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1a96a9793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" sheetId="1" r:id="Ra4e4f64a0701486f"/>
    <x:sheet xmlns:r="http://schemas.openxmlformats.org/officeDocument/2006/relationships" name="Valuation trials" sheetId="2" r:id="R3e37c69531334b51"/>
    <x:sheet xmlns:r="http://schemas.openxmlformats.org/officeDocument/2006/relationships" name="Inputs" sheetId="3" r:id="Rfd0f5833ca3449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dd-mmm-yyyy"/>
    <x:numFmt numFmtId="201" formatCode="#,##0.00;[Red](#,##0.00);&quot;-&quot;"/>
    <x:numFmt numFmtId="202" formatCode="0.0000"/>
    <x:numFmt numFmtId="203" formatCode="0.00%"/>
    <x:numFmt numFmtId="204" formatCode="#,##0"/>
    <x:numFmt numFmtId="205" formatCode="0.000"/>
    <x:numFmt numFmtId="206" formatCode="0.0%"/>
  </x:numFmts>
  <x:fonts count="9">
    <x:font>
      <x:sz val="11"/>
      <x:name val="Carlito"/>
    </x:font>
    <x:font>
      <x:sz val="11"/>
      <x:color rgb="FF142D45"/>
      <x:name val="Arial"/>
    </x:font>
    <x:font>
      <x:sz val="16"/>
      <x:color rgb="FF142D45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sz val="10"/>
      <x:color rgb="FF142D45"/>
      <x:name val="Arial"/>
    </x:font>
    <x:font>
      <x:b/>
      <x:sz val="10"/>
      <x:color rgb="FFFFFFFF"/>
      <x:name val="Arial"/>
    </x:font>
    <x:font>
      <x:sz val="10"/>
      <x:color rgb="FF00800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2D45"/>
      </x:patternFill>
    </x:fill>
  </x:fills>
  <x:borders count="1">
    <x:border/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5" fillId="0" borderId="0" xfId="0" applyNumberFormat="1" applyFont="1" applyFill="1" applyBorder="1"/>
    <x:xf numFmtId="203" fontId="4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202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/>
    <x:xf numFmtId="204" fontId="6" fillId="0" borderId="0" xfId="0" applyNumberFormat="1" applyFont="1" applyFill="1" applyBorder="1"/>
    <x:xf numFmtId="201" fontId="6" fillId="0" borderId="0" xfId="0" applyNumberFormat="1" applyFont="1" applyFill="1" applyBorder="1"/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205" fontId="6" fillId="0" borderId="0" xfId="0" applyNumberFormat="1" applyFont="1" applyFill="1" applyBorder="1"/>
    <x:xf numFmtId="201" fontId="8" fillId="0" borderId="0" xfId="0" applyNumberFormat="1" applyFont="1" applyFill="1" applyBorder="1"/>
    <x:xf numFmtId="0" fontId="8" fillId="0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6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5a0043eb94cb3" /><Relationship Type="http://schemas.openxmlformats.org/officeDocument/2006/relationships/theme" Target="/xl/theme/theme1.xml" Id="R2f7d6c8d309c4a3f" /><Relationship Type="http://schemas.openxmlformats.org/officeDocument/2006/relationships/sharedStrings" Target="/xl/sharedStrings.xml" Id="R352a1c32bd274119" /><Relationship Type="http://schemas.openxmlformats.org/officeDocument/2006/relationships/worksheet" Target="/xl/worksheets/sheet1.xml" Id="Ra4e4f64a0701486f" /><Relationship Type="http://schemas.openxmlformats.org/officeDocument/2006/relationships/worksheet" Target="/xl/worksheets/sheet2.xml" Id="R3e37c69531334b51" /><Relationship Type="http://schemas.openxmlformats.org/officeDocument/2006/relationships/worksheet" Target="/xl/worksheets/sheet3.xml" Id="Rfd0f5833ca34499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712095eadfe482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5,000 conditional valuations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Trial count</c:v>
          </c:tx>
          <c:spPr>
            <a:solidFill xmlns:a="http://schemas.openxmlformats.org/drawingml/2006/main">
              <a:srgbClr val="087F8C"/>
            </a:solidFill>
          </c:spPr>
          <c:cat>
            <c:strRef>
              <c:f>'Decision'!$B$35:$B$54</c:f>
              <c:strCache>
                <c:ptCount val="0"/>
              </c:strCache>
            </c:strRef>
          </c:cat>
          <c:val>
            <c:numRef>
              <c:f>'Decision'!$C$35:$C$54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5</xdr:row>
      <xdr:rowOff>0</xdr:rowOff>
    </xdr:from>
    <xdr:to>
      <xdr:col>15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712095eadfe482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5d413e116a2469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38" hidden="0" customWidth="1"/>
    <x:col min="3" max="3" width="19" hidden="0" customWidth="1"/>
    <x:col min="4" max="4" width="19" hidden="0" customWidth="1"/>
    <x:col min="5" max="5" width="19" hidden="0" customWidth="1"/>
    <x:col min="6" max="6" width="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</x:row>
    <x:row r="2" ht="23" customHeight="1">
      <x:c r="A2" s="1"/>
      <x:c r="B2" s="2" t="str">
        <x:v>ITC: price, value and margin of safety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</x:row>
    <x:row r="3" ht="43" customHeight="1">
      <x:c r="A3" s="1"/>
      <x:c r="B3" s="12" t="str">
        <x:v>Conditional recovery model. These frequencies are NOT probabilities of making money. A separate combined downside is approximately INR206/share.</x:v>
      </x:c>
      <x:c r="C3" s="12"/>
      <x:c r="D3" s="12"/>
      <x:c r="E3" s="12"/>
      <x:c r="F3" s="12"/>
      <x:c r="G3" s="12"/>
      <x:c r="H3" s="12"/>
      <x:c r="I3" s="12"/>
      <x:c r="J3" s="12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  <x:c r="AO5" s="1"/>
    </x:row>
    <x:row r="6" ht="35" customHeight="1">
      <x:c r="A6" s="1"/>
      <x:c r="B6" s="5" t="str">
        <x:v>Measure</x:v>
      </x:c>
      <x:c r="C6" s="5" t="str">
        <x:v>INR/share or count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  <x:c r="AO6" s="1"/>
    </x:row>
    <x:row r="7" ht="23" customHeight="1">
      <x:c r="A7" s="1"/>
      <x:c r="B7" s="1" t="str">
        <x:v>Quote, 17 Sep 2026</x:v>
      </x:c>
      <x:c r="C7" s="27" t="n">
        <x:f>Inputs!C7</x:f>
        <x:v>266.2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  <x:c r="AM7" s="1"/>
      <x:c r="AN7" s="1"/>
      <x:c r="AO7" s="1"/>
    </x:row>
    <x:row r="8" ht="23" customHeight="1">
      <x:c r="A8" s="1"/>
      <x:c r="B8" s="1" t="str">
        <x:v>P5</x:v>
      </x:c>
      <x:c r="C8" s="27" t="n">
        <x:f>PERCENTILE.INC('Valuation trials'!$AL$6:$AL$5005,0.05)</x:f>
        <x:v>295.76190052846925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  <x:c r="AM8" s="1"/>
      <x:c r="AN8" s="1"/>
      <x:c r="AO8" s="1"/>
    </x:row>
    <x:row r="9" ht="23" customHeight="1">
      <x:c r="A9" s="1"/>
      <x:c r="B9" s="1" t="str">
        <x:v>P25</x:v>
      </x:c>
      <x:c r="C9" s="27" t="n">
        <x:f>PERCENTILE.INC('Valuation trials'!$AL$6:$AL$5005,0.25)</x:f>
        <x:v>335.78621029521065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  <x:c r="AE9" s="1"/>
      <x:c r="AF9" s="1"/>
      <x:c r="AG9" s="1"/>
      <x:c r="AH9" s="1"/>
      <x:c r="AI9" s="1"/>
      <x:c r="AJ9" s="1"/>
      <x:c r="AK9" s="1"/>
      <x:c r="AL9" s="1"/>
      <x:c r="AM9" s="1"/>
      <x:c r="AN9" s="1"/>
      <x:c r="AO9" s="1"/>
    </x:row>
    <x:row r="10" ht="23" customHeight="1">
      <x:c r="A10" s="1"/>
      <x:c r="B10" s="1" t="str">
        <x:v>Median</x:v>
      </x:c>
      <x:c r="C10" s="27" t="n">
        <x:f>MEDIAN('Valuation trials'!$AL$6:$AL$5005)</x:f>
        <x:v>370.05508434890436</x:v>
      </x:c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  <x:c r="AG10" s="1"/>
      <x:c r="AH10" s="1"/>
      <x:c r="AI10" s="1"/>
      <x:c r="AJ10" s="1"/>
      <x:c r="AK10" s="1"/>
      <x:c r="AL10" s="1"/>
      <x:c r="AM10" s="1"/>
      <x:c r="AN10" s="1"/>
      <x:c r="AO10" s="1"/>
    </x:row>
    <x:row r="11" ht="23" customHeight="1">
      <x:c r="A11" s="1"/>
      <x:c r="B11" s="1" t="str">
        <x:v>P75</x:v>
      </x:c>
      <x:c r="C11" s="27" t="n">
        <x:f>PERCENTILE.INC('Valuation trials'!$AL$6:$AL$5005,0.75)</x:f>
        <x:v>413.4333018925688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  <x:c r="AM11" s="1"/>
      <x:c r="AN11" s="1"/>
      <x:c r="AO11" s="1"/>
    </x:row>
    <x:row r="12" ht="23" customHeight="1">
      <x:c r="A12" s="1"/>
      <x:c r="B12" s="1" t="str">
        <x:v>P95</x:v>
      </x:c>
      <x:c r="C12" s="27" t="n">
        <x:f>PERCENTILE.INC('Valuation trials'!$AL$6:$AL$5005,0.95)</x:f>
        <x:v>486.3253921742101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  <x:c r="AG12" s="1"/>
      <x:c r="AH12" s="1"/>
      <x:c r="AI12" s="1"/>
      <x:c r="AJ12" s="1"/>
      <x:c r="AK12" s="1"/>
      <x:c r="AL12" s="1"/>
      <x:c r="AM12" s="1"/>
      <x:c r="AN12" s="1"/>
      <x:c r="AO12" s="1"/>
    </x:row>
    <x:row r="13" ht="23" customHeight="1">
      <x:c r="A13" s="1"/>
      <x:c r="B13" s="1" t="str">
        <x:v>Mean</x:v>
      </x:c>
      <x:c r="C13" s="27" t="n">
        <x:f>AVERAGE('Valuation trials'!$AL$6:$AL$5005)</x:f>
        <x:v>377.73467117145316</x:v>
      </x:c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  <x:c r="AG13" s="1"/>
      <x:c r="AH13" s="1"/>
      <x:c r="AI13" s="1"/>
      <x:c r="AJ13" s="1"/>
      <x:c r="AK13" s="1"/>
      <x:c r="AL13" s="1"/>
      <x:c r="AM13" s="1"/>
      <x:c r="AN13" s="1"/>
      <x:c r="AO13" s="1"/>
    </x:row>
    <x:row r="14" ht="23" customHeight="1">
      <x:c r="A14" s="1"/>
      <x:c r="B14" s="1" t="str">
        <x:v>Trials</x:v>
      </x:c>
      <x:c r="C14" s="28" t="n">
        <x:f>COUNT('Valuation trials'!$AL$6:$AL$5005)</x:f>
        <x:v>5000</x:v>
      </x:c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</x:row>
    <x:row r="15" ht="23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</x:row>
    <x:row r="16" ht="23" customHeight="1">
      <x:c r="A16" s="1"/>
      <x:c r="B16" s="1" t="str">
        <x:v>Discount to median</x:v>
      </x:c>
      <x:c r="C16" s="29" t="n">
        <x:f>1-C7/C10</x:f>
        <x:v>0.28064763528822423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</x:row>
    <x:row r="17" ht="23" customHeight="1">
      <x:c r="A17" s="1"/>
      <x:c r="B17" s="1" t="str">
        <x:v>Value above quote</x:v>
      </x:c>
      <x:c r="C17" s="29" t="n">
        <x:f>AVERAGE('Valuation trials'!AM6:AM5005)</x:f>
        <x:v>0.9952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</x:row>
    <x:row r="18" ht="23" customHeight="1">
      <x:c r="A18" s="1"/>
      <x:c r="B18" s="1" t="str">
        <x:v>20% safety buffer at quote</x:v>
      </x:c>
      <x:c r="C18" s="29" t="n">
        <x:f>AVERAGE('Valuation trials'!AN6:AN5005)</x:f>
        <x:v>0.7712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</x:row>
    <x:row r="21" ht="35" customHeight="1">
      <x:c r="A21" s="1"/>
      <x:c r="B21" s="5" t="str">
        <x:v>Entry price INR</x:v>
      </x:c>
      <x:c r="C21" s="5" t="str">
        <x:v>Value &gt;= price</x:v>
      </x:c>
      <x:c r="D21" s="5" t="str">
        <x:v>20% buffer</x:v>
      </x:c>
      <x:c r="E21" s="5" t="str">
        <x:v>Discount to median</x:v>
      </x:c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</x:row>
    <x:row r="22" ht="23" customHeight="1">
      <x:c r="A22" s="1"/>
      <x:c r="B22" s="27" t="n">
        <x:v>220</x:v>
      </x:c>
      <x:c r="C22" s="30" t="n">
        <x:f>COUNTIFS('Valuation trials'!$AL$6:$AL$5005,"&gt;="&amp;B22)/$C$14</x:f>
        <x:v>1</x:v>
      </x:c>
      <x:c r="D22" s="30" t="n">
        <x:f>COUNTIFS('Valuation trials'!$AL$6:$AL$5005,"&gt;="&amp;(B22/(1-Inputs!$C$16)))/$C$14</x:f>
        <x:v>0.9916</x:v>
      </x:c>
      <x:c r="E22" s="29" t="n">
        <x:f>1-B22/$C$10</x:f>
        <x:v>0.40549391346134234</x:v>
      </x:c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</x:row>
    <x:row r="23" ht="23" customHeight="1">
      <x:c r="A23" s="1"/>
      <x:c r="B23" s="27" t="n">
        <x:v>250</x:v>
      </x:c>
      <x:c r="C23" s="30" t="n">
        <x:f>COUNTIFS('Valuation trials'!$AL$6:$AL$5005,"&gt;="&amp;B23)/$C$14</x:f>
        <x:v>0.9996</x:v>
      </x:c>
      <x:c r="D23" s="30" t="n">
        <x:f>COUNTIFS('Valuation trials'!$AL$6:$AL$5005,"&gt;="&amp;(B23/(1-Inputs!$C$16)))/$C$14</x:f>
        <x:v>0.8864</x:v>
      </x:c>
      <x:c r="E23" s="29" t="n">
        <x:f>1-B23/$C$10</x:f>
        <x:v>0.3244249016606163</x:v>
      </x:c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</x:row>
    <x:row r="24" ht="23" customHeight="1">
      <x:c r="A24" s="1"/>
      <x:c r="B24" s="27" t="n">
        <x:v>266.2</x:v>
      </x:c>
      <x:c r="C24" s="30" t="n">
        <x:f>COUNTIFS('Valuation trials'!$AL$6:$AL$5005,"&gt;="&amp;B24)/$C$14</x:f>
        <x:v>0.9952</x:v>
      </x:c>
      <x:c r="D24" s="30" t="n">
        <x:f>COUNTIFS('Valuation trials'!$AL$6:$AL$5005,"&gt;="&amp;(B24/(1-Inputs!$C$16)))/$C$14</x:f>
        <x:v>0.7712</x:v>
      </x:c>
      <x:c r="E24" s="29" t="n">
        <x:f>1-B24/$C$10</x:f>
        <x:v>0.28064763528822423</x:v>
      </x:c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</x:row>
    <x:row r="25" ht="23" customHeight="1">
      <x:c r="A25" s="1"/>
      <x:c r="B25" s="27" t="n">
        <x:v>280</x:v>
      </x:c>
      <x:c r="C25" s="30" t="n">
        <x:f>COUNTIFS('Valuation trials'!$AL$6:$AL$5005,"&gt;="&amp;B25)/$C$14</x:f>
        <x:v>0.9854</x:v>
      </x:c>
      <x:c r="D25" s="30" t="n">
        <x:f>COUNTIFS('Valuation trials'!$AL$6:$AL$5005,"&gt;="&amp;(B25/(1-Inputs!$C$16)))/$C$14</x:f>
        <x:v>0.645</x:v>
      </x:c>
      <x:c r="E25" s="29" t="n">
        <x:f>1-B25/$C$10</x:f>
        <x:v>0.2433558898598902</x:v>
      </x:c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</x:row>
    <x:row r="26" ht="23" customHeight="1">
      <x:c r="A26" s="1"/>
      <x:c r="B26" s="27" t="n">
        <x:v>300</x:v>
      </x:c>
      <x:c r="C26" s="30" t="n">
        <x:f>COUNTIFS('Valuation trials'!$AL$6:$AL$5005,"&gt;="&amp;B26)/$C$14</x:f>
        <x:v>0.9382</x:v>
      </x:c>
      <x:c r="D26" s="30" t="n">
        <x:f>COUNTIFS('Valuation trials'!$AL$6:$AL$5005,"&gt;="&amp;(B26/(1-Inputs!$C$16)))/$C$14</x:f>
        <x:v>0.4658</x:v>
      </x:c>
      <x:c r="E26" s="29" t="n">
        <x:f>1-B26/$C$10</x:f>
        <x:v>0.18930988199273957</x:v>
      </x:c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</x:row>
    <x:row r="27" ht="23" customHeight="1">
      <x:c r="A27" s="1"/>
      <x:c r="B27" s="27" t="n">
        <x:v>350</x:v>
      </x:c>
      <x:c r="C27" s="30" t="n">
        <x:f>COUNTIFS('Valuation trials'!$AL$6:$AL$5005,"&gt;="&amp;B27)/$C$14</x:f>
        <x:v>0.645</x:v>
      </x:c>
      <x:c r="D27" s="30" t="n">
        <x:f>COUNTIFS('Valuation trials'!$AL$6:$AL$5005,"&gt;="&amp;(B27/(1-Inputs!$C$16)))/$C$14</x:f>
        <x:v>0.155</x:v>
      </x:c>
      <x:c r="E27" s="29" t="n">
        <x:f>1-B27/$C$10</x:f>
        <x:v>0.054194862324862814</x:v>
      </x:c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</x:row>
    <x:row r="28" ht="23" customHeight="1">
      <x:c r="A28" s="1"/>
      <x:c r="B28" s="27" t="n">
        <x:v>400</x:v>
      </x:c>
      <x:c r="C28" s="30" t="n">
        <x:f>COUNTIFS('Valuation trials'!$AL$6:$AL$5005,"&gt;="&amp;B28)/$C$14</x:f>
        <x:v>0.3168</x:v>
      </x:c>
      <x:c r="D28" s="30" t="n">
        <x:f>COUNTIFS('Valuation trials'!$AL$6:$AL$5005,"&gt;="&amp;(B28/(1-Inputs!$C$16)))/$C$14</x:f>
        <x:v>0.0338</x:v>
      </x:c>
      <x:c r="E28" s="29" t="n">
        <x:f>1-B28/$C$10</x:f>
        <x:v>-0.08092015734301405</x:v>
      </x:c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</x:row>
    <x:row r="29" ht="23" customHeight="1">
      <x:c r="A29" s="1"/>
      <x:c r="B29" s="27" t="n">
        <x:v>450</x:v>
      </x:c>
      <x:c r="C29" s="30" t="n">
        <x:f>COUNTIFS('Valuation trials'!$AL$6:$AL$5005,"&gt;="&amp;B29)/$C$14</x:f>
        <x:v>0.1174</x:v>
      </x:c>
      <x:c r="D29" s="30" t="n">
        <x:f>COUNTIFS('Valuation trials'!$AL$6:$AL$5005,"&gt;="&amp;(B29/(1-Inputs!$C$16)))/$C$14</x:f>
        <x:v>0.0014</x:v>
      </x:c>
      <x:c r="E29" s="29" t="n">
        <x:f>1-B29/$C$10</x:f>
        <x:v>-0.2160351770108906</x:v>
      </x:c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</x:row>
    <x:row r="30" ht="23" customHeight="1">
      <x:c r="A30" s="1"/>
      <x:c r="B30" s="27" t="n">
        <x:v>500</x:v>
      </x:c>
      <x:c r="C30" s="30" t="n">
        <x:f>COUNTIFS('Valuation trials'!$AL$6:$AL$5005,"&gt;="&amp;B30)/$C$14</x:f>
        <x:v>0.0338</x:v>
      </x:c>
      <x:c r="D30" s="30" t="n">
        <x:f>COUNTIFS('Valuation trials'!$AL$6:$AL$5005,"&gt;="&amp;(B30/(1-Inputs!$C$16)))/$C$14</x:f>
        <x:v>0</x:v>
      </x:c>
      <x:c r="E30" s="29" t="n">
        <x:f>1-B30/$C$10</x:f>
        <x:v>-0.35115019667876735</x:v>
      </x:c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  <x:c r="AG32" s="1"/>
      <x:c r="AH32" s="1"/>
      <x:c r="AI32" s="1"/>
      <x:c r="AJ32" s="1"/>
      <x:c r="AK32" s="1"/>
      <x:c r="AL32" s="1"/>
      <x:c r="AM32" s="1"/>
      <x:c r="AN32" s="1"/>
      <x:c r="AO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  <x:c r="AE33" s="1"/>
      <x:c r="AF33" s="1"/>
      <x:c r="AG33" s="1"/>
      <x:c r="AH33" s="1"/>
      <x:c r="AI33" s="1"/>
      <x:c r="AJ33" s="1"/>
      <x:c r="AK33" s="1"/>
      <x:c r="AL33" s="1"/>
      <x:c r="AM33" s="1"/>
      <x:c r="AN33" s="1"/>
      <x:c r="AO33" s="1"/>
    </x:row>
    <x:row r="34" ht="35" customHeight="1">
      <x:c r="A34" s="1"/>
      <x:c r="B34" s="5" t="str">
        <x:v>Valuation bin, INR</x:v>
      </x:c>
      <x:c r="C34" s="5" t="str">
        <x:v>Trial count</x:v>
      </x:c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  <x:c r="AE34" s="1"/>
      <x:c r="AF34" s="1"/>
      <x:c r="AG34" s="1"/>
      <x:c r="AH34" s="1"/>
      <x:c r="AI34" s="1"/>
      <x:c r="AJ34" s="1"/>
      <x:c r="AK34" s="1"/>
      <x:c r="AL34" s="1"/>
      <x:c r="AM34" s="1"/>
      <x:c r="AN34" s="1"/>
      <x:c r="AO34" s="1"/>
    </x:row>
    <x:row r="35" ht="23" customHeight="1">
      <x:c r="A35" s="1"/>
      <x:c r="B35" s="1" t="n">
        <x:v>200</x:v>
      </x:c>
      <x:c r="C35" s="1" t="n">
        <x:f>COUNTIFS('Valuation trials'!$AL$6:$AL$5005,"&gt;="&amp;B35,'Valuation trials'!$AL$6:$AL$5005,"&lt;"&amp;(B35+25))</x:f>
        <x:v>0</x:v>
      </x:c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  <x:c r="AE35" s="1"/>
      <x:c r="AF35" s="1"/>
      <x:c r="AG35" s="1"/>
      <x:c r="AH35" s="1"/>
      <x:c r="AI35" s="1"/>
      <x:c r="AJ35" s="1"/>
      <x:c r="AK35" s="1"/>
      <x:c r="AL35" s="1"/>
      <x:c r="AM35" s="1"/>
      <x:c r="AN35" s="1"/>
      <x:c r="AO35" s="1"/>
    </x:row>
    <x:row r="36" ht="23" customHeight="1">
      <x:c r="A36" s="1"/>
      <x:c r="B36" s="1" t="n">
        <x:v>225</x:v>
      </x:c>
      <x:c r="C36" s="1" t="n">
        <x:f>COUNTIFS('Valuation trials'!$AL$6:$AL$5005,"&gt;="&amp;B36,'Valuation trials'!$AL$6:$AL$5005,"&lt;"&amp;(B36+25))</x:f>
        <x:v>2</x:v>
      </x:c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  <x:c r="AE36" s="1"/>
      <x:c r="AF36" s="1"/>
      <x:c r="AG36" s="1"/>
      <x:c r="AH36" s="1"/>
      <x:c r="AI36" s="1"/>
      <x:c r="AJ36" s="1"/>
      <x:c r="AK36" s="1"/>
      <x:c r="AL36" s="1"/>
      <x:c r="AM36" s="1"/>
      <x:c r="AN36" s="1"/>
      <x:c r="AO36" s="1"/>
    </x:row>
    <x:row r="37" ht="23" customHeight="1">
      <x:c r="A37" s="1"/>
      <x:c r="B37" s="1" t="n">
        <x:v>250</x:v>
      </x:c>
      <x:c r="C37" s="1" t="n">
        <x:f>COUNTIFS('Valuation trials'!$AL$6:$AL$5005,"&gt;="&amp;B37,'Valuation trials'!$AL$6:$AL$5005,"&lt;"&amp;(B37+25))</x:f>
        <x:v>40</x:v>
      </x:c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  <x:c r="AE37" s="1"/>
      <x:c r="AF37" s="1"/>
      <x:c r="AG37" s="1"/>
      <x:c r="AH37" s="1"/>
      <x:c r="AI37" s="1"/>
      <x:c r="AJ37" s="1"/>
      <x:c r="AK37" s="1"/>
      <x:c r="AL37" s="1"/>
      <x:c r="AM37" s="1"/>
      <x:c r="AN37" s="1"/>
      <x:c r="AO37" s="1"/>
    </x:row>
    <x:row r="38" ht="23" customHeight="1">
      <x:c r="A38" s="1"/>
      <x:c r="B38" s="1" t="n">
        <x:v>275</x:v>
      </x:c>
      <x:c r="C38" s="1" t="n">
        <x:f>COUNTIFS('Valuation trials'!$AL$6:$AL$5005,"&gt;="&amp;B38,'Valuation trials'!$AL$6:$AL$5005,"&lt;"&amp;(B38+25))</x:f>
        <x:v>267</x:v>
      </x:c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  <x:c r="AE38" s="1"/>
      <x:c r="AF38" s="1"/>
      <x:c r="AG38" s="1"/>
      <x:c r="AH38" s="1"/>
      <x:c r="AI38" s="1"/>
      <x:c r="AJ38" s="1"/>
      <x:c r="AK38" s="1"/>
      <x:c r="AL38" s="1"/>
      <x:c r="AM38" s="1"/>
      <x:c r="AN38" s="1"/>
      <x:c r="AO38" s="1"/>
    </x:row>
    <x:row r="39" ht="23" customHeight="1">
      <x:c r="A39" s="1"/>
      <x:c r="B39" s="1" t="n">
        <x:v>300</x:v>
      </x:c>
      <x:c r="C39" s="1" t="n">
        <x:f>COUNTIFS('Valuation trials'!$AL$6:$AL$5005,"&gt;="&amp;B39,'Valuation trials'!$AL$6:$AL$5005,"&lt;"&amp;(B39+25))</x:f>
        <x:v>597</x:v>
      </x:c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  <x:c r="AE39" s="1"/>
      <x:c r="AF39" s="1"/>
      <x:c r="AG39" s="1"/>
      <x:c r="AH39" s="1"/>
      <x:c r="AI39" s="1"/>
      <x:c r="AJ39" s="1"/>
      <x:c r="AK39" s="1"/>
      <x:c r="AL39" s="1"/>
      <x:c r="AM39" s="1"/>
      <x:c r="AN39" s="1"/>
      <x:c r="AO39" s="1"/>
    </x:row>
    <x:row r="40" ht="23" customHeight="1">
      <x:c r="A40" s="1"/>
      <x:c r="B40" s="1" t="n">
        <x:v>325</x:v>
      </x:c>
      <x:c r="C40" s="1" t="n">
        <x:f>COUNTIFS('Valuation trials'!$AL$6:$AL$5005,"&gt;="&amp;B40,'Valuation trials'!$AL$6:$AL$5005,"&lt;"&amp;(B40+25))</x:f>
        <x:v>869</x:v>
      </x:c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  <x:c r="AE40" s="1"/>
      <x:c r="AF40" s="1"/>
      <x:c r="AG40" s="1"/>
      <x:c r="AH40" s="1"/>
      <x:c r="AI40" s="1"/>
      <x:c r="AJ40" s="1"/>
      <x:c r="AK40" s="1"/>
      <x:c r="AL40" s="1"/>
      <x:c r="AM40" s="1"/>
      <x:c r="AN40" s="1"/>
      <x:c r="AO40" s="1"/>
    </x:row>
    <x:row r="41" ht="23" customHeight="1">
      <x:c r="A41" s="1"/>
      <x:c r="B41" s="1" t="n">
        <x:v>350</x:v>
      </x:c>
      <x:c r="C41" s="1" t="n">
        <x:f>COUNTIFS('Valuation trials'!$AL$6:$AL$5005,"&gt;="&amp;B41,'Valuation trials'!$AL$6:$AL$5005,"&lt;"&amp;(B41+25))</x:f>
        <x:v>896</x:v>
      </x:c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  <x:c r="AE41" s="1"/>
      <x:c r="AF41" s="1"/>
      <x:c r="AG41" s="1"/>
      <x:c r="AH41" s="1"/>
      <x:c r="AI41" s="1"/>
      <x:c r="AJ41" s="1"/>
      <x:c r="AK41" s="1"/>
      <x:c r="AL41" s="1"/>
      <x:c r="AM41" s="1"/>
      <x:c r="AN41" s="1"/>
      <x:c r="AO41" s="1"/>
    </x:row>
    <x:row r="42" ht="23" customHeight="1">
      <x:c r="A42" s="1"/>
      <x:c r="B42" s="1" t="n">
        <x:v>375</x:v>
      </x:c>
      <x:c r="C42" s="1" t="n">
        <x:f>COUNTIFS('Valuation trials'!$AL$6:$AL$5005,"&gt;="&amp;B42,'Valuation trials'!$AL$6:$AL$5005,"&lt;"&amp;(B42+25))</x:f>
        <x:v>745</x:v>
      </x:c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  <x:c r="AE42" s="1"/>
      <x:c r="AF42" s="1"/>
      <x:c r="AG42" s="1"/>
      <x:c r="AH42" s="1"/>
      <x:c r="AI42" s="1"/>
      <x:c r="AJ42" s="1"/>
      <x:c r="AK42" s="1"/>
      <x:c r="AL42" s="1"/>
      <x:c r="AM42" s="1"/>
      <x:c r="AN42" s="1"/>
      <x:c r="AO42" s="1"/>
    </x:row>
    <x:row r="43" ht="23" customHeight="1">
      <x:c r="A43" s="1"/>
      <x:c r="B43" s="1" t="n">
        <x:v>400</x:v>
      </x:c>
      <x:c r="C43" s="1" t="n">
        <x:f>COUNTIFS('Valuation trials'!$AL$6:$AL$5005,"&gt;="&amp;B43,'Valuation trials'!$AL$6:$AL$5005,"&lt;"&amp;(B43+25))</x:f>
        <x:v>573</x:v>
      </x:c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  <x:c r="AE43" s="1"/>
      <x:c r="AF43" s="1"/>
      <x:c r="AG43" s="1"/>
      <x:c r="AH43" s="1"/>
      <x:c r="AI43" s="1"/>
      <x:c r="AJ43" s="1"/>
      <x:c r="AK43" s="1"/>
      <x:c r="AL43" s="1"/>
      <x:c r="AM43" s="1"/>
      <x:c r="AN43" s="1"/>
      <x:c r="AO43" s="1"/>
    </x:row>
    <x:row r="44" ht="23" customHeight="1">
      <x:c r="A44" s="1"/>
      <x:c r="B44" s="1" t="n">
        <x:v>425</x:v>
      </x:c>
      <x:c r="C44" s="1" t="n">
        <x:f>COUNTIFS('Valuation trials'!$AL$6:$AL$5005,"&gt;="&amp;B44,'Valuation trials'!$AL$6:$AL$5005,"&lt;"&amp;(B44+25))</x:f>
        <x:v>424</x:v>
      </x:c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  <x:c r="AE44" s="1"/>
      <x:c r="AF44" s="1"/>
      <x:c r="AG44" s="1"/>
      <x:c r="AH44" s="1"/>
      <x:c r="AI44" s="1"/>
      <x:c r="AJ44" s="1"/>
      <x:c r="AK44" s="1"/>
      <x:c r="AL44" s="1"/>
      <x:c r="AM44" s="1"/>
      <x:c r="AN44" s="1"/>
      <x:c r="AO44" s="1"/>
    </x:row>
    <x:row r="45" ht="23" customHeight="1">
      <x:c r="A45" s="1"/>
      <x:c r="B45" s="1" t="n">
        <x:v>450</x:v>
      </x:c>
      <x:c r="C45" s="1" t="n">
        <x:f>COUNTIFS('Valuation trials'!$AL$6:$AL$5005,"&gt;="&amp;B45,'Valuation trials'!$AL$6:$AL$5005,"&lt;"&amp;(B45+25))</x:f>
        <x:v>269</x:v>
      </x:c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  <x:c r="AE45" s="1"/>
      <x:c r="AF45" s="1"/>
      <x:c r="AG45" s="1"/>
      <x:c r="AH45" s="1"/>
      <x:c r="AI45" s="1"/>
      <x:c r="AJ45" s="1"/>
      <x:c r="AK45" s="1"/>
      <x:c r="AL45" s="1"/>
      <x:c r="AM45" s="1"/>
      <x:c r="AN45" s="1"/>
      <x:c r="AO45" s="1"/>
    </x:row>
    <x:row r="46" ht="23" customHeight="1">
      <x:c r="A46" s="1"/>
      <x:c r="B46" s="1" t="n">
        <x:v>475</x:v>
      </x:c>
      <x:c r="C46" s="1" t="n">
        <x:f>COUNTIFS('Valuation trials'!$AL$6:$AL$5005,"&gt;="&amp;B46,'Valuation trials'!$AL$6:$AL$5005,"&lt;"&amp;(B46+25))</x:f>
        <x:v>149</x:v>
      </x:c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  <x:c r="AE46" s="1"/>
      <x:c r="AF46" s="1"/>
      <x:c r="AG46" s="1"/>
      <x:c r="AH46" s="1"/>
      <x:c r="AI46" s="1"/>
      <x:c r="AJ46" s="1"/>
      <x:c r="AK46" s="1"/>
      <x:c r="AL46" s="1"/>
      <x:c r="AM46" s="1"/>
      <x:c r="AN46" s="1"/>
      <x:c r="AO46" s="1"/>
    </x:row>
    <x:row r="47" ht="23" customHeight="1">
      <x:c r="A47" s="1"/>
      <x:c r="B47" s="1" t="n">
        <x:v>500</x:v>
      </x:c>
      <x:c r="C47" s="1" t="n">
        <x:f>COUNTIFS('Valuation trials'!$AL$6:$AL$5005,"&gt;="&amp;B47,'Valuation trials'!$AL$6:$AL$5005,"&lt;"&amp;(B47+25))</x:f>
        <x:v>100</x:v>
      </x:c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  <x:c r="AE47" s="1"/>
      <x:c r="AF47" s="1"/>
      <x:c r="AG47" s="1"/>
      <x:c r="AH47" s="1"/>
      <x:c r="AI47" s="1"/>
      <x:c r="AJ47" s="1"/>
      <x:c r="AK47" s="1"/>
      <x:c r="AL47" s="1"/>
      <x:c r="AM47" s="1"/>
      <x:c r="AN47" s="1"/>
      <x:c r="AO47" s="1"/>
    </x:row>
    <x:row r="48" ht="23" customHeight="1">
      <x:c r="A48" s="1"/>
      <x:c r="B48" s="1" t="n">
        <x:v>525</x:v>
      </x:c>
      <x:c r="C48" s="1" t="n">
        <x:f>COUNTIFS('Valuation trials'!$AL$6:$AL$5005,"&gt;="&amp;B48,'Valuation trials'!$AL$6:$AL$5005,"&lt;"&amp;(B48+25))</x:f>
        <x:v>46</x:v>
      </x:c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  <x:c r="AE48" s="1"/>
      <x:c r="AF48" s="1"/>
      <x:c r="AG48" s="1"/>
      <x:c r="AH48" s="1"/>
      <x:c r="AI48" s="1"/>
      <x:c r="AJ48" s="1"/>
      <x:c r="AK48" s="1"/>
      <x:c r="AL48" s="1"/>
      <x:c r="AM48" s="1"/>
      <x:c r="AN48" s="1"/>
      <x:c r="AO48" s="1"/>
    </x:row>
    <x:row r="49" ht="23" customHeight="1">
      <x:c r="A49" s="1"/>
      <x:c r="B49" s="1" t="n">
        <x:v>550</x:v>
      </x:c>
      <x:c r="C49" s="1" t="n">
        <x:f>COUNTIFS('Valuation trials'!$AL$6:$AL$5005,"&gt;="&amp;B49,'Valuation trials'!$AL$6:$AL$5005,"&lt;"&amp;(B49+25))</x:f>
        <x:v>20</x:v>
      </x:c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  <x:c r="AE49" s="1"/>
      <x:c r="AF49" s="1"/>
      <x:c r="AG49" s="1"/>
      <x:c r="AH49" s="1"/>
      <x:c r="AI49" s="1"/>
      <x:c r="AJ49" s="1"/>
      <x:c r="AK49" s="1"/>
      <x:c r="AL49" s="1"/>
      <x:c r="AM49" s="1"/>
      <x:c r="AN49" s="1"/>
      <x:c r="AO49" s="1"/>
    </x:row>
    <x:row r="50" ht="23" customHeight="1">
      <x:c r="A50" s="1"/>
      <x:c r="B50" s="1" t="n">
        <x:v>575</x:v>
      </x:c>
      <x:c r="C50" s="1" t="n">
        <x:f>COUNTIFS('Valuation trials'!$AL$6:$AL$5005,"&gt;="&amp;B50,'Valuation trials'!$AL$6:$AL$5005,"&lt;"&amp;(B50+25))</x:f>
        <x:v>2</x:v>
      </x:c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  <x:c r="AE50" s="1"/>
      <x:c r="AF50" s="1"/>
      <x:c r="AG50" s="1"/>
      <x:c r="AH50" s="1"/>
      <x:c r="AI50" s="1"/>
      <x:c r="AJ50" s="1"/>
      <x:c r="AK50" s="1"/>
      <x:c r="AL50" s="1"/>
      <x:c r="AM50" s="1"/>
      <x:c r="AN50" s="1"/>
      <x:c r="AO50" s="1"/>
    </x:row>
    <x:row r="51" ht="23" customHeight="1">
      <x:c r="A51" s="1"/>
      <x:c r="B51" s="1" t="n">
        <x:v>600</x:v>
      </x:c>
      <x:c r="C51" s="1" t="n">
        <x:f>COUNTIFS('Valuation trials'!$AL$6:$AL$5005,"&gt;="&amp;B51,'Valuation trials'!$AL$6:$AL$5005,"&lt;"&amp;(B51+25))</x:f>
        <x:v>1</x:v>
      </x:c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  <x:c r="AE51" s="1"/>
      <x:c r="AF51" s="1"/>
      <x:c r="AG51" s="1"/>
      <x:c r="AH51" s="1"/>
      <x:c r="AI51" s="1"/>
      <x:c r="AJ51" s="1"/>
      <x:c r="AK51" s="1"/>
      <x:c r="AL51" s="1"/>
      <x:c r="AM51" s="1"/>
      <x:c r="AN51" s="1"/>
      <x:c r="AO51" s="1"/>
    </x:row>
    <x:row r="52" ht="23" customHeight="1">
      <x:c r="A52" s="1"/>
      <x:c r="B52" s="1" t="n">
        <x:v>625</x:v>
      </x:c>
      <x:c r="C52" s="1" t="n">
        <x:f>COUNTIFS('Valuation trials'!$AL$6:$AL$5005,"&gt;="&amp;B52,'Valuation trials'!$AL$6:$AL$5005,"&lt;"&amp;(B52+25))</x:f>
        <x:v>0</x:v>
      </x:c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  <x:c r="AE52" s="1"/>
      <x:c r="AF52" s="1"/>
      <x:c r="AG52" s="1"/>
      <x:c r="AH52" s="1"/>
      <x:c r="AI52" s="1"/>
      <x:c r="AJ52" s="1"/>
      <x:c r="AK52" s="1"/>
      <x:c r="AL52" s="1"/>
      <x:c r="AM52" s="1"/>
      <x:c r="AN52" s="1"/>
      <x:c r="AO52" s="1"/>
    </x:row>
    <x:row r="53" ht="23" customHeight="1">
      <x:c r="A53" s="1"/>
      <x:c r="B53" s="1" t="n">
        <x:v>650</x:v>
      </x:c>
      <x:c r="C53" s="1" t="n">
        <x:f>COUNTIFS('Valuation trials'!$AL$6:$AL$5005,"&gt;="&amp;B53,'Valuation trials'!$AL$6:$AL$5005,"&lt;"&amp;(B53+25))</x:f>
        <x:v>0</x:v>
      </x:c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  <x:c r="AE53" s="1"/>
      <x:c r="AF53" s="1"/>
      <x:c r="AG53" s="1"/>
      <x:c r="AH53" s="1"/>
      <x:c r="AI53" s="1"/>
      <x:c r="AJ53" s="1"/>
      <x:c r="AK53" s="1"/>
      <x:c r="AL53" s="1"/>
      <x:c r="AM53" s="1"/>
      <x:c r="AN53" s="1"/>
      <x:c r="AO53" s="1"/>
    </x:row>
    <x:row r="54" ht="23" customHeight="1">
      <x:c r="A54" s="1"/>
      <x:c r="B54" s="1" t="n">
        <x:v>675</x:v>
      </x:c>
      <x:c r="C54" s="1" t="n">
        <x:f>COUNTIFS('Valuation trials'!$AL$6:$AL$5005,"&gt;="&amp;B54,'Valuation trials'!$AL$6:$AL$5005,"&lt;"&amp;(B54+25))</x:f>
        <x:v>0</x:v>
      </x:c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  <x:c r="AE54" s="1"/>
      <x:c r="AF54" s="1"/>
      <x:c r="AG54" s="1"/>
      <x:c r="AH54" s="1"/>
      <x:c r="AI54" s="1"/>
      <x:c r="AJ54" s="1"/>
      <x:c r="AK54" s="1"/>
      <x:c r="AL54" s="1"/>
      <x:c r="AM54" s="1"/>
      <x:c r="AN54" s="1"/>
      <x:c r="AO54" s="1"/>
    </x:row>
    <x:row r="55" ht="23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  <x:c r="AE55" s="1"/>
      <x:c r="AF55" s="1"/>
      <x:c r="AG55" s="1"/>
      <x:c r="AH55" s="1"/>
      <x:c r="AI55" s="1"/>
      <x:c r="AJ55" s="1"/>
      <x:c r="AK55" s="1"/>
      <x:c r="AL55" s="1"/>
      <x:c r="AM55" s="1"/>
      <x:c r="AN55" s="1"/>
      <x:c r="AO55" s="1"/>
    </x:row>
    <x:row r="56" ht="23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  <x:c r="AE56" s="1"/>
      <x:c r="AF56" s="1"/>
      <x:c r="AG56" s="1"/>
      <x:c r="AH56" s="1"/>
      <x:c r="AI56" s="1"/>
      <x:c r="AJ56" s="1"/>
      <x:c r="AK56" s="1"/>
      <x:c r="AL56" s="1"/>
      <x:c r="AM56" s="1"/>
      <x:c r="AN56" s="1"/>
      <x:c r="AO56" s="1"/>
    </x:row>
    <x:row r="57" ht="43" customHeight="1">
      <x:c r="A57" s="1"/>
      <x:c r="B57" s="12" t="str">
        <x:v>Underlying operating forecasts are fixed snapshots; discounting, terminal reinvestment, date bridge, quote comparisons and percentile summaries are formulas. Source assumptions and refresh limits are on Inputs.</x:v>
      </x:c>
      <x:c r="C57" s="12"/>
      <x:c r="D57" s="12"/>
      <x:c r="E57" s="12"/>
      <x:c r="F57" s="12"/>
      <x:c r="G57" s="12"/>
      <x:c r="H57" s="12"/>
      <x:c r="I57" s="12"/>
      <x:c r="J57" s="12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  <x:c r="AE57" s="1"/>
      <x:c r="AF57" s="1"/>
      <x:c r="AG57" s="1"/>
      <x:c r="AH57" s="1"/>
      <x:c r="AI57" s="1"/>
      <x:c r="AJ57" s="1"/>
      <x:c r="AK57" s="1"/>
      <x:c r="AL57" s="1"/>
      <x:c r="AM57" s="1"/>
      <x:c r="AN57" s="1"/>
      <x:c r="AO57" s="1"/>
    </x:row>
    <x:row r="58" ht="23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  <x:c r="AE58" s="1"/>
      <x:c r="AF58" s="1"/>
      <x:c r="AG58" s="1"/>
      <x:c r="AH58" s="1"/>
      <x:c r="AI58" s="1"/>
      <x:c r="AJ58" s="1"/>
      <x:c r="AK58" s="1"/>
      <x:c r="AL58" s="1"/>
      <x:c r="AM58" s="1"/>
      <x:c r="AN58" s="1"/>
      <x:c r="AO58" s="1"/>
    </x:row>
    <x:row r="59" ht="23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  <x:c r="AE59" s="1"/>
      <x:c r="AF59" s="1"/>
      <x:c r="AG59" s="1"/>
      <x:c r="AH59" s="1"/>
      <x:c r="AI59" s="1"/>
      <x:c r="AJ59" s="1"/>
      <x:c r="AK59" s="1"/>
      <x:c r="AL59" s="1"/>
      <x:c r="AM59" s="1"/>
      <x:c r="AN59" s="1"/>
      <x:c r="AO59" s="1"/>
    </x:row>
    <x:row r="60" ht="23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  <x:c r="AE60" s="1"/>
      <x:c r="AF60" s="1"/>
      <x:c r="AG60" s="1"/>
      <x:c r="AH60" s="1"/>
      <x:c r="AI60" s="1"/>
      <x:c r="AJ60" s="1"/>
      <x:c r="AK60" s="1"/>
      <x:c r="AL60" s="1"/>
      <x:c r="AM60" s="1"/>
      <x:c r="AN60" s="1"/>
      <x:c r="AO60" s="1"/>
    </x:row>
    <x:row r="61" ht="23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  <x:c r="AE61" s="1"/>
      <x:c r="AF61" s="1"/>
      <x:c r="AG61" s="1"/>
      <x:c r="AH61" s="1"/>
      <x:c r="AI61" s="1"/>
      <x:c r="AJ61" s="1"/>
      <x:c r="AK61" s="1"/>
      <x:c r="AL61" s="1"/>
      <x:c r="AM61" s="1"/>
      <x:c r="AN61" s="1"/>
      <x:c r="AO61" s="1"/>
    </x:row>
    <x:row r="62" ht="23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  <x:c r="AE62" s="1"/>
      <x:c r="AF62" s="1"/>
      <x:c r="AG62" s="1"/>
      <x:c r="AH62" s="1"/>
      <x:c r="AI62" s="1"/>
      <x:c r="AJ62" s="1"/>
      <x:c r="AK62" s="1"/>
      <x:c r="AL62" s="1"/>
      <x:c r="AM62" s="1"/>
      <x:c r="AN62" s="1"/>
      <x:c r="AO62" s="1"/>
    </x:row>
    <x:row r="63" ht="23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  <x:c r="AE63" s="1"/>
      <x:c r="AF63" s="1"/>
      <x:c r="AG63" s="1"/>
      <x:c r="AH63" s="1"/>
      <x:c r="AI63" s="1"/>
      <x:c r="AJ63" s="1"/>
      <x:c r="AK63" s="1"/>
      <x:c r="AL63" s="1"/>
      <x:c r="AM63" s="1"/>
      <x:c r="AN63" s="1"/>
      <x:c r="AO63" s="1"/>
    </x:row>
    <x:row r="64" ht="23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  <x:c r="AE64" s="1"/>
      <x:c r="AF64" s="1"/>
      <x:c r="AG64" s="1"/>
      <x:c r="AH64" s="1"/>
      <x:c r="AI64" s="1"/>
      <x:c r="AJ64" s="1"/>
      <x:c r="AK64" s="1"/>
      <x:c r="AL64" s="1"/>
      <x:c r="AM64" s="1"/>
      <x:c r="AN64" s="1"/>
      <x:c r="AO64" s="1"/>
    </x:row>
    <x:row r="65" ht="23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  <x:c r="AE65" s="1"/>
      <x:c r="AF65" s="1"/>
      <x:c r="AG65" s="1"/>
      <x:c r="AH65" s="1"/>
      <x:c r="AI65" s="1"/>
      <x:c r="AJ65" s="1"/>
      <x:c r="AK65" s="1"/>
      <x:c r="AL65" s="1"/>
      <x:c r="AM65" s="1"/>
      <x:c r="AN65" s="1"/>
      <x:c r="AO65" s="1"/>
    </x:row>
    <x:row r="66" ht="23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  <x:c r="AE66" s="1"/>
      <x:c r="AF66" s="1"/>
      <x:c r="AG66" s="1"/>
      <x:c r="AH66" s="1"/>
      <x:c r="AI66" s="1"/>
      <x:c r="AJ66" s="1"/>
      <x:c r="AK66" s="1"/>
      <x:c r="AL66" s="1"/>
      <x:c r="AM66" s="1"/>
      <x:c r="AN66" s="1"/>
      <x:c r="AO66" s="1"/>
    </x:row>
    <x:row r="67" ht="23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  <x:c r="AE67" s="1"/>
      <x:c r="AF67" s="1"/>
      <x:c r="AG67" s="1"/>
      <x:c r="AH67" s="1"/>
      <x:c r="AI67" s="1"/>
      <x:c r="AJ67" s="1"/>
      <x:c r="AK67" s="1"/>
      <x:c r="AL67" s="1"/>
      <x:c r="AM67" s="1"/>
      <x:c r="AN67" s="1"/>
      <x:c r="AO67" s="1"/>
    </x:row>
    <x:row r="68" ht="23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  <x:c r="AE68" s="1"/>
      <x:c r="AF68" s="1"/>
      <x:c r="AG68" s="1"/>
      <x:c r="AH68" s="1"/>
      <x:c r="AI68" s="1"/>
      <x:c r="AJ68" s="1"/>
      <x:c r="AK68" s="1"/>
      <x:c r="AL68" s="1"/>
      <x:c r="AM68" s="1"/>
      <x:c r="AN68" s="1"/>
      <x:c r="AO68" s="1"/>
    </x:row>
    <x:row r="69" ht="23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  <x:c r="AE69" s="1"/>
      <x:c r="AF69" s="1"/>
      <x:c r="AG69" s="1"/>
      <x:c r="AH69" s="1"/>
      <x:c r="AI69" s="1"/>
      <x:c r="AJ69" s="1"/>
      <x:c r="AK69" s="1"/>
      <x:c r="AL69" s="1"/>
      <x:c r="AM69" s="1"/>
      <x:c r="AN69" s="1"/>
      <x:c r="AO69" s="1"/>
    </x:row>
    <x:row r="70" ht="23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  <x:c r="AE70" s="1"/>
      <x:c r="AF70" s="1"/>
      <x:c r="AG70" s="1"/>
      <x:c r="AH70" s="1"/>
      <x:c r="AI70" s="1"/>
      <x:c r="AJ70" s="1"/>
      <x:c r="AK70" s="1"/>
      <x:c r="AL70" s="1"/>
      <x:c r="AM70" s="1"/>
      <x:c r="AN70" s="1"/>
      <x:c r="AO70" s="1"/>
    </x:row>
  </x:sheetData>
  <x:mergeCells>
    <x:mergeCell ref="B3:J3"/>
    <x:mergeCell ref="B57:J57"/>
  </x:mergeCells>
  <x:pageMargins left="0.7" right="0.7" top="0.75" bottom="0.75" header="0.3" footer="0.3"/>
  <x:drawing xmlns:r="http://schemas.openxmlformats.org/officeDocument/2006/relationships" r:id="Rf5d413e116a2469a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6" hidden="0" customWidth="1"/>
    <x:col min="38" max="38" width="16" hidden="0" customWidth="1"/>
    <x:col min="39" max="39" width="16" hidden="0" customWidth="1"/>
    <x:col min="40" max="40" width="16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</x:row>
    <x:row r="2" ht="23" customHeight="1">
      <x:c r="A2" s="1" t="str">
        <x:v>5,000 frozen operating scenarios; live valuation formulas from column AD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</x:row>
    <x:row r="5" ht="52" customHeight="1">
      <x:c r="A5" s="23" t="str">
        <x:v>Trial</x:v>
      </x:c>
      <x:c r="B5" s="23" t="str">
        <x:v>Discount</x:v>
      </x:c>
      <x:c r="C5" s="23" t="str">
        <x:v>Margin regime</x:v>
      </x:c>
      <x:c r="D5" s="23" t="str">
        <x:v>Volume growth</x:v>
      </x:c>
      <x:c r="E5" s="23" t="str">
        <x:v>Net price growth</x:v>
      </x:c>
      <x:c r="F5" s="23" t="str">
        <x:v>Retained shock</x:v>
      </x:c>
      <x:c r="G5" s="23" t="str">
        <x:v>H1 volume</x:v>
      </x:c>
      <x:c r="H5" s="23" t="str">
        <x:v>Recovery</x:v>
      </x:c>
      <x:c r="I5" s="23" t="str">
        <x:v>GDP FY27</x:v>
      </x:c>
      <x:c r="J5" s="23" t="str">
        <x:v>GDP FY28</x:v>
      </x:c>
      <x:c r="K5" s="23" t="str">
        <x:v>GDP FY29</x:v>
      </x:c>
      <x:c r="L5" s="23" t="str">
        <x:v>GDP FY30</x:v>
      </x:c>
      <x:c r="M5" s="23" t="str">
        <x:v>GDP FY31</x:v>
      </x:c>
      <x:c r="N5" s="23" t="str">
        <x:v>GDP FY32</x:v>
      </x:c>
      <x:c r="O5" s="23" t="str">
        <x:v>GDP FY33</x:v>
      </x:c>
      <x:c r="P5" s="23" t="str">
        <x:v>GDP FY34</x:v>
      </x:c>
      <x:c r="Q5" s="23" t="str">
        <x:v>GDP FY35</x:v>
      </x:c>
      <x:c r="R5" s="23" t="str">
        <x:v>GDP FY36</x:v>
      </x:c>
      <x:c r="S5" s="23" t="str">
        <x:v>FCFF FY27</x:v>
      </x:c>
      <x:c r="T5" s="23" t="str">
        <x:v>FCFF FY28</x:v>
      </x:c>
      <x:c r="U5" s="23" t="str">
        <x:v>FCFF FY29</x:v>
      </x:c>
      <x:c r="V5" s="23" t="str">
        <x:v>FCFF FY30</x:v>
      </x:c>
      <x:c r="W5" s="23" t="str">
        <x:v>FCFF FY31</x:v>
      </x:c>
      <x:c r="X5" s="23" t="str">
        <x:v>FCFF FY32</x:v>
      </x:c>
      <x:c r="Y5" s="23" t="str">
        <x:v>FCFF FY33</x:v>
      </x:c>
      <x:c r="Z5" s="23" t="str">
        <x:v>FCFF FY34</x:v>
      </x:c>
      <x:c r="AA5" s="23" t="str">
        <x:v>FCFF FY35</x:v>
      </x:c>
      <x:c r="AB5" s="23" t="str">
        <x:v>FCFF FY36</x:v>
      </x:c>
      <x:c r="AC5" s="23" t="str">
        <x:v>FY36 NOPAT</x:v>
      </x:c>
      <x:c r="AD5" s="23" t="str">
        <x:v>Terminal FCFF</x:v>
      </x:c>
      <x:c r="AE5" s="23" t="str">
        <x:v>Terminal value</x:v>
      </x:c>
      <x:c r="AF5" s="23" t="str">
        <x:v>Mar26 EV</x:v>
      </x:c>
      <x:c r="AG5" s="23" t="str">
        <x:v>Mar26 value/share</x:v>
      </x:c>
      <x:c r="AH5" s="23" t="str">
        <x:v>Elapsed FCFF</x:v>
      </x:c>
      <x:c r="AI5" s="23" t="str">
        <x:v>Bridge Sep26 proxy</x:v>
      </x:c>
      <x:c r="AJ5" s="23" t="str">
        <x:v>Remaining FY27 FCFF</x:v>
      </x:c>
      <x:c r="AK5" s="23" t="str">
        <x:v>Sep26 EV</x:v>
      </x:c>
      <x:c r="AL5" s="23" t="str">
        <x:v>Sep26 value/share</x:v>
      </x:c>
      <x:c r="AM5" s="23" t="str">
        <x:v>Value &gt;= quote</x:v>
      </x:c>
      <x:c r="AN5" s="23" t="str">
        <x:v>20% MoS at quote</x:v>
      </x:c>
      <x:c r="AO5" s="1"/>
    </x:row>
    <x:row r="6" ht="20" customHeight="1">
      <x:c r="A6" s="16" t="n">
        <x:v>1</x:v>
      </x:c>
      <x:c r="B6" s="19" t="n">
        <x:v>0.0724477068125246</x:v>
      </x:c>
      <x:c r="C6" s="24" t="n">
        <x:v>0.728982524004465</x:v>
      </x:c>
      <x:c r="D6" s="19" t="n">
        <x:v>0.038271100686692705</x:v>
      </x:c>
      <x:c r="E6" s="19" t="n">
        <x:v>0.06059237461862467</x:v>
      </x:c>
      <x:c r="F6" s="19" t="n">
        <x:v>-0.180774406136253</x:v>
      </x:c>
      <x:c r="G6" s="19" t="n">
        <x:v>-0.09925840680917701</x:v>
      </x:c>
      <x:c r="H6" s="19" t="n">
        <x:v>0.7290496497825814</x:v>
      </x:c>
      <x:c r="I6" s="19" t="n">
        <x:v>0.0636847557185331</x:v>
      </x:c>
      <x:c r="J6" s="19" t="n">
        <x:v>0.058230287627958434</x:v>
      </x:c>
      <x:c r="K6" s="19" t="n">
        <x:v>0.05124871048180353</x:v>
      </x:c>
      <x:c r="L6" s="19" t="n">
        <x:v>0.05246506056298472</x:v>
      </x:c>
      <x:c r="M6" s="19" t="n">
        <x:v>0.05651586858243832</x:v>
      </x:c>
      <x:c r="N6" s="19" t="n">
        <x:v>0.06254443358482491</x:v>
      </x:c>
      <x:c r="O6" s="19" t="n">
        <x:v>0.061573586908897374</x:v>
      </x:c>
      <x:c r="P6" s="19" t="n">
        <x:v>0.0578284018286547</x:v>
      </x:c>
      <x:c r="Q6" s="19" t="n">
        <x:v>0.052277411772344066</x:v>
      </x:c>
      <x:c r="R6" s="19" t="n">
        <x:v>0.06554601275820346</x:v>
      </x:c>
      <x:c r="S6" s="21" t="n">
        <x:v>9315.58410788721</x:v>
      </x:c>
      <x:c r="T6" s="21" t="n">
        <x:v>15314.677180204362</x:v>
      </x:c>
      <x:c r="U6" s="21" t="n">
        <x:v>19440.878458113257</x:v>
      </x:c>
      <x:c r="V6" s="21" t="n">
        <x:v>23952.2315542548</x:v>
      </x:c>
      <x:c r="W6" s="21" t="n">
        <x:v>29106.587617857327</x:v>
      </x:c>
      <x:c r="X6" s="21" t="n">
        <x:v>31239.78634597505</x:v>
      </x:c>
      <x:c r="Y6" s="21" t="n">
        <x:v>32894.294148480476</x:v>
      </x:c>
      <x:c r="Z6" s="21" t="n">
        <x:v>34157.14124324278</x:v>
      </x:c>
      <x:c r="AA6" s="21" t="n">
        <x:v>34966.40702354495</x:v>
      </x:c>
      <x:c r="AB6" s="21" t="n">
        <x:v>35288.91679171447</x:v>
      </x:c>
      <x:c r="AC6" s="21" t="n">
        <x:v>46029.02190223628</x:v>
      </x:c>
      <x:c r="AD6" s="25" t="n">
        <x:f>AC6*(1+Inputs!$C$14)*(1-Inputs!$C$14/Inputs!$C$15)</x:f>
        <x:v>36524.028879424484</x:v>
      </x:c>
      <x:c r="AE6" s="25" t="n">
        <x:f>AD6/(B6-Inputs!$C$14)</x:f>
        <x:v>975334.1923519016</x:v>
      </x:c>
      <x:c r="AF6" s="25" t="n">
        <x:f>S6/(1+B6)^1+T6/(1+B6)^2+U6/(1+B6)^3+V6/(1+B6)^4+W6/(1+B6)^5+X6/(1+B6)^6+Y6/(1+B6)^7+Z6/(1+B6)^8+AA6/(1+B6)^9+AB6/(1+B6)^10+AE6/(1+B6)^10</x:f>
        <x:v>657374.9149500665</x:v>
      </x:c>
      <x:c r="AG6" s="25" t="n">
        <x:f>(AF6+Inputs!$C$12)/Inputs!$C$13</x:f>
        <x:v>550.3455442591869</x:v>
      </x:c>
      <x:c r="AH6" s="25" t="n">
        <x:f>(S6+Inputs!$C$11)*Inputs!$C$8-Inputs!$C$11</x:f>
        <x:v>2489.1311847909947</x:v>
      </x:c>
      <x:c r="AI6" s="25" t="n">
        <x:f>Inputs!$C$12+AH6-Inputs!$C$10*Inputs!$C$13</x:f>
        <x:v>24807.046599990994</x:v>
      </x:c>
      <x:c r="AJ6" s="25" t="n">
        <x:f>(S6+Inputs!$C$11)*(1-Inputs!$C$8)</x:f>
        <x:v>6826.452923096217</x:v>
      </x:c>
      <x:c r="AK6" s="25" t="n">
        <x:f>AJ6/(1+B6)^(1-Inputs!$C$8)+T6/(1+B6)^(2-Inputs!$C$8)+U6/(1+B6)^(3-Inputs!$C$8)+V6/(1+B6)^(4-Inputs!$C$8)+W6/(1+B6)^(5-Inputs!$C$8)+X6/(1+B6)^(6-Inputs!$C$8)+Y6/(1+B6)^(7-Inputs!$C$8)+Z6/(1+B6)^(8-Inputs!$C$8)+AA6/(1+B6)^(9-Inputs!$C$8)+AB6/(1+B6)^(10-Inputs!$C$8)+AE6/(1+B6)^(10-Inputs!$C$8)</x:f>
        <x:v>676874.3631499256</x:v>
      </x:c>
      <x:c r="AL6" s="25" t="n">
        <x:f>(AK6+AI6)/Inputs!$C$13</x:f>
        <x:v>559.8908346037176</x:v>
      </x:c>
      <x:c r="AM6" s="26" t="n">
        <x:f>IF(AL6&gt;=Inputs!$C$7,1,0)</x:f>
        <x:v>1</x:v>
      </x:c>
      <x:c r="AN6" s="26" t="n">
        <x:f>IF(Inputs!$C$7&lt;=(1-Inputs!$C$16)*AL6,1,0)</x:f>
        <x:v>1</x:v>
      </x:c>
      <x:c r="AO6" s="1"/>
    </x:row>
    <x:row r="7" ht="20" customHeight="1">
      <x:c r="A7" s="16" t="n">
        <x:v>2</x:v>
      </x:c>
      <x:c r="B7" s="19" t="n">
        <x:v>0.09793965999529658</x:v>
      </x:c>
      <x:c r="C7" s="24" t="n">
        <x:v>0.5532794189440153</x:v>
      </x:c>
      <x:c r="D7" s="19" t="n">
        <x:v>0.024378435158426727</x:v>
      </x:c>
      <x:c r="E7" s="19" t="n">
        <x:v>0.030010634033430676</x:v>
      </x:c>
      <x:c r="F7" s="19" t="n">
        <x:v>-0.17614027343426986</x:v>
      </x:c>
      <x:c r="G7" s="19" t="n">
        <x:v>-0.07271994552960279</x:v>
      </x:c>
      <x:c r="H7" s="19" t="n">
        <x:v>0.7956684333477995</x:v>
      </x:c>
      <x:c r="I7" s="19" t="n">
        <x:v>0.06069218111055648</x:v>
      </x:c>
      <x:c r="J7" s="19" t="n">
        <x:v>0.06813328242916328</x:v>
      </x:c>
      <x:c r="K7" s="19" t="n">
        <x:v>0.07183466343804071</x:v>
      </x:c>
      <x:c r="L7" s="19" t="n">
        <x:v>0.0639738109024654</x:v>
      </x:c>
      <x:c r="M7" s="19" t="n">
        <x:v>0.06552830296130766</x:v>
      </x:c>
      <x:c r="N7" s="19" t="n">
        <x:v>0.06490419764433795</x:v>
      </x:c>
      <x:c r="O7" s="19" t="n">
        <x:v>0.06508651608166816</x:v>
      </x:c>
      <x:c r="P7" s="19" t="n">
        <x:v>0.07160021167414585</x:v>
      </x:c>
      <x:c r="Q7" s="19" t="n">
        <x:v>0.07196978885109388</x:v>
      </x:c>
      <x:c r="R7" s="19" t="n">
        <x:v>0.07171219303144086</x:v>
      </x:c>
      <x:c r="S7" s="21" t="n">
        <x:v>9462.814327030263</x:v>
      </x:c>
      <x:c r="T7" s="21" t="n">
        <x:v>14929.713869565507</x:v>
      </x:c>
      <x:c r="U7" s="21" t="n">
        <x:v>18137.828889569624</x:v>
      </x:c>
      <x:c r="V7" s="21" t="n">
        <x:v>21547.096702838386</x:v>
      </x:c>
      <x:c r="W7" s="21" t="n">
        <x:v>25240.98277651984</x:v>
      </x:c>
      <x:c r="X7" s="21" t="n">
        <x:v>26514.55250172718</x:v>
      </x:c>
      <x:c r="Y7" s="21" t="n">
        <x:v>27463.124712354256</x:v>
      </x:c>
      <x:c r="Z7" s="21" t="n">
        <x:v>28243.1684944174</x:v>
      </x:c>
      <x:c r="AA7" s="21" t="n">
        <x:v>28842.03592958564</x:v>
      </x:c>
      <x:c r="AB7" s="21" t="n">
        <x:v>29227.28575524388</x:v>
      </x:c>
      <x:c r="AC7" s="21" t="n">
        <x:v>38122.54663727462</x:v>
      </x:c>
      <x:c r="AD7" s="25" t="n">
        <x:f>AC7*(1+Inputs!$C$14)*(1-Inputs!$C$14/Inputs!$C$15)</x:f>
        <x:v>30250.240756677405</x:v>
      </x:c>
      <x:c r="AE7" s="25" t="n">
        <x:f>AD7/(B7-Inputs!$C$14)</x:f>
        <x:v>480622.8816447051</x:v>
      </x:c>
      <x:c r="AF7" s="25" t="n">
        <x:f>S7/(1+B7)^1+T7/(1+B7)^2+U7/(1+B7)^3+V7/(1+B7)^4+W7/(1+B7)^5+X7/(1+B7)^6+Y7/(1+B7)^7+Z7/(1+B7)^8+AA7/(1+B7)^9+AB7/(1+B7)^10+AE7/(1+B7)^10</x:f>
        <x:v>320874.9898915277</x:v>
      </x:c>
      <x:c r="AG7" s="25" t="n">
        <x:f>(AF7+Inputs!$C$12)/Inputs!$C$13</x:f>
        <x:v>281.8430283492076</x:v>
      </x:c>
      <x:c r="AH7" s="25" t="n">
        <x:f>(S7+Inputs!$C$11)*Inputs!$C$8-Inputs!$C$11</x:f>
        <x:v>2558.1075340333564</x:v>
      </x:c>
      <x:c r="AI7" s="25" t="n">
        <x:f>Inputs!$C$12+AH7-Inputs!$C$10*Inputs!$C$13</x:f>
        <x:v>24876.022949233353</x:v>
      </x:c>
      <x:c r="AJ7" s="25" t="n">
        <x:f>(S7+Inputs!$C$11)*(1-Inputs!$C$8)</x:f>
        <x:v>6904.706792996907</x:v>
      </x:c>
      <x:c r="AK7" s="25" t="n">
        <x:f>AJ7/(1+B7)^(1-Inputs!$C$8)+T7/(1+B7)^(2-Inputs!$C$8)+U7/(1+B7)^(3-Inputs!$C$8)+V7/(1+B7)^(4-Inputs!$C$8)+W7/(1+B7)^(5-Inputs!$C$8)+X7/(1+B7)^(6-Inputs!$C$8)+Y7/(1+B7)^(7-Inputs!$C$8)+Z7/(1+B7)^(8-Inputs!$C$8)+AA7/(1+B7)^(9-Inputs!$C$8)+AB7/(1+B7)^(10-Inputs!$C$8)+AE7/(1+B7)^(10-Inputs!$C$8)</x:f>
        <x:v>332798.7064814289</x:v>
      </x:c>
      <x:c r="AL7" s="25" t="n">
        <x:f>(AK7+AI7)/Inputs!$C$13</x:f>
        <x:v>285.39847286101786</x:v>
      </x:c>
      <x:c r="AM7" s="26" t="n">
        <x:f>IF(AL7&gt;=Inputs!$C$7,1,0)</x:f>
        <x:v>1</x:v>
      </x:c>
      <x:c r="AN7" s="26" t="n">
        <x:f>IF(Inputs!$C$7&lt;=(1-Inputs!$C$16)*AL7,1,0)</x:f>
        <x:v>0</x:v>
      </x:c>
      <x:c r="AO7" s="1"/>
    </x:row>
    <x:row r="8" ht="20" customHeight="1">
      <x:c r="A8" s="16" t="n">
        <x:v>3</x:v>
      </x:c>
      <x:c r="B8" s="19" t="n">
        <x:v>0.07292892744076217</x:v>
      </x:c>
      <x:c r="C8" s="24" t="n">
        <x:v>0.5791961262546295</x:v>
      </x:c>
      <x:c r="D8" s="19" t="n">
        <x:v>0.026296806128196695</x:v>
      </x:c>
      <x:c r="E8" s="19" t="n">
        <x:v>0.05007680402869681</x:v>
      </x:c>
      <x:c r="F8" s="19" t="n">
        <x:v>-0.14365773424111583</x:v>
      </x:c>
      <x:c r="G8" s="19" t="n">
        <x:v>-0.09372560271761869</x:v>
      </x:c>
      <x:c r="H8" s="19" t="n">
        <x:v>0.7708859560165422</x:v>
      </x:c>
      <x:c r="I8" s="19" t="n">
        <x:v>0.05209572572066122</x:v>
      </x:c>
      <x:c r="J8" s="19" t="n">
        <x:v>0.05496524484859151</x:v>
      </x:c>
      <x:c r="K8" s="19" t="n">
        <x:v>0.05666299157047319</x:v>
      </x:c>
      <x:c r="L8" s="19" t="n">
        <x:v>0.06293041084943184</x:v>
      </x:c>
      <x:c r="M8" s="19" t="n">
        <x:v>0.06189341863977802</x:v>
      </x:c>
      <x:c r="N8" s="19" t="n">
        <x:v>0.049806874115450914</x:v>
      </x:c>
      <x:c r="O8" s="19" t="n">
        <x:v>0.05106195117471657</x:v>
      </x:c>
      <x:c r="P8" s="19" t="n">
        <x:v>0.05117266957694369</x:v>
      </x:c>
      <x:c r="Q8" s="19" t="n">
        <x:v>0.05941525238405916</x:v>
      </x:c>
      <x:c r="R8" s="19" t="n">
        <x:v>0.05475172217465229</x:v>
      </x:c>
      <x:c r="S8" s="21" t="n">
        <x:v>9964.339584727506</x:v>
      </x:c>
      <x:c r="T8" s="21" t="n">
        <x:v>15781.507763531818</x:v>
      </x:c>
      <x:c r="U8" s="21" t="n">
        <x:v>19239.478039644804</x:v>
      </x:c>
      <x:c r="V8" s="21" t="n">
        <x:v>22888.65707063928</x:v>
      </x:c>
      <x:c r="W8" s="21" t="n">
        <x:v>26981.611711570025</x:v>
      </x:c>
      <x:c r="X8" s="21" t="n">
        <x:v>28583.529802057164</x:v>
      </x:c>
      <x:c r="Y8" s="21" t="n">
        <x:v>29774.179014001984</x:v>
      </x:c>
      <x:c r="Z8" s="21" t="n">
        <x:v>30713.848201235454</x:v>
      </x:c>
      <x:c r="AA8" s="21" t="n">
        <x:v>31367.737425741423</x:v>
      </x:c>
      <x:c r="AB8" s="21" t="n">
        <x:v>31717.13488109249</x:v>
      </x:c>
      <x:c r="AC8" s="21" t="n">
        <x:v>41370.17593185976</x:v>
      </x:c>
      <x:c r="AD8" s="25" t="n">
        <x:f>AC8*(1+Inputs!$C$14)*(1-Inputs!$C$14/Inputs!$C$15)</x:f>
        <x:v>32827.234601930715</x:v>
      </x:c>
      <x:c r="AE8" s="25" t="n">
        <x:f>AD8/(B8-Inputs!$C$14)</x:f>
        <x:v>865493.3534094965</x:v>
      </x:c>
      <x:c r="AF8" s="25" t="n">
        <x:f>S8/(1+B8)^1+T8/(1+B8)^2+U8/(1+B8)^3+V8/(1+B8)^4+W8/(1+B8)^5+X8/(1+B8)^6+Y8/(1+B8)^7+Z8/(1+B8)^8+AA8/(1+B8)^9+AB8/(1+B8)^10+AE8/(1+B8)^10</x:f>
        <x:v>589681.9213749621</x:v>
      </x:c>
      <x:c r="AG8" s="25" t="n">
        <x:f>(AF8+Inputs!$C$12)/Inputs!$C$13</x:f>
        <x:v>496.33144876947273</x:v>
      </x:c>
      <x:c r="AH8" s="25" t="n">
        <x:f>(S8+Inputs!$C$11)*Inputs!$C$8-Inputs!$C$11</x:f>
        <x:v>2793.06868216001</x:v>
      </x:c>
      <x:c r="AI8" s="25" t="n">
        <x:f>Inputs!$C$12+AH8-Inputs!$C$10*Inputs!$C$13</x:f>
        <x:v>25110.984097360008</x:v>
      </x:c>
      <x:c r="AJ8" s="25" t="n">
        <x:f>(S8+Inputs!$C$11)*(1-Inputs!$C$8)</x:f>
        <x:v>7171.270902567497</x:v>
      </x:c>
      <x:c r="AK8" s="25" t="n">
        <x:f>AJ8/(1+B8)^(1-Inputs!$C$8)+T8/(1+B8)^(2-Inputs!$C$8)+U8/(1+B8)^(3-Inputs!$C$8)+V8/(1+B8)^(4-Inputs!$C$8)+W8/(1+B8)^(5-Inputs!$C$8)+X8/(1+B8)^(6-Inputs!$C$8)+Y8/(1+B8)^(7-Inputs!$C$8)+Z8/(1+B8)^(8-Inputs!$C$8)+AA8/(1+B8)^(9-Inputs!$C$8)+AB8/(1+B8)^(10-Inputs!$C$8)+AE8/(1+B8)^(10-Inputs!$C$8)</x:f>
        <x:v>606762.3275816615</x:v>
      </x:c>
      <x:c r="AL8" s="25" t="n">
        <x:f>(AK8+AI8)/Inputs!$C$13</x:f>
        <x:v>504.18903924770024</x:v>
      </x:c>
      <x:c r="AM8" s="26" t="n">
        <x:f>IF(AL8&gt;=Inputs!$C$7,1,0)</x:f>
        <x:v>1</x:v>
      </x:c>
      <x:c r="AN8" s="26" t="n">
        <x:f>IF(Inputs!$C$7&lt;=(1-Inputs!$C$16)*AL8,1,0)</x:f>
        <x:v>1</x:v>
      </x:c>
      <x:c r="AO8" s="1"/>
    </x:row>
    <x:row r="9" ht="20" customHeight="1">
      <x:c r="A9" s="16" t="n">
        <x:v>4</x:v>
      </x:c>
      <x:c r="B9" s="19" t="n">
        <x:v>0.08626824752487308</x:v>
      </x:c>
      <x:c r="C9" s="24" t="n">
        <x:v>0.3330657822990304</x:v>
      </x:c>
      <x:c r="D9" s="19" t="n">
        <x:v>0.037794517687886754</x:v>
      </x:c>
      <x:c r="E9" s="19" t="n">
        <x:v>0.03362689740683578</x:v>
      </x:c>
      <x:c r="F9" s="19" t="n">
        <x:v>-0.18480863459784475</x:v>
      </x:c>
      <x:c r="G9" s="19" t="n">
        <x:v>-0.055962701375555646</x:v>
      </x:c>
      <x:c r="H9" s="19" t="n">
        <x:v>0.8020272543940052</x:v>
      </x:c>
      <x:c r="I9" s="19" t="n">
        <x:v>0.055815415657128824</x:v>
      </x:c>
      <x:c r="J9" s="19" t="n">
        <x:v>0.057065093846750875</x:v>
      </x:c>
      <x:c r="K9" s="19" t="n">
        <x:v>0.06968613411838646</x:v>
      </x:c>
      <x:c r="L9" s="19" t="n">
        <x:v>0.0644732846910813</x:v>
      </x:c>
      <x:c r="M9" s="19" t="n">
        <x:v>0.05614730049381365</x:v>
      </x:c>
      <x:c r="N9" s="19" t="n">
        <x:v>0.05908578873968168</x:v>
      </x:c>
      <x:c r="O9" s="19" t="n">
        <x:v>0.06279066778532638</x:v>
      </x:c>
      <x:c r="P9" s="19" t="n">
        <x:v>0.055929325162252325</x:v>
      </x:c>
      <x:c r="Q9" s="19" t="n">
        <x:v>0.06429264014061005</x:v>
      </x:c>
      <x:c r="R9" s="19" t="n">
        <x:v>0.056223953760808174</x:v>
      </x:c>
      <x:c r="S9" s="21" t="n">
        <x:v>9426.746775568807</x:v>
      </x:c>
      <x:c r="T9" s="21" t="n">
        <x:v>14732.555135008042</x:v>
      </x:c>
      <x:c r="U9" s="21" t="n">
        <x:v>17883.816479690387</x:v>
      </x:c>
      <x:c r="V9" s="21" t="n">
        <x:v>21336.68854116337</x:v>
      </x:c>
      <x:c r="W9" s="21" t="n">
        <x:v>25089.64717540215</x:v>
      </x:c>
      <x:c r="X9" s="21" t="n">
        <x:v>26579.329801109012</x:v>
      </x:c>
      <x:c r="Y9" s="21" t="n">
        <x:v>27703.774100159415</x:v>
      </x:c>
      <x:c r="Z9" s="21" t="n">
        <x:v>28618.58936449742</x:v>
      </x:c>
      <x:c r="AA9" s="21" t="n">
        <x:v>29275.073723359736</x:v>
      </x:c>
      <x:c r="AB9" s="21" t="n">
        <x:v>29677.959829232062</x:v>
      </x:c>
      <x:c r="AC9" s="21" t="n">
        <x:v>38710.38238595486</x:v>
      </x:c>
      <x:c r="AD9" s="25" t="n">
        <x:f>AC9*(1+Inputs!$C$14)*(1-Inputs!$C$14/Inputs!$C$15)</x:f>
        <x:v>30716.688423255175</x:v>
      </x:c>
      <x:c r="AE9" s="25" t="n">
        <x:f>AD9/(B9-Inputs!$C$14)</x:f>
        <x:v>599136.6958340599</x:v>
      </x:c>
      <x:c r="AF9" s="25" t="n">
        <x:f>S9/(1+B9)^1+T9/(1+B9)^2+U9/(1+B9)^3+V9/(1+B9)^4+W9/(1+B9)^5+X9/(1+B9)^6+Y9/(1+B9)^7+Z9/(1+B9)^8+AA9/(1+B9)^9+AB9/(1+B9)^10+AE9/(1+B9)^10</x:f>
        <x:v>402279.0416086298</x:v>
      </x:c>
      <x:c r="AG9" s="25" t="n">
        <x:f>(AF9+Inputs!$C$12)/Inputs!$C$13</x:f>
        <x:v>346.7975530419119</x:v>
      </x:c>
      <x:c r="AH9" s="25" t="n">
        <x:f>(S9+Inputs!$C$11)*Inputs!$C$8-Inputs!$C$11</x:f>
        <x:v>2541.210133211688</x:v>
      </x:c>
      <x:c r="AI9" s="25" t="n">
        <x:f>Inputs!$C$12+AH9-Inputs!$C$10*Inputs!$C$13</x:f>
        <x:v>24859.125548411685</x:v>
      </x:c>
      <x:c r="AJ9" s="25" t="n">
        <x:f>(S9+Inputs!$C$11)*(1-Inputs!$C$8)</x:f>
        <x:v>6885.5366423571195</x:v>
      </x:c>
      <x:c r="AK9" s="25" t="n">
        <x:f>AJ9/(1+B9)^(1-Inputs!$C$8)+T9/(1+B9)^(2-Inputs!$C$8)+U9/(1+B9)^(3-Inputs!$C$8)+V9/(1+B9)^(4-Inputs!$C$8)+W9/(1+B9)^(5-Inputs!$C$8)+X9/(1+B9)^(6-Inputs!$C$8)+Y9/(1+B9)^(7-Inputs!$C$8)+Z9/(1+B9)^(8-Inputs!$C$8)+AA9/(1+B9)^(9-Inputs!$C$8)+AB9/(1+B9)^(10-Inputs!$C$8)+AE9/(1+B9)^(10-Inputs!$C$8)</x:f>
        <x:v>415748.54410270846</x:v>
      </x:c>
      <x:c r="AL9" s="25" t="n">
        <x:f>(AK9+AI9)/Inputs!$C$13</x:f>
        <x:v>351.5729396075739</x:v>
      </x:c>
      <x:c r="AM9" s="26" t="n">
        <x:f>IF(AL9&gt;=Inputs!$C$7,1,0)</x:f>
        <x:v>1</x:v>
      </x:c>
      <x:c r="AN9" s="26" t="n">
        <x:f>IF(Inputs!$C$7&lt;=(1-Inputs!$C$16)*AL9,1,0)</x:f>
        <x:v>1</x:v>
      </x:c>
      <x:c r="AO9" s="1"/>
    </x:row>
    <x:row r="10" ht="20" customHeight="1">
      <x:c r="A10" s="16" t="n">
        <x:v>5</x:v>
      </x:c>
      <x:c r="B10" s="19" t="n">
        <x:v>0.09720880268226656</x:v>
      </x:c>
      <x:c r="C10" s="24" t="n">
        <x:v>0.4600571767302597</x:v>
      </x:c>
      <x:c r="D10" s="19" t="n">
        <x:v>0.03407749125722006</x:v>
      </x:c>
      <x:c r="E10" s="19" t="n">
        <x:v>0.03960370068386368</x:v>
      </x:c>
      <x:c r="F10" s="19" t="n">
        <x:v>-0.19990962885594743</x:v>
      </x:c>
      <x:c r="G10" s="19" t="n">
        <x:v>-0.04893413549556101</x:v>
      </x:c>
      <x:c r="H10" s="19" t="n">
        <x:v>0.8394161019457727</x:v>
      </x:c>
      <x:c r="I10" s="19" t="n">
        <x:v>0.059870020724366674</x:v>
      </x:c>
      <x:c r="J10" s="19" t="n">
        <x:v>0.06502618498119205</x:v>
      </x:c>
      <x:c r="K10" s="19" t="n">
        <x:v>0.05758276864476215</x:v>
      </x:c>
      <x:c r="L10" s="19" t="n">
        <x:v>0.06158865332280471</x:v>
      </x:c>
      <x:c r="M10" s="19" t="n">
        <x:v>0.05926104180987636</x:v>
      </x:c>
      <x:c r="N10" s="19" t="n">
        <x:v>0.06162996473326189</x:v>
      </x:c>
      <x:c r="O10" s="19" t="n">
        <x:v>0.04922954756038166</x:v>
      </x:c>
      <x:c r="P10" s="19" t="n">
        <x:v>0.0650066653028432</x:v>
      </x:c>
      <x:c r="Q10" s="19" t="n">
        <x:v>0.052486793028750756</x:v>
      </x:c>
      <x:c r="R10" s="19" t="n">
        <x:v>0.0540343603028407</x:v>
      </x:c>
      <x:c r="S10" s="21" t="n">
        <x:v>9195.262760580827</x:v>
      </x:c>
      <x:c r="T10" s="21" t="n">
        <x:v>14610.717647457914</x:v>
      </x:c>
      <x:c r="U10" s="21" t="n">
        <x:v>18072.87719729281</x:v>
      </x:c>
      <x:c r="V10" s="21" t="n">
        <x:v>21884.236884633414</x:v>
      </x:c>
      <x:c r="W10" s="21" t="n">
        <x:v>26099.65230079444</x:v>
      </x:c>
      <x:c r="X10" s="21" t="n">
        <x:v>27709.81949857872</x:v>
      </x:c>
      <x:c r="Y10" s="21" t="n">
        <x:v>28891.01625141561</x:v>
      </x:c>
      <x:c r="Z10" s="21" t="n">
        <x:v>29805.481250574227</x:v>
      </x:c>
      <x:c r="AA10" s="21" t="n">
        <x:v>30483.96551317176</x:v>
      </x:c>
      <x:c r="AB10" s="21" t="n">
        <x:v>30852.604694235015</x:v>
      </x:c>
      <x:c r="AC10" s="21" t="n">
        <x:v>40242.52786204567</x:v>
      </x:c>
      <x:c r="AD10" s="25" t="n">
        <x:f>AC10*(1+Inputs!$C$14)*(1-Inputs!$C$14/Inputs!$C$15)</x:f>
        <x:v>31932.445858533232</x:v>
      </x:c>
      <x:c r="AE10" s="25" t="n">
        <x:f>AD10/(B10-Inputs!$C$14)</x:f>
        <x:v>513310.7290559701</x:v>
      </x:c>
      <x:c r="AF10" s="25" t="n">
        <x:f>S10/(1+B10)^1+T10/(1+B10)^2+U10/(1+B10)^3+V10/(1+B10)^4+W10/(1+B10)^5+X10/(1+B10)^6+Y10/(1+B10)^7+Z10/(1+B10)^8+AA10/(1+B10)^9+AB10/(1+B10)^10+AE10/(1+B10)^10</x:f>
        <x:v>339300.03471644997</x:v>
      </x:c>
      <x:c r="AG10" s="25" t="n">
        <x:f>(AF10+Inputs!$C$12)/Inputs!$C$13</x:f>
        <x:v>296.5448767682976</x:v>
      </x:c>
      <x:c r="AH10" s="25" t="n">
        <x:f>(S10+Inputs!$C$11)*Inputs!$C$8-Inputs!$C$11</x:f>
        <x:v>2432.761457696771</x:v>
      </x:c>
      <x:c r="AI10" s="25" t="n">
        <x:f>Inputs!$C$12+AH10-Inputs!$C$10*Inputs!$C$13</x:f>
        <x:v>24750.676872896765</x:v>
      </x:c>
      <x:c r="AJ10" s="25" t="n">
        <x:f>(S10+Inputs!$C$11)*(1-Inputs!$C$8)</x:f>
        <x:v>6762.501302884056</x:v>
      </x:c>
      <x:c r="AK10" s="25" t="n">
        <x:f>AJ10/(1+B10)^(1-Inputs!$C$8)+T10/(1+B10)^(2-Inputs!$C$8)+U10/(1+B10)^(3-Inputs!$C$8)+V10/(1+B10)^(4-Inputs!$C$8)+W10/(1+B10)^(5-Inputs!$C$8)+X10/(1+B10)^(6-Inputs!$C$8)+Y10/(1+B10)^(7-Inputs!$C$8)+Z10/(1+B10)^(8-Inputs!$C$8)+AA10/(1+B10)^(9-Inputs!$C$8)+AB10/(1+B10)^(10-Inputs!$C$8)+AE10/(1+B10)^(10-Inputs!$C$8)</x:f>
        <x:v>352056.08518366574</x:v>
      </x:c>
      <x:c r="AL10" s="25" t="n">
        <x:f>(AK10+AI10)/Inputs!$C$13</x:f>
        <x:v>300.66444622975604</x:v>
      </x:c>
      <x:c r="AM10" s="26" t="n">
        <x:f>IF(AL10&gt;=Inputs!$C$7,1,0)</x:f>
        <x:v>1</x:v>
      </x:c>
      <x:c r="AN10" s="26" t="n">
        <x:f>IF(Inputs!$C$7&lt;=(1-Inputs!$C$16)*AL10,1,0)</x:f>
        <x:v>0</x:v>
      </x:c>
      <x:c r="AO10" s="1"/>
    </x:row>
    <x:row r="11" ht="20" customHeight="1">
      <x:c r="A11" s="16" t="n">
        <x:v>6</x:v>
      </x:c>
      <x:c r="B11" s="19" t="n">
        <x:v>0.07727578994937612</x:v>
      </x:c>
      <x:c r="C11" s="24" t="n">
        <x:v>0.7109850485518052</x:v>
      </x:c>
      <x:c r="D11" s="19" t="n">
        <x:v>0.032882990701240546</x:v>
      </x:c>
      <x:c r="E11" s="19" t="n">
        <x:v>0.030508200577039873</x:v>
      </x:c>
      <x:c r="F11" s="19" t="n">
        <x:v>-0.13894075341150827</x:v>
      </x:c>
      <x:c r="G11" s="19" t="n">
        <x:v>-0.05494647160917168</x:v>
      </x:c>
      <x:c r="H11" s="19" t="n">
        <x:v>0.6131959329856329</x:v>
      </x:c>
      <x:c r="I11" s="19" t="n">
        <x:v>0.0612501250410935</x:v>
      </x:c>
      <x:c r="J11" s="19" t="n">
        <x:v>0.06792317294811824</x:v>
      </x:c>
      <x:c r="K11" s="19" t="n">
        <x:v>0.061944637604473204</x:v>
      </x:c>
      <x:c r="L11" s="19" t="n">
        <x:v>0.06528207642050689</x:v>
      </x:c>
      <x:c r="M11" s="19" t="n">
        <x:v>0.06373988795348509</x:v>
      </x:c>
      <x:c r="N11" s="19" t="n">
        <x:v>0.06551398268636945</x:v>
      </x:c>
      <x:c r="O11" s="19" t="n">
        <x:v>0.060038059945771924</x:v>
      </x:c>
      <x:c r="P11" s="19" t="n">
        <x:v>0.063468178550346</x:v>
      </x:c>
      <x:c r="Q11" s="19" t="n">
        <x:v>0.06446538647513649</x:v>
      </x:c>
      <x:c r="R11" s="19" t="n">
        <x:v>0.06760565727536119</x:v>
      </x:c>
      <x:c r="S11" s="21" t="n">
        <x:v>10208.541370956917</x:v>
      </x:c>
      <x:c r="T11" s="21" t="n">
        <x:v>15963.676806777747</x:v>
      </x:c>
      <x:c r="U11" s="21" t="n">
        <x:v>19186.263791231297</x:v>
      </x:c>
      <x:c r="V11" s="21" t="n">
        <x:v>22591.030992241973</x:v>
      </x:c>
      <x:c r="W11" s="21" t="n">
        <x:v>26402.884278969515</x:v>
      </x:c>
      <x:c r="X11" s="21" t="n">
        <x:v>27789.663120999616</x:v>
      </x:c>
      <x:c r="Y11" s="21" t="n">
        <x:v>28881.453773775265</x:v>
      </x:c>
      <x:c r="Z11" s="21" t="n">
        <x:v>29737.896111966027</x:v>
      </x:c>
      <x:c r="AA11" s="21" t="n">
        <x:v>30354.978375558785</x:v>
      </x:c>
      <x:c r="AB11" s="21" t="n">
        <x:v>30704.90740786803</x:v>
      </x:c>
      <x:c r="AC11" s="21" t="n">
        <x:v>40049.87922765395</x:v>
      </x:c>
      <x:c r="AD11" s="25" t="n">
        <x:f>AC11*(1+Inputs!$C$14)*(1-Inputs!$C$14/Inputs!$C$15)</x:f>
        <x:v>31779.57916714341</x:v>
      </x:c>
      <x:c r="AE11" s="25" t="n">
        <x:f>AD11/(B11-Inputs!$C$14)</x:f>
        <x:v>751720.5285861819</x:v>
      </x:c>
      <x:c r="AF11" s="25" t="n">
        <x:f>S11/(1+B11)^1+T11/(1+B11)^2+U11/(1+B11)^3+V11/(1+B11)^4+W11/(1+B11)^5+X11/(1+B11)^6+Y11/(1+B11)^7+Z11/(1+B11)^8+AA11/(1+B11)^9+AB11/(1+B11)^10+AE11/(1+B11)^10</x:f>
        <x:v>512094.6078422776</x:v>
      </x:c>
      <x:c r="AG11" s="25" t="n">
        <x:f>(AF11+Inputs!$C$12)/Inputs!$C$13</x:f>
        <x:v>434.4224041163481</x:v>
      </x:c>
      <x:c r="AH11" s="25" t="n">
        <x:f>(S11+Inputs!$C$11)*Inputs!$C$8-Inputs!$C$11</x:f>
        <x:v>2907.4755463935144</x:v>
      </x:c>
      <x:c r="AI11" s="25" t="n">
        <x:f>Inputs!$C$12+AH11-Inputs!$C$10*Inputs!$C$13</x:f>
        <x:v>25225.39096159351</x:v>
      </x:c>
      <x:c r="AJ11" s="25" t="n">
        <x:f>(S11+Inputs!$C$11)*(1-Inputs!$C$8)</x:f>
        <x:v>7301.065824563403</x:v>
      </x:c>
      <x:c r="AK11" s="25" t="n">
        <x:f>AJ11/(1+B11)^(1-Inputs!$C$8)+T11/(1+B11)^(2-Inputs!$C$8)+U11/(1+B11)^(3-Inputs!$C$8)+V11/(1+B11)^(4-Inputs!$C$8)+W11/(1+B11)^(5-Inputs!$C$8)+X11/(1+B11)^(6-Inputs!$C$8)+Y11/(1+B11)^(7-Inputs!$C$8)+Z11/(1+B11)^(8-Inputs!$C$8)+AA11/(1+B11)^(9-Inputs!$C$8)+AB11/(1+B11)^(10-Inputs!$C$8)+AE11/(1+B11)^(10-Inputs!$C$8)</x:f>
        <x:v>527472.9584105999</x:v>
      </x:c>
      <x:c r="AL11" s="25" t="n">
        <x:f>(AK11+AI11)/Inputs!$C$13</x:f>
        <x:v>441.0131661096515</x:v>
      </x:c>
      <x:c r="AM11" s="26" t="n">
        <x:f>IF(AL11&gt;=Inputs!$C$7,1,0)</x:f>
        <x:v>1</x:v>
      </x:c>
      <x:c r="AN11" s="26" t="n">
        <x:f>IF(Inputs!$C$7&lt;=(1-Inputs!$C$16)*AL11,1,0)</x:f>
        <x:v>1</x:v>
      </x:c>
      <x:c r="AO11" s="1"/>
    </x:row>
    <x:row r="12" ht="20" customHeight="1">
      <x:c r="A12" s="16" t="n">
        <x:v>7</x:v>
      </x:c>
      <x:c r="B12" s="19" t="n">
        <x:v>0.0924829622356897</x:v>
      </x:c>
      <x:c r="C12" s="24" t="n">
        <x:v>0.43342554318340376</x:v>
      </x:c>
      <x:c r="D12" s="19" t="n">
        <x:v>0.03724705583453982</x:v>
      </x:c>
      <x:c r="E12" s="19" t="n">
        <x:v>0.04480015224017365</x:v>
      </x:c>
      <x:c r="F12" s="19" t="n">
        <x:v>-0.1567271984543584</x:v>
      </x:c>
      <x:c r="G12" s="19" t="n">
        <x:v>-0.08223367002446309</x:v>
      </x:c>
      <x:c r="H12" s="19" t="n">
        <x:v>0.16171387096673584</x:v>
      </x:c>
      <x:c r="I12" s="19" t="n">
        <x:v>0.0581602271671693</x:v>
      </x:c>
      <x:c r="J12" s="19" t="n">
        <x:v>0.06678199462084991</x:v>
      </x:c>
      <x:c r="K12" s="19" t="n">
        <x:v>0.06287390841098045</x:v>
      </x:c>
      <x:c r="L12" s="19" t="n">
        <x:v>0.06057150558248736</x:v>
      </x:c>
      <x:c r="M12" s="19" t="n">
        <x:v>0.07226389561341306</x:v>
      </x:c>
      <x:c r="N12" s="19" t="n">
        <x:v>0.07191496940516004</x:v>
      </x:c>
      <x:c r="O12" s="19" t="n">
        <x:v>0.06603192547164667</x:v>
      </x:c>
      <x:c r="P12" s="19" t="n">
        <x:v>0.060275561212760065</x:v>
      </x:c>
      <x:c r="Q12" s="19" t="n">
        <x:v>0.07239775940430376</x:v>
      </x:c>
      <x:c r="R12" s="19" t="n">
        <x:v>0.062460901126170254</x:v>
      </x:c>
      <x:c r="S12" s="21" t="n">
        <x:v>9751.72392166789</x:v>
      </x:c>
      <x:c r="T12" s="21" t="n">
        <x:v>15219.510636344448</x:v>
      </x:c>
      <x:c r="U12" s="21" t="n">
        <x:v>18180.773750899294</x:v>
      </x:c>
      <x:c r="V12" s="21" t="n">
        <x:v>21168.53430755235</x:v>
      </x:c>
      <x:c r="W12" s="21" t="n">
        <x:v>24562.88358381122</x:v>
      </x:c>
      <x:c r="X12" s="21" t="n">
        <x:v>26134.223847199642</x:v>
      </x:c>
      <x:c r="Y12" s="21" t="n">
        <x:v>27452.475680477764</x:v>
      </x:c>
      <x:c r="Z12" s="21" t="n">
        <x:v>28492.37467935272</x:v>
      </x:c>
      <x:c r="AA12" s="21" t="n">
        <x:v>29229.017085308737</x:v>
      </x:c>
      <x:c r="AB12" s="21" t="n">
        <x:v>29658.629705547715</x:v>
      </x:c>
      <x:c r="AC12" s="21" t="n">
        <x:v>38685.16918114919</x:v>
      </x:c>
      <x:c r="AD12" s="25" t="n">
        <x:f>AC12*(1+Inputs!$C$14)*(1-Inputs!$C$14/Inputs!$C$15)</x:f>
        <x:v>30696.68174524188</x:v>
      </x:c>
      <x:c r="AE12" s="25" t="n">
        <x:f>AD12/(B12-Inputs!$C$14)</x:f>
        <x:v>534013.567696466</x:v>
      </x:c>
      <x:c r="AF12" s="25" t="n">
        <x:f>S12/(1+B12)^1+T12/(1+B12)^2+U12/(1+B12)^3+V12/(1+B12)^4+W12/(1+B12)^5+X12/(1+B12)^6+Y12/(1+B12)^7+Z12/(1+B12)^8+AA12/(1+B12)^9+AB12/(1+B12)^10+AE12/(1+B12)^10</x:f>
        <x:v>356388.51168098033</x:v>
      </x:c>
      <x:c r="AG12" s="25" t="n">
        <x:f>(AF12+Inputs!$C$12)/Inputs!$C$13</x:f>
        <x:v>310.1802410473474</x:v>
      </x:c>
      <x:c r="AH12" s="25" t="n">
        <x:f>(S12+Inputs!$C$11)*Inputs!$C$8-Inputs!$C$11</x:f>
        <x:v>2693.4597002882447</x:v>
      </x:c>
      <x:c r="AI12" s="25" t="n">
        <x:f>Inputs!$C$12+AH12-Inputs!$C$10*Inputs!$C$13</x:f>
        <x:v>25011.37511548824</x:v>
      </x:c>
      <x:c r="AJ12" s="25" t="n">
        <x:f>(S12+Inputs!$C$11)*(1-Inputs!$C$8)</x:f>
        <x:v>7058.264221379646</x:v>
      </x:c>
      <x:c r="AK12" s="25" t="n">
        <x:f>AJ12/(1+B12)^(1-Inputs!$C$8)+T12/(1+B12)^(2-Inputs!$C$8)+U12/(1+B12)^(3-Inputs!$C$8)+V12/(1+B12)^(4-Inputs!$C$8)+W12/(1+B12)^(5-Inputs!$C$8)+X12/(1+B12)^(6-Inputs!$C$8)+Y12/(1+B12)^(7-Inputs!$C$8)+Z12/(1+B12)^(8-Inputs!$C$8)+AA12/(1+B12)^(9-Inputs!$C$8)+AB12/(1+B12)^(10-Inputs!$C$8)+AE12/(1+B12)^(10-Inputs!$C$8)</x:f>
        <x:v>368897.6392721822</x:v>
      </x:c>
      <x:c r="AL12" s="25" t="n">
        <x:f>(AK12+AI12)/Inputs!$C$13</x:f>
        <x:v>314.31080225147264</x:v>
      </x:c>
      <x:c r="AM12" s="26" t="n">
        <x:f>IF(AL12&gt;=Inputs!$C$7,1,0)</x:f>
        <x:v>1</x:v>
      </x:c>
      <x:c r="AN12" s="26" t="n">
        <x:f>IF(Inputs!$C$7&lt;=(1-Inputs!$C$16)*AL12,1,0)</x:f>
        <x:v>0</x:v>
      </x:c>
      <x:c r="AO12" s="1"/>
    </x:row>
    <x:row r="13" ht="20" customHeight="1">
      <x:c r="A13" s="16" t="n">
        <x:v>8</x:v>
      </x:c>
      <x:c r="B13" s="19" t="n">
        <x:v>0.09306963566575736</x:v>
      </x:c>
      <x:c r="C13" s="24" t="n">
        <x:v>0.4548532637457754</x:v>
      </x:c>
      <x:c r="D13" s="19" t="n">
        <x:v>0.028951769073687218</x:v>
      </x:c>
      <x:c r="E13" s="19" t="n">
        <x:v>0.049655232770498686</x:v>
      </x:c>
      <x:c r="F13" s="19" t="n">
        <x:v>-0.16647789113359185</x:v>
      </x:c>
      <x:c r="G13" s="19" t="n">
        <x:v>-0.06355501286542278</x:v>
      </x:c>
      <x:c r="H13" s="19" t="n">
        <x:v>0.7352244871251798</x:v>
      </x:c>
      <x:c r="I13" s="19" t="n">
        <x:v>0.06581660977132628</x:v>
      </x:c>
      <x:c r="J13" s="19" t="n">
        <x:v>0.06948010484153087</x:v>
      </x:c>
      <x:c r="K13" s="19" t="n">
        <x:v>0.06324370663804416</x:v>
      </x:c>
      <x:c r="L13" s="19" t="n">
        <x:v>0.06810486880102304</x:v>
      </x:c>
      <x:c r="M13" s="19" t="n">
        <x:v>0.06810298554649649</x:v>
      </x:c>
      <x:c r="N13" s="19" t="n">
        <x:v>0.0753736303193216</x:v>
      </x:c>
      <x:c r="O13" s="19" t="n">
        <x:v>0.07131348517222591</x:v>
      </x:c>
      <x:c r="P13" s="19" t="n">
        <x:v>0.074979085583592</x:v>
      </x:c>
      <x:c r="Q13" s="19" t="n">
        <x:v>0.07204217634795328</x:v>
      </x:c>
      <x:c r="R13" s="19" t="n">
        <x:v>0.06813094609826635</x:v>
      </x:c>
      <x:c r="S13" s="21" t="n">
        <x:v>9715.237871059564</x:v>
      </x:c>
      <x:c r="T13" s="21" t="n">
        <x:v>15302.234423185811</x:v>
      </x:c>
      <x:c r="U13" s="21" t="n">
        <x:v>18679.358492664796</x:v>
      </x:c>
      <x:c r="V13" s="21" t="n">
        <x:v>22306.813359684234</x:v>
      </x:c>
      <x:c r="W13" s="21" t="n">
        <x:v>26362.571570770975</x:v>
      </x:c>
      <x:c r="X13" s="21" t="n">
        <x:v>28046.9156486545</x:v>
      </x:c>
      <x:c r="Y13" s="21" t="n">
        <x:v>29361.1156232879</x:v>
      </x:c>
      <x:c r="Z13" s="21" t="n">
        <x:v>30390.45572951338</x:v>
      </x:c>
      <x:c r="AA13" s="21" t="n">
        <x:v>31116.8179722989</x:v>
      </x:c>
      <x:c r="AB13" s="21" t="n">
        <x:v>31501.108487570018</x:v>
      </x:c>
      <x:c r="AC13" s="21" t="n">
        <x:v>41088.402375091326</x:v>
      </x:c>
      <x:c r="AD13" s="25" t="n">
        <x:f>AC13*(1+Inputs!$C$14)*(1-Inputs!$C$14/Inputs!$C$15)</x:f>
        <x:v>32603.64728463496</x:v>
      </x:c>
      <x:c r="AE13" s="25" t="n">
        <x:f>AD13/(B13-Inputs!$C$14)</x:f>
        <x:v>561457.755173428</x:v>
      </x:c>
      <x:c r="AF13" s="25" t="n">
        <x:f>S13/(1+B13)^1+T13/(1+B13)^2+U13/(1+B13)^3+V13/(1+B13)^4+W13/(1+B13)^5+X13/(1+B13)^6+Y13/(1+B13)^7+Z13/(1+B13)^8+AA13/(1+B13)^9+AB13/(1+B13)^10+AE13/(1+B13)^10</x:f>
        <x:v>373118.8989586694</x:v>
      </x:c>
      <x:c r="AG13" s="25" t="n">
        <x:f>(AF13+Inputs!$C$12)/Inputs!$C$13</x:f>
        <x:v>323.5298757476415</x:v>
      </x:c>
      <x:c r="AH13" s="25" t="n">
        <x:f>(S13+Inputs!$C$11)*Inputs!$C$8-Inputs!$C$11</x:f>
        <x:v>2676.3662354827</x:v>
      </x:c>
      <x:c r="AI13" s="25" t="n">
        <x:f>Inputs!$C$12+AH13-Inputs!$C$10*Inputs!$C$13</x:f>
        <x:v>24994.2816506827</x:v>
      </x:c>
      <x:c r="AJ13" s="25" t="n">
        <x:f>(S13+Inputs!$C$11)*(1-Inputs!$C$8)</x:f>
        <x:v>7038.871635576865</x:v>
      </x:c>
      <x:c r="AK13" s="25" t="n">
        <x:f>AJ13/(1+B13)^(1-Inputs!$C$8)+T13/(1+B13)^(2-Inputs!$C$8)+U13/(1+B13)^(3-Inputs!$C$8)+V13/(1+B13)^(4-Inputs!$C$8)+W13/(1+B13)^(5-Inputs!$C$8)+X13/(1+B13)^(6-Inputs!$C$8)+Y13/(1+B13)^(7-Inputs!$C$8)+Z13/(1+B13)^(8-Inputs!$C$8)+AA13/(1+B13)^(9-Inputs!$C$8)+AB13/(1+B13)^(10-Inputs!$C$8)+AE13/(1+B13)^(10-Inputs!$C$8)</x:f>
        <x:v>386450.759399696</x:v>
      </x:c>
      <x:c r="AL13" s="25" t="n">
        <x:f>(AK13+AI13)/Inputs!$C$13</x:f>
        <x:v>328.3032787050188</x:v>
      </x:c>
      <x:c r="AM13" s="26" t="n">
        <x:f>IF(AL13&gt;=Inputs!$C$7,1,0)</x:f>
        <x:v>1</x:v>
      </x:c>
      <x:c r="AN13" s="26" t="n">
        <x:f>IF(Inputs!$C$7&lt;=(1-Inputs!$C$16)*AL13,1,0)</x:f>
        <x:v>0</x:v>
      </x:c>
      <x:c r="AO13" s="1"/>
    </x:row>
    <x:row r="14" ht="20" customHeight="1">
      <x:c r="A14" s="16" t="n">
        <x:v>9</x:v>
      </x:c>
      <x:c r="B14" s="19" t="n">
        <x:v>0.07694013121028492</x:v>
      </x:c>
      <x:c r="C14" s="24" t="n">
        <x:v>0.9784944677146825</x:v>
      </x:c>
      <x:c r="D14" s="19" t="n">
        <x:v>0.024705838842693596</x:v>
      </x:c>
      <x:c r="E14" s="19" t="n">
        <x:v>0.05623899942678719</x:v>
      </x:c>
      <x:c r="F14" s="19" t="n">
        <x:v>-0.1213716787955707</x:v>
      </x:c>
      <x:c r="G14" s="19" t="n">
        <x:v>-0.07848336433001862</x:v>
      </x:c>
      <x:c r="H14" s="19" t="n">
        <x:v>0.7358518091848225</x:v>
      </x:c>
      <x:c r="I14" s="19" t="n">
        <x:v>0.06827925702003654</x:v>
      </x:c>
      <x:c r="J14" s="19" t="n">
        <x:v>0.0541910602961309</x:v>
      </x:c>
      <x:c r="K14" s="19" t="n">
        <x:v>0.05575160842647051</x:v>
      </x:c>
      <x:c r="L14" s="19" t="n">
        <x:v>0.06474601130347879</x:v>
      </x:c>
      <x:c r="M14" s="19" t="n">
        <x:v>0.0540715244755836</x:v>
      </x:c>
      <x:c r="N14" s="19" t="n">
        <x:v>0.05592513560290513</x:v>
      </x:c>
      <x:c r="O14" s="19" t="n">
        <x:v>0.05831565829440592</x:v>
      </x:c>
      <x:c r="P14" s="19" t="n">
        <x:v>0.06451040010563133</x:v>
      </x:c>
      <x:c r="Q14" s="19" t="n">
        <x:v>0.06518925763910943</x:v>
      </x:c>
      <x:c r="R14" s="19" t="n">
        <x:v>0.06006348227786816</x:v>
      </x:c>
      <x:c r="S14" s="21" t="n">
        <x:v>10418.83107429641</x:v>
      </x:c>
      <x:c r="T14" s="21" t="n">
        <x:v>16732.52866005995</x:v>
      </x:c>
      <x:c r="U14" s="21" t="n">
        <x:v>20583.83560094102</x:v>
      </x:c>
      <x:c r="V14" s="21" t="n">
        <x:v>24745.38691810591</x:v>
      </x:c>
      <x:c r="W14" s="21" t="n">
        <x:v>29490.299601254672</x:v>
      </x:c>
      <x:c r="X14" s="21" t="n">
        <x:v>31229.47279383034</x:v>
      </x:c>
      <x:c r="Y14" s="21" t="n">
        <x:v>32588.321592889053</x:v>
      </x:c>
      <x:c r="Z14" s="21" t="n">
        <x:v>33635.95754906564</x:v>
      </x:c>
      <x:c r="AA14" s="21" t="n">
        <x:v>34328.16437383126</x:v>
      </x:c>
      <x:c r="AB14" s="21" t="n">
        <x:v>34618.41454294934</x:v>
      </x:c>
      <x:c r="AC14" s="21" t="n">
        <x:v>45154.45375167305</x:v>
      </x:c>
      <x:c r="AD14" s="25" t="n">
        <x:f>AC14*(1+Inputs!$C$14)*(1-Inputs!$C$14/Inputs!$C$15)</x:f>
        <x:v>35830.05905195256</x:v>
      </x:c>
      <x:c r="AE14" s="25" t="n">
        <x:f>AD14/(B14-Inputs!$C$14)</x:f>
        <x:v>854314.4243470083</x:v>
      </x:c>
      <x:c r="AF14" s="25" t="n">
        <x:f>S14/(1+B14)^1+T14/(1+B14)^2+U14/(1+B14)^3+V14/(1+B14)^4+W14/(1+B14)^5+X14/(1+B14)^6+Y14/(1+B14)^7+Z14/(1+B14)^8+AA14/(1+B14)^9+AB14/(1+B14)^10+AE14/(1+B14)^10</x:f>
        <x:v>578552.9326641209</x:v>
      </x:c>
      <x:c r="AG14" s="25" t="n">
        <x:f>(AF14+Inputs!$C$12)/Inputs!$C$13</x:f>
        <x:v>487.4513235573355</x:v>
      </x:c>
      <x:c r="AH14" s="25" t="n">
        <x:f>(S14+Inputs!$C$11)*Inputs!$C$8-Inputs!$C$11</x:f>
        <x:v>3005.994832067633</x:v>
      </x:c>
      <x:c r="AI14" s="25" t="n">
        <x:f>Inputs!$C$12+AH14-Inputs!$C$10*Inputs!$C$13</x:f>
        <x:v>25323.91024726763</x:v>
      </x:c>
      <x:c r="AJ14" s="25" t="n">
        <x:f>(S14+Inputs!$C$11)*(1-Inputs!$C$8)</x:f>
        <x:v>7412.836242228777</x:v>
      </x:c>
      <x:c r="AK14" s="25" t="n">
        <x:f>AJ14/(1+B14)^(1-Inputs!$C$8)+T14/(1+B14)^(2-Inputs!$C$8)+U14/(1+B14)^(3-Inputs!$C$8)+V14/(1+B14)^(4-Inputs!$C$8)+W14/(1+B14)^(5-Inputs!$C$8)+X14/(1+B14)^(6-Inputs!$C$8)+Y14/(1+B14)^(7-Inputs!$C$8)+Z14/(1+B14)^(8-Inputs!$C$8)+AA14/(1+B14)^(9-Inputs!$C$8)+AB14/(1+B14)^(10-Inputs!$C$8)+AE14/(1+B14)^(10-Inputs!$C$8)</x:f>
        <x:v>596107.1001762747</x:v>
      </x:c>
      <x:c r="AL14" s="25" t="n">
        <x:f>(AK14+AI14)/Inputs!$C$13</x:f>
        <x:v>495.8568407828763</x:v>
      </x:c>
      <x:c r="AM14" s="26" t="n">
        <x:f>IF(AL14&gt;=Inputs!$C$7,1,0)</x:f>
        <x:v>1</x:v>
      </x:c>
      <x:c r="AN14" s="26" t="n">
        <x:f>IF(Inputs!$C$7&lt;=(1-Inputs!$C$16)*AL14,1,0)</x:f>
        <x:v>1</x:v>
      </x:c>
      <x:c r="AO14" s="1"/>
    </x:row>
    <x:row r="15" ht="20" customHeight="1">
      <x:c r="A15" s="16" t="n">
        <x:v>10</x:v>
      </x:c>
      <x:c r="B15" s="19" t="n">
        <x:v>0.0743454699783967</x:v>
      </x:c>
      <x:c r="C15" s="24" t="n">
        <x:v>0.39798299890500743</x:v>
      </x:c>
      <x:c r="D15" s="19" t="n">
        <x:v>0.019397768900496715</x:v>
      </x:c>
      <x:c r="E15" s="19" t="n">
        <x:v>0.04607415218081286</x:v>
      </x:c>
      <x:c r="F15" s="19" t="n">
        <x:v>-0.188404136203302</x:v>
      </x:c>
      <x:c r="G15" s="19" t="n">
        <x:v>-0.09046812425839164</x:v>
      </x:c>
      <x:c r="H15" s="19" t="n">
        <x:v>0.8686660304637996</x:v>
      </x:c>
      <x:c r="I15" s="19" t="n">
        <x:v>0.0709058308619467</x:v>
      </x:c>
      <x:c r="J15" s="19" t="n">
        <x:v>0.07131279549855321</x:v>
      </x:c>
      <x:c r="K15" s="19" t="n">
        <x:v>0.06790929237679506</x:v>
      </x:c>
      <x:c r="L15" s="19" t="n">
        <x:v>0.06351343156185407</x:v>
      </x:c>
      <x:c r="M15" s="19" t="n">
        <x:v>0.06815764371578895</x:v>
      </x:c>
      <x:c r="N15" s="19" t="n">
        <x:v>0.07191147269066164</x:v>
      </x:c>
      <x:c r="O15" s="19" t="n">
        <x:v>0.06877923222433197</x:v>
      </x:c>
      <x:c r="P15" s="19" t="n">
        <x:v>0.06547600992160256</x:v>
      </x:c>
      <x:c r="Q15" s="19" t="n">
        <x:v>0.06940315206251739</x:v>
      </x:c>
      <x:c r="R15" s="19" t="n">
        <x:v>0.072773358181297</x:v>
      </x:c>
      <x:c r="S15" s="21" t="n">
        <x:v>9179.401960377767</x:v>
      </x:c>
      <x:c r="T15" s="21" t="n">
        <x:v>14596.934185621149</x:v>
      </x:c>
      <x:c r="U15" s="21" t="n">
        <x:v>17941.68734441648</x:v>
      </x:c>
      <x:c r="V15" s="21" t="n">
        <x:v>21482.22277184955</x:v>
      </x:c>
      <x:c r="W15" s="21" t="n">
        <x:v>25333.08337373377</x:v>
      </x:c>
      <x:c r="X15" s="21" t="n">
        <x:v>26807.842311220324</x:v>
      </x:c>
      <x:c r="Y15" s="21" t="n">
        <x:v>27903.496228634456</x:v>
      </x:c>
      <x:c r="Z15" s="21" t="n">
        <x:v>28779.845635901245</x:v>
      </x:c>
      <x:c r="AA15" s="21" t="n">
        <x:v>29418.27029163094</x:v>
      </x:c>
      <x:c r="AB15" s="21" t="n">
        <x:v>29813.567266484362</x:v>
      </x:c>
      <x:c r="AC15" s="21" t="n">
        <x:v>38887.261651936125</x:v>
      </x:c>
      <x:c r="AD15" s="25" t="n">
        <x:f>AC15*(1+Inputs!$C$14)*(1-Inputs!$C$14/Inputs!$C$15)</x:f>
        <x:v>30857.042120811308</x:v>
      </x:c>
      <x:c r="AE15" s="25" t="n">
        <x:f>AD15/(B15-Inputs!$C$14)</x:f>
        <x:v>784259.0808485424</x:v>
      </x:c>
      <x:c r="AF15" s="25" t="n">
        <x:f>S15/(1+B15)^1+T15/(1+B15)^2+U15/(1+B15)^3+V15/(1+B15)^4+W15/(1+B15)^5+X15/(1+B15)^6+Y15/(1+B15)^7+Z15/(1+B15)^8+AA15/(1+B15)^9+AB15/(1+B15)^10+AE15/(1+B15)^10</x:f>
        <x:v>532849.603045353</x:v>
      </x:c>
      <x:c r="AG15" s="25" t="n">
        <x:f>(AF15+Inputs!$C$12)/Inputs!$C$13</x:f>
        <x:v>450.98338382163575</x:v>
      </x:c>
      <x:c r="AH15" s="25" t="n">
        <x:f>(S15+Inputs!$C$11)*Inputs!$C$8-Inputs!$C$11</x:f>
        <x:v>2425.3307814372556</x:v>
      </x:c>
      <x:c r="AI15" s="25" t="n">
        <x:f>Inputs!$C$12+AH15-Inputs!$C$10*Inputs!$C$13</x:f>
        <x:v>24743.24619663725</x:v>
      </x:c>
      <x:c r="AJ15" s="25" t="n">
        <x:f>(S15+Inputs!$C$11)*(1-Inputs!$C$8)</x:f>
        <x:v>6754.071178940512</x:v>
      </x:c>
      <x:c r="AK15" s="25" t="n">
        <x:f>AJ15/(1+B15)^(1-Inputs!$C$8)+T15/(1+B15)^(2-Inputs!$C$8)+U15/(1+B15)^(3-Inputs!$C$8)+V15/(1+B15)^(4-Inputs!$C$8)+W15/(1+B15)^(5-Inputs!$C$8)+X15/(1+B15)^(6-Inputs!$C$8)+Y15/(1+B15)^(7-Inputs!$C$8)+Z15/(1+B15)^(8-Inputs!$C$8)+AA15/(1+B15)^(9-Inputs!$C$8)+AB15/(1+B15)^(10-Inputs!$C$8)+AE15/(1+B15)^(10-Inputs!$C$8)</x:f>
        <x:v>548720.9169893123</x:v>
      </x:c>
      <x:c r="AL15" s="25" t="n">
        <x:f>(AK15+AI15)/Inputs!$C$13</x:f>
        <x:v>457.58277828101166</x:v>
      </x:c>
      <x:c r="AM15" s="26" t="n">
        <x:f>IF(AL15&gt;=Inputs!$C$7,1,0)</x:f>
        <x:v>1</x:v>
      </x:c>
      <x:c r="AN15" s="26" t="n">
        <x:f>IF(Inputs!$C$7&lt;=(1-Inputs!$C$16)*AL15,1,0)</x:f>
        <x:v>1</x:v>
      </x:c>
      <x:c r="AO15" s="1"/>
    </x:row>
    <x:row r="16" ht="20" customHeight="1">
      <x:c r="A16" s="16" t="n">
        <x:v>11</x:v>
      </x:c>
      <x:c r="B16" s="19" t="n">
        <x:v>0.08269598609499317</x:v>
      </x:c>
      <x:c r="C16" s="24" t="n">
        <x:v>0.7972677277794844</x:v>
      </x:c>
      <x:c r="D16" s="19" t="n">
        <x:v>0.03744361302035628</x:v>
      </x:c>
      <x:c r="E16" s="19" t="n">
        <x:v>0.054041946272016333</x:v>
      </x:c>
      <x:c r="F16" s="19" t="n">
        <x:v>-0.1847632967852053</x:v>
      </x:c>
      <x:c r="G16" s="19" t="n">
        <x:v>-0.08925947920084071</x:v>
      </x:c>
      <x:c r="H16" s="19" t="n">
        <x:v>0.7905833156927145</x:v>
      </x:c>
      <x:c r="I16" s="19" t="n">
        <x:v>0.05881275079303691</x:v>
      </x:c>
      <x:c r="J16" s="19" t="n">
        <x:v>0.06366041576947168</x:v>
      </x:c>
      <x:c r="K16" s="19" t="n">
        <x:v>0.061497744463976003</x:v>
      </x:c>
      <x:c r="L16" s="19" t="n">
        <x:v>0.06060160037026094</x:v>
      </x:c>
      <x:c r="M16" s="19" t="n">
        <x:v>0.05055469794403848</x:v>
      </x:c>
      <x:c r="N16" s="19" t="n">
        <x:v>0.05596591812900556</x:v>
      </x:c>
      <x:c r="O16" s="19" t="n">
        <x:v>0.05856210025335372</x:v>
      </x:c>
      <x:c r="P16" s="19" t="n">
        <x:v>0.05063696959526283</x:v>
      </x:c>
      <x:c r="Q16" s="19" t="n">
        <x:v>0.053996932084138506</x:v>
      </x:c>
      <x:c r="R16" s="19" t="n">
        <x:v>0.049610211347718404</x:v>
      </x:c>
      <x:c r="S16" s="21" t="n">
        <x:v>9301.276251466183</x:v>
      </x:c>
      <x:c r="T16" s="21" t="n">
        <x:v>15282.124995251505</x:v>
      </x:c>
      <x:c r="U16" s="21" t="n">
        <x:v>19435.311805983572</x:v>
      </x:c>
      <x:c r="V16" s="21" t="n">
        <x:v>24030.53936983878</x:v>
      </x:c>
      <x:c r="W16" s="21" t="n">
        <x:v>29226.23142197129</x:v>
      </x:c>
      <x:c r="X16" s="21" t="n">
        <x:v>31216.39307189649</x:v>
      </x:c>
      <x:c r="Y16" s="21" t="n">
        <x:v>32733.414309566546</x:v>
      </x:c>
      <x:c r="Z16" s="21" t="n">
        <x:v>33897.00907788663</x:v>
      </x:c>
      <x:c r="AA16" s="21" t="n">
        <x:v>34639.613485497786</x:v>
      </x:c>
      <x:c r="AB16" s="21" t="n">
        <x:v>34950.60480672207</x:v>
      </x:c>
      <x:c r="AC16" s="21" t="n">
        <x:v>45587.74540007227</x:v>
      </x:c>
      <x:c r="AD16" s="25" t="n">
        <x:f>AC16*(1+Inputs!$C$14)*(1-Inputs!$C$14/Inputs!$C$15)</x:f>
        <x:v>36173.875974957344</x:v>
      </x:c>
      <x:c r="AE16" s="25" t="n">
        <x:f>AD16/(B16-Inputs!$C$14)</x:f>
        <x:v>758426.0005215546</x:v>
      </x:c>
      <x:c r="AF16" s="25" t="n">
        <x:f>S16/(1+B16)^1+T16/(1+B16)^2+U16/(1+B16)^3+V16/(1+B16)^4+W16/(1+B16)^5+X16/(1+B16)^6+Y16/(1+B16)^7+Z16/(1+B16)^8+AA16/(1+B16)^9+AB16/(1+B16)^10+AE16/(1+B16)^10</x:f>
        <x:v>505555.9893016841</x:v>
      </x:c>
      <x:c r="AG16" s="25" t="n">
        <x:f>(AF16+Inputs!$C$12)/Inputs!$C$13</x:f>
        <x:v>429.2050611156934</x:v>
      </x:c>
      <x:c r="AH16" s="25" t="n">
        <x:f>(S16+Inputs!$C$11)*Inputs!$C$8-Inputs!$C$11</x:f>
        <x:v>2482.42805205676</x:v>
      </x:c>
      <x:c r="AI16" s="25" t="n">
        <x:f>Inputs!$C$12+AH16-Inputs!$C$10*Inputs!$C$13</x:f>
        <x:v>24800.34346725676</x:v>
      </x:c>
      <x:c r="AJ16" s="25" t="n">
        <x:f>(S16+Inputs!$C$11)*(1-Inputs!$C$8)</x:f>
        <x:v>6818.848199409424</x:v>
      </x:c>
      <x:c r="AK16" s="25" t="n">
        <x:f>AJ16/(1+B16)^(1-Inputs!$C$8)+T16/(1+B16)^(2-Inputs!$C$8)+U16/(1+B16)^(3-Inputs!$C$8)+V16/(1+B16)^(4-Inputs!$C$8)+W16/(1+B16)^(5-Inputs!$C$8)+X16/(1+B16)^(6-Inputs!$C$8)+Y16/(1+B16)^(7-Inputs!$C$8)+Z16/(1+B16)^(8-Inputs!$C$8)+AA16/(1+B16)^(9-Inputs!$C$8)+AB16/(1+B16)^(10-Inputs!$C$8)+AE16/(1+B16)^(10-Inputs!$C$8)</x:f>
        <x:v>522349.54270960385</x:v>
      </x:c>
      <x:c r="AL16" s="25" t="n">
        <x:f>(AK16+AI16)/Inputs!$C$13</x:f>
        <x:v>436.585895205738</x:v>
      </x:c>
      <x:c r="AM16" s="26" t="n">
        <x:f>IF(AL16&gt;=Inputs!$C$7,1,0)</x:f>
        <x:v>1</x:v>
      </x:c>
      <x:c r="AN16" s="26" t="n">
        <x:f>IF(Inputs!$C$7&lt;=(1-Inputs!$C$16)*AL16,1,0)</x:f>
        <x:v>1</x:v>
      </x:c>
      <x:c r="AO16" s="1"/>
    </x:row>
    <x:row r="17" ht="20" customHeight="1">
      <x:c r="A17" s="16" t="n">
        <x:v>12</x:v>
      </x:c>
      <x:c r="B17" s="19" t="n">
        <x:v>0.08296716948755278</x:v>
      </x:c>
      <x:c r="C17" s="24" t="n">
        <x:v>0.37955537761209257</x:v>
      </x:c>
      <x:c r="D17" s="19" t="n">
        <x:v>0.03285084209963856</x:v>
      </x:c>
      <x:c r="E17" s="19" t="n">
        <x:v>0.048651455599036525</x:v>
      </x:c>
      <x:c r="F17" s="19" t="n">
        <x:v>-0.21927084144157222</x:v>
      </x:c>
      <x:c r="G17" s="19" t="n">
        <x:v>-0.07133590748900759</x:v>
      </x:c>
      <x:c r="H17" s="19" t="n">
        <x:v>0.9692680243130383</x:v>
      </x:c>
      <x:c r="I17" s="19" t="n">
        <x:v>0.0725054637641358</x:v>
      </x:c>
      <x:c r="J17" s="19" t="n">
        <x:v>0.0588751861870935</x:v>
      </x:c>
      <x:c r="K17" s="19" t="n">
        <x:v>0.06726103685213616</x:v>
      </x:c>
      <x:c r="L17" s="19" t="n">
        <x:v>0.06483800480531614</x:v>
      </x:c>
      <x:c r="M17" s="19" t="n">
        <x:v>0.060444249577159326</x:v>
      </x:c>
      <x:c r="N17" s="19" t="n">
        <x:v>0.07155349426827684</x:v>
      </x:c>
      <x:c r="O17" s="19" t="n">
        <x:v>0.06204239876135148</x:v>
      </x:c>
      <x:c r="P17" s="19" t="n">
        <x:v>0.07722332591169448</x:v>
      </x:c>
      <x:c r="Q17" s="19" t="n">
        <x:v>0.06791094839558241</x:v>
      </x:c>
      <x:c r="R17" s="19" t="n">
        <x:v>0.06698374363199378</x:v>
      </x:c>
      <x:c r="S17" s="21" t="n">
        <x:v>8768.068032287021</x:v>
      </x:c>
      <x:c r="T17" s="21" t="n">
        <x:v>14184.212771171997</x:v>
      </x:c>
      <x:c r="U17" s="21" t="n">
        <x:v>17904.403180437796</x:v>
      </x:c>
      <x:c r="V17" s="21" t="n">
        <x:v>22107.744650747158</x:v>
      </x:c>
      <x:c r="W17" s="21" t="n">
        <x:v>26740.35757789641</x:v>
      </x:c>
      <x:c r="X17" s="21" t="n">
        <x:v>28575.94809584415</x:v>
      </x:c>
      <x:c r="Y17" s="21" t="n">
        <x:v>29919.346517806738</x:v>
      </x:c>
      <x:c r="Z17" s="21" t="n">
        <x:v>30959.748803824965</x:v>
      </x:c>
      <x:c r="AA17" s="21" t="n">
        <x:v>31711.107077608947</x:v>
      </x:c>
      <x:c r="AB17" s="21" t="n">
        <x:v>32095.492260894895</x:v>
      </x:c>
      <x:c r="AC17" s="21" t="n">
        <x:v>41863.685557689</x:v>
      </x:c>
      <x:c r="AD17" s="25" t="n">
        <x:f>AC17*(1+Inputs!$C$14)*(1-Inputs!$C$14/Inputs!$C$15)</x:f>
        <x:v>33218.83449002622</x:v>
      </x:c>
      <x:c r="AE17" s="25" t="n">
        <x:f>AD17/(B17-Inputs!$C$14)</x:f>
        <x:v>692532.7227958766</x:v>
      </x:c>
      <x:c r="AF17" s="25" t="n">
        <x:f>S17/(1+B17)^1+T17/(1+B17)^2+U17/(1+B17)^3+V17/(1+B17)^4+W17/(1+B17)^5+X17/(1+B17)^6+Y17/(1+B17)^7+Z17/(1+B17)^8+AA17/(1+B17)^9+AB17/(1+B17)^10+AE17/(1+B17)^10</x:f>
        <x:v>461549.3932102365</x:v>
      </x:c>
      <x:c r="AG17" s="25" t="n">
        <x:f>(AF17+Inputs!$C$12)/Inputs!$C$13</x:f>
        <x:v>394.0909915802176</x:v>
      </x:c>
      <x:c r="AH17" s="25" t="n">
        <x:f>(S17+Inputs!$C$11)*Inputs!$C$8-Inputs!$C$11</x:f>
        <x:v>2232.623653482413</x:v>
      </x:c>
      <x:c r="AI17" s="25" t="n">
        <x:f>Inputs!$C$12+AH17-Inputs!$C$10*Inputs!$C$13</x:f>
        <x:v>24550.53906868241</x:v>
      </x:c>
      <x:c r="AJ17" s="25" t="n">
        <x:f>(S17+Inputs!$C$11)*(1-Inputs!$C$8)</x:f>
        <x:v>6535.444378804609</x:v>
      </x:c>
      <x:c r="AK17" s="25" t="n">
        <x:f>AJ17/(1+B17)^(1-Inputs!$C$8)+T17/(1+B17)^(2-Inputs!$C$8)+U17/(1+B17)^(3-Inputs!$C$8)+V17/(1+B17)^(4-Inputs!$C$8)+W17/(1+B17)^(5-Inputs!$C$8)+X17/(1+B17)^(6-Inputs!$C$8)+Y17/(1+B17)^(7-Inputs!$C$8)+Z17/(1+B17)^(8-Inputs!$C$8)+AA17/(1+B17)^(9-Inputs!$C$8)+AB17/(1+B17)^(10-Inputs!$C$8)+AE17/(1+B17)^(10-Inputs!$C$8)</x:f>
        <x:v>476969.955855043</x:v>
      </x:c>
      <x:c r="AL17" s="25" t="n">
        <x:f>(AK17+AI17)/Inputs!$C$13</x:f>
        <x:v>400.17695291912</x:v>
      </x:c>
      <x:c r="AM17" s="26" t="n">
        <x:f>IF(AL17&gt;=Inputs!$C$7,1,0)</x:f>
        <x:v>1</x:v>
      </x:c>
      <x:c r="AN17" s="26" t="n">
        <x:f>IF(Inputs!$C$7&lt;=(1-Inputs!$C$16)*AL17,1,0)</x:f>
        <x:v>1</x:v>
      </x:c>
      <x:c r="AO17" s="1"/>
    </x:row>
    <x:row r="18" ht="20" customHeight="1">
      <x:c r="A18" s="16" t="n">
        <x:v>13</x:v>
      </x:c>
      <x:c r="B18" s="19" t="n">
        <x:v>0.08961178078668934</x:v>
      </x:c>
      <x:c r="C18" s="24" t="n">
        <x:v>0.6644119017269361</x:v>
      </x:c>
      <x:c r="D18" s="19" t="n">
        <x:v>0.02195910427504231</x:v>
      </x:c>
      <x:c r="E18" s="19" t="n">
        <x:v>0.03723414804814212</x:v>
      </x:c>
      <x:c r="F18" s="19" t="n">
        <x:v>-0.1984551269452925</x:v>
      </x:c>
      <x:c r="G18" s="19" t="n">
        <x:v>-0.06988207414470765</x:v>
      </x:c>
      <x:c r="H18" s="19" t="n">
        <x:v>0.6145444170904</x:v>
      </x:c>
      <x:c r="I18" s="19" t="n">
        <x:v>0.07686082688642387</x:v>
      </x:c>
      <x:c r="J18" s="19" t="n">
        <x:v>0.0689344324845149</x:v>
      </x:c>
      <x:c r="K18" s="19" t="n">
        <x:v>0.06967270588207271</x:v>
      </x:c>
      <x:c r="L18" s="19" t="n">
        <x:v>0.07596857056097975</x:v>
      </x:c>
      <x:c r="M18" s="19" t="n">
        <x:v>0.06913943008286765</x:v>
      </x:c>
      <x:c r="N18" s="19" t="n">
        <x:v>0.07167688902604027</x:v>
      </x:c>
      <x:c r="O18" s="19" t="n">
        <x:v>0.07165059550287992</x:v>
      </x:c>
      <x:c r="P18" s="19" t="n">
        <x:v>0.06221467082278537</x:v>
      </x:c>
      <x:c r="Q18" s="19" t="n">
        <x:v>0.06133940919476459</x:v>
      </x:c>
      <x:c r="R18" s="19" t="n">
        <x:v>0.0722163241087776</x:v>
      </x:c>
      <x:c r="S18" s="21" t="n">
        <x:v>9055.877559461147</x:v>
      </x:c>
      <x:c r="T18" s="21" t="n">
        <x:v>14527.150963400609</x:v>
      </x:c>
      <x:c r="U18" s="21" t="n">
        <x:v>17840.8261788211</x:v>
      </x:c>
      <x:c r="V18" s="21" t="n">
        <x:v>21395.224915517592</x:v>
      </x:c>
      <x:c r="W18" s="21" t="n">
        <x:v>25357.591817436783</x:v>
      </x:c>
      <x:c r="X18" s="21" t="n">
        <x:v>26731.026802247186</x:v>
      </x:c>
      <x:c r="Y18" s="21" t="n">
        <x:v>27789.936820460967</x:v>
      </x:c>
      <x:c r="Z18" s="21" t="n">
        <x:v>28646.687164086004</x:v>
      </x:c>
      <x:c r="AA18" s="21" t="n">
        <x:v>29260.042242522217</x:v>
      </x:c>
      <x:c r="AB18" s="21" t="n">
        <x:v>29637.93078032815</x:v>
      </x:c>
      <x:c r="AC18" s="21" t="n">
        <x:v>38658.17058303672</x:v>
      </x:c>
      <x:c r="AD18" s="25" t="n">
        <x:f>AC18*(1+Inputs!$C$14)*(1-Inputs!$C$14/Inputs!$C$15)</x:f>
        <x:v>30675.258357639632</x:v>
      </x:c>
      <x:c r="AE18" s="25" t="n">
        <x:f>AD18/(B18-Inputs!$C$14)</x:f>
        <x:v>561696.7239624639</x:v>
      </x:c>
      <x:c r="AF18" s="25" t="n">
        <x:f>S18/(1+B18)^1+T18/(1+B18)^2+U18/(1+B18)^3+V18/(1+B18)^4+W18/(1+B18)^5+X18/(1+B18)^6+Y18/(1+B18)^7+Z18/(1+B18)^8+AA18/(1+B18)^9+AB18/(1+B18)^10+AE18/(1+B18)^10</x:f>
        <x:v>375850.47885342827</x:v>
      </x:c>
      <x:c r="AG18" s="25" t="n">
        <x:f>(AF18+Inputs!$C$12)/Inputs!$C$13</x:f>
        <x:v>325.7094782364809</x:v>
      </x:c>
      <x:c r="AH18" s="25" t="n">
        <x:f>(S18+Inputs!$C$11)*Inputs!$C$8-Inputs!$C$11</x:f>
        <x:v>2367.4604456653597</x:v>
      </x:c>
      <x:c r="AI18" s="25" t="n">
        <x:f>Inputs!$C$12+AH18-Inputs!$C$10*Inputs!$C$13</x:f>
        <x:v>24685.37586086536</x:v>
      </x:c>
      <x:c r="AJ18" s="25" t="n">
        <x:f>(S18+Inputs!$C$11)*(1-Inputs!$C$8)</x:f>
        <x:v>6688.417113795788</x:v>
      </x:c>
      <x:c r="AK18" s="25" t="n">
        <x:f>AJ18/(1+B18)^(1-Inputs!$C$8)+T18/(1+B18)^(2-Inputs!$C$8)+U18/(1+B18)^(3-Inputs!$C$8)+V18/(1+B18)^(4-Inputs!$C$8)+W18/(1+B18)^(5-Inputs!$C$8)+X18/(1+B18)^(6-Inputs!$C$8)+Y18/(1+B18)^(7-Inputs!$C$8)+Z18/(1+B18)^(8-Inputs!$C$8)+AA18/(1+B18)^(9-Inputs!$C$8)+AB18/(1+B18)^(10-Inputs!$C$8)+AE18/(1+B18)^(10-Inputs!$C$8)</x:f>
        <x:v>389008.22706859617</x:v>
      </x:c>
      <x:c r="AL18" s="25" t="n">
        <x:f>(AK18+AI18)/Inputs!$C$13</x:f>
        <x:v>330.0974678764071</x:v>
      </x:c>
      <x:c r="AM18" s="26" t="n">
        <x:f>IF(AL18&gt;=Inputs!$C$7,1,0)</x:f>
        <x:v>1</x:v>
      </x:c>
      <x:c r="AN18" s="26" t="n">
        <x:f>IF(Inputs!$C$7&lt;=(1-Inputs!$C$16)*AL18,1,0)</x:f>
        <x:v>0</x:v>
      </x:c>
      <x:c r="AO18" s="1"/>
    </x:row>
    <x:row r="19" ht="20" customHeight="1">
      <x:c r="A19" s="16" t="n">
        <x:v>14</x:v>
      </x:c>
      <x:c r="B19" s="19" t="n">
        <x:v>0.08344750313164426</x:v>
      </x:c>
      <x:c r="C19" s="24" t="n">
        <x:v>0.4907460608413601</x:v>
      </x:c>
      <x:c r="D19" s="19" t="n">
        <x:v>0.017196964350195288</x:v>
      </x:c>
      <x:c r="E19" s="19" t="n">
        <x:v>0.04917217435827269</x:v>
      </x:c>
      <x:c r="F19" s="19" t="n">
        <x:v>-0.21442897077229078</x:v>
      </x:c>
      <x:c r="G19" s="19" t="n">
        <x:v>-0.07338745748108239</x:v>
      </x:c>
      <x:c r="H19" s="19" t="n">
        <x:v>0.9534095219800349</x:v>
      </x:c>
      <x:c r="I19" s="19" t="n">
        <x:v>0.06513787343240779</x:v>
      </x:c>
      <x:c r="J19" s="19" t="n">
        <x:v>0.060896285232380484</x:v>
      </x:c>
      <x:c r="K19" s="19" t="n">
        <x:v>0.06483683354705931</x:v>
      </x:c>
      <x:c r="L19" s="19" t="n">
        <x:v>0.07107105670824354</x:v>
      </x:c>
      <x:c r="M19" s="19" t="n">
        <x:v>0.061102233887964985</x:v>
      </x:c>
      <x:c r="N19" s="19" t="n">
        <x:v>0.06840222050391162</x:v>
      </x:c>
      <x:c r="O19" s="19" t="n">
        <x:v>0.07412196692200154</x:v>
      </x:c>
      <x:c r="P19" s="19" t="n">
        <x:v>0.05870641729691101</x:v>
      </x:c>
      <x:c r="Q19" s="19" t="n">
        <x:v>0.058301456510286016</x:v>
      </x:c>
      <x:c r="R19" s="19" t="n">
        <x:v>0.06576688439924169</x:v>
      </x:c>
      <x:c r="S19" s="21" t="n">
        <x:v>8820.525098805776</x:v>
      </x:c>
      <x:c r="T19" s="21" t="n">
        <x:v>14234.610691887498</x:v>
      </x:c>
      <x:c r="U19" s="21" t="n">
        <x:v>17827.137356322986</x:v>
      </x:c>
      <x:c r="V19" s="21" t="n">
        <x:v>21808.803504788397</x:v>
      </x:c>
      <x:c r="W19" s="21" t="n">
        <x:v>26181.766765862532</x:v>
      </x:c>
      <x:c r="X19" s="21" t="n">
        <x:v>27723.487228626618</x:v>
      </x:c>
      <x:c r="Y19" s="21" t="n">
        <x:v>28843.091541947306</x:v>
      </x:c>
      <x:c r="Z19" s="21" t="n">
        <x:v>29749.096839801754</x:v>
      </x:c>
      <x:c r="AA19" s="21" t="n">
        <x:v>30372.879629243827</x:v>
      </x:c>
      <x:c r="AB19" s="21" t="n">
        <x:v>30740.359480147352</x:v>
      </x:c>
      <x:c r="AC19" s="21" t="n">
        <x:v>40096.12106106176</x:v>
      </x:c>
      <x:c r="AD19" s="25" t="n">
        <x:f>AC19*(1+Inputs!$C$14)*(1-Inputs!$C$14/Inputs!$C$15)</x:f>
        <x:v>31816.272061952506</x:v>
      </x:c>
      <x:c r="AE19" s="25" t="n">
        <x:f>AD19/(B19-Inputs!$C$14)</x:f>
        <x:v>656716.4457474631</x:v>
      </x:c>
      <x:c r="AF19" s="25" t="n">
        <x:f>S19/(1+B19)^1+T19/(1+B19)^2+U19/(1+B19)^3+V19/(1+B19)^4+W19/(1+B19)^5+X19/(1+B19)^6+Y19/(1+B19)^7+Z19/(1+B19)^8+AA19/(1+B19)^9+AB19/(1+B19)^10+AE19/(1+B19)^10</x:f>
        <x:v>440116.2308976638</x:v>
      </x:c>
      <x:c r="AG19" s="25" t="n">
        <x:f>(AF19+Inputs!$C$12)/Inputs!$C$13</x:f>
        <x:v>376.9888837451814</x:v>
      </x:c>
      <x:c r="AH19" s="25" t="n">
        <x:f>(S19+Inputs!$C$11)*Inputs!$C$8-Inputs!$C$11</x:f>
        <x:v>2257.1994298514737</x:v>
      </x:c>
      <x:c r="AI19" s="25" t="n">
        <x:f>Inputs!$C$12+AH19-Inputs!$C$10*Inputs!$C$13</x:f>
        <x:v>24575.114845051474</x:v>
      </x:c>
      <x:c r="AJ19" s="25" t="n">
        <x:f>(S19+Inputs!$C$11)*(1-Inputs!$C$8)</x:f>
        <x:v>6563.325668954303</x:v>
      </x:c>
      <x:c r="AK19" s="25" t="n">
        <x:f>AJ19/(1+B19)^(1-Inputs!$C$8)+T19/(1+B19)^(2-Inputs!$C$8)+U19/(1+B19)^(3-Inputs!$C$8)+V19/(1+B19)^(4-Inputs!$C$8)+W19/(1+B19)^(5-Inputs!$C$8)+X19/(1+B19)^(6-Inputs!$C$8)+Y19/(1+B19)^(7-Inputs!$C$8)+Z19/(1+B19)^(8-Inputs!$C$8)+AA19/(1+B19)^(9-Inputs!$C$8)+AB19/(1+B19)^(10-Inputs!$C$8)+AE19/(1+B19)^(10-Inputs!$C$8)</x:f>
        <x:v>454793.2004299051</x:v>
      </x:c>
      <x:c r="AL19" s="25" t="n">
        <x:f>(AK19+AI19)/Inputs!$C$13</x:f>
        <x:v>382.50112143847537</x:v>
      </x:c>
      <x:c r="AM19" s="26" t="n">
        <x:f>IF(AL19&gt;=Inputs!$C$7,1,0)</x:f>
        <x:v>1</x:v>
      </x:c>
      <x:c r="AN19" s="26" t="n">
        <x:f>IF(Inputs!$C$7&lt;=(1-Inputs!$C$16)*AL19,1,0)</x:f>
        <x:v>1</x:v>
      </x:c>
      <x:c r="AO19" s="1"/>
    </x:row>
    <x:row r="20" ht="20" customHeight="1">
      <x:c r="A20" s="16" t="n">
        <x:v>15</x:v>
      </x:c>
      <x:c r="B20" s="19" t="n">
        <x:v>0.07911702577202</x:v>
      </x:c>
      <x:c r="C20" s="24" t="n">
        <x:v>0.6213624840486034</x:v>
      </x:c>
      <x:c r="D20" s="19" t="n">
        <x:v>0.046012415525912335</x:v>
      </x:c>
      <x:c r="E20" s="19" t="n">
        <x:v>0.043127530357560034</x:v>
      </x:c>
      <x:c r="F20" s="19" t="n">
        <x:v>-0.13064365930130067</x:v>
      </x:c>
      <x:c r="G20" s="19" t="n">
        <x:v>-0.039335980852227406</x:v>
      </x:c>
      <x:c r="H20" s="19" t="n">
        <x:v>0.5803279582805487</x:v>
      </x:c>
      <x:c r="I20" s="19" t="n">
        <x:v>0.05778824993996182</x:v>
      </x:c>
      <x:c r="J20" s="19" t="n">
        <x:v>0.06305627215975051</x:v>
      </x:c>
      <x:c r="K20" s="19" t="n">
        <x:v>0.06306760350434729</x:v>
      </x:c>
      <x:c r="L20" s="19" t="n">
        <x:v>0.05896543069928044</x:v>
      </x:c>
      <x:c r="M20" s="19" t="n">
        <x:v>0.06343586114839922</x:v>
      </x:c>
      <x:c r="N20" s="19" t="n">
        <x:v>0.053623814739152065</x:v>
      </x:c>
      <x:c r="O20" s="19" t="n">
        <x:v>0.05450044627139846</x:v>
      </x:c>
      <x:c r="P20" s="19" t="n">
        <x:v>0.06234380990143905</x:v>
      </x:c>
      <x:c r="Q20" s="19" t="n">
        <x:v>0.06328232021530653</x:v>
      </x:c>
      <x:c r="R20" s="19" t="n">
        <x:v>0.04986109540254688</x:v>
      </x:c>
      <x:c r="S20" s="21" t="n">
        <x:v>10493.193854790605</x:v>
      </x:c>
      <x:c r="T20" s="21" t="n">
        <x:v>16392.383672798336</x:v>
      </x:c>
      <x:c r="U20" s="21" t="n">
        <x:v>19858.29227557793</x:v>
      </x:c>
      <x:c r="V20" s="21" t="n">
        <x:v>23638.797752848594</x:v>
      </x:c>
      <x:c r="W20" s="21" t="n">
        <x:v>27911.75563554474</x:v>
      </x:c>
      <x:c r="X20" s="21" t="n">
        <x:v>29744.44009680753</x:v>
      </x:c>
      <x:c r="Y20" s="21" t="n">
        <x:v>31165.351928035274</x:v>
      </x:c>
      <x:c r="Z20" s="21" t="n">
        <x:v>32271.44592766538</x:v>
      </x:c>
      <x:c r="AA20" s="21" t="n">
        <x:v>33022.83725606222</x:v>
      </x:c>
      <x:c r="AB20" s="21" t="n">
        <x:v>33364.30342300056</x:v>
      </x:c>
      <x:c r="AC20" s="21" t="n">
        <x:v>43518.65663869637</x:v>
      </x:c>
      <x:c r="AD20" s="25" t="n">
        <x:f>AC20*(1+Inputs!$C$14)*(1-Inputs!$C$14/Inputs!$C$15)</x:f>
        <x:v>34532.05404280556</x:v>
      </x:c>
      <x:c r="AE20" s="25" t="n">
        <x:f>AD20/(B20-Inputs!$C$14)</x:f>
        <x:v>782737.581206269</x:v>
      </x:c>
      <x:c r="AF20" s="25" t="n">
        <x:f>S20/(1+B20)^1+T20/(1+B20)^2+U20/(1+B20)^3+V20/(1+B20)^4+W20/(1+B20)^5+X20/(1+B20)^6+Y20/(1+B20)^7+Z20/(1+B20)^8+AA20/(1+B20)^9+AB20/(1+B20)^10+AE20/(1+B20)^10</x:f>
        <x:v>528544.1563807265</x:v>
      </x:c>
      <x:c r="AG20" s="25" t="n">
        <x:f>(AF20+Inputs!$C$12)/Inputs!$C$13</x:f>
        <x:v>447.5479498869407</x:v>
      </x:c>
      <x:c r="AH20" s="25" t="n">
        <x:f>(S20+Inputs!$C$11)*Inputs!$C$8-Inputs!$C$11</x:f>
        <x:v>3040.8332853950506</x:v>
      </x:c>
      <x:c r="AI20" s="25" t="n">
        <x:f>Inputs!$C$12+AH20-Inputs!$C$10*Inputs!$C$13</x:f>
        <x:v>25358.748700595046</x:v>
      </x:c>
      <x:c r="AJ20" s="25" t="n">
        <x:f>(S20+Inputs!$C$11)*(1-Inputs!$C$8)</x:f>
        <x:v>7452.360569395555</x:v>
      </x:c>
      <x:c r="AK20" s="25" t="n">
        <x:f>AJ20/(1+B20)^(1-Inputs!$C$8)+T20/(1+B20)^(2-Inputs!$C$8)+U20/(1+B20)^(3-Inputs!$C$8)+V20/(1+B20)^(4-Inputs!$C$8)+W20/(1+B20)^(5-Inputs!$C$8)+X20/(1+B20)^(6-Inputs!$C$8)+Y20/(1+B20)^(7-Inputs!$C$8)+Z20/(1+B20)^(8-Inputs!$C$8)+AA20/(1+B20)^(9-Inputs!$C$8)+AB20/(1+B20)^(10-Inputs!$C$8)+AE20/(1+B20)^(10-Inputs!$C$8)</x:f>
        <x:v>544818.7711818139</x:v>
      </x:c>
      <x:c r="AL20" s="25" t="n">
        <x:f>(AK20+AI20)/Inputs!$C$13</x:f>
        <x:v>454.96027548031765</x:v>
      </x:c>
      <x:c r="AM20" s="26" t="n">
        <x:f>IF(AL20&gt;=Inputs!$C$7,1,0)</x:f>
        <x:v>1</x:v>
      </x:c>
      <x:c r="AN20" s="26" t="n">
        <x:f>IF(Inputs!$C$7&lt;=(1-Inputs!$C$16)*AL20,1,0)</x:f>
        <x:v>1</x:v>
      </x:c>
      <x:c r="AO20" s="1"/>
    </x:row>
    <x:row r="21" ht="20" customHeight="1">
      <x:c r="A21" s="16" t="n">
        <x:v>16</x:v>
      </x:c>
      <x:c r="B21" s="19" t="n">
        <x:v>0.08043965495788055</x:v>
      </x:c>
      <x:c r="C21" s="24" t="n">
        <x:v>0.09558225427772982</x:v>
      </x:c>
      <x:c r="D21" s="19" t="n">
        <x:v>0.025924436715756373</x:v>
      </x:c>
      <x:c r="E21" s="19" t="n">
        <x:v>0.05249677532835591</x:v>
      </x:c>
      <x:c r="F21" s="19" t="n">
        <x:v>-0.18335871626302266</x:v>
      </x:c>
      <x:c r="G21" s="19" t="n">
        <x:v>-0.05973310282451905</x:v>
      </x:c>
      <x:c r="H21" s="19" t="n">
        <x:v>0.9758325391833012</x:v>
      </x:c>
      <x:c r="I21" s="19" t="n">
        <x:v>0.06413200500156904</x:v>
      </x:c>
      <x:c r="J21" s="19" t="n">
        <x:v>0.06521854131926716</x:v>
      </x:c>
      <x:c r="K21" s="19" t="n">
        <x:v>0.07232638799914526</x:v>
      </x:c>
      <x:c r="L21" s="19" t="n">
        <x:v>0.06577225630077806</x:v>
      </x:c>
      <x:c r="M21" s="19" t="n">
        <x:v>0.05105720073766747</x:v>
      </x:c>
      <x:c r="N21" s="19" t="n">
        <x:v>0.07180250326138207</x:v>
      </x:c>
      <x:c r="O21" s="19" t="n">
        <x:v>0.053889125587423904</x:v>
      </x:c>
      <x:c r="P21" s="19" t="n">
        <x:v>0.06924078693134447</x:v>
      </x:c>
      <x:c r="Q21" s="19" t="n">
        <x:v>0.06830061564067705</x:v>
      </x:c>
      <x:c r="R21" s="19" t="n">
        <x:v>0.05604083667785858</x:v>
      </x:c>
      <x:c r="S21" s="21" t="n">
        <x:v>9461.512634186265</x:v>
      </x:c>
      <x:c r="T21" s="21" t="n">
        <x:v>14645.436290362106</x:v>
      </x:c>
      <x:c r="U21" s="21" t="n">
        <x:v>17755.14839779133</x:v>
      </x:c>
      <x:c r="V21" s="21" t="n">
        <x:v>21152.361336790687</x:v>
      </x:c>
      <x:c r="W21" s="21" t="n">
        <x:v>24786.456929400512</x:v>
      </x:c>
      <x:c r="X21" s="21" t="n">
        <x:v>26379.49600504212</x:v>
      </x:c>
      <x:c r="Y21" s="21" t="n">
        <x:v>27601.289540494734</x:v>
      </x:c>
      <x:c r="Z21" s="21" t="n">
        <x:v>28543.010693239892</x:v>
      </x:c>
      <x:c r="AA21" s="21" t="n">
        <x:v>29260.91351091882</x:v>
      </x:c>
      <x:c r="AB21" s="21" t="n">
        <x:v>29686.945649064604</x:v>
      </x:c>
      <x:c r="AC21" s="21" t="n">
        <x:v>38722.10302051905</x:v>
      </x:c>
      <x:c r="AD21" s="25" t="n">
        <x:f>AC21*(1+Inputs!$C$14)*(1-Inputs!$C$14/Inputs!$C$15)</x:f>
        <x:v>30725.98874678186</x:v>
      </x:c>
      <x:c r="AE21" s="25" t="n">
        <x:f>AD21/(B21-Inputs!$C$14)</x:f>
        <x:v>676193.2672081852</x:v>
      </x:c>
      <x:c r="AF21" s="25" t="n">
        <x:f>S21/(1+B21)^1+T21/(1+B21)^2+U21/(1+B21)^3+V21/(1+B21)^4+W21/(1+B21)^5+X21/(1+B21)^6+Y21/(1+B21)^7+Z21/(1+B21)^8+AA21/(1+B21)^9+AB21/(1+B21)^10+AE21/(1+B21)^10</x:f>
        <x:v>455966.0213649352</x:v>
      </x:c>
      <x:c r="AG21" s="25" t="n">
        <x:f>(AF21+Inputs!$C$12)/Inputs!$C$13</x:f>
        <x:v>389.6358661074153</x:v>
      </x:c>
      <x:c r="AH21" s="25" t="n">
        <x:f>(S21+Inputs!$C$11)*Inputs!$C$8-Inputs!$C$11</x:f>
        <x:v>2557.4976998516477</x:v>
      </x:c>
      <x:c r="AI21" s="25" t="n">
        <x:f>Inputs!$C$12+AH21-Inputs!$C$10*Inputs!$C$13</x:f>
        <x:v>24875.413115051648</x:v>
      </x:c>
      <x:c r="AJ21" s="25" t="n">
        <x:f>(S21+Inputs!$C$11)*(1-Inputs!$C$8)</x:f>
        <x:v>6904.014934334618</x:v>
      </x:c>
      <x:c r="AK21" s="25" t="n">
        <x:f>AJ21/(1+B21)^(1-Inputs!$C$8)+T21/(1+B21)^(2-Inputs!$C$8)+U21/(1+B21)^(3-Inputs!$C$8)+V21/(1+B21)^(4-Inputs!$C$8)+W21/(1+B21)^(5-Inputs!$C$8)+X21/(1+B21)^(6-Inputs!$C$8)+Y21/(1+B21)^(7-Inputs!$C$8)+Z21/(1+B21)^(8-Inputs!$C$8)+AA21/(1+B21)^(9-Inputs!$C$8)+AB21/(1+B21)^(10-Inputs!$C$8)+AE21/(1+B21)^(10-Inputs!$C$8)</x:f>
        <x:v>470341.86219070206</x:v>
      </x:c>
      <x:c r="AL21" s="25" t="n">
        <x:f>(AK21+AI21)/Inputs!$C$13</x:f>
        <x:v>395.14744117267867</x:v>
      </x:c>
      <x:c r="AM21" s="26" t="n">
        <x:f>IF(AL21&gt;=Inputs!$C$7,1,0)</x:f>
        <x:v>1</x:v>
      </x:c>
      <x:c r="AN21" s="26" t="n">
        <x:f>IF(Inputs!$C$7&lt;=(1-Inputs!$C$16)*AL21,1,0)</x:f>
        <x:v>1</x:v>
      </x:c>
      <x:c r="AO21" s="1"/>
    </x:row>
    <x:row r="22" ht="20" customHeight="1">
      <x:c r="A22" s="16" t="n">
        <x:v>17</x:v>
      </x:c>
      <x:c r="B22" s="19" t="n">
        <x:v>0.09210147166697061</x:v>
      </x:c>
      <x:c r="C22" s="24" t="n">
        <x:v>0.8699258320647516</x:v>
      </x:c>
      <x:c r="D22" s="19" t="n">
        <x:v>0.018216405670328586</x:v>
      </x:c>
      <x:c r="E22" s="19" t="n">
        <x:v>0.04466132677923696</x:v>
      </x:c>
      <x:c r="F22" s="19" t="n">
        <x:v>-0.12029734641815709</x:v>
      </x:c>
      <x:c r="G22" s="19" t="n">
        <x:v>-0.05778936469399525</x:v>
      </x:c>
      <x:c r="H22" s="19" t="n">
        <x:v>0.790195470268003</x:v>
      </x:c>
      <x:c r="I22" s="19" t="n">
        <x:v>0.07123421526497736</x:v>
      </x:c>
      <x:c r="J22" s="19" t="n">
        <x:v>0.07079957328851946</x:v>
      </x:c>
      <x:c r="K22" s="19" t="n">
        <x:v>0.06565441029556382</x:v>
      </x:c>
      <x:c r="L22" s="19" t="n">
        <x:v>0.0642005644084577</x:v>
      </x:c>
      <x:c r="M22" s="19" t="n">
        <x:v>0.0754340137945826</x:v>
      </x:c>
      <x:c r="N22" s="19" t="n">
        <x:v>0.07235164253426432</x:v>
      </x:c>
      <x:c r="O22" s="19" t="n">
        <x:v>0.06291678523998258</x:v>
      </x:c>
      <x:c r="P22" s="19" t="n">
        <x:v>0.06679985518343642</x:v>
      </x:c>
      <x:c r="Q22" s="19" t="n">
        <x:v>0.0667486217499993</x:v>
      </x:c>
      <x:c r="R22" s="19" t="n">
        <x:v>0.06310833609883161</x:v>
      </x:c>
      <x:c r="S22" s="21" t="n">
        <x:v>10527.926523139831</x:v>
      </x:c>
      <x:c r="T22" s="21" t="n">
        <x:v>16566.971189286567</x:v>
      </x:c>
      <x:c r="U22" s="21" t="n">
        <x:v>20023.267271428733</x:v>
      </x:c>
      <x:c r="V22" s="21" t="n">
        <x:v>23704.39596451542</x:v>
      </x:c>
      <x:c r="W22" s="21" t="n">
        <x:v>27829.98548228379</x:v>
      </x:c>
      <x:c r="X22" s="21" t="n">
        <x:v>29313.03716037984</x:v>
      </x:c>
      <x:c r="Y22" s="21" t="n">
        <x:v>30444.296100591495</x:v>
      </x:c>
      <x:c r="Z22" s="21" t="n">
        <x:v>31305.91445045877</x:v>
      </x:c>
      <x:c r="AA22" s="21" t="n">
        <x:v>31907.787626613004</x:v>
      </x:c>
      <x:c r="AB22" s="21" t="n">
        <x:v>32219.716429204294</x:v>
      </x:c>
      <x:c r="AC22" s="21" t="n">
        <x:v>42025.717081570816</x:v>
      </x:c>
      <x:c r="AD22" s="25" t="n">
        <x:f>AC22*(1+Inputs!$C$14)*(1-Inputs!$C$14/Inputs!$C$15)</x:f>
        <x:v>33347.406504226434</x:v>
      </x:c>
      <x:c r="AE22" s="25" t="n">
        <x:f>AD22/(B22-Inputs!$C$14)</x:f>
        <x:v>584002.575252639</x:v>
      </x:c>
      <x:c r="AF22" s="25" t="n">
        <x:f>S22/(1+B22)^1+T22/(1+B22)^2+U22/(1+B22)^3+V22/(1+B22)^4+W22/(1+B22)^5+X22/(1+B22)^6+Y22/(1+B22)^7+Z22/(1+B22)^8+AA22/(1+B22)^9+AB22/(1+B22)^10+AE22/(1+B22)^10</x:f>
        <x:v>392433.05556355463</x:v>
      </x:c>
      <x:c r="AG22" s="25" t="n">
        <x:f>(AF22+Inputs!$C$12)/Inputs!$C$13</x:f>
        <x:v>338.94117083244385</x:v>
      </x:c>
      <x:c r="AH22" s="25" t="n">
        <x:f>(S22+Inputs!$C$11)*Inputs!$C$8-Inputs!$C$11</x:f>
        <x:v>3057.105302621675</x:v>
      </x:c>
      <x:c r="AI22" s="25" t="n">
        <x:f>Inputs!$C$12+AH22-Inputs!$C$10*Inputs!$C$13</x:f>
        <x:v>25375.020717821673</x:v>
      </x:c>
      <x:c r="AJ22" s="25" t="n">
        <x:f>(S22+Inputs!$C$11)*(1-Inputs!$C$8)</x:f>
        <x:v>7470.821220518157</x:v>
      </x:c>
      <x:c r="AK22" s="25" t="n">
        <x:f>AJ22/(1+B22)^(1-Inputs!$C$8)+T22/(1+B22)^(2-Inputs!$C$8)+U22/(1+B22)^(3-Inputs!$C$8)+V22/(1+B22)^(4-Inputs!$C$8)+W22/(1+B22)^(5-Inputs!$C$8)+X22/(1+B22)^(6-Inputs!$C$8)+Y22/(1+B22)^(7-Inputs!$C$8)+Z22/(1+B22)^(8-Inputs!$C$8)+AA22/(1+B22)^(9-Inputs!$C$8)+AB22/(1+B22)^(10-Inputs!$C$8)+AE22/(1+B22)^(10-Inputs!$C$8)</x:f>
        <x:v>406052.8275246634</x:v>
      </x:c>
      <x:c r="AL22" s="25" t="n">
        <x:f>(AK22+AI22)/Inputs!$C$13</x:f>
        <x:v>344.2481084255342</x:v>
      </x:c>
      <x:c r="AM22" s="26" t="n">
        <x:f>IF(AL22&gt;=Inputs!$C$7,1,0)</x:f>
        <x:v>1</x:v>
      </x:c>
      <x:c r="AN22" s="26" t="n">
        <x:f>IF(Inputs!$C$7&lt;=(1-Inputs!$C$16)*AL22,1,0)</x:f>
        <x:v>1</x:v>
      </x:c>
      <x:c r="AO22" s="1"/>
    </x:row>
    <x:row r="23" ht="20" customHeight="1">
      <x:c r="A23" s="16" t="n">
        <x:v>18</x:v>
      </x:c>
      <x:c r="B23" s="19" t="n">
        <x:v>0.08957717280969278</x:v>
      </x:c>
      <x:c r="C23" s="24" t="n">
        <x:v>0.4495047882309393</x:v>
      </x:c>
      <x:c r="D23" s="19" t="n">
        <x:v>0.021662460803482022</x:v>
      </x:c>
      <x:c r="E23" s="19" t="n">
        <x:v>0.027567780539217497</x:v>
      </x:c>
      <x:c r="F23" s="19" t="n">
        <x:v>-0.09304160738306452</x:v>
      </x:c>
      <x:c r="G23" s="19" t="n">
        <x:v>-0.043807321927293405</x:v>
      </x:c>
      <x:c r="H23" s="19" t="n">
        <x:v>0.9873301985869318</x:v>
      </x:c>
      <x:c r="I23" s="19" t="n">
        <x:v>0.06661462375110773</x:v>
      </x:c>
      <x:c r="J23" s="19" t="n">
        <x:v>0.060284904359517666</x:v>
      </x:c>
      <x:c r="K23" s="19" t="n">
        <x:v>0.06819651709380764</x:v>
      </x:c>
      <x:c r="L23" s="19" t="n">
        <x:v>0.0676838943920086</x:v>
      </x:c>
      <x:c r="M23" s="19" t="n">
        <x:v>0.06770488913887562</x:v>
      </x:c>
      <x:c r="N23" s="19" t="n">
        <x:v>0.06002977255424981</x:v>
      </x:c>
      <x:c r="O23" s="19" t="n">
        <x:v>0.07451200776261771</x:v>
      </x:c>
      <x:c r="P23" s="19" t="n">
        <x:v>0.06427494358705303</x:v>
      </x:c>
      <x:c r="Q23" s="19" t="n">
        <x:v>0.06746915426489863</x:v>
      </x:c>
      <x:c r="R23" s="19" t="n">
        <x:v>0.06440844422806208</x:v>
      </x:c>
      <x:c r="S23" s="21" t="n">
        <x:v>11072.471365341124</x:v>
      </x:c>
      <x:c r="T23" s="21" t="n">
        <x:v>16685.717401999387</x:v>
      </x:c>
      <x:c r="U23" s="21" t="n">
        <x:v>19327.60499447234</x:v>
      </x:c>
      <x:c r="V23" s="21" t="n">
        <x:v>22087.08342048011</x:v>
      </x:c>
      <x:c r="W23" s="21" t="n">
        <x:v>25084.94119763828</x:v>
      </x:c>
      <x:c r="X23" s="21" t="n">
        <x:v>26183.144762254044</x:v>
      </x:c>
      <x:c r="Y23" s="21" t="n">
        <x:v>27022.51656847116</x:v>
      </x:c>
      <x:c r="Z23" s="21" t="n">
        <x:v>27753.100039930745</x:v>
      </x:c>
      <x:c r="AA23" s="21" t="n">
        <x:v>28292.225702123156</x:v>
      </x:c>
      <x:c r="AB23" s="21" t="n">
        <x:v>28659.625060630384</x:v>
      </x:c>
      <x:c r="AC23" s="21" t="n">
        <x:v>37382.119644300496</x:v>
      </x:c>
      <x:c r="AD23" s="25" t="n">
        <x:f>AC23*(1+Inputs!$C$14)*(1-Inputs!$C$14/Inputs!$C$15)</x:f>
        <x:v>29662.71193775244</x:v>
      </x:c>
      <x:c r="AE23" s="25" t="n">
        <x:f>AD23/(B23-Inputs!$C$14)</x:f>
        <x:v>543500.3392569359</x:v>
      </x:c>
      <x:c r="AF23" s="25" t="n">
        <x:f>S23/(1+B23)^1+T23/(1+B23)^2+U23/(1+B23)^3+V23/(1+B23)^4+W23/(1+B23)^5+X23/(1+B23)^6+Y23/(1+B23)^7+Z23/(1+B23)^8+AA23/(1+B23)^9+AB23/(1+B23)^10+AE23/(1+B23)^10</x:f>
        <x:v>371306.26304677204</x:v>
      </x:c>
      <x:c r="AG23" s="25" t="n">
        <x:f>(AF23+Inputs!$C$12)/Inputs!$C$13</x:f>
        <x:v>322.08352385710674</x:v>
      </x:c>
      <x:c r="AH23" s="25" t="n">
        <x:f>(S23+Inputs!$C$11)*Inputs!$C$8-Inputs!$C$11</x:f>
        <x:v>3312.2208314337868</x:v>
      </x:c>
      <x:c r="AI23" s="25" t="n">
        <x:f>Inputs!$C$12+AH23-Inputs!$C$10*Inputs!$C$13</x:f>
        <x:v>25630.13624663378</x:v>
      </x:c>
      <x:c r="AJ23" s="25" t="n">
        <x:f>(S23+Inputs!$C$11)*(1-Inputs!$C$8)</x:f>
        <x:v>7760.250533907338</x:v>
      </x:c>
      <x:c r="AK23" s="25" t="n">
        <x:f>AJ23/(1+B23)^(1-Inputs!$C$8)+T23/(1+B23)^(2-Inputs!$C$8)+U23/(1+B23)^(3-Inputs!$C$8)+V23/(1+B23)^(4-Inputs!$C$8)+W23/(1+B23)^(5-Inputs!$C$8)+X23/(1+B23)^(6-Inputs!$C$8)+Y23/(1+B23)^(7-Inputs!$C$8)+Z23/(1+B23)^(8-Inputs!$C$8)+AA23/(1+B23)^(9-Inputs!$C$8)+AB23/(1+B23)^(10-Inputs!$C$8)+AE23/(1+B23)^(10-Inputs!$C$8)</x:f>
        <x:v>383369.14146731526</x:v>
      </x:c>
      <x:c r="AL23" s="25" t="n">
        <x:f>(AK23+AI23)/Inputs!$C$13</x:f>
        <x:v>326.3517370842071</x:v>
      </x:c>
      <x:c r="AM23" s="26" t="n">
        <x:f>IF(AL23&gt;=Inputs!$C$7,1,0)</x:f>
        <x:v>1</x:v>
      </x:c>
      <x:c r="AN23" s="26" t="n">
        <x:f>IF(Inputs!$C$7&lt;=(1-Inputs!$C$16)*AL23,1,0)</x:f>
        <x:v>0</x:v>
      </x:c>
      <x:c r="AO23" s="1"/>
    </x:row>
    <x:row r="24" ht="20" customHeight="1">
      <x:c r="A24" s="16" t="n">
        <x:v>19</x:v>
      </x:c>
      <x:c r="B24" s="19" t="n">
        <x:v>0.08169967144803547</x:v>
      </x:c>
      <x:c r="C24" s="24" t="n">
        <x:v>0.4841407650573899</x:v>
      </x:c>
      <x:c r="D24" s="19" t="n">
        <x:v>0.013917272440319551</x:v>
      </x:c>
      <x:c r="E24" s="19" t="n">
        <x:v>0.0646919021160582</x:v>
      </x:c>
      <x:c r="F24" s="19" t="n">
        <x:v>-0.2252197795235577</x:v>
      </x:c>
      <x:c r="G24" s="19" t="n">
        <x:v>-0.08446111779225418</x:v>
      </x:c>
      <x:c r="H24" s="19" t="n">
        <x:v>0.8014503132015136</x:v>
      </x:c>
      <x:c r="I24" s="19" t="n">
        <x:v>0.06312150699469499</x:v>
      </x:c>
      <x:c r="J24" s="19" t="n">
        <x:v>0.0604938720826965</x:v>
      </x:c>
      <x:c r="K24" s="19" t="n">
        <x:v>0.05433088392724244</x:v>
      </x:c>
      <x:c r="L24" s="19" t="n">
        <x:v>0.06828637610736564</x:v>
      </x:c>
      <x:c r="M24" s="19" t="n">
        <x:v>0.06964557263745405</x:v>
      </x:c>
      <x:c r="N24" s="19" t="n">
        <x:v>0.07136653712656539</x:v>
      </x:c>
      <x:c r="O24" s="19" t="n">
        <x:v>0.0702224796115695</x:v>
      </x:c>
      <x:c r="P24" s="19" t="n">
        <x:v>0.064866037084779</x:v>
      </x:c>
      <x:c r="Q24" s="19" t="n">
        <x:v>0.0683348264571066</x:v>
      </x:c>
      <x:c r="R24" s="19" t="n">
        <x:v>0.07271592653104676</x:v>
      </x:c>
      <x:c r="S24" s="21" t="n">
        <x:v>8585.76557979961</x:v>
      </x:c>
      <x:c r="T24" s="21" t="n">
        <x:v>13980.03447616052</x:v>
      </x:c>
      <x:c r="U24" s="21" t="n">
        <x:v>17648.849663995374</x:v>
      </x:c>
      <x:c r="V24" s="21" t="n">
        <x:v>21678.160016507343</x:v>
      </x:c>
      <x:c r="W24" s="21" t="n">
        <x:v>26218.329284725063</x:v>
      </x:c>
      <x:c r="X24" s="21" t="n">
        <x:v>27978.0044977593</x:v>
      </x:c>
      <x:c r="Y24" s="21" t="n">
        <x:v>29276.10986897239</x:v>
      </x:c>
      <x:c r="Z24" s="21" t="n">
        <x:v>30300.823232815128</x:v>
      </x:c>
      <x:c r="AA24" s="21" t="n">
        <x:v>31013.721509368133</x:v>
      </x:c>
      <x:c r="AB24" s="21" t="n">
        <x:v>31406.893954410534</x:v>
      </x:c>
      <x:c r="AC24" s="21" t="n">
        <x:v>40965.51385357896</x:v>
      </x:c>
      <x:c r="AD24" s="25" t="n">
        <x:f>AC24*(1+Inputs!$C$14)*(1-Inputs!$C$14/Inputs!$C$15)</x:f>
        <x:v>32506.1352428149</x:v>
      </x:c>
      <x:c r="AE24" s="25" t="n">
        <x:f>AD24/(B24-Inputs!$C$14)</x:f>
        <x:v>696067.7502621348</x:v>
      </x:c>
      <x:c r="AF24" s="25" t="n">
        <x:f>S24/(1+B24)^1+T24/(1+B24)^2+U24/(1+B24)^3+V24/(1+B24)^4+W24/(1+B24)^5+X24/(1+B24)^6+Y24/(1+B24)^7+Z24/(1+B24)^8+AA24/(1+B24)^9+AB24/(1+B24)^10+AE24/(1+B24)^10</x:f>
        <x:v>464895.02019325655</x:v>
      </x:c>
      <x:c r="AG24" s="25" t="n">
        <x:f>(AF24+Inputs!$C$12)/Inputs!$C$13</x:f>
        <x:v>396.760559075904</x:v>
      </x:c>
      <x:c r="AH24" s="25" t="n">
        <x:f>(S24+Inputs!$C$11)*Inputs!$C$8-Inputs!$C$11</x:f>
        <x:v>2147.216203138996</x:v>
      </x:c>
      <x:c r="AI24" s="25" t="n">
        <x:f>Inputs!$C$12+AH24-Inputs!$C$10*Inputs!$C$13</x:f>
        <x:v>24465.131618338994</x:v>
      </x:c>
      <x:c r="AJ24" s="25" t="n">
        <x:f>(S24+Inputs!$C$11)*(1-Inputs!$C$8)</x:f>
        <x:v>6438.549376660615</x:v>
      </x:c>
      <x:c r="AK24" s="25" t="n">
        <x:f>AJ24/(1+B24)^(1-Inputs!$C$8)+T24/(1+B24)^(2-Inputs!$C$8)+U24/(1+B24)^(3-Inputs!$C$8)+V24/(1+B24)^(4-Inputs!$C$8)+W24/(1+B24)^(5-Inputs!$C$8)+X24/(1+B24)^(6-Inputs!$C$8)+Y24/(1+B24)^(7-Inputs!$C$8)+Z24/(1+B24)^(8-Inputs!$C$8)+AA24/(1+B24)^(9-Inputs!$C$8)+AB24/(1+B24)^(10-Inputs!$C$8)+AE24/(1+B24)^(10-Inputs!$C$8)</x:f>
        <x:v>480258.7644539966</x:v>
      </x:c>
      <x:c r="AL24" s="25" t="n">
        <x:f>(AK24+AI24)/Inputs!$C$13</x:f>
        <x:v>402.7330345221727</x:v>
      </x:c>
      <x:c r="AM24" s="26" t="n">
        <x:f>IF(AL24&gt;=Inputs!$C$7,1,0)</x:f>
        <x:v>1</x:v>
      </x:c>
      <x:c r="AN24" s="26" t="n">
        <x:f>IF(Inputs!$C$7&lt;=(1-Inputs!$C$16)*AL24,1,0)</x:f>
        <x:v>1</x:v>
      </x:c>
      <x:c r="AO24" s="1"/>
    </x:row>
    <x:row r="25" ht="20" customHeight="1">
      <x:c r="A25" s="16" t="n">
        <x:v>20</x:v>
      </x:c>
      <x:c r="B25" s="19" t="n">
        <x:v>0.09493089750972498</x:v>
      </x:c>
      <x:c r="C25" s="24" t="n">
        <x:v>0.5384756059321205</x:v>
      </x:c>
      <x:c r="D25" s="19" t="n">
        <x:v>0.017090674957385945</x:v>
      </x:c>
      <x:c r="E25" s="19" t="n">
        <x:v>0.04737782177758704</x:v>
      </x:c>
      <x:c r="F25" s="19" t="n">
        <x:v>-0.11719618313841126</x:v>
      </x:c>
      <x:c r="G25" s="19" t="n">
        <x:v>-0.06414659175105555</x:v>
      </x:c>
      <x:c r="H25" s="19" t="n">
        <x:v>0.5010811382148574</x:v>
      </x:c>
      <x:c r="I25" s="19" t="n">
        <x:v>0.06465900962312503</x:v>
      </x:c>
      <x:c r="J25" s="19" t="n">
        <x:v>0.06104006555433329</x:v>
      </x:c>
      <x:c r="K25" s="19" t="n">
        <x:v>0.05739698965711682</x:v>
      </x:c>
      <x:c r="L25" s="19" t="n">
        <x:v>0.054040240017722</x:v>
      </x:c>
      <x:c r="M25" s="19" t="n">
        <x:v>0.06856684884024958</x:v>
      </x:c>
      <x:c r="N25" s="19" t="n">
        <x:v>0.061983896338477965</x:v>
      </x:c>
      <x:c r="O25" s="19" t="n">
        <x:v>0.06952658548462182</x:v>
      </x:c>
      <x:c r="P25" s="19" t="n">
        <x:v>0.06003946682148694</x:v>
      </x:c>
      <x:c r="Q25" s="19" t="n">
        <x:v>0.06499770761558352</x:v>
      </x:c>
      <x:c r="R25" s="19" t="n">
        <x:v>0.06619104030865743</x:v>
      </x:c>
      <x:c r="S25" s="21" t="n">
        <x:v>10527.102884544136</x:v>
      </x:c>
      <x:c r="T25" s="21" t="n">
        <x:v>16210.123687064506</x:v>
      </x:c>
      <x:c r="U25" s="21" t="n">
        <x:v>19107.993966901566</x:v>
      </x:c>
      <x:c r="V25" s="21" t="n">
        <x:v>22065.78278791321</x:v>
      </x:c>
      <x:c r="W25" s="21" t="n">
        <x:v>25363.217802525407</x:v>
      </x:c>
      <x:c r="X25" s="21" t="n">
        <x:v>26688.80687580473</x:v>
      </x:c>
      <x:c r="Y25" s="21" t="n">
        <x:v>27745.480605169083</x:v>
      </x:c>
      <x:c r="Z25" s="21" t="n">
        <x:v>28614.19090899144</x:v>
      </x:c>
      <x:c r="AA25" s="21" t="n">
        <x:v>29230.4796991465</x:v>
      </x:c>
      <x:c r="AB25" s="21" t="n">
        <x:v>29605.91729603726</x:v>
      </x:c>
      <x:c r="AC25" s="21" t="n">
        <x:v>38616.413864396425</x:v>
      </x:c>
      <x:c r="AD25" s="25" t="n">
        <x:f>AC25*(1+Inputs!$C$14)*(1-Inputs!$C$14/Inputs!$C$15)</x:f>
        <x:v>30642.124401398556</x:v>
      </x:c>
      <x:c r="AE25" s="25" t="n">
        <x:f>AD25/(B25-Inputs!$C$14)</x:f>
        <x:v>511290.9313001071</x:v>
      </x:c>
      <x:c r="AF25" s="25" t="n">
        <x:f>S25/(1+B25)^1+T25/(1+B25)^2+U25/(1+B25)^3+V25/(1+B25)^4+W25/(1+B25)^5+X25/(1+B25)^6+Y25/(1+B25)^7+Z25/(1+B25)^8+AA25/(1+B25)^9+AB25/(1+B25)^10+AE25/(1+B25)^10</x:f>
        <x:v>344526.2145394602</x:v>
      </x:c>
      <x:c r="AG25" s="25" t="n">
        <x:f>(AF25+Inputs!$C$12)/Inputs!$C$13</x:f>
        <x:v>300.71498893349974</x:v>
      </x:c>
      <x:c r="AH25" s="25" t="n">
        <x:f>(S25+Inputs!$C$11)*Inputs!$C$8-Inputs!$C$11</x:f>
        <x:v>3056.7194335809518</x:v>
      </x:c>
      <x:c r="AI25" s="25" t="n">
        <x:f>Inputs!$C$12+AH25-Inputs!$C$10*Inputs!$C$13</x:f>
        <x:v>25374.634848780952</x:v>
      </x:c>
      <x:c r="AJ25" s="25" t="n">
        <x:f>(S25+Inputs!$C$11)*(1-Inputs!$C$8)</x:f>
        <x:v>7470.383450963185</x:v>
      </x:c>
      <x:c r="AK25" s="25" t="n">
        <x:f>AJ25/(1+B25)^(1-Inputs!$C$8)+T25/(1+B25)^(2-Inputs!$C$8)+U25/(1+B25)^(3-Inputs!$C$8)+V25/(1+B25)^(4-Inputs!$C$8)+W25/(1+B25)^(5-Inputs!$C$8)+X25/(1+B25)^(6-Inputs!$C$8)+Y25/(1+B25)^(7-Inputs!$C$8)+Z25/(1+B25)^(8-Inputs!$C$8)+AA25/(1+B25)^(9-Inputs!$C$8)+AB25/(1+B25)^(10-Inputs!$C$8)+AE25/(1+B25)^(10-Inputs!$C$8)</x:f>
        <x:v>356567.0823306191</x:v>
      </x:c>
      <x:c r="AL25" s="25" t="n">
        <x:f>(AK25+AI25)/Inputs!$C$13</x:f>
        <x:v>304.7617677056133</x:v>
      </x:c>
      <x:c r="AM25" s="26" t="n">
        <x:f>IF(AL25&gt;=Inputs!$C$7,1,0)</x:f>
        <x:v>1</x:v>
      </x:c>
      <x:c r="AN25" s="26" t="n">
        <x:f>IF(Inputs!$C$7&lt;=(1-Inputs!$C$16)*AL25,1,0)</x:f>
        <x:v>0</x:v>
      </x:c>
      <x:c r="AO25" s="1"/>
    </x:row>
    <x:row r="26" ht="20" customHeight="1">
      <x:c r="A26" s="16" t="n">
        <x:v>21</x:v>
      </x:c>
      <x:c r="B26" s="19" t="n">
        <x:v>0.08784808001687522</x:v>
      </x:c>
      <x:c r="C26" s="24" t="n">
        <x:v>0.5251120128405944</x:v>
      </x:c>
      <x:c r="D26" s="19" t="n">
        <x:v>0.02930507507391411</x:v>
      </x:c>
      <x:c r="E26" s="19" t="n">
        <x:v>0.04745679565987444</x:v>
      </x:c>
      <x:c r="F26" s="19" t="n">
        <x:v>-0.20856601774257685</x:v>
      </x:c>
      <x:c r="G26" s="19" t="n">
        <x:v>-0.0834621143143221</x:v>
      </x:c>
      <x:c r="H26" s="19" t="n">
        <x:v>0.6098413688273183</x:v>
      </x:c>
      <x:c r="I26" s="19" t="n">
        <x:v>0.05397949670515231</x:v>
      </x:c>
      <x:c r="J26" s="19" t="n">
        <x:v>0.05145112137712772</x:v>
      </x:c>
      <x:c r="K26" s="19" t="n">
        <x:v>0.05297226652820314</x:v>
      </x:c>
      <x:c r="L26" s="19" t="n">
        <x:v>0.0502736236096041</x:v>
      </x:c>
      <x:c r="M26" s="19" t="n">
        <x:v>0.052965420899680565</x:v>
      </x:c>
      <x:c r="N26" s="19" t="n">
        <x:v>0.04951110636004501</x:v>
      </x:c>
      <x:c r="O26" s="19" t="n">
        <x:v>0.05112730468694622</x:v>
      </x:c>
      <x:c r="P26" s="19" t="n">
        <x:v>0.05484450481224144</x:v>
      </x:c>
      <x:c r="Q26" s="19" t="n">
        <x:v>0.04590074675036817</x:v>
      </x:c>
      <x:c r="R26" s="19" t="n">
        <x:v>0.05044219491490253</x:v>
      </x:c>
      <x:c r="S26" s="21" t="n">
        <x:v>8853.280085765908</x:v>
      </x:c>
      <x:c r="T26" s="21" t="n">
        <x:v>14258.761015459146</x:v>
      </x:c>
      <x:c r="U26" s="21" t="n">
        <x:v>17674.485309099742</x:v>
      </x:c>
      <x:c r="V26" s="21" t="n">
        <x:v>21345.66876292451</x:v>
      </x:c>
      <x:c r="W26" s="21" t="n">
        <x:v>25431.047004170494</x:v>
      </x:c>
      <x:c r="X26" s="21" t="n">
        <x:v>26993.545044850398</x:v>
      </x:c>
      <x:c r="Y26" s="21" t="n">
        <x:v>28177.02294108865</x:v>
      </x:c>
      <x:c r="Z26" s="21" t="n">
        <x:v>29130.901715932476</x:v>
      </x:c>
      <x:c r="AA26" s="21" t="n">
        <x:v>29819.065642680565</x:v>
      </x:c>
      <x:c r="AB26" s="21" t="n">
        <x:v>30202.48942727872</x:v>
      </x:c>
      <x:c r="AC26" s="21" t="n">
        <x:v>39394.551426885286</x:v>
      </x:c>
      <x:c r="AD26" s="25" t="n">
        <x:f>AC26*(1+Inputs!$C$14)*(1-Inputs!$C$14/Inputs!$C$15)</x:f>
        <x:v>31259.576557233468</x:v>
      </x:c>
      <x:c r="AE26" s="25" t="n">
        <x:f>AD26/(B26-Inputs!$C$14)</x:f>
        <x:v>591498.8122038075</x:v>
      </x:c>
      <x:c r="AF26" s="25" t="n">
        <x:f>S26/(1+B26)^1+T26/(1+B26)^2+U26/(1+B26)^3+V26/(1+B26)^4+W26/(1+B26)^5+X26/(1+B26)^6+Y26/(1+B26)^7+Z26/(1+B26)^8+AA26/(1+B26)^9+AB26/(1+B26)^10+AE26/(1+B26)^10</x:f>
        <x:v>394449.90650090564</x:v>
      </x:c>
      <x:c r="AG26" s="25" t="n">
        <x:f>(AF26+Inputs!$C$12)/Inputs!$C$13</x:f>
        <x:v>340.55047149068304</x:v>
      </x:c>
      <x:c r="AH26" s="25" t="n">
        <x:f>(S26+Inputs!$C$11)*Inputs!$C$8-Inputs!$C$11</x:f>
        <x:v>2272.544916893069</x:v>
      </x:c>
      <x:c r="AI26" s="25" t="n">
        <x:f>Inputs!$C$12+AH26-Inputs!$C$10*Inputs!$C$13</x:f>
        <x:v>24590.46033209307</x:v>
      </x:c>
      <x:c r="AJ26" s="25" t="n">
        <x:f>(S26+Inputs!$C$11)*(1-Inputs!$C$8)</x:f>
        <x:v>6580.7351688728395</x:v>
      </x:c>
      <x:c r="AK26" s="25" t="n">
        <x:f>AJ26/(1+B26)^(1-Inputs!$C$8)+T26/(1+B26)^(2-Inputs!$C$8)+U26/(1+B26)^(3-Inputs!$C$8)+V26/(1+B26)^(4-Inputs!$C$8)+W26/(1+B26)^(5-Inputs!$C$8)+X26/(1+B26)^(6-Inputs!$C$8)+Y26/(1+B26)^(7-Inputs!$C$8)+Z26/(1+B26)^(8-Inputs!$C$8)+AA26/(1+B26)^(9-Inputs!$C$8)+AB26/(1+B26)^(10-Inputs!$C$8)+AE26/(1+B26)^(10-Inputs!$C$8)</x:f>
        <x:v>408148.0001682633</x:v>
      </x:c>
      <x:c r="AL26" s="25" t="n">
        <x:f>(AK26+AI26)/Inputs!$C$13</x:f>
        <x:v>345.2938818787071</x:v>
      </x:c>
      <x:c r="AM26" s="26" t="n">
        <x:f>IF(AL26&gt;=Inputs!$C$7,1,0)</x:f>
        <x:v>1</x:v>
      </x:c>
      <x:c r="AN26" s="26" t="n">
        <x:f>IF(Inputs!$C$7&lt;=(1-Inputs!$C$16)*AL26,1,0)</x:f>
        <x:v>1</x:v>
      </x:c>
      <x:c r="AO26" s="1"/>
    </x:row>
    <x:row r="27" ht="20" customHeight="1">
      <x:c r="A27" s="16" t="n">
        <x:v>22</x:v>
      </x:c>
      <x:c r="B27" s="19" t="n">
        <x:v>0.09811766845685242</x:v>
      </x:c>
      <x:c r="C27" s="24" t="n">
        <x:v>0.2320908408895832</x:v>
      </x:c>
      <x:c r="D27" s="19" t="n">
        <x:v>0.03998133270503815</x:v>
      </x:c>
      <x:c r="E27" s="19" t="n">
        <x:v>0.05456349308498687</x:v>
      </x:c>
      <x:c r="F27" s="19" t="n">
        <x:v>-0.18305879932572566</x:v>
      </x:c>
      <x:c r="G27" s="19" t="n">
        <x:v>-0.09245014645458524</x:v>
      </x:c>
      <x:c r="H27" s="19" t="n">
        <x:v>0.45786953686896936</x:v>
      </x:c>
      <x:c r="I27" s="19" t="n">
        <x:v>0.05261831766285809</x:v>
      </x:c>
      <x:c r="J27" s="19" t="n">
        <x:v>0.06443638460696889</x:v>
      </x:c>
      <x:c r="K27" s="19" t="n">
        <x:v>0.06934244264446875</x:v>
      </x:c>
      <x:c r="L27" s="19" t="n">
        <x:v>0.07033038752275275</x:v>
      </x:c>
      <x:c r="M27" s="19" t="n">
        <x:v>0.05809656196664378</x:v>
      </x:c>
      <x:c r="N27" s="19" t="n">
        <x:v>0.06464380693202998</x:v>
      </x:c>
      <x:c r="O27" s="19" t="n">
        <x:v>0.06762371927346181</x:v>
      </x:c>
      <x:c r="P27" s="19" t="n">
        <x:v>0.062493325160088486</x:v>
      </x:c>
      <x:c r="Q27" s="19" t="n">
        <x:v>0.06425113972113536</x:v>
      </x:c>
      <x:c r="R27" s="19" t="n">
        <x:v>0.06264577491569867</x:v>
      </x:c>
      <x:c r="S27" s="21" t="n">
        <x:v>9300.362921379232</x:v>
      </x:c>
      <x:c r="T27" s="21" t="n">
        <x:v>14613.442028292724</x:v>
      </x:c>
      <x:c r="U27" s="21" t="n">
        <x:v>17794.224260420997</x:v>
      </x:c>
      <x:c r="V27" s="21" t="n">
        <x:v>21143.607976057305</x:v>
      </x:c>
      <x:c r="W27" s="21" t="n">
        <x:v>24909.577208168466</x:v>
      </x:c>
      <x:c r="X27" s="21" t="n">
        <x:v>26700.914969870144</x:v>
      </x:c>
      <x:c r="Y27" s="21" t="n">
        <x:v>28162.813831949188</x:v>
      </x:c>
      <x:c r="Z27" s="21" t="n">
        <x:v>29334.34883485045</x:v>
      </x:c>
      <x:c r="AA27" s="21" t="n">
        <x:v>30149.541858601813</x:v>
      </x:c>
      <x:c r="AB27" s="21" t="n">
        <x:v>30587.834383711033</x:v>
      </x:c>
      <x:c r="AC27" s="21" t="n">
        <x:v>39897.175283101344</x:v>
      </x:c>
      <x:c r="AD27" s="25" t="n">
        <x:f>AC27*(1+Inputs!$C$14)*(1-Inputs!$C$14/Inputs!$C$15)</x:f>
        <x:v>31658.408587140908</x:v>
      </x:c>
      <x:c r="AE27" s="25" t="n">
        <x:f>AD27/(B27-Inputs!$C$14)</x:f>
        <x:v>501577.59881106456</x:v>
      </x:c>
      <x:c r="AF27" s="25" t="n">
        <x:f>S27/(1+B27)^1+T27/(1+B27)^2+U27/(1+B27)^3+V27/(1+B27)^4+W27/(1+B27)^5+X27/(1+B27)^6+Y27/(1+B27)^7+Z27/(1+B27)^8+AA27/(1+B27)^9+AB27/(1+B27)^10+AE27/(1+B27)^10</x:f>
        <x:v>329595.9082551663</x:v>
      </x:c>
      <x:c r="AG27" s="25" t="n">
        <x:f>(AF27+Inputs!$C$12)/Inputs!$C$13</x:f>
        <x:v>288.80168821005356</x:v>
      </x:c>
      <x:c r="AH27" s="25" t="n">
        <x:f>(S27+Inputs!$C$11)*Inputs!$C$8-Inputs!$C$11</x:f>
        <x:v>2482.000163166709</x:v>
      </x:c>
      <x:c r="AI27" s="25" t="n">
        <x:f>Inputs!$C$12+AH27-Inputs!$C$10*Inputs!$C$13</x:f>
        <x:v>24799.91557836671</x:v>
      </x:c>
      <x:c r="AJ27" s="25" t="n">
        <x:f>(S27+Inputs!$C$11)*(1-Inputs!$C$8)</x:f>
        <x:v>6818.362758212524</x:v>
      </x:c>
      <x:c r="AK27" s="25" t="n">
        <x:f>AJ27/(1+B27)^(1-Inputs!$C$8)+T27/(1+B27)^(2-Inputs!$C$8)+U27/(1+B27)^(3-Inputs!$C$8)+V27/(1+B27)^(4-Inputs!$C$8)+W27/(1+B27)^(5-Inputs!$C$8)+X27/(1+B27)^(6-Inputs!$C$8)+Y27/(1+B27)^(7-Inputs!$C$8)+Z27/(1+B27)^(8-Inputs!$C$8)+AA27/(1+B27)^(9-Inputs!$C$8)+AB27/(1+B27)^(10-Inputs!$C$8)+AE27/(1+B27)^(10-Inputs!$C$8)</x:f>
        <x:v>342008.6291096371</x:v>
      </x:c>
      <x:c r="AL27" s="25" t="n">
        <x:f>(AK27+AI27)/Inputs!$C$13</x:f>
        <x:v>292.6865944736053</x:v>
      </x:c>
      <x:c r="AM27" s="26" t="n">
        <x:f>IF(AL27&gt;=Inputs!$C$7,1,0)</x:f>
        <x:v>1</x:v>
      </x:c>
      <x:c r="AN27" s="26" t="n">
        <x:f>IF(Inputs!$C$7&lt;=(1-Inputs!$C$16)*AL27,1,0)</x:f>
        <x:v>0</x:v>
      </x:c>
      <x:c r="AO27" s="1"/>
    </x:row>
    <x:row r="28" ht="20" customHeight="1">
      <x:c r="A28" s="16" t="n">
        <x:v>23</x:v>
      </x:c>
      <x:c r="B28" s="19" t="n">
        <x:v>0.08929611105258052</x:v>
      </x:c>
      <x:c r="C28" s="24" t="n">
        <x:v>0.49944047471333874</x:v>
      </x:c>
      <x:c r="D28" s="19" t="n">
        <x:v>0.03895102677037841</x:v>
      </x:c>
      <x:c r="E28" s="19" t="n">
        <x:v>0.05165361970215343</x:v>
      </x:c>
      <x:c r="F28" s="19" t="n">
        <x:v>-0.11630497380275417</x:v>
      </x:c>
      <x:c r="G28" s="19" t="n">
        <x:v>-0.054196314777457816</x:v>
      </x:c>
      <x:c r="H28" s="19" t="n">
        <x:v>0.3525533416215296</x:v>
      </x:c>
      <x:c r="I28" s="19" t="n">
        <x:v>0.07573735790827982</x:v>
      </x:c>
      <x:c r="J28" s="19" t="n">
        <x:v>0.0692890905046545</x:v>
      </x:c>
      <x:c r="K28" s="19" t="n">
        <x:v>0.07092541362663382</x:v>
      </x:c>
      <x:c r="L28" s="19" t="n">
        <x:v>0.0687249350312493</x:v>
      </x:c>
      <x:c r="M28" s="19" t="n">
        <x:v>0.06475129875810012</x:v>
      </x:c>
      <x:c r="N28" s="19" t="n">
        <x:v>0.06679481616363206</x:v>
      </x:c>
      <x:c r="O28" s="19" t="n">
        <x:v>0.06199041296562086</x:v>
      </x:c>
      <x:c r="P28" s="19" t="n">
        <x:v>0.0663522818824606</x:v>
      </x:c>
      <x:c r="Q28" s="19" t="n">
        <x:v>0.07178847654906462</x:v>
      </x:c>
      <x:c r="R28" s="19" t="n">
        <x:v>0.06655031200045755</x:v>
      </x:c>
      <x:c r="S28" s="21" t="n">
        <x:v>10642.907833138592</x:v>
      </x:c>
      <x:c r="T28" s="21" t="n">
        <x:v>16518.24569368548</x:v>
      </x:c>
      <x:c r="U28" s="21" t="n">
        <x:v>19761.79990189267</x:v>
      </x:c>
      <x:c r="V28" s="21" t="n">
        <x:v>23199.60831973814</x:v>
      </x:c>
      <x:c r="W28" s="21" t="n">
        <x:v>27097.134170045316</x:v>
      </x:c>
      <x:c r="X28" s="21" t="n">
        <x:v>28880.387994908677</x:v>
      </x:c>
      <x:c r="Y28" s="21" t="n">
        <x:v>30344.558026832867</x:v>
      </x:c>
      <x:c r="Z28" s="21" t="n">
        <x:v>31474.22395214492</x:v>
      </x:c>
      <x:c r="AA28" s="21" t="n">
        <x:v>32246.60434381462</x:v>
      </x:c>
      <x:c r="AB28" s="21" t="n">
        <x:v>32617.816734301425</x:v>
      </x:c>
      <x:c r="AC28" s="21" t="n">
        <x:v>42544.97834908881</x:v>
      </x:c>
      <x:c r="AD28" s="25" t="n">
        <x:f>AC28*(1+Inputs!$C$14)*(1-Inputs!$C$14/Inputs!$C$15)</x:f>
        <x:v>33759.440320001966</x:v>
      </x:c>
      <x:c r="AE28" s="25" t="n">
        <x:f>AD28/(B28-Inputs!$C$14)</x:f>
        <x:v>621765.3468276802</x:v>
      </x:c>
      <x:c r="AF28" s="25" t="n">
        <x:f>S28/(1+B28)^1+T28/(1+B28)^2+U28/(1+B28)^3+V28/(1+B28)^4+W28/(1+B28)^5+X28/(1+B28)^6+Y28/(1+B28)^7+Z28/(1+B28)^8+AA28/(1+B28)^9+AB28/(1+B28)^10+AE28/(1+B28)^10</x:f>
        <x:v>416110.24177257717</x:v>
      </x:c>
      <x:c r="AG28" s="25" t="n">
        <x:f>(AF28+Inputs!$C$12)/Inputs!$C$13</x:f>
        <x:v>357.8338468581091</x:v>
      </x:c>
      <x:c r="AH28" s="25" t="n">
        <x:f>(S28+Inputs!$C$11)*Inputs!$C$8-Inputs!$C$11</x:f>
        <x:v>3110.9732588128745</x:v>
      </x:c>
      <x:c r="AI28" s="25" t="n">
        <x:f>Inputs!$C$12+AH28-Inputs!$C$10*Inputs!$C$13</x:f>
        <x:v>25428.888674012873</x:v>
      </x:c>
      <x:c r="AJ28" s="25" t="n">
        <x:f>(S28+Inputs!$C$11)*(1-Inputs!$C$8)</x:f>
        <x:v>7531.934574325718</x:v>
      </x:c>
      <x:c r="AK28" s="25" t="n">
        <x:f>AJ28/(1+B28)^(1-Inputs!$C$8)+T28/(1+B28)^(2-Inputs!$C$8)+U28/(1+B28)^(3-Inputs!$C$8)+V28/(1+B28)^(4-Inputs!$C$8)+W28/(1+B28)^(5-Inputs!$C$8)+X28/(1+B28)^(6-Inputs!$C$8)+Y28/(1+B28)^(7-Inputs!$C$8)+Z28/(1+B28)^(8-Inputs!$C$8)+AA28/(1+B28)^(9-Inputs!$C$8)+AB28/(1+B28)^(10-Inputs!$C$8)+AE28/(1+B28)^(10-Inputs!$C$8)</x:f>
        <x:v>430150.0711480315</x:v>
      </x:c>
      <x:c r="AL28" s="25" t="n">
        <x:f>(AK28+AI28)/Inputs!$C$13</x:f>
        <x:v>363.51894249780395</x:v>
      </x:c>
      <x:c r="AM28" s="26" t="n">
        <x:f>IF(AL28&gt;=Inputs!$C$7,1,0)</x:f>
        <x:v>1</x:v>
      </x:c>
      <x:c r="AN28" s="26" t="n">
        <x:f>IF(Inputs!$C$7&lt;=(1-Inputs!$C$16)*AL28,1,0)</x:f>
        <x:v>1</x:v>
      </x:c>
      <x:c r="AO28" s="1"/>
    </x:row>
    <x:row r="29" ht="20" customHeight="1">
      <x:c r="A29" s="16" t="n">
        <x:v>24</x:v>
      </x:c>
      <x:c r="B29" s="19" t="n">
        <x:v>0.09866121784758705</x:v>
      </x:c>
      <x:c r="C29" s="24" t="n">
        <x:v>0.6348009034186646</x:v>
      </x:c>
      <x:c r="D29" s="19" t="n">
        <x:v>0.036004857450491555</x:v>
      </x:c>
      <x:c r="E29" s="19" t="n">
        <x:v>0.05535748270065398</x:v>
      </x:c>
      <x:c r="F29" s="19" t="n">
        <x:v>-0.11351188775088192</x:v>
      </x:c>
      <x:c r="G29" s="19" t="n">
        <x:v>-0.06290240457975471</x:v>
      </x:c>
      <x:c r="H29" s="19" t="n">
        <x:v>0.8148943622190075</x:v>
      </x:c>
      <x:c r="I29" s="19" t="n">
        <x:v>0.06548480238041862</x:v>
      </x:c>
      <x:c r="J29" s="19" t="n">
        <x:v>0.0680645888471065</x:v>
      </x:c>
      <x:c r="K29" s="19" t="n">
        <x:v>0.06075321194298454</x:v>
      </x:c>
      <x:c r="L29" s="19" t="n">
        <x:v>0.07035186313410463</x:v>
      </x:c>
      <x:c r="M29" s="19" t="n">
        <x:v>0.058313347364736506</x:v>
      </x:c>
      <x:c r="N29" s="19" t="n">
        <x:v>0.05355596451622546</x:v>
      </x:c>
      <x:c r="O29" s="19" t="n">
        <x:v>0.0703752411661651</x:v>
      </x:c>
      <x:c r="P29" s="19" t="n">
        <x:v>0.06586751728307377</x:v>
      </x:c>
      <x:c r="Q29" s="19" t="n">
        <x:v>0.06788356086414638</x:v>
      </x:c>
      <x:c r="R29" s="19" t="n">
        <x:v>0.06538721949929482</x:v>
      </x:c>
      <x:c r="S29" s="21" t="n">
        <x:v>10687.15025737986</x:v>
      </x:c>
      <x:c r="T29" s="21" t="n">
        <x:v>16816.967149900825</x:v>
      </x:c>
      <x:c r="U29" s="21" t="n">
        <x:v>20509.52989542904</x:v>
      </x:c>
      <x:c r="V29" s="21" t="n">
        <x:v>24495.81618955385</x:v>
      </x:c>
      <x:c r="W29" s="21" t="n">
        <x:v>29027.71907904224</x:v>
      </x:c>
      <x:c r="X29" s="21" t="n">
        <x:v>30932.447307232145</x:v>
      </x:c>
      <x:c r="Y29" s="21" t="n">
        <x:v>32418.40431782824</x:v>
      </x:c>
      <x:c r="Z29" s="21" t="n">
        <x:v>33601.206774216975</x:v>
      </x:c>
      <x:c r="AA29" s="21" t="n">
        <x:v>34363.91884390187</x:v>
      </x:c>
      <x:c r="AB29" s="21" t="n">
        <x:v>34685.35298137278</x:v>
      </x:c>
      <x:c r="AC29" s="21" t="n">
        <x:v>45241.764758312325</x:v>
      </x:c>
      <x:c r="AD29" s="25" t="n">
        <x:f>AC29*(1+Inputs!$C$14)*(1-Inputs!$C$14/Inputs!$C$15)</x:f>
        <x:v>35899.34033572082</x:v>
      </x:c>
      <x:c r="AE29" s="25" t="n">
        <x:f>AD29/(B29-Inputs!$C$14)</x:f>
        <x:v>563912.2459401947</x:v>
      </x:c>
      <x:c r="AF29" s="25" t="n">
        <x:f>S29/(1+B29)^1+T29/(1+B29)^2+U29/(1+B29)^3+V29/(1+B29)^4+W29/(1+B29)^5+X29/(1+B29)^6+Y29/(1+B29)^7+Z29/(1+B29)^8+AA29/(1+B29)^9+AB29/(1+B29)^10+AE29/(1+B29)^10</x:f>
        <x:v>372614.5903685209</x:v>
      </x:c>
      <x:c r="AG29" s="25" t="n">
        <x:f>(AF29+Inputs!$C$12)/Inputs!$C$13</x:f>
        <x:v>323.1274740971022</x:v>
      </x:c>
      <x:c r="AH29" s="25" t="n">
        <x:f>(S29+Inputs!$C$11)*Inputs!$C$8-Inputs!$C$11</x:f>
        <x:v>3131.7005315396063</x:v>
      </x:c>
      <x:c r="AI29" s="25" t="n">
        <x:f>Inputs!$C$12+AH29-Inputs!$C$10*Inputs!$C$13</x:f>
        <x:v>25449.615946739606</x:v>
      </x:c>
      <x:c r="AJ29" s="25" t="n">
        <x:f>(S29+Inputs!$C$11)*(1-Inputs!$C$8)</x:f>
        <x:v>7555.449725840255</x:v>
      </x:c>
      <x:c r="AK29" s="25" t="n">
        <x:f>AJ29/(1+B29)^(1-Inputs!$C$8)+T29/(1+B29)^(2-Inputs!$C$8)+U29/(1+B29)^(3-Inputs!$C$8)+V29/(1+B29)^(4-Inputs!$C$8)+W29/(1+B29)^(5-Inputs!$C$8)+X29/(1+B29)^(6-Inputs!$C$8)+Y29/(1+B29)^(7-Inputs!$C$8)+Z29/(1+B29)^(8-Inputs!$C$8)+AA29/(1+B29)^(9-Inputs!$C$8)+AB29/(1+B29)^(10-Inputs!$C$8)+AE29/(1+B29)^(10-Inputs!$C$8)</x:f>
        <x:v>386428.52365535573</x:v>
      </x:c>
      <x:c r="AL29" s="25" t="n">
        <x:f>(AK29+AI29)/Inputs!$C$13</x:f>
        <x:v>328.64885991355146</x:v>
      </x:c>
      <x:c r="AM29" s="26" t="n">
        <x:f>IF(AL29&gt;=Inputs!$C$7,1,0)</x:f>
        <x:v>1</x:v>
      </x:c>
      <x:c r="AN29" s="26" t="n">
        <x:f>IF(Inputs!$C$7&lt;=(1-Inputs!$C$16)*AL29,1,0)</x:f>
        <x:v>0</x:v>
      </x:c>
      <x:c r="AO29" s="1"/>
    </x:row>
    <x:row r="30" ht="20" customHeight="1">
      <x:c r="A30" s="16" t="n">
        <x:v>25</x:v>
      </x:c>
      <x:c r="B30" s="19" t="n">
        <x:v>0.08977189532702563</x:v>
      </x:c>
      <x:c r="C30" s="24" t="n">
        <x:v>0.661609621252893</x:v>
      </x:c>
      <x:c r="D30" s="19" t="n">
        <x:v>0.033623605342860685</x:v>
      </x:c>
      <x:c r="E30" s="19" t="n">
        <x:v>0.034670523684354464</x:v>
      </x:c>
      <x:c r="F30" s="19" t="n">
        <x:v>-0.15890720998897795</x:v>
      </x:c>
      <x:c r="G30" s="19" t="n">
        <x:v>-0.06975419521404944</x:v>
      </x:c>
      <x:c r="H30" s="19" t="n">
        <x:v>0.9687554414523731</x:v>
      </x:c>
      <x:c r="I30" s="19" t="n">
        <x:v>0.06752307999957224</x:v>
      </x:c>
      <x:c r="J30" s="19" t="n">
        <x:v>0.06569349420089907</x:v>
      </x:c>
      <x:c r="K30" s="19" t="n">
        <x:v>0.07451450211324641</x:v>
      </x:c>
      <x:c r="L30" s="19" t="n">
        <x:v>0.07149315643748765</x:v>
      </x:c>
      <x:c r="M30" s="19" t="n">
        <x:v>0.06794226970401156</x:v>
      </x:c>
      <x:c r="N30" s="19" t="n">
        <x:v>0.06630406013238485</x:v>
      </x:c>
      <x:c r="O30" s="19" t="n">
        <x:v>0.06935388424083272</x:v>
      </x:c>
      <x:c r="P30" s="19" t="n">
        <x:v>0.06528852253850005</x:v>
      </x:c>
      <x:c r="Q30" s="19" t="n">
        <x:v>0.07790060319103645</x:v>
      </x:c>
      <x:c r="R30" s="19" t="n">
        <x:v>0.06069528481520706</x:v>
      </x:c>
      <x:c r="S30" s="21" t="n">
        <x:v>9818.954099660188</x:v>
      </x:c>
      <x:c r="T30" s="21" t="n">
        <x:v>15641.244617667388</x:v>
      </x:c>
      <x:c r="U30" s="21" t="n">
        <x:v>19267.092783550626</x:v>
      </x:c>
      <x:c r="V30" s="21" t="n">
        <x:v>23244.03074810961</x:v>
      </x:c>
      <x:c r="W30" s="21" t="n">
        <x:v>27628.243306399934</x:v>
      </x:c>
      <x:c r="X30" s="21" t="n">
        <x:v>29223.342375381664</x:v>
      </x:c>
      <x:c r="Y30" s="21" t="n">
        <x:v>30395.607328219063</x:v>
      </x:c>
      <x:c r="Z30" s="21" t="n">
        <x:v>31321.68337334296</x:v>
      </x:c>
      <x:c r="AA30" s="21" t="n">
        <x:v>31956.862340046424</x:v>
      </x:c>
      <x:c r="AB30" s="21" t="n">
        <x:v>32301.180464437737</x:v>
      </x:c>
      <x:c r="AC30" s="21" t="n">
        <x:v>42131.97451883183</x:v>
      </x:c>
      <x:c r="AD30" s="25" t="n">
        <x:f>AC30*(1+Inputs!$C$14)*(1-Inputs!$C$14/Inputs!$C$15)</x:f>
        <x:v>33431.72178069305</x:v>
      </x:c>
      <x:c r="AE30" s="25" t="n">
        <x:f>AD30/(B30-Inputs!$C$14)</x:f>
        <x:v>610380.9550698005</x:v>
      </x:c>
      <x:c r="AF30" s="25" t="n">
        <x:f>S30/(1+B30)^1+T30/(1+B30)^2+U30/(1+B30)^3+V30/(1+B30)^4+W30/(1+B30)^5+X30/(1+B30)^6+Y30/(1+B30)^7+Z30/(1+B30)^8+AA30/(1+B30)^9+AB30/(1+B30)^10+AE30/(1+B30)^10</x:f>
        <x:v>408153.8159872004</x:v>
      </x:c>
      <x:c r="AG30" s="25" t="n">
        <x:f>(AF30+Inputs!$C$12)/Inputs!$C$13</x:f>
        <x:v>351.4851965852954</x:v>
      </x:c>
      <x:c r="AH30" s="25" t="n">
        <x:f>(S30+Inputs!$C$11)*Inputs!$C$8-Inputs!$C$11</x:f>
        <x:v>2724.956578196965</x:v>
      </x:c>
      <x:c r="AI30" s="25" t="n">
        <x:f>Inputs!$C$12+AH30-Inputs!$C$10*Inputs!$C$13</x:f>
        <x:v>25042.871993396962</x:v>
      </x:c>
      <x:c r="AJ30" s="25" t="n">
        <x:f>(S30+Inputs!$C$11)*(1-Inputs!$C$8)</x:f>
        <x:v>7093.997521463224</x:v>
      </x:c>
      <x:c r="AK30" s="25" t="n">
        <x:f>AJ30/(1+B30)^(1-Inputs!$C$8)+T30/(1+B30)^(2-Inputs!$C$8)+U30/(1+B30)^(3-Inputs!$C$8)+V30/(1+B30)^(4-Inputs!$C$8)+W30/(1+B30)^(5-Inputs!$C$8)+X30/(1+B30)^(6-Inputs!$C$8)+Y30/(1+B30)^(7-Inputs!$C$8)+Z30/(1+B30)^(8-Inputs!$C$8)+AA30/(1+B30)^(9-Inputs!$C$8)+AB30/(1+B30)^(10-Inputs!$C$8)+AE30/(1+B30)^(10-Inputs!$C$8)</x:f>
        <x:v>422324.7393294936</x:v>
      </x:c>
      <x:c r="AL30" s="25" t="n">
        <x:f>(AK30+AI30)/Inputs!$C$13</x:f>
        <x:v>356.9668824025368</x:v>
      </x:c>
      <x:c r="AM30" s="26" t="n">
        <x:f>IF(AL30&gt;=Inputs!$C$7,1,0)</x:f>
        <x:v>1</x:v>
      </x:c>
      <x:c r="AN30" s="26" t="n">
        <x:f>IF(Inputs!$C$7&lt;=(1-Inputs!$C$16)*AL30,1,0)</x:f>
        <x:v>1</x:v>
      </x:c>
      <x:c r="AO30" s="1"/>
    </x:row>
    <x:row r="31" ht="20" customHeight="1">
      <x:c r="A31" s="16" t="n">
        <x:v>26</x:v>
      </x:c>
      <x:c r="B31" s="19" t="n">
        <x:v>0.08516918679851483</x:v>
      </x:c>
      <x:c r="C31" s="24" t="n">
        <x:v>0.7057769986343772</x:v>
      </x:c>
      <x:c r="D31" s="19" t="n">
        <x:v>0.037482695890626874</x:v>
      </x:c>
      <x:c r="E31" s="19" t="n">
        <x:v>0.05683317987617585</x:v>
      </x:c>
      <x:c r="F31" s="19" t="n">
        <x:v>-0.23659172177252574</x:v>
      </x:c>
      <x:c r="G31" s="19" t="n">
        <x:v>-0.10120436379206524</x:v>
      </x:c>
      <x:c r="H31" s="19" t="n">
        <x:v>0.7580823898586289</x:v>
      </x:c>
      <x:c r="I31" s="19" t="n">
        <x:v>0.06906551898982911</x:v>
      </x:c>
      <x:c r="J31" s="19" t="n">
        <x:v>0.07044506000974138</x:v>
      </x:c>
      <x:c r="K31" s="19" t="n">
        <x:v>0.06967832294607774</x:v>
      </x:c>
      <x:c r="L31" s="19" t="n">
        <x:v>0.06603600774017764</x:v>
      </x:c>
      <x:c r="M31" s="19" t="n">
        <x:v>0.06611307992245544</x:v>
      </x:c>
      <x:c r="N31" s="19" t="n">
        <x:v>0.06906897851702866</x:v>
      </x:c>
      <x:c r="O31" s="19" t="n">
        <x:v>0.06508970951589958</x:v>
      </x:c>
      <x:c r="P31" s="19" t="n">
        <x:v>0.07418441165602757</x:v>
      </x:c>
      <x:c r="Q31" s="19" t="n">
        <x:v>0.07526835703511438</x:v>
      </x:c>
      <x:c r="R31" s="19" t="n">
        <x:v>0.07080198363820842</x:v>
      </x:c>
      <x:c r="S31" s="21" t="n">
        <x:v>8344.25523102309</x:v>
      </x:c>
      <x:c r="T31" s="21" t="n">
        <x:v>14034.537423296235</x:v>
      </x:c>
      <x:c r="U31" s="21" t="n">
        <x:v>18307.783743285516</x:v>
      </x:c>
      <x:c r="V31" s="21" t="n">
        <x:v>23123.036926945715</x:v>
      </x:c>
      <x:c r="W31" s="21" t="n">
        <x:v>28598.746307445323</x:v>
      </x:c>
      <x:c r="X31" s="21" t="n">
        <x:v>30752.43459483083</x:v>
      </x:c>
      <x:c r="Y31" s="21" t="n">
        <x:v>32359.181969050256</x:v>
      </x:c>
      <x:c r="Z31" s="21" t="n">
        <x:v>33593.50780730617</x:v>
      </x:c>
      <x:c r="AA31" s="21" t="n">
        <x:v>34425.608650694005</x:v>
      </x:c>
      <x:c r="AB31" s="21" t="n">
        <x:v>34788.34927016094</x:v>
      </x:c>
      <x:c r="AC31" s="21" t="n">
        <x:v>45376.10774368819</x:v>
      </x:c>
      <x:c r="AD31" s="25" t="n">
        <x:f>AC31*(1+Inputs!$C$14)*(1-Inputs!$C$14/Inputs!$C$15)</x:f>
        <x:v>36005.94149461657</x:v>
      </x:c>
      <x:c r="AE31" s="25" t="n">
        <x:f>AD31/(B31-Inputs!$C$14)</x:f>
        <x:v>717690.3552218324</x:v>
      </x:c>
      <x:c r="AF31" s="25" t="n">
        <x:f>S31/(1+B31)^1+T31/(1+B31)^2+U31/(1+B31)^3+V31/(1+B31)^4+W31/(1+B31)^5+X31/(1+B31)^6+Y31/(1+B31)^7+Z31/(1+B31)^8+AA31/(1+B31)^9+AB31/(1+B31)^10+AE31/(1+B31)^10</x:f>
        <x:v>472963.86749527254</x:v>
      </x:c>
      <x:c r="AG31" s="25" t="n">
        <x:f>(AF31+Inputs!$C$12)/Inputs!$C$13</x:f>
        <x:v>403.19891355906725</x:v>
      </x:c>
      <x:c r="AH31" s="25" t="n">
        <x:f>(S31+Inputs!$C$11)*Inputs!$C$8-Inputs!$C$11</x:f>
        <x:v>2034.0702589176672</x:v>
      </x:c>
      <x:c r="AI31" s="25" t="n">
        <x:f>Inputs!$C$12+AH31-Inputs!$C$10*Inputs!$C$13</x:f>
        <x:v>24351.985674117663</x:v>
      </x:c>
      <x:c r="AJ31" s="25" t="n">
        <x:f>(S31+Inputs!$C$11)*(1-Inputs!$C$8)</x:f>
        <x:v>6310.184972105423</x:v>
      </x:c>
      <x:c r="AK31" s="25" t="n">
        <x:f>AJ31/(1+B31)^(1-Inputs!$C$8)+T31/(1+B31)^(2-Inputs!$C$8)+U31/(1+B31)^(3-Inputs!$C$8)+V31/(1+B31)^(4-Inputs!$C$8)+W31/(1+B31)^(5-Inputs!$C$8)+X31/(1+B31)^(6-Inputs!$C$8)+Y31/(1+B31)^(7-Inputs!$C$8)+Z31/(1+B31)^(8-Inputs!$C$8)+AA31/(1+B31)^(9-Inputs!$C$8)+AB31/(1+B31)^(10-Inputs!$C$8)+AE31/(1+B31)^(10-Inputs!$C$8)</x:f>
        <x:v>489478.5711388746</x:v>
      </x:c>
      <x:c r="AL31" s="25" t="n">
        <x:f>(AK31+AI31)/Inputs!$C$13</x:f>
        <x:v>409.99948880141096</x:v>
      </x:c>
      <x:c r="AM31" s="26" t="n">
        <x:f>IF(AL31&gt;=Inputs!$C$7,1,0)</x:f>
        <x:v>1</x:v>
      </x:c>
      <x:c r="AN31" s="26" t="n">
        <x:f>IF(Inputs!$C$7&lt;=(1-Inputs!$C$16)*AL31,1,0)</x:f>
        <x:v>1</x:v>
      </x:c>
      <x:c r="AO31" s="1"/>
    </x:row>
    <x:row r="32" ht="20" customHeight="1">
      <x:c r="A32" s="16" t="n">
        <x:v>27</x:v>
      </x:c>
      <x:c r="B32" s="19" t="n">
        <x:v>0.07309088656667728</x:v>
      </x:c>
      <x:c r="C32" s="24" t="n">
        <x:v>0.4648033439767403</x:v>
      </x:c>
      <x:c r="D32" s="19" t="n">
        <x:v>0.026711813246531338</x:v>
      </x:c>
      <x:c r="E32" s="19" t="n">
        <x:v>0.03084594660451188</x:v>
      </x:c>
      <x:c r="F32" s="19" t="n">
        <x:v>-0.17292339870245885</x:v>
      </x:c>
      <x:c r="G32" s="19" t="n">
        <x:v>-0.08256781348855327</x:v>
      </x:c>
      <x:c r="H32" s="19" t="n">
        <x:v>0.8192778807540719</x:v>
      </x:c>
      <x:c r="I32" s="19" t="n">
        <x:v>0.06377908572615183</x:v>
      </x:c>
      <x:c r="J32" s="19" t="n">
        <x:v>0.06916522749703405</x:v>
      </x:c>
      <x:c r="K32" s="19" t="n">
        <x:v>0.04913807445915268</x:v>
      </x:c>
      <x:c r="L32" s="19" t="n">
        <x:v>0.06543777881920619</x:v>
      </x:c>
      <x:c r="M32" s="19" t="n">
        <x:v>0.06928361073242854</x:v>
      </x:c>
      <x:c r="N32" s="19" t="n">
        <x:v>0.052698272964113356</x:v>
      </x:c>
      <x:c r="O32" s="19" t="n">
        <x:v>0.05895713494110055</x:v>
      </x:c>
      <x:c r="P32" s="19" t="n">
        <x:v>0.05833466430160229</x:v>
      </x:c>
      <x:c r="Q32" s="19" t="n">
        <x:v>0.04904211145667091</x:v>
      </x:c>
      <x:c r="R32" s="19" t="n">
        <x:v>0.056737728024701256</x:v>
      </x:c>
      <x:c r="S32" s="21" t="n">
        <x:v>9467.050156350148</x:v>
      </x:c>
      <x:c r="T32" s="21" t="n">
        <x:v>14916.59996366108</x:v>
      </x:c>
      <x:c r="U32" s="21" t="n">
        <x:v>18091.779122606495</x:v>
      </x:c>
      <x:c r="V32" s="21" t="n">
        <x:v>21355.707434605305</x:v>
      </x:c>
      <x:c r="W32" s="21" t="n">
        <x:v>24977.849831608444</x:v>
      </x:c>
      <x:c r="X32" s="21" t="n">
        <x:v>26290.027862574883</x:v>
      </x:c>
      <x:c r="Y32" s="21" t="n">
        <x:v>27218.70353965342</x:v>
      </x:c>
      <x:c r="Z32" s="21" t="n">
        <x:v>27998.184724155475</x:v>
      </x:c>
      <x:c r="AA32" s="21" t="n">
        <x:v>28583.45312044145</x:v>
      </x:c>
      <x:c r="AB32" s="21" t="n">
        <x:v>28955.158407890245</x:v>
      </x:c>
      <x:c r="AC32" s="21" t="n">
        <x:v>37767.597923335095</x:v>
      </x:c>
      <x:c r="AD32" s="25" t="n">
        <x:f>AC32*(1+Inputs!$C$14)*(1-Inputs!$C$14/Inputs!$C$15)</x:f>
        <x:v>29968.588952166396</x:v>
      </x:c>
      <x:c r="AE32" s="25" t="n">
        <x:f>AD32/(B32-Inputs!$C$14)</x:f>
        <x:v>786765.3303292645</x:v>
      </x:c>
      <x:c r="AF32" s="25" t="n">
        <x:f>S32/(1+B32)^1+T32/(1+B32)^2+U32/(1+B32)^3+V32/(1+B32)^4+W32/(1+B32)^5+X32/(1+B32)^6+Y32/(1+B32)^7+Z32/(1+B32)^8+AA32/(1+B32)^9+AB32/(1+B32)^10+AE32/(1+B32)^10</x:f>
        <x:v>537858.4676072409</x:v>
      </x:c>
      <x:c r="AG32" s="25" t="n">
        <x:f>(AF32+Inputs!$C$12)/Inputs!$C$13</x:f>
        <x:v>454.9800941819287</x:v>
      </x:c>
      <x:c r="AH32" s="25" t="n">
        <x:f>(S32+Inputs!$C$11)*Inputs!$C$8-Inputs!$C$11</x:f>
        <x:v>2560.091991057193</x:v>
      </x:c>
      <x:c r="AI32" s="25" t="n">
        <x:f>Inputs!$C$12+AH32-Inputs!$C$10*Inputs!$C$13</x:f>
        <x:v>24878.007406257188</x:v>
      </x:c>
      <x:c r="AJ32" s="25" t="n">
        <x:f>(S32+Inputs!$C$11)*(1-Inputs!$C$8)</x:f>
        <x:v>6906.9581652929555</x:v>
      </x:c>
      <x:c r="AK32" s="25" t="n">
        <x:f>AJ32/(1+B32)^(1-Inputs!$C$8)+T32/(1+B32)^(2-Inputs!$C$8)+U32/(1+B32)^(3-Inputs!$C$8)+V32/(1+B32)^(4-Inputs!$C$8)+W32/(1+B32)^(5-Inputs!$C$8)+X32/(1+B32)^(6-Inputs!$C$8)+Y32/(1+B32)^(7-Inputs!$C$8)+Z32/(1+B32)^(8-Inputs!$C$8)+AA32/(1+B32)^(9-Inputs!$C$8)+AB32/(1+B32)^(10-Inputs!$C$8)+AE32/(1+B32)^(10-Inputs!$C$8)</x:f>
        <x:v>553465.2623005072</x:v>
      </x:c>
      <x:c r="AL32" s="25" t="n">
        <x:f>(AK32+AI32)/Inputs!$C$13</x:f>
        <x:v>461.47595114279954</x:v>
      </x:c>
      <x:c r="AM32" s="26" t="n">
        <x:f>IF(AL32&gt;=Inputs!$C$7,1,0)</x:f>
        <x:v>1</x:v>
      </x:c>
      <x:c r="AN32" s="26" t="n">
        <x:f>IF(Inputs!$C$7&lt;=(1-Inputs!$C$16)*AL32,1,0)</x:f>
        <x:v>1</x:v>
      </x:c>
      <x:c r="AO32" s="1"/>
    </x:row>
    <x:row r="33" ht="20" customHeight="1">
      <x:c r="A33" s="16" t="n">
        <x:v>28</x:v>
      </x:c>
      <x:c r="B33" s="19" t="n">
        <x:v>0.0783630048020999</x:v>
      </x:c>
      <x:c r="C33" s="24" t="n">
        <x:v>0.6497163790739648</x:v>
      </x:c>
      <x:c r="D33" s="19" t="n">
        <x:v>0.03952119057194495</x:v>
      </x:c>
      <x:c r="E33" s="19" t="n">
        <x:v>0.04945088641060778</x:v>
      </x:c>
      <x:c r="F33" s="19" t="n">
        <x:v>-0.16921635970346532</x:v>
      </x:c>
      <x:c r="G33" s="19" t="n">
        <x:v>-0.05014295676936456</x:v>
      </x:c>
      <x:c r="H33" s="19" t="n">
        <x:v>0.723415435816122</x:v>
      </x:c>
      <x:c r="I33" s="19" t="n">
        <x:v>0.06728986202063311</x:v>
      </x:c>
      <x:c r="J33" s="19" t="n">
        <x:v>0.06960699262024832</x:v>
      </x:c>
      <x:c r="K33" s="19" t="n">
        <x:v>0.06818376620199729</x:v>
      </x:c>
      <x:c r="L33" s="19" t="n">
        <x:v>0.06209428948745767</x:v>
      </x:c>
      <x:c r="M33" s="19" t="n">
        <x:v>0.0648393126225426</x:v>
      </x:c>
      <x:c r="N33" s="19" t="n">
        <x:v>0.07246292070279992</x:v>
      </x:c>
      <x:c r="O33" s="19" t="n">
        <x:v>0.06534899208721186</x:v>
      </x:c>
      <x:c r="P33" s="19" t="n">
        <x:v>0.06103414283240568</x:v>
      </x:c>
      <x:c r="Q33" s="19" t="n">
        <x:v>0.05164904011740078</x:v>
      </x:c>
      <x:c r="R33" s="19" t="n">
        <x:v>0.06787397362641627</x:v>
      </x:c>
      <x:c r="S33" s="21" t="n">
        <x:v>9753.027220224223</x:v>
      </x:c>
      <x:c r="T33" s="21" t="n">
        <x:v>15585.570729790174</x:v>
      </x:c>
      <x:c r="U33" s="21" t="n">
        <x:v>19351.09429835492</x:v>
      </x:c>
      <x:c r="V33" s="21" t="n">
        <x:v>23529.835559153573</x:v>
      </x:c>
      <x:c r="W33" s="21" t="n">
        <x:v>28230.35163214083</x:v>
      </x:c>
      <x:c r="X33" s="21" t="n">
        <x:v>30172.00598459047</x:v>
      </x:c>
      <x:c r="Y33" s="21" t="n">
        <x:v>31683.5084493566</x:v>
      </x:c>
      <x:c r="Z33" s="21" t="n">
        <x:v>32829.20815033762</x:v>
      </x:c>
      <x:c r="AA33" s="21" t="n">
        <x:v>33578.462328268724</x:v>
      </x:c>
      <x:c r="AB33" s="21" t="n">
        <x:v>33905.12272775279</x:v>
      </x:c>
      <x:c r="AC33" s="21" t="n">
        <x:v>44224.07312315581</x:v>
      </x:c>
      <x:c r="AD33" s="25" t="n">
        <x:f>AC33*(1+Inputs!$C$14)*(1-Inputs!$C$14/Inputs!$C$15)</x:f>
        <x:v>35091.802023224125</x:v>
      </x:c>
      <x:c r="AE33" s="25" t="n">
        <x:f>AD33/(B33-Inputs!$C$14)</x:f>
        <x:v>809256.6966559653</x:v>
      </x:c>
      <x:c r="AF33" s="25" t="n">
        <x:f>S33/(1+B33)^1+T33/(1+B33)^2+U33/(1+B33)^3+V33/(1+B33)^4+W33/(1+B33)^5+X33/(1+B33)^6+Y33/(1+B33)^7+Z33/(1+B33)^8+AA33/(1+B33)^9+AB33/(1+B33)^10+AE33/(1+B33)^10</x:f>
        <x:v>544008.0524628642</x:v>
      </x:c>
      <x:c r="AG33" s="25" t="n">
        <x:f>(AF33+Inputs!$C$12)/Inputs!$C$13</x:f>
        <x:v>459.88701653933936</x:v>
      </x:c>
      <x:c r="AH33" s="25" t="n">
        <x:f>(S33+Inputs!$C$11)*Inputs!$C$8-Inputs!$C$11</x:f>
        <x:v>2694.070286735184</x:v>
      </x:c>
      <x:c r="AI33" s="25" t="n">
        <x:f>Inputs!$C$12+AH33-Inputs!$C$10*Inputs!$C$13</x:f>
        <x:v>25011.985701935184</x:v>
      </x:c>
      <x:c r="AJ33" s="25" t="n">
        <x:f>(S33+Inputs!$C$11)*(1-Inputs!$C$8)</x:f>
        <x:v>7058.956933489039</x:v>
      </x:c>
      <x:c r="AK33" s="25" t="n">
        <x:f>AJ33/(1+B33)^(1-Inputs!$C$8)+T33/(1+B33)^(2-Inputs!$C$8)+U33/(1+B33)^(3-Inputs!$C$8)+V33/(1+B33)^(4-Inputs!$C$8)+W33/(1+B33)^(5-Inputs!$C$8)+X33/(1+B33)^(6-Inputs!$C$8)+Y33/(1+B33)^(7-Inputs!$C$8)+Z33/(1+B33)^(8-Inputs!$C$8)+AA33/(1+B33)^(9-Inputs!$C$8)+AB33/(1+B33)^(10-Inputs!$C$8)+AE33/(1+B33)^(10-Inputs!$C$8)</x:f>
        <x:v>560991.7239435872</x:v>
      </x:c>
      <x:c r="AL33" s="25" t="n">
        <x:f>(AK33+AI33)/Inputs!$C$13</x:f>
        <x:v>467.5884261936513</x:v>
      </x:c>
      <x:c r="AM33" s="26" t="n">
        <x:f>IF(AL33&gt;=Inputs!$C$7,1,0)</x:f>
        <x:v>1</x:v>
      </x:c>
      <x:c r="AN33" s="26" t="n">
        <x:f>IF(Inputs!$C$7&lt;=(1-Inputs!$C$16)*AL33,1,0)</x:f>
        <x:v>1</x:v>
      </x:c>
      <x:c r="AO33" s="1"/>
    </x:row>
    <x:row r="34" ht="20" customHeight="1">
      <x:c r="A34" s="16" t="n">
        <x:v>29</x:v>
      </x:c>
      <x:c r="B34" s="19" t="n">
        <x:v>0.09486591341502425</x:v>
      </x:c>
      <x:c r="C34" s="24" t="n">
        <x:v>0.5650195997422713</x:v>
      </x:c>
      <x:c r="D34" s="19" t="n">
        <x:v>0.023050044257776393</x:v>
      </x:c>
      <x:c r="E34" s="19" t="n">
        <x:v>0.04927579190843659</x:v>
      </x:c>
      <x:c r="F34" s="19" t="n">
        <x:v>-0.1669892923232385</x:v>
      </x:c>
      <x:c r="G34" s="19" t="n">
        <x:v>-0.08311222139080143</x:v>
      </x:c>
      <x:c r="H34" s="19" t="n">
        <x:v>0.8683983884311886</x:v>
      </x:c>
      <x:c r="I34" s="19" t="n">
        <x:v>0.07232388982278622</x:v>
      </x:c>
      <x:c r="J34" s="19" t="n">
        <x:v>0.07343504257332939</x:v>
      </x:c>
      <x:c r="K34" s="19" t="n">
        <x:v>0.07577316431422901</x:v>
      </x:c>
      <x:c r="L34" s="19" t="n">
        <x:v>0.07520725470990897</x:v>
      </x:c>
      <x:c r="M34" s="19" t="n">
        <x:v>0.07188162962792036</x:v>
      </x:c>
      <x:c r="N34" s="19" t="n">
        <x:v>0.07554284124883794</x:v>
      </x:c>
      <x:c r="O34" s="19" t="n">
        <x:v>0.07533258069870613</x:v>
      </x:c>
      <x:c r="P34" s="19" t="n">
        <x:v>0.07773917478225825</x:v>
      </x:c>
      <x:c r="Q34" s="19" t="n">
        <x:v>0.07166643212423993</x:v>
      </x:c>
      <x:c r="R34" s="19" t="n">
        <x:v>0.07280492584762555</x:v>
      </x:c>
      <x:c r="S34" s="21" t="n">
        <x:v>9609.20621134451</x:v>
      </x:c>
      <x:c r="T34" s="21" t="n">
        <x:v>15341.265887566533</x:v>
      </x:c>
      <x:c r="U34" s="21" t="n">
        <x:v>18933.06360862193</x:v>
      </x:c>
      <x:c r="V34" s="21" t="n">
        <x:v>22813.75219084262</x:v>
      </x:c>
      <x:c r="W34" s="21" t="n">
        <x:v>27113.426953681304</x:v>
      </x:c>
      <x:c r="X34" s="21" t="n">
        <x:v>28764.236275571227</x:v>
      </x:c>
      <x:c r="Y34" s="21" t="n">
        <x:v>30011.44337610365</x:v>
      </x:c>
      <x:c r="Z34" s="21" t="n">
        <x:v>30993.947384579726</x:v>
      </x:c>
      <x:c r="AA34" s="21" t="n">
        <x:v>31681.275889965094</x:v>
      </x:c>
      <x:c r="AB34" s="21" t="n">
        <x:v>32038.76218158415</x:v>
      </x:c>
      <x:c r="AC34" s="21" t="n">
        <x:v>41789.68980206628</x:v>
      </x:c>
      <x:c r="AD34" s="25" t="n">
        <x:f>AC34*(1+Inputs!$C$14)*(1-Inputs!$C$14/Inputs!$C$15)</x:f>
        <x:v>33160.11885793959</x:v>
      </x:c>
      <x:c r="AE34" s="25" t="n">
        <x:f>AD34/(B34-Inputs!$C$14)</x:f>
        <x:v>553906.5048261264</x:v>
      </x:c>
      <x:c r="AF34" s="25" t="n">
        <x:f>S34/(1+B34)^1+T34/(1+B34)^2+U34/(1+B34)^3+V34/(1+B34)^4+W34/(1+B34)^5+X34/(1+B34)^6+Y34/(1+B34)^7+Z34/(1+B34)^8+AA34/(1+B34)^9+AB34/(1+B34)^10+AE34/(1+B34)^10</x:f>
        <x:v>367473.6211566284</x:v>
      </x:c>
      <x:c r="AG34" s="25" t="n">
        <x:f>(AF34+Inputs!$C$12)/Inputs!$C$13</x:f>
        <x:v>319.02535381470176</x:v>
      </x:c>
      <x:c r="AH34" s="25" t="n">
        <x:f>(S34+Inputs!$C$11)*Inputs!$C$8-Inputs!$C$11</x:f>
        <x:v>2626.691129150442</x:v>
      </x:c>
      <x:c r="AI34" s="25" t="n">
        <x:f>Inputs!$C$12+AH34-Inputs!$C$10*Inputs!$C$13</x:f>
        <x:v>24944.60654435044</x:v>
      </x:c>
      <x:c r="AJ34" s="25" t="n">
        <x:f>(S34+Inputs!$C$11)*(1-Inputs!$C$8)</x:f>
        <x:v>6982.515082194069</x:v>
      </x:c>
      <x:c r="AK34" s="25" t="n">
        <x:f>AJ34/(1+B34)^(1-Inputs!$C$8)+T34/(1+B34)^(2-Inputs!$C$8)+U34/(1+B34)^(3-Inputs!$C$8)+V34/(1+B34)^(4-Inputs!$C$8)+W34/(1+B34)^(5-Inputs!$C$8)+X34/(1+B34)^(6-Inputs!$C$8)+Y34/(1+B34)^(7-Inputs!$C$8)+Z34/(1+B34)^(8-Inputs!$C$8)+AA34/(1+B34)^(9-Inputs!$C$8)+AB34/(1+B34)^(10-Inputs!$C$8)+AE34/(1+B34)^(10-Inputs!$C$8)</x:f>
        <x:v>380909.5441288216</x:v>
      </x:c>
      <x:c r="AL34" s="25" t="n">
        <x:f>(AK34+AI34)/Inputs!$C$13</x:f>
        <x:v>323.8421539894762</x:v>
      </x:c>
      <x:c r="AM34" s="26" t="n">
        <x:f>IF(AL34&gt;=Inputs!$C$7,1,0)</x:f>
        <x:v>1</x:v>
      </x:c>
      <x:c r="AN34" s="26" t="n">
        <x:f>IF(Inputs!$C$7&lt;=(1-Inputs!$C$16)*AL34,1,0)</x:f>
        <x:v>0</x:v>
      </x:c>
      <x:c r="AO34" s="1"/>
    </x:row>
    <x:row r="35" ht="20" customHeight="1">
      <x:c r="A35" s="16" t="n">
        <x:v>30</x:v>
      </x:c>
      <x:c r="B35" s="19" t="n">
        <x:v>0.08916832922461036</x:v>
      </x:c>
      <x:c r="C35" s="24" t="n">
        <x:v>0.1262594756631472</x:v>
      </x:c>
      <x:c r="D35" s="19" t="n">
        <x:v>0.03921501188647341</x:v>
      </x:c>
      <x:c r="E35" s="19" t="n">
        <x:v>0.05446965181880302</x:v>
      </x:c>
      <x:c r="F35" s="19" t="n">
        <x:v>-0.1406267377427173</x:v>
      </x:c>
      <x:c r="G35" s="19" t="n">
        <x:v>-0.061892220783810785</x:v>
      </x:c>
      <x:c r="H35" s="19" t="n">
        <x:v>0.46506949738764547</x:v>
      </x:c>
      <x:c r="I35" s="19" t="n">
        <x:v>0.07176185794102025</x:v>
      </x:c>
      <x:c r="J35" s="19" t="n">
        <x:v>0.0725010316121518</x:v>
      </x:c>
      <x:c r="K35" s="19" t="n">
        <x:v>0.07697104162825895</x:v>
      </x:c>
      <x:c r="L35" s="19" t="n">
        <x:v>0.07659691225237908</x:v>
      </x:c>
      <x:c r="M35" s="19" t="n">
        <x:v>0.07747346795693033</x:v>
      </x:c>
      <x:c r="N35" s="19" t="n">
        <x:v>0.0748403592122952</x:v>
      </x:c>
      <x:c r="O35" s="19" t="n">
        <x:v>0.07399980952652754</x:v>
      </x:c>
      <x:c r="P35" s="19" t="n">
        <x:v>0.07278745043407411</x:v>
      </x:c>
      <x:c r="Q35" s="19" t="n">
        <x:v>0.0745392322937812</x:v>
      </x:c>
      <x:c r="R35" s="19" t="n">
        <x:v>0.07429840755292957</x:v>
      </x:c>
      <x:c r="S35" s="21" t="n">
        <x:v>10194.308724751623</x:v>
      </x:c>
      <x:c r="T35" s="21" t="n">
        <x:v>15587.604751042158</x:v>
      </x:c>
      <x:c r="U35" s="21" t="n">
        <x:v>18497.02992606321</x:v>
      </x:c>
      <x:c r="V35" s="21" t="n">
        <x:v>21548.487808496076</x:v>
      </x:c>
      <x:c r="W35" s="21" t="n">
        <x:v>24966.742433732987</x:v>
      </x:c>
      <x:c r="X35" s="21" t="n">
        <x:v>26795.3927003254</x:v>
      </x:c>
      <x:c r="Y35" s="21" t="n">
        <x:v>28275.357290946664</x:v>
      </x:c>
      <x:c r="Z35" s="21" t="n">
        <x:v>29451.098193177706</x:v>
      </x:c>
      <x:c r="AA35" s="21" t="n">
        <x:v>30275.49104664738</x:v>
      </x:c>
      <x:c r="AB35" s="21" t="n">
        <x:v>30717.074011793848</x:v>
      </x:c>
      <x:c r="AC35" s="21" t="n">
        <x:v>40065.74871103545</x:v>
      </x:c>
      <x:c r="AD35" s="25" t="n">
        <x:f>AC35*(1+Inputs!$C$14)*(1-Inputs!$C$14/Inputs!$C$15)</x:f>
        <x:v>31792.17160220662</x:v>
      </x:c>
      <x:c r="AE35" s="25" t="n">
        <x:f>AD35/(B35-Inputs!$C$14)</x:f>
        <x:v>586914.3844252528</x:v>
      </x:c>
      <x:c r="AF35" s="25" t="n">
        <x:f>S35/(1+B35)^1+T35/(1+B35)^2+U35/(1+B35)^3+V35/(1+B35)^4+W35/(1+B35)^5+X35/(1+B35)^6+Y35/(1+B35)^7+Z35/(1+B35)^8+AA35/(1+B35)^9+AB35/(1+B35)^10+AE35/(1+B35)^10</x:f>
        <x:v>391817.2979579568</x:v>
      </x:c>
      <x:c r="AG35" s="25" t="n">
        <x:f>(AF35+Inputs!$C$12)/Inputs!$C$13</x:f>
        <x:v>338.4498409569172</x:v>
      </x:c>
      <x:c r="AH35" s="25" t="n">
        <x:f>(S35+Inputs!$C$11)*Inputs!$C$8-Inputs!$C$11</x:f>
        <x:v>2900.8076491302127</x:v>
      </x:c>
      <x:c r="AI35" s="25" t="n">
        <x:f>Inputs!$C$12+AH35-Inputs!$C$10*Inputs!$C$13</x:f>
        <x:v>25218.72306433021</x:v>
      </x:c>
      <x:c r="AJ35" s="25" t="n">
        <x:f>(S35+Inputs!$C$11)*(1-Inputs!$C$8)</x:f>
        <x:v>7293.5010756214115</x:v>
      </x:c>
      <x:c r="AK35" s="25" t="n">
        <x:f>AJ35/(1+B35)^(1-Inputs!$C$8)+T35/(1+B35)^(2-Inputs!$C$8)+U35/(1+B35)^(3-Inputs!$C$8)+V35/(1+B35)^(4-Inputs!$C$8)+W35/(1+B35)^(5-Inputs!$C$8)+X35/(1+B35)^(6-Inputs!$C$8)+Y35/(1+B35)^(7-Inputs!$C$8)+Z35/(1+B35)^(8-Inputs!$C$8)+AA35/(1+B35)^(9-Inputs!$C$8)+AB35/(1+B35)^(10-Inputs!$C$8)+AE35/(1+B35)^(10-Inputs!$C$8)</x:f>
        <x:v>405042.1556899813</x:v>
      </x:c>
      <x:c r="AL35" s="25" t="n">
        <x:f>(AK35+AI35)/Inputs!$C$13</x:f>
        <x:v>343.3169514765088</x:v>
      </x:c>
      <x:c r="AM35" s="26" t="n">
        <x:f>IF(AL35&gt;=Inputs!$C$7,1,0)</x:f>
        <x:v>1</x:v>
      </x:c>
      <x:c r="AN35" s="26" t="n">
        <x:f>IF(Inputs!$C$7&lt;=(1-Inputs!$C$16)*AL35,1,0)</x:f>
        <x:v>1</x:v>
      </x:c>
      <x:c r="AO35" s="1"/>
    </x:row>
    <x:row r="36" ht="20" customHeight="1">
      <x:c r="A36" s="16" t="n">
        <x:v>31</x:v>
      </x:c>
      <x:c r="B36" s="19" t="n">
        <x:v>0.085536048062561</x:v>
      </x:c>
      <x:c r="C36" s="24" t="n">
        <x:v>0.3460019777444643</x:v>
      </x:c>
      <x:c r="D36" s="19" t="n">
        <x:v>0.03701736166581071</x:v>
      </x:c>
      <x:c r="E36" s="19" t="n">
        <x:v>0.060348419088265076</x:v>
      </x:c>
      <x:c r="F36" s="19" t="n">
        <x:v>-0.2365264823341579</x:v>
      </x:c>
      <x:c r="G36" s="19" t="n">
        <x:v>-0.05868404670846815</x:v>
      </x:c>
      <x:c r="H36" s="19" t="n">
        <x:v>0.22313942000957354</x:v>
      </x:c>
      <x:c r="I36" s="19" t="n">
        <x:v>0.068874910168812</x:v>
      </x:c>
      <x:c r="J36" s="19" t="n">
        <x:v>0.07009882215799848</x:v>
      </x:c>
      <x:c r="K36" s="19" t="n">
        <x:v>0.07249128202608177</x:v>
      </x:c>
      <x:c r="L36" s="19" t="n">
        <x:v>0.0744572815648769</x:v>
      </x:c>
      <x:c r="M36" s="19" t="n">
        <x:v>0.07528418377250659</x:v>
      </x:c>
      <x:c r="N36" s="19" t="n">
        <x:v>0.06735376948855105</x:v>
      </x:c>
      <x:c r="O36" s="19" t="n">
        <x:v>0.07329140482744037</x:v>
      </x:c>
      <x:c r="P36" s="19" t="n">
        <x:v>0.07330646043269895</x:v>
      </x:c>
      <x:c r="Q36" s="19" t="n">
        <x:v>0.07203700982655732</x:v>
      </x:c>
      <x:c r="R36" s="19" t="n">
        <x:v>0.07139044203682146</x:v>
      </x:c>
      <x:c r="S36" s="21" t="n">
        <x:v>8463.869962852094</x:v>
      </x:c>
      <x:c r="T36" s="21" t="n">
        <x:v>13523.898200109938</x:v>
      </x:c>
      <x:c r="U36" s="21" t="n">
        <x:v>16651.10716516116</x:v>
      </x:c>
      <x:c r="V36" s="21" t="n">
        <x:v>20024.824562660328</x:v>
      </x:c>
      <x:c r="W36" s="21" t="n">
        <x:v>23907.046609942303</x:v>
      </x:c>
      <x:c r="X36" s="21" t="n">
        <x:v>25746.73986227177</x:v>
      </x:c>
      <x:c r="Y36" s="21" t="n">
        <x:v>27249.552195612014</x:v>
      </x:c>
      <x:c r="Z36" s="21" t="n">
        <x:v>28474.916196583923</x:v>
      </x:c>
      <x:c r="AA36" s="21" t="n">
        <x:v>29347.470924916568</x:v>
      </x:c>
      <x:c r="AB36" s="21" t="n">
        <x:v>29824.23217950436</x:v>
      </x:c>
      <x:c r="AC36" s="21" t="n">
        <x:v>38901.17240804917</x:v>
      </x:c>
      <x:c r="AD36" s="25" t="n">
        <x:f>AC36*(1+Inputs!$C$14)*(1-Inputs!$C$14/Inputs!$C$15)</x:f>
        <x:v>30868.08030578701</x:v>
      </x:c>
      <x:c r="AE36" s="25" t="n">
        <x:f>AD36/(B36-Inputs!$C$14)</x:f>
        <x:v>610813.102511972</x:v>
      </x:c>
      <x:c r="AF36" s="25" t="n">
        <x:f>S36/(1+B36)^1+T36/(1+B36)^2+U36/(1+B36)^3+V36/(1+B36)^4+W36/(1+B36)^5+X36/(1+B36)^6+Y36/(1+B36)^7+Z36/(1+B36)^8+AA36/(1+B36)^9+AB36/(1+B36)^10+AE36/(1+B36)^10</x:f>
        <x:v>404383.77584926295</x:v>
      </x:c>
      <x:c r="AG36" s="25" t="n">
        <x:f>(AF36+Inputs!$C$12)/Inputs!$C$13</x:f>
        <x:v>348.476978197307</x:v>
      </x:c>
      <x:c r="AH36" s="25" t="n">
        <x:f>(S36+Inputs!$C$11)*Inputs!$C$8-Inputs!$C$11</x:f>
        <x:v>2090.10894150057</x:v>
      </x:c>
      <x:c r="AI36" s="25" t="n">
        <x:f>Inputs!$C$12+AH36-Inputs!$C$10*Inputs!$C$13</x:f>
        <x:v>24408.024356700567</x:v>
      </x:c>
      <x:c r="AJ36" s="25" t="n">
        <x:f>(S36+Inputs!$C$11)*(1-Inputs!$C$8)</x:f>
        <x:v>6373.7610213515245</x:v>
      </x:c>
      <x:c r="AK36" s="25" t="n">
        <x:f>AJ36/(1+B36)^(1-Inputs!$C$8)+T36/(1+B36)^(2-Inputs!$C$8)+U36/(1+B36)^(3-Inputs!$C$8)+V36/(1+B36)^(4-Inputs!$C$8)+W36/(1+B36)^(5-Inputs!$C$8)+X36/(1+B36)^(6-Inputs!$C$8)+Y36/(1+B36)^(7-Inputs!$C$8)+Z36/(1+B36)^(8-Inputs!$C$8)+AA36/(1+B36)^(9-Inputs!$C$8)+AB36/(1+B36)^(10-Inputs!$C$8)+AE36/(1+B36)^(10-Inputs!$C$8)</x:f>
        <x:v>418234.6778804557</x:v>
      </x:c>
      <x:c r="AL36" s="25" t="n">
        <x:f>(AK36+AI36)/Inputs!$C$13</x:f>
        <x:v>353.1967479017791</x:v>
      </x:c>
      <x:c r="AM36" s="26" t="n">
        <x:f>IF(AL36&gt;=Inputs!$C$7,1,0)</x:f>
        <x:v>1</x:v>
      </x:c>
      <x:c r="AN36" s="26" t="n">
        <x:f>IF(Inputs!$C$7&lt;=(1-Inputs!$C$16)*AL36,1,0)</x:f>
        <x:v>1</x:v>
      </x:c>
      <x:c r="AO36" s="1"/>
    </x:row>
    <x:row r="37" ht="20" customHeight="1">
      <x:c r="A37" s="16" t="n">
        <x:v>32</x:v>
      </x:c>
      <x:c r="B37" s="19" t="n">
        <x:v>0.08826869559861664</x:v>
      </x:c>
      <x:c r="C37" s="24" t="n">
        <x:v>0.22447530390027737</x:v>
      </x:c>
      <x:c r="D37" s="19" t="n">
        <x:v>0.03179068155507565</x:v>
      </x:c>
      <x:c r="E37" s="19" t="n">
        <x:v>0.05694836489100197</x:v>
      </x:c>
      <x:c r="F37" s="19" t="n">
        <x:v>-0.20247856113980905</x:v>
      </x:c>
      <x:c r="G37" s="19" t="n">
        <x:v>-0.06945565404105139</x:v>
      </x:c>
      <x:c r="H37" s="19" t="n">
        <x:v>0.5374666923376878</x:v>
      </x:c>
      <x:c r="I37" s="19" t="n">
        <x:v>0.06371423280812792</x:v>
      </x:c>
      <x:c r="J37" s="19" t="n">
        <x:v>0.06323118164744415</x:v>
      </x:c>
      <x:c r="K37" s="19" t="n">
        <x:v>0.05997730217029016</x:v>
      </x:c>
      <x:c r="L37" s="19" t="n">
        <x:v>0.05980549174586372</x:v>
      </x:c>
      <x:c r="M37" s="19" t="n">
        <x:v>0.0638459098339456</x:v>
      </x:c>
      <x:c r="N37" s="19" t="n">
        <x:v>0.06402308521070722</x:v>
      </x:c>
      <x:c r="O37" s="19" t="n">
        <x:v>0.07112500870500413</x:v>
      </x:c>
      <x:c r="P37" s="19" t="n">
        <x:v>0.06909729279871385</x:v>
      </x:c>
      <x:c r="Q37" s="19" t="n">
        <x:v>0.06653723465929375</x:v>
      </x:c>
      <x:c r="R37" s="19" t="n">
        <x:v>0.05422643074578105</x:v>
      </x:c>
      <x:c r="S37" s="21" t="n">
        <x:v>9042.59449078047</x:v>
      </x:c>
      <x:c r="T37" s="21" t="n">
        <x:v>14216.894805160155</x:v>
      </x:c>
      <x:c r="U37" s="21" t="n">
        <x:v>17336.373670875662</x:v>
      </x:c>
      <x:c r="V37" s="21" t="n">
        <x:v>20661.386334869647</x:v>
      </x:c>
      <x:c r="W37" s="21" t="n">
        <x:v>24376.960096964085</x:v>
      </x:c>
      <x:c r="X37" s="21" t="n">
        <x:v>26105.870508868935</x:v>
      </x:c>
      <x:c r="Y37" s="21" t="n">
        <x:v>27471.184141674115</x:v>
      </x:c>
      <x:c r="Z37" s="21" t="n">
        <x:v>28587.6134118797</x:v>
      </x:c>
      <x:c r="AA37" s="21" t="n">
        <x:v>29383.721150219422</x:v>
      </x:c>
      <x:c r="AB37" s="21" t="n">
        <x:v>29831.00097088567</x:v>
      </x:c>
      <x:c r="AC37" s="21" t="n">
        <x:v>38910.00126637261</x:v>
      </x:c>
      <x:c r="AD37" s="25" t="n">
        <x:f>AC37*(1+Inputs!$C$14)*(1-Inputs!$C$14/Inputs!$C$15)</x:f>
        <x:v>30875.08600486666</x:v>
      </x:c>
      <x:c r="AE37" s="25" t="n">
        <x:f>AD37/(B37-Inputs!$C$14)</x:f>
        <x:v>579610.3256875783</x:v>
      </x:c>
      <x:c r="AF37" s="25" t="n">
        <x:f>S37/(1+B37)^1+T37/(1+B37)^2+U37/(1+B37)^3+V37/(1+B37)^4+W37/(1+B37)^5+X37/(1+B37)^6+Y37/(1+B37)^7+Z37/(1+B37)^8+AA37/(1+B37)^9+AB37/(1+B37)^10+AE37/(1+B37)^10</x:f>
        <x:v>385189.78539913986</x:v>
      </x:c>
      <x:c r="AG37" s="25" t="n">
        <x:f>(AF37+Inputs!$C$12)/Inputs!$C$13</x:f>
        <x:v>333.16156698194453</x:v>
      </x:c>
      <x:c r="AH37" s="25" t="n">
        <x:f>(S37+Inputs!$C$11)*Inputs!$C$8-Inputs!$C$11</x:f>
        <x:v>2361.237418968384</x:v>
      </x:c>
      <x:c r="AI37" s="25" t="n">
        <x:f>Inputs!$C$12+AH37-Inputs!$C$10*Inputs!$C$13</x:f>
        <x:v>24679.15283416838</x:v>
      </x:c>
      <x:c r="AJ37" s="25" t="n">
        <x:f>(S37+Inputs!$C$11)*(1-Inputs!$C$8)</x:f>
        <x:v>6681.357071812085</x:v>
      </x:c>
      <x:c r="AK37" s="25" t="n">
        <x:f>AJ37/(1+B37)^(1-Inputs!$C$8)+T37/(1+B37)^(2-Inputs!$C$8)+U37/(1+B37)^(3-Inputs!$C$8)+V37/(1+B37)^(4-Inputs!$C$8)+W37/(1+B37)^(5-Inputs!$C$8)+X37/(1+B37)^(6-Inputs!$C$8)+Y37/(1+B37)^(7-Inputs!$C$8)+Z37/(1+B37)^(8-Inputs!$C$8)+AA37/(1+B37)^(9-Inputs!$C$8)+AB37/(1+B37)^(10-Inputs!$C$8)+AE37/(1+B37)^(10-Inputs!$C$8)</x:f>
        <x:v>398503.5141426533</x:v>
      </x:c>
      <x:c r="AL37" s="25" t="n">
        <x:f>(AK37+AI37)/Inputs!$C$13</x:f>
        <x:v>337.66905223828746</x:v>
      </x:c>
      <x:c r="AM37" s="26" t="n">
        <x:f>IF(AL37&gt;=Inputs!$C$7,1,0)</x:f>
        <x:v>1</x:v>
      </x:c>
      <x:c r="AN37" s="26" t="n">
        <x:f>IF(Inputs!$C$7&lt;=(1-Inputs!$C$16)*AL37,1,0)</x:f>
        <x:v>1</x:v>
      </x:c>
      <x:c r="AO37" s="1"/>
    </x:row>
    <x:row r="38" ht="20" customHeight="1">
      <x:c r="A38" s="16" t="n">
        <x:v>33</x:v>
      </x:c>
      <x:c r="B38" s="19" t="n">
        <x:v>0.09637692236077232</x:v>
      </x:c>
      <x:c r="C38" s="24" t="n">
        <x:v>0.5305785703866093</x:v>
      </x:c>
      <x:c r="D38" s="19" t="n">
        <x:v>0.020411945164291012</x:v>
      </x:c>
      <x:c r="E38" s="19" t="n">
        <x:v>0.05640609460876618</x:v>
      </x:c>
      <x:c r="F38" s="19" t="n">
        <x:v>-0.2495779244850485</x:v>
      </x:c>
      <x:c r="G38" s="19" t="n">
        <x:v>-0.049824224274509</x:v>
      </x:c>
      <x:c r="H38" s="19" t="n">
        <x:v>0.905083601484904</x:v>
      </x:c>
      <x:c r="I38" s="19" t="n">
        <x:v>0.05613184977309288</x:v>
      </x:c>
      <x:c r="J38" s="19" t="n">
        <x:v>0.048610805760162065</x:v>
      </x:c>
      <x:c r="K38" s="19" t="n">
        <x:v>0.05608105071911609</x:v>
      </x:c>
      <x:c r="L38" s="19" t="n">
        <x:v>0.049901006116318744</x:v>
      </x:c>
      <x:c r="M38" s="19" t="n">
        <x:v>0.05223469335968844</x:v>
      </x:c>
      <x:c r="N38" s="19" t="n">
        <x:v>0.04533061118790897</x:v>
      </x:c>
      <x:c r="O38" s="19" t="n">
        <x:v>0.052408500426325874</x:v>
      </x:c>
      <x:c r="P38" s="19" t="n">
        <x:v>0.046842745374520975</x:v>
      </x:c>
      <x:c r="Q38" s="19" t="n">
        <x:v>0.05081957414694102</x:v>
      </x:c>
      <x:c r="R38" s="19" t="n">
        <x:v>0.06172101216349688</x:v>
      </x:c>
      <x:c r="S38" s="21" t="n">
        <x:v>8317.247167721374</x:v>
      </x:c>
      <x:c r="T38" s="21" t="n">
        <x:v>13629.274000994548</x:v>
      </x:c>
      <x:c r="U38" s="21" t="n">
        <x:v>17417.238801833613</x:v>
      </x:c>
      <x:c r="V38" s="21" t="n">
        <x:v>21773.90130408616</x:v>
      </x:c>
      <x:c r="W38" s="21" t="n">
        <x:v>26573.19801124952</x:v>
      </x:c>
      <x:c r="X38" s="21" t="n">
        <x:v>28283.42973529531</x:v>
      </x:c>
      <x:c r="Y38" s="21" t="n">
        <x:v>29464.95786238453</x:v>
      </x:c>
      <x:c r="Z38" s="21" t="n">
        <x:v>30417.809098598504</x:v>
      </x:c>
      <x:c r="AA38" s="21" t="n">
        <x:v>31080.155266907197</x:v>
      </x:c>
      <x:c r="AB38" s="21" t="n">
        <x:v>31446.788119757653</x:v>
      </x:c>
      <x:c r="AC38" s="21" t="n">
        <x:v>41017.54972142303</x:v>
      </x:c>
      <x:c r="AD38" s="25" t="n">
        <x:f>AC38*(1+Inputs!$C$14)*(1-Inputs!$C$14/Inputs!$C$15)</x:f>
        <x:v>32547.425703949164</x:v>
      </x:c>
      <x:c r="AE38" s="25" t="n">
        <x:f>AD38/(B38-Inputs!$C$14)</x:f>
        <x:v>530287.6790177919</x:v>
      </x:c>
      <x:c r="AF38" s="25" t="n">
        <x:f>S38/(1+B38)^1+T38/(1+B38)^2+U38/(1+B38)^3+V38/(1+B38)^4+W38/(1+B38)^5+X38/(1+B38)^6+Y38/(1+B38)^7+Z38/(1+B38)^8+AA38/(1+B38)^9+AB38/(1+B38)^10+AE38/(1+B38)^10</x:f>
        <x:v>347727.21280276426</x:v>
      </x:c>
      <x:c r="AG38" s="25" t="n">
        <x:f>(AF38+Inputs!$C$12)/Inputs!$C$13</x:f>
        <x:v>303.2691532084876</x:v>
      </x:c>
      <x:c r="AH38" s="25" t="n">
        <x:f>(S38+Inputs!$C$11)*Inputs!$C$8-Inputs!$C$11</x:f>
        <x:v>2021.4171662475483</x:v>
      </x:c>
      <x:c r="AI38" s="25" t="n">
        <x:f>Inputs!$C$12+AH38-Inputs!$C$10*Inputs!$C$13</x:f>
        <x:v>24339.332581447547</x:v>
      </x:c>
      <x:c r="AJ38" s="25" t="n">
        <x:f>(S38+Inputs!$C$11)*(1-Inputs!$C$8)</x:f>
        <x:v>6295.830001473827</x:v>
      </x:c>
      <x:c r="AK38" s="25" t="n">
        <x:f>AJ38/(1+B38)^(1-Inputs!$C$8)+T38/(1+B38)^(2-Inputs!$C$8)+U38/(1+B38)^(3-Inputs!$C$8)+V38/(1+B38)^(4-Inputs!$C$8)+W38/(1+B38)^(5-Inputs!$C$8)+X38/(1+B38)^(6-Inputs!$C$8)+Y38/(1+B38)^(7-Inputs!$C$8)+Z38/(1+B38)^(8-Inputs!$C$8)+AA38/(1+B38)^(9-Inputs!$C$8)+AB38/(1+B38)^(10-Inputs!$C$8)+AE38/(1+B38)^(10-Inputs!$C$8)</x:f>
        <x:v>361119.3522519641</x:v>
      </x:c>
      <x:c r="AL38" s="25" t="n">
        <x:f>(AK38+AI38)/Inputs!$C$13</x:f>
        <x:v>307.5680526202737</x:v>
      </x:c>
      <x:c r="AM38" s="26" t="n">
        <x:f>IF(AL38&gt;=Inputs!$C$7,1,0)</x:f>
        <x:v>1</x:v>
      </x:c>
      <x:c r="AN38" s="26" t="n">
        <x:f>IF(Inputs!$C$7&lt;=(1-Inputs!$C$16)*AL38,1,0)</x:f>
        <x:v>0</x:v>
      </x:c>
      <x:c r="AO38" s="1"/>
    </x:row>
    <x:row r="39" ht="20" customHeight="1">
      <x:c r="A39" s="16" t="n">
        <x:v>34</x:v>
      </x:c>
      <x:c r="B39" s="19" t="n">
        <x:v>0.09132321803285932</x:v>
      </x:c>
      <x:c r="C39" s="24" t="n">
        <x:v>0.8425640337619882</x:v>
      </x:c>
      <x:c r="D39" s="19" t="n">
        <x:v>0.01890688603510711</x:v>
      </x:c>
      <x:c r="E39" s="19" t="n">
        <x:v>0.0507538995249459</x:v>
      </x:c>
      <x:c r="F39" s="19" t="n">
        <x:v>-0.15579214015761977</x:v>
      </x:c>
      <x:c r="G39" s="19" t="n">
        <x:v>-0.09821705989857435</x:v>
      </x:c>
      <x:c r="H39" s="19" t="n">
        <x:v>0.48099904209166766</x:v>
      </x:c>
      <x:c r="I39" s="19" t="n">
        <x:v>0.07017906272466576</x:v>
      </x:c>
      <x:c r="J39" s="19" t="n">
        <x:v>0.06491319365286813</x:v>
      </x:c>
      <x:c r="K39" s="19" t="n">
        <x:v>0.0692258155194429</x:v>
      </x:c>
      <x:c r="L39" s="19" t="n">
        <x:v>0.0758590227164757</x:v>
      </x:c>
      <x:c r="M39" s="19" t="n">
        <x:v>0.07020729343262361</x:v>
      </x:c>
      <x:c r="N39" s="19" t="n">
        <x:v>0.07527890858596833</x:v>
      </x:c>
      <x:c r="O39" s="19" t="n">
        <x:v>0.06802579230622427</x:v>
      </x:c>
      <x:c r="P39" s="19" t="n">
        <x:v>0.06643590929269863</x:v>
      </x:c>
      <x:c r="Q39" s="19" t="n">
        <x:v>0.06868954730622705</x:v>
      </x:c>
      <x:c r="R39" s="19" t="n">
        <x:v>0.07519377129075906</x:v>
      </x:c>
      <x:c r="S39" s="21" t="n">
        <x:v>9680.832610836827</x:v>
      </x:c>
      <x:c r="T39" s="21" t="n">
        <x:v>15577.879687477516</x:v>
      </x:c>
      <x:c r="U39" s="21" t="n">
        <x:v>19090.3608509498</x:v>
      </x:c>
      <x:c r="V39" s="21" t="n">
        <x:v>22783.136027356086</x:v>
      </x:c>
      <x:c r="W39" s="21" t="n">
        <x:v>26980.85980407032</x:v>
      </x:c>
      <x:c r="X39" s="21" t="n">
        <x:v>28519.228257727827</x:v>
      </x:c>
      <x:c r="Y39" s="21" t="n">
        <x:v>29754.2998531116</x:v>
      </x:c>
      <x:c r="Z39" s="21" t="n">
        <x:v>30706.96294924628</x:v>
      </x:c>
      <x:c r="AA39" s="21" t="n">
        <x:v>31366.559136162505</x:v>
      </x:c>
      <x:c r="AB39" s="21" t="n">
        <x:v>31715.84502390843</x:v>
      </x:c>
      <x:c r="AC39" s="21" t="n">
        <x:v>41368.493509445776</x:v>
      </x:c>
      <x:c r="AD39" s="25" t="n">
        <x:f>AC39*(1+Inputs!$C$14)*(1-Inputs!$C$14/Inputs!$C$15)</x:f>
        <x:v>32825.899599745215</x:v>
      </x:c>
      <x:c r="AE39" s="25" t="n">
        <x:f>AD39/(B39-Inputs!$C$14)</x:f>
        <x:v>582812.927709393</x:v>
      </x:c>
      <x:c r="AF39" s="25" t="n">
        <x:f>S39/(1+B39)^1+T39/(1+B39)^2+U39/(1+B39)^3+V39/(1+B39)^4+W39/(1+B39)^5+X39/(1+B39)^6+Y39/(1+B39)^7+Z39/(1+B39)^8+AA39/(1+B39)^9+AB39/(1+B39)^10+AE39/(1+B39)^10</x:f>
        <x:v>389151.0653029623</x:v>
      </x:c>
      <x:c r="AG39" s="25" t="n">
        <x:f>(AF39+Inputs!$C$12)/Inputs!$C$13</x:f>
        <x:v>336.32238082228923</x:v>
      </x:c>
      <x:c r="AH39" s="25" t="n">
        <x:f>(S39+Inputs!$C$11)*Inputs!$C$8-Inputs!$C$11</x:f>
        <x:v>2660.2476067208154</x:v>
      </x:c>
      <x:c r="AI39" s="25" t="n">
        <x:f>Inputs!$C$12+AH39-Inputs!$C$10*Inputs!$C$13</x:f>
        <x:v>24978.163021920816</x:v>
      </x:c>
      <x:c r="AJ39" s="25" t="n">
        <x:f>(S39+Inputs!$C$11)*(1-Inputs!$C$8)</x:f>
        <x:v>7020.585004116013</x:v>
      </x:c>
      <x:c r="AK39" s="25" t="n">
        <x:f>AJ39/(1+B39)^(1-Inputs!$C$8)+T39/(1+B39)^(2-Inputs!$C$8)+U39/(1+B39)^(3-Inputs!$C$8)+V39/(1+B39)^(4-Inputs!$C$8)+W39/(1+B39)^(5-Inputs!$C$8)+X39/(1+B39)^(6-Inputs!$C$8)+Y39/(1+B39)^(7-Inputs!$C$8)+Z39/(1+B39)^(8-Inputs!$C$8)+AA39/(1+B39)^(9-Inputs!$C$8)+AB39/(1+B39)^(10-Inputs!$C$8)+AE39/(1+B39)^(10-Inputs!$C$8)</x:f>
        <x:v>402874.85364596907</x:v>
      </x:c>
      <x:c r="AL39" s="25" t="n">
        <x:f>(AK39+AI39)/Inputs!$C$13</x:f>
        <x:v>341.39565230220444</x:v>
      </x:c>
      <x:c r="AM39" s="26" t="n">
        <x:f>IF(AL39&gt;=Inputs!$C$7,1,0)</x:f>
        <x:v>1</x:v>
      </x:c>
      <x:c r="AN39" s="26" t="n">
        <x:f>IF(Inputs!$C$7&lt;=(1-Inputs!$C$16)*AL39,1,0)</x:f>
        <x:v>1</x:v>
      </x:c>
      <x:c r="AO39" s="1"/>
    </x:row>
    <x:row r="40" ht="20" customHeight="1">
      <x:c r="A40" s="16" t="n">
        <x:v>35</x:v>
      </x:c>
      <x:c r="B40" s="19" t="n">
        <x:v>0.0884389246003048</x:v>
      </x:c>
      <x:c r="C40" s="24" t="n">
        <x:v>0.6223063448962591</x:v>
      </x:c>
      <x:c r="D40" s="19" t="n">
        <x:v>0.03058247764028721</x:v>
      </x:c>
      <x:c r="E40" s="19" t="n">
        <x:v>0.04982542150053149</x:v>
      </x:c>
      <x:c r="F40" s="19" t="n">
        <x:v>-0.12204058410319363</x:v>
      </x:c>
      <x:c r="G40" s="19" t="n">
        <x:v>-0.07472685398975443</x:v>
      </x:c>
      <x:c r="H40" s="19" t="n">
        <x:v>0.8595564953588735</x:v>
      </x:c>
      <x:c r="I40" s="19" t="n">
        <x:v>0.06426733418053913</x:v>
      </x:c>
      <x:c r="J40" s="19" t="n">
        <x:v>0.06551617215101146</x:v>
      </x:c>
      <x:c r="K40" s="19" t="n">
        <x:v>0.06247996843993292</x:v>
      </x:c>
      <x:c r="L40" s="19" t="n">
        <x:v>0.06193763004272683</x:v>
      </x:c>
      <x:c r="M40" s="19" t="n">
        <x:v>0.06900113462662034</x:v>
      </x:c>
      <x:c r="N40" s="19" t="n">
        <x:v>0.07016647693795108</x:v>
      </x:c>
      <x:c r="O40" s="19" t="n">
        <x:v>0.0631234346104759</x:v>
      </x:c>
      <x:c r="P40" s="19" t="n">
        <x:v>0.07007865742739</x:v>
      </x:c>
      <x:c r="Q40" s="19" t="n">
        <x:v>0.07373101767121966</x:v>
      </x:c>
      <x:c r="R40" s="19" t="n">
        <x:v>0.0640469937217506</x:v>
      </x:c>
      <x:c r="S40" s="21" t="n">
        <x:v>10451.589490000277</x:v>
      </x:c>
      <x:c r="T40" s="21" t="n">
        <x:v>16459.609473176584</x:v>
      </x:c>
      <x:c r="U40" s="21" t="n">
        <x:v>20019.36266207814</x:v>
      </x:c>
      <x:c r="V40" s="21" t="n">
        <x:v>23811.027531792373</x:v>
      </x:c>
      <x:c r="W40" s="21" t="n">
        <x:v>28064.266751533614</x:v>
      </x:c>
      <x:c r="X40" s="21" t="n">
        <x:v>29817.939118340302</x:v>
      </x:c>
      <x:c r="Y40" s="21" t="n">
        <x:v>31170.707199346187</x:v>
      </x:c>
      <x:c r="Z40" s="21" t="n">
        <x:v>32203.330466279283</x:v>
      </x:c>
      <x:c r="AA40" s="21" t="n">
        <x:v>32911.60209245373</x:v>
      </x:c>
      <x:c r="AB40" s="21" t="n">
        <x:v>33250.02910692971</x:v>
      </x:c>
      <x:c r="AC40" s="21" t="n">
        <x:v>43369.60318295179</x:v>
      </x:c>
      <x:c r="AD40" s="25" t="n">
        <x:f>AC40*(1+Inputs!$C$14)*(1-Inputs!$C$14/Inputs!$C$15)</x:f>
        <x:v>34413.78012567224</x:v>
      </x:c>
      <x:c r="AE40" s="25" t="n">
        <x:f>AD40/(B40-Inputs!$C$14)</x:f>
        <x:v>643983.3956815059</x:v>
      </x:c>
      <x:c r="AF40" s="25" t="n">
        <x:f>S40/(1+B40)^1+T40/(1+B40)^2+U40/(1+B40)^3+V40/(1+B40)^4+W40/(1+B40)^5+X40/(1+B40)^6+Y40/(1+B40)^7+Z40/(1+B40)^8+AA40/(1+B40)^9+AB40/(1+B40)^10+AE40/(1+B40)^10</x:f>
        <x:v>431412.3124757481</x:v>
      </x:c>
      <x:c r="AG40" s="25" t="n">
        <x:f>(AF40+Inputs!$C$12)/Inputs!$C$13</x:f>
        <x:v>370.0437886039179</x:v>
      </x:c>
      <x:c r="AH40" s="25" t="n">
        <x:f>(S40+Inputs!$C$11)*Inputs!$C$8-Inputs!$C$11</x:f>
        <x:v>3021.341925452185</x:v>
      </x:c>
      <x:c r="AI40" s="25" t="n">
        <x:f>Inputs!$C$12+AH40-Inputs!$C$10*Inputs!$C$13</x:f>
        <x:v>25339.257340652184</x:v>
      </x:c>
      <x:c r="AJ40" s="25" t="n">
        <x:f>(S40+Inputs!$C$11)*(1-Inputs!$C$8)</x:f>
        <x:v>7430.247564548093</x:v>
      </x:c>
      <x:c r="AK40" s="25" t="n">
        <x:f>AJ40/(1+B40)^(1-Inputs!$C$8)+T40/(1+B40)^(2-Inputs!$C$8)+U40/(1+B40)^(3-Inputs!$C$8)+V40/(1+B40)^(4-Inputs!$C$8)+W40/(1+B40)^(5-Inputs!$C$8)+X40/(1+B40)^(6-Inputs!$C$8)+Y40/(1+B40)^(7-Inputs!$C$8)+Z40/(1+B40)^(8-Inputs!$C$8)+AA40/(1+B40)^(9-Inputs!$C$8)+AB40/(1+B40)^(10-Inputs!$C$8)+AE40/(1+B40)^(10-Inputs!$C$8)</x:f>
        <x:v>445996.6179370167</x:v>
      </x:c>
      <x:c r="AL40" s="25" t="n">
        <x:f>(AK40+AI40)/Inputs!$C$13</x:f>
        <x:v>376.0918173419217</x:v>
      </x:c>
      <x:c r="AM40" s="26" t="n">
        <x:f>IF(AL40&gt;=Inputs!$C$7,1,0)</x:f>
        <x:v>1</x:v>
      </x:c>
      <x:c r="AN40" s="26" t="n">
        <x:f>IF(Inputs!$C$7&lt;=(1-Inputs!$C$16)*AL40,1,0)</x:f>
        <x:v>1</x:v>
      </x:c>
      <x:c r="AO40" s="1"/>
    </x:row>
    <x:row r="41" ht="20" customHeight="1">
      <x:c r="A41" s="16" t="n">
        <x:v>36</x:v>
      </x:c>
      <x:c r="B41" s="19" t="n">
        <x:v>0.07682556625439135</x:v>
      </x:c>
      <x:c r="C41" s="24" t="n">
        <x:v>0.45519562734014585</x:v>
      </x:c>
      <x:c r="D41" s="19" t="n">
        <x:v>0.04748530277471304</x:v>
      </x:c>
      <x:c r="E41" s="19" t="n">
        <x:v>0.05537571383409244</x:v>
      </x:c>
      <x:c r="F41" s="19" t="n">
        <x:v>-0.21595062794416325</x:v>
      </x:c>
      <x:c r="G41" s="19" t="n">
        <x:v>-0.050751651304839815</x:v>
      </x:c>
      <x:c r="H41" s="19" t="n">
        <x:v>0.5220307626699707</x:v>
      </x:c>
      <x:c r="I41" s="19" t="n">
        <x:v>0.05433888564595577</x:v>
      </x:c>
      <x:c r="J41" s="19" t="n">
        <x:v>0.05800396581558402</x:v>
      </x:c>
      <x:c r="K41" s="19" t="n">
        <x:v>0.06381945221870751</x:v>
      </x:c>
      <x:c r="L41" s="19" t="n">
        <x:v>0.0548701713669891</x:v>
      </x:c>
      <x:c r="M41" s="19" t="n">
        <x:v>0.05379377095588893</x:v>
      </x:c>
      <x:c r="N41" s="19" t="n">
        <x:v>0.05455136955676722</x:v>
      </x:c>
      <x:c r="O41" s="19" t="n">
        <x:v>0.061607976860694864</x:v>
      </x:c>
      <x:c r="P41" s="19" t="n">
        <x:v>0.059278673895533984</x:v>
      </x:c>
      <x:c r="Q41" s="19" t="n">
        <x:v>0.05292267514503805</x:v>
      </x:c>
      <x:c r="R41" s="19" t="n">
        <x:v>0.06088044737171572</x:v>
      </x:c>
      <x:c r="S41" s="21" t="n">
        <x:v>8925.30072431667</x:v>
      </x:c>
      <x:c r="T41" s="21" t="n">
        <x:v>14354.089785917928</x:v>
      </x:c>
      <x:c r="U41" s="21" t="n">
        <x:v>17982.499313253233</x:v>
      </x:c>
      <x:c r="V41" s="21" t="n">
        <x:v>22065.303222883937</x:v>
      </x:c>
      <x:c r="W41" s="21" t="n">
        <x:v>26691.488843200328</x:v>
      </x:c>
      <x:c r="X41" s="21" t="n">
        <x:v>28738.861504723547</x:v>
      </x:c>
      <x:c r="Y41" s="21" t="n">
        <x:v>30352.486460813947</x:v>
      </x:c>
      <x:c r="Z41" s="21" t="n">
        <x:v>31633.36710165755</x:v>
      </x:c>
      <x:c r="AA41" s="21" t="n">
        <x:v>32491.60319212447</x:v>
      </x:c>
      <x:c r="AB41" s="21" t="n">
        <x:v>32886.189516935345</x:v>
      </x:c>
      <x:c r="AC41" s="21" t="n">
        <x:v>42895.02980469827</x:v>
      </x:c>
      <x:c r="AD41" s="25" t="n">
        <x:f>AC41*(1+Inputs!$C$14)*(1-Inputs!$C$14/Inputs!$C$15)</x:f>
        <x:v>34037.206150028076</x:v>
      </x:c>
      <x:c r="AE41" s="25" t="n">
        <x:f>AD41/(B41-Inputs!$C$14)</x:f>
        <x:v>813789.4880611316</x:v>
      </x:c>
      <x:c r="AF41" s="25" t="n">
        <x:f>S41/(1+B41)^1+T41/(1+B41)^2+U41/(1+B41)^3+V41/(1+B41)^4+W41/(1+B41)^5+X41/(1+B41)^6+Y41/(1+B41)^7+Z41/(1+B41)^8+AA41/(1+B41)^9+AB41/(1+B41)^10+AE41/(1+B41)^10</x:f>
        <x:v>544505.6406442379</x:v>
      </x:c>
      <x:c r="AG41" s="25" t="n">
        <x:f>(AF41+Inputs!$C$12)/Inputs!$C$13</x:f>
        <x:v>460.28405579146596</x:v>
      </x:c>
      <x:c r="AH41" s="25" t="n">
        <x:f>(S41+Inputs!$C$11)*Inputs!$C$8-Inputs!$C$11</x:f>
        <x:v>2306.286092762057</x:v>
      </x:c>
      <x:c r="AI41" s="25" t="n">
        <x:f>Inputs!$C$12+AH41-Inputs!$C$10*Inputs!$C$13</x:f>
        <x:v>24624.201507962054</x:v>
      </x:c>
      <x:c r="AJ41" s="25" t="n">
        <x:f>(S41+Inputs!$C$11)*(1-Inputs!$C$8)</x:f>
        <x:v>6619.014631554614</x:v>
      </x:c>
      <x:c r="AK41" s="25" t="n">
        <x:f>AJ41/(1+B41)^(1-Inputs!$C$8)+T41/(1+B41)^(2-Inputs!$C$8)+U41/(1+B41)^(3-Inputs!$C$8)+V41/(1+B41)^(4-Inputs!$C$8)+W41/(1+B41)^(5-Inputs!$C$8)+X41/(1+B41)^(6-Inputs!$C$8)+Y41/(1+B41)^(7-Inputs!$C$8)+Z41/(1+B41)^(8-Inputs!$C$8)+AA41/(1+B41)^(9-Inputs!$C$8)+AB41/(1+B41)^(10-Inputs!$C$8)+AE41/(1+B41)^(10-Inputs!$C$8)</x:f>
        <x:v>561501.1516642298</x:v>
      </x:c>
      <x:c r="AL41" s="25" t="n">
        <x:f>(AK41+AI41)/Inputs!$C$13</x:f>
        <x:v>467.68548889864076</x:v>
      </x:c>
      <x:c r="AM41" s="26" t="n">
        <x:f>IF(AL41&gt;=Inputs!$C$7,1,0)</x:f>
        <x:v>1</x:v>
      </x:c>
      <x:c r="AN41" s="26" t="n">
        <x:f>IF(Inputs!$C$7&lt;=(1-Inputs!$C$16)*AL41,1,0)</x:f>
        <x:v>1</x:v>
      </x:c>
      <x:c r="AO41" s="1"/>
    </x:row>
    <x:row r="42" ht="20" customHeight="1">
      <x:c r="A42" s="16" t="n">
        <x:v>37</x:v>
      </x:c>
      <x:c r="B42" s="19" t="n">
        <x:v>0.0797120864127017</x:v>
      </x:c>
      <x:c r="C42" s="24" t="n">
        <x:v>0.21940927424864753</x:v>
      </x:c>
      <x:c r="D42" s="19" t="n">
        <x:v>0.0387027026760407</x:v>
      </x:c>
      <x:c r="E42" s="19" t="n">
        <x:v>0.035488524270968186</x:v>
      </x:c>
      <x:c r="F42" s="19" t="n">
        <x:v>-0.15134784195203</x:v>
      </x:c>
      <x:c r="G42" s="19" t="n">
        <x:v>-0.06449352774341549</x:v>
      </x:c>
      <x:c r="H42" s="19" t="n">
        <x:v>0.5523971066584465</x:v>
      </x:c>
      <x:c r="I42" s="19" t="n">
        <x:v>0.05483574305378056</x:v>
      </x:c>
      <x:c r="J42" s="19" t="n">
        <x:v>0.05320366949644836</x:v>
      </x:c>
      <x:c r="K42" s="19" t="n">
        <x:v>0.06394044994175488</x:v>
      </x:c>
      <x:c r="L42" s="19" t="n">
        <x:v>0.05602759425162844</x:v>
      </x:c>
      <x:c r="M42" s="19" t="n">
        <x:v>0.059930951408517785</x:v>
      </x:c>
      <x:c r="N42" s="19" t="n">
        <x:v>0.06153694538528612</x:v>
      </x:c>
      <x:c r="O42" s="19" t="n">
        <x:v>0.06632582329070716</x:v>
      </x:c>
      <x:c r="P42" s="19" t="n">
        <x:v>0.06257535998875369</x:v>
      </x:c>
      <x:c r="Q42" s="19" t="n">
        <x:v>0.0605615079324673</x:v>
      </x:c>
      <x:c r="R42" s="19" t="n">
        <x:v>0.059947700926805965</x:v>
      </x:c>
      <x:c r="S42" s="21" t="n">
        <x:v>9953.407200762847</x:v>
      </x:c>
      <x:c r="T42" s="21" t="n">
        <x:v>15221.907054829657</x:v>
      </x:c>
      <x:c r="U42" s="21" t="n">
        <x:v>17954.304183093744</x:v>
      </x:c>
      <x:c r="V42" s="21" t="n">
        <x:v>20797.706452577353</x:v>
      </x:c>
      <x:c r="W42" s="21" t="n">
        <x:v>23896.807173167574</x:v>
      </x:c>
      <x:c r="X42" s="21" t="n">
        <x:v>25317.440406665686</x:v>
      </x:c>
      <x:c r="Y42" s="21" t="n">
        <x:v>26459.86899622536</x:v>
      </x:c>
      <x:c r="Z42" s="21" t="n">
        <x:v>27402.579848175123</x:v>
      </x:c>
      <x:c r="AA42" s="21" t="n">
        <x:v>28094.10529305053</x:v>
      </x:c>
      <x:c r="AB42" s="21" t="n">
        <x:v>28521.524930172796</x:v>
      </x:c>
      <x:c r="AC42" s="21" t="n">
        <x:v>37201.989039355816</x:v>
      </x:c>
      <x:c r="AD42" s="25" t="n">
        <x:f>AC42*(1+Inputs!$C$14)*(1-Inputs!$C$14/Inputs!$C$15)</x:f>
        <x:v>29519.778302728835</x:v>
      </x:c>
      <x:c r="AE42" s="25" t="n">
        <x:f>AD42/(B42-Inputs!$C$14)</x:f>
        <x:v>660219.2085212766</x:v>
      </x:c>
      <x:c r="AF42" s="25" t="n">
        <x:f>S42/(1+B42)^1+T42/(1+B42)^2+U42/(1+B42)^3+V42/(1+B42)^4+W42/(1+B42)^5+X42/(1+B42)^6+Y42/(1+B42)^7+Z42/(1+B42)^8+AA42/(1+B42)^9+AB42/(1+B42)^10+AE42/(1+B42)^10</x:f>
        <x:v>448372.554225299</x:v>
      </x:c>
      <x:c r="AG42" s="25" t="n">
        <x:f>(AF42+Inputs!$C$12)/Inputs!$C$13</x:f>
        <x:v>383.5768304891536</x:v>
      </x:c>
      <x:c r="AH42" s="25" t="n">
        <x:f>(S42+Inputs!$C$11)*Inputs!$C$8-Inputs!$C$11</x:f>
        <x:v>2787.946935151909</x:v>
      </x:c>
      <x:c r="AI42" s="25" t="n">
        <x:f>Inputs!$C$12+AH42-Inputs!$C$10*Inputs!$C$13</x:f>
        <x:v>25105.862350351905</x:v>
      </x:c>
      <x:c r="AJ42" s="25" t="n">
        <x:f>(S42+Inputs!$C$11)*(1-Inputs!$C$8)</x:f>
        <x:v>7165.460265610938</x:v>
      </x:c>
      <x:c r="AK42" s="25" t="n">
        <x:f>AJ42/(1+B42)^(1-Inputs!$C$8)+T42/(1+B42)^(2-Inputs!$C$8)+U42/(1+B42)^(3-Inputs!$C$8)+V42/(1+B42)^(4-Inputs!$C$8)+W42/(1+B42)^(5-Inputs!$C$8)+X42/(1+B42)^(6-Inputs!$C$8)+Y42/(1+B42)^(7-Inputs!$C$8)+Z42/(1+B42)^(8-Inputs!$C$8)+AA42/(1+B42)^(9-Inputs!$C$8)+AB42/(1+B42)^(10-Inputs!$C$8)+AE42/(1+B42)^(10-Inputs!$C$8)</x:f>
        <x:v>462099.28544742195</x:v>
      </x:c>
      <x:c r="AL42" s="25" t="n">
        <x:f>(AK42+AI42)/Inputs!$C$13</x:f>
        <x:v>388.7543449682444</x:v>
      </x:c>
      <x:c r="AM42" s="26" t="n">
        <x:f>IF(AL42&gt;=Inputs!$C$7,1,0)</x:f>
        <x:v>1</x:v>
      </x:c>
      <x:c r="AN42" s="26" t="n">
        <x:f>IF(Inputs!$C$7&lt;=(1-Inputs!$C$16)*AL42,1,0)</x:f>
        <x:v>1</x:v>
      </x:c>
      <x:c r="AO42" s="1"/>
    </x:row>
    <x:row r="43" ht="20" customHeight="1">
      <x:c r="A43" s="16" t="n">
        <x:v>38</x:v>
      </x:c>
      <x:c r="B43" s="19" t="n">
        <x:v>0.08268967859494315</x:v>
      </x:c>
      <x:c r="C43" s="24" t="n">
        <x:v>0.7266353336185887</x:v>
      </x:c>
      <x:c r="D43" s="19" t="n">
        <x:v>0.02725970495949497</x:v>
      </x:c>
      <x:c r="E43" s="19" t="n">
        <x:v>0.0483966420801292</x:v>
      </x:c>
      <x:c r="F43" s="19" t="n">
        <x:v>-0.2003238134352489</x:v>
      </x:c>
      <x:c r="G43" s="19" t="n">
        <x:v>-0.08225499998909355</x:v>
      </x:c>
      <x:c r="H43" s="19" t="n">
        <x:v>0.9518268726081658</x:v>
      </x:c>
      <x:c r="I43" s="19" t="n">
        <x:v>0.06752800460007734</x:v>
      </x:c>
      <x:c r="J43" s="19" t="n">
        <x:v>0.0601496153790788</x:v>
      </x:c>
      <x:c r="K43" s="19" t="n">
        <x:v>0.0596014488324056</x:v>
      </x:c>
      <x:c r="L43" s="19" t="n">
        <x:v>0.0644933069437991</x:v>
      </x:c>
      <x:c r="M43" s="19" t="n">
        <x:v>0.061705796053755646</x:v>
      </x:c>
      <x:c r="N43" s="19" t="n">
        <x:v>0.0570400390795919</x:v>
      </x:c>
      <x:c r="O43" s="19" t="n">
        <x:v>0.06269991989747836</x:v>
      </x:c>
      <x:c r="P43" s="19" t="n">
        <x:v>0.05650609061901946</x:v>
      </x:c>
      <x:c r="Q43" s="19" t="n">
        <x:v>0.062197694029310927</x:v>
      </x:c>
      <x:c r="R43" s="19" t="n">
        <x:v>0.05712308555791537</x:v>
      </x:c>
      <x:c r="S43" s="21" t="n">
        <x:v>9036.967189491756</x:v>
      </x:c>
      <x:c r="T43" s="21" t="n">
        <x:v>14818.838276520155</x:v>
      </x:c>
      <x:c r="U43" s="21" t="n">
        <x:v>18798.838511092235</x:v>
      </x:c>
      <x:c r="V43" s="21" t="n">
        <x:v>23220.835188099172</x:v>
      </x:c>
      <x:c r="W43" s="21" t="n">
        <x:v>28161.227839439252</x:v>
      </x:c>
      <x:c r="X43" s="21" t="n">
        <x:v>29923.015510425874</x:v>
      </x:c>
      <x:c r="Y43" s="21" t="n">
        <x:v>31179.61106583602</x:v>
      </x:c>
      <x:c r="Z43" s="21" t="n">
        <x:v>32169.256294075232</x:v>
      </x:c>
      <x:c r="AA43" s="21" t="n">
        <x:v>32830.01406139748</x:v>
      </x:c>
      <x:c r="AB43" s="21" t="n">
        <x:v>33158.78196102443</x:v>
      </x:c>
      <x:c r="AC43" s="21" t="n">
        <x:v>43250.5851665536</x:v>
      </x:c>
      <x:c r="AD43" s="25" t="n">
        <x:f>AC43*(1+Inputs!$C$14)*(1-Inputs!$C$14/Inputs!$C$15)</x:f>
        <x:v>34319.33932966028</x:v>
      </x:c>
      <x:c r="AE43" s="25" t="n">
        <x:f>AD43/(B43-Inputs!$C$14)</x:f>
        <x:v>719638.721433937</x:v>
      </x:c>
      <x:c r="AF43" s="25" t="n">
        <x:f>S43/(1+B43)^1+T43/(1+B43)^2+U43/(1+B43)^3+V43/(1+B43)^4+W43/(1+B43)^5+X43/(1+B43)^6+Y43/(1+B43)^7+Z43/(1+B43)^8+AA43/(1+B43)^9+AB43/(1+B43)^10+AE43/(1+B43)^10</x:f>
        <x:v>481307.07164868515</x:v>
      </x:c>
      <x:c r="AG43" s="25" t="n">
        <x:f>(AF43+Inputs!$C$12)/Inputs!$C$13</x:f>
        <x:v>409.8561848959098</x:v>
      </x:c>
      <x:c r="AH43" s="25" t="n">
        <x:f>(S43+Inputs!$C$11)*Inputs!$C$8-Inputs!$C$11</x:f>
        <x:v>2358.601066857782</x:v>
      </x:c>
      <x:c r="AI43" s="25" t="n">
        <x:f>Inputs!$C$12+AH43-Inputs!$C$10*Inputs!$C$13</x:f>
        <x:v>24676.516482057777</x:v>
      </x:c>
      <x:c r="AJ43" s="25" t="n">
        <x:f>(S43+Inputs!$C$11)*(1-Inputs!$C$8)</x:f>
        <x:v>6678.366122633975</x:v>
      </x:c>
      <x:c r="AK43" s="25" t="n">
        <x:f>AJ43/(1+B43)^(1-Inputs!$C$8)+T43/(1+B43)^(2-Inputs!$C$8)+U43/(1+B43)^(3-Inputs!$C$8)+V43/(1+B43)^(4-Inputs!$C$8)+W43/(1+B43)^(5-Inputs!$C$8)+X43/(1+B43)^(6-Inputs!$C$8)+Y43/(1+B43)^(7-Inputs!$C$8)+Z43/(1+B43)^(8-Inputs!$C$8)+AA43/(1+B43)^(9-Inputs!$C$8)+AB43/(1+B43)^(10-Inputs!$C$8)+AE43/(1+B43)^(10-Inputs!$C$8)</x:f>
        <x:v>497298.3152656985</x:v>
      </x:c>
      <x:c r="AL43" s="25" t="n">
        <x:f>(AK43+AI43)/Inputs!$C$13</x:f>
        <x:v>416.4980290607179</x:v>
      </x:c>
      <x:c r="AM43" s="26" t="n">
        <x:f>IF(AL43&gt;=Inputs!$C$7,1,0)</x:f>
        <x:v>1</x:v>
      </x:c>
      <x:c r="AN43" s="26" t="n">
        <x:f>IF(Inputs!$C$7&lt;=(1-Inputs!$C$16)*AL43,1,0)</x:f>
        <x:v>1</x:v>
      </x:c>
      <x:c r="AO43" s="1"/>
    </x:row>
    <x:row r="44" ht="20" customHeight="1">
      <x:c r="A44" s="16" t="n">
        <x:v>39</x:v>
      </x:c>
      <x:c r="B44" s="19" t="n">
        <x:v>0.09112105915124599</x:v>
      </x:c>
      <x:c r="C44" s="24" t="n">
        <x:v>0.2805029664122287</x:v>
      </x:c>
      <x:c r="D44" s="19" t="n">
        <x:v>0.010705447256712831</x:v>
      </x:c>
      <x:c r="E44" s="19" t="n">
        <x:v>0.04759715579926905</x:v>
      </x:c>
      <x:c r="F44" s="19" t="n">
        <x:v>-0.1694508195948049</x:v>
      </x:c>
      <x:c r="G44" s="19" t="n">
        <x:v>-0.09237894513205844</x:v>
      </x:c>
      <x:c r="H44" s="19" t="n">
        <x:v>0.6038655582620152</x:v>
      </x:c>
      <x:c r="I44" s="19" t="n">
        <x:v>0.0615948657696265</x:v>
      </x:c>
      <x:c r="J44" s="19" t="n">
        <x:v>0.054026301997904515</x:v>
      </x:c>
      <x:c r="K44" s="19" t="n">
        <x:v>0.07158292344754386</x:v>
      </x:c>
      <x:c r="L44" s="19" t="n">
        <x:v>0.06423124318465512</x:v>
      </x:c>
      <x:c r="M44" s="19" t="n">
        <x:v>0.06331665009270979</x:v>
      </x:c>
      <x:c r="N44" s="19" t="n">
        <x:v>0.06061139121065139</x:v>
      </x:c>
      <x:c r="O44" s="19" t="n">
        <x:v>0.06865522270533916</x:v>
      </x:c>
      <x:c r="P44" s="19" t="n">
        <x:v>0.06465453148177516</x:v>
      </x:c>
      <x:c r="Q44" s="19" t="n">
        <x:v>0.06424751004084897</x:v>
      </x:c>
      <x:c r="R44" s="19" t="n">
        <x:v>0.06675688756278192</x:v>
      </x:c>
      <x:c r="S44" s="21" t="n">
        <x:v>9461.27787995158</x:v>
      </x:c>
      <x:c r="T44" s="21" t="n">
        <x:v>14649.175585280513</x:v>
      </x:c>
      <x:c r="U44" s="21" t="n">
        <x:v>17359.7582301464</x:v>
      </x:c>
      <x:c r="V44" s="21" t="n">
        <x:v>20138.19267671034</x:v>
      </x:c>
      <x:c r="W44" s="21" t="n">
        <x:v>23129.411864726724</x:v>
      </x:c>
      <x:c r="X44" s="21" t="n">
        <x:v>24320.153863918433</x:v>
      </x:c>
      <x:c r="Y44" s="21" t="n">
        <x:v>25249.86175173646</x:v>
      </x:c>
      <x:c r="Z44" s="21" t="n">
        <x:v>26052.202269333287</x:v>
      </x:c>
      <x:c r="AA44" s="21" t="n">
        <x:v>26673.206267345482</x:v>
      </x:c>
      <x:c r="AB44" s="21" t="n">
        <x:v>27108.623346921173</x:v>
      </x:c>
      <x:c r="AC44" s="21" t="n">
        <x:v>35359.07393076675</x:v>
      </x:c>
      <x:c r="AD44" s="25" t="n">
        <x:f>AC44*(1+Inputs!$C$14)*(1-Inputs!$C$14/Inputs!$C$15)</x:f>
        <x:v>28057.425164063417</x:v>
      </x:c>
      <x:c r="AE44" s="25" t="n">
        <x:f>AD44/(B44-Inputs!$C$14)</x:f>
        <x:v>499944.68366052734</x:v>
      </x:c>
      <x:c r="AF44" s="25" t="n">
        <x:f>S44/(1+B44)^1+T44/(1+B44)^2+U44/(1+B44)^3+V44/(1+B44)^4+W44/(1+B44)^5+X44/(1+B44)^6+Y44/(1+B44)^7+Z44/(1+B44)^8+AA44/(1+B44)^9+AB44/(1+B44)^10+AE44/(1+B44)^10</x:f>
        <x:v>337120.1400824656</x:v>
      </x:c>
      <x:c r="AG44" s="25" t="n">
        <x:f>(AF44+Inputs!$C$12)/Inputs!$C$13</x:f>
        <x:v>294.80547907440024</x:v>
      </x:c>
      <x:c r="AH44" s="25" t="n">
        <x:f>(S44+Inputs!$C$11)*Inputs!$C$8-Inputs!$C$11</x:f>
        <x:v>2557.387719100603</x:v>
      </x:c>
      <x:c r="AI44" s="25" t="n">
        <x:f>Inputs!$C$12+AH44-Inputs!$C$10*Inputs!$C$13</x:f>
        <x:v>24875.3031343006</x:v>
      </x:c>
      <x:c r="AJ44" s="25" t="n">
        <x:f>(S44+Inputs!$C$11)*(1-Inputs!$C$8)</x:f>
        <x:v>6903.890160850977</x:v>
      </x:c>
      <x:c r="AK44" s="25" t="n">
        <x:f>AJ44/(1+B44)^(1-Inputs!$C$8)+T44/(1+B44)^(2-Inputs!$C$8)+U44/(1+B44)^(3-Inputs!$C$8)+V44/(1+B44)^(4-Inputs!$C$8)+W44/(1+B44)^(5-Inputs!$C$8)+X44/(1+B44)^(6-Inputs!$C$8)+Y44/(1+B44)^(7-Inputs!$C$8)+Z44/(1+B44)^(8-Inputs!$C$8)+AA44/(1+B44)^(9-Inputs!$C$8)+AB44/(1+B44)^(10-Inputs!$C$8)+AE44/(1+B44)^(10-Inputs!$C$8)</x:f>
        <x:v>348736.9360372288</x:v>
      </x:c>
      <x:c r="AL44" s="25" t="n">
        <x:f>(AK44+AI44)/Inputs!$C$13</x:f>
        <x:v>298.11544883662384</x:v>
      </x:c>
      <x:c r="AM44" s="26" t="n">
        <x:f>IF(AL44&gt;=Inputs!$C$7,1,0)</x:f>
        <x:v>1</x:v>
      </x:c>
      <x:c r="AN44" s="26" t="n">
        <x:f>IF(Inputs!$C$7&lt;=(1-Inputs!$C$16)*AL44,1,0)</x:f>
        <x:v>0</x:v>
      </x:c>
      <x:c r="AO44" s="1"/>
    </x:row>
    <x:row r="45" ht="20" customHeight="1">
      <x:c r="A45" s="16" t="n">
        <x:v>40</x:v>
      </x:c>
      <x:c r="B45" s="19" t="n">
        <x:v>0.07792872401519671</x:v>
      </x:c>
      <x:c r="C45" s="24" t="n">
        <x:v>0.3909660756122264</x:v>
      </x:c>
      <x:c r="D45" s="19" t="n">
        <x:v>0.0269793571406737</x:v>
      </x:c>
      <x:c r="E45" s="19" t="n">
        <x:v>0.028131432414599263</x:v>
      </x:c>
      <x:c r="F45" s="19" t="n">
        <x:v>-0.23975525606336875</x:v>
      </x:c>
      <x:c r="G45" s="19" t="n">
        <x:v>-0.07372421019451678</x:v>
      </x:c>
      <x:c r="H45" s="19" t="n">
        <x:v>0.6154238789661406</x:v>
      </x:c>
      <x:c r="I45" s="19" t="n">
        <x:v>0.06296230009601572</x:v>
      </x:c>
      <x:c r="J45" s="19" t="n">
        <x:v>0.06604572861118072</x:v>
      </x:c>
      <x:c r="K45" s="19" t="n">
        <x:v>0.052473119908601124</x:v>
      </x:c>
      <x:c r="L45" s="19" t="n">
        <x:v>0.06909614652895812</x:v>
      </x:c>
      <x:c r="M45" s="19" t="n">
        <x:v>0.06437933599380927</x:v>
      </x:c>
      <x:c r="N45" s="19" t="n">
        <x:v>0.061849810044685684</x:v>
      </x:c>
      <x:c r="O45" s="19" t="n">
        <x:v>0.059835884817254055</x:v>
      </x:c>
      <x:c r="P45" s="19" t="n">
        <x:v>0.057546901917795594</x:v>
      </x:c>
      <x:c r="Q45" s="19" t="n">
        <x:v>0.06457452320663948</x:v>
      </x:c>
      <x:c r="R45" s="19" t="n">
        <x:v>0.06226849305899691</x:v>
      </x:c>
      <x:c r="S45" s="21" t="n">
        <x:v>8308.146731018345</x:v>
      </x:c>
      <x:c r="T45" s="21" t="n">
        <x:v>13278.238571713782</x:v>
      </x:c>
      <x:c r="U45" s="21" t="n">
        <x:v>16311.263186546723</x:v>
      </x:c>
      <x:c r="V45" s="21" t="n">
        <x:v>19487.44963235371</x:v>
      </x:c>
      <x:c r="W45" s="21" t="n">
        <x:v>23008.885393222543</x:v>
      </x:c>
      <x:c r="X45" s="21" t="n">
        <x:v>24256.06119607074</x:v>
      </x:c>
      <x:c r="Y45" s="21" t="n">
        <x:v>25185.93793114447</x:v>
      </x:c>
      <x:c r="Z45" s="21" t="n">
        <x:v>25966.314126284247</x:v>
      </x:c>
      <x:c r="AA45" s="21" t="n">
        <x:v>26580.376846810475</x:v>
      </x:c>
      <x:c r="AB45" s="21" t="n">
        <x:v>27024.764890592716</x:v>
      </x:c>
      <x:c r="AC45" s="21" t="n">
        <x:v>35249.69333555571</x:v>
      </x:c>
      <x:c r="AD45" s="25" t="n">
        <x:f>AC45*(1+Inputs!$C$14)*(1-Inputs!$C$14/Inputs!$C$15)</x:f>
        <x:v>27970.63166176345</x:v>
      </x:c>
      <x:c r="AE45" s="25" t="n">
        <x:f>AD45/(B45-Inputs!$C$14)</x:f>
        <x:v>651559.8192916679</x:v>
      </x:c>
      <x:c r="AF45" s="25" t="n">
        <x:f>S45/(1+B45)^1+T45/(1+B45)^2+U45/(1+B45)^3+V45/(1+B45)^4+W45/(1+B45)^5+X45/(1+B45)^6+Y45/(1+B45)^7+Z45/(1+B45)^8+AA45/(1+B45)^9+AB45/(1+B45)^10+AE45/(1+B45)^10</x:f>
        <x:v>440942.85493600613</x:v>
      </x:c>
      <x:c r="AG45" s="25" t="n">
        <x:f>(AF45+Inputs!$C$12)/Inputs!$C$13</x:f>
        <x:v>377.6484697286492</x:v>
      </x:c>
      <x:c r="AH45" s="25" t="n">
        <x:f>(S45+Inputs!$C$11)*Inputs!$C$8-Inputs!$C$11</x:f>
        <x:v>2017.1536739839376</x:v>
      </x:c>
      <x:c r="AI45" s="25" t="n">
        <x:f>Inputs!$C$12+AH45-Inputs!$C$10*Inputs!$C$13</x:f>
        <x:v>24335.069089183933</x:v>
      </x:c>
      <x:c r="AJ45" s="25" t="n">
        <x:f>(S45+Inputs!$C$11)*(1-Inputs!$C$8)</x:f>
        <x:v>6290.993057034409</x:v>
      </x:c>
      <x:c r="AK45" s="25" t="n">
        <x:f>AJ45/(1+B45)^(1-Inputs!$C$8)+T45/(1+B45)^(2-Inputs!$C$8)+U45/(1+B45)^(3-Inputs!$C$8)+V45/(1+B45)^(4-Inputs!$C$8)+W45/(1+B45)^(5-Inputs!$C$8)+X45/(1+B45)^(6-Inputs!$C$8)+Y45/(1+B45)^(7-Inputs!$C$8)+Z45/(1+B45)^(8-Inputs!$C$8)+AA45/(1+B45)^(9-Inputs!$C$8)+AB45/(1+B45)^(10-Inputs!$C$8)+AE45/(1+B45)^(10-Inputs!$C$8)</x:f>
        <x:v>454782.2350610427</x:v>
      </x:c>
      <x:c r="AL45" s="25" t="n">
        <x:f>(AK45+AI45)/Inputs!$C$13</x:f>
        <x:v>382.3008327801654</x:v>
      </x:c>
      <x:c r="AM45" s="26" t="n">
        <x:f>IF(AL45&gt;=Inputs!$C$7,1,0)</x:f>
        <x:v>1</x:v>
      </x:c>
      <x:c r="AN45" s="26" t="n">
        <x:f>IF(Inputs!$C$7&lt;=(1-Inputs!$C$16)*AL45,1,0)</x:f>
        <x:v>1</x:v>
      </x:c>
      <x:c r="AO45" s="1"/>
    </x:row>
    <x:row r="46" ht="20" customHeight="1">
      <x:c r="A46" s="16" t="n">
        <x:v>41</x:v>
      </x:c>
      <x:c r="B46" s="19" t="n">
        <x:v>0.09549689489939431</x:v>
      </x:c>
      <x:c r="C46" s="24" t="n">
        <x:v>0.7394945511262847</x:v>
      </x:c>
      <x:c r="D46" s="19" t="n">
        <x:v>0.027325360306944903</x:v>
      </x:c>
      <x:c r="E46" s="19" t="n">
        <x:v>0.049585289199424384</x:v>
      </x:c>
      <x:c r="F46" s="19" t="n">
        <x:v>-0.13034947003863978</x:v>
      </x:c>
      <x:c r="G46" s="19" t="n">
        <x:v>-0.05095588914037251</x:v>
      </x:c>
      <x:c r="H46" s="19" t="n">
        <x:v>0.7637679286241621</x:v>
      </x:c>
      <x:c r="I46" s="19" t="n">
        <x:v>0.06751751369826366</x:v>
      </x:c>
      <x:c r="J46" s="19" t="n">
        <x:v>0.058216926277156064</x:v>
      </x:c>
      <x:c r="K46" s="19" t="n">
        <x:v>0.05614065241998446</x:v>
      </x:c>
      <x:c r="L46" s="19" t="n">
        <x:v>0.05520023905247513</x:v>
      </x:c>
      <x:c r="M46" s="19" t="n">
        <x:v>0.04947606836615364</x:v>
      </x:c>
      <x:c r="N46" s="19" t="n">
        <x:v>0.05957734640087779</x:v>
      </x:c>
      <x:c r="O46" s="19" t="n">
        <x:v>0.062256742704418</x:v>
      </x:c>
      <x:c r="P46" s="19" t="n">
        <x:v>0.04889856260892998</x:v>
      </x:c>
      <x:c r="Q46" s="19" t="n">
        <x:v>0.05237584204437212</x:v>
      </x:c>
      <x:c r="R46" s="19" t="n">
        <x:v>0.04963148883517192</x:v>
      </x:c>
      <x:c r="S46" s="21" t="n">
        <x:v>10402.02939640845</x:v>
      </x:c>
      <x:c r="T46" s="21" t="n">
        <x:v>16378.82011729336</x:v>
      </x:c>
      <x:c r="U46" s="21" t="n">
        <x:v>19881.366408390182</x:v>
      </x:c>
      <x:c r="V46" s="21" t="n">
        <x:v>23670.7384834822</x:v>
      </x:c>
      <x:c r="W46" s="21" t="n">
        <x:v>27906.659327391648</x:v>
      </x:c>
      <x:c r="X46" s="21" t="n">
        <x:v>29504.156959008997</x:v>
      </x:c>
      <x:c r="Y46" s="21" t="n">
        <x:v>30773.843957601945</x:v>
      </x:c>
      <x:c r="Z46" s="21" t="n">
        <x:v>31759.985733839847</x:v>
      </x:c>
      <x:c r="AA46" s="21" t="n">
        <x:v>32402.241832058422</x:v>
      </x:c>
      <x:c r="AB46" s="21" t="n">
        <x:v>32715.92454646213</x:v>
      </x:c>
      <x:c r="AC46" s="21" t="n">
        <x:v>42672.94506060278</x:v>
      </x:c>
      <x:c r="AD46" s="25" t="n">
        <x:f>AC46*(1+Inputs!$C$14)*(1-Inputs!$C$14/Inputs!$C$15)</x:f>
        <x:v>33860.9819055883</x:v>
      </x:c>
      <x:c r="AE46" s="25" t="n">
        <x:f>AD46/(B46-Inputs!$C$14)</x:f>
        <x:v>559714.3780998802</x:v>
      </x:c>
      <x:c r="AF46" s="25" t="n">
        <x:f>S46/(1+B46)^1+T46/(1+B46)^2+U46/(1+B46)^3+V46/(1+B46)^4+W46/(1+B46)^5+X46/(1+B46)^6+Y46/(1+B46)^7+Z46/(1+B46)^8+AA46/(1+B46)^9+AB46/(1+B46)^10+AE46/(1+B46)^10</x:f>
        <x:v>373249.1693228408</x:v>
      </x:c>
      <x:c r="AG46" s="25" t="n">
        <x:f>(AF46+Inputs!$C$12)/Inputs!$C$13</x:f>
        <x:v>323.6338220427928</x:v>
      </x:c>
      <x:c r="AH46" s="25" t="n">
        <x:f>(S46+Inputs!$C$11)*Inputs!$C$8-Inputs!$C$11</x:f>
        <x:v>2998.12336105711</x:v>
      </x:c>
      <x:c r="AI46" s="25" t="n">
        <x:f>Inputs!$C$12+AH46-Inputs!$C$10*Inputs!$C$13</x:f>
        <x:v>25316.038776257104</x:v>
      </x:c>
      <x:c r="AJ46" s="25" t="n">
        <x:f>(S46+Inputs!$C$11)*(1-Inputs!$C$8)</x:f>
        <x:v>7403.906035351341</x:v>
      </x:c>
      <x:c r="AK46" s="25" t="n">
        <x:f>AJ46/(1+B46)^(1-Inputs!$C$8)+T46/(1+B46)^(2-Inputs!$C$8)+U46/(1+B46)^(3-Inputs!$C$8)+V46/(1+B46)^(4-Inputs!$C$8)+W46/(1+B46)^(5-Inputs!$C$8)+X46/(1+B46)^(6-Inputs!$C$8)+Y46/(1+B46)^(7-Inputs!$C$8)+Z46/(1+B46)^(8-Inputs!$C$8)+AA46/(1+B46)^(9-Inputs!$C$8)+AB46/(1+B46)^(10-Inputs!$C$8)+AE46/(1+B46)^(10-Inputs!$C$8)</x:f>
        <x:v>386687.647410179</x:v>
      </x:c>
      <x:c r="AL46" s="25" t="n">
        <x:f>(AK46+AI46)/Inputs!$C$13</x:f>
        <x:v>328.74903697526565</x:v>
      </x:c>
      <x:c r="AM46" s="26" t="n">
        <x:f>IF(AL46&gt;=Inputs!$C$7,1,0)</x:f>
        <x:v>1</x:v>
      </x:c>
      <x:c r="AN46" s="26" t="n">
        <x:f>IF(Inputs!$C$7&lt;=(1-Inputs!$C$16)*AL46,1,0)</x:f>
        <x:v>0</x:v>
      </x:c>
      <x:c r="AO46" s="1"/>
    </x:row>
    <x:row r="47" ht="20" customHeight="1">
      <x:c r="A47" s="16" t="n">
        <x:v>42</x:v>
      </x:c>
      <x:c r="B47" s="19" t="n">
        <x:v>0.08447703993740815</x:v>
      </x:c>
      <x:c r="C47" s="24" t="n">
        <x:v>0.4954093785981115</x:v>
      </x:c>
      <x:c r="D47" s="19" t="n">
        <x:v>0.010905046257441597</x:v>
      </x:c>
      <x:c r="E47" s="19" t="n">
        <x:v>0.04745375548663987</x:v>
      </x:c>
      <x:c r="F47" s="19" t="n">
        <x:v>-0.14995161146871286</x:v>
      </x:c>
      <x:c r="G47" s="19" t="n">
        <x:v>-0.08300934423399838</x:v>
      </x:c>
      <x:c r="H47" s="19" t="n">
        <x:v>0.8018958910000435</x:v>
      </x:c>
      <x:c r="I47" s="19" t="n">
        <x:v>0.05610576134662438</x:v>
      </x:c>
      <x:c r="J47" s="19" t="n">
        <x:v>0.06313632586335757</x:v>
      </x:c>
      <x:c r="K47" s="19" t="n">
        <x:v>0.05846130661767916</x:v>
      </x:c>
      <x:c r="L47" s="19" t="n">
        <x:v>0.06489943049076942</x:v>
      </x:c>
      <x:c r="M47" s="19" t="n">
        <x:v>0.056160941240567586</x:v>
      </x:c>
      <x:c r="N47" s="19" t="n">
        <x:v>0.059129081260717836</x:v>
      </x:c>
      <x:c r="O47" s="19" t="n">
        <x:v>0.0632618683360613</x:v>
      </x:c>
      <x:c r="P47" s="19" t="n">
        <x:v>0.06686549995550764</x:v>
      </x:c>
      <x:c r="Q47" s="19" t="n">
        <x:v>0.05746261981461771</x:v>
      </x:c>
      <x:c r="R47" s="19" t="n">
        <x:v>0.0693335464403333</x:v>
      </x:c>
      <x:c r="S47" s="21" t="n">
        <x:v>9873.813601781356</x:v>
      </x:c>
      <x:c r="T47" s="21" t="n">
        <x:v>15423.270761582571</x:v>
      </x:c>
      <x:c r="U47" s="21" t="n">
        <x:v>18520.496090250974</x:v>
      </x:c>
      <x:c r="V47" s="21" t="n">
        <x:v>21719.597586518907</x:v>
      </x:c>
      <x:c r="W47" s="21" t="n">
        <x:v>25232.25349414275</x:v>
      </x:c>
      <x:c r="X47" s="21" t="n">
        <x:v>26474.688536020753</x:v>
      </x:c>
      <x:c r="Y47" s="21" t="n">
        <x:v>27430.429843274083</x:v>
      </x:c>
      <x:c r="Z47" s="21" t="n">
        <x:v>28223.7740138361</x:v>
      </x:c>
      <x:c r="AA47" s="21" t="n">
        <x:v>28821.9152865787</x:v>
      </x:c>
      <x:c r="AB47" s="21" t="n">
        <x:v>29193.672265484845</x:v>
      </x:c>
      <x:c r="AC47" s="21" t="n">
        <x:v>38078.70295498023</x:v>
      </x:c>
      <x:c r="AD47" s="25" t="n">
        <x:f>AC47*(1+Inputs!$C$14)*(1-Inputs!$C$14/Inputs!$C$15)</x:f>
        <x:v>30215.45079477681</x:v>
      </x:c>
      <x:c r="AE47" s="25" t="n">
        <x:f>AD47/(B47-Inputs!$C$14)</x:f>
        <x:v>610696.4125784693</x:v>
      </x:c>
      <x:c r="AF47" s="25" t="n">
        <x:f>S47/(1+B47)^1+T47/(1+B47)^2+U47/(1+B47)^3+V47/(1+B47)^4+W47/(1+B47)^5+X47/(1+B47)^6+Y47/(1+B47)^7+Z47/(1+B47)^8+AA47/(1+B47)^9+AB47/(1+B47)^10+AE47/(1+B47)^10</x:f>
        <x:v>414111.2868260549</x:v>
      </x:c>
      <x:c r="AG47" s="25" t="n">
        <x:f>(AF47+Inputs!$C$12)/Inputs!$C$13</x:f>
        <x:v>356.2388259016006</x:v>
      </x:c>
      <x:c r="AH47" s="25" t="n">
        <x:f>(S47+Inputs!$C$11)*Inputs!$C$8-Inputs!$C$11</x:f>
        <x:v>2750.6578791907177</x:v>
      </x:c>
      <x:c r="AI47" s="25" t="n">
        <x:f>Inputs!$C$12+AH47-Inputs!$C$10*Inputs!$C$13</x:f>
        <x:v>25068.573294390713</x:v>
      </x:c>
      <x:c r="AJ47" s="25" t="n">
        <x:f>(S47+Inputs!$C$11)*(1-Inputs!$C$8)</x:f>
        <x:v>7123.155722590639</x:v>
      </x:c>
      <x:c r="AK47" s="25" t="n">
        <x:f>AJ47/(1+B47)^(1-Inputs!$C$8)+T47/(1+B47)^(2-Inputs!$C$8)+U47/(1+B47)^(3-Inputs!$C$8)+V47/(1+B47)^(4-Inputs!$C$8)+W47/(1+B47)^(5-Inputs!$C$8)+X47/(1+B47)^(6-Inputs!$C$8)+Y47/(1+B47)^(7-Inputs!$C$8)+Z47/(1+B47)^(8-Inputs!$C$8)+AA47/(1+B47)^(9-Inputs!$C$8)+AB47/(1+B47)^(10-Inputs!$C$8)+AE47/(1+B47)^(10-Inputs!$C$8)</x:f>
        <x:v>427513.04885539075</x:v>
      </x:c>
      <x:c r="AL47" s="25" t="n">
        <x:f>(AK47+AI47)/Inputs!$C$13</x:f>
        <x:v>361.127284592102</x:v>
      </x:c>
      <x:c r="AM47" s="26" t="n">
        <x:f>IF(AL47&gt;=Inputs!$C$7,1,0)</x:f>
        <x:v>1</x:v>
      </x:c>
      <x:c r="AN47" s="26" t="n">
        <x:f>IF(Inputs!$C$7&lt;=(1-Inputs!$C$16)*AL47,1,0)</x:f>
        <x:v>1</x:v>
      </x:c>
      <x:c r="AO47" s="1"/>
    </x:row>
    <x:row r="48" ht="20" customHeight="1">
      <x:c r="A48" s="16" t="n">
        <x:v>43</x:v>
      </x:c>
      <x:c r="B48" s="19" t="n">
        <x:v>0.0908179562745258</x:v>
      </x:c>
      <x:c r="C48" s="24" t="n">
        <x:v>0.06914143761215996</x:v>
      </x:c>
      <x:c r="D48" s="19" t="n">
        <x:v>0.0277175435616428</x:v>
      </x:c>
      <x:c r="E48" s="19" t="n">
        <x:v>0.044391757827233105</x:v>
      </x:c>
      <x:c r="F48" s="19" t="n">
        <x:v>-0.215732272265642</x:v>
      </x:c>
      <x:c r="G48" s="19" t="n">
        <x:v>-0.04609734519653841</x:v>
      </x:c>
      <x:c r="H48" s="19" t="n">
        <x:v>0.6377254975586482</x:v>
      </x:c>
      <x:c r="I48" s="19" t="n">
        <x:v>0.058089231196835275</x:v>
      </x:c>
      <x:c r="J48" s="19" t="n">
        <x:v>0.06555171271351015</x:v>
      </x:c>
      <x:c r="K48" s="19" t="n">
        <x:v>0.05907216601150936</x:v>
      </x:c>
      <x:c r="L48" s="19" t="n">
        <x:v>0.06096814645360951</x:v>
      </x:c>
      <x:c r="M48" s="19" t="n">
        <x:v>0.055910833604449414</x:v>
      </x:c>
      <x:c r="N48" s="19" t="n">
        <x:v>0.06215179216520596</x:v>
      </x:c>
      <x:c r="O48" s="19" t="n">
        <x:v>0.056915448315579625</x:v>
      </x:c>
      <x:c r="P48" s="19" t="n">
        <x:v>0.05522323262804662</x:v>
      </x:c>
      <x:c r="Q48" s="19" t="n">
        <x:v>0.06579900642784536</x:v>
      </x:c>
      <x:c r="R48" s="19" t="n">
        <x:v>0.05713933711106506</x:v>
      </x:c>
      <x:c r="S48" s="21" t="n">
        <x:v>8900.818395111972</x:v>
      </x:c>
      <x:c r="T48" s="21" t="n">
        <x:v>13711.173345928673</x:v>
      </x:c>
      <x:c r="U48" s="21" t="n">
        <x:v>16444.12023437323</x:v>
      </x:c>
      <x:c r="V48" s="21" t="n">
        <x:v>19343.294014842337</x:v>
      </x:c>
      <x:c r="W48" s="21" t="n">
        <x:v>22486.699294592927</x:v>
      </x:c>
      <x:c r="X48" s="21" t="n">
        <x:v>23880.411417417912</x:v>
      </x:c>
      <x:c r="Y48" s="21" t="n">
        <x:v>24962.498928505145</x:v>
      </x:c>
      <x:c r="Z48" s="21" t="n">
        <x:v>25849.951539885584</x:v>
      </x:c>
      <x:c r="AA48" s="21" t="n">
        <x:v>26534.753630151386</x:v>
      </x:c>
      <x:c r="AB48" s="21" t="n">
        <x:v>27009.912637995734</x:v>
      </x:c>
      <x:c r="AC48" s="21" t="n">
        <x:v>35230.32083216835</x:v>
      </x:c>
      <x:c r="AD48" s="25" t="n">
        <x:f>AC48*(1+Inputs!$C$14)*(1-Inputs!$C$14/Inputs!$C$15)</x:f>
        <x:v>27955.25958032558</x:v>
      </x:c>
      <x:c r="AE48" s="25" t="n">
        <x:f>AD48/(B48-Inputs!$C$14)</x:f>
        <x:v>500829.1497244195</x:v>
      </x:c>
      <x:c r="AF48" s="25" t="n">
        <x:f>S48/(1+B48)^1+T48/(1+B48)^2+U48/(1+B48)^3+V48/(1+B48)^4+W48/(1+B48)^5+X48/(1+B48)^6+Y48/(1+B48)^7+Z48/(1+B48)^8+AA48/(1+B48)^9+AB48/(1+B48)^10+AE48/(1+B48)^10</x:f>
        <x:v>334662.9018639359</x:v>
      </x:c>
      <x:c r="AG48" s="25" t="n">
        <x:f>(AF48+Inputs!$C$12)/Inputs!$C$13</x:f>
        <x:v>292.84478133055796</x:v>
      </x:c>
      <x:c r="AH48" s="25" t="n">
        <x:f>(S48+Inputs!$C$11)*Inputs!$C$8-Inputs!$C$11</x:f>
        <x:v>2294.816289216842</x:v>
      </x:c>
      <x:c r="AI48" s="25" t="n">
        <x:f>Inputs!$C$12+AH48-Inputs!$C$10*Inputs!$C$13</x:f>
        <x:v>24612.731704416838</x:v>
      </x:c>
      <x:c r="AJ48" s="25" t="n">
        <x:f>(S48+Inputs!$C$11)*(1-Inputs!$C$8)</x:f>
        <x:v>6606.002105895131</x:v>
      </x:c>
      <x:c r="AK48" s="25" t="n">
        <x:f>AJ48/(1+B48)^(1-Inputs!$C$8)+T48/(1+B48)^(2-Inputs!$C$8)+U48/(1+B48)^(3-Inputs!$C$8)+V48/(1+B48)^(4-Inputs!$C$8)+W48/(1+B48)^(5-Inputs!$C$8)+X48/(1+B48)^(6-Inputs!$C$8)+Y48/(1+B48)^(7-Inputs!$C$8)+Z48/(1+B48)^(8-Inputs!$C$8)+AA48/(1+B48)^(9-Inputs!$C$8)+AB48/(1+B48)^(10-Inputs!$C$8)+AE48/(1+B48)^(10-Inputs!$C$8)</x:f>
        <x:v>346382.2094905243</x:v>
      </x:c>
      <x:c r="AL48" s="25" t="n">
        <x:f>(AK48+AI48)/Inputs!$C$13</x:f>
        <x:v>296.0270350235218</x:v>
      </x:c>
      <x:c r="AM48" s="26" t="n">
        <x:f>IF(AL48&gt;=Inputs!$C$7,1,0)</x:f>
        <x:v>1</x:v>
      </x:c>
      <x:c r="AN48" s="26" t="n">
        <x:f>IF(Inputs!$C$7&lt;=(1-Inputs!$C$16)*AL48,1,0)</x:f>
        <x:v>0</x:v>
      </x:c>
      <x:c r="AO48" s="1"/>
    </x:row>
    <x:row r="49" ht="20" customHeight="1">
      <x:c r="A49" s="16" t="n">
        <x:v>44</x:v>
      </x:c>
      <x:c r="B49" s="19" t="n">
        <x:v>0.07741254985538482</x:v>
      </x:c>
      <x:c r="C49" s="24" t="n">
        <x:v>0.7474618265669335</x:v>
      </x:c>
      <x:c r="D49" s="19" t="n">
        <x:v>0.01567237915557911</x:v>
      </x:c>
      <x:c r="E49" s="19" t="n">
        <x:v>0.04099960599752393</x:v>
      </x:c>
      <x:c r="F49" s="19" t="n">
        <x:v>-0.2140730154157825</x:v>
      </x:c>
      <x:c r="G49" s="19" t="n">
        <x:v>-0.039873859702695996</x:v>
      </x:c>
      <x:c r="H49" s="19" t="n">
        <x:v>0.8392799684668546</x:v>
      </x:c>
      <x:c r="I49" s="19" t="n">
        <x:v>0.06445224581422622</x:v>
      </x:c>
      <x:c r="J49" s="19" t="n">
        <x:v>0.07178140447351439</x:v>
      </x:c>
      <x:c r="K49" s="19" t="n">
        <x:v>0.056501891511362604</x:v>
      </x:c>
      <x:c r="L49" s="19" t="n">
        <x:v>0.06568894272843295</x:v>
      </x:c>
      <x:c r="M49" s="19" t="n">
        <x:v>0.0622787444498806</x:v>
      </x:c>
      <x:c r="N49" s="19" t="n">
        <x:v>0.07304872890670254</x:v>
      </x:c>
      <x:c r="O49" s="19" t="n">
        <x:v>0.0543075212407291</x:v>
      </x:c>
      <x:c r="P49" s="19" t="n">
        <x:v>0.06706237245600163</x:v>
      </x:c>
      <x:c r="Q49" s="19" t="n">
        <x:v>0.06217859176592924</x:v>
      </x:c>
      <x:c r="R49" s="19" t="n">
        <x:v>0.07295123535199877</x:v>
      </x:c>
      <x:c r="S49" s="21" t="n">
        <x:v>8948.564081068711</x:v>
      </x:c>
      <x:c r="T49" s="21" t="n">
        <x:v>14426.381796098964</x:v>
      </x:c>
      <x:c r="U49" s="21" t="n">
        <x:v>17994.699089148366</x:v>
      </x:c>
      <x:c r="V49" s="21" t="n">
        <x:v>21921.678362664374</x:v>
      </x:c>
      <x:c r="W49" s="21" t="n">
        <x:v>26268.83860293165</x:v>
      </x:c>
      <x:c r="X49" s="21" t="n">
        <x:v>27669.691723483524</x:v>
      </x:c>
      <x:c r="Y49" s="21" t="n">
        <x:v>28701.775735951538</x:v>
      </x:c>
      <x:c r="Z49" s="21" t="n">
        <x:v>29487.901250658826</x:v>
      </x:c>
      <x:c r="AA49" s="21" t="n">
        <x:v>30086.020366803696</x:v>
      </x:c>
      <x:c r="AB49" s="21" t="n">
        <x:v>30440.770978257468</x:v>
      </x:c>
      <x:c r="AC49" s="21" t="n">
        <x:v>39705.35344990104</x:v>
      </x:c>
      <x:c r="AD49" s="25" t="n">
        <x:f>AC49*(1+Inputs!$C$14)*(1-Inputs!$C$14/Inputs!$C$15)</x:f>
        <x:v>31506.197962496473</x:v>
      </x:c>
      <x:c r="AE49" s="25" t="n">
        <x:f>AD49/(B49-Inputs!$C$14)</x:f>
        <x:v>742850.8323579691</x:v>
      </x:c>
      <x:c r="AF49" s="25" t="n">
        <x:f>S49/(1+B49)^1+T49/(1+B49)^2+U49/(1+B49)^3+V49/(1+B49)^4+W49/(1+B49)^5+X49/(1+B49)^6+Y49/(1+B49)^7+Z49/(1+B49)^8+AA49/(1+B49)^9+AB49/(1+B49)^10+AE49/(1+B49)^10</x:f>
        <x:v>502701.85010185</x:v>
      </x:c>
      <x:c r="AG49" s="25" t="n">
        <x:f>(AF49+Inputs!$C$12)/Inputs!$C$13</x:f>
        <x:v>426.927665197167</x:v>
      </x:c>
      <x:c r="AH49" s="25" t="n">
        <x:f>(S49+Inputs!$C$11)*Inputs!$C$8-Inputs!$C$11</x:f>
        <x:v>2317.1848160623276</x:v>
      </x:c>
      <x:c r="AI49" s="25" t="n">
        <x:f>Inputs!$C$12+AH49-Inputs!$C$10*Inputs!$C$13</x:f>
        <x:v>24635.100231262324</x:v>
      </x:c>
      <x:c r="AJ49" s="25" t="n">
        <x:f>(S49+Inputs!$C$11)*(1-Inputs!$C$8)</x:f>
        <x:v>6631.379265006384</x:v>
      </x:c>
      <x:c r="AK49" s="25" t="n">
        <x:f>AJ49/(1+B49)^(1-Inputs!$C$8)+T49/(1+B49)^(2-Inputs!$C$8)+U49/(1+B49)^(3-Inputs!$C$8)+V49/(1+B49)^(4-Inputs!$C$8)+W49/(1+B49)^(5-Inputs!$C$8)+X49/(1+B49)^(6-Inputs!$C$8)+Y49/(1+B49)^(7-Inputs!$C$8)+Z49/(1+B49)^(8-Inputs!$C$8)+AA49/(1+B49)^(9-Inputs!$C$8)+AB49/(1+B49)^(10-Inputs!$C$8)+AE49/(1+B49)^(10-Inputs!$C$8)</x:f>
        <x:v>518345.3751134912</x:v>
      </x:c>
      <x:c r="AL49" s="25" t="n">
        <x:f>(AK49+AI49)/Inputs!$C$13</x:f>
        <x:v>433.259007991459</x:v>
      </x:c>
      <x:c r="AM49" s="26" t="n">
        <x:f>IF(AL49&gt;=Inputs!$C$7,1,0)</x:f>
        <x:v>1</x:v>
      </x:c>
      <x:c r="AN49" s="26" t="n">
        <x:f>IF(Inputs!$C$7&lt;=(1-Inputs!$C$16)*AL49,1,0)</x:f>
        <x:v>1</x:v>
      </x:c>
      <x:c r="AO49" s="1"/>
    </x:row>
    <x:row r="50" ht="20" customHeight="1">
      <x:c r="A50" s="16" t="n">
        <x:v>45</x:v>
      </x:c>
      <x:c r="B50" s="19" t="n">
        <x:v>0.09043355484749363</x:v>
      </x:c>
      <x:c r="C50" s="24" t="n">
        <x:v>0.5367916951741734</x:v>
      </x:c>
      <x:c r="D50" s="19" t="n">
        <x:v>0.027314084565041696</x:v>
      </x:c>
      <x:c r="E50" s="19" t="n">
        <x:v>0.04156865457557586</x:v>
      </x:c>
      <x:c r="F50" s="19" t="n">
        <x:v>-0.20330346712747657</x:v>
      </x:c>
      <x:c r="G50" s="19" t="n">
        <x:v>-0.08058388084490217</x:v>
      </x:c>
      <x:c r="H50" s="19" t="n">
        <x:v>0.7736272478576609</x:v>
      </x:c>
      <x:c r="I50" s="19" t="n">
        <x:v>0.07522774462972506</x:v>
      </x:c>
      <x:c r="J50" s="19" t="n">
        <x:v>0.0738670162256642</x:v>
      </x:c>
      <x:c r="K50" s="19" t="n">
        <x:v>0.0669262931885703</x:v>
      </x:c>
      <x:c r="L50" s="19" t="n">
        <x:v>0.06580441553019796</x:v>
      </x:c>
      <x:c r="M50" s="19" t="n">
        <x:v>0.07564891007939992</x:v>
      </x:c>
      <x:c r="N50" s="19" t="n">
        <x:v>0.07278975334750726</x:v>
      </x:c>
      <x:c r="O50" s="19" t="n">
        <x:v>0.07089189295499523</x:v>
      </x:c>
      <x:c r="P50" s="19" t="n">
        <x:v>0.07561147859768085</x:v>
      </x:c>
      <x:c r="Q50" s="19" t="n">
        <x:v>0.05988551612615879</x:v>
      </x:c>
      <x:c r="R50" s="19" t="n">
        <x:v>0.0678312733521659</x:v>
      </x:c>
      <x:c r="S50" s="21" t="n">
        <x:v>8960.460949266211</x:v>
      </x:c>
      <x:c r="T50" s="21" t="n">
        <x:v>14451.003549330446</x:v>
      </x:c>
      <x:c r="U50" s="21" t="n">
        <x:v>17991.937630465192</x:v>
      </x:c>
      <x:c r="V50" s="21" t="n">
        <x:v>21804.716525731797</x:v>
      </x:c>
      <x:c r="W50" s="21" t="n">
        <x:v>26027.27046200789</x:v>
      </x:c>
      <x:c r="X50" s="21" t="n">
        <x:v>27627.699250003818</x:v>
      </x:c>
      <x:c r="Y50" s="21" t="n">
        <x:v>28806.828476069157</x:v>
      </x:c>
      <x:c r="Z50" s="21" t="n">
        <x:v>29745.547186114636</x:v>
      </x:c>
      <x:c r="AA50" s="21" t="n">
        <x:v>30424.54947600985</x:v>
      </x:c>
      <x:c r="AB50" s="21" t="n">
        <x:v>30796.7303216492</x:v>
      </x:c>
      <x:c r="AC50" s="21" t="n">
        <x:v>40169.64824562939</x:v>
      </x:c>
      <x:c r="AD50" s="25" t="n">
        <x:f>AC50*(1+Inputs!$C$14)*(1-Inputs!$C$14/Inputs!$C$15)</x:f>
        <x:v>31874.615882906917</x:v>
      </x:c>
      <x:c r="AE50" s="25" t="n">
        <x:f>AD50/(B50-Inputs!$C$14)</x:f>
        <x:v>575005.8059707512</x:v>
      </x:c>
      <x:c r="AF50" s="25" t="n">
        <x:f>S50/(1+B50)^1+T50/(1+B50)^2+U50/(1+B50)^3+V50/(1+B50)^4+W50/(1+B50)^5+X50/(1+B50)^6+Y50/(1+B50)^7+Z50/(1+B50)^8+AA50/(1+B50)^9+AB50/(1+B50)^10+AE50/(1+B50)^10</x:f>
        <x:v>382421.88815851684</x:v>
      </x:c>
      <x:c r="AG50" s="25" t="n">
        <x:f>(AF50+Inputs!$C$12)/Inputs!$C$13</x:f>
        <x:v>330.9529858871396</x:v>
      </x:c>
      <x:c r="AH50" s="25" t="n">
        <x:f>(S50+Inputs!$C$11)*Inputs!$C$8-Inputs!$C$11</x:f>
        <x:v>2322.758417327458</x:v>
      </x:c>
      <x:c r="AI50" s="25" t="n">
        <x:f>Inputs!$C$12+AH50-Inputs!$C$10*Inputs!$C$13</x:f>
        <x:v>24640.673832527456</x:v>
      </x:c>
      <x:c r="AJ50" s="25" t="n">
        <x:f>(S50+Inputs!$C$11)*(1-Inputs!$C$8)</x:f>
        <x:v>6637.702531938754</x:v>
      </x:c>
      <x:c r="AK50" s="25" t="n">
        <x:f>AJ50/(1+B50)^(1-Inputs!$C$8)+T50/(1+B50)^(2-Inputs!$C$8)+U50/(1+B50)^(3-Inputs!$C$8)+V50/(1+B50)^(4-Inputs!$C$8)+W50/(1+B50)^(5-Inputs!$C$8)+X50/(1+B50)^(6-Inputs!$C$8)+Y50/(1+B50)^(7-Inputs!$C$8)+Z50/(1+B50)^(8-Inputs!$C$8)+AA50/(1+B50)^(9-Inputs!$C$8)+AB50/(1+B50)^(10-Inputs!$C$8)+AE50/(1+B50)^(10-Inputs!$C$8)</x:f>
        <x:v>396033.47038838535</x:v>
      </x:c>
      <x:c r="AL50" s="25" t="n">
        <x:f>(AK50+AI50)/Inputs!$C$13</x:f>
        <x:v>335.66743315601934</x:v>
      </x:c>
      <x:c r="AM50" s="26" t="n">
        <x:f>IF(AL50&gt;=Inputs!$C$7,1,0)</x:f>
        <x:v>1</x:v>
      </x:c>
      <x:c r="AN50" s="26" t="n">
        <x:f>IF(Inputs!$C$7&lt;=(1-Inputs!$C$16)*AL50,1,0)</x:f>
        <x:v>1</x:v>
      </x:c>
      <x:c r="AO50" s="1"/>
    </x:row>
    <x:row r="51" ht="20" customHeight="1">
      <x:c r="A51" s="16" t="n">
        <x:v>46</x:v>
      </x:c>
      <x:c r="B51" s="19" t="n">
        <x:v>0.07869931240870097</x:v>
      </x:c>
      <x:c r="C51" s="24" t="n">
        <x:v>0.37370245864562435</x:v>
      </x:c>
      <x:c r="D51" s="19" t="n">
        <x:v>0.02789109835195376</x:v>
      </x:c>
      <x:c r="E51" s="19" t="n">
        <x:v>0.061695788992608136</x:v>
      </x:c>
      <x:c r="F51" s="19" t="n">
        <x:v>-0.14030754655652689</x:v>
      </x:c>
      <x:c r="G51" s="19" t="n">
        <x:v>-0.0713538424910024</x:v>
      </x:c>
      <x:c r="H51" s="19" t="n">
        <x:v>0.8704089112625013</x:v>
      </x:c>
      <x:c r="I51" s="19" t="n">
        <x:v>0.06934457659804252</x:v>
      </x:c>
      <x:c r="J51" s="19" t="n">
        <x:v>0.06189528585033145</x:v>
      </x:c>
      <x:c r="K51" s="19" t="n">
        <x:v>0.06012755578148131</x:v>
      </x:c>
      <x:c r="L51" s="19" t="n">
        <x:v>0.07318922445279555</x:v>
      </x:c>
      <x:c r="M51" s="19" t="n">
        <x:v>0.059835611967779416</x:v>
      </x:c>
      <x:c r="N51" s="19" t="n">
        <x:v>0.06597452808845561</x:v>
      </x:c>
      <x:c r="O51" s="19" t="n">
        <x:v>0.06859691352641561</x:v>
      </x:c>
      <x:c r="P51" s="19" t="n">
        <x:v>0.0671640158865</x:v>
      </x:c>
      <x:c r="Q51" s="19" t="n">
        <x:v>0.06316823327332827</x:v>
      </x:c>
      <x:c r="R51" s="19" t="n">
        <x:v>0.06335377441151081</x:v>
      </x:c>
      <x:c r="S51" s="21" t="n">
        <x:v>10162.07199831356</x:v>
      </x:c>
      <x:c r="T51" s="21" t="n">
        <x:v>15922.89140614097</x:v>
      </x:c>
      <x:c r="U51" s="21" t="n">
        <x:v>19369.201350581236</x:v>
      </x:c>
      <x:c r="V51" s="21" t="n">
        <x:v>23086.45093730863</x:v>
      </x:c>
      <x:c r="W51" s="21" t="n">
        <x:v>27271.370216850468</x:v>
      </x:c>
      <x:c r="X51" s="21" t="n">
        <x:v>29119.459054695282</x:v>
      </x:c>
      <x:c r="Y51" s="21" t="n">
        <x:v>30562.61770643565</x:v>
      </x:c>
      <x:c r="Z51" s="21" t="n">
        <x:v>31695.19341576502</x:v>
      </x:c>
      <x:c r="AA51" s="21" t="n">
        <x:v>32459.051598508468</x:v>
      </x:c>
      <x:c r="AB51" s="21" t="n">
        <x:v>32823.88638747351</x:v>
      </x:c>
      <x:c r="AC51" s="21" t="n">
        <x:v>42813.76485322631</x:v>
      </x:c>
      <x:c r="AD51" s="25" t="n">
        <x:f>AC51*(1+Inputs!$C$14)*(1-Inputs!$C$14/Inputs!$C$15)</x:f>
        <x:v>33972.72241103507</x:v>
      </x:c>
      <x:c r="AE51" s="25" t="n">
        <x:f>AD51/(B51-Inputs!$C$14)</x:f>
        <x:v>777420.0676958653</x:v>
      </x:c>
      <x:c r="AF51" s="25" t="n">
        <x:f>S51/(1+B51)^1+T51/(1+B51)^2+U51/(1+B51)^3+V51/(1+B51)^4+W51/(1+B51)^5+X51/(1+B51)^6+Y51/(1+B51)^7+Z51/(1+B51)^8+AA51/(1+B51)^9+AB51/(1+B51)^10+AE51/(1+B51)^10</x:f>
        <x:v>524281.93320154713</x:v>
      </x:c>
      <x:c r="AG51" s="25" t="n">
        <x:f>(AF51+Inputs!$C$12)/Inputs!$C$13</x:f>
        <x:v>444.1470051563278</x:v>
      </x:c>
      <x:c r="AH51" s="25" t="n">
        <x:f>(S51+Inputs!$C$11)*Inputs!$C$8-Inputs!$C$11</x:f>
        <x:v>2885.7049635934764</x:v>
      </x:c>
      <x:c r="AI51" s="25" t="n">
        <x:f>Inputs!$C$12+AH51-Inputs!$C$10*Inputs!$C$13</x:f>
        <x:v>25203.620378793472</x:v>
      </x:c>
      <x:c r="AJ51" s="25" t="n">
        <x:f>(S51+Inputs!$C$11)*(1-Inputs!$C$8)</x:f>
        <x:v>7276.367034720085</x:v>
      </x:c>
      <x:c r="AK51" s="25" t="n">
        <x:f>AJ51/(1+B51)^(1-Inputs!$C$8)+T51/(1+B51)^(2-Inputs!$C$8)+U51/(1+B51)^(3-Inputs!$C$8)+V51/(1+B51)^(4-Inputs!$C$8)+W51/(1+B51)^(5-Inputs!$C$8)+X51/(1+B51)^(6-Inputs!$C$8)+Y51/(1+B51)^(7-Inputs!$C$8)+Z51/(1+B51)^(8-Inputs!$C$8)+AA51/(1+B51)^(9-Inputs!$C$8)+AB51/(1+B51)^(10-Inputs!$C$8)+AE51/(1+B51)^(10-Inputs!$C$8)</x:f>
        <x:v>540451.6238833405</x:v>
      </x:c>
      <x:c r="AL51" s="25" t="n">
        <x:f>(AK51+AI51)/Inputs!$C$13</x:f>
        <x:v>451.3518277771838</x:v>
      </x:c>
      <x:c r="AM51" s="26" t="n">
        <x:f>IF(AL51&gt;=Inputs!$C$7,1,0)</x:f>
        <x:v>1</x:v>
      </x:c>
      <x:c r="AN51" s="26" t="n">
        <x:f>IF(Inputs!$C$7&lt;=(1-Inputs!$C$16)*AL51,1,0)</x:f>
        <x:v>1</x:v>
      </x:c>
      <x:c r="AO51" s="1"/>
    </x:row>
    <x:row r="52" ht="20" customHeight="1">
      <x:c r="A52" s="16" t="n">
        <x:v>47</x:v>
      </x:c>
      <x:c r="B52" s="19" t="n">
        <x:v>0.08995965228958469</x:v>
      </x:c>
      <x:c r="C52" s="24" t="n">
        <x:v>0.7962807298532368</x:v>
      </x:c>
      <x:c r="D52" s="19" t="n">
        <x:v>0.024300183280156776</x:v>
      </x:c>
      <x:c r="E52" s="19" t="n">
        <x:v>0.032246783617278826</x:v>
      </x:c>
      <x:c r="F52" s="19" t="n">
        <x:v>-0.1961452310912239</x:v>
      </x:c>
      <x:c r="G52" s="19" t="n">
        <x:v>-0.09499807318664295</x:v>
      </x:c>
      <x:c r="H52" s="19" t="n">
        <x:v>0.8796879732142031</x:v>
      </x:c>
      <x:c r="I52" s="19" t="n">
        <x:v>0.07693565292727612</x:v>
      </x:c>
      <x:c r="J52" s="19" t="n">
        <x:v>0.07224796878995562</x:v>
      </x:c>
      <x:c r="K52" s="19" t="n">
        <x:v>0.06531236661111847</x:v>
      </x:c>
      <x:c r="L52" s="19" t="n">
        <x:v>0.07120228418425655</x:v>
      </x:c>
      <x:c r="M52" s="19" t="n">
        <x:v>0.07366415186198878</x:v>
      </x:c>
      <x:c r="N52" s="19" t="n">
        <x:v>0.07109635298138642</x:v>
      </x:c>
      <x:c r="O52" s="19" t="n">
        <x:v>0.0711609016404293</x:v>
      </x:c>
      <x:c r="P52" s="19" t="n">
        <x:v>0.06737734570206272</x:v>
      </x:c>
      <x:c r="Q52" s="19" t="n">
        <x:v>0.06894859061744796</x:v>
      </x:c>
      <x:c r="R52" s="19" t="n">
        <x:v>0.06797789880592632</x:v>
      </x:c>
      <x:c r="S52" s="21" t="n">
        <x:v>9001.01792224519</x:v>
      </x:c>
      <x:c r="T52" s="21" t="n">
        <x:v>14721.612433667007</x:v>
      </x:c>
      <x:c r="U52" s="21" t="n">
        <x:v>18459.12642702985</x:v>
      </x:c>
      <x:c r="V52" s="21" t="n">
        <x:v>22467.040030881646</x:v>
      </x:c>
      <x:c r="W52" s="21" t="n">
        <x:v>26911.882247776477</x:v>
      </x:c>
      <x:c r="X52" s="21" t="n">
        <x:v>28368.460410916676</x:v>
      </x:c>
      <x:c r="Y52" s="21" t="n">
        <x:v>29415.644873554666</x:v>
      </x:c>
      <x:c r="Z52" s="21" t="n">
        <x:v>30251.184268853965</x:v>
      </x:c>
      <x:c r="AA52" s="21" t="n">
        <x:v>30843.363718472807</x:v>
      </x:c>
      <x:c r="AB52" s="21" t="n">
        <x:v>31187.29914993539</x:v>
      </x:c>
      <x:c r="AC52" s="21" t="n">
        <x:v>40679.085847741815</x:v>
      </x:c>
      <x:c r="AD52" s="25" t="n">
        <x:f>AC52*(1+Inputs!$C$14)*(1-Inputs!$C$14/Inputs!$C$15)</x:f>
        <x:v>32278.854620183123</x:v>
      </x:c>
      <x:c r="AE52" s="25" t="n">
        <x:f>AD52/(B52-Inputs!$C$14)</x:f>
        <x:v>587319.1200356309</x:v>
      </x:c>
      <x:c r="AF52" s="25" t="n">
        <x:f>S52/(1+B52)^1+T52/(1+B52)^2+U52/(1+B52)^3+V52/(1+B52)^4+W52/(1+B52)^5+X52/(1+B52)^6+Y52/(1+B52)^7+Z52/(1+B52)^8+AA52/(1+B52)^9+AB52/(1+B52)^10+AE52/(1+B52)^10</x:f>
        <x:v>392085.4519709189</x:v>
      </x:c>
      <x:c r="AG52" s="25" t="n">
        <x:f>(AF52+Inputs!$C$12)/Inputs!$C$13</x:f>
        <x:v>338.6638083957485</x:v>
      </x:c>
      <x:c r="AH52" s="25" t="n">
        <x:f>(S52+Inputs!$C$11)*Inputs!$C$8-Inputs!$C$11</x:f>
        <x:v>2341.7590813806237</x:v>
      </x:c>
      <x:c r="AI52" s="25" t="n">
        <x:f>Inputs!$C$12+AH52-Inputs!$C$10*Inputs!$C$13</x:f>
        <x:v>24659.67449658062</x:v>
      </x:c>
      <x:c r="AJ52" s="25" t="n">
        <x:f>(S52+Inputs!$C$11)*(1-Inputs!$C$8)</x:f>
        <x:v>6659.258840864567</x:v>
      </x:c>
      <x:c r="AK52" s="25" t="n">
        <x:f>AJ52/(1+B52)^(1-Inputs!$C$8)+T52/(1+B52)^(2-Inputs!$C$8)+U52/(1+B52)^(3-Inputs!$C$8)+V52/(1+B52)^(4-Inputs!$C$8)+W52/(1+B52)^(5-Inputs!$C$8)+X52/(1+B52)^(6-Inputs!$C$8)+Y52/(1+B52)^(7-Inputs!$C$8)+Z52/(1+B52)^(8-Inputs!$C$8)+AA52/(1+B52)^(9-Inputs!$C$8)+AB52/(1+B52)^(10-Inputs!$C$8)+AE52/(1+B52)^(10-Inputs!$C$8)</x:f>
        <x:v>405995.23697415745</x:v>
      </x:c>
      <x:c r="AL52" s="25" t="n">
        <x:f>(AK52+AI52)/Inputs!$C$13</x:f>
        <x:v>343.6313609840086</x:v>
      </x:c>
      <x:c r="AM52" s="26" t="n">
        <x:f>IF(AL52&gt;=Inputs!$C$7,1,0)</x:f>
        <x:v>1</x:v>
      </x:c>
      <x:c r="AN52" s="26" t="n">
        <x:f>IF(Inputs!$C$7&lt;=(1-Inputs!$C$16)*AL52,1,0)</x:f>
        <x:v>1</x:v>
      </x:c>
      <x:c r="AO52" s="1"/>
    </x:row>
    <x:row r="53" ht="20" customHeight="1">
      <x:c r="A53" s="16" t="n">
        <x:v>48</x:v>
      </x:c>
      <x:c r="B53" s="19" t="n">
        <x:v>0.07155287448868583</x:v>
      </x:c>
      <x:c r="C53" s="24" t="n">
        <x:v>0.4850329236343498</x:v>
      </x:c>
      <x:c r="D53" s="19" t="n">
        <x:v>0.0331413780067308</x:v>
      </x:c>
      <x:c r="E53" s="19" t="n">
        <x:v>0.030868702392609464</x:v>
      </x:c>
      <x:c r="F53" s="19" t="n">
        <x:v>-0.20584557569454662</x:v>
      </x:c>
      <x:c r="G53" s="19" t="n">
        <x:v>-0.055709528860874685</x:v>
      </x:c>
      <x:c r="H53" s="19" t="n">
        <x:v>0.7308715579077614</x:v>
      </x:c>
      <x:c r="I53" s="19" t="n">
        <x:v>0.062312751943878766</x:v>
      </x:c>
      <x:c r="J53" s="19" t="n">
        <x:v>0.04967772775187882</x:v>
      </x:c>
      <x:c r="K53" s="19" t="n">
        <x:v>0.05994774785383811</x:v>
      </x:c>
      <x:c r="L53" s="19" t="n">
        <x:v>0.0483539652018942</x:v>
      </x:c>
      <x:c r="M53" s="19" t="n">
        <x:v>0.06358234918279891</x:v>
      </x:c>
      <x:c r="N53" s="19" t="n">
        <x:v>0.05554771578815803</x:v>
      </x:c>
      <x:c r="O53" s="19" t="n">
        <x:v>0.06808401558868923</x:v>
      </x:c>
      <x:c r="P53" s="19" t="n">
        <x:v>0.0579809354554493</x:v>
      </x:c>
      <x:c r="Q53" s="19" t="n">
        <x:v>0.06022002175197827</x:v>
      </x:c>
      <x:c r="R53" s="19" t="n">
        <x:v>0.05302465377698923</x:v>
      </x:c>
      <x:c r="S53" s="21" t="n">
        <x:v>9011.04375320679</x:v>
      </x:c>
      <x:c r="T53" s="21" t="n">
        <x:v>14321.066647328023</x:v>
      </x:c>
      <x:c r="U53" s="21" t="n">
        <x:v>17535.947625964152</x:v>
      </x:c>
      <x:c r="V53" s="21" t="n">
        <x:v>21054.730169618164</x:v>
      </x:c>
      <x:c r="W53" s="21" t="n">
        <x:v>24882.569670683628</x:v>
      </x:c>
      <x:c r="X53" s="21" t="n">
        <x:v>26299.747543469246</x:v>
      </x:c>
      <x:c r="Y53" s="21" t="n">
        <x:v>27338.498159079994</x:v>
      </x:c>
      <x:c r="Z53" s="21" t="n">
        <x:v>28213.750041308856</x:v>
      </x:c>
      <x:c r="AA53" s="21" t="n">
        <x:v>28844.257081840737</x:v>
      </x:c>
      <x:c r="AB53" s="21" t="n">
        <x:v>29240.587816648847</x:v>
      </x:c>
      <x:c r="AC53" s="21" t="n">
        <x:v>38139.89715215067</x:v>
      </x:c>
      <x:c r="AD53" s="25" t="n">
        <x:f>AC53*(1+Inputs!$C$14)*(1-Inputs!$C$14/Inputs!$C$15)</x:f>
        <x:v>30264.00839023155</x:v>
      </x:c>
      <x:c r="AE53" s="25" t="n">
        <x:f>AD53/(B53-Inputs!$C$14)</x:f>
        <x:v>827951.530859745</x:v>
      </x:c>
      <x:c r="AF53" s="25" t="n">
        <x:f>S53/(1+B53)^1+T53/(1+B53)^2+U53/(1+B53)^3+V53/(1+B53)^4+W53/(1+B53)^5+X53/(1+B53)^6+Y53/(1+B53)^7+Z53/(1+B53)^8+AA53/(1+B53)^9+AB53/(1+B53)^10+AE53/(1+B53)^10</x:f>
        <x:v>564138.7219739035</x:v>
      </x:c>
      <x:c r="AG53" s="25" t="n">
        <x:f>(AF53+Inputs!$C$12)/Inputs!$C$13</x:f>
        <x:v>475.949829658023</x:v>
      </x:c>
      <x:c r="AH53" s="25" t="n">
        <x:f>(S53+Inputs!$C$11)*Inputs!$C$8-Inputs!$C$11</x:f>
        <x:v>2346.456114516058</x:v>
      </x:c>
      <x:c r="AI53" s="25" t="n">
        <x:f>Inputs!$C$12+AH53-Inputs!$C$10*Inputs!$C$13</x:f>
        <x:v>24664.371529716052</x:v>
      </x:c>
      <x:c r="AJ53" s="25" t="n">
        <x:f>(S53+Inputs!$C$11)*(1-Inputs!$C$8)</x:f>
        <x:v>6664.587638690733</x:v>
      </x:c>
      <x:c r="AK53" s="25" t="n">
        <x:f>AJ53/(1+B53)^(1-Inputs!$C$8)+T53/(1+B53)^(2-Inputs!$C$8)+U53/(1+B53)^(3-Inputs!$C$8)+V53/(1+B53)^(4-Inputs!$C$8)+W53/(1+B53)^(5-Inputs!$C$8)+X53/(1+B53)^(6-Inputs!$C$8)+Y53/(1+B53)^(7-Inputs!$C$8)+Z53/(1+B53)^(8-Inputs!$C$8)+AA53/(1+B53)^(9-Inputs!$C$8)+AB53/(1+B53)^(10-Inputs!$C$8)+AE53/(1+B53)^(10-Inputs!$C$8)</x:f>
        <x:v>580440.934963921</x:v>
      </x:c>
      <x:c r="AL53" s="25" t="n">
        <x:f>(AK53+AI53)/Inputs!$C$13</x:f>
        <x:v>482.8301140208468</x:v>
      </x:c>
      <x:c r="AM53" s="26" t="n">
        <x:f>IF(AL53&gt;=Inputs!$C$7,1,0)</x:f>
        <x:v>1</x:v>
      </x:c>
      <x:c r="AN53" s="26" t="n">
        <x:f>IF(Inputs!$C$7&lt;=(1-Inputs!$C$16)*AL53,1,0)</x:f>
        <x:v>1</x:v>
      </x:c>
      <x:c r="AO53" s="1"/>
    </x:row>
    <x:row r="54" ht="20" customHeight="1">
      <x:c r="A54" s="16" t="n">
        <x:v>49</x:v>
      </x:c>
      <x:c r="B54" s="19" t="n">
        <x:v>0.08279341576214175</x:v>
      </x:c>
      <x:c r="C54" s="24" t="n">
        <x:v>0.402391889603706</x:v>
      </x:c>
      <x:c r="D54" s="19" t="n">
        <x:v>0.012593291865816526</x:v>
      </x:c>
      <x:c r="E54" s="19" t="n">
        <x:v>0.03955713559664645</x:v>
      </x:c>
      <x:c r="F54" s="19" t="n">
        <x:v>-0.23505354263272582</x:v>
      </x:c>
      <x:c r="G54" s="19" t="n">
        <x:v>-0.04427900383496251</x:v>
      </x:c>
      <x:c r="H54" s="19" t="n">
        <x:v>0.5777246056442493</x:v>
      </x:c>
      <x:c r="I54" s="19" t="n">
        <x:v>0.055392502579785514</x:v>
      </x:c>
      <x:c r="J54" s="19" t="n">
        <x:v>0.05108107483020945</x:v>
      </x:c>
      <x:c r="K54" s="19" t="n">
        <x:v>0.05785212925556493</x:v>
      </x:c>
      <x:c r="L54" s="19" t="n">
        <x:v>0.05333346136379419</x:v>
      </x:c>
      <x:c r="M54" s="19" t="n">
        <x:v>0.04895841240708819</x:v>
      </x:c>
      <x:c r="N54" s="19" t="n">
        <x:v>0.05064899799332466</x:v>
      </x:c>
      <x:c r="O54" s="19" t="n">
        <x:v>0.04924631873866361</x:v>
      </x:c>
      <x:c r="P54" s="19" t="n">
        <x:v>0.04494132609089206</x:v>
      </x:c>
      <x:c r="Q54" s="19" t="n">
        <x:v>0.045374201885098275</x:v>
      </x:c>
      <x:c r="R54" s="19" t="n">
        <x:v>0.05568211224310858</x:v>
      </x:c>
      <x:c r="S54" s="21" t="n">
        <x:v>8506.427454014534</x:v>
      </x:c>
      <x:c r="T54" s="21" t="n">
        <x:v>13409.405427076821</x:v>
      </x:c>
      <x:c r="U54" s="21" t="n">
        <x:v>16225.923906461065</x:v>
      </x:c>
      <x:c r="V54" s="21" t="n">
        <x:v>19265.200800456798</x:v>
      </x:c>
      <x:c r="W54" s="21" t="n">
        <x:v>22543.775592286747</x:v>
      </x:c>
      <x:c r="X54" s="21" t="n">
        <x:v>23652.448165579794</x:v>
      </x:c>
      <x:c r="Y54" s="21" t="n">
        <x:v>24499.922629640107</x:v>
      </x:c>
      <x:c r="Z54" s="21" t="n">
        <x:v>25223.477783291793</x:v>
      </x:c>
      <x:c r="AA54" s="21" t="n">
        <x:v>25802.976153443025</x:v>
      </x:c>
      <x:c r="AB54" s="21" t="n">
        <x:v>26236.1066177884</x:v>
      </x:c>
      <x:c r="AC54" s="21" t="n">
        <x:v>34221.00863189791</x:v>
      </x:c>
      <x:c r="AD54" s="25" t="n">
        <x:f>AC54*(1+Inputs!$C$14)*(1-Inputs!$C$14/Inputs!$C$15)</x:f>
        <x:v>27154.370349410987</x:v>
      </x:c>
      <x:c r="AE54" s="25" t="n">
        <x:f>AD54/(B54-Inputs!$C$14)</x:f>
        <x:v>568161.3234038941</x:v>
      </x:c>
      <x:c r="AF54" s="25" t="n">
        <x:f>S54/(1+B54)^1+T54/(1+B54)^2+U54/(1+B54)^3+V54/(1+B54)^4+W54/(1+B54)^5+X54/(1+B54)^6+Y54/(1+B54)^7+Z54/(1+B54)^8+AA54/(1+B54)^9+AB54/(1+B54)^10+AE54/(1+B54)^10</x:f>
        <x:v>384210.61302518786</x:v>
      </x:c>
      <x:c r="AG54" s="25" t="n">
        <x:f>(AF54+Inputs!$C$12)/Inputs!$C$13</x:f>
        <x:v>332.38025849912714</x:v>
      </x:c>
      <x:c r="AH54" s="25" t="n">
        <x:f>(S54+Inputs!$C$11)*Inputs!$C$8-Inputs!$C$11</x:f>
        <x:v>2110.046834620508</x:v>
      </x:c>
      <x:c r="AI54" s="25" t="n">
        <x:f>Inputs!$C$12+AH54-Inputs!$C$10*Inputs!$C$13</x:f>
        <x:v>24427.962249820506</x:v>
      </x:c>
      <x:c r="AJ54" s="25" t="n">
        <x:f>(S54+Inputs!$C$11)*(1-Inputs!$C$8)</x:f>
        <x:v>6396.380619394027</x:v>
      </x:c>
      <x:c r="AK54" s="25" t="n">
        <x:f>AJ54/(1+B54)^(1-Inputs!$C$8)+T54/(1+B54)^(2-Inputs!$C$8)+U54/(1+B54)^(3-Inputs!$C$8)+V54/(1+B54)^(4-Inputs!$C$8)+W54/(1+B54)^(5-Inputs!$C$8)+X54/(1+B54)^(6-Inputs!$C$8)+Y54/(1+B54)^(7-Inputs!$C$8)+Z54/(1+B54)^(8-Inputs!$C$8)+AA54/(1+B54)^(9-Inputs!$C$8)+AB54/(1+B54)^(10-Inputs!$C$8)+AE54/(1+B54)^(10-Inputs!$C$8)</x:f>
        <x:v>396776.00572590035</x:v>
      </x:c>
      <x:c r="AL54" s="25" t="n">
        <x:f>(AK54+AI54)/Inputs!$C$13</x:f>
        <x:v>336.09019405598116</x:v>
      </x:c>
      <x:c r="AM54" s="26" t="n">
        <x:f>IF(AL54&gt;=Inputs!$C$7,1,0)</x:f>
        <x:v>1</x:v>
      </x:c>
      <x:c r="AN54" s="26" t="n">
        <x:f>IF(Inputs!$C$7&lt;=(1-Inputs!$C$16)*AL54,1,0)</x:f>
        <x:v>1</x:v>
      </x:c>
      <x:c r="AO54" s="1"/>
    </x:row>
    <x:row r="55" ht="20" customHeight="1">
      <x:c r="A55" s="16" t="n">
        <x:v>50</x:v>
      </x:c>
      <x:c r="B55" s="19" t="n">
        <x:v>0.0896282057895163</x:v>
      </x:c>
      <x:c r="C55" s="24" t="n">
        <x:v>0.44669641911244184</x:v>
      </x:c>
      <x:c r="D55" s="19" t="n">
        <x:v>0.029289681279136916</x:v>
      </x:c>
      <x:c r="E55" s="19" t="n">
        <x:v>0.0379862002063274</x:v>
      </x:c>
      <x:c r="F55" s="19" t="n">
        <x:v>-0.20896501406094675</x:v>
      </x:c>
      <x:c r="G55" s="19" t="n">
        <x:v>-0.07854066979435118</x:v>
      </x:c>
      <x:c r="H55" s="19" t="n">
        <x:v>0.779764471352081</x:v>
      </x:c>
      <x:c r="I55" s="19" t="n">
        <x:v>0.06203184488613829</x:v>
      </x:c>
      <x:c r="J55" s="19" t="n">
        <x:v>0.0747952869241078</x:v>
      </x:c>
      <x:c r="K55" s="19" t="n">
        <x:v>0.06330030547781576</x:v>
      </x:c>
      <x:c r="L55" s="19" t="n">
        <x:v>0.07138731053991365</x:v>
      </x:c>
      <x:c r="M55" s="19" t="n">
        <x:v>0.06604418803212753</x:v>
      </x:c>
      <x:c r="N55" s="19" t="n">
        <x:v>0.06845260150355102</x:v>
      </x:c>
      <x:c r="O55" s="19" t="n">
        <x:v>0.07014698307107778</x:v>
      </x:c>
      <x:c r="P55" s="19" t="n">
        <x:v>0.06669847357592402</x:v>
      </x:c>
      <x:c r="Q55" s="19" t="n">
        <x:v>0.07004749236725616</x:v>
      </x:c>
      <x:c r="R55" s="19" t="n">
        <x:v>0.06023128155251357</x:v>
      </x:c>
      <x:c r="S55" s="21" t="n">
        <x:v>8885.10852103467</x:v>
      </x:c>
      <x:c r="T55" s="21" t="n">
        <x:v>14220.058445189488</x:v>
      </x:c>
      <x:c r="U55" s="21" t="n">
        <x:v>17641.81413269662</x:v>
      </x:c>
      <x:c r="V55" s="21" t="n">
        <x:v>21305.10933995594</x:v>
      </x:c>
      <x:c r="W55" s="21" t="n">
        <x:v>25360.54680494563</x:v>
      </x:c>
      <x:c r="X55" s="21" t="n">
        <x:v>26872.176369343557</x:v>
      </x:c>
      <x:c r="Y55" s="21" t="n">
        <x:v>27996.786722866134</x:v>
      </x:c>
      <x:c r="Z55" s="21" t="n">
        <x:v>28908.02081813621</x:v>
      </x:c>
      <x:c r="AA55" s="21" t="n">
        <x:v>29567.436981542483</x:v>
      </x:c>
      <x:c r="AB55" s="21" t="n">
        <x:v>29967.667654994584</x:v>
      </x:c>
      <x:c r="AC55" s="21" t="n">
        <x:v>39088.262158688594</x:v>
      </x:c>
      <x:c r="AD55" s="25" t="n">
        <x:f>AC55*(1+Inputs!$C$14)*(1-Inputs!$C$14/Inputs!$C$15)</x:f>
        <x:v>31016.536022919394</x:v>
      </x:c>
      <x:c r="AE55" s="25" t="n">
        <x:f>AD55/(B55-Inputs!$C$14)</x:f>
        <x:v>567775.1186342601</x:v>
      </x:c>
      <x:c r="AF55" s="25" t="n">
        <x:f>S55/(1+B55)^1+T55/(1+B55)^2+U55/(1+B55)^3+V55/(1+B55)^4+W55/(1+B55)^5+X55/(1+B55)^6+Y55/(1+B55)^7+Z55/(1+B55)^8+AA55/(1+B55)^9+AB55/(1+B55)^10+AE55/(1+B55)^10</x:f>
        <x:v>378358.9409032976</x:v>
      </x:c>
      <x:c r="AG55" s="25" t="n">
        <x:f>(AF55+Inputs!$C$12)/Inputs!$C$13</x:f>
        <x:v>327.71104887973576</x:v>
      </x:c>
      <x:c r="AH55" s="25" t="n">
        <x:f>(S55+Inputs!$C$11)*Inputs!$C$8-Inputs!$C$11</x:f>
        <x:v>2287.456320813503</x:v>
      </x:c>
      <x:c r="AI55" s="25" t="n">
        <x:f>Inputs!$C$12+AH55-Inputs!$C$10*Inputs!$C$13</x:f>
        <x:v>24605.371736013498</x:v>
      </x:c>
      <x:c r="AJ55" s="25" t="n">
        <x:f>(S55+Inputs!$C$11)*(1-Inputs!$C$8)</x:f>
        <x:v>6597.652200221168</x:v>
      </x:c>
      <x:c r="AK55" s="25" t="n">
        <x:f>AJ55/(1+B55)^(1-Inputs!$C$8)+T55/(1+B55)^(2-Inputs!$C$8)+U55/(1+B55)^(3-Inputs!$C$8)+V55/(1+B55)^(4-Inputs!$C$8)+W55/(1+B55)^(5-Inputs!$C$8)+X55/(1+B55)^(6-Inputs!$C$8)+Y55/(1+B55)^(7-Inputs!$C$8)+Z55/(1+B55)^(8-Inputs!$C$8)+AA55/(1+B55)^(9-Inputs!$C$8)+AB55/(1+B55)^(10-Inputs!$C$8)+AE55/(1+B55)^(10-Inputs!$C$8)</x:f>
        <x:v>391698.8371856522</x:v>
      </x:c>
      <x:c r="AL55" s="25" t="n">
        <x:f>(AK55+AI55)/Inputs!$C$13</x:f>
        <x:v>332.1805419716972</x:v>
      </x:c>
      <x:c r="AM55" s="26" t="n">
        <x:f>IF(AL55&gt;=Inputs!$C$7,1,0)</x:f>
        <x:v>1</x:v>
      </x:c>
      <x:c r="AN55" s="26" t="n">
        <x:f>IF(Inputs!$C$7&lt;=(1-Inputs!$C$16)*AL55,1,0)</x:f>
        <x:v>0</x:v>
      </x:c>
      <x:c r="AO55" s="1"/>
    </x:row>
    <x:row r="56" ht="20" customHeight="1">
      <x:c r="A56" s="16" t="n">
        <x:v>51</x:v>
      </x:c>
      <x:c r="B56" s="19" t="n">
        <x:v>0.09906412114307418</x:v>
      </x:c>
      <x:c r="C56" s="24" t="n">
        <x:v>0.6528426270866987</x:v>
      </x:c>
      <x:c r="D56" s="19" t="n">
        <x:v>0.025783649675737763</x:v>
      </x:c>
      <x:c r="E56" s="19" t="n">
        <x:v>0.04624617988507652</x:v>
      </x:c>
      <x:c r="F56" s="19" t="n">
        <x:v>-0.1873366037576932</x:v>
      </x:c>
      <x:c r="G56" s="19" t="n">
        <x:v>-0.08200875643083066</x:v>
      </x:c>
      <x:c r="H56" s="19" t="n">
        <x:v>0.6821163752991595</x:v>
      </x:c>
      <x:c r="I56" s="19" t="n">
        <x:v>0.0651834409421906</x:v>
      </x:c>
      <x:c r="J56" s="19" t="n">
        <x:v>0.06883096695357721</x:v>
      </x:c>
      <x:c r="K56" s="19" t="n">
        <x:v>0.06233114552095799</x:v>
      </x:c>
      <x:c r="L56" s="19" t="n">
        <x:v>0.06421256405974532</x:v>
      </x:c>
      <x:c r="M56" s="19" t="n">
        <x:v>0.06221321283316343</x:v>
      </x:c>
      <x:c r="N56" s="19" t="n">
        <x:v>0.059682891392368445</x:v>
      </x:c>
      <x:c r="O56" s="19" t="n">
        <x:v>0.06685743934105062</x:v>
      </x:c>
      <x:c r="P56" s="19" t="n">
        <x:v>0.0655084363974413</x:v>
      </x:c>
      <x:c r="Q56" s="19" t="n">
        <x:v>0.062403680872072306</x:v>
      </x:c>
      <x:c r="R56" s="19" t="n">
        <x:v>0.05801010794663739</x:v>
      </x:c>
      <x:c r="S56" s="21" t="n">
        <x:v>9235.405148650067</x:v>
      </x:c>
      <x:c r="T56" s="21" t="n">
        <x:v>14870.143341003586</x:v>
      </x:c>
      <x:c r="U56" s="21" t="n">
        <x:v>18433.52964422945</x:v>
      </x:c>
      <x:c r="V56" s="21" t="n">
        <x:v>22245.950254495605</x:v>
      </x:c>
      <x:c r="W56" s="21" t="n">
        <x:v>26505.230012249398</x:v>
      </x:c>
      <x:c r="X56" s="21" t="n">
        <x:v>28074.717212068714</x:v>
      </x:c>
      <x:c r="Y56" s="21" t="n">
        <x:v>29262.762187025597</x:v>
      </x:c>
      <x:c r="Z56" s="21" t="n">
        <x:v>30223.432896900053</x:v>
      </x:c>
      <x:c r="AA56" s="21" t="n">
        <x:v>30896.056631986594</x:v>
      </x:c>
      <x:c r="AB56" s="21" t="n">
        <x:v>31259.19433790898</x:v>
      </x:c>
      <x:c r="AC56" s="21" t="n">
        <x:v>40772.862179881275</x:v>
      </x:c>
      <x:c r="AD56" s="25" t="n">
        <x:f>AC56*(1+Inputs!$C$14)*(1-Inputs!$C$14/Inputs!$C$15)</x:f>
        <x:v>32353.266139735788</x:v>
      </x:c>
      <x:c r="AE56" s="25" t="n">
        <x:f>AD56/(B56-Inputs!$C$14)</x:f>
        <x:v>505013.81369895564</x:v>
      </x:c>
      <x:c r="AF56" s="25" t="n">
        <x:f>S56/(1+B56)^1+T56/(1+B56)^2+U56/(1+B56)^3+V56/(1+B56)^4+W56/(1+B56)^5+X56/(1+B56)^6+Y56/(1+B56)^7+Z56/(1+B56)^8+AA56/(1+B56)^9+AB56/(1+B56)^10+AE56/(1+B56)^10</x:f>
        <x:v>333330.07341007807</x:v>
      </x:c>
      <x:c r="AG56" s="25" t="n">
        <x:f>(AF56+Inputs!$C$12)/Inputs!$C$13</x:f>
        <x:v>291.7812809655133</x:v>
      </x:c>
      <x:c r="AH56" s="25" t="n">
        <x:f>(S56+Inputs!$C$11)*Inputs!$C$8-Inputs!$C$11</x:f>
        <x:v>2451.567891559346</x:v>
      </x:c>
      <x:c r="AI56" s="25" t="n">
        <x:f>Inputs!$C$12+AH56-Inputs!$C$10*Inputs!$C$13</x:f>
        <x:v>24769.483306759343</x:v>
      </x:c>
      <x:c r="AJ56" s="25" t="n">
        <x:f>(S56+Inputs!$C$11)*(1-Inputs!$C$8)</x:f>
        <x:v>6783.83725709072</x:v>
      </x:c>
      <x:c r="AK56" s="25" t="n">
        <x:f>AJ56/(1+B56)^(1-Inputs!$C$8)+T56/(1+B56)^(2-Inputs!$C$8)+U56/(1+B56)^(3-Inputs!$C$8)+V56/(1+B56)^(4-Inputs!$C$8)+W56/(1+B56)^(5-Inputs!$C$8)+X56/(1+B56)^(6-Inputs!$C$8)+Y56/(1+B56)^(7-Inputs!$C$8)+Z56/(1+B56)^(8-Inputs!$C$8)+AA56/(1+B56)^(9-Inputs!$C$8)+AB56/(1+B56)^(10-Inputs!$C$8)+AE56/(1+B56)^(10-Inputs!$C$8)</x:f>
        <x:v>346080.7986410442</x:v>
      </x:c>
      <x:c r="AL56" s="25" t="n">
        <x:f>(AK56+AI56)/Inputs!$C$13</x:f>
        <x:v>295.9116074441566</x:v>
      </x:c>
      <x:c r="AM56" s="26" t="n">
        <x:f>IF(AL56&gt;=Inputs!$C$7,1,0)</x:f>
        <x:v>1</x:v>
      </x:c>
      <x:c r="AN56" s="26" t="n">
        <x:f>IF(Inputs!$C$7&lt;=(1-Inputs!$C$16)*AL56,1,0)</x:f>
        <x:v>0</x:v>
      </x:c>
      <x:c r="AO56" s="1"/>
    </x:row>
    <x:row r="57" ht="20" customHeight="1">
      <x:c r="A57" s="16" t="n">
        <x:v>52</x:v>
      </x:c>
      <x:c r="B57" s="19" t="n">
        <x:v>0.08891178760331327</x:v>
      </x:c>
      <x:c r="C57" s="24" t="n">
        <x:v>0.4405584299784948</x:v>
      </x:c>
      <x:c r="D57" s="19" t="n">
        <x:v>0.010457265612116374</x:v>
      </x:c>
      <x:c r="E57" s="19" t="n">
        <x:v>0.04837343220115116</x:v>
      </x:c>
      <x:c r="F57" s="19" t="n">
        <x:v>-0.12033909901308448</x:v>
      </x:c>
      <x:c r="G57" s="19" t="n">
        <x:v>-0.04575727918280961</x:v>
      </x:c>
      <x:c r="H57" s="19" t="n">
        <x:v>0.9316199611351124</x:v>
      </x:c>
      <x:c r="I57" s="19" t="n">
        <x:v>0.07523905663536994</x:v>
      </x:c>
      <x:c r="J57" s="19" t="n">
        <x:v>0.0645037942060037</x:v>
      </x:c>
      <x:c r="K57" s="19" t="n">
        <x:v>0.06371002585896235</x:v>
      </x:c>
      <x:c r="L57" s="19" t="n">
        <x:v>0.06762589089141444</x:v>
      </x:c>
      <x:c r="M57" s="19" t="n">
        <x:v>0.06526352332061947</x:v>
      </x:c>
      <x:c r="N57" s="19" t="n">
        <x:v>0.0685436348612086</x:v>
      </x:c>
      <x:c r="O57" s="19" t="n">
        <x:v>0.06965984989974572</x:v>
      </x:c>
      <x:c r="P57" s="19" t="n">
        <x:v>0.07342131678154942</x:v>
      </x:c>
      <x:c r="Q57" s="19" t="n">
        <x:v>0.07066384042381174</x:v>
      </x:c>
      <x:c r="R57" s="19" t="n">
        <x:v>0.06856976798653364</x:v>
      </x:c>
      <x:c r="S57" s="21" t="n">
        <x:v>10583.148522578516</x:v>
      </x:c>
      <x:c r="T57" s="21" t="n">
        <x:v>16190.005757448234</x:v>
      </x:c>
      <x:c r="U57" s="21" t="n">
        <x:v>19091.934402962223</x:v>
      </x:c>
      <x:c r="V57" s="21" t="n">
        <x:v>22154.141441355758</x:v>
      </x:c>
      <x:c r="W57" s="21" t="n">
        <x:v>25504.592565031573</x:v>
      </x:c>
      <x:c r="X57" s="21" t="n">
        <x:v>26777.502813914936</x:v>
      </x:c>
      <x:c r="Y57" s="21" t="n">
        <x:v>27762.53599291804</x:v>
      </x:c>
      <x:c r="Z57" s="21" t="n">
        <x:v>28566.609837329892</x:v>
      </x:c>
      <x:c r="AA57" s="21" t="n">
        <x:v>29168.997475123517</x:v>
      </x:c>
      <x:c r="AB57" s="21" t="n">
        <x:v>29542.360379644324</x:v>
      </x:c>
      <x:c r="AC57" s="21" t="n">
        <x:v>38533.513538666506</x:v>
      </x:c>
      <x:c r="AD57" s="25" t="n">
        <x:f>AC57*(1+Inputs!$C$14)*(1-Inputs!$C$14/Inputs!$C$15)</x:f>
        <x:v>30576.342992931866</x:v>
      </x:c>
      <x:c r="AE57" s="25" t="n">
        <x:f>AD57/(B57-Inputs!$C$14)</x:f>
        <x:v>567155.057404417</x:v>
      </x:c>
      <x:c r="AF57" s="25" t="n">
        <x:f>S57/(1+B57)^1+T57/(1+B57)^2+U57/(1+B57)^3+V57/(1+B57)^4+W57/(1+B57)^5+X57/(1+B57)^6+Y57/(1+B57)^7+Z57/(1+B57)^8+AA57/(1+B57)^9+AB57/(1+B57)^10+AE57/(1+B57)^10</x:f>
        <x:v>384517.37086695177</x:v>
      </x:c>
      <x:c r="AG57" s="25" t="n">
        <x:f>(AF57+Inputs!$C$12)/Inputs!$C$13</x:f>
        <x:v>332.6250289913476</x:v>
      </x:c>
      <x:c r="AH57" s="25" t="n">
        <x:f>(S57+Inputs!$C$11)*Inputs!$C$8-Inputs!$C$11</x:f>
        <x:v>3082.976431125826</x:v>
      </x:c>
      <x:c r="AI57" s="25" t="n">
        <x:f>Inputs!$C$12+AH57-Inputs!$C$10*Inputs!$C$13</x:f>
        <x:v>25400.891846325823</x:v>
      </x:c>
      <x:c r="AJ57" s="25" t="n">
        <x:f>(S57+Inputs!$C$11)*(1-Inputs!$C$8)</x:f>
        <x:v>7500.172091452691</x:v>
      </x:c>
      <x:c r="AK57" s="25" t="n">
        <x:f>AJ57/(1+B57)^(1-Inputs!$C$8)+T57/(1+B57)^(2-Inputs!$C$8)+U57/(1+B57)^(3-Inputs!$C$8)+V57/(1+B57)^(4-Inputs!$C$8)+W57/(1+B57)^(5-Inputs!$C$8)+X57/(1+B57)^(6-Inputs!$C$8)+Y57/(1+B57)^(7-Inputs!$C$8)+Z57/(1+B57)^(8-Inputs!$C$8)+AA57/(1+B57)^(9-Inputs!$C$8)+AB57/(1+B57)^(10-Inputs!$C$8)+AE57/(1+B57)^(10-Inputs!$C$8)</x:f>
        <x:v>397225.5724489327</x:v>
      </x:c>
      <x:c r="AL57" s="25" t="n">
        <x:f>(AK57+AI57)/Inputs!$C$13</x:f>
        <x:v>337.2252428694455</x:v>
      </x:c>
      <x:c r="AM57" s="26" t="n">
        <x:f>IF(AL57&gt;=Inputs!$C$7,1,0)</x:f>
        <x:v>1</x:v>
      </x:c>
      <x:c r="AN57" s="26" t="n">
        <x:f>IF(Inputs!$C$7&lt;=(1-Inputs!$C$16)*AL57,1,0)</x:f>
        <x:v>1</x:v>
      </x:c>
      <x:c r="AO57" s="1"/>
    </x:row>
    <x:row r="58" ht="20" customHeight="1">
      <x:c r="A58" s="16" t="n">
        <x:v>53</x:v>
      </x:c>
      <x:c r="B58" s="19" t="n">
        <x:v>0.09011069292011892</x:v>
      </x:c>
      <x:c r="C58" s="24" t="n">
        <x:v>0.4626705118112966</x:v>
      </x:c>
      <x:c r="D58" s="19" t="n">
        <x:v>0.026367815576865895</x:v>
      </x:c>
      <x:c r="E58" s="19" t="n">
        <x:v>0.05499100764282304</x:v>
      </x:c>
      <x:c r="F58" s="19" t="n">
        <x:v>-0.16709477138885975</x:v>
      </x:c>
      <x:c r="G58" s="19" t="n">
        <x:v>-0.09339589280880148</x:v>
      </x:c>
      <x:c r="H58" s="19" t="n">
        <x:v>0.5268259217539537</x:v>
      </x:c>
      <x:c r="I58" s="19" t="n">
        <x:v>0.06050046586827762</x:v>
      </x:c>
      <x:c r="J58" s="19" t="n">
        <x:v>0.06003557014164812</x:v>
      </x:c>
      <x:c r="K58" s="19" t="n">
        <x:v>0.05888510948860472</x:v>
      </x:c>
      <x:c r="L58" s="19" t="n">
        <x:v>0.06211299754513107</x:v>
      </x:c>
      <x:c r="M58" s="19" t="n">
        <x:v>0.06554775992627697</x:v>
      </x:c>
      <x:c r="N58" s="19" t="n">
        <x:v>0.06636061918262953</x:v>
      </x:c>
      <x:c r="O58" s="19" t="n">
        <x:v>0.06347542350360413</x:v>
      </x:c>
      <x:c r="P58" s="19" t="n">
        <x:v>0.06832506781451343</x:v>
      </x:c>
      <x:c r="Q58" s="19" t="n">
        <x:v>0.06263581646461602</x:v>
      </x:c>
      <x:c r="R58" s="19" t="n">
        <x:v>0.06988091777355862</x:v>
      </x:c>
      <x:c r="S58" s="21" t="n">
        <x:v>9537.06789232888</x:v>
      </x:c>
      <x:c r="T58" s="21" t="n">
        <x:v>15113.910058996715</x:v>
      </x:c>
      <x:c r="U58" s="21" t="n">
        <x:v>18406.440160327817</x:v>
      </x:c>
      <x:c r="V58" s="21" t="n">
        <x:v>21841.912108808006</x:v>
      </x:c>
      <x:c r="W58" s="21" t="n">
        <x:v>25712.390713486286</x:v>
      </x:c>
      <x:c r="X58" s="21" t="n">
        <x:v>27357.462613406304</x:v>
      </x:c>
      <x:c r="Y58" s="21" t="n">
        <x:v>28661.250251895144</x:v>
      </x:c>
      <x:c r="Z58" s="21" t="n">
        <x:v>29691.807940634175</x:v>
      </x:c>
      <x:c r="AA58" s="21" t="n">
        <x:v>30426.369971606455</x:v>
      </x:c>
      <x:c r="AB58" s="21" t="n">
        <x:v>30819.91029493474</x:v>
      </x:c>
      <x:c r="AC58" s="21" t="n">
        <x:v>40199.88299339314</x:v>
      </x:c>
      <x:c r="AD58" s="25" t="n">
        <x:f>AC58*(1+Inputs!$C$14)*(1-Inputs!$C$14/Inputs!$C$15)</x:f>
        <x:v>31898.607155257454</x:v>
      </x:c>
      <x:c r="AE58" s="25" t="n">
        <x:f>AD58/(B58-Inputs!$C$14)</x:f>
        <x:v>578809.7638600445</x:v>
      </x:c>
      <x:c r="AF58" s="25" t="n">
        <x:f>S58/(1+B58)^1+T58/(1+B58)^2+U58/(1+B58)^3+V58/(1+B58)^4+W58/(1+B58)^5+X58/(1+B58)^6+Y58/(1+B58)^7+Z58/(1+B58)^8+AA58/(1+B58)^9+AB58/(1+B58)^10+AE58/(1+B58)^10</x:f>
        <x:v>385954.2408115167</x:v>
      </x:c>
      <x:c r="AG58" s="25" t="n">
        <x:f>(AF58+Inputs!$C$12)/Inputs!$C$13</x:f>
        <x:v>333.7715469142981</x:v>
      </x:c>
      <x:c r="AH58" s="25" t="n">
        <x:f>(S58+Inputs!$C$11)*Inputs!$C$8-Inputs!$C$11</x:f>
        <x:v>2592.8948207896947</x:v>
      </x:c>
      <x:c r="AI58" s="25" t="n">
        <x:f>Inputs!$C$12+AH58-Inputs!$C$10*Inputs!$C$13</x:f>
        <x:v>24910.810235989695</x:v>
      </x:c>
      <x:c r="AJ58" s="25" t="n">
        <x:f>(S58+Inputs!$C$11)*(1-Inputs!$C$8)</x:f>
        <x:v>6944.173071539186</x:v>
      </x:c>
      <x:c r="AK58" s="25" t="n">
        <x:f>AJ58/(1+B58)^(1-Inputs!$C$8)+T58/(1+B58)^(2-Inputs!$C$8)+U58/(1+B58)^(3-Inputs!$C$8)+V58/(1+B58)^(4-Inputs!$C$8)+W58/(1+B58)^(5-Inputs!$C$8)+X58/(1+B58)^(6-Inputs!$C$8)+Y58/(1+B58)^(7-Inputs!$C$8)+Z58/(1+B58)^(8-Inputs!$C$8)+AA58/(1+B58)^(9-Inputs!$C$8)+AB58/(1+B58)^(10-Inputs!$C$8)+AE58/(1+B58)^(10-Inputs!$C$8)</x:f>
        <x:v>399397.90515996015</x:v>
      </x:c>
      <x:c r="AL58" s="25" t="n">
        <x:f>(AK58+AI58)/Inputs!$C$13</x:f>
        <x:v>338.56755714440226</x:v>
      </x:c>
      <x:c r="AM58" s="26" t="n">
        <x:f>IF(AL58&gt;=Inputs!$C$7,1,0)</x:f>
        <x:v>1</x:v>
      </x:c>
      <x:c r="AN58" s="26" t="n">
        <x:f>IF(Inputs!$C$7&lt;=(1-Inputs!$C$16)*AL58,1,0)</x:f>
        <x:v>1</x:v>
      </x:c>
      <x:c r="AO58" s="1"/>
    </x:row>
    <x:row r="59" ht="20" customHeight="1">
      <x:c r="A59" s="16" t="n">
        <x:v>54</x:v>
      </x:c>
      <x:c r="B59" s="19" t="n">
        <x:v>0.08551164483991076</x:v>
      </x:c>
      <x:c r="C59" s="24" t="n">
        <x:v>0.3331962064915217</x:v>
      </x:c>
      <x:c r="D59" s="19" t="n">
        <x:v>0.017716495457607097</x:v>
      </x:c>
      <x:c r="E59" s="19" t="n">
        <x:v>0.06144236015508085</x:v>
      </x:c>
      <x:c r="F59" s="19" t="n">
        <x:v>-0.17327793676231412</x:v>
      </x:c>
      <x:c r="G59" s="19" t="n">
        <x:v>-0.07784217155446924</x:v>
      </x:c>
      <x:c r="H59" s="19" t="n">
        <x:v>0.6212705469732498</x:v>
      </x:c>
      <x:c r="I59" s="19" t="n">
        <x:v>0.07250396692491563</x:v>
      </x:c>
      <x:c r="J59" s="19" t="n">
        <x:v>0.07045388567553687</x:v>
      </x:c>
      <x:c r="K59" s="19" t="n">
        <x:v>0.06845379461578774</x:v>
      </x:c>
      <x:c r="L59" s="19" t="n">
        <x:v>0.06223105140097118</x:v>
      </x:c>
      <x:c r="M59" s="19" t="n">
        <x:v>0.0548774641832199</x:v>
      </x:c>
      <x:c r="N59" s="19" t="n">
        <x:v>0.06431161823157595</x:v>
      </x:c>
      <x:c r="O59" s="19" t="n">
        <x:v>0.07000961533599934</x:v>
      </x:c>
      <x:c r="P59" s="19" t="n">
        <x:v>0.05899925435959062</x:v>
      </x:c>
      <x:c r="Q59" s="19" t="n">
        <x:v>0.06200475740591514</x:v>
      </x:c>
      <x:c r="R59" s="19" t="n">
        <x:v>0.05782060435499148</x:v>
      </x:c>
      <x:c r="S59" s="21" t="n">
        <x:v>9502.67163135279</x:v>
      </x:c>
      <x:c r="T59" s="21" t="n">
        <x:v>14915.625981321997</x:v>
      </x:c>
      <x:c r="U59" s="21" t="n">
        <x:v>18083.313067640243</x:v>
      </x:c>
      <x:c r="V59" s="21" t="n">
        <x:v>21413.756896535964</x:v>
      </x:c>
      <x:c r="W59" s="21" t="n">
        <x:v>25073.39789277564</x:v>
      </x:c>
      <x:c r="X59" s="21" t="n">
        <x:v>26618.707915499017</x:v>
      </x:c>
      <x:c r="Y59" s="21" t="n">
        <x:v>27857.019878374034</x:v>
      </x:c>
      <x:c r="Z59" s="21" t="n">
        <x:v>28861.41022082799</x:v>
      </x:c>
      <x:c r="AA59" s="21" t="n">
        <x:v>29562.3142352497</x:v>
      </x:c>
      <x:c r="AB59" s="21" t="n">
        <x:v>29968.9290343719</x:v>
      </x:c>
      <x:c r="AC59" s="21" t="n">
        <x:v>39089.90743613727</x:v>
      </x:c>
      <x:c r="AD59" s="25" t="n">
        <x:f>AC59*(1+Inputs!$C$14)*(1-Inputs!$C$14/Inputs!$C$15)</x:f>
        <x:v>31017.84155057492</x:v>
      </x:c>
      <x:c r="AE59" s="25" t="n">
        <x:f>AD59/(B59-Inputs!$C$14)</x:f>
        <x:v>614073.0845111343</x:v>
      </x:c>
      <x:c r="AF59" s="25" t="n">
        <x:f>S59/(1+B59)^1+T59/(1+B59)^2+U59/(1+B59)^3+V59/(1+B59)^4+W59/(1+B59)^5+X59/(1+B59)^6+Y59/(1+B59)^7+Z59/(1+B59)^8+AA59/(1+B59)^9+AB59/(1+B59)^10+AE59/(1+B59)^10</x:f>
        <x:v>412170.6925166042</x:v>
      </x:c>
      <x:c r="AG59" s="25" t="n">
        <x:f>(AF59+Inputs!$C$12)/Inputs!$C$13</x:f>
        <x:v>354.6903724974655</x:v>
      </x:c>
      <x:c r="AH59" s="25" t="n">
        <x:f>(S59+Inputs!$C$11)*Inputs!$C$8-Inputs!$C$11</x:f>
        <x:v>2576.7804081132253</x:v>
      </x:c>
      <x:c r="AI59" s="25" t="n">
        <x:f>Inputs!$C$12+AH59-Inputs!$C$10*Inputs!$C$13</x:f>
        <x:v>24894.695823313225</x:v>
      </x:c>
      <x:c r="AJ59" s="25" t="n">
        <x:f>(S59+Inputs!$C$11)*(1-Inputs!$C$8)</x:f>
        <x:v>6925.891223239566</x:v>
      </x:c>
      <x:c r="AK59" s="25" t="n">
        <x:f>AJ59/(1+B59)^(1-Inputs!$C$8)+T59/(1+B59)^(2-Inputs!$C$8)+U59/(1+B59)^(3-Inputs!$C$8)+V59/(1+B59)^(4-Inputs!$C$8)+W59/(1+B59)^(5-Inputs!$C$8)+X59/(1+B59)^(6-Inputs!$C$8)+Y59/(1+B59)^(7-Inputs!$C$8)+Z59/(1+B59)^(8-Inputs!$C$8)+AA59/(1+B59)^(9-Inputs!$C$8)+AB59/(1+B59)^(10-Inputs!$C$8)+AE59/(1+B59)^(10-Inputs!$C$8)</x:f>
        <x:v>425856.4022614166</x:v>
      </x:c>
      <x:c r="AL59" s="25" t="n">
        <x:f>(AK59+AI59)/Inputs!$C$13</x:f>
        <x:v>359.66665925373195</x:v>
      </x:c>
      <x:c r="AM59" s="26" t="n">
        <x:f>IF(AL59&gt;=Inputs!$C$7,1,0)</x:f>
        <x:v>1</x:v>
      </x:c>
      <x:c r="AN59" s="26" t="n">
        <x:f>IF(Inputs!$C$7&lt;=(1-Inputs!$C$16)*AL59,1,0)</x:f>
        <x:v>1</x:v>
      </x:c>
      <x:c r="AO59" s="1"/>
    </x:row>
    <x:row r="60" ht="20" customHeight="1">
      <x:c r="A60" s="16" t="n">
        <x:v>55</x:v>
      </x:c>
      <x:c r="B60" s="19" t="n">
        <x:v>0.08828497507400172</x:v>
      </x:c>
      <x:c r="C60" s="24" t="n">
        <x:v>0.1911391975589538</x:v>
      </x:c>
      <x:c r="D60" s="19" t="n">
        <x:v>0.022107807260353243</x:v>
      </x:c>
      <x:c r="E60" s="19" t="n">
        <x:v>0.044916690820576546</x:v>
      </x:c>
      <x:c r="F60" s="19" t="n">
        <x:v>-0.14699714540787343</x:v>
      </x:c>
      <x:c r="G60" s="19" t="n">
        <x:v>-0.06515563267286495</x:v>
      </x:c>
      <x:c r="H60" s="19" t="n">
        <x:v>0.8388475926242052</x:v>
      </x:c>
      <x:c r="I60" s="19" t="n">
        <x:v>0.07020433774789012</x:v>
      </x:c>
      <x:c r="J60" s="19" t="n">
        <x:v>0.06771780421307426</x:v>
      </x:c>
      <x:c r="K60" s="19" t="n">
        <x:v>0.07055033999654484</x:v>
      </x:c>
      <x:c r="L60" s="19" t="n">
        <x:v>0.07559667194544659</x:v>
      </x:c>
      <x:c r="M60" s="19" t="n">
        <x:v>0.07098237038481443</x:v>
      </x:c>
      <x:c r="N60" s="19" t="n">
        <x:v>0.06650151941233957</x:v>
      </x:c>
      <x:c r="O60" s="19" t="n">
        <x:v>0.07302594438441815</x:v>
      </x:c>
      <x:c r="P60" s="19" t="n">
        <x:v>0.07399084574017592</x:v>
      </x:c>
      <x:c r="Q60" s="19" t="n">
        <x:v>0.07251790913197396</x:v>
      </x:c>
      <x:c r="R60" s="19" t="n">
        <x:v>0.06365862426235594</x:v>
      </x:c>
      <x:c r="S60" s="21" t="n">
        <x:v>10034.631662778085</x:v>
      </x:c>
      <x:c r="T60" s="21" t="n">
        <x:v>15345.270936914607</x:v>
      </x:c>
      <x:c r="U60" s="21" t="n">
        <x:v>18164.17950817642</x:v>
      </x:c>
      <x:c r="V60" s="21" t="n">
        <x:v>21108.41854535225</x:v>
      </x:c>
      <x:c r="W60" s="21" t="n">
        <x:v>24313.916899640837</x:v>
      </x:c>
      <x:c r="X60" s="21" t="n">
        <x:v>25713.79003918187</x:v>
      </x:c>
      <x:c r="Y60" s="21" t="n">
        <x:v>26772.780496583808</x:v>
      </x:c>
      <x:c r="Z60" s="21" t="n">
        <x:v>27657.699446914805</x:v>
      </x:c>
      <x:c r="AA60" s="21" t="n">
        <x:v>28321.772157048305</x:v>
      </x:c>
      <x:c r="AB60" s="21" t="n">
        <x:v>28743.202515878074</x:v>
      </x:c>
      <x:c r="AC60" s="21" t="n">
        <x:v>37491.13371636271</x:v>
      </x:c>
      <x:c r="AD60" s="25" t="n">
        <x:f>AC60*(1+Inputs!$C$14)*(1-Inputs!$C$14/Inputs!$C$15)</x:f>
        <x:v>29749.214603933804</x:v>
      </x:c>
      <x:c r="AE60" s="25" t="n">
        <x:f>AD60/(B60-Inputs!$C$14)</x:f>
        <x:v>558303.9977520558</x:v>
      </x:c>
      <x:c r="AF60" s="25" t="n">
        <x:f>S60/(1+B60)^1+T60/(1+B60)^2+U60/(1+B60)^3+V60/(1+B60)^4+W60/(1+B60)^5+X60/(1+B60)^6+Y60/(1+B60)^7+Z60/(1+B60)^8+AA60/(1+B60)^9+AB60/(1+B60)^10+AE60/(1+B60)^10</x:f>
        <x:v>376724.35317874665</x:v>
      </x:c>
      <x:c r="AG60" s="25" t="n">
        <x:f>(AF60+Inputs!$C$12)/Inputs!$C$13</x:f>
        <x:v>326.4067665193722</x:v>
      </x:c>
      <x:c r="AH60" s="25" t="n">
        <x:f>(S60+Inputs!$C$11)*Inputs!$C$8-Inputs!$C$11</x:f>
        <x:v>2826.0000392741167</x:v>
      </x:c>
      <x:c r="AI60" s="25" t="n">
        <x:f>Inputs!$C$12+AH60-Inputs!$C$10*Inputs!$C$13</x:f>
        <x:v>25143.915454474118</x:v>
      </x:c>
      <x:c r="AJ60" s="25" t="n">
        <x:f>(S60+Inputs!$C$11)*(1-Inputs!$C$8)</x:f>
        <x:v>7208.631623503969</x:v>
      </x:c>
      <x:c r="AK60" s="25" t="n">
        <x:f>AJ60/(1+B60)^(1-Inputs!$C$8)+T60/(1+B60)^(2-Inputs!$C$8)+U60/(1+B60)^(3-Inputs!$C$8)+V60/(1+B60)^(4-Inputs!$C$8)+W60/(1+B60)^(5-Inputs!$C$8)+X60/(1+B60)^(6-Inputs!$C$8)+Y60/(1+B60)^(7-Inputs!$C$8)+Z60/(1+B60)^(8-Inputs!$C$8)+AA60/(1+B60)^(9-Inputs!$C$8)+AB60/(1+B60)^(10-Inputs!$C$8)+AE60/(1+B60)^(10-Inputs!$C$8)</x:f>
        <x:v>389254.3081973125</x:v>
      </x:c>
      <x:c r="AL60" s="25" t="n">
        <x:f>(AK60+AI60)/Inputs!$C$13</x:f>
        <x:v>330.6597040691007</x:v>
      </x:c>
      <x:c r="AM60" s="26" t="n">
        <x:f>IF(AL60&gt;=Inputs!$C$7,1,0)</x:f>
        <x:v>1</x:v>
      </x:c>
      <x:c r="AN60" s="26" t="n">
        <x:f>IF(Inputs!$C$7&lt;=(1-Inputs!$C$16)*AL60,1,0)</x:f>
        <x:v>0</x:v>
      </x:c>
      <x:c r="AO60" s="1"/>
    </x:row>
    <x:row r="61" ht="20" customHeight="1">
      <x:c r="A61" s="16" t="n">
        <x:v>56</x:v>
      </x:c>
      <x:c r="B61" s="19" t="n">
        <x:v>0.08967933063465526</x:v>
      </x:c>
      <x:c r="C61" s="24" t="n">
        <x:v>0.34622893115485454</x:v>
      </x:c>
      <x:c r="D61" s="19" t="n">
        <x:v>0.03228266331484946</x:v>
      </x:c>
      <x:c r="E61" s="19" t="n">
        <x:v>0.06000834059508947</x:v>
      </x:c>
      <x:c r="F61" s="19" t="n">
        <x:v>-0.18457309335844801</x:v>
      </x:c>
      <x:c r="G61" s="19" t="n">
        <x:v>-0.047109280968963385</x:v>
      </x:c>
      <x:c r="H61" s="19" t="n">
        <x:v>0.7954882244931412</x:v>
      </x:c>
      <x:c r="I61" s="19" t="n">
        <x:v>0.07613598020860422</x:v>
      </x:c>
      <x:c r="J61" s="19" t="n">
        <x:v>0.06613045331000536</x:v>
      </x:c>
      <x:c r="K61" s="19" t="n">
        <x:v>0.07652039226674674</x:v>
      </x:c>
      <x:c r="L61" s="19" t="n">
        <x:v>0.07826350063529958</x:v>
      </x:c>
      <x:c r="M61" s="19" t="n">
        <x:v>0.07702702141596432</x:v>
      </x:c>
      <x:c r="N61" s="19" t="n">
        <x:v>0.07711745014355414</x:v>
      </x:c>
      <x:c r="O61" s="19" t="n">
        <x:v>0.07578775834053544</x:v>
      </x:c>
      <x:c r="P61" s="19" t="n">
        <x:v>0.07648932902866477</x:v>
      </x:c>
      <x:c r="Q61" s="19" t="n">
        <x:v>0.0744399281621611</x:v>
      </x:c>
      <x:c r="R61" s="19" t="n">
        <x:v>0.07719319849837006</x:v>
      </x:c>
      <x:c r="S61" s="21" t="n">
        <x:v>9505.616143516738</x:v>
      </x:c>
      <x:c r="T61" s="21" t="n">
        <x:v>15023.161967823473</x:v>
      </x:c>
      <x:c r="U61" s="21" t="n">
        <x:v>18545.336579991017</x:v>
      </x:c>
      <x:c r="V61" s="21" t="n">
        <x:v>22524.17793366621</x:v>
      </x:c>
      <x:c r="W61" s="21" t="n">
        <x:v>26996.12894340078</x:v>
      </x:c>
      <x:c r="X61" s="21" t="n">
        <x:v>29017.687154303407</x:v>
      </x:c>
      <x:c r="Y61" s="21" t="n">
        <x:v>30556.608314044286</x:v>
      </x:c>
      <x:c r="Z61" s="21" t="n">
        <x:v>31757.87946081263</x:v>
      </x:c>
      <x:c r="AA61" s="21" t="n">
        <x:v>32576.079355048587</x:v>
      </x:c>
      <x:c r="AB61" s="21" t="n">
        <x:v>32970.840130165176</x:v>
      </x:c>
      <x:c r="AC61" s="21" t="n">
        <x:v>43005.44364804153</x:v>
      </x:c>
      <x:c r="AD61" s="25" t="n">
        <x:f>AC61*(1+Inputs!$C$14)*(1-Inputs!$C$14/Inputs!$C$15)</x:f>
        <x:v>34124.81953472095</x:v>
      </x:c>
      <x:c r="AE61" s="25" t="n">
        <x:f>AD61/(B61-Inputs!$C$14)</x:f>
        <x:v>624089.9282898856</x:v>
      </x:c>
      <x:c r="AF61" s="25" t="n">
        <x:f>S61/(1+B61)^1+T61/(1+B61)^2+U61/(1+B61)^3+V61/(1+B61)^4+W61/(1+B61)^5+X61/(1+B61)^6+Y61/(1+B61)^7+Z61/(1+B61)^8+AA61/(1+B61)^9+AB61/(1+B61)^10+AE61/(1+B61)^10</x:f>
        <x:v>412720.19210983923</x:v>
      </x:c>
      <x:c r="AG61" s="25" t="n">
        <x:f>(AF61+Inputs!$C$12)/Inputs!$C$13</x:f>
        <x:v>355.12883328835403</x:v>
      </x:c>
      <x:c r="AH61" s="25" t="n">
        <x:f>(S61+Inputs!$C$11)*Inputs!$C$8-Inputs!$C$11</x:f>
        <x:v>2578.1598918941436</x:v>
      </x:c>
      <x:c r="AI61" s="25" t="n">
        <x:f>Inputs!$C$12+AH61-Inputs!$C$10*Inputs!$C$13</x:f>
        <x:v>24896.075307094143</x:v>
      </x:c>
      <x:c r="AJ61" s="25" t="n">
        <x:f>(S61+Inputs!$C$11)*(1-Inputs!$C$8)</x:f>
        <x:v>6927.456251622595</x:v>
      </x:c>
      <x:c r="AK61" s="25" t="n">
        <x:f>AJ61/(1+B61)^(1-Inputs!$C$8)+T61/(1+B61)^(2-Inputs!$C$8)+U61/(1+B61)^(3-Inputs!$C$8)+V61/(1+B61)^(4-Inputs!$C$8)+W61/(1+B61)^(5-Inputs!$C$8)+X61/(1+B61)^(6-Inputs!$C$8)+Y61/(1+B61)^(7-Inputs!$C$8)+Z61/(1+B61)^(8-Inputs!$C$8)+AA61/(1+B61)^(9-Inputs!$C$8)+AB61/(1+B61)^(10-Inputs!$C$8)+AE61/(1+B61)^(10-Inputs!$C$8)</x:f>
        <x:v>427201.8127681179</x:v>
      </x:c>
      <x:c r="AL61" s="25" t="n">
        <x:f>(AK61+AI61)/Inputs!$C$13</x:f>
        <x:v>360.74129991162795</x:v>
      </x:c>
      <x:c r="AM61" s="26" t="n">
        <x:f>IF(AL61&gt;=Inputs!$C$7,1,0)</x:f>
        <x:v>1</x:v>
      </x:c>
      <x:c r="AN61" s="26" t="n">
        <x:f>IF(Inputs!$C$7&lt;=(1-Inputs!$C$16)*AL61,1,0)</x:f>
        <x:v>1</x:v>
      </x:c>
      <x:c r="AO61" s="1"/>
    </x:row>
    <x:row r="62" ht="20" customHeight="1">
      <x:c r="A62" s="16" t="n">
        <x:v>57</x:v>
      </x:c>
      <x:c r="B62" s="19" t="n">
        <x:v>0.07324560291228842</x:v>
      </x:c>
      <x:c r="C62" s="24" t="n">
        <x:v>0.693011294170077</x:v>
      </x:c>
      <x:c r="D62" s="19" t="n">
        <x:v>0.035502389947949096</x:v>
      </x:c>
      <x:c r="E62" s="19" t="n">
        <x:v>0.05085603756795053</x:v>
      </x:c>
      <x:c r="F62" s="19" t="n">
        <x:v>-0.19266300813804835</x:v>
      </x:c>
      <x:c r="G62" s="19" t="n">
        <x:v>-0.04030823918687759</x:v>
      </x:c>
      <x:c r="H62" s="19" t="n">
        <x:v>0.783142400532796</x:v>
      </x:c>
      <x:c r="I62" s="19" t="n">
        <x:v>0.056798783061518636</x:v>
      </x:c>
      <x:c r="J62" s="19" t="n">
        <x:v>0.06981365981992553</x:v>
      </x:c>
      <x:c r="K62" s="19" t="n">
        <x:v>0.06415953881067821</x:v>
      </x:c>
      <x:c r="L62" s="19" t="n">
        <x:v>0.06922571860691619</x:v>
      </x:c>
      <x:c r="M62" s="19" t="n">
        <x:v>0.05356544668765196</x:v>
      </x:c>
      <x:c r="N62" s="19" t="n">
        <x:v>0.06967661316386853</x:v>
      </x:c>
      <x:c r="O62" s="19" t="n">
        <x:v>0.055659459597887914</x:v>
      </x:c>
      <x:c r="P62" s="19" t="n">
        <x:v>0.06332209229282967</x:v>
      </x:c>
      <x:c r="Q62" s="19" t="n">
        <x:v>0.06333930367320477</x:v>
      </x:c>
      <x:c r="R62" s="19" t="n">
        <x:v>0.06169053547483941</x:v>
      </x:c>
      <x:c r="S62" s="21" t="n">
        <x:v>9396.506405316242</x:v>
      </x:c>
      <x:c r="T62" s="21" t="n">
        <x:v>15124.706466245936</x:v>
      </x:c>
      <x:c r="U62" s="21" t="n">
        <x:v>18995.27629829209</x:v>
      </x:c>
      <x:c r="V62" s="21" t="n">
        <x:v>23361.730981477318</x:v>
      </x:c>
      <x:c r="W62" s="21" t="n">
        <x:v>28284.001398685774</x:v>
      </x:c>
      <x:c r="X62" s="21" t="n">
        <x:v>30173.560016581425</x:v>
      </x:c>
      <x:c r="Y62" s="21" t="n">
        <x:v>31630.935881150832</x:v>
      </x:c>
      <x:c r="Z62" s="21" t="n">
        <x:v>32723.61357049871</x:v>
      </x:c>
      <x:c r="AA62" s="21" t="n">
        <x:v>33466.27393635077</x:v>
      </x:c>
      <x:c r="AB62" s="21" t="n">
        <x:v>33804.855998203246</x:v>
      </x:c>
      <x:c r="AC62" s="21" t="n">
        <x:v>44093.29043243901</x:v>
      </x:c>
      <x:c r="AD62" s="25" t="n">
        <x:f>AC62*(1+Inputs!$C$14)*(1-Inputs!$C$14/Inputs!$C$15)</x:f>
        <x:v>34988.025958140344</x:v>
      </x:c>
      <x:c r="AE62" s="25" t="n">
        <x:f>AD62/(B62-Inputs!$C$14)</x:f>
        <x:v>914824.7979873942</x:v>
      </x:c>
      <x:c r="AF62" s="25" t="n">
        <x:f>S62/(1+B62)^1+T62/(1+B62)^2+U62/(1+B62)^3+V62/(1+B62)^4+W62/(1+B62)^5+X62/(1+B62)^6+Y62/(1+B62)^7+Z62/(1+B62)^8+AA62/(1+B62)^9+AB62/(1+B62)^10+AE62/(1+B62)^10</x:f>
        <x:v>617903.5204673419</x:v>
      </x:c>
      <x:c r="AG62" s="25" t="n">
        <x:f>(AF62+Inputs!$C$12)/Inputs!$C$13</x:f>
        <x:v>518.8502364274151</x:v>
      </x:c>
      <x:c r="AH62" s="25" t="n">
        <x:f>(S62+Inputs!$C$11)*Inputs!$C$8-Inputs!$C$11</x:f>
        <x:v>2527.042726874185</x:v>
      </x:c>
      <x:c r="AI62" s="25" t="n">
        <x:f>Inputs!$C$12+AH62-Inputs!$C$10*Inputs!$C$13</x:f>
        <x:v>24844.95814207418</x:v>
      </x:c>
      <x:c r="AJ62" s="25" t="n">
        <x:f>(S62+Inputs!$C$11)*(1-Inputs!$C$8)</x:f>
        <x:v>6869.463678442058</x:v>
      </x:c>
      <x:c r="AK62" s="25" t="n">
        <x:f>AJ62/(1+B62)^(1-Inputs!$C$8)+T62/(1+B62)^(2-Inputs!$C$8)+U62/(1+B62)^(3-Inputs!$C$8)+V62/(1+B62)^(4-Inputs!$C$8)+W62/(1+B62)^(5-Inputs!$C$8)+X62/(1+B62)^(6-Inputs!$C$8)+Y62/(1+B62)^(7-Inputs!$C$8)+Z62/(1+B62)^(8-Inputs!$C$8)+AA62/(1+B62)^(9-Inputs!$C$8)+AB62/(1+B62)^(10-Inputs!$C$8)+AE62/(1+B62)^(10-Inputs!$C$8)</x:f>
        <x:v>636275.0803750901</x:v>
      </x:c>
      <x:c r="AL62" s="25" t="n">
        <x:f>(AK62+AI62)/Inputs!$C$13</x:f>
        <x:v>527.5258044395711</x:v>
      </x:c>
      <x:c r="AM62" s="26" t="n">
        <x:f>IF(AL62&gt;=Inputs!$C$7,1,0)</x:f>
        <x:v>1</x:v>
      </x:c>
      <x:c r="AN62" s="26" t="n">
        <x:f>IF(Inputs!$C$7&lt;=(1-Inputs!$C$16)*AL62,1,0)</x:f>
        <x:v>1</x:v>
      </x:c>
      <x:c r="AO62" s="1"/>
    </x:row>
    <x:row r="63" ht="20" customHeight="1">
      <x:c r="A63" s="16" t="n">
        <x:v>58</x:v>
      </x:c>
      <x:c r="B63" s="19" t="n">
        <x:v>0.09232103455003356</x:v>
      </x:c>
      <x:c r="C63" s="24" t="n">
        <x:v>0.3595287002515022</x:v>
      </x:c>
      <x:c r="D63" s="19" t="n">
        <x:v>0.038808395744057124</x:v>
      </x:c>
      <x:c r="E63" s="19" t="n">
        <x:v>0.04322609547029657</x:v>
      </x:c>
      <x:c r="F63" s="19" t="n">
        <x:v>-0.22023365724468139</x:v>
      </x:c>
      <x:c r="G63" s="19" t="n">
        <x:v>-0.06510526451807948</x:v>
      </x:c>
      <x:c r="H63" s="19" t="n">
        <x:v>0.7183065518599676</x:v>
      </x:c>
      <x:c r="I63" s="19" t="n">
        <x:v>0.057057775923632335</x:v>
      </x:c>
      <x:c r="J63" s="19" t="n">
        <x:v>0.05980038493560301</x:v>
      </x:c>
      <x:c r="K63" s="19" t="n">
        <x:v>0.06963004484772568</x:v>
      </x:c>
      <x:c r="L63" s="19" t="n">
        <x:v>0.06051323045031154</x:v>
      </x:c>
      <x:c r="M63" s="19" t="n">
        <x:v>0.059540037400455506</x:v>
      </x:c>
      <x:c r="N63" s="19" t="n">
        <x:v>0.06659457852004722</x:v>
      </x:c>
      <x:c r="O63" s="19" t="n">
        <x:v>0.06450474927600566</x:v>
      </x:c>
      <x:c r="P63" s="19" t="n">
        <x:v>0.06163717023886761</x:v>
      </x:c>
      <x:c r="Q63" s="19" t="n">
        <x:v>0.05819727266437781</x:v>
      </x:c>
      <x:c r="R63" s="19" t="n">
        <x:v>0.05973360609313545</x:v>
      </x:c>
      <x:c r="S63" s="21" t="n">
        <x:v>8768.595099755687</x:v>
      </x:c>
      <x:c r="T63" s="21" t="n">
        <x:v>14017.982371270204</x:v>
      </x:c>
      <x:c r="U63" s="21" t="n">
        <x:v>17443.201968760535</x:v>
      </x:c>
      <x:c r="V63" s="21" t="n">
        <x:v>21251.69052121524</x:v>
      </x:c>
      <x:c r="W63" s="21" t="n">
        <x:v>25448.887010026378</x:v>
      </x:c>
      <x:c r="X63" s="21" t="n">
        <x:v>27174.64577642452</x:v>
      </x:c>
      <x:c r="Y63" s="21" t="n">
        <x:v>28490.071604595883</x:v>
      </x:c>
      <x:c r="Z63" s="21" t="n">
        <x:v>29532.786187967868</x:v>
      </x:c>
      <x:c r="AA63" s="21" t="n">
        <x:v>30267.74022709928</x:v>
      </x:c>
      <x:c r="AB63" s="21" t="n">
        <x:v>30673.481277189596</x:v>
      </x:c>
      <x:c r="AC63" s="21" t="n">
        <x:v>40008.888622421204</x:v>
      </x:c>
      <x:c r="AD63" s="25" t="n">
        <x:f>AC63*(1+Inputs!$C$14)*(1-Inputs!$C$14/Inputs!$C$15)</x:f>
        <x:v>31747.053121891222</x:v>
      </x:c>
      <x:c r="AE63" s="25" t="n">
        <x:f>AD63/(B63-Inputs!$C$14)</x:f>
        <x:v>553846.4783670349</x:v>
      </x:c>
      <x:c r="AF63" s="25" t="n">
        <x:f>S63/(1+B63)^1+T63/(1+B63)^2+U63/(1+B63)^3+V63/(1+B63)^4+W63/(1+B63)^5+X63/(1+B63)^6+Y63/(1+B63)^7+Z63/(1+B63)^8+AA63/(1+B63)^9+AB63/(1+B63)^10+AE63/(1+B63)^10</x:f>
        <x:v>365759.28633447667</x:v>
      </x:c>
      <x:c r="AG63" s="25" t="n">
        <x:f>(AF63+Inputs!$C$12)/Inputs!$C$13</x:f>
        <x:v>317.6574390587631</x:v>
      </x:c>
      <x:c r="AH63" s="25" t="n">
        <x:f>(S63+Inputs!$C$11)*Inputs!$C$8-Inputs!$C$11</x:f>
        <x:v>2232.870580981432</x:v>
      </x:c>
      <x:c r="AI63" s="25" t="n">
        <x:f>Inputs!$C$12+AH63-Inputs!$C$10*Inputs!$C$13</x:f>
        <x:v>24550.785996181432</x:v>
      </x:c>
      <x:c r="AJ63" s="25" t="n">
        <x:f>(S63+Inputs!$C$11)*(1-Inputs!$C$8)</x:f>
        <x:v>6535.724518774256</x:v>
      </x:c>
      <x:c r="AK63" s="25" t="n">
        <x:f>AJ63/(1+B63)^(1-Inputs!$C$8)+T63/(1+B63)^(2-Inputs!$C$8)+U63/(1+B63)^(3-Inputs!$C$8)+V63/(1+B63)^(4-Inputs!$C$8)+W63/(1+B63)^(5-Inputs!$C$8)+X63/(1+B63)^(6-Inputs!$C$8)+Y63/(1+B63)^(7-Inputs!$C$8)+Z63/(1+B63)^(8-Inputs!$C$8)+AA63/(1+B63)^(9-Inputs!$C$8)+AB63/(1+B63)^(10-Inputs!$C$8)+AE63/(1+B63)^(10-Inputs!$C$8)</x:f>
        <x:v>379077.68836154835</x:v>
      </x:c>
      <x:c r="AL63" s="25" t="n">
        <x:f>(AK63+AI63)/Inputs!$C$13</x:f>
        <x:v>322.0662258367625</x:v>
      </x:c>
      <x:c r="AM63" s="26" t="n">
        <x:f>IF(AL63&gt;=Inputs!$C$7,1,0)</x:f>
        <x:v>1</x:v>
      </x:c>
      <x:c r="AN63" s="26" t="n">
        <x:f>IF(Inputs!$C$7&lt;=(1-Inputs!$C$16)*AL63,1,0)</x:f>
        <x:v>0</x:v>
      </x:c>
      <x:c r="AO63" s="1"/>
    </x:row>
    <x:row r="64" ht="20" customHeight="1">
      <x:c r="A64" s="16" t="n">
        <x:v>59</x:v>
      </x:c>
      <x:c r="B64" s="19" t="n">
        <x:v>0.09108494306906005</x:v>
      </x:c>
      <x:c r="C64" s="24" t="n">
        <x:v>0.28707249213559294</x:v>
      </x:c>
      <x:c r="D64" s="19" t="n">
        <x:v>0.011705889492198196</x:v>
      </x:c>
      <x:c r="E64" s="19" t="n">
        <x:v>0.02778225012858087</x:v>
      </x:c>
      <x:c r="F64" s="19" t="n">
        <x:v>-0.1557246975871624</x:v>
      </x:c>
      <x:c r="G64" s="19" t="n">
        <x:v>-0.09427321435338001</x:v>
      </x:c>
      <x:c r="H64" s="19" t="n">
        <x:v>0.9639376308957992</x:v>
      </x:c>
      <x:c r="I64" s="19" t="n">
        <x:v>0.0691163821324119</x:v>
      </x:c>
      <x:c r="J64" s="19" t="n">
        <x:v>0.06738469300272186</x:v>
      </x:c>
      <x:c r="K64" s="19" t="n">
        <x:v>0.055954772479029774</x:v>
      </x:c>
      <x:c r="L64" s="19" t="n">
        <x:v>0.06085953113548726</x:v>
      </x:c>
      <x:c r="M64" s="19" t="n">
        <x:v>0.07092464824436207</x:v>
      </x:c>
      <x:c r="N64" s="19" t="n">
        <x:v>0.06496019514907972</x:v>
      </x:c>
      <x:c r="O64" s="19" t="n">
        <x:v>0.055876759239346256</x:v>
      </x:c>
      <x:c r="P64" s="19" t="n">
        <x:v>0.05782464687915877</x:v>
      </x:c>
      <x:c r="Q64" s="19" t="n">
        <x:v>0.06388085099295154</x:v>
      </x:c>
      <x:c r="R64" s="19" t="n">
        <x:v>0.05598171820395123</x:v>
      </x:c>
      <x:c r="S64" s="21" t="n">
        <x:v>9675.785981582841</x:v>
      </x:c>
      <x:c r="T64" s="21" t="n">
        <x:v>14909.17178927266</x:v>
      </x:c>
      <x:c r="U64" s="21" t="n">
        <x:v>17602.380805041765</x:v>
      </x:c>
      <x:c r="V64" s="21" t="n">
        <x:v>20248.287658695266</x:v>
      </x:c>
      <x:c r="W64" s="21" t="n">
        <x:v>23062.99860593961</x:v>
      </x:c>
      <x:c r="X64" s="21" t="n">
        <x:v>24059.437825994144</x:v>
      </x:c>
      <x:c r="Y64" s="21" t="n">
        <x:v>24773.775892998812</x:v>
      </x:c>
      <x:c r="Z64" s="21" t="n">
        <x:v>25376.64162403513</x:v>
      </x:c>
      <x:c r="AA64" s="21" t="n">
        <x:v>25890.16994026721</x:v>
      </x:c>
      <x:c r="AB64" s="21" t="n">
        <x:v>26306.139752699775</x:v>
      </x:c>
      <x:c r="AC64" s="21" t="n">
        <x:v>34312.35619917361</x:v>
      </x:c>
      <x:c r="AD64" s="25" t="n">
        <x:f>AC64*(1+Inputs!$C$14)*(1-Inputs!$C$14/Inputs!$C$15)</x:f>
        <x:v>27226.85464404426</x:v>
      </x:c>
      <x:c r="AE64" s="25" t="n">
        <x:f>AD64/(B64-Inputs!$C$14)</x:f>
        <x:v>485457.4713665759</x:v>
      </x:c>
      <x:c r="AF64" s="25" t="n">
        <x:f>S64/(1+B64)^1+T64/(1+B64)^2+U64/(1+B64)^3+V64/(1+B64)^4+W64/(1+B64)^5+X64/(1+B64)^6+Y64/(1+B64)^7+Z64/(1+B64)^8+AA64/(1+B64)^9+AB64/(1+B64)^10+AE64/(1+B64)^10</x:f>
        <x:v>330348.0732106782</x:v>
      </x:c>
      <x:c r="AG64" s="25" t="n">
        <x:f>(AF64+Inputs!$C$12)/Inputs!$C$13</x:f>
        <x:v>289.4018612499112</x:v>
      </x:c>
      <x:c r="AH64" s="25" t="n">
        <x:f>(S64+Inputs!$C$11)*Inputs!$C$8-Inputs!$C$11</x:f>
        <x:v>2657.883295481277</x:v>
      </x:c>
      <x:c r="AI64" s="25" t="n">
        <x:f>Inputs!$C$12+AH64-Inputs!$C$10*Inputs!$C$13</x:f>
        <x:v>24975.798710681272</x:v>
      </x:c>
      <x:c r="AJ64" s="25" t="n">
        <x:f>(S64+Inputs!$C$11)*(1-Inputs!$C$8)</x:f>
        <x:v>7017.902686101565</x:v>
      </x:c>
      <x:c r="AK64" s="25" t="n">
        <x:f>AJ64/(1+B64)^(1-Inputs!$C$8)+T64/(1+B64)^(2-Inputs!$C$8)+U64/(1+B64)^(3-Inputs!$C$8)+V64/(1+B64)^(4-Inputs!$C$8)+W64/(1+B64)^(5-Inputs!$C$8)+X64/(1+B64)^(6-Inputs!$C$8)+Y64/(1+B64)^(7-Inputs!$C$8)+Z64/(1+B64)^(8-Inputs!$C$8)+AA64/(1+B64)^(9-Inputs!$C$8)+AB64/(1+B64)^(10-Inputs!$C$8)+AE64/(1+B64)^(10-Inputs!$C$8)</x:f>
        <x:v>341581.1401505742</x:v>
      </x:c>
      <x:c r="AL64" s="25" t="n">
        <x:f>(AK64+AI64)/Inputs!$C$13</x:f>
        <x:v>292.48583128625006</x:v>
      </x:c>
      <x:c r="AM64" s="26" t="n">
        <x:f>IF(AL64&gt;=Inputs!$C$7,1,0)</x:f>
        <x:v>1</x:v>
      </x:c>
      <x:c r="AN64" s="26" t="n">
        <x:f>IF(Inputs!$C$7&lt;=(1-Inputs!$C$16)*AL64,1,0)</x:f>
        <x:v>0</x:v>
      </x:c>
      <x:c r="AO64" s="1"/>
    </x:row>
    <x:row r="65" ht="20" customHeight="1">
      <x:c r="A65" s="16" t="n">
        <x:v>60</x:v>
      </x:c>
      <x:c r="B65" s="19" t="n">
        <x:v>0.0877642918658162</x:v>
      </x:c>
      <x:c r="C65" s="24" t="n">
        <x:v>0.32350549023757935</x:v>
      </x:c>
      <x:c r="D65" s="19" t="n">
        <x:v>0.03260924951996032</x:v>
      </x:c>
      <x:c r="E65" s="19" t="n">
        <x:v>0.0643204409221849</x:v>
      </x:c>
      <x:c r="F65" s="19" t="n">
        <x:v>-0.22753267221063314</x:v>
      </x:c>
      <x:c r="G65" s="19" t="n">
        <x:v>-0.074745219142481</x:v>
      </x:c>
      <x:c r="H65" s="19" t="n">
        <x:v>0.7177873459257</x:v>
      </x:c>
      <x:c r="I65" s="19" t="n">
        <x:v>0.06245051826872782</x:v>
      </x:c>
      <x:c r="J65" s="19" t="n">
        <x:v>0.058764997891008766</x:v>
      </x:c>
      <x:c r="K65" s="19" t="n">
        <x:v>0.0587420720827356</x:v>
      </x:c>
      <x:c r="L65" s="19" t="n">
        <x:v>0.06489360331852481</x:v>
      </x:c>
      <x:c r="M65" s="19" t="n">
        <x:v>0.061627990721357266</x:v>
      </x:c>
      <x:c r="N65" s="19" t="n">
        <x:v>0.06059324864456471</x:v>
      </x:c>
      <x:c r="O65" s="19" t="n">
        <x:v>0.06789998702031767</x:v>
      </x:c>
      <x:c r="P65" s="19" t="n">
        <x:v>0.06842949945166424</x:v>
      </x:c>
      <x:c r="Q65" s="19" t="n">
        <x:v>0.06420846945787503</x:v>
      </x:c>
      <x:c r="R65" s="19" t="n">
        <x:v>0.057585861105413874</x:v>
      </x:c>
      <x:c r="S65" s="21" t="n">
        <x:v>8616.446816657148</x:v>
      </x:c>
      <x:c r="T65" s="21" t="n">
        <x:v>13921.828236219424</x:v>
      </x:c>
      <x:c r="U65" s="21" t="n">
        <x:v>17559.653303569732</x:v>
      </x:c>
      <x:c r="V65" s="21" t="n">
        <x:v>21625.031365714334</x:v>
      </x:c>
      <x:c r="W65" s="21" t="n">
        <x:v>26230.53192319963</x:v>
      </x:c>
      <x:c r="X65" s="21" t="n">
        <x:v>28248.51455348756</x:v>
      </x:c>
      <x:c r="Y65" s="21" t="n">
        <x:v>29774.582847095564</x:v>
      </x:c>
      <x:c r="Z65" s="21" t="n">
        <x:v>30998.302114366932</x:v>
      </x:c>
      <x:c r="AA65" s="21" t="n">
        <x:v>31839.59971318638</x:v>
      </x:c>
      <x:c r="AB65" s="21" t="n">
        <x:v>32255.099091203254</x:v>
      </x:c>
      <x:c r="AC65" s="21" t="n">
        <x:v>42071.86837983033</x:v>
      </x:c>
      <x:c r="AD65" s="25" t="n">
        <x:f>AC65*(1+Inputs!$C$14)*(1-Inputs!$C$14/Inputs!$C$15)</x:f>
        <x:v>33384.02755939536</x:v>
      </x:c>
      <x:c r="AE65" s="25" t="n">
        <x:f>AD65/(B65-Inputs!$C$14)</x:f>
        <x:v>632701.1389500613</x:v>
      </x:c>
      <x:c r="AF65" s="25" t="n">
        <x:f>S65/(1+B65)^1+T65/(1+B65)^2+U65/(1+B65)^3+V65/(1+B65)^4+W65/(1+B65)^5+X65/(1+B65)^6+Y65/(1+B65)^7+Z65/(1+B65)^8+AA65/(1+B65)^9+AB65/(1+B65)^10+AE65/(1+B65)^10</x:f>
        <x:v>417035.59092099464</x:v>
      </x:c>
      <x:c r="AG65" s="25" t="n">
        <x:f>(AF65+Inputs!$C$12)/Inputs!$C$13</x:f>
        <x:v>358.57220831361917</x:v>
      </x:c>
      <x:c r="AH65" s="25" t="n">
        <x:f>(S65+Inputs!$C$11)*Inputs!$C$8-Inputs!$C$11</x:f>
        <x:v>2161.5901524612946</x:v>
      </x:c>
      <x:c r="AI65" s="25" t="n">
        <x:f>Inputs!$C$12+AH65-Inputs!$C$10*Inputs!$C$13</x:f>
        <x:v>24479.50556766129</x:v>
      </x:c>
      <x:c r="AJ65" s="25" t="n">
        <x:f>(S65+Inputs!$C$11)*(1-Inputs!$C$8)</x:f>
        <x:v>6454.856664195854</x:v>
      </x:c>
      <x:c r="AK65" s="25" t="n">
        <x:f>AJ65/(1+B65)^(1-Inputs!$C$8)+T65/(1+B65)^(2-Inputs!$C$8)+U65/(1+B65)^(3-Inputs!$C$8)+V65/(1+B65)^(4-Inputs!$C$8)+W65/(1+B65)^(5-Inputs!$C$8)+X65/(1+B65)^(6-Inputs!$C$8)+Y65/(1+B65)^(7-Inputs!$C$8)+Z65/(1+B65)^(8-Inputs!$C$8)+AA65/(1+B65)^(9-Inputs!$C$8)+AB65/(1+B65)^(10-Inputs!$C$8)+AE65/(1+B65)^(10-Inputs!$C$8)</x:f>
        <x:v>431732.80707910494</x:v>
      </x:c>
      <x:c r="AL65" s="25" t="n">
        <x:f>(AK65+AI65)/Inputs!$C$13</x:f>
        <x:v>364.02431208107186</x:v>
      </x:c>
      <x:c r="AM65" s="26" t="n">
        <x:f>IF(AL65&gt;=Inputs!$C$7,1,0)</x:f>
        <x:v>1</x:v>
      </x:c>
      <x:c r="AN65" s="26" t="n">
        <x:f>IF(Inputs!$C$7&lt;=(1-Inputs!$C$16)*AL65,1,0)</x:f>
        <x:v>1</x:v>
      </x:c>
      <x:c r="AO65" s="1"/>
    </x:row>
    <x:row r="66" ht="20" customHeight="1">
      <x:c r="A66" s="16" t="n">
        <x:v>61</x:v>
      </x:c>
      <x:c r="B66" s="19" t="n">
        <x:v>0.09032479947303639</x:v>
      </x:c>
      <x:c r="C66" s="24" t="n">
        <x:v>0.3611647927985189</x:v>
      </x:c>
      <x:c r="D66" s="19" t="n">
        <x:v>0.034924636628311134</x:v>
      </x:c>
      <x:c r="E66" s="19" t="n">
        <x:v>0.056450544330953964</x:v>
      </x:c>
      <x:c r="F66" s="19" t="n">
        <x:v>-0.2199382390967219</x:v>
      </x:c>
      <x:c r="G66" s="19" t="n">
        <x:v>-0.054839666957716984</x:v>
      </x:c>
      <x:c r="H66" s="19" t="n">
        <x:v>0.4241527144413624</x:v>
      </x:c>
      <x:c r="I66" s="19" t="n">
        <x:v>0.060187175135446296</x:v>
      </x:c>
      <x:c r="J66" s="19" t="n">
        <x:v>0.05934964288786091</x:v>
      </x:c>
      <x:c r="K66" s="19" t="n">
        <x:v>0.05885773757882021</x:v>
      </x:c>
      <x:c r="L66" s="19" t="n">
        <x:v>0.05430357906624181</x:v>
      </x:c>
      <x:c r="M66" s="19" t="n">
        <x:v>0.061489287172511245</x:v>
      </x:c>
      <x:c r="N66" s="19" t="n">
        <x:v>0.047448165669296716</x:v>
      </x:c>
      <x:c r="O66" s="19" t="n">
        <x:v>0.05491240266762247</x:v>
      </x:c>
      <x:c r="P66" s="19" t="n">
        <x:v>0.06539513894104061</x:v>
      </x:c>
      <x:c r="Q66" s="19" t="n">
        <x:v>0.062388373450011164</x:v>
      </x:c>
      <x:c r="R66" s="19" t="n">
        <x:v>0.06326544067571717</x:v>
      </x:c>
      <x:c r="S66" s="21" t="n">
        <x:v>8789.121117622326</x:v>
      </x:c>
      <x:c r="T66" s="21" t="n">
        <x:v>13973.969592532034</x:v>
      </x:c>
      <x:c r="U66" s="21" t="n">
        <x:v>17190.2529640242</x:v>
      </x:c>
      <x:c r="V66" s="21" t="n">
        <x:v>20684.48498124717</x:v>
      </x:c>
      <x:c r="W66" s="21" t="n">
        <x:v>24621.866115982368</x:v>
      </x:c>
      <x:c r="X66" s="21" t="n">
        <x:v>26372.860262703805</x:v>
      </x:c>
      <x:c r="Y66" s="21" t="n">
        <x:v>27724.17908001952</x:v>
      </x:c>
      <x:c r="Z66" s="21" t="n">
        <x:v>28831.56914040976</x:v>
      </x:c>
      <x:c r="AA66" s="21" t="n">
        <x:v>29637.517263263522</x:v>
      </x:c>
      <x:c r="AB66" s="21" t="n">
        <x:v>30076.601799296324</x:v>
      </x:c>
      <x:c r="AC66" s="21" t="n">
        <x:v>39230.3501729952</x:v>
      </x:c>
      <x:c r="AD66" s="25" t="n">
        <x:f>AC66*(1+Inputs!$C$14)*(1-Inputs!$C$14/Inputs!$C$15)</x:f>
        <x:v>31129.282862271684</x:v>
      </x:c>
      <x:c r="AE66" s="25" t="n">
        <x:f>AD66/(B66-Inputs!$C$14)</x:f>
        <x:v>562664.1787909805</x:v>
      </x:c>
      <x:c r="AF66" s="25" t="n">
        <x:f>S66/(1+B66)^1+T66/(1+B66)^2+U66/(1+B66)^3+V66/(1+B66)^4+W66/(1+B66)^5+X66/(1+B66)^6+Y66/(1+B66)^7+Z66/(1+B66)^8+AA66/(1+B66)^9+AB66/(1+B66)^10+AE66/(1+B66)^10</x:f>
        <x:v>372203.9015950301</x:v>
      </x:c>
      <x:c r="AG66" s="25" t="n">
        <x:f>(AF66+Inputs!$C$12)/Inputs!$C$13</x:f>
        <x:v>322.79977426501733</x:v>
      </x:c>
      <x:c r="AH66" s="25" t="n">
        <x:f>(S66+Inputs!$C$11)*Inputs!$C$8-Inputs!$C$11</x:f>
        <x:v>2242.4868797627887</x:v>
      </x:c>
      <x:c r="AI66" s="25" t="n">
        <x:f>Inputs!$C$12+AH66-Inputs!$C$10*Inputs!$C$13</x:f>
        <x:v>24560.402294962783</x:v>
      </x:c>
      <x:c r="AJ66" s="25" t="n">
        <x:f>(S66+Inputs!$C$11)*(1-Inputs!$C$8)</x:f>
        <x:v>6546.634237859538</x:v>
      </x:c>
      <x:c r="AK66" s="25" t="n">
        <x:f>AJ66/(1+B66)^(1-Inputs!$C$8)+T66/(1+B66)^(2-Inputs!$C$8)+U66/(1+B66)^(3-Inputs!$C$8)+V66/(1+B66)^(4-Inputs!$C$8)+W66/(1+B66)^(5-Inputs!$C$8)+X66/(1+B66)^(6-Inputs!$C$8)+Y66/(1+B66)^(7-Inputs!$C$8)+Z66/(1+B66)^(8-Inputs!$C$8)+AA66/(1+B66)^(9-Inputs!$C$8)+AB66/(1+B66)^(10-Inputs!$C$8)+AE66/(1+B66)^(10-Inputs!$C$8)</x:f>
        <x:v>385450.9590876616</x:v>
      </x:c>
      <x:c r="AL66" s="25" t="n">
        <x:f>(AK66+AI66)/Inputs!$C$13</x:f>
        <x:v>327.1593063914022</x:v>
      </x:c>
      <x:c r="AM66" s="26" t="n">
        <x:f>IF(AL66&gt;=Inputs!$C$7,1,0)</x:f>
        <x:v>1</x:v>
      </x:c>
      <x:c r="AN66" s="26" t="n">
        <x:f>IF(Inputs!$C$7&lt;=(1-Inputs!$C$16)*AL66,1,0)</x:f>
        <x:v>0</x:v>
      </x:c>
      <x:c r="AO66" s="1"/>
    </x:row>
    <x:row r="67" ht="20" customHeight="1">
      <x:c r="A67" s="16" t="n">
        <x:v>62</x:v>
      </x:c>
      <x:c r="B67" s="19" t="n">
        <x:v>0.08586635103766437</x:v>
      </x:c>
      <x:c r="C67" s="24" t="n">
        <x:v>0.5376948991432471</x:v>
      </x:c>
      <x:c r="D67" s="19" t="n">
        <x:v>0.02283385244999039</x:v>
      </x:c>
      <x:c r="E67" s="19" t="n">
        <x:v>0.04446927990075523</x:v>
      </x:c>
      <x:c r="F67" s="19" t="n">
        <x:v>-0.19290819637894746</x:v>
      </x:c>
      <x:c r="G67" s="19" t="n">
        <x:v>-0.06570233273503562</x:v>
      </x:c>
      <x:c r="H67" s="19" t="n">
        <x:v>0.520879897442029</x:v>
      </x:c>
      <x:c r="I67" s="19" t="n">
        <x:v>0.061204977672745145</x:v>
      </x:c>
      <x:c r="J67" s="19" t="n">
        <x:v>0.04902145567222192</x:v>
      </x:c>
      <x:c r="K67" s="19" t="n">
        <x:v>0.05509256444025937</x:v>
      </x:c>
      <x:c r="L67" s="19" t="n">
        <x:v>0.05756008912323182</x:v>
      </x:c>
      <x:c r="M67" s="19" t="n">
        <x:v>0.062944390751926</x:v>
      </x:c>
      <x:c r="N67" s="19" t="n">
        <x:v>0.05879590359570443</x:v>
      </x:c>
      <x:c r="O67" s="19" t="n">
        <x:v>0.055275041563678545</x:v>
      </x:c>
      <x:c r="P67" s="19" t="n">
        <x:v>0.06470803222108429</x:v>
      </x:c>
      <x:c r="Q67" s="19" t="n">
        <x:v>0.05222842172571859</x:v>
      </x:c>
      <x:c r="R67" s="19" t="n">
        <x:v>0.060826470559828746</x:v>
      </x:c>
      <x:c r="S67" s="21" t="n">
        <x:v>9176.845939153642</x:v>
      </x:c>
      <x:c r="T67" s="21" t="n">
        <x:v>14543.060237562779</x:v>
      </x:c>
      <x:c r="U67" s="21" t="n">
        <x:v>17644.691043595907</x:v>
      </x:c>
      <x:c r="V67" s="21" t="n">
        <x:v>20954.684275598145</x:v>
      </x:c>
      <x:c r="W67" s="21" t="n">
        <x:v>24649.02503023014</x:v>
      </x:c>
      <x:c r="X67" s="21" t="n">
        <x:v>26052.708685756494</x:v>
      </x:c>
      <x:c r="Y67" s="21" t="n">
        <x:v>27137.350700229425</x:v>
      </x:c>
      <x:c r="Z67" s="21" t="n">
        <x:v>28013.856897242033</x:v>
      </x:c>
      <x:c r="AA67" s="21" t="n">
        <x:v>28676.81469132975</x:v>
      </x:c>
      <x:c r="AB67" s="21" t="n">
        <x:v>29072.110562793223</x:v>
      </x:c>
      <x:c r="AC67" s="21" t="n">
        <x:v>37920.144212338986</x:v>
      </x:c>
      <x:c r="AD67" s="25" t="n">
        <x:f>AC67*(1+Inputs!$C$14)*(1-Inputs!$C$14/Inputs!$C$15)</x:f>
        <x:v>30089.63443249098</x:v>
      </x:c>
      <x:c r="AE67" s="25" t="n">
        <x:f>AD67/(B67-Inputs!$C$14)</x:f>
        <x:v>591543.0106282027</x:v>
      </x:c>
      <x:c r="AF67" s="25" t="n">
        <x:f>S67/(1+B67)^1+T67/(1+B67)^2+U67/(1+B67)^3+V67/(1+B67)^4+W67/(1+B67)^5+X67/(1+B67)^6+Y67/(1+B67)^7+Z67/(1+B67)^8+AA67/(1+B67)^9+AB67/(1+B67)^10+AE67/(1+B67)^10</x:f>
        <x:v>397566.56691338576</x:v>
      </x:c>
      <x:c r="AG67" s="25" t="n">
        <x:f>(AF67+Inputs!$C$12)/Inputs!$C$13</x:f>
        <x:v>343.03734028223585</x:v>
      </x:c>
      <x:c r="AH67" s="25" t="n">
        <x:f>(S67+Inputs!$C$11)*Inputs!$C$8-Inputs!$C$11</x:f>
        <x:v>2424.133303000747</x:v>
      </x:c>
      <x:c r="AI67" s="25" t="n">
        <x:f>Inputs!$C$12+AH67-Inputs!$C$10*Inputs!$C$13</x:f>
        <x:v>24742.048718200742</x:v>
      </x:c>
      <x:c r="AJ67" s="25" t="n">
        <x:f>(S67+Inputs!$C$11)*(1-Inputs!$C$8)</x:f>
        <x:v>6752.712636152895</x:v>
      </x:c>
      <x:c r="AK67" s="25" t="n">
        <x:f>AJ67/(1+B67)^(1-Inputs!$C$8)+T67/(1+B67)^(2-Inputs!$C$8)+U67/(1+B67)^(3-Inputs!$C$8)+V67/(1+B67)^(4-Inputs!$C$8)+W67/(1+B67)^(5-Inputs!$C$8)+X67/(1+B67)^(6-Inputs!$C$8)+Y67/(1+B67)^(7-Inputs!$C$8)+Z67/(1+B67)^(8-Inputs!$C$8)+AA67/(1+B67)^(9-Inputs!$C$8)+AB67/(1+B67)^(10-Inputs!$C$8)+AE67/(1+B67)^(10-Inputs!$C$8)</x:f>
        <x:v>410889.73440665577</x:v>
      </x:c>
      <x:c r="AL67" s="25" t="n">
        <x:f>(AK67+AI67)/Inputs!$C$13</x:f>
        <x:v>347.6025433260534</x:v>
      </x:c>
      <x:c r="AM67" s="26" t="n">
        <x:f>IF(AL67&gt;=Inputs!$C$7,1,0)</x:f>
        <x:v>1</x:v>
      </x:c>
      <x:c r="AN67" s="26" t="n">
        <x:f>IF(Inputs!$C$7&lt;=(1-Inputs!$C$16)*AL67,1,0)</x:f>
        <x:v>1</x:v>
      </x:c>
      <x:c r="AO67" s="1"/>
    </x:row>
    <x:row r="68" ht="20" customHeight="1">
      <x:c r="A68" s="16" t="n">
        <x:v>63</x:v>
      </x:c>
      <x:c r="B68" s="19" t="n">
        <x:v>0.09201152843655569</x:v>
      </x:c>
      <x:c r="C68" s="24" t="n">
        <x:v>0.5999497357217081</x:v>
      </x:c>
      <x:c r="D68" s="19" t="n">
        <x:v>0.03297728188732805</x:v>
      </x:c>
      <x:c r="E68" s="19" t="n">
        <x:v>0.050214546039196936</x:v>
      </x:c>
      <x:c r="F68" s="19" t="n">
        <x:v>-0.18777363320675594</x:v>
      </x:c>
      <x:c r="G68" s="19" t="n">
        <x:v>-0.055200078220614734</x:v>
      </x:c>
      <x:c r="H68" s="19" t="n">
        <x:v>0.880911774989869</x:v>
      </x:c>
      <x:c r="I68" s="19" t="n">
        <x:v>0.06577115108276643</x:v>
      </x:c>
      <x:c r="J68" s="19" t="n">
        <x:v>0.04631897054150045</x:v>
      </x:c>
      <x:c r="K68" s="19" t="n">
        <x:v>0.06014424753563731</x:v>
      </x:c>
      <x:c r="L68" s="19" t="n">
        <x:v>0.05897410795990595</x:v>
      </x:c>
      <x:c r="M68" s="19" t="n">
        <x:v>0.06195870199816113</x:v>
      </x:c>
      <x:c r="N68" s="19" t="n">
        <x:v>0.06420378325224306</x:v>
      </x:c>
      <x:c r="O68" s="19" t="n">
        <x:v>0.06211296852383953</x:v>
      </x:c>
      <x:c r="P68" s="19" t="n">
        <x:v>0.05862741999988316</x:v>
      </x:c>
      <x:c r="Q68" s="19" t="n">
        <x:v>0.06005385463367134</x:v>
      </x:c>
      <x:c r="R68" s="19" t="n">
        <x:v>0.057378090240616755</x:v>
      </x:c>
      <x:c r="S68" s="21" t="n">
        <x:v>9387.838637565339</x:v>
      </x:c>
      <x:c r="T68" s="21" t="n">
        <x:v>15096.80581534864</x:v>
      </x:c>
      <x:c r="U68" s="21" t="n">
        <x:v>18825.02375748331</x:v>
      </x:c>
      <x:c r="V68" s="21" t="n">
        <x:v>23042.635531969794</x:v>
      </x:c>
      <x:c r="W68" s="21" t="n">
        <x:v>27754.44177033291</x:v>
      </x:c>
      <x:c r="X68" s="21" t="n">
        <x:v>29604.574233519023</x:v>
      </x:c>
      <x:c r="Y68" s="21" t="n">
        <x:v>30980.76730133985</x:v>
      </x:c>
      <x:c r="Z68" s="21" t="n">
        <x:v>32043.955343946785</x:v>
      </x:c>
      <x:c r="AA68" s="21" t="n">
        <x:v>32756.96645422764</x:v>
      </x:c>
      <x:c r="AB68" s="21" t="n">
        <x:v>33102.15363969841</x:v>
      </x:c>
      <x:c r="AC68" s="21" t="n">
        <x:v>43176.722138737045</x:v>
      </x:c>
      <x:c r="AD68" s="25" t="n">
        <x:f>AC68*(1+Inputs!$C$14)*(1-Inputs!$C$14/Inputs!$C$15)</x:f>
        <x:v>34260.72901708784</x:v>
      </x:c>
      <x:c r="AE68" s="25" t="n">
        <x:f>AD68/(B68-Inputs!$C$14)</x:f>
        <x:v>600943.8784861611</x:v>
      </x:c>
      <x:c r="AF68" s="25" t="n">
        <x:f>S68/(1+B68)^1+T68/(1+B68)^2+U68/(1+B68)^3+V68/(1+B68)^4+W68/(1+B68)^5+X68/(1+B68)^6+Y68/(1+B68)^7+Z68/(1+B68)^8+AA68/(1+B68)^9+AB68/(1+B68)^10+AE68/(1+B68)^10</x:f>
        <x:v>397593.6084589228</x:v>
      </x:c>
      <x:c r="AG68" s="25" t="n">
        <x:f>(AF68+Inputs!$C$12)/Inputs!$C$13</x:f>
        <x:v>343.0589174728089</x:v>
      </x:c>
      <x:c r="AH68" s="25" t="n">
        <x:f>(S68+Inputs!$C$11)*Inputs!$C$8-Inputs!$C$11</x:f>
        <x:v>2522.9819370511586</x:v>
      </x:c>
      <x:c r="AI68" s="25" t="n">
        <x:f>Inputs!$C$12+AH68-Inputs!$C$10*Inputs!$C$13</x:f>
        <x:v>24840.89735225116</x:v>
      </x:c>
      <x:c r="AJ68" s="25" t="n">
        <x:f>(S68+Inputs!$C$11)*(1-Inputs!$C$8)</x:f>
        <x:v>6864.85670051418</x:v>
      </x:c>
      <x:c r="AK68" s="25" t="n">
        <x:f>AJ68/(1+B68)^(1-Inputs!$C$8)+T68/(1+B68)^(2-Inputs!$C$8)+U68/(1+B68)^(3-Inputs!$C$8)+V68/(1+B68)^(4-Inputs!$C$8)+W68/(1+B68)^(5-Inputs!$C$8)+X68/(1+B68)^(6-Inputs!$C$8)+Y68/(1+B68)^(7-Inputs!$C$8)+Z68/(1+B68)^(8-Inputs!$C$8)+AA68/(1+B68)^(9-Inputs!$C$8)+AB68/(1+B68)^(10-Inputs!$C$8)+AE68/(1+B68)^(10-Inputs!$C$8)</x:f>
        <x:v>411924.43982736766</x:v>
      </x:c>
      <x:c r="AL68" s="25" t="n">
        <x:f>(AK68+AI68)/Inputs!$C$13</x:f>
        <x:v>348.5070371846202</x:v>
      </x:c>
      <x:c r="AM68" s="26" t="n">
        <x:f>IF(AL68&gt;=Inputs!$C$7,1,0)</x:f>
        <x:v>1</x:v>
      </x:c>
      <x:c r="AN68" s="26" t="n">
        <x:f>IF(Inputs!$C$7&lt;=(1-Inputs!$C$16)*AL68,1,0)</x:f>
        <x:v>1</x:v>
      </x:c>
      <x:c r="AO68" s="1"/>
    </x:row>
    <x:row r="69" ht="20" customHeight="1">
      <x:c r="A69" s="16" t="n">
        <x:v>64</x:v>
      </x:c>
      <x:c r="B69" s="19" t="n">
        <x:v>0.08141531445531942</x:v>
      </x:c>
      <x:c r="C69" s="24" t="n">
        <x:v>0.7188846214395141</x:v>
      </x:c>
      <x:c r="D69" s="19" t="n">
        <x:v>0.03685886121004529</x:v>
      </x:c>
      <x:c r="E69" s="19" t="n">
        <x:v>0.05365906815093496</x:v>
      </x:c>
      <x:c r="F69" s="19" t="n">
        <x:v>-0.18955152260915498</x:v>
      </x:c>
      <x:c r="G69" s="19" t="n">
        <x:v>-0.0830839480045978</x:v>
      </x:c>
      <x:c r="H69" s="19" t="n">
        <x:v>0.9592039757489772</x:v>
      </x:c>
      <x:c r="I69" s="19" t="n">
        <x:v>0.05903071526441295</x:v>
      </x:c>
      <x:c r="J69" s="19" t="n">
        <x:v>0.06165655777920051</x:v>
      </x:c>
      <x:c r="K69" s="19" t="n">
        <x:v>0.06596374456029366</x:v>
      </x:c>
      <x:c r="L69" s="19" t="n">
        <x:v>0.06386446576185449</x:v>
      </x:c>
      <x:c r="M69" s="19" t="n">
        <x:v>0.06562834389737987</x:v>
      </x:c>
      <x:c r="N69" s="19" t="n">
        <x:v>0.055015869567986334</x:v>
      </x:c>
      <x:c r="O69" s="19" t="n">
        <x:v>0.07107577794787971</x:v>
      </x:c>
      <x:c r="P69" s="19" t="n">
        <x:v>0.07288143598999228</x:v>
      </x:c>
      <x:c r="Q69" s="19" t="n">
        <x:v>0.07361219779915587</x:v>
      </x:c>
      <x:c r="R69" s="19" t="n">
        <x:v>0.06317866053089916</x:v>
      </x:c>
      <x:c r="S69" s="21" t="n">
        <x:v>9268.596000840085</x:v>
      </x:c>
      <x:c r="T69" s="21" t="n">
        <x:v>15204.670107364038</x:v>
      </x:c>
      <x:c r="U69" s="21" t="n">
        <x:v>19412.51871206607</x:v>
      </x:c>
      <x:c r="V69" s="21" t="n">
        <x:v>24154.421354759277</x:v>
      </x:c>
      <x:c r="W69" s="21" t="n">
        <x:v>29500.84881124835</x:v>
      </x:c>
      <x:c r="X69" s="21" t="n">
        <x:v>31589.220521280306</x:v>
      </x:c>
      <x:c r="Y69" s="21" t="n">
        <x:v>33102.253243880856</x:v>
      </x:c>
      <x:c r="Z69" s="21" t="n">
        <x:v>34306.41374684615</x:v>
      </x:c>
      <x:c r="AA69" s="21" t="n">
        <x:v>35093.07895603935</x:v>
      </x:c>
      <x:c r="AB69" s="21" t="n">
        <x:v>35420.542261467606</x:v>
      </x:c>
      <x:c r="AC69" s="21" t="n">
        <x:v>46200.70729756644</x:v>
      </x:c>
      <x:c r="AD69" s="25" t="n">
        <x:f>AC69*(1+Inputs!$C$14)*(1-Inputs!$C$14/Inputs!$C$15)</x:f>
        <x:v>36660.261240618966</x:v>
      </x:c>
      <x:c r="AE69" s="25" t="n">
        <x:f>AD69/(B69-Inputs!$C$14)</x:f>
        <x:v>789831.1510074779</x:v>
      </x:c>
      <x:c r="AF69" s="25" t="n">
        <x:f>S69/(1+B69)^1+T69/(1+B69)^2+U69/(1+B69)^3+V69/(1+B69)^4+W69/(1+B69)^5+X69/(1+B69)^6+Y69/(1+B69)^7+Z69/(1+B69)^8+AA69/(1+B69)^9+AB69/(1+B69)^10+AE69/(1+B69)^10</x:f>
        <x:v>526388.5688045844</x:v>
      </x:c>
      <x:c r="AG69" s="25" t="n">
        <x:f>(AF69+Inputs!$C$12)/Inputs!$C$13</x:f>
        <x:v>445.82794746091423</x:v>
      </x:c>
      <x:c r="AH69" s="25" t="n">
        <x:f>(S69+Inputs!$C$11)*Inputs!$C$8-Inputs!$C$11</x:f>
        <x:v>2467.117578475766</x:v>
      </x:c>
      <x:c r="AI69" s="25" t="n">
        <x:f>Inputs!$C$12+AH69-Inputs!$C$10*Inputs!$C$13</x:f>
        <x:v>24785.032993675763</x:v>
      </x:c>
      <x:c r="AJ69" s="25" t="n">
        <x:f>(S69+Inputs!$C$11)*(1-Inputs!$C$8)</x:f>
        <x:v>6801.47842236432</x:v>
      </x:c>
      <x:c r="AK69" s="25" t="n">
        <x:f>AJ69/(1+B69)^(1-Inputs!$C$8)+T69/(1+B69)^(2-Inputs!$C$8)+U69/(1+B69)^(3-Inputs!$C$8)+V69/(1+B69)^(4-Inputs!$C$8)+W69/(1+B69)^(5-Inputs!$C$8)+X69/(1+B69)^(6-Inputs!$C$8)+Y69/(1+B69)^(7-Inputs!$C$8)+Z69/(1+B69)^(8-Inputs!$C$8)+AA69/(1+B69)^(9-Inputs!$C$8)+AB69/(1+B69)^(10-Inputs!$C$8)+AE69/(1+B69)^(10-Inputs!$C$8)</x:f>
        <x:v>543682.5306150884</x:v>
      </x:c>
      <x:c r="AL69" s="25" t="n">
        <x:f>(AK69+AI69)/Inputs!$C$13</x:f>
        <x:v>453.59585448827795</x:v>
      </x:c>
      <x:c r="AM69" s="26" t="n">
        <x:f>IF(AL69&gt;=Inputs!$C$7,1,0)</x:f>
        <x:v>1</x:v>
      </x:c>
      <x:c r="AN69" s="26" t="n">
        <x:f>IF(Inputs!$C$7&lt;=(1-Inputs!$C$16)*AL69,1,0)</x:f>
        <x:v>1</x:v>
      </x:c>
      <x:c r="AO69" s="1"/>
    </x:row>
    <x:row r="70" ht="20" customHeight="1">
      <x:c r="A70" s="16" t="n">
        <x:v>65</x:v>
      </x:c>
      <x:c r="B70" s="19" t="n">
        <x:v>0.08786532612165189</x:v>
      </x:c>
      <x:c r="C70" s="24" t="n">
        <x:v>0.534735704023177</x:v>
      </x:c>
      <x:c r="D70" s="19" t="n">
        <x:v>0.02198671064619333</x:v>
      </x:c>
      <x:c r="E70" s="19" t="n">
        <x:v>0.0473070748363736</x:v>
      </x:c>
      <x:c r="F70" s="19" t="n">
        <x:v>-0.16453467322551094</x:v>
      </x:c>
      <x:c r="G70" s="19" t="n">
        <x:v>-0.07566664283116722</x:v>
      </x:c>
      <x:c r="H70" s="19" t="n">
        <x:v>0.7493029352999372</x:v>
      </x:c>
      <x:c r="I70" s="19" t="n">
        <x:v>0.049720554766050785</x:v>
      </x:c>
      <x:c r="J70" s="19" t="n">
        <x:v>0.054778412962435824</x:v>
      </x:c>
      <x:c r="K70" s="19" t="n">
        <x:v>0.05038871456160109</x:v>
      </x:c>
      <x:c r="L70" s="19" t="n">
        <x:v>0.05536333369616728</x:v>
      </x:c>
      <x:c r="M70" s="19" t="n">
        <x:v>0.056596156483241206</x:v>
      </x:c>
      <x:c r="N70" s="19" t="n">
        <x:v>0.055071360818586754</x:v>
      </x:c>
      <x:c r="O70" s="19" t="n">
        <x:v>0.05177925369925447</x:v>
      </x:c>
      <x:c r="P70" s="19" t="n">
        <x:v>0.05330632610181169</x:v>
      </x:c>
      <x:c r="Q70" s="19" t="n">
        <x:v>0.05767948721768448</x:v>
      </x:c>
      <x:c r="R70" s="19" t="n">
        <x:v>0.05646470234375216</x:v>
      </x:c>
      <x:c r="S70" s="21" t="n">
        <x:v>9672.46806512026</x:v>
      </x:c>
      <x:c r="T70" s="21" t="n">
        <x:v>15252.15258916886</x:v>
      </x:c>
      <x:c r="U70" s="21" t="n">
        <x:v>18540.82091225548</x:v>
      </x:c>
      <x:c r="V70" s="21" t="n">
        <x:v>22016.156486324868</x:v>
      </x:c>
      <x:c r="W70" s="21" t="n">
        <x:v>25875.637623683753</x:v>
      </x:c>
      <x:c r="X70" s="21" t="n">
        <x:v>27327.319975324128</x:v>
      </x:c>
      <x:c r="Y70" s="21" t="n">
        <x:v>28423.67767004663</x:v>
      </x:c>
      <x:c r="Z70" s="21" t="n">
        <x:v>29293.717134420505</x:v>
      </x:c>
      <x:c r="AA70" s="21" t="n">
        <x:v>29923.97442295339</x:v>
      </x:c>
      <x:c r="AB70" s="21" t="n">
        <x:v>30293.53228447541</x:v>
      </x:c>
      <x:c r="AC70" s="21" t="n">
        <x:v>39513.30297975053</x:v>
      </x:c>
      <x:c r="AD70" s="25" t="n">
        <x:f>AC70*(1+Inputs!$C$14)*(1-Inputs!$C$14/Inputs!$C$15)</x:f>
        <x:v>31353.805914432043</x:v>
      </x:c>
      <x:c r="AE70" s="25" t="n">
        <x:f>AD70/(B70-Inputs!$C$14)</x:f>
        <x:v>593088.2908445838</x:v>
      </x:c>
      <x:c r="AF70" s="25" t="n">
        <x:f>S70/(1+B70)^1+T70/(1+B70)^2+U70/(1+B70)^3+V70/(1+B70)^4+W70/(1+B70)^5+X70/(1+B70)^6+Y70/(1+B70)^7+Z70/(1+B70)^8+AA70/(1+B70)^9+AB70/(1+B70)^10+AE70/(1+B70)^10</x:f>
        <x:v>398626.95835193095</x:v>
      </x:c>
      <x:c r="AG70" s="25" t="n">
        <x:f>(AF70+Inputs!$C$12)/Inputs!$C$13</x:f>
        <x:v>343.88345568344806</x:v>
      </x:c>
      <x:c r="AH70" s="25" t="n">
        <x:f>(S70+Inputs!$C$11)*Inputs!$C$8-Inputs!$C$11</x:f>
        <x:v>2656.3288743440125</x:v>
      </x:c>
      <x:c r="AI70" s="25" t="n">
        <x:f>Inputs!$C$12+AH70-Inputs!$C$10*Inputs!$C$13</x:f>
        <x:v>24974.24428954401</x:v>
      </x:c>
      <x:c r="AJ70" s="25" t="n">
        <x:f>(S70+Inputs!$C$11)*(1-Inputs!$C$8)</x:f>
        <x:v>7016.139190776248</x:v>
      </x:c>
      <x:c r="AK70" s="25" t="n">
        <x:f>AJ70/(1+B70)^(1-Inputs!$C$8)+T70/(1+B70)^(2-Inputs!$C$8)+U70/(1+B70)^(3-Inputs!$C$8)+V70/(1+B70)^(4-Inputs!$C$8)+W70/(1+B70)^(5-Inputs!$C$8)+X70/(1+B70)^(6-Inputs!$C$8)+Y70/(1+B70)^(7-Inputs!$C$8)+Z70/(1+B70)^(8-Inputs!$C$8)+AA70/(1+B70)^(9-Inputs!$C$8)+AB70/(1+B70)^(10-Inputs!$C$8)+AE70/(1+B70)^(10-Inputs!$C$8)</x:f>
        <x:v>412129.2351491761</x:v>
      </x:c>
      <x:c r="AL70" s="25" t="n">
        <x:f>(AK70+AI70)/Inputs!$C$13</x:f>
        <x:v>348.7768501638902</x:v>
      </x:c>
      <x:c r="AM70" s="26" t="n">
        <x:f>IF(AL70&gt;=Inputs!$C$7,1,0)</x:f>
        <x:v>1</x:v>
      </x:c>
      <x:c r="AN70" s="26" t="n">
        <x:f>IF(Inputs!$C$7&lt;=(1-Inputs!$C$16)*AL70,1,0)</x:f>
        <x:v>1</x:v>
      </x:c>
      <x:c r="AO70" s="1"/>
    </x:row>
    <x:row r="71" ht="20" customHeight="1">
      <x:c r="A71" s="16" t="n">
        <x:v>66</x:v>
      </x:c>
      <x:c r="B71" s="19" t="n">
        <x:v>0.09337368575428684</x:v>
      </x:c>
      <x:c r="C71" s="24" t="n">
        <x:v>0.4907472967456954</x:v>
      </x:c>
      <x:c r="D71" s="19" t="n">
        <x:v>0.02145362981575971</x:v>
      </x:c>
      <x:c r="E71" s="19" t="n">
        <x:v>0.045577918877691276</x:v>
      </x:c>
      <x:c r="F71" s="19" t="n">
        <x:v>-0.1545691731042996</x:v>
      </x:c>
      <x:c r="G71" s="19" t="n">
        <x:v>-0.07431144916260848</x:v>
      </x:c>
      <x:c r="H71" s="19" t="n">
        <x:v>0.7988616367613588</x:v>
      </x:c>
      <x:c r="I71" s="19" t="n">
        <x:v>0.0691987366744013</x:v>
      </x:c>
      <x:c r="J71" s="19" t="n">
        <x:v>0.05882002988647514</x:v>
      </x:c>
      <x:c r="K71" s="19" t="n">
        <x:v>0.06787273978078816</x:v>
      </x:c>
      <x:c r="L71" s="19" t="n">
        <x:v>0.06048408905546125</x:v>
      </x:c>
      <x:c r="M71" s="19" t="n">
        <x:v>0.0664079616957963</x:v>
      </x:c>
      <x:c r="N71" s="19" t="n">
        <x:v>0.05633905103514621</x:v>
      </x:c>
      <x:c r="O71" s="19" t="n">
        <x:v>0.06690913337862298</x:v>
      </x:c>
      <x:c r="P71" s="19" t="n">
        <x:v>0.06358587061450521</x:v>
      </x:c>
      <x:c r="Q71" s="19" t="n">
        <x:v>0.05604615939126348</x:v>
      </x:c>
      <x:c r="R71" s="19" t="n">
        <x:v>0.05864559373759562</x:v>
      </x:c>
      <x:c r="S71" s="21" t="n">
        <x:v>9840.758921363979</x:v>
      </x:c>
      <x:c r="T71" s="21" t="n">
        <x:v>15457.509571133456</x:v>
      </x:c>
      <x:c r="U71" s="21" t="n">
        <x:v>18685.442762969717</x:v>
      </x:c>
      <x:c r="V71" s="21" t="n">
        <x:v>22126.752349718765</x:v>
      </x:c>
      <x:c r="W71" s="21" t="n">
        <x:v>25893.168520476444</x:v>
      </x:c>
      <x:c r="X71" s="21" t="n">
        <x:v>27340.19906919788</x:v>
      </x:c>
      <x:c r="Y71" s="21" t="n">
        <x:v>28412.686870216578</x:v>
      </x:c>
      <x:c r="Z71" s="21" t="n">
        <x:v>29300.15696477286</x:v>
      </x:c>
      <x:c r="AA71" s="21" t="n">
        <x:v>29932.421524655143</x:v>
      </x:c>
      <x:c r="AB71" s="21" t="n">
        <x:v>30295.180481652817</x:v>
      </x:c>
      <x:c r="AC71" s="21" t="n">
        <x:v>39515.45280215585</x:v>
      </x:c>
      <x:c r="AD71" s="25" t="n">
        <x:f>AC71*(1+Inputs!$C$14)*(1-Inputs!$C$14/Inputs!$C$15)</x:f>
        <x:v>31355.51179851066</x:v>
      </x:c>
      <x:c r="AE71" s="25" t="n">
        <x:f>AD71/(B71-Inputs!$C$14)</x:f>
        <x:v>537151.4817566231</x:v>
      </x:c>
      <x:c r="AF71" s="25" t="n">
        <x:f>S71/(1+B71)^1+T71/(1+B71)^2+U71/(1+B71)^3+V71/(1+B71)^4+W71/(1+B71)^5+X71/(1+B71)^6+Y71/(1+B71)^7+Z71/(1+B71)^8+AA71/(1+B71)^9+AB71/(1+B71)^10+AE71/(1+B71)^10</x:f>
        <x:v>359642.74647567846</x:v>
      </x:c>
      <x:c r="AG71" s="25" t="n">
        <x:f>(AF71+Inputs!$C$12)/Inputs!$C$13</x:f>
        <x:v>312.77688421030274</x:v>
      </x:c>
      <x:c r="AH71" s="25" t="n">
        <x:f>(S71+Inputs!$C$11)*Inputs!$C$8-Inputs!$C$11</x:f>
        <x:v>2735.171987817097</x:v>
      </x:c>
      <x:c r="AI71" s="25" t="n">
        <x:f>Inputs!$C$12+AH71-Inputs!$C$10*Inputs!$C$13</x:f>
        <x:v>25053.087403017096</x:v>
      </x:c>
      <x:c r="AJ71" s="25" t="n">
        <x:f>(S71+Inputs!$C$11)*(1-Inputs!$C$8)</x:f>
        <x:v>7105.586933546882</x:v>
      </x:c>
      <x:c r="AK71" s="25" t="n">
        <x:f>AJ71/(1+B71)^(1-Inputs!$C$8)+T71/(1+B71)^(2-Inputs!$C$8)+U71/(1+B71)^(3-Inputs!$C$8)+V71/(1+B71)^(4-Inputs!$C$8)+W71/(1+B71)^(5-Inputs!$C$8)+X71/(1+B71)^(6-Inputs!$C$8)+Y71/(1+B71)^(7-Inputs!$C$8)+Z71/(1+B71)^(8-Inputs!$C$8)+AA71/(1+B71)^(9-Inputs!$C$8)+AB71/(1+B71)^(10-Inputs!$C$8)+AE71/(1+B71)^(10-Inputs!$C$8)</x:f>
        <x:v>372394.04982300615</x:v>
      </x:c>
      <x:c r="AL71" s="25" t="n">
        <x:f>(AK71+AI71)/Inputs!$C$13</x:f>
        <x:v>317.1339674677235</x:v>
      </x:c>
      <x:c r="AM71" s="26" t="n">
        <x:f>IF(AL71&gt;=Inputs!$C$7,1,0)</x:f>
        <x:v>1</x:v>
      </x:c>
      <x:c r="AN71" s="26" t="n">
        <x:f>IF(Inputs!$C$7&lt;=(1-Inputs!$C$16)*AL71,1,0)</x:f>
        <x:v>0</x:v>
      </x:c>
    </x:row>
    <x:row r="72" ht="20" customHeight="1">
      <x:c r="A72" s="16" t="n">
        <x:v>67</x:v>
      </x:c>
      <x:c r="B72" s="19" t="n">
        <x:v>0.08931015212302897</x:v>
      </x:c>
      <x:c r="C72" s="24" t="n">
        <x:v>0.3744074764002505</x:v>
      </x:c>
      <x:c r="D72" s="19" t="n">
        <x:v>0.02707227276320765</x:v>
      </x:c>
      <x:c r="E72" s="19" t="n">
        <x:v>0.04181562058966762</x:v>
      </x:c>
      <x:c r="F72" s="19" t="n">
        <x:v>-0.19262476388273514</x:v>
      </x:c>
      <x:c r="G72" s="19" t="n">
        <x:v>-0.059110219055928045</x:v>
      </x:c>
      <x:c r="H72" s="19" t="n">
        <x:v>0.7069924816785544</x:v>
      </x:c>
      <x:c r="I72" s="19" t="n">
        <x:v>0.07572807886709029</x:v>
      </x:c>
      <x:c r="J72" s="19" t="n">
        <x:v>0.06804858667678787</x:v>
      </x:c>
      <x:c r="K72" s="19" t="n">
        <x:v>0.07265588215824323</x:v>
      </x:c>
      <x:c r="L72" s="19" t="n">
        <x:v>0.07413507989976892</x:v>
      </x:c>
      <x:c r="M72" s="19" t="n">
        <x:v>0.0734268512211827</x:v>
      </x:c>
      <x:c r="N72" s="19" t="n">
        <x:v>0.07693834853120621</x:v>
      </x:c>
      <x:c r="O72" s="19" t="n">
        <x:v>0.07182119966091591</x:v>
      </x:c>
      <x:c r="P72" s="19" t="n">
        <x:v>0.07449432725166275</x:v>
      </x:c>
      <x:c r="Q72" s="19" t="n">
        <x:v>0.07589641787903134</x:v>
      </x:c>
      <x:c r="R72" s="19" t="n">
        <x:v>0.05995941605196435</x:v>
      </x:c>
      <x:c r="S72" s="21" t="n">
        <x:v>9243.355784767615</x:v>
      </x:c>
      <x:c r="T72" s="21" t="n">
        <x:v>14550.171522163715</x:v>
      </x:c>
      <x:c r="U72" s="21" t="n">
        <x:v>17703.670656316623</x:v>
      </x:c>
      <x:c r="V72" s="21" t="n">
        <x:v>21119.8559771611</x:v>
      </x:c>
      <x:c r="W72" s="21" t="n">
        <x:v>24886.11468764673</x:v>
      </x:c>
      <x:c r="X72" s="21" t="n">
        <x:v>26403.17794544988</x:v>
      </x:c>
      <x:c r="Y72" s="21" t="n">
        <x:v>27564.460279948253</x:v>
      </x:c>
      <x:c r="Z72" s="21" t="n">
        <x:v>28491.065445287222</x:v>
      </x:c>
      <x:c r="AA72" s="21" t="n">
        <x:v>29176.86345840188</x:v>
      </x:c>
      <x:c r="AB72" s="21" t="n">
        <x:v>29594.48187339934</x:v>
      </x:c>
      <x:c r="AC72" s="21" t="n">
        <x:v>38601.49809573828</x:v>
      </x:c>
      <x:c r="AD72" s="25" t="n">
        <x:f>AC72*(1+Inputs!$C$14)*(1-Inputs!$C$14/Inputs!$C$15)</x:f>
        <x:v>30630.28873896832</x:v>
      </x:c>
      <x:c r="AE72" s="25" t="n">
        <x:f>AD72/(B72-Inputs!$C$14)</x:f>
        <x:v>563988.2699938205</x:v>
      </x:c>
      <x:c r="AF72" s="25" t="n">
        <x:f>S72/(1+B72)^1+T72/(1+B72)^2+U72/(1+B72)^3+V72/(1+B72)^4+W72/(1+B72)^5+X72/(1+B72)^6+Y72/(1+B72)^7+Z72/(1+B72)^8+AA72/(1+B72)^9+AB72/(1+B72)^10+AE72/(1+B72)^10</x:f>
        <x:v>376828.4440098706</x:v>
      </x:c>
      <x:c r="AG72" s="25" t="n">
        <x:f>(AF72+Inputs!$C$12)/Inputs!$C$13</x:f>
        <x:v>326.48982344734947</x:v>
      </x:c>
      <x:c r="AH72" s="25" t="n">
        <x:f>(S72+Inputs!$C$11)*Inputs!$C$8-Inputs!$C$11</x:f>
        <x:v>2455.2927101240057</x:v>
      </x:c>
      <x:c r="AI72" s="25" t="n">
        <x:f>Inputs!$C$12+AH72-Inputs!$C$10*Inputs!$C$13</x:f>
        <x:v>24773.208125324003</x:v>
      </x:c>
      <x:c r="AJ72" s="25" t="n">
        <x:f>(S72+Inputs!$C$11)*(1-Inputs!$C$8)</x:f>
        <x:v>6788.063074643609</x:v>
      </x:c>
      <x:c r="AK72" s="25" t="n">
        <x:f>AJ72/(1+B72)^(1-Inputs!$C$8)+T72/(1+B72)^(2-Inputs!$C$8)+U72/(1+B72)^(3-Inputs!$C$8)+V72/(1+B72)^(4-Inputs!$C$8)+W72/(1+B72)^(5-Inputs!$C$8)+X72/(1+B72)^(6-Inputs!$C$8)+Y72/(1+B72)^(7-Inputs!$C$8)+Z72/(1+B72)^(8-Inputs!$C$8)+AA72/(1+B72)^(9-Inputs!$C$8)+AB72/(1+B72)^(10-Inputs!$C$8)+AE72/(1+B72)^(10-Inputs!$C$8)</x:f>
        <x:v>389891.17386731034</x:v>
      </x:c>
      <x:c r="AL72" s="25" t="n">
        <x:f>(AK72+AI72)/Inputs!$C$13</x:f>
        <x:v>330.8720791064372</x:v>
      </x:c>
      <x:c r="AM72" s="26" t="n">
        <x:f>IF(AL72&gt;=Inputs!$C$7,1,0)</x:f>
        <x:v>1</x:v>
      </x:c>
      <x:c r="AN72" s="26" t="n">
        <x:f>IF(Inputs!$C$7&lt;=(1-Inputs!$C$16)*AL72,1,0)</x:f>
        <x:v>0</x:v>
      </x:c>
    </x:row>
    <x:row r="73" ht="20" customHeight="1">
      <x:c r="A73" s="16" t="n">
        <x:v>68</x:v>
      </x:c>
      <x:c r="B73" s="19" t="n">
        <x:v>0.08982349592323087</x:v>
      </x:c>
      <x:c r="C73" s="24" t="n">
        <x:v>0.5570289872857472</x:v>
      </x:c>
      <x:c r="D73" s="19" t="n">
        <x:v>0.028619296066413825</x:v>
      </x:c>
      <x:c r="E73" s="19" t="n">
        <x:v>0.043510313247065543</x:v>
      </x:c>
      <x:c r="F73" s="19" t="n">
        <x:v>-0.17891977269075485</x:v>
      </x:c>
      <x:c r="G73" s="19" t="n">
        <x:v>-0.08050713740804952</x:v>
      </x:c>
      <x:c r="H73" s="19" t="n">
        <x:v>0.9546470909673133</x:v>
      </x:c>
      <x:c r="I73" s="19" t="n">
        <x:v>0.06617442015247775</x:v>
      </x:c>
      <x:c r="J73" s="19" t="n">
        <x:v>0.06621044998196227</x:v>
      </x:c>
      <x:c r="K73" s="19" t="n">
        <x:v>0.06281785265989698</x:v>
      </x:c>
      <x:c r="L73" s="19" t="n">
        <x:v>0.06950401297832173</x:v>
      </x:c>
      <x:c r="M73" s="19" t="n">
        <x:v>0.05845637722427113</x:v>
      </x:c>
      <x:c r="N73" s="19" t="n">
        <x:v>0.055777030338589384</x:v>
      </x:c>
      <x:c r="O73" s="19" t="n">
        <x:v>0.054086525592236964</x:v>
      </x:c>
      <x:c r="P73" s="19" t="n">
        <x:v>0.06209823593059241</x:v>
      </x:c>
      <x:c r="Q73" s="19" t="n">
        <x:v>0.057689454840536884</x:v>
      </x:c>
      <x:c r="R73" s="19" t="n">
        <x:v>0.06141951129825543</x:v>
      </x:c>
      <x:c r="S73" s="21" t="n">
        <x:v>9417.873087138492</x:v>
      </x:c>
      <x:c r="T73" s="21" t="n">
        <x:v>15105.397499988028</x:v>
      </x:c>
      <x:c r="U73" s="21" t="n">
        <x:v>18768.371278120834</x:v>
      </x:c>
      <x:c r="V73" s="21" t="n">
        <x:v>22750.589679416542</x:v>
      </x:c>
      <x:c r="W73" s="21" t="n">
        <x:v>27160.064841409425</x:v>
      </x:c>
      <x:c r="X73" s="21" t="n">
        <x:v>28767.412396472897</x:v>
      </x:c>
      <x:c r="Y73" s="21" t="n">
        <x:v>29925.257087083337</x:v>
      </x:c>
      <x:c r="Z73" s="21" t="n">
        <x:v>30836.936269092872</x:v>
      </x:c>
      <x:c r="AA73" s="21" t="n">
        <x:v>31487.440553384524</x:v>
      </x:c>
      <x:c r="AB73" s="21" t="n">
        <x:v>31830.266822650017</x:v>
      </x:c>
      <x:c r="AC73" s="21" t="n">
        <x:v>41517.73933389134</x:v>
      </x:c>
      <x:c r="AD73" s="25" t="n">
        <x:f>AC73*(1+Inputs!$C$14)*(1-Inputs!$C$14/Inputs!$C$15)</x:f>
        <x:v>32944.326161442776</x:v>
      </x:c>
      <x:c r="AE73" s="25" t="n">
        <x:f>AD73/(B73-Inputs!$C$14)</x:f>
        <x:v>600916.1876063977</x:v>
      </x:c>
      <x:c r="AF73" s="25" t="n">
        <x:f>S73/(1+B73)^1+T73/(1+B73)^2+U73/(1+B73)^3+V73/(1+B73)^4+W73/(1+B73)^5+X73/(1+B73)^6+Y73/(1+B73)^7+Z73/(1+B73)^8+AA73/(1+B73)^9+AB73/(1+B73)^10+AE73/(1+B73)^10</x:f>
        <x:v>400938.8633136812</x:v>
      </x:c>
      <x:c r="AG73" s="25" t="n">
        <x:f>(AF73+Inputs!$C$12)/Inputs!$C$13</x:f>
        <x:v>345.72818803715285</x:v>
      </x:c>
      <x:c r="AH73" s="25" t="n">
        <x:f>(S73+Inputs!$C$11)*Inputs!$C$8-Inputs!$C$11</x:f>
        <x:v>2537.0528709607734</x:v>
      </x:c>
      <x:c r="AI73" s="25" t="n">
        <x:f>Inputs!$C$12+AH73-Inputs!$C$10*Inputs!$C$13</x:f>
        <x:v>24854.968286160773</x:v>
      </x:c>
      <x:c r="AJ73" s="25" t="n">
        <x:f>(S73+Inputs!$C$11)*(1-Inputs!$C$8)</x:f>
        <x:v>6880.82021617772</x:v>
      </x:c>
      <x:c r="AK73" s="25" t="n">
        <x:f>AJ73/(1+B73)^(1-Inputs!$C$8)+T73/(1+B73)^(2-Inputs!$C$8)+U73/(1+B73)^(3-Inputs!$C$8)+V73/(1+B73)^(4-Inputs!$C$8)+W73/(1+B73)^(5-Inputs!$C$8)+X73/(1+B73)^(6-Inputs!$C$8)+Y73/(1+B73)^(7-Inputs!$C$8)+Z73/(1+B73)^(8-Inputs!$C$8)+AA73/(1+B73)^(9-Inputs!$C$8)+AB73/(1+B73)^(10-Inputs!$C$8)+AE73/(1+B73)^(10-Inputs!$C$8)</x:f>
        <x:v>415002.10044949915</x:v>
      </x:c>
      <x:c r="AL73" s="25" t="n">
        <x:f>(AK73+AI73)/Inputs!$C$13</x:f>
        <x:v>350.97401455815424</x:v>
      </x:c>
      <x:c r="AM73" s="26" t="n">
        <x:f>IF(AL73&gt;=Inputs!$C$7,1,0)</x:f>
        <x:v>1</x:v>
      </x:c>
      <x:c r="AN73" s="26" t="n">
        <x:f>IF(Inputs!$C$7&lt;=(1-Inputs!$C$16)*AL73,1,0)</x:f>
        <x:v>1</x:v>
      </x:c>
    </x:row>
    <x:row r="74" ht="20" customHeight="1">
      <x:c r="A74" s="16" t="n">
        <x:v>69</x:v>
      </x:c>
      <x:c r="B74" s="19" t="n">
        <x:v>0.08842307403625357</x:v>
      </x:c>
      <x:c r="C74" s="24" t="n">
        <x:v>0.19307397389181347</x:v>
      </x:c>
      <x:c r="D74" s="19" t="n">
        <x:v>0.035621556713637405</x:v>
      </x:c>
      <x:c r="E74" s="19" t="n">
        <x:v>0.049425720798538186</x:v>
      </x:c>
      <x:c r="F74" s="19" t="n">
        <x:v>-0.20093552004102438</x:v>
      </x:c>
      <x:c r="G74" s="19" t="n">
        <x:v>-0.06896225482935109</x:v>
      </x:c>
      <x:c r="H74" s="19" t="n">
        <x:v>0.748511470690886</x:v>
      </x:c>
      <x:c r="I74" s="19" t="n">
        <x:v>0.06489776077323427</x:v>
      </x:c>
      <x:c r="J74" s="19" t="n">
        <x:v>0.06415321210433263</x:v>
      </x:c>
      <x:c r="K74" s="19" t="n">
        <x:v>0.06502944901766228</x:v>
      </x:c>
      <x:c r="L74" s="19" t="n">
        <x:v>0.050890004033986996</x:v>
      </x:c>
      <x:c r="M74" s="19" t="n">
        <x:v>0.059598690160399884</x:v>
      </x:c>
      <x:c r="N74" s="19" t="n">
        <x:v>0.0641361718873884</x:v>
      </x:c>
      <x:c r="O74" s="19" t="n">
        <x:v>0.060341575428702755</x:v>
      </x:c>
      <x:c r="P74" s="19" t="n">
        <x:v>0.07214911443632105</x:v>
      </x:c>
      <x:c r="Q74" s="19" t="n">
        <x:v>0.062386775878243275</x:v>
      </x:c>
      <x:c r="R74" s="19" t="n">
        <x:v>0.059037076654941525</x:v>
      </x:c>
      <x:c r="S74" s="21" t="n">
        <x:v>9088.525498908268</x:v>
      </x:c>
      <x:c r="T74" s="21" t="n">
        <x:v>14295.349376106156</x:v>
      </x:c>
      <x:c r="U74" s="21" t="n">
        <x:v>17526.30946220025</x:v>
      </x:c>
      <x:c r="V74" s="21" t="n">
        <x:v>21023.070841473156</x:v>
      </x:c>
      <x:c r="W74" s="21" t="n">
        <x:v>24829.559777819246</x:v>
      </x:c>
      <x:c r="X74" s="21" t="n">
        <x:v>26550.459797093532</x:v>
      </x:c>
      <x:c r="Y74" s="21" t="n">
        <x:v>27863.885150406324</x:v>
      </x:c>
      <x:c r="Z74" s="21" t="n">
        <x:v>28912.450496843303</x:v>
      </x:c>
      <x:c r="AA74" s="21" t="n">
        <x:v>29685.061220806005</x:v>
      </x:c>
      <x:c r="AB74" s="21" t="n">
        <x:v>30112.68650904867</x:v>
      </x:c>
      <x:c r="AC74" s="21" t="n">
        <x:v>39277.417185715654</x:v>
      </x:c>
      <x:c r="AD74" s="25" t="n">
        <x:f>AC74*(1+Inputs!$C$14)*(1-Inputs!$C$14/Inputs!$C$15)</x:f>
        <x:v>31166.630536865367</x:v>
      </x:c>
      <x:c r="AE74" s="25" t="n">
        <x:f>AD74/(B74-Inputs!$C$14)</x:f>
        <x:v>583392.6837627371</x:v>
      </x:c>
      <x:c r="AF74" s="25" t="n">
        <x:f>S74/(1+B74)^1+T74/(1+B74)^2+U74/(1+B74)^3+V74/(1+B74)^4+W74/(1+B74)^5+X74/(1+B74)^6+Y74/(1+B74)^7+Z74/(1+B74)^8+AA74/(1+B74)^9+AB74/(1+B74)^10+AE74/(1+B74)^10</x:f>
        <x:v>388067.9854322845</x:v>
      </x:c>
      <x:c r="AG74" s="25" t="n">
        <x:f>(AF74+Inputs!$C$12)/Inputs!$C$13</x:f>
        <x:v>335.4581616990372</x:v>
      </x:c>
      <x:c r="AH74" s="25" t="n">
        <x:f>(S74+Inputs!$C$11)*Inputs!$C$8-Inputs!$C$11</x:f>
        <x:v>2382.755781680312</x:v>
      </x:c>
      <x:c r="AI74" s="25" t="n">
        <x:f>Inputs!$C$12+AH74-Inputs!$C$10*Inputs!$C$13</x:f>
        <x:v>24700.671196880307</x:v>
      </x:c>
      <x:c r="AJ74" s="25" t="n">
        <x:f>(S74+Inputs!$C$11)*(1-Inputs!$C$8)</x:f>
        <x:v>6705.769717227957</x:v>
      </x:c>
      <x:c r="AK74" s="25" t="n">
        <x:f>AJ74/(1+B74)^(1-Inputs!$C$8)+T74/(1+B74)^(2-Inputs!$C$8)+U74/(1+B74)^(3-Inputs!$C$8)+V74/(1+B74)^(4-Inputs!$C$8)+W74/(1+B74)^(5-Inputs!$C$8)+X74/(1+B74)^(6-Inputs!$C$8)+Y74/(1+B74)^(7-Inputs!$C$8)+Z74/(1+B74)^(8-Inputs!$C$8)+AA74/(1+B74)^(9-Inputs!$C$8)+AB74/(1+B74)^(10-Inputs!$C$8)+AE74/(1+B74)^(10-Inputs!$C$8)</x:f>
        <x:v>401504.4959414619</x:v>
      </x:c>
      <x:c r="AL74" s="25" t="n">
        <x:f>(AK74+AI74)/Inputs!$C$13</x:f>
        <x:v>340.0807879840395</x:v>
      </x:c>
      <x:c r="AM74" s="26" t="n">
        <x:f>IF(AL74&gt;=Inputs!$C$7,1,0)</x:f>
        <x:v>1</x:v>
      </x:c>
      <x:c r="AN74" s="26" t="n">
        <x:f>IF(Inputs!$C$7&lt;=(1-Inputs!$C$16)*AL74,1,0)</x:f>
        <x:v>1</x:v>
      </x:c>
    </x:row>
    <x:row r="75" ht="20" customHeight="1">
      <x:c r="A75" s="16" t="n">
        <x:v>70</x:v>
      </x:c>
      <x:c r="B75" s="19" t="n">
        <x:v>0.09501077182871927</x:v>
      </x:c>
      <x:c r="C75" s="24" t="n">
        <x:v>0.7178201905599337</x:v>
      </x:c>
      <x:c r="D75" s="19" t="n">
        <x:v>0.03400566640602989</x:v>
      </x:c>
      <x:c r="E75" s="19" t="n">
        <x:v>0.04530136005740218</x:v>
      </x:c>
      <x:c r="F75" s="19" t="n">
        <x:v>-0.1764877615552098</x:v>
      </x:c>
      <x:c r="G75" s="19" t="n">
        <x:v>-0.06331067896274306</x:v>
      </x:c>
      <x:c r="H75" s="19" t="n">
        <x:v>0.34505687586360523</x:v>
      </x:c>
      <x:c r="I75" s="19" t="n">
        <x:v>0.06319075383417272</x:v>
      </x:c>
      <x:c r="J75" s="19" t="n">
        <x:v>0.0556217598458386</x:v>
      </x:c>
      <x:c r="K75" s="19" t="n">
        <x:v>0.04783729165360796</x:v>
      </x:c>
      <x:c r="L75" s="19" t="n">
        <x:v>0.056713590828009044</x:v>
      </x:c>
      <x:c r="M75" s="19" t="n">
        <x:v>0.06265731212611286</x:v>
      </x:c>
      <x:c r="N75" s="19" t="n">
        <x:v>0.0643697364769912</x:v>
      </x:c>
      <x:c r="O75" s="19" t="n">
        <x:v>0.06145167768536453</x:v>
      </x:c>
      <x:c r="P75" s="19" t="n">
        <x:v>0.061874291973675784</x:v>
      </x:c>
      <x:c r="Q75" s="19" t="n">
        <x:v>0.05998814401917457</x:v>
      </x:c>
      <x:c r="R75" s="19" t="n">
        <x:v>0.06539813264752752</x:v>
      </x:c>
      <x:c r="S75" s="21" t="n">
        <x:v>9484.320380951614</x:v>
      </x:c>
      <x:c r="T75" s="21" t="n">
        <x:v>15130.877056177262</x:v>
      </x:c>
      <x:c r="U75" s="21" t="n">
        <x:v>18456.07850655866</x:v>
      </x:c>
      <x:c r="V75" s="21" t="n">
        <x:v>21972.857087276603</x:v>
      </x:c>
      <x:c r="W75" s="21" t="n">
        <x:v>26008.382916839608</x:v>
      </x:c>
      <x:c r="X75" s="21" t="n">
        <x:v>27616.39982275756</x:v>
      </x:c>
      <x:c r="Y75" s="21" t="n">
        <x:v>28922.060036876886</x:v>
      </x:c>
      <x:c r="Z75" s="21" t="n">
        <x:v>29948.125844896924</x:v>
      </x:c>
      <x:c r="AA75" s="21" t="n">
        <x:v>30665.25466388819</x:v>
      </x:c>
      <x:c r="AB75" s="21" t="n">
        <x:v>31042.71855687659</x:v>
      </x:c>
      <x:c r="AC75" s="21" t="n">
        <x:v>40490.502465491205</x:v>
      </x:c>
      <x:c r="AD75" s="25" t="n">
        <x:f>AC75*(1+Inputs!$C$14)*(1-Inputs!$C$14/Inputs!$C$15)</x:f>
        <x:v>32129.213706367267</x:v>
      </x:c>
      <x:c r="AE75" s="25" t="n">
        <x:f>AD75/(B75-Inputs!$C$14)</x:f>
        <x:v>535390.7761438129</x:v>
      </x:c>
      <x:c r="AF75" s="25" t="n">
        <x:f>S75/(1+B75)^1+T75/(1+B75)^2+U75/(1+B75)^3+V75/(1+B75)^4+W75/(1+B75)^5+X75/(1+B75)^6+Y75/(1+B75)^7+Z75/(1+B75)^8+AA75/(1+B75)^9+AB75/(1+B75)^10+AE75/(1+B75)^10</x:f>
        <x:v>355060.15525080764</x:v>
      </x:c>
      <x:c r="AG75" s="25" t="n">
        <x:f>(AF75+Inputs!$C$12)/Inputs!$C$13</x:f>
        <x:v>309.12030903260916</x:v>
      </x:c>
      <x:c r="AH75" s="25" t="n">
        <x:f>(S75+Inputs!$C$11)*Inputs!$C$8-Inputs!$C$11</x:f>
        <x:v>2568.18297299377</x:v>
      </x:c>
      <x:c r="AI75" s="25" t="n">
        <x:f>Inputs!$C$12+AH75-Inputs!$C$10*Inputs!$C$13</x:f>
        <x:v>24886.098388193765</x:v>
      </x:c>
      <x:c r="AJ75" s="25" t="n">
        <x:f>(S75+Inputs!$C$11)*(1-Inputs!$C$8)</x:f>
        <x:v>6916.1374079578445</x:v>
      </x:c>
      <x:c r="AK75" s="25" t="n">
        <x:f>AJ75/(1+B75)^(1-Inputs!$C$8)+T75/(1+B75)^(2-Inputs!$C$8)+U75/(1+B75)^(3-Inputs!$C$8)+V75/(1+B75)^(4-Inputs!$C$8)+W75/(1+B75)^(5-Inputs!$C$8)+X75/(1+B75)^(6-Inputs!$C$8)+Y75/(1+B75)^(7-Inputs!$C$8)+Z75/(1+B75)^(8-Inputs!$C$8)+AA75/(1+B75)^(9-Inputs!$C$8)+AB75/(1+B75)^(10-Inputs!$C$8)+AE75/(1+B75)^(10-Inputs!$C$8)</x:f>
        <x:v>368036.5378663574</x:v>
      </x:c>
      <x:c r="AL75" s="25" t="n">
        <x:f>(AK75+AI75)/Inputs!$C$13</x:f>
        <x:v>313.5237440958578</x:v>
      </x:c>
      <x:c r="AM75" s="26" t="n">
        <x:f>IF(AL75&gt;=Inputs!$C$7,1,0)</x:f>
        <x:v>1</x:v>
      </x:c>
      <x:c r="AN75" s="26" t="n">
        <x:f>IF(Inputs!$C$7&lt;=(1-Inputs!$C$16)*AL75,1,0)</x:f>
        <x:v>0</x:v>
      </x:c>
    </x:row>
    <x:row r="76" ht="20" customHeight="1">
      <x:c r="A76" s="16" t="n">
        <x:v>71</x:v>
      </x:c>
      <x:c r="B76" s="19" t="n">
        <x:v>0.09039621763848706</x:v>
      </x:c>
      <x:c r="C76" s="24" t="n">
        <x:v>0.5852512825268548</x:v>
      </x:c>
      <x:c r="D76" s="19" t="n">
        <x:v>0.019743378409764034</x:v>
      </x:c>
      <x:c r="E76" s="19" t="n">
        <x:v>0.039421848596373085</x:v>
      </x:c>
      <x:c r="F76" s="19" t="n">
        <x:v>-0.21765149211743054</x:v>
      </x:c>
      <x:c r="G76" s="19" t="n">
        <x:v>-0.06960830388529587</x:v>
      </x:c>
      <x:c r="H76" s="19" t="n">
        <x:v>0.20062200749455883</x:v>
      </x:c>
      <x:c r="I76" s="19" t="n">
        <x:v>0.05908387054479022</x:v>
      </x:c>
      <x:c r="J76" s="19" t="n">
        <x:v>0.0581750096166536</x:v>
      </x:c>
      <x:c r="K76" s="19" t="n">
        <x:v>0.05455186354778221</x:v>
      </x:c>
      <x:c r="L76" s="19" t="n">
        <x:v>0.061492660178529376</x:v>
      </x:c>
      <x:c r="M76" s="19" t="n">
        <x:v>0.06005404162687342</x:v>
      </x:c>
      <x:c r="N76" s="19" t="n">
        <x:v>0.06736743781409928</x:v>
      </x:c>
      <x:c r="O76" s="19" t="n">
        <x:v>0.07043401527422588</x:v>
      </x:c>
      <x:c r="P76" s="19" t="n">
        <x:v>0.05587490782524469</x:v>
      </x:c>
      <x:c r="Q76" s="19" t="n">
        <x:v>0.05801037254497828</x:v>
      </x:c>
      <x:c r="R76" s="19" t="n">
        <x:v>0.06171765954427997</x:v>
      </x:c>
      <x:c r="S76" s="21" t="n">
        <x:v>8669.436558972662</x:v>
      </x:c>
      <x:c r="T76" s="21" t="n">
        <x:v>13769.98286717836</x:v>
      </x:c>
      <x:c r="U76" s="21" t="n">
        <x:v>16570.42089693707</x:v>
      </x:c>
      <x:c r="V76" s="21" t="n">
        <x:v>19428.30435270185</x:v>
      </x:c>
      <x:c r="W76" s="21" t="n">
        <x:v>22666.649865602554</x:v>
      </x:c>
      <x:c r="X76" s="21" t="n">
        <x:v>23855.29315818705</x:v>
      </x:c>
      <x:c r="Y76" s="21" t="n">
        <x:v>24881.617097746184</x:v>
      </x:c>
      <x:c r="Z76" s="21" t="n">
        <x:v>25746.763094161302</x:v>
      </x:c>
      <x:c r="AA76" s="21" t="n">
        <x:v>26391.771276757627</x:v>
      </x:c>
      <x:c r="AB76" s="21" t="n">
        <x:v>26836.452051274042</x:v>
      </x:c>
      <x:c r="AC76" s="21" t="n">
        <x:v>35004.067892966144</x:v>
      </x:c>
      <x:c r="AD76" s="25" t="n">
        <x:f>AC76*(1+Inputs!$C$14)*(1-Inputs!$C$14/Inputs!$C$15)</x:f>
        <x:v>27775.72787306863</x:v>
      </x:c>
      <x:c r="AE76" s="25" t="n">
        <x:f>AD76/(B76-Inputs!$C$14)</x:f>
        <x:v>501401.16161597247</x:v>
      </x:c>
      <x:c r="AF76" s="25" t="n">
        <x:f>S76/(1+B76)^1+T76/(1+B76)^2+U76/(1+B76)^3+V76/(1+B76)^4+W76/(1+B76)^5+X76/(1+B76)^6+Y76/(1+B76)^7+Z76/(1+B76)^8+AA76/(1+B76)^9+AB76/(1+B76)^10+AE76/(1+B76)^10</x:f>
        <x:v>335851.412041671</x:v>
      </x:c>
      <x:c r="AG76" s="25" t="n">
        <x:f>(AF76+Inputs!$C$12)/Inputs!$C$13</x:f>
        <x:v>293.79312618635834</x:v>
      </x:c>
      <x:c r="AH76" s="25" t="n">
        <x:f>(S76+Inputs!$C$11)*Inputs!$C$8-Inputs!$C$11</x:f>
        <x:v>2186.4154837926717</x:v>
      </x:c>
      <x:c r="AI76" s="25" t="n">
        <x:f>Inputs!$C$12+AH76-Inputs!$C$10*Inputs!$C$13</x:f>
        <x:v>24504.330898992666</x:v>
      </x:c>
      <x:c r="AJ76" s="25" t="n">
        <x:f>(S76+Inputs!$C$11)*(1-Inputs!$C$8)</x:f>
        <x:v>6483.0210751799905</x:v>
      </x:c>
      <x:c r="AK76" s="25" t="n">
        <x:f>AJ76/(1+B76)^(1-Inputs!$C$8)+T76/(1+B76)^(2-Inputs!$C$8)+U76/(1+B76)^(3-Inputs!$C$8)+V76/(1+B76)^(4-Inputs!$C$8)+W76/(1+B76)^(5-Inputs!$C$8)+X76/(1+B76)^(6-Inputs!$C$8)+Y76/(1+B76)^(7-Inputs!$C$8)+Z76/(1+B76)^(8-Inputs!$C$8)+AA76/(1+B76)^(9-Inputs!$C$8)+AB76/(1+B76)^(10-Inputs!$C$8)+AE76/(1+B76)^(10-Inputs!$C$8)</x:f>
        <x:v>347659.8297450584</x:v>
      </x:c>
      <x:c r="AL76" s="25" t="n">
        <x:f>(AK76+AI76)/Inputs!$C$13</x:f>
        <x:v>296.9599872780647</x:v>
      </x:c>
      <x:c r="AM76" s="26" t="n">
        <x:f>IF(AL76&gt;=Inputs!$C$7,1,0)</x:f>
        <x:v>1</x:v>
      </x:c>
      <x:c r="AN76" s="26" t="n">
        <x:f>IF(Inputs!$C$7&lt;=(1-Inputs!$C$16)*AL76,1,0)</x:f>
        <x:v>0</x:v>
      </x:c>
    </x:row>
    <x:row r="77" ht="20" customHeight="1">
      <x:c r="A77" s="16" t="n">
        <x:v>72</x:v>
      </x:c>
      <x:c r="B77" s="19" t="n">
        <x:v>0.09549377847701061</x:v>
      </x:c>
      <x:c r="C77" s="24" t="n">
        <x:v>0.3050369014411274</x:v>
      </x:c>
      <x:c r="D77" s="19" t="n">
        <x:v>0.03617910173264676</x:v>
      </x:c>
      <x:c r="E77" s="19" t="n">
        <x:v>0.0450898731308908</x:v>
      </x:c>
      <x:c r="F77" s="19" t="n">
        <x:v>-0.2475145634442572</x:v>
      </x:c>
      <x:c r="G77" s="19" t="n">
        <x:v>-0.08114262772105404</x:v>
      </x:c>
      <x:c r="H77" s="19" t="n">
        <x:v>0.7343577405748363</x:v>
      </x:c>
      <x:c r="I77" s="19" t="n">
        <x:v>0.062202066868745756</x:v>
      </x:c>
      <x:c r="J77" s="19" t="n">
        <x:v>0.05784641230723196</x:v>
      </x:c>
      <x:c r="K77" s="19" t="n">
        <x:v>0.06277063319919421</x:v>
      </x:c>
      <x:c r="L77" s="19" t="n">
        <x:v>0.05438928224494362</x:v>
      </x:c>
      <x:c r="M77" s="19" t="n">
        <x:v>0.05184042344174145</x:v>
      </x:c>
      <x:c r="N77" s="19" t="n">
        <x:v>0.05202358032642564</x:v>
      </x:c>
      <x:c r="O77" s="19" t="n">
        <x:v>0.058482567122142656</x:v>
      </x:c>
      <x:c r="P77" s="19" t="n">
        <x:v>0.04809407040891869</x:v>
      </x:c>
      <x:c r="Q77" s="19" t="n">
        <x:v>0.05663248369617918</x:v>
      </x:c>
      <x:c r="R77" s="19" t="n">
        <x:v>0.0539772478156408</x:v>
      </x:c>
      <x:c r="S77" s="21" t="n">
        <x:v>8204.65244888376</x:v>
      </x:c>
      <x:c r="T77" s="21" t="n">
        <x:v>13297.252630589743</x:v>
      </x:c>
      <x:c r="U77" s="21" t="n">
        <x:v>16757.17865287146</x:v>
      </x:c>
      <x:c r="V77" s="21" t="n">
        <x:v>20587.6801801194</x:v>
      </x:c>
      <x:c r="W77" s="21" t="n">
        <x:v>24795.72955462547</x:v>
      </x:c>
      <x:c r="X77" s="21" t="n">
        <x:v>26471.10748374059</x:v>
      </x:c>
      <x:c r="Y77" s="21" t="n">
        <x:v>27705.509298224228</x:v>
      </x:c>
      <x:c r="Z77" s="21" t="n">
        <x:v>28712.474768710803</x:v>
      </x:c>
      <x:c r="AA77" s="21" t="n">
        <x:v>29423.384348684955</x:v>
      </x:c>
      <x:c r="AB77" s="21" t="n">
        <x:v>29846.968056989</x:v>
      </x:c>
      <x:c r="AC77" s="21" t="n">
        <x:v>38930.82790042042</x:v>
      </x:c>
      <x:c r="AD77" s="25" t="n">
        <x:f>AC77*(1+Inputs!$C$14)*(1-Inputs!$C$14/Inputs!$C$15)</x:f>
        <x:v>30891.611938983602</x:v>
      </x:c>
      <x:c r="AE77" s="25" t="n">
        <x:f>AD77/(B77-Inputs!$C$14)</x:f>
        <x:v>510657.6695440393</x:v>
      </x:c>
      <x:c r="AF77" s="25" t="n">
        <x:f>S77/(1+B77)^1+T77/(1+B77)^2+U77/(1+B77)^3+V77/(1+B77)^4+W77/(1+B77)^5+X77/(1+B77)^6+Y77/(1+B77)^7+Z77/(1+B77)^8+AA77/(1+B77)^9+AB77/(1+B77)^10+AE77/(1+B77)^10</x:f>
        <x:v>335181.9731496407</x:v>
      </x:c>
      <x:c r="AG77" s="25" t="n">
        <x:f>(AF77+Inputs!$C$12)/Inputs!$C$13</x:f>
        <x:v>293.2589625406254</x:v>
      </x:c>
      <x:c r="AH77" s="25" t="n">
        <x:f>(S77+Inputs!$C$11)*Inputs!$C$8-Inputs!$C$11</x:f>
        <x:v>1968.6673116688307</x:v>
      </x:c>
      <x:c r="AI77" s="25" t="n">
        <x:f>Inputs!$C$12+AH77-Inputs!$C$10*Inputs!$C$13</x:f>
        <x:v>24286.58272686883</x:v>
      </x:c>
      <x:c r="AJ77" s="25" t="n">
        <x:f>(S77+Inputs!$C$11)*(1-Inputs!$C$8)</x:f>
        <x:v>6235.985137214931</x:v>
      </x:c>
      <x:c r="AK77" s="25" t="n">
        <x:f>AJ77/(1+B77)^(1-Inputs!$C$8)+T77/(1+B77)^(2-Inputs!$C$8)+U77/(1+B77)^(3-Inputs!$C$8)+V77/(1+B77)^(4-Inputs!$C$8)+W77/(1+B77)^(5-Inputs!$C$8)+X77/(1+B77)^(6-Inputs!$C$8)+Y77/(1+B77)^(7-Inputs!$C$8)+Z77/(1+B77)^(8-Inputs!$C$8)+AA77/(1+B77)^(9-Inputs!$C$8)+AB77/(1+B77)^(10-Inputs!$C$8)+AE77/(1+B77)^(10-Inputs!$C$8)</x:f>
        <x:v>347938.8450542182</x:v>
      </x:c>
      <x:c r="AL77" s="25" t="n">
        <x:f>(AK77+AI77)/Inputs!$C$13</x:f>
        <x:v>297.0088740064463</x:v>
      </x:c>
      <x:c r="AM77" s="26" t="n">
        <x:f>IF(AL77&gt;=Inputs!$C$7,1,0)</x:f>
        <x:v>1</x:v>
      </x:c>
      <x:c r="AN77" s="26" t="n">
        <x:f>IF(Inputs!$C$7&lt;=(1-Inputs!$C$16)*AL77,1,0)</x:f>
        <x:v>0</x:v>
      </x:c>
    </x:row>
    <x:row r="78" ht="20" customHeight="1">
      <x:c r="A78" s="16" t="n">
        <x:v>73</x:v>
      </x:c>
      <x:c r="B78" s="19" t="n">
        <x:v>0.09451449632212122</x:v>
      </x:c>
      <x:c r="C78" s="24" t="n">
        <x:v>0.7170474272086551</x:v>
      </x:c>
      <x:c r="D78" s="19" t="n">
        <x:v>0.03430026095212071</x:v>
      </x:c>
      <x:c r="E78" s="19" t="n">
        <x:v>0.05130321823571052</x:v>
      </x:c>
      <x:c r="F78" s="19" t="n">
        <x:v>-0.17699870688766056</x:v>
      </x:c>
      <x:c r="G78" s="19" t="n">
        <x:v>-0.04545250754887718</x:v>
      </x:c>
      <x:c r="H78" s="19" t="n">
        <x:v>0.41248884933688146</x:v>
      </x:c>
      <x:c r="I78" s="19" t="n">
        <x:v>0.05109956932824048</x:v>
      </x:c>
      <x:c r="J78" s="19" t="n">
        <x:v>0.05799936470049602</x:v>
      </x:c>
      <x:c r="K78" s="19" t="n">
        <x:v>0.057153726593711554</x:v>
      </x:c>
      <x:c r="L78" s="19" t="n">
        <x:v>0.055165799262352946</x:v>
      </x:c>
      <x:c r="M78" s="19" t="n">
        <x:v>0.05649670197463934</x:v>
      </x:c>
      <x:c r="N78" s="19" t="n">
        <x:v>0.06244340626006647</x:v>
      </x:c>
      <x:c r="O78" s="19" t="n">
        <x:v>0.05815633187329354</x:v>
      </x:c>
      <x:c r="P78" s="19" t="n">
        <x:v>0.06229049402935857</x:v>
      </x:c>
      <x:c r="Q78" s="19" t="n">
        <x:v>0.058817455216557166</x:v>
      </x:c>
      <x:c r="R78" s="19" t="n">
        <x:v>0.05516351753699269</x:v>
      </x:c>
      <x:c r="S78" s="21" t="n">
        <x:v>9603.610780210482</x:v>
      </x:c>
      <x:c r="T78" s="21" t="n">
        <x:v>15270.277101445012</x:v>
      </x:c>
      <x:c r="U78" s="21" t="n">
        <x:v>18726.539816034638</x:v>
      </x:c>
      <x:c r="V78" s="21" t="n">
        <x:v>22492.81776743654</x:v>
      </x:c>
      <x:c r="W78" s="21" t="n">
        <x:v>26770.03066428926</x:v>
      </x:c>
      <x:c r="X78" s="21" t="n">
        <x:v>28493.270914961224</x:v>
      </x:c>
      <x:c r="Y78" s="21" t="n">
        <x:v>29887.391457330235</x:v>
      </x:c>
      <x:c r="Z78" s="21" t="n">
        <x:v>30970.72863695491</x:v>
      </x:c>
      <x:c r="AA78" s="21" t="n">
        <x:v>31717.82465823731</x:v>
      </x:c>
      <x:c r="AB78" s="21" t="n">
        <x:v>32083.367406441335</x:v>
      </x:c>
      <x:c r="AC78" s="21" t="n">
        <x:v>41847.87053014087</x:v>
      </x:c>
      <x:c r="AD78" s="25" t="n">
        <x:f>AC78*(1+Inputs!$C$14)*(1-Inputs!$C$14/Inputs!$C$15)</x:f>
        <x:v>33206.285265666775</x:v>
      </x:c>
      <x:c r="AE78" s="25" t="n">
        <x:f>AD78/(B78-Inputs!$C$14)</x:f>
        <x:v>557952.8907703144</x:v>
      </x:c>
      <x:c r="AF78" s="25" t="n">
        <x:f>S78/(1+B78)^1+T78/(1+B78)^2+U78/(1+B78)^3+V78/(1+B78)^4+W78/(1+B78)^5+X78/(1+B78)^6+Y78/(1+B78)^7+Z78/(1+B78)^8+AA78/(1+B78)^9+AB78/(1+B78)^10+AE78/(1+B78)^10</x:f>
        <x:v>369230.32845490193</x:v>
      </x:c>
      <x:c r="AG78" s="25" t="n">
        <x:f>(AF78+Inputs!$C$12)/Inputs!$C$13</x:f>
        <x:v>320.42707873104996</x:v>
      </x:c>
      <x:c r="AH78" s="25" t="n">
        <x:f>(S78+Inputs!$C$11)*Inputs!$C$8-Inputs!$C$11</x:f>
        <x:v>2624.0697079890206</x:v>
      </x:c>
      <x:c r="AI78" s="25" t="n">
        <x:f>Inputs!$C$12+AH78-Inputs!$C$10*Inputs!$C$13</x:f>
        <x:v>24941.98512318902</x:v>
      </x:c>
      <x:c r="AJ78" s="25" t="n">
        <x:f>(S78+Inputs!$C$11)*(1-Inputs!$C$8)</x:f>
        <x:v>6979.541072221462</x:v>
      </x:c>
      <x:c r="AK78" s="25" t="n">
        <x:f>AJ78/(1+B78)^(1-Inputs!$C$8)+T78/(1+B78)^(2-Inputs!$C$8)+U78/(1+B78)^(3-Inputs!$C$8)+V78/(1+B78)^(4-Inputs!$C$8)+W78/(1+B78)^(5-Inputs!$C$8)+X78/(1+B78)^(6-Inputs!$C$8)+Y78/(1+B78)^(7-Inputs!$C$8)+Z78/(1+B78)^(8-Inputs!$C$8)+AA78/(1+B78)^(9-Inputs!$C$8)+AB78/(1+B78)^(10-Inputs!$C$8)+AE78/(1+B78)^(10-Inputs!$C$8)</x:f>
        <x:v>382686.58476287936</x:v>
      </x:c>
      <x:c r="AL78" s="25" t="n">
        <x:f>(AK78+AI78)/Inputs!$C$13</x:f>
        <x:v>325.25801172810355</x:v>
      </x:c>
      <x:c r="AM78" s="26" t="n">
        <x:f>IF(AL78&gt;=Inputs!$C$7,1,0)</x:f>
        <x:v>1</x:v>
      </x:c>
      <x:c r="AN78" s="26" t="n">
        <x:f>IF(Inputs!$C$7&lt;=(1-Inputs!$C$16)*AL78,1,0)</x:f>
        <x:v>0</x:v>
      </x:c>
    </x:row>
    <x:row r="79" ht="20" customHeight="1">
      <x:c r="A79" s="16" t="n">
        <x:v>74</x:v>
      </x:c>
      <x:c r="B79" s="19" t="n">
        <x:v>0.08438946815154351</x:v>
      </x:c>
      <x:c r="C79" s="24" t="n">
        <x:v>0.5419976471014536</x:v>
      </x:c>
      <x:c r="D79" s="19" t="n">
        <x:v>0.036599309329771755</x:v>
      </x:c>
      <x:c r="E79" s="19" t="n">
        <x:v>0.05420578739074784</x:v>
      </x:c>
      <x:c r="F79" s="19" t="n">
        <x:v>-0.18226331200861412</x:v>
      </x:c>
      <x:c r="G79" s="19" t="n">
        <x:v>-0.06412760650592703</x:v>
      </x:c>
      <x:c r="H79" s="19" t="n">
        <x:v>0.8944205494994151</x:v>
      </x:c>
      <x:c r="I79" s="19" t="n">
        <x:v>0.05643505458051209</x:v>
      </x:c>
      <x:c r="J79" s="19" t="n">
        <x:v>0.054979020397832985</x:v>
      </x:c>
      <x:c r="K79" s="19" t="n">
        <x:v>0.06098094798278339</x:v>
      </x:c>
      <x:c r="L79" s="19" t="n">
        <x:v>0.06612801902034904</x:v>
      </x:c>
      <x:c r="M79" s="19" t="n">
        <x:v>0.06004488320028372</x:v>
      </x:c>
      <x:c r="N79" s="19" t="n">
        <x:v>0.05218209978240907</x:v>
      </x:c>
      <x:c r="O79" s="19" t="n">
        <x:v>0.05027984056959554</x:v>
      </x:c>
      <x:c r="P79" s="19" t="n">
        <x:v>0.059643436413185785</x:v>
      </x:c>
      <x:c r="Q79" s="19" t="n">
        <x:v>0.05640266202960788</x:v>
      </x:c>
      <x:c r="R79" s="19" t="n">
        <x:v>0.06465933831397365</x:v>
      </x:c>
      <x:c r="S79" s="21" t="n">
        <x:v>9479.030532777964</x:v>
      </x:c>
      <x:c r="T79" s="21" t="n">
        <x:v>15226.861818188087</x:v>
      </x:c>
      <x:c r="U79" s="21" t="n">
        <x:v>19068.31825005784</x:v>
      </x:c>
      <x:c r="V79" s="21" t="n">
        <x:v>23390.88233181983</x:v>
      </x:c>
      <x:c r="W79" s="21" t="n">
        <x:v>28260.46951636649</x:v>
      </x:c>
      <x:c r="X79" s="21" t="n">
        <x:v>30237.4861380121</x:v>
      </x:c>
      <x:c r="Y79" s="21" t="n">
        <x:v>31678.730272237914</x:v>
      </x:c>
      <x:c r="Z79" s="21" t="n">
        <x:v>32793.570501249225</x:v>
      </x:c>
      <x:c r="AA79" s="21" t="n">
        <x:v>33551.81760233371</x:v>
      </x:c>
      <x:c r="AB79" s="21" t="n">
        <x:v>33891.578815508445</x:v>
      </x:c>
      <x:c r="AC79" s="21" t="n">
        <x:v>44206.40715066318</x:v>
      </x:c>
      <x:c r="AD79" s="25" t="n">
        <x:f>AC79*(1+Inputs!$C$14)*(1-Inputs!$C$14/Inputs!$C$15)</x:f>
        <x:v>35077.784074051226</x:v>
      </x:c>
      <x:c r="AE79" s="25" t="n">
        <x:f>AD79/(B79-Inputs!$C$14)</x:f>
        <x:v>710228.0179738073</x:v>
      </x:c>
      <x:c r="AF79" s="25" t="n">
        <x:f>S79/(1+B79)^1+T79/(1+B79)^2+U79/(1+B79)^3+V79/(1+B79)^4+W79/(1+B79)^5+X79/(1+B79)^6+Y79/(1+B79)^7+Z79/(1+B79)^8+AA79/(1+B79)^9+AB79/(1+B79)^10+AE79/(1+B79)^10</x:f>
        <x:v>473276.802729351</x:v>
      </x:c>
      <x:c r="AG79" s="25" t="n">
        <x:f>(AF79+Inputs!$C$12)/Inputs!$C$13</x:f>
        <x:v>403.448613161979</x:v>
      </x:c>
      <x:c r="AH79" s="25" t="n">
        <x:f>(S79+Inputs!$C$11)*Inputs!$C$8-Inputs!$C$11</x:f>
        <x:v>2565.7047153562517</x:v>
      </x:c>
      <x:c r="AI79" s="25" t="n">
        <x:f>Inputs!$C$12+AH79-Inputs!$C$10*Inputs!$C$13</x:f>
        <x:v>24883.62013055625</x:v>
      </x:c>
      <x:c r="AJ79" s="25" t="n">
        <x:f>(S79+Inputs!$C$11)*(1-Inputs!$C$8)</x:f>
        <x:v>6913.325817421713</x:v>
      </x:c>
      <x:c r="AK79" s="25" t="n">
        <x:f>AJ79/(1+B79)^(1-Inputs!$C$8)+T79/(1+B79)^(2-Inputs!$C$8)+U79/(1+B79)^(3-Inputs!$C$8)+V79/(1+B79)^(4-Inputs!$C$8)+W79/(1+B79)^(5-Inputs!$C$8)+X79/(1+B79)^(6-Inputs!$C$8)+Y79/(1+B79)^(7-Inputs!$C$8)+Z79/(1+B79)^(8-Inputs!$C$8)+AA79/(1+B79)^(9-Inputs!$C$8)+AB79/(1+B79)^(10-Inputs!$C$8)+AE79/(1+B79)^(10-Inputs!$C$8)</x:f>
        <x:v>489128.18375310564</x:v>
      </x:c>
      <x:c r="AL79" s="25" t="n">
        <x:f>(AK79+AI79)/Inputs!$C$13</x:f>
        <x:v>410.1441108082884</x:v>
      </x:c>
      <x:c r="AM79" s="26" t="n">
        <x:f>IF(AL79&gt;=Inputs!$C$7,1,0)</x:f>
        <x:v>1</x:v>
      </x:c>
      <x:c r="AN79" s="26" t="n">
        <x:f>IF(Inputs!$C$7&lt;=(1-Inputs!$C$16)*AL79,1,0)</x:f>
        <x:v>1</x:v>
      </x:c>
    </x:row>
    <x:row r="80" ht="20" customHeight="1">
      <x:c r="A80" s="16" t="n">
        <x:v>75</x:v>
      </x:c>
      <x:c r="B80" s="19" t="n">
        <x:v>0.07799183792974963</x:v>
      </x:c>
      <x:c r="C80" s="24" t="n">
        <x:v>0.14306834470139052</x:v>
      </x:c>
      <x:c r="D80" s="19" t="n">
        <x:v>0.030658613394429324</x:v>
      </x:c>
      <x:c r="E80" s="19" t="n">
        <x:v>0.05017081759290221</x:v>
      </x:c>
      <x:c r="F80" s="19" t="n">
        <x:v>-0.12589595119558114</x:v>
      </x:c>
      <x:c r="G80" s="19" t="n">
        <x:v>-0.08240337519331262</x:v>
      </x:c>
      <x:c r="H80" s="19" t="n">
        <x:v>0.7533298640961732</x:v>
      </x:c>
      <x:c r="I80" s="19" t="n">
        <x:v>0.06441368625004656</x:v>
      </x:c>
      <x:c r="J80" s="19" t="n">
        <x:v>0.06325799237081242</x:v>
      </x:c>
      <x:c r="K80" s="19" t="n">
        <x:v>0.053624382361903145</x:v>
      </x:c>
      <x:c r="L80" s="19" t="n">
        <x:v>0.06381864680275044</x:v>
      </x:c>
      <x:c r="M80" s="19" t="n">
        <x:v>0.06372642505326098</x:v>
      </x:c>
      <x:c r="N80" s="19" t="n">
        <x:v>0.052537532632376274</x:v>
      </x:c>
      <x:c r="O80" s="19" t="n">
        <x:v>0.059251854987338676</x:v>
      </x:c>
      <x:c r="P80" s="19" t="n">
        <x:v>0.05531866737564656</x:v>
      </x:c>
      <x:c r="Q80" s="19" t="n">
        <x:v>0.06046076053116281</x:v>
      </x:c>
      <x:c r="R80" s="19" t="n">
        <x:v>0.062219058216418266</x:v>
      </x:c>
      <x:c r="S80" s="21" t="n">
        <x:v>10330.108039872957</x:v>
      </x:c>
      <x:c r="T80" s="21" t="n">
        <x:v>15788.913541190172</x:v>
      </x:c>
      <x:c r="U80" s="21" t="n">
        <x:v>18654.717544957588</x:v>
      </x:c>
      <x:c r="V80" s="21" t="n">
        <x:v>21542.363721897935</x:v>
      </x:c>
      <x:c r="W80" s="21" t="n">
        <x:v>24747.418063145902</x:v>
      </x:c>
      <x:c r="X80" s="21" t="n">
        <x:v>26302.13530540703</x:v>
      </x:c>
      <x:c r="Y80" s="21" t="n">
        <x:v>27491.759775562914</x:v>
      </x:c>
      <x:c r="Z80" s="21" t="n">
        <x:v>28465.17965259026</x:v>
      </x:c>
      <x:c r="AA80" s="21" t="n">
        <x:v>29162.35493839716</x:v>
      </x:c>
      <x:c r="AB80" s="21" t="n">
        <x:v>29574.353182100633</x:v>
      </x:c>
      <x:c r="AC80" s="21" t="n">
        <x:v>38575.24328100082</x:v>
      </x:c>
      <x:c r="AD80" s="25" t="n">
        <x:f>AC80*(1+Inputs!$C$14)*(1-Inputs!$C$14/Inputs!$C$15)</x:f>
        <x:v>30609.455543474145</x:v>
      </x:c>
      <x:c r="AE80" s="25" t="n">
        <x:f>AD80/(B80-Inputs!$C$14)</x:f>
        <x:v>711982.9487981233</x:v>
      </x:c>
      <x:c r="AF80" s="25" t="n">
        <x:f>S80/(1+B80)^1+T80/(1+B80)^2+U80/(1+B80)^3+V80/(1+B80)^4+W80/(1+B80)^5+X80/(1+B80)^6+Y80/(1+B80)^7+Z80/(1+B80)^8+AA80/(1+B80)^9+AB80/(1+B80)^10+AE80/(1+B80)^10</x:f>
        <x:v>484407.99397375074</x:v>
      </x:c>
      <x:c r="AG80" s="25" t="n">
        <x:f>(AF80+Inputs!$C$12)/Inputs!$C$13</x:f>
        <x:v>412.3304958360287</x:v>
      </x:c>
      <x:c r="AH80" s="25" t="n">
        <x:f>(S80+Inputs!$C$11)*Inputs!$C$8-Inputs!$C$11</x:f>
        <x:v>2964.428698132262</x:v>
      </x:c>
      <x:c r="AI80" s="25" t="n">
        <x:f>Inputs!$C$12+AH80-Inputs!$C$10*Inputs!$C$13</x:f>
        <x:v>25282.344113332263</x:v>
      </x:c>
      <x:c r="AJ80" s="25" t="n">
        <x:f>(S80+Inputs!$C$11)*(1-Inputs!$C$8)</x:f>
        <x:v>7365.679341740695</x:v>
      </x:c>
      <x:c r="AK80" s="25" t="n">
        <x:f>AJ80/(1+B80)^(1-Inputs!$C$8)+T80/(1+B80)^(2-Inputs!$C$8)+U80/(1+B80)^(3-Inputs!$C$8)+V80/(1+B80)^(4-Inputs!$C$8)+W80/(1+B80)^(5-Inputs!$C$8)+X80/(1+B80)^(6-Inputs!$C$8)+Y80/(1+B80)^(7-Inputs!$C$8)+Z80/(1+B80)^(8-Inputs!$C$8)+AA80/(1+B80)^(9-Inputs!$C$8)+AB80/(1+B80)^(10-Inputs!$C$8)+AE80/(1+B80)^(10-Inputs!$C$8)</x:f>
        <x:v>498906.24355911114</x:v>
      </x:c>
      <x:c r="AL80" s="25" t="n">
        <x:f>(AK80+AI80)/Inputs!$C$13</x:f>
        <x:v>418.26444560683075</x:v>
      </x:c>
      <x:c r="AM80" s="26" t="n">
        <x:f>IF(AL80&gt;=Inputs!$C$7,1,0)</x:f>
        <x:v>1</x:v>
      </x:c>
      <x:c r="AN80" s="26" t="n">
        <x:f>IF(Inputs!$C$7&lt;=(1-Inputs!$C$16)*AL80,1,0)</x:f>
        <x:v>1</x:v>
      </x:c>
    </x:row>
    <x:row r="81" ht="20" customHeight="1">
      <x:c r="A81" s="16" t="n">
        <x:v>76</x:v>
      </x:c>
      <x:c r="B81" s="19" t="n">
        <x:v>0.08796044096368362</x:v>
      </x:c>
      <x:c r="C81" s="24" t="n">
        <x:v>0.42132061498480766</x:v>
      </x:c>
      <x:c r="D81" s="19" t="n">
        <x:v>0.012867114026018102</x:v>
      </x:c>
      <x:c r="E81" s="19" t="n">
        <x:v>0.052307707916542934</x:v>
      </x:c>
      <x:c r="F81" s="19" t="n">
        <x:v>-0.21815258215250313</x:v>
      </x:c>
      <x:c r="G81" s="19" t="n">
        <x:v>-0.08621387196836111</x:v>
      </x:c>
      <x:c r="H81" s="19" t="n">
        <x:v>0.9509863809435899</x:v>
      </x:c>
      <x:c r="I81" s="19" t="n">
        <x:v>0.07148843451513244</x:v>
      </x:c>
      <x:c r="J81" s="19" t="n">
        <x:v>0.06970736240999373</x:v>
      </x:c>
      <x:c r="K81" s="19" t="n">
        <x:v>0.06064184958022793</x:v>
      </x:c>
      <x:c r="L81" s="19" t="n">
        <x:v>0.06251175624536813</x:v>
      </x:c>
      <x:c r="M81" s="19" t="n">
        <x:v>0.062135219132745764</x:v>
      </x:c>
      <x:c r="N81" s="19" t="n">
        <x:v>0.06347747392479847</x:v>
      </x:c>
      <x:c r="O81" s="19" t="n">
        <x:v>0.06368567415697157</x:v>
      </x:c>
      <x:c r="P81" s="19" t="n">
        <x:v>0.07102481680810456</x:v>
      </x:c>
      <x:c r="Q81" s="19" t="n">
        <x:v>0.050785994782362426</x:v>
      </x:c>
      <x:c r="R81" s="19" t="n">
        <x:v>0.056433413584301206</x:v>
      </x:c>
      <x:c r="S81" s="21" t="n">
        <x:v>8686.092172574945</x:v>
      </x:c>
      <x:c r="T81" s="21" t="n">
        <x:v>14026.027123120075</x:v>
      </x:c>
      <x:c r="U81" s="21" t="n">
        <x:v>17572.157055670214</x:v>
      </x:c>
      <x:c r="V81" s="21" t="n">
        <x:v>21406.189476932053</x:v>
      </x:c>
      <x:c r="W81" s="21" t="n">
        <x:v>25586.20303287104</x:v>
      </x:c>
      <x:c r="X81" s="21" t="n">
        <x:v>27084.458324514075</x:v>
      </x:c>
      <x:c r="Y81" s="21" t="n">
        <x:v>28145.04649327392</x:v>
      </x:c>
      <x:c r="Z81" s="21" t="n">
        <x:v>29006.790078492322</x:v>
      </x:c>
      <x:c r="AA81" s="21" t="n">
        <x:v>29650.334852086795</x:v>
      </x:c>
      <x:c r="AB81" s="21" t="n">
        <x:v>30023.382846172248</x:v>
      </x:c>
      <x:c r="AC81" s="21" t="n">
        <x:v>39160.93414718119</x:v>
      </x:c>
      <x:c r="AD81" s="25" t="n">
        <x:f>AC81*(1+Inputs!$C$14)*(1-Inputs!$C$14/Inputs!$C$15)</x:f>
        <x:v>31074.201245788274</x:v>
      </x:c>
      <x:c r="AE81" s="25" t="n">
        <x:f>AD81/(B81-Inputs!$C$14)</x:f>
        <x:v>586743.6275142928</x:v>
      </x:c>
      <x:c r="AF81" s="25" t="n">
        <x:f>S81/(1+B81)^1+T81/(1+B81)^2+U81/(1+B81)^3+V81/(1+B81)^4+W81/(1+B81)^5+X81/(1+B81)^6+Y81/(1+B81)^7+Z81/(1+B81)^8+AA81/(1+B81)^9+AB81/(1+B81)^10+AE81/(1+B81)^10</x:f>
        <x:v>391590.66060155386</x:v>
      </x:c>
      <x:c r="AG81" s="25" t="n">
        <x:f>(AF81+Inputs!$C$12)/Inputs!$C$13</x:f>
        <x:v>338.2690007966028</x:v>
      </x:c>
      <x:c r="AH81" s="25" t="n">
        <x:f>(S81+Inputs!$C$11)*Inputs!$C$8-Inputs!$C$11</x:f>
        <x:v>2194.218524685796</x:v>
      </x:c>
      <x:c r="AI81" s="25" t="n">
        <x:f>Inputs!$C$12+AH81-Inputs!$C$10*Inputs!$C$13</x:f>
        <x:v>24512.133939885796</x:v>
      </x:c>
      <x:c r="AJ81" s="25" t="n">
        <x:f>(S81+Inputs!$C$11)*(1-Inputs!$C$8)</x:f>
        <x:v>6491.87364788915</x:v>
      </x:c>
      <x:c r="AK81" s="25" t="n">
        <x:f>AJ81/(1+B81)^(1-Inputs!$C$8)+T81/(1+B81)^(2-Inputs!$C$8)+U81/(1+B81)^(3-Inputs!$C$8)+V81/(1+B81)^(4-Inputs!$C$8)+W81/(1+B81)^(5-Inputs!$C$8)+X81/(1+B81)^(6-Inputs!$C$8)+Y81/(1+B81)^(7-Inputs!$C$8)+Z81/(1+B81)^(8-Inputs!$C$8)+AA81/(1+B81)^(9-Inputs!$C$8)+AB81/(1+B81)^(10-Inputs!$C$8)+AE81/(1+B81)^(10-Inputs!$C$8)</x:f>
        <x:v>405268.4331910127</x:v>
      </x:c>
      <x:c r="AL81" s="25" t="n">
        <x:f>(AK81+AI81)/Inputs!$C$13</x:f>
        <x:v>342.9336976636446</x:v>
      </x:c>
      <x:c r="AM81" s="26" t="n">
        <x:f>IF(AL81&gt;=Inputs!$C$7,1,0)</x:f>
        <x:v>1</x:v>
      </x:c>
      <x:c r="AN81" s="26" t="n">
        <x:f>IF(Inputs!$C$7&lt;=(1-Inputs!$C$16)*AL81,1,0)</x:f>
        <x:v>1</x:v>
      </x:c>
    </x:row>
    <x:row r="82" ht="20" customHeight="1">
      <x:c r="A82" s="16" t="n">
        <x:v>77</x:v>
      </x:c>
      <x:c r="B82" s="19" t="n">
        <x:v>0.0936918125936048</x:v>
      </x:c>
      <x:c r="C82" s="24" t="n">
        <x:v>0.6818909348621958</x:v>
      </x:c>
      <x:c r="D82" s="19" t="n">
        <x:v>0.02489494753844923</x:v>
      </x:c>
      <x:c r="E82" s="19" t="n">
        <x:v>0.06370640030617353</x:v>
      </x:c>
      <x:c r="F82" s="19" t="n">
        <x:v>-0.20008664792948028</x:v>
      </x:c>
      <x:c r="G82" s="19" t="n">
        <x:v>-0.10604760473744193</x:v>
      </x:c>
      <x:c r="H82" s="19" t="n">
        <x:v>0.29164828540834264</x:v>
      </x:c>
      <x:c r="I82" s="19" t="n">
        <x:v>0.06391454423464098</x:v>
      </x:c>
      <x:c r="J82" s="19" t="n">
        <x:v>0.05950726584010113</x:v>
      </x:c>
      <x:c r="K82" s="19" t="n">
        <x:v>0.0540175281217887</x:v>
      </x:c>
      <x:c r="L82" s="19" t="n">
        <x:v>0.057985924575831405</x:v>
      </x:c>
      <x:c r="M82" s="19" t="n">
        <x:v>0.06547680129555943</x:v>
      </x:c>
      <x:c r="N82" s="19" t="n">
        <x:v>0.05875122626442021</x:v>
      </x:c>
      <x:c r="O82" s="19" t="n">
        <x:v>0.06733949273866188</x:v>
      </x:c>
      <x:c r="P82" s="19" t="n">
        <x:v>0.07483989672741587</x:v>
      </x:c>
      <x:c r="Q82" s="19" t="n">
        <x:v>0.06594523792764562</x:v>
      </x:c>
      <x:c r="R82" s="19" t="n">
        <x:v>0.061393015586701266</x:v>
      </x:c>
      <x:c r="S82" s="21" t="n">
        <x:v>8875.758449852296</x:v>
      </x:c>
      <x:c r="T82" s="21" t="n">
        <x:v>14477.714059948756</x:v>
      </x:c>
      <x:c r="U82" s="21" t="n">
        <x:v>17995.289321450273</x:v>
      </x:c>
      <x:c r="V82" s="21" t="n">
        <x:v>21663.7210854127</x:v>
      </x:c>
      <x:c r="W82" s="21" t="n">
        <x:v>25886.735261814454</x:v>
      </x:c>
      <x:c r="X82" s="21" t="n">
        <x:v>27634.5501927254</x:v>
      </x:c>
      <x:c r="Y82" s="21" t="n">
        <x:v>29042.094043588564</x:v>
      </x:c>
      <x:c r="Z82" s="21" t="n">
        <x:v>30181.43958782114</x:v>
      </x:c>
      <x:c r="AA82" s="21" t="n">
        <x:v>30983.19647001985</x:v>
      </x:c>
      <x:c r="AB82" s="21" t="n">
        <x:v>31385.27477460609</x:v>
      </x:c>
      <x:c r="AC82" s="21" t="n">
        <x:v>40937.31492339924</x:v>
      </x:c>
      <x:c r="AD82" s="25" t="n">
        <x:f>AC82*(1+Inputs!$C$14)*(1-Inputs!$C$14/Inputs!$C$15)</x:f>
        <x:v>32483.75939171729</x:v>
      </x:c>
      <x:c r="AE82" s="25" t="n">
        <x:f>AD82/(B82-Inputs!$C$14)</x:f>
        <x:v>553463.2166950114</x:v>
      </x:c>
      <x:c r="AF82" s="25" t="n">
        <x:f>S82/(1+B82)^1+T82/(1+B82)^2+U82/(1+B82)^3+V82/(1+B82)^4+W82/(1+B82)^5+X82/(1+B82)^6+Y82/(1+B82)^7+Z82/(1+B82)^8+AA82/(1+B82)^9+AB82/(1+B82)^10+AE82/(1+B82)^10</x:f>
        <x:v>364733.3187573784</x:v>
      </x:c>
      <x:c r="AG82" s="25" t="n">
        <x:f>(AF82+Inputs!$C$12)/Inputs!$C$13</x:f>
        <x:v>316.8387914003868</x:v>
      </x:c>
      <x:c r="AH82" s="25" t="n">
        <x:f>(S82+Inputs!$C$11)*Inputs!$C$8-Inputs!$C$11</x:f>
        <x:v>2283.0758765061446</x:v>
      </x:c>
      <x:c r="AI82" s="25" t="n">
        <x:f>Inputs!$C$12+AH82-Inputs!$C$10*Inputs!$C$13</x:f>
        <x:v>24600.991291706145</x:v>
      </x:c>
      <x:c r="AJ82" s="25" t="n">
        <x:f>(S82+Inputs!$C$11)*(1-Inputs!$C$8)</x:f>
        <x:v>6592.682573346152</x:v>
      </x:c>
      <x:c r="AK82" s="25" t="n">
        <x:f>AJ82/(1+B82)^(1-Inputs!$C$8)+T82/(1+B82)^(2-Inputs!$C$8)+U82/(1+B82)^(3-Inputs!$C$8)+V82/(1+B82)^(4-Inputs!$C$8)+W82/(1+B82)^(5-Inputs!$C$8)+X82/(1+B82)^(6-Inputs!$C$8)+Y82/(1+B82)^(7-Inputs!$C$8)+Z82/(1+B82)^(8-Inputs!$C$8)+AA82/(1+B82)^(9-Inputs!$C$8)+AB82/(1+B82)^(10-Inputs!$C$8)+AE82/(1+B82)^(10-Inputs!$C$8)</x:f>
        <x:v>378185.35203475354</x:v>
      </x:c>
      <x:c r="AL82" s="25" t="n">
        <x:f>(AK82+AI82)/Inputs!$C$13</x:f>
        <x:v>321.3942663984876</x:v>
      </x:c>
      <x:c r="AM82" s="26" t="n">
        <x:f>IF(AL82&gt;=Inputs!$C$7,1,0)</x:f>
        <x:v>1</x:v>
      </x:c>
      <x:c r="AN82" s="26" t="n">
        <x:f>IF(Inputs!$C$7&lt;=(1-Inputs!$C$16)*AL82,1,0)</x:f>
        <x:v>0</x:v>
      </x:c>
    </x:row>
    <x:row r="83" ht="20" customHeight="1">
      <x:c r="A83" s="16" t="n">
        <x:v>78</x:v>
      </x:c>
      <x:c r="B83" s="19" t="n">
        <x:v>0.09151023003131843</x:v>
      </x:c>
      <x:c r="C83" s="24" t="n">
        <x:v>0.4762503638285409</x:v>
      </x:c>
      <x:c r="D83" s="19" t="n">
        <x:v>0.019691046955470883</x:v>
      </x:c>
      <x:c r="E83" s="19" t="n">
        <x:v>0.058418220580946645</x:v>
      </x:c>
      <x:c r="F83" s="19" t="n">
        <x:v>-0.1602170669590453</x:v>
      </x:c>
      <x:c r="G83" s="19" t="n">
        <x:v>-0.08456936158227507</x:v>
      </x:c>
      <x:c r="H83" s="19" t="n">
        <x:v>0.7335445025857155</x:v>
      </x:c>
      <x:c r="I83" s="19" t="n">
        <x:v>0.05588657848860862</x:v>
      </x:c>
      <x:c r="J83" s="19" t="n">
        <x:v>0.058919378503882174</x:v>
      </x:c>
      <x:c r="K83" s="19" t="n">
        <x:v>0.05943942342372224</x:v>
      </x:c>
      <x:c r="L83" s="19" t="n">
        <x:v>0.056374635150745006</x:v>
      </x:c>
      <x:c r="M83" s="19" t="n">
        <x:v>0.057806723440488664</x:v>
      </x:c>
      <x:c r="N83" s="19" t="n">
        <x:v>0.0522063672115803</x:v>
      </x:c>
      <x:c r="O83" s="19" t="n">
        <x:v>0.05337810163149584</x:v>
      </x:c>
      <x:c r="P83" s="19" t="n">
        <x:v>0.06347051030918124</x:v>
      </x:c>
      <x:c r="Q83" s="19" t="n">
        <x:v>0.04935995588146511</x:v>
      </x:c>
      <x:c r="R83" s="19" t="n">
        <x:v>0.05818663254207991</x:v>
      </x:c>
      <x:c r="S83" s="21" t="n">
        <x:v>9718.218148605367</x:v>
      </x:c>
      <x:c r="T83" s="21" t="n">
        <x:v>15355.00765369564</x:v>
      </x:c>
      <x:c r="U83" s="21" t="n">
        <x:v>18730.68846753891</x:v>
      </x:c>
      <x:c r="V83" s="21" t="n">
        <x:v>22307.347058719042</x:v>
      </x:c>
      <x:c r="W83" s="21" t="n">
        <x:v>26270.7068882159</x:v>
      </x:c>
      <x:c r="X83" s="21" t="n">
        <x:v>27861.342235841326</x:v>
      </x:c>
      <x:c r="Y83" s="21" t="n">
        <x:v>29062.075686753247</x:v>
      </x:c>
      <x:c r="Z83" s="21" t="n">
        <x:v>30022.156262212913</x:v>
      </x:c>
      <x:c r="AA83" s="21" t="n">
        <x:v>30712.649972817988</x:v>
      </x:c>
      <x:c r="AB83" s="21" t="n">
        <x:v>31073.601989354607</x:v>
      </x:c>
      <x:c r="AC83" s="21" t="n">
        <x:v>40530.785203506006</x:v>
      </x:c>
      <x:c r="AD83" s="25" t="n">
        <x:f>AC83*(1+Inputs!$C$14)*(1-Inputs!$C$14/Inputs!$C$15)</x:f>
        <x:v>32161.178058982012</x:v>
      </x:c>
      <x:c r="AE83" s="25" t="n">
        <x:f>AD83/(B83-Inputs!$C$14)</x:f>
        <x:v>569121.343890443</x:v>
      </x:c>
      <x:c r="AF83" s="25" t="n">
        <x:f>S83/(1+B83)^1+T83/(1+B83)^2+U83/(1+B83)^3+V83/(1+B83)^4+W83/(1+B83)^5+X83/(1+B83)^6+Y83/(1+B83)^7+Z83/(1+B83)^8+AA83/(1+B83)^9+AB83/(1+B83)^10+AE83/(1+B83)^10</x:f>
        <x:v>379997.15434683615</x:v>
      </x:c>
      <x:c r="AG83" s="25" t="n">
        <x:f>(AF83+Inputs!$C$12)/Inputs!$C$13</x:f>
        <x:v>329.01822430068455</x:v>
      </x:c>
      <x:c r="AH83" s="25" t="n">
        <x:f>(S83+Inputs!$C$11)*Inputs!$C$8-Inputs!$C$11</x:f>
        <x:v>2677.7624751000485</x:v>
      </x:c>
      <x:c r="AI83" s="25" t="n">
        <x:f>Inputs!$C$12+AH83-Inputs!$C$10*Inputs!$C$13</x:f>
        <x:v>24995.677890300045</x:v>
      </x:c>
      <x:c r="AJ83" s="25" t="n">
        <x:f>(S83+Inputs!$C$11)*(1-Inputs!$C$8)</x:f>
        <x:v>7040.455673505318</x:v>
      </x:c>
      <x:c r="AK83" s="25" t="n">
        <x:f>AJ83/(1+B83)^(1-Inputs!$C$8)+T83/(1+B83)^(2-Inputs!$C$8)+U83/(1+B83)^(3-Inputs!$C$8)+V83/(1+B83)^(4-Inputs!$C$8)+W83/(1+B83)^(5-Inputs!$C$8)+X83/(1+B83)^(6-Inputs!$C$8)+Y83/(1+B83)^(7-Inputs!$C$8)+Z83/(1+B83)^(8-Inputs!$C$8)+AA83/(1+B83)^(9-Inputs!$C$8)+AB83/(1+B83)^(10-Inputs!$C$8)+AE83/(1+B83)^(10-Inputs!$C$8)</x:f>
        <x:v>393353.6782837815</x:v>
      </x:c>
      <x:c r="AL83" s="25" t="n">
        <x:f>(AK83+AI83)/Inputs!$C$13</x:f>
        <x:v>333.8124210355172</x:v>
      </x:c>
      <x:c r="AM83" s="26" t="n">
        <x:f>IF(AL83&gt;=Inputs!$C$7,1,0)</x:f>
        <x:v>1</x:v>
      </x:c>
      <x:c r="AN83" s="26" t="n">
        <x:f>IF(Inputs!$C$7&lt;=(1-Inputs!$C$16)*AL83,1,0)</x:f>
        <x:v>1</x:v>
      </x:c>
    </x:row>
    <x:row r="84" ht="20" customHeight="1">
      <x:c r="A84" s="16" t="n">
        <x:v>79</x:v>
      </x:c>
      <x:c r="B84" s="19" t="n">
        <x:v>0.09192910123865317</x:v>
      </x:c>
      <x:c r="C84" s="24" t="n">
        <x:v>0.2287433402941872</x:v>
      </x:c>
      <x:c r="D84" s="19" t="n">
        <x:v>0.02757720482336339</x:v>
      </x:c>
      <x:c r="E84" s="19" t="n">
        <x:v>0.05009096490165035</x:v>
      </x:c>
      <x:c r="F84" s="19" t="n">
        <x:v>-0.13179814536934945</x:v>
      </x:c>
      <x:c r="G84" s="19" t="n">
        <x:v>-0.0676446027722119</x:v>
      </x:c>
      <x:c r="H84" s="19" t="n">
        <x:v>0.5700412240269372</x:v>
      </x:c>
      <x:c r="I84" s="19" t="n">
        <x:v>0.044803589409904136</x:v>
      </x:c>
      <x:c r="J84" s="19" t="n">
        <x:v>0.04896449521953287</x:v>
      </x:c>
      <x:c r="K84" s="19" t="n">
        <x:v>0.052536718132092805</x:v>
      </x:c>
      <x:c r="L84" s="19" t="n">
        <x:v>0.05195502898487462</x:v>
      </x:c>
      <x:c r="M84" s="19" t="n">
        <x:v>0.06130882816128974</x:v>
      </x:c>
      <x:c r="N84" s="19" t="n">
        <x:v>0.053563983105717625</x:v>
      </x:c>
      <x:c r="O84" s="19" t="n">
        <x:v>0.047176620460498954</x:v>
      </x:c>
      <x:c r="P84" s="19" t="n">
        <x:v>0.049676979005074604</x:v>
      </x:c>
      <x:c r="Q84" s="19" t="n">
        <x:v>0.055183655285744634</x:v>
      </x:c>
      <x:c r="R84" s="19" t="n">
        <x:v>0.04586255752655347</x:v>
      </x:c>
      <x:c r="S84" s="21" t="n">
        <x:v>10298.14524554593</x:v>
      </x:c>
      <x:c r="T84" s="21" t="n">
        <x:v>15673.936796505519</x:v>
      </x:c>
      <x:c r="U84" s="21" t="n">
        <x:v>18412.66063125841</x:v>
      </x:c>
      <x:c r="V84" s="21" t="n">
        <x:v>21219.03747025966</x:v>
      </x:c>
      <x:c r="W84" s="21" t="n">
        <x:v>24320.772997724882</x:v>
      </x:c>
      <x:c r="X84" s="21" t="n">
        <x:v>25786.130722545706</x:v>
      </x:c>
      <x:c r="Y84" s="21" t="n">
        <x:v>26931.778040164747</x:v>
      </x:c>
      <x:c r="Z84" s="21" t="n">
        <x:v>27843.53666699181</x:v>
      </x:c>
      <x:c r="AA84" s="21" t="n">
        <x:v>28518.64066754064</x:v>
      </x:c>
      <x:c r="AB84" s="21" t="n">
        <x:v>28931.818738215916</x:v>
      </x:c>
      <x:c r="AC84" s="21" t="n">
        <x:v>37737.15487593381</x:v>
      </x:c>
      <x:c r="AD84" s="25" t="n">
        <x:f>AC84*(1+Inputs!$C$14)*(1-Inputs!$C$14/Inputs!$C$15)</x:f>
        <x:v>29944.432394053474</x:v>
      </x:c>
      <x:c r="AE84" s="25" t="n">
        <x:f>AD84/(B84-Inputs!$C$14)</x:f>
        <x:v>525995.1719336489</x:v>
      </x:c>
      <x:c r="AF84" s="25" t="n">
        <x:f>S84/(1+B84)^1+T84/(1+B84)^2+U84/(1+B84)^3+V84/(1+B84)^4+W84/(1+B84)^5+X84/(1+B84)^6+Y84/(1+B84)^7+Z84/(1+B84)^8+AA84/(1+B84)^9+AB84/(1+B84)^10+AE84/(1+B84)^10</x:f>
        <x:v>354077.7197368245</x:v>
      </x:c>
      <x:c r="AG84" s="25" t="n">
        <x:f>(AF84+Inputs!$C$12)/Inputs!$C$13</x:f>
        <x:v>308.33639680089647</x:v>
      </x:c>
      <x:c r="AH84" s="25" t="n">
        <x:f>(S84+Inputs!$C$11)*Inputs!$C$8-Inputs!$C$11</x:f>
        <x:v>2949.454347913299</x:v>
      </x:c>
      <x:c r="AI84" s="25" t="n">
        <x:f>Inputs!$C$12+AH84-Inputs!$C$10*Inputs!$C$13</x:f>
        <x:v>25267.369763113296</x:v>
      </x:c>
      <x:c r="AJ84" s="25" t="n">
        <x:f>(S84+Inputs!$C$11)*(1-Inputs!$C$8)</x:f>
        <x:v>7348.690897632631</x:v>
      </x:c>
      <x:c r="AK84" s="25" t="n">
        <x:f>AJ84/(1+B84)^(1-Inputs!$C$8)+T84/(1+B84)^(2-Inputs!$C$8)+U84/(1+B84)^(3-Inputs!$C$8)+V84/(1+B84)^(4-Inputs!$C$8)+W84/(1+B84)^(5-Inputs!$C$8)+X84/(1+B84)^(6-Inputs!$C$8)+Y84/(1+B84)^(7-Inputs!$C$8)+Z84/(1+B84)^(8-Inputs!$C$8)+AA84/(1+B84)^(9-Inputs!$C$8)+AB84/(1+B84)^(10-Inputs!$C$8)+AE84/(1+B84)^(10-Inputs!$C$8)</x:f>
        <x:v>366156.4120973444</x:v>
      </x:c>
      <x:c r="AL84" s="25" t="n">
        <x:f>(AK84+AI84)/Inputs!$C$13</x:f>
        <x:v>312.3277670812216</x:v>
      </x:c>
      <x:c r="AM84" s="26" t="n">
        <x:f>IF(AL84&gt;=Inputs!$C$7,1,0)</x:f>
        <x:v>1</x:v>
      </x:c>
      <x:c r="AN84" s="26" t="n">
        <x:f>IF(Inputs!$C$7&lt;=(1-Inputs!$C$16)*AL84,1,0)</x:f>
        <x:v>0</x:v>
      </x:c>
    </x:row>
    <x:row r="85" ht="20" customHeight="1">
      <x:c r="A85" s="16" t="n">
        <x:v>80</x:v>
      </x:c>
      <x:c r="B85" s="19" t="n">
        <x:v>0.09072422797396103</x:v>
      </x:c>
      <x:c r="C85" s="24" t="n">
        <x:v>0.5088746659202741</x:v>
      </x:c>
      <x:c r="D85" s="19" t="n">
        <x:v>0.030319717454658248</x:v>
      </x:c>
      <x:c r="E85" s="19" t="n">
        <x:v>0.03147795343970728</x:v>
      </x:c>
      <x:c r="F85" s="19" t="n">
        <x:v>-0.2000669552395482</x:v>
      </x:c>
      <x:c r="G85" s="19" t="n">
        <x:v>-0.08536108541347118</x:v>
      </x:c>
      <x:c r="H85" s="19" t="n">
        <x:v>0.7715888922657825</x:v>
      </x:c>
      <x:c r="I85" s="19" t="n">
        <x:v>0.07674457424643265</x:v>
      </x:c>
      <x:c r="J85" s="19" t="n">
        <x:v>0.06655720569851042</x:v>
      </x:c>
      <x:c r="K85" s="19" t="n">
        <x:v>0.06315812434945542</x:v>
      </x:c>
      <x:c r="L85" s="19" t="n">
        <x:v>0.06604146505693848</x:v>
      </x:c>
      <x:c r="M85" s="19" t="n">
        <x:v>0.07084126886725131</x:v>
      </x:c>
      <x:c r="N85" s="19" t="n">
        <x:v>0.07073329384616159</x:v>
      </x:c>
      <x:c r="O85" s="19" t="n">
        <x:v>0.07221518281627481</x:v>
      </x:c>
      <x:c r="P85" s="19" t="n">
        <x:v>0.07258426826651998</x:v>
      </x:c>
      <x:c r="Q85" s="19" t="n">
        <x:v>0.06174808779018917</x:v>
      </x:c>
      <x:c r="R85" s="19" t="n">
        <x:v>0.06645750846891246</x:v>
      </x:c>
      <x:c r="S85" s="21" t="n">
        <x:v>8971.375191008872</x:v>
      </x:c>
      <x:c r="T85" s="21" t="n">
        <x:v>14404.40849436855</x:v>
      </x:c>
      <x:c r="U85" s="21" t="n">
        <x:v>17771.509948241877</x:v>
      </x:c>
      <x:c r="V85" s="21" t="n">
        <x:v>21354.65693006553</x:v>
      </x:c>
      <x:c r="W85" s="21" t="n">
        <x:v>25302.752718150805</x:v>
      </x:c>
      <x:c r="X85" s="21" t="n">
        <x:v>26741.513179250196</x:v>
      </x:c>
      <x:c r="Y85" s="21" t="n">
        <x:v>27810.32776212876</x:v>
      </x:c>
      <x:c r="Z85" s="21" t="n">
        <x:v>28681.501983619666</x:v>
      </x:c>
      <x:c r="AA85" s="21" t="n">
        <x:v>29323.135614972485</x:v>
      </x:c>
      <x:c r="AB85" s="21" t="n">
        <x:v>29707.696668036886</x:v>
      </x:c>
      <x:c r="AC85" s="21" t="n">
        <x:v>38749.16956700463</x:v>
      </x:c>
      <x:c r="AD85" s="25" t="n">
        <x:f>AC85*(1+Inputs!$C$14)*(1-Inputs!$C$14/Inputs!$C$15)</x:f>
        <x:v>30747.46605141817</x:v>
      </x:c>
      <x:c r="AE85" s="25" t="n">
        <x:f>AD85/(B85-Inputs!$C$14)</x:f>
        <x:v>551779.1303593463</x:v>
      </x:c>
      <x:c r="AF85" s="25" t="n">
        <x:f>S85/(1+B85)^1+T85/(1+B85)^2+U85/(1+B85)^3+V85/(1+B85)^4+W85/(1+B85)^5+X85/(1+B85)^6+Y85/(1+B85)^7+Z85/(1+B85)^8+AA85/(1+B85)^9+AB85/(1+B85)^10+AE85/(1+B85)^10</x:f>
        <x:v>368270.3503805487</x:v>
      </x:c>
      <x:c r="AG85" s="25" t="n">
        <x:f>(AF85+Inputs!$C$12)/Inputs!$C$13</x:f>
        <x:v>319.66108590612606</x:v>
      </x:c>
      <x:c r="AH85" s="25" t="n">
        <x:f>(S85+Inputs!$C$11)*Inputs!$C$8-Inputs!$C$11</x:f>
        <x:v>2327.8716648288146</x:v>
      </x:c>
      <x:c r="AI85" s="25" t="n">
        <x:f>Inputs!$C$12+AH85-Inputs!$C$10*Inputs!$C$13</x:f>
        <x:v>24645.787080028815</x:v>
      </x:c>
      <x:c r="AJ85" s="25" t="n">
        <x:f>(S85+Inputs!$C$11)*(1-Inputs!$C$8)</x:f>
        <x:v>6643.5035261800585</x:v>
      </x:c>
      <x:c r="AK85" s="25" t="n">
        <x:f>AJ85/(1+B85)^(1-Inputs!$C$8)+T85/(1+B85)^(2-Inputs!$C$8)+U85/(1+B85)^(3-Inputs!$C$8)+V85/(1+B85)^(4-Inputs!$C$8)+W85/(1+B85)^(5-Inputs!$C$8)+X85/(1+B85)^(6-Inputs!$C$8)+Y85/(1+B85)^(7-Inputs!$C$8)+Z85/(1+B85)^(8-Inputs!$C$8)+AA85/(1+B85)^(9-Inputs!$C$8)+AB85/(1+B85)^(10-Inputs!$C$8)+AE85/(1+B85)^(10-Inputs!$C$8)</x:f>
        <x:v>381339.4705424567</x:v>
      </x:c>
      <x:c r="AL85" s="25" t="n">
        <x:f>(AK85+AI85)/Inputs!$C$13</x:f>
        <x:v>323.94676781884874</x:v>
      </x:c>
      <x:c r="AM85" s="26" t="n">
        <x:f>IF(AL85&gt;=Inputs!$C$7,1,0)</x:f>
        <x:v>1</x:v>
      </x:c>
      <x:c r="AN85" s="26" t="n">
        <x:f>IF(Inputs!$C$7&lt;=(1-Inputs!$C$16)*AL85,1,0)</x:f>
        <x:v>0</x:v>
      </x:c>
    </x:row>
    <x:row r="86" ht="20" customHeight="1">
      <x:c r="A86" s="16" t="n">
        <x:v>81</x:v>
      </x:c>
      <x:c r="B86" s="19" t="n">
        <x:v>0.08044454576442155</x:v>
      </x:c>
      <x:c r="C86" s="24" t="n">
        <x:v>0.09882169879912794</x:v>
      </x:c>
      <x:c r="D86" s="19" t="n">
        <x:v>0.029327584338493296</x:v>
      </x:c>
      <x:c r="E86" s="19" t="n">
        <x:v>0.05816691061655746</x:v>
      </x:c>
      <x:c r="F86" s="19" t="n">
        <x:v>-0.14417003318005642</x:v>
      </x:c>
      <x:c r="G86" s="19" t="n">
        <x:v>-0.05716166936758611</x:v>
      </x:c>
      <x:c r="H86" s="19" t="n">
        <x:v>0.8100650995693002</x:v>
      </x:c>
      <x:c r="I86" s="19" t="n">
        <x:v>0.06213065842136189</x:v>
      </x:c>
      <x:c r="J86" s="19" t="n">
        <x:v>0.07075990583306407</x:v>
      </x:c>
      <x:c r="K86" s="19" t="n">
        <x:v>0.06649873950736152</x:v>
      </x:c>
      <x:c r="L86" s="19" t="n">
        <x:v>0.06596592262249601</x:v>
      </x:c>
      <x:c r="M86" s="19" t="n">
        <x:v>0.05826449138599969</x:v>
      </x:c>
      <x:c r="N86" s="19" t="n">
        <x:v>0.06114328276045285</x:v>
      </x:c>
      <x:c r="O86" s="19" t="n">
        <x:v>0.0611088005401723</x:v>
      </x:c>
      <x:c r="P86" s="19" t="n">
        <x:v>0.061557382346542226</x:v>
      </x:c>
      <x:c r="Q86" s="19" t="n">
        <x:v>0.06668280599280821</x:v>
      </x:c>
      <x:c r="R86" s="19" t="n">
        <x:v>0.05961629482040394</x:v>
      </x:c>
      <x:c r="S86" s="21" t="n">
        <x:v>10173.669002940633</x:v>
      </x:c>
      <x:c r="T86" s="21" t="n">
        <x:v>15532.167345063981</x:v>
      </x:c>
      <x:c r="U86" s="21" t="n">
        <x:v>18519.84956919797</x:v>
      </x:c>
      <x:c r="V86" s="21" t="n">
        <x:v>21676.483984687824</x:v>
      </x:c>
      <x:c r="W86" s="21" t="n">
        <x:v>25130.825238935424</x:v>
      </x:c>
      <x:c r="X86" s="21" t="n">
        <x:v>26823.914933648062</x:v>
      </x:c>
      <x:c r="Y86" s="21" t="n">
        <x:v>28144.695491014478</x:v>
      </x:c>
      <x:c r="Z86" s="21" t="n">
        <x:v>29198.703536224366</x:v>
      </x:c>
      <x:c r="AA86" s="21" t="n">
        <x:v>29949.618569008817</x:v>
      </x:c>
      <x:c r="AB86" s="21" t="n">
        <x:v>30370.87828065968</x:v>
      </x:c>
      <x:c r="AC86" s="21" t="n">
        <x:v>39614.189061730016</x:v>
      </x:c>
      <x:c r="AD86" s="25" t="n">
        <x:f>AC86*(1+Inputs!$C$14)*(1-Inputs!$C$14/Inputs!$C$15)</x:f>
        <x:v>31433.859020482763</x:v>
      </x:c>
      <x:c r="AE86" s="25" t="n">
        <x:f>AD86/(B86-Inputs!$C$14)</x:f>
        <x:v>691697.0670898922</x:v>
      </x:c>
      <x:c r="AF86" s="25" t="n">
        <x:f>S86/(1+B86)^1+T86/(1+B86)^2+U86/(1+B86)^3+V86/(1+B86)^4+W86/(1+B86)^5+X86/(1+B86)^6+Y86/(1+B86)^7+Z86/(1+B86)^8+AA86/(1+B86)^9+AB86/(1+B86)^10+AE86/(1+B86)^10</x:f>
        <x:v>467350.8222495895</x:v>
      </x:c>
      <x:c r="AG86" s="25" t="n">
        <x:f>(AF86+Inputs!$C$12)/Inputs!$C$13</x:f>
        <x:v>398.7201108665547</x:v>
      </x:c>
      <x:c r="AH86" s="25" t="n">
        <x:f>(S86+Inputs!$C$11)*Inputs!$C$8-Inputs!$C$11</x:f>
        <x:v>2891.1380808297217</x:v>
      </x:c>
      <x:c r="AI86" s="25" t="n">
        <x:f>Inputs!$C$12+AH86-Inputs!$C$10*Inputs!$C$13</x:f>
        <x:v>25209.053496029723</x:v>
      </x:c>
      <x:c r="AJ86" s="25" t="n">
        <x:f>(S86+Inputs!$C$11)*(1-Inputs!$C$8)</x:f>
        <x:v>7282.530922110912</x:v>
      </x:c>
      <x:c r="AK86" s="25" t="n">
        <x:f>AJ86/(1+B86)^(1-Inputs!$C$8)+T86/(1+B86)^(2-Inputs!$C$8)+U86/(1+B86)^(3-Inputs!$C$8)+V86/(1+B86)^(4-Inputs!$C$8)+W86/(1+B86)^(5-Inputs!$C$8)+X86/(1+B86)^(6-Inputs!$C$8)+Y86/(1+B86)^(7-Inputs!$C$8)+Z86/(1+B86)^(8-Inputs!$C$8)+AA86/(1+B86)^(9-Inputs!$C$8)+AB86/(1+B86)^(10-Inputs!$C$8)+AE86/(1+B86)^(10-Inputs!$C$8)</x:f>
        <x:v>481827.7265613891</x:v>
      </x:c>
      <x:c r="AL86" s="25" t="n">
        <x:f>(AK86+AI86)/Inputs!$C$13</x:f>
        <x:v>404.57854806543645</x:v>
      </x:c>
      <x:c r="AM86" s="26" t="n">
        <x:f>IF(AL86&gt;=Inputs!$C$7,1,0)</x:f>
        <x:v>1</x:v>
      </x:c>
      <x:c r="AN86" s="26" t="n">
        <x:f>IF(Inputs!$C$7&lt;=(1-Inputs!$C$16)*AL86,1,0)</x:f>
        <x:v>1</x:v>
      </x:c>
    </x:row>
    <x:row r="87" ht="20" customHeight="1">
      <x:c r="A87" s="16" t="n">
        <x:v>82</x:v>
      </x:c>
      <x:c r="B87" s="19" t="n">
        <x:v>0.0933962302472998</x:v>
      </x:c>
      <x:c r="C87" s="24" t="n">
        <x:v>0.6402361717673841</x:v>
      </x:c>
      <x:c r="D87" s="19" t="n">
        <x:v>0.014731903951111748</x:v>
      </x:c>
      <x:c r="E87" s="19" t="n">
        <x:v>0.04411741352349708</x:v>
      </x:c>
      <x:c r="F87" s="19" t="n">
        <x:v>-0.12548896656007744</x:v>
      </x:c>
      <x:c r="G87" s="19" t="n">
        <x:v>-0.05012204504940143</x:v>
      </x:c>
      <x:c r="H87" s="19" t="n">
        <x:v>0.9049406119885646</x:v>
      </x:c>
      <x:c r="I87" s="19" t="n">
        <x:v>0.05188586142983354</x:v>
      </x:c>
      <x:c r="J87" s="19" t="n">
        <x:v>0.059748168056811435</x:v>
      </x:c>
      <x:c r="K87" s="19" t="n">
        <x:v>0.061726151849944705</x:v>
      </x:c>
      <x:c r="L87" s="19" t="n">
        <x:v>0.0675063677222272</x:v>
      </x:c>
      <x:c r="M87" s="19" t="n">
        <x:v>0.06726478928007623</x:v>
      </x:c>
      <x:c r="N87" s="19" t="n">
        <x:v>0.05824866802640713</x:v>
      </x:c>
      <x:c r="O87" s="19" t="n">
        <x:v>0.05457853593277264</x:v>
      </x:c>
      <x:c r="P87" s="19" t="n">
        <x:v>0.06409989630552104</x:v>
      </x:c>
      <x:c r="Q87" s="19" t="n">
        <x:v>0.05704902289562483</x:v>
      </x:c>
      <x:c r="R87" s="19" t="n">
        <x:v>0.05895932651583394</x:v>
      </x:c>
      <x:c r="S87" s="21" t="n">
        <x:v>10494.513636952506</x:v>
      </x:c>
      <x:c r="T87" s="21" t="n">
        <x:v>16234.13189635157</x:v>
      </x:c>
      <x:c r="U87" s="21" t="n">
        <x:v>19381.60784907993</x:v>
      </x:c>
      <x:c r="V87" s="21" t="n">
        <x:v>22749.73556435318</x:v>
      </x:c>
      <x:c r="W87" s="21" t="n">
        <x:v>26481.160293299512</x:v>
      </x:c>
      <x:c r="X87" s="21" t="n">
        <x:v>27808.924685823036</x:v>
      </x:c>
      <x:c r="Y87" s="21" t="n">
        <x:v>28786.785114115424</x:v>
      </x:c>
      <x:c r="Z87" s="21" t="n">
        <x:v>29565.329096916965</x:v>
      </x:c>
      <x:c r="AA87" s="21" t="n">
        <x:v>30145.450271029866</x:v>
      </x:c>
      <x:c r="AB87" s="21" t="n">
        <x:v>30480.92517371119</x:v>
      </x:c>
      <x:c r="AC87" s="21" t="n">
        <x:v>39757.728487449385</x:v>
      </x:c>
      <x:c r="AD87" s="25" t="n">
        <x:f>AC87*(1+Inputs!$C$14)*(1-Inputs!$C$14/Inputs!$C$15)</x:f>
        <x:v>31547.757554791082</x:v>
      </x:c>
      <x:c r="AE87" s="25" t="n">
        <x:f>AD87/(B87-Inputs!$C$14)</x:f>
        <x:v>540236.20054224</x:v>
      </x:c>
      <x:c r="AF87" s="25" t="n">
        <x:f>S87/(1+B87)^1+T87/(1+B87)^2+U87/(1+B87)^3+V87/(1+B87)^4+W87/(1+B87)^5+X87/(1+B87)^6+Y87/(1+B87)^7+Z87/(1+B87)^8+AA87/(1+B87)^9+AB87/(1+B87)^10+AE87/(1+B87)^10</x:f>
        <x:v>364212.35287294653</x:v>
      </x:c>
      <x:c r="AG87" s="25" t="n">
        <x:f>(AF87+Inputs!$C$12)/Inputs!$C$13</x:f>
        <x:v>316.42309843805145</x:v>
      </x:c>
      <x:c r="AH87" s="25" t="n">
        <x:f>(S87+Inputs!$C$11)*Inputs!$C$8-Inputs!$C$11</x:f>
        <x:v>3041.451594298298</x:v>
      </x:c>
      <x:c r="AI87" s="25" t="n">
        <x:f>Inputs!$C$12+AH87-Inputs!$C$10*Inputs!$C$13</x:f>
        <x:v>25359.367009498295</x:v>
      </x:c>
      <x:c r="AJ87" s="25" t="n">
        <x:f>(S87+Inputs!$C$11)*(1-Inputs!$C$8)</x:f>
        <x:v>7453.062042654209</x:v>
      </x:c>
      <x:c r="AK87" s="25" t="n">
        <x:f>AJ87/(1+B87)^(1-Inputs!$C$8)+T87/(1+B87)^(2-Inputs!$C$8)+U87/(1+B87)^(3-Inputs!$C$8)+V87/(1+B87)^(4-Inputs!$C$8)+W87/(1+B87)^(5-Inputs!$C$8)+X87/(1+B87)^(6-Inputs!$C$8)+Y87/(1+B87)^(7-Inputs!$C$8)+Z87/(1+B87)^(8-Inputs!$C$8)+AA87/(1+B87)^(9-Inputs!$C$8)+AB87/(1+B87)^(10-Inputs!$C$8)+AE87/(1+B87)^(10-Inputs!$C$8)</x:f>
        <x:v>376870.42961099755</x:v>
      </x:c>
      <x:c r="AL87" s="25" t="n">
        <x:f>(AK87+AI87)/Inputs!$C$13</x:f>
        <x:v>320.9501825231444</x:v>
      </x:c>
      <x:c r="AM87" s="26" t="n">
        <x:f>IF(AL87&gt;=Inputs!$C$7,1,0)</x:f>
        <x:v>1</x:v>
      </x:c>
      <x:c r="AN87" s="26" t="n">
        <x:f>IF(Inputs!$C$7&lt;=(1-Inputs!$C$16)*AL87,1,0)</x:f>
        <x:v>0</x:v>
      </x:c>
    </x:row>
    <x:row r="88" ht="20" customHeight="1">
      <x:c r="A88" s="16" t="n">
        <x:v>83</x:v>
      </x:c>
      <x:c r="B88" s="19" t="n">
        <x:v>0.09468374034934092</x:v>
      </x:c>
      <x:c r="C88" s="24" t="n">
        <x:v>0.20335613506753702</x:v>
      </x:c>
      <x:c r="D88" s="19" t="n">
        <x:v>0.038367018899096196</x:v>
      </x:c>
      <x:c r="E88" s="19" t="n">
        <x:v>0.04376930743739507</x:v>
      </x:c>
      <x:c r="F88" s="19" t="n">
        <x:v>-0.2073389784683275</x:v>
      </x:c>
      <x:c r="G88" s="19" t="n">
        <x:v>-0.0909745855647128</x:v>
      </x:c>
      <x:c r="H88" s="19" t="n">
        <x:v>0.6624290360477119</x:v>
      </x:c>
      <x:c r="I88" s="19" t="n">
        <x:v>0.04710078939795835</x:v>
      </x:c>
      <x:c r="J88" s="19" t="n">
        <x:v>0.04536301448374729</x:v>
      </x:c>
      <x:c r="K88" s="19" t="n">
        <x:v>0.045855320653444095</x:v>
      </x:c>
      <x:c r="L88" s="19" t="n">
        <x:v>0.05155733309979382</x:v>
      </x:c>
      <x:c r="M88" s="19" t="n">
        <x:v>0.054190094980186815</x:v>
      </x:c>
      <x:c r="N88" s="19" t="n">
        <x:v>0.05353305264105416</x:v>
      </x:c>
      <x:c r="O88" s="19" t="n">
        <x:v>0.047308064467302985</x:v>
      </x:c>
      <x:c r="P88" s="19" t="n">
        <x:v>0.04779419670426819</x:v>
      </x:c>
      <x:c r="Q88" s="19" t="n">
        <x:v>0.051072420248480056</x:v>
      </x:c>
      <x:c r="R88" s="19" t="n">
        <x:v>0.04810845985019228</x:v>
      </x:c>
      <x:c r="S88" s="21" t="n">
        <x:v>8861.495384800251</x:v>
      </x:c>
      <x:c r="T88" s="21" t="n">
        <x:v>13984.624361995768</x:v>
      </x:c>
      <x:c r="U88" s="21" t="n">
        <x:v>17090.280132182106</x:v>
      </x:c>
      <x:c r="V88" s="21" t="n">
        <x:v>20370.76523165531</x:v>
      </x:c>
      <x:c r="W88" s="21" t="n">
        <x:v>24009.855107581578</x:v>
      </x:c>
      <x:c r="X88" s="21" t="n">
        <x:v>25612.294796913</x:v>
      </x:c>
      <x:c r="Y88" s="21" t="n">
        <x:v>26830.07042365464</x:v>
      </x:c>
      <x:c r="Z88" s="21" t="n">
        <x:v>27801.920430297778</x:v>
      </x:c>
      <x:c r="AA88" s="21" t="n">
        <x:v>28517.49439957834</x:v>
      </x:c>
      <x:c r="AB88" s="21" t="n">
        <x:v>28952.46464680322</x:v>
      </x:c>
      <x:c r="AC88" s="21" t="n">
        <x:v>37764.08432191724</x:v>
      </x:c>
      <x:c r="AD88" s="25" t="n">
        <x:f>AC88*(1+Inputs!$C$14)*(1-Inputs!$C$14/Inputs!$C$15)</x:f>
        <x:v>29965.800909441325</x:v>
      </x:c>
      <x:c r="AE88" s="25" t="n">
        <x:f>AD88/(B88-Inputs!$C$14)</x:f>
        <x:v>502076.4572402044</x:v>
      </x:c>
      <x:c r="AF88" s="25" t="n">
        <x:f>S88/(1+B88)^1+T88/(1+B88)^2+U88/(1+B88)^3+V88/(1+B88)^4+W88/(1+B88)^5+X88/(1+B88)^6+Y88/(1+B88)^7+Z88/(1+B88)^8+AA88/(1+B88)^9+AB88/(1+B88)^10+AE88/(1+B88)^10</x:f>
        <x:v>332392.78517640795</x:v>
      </x:c>
      <x:c r="AG88" s="25" t="n">
        <x:f>(AF88+Inputs!$C$12)/Inputs!$C$13</x:f>
        <x:v>291.03339298655027</x:v>
      </x:c>
      <x:c r="AH88" s="25" t="n">
        <x:f>(S88+Inputs!$C$11)*Inputs!$C$8-Inputs!$C$11</x:f>
        <x:v>2276.3937282214883</x:v>
      </x:c>
      <x:c r="AI88" s="25" t="n">
        <x:f>Inputs!$C$12+AH88-Inputs!$C$10*Inputs!$C$13</x:f>
        <x:v>24594.309143421488</x:v>
      </x:c>
      <x:c r="AJ88" s="25" t="n">
        <x:f>(S88+Inputs!$C$11)*(1-Inputs!$C$8)</x:f>
        <x:v>6585.101656578764</x:v>
      </x:c>
      <x:c r="AK88" s="25" t="n">
        <x:f>AJ88/(1+B88)^(1-Inputs!$C$8)+T88/(1+B88)^(2-Inputs!$C$8)+U88/(1+B88)^(3-Inputs!$C$8)+V88/(1+B88)^(4-Inputs!$C$8)+W88/(1+B88)^(5-Inputs!$C$8)+X88/(1+B88)^(6-Inputs!$C$8)+Y88/(1+B88)^(7-Inputs!$C$8)+Z88/(1+B88)^(8-Inputs!$C$8)+AA88/(1+B88)^(9-Inputs!$C$8)+AB88/(1+B88)^(10-Inputs!$C$8)+AE88/(1+B88)^(10-Inputs!$C$8)</x:f>
        <x:v>344613.6806192481</x:v>
      </x:c>
      <x:c r="AL88" s="25" t="n">
        <x:f>(AK88+AI88)/Inputs!$C$13</x:f>
        <x:v>294.60117748346323</x:v>
      </x:c>
      <x:c r="AM88" s="26" t="n">
        <x:f>IF(AL88&gt;=Inputs!$C$7,1,0)</x:f>
        <x:v>1</x:v>
      </x:c>
      <x:c r="AN88" s="26" t="n">
        <x:f>IF(Inputs!$C$7&lt;=(1-Inputs!$C$16)*AL88,1,0)</x:f>
        <x:v>0</x:v>
      </x:c>
    </x:row>
    <x:row r="89" ht="20" customHeight="1">
      <x:c r="A89" s="16" t="n">
        <x:v>84</x:v>
      </x:c>
      <x:c r="B89" s="19" t="n">
        <x:v>0.0848844393005286</x:v>
      </x:c>
      <x:c r="C89" s="24" t="n">
        <x:v>0.5468443468036241</x:v>
      </x:c>
      <x:c r="D89" s="19" t="n">
        <x:v>0.030020190867749364</x:v>
      </x:c>
      <x:c r="E89" s="19" t="n">
        <x:v>0.050477189074683515</x:v>
      </x:c>
      <x:c r="F89" s="19" t="n">
        <x:v>-0.13813180720876406</x:v>
      </x:c>
      <x:c r="G89" s="19" t="n">
        <x:v>-0.05340298521424358</x:v>
      </x:c>
      <x:c r="H89" s="19" t="n">
        <x:v>0.5811605975555665</x:v>
      </x:c>
      <x:c r="I89" s="19" t="n">
        <x:v>0.06857525748076</x:v>
      </x:c>
      <x:c r="J89" s="19" t="n">
        <x:v>0.07011720530499474</x:v>
      </x:c>
      <x:c r="K89" s="19" t="n">
        <x:v>0.06152860888347618</x:v>
      </x:c>
      <x:c r="L89" s="19" t="n">
        <x:v>0.0656008902217161</x:v>
      </x:c>
      <x:c r="M89" s="19" t="n">
        <x:v>0.0720435962003728</x:v>
      </x:c>
      <x:c r="N89" s="19" t="n">
        <x:v>0.06844668552318467</x:v>
      </x:c>
      <x:c r="O89" s="19" t="n">
        <x:v>0.06951625412546833</x:v>
      </x:c>
      <x:c r="P89" s="19" t="n">
        <x:v>0.06918642184720852</x:v>
      </x:c>
      <x:c r="Q89" s="19" t="n">
        <x:v>0.07031659426367583</x:v>
      </x:c>
      <x:c r="R89" s="19" t="n">
        <x:v>0.06481489346012154</x:v>
      </x:c>
      <x:c r="S89" s="21" t="n">
        <x:v>10257.330331614941</x:v>
      </x:c>
      <x:c r="T89" s="21" t="n">
        <x:v>16020.13149178655</x:v>
      </x:c>
      <x:c r="U89" s="21" t="n">
        <x:v>19322.390998497453</x:v>
      </x:c>
      <x:c r="V89" s="21" t="n">
        <x:v>22830.51000195299</x:v>
      </x:c>
      <x:c r="W89" s="21" t="n">
        <x:v>26797.850573176835</x:v>
      </x:c>
      <x:c r="X89" s="21" t="n">
        <x:v>28486.098176426054</x:v>
      </x:c>
      <x:c r="Y89" s="21" t="n">
        <x:v>29813.11476427908</x:v>
      </x:c>
      <x:c r="Z89" s="21" t="n">
        <x:v>30857.68420793841</x:v>
      </x:c>
      <x:c r="AA89" s="21" t="n">
        <x:v>31576.62521656202</x:v>
      </x:c>
      <x:c r="AB89" s="21" t="n">
        <x:v>31943.979110274882</x:v>
      </x:c>
      <x:c r="AC89" s="21" t="n">
        <x:v>41666.0597090542</x:v>
      </x:c>
      <x:c r="AD89" s="25" t="n">
        <x:f>AC89*(1+Inputs!$C$14)*(1-Inputs!$C$14/Inputs!$C$15)</x:f>
        <x:v>33062.018379134504</x:v>
      </x:c>
      <x:c r="AE89" s="25" t="n">
        <x:f>AD89/(B89-Inputs!$C$14)</x:f>
        <x:v>662772.1759074512</x:v>
      </x:c>
      <x:c r="AF89" s="25" t="n">
        <x:f>S89/(1+B89)^1+T89/(1+B89)^2+U89/(1+B89)^3+V89/(1+B89)^4+W89/(1+B89)^5+X89/(1+B89)^6+Y89/(1+B89)^7+Z89/(1+B89)^8+AA89/(1+B89)^9+AB89/(1+B89)^10+AE89/(1+B89)^10</x:f>
        <x:v>445675.24279946554</x:v>
      </x:c>
      <x:c r="AG89" s="25" t="n">
        <x:f>(AF89+Inputs!$C$12)/Inputs!$C$13</x:f>
        <x:v>381.42457175119694</x:v>
      </x:c>
      <x:c r="AH89" s="25" t="n">
        <x:f>(S89+Inputs!$C$11)*Inputs!$C$8-Inputs!$C$11</x:f>
        <x:v>2930.3328402908355</x:v>
      </x:c>
      <x:c r="AI89" s="25" t="n">
        <x:f>Inputs!$C$12+AH89-Inputs!$C$10*Inputs!$C$13</x:f>
        <x:v>25248.248255490835</x:v>
      </x:c>
      <x:c r="AJ89" s="25" t="n">
        <x:f>(S89+Inputs!$C$11)*(1-Inputs!$C$8)</x:f>
        <x:v>7326.997491324107</x:v>
      </x:c>
      <x:c r="AK89" s="25" t="n">
        <x:f>AJ89/(1+B89)^(1-Inputs!$C$8)+T89/(1+B89)^(2-Inputs!$C$8)+U89/(1+B89)^(3-Inputs!$C$8)+V89/(1+B89)^(4-Inputs!$C$8)+W89/(1+B89)^(5-Inputs!$C$8)+X89/(1+B89)^(6-Inputs!$C$8)+Y89/(1+B89)^(7-Inputs!$C$8)+Z89/(1+B89)^(8-Inputs!$C$8)+AA89/(1+B89)^(9-Inputs!$C$8)+AB89/(1+B89)^(10-Inputs!$C$8)+AE89/(1+B89)^(10-Inputs!$C$8)</x:f>
        <x:v>460209.2444624502</x:v>
      </x:c>
      <x:c r="AL89" s="25" t="n">
        <x:f>(AK89+AI89)/Inputs!$C$13</x:f>
        <x:v>387.35984306517173</x:v>
      </x:c>
      <x:c r="AM89" s="26" t="n">
        <x:f>IF(AL89&gt;=Inputs!$C$7,1,0)</x:f>
        <x:v>1</x:v>
      </x:c>
      <x:c r="AN89" s="26" t="n">
        <x:f>IF(Inputs!$C$7&lt;=(1-Inputs!$C$16)*AL89,1,0)</x:f>
        <x:v>1</x:v>
      </x:c>
    </x:row>
    <x:row r="90" ht="20" customHeight="1">
      <x:c r="A90" s="16" t="n">
        <x:v>85</x:v>
      </x:c>
      <x:c r="B90" s="19" t="n">
        <x:v>0.08142751463756347</x:v>
      </x:c>
      <x:c r="C90" s="24" t="n">
        <x:v>0.6947492427409827</x:v>
      </x:c>
      <x:c r="D90" s="19" t="n">
        <x:v>0.023256520780562086</x:v>
      </x:c>
      <x:c r="E90" s="19" t="n">
        <x:v>0.049647375658386464</x:v>
      </x:c>
      <x:c r="F90" s="19" t="n">
        <x:v>-0.21998546325413487</x:v>
      </x:c>
      <x:c r="G90" s="19" t="n">
        <x:v>-0.060315748616987436</x:v>
      </x:c>
      <x:c r="H90" s="19" t="n">
        <x:v>0.88409693749432</x:v>
      </x:c>
      <x:c r="I90" s="19" t="n">
        <x:v>0.06693710607170829</x:v>
      </x:c>
      <x:c r="J90" s="19" t="n">
        <x:v>0.06855685819360474</x:v>
      </x:c>
      <x:c r="K90" s="19" t="n">
        <x:v>0.07251795882046166</x:v>
      </x:c>
      <x:c r="L90" s="19" t="n">
        <x:v>0.0705564133074256</x:v>
      </x:c>
      <x:c r="M90" s="19" t="n">
        <x:v>0.06496361896960139</x:v>
      </x:c>
      <x:c r="N90" s="19" t="n">
        <x:v>0.05822723746180941</x:v>
      </x:c>
      <x:c r="O90" s="19" t="n">
        <x:v>0.05928420428439608</x:v>
      </x:c>
      <x:c r="P90" s="19" t="n">
        <x:v>0.07324475313336165</x:v>
      </x:c>
      <x:c r="Q90" s="19" t="n">
        <x:v>0.06138057600558</x:v>
      </x:c>
      <x:c r="R90" s="19" t="n">
        <x:v>0.06553077798999653</x:v>
      </x:c>
      <x:c r="S90" s="21" t="n">
        <x:v>8793.522202647933</x:v>
      </x:c>
      <x:c r="T90" s="21" t="n">
        <x:v>14382.152090740383</x:v>
      </x:c>
      <x:c r="U90" s="21" t="n">
        <x:v>18272.519590201002</x:v>
      </x:c>
      <x:c r="V90" s="21" t="n">
        <x:v>22671.104270773867</x:v>
      </x:c>
      <x:c r="W90" s="21" t="n">
        <x:v>27552.498879218547</x:v>
      </x:c>
      <x:c r="X90" s="21" t="n">
        <x:v>29267.46157918794</x:v>
      </x:c>
      <x:c r="Y90" s="21" t="n">
        <x:v>30474.56802458692</x:v>
      </x:c>
      <x:c r="Z90" s="21" t="n">
        <x:v>31431.577084772754</x:v>
      </x:c>
      <x:c r="AA90" s="21" t="n">
        <x:v>32116.87639715938</x:v>
      </x:c>
      <x:c r="AB90" s="21" t="n">
        <x:v>32458.839906992933</x:v>
      </x:c>
      <x:c r="AC90" s="21" t="n">
        <x:v>42337.61726999078</x:v>
      </x:c>
      <x:c r="AD90" s="25" t="n">
        <x:f>AC90*(1+Inputs!$C$14)*(1-Inputs!$C$14/Inputs!$C$15)</x:f>
        <x:v>33594.89930373768</x:v>
      </x:c>
      <x:c r="AE90" s="25" t="n">
        <x:f>AD90/(B90-Inputs!$C$14)</x:f>
        <x:v>723598.916849122</x:v>
      </x:c>
      <x:c r="AF90" s="25" t="n">
        <x:f>S90/(1+B90)^1+T90/(1+B90)^2+U90/(1+B90)^3+V90/(1+B90)^4+W90/(1+B90)^5+X90/(1+B90)^6+Y90/(1+B90)^7+Z90/(1+B90)^8+AA90/(1+B90)^9+AB90/(1+B90)^10+AE90/(1+B90)^10</x:f>
        <x:v>484282.6919921579</x:v>
      </x:c>
      <x:c r="AG90" s="25" t="n">
        <x:f>(AF90+Inputs!$C$12)/Inputs!$C$13</x:f>
        <x:v>412.2305139495533</x:v>
      </x:c>
      <x:c r="AH90" s="25" t="n">
        <x:f>(S90+Inputs!$C$11)*Inputs!$C$8-Inputs!$C$11</x:f>
        <x:v>2244.548757952867</x:v>
      </x:c>
      <x:c r="AI90" s="25" t="n">
        <x:f>Inputs!$C$12+AH90-Inputs!$C$10*Inputs!$C$13</x:f>
        <x:v>24562.464173152868</x:v>
      </x:c>
      <x:c r="AJ90" s="25" t="n">
        <x:f>(S90+Inputs!$C$11)*(1-Inputs!$C$8)</x:f>
        <x:v>6548.973444695066</x:v>
      </x:c>
      <x:c r="AK90" s="25" t="n">
        <x:f>AJ90/(1+B90)^(1-Inputs!$C$8)+T90/(1+B90)^(2-Inputs!$C$8)+U90/(1+B90)^(3-Inputs!$C$8)+V90/(1+B90)^(4-Inputs!$C$8)+W90/(1+B90)^(5-Inputs!$C$8)+X90/(1+B90)^(6-Inputs!$C$8)+Y90/(1+B90)^(7-Inputs!$C$8)+Z90/(1+B90)^(8-Inputs!$C$8)+AA90/(1+B90)^(9-Inputs!$C$8)+AB90/(1+B90)^(10-Inputs!$C$8)+AE90/(1+B90)^(10-Inputs!$C$8)</x:f>
        <x:v>500220.17211915273</x:v>
      </x:c>
      <x:c r="AL90" s="25" t="n">
        <x:f>(AK90+AI90)/Inputs!$C$13</x:f>
        <x:v>418.73845328745085</x:v>
      </x:c>
      <x:c r="AM90" s="26" t="n">
        <x:f>IF(AL90&gt;=Inputs!$C$7,1,0)</x:f>
        <x:v>1</x:v>
      </x:c>
      <x:c r="AN90" s="26" t="n">
        <x:f>IF(Inputs!$C$7&lt;=(1-Inputs!$C$16)*AL90,1,0)</x:f>
        <x:v>1</x:v>
      </x:c>
    </x:row>
    <x:row r="91" ht="20" customHeight="1">
      <x:c r="A91" s="16" t="n">
        <x:v>86</x:v>
      </x:c>
      <x:c r="B91" s="19" t="n">
        <x:v>0.07553182580177464</x:v>
      </x:c>
      <x:c r="C91" s="24" t="n">
        <x:v>0.6548424599978091</x:v>
      </x:c>
      <x:c r="D91" s="19" t="n">
        <x:v>0.03526322469579242</x:v>
      </x:c>
      <x:c r="E91" s="19" t="n">
        <x:v>0.04386635571440792</x:v>
      </x:c>
      <x:c r="F91" s="19" t="n">
        <x:v>-0.20258471340272197</x:v>
      </x:c>
      <x:c r="G91" s="19" t="n">
        <x:v>-0.08561176557213174</x:v>
      </x:c>
      <x:c r="H91" s="19" t="n">
        <x:v>0.4725287040900241</x:v>
      </x:c>
      <x:c r="I91" s="19" t="n">
        <x:v>0.05235051805899616</x:v>
      </x:c>
      <x:c r="J91" s="19" t="n">
        <x:v>0.04844493373356841</x:v>
      </x:c>
      <x:c r="K91" s="19" t="n">
        <x:v>0.06360049444237234</x:v>
      </x:c>
      <x:c r="L91" s="19" t="n">
        <x:v>0.0526450845838815</x:v>
      </x:c>
      <x:c r="M91" s="19" t="n">
        <x:v>0.04961155688364556</x:v>
      </x:c>
      <x:c r="N91" s="19" t="n">
        <x:v>0.05477061973317291</x:v>
      </x:c>
      <x:c r="O91" s="19" t="n">
        <x:v>0.05505845747403896</x:v>
      </x:c>
      <x:c r="P91" s="19" t="n">
        <x:v>0.06078111977907497</x:v>
      </x:c>
      <x:c r="Q91" s="19" t="n">
        <x:v>0.05360335705342891</x:v>
      </x:c>
      <x:c r="R91" s="19" t="n">
        <x:v>0.053788036854142546</x:v>
      </x:c>
      <x:c r="S91" s="21" t="n">
        <x:v>8941.570215817997</x:v>
      </x:c>
      <x:c r="T91" s="21" t="n">
        <x:v>14458.110861177616</x:v>
      </x:c>
      <x:c r="U91" s="21" t="n">
        <x:v>17908.359151860273</x:v>
      </x:c>
      <x:c r="V91" s="21" t="n">
        <x:v>21641.184593770584</x:v>
      </x:c>
      <x:c r="W91" s="21" t="n">
        <x:v>25805.266313054137</x:v>
      </x:c>
      <x:c r="X91" s="21" t="n">
        <x:v>27387.413927708098</x:v>
      </x:c>
      <x:c r="Y91" s="21" t="n">
        <x:v>28646.998556036462</x:v>
      </x:c>
      <x:c r="Z91" s="21" t="n">
        <x:v>29651.831898782064</x:v>
      </x:c>
      <x:c r="AA91" s="21" t="n">
        <x:v>30368.844024332262</x:v>
      </x:c>
      <x:c r="AB91" s="21" t="n">
        <x:v>30751.00543889555</x:v>
      </x:c>
      <x:c r="AC91" s="21" t="n">
        <x:v>40110.007094211585</x:v>
      </x:c>
      <x:c r="AD91" s="25" t="n">
        <x:f>AC91*(1+Inputs!$C$14)*(1-Inputs!$C$14/Inputs!$C$15)</x:f>
        <x:v>31827.290629256888</x:v>
      </x:c>
      <x:c r="AE91" s="25" t="n">
        <x:f>AD91/(B91-Inputs!$C$14)</x:f>
        <x:v>785241.9672607832</x:v>
      </x:c>
      <x:c r="AF91" s="25" t="n">
        <x:f>S91/(1+B91)^1+T91/(1+B91)^2+U91/(1+B91)^3+V91/(1+B91)^4+W91/(1+B91)^5+X91/(1+B91)^6+Y91/(1+B91)^7+Z91/(1+B91)^8+AA91/(1+B91)^9+AB91/(1+B91)^10+AE91/(1+B91)^10</x:f>
        <x:v>530501.9187760396</x:v>
      </x:c>
      <x:c r="AG91" s="25" t="n">
        <x:f>(AF91+Inputs!$C$12)/Inputs!$C$13</x:f>
        <x:v>449.11010217747713</x:v>
      </x:c>
      <x:c r="AH91" s="25" t="n">
        <x:f>(S91+Inputs!$C$11)*Inputs!$C$8-Inputs!$C$11</x:f>
        <x:v>2313.908238095555</x:v>
      </x:c>
      <x:c r="AI91" s="25" t="n">
        <x:f>Inputs!$C$12+AH91-Inputs!$C$10*Inputs!$C$13</x:f>
        <x:v>24631.82365329555</x:v>
      </x:c>
      <x:c r="AJ91" s="25" t="n">
        <x:f>(S91+Inputs!$C$11)*(1-Inputs!$C$8)</x:f>
        <x:v>6627.661977722443</x:v>
      </x:c>
      <x:c r="AK91" s="25" t="n">
        <x:f>AJ91/(1+B91)^(1-Inputs!$C$8)+T91/(1+B91)^(2-Inputs!$C$8)+U91/(1+B91)^(3-Inputs!$C$8)+V91/(1+B91)^(4-Inputs!$C$8)+W91/(1+B91)^(5-Inputs!$C$8)+X91/(1+B91)^(6-Inputs!$C$8)+Y91/(1+B91)^(7-Inputs!$C$8)+Z91/(1+B91)^(8-Inputs!$C$8)+AA91/(1+B91)^(9-Inputs!$C$8)+AB91/(1+B91)^(10-Inputs!$C$8)+AE91/(1+B91)^(10-Inputs!$C$8)</x:f>
        <x:v>546685.3234420108</x:v>
      </x:c>
      <x:c r="AL91" s="25" t="n">
        <x:f>(AK91+AI91)/Inputs!$C$13</x:f>
        <x:v>455.86961527826617</x:v>
      </x:c>
      <x:c r="AM91" s="26" t="n">
        <x:f>IF(AL91&gt;=Inputs!$C$7,1,0)</x:f>
        <x:v>1</x:v>
      </x:c>
      <x:c r="AN91" s="26" t="n">
        <x:f>IF(Inputs!$C$7&lt;=(1-Inputs!$C$16)*AL91,1,0)</x:f>
        <x:v>1</x:v>
      </x:c>
    </x:row>
    <x:row r="92" ht="20" customHeight="1">
      <x:c r="A92" s="16" t="n">
        <x:v>87</x:v>
      </x:c>
      <x:c r="B92" s="19" t="n">
        <x:v>0.08356719573531242</x:v>
      </x:c>
      <x:c r="C92" s="24" t="n">
        <x:v>0.7372110524831044</x:v>
      </x:c>
      <x:c r="D92" s="19" t="n">
        <x:v>0.010651107464381937</x:v>
      </x:c>
      <x:c r="E92" s="19" t="n">
        <x:v>0.054635525584603495</x:v>
      </x:c>
      <x:c r="F92" s="19" t="n">
        <x:v>-0.187638874366927</x:v>
      </x:c>
      <x:c r="G92" s="19" t="n">
        <x:v>-0.10568934491549668</x:v>
      </x:c>
      <x:c r="H92" s="19" t="n">
        <x:v>0.7155477254761138</x:v>
      </x:c>
      <x:c r="I92" s="19" t="n">
        <x:v>0.04965336234675647</x:v>
      </x:c>
      <x:c r="J92" s="19" t="n">
        <x:v>0.06379477174589625</x:v>
      </x:c>
      <x:c r="K92" s="19" t="n">
        <x:v>0.052014918539322254</x:v>
      </x:c>
      <x:c r="L92" s="19" t="n">
        <x:v>0.056305629922097755</x:v>
      </x:c>
      <x:c r="M92" s="19" t="n">
        <x:v>0.052314414145990897</x:v>
      </x:c>
      <x:c r="N92" s="19" t="n">
        <x:v>0.054398853801523046</x:v>
      </x:c>
      <x:c r="O92" s="19" t="n">
        <x:v>0.05426762296246466</x:v>
      </x:c>
      <x:c r="P92" s="19" t="n">
        <x:v>0.05696381691218334</x:v>
      </x:c>
      <x:c r="Q92" s="19" t="n">
        <x:v>0.05460631580440918</x:v>
      </x:c>
      <x:c r="R92" s="19" t="n">
        <x:v>0.06016082765646729</x:v>
      </x:c>
      <x:c r="S92" s="21" t="n">
        <x:v>9114.363339578907</x:v>
      </x:c>
      <x:c r="T92" s="21" t="n">
        <x:v>14772.138765083995</x:v>
      </x:c>
      <x:c r="U92" s="21" t="n">
        <x:v>18368.46902015688</x:v>
      </x:c>
      <x:c r="V92" s="21" t="n">
        <x:v>22130.59512190417</x:v>
      </x:c>
      <x:c r="W92" s="21" t="n">
        <x:v>26318.818434055494</x:v>
      </x:c>
      <x:c r="X92" s="21" t="n">
        <x:v>27734.89116214636</x:v>
      </x:c>
      <x:c r="Y92" s="21" t="n">
        <x:v>28804.70676870253</x:v>
      </x:c>
      <x:c r="Z92" s="21" t="n">
        <x:v>29661.271490275914</x:v>
      </x:c>
      <x:c r="AA92" s="21" t="n">
        <x:v>30279.89269934254</x:v>
      </x:c>
      <x:c r="AB92" s="21" t="n">
        <x:v>30632.650547124416</x:v>
      </x:c>
      <x:c r="AC92" s="21" t="n">
        <x:v>39955.63114842314</x:v>
      </x:c>
      <x:c r="AD92" s="25" t="n">
        <x:f>AC92*(1+Inputs!$C$14)*(1-Inputs!$C$14/Inputs!$C$15)</x:f>
        <x:v>31704.793316273757</x:v>
      </x:c>
      <x:c r="AE92" s="25" t="n">
        <x:f>AD92/(B92-Inputs!$C$14)</x:f>
        <x:v>652802.6342937836</x:v>
      </x:c>
      <x:c r="AF92" s="25" t="n">
        <x:f>S92/(1+B92)^1+T92/(1+B92)^2+U92/(1+B92)^3+V92/(1+B92)^4+W92/(1+B92)^5+X92/(1+B92)^6+Y92/(1+B92)^7+Z92/(1+B92)^8+AA92/(1+B92)^9+AB92/(1+B92)^10+AE92/(1+B92)^10</x:f>
        <x:v>439269.34096852655</x:v>
      </x:c>
      <x:c r="AG92" s="25" t="n">
        <x:f>(AF92+Inputs!$C$12)/Inputs!$C$13</x:f>
        <x:v>376.3131270518252</x:v>
      </x:c>
      <x:c r="AH92" s="25" t="n">
        <x:f>(S92+Inputs!$C$11)*Inputs!$C$8-Inputs!$C$11</x:f>
        <x:v>2394.8606330629955</x:v>
      </x:c>
      <x:c r="AI92" s="25" t="n">
        <x:f>Inputs!$C$12+AH92-Inputs!$C$10*Inputs!$C$13</x:f>
        <x:v>24712.776048262996</x:v>
      </x:c>
      <x:c r="AJ92" s="25" t="n">
        <x:f>(S92+Inputs!$C$11)*(1-Inputs!$C$8)</x:f>
        <x:v>6719.502706515913</x:v>
      </x:c>
      <x:c r="AK92" s="25" t="n">
        <x:f>AJ92/(1+B92)^(1-Inputs!$C$8)+T92/(1+B92)^(2-Inputs!$C$8)+U92/(1+B92)^(3-Inputs!$C$8)+V92/(1+B92)^(4-Inputs!$C$8)+W92/(1+B92)^(5-Inputs!$C$8)+X92/(1+B92)^(6-Inputs!$C$8)+Y92/(1+B92)^(7-Inputs!$C$8)+Z92/(1+B92)^(8-Inputs!$C$8)+AA92/(1+B92)^(9-Inputs!$C$8)+AB92/(1+B92)^(10-Inputs!$C$8)+AE92/(1+B92)^(10-Inputs!$C$8)</x:f>
        <x:v>453805.7249987015</x:v>
      </x:c>
      <x:c r="AL92" s="25" t="n">
        <x:f>(AK92+AI92)/Inputs!$C$13</x:f>
        <x:v>381.82303136688836</x:v>
      </x:c>
      <x:c r="AM92" s="26" t="n">
        <x:f>IF(AL92&gt;=Inputs!$C$7,1,0)</x:f>
        <x:v>1</x:v>
      </x:c>
      <x:c r="AN92" s="26" t="n">
        <x:f>IF(Inputs!$C$7&lt;=(1-Inputs!$C$16)*AL92,1,0)</x:f>
        <x:v>1</x:v>
      </x:c>
    </x:row>
    <x:row r="93" ht="20" customHeight="1">
      <x:c r="A93" s="16" t="n">
        <x:v>88</x:v>
      </x:c>
      <x:c r="B93" s="19" t="n">
        <x:v>0.09095101113916468</x:v>
      </x:c>
      <x:c r="C93" s="24" t="n">
        <x:v>0.6293868146636044</x:v>
      </x:c>
      <x:c r="D93" s="19" t="n">
        <x:v>0.0361066772753631</x:v>
      </x:c>
      <x:c r="E93" s="19" t="n">
        <x:v>0.04685301788839212</x:v>
      </x:c>
      <x:c r="F93" s="19" t="n">
        <x:v>-0.18506686641010106</x:v>
      </x:c>
      <x:c r="G93" s="19" t="n">
        <x:v>-0.07221149880557334</x:v>
      </x:c>
      <x:c r="H93" s="19" t="n">
        <x:v>0.7705907723434677</x:v>
      </x:c>
      <x:c r="I93" s="19" t="n">
        <x:v>0.06382867223995049</x:v>
      </x:c>
      <x:c r="J93" s="19" t="n">
        <x:v>0.06978193808337096</x:v>
      </x:c>
      <x:c r="K93" s="19" t="n">
        <x:v>0.06689103181017231</x:v>
      </x:c>
      <x:c r="L93" s="19" t="n">
        <x:v>0.0742998131545494</x:v>
      </x:c>
      <x:c r="M93" s="19" t="n">
        <x:v>0.06573437457400247</x:v>
      </x:c>
      <x:c r="N93" s="19" t="n">
        <x:v>0.06563934790934922</x:v>
      </x:c>
      <x:c r="O93" s="19" t="n">
        <x:v>0.07372897734757658</x:v>
      </x:c>
      <x:c r="P93" s="19" t="n">
        <x:v>0.07146916330617045</x:v>
      </x:c>
      <x:c r="Q93" s="19" t="n">
        <x:v>0.0663532550074217</x:v>
      </x:c>
      <x:c r="R93" s="19" t="n">
        <x:v>0.06734365483606439</x:v>
      </x:c>
      <x:c r="S93" s="21" t="n">
        <x:v>9363.615179224444</x:v>
      </x:c>
      <x:c r="T93" s="21" t="n">
        <x:v>15099.832365511009</x:v>
      </x:c>
      <x:c r="U93" s="21" t="n">
        <x:v>18884.158070113168</x:v>
      </x:c>
      <x:c r="V93" s="21" t="n">
        <x:v>23050.344958238482</x:v>
      </x:c>
      <x:c r="W93" s="21" t="n">
        <x:v>27753.460556270387</x:v>
      </x:c>
      <x:c r="X93" s="21" t="n">
        <x:v>29592.334690960004</x:v>
      </x:c>
      <x:c r="Y93" s="21" t="n">
        <x:v>30984.93946952411</x:v>
      </x:c>
      <x:c r="Z93" s="21" t="n">
        <x:v>32090.621080282166</x:v>
      </x:c>
      <x:c r="AA93" s="21" t="n">
        <x:v>32832.45910873887</x:v>
      </x:c>
      <x:c r="AB93" s="21" t="n">
        <x:v>33183.388966154955</x:v>
      </x:c>
      <x:c r="AC93" s="21" t="n">
        <x:v>43282.68126020212</x:v>
      </x:c>
      <x:c r="AD93" s="25" t="n">
        <x:f>AC93*(1+Inputs!$C$14)*(1-Inputs!$C$14/Inputs!$C$15)</x:f>
        <x:v>34344.80757997037</x:v>
      </x:c>
      <x:c r="AE93" s="25" t="n">
        <x:f>AD93/(B93-Inputs!$C$14)</x:f>
        <x:v>613837.1207366732</x:v>
      </x:c>
      <x:c r="AF93" s="25" t="n">
        <x:f>S93/(1+B93)^1+T93/(1+B93)^2+U93/(1+B93)^3+V93/(1+B93)^4+W93/(1+B93)^5+X93/(1+B93)^6+Y93/(1+B93)^7+Z93/(1+B93)^8+AA93/(1+B93)^9+AB93/(1+B93)^10+AE93/(1+B93)^10</x:f>
        <x:v>406372.7491993918</x:v>
      </x:c>
      <x:c r="AG93" s="25" t="n">
        <x:f>(AF93+Inputs!$C$12)/Inputs!$C$13</x:f>
        <x:v>350.06403456439114</x:v>
      </x:c>
      <x:c r="AH93" s="25" t="n">
        <x:f>(S93+Inputs!$C$11)*Inputs!$C$8-Inputs!$C$11</x:f>
        <x:v>2511.633412732548</x:v>
      </x:c>
      <x:c r="AI93" s="25" t="n">
        <x:f>Inputs!$C$12+AH93-Inputs!$C$10*Inputs!$C$13</x:f>
        <x:v>24829.548827932544</x:v>
      </x:c>
      <x:c r="AJ93" s="25" t="n">
        <x:f>(S93+Inputs!$C$11)*(1-Inputs!$C$8)</x:f>
        <x:v>6851.981766491896</x:v>
      </x:c>
      <x:c r="AK93" s="25" t="n">
        <x:f>AJ93/(1+B93)^(1-Inputs!$C$8)+T93/(1+B93)^(2-Inputs!$C$8)+U93/(1+B93)^(3-Inputs!$C$8)+V93/(1+B93)^(4-Inputs!$C$8)+W93/(1+B93)^(5-Inputs!$C$8)+X93/(1+B93)^(6-Inputs!$C$8)+Y93/(1+B93)^(7-Inputs!$C$8)+Z93/(1+B93)^(8-Inputs!$C$8)+AA93/(1+B93)^(9-Inputs!$C$8)+AB93/(1+B93)^(10-Inputs!$C$8)+AE93/(1+B93)^(10-Inputs!$C$8)</x:f>
        <x:v>420890.0440925682</x:v>
      </x:c>
      <x:c r="AL93" s="25" t="n">
        <x:f>(AK93+AI93)/Inputs!$C$13</x:f>
        <x:v>355.6518833361013</x:v>
      </x:c>
      <x:c r="AM93" s="26" t="n">
        <x:f>IF(AL93&gt;=Inputs!$C$7,1,0)</x:f>
        <x:v>1</x:v>
      </x:c>
      <x:c r="AN93" s="26" t="n">
        <x:f>IF(Inputs!$C$7&lt;=(1-Inputs!$C$16)*AL93,1,0)</x:f>
        <x:v>1</x:v>
      </x:c>
    </x:row>
    <x:row r="94" ht="20" customHeight="1">
      <x:c r="A94" s="16" t="n">
        <x:v>89</x:v>
      </x:c>
      <x:c r="B94" s="19" t="n">
        <x:v>0.08819748956761915</x:v>
      </x:c>
      <x:c r="C94" s="24" t="n">
        <x:v>0.7829962467703524</x:v>
      </x:c>
      <x:c r="D94" s="19" t="n">
        <x:v>0.029375512470703316</x:v>
      </x:c>
      <x:c r="E94" s="19" t="n">
        <x:v>0.0641600447181358</x:v>
      </x:c>
      <x:c r="F94" s="19" t="n">
        <x:v>-0.1532604807275891</x:v>
      </x:c>
      <x:c r="G94" s="19" t="n">
        <x:v>-0.05342551561798643</x:v>
      </x:c>
      <x:c r="H94" s="19" t="n">
        <x:v>0.3860679505515634</x:v>
      </x:c>
      <x:c r="I94" s="19" t="n">
        <x:v>0.07468404716274904</x:v>
      </x:c>
      <x:c r="J94" s="19" t="n">
        <x:v>0.0704748089381053</x:v>
      </x:c>
      <x:c r="K94" s="19" t="n">
        <x:v>0.07490102867864493</x:v>
      </x:c>
      <x:c r="L94" s="19" t="n">
        <x:v>0.07811464986121677</x:v>
      </x:c>
      <x:c r="M94" s="19" t="n">
        <x:v>0.07158132725030669</x:v>
      </x:c>
      <x:c r="N94" s="19" t="n">
        <x:v>0.07387739705646368</x:v>
      </x:c>
      <x:c r="O94" s="19" t="n">
        <x:v>0.07323035772122125</x:v>
      </x:c>
      <x:c r="P94" s="19" t="n">
        <x:v>0.0756856887834499</x:v>
      </x:c>
      <x:c r="Q94" s="19" t="n">
        <x:v>0.07737415044434215</x:v>
      </x:c>
      <x:c r="R94" s="19" t="n">
        <x:v>0.06784419770868794</x:v>
      </x:c>
      <x:c r="S94" s="21" t="n">
        <x:v>9997.216163099118</x:v>
      </x:c>
      <x:c r="T94" s="21" t="n">
        <x:v>15967.475057016587</x:v>
      </x:c>
      <x:c r="U94" s="21" t="n">
        <x:v>19651.713909861195</x:v>
      </x:c>
      <x:c r="V94" s="21" t="n">
        <x:v>23696.712788073983</x:v>
      </x:c>
      <x:c r="W94" s="21" t="n">
        <x:v>28353.553697025738</x:v>
      </x:c>
      <x:c r="X94" s="21" t="n">
        <x:v>30323.130412260616</x:v>
      </x:c>
      <x:c r="Y94" s="21" t="n">
        <x:v>31920.32536098577</x:v>
      </x:c>
      <x:c r="Z94" s="21" t="n">
        <x:v>33151.91278395476</x:v>
      </x:c>
      <x:c r="AA94" s="21" t="n">
        <x:v>33967.6054844271</x:v>
      </x:c>
      <x:c r="AB94" s="21" t="n">
        <x:v>34320.78634834337</x:v>
      </x:c>
      <x:c r="AC94" s="21" t="n">
        <x:v>44766.24306305657</x:v>
      </x:c>
      <x:c r="AD94" s="25" t="n">
        <x:f>AC94*(1+Inputs!$C$14)*(1-Inputs!$C$14/Inputs!$C$15)</x:f>
        <x:v>35522.01387053538</x:v>
      </x:c>
      <x:c r="AE94" s="25" t="n">
        <x:f>AD94/(B94-Inputs!$C$14)</x:f>
        <x:v>667738.5372740845</x:v>
      </x:c>
      <x:c r="AF94" s="25" t="n">
        <x:f>S94/(1+B94)^1+T94/(1+B94)^2+U94/(1+B94)^3+V94/(1+B94)^4+W94/(1+B94)^5+X94/(1+B94)^6+Y94/(1+B94)^7+Z94/(1+B94)^8+AA94/(1+B94)^9+AB94/(1+B94)^10+AE94/(1+B94)^10</x:f>
        <x:v>443567.60828390246</x:v>
      </x:c>
      <x:c r="AG94" s="25" t="n">
        <x:f>(AF94+Inputs!$C$12)/Inputs!$C$13</x:f>
        <x:v>379.74283238691936</x:v>
      </x:c>
      <x:c r="AH94" s="25" t="n">
        <x:f>(S94+Inputs!$C$11)*Inputs!$C$8-Inputs!$C$11</x:f>
        <x:v>2808.471133945066</x:v>
      </x:c>
      <x:c r="AI94" s="25" t="n">
        <x:f>Inputs!$C$12+AH94-Inputs!$C$10*Inputs!$C$13</x:f>
        <x:v>25126.386549145063</x:v>
      </x:c>
      <x:c r="AJ94" s="25" t="n">
        <x:f>(S94+Inputs!$C$11)*(1-Inputs!$C$8)</x:f>
        <x:v>7188.745029154052</x:v>
      </x:c>
      <x:c r="AK94" s="25" t="n">
        <x:f>AJ94/(1+B94)^(1-Inputs!$C$8)+T94/(1+B94)^(2-Inputs!$C$8)+U94/(1+B94)^(3-Inputs!$C$8)+V94/(1+B94)^(4-Inputs!$C$8)+W94/(1+B94)^(5-Inputs!$C$8)+X94/(1+B94)^(6-Inputs!$C$8)+Y94/(1+B94)^(7-Inputs!$C$8)+Z94/(1+B94)^(8-Inputs!$C$8)+AA94/(1+B94)^(9-Inputs!$C$8)+AB94/(1+B94)^(10-Inputs!$C$8)+AE94/(1+B94)^(10-Inputs!$C$8)</x:f>
        <x:v>458799.42736553797</x:v>
      </x:c>
      <x:c r="AL94" s="25" t="n">
        <x:f>(AK94+AI94)/Inputs!$C$13</x:f>
        <x:v>386.1376745545273</x:v>
      </x:c>
      <x:c r="AM94" s="26" t="n">
        <x:f>IF(AL94&gt;=Inputs!$C$7,1,0)</x:f>
        <x:v>1</x:v>
      </x:c>
      <x:c r="AN94" s="26" t="n">
        <x:f>IF(Inputs!$C$7&lt;=(1-Inputs!$C$16)*AL94,1,0)</x:f>
        <x:v>1</x:v>
      </x:c>
    </x:row>
    <x:row r="95" ht="20" customHeight="1">
      <x:c r="A95" s="16" t="n">
        <x:v>90</x:v>
      </x:c>
      <x:c r="B95" s="19" t="n">
        <x:v>0.08789731261623066</x:v>
      </x:c>
      <x:c r="C95" s="24" t="n">
        <x:v>0.37995439847586</x:v>
      </x:c>
      <x:c r="D95" s="19" t="n">
        <x:v>0.034445665353298696</x:v>
      </x:c>
      <x:c r="E95" s="19" t="n">
        <x:v>0.053800651532131094</x:v>
      </x:c>
      <x:c r="F95" s="19" t="n">
        <x:v>-0.163456596632783</x:v>
      </x:c>
      <x:c r="G95" s="19" t="n">
        <x:v>-0.06534831269001813</x:v>
      </x:c>
      <x:c r="H95" s="19" t="n">
        <x:v>0.7250772437309081</x:v>
      </x:c>
      <x:c r="I95" s="19" t="n">
        <x:v>0.06254353739048725</x:v>
      </x:c>
      <x:c r="J95" s="19" t="n">
        <x:v>0.058243954048892876</x:v>
      </x:c>
      <x:c r="K95" s="19" t="n">
        <x:v>0.06867923698158734</x:v>
      </x:c>
      <x:c r="L95" s="19" t="n">
        <x:v>0.07130397428342235</x:v>
      </x:c>
      <x:c r="M95" s="19" t="n">
        <x:v>0.0704193322153958</x:v>
      </x:c>
      <x:c r="N95" s="19" t="n">
        <x:v>0.06984225737493603</x:v>
      </x:c>
      <x:c r="O95" s="19" t="n">
        <x:v>0.06902595660256908</x:v>
      </x:c>
      <x:c r="P95" s="19" t="n">
        <x:v>0.06441680211563267</x:v>
      </x:c>
      <x:c r="Q95" s="19" t="n">
        <x:v>0.06923324534042308</x:v>
      </x:c>
      <x:c r="R95" s="19" t="n">
        <x:v>0.06596417871693916</x:v>
      </x:c>
      <x:c r="S95" s="21" t="n">
        <x:v>9781.193740470804</x:v>
      </x:c>
      <x:c r="T95" s="21" t="n">
        <x:v>15370.60284081048</x:v>
      </x:c>
      <x:c r="U95" s="21" t="n">
        <x:v>18753.70207496216</x:v>
      </x:c>
      <x:c r="V95" s="21" t="n">
        <x:v>22459.994383812278</x:v>
      </x:c>
      <x:c r="W95" s="21" t="n">
        <x:v>26620.182439845692</x:v>
      </x:c>
      <x:c r="X95" s="21" t="n">
        <x:v>28477.766862100663</x:v>
      </x:c>
      <x:c r="Y95" s="21" t="n">
        <x:v>29912.838781215392</x:v>
      </x:c>
      <x:c r="Z95" s="21" t="n">
        <x:v>31035.30539363567</x:v>
      </x:c>
      <x:c r="AA95" s="21" t="n">
        <x:v>31798.653790686978</x:v>
      </x:c>
      <x:c r="AB95" s="21" t="n">
        <x:v>32187.544800011292</x:v>
      </x:c>
      <x:c r="AC95" s="21" t="n">
        <x:v>41983.754086971254</x:v>
      </x:c>
      <x:c r="AD95" s="25" t="n">
        <x:f>AC95*(1+Inputs!$C$14)*(1-Inputs!$C$14/Inputs!$C$15)</x:f>
        <x:v>33314.10886801168</x:v>
      </x:c>
      <x:c r="AE95" s="25" t="n">
        <x:f>AD95/(B95-Inputs!$C$14)</x:f>
        <x:v>629788.3053096691</x:v>
      </x:c>
      <x:c r="AF95" s="25" t="n">
        <x:f>S95/(1+B95)^1+T95/(1+B95)^2+U95/(1+B95)^3+V95/(1+B95)^4+W95/(1+B95)^5+X95/(1+B95)^6+Y95/(1+B95)^7+Z95/(1+B95)^8+AA95/(1+B95)^9+AB95/(1+B95)^10+AE95/(1+B95)^10</x:f>
        <x:v>419604.82373261394</x:v>
      </x:c>
      <x:c r="AG95" s="25" t="n">
        <x:f>(AF95+Inputs!$C$12)/Inputs!$C$13</x:f>
        <x:v>360.62226961380594</x:v>
      </x:c>
      <x:c r="AH95" s="25" t="n">
        <x:f>(S95+Inputs!$C$11)*Inputs!$C$8-Inputs!$C$11</x:f>
        <x:v>2707.2661085493355</x:v>
      </x:c>
      <x:c r="AI95" s="25" t="n">
        <x:f>Inputs!$C$12+AH95-Inputs!$C$10*Inputs!$C$13</x:f>
        <x:v>25025.181523749336</x:v>
      </x:c>
      <x:c r="AJ95" s="25" t="n">
        <x:f>(S95+Inputs!$C$11)*(1-Inputs!$C$8)</x:f>
        <x:v>7073.927631921469</x:v>
      </x:c>
      <x:c r="AK95" s="25" t="n">
        <x:f>AJ95/(1+B95)^(1-Inputs!$C$8)+T95/(1+B95)^(2-Inputs!$C$8)+U95/(1+B95)^(3-Inputs!$C$8)+V95/(1+B95)^(4-Inputs!$C$8)+W95/(1+B95)^(5-Inputs!$C$8)+X95/(1+B95)^(6-Inputs!$C$8)+Y95/(1+B95)^(7-Inputs!$C$8)+Z95/(1+B95)^(8-Inputs!$C$8)+AA95/(1+B95)^(9-Inputs!$C$8)+AB95/(1+B95)^(10-Inputs!$C$8)+AE95/(1+B95)^(10-Inputs!$C$8)</x:f>
        <x:v>433908.678432954</x:v>
      </x:c>
      <x:c r="AL95" s="25" t="n">
        <x:f>(AK95+AI95)/Inputs!$C$13</x:f>
        <x:v>366.1959092954219</x:v>
      </x:c>
      <x:c r="AM95" s="26" t="n">
        <x:f>IF(AL95&gt;=Inputs!$C$7,1,0)</x:f>
        <x:v>1</x:v>
      </x:c>
      <x:c r="AN95" s="26" t="n">
        <x:f>IF(Inputs!$C$7&lt;=(1-Inputs!$C$16)*AL95,1,0)</x:f>
        <x:v>1</x:v>
      </x:c>
    </x:row>
    <x:row r="96" ht="20" customHeight="1">
      <x:c r="A96" s="16" t="n">
        <x:v>91</x:v>
      </x:c>
      <x:c r="B96" s="19" t="n">
        <x:v>0.07620725822074317</x:v>
      </x:c>
      <x:c r="C96" s="24" t="n">
        <x:v>0.43191162027468977</x:v>
      </x:c>
      <x:c r="D96" s="19" t="n">
        <x:v>0.034343036908795456</x:v>
      </x:c>
      <x:c r="E96" s="19" t="n">
        <x:v>0.04299278303854777</x:v>
      </x:c>
      <x:c r="F96" s="19" t="n">
        <x:v>-0.19500406689920624</x:v>
      </x:c>
      <x:c r="G96" s="19" t="n">
        <x:v>-0.0548960556115486</x:v>
      </x:c>
      <x:c r="H96" s="19" t="n">
        <x:v>0.9499729995260111</x:v>
      </x:c>
      <x:c r="I96" s="19" t="n">
        <x:v>0.06308323866355636</x:v>
      </x:c>
      <x:c r="J96" s="19" t="n">
        <x:v>0.07056238156508357</x:v>
      </x:c>
      <x:c r="K96" s="19" t="n">
        <x:v>0.07451752747625393</x:v>
      </x:c>
      <x:c r="L96" s="19" t="n">
        <x:v>0.06771202863655049</x:v>
      </x:c>
      <x:c r="M96" s="19" t="n">
        <x:v>0.07670573231785396</x:v>
      </x:c>
      <x:c r="N96" s="19" t="n">
        <x:v>0.06771404230439998</x:v>
      </x:c>
      <x:c r="O96" s="19" t="n">
        <x:v>0.06750741102236929</x:v>
      </x:c>
      <x:c r="P96" s="19" t="n">
        <x:v>0.07200003192072586</x:v>
      </x:c>
      <x:c r="Q96" s="19" t="n">
        <x:v>0.0719243119523469</x:v>
      </x:c>
      <x:c r="R96" s="19" t="n">
        <x:v>0.0666338473137705</x:v>
      </x:c>
      <x:c r="S96" s="21" t="n">
        <x:v>9284.746536009834</x:v>
      </x:c>
      <x:c r="T96" s="21" t="n">
        <x:v>14780.444960611338</x:v>
      </x:c>
      <x:c r="U96" s="21" t="n">
        <x:v>18398.34100903927</x:v>
      </x:c>
      <x:c r="V96" s="21" t="n">
        <x:v>22447.388490190267</x:v>
      </x:c>
      <x:c r="W96" s="21" t="n">
        <x:v>26904.600979251376</x:v>
      </x:c>
      <x:c r="X96" s="21" t="n">
        <x:v>28701.05437450727</x:v>
      </x:c>
      <x:c r="Y96" s="21" t="n">
        <x:v>29979.009012593528</x:v>
      </x:c>
      <x:c r="Z96" s="21" t="n">
        <x:v>30987.3352468557</x:v>
      </x:c>
      <x:c r="AA96" s="21" t="n">
        <x:v>31697.823270030698</x:v>
      </x:c>
      <x:c r="AB96" s="21" t="n">
        <x:v>32072.292251791605</x:v>
      </x:c>
      <x:c r="AC96" s="21" t="n">
        <x:v>41833.42467624992</x:v>
      </x:c>
      <x:c r="AD96" s="25" t="n">
        <x:f>AC96*(1+Inputs!$C$14)*(1-Inputs!$C$14/Inputs!$C$15)</x:f>
        <x:v>33194.82248060431</x:v>
      </x:c>
      <x:c r="AE96" s="25" t="n">
        <x:f>AD96/(B96-Inputs!$C$14)</x:f>
        <x:v>805557.6593517326</x:v>
      </x:c>
      <x:c r="AF96" s="25" t="n">
        <x:f>S96/(1+B96)^1+T96/(1+B96)^2+U96/(1+B96)^3+V96/(1+B96)^4+W96/(1+B96)^5+X96/(1+B96)^6+Y96/(1+B96)^7+Z96/(1+B96)^8+AA96/(1+B96)^9+AB96/(1+B96)^10+AE96/(1+B96)^10</x:f>
        <x:v>543381.9097689276</x:v>
      </x:c>
      <x:c r="AG96" s="25" t="n">
        <x:f>(AF96+Inputs!$C$12)/Inputs!$C$13</x:f>
        <x:v>459.38740011710274</x:v>
      </x:c>
      <x:c r="AH96" s="25" t="n">
        <x:f>(S96+Inputs!$C$11)*Inputs!$C$8-Inputs!$C$11</x:f>
        <x:v>2474.6839935826893</x:v>
      </x:c>
      <x:c r="AI96" s="25" t="n">
        <x:f>Inputs!$C$12+AH96-Inputs!$C$10*Inputs!$C$13</x:f>
        <x:v>24792.599408782684</x:v>
      </x:c>
      <x:c r="AJ96" s="25" t="n">
        <x:f>(S96+Inputs!$C$11)*(1-Inputs!$C$8)</x:f>
        <x:v>6810.062542427145</x:v>
      </x:c>
      <x:c r="AK96" s="25" t="n">
        <x:f>AJ96/(1+B96)^(1-Inputs!$C$8)+T96/(1+B96)^(2-Inputs!$C$8)+U96/(1+B96)^(3-Inputs!$C$8)+V96/(1+B96)^(4-Inputs!$C$8)+W96/(1+B96)^(5-Inputs!$C$8)+X96/(1+B96)^(6-Inputs!$C$8)+Y96/(1+B96)^(7-Inputs!$C$8)+Z96/(1+B96)^(8-Inputs!$C$8)+AA96/(1+B96)^(9-Inputs!$C$8)+AB96/(1+B96)^(10-Inputs!$C$8)+AE96/(1+B96)^(10-Inputs!$C$8)</x:f>
        <x:v>560023.7879310446</x:v>
      </x:c>
      <x:c r="AL96" s="25" t="n">
        <x:f>(AK96+AI96)/Inputs!$C$13</x:f>
        <x:v>466.6410291735191</x:v>
      </x:c>
      <x:c r="AM96" s="26" t="n">
        <x:f>IF(AL96&gt;=Inputs!$C$7,1,0)</x:f>
        <x:v>1</x:v>
      </x:c>
      <x:c r="AN96" s="26" t="n">
        <x:f>IF(Inputs!$C$7&lt;=(1-Inputs!$C$16)*AL96,1,0)</x:f>
        <x:v>1</x:v>
      </x:c>
    </x:row>
    <x:row r="97" ht="20" customHeight="1">
      <x:c r="A97" s="16" t="n">
        <x:v>92</x:v>
      </x:c>
      <x:c r="B97" s="19" t="n">
        <x:v>0.09504160000215131</x:v>
      </x:c>
      <x:c r="C97" s="24" t="n">
        <x:v>0.44205645187392406</x:v>
      </x:c>
      <x:c r="D97" s="19" t="n">
        <x:v>0.04068896128811588</x:v>
      </x:c>
      <x:c r="E97" s="19" t="n">
        <x:v>0.058381066347962196</x:v>
      </x:c>
      <x:c r="F97" s="19" t="n">
        <x:v>-0.12393747933007149</x:v>
      </x:c>
      <x:c r="G97" s="19" t="n">
        <x:v>-0.07964359518791014</x:v>
      </x:c>
      <x:c r="H97" s="19" t="n">
        <x:v>0.6612030543912795</x:v>
      </x:c>
      <x:c r="I97" s="19" t="n">
        <x:v>0.062230171992486025</x:v>
      </x:c>
      <x:c r="J97" s="19" t="n">
        <x:v>0.06670266824997612</x:v>
      </x:c>
      <x:c r="K97" s="19" t="n">
        <x:v>0.05566773413467331</x:v>
      </x:c>
      <x:c r="L97" s="19" t="n">
        <x:v>0.062190448667103056</x:v>
      </x:c>
      <x:c r="M97" s="19" t="n">
        <x:v>0.05408064380234805</x:v>
      </x:c>
      <x:c r="N97" s="19" t="n">
        <x:v>0.06801378310923951</x:v>
      </x:c>
      <x:c r="O97" s="19" t="n">
        <x:v>0.050712095384043324</x:v>
      </x:c>
      <x:c r="P97" s="19" t="n">
        <x:v>0.06132226977065898</x:v>
      </x:c>
      <x:c r="Q97" s="19" t="n">
        <x:v>0.05876517524328733</x:v>
      </x:c>
      <x:c r="R97" s="19" t="n">
        <x:v>0.06078318844669753</x:v>
      </x:c>
      <x:c r="S97" s="21" t="n">
        <x:v>10416.183976401866</x:v>
      </x:c>
      <x:c r="T97" s="21" t="n">
        <x:v>16366.621696894215</x:v>
      </x:c>
      <x:c r="U97" s="21" t="n">
        <x:v>19929.331050017005</x:v>
      </x:c>
      <x:c r="V97" s="21" t="n">
        <x:v>23691.773196485243</x:v>
      </x:c>
      <x:c r="W97" s="21" t="n">
        <x:v>27968.67652012659</x:v>
      </x:c>
      <x:c r="X97" s="21" t="n">
        <x:v>29953.863107248722</x:v>
      </x:c>
      <x:c r="Y97" s="21" t="n">
        <x:v>31561.87299705806</x:v>
      </x:c>
      <x:c r="Z97" s="21" t="n">
        <x:v>32762.636227128998</x:v>
      </x:c>
      <x:c r="AA97" s="21" t="n">
        <x:v>33575.4843961948</x:v>
      </x:c>
      <x:c r="AB97" s="21" t="n">
        <x:v>33927.95225698105</x:v>
      </x:c>
      <x:c r="AC97" s="21" t="n">
        <x:v>44253.85076997527</x:v>
      </x:c>
      <x:c r="AD97" s="25" t="n">
        <x:f>AC97*(1+Inputs!$C$14)*(1-Inputs!$C$14/Inputs!$C$15)</x:f>
        <x:v>35115.43058597537</x:v>
      </x:c>
      <x:c r="AE97" s="25" t="n">
        <x:f>AD97/(B97-Inputs!$C$14)</x:f>
        <x:v>584851.6792476745</x:v>
      </x:c>
      <x:c r="AF97" s="25" t="n">
        <x:f>S97/(1+B97)^1+T97/(1+B97)^2+U97/(1+B97)^3+V97/(1+B97)^4+W97/(1+B97)^5+X97/(1+B97)^6+Y97/(1+B97)^7+Z97/(1+B97)^8+AA97/(1+B97)^9+AB97/(1+B97)^10+AE97/(1+B97)^10</x:f>
        <x:v>386936.1721656848</x:v>
      </x:c>
      <x:c r="AG97" s="25" t="n">
        <x:f>(AF97+Inputs!$C$12)/Inputs!$C$13</x:f>
        <x:v>334.55505686307197</x:v>
      </x:c>
      <x:c r="AH97" s="25" t="n">
        <x:f>(S97+Inputs!$C$11)*Inputs!$C$8-Inputs!$C$11</x:f>
        <x:v>3004.7546848348475</x:v>
      </x:c>
      <x:c r="AI97" s="25" t="n">
        <x:f>Inputs!$C$12+AH97-Inputs!$C$10*Inputs!$C$13</x:f>
        <x:v>25322.670100034848</x:v>
      </x:c>
      <x:c r="AJ97" s="25" t="n">
        <x:f>(S97+Inputs!$C$11)*(1-Inputs!$C$8)</x:f>
        <x:v>7411.429291567019</x:v>
      </x:c>
      <x:c r="AK97" s="25" t="n">
        <x:f>AJ97/(1+B97)^(1-Inputs!$C$8)+T97/(1+B97)^(2-Inputs!$C$8)+U97/(1+B97)^(3-Inputs!$C$8)+V97/(1+B97)^(4-Inputs!$C$8)+W97/(1+B97)^(5-Inputs!$C$8)+X97/(1+B97)^(6-Inputs!$C$8)+Y97/(1+B97)^(7-Inputs!$C$8)+Z97/(1+B97)^(8-Inputs!$C$8)+AA97/(1+B97)^(9-Inputs!$C$8)+AB97/(1+B97)^(10-Inputs!$C$8)+AE97/(1+B97)^(10-Inputs!$C$8)</x:f>
        <x:v>400886.5883645573</x:v>
      </x:c>
      <x:c r="AL97" s="25" t="n">
        <x:f>(AK97+AI97)/Inputs!$C$13</x:f>
        <x:v>340.0840525654249</x:v>
      </x:c>
      <x:c r="AM97" s="26" t="n">
        <x:f>IF(AL97&gt;=Inputs!$C$7,1,0)</x:f>
        <x:v>1</x:v>
      </x:c>
      <x:c r="AN97" s="26" t="n">
        <x:f>IF(Inputs!$C$7&lt;=(1-Inputs!$C$16)*AL97,1,0)</x:f>
        <x:v>1</x:v>
      </x:c>
    </x:row>
    <x:row r="98" ht="20" customHeight="1">
      <x:c r="A98" s="16" t="n">
        <x:v>93</x:v>
      </x:c>
      <x:c r="B98" s="19" t="n">
        <x:v>0.09136799770798264</x:v>
      </x:c>
      <x:c r="C98" s="24" t="n">
        <x:v>0.6379967369211101</x:v>
      </x:c>
      <x:c r="D98" s="19" t="n">
        <x:v>0.030468710061229844</x:v>
      </x:c>
      <x:c r="E98" s="19" t="n">
        <x:v>0.04149865239725415</x:v>
      </x:c>
      <x:c r="F98" s="19" t="n">
        <x:v>-0.10846089370326015</x:v>
      </x:c>
      <x:c r="G98" s="19" t="n">
        <x:v>-0.033684021956535734</x:v>
      </x:c>
      <x:c r="H98" s="19" t="n">
        <x:v>0.5021932262821167</x:v>
      </x:c>
      <x:c r="I98" s="19" t="n">
        <x:v>0.06685473075537515</x:v>
      </x:c>
      <x:c r="J98" s="19" t="n">
        <x:v>0.06333700676429657</x:v>
      </x:c>
      <x:c r="K98" s="19" t="n">
        <x:v>0.07025418979311666</x:v>
      </x:c>
      <x:c r="L98" s="19" t="n">
        <x:v>0.0641792663596823</x:v>
      </x:c>
      <x:c r="M98" s="19" t="n">
        <x:v>0.07402607375848333</x:v>
      </x:c>
      <x:c r="N98" s="19" t="n">
        <x:v>0.06907642232030753</x:v>
      </x:c>
      <x:c r="O98" s="19" t="n">
        <x:v>0.06719327324283426</x:v>
      </x:c>
      <x:c r="P98" s="19" t="n">
        <x:v>0.06459158408560028</x:v>
      </x:c>
      <x:c r="Q98" s="19" t="n">
        <x:v>0.0675989615896549</x:v>
      </x:c>
      <x:c r="R98" s="19" t="n">
        <x:v>0.06679250419905089</x:v>
      </x:c>
      <x:c r="S98" s="21" t="n">
        <x:v>10875.98320131999</x:v>
      </x:c>
      <x:c r="T98" s="21" t="n">
        <x:v>16711.403736713168</x:v>
      </x:c>
      <x:c r="U98" s="21" t="n">
        <x:v>19779.537093875042</x:v>
      </x:c>
      <x:c r="V98" s="21" t="n">
        <x:v>23073.78857360095</x:v>
      </x:c>
      <x:c r="W98" s="21" t="n">
        <x:v>26768.853625544878</x:v>
      </x:c>
      <x:c r="X98" s="21" t="n">
        <x:v>28293.027811312</x:v>
      </x:c>
      <x:c r="Y98" s="21" t="n">
        <x:v>29506.090136699248</x:v>
      </x:c>
      <x:c r="Z98" s="21" t="n">
        <x:v>30455.040018738004</x:v>
      </x:c>
      <x:c r="AA98" s="21" t="n">
        <x:v>31110.543310837264</x:v>
      </x:c>
      <x:c r="AB98" s="21" t="n">
        <x:v>31459.602831102682</x:v>
      </x:c>
      <x:c r="AC98" s="21" t="n">
        <x:v>41034.26456230786</x:v>
      </x:c>
      <x:c r="AD98" s="25" t="n">
        <x:f>AC98*(1+Inputs!$C$14)*(1-Inputs!$C$14/Inputs!$C$15)</x:f>
        <x:v>32560.688930191278</x:v>
      </x:c>
      <x:c r="AE98" s="25" t="n">
        <x:f>AD98/(B98-Inputs!$C$14)</x:f>
        <x:v>577644.9449007154</x:v>
      </x:c>
      <x:c r="AF98" s="25" t="n">
        <x:f>S98/(1+B98)^1+T98/(1+B98)^2+U98/(1+B98)^3+V98/(1+B98)^4+W98/(1+B98)^5+X98/(1+B98)^6+Y98/(1+B98)^7+Z98/(1+B98)^8+AA98/(1+B98)^9+AB98/(1+B98)^10+AE98/(1+B98)^10</x:f>
        <x:v>388889.3442488022</x:v>
      </x:c>
      <x:c r="AG98" s="25" t="n">
        <x:f>(AF98+Inputs!$C$12)/Inputs!$C$13</x:f>
        <x:v>336.1135464176564</x:v>
      </x:c>
      <x:c r="AH98" s="25" t="n">
        <x:f>(S98+Inputs!$C$11)*Inputs!$C$8-Inputs!$C$11</x:f>
        <x:v>3220.1674723992282</x:v>
      </x:c>
      <x:c r="AI98" s="25" t="n">
        <x:f>Inputs!$C$12+AH98-Inputs!$C$10*Inputs!$C$13</x:f>
        <x:v>25538.082887599223</x:v>
      </x:c>
      <x:c r="AJ98" s="25" t="n">
        <x:f>(S98+Inputs!$C$11)*(1-Inputs!$C$8)</x:f>
        <x:v>7655.815728920763</x:v>
      </x:c>
      <x:c r="AK98" s="25" t="n">
        <x:f>AJ98/(1+B98)^(1-Inputs!$C$8)+T98/(1+B98)^(2-Inputs!$C$8)+U98/(1+B98)^(3-Inputs!$C$8)+V98/(1+B98)^(4-Inputs!$C$8)+W98/(1+B98)^(5-Inputs!$C$8)+X98/(1+B98)^(6-Inputs!$C$8)+Y98/(1+B98)^(7-Inputs!$C$8)+Z98/(1+B98)^(8-Inputs!$C$8)+AA98/(1+B98)^(9-Inputs!$C$8)+AB98/(1+B98)^(10-Inputs!$C$8)+AE98/(1+B98)^(10-Inputs!$C$8)</x:f>
        <x:v>402075.54299456184</x:v>
      </x:c>
      <x:c r="AL98" s="25" t="n">
        <x:f>(AK98+AI98)/Inputs!$C$13</x:f>
        <x:v>341.2046358309744</x:v>
      </x:c>
      <x:c r="AM98" s="26" t="n">
        <x:f>IF(AL98&gt;=Inputs!$C$7,1,0)</x:f>
        <x:v>1</x:v>
      </x:c>
      <x:c r="AN98" s="26" t="n">
        <x:f>IF(Inputs!$C$7&lt;=(1-Inputs!$C$16)*AL98,1,0)</x:f>
        <x:v>1</x:v>
      </x:c>
    </x:row>
    <x:row r="99" ht="20" customHeight="1">
      <x:c r="A99" s="16" t="n">
        <x:v>94</x:v>
      </x:c>
      <x:c r="B99" s="19" t="n">
        <x:v>0.08487661466085389</x:v>
      </x:c>
      <x:c r="C99" s="24" t="n">
        <x:v>0.502339299757665</x:v>
      </x:c>
      <x:c r="D99" s="19" t="n">
        <x:v>0.020645475276974426</x:v>
      </x:c>
      <x:c r="E99" s="19" t="n">
        <x:v>0.04820121492427604</x:v>
      </x:c>
      <x:c r="F99" s="19" t="n">
        <x:v>-0.13606724348390914</x:v>
      </x:c>
      <x:c r="G99" s="19" t="n">
        <x:v>-0.052714181118555525</x:v>
      </x:c>
      <x:c r="H99" s="19" t="n">
        <x:v>0.8334470556439726</x:v>
      </x:c>
      <x:c r="I99" s="19" t="n">
        <x:v>0.07131303712068415</x:v>
      </x:c>
      <x:c r="J99" s="19" t="n">
        <x:v>0.06910751232297457</x:v>
      </x:c>
      <x:c r="K99" s="19" t="n">
        <x:v>0.06657250801243095</x:v>
      </x:c>
      <x:c r="L99" s="19" t="n">
        <x:v>0.06552716420933052</x:v>
      </x:c>
      <x:c r="M99" s="19" t="n">
        <x:v>0.06266117170514804</x:v>
      </x:c>
      <x:c r="N99" s="19" t="n">
        <x:v>0.06804904174308263</x:v>
      </x:c>
      <x:c r="O99" s="19" t="n">
        <x:v>0.07173680551895245</x:v>
      </x:c>
      <x:c r="P99" s="19" t="n">
        <x:v>0.06607184341661537</x:v>
      </x:c>
      <x:c r="Q99" s="19" t="n">
        <x:v>0.05986612693102529</x:v>
      </x:c>
      <x:c r="R99" s="19" t="n">
        <x:v>0.05839734482084964</x:v>
      </x:c>
      <x:c r="S99" s="21" t="n">
        <x:v>10289.625488661755</x:v>
      </x:c>
      <x:c r="T99" s="21" t="n">
        <x:v>15987.956351214574</x:v>
      </x:c>
      <x:c r="U99" s="21" t="n">
        <x:v>19199.31533003004</x:v>
      </x:c>
      <x:c r="V99" s="21" t="n">
        <x:v>22626.283331334715</x:v>
      </x:c>
      <x:c r="W99" s="21" t="n">
        <x:v>26400.55799305943</x:v>
      </x:c>
      <x:c r="X99" s="21" t="n">
        <x:v>27868.476047633023</x:v>
      </x:c>
      <x:c r="Y99" s="21" t="n">
        <x:v>29012.544413070074</x:v>
      </x:c>
      <x:c r="Z99" s="21" t="n">
        <x:v>29929.383171838927</x:v>
      </x:c>
      <x:c r="AA99" s="21" t="n">
        <x:v>30567.828387451962</x:v>
      </x:c>
      <x:c r="AB99" s="21" t="n">
        <x:v>30920.411220417038</x:v>
      </x:c>
      <x:c r="AC99" s="21" t="n">
        <x:v>40330.9711570657</x:v>
      </x:c>
      <x:c r="AD99" s="25" t="n">
        <x:f>AC99*(1+Inputs!$C$14)*(1-Inputs!$C$14/Inputs!$C$15)</x:f>
        <x:v>32002.62561313163</x:v>
      </x:c>
      <x:c r="AE99" s="25" t="n">
        <x:f>AD99/(B99-Inputs!$C$14)</x:f>
        <x:v>641635.8814795259</x:v>
      </x:c>
      <x:c r="AF99" s="25" t="n">
        <x:f>S99/(1+B99)^1+T99/(1+B99)^2+U99/(1+B99)^3+V99/(1+B99)^4+W99/(1+B99)^5+X99/(1+B99)^6+Y99/(1+B99)^7+Z99/(1+B99)^8+AA99/(1+B99)^9+AB99/(1+B99)^10+AE99/(1+B99)^10</x:f>
        <x:v>433584.938260145</x:v>
      </x:c>
      <x:c r="AG99" s="25" t="n">
        <x:f>(AF99+Inputs!$C$12)/Inputs!$C$13</x:f>
        <x:v>371.77738628344184</x:v>
      </x:c>
      <x:c r="AH99" s="25" t="n">
        <x:f>(S99+Inputs!$C$11)*Inputs!$C$8-Inputs!$C$11</x:f>
        <x:v>2945.462900167562</x:v>
      </x:c>
      <x:c r="AI99" s="25" t="n">
        <x:f>Inputs!$C$12+AH99-Inputs!$C$10*Inputs!$C$13</x:f>
        <x:v>25263.37831536756</x:v>
      </x:c>
      <x:c r="AJ99" s="25" t="n">
        <x:f>(S99+Inputs!$C$11)*(1-Inputs!$C$8)</x:f>
        <x:v>7344.162588494194</x:v>
      </x:c>
      <x:c r="AK99" s="25" t="n">
        <x:f>AJ99/(1+B99)^(1-Inputs!$C$8)+T99/(1+B99)^(2-Inputs!$C$8)+U99/(1+B99)^(3-Inputs!$C$8)+V99/(1+B99)^(4-Inputs!$C$8)+W99/(1+B99)^(5-Inputs!$C$8)+X99/(1+B99)^(6-Inputs!$C$8)+Y99/(1+B99)^(7-Inputs!$C$8)+Z99/(1+B99)^(8-Inputs!$C$8)+AA99/(1+B99)^(9-Inputs!$C$8)+AB99/(1+B99)^(10-Inputs!$C$8)+AE99/(1+B99)^(10-Inputs!$C$8)</x:f>
        <x:v>447632.51359849295</x:v>
      </x:c>
      <x:c r="AL99" s="25" t="n">
        <x:f>(AK99+AI99)/Inputs!$C$13</x:f>
        <x:v>377.3365973863928</x:v>
      </x:c>
      <x:c r="AM99" s="26" t="n">
        <x:f>IF(AL99&gt;=Inputs!$C$7,1,0)</x:f>
        <x:v>1</x:v>
      </x:c>
      <x:c r="AN99" s="26" t="n">
        <x:f>IF(Inputs!$C$7&lt;=(1-Inputs!$C$16)*AL99,1,0)</x:f>
        <x:v>1</x:v>
      </x:c>
    </x:row>
    <x:row r="100" ht="20" customHeight="1">
      <x:c r="A100" s="16" t="n">
        <x:v>95</x:v>
      </x:c>
      <x:c r="B100" s="19" t="n">
        <x:v>0.10064505635732557</x:v>
      </x:c>
      <x:c r="C100" s="24" t="n">
        <x:v>0.3466300688495778</x:v>
      </x:c>
      <x:c r="D100" s="19" t="n">
        <x:v>0.026437154566924904</x:v>
      </x:c>
      <x:c r="E100" s="19" t="n">
        <x:v>0.03872957679960479</x:v>
      </x:c>
      <x:c r="F100" s="19" t="n">
        <x:v>-0.16647801296944525</x:v>
      </x:c>
      <x:c r="G100" s="19" t="n">
        <x:v>-0.0664481336815112</x:v>
      </x:c>
      <x:c r="H100" s="19" t="n">
        <x:v>0.7271820316588844</x:v>
      </x:c>
      <x:c r="I100" s="19" t="n">
        <x:v>0.06370547957607528</x:v>
      </x:c>
      <x:c r="J100" s="19" t="n">
        <x:v>0.06628242870673262</x:v>
      </x:c>
      <x:c r="K100" s="19" t="n">
        <x:v>0.06841018828510073</x:v>
      </x:c>
      <x:c r="L100" s="19" t="n">
        <x:v>0.05361961821157706</x:v>
      </x:c>
      <x:c r="M100" s="19" t="n">
        <x:v>0.05417988031670234</x:v>
      </x:c>
      <x:c r="N100" s="19" t="n">
        <x:v>0.05277922544766057</x:v>
      </x:c>
      <x:c r="O100" s="19" t="n">
        <x:v>0.05684056114034661</x:v>
      </x:c>
      <x:c r="P100" s="19" t="n">
        <x:v>0.057135446595126496</x:v>
      </x:c>
      <x:c r="Q100" s="19" t="n">
        <x:v>0.054474405426000204</x:v>
      </x:c>
      <x:c r="R100" s="19" t="n">
        <x:v>0.0640533458770426</x:v>
      </x:c>
      <x:c r="S100" s="21" t="n">
        <x:v>9668.415436183077</x:v>
      </x:c>
      <x:c r="T100" s="21" t="n">
        <x:v>15015.844936333277</x:v>
      </x:c>
      <x:c r="U100" s="21" t="n">
        <x:v>18009.321139100983</x:v>
      </x:c>
      <x:c r="V100" s="21" t="n">
        <x:v>21153.278466549207</x:v>
      </x:c>
      <x:c r="W100" s="21" t="n">
        <x:v>24525.29647372878</x:v>
      </x:c>
      <x:c r="X100" s="21" t="n">
        <x:v>25844.137312143008</x:v>
      </x:c>
      <x:c r="Y100" s="21" t="n">
        <x:v>26847.93293183698</x:v>
      </x:c>
      <x:c r="Z100" s="21" t="n">
        <x:v>27680.444630211816</x:v>
      </x:c>
      <x:c r="AA100" s="21" t="n">
        <x:v>28304.064598626366</x:v>
      </x:c>
      <x:c r="AB100" s="21" t="n">
        <x:v>28699.360208750742</x:v>
      </x:c>
      <x:c r="AC100" s="21" t="n">
        <x:v>37433.948098370536</x:v>
      </x:c>
      <x:c r="AD100" s="25" t="n">
        <x:f>AC100*(1+Inputs!$C$14)*(1-Inputs!$C$14/Inputs!$C$15)</x:f>
        <x:v>29703.837816057017</x:v>
      </x:c>
      <x:c r="AE100" s="25" t="n">
        <x:f>AD100/(B100-Inputs!$C$14)</x:f>
        <x:v>452491.6187804028</x:v>
      </x:c>
      <x:c r="AF100" s="25" t="n">
        <x:f>S100/(1+B100)^1+T100/(1+B100)^2+U100/(1+B100)^3+V100/(1+B100)^4+W100/(1+B100)^5+X100/(1+B100)^6+Y100/(1+B100)^7+Z100/(1+B100)^8+AA100/(1+B100)^9+AB100/(1+B100)^10+AE100/(1+B100)^10</x:f>
        <x:v>301770.99834698846</x:v>
      </x:c>
      <x:c r="AG100" s="25" t="n">
        <x:f>(AF100+Inputs!$C$12)/Inputs!$C$13</x:f>
        <x:v>266.5994297280804</x:v>
      </x:c>
      <x:c r="AH100" s="25" t="n">
        <x:f>(S100+Inputs!$C$11)*Inputs!$C$8-Inputs!$C$11</x:f>
        <x:v>2654.4302454446743</x:v>
      </x:c>
      <x:c r="AI100" s="25" t="n">
        <x:f>Inputs!$C$12+AH100-Inputs!$C$10*Inputs!$C$13</x:f>
        <x:v>24972.34566064467</x:v>
      </x:c>
      <x:c r="AJ100" s="25" t="n">
        <x:f>(S100+Inputs!$C$11)*(1-Inputs!$C$8)</x:f>
        <x:v>7013.985190738403</x:v>
      </x:c>
      <x:c r="AK100" s="25" t="n">
        <x:f>AJ100/(1+B100)^(1-Inputs!$C$8)+T100/(1+B100)^(2-Inputs!$C$8)+U100/(1+B100)^(3-Inputs!$C$8)+V100/(1+B100)^(4-Inputs!$C$8)+W100/(1+B100)^(5-Inputs!$C$8)+X100/(1+B100)^(6-Inputs!$C$8)+Y100/(1+B100)^(7-Inputs!$C$8)+Z100/(1+B100)^(8-Inputs!$C$8)+AA100/(1+B100)^(9-Inputs!$C$8)+AB100/(1+B100)^(10-Inputs!$C$8)+AE100/(1+B100)^(10-Inputs!$C$8)</x:f>
        <x:v>313115.2463860597</x:v>
      </x:c>
      <x:c r="AL100" s="25" t="n">
        <x:f>(AK100+AI100)/Inputs!$C$13</x:f>
        <x:v>269.7693589283708</x:v>
      </x:c>
      <x:c r="AM100" s="26" t="n">
        <x:f>IF(AL100&gt;=Inputs!$C$7,1,0)</x:f>
        <x:v>1</x:v>
      </x:c>
      <x:c r="AN100" s="26" t="n">
        <x:f>IF(Inputs!$C$7&lt;=(1-Inputs!$C$16)*AL100,1,0)</x:f>
        <x:v>0</x:v>
      </x:c>
    </x:row>
    <x:row r="101" ht="20" customHeight="1">
      <x:c r="A101" s="16" t="n">
        <x:v>96</x:v>
      </x:c>
      <x:c r="B101" s="19" t="n">
        <x:v>0.08179487823011031</x:v>
      </x:c>
      <x:c r="C101" s="24" t="n">
        <x:v>0.6124807401826899</x:v>
      </x:c>
      <x:c r="D101" s="19" t="n">
        <x:v>0.03306072510223288</x:v>
      </x:c>
      <x:c r="E101" s="19" t="n">
        <x:v>0.04640623914924305</x:v>
      </x:c>
      <x:c r="F101" s="19" t="n">
        <x:v>-0.17392577544978738</x:v>
      </x:c>
      <x:c r="G101" s="19" t="n">
        <x:v>-0.0657435315533786</x:v>
      </x:c>
      <x:c r="H101" s="19" t="n">
        <x:v>0.7014370041307814</x:v>
      </x:c>
      <x:c r="I101" s="19" t="n">
        <x:v>0.07275349677562531</x:v>
      </x:c>
      <x:c r="J101" s="19" t="n">
        <x:v>0.07651088186249694</x:v>
      </x:c>
      <x:c r="K101" s="19" t="n">
        <x:v>0.07456214231062291</x:v>
      </x:c>
      <x:c r="L101" s="19" t="n">
        <x:v>0.06600912105798329</x:v>
      </x:c>
      <x:c r="M101" s="19" t="n">
        <x:v>0.07581524210016027</x:v>
      </x:c>
      <x:c r="N101" s="19" t="n">
        <x:v>0.06689032233118837</x:v>
      </x:c>
      <x:c r="O101" s="19" t="n">
        <x:v>0.07704717239867592</x:v>
      </x:c>
      <x:c r="P101" s="19" t="n">
        <x:v>0.0718481988232736</x:v>
      </x:c>
      <x:c r="Q101" s="19" t="n">
        <x:v>0.06285333069161084</x:v>
      </x:c>
      <x:c r="R101" s="19" t="n">
        <x:v>0.07078060267308843</x:v>
      </x:c>
      <x:c r="S101" s="21" t="n">
        <x:v>9571.120705973986</x:v>
      </x:c>
      <x:c r="T101" s="21" t="n">
        <x:v>15296.711197589977</x:v>
      </x:c>
      <x:c r="U101" s="21" t="n">
        <x:v>18918.725122677388</x:v>
      </x:c>
      <x:c r="V101" s="21" t="n">
        <x:v>22859.58511389229</x:v>
      </x:c>
      <x:c r="W101" s="21" t="n">
        <x:v>27257.702753227943</x:v>
      </x:c>
      <x:c r="X101" s="21" t="n">
        <x:v>29029.48678248492</x:v>
      </x:c>
      <x:c r="Y101" s="21" t="n">
        <x:v>30363.828119075934</x:v>
      </x:c>
      <x:c r="Z101" s="21" t="n">
        <x:v>31434.640814542217</x:v>
      </x:c>
      <x:c r="AA101" s="21" t="n">
        <x:v>32155.411601311265</x:v>
      </x:c>
      <x:c r="AB101" s="21" t="n">
        <x:v>32507.018417258332</x:v>
      </x:c>
      <x:c r="AC101" s="21" t="n">
        <x:v>42400.45880511956</x:v>
      </x:c>
      <x:c r="AD101" s="25" t="n">
        <x:f>AC101*(1+Inputs!$C$14)*(1-Inputs!$C$14/Inputs!$C$15)</x:f>
        <x:v>33644.76406186236</x:v>
      </x:c>
      <x:c r="AE101" s="25" t="n">
        <x:f>AD101/(B101-Inputs!$C$14)</x:f>
        <x:v>718983.9002554246</x:v>
      </x:c>
      <x:c r="AF101" s="25" t="n">
        <x:f>S101/(1+B101)^1+T101/(1+B101)^2+U101/(1+B101)^3+V101/(1+B101)^4+W101/(1+B101)^5+X101/(1+B101)^6+Y101/(1+B101)^7+Z101/(1+B101)^8+AA101/(1+B101)^9+AB101/(1+B101)^10+AE101/(1+B101)^10</x:f>
        <x:v>482534.9254354802</x:v>
      </x:c>
      <x:c r="AG101" s="25" t="n">
        <x:f>(AF101+Inputs!$C$12)/Inputs!$C$13</x:f>
        <x:v>410.83592309604967</x:v>
      </x:c>
      <x:c r="AH101" s="25" t="n">
        <x:f>(S101+Inputs!$C$11)*Inputs!$C$8-Inputs!$C$11</x:f>
        <x:v>2608.8483307439774</x:v>
      </x:c>
      <x:c r="AI101" s="25" t="n">
        <x:f>Inputs!$C$12+AH101-Inputs!$C$10*Inputs!$C$13</x:f>
        <x:v>24926.763745943972</x:v>
      </x:c>
      <x:c r="AJ101" s="25" t="n">
        <x:f>(S101+Inputs!$C$11)*(1-Inputs!$C$8)</x:f>
        <x:v>6962.27237523001</x:v>
      </x:c>
      <x:c r="AK101" s="25" t="n">
        <x:f>AJ101/(1+B101)^(1-Inputs!$C$8)+T101/(1+B101)^(2-Inputs!$C$8)+U101/(1+B101)^(3-Inputs!$C$8)+V101/(1+B101)^(4-Inputs!$C$8)+W101/(1+B101)^(5-Inputs!$C$8)+X101/(1+B101)^(6-Inputs!$C$8)+Y101/(1+B101)^(7-Inputs!$C$8)+Z101/(1+B101)^(8-Inputs!$C$8)+AA101/(1+B101)^(9-Inputs!$C$8)+AB101/(1+B101)^(10-Inputs!$C$8)+AE101/(1+B101)^(10-Inputs!$C$8)</x:f>
        <x:v>498137.7719127446</x:v>
      </x:c>
      <x:c r="AL101" s="25" t="n">
        <x:f>(AK101+AI101)/Inputs!$C$13</x:f>
        <x:v>417.3675336872981</x:v>
      </x:c>
      <x:c r="AM101" s="26" t="n">
        <x:f>IF(AL101&gt;=Inputs!$C$7,1,0)</x:f>
        <x:v>1</x:v>
      </x:c>
      <x:c r="AN101" s="26" t="n">
        <x:f>IF(Inputs!$C$7&lt;=(1-Inputs!$C$16)*AL101,1,0)</x:f>
        <x:v>1</x:v>
      </x:c>
    </x:row>
    <x:row r="102" ht="20" customHeight="1">
      <x:c r="A102" s="16" t="n">
        <x:v>97</x:v>
      </x:c>
      <x:c r="B102" s="19" t="n">
        <x:v>0.0928184123527726</x:v>
      </x:c>
      <x:c r="C102" s="24" t="n">
        <x:v>0.2669961343212037</x:v>
      </x:c>
      <x:c r="D102" s="19" t="n">
        <x:v>0.04538435597509221</x:v>
      </x:c>
      <x:c r="E102" s="19" t="n">
        <x:v>0.05149173928627959</x:v>
      </x:c>
      <x:c r="F102" s="19" t="n">
        <x:v>-0.19394529860777426</x:v>
      </x:c>
      <x:c r="G102" s="19" t="n">
        <x:v>-0.10498508359292316</x:v>
      </x:c>
      <x:c r="H102" s="19" t="n">
        <x:v>0.49030397797920955</x:v>
      </x:c>
      <x:c r="I102" s="19" t="n">
        <x:v>0.05965571138911514</x:v>
      </x:c>
      <x:c r="J102" s="19" t="n">
        <x:v>0.06213048366397857</x:v>
      </x:c>
      <x:c r="K102" s="19" t="n">
        <x:v>0.06515352518765553</x:v>
      </x:c>
      <x:c r="L102" s="19" t="n">
        <x:v>0.06096737627969219</x:v>
      </x:c>
      <x:c r="M102" s="19" t="n">
        <x:v>0.05619394605734783</x:v>
      </x:c>
      <x:c r="N102" s="19" t="n">
        <x:v>0.06190029272355446</x:v>
      </x:c>
      <x:c r="O102" s="19" t="n">
        <x:v>0.06386886314399476</x:v>
      </x:c>
      <x:c r="P102" s="19" t="n">
        <x:v>0.05996716954421459</x:v>
      </x:c>
      <x:c r="Q102" s="19" t="n">
        <x:v>0.057359073767808015</x:v>
      </x:c>
      <x:c r="R102" s="19" t="n">
        <x:v>0.06067564382301839</x:v>
      </x:c>
      <x:c r="S102" s="21" t="n">
        <x:v>9042.24121970426</x:v>
      </x:c>
      <x:c r="T102" s="21" t="n">
        <x:v>14403.299647418571</x:v>
      </x:c>
      <x:c r="U102" s="21" t="n">
        <x:v>17743.064923205377</x:v>
      </x:c>
      <x:c r="V102" s="21" t="n">
        <x:v>21265.99935069964</x:v>
      </x:c>
      <x:c r="W102" s="21" t="n">
        <x:v>25222.63952815804</x:v>
      </x:c>
      <x:c r="X102" s="21" t="n">
        <x:v>27079.388486864173</x:v>
      </x:c>
      <x:c r="Y102" s="21" t="n">
        <x:v>28577.07334005625</x:v>
      </x:c>
      <x:c r="Z102" s="21" t="n">
        <x:v>29770.170398275848</x:v>
      </x:c>
      <x:c r="AA102" s="21" t="n">
        <x:v>30594.65570830826</x:v>
      </x:c>
      <x:c r="AB102" s="21" t="n">
        <x:v>31021.916464113936</x:v>
      </x:c>
      <x:c r="AC102" s="21" t="n">
        <x:v>40463.369301018174</x:v>
      </x:c>
      <x:c r="AD102" s="25" t="n">
        <x:f>AC102*(1+Inputs!$C$14)*(1-Inputs!$C$14/Inputs!$C$15)</x:f>
        <x:v>32107.683540357913</x:v>
      </x:c>
      <x:c r="AE102" s="25" t="n">
        <x:f>AD102/(B102-Inputs!$C$14)</x:f>
        <x:v>555319.3564786328</x:v>
      </x:c>
      <x:c r="AF102" s="25" t="n">
        <x:f>S102/(1+B102)^1+T102/(1+B102)^2+U102/(1+B102)^3+V102/(1+B102)^4+W102/(1+B102)^5+X102/(1+B102)^6+Y102/(1+B102)^7+Z102/(1+B102)^8+AA102/(1+B102)^9+AB102/(1+B102)^10+AE102/(1+B102)^10</x:f>
        <x:v>366035.08193843474</x:v>
      </x:c>
      <x:c r="AG102" s="25" t="n">
        <x:f>(AF102+Inputs!$C$12)/Inputs!$C$13</x:f>
        <x:v>317.8775039325569</x:v>
      </x:c>
      <x:c r="AH102" s="25" t="n">
        <x:f>(S102+Inputs!$C$11)*Inputs!$C$8-Inputs!$C$11</x:f>
        <x:v>2361.0719138888453</x:v>
      </x:c>
      <x:c r="AI102" s="25" t="n">
        <x:f>Inputs!$C$12+AH102-Inputs!$C$10*Inputs!$C$13</x:f>
        <x:v>24678.987329088843</x:v>
      </x:c>
      <x:c r="AJ102" s="25" t="n">
        <x:f>(S102+Inputs!$C$11)*(1-Inputs!$C$8)</x:f>
        <x:v>6681.169305815415</x:v>
      </x:c>
      <x:c r="AK102" s="25" t="n">
        <x:f>AJ102/(1+B102)^(1-Inputs!$C$8)+T102/(1+B102)^(2-Inputs!$C$8)+U102/(1+B102)^(3-Inputs!$C$8)+V102/(1+B102)^(4-Inputs!$C$8)+W102/(1+B102)^(5-Inputs!$C$8)+X102/(1+B102)^(6-Inputs!$C$8)+Y102/(1+B102)^(7-Inputs!$C$8)+Z102/(1+B102)^(8-Inputs!$C$8)+AA102/(1+B102)^(9-Inputs!$C$8)+AB102/(1+B102)^(10-Inputs!$C$8)+AE102/(1+B102)^(10-Inputs!$C$8)</x:f>
        <x:v>379324.72699876607</x:v>
      </x:c>
      <x:c r="AL102" s="25" t="n">
        <x:f>(AK102+AI102)/Inputs!$C$13</x:f>
        <x:v>322.36564009675396</x:v>
      </x:c>
      <x:c r="AM102" s="26" t="n">
        <x:f>IF(AL102&gt;=Inputs!$C$7,1,0)</x:f>
        <x:v>1</x:v>
      </x:c>
      <x:c r="AN102" s="26" t="n">
        <x:f>IF(Inputs!$C$7&lt;=(1-Inputs!$C$16)*AL102,1,0)</x:f>
        <x:v>0</x:v>
      </x:c>
    </x:row>
    <x:row r="103" ht="20" customHeight="1">
      <x:c r="A103" s="16" t="n">
        <x:v>98</x:v>
      </x:c>
      <x:c r="B103" s="19" t="n">
        <x:v>0.08675585622341982</x:v>
      </x:c>
      <x:c r="C103" s="24" t="n">
        <x:v>0.4687014597444943</x:v>
      </x:c>
      <x:c r="D103" s="19" t="n">
        <x:v>0.01647266916102268</x:v>
      </x:c>
      <x:c r="E103" s="19" t="n">
        <x:v>0.057899597834093874</x:v>
      </x:c>
      <x:c r="F103" s="19" t="n">
        <x:v>-0.19461674416825078</x:v>
      </x:c>
      <x:c r="G103" s="19" t="n">
        <x:v>-0.07319796921984051</x:v>
      </x:c>
      <x:c r="H103" s="19" t="n">
        <x:v>0.9637567014243302</x:v>
      </x:c>
      <x:c r="I103" s="19" t="n">
        <x:v>0.05591641985387355</x:v>
      </x:c>
      <x:c r="J103" s="19" t="n">
        <x:v>0.07099589627422688</x:v>
      </x:c>
      <x:c r="K103" s="19" t="n">
        <x:v>0.056429198859756294</x:v>
      </x:c>
      <x:c r="L103" s="19" t="n">
        <x:v>0.06973945126563763</x:v>
      </x:c>
      <x:c r="M103" s="19" t="n">
        <x:v>0.07139267616761685</x:v>
      </x:c>
      <x:c r="N103" s="19" t="n">
        <x:v>0.06929368085260762</x:v>
      </x:c>
      <x:c r="O103" s="19" t="n">
        <x:v>0.060174299844546794</x:v>
      </x:c>
      <x:c r="P103" s="19" t="n">
        <x:v>0.06561484952142906</x:v>
      </x:c>
      <x:c r="Q103" s="19" t="n">
        <x:v>0.06841662960085729</x:v>
      </x:c>
      <x:c r="R103" s="19" t="n">
        <x:v>0.07084213637108974</x:v>
      </x:c>
      <x:c r="S103" s="21" t="n">
        <x:v>9200.466522895413</x:v>
      </x:c>
      <x:c r="T103" s="21" t="n">
        <x:v>14719.734440300424</x:v>
      </x:c>
      <x:c r="U103" s="21" t="n">
        <x:v>18368.474921355617</x:v>
      </x:c>
      <x:c r="V103" s="21" t="n">
        <x:v>22340.48974890898</x:v>
      </x:c>
      <x:c r="W103" s="21" t="n">
        <x:v>26772.64812488224</x:v>
      </x:c>
      <x:c r="X103" s="21" t="n">
        <x:v>28483.107928769463</x:v>
      </x:c>
      <x:c r="Y103" s="21" t="n">
        <x:v>29707.372197894823</x:v>
      </x:c>
      <x:c r="Z103" s="21" t="n">
        <x:v>30652.696370118236</x:v>
      </x:c>
      <x:c r="AA103" s="21" t="n">
        <x:v>31328.44222076796</x:v>
      </x:c>
      <x:c r="AB103" s="21" t="n">
        <x:v>31698.625743396424</x:v>
      </x:c>
      <x:c r="AC103" s="21" t="n">
        <x:v>41346.03357834316</x:v>
      </x:c>
      <x:c r="AD103" s="25" t="n">
        <x:f>AC103*(1+Inputs!$C$14)*(1-Inputs!$C$14/Inputs!$C$15)</x:f>
        <x:v>32808.07764441529</x:v>
      </x:c>
      <x:c r="AE103" s="25" t="n">
        <x:f>AD103/(B103-Inputs!$C$14)</x:f>
        <x:v>633900.7802863755</x:v>
      </x:c>
      <x:c r="AF103" s="25" t="n">
        <x:f>S103/(1+B103)^1+T103/(1+B103)^2+U103/(1+B103)^3+V103/(1+B103)^4+W103/(1+B103)^5+X103/(1+B103)^6+Y103/(1+B103)^7+Z103/(1+B103)^8+AA103/(1+B103)^9+AB103/(1+B103)^10+AE103/(1+B103)^10</x:f>
        <x:v>423036.7485545613</x:v>
      </x:c>
      <x:c r="AG103" s="25" t="n">
        <x:f>(AF103+Inputs!$C$12)/Inputs!$C$13</x:f>
        <x:v>363.3606965211714</x:v>
      </x:c>
      <x:c r="AH103" s="25" t="n">
        <x:f>(S103+Inputs!$C$11)*Inputs!$C$8-Inputs!$C$11</x:f>
        <x:v>2435.199384698947</x:v>
      </x:c>
      <x:c r="AI103" s="25" t="n">
        <x:f>Inputs!$C$12+AH103-Inputs!$C$10*Inputs!$C$13</x:f>
        <x:v>24753.114799898947</x:v>
      </x:c>
      <x:c r="AJ103" s="25" t="n">
        <x:f>(S103+Inputs!$C$11)*(1-Inputs!$C$8)</x:f>
        <x:v>6765.2671381964665</x:v>
      </x:c>
      <x:c r="AK103" s="25" t="n">
        <x:f>AJ103/(1+B103)^(1-Inputs!$C$8)+T103/(1+B103)^(2-Inputs!$C$8)+U103/(1+B103)^(3-Inputs!$C$8)+V103/(1+B103)^(4-Inputs!$C$8)+W103/(1+B103)^(5-Inputs!$C$8)+X103/(1+B103)^(6-Inputs!$C$8)+Y103/(1+B103)^(7-Inputs!$C$8)+Z103/(1+B103)^(8-Inputs!$C$8)+AA103/(1+B103)^(9-Inputs!$C$8)+AB103/(1+B103)^(10-Inputs!$C$8)+AE103/(1+B103)^(10-Inputs!$C$8)</x:f>
        <x:v>437521.24096212734</x:v>
      </x:c>
      <x:c r="AL103" s="25" t="n">
        <x:f>(AK103+AI103)/Inputs!$C$13</x:f>
        <x:v>368.8613824837441</x:v>
      </x:c>
      <x:c r="AM103" s="26" t="n">
        <x:f>IF(AL103&gt;=Inputs!$C$7,1,0)</x:f>
        <x:v>1</x:v>
      </x:c>
      <x:c r="AN103" s="26" t="n">
        <x:f>IF(Inputs!$C$7&lt;=(1-Inputs!$C$16)*AL103,1,0)</x:f>
        <x:v>1</x:v>
      </x:c>
    </x:row>
    <x:row r="104" ht="20" customHeight="1">
      <x:c r="A104" s="16" t="n">
        <x:v>99</x:v>
      </x:c>
      <x:c r="B104" s="19" t="n">
        <x:v>0.09143426204681014</x:v>
      </x:c>
      <x:c r="C104" s="24" t="n">
        <x:v>0.7748674583583295</x:v>
      </x:c>
      <x:c r="D104" s="19" t="n">
        <x:v>0.02817804608208263</x:v>
      </x:c>
      <x:c r="E104" s="19" t="n">
        <x:v>0.05281940445800018</x:v>
      </x:c>
      <x:c r="F104" s="19" t="n">
        <x:v>-0.2147647517568646</x:v>
      </x:c>
      <x:c r="G104" s="19" t="n">
        <x:v>-0.0600616926657591</x:v>
      </x:c>
      <x:c r="H104" s="19" t="n">
        <x:v>0.6963704738986678</x:v>
      </x:c>
      <x:c r="I104" s="19" t="n">
        <x:v>0.0512063585004023</x:v>
      </x:c>
      <x:c r="J104" s="19" t="n">
        <x:v>0.05644292475476391</x:v>
      </x:c>
      <x:c r="K104" s="19" t="n">
        <x:v>0.05019058150614569</x:v>
      </x:c>
      <x:c r="L104" s="19" t="n">
        <x:v>0.06585771042851661</x:v>
      </x:c>
      <x:c r="M104" s="19" t="n">
        <x:v>0.06566624206179882</x:v>
      </x:c>
      <x:c r="N104" s="19" t="n">
        <x:v>0.06388992369188713</x:v>
      </x:c>
      <x:c r="O104" s="19" t="n">
        <x:v>0.05352605597466095</x:v>
      </x:c>
      <x:c r="P104" s="19" t="n">
        <x:v>0.06133675804060317</x:v>
      </x:c>
      <x:c r="Q104" s="19" t="n">
        <x:v>0.052680212449237165</x:v>
      </x:c>
      <x:c r="R104" s="19" t="n">
        <x:v>0.055936758465023786</x:v>
      </x:c>
      <x:c r="S104" s="21" t="n">
        <x:v>8883.393556179712</x:v>
      </x:c>
      <x:c r="T104" s="21" t="n">
        <x:v>14514.99326798027</x:v>
      </x:c>
      <x:c r="U104" s="21" t="n">
        <x:v>18348.75811581959</x:v>
      </x:c>
      <x:c r="V104" s="21" t="n">
        <x:v>22620.772492745742</x:v>
      </x:c>
      <x:c r="W104" s="21" t="n">
        <x:v>27501.57984702368</x:v>
      </x:c>
      <x:c r="X104" s="21" t="n">
        <x:v>29321.334174779447</x:v>
      </x:c>
      <x:c r="Y104" s="21" t="n">
        <x:v>30673.837167252612</x:v>
      </x:c>
      <x:c r="Z104" s="21" t="n">
        <x:v>31706.314459776728</x:v>
      </x:c>
      <x:c r="AA104" s="21" t="n">
        <x:v>32421.627620751246</x:v>
      </x:c>
      <x:c r="AB104" s="21" t="n">
        <x:v>32764.525871410027</x:v>
      </x:c>
      <x:c r="AC104" s="21" t="n">
        <x:v>42736.338093143524</x:v>
      </x:c>
      <x:c r="AD104" s="25" t="n">
        <x:f>AC104*(1+Inputs!$C$14)*(1-Inputs!$C$14/Inputs!$C$15)</x:f>
        <x:v>33911.284276909384</x:v>
      </x:c>
      <x:c r="AE104" s="25" t="n">
        <x:f>AD104/(B104-Inputs!$C$14)</x:f>
        <x:v>600898.8697111203</x:v>
      </x:c>
      <x:c r="AF104" s="25" t="n">
        <x:f>S104/(1+B104)^1+T104/(1+B104)^2+U104/(1+B104)^3+V104/(1+B104)^4+W104/(1+B104)^5+X104/(1+B104)^6+Y104/(1+B104)^7+Z104/(1+B104)^8+AA104/(1+B104)^9+AB104/(1+B104)^10+AE104/(1+B104)^10</x:f>
        <x:v>396774.3972329537</x:v>
      </x:c>
      <x:c r="AG104" s="25" t="n">
        <x:f>(AF104+Inputs!$C$12)/Inputs!$C$13</x:f>
        <x:v>342.40524637556825</x:v>
      </x:c>
      <x:c r="AH104" s="25" t="n">
        <x:f>(S104+Inputs!$C$11)*Inputs!$C$8-Inputs!$C$11</x:f>
        <x:v>2286.65287152529</x:v>
      </x:c>
      <x:c r="AI104" s="25" t="n">
        <x:f>Inputs!$C$12+AH104-Inputs!$C$10*Inputs!$C$13</x:f>
        <x:v>24604.56828672529</x:v>
      </x:c>
      <x:c r="AJ104" s="25" t="n">
        <x:f>(S104+Inputs!$C$11)*(1-Inputs!$C$8)</x:f>
        <x:v>6596.740684654423</x:v>
      </x:c>
      <x:c r="AK104" s="25" t="n">
        <x:f>AJ104/(1+B104)^(1-Inputs!$C$8)+T104/(1+B104)^(2-Inputs!$C$8)+U104/(1+B104)^(3-Inputs!$C$8)+V104/(1+B104)^(4-Inputs!$C$8)+W104/(1+B104)^(5-Inputs!$C$8)+X104/(1+B104)^(6-Inputs!$C$8)+Y104/(1+B104)^(7-Inputs!$C$8)+Z104/(1+B104)^(8-Inputs!$C$8)+AA104/(1+B104)^(9-Inputs!$C$8)+AB104/(1+B104)^(10-Inputs!$C$8)+AE104/(1+B104)^(10-Inputs!$C$8)</x:f>
        <x:v>411193.2385321972</x:v>
      </x:c>
      <x:c r="AL104" s="25" t="n">
        <x:f>(AK104+AI104)/Inputs!$C$13</x:f>
        <x:v>347.7350181833647</x:v>
      </x:c>
      <x:c r="AM104" s="26" t="n">
        <x:f>IF(AL104&gt;=Inputs!$C$7,1,0)</x:f>
        <x:v>1</x:v>
      </x:c>
      <x:c r="AN104" s="26" t="n">
        <x:f>IF(Inputs!$C$7&lt;=(1-Inputs!$C$16)*AL104,1,0)</x:f>
        <x:v>1</x:v>
      </x:c>
    </x:row>
    <x:row r="105" ht="20" customHeight="1">
      <x:c r="A105" s="16" t="n">
        <x:v>100</x:v>
      </x:c>
      <x:c r="B105" s="19" t="n">
        <x:v>0.0866489744966862</x:v>
      </x:c>
      <x:c r="C105" s="24" t="n">
        <x:v>0.3148964678810273</x:v>
      </x:c>
      <x:c r="D105" s="19" t="n">
        <x:v>0.041702394826943136</x:v>
      </x:c>
      <x:c r="E105" s="19" t="n">
        <x:v>0.0460382053578482</x:v>
      </x:c>
      <x:c r="F105" s="19" t="n">
        <x:v>-0.18246639196640788</x:v>
      </x:c>
      <x:c r="G105" s="19" t="n">
        <x:v>-0.051963276171322265</x:v>
      </x:c>
      <x:c r="H105" s="19" t="n">
        <x:v>0.6414937812614028</x:v>
      </x:c>
      <x:c r="I105" s="19" t="n">
        <x:v>0.06882139181084426</x:v>
      </x:c>
      <x:c r="J105" s="19" t="n">
        <x:v>0.07630276841781211</x:v>
      </x:c>
      <x:c r="K105" s="19" t="n">
        <x:v>0.07016693958742166</x:v>
      </x:c>
      <x:c r="L105" s="19" t="n">
        <x:v>0.07138856695877052</x:v>
      </x:c>
      <x:c r="M105" s="19" t="n">
        <x:v>0.06890405996223876</x:v>
      </x:c>
      <x:c r="N105" s="19" t="n">
        <x:v>0.07384177059763375</x:v>
      </x:c>
      <x:c r="O105" s="19" t="n">
        <x:v>0.07090682994295662</x:v>
      </x:c>
      <x:c r="P105" s="19" t="n">
        <x:v>0.07304680422305296</x:v>
      </x:c>
      <x:c r="Q105" s="19" t="n">
        <x:v>0.0692699037083014</x:v>
      </x:c>
      <x:c r="R105" s="19" t="n">
        <x:v>0.07705519243285494</x:v>
      </x:c>
      <x:c r="S105" s="21" t="n">
        <x:v>9502.097653680992</x:v>
      </x:c>
      <x:c r="T105" s="21" t="n">
        <x:v>14899.412277090394</x:v>
      </x:c>
      <x:c r="U105" s="21" t="n">
        <x:v>18205.13745334185</x:v>
      </x:c>
      <x:c r="V105" s="21" t="n">
        <x:v>21794.84606211905</x:v>
      </x:c>
      <x:c r="W105" s="21" t="n">
        <x:v>25812.619377473497</x:v>
      </x:c>
      <x:c r="X105" s="21" t="n">
        <x:v>27629.42945092393</x:v>
      </x:c>
      <x:c r="Y105" s="21" t="n">
        <x:v>29056.574449135696</x:v>
      </x:c>
      <x:c r="Z105" s="21" t="n">
        <x:v>30179.512123205455</x:v>
      </x:c>
      <x:c r="AA105" s="21" t="n">
        <x:v>30966.800271841857</x:v>
      </x:c>
      <x:c r="AB105" s="21" t="n">
        <x:v>31376.748122216515</x:v>
      </x:c>
      <x:c r="AC105" s="21" t="n">
        <x:v>40926.19320289111</x:v>
      </x:c>
      <x:c r="AD105" s="25" t="n">
        <x:f>AC105*(1+Inputs!$C$14)*(1-Inputs!$C$14/Inputs!$C$15)</x:f>
        <x:v>32474.93430649409</x:v>
      </x:c>
      <x:c r="AE105" s="25" t="n">
        <x:f>AD105/(B105-Inputs!$C$14)</x:f>
        <x:v>628762.4221576304</x:v>
      </x:c>
      <x:c r="AF105" s="25" t="n">
        <x:f>S105/(1+B105)^1+T105/(1+B105)^2+U105/(1+B105)^3+V105/(1+B105)^4+W105/(1+B105)^5+X105/(1+B105)^6+Y105/(1+B105)^7+Z105/(1+B105)^8+AA105/(1+B105)^9+AB105/(1+B105)^10+AE105/(1+B105)^10</x:f>
        <x:v>418993.4678471639</x:v>
      </x:c>
      <x:c r="AG105" s="25" t="n">
        <x:f>(AF105+Inputs!$C$12)/Inputs!$C$13</x:f>
        <x:v>360.13445199146577</x:v>
      </x:c>
      <x:c r="AH105" s="25" t="n">
        <x:f>(S105+Inputs!$C$11)*Inputs!$C$8-Inputs!$C$11</x:f>
        <x:v>2576.5115035053414</x:v>
      </x:c>
      <x:c r="AI105" s="25" t="n">
        <x:f>Inputs!$C$12+AH105-Inputs!$C$10*Inputs!$C$13</x:f>
        <x:v>24894.426918705336</x:v>
      </x:c>
      <x:c r="AJ105" s="25" t="n">
        <x:f>(S105+Inputs!$C$11)*(1-Inputs!$C$8)</x:f>
        <x:v>6925.586150175651</x:v>
      </x:c>
      <x:c r="AK105" s="25" t="n">
        <x:f>AJ105/(1+B105)^(1-Inputs!$C$8)+T105/(1+B105)^(2-Inputs!$C$8)+U105/(1+B105)^(3-Inputs!$C$8)+V105/(1+B105)^(4-Inputs!$C$8)+W105/(1+B105)^(5-Inputs!$C$8)+X105/(1+B105)^(6-Inputs!$C$8)+Y105/(1+B105)^(7-Inputs!$C$8)+Z105/(1+B105)^(8-Inputs!$C$8)+AA105/(1+B105)^(9-Inputs!$C$8)+AB105/(1+B105)^(10-Inputs!$C$8)+AE105/(1+B105)^(10-Inputs!$C$8)</x:f>
        <x:v>433161.8510724997</x:v>
      </x:c>
      <x:c r="AL105" s="25" t="n">
        <x:f>(AK105+AI105)/Inputs!$C$13</x:f>
        <x:v>365.49566258477995</x:v>
      </x:c>
      <x:c r="AM105" s="26" t="n">
        <x:f>IF(AL105&gt;=Inputs!$C$7,1,0)</x:f>
        <x:v>1</x:v>
      </x:c>
      <x:c r="AN105" s="26" t="n">
        <x:f>IF(Inputs!$C$7&lt;=(1-Inputs!$C$16)*AL105,1,0)</x:f>
        <x:v>1</x:v>
      </x:c>
    </x:row>
    <x:row r="106" ht="20" customHeight="1">
      <x:c r="A106" s="16" t="n">
        <x:v>101</x:v>
      </x:c>
      <x:c r="B106" s="19" t="n">
        <x:v>0.08115237239052164</x:v>
      </x:c>
      <x:c r="C106" s="24" t="n">
        <x:v>0.45660320134285826</x:v>
      </x:c>
      <x:c r="D106" s="19" t="n">
        <x:v>0.026537318917796426</x:v>
      </x:c>
      <x:c r="E106" s="19" t="n">
        <x:v>0.04552276238281337</x:v>
      </x:c>
      <x:c r="F106" s="19" t="n">
        <x:v>-0.18520789783985836</x:v>
      </x:c>
      <x:c r="G106" s="19" t="n">
        <x:v>-0.035159630661705146</x:v>
      </x:c>
      <x:c r="H106" s="19" t="n">
        <x:v>0.7646447349007133</x:v>
      </x:c>
      <x:c r="I106" s="19" t="n">
        <x:v>0.06239406039780647</x:v>
      </x:c>
      <x:c r="J106" s="19" t="n">
        <x:v>0.058688319519425255</x:v>
      </x:c>
      <x:c r="K106" s="19" t="n">
        <x:v>0.05771481023055117</x:v>
      </x:c>
      <x:c r="L106" s="19" t="n">
        <x:v>0.07086965619543094</x:v>
      </x:c>
      <x:c r="M106" s="19" t="n">
        <x:v>0.06208938209993562</x:v>
      </x:c>
      <x:c r="N106" s="19" t="n">
        <x:v>0.06471506896716278</x:v>
      </x:c>
      <x:c r="O106" s="19" t="n">
        <x:v>0.06733489350076184</x:v>
      </x:c>
      <x:c r="P106" s="19" t="n">
        <x:v>0.05594467492201716</x:v>
      </x:c>
      <x:c r="Q106" s="19" t="n">
        <x:v>0.059696749102575955</x:v>
      </x:c>
      <x:c r="R106" s="19" t="n">
        <x:v>0.060706025776036086</x:v>
      </x:c>
      <x:c r="S106" s="21" t="n">
        <x:v>9507.564044529638</x:v>
      </x:c>
      <x:c r="T106" s="21" t="n">
        <x:v>14915.480250804958</x:v>
      </x:c>
      <x:c r="U106" s="21" t="n">
        <x:v>18159.445044648222</x:v>
      </x:c>
      <x:c r="V106" s="21" t="n">
        <x:v>21741.091776942212</x:v>
      </x:c>
      <x:c r="W106" s="21" t="n">
        <x:v>25738.693167722668</x:v>
      </x:c>
      <x:c r="X106" s="21" t="n">
        <x:v>27285.451015314906</x:v>
      </x:c>
      <x:c r="Y106" s="21" t="n">
        <x:v>28458.924314145162</x:v>
      </x:c>
      <x:c r="Z106" s="21" t="n">
        <x:v>29399.72941119044</x:v>
      </x:c>
      <x:c r="AA106" s="21" t="n">
        <x:v>30053.733640959523</x:v>
      </x:c>
      <x:c r="AB106" s="21" t="n">
        <x:v>30434.6603866001</x:v>
      </x:c>
      <x:c r="AC106" s="21" t="n">
        <x:v>39697.383112956646</x:v>
      </x:c>
      <x:c r="AD106" s="25" t="n">
        <x:f>AC106*(1+Inputs!$C$14)*(1-Inputs!$C$14/Inputs!$C$15)</x:f>
        <x:v>31499.873500131096</x:v>
      </x:c>
      <x:c r="AE106" s="25" t="n">
        <x:f>AD106/(B106-Inputs!$C$14)</x:f>
        <x:v>682519.0530530616</x:v>
      </x:c>
      <x:c r="AF106" s="25" t="n">
        <x:f>S106/(1+B106)^1+T106/(1+B106)^2+U106/(1+B106)^3+V106/(1+B106)^4+W106/(1+B106)^5+X106/(1+B106)^6+Y106/(1+B106)^7+Z106/(1+B106)^8+AA106/(1+B106)^9+AB106/(1+B106)^10+AE106/(1+B106)^10</x:f>
        <x:v>460199.1118831984</x:v>
      </x:c>
      <x:c r="AG106" s="25" t="n">
        <x:f>(AF106+Inputs!$C$12)/Inputs!$C$13</x:f>
        <x:v>393.01356508916285</x:v>
      </x:c>
      <x:c r="AH106" s="25" t="n">
        <x:f>(S106+Inputs!$C$11)*Inputs!$C$8-Inputs!$C$11</x:f>
        <x:v>2579.0724701768986</x:v>
      </x:c>
      <x:c r="AI106" s="25" t="n">
        <x:f>Inputs!$C$12+AH106-Inputs!$C$10*Inputs!$C$13</x:f>
        <x:v>24896.987885376897</x:v>
      </x:c>
      <x:c r="AJ106" s="25" t="n">
        <x:f>(S106+Inputs!$C$11)*(1-Inputs!$C$8)</x:f>
        <x:v>6928.491574352739</x:v>
      </x:c>
      <x:c r="AK106" s="25" t="n">
        <x:f>AJ106/(1+B106)^(1-Inputs!$C$8)+T106/(1+B106)^(2-Inputs!$C$8)+U106/(1+B106)^(3-Inputs!$C$8)+V106/(1+B106)^(4-Inputs!$C$8)+W106/(1+B106)^(5-Inputs!$C$8)+X106/(1+B106)^(6-Inputs!$C$8)+Y106/(1+B106)^(7-Inputs!$C$8)+Z106/(1+B106)^(8-Inputs!$C$8)+AA106/(1+B106)^(9-Inputs!$C$8)+AB106/(1+B106)^(10-Inputs!$C$8)+AE106/(1+B106)^(10-Inputs!$C$8)</x:f>
        <x:v>474858.8088862705</x:v>
      </x:c>
      <x:c r="AL106" s="25" t="n">
        <x:f>(AK106+AI106)/Inputs!$C$13</x:f>
        <x:v>398.7688518814386</x:v>
      </x:c>
      <x:c r="AM106" s="26" t="n">
        <x:f>IF(AL106&gt;=Inputs!$C$7,1,0)</x:f>
        <x:v>1</x:v>
      </x:c>
      <x:c r="AN106" s="26" t="n">
        <x:f>IF(Inputs!$C$7&lt;=(1-Inputs!$C$16)*AL106,1,0)</x:f>
        <x:v>1</x:v>
      </x:c>
    </x:row>
    <x:row r="107" ht="20" customHeight="1">
      <x:c r="A107" s="16" t="n">
        <x:v>102</x:v>
      </x:c>
      <x:c r="B107" s="19" t="n">
        <x:v>0.08901837690489015</x:v>
      </x:c>
      <x:c r="C107" s="24" t="n">
        <x:v>0.717160598861966</x:v>
      </x:c>
      <x:c r="D107" s="19" t="n">
        <x:v>0.027500099648314347</x:v>
      </x:c>
      <x:c r="E107" s="19" t="n">
        <x:v>0.0446278832389848</x:v>
      </x:c>
      <x:c r="F107" s="19" t="n">
        <x:v>-0.14674819559729602</x:v>
      </x:c>
      <x:c r="G107" s="19" t="n">
        <x:v>-0.04651699842387813</x:v>
      </x:c>
      <x:c r="H107" s="19" t="n">
        <x:v>0.9157480226020027</x:v>
      </x:c>
      <x:c r="I107" s="19" t="n">
        <x:v>0.05791406149935824</x:v>
      </x:c>
      <x:c r="J107" s="19" t="n">
        <x:v>0.06387438797206983</x:v>
      </x:c>
      <x:c r="K107" s="19" t="n">
        <x:v>0.06124276986694326</x:v>
      </x:c>
      <x:c r="L107" s="19" t="n">
        <x:v>0.0642805644222392</x:v>
      </x:c>
      <x:c r="M107" s="19" t="n">
        <x:v>0.07112672273686144</x:v>
      </x:c>
      <x:c r="N107" s="19" t="n">
        <x:v>0.06098546181161396</x:v>
      </x:c>
      <x:c r="O107" s="19" t="n">
        <x:v>0.06282758722079848</x:v>
      </x:c>
      <x:c r="P107" s="19" t="n">
        <x:v>0.05221081172710569</x:v>
      </x:c>
      <x:c r="Q107" s="19" t="n">
        <x:v>0.05955217074769166</x:v>
      </x:c>
      <x:c r="R107" s="19" t="n">
        <x:v>0.06738964905174612</x:v>
      </x:c>
      <x:c r="S107" s="21" t="n">
        <x:v>10160.58036074837</x:v>
      </x:c>
      <x:c r="T107" s="21" t="n">
        <x:v>16030.222139157477</x:v>
      </x:c>
      <x:c r="U107" s="21" t="n">
        <x:v>19610.51702257712</x:v>
      </x:c>
      <x:c r="V107" s="21" t="n">
        <x:v>23538.747762230694</x:v>
      </x:c>
      <x:c r="W107" s="21" t="n">
        <x:v>27931.967301404467</x:v>
      </x:c>
      <x:c r="X107" s="21" t="n">
        <x:v>29585.061511320902</x:v>
      </x:c>
      <x:c r="Y107" s="21" t="n">
        <x:v>30793.505141909125</x:v>
      </x:c>
      <x:c r="Z107" s="21" t="n">
        <x:v>31734.70988743245</x:v>
      </x:c>
      <x:c r="AA107" s="21" t="n">
        <x:v>32357.900835149165</x:v>
      </x:c>
      <x:c r="AB107" s="21" t="n">
        <x:v>32676.409851320168</x:v>
      </x:c>
      <x:c r="AC107" s="21" t="n">
        <x:v>42621.40415389588</x:v>
      </x:c>
      <x:c r="AD107" s="25" t="n">
        <x:f>AC107*(1+Inputs!$C$14)*(1-Inputs!$C$14/Inputs!$C$15)</x:f>
        <x:v>33820.084196116375</x:v>
      </x:c>
      <x:c r="AE107" s="25" t="n">
        <x:f>AD107/(B107-Inputs!$C$14)</x:f>
        <x:v>626084.790656765</x:v>
      </x:c>
      <x:c r="AF107" s="25" t="n">
        <x:f>S107/(1+B107)^1+T107/(1+B107)^2+U107/(1+B107)^3+V107/(1+B107)^4+W107/(1+B107)^5+X107/(1+B107)^6+Y107/(1+B107)^7+Z107/(1+B107)^8+AA107/(1+B107)^9+AB107/(1+B107)^10+AE107/(1+B107)^10</x:f>
        <x:v>419537.8459294178</x:v>
      </x:c>
      <x:c r="AG107" s="25" t="n">
        <x:f>(AF107+Inputs!$C$12)/Inputs!$C$13</x:f>
        <x:v>360.56882618832776</x:v>
      </x:c>
      <x:c r="AH107" s="25" t="n">
        <x:f>(S107+Inputs!$C$11)*Inputs!$C$8-Inputs!$C$11</x:f>
        <x:v>2885.006141610881</x:v>
      </x:c>
      <x:c r="AI107" s="25" t="n">
        <x:f>Inputs!$C$12+AH107-Inputs!$C$10*Inputs!$C$13</x:f>
        <x:v>25202.921556810878</x:v>
      </x:c>
      <x:c r="AJ107" s="25" t="n">
        <x:f>(S107+Inputs!$C$11)*(1-Inputs!$C$8)</x:f>
        <x:v>7275.57421913749</x:v>
      </x:c>
      <x:c r="AK107" s="25" t="n">
        <x:f>AJ107/(1+B107)^(1-Inputs!$C$8)+T107/(1+B107)^(2-Inputs!$C$8)+U107/(1+B107)^(3-Inputs!$C$8)+V107/(1+B107)^(4-Inputs!$C$8)+W107/(1+B107)^(5-Inputs!$C$8)+X107/(1+B107)^(6-Inputs!$C$8)+Y107/(1+B107)^(7-Inputs!$C$8)+Z107/(1+B107)^(8-Inputs!$C$8)+AA107/(1+B107)^(9-Inputs!$C$8)+AB107/(1+B107)^(10-Inputs!$C$8)+AE107/(1+B107)^(10-Inputs!$C$8)</x:f>
        <x:v>433881.1964358336</x:v>
      </x:c>
      <x:c r="AL107" s="25" t="n">
        <x:f>(AK107+AI107)/Inputs!$C$13</x:f>
        <x:v>366.31580430187364</x:v>
      </x:c>
      <x:c r="AM107" s="26" t="n">
        <x:f>IF(AL107&gt;=Inputs!$C$7,1,0)</x:f>
        <x:v>1</x:v>
      </x:c>
      <x:c r="AN107" s="26" t="n">
        <x:f>IF(Inputs!$C$7&lt;=(1-Inputs!$C$16)*AL107,1,0)</x:f>
        <x:v>1</x:v>
      </x:c>
    </x:row>
    <x:row r="108" ht="20" customHeight="1">
      <x:c r="A108" s="16" t="n">
        <x:v>103</x:v>
      </x:c>
      <x:c r="B108" s="19" t="n">
        <x:v>0.0822636724790281</x:v>
      </x:c>
      <x:c r="C108" s="24" t="n">
        <x:v>0.5829689539092726</x:v>
      </x:c>
      <x:c r="D108" s="19" t="n">
        <x:v>0.018055782423373048</x:v>
      </x:c>
      <x:c r="E108" s="19" t="n">
        <x:v>0.03764369680684155</x:v>
      </x:c>
      <x:c r="F108" s="19" t="n">
        <x:v>-0.15753981004340745</x:v>
      </x:c>
      <x:c r="G108" s="19" t="n">
        <x:v>-0.02863360761083243</x:v>
      </x:c>
      <x:c r="H108" s="19" t="n">
        <x:v>0.5880473377029887</x:v>
      </x:c>
      <x:c r="I108" s="19" t="n">
        <x:v>0.05765878906474313</x:v>
      </x:c>
      <x:c r="J108" s="19" t="n">
        <x:v>0.06106414871142647</x:v>
      </x:c>
      <x:c r="K108" s="19" t="n">
        <x:v>0.055354975093874825</x:v>
      </x:c>
      <x:c r="L108" s="19" t="n">
        <x:v>0.058617041968310565</x:v>
      </x:c>
      <x:c r="M108" s="19" t="n">
        <x:v>0.05672661407459259</x:v>
      </x:c>
      <x:c r="N108" s="19" t="n">
        <x:v>0.06721922695895614</x:v>
      </x:c>
      <x:c r="O108" s="19" t="n">
        <x:v>0.0547959502350443</x:v>
      </x:c>
      <x:c r="P108" s="19" t="n">
        <x:v>0.06357320532537755</x:v>
      </x:c>
      <x:c r="Q108" s="19" t="n">
        <x:v>0.05239364793275968</x:v>
      </x:c>
      <x:c r="R108" s="19" t="n">
        <x:v>0.05019334197484909</x:v>
      </x:c>
      <x:c r="S108" s="21" t="n">
        <x:v>9987.744445250293</x:v>
      </x:c>
      <x:c r="T108" s="21" t="n">
        <x:v>15408.202265636664</x:v>
      </x:c>
      <x:c r="U108" s="21" t="n">
        <x:v>18289.30900169017</x:v>
      </x:c>
      <x:c r="V108" s="21" t="n">
        <x:v>21355.091983730505</x:v>
      </x:c>
      <x:c r="W108" s="21" t="n">
        <x:v>24745.65875299805</x:v>
      </x:c>
      <x:c r="X108" s="21" t="n">
        <x:v>25941.24087417769</x:v>
      </x:c>
      <x:c r="Y108" s="21" t="n">
        <x:v>26907.64437349559</x:v>
      </x:c>
      <x:c r="Z108" s="21" t="n">
        <x:v>27672.262060782487</x:v>
      </x:c>
      <x:c r="AA108" s="21" t="n">
        <x:v>28265.3437717328</x:v>
      </x:c>
      <x:c r="AB108" s="21" t="n">
        <x:v>28640.03124310363</x:v>
      </x:c>
      <x:c r="AC108" s="21" t="n">
        <x:v>37356.562491004726</x:v>
      </x:c>
      <x:c r="AD108" s="25" t="n">
        <x:f>AC108*(1+Inputs!$C$14)*(1-Inputs!$C$14/Inputs!$C$15)</x:f>
        <x:v>29642.432336612248</x:v>
      </x:c>
      <x:c r="AE108" s="25" t="n">
        <x:f>AD108/(B108-Inputs!$C$14)</x:f>
        <x:v>627171.5840483032</x:v>
      </x:c>
      <x:c r="AF108" s="25" t="n">
        <x:f>S108/(1+B108)^1+T108/(1+B108)^2+U108/(1+B108)^3+V108/(1+B108)^4+W108/(1+B108)^5+X108/(1+B108)^6+Y108/(1+B108)^7+Z108/(1+B108)^8+AA108/(1+B108)^9+AB108/(1+B108)^10+AE108/(1+B108)^10</x:f>
        <x:v>426709.5454720693</x:v>
      </x:c>
      <x:c r="AG108" s="25" t="n">
        <x:f>(AF108+Inputs!$C$12)/Inputs!$C$13</x:f>
        <x:v>366.29132187749434</x:v>
      </x:c>
      <x:c r="AH108" s="25" t="n">
        <x:f>(S108+Inputs!$C$11)*Inputs!$C$8-Inputs!$C$11</x:f>
        <x:v>2804.033699007672</x:v>
      </x:c>
      <x:c r="AI108" s="25" t="n">
        <x:f>Inputs!$C$12+AH108-Inputs!$C$10*Inputs!$C$13</x:f>
        <x:v>25121.949114207673</x:v>
      </x:c>
      <x:c r="AJ108" s="25" t="n">
        <x:f>(S108+Inputs!$C$11)*(1-Inputs!$C$8)</x:f>
        <x:v>7183.710746242622</x:v>
      </x:c>
      <x:c r="AK108" s="25" t="n">
        <x:f>AJ108/(1+B108)^(1-Inputs!$C$8)+T108/(1+B108)^(2-Inputs!$C$8)+U108/(1+B108)^(3-Inputs!$C$8)+V108/(1+B108)^(4-Inputs!$C$8)+W108/(1+B108)^(5-Inputs!$C$8)+X108/(1+B108)^(6-Inputs!$C$8)+Y108/(1+B108)^(7-Inputs!$C$8)+Z108/(1+B108)^(8-Inputs!$C$8)+AA108/(1+B108)^(9-Inputs!$C$8)+AB108/(1+B108)^(10-Inputs!$C$8)+AE108/(1+B108)^(10-Inputs!$C$8)</x:f>
        <x:v>440121.09227522835</x:v>
      </x:c>
      <x:c r="AL108" s="25" t="n">
        <x:f>(AK108+AI108)/Inputs!$C$13</x:f>
        <x:v>371.2301781373141</x:v>
      </x:c>
      <x:c r="AM108" s="26" t="n">
        <x:f>IF(AL108&gt;=Inputs!$C$7,1,0)</x:f>
        <x:v>1</x:v>
      </x:c>
      <x:c r="AN108" s="26" t="n">
        <x:f>IF(Inputs!$C$7&lt;=(1-Inputs!$C$16)*AL108,1,0)</x:f>
        <x:v>1</x:v>
      </x:c>
    </x:row>
    <x:row r="109" ht="20" customHeight="1">
      <x:c r="A109" s="16" t="n">
        <x:v>104</x:v>
      </x:c>
      <x:c r="B109" s="19" t="n">
        <x:v>0.08390253786253804</x:v>
      </x:c>
      <x:c r="C109" s="24" t="n">
        <x:v>0.8652936077608331</x:v>
      </x:c>
      <x:c r="D109" s="19" t="n">
        <x:v>0.032720863808073375</x:v>
      </x:c>
      <x:c r="E109" s="19" t="n">
        <x:v>0.04892643807604287</x:v>
      </x:c>
      <x:c r="F109" s="19" t="n">
        <x:v>-0.2383977821787869</x:v>
      </x:c>
      <x:c r="G109" s="19" t="n">
        <x:v>-0.05436664106983187</x:v>
      </x:c>
      <x:c r="H109" s="19" t="n">
        <x:v>0.8996689831377296</x:v>
      </x:c>
      <x:c r="I109" s="19" t="n">
        <x:v>0.05900190166910192</x:v>
      </x:c>
      <x:c r="J109" s="19" t="n">
        <x:v>0.05263082217236047</x:v>
      </x:c>
      <x:c r="K109" s="19" t="n">
        <x:v>0.059768228849940215</x:v>
      </x:c>
      <x:c r="L109" s="19" t="n">
        <x:v>0.06295013695916055</x:v>
      </x:c>
      <x:c r="M109" s="19" t="n">
        <x:v>0.061259128910113536</x:v>
      </x:c>
      <x:c r="N109" s="19" t="n">
        <x:v>0.07147824247550374</x:v>
      </x:c>
      <x:c r="O109" s="19" t="n">
        <x:v>0.06431297573351116</x:v>
      </x:c>
      <x:c r="P109" s="19" t="n">
        <x:v>0.06979752667884781</x:v>
      </x:c>
      <x:c r="Q109" s="19" t="n">
        <x:v>0.06652408477763061</x:v>
      </x:c>
      <x:c r="R109" s="19" t="n">
        <x:v>0.06989303381179184</x:v>
      </x:c>
      <x:c r="S109" s="21" t="n">
        <x:v>8510.125771805982</x:v>
      </x:c>
      <x:c r="T109" s="21" t="n">
        <x:v>14223.000366861152</x:v>
      </x:c>
      <x:c r="U109" s="21" t="n">
        <x:v>18462.092793872835</x:v>
      </x:c>
      <x:c r="V109" s="21" t="n">
        <x:v>23381.890822833655</x:v>
      </x:c>
      <x:c r="W109" s="21" t="n">
        <x:v>28933.71707825571</x:v>
      </x:c>
      <x:c r="X109" s="21" t="n">
        <x:v>30904.763454130472</x:v>
      </x:c>
      <x:c r="Y109" s="21" t="n">
        <x:v>32342.445518934175</x:v>
      </x:c>
      <x:c r="Z109" s="21" t="n">
        <x:v>33434.72547405989</x:v>
      </x:c>
      <x:c r="AA109" s="21" t="n">
        <x:v>34168.18262712845</x:v>
      </x:c>
      <x:c r="AB109" s="21" t="n">
        <x:v>34494.77294629672</x:v>
      </x:c>
      <x:c r="AC109" s="21" t="n">
        <x:v>44993.182103865285</x:v>
      </x:c>
      <x:c r="AD109" s="25" t="n">
        <x:f>AC109*(1+Inputs!$C$14)*(1-Inputs!$C$14/Inputs!$C$15)</x:f>
        <x:v>35702.0899994171</x:v>
      </x:c>
      <x:c r="AE109" s="25" t="n">
        <x:f>AD109/(B109-Inputs!$C$14)</x:f>
        <x:v>730066.2002404339</x:v>
      </x:c>
      <x:c r="AF109" s="25" t="n">
        <x:f>S109/(1+B109)^1+T109/(1+B109)^2+U109/(1+B109)^3+V109/(1+B109)^4+W109/(1+B109)^5+X109/(1+B109)^6+Y109/(1+B109)^7+Z109/(1+B109)^8+AA109/(1+B109)^9+AB109/(1+B109)^10+AE109/(1+B109)^10</x:f>
        <x:v>483885.3114940984</x:v>
      </x:c>
      <x:c r="AG109" s="25" t="n">
        <x:f>(AF109+Inputs!$C$12)/Inputs!$C$13</x:f>
        <x:v>411.91343315530355</x:v>
      </x:c>
      <x:c r="AH109" s="25" t="n">
        <x:f>(S109+Inputs!$C$11)*Inputs!$C$8-Inputs!$C$11</x:f>
        <x:v>2111.7794711748575</x:v>
      </x:c>
      <x:c r="AI109" s="25" t="n">
        <x:f>Inputs!$C$12+AH109-Inputs!$C$10*Inputs!$C$13</x:f>
        <x:v>24429.694886374855</x:v>
      </x:c>
      <x:c r="AJ109" s="25" t="n">
        <x:f>(S109+Inputs!$C$11)*(1-Inputs!$C$8)</x:f>
        <x:v>6398.346300631125</x:v>
      </x:c>
      <x:c r="AK109" s="25" t="n">
        <x:f>AJ109/(1+B109)^(1-Inputs!$C$8)+T109/(1+B109)^(2-Inputs!$C$8)+U109/(1+B109)^(3-Inputs!$C$8)+V109/(1+B109)^(4-Inputs!$C$8)+W109/(1+B109)^(5-Inputs!$C$8)+X109/(1+B109)^(6-Inputs!$C$8)+Y109/(1+B109)^(7-Inputs!$C$8)+Z109/(1+B109)^(8-Inputs!$C$8)+AA109/(1+B109)^(9-Inputs!$C$8)+AB109/(1+B109)^(10-Inputs!$C$8)+AE109/(1+B109)^(10-Inputs!$C$8)</x:f>
        <x:v>500475.65280194255</x:v>
      </x:c>
      <x:c r="AL109" s="25" t="n">
        <x:f>(AK109+AI109)/Inputs!$C$13</x:f>
        <x:v>418.836368074666</x:v>
      </x:c>
      <x:c r="AM109" s="26" t="n">
        <x:f>IF(AL109&gt;=Inputs!$C$7,1,0)</x:f>
        <x:v>1</x:v>
      </x:c>
      <x:c r="AN109" s="26" t="n">
        <x:f>IF(Inputs!$C$7&lt;=(1-Inputs!$C$16)*AL109,1,0)</x:f>
        <x:v>1</x:v>
      </x:c>
    </x:row>
    <x:row r="110" ht="20" customHeight="1">
      <x:c r="A110" s="16" t="n">
        <x:v>105</x:v>
      </x:c>
      <x:c r="B110" s="19" t="n">
        <x:v>0.07612262513355235</x:v>
      </x:c>
      <x:c r="C110" s="24" t="n">
        <x:v>0.8513162749108858</x:v>
      </x:c>
      <x:c r="D110" s="19" t="n">
        <x:v>0.01913309462487263</x:v>
      </x:c>
      <x:c r="E110" s="19" t="n">
        <x:v>0.05141610792839771</x:v>
      </x:c>
      <x:c r="F110" s="19" t="n">
        <x:v>-0.2304620738213646</x:v>
      </x:c>
      <x:c r="G110" s="19" t="n">
        <x:v>-0.044139212693498284</x:v>
      </x:c>
      <x:c r="H110" s="19" t="n">
        <x:v>0.6785881382729997</x:v>
      </x:c>
      <x:c r="I110" s="19" t="n">
        <x:v>0.05161505682030452</x:v>
      </x:c>
      <x:c r="J110" s="19" t="n">
        <x:v>0.05466568522456896</x:v>
      </x:c>
      <x:c r="K110" s="19" t="n">
        <x:v>0.059544298766764994</x:v>
      </x:c>
      <x:c r="L110" s="19" t="n">
        <x:v>0.05051728178194821</x:v>
      </x:c>
      <x:c r="M110" s="19" t="n">
        <x:v>0.058283989683903886</x:v>
      </x:c>
      <x:c r="N110" s="19" t="n">
        <x:v>0.05110031319404357</x:v>
      </x:c>
      <x:c r="O110" s="19" t="n">
        <x:v>0.05648691438086303</x:v>
      </x:c>
      <x:c r="P110" s="19" t="n">
        <x:v>0.06036586594728646</x:v>
      </x:c>
      <x:c r="Q110" s="19" t="n">
        <x:v>0.056722390062390105</x:v>
      </x:c>
      <x:c r="R110" s="19" t="n">
        <x:v>0.05547890104033854</x:v>
      </x:c>
      <x:c r="S110" s="21" t="n">
        <x:v>8648.440975472602</x:v>
      </x:c>
      <x:c r="T110" s="21" t="n">
        <x:v>14163.095189553727</x:v>
      </x:c>
      <x:c r="U110" s="21" t="n">
        <x:v>17895.647277786666</x:v>
      </x:c>
      <x:c r="V110" s="21" t="n">
        <x:v>22101.52748965219</x:v>
      </x:c>
      <x:c r="W110" s="21" t="n">
        <x:v>26782.50853660309</x:v>
      </x:c>
      <x:c r="X110" s="21" t="n">
        <x:v>28376.21933505855</x:v>
      </x:c>
      <x:c r="Y110" s="21" t="n">
        <x:v>29538.241407454523</x:v>
      </x:c>
      <x:c r="Z110" s="21" t="n">
        <x:v>30474.360289613618</x:v>
      </x:c>
      <x:c r="AA110" s="21" t="n">
        <x:v>31136.83495554976</x:v>
      </x:c>
      <x:c r="AB110" s="21" t="n">
        <x:v>31489.609672307914</x:v>
      </x:c>
      <x:c r="AC110" s="21" t="n">
        <x:v>41073.40392040163</x:v>
      </x:c>
      <x:c r="AD110" s="25" t="n">
        <x:f>AC110*(1+Inputs!$C$14)*(1-Inputs!$C$14/Inputs!$C$15)</x:f>
        <x:v>32591.74601083869</x:v>
      </x:c>
      <x:c r="AE110" s="25" t="n">
        <x:f>AD110/(B110-Inputs!$C$14)</x:f>
        <x:v>792550.2300738766</x:v>
      </x:c>
      <x:c r="AF110" s="25" t="n">
        <x:f>S110/(1+B110)^1+T110/(1+B110)^2+U110/(1+B110)^3+V110/(1+B110)^4+W110/(1+B110)^5+X110/(1+B110)^6+Y110/(1+B110)^7+Z110/(1+B110)^8+AA110/(1+B110)^9+AB110/(1+B110)^10+AE110/(1+B110)^10</x:f>
        <x:v>534314.1986275639</x:v>
      </x:c>
      <x:c r="AG110" s="25" t="n">
        <x:f>(AF110+Inputs!$C$12)/Inputs!$C$13</x:f>
        <x:v>452.15202479100856</x:v>
      </x:c>
      <x:c r="AH110" s="25" t="n">
        <x:f>(S110+Inputs!$C$11)*Inputs!$C$8-Inputs!$C$11</x:f>
        <x:v>2176.5791967282603</x:v>
      </x:c>
      <x:c r="AI110" s="25" t="n">
        <x:f>Inputs!$C$12+AH110-Inputs!$C$10*Inputs!$C$13</x:f>
        <x:v>24494.494611928254</x:v>
      </x:c>
      <x:c r="AJ110" s="25" t="n">
        <x:f>(S110+Inputs!$C$11)*(1-Inputs!$C$8)</x:f>
        <x:v>6471.861778744343</x:v>
      </x:c>
      <x:c r="AK110" s="25" t="n">
        <x:f>AJ110/(1+B110)^(1-Inputs!$C$8)+T110/(1+B110)^(2-Inputs!$C$8)+U110/(1+B110)^(3-Inputs!$C$8)+V110/(1+B110)^(4-Inputs!$C$8)+W110/(1+B110)^(5-Inputs!$C$8)+X110/(1+B110)^(6-Inputs!$C$8)+Y110/(1+B110)^(7-Inputs!$C$8)+Z110/(1+B110)^(8-Inputs!$C$8)+AA110/(1+B110)^(9-Inputs!$C$8)+AB110/(1+B110)^(10-Inputs!$C$8)+AE110/(1+B110)^(10-Inputs!$C$8)</x:f>
        <x:v>550904.8791154877</x:v>
      </x:c>
      <x:c r="AL110" s="25" t="n">
        <x:f>(AK110+AI110)/Inputs!$C$13</x:f>
        <x:v>459.1269358290671</x:v>
      </x:c>
      <x:c r="AM110" s="26" t="n">
        <x:f>IF(AL110&gt;=Inputs!$C$7,1,0)</x:f>
        <x:v>1</x:v>
      </x:c>
      <x:c r="AN110" s="26" t="n">
        <x:f>IF(Inputs!$C$7&lt;=(1-Inputs!$C$16)*AL110,1,0)</x:f>
        <x:v>1</x:v>
      </x:c>
    </x:row>
    <x:row r="111" ht="20" customHeight="1">
      <x:c r="A111" s="16" t="n">
        <x:v>106</x:v>
      </x:c>
      <x:c r="B111" s="19" t="n">
        <x:v>0.08769308289150549</x:v>
      </x:c>
      <x:c r="C111" s="24" t="n">
        <x:v>0.690906610412668</x:v>
      </x:c>
      <x:c r="D111" s="19" t="n">
        <x:v>0.022416738874464673</x:v>
      </x:c>
      <x:c r="E111" s="19" t="n">
        <x:v>0.049743049090880904</x:v>
      </x:c>
      <x:c r="F111" s="19" t="n">
        <x:v>-0.20452502998482375</x:v>
      </x:c>
      <x:c r="G111" s="19" t="n">
        <x:v>-0.04112880522851413</x:v>
      </x:c>
      <x:c r="H111" s="19" t="n">
        <x:v>0.9492044735172556</x:v>
      </x:c>
      <x:c r="I111" s="19" t="n">
        <x:v>0.06333783365822114</x:v>
      </x:c>
      <x:c r="J111" s="19" t="n">
        <x:v>0.06606658905268774</x:v>
      </x:c>
      <x:c r="K111" s="19" t="n">
        <x:v>0.06340735692550312</x:v>
      </x:c>
      <x:c r="L111" s="19" t="n">
        <x:v>0.0673066099168193</x:v>
      </x:c>
      <x:c r="M111" s="19" t="n">
        <x:v>0.06458043605828039</x:v>
      </x:c>
      <x:c r="N111" s="19" t="n">
        <x:v>0.06231969673920844</x:v>
      </x:c>
      <x:c r="O111" s="19" t="n">
        <x:v>0.07424393006070318</x:v>
      </x:c>
      <x:c r="P111" s="19" t="n">
        <x:v>0.07330351049843443</x:v>
      </x:c>
      <x:c r="Q111" s="19" t="n">
        <x:v>0.06110613036658265</x:v>
      </x:c>
      <x:c r="R111" s="19" t="n">
        <x:v>0.06244946919914923</x:v>
      </x:c>
      <x:c r="S111" s="21" t="n">
        <x:v>9160.461603562737</x:v>
      </x:c>
      <x:c r="T111" s="21" t="n">
        <x:v>14794.821113268667</x:v>
      </x:c>
      <x:c r="U111" s="21" t="n">
        <x:v>18613.510814579553</x:v>
      </x:c>
      <x:c r="V111" s="21" t="n">
        <x:v>22933.246538351326</x:v>
      </x:c>
      <x:c r="W111" s="21" t="n">
        <x:v>27734.79679193654</x:v>
      </x:c>
      <x:c r="X111" s="21" t="n">
        <x:v>29437.911350566043</x:v>
      </x:c>
      <x:c r="Y111" s="21" t="n">
        <x:v>30660.10642301464</x:v>
      </x:c>
      <x:c r="Z111" s="21" t="n">
        <x:v>31649.635248364495</x:v>
      </x:c>
      <x:c r="AA111" s="21" t="n">
        <x:v>32325.556084223514</x:v>
      </x:c>
      <x:c r="AB111" s="21" t="n">
        <x:v>32659.630620242668</x:v>
      </x:c>
      <x:c r="AC111" s="21" t="n">
        <x:v>42599.51820031653</x:v>
      </x:c>
      <x:c r="AD111" s="25" t="n">
        <x:f>AC111*(1+Inputs!$C$14)*(1-Inputs!$C$14/Inputs!$C$15)</x:f>
        <x:v>33802.71769195116</x:v>
      </x:c>
      <x:c r="AE111" s="25" t="n">
        <x:f>AD111/(B111-Inputs!$C$14)</x:f>
        <x:v>641501.9929949935</x:v>
      </x:c>
      <x:c r="AF111" s="25" t="n">
        <x:f>S111/(1+B111)^1+T111/(1+B111)^2+U111/(1+B111)^3+V111/(1+B111)^4+W111/(1+B111)^5+X111/(1+B111)^6+Y111/(1+B111)^7+Z111/(1+B111)^8+AA111/(1+B111)^9+AB111/(1+B111)^10+AE111/(1+B111)^10</x:f>
        <x:v>426991.05200050166</x:v>
      </x:c>
      <x:c r="AG111" s="25" t="n">
        <x:f>(AF111+Inputs!$C$12)/Inputs!$C$13</x:f>
        <x:v>366.51594365450075</x:v>
      </x:c>
      <x:c r="AH111" s="25" t="n">
        <x:f>(S111+Inputs!$C$11)*Inputs!$C$8-Inputs!$C$11</x:f>
        <x:v>2416.4573539978855</x:v>
      </x:c>
      <x:c r="AI111" s="25" t="n">
        <x:f>Inputs!$C$12+AH111-Inputs!$C$10*Inputs!$C$13</x:f>
        <x:v>24734.372769197886</x:v>
      </x:c>
      <x:c r="AJ111" s="25" t="n">
        <x:f>(S111+Inputs!$C$11)*(1-Inputs!$C$8)</x:f>
        <x:v>6744.004249564852</x:v>
      </x:c>
      <x:c r="AK111" s="25" t="n">
        <x:f>AJ111/(1+B111)^(1-Inputs!$C$8)+T111/(1+B111)^(2-Inputs!$C$8)+U111/(1+B111)^(3-Inputs!$C$8)+V111/(1+B111)^(4-Inputs!$C$8)+W111/(1+B111)^(5-Inputs!$C$8)+X111/(1+B111)^(6-Inputs!$C$8)+Y111/(1+B111)^(7-Inputs!$C$8)+Z111/(1+B111)^(8-Inputs!$C$8)+AA111/(1+B111)^(9-Inputs!$C$8)+AB111/(1+B111)^(10-Inputs!$C$8)+AE111/(1+B111)^(10-Inputs!$C$8)</x:f>
        <x:v>441831.03969007276</x:v>
      </x:c>
      <x:c r="AL111" s="25" t="n">
        <x:f>(AK111+AI111)/Inputs!$C$13</x:f>
        <x:v>372.28533426894006</x:v>
      </x:c>
      <x:c r="AM111" s="26" t="n">
        <x:f>IF(AL111&gt;=Inputs!$C$7,1,0)</x:f>
        <x:v>1</x:v>
      </x:c>
      <x:c r="AN111" s="26" t="n">
        <x:f>IF(Inputs!$C$7&lt;=(1-Inputs!$C$16)*AL111,1,0)</x:f>
        <x:v>1</x:v>
      </x:c>
    </x:row>
    <x:row r="112" ht="20" customHeight="1">
      <x:c r="A112" s="16" t="n">
        <x:v>107</x:v>
      </x:c>
      <x:c r="B112" s="19" t="n">
        <x:v>0.08937651254109771</x:v>
      </x:c>
      <x:c r="C112" s="24" t="n">
        <x:v>0.6833139195956903</x:v>
      </x:c>
      <x:c r="D112" s="19" t="n">
        <x:v>0.014762204979969341</x:v>
      </x:c>
      <x:c r="E112" s="19" t="n">
        <x:v>0.04783826482073977</x:v>
      </x:c>
      <x:c r="F112" s="19" t="n">
        <x:v>-0.23528010899577684</x:v>
      </x:c>
      <x:c r="G112" s="19" t="n">
        <x:v>-0.08192429066801139</x:v>
      </x:c>
      <x:c r="H112" s="19" t="n">
        <x:v>0.6479836989313128</x:v>
      </x:c>
      <x:c r="I112" s="19" t="n">
        <x:v>0.0700862724462911</x:v>
      </x:c>
      <x:c r="J112" s="19" t="n">
        <x:v>0.06638686670078528</x:v>
      </x:c>
      <x:c r="K112" s="19" t="n">
        <x:v>0.06464824057868668</x:v>
      </x:c>
      <x:c r="L112" s="19" t="n">
        <x:v>0.06959047877432</x:v>
      </x:c>
      <x:c r="M112" s="19" t="n">
        <x:v>0.07102903091406575</x:v>
      </x:c>
      <x:c r="N112" s="19" t="n">
        <x:v>0.060589063463179396</x:v>
      </x:c>
      <x:c r="O112" s="19" t="n">
        <x:v>0.05851394330290191</x:v>
      </x:c>
      <x:c r="P112" s="19" t="n">
        <x:v>0.06585932133181019</x:v>
      </x:c>
      <x:c r="Q112" s="19" t="n">
        <x:v>0.0691805857552356</x:v>
      </x:c>
      <x:c r="R112" s="19" t="n">
        <x:v>0.06349804295537638</x:v>
      </x:c>
      <x:c r="S112" s="21" t="n">
        <x:v>8366.918465197868</x:v>
      </x:c>
      <x:c r="T112" s="21" t="n">
        <x:v>13723.997737471846</x:v>
      </x:c>
      <x:c r="U112" s="21" t="n">
        <x:v>17258.18199480872</x:v>
      </x:c>
      <x:c r="V112" s="21" t="n">
        <x:v>21092.861678155612</x:v>
      </x:c>
      <x:c r="W112" s="21" t="n">
        <x:v>25373.6472627993</x:v>
      </x:c>
      <x:c r="X112" s="21" t="n">
        <x:v>26842.0069646937</x:v>
      </x:c>
      <x:c r="Y112" s="21" t="n">
        <x:v>27901.408342969768</x:v>
      </x:c>
      <x:c r="Z112" s="21" t="n">
        <x:v>28757.41266845913</x:v>
      </x:c>
      <x:c r="AA112" s="21" t="n">
        <x:v>29401.300068194152</x:v>
      </x:c>
      <x:c r="AB112" s="21" t="n">
        <x:v>29795.77281587377</x:v>
      </x:c>
      <x:c r="AC112" s="21" t="n">
        <x:v>38864.05149896579</x:v>
      </x:c>
      <x:c r="AD112" s="25" t="n">
        <x:f>AC112*(1+Inputs!$C$14)*(1-Inputs!$C$14/Inputs!$C$15)</x:f>
        <x:v>30838.624864429352</x:v>
      </x:c>
      <x:c r="AE112" s="25" t="n">
        <x:f>AD112/(B112-Inputs!$C$14)</x:f>
        <x:v>567131.3481371494</x:v>
      </x:c>
      <x:c r="AF112" s="25" t="n">
        <x:f>S112/(1+B112)^1+T112/(1+B112)^2+U112/(1+B112)^3+V112/(1+B112)^4+W112/(1+B112)^5+X112/(1+B112)^6+Y112/(1+B112)^7+Z112/(1+B112)^8+AA112/(1+B112)^9+AB112/(1+B112)^10+AE112/(1+B112)^10</x:f>
        <x:v>377194.92009446735</x:v>
      </x:c>
      <x:c r="AG112" s="25" t="n">
        <x:f>(AF112+Inputs!$C$12)/Inputs!$C$13</x:f>
        <x:v>326.7822447628013</x:v>
      </x:c>
      <x:c r="AH112" s="25" t="n">
        <x:f>(S112+Inputs!$C$11)*Inputs!$C$8-Inputs!$C$11</x:f>
        <x:v>2044.6878289009192</x:v>
      </x:c>
      <x:c r="AI112" s="25" t="n">
        <x:f>Inputs!$C$12+AH112-Inputs!$C$10*Inputs!$C$13</x:f>
        <x:v>24362.603244100916</x:v>
      </x:c>
      <x:c r="AJ112" s="25" t="n">
        <x:f>(S112+Inputs!$C$11)*(1-Inputs!$C$8)</x:f>
        <x:v>6322.230636296949</x:v>
      </x:c>
      <x:c r="AK112" s="25" t="n">
        <x:f>AJ112/(1+B112)^(1-Inputs!$C$8)+T112/(1+B112)^(2-Inputs!$C$8)+U112/(1+B112)^(3-Inputs!$C$8)+V112/(1+B112)^(4-Inputs!$C$8)+W112/(1+B112)^(5-Inputs!$C$8)+X112/(1+B112)^(6-Inputs!$C$8)+Y112/(1+B112)^(7-Inputs!$C$8)+Z112/(1+B112)^(8-Inputs!$C$8)+AA112/(1+B112)^(9-Inputs!$C$8)+AB112/(1+B112)^(10-Inputs!$C$8)+AE112/(1+B112)^(10-Inputs!$C$8)</x:f>
        <x:v>390676.25786163396</x:v>
      </x:c>
      <x:c r="AL112" s="25" t="n">
        <x:f>(AK112+AI112)/Inputs!$C$13</x:f>
        <x:v>331.1708862577486</x:v>
      </x:c>
      <x:c r="AM112" s="26" t="n">
        <x:f>IF(AL112&gt;=Inputs!$C$7,1,0)</x:f>
        <x:v>1</x:v>
      </x:c>
      <x:c r="AN112" s="26" t="n">
        <x:f>IF(Inputs!$C$7&lt;=(1-Inputs!$C$16)*AL112,1,0)</x:f>
        <x:v>0</x:v>
      </x:c>
    </x:row>
    <x:row r="113" ht="20" customHeight="1">
      <x:c r="A113" s="16" t="n">
        <x:v>108</x:v>
      </x:c>
      <x:c r="B113" s="19" t="n">
        <x:v>0.07548712629629968</x:v>
      </x:c>
      <x:c r="C113" s="24" t="n">
        <x:v>0.30807374102957397</x:v>
      </x:c>
      <x:c r="D113" s="19" t="n">
        <x:v>0.02889212375473136</x:v>
      </x:c>
      <x:c r="E113" s="19" t="n">
        <x:v>0.03680491788363128</x:v>
      </x:c>
      <x:c r="F113" s="19" t="n">
        <x:v>-0.12588596895897014</x:v>
      </x:c>
      <x:c r="G113" s="19" t="n">
        <x:v>-0.06806654393520659</x:v>
      </x:c>
      <x:c r="H113" s="19" t="n">
        <x:v>0.8416371167264458</x:v>
      </x:c>
      <x:c r="I113" s="19" t="n">
        <x:v>0.06120925119412391</x:v>
      </x:c>
      <x:c r="J113" s="19" t="n">
        <x:v>0.07525540462347066</x:v>
      </x:c>
      <x:c r="K113" s="19" t="n">
        <x:v>0.06539424265152434</x:v>
      </x:c>
      <x:c r="L113" s="19" t="n">
        <x:v>0.07467897736919782</x:v>
      </x:c>
      <x:c r="M113" s="19" t="n">
        <x:v>0.07128636561875623</x:v>
      </x:c>
      <x:c r="N113" s="19" t="n">
        <x:v>0.07218579201547869</x:v>
      </x:c>
      <x:c r="O113" s="19" t="n">
        <x:v>0.06430259375244418</x:v>
      </x:c>
      <x:c r="P113" s="19" t="n">
        <x:v>0.07674015879131389</x:v>
      </x:c>
      <x:c r="Q113" s="19" t="n">
        <x:v>0.07233579613132066</x:v>
      </x:c>
      <x:c r="R113" s="19" t="n">
        <x:v>0.06926602637903784</x:v>
      </x:c>
      <x:c r="S113" s="21" t="n">
        <x:v>10401.859295359543</x:v>
      </x:c>
      <x:c r="T113" s="21" t="n">
        <x:v>15910.025723514147</x:v>
      </x:c>
      <x:c r="U113" s="21" t="n">
        <x:v>18827.432556604726</x:v>
      </x:c>
      <x:c r="V113" s="21" t="n">
        <x:v>21815.862759338666</x:v>
      </x:c>
      <x:c r="W113" s="21" t="n">
        <x:v>25112.005137505203</x:v>
      </x:c>
      <x:c r="X113" s="21" t="n">
        <x:v>26508.270999861255</x:v>
      </x:c>
      <x:c r="Y113" s="21" t="n">
        <x:v>27587.843701121463</x:v>
      </x:c>
      <x:c r="Z113" s="21" t="n">
        <x:v>28444.08233885204</x:v>
      </x:c>
      <x:c r="AA113" s="21" t="n">
        <x:v>29098.58216168434</x:v>
      </x:c>
      <x:c r="AB113" s="21" t="n">
        <x:v>29494.540252701303</x:v>
      </x:c>
      <x:c r="AC113" s="21" t="n">
        <x:v>38471.139460045175</x:v>
      </x:c>
      <x:c r="AD113" s="25" t="n">
        <x:f>AC113*(1+Inputs!$C$14)*(1-Inputs!$C$14/Inputs!$C$15)</x:f>
        <x:v>30526.849161545844</x:v>
      </x:c>
      <x:c r="AE113" s="25" t="n">
        <x:f>AD113/(B113-Inputs!$C$14)</x:f>
        <x:v>753989.0319243489</x:v>
      </x:c>
      <x:c r="AF113" s="25" t="n">
        <x:f>S113/(1+B113)^1+T113/(1+B113)^2+U113/(1+B113)^3+V113/(1+B113)^4+W113/(1+B113)^5+X113/(1+B113)^6+Y113/(1+B113)^7+Z113/(1+B113)^8+AA113/(1+B113)^9+AB113/(1+B113)^10+AE113/(1+B113)^10</x:f>
        <x:v>515455.57498685457</x:v>
      </x:c>
      <x:c r="AG113" s="25" t="n">
        <x:f>(AF113+Inputs!$C$12)/Inputs!$C$13</x:f>
        <x:v>437.1042119475169</x:v>
      </x:c>
      <x:c r="AH113" s="25" t="n">
        <x:f>(S113+Inputs!$C$11)*Inputs!$C$8-Inputs!$C$11</x:f>
        <x:v>2998.0436698807725</x:v>
      </x:c>
      <x:c r="AI113" s="25" t="n">
        <x:f>Inputs!$C$12+AH113-Inputs!$C$10*Inputs!$C$13</x:f>
        <x:v>25315.959085080773</x:v>
      </x:c>
      <x:c r="AJ113" s="25" t="n">
        <x:f>(S113+Inputs!$C$11)*(1-Inputs!$C$8)</x:f>
        <x:v>7403.815625478772</x:v>
      </x:c>
      <x:c r="AK113" s="25" t="n">
        <x:f>AJ113/(1+B113)^(1-Inputs!$C$8)+T113/(1+B113)^(2-Inputs!$C$8)+U113/(1+B113)^(3-Inputs!$C$8)+V113/(1+B113)^(4-Inputs!$C$8)+W113/(1+B113)^(5-Inputs!$C$8)+X113/(1+B113)^(6-Inputs!$C$8)+Y113/(1+B113)^(7-Inputs!$C$8)+Z113/(1+B113)^(8-Inputs!$C$8)+AA113/(1+B113)^(9-Inputs!$C$8)+AB113/(1+B113)^(10-Inputs!$C$8)+AE113/(1+B113)^(10-Inputs!$C$8)</x:f>
        <x:v>530448.2292298978</x:v>
      </x:c>
      <x:c r="AL113" s="25" t="n">
        <x:f>(AK113+AI113)/Inputs!$C$13</x:f>
        <x:v>443.45948305717957</x:v>
      </x:c>
      <x:c r="AM113" s="26" t="n">
        <x:f>IF(AL113&gt;=Inputs!$C$7,1,0)</x:f>
        <x:v>1</x:v>
      </x:c>
      <x:c r="AN113" s="26" t="n">
        <x:f>IF(Inputs!$C$7&lt;=(1-Inputs!$C$16)*AL113,1,0)</x:f>
        <x:v>1</x:v>
      </x:c>
    </x:row>
    <x:row r="114" ht="20" customHeight="1">
      <x:c r="A114" s="16" t="n">
        <x:v>109</x:v>
      </x:c>
      <x:c r="B114" s="19" t="n">
        <x:v>0.09268077932431729</x:v>
      </x:c>
      <x:c r="C114" s="24" t="n">
        <x:v>0.3628753545466168</x:v>
      </x:c>
      <x:c r="D114" s="19" t="n">
        <x:v>0.03931170349358553</x:v>
      </x:c>
      <x:c r="E114" s="19" t="n">
        <x:v>0.04143967717570519</x:v>
      </x:c>
      <x:c r="F114" s="19" t="n">
        <x:v>-0.23285940270906055</x:v>
      </x:c>
      <x:c r="G114" s="19" t="n">
        <x:v>-0.04965186368277558</x:v>
      </x:c>
      <x:c r="H114" s="19" t="n">
        <x:v>0.8925616400430556</x:v>
      </x:c>
      <x:c r="I114" s="19" t="n">
        <x:v>0.0674924269169935</x:v>
      </x:c>
      <x:c r="J114" s="19" t="n">
        <x:v>0.05965568870282936</x:v>
      </x:c>
      <x:c r="K114" s="19" t="n">
        <x:v>0.05619729738452747</x:v>
      </x:c>
      <x:c r="L114" s="19" t="n">
        <x:v>0.06926579439136844</x:v>
      </x:c>
      <x:c r="M114" s="19" t="n">
        <x:v>0.06977776442012441</x:v>
      </x:c>
      <x:c r="N114" s="19" t="n">
        <x:v>0.0697752235456744</x:v>
      </x:c>
      <x:c r="O114" s="19" t="n">
        <x:v>0.0709858650151125</x:v>
      </x:c>
      <x:c r="P114" s="19" t="n">
        <x:v>0.05986021331560437</x:v>
      </x:c>
      <x:c r="Q114" s="19" t="n">
        <x:v>0.06074602119496944</x:v>
      </x:c>
      <x:c r="R114" s="19" t="n">
        <x:v>0.06640376005901885</x:v>
      </x:c>
      <x:c r="S114" s="21" t="n">
        <x:v>8620.042576492933</x:v>
      </x:c>
      <x:c r="T114" s="21" t="n">
        <x:v>13886.224050633105</x:v>
      </x:c>
      <x:c r="U114" s="21" t="n">
        <x:v>17490.92109291257</x:v>
      </x:c>
      <x:c r="V114" s="21" t="n">
        <x:v>21572.03077579657</x:v>
      </x:c>
      <x:c r="W114" s="21" t="n">
        <x:v>26143.869757798</x:v>
      </x:c>
      <x:c r="X114" s="21" t="n">
        <x:v>27984.072411761554</x:v>
      </x:c>
      <x:c r="Y114" s="21" t="n">
        <x:v>29312.826547234396</x:v>
      </x:c>
      <x:c r="Z114" s="21" t="n">
        <x:v>30364.91142668858</x:v>
      </x:c>
      <x:c r="AA114" s="21" t="n">
        <x:v>31083.650871549515</x:v>
      </x:c>
      <x:c r="AB114" s="21" t="n">
        <x:v>31475.699889231113</x:v>
      </x:c>
      <x:c r="AC114" s="21" t="n">
        <x:v>41055.26072508406</x:v>
      </x:c>
      <x:c r="AD114" s="25" t="n">
        <x:f>AC114*(1+Inputs!$C$14)*(1-Inputs!$C$14/Inputs!$C$15)</x:f>
        <x:v>32577.3493853542</x:v>
      </x:c>
      <x:c r="AE114" s="25" t="n">
        <x:f>AD114/(B114-Inputs!$C$14)</x:f>
        <x:v>564786.9145835226</x:v>
      </x:c>
      <x:c r="AF114" s="25" t="n">
        <x:f>S114/(1+B114)^1+T114/(1+B114)^2+U114/(1+B114)^3+V114/(1+B114)^4+W114/(1+B114)^5+X114/(1+B114)^6+Y114/(1+B114)^7+Z114/(1+B114)^8+AA114/(1+B114)^9+AB114/(1+B114)^10+AE114/(1+B114)^10</x:f>
        <x:v>371744.74257342494</x:v>
      </x:c>
      <x:c r="AG114" s="25" t="n">
        <x:f>(AF114+Inputs!$C$12)/Inputs!$C$13</x:f>
        <x:v>322.4333986930694</x:v>
      </x:c>
      <x:c r="AH114" s="25" t="n">
        <x:f>(S114+Inputs!$C$11)*Inputs!$C$8-Inputs!$C$11</x:f>
        <x:v>2163.2747413158677</x:v>
      </x:c>
      <x:c r="AI114" s="25" t="n">
        <x:f>Inputs!$C$12+AH114-Inputs!$C$10*Inputs!$C$13</x:f>
        <x:v>24481.190156515862</x:v>
      </x:c>
      <x:c r="AJ114" s="25" t="n">
        <x:f>(S114+Inputs!$C$11)*(1-Inputs!$C$8)</x:f>
        <x:v>6456.767835177066</x:v>
      </x:c>
      <x:c r="AK114" s="25" t="n">
        <x:f>AJ114/(1+B114)^(1-Inputs!$C$8)+T114/(1+B114)^(2-Inputs!$C$8)+U114/(1+B114)^(3-Inputs!$C$8)+V114/(1+B114)^(4-Inputs!$C$8)+W114/(1+B114)^(5-Inputs!$C$8)+X114/(1+B114)^(6-Inputs!$C$8)+Y114/(1+B114)^(7-Inputs!$C$8)+Z114/(1+B114)^(8-Inputs!$C$8)+AA114/(1+B114)^(9-Inputs!$C$8)+AB114/(1+B114)^(10-Inputs!$C$8)+AE114/(1+B114)^(10-Inputs!$C$8)</x:f>
        <x:v>385442.4988395979</x:v>
      </x:c>
      <x:c r="AL114" s="25" t="n">
        <x:f>(AK114+AI114)/Inputs!$C$13</x:f>
        <x:v>327.089350190521</x:v>
      </x:c>
      <x:c r="AM114" s="26" t="n">
        <x:f>IF(AL114&gt;=Inputs!$C$7,1,0)</x:f>
        <x:v>1</x:v>
      </x:c>
      <x:c r="AN114" s="26" t="n">
        <x:f>IF(Inputs!$C$7&lt;=(1-Inputs!$C$16)*AL114,1,0)</x:f>
        <x:v>0</x:v>
      </x:c>
    </x:row>
    <x:row r="115" ht="20" customHeight="1">
      <x:c r="A115" s="16" t="n">
        <x:v>110</x:v>
      </x:c>
      <x:c r="B115" s="19" t="n">
        <x:v>0.0894641409955959</x:v>
      </x:c>
      <x:c r="C115" s="24" t="n">
        <x:v>0.8217775172889503</x:v>
      </x:c>
      <x:c r="D115" s="19" t="n">
        <x:v>0.03862231587153673</x:v>
      </x:c>
      <x:c r="E115" s="19" t="n">
        <x:v>0.045301100901477015</x:v>
      </x:c>
      <x:c r="F115" s="19" t="n">
        <x:v>-0.23296764358194538</x:v>
      </x:c>
      <x:c r="G115" s="19" t="n">
        <x:v>-0.0728121029218454</x:v>
      </x:c>
      <x:c r="H115" s="19" t="n">
        <x:v>0.8372675048547933</x:v>
      </x:c>
      <x:c r="I115" s="19" t="n">
        <x:v>0.07028929285802064</x:v>
      </x:c>
      <x:c r="J115" s="19" t="n">
        <x:v>0.07123696192522744</x:v>
      </x:c>
      <x:c r="K115" s="19" t="n">
        <x:v>0.0697437316467483</x:v>
      </x:c>
      <x:c r="L115" s="19" t="n">
        <x:v>0.07036041910304107</x:v>
      </x:c>
      <x:c r="M115" s="19" t="n">
        <x:v>0.07015790303983863</x:v>
      </x:c>
      <x:c r="N115" s="19" t="n">
        <x:v>0.07313468348312768</x:v>
      </x:c>
      <x:c r="O115" s="19" t="n">
        <x:v>0.06964688833793048</x:v>
      </x:c>
      <x:c r="P115" s="19" t="n">
        <x:v>0.06382517776608551</x:v>
      </x:c>
      <x:c r="Q115" s="19" t="n">
        <x:v>0.05944560392409244</x:v>
      </x:c>
      <x:c r="R115" s="19" t="n">
        <x:v>0.06907979698937766</x:v>
      </x:c>
      <x:c r="S115" s="21" t="n">
        <x:v>8523.05377131485</x:v>
      </x:c>
      <x:c r="T115" s="21" t="n">
        <x:v>14263.089577219087</x:v>
      </x:c>
      <x:c r="U115" s="21" t="n">
        <x:v>18522.49963177306</x:v>
      </x:c>
      <x:c r="V115" s="21" t="n">
        <x:v>23374.799631039743</x:v>
      </x:c>
      <x:c r="W115" s="21" t="n">
        <x:v>28865.720229320174</x:v>
      </x:c>
      <x:c r="X115" s="21" t="n">
        <x:v>30889.527145387183</x:v>
      </x:c>
      <x:c r="Y115" s="21" t="n">
        <x:v>32370.64497422427</x:v>
      </x:c>
      <x:c r="Z115" s="21" t="n">
        <x:v>33499.583155305765</x:v>
      </x:c>
      <x:c r="AA115" s="21" t="n">
        <x:v>34233.72837301433</x:v>
      </x:c>
      <x:c r="AB115" s="21" t="n">
        <x:v>34555.816311429095</x:v>
      </x:c>
      <x:c r="AC115" s="21" t="n">
        <x:v>45072.80388447273</x:v>
      </x:c>
      <x:c r="AD115" s="25" t="n">
        <x:f>AC115*(1+Inputs!$C$14)*(1-Inputs!$C$14/Inputs!$C$15)</x:f>
        <x:v>35765.2698823291</x:v>
      </x:c>
      <x:c r="AE115" s="25" t="n">
        <x:f>AD115/(B115-Inputs!$C$14)</x:f>
        <x:v>656675.5525478896</x:v>
      </x:c>
      <x:c r="AF115" s="25" t="n">
        <x:f>S115/(1+B115)^1+T115/(1+B115)^2+U115/(1+B115)^3+V115/(1+B115)^4+W115/(1+B115)^5+X115/(1+B115)^6+Y115/(1+B115)^7+Z115/(1+B115)^8+AA115/(1+B115)^9+AB115/(1+B115)^10+AE115/(1+B115)^10</x:f>
        <x:v>431937.9536889471</x:v>
      </x:c>
      <x:c r="AG115" s="25" t="n">
        <x:f>(AF115+Inputs!$C$12)/Inputs!$C$13</x:f>
        <x:v>370.46321213925853</x:v>
      </x:c>
      <x:c r="AH115" s="25" t="n">
        <x:f>(S115+Inputs!$C$11)*Inputs!$C$8-Inputs!$C$11</x:f>
        <x:v>2117.83615039682</x:v>
      </x:c>
      <x:c r="AI115" s="25" t="n">
        <x:f>Inputs!$C$12+AH115-Inputs!$C$10*Inputs!$C$13</x:f>
        <x:v>24435.751565596816</x:v>
      </x:c>
      <x:c r="AJ115" s="25" t="n">
        <x:f>(S115+Inputs!$C$11)*(1-Inputs!$C$8)</x:f>
        <x:v>6405.21762091803</x:v>
      </x:c>
      <x:c r="AK115" s="25" t="n">
        <x:f>AJ115/(1+B115)^(1-Inputs!$C$8)+T115/(1+B115)^(2-Inputs!$C$8)+U115/(1+B115)^(3-Inputs!$C$8)+V115/(1+B115)^(4-Inputs!$C$8)+W115/(1+B115)^(5-Inputs!$C$8)+X115/(1+B115)^(6-Inputs!$C$8)+Y115/(1+B115)^(7-Inputs!$C$8)+Z115/(1+B115)^(8-Inputs!$C$8)+AA115/(1+B115)^(9-Inputs!$C$8)+AB115/(1+B115)^(10-Inputs!$C$8)+AE115/(1+B115)^(10-Inputs!$C$8)</x:f>
        <x:v>447606.5495181091</x:v>
      </x:c>
      <x:c r="AL115" s="25" t="n">
        <x:f>(AK115+AI115)/Inputs!$C$13</x:f>
        <x:v>376.6554938603985</x:v>
      </x:c>
      <x:c r="AM115" s="26" t="n">
        <x:f>IF(AL115&gt;=Inputs!$C$7,1,0)</x:f>
        <x:v>1</x:v>
      </x:c>
      <x:c r="AN115" s="26" t="n">
        <x:f>IF(Inputs!$C$7&lt;=(1-Inputs!$C$16)*AL115,1,0)</x:f>
        <x:v>1</x:v>
      </x:c>
    </x:row>
    <x:row r="116" ht="20" customHeight="1">
      <x:c r="A116" s="16" t="n">
        <x:v>111</x:v>
      </x:c>
      <x:c r="B116" s="19" t="n">
        <x:v>0.09529599109783343</x:v>
      </x:c>
      <x:c r="C116" s="24" t="n">
        <x:v>0.5471560938039204</x:v>
      </x:c>
      <x:c r="D116" s="19" t="n">
        <x:v>0.022173403122734216</x:v>
      </x:c>
      <x:c r="E116" s="19" t="n">
        <x:v>0.04526443469942166</x:v>
      </x:c>
      <x:c r="F116" s="19" t="n">
        <x:v>-0.20852051144936357</x:v>
      </x:c>
      <x:c r="G116" s="19" t="n">
        <x:v>-0.06274763864180216</x:v>
      </x:c>
      <x:c r="H116" s="19" t="n">
        <x:v>0.9870946075676272</x:v>
      </x:c>
      <x:c r="I116" s="19" t="n">
        <x:v>0.06793266313555818</x:v>
      </x:c>
      <x:c r="J116" s="19" t="n">
        <x:v>0.05969784300187371</x:v>
      </x:c>
      <x:c r="K116" s="19" t="n">
        <x:v>0.06524192367879891</x:v>
      </x:c>
      <x:c r="L116" s="19" t="n">
        <x:v>0.05870973803752236</x:v>
      </x:c>
      <x:c r="M116" s="19" t="n">
        <x:v>0.06869173534732113</x:v>
      </x:c>
      <x:c r="N116" s="19" t="n">
        <x:v>0.060471224343185664</x:v>
      </x:c>
      <x:c r="O116" s="19" t="n">
        <x:v>0.06592793134311137</x:v>
      </x:c>
      <x:c r="P116" s="19" t="n">
        <x:v>0.06939343740007985</x:v>
      </x:c>
      <x:c r="Q116" s="19" t="n">
        <x:v>0.05063071282405076</x:v>
      </x:c>
      <x:c r="R116" s="19" t="n">
        <x:v>0.07195018839344017</x:v>
      </x:c>
      <x:c r="S116" s="21" t="n">
        <x:v>8972.941929399072</x:v>
      </x:c>
      <x:c r="T116" s="21" t="n">
        <x:v>14479.33009198085</x:v>
      </x:c>
      <x:c r="U116" s="21" t="n">
        <x:v>18140.263235861756</x:v>
      </x:c>
      <x:c r="V116" s="21" t="n">
        <x:v>22228.261634681603</x:v>
      </x:c>
      <x:c r="W116" s="21" t="n">
        <x:v>26695.282562171935</x:v>
      </x:c>
      <x:c r="X116" s="21" t="n">
        <x:v>28301.749689378816</x:v>
      </x:c>
      <x:c r="Y116" s="21" t="n">
        <x:v>29415.469281347367</x:v>
      </x:c>
      <x:c r="Z116" s="21" t="n">
        <x:v>30318.156738478574</x:v>
      </x:c>
      <x:c r="AA116" s="21" t="n">
        <x:v>30962.79089508632</x:v>
      </x:c>
      <x:c r="AB116" s="21" t="n">
        <x:v>31308.285553361246</x:v>
      </x:c>
      <x:c r="AC116" s="21" t="n">
        <x:v>40836.894200036404</x:v>
      </x:c>
      <x:c r="AD116" s="25" t="n">
        <x:f>AC116*(1+Inputs!$C$14)*(1-Inputs!$C$14/Inputs!$C$15)</x:f>
        <x:v>32404.07554772888</x:v>
      </x:c>
      <x:c r="AE116" s="25" t="n">
        <x:f>AD116/(B116-Inputs!$C$14)</x:f>
        <x:v>537416.7495671737</x:v>
      </x:c>
      <x:c r="AF116" s="25" t="n">
        <x:f>S116/(1+B116)^1+T116/(1+B116)^2+U116/(1+B116)^3+V116/(1+B116)^4+W116/(1+B116)^5+X116/(1+B116)^6+Y116/(1+B116)^7+Z116/(1+B116)^8+AA116/(1+B116)^9+AB116/(1+B116)^10+AE116/(1+B116)^10</x:f>
        <x:v>355546.39190807677</x:v>
      </x:c>
      <x:c r="AG116" s="25" t="n">
        <x:f>(AF116+Inputs!$C$12)/Inputs!$C$13</x:f>
        <x:v>309.5082905924318</x:v>
      </x:c>
      <x:c r="AH116" s="25" t="n">
        <x:f>(S116+Inputs!$C$11)*Inputs!$C$8-Inputs!$C$11</x:f>
        <x:v>2328.605671033538</x:v>
      </x:c>
      <x:c r="AI116" s="25" t="n">
        <x:f>Inputs!$C$12+AH116-Inputs!$C$10*Inputs!$C$13</x:f>
        <x:v>24646.521086233537</x:v>
      </x:c>
      <x:c r="AJ116" s="25" t="n">
        <x:f>(S116+Inputs!$C$11)*(1-Inputs!$C$8)</x:f>
        <x:v>6644.336258365534</x:v>
      </x:c>
      <x:c r="AK116" s="25" t="n">
        <x:f>AJ116/(1+B116)^(1-Inputs!$C$8)+T116/(1+B116)^(2-Inputs!$C$8)+U116/(1+B116)^(3-Inputs!$C$8)+V116/(1+B116)^(4-Inputs!$C$8)+W116/(1+B116)^(5-Inputs!$C$8)+X116/(1+B116)^(6-Inputs!$C$8)+Y116/(1+B116)^(7-Inputs!$C$8)+Z116/(1+B116)^(8-Inputs!$C$8)+AA116/(1+B116)^(9-Inputs!$C$8)+AB116/(1+B116)^(10-Inputs!$C$8)+AE116/(1+B116)^(10-Inputs!$C$8)</x:f>
        <x:v>368817.76612976665</x:v>
      </x:c>
      <x:c r="AL116" s="25" t="n">
        <x:f>(AK116+AI116)/Inputs!$C$13</x:f>
        <x:v>313.955942248261</x:v>
      </x:c>
      <x:c r="AM116" s="26" t="n">
        <x:f>IF(AL116&gt;=Inputs!$C$7,1,0)</x:f>
        <x:v>1</x:v>
      </x:c>
      <x:c r="AN116" s="26" t="n">
        <x:f>IF(Inputs!$C$7&lt;=(1-Inputs!$C$16)*AL116,1,0)</x:f>
        <x:v>0</x:v>
      </x:c>
    </x:row>
    <x:row r="117" ht="20" customHeight="1">
      <x:c r="A117" s="16" t="n">
        <x:v>112</x:v>
      </x:c>
      <x:c r="B117" s="19" t="n">
        <x:v>0.08416299296695748</x:v>
      </x:c>
      <x:c r="C117" s="24" t="n">
        <x:v>0.34153681929828394</x:v>
      </x:c>
      <x:c r="D117" s="19" t="n">
        <x:v>0.03495354941183422</x:v>
      </x:c>
      <x:c r="E117" s="19" t="n">
        <x:v>0.04967174475625853</x:v>
      </x:c>
      <x:c r="F117" s="19" t="n">
        <x:v>-0.25365819020188274</x:v>
      </x:c>
      <x:c r="G117" s="19" t="n">
        <x:v>-0.0710494307572202</x:v>
      </x:c>
      <x:c r="H117" s="19" t="n">
        <x:v>0.961777317661273</x:v>
      </x:c>
      <x:c r="I117" s="19" t="n">
        <x:v>0.06117342356885161</x:v>
      </x:c>
      <x:c r="J117" s="19" t="n">
        <x:v>0.057179303130002385</x:v>
      </x:c>
      <x:c r="K117" s="19" t="n">
        <x:v>0.061048666581226596</x:v>
      </x:c>
      <x:c r="L117" s="19" t="n">
        <x:v>0.060414819350002064</x:v>
      </x:c>
      <x:c r="M117" s="19" t="n">
        <x:v>0.047670101413674504</x:v>
      </x:c>
      <x:c r="N117" s="19" t="n">
        <x:v>0.05601484482739011</x:v>
      </x:c>
      <x:c r="O117" s="19" t="n">
        <x:v>0.06038308074040174</x:v>
      </x:c>
      <x:c r="P117" s="19" t="n">
        <x:v>0.055955516684417714</x:v>
      </x:c>
      <x:c r="Q117" s="19" t="n">
        <x:v>0.05195775776203277</x:v>
      </x:c>
      <x:c r="R117" s="19" t="n">
        <x:v>0.056070282834299406</x:v>
      </x:c>
      <x:c r="S117" s="21" t="n">
        <x:v>8182.883057341491</x:v>
      </x:c>
      <x:c r="T117" s="21" t="n">
        <x:v>13404.772113955103</x:v>
      </x:c>
      <x:c r="U117" s="21" t="n">
        <x:v>17239.68415853497</x:v>
      </x:c>
      <x:c r="V117" s="21" t="n">
        <x:v>21637.735215581015</x:v>
      </x:c>
      <x:c r="W117" s="21" t="n">
        <x:v>26495.825698696528</x:v>
      </x:c>
      <x:c r="X117" s="21" t="n">
        <x:v>28354.62153447538</x:v>
      </x:c>
      <x:c r="Y117" s="21" t="n">
        <x:v>29683.971735192124</x:v>
      </x:c>
      <x:c r="Z117" s="21" t="n">
        <x:v>30744.183233412703</x:v>
      </x:c>
      <x:c r="AA117" s="21" t="n">
        <x:v>31474.56183239891</x:v>
      </x:c>
      <x:c r="AB117" s="21" t="n">
        <x:v>31858.162127310516</x:v>
      </x:c>
      <x:c r="AC117" s="21" t="n">
        <x:v>41554.12451388327</x:v>
      </x:c>
      <x:c r="AD117" s="25" t="n">
        <x:f>AC117*(1+Inputs!$C$14)*(1-Inputs!$C$14/Inputs!$C$15)</x:f>
        <x:v>32973.19780176637</x:v>
      </x:c>
      <x:c r="AE117" s="25" t="n">
        <x:f>AD117/(B117-Inputs!$C$14)</x:f>
        <x:v>670691.4248269569</x:v>
      </x:c>
      <x:c r="AF117" s="25" t="n">
        <x:f>S117/(1+B117)^1+T117/(1+B117)^2+U117/(1+B117)^3+V117/(1+B117)^4+W117/(1+B117)^5+X117/(1+B117)^6+Y117/(1+B117)^7+Z117/(1+B117)^8+AA117/(1+B117)^9+AB117/(1+B117)^10+AE117/(1+B117)^10</x:f>
        <x:v>444602.16709803767</x:v>
      </x:c>
      <x:c r="AG117" s="25" t="n">
        <x:f>(AF117+Inputs!$C$12)/Inputs!$C$13</x:f>
        <x:v>380.5683352288704</x:v>
      </x:c>
      <x:c r="AH117" s="25" t="n">
        <x:f>(S117+Inputs!$C$11)*Inputs!$C$8-Inputs!$C$11</x:f>
        <x:v>1958.4685008366987</x:v>
      </x:c>
      <x:c r="AI117" s="25" t="n">
        <x:f>Inputs!$C$12+AH117-Inputs!$C$10*Inputs!$C$13</x:f>
        <x:v>24276.3839160367</x:v>
      </x:c>
      <x:c r="AJ117" s="25" t="n">
        <x:f>(S117+Inputs!$C$11)*(1-Inputs!$C$8)</x:f>
        <x:v>6224.414556504793</x:v>
      </x:c>
      <x:c r="AK117" s="25" t="n">
        <x:f>AJ117/(1+B117)^(1-Inputs!$C$8)+T117/(1+B117)^(2-Inputs!$C$8)+U117/(1+B117)^(3-Inputs!$C$8)+V117/(1+B117)^(4-Inputs!$C$8)+W117/(1+B117)^(5-Inputs!$C$8)+X117/(1+B117)^(6-Inputs!$C$8)+Y117/(1+B117)^(7-Inputs!$C$8)+Z117/(1+B117)^(8-Inputs!$C$8)+AA117/(1+B117)^(9-Inputs!$C$8)+AB117/(1+B117)^(10-Inputs!$C$8)+AE117/(1+B117)^(10-Inputs!$C$8)</x:f>
        <x:v>459880.5027225013</x:v>
      </x:c>
      <x:c r="AL117" s="25" t="n">
        <x:f>(AK117+AI117)/Inputs!$C$13</x:f>
        <x:v>386.32205381613466</x:v>
      </x:c>
      <x:c r="AM117" s="26" t="n">
        <x:f>IF(AL117&gt;=Inputs!$C$7,1,0)</x:f>
        <x:v>1</x:v>
      </x:c>
      <x:c r="AN117" s="26" t="n">
        <x:f>IF(Inputs!$C$7&lt;=(1-Inputs!$C$16)*AL117,1,0)</x:f>
        <x:v>1</x:v>
      </x:c>
    </x:row>
    <x:row r="118" ht="20" customHeight="1">
      <x:c r="A118" s="16" t="n">
        <x:v>113</x:v>
      </x:c>
      <x:c r="B118" s="19" t="n">
        <x:v>0.0912421559301802</x:v>
      </x:c>
      <x:c r="C118" s="24" t="n">
        <x:v>0.512108546121425</x:v>
      </x:c>
      <x:c r="D118" s="19" t="n">
        <x:v>0.0469782036702739</x:v>
      </x:c>
      <x:c r="E118" s="19" t="n">
        <x:v>0.04580675821961762</x:v>
      </x:c>
      <x:c r="F118" s="19" t="n">
        <x:v>-0.1695907344631894</x:v>
      </x:c>
      <x:c r="G118" s="19" t="n">
        <x:v>-0.08741528302816562</x:v>
      </x:c>
      <x:c r="H118" s="19" t="n">
        <x:v>0.8346054596520105</x:v>
      </x:c>
      <x:c r="I118" s="19" t="n">
        <x:v>0.06797657150701866</x:v>
      </x:c>
      <x:c r="J118" s="19" t="n">
        <x:v>0.0694572006741862</x:v>
      </x:c>
      <x:c r="K118" s="19" t="n">
        <x:v>0.06544864062455759</x:v>
      </x:c>
      <x:c r="L118" s="19" t="n">
        <x:v>0.06151152690307185</x:v>
      </x:c>
      <x:c r="M118" s="19" t="n">
        <x:v>0.06432649628487866</x:v>
      </x:c>
      <x:c r="N118" s="19" t="n">
        <x:v>0.062265401208281904</x:v>
      </x:c>
      <x:c r="O118" s="19" t="n">
        <x:v>0.060467404048673644</x:v>
      </x:c>
      <x:c r="P118" s="19" t="n">
        <x:v>0.06484654202251136</x:v>
      </x:c>
      <x:c r="Q118" s="19" t="n">
        <x:v>0.06654759792398522</x:v>
      </x:c>
      <x:c r="R118" s="19" t="n">
        <x:v>0.06940162122005063</x:v>
      </x:c>
      <x:c r="S118" s="21" t="n">
        <x:v>9577.289447347062</x:v>
      </x:c>
      <x:c r="T118" s="21" t="n">
        <x:v>15421.450330293033</x:v>
      </x:c>
      <x:c r="U118" s="21" t="n">
        <x:v>19288.254484264646</x:v>
      </x:c>
      <x:c r="V118" s="21" t="n">
        <x:v>23504.846260673618</x:v>
      </x:c>
      <x:c r="W118" s="21" t="n">
        <x:v>28241.822874957106</x:v>
      </x:c>
      <x:c r="X118" s="21" t="n">
        <x:v>30259.116323428778</x:v>
      </x:c>
      <x:c r="Y118" s="21" t="n">
        <x:v>31780.286026018683</x:v>
      </x:c>
      <x:c r="Z118" s="21" t="n">
        <x:v>32953.07186146273</x:v>
      </x:c>
      <x:c r="AA118" s="21" t="n">
        <x:v>33739.3621645488</x:v>
      </x:c>
      <x:c r="AB118" s="21" t="n">
        <x:v>34090.84508047625</x:v>
      </x:c>
      <x:c r="AC118" s="21" t="n">
        <x:v>44466.3196701864</x:v>
      </x:c>
      <x:c r="AD118" s="25" t="n">
        <x:f>AC118*(1+Inputs!$C$14)*(1-Inputs!$C$14/Inputs!$C$15)</x:f>
        <x:v>35284.0246582929</x:v>
      </x:c>
      <x:c r="AE118" s="25" t="n">
        <x:f>AD118/(B118-Inputs!$C$14)</x:f>
        <x:v>627359.0347798009</x:v>
      </x:c>
      <x:c r="AF118" s="25" t="n">
        <x:f>S118/(1+B118)^1+T118/(1+B118)^2+U118/(1+B118)^3+V118/(1+B118)^4+W118/(1+B118)^5+X118/(1+B118)^6+Y118/(1+B118)^7+Z118/(1+B118)^8+AA118/(1+B118)^9+AB118/(1+B118)^10+AE118/(1+B118)^10</x:f>
        <x:v>414566.9469579165</x:v>
      </x:c>
      <x:c r="AG118" s="25" t="n">
        <x:f>(AF118+Inputs!$C$12)/Inputs!$C$13</x:f>
        <x:v>356.6024096134942</x:v>
      </x:c>
      <x:c r="AH118" s="25" t="n">
        <x:f>(S118+Inputs!$C$11)*Inputs!$C$8-Inputs!$C$11</x:f>
        <x:v>2611.73834382561</x:v>
      </x:c>
      <x:c r="AI118" s="25" t="n">
        <x:f>Inputs!$C$12+AH118-Inputs!$C$10*Inputs!$C$13</x:f>
        <x:v>24929.653759025605</x:v>
      </x:c>
      <x:c r="AJ118" s="25" t="n">
        <x:f>(S118+Inputs!$C$11)*(1-Inputs!$C$8)</x:f>
        <x:v>6965.551103521453</x:v>
      </x:c>
      <x:c r="AK118" s="25" t="n">
        <x:f>AJ118/(1+B118)^(1-Inputs!$C$8)+T118/(1+B118)^(2-Inputs!$C$8)+U118/(1+B118)^(3-Inputs!$C$8)+V118/(1+B118)^(4-Inputs!$C$8)+W118/(1+B118)^(5-Inputs!$C$8)+X118/(1+B118)^(6-Inputs!$C$8)+Y118/(1+B118)^(7-Inputs!$C$8)+Z118/(1+B118)^(8-Inputs!$C$8)+AA118/(1+B118)^(9-Inputs!$C$8)+AB118/(1+B118)^(10-Inputs!$C$8)+AE118/(1+B118)^(10-Inputs!$C$8)</x:f>
        <x:v>429384.0883662345</x:v>
      </x:c>
      <x:c r="AL118" s="25" t="n">
        <x:f>(AK118+AI118)/Inputs!$C$13</x:f>
        <x:v>362.50939060948986</x:v>
      </x:c>
      <x:c r="AM118" s="26" t="n">
        <x:f>IF(AL118&gt;=Inputs!$C$7,1,0)</x:f>
        <x:v>1</x:v>
      </x:c>
      <x:c r="AN118" s="26" t="n">
        <x:f>IF(Inputs!$C$7&lt;=(1-Inputs!$C$16)*AL118,1,0)</x:f>
        <x:v>1</x:v>
      </x:c>
    </x:row>
    <x:row r="119" ht="20" customHeight="1">
      <x:c r="A119" s="16" t="n">
        <x:v>114</x:v>
      </x:c>
      <x:c r="B119" s="19" t="n">
        <x:v>0.07398223112494987</x:v>
      </x:c>
      <x:c r="C119" s="24" t="n">
        <x:v>0.266580940248474</x:v>
      </x:c>
      <x:c r="D119" s="19" t="n">
        <x:v>0.04477520716831549</x:v>
      </x:c>
      <x:c r="E119" s="19" t="n">
        <x:v>0.04734549252611629</x:v>
      </x:c>
      <x:c r="F119" s="19" t="n">
        <x:v>-0.1510769184068852</x:v>
      </x:c>
      <x:c r="G119" s="19" t="n">
        <x:v>-0.0573532896182411</x:v>
      </x:c>
      <x:c r="H119" s="19" t="n">
        <x:v>0.9761067445568017</x:v>
      </x:c>
      <x:c r="I119" s="19" t="n">
        <x:v>0.06784222257167244</x:v>
      </x:c>
      <x:c r="J119" s="19" t="n">
        <x:v>0.07208357255067427</x:v>
      </x:c>
      <x:c r="K119" s="19" t="n">
        <x:v>0.06389254580075544</x:v>
      </x:c>
      <x:c r="L119" s="19" t="n">
        <x:v>0.06588697134393784</x:v>
      </x:c>
      <x:c r="M119" s="19" t="n">
        <x:v>0.06720572619636755</x:v>
      </x:c>
      <x:c r="N119" s="19" t="n">
        <x:v>0.06988274444869035</x:v>
      </x:c>
      <x:c r="O119" s="19" t="n">
        <x:v>0.07234598639734827</x:v>
      </x:c>
      <x:c r="P119" s="19" t="n">
        <x:v>0.06405003121623735</x:v>
      </x:c>
      <x:c r="Q119" s="19" t="n">
        <x:v>0.07270800973773361</x:v>
      </x:c>
      <x:c r="R119" s="19" t="n">
        <x:v>0.06549340219074679</x:v>
      </x:c>
      <x:c r="S119" s="21" t="n">
        <x:v>10069.432410541764</x:v>
      </x:c>
      <x:c r="T119" s="21" t="n">
        <x:v>15706.385136526984</x:v>
      </x:c>
      <x:c r="U119" s="21" t="n">
        <x:v>19185.775508530387</x:v>
      </x:c>
      <x:c r="V119" s="21" t="n">
        <x:v>22976.035198267873</x:v>
      </x:c>
      <x:c r="W119" s="21" t="n">
        <x:v>27193.913415709863</x:v>
      </x:c>
      <x:c r="X119" s="21" t="n">
        <x:v>29164.971999071015</x:v>
      </x:c>
      <x:c r="Y119" s="21" t="n">
        <x:v>30669.657626128035</x:v>
      </x:c>
      <x:c r="Z119" s="21" t="n">
        <x:v>31846.260690653526</x:v>
      </x:c>
      <x:c r="AA119" s="21" t="n">
        <x:v>32628.74974991668</x:v>
      </x:c>
      <x:c r="AB119" s="21" t="n">
        <x:v>33012.886863145686</x:v>
      </x:c>
      <x:c r="AC119" s="21" t="n">
        <x:v>43060.287212798714</x:v>
      </x:c>
      <x:c r="AD119" s="25" t="n">
        <x:f>AC119*(1+Inputs!$C$14)*(1-Inputs!$C$14/Inputs!$C$15)</x:f>
        <x:v>34168.33790335577</x:v>
      </x:c>
      <x:c r="AE119" s="25" t="n">
        <x:f>AD119/(B119-Inputs!$C$14)</x:f>
        <x:v>876510.5771867161</x:v>
      </x:c>
      <x:c r="AF119" s="25" t="n">
        <x:f>S119/(1+B119)^1+T119/(1+B119)^2+U119/(1+B119)^3+V119/(1+B119)^4+W119/(1+B119)^5+X119/(1+B119)^6+Y119/(1+B119)^7+Z119/(1+B119)^8+AA119/(1+B119)^9+AB119/(1+B119)^10+AE119/(1+B119)^10</x:f>
        <x:v>593048.6849004595</x:v>
      </x:c>
      <x:c r="AG119" s="25" t="n">
        <x:f>(AF119+Inputs!$C$12)/Inputs!$C$13</x:f>
        <x:v>499.01788169189535</x:v>
      </x:c>
      <x:c r="AH119" s="25" t="n">
        <x:f>(S119+Inputs!$C$11)*Inputs!$C$8-Inputs!$C$11</x:f>
        <x:v>2842.3039512401137</x:v>
      </x:c>
      <x:c r="AI119" s="25" t="n">
        <x:f>Inputs!$C$12+AH119-Inputs!$C$10*Inputs!$C$13</x:f>
        <x:v>25160.219366440113</x:v>
      </x:c>
      <x:c r="AJ119" s="25" t="n">
        <x:f>(S119+Inputs!$C$11)*(1-Inputs!$C$8)</x:f>
        <x:v>7227.12845930165</x:v>
      </x:c>
      <x:c r="AK119" s="25" t="n">
        <x:f>AJ119/(1+B119)^(1-Inputs!$C$8)+T119/(1+B119)^(2-Inputs!$C$8)+U119/(1+B119)^(3-Inputs!$C$8)+V119/(1+B119)^(4-Inputs!$C$8)+W119/(1+B119)^(5-Inputs!$C$8)+X119/(1+B119)^(6-Inputs!$C$8)+Y119/(1+B119)^(7-Inputs!$C$8)+Z119/(1+B119)^(8-Inputs!$C$8)+AA119/(1+B119)^(9-Inputs!$C$8)+AB119/(1+B119)^(10-Inputs!$C$8)+AE119/(1+B119)^(10-Inputs!$C$8)</x:f>
        <x:v>610477.8012903368</x:v>
      </x:c>
      <x:c r="AL119" s="25" t="n">
        <x:f>(AK119+AI119)/Inputs!$C$13</x:f>
        <x:v>507.19300375681667</x:v>
      </x:c>
      <x:c r="AM119" s="26" t="n">
        <x:f>IF(AL119&gt;=Inputs!$C$7,1,0)</x:f>
        <x:v>1</x:v>
      </x:c>
      <x:c r="AN119" s="26" t="n">
        <x:f>IF(Inputs!$C$7&lt;=(1-Inputs!$C$16)*AL119,1,0)</x:f>
        <x:v>1</x:v>
      </x:c>
    </x:row>
    <x:row r="120" ht="20" customHeight="1">
      <x:c r="A120" s="16" t="n">
        <x:v>115</x:v>
      </x:c>
      <x:c r="B120" s="19" t="n">
        <x:v>0.09337306973894711</x:v>
      </x:c>
      <x:c r="C120" s="24" t="n">
        <x:v>0.494801901138743</x:v>
      </x:c>
      <x:c r="D120" s="19" t="n">
        <x:v>0.013307196677486388</x:v>
      </x:c>
      <x:c r="E120" s="19" t="n">
        <x:v>0.05310882118729382</x:v>
      </x:c>
      <x:c r="F120" s="19" t="n">
        <x:v>-0.23256560665972645</x:v>
      </x:c>
      <x:c r="G120" s="19" t="n">
        <x:v>-0.08909056887357963</x:v>
      </x:c>
      <x:c r="H120" s="19" t="n">
        <x:v>0.8800994252548264</x:v>
      </x:c>
      <x:c r="I120" s="19" t="n">
        <x:v>0.06023979555724623</x:v>
      </x:c>
      <x:c r="J120" s="19" t="n">
        <x:v>0.05242474841126636</x:v>
      </x:c>
      <x:c r="K120" s="19" t="n">
        <x:v>0.05763993002437133</x:v>
      </x:c>
      <x:c r="L120" s="19" t="n">
        <x:v>0.05407955625902673</x:v>
      </x:c>
      <x:c r="M120" s="19" t="n">
        <x:v>0.05345224972894016</x:v>
      </x:c>
      <x:c r="N120" s="19" t="n">
        <x:v>0.06428672922780265</x:v>
      </x:c>
      <x:c r="O120" s="19" t="n">
        <x:v>0.05520461014934995</x:v>
      </x:c>
      <x:c r="P120" s="19" t="n">
        <x:v>0.05306528257981086</x:v>
      </x:c>
      <x:c r="Q120" s="19" t="n">
        <x:v>0.06394876835518858</x:v>
      </x:c>
      <x:c r="R120" s="19" t="n">
        <x:v>0.05147559583757243</x:v>
      </x:c>
      <x:c r="S120" s="21" t="n">
        <x:v>8417.248354901785</x:v>
      </x:c>
      <x:c r="T120" s="21" t="n">
        <x:v>13733.277415911793</x:v>
      </x:c>
      <x:c r="U120" s="21" t="n">
        <x:v>17320.786289312528</x:v>
      </x:c>
      <x:c r="V120" s="21" t="n">
        <x:v>21263.500006370705</x:v>
      </x:c>
      <x:c r="W120" s="21" t="n">
        <x:v>25564.116668859016</x:v>
      </x:c>
      <x:c r="X120" s="21" t="n">
        <x:v>27059.354861479</x:v>
      </x:c>
      <x:c r="Y120" s="21" t="n">
        <x:v>28146.88603909477</x:v>
      </x:c>
      <x:c r="Z120" s="21" t="n">
        <x:v>29000.484121776444</x:v>
      </x:c>
      <x:c r="AA120" s="21" t="n">
        <x:v>29625.523090136026</x:v>
      </x:c>
      <x:c r="AB120" s="21" t="n">
        <x:v>30016.727453010724</x:v>
      </x:c>
      <x:c r="AC120" s="21" t="n">
        <x:v>39152.2531995792</x:v>
      </x:c>
      <x:c r="AD120" s="25" t="n">
        <x:f>AC120*(1+Inputs!$C$14)*(1-Inputs!$C$14/Inputs!$C$15)</x:f>
        <x:v>31067.31291386609</x:v>
      </x:c>
      <x:c r="AE120" s="25" t="n">
        <x:f>AD120/(B120-Inputs!$C$14)</x:f>
        <x:v>532219.9612390379</x:v>
      </x:c>
      <x:c r="AF120" s="25" t="n">
        <x:f>S120/(1+B120)^1+T120/(1+B120)^2+U120/(1+B120)^3+V120/(1+B120)^4+W120/(1+B120)^5+X120/(1+B120)^6+Y120/(1+B120)^7+Z120/(1+B120)^8+AA120/(1+B120)^9+AB120/(1+B120)^10+AE120/(1+B120)^10</x:f>
        <x:v>352316.89233073976</x:v>
      </x:c>
      <x:c r="AG120" s="25" t="n">
        <x:f>(AF120+Inputs!$C$12)/Inputs!$C$13</x:f>
        <x:v>306.93138433756604</x:v>
      </x:c>
      <x:c r="AH120" s="25" t="n">
        <x:f>(S120+Inputs!$C$11)*Inputs!$C$8-Inputs!$C$11</x:f>
        <x:v>2068.2670375019325</x:v>
      </x:c>
      <x:c r="AI120" s="25" t="n">
        <x:f>Inputs!$C$12+AH120-Inputs!$C$10*Inputs!$C$13</x:f>
        <x:v>24386.182452701927</x:v>
      </x:c>
      <x:c r="AJ120" s="25" t="n">
        <x:f>(S120+Inputs!$C$11)*(1-Inputs!$C$8)</x:f>
        <x:v>6348.981317399854</x:v>
      </x:c>
      <x:c r="AK120" s="25" t="n">
        <x:f>AJ120/(1+B120)^(1-Inputs!$C$8)+T120/(1+B120)^(2-Inputs!$C$8)+U120/(1+B120)^(3-Inputs!$C$8)+V120/(1+B120)^(4-Inputs!$C$8)+W120/(1+B120)^(5-Inputs!$C$8)+X120/(1+B120)^(6-Inputs!$C$8)+Y120/(1+B120)^(7-Inputs!$C$8)+Z120/(1+B120)^(8-Inputs!$C$8)+AA120/(1+B120)^(9-Inputs!$C$8)+AB120/(1+B120)^(10-Inputs!$C$8)+AE120/(1+B120)^(10-Inputs!$C$8)</x:f>
        <x:v>365391.2248455422</x:v>
      </x:c>
      <x:c r="AL120" s="25" t="n">
        <x:f>(AK120+AI120)/Inputs!$C$13</x:f>
        <x:v>311.0140796799313</x:v>
      </x:c>
      <x:c r="AM120" s="26" t="n">
        <x:f>IF(AL120&gt;=Inputs!$C$7,1,0)</x:f>
        <x:v>1</x:v>
      </x:c>
      <x:c r="AN120" s="26" t="n">
        <x:f>IF(Inputs!$C$7&lt;=(1-Inputs!$C$16)*AL120,1,0)</x:f>
        <x:v>0</x:v>
      </x:c>
    </x:row>
    <x:row r="121" ht="20" customHeight="1">
      <x:c r="A121" s="16" t="n">
        <x:v>116</x:v>
      </x:c>
      <x:c r="B121" s="19" t="n">
        <x:v>0.08967003965584167</x:v>
      </x:c>
      <x:c r="C121" s="24" t="n">
        <x:v>0.14910200751651814</x:v>
      </x:c>
      <x:c r="D121" s="19" t="n">
        <x:v>0.029939068272746283</x:v>
      </x:c>
      <x:c r="E121" s="19" t="n">
        <x:v>0.03946871932934898</x:v>
      </x:c>
      <x:c r="F121" s="19" t="n">
        <x:v>-0.20952645048844148</x:v>
      </x:c>
      <x:c r="G121" s="19" t="n">
        <x:v>-0.046955018282646394</x:v>
      </x:c>
      <x:c r="H121" s="19" t="n">
        <x:v>0.7580049251230605</x:v>
      </x:c>
      <x:c r="I121" s="19" t="n">
        <x:v>0.05811030128829657</x:v>
      </x:c>
      <x:c r="J121" s="19" t="n">
        <x:v>0.06415821184246966</x:v>
      </x:c>
      <x:c r="K121" s="19" t="n">
        <x:v>0.06396589045713086</x:v>
      </x:c>
      <x:c r="L121" s="19" t="n">
        <x:v>0.06522139031985148</x:v>
      </x:c>
      <x:c r="M121" s="19" t="n">
        <x:v>0.06359293315624769</x:v>
      </x:c>
      <x:c r="N121" s="19" t="n">
        <x:v>0.06698249837011531</x:v>
      </x:c>
      <x:c r="O121" s="19" t="n">
        <x:v>0.061622610723628665</x:v>
      </x:c>
      <x:c r="P121" s="19" t="n">
        <x:v>0.059539312488294624</x:v>
      </x:c>
      <x:c r="Q121" s="19" t="n">
        <x:v>0.06455211456692837</x:v>
      </x:c>
      <x:c r="R121" s="19" t="n">
        <x:v>0.06426779626446774</x:v>
      </x:c>
      <x:c r="S121" s="21" t="n">
        <x:v>9021.052028741396</x:v>
      </x:c>
      <x:c r="T121" s="21" t="n">
        <x:v>13977.516193113906</x:v>
      </x:c>
      <x:c r="U121" s="21" t="n">
        <x:v>16882.22587319833</x:v>
      </x:c>
      <x:c r="V121" s="21" t="n">
        <x:v>20024.36434888814</x:v>
      </x:c>
      <x:c r="W121" s="21" t="n">
        <x:v>23429.92988754991</x:v>
      </x:c>
      <x:c r="X121" s="21" t="n">
        <x:v>24876.170404323948</x:v>
      </x:c>
      <x:c r="Y121" s="21" t="n">
        <x:v>25962.963941582788</x:v>
      </x:c>
      <x:c r="Z121" s="21" t="n">
        <x:v>26845.004279850284</x:v>
      </x:c>
      <x:c r="AA121" s="21" t="n">
        <x:v>27513.837744400174</x:v>
      </x:c>
      <x:c r="AB121" s="21" t="n">
        <x:v>27960.597614234342</x:v>
      </x:c>
      <x:c r="AC121" s="21" t="n">
        <x:v>36470.34471421871</x:v>
      </x:c>
      <x:c r="AD121" s="25" t="n">
        <x:f>AC121*(1+Inputs!$C$14)*(1-Inputs!$C$14/Inputs!$C$15)</x:f>
        <x:v>28939.218530732538</x:v>
      </x:c>
      <x:c r="AE121" s="25" t="n">
        <x:f>AD121/(B121-Inputs!$C$14)</x:f>
        <x:v>529343.2877113395</x:v>
      </x:c>
      <x:c r="AF121" s="25" t="n">
        <x:f>S121/(1+B121)^1+T121/(1+B121)^2+U121/(1+B121)^3+V121/(1+B121)^4+W121/(1+B121)^5+X121/(1+B121)^6+Y121/(1+B121)^7+Z121/(1+B121)^8+AA121/(1+B121)^9+AB121/(1+B121)^10+AE121/(1+B121)^10</x:f>
        <x:v>353977.8683562837</x:v>
      </x:c>
      <x:c r="AG121" s="25" t="n">
        <x:f>(AF121+Inputs!$C$12)/Inputs!$C$13</x:f>
        <x:v>308.2567226467711</x:v>
      </x:c>
      <x:c r="AH121" s="25" t="n">
        <x:f>(S121+Inputs!$C$11)*Inputs!$C$8-Inputs!$C$11</x:f>
        <x:v>2351.1449230541884</x:v>
      </x:c>
      <x:c r="AI121" s="25" t="n">
        <x:f>Inputs!$C$12+AH121-Inputs!$C$10*Inputs!$C$13</x:f>
        <x:v>24669.06033825419</x:v>
      </x:c>
      <x:c r="AJ121" s="25" t="n">
        <x:f>(S121+Inputs!$C$11)*(1-Inputs!$C$8)</x:f>
        <x:v>6669.907105687208</x:v>
      </x:c>
      <x:c r="AK121" s="25" t="n">
        <x:f>AJ121/(1+B121)^(1-Inputs!$C$8)+T121/(1+B121)^(2-Inputs!$C$8)+U121/(1+B121)^(3-Inputs!$C$8)+V121/(1+B121)^(4-Inputs!$C$8)+W121/(1+B121)^(5-Inputs!$C$8)+X121/(1+B121)^(6-Inputs!$C$8)+Y121/(1+B121)^(7-Inputs!$C$8)+Z121/(1+B121)^(8-Inputs!$C$8)+AA121/(1+B121)^(9-Inputs!$C$8)+AB121/(1+B121)^(10-Inputs!$C$8)+AE121/(1+B121)^(10-Inputs!$C$8)</x:f>
        <x:v>366263.1530867001</x:v>
      </x:c>
      <x:c r="AL121" s="25" t="n">
        <x:f>(AK121+AI121)/Inputs!$C$13</x:f>
        <x:v>311.9355311493662</x:v>
      </x:c>
      <x:c r="AM121" s="26" t="n">
        <x:f>IF(AL121&gt;=Inputs!$C$7,1,0)</x:f>
        <x:v>1</x:v>
      </x:c>
      <x:c r="AN121" s="26" t="n">
        <x:f>IF(Inputs!$C$7&lt;=(1-Inputs!$C$16)*AL121,1,0)</x:f>
        <x:v>0</x:v>
      </x:c>
    </x:row>
    <x:row r="122" ht="20" customHeight="1">
      <x:c r="A122" s="16" t="n">
        <x:v>117</x:v>
      </x:c>
      <x:c r="B122" s="19" t="n">
        <x:v>0.09010193367401316</x:v>
      </x:c>
      <x:c r="C122" s="24" t="n">
        <x:v>0.11726273936389475</x:v>
      </x:c>
      <x:c r="D122" s="19" t="n">
        <x:v>0.03871036978171816</x:v>
      </x:c>
      <x:c r="E122" s="19" t="n">
        <x:v>0.04947923406494653</x:v>
      </x:c>
      <x:c r="F122" s="19" t="n">
        <x:v>-0.15194892203189628</x:v>
      </x:c>
      <x:c r="G122" s="19" t="n">
        <x:v>-0.06665197548578988</x:v>
      </x:c>
      <x:c r="H122" s="19" t="n">
        <x:v>0.840590192318956</x:v>
      </x:c>
      <x:c r="I122" s="19" t="n">
        <x:v>0.05823356935157449</x:v>
      </x:c>
      <x:c r="J122" s="19" t="n">
        <x:v>0.052213777342116144</x:v>
      </x:c>
      <x:c r="K122" s="19" t="n">
        <x:v>0.045470431297966345</x:v>
      </x:c>
      <x:c r="L122" s="19" t="n">
        <x:v>0.05874857524518916</x:v>
      </x:c>
      <x:c r="M122" s="19" t="n">
        <x:v>0.054378764761153206</x:v>
      </x:c>
      <x:c r="N122" s="19" t="n">
        <x:v>0.05610207089367236</x:v>
      </x:c>
      <x:c r="O122" s="19" t="n">
        <x:v>0.05941562601790906</x:v>
      </x:c>
      <x:c r="P122" s="19" t="n">
        <x:v>0.053691139179608174</x:v>
      </x:c>
      <x:c r="Q122" s="19" t="n">
        <x:v>0.049851833089863934</x:v>
      </x:c>
      <x:c r="R122" s="19" t="n">
        <x:v>0.051661109545449335</x:v>
      </x:c>
      <x:c r="S122" s="21" t="n">
        <x:v>9975.21128777409</x:v>
      </x:c>
      <x:c r="T122" s="21" t="n">
        <x:v>15343.871225253934</x:v>
      </x:c>
      <x:c r="U122" s="21" t="n">
        <x:v>18366.57409736968</x:v>
      </x:c>
      <x:c r="V122" s="21" t="n">
        <x:v>21551.361131524143</x:v>
      </x:c>
      <x:c r="W122" s="21" t="n">
        <x:v>25092.061198474916</x:v>
      </x:c>
      <x:c r="X122" s="21" t="n">
        <x:v>26800.640665190935</x:v>
      </x:c>
      <x:c r="Y122" s="21" t="n">
        <x:v>28121.805626186346</x:v>
      </x:c>
      <x:c r="Z122" s="21" t="n">
        <x:v>29182.046924196038</x:v>
      </x:c>
      <x:c r="AA122" s="21" t="n">
        <x:v>29922.916413013496</x:v>
      </x:c>
      <x:c r="AB122" s="21" t="n">
        <x:v>30330.390032771185</x:v>
      </x:c>
      <x:c r="AC122" s="21" t="n">
        <x:v>39561.37830361458</x:v>
      </x:c>
      <x:c r="AD122" s="25" t="n">
        <x:f>AC122*(1+Inputs!$C$14)*(1-Inputs!$C$14/Inputs!$C$15)</x:f>
        <x:v>31391.953683918167</x:v>
      </x:c>
      <x:c r="AE122" s="25" t="n">
        <x:f>AD122/(B122-Inputs!$C$14)</x:f>
        <x:v>569706.9338734123</x:v>
      </x:c>
      <x:c r="AF122" s="25" t="n">
        <x:f>S122/(1+B122)^1+T122/(1+B122)^2+U122/(1+B122)^3+V122/(1+B122)^4+W122/(1+B122)^5+X122/(1+B122)^6+Y122/(1+B122)^7+Z122/(1+B122)^8+AA122/(1+B122)^9+AB122/(1+B122)^10+AE122/(1+B122)^10</x:f>
        <x:v>380774.1609808806</x:v>
      </x:c>
      <x:c r="AG122" s="25" t="n">
        <x:f>(AF122+Inputs!$C$12)/Inputs!$C$13</x:f>
        <x:v>329.63821919691935</x:v>
      </x:c>
      <x:c r="AH122" s="25" t="n">
        <x:f>(S122+Inputs!$C$11)*Inputs!$C$8-Inputs!$C$11</x:f>
        <x:v>2798.162000573615</x:v>
      </x:c>
      <x:c r="AI122" s="25" t="n">
        <x:f>Inputs!$C$12+AH122-Inputs!$C$10*Inputs!$C$13</x:f>
        <x:v>25116.077415773616</x:v>
      </x:c>
      <x:c r="AJ122" s="25" t="n">
        <x:f>(S122+Inputs!$C$11)*(1-Inputs!$C$8)</x:f>
        <x:v>7177.049287200475</x:v>
      </x:c>
      <x:c r="AK122" s="25" t="n">
        <x:f>AJ122/(1+B122)^(1-Inputs!$C$8)+T122/(1+B122)^(2-Inputs!$C$8)+U122/(1+B122)^(3-Inputs!$C$8)+V122/(1+B122)^(4-Inputs!$C$8)+W122/(1+B122)^(5-Inputs!$C$8)+X122/(1+B122)^(6-Inputs!$C$8)+Y122/(1+B122)^(7-Inputs!$C$8)+Z122/(1+B122)^(8-Inputs!$C$8)+AA122/(1+B122)^(9-Inputs!$C$8)+AB122/(1+B122)^(10-Inputs!$C$8)+AE122/(1+B122)^(10-Inputs!$C$8)</x:f>
        <x:v>393806.5801510139</x:v>
      </x:c>
      <x:c r="AL122" s="25" t="n">
        <x:f>(AK122+AI122)/Inputs!$C$13</x:f>
        <x:v>334.26987393476963</x:v>
      </x:c>
      <x:c r="AM122" s="26" t="n">
        <x:f>IF(AL122&gt;=Inputs!$C$7,1,0)</x:f>
        <x:v>1</x:v>
      </x:c>
      <x:c r="AN122" s="26" t="n">
        <x:f>IF(Inputs!$C$7&lt;=(1-Inputs!$C$16)*AL122,1,0)</x:f>
        <x:v>1</x:v>
      </x:c>
    </x:row>
    <x:row r="123" ht="20" customHeight="1">
      <x:c r="A123" s="16" t="n">
        <x:v>118</x:v>
      </x:c>
      <x:c r="B123" s="19" t="n">
        <x:v>0.086559178070821</x:v>
      </x:c>
      <x:c r="C123" s="24" t="n">
        <x:v>0.46901026515948274</x:v>
      </x:c>
      <x:c r="D123" s="19" t="n">
        <x:v>0.03871924170549477</x:v>
      </x:c>
      <x:c r="E123" s="19" t="n">
        <x:v>0.05104877060815028</x:v>
      </x:c>
      <x:c r="F123" s="19" t="n">
        <x:v>-0.2162069606184548</x:v>
      </x:c>
      <x:c r="G123" s="19" t="n">
        <x:v>-0.09977177699374636</x:v>
      </x:c>
      <x:c r="H123" s="19" t="n">
        <x:v>0.5813458791426172</x:v>
      </x:c>
      <x:c r="I123" s="19" t="n">
        <x:v>0.060617889355129365</x:v>
      </x:c>
      <x:c r="J123" s="19" t="n">
        <x:v>0.058835949433211</x:v>
      </x:c>
      <x:c r="K123" s="19" t="n">
        <x:v>0.06633547899485734</x:v>
      </x:c>
      <x:c r="L123" s="19" t="n">
        <x:v>0.06110513981869076</x:v>
      </x:c>
      <x:c r="M123" s="19" t="n">
        <x:v>0.06007307926022236</x:v>
      </x:c>
      <x:c r="N123" s="19" t="n">
        <x:v>0.060843535994287094</x:v>
      </x:c>
      <x:c r="O123" s="19" t="n">
        <x:v>0.06641547998480178</x:v>
      </x:c>
      <x:c r="P123" s="19" t="n">
        <x:v>0.06479800273184197</x:v>
      </x:c>
      <x:c r="Q123" s="19" t="n">
        <x:v>0.06756277233166089</x:v>
      </x:c>
      <x:c r="R123" s="19" t="n">
        <x:v>0.05977905921769548</x:v>
      </x:c>
      <x:c r="S123" s="21" t="n">
        <x:v>8672.578856755337</x:v>
      </x:c>
      <x:c r="T123" s="21" t="n">
        <x:v>14115.148485059053</x:v>
      </x:c>
      <x:c r="U123" s="21" t="n">
        <x:v>17733.983974466464</x:v>
      </x:c>
      <x:c r="V123" s="21" t="n">
        <x:v>21672.26323184366</x:v>
      </x:c>
      <x:c r="W123" s="21" t="n">
        <x:v>26099.64558310973</x:v>
      </x:c>
      <x:c r="X123" s="21" t="n">
        <x:v>27942.19536366626</x:v>
      </x:c>
      <x:c r="Y123" s="21" t="n">
        <x:v>29371.219234440516</x:v>
      </x:c>
      <x:c r="Z123" s="21" t="n">
        <x:v>30514.338882926782</x:v>
      </x:c>
      <x:c r="AA123" s="21" t="n">
        <x:v>31303.867073054884</x:v>
      </x:c>
      <x:c r="AB123" s="21" t="n">
        <x:v>31711.639726234567</x:v>
      </x:c>
      <x:c r="AC123" s="21" t="n">
        <x:v>41363.00833856683</x:v>
      </x:c>
      <x:c r="AD123" s="25" t="n">
        <x:f>AC123*(1+Inputs!$C$14)*(1-Inputs!$C$14/Inputs!$C$15)</x:f>
        <x:v>32821.54711665278</x:v>
      </x:c>
      <x:c r="AE123" s="25" t="n">
        <x:f>AD123/(B123-Inputs!$C$14)</x:f>
        <x:v>636580.1074557384</x:v>
      </x:c>
      <x:c r="AF123" s="25" t="n">
        <x:f>S123/(1+B123)^1+T123/(1+B123)^2+U123/(1+B123)^3+V123/(1+B123)^4+W123/(1+B123)^5+X123/(1+B123)^6+Y123/(1+B123)^7+Z123/(1+B123)^8+AA123/(1+B123)^9+AB123/(1+B123)^10+AE123/(1+B123)^10</x:f>
        <x:v>421847.61923290906</x:v>
      </x:c>
      <x:c r="AG123" s="25" t="n">
        <x:f>(AF123+Inputs!$C$12)/Inputs!$C$13</x:f>
        <x:v>362.41185763346465</x:v>
      </x:c>
      <x:c r="AH123" s="25" t="n">
        <x:f>(S123+Inputs!$C$11)*Inputs!$C$8-Inputs!$C$11</x:f>
        <x:v>2187.887628781268</x:v>
      </x:c>
      <x:c r="AI123" s="25" t="n">
        <x:f>Inputs!$C$12+AH123-Inputs!$C$10*Inputs!$C$13</x:f>
        <x:v>24505.803043981265</x:v>
      </x:c>
      <x:c r="AJ123" s="25" t="n">
        <x:f>(S123+Inputs!$C$11)*(1-Inputs!$C$8)</x:f>
        <x:v>6484.69122797407</x:v>
      </x:c>
      <x:c r="AK123" s="25" t="n">
        <x:f>AJ123/(1+B123)^(1-Inputs!$C$8)+T123/(1+B123)^(2-Inputs!$C$8)+U123/(1+B123)^(3-Inputs!$C$8)+V123/(1+B123)^(4-Inputs!$C$8)+W123/(1+B123)^(5-Inputs!$C$8)+X123/(1+B123)^(6-Inputs!$C$8)+Y123/(1+B123)^(7-Inputs!$C$8)+Z123/(1+B123)^(8-Inputs!$C$8)+AA123/(1+B123)^(9-Inputs!$C$8)+AB123/(1+B123)^(10-Inputs!$C$8)+AE123/(1+B123)^(10-Inputs!$C$8)</x:f>
        <x:v>436484.0696911956</x:v>
      </x:c>
      <x:c r="AL123" s="25" t="n">
        <x:f>(AK123+AI123)/Inputs!$C$13</x:f>
        <x:v>367.8364582603799</x:v>
      </x:c>
      <x:c r="AM123" s="26" t="n">
        <x:f>IF(AL123&gt;=Inputs!$C$7,1,0)</x:f>
        <x:v>1</x:v>
      </x:c>
      <x:c r="AN123" s="26" t="n">
        <x:f>IF(Inputs!$C$7&lt;=(1-Inputs!$C$16)*AL123,1,0)</x:f>
        <x:v>1</x:v>
      </x:c>
    </x:row>
    <x:row r="124" ht="20" customHeight="1">
      <x:c r="A124" s="16" t="n">
        <x:v>119</x:v>
      </x:c>
      <x:c r="B124" s="19" t="n">
        <x:v>0.08647244044224926</x:v>
      </x:c>
      <x:c r="C124" s="24" t="n">
        <x:v>0.3956136193425266</x:v>
      </x:c>
      <x:c r="D124" s="19" t="n">
        <x:v>0.03197397900382981</x:v>
      </x:c>
      <x:c r="E124" s="19" t="n">
        <x:v>0.04175636694882002</x:v>
      </x:c>
      <x:c r="F124" s="19" t="n">
        <x:v>-0.1709587242679379</x:v>
      </x:c>
      <x:c r="G124" s="19" t="n">
        <x:v>-0.052536311527078966</x:v>
      </x:c>
      <x:c r="H124" s="19" t="n">
        <x:v>0.5244510609916517</x:v>
      </x:c>
      <x:c r="I124" s="19" t="n">
        <x:v>0.05687328774384583</x:v>
      </x:c>
      <x:c r="J124" s="19" t="n">
        <x:v>0.06875334295591642</x:v>
      </x:c>
      <x:c r="K124" s="19" t="n">
        <x:v>0.058256770811495925</x:v>
      </x:c>
      <x:c r="L124" s="19" t="n">
        <x:v>0.05991612024140636</x:v>
      </x:c>
      <x:c r="M124" s="19" t="n">
        <x:v>0.06806473880867202</x:v>
      </x:c>
      <x:c r="N124" s="19" t="n">
        <x:v>0.05589725150971958</x:v>
      </x:c>
      <x:c r="O124" s="19" t="n">
        <x:v>0.05944451523110843</x:v>
      </x:c>
      <x:c r="P124" s="19" t="n">
        <x:v>0.05400177125318919</x:v>
      </x:c>
      <x:c r="Q124" s="19" t="n">
        <x:v>0.06191583487121875</x:v>
      </x:c>
      <x:c r="R124" s="19" t="n">
        <x:v>0.06499727501963548</x:v>
      </x:c>
      <x:c r="S124" s="21" t="n">
        <x:v>9666.074789225806</x:v>
      </x:c>
      <x:c r="T124" s="21" t="n">
        <x:v>15017.250905625291</x:v>
      </x:c>
      <x:c r="U124" s="21" t="n">
        <x:v>18035.437837358462</x:v>
      </x:c>
      <x:c r="V124" s="21" t="n">
        <x:v>21200.760211612484</x:v>
      </x:c>
      <x:c r="W124" s="21" t="n">
        <x:v>24731.70620190745</x:v>
      </x:c>
      <x:c r="X124" s="21" t="n">
        <x:v>26224.45108054535</x:v>
      </x:c>
      <x:c r="Y124" s="21" t="n">
        <x:v>27367.352191625356</x:v>
      </x:c>
      <x:c r="Z124" s="21" t="n">
        <x:v>28297.885305424355</x:v>
      </x:c>
      <x:c r="AA124" s="21" t="n">
        <x:v>28967.459399004227</x:v>
      </x:c>
      <x:c r="AB124" s="21" t="n">
        <x:v>29374.695744591514</x:v>
      </x:c>
      <x:c r="AC124" s="21" t="n">
        <x:v>38314.820536423715</x:v>
      </x:c>
      <x:c r="AD124" s="25" t="n">
        <x:f>AC124*(1+Inputs!$C$14)*(1-Inputs!$C$14/Inputs!$C$15)</x:f>
        <x:v>30402.81009565221</x:v>
      </x:c>
      <x:c r="AE124" s="25" t="n">
        <x:f>AD124/(B124-Inputs!$C$14)</x:f>
        <x:v>590661.9121695497</x:v>
      </x:c>
      <x:c r="AF124" s="25" t="n">
        <x:f>S124/(1+B124)^1+T124/(1+B124)^2+U124/(1+B124)^3+V124/(1+B124)^4+W124/(1+B124)^5+X124/(1+B124)^6+Y124/(1+B124)^7+Z124/(1+B124)^8+AA124/(1+B124)^9+AB124/(1+B124)^10+AE124/(1+B124)^10</x:f>
        <x:v>397337.81115186634</x:v>
      </x:c>
      <x:c r="AG124" s="25" t="n">
        <x:f>(AF124+Inputs!$C$12)/Inputs!$C$13</x:f>
        <x:v>342.8548097883994</x:v>
      </x:c>
      <x:c r="AH124" s="25" t="n">
        <x:f>(S124+Inputs!$C$11)*Inputs!$C$8-Inputs!$C$11</x:f>
        <x:v>2653.3336683770212</x:v>
      </x:c>
      <x:c r="AI124" s="25" t="n">
        <x:f>Inputs!$C$12+AH124-Inputs!$C$10*Inputs!$C$13</x:f>
        <x:v>24971.249083577015</x:v>
      </x:c>
      <x:c r="AJ124" s="25" t="n">
        <x:f>(S124+Inputs!$C$11)*(1-Inputs!$C$8)</x:f>
        <x:v>7012.741120848785</x:v>
      </x:c>
      <x:c r="AK124" s="25" t="n">
        <x:f>AJ124/(1+B124)^(1-Inputs!$C$8)+T124/(1+B124)^(2-Inputs!$C$8)+U124/(1+B124)^(3-Inputs!$C$8)+V124/(1+B124)^(4-Inputs!$C$8)+W124/(1+B124)^(5-Inputs!$C$8)+X124/(1+B124)^(6-Inputs!$C$8)+Y124/(1+B124)^(7-Inputs!$C$8)+Z124/(1+B124)^(8-Inputs!$C$8)+AA124/(1+B124)^(9-Inputs!$C$8)+AB124/(1+B124)^(10-Inputs!$C$8)+AE124/(1+B124)^(10-Inputs!$C$8)</x:f>
        <x:v>410541.32342843397</x:v>
      </x:c>
      <x:c r="AL124" s="25" t="n">
        <x:f>(AK124+AI124)/Inputs!$C$13</x:f>
        <x:v>347.50742190970647</x:v>
      </x:c>
      <x:c r="AM124" s="26" t="n">
        <x:f>IF(AL124&gt;=Inputs!$C$7,1,0)</x:f>
        <x:v>1</x:v>
      </x:c>
      <x:c r="AN124" s="26" t="n">
        <x:f>IF(Inputs!$C$7&lt;=(1-Inputs!$C$16)*AL124,1,0)</x:f>
        <x:v>1</x:v>
      </x:c>
    </x:row>
    <x:row r="125" ht="20" customHeight="1">
      <x:c r="A125" s="16" t="n">
        <x:v>120</x:v>
      </x:c>
      <x:c r="B125" s="19" t="n">
        <x:v>0.0933180164294932</x:v>
      </x:c>
      <x:c r="C125" s="24" t="n">
        <x:v>0.49577632160608687</x:v>
      </x:c>
      <x:c r="D125" s="19" t="n">
        <x:v>0.02127448234293894</x:v>
      </x:c>
      <x:c r="E125" s="19" t="n">
        <x:v>0.028894027486560676</x:v>
      </x:c>
      <x:c r="F125" s="19" t="n">
        <x:v>-0.1532240701172316</x:v>
      </x:c>
      <x:c r="G125" s="19" t="n">
        <x:v>-0.030164190923384807</x:v>
      </x:c>
      <x:c r="H125" s="19" t="n">
        <x:v>0.6326105212537243</x:v>
      </x:c>
      <x:c r="I125" s="19" t="n">
        <x:v>0.05425963501059983</x:v>
      </x:c>
      <x:c r="J125" s="19" t="n">
        <x:v>0.05931730333581868</x:v>
      </x:c>
      <x:c r="K125" s="19" t="n">
        <x:v>0.049054875103958014</x:v>
      </x:c>
      <x:c r="L125" s="19" t="n">
        <x:v>0.046575624946921156</x:v>
      </x:c>
      <x:c r="M125" s="19" t="n">
        <x:v>0.055089618220575856</x:v>
      </x:c>
      <x:c r="N125" s="19" t="n">
        <x:v>0.04814960531091288</x:v>
      </x:c>
      <x:c r="O125" s="19" t="n">
        <x:v>0.048553547902077984</x:v>
      </x:c>
      <x:c r="P125" s="19" t="n">
        <x:v>0.05788441383932082</x:v>
      </x:c>
      <x:c r="Q125" s="19" t="n">
        <x:v>0.0479009567821015</x:v>
      </x:c>
      <x:c r="R125" s="19" t="n">
        <x:v>0.05255403678774769</x:v>
      </x:c>
      <x:c r="S125" s="21" t="n">
        <x:v>10047.533466160481</x:v>
      </x:c>
      <x:c r="T125" s="21" t="n">
        <x:v>15369.19278845044</x:v>
      </x:c>
      <x:c r="U125" s="21" t="n">
        <x:v>18078.96951906792</x:v>
      </x:c>
      <x:c r="V125" s="21" t="n">
        <x:v>20904.90329221708</x:v>
      </x:c>
      <x:c r="W125" s="21" t="n">
        <x:v>23984.266481685925</x:v>
      </x:c>
      <x:c r="X125" s="21" t="n">
        <x:v>25056.89432466049</x:v>
      </x:c>
      <x:c r="Y125" s="21" t="n">
        <x:v>25876.132539477883</x:v>
      </x:c>
      <x:c r="Z125" s="21" t="n">
        <x:v>26570.680133831193</x:v>
      </x:c>
      <x:c r="AA125" s="21" t="n">
        <x:v>27131.85333707712</x:v>
      </x:c>
      <x:c r="AB125" s="21" t="n">
        <x:v>27515.959975536945</x:v>
      </x:c>
      <x:c r="AC125" s="21" t="n">
        <x:v>35890.38257678731</x:v>
      </x:c>
      <x:c r="AD125" s="25" t="n">
        <x:f>AC125*(1+Inputs!$C$14)*(1-Inputs!$C$14/Inputs!$C$15)</x:f>
        <x:v>28479.01857468073</x:v>
      </x:c>
      <x:c r="AE125" s="25" t="n">
        <x:f>AD125/(B125-Inputs!$C$14)</x:f>
        <x:v>488339.97310440114</x:v>
      </x:c>
      <x:c r="AF125" s="25" t="n">
        <x:f>S125/(1+B125)^1+T125/(1+B125)^2+U125/(1+B125)^3+V125/(1+B125)^4+W125/(1+B125)^5+X125/(1+B125)^6+Y125/(1+B125)^7+Z125/(1+B125)^8+AA125/(1+B125)^9+AB125/(1+B125)^10+AE125/(1+B125)^10</x:f>
        <x:v>330941.9517754039</x:v>
      </x:c>
      <x:c r="AG125" s="25" t="n">
        <x:f>(AF125+Inputs!$C$12)/Inputs!$C$13</x:f>
        <x:v>289.8757332388756</x:v>
      </x:c>
      <x:c r="AH125" s="25" t="n">
        <x:f>(S125+Inputs!$C$11)*Inputs!$C$8-Inputs!$C$11</x:f>
        <x:v>2832.044445790253</x:v>
      </x:c>
      <x:c r="AI125" s="25" t="n">
        <x:f>Inputs!$C$12+AH125-Inputs!$C$10*Inputs!$C$13</x:f>
        <x:v>25149.959860990253</x:v>
      </x:c>
      <x:c r="AJ125" s="25" t="n">
        <x:f>(S125+Inputs!$C$11)*(1-Inputs!$C$8)</x:f>
        <x:v>7215.489020370229</x:v>
      </x:c>
      <x:c r="AK125" s="25" t="n">
        <x:f>AJ125/(1+B125)^(1-Inputs!$C$8)+T125/(1+B125)^(2-Inputs!$C$8)+U125/(1+B125)^(3-Inputs!$C$8)+V125/(1+B125)^(4-Inputs!$C$8)+W125/(1+B125)^(5-Inputs!$C$8)+X125/(1+B125)^(6-Inputs!$C$8)+Y125/(1+B125)^(7-Inputs!$C$8)+Z125/(1+B125)^(8-Inputs!$C$8)+AA125/(1+B125)^(9-Inputs!$C$8)+AB125/(1+B125)^(10-Inputs!$C$8)+AE125/(1+B125)^(10-Inputs!$C$8)</x:f>
        <x:v>342366.80492082506</x:v>
      </x:c>
      <x:c r="AL125" s="25" t="n">
        <x:f>(AK125+AI125)/Inputs!$C$13</x:f>
        <x:v>293.2517027034906</x:v>
      </x:c>
      <x:c r="AM125" s="26" t="n">
        <x:f>IF(AL125&gt;=Inputs!$C$7,1,0)</x:f>
        <x:v>1</x:v>
      </x:c>
      <x:c r="AN125" s="26" t="n">
        <x:f>IF(Inputs!$C$7&lt;=(1-Inputs!$C$16)*AL125,1,0)</x:f>
        <x:v>0</x:v>
      </x:c>
    </x:row>
    <x:row r="126" ht="20" customHeight="1">
      <x:c r="A126" s="16" t="n">
        <x:v>121</x:v>
      </x:c>
      <x:c r="B126" s="19" t="n">
        <x:v>0.09031117585717333</x:v>
      </x:c>
      <x:c r="C126" s="24" t="n">
        <x:v>0.507321714030212</x:v>
      </x:c>
      <x:c r="D126" s="19" t="n">
        <x:v>0.01435991338586149</x:v>
      </x:c>
      <x:c r="E126" s="19" t="n">
        <x:v>0.03165401448721895</x:v>
      </x:c>
      <x:c r="F126" s="19" t="n">
        <x:v>-0.12685752340758996</x:v>
      </x:c>
      <x:c r="G126" s="19" t="n">
        <x:v>-0.07542773539267217</x:v>
      </x:c>
      <x:c r="H126" s="19" t="n">
        <x:v>0.7205035508190178</x:v>
      </x:c>
      <x:c r="I126" s="19" t="n">
        <x:v>0.0659434742354722</x:v>
      </x:c>
      <x:c r="J126" s="19" t="n">
        <x:v>0.07499619651390844</x:v>
      </x:c>
      <x:c r="K126" s="19" t="n">
        <x:v>0.0700939124968329</x:v>
      </x:c>
      <x:c r="L126" s="19" t="n">
        <x:v>0.07291403502206663</x:v>
      </x:c>
      <x:c r="M126" s="19" t="n">
        <x:v>0.06731921141615999</x:v>
      </x:c>
      <x:c r="N126" s="19" t="n">
        <x:v>0.07075806491601838</x:v>
      </x:c>
      <x:c r="O126" s="19" t="n">
        <x:v>0.0752217805895441</x:v>
      </x:c>
      <x:c r="P126" s="19" t="n">
        <x:v>0.07165824472445934</x:v>
      </x:c>
      <x:c r="Q126" s="19" t="n">
        <x:v>0.07058886727230743</x:v>
      </x:c>
      <x:c r="R126" s="19" t="n">
        <x:v>0.07519802993887993</x:v>
      </x:c>
      <x:c r="S126" s="21" t="n">
        <x:v>10289.15978859679</x:v>
      </x:c>
      <x:c r="T126" s="21" t="n">
        <x:v>15826.469975364414</x:v>
      </x:c>
      <x:c r="U126" s="21" t="n">
        <x:v>18635.110129601067</x:v>
      </x:c>
      <x:c r="V126" s="21" t="n">
        <x:v>21467.2942297976</x:v>
      </x:c>
      <x:c r="W126" s="21" t="n">
        <x:v>24565.833459577174</x:v>
      </x:c>
      <x:c r="X126" s="21" t="n">
        <x:v>25631.977998470345</x:v>
      </x:c>
      <x:c r="Y126" s="21" t="n">
        <x:v>26483.948033734916</x:v>
      </x:c>
      <x:c r="Z126" s="21" t="n">
        <x:v>27207.78395575577</x:v>
      </x:c>
      <x:c r="AA126" s="21" t="n">
        <x:v>27764.11760316676</x:v>
      </x:c>
      <x:c r="AB126" s="21" t="n">
        <x:v>28150.1277893634</x:v>
      </x:c>
      <x:c r="AC126" s="21" t="n">
        <x:v>36717.55798612617</x:v>
      </x:c>
      <x:c r="AD126" s="25" t="n">
        <x:f>AC126*(1+Inputs!$C$14)*(1-Inputs!$C$14/Inputs!$C$15)</x:f>
        <x:v>29135.382261991115</x:v>
      </x:c>
      <x:c r="AE126" s="25" t="n">
        <x:f>AD126/(B126-Inputs!$C$14)</x:f>
        <x:v>526753.984352559</x:v>
      </x:c>
      <x:c r="AF126" s="25" t="n">
        <x:f>S126/(1+B126)^1+T126/(1+B126)^2+U126/(1+B126)^3+V126/(1+B126)^4+W126/(1+B126)^5+X126/(1+B126)^6+Y126/(1+B126)^7+Z126/(1+B126)^8+AA126/(1+B126)^9+AB126/(1+B126)^10+AE126/(1+B126)^10</x:f>
        <x:v>358081.02627605805</x:v>
      </x:c>
      <x:c r="AG126" s="25" t="n">
        <x:f>(AF126+Inputs!$C$12)/Inputs!$C$13</x:f>
        <x:v>311.53074484586585</x:v>
      </x:c>
      <x:c r="AH126" s="25" t="n">
        <x:f>(S126+Inputs!$C$11)*Inputs!$C$8-Inputs!$C$11</x:f>
        <x:v>2945.2447228768524</x:v>
      </x:c>
      <x:c r="AI126" s="25" t="n">
        <x:f>Inputs!$C$12+AH126-Inputs!$C$10*Inputs!$C$13</x:f>
        <x:v>25263.160138076848</x:v>
      </x:c>
      <x:c r="AJ126" s="25" t="n">
        <x:f>(S126+Inputs!$C$11)*(1-Inputs!$C$8)</x:f>
        <x:v>7343.915065719938</x:v>
      </x:c>
      <x:c r="AK126" s="25" t="n">
        <x:f>AJ126/(1+B126)^(1-Inputs!$C$8)+T126/(1+B126)^(2-Inputs!$C$8)+U126/(1+B126)^(3-Inputs!$C$8)+V126/(1+B126)^(4-Inputs!$C$8)+W126/(1+B126)^(5-Inputs!$C$8)+X126/(1+B126)^(6-Inputs!$C$8)+Y126/(1+B126)^(7-Inputs!$C$8)+Z126/(1+B126)^(8-Inputs!$C$8)+AA126/(1+B126)^(9-Inputs!$C$8)+AB126/(1+B126)^(10-Inputs!$C$8)+AE126/(1+B126)^(10-Inputs!$C$8)</x:f>
        <x:v>370070.7821232055</x:v>
      </x:c>
      <x:c r="AL126" s="25" t="n">
        <x:f>(AK126+AI126)/Inputs!$C$13</x:f>
        <x:v>315.447791268598</x:v>
      </x:c>
      <x:c r="AM126" s="26" t="n">
        <x:f>IF(AL126&gt;=Inputs!$C$7,1,0)</x:f>
        <x:v>1</x:v>
      </x:c>
      <x:c r="AN126" s="26" t="n">
        <x:f>IF(Inputs!$C$7&lt;=(1-Inputs!$C$16)*AL126,1,0)</x:f>
        <x:v>0</x:v>
      </x:c>
    </x:row>
    <x:row r="127" ht="20" customHeight="1">
      <x:c r="A127" s="16" t="n">
        <x:v>122</x:v>
      </x:c>
      <x:c r="B127" s="19" t="n">
        <x:v>0.09210696340323855</x:v>
      </x:c>
      <x:c r="C127" s="24" t="n">
        <x:v>0.33177153614238364</x:v>
      </x:c>
      <x:c r="D127" s="19" t="n">
        <x:v>0.02937632904564538</x:v>
      </x:c>
      <x:c r="E127" s="19" t="n">
        <x:v>0.04789747722760439</x:v>
      </x:c>
      <x:c r="F127" s="19" t="n">
        <x:v>-0.17980586830171774</x:v>
      </x:c>
      <x:c r="G127" s="19" t="n">
        <x:v>-0.07801578561386407</x:v>
      </x:c>
      <x:c r="H127" s="19" t="n">
        <x:v>0.9359782722995362</x:v>
      </x:c>
      <x:c r="I127" s="19" t="n">
        <x:v>0.07434807443197655</x:v>
      </x:c>
      <x:c r="J127" s="19" t="n">
        <x:v>0.07173169185940309</x:v>
      </x:c>
      <x:c r="K127" s="19" t="n">
        <x:v>0.06779367100312697</x:v>
      </x:c>
      <x:c r="L127" s="19" t="n">
        <x:v>0.06699861481046923</x:v>
      </x:c>
      <x:c r="M127" s="19" t="n">
        <x:v>0.0627443991977941</x:v>
      </x:c>
      <x:c r="N127" s="19" t="n">
        <x:v>0.06414580701747696</x:v>
      </x:c>
      <x:c r="O127" s="19" t="n">
        <x:v>0.05456388361694622</x:v>
      </x:c>
      <x:c r="P127" s="19" t="n">
        <x:v>0.06867431805369165</x:v>
      </x:c>
      <x:c r="Q127" s="19" t="n">
        <x:v>0.0738441692270601</x:v>
      </x:c>
      <x:c r="R127" s="19" t="n">
        <x:v>0.06972714491283</x:v>
      </x:c>
      <x:c r="S127" s="21" t="n">
        <x:v>9417.816196958918</x:v>
      </x:c>
      <x:c r="T127" s="21" t="n">
        <x:v>14911.803242299806</x:v>
      </x:c>
      <x:c r="U127" s="21" t="n">
        <x:v>18362.061613901402</x:v>
      </x:c>
      <x:c r="V127" s="21" t="n">
        <x:v>22084.85764611909</x:v>
      </x:c>
      <x:c r="W127" s="21" t="n">
        <x:v>26166.01104450241</x:v>
      </x:c>
      <x:c r="X127" s="21" t="n">
        <x:v>27835.42326886575</x:v>
      </x:c>
      <x:c r="Y127" s="21" t="n">
        <x:v>29060.488150059675</x:v>
      </x:c>
      <x:c r="Z127" s="21" t="n">
        <x:v>30012.788217570214</x:v>
      </x:c>
      <x:c r="AA127" s="21" t="n">
        <x:v>30716.023861701877</x:v>
      </x:c>
      <x:c r="AB127" s="21" t="n">
        <x:v>31108.82726994166</x:v>
      </x:c>
      <x:c r="AC127" s="21" t="n">
        <x:v>40576.73122166303</x:v>
      </x:c>
      <x:c r="AD127" s="25" t="n">
        <x:f>AC127*(1+Inputs!$C$14)*(1-Inputs!$C$14/Inputs!$C$15)</x:f>
        <x:v>32197.636224389607</x:v>
      </x:c>
      <x:c r="AE127" s="25" t="n">
        <x:f>AD127/(B127-Inputs!$C$14)</x:f>
        <x:v>563812.7875411367</x:v>
      </x:c>
      <x:c r="AF127" s="25" t="n">
        <x:f>S127/(1+B127)^1+T127/(1+B127)^2+U127/(1+B127)^3+V127/(1+B127)^4+W127/(1+B127)^5+X127/(1+B127)^6+Y127/(1+B127)^7+Z127/(1+B127)^8+AA127/(1+B127)^9+AB127/(1+B127)^10+AE127/(1+B127)^10</x:f>
        <x:v>374905.91159358073</x:v>
      </x:c>
      <x:c r="AG127" s="25" t="n">
        <x:f>(AF127+Inputs!$C$12)/Inputs!$C$13</x:f>
        <x:v>324.95578212296425</x:v>
      </x:c>
      <x:c r="AH127" s="25" t="n">
        <x:f>(S127+Inputs!$C$11)*Inputs!$C$8-Inputs!$C$11</x:f>
        <x:v>2537.026218301302</x:v>
      </x:c>
      <x:c r="AI127" s="25" t="n">
        <x:f>Inputs!$C$12+AH127-Inputs!$C$10*Inputs!$C$13</x:f>
        <x:v>24854.9416335013</x:v>
      </x:c>
      <x:c r="AJ127" s="25" t="n">
        <x:f>(S127+Inputs!$C$11)*(1-Inputs!$C$8)</x:f>
        <x:v>6880.789978657617</x:v>
      </x:c>
      <x:c r="AK127" s="25" t="n">
        <x:f>AJ127/(1+B127)^(1-Inputs!$C$8)+T127/(1+B127)^(2-Inputs!$C$8)+U127/(1+B127)^(3-Inputs!$C$8)+V127/(1+B127)^(4-Inputs!$C$8)+W127/(1+B127)^(5-Inputs!$C$8)+X127/(1+B127)^(6-Inputs!$C$8)+Y127/(1+B127)^(7-Inputs!$C$8)+Z127/(1+B127)^(8-Inputs!$C$8)+AA127/(1+B127)^(9-Inputs!$C$8)+AB127/(1+B127)^(10-Inputs!$C$8)+AE127/(1+B127)^(10-Inputs!$C$8)</x:f>
        <x:v>388284.30785723194</x:v>
      </x:c>
      <x:c r="AL127" s="25" t="n">
        <x:f>(AK127+AI127)/Inputs!$C$13</x:f>
        <x:v>329.6551340691232</x:v>
      </x:c>
      <x:c r="AM127" s="26" t="n">
        <x:f>IF(AL127&gt;=Inputs!$C$7,1,0)</x:f>
        <x:v>1</x:v>
      </x:c>
      <x:c r="AN127" s="26" t="n">
        <x:f>IF(Inputs!$C$7&lt;=(1-Inputs!$C$16)*AL127,1,0)</x:f>
        <x:v>0</x:v>
      </x:c>
    </x:row>
    <x:row r="128" ht="20" customHeight="1">
      <x:c r="A128" s="16" t="n">
        <x:v>123</x:v>
      </x:c>
      <x:c r="B128" s="19" t="n">
        <x:v>0.0875219544572421</x:v>
      </x:c>
      <x:c r="C128" s="24" t="n">
        <x:v>0.5345133197272105</x:v>
      </x:c>
      <x:c r="D128" s="19" t="n">
        <x:v>0.0239840209335668</x:v>
      </x:c>
      <x:c r="E128" s="19" t="n">
        <x:v>0.05456266591403647</x:v>
      </x:c>
      <x:c r="F128" s="19" t="n">
        <x:v>-0.24007972053798202</x:v>
      </x:c>
      <x:c r="G128" s="19" t="n">
        <x:v>-0.09520580293870295</x:v>
      </x:c>
      <x:c r="H128" s="19" t="n">
        <x:v>0.8048387822266534</x:v>
      </x:c>
      <x:c r="I128" s="19" t="n">
        <x:v>0.0627005091133708</x:v>
      </x:c>
      <x:c r="J128" s="19" t="n">
        <x:v>0.07752677329767835</x:v>
      </x:c>
      <x:c r="K128" s="19" t="n">
        <x:v>0.07273050110248164</x:v>
      </x:c>
      <x:c r="L128" s="19" t="n">
        <x:v>0.06372263387900716</x:v>
      </x:c>
      <x:c r="M128" s="19" t="n">
        <x:v>0.07541257798356923</x:v>
      </x:c>
      <x:c r="N128" s="19" t="n">
        <x:v>0.07109526641109483</x:v>
      </x:c>
      <x:c r="O128" s="19" t="n">
        <x:v>0.07054381808941684</x:v>
      </x:c>
      <x:c r="P128" s="19" t="n">
        <x:v>0.07154200729643548</x:v>
      </x:c>
      <x:c r="Q128" s="19" t="n">
        <x:v>0.07138370336199273</x:v>
      </x:c>
      <x:c r="R128" s="19" t="n">
        <x:v>0.07411794599633709</x:v>
      </x:c>
      <x:c r="S128" s="21" t="n">
        <x:v>8297.934377658195</x:v>
      </x:c>
      <x:c r="T128" s="21" t="n">
        <x:v>13695.766394683129</x:v>
      </x:c>
      <x:c r="U128" s="21" t="n">
        <x:v>17589.336346700835</x:v>
      </x:c>
      <x:c r="V128" s="21" t="n">
        <x:v>21893.821303786724</x:v>
      </x:c>
      <x:c r="W128" s="21" t="n">
        <x:v>26676.808351774693</x:v>
      </x:c>
      <x:c r="X128" s="21" t="n">
        <x:v>28510.521553609346</x:v>
      </x:c>
      <x:c r="Y128" s="21" t="n">
        <x:v>29830.73464847888</x:v>
      </x:c>
      <x:c r="Z128" s="21" t="n">
        <x:v>30872.748351585942</x:v>
      </x:c>
      <x:c r="AA128" s="21" t="n">
        <x:v>31602.11928436315</x:v>
      </x:c>
      <x:c r="AB128" s="21" t="n">
        <x:v>31988.93380646439</x:v>
      </x:c>
      <x:c r="AC128" s="21" t="n">
        <x:v>41724.696269301385</x:v>
      </x:c>
      <x:c r="AD128" s="25" t="n">
        <x:f>AC128*(1+Inputs!$C$14)*(1-Inputs!$C$14/Inputs!$C$15)</x:f>
        <x:v>33108.54648969064</x:v>
      </x:c>
      <x:c r="AE128" s="25" t="n">
        <x:f>AD128/(B128-Inputs!$C$14)</x:f>
        <x:v>630375.3702967046</x:v>
      </x:c>
      <x:c r="AF128" s="25" t="n">
        <x:f>S128/(1+B128)^1+T128/(1+B128)^2+U128/(1+B128)^3+V128/(1+B128)^4+W128/(1+B128)^5+X128/(1+B128)^6+Y128/(1+B128)^7+Z128/(1+B128)^8+AA128/(1+B128)^9+AB128/(1+B128)^10+AE128/(1+B128)^10</x:f>
        <x:v>416749.3510730865</x:v>
      </x:c>
      <x:c r="AG128" s="25" t="n">
        <x:f>(AF128+Inputs!$C$12)/Inputs!$C$13</x:f>
        <x:v>358.34380969123123</x:v>
      </x:c>
      <x:c r="AH128" s="25" t="n">
        <x:f>(S128+Inputs!$C$11)*Inputs!$C$8-Inputs!$C$11</x:f>
        <x:v>2012.3692563823324</x:v>
      </x:c>
      <x:c r="AI128" s="25" t="n">
        <x:f>Inputs!$C$12+AH128-Inputs!$C$10*Inputs!$C$13</x:f>
        <x:v>24330.284671582333</x:v>
      </x:c>
      <x:c r="AJ128" s="25" t="n">
        <x:f>(S128+Inputs!$C$11)*(1-Inputs!$C$8)</x:f>
        <x:v>6285.565121275863</x:v>
      </x:c>
      <x:c r="AK128" s="25" t="n">
        <x:f>AJ128/(1+B128)^(1-Inputs!$C$8)+T128/(1+B128)^(2-Inputs!$C$8)+U128/(1+B128)^(3-Inputs!$C$8)+V128/(1+B128)^(4-Inputs!$C$8)+W128/(1+B128)^(5-Inputs!$C$8)+X128/(1+B128)^(6-Inputs!$C$8)+Y128/(1+B128)^(7-Inputs!$C$8)+Z128/(1+B128)^(8-Inputs!$C$8)+AA128/(1+B128)^(9-Inputs!$C$8)+AB128/(1+B128)^(10-Inputs!$C$8)+AE128/(1+B128)^(10-Inputs!$C$8)</x:f>
        <x:v>431532.27996913006</x:v>
      </x:c>
      <x:c r="AL128" s="25" t="n">
        <x:f>(AK128+AI128)/Inputs!$C$13</x:f>
        <x:v>363.74523855811753</x:v>
      </x:c>
      <x:c r="AM128" s="26" t="n">
        <x:f>IF(AL128&gt;=Inputs!$C$7,1,0)</x:f>
        <x:v>1</x:v>
      </x:c>
      <x:c r="AN128" s="26" t="n">
        <x:f>IF(Inputs!$C$7&lt;=(1-Inputs!$C$16)*AL128,1,0)</x:f>
        <x:v>1</x:v>
      </x:c>
    </x:row>
    <x:row r="129" ht="20" customHeight="1">
      <x:c r="A129" s="16" t="n">
        <x:v>124</x:v>
      </x:c>
      <x:c r="B129" s="19" t="n">
        <x:v>0.08656478188492714</x:v>
      </x:c>
      <x:c r="C129" s="24" t="n">
        <x:v>0.7098134386624508</x:v>
      </x:c>
      <x:c r="D129" s="19" t="n">
        <x:v>0.0385019383683229</x:v>
      </x:c>
      <x:c r="E129" s="19" t="n">
        <x:v>0.0558779350067735</x:v>
      </x:c>
      <x:c r="F129" s="19" t="n">
        <x:v>-0.1698513880429448</x:v>
      </x:c>
      <x:c r="G129" s="19" t="n">
        <x:v>-0.057662371104536876</x:v>
      </x:c>
      <x:c r="H129" s="19" t="n">
        <x:v>0.4557958314596533</x:v>
      </x:c>
      <x:c r="I129" s="19" t="n">
        <x:v>0.07623449245143661</x:v>
      </x:c>
      <x:c r="J129" s="19" t="n">
        <x:v>0.07185648523471513</x:v>
      </x:c>
      <x:c r="K129" s="19" t="n">
        <x:v>0.07783371135929543</x:v>
      </x:c>
      <x:c r="L129" s="19" t="n">
        <x:v>0.07041285599222079</x:v>
      </x:c>
      <x:c r="M129" s="19" t="n">
        <x:v>0.07192290345262223</x:v>
      </x:c>
      <x:c r="N129" s="19" t="n">
        <x:v>0.07557446463630754</x:v>
      </x:c>
      <x:c r="O129" s="19" t="n">
        <x:v>0.07489591555959692</x:v>
      </x:c>
      <x:c r="P129" s="19" t="n">
        <x:v>0.06818403138890858</x:v>
      </x:c>
      <x:c r="Q129" s="19" t="n">
        <x:v>0.06891233236820085</x:v>
      </x:c>
      <x:c r="R129" s="19" t="n">
        <x:v>0.06804913006747597</x:v>
      </x:c>
      <x:c r="S129" s="21" t="n">
        <x:v>9684.521552158061</x:v>
      </x:c>
      <x:c r="T129" s="21" t="n">
        <x:v>15550.67536912742</x:v>
      </x:c>
      <x:c r="U129" s="21" t="n">
        <x:v>19274.778495049155</x:v>
      </x:c>
      <x:c r="V129" s="21" t="n">
        <x:v>23382.80363078723</x:v>
      </x:c>
      <x:c r="W129" s="21" t="n">
        <x:v>28062.879950629587</x:v>
      </x:c>
      <x:c r="X129" s="21" t="n">
        <x:v>30070.563083584715</x:v>
      </x:c>
      <x:c r="Y129" s="21" t="n">
        <x:v>31685.74837651397</x:v>
      </x:c>
      <x:c r="Z129" s="21" t="n">
        <x:v>32929.92884498883</x:v>
      </x:c>
      <x:c r="AA129" s="21" t="n">
        <x:v>33739.48663139378</x:v>
      </x:c>
      <x:c r="AB129" s="21" t="n">
        <x:v>34094.812315859</x:v>
      </x:c>
      <x:c r="AC129" s="21" t="n">
        <x:v>44471.49432503348</x:v>
      </x:c>
      <x:c r="AD129" s="25" t="n">
        <x:f>AC129*(1+Inputs!$C$14)*(1-Inputs!$C$14/Inputs!$C$15)</x:f>
        <x:v>35288.13074691407</x:v>
      </x:c>
      <x:c r="AE129" s="25" t="n">
        <x:f>AD129/(B129-Inputs!$C$14)</x:f>
        <x:v>684345.5834965747</x:v>
      </x:c>
      <x:c r="AF129" s="25" t="n">
        <x:f>S129/(1+B129)^1+T129/(1+B129)^2+U129/(1+B129)^3+V129/(1+B129)^4+W129/(1+B129)^5+X129/(1+B129)^6+Y129/(1+B129)^7+Z129/(1+B129)^8+AA129/(1+B129)^9+AB129/(1+B129)^10+AE129/(1+B129)^10</x:f>
        <x:v>454548.2363924098</x:v>
      </x:c>
      <x:c r="AG129" s="25" t="n">
        <x:f>(AF129+Inputs!$C$12)/Inputs!$C$13</x:f>
        <x:v>388.5045766069014</x:v>
      </x:c>
      <x:c r="AH129" s="25" t="n">
        <x:f>(S129+Inputs!$C$11)*Inputs!$C$8-Inputs!$C$11</x:f>
        <x:v>2661.975850463092</x:v>
      </x:c>
      <x:c r="AI129" s="25" t="n">
        <x:f>Inputs!$C$12+AH129-Inputs!$C$10*Inputs!$C$13</x:f>
        <x:v>24979.891265663086</x:v>
      </x:c>
      <x:c r="AJ129" s="25" t="n">
        <x:f>(S129+Inputs!$C$11)*(1-Inputs!$C$8)</x:f>
        <x:v>7022.54570169497</x:v>
      </x:c>
      <x:c r="AK129" s="25" t="n">
        <x:f>AJ129/(1+B129)^(1-Inputs!$C$8)+T129/(1+B129)^(2-Inputs!$C$8)+U129/(1+B129)^(3-Inputs!$C$8)+V129/(1+B129)^(4-Inputs!$C$8)+W129/(1+B129)^(5-Inputs!$C$8)+X129/(1+B129)^(6-Inputs!$C$8)+Y129/(1+B129)^(7-Inputs!$C$8)+Z129/(1+B129)^(8-Inputs!$C$8)+AA129/(1+B129)^(9-Inputs!$C$8)+AB129/(1+B129)^(10-Inputs!$C$8)+AE129/(1+B129)^(10-Inputs!$C$8)</x:f>
        <x:v>470029.0728663745</x:v>
      </x:c>
      <x:c r="AL129" s="25" t="n">
        <x:f>(AK129+AI129)/Inputs!$C$13</x:f>
        <x:v>394.9812239759729</x:v>
      </x:c>
      <x:c r="AM129" s="26" t="n">
        <x:f>IF(AL129&gt;=Inputs!$C$7,1,0)</x:f>
        <x:v>1</x:v>
      </x:c>
      <x:c r="AN129" s="26" t="n">
        <x:f>IF(Inputs!$C$7&lt;=(1-Inputs!$C$16)*AL129,1,0)</x:f>
        <x:v>1</x:v>
      </x:c>
    </x:row>
    <x:row r="130" ht="20" customHeight="1">
      <x:c r="A130" s="16" t="n">
        <x:v>125</x:v>
      </x:c>
      <x:c r="B130" s="19" t="n">
        <x:v>0.09481543845469627</x:v>
      </x:c>
      <x:c r="C130" s="24" t="n">
        <x:v>0.21060375246466378</x:v>
      </x:c>
      <x:c r="D130" s="19" t="n">
        <x:v>0.031589554386199835</x:v>
      </x:c>
      <x:c r="E130" s="19" t="n">
        <x:v>0.03120004428295971</x:v>
      </x:c>
      <x:c r="F130" s="19" t="n">
        <x:v>-0.2297013114877348</x:v>
      </x:c>
      <x:c r="G130" s="19" t="n">
        <x:v>-0.09199428752468577</x:v>
      </x:c>
      <x:c r="H130" s="19" t="n">
        <x:v>0.8700675376515221</x:v>
      </x:c>
      <x:c r="I130" s="19" t="n">
        <x:v>0.07419593501362101</x:v>
      </x:c>
      <x:c r="J130" s="19" t="n">
        <x:v>0.07436009230188688</x:v>
      </x:c>
      <x:c r="K130" s="19" t="n">
        <x:v>0.07282960094234908</x:v>
      </x:c>
      <x:c r="L130" s="19" t="n">
        <x:v>0.07417461727439445</x:v>
      </x:c>
      <x:c r="M130" s="19" t="n">
        <x:v>0.0675261035275696</x:v>
      </x:c>
      <x:c r="N130" s="19" t="n">
        <x:v>0.06526006321343972</x:v>
      </x:c>
      <x:c r="O130" s="19" t="n">
        <x:v>0.07024413146146458</x:v>
      </x:c>
      <x:c r="P130" s="19" t="n">
        <x:v>0.07063041382761981</x:v>
      </x:c>
      <x:c r="Q130" s="19" t="n">
        <x:v>0.079234398485861</x:v>
      </x:c>
      <x:c r="R130" s="19" t="n">
        <x:v>0.05631533495817962</x:v>
      </x:c>
      <x:c r="S130" s="21" t="n">
        <x:v>8453.665957595156</x:v>
      </x:c>
      <x:c r="T130" s="21" t="n">
        <x:v>13487.448364884978</x:v>
      </x:c>
      <x:c r="U130" s="21" t="n">
        <x:v>16715.188278023044</x:v>
      </x:c>
      <x:c r="V130" s="21" t="n">
        <x:v>20170.213336322577</x:v>
      </x:c>
      <x:c r="W130" s="21" t="n">
        <x:v>23900.126036996167</x:v>
      </x:c>
      <x:c r="X130" s="21" t="n">
        <x:v>25329.27715977669</x:v>
      </x:c>
      <x:c r="Y130" s="21" t="n">
        <x:v>26343.01675192609</x:v>
      </x:c>
      <x:c r="Z130" s="21" t="n">
        <x:v>27196.91493987793</x:v>
      </x:c>
      <x:c r="AA130" s="21" t="n">
        <x:v>27852.300725213296</x:v>
      </x:c>
      <x:c r="AB130" s="21" t="n">
        <x:v>28298.805577469146</x:v>
      </x:c>
      <x:c r="AC130" s="21" t="n">
        <x:v>36911.48553582932</x:v>
      </x:c>
      <x:c r="AD130" s="25" t="n">
        <x:f>AC130*(1+Inputs!$C$14)*(1-Inputs!$C$14/Inputs!$C$15)</x:f>
        <x:v>29289.26377268056</x:v>
      </x:c>
      <x:c r="AE130" s="25" t="n">
        <x:f>AD130/(B130-Inputs!$C$14)</x:f>
        <x:v>489660.6048430793</x:v>
      </x:c>
      <x:c r="AF130" s="25" t="n">
        <x:f>S130/(1+B130)^1+T130/(1+B130)^2+U130/(1+B130)^3+V130/(1+B130)^4+W130/(1+B130)^5+X130/(1+B130)^6+Y130/(1+B130)^7+Z130/(1+B130)^8+AA130/(1+B130)^9+AB130/(1+B130)^10+AE130/(1+B130)^10</x:f>
        <x:v>324485.28058002365</x:v>
      </x:c>
      <x:c r="AG130" s="25" t="n">
        <x:f>(AF130+Inputs!$C$12)/Inputs!$C$13</x:f>
        <x:v>284.72377827168947</x:v>
      </x:c>
      <x:c r="AH130" s="25" t="n">
        <x:f>(S130+Inputs!$C$11)*Inputs!$C$8-Inputs!$C$11</x:f>
        <x:v>2085.328434928142</x:v>
      </x:c>
      <x:c r="AI130" s="25" t="n">
        <x:f>Inputs!$C$12+AH130-Inputs!$C$10*Inputs!$C$13</x:f>
        <x:v>24403.243850128143</x:v>
      </x:c>
      <x:c r="AJ130" s="25" t="n">
        <x:f>(S130+Inputs!$C$11)*(1-Inputs!$C$8)</x:f>
        <x:v>6368.337522667015</x:v>
      </x:c>
      <x:c r="AK130" s="25" t="n">
        <x:f>AJ130/(1+B130)^(1-Inputs!$C$8)+T130/(1+B130)^(2-Inputs!$C$8)+U130/(1+B130)^(3-Inputs!$C$8)+V130/(1+B130)^(4-Inputs!$C$8)+W130/(1+B130)^(5-Inputs!$C$8)+X130/(1+B130)^(6-Inputs!$C$8)+Y130/(1+B130)^(7-Inputs!$C$8)+Z130/(1+B130)^(8-Inputs!$C$8)+AA130/(1+B130)^(9-Inputs!$C$8)+AB130/(1+B130)^(10-Inputs!$C$8)+AE130/(1+B130)^(10-Inputs!$C$8)</x:f>
        <x:v>336565.13592766225</x:v>
      </x:c>
      <x:c r="AL130" s="25" t="n">
        <x:f>(AK130+AI130)/Inputs!$C$13</x:f>
        <x:v>288.0265667739002</x:v>
      </x:c>
      <x:c r="AM130" s="26" t="n">
        <x:f>IF(AL130&gt;=Inputs!$C$7,1,0)</x:f>
        <x:v>1</x:v>
      </x:c>
      <x:c r="AN130" s="26" t="n">
        <x:f>IF(Inputs!$C$7&lt;=(1-Inputs!$C$16)*AL130,1,0)</x:f>
        <x:v>0</x:v>
      </x:c>
    </x:row>
    <x:row r="131" ht="20" customHeight="1">
      <x:c r="A131" s="16" t="n">
        <x:v>126</x:v>
      </x:c>
      <x:c r="B131" s="19" t="n">
        <x:v>0.08906588908986653</x:v>
      </x:c>
      <x:c r="C131" s="24" t="n">
        <x:v>0.43778222589631355</x:v>
      </x:c>
      <x:c r="D131" s="19" t="n">
        <x:v>0.01769381282044975</x:v>
      </x:c>
      <x:c r="E131" s="19" t="n">
        <x:v>0.05029167659702097</x:v>
      </x:c>
      <x:c r="F131" s="19" t="n">
        <x:v>-0.18823750957574137</x:v>
      </x:c>
      <x:c r="G131" s="19" t="n">
        <x:v>-0.0688429504811819</x:v>
      </x:c>
      <x:c r="H131" s="19" t="n">
        <x:v>0.6866915358043855</x:v>
      </x:c>
      <x:c r="I131" s="19" t="n">
        <x:v>0.0701995076146261</x:v>
      </x:c>
      <x:c r="J131" s="19" t="n">
        <x:v>0.06318575390603996</x:v>
      </x:c>
      <x:c r="K131" s="19" t="n">
        <x:v>0.06786270875032983</x:v>
      </x:c>
      <x:c r="L131" s="19" t="n">
        <x:v>0.057431015666105624</x:v>
      </x:c>
      <x:c r="M131" s="19" t="n">
        <x:v>0.06428300403263734</x:v>
      </x:c>
      <x:c r="N131" s="19" t="n">
        <x:v>0.061771390364450555</x:v>
      </x:c>
      <x:c r="O131" s="19" t="n">
        <x:v>0.06306722533701872</x:v>
      </x:c>
      <x:c r="P131" s="19" t="n">
        <x:v>0.05813309583144133</x:v>
      </x:c>
      <x:c r="Q131" s="19" t="n">
        <x:v>0.060912733499698106</x:v>
      </x:c>
      <x:c r="R131" s="19" t="n">
        <x:v>0.06265315431047043</x:v>
      </x:c>
      <x:c r="S131" s="21" t="n">
        <x:v>9265.80538019666</x:v>
      </x:c>
      <x:c r="T131" s="21" t="n">
        <x:v>14641.985275275318</x:v>
      </x:c>
      <x:c r="U131" s="21" t="n">
        <x:v>17829.832903757</x:v>
      </x:c>
      <x:c r="V131" s="21" t="n">
        <x:v>21242.888635610867</x:v>
      </x:c>
      <x:c r="W131" s="21" t="n">
        <x:v>24965.996263373872</x:v>
      </x:c>
      <x:c r="X131" s="21" t="n">
        <x:v>26409.722511653057</x:v>
      </x:c>
      <x:c r="Y131" s="21" t="n">
        <x:v>27500.1812148028</x:v>
      </x:c>
      <x:c r="Z131" s="21" t="n">
        <x:v>28385.65909007035</x:v>
      </x:c>
      <x:c r="AA131" s="21" t="n">
        <x:v>29028.181657745543</x:v>
      </x:c>
      <x:c r="AB131" s="21" t="n">
        <x:v>29424.5704000474</x:v>
      </x:c>
      <x:c r="AC131" s="21" t="n">
        <x:v>38379.87443484443</x:v>
      </x:c>
      <x:c r="AD131" s="25" t="n">
        <x:f>AC131*(1+Inputs!$C$14)*(1-Inputs!$C$14/Inputs!$C$15)</x:f>
        <x:v>30454.43036404905</x:v>
      </x:c>
      <x:c r="AE131" s="25" t="n">
        <x:f>AD131/(B131-Inputs!$C$14)</x:f>
        <x:v>563283.6318187371</x:v>
      </x:c>
      <x:c r="AF131" s="25" t="n">
        <x:f>S131/(1+B131)^1+T131/(1+B131)^2+U131/(1+B131)^3+V131/(1+B131)^4+W131/(1+B131)^5+X131/(1+B131)^6+Y131/(1+B131)^7+Z131/(1+B131)^8+AA131/(1+B131)^9+AB131/(1+B131)^10+AE131/(1+B131)^10</x:f>
        <x:v>377350.4099198414</x:v>
      </x:c>
      <x:c r="AG131" s="25" t="n">
        <x:f>(AF131+Inputs!$C$12)/Inputs!$C$13</x:f>
        <x:v>326.90631435747974</x:v>
      </x:c>
      <x:c r="AH131" s="25" t="n">
        <x:f>(S131+Inputs!$C$11)*Inputs!$C$8-Inputs!$C$11</x:f>
        <x:v>2465.810191818161</x:v>
      </x:c>
      <x:c r="AI131" s="25" t="n">
        <x:f>Inputs!$C$12+AH131-Inputs!$C$10*Inputs!$C$13</x:f>
        <x:v>24783.72560701816</x:v>
      </x:c>
      <x:c r="AJ131" s="25" t="n">
        <x:f>(S131+Inputs!$C$11)*(1-Inputs!$C$8)</x:f>
        <x:v>6799.995188378499</x:v>
      </x:c>
      <x:c r="AK131" s="25" t="n">
        <x:f>AJ131/(1+B131)^(1-Inputs!$C$8)+T131/(1+B131)^(2-Inputs!$C$8)+U131/(1+B131)^(3-Inputs!$C$8)+V131/(1+B131)^(4-Inputs!$C$8)+W131/(1+B131)^(5-Inputs!$C$8)+X131/(1+B131)^(6-Inputs!$C$8)+Y131/(1+B131)^(7-Inputs!$C$8)+Z131/(1+B131)^(8-Inputs!$C$8)+AA131/(1+B131)^(9-Inputs!$C$8)+AB131/(1+B131)^(10-Inputs!$C$8)+AE131/(1+B131)^(10-Inputs!$C$8)</x:f>
        <x:v>390382.88728599314</x:v>
      </x:c>
      <x:c r="AL131" s="25" t="n">
        <x:f>(AK131+AI131)/Inputs!$C$13</x:f>
        <x:v>331.2728229113444</x:v>
      </x:c>
      <x:c r="AM131" s="26" t="n">
        <x:f>IF(AL131&gt;=Inputs!$C$7,1,0)</x:f>
        <x:v>1</x:v>
      </x:c>
      <x:c r="AN131" s="26" t="n">
        <x:f>IF(Inputs!$C$7&lt;=(1-Inputs!$C$16)*AL131,1,0)</x:f>
        <x:v>0</x:v>
      </x:c>
    </x:row>
    <x:row r="132" ht="20" customHeight="1">
      <x:c r="A132" s="16" t="n">
        <x:v>127</x:v>
      </x:c>
      <x:c r="B132" s="19" t="n">
        <x:v>0.08228475921121456</x:v>
      </x:c>
      <x:c r="C132" s="24" t="n">
        <x:v>0.7569401574372421</x:v>
      </x:c>
      <x:c r="D132" s="19" t="n">
        <x:v>0.04423213924162184</x:v>
      </x:c>
      <x:c r="E132" s="19" t="n">
        <x:v>0.040194464710742464</x:v>
      </x:c>
      <x:c r="F132" s="19" t="n">
        <x:v>-0.18545583997762266</x:v>
      </x:c>
      <x:c r="G132" s="19" t="n">
        <x:v>-0.075053785200559</x:v>
      </x:c>
      <x:c r="H132" s="19" t="n">
        <x:v>0.7474810451364817</x:v>
      </x:c>
      <x:c r="I132" s="19" t="n">
        <x:v>0.0555486038643096</x:v>
      </x:c>
      <x:c r="J132" s="19" t="n">
        <x:v>0.061372300045426306</x:v>
      </x:c>
      <x:c r="K132" s="19" t="n">
        <x:v>0.06070947278871813</x:v>
      </x:c>
      <x:c r="L132" s="19" t="n">
        <x:v>0.048477702243716295</x:v>
      </x:c>
      <x:c r="M132" s="19" t="n">
        <x:v>0.06275729597120402</x:v>
      </x:c>
      <x:c r="N132" s="19" t="n">
        <x:v>0.062264028768034906</x:v>
      </x:c>
      <x:c r="O132" s="19" t="n">
        <x:v>0.06130948593462676</x:v>
      </x:c>
      <x:c r="P132" s="19" t="n">
        <x:v>0.058855195476675136</x:v>
      </x:c>
      <x:c r="Q132" s="19" t="n">
        <x:v>0.06897562575745611</x:v>
      </x:c>
      <x:c r="R132" s="19" t="n">
        <x:v>0.06394444611533232</x:v>
      </x:c>
      <x:c r="S132" s="21" t="n">
        <x:v>9339.484886452266</x:v>
      </x:c>
      <x:c r="T132" s="21" t="n">
        <x:v>15180.107153419867</x:v>
      </x:c>
      <x:c r="U132" s="21" t="n">
        <x:v>19088.48382815101</x:v>
      </x:c>
      <x:c r="V132" s="21" t="n">
        <x:v>23387.217745595015</x:v>
      </x:c>
      <x:c r="W132" s="21" t="n">
        <x:v>28201.40291933634</x:v>
      </x:c>
      <x:c r="X132" s="21" t="n">
        <x:v>30077.04531133543</x:v>
      </x:c>
      <x:c r="Y132" s="21" t="n">
        <x:v>31493.292011483914</x:v>
      </x:c>
      <x:c r="Z132" s="21" t="n">
        <x:v>32585.232860508702</x:v>
      </x:c>
      <x:c r="AA132" s="21" t="n">
        <x:v>33311.774909804626</x:v>
      </x:c>
      <x:c r="AB132" s="21" t="n">
        <x:v>33654.064548117734</x:v>
      </x:c>
      <x:c r="AC132" s="21" t="n">
        <x:v>43896.605932327475</x:v>
      </x:c>
      <x:c r="AD132" s="25" t="n">
        <x:f>AC132*(1+Inputs!$C$14)*(1-Inputs!$C$14/Inputs!$C$15)</x:f>
        <x:v>34831.956807301845</x:v>
      </x:c>
      <x:c r="AE132" s="25" t="n">
        <x:f>AD132/(B132-Inputs!$C$14)</x:f>
        <x:v>736642.3640165377</x:v>
      </x:c>
      <x:c r="AF132" s="25" t="n">
        <x:f>S132/(1+B132)^1+T132/(1+B132)^2+U132/(1+B132)^3+V132/(1+B132)^4+W132/(1+B132)^5+X132/(1+B132)^6+Y132/(1+B132)^7+Z132/(1+B132)^8+AA132/(1+B132)^9+AB132/(1+B132)^10+AE132/(1+B132)^10</x:f>
        <x:v>492499.78175524087</x:v>
      </x:c>
      <x:c r="AG132" s="25" t="n">
        <x:f>(AF132+Inputs!$C$12)/Inputs!$C$13</x:f>
        <x:v>418.7871551567158</x:v>
      </x:c>
      <x:c r="AH132" s="25" t="n">
        <x:f>(S132+Inputs!$C$11)*Inputs!$C$8-Inputs!$C$11</x:f>
        <x:v>2500.328535844761</x:v>
      </x:c>
      <x:c r="AI132" s="25" t="n">
        <x:f>Inputs!$C$12+AH132-Inputs!$C$10*Inputs!$C$13</x:f>
        <x:v>24818.24395104476</x:v>
      </x:c>
      <x:c r="AJ132" s="25" t="n">
        <x:f>(S132+Inputs!$C$11)*(1-Inputs!$C$8)</x:f>
        <x:v>6839.156350607506</x:v>
      </x:c>
      <x:c r="AK132" s="25" t="n">
        <x:f>AJ132/(1+B132)^(1-Inputs!$C$8)+T132/(1+B132)^(2-Inputs!$C$8)+U132/(1+B132)^(3-Inputs!$C$8)+V132/(1+B132)^(4-Inputs!$C$8)+W132/(1+B132)^(5-Inputs!$C$8)+X132/(1+B132)^(6-Inputs!$C$8)+Y132/(1+B132)^(7-Inputs!$C$8)+Z132/(1+B132)^(8-Inputs!$C$8)+AA132/(1+B132)^(9-Inputs!$C$8)+AB132/(1+B132)^(10-Inputs!$C$8)+AE132/(1+B132)^(10-Inputs!$C$8)</x:f>
        <x:v>508689.56195263204</x:v>
      </x:c>
      <x:c r="AL132" s="25" t="n">
        <x:f>(AK132+AI132)/Inputs!$C$13</x:f>
        <x:v>425.70050533541763</x:v>
      </x:c>
      <x:c r="AM132" s="26" t="n">
        <x:f>IF(AL132&gt;=Inputs!$C$7,1,0)</x:f>
        <x:v>1</x:v>
      </x:c>
      <x:c r="AN132" s="26" t="n">
        <x:f>IF(Inputs!$C$7&lt;=(1-Inputs!$C$16)*AL132,1,0)</x:f>
        <x:v>1</x:v>
      </x:c>
    </x:row>
    <x:row r="133" ht="20" customHeight="1">
      <x:c r="A133" s="16" t="n">
        <x:v>128</x:v>
      </x:c>
      <x:c r="B133" s="19" t="n">
        <x:v>0.08093921454069321</x:v>
      </x:c>
      <x:c r="C133" s="24" t="n">
        <x:v>0.3657548033222895</x:v>
      </x:c>
      <x:c r="D133" s="19" t="n">
        <x:v>0.028989712700091277</x:v>
      </x:c>
      <x:c r="E133" s="19" t="n">
        <x:v>0.03829476885580306</x:v>
      </x:c>
      <x:c r="F133" s="19" t="n">
        <x:v>-0.23359318960486805</x:v>
      </x:c>
      <x:c r="G133" s="19" t="n">
        <x:v>-0.08257915624764507</x:v>
      </x:c>
      <x:c r="H133" s="19" t="n">
        <x:v>0.8156317955702832</x:v>
      </x:c>
      <x:c r="I133" s="19" t="n">
        <x:v>0.05795246815177166</x:v>
      </x:c>
      <x:c r="J133" s="19" t="n">
        <x:v>0.05488759756288687</x:v>
      </x:c>
      <x:c r="K133" s="19" t="n">
        <x:v>0.0626989702782555</x:v>
      </x:c>
      <x:c r="L133" s="19" t="n">
        <x:v>0.06564966059385029</x:v>
      </x:c>
      <x:c r="M133" s="19" t="n">
        <x:v>0.0645792203428357</x:v>
      </x:c>
      <x:c r="N133" s="19" t="n">
        <x:v>0.06442021012664441</x:v>
      </x:c>
      <x:c r="O133" s="19" t="n">
        <x:v>0.06216034159951619</x:v>
      </x:c>
      <x:c r="P133" s="19" t="n">
        <x:v>0.07258820885284309</x:v>
      </x:c>
      <x:c r="Q133" s="19" t="n">
        <x:v>0.06971064205366588</x:v>
      </x:c>
      <x:c r="R133" s="19" t="n">
        <x:v>0.07286617548206892</x:v>
      </x:c>
      <x:c r="S133" s="21" t="n">
        <x:v>8433.646222105017</x:v>
      </x:c>
      <x:c r="T133" s="21" t="n">
        <x:v>13581.263771601101</x:v>
      </x:c>
      <x:c r="U133" s="21" t="n">
        <x:v>16947.309460365643</x:v>
      </x:c>
      <x:c r="V133" s="21" t="n">
        <x:v>20640.01601419585</x:v>
      </x:c>
      <x:c r="W133" s="21" t="n">
        <x:v>24690.476857045553</x:v>
      </x:c>
      <x:c r="X133" s="21" t="n">
        <x:v>26206.43983403886</x:v>
      </x:c>
      <x:c r="Y133" s="21" t="n">
        <x:v>27299.693140656716</x:v>
      </x:c>
      <x:c r="Z133" s="21" t="n">
        <x:v>28189.10038527691</x:v>
      </x:c>
      <x:c r="AA133" s="21" t="n">
        <x:v>28870.001821190286</x:v>
      </x:c>
      <x:c r="AB133" s="21" t="n">
        <x:v>29291.8756067158</x:v>
      </x:c>
      <x:c r="AC133" s="21" t="n">
        <x:v>38206.7942696293</x:v>
      </x:c>
      <x:c r="AD133" s="25" t="n">
        <x:f>AC133*(1+Inputs!$C$14)*(1-Inputs!$C$14/Inputs!$C$15)</x:f>
        <x:v>30317.09125295085</x:v>
      </x:c>
      <x:c r="AE133" s="25" t="n">
        <x:f>AD133/(B133-Inputs!$C$14)</x:f>
        <x:v>659939.260086735</x:v>
      </x:c>
      <x:c r="AF133" s="25" t="n">
        <x:f>S133/(1+B133)^1+T133/(1+B133)^2+U133/(1+B133)^3+V133/(1+B133)^4+W133/(1+B133)^5+X133/(1+B133)^6+Y133/(1+B133)^7+Z133/(1+B133)^8+AA133/(1+B133)^9+AB133/(1+B133)^10+AE133/(1+B133)^10</x:f>
        <x:v>442892.52383925347</x:v>
      </x:c>
      <x:c r="AG133" s="25" t="n">
        <x:f>(AF133+Inputs!$C$12)/Inputs!$C$13</x:f>
        <x:v>379.20416399996975</x:v>
      </x:c>
      <x:c r="AH133" s="25" t="n">
        <x:f>(S133+Inputs!$C$11)*Inputs!$C$8-Inputs!$C$11</x:f>
        <x:v>2075.9493259724877</x:v>
      </x:c>
      <x:c r="AI133" s="25" t="n">
        <x:f>Inputs!$C$12+AH133-Inputs!$C$10*Inputs!$C$13</x:f>
        <x:v>24393.86474117248</x:v>
      </x:c>
      <x:c r="AJ133" s="25" t="n">
        <x:f>(S133+Inputs!$C$11)*(1-Inputs!$C$8)</x:f>
        <x:v>6357.69689613253</x:v>
      </x:c>
      <x:c r="AK133" s="25" t="n">
        <x:f>AJ133/(1+B133)^(1-Inputs!$C$8)+T133/(1+B133)^(2-Inputs!$C$8)+U133/(1+B133)^(3-Inputs!$C$8)+V133/(1+B133)^(4-Inputs!$C$8)+W133/(1+B133)^(5-Inputs!$C$8)+X133/(1+B133)^(6-Inputs!$C$8)+Y133/(1+B133)^(7-Inputs!$C$8)+Z133/(1+B133)^(8-Inputs!$C$8)+AA133/(1+B133)^(9-Inputs!$C$8)+AB133/(1+B133)^(10-Inputs!$C$8)+AE133/(1+B133)^(10-Inputs!$C$8)</x:f>
        <x:v>457347.9085769229</x:v>
      </x:c>
      <x:c r="AL133" s="25" t="n">
        <x:f>(AK133+AI133)/Inputs!$C$13</x:f>
        <x:v>384.39496868340024</x:v>
      </x:c>
      <x:c r="AM133" s="26" t="n">
        <x:f>IF(AL133&gt;=Inputs!$C$7,1,0)</x:f>
        <x:v>1</x:v>
      </x:c>
      <x:c r="AN133" s="26" t="n">
        <x:f>IF(Inputs!$C$7&lt;=(1-Inputs!$C$16)*AL133,1,0)</x:f>
        <x:v>1</x:v>
      </x:c>
    </x:row>
    <x:row r="134" ht="20" customHeight="1">
      <x:c r="A134" s="16" t="n">
        <x:v>129</x:v>
      </x:c>
      <x:c r="B134" s="19" t="n">
        <x:v>0.0837384557170645</x:v>
      </x:c>
      <x:c r="C134" s="24" t="n">
        <x:v>0.33503411012119955</x:v>
      </x:c>
      <x:c r="D134" s="19" t="n">
        <x:v>0.04003760838119064</x:v>
      </x:c>
      <x:c r="E134" s="19" t="n">
        <x:v>0.058147044468531986</x:v>
      </x:c>
      <x:c r="F134" s="19" t="n">
        <x:v>-0.16537563040259218</x:v>
      </x:c>
      <x:c r="G134" s="19" t="n">
        <x:v>-0.04780975942641533</x:v>
      </x:c>
      <x:c r="H134" s="19" t="n">
        <x:v>0.49986735626143286</x:v>
      </x:c>
      <x:c r="I134" s="19" t="n">
        <x:v>0.07111909684021953</x:v>
      </x:c>
      <x:c r="J134" s="19" t="n">
        <x:v>0.07235895276925362</x:v>
      </x:c>
      <x:c r="K134" s="19" t="n">
        <x:v>0.07708022594687577</x:v>
      </x:c>
      <x:c r="L134" s="19" t="n">
        <x:v>0.07784809735228805</x:v>
      </x:c>
      <x:c r="M134" s="19" t="n">
        <x:v>0.07647517517875599</x:v>
      </x:c>
      <x:c r="N134" s="19" t="n">
        <x:v>0.07471467118669467</x:v>
      </x:c>
      <x:c r="O134" s="19" t="n">
        <x:v>0.07404340560163633</x:v>
      </x:c>
      <x:c r="P134" s="19" t="n">
        <x:v>0.07900211560226467</x:v>
      </x:c>
      <x:c r="Q134" s="19" t="n">
        <x:v>0.07495196084868098</x:v>
      </x:c>
      <x:c r="R134" s="19" t="n">
        <x:v>0.07716925553632223</x:v>
      </x:c>
      <x:c r="S134" s="21" t="n">
        <x:v>9836.770615883674</x:v>
      </x:c>
      <x:c r="T134" s="21" t="n">
        <x:v>15370.420588615973</x:v>
      </x:c>
      <x:c r="U134" s="21" t="n">
        <x:v>18691.404642669535</x:v>
      </x:c>
      <x:c r="V134" s="21" t="n">
        <x:v>22333.70770189207</x:v>
      </x:c>
      <x:c r="W134" s="21" t="n">
        <x:v>26471.507529573297</x:v>
      </x:c>
      <x:c r="X134" s="21" t="n">
        <x:v>28481.437615515424</x:v>
      </x:c>
      <x:c r="Y134" s="21" t="n">
        <x:v>30086.060105956076</x:v>
      </x:c>
      <x:c r="Z134" s="21" t="n">
        <x:v>31345.92954886712</x:v>
      </x:c>
      <x:c r="AA134" s="21" t="n">
        <x:v>32212.332601057242</x:v>
      </x:c>
      <x:c r="AB134" s="21" t="n">
        <x:v>32624.640033444502</x:v>
      </x:c>
      <x:c r="AC134" s="21" t="n">
        <x:v>42553.87830449283</x:v>
      </x:c>
      <x:c r="AD134" s="25" t="n">
        <x:f>AC134*(1+Inputs!$C$14)*(1-Inputs!$C$14/Inputs!$C$15)</x:f>
        <x:v>33766.50243461505</x:v>
      </x:c>
      <x:c r="AE134" s="25" t="n">
        <x:f>AD134/(B134-Inputs!$C$14)</x:f>
        <x:v>692810.2652787294</x:v>
      </x:c>
      <x:c r="AF134" s="25" t="n">
        <x:f>S134/(1+B134)^1+T134/(1+B134)^2+U134/(1+B134)^3+V134/(1+B134)^4+W134/(1+B134)^5+X134/(1+B134)^6+Y134/(1+B134)^7+Z134/(1+B134)^8+AA134/(1+B134)^9+AB134/(1+B134)^10+AE134/(1+B134)^10</x:f>
        <x:v>462159.7343265241</x:v>
      </x:c>
      <x:c r="AG134" s="25" t="n">
        <x:f>(AF134+Inputs!$C$12)/Inputs!$C$13</x:f>
        <x:v>394.57799949042146</x:v>
      </x:c>
      <x:c r="AH134" s="25" t="n">
        <x:f>(S134+Inputs!$C$11)*Inputs!$C$8-Inputs!$C$11</x:f>
        <x:v>2733.3034940167354</x:v>
      </x:c>
      <x:c r="AI134" s="25" t="n">
        <x:f>Inputs!$C$12+AH134-Inputs!$C$10*Inputs!$C$13</x:f>
        <x:v>25051.218909216732</x:v>
      </x:c>
      <x:c r="AJ134" s="25" t="n">
        <x:f>(S134+Inputs!$C$11)*(1-Inputs!$C$8)</x:f>
        <x:v>7103.467121866939</x:v>
      </x:c>
      <x:c r="AK134" s="25" t="n">
        <x:f>AJ134/(1+B134)^(1-Inputs!$C$8)+T134/(1+B134)^(2-Inputs!$C$8)+U134/(1+B134)^(3-Inputs!$C$8)+V134/(1+B134)^(4-Inputs!$C$8)+W134/(1+B134)^(5-Inputs!$C$8)+X134/(1+B134)^(6-Inputs!$C$8)+Y134/(1+B134)^(7-Inputs!$C$8)+Z134/(1+B134)^(8-Inputs!$C$8)+AA134/(1+B134)^(9-Inputs!$C$8)+AB134/(1+B134)^(10-Inputs!$C$8)+AE134/(1+B134)^(10-Inputs!$C$8)</x:f>
        <x:v>477284.63829553453</x:v>
      </x:c>
      <x:c r="AL134" s="25" t="n">
        <x:f>(AK134+AI134)/Inputs!$C$13</x:f>
        <x:v>400.82755283766517</x:v>
      </x:c>
      <x:c r="AM134" s="26" t="n">
        <x:f>IF(AL134&gt;=Inputs!$C$7,1,0)</x:f>
        <x:v>1</x:v>
      </x:c>
      <x:c r="AN134" s="26" t="n">
        <x:f>IF(Inputs!$C$7&lt;=(1-Inputs!$C$16)*AL134,1,0)</x:f>
        <x:v>1</x:v>
      </x:c>
    </x:row>
    <x:row r="135" ht="20" customHeight="1">
      <x:c r="A135" s="16" t="n">
        <x:v>130</x:v>
      </x:c>
      <x:c r="B135" s="19" t="n">
        <x:v>0.0834768863368909</x:v>
      </x:c>
      <x:c r="C135" s="24" t="n">
        <x:v>0.26710609974585964</x:v>
      </x:c>
      <x:c r="D135" s="19" t="n">
        <x:v>0.01450281767946109</x:v>
      </x:c>
      <x:c r="E135" s="19" t="n">
        <x:v>0.03975400439949767</x:v>
      </x:c>
      <x:c r="F135" s="19" t="n">
        <x:v>-0.23136755890916336</x:v>
      </x:c>
      <x:c r="G135" s="19" t="n">
        <x:v>-0.10091693116461158</x:v>
      </x:c>
      <x:c r="H135" s="19" t="n">
        <x:v>0.80419293975703</x:v>
      </x:c>
      <x:c r="I135" s="19" t="n">
        <x:v>0.06997113759658419</x:v>
      </x:c>
      <x:c r="J135" s="19" t="n">
        <x:v>0.06137492233776015</x:v>
      </x:c>
      <x:c r="K135" s="19" t="n">
        <x:v>0.05870240529217767</x:v>
      </x:c>
      <x:c r="L135" s="19" t="n">
        <x:v>0.06037804008595799</x:v>
      </x:c>
      <x:c r="M135" s="19" t="n">
        <x:v>0.0688968297544227</x:v>
      </x:c>
      <x:c r="N135" s="19" t="n">
        <x:v>0.059696329943525375</x:v>
      </x:c>
      <x:c r="O135" s="19" t="n">
        <x:v>0.0518322520151844</x:v>
      </x:c>
      <x:c r="P135" s="19" t="n">
        <x:v>0.061133401112430194</x:v>
      </x:c>
      <x:c r="Q135" s="19" t="n">
        <x:v>0.05999762090103218</x:v>
      </x:c>
      <x:c r="R135" s="19" t="n">
        <x:v>0.059254755386201625</x:v>
      </x:c>
      <x:c r="S135" s="21" t="n">
        <x:v>8347.372052325338</x:v>
      </x:c>
      <x:c r="T135" s="21" t="n">
        <x:v>13335.687630931809</x:v>
      </x:c>
      <x:c r="U135" s="21" t="n">
        <x:v>16402.127681358343</x:v>
      </x:c>
      <x:c r="V135" s="21" t="n">
        <x:v>19602.55609068757</x:v>
      </x:c>
      <x:c r="W135" s="21" t="n">
        <x:v>23046.86503308018</x:v>
      </x:c>
      <x:c r="X135" s="21" t="n">
        <x:v>24310.88373805041</x:v>
      </x:c>
      <x:c r="Y135" s="21" t="n">
        <x:v>25188.67407340467</x:v>
      </x:c>
      <x:c r="Z135" s="21" t="n">
        <x:v>25917.081821314765</x:v>
      </x:c>
      <x:c r="AA135" s="21" t="n">
        <x:v>26519.811032494825</x:v>
      </x:c>
      <x:c r="AB135" s="21" t="n">
        <x:v>26957.710075726663</x:v>
      </x:c>
      <x:c r="AC135" s="21" t="n">
        <x:v>35162.23053355651</x:v>
      </x:c>
      <x:c r="AD135" s="25" t="n">
        <x:f>AC135*(1+Inputs!$C$14)*(1-Inputs!$C$14/Inputs!$C$15)</x:f>
        <x:v>27901.229928377088</x:v>
      </x:c>
      <x:c r="AE135" s="25" t="n">
        <x:f>AD135/(B135-Inputs!$C$14)</x:f>
        <x:v>575557.3849045717</x:v>
      </x:c>
      <x:c r="AF135" s="25" t="n">
        <x:f>S135/(1+B135)^1+T135/(1+B135)^2+U135/(1+B135)^3+V135/(1+B135)^4+W135/(1+B135)^5+X135/(1+B135)^6+Y135/(1+B135)^7+Z135/(1+B135)^8+AA135/(1+B135)^9+AB135/(1+B135)^10+AE135/(1+B135)^10</x:f>
        <x:v>387805.69576671347</x:v>
      </x:c>
      <x:c r="AG135" s="25" t="n">
        <x:f>(AF135+Inputs!$C$12)/Inputs!$C$13</x:f>
        <x:v>335.24887358377015</x:v>
      </x:c>
      <x:c r="AH135" s="25" t="n">
        <x:f>(S135+Inputs!$C$11)*Inputs!$C$8-Inputs!$C$11</x:f>
        <x:v>2035.5304683496788</x:v>
      </x:c>
      <x:c r="AI135" s="25" t="n">
        <x:f>Inputs!$C$12+AH135-Inputs!$C$10*Inputs!$C$13</x:f>
        <x:v>24353.445883549677</x:v>
      </x:c>
      <x:c r="AJ135" s="25" t="n">
        <x:f>(S135+Inputs!$C$11)*(1-Inputs!$C$8)</x:f>
        <x:v>6311.841583975659</x:v>
      </x:c>
      <x:c r="AK135" s="25" t="n">
        <x:f>AJ135/(1+B135)^(1-Inputs!$C$8)+T135/(1+B135)^(2-Inputs!$C$8)+U135/(1+B135)^(3-Inputs!$C$8)+V135/(1+B135)^(4-Inputs!$C$8)+W135/(1+B135)^(5-Inputs!$C$8)+X135/(1+B135)^(6-Inputs!$C$8)+Y135/(1+B135)^(7-Inputs!$C$8)+Z135/(1+B135)^(8-Inputs!$C$8)+AA135/(1+B135)^(9-Inputs!$C$8)+AB135/(1+B135)^(10-Inputs!$C$8)+AE135/(1+B135)^(10-Inputs!$C$8)</x:f>
        <x:v>400698.69147499744</x:v>
      </x:c>
      <x:c r="AL135" s="25" t="n">
        <x:f>(AK135+AI135)/Inputs!$C$13</x:f>
        <x:v>339.16075391050964</x:v>
      </x:c>
      <x:c r="AM135" s="26" t="n">
        <x:f>IF(AL135&gt;=Inputs!$C$7,1,0)</x:f>
        <x:v>1</x:v>
      </x:c>
      <x:c r="AN135" s="26" t="n">
        <x:f>IF(Inputs!$C$7&lt;=(1-Inputs!$C$16)*AL135,1,0)</x:f>
        <x:v>1</x:v>
      </x:c>
    </x:row>
    <x:row r="136" ht="20" customHeight="1">
      <x:c r="A136" s="16" t="n">
        <x:v>131</x:v>
      </x:c>
      <x:c r="B136" s="19" t="n">
        <x:v>0.08394008837533996</x:v>
      </x:c>
      <x:c r="C136" s="24" t="n">
        <x:v>0.3806322545377441</x:v>
      </x:c>
      <x:c r="D136" s="19" t="n">
        <x:v>0.021042755108184964</x:v>
      </x:c>
      <x:c r="E136" s="19" t="n">
        <x:v>0.04742402254653627</x:v>
      </x:c>
      <x:c r="F136" s="19" t="n">
        <x:v>-0.21844888676364352</x:v>
      </x:c>
      <x:c r="G136" s="19" t="n">
        <x:v>-0.06561102070580034</x:v>
      </x:c>
      <x:c r="H136" s="19" t="n">
        <x:v>0.7713562832531977</x:v>
      </x:c>
      <x:c r="I136" s="19" t="n">
        <x:v>0.059020102311391154</x:v>
      </x:c>
      <x:c r="J136" s="19" t="n">
        <x:v>0.05322496100937201</x:v>
      </x:c>
      <x:c r="K136" s="19" t="n">
        <x:v>0.05517050359609016</x:v>
      </x:c>
      <x:c r="L136" s="19" t="n">
        <x:v>0.05533785735243214</x:v>
      </x:c>
      <x:c r="M136" s="19" t="n">
        <x:v>0.059877456120212856</x:v>
      </x:c>
      <x:c r="N136" s="19" t="n">
        <x:v>0.056433840684031795</x:v>
      </x:c>
      <x:c r="O136" s="19" t="n">
        <x:v>0.044571506372464</x:v>
      </x:c>
      <x:c r="P136" s="19" t="n">
        <x:v>0.05954644023331298</x:v>
      </x:c>
      <x:c r="Q136" s="19" t="n">
        <x:v>0.06542129184239798</x:v>
      </x:c>
      <x:c r="R136" s="19" t="n">
        <x:v>0.057444868880651256</x:v>
      </x:c>
      <x:c r="S136" s="21" t="n">
        <x:v>8762.295376712962</x:v>
      </x:c>
      <x:c r="T136" s="21" t="n">
        <x:v>13954.803863240179</x:v>
      </x:c>
      <x:c r="U136" s="21" t="n">
        <x:v>17202.669309616358</x:v>
      </x:c>
      <x:c r="V136" s="21" t="n">
        <x:v>20739.229165522665</x:v>
      </x:c>
      <x:c r="W136" s="21" t="n">
        <x:v>24614.057428785603</x:v>
      </x:c>
      <x:c r="X136" s="21" t="n">
        <x:v>26085.64384330236</x:v>
      </x:c>
      <x:c r="Y136" s="21" t="n">
        <x:v>27148.041726563126</x:v>
      </x:c>
      <x:c r="Z136" s="21" t="n">
        <x:v>27989.55571732324</x:v>
      </x:c>
      <x:c r="AA136" s="21" t="n">
        <x:v>28646.469719072473</x:v>
      </x:c>
      <x:c r="AB136" s="21" t="n">
        <x:v>29062.826840601694</x:v>
      </x:c>
      <x:c r="AC136" s="21" t="n">
        <x:v>37908.03500948047</x:v>
      </x:c>
      <x:c r="AD136" s="25" t="n">
        <x:f>AC136*(1+Inputs!$C$14)*(1-Inputs!$C$14/Inputs!$C$15)</x:f>
        <x:v>30080.025780022745</x:v>
      </x:c>
      <x:c r="AE136" s="25" t="n">
        <x:f>AD136/(B136-Inputs!$C$14)</x:f>
        <x:v>614629.5762551081</x:v>
      </x:c>
      <x:c r="AF136" s="25" t="n">
        <x:f>S136/(1+B136)^1+T136/(1+B136)^2+U136/(1+B136)^3+V136/(1+B136)^4+W136/(1+B136)^5+X136/(1+B136)^6+Y136/(1+B136)^7+Z136/(1+B136)^8+AA136/(1+B136)^9+AB136/(1+B136)^10+AE136/(1+B136)^10</x:f>
        <x:v>412514.6817659467</x:v>
      </x:c>
      <x:c r="AG136" s="25" t="n">
        <x:f>(AF136+Inputs!$C$12)/Inputs!$C$13</x:f>
        <x:v>354.9648509505539</x:v>
      </x:c>
      <x:c r="AH136" s="25" t="n">
        <x:f>(S136+Inputs!$C$11)*Inputs!$C$8-Inputs!$C$11</x:f>
        <x:v>2229.919203884703</x:v>
      </x:c>
      <x:c r="AI136" s="25" t="n">
        <x:f>Inputs!$C$12+AH136-Inputs!$C$10*Inputs!$C$13</x:f>
        <x:v>24547.8346190847</x:v>
      </x:c>
      <x:c r="AJ136" s="25" t="n">
        <x:f>(S136+Inputs!$C$11)*(1-Inputs!$C$8)</x:f>
        <x:v>6532.37617282826</x:v>
      </x:c>
      <x:c r="AK136" s="25" t="n">
        <x:f>AJ136/(1+B136)^(1-Inputs!$C$8)+T136/(1+B136)^(2-Inputs!$C$8)+U136/(1+B136)^(3-Inputs!$C$8)+V136/(1+B136)^(4-Inputs!$C$8)+W136/(1+B136)^(5-Inputs!$C$8)+X136/(1+B136)^(6-Inputs!$C$8)+Y136/(1+B136)^(7-Inputs!$C$8)+Z136/(1+B136)^(8-Inputs!$C$8)+AA136/(1+B136)^(9-Inputs!$C$8)+AB136/(1+B136)^(10-Inputs!$C$8)+AE136/(1+B136)^(10-Inputs!$C$8)</x:f>
        <x:v>426253.41633799823</x:v>
      </x:c>
      <x:c r="AL136" s="25" t="n">
        <x:f>(AK136+AI136)/Inputs!$C$13</x:f>
        <x:v>359.70667760560707</x:v>
      </x:c>
      <x:c r="AM136" s="26" t="n">
        <x:f>IF(AL136&gt;=Inputs!$C$7,1,0)</x:f>
        <x:v>1</x:v>
      </x:c>
      <x:c r="AN136" s="26" t="n">
        <x:f>IF(Inputs!$C$7&lt;=(1-Inputs!$C$16)*AL136,1,0)</x:f>
        <x:v>1</x:v>
      </x:c>
    </x:row>
    <x:row r="137" ht="20" customHeight="1">
      <x:c r="A137" s="16" t="n">
        <x:v>132</x:v>
      </x:c>
      <x:c r="B137" s="19" t="n">
        <x:v>0.09006096095391954</x:v>
      </x:c>
      <x:c r="C137" s="24" t="n">
        <x:v>0.15359654969026337</x:v>
      </x:c>
      <x:c r="D137" s="19" t="n">
        <x:v>0.04173702809251694</x:v>
      </x:c>
      <x:c r="E137" s="19" t="n">
        <x:v>0.05469750899509876</x:v>
      </x:c>
      <x:c r="F137" s="19" t="n">
        <x:v>-0.1038381351735882</x:v>
      </x:c>
      <x:c r="G137" s="19" t="n">
        <x:v>-0.05225388307348851</x:v>
      </x:c>
      <x:c r="H137" s="19" t="n">
        <x:v>0.654714032779367</x:v>
      </x:c>
      <x:c r="I137" s="19" t="n">
        <x:v>0.07141524034118334</x:v>
      </x:c>
      <x:c r="J137" s="19" t="n">
        <x:v>0.07390094059623947</x:v>
      </x:c>
      <x:c r="K137" s="19" t="n">
        <x:v>0.0669308710470807</x:v>
      </x:c>
      <x:c r="L137" s="19" t="n">
        <x:v>0.07473534580794763</x:v>
      </x:c>
      <x:c r="M137" s="19" t="n">
        <x:v>0.07410689932483251</x:v>
      </x:c>
      <x:c r="N137" s="19" t="n">
        <x:v>0.07153014423875562</x:v>
      </x:c>
      <x:c r="O137" s="19" t="n">
        <x:v>0.07466050508039075</x:v>
      </x:c>
      <x:c r="P137" s="19" t="n">
        <x:v>0.07364477133399192</x:v>
      </x:c>
      <x:c r="Q137" s="19" t="n">
        <x:v>0.06606663026160163</x:v>
      </x:c>
      <x:c r="R137" s="19" t="n">
        <x:v>0.07537664311852155</x:v>
      </x:c>
      <x:c r="S137" s="21" t="n">
        <x:v>10920.549342802127</x:v>
      </x:c>
      <x:c r="T137" s="21" t="n">
        <x:v>16573.3747664548</x:v>
      </x:c>
      <x:c r="U137" s="21" t="n">
        <x:v>19577.944894118344</x:v>
      </x:c>
      <x:c r="V137" s="21" t="n">
        <x:v>22719.36747167062</x:v>
      </x:c>
      <x:c r="W137" s="21" t="n">
        <x:v>26264.89584842771</x:v>
      </x:c>
      <x:c r="X137" s="21" t="n">
        <x:v>28178.366372984226</x:v>
      </x:c>
      <x:c r="Y137" s="21" t="n">
        <x:v>29718.350624179922</x:v>
      </x:c>
      <x:c r="Z137" s="21" t="n">
        <x:v>30936.874619168408</x:v>
      </x:c>
      <x:c r="AA137" s="21" t="n">
        <x:v>31765.99385968066</x:v>
      </x:c>
      <x:c r="AB137" s="21" t="n">
        <x:v>32165.156300022536</x:v>
      </x:c>
      <x:c r="AC137" s="21" t="n">
        <x:v>41954.55169568157</x:v>
      </x:c>
      <x:c r="AD137" s="25" t="n">
        <x:f>AC137*(1+Inputs!$C$14)*(1-Inputs!$C$14/Inputs!$C$15)</x:f>
        <x:v>33290.936770523316</x:v>
      </x:c>
      <x:c r="AE137" s="25" t="n">
        <x:f>AD137/(B137-Inputs!$C$14)</x:f>
        <x:v>604619.6105873355</x:v>
      </x:c>
      <x:c r="AF137" s="25" t="n">
        <x:f>S137/(1+B137)^1+T137/(1+B137)^2+U137/(1+B137)^3+V137/(1+B137)^4+W137/(1+B137)^5+X137/(1+B137)^6+Y137/(1+B137)^7+Z137/(1+B137)^8+AA137/(1+B137)^9+AB137/(1+B137)^10+AE137/(1+B137)^10</x:f>
        <x:v>404257.40657641727</x:v>
      </x:c>
      <x:c r="AG137" s="25" t="n">
        <x:f>(AF137+Inputs!$C$12)/Inputs!$C$13</x:f>
        <x:v>348.37614468987937</x:v>
      </x:c>
      <x:c r="AH137" s="25" t="n">
        <x:f>(S137+Inputs!$C$11)*Inputs!$C$8-Inputs!$C$11</x:f>
        <x:v>3241.046404436065</x:v>
      </x:c>
      <x:c r="AI137" s="25" t="n">
        <x:f>Inputs!$C$12+AH137-Inputs!$C$10*Inputs!$C$13</x:f>
        <x:v>25558.96181963606</x:v>
      </x:c>
      <x:c r="AJ137" s="25" t="n">
        <x:f>(S137+Inputs!$C$11)*(1-Inputs!$C$8)</x:f>
        <x:v>7679.502938366063</x:v>
      </x:c>
      <x:c r="AK137" s="25" t="n">
        <x:f>AJ137/(1+B137)^(1-Inputs!$C$8)+T137/(1+B137)^(2-Inputs!$C$8)+U137/(1+B137)^(3-Inputs!$C$8)+V137/(1+B137)^(4-Inputs!$C$8)+W137/(1+B137)^(5-Inputs!$C$8)+X137/(1+B137)^(6-Inputs!$C$8)+Y137/(1+B137)^(7-Inputs!$C$8)+Z137/(1+B137)^(8-Inputs!$C$8)+AA137/(1+B137)^(9-Inputs!$C$8)+AB137/(1+B137)^(10-Inputs!$C$8)+AE137/(1+B137)^(10-Inputs!$C$8)</x:f>
        <x:v>417827.8918706125</x:v>
      </x:c>
      <x:c r="AL137" s="25" t="n">
        <x:f>(AK137+AI137)/Inputs!$C$13</x:f>
        <x:v>353.79052674835265</x:v>
      </x:c>
      <x:c r="AM137" s="26" t="n">
        <x:f>IF(AL137&gt;=Inputs!$C$7,1,0)</x:f>
        <x:v>1</x:v>
      </x:c>
      <x:c r="AN137" s="26" t="n">
        <x:f>IF(Inputs!$C$7&lt;=(1-Inputs!$C$16)*AL137,1,0)</x:f>
        <x:v>1</x:v>
      </x:c>
    </x:row>
    <x:row r="138" ht="20" customHeight="1">
      <x:c r="A138" s="16" t="n">
        <x:v>133</x:v>
      </x:c>
      <x:c r="B138" s="19" t="n">
        <x:v>0.0744430618742353</x:v>
      </x:c>
      <x:c r="C138" s="24" t="n">
        <x:v>0.4175658875687134</x:v>
      </x:c>
      <x:c r="D138" s="19" t="n">
        <x:v>0.03243399922651946</x:v>
      </x:c>
      <x:c r="E138" s="19" t="n">
        <x:v>0.04222389032431096</x:v>
      </x:c>
      <x:c r="F138" s="19" t="n">
        <x:v>-0.14478544036988866</x:v>
      </x:c>
      <x:c r="G138" s="19" t="n">
        <x:v>-0.09699651535217242</x:v>
      </x:c>
      <x:c r="H138" s="19" t="n">
        <x:v>0.9296687559779855</x:v>
      </x:c>
      <x:c r="I138" s="19" t="n">
        <x:v>0.0642227120870382</x:v>
      </x:c>
      <x:c r="J138" s="19" t="n">
        <x:v>0.06044448558267391</x:v>
      </x:c>
      <x:c r="K138" s="19" t="n">
        <x:v>0.05755332094638903</x:v>
      </x:c>
      <x:c r="L138" s="19" t="n">
        <x:v>0.06683454567329705</x:v>
      </x:c>
      <x:c r="M138" s="19" t="n">
        <x:v>0.05291440150972108</x:v>
      </x:c>
      <x:c r="N138" s="19" t="n">
        <x:v>0.0619069232517029</x:v>
      </x:c>
      <x:c r="O138" s="19" t="n">
        <x:v>0.06176554073556531</x:v>
      </x:c>
      <x:c r="P138" s="19" t="n">
        <x:v>0.06832169654177847</x:v>
      </x:c>
      <x:c r="Q138" s="19" t="n">
        <x:v>0.06305278690076534</x:v>
      </x:c>
      <x:c r="R138" s="19" t="n">
        <x:v>0.06122382283598768</x:v>
      </x:c>
      <x:c r="S138" s="21" t="n">
        <x:v>9924.691412882872</x:v>
      </x:c>
      <x:c r="T138" s="21" t="n">
        <x:v>15641.51841619431</x:v>
      </x:c>
      <x:c r="U138" s="21" t="n">
        <x:v>19017.756968435755</x:v>
      </x:c>
      <x:c r="V138" s="21" t="n">
        <x:v>22554.33773095471</x:v>
      </x:c>
      <x:c r="W138" s="21" t="n">
        <x:v>26468.152667771108</x:v>
      </x:c>
      <x:c r="X138" s="21" t="n">
        <x:v>28017.590465265723</x:v>
      </x:c>
      <x:c r="Y138" s="21" t="n">
        <x:v>29212.883608968517</x:v>
      </x:c>
      <x:c r="Z138" s="21" t="n">
        <x:v>30162.345210711468</x:v>
      </x:c>
      <x:c r="AA138" s="21" t="n">
        <x:v>30842.00881880443</x:v>
      </x:c>
      <x:c r="AB138" s="21" t="n">
        <x:v>31207.865879304332</x:v>
      </x:c>
      <x:c r="AC138" s="21" t="n">
        <x:v>40705.912016483904</x:v>
      </x:c>
      <x:c r="AD138" s="25" t="n">
        <x:f>AC138*(1+Inputs!$C$14)*(1-Inputs!$C$14/Inputs!$C$15)</x:f>
        <x:v>32300.141185079974</x:v>
      </x:c>
      <x:c r="AE138" s="25" t="n">
        <x:f>AD138/(B138-Inputs!$C$14)</x:f>
        <x:v>818905.5222961489</x:v>
      </x:c>
      <x:c r="AF138" s="25" t="n">
        <x:f>S138/(1+B138)^1+T138/(1+B138)^2+U138/(1+B138)^3+V138/(1+B138)^4+W138/(1+B138)^5+X138/(1+B138)^6+Y138/(1+B138)^7+Z138/(1+B138)^8+AA138/(1+B138)^9+AB138/(1+B138)^10+AE138/(1+B138)^10</x:f>
        <x:v>557166.9476470087</x:v>
      </x:c>
      <x:c r="AG138" s="25" t="n">
        <x:f>(AF138+Inputs!$C$12)/Inputs!$C$13</x:f>
        <x:v>470.3868597797914</x:v>
      </x:c>
      <x:c r="AH138" s="25" t="n">
        <x:f>(S138+Inputs!$C$11)*Inputs!$C$8-Inputs!$C$11</x:f>
        <x:v>2774.49378521362</x:v>
      </x:c>
      <x:c r="AI138" s="25" t="n">
        <x:f>Inputs!$C$12+AH138-Inputs!$C$10*Inputs!$C$13</x:f>
        <x:v>25092.40920041362</x:v>
      </x:c>
      <x:c r="AJ138" s="25" t="n">
        <x:f>(S138+Inputs!$C$11)*(1-Inputs!$C$8)</x:f>
        <x:v>7150.197627669253</x:v>
      </x:c>
      <x:c r="AK138" s="25" t="n">
        <x:f>AJ138/(1+B138)^(1-Inputs!$C$8)+T138/(1+B138)^(2-Inputs!$C$8)+U138/(1+B138)^(3-Inputs!$C$8)+V138/(1+B138)^(4-Inputs!$C$8)+W138/(1+B138)^(5-Inputs!$C$8)+X138/(1+B138)^(6-Inputs!$C$8)+Y138/(1+B138)^(7-Inputs!$C$8)+Z138/(1+B138)^(8-Inputs!$C$8)+AA138/(1+B138)^(9-Inputs!$C$8)+AB138/(1+B138)^(10-Inputs!$C$8)+AE138/(1+B138)^(10-Inputs!$C$8)</x:f>
        <x:v>573557.6604403974</x:v>
      </x:c>
      <x:c r="AL138" s="25" t="n">
        <x:f>(AK138+AI138)/Inputs!$C$13</x:f>
        <x:v>477.67930355490967</x:v>
      </x:c>
      <x:c r="AM138" s="26" t="n">
        <x:f>IF(AL138&gt;=Inputs!$C$7,1,0)</x:f>
        <x:v>1</x:v>
      </x:c>
      <x:c r="AN138" s="26" t="n">
        <x:f>IF(Inputs!$C$7&lt;=(1-Inputs!$C$16)*AL138,1,0)</x:f>
        <x:v>1</x:v>
      </x:c>
    </x:row>
    <x:row r="139" ht="20" customHeight="1">
      <x:c r="A139" s="16" t="n">
        <x:v>134</x:v>
      </x:c>
      <x:c r="B139" s="19" t="n">
        <x:v>0.09141501210451805</x:v>
      </x:c>
      <x:c r="C139" s="24" t="n">
        <x:v>0.5575733469032969</x:v>
      </x:c>
      <x:c r="D139" s="19" t="n">
        <x:v>0.028177532920445003</x:v>
      </x:c>
      <x:c r="E139" s="19" t="n">
        <x:v>0.0546184419171081</x:v>
      </x:c>
      <x:c r="F139" s="19" t="n">
        <x:v>-0.20262051768878453</x:v>
      </x:c>
      <x:c r="G139" s="19" t="n">
        <x:v>-0.06263515357102108</x:v>
      </x:c>
      <x:c r="H139" s="19" t="n">
        <x:v>0.7587416811321361</x:v>
      </x:c>
      <x:c r="I139" s="19" t="n">
        <x:v>0.06414237065218345</x:v>
      </x:c>
      <x:c r="J139" s="19" t="n">
        <x:v>0.06324373851989208</x:v>
      </x:c>
      <x:c r="K139" s="19" t="n">
        <x:v>0.06762341286308925</x:v>
      </x:c>
      <x:c r="L139" s="19" t="n">
        <x:v>0.063628012757423</x:v>
      </x:c>
      <x:c r="M139" s="19" t="n">
        <x:v>0.06296956487544207</x:v>
      </x:c>
      <x:c r="N139" s="19" t="n">
        <x:v>0.06145533899300176</x:v>
      </x:c>
      <x:c r="O139" s="19" t="n">
        <x:v>0.06340051144420045</x:v>
      </x:c>
      <x:c r="P139" s="19" t="n">
        <x:v>0.053896094122811745</x:v>
      </x:c>
      <x:c r="Q139" s="19" t="n">
        <x:v>0.06007180414277286</x:v>
      </x:c>
      <x:c r="R139" s="19" t="n">
        <x:v>0.05725271458663542</x:v>
      </x:c>
      <x:c r="S139" s="21" t="n">
        <x:v>9090.678286924673</x:v>
      </x:c>
      <x:c r="T139" s="21" t="n">
        <x:v>14655.583803986125</x:v>
      </x:c>
      <x:c r="U139" s="21" t="n">
        <x:v>18344.014465929722</x:v>
      </x:c>
      <x:c r="V139" s="21" t="n">
        <x:v>22455.847440864058</x:v>
      </x:c>
      <x:c r="W139" s="21" t="n">
        <x:v>27044.20343859803</x:v>
      </x:c>
      <x:c r="X139" s="21" t="n">
        <x:v>28844.93851370414</x:v>
      </x:c>
      <x:c r="Y139" s="21" t="n">
        <x:v>30188.602037913097</x:v>
      </x:c>
      <x:c r="Z139" s="21" t="n">
        <x:v>31242.69146735042</x:v>
      </x:c>
      <x:c r="AA139" s="21" t="n">
        <x:v>31949.933246807923</x:v>
      </x:c>
      <x:c r="AB139" s="21" t="n">
        <x:v>32313.721871858572</x:v>
      </x:c>
      <x:c r="AC139" s="21" t="n">
        <x:v>42148.33287633726</x:v>
      </x:c>
      <x:c r="AD139" s="25" t="n">
        <x:f>AC139*(1+Inputs!$C$14)*(1-Inputs!$C$14/Inputs!$C$15)</x:f>
        <x:v>33444.70213737361</x:v>
      </x:c>
      <x:c r="AE139" s="25" t="n">
        <x:f>AD139/(B139-Inputs!$C$14)</x:f>
        <x:v>592833.3769637739</x:v>
      </x:c>
      <x:c r="AF139" s="25" t="n">
        <x:f>S139/(1+B139)^1+T139/(1+B139)^2+U139/(1+B139)^3+V139/(1+B139)^4+W139/(1+B139)^5+X139/(1+B139)^6+Y139/(1+B139)^7+Z139/(1+B139)^8+AA139/(1+B139)^9+AB139/(1+B139)^10+AE139/(1+B139)^10</x:f>
        <x:v>392185.34450901975</x:v>
      </x:c>
      <x:c r="AG139" s="25" t="n">
        <x:f>(AF139+Inputs!$C$12)/Inputs!$C$13</x:f>
        <x:v>338.74351539061945</x:v>
      </x:c>
      <x:c r="AH139" s="25" t="n">
        <x:f>(S139+Inputs!$C$11)*Inputs!$C$8-Inputs!$C$11</x:f>
        <x:v>2383.7643481208743</x:v>
      </x:c>
      <x:c r="AI139" s="25" t="n">
        <x:f>Inputs!$C$12+AH139-Inputs!$C$10*Inputs!$C$13</x:f>
        <x:v>24701.67976332087</x:v>
      </x:c>
      <x:c r="AJ139" s="25" t="n">
        <x:f>(S139+Inputs!$C$11)*(1-Inputs!$C$8)</x:f>
        <x:v>6706.913938803799</x:v>
      </x:c>
      <x:c r="AK139" s="25" t="n">
        <x:f>AJ139/(1+B139)^(1-Inputs!$C$8)+T139/(1+B139)^(2-Inputs!$C$8)+U139/(1+B139)^(3-Inputs!$C$8)+V139/(1+B139)^(4-Inputs!$C$8)+W139/(1+B139)^(5-Inputs!$C$8)+X139/(1+B139)^(6-Inputs!$C$8)+Y139/(1+B139)^(7-Inputs!$C$8)+Z139/(1+B139)^(8-Inputs!$C$8)+AA139/(1+B139)^(9-Inputs!$C$8)+AB139/(1+B139)^(10-Inputs!$C$8)+AE139/(1+B139)^(10-Inputs!$C$8)</x:f>
        <x:v>406316.07701297547</x:v>
      </x:c>
      <x:c r="AL139" s="25" t="n">
        <x:f>(AK139+AI139)/Inputs!$C$13</x:f>
        <x:v>343.9208852013218</x:v>
      </x:c>
      <x:c r="AM139" s="26" t="n">
        <x:f>IF(AL139&gt;=Inputs!$C$7,1,0)</x:f>
        <x:v>1</x:v>
      </x:c>
      <x:c r="AN139" s="26" t="n">
        <x:f>IF(Inputs!$C$7&lt;=(1-Inputs!$C$16)*AL139,1,0)</x:f>
        <x:v>1</x:v>
      </x:c>
    </x:row>
    <x:row r="140" ht="20" customHeight="1">
      <x:c r="A140" s="16" t="n">
        <x:v>135</x:v>
      </x:c>
      <x:c r="B140" s="19" t="n">
        <x:v>0.0705796214291109</x:v>
      </x:c>
      <x:c r="C140" s="24" t="n">
        <x:v>0.26129975453554266</x:v>
      </x:c>
      <x:c r="D140" s="19" t="n">
        <x:v>0.023885986699188778</x:v>
      </x:c>
      <x:c r="E140" s="19" t="n">
        <x:v>0.04426871002377737</x:v>
      </x:c>
      <x:c r="F140" s="19" t="n">
        <x:v>-0.13360287314917402</x:v>
      </x:c>
      <x:c r="G140" s="19" t="n">
        <x:v>-0.07514254231113399</x:v>
      </x:c>
      <x:c r="H140" s="19" t="n">
        <x:v>0.8869344183706573</x:v>
      </x:c>
      <x:c r="I140" s="19" t="n">
        <x:v>0.05636523722066727</x:v>
      </x:c>
      <x:c r="J140" s="19" t="n">
        <x:v>0.05399284199038789</x:v>
      </x:c>
      <x:c r="K140" s="19" t="n">
        <x:v>0.06324734047929838</x:v>
      </x:c>
      <x:c r="L140" s="19" t="n">
        <x:v>0.049635667257165325</x:v>
      </x:c>
      <x:c r="M140" s="19" t="n">
        <x:v>0.047794573294698925</x:v>
      </x:c>
      <x:c r="N140" s="19" t="n">
        <x:v>0.04929523507205545</x:v>
      </x:c>
      <x:c r="O140" s="19" t="n">
        <x:v>0.05135178813496964</x:v>
      </x:c>
      <x:c r="P140" s="19" t="n">
        <x:v>0.05217062164084041</x:v>
      </x:c>
      <x:c r="Q140" s="19" t="n">
        <x:v>0.05674133984742526</x:v>
      </x:c>
      <x:c r="R140" s="19" t="n">
        <x:v>0.06141980497401278</x:v>
      </x:c>
      <x:c r="S140" s="21" t="n">
        <x:v>10220.012519120404</x:v>
      </x:c>
      <x:c r="T140" s="21" t="n">
        <x:v>15667.837216594995</x:v>
      </x:c>
      <x:c r="U140" s="21" t="n">
        <x:v>18550.63302393721</x:v>
      </x:c>
      <x:c r="V140" s="21" t="n">
        <x:v>21542.878784877546</x:v>
      </x:c>
      <x:c r="W140" s="21" t="n">
        <x:v>24729.596658649676</x:v>
      </x:c>
      <x:c r="X140" s="21" t="n">
        <x:v>26045.713987649196</x:v>
      </x:c>
      <x:c r="Y140" s="21" t="n">
        <x:v>27055.05975473303</x:v>
      </x:c>
      <x:c r="Z140" s="21" t="n">
        <x:v>27883.06419411473</x:v>
      </x:c>
      <x:c r="AA140" s="21" t="n">
        <x:v>28501.62644800876</x:v>
      </x:c>
      <x:c r="AB140" s="21" t="n">
        <x:v>28894.839723549278</x:v>
      </x:c>
      <x:c r="AC140" s="21" t="n">
        <x:v>37688.92137854254</x:v>
      </x:c>
      <x:c r="AD140" s="25" t="n">
        <x:f>AC140*(1+Inputs!$C$14)*(1-Inputs!$C$14/Inputs!$C$15)</x:f>
        <x:v>29906.159113873502</x:v>
      </x:c>
      <x:c r="AE140" s="25" t="n">
        <x:f>AD140/(B140-Inputs!$C$14)</x:f>
        <x:v>840541.8020947401</x:v>
      </x:c>
      <x:c r="AF140" s="25" t="n">
        <x:f>S140/(1+B140)^1+T140/(1+B140)^2+U140/(1+B140)^3+V140/(1+B140)^4+W140/(1+B140)^5+X140/(1+B140)^6+Y140/(1+B140)^7+Z140/(1+B140)^8+AA140/(1+B140)^9+AB140/(1+B140)^10+AE140/(1+B140)^10</x:f>
        <x:v>577578.077838375</x:v>
      </x:c>
      <x:c r="AG140" s="25" t="n">
        <x:f>(AF140+Inputs!$C$12)/Inputs!$C$13</x:f>
        <x:v>486.6734601646045</x:v>
      </x:c>
      <x:c r="AH140" s="25" t="n">
        <x:f>(S140+Inputs!$C$11)*Inputs!$C$8-Inputs!$C$11</x:f>
        <x:v>2912.8497007386004</x:v>
      </x:c>
      <x:c r="AI140" s="25" t="n">
        <x:f>Inputs!$C$12+AH140-Inputs!$C$10*Inputs!$C$13</x:f>
        <x:v>25230.7651159386</x:v>
      </x:c>
      <x:c r="AJ140" s="25" t="n">
        <x:f>(S140+Inputs!$C$11)*(1-Inputs!$C$8)</x:f>
        <x:v>7307.162818381805</x:v>
      </x:c>
      <x:c r="AK140" s="25" t="n">
        <x:f>AJ140/(1+B140)^(1-Inputs!$C$8)+T140/(1+B140)^(2-Inputs!$C$8)+U140/(1+B140)^(3-Inputs!$C$8)+V140/(1+B140)^(4-Inputs!$C$8)+W140/(1+B140)^(5-Inputs!$C$8)+X140/(1+B140)^(6-Inputs!$C$8)+Y140/(1+B140)^(7-Inputs!$C$8)+Z140/(1+B140)^(8-Inputs!$C$8)+AA140/(1+B140)^(9-Inputs!$C$8)+AB140/(1+B140)^(10-Inputs!$C$8)+AE140/(1+B140)^(10-Inputs!$C$8)</x:f>
        <x:v>593521.2980622286</x:v>
      </x:c>
      <x:c r="AL140" s="25" t="n">
        <x:f>(AK140+AI140)/Inputs!$C$13</x:f>
        <x:v>493.71923532799195</x:v>
      </x:c>
      <x:c r="AM140" s="26" t="n">
        <x:f>IF(AL140&gt;=Inputs!$C$7,1,0)</x:f>
        <x:v>1</x:v>
      </x:c>
      <x:c r="AN140" s="26" t="n">
        <x:f>IF(Inputs!$C$7&lt;=(1-Inputs!$C$16)*AL140,1,0)</x:f>
        <x:v>1</x:v>
      </x:c>
    </x:row>
    <x:row r="141" ht="20" customHeight="1">
      <x:c r="A141" s="16" t="n">
        <x:v>136</x:v>
      </x:c>
      <x:c r="B141" s="19" t="n">
        <x:v>0.08530165019893315</x:v>
      </x:c>
      <x:c r="C141" s="24" t="n">
        <x:v>0.36781968215686334</x:v>
      </x:c>
      <x:c r="D141" s="19" t="n">
        <x:v>0.03723674382453481</x:v>
      </x:c>
      <x:c r="E141" s="19" t="n">
        <x:v>0.05745588374203095</x:v>
      </x:c>
      <x:c r="F141" s="19" t="n">
        <x:v>-0.11628543286368428</x:v>
      </x:c>
      <x:c r="G141" s="19" t="n">
        <x:v>-0.04474906039693963</x:v>
      </x:c>
      <x:c r="H141" s="19" t="n">
        <x:v>0.49112273198491607</x:v>
      </x:c>
      <x:c r="I141" s="19" t="n">
        <x:v>0.0686070803434302</x:v>
      </x:c>
      <x:c r="J141" s="19" t="n">
        <x:v>0.07222825942664371</x:v>
      </x:c>
      <x:c r="K141" s="19" t="n">
        <x:v>0.0656002221476581</x:v>
      </x:c>
      <x:c r="L141" s="19" t="n">
        <x:v>0.06982704215687477</x:v>
      </x:c>
      <x:c r="M141" s="19" t="n">
        <x:v>0.07358115187777571</x:v>
      </x:c>
      <x:c r="N141" s="19" t="n">
        <x:v>0.06993246231248008</x:v>
      </x:c>
      <x:c r="O141" s="19" t="n">
        <x:v>0.07549286644596237</x:v>
      </x:c>
      <x:c r="P141" s="19" t="n">
        <x:v>0.06100972720001096</x:v>
      </x:c>
      <x:c r="Q141" s="19" t="n">
        <x:v>0.07703422565105825</x:v>
      </x:c>
      <x:c r="R141" s="19" t="n">
        <x:v>0.06983244782114867</x:v>
      </x:c>
      <x:c r="S141" s="21" t="n">
        <x:v>10724.292637302946</x:v>
      </x:c>
      <x:c r="T141" s="21" t="n">
        <x:v>16487.567097989206</x:v>
      </x:c>
      <x:c r="U141" s="21" t="n">
        <x:v>19677.437348742224</x:v>
      </x:c>
      <x:c r="V141" s="21" t="n">
        <x:v>23065.94370507677</x:v>
      </x:c>
      <x:c r="W141" s="21" t="n">
        <x:v>26923.045871211314</x:v>
      </x:c>
      <x:c r="X141" s="21" t="n">
        <x:v>28825.501816542263</x:v>
      </x:c>
      <x:c r="Y141" s="21" t="n">
        <x:v>30362.50965608137</x:v>
      </x:c>
      <x:c r="Z141" s="21" t="n">
        <x:v>31570.45661726524</x:v>
      </x:c>
      <x:c r="AA141" s="21" t="n">
        <x:v>32361.24960350133</x:v>
      </x:c>
      <x:c r="AB141" s="21" t="n">
        <x:v>32751.40512602877</x:v>
      </x:c>
      <x:c r="AC141" s="21" t="n">
        <x:v>42719.22407742884</x:v>
      </x:c>
      <x:c r="AD141" s="25" t="n">
        <x:f>AC141*(1+Inputs!$C$14)*(1-Inputs!$C$14/Inputs!$C$15)</x:f>
        <x:v>33897.70430543977</x:v>
      </x:c>
      <x:c r="AE141" s="25" t="n">
        <x:f>AD141/(B141-Inputs!$C$14)</x:f>
        <x:v>673888.5140225223</x:v>
      </x:c>
      <x:c r="AF141" s="25" t="n">
        <x:f>S141/(1+B141)^1+T141/(1+B141)^2+U141/(1+B141)^3+V141/(1+B141)^4+W141/(1+B141)^5+X141/(1+B141)^6+Y141/(1+B141)^7+Z141/(1+B141)^8+AA141/(1+B141)^9+AB141/(1+B141)^10+AE141/(1+B141)^10</x:f>
        <x:v>452096.4692355379</x:v>
      </x:c>
      <x:c r="AG141" s="25" t="n">
        <x:f>(AF141+Inputs!$C$12)/Inputs!$C$13</x:f>
        <x:v>386.5482443731542</x:v>
      </x:c>
      <x:c r="AH141" s="25" t="n">
        <x:f>(S141+Inputs!$C$11)*Inputs!$C$8-Inputs!$C$11</x:f>
        <x:v>3149.1014821337094</x:v>
      </x:c>
      <x:c r="AI141" s="25" t="n">
        <x:f>Inputs!$C$12+AH141-Inputs!$C$10*Inputs!$C$13</x:f>
        <x:v>25467.016897333706</x:v>
      </x:c>
      <x:c r="AJ141" s="25" t="n">
        <x:f>(S141+Inputs!$C$11)*(1-Inputs!$C$8)</x:f>
        <x:v>7575.191155169237</x:v>
      </x:c>
      <x:c r="AK141" s="25" t="n">
        <x:f>AJ141/(1+B141)^(1-Inputs!$C$8)+T141/(1+B141)^(2-Inputs!$C$8)+U141/(1+B141)^(3-Inputs!$C$8)+V141/(1+B141)^(4-Inputs!$C$8)+W141/(1+B141)^(5-Inputs!$C$8)+X141/(1+B141)^(6-Inputs!$C$8)+Y141/(1+B141)^(7-Inputs!$C$8)+Z141/(1+B141)^(8-Inputs!$C$8)+AA141/(1+B141)^(9-Inputs!$C$8)+AB141/(1+B141)^(10-Inputs!$C$8)+AE141/(1+B141)^(10-Inputs!$C$8)</x:f>
        <x:v>466756.03759037075</x:v>
      </x:c>
      <x:c r="AL141" s="25" t="n">
        <x:f>(AK141+AI141)/Inputs!$C$13</x:f>
        <x:v>392.7582702904076</x:v>
      </x:c>
      <x:c r="AM141" s="26" t="n">
        <x:f>IF(AL141&gt;=Inputs!$C$7,1,0)</x:f>
        <x:v>1</x:v>
      </x:c>
      <x:c r="AN141" s="26" t="n">
        <x:f>IF(Inputs!$C$7&lt;=(1-Inputs!$C$16)*AL141,1,0)</x:f>
        <x:v>1</x:v>
      </x:c>
    </x:row>
    <x:row r="142" ht="20" customHeight="1">
      <x:c r="A142" s="16" t="n">
        <x:v>137</x:v>
      </x:c>
      <x:c r="B142" s="19" t="n">
        <x:v>0.09414115321145086</x:v>
      </x:c>
      <x:c r="C142" s="24" t="n">
        <x:v>0.6399489662696567</x:v>
      </x:c>
      <x:c r="D142" s="19" t="n">
        <x:v>0.007925393902432631</x:v>
      </x:c>
      <x:c r="E142" s="19" t="n">
        <x:v>0.05009605634350266</x:v>
      </x:c>
      <x:c r="F142" s="19" t="n">
        <x:v>-0.2066466752453937</x:v>
      </x:c>
      <x:c r="G142" s="19" t="n">
        <x:v>-0.07252026961950093</x:v>
      </x:c>
      <x:c r="H142" s="19" t="n">
        <x:v>0.6652823416244189</x:v>
      </x:c>
      <x:c r="I142" s="19" t="n">
        <x:v>0.07350835933817848</x:v>
      </x:c>
      <x:c r="J142" s="19" t="n">
        <x:v>0.06995986020563918</x:v>
      </x:c>
      <x:c r="K142" s="19" t="n">
        <x:v>0.0704426935617255</x:v>
      </x:c>
      <x:c r="L142" s="19" t="n">
        <x:v>0.0659093529628865</x:v>
      </x:c>
      <x:c r="M142" s="19" t="n">
        <x:v>0.0673002392777164</x:v>
      </x:c>
      <x:c r="N142" s="19" t="n">
        <x:v>0.06802965758172719</x:v>
      </x:c>
      <x:c r="O142" s="19" t="n">
        <x:v>0.0717436379323874</x:v>
      </x:c>
      <x:c r="P142" s="19" t="n">
        <x:v>0.0708620615979578</x:v>
      </x:c>
      <x:c r="Q142" s="19" t="n">
        <x:v>0.06940133393452129</x:v>
      </x:c>
      <x:c r="R142" s="19" t="n">
        <x:v>0.0703979538752867</x:v>
      </x:c>
      <x:c r="S142" s="21" t="n">
        <x:v>8903.857204667216</x:v>
      </x:c>
      <x:c r="T142" s="21" t="n">
        <x:v>14314.887542857647</x:v>
      </x:c>
      <x:c r="U142" s="21" t="n">
        <x:v>17652.238453622747</x:v>
      </x:c>
      <x:c r="V142" s="21" t="n">
        <x:v>21233.71498439252</x:v>
      </x:c>
      <x:c r="W142" s="21" t="n">
        <x:v>25168.46275361087</x:v>
      </x:c>
      <x:c r="X142" s="21" t="n">
        <x:v>26513.796548925322</x:v>
      </x:c>
      <x:c r="Y142" s="21" t="n">
        <x:v>27531.24012924</x:v>
      </x:c>
      <x:c r="Z142" s="21" t="n">
        <x:v>28371.512891158585</x:v>
      </x:c>
      <x:c r="AA142" s="21" t="n">
        <x:v>28995.10944611215</x:v>
      </x:c>
      <x:c r="AB142" s="21" t="n">
        <x:v>29385.957220722834</x:v>
      </x:c>
      <x:c r="AC142" s="21" t="n">
        <x:v>38329.50941833413</x:v>
      </x:c>
      <x:c r="AD142" s="25" t="n">
        <x:f>AC142*(1+Inputs!$C$14)*(1-Inputs!$C$14/Inputs!$C$15)</x:f>
        <x:v>30414.465723448127</x:v>
      </x:c>
      <x:c r="AE142" s="25" t="n">
        <x:f>AD142/(B142-Inputs!$C$14)</x:f>
        <x:v>514269.06767789077</x:v>
      </x:c>
      <x:c r="AF142" s="25" t="n">
        <x:f>S142/(1+B142)^1+T142/(1+B142)^2+U142/(1+B142)^3+V142/(1+B142)^4+W142/(1+B142)^5+X142/(1+B142)^6+Y142/(1+B142)^7+Z142/(1+B142)^8+AA142/(1+B142)^9+AB142/(1+B142)^10+AE142/(1+B142)^10</x:f>
        <x:v>342374.20902586664</x:v>
      </x:c>
      <x:c r="AG142" s="25" t="n">
        <x:f>(AF142+Inputs!$C$12)/Inputs!$C$13</x:f>
        <x:v>298.99784473338883</x:v>
      </x:c>
      <x:c r="AH142" s="25" t="n">
        <x:f>(S142+Inputs!$C$11)*Inputs!$C$8-Inputs!$C$11</x:f>
        <x:v>2296.23995067971</x:v>
      </x:c>
      <x:c r="AI142" s="25" t="n">
        <x:f>Inputs!$C$12+AH142-Inputs!$C$10*Inputs!$C$13</x:f>
        <x:v>24614.155365879706</x:v>
      </x:c>
      <x:c r="AJ142" s="25" t="n">
        <x:f>(S142+Inputs!$C$11)*(1-Inputs!$C$8)</x:f>
        <x:v>6607.617253987507</x:v>
      </x:c>
      <x:c r="AK142" s="25" t="n">
        <x:f>AJ142/(1+B142)^(1-Inputs!$C$8)+T142/(1+B142)^(2-Inputs!$C$8)+U142/(1+B142)^(3-Inputs!$C$8)+V142/(1+B142)^(4-Inputs!$C$8)+W142/(1+B142)^(5-Inputs!$C$8)+X142/(1+B142)^(6-Inputs!$C$8)+Y142/(1+B142)^(7-Inputs!$C$8)+Z142/(1+B142)^(8-Inputs!$C$8)+AA142/(1+B142)^(9-Inputs!$C$8)+AB142/(1+B142)^(10-Inputs!$C$8)+AE142/(1+B142)^(10-Inputs!$C$8)</x:f>
        <x:v>354924.78704371623</x:v>
      </x:c>
      <x:c r="AL142" s="25" t="n">
        <x:f>(AK142+AI142)/Inputs!$C$13</x:f>
        <x:v>302.8445278407153</x:v>
      </x:c>
      <x:c r="AM142" s="26" t="n">
        <x:f>IF(AL142&gt;=Inputs!$C$7,1,0)</x:f>
        <x:v>1</x:v>
      </x:c>
      <x:c r="AN142" s="26" t="n">
        <x:f>IF(Inputs!$C$7&lt;=(1-Inputs!$C$16)*AL142,1,0)</x:f>
        <x:v>0</x:v>
      </x:c>
    </x:row>
    <x:row r="143" ht="20" customHeight="1">
      <x:c r="A143" s="16" t="n">
        <x:v>138</x:v>
      </x:c>
      <x:c r="B143" s="19" t="n">
        <x:v>0.08136324701680318</x:v>
      </x:c>
      <x:c r="C143" s="24" t="n">
        <x:v>0.15588600124081609</x:v>
      </x:c>
      <x:c r="D143" s="19" t="n">
        <x:v>0.03255865500890281</x:v>
      </x:c>
      <x:c r="E143" s="19" t="n">
        <x:v>0.06187316628835021</x:v>
      </x:c>
      <x:c r="F143" s="19" t="n">
        <x:v>-0.2356888820294319</x:v>
      </x:c>
      <x:c r="G143" s="19" t="n">
        <x:v>-0.06107609599905402</x:v>
      </x:c>
      <x:c r="H143" s="19" t="n">
        <x:v>0.7489100602553833</x:v>
      </x:c>
      <x:c r="I143" s="19" t="n">
        <x:v>0.06340711779101071</x:v>
      </x:c>
      <x:c r="J143" s="19" t="n">
        <x:v>0.066798323078159</x:v>
      </x:c>
      <x:c r="K143" s="19" t="n">
        <x:v>0.06980505202065729</x:v>
      </x:c>
      <x:c r="L143" s="19" t="n">
        <x:v>0.07128966036266207</x:v>
      </x:c>
      <x:c r="M143" s="19" t="n">
        <x:v>0.06275704983626497</x:v>
      </x:c>
      <x:c r="N143" s="19" t="n">
        <x:v>0.06672274626285685</x:v>
      </x:c>
      <x:c r="O143" s="19" t="n">
        <x:v>0.07343804781808899</x:v>
      </x:c>
      <x:c r="P143" s="19" t="n">
        <x:v>0.05860932393693816</x:v>
      </x:c>
      <x:c r="Q143" s="19" t="n">
        <x:v>0.06017218565478856</x:v>
      </x:c>
      <x:c r="R143" s="19" t="n">
        <x:v>0.06310572352627901</x:v>
      </x:c>
      <x:c r="S143" s="21" t="n">
        <x:v>8542.223975908151</x:v>
      </x:c>
      <x:c r="T143" s="21" t="n">
        <x:v>13605.955761496147</x:v>
      </x:c>
      <x:c r="U143" s="21" t="n">
        <x:v>17029.811653192934</x:v>
      </x:c>
      <x:c r="V143" s="21" t="n">
        <x:v>20885.29610281986</x:v>
      </x:c>
      <x:c r="W143" s="21" t="n">
        <x:v>25192.089304433728</x:v>
      </x:c>
      <x:c r="X143" s="21" t="n">
        <x:v>27144.498570717387</x:v>
      </x:c>
      <x:c r="Y143" s="21" t="n">
        <x:v>28624.46250027971</x:v>
      </x:c>
      <x:c r="Z143" s="21" t="n">
        <x:v>29815.67377251708</x:v>
      </x:c>
      <x:c r="AA143" s="21" t="n">
        <x:v>30624.551054372492</x:v>
      </x:c>
      <x:c r="AB143" s="21" t="n">
        <x:v>31060.85645497297</x:v>
      </x:c>
      <x:c r="AC143" s="21" t="n">
        <x:v>40514.160593443004</x:v>
      </x:c>
      <x:c r="AD143" s="25" t="n">
        <x:f>AC143*(1+Inputs!$C$14)*(1-Inputs!$C$14/Inputs!$C$15)</x:f>
        <x:v>32147.98643089702</x:v>
      </x:c>
      <x:c r="AE143" s="25" t="n">
        <x:f>AD143/(B143-Inputs!$C$14)</x:f>
        <x:v>693393.7655239246</x:v>
      </x:c>
      <x:c r="AF143" s="25" t="n">
        <x:f>S143/(1+B143)^1+T143/(1+B143)^2+U143/(1+B143)^3+V143/(1+B143)^4+W143/(1+B143)^5+X143/(1+B143)^6+Y143/(1+B143)^7+Z143/(1+B143)^8+AA143/(1+B143)^9+AB143/(1+B143)^10+AE143/(1+B143)^10</x:f>
        <x:v>461296.1674353252</x:v>
      </x:c>
      <x:c r="AG143" s="25" t="n">
        <x:f>(AF143+Inputs!$C$12)/Inputs!$C$13</x:f>
        <x:v>393.88893579180956</x:v>
      </x:c>
      <x:c r="AH143" s="25" t="n">
        <x:f>(S143+Inputs!$C$11)*Inputs!$C$8-Inputs!$C$11</x:f>
        <x:v>2126.8172599460104</x:v>
      </x:c>
      <x:c r="AI143" s="25" t="n">
        <x:f>Inputs!$C$12+AH143-Inputs!$C$10*Inputs!$C$13</x:f>
        <x:v>24444.732675146006</x:v>
      </x:c>
      <x:c r="AJ143" s="25" t="n">
        <x:f>(S143+Inputs!$C$11)*(1-Inputs!$C$8)</x:f>
        <x:v>6415.406715962141</x:v>
      </x:c>
      <x:c r="AK143" s="25" t="n">
        <x:f>AJ143/(1+B143)^(1-Inputs!$C$8)+T143/(1+B143)^(2-Inputs!$C$8)+U143/(1+B143)^(3-Inputs!$C$8)+V143/(1+B143)^(4-Inputs!$C$8)+W143/(1+B143)^(5-Inputs!$C$8)+X143/(1+B143)^(6-Inputs!$C$8)+Y143/(1+B143)^(7-Inputs!$C$8)+Z143/(1+B143)^(8-Inputs!$C$8)+AA143/(1+B143)^(9-Inputs!$C$8)+AB143/(1+B143)^(10-Inputs!$C$8)+AE143/(1+B143)^(10-Inputs!$C$8)</x:f>
        <x:v>476474.5233631183</x:v>
      </x:c>
      <x:c r="AL143" s="25" t="n">
        <x:f>(AK143+AI143)/Inputs!$C$13</x:f>
        <x:v>399.6972079284454</x:v>
      </x:c>
      <x:c r="AM143" s="26" t="n">
        <x:f>IF(AL143&gt;=Inputs!$C$7,1,0)</x:f>
        <x:v>1</x:v>
      </x:c>
      <x:c r="AN143" s="26" t="n">
        <x:f>IF(Inputs!$C$7&lt;=(1-Inputs!$C$16)*AL143,1,0)</x:f>
        <x:v>1</x:v>
      </x:c>
    </x:row>
    <x:row r="144" ht="20" customHeight="1">
      <x:c r="A144" s="16" t="n">
        <x:v>139</x:v>
      </x:c>
      <x:c r="B144" s="19" t="n">
        <x:v>0.09268175769678134</x:v>
      </x:c>
      <x:c r="C144" s="24" t="n">
        <x:v>0.8372631138109057</x:v>
      </x:c>
      <x:c r="D144" s="19" t="n">
        <x:v>0.02572597964465473</x:v>
      </x:c>
      <x:c r="E144" s="19" t="n">
        <x:v>0.0405485974317341</x:v>
      </x:c>
      <x:c r="F144" s="19" t="n">
        <x:v>-0.18474967606076576</x:v>
      </x:c>
      <x:c r="G144" s="19" t="n">
        <x:v>-0.08048543407557929</x:v>
      </x:c>
      <x:c r="H144" s="19" t="n">
        <x:v>0.9291086927536014</x:v>
      </x:c>
      <x:c r="I144" s="19" t="n">
        <x:v>0.07063229516865818</x:v>
      </x:c>
      <x:c r="J144" s="19" t="n">
        <x:v>0.06624750696973365</x:v>
      </x:c>
      <x:c r="K144" s="19" t="n">
        <x:v>0.05878169675156073</x:v>
      </x:c>
      <x:c r="L144" s="19" t="n">
        <x:v>0.06448399800636366</x:v>
      </x:c>
      <x:c r="M144" s="19" t="n">
        <x:v>0.05964468986159204</x:v>
      </x:c>
      <x:c r="N144" s="19" t="n">
        <x:v>0.06319324704306269</x:v>
      </x:c>
      <x:c r="O144" s="19" t="n">
        <x:v>0.05744537269073931</x:v>
      </x:c>
      <x:c r="P144" s="19" t="n">
        <x:v>0.06549738764978998</x:v>
      </x:c>
      <x:c r="Q144" s="19" t="n">
        <x:v>0.05718879481664658</x:v>
      </x:c>
      <x:c r="R144" s="19" t="n">
        <x:v>0.06325691011878348</x:v>
      </x:c>
      <x:c r="S144" s="21" t="n">
        <x:v>9292.400036390532</x:v>
      </x:c>
      <x:c r="T144" s="21" t="n">
        <x:v>15158.286769041932</x:v>
      </x:c>
      <x:c r="U144" s="21" t="n">
        <x:v>19039.426308455186</x:v>
      </x:c>
      <x:c r="V144" s="21" t="n">
        <x:v>23269.308627973198</x:v>
      </x:c>
      <x:c r="W144" s="21" t="n">
        <x:v>27979.37415813727</x:v>
      </x:c>
      <x:c r="X144" s="21" t="n">
        <x:v>29556.424009811355</x:v>
      </x:c>
      <x:c r="Y144" s="21" t="n">
        <x:v>30706.110299876207</x:v>
      </x:c>
      <x:c r="Z144" s="21" t="n">
        <x:v>31594.066107549475</x:v>
      </x:c>
      <x:c r="AA144" s="21" t="n">
        <x:v>32218.74228235197</x:v>
      </x:c>
      <x:c r="AB144" s="21" t="n">
        <x:v>32531.745511897065</x:v>
      </x:c>
      <x:c r="AC144" s="21" t="n">
        <x:v>42432.71153725703</x:v>
      </x:c>
      <x:c r="AD144" s="25" t="n">
        <x:f>AC144*(1+Inputs!$C$14)*(1-Inputs!$C$14/Inputs!$C$15)</x:f>
        <x:v>33670.35660481345</x:v>
      </x:c>
      <x:c r="AE144" s="25" t="n">
        <x:f>AD144/(B144-Inputs!$C$14)</x:f>
        <x:v>583726.2585133093</x:v>
      </x:c>
      <x:c r="AF144" s="25" t="n">
        <x:f>S144/(1+B144)^1+T144/(1+B144)^2+U144/(1+B144)^3+V144/(1+B144)^4+W144/(1+B144)^5+X144/(1+B144)^6+Y144/(1+B144)^7+Z144/(1+B144)^8+AA144/(1+B144)^9+AB144/(1+B144)^10+AE144/(1+B144)^10</x:f>
        <x:v>388008.9587107307</x:v>
      </x:c>
      <x:c r="AG144" s="25" t="n">
        <x:f>(AF144+Inputs!$C$12)/Inputs!$C$13</x:f>
        <x:v>335.4110626595936</x:v>
      </x:c>
      <x:c r="AH144" s="25" t="n">
        <x:f>(S144+Inputs!$C$11)*Inputs!$C$8-Inputs!$C$11</x:f>
        <x:v>2478.2696060898115</x:v>
      </x:c>
      <x:c r="AI144" s="25" t="n">
        <x:f>Inputs!$C$12+AH144-Inputs!$C$10*Inputs!$C$13</x:f>
        <x:v>24796.185021289806</x:v>
      </x:c>
      <x:c r="AJ144" s="25" t="n">
        <x:f>(S144+Inputs!$C$11)*(1-Inputs!$C$8)</x:f>
        <x:v>6814.130430300722</x:v>
      </x:c>
      <x:c r="AK144" s="25" t="n">
        <x:f>AJ144/(1+B144)^(1-Inputs!$C$8)+T144/(1+B144)^(2-Inputs!$C$8)+U144/(1+B144)^(3-Inputs!$C$8)+V144/(1+B144)^(4-Inputs!$C$8)+W144/(1+B144)^(5-Inputs!$C$8)+X144/(1+B144)^(6-Inputs!$C$8)+Y144/(1+B144)^(7-Inputs!$C$8)+Z144/(1+B144)^(8-Inputs!$C$8)+AA144/(1+B144)^(9-Inputs!$C$8)+AB144/(1+B144)^(10-Inputs!$C$8)+AE144/(1+B144)^(10-Inputs!$C$8)</x:f>
        <x:v>402095.9672370864</x:v>
      </x:c>
      <x:c r="AL144" s="25" t="n">
        <x:f>(AK144+AI144)/Inputs!$C$13</x:f>
        <x:v>340.6289522461556</x:v>
      </x:c>
      <x:c r="AM144" s="26" t="n">
        <x:f>IF(AL144&gt;=Inputs!$C$7,1,0)</x:f>
        <x:v>1</x:v>
      </x:c>
      <x:c r="AN144" s="26" t="n">
        <x:f>IF(Inputs!$C$7&lt;=(1-Inputs!$C$16)*AL144,1,0)</x:f>
        <x:v>1</x:v>
      </x:c>
    </x:row>
    <x:row r="145" ht="20" customHeight="1">
      <x:c r="A145" s="16" t="n">
        <x:v>140</x:v>
      </x:c>
      <x:c r="B145" s="19" t="n">
        <x:v>0.08534592198219543</x:v>
      </x:c>
      <x:c r="C145" s="24" t="n">
        <x:v>0.4769026283712776</x:v>
      </x:c>
      <x:c r="D145" s="19" t="n">
        <x:v>0.04457450504987009</x:v>
      </x:c>
      <x:c r="E145" s="19" t="n">
        <x:v>0.056152817425981716</x:v>
      </x:c>
      <x:c r="F145" s="19" t="n">
        <x:v>-0.1976436053873033</x:v>
      </x:c>
      <x:c r="G145" s="19" t="n">
        <x:v>-0.08689324157926251</x:v>
      </x:c>
      <x:c r="H145" s="19" t="n">
        <x:v>0.7483098848956331</x:v>
      </x:c>
      <x:c r="I145" s="19" t="n">
        <x:v>0.07099900215125786</x:v>
      </x:c>
      <x:c r="J145" s="19" t="n">
        <x:v>0.0684624062961359</x:v>
      </x:c>
      <x:c r="K145" s="19" t="n">
        <x:v>0.0679024709053067</x:v>
      </x:c>
      <x:c r="L145" s="19" t="n">
        <x:v>0.06835788857962712</x:v>
      </x:c>
      <x:c r="M145" s="19" t="n">
        <x:v>0.07368367163238759</x:v>
      </x:c>
      <x:c r="N145" s="19" t="n">
        <x:v>0.06496180161597181</x:v>
      </x:c>
      <x:c r="O145" s="19" t="n">
        <x:v>0.07495694422671818</x:v>
      </x:c>
      <x:c r="P145" s="19" t="n">
        <x:v>0.06489435027567084</x:v>
      </x:c>
      <x:c r="Q145" s="19" t="n">
        <x:v>0.07489451111700987</x:v>
      </x:c>
      <x:c r="R145" s="19" t="n">
        <x:v>0.06980882616224676</x:v>
      </x:c>
      <x:c r="S145" s="21" t="n">
        <x:v>9097.605241410913</x:v>
      </x:c>
      <x:c r="T145" s="21" t="n">
        <x:v>14808.374377501084</x:v>
      </x:c>
      <x:c r="U145" s="21" t="n">
        <x:v>18763.935627949104</x:v>
      </x:c>
      <x:c r="V145" s="21" t="n">
        <x:v>23164.262175773416</x:v>
      </x:c>
      <x:c r="W145" s="21" t="n">
        <x:v>28181.473502936497</x:v>
      </x:c>
      <x:c r="X145" s="21" t="n">
        <x:v>30403.301354820804</x:v>
      </x:c>
      <x:c r="Y145" s="21" t="n">
        <x:v>32078.818228242264</x:v>
      </x:c>
      <x:c r="Z145" s="21" t="n">
        <x:v>33397.74009974624</x:v>
      </x:c>
      <x:c r="AA145" s="21" t="n">
        <x:v>34251.097235383466</x:v>
      </x:c>
      <x:c r="AB145" s="21" t="n">
        <x:v>34630.35284693514</x:v>
      </x:c>
      <x:c r="AC145" s="21" t="n">
        <x:v>45170.02545252409</x:v>
      </x:c>
      <x:c r="AD145" s="25" t="n">
        <x:f>AC145*(1+Inputs!$C$14)*(1-Inputs!$C$14/Inputs!$C$15)</x:f>
        <x:v>35842.41519657786</x:v>
      </x:c>
      <x:c r="AE145" s="25" t="n">
        <x:f>AD145/(B145-Inputs!$C$14)</x:f>
        <x:v>711922.908259647</x:v>
      </x:c>
      <x:c r="AF145" s="25" t="n">
        <x:f>S145/(1+B145)^1+T145/(1+B145)^2+U145/(1+B145)^3+V145/(1+B145)^4+W145/(1+B145)^5+X145/(1+B145)^6+Y145/(1+B145)^7+Z145/(1+B145)^8+AA145/(1+B145)^9+AB145/(1+B145)^10+AE145/(1+B145)^10</x:f>
        <x:v>470589.8751970262</x:v>
      </x:c>
      <x:c r="AG145" s="25" t="n">
        <x:f>(AF145+Inputs!$C$12)/Inputs!$C$13</x:f>
        <x:v>401.3046400173445</x:v>
      </x:c>
      <x:c r="AH145" s="25" t="n">
        <x:f>(S145+Inputs!$C$11)*Inputs!$C$8-Inputs!$C$11</x:f>
        <x:v>2387.009578852784</x:v>
      </x:c>
      <x:c r="AI145" s="25" t="n">
        <x:f>Inputs!$C$12+AH145-Inputs!$C$10*Inputs!$C$13</x:f>
        <x:v>24704.92499405278</x:v>
      </x:c>
      <x:c r="AJ145" s="25" t="n">
        <x:f>(S145+Inputs!$C$11)*(1-Inputs!$C$8)</x:f>
        <x:v>6710.595662558129</x:v>
      </x:c>
      <x:c r="AK145" s="25" t="n">
        <x:f>AJ145/(1+B145)^(1-Inputs!$C$8)+T145/(1+B145)^(2-Inputs!$C$8)+U145/(1+B145)^(3-Inputs!$C$8)+V145/(1+B145)^(4-Inputs!$C$8)+W145/(1+B145)^(5-Inputs!$C$8)+X145/(1+B145)^(6-Inputs!$C$8)+Y145/(1+B145)^(7-Inputs!$C$8)+Z145/(1+B145)^(8-Inputs!$C$8)+AA145/(1+B145)^(9-Inputs!$C$8)+AB145/(1+B145)^(10-Inputs!$C$8)+AE145/(1+B145)^(10-Inputs!$C$8)</x:f>
        <x:v>486711.4786649167</x:v>
      </x:c>
      <x:c r="AL145" s="25" t="n">
        <x:f>(AK145+AI145)/Inputs!$C$13</x:f>
        <x:v>408.07316981178747</x:v>
      </x:c>
      <x:c r="AM145" s="26" t="n">
        <x:f>IF(AL145&gt;=Inputs!$C$7,1,0)</x:f>
        <x:v>1</x:v>
      </x:c>
      <x:c r="AN145" s="26" t="n">
        <x:f>IF(Inputs!$C$7&lt;=(1-Inputs!$C$16)*AL145,1,0)</x:f>
        <x:v>1</x:v>
      </x:c>
    </x:row>
    <x:row r="146" ht="20" customHeight="1">
      <x:c r="A146" s="16" t="n">
        <x:v>141</x:v>
      </x:c>
      <x:c r="B146" s="19" t="n">
        <x:v>0.07967108035331699</x:v>
      </x:c>
      <x:c r="C146" s="24" t="n">
        <x:v>0.7763327744595188</x:v>
      </x:c>
      <x:c r="D146" s="19" t="n">
        <x:v>0.035671497493014216</x:v>
      </x:c>
      <x:c r="E146" s="19" t="n">
        <x:v>0.04438099927961304</x:v>
      </x:c>
      <x:c r="F146" s="19" t="n">
        <x:v>-0.2029867288682442</x:v>
      </x:c>
      <x:c r="G146" s="19" t="n">
        <x:v>-0.059071823338511534</x:v>
      </x:c>
      <x:c r="H146" s="19" t="n">
        <x:v>0.9354951346847145</x:v>
      </x:c>
      <x:c r="I146" s="19" t="n">
        <x:v>0.06457776388708567</x:v>
      </x:c>
      <x:c r="J146" s="19" t="n">
        <x:v>0.06545377410154629</x:v>
      </x:c>
      <x:c r="K146" s="19" t="n">
        <x:v>0.06688828199862996</x:v>
      </x:c>
      <x:c r="L146" s="19" t="n">
        <x:v>0.07411042536803848</x:v>
      </x:c>
      <x:c r="M146" s="19" t="n">
        <x:v>0.06421865308982092</x:v>
      </x:c>
      <x:c r="N146" s="19" t="n">
        <x:v>0.06470830232640423</x:v>
      </x:c>
      <x:c r="O146" s="19" t="n">
        <x:v>0.07227548218356675</x:v>
      </x:c>
      <x:c r="P146" s="19" t="n">
        <x:v>0.060181712336199095</x:v>
      </x:c>
      <x:c r="Q146" s="19" t="n">
        <x:v>0.06371054721921723</x:v>
      </x:c>
      <x:c r="R146" s="19" t="n">
        <x:v>0.06619246645958925</x:v>
      </x:c>
      <x:c r="S146" s="21" t="n">
        <x:v>9120.449393505443</x:v>
      </x:c>
      <x:c r="T146" s="21" t="n">
        <x:v>14932.77094639647</x:v>
      </x:c>
      <x:c r="U146" s="21" t="n">
        <x:v>19015.380842892067</x:v>
      </x:c>
      <x:c r="V146" s="21" t="n">
        <x:v>23655.430472973523</x:v>
      </x:c>
      <x:c r="W146" s="21" t="n">
        <x:v>28877.095881703422</x:v>
      </x:c>
      <x:c r="X146" s="21" t="n">
        <x:v>30772.526652977653</x:v>
      </x:c>
      <x:c r="Y146" s="21" t="n">
        <x:v>32153.2285785669</x:v>
      </x:c>
      <x:c r="Z146" s="21" t="n">
        <x:v>33232.25598471801</x:v>
      </x:c>
      <x:c r="AA146" s="21" t="n">
        <x:v>33926.04042828764</x:v>
      </x:c>
      <x:c r="AB146" s="21" t="n">
        <x:v>34244.158072170314</x:v>
      </x:c>
      <x:c r="AC146" s="21" t="n">
        <x:v>44666.29313761345</x:v>
      </x:c>
      <x:c r="AD146" s="25" t="n">
        <x:f>AC146*(1+Inputs!$C$14)*(1-Inputs!$C$14/Inputs!$C$15)</x:f>
        <x:v>35442.70360469627</x:v>
      </x:c>
      <x:c r="AE146" s="25" t="n">
        <x:f>AD146/(B146-Inputs!$C$14)</x:f>
        <x:v>793414.9638730311</x:v>
      </x:c>
      <x:c r="AF146" s="25" t="n">
        <x:f>S146/(1+B146)^1+T146/(1+B146)^2+U146/(1+B146)^3+V146/(1+B146)^4+W146/(1+B146)^5+X146/(1+B146)^6+Y146/(1+B146)^7+Z146/(1+B146)^8+AA146/(1+B146)^9+AB146/(1+B146)^10+AE146/(1+B146)^10</x:f>
        <x:v>531238.9494661238</x:v>
      </x:c>
      <x:c r="AG146" s="25" t="n">
        <x:f>(AF146+Inputs!$C$12)/Inputs!$C$13</x:f>
        <x:v>449.698199172019</x:v>
      </x:c>
      <x:c r="AH146" s="25" t="n">
        <x:f>(S146+Inputs!$C$11)*Inputs!$C$8-Inputs!$C$11</x:f>
        <x:v>2397.711907642277</x:v>
      </x:c>
      <x:c r="AI146" s="25" t="n">
        <x:f>Inputs!$C$12+AH146-Inputs!$C$10*Inputs!$C$13</x:f>
        <x:v>24715.627322842272</x:v>
      </x:c>
      <x:c r="AJ146" s="25" t="n">
        <x:f>(S146+Inputs!$C$11)*(1-Inputs!$C$8)</x:f>
        <x:v>6722.737485863167</x:v>
      </x:c>
      <x:c r="AK146" s="25" t="n">
        <x:f>AJ146/(1+B146)^(1-Inputs!$C$8)+T146/(1+B146)^(2-Inputs!$C$8)+U146/(1+B146)^(3-Inputs!$C$8)+V146/(1+B146)^(4-Inputs!$C$8)+W146/(1+B146)^(5-Inputs!$C$8)+X146/(1+B146)^(6-Inputs!$C$8)+Y146/(1+B146)^(7-Inputs!$C$8)+Z146/(1+B146)^(8-Inputs!$C$8)+AA146/(1+B146)^(9-Inputs!$C$8)+AB146/(1+B146)^(10-Inputs!$C$8)+AE146/(1+B146)^(10-Inputs!$C$8)</x:f>
        <x:v>548362.0779862625</x:v>
      </x:c>
      <x:c r="AL146" s="25" t="n">
        <x:f>(AK146+AI146)/Inputs!$C$13</x:f>
        <x:v>457.274412945691</x:v>
      </x:c>
      <x:c r="AM146" s="26" t="n">
        <x:f>IF(AL146&gt;=Inputs!$C$7,1,0)</x:f>
        <x:v>1</x:v>
      </x:c>
      <x:c r="AN146" s="26" t="n">
        <x:f>IF(Inputs!$C$7&lt;=(1-Inputs!$C$16)*AL146,1,0)</x:f>
        <x:v>1</x:v>
      </x:c>
    </x:row>
    <x:row r="147" ht="20" customHeight="1">
      <x:c r="A147" s="16" t="n">
        <x:v>142</x:v>
      </x:c>
      <x:c r="B147" s="19" t="n">
        <x:v>0.08496403981364303</x:v>
      </x:c>
      <x:c r="C147" s="24" t="n">
        <x:v>0.13627720196674886</x:v>
      </x:c>
      <x:c r="D147" s="19" t="n">
        <x:v>0.030271178013562407</x:v>
      </x:c>
      <x:c r="E147" s="19" t="n">
        <x:v>0.053702354222869245</x:v>
      </x:c>
      <x:c r="F147" s="19" t="n">
        <x:v>-0.19003146458749032</x:v>
      </x:c>
      <x:c r="G147" s="19" t="n">
        <x:v>-0.08613223747350787</x:v>
      </x:c>
      <x:c r="H147" s="19" t="n">
        <x:v>0.5698107520903761</x:v>
      </x:c>
      <x:c r="I147" s="19" t="n">
        <x:v>0.0710112873009814</x:v>
      </x:c>
      <x:c r="J147" s="19" t="n">
        <x:v>0.0654006942275771</x:v>
      </x:c>
      <x:c r="K147" s="19" t="n">
        <x:v>0.07174386628597973</x:v>
      </x:c>
      <x:c r="L147" s="19" t="n">
        <x:v>0.06269187244132468</x:v>
      </x:c>
      <x:c r="M147" s="19" t="n">
        <x:v>0.0663069931289931</x:v>
      </x:c>
      <x:c r="N147" s="19" t="n">
        <x:v>0.06560103545051675</x:v>
      </x:c>
      <x:c r="O147" s="19" t="n">
        <x:v>0.06762810827485169</x:v>
      </x:c>
      <x:c r="P147" s="19" t="n">
        <x:v>0.0657097196051484</x:v>
      </x:c>
      <x:c r="Q147" s="19" t="n">
        <x:v>0.06398477295608132</x:v>
      </x:c>
      <x:c r="R147" s="19" t="n">
        <x:v>0.068054115764063</x:v>
      </x:c>
      <x:c r="S147" s="21" t="n">
        <x:v>9174.829889915147</x:v>
      </x:c>
      <x:c r="T147" s="21" t="n">
        <x:v>14326.299260994656</x:v>
      </x:c>
      <x:c r="U147" s="21" t="n">
        <x:v>17304.674237194966</x:v>
      </x:c>
      <x:c r="V147" s="21" t="n">
        <x:v>20427.806644896635</x:v>
      </x:c>
      <x:c r="W147" s="21" t="n">
        <x:v>23848.492636279774</x:v>
      </x:c>
      <x:c r="X147" s="21" t="n">
        <x:v>25480.7209370242</x:v>
      </x:c>
      <x:c r="Y147" s="21" t="n">
        <x:v>26762.371959766137</x:v>
      </x:c>
      <x:c r="Z147" s="21" t="n">
        <x:v>27806.451123197105</x:v>
      </x:c>
      <x:c r="AA147" s="21" t="n">
        <x:v>28565.634012327915</x:v>
      </x:c>
      <x:c r="AB147" s="21" t="n">
        <x:v>29016.28065379253</x:v>
      </x:c>
      <x:c r="AC147" s="21" t="n">
        <x:v>37847.3225919033</x:v>
      </x:c>
      <x:c r="AD147" s="25" t="n">
        <x:f>AC147*(1+Inputs!$C$14)*(1-Inputs!$C$14/Inputs!$C$15)</x:f>
        <x:v>30031.850476675267</x:v>
      </x:c>
      <x:c r="AE147" s="25" t="n">
        <x:f>AD147/(B147-Inputs!$C$14)</x:f>
        <x:v>601069.3008149205</x:v>
      </x:c>
      <x:c r="AF147" s="25" t="n">
        <x:f>S147/(1+B147)^1+T147/(1+B147)^2+U147/(1+B147)^3+V147/(1+B147)^4+W147/(1+B147)^5+X147/(1+B147)^6+Y147/(1+B147)^7+Z147/(1+B147)^8+AA147/(1+B147)^9+AB147/(1+B147)^10+AE147/(1+B147)^10</x:f>
        <x:v>402488.786276931</x:v>
      </x:c>
      <x:c r="AG147" s="25" t="n">
        <x:f>(AF147+Inputs!$C$12)/Inputs!$C$13</x:f>
        <x:v>346.9649140632487</x:v>
      </x:c>
      <x:c r="AH147" s="25" t="n">
        <x:f>(S147+Inputs!$C$11)*Inputs!$C$8-Inputs!$C$11</x:f>
        <x:v>2423.188797741069</x:v>
      </x:c>
      <x:c r="AI147" s="25" t="n">
        <x:f>Inputs!$C$12+AH147-Inputs!$C$10*Inputs!$C$13</x:f>
        <x:v>24741.104212941063</x:v>
      </x:c>
      <x:c r="AJ147" s="25" t="n">
        <x:f>(S147+Inputs!$C$11)*(1-Inputs!$C$8)</x:f>
        <x:v>6751.641092174079</x:v>
      </x:c>
      <x:c r="AK147" s="25" t="n">
        <x:f>AJ147/(1+B147)^(1-Inputs!$C$8)+T147/(1+B147)^(2-Inputs!$C$8)+U147/(1+B147)^(3-Inputs!$C$8)+V147/(1+B147)^(4-Inputs!$C$8)+W147/(1+B147)^(5-Inputs!$C$8)+X147/(1+B147)^(6-Inputs!$C$8)+Y147/(1+B147)^(7-Inputs!$C$8)+Z147/(1+B147)^(8-Inputs!$C$8)+AA147/(1+B147)^(9-Inputs!$C$8)+AB147/(1+B147)^(10-Inputs!$C$8)+AE147/(1+B147)^(10-Inputs!$C$8)</x:f>
        <x:v>415842.6224763923</x:v>
      </x:c>
      <x:c r="AL147" s="25" t="n">
        <x:f>(AK147+AI147)/Inputs!$C$13</x:f>
        <x:v>351.55383486192807</x:v>
      </x:c>
      <x:c r="AM147" s="26" t="n">
        <x:f>IF(AL147&gt;=Inputs!$C$7,1,0)</x:f>
        <x:v>1</x:v>
      </x:c>
      <x:c r="AN147" s="26" t="n">
        <x:f>IF(Inputs!$C$7&lt;=(1-Inputs!$C$16)*AL147,1,0)</x:f>
        <x:v>1</x:v>
      </x:c>
    </x:row>
    <x:row r="148" ht="20" customHeight="1">
      <x:c r="A148" s="16" t="n">
        <x:v>143</x:v>
      </x:c>
      <x:c r="B148" s="19" t="n">
        <x:v>0.07468710271683121</x:v>
      </x:c>
      <x:c r="C148" s="24" t="n">
        <x:v>0.9596570233761383</x:v>
      </x:c>
      <x:c r="D148" s="19" t="n">
        <x:v>0.019548407504809975</x:v>
      </x:c>
      <x:c r="E148" s="19" t="n">
        <x:v>0.05728184615370793</x:v>
      </x:c>
      <x:c r="F148" s="19" t="n">
        <x:v>-0.15612126715876573</x:v>
      </x:c>
      <x:c r="G148" s="19" t="n">
        <x:v>-0.04884064991004891</x:v>
      </x:c>
      <x:c r="H148" s="19" t="n">
        <x:v>0.8929862591809012</x:v>
      </x:c>
      <x:c r="I148" s="19" t="n">
        <x:v>0.05873812998313611</x:v>
      </x:c>
      <x:c r="J148" s="19" t="n">
        <x:v>0.06581354883289237</x:v>
      </x:c>
      <x:c r="K148" s="19" t="n">
        <x:v>0.0664780641293953</x:v>
      </x:c>
      <x:c r="L148" s="19" t="n">
        <x:v>0.05945018974898972</x:v>
      </x:c>
      <x:c r="M148" s="19" t="n">
        <x:v>0.05772614483753728</x:v>
      </x:c>
      <x:c r="N148" s="19" t="n">
        <x:v>0.05597529521675711</x:v>
      </x:c>
      <x:c r="O148" s="19" t="n">
        <x:v>0.05885724186482434</x:v>
      </x:c>
      <x:c r="P148" s="19" t="n">
        <x:v>0.06465379612164611</x:v>
      </x:c>
      <x:c r="Q148" s="19" t="n">
        <x:v>0.07042146394239922</x:v>
      </x:c>
      <x:c r="R148" s="19" t="n">
        <x:v>0.06966814692973117</x:v>
      </x:c>
      <x:c r="S148" s="21" t="n">
        <x:v>9988.715788724423</x:v>
      </x:c>
      <x:c r="T148" s="21" t="n">
        <x:v>16076.820213726625</x:v>
      </x:c>
      <x:c r="U148" s="21" t="n">
        <x:v>20045.83079803992</x:v>
      </x:c>
      <x:c r="V148" s="21" t="n">
        <x:v>24471.423300723025</x:v>
      </x:c>
      <x:c r="W148" s="21" t="n">
        <x:v>29415.4107310361</x:v>
      </x:c>
      <x:c r="X148" s="21" t="n">
        <x:v>31158.697746819467</x:v>
      </x:c>
      <x:c r="Y148" s="21" t="n">
        <x:v>32454.2396774654</x:v>
      </x:c>
      <x:c r="Z148" s="21" t="n">
        <x:v>33457.80144941059</x:v>
      </x:c>
      <x:c r="AA148" s="21" t="n">
        <x:v>34128.22564215106</x:v>
      </x:c>
      <x:c r="AB148" s="21" t="n">
        <x:v>34425.53234333137</x:v>
      </x:c>
      <x:c r="AC148" s="21" t="n">
        <x:v>44902.86827391047</x:v>
      </x:c>
      <x:c r="AD148" s="25" t="n">
        <x:f>AC148*(1+Inputs!$C$14)*(1-Inputs!$C$14/Inputs!$C$15)</x:f>
        <x:v>35630.42597534795</x:v>
      </x:c>
      <x:c r="AE148" s="25" t="n">
        <x:f>AD148/(B148-Inputs!$C$14)</x:f>
        <x:v>897783.4998329865</x:v>
      </x:c>
      <x:c r="AF148" s="25" t="n">
        <x:f>S148/(1+B148)^1+T148/(1+B148)^2+U148/(1+B148)^3+V148/(1+B148)^4+W148/(1+B148)^5+X148/(1+B148)^6+Y148/(1+B148)^7+Z148/(1+B148)^8+AA148/(1+B148)^9+AB148/(1+B148)^10+AE148/(1+B148)^10</x:f>
        <x:v>608328.18762595</x:v>
      </x:c>
      <x:c r="AG148" s="25" t="n">
        <x:f>(AF148+Inputs!$C$12)/Inputs!$C$13</x:f>
        <x:v>511.2098158295742</x:v>
      </x:c>
      <x:c r="AH148" s="25" t="n">
        <x:f>(S148+Inputs!$C$11)*Inputs!$C$8-Inputs!$C$11</x:f>
        <x:v>2804.488766772264</x:v>
      </x:c>
      <x:c r="AI148" s="25" t="n">
        <x:f>Inputs!$C$12+AH148-Inputs!$C$10*Inputs!$C$13</x:f>
        <x:v>25122.404181972262</x:v>
      </x:c>
      <x:c r="AJ148" s="25" t="n">
        <x:f>(S148+Inputs!$C$11)*(1-Inputs!$C$8)</x:f>
        <x:v>7184.22702195216</x:v>
      </x:c>
      <x:c r="AK148" s="25" t="n">
        <x:f>AJ148/(1+B148)^(1-Inputs!$C$8)+T148/(1+B148)^(2-Inputs!$C$8)+U148/(1+B148)^(3-Inputs!$C$8)+V148/(1+B148)^(4-Inputs!$C$8)+W148/(1+B148)^(5-Inputs!$C$8)+X148/(1+B148)^(6-Inputs!$C$8)+Y148/(1+B148)^(7-Inputs!$C$8)+Z148/(1+B148)^(8-Inputs!$C$8)+AA148/(1+B148)^(9-Inputs!$C$8)+AB148/(1+B148)^(10-Inputs!$C$8)+AE148/(1+B148)^(10-Inputs!$C$8)</x:f>
        <x:v>626507.5815379479</x:v>
      </x:c>
      <x:c r="AL148" s="25" t="n">
        <x:f>(AK148+AI148)/Inputs!$C$13</x:f>
        <x:v>519.9534311270501</x:v>
      </x:c>
      <x:c r="AM148" s="26" t="n">
        <x:f>IF(AL148&gt;=Inputs!$C$7,1,0)</x:f>
        <x:v>1</x:v>
      </x:c>
      <x:c r="AN148" s="26" t="n">
        <x:f>IF(Inputs!$C$7&lt;=(1-Inputs!$C$16)*AL148,1,0)</x:f>
        <x:v>1</x:v>
      </x:c>
    </x:row>
    <x:row r="149" ht="20" customHeight="1">
      <x:c r="A149" s="16" t="n">
        <x:v>144</x:v>
      </x:c>
      <x:c r="B149" s="19" t="n">
        <x:v>0.08165874242470322</x:v>
      </x:c>
      <x:c r="C149" s="24" t="n">
        <x:v>0.4249421753004583</x:v>
      </x:c>
      <x:c r="D149" s="19" t="n">
        <x:v>0.02936821002395078</x:v>
      </x:c>
      <x:c r="E149" s="19" t="n">
        <x:v>0.04972486480252172</x:v>
      </x:c>
      <x:c r="F149" s="19" t="n">
        <x:v>-0.14491886110941893</x:v>
      </x:c>
      <x:c r="G149" s="19" t="n">
        <x:v>-0.05887797590389539</x:v>
      </x:c>
      <x:c r="H149" s="19" t="n">
        <x:v>0.8498233267865487</x:v>
      </x:c>
      <x:c r="I149" s="19" t="n">
        <x:v>0.04206724405832688</x:v>
      </x:c>
      <x:c r="J149" s="19" t="n">
        <x:v>0.06373581116339325</x:v>
      </x:c>
      <x:c r="K149" s="19" t="n">
        <x:v>0.055792636314339464</x:v>
      </x:c>
      <x:c r="L149" s="19" t="n">
        <x:v>0.056740677095548336</x:v>
      </x:c>
      <x:c r="M149" s="19" t="n">
        <x:v>0.05091453656131648</x:v>
      </x:c>
      <x:c r="N149" s="19" t="n">
        <x:v>0.04548858889294593</x:v>
      </x:c>
      <x:c r="O149" s="19" t="n">
        <x:v>0.04666096180959699</x:v>
      </x:c>
      <x:c r="P149" s="19" t="n">
        <x:v>0.04688227339952505</x:v>
      </x:c>
      <x:c r="Q149" s="19" t="n">
        <x:v>0.05161517886808611</x:v>
      </x:c>
      <x:c r="R149" s="19" t="n">
        <x:v>0.05530838449635553</x:v>
      </x:c>
      <x:c r="S149" s="21" t="n">
        <x:v>10151.394928720285</x:v>
      </x:c>
      <x:c r="T149" s="21" t="n">
        <x:v>15775.941055098574</x:v>
      </x:c>
      <x:c r="U149" s="21" t="n">
        <x:v>19089.81292368926</x:v>
      </x:c>
      <x:c r="V149" s="21" t="n">
        <x:v>22626.919812467542</x:v>
      </x:c>
      <x:c r="W149" s="21" t="n">
        <x:v>26534.035472226366</x:v>
      </x:c>
      <x:c r="X149" s="21" t="n">
        <x:v>28118.842513676067</x:v>
      </x:c>
      <x:c r="Y149" s="21" t="n">
        <x:v>29305.058173911748</x:v>
      </x:c>
      <x:c r="Z149" s="21" t="n">
        <x:v>30244.842595377533</x:v>
      </x:c>
      <x:c r="AA149" s="21" t="n">
        <x:v>30903.635220767006</x:v>
      </x:c>
      <x:c r="AB149" s="21" t="n">
        <x:v>31260.50949700579</x:v>
      </x:c>
      <x:c r="AC149" s="21" t="n">
        <x:v>40774.57760479016</x:v>
      </x:c>
      <x:c r="AD149" s="25" t="n">
        <x:f>AC149*(1+Inputs!$C$14)*(1-Inputs!$C$14/Inputs!$C$15)</x:f>
        <x:v>32354.627329400988</x:v>
      </x:c>
      <x:c r="AE149" s="25" t="n">
        <x:f>AD149/(B149-Inputs!$C$14)</x:f>
        <x:v>693431.1909845003</x:v>
      </x:c>
      <x:c r="AF149" s="25" t="n">
        <x:f>S149/(1+B149)^1+T149/(1+B149)^2+U149/(1+B149)^3+V149/(1+B149)^4+W149/(1+B149)^5+X149/(1+B149)^6+Y149/(1+B149)^7+Z149/(1+B149)^8+AA149/(1+B149)^9+AB149/(1+B149)^10+AE149/(1+B149)^10</x:f>
        <x:v>468826.0487412335</x:v>
      </x:c>
      <x:c r="AG149" s="25" t="n">
        <x:f>(AF149+Inputs!$C$12)/Inputs!$C$13</x:f>
        <x:v>399.8972345300282</x:v>
      </x:c>
      <x:c r="AH149" s="25" t="n">
        <x:f>(S149+Inputs!$C$11)*Inputs!$C$8-Inputs!$C$11</x:f>
        <x:v>2880.7028296196404</x:v>
      </x:c>
      <x:c r="AI149" s="25" t="n">
        <x:f>Inputs!$C$12+AH149-Inputs!$C$10*Inputs!$C$13</x:f>
        <x:v>25198.618244819634</x:v>
      </x:c>
      <x:c r="AJ149" s="25" t="n">
        <x:f>(S149+Inputs!$C$11)*(1-Inputs!$C$8)</x:f>
        <x:v>7270.6920991006455</x:v>
      </x:c>
      <x:c r="AK149" s="25" t="n">
        <x:f>AJ149/(1+B149)^(1-Inputs!$C$8)+T149/(1+B149)^(2-Inputs!$C$8)+U149/(1+B149)^(3-Inputs!$C$8)+V149/(1+B149)^(4-Inputs!$C$8)+W149/(1+B149)^(5-Inputs!$C$8)+X149/(1+B149)^(6-Inputs!$C$8)+Y149/(1+B149)^(7-Inputs!$C$8)+Z149/(1+B149)^(8-Inputs!$C$8)+AA149/(1+B149)^(9-Inputs!$C$8)+AB149/(1+B149)^(10-Inputs!$C$8)+AE149/(1+B149)^(10-Inputs!$C$8)</x:f>
        <x:v>483624.94064737554</x:v>
      </x:c>
      <x:c r="AL149" s="25" t="n">
        <x:f>(AK149+AI149)/Inputs!$C$13</x:f>
        <x:v>406.00426788522145</x:v>
      </x:c>
      <x:c r="AM149" s="26" t="n">
        <x:f>IF(AL149&gt;=Inputs!$C$7,1,0)</x:f>
        <x:v>1</x:v>
      </x:c>
      <x:c r="AN149" s="26" t="n">
        <x:f>IF(Inputs!$C$7&lt;=(1-Inputs!$C$16)*AL149,1,0)</x:f>
        <x:v>1</x:v>
      </x:c>
    </x:row>
    <x:row r="150" ht="20" customHeight="1">
      <x:c r="A150" s="16" t="n">
        <x:v>145</x:v>
      </x:c>
      <x:c r="B150" s="19" t="n">
        <x:v>0.07909648211389474</x:v>
      </x:c>
      <x:c r="C150" s="24" t="n">
        <x:v>0.7451741170986281</x:v>
      </x:c>
      <x:c r="D150" s="19" t="n">
        <x:v>0.024714894814970023</x:v>
      </x:c>
      <x:c r="E150" s="19" t="n">
        <x:v>0.028303253775686415</x:v>
      </x:c>
      <x:c r="F150" s="19" t="n">
        <x:v>-0.25037628042838267</x:v>
      </x:c>
      <x:c r="G150" s="19" t="n">
        <x:v>-0.05605987030629478</x:v>
      </x:c>
      <x:c r="H150" s="19" t="n">
        <x:v>0.9207251812827337</x:v>
      </x:c>
      <x:c r="I150" s="19" t="n">
        <x:v>0.0632774758064818</x:v>
      </x:c>
      <x:c r="J150" s="19" t="n">
        <x:v>0.056370474356223214</x:v>
      </x:c>
      <x:c r="K150" s="19" t="n">
        <x:v>0.058244565769331305</x:v>
      </x:c>
      <x:c r="L150" s="19" t="n">
        <x:v>0.05974536174566424</x:v>
      </x:c>
      <x:c r="M150" s="19" t="n">
        <x:v>0.06359806799924742</x:v>
      </x:c>
      <x:c r="N150" s="19" t="n">
        <x:v>0.06410892436895779</x:v>
      </x:c>
      <x:c r="O150" s="19" t="n">
        <x:v>0.06637795128292623</x:v>
      </x:c>
      <x:c r="P150" s="19" t="n">
        <x:v>0.06316023146283556</x:v>
      </x:c>
      <x:c r="Q150" s="19" t="n">
        <x:v>0.06846475792754177</x:v>
      </x:c>
      <x:c r="R150" s="19" t="n">
        <x:v>0.0638579497148919</x:v>
      </x:c>
      <x:c r="S150" s="21" t="n">
        <x:v>8230.044379886478</x:v>
      </x:c>
      <x:c r="T150" s="21" t="n">
        <x:v>13592.66146034183</x:v>
      </x:c>
      <x:c r="U150" s="21" t="n">
        <x:v>17324.733589197975</x:v>
      </x:c>
      <x:c r="V150" s="21" t="n">
        <x:v>21525.022036662427</x:v>
      </x:c>
      <x:c r="W150" s="21" t="n">
        <x:v>26121.424166700774</x:v>
      </x:c>
      <x:c r="X150" s="21" t="n">
        <x:v>27531.243476013628</x:v>
      </x:c>
      <x:c r="Y150" s="21" t="n">
        <x:v>28502.336936224634</x:v>
      </x:c>
      <x:c r="Z150" s="21" t="n">
        <x:v>29296.58924441823</x:v>
      </x:c>
      <x:c r="AA150" s="21" t="n">
        <x:v>29879.15301598092</x:v>
      </x:c>
      <x:c r="AB150" s="21" t="n">
        <x:v>30247.084588663143</x:v>
      </x:c>
      <x:c r="AC150" s="21" t="n">
        <x:v>39452.719028691055</x:v>
      </x:c>
      <x:c r="AD150" s="25" t="n">
        <x:f>AC150*(1+Inputs!$C$14)*(1-Inputs!$C$14/Inputs!$C$15)</x:f>
        <x:v>31305.732549266348</x:v>
      </x:c>
      <x:c r="AE150" s="25" t="n">
        <x:f>AD150/(B150-Inputs!$C$14)</x:f>
        <x:v>709937.1888308061</x:v>
      </x:c>
      <x:c r="AF150" s="25" t="n">
        <x:f>S150/(1+B150)^1+T150/(1+B150)^2+U150/(1+B150)^3+V150/(1+B150)^4+W150/(1+B150)^5+X150/(1+B150)^6+Y150/(1+B150)^7+Z150/(1+B150)^8+AA150/(1+B150)^9+AB150/(1+B150)^10+AE150/(1+B150)^10</x:f>
        <x:v>477703.94667037856</x:v>
      </x:c>
      <x:c r="AG150" s="25" t="n">
        <x:f>(AF150+Inputs!$C$12)/Inputs!$C$13</x:f>
        <x:v>406.9811526900479</x:v>
      </x:c>
      <x:c r="AH150" s="25" t="n">
        <x:f>(S150+Inputs!$C$11)*Inputs!$C$8-Inputs!$C$11</x:f>
        <x:v>1980.5632574262681</x:v>
      </x:c>
      <x:c r="AI150" s="25" t="n">
        <x:f>Inputs!$C$12+AH150-Inputs!$C$10*Inputs!$C$13</x:f>
        <x:v>24298.47867262627</x:v>
      </x:c>
      <x:c r="AJ150" s="25" t="n">
        <x:f>(S150+Inputs!$C$11)*(1-Inputs!$C$8)</x:f>
        <x:v>6249.481122460211</x:v>
      </x:c>
      <x:c r="AK150" s="25" t="n">
        <x:f>AJ150/(1+B150)^(1-Inputs!$C$8)+T150/(1+B150)^(2-Inputs!$C$8)+U150/(1+B150)^(3-Inputs!$C$8)+V150/(1+B150)^(4-Inputs!$C$8)+W150/(1+B150)^(5-Inputs!$C$8)+X150/(1+B150)^(6-Inputs!$C$8)+Y150/(1+B150)^(7-Inputs!$C$8)+Z150/(1+B150)^(8-Inputs!$C$8)+AA150/(1+B150)^(9-Inputs!$C$8)+AB150/(1+B150)^(10-Inputs!$C$8)+AE150/(1+B150)^(10-Inputs!$C$8)</x:f>
        <x:v>493146.008538925</x:v>
      </x:c>
      <x:c r="AL150" s="25" t="n">
        <x:f>(AK150+AI150)/Inputs!$C$13</x:f>
        <x:v>412.8831429483408</x:v>
      </x:c>
      <x:c r="AM150" s="26" t="n">
        <x:f>IF(AL150&gt;=Inputs!$C$7,1,0)</x:f>
        <x:v>1</x:v>
      </x:c>
      <x:c r="AN150" s="26" t="n">
        <x:f>IF(Inputs!$C$7&lt;=(1-Inputs!$C$16)*AL150,1,0)</x:f>
        <x:v>1</x:v>
      </x:c>
    </x:row>
    <x:row r="151" ht="20" customHeight="1">
      <x:c r="A151" s="16" t="n">
        <x:v>146</x:v>
      </x:c>
      <x:c r="B151" s="19" t="n">
        <x:v>0.08811636322012292</x:v>
      </x:c>
      <x:c r="C151" s="24" t="n">
        <x:v>0.6561966194009585</x:v>
      </x:c>
      <x:c r="D151" s="19" t="n">
        <x:v>0.035112468047820755</x:v>
      </x:c>
      <x:c r="E151" s="19" t="n">
        <x:v>0.050068467539886974</x:v>
      </x:c>
      <x:c r="F151" s="19" t="n">
        <x:v>-0.18410509741560077</x:v>
      </x:c>
      <x:c r="G151" s="19" t="n">
        <x:v>-0.04797446946026128</x:v>
      </x:c>
      <x:c r="H151" s="19" t="n">
        <x:v>0.8121910474429512</x:v>
      </x:c>
      <x:c r="I151" s="19" t="n">
        <x:v>0.06684081225537397</x:v>
      </x:c>
      <x:c r="J151" s="19" t="n">
        <x:v>0.0679997543866864</x:v>
      </x:c>
      <x:c r="K151" s="19" t="n">
        <x:v>0.058734369189120346</x:v>
      </x:c>
      <x:c r="L151" s="19" t="n">
        <x:v>0.062009413371646366</x:v>
      </x:c>
      <x:c r="M151" s="19" t="n">
        <x:v>0.059506039717981594</x:v>
      </x:c>
      <x:c r="N151" s="19" t="n">
        <x:v>0.06655646276708808</x:v>
      </x:c>
      <x:c r="O151" s="19" t="n">
        <x:v>0.06218303517391974</x:v>
      </x:c>
      <x:c r="P151" s="19" t="n">
        <x:v>0.063111256734486</x:v>
      </x:c>
      <x:c r="Q151" s="19" t="n">
        <x:v>0.06547534811010451</x:v>
      </x:c>
      <x:c r="R151" s="19" t="n">
        <x:v>0.06759945955288345</x:v>
      </x:c>
      <x:c r="S151" s="21" t="n">
        <x:v>9494.844443639242</x:v>
      </x:c>
      <x:c r="T151" s="21" t="n">
        <x:v>15259.812831711666</x:v>
      </x:c>
      <x:c r="U151" s="21" t="n">
        <x:v>19075.53984072247</x:v>
      </x:c>
      <x:c r="V151" s="21" t="n">
        <x:v>23322.95821836546</x:v>
      </x:c>
      <x:c r="W151" s="21" t="n">
        <x:v>28104.020006735216</x:v>
      </x:c>
      <x:c r="X151" s="21" t="n">
        <x:v>29979.16530228025</x:v>
      </x:c>
      <x:c r="Y151" s="21" t="n">
        <x:v>31405.106529532735</x:v>
      </x:c>
      <x:c r="Z151" s="21" t="n">
        <x:v>32498.262964650436</x:v>
      </x:c>
      <x:c r="AA151" s="21" t="n">
        <x:v>33232.13289832426</x:v>
      </x:c>
      <x:c r="AB151" s="21" t="n">
        <x:v>33574.510771444475</x:v>
      </x:c>
      <x:c r="AC151" s="21" t="n">
        <x:v>43792.84013666672</x:v>
      </x:c>
      <x:c r="AD151" s="25" t="n">
        <x:f>AC151*(1+Inputs!$C$14)*(1-Inputs!$C$14/Inputs!$C$15)</x:f>
        <x:v>34749.61864844504</x:v>
      </x:c>
      <x:c r="AE151" s="25" t="n">
        <x:f>AD151/(B151-Inputs!$C$14)</x:f>
        <x:v>654216.827768063</x:v>
      </x:c>
      <x:c r="AF151" s="25" t="n">
        <x:f>S151/(1+B151)^1+T151/(1+B151)^2+U151/(1+B151)^3+V151/(1+B151)^4+W151/(1+B151)^5+X151/(1+B151)^6+Y151/(1+B151)^7+Z151/(1+B151)^8+AA151/(1+B151)^9+AB151/(1+B151)^10+AE151/(1+B151)^10</x:f>
        <x:v>434610.67835085315</x:v>
      </x:c>
      <x:c r="AG151" s="25" t="n">
        <x:f>(AF151+Inputs!$C$12)/Inputs!$C$13</x:f>
        <x:v>372.59585242419047</x:v>
      </x:c>
      <x:c r="AH151" s="25" t="n">
        <x:f>(S151+Inputs!$C$11)*Inputs!$C$8-Inputs!$C$11</x:f>
        <x:v>2573.1134242803028</x:v>
      </x:c>
      <x:c r="AI151" s="25" t="n">
        <x:f>Inputs!$C$12+AH151-Inputs!$C$10*Inputs!$C$13</x:f>
        <x:v>24891.0288394803</x:v>
      </x:c>
      <x:c r="AJ151" s="25" t="n">
        <x:f>(S151+Inputs!$C$11)*(1-Inputs!$C$8)</x:f>
        <x:v>6921.73101935894</x:v>
      </x:c>
      <x:c r="AK151" s="25" t="n">
        <x:f>AJ151/(1+B151)^(1-Inputs!$C$8)+T151/(1+B151)^(2-Inputs!$C$8)+U151/(1+B151)^(3-Inputs!$C$8)+V151/(1+B151)^(4-Inputs!$C$8)+W151/(1+B151)^(5-Inputs!$C$8)+X151/(1+B151)^(6-Inputs!$C$8)+Y151/(1+B151)^(7-Inputs!$C$8)+Z151/(1+B151)^(8-Inputs!$C$8)+AA151/(1+B151)^(9-Inputs!$C$8)+AB151/(1+B151)^(10-Inputs!$C$8)+AE151/(1+B151)^(10-Inputs!$C$8)</x:f>
        <x:v>449689.83038487844</x:v>
      </x:c>
      <x:c r="AL151" s="25" t="n">
        <x:f>(AK151+AI151)/Inputs!$C$13</x:f>
        <x:v>378.6810789996239</x:v>
      </x:c>
      <x:c r="AM151" s="26" t="n">
        <x:f>IF(AL151&gt;=Inputs!$C$7,1,0)</x:f>
        <x:v>1</x:v>
      </x:c>
      <x:c r="AN151" s="26" t="n">
        <x:f>IF(Inputs!$C$7&lt;=(1-Inputs!$C$16)*AL151,1,0)</x:f>
        <x:v>1</x:v>
      </x:c>
    </x:row>
    <x:row r="152" ht="20" customHeight="1">
      <x:c r="A152" s="16" t="n">
        <x:v>147</x:v>
      </x:c>
      <x:c r="B152" s="19" t="n">
        <x:v>0.07392369402690854</x:v>
      </x:c>
      <x:c r="C152" s="24" t="n">
        <x:v>0.2695660647119382</x:v>
      </x:c>
      <x:c r="D152" s="19" t="n">
        <x:v>0.025955494567428163</x:v>
      </x:c>
      <x:c r="E152" s="19" t="n">
        <x:v>0.059191766919925906</x:v>
      </x:c>
      <x:c r="F152" s="19" t="n">
        <x:v>-0.19312426943595146</x:v>
      </x:c>
      <x:c r="G152" s="19" t="n">
        <x:v>-0.09699113605401918</x:v>
      </x:c>
      <x:c r="H152" s="19" t="n">
        <x:v>0.6823739841911731</x:v>
      </x:c>
      <x:c r="I152" s="19" t="n">
        <x:v>0.07631170722400044</x:v>
      </x:c>
      <x:c r="J152" s="19" t="n">
        <x:v>0.0722746014056554</x:v>
      </x:c>
      <x:c r="K152" s="19" t="n">
        <x:v>0.06764047477225746</x:v>
      </x:c>
      <x:c r="L152" s="19" t="n">
        <x:v>0.0678552698265105</x:v>
      </x:c>
      <x:c r="M152" s="19" t="n">
        <x:v>0.0663883568842482</x:v>
      </x:c>
      <x:c r="N152" s="19" t="n">
        <x:v>0.06889532612133167</x:v>
      </x:c>
      <x:c r="O152" s="19" t="n">
        <x:v>0.07327284368446385</x:v>
      </x:c>
      <x:c r="P152" s="19" t="n">
        <x:v>0.06862818497539706</x:v>
      </x:c>
      <x:c r="Q152" s="19" t="n">
        <x:v>0.059769131259430425</x:v>
      </x:c>
      <x:c r="R152" s="19" t="n">
        <x:v>0.07123861839764117</x:v>
      </x:c>
      <x:c r="S152" s="21" t="n">
        <x:v>9080.3277477853</x:v>
      </x:c>
      <x:c r="T152" s="21" t="n">
        <x:v>14443.894053809447</x:v>
      </x:c>
      <x:c r="U152" s="21" t="n">
        <x:v>17790.14069388916</x:v>
      </x:c>
      <x:c r="V152" s="21" t="n">
        <x:v>21327.49570862482</x:v>
      </x:c>
      <x:c r="W152" s="21" t="n">
        <x:v>25260.578804923</x:v>
      </x:c>
      <x:c r="X152" s="21" t="n">
        <x:v>27004.244524645746</x:v>
      </x:c>
      <x:c r="Y152" s="21" t="n">
        <x:v>28354.405267943068</x:v>
      </x:c>
      <x:c r="Z152" s="21" t="n">
        <x:v>29442.69532287064</x:v>
      </x:c>
      <x:c r="AA152" s="21" t="n">
        <x:v>30204.040511243744</x:v>
      </x:c>
      <x:c r="AB152" s="21" t="n">
        <x:v>30616.347054545495</x:v>
      </x:c>
      <x:c r="AC152" s="21" t="n">
        <x:v>39934.3657233202</x:v>
      </x:c>
      <x:c r="AD152" s="25" t="n">
        <x:f>AC152*(1+Inputs!$C$14)*(1-Inputs!$C$14/Inputs!$C$15)</x:f>
        <x:v>31687.919201454577</x:v>
      </x:c>
      <x:c r="AE152" s="25" t="n">
        <x:f>AD152/(B152-Inputs!$C$14)</x:f>
        <x:v>814103.5940614536</x:v>
      </x:c>
      <x:c r="AF152" s="25" t="n">
        <x:f>S152/(1+B152)^1+T152/(1+B152)^2+U152/(1+B152)^3+V152/(1+B152)^4+W152/(1+B152)^5+X152/(1+B152)^6+Y152/(1+B152)^7+Z152/(1+B152)^8+AA152/(1+B152)^9+AB152/(1+B152)^10+AE152/(1+B152)^10</x:f>
        <x:v>550391.9705762316</x:v>
      </x:c>
      <x:c r="AG152" s="25" t="n">
        <x:f>(AF152+Inputs!$C$12)/Inputs!$C$13</x:f>
        <x:v>464.98091982774054</x:v>
      </x:c>
      <x:c r="AH152" s="25" t="n">
        <x:f>(S152+Inputs!$C$11)*Inputs!$C$8-Inputs!$C$11</x:f>
        <x:v>2378.915191428182</x:v>
      </x:c>
      <x:c r="AI152" s="25" t="n">
        <x:f>Inputs!$C$12+AH152-Inputs!$C$10*Inputs!$C$13</x:f>
        <x:v>24696.83060662818</x:v>
      </x:c>
      <x:c r="AJ152" s="25" t="n">
        <x:f>(S152+Inputs!$C$11)*(1-Inputs!$C$8)</x:f>
        <x:v>6701.412556357119</x:v>
      </x:c>
      <x:c r="AK152" s="25" t="n">
        <x:f>AJ152/(1+B152)^(1-Inputs!$C$8)+T152/(1+B152)^(2-Inputs!$C$8)+U152/(1+B152)^(3-Inputs!$C$8)+V152/(1+B152)^(4-Inputs!$C$8)+W152/(1+B152)^(5-Inputs!$C$8)+X152/(1+B152)^(6-Inputs!$C$8)+Y152/(1+B152)^(7-Inputs!$C$8)+Z152/(1+B152)^(8-Inputs!$C$8)+AA152/(1+B152)^(9-Inputs!$C$8)+AB152/(1+B152)^(10-Inputs!$C$8)+AE152/(1+B152)^(10-Inputs!$C$8)</x:f>
        <x:v>566802.1580443174</x:v>
      </x:c>
      <x:c r="AL152" s="25" t="n">
        <x:f>(AK152+AI152)/Inputs!$C$13</x:f>
        <x:v>471.97325997430295</x:v>
      </x:c>
      <x:c r="AM152" s="26" t="n">
        <x:f>IF(AL152&gt;=Inputs!$C$7,1,0)</x:f>
        <x:v>1</x:v>
      </x:c>
      <x:c r="AN152" s="26" t="n">
        <x:f>IF(Inputs!$C$7&lt;=(1-Inputs!$C$16)*AL152,1,0)</x:f>
        <x:v>1</x:v>
      </x:c>
    </x:row>
    <x:row r="153" ht="20" customHeight="1">
      <x:c r="A153" s="16" t="n">
        <x:v>148</x:v>
      </x:c>
      <x:c r="B153" s="19" t="n">
        <x:v>0.0894125371803178</x:v>
      </x:c>
      <x:c r="C153" s="24" t="n">
        <x:v>0.4765916985850538</x:v>
      </x:c>
      <x:c r="D153" s="19" t="n">
        <x:v>0.043171446277470694</x:v>
      </x:c>
      <x:c r="E153" s="19" t="n">
        <x:v>0.05724671061485054</x:v>
      </x:c>
      <x:c r="F153" s="19" t="n">
        <x:v>-0.14019012995768096</x:v>
      </x:c>
      <x:c r="G153" s="19" t="n">
        <x:v>-0.09143737680455899</x:v>
      </x:c>
      <x:c r="H153" s="19" t="n">
        <x:v>0.7961087496933317</x:v>
      </x:c>
      <x:c r="I153" s="19" t="n">
        <x:v>0.05223015018548381</x:v>
      </x:c>
      <x:c r="J153" s="19" t="n">
        <x:v>0.06537076282873955</x:v>
      </x:c>
      <x:c r="K153" s="19" t="n">
        <x:v>0.06224393629573683</x:v>
      </x:c>
      <x:c r="L153" s="19" t="n">
        <x:v>0.060977254209925606</x:v>
      </x:c>
      <x:c r="M153" s="19" t="n">
        <x:v>0.06650388032514798</x:v>
      </x:c>
      <x:c r="N153" s="19" t="n">
        <x:v>0.06520386056587882</x:v>
      </x:c>
      <x:c r="O153" s="19" t="n">
        <x:v>0.06839099521044886</x:v>
      </x:c>
      <x:c r="P153" s="19" t="n">
        <x:v>0.06403190340431479</x:v>
      </x:c>
      <x:c r="Q153" s="19" t="n">
        <x:v>0.061569496804728494</x:v>
      </x:c>
      <x:c r="R153" s="19" t="n">
        <x:v>0.06756547932330818</x:v>
      </x:c>
      <x:c r="S153" s="21" t="n">
        <x:v>10099.576224507124</x:v>
      </x:c>
      <x:c r="T153" s="21" t="n">
        <x:v>16066.793226369744</x:v>
      </x:c>
      <x:c r="U153" s="21" t="n">
        <x:v>19878.482957778935</x:v>
      </x:c>
      <x:c r="V153" s="21" t="n">
        <x:v>23983.666241800176</x:v>
      </x:c>
      <x:c r="W153" s="21" t="n">
        <x:v>28639.760930261356</x:v>
      </x:c>
      <x:c r="X153" s="21" t="n">
        <x:v>30780.647866829513</x:v>
      </x:c>
      <x:c r="Y153" s="21" t="n">
        <x:v>32447.35705664662</x:v>
      </x:c>
      <x:c r="Z153" s="21" t="n">
        <x:v>33735.83047797413</x:v>
      </x:c>
      <x:c r="AA153" s="21" t="n">
        <x:v>34568.112350189855</x:v>
      </x:c>
      <x:c r="AB153" s="21" t="n">
        <x:v>34913.24378553065</x:v>
      </x:c>
      <x:c r="AC153" s="21" t="n">
        <x:v>45539.01363330085</x:v>
      </x:c>
      <x:c r="AD153" s="25" t="n">
        <x:f>AC153*(1+Inputs!$C$14)*(1-Inputs!$C$14/Inputs!$C$15)</x:f>
        <x:v>36135.20731802422</x:v>
      </x:c>
      <x:c r="AE153" s="25" t="n">
        <x:f>AD153/(B153-Inputs!$C$14)</x:f>
        <x:v>664097.0848000654</x:v>
      </x:c>
      <x:c r="AF153" s="25" t="n">
        <x:f>S153/(1+B153)^1+T153/(1+B153)^2+U153/(1+B153)^3+V153/(1+B153)^4+W153/(1+B153)^5+X153/(1+B153)^6+Y153/(1+B153)^7+Z153/(1+B153)^8+AA153/(1+B153)^9+AB153/(1+B153)^10+AE153/(1+B153)^10</x:f>
        <x:v>439967.54940204753</x:v>
      </x:c>
      <x:c r="AG153" s="25" t="n">
        <x:f>(AF153+Inputs!$C$12)/Inputs!$C$13</x:f>
        <x:v>376.87024670347836</x:v>
      </x:c>
      <x:c r="AH153" s="25" t="n">
        <x:f>(S153+Inputs!$C$11)*Inputs!$C$8-Inputs!$C$11</x:f>
        <x:v>2856.426121618406</x:v>
      </x:c>
      <x:c r="AI153" s="25" t="n">
        <x:f>Inputs!$C$12+AH153-Inputs!$C$10*Inputs!$C$13</x:f>
        <x:v>25174.341536818407</x:v>
      </x:c>
      <x:c r="AJ153" s="25" t="n">
        <x:f>(S153+Inputs!$C$11)*(1-Inputs!$C$8)</x:f>
        <x:v>7243.150102888719</x:v>
      </x:c>
      <x:c r="AK153" s="25" t="n">
        <x:f>AJ153/(1+B153)^(1-Inputs!$C$8)+T153/(1+B153)^(2-Inputs!$C$8)+U153/(1+B153)^(3-Inputs!$C$8)+V153/(1+B153)^(4-Inputs!$C$8)+W153/(1+B153)^(5-Inputs!$C$8)+X153/(1+B153)^(6-Inputs!$C$8)+Y153/(1+B153)^(7-Inputs!$C$8)+Z153/(1+B153)^(8-Inputs!$C$8)+AA153/(1+B153)^(9-Inputs!$C$8)+AB153/(1+B153)^(10-Inputs!$C$8)+AE153/(1+B153)^(10-Inputs!$C$8)</x:f>
        <x:v>455249.097785261</x:v>
      </x:c>
      <x:c r="AL153" s="25" t="n">
        <x:f>(AK153+AI153)/Inputs!$C$13</x:f>
        <x:v>383.3430338436574</x:v>
      </x:c>
      <x:c r="AM153" s="26" t="n">
        <x:f>IF(AL153&gt;=Inputs!$C$7,1,0)</x:f>
        <x:v>1</x:v>
      </x:c>
      <x:c r="AN153" s="26" t="n">
        <x:f>IF(Inputs!$C$7&lt;=(1-Inputs!$C$16)*AL153,1,0)</x:f>
        <x:v>1</x:v>
      </x:c>
    </x:row>
    <x:row r="154" ht="20" customHeight="1">
      <x:c r="A154" s="16" t="n">
        <x:v>149</x:v>
      </x:c>
      <x:c r="B154" s="19" t="n">
        <x:v>0.08237328853846557</x:v>
      </x:c>
      <x:c r="C154" s="24" t="n">
        <x:v>0.4034052547730482</x:v>
      </x:c>
      <x:c r="D154" s="19" t="n">
        <x:v>0.04566843607006348</x:v>
      </x:c>
      <x:c r="E154" s="19" t="n">
        <x:v>0.04148201727719794</x:v>
      </x:c>
      <x:c r="F154" s="19" t="n">
        <x:v>-0.15533443034075733</x:v>
      </x:c>
      <x:c r="G154" s="19" t="n">
        <x:v>-0.08700396136946267</x:v>
      </x:c>
      <x:c r="H154" s="19" t="n">
        <x:v>0.9682388022386874</x:v>
      </x:c>
      <x:c r="I154" s="19" t="n">
        <x:v>0.05803817454342038</x:v>
      </x:c>
      <x:c r="J154" s="19" t="n">
        <x:v>0.07188069787060727</x:v>
      </x:c>
      <x:c r="K154" s="19" t="n">
        <x:v>0.07267036966232468</x:v>
      </x:c>
      <x:c r="L154" s="19" t="n">
        <x:v>0.06767793631066184</x:v>
      </x:c>
      <x:c r="M154" s="19" t="n">
        <x:v>0.06808349681571257</x:v>
      </x:c>
      <x:c r="N154" s="19" t="n">
        <x:v>0.0629848996652288</x:v>
      </x:c>
      <x:c r="O154" s="19" t="n">
        <x:v>0.05400203594501022</x:v>
      </x:c>
      <x:c r="P154" s="19" t="n">
        <x:v>0.06408093755866617</x:v>
      </x:c>
      <x:c r="Q154" s="19" t="n">
        <x:v>0.06645912226102496</x:v>
      </x:c>
      <x:c r="R154" s="19" t="n">
        <x:v>0.05983145632087258</x:v>
      </x:c>
      <x:c r="S154" s="21" t="n">
        <x:v>9847.965375729029</x:v>
      </x:c>
      <x:c r="T154" s="21" t="n">
        <x:v>15610.421463287756</x:v>
      </x:c>
      <x:c r="U154" s="21" t="n">
        <x:v>19294.870431142135</x:v>
      </x:c>
      <x:c r="V154" s="21" t="n">
        <x:v>23288.024968894184</x:v>
      </x:c>
      <x:c r="W154" s="21" t="n">
        <x:v>27715.299716691097</x:v>
      </x:c>
      <x:c r="X154" s="21" t="n">
        <x:v>29624.809961957908</x:v>
      </x:c>
      <x:c r="Y154" s="21" t="n">
        <x:v>31031.36804466619</x:v>
      </x:c>
      <x:c r="Z154" s="21" t="n">
        <x:v>32104.663669114525</x:v>
      </x:c>
      <x:c r="AA154" s="21" t="n">
        <x:v>32849.25714134741</x:v>
      </x:c>
      <x:c r="AB154" s="21" t="n">
        <x:v>33206.139480754835</x:v>
      </x:c>
      <x:c r="AC154" s="21" t="n">
        <x:v>43312.35584446282</x:v>
      </x:c>
      <x:c r="AD154" s="25" t="n">
        <x:f>AC154*(1+Inputs!$C$14)*(1-Inputs!$C$14/Inputs!$C$15)</x:f>
        <x:v>34368.354362581245</x:v>
      </x:c>
      <x:c r="AE154" s="25" t="n">
        <x:f>AD154/(B154-Inputs!$C$14)</x:f>
        <x:v>725479.5987970154</x:v>
      </x:c>
      <x:c r="AF154" s="25" t="n">
        <x:f>S154/(1+B154)^1+T154/(1+B154)^2+U154/(1+B154)^3+V154/(1+B154)^4+W154/(1+B154)^5+X154/(1+B154)^6+Y154/(1+B154)^7+Z154/(1+B154)^8+AA154/(1+B154)^9+AB154/(1+B154)^10+AE154/(1+B154)^10</x:f>
        <x:v>486461.88340318407</x:v>
      </x:c>
      <x:c r="AG154" s="25" t="n">
        <x:f>(AF154+Inputs!$C$12)/Inputs!$C$13</x:f>
        <x:v>413.9693505225723</x:v>
      </x:c>
      <x:c r="AH154" s="25" t="n">
        <x:f>(S154+Inputs!$C$11)*Inputs!$C$8-Inputs!$C$11</x:f>
        <x:v>2738.5481623278465</x:v>
      </x:c>
      <x:c r="AI154" s="25" t="n">
        <x:f>Inputs!$C$12+AH154-Inputs!$C$10*Inputs!$C$13</x:f>
        <x:v>25056.463577527844</x:v>
      </x:c>
      <x:c r="AJ154" s="25" t="n">
        <x:f>(S154+Inputs!$C$11)*(1-Inputs!$C$8)</x:f>
        <x:v>7109.417213401183</x:v>
      </x:c>
      <x:c r="AK154" s="25" t="n">
        <x:f>AJ154/(1+B154)^(1-Inputs!$C$8)+T154/(1+B154)^(2-Inputs!$C$8)+U154/(1+B154)^(3-Inputs!$C$8)+V154/(1+B154)^(4-Inputs!$C$8)+W154/(1+B154)^(5-Inputs!$C$8)+X154/(1+B154)^(6-Inputs!$C$8)+Y154/(1+B154)^(7-Inputs!$C$8)+Z154/(1+B154)^(8-Inputs!$C$8)+AA154/(1+B154)^(9-Inputs!$C$8)+AB154/(1+B154)^(10-Inputs!$C$8)+AE154/(1+B154)^(10-Inputs!$C$8)</x:f>
        <x:v>502214.8345790646</x:v>
      </x:c>
      <x:c r="AL154" s="25" t="n">
        <x:f>(AK154+AI154)/Inputs!$C$13</x:f>
        <x:v>420.72422481977446</x:v>
      </x:c>
      <x:c r="AM154" s="26" t="n">
        <x:f>IF(AL154&gt;=Inputs!$C$7,1,0)</x:f>
        <x:v>1</x:v>
      </x:c>
      <x:c r="AN154" s="26" t="n">
        <x:f>IF(Inputs!$C$7&lt;=(1-Inputs!$C$16)*AL154,1,0)</x:f>
        <x:v>1</x:v>
      </x:c>
    </x:row>
    <x:row r="155" ht="20" customHeight="1">
      <x:c r="A155" s="16" t="n">
        <x:v>150</x:v>
      </x:c>
      <x:c r="B155" s="19" t="n">
        <x:v>0.09646842680353584</x:v>
      </x:c>
      <x:c r="C155" s="24" t="n">
        <x:v>0.07706104567662919</x:v>
      </x:c>
      <x:c r="D155" s="19" t="n">
        <x:v>0.017905828549309888</x:v>
      </x:c>
      <x:c r="E155" s="19" t="n">
        <x:v>0.04946781015308062</x:v>
      </x:c>
      <x:c r="F155" s="19" t="n">
        <x:v>-0.15398486142063236</x:v>
      </x:c>
      <x:c r="G155" s="19" t="n">
        <x:v>-0.11009950453019826</x:v>
      </x:c>
      <x:c r="H155" s="19" t="n">
        <x:v>0.8168540373499411</x:v>
      </x:c>
      <x:c r="I155" s="19" t="n">
        <x:v>0.06324047868451203</x:v>
      </x:c>
      <x:c r="J155" s="19" t="n">
        <x:v>0.048075619572829284</x:v>
      </x:c>
      <x:c r="K155" s="19" t="n">
        <x:v>0.047855948964128175</x:v>
      </x:c>
      <x:c r="L155" s="19" t="n">
        <x:v>0.05093867374492561</x:v>
      </x:c>
      <x:c r="M155" s="19" t="n">
        <x:v>0.04508498077094032</x:v>
      </x:c>
      <x:c r="N155" s="19" t="n">
        <x:v>0.061030408173741085</x:v>
      </x:c>
      <x:c r="O155" s="19" t="n">
        <x:v>0.05217649551462387</x:v>
      </x:c>
      <x:c r="P155" s="19" t="n">
        <x:v>0.049977395442207355</x:v>
      </x:c>
      <x:c r="Q155" s="19" t="n">
        <x:v>0.05281244085519916</x:v>
      </x:c>
      <x:c r="R155" s="19" t="n">
        <x:v>0.058189808897685685</x:v>
      </x:c>
      <x:c r="S155" s="21" t="n">
        <x:v>9656.832440989012</x:v>
      </x:c>
      <x:c r="T155" s="21" t="n">
        <x:v>14858.104500363022</x:v>
      </x:c>
      <x:c r="U155" s="21" t="n">
        <x:v>17552.781328113997</x:v>
      </x:c>
      <x:c r="V155" s="21" t="n">
        <x:v>20205.268905155302</x:v>
      </x:c>
      <x:c r="W155" s="21" t="n">
        <x:v>23045.562471940913</x:v>
      </x:c>
      <x:c r="X155" s="21" t="n">
        <x:v>24299.039487961232</x:v>
      </x:c>
      <x:c r="Y155" s="21" t="n">
        <x:v>25303.6961250358</x:v>
      </x:c>
      <x:c r="Z155" s="21" t="n">
        <x:v>26116.51980678218</x:v>
      </x:c>
      <x:c r="AA155" s="21" t="n">
        <x:v>26744.519031958178</x:v>
      </x:c>
      <x:c r="AB155" s="21" t="n">
        <x:v>27180.231543183127</x:v>
      </x:c>
      <x:c r="AC155" s="21" t="n">
        <x:v>35452.475925891034</x:v>
      </x:c>
      <x:c r="AD155" s="25" t="n">
        <x:f>AC155*(1+Inputs!$C$14)*(1-Inputs!$C$14/Inputs!$C$15)</x:f>
        <x:v>28131.539647194528</x:v>
      </x:c>
      <x:c r="AE155" s="25" t="n">
        <x:f>AD155/(B155-Inputs!$C$14)</x:f>
        <x:v>457658.3639777864</x:v>
      </x:c>
      <x:c r="AF155" s="25" t="n">
        <x:f>S155/(1+B155)^1+T155/(1+B155)^2+U155/(1+B155)^3+V155/(1+B155)^4+W155/(1+B155)^5+X155/(1+B155)^6+Y155/(1+B155)^7+Z155/(1+B155)^8+AA155/(1+B155)^9+AB155/(1+B155)^10+AE155/(1+B155)^10</x:f>
        <x:v>307477.00064338144</x:v>
      </x:c>
      <x:c r="AG155" s="25" t="n">
        <x:f>(AF155+Inputs!$C$12)/Inputs!$C$13</x:f>
        <x:v>271.1524053999267</x:v>
      </x:c>
      <x:c r="AH155" s="25" t="n">
        <x:f>(S155+Inputs!$C$11)*Inputs!$C$8-Inputs!$C$11</x:f>
        <x:v>2649.0036915318387</x:v>
      </x:c>
      <x:c r="AI155" s="25" t="n">
        <x:f>Inputs!$C$12+AH155-Inputs!$C$10*Inputs!$C$13</x:f>
        <x:v>24966.91910673184</x:v>
      </x:c>
      <x:c r="AJ155" s="25" t="n">
        <x:f>(S155+Inputs!$C$11)*(1-Inputs!$C$8)</x:f>
        <x:v>7007.828749457174</x:v>
      </x:c>
      <x:c r="AK155" s="25" t="n">
        <x:f>AJ155/(1+B155)^(1-Inputs!$C$8)+T155/(1+B155)^(2-Inputs!$C$8)+U155/(1+B155)^(3-Inputs!$C$8)+V155/(1+B155)^(4-Inputs!$C$8)+W155/(1+B155)^(5-Inputs!$C$8)+X155/(1+B155)^(6-Inputs!$C$8)+Y155/(1+B155)^(7-Inputs!$C$8)+Z155/(1+B155)^(8-Inputs!$C$8)+AA155/(1+B155)^(9-Inputs!$C$8)+AB155/(1+B155)^(10-Inputs!$C$8)+AE155/(1+B155)^(10-Inputs!$C$8)</x:f>
        <x:v>318511.1842444522</x:v>
      </x:c>
      <x:c r="AL155" s="25" t="n">
        <x:f>(AK155+AI155)/Inputs!$C$13</x:f>
        <x:v>274.07059568805863</x:v>
      </x:c>
      <x:c r="AM155" s="26" t="n">
        <x:f>IF(AL155&gt;=Inputs!$C$7,1,0)</x:f>
        <x:v>1</x:v>
      </x:c>
      <x:c r="AN155" s="26" t="n">
        <x:f>IF(Inputs!$C$7&lt;=(1-Inputs!$C$16)*AL155,1,0)</x:f>
        <x:v>0</x:v>
      </x:c>
    </x:row>
    <x:row r="156" ht="20" customHeight="1">
      <x:c r="A156" s="16" t="n">
        <x:v>151</x:v>
      </x:c>
      <x:c r="B156" s="19" t="n">
        <x:v>0.09529628640652758</x:v>
      </x:c>
      <x:c r="C156" s="24" t="n">
        <x:v>0.8124313229986058</x:v>
      </x:c>
      <x:c r="D156" s="19" t="n">
        <x:v>0.03037806298870436</x:v>
      </x:c>
      <x:c r="E156" s="19" t="n">
        <x:v>0.046939877730337976</x:v>
      </x:c>
      <x:c r="F156" s="19" t="n">
        <x:v>-0.183391834060659</x:v>
      </x:c>
      <x:c r="G156" s="19" t="n">
        <x:v>-0.05692914834414012</x:v>
      </x:c>
      <x:c r="H156" s="19" t="n">
        <x:v>0.8692224050033417</x:v>
      </x:c>
      <x:c r="I156" s="19" t="n">
        <x:v>0.06961759340949471</x:v>
      </x:c>
      <x:c r="J156" s="19" t="n">
        <x:v>0.06967321079348153</x:v>
      </x:c>
      <x:c r="K156" s="19" t="n">
        <x:v>0.06753957153731222</x:v>
      </x:c>
      <x:c r="L156" s="19" t="n">
        <x:v>0.0693752571259472</x:v>
      </x:c>
      <x:c r="M156" s="19" t="n">
        <x:v>0.05831232039805059</x:v>
      </x:c>
      <x:c r="N156" s="19" t="n">
        <x:v>0.06194717318758762</x:v>
      </x:c>
      <x:c r="O156" s="19" t="n">
        <x:v>0.06692897312434638</x:v>
      </x:c>
      <x:c r="P156" s="19" t="n">
        <x:v>0.05768820383293928</x:v>
      </x:c>
      <x:c r="Q156" s="19" t="n">
        <x:v>0.0659196546031319</x:v>
      </x:c>
      <x:c r="R156" s="19" t="n">
        <x:v>0.061241731819624196</x:v>
      </x:c>
      <x:c r="S156" s="21" t="n">
        <x:v>9456.14779799431</x:v>
      </x:c>
      <x:c r="T156" s="21" t="n">
        <x:v>15340.00703596781</x:v>
      </x:c>
      <x:c r="U156" s="21" t="n">
        <x:v>19283.457474000083</x:v>
      </x:c>
      <x:c r="V156" s="21" t="n">
        <x:v>23688.936365965474</x:v>
      </x:c>
      <x:c r="W156" s="21" t="n">
        <x:v>28621.036925112483</x:v>
      </x:c>
      <x:c r="X156" s="21" t="n">
        <x:v>30385.70993473323</x:v>
      </x:c>
      <x:c r="Y156" s="21" t="n">
        <x:v>31702.768640110182</x:v>
      </x:c>
      <x:c r="Z156" s="21" t="n">
        <x:v>32729.462474065185</x:v>
      </x:c>
      <x:c r="AA156" s="21" t="n">
        <x:v>33399.25540996319</x:v>
      </x:c>
      <x:c r="AB156" s="21" t="n">
        <x:v>33717.88991534167</x:v>
      </x:c>
      <x:c r="AC156" s="21" t="n">
        <x:v>43979.85641131521</x:v>
      </x:c>
      <x:c r="AD156" s="25" t="n">
        <x:f>AC156*(1+Inputs!$C$14)*(1-Inputs!$C$14/Inputs!$C$15)</x:f>
        <x:v>34898.016062378614</x:v>
      </x:c>
      <x:c r="AE156" s="25" t="n">
        <x:f>AD156/(B156-Inputs!$C$14)</x:f>
        <x:v>578775.5455964633</x:v>
      </x:c>
      <x:c r="AF156" s="25" t="n">
        <x:f>S156/(1+B156)^1+T156/(1+B156)^2+U156/(1+B156)^3+V156/(1+B156)^4+W156/(1+B156)^5+X156/(1+B156)^6+Y156/(1+B156)^7+Z156/(1+B156)^8+AA156/(1+B156)^9+AB156/(1+B156)^10+AE156/(1+B156)^10</x:f>
        <x:v>382078.7191535223</x:v>
      </x:c>
      <x:c r="AG156" s="25" t="n">
        <x:f>(AF156+Inputs!$C$12)/Inputs!$C$13</x:f>
        <x:v>330.67916192950474</x:v>
      </x:c>
      <x:c r="AH156" s="25" t="n">
        <x:f>(S156+Inputs!$C$11)*Inputs!$C$8-Inputs!$C$11</x:f>
        <x:v>2554.9843108411706</x:v>
      </x:c>
      <x:c r="AI156" s="25" t="n">
        <x:f>Inputs!$C$12+AH156-Inputs!$C$10*Inputs!$C$13</x:f>
        <x:v>24872.89972604117</x:v>
      </x:c>
      <x:c r="AJ156" s="25" t="n">
        <x:f>(S156+Inputs!$C$11)*(1-Inputs!$C$8)</x:f>
        <x:v>6901.1634871531405</x:v>
      </x:c>
      <x:c r="AK156" s="25" t="n">
        <x:f>AJ156/(1+B156)^(1-Inputs!$C$8)+T156/(1+B156)^(2-Inputs!$C$8)+U156/(1+B156)^(3-Inputs!$C$8)+V156/(1+B156)^(4-Inputs!$C$8)+W156/(1+B156)^(5-Inputs!$C$8)+X156/(1+B156)^(6-Inputs!$C$8)+Y156/(1+B156)^(7-Inputs!$C$8)+Z156/(1+B156)^(8-Inputs!$C$8)+AA156/(1+B156)^(9-Inputs!$C$8)+AB156/(1+B156)^(10-Inputs!$C$8)+AE156/(1+B156)^(10-Inputs!$C$8)</x:f>
        <x:v>396290.3844340257</x:v>
      </x:c>
      <x:c r="AL156" s="25" t="n">
        <x:f>(AK156+AI156)/Inputs!$C$13</x:f>
        <x:v>336.05773132405625</x:v>
      </x:c>
      <x:c r="AM156" s="26" t="n">
        <x:f>IF(AL156&gt;=Inputs!$C$7,1,0)</x:f>
        <x:v>1</x:v>
      </x:c>
      <x:c r="AN156" s="26" t="n">
        <x:f>IF(Inputs!$C$7&lt;=(1-Inputs!$C$16)*AL156,1,0)</x:f>
        <x:v>1</x:v>
      </x:c>
    </x:row>
    <x:row r="157" ht="20" customHeight="1">
      <x:c r="A157" s="16" t="n">
        <x:v>152</x:v>
      </x:c>
      <x:c r="B157" s="19" t="n">
        <x:v>0.09854726429174977</x:v>
      </x:c>
      <x:c r="C157" s="24" t="n">
        <x:v>0.36333033228541467</x:v>
      </x:c>
      <x:c r="D157" s="19" t="n">
        <x:v>0.01576870782071893</x:v>
      </x:c>
      <x:c r="E157" s="19" t="n">
        <x:v>0.04326740283185558</x:v>
      </x:c>
      <x:c r="F157" s="19" t="n">
        <x:v>-0.1376604846624207</x:v>
      </x:c>
      <x:c r="G157" s="19" t="n">
        <x:v>-0.09008203932994946</x:v>
      </x:c>
      <x:c r="H157" s="19" t="n">
        <x:v>0.8551763493070723</x:v>
      </x:c>
      <x:c r="I157" s="19" t="n">
        <x:v>0.057264162212392195</x:v>
      </x:c>
      <x:c r="J157" s="19" t="n">
        <x:v>0.06412241263319288</x:v>
      </x:c>
      <x:c r="K157" s="19" t="n">
        <x:v>0.06492514463467274</x:v>
      </x:c>
      <x:c r="L157" s="19" t="n">
        <x:v>0.06006363331347643</x:v>
      </x:c>
      <x:c r="M157" s="19" t="n">
        <x:v>0.06250202798263559</x:v>
      </x:c>
      <x:c r="N157" s="19" t="n">
        <x:v>0.059612334156369115</x:v>
      </x:c>
      <x:c r="O157" s="19" t="n">
        <x:v>0.053970771132968595</x:v>
      </x:c>
      <x:c r="P157" s="19" t="n">
        <x:v>0.06574517446146388</x:v>
      </x:c>
      <x:c r="Q157" s="19" t="n">
        <x:v>0.06101011136287411</x:v>
      </x:c>
      <x:c r="R157" s="19" t="n">
        <x:v>0.06947667554164923</x:v>
      </x:c>
      <x:c r="S157" s="21" t="n">
        <x:v>10058.320339919772</x:v>
      </x:c>
      <x:c r="T157" s="21" t="n">
        <x:v>15547.818290362336</x:v>
      </x:c>
      <x:c r="U157" s="21" t="n">
        <x:v>18491.4277321673</x:v>
      </x:c>
      <x:c r="V157" s="21" t="n">
        <x:v>21486.33089737375</x:v>
      </x:c>
      <x:c r="W157" s="21" t="n">
        <x:v>24719.398580189452</x:v>
      </x:c>
      <x:c r="X157" s="21" t="n">
        <x:v>25968.69485841288</x:v>
      </x:c>
      <x:c r="Y157" s="21" t="n">
        <x:v>26908.877242169816</x:v>
      </x:c>
      <x:c r="Z157" s="21" t="n">
        <x:v>27671.42747251872</x:v>
      </x:c>
      <x:c r="AA157" s="21" t="n">
        <x:v>28271.58571810653</x:v>
      </x:c>
      <x:c r="AB157" s="21" t="n">
        <x:v>28659.462844436297</x:v>
      </x:c>
      <x:c r="AC157" s="21" t="n">
        <x:v>37381.90805796039</x:v>
      </x:c>
      <x:c r="AD157" s="25" t="n">
        <x:f>AC157*(1+Inputs!$C$14)*(1-Inputs!$C$14/Inputs!$C$15)</x:f>
        <x:v>29662.54404399157</x:v>
      </x:c>
      <x:c r="AE157" s="25" t="n">
        <x:f>AD157/(B157-Inputs!$C$14)</x:f>
        <x:v>466779.24493820587</x:v>
      </x:c>
      <x:c r="AF157" s="25" t="n">
        <x:f>S157/(1+B157)^1+T157/(1+B157)^2+U157/(1+B157)^3+V157/(1+B157)^4+W157/(1+B157)^5+X157/(1+B157)^6+Y157/(1+B157)^7+Z157/(1+B157)^8+AA157/(1+B157)^9+AB157/(1+B157)^10+AE157/(1+B157)^10</x:f>
        <x:v>313637.1526940807</x:v>
      </x:c>
      <x:c r="AG157" s="25" t="n">
        <x:f>(AF157+Inputs!$C$12)/Inputs!$C$13</x:f>
        <x:v>276.0677596120058</x:v>
      </x:c>
      <x:c r="AH157" s="25" t="n">
        <x:f>(S157+Inputs!$C$11)*Inputs!$C$8-Inputs!$C$11</x:f>
        <x:v>2837.0980222637836</x:v>
      </x:c>
      <x:c r="AI157" s="25" t="n">
        <x:f>Inputs!$C$12+AH157-Inputs!$C$10*Inputs!$C$13</x:f>
        <x:v>25155.01343746378</x:v>
      </x:c>
      <x:c r="AJ157" s="25" t="n">
        <x:f>(S157+Inputs!$C$11)*(1-Inputs!$C$8)</x:f>
        <x:v>7221.222317655989</x:v>
      </x:c>
      <x:c r="AK157" s="25" t="n">
        <x:f>AJ157/(1+B157)^(1-Inputs!$C$8)+T157/(1+B157)^(2-Inputs!$C$8)+U157/(1+B157)^(3-Inputs!$C$8)+V157/(1+B157)^(4-Inputs!$C$8)+W157/(1+B157)^(5-Inputs!$C$8)+X157/(1+B157)^(6-Inputs!$C$8)+Y157/(1+B157)^(7-Inputs!$C$8)+Z157/(1+B157)^(8-Inputs!$C$8)+AA157/(1+B157)^(9-Inputs!$C$8)+AB157/(1+B157)^(10-Inputs!$C$8)+AE157/(1+B157)^(10-Inputs!$C$8)</x:f>
        <x:v>325057.2661268446</x:v>
      </x:c>
      <x:c r="AL157" s="25" t="n">
        <x:f>(AK157+AI157)/Inputs!$C$13</x:f>
        <x:v>279.4439795171649</x:v>
      </x:c>
      <x:c r="AM157" s="26" t="n">
        <x:f>IF(AL157&gt;=Inputs!$C$7,1,0)</x:f>
        <x:v>1</x:v>
      </x:c>
      <x:c r="AN157" s="26" t="n">
        <x:f>IF(Inputs!$C$7&lt;=(1-Inputs!$C$16)*AL157,1,0)</x:f>
        <x:v>0</x:v>
      </x:c>
    </x:row>
    <x:row r="158" ht="20" customHeight="1">
      <x:c r="A158" s="16" t="n">
        <x:v>153</x:v>
      </x:c>
      <x:c r="B158" s="19" t="n">
        <x:v>0.08119108017801908</x:v>
      </x:c>
      <x:c r="C158" s="24" t="n">
        <x:v>0.46032383066236093</x:v>
      </x:c>
      <x:c r="D158" s="19" t="n">
        <x:v>0.02952604678175277</x:v>
      </x:c>
      <x:c r="E158" s="19" t="n">
        <x:v>0.05970430399281071</x:v>
      </x:c>
      <x:c r="F158" s="19" t="n">
        <x:v>-0.1389921190711323</x:v>
      </x:c>
      <x:c r="G158" s="19" t="n">
        <x:v>-0.05960304740453751</x:v>
      </x:c>
      <x:c r="H158" s="19" t="n">
        <x:v>0.9089505469025028</x:v>
      </x:c>
      <x:c r="I158" s="19" t="n">
        <x:v>0.06582334991658285</x:v>
      </x:c>
      <x:c r="J158" s="19" t="n">
        <x:v>0.06444538488522426</x:v>
      </x:c>
      <x:c r="K158" s="19" t="n">
        <x:v>0.06279468680798914</x:v>
      </x:c>
      <x:c r="L158" s="19" t="n">
        <x:v>0.04610580009908631</x:v>
      </x:c>
      <x:c r="M158" s="19" t="n">
        <x:v>0.06593266074481903</x:v>
      </x:c>
      <x:c r="N158" s="19" t="n">
        <x:v>0.05783872439770335</x:v>
      </x:c>
      <x:c r="O158" s="19" t="n">
        <x:v>0.058383896935321214</x:v>
      </x:c>
      <x:c r="P158" s="19" t="n">
        <x:v>0.06780246951630602</x:v>
      </x:c>
      <x:c r="Q158" s="19" t="n">
        <x:v>0.06661993089085741</x:v>
      </x:c>
      <x:c r="R158" s="19" t="n">
        <x:v>0.0664392392777279</x:v>
      </x:c>
      <x:c r="S158" s="21" t="n">
        <x:v>10249.892061110142</x:v>
      </x:c>
      <x:c r="T158" s="21" t="n">
        <x:v>16096.842661577344</x:v>
      </x:c>
      <x:c r="U158" s="21" t="n">
        <x:v>19668.13648085017</x:v>
      </x:c>
      <x:c r="V158" s="21" t="n">
        <x:v>23542.597446980646</x:v>
      </x:c>
      <x:c r="W158" s="21" t="n">
        <x:v>27826.139584935445</x:v>
      </x:c>
      <x:c r="X158" s="21" t="n">
        <x:v>29716.893263660055</x:v>
      </x:c>
      <x:c r="Y158" s="21" t="n">
        <x:v>31133.553322837288</x:v>
      </x:c>
      <x:c r="Z158" s="21" t="n">
        <x:v>32239.515555263602</x:v>
      </x:c>
      <x:c r="AA158" s="21" t="n">
        <x:v>32998.45198024676</x:v>
      </x:c>
      <x:c r="AB158" s="21" t="n">
        <x:v>33350.03149119079</x:v>
      </x:c>
      <x:c r="AC158" s="21" t="n">
        <x:v>43500.04107546625</x:v>
      </x:c>
      <x:c r="AD158" s="25" t="n">
        <x:f>AC158*(1+Inputs!$C$14)*(1-Inputs!$C$14/Inputs!$C$15)</x:f>
        <x:v>34517.282593382464</x:v>
      </x:c>
      <x:c r="AE158" s="25" t="n">
        <x:f>AD158/(B158-Inputs!$C$14)</x:f>
        <x:v>747271.6043953478</x:v>
      </x:c>
      <x:c r="AF158" s="25" t="n">
        <x:f>S158/(1+B158)^1+T158/(1+B158)^2+U158/(1+B158)^3+V158/(1+B158)^4+W158/(1+B158)^5+X158/(1+B158)^6+Y158/(1+B158)^7+Z158/(1+B158)^8+AA158/(1+B158)^9+AB158/(1+B158)^10+AE158/(1+B158)^10</x:f>
        <x:v>502728.7983733466</x:v>
      </x:c>
      <x:c r="AG158" s="25" t="n">
        <x:f>(AF158+Inputs!$C$12)/Inputs!$C$13</x:f>
        <x:v>426.9491679618259</x:v>
      </x:c>
      <x:c r="AH158" s="25" t="n">
        <x:f>(S158+Inputs!$C$11)*Inputs!$C$8-Inputs!$C$11</x:f>
        <x:v>2926.8480615063954</x:v>
      </x:c>
      <x:c r="AI158" s="25" t="n">
        <x:f>Inputs!$C$12+AH158-Inputs!$C$10*Inputs!$C$13</x:f>
        <x:v>25244.763476706394</x:v>
      </x:c>
      <x:c r="AJ158" s="25" t="n">
        <x:f>(S158+Inputs!$C$11)*(1-Inputs!$C$8)</x:f>
        <x:v>7323.043999603748</x:v>
      </x:c>
      <x:c r="AK158" s="25" t="n">
        <x:f>AJ158/(1+B158)^(1-Inputs!$C$8)+T158/(1+B158)^(2-Inputs!$C$8)+U158/(1+B158)^(3-Inputs!$C$8)+V158/(1+B158)^(4-Inputs!$C$8)+W158/(1+B158)^(5-Inputs!$C$8)+X158/(1+B158)^(6-Inputs!$C$8)+Y158/(1+B158)^(7-Inputs!$C$8)+Z158/(1+B158)^(8-Inputs!$C$8)+AA158/(1+B158)^(9-Inputs!$C$8)+AB158/(1+B158)^(10-Inputs!$C$8)+AE158/(1+B158)^(10-Inputs!$C$8)</x:f>
        <x:v>518647.100169178</x:v>
      </x:c>
      <x:c r="AL158" s="25" t="n">
        <x:f>(AK158+AI158)/Inputs!$C$13</x:f>
        <x:v>433.98622970415914</x:v>
      </x:c>
      <x:c r="AM158" s="26" t="n">
        <x:f>IF(AL158&gt;=Inputs!$C$7,1,0)</x:f>
        <x:v>1</x:v>
      </x:c>
      <x:c r="AN158" s="26" t="n">
        <x:f>IF(Inputs!$C$7&lt;=(1-Inputs!$C$16)*AL158,1,0)</x:f>
        <x:v>1</x:v>
      </x:c>
    </x:row>
    <x:row r="159" ht="20" customHeight="1">
      <x:c r="A159" s="16" t="n">
        <x:v>154</x:v>
      </x:c>
      <x:c r="B159" s="19" t="n">
        <x:v>0.0775689937158728</x:v>
      </x:c>
      <x:c r="C159" s="24" t="n">
        <x:v>0.7324807468150709</x:v>
      </x:c>
      <x:c r="D159" s="19" t="n">
        <x:v>0.04416666277640644</x:v>
      </x:c>
      <x:c r="E159" s="19" t="n">
        <x:v>0.03100284730233483</x:v>
      </x:c>
      <x:c r="F159" s="19" t="n">
        <x:v>-0.20791124862530413</x:v>
      </x:c>
      <x:c r="G159" s="19" t="n">
        <x:v>-0.08768411123360637</x:v>
      </x:c>
      <x:c r="H159" s="19" t="n">
        <x:v>0.8126251746543574</x:v>
      </x:c>
      <x:c r="I159" s="19" t="n">
        <x:v>0.0740348245439634</x:v>
      </x:c>
      <x:c r="J159" s="19" t="n">
        <x:v>0.06371345016442206</x:v>
      </x:c>
      <x:c r="K159" s="19" t="n">
        <x:v>0.07156682777383708</x:v>
      </x:c>
      <x:c r="L159" s="19" t="n">
        <x:v>0.06392223232276706</x:v>
      </x:c>
      <x:c r="M159" s="19" t="n">
        <x:v>0.07248735641448661</x:v>
      </x:c>
      <x:c r="N159" s="19" t="n">
        <x:v>0.06909172029238221</x:v>
      </x:c>
      <x:c r="O159" s="19" t="n">
        <x:v>0.06874417015247104</x:v>
      </x:c>
      <x:c r="P159" s="19" t="n">
        <x:v>0.0736463009490069</x:v>
      </x:c>
      <x:c r="Q159" s="19" t="n">
        <x:v>0.07366111825509847</x:v>
      </x:c>
      <x:c r="R159" s="19" t="n">
        <x:v>0.06387161793542077</x:v>
      </x:c>
      <x:c r="S159" s="21" t="n">
        <x:v>8861.676107812242</x:v>
      </x:c>
      <x:c r="T159" s="21" t="n">
        <x:v>14586.996440058201</x:v>
      </x:c>
      <x:c r="U159" s="21" t="n">
        <x:v>18498.217416803636</x:v>
      </x:c>
      <x:c r="V159" s="21" t="n">
        <x:v>22834.92061056727</x:v>
      </x:c>
      <x:c r="W159" s="21" t="n">
        <x:v>27666.415557501587</x:v>
      </x:c>
      <x:c r="X159" s="21" t="n">
        <x:v>29450.96809562121</x:v>
      </x:c>
      <x:c r="Y159" s="21" t="n">
        <x:v>30754.904470192287</x:v>
      </x:c>
      <x:c r="Z159" s="21" t="n">
        <x:v>31775.313102978653</x:v>
      </x:c>
      <x:c r="AA159" s="21" t="n">
        <x:v>32482.357523932398</x:v>
      </x:c>
      <x:c r="AB159" s="21" t="n">
        <x:v>32835.45944000568</x:v>
      </x:c>
      <x:c r="AC159" s="21" t="n">
        <x:v>42828.86013913785</x:v>
      </x:c>
      <x:c r="AD159" s="25" t="n">
        <x:f>AC159*(1+Inputs!$C$14)*(1-Inputs!$C$14/Inputs!$C$15)</x:f>
        <x:v>33984.70052040587</x:v>
      </x:c>
      <x:c r="AE159" s="25" t="n">
        <x:f>AD159/(B159-Inputs!$C$14)</x:f>
        <x:v>798343.9953323099</x:v>
      </x:c>
      <x:c r="AF159" s="25" t="n">
        <x:f>S159/(1+B159)^1+T159/(1+B159)^2+U159/(1+B159)^3+V159/(1+B159)^4+W159/(1+B159)^5+X159/(1+B159)^6+Y159/(1+B159)^7+Z159/(1+B159)^8+AA159/(1+B159)^9+AB159/(1+B159)^10+AE159/(1+B159)^10</x:f>
        <x:v>536424.4558303282</x:v>
      </x:c>
      <x:c r="AG159" s="25" t="n">
        <x:f>(AF159+Inputs!$C$12)/Inputs!$C$13</x:f>
        <x:v>453.8358568693093</x:v>
      </x:c>
      <x:c r="AH159" s="25" t="n">
        <x:f>(S159+Inputs!$C$11)*Inputs!$C$8-Inputs!$C$11</x:f>
        <x:v>2276.4783957147765</x:v>
      </x:c>
      <x:c r="AI159" s="25" t="n">
        <x:f>Inputs!$C$12+AH159-Inputs!$C$10*Inputs!$C$13</x:f>
        <x:v>24594.39381091477</x:v>
      </x:c>
      <x:c r="AJ159" s="25" t="n">
        <x:f>(S159+Inputs!$C$11)*(1-Inputs!$C$8)</x:f>
        <x:v>6585.197712097466</x:v>
      </x:c>
      <x:c r="AK159" s="25" t="n">
        <x:f>AJ159/(1+B159)^(1-Inputs!$C$8)+T159/(1+B159)^(2-Inputs!$C$8)+U159/(1+B159)^(3-Inputs!$C$8)+V159/(1+B159)^(4-Inputs!$C$8)+W159/(1+B159)^(5-Inputs!$C$8)+X159/(1+B159)^(6-Inputs!$C$8)+Y159/(1+B159)^(7-Inputs!$C$8)+Z159/(1+B159)^(8-Inputs!$C$8)+AA159/(1+B159)^(9-Inputs!$C$8)+AB159/(1+B159)^(10-Inputs!$C$8)+AE159/(1+B159)^(10-Inputs!$C$8)</x:f>
        <x:v>553343.8748389058</x:v>
      </x:c>
      <x:c r="AL159" s="25" t="n">
        <x:f>(AK159+AI159)/Inputs!$C$13</x:f>
        <x:v>461.15278969568567</x:v>
      </x:c>
      <x:c r="AM159" s="26" t="n">
        <x:f>IF(AL159&gt;=Inputs!$C$7,1,0)</x:f>
        <x:v>1</x:v>
      </x:c>
      <x:c r="AN159" s="26" t="n">
        <x:f>IF(Inputs!$C$7&lt;=(1-Inputs!$C$16)*AL159,1,0)</x:f>
        <x:v>1</x:v>
      </x:c>
    </x:row>
    <x:row r="160" ht="20" customHeight="1">
      <x:c r="A160" s="16" t="n">
        <x:v>155</x:v>
      </x:c>
      <x:c r="B160" s="19" t="n">
        <x:v>0.07979160968724336</x:v>
      </x:c>
      <x:c r="C160" s="24" t="n">
        <x:v>0.5237304227592006</x:v>
      </x:c>
      <x:c r="D160" s="19" t="n">
        <x:v>0.013924488264375158</x:v>
      </x:c>
      <x:c r="E160" s="19" t="n">
        <x:v>0.045555595159910645</x:v>
      </x:c>
      <x:c r="F160" s="19" t="n">
        <x:v>-0.2222658344439299</x:v>
      </x:c>
      <x:c r="G160" s="19" t="n">
        <x:v>-0.08010643012470212</x:v>
      </x:c>
      <x:c r="H160" s="19" t="n">
        <x:v>0.7369993410556219</x:v>
      </x:c>
      <x:c r="I160" s="19" t="n">
        <x:v>0.062231144076394004</x:v>
      </x:c>
      <x:c r="J160" s="19" t="n">
        <x:v>0.060756949287498405</x:v>
      </x:c>
      <x:c r="K160" s="19" t="n">
        <x:v>0.06375424247239721</x:v>
      </x:c>
      <x:c r="L160" s="19" t="n">
        <x:v>0.0649917193032536</x:v>
      </x:c>
      <x:c r="M160" s="19" t="n">
        <x:v>0.06511413140542686</x:v>
      </x:c>
      <x:c r="N160" s="19" t="n">
        <x:v>0.05788899630827814</x:v>
      </x:c>
      <x:c r="O160" s="19" t="n">
        <x:v>0.0579309987983072</x:v>
      </x:c>
      <x:c r="P160" s="19" t="n">
        <x:v>0.06452450156214923</x:v>
      </x:c>
      <x:c r="Q160" s="19" t="n">
        <x:v>0.056056074321055575</x:v>
      </x:c>
      <x:c r="R160" s="19" t="n">
        <x:v>0.06458442686170088</x:v>
      </x:c>
      <x:c r="S160" s="21" t="n">
        <x:v>8613.472623745349</x:v>
      </x:c>
      <x:c r="T160" s="21" t="n">
        <x:v>13883.403419764849</x:v>
      </x:c>
      <x:c r="U160" s="21" t="n">
        <x:v>17222.12948763803</x:v>
      </x:c>
      <x:c r="V160" s="21" t="n">
        <x:v>20826.77371538867</x:v>
      </x:c>
      <x:c r="W160" s="21" t="n">
        <x:v>24782.783111978566</x:v>
      </x:c>
      <x:c r="X160" s="21" t="n">
        <x:v>26148.73629065203</x:v>
      </x:c>
      <x:c r="Y160" s="21" t="n">
        <x:v>27128.6041443241</x:v>
      </x:c>
      <x:c r="Z160" s="21" t="n">
        <x:v>27936.41932363827</x:v>
      </x:c>
      <x:c r="AA160" s="21" t="n">
        <x:v>28557.00822007409</x:v>
      </x:c>
      <x:c r="AB160" s="21" t="n">
        <x:v>28949.746405143076</x:v>
      </x:c>
      <x:c r="AC160" s="21" t="n">
        <x:v>37760.538789317055</x:v>
      </x:c>
      <x:c r="AD160" s="25" t="n">
        <x:f>AC160*(1+Inputs!$C$14)*(1-Inputs!$C$14/Inputs!$C$15)</x:f>
        <x:v>29962.98752932308</x:v>
      </x:c>
      <x:c r="AE160" s="25" t="n">
        <x:f>AD160/(B160-Inputs!$C$14)</x:f>
        <x:v>668941.9678939678</x:v>
      </x:c>
      <x:c r="AF160" s="25" t="n">
        <x:f>S160/(1+B160)^1+T160/(1+B160)^2+U160/(1+B160)^3+V160/(1+B160)^4+W160/(1+B160)^5+X160/(1+B160)^6+Y160/(1+B160)^7+Z160/(1+B160)^8+AA160/(1+B160)^9+AB160/(1+B160)^10+AE160/(1+B160)^10</x:f>
        <x:v>451425.04952512507</x:v>
      </x:c>
      <x:c r="AG160" s="25" t="n">
        <x:f>(AF160+Inputs!$C$12)/Inputs!$C$13</x:f>
        <x:v>386.0125001781264</x:v>
      </x:c>
      <x:c r="AH160" s="25" t="n">
        <x:f>(S160+Inputs!$C$11)*Inputs!$C$8-Inputs!$C$11</x:f>
        <x:v>2160.1967634533003</x:v>
      </x:c>
      <x:c r="AI160" s="25" t="n">
        <x:f>Inputs!$C$12+AH160-Inputs!$C$10*Inputs!$C$13</x:f>
        <x:v>24478.112178653297</x:v>
      </x:c>
      <x:c r="AJ160" s="25" t="n">
        <x:f>(S160+Inputs!$C$11)*(1-Inputs!$C$8)</x:f>
        <x:v>6453.2758602920485</x:v>
      </x:c>
      <x:c r="AK160" s="25" t="n">
        <x:f>AJ160/(1+B160)^(1-Inputs!$C$8)+T160/(1+B160)^(2-Inputs!$C$8)+U160/(1+B160)^(3-Inputs!$C$8)+V160/(1+B160)^(4-Inputs!$C$8)+W160/(1+B160)^(5-Inputs!$C$8)+X160/(1+B160)^(6-Inputs!$C$8)+Y160/(1+B160)^(7-Inputs!$C$8)+Z160/(1+B160)^(8-Inputs!$C$8)+AA160/(1+B160)^(9-Inputs!$C$8)+AB160/(1+B160)^(10-Inputs!$C$8)+AE160/(1+B160)^(10-Inputs!$C$8)</x:f>
        <x:v>465882.3563774705</x:v>
      </x:c>
      <x:c r="AL160" s="25" t="n">
        <x:f>(AK160+AI160)/Inputs!$C$13</x:f>
        <x:v>391.2720619097046</x:v>
      </x:c>
      <x:c r="AM160" s="26" t="n">
        <x:f>IF(AL160&gt;=Inputs!$C$7,1,0)</x:f>
        <x:v>1</x:v>
      </x:c>
      <x:c r="AN160" s="26" t="n">
        <x:f>IF(Inputs!$C$7&lt;=(1-Inputs!$C$16)*AL160,1,0)</x:f>
        <x:v>1</x:v>
      </x:c>
    </x:row>
    <x:row r="161" ht="20" customHeight="1">
      <x:c r="A161" s="16" t="n">
        <x:v>156</x:v>
      </x:c>
      <x:c r="B161" s="19" t="n">
        <x:v>0.08061079093875048</x:v>
      </x:c>
      <x:c r="C161" s="24" t="n">
        <x:v>0.48995230371949106</x:v>
      </x:c>
      <x:c r="D161" s="19" t="n">
        <x:v>0.024537806801625095</x:v>
      </x:c>
      <x:c r="E161" s="19" t="n">
        <x:v>0.05952454190795578</x:v>
      </x:c>
      <x:c r="F161" s="19" t="n">
        <x:v>-0.14826944096479225</x:v>
      </x:c>
      <x:c r="G161" s="19" t="n">
        <x:v>-0.09089708533638088</x:v>
      </x:c>
      <x:c r="H161" s="19" t="n">
        <x:v>0.29184271694046515</x:v>
      </x:c>
      <x:c r="I161" s="19" t="n">
        <x:v>0.058731951138166774</x:v>
      </x:c>
      <x:c r="J161" s="19" t="n">
        <x:v>0.06926758970231163</x:v>
      </x:c>
      <x:c r="K161" s="19" t="n">
        <x:v>0.06691995783635662</x:v>
      </x:c>
      <x:c r="L161" s="19" t="n">
        <x:v>0.07019183096818665</x:v>
      </x:c>
      <x:c r="M161" s="19" t="n">
        <x:v>0.056411017331791984</x:v>
      </x:c>
      <x:c r="N161" s="19" t="n">
        <x:v>0.06364089397915564</x:v>
      </x:c>
      <x:c r="O161" s="19" t="n">
        <x:v>0.06022460436057713</x:v>
      </x:c>
      <x:c r="P161" s="19" t="n">
        <x:v>0.06549784799623126</x:v>
      </x:c>
      <x:c r="Q161" s="19" t="n">
        <x:v>0.05947234923411429</x:v>
      </x:c>
      <x:c r="R161" s="19" t="n">
        <x:v>0.05431480334560661</x:v>
      </x:c>
      <x:c r="S161" s="21" t="n">
        <x:v>9876.367607617378</x:v>
      </x:c>
      <x:c r="T161" s="21" t="n">
        <x:v>15521.60633327887</x:v>
      </x:c>
      <x:c r="U161" s="21" t="n">
        <x:v>18711.56703615316</x:v>
      </x:c>
      <x:c r="V161" s="21" t="n">
        <x:v>21979.673544106</x:v>
      </x:c>
      <x:c r="W161" s="21" t="n">
        <x:v>25684.086498321456</x:v>
      </x:c>
      <x:c r="X161" s="21" t="n">
        <x:v>27268.059577582226</x:v>
      </x:c>
      <x:c r="Y161" s="21" t="n">
        <x:v>28592.864532864063</x:v>
      </x:c>
      <x:c r="Z161" s="21" t="n">
        <x:v>29636.835626952907</x:v>
      </x:c>
      <x:c r="AA161" s="21" t="n">
        <x:v>30377.887876685727</x:v>
      </x:c>
      <x:c r="AB161" s="21" t="n">
        <x:v>30767.821319427014</x:v>
      </x:c>
      <x:c r="AC161" s="21" t="n">
        <x:v>40131.94085142654</x:v>
      </x:c>
      <x:c r="AD161" s="25" t="n">
        <x:f>AC161*(1+Inputs!$C$14)*(1-Inputs!$C$14/Inputs!$C$15)</x:f>
        <x:v>31844.695065606953</x:v>
      </x:c>
      <x:c r="AE161" s="25" t="n">
        <x:f>AD161/(B161-Inputs!$C$14)</x:f>
        <x:v>698183.3555215113</x:v>
      </x:c>
      <x:c r="AF161" s="25" t="n">
        <x:f>S161/(1+B161)^1+T161/(1+B161)^2+U161/(1+B161)^3+V161/(1+B161)^4+W161/(1+B161)^5+X161/(1+B161)^6+Y161/(1+B161)^7+Z161/(1+B161)^8+AA161/(1+B161)^9+AB161/(1+B161)^10+AE161/(1+B161)^10</x:f>
        <x:v>471354.42717883247</x:v>
      </x:c>
      <x:c r="AG161" s="25" t="n">
        <x:f>(AF161+Inputs!$C$12)/Inputs!$C$13</x:f>
        <x:v>401.91469700509344</x:v>
      </x:c>
      <x:c r="AH161" s="25" t="n">
        <x:f>(S161+Inputs!$C$11)*Inputs!$C$8-Inputs!$C$11</x:f>
        <x:v>2751.8544134317035</x:v>
      </x:c>
      <x:c r="AI161" s="25" t="n">
        <x:f>Inputs!$C$12+AH161-Inputs!$C$10*Inputs!$C$13</x:f>
        <x:v>25069.769828631703</x:v>
      </x:c>
      <x:c r="AJ161" s="25" t="n">
        <x:f>(S161+Inputs!$C$11)*(1-Inputs!$C$8)</x:f>
        <x:v>7124.513194185675</x:v>
      </x:c>
      <x:c r="AK161" s="25" t="n">
        <x:f>AJ161/(1+B161)^(1-Inputs!$C$8)+T161/(1+B161)^(2-Inputs!$C$8)+U161/(1+B161)^(3-Inputs!$C$8)+V161/(1+B161)^(4-Inputs!$C$8)+W161/(1+B161)^(5-Inputs!$C$8)+X161/(1+B161)^(6-Inputs!$C$8)+Y161/(1+B161)^(7-Inputs!$C$8)+Z161/(1+B161)^(8-Inputs!$C$8)+AA161/(1+B161)^(9-Inputs!$C$8)+AB161/(1+B161)^(10-Inputs!$C$8)+AE161/(1+B161)^(10-Inputs!$C$8)</x:f>
        <x:v>486148.2372655674</x:v>
      </x:c>
      <x:c r="AL161" s="25" t="n">
        <x:f>(AK161+AI161)/Inputs!$C$13</x:f>
        <x:v>407.914863753385</x:v>
      </x:c>
      <x:c r="AM161" s="26" t="n">
        <x:f>IF(AL161&gt;=Inputs!$C$7,1,0)</x:f>
        <x:v>1</x:v>
      </x:c>
      <x:c r="AN161" s="26" t="n">
        <x:f>IF(Inputs!$C$7&lt;=(1-Inputs!$C$16)*AL161,1,0)</x:f>
        <x:v>1</x:v>
      </x:c>
    </x:row>
    <x:row r="162" ht="20" customHeight="1">
      <x:c r="A162" s="16" t="n">
        <x:v>157</x:v>
      </x:c>
      <x:c r="B162" s="19" t="n">
        <x:v>0.08031285467171266</x:v>
      </x:c>
      <x:c r="C162" s="24" t="n">
        <x:v>0.3451164142744858</x:v>
      </x:c>
      <x:c r="D162" s="19" t="n">
        <x:v>0.020373145060391097</x:v>
      </x:c>
      <x:c r="E162" s="19" t="n">
        <x:v>0.056655498770180376</x:v>
      </x:c>
      <x:c r="F162" s="19" t="n">
        <x:v>-0.18710977815406865</x:v>
      </x:c>
      <x:c r="G162" s="19" t="n">
        <x:v>-0.04796869088961955</x:v>
      </x:c>
      <x:c r="H162" s="19" t="n">
        <x:v>0.3197980512919969</x:v>
      </x:c>
      <x:c r="I162" s="19" t="n">
        <x:v>0.06817929651112878</x:v>
      </x:c>
      <x:c r="J162" s="19" t="n">
        <x:v>0.0660691732739167</x:v>
      </x:c>
      <x:c r="K162" s="19" t="n">
        <x:v>0.07104967764624576</x:v>
      </x:c>
      <x:c r="L162" s="19" t="n">
        <x:v>0.07307409632754003</x:v>
      </x:c>
      <x:c r="M162" s="19" t="n">
        <x:v>0.06811794137655283</x:v>
      </x:c>
      <x:c r="N162" s="19" t="n">
        <x:v>0.06465665491022606</x:v>
      </x:c>
      <x:c r="O162" s="19" t="n">
        <x:v>0.06302208606363933</x:v>
      </x:c>
      <x:c r="P162" s="19" t="n">
        <x:v>0.05423834713807196</x:v>
      </x:c>
      <x:c r="Q162" s="19" t="n">
        <x:v>0.07480970482289082</x:v>
      </x:c>
      <x:c r="R162" s="19" t="n">
        <x:v>0.07393194472154505</x:v>
      </x:c>
      <x:c r="S162" s="21" t="n">
        <x:v>9374.666365171373</x:v>
      </x:c>
      <x:c r="T162" s="21" t="n">
        <x:v>14553.292309804632</x:v>
      </x:c>
      <x:c r="U162" s="21" t="n">
        <x:v>17378.069371933547</x:v>
      </x:c>
      <x:c r="V162" s="21" t="n">
        <x:v>20370.65093801752</x:v>
      </x:c>
      <x:c r="W162" s="21" t="n">
        <x:v>23731.220190438762</x:v>
      </x:c>
      <x:c r="X162" s="21" t="n">
        <x:v>25206.221193864534</x:v>
      </x:c>
      <x:c r="Y162" s="21" t="n">
        <x:v>26402.330630273973</x:v>
      </x:c>
      <x:c r="Z162" s="21" t="n">
        <x:v>27369.48068016334</x:v>
      </x:c>
      <x:c r="AA162" s="21" t="n">
        <x:v>28070.21848118947</x:v>
      </x:c>
      <x:c r="AB162" s="21" t="n">
        <x:v>28521.260724342035</x:v>
      </x:c>
      <x:c r="AC162" s="21" t="n">
        <x:v>37201.64442305482</x:v>
      </x:c>
      <x:c r="AD162" s="25" t="n">
        <x:f>AC162*(1+Inputs!$C$14)*(1-Inputs!$C$14/Inputs!$C$15)</x:f>
        <x:v>29519.504849694</x:v>
      </x:c>
      <x:c r="AE162" s="25" t="n">
        <x:f>AD162/(B162-Inputs!$C$14)</x:f>
        <x:v>651459.8354828893</x:v>
      </x:c>
      <x:c r="AF162" s="25" t="n">
        <x:f>S162/(1+B162)^1+T162/(1+B162)^2+U162/(1+B162)^3+V162/(1+B162)^4+W162/(1+B162)^5+X162/(1+B162)^6+Y162/(1+B162)^7+Z162/(1+B162)^8+AA162/(1+B162)^9+AB162/(1+B162)^10+AE162/(1+B162)^10</x:f>
        <x:v>440055.29452958493</x:v>
      </x:c>
      <x:c r="AG162" s="25" t="n">
        <x:f>(AF162+Inputs!$C$12)/Inputs!$C$13</x:f>
        <x:v>376.94026094641924</x:v>
      </x:c>
      <x:c r="AH162" s="25" t="n">
        <x:f>(S162+Inputs!$C$11)*Inputs!$C$8-Inputs!$C$11</x:f>
        <x:v>2516.8108176556298</x:v>
      </x:c>
      <x:c r="AI162" s="25" t="n">
        <x:f>Inputs!$C$12+AH162-Inputs!$C$10*Inputs!$C$13</x:f>
        <x:v>24834.726232855624</x:v>
      </x:c>
      <x:c r="AJ162" s="25" t="n">
        <x:f>(S162+Inputs!$C$11)*(1-Inputs!$C$8)</x:f>
        <x:v>6857.855547515745</x:v>
      </x:c>
      <x:c r="AK162" s="25" t="n">
        <x:f>AJ162/(1+B162)^(1-Inputs!$C$8)+T162/(1+B162)^(2-Inputs!$C$8)+U162/(1+B162)^(3-Inputs!$C$8)+V162/(1+B162)^(4-Inputs!$C$8)+W162/(1+B162)^(5-Inputs!$C$8)+X162/(1+B162)^(6-Inputs!$C$8)+Y162/(1+B162)^(7-Inputs!$C$8)+Z162/(1+B162)^(8-Inputs!$C$8)+AA162/(1+B162)^(9-Inputs!$C$8)+AB162/(1+B162)^(10-Inputs!$C$8)+AE162/(1+B162)^(10-Inputs!$C$8)</x:f>
        <x:v>453857.6574961797</x:v>
      </x:c>
      <x:c r="AL162" s="25" t="n">
        <x:f>(AK162+AI162)/Inputs!$C$13</x:f>
        <x:v>381.96177712619595</x:v>
      </x:c>
      <x:c r="AM162" s="26" t="n">
        <x:f>IF(AL162&gt;=Inputs!$C$7,1,0)</x:f>
        <x:v>1</x:v>
      </x:c>
      <x:c r="AN162" s="26" t="n">
        <x:f>IF(Inputs!$C$7&lt;=(1-Inputs!$C$16)*AL162,1,0)</x:f>
        <x:v>1</x:v>
      </x:c>
    </x:row>
    <x:row r="163" ht="20" customHeight="1">
      <x:c r="A163" s="16" t="n">
        <x:v>158</x:v>
      </x:c>
      <x:c r="B163" s="19" t="n">
        <x:v>0.09331057091795578</x:v>
      </x:c>
      <x:c r="C163" s="24" t="n">
        <x:v>0.45124184796273425</x:v>
      </x:c>
      <x:c r="D163" s="19" t="n">
        <x:v>0.02571048640194107</x:v>
      </x:c>
      <x:c r="E163" s="19" t="n">
        <x:v>0.044078989647814815</x:v>
      </x:c>
      <x:c r="F163" s="19" t="n">
        <x:v>-0.16215973500696806</x:v>
      </x:c>
      <x:c r="G163" s="19" t="n">
        <x:v>-0.08249655748149792</x:v>
      </x:c>
      <x:c r="H163" s="19" t="n">
        <x:v>0.6465542279417775</x:v>
      </x:c>
      <x:c r="I163" s="19" t="n">
        <x:v>0.05632004181555772</x:v>
      </x:c>
      <x:c r="J163" s="19" t="n">
        <x:v>0.050356929505970816</x:v>
      </x:c>
      <x:c r="K163" s="19" t="n">
        <x:v>0.048478825578287116</x:v>
      </x:c>
      <x:c r="L163" s="19" t="n">
        <x:v>0.06493110650457652</x:v>
      </x:c>
      <x:c r="M163" s="19" t="n">
        <x:v>0.05916837590566161</x:v>
      </x:c>
      <x:c r="N163" s="19" t="n">
        <x:v>0.06152617318830267</x:v>
      </x:c>
      <x:c r="O163" s="19" t="n">
        <x:v>0.0647865343267165</x:v>
      </x:c>
      <x:c r="P163" s="19" t="n">
        <x:v>0.05777922713565545</x:v>
      </x:c>
      <x:c r="Q163" s="19" t="n">
        <x:v>0.05818244671866182</x:v>
      </x:c>
      <x:c r="R163" s="19" t="n">
        <x:v>0.056595034596292636</x:v>
      </x:c>
      <x:c r="S163" s="21" t="n">
        <x:v>9662.065507119902</x:v>
      </x:c>
      <x:c r="T163" s="21" t="n">
        <x:v>15162.12746760699</x:v>
      </x:c>
      <x:c r="U163" s="21" t="n">
        <x:v>18265.29551099926</x:v>
      </x:c>
      <x:c r="V163" s="21" t="n">
        <x:v>21500.11678461261</x:v>
      </x:c>
      <x:c r="W163" s="21" t="n">
        <x:v>25135.839299778516</x:v>
      </x:c>
      <x:c r="X163" s="21" t="n">
        <x:v>26564.878899912066</x:v>
      </x:c>
      <x:c r="Y163" s="21" t="n">
        <x:v>27685.883082624343</x:v>
      </x:c>
      <x:c r="Z163" s="21" t="n">
        <x:v>28595.79472907251</x:v>
      </x:c>
      <x:c r="AA163" s="21" t="n">
        <x:v>29245.9688560341</x:v>
      </x:c>
      <x:c r="AB163" s="21" t="n">
        <x:v>29635.772559997247</x:v>
      </x:c>
      <x:c r="AC163" s="21" t="n">
        <x:v>38655.35551303989</x:v>
      </x:c>
      <x:c r="AD163" s="25" t="n">
        <x:f>AC163*(1+Inputs!$C$14)*(1-Inputs!$C$14/Inputs!$C$15)</x:f>
        <x:v>30673.024599597145</x:v>
      </x:c>
      <x:c r="AE163" s="25" t="n">
        <x:f>AD163/(B163-Inputs!$C$14)</x:f>
        <x:v>526028.5419389007</x:v>
      </x:c>
      <x:c r="AF163" s="25" t="n">
        <x:f>S163/(1+B163)^1+T163/(1+B163)^2+U163/(1+B163)^3+V163/(1+B163)^4+W163/(1+B163)^5+X163/(1+B163)^6+Y163/(1+B163)^7+Z163/(1+B163)^8+AA163/(1+B163)^9+AB163/(1+B163)^10+AE163/(1+B163)^10</x:f>
        <x:v>351835.55117457756</x:v>
      </x:c>
      <x:c r="AG163" s="25" t="n">
        <x:f>(AF163+Inputs!$C$12)/Inputs!$C$13</x:f>
        <x:v>306.54730903229495</x:v>
      </x:c>
      <x:c r="AH163" s="25" t="n">
        <x:f>(S163+Inputs!$C$11)*Inputs!$C$8-Inputs!$C$11</x:f>
        <x:v>2651.4553471712416</x:v>
      </x:c>
      <x:c r="AI163" s="25" t="n">
        <x:f>Inputs!$C$12+AH163-Inputs!$C$10*Inputs!$C$13</x:f>
        <x:v>24969.37076237124</x:v>
      </x:c>
      <x:c r="AJ163" s="25" t="n">
        <x:f>(S163+Inputs!$C$11)*(1-Inputs!$C$8)</x:f>
        <x:v>7010.61015994866</x:v>
      </x:c>
      <x:c r="AK163" s="25" t="n">
        <x:f>AJ163/(1+B163)^(1-Inputs!$C$8)+T163/(1+B163)^(2-Inputs!$C$8)+U163/(1+B163)^(3-Inputs!$C$8)+V163/(1+B163)^(4-Inputs!$C$8)+W163/(1+B163)^(5-Inputs!$C$8)+X163/(1+B163)^(6-Inputs!$C$8)+Y163/(1+B163)^(7-Inputs!$C$8)+Z163/(1+B163)^(8-Inputs!$C$8)+AA163/(1+B163)^(9-Inputs!$C$8)+AB163/(1+B163)^(10-Inputs!$C$8)+AE163/(1+B163)^(10-Inputs!$C$8)</x:f>
        <x:v>364323.2607536101</x:v>
      </x:c>
      <x:c r="AL163" s="25" t="n">
        <x:f>(AK163+AI163)/Inputs!$C$13</x:f>
        <x:v>310.6272637923285</x:v>
      </x:c>
      <x:c r="AM163" s="26" t="n">
        <x:f>IF(AL163&gt;=Inputs!$C$7,1,0)</x:f>
        <x:v>1</x:v>
      </x:c>
      <x:c r="AN163" s="26" t="n">
        <x:f>IF(Inputs!$C$7&lt;=(1-Inputs!$C$16)*AL163,1,0)</x:f>
        <x:v>0</x:v>
      </x:c>
    </x:row>
    <x:row r="164" ht="20" customHeight="1">
      <x:c r="A164" s="16" t="n">
        <x:v>159</x:v>
      </x:c>
      <x:c r="B164" s="19" t="n">
        <x:v>0.07145985497877355</x:v>
      </x:c>
      <x:c r="C164" s="24" t="n">
        <x:v>0.3903881388268644</x:v>
      </x:c>
      <x:c r="D164" s="19" t="n">
        <x:v>0.006881185579486271</x:v>
      </x:c>
      <x:c r="E164" s="19" t="n">
        <x:v>0.05973494282258657</x:v>
      </x:c>
      <x:c r="F164" s="19" t="n">
        <x:v>-0.09744712851603368</x:v>
      </x:c>
      <x:c r="G164" s="19" t="n">
        <x:v>-0.10818593790424813</x:v>
      </x:c>
      <x:c r="H164" s="19" t="n">
        <x:v>0.7876232787380388</x:v>
      </x:c>
      <x:c r="I164" s="19" t="n">
        <x:v>0.07578074085234562</x:v>
      </x:c>
      <x:c r="J164" s="19" t="n">
        <x:v>0.07037284127939643</x:v>
      </x:c>
      <x:c r="K164" s="19" t="n">
        <x:v>0.07067233738786285</x:v>
      </x:c>
      <x:c r="L164" s="19" t="n">
        <x:v>0.07401256871676992</x:v>
      </x:c>
      <x:c r="M164" s="19" t="n">
        <x:v>0.07074896622382654</x:v>
      </x:c>
      <x:c r="N164" s="19" t="n">
        <x:v>0.07304964298825212</x:v>
      </x:c>
      <x:c r="O164" s="19" t="n">
        <x:v>0.07344106575517458</x:v>
      </x:c>
      <x:c r="P164" s="19" t="n">
        <x:v>0.07411469686816077</x:v>
      </x:c>
      <x:c r="Q164" s="19" t="n">
        <x:v>0.07197186878864728</x:v>
      </x:c>
      <x:c r="R164" s="19" t="n">
        <x:v>0.06325514941280176</x:v>
      </x:c>
      <x:c r="S164" s="21" t="n">
        <x:v>10653.016985389044</x:v>
      </x:c>
      <x:c r="T164" s="21" t="n">
        <x:v>16455.157721057476</x:v>
      </x:c>
      <x:c r="U164" s="21" t="n">
        <x:v>19435.396627257494</x:v>
      </x:c>
      <x:c r="V164" s="21" t="n">
        <x:v>22389.0366023736</x:v>
      </x:c>
      <x:c r="W164" s="21" t="n">
        <x:v>25656.731293981687</x:v>
      </x:c>
      <x:c r="X164" s="21" t="n">
        <x:v>27027.67496421341</x:v>
      </x:c>
      <x:c r="Y164" s="21" t="n">
        <x:v>28124.056025024252</x:v>
      </x:c>
      <x:c r="Z164" s="21" t="n">
        <x:v>29006.136681037784</x:v>
      </x:c>
      <x:c r="AA164" s="21" t="n">
        <x:v>29647.07867654757</x:v>
      </x:c>
      <x:c r="AB164" s="21" t="n">
        <x:v>30025.402001900784</x:v>
      </x:c>
      <x:c r="AC164" s="21" t="n">
        <x:v>39163.56782856623</x:v>
      </x:c>
      <x:c r="AD164" s="25" t="n">
        <x:f>AC164*(1+Inputs!$C$14)*(1-Inputs!$C$14/Inputs!$C$15)</x:f>
        <x:v>31076.2910719673</x:v>
      </x:c>
      <x:c r="AE164" s="25" t="n">
        <x:f>AD164/(B164-Inputs!$C$14)</x:f>
        <x:v>852342.6955499277</x:v>
      </x:c>
      <x:c r="AF164" s="25" t="n">
        <x:f>S164/(1+B164)^1+T164/(1+B164)^2+U164/(1+B164)^3+V164/(1+B164)^4+W164/(1+B164)^5+X164/(1+B164)^6+Y164/(1+B164)^7+Z164/(1+B164)^8+AA164/(1+B164)^9+AB164/(1+B164)^10+AE164/(1+B164)^10</x:f>
        <x:v>585548.4566508805</x:v>
      </x:c>
      <x:c r="AG164" s="25" t="n">
        <x:f>(AF164+Inputs!$C$12)/Inputs!$C$13</x:f>
        <x:v>493.0332439403098</x:v>
      </x:c>
      <x:c r="AH164" s="25" t="n">
        <x:f>(S164+Inputs!$C$11)*Inputs!$C$8-Inputs!$C$11</x:f>
        <x:v>3115.7093274014424</x:v>
      </x:c>
      <x:c r="AI164" s="25" t="n">
        <x:f>Inputs!$C$12+AH164-Inputs!$C$10*Inputs!$C$13</x:f>
        <x:v>25433.624742601438</x:v>
      </x:c>
      <x:c r="AJ164" s="25" t="n">
        <x:f>(S164+Inputs!$C$11)*(1-Inputs!$C$8)</x:f>
        <x:v>7537.3076579876015</x:v>
      </x:c>
      <x:c r="AK164" s="25" t="n">
        <x:f>AJ164/(1+B164)^(1-Inputs!$C$8)+T164/(1+B164)^(2-Inputs!$C$8)+U164/(1+B164)^(3-Inputs!$C$8)+V164/(1+B164)^(4-Inputs!$C$8)+W164/(1+B164)^(5-Inputs!$C$8)+X164/(1+B164)^(6-Inputs!$C$8)+Y164/(1+B164)^(7-Inputs!$C$8)+Z164/(1+B164)^(8-Inputs!$C$8)+AA164/(1+B164)^(9-Inputs!$C$8)+AB164/(1+B164)^(10-Inputs!$C$8)+AE164/(1+B164)^(10-Inputs!$C$8)</x:f>
        <x:v>601788.9508934967</x:v>
      </x:c>
      <x:c r="AL164" s="25" t="n">
        <x:f>(AK164+AI164)/Inputs!$C$13</x:f>
        <x:v>500.4780894513788</x:v>
      </x:c>
      <x:c r="AM164" s="26" t="n">
        <x:f>IF(AL164&gt;=Inputs!$C$7,1,0)</x:f>
        <x:v>1</x:v>
      </x:c>
      <x:c r="AN164" s="26" t="n">
        <x:f>IF(Inputs!$C$7&lt;=(1-Inputs!$C$16)*AL164,1,0)</x:f>
        <x:v>1</x:v>
      </x:c>
    </x:row>
    <x:row r="165" ht="20" customHeight="1">
      <x:c r="A165" s="16" t="n">
        <x:v>160</x:v>
      </x:c>
      <x:c r="B165" s="19" t="n">
        <x:v>0.08165413447865225</x:v>
      </x:c>
      <x:c r="C165" s="24" t="n">
        <x:v>0.09459941802052185</x:v>
      </x:c>
      <x:c r="D165" s="19" t="n">
        <x:v>0.0389088580866698</x:v>
      </x:c>
      <x:c r="E165" s="19" t="n">
        <x:v>0.04268522405370419</x:v>
      </x:c>
      <x:c r="F165" s="19" t="n">
        <x:v>-0.22750347651883546</x:v>
      </x:c>
      <x:c r="G165" s="19" t="n">
        <x:v>-0.07922871216240253</x:v>
      </x:c>
      <x:c r="H165" s="19" t="n">
        <x:v>0.7747181132396861</x:v>
      </x:c>
      <x:c r="I165" s="19" t="n">
        <x:v>0.07101424685060125</x:v>
      </x:c>
      <x:c r="J165" s="19" t="n">
        <x:v>0.07025702191032565</x:v>
      </x:c>
      <x:c r="K165" s="19" t="n">
        <x:v>0.07270014097857597</x:v>
      </x:c>
      <x:c r="L165" s="19" t="n">
        <x:v>0.06533768708119965</x:v>
      </x:c>
      <x:c r="M165" s="19" t="n">
        <x:v>0.07348479941325536</x:v>
      </x:c>
      <x:c r="N165" s="19" t="n">
        <x:v>0.06942928878589669</x:v>
      </x:c>
      <x:c r="O165" s="19" t="n">
        <x:v>0.06892289782520379</x:v>
      </x:c>
      <x:c r="P165" s="19" t="n">
        <x:v>0.07280382452885648</x:v>
      </x:c>
      <x:c r="Q165" s="19" t="n">
        <x:v>0.07208707605786571</x:v>
      </x:c>
      <x:c r="R165" s="19" t="n">
        <x:v>0.070214266916488</x:v>
      </x:c>
      <x:c r="S165" s="21" t="n">
        <x:v>8575.468604409329</x:v>
      </x:c>
      <x:c r="T165" s="21" t="n">
        <x:v>13569.132120890772</x:v>
      </x:c>
      <x:c r="U165" s="21" t="n">
        <x:v>16772.399335469876</x:v>
      </x:c>
      <x:c r="V165" s="21" t="n">
        <x:v>20257.78291247858</x:v>
      </x:c>
      <x:c r="W165" s="21" t="n">
        <x:v>24059.61284093423</x:v>
      </x:c>
      <x:c r="X165" s="21" t="n">
        <x:v>25793.99740536141</x:v>
      </x:c>
      <x:c r="Y165" s="21" t="n">
        <x:v>27069.24725005194</x:v>
      </x:c>
      <x:c r="Z165" s="21" t="n">
        <x:v>28103.72163084156</x:v>
      </x:c>
      <x:c r="AA165" s="21" t="n">
        <x:v>28869.7283744</x:v>
      </x:c>
      <x:c r="AB165" s="21" t="n">
        <x:v>29328.31069669925</x:v>
      </x:c>
      <x:c r="AC165" s="21" t="n">
        <x:v>38254.31830004248</x:v>
      </x:c>
      <x:c r="AD165" s="25" t="n">
        <x:f>AC165*(1+Inputs!$C$14)*(1-Inputs!$C$14/Inputs!$C$15)</x:f>
        <x:v>30354.801571083706</x:v>
      </x:c>
      <x:c r="AE165" s="25" t="n">
        <x:f>AD165/(B165-Inputs!$C$14)</x:f>
        <x:v>650634.7596047098</x:v>
      </x:c>
      <x:c r="AF165" s="25" t="n">
        <x:f>S165/(1+B165)^1+T165/(1+B165)^2+U165/(1+B165)^3+V165/(1+B165)^4+W165/(1+B165)^5+X165/(1+B165)^6+Y165/(1+B165)^7+Z165/(1+B165)^8+AA165/(1+B165)^9+AB165/(1+B165)^10+AE165/(1+B165)^10</x:f>
        <x:v>434974.9648981707</x:v>
      </x:c>
      <x:c r="AG165" s="25" t="n">
        <x:f>(AF165+Inputs!$C$12)/Inputs!$C$13</x:f>
        <x:v>372.88652664781745</x:v>
      </x:c>
      <x:c r="AH165" s="25" t="n">
        <x:f>(S165+Inputs!$C$11)*Inputs!$C$8-Inputs!$C$11</x:f>
        <x:v>2142.392140695877</x:v>
      </x:c>
      <x:c r="AI165" s="25" t="n">
        <x:f>Inputs!$C$12+AH165-Inputs!$C$10*Inputs!$C$13</x:f>
        <x:v>24460.307555895874</x:v>
      </x:c>
      <x:c r="AJ165" s="25" t="n">
        <x:f>(S165+Inputs!$C$11)*(1-Inputs!$C$8)</x:f>
        <x:v>6433.076463713452</x:v>
      </x:c>
      <x:c r="AK165" s="25" t="n">
        <x:f>AJ165/(1+B165)^(1-Inputs!$C$8)+T165/(1+B165)^(2-Inputs!$C$8)+U165/(1+B165)^(3-Inputs!$C$8)+V165/(1+B165)^(4-Inputs!$C$8)+W165/(1+B165)^(5-Inputs!$C$8)+X165/(1+B165)^(6-Inputs!$C$8)+Y165/(1+B165)^(7-Inputs!$C$8)+Z165/(1+B165)^(8-Inputs!$C$8)+AA165/(1+B165)^(9-Inputs!$C$8)+AB165/(1+B165)^(10-Inputs!$C$8)+AE165/(1+B165)^(10-Inputs!$C$8)</x:f>
        <x:v>449213.0559518673</x:v>
      </x:c>
      <x:c r="AL165" s="25" t="n">
        <x:f>(AK165+AI165)/Inputs!$C$13</x:f>
        <x:v>377.9569632868461</x:v>
      </x:c>
      <x:c r="AM165" s="26" t="n">
        <x:f>IF(AL165&gt;=Inputs!$C$7,1,0)</x:f>
        <x:v>1</x:v>
      </x:c>
      <x:c r="AN165" s="26" t="n">
        <x:f>IF(Inputs!$C$7&lt;=(1-Inputs!$C$16)*AL165,1,0)</x:f>
        <x:v>1</x:v>
      </x:c>
    </x:row>
    <x:row r="166" ht="20" customHeight="1">
      <x:c r="A166" s="16" t="n">
        <x:v>161</x:v>
      </x:c>
      <x:c r="B166" s="19" t="n">
        <x:v>0.08381858051808082</x:v>
      </x:c>
      <x:c r="C166" s="24" t="n">
        <x:v>0.514877360390841</x:v>
      </x:c>
      <x:c r="D166" s="19" t="n">
        <x:v>0.02081517144986691</x:v>
      </x:c>
      <x:c r="E166" s="19" t="n">
        <x:v>0.0390632931492857</x:v>
      </x:c>
      <x:c r="F166" s="19" t="n">
        <x:v>-0.19284479538133498</x:v>
      </x:c>
      <x:c r="G166" s="19" t="n">
        <x:v>-0.07938255706029451</x:v>
      </x:c>
      <x:c r="H166" s="19" t="n">
        <x:v>0.8737013509814631</x:v>
      </x:c>
      <x:c r="I166" s="19" t="n">
        <x:v>0.07592332232546938</x:v>
      </x:c>
      <x:c r="J166" s="19" t="n">
        <x:v>0.06831891132642454</x:v>
      </x:c>
      <x:c r="K166" s="19" t="n">
        <x:v>0.06594615968585345</x:v>
      </x:c>
      <x:c r="L166" s="19" t="n">
        <x:v>0.07505913531638385</x:v>
      </x:c>
      <x:c r="M166" s="19" t="n">
        <x:v>0.07533539424500191</x:v>
      </x:c>
      <x:c r="N166" s="19" t="n">
        <x:v>0.07368268531661329</x:v>
      </x:c>
      <x:c r="O166" s="19" t="n">
        <x:v>0.07608783499662536</x:v>
      </x:c>
      <x:c r="P166" s="19" t="n">
        <x:v>0.07564377302880189</x:v>
      </x:c>
      <x:c r="Q166" s="19" t="n">
        <x:v>0.07486682425968524</x:v>
      </x:c>
      <x:c r="R166" s="19" t="n">
        <x:v>0.07049650824087735</x:v>
      </x:c>
      <x:c r="S166" s="21" t="n">
        <x:v>9139.864397840693</x:v>
      </x:c>
      <x:c r="T166" s="21" t="n">
        <x:v>14617.792622622395</x:v>
      </x:c>
      <x:c r="U166" s="21" t="n">
        <x:v>18017.520495676814</x:v>
      </x:c>
      <x:c r="V166" s="21" t="n">
        <x:v>21668.742850638442</x:v>
      </x:c>
      <x:c r="W166" s="21" t="n">
        <x:v>25698.554286720624</x:v>
      </x:c>
      <x:c r="X166" s="21" t="n">
        <x:v>27145.035367273867</x:v>
      </x:c>
      <x:c r="Y166" s="21" t="n">
        <x:v>28198.101473553677</x:v>
      </x:c>
      <x:c r="Z166" s="21" t="n">
        <x:v>29056.914652608368</x:v>
      </x:c>
      <x:c r="AA166" s="21" t="n">
        <x:v>29687.433311005152</x:v>
      </x:c>
      <x:c r="AB166" s="21" t="n">
        <x:v>30073.546421473045</x:v>
      </x:c>
      <x:c r="AC166" s="21" t="n">
        <x:v>39226.36489757354</x:v>
      </x:c>
      <x:c r="AD166" s="25" t="n">
        <x:f>AC166*(1+Inputs!$C$14)*(1-Inputs!$C$14/Inputs!$C$15)</x:f>
        <x:v>31126.1205462246</x:v>
      </x:c>
      <x:c r="AE166" s="25" t="n">
        <x:f>AD166/(B166-Inputs!$C$14)</x:f>
        <x:v>637587.5786617043</x:v>
      </x:c>
      <x:c r="AF166" s="25" t="n">
        <x:f>S166/(1+B166)^1+T166/(1+B166)^2+U166/(1+B166)^3+V166/(1+B166)^4+W166/(1+B166)^5+X166/(1+B166)^6+Y166/(1+B166)^7+Z166/(1+B166)^8+AA166/(1+B166)^9+AB166/(1+B166)^10+AE166/(1+B166)^10</x:f>
        <x:v>428896.5528061013</x:v>
      </x:c>
      <x:c r="AG166" s="25" t="n">
        <x:f>(AF166+Inputs!$C$12)/Inputs!$C$13</x:f>
        <x:v>368.0363949897662</x:v>
      </x:c>
      <x:c r="AH166" s="25" t="n">
        <x:f>(S166+Inputs!$C$11)*Inputs!$C$8-Inputs!$C$11</x:f>
        <x:v>2406.8077041938586</x:v>
      </x:c>
      <x:c r="AI166" s="25" t="n">
        <x:f>Inputs!$C$12+AH166-Inputs!$C$10*Inputs!$C$13</x:f>
        <x:v>24724.723119393857</x:v>
      </x:c>
      <x:c r="AJ166" s="25" t="n">
        <x:f>(S166+Inputs!$C$11)*(1-Inputs!$C$8)</x:f>
        <x:v>6733.056693646834</x:v>
      </x:c>
      <x:c r="AK166" s="25" t="n">
        <x:f>AJ166/(1+B166)^(1-Inputs!$C$8)+T166/(1+B166)^(2-Inputs!$C$8)+U166/(1+B166)^(3-Inputs!$C$8)+V166/(1+B166)^(4-Inputs!$C$8)+W166/(1+B166)^(5-Inputs!$C$8)+X166/(1+B166)^(6-Inputs!$C$8)+Y166/(1+B166)^(7-Inputs!$C$8)+Z166/(1+B166)^(8-Inputs!$C$8)+AA166/(1+B166)^(9-Inputs!$C$8)+AB166/(1+B166)^(10-Inputs!$C$8)+AE166/(1+B166)^(10-Inputs!$C$8)</x:f>
        <x:v>443072.7244195072</x:v>
      </x:c>
      <x:c r="AL166" s="25" t="n">
        <x:f>(AK166+AI166)/Inputs!$C$13</x:f>
        <x:v>373.2684088372704</x:v>
      </x:c>
      <x:c r="AM166" s="26" t="n">
        <x:f>IF(AL166&gt;=Inputs!$C$7,1,0)</x:f>
        <x:v>1</x:v>
      </x:c>
      <x:c r="AN166" s="26" t="n">
        <x:f>IF(Inputs!$C$7&lt;=(1-Inputs!$C$16)*AL166,1,0)</x:f>
        <x:v>1</x:v>
      </x:c>
    </x:row>
    <x:row r="167" ht="20" customHeight="1">
      <x:c r="A167" s="16" t="n">
        <x:v>162</x:v>
      </x:c>
      <x:c r="B167" s="19" t="n">
        <x:v>0.08756468128340658</x:v>
      </x:c>
      <x:c r="C167" s="24" t="n">
        <x:v>0.32338466323872694</x:v>
      </x:c>
      <x:c r="D167" s="19" t="n">
        <x:v>0.02217499797460363</x:v>
      </x:c>
      <x:c r="E167" s="19" t="n">
        <x:v>0.0564742667900444</x:v>
      </x:c>
      <x:c r="F167" s="19" t="n">
        <x:v>-0.17702117612573037</x:v>
      </x:c>
      <x:c r="G167" s="19" t="n">
        <x:v>-0.05646940773865311</x:v>
      </x:c>
      <x:c r="H167" s="19" t="n">
        <x:v>0.41738238763829827</x:v>
      </x:c>
      <x:c r="I167" s="19" t="n">
        <x:v>0.06640588573944911</x:v>
      </x:c>
      <x:c r="J167" s="19" t="n">
        <x:v>0.06790179433588606</x:v>
      </x:c>
      <x:c r="K167" s="19" t="n">
        <x:v>0.06923906375318098</x:v>
      </x:c>
      <x:c r="L167" s="19" t="n">
        <x:v>0.07252343538347418</x:v>
      </x:c>
      <x:c r="M167" s="19" t="n">
        <x:v>0.07150858958620915</x:v>
      </x:c>
      <x:c r="N167" s="19" t="n">
        <x:v>0.0701330204915655</x:v>
      </x:c>
      <x:c r="O167" s="19" t="n">
        <x:v>0.07087161327402897</x:v>
      </x:c>
      <x:c r="P167" s="19" t="n">
        <x:v>0.07241011626863497</x:v>
      </x:c>
      <x:c r="Q167" s="19" t="n">
        <x:v>0.07329821844556705</x:v>
      </x:c>
      <x:c r="R167" s="19" t="n">
        <x:v>0.06979894699173769</x:v>
      </x:c>
      <x:c r="S167" s="21" t="n">
        <x:v>9532.127559512426</x:v>
      </x:c>
      <x:c r="T167" s="21" t="n">
        <x:v>14796.175918995847</x:v>
      </x:c>
      <x:c r="U167" s="21" t="n">
        <x:v>17716.696901077354</x:v>
      </x:c>
      <x:c r="V167" s="21" t="n">
        <x:v>20798.1172410749</x:v>
      </x:c>
      <x:c r="W167" s="21" t="n">
        <x:v>24254.730700674183</x:v>
      </x:c>
      <x:c r="X167" s="21" t="n">
        <x:v>25803.894723049274</x:v>
      </x:c>
      <x:c r="Y167" s="21" t="n">
        <x:v>27050.38691865034</x:v>
      </x:c>
      <x:c r="Z167" s="21" t="n">
        <x:v>28061.209489814766</x:v>
      </x:c>
      <x:c r="AA167" s="21" t="n">
        <x:v>28801.105246925486</x:v>
      </x:c>
      <x:c r="AB167" s="21" t="n">
        <x:v>29240.019991480967</x:v>
      </x:c>
      <x:c r="AC167" s="21" t="n">
        <x:v>38139.15651062735</x:v>
      </x:c>
      <x:c r="AD167" s="25" t="n">
        <x:f>AC167*(1+Inputs!$C$14)*(1-Inputs!$C$14/Inputs!$C$15)</x:f>
        <x:v>30263.420691182797</x:v>
      </x:c>
      <x:c r="AE167" s="25" t="n">
        <x:f>AD167/(B167-Inputs!$C$14)</x:f>
        <x:v>575736.7866080117</x:v>
      </x:c>
      <x:c r="AF167" s="25" t="n">
        <x:f>S167/(1+B167)^1+T167/(1+B167)^2+U167/(1+B167)^3+V167/(1+B167)^4+W167/(1+B167)^5+X167/(1+B167)^6+Y167/(1+B167)^7+Z167/(1+B167)^8+AA167/(1+B167)^9+AB167/(1+B167)^10+AE167/(1+B167)^10</x:f>
        <x:v>385676.0276331833</x:v>
      </x:c>
      <x:c r="AG167" s="25" t="n">
        <x:f>(AF167+Inputs!$C$12)/Inputs!$C$13</x:f>
        <x:v>333.54955299162833</x:v>
      </x:c>
      <x:c r="AH167" s="25" t="n">
        <x:f>(S167+Inputs!$C$11)*Inputs!$C$8-Inputs!$C$11</x:f>
        <x:v>2590.5803087030818</x:v>
      </x:c>
      <x:c r="AI167" s="25" t="n">
        <x:f>Inputs!$C$12+AH167-Inputs!$C$10*Inputs!$C$13</x:f>
        <x:v>24908.495723903077</x:v>
      </x:c>
      <x:c r="AJ167" s="25" t="n">
        <x:f>(S167+Inputs!$C$11)*(1-Inputs!$C$8)</x:f>
        <x:v>6941.547250809344</x:v>
      </x:c>
      <x:c r="AK167" s="25" t="n">
        <x:f>AJ167/(1+B167)^(1-Inputs!$C$8)+T167/(1+B167)^(2-Inputs!$C$8)+U167/(1+B167)^(3-Inputs!$C$8)+V167/(1+B167)^(4-Inputs!$C$8)+W167/(1+B167)^(5-Inputs!$C$8)+X167/(1+B167)^(6-Inputs!$C$8)+Y167/(1+B167)^(7-Inputs!$C$8)+Z167/(1+B167)^(8-Inputs!$C$8)+AA167/(1+B167)^(9-Inputs!$C$8)+AB167/(1+B167)^(10-Inputs!$C$8)+AE167/(1+B167)^(10-Inputs!$C$8)</x:f>
        <x:v>398667.6659192821</x:v>
      </x:c>
      <x:c r="AL167" s="25" t="n">
        <x:f>(AK167+AI167)/Inputs!$C$13</x:f>
        <x:v>337.98303242089037</x:v>
      </x:c>
      <x:c r="AM167" s="26" t="n">
        <x:f>IF(AL167&gt;=Inputs!$C$7,1,0)</x:f>
        <x:v>1</x:v>
      </x:c>
      <x:c r="AN167" s="26" t="n">
        <x:f>IF(Inputs!$C$7&lt;=(1-Inputs!$C$16)*AL167,1,0)</x:f>
        <x:v>1</x:v>
      </x:c>
    </x:row>
    <x:row r="168" ht="20" customHeight="1">
      <x:c r="A168" s="16" t="n">
        <x:v>163</x:v>
      </x:c>
      <x:c r="B168" s="19" t="n">
        <x:v>0.09658258953653485</x:v>
      </x:c>
      <x:c r="C168" s="24" t="n">
        <x:v>0.5038329822707226</x:v>
      </x:c>
      <x:c r="D168" s="19" t="n">
        <x:v>0.026108449362583032</x:v>
      </x:c>
      <x:c r="E168" s="19" t="n">
        <x:v>0.04953594170910919</x:v>
      </x:c>
      <x:c r="F168" s="19" t="n">
        <x:v>-0.23356995756963558</x:v>
      </x:c>
      <x:c r="G168" s="19" t="n">
        <x:v>-0.06368603279798152</x:v>
      </x:c>
      <x:c r="H168" s="19" t="n">
        <x:v>0.8418117561569431</x:v>
      </x:c>
      <x:c r="I168" s="19" t="n">
        <x:v>0.06355302792102861</x:v>
      </x:c>
      <x:c r="J168" s="19" t="n">
        <x:v>0.06998057657149162</x:v>
      </x:c>
      <x:c r="K168" s="19" t="n">
        <x:v>0.05525801843032582</x:v>
      </x:c>
      <x:c r="L168" s="19" t="n">
        <x:v>0.06509901917238836</x:v>
      </x:c>
      <x:c r="M168" s="19" t="n">
        <x:v>0.060399851120763515</x:v>
      </x:c>
      <x:c r="N168" s="19" t="n">
        <x:v>0.05370621054474782</x:v>
      </x:c>
      <x:c r="O168" s="19" t="n">
        <x:v>0.06527155477883184</x:v>
      </x:c>
      <x:c r="P168" s="19" t="n">
        <x:v>0.05893523901836602</x:v>
      </x:c>
      <x:c r="Q168" s="19" t="n">
        <x:v>0.05813831254312959</x:v>
      </x:c>
      <x:c r="R168" s="19" t="n">
        <x:v>0.05815434109505191</x:v>
      </x:c>
      <x:c r="S168" s="21" t="n">
        <x:v>8535.05636621837</x:v>
      </x:c>
      <x:c r="T168" s="21" t="n">
        <x:v>13894.168413834492</x:v>
      </x:c>
      <x:c r="U168" s="21" t="n">
        <x:v>17620.495156232966</x:v>
      </x:c>
      <x:c r="V168" s="21" t="n">
        <x:v>21751.208736015153</x:v>
      </x:c>
      <x:c r="W168" s="21" t="n">
        <x:v>26363.630216500776</x:v>
      </x:c>
      <x:c r="X168" s="21" t="n">
        <x:v>28054.52209129002</x:v>
      </x:c>
      <x:c r="Y168" s="21" t="n">
        <x:v>29256.074513437437</x:v>
      </x:c>
      <x:c r="Z168" s="21" t="n">
        <x:v>30239.157358074004</x:v>
      </x:c>
      <x:c r="AA168" s="21" t="n">
        <x:v>30921.200286651998</x:v>
      </x:c>
      <x:c r="AB168" s="21" t="n">
        <x:v>31296.345002026475</x:v>
      </x:c>
      <x:c r="AC168" s="21" t="n">
        <x:v>40821.31956786062</x:v>
      </x:c>
      <x:c r="AD168" s="25" t="n">
        <x:f>AC168*(1+Inputs!$C$14)*(1-Inputs!$C$14/Inputs!$C$15)</x:f>
        <x:v>32391.717077097397</x:v>
      </x:c>
      <x:c r="AE168" s="25" t="n">
        <x:f>AD168/(B168-Inputs!$C$14)</x:f>
        <x:v>525988.2268815684</x:v>
      </x:c>
      <x:c r="AF168" s="25" t="n">
        <x:f>S168/(1+B168)^1+T168/(1+B168)^2+U168/(1+B168)^3+V168/(1+B168)^4+W168/(1+B168)^5+X168/(1+B168)^6+Y168/(1+B168)^7+Z168/(1+B168)^8+AA168/(1+B168)^9+AB168/(1+B168)^10+AE168/(1+B168)^10</x:f>
        <x:v>345443.62726965104</x:v>
      </x:c>
      <x:c r="AG168" s="25" t="n">
        <x:f>(AF168+Inputs!$C$12)/Inputs!$C$13</x:f>
        <x:v>301.44701770331665</x:v>
      </x:c>
      <x:c r="AH168" s="25" t="n">
        <x:f>(S168+Inputs!$C$11)*Inputs!$C$8-Inputs!$C$11</x:f>
        <x:v>2123.459283899566</x:v>
      </x:c>
      <x:c r="AI168" s="25" t="n">
        <x:f>Inputs!$C$12+AH168-Inputs!$C$10*Inputs!$C$13</x:f>
        <x:v>24441.374699099564</x:v>
      </x:c>
      <x:c r="AJ168" s="25" t="n">
        <x:f>(S168+Inputs!$C$11)*(1-Inputs!$C$8)</x:f>
        <x:v>6411.597082318805</x:v>
      </x:c>
      <x:c r="AK168" s="25" t="n">
        <x:f>AJ168/(1+B168)^(1-Inputs!$C$8)+T168/(1+B168)^(2-Inputs!$C$8)+U168/(1+B168)^(3-Inputs!$C$8)+V168/(1+B168)^(4-Inputs!$C$8)+W168/(1+B168)^(5-Inputs!$C$8)+X168/(1+B168)^(6-Inputs!$C$8)+Y168/(1+B168)^(7-Inputs!$C$8)+Z168/(1+B168)^(8-Inputs!$C$8)+AA168/(1+B168)^(9-Inputs!$C$8)+AB168/(1+B168)^(10-Inputs!$C$8)+AE168/(1+B168)^(10-Inputs!$C$8)</x:f>
        <x:v>358669.9010720395</x:v>
      </x:c>
      <x:c r="AL168" s="25" t="n">
        <x:f>(AK168+AI168)/Inputs!$C$13</x:f>
        <x:v>305.6949905713582</x:v>
      </x:c>
      <x:c r="AM168" s="26" t="n">
        <x:f>IF(AL168&gt;=Inputs!$C$7,1,0)</x:f>
        <x:v>1</x:v>
      </x:c>
      <x:c r="AN168" s="26" t="n">
        <x:f>IF(Inputs!$C$7&lt;=(1-Inputs!$C$16)*AL168,1,0)</x:f>
        <x:v>0</x:v>
      </x:c>
    </x:row>
    <x:row r="169" ht="20" customHeight="1">
      <x:c r="A169" s="16" t="n">
        <x:v>164</x:v>
      </x:c>
      <x:c r="B169" s="19" t="n">
        <x:v>0.08542682512310214</x:v>
      </x:c>
      <x:c r="C169" s="24" t="n">
        <x:v>0.344695243831751</x:v>
      </x:c>
      <x:c r="D169" s="19" t="n">
        <x:v>0.014243461395274437</x:v>
      </x:c>
      <x:c r="E169" s="19" t="n">
        <x:v>0.048207977224472814</x:v>
      </x:c>
      <x:c r="F169" s="19" t="n">
        <x:v>-0.21706306387429664</x:v>
      </x:c>
      <x:c r="G169" s="19" t="n">
        <x:v>-0.06152162774828128</x:v>
      </x:c>
      <x:c r="H169" s="19" t="n">
        <x:v>0.6528446346760859</x:v>
      </x:c>
      <x:c r="I169" s="19" t="n">
        <x:v>0.0657185882520264</x:v>
      </x:c>
      <x:c r="J169" s="19" t="n">
        <x:v>0.07059235811136773</x:v>
      </x:c>
      <x:c r="K169" s="19" t="n">
        <x:v>0.06483001188858566</x:v>
      </x:c>
      <x:c r="L169" s="19" t="n">
        <x:v>0.061796214869438024</x:v>
      </x:c>
      <x:c r="M169" s="19" t="n">
        <x:v>0.0649719302812639</x:v>
      </x:c>
      <x:c r="N169" s="19" t="n">
        <x:v>0.0662947750494493</x:v>
      </x:c>
      <x:c r="O169" s="19" t="n">
        <x:v>0.06236675793749896</x:v>
      </x:c>
      <x:c r="P169" s="19" t="n">
        <x:v>0.06328318081179646</x:v>
      </x:c>
      <x:c r="Q169" s="19" t="n">
        <x:v>0.06646736944479585</x:v>
      </x:c>
      <x:c r="R169" s="19" t="n">
        <x:v>0.06993317109463419</x:v>
      </x:c>
      <x:c r="S169" s="21" t="n">
        <x:v>8784.976178877678</x:v>
      </x:c>
      <x:c r="T169" s="21" t="n">
        <x:v>13856.330493850222</x:v>
      </x:c>
      <x:c r="U169" s="21" t="n">
        <x:v>16889.98483524255</x:v>
      </x:c>
      <x:c r="V169" s="21" t="n">
        <x:v>20114.188381364565</x:v>
      </x:c>
      <x:c r="W169" s="21" t="n">
        <x:v>23624.32218563132</x:v>
      </x:c>
      <x:c r="X169" s="21" t="n">
        <x:v>24967.102037879242</x:v>
      </x:c>
      <x:c r="Y169" s="21" t="n">
        <x:v>25983.830704303324</x:v>
      </x:c>
      <x:c r="Z169" s="21" t="n">
        <x:v>26817.295493018122</x:v>
      </x:c>
      <x:c r="AA169" s="21" t="n">
        <x:v>27459.75728632958</x:v>
      </x:c>
      <x:c r="AB169" s="21" t="n">
        <x:v>27894.238598374646</x:v>
      </x:c>
      <x:c r="AC169" s="21" t="n">
        <x:v>36383.789476140846</x:v>
      </x:c>
      <x:c r="AD169" s="25" t="n">
        <x:f>AC169*(1+Inputs!$C$14)*(1-Inputs!$C$14/Inputs!$C$15)</x:f>
        <x:v>28870.536949317753</x:v>
      </x:c>
      <x:c r="AE169" s="25" t="n">
        <x:f>AD169/(B169-Inputs!$C$14)</x:f>
        <x:v>572523.3916440089</x:v>
      </x:c>
      <x:c r="AF169" s="25" t="n">
        <x:f>S169/(1+B169)^1+T169/(1+B169)^2+U169/(1+B169)^3+V169/(1+B169)^4+W169/(1+B169)^5+X169/(1+B169)^6+Y169/(1+B169)^7+Z169/(1+B169)^8+AA169/(1+B169)^9+AB169/(1+B169)^10+AE169/(1+B169)^10</x:f>
        <x:v>384703.2411278348</x:v>
      </x:c>
      <x:c r="AG169" s="25" t="n">
        <x:f>(AF169+Inputs!$C$12)/Inputs!$C$13</x:f>
        <x:v>332.77333996844885</x:v>
      </x:c>
      <x:c r="AH169" s="25" t="n">
        <x:f>(S169+Inputs!$C$11)*Inputs!$C$8-Inputs!$C$11</x:f>
        <x:v>2240.5450043509127</x:v>
      </x:c>
      <x:c r="AI169" s="25" t="n">
        <x:f>Inputs!$C$12+AH169-Inputs!$C$10*Inputs!$C$13</x:f>
        <x:v>24558.46041955091</x:v>
      </x:c>
      <x:c r="AJ169" s="25" t="n">
        <x:f>(S169+Inputs!$C$11)*(1-Inputs!$C$8)</x:f>
        <x:v>6544.431174526766</x:v>
      </x:c>
      <x:c r="AK169" s="25" t="n">
        <x:f>AJ169/(1+B169)^(1-Inputs!$C$8)+T169/(1+B169)^(2-Inputs!$C$8)+U169/(1+B169)^(3-Inputs!$C$8)+V169/(1+B169)^(4-Inputs!$C$8)+W169/(1+B169)^(5-Inputs!$C$8)+X169/(1+B169)^(6-Inputs!$C$8)+Y169/(1+B169)^(7-Inputs!$C$8)+Z169/(1+B169)^(8-Inputs!$C$8)+AA169/(1+B169)^(9-Inputs!$C$8)+AB169/(1+B169)^(10-Inputs!$C$8)+AE169/(1+B169)^(10-Inputs!$C$8)</x:f>
        <x:v>397619.6936242143</x:v>
      </x:c>
      <x:c r="AL169" s="25" t="n">
        <x:f>(AK169+AI169)/Inputs!$C$13</x:f>
        <x:v>336.8675238286069</x:v>
      </x:c>
      <x:c r="AM169" s="26" t="n">
        <x:f>IF(AL169&gt;=Inputs!$C$7,1,0)</x:f>
        <x:v>1</x:v>
      </x:c>
      <x:c r="AN169" s="26" t="n">
        <x:f>IF(Inputs!$C$7&lt;=(1-Inputs!$C$16)*AL169,1,0)</x:f>
        <x:v>1</x:v>
      </x:c>
    </x:row>
    <x:row r="170" ht="20" customHeight="1">
      <x:c r="A170" s="16" t="n">
        <x:v>165</x:v>
      </x:c>
      <x:c r="B170" s="19" t="n">
        <x:v>0.08655253924727259</x:v>
      </x:c>
      <x:c r="C170" s="24" t="n">
        <x:v>0.43088518604170645</x:v>
      </x:c>
      <x:c r="D170" s="19" t="n">
        <x:v>0.02237308727945191</x:v>
      </x:c>
      <x:c r="E170" s="19" t="n">
        <x:v>0.05714675268907826</x:v>
      </x:c>
      <x:c r="F170" s="19" t="n">
        <x:v>-0.14834671898740795</x:v>
      </x:c>
      <x:c r="G170" s="19" t="n">
        <x:v>-0.04882609801215779</x:v>
      </x:c>
      <x:c r="H170" s="19" t="n">
        <x:v>0.8405252424197727</x:v>
      </x:c>
      <x:c r="I170" s="19" t="n">
        <x:v>0.06202220128773092</x:v>
      </x:c>
      <x:c r="J170" s="19" t="n">
        <x:v>0.06626454693107803</x:v>
      </x:c>
      <x:c r="K170" s="19" t="n">
        <x:v>0.07573281080012861</x:v>
      </x:c>
      <x:c r="L170" s="19" t="n">
        <x:v>0.0739509521166076</x:v>
      </x:c>
      <x:c r="M170" s="19" t="n">
        <x:v>0.07213716055195732</x:v>
      </x:c>
      <x:c r="N170" s="19" t="n">
        <x:v>0.06314131933665636</x:v>
      </x:c>
      <x:c r="O170" s="19" t="n">
        <x:v>0.06356141826866064</x:v>
      </x:c>
      <x:c r="P170" s="19" t="n">
        <x:v>0.07345630959479535</x:v>
      </x:c>
      <x:c r="Q170" s="19" t="n">
        <x:v>0.06452107752555662</x:v>
      </x:c>
      <x:c r="R170" s="19" t="n">
        <x:v>0.0642774029469058</x:v>
      </x:c>
      <x:c r="S170" s="21" t="n">
        <x:v>10134.304588521429</x:v>
      </x:c>
      <x:c r="T170" s="21" t="n">
        <x:v>15773.696624426524</x:v>
      </x:c>
      <x:c r="U170" s="21" t="n">
        <x:v>19104.883177546413</x:v>
      </x:c>
      <x:c r="V170" s="21" t="n">
        <x:v>22768.82356805946</x:v>
      </x:c>
      <x:c r="W170" s="21" t="n">
        <x:v>26829.87803753139</x:v>
      </x:c>
      <x:c r="X170" s="21" t="n">
        <x:v>28538.7062964644</x:v>
      </x:c>
      <x:c r="Y170" s="21" t="n">
        <x:v>29810.887800162127</x:v>
      </x:c>
      <x:c r="Z170" s="21" t="n">
        <x:v>30817.799565835914</x:v>
      </x:c>
      <x:c r="AA170" s="21" t="n">
        <x:v>31533.272043786197</x:v>
      </x:c>
      <x:c r="AB170" s="21" t="n">
        <x:v>31896.63059353454</x:v>
      </x:c>
      <x:c r="AC170" s="21" t="n">
        <x:v>41604.300774175485</x:v>
      </x:c>
      <x:c r="AD170" s="25" t="n">
        <x:f>AC170*(1+Inputs!$C$14)*(1-Inputs!$C$14/Inputs!$C$15)</x:f>
        <x:v>33013.01266430824</x:v>
      </x:c>
      <x:c r="AE170" s="25" t="n">
        <x:f>AD170/(B170-Inputs!$C$14)</x:f>
        <x:v>640376.0735423873</x:v>
      </x:c>
      <x:c r="AF170" s="25" t="n">
        <x:f>S170/(1+B170)^1+T170/(1+B170)^2+U170/(1+B170)^3+V170/(1+B170)^4+W170/(1+B170)^5+X170/(1+B170)^6+Y170/(1+B170)^7+Z170/(1+B170)^8+AA170/(1+B170)^9+AB170/(1+B170)^10+AE170/(1+B170)^10</x:f>
        <x:v>429566.43930794264</x:v>
      </x:c>
      <x:c r="AG170" s="25" t="n">
        <x:f>(AF170+Inputs!$C$12)/Inputs!$C$13</x:f>
        <x:v>368.57091579563934</x:v>
      </x:c>
      <x:c r="AH170" s="25" t="n">
        <x:f>(S170+Inputs!$C$11)*Inputs!$C$8-Inputs!$C$11</x:f>
        <x:v>2872.6961222936015</x:v>
      </x:c>
      <x:c r="AI170" s="25" t="n">
        <x:f>Inputs!$C$12+AH170-Inputs!$C$10*Inputs!$C$13</x:f>
        <x:v>25190.611537493598</x:v>
      </x:c>
      <x:c r="AJ170" s="25" t="n">
        <x:f>(S170+Inputs!$C$11)*(1-Inputs!$C$8)</x:f>
        <x:v>7261.608466227828</x:v>
      </x:c>
      <x:c r="AK170" s="25" t="n">
        <x:f>AJ170/(1+B170)^(1-Inputs!$C$8)+T170/(1+B170)^(2-Inputs!$C$8)+U170/(1+B170)^(3-Inputs!$C$8)+V170/(1+B170)^(4-Inputs!$C$8)+W170/(1+B170)^(5-Inputs!$C$8)+X170/(1+B170)^(6-Inputs!$C$8)+Y170/(1+B170)^(7-Inputs!$C$8)+Z170/(1+B170)^(8-Inputs!$C$8)+AA170/(1+B170)^(9-Inputs!$C$8)+AB170/(1+B170)^(10-Inputs!$C$8)+AE170/(1+B170)^(10-Inputs!$C$8)</x:f>
        <x:v>443852.4710692877</x:v>
      </x:c>
      <x:c r="AL170" s="25" t="n">
        <x:f>(AK170+AI170)/Inputs!$C$13</x:f>
        <x:v>374.26233520909153</x:v>
      </x:c>
      <x:c r="AM170" s="26" t="n">
        <x:f>IF(AL170&gt;=Inputs!$C$7,1,0)</x:f>
        <x:v>1</x:v>
      </x:c>
      <x:c r="AN170" s="26" t="n">
        <x:f>IF(Inputs!$C$7&lt;=(1-Inputs!$C$16)*AL170,1,0)</x:f>
        <x:v>1</x:v>
      </x:c>
    </x:row>
    <x:row r="171" ht="20" customHeight="1">
      <x:c r="A171" s="16" t="n">
        <x:v>166</x:v>
      </x:c>
      <x:c r="B171" s="19" t="n">
        <x:v>0.08361158228357116</x:v>
      </x:c>
      <x:c r="C171" s="24" t="n">
        <x:v>0.2742862214120976</x:v>
      </x:c>
      <x:c r="D171" s="19" t="n">
        <x:v>0.023808180422132355</x:v>
      </x:c>
      <x:c r="E171" s="19" t="n">
        <x:v>0.04836245268743625</x:v>
      </x:c>
      <x:c r="F171" s="19" t="n">
        <x:v>-0.12946519790235586</x:v>
      </x:c>
      <x:c r="G171" s="19" t="n">
        <x:v>-0.07750094276434367</x:v>
      </x:c>
      <x:c r="H171" s="19" t="n">
        <x:v>0.8492133087470108</x:v>
      </x:c>
      <x:c r="I171" s="19" t="n">
        <x:v>0.04611155785847018</x:v>
      </x:c>
      <x:c r="J171" s="19" t="n">
        <x:v>0.045592166231491545</x:v>
      </x:c>
      <x:c r="K171" s="19" t="n">
        <x:v>0.05045781228974988</x:v>
      </x:c>
      <x:c r="L171" s="19" t="n">
        <x:v>0.04906412078444305</x:v>
      </x:c>
      <x:c r="M171" s="19" t="n">
        <x:v>0.04671167587311743</x:v>
      </x:c>
      <x:c r="N171" s="19" t="n">
        <x:v>0.05075480939672957</x:v>
      </x:c>
      <x:c r="O171" s="19" t="n">
        <x:v>0.05269206017967349</x:v>
      </x:c>
      <x:c r="P171" s="19" t="n">
        <x:v>0.05065499565341156</x:v>
      </x:c>
      <x:c r="Q171" s="19" t="n">
        <x:v>0.06248670275809104</x:v>
      </x:c>
      <x:c r="R171" s="19" t="n">
        <x:v>0.04969065493070616</x:v>
      </x:c>
      <x:c r="S171" s="21" t="n">
        <x:v>10288.890444835093</x:v>
      </x:c>
      <x:c r="T171" s="21" t="n">
        <x:v>15770.338495669392</x:v>
      </x:c>
      <x:c r="U171" s="21" t="n">
        <x:v>18660.78889041544</x:v>
      </x:c>
      <x:c r="V171" s="21" t="n">
        <x:v>21644.51637621787</x:v>
      </x:c>
      <x:c r="W171" s="21" t="n">
        <x:v>24886.768082602444</x:v>
      </x:c>
      <x:c r="X171" s="21" t="n">
        <x:v>26260.254141834786</x:v>
      </x:c>
      <x:c r="Y171" s="21" t="n">
        <x:v>27333.171368519736</x:v>
      </x:c>
      <x:c r="Z171" s="21" t="n">
        <x:v>28205.30739185835</x:v>
      </x:c>
      <x:c r="AA171" s="21" t="n">
        <x:v>28844.823042928485</x:v>
      </x:c>
      <x:c r="AB171" s="21" t="n">
        <x:v>29244.970063079356</x:v>
      </x:c>
      <x:c r="AC171" s="21" t="n">
        <x:v>38145.613125755684</x:v>
      </x:c>
      <x:c r="AD171" s="25" t="n">
        <x:f>AC171*(1+Inputs!$C$14)*(1-Inputs!$C$14/Inputs!$C$15)</x:f>
        <x:v>30268.54401528713</x:v>
      </x:c>
      <x:c r="AE171" s="25" t="n">
        <x:f>AD171/(B171-Inputs!$C$14)</x:f>
        <x:v>622661.155909684</x:v>
      </x:c>
      <x:c r="AF171" s="25" t="n">
        <x:f>S171/(1+B171)^1+T171/(1+B171)^2+U171/(1+B171)^3+V171/(1+B171)^4+W171/(1+B171)^5+X171/(1+B171)^6+Y171/(1+B171)^7+Z171/(1+B171)^8+AA171/(1+B171)^9+AB171/(1+B171)^10+AE171/(1+B171)^10</x:f>
        <x:v>422631.00656855025</x:v>
      </x:c>
      <x:c r="AG171" s="25" t="n">
        <x:f>(AF171+Inputs!$C$12)/Inputs!$C$13</x:f>
        <x:v>363.03694386644105</x:v>
      </x:c>
      <x:c r="AH171" s="25" t="n">
        <x:f>(S171+Inputs!$C$11)*Inputs!$C$8-Inputs!$C$11</x:f>
        <x:v>2945.118537169318</x:v>
      </x:c>
      <x:c r="AI171" s="25" t="n">
        <x:f>Inputs!$C$12+AH171-Inputs!$C$10*Inputs!$C$13</x:f>
        <x:v>25263.03395236932</x:v>
      </x:c>
      <x:c r="AJ171" s="25" t="n">
        <x:f>(S171+Inputs!$C$11)*(1-Inputs!$C$8)</x:f>
        <x:v>7343.771907665776</x:v>
      </x:c>
      <x:c r="AK171" s="25" t="n">
        <x:f>AJ171/(1+B171)^(1-Inputs!$C$8)+T171/(1+B171)^(2-Inputs!$C$8)+U171/(1+B171)^(3-Inputs!$C$8)+V171/(1+B171)^(4-Inputs!$C$8)+W171/(1+B171)^(5-Inputs!$C$8)+X171/(1+B171)^(6-Inputs!$C$8)+Y171/(1+B171)^(7-Inputs!$C$8)+Z171/(1+B171)^(8-Inputs!$C$8)+AA171/(1+B171)^(9-Inputs!$C$8)+AB171/(1+B171)^(10-Inputs!$C$8)+AE171/(1+B171)^(10-Inputs!$C$8)</x:f>
        <x:v>436011.0732506692</x:v>
      </x:c>
      <x:c r="AL171" s="25" t="n">
        <x:f>(AK171+AI171)/Inputs!$C$13</x:f>
        <x:v>368.0632567350479</x:v>
      </x:c>
      <x:c r="AM171" s="26" t="n">
        <x:f>IF(AL171&gt;=Inputs!$C$7,1,0)</x:f>
        <x:v>1</x:v>
      </x:c>
      <x:c r="AN171" s="26" t="n">
        <x:f>IF(Inputs!$C$7&lt;=(1-Inputs!$C$16)*AL171,1,0)</x:f>
        <x:v>1</x:v>
      </x:c>
    </x:row>
    <x:row r="172" ht="20" customHeight="1">
      <x:c r="A172" s="16" t="n">
        <x:v>167</x:v>
      </x:c>
      <x:c r="B172" s="19" t="n">
        <x:v>0.09166403082452858</x:v>
      </x:c>
      <x:c r="C172" s="24" t="n">
        <x:v>0.7926076096557892</x:v>
      </x:c>
      <x:c r="D172" s="19" t="n">
        <x:v>0.02842077519150763</x:v>
      </x:c>
      <x:c r="E172" s="19" t="n">
        <x:v>0.045623833184509695</x:v>
      </x:c>
      <x:c r="F172" s="19" t="n">
        <x:v>-0.22136890695421588</x:v>
      </x:c>
      <x:c r="G172" s="19" t="n">
        <x:v>-0.061085354018380826</x:v>
      </x:c>
      <x:c r="H172" s="19" t="n">
        <x:v>0.8124207569374278</x:v>
      </x:c>
      <x:c r="I172" s="19" t="n">
        <x:v>0.057450725051395465</x:v>
      </x:c>
      <x:c r="J172" s="19" t="n">
        <x:v>0.06378782230946059</x:v>
      </x:c>
      <x:c r="K172" s="19" t="n">
        <x:v>0.0666314463626793</x:v>
      </x:c>
      <x:c r="L172" s="19" t="n">
        <x:v>0.06948339861359613</x:v>
      </x:c>
      <x:c r="M172" s="19" t="n">
        <x:v>0.06584058525369642</x:v>
      </x:c>
      <x:c r="N172" s="19" t="n">
        <x:v>0.058658722009912484</x:v>
      </x:c>
      <x:c r="O172" s="19" t="n">
        <x:v>0.06550242576811684</x:v>
      </x:c>
      <x:c r="P172" s="19" t="n">
        <x:v>0.06421558300517859</x:v>
      </x:c>
      <x:c r="Q172" s="19" t="n">
        <x:v>0.06092654417870903</x:v>
      </x:c>
      <x:c r="R172" s="19" t="n">
        <x:v>0.06038571744253318</x:v>
      </x:c>
      <x:c r="S172" s="21" t="n">
        <x:v>8766.316570030456</x:v>
      </x:c>
      <x:c r="T172" s="21" t="n">
        <x:v>14397.861064700544</x:v>
      </x:c>
      <x:c r="U172" s="21" t="n">
        <x:v>18328.523311000892</x:v>
      </x:c>
      <x:c r="V172" s="21" t="n">
        <x:v>22764.970663606782</x:v>
      </x:c>
      <x:c r="W172" s="21" t="n">
        <x:v>27739.623098848842</x:v>
      </x:c>
      <x:c r="X172" s="21" t="n">
        <x:v>29482.908383939986</x:v>
      </x:c>
      <x:c r="Y172" s="21" t="n">
        <x:v>30732.83779346895</x:v>
      </x:c>
      <x:c r="Z172" s="21" t="n">
        <x:v>31728.517113527498</x:v>
      </x:c>
      <x:c r="AA172" s="21" t="n">
        <x:v>32407.057070292725</x:v>
      </x:c>
      <x:c r="AB172" s="21" t="n">
        <x:v>32745.11781772643</x:v>
      </x:c>
      <x:c r="AC172" s="21" t="n">
        <x:v>42711.02324051273</x:v>
      </x:c>
      <x:c r="AD172" s="25" t="n">
        <x:f>AC172*(1+Inputs!$C$14)*(1-Inputs!$C$14/Inputs!$C$15)</x:f>
        <x:v>33891.19694134685</x:v>
      </x:c>
      <x:c r="AE172" s="25" t="n">
        <x:f>AD172/(B172-Inputs!$C$14)</x:f>
        <x:v>598107.7669235652</x:v>
      </x:c>
      <x:c r="AF172" s="25" t="n">
        <x:f>S172/(1+B172)^1+T172/(1+B172)^2+U172/(1+B172)^3+V172/(1+B172)^4+W172/(1+B172)^5+X172/(1+B172)^6+Y172/(1+B172)^7+Z172/(1+B172)^8+AA172/(1+B172)^9+AB172/(1+B172)^10+AE172/(1+B172)^10</x:f>
        <x:v>395066.82540872844</x:v>
      </x:c>
      <x:c r="AG172" s="25" t="n">
        <x:f>(AF172+Inputs!$C$12)/Inputs!$C$13</x:f>
        <x:v>341.04272800109396</x:v>
      </x:c>
      <x:c r="AH172" s="25" t="n">
        <x:f>(S172+Inputs!$C$11)*Inputs!$C$8-Inputs!$C$11</x:f>
        <x:v>2231.803105411529</x:v>
      </x:c>
      <x:c r="AI172" s="25" t="n">
        <x:f>Inputs!$C$12+AH172-Inputs!$C$10*Inputs!$C$13</x:f>
        <x:v>24549.718520611525</x:v>
      </x:c>
      <x:c r="AJ172" s="25" t="n">
        <x:f>(S172+Inputs!$C$11)*(1-Inputs!$C$8)</x:f>
        <x:v>6534.513464618928</x:v>
      </x:c>
      <x:c r="AK172" s="25" t="n">
        <x:f>AJ172/(1+B172)^(1-Inputs!$C$8)+T172/(1+B172)^(2-Inputs!$C$8)+U172/(1+B172)^(3-Inputs!$C$8)+V172/(1+B172)^(4-Inputs!$C$8)+W172/(1+B172)^(5-Inputs!$C$8)+X172/(1+B172)^(6-Inputs!$C$8)+Y172/(1+B172)^(7-Inputs!$C$8)+Z172/(1+B172)^(8-Inputs!$C$8)+AA172/(1+B172)^(9-Inputs!$C$8)+AB172/(1+B172)^(10-Inputs!$C$8)+AE172/(1+B172)^(10-Inputs!$C$8)</x:f>
        <x:v>409507.40773689456</x:v>
      </x:c>
      <x:c r="AL172" s="25" t="n">
        <x:f>(AK172+AI172)/Inputs!$C$13</x:f>
        <x:v>346.3460814397544</x:v>
      </x:c>
      <x:c r="AM172" s="26" t="n">
        <x:f>IF(AL172&gt;=Inputs!$C$7,1,0)</x:f>
        <x:v>1</x:v>
      </x:c>
      <x:c r="AN172" s="26" t="n">
        <x:f>IF(Inputs!$C$7&lt;=(1-Inputs!$C$16)*AL172,1,0)</x:f>
        <x:v>1</x:v>
      </x:c>
    </x:row>
    <x:row r="173" ht="20" customHeight="1">
      <x:c r="A173" s="16" t="n">
        <x:v>168</x:v>
      </x:c>
      <x:c r="B173" s="19" t="n">
        <x:v>0.08198307418359273</x:v>
      </x:c>
      <x:c r="C173" s="24" t="n">
        <x:v>0.23782539522377988</x:v>
      </x:c>
      <x:c r="D173" s="19" t="n">
        <x:v>0.020105253893528643</x:v>
      </x:c>
      <x:c r="E173" s="19" t="n">
        <x:v>0.048791289214133546</x:v>
      </x:c>
      <x:c r="F173" s="19" t="n">
        <x:v>-0.2054931490336674</x:v>
      </x:c>
      <x:c r="G173" s="19" t="n">
        <x:v>-0.04309867857087796</x:v>
      </x:c>
      <x:c r="H173" s="19" t="n">
        <x:v>0.8577711388603291</x:v>
      </x:c>
      <x:c r="I173" s="19" t="n">
        <x:v>0.0697312826805944</x:v>
      </x:c>
      <x:c r="J173" s="19" t="n">
        <x:v>0.05835450916036848</x:v>
      </x:c>
      <x:c r="K173" s="19" t="n">
        <x:v>0.05922423555394403</x:v>
      </x:c>
      <x:c r="L173" s="19" t="n">
        <x:v>0.07733739177529174</x:v>
      </x:c>
      <x:c r="M173" s="19" t="n">
        <x:v>0.0685767901206566</x:v>
      </x:c>
      <x:c r="N173" s="19" t="n">
        <x:v>0.06041565849233962</x:v>
      </x:c>
      <x:c r="O173" s="19" t="n">
        <x:v>0.06485934862924637</x:v>
      </x:c>
      <x:c r="P173" s="19" t="n">
        <x:v>0.07057848371610248</x:v>
      </x:c>
      <x:c r="Q173" s="19" t="n">
        <x:v>0.06474243194790574</x:v>
      </x:c>
      <x:c r="R173" s="19" t="n">
        <x:v>0.06647647707129523</x:v>
      </x:c>
      <x:c r="S173" s="21" t="n">
        <x:v>9105.120373218177</x:v>
      </x:c>
      <x:c r="T173" s="21" t="n">
        <x:v>14223.245791802563</x:v>
      </x:c>
      <x:c r="U173" s="21" t="n">
        <x:v>17286.786993802656</x:v>
      </x:c>
      <x:c r="V173" s="21" t="n">
        <x:v>20661.41223395785</x:v>
      </x:c>
      <x:c r="W173" s="21" t="n">
        <x:v>24390.089427269177</x:v>
      </x:c>
      <x:c r="X173" s="21" t="n">
        <x:v>25890.112659049508</x:v>
      </x:c>
      <x:c r="Y173" s="21" t="n">
        <x:v>26961.32437278627</x:v>
      </x:c>
      <x:c r="Z173" s="21" t="n">
        <x:v>27851.776056795068</x:v>
      </x:c>
      <x:c r="AA173" s="21" t="n">
        <x:v>28527.43411848181</x:v>
      </x:c>
      <x:c r="AB173" s="21" t="n">
        <x:v>28948.845806029334</x:v>
      </x:c>
      <x:c r="AC173" s="21" t="n">
        <x:v>37759.36409482086</x:v>
      </x:c>
      <x:c r="AD173" s="25" t="n">
        <x:f>AC173*(1+Inputs!$C$14)*(1-Inputs!$C$14/Inputs!$C$15)</x:f>
        <x:v>29962.055409240347</x:v>
      </x:c>
      <x:c r="AE173" s="25" t="n">
        <x:f>AD173/(B173-Inputs!$C$14)</x:f>
        <x:v>637720.1988137165</x:v>
      </x:c>
      <x:c r="AF173" s="25" t="n">
        <x:f>S173/(1+B173)^1+T173/(1+B173)^2+U173/(1+B173)^3+V173/(1+B173)^4+W173/(1+B173)^5+X173/(1+B173)^6+Y173/(1+B173)^7+Z173/(1+B173)^8+AA173/(1+B173)^9+AB173/(1+B173)^10+AE173/(1+B173)^10</x:f>
        <x:v>429452.2511725065</x:v>
      </x:c>
      <x:c r="AG173" s="25" t="n">
        <x:f>(AF173+Inputs!$C$12)/Inputs!$C$13</x:f>
        <x:v>368.479801951717</x:v>
      </x:c>
      <x:c r="AH173" s="25" t="n">
        <x:f>(S173+Inputs!$C$11)*Inputs!$C$8-Inputs!$C$11</x:f>
        <x:v>2390.530366630982</x:v>
      </x:c>
      <x:c r="AI173" s="25" t="n">
        <x:f>Inputs!$C$12+AH173-Inputs!$C$10*Inputs!$C$13</x:f>
        <x:v>24708.445781830982</x:v>
      </x:c>
      <x:c r="AJ173" s="25" t="n">
        <x:f>(S173+Inputs!$C$11)*(1-Inputs!$C$8)</x:f>
        <x:v>6714.590006587196</x:v>
      </x:c>
      <x:c r="AK173" s="25" t="n">
        <x:f>AJ173/(1+B173)^(1-Inputs!$C$8)+T173/(1+B173)^(2-Inputs!$C$8)+U173/(1+B173)^(3-Inputs!$C$8)+V173/(1+B173)^(4-Inputs!$C$8)+W173/(1+B173)^(5-Inputs!$C$8)+X173/(1+B173)^(6-Inputs!$C$8)+Y173/(1+B173)^(7-Inputs!$C$8)+Z173/(1+B173)^(8-Inputs!$C$8)+AA173/(1+B173)^(9-Inputs!$C$8)+AB173/(1+B173)^(10-Inputs!$C$8)+AE173/(1+B173)^(10-Inputs!$C$8)</x:f>
        <x:v>443309.3200276126</x:v>
      </x:c>
      <x:c r="AL173" s="25" t="n">
        <x:f>(AK173+AI173)/Inputs!$C$13</x:f>
        <x:v>373.4442068257285</x:v>
      </x:c>
      <x:c r="AM173" s="26" t="n">
        <x:f>IF(AL173&gt;=Inputs!$C$7,1,0)</x:f>
        <x:v>1</x:v>
      </x:c>
      <x:c r="AN173" s="26" t="n">
        <x:f>IF(Inputs!$C$7&lt;=(1-Inputs!$C$16)*AL173,1,0)</x:f>
        <x:v>1</x:v>
      </x:c>
    </x:row>
    <x:row r="174" ht="20" customHeight="1">
      <x:c r="A174" s="16" t="n">
        <x:v>169</x:v>
      </x:c>
      <x:c r="B174" s="19" t="n">
        <x:v>0.09420280485047632</x:v>
      </x:c>
      <x:c r="C174" s="24" t="n">
        <x:v>0.32772002526346</x:v>
      </x:c>
      <x:c r="D174" s="19" t="n">
        <x:v>0.04228456445174089</x:v>
      </x:c>
      <x:c r="E174" s="19" t="n">
        <x:v>0.05532756894345113</x:v>
      </x:c>
      <x:c r="F174" s="19" t="n">
        <x:v>-0.199921736559121</x:v>
      </x:c>
      <x:c r="G174" s="19" t="n">
        <x:v>-0.05282923628028413</x:v>
      </x:c>
      <x:c r="H174" s="19" t="n">
        <x:v>0.8847795463937302</x:v>
      </x:c>
      <x:c r="I174" s="19" t="n">
        <x:v>0.057375438447867286</x:v>
      </x:c>
      <x:c r="J174" s="19" t="n">
        <x:v>0.05948119796149854</x:v>
      </x:c>
      <x:c r="K174" s="19" t="n">
        <x:v>0.055297978125009875</x:v>
      </x:c>
      <x:c r="L174" s="19" t="n">
        <x:v>0.05299697212001888</x:v>
      </x:c>
      <x:c r="M174" s="19" t="n">
        <x:v>0.05832060378760957</x:v>
      </x:c>
      <x:c r="N174" s="19" t="n">
        <x:v>0.06206394845528734</x:v>
      </x:c>
      <x:c r="O174" s="19" t="n">
        <x:v>0.06686689567436246</x:v>
      </x:c>
      <x:c r="P174" s="19" t="n">
        <x:v>0.052237217007508434</x:v>
      </x:c>
      <x:c r="Q174" s="19" t="n">
        <x:v>0.05475287973662148</x:v>
      </x:c>
      <x:c r="R174" s="19" t="n">
        <x:v>0.06188598733682853</x:v>
      </x:c>
      <x:c r="S174" s="21" t="n">
        <x:v>9230.366521091513</x:v>
      </x:c>
      <x:c r="T174" s="21" t="n">
        <x:v>14710.339023903343</x:v>
      </x:c>
      <x:c r="U174" s="21" t="n">
        <x:v>18416.01566333775</x:v>
      </x:c>
      <x:c r="V174" s="21" t="n">
        <x:v>22586.468736127717</x:v>
      </x:c>
      <x:c r="W174" s="21" t="n">
        <x:v>27255.025814122826</x:v>
      </x:c>
      <x:c r="X174" s="21" t="n">
        <x:v>29337.719098808953</x:v>
      </x:c>
      <x:c r="Y174" s="21" t="n">
        <x:v>30908.19416561562</x:v>
      </x:c>
      <x:c r="Z174" s="21" t="n">
        <x:v>32136.66340905067</x:v>
      </x:c>
      <x:c r="AA174" s="21" t="n">
        <x:v>32936.50676624159</x:v>
      </x:c>
      <x:c r="AB174" s="21" t="n">
        <x:v>33313.98903539384</x:v>
      </x:c>
      <x:c r="AC174" s="21" t="n">
        <x:v>43453.029176600656</x:v>
      </x:c>
      <x:c r="AD174" s="25" t="n">
        <x:f>AC174*(1+Inputs!$C$14)*(1-Inputs!$C$14/Inputs!$C$15)</x:f>
        <x:v>34479.97865163261</x:v>
      </x:c>
      <x:c r="AE174" s="25" t="n">
        <x:f>AD174/(B174-Inputs!$C$14)</x:f>
        <x:v>582404.4779418117</x:v>
      </x:c>
      <x:c r="AF174" s="25" t="n">
        <x:f>S174/(1+B174)^1+T174/(1+B174)^2+U174/(1+B174)^3+V174/(1+B174)^4+W174/(1+B174)^5+X174/(1+B174)^6+Y174/(1+B174)^7+Z174/(1+B174)^8+AA174/(1+B174)^9+AB174/(1+B174)^10+AE174/(1+B174)^10</x:f>
        <x:v>382019.6337951345</x:v>
      </x:c>
      <x:c r="AG174" s="25" t="n">
        <x:f>(AF174+Inputs!$C$12)/Inputs!$C$13</x:f>
        <x:v>330.63201610212366</x:v>
      </x:c>
      <x:c r="AH174" s="25" t="n">
        <x:f>(S174+Inputs!$C$11)*Inputs!$C$8-Inputs!$C$11</x:f>
        <x:v>2449.2073290593116</x:v>
      </x:c>
      <x:c r="AI174" s="25" t="n">
        <x:f>Inputs!$C$12+AH174-Inputs!$C$10*Inputs!$C$13</x:f>
        <x:v>24767.122744259308</x:v>
      </x:c>
      <x:c r="AJ174" s="25" t="n">
        <x:f>(S174+Inputs!$C$11)*(1-Inputs!$C$8)</x:f>
        <x:v>6781.159192032202</x:v>
      </x:c>
      <x:c r="AK174" s="25" t="n">
        <x:f>AJ174/(1+B174)^(1-Inputs!$C$8)+T174/(1+B174)^(2-Inputs!$C$8)+U174/(1+B174)^(3-Inputs!$C$8)+V174/(1+B174)^(4-Inputs!$C$8)+W174/(1+B174)^(5-Inputs!$C$8)+X174/(1+B174)^(6-Inputs!$C$8)+Y174/(1+B174)^(7-Inputs!$C$8)+Z174/(1+B174)^(8-Inputs!$C$8)+AA174/(1+B174)^(9-Inputs!$C$8)+AB174/(1+B174)^(10-Inputs!$C$8)+AE174/(1+B174)^(10-Inputs!$C$8)</x:f>
        <x:v>396141.7560525129</x:v>
      </x:c>
      <x:c r="AL174" s="25" t="n">
        <x:f>(AK174+AI174)/Inputs!$C$13</x:f>
        <x:v>335.8547343097368</x:v>
      </x:c>
      <x:c r="AM174" s="26" t="n">
        <x:f>IF(AL174&gt;=Inputs!$C$7,1,0)</x:f>
        <x:v>1</x:v>
      </x:c>
      <x:c r="AN174" s="26" t="n">
        <x:f>IF(Inputs!$C$7&lt;=(1-Inputs!$C$16)*AL174,1,0)</x:f>
        <x:v>1</x:v>
      </x:c>
    </x:row>
    <x:row r="175" ht="20" customHeight="1">
      <x:c r="A175" s="16" t="n">
        <x:v>170</x:v>
      </x:c>
      <x:c r="B175" s="19" t="n">
        <x:v>0.09398539131070237</x:v>
      </x:c>
      <x:c r="C175" s="24" t="n">
        <x:v>0.4267738313729126</x:v>
      </x:c>
      <x:c r="D175" s="19" t="n">
        <x:v>0.015156389316688036</x:v>
      </x:c>
      <x:c r="E175" s="19" t="n">
        <x:v>0.05118002900959738</x:v>
      </x:c>
      <x:c r="F175" s="19" t="n">
        <x:v>-0.1344066627112386</x:v>
      </x:c>
      <x:c r="G175" s="19" t="n">
        <x:v>-0.08194672100440642</x:v>
      </x:c>
      <x:c r="H175" s="19" t="n">
        <x:v>0.6127189713730274</x:v>
      </x:c>
      <x:c r="I175" s="19" t="n">
        <x:v>0.06054957157063086</x:v>
      </x:c>
      <x:c r="J175" s="19" t="n">
        <x:v>0.05989508816652574</x:v>
      </x:c>
      <x:c r="K175" s="19" t="n">
        <x:v>0.06640857360397717</x:v>
      </x:c>
      <x:c r="L175" s="19" t="n">
        <x:v>0.0648089939726276</x:v>
      </x:c>
      <x:c r="M175" s="19" t="n">
        <x:v>0.05488209381297452</x:v>
      </x:c>
      <x:c r="N175" s="19" t="n">
        <x:v>0.054442358542040666</x:v>
      </x:c>
      <x:c r="O175" s="19" t="n">
        <x:v>0.06053639686471683</x:v>
      </x:c>
      <x:c r="P175" s="19" t="n">
        <x:v>0.06459800368157517</x:v>
      </x:c>
      <x:c r="Q175" s="19" t="n">
        <x:v>0.0590564018223597</x:v>
      </x:c>
      <x:c r="R175" s="19" t="n">
        <x:v>0.06055692290529009</x:v>
      </x:c>
      <x:c r="S175" s="21" t="n">
        <x:v>10148.42727321668</x:v>
      </x:c>
      <x:c r="T175" s="21" t="n">
        <x:v>15707.686539487971</x:v>
      </x:c>
      <x:c r="U175" s="21" t="n">
        <x:v>18651.68805444419</x:v>
      </x:c>
      <x:c r="V175" s="21" t="n">
        <x:v>21680.50918868274</x:v>
      </x:c>
      <x:c r="W175" s="21" t="n">
        <x:v>25008.96070960511</x:v>
      </x:c>
      <x:c r="X175" s="21" t="n">
        <x:v>26308.125282282625</x:v>
      </x:c>
      <x:c r="Y175" s="21" t="n">
        <x:v>27338.30306161211</x:v>
      </x:c>
      <x:c r="Z175" s="21" t="n">
        <x:v>28192.318982343353</x:v>
      </x:c>
      <x:c r="AA175" s="21" t="n">
        <x:v>28828.27159414993</x:v>
      </x:c>
      <x:c r="AB175" s="21" t="n">
        <x:v>29213.201375063752</x:v>
      </x:c>
      <x:c r="AC175" s="21" t="n">
        <x:v>38104.175706604896</x:v>
      </x:c>
      <x:c r="AD175" s="25" t="n">
        <x:f>AC175*(1+Inputs!$C$14)*(1-Inputs!$C$14/Inputs!$C$15)</x:f>
        <x:v>30235.66342319098</x:v>
      </x:c>
      <x:c r="AE175" s="25" t="n">
        <x:f>AD175/(B175-Inputs!$C$14)</x:f>
        <x:v>512595.79281124467</x:v>
      </x:c>
      <x:c r="AF175" s="25" t="n">
        <x:f>S175/(1+B175)^1+T175/(1+B175)^2+U175/(1+B175)^3+V175/(1+B175)^4+W175/(1+B175)^5+X175/(1+B175)^6+Y175/(1+B175)^7+Z175/(1+B175)^8+AA175/(1+B175)^9+AB175/(1+B175)^10+AE175/(1+B175)^10</x:f>
        <x:v>344918.0541251414</x:v>
      </x:c>
      <x:c r="AG175" s="25" t="n">
        <x:f>(AF175+Inputs!$C$12)/Inputs!$C$13</x:f>
        <x:v>301.0276484818495</x:v>
      </x:c>
      <x:c r="AH175" s="25" t="n">
        <x:f>(S175+Inputs!$C$11)*Inputs!$C$8-Inputs!$C$11</x:f>
        <x:v>2879.3125033426086</x:v>
      </x:c>
      <x:c r="AI175" s="25" t="n">
        <x:f>Inputs!$C$12+AH175-Inputs!$C$10*Inputs!$C$13</x:f>
        <x:v>25197.22791854261</x:v>
      </x:c>
      <x:c r="AJ175" s="25" t="n">
        <x:f>(S175+Inputs!$C$11)*(1-Inputs!$C$8)</x:f>
        <x:v>7269.1147698740715</x:v>
      </x:c>
      <x:c r="AK175" s="25" t="n">
        <x:f>AJ175/(1+B175)^(1-Inputs!$C$8)+T175/(1+B175)^(2-Inputs!$C$8)+U175/(1+B175)^(3-Inputs!$C$8)+V175/(1+B175)^(4-Inputs!$C$8)+W175/(1+B175)^(5-Inputs!$C$8)+X175/(1+B175)^(6-Inputs!$C$8)+Y175/(1+B175)^(7-Inputs!$C$8)+Z175/(1+B175)^(8-Inputs!$C$8)+AA175/(1+B175)^(9-Inputs!$C$8)+AB175/(1+B175)^(10-Inputs!$C$8)+AE175/(1+B175)^(10-Inputs!$C$8)</x:f>
        <x:v>356998.0979186287</x:v>
      </x:c>
      <x:c r="AL175" s="25" t="n">
        <x:f>(AK175+AI175)/Inputs!$C$13</x:f>
        <x:v>304.96412900675267</x:v>
      </x:c>
      <x:c r="AM175" s="26" t="n">
        <x:f>IF(AL175&gt;=Inputs!$C$7,1,0)</x:f>
        <x:v>1</x:v>
      </x:c>
      <x:c r="AN175" s="26" t="n">
        <x:f>IF(Inputs!$C$7&lt;=(1-Inputs!$C$16)*AL175,1,0)</x:f>
        <x:v>0</x:v>
      </x:c>
    </x:row>
    <x:row r="176" ht="20" customHeight="1">
      <x:c r="A176" s="16" t="n">
        <x:v>171</x:v>
      </x:c>
      <x:c r="B176" s="19" t="n">
        <x:v>0.09238106333612503</x:v>
      </x:c>
      <x:c r="C176" s="24" t="n">
        <x:v>0.28528924838010994</x:v>
      </x:c>
      <x:c r="D176" s="19" t="n">
        <x:v>0.02250309469719554</x:v>
      </x:c>
      <x:c r="E176" s="19" t="n">
        <x:v>0.0651118076706237</x:v>
      </x:c>
      <x:c r="F176" s="19" t="n">
        <x:v>-0.16714881197655018</x:v>
      </x:c>
      <x:c r="G176" s="19" t="n">
        <x:v>-0.07159855306979182</x:v>
      </x:c>
      <x:c r="H176" s="19" t="n">
        <x:v>0.8309770505942708</x:v>
      </x:c>
      <x:c r="I176" s="19" t="n">
        <x:v>0.06783813229409247</x:v>
      </x:c>
      <x:c r="J176" s="19" t="n">
        <x:v>0.07010882088167478</x:v>
      </x:c>
      <x:c r="K176" s="19" t="n">
        <x:v>0.06943124270430531</x:v>
      </x:c>
      <x:c r="L176" s="19" t="n">
        <x:v>0.05935496946803483</x:v>
      </x:c>
      <x:c r="M176" s="19" t="n">
        <x:v>0.05412743252649875</x:v>
      </x:c>
      <x:c r="N176" s="19" t="n">
        <x:v>0.06148361084122485</x:v>
      </x:c>
      <x:c r="O176" s="19" t="n">
        <x:v>0.06511685709797917</x:v>
      </x:c>
      <x:c r="P176" s="19" t="n">
        <x:v>0.06917724055526037</x:v>
      </x:c>
      <x:c r="Q176" s="19" t="n">
        <x:v>0.06889298887806604</x:v>
      </x:c>
      <x:c r="R176" s="19" t="n">
        <x:v>0.07523441260378719</x:v>
      </x:c>
      <x:c r="S176" s="21" t="n">
        <x:v>9686.785639546168</x:v>
      </x:c>
      <x:c r="T176" s="21" t="n">
        <x:v>15199.814630079192</x:v>
      </x:c>
      <x:c r="U176" s="21" t="n">
        <x:v>18585.831091253713</x:v>
      </x:c>
      <x:c r="V176" s="21" t="n">
        <x:v>22237.352061755882</x:v>
      </x:c>
      <x:c r="W176" s="21" t="n">
        <x:v>26235.02183780178</x:v>
      </x:c>
      <x:c r="X176" s="21" t="n">
        <x:v>27994.757237723563</x:v>
      </x:c>
      <x:c r="Y176" s="21" t="n">
        <x:v>29357.267401559544</x:v>
      </x:c>
      <x:c r="Z176" s="21" t="n">
        <x:v>30445.385413475004</x:v>
      </x:c>
      <x:c r="AA176" s="21" t="n">
        <x:v>31209.49806005396</x:v>
      </x:c>
      <x:c r="AB176" s="21" t="n">
        <x:v>31607.03603361068</x:v>
      </x:c>
      <x:c r="AC176" s="21" t="n">
        <x:v>41226.56873949219</x:v>
      </x:c>
      <x:c r="AD176" s="25" t="n">
        <x:f>AC176*(1+Inputs!$C$14)*(1-Inputs!$C$14/Inputs!$C$15)</x:f>
        <x:v>32713.282294787048</x:v>
      </x:c>
      <x:c r="AE176" s="25" t="n">
        <x:f>AD176/(B176-Inputs!$C$14)</x:f>
        <x:v>570105.8919588191</x:v>
      </x:c>
      <x:c r="AF176" s="25" t="n">
        <x:f>S176/(1+B176)^1+T176/(1+B176)^2+U176/(1+B176)^3+V176/(1+B176)^4+W176/(1+B176)^5+X176/(1+B176)^6+Y176/(1+B176)^7+Z176/(1+B176)^8+AA176/(1+B176)^9+AB176/(1+B176)^10+AE176/(1+B176)^10</x:f>
        <x:v>378426.3529008061</x:v>
      </x:c>
      <x:c r="AG176" s="25" t="n">
        <x:f>(AF176+Inputs!$C$12)/Inputs!$C$13</x:f>
        <x:v>327.7648387607599</x:v>
      </x:c>
      <x:c r="AH176" s="25" t="n">
        <x:f>(S176+Inputs!$C$11)*Inputs!$C$8-Inputs!$C$11</x:f>
        <x:v>2663.036559896972</x:v>
      </x:c>
      <x:c r="AI176" s="25" t="n">
        <x:f>Inputs!$C$12+AH176-Inputs!$C$10*Inputs!$C$13</x:f>
        <x:v>24980.95197509697</x:v>
      </x:c>
      <x:c r="AJ176" s="25" t="n">
        <x:f>(S176+Inputs!$C$11)*(1-Inputs!$C$8)</x:f>
        <x:v>7023.749079649197</x:v>
      </x:c>
      <x:c r="AK176" s="25" t="n">
        <x:f>AJ176/(1+B176)^(1-Inputs!$C$8)+T176/(1+B176)^(2-Inputs!$C$8)+U176/(1+B176)^(3-Inputs!$C$8)+V176/(1+B176)^(4-Inputs!$C$8)+W176/(1+B176)^(5-Inputs!$C$8)+X176/(1+B176)^(6-Inputs!$C$8)+Y176/(1+B176)^(7-Inputs!$C$8)+Z176/(1+B176)^(8-Inputs!$C$8)+AA176/(1+B176)^(9-Inputs!$C$8)+AB176/(1+B176)^(10-Inputs!$C$8)+AE176/(1+B176)^(10-Inputs!$C$8)</x:f>
        <x:v>391879.57074560795</x:v>
      </x:c>
      <x:c r="AL176" s="25" t="n">
        <x:f>(AK176+AI176)/Inputs!$C$13</x:f>
        <x:v>332.6244400042197</x:v>
      </x:c>
      <x:c r="AM176" s="26" t="n">
        <x:f>IF(AL176&gt;=Inputs!$C$7,1,0)</x:f>
        <x:v>1</x:v>
      </x:c>
      <x:c r="AN176" s="26" t="n">
        <x:f>IF(Inputs!$C$7&lt;=(1-Inputs!$C$16)*AL176,1,0)</x:f>
        <x:v>0</x:v>
      </x:c>
    </x:row>
    <x:row r="177" ht="20" customHeight="1">
      <x:c r="A177" s="16" t="n">
        <x:v>172</x:v>
      </x:c>
      <x:c r="B177" s="19" t="n">
        <x:v>0.09624766205883903</x:v>
      </x:c>
      <x:c r="C177" s="24" t="n">
        <x:v>0.9458094997106343</x:v>
      </x:c>
      <x:c r="D177" s="19" t="n">
        <x:v>0.02291211406867575</x:v>
      </x:c>
      <x:c r="E177" s="19" t="n">
        <x:v>0.05520817465064709</x:v>
      </x:c>
      <x:c r="F177" s="19" t="n">
        <x:v>-0.1733452205019137</x:v>
      </x:c>
      <x:c r="G177" s="19" t="n">
        <x:v>-0.0888557755220728</x:v>
      </x:c>
      <x:c r="H177" s="19" t="n">
        <x:v>0.7597510635078777</x:v>
      </x:c>
      <x:c r="I177" s="19" t="n">
        <x:v>0.05232952897726477</x:v>
      </x:c>
      <x:c r="J177" s="19" t="n">
        <x:v>0.0569483428895876</x:v>
      </x:c>
      <x:c r="K177" s="19" t="n">
        <x:v>0.05562616279945928</x:v>
      </x:c>
      <x:c r="L177" s="19" t="n">
        <x:v>0.052957132842224156</x:v>
      </x:c>
      <x:c r="M177" s="19" t="n">
        <x:v>0.06136940428918365</x:v>
      </x:c>
      <x:c r="N177" s="19" t="n">
        <x:v>0.04853350960843386</x:v>
      </x:c>
      <x:c r="O177" s="19" t="n">
        <x:v>0.05197514221759434</x:v>
      </x:c>
      <x:c r="P177" s="19" t="n">
        <x:v>0.05885574289319152</x:v>
      </x:c>
      <x:c r="Q177" s="19" t="n">
        <x:v>0.0587521145154426</x:v>
      </x:c>
      <x:c r="R177" s="19" t="n">
        <x:v>0.050425043655292254</x:v>
      </x:c>
      <x:c r="S177" s="21" t="n">
        <x:v>9471.890350801114</x:v>
      </x:c>
      <x:c r="T177" s="21" t="n">
        <x:v>15490.583577503863</x:v>
      </x:c>
      <x:c r="U177" s="21" t="n">
        <x:v>19475.886019190624</x:v>
      </x:c>
      <x:c r="V177" s="21" t="n">
        <x:v>23811.465551426576</x:v>
      </x:c>
      <x:c r="W177" s="21" t="n">
        <x:v>28701.64895042674</x:v>
      </x:c>
      <x:c r="X177" s="21" t="n">
        <x:v>30451.44239503601</x:v>
      </x:c>
      <x:c r="Y177" s="21" t="n">
        <x:v>31730.535452424538</x:v>
      </x:c>
      <x:c r="Z177" s="21" t="n">
        <x:v>32730.48341488371</x:v>
      </x:c>
      <x:c r="AA177" s="21" t="n">
        <x:v>33407.60765762821</x:v>
      </x:c>
      <x:c r="AB177" s="21" t="n">
        <x:v>33715.70663493479</x:v>
      </x:c>
      <x:c r="AC177" s="21" t="n">
        <x:v>43977.00865426276</x:v>
      </x:c>
      <x:c r="AD177" s="25" t="n">
        <x:f>AC177*(1+Inputs!$C$14)*(1-Inputs!$C$14/Inputs!$C$15)</x:f>
        <x:v>34895.7563671575</x:v>
      </x:c>
      <x:c r="AE177" s="25" t="n">
        <x:f>AD177/(B177-Inputs!$C$14)</x:f>
        <x:v>569748.3821281873</x:v>
      </x:c>
      <x:c r="AF177" s="25" t="n">
        <x:f>S177/(1+B177)^1+T177/(1+B177)^2+U177/(1+B177)^3+V177/(1+B177)^4+W177/(1+B177)^5+X177/(1+B177)^6+Y177/(1+B177)^7+Z177/(1+B177)^8+AA177/(1+B177)^9+AB177/(1+B177)^10+AE177/(1+B177)^10</x:f>
        <x:v>376203.3052799321</x:v>
      </x:c>
      <x:c r="AG177" s="25" t="n">
        <x:f>(AF177+Inputs!$C$12)/Inputs!$C$13</x:f>
        <x:v>325.9910081155123</x:v>
      </x:c>
      <x:c r="AH177" s="25" t="n">
        <x:f>(S177+Inputs!$C$11)*Inputs!$C$8-Inputs!$C$11</x:f>
        <x:v>2562.359589005453</x:v>
      </x:c>
      <x:c r="AI177" s="25" t="n">
        <x:f>Inputs!$C$12+AH177-Inputs!$C$10*Inputs!$C$13</x:f>
        <x:v>24880.275004205454</x:v>
      </x:c>
      <x:c r="AJ177" s="25" t="n">
        <x:f>(S177+Inputs!$C$11)*(1-Inputs!$C$8)</x:f>
        <x:v>6909.5307617956605</x:v>
      </x:c>
      <x:c r="AK177" s="25" t="n">
        <x:f>AJ177/(1+B177)^(1-Inputs!$C$8)+T177/(1+B177)^(2-Inputs!$C$8)+U177/(1+B177)^(3-Inputs!$C$8)+V177/(1+B177)^(4-Inputs!$C$8)+W177/(1+B177)^(5-Inputs!$C$8)+X177/(1+B177)^(6-Inputs!$C$8)+Y177/(1+B177)^(7-Inputs!$C$8)+Z177/(1+B177)^(8-Inputs!$C$8)+AA177/(1+B177)^(9-Inputs!$C$8)+AB177/(1+B177)^(10-Inputs!$C$8)+AE177/(1+B177)^(10-Inputs!$C$8)</x:f>
        <x:v>390312.81903385016</x:v>
      </x:c>
      <x:c r="AL177" s="25" t="n">
        <x:f>(AK177+AI177)/Inputs!$C$13</x:f>
        <x:v>331.29395294299997</x:v>
      </x:c>
      <x:c r="AM177" s="26" t="n">
        <x:f>IF(AL177&gt;=Inputs!$C$7,1,0)</x:f>
        <x:v>1</x:v>
      </x:c>
      <x:c r="AN177" s="26" t="n">
        <x:f>IF(Inputs!$C$7&lt;=(1-Inputs!$C$16)*AL177,1,0)</x:f>
        <x:v>0</x:v>
      </x:c>
    </x:row>
    <x:row r="178" ht="20" customHeight="1">
      <x:c r="A178" s="16" t="n">
        <x:v>173</x:v>
      </x:c>
      <x:c r="B178" s="19" t="n">
        <x:v>0.09596513892017182</x:v>
      </x:c>
      <x:c r="C178" s="24" t="n">
        <x:v>0.41629725923272076</x:v>
      </x:c>
      <x:c r="D178" s="19" t="n">
        <x:v>0.013776336658877142</x:v>
      </x:c>
      <x:c r="E178" s="19" t="n">
        <x:v>0.04415071866885939</x:v>
      </x:c>
      <x:c r="F178" s="19" t="n">
        <x:v>-0.14229137317786242</x:v>
      </x:c>
      <x:c r="G178" s="19" t="n">
        <x:v>-0.06852225940054779</x:v>
      </x:c>
      <x:c r="H178" s="19" t="n">
        <x:v>0.5884025291527735</x:v>
      </x:c>
      <x:c r="I178" s="19" t="n">
        <x:v>0.06690400986420059</x:v>
      </x:c>
      <x:c r="J178" s="19" t="n">
        <x:v>0.07150678085015102</x:v>
      </x:c>
      <x:c r="K178" s="19" t="n">
        <x:v>0.07207566796739798</x:v>
      </x:c>
      <x:c r="L178" s="19" t="n">
        <x:v>0.07487024971104006</x:v>
      </x:c>
      <x:c r="M178" s="19" t="n">
        <x:v>0.07068298408669194</x:v>
      </x:c>
      <x:c r="N178" s="19" t="n">
        <x:v>0.06747082655466216</x:v>
      </x:c>
      <x:c r="O178" s="19" t="n">
        <x:v>0.06738126985857548</x:v>
      </x:c>
      <x:c r="P178" s="19" t="n">
        <x:v>0.05885842141255921</x:v>
      </x:c>
      <x:c r="Q178" s="19" t="n">
        <x:v>0.07106079327055</x:v>
      </x:c>
      <x:c r="R178" s="19" t="n">
        <x:v>0.07068449007599953</x:v>
      </x:c>
      <x:c r="S178" s="21" t="n">
        <x:v>10066.586410965452</x:v>
      </x:c>
      <x:c r="T178" s="21" t="n">
        <x:v>15494.06135402555</x:v>
      </x:c>
      <x:c r="U178" s="21" t="n">
        <x:v>18306.14648343681</x:v>
      </x:c>
      <x:c r="V178" s="21" t="n">
        <x:v>21192.03705468508</x:v>
      </x:c>
      <x:c r="W178" s="21" t="n">
        <x:v>24372.46042693392</x:v>
      </x:c>
      <x:c r="X178" s="21" t="n">
        <x:v>25607.451939902836</x:v>
      </x:c>
      <x:c r="Y178" s="21" t="n">
        <x:v>26577.783661975915</x:v>
      </x:c>
      <x:c r="Z178" s="21" t="n">
        <x:v>27375.313104646586</x:v>
      </x:c>
      <x:c r="AA178" s="21" t="n">
        <x:v>27966.812991716622</x:v>
      </x:c>
      <x:c r="AB178" s="21" t="n">
        <x:v>28371.82034991052</x:v>
      </x:c>
      <x:c r="AC178" s="21" t="n">
        <x:v>37006.722195535454</x:v>
      </x:c>
      <x:c r="AD178" s="25" t="n">
        <x:f>AC178*(1+Inputs!$C$14)*(1-Inputs!$C$14/Inputs!$C$15)</x:f>
        <x:v>29364.83406215738</x:v>
      </x:c>
      <x:c r="AE178" s="25" t="n">
        <x:f>AD178/(B178-Inputs!$C$14)</x:f>
        <x:v>481665.99112663226</x:v>
      </x:c>
      <x:c r="AF178" s="25" t="n">
        <x:f>S178/(1+B178)^1+T178/(1+B178)^2+U178/(1+B178)^3+V178/(1+B178)^4+W178/(1+B178)^5+X178/(1+B178)^6+Y178/(1+B178)^7+Z178/(1+B178)^8+AA178/(1+B178)^9+AB178/(1+B178)^10+AE178/(1+B178)^10</x:f>
        <x:v>324278.0601628042</x:v>
      </x:c>
      <x:c r="AG178" s="25" t="n">
        <x:f>(AF178+Inputs!$C$12)/Inputs!$C$13</x:f>
        <x:v>284.5584314194973</x:v>
      </x:c>
      <x:c r="AH178" s="25" t="n">
        <x:f>(S178+Inputs!$C$11)*Inputs!$C$8-Inputs!$C$11</x:f>
        <x:v>2840.9706199317598</x:v>
      </x:c>
      <x:c r="AI178" s="25" t="n">
        <x:f>Inputs!$C$12+AH178-Inputs!$C$10*Inputs!$C$13</x:f>
        <x:v>25158.886035131756</x:v>
      </x:c>
      <x:c r="AJ178" s="25" t="n">
        <x:f>(S178+Inputs!$C$11)*(1-Inputs!$C$8)</x:f>
        <x:v>7225.615791033693</x:v>
      </x:c>
      <x:c r="AK178" s="25" t="n">
        <x:f>AJ178/(1+B178)^(1-Inputs!$C$8)+T178/(1+B178)^(2-Inputs!$C$8)+U178/(1+B178)^(3-Inputs!$C$8)+V178/(1+B178)^(4-Inputs!$C$8)+W178/(1+B178)^(5-Inputs!$C$8)+X178/(1+B178)^(6-Inputs!$C$8)+Y178/(1+B178)^(7-Inputs!$C$8)+Z178/(1+B178)^(8-Inputs!$C$8)+AA178/(1+B178)^(9-Inputs!$C$8)+AB178/(1+B178)^(10-Inputs!$C$8)+AE178/(1+B178)^(10-Inputs!$C$8)</x:f>
        <x:v>335796.72781152325</x:v>
      </x:c>
      <x:c r="AL178" s="25" t="n">
        <x:f>(AK178+AI178)/Inputs!$C$13</x:f>
        <x:v>288.016380487448</x:v>
      </x:c>
      <x:c r="AM178" s="26" t="n">
        <x:f>IF(AL178&gt;=Inputs!$C$7,1,0)</x:f>
        <x:v>1</x:v>
      </x:c>
      <x:c r="AN178" s="26" t="n">
        <x:f>IF(Inputs!$C$7&lt;=(1-Inputs!$C$16)*AL178,1,0)</x:f>
        <x:v>0</x:v>
      </x:c>
    </x:row>
    <x:row r="179" ht="20" customHeight="1">
      <x:c r="A179" s="16" t="n">
        <x:v>174</x:v>
      </x:c>
      <x:c r="B179" s="19" t="n">
        <x:v>0.07346236605559198</x:v>
      </x:c>
      <x:c r="C179" s="24" t="n">
        <x:v>0.553454072627602</x:v>
      </x:c>
      <x:c r="D179" s="19" t="n">
        <x:v>0.03669135434315507</x:v>
      </x:c>
      <x:c r="E179" s="19" t="n">
        <x:v>0.04236693081897414</x:v>
      </x:c>
      <x:c r="F179" s="19" t="n">
        <x:v>-0.1902281270995093</x:v>
      </x:c>
      <x:c r="G179" s="19" t="n">
        <x:v>-0.10303801546736906</x:v>
      </x:c>
      <x:c r="H179" s="19" t="n">
        <x:v>0.9845465384329088</x:v>
      </x:c>
      <x:c r="I179" s="19" t="n">
        <x:v>0.055313824148096276</x:v>
      </x:c>
      <x:c r="J179" s="19" t="n">
        <x:v>0.056527526631074354</x:v>
      </x:c>
      <x:c r="K179" s="19" t="n">
        <x:v>0.06608064370548505</x:v>
      </x:c>
      <x:c r="L179" s="19" t="n">
        <x:v>0.054907281979805024</x:v>
      </x:c>
      <x:c r="M179" s="19" t="n">
        <x:v>0.05241447974773223</x:v>
      </x:c>
      <x:c r="N179" s="19" t="n">
        <x:v>0.07068660335338223</x:v>
      </x:c>
      <x:c r="O179" s="19" t="n">
        <x:v>0.0669952481437997</x:v>
      </x:c>
      <x:c r="P179" s="19" t="n">
        <x:v>0.05708052908996138</x:v>
      </x:c>
      <x:c r="Q179" s="19" t="n">
        <x:v>0.06611265037311455</x:v>
      </x:c>
      <x:c r="R179" s="19" t="n">
        <x:v>0.0647218201344606</x:v>
      </x:c>
      <x:c r="S179" s="21" t="n">
        <x:v>9136.560420537704</x:v>
      </x:c>
      <x:c r="T179" s="21" t="n">
        <x:v>14855.181093552488</x:v>
      </x:c>
      <x:c r="U179" s="21" t="n">
        <x:v>18730.82249475563</x:v>
      </x:c>
      <x:c r="V179" s="21" t="n">
        <x:v>22987.558169009004</x:v>
      </x:c>
      <x:c r="W179" s="21" t="n">
        <x:v>27657.071810786867</x:v>
      </x:c>
      <x:c r="X179" s="21" t="n">
        <x:v>29424.31175209231</x:v>
      </x:c>
      <x:c r="Y179" s="21" t="n">
        <x:v>30762.218827741744</x:v>
      </x:c>
      <x:c r="Z179" s="21" t="n">
        <x:v>31791.062687245132</x:v>
      </x:c>
      <x:c r="AA179" s="21" t="n">
        <x:v>32477.344021812976</x:v>
      </x:c>
      <x:c r="AB179" s="21" t="n">
        <x:v>32828.88247566442</x:v>
      </x:c>
      <x:c r="AC179" s="21" t="n">
        <x:v>42820.28148999707</x:v>
      </x:c>
      <x:c r="AD179" s="25" t="n">
        <x:f>AC179*(1+Inputs!$C$14)*(1-Inputs!$C$14/Inputs!$C$15)</x:f>
        <x:v>33977.893362312665</x:v>
      </x:c>
      <x:c r="AE179" s="25" t="n">
        <x:f>AD179/(B179-Inputs!$C$14)</x:f>
        <x:v>883406.2187750585</x:v>
      </x:c>
      <x:c r="AF179" s="25" t="n">
        <x:f>S179/(1+B179)^1+T179/(1+B179)^2+U179/(1+B179)^3+V179/(1+B179)^4+W179/(1+B179)^5+X179/(1+B179)^6+Y179/(1+B179)^7+Z179/(1+B179)^8+AA179/(1+B179)^9+AB179/(1+B179)^10+AE179/(1+B179)^10</x:f>
        <x:v>597370.0150051964</x:v>
      </x:c>
      <x:c r="AG179" s="25" t="n">
        <x:f>(AF179+Inputs!$C$12)/Inputs!$C$13</x:f>
        <x:v>502.4659894589255</x:v>
      </x:c>
      <x:c r="AH179" s="25" t="n">
        <x:f>(S179+Inputs!$C$11)*Inputs!$C$8-Inputs!$C$11</x:f>
        <x:v>2405.25981345739</x:v>
      </x:c>
      <x:c r="AI179" s="25" t="n">
        <x:f>Inputs!$C$12+AH179-Inputs!$C$10*Inputs!$C$13</x:f>
        <x:v>24723.17522865739</x:v>
      </x:c>
      <x:c r="AJ179" s="25" t="n">
        <x:f>(S179+Inputs!$C$11)*(1-Inputs!$C$8)</x:f>
        <x:v>6731.300607080314</x:v>
      </x:c>
      <x:c r="AK179" s="25" t="n">
        <x:f>AJ179/(1+B179)^(1-Inputs!$C$8)+T179/(1+B179)^(2-Inputs!$C$8)+U179/(1+B179)^(3-Inputs!$C$8)+V179/(1+B179)^(4-Inputs!$C$8)+W179/(1+B179)^(5-Inputs!$C$8)+X179/(1+B179)^(6-Inputs!$C$8)+Y179/(1+B179)^(7-Inputs!$C$8)+Z179/(1+B179)^(8-Inputs!$C$8)+AA179/(1+B179)^(9-Inputs!$C$8)+AB179/(1+B179)^(10-Inputs!$C$8)+AE179/(1+B179)^(10-Inputs!$C$8)</x:f>
        <x:v>615226.1565854587</x:v>
      </x:c>
      <x:c r="AL179" s="25" t="n">
        <x:f>(AK179+AI179)/Inputs!$C$13</x:f>
        <x:v>510.633117131032</x:v>
      </x:c>
      <x:c r="AM179" s="26" t="n">
        <x:f>IF(AL179&gt;=Inputs!$C$7,1,0)</x:f>
        <x:v>1</x:v>
      </x:c>
      <x:c r="AN179" s="26" t="n">
        <x:f>IF(Inputs!$C$7&lt;=(1-Inputs!$C$16)*AL179,1,0)</x:f>
        <x:v>1</x:v>
      </x:c>
    </x:row>
    <x:row r="180" ht="20" customHeight="1">
      <x:c r="A180" s="16" t="n">
        <x:v>175</x:v>
      </x:c>
      <x:c r="B180" s="19" t="n">
        <x:v>0.08412776200173902</x:v>
      </x:c>
      <x:c r="C180" s="24" t="n">
        <x:v>0.3068335110786222</x:v>
      </x:c>
      <x:c r="D180" s="19" t="n">
        <x:v>0.014347188383105447</x:v>
      </x:c>
      <x:c r="E180" s="19" t="n">
        <x:v>0.06467999533130893</x:v>
      </x:c>
      <x:c r="F180" s="19" t="n">
        <x:v>-0.20362323546057612</x:v>
      </x:c>
      <x:c r="G180" s="19" t="n">
        <x:v>-0.0959187213290403</x:v>
      </x:c>
      <x:c r="H180" s="19" t="n">
        <x:v>0.7942678812892439</x:v>
      </x:c>
      <x:c r="I180" s="19" t="n">
        <x:v>0.06829921306331813</x:v>
      </x:c>
      <x:c r="J180" s="19" t="n">
        <x:v>0.0674755785656305</x:v>
      </x:c>
      <x:c r="K180" s="19" t="n">
        <x:v>0.07141829866857392</x:v>
      </x:c>
      <x:c r="L180" s="19" t="n">
        <x:v>0.07498784796846963</x:v>
      </x:c>
      <x:c r="M180" s="19" t="n">
        <x:v>0.06510098000965968</x:v>
      </x:c>
      <x:c r="N180" s="19" t="n">
        <x:v>0.07316339364157443</x:v>
      </x:c>
      <x:c r="O180" s="19" t="n">
        <x:v>0.06798955428563773</x:v>
      </x:c>
      <x:c r="P180" s="19" t="n">
        <x:v>0.06768658656385583</x:v>
      </x:c>
      <x:c r="Q180" s="19" t="n">
        <x:v>0.06183386659191797</x:v>
      </x:c>
      <x:c r="R180" s="19" t="n">
        <x:v>0.06017366464581187</x:v>
      </x:c>
      <x:c r="S180" s="21" t="n">
        <x:v>8914.241024347748</x:v>
      </x:c>
      <x:c r="T180" s="21" t="n">
        <x:v>14239.337395323268</x:v>
      </x:c>
      <x:c r="U180" s="21" t="n">
        <x:v>17649.695082997976</x:v>
      </x:c>
      <x:c r="V180" s="21" t="n">
        <x:v>21329.966859445805</x:v>
      </x:c>
      <x:c r="W180" s="21" t="n">
        <x:v>25400.677135440343</x:v>
      </x:c>
      <x:c r="X180" s="21" t="n">
        <x:v>27077.971311487476</x:v>
      </x:c>
      <x:c r="Y180" s="21" t="n">
        <x:v>28351.917775560163</x:v>
      </x:c>
      <x:c r="Z180" s="21" t="n">
        <x:v>29357.121871222716</x:v>
      </x:c>
      <x:c r="AA180" s="21" t="n">
        <x:v>30076.423017781308</x:v>
      </x:c>
      <x:c r="AB180" s="21" t="n">
        <x:v>30481.88127803912</x:v>
      </x:c>
      <x:c r="AC180" s="21" t="n">
        <x:v>39758.975580051025</x:v>
      </x:c>
      <x:c r="AD180" s="25" t="n">
        <x:f>AC180*(1+Inputs!$C$14)*(1-Inputs!$C$14/Inputs!$C$15)</x:f>
        <x:v>31548.74712277048</x:v>
      </x:c>
      <x:c r="AE180" s="25" t="n">
        <x:f>AD180/(B180-Inputs!$C$14)</x:f>
        <x:v>642177.5761259738</x:v>
      </x:c>
      <x:c r="AF180" s="25" t="n">
        <x:f>S180/(1+B180)^1+T180/(1+B180)^2+U180/(1+B180)^3+V180/(1+B180)^4+W180/(1+B180)^5+X180/(1+B180)^6+Y180/(1+B180)^7+Z180/(1+B180)^8+AA180/(1+B180)^9+AB180/(1+B180)^10+AE180/(1+B180)^10</x:f>
        <x:v>429206.97901058756</x:v>
      </x:c>
      <x:c r="AG180" s="25" t="n">
        <x:f>(AF180+Inputs!$C$12)/Inputs!$C$13</x:f>
        <x:v>368.2840925691771</x:v>
      </x:c>
      <x:c r="AH180" s="25" t="n">
        <x:f>(S180+Inputs!$C$11)*Inputs!$C$8-Inputs!$C$11</x:f>
        <x:v>2301.104699077986</x:v>
      </x:c>
      <x:c r="AI180" s="25" t="n">
        <x:f>Inputs!$C$12+AH180-Inputs!$C$10*Inputs!$C$13</x:f>
        <x:v>24619.020114277984</x:v>
      </x:c>
      <x:c r="AJ180" s="25" t="n">
        <x:f>(S180+Inputs!$C$11)*(1-Inputs!$C$8)</x:f>
        <x:v>6613.136325269762</x:v>
      </x:c>
      <x:c r="AK180" s="25" t="n">
        <x:f>AJ180/(1+B180)^(1-Inputs!$C$8)+T180/(1+B180)^(2-Inputs!$C$8)+U180/(1+B180)^(3-Inputs!$C$8)+V180/(1+B180)^(4-Inputs!$C$8)+W180/(1+B180)^(5-Inputs!$C$8)+X180/(1+B180)^(6-Inputs!$C$8)+Y180/(1+B180)^(7-Inputs!$C$8)+Z180/(1+B180)^(8-Inputs!$C$8)+AA180/(1+B180)^(9-Inputs!$C$8)+AB180/(1+B180)^(10-Inputs!$C$8)+AE180/(1+B180)^(10-Inputs!$C$8)</x:f>
        <x:v>443556.25278196204</x:v>
      </x:c>
      <x:c r="AL180" s="25" t="n">
        <x:f>(AK180+AI180)/Inputs!$C$13</x:f>
        <x:v>373.5698860486024</x:v>
      </x:c>
      <x:c r="AM180" s="26" t="n">
        <x:f>IF(AL180&gt;=Inputs!$C$7,1,0)</x:f>
        <x:v>1</x:v>
      </x:c>
      <x:c r="AN180" s="26" t="n">
        <x:f>IF(Inputs!$C$7&lt;=(1-Inputs!$C$16)*AL180,1,0)</x:f>
        <x:v>1</x:v>
      </x:c>
    </x:row>
    <x:row r="181" ht="20" customHeight="1">
      <x:c r="A181" s="16" t="n">
        <x:v>176</x:v>
      </x:c>
      <x:c r="B181" s="19" t="n">
        <x:v>0.07725241423363323</x:v>
      </x:c>
      <x:c r="C181" s="24" t="n">
        <x:v>0.5238341776057212</x:v>
      </x:c>
      <x:c r="D181" s="19" t="n">
        <x:v>0.02662003315665089</x:v>
      </x:c>
      <x:c r="E181" s="19" t="n">
        <x:v>0.02875974176958465</x:v>
      </x:c>
      <x:c r="F181" s="19" t="n">
        <x:v>-0.23579811094602862</x:v>
      </x:c>
      <x:c r="G181" s="19" t="n">
        <x:v>-0.08875348953425657</x:v>
      </x:c>
      <x:c r="H181" s="19" t="n">
        <x:v>0.8610623550040657</x:v>
      </x:c>
      <x:c r="I181" s="19" t="n">
        <x:v>0.05460152408719182</x:v>
      </x:c>
      <x:c r="J181" s="19" t="n">
        <x:v>0.05666916749196503</x:v>
      </x:c>
      <x:c r="K181" s="19" t="n">
        <x:v>0.06260581012993839</x:v>
      </x:c>
      <x:c r="L181" s="19" t="n">
        <x:v>0.05050132404019337</x:v>
      </x:c>
      <x:c r="M181" s="19" t="n">
        <x:v>0.05727315619986825</x:v>
      </x:c>
      <x:c r="N181" s="19" t="n">
        <x:v>0.0581504890706367</x:v>
      </x:c>
      <x:c r="O181" s="19" t="n">
        <x:v>0.0544340876703734</x:v>
      </x:c>
      <x:c r="P181" s="19" t="n">
        <x:v>0.05783368712510878</x:v>
      </x:c>
      <x:c r="Q181" s="19" t="n">
        <x:v>0.06350876006000476</x:v>
      </x:c>
      <x:c r="R181" s="19" t="n">
        <x:v>0.05152556389439837</x:v>
      </x:c>
      <x:c r="S181" s="21" t="n">
        <x:v>8349.69258946732</x:v>
      </x:c>
      <x:c r="T181" s="21" t="n">
        <x:v>13587.682217849235</x:v>
      </x:c>
      <x:c r="U181" s="21" t="n">
        <x:v>17059.848359804608</x:v>
      </x:c>
      <x:c r="V181" s="21" t="n">
        <x:v>20836.33378302321</x:v>
      </x:c>
      <x:c r="W181" s="21" t="n">
        <x:v>24893.949731463934</x:v>
      </x:c>
      <x:c r="X181" s="21" t="n">
        <x:v>26222.640631747927</x:v>
      </x:c>
      <x:c r="Y181" s="21" t="n">
        <x:v>27158.229520380115</x:v>
      </x:c>
      <x:c r="Z181" s="21" t="n">
        <x:v>27922.53865512179</x:v>
      </x:c>
      <x:c r="AA181" s="21" t="n">
        <x:v>28512.55557473335</x:v>
      </x:c>
      <x:c r="AB181" s="21" t="n">
        <x:v>28908.54448429582</x:v>
      </x:c>
      <x:c r="AC181" s="21" t="n">
        <x:v>37706.79715342933</x:v>
      </x:c>
      <x:c r="AD181" s="25" t="n">
        <x:f>AC181*(1+Inputs!$C$14)*(1-Inputs!$C$14/Inputs!$C$15)</x:f>
        <x:v>29920.343541246173</x:v>
      </x:c>
      <x:c r="AE181" s="25" t="n">
        <x:f>AD181/(B181-Inputs!$C$14)</x:f>
        <x:v>708133.3477373079</x:v>
      </x:c>
      <x:c r="AF181" s="25" t="n">
        <x:f>S181/(1+B181)^1+T181/(1+B181)^2+U181/(1+B181)^3+V181/(1+B181)^4+W181/(1+B181)^5+X181/(1+B181)^6+Y181/(1+B181)^7+Z181/(1+B181)^8+AA181/(1+B181)^9+AB181/(1+B181)^10+AE181/(1+B181)^10</x:f>
        <x:v>478840.26187146717</x:v>
      </x:c>
      <x:c r="AG181" s="25" t="n">
        <x:f>(AF181+Inputs!$C$12)/Inputs!$C$13</x:f>
        <x:v>407.8878497429699</x:v>
      </x:c>
      <x:c r="AH181" s="25" t="n">
        <x:f>(S181+Inputs!$C$11)*Inputs!$C$8-Inputs!$C$11</x:f>
        <x:v>2036.6176241066078</x:v>
      </x:c>
      <x:c r="AI181" s="25" t="n">
        <x:f>Inputs!$C$12+AH181-Inputs!$C$10*Inputs!$C$13</x:f>
        <x:v>24354.533039306603</x:v>
      </x:c>
      <x:c r="AJ181" s="25" t="n">
        <x:f>(S181+Inputs!$C$11)*(1-Inputs!$C$8)</x:f>
        <x:v>6313.074965360714</x:v>
      </x:c>
      <x:c r="AK181" s="25" t="n">
        <x:f>AJ181/(1+B181)^(1-Inputs!$C$8)+T181/(1+B181)^(2-Inputs!$C$8)+U181/(1+B181)^(3-Inputs!$C$8)+V181/(1+B181)^(4-Inputs!$C$8)+W181/(1+B181)^(5-Inputs!$C$8)+X181/(1+B181)^(6-Inputs!$C$8)+Y181/(1+B181)^(7-Inputs!$C$8)+Z181/(1+B181)^(8-Inputs!$C$8)+AA181/(1+B181)^(9-Inputs!$C$8)+AB181/(1+B181)^(10-Inputs!$C$8)+AE181/(1+B181)^(10-Inputs!$C$8)</x:f>
        <x:v>493870.5069624238</x:v>
      </x:c>
      <x:c r="AL181" s="25" t="n">
        <x:f>(AK181+AI181)/Inputs!$C$13</x:f>
        <x:v>413.5059674197792</x:v>
      </x:c>
      <x:c r="AM181" s="26" t="n">
        <x:f>IF(AL181&gt;=Inputs!$C$7,1,0)</x:f>
        <x:v>1</x:v>
      </x:c>
      <x:c r="AN181" s="26" t="n">
        <x:f>IF(Inputs!$C$7&lt;=(1-Inputs!$C$16)*AL181,1,0)</x:f>
        <x:v>1</x:v>
      </x:c>
    </x:row>
    <x:row r="182" ht="20" customHeight="1">
      <x:c r="A182" s="16" t="n">
        <x:v>177</x:v>
      </x:c>
      <x:c r="B182" s="19" t="n">
        <x:v>0.08092558445298884</x:v>
      </x:c>
      <x:c r="C182" s="24" t="n">
        <x:v>0.3422659400789314</x:v>
      </x:c>
      <x:c r="D182" s="19" t="n">
        <x:v>0.01937243227053642</x:v>
      </x:c>
      <x:c r="E182" s="19" t="n">
        <x:v>0.0339928584940563</x:v>
      </x:c>
      <x:c r="F182" s="19" t="n">
        <x:v>-0.13317559492937678</x:v>
      </x:c>
      <x:c r="G182" s="19" t="n">
        <x:v>-0.04704174397157715</x:v>
      </x:c>
      <x:c r="H182" s="19" t="n">
        <x:v>0.8488136524958065</x:v>
      </x:c>
      <x:c r="I182" s="19" t="n">
        <x:v>0.07146016608422884</x:v>
      </x:c>
      <x:c r="J182" s="19" t="n">
        <x:v>0.06500461016903841</x:v>
      </x:c>
      <x:c r="K182" s="19" t="n">
        <x:v>0.053081235167591105</x:v>
      </x:c>
      <x:c r="L182" s="19" t="n">
        <x:v>0.0626062114295712</x:v>
      </x:c>
      <x:c r="M182" s="19" t="n">
        <x:v>0.061404229660330434</x:v>
      </x:c>
      <x:c r="N182" s="19" t="n">
        <x:v>0.06664696070908463</x:v>
      </x:c>
      <x:c r="O182" s="19" t="n">
        <x:v>0.05649724622538656</x:v>
      </x:c>
      <x:c r="P182" s="19" t="n">
        <x:v>0.06288131495703624</x:v>
      </x:c>
      <x:c r="Q182" s="19" t="n">
        <x:v>0.06125124271828668</x:v>
      </x:c>
      <x:c r="R182" s="19" t="n">
        <x:v>0.060652611519175254</x:v>
      </x:c>
      <x:c r="S182" s="21" t="n">
        <x:v>10330.043029059378</x:v>
      </x:c>
      <x:c r="T182" s="21" t="n">
        <x:v>15711.39454390549</x:v>
      </x:c>
      <x:c r="U182" s="21" t="n">
        <x:v>18398.24086283133</x:v>
      </x:c>
      <x:c r="V182" s="21" t="n">
        <x:v>21154.086864852925</x:v>
      </x:c>
      <x:c r="W182" s="21" t="n">
        <x:v>24161.942955353465</x:v>
      </x:c>
      <x:c r="X182" s="21" t="n">
        <x:v>25308.024702441413</x:v>
      </x:c>
      <x:c r="Y182" s="21" t="n">
        <x:v>26200.171029228455</x:v>
      </x:c>
      <x:c r="Z182" s="21" t="n">
        <x:v>26918.779250796113</x:v>
      </x:c>
      <x:c r="AA182" s="21" t="n">
        <x:v>27490.423471945793</x:v>
      </x:c>
      <x:c r="AB182" s="21" t="n">
        <x:v>27884.30690910528</x:v>
      </x:c>
      <x:c r="AC182" s="21" t="n">
        <x:v>36370.83509883298</x:v>
      </x:c>
      <x:c r="AD182" s="25" t="n">
        <x:f>AC182*(1+Inputs!$C$14)*(1-Inputs!$C$14/Inputs!$C$15)</x:f>
        <x:v>28860.257650923963</x:v>
      </x:c>
      <x:c r="AE182" s="25" t="n">
        <x:f>AD182/(B182-Inputs!$C$14)</x:f>
        <x:v>628413.5083891293</x:v>
      </x:c>
      <x:c r="AF182" s="25" t="n">
        <x:f>S182/(1+B182)^1+T182/(1+B182)^2+U182/(1+B182)^3+V182/(1+B182)^4+W182/(1+B182)^5+X182/(1+B182)^6+Y182/(1+B182)^7+Z182/(1+B182)^8+AA182/(1+B182)^9+AB182/(1+B182)^10+AE182/(1+B182)^10</x:f>
        <x:v>429993.8953259594</x:v>
      </x:c>
      <x:c r="AG182" s="25" t="n">
        <x:f>(AF182+Inputs!$C$12)/Inputs!$C$13</x:f>
        <x:v>368.9119946718335</x:v>
      </x:c>
      <x:c r="AH182" s="25" t="n">
        <x:f>(S182+Inputs!$C$11)*Inputs!$C$8-Inputs!$C$11</x:f>
        <x:v>2964.3982410113804</x:v>
      </x:c>
      <x:c r="AI182" s="25" t="n">
        <x:f>Inputs!$C$12+AH182-Inputs!$C$10*Inputs!$C$13</x:f>
        <x:v>25282.31365621138</x:v>
      </x:c>
      <x:c r="AJ182" s="25" t="n">
        <x:f>(S182+Inputs!$C$11)*(1-Inputs!$C$8)</x:f>
        <x:v>7365.644788047998</x:v>
      </x:c>
      <x:c r="AK182" s="25" t="n">
        <x:f>AJ182/(1+B182)^(1-Inputs!$C$8)+T182/(1+B182)^(2-Inputs!$C$8)+U182/(1+B182)^(3-Inputs!$C$8)+V182/(1+B182)^(4-Inputs!$C$8)+W182/(1+B182)^(5-Inputs!$C$8)+X182/(1+B182)^(6-Inputs!$C$8)+Y182/(1+B182)^(7-Inputs!$C$8)+Z182/(1+B182)^(8-Inputs!$C$8)+AA182/(1+B182)^(9-Inputs!$C$8)+AB182/(1+B182)^(10-Inputs!$C$8)+AE182/(1+B182)^(10-Inputs!$C$8)</x:f>
        <x:v>443115.1784429269</x:v>
      </x:c>
      <x:c r="AL182" s="25" t="n">
        <x:f>(AK182+AI182)/Inputs!$C$13</x:f>
        <x:v>373.7472008431044</x:v>
      </x:c>
      <x:c r="AM182" s="26" t="n">
        <x:f>IF(AL182&gt;=Inputs!$C$7,1,0)</x:f>
        <x:v>1</x:v>
      </x:c>
      <x:c r="AN182" s="26" t="n">
        <x:f>IF(Inputs!$C$7&lt;=(1-Inputs!$C$16)*AL182,1,0)</x:f>
        <x:v>1</x:v>
      </x:c>
    </x:row>
    <x:row r="183" ht="20" customHeight="1">
      <x:c r="A183" s="16" t="n">
        <x:v>178</x:v>
      </x:c>
      <x:c r="B183" s="19" t="n">
        <x:v>0.07785109837110464</x:v>
      </x:c>
      <x:c r="C183" s="24" t="n">
        <x:v>0.859813039084969</x:v>
      </x:c>
      <x:c r="D183" s="19" t="n">
        <x:v>0.0152154805213101</x:v>
      </x:c>
      <x:c r="E183" s="19" t="n">
        <x:v>0.037407908323848174</x:v>
      </x:c>
      <x:c r="F183" s="19" t="n">
        <x:v>-0.22070306707997706</x:v>
      </x:c>
      <x:c r="G183" s="19" t="n">
        <x:v>-0.10179228236959659</x:v>
      </x:c>
      <x:c r="H183" s="19" t="n">
        <x:v>0.940357636503137</x:v>
      </x:c>
      <x:c r="I183" s="19" t="n">
        <x:v>0.06114955632531632</x:v>
      </x:c>
      <x:c r="J183" s="19" t="n">
        <x:v>0.06082035125168773</x:v>
      </x:c>
      <x:c r="K183" s="19" t="n">
        <x:v>0.06404899928030887</x:v>
      </x:c>
      <x:c r="L183" s="19" t="n">
        <x:v>0.06585407481443895</x:v>
      </x:c>
      <x:c r="M183" s="19" t="n">
        <x:v>0.05184988984209781</x:v>
      </x:c>
      <x:c r="N183" s="19" t="n">
        <x:v>0.06044483251829093</x:v>
      </x:c>
      <x:c r="O183" s="19" t="n">
        <x:v>0.059431039741424455</x:v>
      </x:c>
      <x:c r="P183" s="19" t="n">
        <x:v>0.07283185379063184</x:v>
      </x:c>
      <x:c r="Q183" s="19" t="n">
        <x:v>0.05169566497755455</x:v>
      </x:c>
      <x:c r="R183" s="19" t="n">
        <x:v>0.06378766196054698</x:v>
      </x:c>
      <x:c r="S183" s="21" t="n">
        <x:v>8554.2093063014</x:v>
      </x:c>
      <x:c r="T183" s="21" t="n">
        <x:v>14191.813009480882</x:v>
      </x:c>
      <x:c r="U183" s="21" t="n">
        <x:v>18061.404787965213</x:v>
      </x:c>
      <x:c r="V183" s="21" t="n">
        <x:v>22286.415604867263</x:v>
      </x:c>
      <x:c r="W183" s="21" t="n">
        <x:v>26911.189052300273</x:v>
      </x:c>
      <x:c r="X183" s="21" t="n">
        <x:v>28253.860140019067</x:v>
      </x:c>
      <x:c r="Y183" s="21" t="n">
        <x:v>29212.30686273796</x:v>
      </x:c>
      <x:c r="Z183" s="21" t="n">
        <x:v>29986.633857509434</x:v>
      </x:c>
      <x:c r="AA183" s="21" t="n">
        <x:v>30570.680827542255</x:v>
      </x:c>
      <x:c r="AB183" s="21" t="n">
        <x:v>30897.524750616994</x:v>
      </x:c>
      <x:c r="AC183" s="21" t="n">
        <x:v>40301.119239935215</x:v>
      </x:c>
      <x:c r="AD183" s="25" t="n">
        <x:f>AC183*(1+Inputs!$C$14)*(1-Inputs!$C$14/Inputs!$C$15)</x:f>
        <x:v>31978.93811688859</x:v>
      </x:c>
      <x:c r="AE183" s="25" t="n">
        <x:f>AD183/(B183-Inputs!$C$14)</x:f>
        <x:v>746280.4766389054</x:v>
      </x:c>
      <x:c r="AF183" s="25" t="n">
        <x:f>S183/(1+B183)^1+T183/(1+B183)^2+U183/(1+B183)^3+V183/(1+B183)^4+W183/(1+B183)^5+X183/(1+B183)^6+Y183/(1+B183)^7+Z183/(1+B183)^8+AA183/(1+B183)^9+AB183/(1+B183)^10+AE183/(1+B183)^10</x:f>
        <x:v>504145.84738441114</x:v>
      </x:c>
      <x:c r="AG183" s="25" t="n">
        <x:f>(AF183+Inputs!$C$12)/Inputs!$C$13</x:f>
        <x:v>428.07987021851255</x:v>
      </x:c>
      <x:c r="AH183" s="25" t="n">
        <x:f>(S183+Inputs!$C$11)*Inputs!$C$8-Inputs!$C$11</x:f>
        <x:v>2132.432305143944</x:v>
      </x:c>
      <x:c r="AI183" s="25" t="n">
        <x:f>Inputs!$C$12+AH183-Inputs!$C$10*Inputs!$C$13</x:f>
        <x:v>24450.34772034394</x:v>
      </x:c>
      <x:c r="AJ183" s="25" t="n">
        <x:f>(S183+Inputs!$C$11)*(1-Inputs!$C$8)</x:f>
        <x:v>6421.777001157457</x:v>
      </x:c>
      <x:c r="AK183" s="25" t="n">
        <x:f>AJ183/(1+B183)^(1-Inputs!$C$8)+T183/(1+B183)^(2-Inputs!$C$8)+U183/(1+B183)^(3-Inputs!$C$8)+V183/(1+B183)^(4-Inputs!$C$8)+W183/(1+B183)^(5-Inputs!$C$8)+X183/(1+B183)^(6-Inputs!$C$8)+Y183/(1+B183)^(7-Inputs!$C$8)+Z183/(1+B183)^(8-Inputs!$C$8)+AA183/(1+B183)^(9-Inputs!$C$8)+AB183/(1+B183)^(10-Inputs!$C$8)+AE183/(1+B183)^(10-Inputs!$C$8)</x:f>
        <x:v>520118.267432631</x:v>
      </x:c>
      <x:c r="AL183" s="25" t="n">
        <x:f>(AK183+AI183)/Inputs!$C$13</x:f>
        <x:v>434.5262282859362</x:v>
      </x:c>
      <x:c r="AM183" s="26" t="n">
        <x:f>IF(AL183&gt;=Inputs!$C$7,1,0)</x:f>
        <x:v>1</x:v>
      </x:c>
      <x:c r="AN183" s="26" t="n">
        <x:f>IF(Inputs!$C$7&lt;=(1-Inputs!$C$16)*AL183,1,0)</x:f>
        <x:v>1</x:v>
      </x:c>
    </x:row>
    <x:row r="184" ht="20" customHeight="1">
      <x:c r="A184" s="16" t="n">
        <x:v>179</x:v>
      </x:c>
      <x:c r="B184" s="19" t="n">
        <x:v>0.08075718586718438</x:v>
      </x:c>
      <x:c r="C184" s="24" t="n">
        <x:v>0.23918779747342</x:v>
      </x:c>
      <x:c r="D184" s="19" t="n">
        <x:v>0.022756993688865634</x:v>
      </x:c>
      <x:c r="E184" s="19" t="n">
        <x:v>0.05060481868370602</x:v>
      </x:c>
      <x:c r="F184" s="19" t="n">
        <x:v>-0.16578765108792937</x:v>
      </x:c>
      <x:c r="G184" s="19" t="n">
        <x:v>-0.0972832582985785</x:v>
      </x:c>
      <x:c r="H184" s="19" t="n">
        <x:v>0.8746996900198099</x:v>
      </x:c>
      <x:c r="I184" s="19" t="n">
        <x:v>0.06993617025723212</x:v>
      </x:c>
      <x:c r="J184" s="19" t="n">
        <x:v>0.06817616777598573</x:v>
      </x:c>
      <x:c r="K184" s="19" t="n">
        <x:v>0.07370365666245676</x:v>
      </x:c>
      <x:c r="L184" s="19" t="n">
        <x:v>0.07513032310390258</x:v>
      </x:c>
      <x:c r="M184" s="19" t="n">
        <x:v>0.07244211824225999</x:v>
      </x:c>
      <x:c r="N184" s="19" t="n">
        <x:v>0.07039453705449773</x:v>
      </x:c>
      <x:c r="O184" s="19" t="n">
        <x:v>0.07488239437813149</x:v>
      </x:c>
      <x:c r="P184" s="19" t="n">
        <x:v>0.06836533688185568</x:v>
      </x:c>
      <x:c r="Q184" s="19" t="n">
        <x:v>0.0680388003946598</x:v>
      </x:c>
      <x:c r="R184" s="19" t="n">
        <x:v>0.07215611903340574</x:v>
      </x:c>
      <x:c r="S184" s="21" t="n">
        <x:v>9561.052430442925</x:v>
      </x:c>
      <x:c r="T184" s="21" t="n">
        <x:v>14971.669986711842</x:v>
      </x:c>
      <x:c r="U184" s="21" t="n">
        <x:v>18148.828097860234</x:v>
      </x:c>
      <x:c r="V184" s="21" t="n">
        <x:v>21487.41396402534</x:v>
      </x:c>
      <x:c r="W184" s="21" t="n">
        <x:v>25138.902994273376</x:v>
      </x:c>
      <x:c r="X184" s="21" t="n">
        <x:v>26712.704244211804</x:v>
      </x:c>
      <x:c r="Y184" s="21" t="n">
        <x:v>27892.498972151854</x:v>
      </x:c>
      <x:c r="Z184" s="21" t="n">
        <x:v>28852.909765047916</x:v>
      </x:c>
      <x:c r="AA184" s="21" t="n">
        <x:v>29537.801049114572</x:v>
      </x:c>
      <x:c r="AB184" s="21" t="n">
        <x:v>29945.08446167382</x:v>
      </x:c>
      <x:c r="AC184" s="21" t="n">
        <x:v>39058.80581957456</x:v>
      </x:c>
      <x:c r="AD184" s="25" t="n">
        <x:f>AC184*(1+Inputs!$C$14)*(1-Inputs!$C$14/Inputs!$C$15)</x:f>
        <x:v>30993.16241783241</x:v>
      </x:c>
      <x:c r="AE184" s="25" t="n">
        <x:f>AD184/(B184-Inputs!$C$14)</x:f>
        <x:v>677339.784570531</x:v>
      </x:c>
      <x:c r="AF184" s="25" t="n">
        <x:f>S184/(1+B184)^1+T184/(1+B184)^2+U184/(1+B184)^3+V184/(1+B184)^4+W184/(1+B184)^5+X184/(1+B184)^6+Y184/(1+B184)^7+Z184/(1+B184)^8+AA184/(1+B184)^9+AB184/(1+B184)^10+AE184/(1+B184)^10</x:f>
        <x:v>457304.7263014477</x:v>
      </x:c>
      <x:c r="AG184" s="25" t="n">
        <x:f>(AF184+Inputs!$C$12)/Inputs!$C$13</x:f>
        <x:v>390.70405547908365</x:v>
      </x:c>
      <x:c r="AH184" s="25" t="n">
        <x:f>(S184+Inputs!$C$11)*Inputs!$C$8-Inputs!$C$11</x:f>
        <x:v>2604.131412618467</x:v>
      </x:c>
      <x:c r="AI184" s="25" t="n">
        <x:f>Inputs!$C$12+AH184-Inputs!$C$10*Inputs!$C$13</x:f>
        <x:v>24922.046827818463</x:v>
      </x:c>
      <x:c r="AJ184" s="25" t="n">
        <x:f>(S184+Inputs!$C$11)*(1-Inputs!$C$8)</x:f>
        <x:v>6956.921017824459</x:v>
      </x:c>
      <x:c r="AK184" s="25" t="n">
        <x:f>AJ184/(1+B184)^(1-Inputs!$C$8)+T184/(1+B184)^(2-Inputs!$C$8)+U184/(1+B184)^(3-Inputs!$C$8)+V184/(1+B184)^(4-Inputs!$C$8)+W184/(1+B184)^(5-Inputs!$C$8)+X184/(1+B184)^(6-Inputs!$C$8)+Y184/(1+B184)^(7-Inputs!$C$8)+Z184/(1+B184)^(8-Inputs!$C$8)+AA184/(1+B184)^(9-Inputs!$C$8)+AB184/(1+B184)^(10-Inputs!$C$8)+AE184/(1+B184)^(10-Inputs!$C$8)</x:f>
        <x:v>471750.8991337917</x:v>
      </x:c>
      <x:c r="AL184" s="25" t="n">
        <x:f>(AK184+AI184)/Inputs!$C$13</x:f>
        <x:v>396.3089606986215</x:v>
      </x:c>
      <x:c r="AM184" s="26" t="n">
        <x:f>IF(AL184&gt;=Inputs!$C$7,1,0)</x:f>
        <x:v>1</x:v>
      </x:c>
      <x:c r="AN184" s="26" t="n">
        <x:f>IF(Inputs!$C$7&lt;=(1-Inputs!$C$16)*AL184,1,0)</x:f>
        <x:v>1</x:v>
      </x:c>
    </x:row>
    <x:row r="185" ht="20" customHeight="1">
      <x:c r="A185" s="16" t="n">
        <x:v>180</x:v>
      </x:c>
      <x:c r="B185" s="19" t="n">
        <x:v>0.08517492697080853</x:v>
      </x:c>
      <x:c r="C185" s="24" t="n">
        <x:v>0.5706976215682573</x:v>
      </x:c>
      <x:c r="D185" s="19" t="n">
        <x:v>0.02702439562433341</x:v>
      </x:c>
      <x:c r="E185" s="19" t="n">
        <x:v>0.05028131245318519</x:v>
      </x:c>
      <x:c r="F185" s="19" t="n">
        <x:v>-0.19695412051840894</x:v>
      </x:c>
      <x:c r="G185" s="19" t="n">
        <x:v>-0.05057880970074223</x:v>
      </x:c>
      <x:c r="H185" s="19" t="n">
        <x:v>0.6411782224191995</x:v>
      </x:c>
      <x:c r="I185" s="19" t="n">
        <x:v>0.05656239759838058</x:v>
      </x:c>
      <x:c r="J185" s="19" t="n">
        <x:v>0.059609223834191885</x:v>
      </x:c>
      <x:c r="K185" s="19" t="n">
        <x:v>0.05190721123295248</x:v>
      </x:c>
      <x:c r="L185" s="19" t="n">
        <x:v>0.06595860069361947</x:v>
      </x:c>
      <x:c r="M185" s="19" t="n">
        <x:v>0.05194774992535372</x:v>
      </x:c>
      <x:c r="N185" s="19" t="n">
        <x:v>0.057975223559764116</x:v>
      </x:c>
      <x:c r="O185" s="19" t="n">
        <x:v>0.06204388307861905</x:v>
      </x:c>
      <x:c r="P185" s="19" t="n">
        <x:v>0.06848234163196025</x:v>
      </x:c>
      <x:c r="Q185" s="19" t="n">
        <x:v>0.07018974958900004</x:v>
      </x:c>
      <x:c r="R185" s="19" t="n">
        <x:v>0.06432628218611285</x:v>
      </x:c>
      <x:c r="S185" s="21" t="n">
        <x:v>9223.122637112574</x:v>
      </x:c>
      <x:c r="T185" s="21" t="n">
        <x:v>14698.85144708086</x:v>
      </x:c>
      <x:c r="U185" s="21" t="n">
        <x:v>18125.171377417282</x:v>
      </x:c>
      <x:c r="V185" s="21" t="n">
        <x:v>21868.38044448681</x:v>
      </x:c>
      <x:c r="W185" s="21" t="n">
        <x:v>26091.1631281104</x:v>
      </x:c>
      <x:c r="X185" s="21" t="n">
        <x:v>27683.835605429747</x:v>
      </x:c>
      <x:c r="Y185" s="21" t="n">
        <x:v>28921.383844907024</x:v>
      </x:c>
      <x:c r="Z185" s="21" t="n">
        <x:v>29918.10328709899</x:v>
      </x:c>
      <x:c r="AA185" s="21" t="n">
        <x:v>30632.705216371043</x:v>
      </x:c>
      <x:c r="AB185" s="21" t="n">
        <x:v>31022.457088628573</x:v>
      </x:c>
      <x:c r="AC185" s="21" t="n">
        <x:v>40464.074463428566</x:v>
      </x:c>
      <x:c r="AD185" s="25" t="n">
        <x:f>AC185*(1+Inputs!$C$14)*(1-Inputs!$C$14/Inputs!$C$15)</x:f>
        <x:v>32108.243086730563</x:v>
      </x:c>
      <x:c r="AE185" s="25" t="n">
        <x:f>AD185/(B185-Inputs!$C$14)</x:f>
        <x:v>639926.0552070349</x:v>
      </x:c>
      <x:c r="AF185" s="25" t="n">
        <x:f>S185/(1+B185)^1+T185/(1+B185)^2+U185/(1+B185)^3+V185/(1+B185)^4+W185/(1+B185)^5+X185/(1+B185)^6+Y185/(1+B185)^7+Z185/(1+B185)^8+AA185/(1+B185)^9+AB185/(1+B185)^10+AE185/(1+B185)^10</x:f>
        <x:v>428053.0852950179</x:v>
      </x:c>
      <x:c r="AG185" s="25" t="n">
        <x:f>(AF185+Inputs!$C$12)/Inputs!$C$13</x:f>
        <x:v>367.36336913760647</x:v>
      </x:c>
      <x:c r="AH185" s="25" t="n">
        <x:f>(S185+Inputs!$C$11)*Inputs!$C$8-Inputs!$C$11</x:f>
        <x:v>2445.8136190308223</x:v>
      </x:c>
      <x:c r="AI185" s="25" t="n">
        <x:f>Inputs!$C$12+AH185-Inputs!$C$10*Inputs!$C$13</x:f>
        <x:v>24763.72903423082</x:v>
      </x:c>
      <x:c r="AJ185" s="25" t="n">
        <x:f>(S185+Inputs!$C$11)*(1-Inputs!$C$8)</x:f>
        <x:v>6777.309018081753</x:v>
      </x:c>
      <x:c r="AK185" s="25" t="n">
        <x:f>AJ185/(1+B185)^(1-Inputs!$C$8)+T185/(1+B185)^(2-Inputs!$C$8)+U185/(1+B185)^(3-Inputs!$C$8)+V185/(1+B185)^(4-Inputs!$C$8)+W185/(1+B185)^(5-Inputs!$C$8)+X185/(1+B185)^(6-Inputs!$C$8)+Y185/(1+B185)^(7-Inputs!$C$8)+Z185/(1+B185)^(8-Inputs!$C$8)+AA185/(1+B185)^(9-Inputs!$C$8)+AB185/(1+B185)^(10-Inputs!$C$8)+AE185/(1+B185)^(10-Inputs!$C$8)</x:f>
        <x:v>442421.55174407596</x:v>
      </x:c>
      <x:c r="AL185" s="25" t="n">
        <x:f>(AK185+AI185)/Inputs!$C$13</x:f>
        <x:v>372.7799441954211</x:v>
      </x:c>
      <x:c r="AM185" s="26" t="n">
        <x:f>IF(AL185&gt;=Inputs!$C$7,1,0)</x:f>
        <x:v>1</x:v>
      </x:c>
      <x:c r="AN185" s="26" t="n">
        <x:f>IF(Inputs!$C$7&lt;=(1-Inputs!$C$16)*AL185,1,0)</x:f>
        <x:v>1</x:v>
      </x:c>
    </x:row>
    <x:row r="186" ht="20" customHeight="1">
      <x:c r="A186" s="16" t="n">
        <x:v>181</x:v>
      </x:c>
      <x:c r="B186" s="19" t="n">
        <x:v>0.08714568501211192</x:v>
      </x:c>
      <x:c r="C186" s="24" t="n">
        <x:v>0.4495343981190274</x:v>
      </x:c>
      <x:c r="D186" s="19" t="n">
        <x:v>0.03969112273566253</x:v>
      </x:c>
      <x:c r="E186" s="19" t="n">
        <x:v>0.04594021920638028</x:v>
      </x:c>
      <x:c r="F186" s="19" t="n">
        <x:v>-0.21589667636667287</x:v>
      </x:c>
      <x:c r="G186" s="19" t="n">
        <x:v>-0.07830606901255635</x:v>
      </x:c>
      <x:c r="H186" s="19" t="n">
        <x:v>0.9892326237470854</x:v>
      </x:c>
      <x:c r="I186" s="19" t="n">
        <x:v>0.05942532906189968</x:v>
      </x:c>
      <x:c r="J186" s="19" t="n">
        <x:v>0.0654027965376656</x:v>
      </x:c>
      <x:c r="K186" s="19" t="n">
        <x:v>0.06215629608917084</x:v>
      </x:c>
      <x:c r="L186" s="19" t="n">
        <x:v>0.06323976160633833</x:v>
      </x:c>
      <x:c r="M186" s="19" t="n">
        <x:v>0.06680796043905389</x:v>
      </x:c>
      <x:c r="N186" s="19" t="n">
        <x:v>0.06583881543812026</x:v>
      </x:c>
      <x:c r="O186" s="19" t="n">
        <x:v>0.058852431333885985</x:v>
      </x:c>
      <x:c r="P186" s="19" t="n">
        <x:v>0.06307049542990058</x:v>
      </x:c>
      <x:c r="Q186" s="19" t="n">
        <x:v>0.05976627995690137</x:v>
      </x:c>
      <x:c r="R186" s="19" t="n">
        <x:v>0.05971061215195391</x:v>
      </x:c>
      <x:c r="S186" s="21" t="n">
        <x:v>8826.051119699501</x:v>
      </x:c>
      <x:c r="T186" s="21" t="n">
        <x:v>14362.556710443134</x:v>
      </x:c>
      <x:c r="U186" s="21" t="n">
        <x:v>18302.51352299816</x:v>
      </x:c>
      <x:c r="V186" s="21" t="n">
        <x:v>22728.742324042654</x:v>
      </x:c>
      <x:c r="W186" s="21" t="n">
        <x:v>27666.40200005314</x:v>
      </x:c>
      <x:c r="X186" s="21" t="n">
        <x:v>29642.66879715051</x:v>
      </x:c>
      <x:c r="Y186" s="21" t="n">
        <x:v>31052.05338942884</x:v>
      </x:c>
      <x:c r="Z186" s="21" t="n">
        <x:v>32133.506882138903</x:v>
      </x:c>
      <x:c r="AA186" s="21" t="n">
        <x:v>32874.89712927674</x:v>
      </x:c>
      <x:c r="AB186" s="21" t="n">
        <x:v>33232.44651642503</x:v>
      </x:c>
      <x:c r="AC186" s="21" t="n">
        <x:v>43346.669369250034</x:v>
      </x:c>
      <x:c r="AD186" s="25" t="n">
        <x:f>AC186*(1+Inputs!$C$14)*(1-Inputs!$C$14/Inputs!$C$15)</x:f>
        <x:v>34395.582144499895</x:v>
      </x:c>
      <x:c r="AE186" s="25" t="n">
        <x:f>AD186/(B186-Inputs!$C$14)</x:f>
        <x:v>659605.5289428225</x:v>
      </x:c>
      <x:c r="AF186" s="25" t="n">
        <x:f>S186/(1+B186)^1+T186/(1+B186)^2+U186/(1+B186)^3+V186/(1+B186)^4+W186/(1+B186)^5+X186/(1+B186)^6+Y186/(1+B186)^7+Z186/(1+B186)^8+AA186/(1+B186)^9+AB186/(1+B186)^10+AE186/(1+B186)^10</x:f>
        <x:v>436665.7580964484</x:v>
      </x:c>
      <x:c r="AG186" s="25" t="n">
        <x:f>(AF186+Inputs!$C$12)/Inputs!$C$13</x:f>
        <x:v>374.23565689663417</x:v>
      </x:c>
      <x:c r="AH186" s="25" t="n">
        <x:f>(S186+Inputs!$C$11)*Inputs!$C$8-Inputs!$C$11</x:f>
        <x:v>2259.7883327907257</x:v>
      </x:c>
      <x:c r="AI186" s="25" t="n">
        <x:f>Inputs!$C$12+AH186-Inputs!$C$10*Inputs!$C$13</x:f>
        <x:v>24577.703747990723</x:v>
      </x:c>
      <x:c r="AJ186" s="25" t="n">
        <x:f>(S186+Inputs!$C$11)*(1-Inputs!$C$8)</x:f>
        <x:v>6566.262786908776</x:v>
      </x:c>
      <x:c r="AK186" s="25" t="n">
        <x:f>AJ186/(1+B186)^(1-Inputs!$C$8)+T186/(1+B186)^(2-Inputs!$C$8)+U186/(1+B186)^(3-Inputs!$C$8)+V186/(1+B186)^(4-Inputs!$C$8)+W186/(1+B186)^(5-Inputs!$C$8)+X186/(1+B186)^(6-Inputs!$C$8)+Y186/(1+B186)^(7-Inputs!$C$8)+Z186/(1+B186)^(8-Inputs!$C$8)+AA186/(1+B186)^(9-Inputs!$C$8)+AB186/(1+B186)^(10-Inputs!$C$8)+AE186/(1+B186)^(10-Inputs!$C$8)</x:f>
        <x:v>451936.48769347835</x:v>
      </x:c>
      <x:c r="AL186" s="25" t="n">
        <x:f>(AK186+AI186)/Inputs!$C$13</x:f>
        <x:v>380.2237377811782</x:v>
      </x:c>
      <x:c r="AM186" s="26" t="n">
        <x:f>IF(AL186&gt;=Inputs!$C$7,1,0)</x:f>
        <x:v>1</x:v>
      </x:c>
      <x:c r="AN186" s="26" t="n">
        <x:f>IF(Inputs!$C$7&lt;=(1-Inputs!$C$16)*AL186,1,0)</x:f>
        <x:v>1</x:v>
      </x:c>
    </x:row>
    <x:row r="187" ht="20" customHeight="1">
      <x:c r="A187" s="16" t="n">
        <x:v>182</x:v>
      </x:c>
      <x:c r="B187" s="19" t="n">
        <x:v>0.08118044085635807</x:v>
      </x:c>
      <x:c r="C187" s="24" t="n">
        <x:v>0.3963024578409602</x:v>
      </x:c>
      <x:c r="D187" s="19" t="n">
        <x:v>0.03368329002376385</x:v>
      </x:c>
      <x:c r="E187" s="19" t="n">
        <x:v>0.06287191451990821</x:v>
      </x:c>
      <x:c r="F187" s="19" t="n">
        <x:v>-0.15050314700791775</x:v>
      </x:c>
      <x:c r="G187" s="19" t="n">
        <x:v>-0.03698906312143152</x:v>
      </x:c>
      <x:c r="H187" s="19" t="n">
        <x:v>0.6066326585986701</x:v>
      </x:c>
      <x:c r="I187" s="19" t="n">
        <x:v>0.07137735299183191</x:v>
      </x:c>
      <x:c r="J187" s="19" t="n">
        <x:v>0.06279524501799529</x:v>
      </x:c>
      <x:c r="K187" s="19" t="n">
        <x:v>0.06614575346820516</x:v>
      </x:c>
      <x:c r="L187" s="19" t="n">
        <x:v>0.055515163127410005</x:v>
      </x:c>
      <x:c r="M187" s="19" t="n">
        <x:v>0.06227424991323574</x:v>
      </x:c>
      <x:c r="N187" s="19" t="n">
        <x:v>0.06237275217667616</x:v>
      </x:c>
      <x:c r="O187" s="19" t="n">
        <x:v>0.07141930215132902</x:v>
      </x:c>
      <x:c r="P187" s="19" t="n">
        <x:v>0.05315895305289019</x:v>
      </x:c>
      <x:c r="Q187" s="19" t="n">
        <x:v>0.06809048642507037</x:v>
      </x:c>
      <x:c r="R187" s="19" t="n">
        <x:v>0.06537900071983473</x:v>
      </x:c>
      <x:c r="S187" s="21" t="n">
        <x:v>10147.514111232338</x:v>
      </x:c>
      <x:c r="T187" s="21" t="n">
        <x:v>15815.166270299522</x:v>
      </x:c>
      <x:c r="U187" s="21" t="n">
        <x:v>19173.806380134338</x:v>
      </x:c>
      <x:c r="V187" s="21" t="n">
        <x:v>22868.263103807694</x:v>
      </x:c>
      <x:c r="W187" s="21" t="n">
        <x:v>27003.19848551395</x:v>
      </x:c>
      <x:c r="X187" s="21" t="n">
        <x:v>28937.58211100782</x:v>
      </x:c>
      <x:c r="Y187" s="21" t="n">
        <x:v>30476.943933950486</x:v>
      </x:c>
      <x:c r="Z187" s="21" t="n">
        <x:v>31692.60127101597</x:v>
      </x:c>
      <x:c r="AA187" s="21" t="n">
        <x:v>32480.480808765416</x:v>
      </x:c>
      <x:c r="AB187" s="21" t="n">
        <x:v>32865.08418913586</x:v>
      </x:c>
      <x:c r="AC187" s="21" t="n">
        <x:v>42867.50111626417</x:v>
      </x:c>
      <x:c r="AD187" s="25" t="n">
        <x:f>AC187*(1+Inputs!$C$14)*(1-Inputs!$C$14/Inputs!$C$15)</x:f>
        <x:v>34015.36213575561</x:v>
      </x:c>
      <x:c r="AE187" s="25" t="n">
        <x:f>AD187/(B187-Inputs!$C$14)</x:f>
        <x:v>736575.0847108341</x:v>
      </x:c>
      <x:c r="AF187" s="25" t="n">
        <x:f>S187/(1+B187)^1+T187/(1+B187)^2+U187/(1+B187)^3+V187/(1+B187)^4+W187/(1+B187)^5+X187/(1+B187)^6+Y187/(1+B187)^7+Z187/(1+B187)^8+AA187/(1+B187)^9+AB187/(1+B187)^10+AE187/(1+B187)^10</x:f>
        <x:v>494453.7565487131</x:v>
      </x:c>
      <x:c r="AG187" s="25" t="n">
        <x:f>(AF187+Inputs!$C$12)/Inputs!$C$13</x:f>
        <x:v>420.3462852158999</x:v>
      </x:c>
      <x:c r="AH187" s="25" t="n">
        <x:f>(S187+Inputs!$C$11)*Inputs!$C$8-Inputs!$C$11</x:f>
        <x:v>2878.8846932074794</x:v>
      </x:c>
      <x:c r="AI187" s="25" t="n">
        <x:f>Inputs!$C$12+AH187-Inputs!$C$10*Inputs!$C$13</x:f>
        <x:v>25196.80010840748</x:v>
      </x:c>
      <x:c r="AJ187" s="25" t="n">
        <x:f>(S187+Inputs!$C$11)*(1-Inputs!$C$8)</x:f>
        <x:v>7268.62941802486</x:v>
      </x:c>
      <x:c r="AK187" s="25" t="n">
        <x:f>AJ187/(1+B187)^(1-Inputs!$C$8)+T187/(1+B187)^(2-Inputs!$C$8)+U187/(1+B187)^(3-Inputs!$C$8)+V187/(1+B187)^(4-Inputs!$C$8)+W187/(1+B187)^(5-Inputs!$C$8)+X187/(1+B187)^(6-Inputs!$C$8)+Y187/(1+B187)^(7-Inputs!$C$8)+Z187/(1+B187)^(8-Inputs!$C$8)+AA187/(1+B187)^(9-Inputs!$C$8)+AB187/(1+B187)^(10-Inputs!$C$8)+AE187/(1+B187)^(10-Inputs!$C$8)</x:f>
        <x:v>510107.4556333439</x:v>
      </x:c>
      <x:c r="AL187" s="25" t="n">
        <x:f>(AK187+AI187)/Inputs!$C$13</x:f>
        <x:v>427.1339419138811</x:v>
      </x:c>
      <x:c r="AM187" s="26" t="n">
        <x:f>IF(AL187&gt;=Inputs!$C$7,1,0)</x:f>
        <x:v>1</x:v>
      </x:c>
      <x:c r="AN187" s="26" t="n">
        <x:f>IF(Inputs!$C$7&lt;=(1-Inputs!$C$16)*AL187,1,0)</x:f>
        <x:v>1</x:v>
      </x:c>
    </x:row>
    <x:row r="188" ht="20" customHeight="1">
      <x:c r="A188" s="16" t="n">
        <x:v>183</x:v>
      </x:c>
      <x:c r="B188" s="19" t="n">
        <x:v>0.09369577038517943</x:v>
      </x:c>
      <x:c r="C188" s="24" t="n">
        <x:v>0.7894782223075083</x:v>
      </x:c>
      <x:c r="D188" s="19" t="n">
        <x:v>0.03325409882470041</x:v>
      </x:c>
      <x:c r="E188" s="19" t="n">
        <x:v>0.04382770036005724</x:v>
      </x:c>
      <x:c r="F188" s="19" t="n">
        <x:v>-0.20516685101714416</x:v>
      </x:c>
      <x:c r="G188" s="19" t="n">
        <x:v>-0.08482519846657907</x:v>
      </x:c>
      <x:c r="H188" s="19" t="n">
        <x:v>0.571100528574533</x:v>
      </x:c>
      <x:c r="I188" s="19" t="n">
        <x:v>0.06532492840883719</x:v>
      </x:c>
      <x:c r="J188" s="19" t="n">
        <x:v>0.0734160818232624</x:v>
      </x:c>
      <x:c r="K188" s="19" t="n">
        <x:v>0.06539521873370972</x:v>
      </x:c>
      <x:c r="L188" s="19" t="n">
        <x:v>0.06680312340742034</x:v>
      </x:c>
      <x:c r="M188" s="19" t="n">
        <x:v>0.06749739992191849</x:v>
      </x:c>
      <x:c r="N188" s="19" t="n">
        <x:v>0.05702166005085588</x:v>
      </x:c>
      <x:c r="O188" s="19" t="n">
        <x:v>0.062267295611321744</x:v>
      </x:c>
      <x:c r="P188" s="19" t="n">
        <x:v>0.06129524031792358</x:v>
      </x:c>
      <x:c r="Q188" s="19" t="n">
        <x:v>0.052136248950179154</x:v>
      </x:c>
      <x:c r="R188" s="19" t="n">
        <x:v>0.06699281583747393</x:v>
      </x:c>
      <x:c r="S188" s="21" t="n">
        <x:v>8911.609959492644</x:v>
      </x:c>
      <x:c r="T188" s="21" t="n">
        <x:v>14590.738027992931</x:v>
      </x:c>
      <x:c r="U188" s="21" t="n">
        <x:v>18359.480721686305</x:v>
      </x:c>
      <x:c r="V188" s="21" t="n">
        <x:v>22427.80039815775</x:v>
      </x:c>
      <x:c r="W188" s="21" t="n">
        <x:v>27031.682495159</x:v>
      </x:c>
      <x:c r="X188" s="21" t="n">
        <x:v>28732.75215792199</x:v>
      </x:c>
      <x:c r="Y188" s="21" t="n">
        <x:v>30008.662332216303</x:v>
      </x:c>
      <x:c r="Z188" s="21" t="n">
        <x:v>31024.75757976456</x:v>
      </x:c>
      <x:c r="AA188" s="21" t="n">
        <x:v>31720.97438294883</x:v>
      </x:c>
      <x:c r="AB188" s="21" t="n">
        <x:v>32066.76064722167</x:v>
      </x:c>
      <x:c r="AC188" s="21" t="n">
        <x:v>41826.20953985435</x:v>
      </x:c>
      <x:c r="AD188" s="25" t="n">
        <x:f>AC188*(1+Inputs!$C$14)*(1-Inputs!$C$14/Inputs!$C$15)</x:f>
        <x:v>33189.09726987442</x:v>
      </x:c>
      <x:c r="AE188" s="25" t="n">
        <x:f>AD188/(B188-Inputs!$C$14)</x:f>
        <x:v>565442.7406281154</x:v>
      </x:c>
      <x:c r="AF188" s="25" t="n">
        <x:f>S188/(1+B188)^1+T188/(1+B188)^2+U188/(1+B188)^3+V188/(1+B188)^4+W188/(1+B188)^5+X188/(1+B188)^6+Y188/(1+B188)^7+Z188/(1+B188)^8+AA188/(1+B188)^9+AB188/(1+B188)^10+AE188/(1+B188)^10</x:f>
        <x:v>373463.1802889267</x:v>
      </x:c>
      <x:c r="AG188" s="25" t="n">
        <x:f>(AF188+Inputs!$C$12)/Inputs!$C$13</x:f>
        <x:v>323.8045872600997</x:v>
      </x:c>
      <x:c r="AH188" s="25" t="n">
        <x:f>(S188+Inputs!$C$11)*Inputs!$C$8-Inputs!$C$11</x:f>
        <x:v>2299.8720632143622</x:v>
      </x:c>
      <x:c r="AI188" s="25" t="n">
        <x:f>Inputs!$C$12+AH188-Inputs!$C$10*Inputs!$C$13</x:f>
        <x:v>24617.787478414357</x:v>
      </x:c>
      <x:c r="AJ188" s="25" t="n">
        <x:f>(S188+Inputs!$C$11)*(1-Inputs!$C$8)</x:f>
        <x:v>6611.737896278282</x:v>
      </x:c>
      <x:c r="AK188" s="25" t="n">
        <x:f>AJ188/(1+B188)^(1-Inputs!$C$8)+T188/(1+B188)^(2-Inputs!$C$8)+U188/(1+B188)^(3-Inputs!$C$8)+V188/(1+B188)^(4-Inputs!$C$8)+W188/(1+B188)^(5-Inputs!$C$8)+X188/(1+B188)^(6-Inputs!$C$8)+Y188/(1+B188)^(7-Inputs!$C$8)+Z188/(1+B188)^(8-Inputs!$C$8)+AA188/(1+B188)^(9-Inputs!$C$8)+AB188/(1+B188)^(10-Inputs!$C$8)+AE188/(1+B188)^(10-Inputs!$C$8)</x:f>
        <x:v>387273.9409533911</x:v>
      </x:c>
      <x:c r="AL188" s="25" t="n">
        <x:f>(AK188+AI188)/Inputs!$C$13</x:f>
        <x:v>328.65970281333756</x:v>
      </x:c>
      <x:c r="AM188" s="26" t="n">
        <x:f>IF(AL188&gt;=Inputs!$C$7,1,0)</x:f>
        <x:v>1</x:v>
      </x:c>
      <x:c r="AN188" s="26" t="n">
        <x:f>IF(Inputs!$C$7&lt;=(1-Inputs!$C$16)*AL188,1,0)</x:f>
        <x:v>0</x:v>
      </x:c>
    </x:row>
    <x:row r="189" ht="20" customHeight="1">
      <x:c r="A189" s="16" t="n">
        <x:v>184</x:v>
      </x:c>
      <x:c r="B189" s="19" t="n">
        <x:v>0.07763229637767807</x:v>
      </x:c>
      <x:c r="C189" s="24" t="n">
        <x:v>0.4061451356679697</x:v>
      </x:c>
      <x:c r="D189" s="19" t="n">
        <x:v>0.023200932774402362</x:v>
      </x:c>
      <x:c r="E189" s="19" t="n">
        <x:v>0.039969429444797984</x:v>
      </x:c>
      <x:c r="F189" s="19" t="n">
        <x:v>-0.210304591783937</x:v>
      </x:c>
      <x:c r="G189" s="19" t="n">
        <x:v>-0.03957037521424639</x:v>
      </x:c>
      <x:c r="H189" s="19" t="n">
        <x:v>0.9080432839698744</x:v>
      </x:c>
      <x:c r="I189" s="19" t="n">
        <x:v>0.065192124568797</x:v>
      </x:c>
      <x:c r="J189" s="19" t="n">
        <x:v>0.0645597816314887</x:v>
      </x:c>
      <x:c r="K189" s="19" t="n">
        <x:v>0.06470486735843338</x:v>
      </x:c>
      <x:c r="L189" s="19" t="n">
        <x:v>0.0590418682865186</x:v>
      </x:c>
      <x:c r="M189" s="19" t="n">
        <x:v>0.05387705571201991</x:v>
      </x:c>
      <x:c r="N189" s="19" t="n">
        <x:v>0.06475313129042774</x:v>
      </x:c>
      <x:c r="O189" s="19" t="n">
        <x:v>0.05473154687113151</x:v>
      </x:c>
      <x:c r="P189" s="19" t="n">
        <x:v>0.05300806042821592</x:v>
      </x:c>
      <x:c r="Q189" s="19" t="n">
        <x:v>0.06026300203718961</x:v>
      </x:c>
      <x:c r="R189" s="19" t="n">
        <x:v>0.051234695256204076</x:v>
      </x:c>
      <x:c r="S189" s="21" t="n">
        <x:v>9034.466593497567</x:v>
      </x:c>
      <x:c r="T189" s="21" t="n">
        <x:v>14285.153737374405</x:v>
      </x:c>
      <x:c r="U189" s="21" t="n">
        <x:v>17583.668008365392</x:v>
      </x:c>
      <x:c r="V189" s="21" t="n">
        <x:v>21242.52245968065</x:v>
      </x:c>
      <x:c r="W189" s="21" t="n">
        <x:v>25185.23662453905</x:v>
      </x:c>
      <x:c r="X189" s="21" t="n">
        <x:v>26594.29002689272</x:v>
      </x:c>
      <x:c r="Y189" s="21" t="n">
        <x:v>27627.97530195875</x:v>
      </x:c>
      <x:c r="Z189" s="21" t="n">
        <x:v>28441.210434041448</x:v>
      </x:c>
      <x:c r="AA189" s="21" t="n">
        <x:v>29045.197320750955</x:v>
      </x:c>
      <x:c r="AB189" s="21" t="n">
        <x:v>29434.01527726247</x:v>
      </x:c>
      <x:c r="AC189" s="21" t="n">
        <x:v>38392.19383990757</x:v>
      </x:c>
      <x:c r="AD189" s="25" t="n">
        <x:f>AC189*(1+Inputs!$C$14)*(1-Inputs!$C$14/Inputs!$C$15)</x:f>
        <x:v>30464.205811966654</x:v>
      </x:c>
      <x:c r="AE189" s="25" t="n">
        <x:f>AD189/(B189-Inputs!$C$14)</x:f>
        <x:v>714580.4566117031</x:v>
      </x:c>
      <x:c r="AF189" s="25" t="n">
        <x:f>S189/(1+B189)^1+T189/(1+B189)^2+U189/(1+B189)^3+V189/(1+B189)^4+W189/(1+B189)^5+X189/(1+B189)^6+Y189/(1+B189)^7+Z189/(1+B189)^8+AA189/(1+B189)^9+AB189/(1+B189)^10+AE189/(1+B189)^10</x:f>
        <x:v>483895.59475541057</x:v>
      </x:c>
      <x:c r="AG189" s="25" t="n">
        <x:f>(AF189+Inputs!$C$12)/Inputs!$C$13</x:f>
        <x:v>411.9216384514373</x:v>
      </x:c>
      <x:c r="AH189" s="25" t="n">
        <x:f>(S189+Inputs!$C$11)*Inputs!$C$8-Inputs!$C$11</x:f>
        <x:v>2357.429554761874</x:v>
      </x:c>
      <x:c r="AI189" s="25" t="n">
        <x:f>Inputs!$C$12+AH189-Inputs!$C$10*Inputs!$C$13</x:f>
        <x:v>24675.344969961872</x:v>
      </x:c>
      <x:c r="AJ189" s="25" t="n">
        <x:f>(S189+Inputs!$C$11)*(1-Inputs!$C$8)</x:f>
        <x:v>6677.037038735693</x:v>
      </x:c>
      <x:c r="AK189" s="25" t="n">
        <x:f>AJ189/(1+B189)^(1-Inputs!$C$8)+T189/(1+B189)^(2-Inputs!$C$8)+U189/(1+B189)^(3-Inputs!$C$8)+V189/(1+B189)^(4-Inputs!$C$8)+W189/(1+B189)^(5-Inputs!$C$8)+X189/(1+B189)^(6-Inputs!$C$8)+Y189/(1+B189)^(7-Inputs!$C$8)+Z189/(1+B189)^(8-Inputs!$C$8)+AA189/(1+B189)^(9-Inputs!$C$8)+AB189/(1+B189)^(10-Inputs!$C$8)+AE189/(1+B189)^(10-Inputs!$C$8)</x:f>
        <x:v>498880.0147090091</x:v>
      </x:c>
      <x:c r="AL189" s="25" t="n">
        <x:f>(AK189+AI189)/Inputs!$C$13</x:f>
        <x:v>417.7591756298392</x:v>
      </x:c>
      <x:c r="AM189" s="26" t="n">
        <x:f>IF(AL189&gt;=Inputs!$C$7,1,0)</x:f>
        <x:v>1</x:v>
      </x:c>
      <x:c r="AN189" s="26" t="n">
        <x:f>IF(Inputs!$C$7&lt;=(1-Inputs!$C$16)*AL189,1,0)</x:f>
        <x:v>1</x:v>
      </x:c>
    </x:row>
    <x:row r="190" ht="20" customHeight="1">
      <x:c r="A190" s="16" t="n">
        <x:v>185</x:v>
      </x:c>
      <x:c r="B190" s="19" t="n">
        <x:v>0.09120411255899777</x:v>
      </x:c>
      <x:c r="C190" s="24" t="n">
        <x:v>0.4485202775530013</x:v>
      </x:c>
      <x:c r="D190" s="19" t="n">
        <x:v>0.04644090252204905</x:v>
      </x:c>
      <x:c r="E190" s="19" t="n">
        <x:v>0.056947903624927396</x:v>
      </x:c>
      <x:c r="F190" s="19" t="n">
        <x:v>-0.17046242036460513</x:v>
      </x:c>
      <x:c r="G190" s="19" t="n">
        <x:v>-0.06791592690561117</x:v>
      </x:c>
      <x:c r="H190" s="19" t="n">
        <x:v>0.7919398687431283</x:v>
      </x:c>
      <x:c r="I190" s="19" t="n">
        <x:v>0.05944920431693959</x:v>
      </x:c>
      <x:c r="J190" s="19" t="n">
        <x:v>0.0652142542193235</x:v>
      </x:c>
      <x:c r="K190" s="19" t="n">
        <x:v>0.06302097177321798</x:v>
      </x:c>
      <x:c r="L190" s="19" t="n">
        <x:v>0.06689165506311043</x:v>
      </x:c>
      <x:c r="M190" s="19" t="n">
        <x:v>0.05224931413938407</x:v>
      </x:c>
      <x:c r="N190" s="19" t="n">
        <x:v>0.06464560429135077</x:v>
      </x:c>
      <x:c r="O190" s="19" t="n">
        <x:v>0.06216776138271939</x:v>
      </x:c>
      <x:c r="P190" s="19" t="n">
        <x:v>0.06424210260506812</x:v>
      </x:c>
      <x:c r="Q190" s="19" t="n">
        <x:v>0.05462959496540748</x:v>
      </x:c>
      <x:c r="R190" s="19" t="n">
        <x:v>0.05793239495541343</x:v>
      </x:c>
      <x:c r="S190" s="21" t="n">
        <x:v>9686.071624608581</x:v>
      </x:c>
      <x:c r="T190" s="21" t="n">
        <x:v>15480.741645939237</x:v>
      </x:c>
      <x:c r="U190" s="21" t="n">
        <x:v>19340.173818792755</x:v>
      </x:c>
      <x:c r="V190" s="21" t="n">
        <x:v>23635.293672124564</x:v>
      </x:c>
      <x:c r="W190" s="21" t="n">
        <x:v>28505.82557009785</x:v>
      </x:c>
      <x:c r="X190" s="21" t="n">
        <x:v>30674.52729661967</x:v>
      </x:c>
      <x:c r="Y190" s="21" t="n">
        <x:v>32380.20725403647</x:v>
      </x:c>
      <x:c r="Z190" s="21" t="n">
        <x:v>33689.29863376575</x:v>
      </x:c>
      <x:c r="AA190" s="21" t="n">
        <x:v>34546.47059879829</x:v>
      </x:c>
      <x:c r="AB190" s="21" t="n">
        <x:v>34895.781270841704</x:v>
      </x:c>
      <x:c r="AC190" s="21" t="n">
        <x:v>45516.23644022832</x:v>
      </x:c>
      <x:c r="AD190" s="25" t="n">
        <x:f>AC190*(1+Inputs!$C$14)*(1-Inputs!$C$14/Inputs!$C$15)</x:f>
        <x:v>36117.13361532117</x:v>
      </x:c>
      <x:c r="AE190" s="25" t="n">
        <x:f>AD190/(B190-Inputs!$C$14)</x:f>
        <x:v>642606.5988927201</x:v>
      </x:c>
      <x:c r="AF190" s="25" t="n">
        <x:f>S190/(1+B190)^1+T190/(1+B190)^2+U190/(1+B190)^3+V190/(1+B190)^4+W190/(1+B190)^5+X190/(1+B190)^6+Y190/(1+B190)^7+Z190/(1+B190)^8+AA190/(1+B190)^9+AB190/(1+B190)^10+AE190/(1+B190)^10</x:f>
        <x:v>423153.1528911679</x:v>
      </x:c>
      <x:c r="AG190" s="25" t="n">
        <x:f>(AF190+Inputs!$C$12)/Inputs!$C$13</x:f>
        <x:v>363.45357873276856</x:v>
      </x:c>
      <x:c r="AH190" s="25" t="n">
        <x:f>(S190+Inputs!$C$11)*Inputs!$C$8-Inputs!$C$11</x:f>
        <x:v>2662.702048789226</x:v>
      </x:c>
      <x:c r="AI190" s="25" t="n">
        <x:f>Inputs!$C$12+AH190-Inputs!$C$10*Inputs!$C$13</x:f>
        <x:v>24980.617463989227</x:v>
      </x:c>
      <x:c r="AJ190" s="25" t="n">
        <x:f>(S190+Inputs!$C$11)*(1-Inputs!$C$8)</x:f>
        <x:v>7023.369575819356</x:v>
      </x:c>
      <x:c r="AK190" s="25" t="n">
        <x:f>AJ190/(1+B190)^(1-Inputs!$C$8)+T190/(1+B190)^(2-Inputs!$C$8)+U190/(1+B190)^(3-Inputs!$C$8)+V190/(1+B190)^(4-Inputs!$C$8)+W190/(1+B190)^(5-Inputs!$C$8)+X190/(1+B190)^(6-Inputs!$C$8)+Y190/(1+B190)^(7-Inputs!$C$8)+Z190/(1+B190)^(8-Inputs!$C$8)+AA190/(1+B190)^(9-Inputs!$C$8)+AB190/(1+B190)^(10-Inputs!$C$8)+AE190/(1+B190)^(10-Inputs!$C$8)</x:f>
        <x:v>438272.9158234653</x:v>
      </x:c>
      <x:c r="AL190" s="25" t="n">
        <x:f>(AK190+AI190)/Inputs!$C$13</x:f>
        <x:v>369.64269507706564</x:v>
      </x:c>
      <x:c r="AM190" s="26" t="n">
        <x:f>IF(AL190&gt;=Inputs!$C$7,1,0)</x:f>
        <x:v>1</x:v>
      </x:c>
      <x:c r="AN190" s="26" t="n">
        <x:f>IF(Inputs!$C$7&lt;=(1-Inputs!$C$16)*AL190,1,0)</x:f>
        <x:v>1</x:v>
      </x:c>
    </x:row>
    <x:row r="191" ht="20" customHeight="1">
      <x:c r="A191" s="16" t="n">
        <x:v>186</x:v>
      </x:c>
      <x:c r="B191" s="19" t="n">
        <x:v>0.08074807467645337</x:v>
      </x:c>
      <x:c r="C191" s="24" t="n">
        <x:v>0.8310273582532943</x:v>
      </x:c>
      <x:c r="D191" s="19" t="n">
        <x:v>0.02996040067773578</x:v>
      </x:c>
      <x:c r="E191" s="19" t="n">
        <x:v>0.04794905415831153</x:v>
      </x:c>
      <x:c r="F191" s="19" t="n">
        <x:v>-0.22290794419317198</x:v>
      </x:c>
      <x:c r="G191" s="19" t="n">
        <x:v>-0.06573158513886995</x:v>
      </x:c>
      <x:c r="H191" s="19" t="n">
        <x:v>0.3787356251750964</x:v>
      </x:c>
      <x:c r="I191" s="19" t="n">
        <x:v>0.06655169060364301</x:v>
      </x:c>
      <x:c r="J191" s="19" t="n">
        <x:v>0.06874977706570803</x:v>
      </x:c>
      <x:c r="K191" s="19" t="n">
        <x:v>0.06285890479369413</x:v>
      </x:c>
      <x:c r="L191" s="19" t="n">
        <x:v>0.06931183364787671</x:v>
      </x:c>
      <x:c r="M191" s="19" t="n">
        <x:v>0.06996201515527786</x:v>
      </x:c>
      <x:c r="N191" s="19" t="n">
        <x:v>0.07371048577808892</x:v>
      </x:c>
      <x:c r="O191" s="19" t="n">
        <x:v>0.07585745117751344</x:v>
      </x:c>
      <x:c r="P191" s="19" t="n">
        <x:v>0.07558992835139065</x:v>
      </x:c>
      <x:c r="Q191" s="19" t="n">
        <x:v>0.07347613566617953</x:v>
      </x:c>
      <x:c r="R191" s="19" t="n">
        <x:v>0.07219244013440743</x:v>
      </x:c>
      <x:c r="S191" s="21" t="n">
        <x:v>8657.064207432331</x:v>
      </x:c>
      <x:c r="T191" s="21" t="n">
        <x:v>14181.153722538309</x:v>
      </x:c>
      <x:c r="U191" s="21" t="n">
        <x:v>17768.02387104895</x:v>
      </x:c>
      <x:c r="V191" s="21" t="n">
        <x:v>21655.59675482054</x:v>
      </x:c>
      <x:c r="W191" s="21" t="n">
        <x:v>26112.71645849012</x:v>
      </x:c>
      <x:c r="X191" s="21" t="n">
        <x:v>27790.873336862645</x:v>
      </x:c>
      <x:c r="Y191" s="21" t="n">
        <x:v>29140.51163570799</x:v>
      </x:c>
      <x:c r="Z191" s="21" t="n">
        <x:v>30215.476598181784</x:v>
      </x:c>
      <x:c r="AA191" s="21" t="n">
        <x:v>30965.395638074104</x:v>
      </x:c>
      <x:c r="AB191" s="21" t="n">
        <x:v>31358.805766188914</x:v>
      </x:c>
      <x:c r="AC191" s="21" t="n">
        <x:v>40902.79012981162</x:v>
      </x:c>
      <x:c r="AD191" s="25" t="n">
        <x:f>AC191*(1+Inputs!$C$14)*(1-Inputs!$C$14/Inputs!$C$15)</x:f>
        <x:v>32456.363968005513</x:v>
      </x:c>
      <x:c r="AE191" s="25" t="n">
        <x:f>AD191/(B191-Inputs!$C$14)</x:f>
        <x:v>709458.5771652348</x:v>
      </x:c>
      <x:c r="AF191" s="25" t="n">
        <x:f>S191/(1+B191)^1+T191/(1+B191)^2+U191/(1+B191)^3+V191/(1+B191)^4+W191/(1+B191)^5+X191/(1+B191)^6+Y191/(1+B191)^7+Z191/(1+B191)^8+AA191/(1+B191)^9+AB191/(1+B191)^10+AE191/(1+B191)^10</x:f>
        <x:v>474574.81551681214</x:v>
      </x:c>
      <x:c r="AG191" s="25" t="n">
        <x:f>(AF191+Inputs!$C$12)/Inputs!$C$13</x:f>
        <x:v>404.4843331522762</x:v>
      </x:c>
      <x:c r="AH191" s="25" t="n">
        <x:f>(S191+Inputs!$C$11)*Inputs!$C$8-Inputs!$C$11</x:f>
        <x:v>2180.619121838161</x:v>
      </x:c>
      <x:c r="AI191" s="25" t="n">
        <x:f>Inputs!$C$12+AH191-Inputs!$C$10*Inputs!$C$13</x:f>
        <x:v>24498.534537038155</x:v>
      </x:c>
      <x:c r="AJ191" s="25" t="n">
        <x:f>(S191+Inputs!$C$11)*(1-Inputs!$C$8)</x:f>
        <x:v>6476.445085594171</x:v>
      </x:c>
      <x:c r="AK191" s="25" t="n">
        <x:f>AJ191/(1+B191)^(1-Inputs!$C$8)+T191/(1+B191)^(2-Inputs!$C$8)+U191/(1+B191)^(3-Inputs!$C$8)+V191/(1+B191)^(4-Inputs!$C$8)+W191/(1+B191)^(5-Inputs!$C$8)+X191/(1+B191)^(6-Inputs!$C$8)+Y191/(1+B191)^(7-Inputs!$C$8)+Z191/(1+B191)^(8-Inputs!$C$8)+AA191/(1+B191)^(9-Inputs!$C$8)+AB191/(1+B191)^(10-Inputs!$C$8)+AE191/(1+B191)^(10-Inputs!$C$8)</x:f>
        <x:v>490065.3486918071</x:v>
      </x:c>
      <x:c r="AL191" s="25" t="n">
        <x:f>(AK191+AI191)/Inputs!$C$13</x:f>
        <x:v>410.5846300539849</x:v>
      </x:c>
      <x:c r="AM191" s="26" t="n">
        <x:f>IF(AL191&gt;=Inputs!$C$7,1,0)</x:f>
        <x:v>1</x:v>
      </x:c>
      <x:c r="AN191" s="26" t="n">
        <x:f>IF(Inputs!$C$7&lt;=(1-Inputs!$C$16)*AL191,1,0)</x:f>
        <x:v>1</x:v>
      </x:c>
    </x:row>
    <x:row r="192" ht="20" customHeight="1">
      <x:c r="A192" s="16" t="n">
        <x:v>187</x:v>
      </x:c>
      <x:c r="B192" s="19" t="n">
        <x:v>0.08845146336696205</x:v>
      </x:c>
      <x:c r="C192" s="24" t="n">
        <x:v>0.3838246767621456</x:v>
      </x:c>
      <x:c r="D192" s="19" t="n">
        <x:v>0.0034940376770251193</x:v>
      </x:c>
      <x:c r="E192" s="19" t="n">
        <x:v>0.03289752304589484</x:v>
      </x:c>
      <x:c r="F192" s="19" t="n">
        <x:v>-0.1865745590875679</x:v>
      </x:c>
      <x:c r="G192" s="19" t="n">
        <x:v>-0.05214124573752599</x:v>
      </x:c>
      <x:c r="H192" s="19" t="n">
        <x:v>0.37074143156903006</x:v>
      </x:c>
      <x:c r="I192" s="19" t="n">
        <x:v>0.07903976333807008</x:v>
      </x:c>
      <x:c r="J192" s="19" t="n">
        <x:v>0.07704501902538936</x:v>
      </x:c>
      <x:c r="K192" s="19" t="n">
        <x:v>0.07381026964263925</x:v>
      </x:c>
      <x:c r="L192" s="19" t="n">
        <x:v>0.07272378033112203</x:v>
      </x:c>
      <x:c r="M192" s="19" t="n">
        <x:v>0.07693893065271937</x:v>
      </x:c>
      <x:c r="N192" s="19" t="n">
        <x:v>0.07706098193623917</x:v>
      </x:c>
      <x:c r="O192" s="19" t="n">
        <x:v>0.07807998708585387</x:v>
      </x:c>
      <x:c r="P192" s="19" t="n">
        <x:v>0.06814880953840088</x:v>
      </x:c>
      <x:c r="Q192" s="19" t="n">
        <x:v>0.07656445035398861</x:v>
      </x:c>
      <x:c r="R192" s="19" t="n">
        <x:v>0.07912308012970584</x:v>
      </x:c>
      <x:c r="S192" s="21" t="n">
        <x:v>9283.593831265107</x:v>
      </x:c>
      <x:c r="T192" s="21" t="n">
        <x:v>14230.829305143361</x:v>
      </x:c>
      <x:c r="U192" s="21" t="n">
        <x:v>16586.7868128602</x:v>
      </x:c>
      <x:c r="V192" s="21" t="n">
        <x:v>18946.71782245187</x:v>
      </x:c>
      <x:c r="W192" s="21" t="n">
        <x:v>21514.946122525984</x:v>
      </x:c>
      <x:c r="X192" s="21" t="n">
        <x:v>22430.832571967898</x:v>
      </x:c>
      <x:c r="Y192" s="21" t="n">
        <x:v>23198.076282571932</x:v>
      </x:c>
      <x:c r="Z192" s="21" t="n">
        <x:v>23883.46070193659</x:v>
      </x:c>
      <x:c r="AA192" s="21" t="n">
        <x:v>24448.315183914947</x:v>
      </x:c>
      <x:c r="AB192" s="21" t="n">
        <x:v>24916.923976901955</x:v>
      </x:c>
      <x:c r="AC192" s="21" t="n">
        <x:v>32500.33562204603</x:v>
      </x:c>
      <x:c r="AD192" s="25" t="n">
        <x:f>AC192*(1+Inputs!$C$14)*(1-Inputs!$C$14/Inputs!$C$15)</x:f>
        <x:v>25789.01631609352</x:v>
      </x:c>
      <x:c r="AE192" s="25" t="n">
        <x:f>AD192/(B192-Inputs!$C$14)</x:f>
        <x:v>482475.4027601332</x:v>
      </x:c>
      <x:c r="AF192" s="25" t="n">
        <x:f>S192/(1+B192)^1+T192/(1+B192)^2+U192/(1+B192)^3+V192/(1+B192)^4+W192/(1+B192)^5+X192/(1+B192)^6+Y192/(1+B192)^7+Z192/(1+B192)^8+AA192/(1+B192)^9+AB192/(1+B192)^10+AE192/(1+B192)^10</x:f>
        <x:v>328214.0388284244</x:v>
      </x:c>
      <x:c r="AG192" s="25" t="n">
        <x:f>(AF192+Inputs!$C$12)/Inputs!$C$13</x:f>
        <x:v>287.6990567082048</x:v>
      </x:c>
      <x:c r="AH192" s="25" t="n">
        <x:f>(S192+Inputs!$C$11)*Inputs!$C$8-Inputs!$C$11</x:f>
        <x:v>2474.1439593050227</x:v>
      </x:c>
      <x:c r="AI192" s="25" t="n">
        <x:f>Inputs!$C$12+AH192-Inputs!$C$10*Inputs!$C$13</x:f>
        <x:v>24792.05937450502</x:v>
      </x:c>
      <x:c r="AJ192" s="25" t="n">
        <x:f>(S192+Inputs!$C$11)*(1-Inputs!$C$8)</x:f>
        <x:v>6809.449871960085</x:v>
      </x:c>
      <x:c r="AK192" s="25" t="n">
        <x:f>AJ192/(1+B192)^(1-Inputs!$C$8)+T192/(1+B192)^(2-Inputs!$C$8)+U192/(1+B192)^(3-Inputs!$C$8)+V192/(1+B192)^(4-Inputs!$C$8)+W192/(1+B192)^(5-Inputs!$C$8)+X192/(1+B192)^(6-Inputs!$C$8)+Y192/(1+B192)^(7-Inputs!$C$8)+Z192/(1+B192)^(8-Inputs!$C$8)+AA192/(1+B192)^(9-Inputs!$C$8)+AB192/(1+B192)^(10-Inputs!$C$8)+AE192/(1+B192)^(10-Inputs!$C$8)</x:f>
        <x:v>339143.6786728924</x:v>
      </x:c>
      <x:c r="AL192" s="25" t="n">
        <x:f>(AK192+AI192)/Inputs!$C$13</x:f>
        <x:v>290.39430329228765</x:v>
      </x:c>
      <x:c r="AM192" s="26" t="n">
        <x:f>IF(AL192&gt;=Inputs!$C$7,1,0)</x:f>
        <x:v>1</x:v>
      </x:c>
      <x:c r="AN192" s="26" t="n">
        <x:f>IF(Inputs!$C$7&lt;=(1-Inputs!$C$16)*AL192,1,0)</x:f>
        <x:v>0</x:v>
      </x:c>
    </x:row>
    <x:row r="193" ht="20" customHeight="1">
      <x:c r="A193" s="16" t="n">
        <x:v>188</x:v>
      </x:c>
      <x:c r="B193" s="19" t="n">
        <x:v>0.07935853600864606</x:v>
      </x:c>
      <x:c r="C193" s="24" t="n">
        <x:v>0.7104208228714413</x:v>
      </x:c>
      <x:c r="D193" s="19" t="n">
        <x:v>0.016385280593711117</x:v>
      </x:c>
      <x:c r="E193" s="19" t="n">
        <x:v>0.06359082221308911</x:v>
      </x:c>
      <x:c r="F193" s="19" t="n">
        <x:v>-0.14595628404048172</x:v>
      </x:c>
      <x:c r="G193" s="19" t="n">
        <x:v>-0.059251354419681664</x:v>
      </x:c>
      <x:c r="H193" s="19" t="n">
        <x:v>0.676559608917529</x:v>
      </x:c>
      <x:c r="I193" s="19" t="n">
        <x:v>0.07589069142738367</x:v>
      </x:c>
      <x:c r="J193" s="19" t="n">
        <x:v>0.06631568764064127</x:v>
      </x:c>
      <x:c r="K193" s="19" t="n">
        <x:v>0.06292708996629358</x:v>
      </x:c>
      <x:c r="L193" s="19" t="n">
        <x:v>0.058302254009607854</x:v>
      </x:c>
      <x:c r="M193" s="19" t="n">
        <x:v>0.07102507422034364</x:v>
      </x:c>
      <x:c r="N193" s="19" t="n">
        <x:v>0.05973064495511949</x:v>
      </x:c>
      <x:c r="O193" s="19" t="n">
        <x:v>0.06588111263315682</x:v>
      </x:c>
      <x:c r="P193" s="19" t="n">
        <x:v>0.059431996521549305</x:v>
      </x:c>
      <x:c r="Q193" s="19" t="n">
        <x:v>0.06365901770265622</x:v>
      </x:c>
      <x:c r="R193" s="19" t="n">
        <x:v>0.07214041902503937</x:v>
      </x:c>
      <x:c r="S193" s="21" t="n">
        <x:v>10079.749702584299</x:v>
      </x:c>
      <x:c r="T193" s="21" t="n">
        <x:v>15993.350328673008</x:v>
      </x:c>
      <x:c r="U193" s="21" t="n">
        <x:v>19550.19361249551</x:v>
      </x:c>
      <x:c r="V193" s="21" t="n">
        <x:v>23386.854330422935</x:v>
      </x:c>
      <x:c r="W193" s="21" t="n">
        <x:v>27702.278721498413</x:v>
      </x:c>
      <x:c r="X193" s="21" t="n">
        <x:v>29425.249632706604</x:v>
      </x:c>
      <x:c r="Y193" s="21" t="n">
        <x:v>30730.902980184055</x:v>
      </x:c>
      <x:c r="Z193" s="21" t="n">
        <x:v>31760.64682298094</x:v>
      </x:c>
      <x:c r="AA193" s="21" t="n">
        <x:v>32446.0855497771</x:v>
      </x:c>
      <x:c r="AB193" s="21" t="n">
        <x:v>32781.76140728996</x:v>
      </x:c>
      <x:c r="AC193" s="21" t="n">
        <x:v>42758.819226899934</x:v>
      </x:c>
      <x:c r="AD193" s="25" t="n">
        <x:f>AC193*(1+Inputs!$C$14)*(1-Inputs!$C$14/Inputs!$C$15)</x:f>
        <x:v>33929.12305654509</x:v>
      </x:c>
      <x:c r="AE193" s="25" t="n">
        <x:f>AD193/(B193-Inputs!$C$14)</x:f>
        <x:v>764883.7430056722</x:v>
      </x:c>
      <x:c r="AF193" s="25" t="n">
        <x:f>S193/(1+B193)^1+T193/(1+B193)^2+U193/(1+B193)^3+V193/(1+B193)^4+W193/(1+B193)^5+X193/(1+B193)^6+Y193/(1+B193)^7+Z193/(1+B193)^8+AA193/(1+B193)^9+AB193/(1+B193)^10+AE193/(1+B193)^10</x:f>
        <x:v>516604.01518280135</x:v>
      </x:c>
      <x:c r="AG193" s="25" t="n">
        <x:f>(AF193+Inputs!$C$12)/Inputs!$C$13</x:f>
        <x:v>438.02058386626305</x:v>
      </x:c>
      <x:c r="AH193" s="25" t="n">
        <x:f>(S193+Inputs!$C$11)*Inputs!$C$8-Inputs!$C$11</x:f>
        <x:v>2847.137531895658</x:v>
      </x:c>
      <x:c r="AI193" s="25" t="n">
        <x:f>Inputs!$C$12+AH193-Inputs!$C$10*Inputs!$C$13</x:f>
        <x:v>25165.052947095654</x:v>
      </x:c>
      <x:c r="AJ193" s="25" t="n">
        <x:f>(S193+Inputs!$C$11)*(1-Inputs!$C$8)</x:f>
        <x:v>7232.6121706886415</x:v>
      </x:c>
      <x:c r="AK193" s="25" t="n">
        <x:f>AJ193/(1+B193)^(1-Inputs!$C$8)+T193/(1+B193)^(2-Inputs!$C$8)+U193/(1+B193)^(3-Inputs!$C$8)+V193/(1+B193)^(4-Inputs!$C$8)+W193/(1+B193)^(5-Inputs!$C$8)+X193/(1+B193)^(6-Inputs!$C$8)+Y193/(1+B193)^(7-Inputs!$C$8)+Z193/(1+B193)^(8-Inputs!$C$8)+AA193/(1+B193)^(9-Inputs!$C$8)+AB193/(1+B193)^(10-Inputs!$C$8)+AE193/(1+B193)^(10-Inputs!$C$8)</x:f>
        <x:v>532687.4749982206</x:v>
      </x:c>
      <x:c r="AL193" s="25" t="n">
        <x:f>(AK193+AI193)/Inputs!$C$13</x:f>
        <x:v>445.1258265035343</x:v>
      </x:c>
      <x:c r="AM193" s="26" t="n">
        <x:f>IF(AL193&gt;=Inputs!$C$7,1,0)</x:f>
        <x:v>1</x:v>
      </x:c>
      <x:c r="AN193" s="26" t="n">
        <x:f>IF(Inputs!$C$7&lt;=(1-Inputs!$C$16)*AL193,1,0)</x:f>
        <x:v>1</x:v>
      </x:c>
    </x:row>
    <x:row r="194" ht="20" customHeight="1">
      <x:c r="A194" s="16" t="n">
        <x:v>189</x:v>
      </x:c>
      <x:c r="B194" s="19" t="n">
        <x:v>0.08336809614465497</x:v>
      </x:c>
      <x:c r="C194" s="24" t="n">
        <x:v>0.5472877891636188</x:v>
      </x:c>
      <x:c r="D194" s="19" t="n">
        <x:v>0.04491235655292911</x:v>
      </x:c>
      <x:c r="E194" s="19" t="n">
        <x:v>0.03996967727165924</x:v>
      </x:c>
      <x:c r="F194" s="19" t="n">
        <x:v>-0.17336010825142584</x:v>
      </x:c>
      <x:c r="G194" s="19" t="n">
        <x:v>-0.069965789394318</x:v>
      </x:c>
      <x:c r="H194" s="19" t="n">
        <x:v>0.7435658254726434</x:v>
      </x:c>
      <x:c r="I194" s="19" t="n">
        <x:v>0.06650361618302554</x:v>
      </x:c>
      <x:c r="J194" s="19" t="n">
        <x:v>0.06999224647720098</x:v>
      </x:c>
      <x:c r="K194" s="19" t="n">
        <x:v>0.06960769960322409</x:v>
      </x:c>
      <x:c r="L194" s="19" t="n">
        <x:v>0.07606326911206565</x:v>
      </x:c>
      <x:c r="M194" s="19" t="n">
        <x:v>0.06672941325219994</x:v>
      </x:c>
      <x:c r="N194" s="19" t="n">
        <x:v>0.07582624916961209</x:v>
      </x:c>
      <x:c r="O194" s="19" t="n">
        <x:v>0.06670142691146452</x:v>
      </x:c>
      <x:c r="P194" s="19" t="n">
        <x:v>0.07423391093458236</x:v>
      </x:c>
      <x:c r="Q194" s="19" t="n">
        <x:v>0.06700512531128766</x:v>
      </x:c>
      <x:c r="R194" s="19" t="n">
        <x:v>0.07089701303848983</x:v>
      </x:c>
      <x:c r="S194" s="21" t="n">
        <x:v>9580.357393537244</x:v>
      </x:c>
      <x:c r="T194" s="21" t="n">
        <x:v>15308.280178551337</x:v>
      </x:c>
      <x:c r="U194" s="21" t="n">
        <x:v>18972.38895808923</x:v>
      </x:c>
      <x:c r="V194" s="21" t="n">
        <x:v>22987.68955653303</x:v>
      </x:c>
      <x:c r="W194" s="21" t="n">
        <x:v>27516.76431712081</x:v>
      </x:c>
      <x:c r="X194" s="21" t="n">
        <x:v>29373.95839661519</x:v>
      </x:c>
      <x:c r="Y194" s="21" t="n">
        <x:v>30817.413617374186</x:v>
      </x:c>
      <x:c r="Z194" s="21" t="n">
        <x:v>31920.54265068781</x:v>
      </x:c>
      <x:c r="AA194" s="21" t="n">
        <x:v>32680.854937786913</x:v>
      </x:c>
      <x:c r="AB194" s="21" t="n">
        <x:v>33039.85641419275</x:v>
      </x:c>
      <x:c r="AC194" s="21" t="n">
        <x:v>43095.46488807749</x:v>
      </x:c>
      <x:c r="AD194" s="25" t="n">
        <x:f>AC194*(1+Inputs!$C$14)*(1-Inputs!$C$14/Inputs!$C$15)</x:f>
        <x:v>34196.25138868949</x:v>
      </x:c>
      <x:c r="AE194" s="25" t="n">
        <x:f>AD194/(B194-Inputs!$C$14)</x:f>
        <x:v>707000.1532915086</x:v>
      </x:c>
      <x:c r="AF194" s="25" t="n">
        <x:f>S194/(1+B194)^1+T194/(1+B194)^2+U194/(1+B194)^3+V194/(1+B194)^4+W194/(1+B194)^5+X194/(1+B194)^6+Y194/(1+B194)^7+Z194/(1+B194)^8+AA194/(1+B194)^9+AB194/(1+B194)^10+AE194/(1+B194)^10</x:f>
        <x:v>472685.41913084395</x:v>
      </x:c>
      <x:c r="AG194" s="25" t="n">
        <x:f>(AF194+Inputs!$C$12)/Inputs!$C$13</x:f>
        <x:v>402.9767319749641</x:v>
      </x:c>
      <x:c r="AH194" s="25" t="n">
        <x:f>(S194+Inputs!$C$11)*Inputs!$C$8-Inputs!$C$11</x:f>
        <x:v>2613.17565560238</x:v>
      </x:c>
      <x:c r="AI194" s="25" t="n">
        <x:f>Inputs!$C$12+AH194-Inputs!$C$10*Inputs!$C$13</x:f>
        <x:v>24931.09107080238</x:v>
      </x:c>
      <x:c r="AJ194" s="25" t="n">
        <x:f>(S194+Inputs!$C$11)*(1-Inputs!$C$8)</x:f>
        <x:v>6967.181737934865</x:v>
      </x:c>
      <x:c r="AK194" s="25" t="n">
        <x:f>AJ194/(1+B194)^(1-Inputs!$C$8)+T194/(1+B194)^(2-Inputs!$C$8)+U194/(1+B194)^(3-Inputs!$C$8)+V194/(1+B194)^(4-Inputs!$C$8)+W194/(1+B194)^(5-Inputs!$C$8)+X194/(1+B194)^(6-Inputs!$C$8)+Y194/(1+B194)^(7-Inputs!$C$8)+Z194/(1+B194)^(8-Inputs!$C$8)+AA194/(1+B194)^(9-Inputs!$C$8)+AB194/(1+B194)^(10-Inputs!$C$8)+AE194/(1+B194)^(10-Inputs!$C$8)</x:f>
        <x:v>488250.49404002615</x:v>
      </x:c>
      <x:c r="AL194" s="25" t="n">
        <x:f>(AK194+AI194)/Inputs!$C$13</x:f>
        <x:v>409.4816564876146</x:v>
      </x:c>
      <x:c r="AM194" s="26" t="n">
        <x:f>IF(AL194&gt;=Inputs!$C$7,1,0)</x:f>
        <x:v>1</x:v>
      </x:c>
      <x:c r="AN194" s="26" t="n">
        <x:f>IF(Inputs!$C$7&lt;=(1-Inputs!$C$16)*AL194,1,0)</x:f>
        <x:v>1</x:v>
      </x:c>
    </x:row>
    <x:row r="195" ht="20" customHeight="1">
      <x:c r="A195" s="16" t="n">
        <x:v>190</x:v>
      </x:c>
      <x:c r="B195" s="19" t="n">
        <x:v>0.07945153259029601</x:v>
      </x:c>
      <x:c r="C195" s="24" t="n">
        <x:v>0.8425933992028547</x:v>
      </x:c>
      <x:c r="D195" s="19" t="n">
        <x:v>0.04162567910462514</x:v>
      </x:c>
      <x:c r="E195" s="19" t="n">
        <x:v>0.05689942443102865</x:v>
      </x:c>
      <x:c r="F195" s="19" t="n">
        <x:v>-0.223884390433135</x:v>
      </x:c>
      <x:c r="G195" s="19" t="n">
        <x:v>-0.07201412237457533</x:v>
      </x:c>
      <x:c r="H195" s="19" t="n">
        <x:v>0.7722948823478362</x:v>
      </x:c>
      <x:c r="I195" s="19" t="n">
        <x:v>0.06639267814245045</x:v>
      </x:c>
      <x:c r="J195" s="19" t="n">
        <x:v>0.0723530709172985</x:v>
      </x:c>
      <x:c r="K195" s="19" t="n">
        <x:v>0.07368784021684519</x:v>
      </x:c>
      <x:c r="L195" s="19" t="n">
        <x:v>0.07160561536760156</x:v>
      </x:c>
      <x:c r="M195" s="19" t="n">
        <x:v>0.07214861907411091</x:v>
      </x:c>
      <x:c r="N195" s="19" t="n">
        <x:v>0.07069401891991789</x:v>
      </x:c>
      <x:c r="O195" s="19" t="n">
        <x:v>0.06964746786279762</x:v>
      </x:c>
      <x:c r="P195" s="19" t="n">
        <x:v>0.0666539738367635</x:v>
      </x:c>
      <x:c r="Q195" s="19" t="n">
        <x:v>0.07780677280271334</x:v>
      </x:c>
      <x:c r="R195" s="19" t="n">
        <x:v>0.06969482383830723</x:v>
      </x:c>
      <x:c r="S195" s="21" t="n">
        <x:v>8716.158484482998</x:v>
      </x:c>
      <x:c r="T195" s="21" t="n">
        <x:v>14594.267920549466</x:v>
      </x:c>
      <x:c r="U195" s="21" t="n">
        <x:v>19022.633077744846</x:v>
      </x:c>
      <x:c r="V195" s="21" t="n">
        <x:v>24115.280307935758</x:v>
      </x:c>
      <x:c r="W195" s="21" t="n">
        <x:v>29954.309150059562</x:v>
      </x:c>
      <x:c r="X195" s="21" t="n">
        <x:v>32275.631511517942</x:v>
      </x:c>
      <x:c r="Y195" s="21" t="n">
        <x:v>34006.54291336692</x:v>
      </x:c>
      <x:c r="Z195" s="21" t="n">
        <x:v>35322.05706815093</x:v>
      </x:c>
      <x:c r="AA195" s="21" t="n">
        <x:v>36162.210561990454</x:v>
      </x:c>
      <x:c r="AB195" s="21" t="n">
        <x:v>36497.18137133718</x:v>
      </x:c>
      <x:c r="AC195" s="21" t="n">
        <x:v>47605.01918000501</x:v>
      </x:c>
      <x:c r="AD195" s="25" t="n">
        <x:f>AC195*(1+Inputs!$C$14)*(1-Inputs!$C$14/Inputs!$C$15)</x:f>
        <x:v>37774.58271933397</x:v>
      </x:c>
      <x:c r="AE195" s="25" t="n">
        <x:f>AD195/(B195-Inputs!$C$14)</x:f>
        <x:v>849792.5834750712</x:v>
      </x:c>
      <x:c r="AF195" s="25" t="n">
        <x:f>S195/(1+B195)^1+T195/(1+B195)^2+U195/(1+B195)^3+V195/(1+B195)^4+W195/(1+B195)^5+X195/(1+B195)^6+Y195/(1+B195)^7+Z195/(1+B195)^8+AA195/(1+B195)^9+AB195/(1+B195)^10+AE195/(1+B195)^10</x:f>
        <x:v>564185.907936078</x:v>
      </x:c>
      <x:c r="AG195" s="25" t="n">
        <x:f>(AF195+Inputs!$C$12)/Inputs!$C$13</x:f>
        <x:v>475.9874806309238</x:v>
      </x:c>
      <x:c r="AH195" s="25" t="n">
        <x:f>(S195+Inputs!$C$11)*Inputs!$C$8-Inputs!$C$11</x:f>
        <x:v>2208.304385881076</x:v>
      </x:c>
      <x:c r="AI195" s="25" t="n">
        <x:f>Inputs!$C$12+AH195-Inputs!$C$10*Inputs!$C$13</x:f>
        <x:v>24526.219801081075</x:v>
      </x:c>
      <x:c r="AJ195" s="25" t="n">
        <x:f>(S195+Inputs!$C$11)*(1-Inputs!$C$8)</x:f>
        <x:v>6507.8540986019225</x:v>
      </x:c>
      <x:c r="AK195" s="25" t="n">
        <x:f>AJ195/(1+B195)^(1-Inputs!$C$8)+T195/(1+B195)^(2-Inputs!$C$8)+U195/(1+B195)^(3-Inputs!$C$8)+V195/(1+B195)^(4-Inputs!$C$8)+W195/(1+B195)^(5-Inputs!$C$8)+X195/(1+B195)^(6-Inputs!$C$8)+Y195/(1+B195)^(7-Inputs!$C$8)+Z195/(1+B195)^(8-Inputs!$C$8)+AA195/(1+B195)^(9-Inputs!$C$8)+AB195/(1+B195)^(10-Inputs!$C$8)+AE195/(1+B195)^(10-Inputs!$C$8)</x:f>
        <x:v>582639.6642504543</x:v>
      </x:c>
      <x:c r="AL195" s="25" t="n">
        <x:f>(AK195+AI195)/Inputs!$C$13</x:f>
        <x:v>484.4743053484588</x:v>
      </x:c>
      <x:c r="AM195" s="26" t="n">
        <x:f>IF(AL195&gt;=Inputs!$C$7,1,0)</x:f>
        <x:v>1</x:v>
      </x:c>
      <x:c r="AN195" s="26" t="n">
        <x:f>IF(Inputs!$C$7&lt;=(1-Inputs!$C$16)*AL195,1,0)</x:f>
        <x:v>1</x:v>
      </x:c>
    </x:row>
    <x:row r="196" ht="20" customHeight="1">
      <x:c r="A196" s="16" t="n">
        <x:v>191</x:v>
      </x:c>
      <x:c r="B196" s="19" t="n">
        <x:v>0.08619920631914245</x:v>
      </x:c>
      <x:c r="C196" s="24" t="n">
        <x:v>0.26008166807170596</x:v>
      </x:c>
      <x:c r="D196" s="19" t="n">
        <x:v>0.03705035093534122</x:v>
      </x:c>
      <x:c r="E196" s="19" t="n">
        <x:v>0.041054175684868424</x:v>
      </x:c>
      <x:c r="F196" s="19" t="n">
        <x:v>-0.15942258298929235</x:v>
      </x:c>
      <x:c r="G196" s="19" t="n">
        <x:v>-0.09657120598201174</x:v>
      </x:c>
      <x:c r="H196" s="19" t="n">
        <x:v>0.8105969097546506</x:v>
      </x:c>
      <x:c r="I196" s="19" t="n">
        <x:v>0.0671651943536483</x:v>
      </x:c>
      <x:c r="J196" s="19" t="n">
        <x:v>0.07170974244729109</x:v>
      </x:c>
      <x:c r="K196" s="19" t="n">
        <x:v>0.06967910860086818</x:v>
      </x:c>
      <x:c r="L196" s="19" t="n">
        <x:v>0.06481453250819072</x:v>
      </x:c>
      <x:c r="M196" s="19" t="n">
        <x:v>0.06915289931197663</x:v>
      </x:c>
      <x:c r="N196" s="19" t="n">
        <x:v>0.07481190521678059</x:v>
      </x:c>
      <x:c r="O196" s="19" t="n">
        <x:v>0.06606894650863637</x:v>
      </x:c>
      <x:c r="P196" s="19" t="n">
        <x:v>0.06632277913776193</x:v>
      </x:c>
      <x:c r="Q196" s="19" t="n">
        <x:v>0.07199730757691555</x:v>
      </x:c>
      <x:c r="R196" s="19" t="n">
        <x:v>0.07057784988460412</x:v>
      </x:c>
      <x:c r="S196" s="21" t="n">
        <x:v>9679.59221715871</x:v>
      </x:c>
      <x:c r="T196" s="21" t="n">
        <x:v>15162.020355850027</x:v>
      </x:c>
      <x:c r="U196" s="21" t="n">
        <x:v>18392.599253697714</x:v>
      </x:c>
      <x:c r="V196" s="21" t="n">
        <x:v>21753.467942697996</x:v>
      </x:c>
      <x:c r="W196" s="21" t="n">
        <x:v>25434.493185571286</x:v>
      </x:c>
      <x:c r="X196" s="21" t="n">
        <x:v>27078.122415875234</x:v>
      </x:c>
      <x:c r="Y196" s="21" t="n">
        <x:v>28348.45395943955</x:v>
      </x:c>
      <x:c r="Z196" s="21" t="n">
        <x:v>29338.683677502613</x:v>
      </x:c>
      <x:c r="AA196" s="21" t="n">
        <x:v>30048.420345515005</x:v>
      </x:c>
      <x:c r="AB196" s="21" t="n">
        <x:v>30456.857837445372</x:v>
      </x:c>
      <x:c r="AC196" s="21" t="n">
        <x:v>39726.33630971135</x:v>
      </x:c>
      <x:c r="AD196" s="25" t="n">
        <x:f>AC196*(1+Inputs!$C$14)*(1-Inputs!$C$14/Inputs!$C$15)</x:f>
        <x:v>31522.84786175595</x:v>
      </x:c>
      <x:c r="AE196" s="25" t="n">
        <x:f>AD196/(B196-Inputs!$C$14)</x:f>
        <x:v>615690.1664698293</x:v>
      </x:c>
      <x:c r="AF196" s="25" t="n">
        <x:f>S196/(1+B196)^1+T196/(1+B196)^2+U196/(1+B196)^3+V196/(1+B196)^4+W196/(1+B196)^5+X196/(1+B196)^6+Y196/(1+B196)^7+Z196/(1+B196)^8+AA196/(1+B196)^9+AB196/(1+B196)^10+AE196/(1+B196)^10</x:f>
        <x:v>413003.4281307477</x:v>
      </x:c>
      <x:c r="AG196" s="25" t="n">
        <x:f>(AF196+Inputs!$C$12)/Inputs!$C$13</x:f>
        <x:v>355.35483507482405</x:v>
      </x:c>
      <x:c r="AH196" s="25" t="n">
        <x:f>(S196+Inputs!$C$11)*Inputs!$C$8-Inputs!$C$11</x:f>
        <x:v>2659.6664907784643</x:v>
      </x:c>
      <x:c r="AI196" s="25" t="n">
        <x:f>Inputs!$C$12+AH196-Inputs!$C$10*Inputs!$C$13</x:f>
        <x:v>24977.581905978463</x:v>
      </x:c>
      <x:c r="AJ196" s="25" t="n">
        <x:f>(S196+Inputs!$C$11)*(1-Inputs!$C$8)</x:f>
        <x:v>7019.9257263802465</x:v>
      </x:c>
      <x:c r="AK196" s="25" t="n">
        <x:f>AJ196/(1+B196)^(1-Inputs!$C$8)+T196/(1+B196)^(2-Inputs!$C$8)+U196/(1+B196)^(3-Inputs!$C$8)+V196/(1+B196)^(4-Inputs!$C$8)+W196/(1+B196)^(5-Inputs!$C$8)+X196/(1+B196)^(6-Inputs!$C$8)+Y196/(1+B196)^(7-Inputs!$C$8)+Z196/(1+B196)^(8-Inputs!$C$8)+AA196/(1+B196)^(9-Inputs!$C$8)+AB196/(1+B196)^(10-Inputs!$C$8)+AE196/(1+B196)^(10-Inputs!$C$8)</x:f>
        <x:v>426770.6168533578</x:v>
      </x:c>
      <x:c r="AL196" s="25" t="n">
        <x:f>(AK196+AI196)/Inputs!$C$13</x:f>
        <x:v>360.46227321917576</x:v>
      </x:c>
      <x:c r="AM196" s="26" t="n">
        <x:f>IF(AL196&gt;=Inputs!$C$7,1,0)</x:f>
        <x:v>1</x:v>
      </x:c>
      <x:c r="AN196" s="26" t="n">
        <x:f>IF(Inputs!$C$7&lt;=(1-Inputs!$C$16)*AL196,1,0)</x:f>
        <x:v>1</x:v>
      </x:c>
    </x:row>
    <x:row r="197" ht="20" customHeight="1">
      <x:c r="A197" s="16" t="n">
        <x:v>192</x:v>
      </x:c>
      <x:c r="B197" s="19" t="n">
        <x:v>0.08751284678952617</x:v>
      </x:c>
      <x:c r="C197" s="24" t="n">
        <x:v>0.5563700190011502</x:v>
      </x:c>
      <x:c r="D197" s="19" t="n">
        <x:v>0.02542986548904338</x:v>
      </x:c>
      <x:c r="E197" s="19" t="n">
        <x:v>0.0438378893372456</x:v>
      </x:c>
      <x:c r="F197" s="19" t="n">
        <x:v>-0.1336967829959565</x:v>
      </x:c>
      <x:c r="G197" s="19" t="n">
        <x:v>-0.08700927284934153</x:v>
      </x:c>
      <x:c r="H197" s="19" t="n">
        <x:v>0.5982822953809261</x:v>
      </x:c>
      <x:c r="I197" s="19" t="n">
        <x:v>0.07151047939313343</x:v>
      </x:c>
      <x:c r="J197" s="19" t="n">
        <x:v>0.06134514409942881</x:v>
      </x:c>
      <x:c r="K197" s="19" t="n">
        <x:v>0.0690052754737701</x:v>
      </x:c>
      <x:c r="L197" s="19" t="n">
        <x:v>0.07367139651723278</x:v>
      </x:c>
      <x:c r="M197" s="19" t="n">
        <x:v>0.07218106136817481</x:v>
      </x:c>
      <x:c r="N197" s="19" t="n">
        <x:v>0.0701847177266211</x:v>
      </x:c>
      <x:c r="O197" s="19" t="n">
        <x:v>0.07126588159450989</x:v>
      </x:c>
      <x:c r="P197" s="19" t="n">
        <x:v>0.06670707134337477</x:v>
      </x:c>
      <x:c r="Q197" s="19" t="n">
        <x:v>0.05775608274595356</x:v>
      </x:c>
      <x:c r="R197" s="19" t="n">
        <x:v>0.07011618409519656</x:v>
      </x:c>
      <x:c r="S197" s="21" t="n">
        <x:v>10132.211344067604</x:v>
      </x:c>
      <x:c r="T197" s="21" t="n">
        <x:v>15891.920008405363</x:v>
      </x:c>
      <x:c r="U197" s="21" t="n">
        <x:v>19071.708556062316</x:v>
      </x:c>
      <x:c r="V197" s="21" t="n">
        <x:v>22386.91949579187</x:v>
      </x:c>
      <x:c r="W197" s="21" t="n">
        <x:v>26105.556860192955</x:v>
      </x:c>
      <x:c r="X197" s="21" t="n">
        <x:v>27586.758168230866</x:v>
      </x:c>
      <x:c r="Y197" s="21" t="n">
        <x:v>28754.33462089418</x:v>
      </x:c>
      <x:c r="Z197" s="21" t="n">
        <x:v>29685.374091531805</x:v>
      </x:c>
      <x:c r="AA197" s="21" t="n">
        <x:v>30337.42125517621</x:v>
      </x:c>
      <x:c r="AB197" s="21" t="n">
        <x:v>30696.01638974066</x:v>
      </x:c>
      <x:c r="AC197" s="21" t="n">
        <x:v>40038.28224748782</x:v>
      </x:c>
      <x:c r="AD197" s="25" t="n">
        <x:f>AC197*(1+Inputs!$C$14)*(1-Inputs!$C$14/Inputs!$C$15)</x:f>
        <x:v>31770.37696338158</x:v>
      </x:c>
      <x:c r="AE197" s="25" t="n">
        <x:f>AD197/(B197-Inputs!$C$14)</x:f>
        <x:v>605001.9929545749</x:v>
      </x:c>
      <x:c r="AF197" s="25" t="n">
        <x:f>S197/(1+B197)^1+T197/(1+B197)^2+U197/(1+B197)^3+V197/(1+B197)^4+W197/(1+B197)^5+X197/(1+B197)^6+Y197/(1+B197)^7+Z197/(1+B197)^8+AA197/(1+B197)^9+AB197/(1+B197)^10+AE197/(1+B197)^10</x:f>
        <x:v>407569.8854669733</x:v>
      </x:c>
      <x:c r="AG197" s="25" t="n">
        <x:f>(AF197+Inputs!$C$12)/Inputs!$C$13</x:f>
        <x:v>351.0192624137786</x:v>
      </x:c>
      <x:c r="AH197" s="25" t="n">
        <x:f>(S197+Inputs!$C$11)*Inputs!$C$8-Inputs!$C$11</x:f>
        <x:v>2871.7154516042747</x:v>
      </x:c>
      <x:c r="AI197" s="25" t="n">
        <x:f>Inputs!$C$12+AH197-Inputs!$C$10*Inputs!$C$13</x:f>
        <x:v>25189.63086680427</x:v>
      </x:c>
      <x:c r="AJ197" s="25" t="n">
        <x:f>(S197+Inputs!$C$11)*(1-Inputs!$C$8)</x:f>
        <x:v>7260.49589246333</x:v>
      </x:c>
      <x:c r="AK197" s="25" t="n">
        <x:f>AJ197/(1+B197)^(1-Inputs!$C$8)+T197/(1+B197)^(2-Inputs!$C$8)+U197/(1+B197)^(3-Inputs!$C$8)+V197/(1+B197)^(4-Inputs!$C$8)+W197/(1+B197)^(5-Inputs!$C$8)+X197/(1+B197)^(6-Inputs!$C$8)+Y197/(1+B197)^(7-Inputs!$C$8)+Z197/(1+B197)^(8-Inputs!$C$8)+AA197/(1+B197)^(9-Inputs!$C$8)+AB197/(1+B197)^(10-Inputs!$C$8)+AE197/(1+B197)^(10-Inputs!$C$8)</x:f>
        <x:v>421161.26694619155</x:v>
      </x:c>
      <x:c r="AL197" s="25" t="n">
        <x:f>(AK197+AI197)/Inputs!$C$13</x:f>
        <x:v>356.15561881809793</x:v>
      </x:c>
      <x:c r="AM197" s="26" t="n">
        <x:f>IF(AL197&gt;=Inputs!$C$7,1,0)</x:f>
        <x:v>1</x:v>
      </x:c>
      <x:c r="AN197" s="26" t="n">
        <x:f>IF(Inputs!$C$7&lt;=(1-Inputs!$C$16)*AL197,1,0)</x:f>
        <x:v>1</x:v>
      </x:c>
    </x:row>
    <x:row r="198" ht="20" customHeight="1">
      <x:c r="A198" s="16" t="n">
        <x:v>193</x:v>
      </x:c>
      <x:c r="B198" s="19" t="n">
        <x:v>0.08285284134663502</x:v>
      </x:c>
      <x:c r="C198" s="24" t="n">
        <x:v>0.3398173017087345</x:v>
      </x:c>
      <x:c r="D198" s="19" t="n">
        <x:v>0.015585468338959175</x:v>
      </x:c>
      <x:c r="E198" s="19" t="n">
        <x:v>0.0526989785723086</x:v>
      </x:c>
      <x:c r="F198" s="19" t="n">
        <x:v>-0.21204203766734397</x:v>
      </x:c>
      <x:c r="G198" s="19" t="n">
        <x:v>-0.09552833080861489</x:v>
      </x:c>
      <x:c r="H198" s="19" t="n">
        <x:v>0.8136637334813202</x:v>
      </x:c>
      <x:c r="I198" s="19" t="n">
        <x:v>0.04856690016318794</x:v>
      </x:c>
      <x:c r="J198" s="19" t="n">
        <x:v>0.062368608479988555</x:v>
      </x:c>
      <x:c r="K198" s="19" t="n">
        <x:v>0.05953416062747578</x:v>
      </x:c>
      <x:c r="L198" s="19" t="n">
        <x:v>0.060627229287334786</x:v>
      </x:c>
      <x:c r="M198" s="19" t="n">
        <x:v>0.05681750012393082</x:v>
      </x:c>
      <x:c r="N198" s="19" t="n">
        <x:v>0.06194536770335049</x:v>
      </x:c>
      <x:c r="O198" s="19" t="n">
        <x:v>0.058998458369113674</x:v>
      </x:c>
      <x:c r="P198" s="19" t="n">
        <x:v>0.05670553288336464</x:v>
      </x:c>
      <x:c r="Q198" s="19" t="n">
        <x:v>0.054372451441221305</x:v>
      </x:c>
      <x:c r="R198" s="19" t="n">
        <x:v>0.05728536781818889</x:v>
      </x:c>
      <x:c r="S198" s="21" t="n">
        <x:v>8763.635077408946</x:v>
      </x:c>
      <x:c r="T198" s="21" t="n">
        <x:v>13971.66461584187</x:v>
      </x:c>
      <x:c r="U198" s="21" t="n">
        <x:v>17281.78661526703</x:v>
      </x:c>
      <x:c r="V198" s="21" t="n">
        <x:v>20798.860793337655</x:v>
      </x:c>
      <x:c r="W198" s="21" t="n">
        <x:v>24636.643087816403</x:v>
      </x:c>
      <x:c r="X198" s="21" t="n">
        <x:v>26091.992501049746</x:v>
      </x:c>
      <x:c r="Y198" s="21" t="n">
        <x:v>27170.87467928051</x:v>
      </x:c>
      <x:c r="Z198" s="21" t="n">
        <x:v>28042.097982258932</x:v>
      </x:c>
      <x:c r="AA198" s="21" t="n">
        <x:v>28686.99404809678</x:v>
      </x:c>
      <x:c r="AB198" s="21" t="n">
        <x:v>29092.379494571334</x:v>
      </x:c>
      <x:c r="AC198" s="21" t="n">
        <x:v>37946.58194944087</x:v>
      </x:c>
      <x:c r="AD198" s="25" t="n">
        <x:f>AC198*(1+Inputs!$C$14)*(1-Inputs!$C$14/Inputs!$C$15)</x:f>
        <x:v>30110.612776881328</x:v>
      </x:c>
      <x:c r="AE198" s="25" t="n">
        <x:f>AD198/(B198-Inputs!$C$14)</x:f>
        <x:v>629233.540361103</x:v>
      </x:c>
      <x:c r="AF198" s="25" t="n">
        <x:f>S198/(1+B198)^1+T198/(1+B198)^2+U198/(1+B198)^3+V198/(1+B198)^4+W198/(1+B198)^5+X198/(1+B198)^6+Y198/(1+B198)^7+Z198/(1+B198)^8+AA198/(1+B198)^9+AB198/(1+B198)^10+AE198/(1+B198)^10</x:f>
        <x:v>422883.1952219268</x:v>
      </x:c>
      <x:c r="AG198" s="25" t="n">
        <x:f>(AF198+Inputs!$C$12)/Inputs!$C$13</x:f>
        <x:v>363.238172107142</x:v>
      </x:c>
      <x:c r="AH198" s="25" t="n">
        <x:f>(S198+Inputs!$C$11)*Inputs!$C$8-Inputs!$C$11</x:f>
        <x:v>2230.5468444847393</x:v>
      </x:c>
      <x:c r="AI198" s="25" t="n">
        <x:f>Inputs!$C$12+AH198-Inputs!$C$10*Inputs!$C$13</x:f>
        <x:v>24548.462259684733</x:v>
      </x:c>
      <x:c r="AJ198" s="25" t="n">
        <x:f>(S198+Inputs!$C$11)*(1-Inputs!$C$8)</x:f>
        <x:v>6533.088232924208</x:v>
      </x:c>
      <x:c r="AK198" s="25" t="n">
        <x:f>AJ198/(1+B198)^(1-Inputs!$C$8)+T198/(1+B198)^(2-Inputs!$C$8)+U198/(1+B198)^(3-Inputs!$C$8)+V198/(1+B198)^(4-Inputs!$C$8)+W198/(1+B198)^(5-Inputs!$C$8)+X198/(1+B198)^(6-Inputs!$C$8)+Y198/(1+B198)^(7-Inputs!$C$8)+Z198/(1+B198)^(8-Inputs!$C$8)+AA198/(1+B198)^(9-Inputs!$C$8)+AB198/(1+B198)^(10-Inputs!$C$8)+AE198/(1+B198)^(10-Inputs!$C$8)</x:f>
        <x:v>436812.78333411517</x:v>
      </x:c>
      <x:c r="AL198" s="25" t="n">
        <x:f>(AK198+AI198)/Inputs!$C$13</x:f>
        <x:v>368.13278684608053</x:v>
      </x:c>
      <x:c r="AM198" s="26" t="n">
        <x:f>IF(AL198&gt;=Inputs!$C$7,1,0)</x:f>
        <x:v>1</x:v>
      </x:c>
      <x:c r="AN198" s="26" t="n">
        <x:f>IF(Inputs!$C$7&lt;=(1-Inputs!$C$16)*AL198,1,0)</x:f>
        <x:v>1</x:v>
      </x:c>
    </x:row>
    <x:row r="199" ht="20" customHeight="1">
      <x:c r="A199" s="16" t="n">
        <x:v>194</x:v>
      </x:c>
      <x:c r="B199" s="19" t="n">
        <x:v>0.0954337984407055</x:v>
      </x:c>
      <x:c r="C199" s="24" t="n">
        <x:v>0.3921580578066539</x:v>
      </x:c>
      <x:c r="D199" s="19" t="n">
        <x:v>0.02627130904026416</x:v>
      </x:c>
      <x:c r="E199" s="19" t="n">
        <x:v>0.052793298833423985</x:v>
      </x:c>
      <x:c r="F199" s="19" t="n">
        <x:v>-0.18823547422168646</x:v>
      </x:c>
      <x:c r="G199" s="19" t="n">
        <x:v>-0.07373048540968455</x:v>
      </x:c>
      <x:c r="H199" s="19" t="n">
        <x:v>0.8108814053767048</x:v>
      </x:c>
      <x:c r="I199" s="19" t="n">
        <x:v>0.06901310596281406</x:v>
      </x:c>
      <x:c r="J199" s="19" t="n">
        <x:v>0.06375856380093524</x:v>
      </x:c>
      <x:c r="K199" s="19" t="n">
        <x:v>0.07006066024814459</x:v>
      </x:c>
      <x:c r="L199" s="19" t="n">
        <x:v>0.07636598043195704</x:v>
      </x:c>
      <x:c r="M199" s="19" t="n">
        <x:v>0.06953984393375436</x:v>
      </x:c>
      <x:c r="N199" s="19" t="n">
        <x:v>0.06330883211655533</x:v>
      </x:c>
      <x:c r="O199" s="19" t="n">
        <x:v>0.07562922832189656</x:v>
      </x:c>
      <x:c r="P199" s="19" t="n">
        <x:v>0.06568399878978085</x:v>
      </x:c>
      <x:c r="Q199" s="19" t="n">
        <x:v>0.06443808783913824</x:v>
      </x:c>
      <x:c r="R199" s="19" t="n">
        <x:v>0.06374899724800458</x:v>
      </x:c>
      <x:c r="S199" s="21" t="n">
        <x:v>9288.86130791746</x:v>
      </x:c>
      <x:c r="T199" s="21" t="n">
        <x:v>14761.839005608621</x:v>
      </x:c>
      <x:c r="U199" s="21" t="n">
        <x:v>18203.12291438668</x:v>
      </x:c>
      <x:c r="V199" s="21" t="n">
        <x:v>21974.561390333078</x:v>
      </x:c>
      <x:c r="W199" s="21" t="n">
        <x:v>26176.04019474702</x:v>
      </x:c>
      <x:c r="X199" s="21" t="n">
        <x:v>27891.86861358694</x:v>
      </x:c>
      <x:c r="Y199" s="21" t="n">
        <x:v>29163.87503709707</x:v>
      </x:c>
      <x:c r="Z199" s="21" t="n">
        <x:v>30203.15819690405</x:v>
      </x:c>
      <x:c r="AA199" s="21" t="n">
        <x:v>30914.374819280747</x:v>
      </x:c>
      <x:c r="AB199" s="21" t="n">
        <x:v>31300.320709153955</x:v>
      </x:c>
      <x:c r="AC199" s="21" t="n">
        <x:v>40826.5052728095</x:v>
      </x:c>
      <x:c r="AD199" s="25" t="n">
        <x:f>AC199*(1+Inputs!$C$14)*(1-Inputs!$C$14/Inputs!$C$15)</x:f>
        <x:v>32395.83193397434</x:v>
      </x:c>
      <x:c r="AE199" s="25" t="n">
        <x:f>AD199/(B199-Inputs!$C$14)</x:f>
        <x:v>536054.869457849</x:v>
      </x:c>
      <x:c r="AF199" s="25" t="n">
        <x:f>S199/(1+B199)^1+T199/(1+B199)^2+U199/(1+B199)^3+V199/(1+B199)^4+W199/(1+B199)^5+X199/(1+B199)^6+Y199/(1+B199)^7+Z199/(1+B199)^8+AA199/(1+B199)^9+AB199/(1+B199)^10+AE199/(1+B199)^10</x:f>
        <x:v>354243.4981784546</x:v>
      </x:c>
      <x:c r="AG199" s="25" t="n">
        <x:f>(AF199+Inputs!$C$12)/Inputs!$C$13</x:f>
        <x:v>308.46867596456514</x:v>
      </x:c>
      <x:c r="AH199" s="25" t="n">
        <x:f>(S199+Inputs!$C$11)*Inputs!$C$8-Inputs!$C$11</x:f>
        <x:v>2476.611736038043</x:v>
      </x:c>
      <x:c r="AI199" s="25" t="n">
        <x:f>Inputs!$C$12+AH199-Inputs!$C$10*Inputs!$C$13</x:f>
        <x:v>24794.527151238042</x:v>
      </x:c>
      <x:c r="AJ199" s="25" t="n">
        <x:f>(S199+Inputs!$C$11)*(1-Inputs!$C$8)</x:f>
        <x:v>6812.249571879417</x:v>
      </x:c>
      <x:c r="AK199" s="25" t="n">
        <x:f>AJ199/(1+B199)^(1-Inputs!$C$8)+T199/(1+B199)^(2-Inputs!$C$8)+U199/(1+B199)^(3-Inputs!$C$8)+V199/(1+B199)^(4-Inputs!$C$8)+W199/(1+B199)^(5-Inputs!$C$8)+X199/(1+B199)^(6-Inputs!$C$8)+Y199/(1+B199)^(7-Inputs!$C$8)+Z199/(1+B199)^(8-Inputs!$C$8)+AA199/(1+B199)^(9-Inputs!$C$8)+AB199/(1+B199)^(10-Inputs!$C$8)+AE199/(1+B199)^(10-Inputs!$C$8)</x:f>
        <x:v>367339.04109553644</x:v>
      </x:c>
      <x:c r="AL199" s="25" t="n">
        <x:f>(AK199+AI199)/Inputs!$C$13</x:f>
        <x:v>312.8941250988394</x:v>
      </x:c>
      <x:c r="AM199" s="26" t="n">
        <x:f>IF(AL199&gt;=Inputs!$C$7,1,0)</x:f>
        <x:v>1</x:v>
      </x:c>
      <x:c r="AN199" s="26" t="n">
        <x:f>IF(Inputs!$C$7&lt;=(1-Inputs!$C$16)*AL199,1,0)</x:f>
        <x:v>0</x:v>
      </x:c>
    </x:row>
    <x:row r="200" ht="20" customHeight="1">
      <x:c r="A200" s="16" t="n">
        <x:v>195</x:v>
      </x:c>
      <x:c r="B200" s="19" t="n">
        <x:v>0.08450040420028906</x:v>
      </x:c>
      <x:c r="C200" s="24" t="n">
        <x:v>0.16881392882484647</x:v>
      </x:c>
      <x:c r="D200" s="19" t="n">
        <x:v>0.04167324092131963</x:v>
      </x:c>
      <x:c r="E200" s="19" t="n">
        <x:v>0.04554089193177305</x:v>
      </x:c>
      <x:c r="F200" s="19" t="n">
        <x:v>-0.1516816451253351</x:v>
      </x:c>
      <x:c r="G200" s="19" t="n">
        <x:v>-0.09937806322321137</x:v>
      </x:c>
      <x:c r="H200" s="19" t="n">
        <x:v>0.8876950723526704</x:v>
      </x:c>
      <x:c r="I200" s="19" t="n">
        <x:v>0.07456013637907631</x:v>
      </x:c>
      <x:c r="J200" s="19" t="n">
        <x:v>0.07241022094374672</x:v>
      </x:c>
      <x:c r="K200" s="19" t="n">
        <x:v>0.07357120481697052</x:v>
      </x:c>
      <x:c r="L200" s="19" t="n">
        <x:v>0.06523609754604309</x:v>
      </x:c>
      <x:c r="M200" s="19" t="n">
        <x:v>0.0674445263436894</x:v>
      </x:c>
      <x:c r="N200" s="19" t="n">
        <x:v>0.07092874849992427</x:v>
      </x:c>
      <x:c r="O200" s="19" t="n">
        <x:v>0.07166313102020126</x:v>
      </x:c>
      <x:c r="P200" s="19" t="n">
        <x:v>0.07231722305326571</x:v>
      </x:c>
      <x:c r="Q200" s="19" t="n">
        <x:v>0.06742851752400725</x:v>
      </x:c>
      <x:c r="R200" s="19" t="n">
        <x:v>0.06312570193641591</x:v>
      </x:c>
      <x:c r="S200" s="21" t="n">
        <x:v>9818.0636521307</x:v>
      </x:c>
      <x:c r="T200" s="21" t="n">
        <x:v>15355.750792441877</x:v>
      </x:c>
      <x:c r="U200" s="21" t="n">
        <x:v>18655.650519813516</x:v>
      </x:c>
      <x:c r="V200" s="21" t="n">
        <x:v>22115.323550477722</x:v>
      </x:c>
      <x:c r="W200" s="21" t="n">
        <x:v>25897.338505734322</x:v>
      </x:c>
      <x:c r="X200" s="21" t="n">
        <x:v>27704.513712890544</x:v>
      </x:c>
      <x:c r="Y200" s="21" t="n">
        <x:v>29098.596557669574</x:v>
      </x:c>
      <x:c r="Z200" s="21" t="n">
        <x:v>30204.845268755147</x:v>
      </x:c>
      <x:c r="AA200" s="21" t="n">
        <x:v>30978.258303080605</x:v>
      </x:c>
      <x:c r="AB200" s="21" t="n">
        <x:v>31382.81594186149</x:v>
      </x:c>
      <x:c r="AC200" s="21" t="n">
        <x:v>40934.107750254116</x:v>
      </x:c>
      <x:c r="AD200" s="25" t="n">
        <x:f>AC200*(1+Inputs!$C$14)*(1-Inputs!$C$14/Inputs!$C$15)</x:f>
        <x:v>32481.214499826638</x:v>
      </x:c>
      <x:c r="AE200" s="25" t="n">
        <x:f>AD200/(B200-Inputs!$C$14)</x:f>
        <x:v>656180.7933608139</x:v>
      </x:c>
      <x:c r="AF200" s="25" t="n">
        <x:f>S200/(1+B200)^1+T200/(1+B200)^2+U200/(1+B200)^3+V200/(1+B200)^4+W200/(1+B200)^5+X200/(1+B200)^6+Y200/(1+B200)^7+Z200/(1+B200)^8+AA200/(1+B200)^9+AB200/(1+B200)^10+AE200/(1+B200)^10</x:f>
        <x:v>439720.3764748082</x:v>
      </x:c>
      <x:c r="AG200" s="25" t="n">
        <x:f>(AF200+Inputs!$C$12)/Inputs!$C$13</x:f>
        <x:v>376.67302064817676</x:v>
      </x:c>
      <x:c r="AH200" s="25" t="n">
        <x:f>(S200+Inputs!$C$11)*Inputs!$C$8-Inputs!$C$11</x:f>
        <x:v>2724.539409628356</x:v>
      </x:c>
      <x:c r="AI200" s="25" t="n">
        <x:f>Inputs!$C$12+AH200-Inputs!$C$10*Inputs!$C$13</x:f>
        <x:v>25042.454824828354</x:v>
      </x:c>
      <x:c r="AJ200" s="25" t="n">
        <x:f>(S200+Inputs!$C$11)*(1-Inputs!$C$8)</x:f>
        <x:v>7093.524242502345</x:v>
      </x:c>
      <x:c r="AK200" s="25" t="n">
        <x:f>AJ200/(1+B200)^(1-Inputs!$C$8)+T200/(1+B200)^(2-Inputs!$C$8)+U200/(1+B200)^(3-Inputs!$C$8)+V200/(1+B200)^(4-Inputs!$C$8)+W200/(1+B200)^(5-Inputs!$C$8)+X200/(1+B200)^(6-Inputs!$C$8)+Y200/(1+B200)^(7-Inputs!$C$8)+Z200/(1+B200)^(8-Inputs!$C$8)+AA200/(1+B200)^(9-Inputs!$C$8)+AB200/(1+B200)^(10-Inputs!$C$8)+AE200/(1+B200)^(10-Inputs!$C$8)</x:f>
        <x:v>454143.50177735096</x:v>
      </x:c>
      <x:c r="AL200" s="25" t="n">
        <x:f>(AK200+AI200)/Inputs!$C$13</x:f>
        <x:v>382.3556124537997</x:v>
      </x:c>
      <x:c r="AM200" s="26" t="n">
        <x:f>IF(AL200&gt;=Inputs!$C$7,1,0)</x:f>
        <x:v>1</x:v>
      </x:c>
      <x:c r="AN200" s="26" t="n">
        <x:f>IF(Inputs!$C$7&lt;=(1-Inputs!$C$16)*AL200,1,0)</x:f>
        <x:v>1</x:v>
      </x:c>
    </x:row>
    <x:row r="201" ht="20" customHeight="1">
      <x:c r="A201" s="16" t="n">
        <x:v>196</x:v>
      </x:c>
      <x:c r="B201" s="19" t="n">
        <x:v>0.08454940248715512</x:v>
      </x:c>
      <x:c r="C201" s="24" t="n">
        <x:v>0.09121300127921472</x:v>
      </x:c>
      <x:c r="D201" s="19" t="n">
        <x:v>0.009912503103829807</x:v>
      </x:c>
      <x:c r="E201" s="19" t="n">
        <x:v>0.05180591719714556</x:v>
      </x:c>
      <x:c r="F201" s="19" t="n">
        <x:v>-0.175126567926792</x:v>
      </x:c>
      <x:c r="G201" s="19" t="n">
        <x:v>-0.07339657564223614</x:v>
      </x:c>
      <x:c r="H201" s="19" t="n">
        <x:v>0.8729836321875553</x:v>
      </x:c>
      <x:c r="I201" s="19" t="n">
        <x:v>0.07210410991219646</x:v>
      </x:c>
      <x:c r="J201" s="19" t="n">
        <x:v>0.06593131150428122</x:v>
      </x:c>
      <x:c r="K201" s="19" t="n">
        <x:v>0.06157806867704835</x:v>
      </x:c>
      <x:c r="L201" s="19" t="n">
        <x:v>0.06544594313362381</x:v>
      </x:c>
      <x:c r="M201" s="19" t="n">
        <x:v>0.05356037624965552</x:v>
      </x:c>
      <x:c r="N201" s="19" t="n">
        <x:v>0.07254047360191976</x:v>
      </x:c>
      <x:c r="O201" s="19" t="n">
        <x:v>0.0670509988848778</x:v>
      </x:c>
      <x:c r="P201" s="19" t="n">
        <x:v>0.06408106725333595</x:v>
      </x:c>
      <x:c r="Q201" s="19" t="n">
        <x:v>0.06274202871580542</x:v>
      </x:c>
      <x:c r="R201" s="19" t="n">
        <x:v>0.06049572274739262</x:v>
      </x:c>
      <x:c r="S201" s="21" t="n">
        <x:v>9477.26178814824</x:v>
      </x:c>
      <x:c r="T201" s="21" t="n">
        <x:v>14542.369164866266</x:v>
      </x:c>
      <x:c r="U201" s="21" t="n">
        <x:v>17271.217258940527</x:v>
      </x:c>
      <x:c r="V201" s="21" t="n">
        <x:v>20075.491606932952</x:v>
      </x:c>
      <x:c r="W201" s="21" t="n">
        <x:v>23061.277601295333</x:v>
      </x:c>
      <x:c r="X201" s="21" t="n">
        <x:v>24300.221212140324</x:v>
      </x:c>
      <x:c r="Y201" s="21" t="n">
        <x:v>25280.707174026815</x:v>
      </x:c>
      <x:c r="Z201" s="21" t="n">
        <x:v>26086.62368066629</x:v>
      </x:c>
      <x:c r="AA201" s="21" t="n">
        <x:v>26713.148369402857</x:v>
      </x:c>
      <x:c r="AB201" s="21" t="n">
        <x:v>27153.662376290475</x:v>
      </x:c>
      <x:c r="AC201" s="21" t="n">
        <x:v>35417.82049081366</x:v>
      </x:c>
      <x:c r="AD201" s="25" t="n">
        <x:f>AC201*(1+Inputs!$C$14)*(1-Inputs!$C$14/Inputs!$C$15)</x:f>
        <x:v>28104.040559460635</x:v>
      </x:c>
      <x:c r="AE201" s="25" t="n">
        <x:f>AD201/(B201-Inputs!$C$14)</x:f>
        <x:v>567192.3201646308</x:v>
      </x:c>
      <x:c r="AF201" s="25" t="n">
        <x:f>S201/(1+B201)^1+T201/(1+B201)^2+U201/(1+B201)^3+V201/(1+B201)^4+W201/(1+B201)^5+X201/(1+B201)^6+Y201/(1+B201)^7+Z201/(1+B201)^8+AA201/(1+B201)^9+AB201/(1+B201)^10+AE201/(1+B201)^10</x:f>
        <x:v>384233.9340167372</x:v>
      </x:c>
      <x:c r="AG201" s="25" t="n">
        <x:f>(AF201+Inputs!$C$12)/Inputs!$C$13</x:f>
        <x:v>332.3988669576682</x:v>
      </x:c>
      <x:c r="AH201" s="25" t="n">
        <x:f>(S201+Inputs!$C$11)*Inputs!$C$8-Inputs!$C$11</x:f>
        <x:v>2564.8760706119156</x:v>
      </x:c>
      <x:c r="AI201" s="25" t="n">
        <x:f>Inputs!$C$12+AH201-Inputs!$C$10*Inputs!$C$13</x:f>
        <x:v>24882.79148581191</x:v>
      </x:c>
      <x:c r="AJ201" s="25" t="n">
        <x:f>(S201+Inputs!$C$11)*(1-Inputs!$C$8)</x:f>
        <x:v>6912.3857175363255</x:v>
      </x:c>
      <x:c r="AK201" s="25" t="n">
        <x:f>AJ201/(1+B201)^(1-Inputs!$C$8)+T201/(1+B201)^(2-Inputs!$C$8)+U201/(1+B201)^(3-Inputs!$C$8)+V201/(1+B201)^(4-Inputs!$C$8)+W201/(1+B201)^(5-Inputs!$C$8)+X201/(1+B201)^(6-Inputs!$C$8)+Y201/(1+B201)^(7-Inputs!$C$8)+Z201/(1+B201)^(8-Inputs!$C$8)+AA201/(1+B201)^(9-Inputs!$C$8)+AB201/(1+B201)^(10-Inputs!$C$8)+AE201/(1+B201)^(10-Inputs!$C$8)</x:f>
        <x:v>396669.2091053583</x:v>
      </x:c>
      <x:c r="AL201" s="25" t="n">
        <x:f>(AK201+AI201)/Inputs!$C$13</x:f>
        <x:v>336.36789882174185</x:v>
      </x:c>
      <x:c r="AM201" s="26" t="n">
        <x:f>IF(AL201&gt;=Inputs!$C$7,1,0)</x:f>
        <x:v>1</x:v>
      </x:c>
      <x:c r="AN201" s="26" t="n">
        <x:f>IF(Inputs!$C$7&lt;=(1-Inputs!$C$16)*AL201,1,0)</x:f>
        <x:v>1</x:v>
      </x:c>
    </x:row>
    <x:row r="202" ht="20" customHeight="1">
      <x:c r="A202" s="16" t="n">
        <x:v>197</x:v>
      </x:c>
      <x:c r="B202" s="19" t="n">
        <x:v>0.07842457246226858</x:v>
      </x:c>
      <x:c r="C202" s="24" t="n">
        <x:v>0.45661334579259005</x:v>
      </x:c>
      <x:c r="D202" s="19" t="n">
        <x:v>0.023831569109704277</x:v>
      </x:c>
      <x:c r="E202" s="19" t="n">
        <x:v>0.050744951138275665</x:v>
      </x:c>
      <x:c r="F202" s="19" t="n">
        <x:v>-0.20539173363679197</x:v>
      </x:c>
      <x:c r="G202" s="19" t="n">
        <x:v>-0.09963968307988409</x:v>
      </x:c>
      <x:c r="H202" s="19" t="n">
        <x:v>0.6194626269464436</x:v>
      </x:c>
      <x:c r="I202" s="19" t="n">
        <x:v>0.0703239047032605</x:v>
      </x:c>
      <x:c r="J202" s="19" t="n">
        <x:v>0.07361095728834585</x:v>
      </x:c>
      <x:c r="K202" s="19" t="n">
        <x:v>0.07246202251738054</x:v>
      </x:c>
      <x:c r="L202" s="19" t="n">
        <x:v>0.07334824838374629</x:v>
      </x:c>
      <x:c r="M202" s="19" t="n">
        <x:v>0.07547790593255399</x:v>
      </x:c>
      <x:c r="N202" s="19" t="n">
        <x:v>0.0709719331882377</x:v>
      </x:c>
      <x:c r="O202" s="19" t="n">
        <x:v>0.07140223424432521</x:v>
      </x:c>
      <x:c r="P202" s="19" t="n">
        <x:v>0.07141402571407866</x:v>
      </x:c>
      <x:c r="Q202" s="19" t="n">
        <x:v>0.0696914163150393</x:v>
      </x:c>
      <x:c r="R202" s="19" t="n">
        <x:v>0.07202771319885529</x:v>
      </x:c>
      <x:c r="S202" s="21" t="n">
        <x:v>8838.583184380303</x:v>
      </x:c>
      <x:c r="T202" s="21" t="n">
        <x:v>14235.316957556211</x:v>
      </x:c>
      <x:c r="U202" s="21" t="n">
        <x:v>17659.770763587836</x:v>
      </x:c>
      <x:c r="V202" s="21" t="n">
        <x:v>21292.974195852712</x:v>
      </x:c>
      <x:c r="W202" s="21" t="n">
        <x:v>25349.139221721267</x:v>
      </x:c>
      <x:c r="X202" s="21" t="n">
        <x:v>26974.893820886515</x:v>
      </x:c>
      <x:c r="Y202" s="21" t="n">
        <x:v>28207.150872360056</x:v>
      </x:c>
      <x:c r="Z202" s="21" t="n">
        <x:v>29196.841139655986</x:v>
      </x:c>
      <x:c r="AA202" s="21" t="n">
        <x:v>29908.44790122138</x:v>
      </x:c>
      <x:c r="AB202" s="21" t="n">
        <x:v>30316.22313402843</x:v>
      </x:c>
      <x:c r="AC202" s="21" t="n">
        <x:v>39542.89974003708</x:v>
      </x:c>
      <x:c r="AD202" s="25" t="n">
        <x:f>AC202*(1+Inputs!$C$14)*(1-Inputs!$C$14/Inputs!$C$15)</x:f>
        <x:v>31377.290943719418</x:v>
      </x:c>
      <x:c r="AE202" s="25" t="n">
        <x:f>AD202/(B202-Inputs!$C$14)</x:f>
        <x:v>722569.9451844462</x:v>
      </x:c>
      <x:c r="AF202" s="25" t="n">
        <x:f>S202/(1+B202)^1+T202/(1+B202)^2+U202/(1+B202)^3+V202/(1+B202)^4+W202/(1+B202)^5+X202/(1+B202)^6+Y202/(1+B202)^7+Z202/(1+B202)^8+AA202/(1+B202)^9+AB202/(1+B202)^10+AE202/(1+B202)^10</x:f>
        <x:v>486392.63958988216</x:v>
      </x:c>
      <x:c r="AG202" s="25" t="n">
        <x:f>(AF202+Inputs!$C$12)/Inputs!$C$13</x:f>
        <x:v>413.91409898550427</x:v>
      </x:c>
      <x:c r="AH202" s="25" t="n">
        <x:f>(S202+Inputs!$C$11)*Inputs!$C$8-Inputs!$C$11</x:f>
        <x:v>2265.6595192576215</x:v>
      </x:c>
      <x:c r="AI202" s="25" t="n">
        <x:f>Inputs!$C$12+AH202-Inputs!$C$10*Inputs!$C$13</x:f>
        <x:v>24583.574934457618</x:v>
      </x:c>
      <x:c r="AJ202" s="25" t="n">
        <x:f>(S202+Inputs!$C$11)*(1-Inputs!$C$8)</x:f>
        <x:v>6572.923665122682</x:v>
      </x:c>
      <x:c r="AK202" s="25" t="n">
        <x:f>AJ202/(1+B202)^(1-Inputs!$C$8)+T202/(1+B202)^(2-Inputs!$C$8)+U202/(1+B202)^(3-Inputs!$C$8)+V202/(1+B202)^(4-Inputs!$C$8)+W202/(1+B202)^(5-Inputs!$C$8)+X202/(1+B202)^(6-Inputs!$C$8)+Y202/(1+B202)^(7-Inputs!$C$8)+Z202/(1+B202)^(8-Inputs!$C$8)+AA202/(1+B202)^(9-Inputs!$C$8)+AB202/(1+B202)^(10-Inputs!$C$8)+AE202/(1+B202)^(10-Inputs!$C$8)</x:f>
        <x:v>501728.58946216607</x:v>
      </x:c>
      <x:c r="AL202" s="25" t="n">
        <x:f>(AK202+AI202)/Inputs!$C$13</x:f>
        <x:v>419.9589056964462</x:v>
      </x:c>
      <x:c r="AM202" s="26" t="n">
        <x:f>IF(AL202&gt;=Inputs!$C$7,1,0)</x:f>
        <x:v>1</x:v>
      </x:c>
      <x:c r="AN202" s="26" t="n">
        <x:f>IF(Inputs!$C$7&lt;=(1-Inputs!$C$16)*AL202,1,0)</x:f>
        <x:v>1</x:v>
      </x:c>
    </x:row>
    <x:row r="203" ht="20" customHeight="1">
      <x:c r="A203" s="16" t="n">
        <x:v>198</x:v>
      </x:c>
      <x:c r="B203" s="19" t="n">
        <x:v>0.0784056471103446</x:v>
      </x:c>
      <x:c r="C203" s="24" t="n">
        <x:v>0.23729178248876792</x:v>
      </x:c>
      <x:c r="D203" s="19" t="n">
        <x:v>0.038886985731006976</x:v>
      </x:c>
      <x:c r="E203" s="19" t="n">
        <x:v>0.06663058258142457</x:v>
      </x:c>
      <x:c r="F203" s="19" t="n">
        <x:v>-0.190287775848002</x:v>
      </x:c>
      <x:c r="G203" s="19" t="n">
        <x:v>-0.06414187477751454</x:v>
      </x:c>
      <x:c r="H203" s="19" t="n">
        <x:v>0.6319652506649902</x:v>
      </x:c>
      <x:c r="I203" s="19" t="n">
        <x:v>0.0734321487953423</x:v>
      </x:c>
      <x:c r="J203" s="19" t="n">
        <x:v>0.0729641436921213</x:v>
      </x:c>
      <x:c r="K203" s="19" t="n">
        <x:v>0.06941130519532067</x:v>
      </x:c>
      <x:c r="L203" s="19" t="n">
        <x:v>0.06889095469964901</x:v>
      </x:c>
      <x:c r="M203" s="19" t="n">
        <x:v>0.06255905795286366</x:v>
      </x:c>
      <x:c r="N203" s="19" t="n">
        <x:v>0.06482850229782912</x:v>
      </x:c>
      <x:c r="O203" s="19" t="n">
        <x:v>0.06481524954362272</x:v>
      </x:c>
      <x:c r="P203" s="19" t="n">
        <x:v>0.0712367361933741</x:v>
      </x:c>
      <x:c r="Q203" s="19" t="n">
        <x:v>0.059744588078225434</x:v>
      </x:c>
      <x:c r="R203" s="19" t="n">
        <x:v>0.06341771056085577</x:v>
      </x:c>
      <x:c r="S203" s="21" t="n">
        <x:v>9330.281055509713</x:v>
      </x:c>
      <x:c r="T203" s="21" t="n">
        <x:v>14768.407541274724</x:v>
      </x:c>
      <x:c r="U203" s="21" t="n">
        <x:v>18279.309375768993</x:v>
      </x:c>
      <x:c r="V203" s="21" t="n">
        <x:v>22143.22097610988</x:v>
      </x:c>
      <x:c r="W203" s="21" t="n">
        <x:v>26514.48416258888</x:v>
      </x:c>
      <x:c r="X203" s="21" t="n">
        <x:v>28640.157114713795</x:v>
      </x:c>
      <x:c r="Y203" s="21" t="n">
        <x:v>30311.281758452864</x:v>
      </x:c>
      <x:c r="Z203" s="21" t="n">
        <x:v>31625.640327985355</x:v>
      </x:c>
      <x:c r="AA203" s="21" t="n">
        <x:v>32525.021613830875</x:v>
      </x:c>
      <x:c r="AB203" s="21" t="n">
        <x:v>32935.66809767051</x:v>
      </x:c>
      <x:c r="AC203" s="21" t="n">
        <x:v>42959.56708391806</x:v>
      </x:c>
      <x:c r="AD203" s="25" t="n">
        <x:f>AC203*(1+Inputs!$C$14)*(1-Inputs!$C$14/Inputs!$C$15)</x:f>
        <x:v>34088.41648108898</x:v>
      </x:c>
      <x:c r="AE203" s="25" t="n">
        <x:f>AD203/(B203-Inputs!$C$14)</x:f>
        <x:v>785345.1970069788</x:v>
      </x:c>
      <x:c r="AF203" s="25" t="n">
        <x:f>S203/(1+B203)^1+T203/(1+B203)^2+U203/(1+B203)^3+V203/(1+B203)^4+W203/(1+B203)^5+X203/(1+B203)^6+Y203/(1+B203)^7+Z203/(1+B203)^8+AA203/(1+B203)^9+AB203/(1+B203)^10+AE203/(1+B203)^10</x:f>
        <x:v>524997.883904513</x:v>
      </x:c>
      <x:c r="AG203" s="25" t="n">
        <x:f>(AF203+Inputs!$C$12)/Inputs!$C$13</x:f>
        <x:v>444.71828185120495</x:v>
      </x:c>
      <x:c r="AH203" s="25" t="n">
        <x:f>(S203+Inputs!$C$11)*Inputs!$C$8-Inputs!$C$11</x:f>
        <x:v>2496.016604088112</x:v>
      </x:c>
      <x:c r="AI203" s="25" t="n">
        <x:f>Inputs!$C$12+AH203-Inputs!$C$10*Inputs!$C$13</x:f>
        <x:v>24813.932019288113</x:v>
      </x:c>
      <x:c r="AJ203" s="25" t="n">
        <x:f>(S203+Inputs!$C$11)*(1-Inputs!$C$8)</x:f>
        <x:v>6834.264451421602</x:v>
      </x:c>
      <x:c r="AK203" s="25" t="n">
        <x:f>AJ203/(1+B203)^(1-Inputs!$C$8)+T203/(1+B203)^(2-Inputs!$C$8)+U203/(1+B203)^(3-Inputs!$C$8)+V203/(1+B203)^(4-Inputs!$C$8)+W203/(1+B203)^(5-Inputs!$C$8)+X203/(1+B203)^(6-Inputs!$C$8)+Y203/(1+B203)^(7-Inputs!$C$8)+Z203/(1+B203)^(8-Inputs!$C$8)+AA203/(1+B203)^(9-Inputs!$C$8)+AB203/(1+B203)^(10-Inputs!$C$8)+AE203/(1+B203)^(10-Inputs!$C$8)</x:f>
        <x:v>541498.01933911</x:v>
      </x:c>
      <x:c r="AL203" s="25" t="n">
        <x:f>(AK203+AI203)/Inputs!$C$13</x:f>
        <x:v>451.8758323740115</x:v>
      </x:c>
      <x:c r="AM203" s="26" t="n">
        <x:f>IF(AL203&gt;=Inputs!$C$7,1,0)</x:f>
        <x:v>1</x:v>
      </x:c>
      <x:c r="AN203" s="26" t="n">
        <x:f>IF(Inputs!$C$7&lt;=(1-Inputs!$C$16)*AL203,1,0)</x:f>
        <x:v>1</x:v>
      </x:c>
    </x:row>
    <x:row r="204" ht="20" customHeight="1">
      <x:c r="A204" s="16" t="n">
        <x:v>199</x:v>
      </x:c>
      <x:c r="B204" s="19" t="n">
        <x:v>0.0736175037168087</x:v>
      </x:c>
      <x:c r="C204" s="24" t="n">
        <x:v>0.7050933775164197</x:v>
      </x:c>
      <x:c r="D204" s="19" t="n">
        <x:v>0.013680710709685684</x:v>
      </x:c>
      <x:c r="E204" s="19" t="n">
        <x:v>0.04649508906940099</x:v>
      </x:c>
      <x:c r="F204" s="19" t="n">
        <x:v>-0.1670993895596996</x:v>
      </x:c>
      <x:c r="G204" s="19" t="n">
        <x:v>-0.09531216735857526</x:v>
      </x:c>
      <x:c r="H204" s="19" t="n">
        <x:v>0.5914146653902606</x:v>
      </x:c>
      <x:c r="I204" s="19" t="n">
        <x:v>0.07039169246321648</x:v>
      </x:c>
      <x:c r="J204" s="19" t="n">
        <x:v>0.06985028989695707</x:v>
      </x:c>
      <x:c r="K204" s="19" t="n">
        <x:v>0.054574788044429855</x:v>
      </x:c>
      <x:c r="L204" s="19" t="n">
        <x:v>0.0725779596011546</x:v>
      </x:c>
      <x:c r="M204" s="19" t="n">
        <x:v>0.053954513915790585</x:v>
      </x:c>
      <x:c r="N204" s="19" t="n">
        <x:v>0.05783580254799176</x:v>
      </x:c>
      <x:c r="O204" s="19" t="n">
        <x:v>0.06222494679740635</x:v>
      </x:c>
      <x:c r="P204" s="19" t="n">
        <x:v>0.061953372141132376</x:v>
      </x:c>
      <x:c r="Q204" s="19" t="n">
        <x:v>0.06093307892673351</x:v>
      </x:c>
      <x:c r="R204" s="19" t="n">
        <x:v>0.06088525126744912</x:v>
      </x:c>
      <x:c r="S204" s="21" t="n">
        <x:v>9481.254888887994</x:v>
      </x:c>
      <x:c r="T204" s="21" t="n">
        <x:v>15149.956945695687</x:v>
      </x:c>
      <x:c r="U204" s="21" t="n">
        <x:v>18466.633851425577</x:v>
      </x:c>
      <x:c r="V204" s="21" t="n">
        <x:v>21867.254245171443</x:v>
      </x:c>
      <x:c r="W204" s="21" t="n">
        <x:v>25703.21555333603</x:v>
      </x:c>
      <x:c r="X204" s="21" t="n">
        <x:v>26988.67893362413</x:v>
      </x:c>
      <x:c r="Y204" s="21" t="n">
        <x:v>28002.759749190598</x:v>
      </x:c>
      <x:c r="Z204" s="21" t="n">
        <x:v>28834.181307320854</x:v>
      </x:c>
      <x:c r="AA204" s="21" t="n">
        <x:v>29441.38568530431</x:v>
      </x:c>
      <x:c r="AB204" s="21" t="n">
        <x:v>29806.56641047725</x:v>
      </x:c>
      <x:c r="AC204" s="21" t="n">
        <x:v>38878.1301006225</x:v>
      </x:c>
      <x:c r="AD204" s="25" t="n">
        <x:f>AC204*(1+Inputs!$C$14)*(1-Inputs!$C$14/Inputs!$C$15)</x:f>
        <x:v>30849.796234843947</x:v>
      </x:c>
      <x:c r="AE204" s="25" t="n">
        <x:f>AD204/(B204-Inputs!$C$14)</x:f>
        <x:v>798855.2668000711</x:v>
      </x:c>
      <x:c r="AF204" s="25" t="n">
        <x:f>S204/(1+B204)^1+T204/(1+B204)^2+U204/(1+B204)^3+V204/(1+B204)^4+W204/(1+B204)^5+X204/(1+B204)^6+Y204/(1+B204)^7+Z204/(1+B204)^8+AA204/(1+B204)^9+AB204/(1+B204)^10+AE204/(1+B204)^10</x:f>
        <x:v>545168.7234942492</x:v>
      </x:c>
      <x:c r="AG204" s="25" t="n">
        <x:f>(AF204+Inputs!$C$12)/Inputs!$C$13</x:f>
        <x:v>460.81314777701044</x:v>
      </x:c>
      <x:c r="AH204" s="25" t="n">
        <x:f>(S204+Inputs!$C$11)*Inputs!$C$8-Inputs!$C$11</x:f>
        <x:v>2566.746810958485</x:v>
      </x:c>
      <x:c r="AI204" s="25" t="n">
        <x:f>Inputs!$C$12+AH204-Inputs!$C$10*Inputs!$C$13</x:f>
        <x:v>24884.662226158485</x:v>
      </x:c>
      <x:c r="AJ204" s="25" t="n">
        <x:f>(S204+Inputs!$C$11)*(1-Inputs!$C$8)</x:f>
        <x:v>6914.508077929509</x:v>
      </x:c>
      <x:c r="AK204" s="25" t="n">
        <x:f>AJ204/(1+B204)^(1-Inputs!$C$8)+T204/(1+B204)^(2-Inputs!$C$8)+U204/(1+B204)^(3-Inputs!$C$8)+V204/(1+B204)^(4-Inputs!$C$8)+W204/(1+B204)^(5-Inputs!$C$8)+X204/(1+B204)^(6-Inputs!$C$8)+Y204/(1+B204)^(7-Inputs!$C$8)+Z204/(1+B204)^(8-Inputs!$C$8)+AA204/(1+B204)^(9-Inputs!$C$8)+AB204/(1+B204)^(10-Inputs!$C$8)+AE204/(1+B204)^(10-Inputs!$C$8)</x:f>
        <x:v>561144.921624953</x:v>
      </x:c>
      <x:c r="AL204" s="25" t="n">
        <x:f>(AK204+AI204)/Inputs!$C$13</x:f>
        <x:v>467.6090719316754</x:v>
      </x:c>
      <x:c r="AM204" s="26" t="n">
        <x:f>IF(AL204&gt;=Inputs!$C$7,1,0)</x:f>
        <x:v>1</x:v>
      </x:c>
      <x:c r="AN204" s="26" t="n">
        <x:f>IF(Inputs!$C$7&lt;=(1-Inputs!$C$16)*AL204,1,0)</x:f>
        <x:v>1</x:v>
      </x:c>
    </x:row>
    <x:row r="205" ht="20" customHeight="1">
      <x:c r="A205" s="16" t="n">
        <x:v>200</x:v>
      </x:c>
      <x:c r="B205" s="19" t="n">
        <x:v>0.08740020363279802</x:v>
      </x:c>
      <x:c r="C205" s="24" t="n">
        <x:v>0.2971357543040938</x:v>
      </x:c>
      <x:c r="D205" s="19" t="n">
        <x:v>0.016400740032982242</x:v>
      </x:c>
      <x:c r="E205" s="19" t="n">
        <x:v>0.042286916643470535</x:v>
      </x:c>
      <x:c r="F205" s="19" t="n">
        <x:v>-0.18091032614296298</x:v>
      </x:c>
      <x:c r="G205" s="19" t="n">
        <x:v>-0.06661920495664447</x:v>
      </x:c>
      <x:c r="H205" s="19" t="n">
        <x:v>0.46918236949559855</x:v>
      </x:c>
      <x:c r="I205" s="19" t="n">
        <x:v>0.06741809350614063</x:v>
      </x:c>
      <x:c r="J205" s="19" t="n">
        <x:v>0.06339736388467486</x:v>
      </x:c>
      <x:c r="K205" s="19" t="n">
        <x:v>0.06589408624597468</x:v>
      </x:c>
      <x:c r="L205" s="19" t="n">
        <x:v>0.07021514414621492</x:v>
      </x:c>
      <x:c r="M205" s="19" t="n">
        <x:v>0.06763112850433459</x:v>
      </x:c>
      <x:c r="N205" s="19" t="n">
        <x:v>0.07162715382450983</x:v>
      </x:c>
      <x:c r="O205" s="19" t="n">
        <x:v>0.060646866362229726</x:v>
      </x:c>
      <x:c r="P205" s="19" t="n">
        <x:v>0.07299128165952538</x:v>
      </x:c>
      <x:c r="Q205" s="19" t="n">
        <x:v>0.06604715072862405</x:v>
      </x:c>
      <x:c r="R205" s="19" t="n">
        <x:v>0.06376098445573121</x:v>
      </x:c>
      <x:c r="S205" s="21" t="n">
        <x:v>9371.188471880707</x:v>
      </x:c>
      <x:c r="T205" s="21" t="n">
        <x:v>14460.933706354099</x:v>
      </x:c>
      <x:c r="U205" s="21" t="n">
        <x:v>17093.165902501256</x:v>
      </x:c>
      <x:c r="V205" s="21" t="n">
        <x:v>19789.86514332046</x:v>
      </x:c>
      <x:c r="W205" s="21" t="n">
        <x:v>22757.819752627023</x:v>
      </x:c>
      <x:c r="X205" s="21" t="n">
        <x:v>23962.772862117272</x:v>
      </x:c>
      <x:c r="Y205" s="21" t="n">
        <x:v>24939.94876872944</x:v>
      </x:c>
      <x:c r="Z205" s="21" t="n">
        <x:v>25735.377068818307</x:v>
      </x:c>
      <x:c r="AA205" s="21" t="n">
        <x:v>26384.75181031115</x:v>
      </x:c>
      <x:c r="AB205" s="21" t="n">
        <x:v>26832.07029866425</x:v>
      </x:c>
      <x:c r="AC205" s="21" t="n">
        <x:v>34998.35256347511</x:v>
      </x:c>
      <x:c r="AD205" s="25" t="n">
        <x:f>AC205*(1+Inputs!$C$14)*(1-Inputs!$C$14/Inputs!$C$15)</x:f>
        <x:v>27771.192759117497</x:v>
      </x:c>
      <x:c r="AE205" s="25" t="n">
        <x:f>AD205/(B205-Inputs!$C$14)</x:f>
        <x:v>529982.535062805</x:v>
      </x:c>
      <x:c r="AF205" s="25" t="n">
        <x:f>S205/(1+B205)^1+T205/(1+B205)^2+U205/(1+B205)^3+V205/(1+B205)^4+W205/(1+B205)^5+X205/(1+B205)^6+Y205/(1+B205)^7+Z205/(1+B205)^8+AA205/(1+B205)^9+AB205/(1+B205)^10+AE205/(1+B205)^10</x:f>
        <x:v>358097.71777721314</x:v>
      </x:c>
      <x:c r="AG205" s="25" t="n">
        <x:f>(AF205+Inputs!$C$12)/Inputs!$C$13</x:f>
        <x:v>311.5440634522628</x:v>
      </x:c>
      <x:c r="AH205" s="25" t="n">
        <x:f>(S205+Inputs!$C$11)*Inputs!$C$8-Inputs!$C$11</x:f>
        <x:v>2515.18144847014</x:v>
      </x:c>
      <x:c r="AI205" s="25" t="n">
        <x:f>Inputs!$C$12+AH205-Inputs!$C$10*Inputs!$C$13</x:f>
        <x:v>24833.096863670136</x:v>
      </x:c>
      <x:c r="AJ205" s="25" t="n">
        <x:f>(S205+Inputs!$C$11)*(1-Inputs!$C$8)</x:f>
        <x:v>6856.007023410568</x:v>
      </x:c>
      <x:c r="AK205" s="25" t="n">
        <x:f>AJ205/(1+B205)^(1-Inputs!$C$8)+T205/(1+B205)^(2-Inputs!$C$8)+U205/(1+B205)^(3-Inputs!$C$8)+V205/(1+B205)^(4-Inputs!$C$8)+W205/(1+B205)^(5-Inputs!$C$8)+X205/(1+B205)^(6-Inputs!$C$8)+Y205/(1+B205)^(7-Inputs!$C$8)+Z205/(1+B205)^(8-Inputs!$C$8)+AA205/(1+B205)^(9-Inputs!$C$8)+AB205/(1+B205)^(10-Inputs!$C$8)+AE205/(1+B205)^(10-Inputs!$C$8)</x:f>
        <x:v>370028.73514581966</x:v>
      </x:c>
      <x:c r="AL205" s="25" t="n">
        <x:f>(AK205+AI205)/Inputs!$C$13</x:f>
        <x:v>315.071081555004</x:v>
      </x:c>
      <x:c r="AM205" s="26" t="n">
        <x:f>IF(AL205&gt;=Inputs!$C$7,1,0)</x:f>
        <x:v>1</x:v>
      </x:c>
      <x:c r="AN205" s="26" t="n">
        <x:f>IF(Inputs!$C$7&lt;=(1-Inputs!$C$16)*AL205,1,0)</x:f>
        <x:v>0</x:v>
      </x:c>
    </x:row>
    <x:row r="206" ht="20" customHeight="1">
      <x:c r="A206" s="16" t="n">
        <x:v>201</x:v>
      </x:c>
      <x:c r="B206" s="19" t="n">
        <x:v>0.08759597490157041</x:v>
      </x:c>
      <x:c r="C206" s="24" t="n">
        <x:v>0.7978635148112687</x:v>
      </x:c>
      <x:c r="D206" s="19" t="n">
        <x:v>0.023304440267857274</x:v>
      </x:c>
      <x:c r="E206" s="19" t="n">
        <x:v>0.058725006089778445</x:v>
      </x:c>
      <x:c r="F206" s="19" t="n">
        <x:v>-0.18862501601935153</x:v>
      </x:c>
      <x:c r="G206" s="19" t="n">
        <x:v>-0.06219319882383559</x:v>
      </x:c>
      <x:c r="H206" s="19" t="n">
        <x:v>0.654579567995853</x:v>
      </x:c>
      <x:c r="I206" s="19" t="n">
        <x:v>0.07227237073639459</x:v>
      </x:c>
      <x:c r="J206" s="19" t="n">
        <x:v>0.07091951775122766</x:v>
      </x:c>
      <x:c r="K206" s="19" t="n">
        <x:v>0.06873180590247444</x:v>
      </x:c>
      <x:c r="L206" s="19" t="n">
        <x:v>0.06761905735263668</x:v>
      </x:c>
      <x:c r="M206" s="19" t="n">
        <x:v>0.07185747961667062</x:v>
      </x:c>
      <x:c r="N206" s="19" t="n">
        <x:v>0.0679486286940221</x:v>
      </x:c>
      <x:c r="O206" s="19" t="n">
        <x:v>0.07332826343617058</x:v>
      </x:c>
      <x:c r="P206" s="19" t="n">
        <x:v>0.06930752666666536</x:v>
      </x:c>
      <x:c r="Q206" s="19" t="n">
        <x:v>0.07675993171014966</x:v>
      </x:c>
      <x:c r="R206" s="19" t="n">
        <x:v>0.07495243618438394</x:v>
      </x:c>
      <x:c r="S206" s="21" t="n">
        <x:v>9322.799632086311</x:v>
      </x:c>
      <x:c r="T206" s="21" t="n">
        <x:v>15135.908932522541</x:v>
      </x:c>
      <x:c r="U206" s="21" t="n">
        <x:v>18965.989149315996</x:v>
      </x:c>
      <x:c r="V206" s="21" t="n">
        <x:v>23196.274166790492</x:v>
      </x:c>
      <x:c r="W206" s="21" t="n">
        <x:v>27984.359436550563</x:v>
      </x:c>
      <x:c r="X206" s="21" t="n">
        <x:v>29824.86714745115</x:v>
      </x:c>
      <x:c r="Y206" s="21" t="n">
        <x:v>31224.73470671995</x:v>
      </x:c>
      <x:c r="Z206" s="21" t="n">
        <x:v>32324.88787578051</x:v>
      </x:c>
      <x:c r="AA206" s="21" t="n">
        <x:v>33058.01843967222</x:v>
      </x:c>
      <x:c r="AB206" s="21" t="n">
        <x:v>33410.06467655091</x:v>
      </x:c>
      <x:c r="AC206" s="21" t="n">
        <x:v>43578.34523028379</x:v>
      </x:c>
      <x:c r="AD206" s="25" t="n">
        <x:f>AC206*(1+Inputs!$C$14)*(1-Inputs!$C$14/Inputs!$C$15)</x:f>
        <x:v>34579.416940230185</x:v>
      </x:c>
      <x:c r="AE206" s="25" t="n">
        <x:f>AD206/(B206-Inputs!$C$14)</x:f>
        <x:v>657453.6740680838</x:v>
      </x:c>
      <x:c r="AF206" s="25" t="n">
        <x:f>S206/(1+B206)^1+T206/(1+B206)^2+U206/(1+B206)^3+V206/(1+B206)^4+W206/(1+B206)^5+X206/(1+B206)^6+Y206/(1+B206)^7+Z206/(1+B206)^8+AA206/(1+B206)^9+AB206/(1+B206)^10+AE206/(1+B206)^10</x:f>
        <x:v>436828.3038846775</x:v>
      </x:c>
      <x:c r="AG206" s="25" t="n">
        <x:f>(AF206+Inputs!$C$12)/Inputs!$C$13</x:f>
        <x:v>374.3653566375256</x:v>
      </x:c>
      <x:c r="AH206" s="25" t="n">
        <x:f>(S206+Inputs!$C$11)*Inputs!$C$8-Inputs!$C$11</x:f>
        <x:v>2492.5116084568745</x:v>
      </x:c>
      <x:c r="AI206" s="25" t="n">
        <x:f>Inputs!$C$12+AH206-Inputs!$C$10*Inputs!$C$13</x:f>
        <x:v>24810.42702365687</x:v>
      </x:c>
      <x:c r="AJ206" s="25" t="n">
        <x:f>(S206+Inputs!$C$11)*(1-Inputs!$C$8)</x:f>
        <x:v>6830.288023629437</x:v>
      </x:c>
      <x:c r="AK206" s="25" t="n">
        <x:f>AJ206/(1+B206)^(1-Inputs!$C$8)+T206/(1+B206)^(2-Inputs!$C$8)+U206/(1+B206)^(3-Inputs!$C$8)+V206/(1+B206)^(4-Inputs!$C$8)+W206/(1+B206)^(5-Inputs!$C$8)+X206/(1+B206)^(6-Inputs!$C$8)+Y206/(1+B206)^(7-Inputs!$C$8)+Z206/(1+B206)^(8-Inputs!$C$8)+AA206/(1+B206)^(9-Inputs!$C$8)+AB206/(1+B206)^(10-Inputs!$C$8)+AE206/(1+B206)^(10-Inputs!$C$8)</x:f>
        <x:v>451971.57282047503</x:v>
      </x:c>
      <x:c r="AL206" s="25" t="n">
        <x:f>(AK206+AI206)/Inputs!$C$13</x:f>
        <x:v>380.43742944807616</x:v>
      </x:c>
      <x:c r="AM206" s="26" t="n">
        <x:f>IF(AL206&gt;=Inputs!$C$7,1,0)</x:f>
        <x:v>1</x:v>
      </x:c>
      <x:c r="AN206" s="26" t="n">
        <x:f>IF(Inputs!$C$7&lt;=(1-Inputs!$C$16)*AL206,1,0)</x:f>
        <x:v>1</x:v>
      </x:c>
    </x:row>
    <x:row r="207" ht="20" customHeight="1">
      <x:c r="A207" s="16" t="n">
        <x:v>202</x:v>
      </x:c>
      <x:c r="B207" s="19" t="n">
        <x:v>0.07406756792363545</x:v>
      </x:c>
      <x:c r="C207" s="24" t="n">
        <x:v>0.21846334830681258</x:v>
      </x:c>
      <x:c r="D207" s="19" t="n">
        <x:v>0.0368286828159583</x:v>
      </x:c>
      <x:c r="E207" s="19" t="n">
        <x:v>0.03694776991435134</x:v>
      </x:c>
      <x:c r="F207" s="19" t="n">
        <x:v>-0.22023137392669584</x:v>
      </x:c>
      <x:c r="G207" s="19" t="n">
        <x:v>-0.08002262378964076</x:v>
      </x:c>
      <x:c r="H207" s="19" t="n">
        <x:v>0.6453377811674557</x:v>
      </x:c>
      <x:c r="I207" s="19" t="n">
        <x:v>0.06988218210872787</x:v>
      </x:c>
      <x:c r="J207" s="19" t="n">
        <x:v>0.054000300404539986</x:v>
      </x:c>
      <x:c r="K207" s="19" t="n">
        <x:v>0.053271493504825004</x:v>
      </x:c>
      <x:c r="L207" s="19" t="n">
        <x:v>0.0631200705992535</x:v>
      </x:c>
      <x:c r="M207" s="19" t="n">
        <x:v>0.06452875304382702</x:v>
      </x:c>
      <x:c r="N207" s="19" t="n">
        <x:v>0.05511645726035226</x:v>
      </x:c>
      <x:c r="O207" s="19" t="n">
        <x:v>0.057233503854905624</x:v>
      </x:c>
      <x:c r="P207" s="19" t="n">
        <x:v>0.06510458245864925</x:v>
      </x:c>
      <x:c r="Q207" s="19" t="n">
        <x:v>0.06481365120124906</x:v>
      </x:c>
      <x:c r="R207" s="19" t="n">
        <x:v>0.057563477964000645</x:v>
      </x:c>
      <x:c r="S207" s="21" t="n">
        <x:v>8648.336319166847</x:v>
      </x:c>
      <x:c r="T207" s="21" t="n">
        <x:v>13692.887003748505</x:v>
      </x:c>
      <x:c r="U207" s="21" t="n">
        <x:v>16720.973974853994</x:v>
      </x:c>
      <x:c r="V207" s="21" t="n">
        <x:v>19933.096233723958</x:v>
      </x:c>
      <x:c r="W207" s="21" t="n">
        <x:v>23496.505884533406</x:v>
      </x:c>
      <x:c r="X207" s="21" t="n">
        <x:v>25002.591203931283</x:v>
      </x:c>
      <x:c r="Y207" s="21" t="n">
        <x:v>26117.31951963944</x:v>
      </x:c>
      <x:c r="Z207" s="21" t="n">
        <x:v>27042.039764625508</x:v>
      </x:c>
      <x:c r="AA207" s="21" t="n">
        <x:v>27752.039040826945</x:v>
      </x:c>
      <x:c r="AB207" s="21" t="n">
        <x:v>28203.285589517447</x:v>
      </x:c>
      <x:c r="AC207" s="21" t="n">
        <x:v>36786.89424719667</x:v>
      </x:c>
      <x:c r="AD207" s="25" t="n">
        <x:f>AC207*(1+Inputs!$C$14)*(1-Inputs!$C$14/Inputs!$C$15)</x:f>
        <x:v>29190.400585150554</x:v>
      </x:c>
      <x:c r="AE207" s="25" t="n">
        <x:f>AD207/(B207-Inputs!$C$14)</x:f>
        <x:v>747177.3170576786</x:v>
      </x:c>
      <x:c r="AF207" s="25" t="n">
        <x:f>S207/(1+B207)^1+T207/(1+B207)^2+U207/(1+B207)^3+V207/(1+B207)^4+W207/(1+B207)^5+X207/(1+B207)^6+Y207/(1+B207)^7+Z207/(1+B207)^8+AA207/(1+B207)^9+AB207/(1+B207)^10+AE207/(1+B207)^10</x:f>
        <x:v>506300.85368836444</x:v>
      </x:c>
      <x:c r="AG207" s="25" t="n">
        <x:f>(AF207+Inputs!$C$12)/Inputs!$C$13</x:f>
        <x:v>429.79940883152307</x:v>
      </x:c>
      <x:c r="AH207" s="25" t="n">
        <x:f>(S207+Inputs!$C$11)*Inputs!$C$8-Inputs!$C$11</x:f>
        <x:v>2176.530165965838</x:v>
      </x:c>
      <x:c r="AI207" s="25" t="n">
        <x:f>Inputs!$C$12+AH207-Inputs!$C$10*Inputs!$C$13</x:f>
        <x:v>24494.445581165834</x:v>
      </x:c>
      <x:c r="AJ207" s="25" t="n">
        <x:f>(S207+Inputs!$C$11)*(1-Inputs!$C$8)</x:f>
        <x:v>6471.80615320101</x:v>
      </x:c>
      <x:c r="AK207" s="25" t="n">
        <x:f>AJ207/(1+B207)^(1-Inputs!$C$8)+T207/(1+B207)^(2-Inputs!$C$8)+U207/(1+B207)^(3-Inputs!$C$8)+V207/(1+B207)^(4-Inputs!$C$8)+W207/(1+B207)^(5-Inputs!$C$8)+X207/(1+B207)^(6-Inputs!$C$8)+Y207/(1+B207)^(7-Inputs!$C$8)+Z207/(1+B207)^(8-Inputs!$C$8)+AA207/(1+B207)^(9-Inputs!$C$8)+AB207/(1+B207)^(10-Inputs!$C$8)+AE207/(1+B207)^(10-Inputs!$C$8)</x:f>
        <x:v>521440.82379044</x:v>
      </x:c>
      <x:c r="AL207" s="25" t="n">
        <x:f>(AK207+AI207)/Inputs!$C$13</x:f>
        <x:v>435.6167191560829</x:v>
      </x:c>
      <x:c r="AM207" s="26" t="n">
        <x:f>IF(AL207&gt;=Inputs!$C$7,1,0)</x:f>
        <x:v>1</x:v>
      </x:c>
      <x:c r="AN207" s="26" t="n">
        <x:f>IF(Inputs!$C$7&lt;=(1-Inputs!$C$16)*AL207,1,0)</x:f>
        <x:v>1</x:v>
      </x:c>
    </x:row>
    <x:row r="208" ht="20" customHeight="1">
      <x:c r="A208" s="16" t="n">
        <x:v>203</x:v>
      </x:c>
      <x:c r="B208" s="19" t="n">
        <x:v>0.08167387538764492</x:v>
      </x:c>
      <x:c r="C208" s="24" t="n">
        <x:v>0.4395943822511583</x:v>
      </x:c>
      <x:c r="D208" s="19" t="n">
        <x:v>0.02206257221379957</x:v>
      </x:c>
      <x:c r="E208" s="19" t="n">
        <x:v>0.04235093168226712</x:v>
      </x:c>
      <x:c r="F208" s="19" t="n">
        <x:v>-0.1018392870656942</x:v>
      </x:c>
      <x:c r="G208" s="19" t="n">
        <x:v>-0.040185819147721416</x:v>
      </x:c>
      <x:c r="H208" s="19" t="n">
        <x:v>0.8766522917734108</x:v>
      </x:c>
      <x:c r="I208" s="19" t="n">
        <x:v>0.07509350014895631</x:v>
      </x:c>
      <x:c r="J208" s="19" t="n">
        <x:v>0.07329551856598188</x:v>
      </x:c>
      <x:c r="K208" s="19" t="n">
        <x:v>0.07012759971884976</x:v>
      </x:c>
      <x:c r="L208" s="19" t="n">
        <x:v>0.06143879079265958</x:v>
      </x:c>
      <x:c r="M208" s="19" t="n">
        <x:v>0.0641679842106089</x:v>
      </x:c>
      <x:c r="N208" s="19" t="n">
        <x:v>0.06810120227971653</x:v>
      </x:c>
      <x:c r="O208" s="19" t="n">
        <x:v>0.05993813516297791</x:v>
      </x:c>
      <x:c r="P208" s="19" t="n">
        <x:v>0.06573961058011832</x:v>
      </x:c>
      <x:c r="Q208" s="19" t="n">
        <x:v>0.06729548686273233</x:v>
      </x:c>
      <x:c r="R208" s="19" t="n">
        <x:v>0.07211891778046606</x:v>
      </x:c>
      <x:c r="S208" s="21" t="n">
        <x:v>10957.626798635773</x:v>
      </x:c>
      <x:c r="T208" s="21" t="n">
        <x:v>16667.98138527726</x:v>
      </x:c>
      <x:c r="U208" s="21" t="n">
        <x:v>19587.08716168058</x:v>
      </x:c>
      <x:c r="V208" s="21" t="n">
        <x:v>22648.86979324958</x:v>
      </x:c>
      <x:c r="W208" s="21" t="n">
        <x:v>25980.80482952119</x:v>
      </x:c>
      <x:c r="X208" s="21" t="n">
        <x:v>27326.37621012011</x:v>
      </x:c>
      <x:c r="Y208" s="21" t="n">
        <x:v>28384.992129849466</x:v>
      </x:c>
      <x:c r="Z208" s="21" t="n">
        <x:v>29212.378136887128</x:v>
      </x:c>
      <x:c r="AA208" s="21" t="n">
        <x:v>29822.205893946175</x:v>
      </x:c>
      <x:c r="AB208" s="21" t="n">
        <x:v>30182.565034378837</x:v>
      </x:c>
      <x:c r="AC208" s="21" t="n">
        <x:v>39368.563088320225</x:v>
      </x:c>
      <x:c r="AD208" s="25" t="n">
        <x:f>AC208*(1+Inputs!$C$14)*(1-Inputs!$C$14/Inputs!$C$15)</x:f>
        <x:v>31238.95481058209</x:v>
      </x:c>
      <x:c r="AE208" s="25" t="n">
        <x:f>AD208/(B208-Inputs!$C$14)</x:f>
        <x:v>669302.7855760908</x:v>
      </x:c>
      <x:c r="AF208" s="25" t="n">
        <x:f>S208/(1+B208)^1+T208/(1+B208)^2+U208/(1+B208)^3+V208/(1+B208)^4+W208/(1+B208)^5+X208/(1+B208)^6+Y208/(1+B208)^7+Z208/(1+B208)^8+AA208/(1+B208)^9+AB208/(1+B208)^10+AE208/(1+B208)^10</x:f>
        <x:v>456706.4802963837</x:v>
      </x:c>
      <x:c r="AG208" s="25" t="n">
        <x:f>(AF208+Inputs!$C$12)/Inputs!$C$13</x:f>
        <x:v>390.2266985897327</x:v>
      </x:c>
      <x:c r="AH208" s="25" t="n">
        <x:f>(S208+Inputs!$C$11)*Inputs!$C$8-Inputs!$C$11</x:f>
        <x:v>3258.4169385389514</x:v>
      </x:c>
      <x:c r="AI208" s="25" t="n">
        <x:f>Inputs!$C$12+AH208-Inputs!$C$10*Inputs!$C$13</x:f>
        <x:v>25576.33235373895</x:v>
      </x:c>
      <x:c r="AJ208" s="25" t="n">
        <x:f>(S208+Inputs!$C$11)*(1-Inputs!$C$8)</x:f>
        <x:v>7699.209860096822</x:v>
      </x:c>
      <x:c r="AK208" s="25" t="n">
        <x:f>AJ208/(1+B208)^(1-Inputs!$C$8)+T208/(1+B208)^(2-Inputs!$C$8)+U208/(1+B208)^(3-Inputs!$C$8)+V208/(1+B208)^(4-Inputs!$C$8)+W208/(1+B208)^(5-Inputs!$C$8)+X208/(1+B208)^(6-Inputs!$C$8)+Y208/(1+B208)^(7-Inputs!$C$8)+Z208/(1+B208)^(8-Inputs!$C$8)+AA208/(1+B208)^(9-Inputs!$C$8)+AB208/(1+B208)^(10-Inputs!$C$8)+AE208/(1+B208)^(10-Inputs!$C$8)</x:f>
        <x:v>470692.2311432605</x:v>
      </x:c>
      <x:c r="AL208" s="25" t="n">
        <x:f>(AK208+AI208)/Inputs!$C$13</x:f>
        <x:v>395.98629284328996</x:v>
      </x:c>
      <x:c r="AM208" s="26" t="n">
        <x:f>IF(AL208&gt;=Inputs!$C$7,1,0)</x:f>
        <x:v>1</x:v>
      </x:c>
      <x:c r="AN208" s="26" t="n">
        <x:f>IF(Inputs!$C$7&lt;=(1-Inputs!$C$16)*AL208,1,0)</x:f>
        <x:v>1</x:v>
      </x:c>
    </x:row>
    <x:row r="209" ht="20" customHeight="1">
      <x:c r="A209" s="16" t="n">
        <x:v>204</x:v>
      </x:c>
      <x:c r="B209" s="19" t="n">
        <x:v>0.08205254253114777</x:v>
      </x:c>
      <x:c r="C209" s="24" t="n">
        <x:v>0.7352433024895788</x:v>
      </x:c>
      <x:c r="D209" s="19" t="n">
        <x:v>0.030536618604911327</x:v>
      </x:c>
      <x:c r="E209" s="19" t="n">
        <x:v>0.03934947955408433</x:v>
      </x:c>
      <x:c r="F209" s="19" t="n">
        <x:v>-0.13967580263356355</x:v>
      </x:c>
      <x:c r="G209" s="19" t="n">
        <x:v>-0.08981893224664475</x:v>
      </x:c>
      <x:c r="H209" s="19" t="n">
        <x:v>0.44848802324750636</x:v>
      </x:c>
      <x:c r="I209" s="19" t="n">
        <x:v>0.06586796715942797</x:v>
      </x:c>
      <x:c r="J209" s="19" t="n">
        <x:v>0.07072492036715289</x:v>
      </x:c>
      <x:c r="K209" s="19" t="n">
        <x:v>0.06994172035026508</x:v>
      </x:c>
      <x:c r="L209" s="19" t="n">
        <x:v>0.06088861383605376</x:v>
      </x:c>
      <x:c r="M209" s="19" t="n">
        <x:v>0.0599160174203314</x:v>
      </x:c>
      <x:c r="N209" s="19" t="n">
        <x:v>0.07277611446263449</x:v>
      </x:c>
      <x:c r="O209" s="19" t="n">
        <x:v>0.07064557568570422</x:v>
      </x:c>
      <x:c r="P209" s="19" t="n">
        <x:v>0.0656420804644597</x:v>
      </x:c>
      <x:c r="Q209" s="19" t="n">
        <x:v>0.06970302445235461</x:v>
      </x:c>
      <x:c r="R209" s="19" t="n">
        <x:v>0.0685326035176888</x:v>
      </x:c>
      <x:c r="S209" s="21" t="n">
        <x:v>10008.861647784177</x:v>
      </x:c>
      <x:c r="T209" s="21" t="n">
        <x:v>15865.91007380669</x:v>
      </x:c>
      <x:c r="U209" s="21" t="n">
        <x:v>19216.185351852677</x:v>
      </x:c>
      <x:c r="V209" s="21" t="n">
        <x:v>22679.460941908234</x:v>
      </x:c>
      <x:c r="W209" s="21" t="n">
        <x:v>26546.165329160398</x:v>
      </x:c>
      <x:c r="X209" s="21" t="n">
        <x:v>28007.128603982484</x:v>
      </x:c>
      <x:c r="Y209" s="21" t="n">
        <x:v>29222.436007128246</x:v>
      </x:c>
      <x:c r="Z209" s="21" t="n">
        <x:v>30176.044508556515</x:v>
      </x:c>
      <x:c r="AA209" s="21" t="n">
        <x:v>30835.413146580402</x:v>
      </x:c>
      <x:c r="AB209" s="21" t="n">
        <x:v>31194.494286923604</x:v>
      </x:c>
      <x:c r="AC209" s="21" t="n">
        <x:v>40688.47080903078</x:v>
      </x:c>
      <x:c r="AD209" s="25" t="n">
        <x:f>AC209*(1+Inputs!$C$14)*(1-Inputs!$C$14/Inputs!$C$15)</x:f>
        <x:v>32286.30158696592</x:v>
      </x:c>
      <x:c r="AE209" s="25" t="n">
        <x:f>AD209/(B209-Inputs!$C$14)</x:f>
        <x:v>686175.493398536</x:v>
      </x:c>
      <x:c r="AF209" s="25" t="n">
        <x:f>S209/(1+B209)^1+T209/(1+B209)^2+U209/(1+B209)^3+V209/(1+B209)^4+W209/(1+B209)^5+X209/(1+B209)^6+Y209/(1+B209)^7+Z209/(1+B209)^8+AA209/(1+B209)^9+AB209/(1+B209)^10+AE209/(1+B209)^10</x:f>
        <x:v>463936.9494850903</x:v>
      </x:c>
      <x:c r="AG209" s="25" t="n">
        <x:f>(AF209+Inputs!$C$12)/Inputs!$C$13</x:f>
        <x:v>395.99608819075434</x:v>
      </x:c>
      <x:c r="AH209" s="25" t="n">
        <x:f>(S209+Inputs!$C$11)*Inputs!$C$8-Inputs!$C$11</x:f>
        <x:v>2813.926963756423</x:v>
      </x:c>
      <x:c r="AI209" s="25" t="n">
        <x:f>Inputs!$C$12+AH209-Inputs!$C$10*Inputs!$C$13</x:f>
        <x:v>25131.84237895642</x:v>
      </x:c>
      <x:c r="AJ209" s="25" t="n">
        <x:f>(S209+Inputs!$C$11)*(1-Inputs!$C$8)</x:f>
        <x:v>7194.934684027755</x:v>
      </x:c>
      <x:c r="AK209" s="25" t="n">
        <x:f>AJ209/(1+B209)^(1-Inputs!$C$8)+T209/(1+B209)^(2-Inputs!$C$8)+U209/(1+B209)^(3-Inputs!$C$8)+V209/(1+B209)^(4-Inputs!$C$8)+W209/(1+B209)^(5-Inputs!$C$8)+X209/(1+B209)^(6-Inputs!$C$8)+Y209/(1+B209)^(7-Inputs!$C$8)+Z209/(1+B209)^(8-Inputs!$C$8)+AA209/(1+B209)^(9-Inputs!$C$8)+AB209/(1+B209)^(10-Inputs!$C$8)+AE209/(1+B209)^(10-Inputs!$C$8)</x:f>
        <x:v>478699.3561031843</x:v>
      </x:c>
      <x:c r="AL209" s="25" t="n">
        <x:f>(AK209+AI209)/Inputs!$C$13</x:f>
        <x:v>402.0207266401653</x:v>
      </x:c>
      <x:c r="AM209" s="26" t="n">
        <x:f>IF(AL209&gt;=Inputs!$C$7,1,0)</x:f>
        <x:v>1</x:v>
      </x:c>
      <x:c r="AN209" s="26" t="n">
        <x:f>IF(Inputs!$C$7&lt;=(1-Inputs!$C$16)*AL209,1,0)</x:f>
        <x:v>1</x:v>
      </x:c>
    </x:row>
    <x:row r="210" ht="20" customHeight="1">
      <x:c r="A210" s="16" t="n">
        <x:v>205</x:v>
      </x:c>
      <x:c r="B210" s="19" t="n">
        <x:v>0.08258636167111415</x:v>
      </x:c>
      <x:c r="C210" s="24" t="n">
        <x:v>0.6233085607533155</x:v>
      </x:c>
      <x:c r="D210" s="19" t="n">
        <x:v>0.03309145269563061</x:v>
      </x:c>
      <x:c r="E210" s="19" t="n">
        <x:v>0.038338728276638964</x:v>
      </x:c>
      <x:c r="F210" s="19" t="n">
        <x:v>-0.1452115089202937</x:v>
      </x:c>
      <x:c r="G210" s="19" t="n">
        <x:v>-0.06352239919075203</x:v>
      </x:c>
      <x:c r="H210" s="19" t="n">
        <x:v>0.9810982445014531</x:v>
      </x:c>
      <x:c r="I210" s="19" t="n">
        <x:v>0.05337023265391395</x:v>
      </x:c>
      <x:c r="J210" s="19" t="n">
        <x:v>0.04882664830072031</x:v>
      </x:c>
      <x:c r="K210" s="19" t="n">
        <x:v>0.048925330890891704</x:v>
      </x:c>
      <x:c r="L210" s="19" t="n">
        <x:v>0.053592365552243566</x:v>
      </x:c>
      <x:c r="M210" s="19" t="n">
        <x:v>0.06145390664663068</x:v>
      </x:c>
      <x:c r="N210" s="19" t="n">
        <x:v>0.050177030066205365</x:v>
      </x:c>
      <x:c r="O210" s="19" t="n">
        <x:v>0.05622603871727393</x:v>
      </x:c>
      <x:c r="P210" s="19" t="n">
        <x:v>0.05501055758296047</x:v>
      </x:c>
      <x:c r="Q210" s="19" t="n">
        <x:v>0.05573506443752308</x:v>
      </x:c>
      <x:c r="R210" s="19" t="n">
        <x:v>0.06156350301706311</x:v>
      </x:c>
      <x:c r="S210" s="21" t="n">
        <x:v>10091.330740275273</x:v>
      </x:c>
      <x:c r="T210" s="21" t="n">
        <x:v>15911.476068070026</x:v>
      </x:c>
      <x:c r="U210" s="21" t="n">
        <x:v>19392.328097452788</x:v>
      </x:c>
      <x:c r="V210" s="21" t="n">
        <x:v>23160.6481723985</x:v>
      </x:c>
      <x:c r="W210" s="21" t="n">
        <x:v>27352.26144909144</x:v>
      </x:c>
      <x:c r="X210" s="21" t="n">
        <x:v>28926.1346854808</x:v>
      </x:c>
      <x:c r="Y210" s="21" t="n">
        <x:v>30065.55126714729</x:v>
      </x:c>
      <x:c r="Z210" s="21" t="n">
        <x:v>30975.703507383103</x:v>
      </x:c>
      <x:c r="AA210" s="21" t="n">
        <x:v>31604.211375514828</x:v>
      </x:c>
      <x:c r="AB210" s="21" t="n">
        <x:v>31934.329264720458</x:v>
      </x:c>
      <x:c r="AC210" s="21" t="n">
        <x:v>41653.47295398321</x:v>
      </x:c>
      <x:c r="AD210" s="25" t="n">
        <x:f>AC210*(1+Inputs!$C$14)*(1-Inputs!$C$14/Inputs!$C$15)</x:f>
        <x:v>33052.03078898567</x:v>
      </x:c>
      <x:c r="AE210" s="25" t="n">
        <x:f>AD210/(B210-Inputs!$C$14)</x:f>
        <x:v>694569.4024144927</x:v>
      </x:c>
      <x:c r="AF210" s="25" t="n">
        <x:f>S210/(1+B210)^1+T210/(1+B210)^2+U210/(1+B210)^3+V210/(1+B210)^4+W210/(1+B210)^5+X210/(1+B210)^6+Y210/(1+B210)^7+Z210/(1+B210)^8+AA210/(1+B210)^9+AB210/(1+B210)^10+AE210/(1+B210)^10</x:f>
        <x:v>469107.7741163504</x:v>
      </x:c>
      <x:c r="AG210" s="25" t="n">
        <x:f>(AF210+Inputs!$C$12)/Inputs!$C$13</x:f>
        <x:v>400.12203093080427</x:v>
      </x:c>
      <x:c r="AH210" s="25" t="n">
        <x:f>(S210+Inputs!$C$11)*Inputs!$C$8-Inputs!$C$11</x:f>
        <x:v>2852.5631687317036</x:v>
      </x:c>
      <x:c r="AI210" s="25" t="n">
        <x:f>Inputs!$C$12+AH210-Inputs!$C$10*Inputs!$C$13</x:f>
        <x:v>25170.478583931705</x:v>
      </x:c>
      <x:c r="AJ210" s="25" t="n">
        <x:f>(S210+Inputs!$C$11)*(1-Inputs!$C$8)</x:f>
        <x:v>7238.76757154357</x:v>
      </x:c>
      <x:c r="AK210" s="25" t="n">
        <x:f>AJ210/(1+B210)^(1-Inputs!$C$8)+T210/(1+B210)^(2-Inputs!$C$8)+U210/(1+B210)^(3-Inputs!$C$8)+V210/(1+B210)^(4-Inputs!$C$8)+W210/(1+B210)^(5-Inputs!$C$8)+X210/(1+B210)^(6-Inputs!$C$8)+Y210/(1+B210)^(7-Inputs!$C$8)+Z210/(1+B210)^(8-Inputs!$C$8)+AA210/(1+B210)^(9-Inputs!$C$8)+AB210/(1+B210)^(10-Inputs!$C$8)+AE210/(1+B210)^(10-Inputs!$C$8)</x:f>
        <x:v>484140.9466552945</x:v>
      </x:c>
      <x:c r="AL210" s="25" t="n">
        <x:f>(AK210+AI210)/Inputs!$C$13</x:f>
        <x:v>406.3935498191858</x:v>
      </x:c>
      <x:c r="AM210" s="26" t="n">
        <x:f>IF(AL210&gt;=Inputs!$C$7,1,0)</x:f>
        <x:v>1</x:v>
      </x:c>
      <x:c r="AN210" s="26" t="n">
        <x:f>IF(Inputs!$C$7&lt;=(1-Inputs!$C$16)*AL210,1,0)</x:f>
        <x:v>1</x:v>
      </x:c>
    </x:row>
    <x:row r="211" ht="20" customHeight="1">
      <x:c r="A211" s="16" t="n">
        <x:v>206</x:v>
      </x:c>
      <x:c r="B211" s="19" t="n">
        <x:v>0.08030850996347491</x:v>
      </x:c>
      <x:c r="C211" s="24" t="n">
        <x:v>0.4714018914308724</x:v>
      </x:c>
      <x:c r="D211" s="19" t="n">
        <x:v>0.03631436837362543</x:v>
      </x:c>
      <x:c r="E211" s="19" t="n">
        <x:v>0.05655104470732482</x:v>
      </x:c>
      <x:c r="F211" s="19" t="n">
        <x:v>-0.22385830558409797</x:v>
      </x:c>
      <x:c r="G211" s="19" t="n">
        <x:v>-0.09023193798860063</x:v>
      </x:c>
      <x:c r="H211" s="19" t="n">
        <x:v>0.790758197931126</x:v>
      </x:c>
      <x:c r="I211" s="19" t="n">
        <x:v>0.055233182373075354</x:v>
      </x:c>
      <x:c r="J211" s="19" t="n">
        <x:v>0.04896021732322993</x:v>
      </x:c>
      <x:c r="K211" s="19" t="n">
        <x:v>0.06754852696284502</x:v>
      </x:c>
      <x:c r="L211" s="19" t="n">
        <x:v>0.05796836775080806</x:v>
      </x:c>
      <x:c r="M211" s="19" t="n">
        <x:v>0.05559949635664339</x:v>
      </x:c>
      <x:c r="N211" s="19" t="n">
        <x:v>0.06200666150016901</x:v>
      </x:c>
      <x:c r="O211" s="19" t="n">
        <x:v>0.06301609291766795</x:v>
      </x:c>
      <x:c r="P211" s="19" t="n">
        <x:v>0.06859549576893983</x:v>
      </x:c>
      <x:c r="Q211" s="19" t="n">
        <x:v>0.05858321013912132</x:v>
      </x:c>
      <x:c r="R211" s="19" t="n">
        <x:v>0.05884389381158485</x:v>
      </x:c>
      <x:c r="S211" s="21" t="n">
        <x:v>8618.156277556647</x:v>
      </x:c>
      <x:c r="T211" s="21" t="n">
        <x:v>14113.059005973506</x:v>
      </x:c>
      <x:c r="U211" s="21" t="n">
        <x:v>17975.71872117687</x:v>
      </x:c>
      <x:c r="V211" s="21" t="n">
        <x:v>22347.77178138438</x:v>
      </x:c>
      <x:c r="W211" s="21" t="n">
        <x:v>27233.261002689367</x:v>
      </x:c>
      <x:c r="X211" s="21" t="n">
        <x:v>29226.774223860502</x:v>
      </x:c>
      <x:c r="Y211" s="21" t="n">
        <x:v>30729.0062337965</x:v>
      </x:c>
      <x:c r="Z211" s="21" t="n">
        <x:v>31909.259943066296</x:v>
      </x:c>
      <x:c r="AA211" s="21" t="n">
        <x:v>32717.06925429779</x:v>
      </x:c>
      <x:c r="AB211" s="21" t="n">
        <x:v>33095.00190219584</x:v>
      </x:c>
      <x:c r="AC211" s="21" t="n">
        <x:v>43167.39378547284</x:v>
      </x:c>
      <x:c r="AD211" s="25" t="n">
        <x:f>AC211*(1+Inputs!$C$14)*(1-Inputs!$C$14/Inputs!$C$15)</x:f>
        <x:v>34253.32696877269</x:v>
      </x:c>
      <x:c r="AE211" s="25" t="n">
        <x:f>AD211/(B211-Inputs!$C$14)</x:f>
        <x:v>756002.0622259646</x:v>
      </x:c>
      <x:c r="AF211" s="25" t="n">
        <x:f>S211/(1+B211)^1+T211/(1+B211)^2+U211/(1+B211)^3+V211/(1+B211)^4+W211/(1+B211)^5+X211/(1+B211)^6+Y211/(1+B211)^7+Z211/(1+B211)^8+AA211/(1+B211)^9+AB211/(1+B211)^10+AE211/(1+B211)^10</x:f>
        <x:v>503510.93963983114</x:v>
      </x:c>
      <x:c r="AG211" s="25" t="n">
        <x:f>(AF211+Inputs!$C$12)/Inputs!$C$13</x:f>
        <x:v>427.5732599220591</x:v>
      </x:c>
      <x:c r="AH211" s="25" t="n">
        <x:f>(S211+Inputs!$C$11)*Inputs!$C$8-Inputs!$C$11</x:f>
        <x:v>2162.3910231840737</x:v>
      </x:c>
      <x:c r="AI211" s="25" t="n">
        <x:f>Inputs!$C$12+AH211-Inputs!$C$10*Inputs!$C$13</x:f>
        <x:v>24480.30643838407</x:v>
      </x:c>
      <x:c r="AJ211" s="25" t="n">
        <x:f>(S211+Inputs!$C$11)*(1-Inputs!$C$8)</x:f>
        <x:v>6455.765254372574</x:v>
      </x:c>
      <x:c r="AK211" s="25" t="n">
        <x:f>AJ211/(1+B211)^(1-Inputs!$C$8)+T211/(1+B211)^(2-Inputs!$C$8)+U211/(1+B211)^(3-Inputs!$C$8)+V211/(1+B211)^(4-Inputs!$C$8)+W211/(1+B211)^(5-Inputs!$C$8)+X211/(1+B211)^(6-Inputs!$C$8)+Y211/(1+B211)^(7-Inputs!$C$8)+Z211/(1+B211)^(8-Inputs!$C$8)+AA211/(1+B211)^(9-Inputs!$C$8)+AB211/(1+B211)^(10-Inputs!$C$8)+AE211/(1+B211)^(10-Inputs!$C$8)</x:f>
        <x:v>519991.0899371604</x:v>
      </x:c>
      <x:c r="AL211" s="25" t="n">
        <x:f>(AK211+AI211)/Inputs!$C$13</x:f>
        <x:v>434.4486547580098</x:v>
      </x:c>
      <x:c r="AM211" s="26" t="n">
        <x:f>IF(AL211&gt;=Inputs!$C$7,1,0)</x:f>
        <x:v>1</x:v>
      </x:c>
      <x:c r="AN211" s="26" t="n">
        <x:f>IF(Inputs!$C$7&lt;=(1-Inputs!$C$16)*AL211,1,0)</x:f>
        <x:v>1</x:v>
      </x:c>
    </x:row>
    <x:row r="212" ht="20" customHeight="1">
      <x:c r="A212" s="16" t="n">
        <x:v>207</x:v>
      </x:c>
      <x:c r="B212" s="19" t="n">
        <x:v>0.07650726465114296</x:v>
      </x:c>
      <x:c r="C212" s="24" t="n">
        <x:v>0.46683799516611657</x:v>
      </x:c>
      <x:c r="D212" s="19" t="n">
        <x:v>0.03898701553130906</x:v>
      </x:c>
      <x:c r="E212" s="19" t="n">
        <x:v>0.04944314050740645</x:v>
      </x:c>
      <x:c r="F212" s="19" t="n">
        <x:v>-0.196100969993596</x:v>
      </x:c>
      <x:c r="G212" s="19" t="n">
        <x:v>-0.09479952726287422</x:v>
      </x:c>
      <x:c r="H212" s="19" t="n">
        <x:v>0.7179307430168649</x:v>
      </x:c>
      <x:c r="I212" s="19" t="n">
        <x:v>0.07206099621253656</x:v>
      </x:c>
      <x:c r="J212" s="19" t="n">
        <x:v>0.06958706989707139</x:v>
      </x:c>
      <x:c r="K212" s="19" t="n">
        <x:v>0.07583945806360931</x:v>
      </x:c>
      <x:c r="L212" s="19" t="n">
        <x:v>0.059380560051978365</x:v>
      </x:c>
      <x:c r="M212" s="19" t="n">
        <x:v>0.0689866158256757</x:v>
      </x:c>
      <x:c r="N212" s="19" t="n">
        <x:v>0.07270658693934934</x:v>
      </x:c>
      <x:c r="O212" s="19" t="n">
        <x:v>0.07318748036004194</x:v>
      </x:c>
      <x:c r="P212" s="19" t="n">
        <x:v>0.06516121202338696</x:v>
      </x:c>
      <x:c r="Q212" s="19" t="n">
        <x:v>0.06353406494320665</x:v>
      </x:c>
      <x:c r="R212" s="19" t="n">
        <x:v>0.06990435794854762</x:v>
      </x:c>
      <x:c r="S212" s="21" t="n">
        <x:v>9056.140118983913</x:v>
      </x:c>
      <x:c r="T212" s="21" t="n">
        <x:v>14662.634141293209</x:v>
      </x:c>
      <x:c r="U212" s="21" t="n">
        <x:v>18386.42569606613</x:v>
      </x:c>
      <x:c r="V212" s="21" t="n">
        <x:v>22451.398311655277</x:v>
      </x:c>
      <x:c r="W212" s="21" t="n">
        <x:v>26964.83088408215</x:v>
      </x:c>
      <x:c r="X212" s="21" t="n">
        <x:v>28882.707224383572</x:v>
      </x:c>
      <x:c r="Y212" s="21" t="n">
        <x:v>30356.84645302566</x:v>
      </x:c>
      <x:c r="Z212" s="21" t="n">
        <x:v>31508.90492182572</x:v>
      </x:c>
      <x:c r="AA212" s="21" t="n">
        <x:v>32278.83428797129</x:v>
      </x:c>
      <x:c r="AB212" s="21" t="n">
        <x:v>32656.222812061133</x:v>
      </x:c>
      <x:c r="AC212" s="21" t="n">
        <x:v>42595.07323312321</x:v>
      </x:c>
      <x:c r="AD212" s="25" t="n">
        <x:f>AC212*(1+Inputs!$C$14)*(1-Inputs!$C$14/Inputs!$C$15)</x:f>
        <x:v>33799.19061048326</x:v>
      </x:c>
      <x:c r="AE212" s="25" t="n">
        <x:f>AD212/(B212-Inputs!$C$14)</x:f>
        <x:v>814295.7839924186</x:v>
      </x:c>
      <x:c r="AF212" s="25" t="n">
        <x:f>S212/(1+B212)^1+T212/(1+B212)^2+U212/(1+B212)^3+V212/(1+B212)^4+W212/(1+B212)^5+X212/(1+B212)^6+Y212/(1+B212)^7+Z212/(1+B212)^8+AA212/(1+B212)^9+AB212/(1+B212)^10+AE212/(1+B212)^10</x:f>
        <x:v>547163.5436543707</x:v>
      </x:c>
      <x:c r="AG212" s="25" t="n">
        <x:f>(AF212+Inputs!$C$12)/Inputs!$C$13</x:f>
        <x:v>462.4048694740878</x:v>
      </x:c>
      <x:c r="AH212" s="25" t="n">
        <x:f>(S212+Inputs!$C$11)*Inputs!$C$8-Inputs!$C$11</x:f>
        <x:v>2367.5834530034226</x:v>
      </x:c>
      <x:c r="AI212" s="25" t="n">
        <x:f>Inputs!$C$12+AH212-Inputs!$C$10*Inputs!$C$13</x:f>
        <x:v>24685.498868203416</x:v>
      </x:c>
      <x:c r="AJ212" s="25" t="n">
        <x:f>(S212+Inputs!$C$11)*(1-Inputs!$C$8)</x:f>
        <x:v>6688.556665980491</x:v>
      </x:c>
      <x:c r="AK212" s="25" t="n">
        <x:f>AJ212/(1+B212)^(1-Inputs!$C$8)+T212/(1+B212)^(2-Inputs!$C$8)+U212/(1+B212)^(3-Inputs!$C$8)+V212/(1+B212)^(4-Inputs!$C$8)+W212/(1+B212)^(5-Inputs!$C$8)+X212/(1+B212)^(6-Inputs!$C$8)+Y212/(1+B212)^(7-Inputs!$C$8)+Z212/(1+B212)^(8-Inputs!$C$8)+AA212/(1+B212)^(9-Inputs!$C$8)+AB212/(1+B212)^(10-Inputs!$C$8)+AE212/(1+B212)^(10-Inputs!$C$8)</x:f>
        <x:v>564115.0954285201</x:v>
      </x:c>
      <x:c r="AL212" s="25" t="n">
        <x:f>(AK212+AI212)/Inputs!$C$13</x:f>
        <x:v>469.82013713809465</x:v>
      </x:c>
      <x:c r="AM212" s="26" t="n">
        <x:f>IF(AL212&gt;=Inputs!$C$7,1,0)</x:f>
        <x:v>1</x:v>
      </x:c>
      <x:c r="AN212" s="26" t="n">
        <x:f>IF(Inputs!$C$7&lt;=(1-Inputs!$C$16)*AL212,1,0)</x:f>
        <x:v>1</x:v>
      </x:c>
    </x:row>
    <x:row r="213" ht="20" customHeight="1">
      <x:c r="A213" s="16" t="n">
        <x:v>208</x:v>
      </x:c>
      <x:c r="B213" s="19" t="n">
        <x:v>0.09700680102039486</x:v>
      </x:c>
      <x:c r="C213" s="24" t="n">
        <x:v>0.2263993787001084</x:v>
      </x:c>
      <x:c r="D213" s="19" t="n">
        <x:v>0.030631340948220044</x:v>
      </x:c>
      <x:c r="E213" s="19" t="n">
        <x:v>0.0462146071555506</x:v>
      </x:c>
      <x:c r="F213" s="19" t="n">
        <x:v>-0.12789391743060494</x:v>
      </x:c>
      <x:c r="G213" s="19" t="n">
        <x:v>-0.08813316570342919</x:v>
      </x:c>
      <x:c r="H213" s="19" t="n">
        <x:v>0.8800874861557588</x:v>
      </x:c>
      <x:c r="I213" s="19" t="n">
        <x:v>0.07002359454370322</x:v>
      </x:c>
      <x:c r="J213" s="19" t="n">
        <x:v>0.07043000175494285</x:v>
      </x:c>
      <x:c r="K213" s="19" t="n">
        <x:v>0.07050190951728041</x:v>
      </x:c>
      <x:c r="L213" s="19" t="n">
        <x:v>0.0727747670720089</x:v>
      </x:c>
      <x:c r="M213" s="19" t="n">
        <x:v>0.06852051692987175</x:v>
      </x:c>
      <x:c r="N213" s="19" t="n">
        <x:v>0.07429494094341521</x:v>
      </x:c>
      <x:c r="O213" s="19" t="n">
        <x:v>0.07539408871139017</x:v>
      </x:c>
      <x:c r="P213" s="19" t="n">
        <x:v>0.07435604456357282</x:v>
      </x:c>
      <x:c r="Q213" s="19" t="n">
        <x:v>0.06813837431638944</x:v>
      </x:c>
      <x:c r="R213" s="19" t="n">
        <x:v>0.0685169088338887</x:v>
      </x:c>
      <x:c r="S213" s="21" t="n">
        <x:v>10272.455608065833</x:v>
      </x:c>
      <x:c r="T213" s="21" t="n">
        <x:v>15844.46337098257</x:v>
      </x:c>
      <x:c r="U213" s="21" t="n">
        <x:v>18905.66934773697</x:v>
      </x:c>
      <x:c r="V213" s="21" t="n">
        <x:v>22061.51925844292</x:v>
      </x:c>
      <x:c r="W213" s="21" t="n">
        <x:v>25525.840214041444</x:v>
      </x:c>
      <x:c r="X213" s="21" t="n">
        <x:v>27110.771051690088</x:v>
      </x:c>
      <x:c r="Y213" s="21" t="n">
        <x:v>28356.88059562033</x:v>
      </x:c>
      <x:c r="Z213" s="21" t="n">
        <x:v>29354.693048289653</x:v>
      </x:c>
      <x:c r="AA213" s="21" t="n">
        <x:v>30064.369259494106</x:v>
      </x:c>
      <x:c r="AB213" s="21" t="n">
        <x:v>30460.84649564909</x:v>
      </x:c>
      <x:c r="AC213" s="21" t="n">
        <x:v>39731.53890736838</x:v>
      </x:c>
      <x:c r="AD213" s="25" t="n">
        <x:f>AC213*(1+Inputs!$C$14)*(1-Inputs!$C$14/Inputs!$C$15)</x:f>
        <x:v>31526.976122996803</x:v>
      </x:c>
      <x:c r="AE213" s="25" t="n">
        <x:f>AD213/(B213-Inputs!$C$14)</x:f>
        <x:v>508443.8417106402</x:v>
      </x:c>
      <x:c r="AF213" s="25" t="n">
        <x:f>S213/(1+B213)^1+T213/(1+B213)^2+U213/(1+B213)^3+V213/(1+B213)^4+W213/(1+B213)^5+X213/(1+B213)^6+Y213/(1+B213)^7+Z213/(1+B213)^8+AA213/(1+B213)^9+AB213/(1+B213)^10+AE213/(1+B213)^10</x:f>
        <x:v>339111.67286573723</x:v>
      </x:c>
      <x:c r="AG213" s="25" t="n">
        <x:f>(AF213+Inputs!$C$12)/Inputs!$C$13</x:f>
        <x:v>296.3945776833601</x:v>
      </x:c>
      <x:c r="AH213" s="25" t="n">
        <x:f>(S213+Inputs!$C$11)*Inputs!$C$8-Inputs!$C$11</x:f>
        <x:v>2937.4189287102945</x:v>
      </x:c>
      <x:c r="AI213" s="25" t="n">
        <x:f>Inputs!$C$12+AH213-Inputs!$C$10*Inputs!$C$13</x:f>
        <x:v>25255.33434391029</x:v>
      </x:c>
      <x:c r="AJ213" s="25" t="n">
        <x:f>(S213+Inputs!$C$11)*(1-Inputs!$C$8)</x:f>
        <x:v>7335.0366793555395</x:v>
      </x:c>
      <x:c r="AK213" s="25" t="n">
        <x:f>AJ213/(1+B213)^(1-Inputs!$C$8)+T213/(1+B213)^(2-Inputs!$C$8)+U213/(1+B213)^(3-Inputs!$C$8)+V213/(1+B213)^(4-Inputs!$C$8)+W213/(1+B213)^(5-Inputs!$C$8)+X213/(1+B213)^(6-Inputs!$C$8)+Y213/(1+B213)^(7-Inputs!$C$8)+Z213/(1+B213)^(8-Inputs!$C$8)+AA213/(1+B213)^(9-Inputs!$C$8)+AB213/(1+B213)^(10-Inputs!$C$8)+AE213/(1+B213)^(10-Inputs!$C$8)</x:f>
        <x:v>351348.1553155016</x:v>
      </x:c>
      <x:c r="AL213" s="25" t="n">
        <x:f>(AK213+AI213)/Inputs!$C$13</x:f>
        <x:v>300.50224961101827</x:v>
      </x:c>
      <x:c r="AM213" s="26" t="n">
        <x:f>IF(AL213&gt;=Inputs!$C$7,1,0)</x:f>
        <x:v>1</x:v>
      </x:c>
      <x:c r="AN213" s="26" t="n">
        <x:f>IF(Inputs!$C$7&lt;=(1-Inputs!$C$16)*AL213,1,0)</x:f>
        <x:v>0</x:v>
      </x:c>
    </x:row>
    <x:row r="214" ht="20" customHeight="1">
      <x:c r="A214" s="16" t="n">
        <x:v>209</x:v>
      </x:c>
      <x:c r="B214" s="19" t="n">
        <x:v>0.07925459580430316</x:v>
      </x:c>
      <x:c r="C214" s="24" t="n">
        <x:v>0.480479433933084</x:v>
      </x:c>
      <x:c r="D214" s="19" t="n">
        <x:v>0.02937414892730743</x:v>
      </x:c>
      <x:c r="E214" s="19" t="n">
        <x:v>0.04765151033641615</x:v>
      </x:c>
      <x:c r="F214" s="19" t="n">
        <x:v>-0.13653146708340844</x:v>
      </x:c>
      <x:c r="G214" s="19" t="n">
        <x:v>-0.08116464690753958</x:v>
      </x:c>
      <x:c r="H214" s="19" t="n">
        <x:v>0.7366948267288933</x:v>
      </x:c>
      <x:c r="I214" s="19" t="n">
        <x:v>0.06301682484808793</x:v>
      </x:c>
      <x:c r="J214" s="19" t="n">
        <x:v>0.06033601080606445</x:v>
      </x:c>
      <x:c r="K214" s="19" t="n">
        <x:v>0.057406617625907756</x:v>
      </x:c>
      <x:c r="L214" s="19" t="n">
        <x:v>0.066655424227705</x:v>
      </x:c>
      <x:c r="M214" s="19" t="n">
        <x:v>0.06551840992389885</x:v>
      </x:c>
      <x:c r="N214" s="19" t="n">
        <x:v>0.061780190449036355</x:v>
      </x:c>
      <x:c r="O214" s="19" t="n">
        <x:v>0.053211511005218884</x:v>
      </x:c>
      <x:c r="P214" s="19" t="n">
        <x:v>0.05052534035112217</x:v>
      </x:c>
      <x:c r="Q214" s="19" t="n">
        <x:v>0.06644948582830125</x:v>
      </x:c>
      <x:c r="R214" s="19" t="n">
        <x:v>0.05732607463606769</x:v>
      </x:c>
      <x:c r="S214" s="21" t="n">
        <x:v>10143.840280422615</x:v>
      </x:c>
      <x:c r="T214" s="21" t="n">
        <x:v>15897.963044105449</x:v>
      </x:c>
      <x:c r="U214" s="21" t="n">
        <x:v>19193.59569695458</x:v>
      </x:c>
      <x:c r="V214" s="21" t="n">
        <x:v>22650.937720483988</x:v>
      </x:c>
      <x:c r="W214" s="21" t="n">
        <x:v>26535.680780913695</x:v>
      </x:c>
      <x:c r="X214" s="21" t="n">
        <x:v>28141.090042420718</x:v>
      </x:c>
      <x:c r="Y214" s="21" t="n">
        <x:v>29369.486134031515</x:v>
      </x:c>
      <x:c r="Z214" s="21" t="n">
        <x:v>30313.829582500774</x:v>
      </x:c>
      <x:c r="AA214" s="21" t="n">
        <x:v>30972.515810209108</x:v>
      </x:c>
      <x:c r="AB214" s="21" t="n">
        <x:v>31339.98986102761</x:v>
      </x:c>
      <x:c r="AC214" s="21" t="n">
        <x:v>40878.24764481862</x:v>
      </x:c>
      <x:c r="AD214" s="25" t="n">
        <x:f>AC214*(1+Inputs!$C$14)*(1-Inputs!$C$14/Inputs!$C$15)</x:f>
        <x:v>32436.88950616357</x:v>
      </x:c>
      <x:c r="AE214" s="25" t="n">
        <x:f>AD214/(B214-Inputs!$C$14)</x:f>
        <x:v>732960.9256765491</x:v>
      </x:c>
      <x:c r="AF214" s="25" t="n">
        <x:f>S214/(1+B214)^1+T214/(1+B214)^2+U214/(1+B214)^3+V214/(1+B214)^4+W214/(1+B214)^5+X214/(1+B214)^6+Y214/(1+B214)^7+Z214/(1+B214)^8+AA214/(1+B214)^9+AB214/(1+B214)^10+AE214/(1+B214)^10</x:f>
        <x:v>496691.0397168107</x:v>
      </x:c>
      <x:c r="AG214" s="25" t="n">
        <x:f>(AF214+Inputs!$C$12)/Inputs!$C$13</x:f>
        <x:v>422.1314747945685</x:v>
      </x:c>
      <x:c r="AH214" s="25" t="n">
        <x:f>(S214+Inputs!$C$11)*Inputs!$C$8-Inputs!$C$11</x:f>
        <x:v>2877.163528636349</x:v>
      </x:c>
      <x:c r="AI214" s="25" t="n">
        <x:f>Inputs!$C$12+AH214-Inputs!$C$10*Inputs!$C$13</x:f>
        <x:v>25195.078943836343</x:v>
      </x:c>
      <x:c r="AJ214" s="25" t="n">
        <x:f>(S214+Inputs!$C$11)*(1-Inputs!$C$8)</x:f>
        <x:v>7266.676751786267</x:v>
      </x:c>
      <x:c r="AK214" s="25" t="n">
        <x:f>AJ214/(1+B214)^(1-Inputs!$C$8)+T214/(1+B214)^(2-Inputs!$C$8)+U214/(1+B214)^(3-Inputs!$C$8)+V214/(1+B214)^(4-Inputs!$C$8)+W214/(1+B214)^(5-Inputs!$C$8)+X214/(1+B214)^(6-Inputs!$C$8)+Y214/(1+B214)^(7-Inputs!$C$8)+Z214/(1+B214)^(8-Inputs!$C$8)+AA214/(1+B214)^(9-Inputs!$C$8)+AB214/(1+B214)^(10-Inputs!$C$8)+AE214/(1+B214)^(10-Inputs!$C$8)</x:f>
        <x:v>511996.96951528377</x:v>
      </x:c>
      <x:c r="AL214" s="25" t="n">
        <x:f>(AK214+AI214)/Inputs!$C$13</x:f>
        <x:v>428.64026348005035</x:v>
      </x:c>
      <x:c r="AM214" s="26" t="n">
        <x:f>IF(AL214&gt;=Inputs!$C$7,1,0)</x:f>
        <x:v>1</x:v>
      </x:c>
      <x:c r="AN214" s="26" t="n">
        <x:f>IF(Inputs!$C$7&lt;=(1-Inputs!$C$16)*AL214,1,0)</x:f>
        <x:v>1</x:v>
      </x:c>
    </x:row>
    <x:row r="215" ht="20" customHeight="1">
      <x:c r="A215" s="16" t="n">
        <x:v>210</x:v>
      </x:c>
      <x:c r="B215" s="19" t="n">
        <x:v>0.07094730118429345</x:v>
      </x:c>
      <x:c r="C215" s="24" t="n">
        <x:v>0.5063157117315029</x:v>
      </x:c>
      <x:c r="D215" s="19" t="n">
        <x:v>0.013216560355748187</x:v>
      </x:c>
      <x:c r="E215" s="19" t="n">
        <x:v>0.046449706167385044</x:v>
      </x:c>
      <x:c r="F215" s="19" t="n">
        <x:v>-0.1957150079365863</x:v>
      </x:c>
      <x:c r="G215" s="19" t="n">
        <x:v>-0.10251846205721164</x:v>
      </x:c>
      <x:c r="H215" s="19" t="n">
        <x:v>0.9299555882388688</x:v>
      </x:c>
      <x:c r="I215" s="19" t="n">
        <x:v>0.07069696217248861</x:v>
      </x:c>
      <x:c r="J215" s="19" t="n">
        <x:v>0.0587365407182881</x:v>
      </x:c>
      <x:c r="K215" s="19" t="n">
        <x:v>0.059103499017552394</x:v>
      </x:c>
      <x:c r="L215" s="19" t="n">
        <x:v>0.057306846583427384</x:v>
      </x:c>
      <x:c r="M215" s="19" t="n">
        <x:v>0.05803473778082548</x:v>
      </x:c>
      <x:c r="N215" s="19" t="n">
        <x:v>0.05910902445130091</x:v>
      </x:c>
      <x:c r="O215" s="19" t="n">
        <x:v>0.06843594396751655</x:v>
      </x:c>
      <x:c r="P215" s="19" t="n">
        <x:v>0.053816458431282396</x:v>
      </x:c>
      <x:c r="Q215" s="19" t="n">
        <x:v>0.05923277703890449</x:v>
      </x:c>
      <x:c r="R215" s="19" t="n">
        <x:v>0.06327804436915926</x:v>
      </x:c>
      <x:c r="S215" s="21" t="n">
        <x:v>8975.954605641715</x:v>
      </x:c>
      <x:c r="T215" s="21" t="n">
        <x:v>14468.4755112932</x:v>
      </x:c>
      <x:c r="U215" s="21" t="n">
        <x:v>17925.756571627484</x:v>
      </x:c>
      <x:c r="V215" s="21" t="n">
        <x:v>21595.169960878204</x:v>
      </x:c>
      <x:c r="W215" s="21" t="n">
        <x:v>25577.872573203626</x:v>
      </x:c>
      <x:c r="X215" s="21" t="n">
        <x:v>26941.07011811022</x:v>
      </x:c>
      <x:c r="Y215" s="21" t="n">
        <x:v>27927.019258529872</x:v>
      </x:c>
      <x:c r="Z215" s="21" t="n">
        <x:v>28747.910168818744</x:v>
      </x:c>
      <x:c r="AA215" s="21" t="n">
        <x:v>29330.10475125467</x:v>
      </x:c>
      <x:c r="AB215" s="21" t="n">
        <x:v>29702.936255621982</x:v>
      </x:c>
      <x:c r="AC215" s="21" t="n">
        <x:v>38742.96033341998</x:v>
      </x:c>
      <x:c r="AD215" s="25" t="n">
        <x:f>AC215*(1+Inputs!$C$14)*(1-Inputs!$C$14/Inputs!$C$15)</x:f>
        <x:v>30742.539024568745</x:v>
      </x:c>
      <x:c r="AE215" s="25" t="n">
        <x:f>AD215/(B215-Inputs!$C$14)</x:f>
        <x:v>855211.3235694359</x:v>
      </x:c>
      <x:c r="AF215" s="25" t="n">
        <x:f>S215/(1+B215)^1+T215/(1+B215)^2+U215/(1+B215)^3+V215/(1+B215)^4+W215/(1+B215)^5+X215/(1+B215)^6+Y215/(1+B215)^7+Z215/(1+B215)^8+AA215/(1+B215)^9+AB215/(1+B215)^10+AE215/(1+B215)^10</x:f>
        <x:v>583626.9514207289</x:v>
      </x:c>
      <x:c r="AG215" s="25" t="n">
        <x:f>(AF215+Inputs!$C$12)/Inputs!$C$13</x:f>
        <x:v>491.50002223590633</x:v>
      </x:c>
      <x:c r="AH215" s="25" t="n">
        <x:f>(S215+Inputs!$C$11)*Inputs!$C$8-Inputs!$C$11</x:f>
        <x:v>2330.017089218448</x:v>
      </x:c>
      <x:c r="AI215" s="25" t="n">
        <x:f>Inputs!$C$12+AH215-Inputs!$C$10*Inputs!$C$13</x:f>
        <x:v>24647.932504418444</x:v>
      </x:c>
      <x:c r="AJ215" s="25" t="n">
        <x:f>(S215+Inputs!$C$11)*(1-Inputs!$C$8)</x:f>
        <x:v>6645.937516423268</x:v>
      </x:c>
      <x:c r="AK215" s="25" t="n">
        <x:f>AJ215/(1+B215)^(1-Inputs!$C$8)+T215/(1+B215)^(2-Inputs!$C$8)+U215/(1+B215)^(3-Inputs!$C$8)+V215/(1+B215)^(4-Inputs!$C$8)+W215/(1+B215)^(5-Inputs!$C$8)+X215/(1+B215)^(6-Inputs!$C$8)+Y215/(1+B215)^(7-Inputs!$C$8)+Z215/(1+B215)^(8-Inputs!$C$8)+AA215/(1+B215)^(9-Inputs!$C$8)+AB215/(1+B215)^(10-Inputs!$C$8)+AE215/(1+B215)^(10-Inputs!$C$8)</x:f>
        <x:v>600426.0010650316</x:v>
      </x:c>
      <x:c r="AL215" s="25" t="n">
        <x:f>(AK215+AI215)/Inputs!$C$13</x:f>
        <x:v>498.76362903780023</x:v>
      </x:c>
      <x:c r="AM215" s="26" t="n">
        <x:f>IF(AL215&gt;=Inputs!$C$7,1,0)</x:f>
        <x:v>1</x:v>
      </x:c>
      <x:c r="AN215" s="26" t="n">
        <x:f>IF(Inputs!$C$7&lt;=(1-Inputs!$C$16)*AL215,1,0)</x:f>
        <x:v>1</x:v>
      </x:c>
    </x:row>
    <x:row r="216" ht="20" customHeight="1">
      <x:c r="A216" s="16" t="n">
        <x:v>211</x:v>
      </x:c>
      <x:c r="B216" s="19" t="n">
        <x:v>0.08964324709733999</x:v>
      </x:c>
      <x:c r="C216" s="24" t="n">
        <x:v>0.6817610541123429</x:v>
      </x:c>
      <x:c r="D216" s="19" t="n">
        <x:v>0.02892009956648707</x:v>
      </x:c>
      <x:c r="E216" s="19" t="n">
        <x:v>0.04705507482291267</x:v>
      </x:c>
      <x:c r="F216" s="19" t="n">
        <x:v>-0.18376083007091099</x:v>
      </x:c>
      <x:c r="G216" s="19" t="n">
        <x:v>-0.08906154982310965</x:v>
      </x:c>
      <x:c r="H216" s="19" t="n">
        <x:v>0.9623475110443849</x:v>
      </x:c>
      <x:c r="I216" s="19" t="n">
        <x:v>0.06501768054343643</x:v>
      </x:c>
      <x:c r="J216" s="19" t="n">
        <x:v>0.06515782037237272</x:v>
      </x:c>
      <x:c r="K216" s="19" t="n">
        <x:v>0.06692809931554053</x:v>
      </x:c>
      <x:c r="L216" s="19" t="n">
        <x:v>0.06738061618669348</x:v>
      </x:c>
      <x:c r="M216" s="19" t="n">
        <x:v>0.07019410555807212</x:v>
      </x:c>
      <x:c r="N216" s="19" t="n">
        <x:v>0.06822546506815229</x:v>
      </x:c>
      <x:c r="O216" s="19" t="n">
        <x:v>0.05250062702790615</x:v>
      </x:c>
      <x:c r="P216" s="19" t="n">
        <x:v>0.06844039850013928</x:v>
      </x:c>
      <x:c r="Q216" s="19" t="n">
        <x:v>0.07165514146115243</x:v>
      </x:c>
      <x:c r="R216" s="19" t="n">
        <x:v>0.06808936358644702</x:v>
      </x:c>
      <x:c r="S216" s="21" t="n">
        <x:v>9304.899575395564</x:v>
      </x:c>
      <x:c r="T216" s="21" t="n">
        <x:v>15131.083327194136</x:v>
      </x:c>
      <x:c r="U216" s="21" t="n">
        <x:v>19049.128393956402</x:v>
      </x:c>
      <x:c r="V216" s="21" t="n">
        <x:v>23359.299072201018</x:v>
      </x:c>
      <x:c r="W216" s="21" t="n">
        <x:v>28164.05843030736</x:v>
      </x:c>
      <x:c r="X216" s="21" t="n">
        <x:v>29956.84978889034</x:v>
      </x:c>
      <x:c r="Y216" s="21" t="n">
        <x:v>31244.50728034934</x:v>
      </x:c>
      <x:c r="Z216" s="21" t="n">
        <x:v>32209.807829436846</x:v>
      </x:c>
      <x:c r="AA216" s="21" t="n">
        <x:v>32895.897546753695</x:v>
      </x:c>
      <x:c r="AB216" s="21" t="n">
        <x:v>33233.5577209836</x:v>
      </x:c>
      <x:c r="AC216" s="21" t="n">
        <x:v>43348.11876650036</x:v>
      </x:c>
      <x:c r="AD216" s="25" t="n">
        <x:f>AC216*(1+Inputs!$C$14)*(1-Inputs!$C$14/Inputs!$C$15)</x:f>
        <x:v>34396.73224121803</x:v>
      </x:c>
      <x:c r="AE216" s="25" t="n">
        <x:f>AD216/(B216-Inputs!$C$14)</x:f>
        <x:v>629478.1893166896</x:v>
      </x:c>
      <x:c r="AF216" s="25" t="n">
        <x:f>S216/(1+B216)^1+T216/(1+B216)^2+U216/(1+B216)^3+V216/(1+B216)^4+W216/(1+B216)^5+X216/(1+B216)^6+Y216/(1+B216)^7+Z216/(1+B216)^8+AA216/(1+B216)^9+AB216/(1+B216)^10+AE216/(1+B216)^10</x:f>
        <x:v>418193.0245073911</x:v>
      </x:c>
      <x:c r="AG216" s="25" t="n">
        <x:f>(AF216+Inputs!$C$12)/Inputs!$C$13</x:f>
        <x:v>359.495756305174</x:v>
      </x:c>
      <x:c r="AH216" s="25" t="n">
        <x:f>(S216+Inputs!$C$11)*Inputs!$C$8-Inputs!$C$11</x:f>
        <x:v>2484.125554500388</x:v>
      </x:c>
      <x:c r="AI216" s="25" t="n">
        <x:f>Inputs!$C$12+AH216-Inputs!$C$10*Inputs!$C$13</x:f>
        <x:v>24802.040969700385</x:v>
      </x:c>
      <x:c r="AJ216" s="25" t="n">
        <x:f>(S216+Inputs!$C$11)*(1-Inputs!$C$8)</x:f>
        <x:v>6820.774020895177</x:v>
      </x:c>
      <x:c r="AK216" s="25" t="n">
        <x:f>AJ216/(1+B216)^(1-Inputs!$C$8)+T216/(1+B216)^(2-Inputs!$C$8)+U216/(1+B216)^(3-Inputs!$C$8)+V216/(1+B216)^(4-Inputs!$C$8)+W216/(1+B216)^(5-Inputs!$C$8)+X216/(1+B216)^(6-Inputs!$C$8)+Y216/(1+B216)^(7-Inputs!$C$8)+Z216/(1+B216)^(8-Inputs!$C$8)+AA216/(1+B216)^(9-Inputs!$C$8)+AB216/(1+B216)^(10-Inputs!$C$8)+AE216/(1+B216)^(10-Inputs!$C$8)</x:f>
        <x:v>432982.3815873214</x:v>
      </x:c>
      <x:c r="AL216" s="25" t="n">
        <x:f>(AK216+AI216)/Inputs!$C$13</x:f>
        <x:v>365.2787416804757</x:v>
      </x:c>
      <x:c r="AM216" s="26" t="n">
        <x:f>IF(AL216&gt;=Inputs!$C$7,1,0)</x:f>
        <x:v>1</x:v>
      </x:c>
      <x:c r="AN216" s="26" t="n">
        <x:f>IF(Inputs!$C$7&lt;=(1-Inputs!$C$16)*AL216,1,0)</x:f>
        <x:v>1</x:v>
      </x:c>
    </x:row>
    <x:row r="217" ht="20" customHeight="1">
      <x:c r="A217" s="16" t="n">
        <x:v>212</x:v>
      </x:c>
      <x:c r="B217" s="19" t="n">
        <x:v>0.09932525736540733</x:v>
      </x:c>
      <x:c r="C217" s="24" t="n">
        <x:v>0.2866129216466504</x:v>
      </x:c>
      <x:c r="D217" s="19" t="n">
        <x:v>0.019609001794451332</x:v>
      </x:c>
      <x:c r="E217" s="19" t="n">
        <x:v>0.03941363810841637</x:v>
      </x:c>
      <x:c r="F217" s="19" t="n">
        <x:v>-0.1604479037335398</x:v>
      </x:c>
      <x:c r="G217" s="19" t="n">
        <x:v>-0.058736863230107586</x:v>
      </x:c>
      <x:c r="H217" s="19" t="n">
        <x:v>0.9567391418529212</x:v>
      </x:c>
      <x:c r="I217" s="19" t="n">
        <x:v>0.060543643906652275</x:v>
      </x:c>
      <x:c r="J217" s="19" t="n">
        <x:v>0.055579940291473805</x:v>
      </x:c>
      <x:c r="K217" s="19" t="n">
        <x:v>0.0674553324143119</x:v>
      </x:c>
      <x:c r="L217" s="19" t="n">
        <x:v>0.05339758471891514</x:v>
      </x:c>
      <x:c r="M217" s="19" t="n">
        <x:v>0.06473524688553767</x:v>
      </x:c>
      <x:c r="N217" s="19" t="n">
        <x:v>0.06033207506116582</x:v>
      </x:c>
      <x:c r="O217" s="19" t="n">
        <x:v>0.06255939551723372</x:v>
      </x:c>
      <x:c r="P217" s="19" t="n">
        <x:v>0.049300346143805886</x:v>
      </x:c>
      <x:c r="Q217" s="19" t="n">
        <x:v>0.05623542247136015</x:v>
      </x:c>
      <x:c r="R217" s="19" t="n">
        <x:v>0.05729020827351064</x:v>
      </x:c>
      <x:c r="S217" s="21" t="n">
        <x:v>9821.666653565258</x:v>
      </x:c>
      <x:c r="T217" s="21" t="n">
        <x:v>15121.230940948139</x:v>
      </x:c>
      <x:c r="U217" s="21" t="n">
        <x:v>18020.77428924641</x:v>
      </x:c>
      <x:c r="V217" s="21" t="n">
        <x:v>21116.152548722977</x:v>
      </x:c>
      <x:c r="W217" s="21" t="n">
        <x:v>24393.854664666516</x:v>
      </x:c>
      <x:c r="X217" s="21" t="n">
        <x:v>25685.4507465146</x:v>
      </x:c>
      <x:c r="Y217" s="21" t="n">
        <x:v>26625.488049476902</x:v>
      </x:c>
      <x:c r="Z217" s="21" t="n">
        <x:v>27403.568359593803</x:v>
      </x:c>
      <x:c r="AA217" s="21" t="n">
        <x:v>27975.313485746894</x:v>
      </x:c>
      <x:c r="AB217" s="21" t="n">
        <x:v>28369.578846636927</x:v>
      </x:c>
      <x:c r="AC217" s="21" t="n">
        <x:v>37003.79849561338</x:v>
      </x:c>
      <x:c r="AD217" s="25" t="n">
        <x:f>AC217*(1+Inputs!$C$14)*(1-Inputs!$C$14/Inputs!$C$15)</x:f>
        <x:v>29362.514106269213</x:v>
      </x:c>
      <x:c r="AE217" s="25" t="n">
        <x:f>AD217/(B217-Inputs!$C$14)</x:f>
        <x:v>456469.43842714746</x:v>
      </x:c>
      <x:c r="AF217" s="25" t="n">
        <x:f>S217/(1+B217)^1+T217/(1+B217)^2+U217/(1+B217)^3+V217/(1+B217)^4+W217/(1+B217)^5+X217/(1+B217)^6+Y217/(1+B217)^7+Z217/(1+B217)^8+AA217/(1+B217)^9+AB217/(1+B217)^10+AE217/(1+B217)^10</x:f>
        <x:v>305789.8778538728</x:v>
      </x:c>
      <x:c r="AG217" s="25" t="n">
        <x:f>(AF217+Inputs!$C$12)/Inputs!$C$13</x:f>
        <x:v>269.80620387089715</x:v>
      </x:c>
      <x:c r="AH217" s="25" t="n">
        <x:f>(S217+Inputs!$C$11)*Inputs!$C$8-Inputs!$C$11</x:f>
        <x:v>2726.2273911223538</x:v>
      </x:c>
      <x:c r="AI217" s="25" t="n">
        <x:f>Inputs!$C$12+AH217-Inputs!$C$10*Inputs!$C$13</x:f>
        <x:v>25044.14280632235</x:v>
      </x:c>
      <x:c r="AJ217" s="25" t="n">
        <x:f>(S217+Inputs!$C$11)*(1-Inputs!$C$8)</x:f>
        <x:v>7095.439262442905</x:v>
      </x:c>
      <x:c r="AK217" s="25" t="n">
        <x:f>AJ217/(1+B217)^(1-Inputs!$C$8)+T217/(1+B217)^(2-Inputs!$C$8)+U217/(1+B217)^(3-Inputs!$C$8)+V217/(1+B217)^(4-Inputs!$C$8)+W217/(1+B217)^(5-Inputs!$C$8)+X217/(1+B217)^(6-Inputs!$C$8)+Y217/(1+B217)^(7-Inputs!$C$8)+Z217/(1+B217)^(8-Inputs!$C$8)+AA217/(1+B217)^(9-Inputs!$C$8)+AB217/(1+B217)^(10-Inputs!$C$8)+AE217/(1+B217)^(10-Inputs!$C$8)</x:f>
        <x:v>317069.1798965234</x:v>
      </x:c>
      <x:c r="AL217" s="25" t="n">
        <x:f>(AK217+AI217)/Inputs!$C$13</x:f>
        <x:v>272.98159979101547</x:v>
      </x:c>
      <x:c r="AM217" s="26" t="n">
        <x:f>IF(AL217&gt;=Inputs!$C$7,1,0)</x:f>
        <x:v>1</x:v>
      </x:c>
      <x:c r="AN217" s="26" t="n">
        <x:f>IF(Inputs!$C$7&lt;=(1-Inputs!$C$16)*AL217,1,0)</x:f>
        <x:v>0</x:v>
      </x:c>
    </x:row>
    <x:row r="218" ht="20" customHeight="1">
      <x:c r="A218" s="16" t="n">
        <x:v>213</x:v>
      </x:c>
      <x:c r="B218" s="19" t="n">
        <x:v>0.0906835334135136</x:v>
      </x:c>
      <x:c r="C218" s="24" t="n">
        <x:v>0.39161374634383606</x:v>
      </x:c>
      <x:c r="D218" s="19" t="n">
        <x:v>0.032489055930962255</x:v>
      </x:c>
      <x:c r="E218" s="19" t="n">
        <x:v>0.050183714399665014</x:v>
      </x:c>
      <x:c r="F218" s="19" t="n">
        <x:v>-0.1623220871049614</x:v>
      </x:c>
      <x:c r="G218" s="19" t="n">
        <x:v>-0.07726856061142769</x:v>
      </x:c>
      <x:c r="H218" s="19" t="n">
        <x:v>0.9611601847070403</x:v>
      </x:c>
      <x:c r="I218" s="19" t="n">
        <x:v>0.0684717386788509</x:v>
      </x:c>
      <x:c r="J218" s="19" t="n">
        <x:v>0.07018514540676393</x:v>
      </x:c>
      <x:c r="K218" s="19" t="n">
        <x:v>0.07214902602422057</x:v>
      </x:c>
      <x:c r="L218" s="19" t="n">
        <x:v>0.06188284979302921</x:v>
      </x:c>
      <x:c r="M218" s="19" t="n">
        <x:v>0.06591630391587046</x:v>
      </x:c>
      <x:c r="N218" s="19" t="n">
        <x:v>0.06830932374707686</x:v>
      </x:c>
      <x:c r="O218" s="19" t="n">
        <x:v>0.07107697922207876</x:v>
      </x:c>
      <x:c r="P218" s="19" t="n">
        <x:v>0.06573593690717075</x:v>
      </x:c>
      <x:c r="Q218" s="19" t="n">
        <x:v>0.07122349786090468</x:v>
      </x:c>
      <x:c r="R218" s="19" t="n">
        <x:v>0.06130490143479733</x:v>
      </x:c>
      <x:c r="S218" s="21" t="n">
        <x:v>9748.40233732271</x:v>
      </x:c>
      <x:c r="T218" s="21" t="n">
        <x:v>15423.924194628293</x:v>
      </x:c>
      <x:c r="U218" s="21" t="n">
        <x:v>18997.166597385793</x:v>
      </x:c>
      <x:c r="V218" s="21" t="n">
        <x:v>22878.956924888207</x:v>
      </x:c>
      <x:c r="W218" s="21" t="n">
        <x:v>27138.724297996523</x:v>
      </x:c>
      <x:c r="X218" s="21" t="n">
        <x:v>28941.77750552588</x:v>
      </x:c>
      <x:c r="Y218" s="21" t="n">
        <x:v>30296.967670449645</x:v>
      </x:c>
      <x:c r="Z218" s="21" t="n">
        <x:v>31363.462557530598</x:v>
      </x:c>
      <x:c r="AA218" s="21" t="n">
        <x:v>32086.05820720729</x:v>
      </x:c>
      <x:c r="AB218" s="21" t="n">
        <x:v>32456.53390001003</x:v>
      </x:c>
      <x:c r="AC218" s="21" t="n">
        <x:v>42334.60943479569</x:v>
      </x:c>
      <x:c r="AD218" s="25" t="n">
        <x:f>AC218*(1+Inputs!$C$14)*(1-Inputs!$C$14/Inputs!$C$15)</x:f>
        <x:v>33592.51258651038</x:v>
      </x:c>
      <x:c r="AE218" s="25" t="n">
        <x:f>AD218/(B218-Inputs!$C$14)</x:f>
        <x:v>603275.5201981841</x:v>
      </x:c>
      <x:c r="AF218" s="25" t="n">
        <x:f>S218/(1+B218)^1+T218/(1+B218)^2+U218/(1+B218)^3+V218/(1+B218)^4+W218/(1+B218)^5+X218/(1+B218)^6+Y218/(1+B218)^7+Z218/(1+B218)^8+AA218/(1+B218)^9+AB218/(1+B218)^10+AE218/(1+B218)^10</x:f>
        <x:v>401202.6624018033</x:v>
      </x:c>
      <x:c r="AG218" s="25" t="n">
        <x:f>(AF218+Inputs!$C$12)/Inputs!$C$13</x:f>
        <x:v>345.93868056205673</x:v>
      </x:c>
      <x:c r="AH218" s="25" t="n">
        <x:f>(S218+Inputs!$C$11)*Inputs!$C$8-Inputs!$C$11</x:f>
        <x:v>2691.9035607731057</x:v>
      </x:c>
      <x:c r="AI218" s="25" t="n">
        <x:f>Inputs!$C$12+AH218-Inputs!$C$10*Inputs!$C$13</x:f>
        <x:v>25009.818975973103</x:v>
      </x:c>
      <x:c r="AJ218" s="25" t="n">
        <x:f>(S218+Inputs!$C$11)*(1-Inputs!$C$8)</x:f>
        <x:v>7056.498776549605</x:v>
      </x:c>
      <x:c r="AK218" s="25" t="n">
        <x:f>AJ218/(1+B218)^(1-Inputs!$C$8)+T218/(1+B218)^(2-Inputs!$C$8)+U218/(1+B218)^(3-Inputs!$C$8)+V218/(1+B218)^(4-Inputs!$C$8)+W218/(1+B218)^(5-Inputs!$C$8)+X218/(1+B218)^(6-Inputs!$C$8)+Y218/(1+B218)^(7-Inputs!$C$8)+Z218/(1+B218)^(8-Inputs!$C$8)+AA218/(1+B218)^(9-Inputs!$C$8)+AB218/(1+B218)^(10-Inputs!$C$8)+AE218/(1+B218)^(10-Inputs!$C$8)</x:f>
        <x:v>415284.2913288274</x:v>
      </x:c>
      <x:c r="AL218" s="25" t="n">
        <x:f>(AK218+AI218)/Inputs!$C$13</x:f>
        <x:v>351.32274200839385</x:v>
      </x:c>
      <x:c r="AM218" s="26" t="n">
        <x:f>IF(AL218&gt;=Inputs!$C$7,1,0)</x:f>
        <x:v>1</x:v>
      </x:c>
      <x:c r="AN218" s="26" t="n">
        <x:f>IF(Inputs!$C$7&lt;=(1-Inputs!$C$16)*AL218,1,0)</x:f>
        <x:v>1</x:v>
      </x:c>
    </x:row>
    <x:row r="219" ht="20" customHeight="1">
      <x:c r="A219" s="16" t="n">
        <x:v>214</x:v>
      </x:c>
      <x:c r="B219" s="19" t="n">
        <x:v>0.08258703909621126</x:v>
      </x:c>
      <x:c r="C219" s="24" t="n">
        <x:v>0.4081663424944679</x:v>
      </x:c>
      <x:c r="D219" s="19" t="n">
        <x:v>0.03825981452070124</x:v>
      </x:c>
      <x:c r="E219" s="19" t="n">
        <x:v>0.02929808298784138</x:v>
      </x:c>
      <x:c r="F219" s="19" t="n">
        <x:v>-0.23383479263710458</x:v>
      </x:c>
      <x:c r="G219" s="19" t="n">
        <x:v>-0.04173108914219313</x:v>
      </x:c>
      <x:c r="H219" s="19" t="n">
        <x:v>0.833220794618768</x:v>
      </x:c>
      <x:c r="I219" s="19" t="n">
        <x:v>0.05423739402985234</x:v>
      </x:c>
      <x:c r="J219" s="19" t="n">
        <x:v>0.06387861092416301</x:v>
      </x:c>
      <x:c r="K219" s="19" t="n">
        <x:v>0.07257787110861841</x:v>
      </x:c>
      <x:c r="L219" s="19" t="n">
        <x:v>0.06317940356210215</x:v>
      </x:c>
      <x:c r="M219" s="19" t="n">
        <x:v>0.06168326751401651</x:v>
      </x:c>
      <x:c r="N219" s="19" t="n">
        <x:v>0.06864407704185282</x:v>
      </x:c>
      <x:c r="O219" s="19" t="n">
        <x:v>0.05902077880817501</x:v>
      </x:c>
      <x:c r="P219" s="19" t="n">
        <x:v>0.06691770985913423</x:v>
      </x:c>
      <x:c r="Q219" s="19" t="n">
        <x:v>0.0553691147297252</x:v>
      </x:c>
      <x:c r="R219" s="19" t="n">
        <x:v>0.06477341913324494</x:v>
      </x:c>
      <x:c r="S219" s="21" t="n">
        <x:v>8625.780461901235</x:v>
      </x:c>
      <x:c r="T219" s="21" t="n">
        <x:v>13776.051141952432</x:v>
      </x:c>
      <x:c r="U219" s="21" t="n">
        <x:v>17175.26960580345</x:v>
      </x:c>
      <x:c r="V219" s="21" t="n">
        <x:v>21015.850003480286</x:v>
      </x:c>
      <x:c r="W219" s="21" t="n">
        <x:v>25184.595581049416</x:v>
      </x:c>
      <x:c r="X219" s="21" t="n">
        <x:v>26723.138296829624</x:v>
      </x:c>
      <x:c r="Y219" s="21" t="n">
        <x:v>27845.026535410816</x:v>
      </x:c>
      <x:c r="Z219" s="21" t="n">
        <x:v>28730.086883537333</x:v>
      </x:c>
      <x:c r="AA219" s="21" t="n">
        <x:v>29394.038843755265</x:v>
      </x:c>
      <x:c r="AB219" s="21" t="n">
        <x:v>29787.30205091701</x:v>
      </x:c>
      <x:c r="AC219" s="21" t="n">
        <x:v>38853.002675109135</x:v>
      </x:c>
      <x:c r="AD219" s="25" t="n">
        <x:f>AC219*(1+Inputs!$C$14)*(1-Inputs!$C$14/Inputs!$C$15)</x:f>
        <x:v>30829.85762269909</x:v>
      </x:c>
      <x:c r="AE219" s="25" t="n">
        <x:f>AD219/(B219-Inputs!$C$14)</x:f>
        <x:v>647862.4896238538</x:v>
      </x:c>
      <x:c r="AF219" s="25" t="n">
        <x:f>S219/(1+B219)^1+T219/(1+B219)^2+U219/(1+B219)^3+V219/(1+B219)^4+W219/(1+B219)^5+X219/(1+B219)^6+Y219/(1+B219)^7+Z219/(1+B219)^8+AA219/(1+B219)^9+AB219/(1+B219)^10+AE219/(1+B219)^10</x:f>
        <x:v>434154.0902710806</x:v>
      </x:c>
      <x:c r="AG219" s="25" t="n">
        <x:f>(AF219+Inputs!$C$12)/Inputs!$C$13</x:f>
        <x:v>372.2315282772175</x:v>
      </x:c>
      <x:c r="AH219" s="25" t="n">
        <x:f>(S219+Inputs!$C$11)*Inputs!$C$8-Inputs!$C$11</x:f>
        <x:v>2165.9629013290723</x:v>
      </x:c>
      <x:c r="AI219" s="25" t="n">
        <x:f>Inputs!$C$12+AH219-Inputs!$C$10*Inputs!$C$13</x:f>
        <x:v>24483.878316529066</x:v>
      </x:c>
      <x:c r="AJ219" s="25" t="n">
        <x:f>(S219+Inputs!$C$11)*(1-Inputs!$C$8)</x:f>
        <x:v>6459.8175605721635</x:v>
      </x:c>
      <x:c r="AK219" s="25" t="n">
        <x:f>AJ219/(1+B219)^(1-Inputs!$C$8)+T219/(1+B219)^(2-Inputs!$C$8)+U219/(1+B219)^(3-Inputs!$C$8)+V219/(1+B219)^(4-Inputs!$C$8)+W219/(1+B219)^(5-Inputs!$C$8)+X219/(1+B219)^(6-Inputs!$C$8)+Y219/(1+B219)^(7-Inputs!$C$8)+Z219/(1+B219)^(8-Inputs!$C$8)+AA219/(1+B219)^(9-Inputs!$C$8)+AB219/(1+B219)^(10-Inputs!$C$8)+AE219/(1+B219)^(10-Inputs!$C$8)</x:f>
        <x:v>448521.7338331189</x:v>
      </x:c>
      <x:c r="AL219" s="25" t="n">
        <x:f>(AK219+AI219)/Inputs!$C$13</x:f>
        <x:v>377.42414617069056</x:v>
      </x:c>
      <x:c r="AM219" s="26" t="n">
        <x:f>IF(AL219&gt;=Inputs!$C$7,1,0)</x:f>
        <x:v>1</x:v>
      </x:c>
      <x:c r="AN219" s="26" t="n">
        <x:f>IF(Inputs!$C$7&lt;=(1-Inputs!$C$16)*AL219,1,0)</x:f>
        <x:v>1</x:v>
      </x:c>
    </x:row>
    <x:row r="220" ht="20" customHeight="1">
      <x:c r="A220" s="16" t="n">
        <x:v>215</x:v>
      </x:c>
      <x:c r="B220" s="19" t="n">
        <x:v>0.08041490711778818</x:v>
      </x:c>
      <x:c r="C220" s="24" t="n">
        <x:v>0.483329676603347</x:v>
      </x:c>
      <x:c r="D220" s="19" t="n">
        <x:v>0.037564065350063916</x:v>
      </x:c>
      <x:c r="E220" s="19" t="n">
        <x:v>0.04263648209218587</x:v>
      </x:c>
      <x:c r="F220" s="19" t="n">
        <x:v>-0.1650284093287826</x:v>
      </x:c>
      <x:c r="G220" s="19" t="n">
        <x:v>-0.0880643620037273</x:v>
      </x:c>
      <x:c r="H220" s="19" t="n">
        <x:v>0.8898236592160345</x:v>
      </x:c>
      <x:c r="I220" s="19" t="n">
        <x:v>0.045848267298321164</x:v>
      </x:c>
      <x:c r="J220" s="19" t="n">
        <x:v>0.05336627899219252</x:v>
      </x:c>
      <x:c r="K220" s="19" t="n">
        <x:v>0.06813922454111548</x:v>
      </x:c>
      <x:c r="L220" s="19" t="n">
        <x:v>0.058598530024404454</x:v>
      </x:c>
      <x:c r="M220" s="19" t="n">
        <x:v>0.0521773823066485</x:v>
      </x:c>
      <x:c r="N220" s="19" t="n">
        <x:v>0.05911747610091993</x:v>
      </x:c>
      <x:c r="O220" s="19" t="n">
        <x:v>0.04786628644164352</x:v>
      </x:c>
      <x:c r="P220" s="19" t="n">
        <x:v>0.056458735468887654</x:v>
      </x:c>
      <x:c r="Q220" s="19" t="n">
        <x:v>0.062362907093064454</x:v>
      </x:c>
      <x:c r="R220" s="19" t="n">
        <x:v>0.05990180320428522</x:v>
      </x:c>
      <x:c r="S220" s="21" t="n">
        <x:v>9651.047688777315</x:v>
      </x:c>
      <x:c r="T220" s="21" t="n">
        <x:v>15341.118416984827</x:v>
      </x:c>
      <x:c r="U220" s="21" t="n">
        <x:v>18917.390653275797</x:v>
      </x:c>
      <x:c r="V220" s="21" t="n">
        <x:v>22813.89585866027</x:v>
      </x:c>
      <x:c r="W220" s="21" t="n">
        <x:v>27091.212253434132</x:v>
      </x:c>
      <x:c r="X220" s="21" t="n">
        <x:v>28781.78161568518</x:v>
      </x:c>
      <x:c r="Y220" s="21" t="n">
        <x:v>30057.42552299525</x:v>
      </x:c>
      <x:c r="Z220" s="21" t="n">
        <x:v>31032.377611424756</x:v>
      </x:c>
      <x:c r="AA220" s="21" t="n">
        <x:v>31722.75769597541</x:v>
      </x:c>
      <x:c r="AB220" s="21" t="n">
        <x:v>32082.350155268443</x:v>
      </x:c>
      <x:c r="AC220" s="21" t="n">
        <x:v>41846.54368078492</x:v>
      </x:c>
      <x:c r="AD220" s="25" t="n">
        <x:f>AC220*(1+Inputs!$C$14)*(1-Inputs!$C$14/Inputs!$C$15)</x:f>
        <x:v>33205.232410702825</x:v>
      </x:c>
      <x:c r="AE220" s="25" t="n">
        <x:f>AD220/(B220-Inputs!$C$14)</x:f>
        <x:v>731152.7099368867</x:v>
      </x:c>
      <x:c r="AF220" s="25" t="n">
        <x:f>S220/(1+B220)^1+T220/(1+B220)^2+U220/(1+B220)^3+V220/(1+B220)^4+W220/(1+B220)^5+X220/(1+B220)^6+Y220/(1+B220)^7+Z220/(1+B220)^8+AA220/(1+B220)^9+AB220/(1+B220)^10+AE220/(1+B220)^10</x:f>
        <x:v>492506.60645418527</x:v>
      </x:c>
      <x:c r="AG220" s="25" t="n">
        <x:f>(AF220+Inputs!$C$12)/Inputs!$C$13</x:f>
        <x:v>418.792600771114</x:v>
      </x:c>
      <x:c r="AH220" s="25" t="n">
        <x:f>(S220+Inputs!$C$11)*Inputs!$C$8-Inputs!$C$11</x:f>
        <x:v>2646.293574742249</x:v>
      </x:c>
      <x:c r="AI220" s="25" t="n">
        <x:f>Inputs!$C$12+AH220-Inputs!$C$10*Inputs!$C$13</x:f>
        <x:v>24964.208989942243</x:v>
      </x:c>
      <x:c r="AJ220" s="25" t="n">
        <x:f>(S220+Inputs!$C$11)*(1-Inputs!$C$8)</x:f>
        <x:v>7004.754114035067</x:v>
      </x:c>
      <x:c r="AK220" s="25" t="n">
        <x:f>AJ220/(1+B220)^(1-Inputs!$C$8)+T220/(1+B220)^(2-Inputs!$C$8)+U220/(1+B220)^(3-Inputs!$C$8)+V220/(1+B220)^(4-Inputs!$C$8)+W220/(1+B220)^(5-Inputs!$C$8)+X220/(1+B220)^(6-Inputs!$C$8)+Y220/(1+B220)^(7-Inputs!$C$8)+Z220/(1+B220)^(8-Inputs!$C$8)+AA220/(1+B220)^(9-Inputs!$C$8)+AB220/(1+B220)^(10-Inputs!$C$8)+AE220/(1+B220)^(10-Inputs!$C$8)</x:f>
        <x:v>508140.47851355886</x:v>
      </x:c>
      <x:c r="AL220" s="25" t="n">
        <x:f>(AK220+AI220)/Inputs!$C$13</x:f>
        <x:v>425.37884611175525</x:v>
      </x:c>
      <x:c r="AM220" s="26" t="n">
        <x:f>IF(AL220&gt;=Inputs!$C$7,1,0)</x:f>
        <x:v>1</x:v>
      </x:c>
      <x:c r="AN220" s="26" t="n">
        <x:f>IF(Inputs!$C$7&lt;=(1-Inputs!$C$16)*AL220,1,0)</x:f>
        <x:v>1</x:v>
      </x:c>
    </x:row>
    <x:row r="221" ht="20" customHeight="1">
      <x:c r="A221" s="16" t="n">
        <x:v>216</x:v>
      </x:c>
      <x:c r="B221" s="19" t="n">
        <x:v>0.08708813300232529</x:v>
      </x:c>
      <x:c r="C221" s="24" t="n">
        <x:v>0.7126849220875044</x:v>
      </x:c>
      <x:c r="D221" s="19" t="n">
        <x:v>0.021065512114215326</x:v>
      </x:c>
      <x:c r="E221" s="19" t="n">
        <x:v>0.057474207442291175</x:v>
      </x:c>
      <x:c r="F221" s="19" t="n">
        <x:v>-0.21612436428206255</x:v>
      </x:c>
      <x:c r="G221" s="19" t="n">
        <x:v>-0.08104598222892434</x:v>
      </x:c>
      <x:c r="H221" s="19" t="n">
        <x:v>0.7670222646230229</x:v>
      </x:c>
      <x:c r="I221" s="19" t="n">
        <x:v>0.06346106457909287</x:v>
      </x:c>
      <x:c r="J221" s="19" t="n">
        <x:v>0.06734676922019958</x:v>
      </x:c>
      <x:c r="K221" s="19" t="n">
        <x:v>0.0642780195345415</x:v>
      </x:c>
      <x:c r="L221" s="19" t="n">
        <x:v>0.06608908679525372</x:v>
      </x:c>
      <x:c r="M221" s="19" t="n">
        <x:v>0.05672921599986808</x:v>
      </x:c>
      <x:c r="N221" s="19" t="n">
        <x:v>0.06815694092631361</x:v>
      </x:c>
      <x:c r="O221" s="19" t="n">
        <x:v>0.06269749633299057</x:v>
      </x:c>
      <x:c r="P221" s="19" t="n">
        <x:v>0.06065566889400657</x:v>
      </x:c>
      <x:c r="Q221" s="19" t="n">
        <x:v>0.0731814750134106</x:v>
      </x:c>
      <x:c r="R221" s="19" t="n">
        <x:v>0.06422057928810887</x:v>
      </x:c>
      <x:c r="S221" s="21" t="n">
        <x:v>8760.988797020536</x:v>
      </x:c>
      <x:c r="T221" s="21" t="n">
        <x:v>14393.325565263509</x:v>
      </x:c>
      <x:c r="U221" s="21" t="n">
        <x:v>18290.360614420737</x:v>
      </x:c>
      <x:c r="V221" s="21" t="n">
        <x:v>22601.228820300596</x:v>
      </x:c>
      <x:c r="W221" s="21" t="n">
        <x:v>27431.37588419124</x:v>
      </x:c>
      <x:c r="X221" s="21" t="n">
        <x:v>29180.62191366636</x:v>
      </x:c>
      <x:c r="Y221" s="21" t="n">
        <x:v>30506.062660669537</x:v>
      </x:c>
      <x:c r="Z221" s="21" t="n">
        <x:v>31527.681541132424</x:v>
      </x:c>
      <x:c r="AA221" s="21" t="n">
        <x:v>32226.97361490366</x:v>
      </x:c>
      <x:c r="AB221" s="21" t="n">
        <x:v>32590.67639803334</x:v>
      </x:c>
      <x:c r="AC221" s="21" t="n">
        <x:v>42509.57791047828</x:v>
      </x:c>
      <x:c r="AD221" s="25" t="n">
        <x:f>AC221*(1+Inputs!$C$14)*(1-Inputs!$C$14/Inputs!$C$15)</x:f>
        <x:v>33731.35007196451</x:v>
      </x:c>
      <x:c r="AE221" s="25" t="n">
        <x:f>AD221/(B221-Inputs!$C$14)</x:f>
        <x:v>647582.244317697</x:v>
      </x:c>
      <x:c r="AF221" s="25" t="n">
        <x:f>S221/(1+B221)^1+T221/(1+B221)^2+U221/(1+B221)^3+V221/(1+B221)^4+W221/(1+B221)^5+X221/(1+B221)^6+Y221/(1+B221)^7+Z221/(1+B221)^8+AA221/(1+B221)^9+AB221/(1+B221)^10+AE221/(1+B221)^10</x:f>
        <x:v>429878.8025930174</x:v>
      </x:c>
      <x:c r="AG221" s="25" t="n">
        <x:f>(AF221+Inputs!$C$12)/Inputs!$C$13</x:f>
        <x:v>368.82015902476013</x:v>
      </x:c>
      <x:c r="AH221" s="25" t="n">
        <x:f>(S221+Inputs!$C$11)*Inputs!$C$8-Inputs!$C$11</x:f>
        <x:v>2229.307080247978</x:v>
      </x:c>
      <x:c r="AI221" s="25" t="n">
        <x:f>Inputs!$C$12+AH221-Inputs!$C$10*Inputs!$C$13</x:f>
        <x:v>24547.222495447975</x:v>
      </x:c>
      <x:c r="AJ221" s="25" t="n">
        <x:f>(S221+Inputs!$C$11)*(1-Inputs!$C$8)</x:f>
        <x:v>6531.681716772559</x:v>
      </x:c>
      <x:c r="AK221" s="25" t="n">
        <x:f>AJ221/(1+B221)^(1-Inputs!$C$8)+T221/(1+B221)^(2-Inputs!$C$8)+U221/(1+B221)^(3-Inputs!$C$8)+V221/(1+B221)^(4-Inputs!$C$8)+W221/(1+B221)^(5-Inputs!$C$8)+X221/(1+B221)^(6-Inputs!$C$8)+Y221/(1+B221)^(7-Inputs!$C$8)+Z221/(1+B221)^(8-Inputs!$C$8)+AA221/(1+B221)^(9-Inputs!$C$8)+AB221/(1+B221)^(10-Inputs!$C$8)+AE221/(1+B221)^(10-Inputs!$C$8)</x:f>
        <x:v>444896.59649825643</x:v>
      </x:c>
      <x:c r="AL221" s="25" t="n">
        <x:f>(AK221+AI221)/Inputs!$C$13</x:f>
        <x:v>374.58209375907285</x:v>
      </x:c>
      <x:c r="AM221" s="26" t="n">
        <x:f>IF(AL221&gt;=Inputs!$C$7,1,0)</x:f>
        <x:v>1</x:v>
      </x:c>
      <x:c r="AN221" s="26" t="n">
        <x:f>IF(Inputs!$C$7&lt;=(1-Inputs!$C$16)*AL221,1,0)</x:f>
        <x:v>1</x:v>
      </x:c>
    </x:row>
    <x:row r="222" ht="20" customHeight="1">
      <x:c r="A222" s="16" t="n">
        <x:v>217</x:v>
      </x:c>
      <x:c r="B222" s="19" t="n">
        <x:v>0.0811923516989442</x:v>
      </x:c>
      <x:c r="C222" s="24" t="n">
        <x:v>0.31938147565998065</x:v>
      </x:c>
      <x:c r="D222" s="19" t="n">
        <x:v>0.029387485256152958</x:v>
      </x:c>
      <x:c r="E222" s="19" t="n">
        <x:v>0.0658424182034932</x:v>
      </x:c>
      <x:c r="F222" s="19" t="n">
        <x:v>-0.22614614082956339</x:v>
      </x:c>
      <x:c r="G222" s="19" t="n">
        <x:v>-0.05614305007049836</x:v>
      </x:c>
      <x:c r="H222" s="19" t="n">
        <x:v>0.8777131027798362</x:v>
      </x:c>
      <x:c r="I222" s="19" t="n">
        <x:v>0.0646248155232604</x:v>
      </x:c>
      <x:c r="J222" s="19" t="n">
        <x:v>0.07033162980672274</x:v>
      </x:c>
      <x:c r="K222" s="19" t="n">
        <x:v>0.06530061392262156</x:v>
      </x:c>
      <x:c r="L222" s="19" t="n">
        <x:v>0.05782949092524291</x:v>
      </x:c>
      <x:c r="M222" s="19" t="n">
        <x:v>0.06947950779843154</x:v>
      </x:c>
      <x:c r="N222" s="19" t="n">
        <x:v>0.06844658197917511</x:v>
      </x:c>
      <x:c r="O222" s="19" t="n">
        <x:v>0.05560426422429259</x:v>
      </x:c>
      <x:c r="P222" s="19" t="n">
        <x:v>0.06411755986136883</x:v>
      </x:c>
      <x:c r="Q222" s="19" t="n">
        <x:v>0.07086861318835531</x:v>
      </x:c>
      <x:c r="R222" s="19" t="n">
        <x:v>0.06200177516646477</x:v>
      </x:c>
      <x:c r="S222" s="21" t="n">
        <x:v>8748.03347989048</x:v>
      </x:c>
      <x:c r="T222" s="21" t="n">
        <x:v>14094.857690118977</x:v>
      </x:c>
      <x:c r="U222" s="21" t="n">
        <x:v>17880.376214107502</x:v>
      </x:c>
      <x:c r="V222" s="21" t="n">
        <x:v>22177.485751890657</x:v>
      </x:c>
      <x:c r="W222" s="21" t="n">
        <x:v>26977.34749403741</x:v>
      </x:c>
      <x:c r="X222" s="21" t="n">
        <x:v>29084.900330076438</x:v>
      </x:c>
      <x:c r="Y222" s="21" t="n">
        <x:v>30619.12275689552</x:v>
      </x:c>
      <x:c r="Z222" s="21" t="n">
        <x:v>31788.248394426566</x:v>
      </x:c>
      <x:c r="AA222" s="21" t="n">
        <x:v>32603.059410121623</x:v>
      </x:c>
      <x:c r="AB222" s="21" t="n">
        <x:v>33004.81698890125</x:v>
      </x:c>
      <x:c r="AC222" s="21" t="n">
        <x:v>43049.7612898712</x:v>
      </x:c>
      <x:c r="AD222" s="25" t="n">
        <x:f>AC222*(1+Inputs!$C$14)*(1-Inputs!$C$14/Inputs!$C$15)</x:f>
        <x:v>34159.9855835128</x:v>
      </x:c>
      <x:c r="AE222" s="25" t="n">
        <x:f>AD222/(B222-Inputs!$C$14)</x:f>
        <x:v>739516.0524873986</x:v>
      </x:c>
      <x:c r="AF222" s="25" t="n">
        <x:f>S222/(1+B222)^1+T222/(1+B222)^2+U222/(1+B222)^3+V222/(1+B222)^4+W222/(1+B222)^5+X222/(1+B222)^6+Y222/(1+B222)^7+Z222/(1+B222)^8+AA222/(1+B222)^9+AB222/(1+B222)^10+AE222/(1+B222)^10</x:f>
        <x:v>491792.0087610252</x:v>
      </x:c>
      <x:c r="AG222" s="25" t="n">
        <x:f>(AF222+Inputs!$C$12)/Inputs!$C$13</x:f>
        <x:v>418.2224036798559</x:v>
      </x:c>
      <x:c r="AH222" s="25" t="n">
        <x:f>(S222+Inputs!$C$11)*Inputs!$C$8-Inputs!$C$11</x:f>
        <x:v>2223.237602907595</x:v>
      </x:c>
      <x:c r="AI222" s="25" t="n">
        <x:f>Inputs!$C$12+AH222-Inputs!$C$10*Inputs!$C$13</x:f>
        <x:v>24541.153018107594</x:v>
      </x:c>
      <x:c r="AJ222" s="25" t="n">
        <x:f>(S222+Inputs!$C$11)*(1-Inputs!$C$8)</x:f>
        <x:v>6524.795876982886</x:v>
      </x:c>
      <x:c r="AK222" s="25" t="n">
        <x:f>AJ222/(1+B222)^(1-Inputs!$C$8)+T222/(1+B222)^(2-Inputs!$C$8)+U222/(1+B222)^(3-Inputs!$C$8)+V222/(1+B222)^(4-Inputs!$C$8)+W222/(1+B222)^(5-Inputs!$C$8)+X222/(1+B222)^(6-Inputs!$C$8)+Y222/(1+B222)^(7-Inputs!$C$8)+Z222/(1+B222)^(8-Inputs!$C$8)+AA222/(1+B222)^(9-Inputs!$C$8)+AB222/(1+B222)^(10-Inputs!$C$8)+AE222/(1+B222)^(10-Inputs!$C$8)</x:f>
        <x:v>507978.2215362035</x:v>
      </x:c>
      <x:c r="AL222" s="25" t="n">
        <x:f>(AK222+AI222)/Inputs!$C$13</x:f>
        <x:v>424.9118088622675</x:v>
      </x:c>
      <x:c r="AM222" s="26" t="n">
        <x:f>IF(AL222&gt;=Inputs!$C$7,1,0)</x:f>
        <x:v>1</x:v>
      </x:c>
      <x:c r="AN222" s="26" t="n">
        <x:f>IF(Inputs!$C$7&lt;=(1-Inputs!$C$16)*AL222,1,0)</x:f>
        <x:v>1</x:v>
      </x:c>
    </x:row>
    <x:row r="223" ht="20" customHeight="1">
      <x:c r="A223" s="16" t="n">
        <x:v>218</x:v>
      </x:c>
      <x:c r="B223" s="19" t="n">
        <x:v>0.09100415294012941</x:v>
      </x:c>
      <x:c r="C223" s="24" t="n">
        <x:v>0.6655593919035425</x:v>
      </x:c>
      <x:c r="D223" s="19" t="n">
        <x:v>0.03500648394590229</x:v>
      </x:c>
      <x:c r="E223" s="19" t="n">
        <x:v>0.05287765178216802</x:v>
      </x:c>
      <x:c r="F223" s="19" t="n">
        <x:v>-0.18224002987907284</x:v>
      </x:c>
      <x:c r="G223" s="19" t="n">
        <x:v>-0.09225737047618565</x:v>
      </x:c>
      <x:c r="H223" s="19" t="n">
        <x:v>0.8753672769779257</x:v>
      </x:c>
      <x:c r="I223" s="19" t="n">
        <x:v>0.06124771351424329</x:v>
      </x:c>
      <x:c r="J223" s="19" t="n">
        <x:v>0.06528062838119354</x:v>
      </x:c>
      <x:c r="K223" s="19" t="n">
        <x:v>0.0671369195575778</x:v>
      </x:c>
      <x:c r="L223" s="19" t="n">
        <x:v>0.06169138804350837</x:v>
      </x:c>
      <x:c r="M223" s="19" t="n">
        <x:v>0.05597885405491866</x:v>
      </x:c>
      <x:c r="N223" s="19" t="n">
        <x:v>0.07082739687513709</x:v>
      </x:c>
      <x:c r="O223" s="19" t="n">
        <x:v>0.06401814034224458</x:v>
      </x:c>
      <x:c r="P223" s="19" t="n">
        <x:v>0.06718142953463144</x:v>
      </x:c>
      <x:c r="Q223" s="19" t="n">
        <x:v>0.06569980595538369</x:v>
      </x:c>
      <x:c r="R223" s="19" t="n">
        <x:v>0.06871071472153403</x:v>
      </x:c>
      <x:c r="S223" s="21" t="n">
        <x:v>9333.245619397256</x:v>
      </x:c>
      <x:c r="T223" s="21" t="n">
        <x:v>15217.966992218806</x:v>
      </x:c>
      <x:c r="U223" s="21" t="n">
        <x:v>19246.11999681791</x:v>
      </x:c>
      <x:c r="V223" s="21" t="n">
        <x:v>23690.953347633724</x:v>
      </x:c>
      <x:c r="W223" s="21" t="n">
        <x:v>28662.79298266148</x:v>
      </x:c>
      <x:c r="X223" s="21" t="n">
        <x:v>30612.8755718872</x:v>
      </x:c>
      <x:c r="Y223" s="21" t="n">
        <x:v>32110.19684648647</x:v>
      </x:c>
      <x:c r="Z223" s="21" t="n">
        <x:v>33247.42538823529</x:v>
      </x:c>
      <x:c r="AA223" s="21" t="n">
        <x:v>34004.90777033013</x:v>
      </x:c>
      <x:c r="AB223" s="21" t="n">
        <x:v>34339.34314861133</x:v>
      </x:c>
      <x:c r="AC223" s="21" t="n">
        <x:v>44790.447585145215</x:v>
      </x:c>
      <x:c r="AD223" s="25" t="n">
        <x:f>AC223*(1+Inputs!$C$14)*(1-Inputs!$C$14/Inputs!$C$15)</x:f>
        <x:v>35541.22015881272</x:v>
      </x:c>
      <x:c r="AE223" s="25" t="n">
        <x:f>AD223/(B223-Inputs!$C$14)</x:f>
        <x:v>634617.5826783355</x:v>
      </x:c>
      <x:c r="AF223" s="25" t="n">
        <x:f>S223/(1+B223)^1+T223/(1+B223)^2+U223/(1+B223)^3+V223/(1+B223)^4+W223/(1+B223)^5+X223/(1+B223)^6+Y223/(1+B223)^7+Z223/(1+B223)^8+AA223/(1+B223)^9+AB223/(1+B223)^10+AE223/(1+B223)^10</x:f>
        <x:v>419106.07435815036</x:v>
      </x:c>
      <x:c r="AG223" s="25" t="n">
        <x:f>(AF223+Inputs!$C$12)/Inputs!$C$13</x:f>
        <x:v>360.2243038138768</x:v>
      </x:c>
      <x:c r="AH223" s="25" t="n">
        <x:f>(S223+Inputs!$C$11)*Inputs!$C$8-Inputs!$C$11</x:f>
        <x:v>2497.405481964194</x:v>
      </x:c>
      <x:c r="AI223" s="25" t="n">
        <x:f>Inputs!$C$12+AH223-Inputs!$C$10*Inputs!$C$13</x:f>
        <x:v>24815.320897164194</x:v>
      </x:c>
      <x:c r="AJ223" s="25" t="n">
        <x:f>(S223+Inputs!$C$11)*(1-Inputs!$C$8)</x:f>
        <x:v>6835.840137433062</x:v>
      </x:c>
      <x:c r="AK223" s="25" t="n">
        <x:f>AJ223/(1+B223)^(1-Inputs!$C$8)+T223/(1+B223)^(2-Inputs!$C$8)+U223/(1+B223)^(3-Inputs!$C$8)+V223/(1+B223)^(4-Inputs!$C$8)+W223/(1+B223)^(5-Inputs!$C$8)+X223/(1+B223)^(6-Inputs!$C$8)+Y223/(1+B223)^(7-Inputs!$C$8)+Z223/(1+B223)^(8-Inputs!$C$8)+AA223/(1+B223)^(9-Inputs!$C$8)+AB223/(1+B223)^(10-Inputs!$C$8)+AE223/(1+B223)^(10-Inputs!$C$8)</x:f>
        <x:v>434177.0059032985</x:v>
      </x:c>
      <x:c r="AL223" s="25" t="n">
        <x:f>(AK223+AI223)/Inputs!$C$13</x:f>
        <x:v>366.2425615930234</x:v>
      </x:c>
      <x:c r="AM223" s="26" t="n">
        <x:f>IF(AL223&gt;=Inputs!$C$7,1,0)</x:f>
        <x:v>1</x:v>
      </x:c>
      <x:c r="AN223" s="26" t="n">
        <x:f>IF(Inputs!$C$7&lt;=(1-Inputs!$C$16)*AL223,1,0)</x:f>
        <x:v>1</x:v>
      </x:c>
    </x:row>
    <x:row r="224" ht="20" customHeight="1">
      <x:c r="A224" s="16" t="n">
        <x:v>219</x:v>
      </x:c>
      <x:c r="B224" s="19" t="n">
        <x:v>0.08739600744859295</x:v>
      </x:c>
      <x:c r="C224" s="24" t="n">
        <x:v>0.5247625141827541</x:v>
      </x:c>
      <x:c r="D224" s="19" t="n">
        <x:v>0.012004868157167437</x:v>
      </x:c>
      <x:c r="E224" s="19" t="n">
        <x:v>0.052399620882237916</x:v>
      </x:c>
      <x:c r="F224" s="19" t="n">
        <x:v>-0.211060408441482</x:v>
      </x:c>
      <x:c r="G224" s="19" t="n">
        <x:v>-0.08229990169491941</x:v>
      </x:c>
      <x:c r="H224" s="19" t="n">
        <x:v>0.4266372729901775</x:v>
      </x:c>
      <x:c r="I224" s="19" t="n">
        <x:v>0.07187134846706045</x:v>
      </x:c>
      <x:c r="J224" s="19" t="n">
        <x:v>0.06998554681136625</x:v>
      </x:c>
      <x:c r="K224" s="19" t="n">
        <x:v>0.0663118299701739</x:v>
      </x:c>
      <x:c r="L224" s="19" t="n">
        <x:v>0.06673763980816944</x:v>
      </x:c>
      <x:c r="M224" s="19" t="n">
        <x:v>0.06999622759357976</x:v>
      </x:c>
      <x:c r="N224" s="19" t="n">
        <x:v>0.07136401517681293</x:v>
      </x:c>
      <x:c r="O224" s="19" t="n">
        <x:v>0.066733312483899</x:v>
      </x:c>
      <x:c r="P224" s="19" t="n">
        <x:v>0.059410200319231304</x:v>
      </x:c>
      <x:c r="Q224" s="19" t="n">
        <x:v>0.06132649804262087</x:v>
      </x:c>
      <x:c r="R224" s="19" t="n">
        <x:v>0.0649794142814801</x:v>
      </x:c>
      <x:c r="S224" s="21" t="n">
        <x:v>8765.141470878292</x:v>
      </x:c>
      <x:c r="T224" s="21" t="n">
        <x:v>14017.305616508991</x:v>
      </x:c>
      <x:c r="U224" s="21" t="n">
        <x:v>17120.103227167507</x:v>
      </x:c>
      <x:c r="V224" s="21" t="n">
        <x:v>20349.41231072129</x:v>
      </x:c>
      <x:c r="W224" s="21" t="n">
        <x:v>23952.47339847267</x:v>
      </x:c>
      <x:c r="X224" s="21" t="n">
        <x:v>25316.424826753144</x:v>
      </x:c>
      <x:c r="Y224" s="21" t="n">
        <x:v>26404.711432212942</x:v>
      </x:c>
      <x:c r="Z224" s="21" t="n">
        <x:v>27284.648780048956</x:v>
      </x:c>
      <x:c r="AA224" s="21" t="n">
        <x:v>27933.652745334544</x:v>
      </x:c>
      <x:c r="AB224" s="21" t="n">
        <x:v>28354.10098664474</x:v>
      </x:c>
      <x:c r="AC224" s="21" t="n">
        <x:v>36983.60998258009</x:v>
      </x:c>
      <x:c r="AD224" s="25" t="n">
        <x:f>AC224*(1+Inputs!$C$14)*(1-Inputs!$C$14/Inputs!$C$15)</x:f>
        <x:v>29346.494521177297</x:v>
      </x:c>
      <x:c r="AE224" s="25" t="n">
        <x:f>AD224/(B224-Inputs!$C$14)</x:f>
        <x:v>560090.2807331244</x:v>
      </x:c>
      <x:c r="AF224" s="25" t="n">
        <x:f>S224/(1+B224)^1+T224/(1+B224)^2+U224/(1+B224)^3+V224/(1+B224)^4+W224/(1+B224)^5+X224/(1+B224)^6+Y224/(1+B224)^7+Z224/(1+B224)^8+AA224/(1+B224)^9+AB224/(1+B224)^10+AE224/(1+B224)^10</x:f>
        <x:v>375222.78454481554</x:v>
      </x:c>
      <x:c r="AG224" s="25" t="n">
        <x:f>(AF224+Inputs!$C$12)/Inputs!$C$13</x:f>
        <x:v>325.2086237383541</x:v>
      </x:c>
      <x:c r="AH224" s="25" t="n">
        <x:f>(S224+Inputs!$C$11)*Inputs!$C$8-Inputs!$C$11</x:f>
        <x:v>2231.2525795073643</x:v>
      </x:c>
      <x:c r="AI224" s="25" t="n">
        <x:f>Inputs!$C$12+AH224-Inputs!$C$10*Inputs!$C$13</x:f>
        <x:v>24549.167994707364</x:v>
      </x:c>
      <x:c r="AJ224" s="25" t="n">
        <x:f>(S224+Inputs!$C$11)*(1-Inputs!$C$8)</x:f>
        <x:v>6533.888891370929</x:v>
      </x:c>
      <x:c r="AK224" s="25" t="n">
        <x:f>AJ224/(1+B224)^(1-Inputs!$C$8)+T224/(1+B224)^(2-Inputs!$C$8)+U224/(1+B224)^(3-Inputs!$C$8)+V224/(1+B224)^(4-Inputs!$C$8)+W224/(1+B224)^(5-Inputs!$C$8)+X224/(1+B224)^(6-Inputs!$C$8)+Y224/(1+B224)^(7-Inputs!$C$8)+Z224/(1+B224)^(8-Inputs!$C$8)+AA224/(1+B224)^(9-Inputs!$C$8)+AB224/(1+B224)^(10-Inputs!$C$8)+AE224/(1+B224)^(10-Inputs!$C$8)</x:f>
        <x:v>388110.2652739269</x:v>
      </x:c>
      <x:c r="AL224" s="25" t="n">
        <x:f>(AK224+AI224)/Inputs!$C$13</x:f>
        <x:v>329.27227555054975</x:v>
      </x:c>
      <x:c r="AM224" s="26" t="n">
        <x:f>IF(AL224&gt;=Inputs!$C$7,1,0)</x:f>
        <x:v>1</x:v>
      </x:c>
      <x:c r="AN224" s="26" t="n">
        <x:f>IF(Inputs!$C$7&lt;=(1-Inputs!$C$16)*AL224,1,0)</x:f>
        <x:v>0</x:v>
      </x:c>
    </x:row>
    <x:row r="225" ht="20" customHeight="1">
      <x:c r="A225" s="16" t="n">
        <x:v>220</x:v>
      </x:c>
      <x:c r="B225" s="19" t="n">
        <x:v>0.08441010505016301</x:v>
      </x:c>
      <x:c r="C225" s="24" t="n">
        <x:v>0.21515721620599493</x:v>
      </x:c>
      <x:c r="D225" s="19" t="n">
        <x:v>0.03546566530393563</x:v>
      </x:c>
      <x:c r="E225" s="19" t="n">
        <x:v>0.06675812653065777</x:v>
      </x:c>
      <x:c r="F225" s="19" t="n">
        <x:v>-0.1777269136527923</x:v>
      </x:c>
      <x:c r="G225" s="19" t="n">
        <x:v>-0.05198856677119296</x:v>
      </x:c>
      <x:c r="H225" s="19" t="n">
        <x:v>0.9537532321346305</x:v>
      </x:c>
      <x:c r="I225" s="19" t="n">
        <x:v>0.05403405578837351</x:v>
      </x:c>
      <x:c r="J225" s="19" t="n">
        <x:v>0.060003941790881754</x:v>
      </x:c>
      <x:c r="K225" s="19" t="n">
        <x:v>0.051665889271274634</x:v>
      </x:c>
      <x:c r="L225" s="19" t="n">
        <x:v>0.0581524368139992</x:v>
      </x:c>
      <x:c r="M225" s="19" t="n">
        <x:v>0.06609661080598357</x:v>
      </x:c>
      <x:c r="N225" s="19" t="n">
        <x:v>0.06274683603866266</x:v>
      </x:c>
      <x:c r="O225" s="19" t="n">
        <x:v>0.05555923282254867</x:v>
      </x:c>
      <x:c r="P225" s="19" t="n">
        <x:v>0.06564411083399704</x:v>
      </x:c>
      <x:c r="Q225" s="19" t="n">
        <x:v>0.05203922029653654</x:v>
      </x:c>
      <x:c r="R225" s="19" t="n">
        <x:v>0.053392497219673485</x:v>
      </x:c>
      <x:c r="S225" s="21" t="n">
        <x:v>9650.565427932726</x:v>
      </x:c>
      <x:c r="T225" s="21" t="n">
        <x:v>15149.666580359259</x:v>
      </x:c>
      <x:c r="U225" s="21" t="n">
        <x:v>18740.592268463726</x:v>
      </x:c>
      <x:c r="V225" s="21" t="n">
        <x:v>22744.115687454876</x:v>
      </x:c>
      <x:c r="W225" s="21" t="n">
        <x:v>27257.119597886638</x:v>
      </x:c>
      <x:c r="X225" s="21" t="n">
        <x:v>29435.930598640665</x:v>
      </x:c>
      <x:c r="Y225" s="21" t="n">
        <x:v>31057.368605264855</x:v>
      </x:c>
      <x:c r="Z225" s="21" t="n">
        <x:v>32307.555777643924</x:v>
      </x:c>
      <x:c r="AA225" s="21" t="n">
        <x:v>33162.15316658407</x:v>
      </x:c>
      <x:c r="AB225" s="21" t="n">
        <x:v>33542.81903928655</x:v>
      </x:c>
      <x:c r="AC225" s="21" t="n">
        <x:v>43751.50309472159</x:v>
      </x:c>
      <x:c r="AD225" s="25" t="n">
        <x:f>AC225*(1+Inputs!$C$14)*(1-Inputs!$C$14/Inputs!$C$15)</x:f>
        <x:v>34716.817705661575</x:v>
      </x:c>
      <x:c r="AE225" s="25" t="n">
        <x:f>AD225/(B225-Inputs!$C$14)</x:f>
        <x:v>702625.8630783268</x:v>
      </x:c>
      <x:c r="AF225" s="25" t="n">
        <x:f>S225/(1+B225)^1+T225/(1+B225)^2+U225/(1+B225)^3+V225/(1+B225)^4+W225/(1+B225)^5+X225/(1+B225)^6+Y225/(1+B225)^7+Z225/(1+B225)^8+AA225/(1+B225)^9+AB225/(1+B225)^10+AE225/(1+B225)^10</x:f>
        <x:v>467074.97862186946</x:v>
      </x:c>
      <x:c r="AG225" s="25" t="n">
        <x:f>(AF225+Inputs!$C$12)/Inputs!$C$13</x:f>
        <x:v>398.50000767328453</x:v>
      </x:c>
      <x:c r="AH225" s="25" t="n">
        <x:f>(S225+Inputs!$C$11)*Inputs!$C$8-Inputs!$C$11</x:f>
        <x:v>2646.067638839716</x:v>
      </x:c>
      <x:c r="AI225" s="25" t="n">
        <x:f>Inputs!$C$12+AH225-Inputs!$C$10*Inputs!$C$13</x:f>
        <x:v>24963.983054039716</x:v>
      </x:c>
      <x:c r="AJ225" s="25" t="n">
        <x:f>(S225+Inputs!$C$11)*(1-Inputs!$C$8)</x:f>
        <x:v>7004.497789093011</x:v>
      </x:c>
      <x:c r="AK225" s="25" t="n">
        <x:f>AJ225/(1+B225)^(1-Inputs!$C$8)+T225/(1+B225)^(2-Inputs!$C$8)+U225/(1+B225)^(3-Inputs!$C$8)+V225/(1+B225)^(4-Inputs!$C$8)+W225/(1+B225)^(5-Inputs!$C$8)+X225/(1+B225)^(6-Inputs!$C$8)+Y225/(1+B225)^(7-Inputs!$C$8)+Z225/(1+B225)^(8-Inputs!$C$8)+AA225/(1+B225)^(9-Inputs!$C$8)+AB225/(1+B225)^(10-Inputs!$C$8)+AE225/(1+B225)^(10-Inputs!$C$8)</x:f>
        <x:v>482613.81422601326</x:v>
      </x:c>
      <x:c r="AL225" s="25" t="n">
        <x:f>(AK225+AI225)/Inputs!$C$13</x:f>
        <x:v>405.0102405402642</x:v>
      </x:c>
      <x:c r="AM225" s="26" t="n">
        <x:f>IF(AL225&gt;=Inputs!$C$7,1,0)</x:f>
        <x:v>1</x:v>
      </x:c>
      <x:c r="AN225" s="26" t="n">
        <x:f>IF(Inputs!$C$7&lt;=(1-Inputs!$C$16)*AL225,1,0)</x:f>
        <x:v>1</x:v>
      </x:c>
    </x:row>
    <x:row r="226" ht="20" customHeight="1">
      <x:c r="A226" s="16" t="n">
        <x:v>221</x:v>
      </x:c>
      <x:c r="B226" s="19" t="n">
        <x:v>0.0814483599131581</x:v>
      </x:c>
      <x:c r="C226" s="24" t="n">
        <x:v>0.8315837165018536</x:v>
      </x:c>
      <x:c r="D226" s="19" t="n">
        <x:v>0.025812170943943613</x:v>
      </x:c>
      <x:c r="E226" s="19" t="n">
        <x:v>0.02816468445222682</x:v>
      </x:c>
      <x:c r="F226" s="19" t="n">
        <x:v>-0.14551529413076766</x:v>
      </x:c>
      <x:c r="G226" s="19" t="n">
        <x:v>-0.09084534354802656</x:v>
      </x:c>
      <x:c r="H226" s="19" t="n">
        <x:v>0.9530879488937387</x:v>
      </x:c>
      <x:c r="I226" s="19" t="n">
        <x:v>0.06017318811375958</x:v>
      </x:c>
      <x:c r="J226" s="19" t="n">
        <x:v>0.0581276880680673</x:v>
      </x:c>
      <x:c r="K226" s="19" t="n">
        <x:v>0.06390428266635012</x:v>
      </x:c>
      <x:c r="L226" s="19" t="n">
        <x:v>0.05302090199200052</x:v>
      </x:c>
      <x:c r="M226" s="19" t="n">
        <x:v>0.05806278488240764</x:v>
      </x:c>
      <x:c r="N226" s="19" t="n">
        <x:v>0.06625817069255732</x:v>
      </x:c>
      <x:c r="O226" s="19" t="n">
        <x:v>0.060725012771325734</x:v>
      </x:c>
      <x:c r="P226" s="19" t="n">
        <x:v>0.05852247627861175</x:v>
      </x:c>
      <x:c r="Q226" s="19" t="n">
        <x:v>0.05900643955265082</x:v>
      </x:c>
      <x:c r="R226" s="19" t="n">
        <x:v>0.050976571649938476</x:v>
      </x:c>
      <x:c r="S226" s="21" t="n">
        <x:v>9905.38901876858</x:v>
      </x:c>
      <x:c r="T226" s="21" t="n">
        <x:v>15815.828078577779</x:v>
      </x:c>
      <x:c r="U226" s="21" t="n">
        <x:v>19329.866892303224</x:v>
      </x:c>
      <x:c r="V226" s="21" t="n">
        <x:v>23050.106883995606</x:v>
      </x:c>
      <x:c r="W226" s="21" t="n">
        <x:v>27107.082164766227</x:v>
      </x:c>
      <x:c r="X226" s="21" t="n">
        <x:v>28410.138956172188</x:v>
      </x:c>
      <x:c r="Y226" s="21" t="n">
        <x:v>29398.018627691625</x:v>
      </x:c>
      <x:c r="Z226" s="21" t="n">
        <x:v>30171.164039688985</x:v>
      </x:c>
      <x:c r="AA226" s="21" t="n">
        <x:v>30721.614803043933</x:v>
      </x:c>
      <x:c r="AB226" s="21" t="n">
        <x:v>31040.50698911989</x:v>
      </x:c>
      <x:c r="AC226" s="21" t="n">
        <x:v>40487.617811895514</x:v>
      </x:c>
      <x:c r="AD226" s="25" t="n">
        <x:f>AC226*(1+Inputs!$C$14)*(1-Inputs!$C$14/Inputs!$C$15)</x:f>
        <x:v>32126.924733739084</x:v>
      </x:c>
      <x:c r="AE226" s="25" t="n">
        <x:f>AD226/(B226-Inputs!$C$14)</x:f>
        <x:v>691669.7337388231</x:v>
      </x:c>
      <x:c r="AF226" s="25" t="n">
        <x:f>S226/(1+B226)^1+T226/(1+B226)^2+U226/(1+B226)^3+V226/(1+B226)^4+W226/(1+B226)^5+X226/(1+B226)^6+Y226/(1+B226)^7+Z226/(1+B226)^8+AA226/(1+B226)^9+AB226/(1+B226)^10+AE226/(1+B226)^10</x:f>
        <x:v>469505.3879612596</x:v>
      </x:c>
      <x:c r="AG226" s="25" t="n">
        <x:f>(AF226+Inputs!$C$12)/Inputs!$C$13</x:f>
        <x:v>400.439297918903</x:v>
      </x:c>
      <x:c r="AH226" s="25" t="n">
        <x:f>(S226+Inputs!$C$11)*Inputs!$C$8-Inputs!$C$11</x:f>
        <x:v>2765.4507457792524</x:v>
      </x:c>
      <x:c r="AI226" s="25" t="n">
        <x:f>Inputs!$C$12+AH226-Inputs!$C$10*Inputs!$C$13</x:f>
        <x:v>25083.366160979247</x:v>
      </x:c>
      <x:c r="AJ226" s="25" t="n">
        <x:f>(S226+Inputs!$C$11)*(1-Inputs!$C$8)</x:f>
        <x:v>7139.938272989328</x:v>
      </x:c>
      <x:c r="AK226" s="25" t="n">
        <x:f>AJ226/(1+B226)^(1-Inputs!$C$8)+T226/(1+B226)^(2-Inputs!$C$8)+U226/(1+B226)^(3-Inputs!$C$8)+V226/(1+B226)^(4-Inputs!$C$8)+W226/(1+B226)^(5-Inputs!$C$8)+X226/(1+B226)^(6-Inputs!$C$8)+Y226/(1+B226)^(7-Inputs!$C$8)+Z226/(1+B226)^(8-Inputs!$C$8)+AA226/(1+B226)^(9-Inputs!$C$8)+AB226/(1+B226)^(10-Inputs!$C$8)+AE226/(1+B226)^(10-Inputs!$C$8)</x:f>
        <x:v>484395.60865517904</x:v>
      </x:c>
      <x:c r="AL226" s="25" t="n">
        <x:f>(AK226+AI226)/Inputs!$C$13</x:f>
        <x:v>406.5272422202706</x:v>
      </x:c>
      <x:c r="AM226" s="26" t="n">
        <x:f>IF(AL226&gt;=Inputs!$C$7,1,0)</x:f>
        <x:v>1</x:v>
      </x:c>
      <x:c r="AN226" s="26" t="n">
        <x:f>IF(Inputs!$C$7&lt;=(1-Inputs!$C$16)*AL226,1,0)</x:f>
        <x:v>1</x:v>
      </x:c>
    </x:row>
    <x:row r="227" ht="20" customHeight="1">
      <x:c r="A227" s="16" t="n">
        <x:v>222</x:v>
      </x:c>
      <x:c r="B227" s="19" t="n">
        <x:v>0.08827003892143936</x:v>
      </x:c>
      <x:c r="C227" s="24" t="n">
        <x:v>0.43410430636359365</x:v>
      </x:c>
      <x:c r="D227" s="19" t="n">
        <x:v>0.0157482821755238</x:v>
      </x:c>
      <x:c r="E227" s="19" t="n">
        <x:v>0.04437448555169653</x:v>
      </x:c>
      <x:c r="F227" s="19" t="n">
        <x:v>-0.1845331193884124</x:v>
      </x:c>
      <x:c r="G227" s="19" t="n">
        <x:v>-0.04579529390493747</x:v>
      </x:c>
      <x:c r="H227" s="19" t="n">
        <x:v>0.866385211356004</x:v>
      </x:c>
      <x:c r="I227" s="19" t="n">
        <x:v>0.05096511674282851</x:v>
      </x:c>
      <x:c r="J227" s="19" t="n">
        <x:v>0.06859808198251699</x:v>
      </x:c>
      <x:c r="K227" s="19" t="n">
        <x:v>0.0630396116539248</x:v>
      </x:c>
      <x:c r="L227" s="19" t="n">
        <x:v>0.05956337415506255</x:v>
      </x:c>
      <x:c r="M227" s="19" t="n">
        <x:v>0.05985792665736085</x:v>
      </x:c>
      <x:c r="N227" s="19" t="n">
        <x:v>0.05387029178126909</x:v>
      </x:c>
      <x:c r="O227" s="19" t="n">
        <x:v>0.05758986941454964</x:v>
      </x:c>
      <x:c r="P227" s="19" t="n">
        <x:v>0.07216684203424051</x:v>
      </x:c>
      <x:c r="Q227" s="19" t="n">
        <x:v>0.056244321971934144</x:v>
      </x:c>
      <x:c r="R227" s="19" t="n">
        <x:v>0.061586608862738784</x:v>
      </x:c>
      <x:c r="S227" s="21" t="n">
        <x:v>9472.772023929321</x:v>
      </x:c>
      <x:c r="T227" s="21" t="n">
        <x:v>14788.47341870492</x:v>
      </x:c>
      <x:c r="U227" s="21" t="n">
        <x:v>17952.876869892854</x:v>
      </x:c>
      <x:c r="V227" s="21" t="n">
        <x:v>21368.864892304027</x:v>
      </x:c>
      <x:c r="W227" s="21" t="n">
        <x:v>25064.264646274503</x:v>
      </x:c>
      <x:c r="X227" s="21" t="n">
        <x:v>26391.394541185975</x:v>
      </x:c>
      <x:c r="Y227" s="21" t="n">
        <x:v>27344.7761397091</x:v>
      </x:c>
      <x:c r="Z227" s="21" t="n">
        <x:v>28141.42289755445</x:v>
      </x:c>
      <x:c r="AA227" s="21" t="n">
        <x:v>28763.37735892383</x:v>
      </x:c>
      <x:c r="AB227" s="21" t="n">
        <x:v>29144.377575343144</x:v>
      </x:c>
      <x:c r="AC227" s="21" t="n">
        <x:v>38014.40553305628</x:v>
      </x:c>
      <x:c r="AD227" s="25" t="n">
        <x:f>AC227*(1+Inputs!$C$14)*(1-Inputs!$C$14/Inputs!$C$15)</x:f>
        <x:v>30164.430790480154</x:v>
      </x:c>
      <x:c r="AE227" s="25" t="n">
        <x:f>AD227/(B227-Inputs!$C$14)</x:f>
        <x:v>566255.0920033213</x:v>
      </x:c>
      <x:c r="AF227" s="25" t="n">
        <x:f>S227/(1+B227)^1+T227/(1+B227)^2+U227/(1+B227)^3+V227/(1+B227)^4+W227/(1+B227)^5+X227/(1+B227)^6+Y227/(1+B227)^7+Z227/(1+B227)^8+AA227/(1+B227)^9+AB227/(1+B227)^10+AE227/(1+B227)^10</x:f>
        <x:v>381055.665625399</x:v>
      </x:c>
      <x:c r="AG227" s="25" t="n">
        <x:f>(AF227+Inputs!$C$12)/Inputs!$C$13</x:f>
        <x:v>329.86283947069916</x:v>
      </x:c>
      <x:c r="AH227" s="25" t="n">
        <x:f>(S227+Inputs!$C$11)*Inputs!$C$8-Inputs!$C$11</x:f>
        <x:v>2562.772646827162</x:v>
      </x:c>
      <x:c r="AI227" s="25" t="n">
        <x:f>Inputs!$C$12+AH227-Inputs!$C$10*Inputs!$C$13</x:f>
        <x:v>24880.688062027162</x:v>
      </x:c>
      <x:c r="AJ227" s="25" t="n">
        <x:f>(S227+Inputs!$C$11)*(1-Inputs!$C$8)</x:f>
        <x:v>6909.99937710216</x:v>
      </x:c>
      <x:c r="AK227" s="25" t="n">
        <x:f>AJ227/(1+B227)^(1-Inputs!$C$8)+T227/(1+B227)^(2-Inputs!$C$8)+U227/(1+B227)^(3-Inputs!$C$8)+V227/(1+B227)^(4-Inputs!$C$8)+W227/(1+B227)^(5-Inputs!$C$8)+X227/(1+B227)^(6-Inputs!$C$8)+Y227/(1+B227)^(7-Inputs!$C$8)+Z227/(1+B227)^(8-Inputs!$C$8)+AA227/(1+B227)^(9-Inputs!$C$8)+AB227/(1+B227)^(10-Inputs!$C$8)+AE227/(1+B227)^(10-Inputs!$C$8)</x:f>
        <x:v>394009.82990471093</x:v>
      </x:c>
      <x:c r="AL227" s="25" t="n">
        <x:f>(AK227+AI227)/Inputs!$C$13</x:f>
        <x:v>334.24422886672954</x:v>
      </x:c>
      <x:c r="AM227" s="26" t="n">
        <x:f>IF(AL227&gt;=Inputs!$C$7,1,0)</x:f>
        <x:v>1</x:v>
      </x:c>
      <x:c r="AN227" s="26" t="n">
        <x:f>IF(Inputs!$C$7&lt;=(1-Inputs!$C$16)*AL227,1,0)</x:f>
        <x:v>1</x:v>
      </x:c>
    </x:row>
    <x:row r="228" ht="20" customHeight="1">
      <x:c r="A228" s="16" t="n">
        <x:v>223</x:v>
      </x:c>
      <x:c r="B228" s="19" t="n">
        <x:v>0.08423384013016756</x:v>
      </x:c>
      <x:c r="C228" s="24" t="n">
        <x:v>0.5248759695073488</x:v>
      </x:c>
      <x:c r="D228" s="19" t="n">
        <x:v>0.022055700739873885</x:v>
      </x:c>
      <x:c r="E228" s="19" t="n">
        <x:v>0.06276021437120079</x:v>
      </x:c>
      <x:c r="F228" s="19" t="n">
        <x:v>-0.1296391624344767</x:v>
      </x:c>
      <x:c r="G228" s="19" t="n">
        <x:v>-0.06420545840997932</x:v>
      </x:c>
      <x:c r="H228" s="19" t="n">
        <x:v>0.634497486179356</x:v>
      </x:c>
      <x:c r="I228" s="19" t="n">
        <x:v>0.06858487517193339</x:v>
      </x:c>
      <x:c r="J228" s="19" t="n">
        <x:v>0.0751501635528814</x:v>
      </x:c>
      <x:c r="K228" s="19" t="n">
        <x:v>0.06433984266189668</x:v>
      </x:c>
      <x:c r="L228" s="19" t="n">
        <x:v>0.061610380216822025</x:v>
      </x:c>
      <x:c r="M228" s="19" t="n">
        <x:v>0.07187489671903335</x:v>
      </x:c>
      <x:c r="N228" s="19" t="n">
        <x:v>0.07002921730295043</x:v>
      </x:c>
      <x:c r="O228" s="19" t="n">
        <x:v>0.06295846207866475</x:v>
      </x:c>
      <x:c r="P228" s="19" t="n">
        <x:v>0.07106213847745607</x:v>
      </x:c>
      <x:c r="Q228" s="19" t="n">
        <x:v>0.06570774725294427</x:v>
      </x:c>
      <x:c r="R228" s="19" t="n">
        <x:v>0.06795181721258019</x:v>
      </x:c>
      <x:c r="S228" s="21" t="n">
        <x:v>10366.933102899666</x:v>
      </x:c>
      <x:c r="T228" s="21" t="n">
        <x:v>16219.110909400977</x:v>
      </x:c>
      <x:c r="U228" s="21" t="n">
        <x:v>19624.88574305379</x:v>
      </x:c>
      <x:c r="V228" s="21" t="n">
        <x:v>23215.586335847707</x:v>
      </x:c>
      <x:c r="W228" s="21" t="n">
        <x:v>27256.79186952428</x:v>
      </x:c>
      <x:c r="X228" s="21" t="n">
        <x:v>29026.676612603827</x:v>
      </x:c>
      <x:c r="Y228" s="21" t="n">
        <x:v>30414.61633499072</x:v>
      </x:c>
      <x:c r="Z228" s="21" t="n">
        <x:v>31481.872798132354</x:v>
      </x:c>
      <x:c r="AA228" s="21" t="n">
        <x:v>32221.734967601158</x:v>
      </x:c>
      <x:c r="AB228" s="21" t="n">
        <x:v>32577.17961296519</x:v>
      </x:c>
      <x:c r="AC228" s="21" t="n">
        <x:v>42491.97340821547</x:v>
      </x:c>
      <x:c r="AD228" s="25" t="n">
        <x:f>AC228*(1+Inputs!$C$14)*(1-Inputs!$C$14/Inputs!$C$15)</x:f>
        <x:v>33717.38089941897</x:v>
      </x:c>
      <x:c r="AE228" s="25" t="n">
        <x:f>AD228/(B228-Inputs!$C$14)</x:f>
        <x:v>684841.58071511</x:v>
      </x:c>
      <x:c r="AF228" s="25" t="n">
        <x:f>S228/(1+B228)^1+T228/(1+B228)^2+U228/(1+B228)^3+V228/(1+B228)^4+W228/(1+B228)^5+X228/(1+B228)^6+Y228/(1+B228)^7+Z228/(1+B228)^8+AA228/(1+B228)^9+AB228/(1+B228)^10+AE228/(1+B228)^10</x:f>
        <x:v>460479.2176552564</x:v>
      </x:c>
      <x:c r="AG228" s="25" t="n">
        <x:f>(AF228+Inputs!$C$12)/Inputs!$C$13</x:f>
        <x:v>393.2370691642541</x:v>
      </x:c>
      <x:c r="AH228" s="25" t="n">
        <x:f>(S228+Inputs!$C$11)*Inputs!$C$8-Inputs!$C$11</x:f>
        <x:v>2981.680987933816</x:v>
      </x:c>
      <x:c r="AI228" s="25" t="n">
        <x:f>Inputs!$C$12+AH228-Inputs!$C$10*Inputs!$C$13</x:f>
        <x:v>25299.596403133815</x:v>
      </x:c>
      <x:c r="AJ228" s="25" t="n">
        <x:f>(S228+Inputs!$C$11)*(1-Inputs!$C$8)</x:f>
        <x:v>7385.2521149658505</x:v>
      </x:c>
      <x:c r="AK228" s="25" t="n">
        <x:f>AJ228/(1+B228)^(1-Inputs!$C$8)+T228/(1+B228)^(2-Inputs!$C$8)+U228/(1+B228)^(3-Inputs!$C$8)+V228/(1+B228)^(4-Inputs!$C$8)+W228/(1+B228)^(5-Inputs!$C$8)+X228/(1+B228)^(6-Inputs!$C$8)+Y228/(1+B228)^(7-Inputs!$C$8)+Z228/(1+B228)^(8-Inputs!$C$8)+AA228/(1+B228)^(9-Inputs!$C$8)+AB228/(1+B228)^(10-Inputs!$C$8)+AE228/(1+B228)^(10-Inputs!$C$8)</x:f>
        <x:v>475404.6957860341</x:v>
      </x:c>
      <x:c r="AL228" s="25" t="n">
        <x:f>(AK228+AI228)/Inputs!$C$13</x:f>
        <x:v>399.5256823796595</x:v>
      </x:c>
      <x:c r="AM228" s="26" t="n">
        <x:f>IF(AL228&gt;=Inputs!$C$7,1,0)</x:f>
        <x:v>1</x:v>
      </x:c>
      <x:c r="AN228" s="26" t="n">
        <x:f>IF(Inputs!$C$7&lt;=(1-Inputs!$C$16)*AL228,1,0)</x:f>
        <x:v>1</x:v>
      </x:c>
    </x:row>
    <x:row r="229" ht="20" customHeight="1">
      <x:c r="A229" s="16" t="n">
        <x:v>224</x:v>
      </x:c>
      <x:c r="B229" s="19" t="n">
        <x:v>0.08180584764900946</x:v>
      </x:c>
      <x:c r="C229" s="24" t="n">
        <x:v>0.5478985567015968</x:v>
      </x:c>
      <x:c r="D229" s="19" t="n">
        <x:v>0.021853116362079563</x:v>
      </x:c>
      <x:c r="E229" s="19" t="n">
        <x:v>0.034686921741842694</x:v>
      </x:c>
      <x:c r="F229" s="19" t="n">
        <x:v>-0.21680050275245893</x:v>
      </x:c>
      <x:c r="G229" s="19" t="n">
        <x:v>-0.08263500474599084</x:v>
      </x:c>
      <x:c r="H229" s="19" t="n">
        <x:v>0.6603546394634634</x:v>
      </x:c>
      <x:c r="I229" s="19" t="n">
        <x:v>0.048639953649686735</x:v>
      </x:c>
      <x:c r="J229" s="19" t="n">
        <x:v>0.054419960964686424</x:v>
      </x:c>
      <x:c r="K229" s="19" t="n">
        <x:v>0.05282498830461805</x:v>
      </x:c>
      <x:c r="L229" s="19" t="n">
        <x:v>0.04719014570864033</x:v>
      </x:c>
      <x:c r="M229" s="19" t="n">
        <x:v>0.049162373273360344</x:v>
      </x:c>
      <x:c r="N229" s="19" t="n">
        <x:v>0.05785270309770908</x:v>
      </x:c>
      <x:c r="O229" s="19" t="n">
        <x:v>0.0515768119354118</x:v>
      </x:c>
      <x:c r="P229" s="19" t="n">
        <x:v>0.04866190971612809</x:v>
      </x:c>
      <x:c r="Q229" s="19" t="n">
        <x:v>0.050252625948684224</x:v>
      </x:c>
      <x:c r="R229" s="19" t="n">
        <x:v>0.0489475605486075</x:v>
      </x:c>
      <x:c r="S229" s="21" t="n">
        <x:v>8684.879282897971</x:v>
      </x:c>
      <x:c r="T229" s="21" t="n">
        <x:v>13924.450796826995</x:v>
      </x:c>
      <x:c r="U229" s="21" t="n">
        <x:v>17131.693338854693</x:v>
      </x:c>
      <x:c r="V229" s="21" t="n">
        <x:v>20518.681068982918</x:v>
      </x:c>
      <x:c r="W229" s="21" t="n">
        <x:v>24203.762633037622</x:v>
      </x:c>
      <x:c r="X229" s="21" t="n">
        <x:v>25438.355962729594</x:v>
      </x:c>
      <x:c r="Y229" s="21" t="n">
        <x:v>26386.92291155841</x:v>
      </x:c>
      <x:c r="Z229" s="21" t="n">
        <x:v>27157.593604147423</x:v>
      </x:c>
      <x:c r="AA229" s="21" t="n">
        <x:v>27745.410760862804</x:v>
      </x:c>
      <x:c r="AB229" s="21" t="n">
        <x:v>28143.593441684345</x:v>
      </x:c>
      <x:c r="AC229" s="21" t="n">
        <x:v>36709.0349239361</x:v>
      </x:c>
      <x:c r="AD229" s="25" t="n">
        <x:f>AC229*(1+Inputs!$C$14)*(1-Inputs!$C$14/Inputs!$C$15)</x:f>
        <x:v>29128.61921214329</x:v>
      </x:c>
      <x:c r="AE229" s="25" t="n">
        <x:f>AD229/(B229-Inputs!$C$14)</x:f>
        <x:v>622328.6336052443</x:v>
      </x:c>
      <x:c r="AF229" s="25" t="n">
        <x:f>S229/(1+B229)^1+T229/(1+B229)^2+U229/(1+B229)^3+V229/(1+B229)^4+W229/(1+B229)^5+X229/(1+B229)^6+Y229/(1+B229)^7+Z229/(1+B229)^8+AA229/(1+B229)^9+AB229/(1+B229)^10+AE229/(1+B229)^10</x:f>
        <x:v>420315.8267558138</x:v>
      </x:c>
      <x:c r="AG229" s="25" t="n">
        <x:f>(AF229+Inputs!$C$12)/Inputs!$C$13</x:f>
        <x:v>361.1895984193489</x:v>
      </x:c>
      <x:c r="AH229" s="25" t="n">
        <x:f>(S229+Inputs!$C$11)*Inputs!$C$8-Inputs!$C$11</x:f>
        <x:v>2193.650294179598</x:v>
      </x:c>
      <x:c r="AI229" s="25" t="n">
        <x:f>Inputs!$C$12+AH229-Inputs!$C$10*Inputs!$C$13</x:f>
        <x:v>24511.565709379596</x:v>
      </x:c>
      <x:c r="AJ229" s="25" t="n">
        <x:f>(S229+Inputs!$C$11)*(1-Inputs!$C$8)</x:f>
        <x:v>6491.228988718374</x:v>
      </x:c>
      <x:c r="AK229" s="25" t="n">
        <x:f>AJ229/(1+B229)^(1-Inputs!$C$8)+T229/(1+B229)^(2-Inputs!$C$8)+U229/(1+B229)^(3-Inputs!$C$8)+V229/(1+B229)^(4-Inputs!$C$8)+W229/(1+B229)^(5-Inputs!$C$8)+X229/(1+B229)^(6-Inputs!$C$8)+Y229/(1+B229)^(7-Inputs!$C$8)+Z229/(1+B229)^(8-Inputs!$C$8)+AA229/(1+B229)^(9-Inputs!$C$8)+AB229/(1+B229)^(10-Inputs!$C$8)+AE229/(1+B229)^(10-Inputs!$C$8)</x:f>
        <x:v>433984.4735189884</x:v>
      </x:c>
      <x:c r="AL229" s="25" t="n">
        <x:f>(AK229+AI229)/Inputs!$C$13</x:f>
        <x:v>365.8465601326989</x:v>
      </x:c>
      <x:c r="AM229" s="26" t="n">
        <x:f>IF(AL229&gt;=Inputs!$C$7,1,0)</x:f>
        <x:v>1</x:v>
      </x:c>
      <x:c r="AN229" s="26" t="n">
        <x:f>IF(Inputs!$C$7&lt;=(1-Inputs!$C$16)*AL229,1,0)</x:f>
        <x:v>1</x:v>
      </x:c>
    </x:row>
    <x:row r="230" ht="20" customHeight="1">
      <x:c r="A230" s="16" t="n">
        <x:v>225</x:v>
      </x:c>
      <x:c r="B230" s="19" t="n">
        <x:v>0.09602177223299281</x:v>
      </x:c>
      <x:c r="C230" s="24" t="n">
        <x:v>0.5457855205495719</x:v>
      </x:c>
      <x:c r="D230" s="19" t="n">
        <x:v>0.02476189347920439</x:v>
      </x:c>
      <x:c r="E230" s="19" t="n">
        <x:v>0.03897451218145108</x:v>
      </x:c>
      <x:c r="F230" s="19" t="n">
        <x:v>-0.23179969164636877</x:v>
      </x:c>
      <x:c r="G230" s="19" t="n">
        <x:v>-0.0578870680691108</x:v>
      </x:c>
      <x:c r="H230" s="19" t="n">
        <x:v>0.6537404687644823</x:v>
      </x:c>
      <x:c r="I230" s="19" t="n">
        <x:v>0.06805068697318917</x:v>
      </x:c>
      <x:c r="J230" s="19" t="n">
        <x:v>0.06759337298704736</x:v>
      </x:c>
      <x:c r="K230" s="19" t="n">
        <x:v>0.06774240133569379</x:v>
      </x:c>
      <x:c r="L230" s="19" t="n">
        <x:v>0.07010872965956765</x:v>
      </x:c>
      <x:c r="M230" s="19" t="n">
        <x:v>0.06677609963163945</x:v>
      </x:c>
      <x:c r="N230" s="19" t="n">
        <x:v>0.06344408502538386</x:v>
      </x:c>
      <x:c r="O230" s="19" t="n">
        <x:v>0.06826895843343778</x:v>
      </x:c>
      <x:c r="P230" s="19" t="n">
        <x:v>0.057812704069229996</x:v>
      </x:c>
      <x:c r="Q230" s="19" t="n">
        <x:v>0.06161083419095235</x:v>
      </x:c>
      <x:c r="R230" s="19" t="n">
        <x:v>0.06259064347490835</x:v>
      </x:c>
      <x:c r="S230" s="21" t="n">
        <x:v>8542.297654868009</x:v>
      </x:c>
      <x:c r="T230" s="21" t="n">
        <x:v>13776.695296288475</x:v>
      </x:c>
      <x:c r="U230" s="21" t="n">
        <x:v>17130.369107526283</x:v>
      </x:c>
      <x:c r="V230" s="21" t="n">
        <x:v>20807.287275420327</x:v>
      </x:c>
      <x:c r="W230" s="21" t="n">
        <x:v>24879.31322961529</x:v>
      </x:c>
      <x:c r="X230" s="21" t="n">
        <x:v>26325.390493905936</x:v>
      </x:c>
      <x:c r="Y230" s="21" t="n">
        <x:v>27396.85755115284</x:v>
      </x:c>
      <x:c r="Z230" s="21" t="n">
        <x:v>28279.540283778268</x:v>
      </x:c>
      <x:c r="AA230" s="21" t="n">
        <x:v>28914.561115526452</x:v>
      </x:c>
      <x:c r="AB230" s="21" t="n">
        <x:v>29315.203281629958</x:v>
      </x:c>
      <x:c r="AC230" s="21" t="n">
        <x:v>38237.22167169125</x:v>
      </x:c>
      <x:c r="AD230" s="25" t="n">
        <x:f>AC230*(1+Inputs!$C$14)*(1-Inputs!$C$14/Inputs!$C$15)</x:f>
        <x:v>30341.235396487005</x:v>
      </x:c>
      <x:c r="AE230" s="25" t="n">
        <x:f>AD230/(B230-Inputs!$C$14)</x:f>
        <x:v>497219.8329579541</x:v>
      </x:c>
      <x:c r="AF230" s="25" t="n">
        <x:f>S230/(1+B230)^1+T230/(1+B230)^2+U230/(1+B230)^3+V230/(1+B230)^4+W230/(1+B230)^5+X230/(1+B230)^6+Y230/(1+B230)^7+Z230/(1+B230)^8+AA230/(1+B230)^9+AB230/(1+B230)^10+AE230/(1+B230)^10</x:f>
        <x:v>328771.1798339451</x:v>
      </x:c>
      <x:c r="AG230" s="25" t="n">
        <x:f>(AF230+Inputs!$C$12)/Inputs!$C$13</x:f>
        <x:v>288.14361479145816</x:v>
      </x:c>
      <x:c r="AH230" s="25" t="n">
        <x:f>(S230+Inputs!$C$11)*Inputs!$C$8-Inputs!$C$11</x:f>
        <x:v>2126.8517780340535</x:v>
      </x:c>
      <x:c r="AI230" s="25" t="n">
        <x:f>Inputs!$C$12+AH230-Inputs!$C$10*Inputs!$C$13</x:f>
        <x:v>24444.767193234053</x:v>
      </x:c>
      <x:c r="AJ230" s="25" t="n">
        <x:f>(S230+Inputs!$C$11)*(1-Inputs!$C$8)</x:f>
        <x:v>6415.4458768339555</x:v>
      </x:c>
      <x:c r="AK230" s="25" t="n">
        <x:f>AJ230/(1+B230)^(1-Inputs!$C$8)+T230/(1+B230)^(2-Inputs!$C$8)+U230/(1+B230)^(3-Inputs!$C$8)+V230/(1+B230)^(4-Inputs!$C$8)+W230/(1+B230)^(5-Inputs!$C$8)+X230/(1+B230)^(6-Inputs!$C$8)+Y230/(1+B230)^(7-Inputs!$C$8)+Z230/(1+B230)^(8-Inputs!$C$8)+AA230/(1+B230)^(9-Inputs!$C$8)+AB230/(1+B230)^(10-Inputs!$C$8)+AE230/(1+B230)^(10-Inputs!$C$8)</x:f>
        <x:v>341175.4750757433</x:v>
      </x:c>
      <x:c r="AL230" s="25" t="n">
        <x:f>(AK230+AI230)/Inputs!$C$13</x:f>
        <x:v>291.7384153941745</x:v>
      </x:c>
      <x:c r="AM230" s="26" t="n">
        <x:f>IF(AL230&gt;=Inputs!$C$7,1,0)</x:f>
        <x:v>1</x:v>
      </x:c>
      <x:c r="AN230" s="26" t="n">
        <x:f>IF(Inputs!$C$7&lt;=(1-Inputs!$C$16)*AL230,1,0)</x:f>
        <x:v>0</x:v>
      </x:c>
    </x:row>
    <x:row r="231" ht="20" customHeight="1">
      <x:c r="A231" s="16" t="n">
        <x:v>226</x:v>
      </x:c>
      <x:c r="B231" s="19" t="n">
        <x:v>0.08741685337029083</x:v>
      </x:c>
      <x:c r="C231" s="24" t="n">
        <x:v>0.36445830179761174</x:v>
      </x:c>
      <x:c r="D231" s="19" t="n">
        <x:v>0.032048810752679915</x:v>
      </x:c>
      <x:c r="E231" s="19" t="n">
        <x:v>0.038057591163871224</x:v>
      </x:c>
      <x:c r="F231" s="19" t="n">
        <x:v>-0.21095543911895792</x:v>
      </x:c>
      <x:c r="G231" s="19" t="n">
        <x:v>-0.09676167670230995</x:v>
      </x:c>
      <x:c r="H231" s="19" t="n">
        <x:v>0.6850813955755086</x:v>
      </x:c>
      <x:c r="I231" s="19" t="n">
        <x:v>0.06433686195384211</x:v>
      </x:c>
      <x:c r="J231" s="19" t="n">
        <x:v>0.06998138114382868</x:v>
      </x:c>
      <x:c r="K231" s="19" t="n">
        <x:v>0.06231098130469377</x:v>
      </x:c>
      <x:c r="L231" s="19" t="n">
        <x:v>0.0691240395383022</x:v>
      </x:c>
      <x:c r="M231" s="19" t="n">
        <x:v>0.07319335439435576</x:v>
      </x:c>
      <x:c r="N231" s="19" t="n">
        <x:v>0.06263223523139573</x:v>
      </x:c>
      <x:c r="O231" s="19" t="n">
        <x:v>0.07455474243485127</x:v>
      </x:c>
      <x:c r="P231" s="19" t="n">
        <x:v>0.05933200436688708</x:v>
      </x:c>
      <x:c r="Q231" s="19" t="n">
        <x:v>0.0741260338335644</x:v>
      </x:c>
      <x:c r="R231" s="19" t="n">
        <x:v>0.06385304518028648</x:v>
      </x:c>
      <x:c r="S231" s="21" t="n">
        <x:v>8754.417997945631</x:v>
      </x:c>
      <x:c r="T231" s="21" t="n">
        <x:v>14002.796081735016</x:v>
      </x:c>
      <x:c r="U231" s="21" t="n">
        <x:v>17291.70360317351</x:v>
      </x:c>
      <x:c r="V231" s="21" t="n">
        <x:v>20748.148221019845</x:v>
      </x:c>
      <x:c r="W231" s="21" t="n">
        <x:v>24588.13844811775</x:v>
      </x:c>
      <x:c r="X231" s="21" t="n">
        <x:v>26121.786304228415</x:v>
      </x:c>
      <x:c r="Y231" s="21" t="n">
        <x:v>27251.42083843282</x:v>
      </x:c>
      <x:c r="Z231" s="21" t="n">
        <x:v>28197.044225153826</x:v>
      </x:c>
      <x:c r="AA231" s="21" t="n">
        <x:v>28867.06332226077</x:v>
      </x:c>
      <x:c r="AB231" s="21" t="n">
        <x:v>29295.004523650616</x:v>
      </x:c>
      <x:c r="AC231" s="21" t="n">
        <x:v>38210.87546563124</x:v>
      </x:c>
      <x:c r="AD231" s="25" t="n">
        <x:f>AC231*(1+Inputs!$C$14)*(1-Inputs!$C$14/Inputs!$C$15)</x:f>
        <x:v>30320.32968197838</x:v>
      </x:c>
      <x:c r="AE231" s="25" t="n">
        <x:f>AD231/(B231-Inputs!$C$14)</x:f>
        <x:v>578446.2006481972</x:v>
      </x:c>
      <x:c r="AF231" s="25" t="n">
        <x:f>S231/(1+B231)^1+T231/(1+B231)^2+U231/(1+B231)^3+V231/(1+B231)^4+W231/(1+B231)^5+X231/(1+B231)^6+Y231/(1+B231)^7+Z231/(1+B231)^8+AA231/(1+B231)^9+AB231/(1+B231)^10+AE231/(1+B231)^10</x:f>
        <x:v>386187.05490500934</x:v>
      </x:c>
      <x:c r="AG231" s="25" t="n">
        <x:f>(AF231+Inputs!$C$12)/Inputs!$C$13</x:f>
        <x:v>333.9573156624819</x:v>
      </x:c>
      <x:c r="AH231" s="25" t="n">
        <x:f>(S231+Inputs!$C$11)*Inputs!$C$8-Inputs!$C$11</x:f>
        <x:v>2226.228705886858</x:v>
      </x:c>
      <x:c r="AI231" s="25" t="n">
        <x:f>Inputs!$C$12+AH231-Inputs!$C$10*Inputs!$C$13</x:f>
        <x:v>24544.144121086858</x:v>
      </x:c>
      <x:c r="AJ231" s="25" t="n">
        <x:f>(S231+Inputs!$C$11)*(1-Inputs!$C$8)</x:f>
        <x:v>6528.189292058774</x:v>
      </x:c>
      <x:c r="AK231" s="25" t="n">
        <x:f>AJ231/(1+B231)^(1-Inputs!$C$8)+T231/(1+B231)^(2-Inputs!$C$8)+U231/(1+B231)^(3-Inputs!$C$8)+V231/(1+B231)^(4-Inputs!$C$8)+W231/(1+B231)^(5-Inputs!$C$8)+X231/(1+B231)^(6-Inputs!$C$8)+Y231/(1+B231)^(7-Inputs!$C$8)+Z231/(1+B231)^(8-Inputs!$C$8)+AA231/(1+B231)^(9-Inputs!$C$8)+AB231/(1+B231)^(10-Inputs!$C$8)+AE231/(1+B231)^(10-Inputs!$C$8)</x:f>
        <x:v>399521.9097700443</x:v>
      </x:c>
      <x:c r="AL231" s="25" t="n">
        <x:f>(AK231+AI231)/Inputs!$C$13</x:f>
        <x:v>338.3739308767382</x:v>
      </x:c>
      <x:c r="AM231" s="26" t="n">
        <x:f>IF(AL231&gt;=Inputs!$C$7,1,0)</x:f>
        <x:v>1</x:v>
      </x:c>
      <x:c r="AN231" s="26" t="n">
        <x:f>IF(Inputs!$C$7&lt;=(1-Inputs!$C$16)*AL231,1,0)</x:f>
        <x:v>1</x:v>
      </x:c>
    </x:row>
    <x:row r="232" ht="20" customHeight="1">
      <x:c r="A232" s="16" t="n">
        <x:v>227</x:v>
      </x:c>
      <x:c r="B232" s="19" t="n">
        <x:v>0.08559959484932242</x:v>
      </x:c>
      <x:c r="C232" s="24" t="n">
        <x:v>0.42479764306918355</x:v>
      </x:c>
      <x:c r="D232" s="19" t="n">
        <x:v>0.010056800189097714</x:v>
      </x:c>
      <x:c r="E232" s="19" t="n">
        <x:v>0.03612035929130542</x:v>
      </x:c>
      <x:c r="F232" s="19" t="n">
        <x:v>-0.217494909512094</x:v>
      </x:c>
      <x:c r="G232" s="19" t="n">
        <x:v>-0.05451441697191911</x:v>
      </x:c>
      <x:c r="H232" s="19" t="n">
        <x:v>0.8583671925186707</x:v>
      </x:c>
      <x:c r="I232" s="19" t="n">
        <x:v>0.058767014105618506</x:v>
      </x:c>
      <x:c r="J232" s="19" t="n">
        <x:v>0.06169740840101099</x:v>
      </x:c>
      <x:c r="K232" s="19" t="n">
        <x:v>0.06826292241513215</x:v>
      </x:c>
      <x:c r="L232" s="19" t="n">
        <x:v>0.05260301221567829</x:v>
      </x:c>
      <x:c r="M232" s="19" t="n">
        <x:v>0.06743665411804955</x:v>
      </x:c>
      <x:c r="N232" s="19" t="n">
        <x:v>0.061220076727637435</x:v>
      </x:c>
      <x:c r="O232" s="19" t="n">
        <x:v>0.07299507202331257</x:v>
      </x:c>
      <x:c r="P232" s="19" t="n">
        <x:v>0.06538413156014826</x:v>
      </x:c>
      <x:c r="Q232" s="19" t="n">
        <x:v>0.06995540945849257</x:v>
      </x:c>
      <x:c r="R232" s="19" t="n">
        <x:v>0.06066050877128987</x:v>
      </x:c>
      <x:c r="S232" s="21" t="n">
        <x:v>8805.615394892959</x:v>
      </x:c>
      <x:c r="T232" s="21" t="n">
        <x:v>13899.087046442068</x:v>
      </x:c>
      <x:c r="U232" s="21" t="n">
        <x:v>16953.715459595995</x:v>
      </x:c>
      <x:c r="V232" s="21" t="n">
        <x:v>20265.162679766523</x:v>
      </x:c>
      <x:c r="W232" s="21" t="n">
        <x:v>23759.99950613544</x:v>
      </x:c>
      <x:c r="X232" s="21" t="n">
        <x:v>24924.32095741837</x:v>
      </x:c>
      <x:c r="Y232" s="21" t="n">
        <x:v>25740.65128288889</x:v>
      </x:c>
      <x:c r="Z232" s="21" t="n">
        <x:v>26465.45177068013</x:v>
      </x:c>
      <x:c r="AA232" s="21" t="n">
        <x:v>27030.901788896364</x:v>
      </x:c>
      <x:c r="AB232" s="21" t="n">
        <x:v>27449.602702572978</x:v>
      </x:c>
      <x:c r="AC232" s="21" t="n">
        <x:v>35803.82961205171</x:v>
      </x:c>
      <x:c r="AD232" s="25" t="n">
        <x:f>AC232*(1+Inputs!$C$14)*(1-Inputs!$C$14/Inputs!$C$15)</x:f>
        <x:v>28410.338797163025</x:v>
      </x:c>
      <x:c r="AE232" s="25" t="n">
        <x:f>AD232/(B232-Inputs!$C$14)</x:f>
        <x:v>561473.6418693572</x:v>
      </x:c>
      <x:c r="AF232" s="25" t="n">
        <x:f>S232/(1+B232)^1+T232/(1+B232)^2+U232/(1+B232)^3+V232/(1+B232)^4+W232/(1+B232)^5+X232/(1+B232)^6+Y232/(1+B232)^7+Z232/(1+B232)^8+AA232/(1+B232)^9+AB232/(1+B232)^10+AE232/(1+B232)^10</x:f>
        <x:v>378880.0121941949</x:v>
      </x:c>
      <x:c r="AG232" s="25" t="n">
        <x:f>(AF232+Inputs!$C$12)/Inputs!$C$13</x:f>
        <x:v>328.12682594877975</x:v>
      </x:c>
      <x:c r="AH232" s="25" t="n">
        <x:f>(S232+Inputs!$C$11)*Inputs!$C$8-Inputs!$C$11</x:f>
        <x:v>2250.2143356895785</x:v>
      </x:c>
      <x:c r="AI232" s="25" t="n">
        <x:f>Inputs!$C$12+AH232-Inputs!$C$10*Inputs!$C$13</x:f>
        <x:v>24568.129750889573</x:v>
      </x:c>
      <x:c r="AJ232" s="25" t="n">
        <x:f>(S232+Inputs!$C$11)*(1-Inputs!$C$8)</x:f>
        <x:v>6555.401059203381</x:v>
      </x:c>
      <x:c r="AK232" s="25" t="n">
        <x:f>AJ232/(1+B232)^(1-Inputs!$C$8)+T232/(1+B232)^(2-Inputs!$C$8)+U232/(1+B232)^(3-Inputs!$C$8)+V232/(1+B232)^(4-Inputs!$C$8)+W232/(1+B232)^(5-Inputs!$C$8)+X232/(1+B232)^(6-Inputs!$C$8)+Y232/(1+B232)^(7-Inputs!$C$8)+Z232/(1+B232)^(8-Inputs!$C$8)+AA232/(1+B232)^(9-Inputs!$C$8)+AB232/(1+B232)^(10-Inputs!$C$8)+AE232/(1+B232)^(10-Inputs!$C$8)</x:f>
        <x:v>391588.76362766745</x:v>
      </x:c>
      <x:c r="AL232" s="25" t="n">
        <x:f>(AK232+AI232)/Inputs!$C$13</x:f>
        <x:v>332.0629948609498</x:v>
      </x:c>
      <x:c r="AM232" s="26" t="n">
        <x:f>IF(AL232&gt;=Inputs!$C$7,1,0)</x:f>
        <x:v>1</x:v>
      </x:c>
      <x:c r="AN232" s="26" t="n">
        <x:f>IF(Inputs!$C$7&lt;=(1-Inputs!$C$16)*AL232,1,0)</x:f>
        <x:v>0</x:v>
      </x:c>
    </x:row>
    <x:row r="233" ht="20" customHeight="1">
      <x:c r="A233" s="16" t="n">
        <x:v>228</x:v>
      </x:c>
      <x:c r="B233" s="19" t="n">
        <x:v>0.08366369398604633</x:v>
      </x:c>
      <x:c r="C233" s="24" t="n">
        <x:v>0.6661130605471897</x:v>
      </x:c>
      <x:c r="D233" s="19" t="n">
        <x:v>0.026771637310379504</x:v>
      </x:c>
      <x:c r="E233" s="19" t="n">
        <x:v>0.04773711713033009</x:v>
      </x:c>
      <x:c r="F233" s="19" t="n">
        <x:v>-0.14786546918875162</x:v>
      </x:c>
      <x:c r="G233" s="19" t="n">
        <x:v>-0.06555071857975292</x:v>
      </x:c>
      <x:c r="H233" s="19" t="n">
        <x:v>0.629123704991315</x:v>
      </x:c>
      <x:c r="I233" s="19" t="n">
        <x:v>0.055904237111016074</x:v>
      </x:c>
      <x:c r="J233" s="19" t="n">
        <x:v>0.05037786186595099</x:v>
      </x:c>
      <x:c r="K233" s="19" t="n">
        <x:v>0.06563488957563664</x:v>
      </x:c>
      <x:c r="L233" s="19" t="n">
        <x:v>0.06297979297667894</x:v>
      </x:c>
      <x:c r="M233" s="19" t="n">
        <x:v>0.05943717426437957</x:v>
      </x:c>
      <x:c r="N233" s="19" t="n">
        <x:v>0.04955312177624478</x:v>
      </x:c>
      <x:c r="O233" s="19" t="n">
        <x:v>0.0581777476894024</x:v>
      </x:c>
      <x:c r="P233" s="19" t="n">
        <x:v>0.059055564021206236</x:v>
      </x:c>
      <x:c r="Q233" s="19" t="n">
        <x:v>0.05270050511754676</x:v>
      </x:c>
      <x:c r="R233" s="19" t="n">
        <x:v>0.053863285313394724</x:v>
      </x:c>
      <x:c r="S233" s="21" t="n">
        <x:v>10016.787279154185</x:v>
      </x:c>
      <x:c r="T233" s="21" t="n">
        <x:v>15791.078097930602</x:v>
      </x:c>
      <x:c r="U233" s="21" t="n">
        <x:v>19143.640898384678</x:v>
      </x:c>
      <x:c r="V233" s="21" t="n">
        <x:v>22777.74814910919</x:v>
      </x:c>
      <x:c r="W233" s="21" t="n">
        <x:v>26837.60315028936</x:v>
      </x:c>
      <x:c r="X233" s="21" t="n">
        <x:v>28383.95882660502</x:v>
      </x:c>
      <x:c r="Y233" s="21" t="n">
        <x:v>29563.723050293564</x:v>
      </x:c>
      <x:c r="Z233" s="21" t="n">
        <x:v>30516.786542154456</x:v>
      </x:c>
      <x:c r="AA233" s="21" t="n">
        <x:v>31179.244958872205</x:v>
      </x:c>
      <x:c r="AB233" s="21" t="n">
        <x:v>31521.54598120782</x:v>
      </x:c>
      <x:c r="AC233" s="21" t="n">
        <x:v>41115.05997548845</x:v>
      </x:c>
      <x:c r="AD233" s="25" t="n">
        <x:f>AC233*(1+Inputs!$C$14)*(1-Inputs!$C$14/Inputs!$C$15)</x:f>
        <x:v>32624.80009055008</x:v>
      </x:c>
      <x:c r="AE233" s="25" t="n">
        <x:f>AD233/(B233-Inputs!$C$14)</x:f>
        <x:v>670413.5551219111</x:v>
      </x:c>
      <x:c r="AF233" s="25" t="n">
        <x:f>S233/(1+B233)^1+T233/(1+B233)^2+U233/(1+B233)^3+V233/(1+B233)^4+W233/(1+B233)^5+X233/(1+B233)^6+Y233/(1+B233)^7+Z233/(1+B233)^8+AA233/(1+B233)^9+AB233/(1+B233)^10+AE233/(1+B233)^10</x:f>
        <x:v>452063.2082335247</x:v>
      </x:c>
      <x:c r="AG233" s="25" t="n">
        <x:f>(AF233+Inputs!$C$12)/Inputs!$C$13</x:f>
        <x:v>386.5217045077421</x:v>
      </x:c>
      <x:c r="AH233" s="25" t="n">
        <x:f>(S233+Inputs!$C$11)*Inputs!$C$8-Inputs!$C$11</x:f>
        <x:v>2817.640067768125</x:v>
      </x:c>
      <x:c r="AI233" s="25" t="n">
        <x:f>Inputs!$C$12+AH233-Inputs!$C$10*Inputs!$C$13</x:f>
        <x:v>25135.55548296812</x:v>
      </x:c>
      <x:c r="AJ233" s="25" t="n">
        <x:f>(S233+Inputs!$C$11)*(1-Inputs!$C$8)</x:f>
        <x:v>7199.14721138606</x:v>
      </x:c>
      <x:c r="AK233" s="25" t="n">
        <x:f>AJ233/(1+B233)^(1-Inputs!$C$8)+T233/(1+B233)^(2-Inputs!$C$8)+U233/(1+B233)^(3-Inputs!$C$8)+V233/(1+B233)^(4-Inputs!$C$8)+W233/(1+B233)^(5-Inputs!$C$8)+X233/(1+B233)^(6-Inputs!$C$8)+Y233/(1+B233)^(7-Inputs!$C$8)+Z233/(1+B233)^(8-Inputs!$C$8)+AA233/(1+B233)^(9-Inputs!$C$8)+AB233/(1+B233)^(10-Inputs!$C$8)+AE233/(1+B233)^(10-Inputs!$C$8)</x:f>
        <x:v>466704.3948833882</x:v>
      </x:c>
      <x:c r="AL233" s="25" t="n">
        <x:f>(AK233+AI233)/Inputs!$C$13</x:f>
        <x:v>392.4525810085465</x:v>
      </x:c>
      <x:c r="AM233" s="26" t="n">
        <x:f>IF(AL233&gt;=Inputs!$C$7,1,0)</x:f>
        <x:v>1</x:v>
      </x:c>
      <x:c r="AN233" s="26" t="n">
        <x:f>IF(Inputs!$C$7&lt;=(1-Inputs!$C$16)*AL233,1,0)</x:f>
        <x:v>1</x:v>
      </x:c>
    </x:row>
    <x:row r="234" ht="20" customHeight="1">
      <x:c r="A234" s="16" t="n">
        <x:v>229</x:v>
      </x:c>
      <x:c r="B234" s="19" t="n">
        <x:v>0.07936490268562864</x:v>
      </x:c>
      <x:c r="C234" s="24" t="n">
        <x:v>0.5431571532804185</x:v>
      </x:c>
      <x:c r="D234" s="19" t="n">
        <x:v>0.020409336628237896</x:v>
      </x:c>
      <x:c r="E234" s="19" t="n">
        <x:v>0.040366149215549</x:v>
      </x:c>
      <x:c r="F234" s="19" t="n">
        <x:v>-0.20827795081659023</x:v>
      </x:c>
      <x:c r="G234" s="19" t="n">
        <x:v>-0.07480110158537456</x:v>
      </x:c>
      <x:c r="H234" s="19" t="n">
        <x:v>0.8655040235083504</x:v>
      </x:c>
      <x:c r="I234" s="19" t="n">
        <x:v>0.0713831905700215</x:v>
      </x:c>
      <x:c r="J234" s="19" t="n">
        <x:v>0.07284041982074199</x:v>
      </x:c>
      <x:c r="K234" s="19" t="n">
        <x:v>0.07073634219753216</x:v>
      </x:c>
      <x:c r="L234" s="19" t="n">
        <x:v>0.06757351936878309</x:v>
      </x:c>
      <x:c r="M234" s="19" t="n">
        <x:v>0.06686967708005</x:v>
      </x:c>
      <x:c r="N234" s="19" t="n">
        <x:v>0.05917015592247139</x:v>
      </x:c>
      <x:c r="O234" s="19" t="n">
        <x:v>0.06924264821824522</x:v>
      </x:c>
      <x:c r="P234" s="19" t="n">
        <x:v>0.07160337419177382</x:v>
      </x:c>
      <x:c r="Q234" s="19" t="n">
        <x:v>0.07020585236227021</x:v>
      </x:c>
      <x:c r="R234" s="19" t="n">
        <x:v>0.07095982447728261</x:v>
      </x:c>
      <x:c r="S234" s="21" t="n">
        <x:v>8899.905170480199</x:v>
      </x:c>
      <x:c r="T234" s="21" t="n">
        <x:v>14328.474363324412</x:v>
      </x:c>
      <x:c r="U234" s="21" t="n">
        <x:v>17834.95897774277</x:v>
      </x:c>
      <x:c r="V234" s="21" t="n">
        <x:v>21643.932601319673</x:v>
      </x:c>
      <x:c r="W234" s="21" t="n">
        <x:v>25799.636750376965</x:v>
      </x:c>
      <x:c r="X234" s="21" t="n">
        <x:v>27235.563489493616</x:v>
      </x:c>
      <x:c r="Y234" s="21" t="n">
        <x:v>28249.424801495785</x:v>
      </x:c>
      <x:c r="Z234" s="21" t="n">
        <x:v>29098.548031613373</x:v>
      </x:c>
      <x:c r="AA234" s="21" t="n">
        <x:v>29725.78616710905</x:v>
      </x:c>
      <x:c r="AB234" s="21" t="n">
        <x:v>30106.40438931069</x:v>
      </x:c>
      <x:c r="AC234" s="21" t="n">
        <x:v>39269.2231164922</x:v>
      </x:c>
      <x:c r="AD234" s="25" t="n">
        <x:f>AC234*(1+Inputs!$C$14)*(1-Inputs!$C$14/Inputs!$C$15)</x:f>
        <x:v>31160.128542936553</x:v>
      </x:c>
      <x:c r="AE234" s="25" t="n">
        <x:f>AD234/(B234-Inputs!$C$14)</x:f>
        <x:v>702359.8984029874</x:v>
      </x:c>
      <x:c r="AF234" s="25" t="n">
        <x:f>S234/(1+B234)^1+T234/(1+B234)^2+U234/(1+B234)^3+V234/(1+B234)^4+W234/(1+B234)^5+X234/(1+B234)^6+Y234/(1+B234)^7+Z234/(1+B234)^8+AA234/(1+B234)^9+AB234/(1+B234)^10+AE234/(1+B234)^10</x:f>
        <x:v>474078.8273013718</x:v>
      </x:c>
      <x:c r="AG234" s="25" t="n">
        <x:f>(AF234+Inputs!$C$12)/Inputs!$C$13</x:f>
        <x:v>404.08857055683353</x:v>
      </x:c>
      <x:c r="AH234" s="25" t="n">
        <x:f>(S234+Inputs!$C$11)*Inputs!$C$8-Inputs!$C$11</x:f>
        <x:v>2294.3884497318195</x:v>
      </x:c>
      <x:c r="AI234" s="25" t="n">
        <x:f>Inputs!$C$12+AH234-Inputs!$C$10*Inputs!$C$13</x:f>
        <x:v>24612.30386493182</x:v>
      </x:c>
      <x:c r="AJ234" s="25" t="n">
        <x:f>(S234+Inputs!$C$11)*(1-Inputs!$C$8)</x:f>
        <x:v>6605.51672074838</x:v>
      </x:c>
      <x:c r="AK234" s="25" t="n">
        <x:f>AJ234/(1+B234)^(1-Inputs!$C$8)+T234/(1+B234)^(2-Inputs!$C$8)+U234/(1+B234)^(3-Inputs!$C$8)+V234/(1+B234)^(4-Inputs!$C$8)+W234/(1+B234)^(5-Inputs!$C$8)+X234/(1+B234)^(6-Inputs!$C$8)+Y234/(1+B234)^(7-Inputs!$C$8)+Z234/(1+B234)^(8-Inputs!$C$8)+AA234/(1+B234)^(9-Inputs!$C$8)+AB234/(1+B234)^(10-Inputs!$C$8)+AE234/(1+B234)^(10-Inputs!$C$8)</x:f>
        <x:v>489145.4305569358</x:v>
      </x:c>
      <x:c r="AL234" s="25" t="n">
        <x:f>(AK234+AI234)/Inputs!$C$13</x:f>
        <x:v>409.9413818189854</x:v>
      </x:c>
      <x:c r="AM234" s="26" t="n">
        <x:f>IF(AL234&gt;=Inputs!$C$7,1,0)</x:f>
        <x:v>1</x:v>
      </x:c>
      <x:c r="AN234" s="26" t="n">
        <x:f>IF(Inputs!$C$7&lt;=(1-Inputs!$C$16)*AL234,1,0)</x:f>
        <x:v>1</x:v>
      </x:c>
    </x:row>
    <x:row r="235" ht="20" customHeight="1">
      <x:c r="A235" s="16" t="n">
        <x:v>230</x:v>
      </x:c>
      <x:c r="B235" s="19" t="n">
        <x:v>0.08076973117685884</x:v>
      </x:c>
      <x:c r="C235" s="24" t="n">
        <x:v>0.4761277586599988</x:v>
      </x:c>
      <x:c r="D235" s="19" t="n">
        <x:v>0.017849617998625434</x:v>
      </x:c>
      <x:c r="E235" s="19" t="n">
        <x:v>0.055520096865234056</x:v>
      </x:c>
      <x:c r="F235" s="19" t="n">
        <x:v>-0.1505706961178237</x:v>
      </x:c>
      <x:c r="G235" s="19" t="n">
        <x:v>-0.07156253885685657</x:v>
      </x:c>
      <x:c r="H235" s="19" t="n">
        <x:v>0.5877815849280239</x:v>
      </x:c>
      <x:c r="I235" s="19" t="n">
        <x:v>0.04930276598978594</x:v>
      </x:c>
      <x:c r="J235" s="19" t="n">
        <x:v>0.062990036105233</x:v>
      </x:c>
      <x:c r="K235" s="19" t="n">
        <x:v>0.06527470130856841</x:v>
      </x:c>
      <x:c r="L235" s="19" t="n">
        <x:v>0.06594756418311931</x:v>
      </x:c>
      <x:c r="M235" s="19" t="n">
        <x:v>0.05674481083877822</x:v>
      </x:c>
      <x:c r="N235" s="19" t="n">
        <x:v>0.0571630892213409</x:v>
      </x:c>
      <x:c r="O235" s="19" t="n">
        <x:v>0.0523459835674214</x:v>
      </x:c>
      <x:c r="P235" s="19" t="n">
        <x:v>0.0648508145858807</x:v>
      </x:c>
      <x:c r="Q235" s="19" t="n">
        <x:v>0.05504598115583008</x:v>
      </x:c>
      <x:c r="R235" s="19" t="n">
        <x:v>0.06961619738196191</x:v>
      </x:c>
      <x:c r="S235" s="21" t="n">
        <x:v>9947.159803665478</x:v>
      </x:c>
      <x:c r="T235" s="21" t="n">
        <x:v>15505.079630389933</x:v>
      </x:c>
      <x:c r="U235" s="21" t="n">
        <x:v>18646.293013840776</x:v>
      </x:c>
      <x:c r="V235" s="21" t="n">
        <x:v>21950.381737384774</x:v>
      </x:c>
      <x:c r="W235" s="21" t="n">
        <x:v>25620.64046538685</x:v>
      </x:c>
      <x:c r="X235" s="21" t="n">
        <x:v>27076.69298381909</x:v>
      </x:c>
      <x:c r="Y235" s="21" t="n">
        <x:v>28219.767646473094</x:v>
      </x:c>
      <x:c r="Z235" s="21" t="n">
        <x:v>29127.281929580917</x:v>
      </x:c>
      <x:c r="AA235" s="21" t="n">
        <x:v>29800.127533764433</x:v>
      </x:c>
      <x:c r="AB235" s="21" t="n">
        <x:v>30175.75243963987</x:v>
      </x:c>
      <x:c r="AC235" s="21" t="n">
        <x:v>39359.67709518244</x:v>
      </x:c>
      <x:c r="AD235" s="25" t="n">
        <x:f>AC235*(1+Inputs!$C$14)*(1-Inputs!$C$14/Inputs!$C$15)</x:f>
        <x:v>31231.90377502726</x:v>
      </x:c>
      <x:c r="AE235" s="25" t="n">
        <x:f>AD235/(B235-Inputs!$C$14)</x:f>
        <x:v>682370.2689959888</x:v>
      </x:c>
      <x:c r="AF235" s="25" t="n">
        <x:f>S235/(1+B235)^1+T235/(1+B235)^2+U235/(1+B235)^3+V235/(1+B235)^4+W235/(1+B235)^5+X235/(1+B235)^6+Y235/(1+B235)^7+Z235/(1+B235)^8+AA235/(1+B235)^9+AB235/(1+B235)^10+AE235/(1+B235)^10</x:f>
        <x:v>462248.70255629905</x:v>
      </x:c>
      <x:c r="AG235" s="25" t="n">
        <x:f>(AF235+Inputs!$C$12)/Inputs!$C$13</x:f>
        <x:v>394.64898968017104</x:v>
      </x:c>
      <x:c r="AH235" s="25" t="n">
        <x:f>(S235+Inputs!$C$11)*Inputs!$C$8-Inputs!$C$11</x:f>
        <x:v>2785.0200724021834</x:v>
      </x:c>
      <x:c r="AI235" s="25" t="n">
        <x:f>Inputs!$C$12+AH235-Inputs!$C$10*Inputs!$C$13</x:f>
        <x:v>25102.935487602183</x:v>
      </x:c>
      <x:c r="AJ235" s="25" t="n">
        <x:f>(S235+Inputs!$C$11)*(1-Inputs!$C$8)</x:f>
        <x:v>7162.139731263295</x:v>
      </x:c>
      <x:c r="AK235" s="25" t="n">
        <x:f>AJ235/(1+B235)^(1-Inputs!$C$8)+T235/(1+B235)^(2-Inputs!$C$8)+U235/(1+B235)^(3-Inputs!$C$8)+V235/(1+B235)^(4-Inputs!$C$8)+W235/(1+B235)^(5-Inputs!$C$8)+X235/(1+B235)^(6-Inputs!$C$8)+Y235/(1+B235)^(7-Inputs!$C$8)+Z235/(1+B235)^(8-Inputs!$C$8)+AA235/(1+B235)^(9-Inputs!$C$8)+AB235/(1+B235)^(10-Inputs!$C$8)+AE235/(1+B235)^(10-Inputs!$C$8)</x:f>
        <x:v>476707.1192734854</x:v>
      </x:c>
      <x:c r="AL235" s="25" t="n">
        <x:f>(AK235+AI235)/Inputs!$C$13</x:f>
        <x:v>400.40800065211636</x:v>
      </x:c>
      <x:c r="AM235" s="26" t="n">
        <x:f>IF(AL235&gt;=Inputs!$C$7,1,0)</x:f>
        <x:v>1</x:v>
      </x:c>
      <x:c r="AN235" s="26" t="n">
        <x:f>IF(Inputs!$C$7&lt;=(1-Inputs!$C$16)*AL235,1,0)</x:f>
        <x:v>1</x:v>
      </x:c>
    </x:row>
    <x:row r="236" ht="20" customHeight="1">
      <x:c r="A236" s="16" t="n">
        <x:v>231</x:v>
      </x:c>
      <x:c r="B236" s="19" t="n">
        <x:v>0.08509185041854084</x:v>
      </x:c>
      <x:c r="C236" s="24" t="n">
        <x:v>0.6205417194694007</x:v>
      </x:c>
      <x:c r="D236" s="19" t="n">
        <x:v>0.017472718419209343</x:v>
      </x:c>
      <x:c r="E236" s="19" t="n">
        <x:v>0.06391291322777846</x:v>
      </x:c>
      <x:c r="F236" s="19" t="n">
        <x:v>-0.143312681653764</x:v>
      </x:c>
      <x:c r="G236" s="19" t="n">
        <x:v>-0.07518100451342605</x:v>
      </x:c>
      <x:c r="H236" s="19" t="n">
        <x:v>0.8566122692074885</x:v>
      </x:c>
      <x:c r="I236" s="19" t="n">
        <x:v>0.06209346200392361</x:v>
      </x:c>
      <x:c r="J236" s="19" t="n">
        <x:v>0.05821810475917232</x:v>
      </x:c>
      <x:c r="K236" s="19" t="n">
        <x:v>0.06836358703341489</x:v>
      </x:c>
      <x:c r="L236" s="19" t="n">
        <x:v>0.0664955592001786</x:v>
      </x:c>
      <x:c r="M236" s="19" t="n">
        <x:v>0.06087216144098534</x:v>
      </x:c>
      <x:c r="N236" s="19" t="n">
        <x:v>0.06901502958885089</x:v>
      </x:c>
      <x:c r="O236" s="19" t="n">
        <x:v>0.07137122480909397</x:v>
      </x:c>
      <x:c r="P236" s="19" t="n">
        <x:v>0.06780425360590585</x:v>
      </x:c>
      <x:c r="Q236" s="19" t="n">
        <x:v>0.05959427810853299</x:v>
      </x:c>
      <x:c r="R236" s="19" t="n">
        <x:v>0.057346779904863754</x:v>
      </x:c>
      <x:c r="S236" s="21" t="n">
        <x:v>10079.000758634844</x:v>
      </x:c>
      <x:c r="T236" s="21" t="n">
        <x:v>15987.290698937368</x:v>
      </x:c>
      <x:c r="U236" s="21" t="n">
        <x:v>19603.952721496265</x:v>
      </x:c>
      <x:c r="V236" s="21" t="n">
        <x:v>23547.08550103993</x:v>
      </x:c>
      <x:c r="W236" s="21" t="n">
        <x:v>27944.268317219077</x:v>
      </x:c>
      <x:c r="X236" s="21" t="n">
        <x:v>29690.4604359737</x:v>
      </x:c>
      <x:c r="Y236" s="21" t="n">
        <x:v>31051.146097907837</x:v>
      </x:c>
      <x:c r="Z236" s="21" t="n">
        <x:v>32112.77868002007</x:v>
      </x:c>
      <x:c r="AA236" s="21" t="n">
        <x:v>32819.861239358026</x:v>
      </x:c>
      <x:c r="AB236" s="21" t="n">
        <x:v>33150.63656937444</x:v>
      </x:c>
      <x:c r="AC236" s="21" t="n">
        <x:v>43239.96074266231</x:v>
      </x:c>
      <x:c r="AD236" s="25" t="n">
        <x:f>AC236*(1+Inputs!$C$14)*(1-Inputs!$C$14/Inputs!$C$15)</x:f>
        <x:v>34310.90884930254</x:v>
      </x:c>
      <x:c r="AE236" s="25" t="n">
        <x:f>AD236/(B236-Inputs!$C$14)</x:f>
        <x:v>684959.8999162309</x:v>
      </x:c>
      <x:c r="AF236" s="25" t="n">
        <x:f>S236/(1+B236)^1+T236/(1+B236)^2+U236/(1+B236)^3+V236/(1+B236)^4+W236/(1+B236)^5+X236/(1+B236)^6+Y236/(1+B236)^7+Z236/(1+B236)^8+AA236/(1+B236)^9+AB236/(1+B236)^10+AE236/(1+B236)^10</x:f>
        <x:v>459280.64753711247</x:v>
      </x:c>
      <x:c r="AG236" s="25" t="n">
        <x:f>(AF236+Inputs!$C$12)/Inputs!$C$13</x:f>
        <x:v>392.28069720619146</x:v>
      </x:c>
      <x:c r="AH236" s="25" t="n">
        <x:f>(S236+Inputs!$C$11)*Inputs!$C$8-Inputs!$C$11</x:f>
        <x:v>2846.7866567850915</x:v>
      </x:c>
      <x:c r="AI236" s="25" t="n">
        <x:f>Inputs!$C$12+AH236-Inputs!$C$10*Inputs!$C$13</x:f>
        <x:v>25164.70207198509</x:v>
      </x:c>
      <x:c r="AJ236" s="25" t="n">
        <x:f>(S236+Inputs!$C$11)*(1-Inputs!$C$8)</x:f>
        <x:v>7232.214101849753</x:v>
      </x:c>
      <x:c r="AK236" s="25" t="n">
        <x:f>AJ236/(1+B236)^(1-Inputs!$C$8)+T236/(1+B236)^(2-Inputs!$C$8)+U236/(1+B236)^(3-Inputs!$C$8)+V236/(1+B236)^(4-Inputs!$C$8)+W236/(1+B236)^(5-Inputs!$C$8)+X236/(1+B236)^(6-Inputs!$C$8)+Y236/(1+B236)^(7-Inputs!$C$8)+Z236/(1+B236)^(8-Inputs!$C$8)+AA236/(1+B236)^(9-Inputs!$C$8)+AB236/(1+B236)^(10-Inputs!$C$8)+AE236/(1+B236)^(10-Inputs!$C$8)</x:f>
        <x:v>474467.0202967655</x:v>
      </x:c>
      <x:c r="AL236" s="25" t="n">
        <x:f>(AK236+AI236)/Inputs!$C$13</x:f>
        <x:v>398.6698495136609</x:v>
      </x:c>
      <x:c r="AM236" s="26" t="n">
        <x:f>IF(AL236&gt;=Inputs!$C$7,1,0)</x:f>
        <x:v>1</x:v>
      </x:c>
      <x:c r="AN236" s="26" t="n">
        <x:f>IF(Inputs!$C$7&lt;=(1-Inputs!$C$16)*AL236,1,0)</x:f>
        <x:v>1</x:v>
      </x:c>
    </x:row>
    <x:row r="237" ht="20" customHeight="1">
      <x:c r="A237" s="16" t="n">
        <x:v>232</x:v>
      </x:c>
      <x:c r="B237" s="19" t="n">
        <x:v>0.09648441186976016</x:v>
      </x:c>
      <x:c r="C237" s="24" t="n">
        <x:v>0.3093091836493329</x:v>
      </x:c>
      <x:c r="D237" s="19" t="n">
        <x:v>0.045358501945243296</x:v>
      </x:c>
      <x:c r="E237" s="19" t="n">
        <x:v>0.0415058249596396</x:v>
      </x:c>
      <x:c r="F237" s="19" t="n">
        <x:v>-0.18621314641294362</x:v>
      </x:c>
      <x:c r="G237" s="19" t="n">
        <x:v>-0.10502276157763901</x:v>
      </x:c>
      <x:c r="H237" s="19" t="n">
        <x:v>0.6132023461242682</x:v>
      </x:c>
      <x:c r="I237" s="19" t="n">
        <x:v>0.06370078764702043</x:v>
      </x:c>
      <x:c r="J237" s="19" t="n">
        <x:v>0.06304801228800103</x:v>
      </x:c>
      <x:c r="K237" s="19" t="n">
        <x:v>0.06187464408379469</x:v>
      </x:c>
      <x:c r="L237" s="19" t="n">
        <x:v>0.06212867594501517</x:v>
      </x:c>
      <x:c r="M237" s="19" t="n">
        <x:v>0.05925121442293062</x:v>
      </x:c>
      <x:c r="N237" s="19" t="n">
        <x:v>0.059635424239455684</x:v>
      </x:c>
      <x:c r="O237" s="19" t="n">
        <x:v>0.05710349456588688</x:v>
      </x:c>
      <x:c r="P237" s="19" t="n">
        <x:v>0.06271426348803175</x:v>
      </x:c>
      <x:c r="Q237" s="19" t="n">
        <x:v>0.07243926234079368</x:v>
      </x:c>
      <x:c r="R237" s="19" t="n">
        <x:v>0.06472635556513183</x:v>
      </x:c>
      <x:c r="S237" s="21" t="n">
        <x:v>9164.754497848427</x:v>
      </x:c>
      <x:c r="T237" s="21" t="n">
        <x:v>14588.62890918992</x:v>
      </x:c>
      <x:c r="U237" s="21" t="n">
        <x:v>17931.289997895918</x:v>
      </x:c>
      <x:c r="V237" s="21" t="n">
        <x:v>21437.15872572249</x:v>
      </x:c>
      <x:c r="W237" s="21" t="n">
        <x:v>25351.126793191233</x:v>
      </x:c>
      <x:c r="X237" s="21" t="n">
        <x:v>27080.32174347929</x:v>
      </x:c>
      <x:c r="Y237" s="21" t="n">
        <x:v>28424.442692439214</x:v>
      </x:c>
      <x:c r="Z237" s="21" t="n">
        <x:v>29490.291612801873</x:v>
      </x:c>
      <x:c r="AA237" s="21" t="n">
        <x:v>30255.894215483502</x:v>
      </x:c>
      <x:c r="AB237" s="21" t="n">
        <x:v>30680.732771622155</x:v>
      </x:c>
      <x:c r="AC237" s="21" t="n">
        <x:v>40018.3470934202</x:v>
      </x:c>
      <x:c r="AD237" s="25" t="n">
        <x:f>AC237*(1+Inputs!$C$14)*(1-Inputs!$C$14/Inputs!$C$15)</x:f>
        <x:v>31754.558418628923</x:v>
      </x:c>
      <x:c r="AE237" s="25" t="n">
        <x:f>AD237/(B237-Inputs!$C$14)</x:f>
        <x:v>516465.1893539011</x:v>
      </x:c>
      <x:c r="AF237" s="25" t="n">
        <x:f>S237/(1+B237)^1+T237/(1+B237)^2+U237/(1+B237)^3+V237/(1+B237)^4+W237/(1+B237)^5+X237/(1+B237)^6+Y237/(1+B237)^7+Z237/(1+B237)^8+AA237/(1+B237)^9+AB237/(1+B237)^10+AE237/(1+B237)^10</x:f>
        <x:v>340550.5945429136</x:v>
      </x:c>
      <x:c r="AG237" s="25" t="n">
        <x:f>(AF237+Inputs!$C$12)/Inputs!$C$13</x:f>
        <x:v>297.542732740013</x:v>
      </x:c>
      <x:c r="AH237" s="25" t="n">
        <x:f>(S237+Inputs!$C$11)*Inputs!$C$8-Inputs!$C$11</x:f>
        <x:v>2418.468545567346</x:v>
      </x:c>
      <x:c r="AI237" s="25" t="n">
        <x:f>Inputs!$C$12+AH237-Inputs!$C$10*Inputs!$C$13</x:f>
        <x:v>24736.383960767344</x:v>
      </x:c>
      <x:c r="AJ237" s="25" t="n">
        <x:f>(S237+Inputs!$C$11)*(1-Inputs!$C$8)</x:f>
        <x:v>6746.285952281082</x:v>
      </x:c>
      <x:c r="AK237" s="25" t="n">
        <x:f>AJ237/(1+B237)^(1-Inputs!$C$8)+T237/(1+B237)^(2-Inputs!$C$8)+U237/(1+B237)^(3-Inputs!$C$8)+V237/(1+B237)^(4-Inputs!$C$8)+W237/(1+B237)^(5-Inputs!$C$8)+X237/(1+B237)^(6-Inputs!$C$8)+Y237/(1+B237)^(7-Inputs!$C$8)+Z237/(1+B237)^(8-Inputs!$C$8)+AA237/(1+B237)^(9-Inputs!$C$8)+AB237/(1+B237)^(10-Inputs!$C$8)+AE237/(1+B237)^(10-Inputs!$C$8)</x:f>
        <x:v>353264.9598632151</x:v>
      </x:c>
      <x:c r="AL237" s="25" t="n">
        <x:f>(AK237+AI237)/Inputs!$C$13</x:f>
        <x:v>301.61763577342873</x:v>
      </x:c>
      <x:c r="AM237" s="26" t="n">
        <x:f>IF(AL237&gt;=Inputs!$C$7,1,0)</x:f>
        <x:v>1</x:v>
      </x:c>
      <x:c r="AN237" s="26" t="n">
        <x:f>IF(Inputs!$C$7&lt;=(1-Inputs!$C$16)*AL237,1,0)</x:f>
        <x:v>0</x:v>
      </x:c>
    </x:row>
    <x:row r="238" ht="20" customHeight="1">
      <x:c r="A238" s="16" t="n">
        <x:v>233</x:v>
      </x:c>
      <x:c r="B238" s="19" t="n">
        <x:v>0.08632923445519632</x:v>
      </x:c>
      <x:c r="C238" s="24" t="n">
        <x:v>0.47183147007180537</x:v>
      </x:c>
      <x:c r="D238" s="19" t="n">
        <x:v>0.02627492662553124</x:v>
      </x:c>
      <x:c r="E238" s="19" t="n">
        <x:v>0.02948496680926354</x:v>
      </x:c>
      <x:c r="F238" s="19" t="n">
        <x:v>-0.12900443250022023</x:v>
      </x:c>
      <x:c r="G238" s="19" t="n">
        <x:v>-0.08394312508199675</x:v>
      </x:c>
      <x:c r="H238" s="19" t="n">
        <x:v>0.8929460538005003</x:v>
      </x:c>
      <x:c r="I238" s="19" t="n">
        <x:v>0.07282713612850217</x:v>
      </x:c>
      <x:c r="J238" s="19" t="n">
        <x:v>0.06833359028574819</x:v>
      </x:c>
      <x:c r="K238" s="19" t="n">
        <x:v>0.07705007624449423</x:v>
      </x:c>
      <x:c r="L238" s="19" t="n">
        <x:v>0.06640504987987356</x:v>
      </x:c>
      <x:c r="M238" s="19" t="n">
        <x:v>0.06968282597797838</x:v>
      </x:c>
      <x:c r="N238" s="19" t="n">
        <x:v>0.07469934083613111</x:v>
      </x:c>
      <x:c r="O238" s="19" t="n">
        <x:v>0.07402252459643137</x:v>
      </x:c>
      <x:c r="P238" s="19" t="n">
        <x:v>0.07118495494541208</x:v>
      </x:c>
      <x:c r="Q238" s="19" t="n">
        <x:v>0.061946703710251544</x:v>
      </x:c>
      <x:c r="R238" s="19" t="n">
        <x:v>0.07029105933059895</x:v>
      </x:c>
      <x:c r="S238" s="21" t="n">
        <x:v>10227.633838469852</x:v>
      </x:c>
      <x:c r="T238" s="21" t="n">
        <x:v>15884.892869409356</x:v>
      </x:c>
      <x:c r="U238" s="21" t="n">
        <x:v>18933.127255964322</x:v>
      </x:c>
      <x:c r="V238" s="21" t="n">
        <x:v>22093.5364869943</x:v>
      </x:c>
      <x:c r="W238" s="21" t="n">
        <x:v>25502.021194200188</x:v>
      </x:c>
      <x:c r="X238" s="21" t="n">
        <x:v>26772.846152132326</x:v>
      </x:c>
      <x:c r="Y238" s="21" t="n">
        <x:v>27759.628793214244</x:v>
      </x:c>
      <x:c r="Z238" s="21" t="n">
        <x:v>28559.620165214987</x:v>
      </x:c>
      <x:c r="AA238" s="21" t="n">
        <x:v>29148.15831310528</x:v>
      </x:c>
      <x:c r="AB238" s="21" t="n">
        <x:v>29511.696863095494</x:v>
      </x:c>
      <x:c r="AC238" s="21" t="n">
        <x:v>38493.517647515866</x:v>
      </x:c>
      <x:c r="AD238" s="25" t="n">
        <x:f>AC238*(1+Inputs!$C$14)*(1-Inputs!$C$14/Inputs!$C$15)</x:f>
        <x:v>30544.60625330384</x:v>
      </x:c>
      <x:c r="AE238" s="25" t="n">
        <x:f>AD238/(B238-Inputs!$C$14)</x:f>
        <x:v>595072.3126401831</x:v>
      </x:c>
      <x:c r="AF238" s="25" t="n">
        <x:f>S238/(1+B238)^1+T238/(1+B238)^2+U238/(1+B238)^3+V238/(1+B238)^4+W238/(1+B238)^5+X238/(1+B238)^6+Y238/(1+B238)^7+Z238/(1+B238)^8+AA238/(1+B238)^9+AB238/(1+B238)^10+AE238/(1+B238)^10</x:f>
        <x:v>403645.4678217828</x:v>
      </x:c>
      <x:c r="AG238" s="25" t="n">
        <x:f>(AF238+Inputs!$C$12)/Inputs!$C$13</x:f>
        <x:v>347.8878619802366</x:v>
      </x:c>
      <x:c r="AH238" s="25" t="n">
        <x:f>(S238+Inputs!$C$11)*Inputs!$C$8-Inputs!$C$11</x:f>
        <x:v>2916.420236653</x:v>
      </x:c>
      <x:c r="AI238" s="25" t="n">
        <x:f>Inputs!$C$12+AH238-Inputs!$C$10*Inputs!$C$13</x:f>
        <x:v>25234.335651852998</x:v>
      </x:c>
      <x:c r="AJ238" s="25" t="n">
        <x:f>(S238+Inputs!$C$11)*(1-Inputs!$C$8)</x:f>
        <x:v>7311.213601816853</x:v>
      </x:c>
      <x:c r="AK238" s="25" t="n">
        <x:f>AJ238/(1+B238)^(1-Inputs!$C$8)+T238/(1+B238)^(2-Inputs!$C$8)+U238/(1+B238)^(3-Inputs!$C$8)+V238/(1+B238)^(4-Inputs!$C$8)+W238/(1+B238)^(5-Inputs!$C$8)+X238/(1+B238)^(6-Inputs!$C$8)+Y238/(1+B238)^(7-Inputs!$C$8)+Z238/(1+B238)^(8-Inputs!$C$8)+AA238/(1+B238)^(9-Inputs!$C$8)+AB238/(1+B238)^(10-Inputs!$C$8)+AE238/(1+B238)^(10-Inputs!$C$8)</x:f>
        <x:v>416821.0369786359</x:v>
      </x:c>
      <x:c r="AL238" s="25" t="n">
        <x:f>(AK238+AI238)/Inputs!$C$13</x:f>
        <x:v>352.72810150600003</x:v>
      </x:c>
      <x:c r="AM238" s="26" t="n">
        <x:f>IF(AL238&gt;=Inputs!$C$7,1,0)</x:f>
        <x:v>1</x:v>
      </x:c>
      <x:c r="AN238" s="26" t="n">
        <x:f>IF(Inputs!$C$7&lt;=(1-Inputs!$C$16)*AL238,1,0)</x:f>
        <x:v>1</x:v>
      </x:c>
    </x:row>
    <x:row r="239" ht="20" customHeight="1">
      <x:c r="A239" s="16" t="n">
        <x:v>234</x:v>
      </x:c>
      <x:c r="B239" s="19" t="n">
        <x:v>0.08279362770848198</x:v>
      </x:c>
      <x:c r="C239" s="24" t="n">
        <x:v>0.6951944192939266</x:v>
      </x:c>
      <x:c r="D239" s="19" t="n">
        <x:v>0.022338753118854984</x:v>
      </x:c>
      <x:c r="E239" s="19" t="n">
        <x:v>0.046498157598636854</x:v>
      </x:c>
      <x:c r="F239" s="19" t="n">
        <x:v>-0.2422615840821766</x:v>
      </x:c>
      <x:c r="G239" s="19" t="n">
        <x:v>-0.07597722113763836</x:v>
      </x:c>
      <x:c r="H239" s="19" t="n">
        <x:v>0.9562242907408347</x:v>
      </x:c>
      <x:c r="I239" s="19" t="n">
        <x:v>0.07012974071646454</x:v>
      </x:c>
      <x:c r="J239" s="19" t="n">
        <x:v>0.07728870030617259</x:v>
      </x:c>
      <x:c r="K239" s="19" t="n">
        <x:v>0.06950615698240313</x:v>
      </x:c>
      <x:c r="L239" s="19" t="n">
        <x:v>0.07239897480975856</x:v>
      </x:c>
      <x:c r="M239" s="19" t="n">
        <x:v>0.07571810056323217</x:v>
      </x:c>
      <x:c r="N239" s="19" t="n">
        <x:v>0.06959608771074159</x:v>
      </x:c>
      <x:c r="O239" s="19" t="n">
        <x:v>0.0733477777487417</x:v>
      </x:c>
      <x:c r="P239" s="19" t="n">
        <x:v>0.07045121141768618</x:v>
      </x:c>
      <x:c r="Q239" s="19" t="n">
        <x:v>0.07332589439410753</x:v>
      </x:c>
      <x:c r="R239" s="19" t="n">
        <x:v>0.07146149482237547</x:v>
      </x:c>
      <x:c r="S239" s="21" t="n">
        <x:v>8336.328029470444</x:v>
      </x:c>
      <x:c r="T239" s="21" t="n">
        <x:v>13858.309330537342</x:v>
      </x:c>
      <x:c r="U239" s="21" t="n">
        <x:v>17921.027769252236</x:v>
      </x:c>
      <x:c r="V239" s="21" t="n">
        <x:v>22490.99215467714</x:v>
      </x:c>
      <x:c r="W239" s="21" t="n">
        <x:v>27573.182932782653</x:v>
      </x:c>
      <x:c r="X239" s="21" t="n">
        <x:v>29327.21620855388</x:v>
      </x:c>
      <x:c r="Y239" s="21" t="n">
        <x:v>30533.42946516656</x:v>
      </x:c>
      <x:c r="Z239" s="21" t="n">
        <x:v>31492.108020410396</x:v>
      </x:c>
      <x:c r="AA239" s="21" t="n">
        <x:v>32153.859202372445</x:v>
      </x:c>
      <x:c r="AB239" s="21" t="n">
        <x:v>32507.633503563204</x:v>
      </x:c>
      <x:c r="AC239" s="21" t="n">
        <x:v>42401.26109160419</x:v>
      </x:c>
      <x:c r="AD239" s="25" t="n">
        <x:f>AC239*(1+Inputs!$C$14)*(1-Inputs!$C$14/Inputs!$C$15)</x:f>
        <x:v>33645.40067618791</x:v>
      </x:c>
      <x:c r="AE239" s="25" t="n">
        <x:f>AD239/(B239-Inputs!$C$14)</x:f>
        <x:v>703972.5228938174</x:v>
      </x:c>
      <x:c r="AF239" s="25" t="n">
        <x:f>S239/(1+B239)^1+T239/(1+B239)^2+U239/(1+B239)^3+V239/(1+B239)^4+W239/(1+B239)^5+X239/(1+B239)^6+Y239/(1+B239)^7+Z239/(1+B239)^8+AA239/(1+B239)^9+AB239/(1+B239)^10+AE239/(1+B239)^10</x:f>
        <x:v>469030.0362135063</x:v>
      </x:c>
      <x:c r="AG239" s="25" t="n">
        <x:f>(AF239+Inputs!$C$12)/Inputs!$C$13</x:f>
        <x:v>400.0600017268109</x:v>
      </x:c>
      <x:c r="AH239" s="25" t="n">
        <x:f>(S239+Inputs!$C$11)*Inputs!$C$8-Inputs!$C$11</x:f>
        <x:v>2030.3564192861531</x:v>
      </x:c>
      <x:c r="AI239" s="25" t="n">
        <x:f>Inputs!$C$12+AH239-Inputs!$C$10*Inputs!$C$13</x:f>
        <x:v>24348.27183448615</x:v>
      </x:c>
      <x:c r="AJ239" s="25" t="n">
        <x:f>(S239+Inputs!$C$11)*(1-Inputs!$C$8)</x:f>
        <x:v>6305.971610184291</x:v>
      </x:c>
      <x:c r="AK239" s="25" t="n">
        <x:f>AJ239/(1+B239)^(1-Inputs!$C$8)+T239/(1+B239)^(2-Inputs!$C$8)+U239/(1+B239)^(3-Inputs!$C$8)+V239/(1+B239)^(4-Inputs!$C$8)+W239/(1+B239)^(5-Inputs!$C$8)+X239/(1+B239)^(6-Inputs!$C$8)+Y239/(1+B239)^(7-Inputs!$C$8)+Z239/(1+B239)^(8-Inputs!$C$8)+AA239/(1+B239)^(9-Inputs!$C$8)+AB239/(1+B239)^(10-Inputs!$C$8)+AE239/(1+B239)^(10-Inputs!$C$8)</x:f>
        <x:v>484892.3732724631</x:v>
      </x:c>
      <x:c r="AL239" s="25" t="n">
        <x:f>(AK239+AI239)/Inputs!$C$13</x:f>
        <x:v>406.33707241108687</x:v>
      </x:c>
      <x:c r="AM239" s="26" t="n">
        <x:f>IF(AL239&gt;=Inputs!$C$7,1,0)</x:f>
        <x:v>1</x:v>
      </x:c>
      <x:c r="AN239" s="26" t="n">
        <x:f>IF(Inputs!$C$7&lt;=(1-Inputs!$C$16)*AL239,1,0)</x:f>
        <x:v>1</x:v>
      </x:c>
    </x:row>
    <x:row r="240" ht="20" customHeight="1">
      <x:c r="A240" s="16" t="n">
        <x:v>235</x:v>
      </x:c>
      <x:c r="B240" s="19" t="n">
        <x:v>0.08403200062278669</x:v>
      </x:c>
      <x:c r="C240" s="24" t="n">
        <x:v>0.5324535353653062</x:v>
      </x:c>
      <x:c r="D240" s="19" t="n">
        <x:v>0.03054513116883442</x:v>
      </x:c>
      <x:c r="E240" s="19" t="n">
        <x:v>0.058517645077665464</x:v>
      </x:c>
      <x:c r="F240" s="19" t="n">
        <x:v>-0.18426695918144448</x:v>
      </x:c>
      <x:c r="G240" s="19" t="n">
        <x:v>-0.047351087633340394</x:v>
      </x:c>
      <x:c r="H240" s="19" t="n">
        <x:v>0.4793523921282201</x:v>
      </x:c>
      <x:c r="I240" s="19" t="n">
        <x:v>0.06909312377005676</x:v>
      </x:c>
      <x:c r="J240" s="19" t="n">
        <x:v>0.055791845154166145</x:v>
      </x:c>
      <x:c r="K240" s="19" t="n">
        <x:v>0.06489779628053043</x:v>
      </x:c>
      <x:c r="L240" s="19" t="n">
        <x:v>0.06524385319996895</x:v>
      </x:c>
      <x:c r="M240" s="19" t="n">
        <x:v>0.06175164130967801</x:v>
      </x:c>
      <x:c r="N240" s="19" t="n">
        <x:v>0.06688314976161451</x:v>
      </x:c>
      <x:c r="O240" s="19" t="n">
        <x:v>0.06095391106786678</x:v>
      </x:c>
      <x:c r="P240" s="19" t="n">
        <x:v>0.06399628597043033</x:v>
      </x:c>
      <x:c r="Q240" s="19" t="n">
        <x:v>0.06497931831803612</x:v>
      </x:c>
      <x:c r="R240" s="19" t="n">
        <x:v>0.06892636169520415</x:v>
      </x:c>
      <x:c r="S240" s="21" t="n">
        <x:v>9459.62117780187</x:v>
      </x:c>
      <x:c r="T240" s="21" t="n">
        <x:v>15014.614683578087</x:v>
      </x:c>
      <x:c r="U240" s="21" t="n">
        <x:v>18390.970691920524</x:v>
      </x:c>
      <x:c r="V240" s="21" t="n">
        <x:v>22119.137242684767</x:v>
      </x:c>
      <x:c r="W240" s="21" t="n">
        <x:v>26341.70422491173</x:v>
      </x:c>
      <x:c r="X240" s="21" t="n">
        <x:v>28134.645999633478</x:v>
      </x:c>
      <x:c r="Y240" s="21" t="n">
        <x:v>29569.267075233674</x:v>
      </x:c>
      <x:c r="Z240" s="21" t="n">
        <x:v>30683.297853940232</x:v>
      </x:c>
      <x:c r="AA240" s="21" t="n">
        <x:v>31456.17799998511</x:v>
      </x:c>
      <x:c r="AB240" s="21" t="n">
        <x:v>31846.351283782595</x:v>
      </x:c>
      <x:c r="AC240" s="21" t="n">
        <x:v>41538.71906580339</x:v>
      </x:c>
      <x:c r="AD240" s="25" t="n">
        <x:f>AC240*(1+Inputs!$C$14)*(1-Inputs!$C$14/Inputs!$C$15)</x:f>
        <x:v>32960.973578714984</x:v>
      </x:c>
      <x:c r="AE240" s="25" t="n">
        <x:f>AD240/(B240-Inputs!$C$14)</x:f>
        <x:v>672233.9117322698</x:v>
      </x:c>
      <x:c r="AF240" s="25" t="n">
        <x:f>S240/(1+B240)^1+T240/(1+B240)^2+U240/(1+B240)^3+V240/(1+B240)^4+W240/(1+B240)^5+X240/(1+B240)^6+Y240/(1+B240)^7+Z240/(1+B240)^8+AA240/(1+B240)^9+AB240/(1+B240)^10+AE240/(1+B240)^10</x:f>
        <x:v>449205.25250699616</x:v>
      </x:c>
      <x:c r="AG240" s="25" t="n">
        <x:f>(AF240+Inputs!$C$12)/Inputs!$C$13</x:f>
        <x:v>384.24126327792976</x:v>
      </x:c>
      <x:c r="AH240" s="25" t="n">
        <x:f>(S240+Inputs!$C$11)*Inputs!$C$8-Inputs!$C$11</x:f>
        <x:v>2556.611565490739</x:v>
      </x:c>
      <x:c r="AI240" s="25" t="n">
        <x:f>Inputs!$C$12+AH240-Inputs!$C$10*Inputs!$C$13</x:f>
        <x:v>24874.526980690738</x:v>
      </x:c>
      <x:c r="AJ240" s="25" t="n">
        <x:f>(S240+Inputs!$C$11)*(1-Inputs!$C$8)</x:f>
        <x:v>6903.009612311132</x:v>
      </x:c>
      <x:c r="AK240" s="25" t="n">
        <x:f>AJ240/(1+B240)^(1-Inputs!$C$8)+T240/(1+B240)^(2-Inputs!$C$8)+U240/(1+B240)^(3-Inputs!$C$8)+V240/(1+B240)^(4-Inputs!$C$8)+W240/(1+B240)^(5-Inputs!$C$8)+X240/(1+B240)^(6-Inputs!$C$8)+Y240/(1+B240)^(7-Inputs!$C$8)+Z240/(1+B240)^(8-Inputs!$C$8)+AA240/(1+B240)^(9-Inputs!$C$8)+AB240/(1+B240)^(10-Inputs!$C$8)+AE240/(1+B240)^(10-Inputs!$C$8)</x:f>
        <x:v>464061.6298440618</x:v>
      </x:c>
      <x:c r="AL240" s="25" t="n">
        <x:f>(AK240+AI240)/Inputs!$C$13</x:f>
        <x:v>390.13556452936564</x:v>
      </x:c>
      <x:c r="AM240" s="26" t="n">
        <x:f>IF(AL240&gt;=Inputs!$C$7,1,0)</x:f>
        <x:v>1</x:v>
      </x:c>
      <x:c r="AN240" s="26" t="n">
        <x:f>IF(Inputs!$C$7&lt;=(1-Inputs!$C$16)*AL240,1,0)</x:f>
        <x:v>1</x:v>
      </x:c>
    </x:row>
    <x:row r="241" ht="20" customHeight="1">
      <x:c r="A241" s="16" t="n">
        <x:v>236</x:v>
      </x:c>
      <x:c r="B241" s="19" t="n">
        <x:v>0.08557453064460684</x:v>
      </x:c>
      <x:c r="C241" s="24" t="n">
        <x:v>0.5644707283597938</x:v>
      </x:c>
      <x:c r="D241" s="19" t="n">
        <x:v>0.02226033740630129</x:v>
      </x:c>
      <x:c r="E241" s="19" t="n">
        <x:v>0.035587284781814506</x:v>
      </x:c>
      <x:c r="F241" s="19" t="n">
        <x:v>-0.20129596655026377</x:v>
      </x:c>
      <x:c r="G241" s="19" t="n">
        <x:v>-0.06326816287904477</x:v>
      </x:c>
      <x:c r="H241" s="19" t="n">
        <x:v>0.5285429312832832</x:v>
      </x:c>
      <x:c r="I241" s="19" t="n">
        <x:v>0.0693972066589697</x:v>
      </x:c>
      <x:c r="J241" s="19" t="n">
        <x:v>0.06772386906977204</x:v>
      </x:c>
      <x:c r="K241" s="19" t="n">
        <x:v>0.061410953347268565</x:v>
      </x:c>
      <x:c r="L241" s="19" t="n">
        <x:v>0.06318112648503643</x:v>
      </x:c>
      <x:c r="M241" s="19" t="n">
        <x:v>0.06789080442664386</x:v>
      </x:c>
      <x:c r="N241" s="19" t="n">
        <x:v>0.07459341550867635</x:v>
      </x:c>
      <x:c r="O241" s="19" t="n">
        <x:v>0.06157032745101674</x:v>
      </x:c>
      <x:c r="P241" s="19" t="n">
        <x:v>0.06803277816334571</x:v>
      </x:c>
      <x:c r="Q241" s="19" t="n">
        <x:v>0.06272969207457095</x:v>
      </x:c>
      <x:c r="R241" s="19" t="n">
        <x:v>0.07001853954172134</x:v>
      </x:c>
      <x:c r="S241" s="21" t="n">
        <x:v>9025.621768959418</x:v>
      </x:c>
      <x:c r="T241" s="21" t="n">
        <x:v>14324.681450661887</x:v>
      </x:c>
      <x:c r="U241" s="21" t="n">
        <x:v>17406.252843340062</x:v>
      </x:c>
      <x:c r="V241" s="21" t="n">
        <x:v>20647.893567139756</x:v>
      </x:c>
      <x:c r="W241" s="21" t="n">
        <x:v>24241.966968753204</x:v>
      </x:c>
      <x:c r="X241" s="21" t="n">
        <x:v>25539.20994230136</x:v>
      </x:c>
      <x:c r="Y241" s="21" t="n">
        <x:v>26568.417863096987</x:v>
      </x:c>
      <x:c r="Z241" s="21" t="n">
        <x:v>27383.474040178306</x:v>
      </x:c>
      <x:c r="AA241" s="21" t="n">
        <x:v>28013.977611287897</x:v>
      </x:c>
      <x:c r="AB241" s="21" t="n">
        <x:v>28420.56903519955</x:v>
      </x:c>
      <x:c r="AC241" s="21" t="n">
        <x:v>37070.30743721681</x:v>
      </x:c>
      <x:c r="AD241" s="25" t="n">
        <x:f>AC241*(1+Inputs!$C$14)*(1-Inputs!$C$14/Inputs!$C$15)</x:f>
        <x:v>29415.288951431536</x:v>
      </x:c>
      <x:c r="AE241" s="25" t="n">
        <x:f>AD241/(B241-Inputs!$C$14)</x:f>
        <x:v>581622.5791226067</x:v>
      </x:c>
      <x:c r="AF241" s="25" t="n">
        <x:f>S241/(1+B241)^1+T241/(1+B241)^2+U241/(1+B241)^3+V241/(1+B241)^4+W241/(1+B241)^5+X241/(1+B241)^6+Y241/(1+B241)^7+Z241/(1+B241)^8+AA241/(1+B241)^9+AB241/(1+B241)^10+AE241/(1+B241)^10</x:f>
        <x:v>391545.8984009916</x:v>
      </x:c>
      <x:c r="AG241" s="25" t="n">
        <x:f>(AF241+Inputs!$C$12)/Inputs!$C$13</x:f>
        <x:v>338.23328380954393</x:v>
      </x:c>
      <x:c r="AH241" s="25" t="n">
        <x:f>(S241+Inputs!$C$11)*Inputs!$C$8-Inputs!$C$11</x:f>
        <x:v>2353.285815046741</x:v>
      </x:c>
      <x:c r="AI241" s="25" t="n">
        <x:f>Inputs!$C$12+AH241-Inputs!$C$10*Inputs!$C$13</x:f>
        <x:v>24671.20123024674</x:v>
      </x:c>
      <x:c r="AJ241" s="25" t="n">
        <x:f>(S241+Inputs!$C$11)*(1-Inputs!$C$8)</x:f>
        <x:v>6672.335953912678</x:v>
      </x:c>
      <x:c r="AK241" s="25" t="n">
        <x:f>AJ241/(1+B241)^(1-Inputs!$C$8)+T241/(1+B241)^(2-Inputs!$C$8)+U241/(1+B241)^(3-Inputs!$C$8)+V241/(1+B241)^(4-Inputs!$C$8)+W241/(1+B241)^(5-Inputs!$C$8)+X241/(1+B241)^(6-Inputs!$C$8)+Y241/(1+B241)^(7-Inputs!$C$8)+Z241/(1+B241)^(8-Inputs!$C$8)+AA241/(1+B241)^(9-Inputs!$C$8)+AB241/(1+B241)^(10-Inputs!$C$8)+AE241/(1+B241)^(10-Inputs!$C$8)</x:f>
        <x:v>404648.41423095815</x:v>
      </x:c>
      <x:c r="AL241" s="25" t="n">
        <x:f>(AK241+AI241)/Inputs!$C$13</x:f>
        <x:v>342.5658916886385</x:v>
      </x:c>
      <x:c r="AM241" s="26" t="n">
        <x:f>IF(AL241&gt;=Inputs!$C$7,1,0)</x:f>
        <x:v>1</x:v>
      </x:c>
      <x:c r="AN241" s="26" t="n">
        <x:f>IF(Inputs!$C$7&lt;=(1-Inputs!$C$16)*AL241,1,0)</x:f>
        <x:v>1</x:v>
      </x:c>
    </x:row>
    <x:row r="242" ht="20" customHeight="1">
      <x:c r="A242" s="16" t="n">
        <x:v>237</x:v>
      </x:c>
      <x:c r="B242" s="19" t="n">
        <x:v>0.07089193951029801</x:v>
      </x:c>
      <x:c r="C242" s="24" t="n">
        <x:v>0.286234148736213</x:v>
      </x:c>
      <x:c r="D242" s="19" t="n">
        <x:v>0.022555967313941494</x:v>
      </x:c>
      <x:c r="E242" s="19" t="n">
        <x:v>0.044377026833563774</x:v>
      </x:c>
      <x:c r="F242" s="19" t="n">
        <x:v>-0.159807557582609</x:v>
      </x:c>
      <x:c r="G242" s="19" t="n">
        <x:v>-0.10114169600435445</x:v>
      </x:c>
      <x:c r="H242" s="19" t="n">
        <x:v>0.8411788938825282</x:v>
      </x:c>
      <x:c r="I242" s="19" t="n">
        <x:v>0.05649047292433465</x:v>
      </x:c>
      <x:c r="J242" s="19" t="n">
        <x:v>0.06347732987974382</x:v>
      </x:c>
      <x:c r="K242" s="19" t="n">
        <x:v>0.06112390527799676</x:v>
      </x:c>
      <x:c r="L242" s="19" t="n">
        <x:v>0.06487907091428383</x:v>
      </x:c>
      <x:c r="M242" s="19" t="n">
        <x:v>0.06397360923012571</x:v>
      </x:c>
      <x:c r="N242" s="19" t="n">
        <x:v>0.053699313755395224</x:v>
      </x:c>
      <x:c r="O242" s="19" t="n">
        <x:v>0.06444928479789155</x:v>
      </x:c>
      <x:c r="P242" s="19" t="n">
        <x:v>0.059041556958360386</x:v>
      </x:c>
      <x:c r="Q242" s="19" t="n">
        <x:v>0.06860985099933373</x:v>
      </x:c>
      <x:c r="R242" s="19" t="n">
        <x:v>0.06946887334411826</x:v>
      </x:c>
      <x:c r="S242" s="21" t="n">
        <x:v>9633.838027763431</x:v>
      </x:c>
      <x:c r="T242" s="21" t="n">
        <x:v>15033.303983292562</x:v>
      </x:c>
      <x:c r="U242" s="21" t="n">
        <x:v>18104.948423738886</x:v>
      </x:c>
      <x:c r="V242" s="21" t="n">
        <x:v>21250.72424717718</x:v>
      </x:c>
      <x:c r="W242" s="21" t="n">
        <x:v>24685.40165318207</x:v>
      </x:c>
      <x:c r="X242" s="21" t="n">
        <x:v>26081.177341354018</x:v>
      </x:c>
      <x:c r="Y242" s="21" t="n">
        <x:v>27106.65135672344</x:v>
      </x:c>
      <x:c r="Z242" s="21" t="n">
        <x:v>27970.416111190578</x:v>
      </x:c>
      <x:c r="AA242" s="21" t="n">
        <x:v>28604.950508669885</x:v>
      </x:c>
      <x:c r="AB242" s="21" t="n">
        <x:v>29014.76971661137</x:v>
      </x:c>
      <x:c r="AC242" s="21" t="n">
        <x:v>37845.3518042757</x:v>
      </x:c>
      <x:c r="AD242" s="25" t="n">
        <x:f>AC242*(1+Inputs!$C$14)*(1-Inputs!$C$14/Inputs!$C$15)</x:f>
        <x:v>30030.286656692762</x:v>
      </x:c>
      <x:c r="AE242" s="25" t="n">
        <x:f>AD242/(B242-Inputs!$C$14)</x:f>
        <x:v>836686.093491174</x:v>
      </x:c>
      <x:c r="AF242" s="25" t="n">
        <x:f>S242/(1+B242)^1+T242/(1+B242)^2+U242/(1+B242)^3+V242/(1+B242)^4+W242/(1+B242)^5+X242/(1+B242)^6+Y242/(1+B242)^7+Z242/(1+B242)^8+AA242/(1+B242)^9+AB242/(1+B242)^10+AE242/(1+B242)^10</x:f>
        <x:v>572647.7209862799</x:v>
      </x:c>
      <x:c r="AG242" s="25" t="n">
        <x:f>(AF242+Inputs!$C$12)/Inputs!$C$13</x:f>
        <x:v>482.7393932583749</x:v>
      </x:c>
      <x:c r="AH242" s="25" t="n">
        <x:f>(S242+Inputs!$C$11)*Inputs!$C$8-Inputs!$C$11</x:f>
        <x:v>2638.2309664316354</x:v>
      </x:c>
      <x:c r="AI242" s="25" t="n">
        <x:f>Inputs!$C$12+AH242-Inputs!$C$10*Inputs!$C$13</x:f>
        <x:v>24956.14638163163</x:v>
      </x:c>
      <x:c r="AJ242" s="25" t="n">
        <x:f>(S242+Inputs!$C$11)*(1-Inputs!$C$8)</x:f>
        <x:v>6995.607061331797</x:v>
      </x:c>
      <x:c r="AK242" s="25" t="n">
        <x:f>AJ242/(1+B242)^(1-Inputs!$C$8)+T242/(1+B242)^(2-Inputs!$C$8)+U242/(1+B242)^(3-Inputs!$C$8)+V242/(1+B242)^(4-Inputs!$C$8)+W242/(1+B242)^(5-Inputs!$C$8)+X242/(1+B242)^(6-Inputs!$C$8)+Y242/(1+B242)^(7-Inputs!$C$8)+Z242/(1+B242)^(8-Inputs!$C$8)+AA242/(1+B242)^(9-Inputs!$C$8)+AB242/(1+B242)^(10-Inputs!$C$8)+AE242/(1+B242)^(10-Inputs!$C$8)</x:f>
        <x:v>588776.9029032772</x:v>
      </x:c>
      <x:c r="AL242" s="25" t="n">
        <x:f>(AK242+AI242)/Inputs!$C$13</x:f>
        <x:v>489.71442653793775</x:v>
      </x:c>
      <x:c r="AM242" s="26" t="n">
        <x:f>IF(AL242&gt;=Inputs!$C$7,1,0)</x:f>
        <x:v>1</x:v>
      </x:c>
      <x:c r="AN242" s="26" t="n">
        <x:f>IF(Inputs!$C$7&lt;=(1-Inputs!$C$16)*AL242,1,0)</x:f>
        <x:v>1</x:v>
      </x:c>
    </x:row>
    <x:row r="243" ht="20" customHeight="1">
      <x:c r="A243" s="16" t="n">
        <x:v>238</x:v>
      </x:c>
      <x:c r="B243" s="19" t="n">
        <x:v>0.08500524332241093</x:v>
      </x:c>
      <x:c r="C243" s="24" t="n">
        <x:v>0.782935804603909</x:v>
      </x:c>
      <x:c r="D243" s="19" t="n">
        <x:v>0.04785208368884213</x:v>
      </x:c>
      <x:c r="E243" s="19" t="n">
        <x:v>0.05304189656254976</x:v>
      </x:c>
      <x:c r="F243" s="19" t="n">
        <x:v>-0.1382986746092445</x:v>
      </x:c>
      <x:c r="G243" s="19" t="n">
        <x:v>-0.07859854592614227</x:v>
      </x:c>
      <x:c r="H243" s="19" t="n">
        <x:v>0.5858527464419296</x:v>
      </x:c>
      <x:c r="I243" s="19" t="n">
        <x:v>0.06189626365251456</x:v>
      </x:c>
      <x:c r="J243" s="19" t="n">
        <x:v>0.06924486040012084</x:v>
      </x:c>
      <x:c r="K243" s="19" t="n">
        <x:v>0.06258155313740758</x:v>
      </x:c>
      <x:c r="L243" s="19" t="n">
        <x:v>0.05239097417403514</x:v>
      </x:c>
      <x:c r="M243" s="19" t="n">
        <x:v>0.06455280930443337</x:v>
      </x:c>
      <x:c r="N243" s="19" t="n">
        <x:v>0.06442977731600308</x:v>
      </x:c>
      <x:c r="O243" s="19" t="n">
        <x:v>0.06481364074233967</x:v>
      </x:c>
      <x:c r="P243" s="19" t="n">
        <x:v>0.057767399919918035</x:v>
      </x:c>
      <x:c r="Q243" s="19" t="n">
        <x:v>0.06775235657950247</x:v>
      </x:c>
      <x:c r="R243" s="19" t="n">
        <x:v>0.05308219925021035</x:v>
      </x:c>
      <x:c r="S243" s="21" t="n">
        <x:v>10169.931213830094</x:v>
      </x:c>
      <x:c r="T243" s="21" t="n">
        <x:v>16374.44715079221</x:v>
      </x:c>
      <x:c r="U243" s="21" t="n">
        <x:v>20382.109992681795</x:v>
      </x:c>
      <x:c r="V243" s="21" t="n">
        <x:v>24715.88657406889</x:v>
      </x:c>
      <x:c r="W243" s="21" t="n">
        <x:v>29664.413689635952</x:v>
      </x:c>
      <x:c r="X243" s="21" t="n">
        <x:v>31825.831675809535</x:v>
      </x:c>
      <x:c r="Y243" s="21" t="n">
        <x:v>33540.03155586457</x:v>
      </x:c>
      <x:c r="Z243" s="21" t="n">
        <x:v>34842.367787257106</x:v>
      </x:c>
      <x:c r="AA243" s="21" t="n">
        <x:v>35663.292322883775</x:v>
      </x:c>
      <x:c r="AB243" s="21" t="n">
        <x:v>35983.368461983126</x:v>
      </x:c>
      <x:c r="AC243" s="21" t="n">
        <x:v>46934.828428673645</x:v>
      </x:c>
      <x:c r="AD243" s="25" t="n">
        <x:f>AC243*(1+Inputs!$C$14)*(1-Inputs!$C$14/Inputs!$C$15)</x:f>
        <x:v>37242.78635815253</x:v>
      </x:c>
      <x:c r="AE243" s="25" t="n">
        <x:f>AD243/(B243-Inputs!$C$14)</x:f>
        <x:v>744777.6249788065</x:v>
      </x:c>
      <x:c r="AF243" s="25" t="n">
        <x:f>S243/(1+B243)^1+T243/(1+B243)^2+U243/(1+B243)^3+V243/(1+B243)^4+W243/(1+B243)^5+X243/(1+B243)^6+Y243/(1+B243)^7+Z243/(1+B243)^8+AA243/(1+B243)^9+AB243/(1+B243)^10+AE243/(1+B243)^10</x:f>
        <x:v>495811.62735182274</x:v>
      </x:c>
      <x:c r="AG243" s="25" t="n">
        <x:f>(AF243+Inputs!$C$12)/Inputs!$C$13</x:f>
        <x:v>421.4297675579902</x:v>
      </x:c>
      <x:c r="AH243" s="25" t="n">
        <x:f>(S243+Inputs!$C$11)*Inputs!$C$8-Inputs!$C$11</x:f>
        <x:v>2889.3869522327295</x:v>
      </x:c>
      <x:c r="AI243" s="25" t="n">
        <x:f>Inputs!$C$12+AH243-Inputs!$C$10*Inputs!$C$13</x:f>
        <x:v>25207.302367432727</x:v>
      </x:c>
      <x:c r="AJ243" s="25" t="n">
        <x:f>(S243+Inputs!$C$11)*(1-Inputs!$C$8)</x:f>
        <x:v>7280.544261597365</x:v>
      </x:c>
      <x:c r="AK243" s="25" t="n">
        <x:f>AJ243/(1+B243)^(1-Inputs!$C$8)+T243/(1+B243)^(2-Inputs!$C$8)+U243/(1+B243)^(3-Inputs!$C$8)+V243/(1+B243)^(4-Inputs!$C$8)+W243/(1+B243)^(5-Inputs!$C$8)+X243/(1+B243)^(6-Inputs!$C$8)+Y243/(1+B243)^(7-Inputs!$C$8)+Z243/(1+B243)^(8-Inputs!$C$8)+AA243/(1+B243)^(9-Inputs!$C$8)+AB243/(1+B243)^(10-Inputs!$C$8)+AE243/(1+B243)^(10-Inputs!$C$8)</x:f>
        <x:v>512362.5600315055</x:v>
      </x:c>
      <x:c r="AL243" s="25" t="n">
        <x:f>(AK243+AI243)/Inputs!$C$13</x:f>
        <x:v>428.9417315810295</x:v>
      </x:c>
      <x:c r="AM243" s="26" t="n">
        <x:f>IF(AL243&gt;=Inputs!$C$7,1,0)</x:f>
        <x:v>1</x:v>
      </x:c>
      <x:c r="AN243" s="26" t="n">
        <x:f>IF(Inputs!$C$7&lt;=(1-Inputs!$C$16)*AL243,1,0)</x:f>
        <x:v>1</x:v>
      </x:c>
    </x:row>
    <x:row r="244" ht="20" customHeight="1">
      <x:c r="A244" s="16" t="n">
        <x:v>239</x:v>
      </x:c>
      <x:c r="B244" s="19" t="n">
        <x:v>0.08115309801945117</x:v>
      </x:c>
      <x:c r="C244" s="24" t="n">
        <x:v>0.9006420308503778</x:v>
      </x:c>
      <x:c r="D244" s="19" t="n">
        <x:v>0.022795169698970597</x:v>
      </x:c>
      <x:c r="E244" s="19" t="n">
        <x:v>0.027240040675121407</x:v>
      </x:c>
      <x:c r="F244" s="19" t="n">
        <x:v>-0.17183489071536429</x:v>
      </x:c>
      <x:c r="G244" s="19" t="n">
        <x:v>-0.0907334845979659</x:v>
      </x:c>
      <x:c r="H244" s="19" t="n">
        <x:v>0.5954985159958426</x:v>
      </x:c>
      <x:c r="I244" s="19" t="n">
        <x:v>0.050911452071705984</x:v>
      </x:c>
      <x:c r="J244" s="19" t="n">
        <x:v>0.06199239520950073</x:v>
      </x:c>
      <x:c r="K244" s="19" t="n">
        <x:v>0.04903188181603014</x:v>
      </x:c>
      <x:c r="L244" s="19" t="n">
        <x:v>0.04925382095960117</x:v>
      </x:c>
      <x:c r="M244" s="19" t="n">
        <x:v>0.05149667556070085</x:v>
      </x:c>
      <x:c r="N244" s="19" t="n">
        <x:v>0.055960048587820665</x:v>
      </x:c>
      <x:c r="O244" s="19" t="n">
        <x:v>0.057126370595204895</x:v>
      </x:c>
      <x:c r="P244" s="19" t="n">
        <x:v>0.05441260137398899</x:v>
      </x:c>
      <x:c r="Q244" s="19" t="n">
        <x:v>0.06270849979653008</x:v>
      </x:c>
      <x:c r="R244" s="19" t="n">
        <x:v>0.05932442506281063</x:v>
      </x:c>
      <x:c r="S244" s="21" t="n">
        <x:v>9413.555448178364</x:v>
      </x:c>
      <x:c r="T244" s="21" t="n">
        <x:v>15109.64611070853</x:v>
      </x:c>
      <x:c r="U244" s="21" t="n">
        <x:v>18462.20654429407</x:v>
      </x:c>
      <x:c r="V244" s="21" t="n">
        <x:v>21910.784815608906</x:v>
      </x:c>
      <x:c r="W244" s="21" t="n">
        <x:v>25744.52301413388</x:v>
      </x:c>
      <x:c r="X244" s="21" t="n">
        <x:v>26914.84254586343</x:v>
      </x:c>
      <x:c r="Y244" s="21" t="n">
        <x:v>27836.797527061553</x:v>
      </x:c>
      <x:c r="Z244" s="21" t="n">
        <x:v>28591.59720804184</x:v>
      </x:c>
      <x:c r="AA244" s="21" t="n">
        <x:v>29148.62333387896</x:v>
      </x:c>
      <x:c r="AB244" s="21" t="n">
        <x:v>29504.334506155305</x:v>
      </x:c>
      <x:c r="AC244" s="21" t="n">
        <x:v>38483.914573246046</x:v>
      </x:c>
      <x:c r="AD244" s="25" t="n">
        <x:f>AC244*(1+Inputs!$C$14)*(1-Inputs!$C$14/Inputs!$C$15)</x:f>
        <x:v>30536.986213870732</x:v>
      </x:c>
      <x:c r="AE244" s="25" t="n">
        <x:f>AD244/(B244-Inputs!$C$14)</x:f>
        <x:v>661645.4262940476</x:v>
      </x:c>
      <x:c r="AF244" s="25" t="n">
        <x:f>S244/(1+B244)^1+T244/(1+B244)^2+U244/(1+B244)^3+V244/(1+B244)^4+W244/(1+B244)^5+X244/(1+B244)^6+Y244/(1+B244)^7+Z244/(1+B244)^8+AA244/(1+B244)^9+AB244/(1+B244)^10+AE244/(1+B244)^10</x:f>
        <x:v>449177.3638809511</x:v>
      </x:c>
      <x:c r="AG244" s="25" t="n">
        <x:f>(AF244+Inputs!$C$12)/Inputs!$C$13</x:f>
        <x:v>384.2190101785953</x:v>
      </x:c>
      <x:c r="AH244" s="25" t="n">
        <x:f>(S244+Inputs!$C$11)*Inputs!$C$8-Inputs!$C$11</x:f>
        <x:v>2535.030086680823</x:v>
      </x:c>
      <x:c r="AI244" s="25" t="n">
        <x:f>Inputs!$C$12+AH244-Inputs!$C$10*Inputs!$C$13</x:f>
        <x:v>24852.945501880822</x:v>
      </x:c>
      <x:c r="AJ244" s="25" t="n">
        <x:f>(S244+Inputs!$C$11)*(1-Inputs!$C$8)</x:f>
        <x:v>6878.525361497542</x:v>
      </x:c>
      <x:c r="AK244" s="25" t="n">
        <x:f>AJ244/(1+B244)^(1-Inputs!$C$8)+T244/(1+B244)^(2-Inputs!$C$8)+U244/(1+B244)^(3-Inputs!$C$8)+V244/(1+B244)^(4-Inputs!$C$8)+W244/(1+B244)^(5-Inputs!$C$8)+X244/(1+B244)^(6-Inputs!$C$8)+Y244/(1+B244)^(7-Inputs!$C$8)+Z244/(1+B244)^(8-Inputs!$C$8)+AA244/(1+B244)^(9-Inputs!$C$8)+AB244/(1+B244)^(10-Inputs!$C$8)+AE244/(1+B244)^(10-Inputs!$C$8)</x:f>
        <x:v>463469.10298977525</x:v>
      </x:c>
      <x:c r="AL244" s="25" t="n">
        <x:f>(AK244+AI244)/Inputs!$C$13</x:f>
        <x:v>389.6455506535854</x:v>
      </x:c>
      <x:c r="AM244" s="26" t="n">
        <x:f>IF(AL244&gt;=Inputs!$C$7,1,0)</x:f>
        <x:v>1</x:v>
      </x:c>
      <x:c r="AN244" s="26" t="n">
        <x:f>IF(Inputs!$C$7&lt;=(1-Inputs!$C$16)*AL244,1,0)</x:f>
        <x:v>1</x:v>
      </x:c>
    </x:row>
    <x:row r="245" ht="20" customHeight="1">
      <x:c r="A245" s="16" t="n">
        <x:v>240</x:v>
      </x:c>
      <x:c r="B245" s="19" t="n">
        <x:v>0.09156312181593425</x:v>
      </x:c>
      <x:c r="C245" s="24" t="n">
        <x:v>0.5712401961627336</x:v>
      </x:c>
      <x:c r="D245" s="19" t="n">
        <x:v>0.030950926303957262</x:v>
      </x:c>
      <x:c r="E245" s="19" t="n">
        <x:v>0.0520951877797242</x:v>
      </x:c>
      <x:c r="F245" s="19" t="n">
        <x:v>-0.2014000011703263</x:v>
      </x:c>
      <x:c r="G245" s="19" t="n">
        <x:v>-0.056676519615636495</x:v>
      </x:c>
      <x:c r="H245" s="19" t="n">
        <x:v>0.8282960724741599</x:v>
      </x:c>
      <x:c r="I245" s="19" t="n">
        <x:v>0.06805267777872928</x:v>
      </x:c>
      <x:c r="J245" s="19" t="n">
        <x:v>0.0671018321653321</x:v>
      </x:c>
      <x:c r="K245" s="19" t="n">
        <x:v>0.070345764027835</x:v>
      </x:c>
      <x:c r="L245" s="19" t="n">
        <x:v>0.06669304458431612</x:v>
      </x:c>
      <x:c r="M245" s="19" t="n">
        <x:v>0.07151202981120036</x:v>
      </x:c>
      <x:c r="N245" s="19" t="n">
        <x:v>0.0671047649191894</x:v>
      </x:c>
      <x:c r="O245" s="19" t="n">
        <x:v>0.06166725247085765</x:v>
      </x:c>
      <x:c r="P245" s="19" t="n">
        <x:v>0.06834485536879698</x:v>
      </x:c>
      <x:c r="Q245" s="19" t="n">
        <x:v>0.07359520599421217</x:v>
      </x:c>
      <x:c r="R245" s="19" t="n">
        <x:v>0.07050894693546866</x:v>
      </x:c>
      <x:c r="S245" s="21" t="n">
        <x:v>9149.672738042185</x:v>
      </x:c>
      <x:c r="T245" s="21" t="n">
        <x:v>14765.412728500518</x:v>
      </x:c>
      <x:c r="U245" s="21" t="n">
        <x:v>18546.262515064547</x:v>
      </x:c>
      <x:c r="V245" s="21" t="n">
        <x:v>22797.604029363276</x:v>
      </x:c>
      <x:c r="W245" s="21" t="n">
        <x:v>27549.890493519168</x:v>
      </x:c>
      <x:c r="X245" s="21" t="n">
        <x:v>29435.71787568231</x:v>
      </x:c>
      <x:c r="Y245" s="21" t="n">
        <x:v>30814.895547788532</x:v>
      </x:c>
      <x:c r="Z245" s="21" t="n">
        <x:v>31879.158473059615</x:v>
      </x:c>
      <x:c r="AA245" s="21" t="n">
        <x:v>32617.343632539007</x:v>
      </x:c>
      <x:c r="AB245" s="21" t="n">
        <x:v>32983.66587147348</x:v>
      </x:c>
      <x:c r="AC245" s="21" t="n">
        <x:v>43022.17287583496</x:v>
      </x:c>
      <x:c r="AD245" s="25" t="n">
        <x:f>AC245*(1+Inputs!$C$14)*(1-Inputs!$C$14/Inputs!$C$15)</x:f>
        <x:v>34138.094176975035</x:v>
      </x:c>
      <x:c r="AE245" s="25" t="n">
        <x:f>AD245/(B245-Inputs!$C$14)</x:f>
        <x:v>603539.7814156376</x:v>
      </x:c>
      <x:c r="AF245" s="25" t="n">
        <x:f>S245/(1+B245)^1+T245/(1+B245)^2+U245/(1+B245)^3+V245/(1+B245)^4+W245/(1+B245)^5+X245/(1+B245)^6+Y245/(1+B245)^7+Z245/(1+B245)^8+AA245/(1+B245)^9+AB245/(1+B245)^10+AE245/(1+B245)^10</x:f>
        <x:v>398650.67521376547</x:v>
      </x:c>
      <x:c r="AG245" s="25" t="n">
        <x:f>(AF245+Inputs!$C$12)/Inputs!$C$13</x:f>
        <x:v>343.9023800177431</x:v>
      </x:c>
      <x:c r="AH245" s="25" t="n">
        <x:f>(S245+Inputs!$C$11)*Inputs!$C$8-Inputs!$C$11</x:f>
        <x:v>2411.402844397846</x:v>
      </x:c>
      <x:c r="AI245" s="25" t="n">
        <x:f>Inputs!$C$12+AH245-Inputs!$C$10*Inputs!$C$13</x:f>
        <x:v>24729.318259597843</x:v>
      </x:c>
      <x:c r="AJ245" s="25" t="n">
        <x:f>(S245+Inputs!$C$11)*(1-Inputs!$C$8)</x:f>
        <x:v>6738.26989364434</x:v>
      </x:c>
      <x:c r="AK245" s="25" t="n">
        <x:f>AJ245/(1+B245)^(1-Inputs!$C$8)+T245/(1+B245)^(2-Inputs!$C$8)+U245/(1+B245)^(3-Inputs!$C$8)+V245/(1+B245)^(4-Inputs!$C$8)+W245/(1+B245)^(5-Inputs!$C$8)+X245/(1+B245)^(6-Inputs!$C$8)+Y245/(1+B245)^(7-Inputs!$C$8)+Z245/(1+B245)^(8-Inputs!$C$8)+AA245/(1+B245)^(9-Inputs!$C$8)+AB245/(1+B245)^(10-Inputs!$C$8)+AE245/(1+B245)^(10-Inputs!$C$8)</x:f>
        <x:v>413052.0577219289</x:v>
      </x:c>
      <x:c r="AL245" s="25" t="n">
        <x:f>(AK245+AI245)/Inputs!$C$13</x:f>
        <x:v>349.3177624010582</x:v>
      </x:c>
      <x:c r="AM245" s="26" t="n">
        <x:f>IF(AL245&gt;=Inputs!$C$7,1,0)</x:f>
        <x:v>1</x:v>
      </x:c>
      <x:c r="AN245" s="26" t="n">
        <x:f>IF(Inputs!$C$7&lt;=(1-Inputs!$C$16)*AL245,1,0)</x:f>
        <x:v>1</x:v>
      </x:c>
    </x:row>
    <x:row r="246" ht="20" customHeight="1">
      <x:c r="A246" s="16" t="n">
        <x:v>241</x:v>
      </x:c>
      <x:c r="B246" s="19" t="n">
        <x:v>0.08852201681106509</x:v>
      </x:c>
      <x:c r="C246" s="24" t="n">
        <x:v>0.8771879952126085</x:v>
      </x:c>
      <x:c r="D246" s="19" t="n">
        <x:v>0.028185350636967144</x:v>
      </x:c>
      <x:c r="E246" s="19" t="n">
        <x:v>0.06370742999016245</x:v>
      </x:c>
      <x:c r="F246" s="19" t="n">
        <x:v>-0.2415233718356251</x:v>
      </x:c>
      <x:c r="G246" s="19" t="n">
        <x:v>-0.0679375454306961</x:v>
      </x:c>
      <x:c r="H246" s="19" t="n">
        <x:v>0.4571563835323502</x:v>
      </x:c>
      <x:c r="I246" s="19" t="n">
        <x:v>0.06954303456073263</x:v>
      </x:c>
      <x:c r="J246" s="19" t="n">
        <x:v>0.06764135184626525</x:v>
      </x:c>
      <x:c r="K246" s="19" t="n">
        <x:v>0.06084968246365975</x:v>
      </x:c>
      <x:c r="L246" s="19" t="n">
        <x:v>0.06831171849631915</x:v>
      </x:c>
      <x:c r="M246" s="19" t="n">
        <x:v>0.06814104122233289</x:v>
      </x:c>
      <x:c r="N246" s="19" t="n">
        <x:v>0.062234741840430846</x:v>
      </x:c>
      <x:c r="O246" s="19" t="n">
        <x:v>0.06853329260661553</x:v>
      </x:c>
      <x:c r="P246" s="19" t="n">
        <x:v>0.060343753402647735</x:v>
      </x:c>
      <x:c r="Q246" s="19" t="n">
        <x:v>0.06296911610630446</x:v>
      </x:c>
      <x:c r="R246" s="19" t="n">
        <x:v>0.06806566088048044</x:v>
      </x:c>
      <x:c r="S246" s="21" t="n">
        <x:v>8348.12776200949</x:v>
      </x:c>
      <x:c r="T246" s="21" t="n">
        <x:v>13960.232950739726</x:v>
      </x:c>
      <x:c r="U246" s="21" t="n">
        <x:v>17928.95107930695</x:v>
      </x:c>
      <x:c r="V246" s="21" t="n">
        <x:v>22350.178321991305</x:v>
      </x:c>
      <x:c r="W246" s="21" t="n">
        <x:v>27466.80815579631</x:v>
      </x:c>
      <x:c r="X246" s="21" t="n">
        <x:v>29441.81326022084</x:v>
      </x:c>
      <x:c r="Y246" s="21" t="n">
        <x:v>30968.55176775858</x:v>
      </x:c>
      <x:c r="Z246" s="21" t="n">
        <x:v>32170.894508085035</x:v>
      </x:c>
      <x:c r="AA246" s="21" t="n">
        <x:v>32962.65724345368</x:v>
      </x:c>
      <x:c r="AB246" s="21" t="n">
        <x:v>33330.56458561444</x:v>
      </x:c>
      <x:c r="AC246" s="21" t="n">
        <x:v>43474.64945949709</x:v>
      </x:c>
      <x:c r="AD246" s="25" t="n">
        <x:f>AC246*(1+Inputs!$C$14)*(1-Inputs!$C$14/Inputs!$C$15)</x:f>
        <x:v>34497.134346110935</x:v>
      </x:c>
      <x:c r="AE246" s="25" t="n">
        <x:f>AD246/(B246-Inputs!$C$14)</x:f>
        <x:v>644541.0020307575</x:v>
      </x:c>
      <x:c r="AF246" s="25" t="n">
        <x:f>S246/(1+B246)^1+T246/(1+B246)^2+U246/(1+B246)^3+V246/(1+B246)^4+W246/(1+B246)^5+X246/(1+B246)^6+Y246/(1+B246)^7+Z246/(1+B246)^8+AA246/(1+B246)^9+AB246/(1+B246)^10+AE246/(1+B246)^10</x:f>
        <x:v>423983.11912178725</x:v>
      </x:c>
      <x:c r="AG246" s="25" t="n">
        <x:f>(AF246+Inputs!$C$12)/Inputs!$C$13</x:f>
        <x:v>364.11583154308596</x:v>
      </x:c>
      <x:c r="AH246" s="25" t="n">
        <x:f>(S246+Inputs!$C$11)*Inputs!$C$8-Inputs!$C$11</x:f>
        <x:v>2035.8845131606104</x:v>
      </x:c>
      <x:c r="AI246" s="25" t="n">
        <x:f>Inputs!$C$12+AH246-Inputs!$C$10*Inputs!$C$13</x:f>
        <x:v>24353.799928360604</x:v>
      </x:c>
      <x:c r="AJ246" s="25" t="n">
        <x:f>(S246+Inputs!$C$11)*(1-Inputs!$C$8)</x:f>
        <x:v>6312.24324884888</x:v>
      </x:c>
      <x:c r="AK246" s="25" t="n">
        <x:f>AJ246/(1+B246)^(1-Inputs!$C$8)+T246/(1+B246)^(2-Inputs!$C$8)+U246/(1+B246)^(3-Inputs!$C$8)+V246/(1+B246)^(4-Inputs!$C$8)+W246/(1+B246)^(5-Inputs!$C$8)+X246/(1+B246)^(6-Inputs!$C$8)+Y246/(1+B246)^(7-Inputs!$C$8)+Z246/(1+B246)^(8-Inputs!$C$8)+AA246/(1+B246)^(9-Inputs!$C$8)+AB246/(1+B246)^(10-Inputs!$C$8)+AE246/(1+B246)^(10-Inputs!$C$8)</x:f>
        <x:v>439224.44727736636</x:v>
      </x:c>
      <x:c r="AL246" s="25" t="n">
        <x:f>(AK246+AI246)/Inputs!$C$13</x:f>
        <x:v>369.90179321502796</x:v>
      </x:c>
      <x:c r="AM246" s="26" t="n">
        <x:f>IF(AL246&gt;=Inputs!$C$7,1,0)</x:f>
        <x:v>1</x:v>
      </x:c>
      <x:c r="AN246" s="26" t="n">
        <x:f>IF(Inputs!$C$7&lt;=(1-Inputs!$C$16)*AL246,1,0)</x:f>
        <x:v>1</x:v>
      </x:c>
    </x:row>
    <x:row r="247" ht="20" customHeight="1">
      <x:c r="A247" s="16" t="n">
        <x:v>242</x:v>
      </x:c>
      <x:c r="B247" s="19" t="n">
        <x:v>0.07788812822774316</x:v>
      </x:c>
      <x:c r="C247" s="24" t="n">
        <x:v>0.3436544421938095</x:v>
      </x:c>
      <x:c r="D247" s="19" t="n">
        <x:v>0.02275983718196102</x:v>
      </x:c>
      <x:c r="E247" s="19" t="n">
        <x:v>0.06731360061919218</x:v>
      </x:c>
      <x:c r="F247" s="19" t="n">
        <x:v>-0.1792261921177317</x:v>
      </x:c>
      <x:c r="G247" s="19" t="n">
        <x:v>-0.06097813179680827</x:v>
      </x:c>
      <x:c r="H247" s="19" t="n">
        <x:v>0.7699496394287451</x:v>
      </x:c>
      <x:c r="I247" s="19" t="n">
        <x:v>0.06054890273684464</x:v>
      </x:c>
      <x:c r="J247" s="19" t="n">
        <x:v>0.05517444941098233</x:v>
      </x:c>
      <x:c r="K247" s="19" t="n">
        <x:v>0.07014248341667667</x:v>
      </x:c>
      <x:c r="L247" s="19" t="n">
        <x:v>0.06460172791486798</x:v>
      </x:c>
      <x:c r="M247" s="19" t="n">
        <x:v>0.07247466503063947</x:v>
      </x:c>
      <x:c r="N247" s="19" t="n">
        <x:v>0.059725570224019295</x:v>
      </x:c>
      <x:c r="O247" s="19" t="n">
        <x:v>0.06156917884673817</x:v>
      </x:c>
      <x:c r="P247" s="19" t="n">
        <x:v>0.06591770192402806</x:v>
      </x:c>
      <x:c r="Q247" s="19" t="n">
        <x:v>0.06478105284571142</x:v>
      </x:c>
      <x:c r="R247" s="19" t="n">
        <x:v>0.06347420431131581</x:v>
      </x:c>
      <x:c r="S247" s="21" t="n">
        <x:v>9531.787976185857</x:v>
      </x:c>
      <x:c r="T247" s="21" t="n">
        <x:v>15019.693364346966</x:v>
      </x:c>
      <x:c r="U247" s="21" t="n">
        <x:v>18434.6908721337</x:v>
      </x:c>
      <x:c r="V247" s="21" t="n">
        <x:v>22232.7619970073</x:v>
      </x:c>
      <x:c r="W247" s="21" t="n">
        <x:v>26465.312899415643</x:v>
      </x:c>
      <x:c r="X247" s="21" t="n">
        <x:v>28361.86018754979</x:v>
      </x:c>
      <x:c r="Y247" s="21" t="n">
        <x:v>29766.611312978035</x:v>
      </x:c>
      <x:c r="Z247" s="21" t="n">
        <x:v>30879.72355432703</x:v>
      </x:c>
      <x:c r="AA247" s="21" t="n">
        <x:v>31655.48939676597</x:v>
      </x:c>
      <x:c r="AB247" s="21" t="n">
        <x:v>32048.056724812624</x:v>
      </x:c>
      <x:c r="AC247" s="21" t="n">
        <x:v>41801.81311932081</x:v>
      </x:c>
      <x:c r="AD247" s="25" t="n">
        <x:f>AC247*(1+Inputs!$C$14)*(1-Inputs!$C$14/Inputs!$C$15)</x:f>
        <x:v>33169.73871018106</x:v>
      </x:c>
      <x:c r="AE247" s="25" t="n">
        <x:f>AD247/(B247-Inputs!$C$14)</x:f>
        <x:v>773401.4068892022</x:v>
      </x:c>
      <x:c r="AF247" s="25" t="n">
        <x:f>S247/(1+B247)^1+T247/(1+B247)^2+U247/(1+B247)^3+V247/(1+B247)^4+W247/(1+B247)^5+X247/(1+B247)^6+Y247/(1+B247)^7+Z247/(1+B247)^8+AA247/(1+B247)^9+AB247/(1+B247)^10+AE247/(1+B247)^10</x:f>
        <x:v>520359.0384766781</x:v>
      </x:c>
      <x:c r="AG247" s="25" t="n">
        <x:f>(AF247+Inputs!$C$12)/Inputs!$C$13</x:f>
        <x:v>441.01681990266366</x:v>
      </x:c>
      <x:c r="AH247" s="25" t="n">
        <x:f>(S247+Inputs!$C$11)*Inputs!$C$8-Inputs!$C$11</x:f>
        <x:v>2590.4212162404974</x:v>
      </x:c>
      <x:c r="AI247" s="25" t="n">
        <x:f>Inputs!$C$12+AH247-Inputs!$C$10*Inputs!$C$13</x:f>
        <x:v>24908.336631440492</x:v>
      </x:c>
      <x:c r="AJ247" s="25" t="n">
        <x:f>(S247+Inputs!$C$11)*(1-Inputs!$C$8)</x:f>
        <x:v>6941.36675994536</x:v>
      </x:c>
      <x:c r="AK247" s="25" t="n">
        <x:f>AJ247/(1+B247)^(1-Inputs!$C$8)+T247/(1+B247)^(2-Inputs!$C$8)+U247/(1+B247)^(3-Inputs!$C$8)+V247/(1+B247)^(4-Inputs!$C$8)+W247/(1+B247)^(5-Inputs!$C$8)+X247/(1+B247)^(6-Inputs!$C$8)+Y247/(1+B247)^(7-Inputs!$C$8)+Z247/(1+B247)^(8-Inputs!$C$8)+AA247/(1+B247)^(9-Inputs!$C$8)+AB247/(1+B247)^(10-Inputs!$C$8)+AE247/(1+B247)^(10-Inputs!$C$8)</x:f>
        <x:v>536479.6483566999</x:v>
      </x:c>
      <x:c r="AL247" s="25" t="n">
        <x:f>(AK247+AI247)/Inputs!$C$13</x:f>
        <x:v>447.9468646084456</x:v>
      </x:c>
      <x:c r="AM247" s="26" t="n">
        <x:f>IF(AL247&gt;=Inputs!$C$7,1,0)</x:f>
        <x:v>1</x:v>
      </x:c>
      <x:c r="AN247" s="26" t="n">
        <x:f>IF(Inputs!$C$7&lt;=(1-Inputs!$C$16)*AL247,1,0)</x:f>
        <x:v>1</x:v>
      </x:c>
    </x:row>
    <x:row r="248" ht="20" customHeight="1">
      <x:c r="A248" s="16" t="n">
        <x:v>243</x:v>
      </x:c>
      <x:c r="B248" s="19" t="n">
        <x:v>0.084423408965872</x:v>
      </x:c>
      <x:c r="C248" s="24" t="n">
        <x:v>0.777029372411647</x:v>
      </x:c>
      <x:c r="D248" s="19" t="n">
        <x:v>0.015747559896125553</x:v>
      </x:c>
      <x:c r="E248" s="19" t="n">
        <x:v>0.053255980080393506</x:v>
      </x:c>
      <x:c r="F248" s="19" t="n">
        <x:v>-0.16251169735603416</x:v>
      </x:c>
      <x:c r="G248" s="19" t="n">
        <x:v>-0.053811701815349694</x:v>
      </x:c>
      <x:c r="H248" s="19" t="n">
        <x:v>0.7687699748883858</x:v>
      </x:c>
      <x:c r="I248" s="19" t="n">
        <x:v>0.06994243434120903</x:v>
      </x:c>
      <x:c r="J248" s="19" t="n">
        <x:v>0.0638892945601367</x:v>
      </x:c>
      <x:c r="K248" s="19" t="n">
        <x:v>0.0634706877205565</x:v>
      </x:c>
      <x:c r="L248" s="19" t="n">
        <x:v>0.06610102935384135</x:v>
      </x:c>
      <x:c r="M248" s="19" t="n">
        <x:v>0.06319113937651878</x:v>
      </x:c>
      <x:c r="N248" s="19" t="n">
        <x:v>0.05218944570573172</x:v>
      </x:c>
      <x:c r="O248" s="19" t="n">
        <x:v>0.05616871242631191</x:v>
      </x:c>
      <x:c r="P248" s="19" t="n">
        <x:v>0.06249145788917872</x:v>
      </x:c>
      <x:c r="Q248" s="19" t="n">
        <x:v>0.05513453428680691</x:v>
      </x:c>
      <x:c r="R248" s="19" t="n">
        <x:v>0.05928317147577332</x:v>
      </x:c>
      <x:c r="S248" s="21" t="n">
        <x:v>9807.142234411838</x:v>
      </x:c>
      <x:c r="T248" s="21" t="n">
        <x:v>15623.139243398045</x:v>
      </x:c>
      <x:c r="U248" s="21" t="n">
        <x:v>19174.68571487162</x:v>
      </x:c>
      <x:c r="V248" s="21" t="n">
        <x:v>23054.087956199583</x:v>
      </x:c>
      <x:c r="W248" s="21" t="n">
        <x:v>27389.621168402893</x:v>
      </x:c>
      <x:c r="X248" s="21" t="n">
        <x:v>28922.791295402163</x:v>
      </x:c>
      <x:c r="Y248" s="21" t="n">
        <x:v>30046.305938119785</x:v>
      </x:c>
      <x:c r="Z248" s="21" t="n">
        <x:v>30943.462878422422</x:v>
      </x:c>
      <x:c r="AA248" s="21" t="n">
        <x:v>31575.95615713338</x:v>
      </x:c>
      <x:c r="AB248" s="21" t="n">
        <x:v>31900.235579909746</x:v>
      </x:c>
      <x:c r="AC248" s="21" t="n">
        <x:v>41609.00293031706</x:v>
      </x:c>
      <x:c r="AD248" s="25" t="n">
        <x:f>AC248*(1+Inputs!$C$14)*(1-Inputs!$C$14/Inputs!$C$15)</x:f>
        <x:v>33016.743825206584</x:v>
      </x:c>
      <x:c r="AE248" s="25" t="n">
        <x:f>AD248/(B248-Inputs!$C$14)</x:f>
        <x:v>668038.5775899313</x:v>
      </x:c>
      <x:c r="AF248" s="25" t="n">
        <x:f>S248/(1+B248)^1+T248/(1+B248)^2+U248/(1+B248)^3+V248/(1+B248)^4+W248/(1+B248)^5+X248/(1+B248)^6+Y248/(1+B248)^7+Z248/(1+B248)^8+AA248/(1+B248)^9+AB248/(1+B248)^10+AE248/(1+B248)^10</x:f>
        <x:v>449749.2812055561</x:v>
      </x:c>
      <x:c r="AG248" s="25" t="n">
        <x:f>(AF248+Inputs!$C$12)/Inputs!$C$13</x:f>
        <x:v>384.6753586919634</x:v>
      </x:c>
      <x:c r="AH248" s="25" t="n">
        <x:f>(S248+Inputs!$C$11)*Inputs!$C$8-Inputs!$C$11</x:f>
        <x:v>2719.4228002313002</x:v>
      </x:c>
      <x:c r="AI248" s="25" t="n">
        <x:f>Inputs!$C$12+AH248-Inputs!$C$10*Inputs!$C$13</x:f>
        <x:v>25037.3382154313</x:v>
      </x:c>
      <x:c r="AJ248" s="25" t="n">
        <x:f>(S248+Inputs!$C$11)*(1-Inputs!$C$8)</x:f>
        <x:v>7087.719434180539</x:v>
      </x:c>
      <x:c r="AK248" s="25" t="n">
        <x:f>AJ248/(1+B248)^(1-Inputs!$C$8)+T248/(1+B248)^(2-Inputs!$C$8)+U248/(1+B248)^(3-Inputs!$C$8)+V248/(1+B248)^(4-Inputs!$C$8)+W248/(1+B248)^(5-Inputs!$C$8)+X248/(1+B248)^(6-Inputs!$C$8)+Y248/(1+B248)^(7-Inputs!$C$8)+Z248/(1+B248)^(8-Inputs!$C$8)+AA248/(1+B248)^(9-Inputs!$C$8)+AB248/(1+B248)^(10-Inputs!$C$8)+AE248/(1+B248)^(10-Inputs!$C$8)</x:f>
        <x:v>464550.14240011486</x:v>
      </x:c>
      <x:c r="AL248" s="25" t="n">
        <x:f>(AK248+AI248)/Inputs!$C$13</x:f>
        <x:v>390.6552736391662</x:v>
      </x:c>
      <x:c r="AM248" s="26" t="n">
        <x:f>IF(AL248&gt;=Inputs!$C$7,1,0)</x:f>
        <x:v>1</x:v>
      </x:c>
      <x:c r="AN248" s="26" t="n">
        <x:f>IF(Inputs!$C$7&lt;=(1-Inputs!$C$16)*AL248,1,0)</x:f>
        <x:v>1</x:v>
      </x:c>
    </x:row>
    <x:row r="249" ht="20" customHeight="1">
      <x:c r="A249" s="16" t="n">
        <x:v>244</x:v>
      </x:c>
      <x:c r="B249" s="19" t="n">
        <x:v>0.08403043246399158</x:v>
      </x:c>
      <x:c r="C249" s="24" t="n">
        <x:v>0.5589729366102176</x:v>
      </x:c>
      <x:c r="D249" s="19" t="n">
        <x:v>0.035047916353572364</x:v>
      </x:c>
      <x:c r="E249" s="19" t="n">
        <x:v>0.04278798349453695</x:v>
      </x:c>
      <x:c r="F249" s="19" t="n">
        <x:v>-0.143503718757255</x:v>
      </x:c>
      <x:c r="G249" s="19" t="n">
        <x:v>-0.06717958030672946</x:v>
      </x:c>
      <x:c r="H249" s="19" t="n">
        <x:v>0.8861253713028816</x:v>
      </x:c>
      <x:c r="I249" s="19" t="n">
        <x:v>0.06575839686579116</x:v>
      </x:c>
      <x:c r="J249" s="19" t="n">
        <x:v>0.07340754604196832</x:v>
      </x:c>
      <x:c r="K249" s="19" t="n">
        <x:v>0.06561144530788511</x:v>
      </x:c>
      <x:c r="L249" s="19" t="n">
        <x:v>0.06581505306892155</x:v>
      </x:c>
      <x:c r="M249" s="19" t="n">
        <x:v>0.07027260938131917</x:v>
      </x:c>
      <x:c r="N249" s="19" t="n">
        <x:v>0.06631795762012076</x:v>
      </x:c>
      <x:c r="O249" s="19" t="n">
        <x:v>0.058142982812217955</x:v>
      </x:c>
      <x:c r="P249" s="19" t="n">
        <x:v>0.06621328497942272</x:v>
      </x:c>
      <x:c r="Q249" s="19" t="n">
        <x:v>0.06276387993501771</x:v>
      </x:c>
      <x:c r="R249" s="19" t="n">
        <x:v>0.07469155690022602</x:v>
      </x:c>
      <x:c r="S249" s="21" t="n">
        <x:v>10116.929272832836</x:v>
      </x:c>
      <x:c r="T249" s="21" t="n">
        <x:v>15959.65921637757</x:v>
      </x:c>
      <x:c r="U249" s="21" t="n">
        <x:v>19521.99323179308</x:v>
      </x:c>
      <x:c r="V249" s="21" t="n">
        <x:v>23346.796554516113</x:v>
      </x:c>
      <x:c r="W249" s="21" t="n">
        <x:v>27611.378727305604</x:v>
      </x:c>
      <x:c r="X249" s="21" t="n">
        <x:v>29335.502646152676</x:v>
      </x:c>
      <x:c r="Y249" s="21" t="n">
        <x:v>30623.33400567557</x:v>
      </x:c>
      <x:c r="Z249" s="21" t="n">
        <x:v>31608.764164821532</x:v>
      </x:c>
      <x:c r="AA249" s="21" t="n">
        <x:v>32295.6608233634</x:v>
      </x:c>
      <x:c r="AB249" s="21" t="n">
        <x:v>32633.44216828996</x:v>
      </x:c>
      <x:c r="AC249" s="21" t="n">
        <x:v>42565.359349943436</x:v>
      </x:c>
      <x:c r="AD249" s="25" t="n">
        <x:f>AC249*(1+Inputs!$C$14)*(1-Inputs!$C$14/Inputs!$C$15)</x:f>
        <x:v>33775.61264418011</x:v>
      </x:c>
      <x:c r="AE249" s="25" t="n">
        <x:f>AD249/(B249-Inputs!$C$14)</x:f>
        <x:v>688870.3800233711</x:v>
      </x:c>
      <x:c r="AF249" s="25" t="n">
        <x:f>S249/(1+B249)^1+T249/(1+B249)^2+U249/(1+B249)^3+V249/(1+B249)^4+W249/(1+B249)^5+X249/(1+B249)^6+Y249/(1+B249)^7+Z249/(1+B249)^8+AA249/(1+B249)^9+AB249/(1+B249)^10+AE249/(1+B249)^10</x:f>
        <x:v>463252.50163293566</x:v>
      </x:c>
      <x:c r="AG249" s="25" t="n">
        <x:f>(AF249+Inputs!$C$12)/Inputs!$C$13</x:f>
        <x:v>395.44994848424255</x:v>
      </x:c>
      <x:c r="AH249" s="25" t="n">
        <x:f>(S249+Inputs!$C$11)*Inputs!$C$8-Inputs!$C$11</x:f>
        <x:v>2864.555905902507</x:v>
      </x:c>
      <x:c r="AI249" s="25" t="n">
        <x:f>Inputs!$C$12+AH249-Inputs!$C$10*Inputs!$C$13</x:f>
        <x:v>25182.47132110251</x:v>
      </x:c>
      <x:c r="AJ249" s="25" t="n">
        <x:f>(S249+Inputs!$C$11)*(1-Inputs!$C$8)</x:f>
        <x:v>7252.37336693033</x:v>
      </x:c>
      <x:c r="AK249" s="25" t="n">
        <x:f>AJ249/(1+B249)^(1-Inputs!$C$8)+T249/(1+B249)^(2-Inputs!$C$8)+U249/(1+B249)^(3-Inputs!$C$8)+V249/(1+B249)^(4-Inputs!$C$8)+W249/(1+B249)^(5-Inputs!$C$8)+X249/(1+B249)^(6-Inputs!$C$8)+Y249/(1+B249)^(7-Inputs!$C$8)+Z249/(1+B249)^(8-Inputs!$C$8)+AA249/(1+B249)^(9-Inputs!$C$8)+AB249/(1+B249)^(10-Inputs!$C$8)+AE249/(1+B249)^(10-Inputs!$C$8)</x:f>
        <x:v>478354.7050278883</x:v>
      </x:c>
      <x:c r="AL249" s="25" t="n">
        <x:f>(AK249+AI249)/Inputs!$C$13</x:f>
        <x:v>401.7861183190186</x:v>
      </x:c>
      <x:c r="AM249" s="26" t="n">
        <x:f>IF(AL249&gt;=Inputs!$C$7,1,0)</x:f>
        <x:v>1</x:v>
      </x:c>
      <x:c r="AN249" s="26" t="n">
        <x:f>IF(Inputs!$C$7&lt;=(1-Inputs!$C$16)*AL249,1,0)</x:f>
        <x:v>1</x:v>
      </x:c>
    </x:row>
    <x:row r="250" ht="20" customHeight="1">
      <x:c r="A250" s="16" t="n">
        <x:v>245</x:v>
      </x:c>
      <x:c r="B250" s="19" t="n">
        <x:v>0.0861040708070752</x:v>
      </x:c>
      <x:c r="C250" s="24" t="n">
        <x:v>0.5392934273737922</x:v>
      </x:c>
      <x:c r="D250" s="19" t="n">
        <x:v>0.021869897043940514</x:v>
      </x:c>
      <x:c r="E250" s="19" t="n">
        <x:v>0.03228311762198047</x:v>
      </x:c>
      <x:c r="F250" s="19" t="n">
        <x:v>-0.11951228884256468</x:v>
      </x:c>
      <x:c r="G250" s="19" t="n">
        <x:v>-0.057805915292935314</x:v>
      </x:c>
      <x:c r="H250" s="19" t="n">
        <x:v>0.6696032045890377</x:v>
      </x:c>
      <x:c r="I250" s="19" t="n">
        <x:v>0.0722220224353157</x:v>
      </x:c>
      <x:c r="J250" s="19" t="n">
        <x:v>0.06359405231175629</x:v>
      </x:c>
      <x:c r="K250" s="19" t="n">
        <x:v>0.06358830021794233</x:v>
      </x:c>
      <x:c r="L250" s="19" t="n">
        <x:v>0.05782310489115275</x:v>
      </x:c>
      <x:c r="M250" s="19" t="n">
        <x:v>0.06435596804615101</x:v>
      </x:c>
      <x:c r="N250" s="19" t="n">
        <x:v>0.06775254349149805</x:v>
      </x:c>
      <x:c r="O250" s="19" t="n">
        <x:v>0.061897045107983786</x:v>
      </x:c>
      <x:c r="P250" s="19" t="n">
        <x:v>0.06350359986378522</x:v>
      </x:c>
      <x:c r="Q250" s="19" t="n">
        <x:v>0.0647835879582965</x:v>
      </x:c>
      <x:c r="R250" s="19" t="n">
        <x:v>0.0530042726336194</x:v>
      </x:c>
      <x:c r="S250" s="21" t="n">
        <x:v>10505.28218806566</x:v>
      </x:c>
      <x:c r="T250" s="21" t="n">
        <x:v>16136.361105293428</x:v>
      </x:c>
      <x:c r="U250" s="21" t="n">
        <x:v>18971.188731998973</x:v>
      </x:c>
      <x:c r="V250" s="21" t="n">
        <x:v>21892.326953630964</x:v>
      </x:c>
      <x:c r="W250" s="21" t="n">
        <x:v>25091.326983355862</x:v>
      </x:c>
      <x:c r="X250" s="21" t="n">
        <x:v>26269.171014330677</x:v>
      </x:c>
      <x:c r="Y250" s="21" t="n">
        <x:v>27211.506447936892</x:v>
      </x:c>
      <x:c r="Z250" s="21" t="n">
        <x:v>27968.259931703746</x:v>
      </x:c>
      <x:c r="AA250" s="21" t="n">
        <x:v>28541.165491324497</x:v>
      </x:c>
      <x:c r="AB250" s="21" t="n">
        <x:v>28912.857777893754</x:v>
      </x:c>
      <x:c r="AC250" s="21" t="n">
        <x:v>37712.42318855707</x:v>
      </x:c>
      <x:c r="AD250" s="25" t="n">
        <x:f>AC250*(1+Inputs!$C$14)*(1-Inputs!$C$14/Inputs!$C$15)</x:f>
        <x:v>29924.80780012003</x:v>
      </x:c>
      <x:c r="AE250" s="25" t="n">
        <x:f>AD250/(B250-Inputs!$C$14)</x:f>
        <x:v>585566.0288412295</x:v>
      </x:c>
      <x:c r="AF250" s="25" t="n">
        <x:f>S250/(1+B250)^1+T250/(1+B250)^2+U250/(1+B250)^3+V250/(1+B250)^4+W250/(1+B250)^5+X250/(1+B250)^6+Y250/(1+B250)^7+Z250/(1+B250)^8+AA250/(1+B250)^9+AB250/(1+B250)^10+AE250/(1+B250)^10</x:f>
        <x:v>398801.9216519238</x:v>
      </x:c>
      <x:c r="AG250" s="25" t="n">
        <x:f>(AF250+Inputs!$C$12)/Inputs!$C$13</x:f>
        <x:v>344.0230636974226</x:v>
      </x:c>
      <x:c r="AH250" s="25" t="n">
        <x:f>(S250+Inputs!$C$11)*Inputs!$C$8-Inputs!$C$11</x:f>
        <x:v>3046.4965867376104</x:v>
      </x:c>
      <x:c r="AI250" s="25" t="n">
        <x:f>Inputs!$C$12+AH250-Inputs!$C$10*Inputs!$C$13</x:f>
        <x:v>25364.412001937606</x:v>
      </x:c>
      <x:c r="AJ250" s="25" t="n">
        <x:f>(S250+Inputs!$C$11)*(1-Inputs!$C$8)</x:f>
        <x:v>7458.78560132805</x:v>
      </x:c>
      <x:c r="AK250" s="25" t="n">
        <x:f>AJ250/(1+B250)^(1-Inputs!$C$8)+T250/(1+B250)^(2-Inputs!$C$8)+U250/(1+B250)^(3-Inputs!$C$8)+V250/(1+B250)^(4-Inputs!$C$8)+W250/(1+B250)^(5-Inputs!$C$8)+X250/(1+B250)^(6-Inputs!$C$8)+Y250/(1+B250)^(7-Inputs!$C$8)+Z250/(1+B250)^(8-Inputs!$C$8)+AA250/(1+B250)^(9-Inputs!$C$8)+AB250/(1+B250)^(10-Inputs!$C$8)+AE250/(1+B250)^(10-Inputs!$C$8)</x:f>
        <x:v>411620.84521068603</x:v>
      </x:c>
      <x:c r="AL250" s="25" t="n">
        <x:f>(AK250+AI250)/Inputs!$C$13</x:f>
        <x:v>348.6825174084286</x:v>
      </x:c>
      <x:c r="AM250" s="26" t="n">
        <x:f>IF(AL250&gt;=Inputs!$C$7,1,0)</x:f>
        <x:v>1</x:v>
      </x:c>
      <x:c r="AN250" s="26" t="n">
        <x:f>IF(Inputs!$C$7&lt;=(1-Inputs!$C$16)*AL250,1,0)</x:f>
        <x:v>1</x:v>
      </x:c>
    </x:row>
    <x:row r="251" ht="20" customHeight="1">
      <x:c r="A251" s="16" t="n">
        <x:v>246</x:v>
      </x:c>
      <x:c r="B251" s="19" t="n">
        <x:v>0.08102710435173802</x:v>
      </x:c>
      <x:c r="C251" s="24" t="n">
        <x:v>0.3589584171249669</x:v>
      </x:c>
      <x:c r="D251" s="19" t="n">
        <x:v>0.015291741951263305</x:v>
      </x:c>
      <x:c r="E251" s="19" t="n">
        <x:v>0.038600555991470456</x:v>
      </x:c>
      <x:c r="F251" s="19" t="n">
        <x:v>-0.16864508671013598</x:v>
      </x:c>
      <x:c r="G251" s="19" t="n">
        <x:v>-0.0995565834255143</x:v>
      </x:c>
      <x:c r="H251" s="19" t="n">
        <x:v>0.9725543866486248</x:v>
      </x:c>
      <x:c r="I251" s="19" t="n">
        <x:v>0.06612492287411328</x:v>
      </x:c>
      <x:c r="J251" s="19" t="n">
        <x:v>0.07063180480743654</x:v>
      </x:c>
      <x:c r="K251" s="19" t="n">
        <x:v>0.0646149410930559</x:v>
      </x:c>
      <x:c r="L251" s="19" t="n">
        <x:v>0.061427649015948875</x:v>
      </x:c>
      <x:c r="M251" s="19" t="n">
        <x:v>0.0730751072034343</x:v>
      </x:c>
      <x:c r="N251" s="19" t="n">
        <x:v>0.06526276348651094</x:v>
      </x:c>
      <x:c r="O251" s="19" t="n">
        <x:v>0.06165098372445641</x:v>
      </x:c>
      <x:c r="P251" s="19" t="n">
        <x:v>0.07164558027842419</x:v>
      </x:c>
      <x:c r="Q251" s="19" t="n">
        <x:v>0.062486037183088</x:v>
      </x:c>
      <x:c r="R251" s="19" t="n">
        <x:v>0.06909303885820806</x:v>
      </x:c>
      <x:c r="S251" s="21" t="n">
        <x:v>9467.195387828915</x:v>
      </x:c>
      <x:c r="T251" s="21" t="n">
        <x:v>14863.625111738338</x:v>
      </x:c>
      <x:c r="U251" s="21" t="n">
        <x:v>17986.026420286682</x:v>
      </x:c>
      <x:c r="V251" s="21" t="n">
        <x:v>21185.989190545486</x:v>
      </x:c>
      <x:c r="W251" s="21" t="n">
        <x:v>24620.369330802194</x:v>
      </x:c>
      <x:c r="X251" s="21" t="n">
        <x:v>25895.210094955255</x:v>
      </x:c>
      <x:c r="Y251" s="21" t="n">
        <x:v>26797.245850416708</x:v>
      </x:c>
      <x:c r="Z251" s="21" t="n">
        <x:v>27539.37806984973</x:v>
      </x:c>
      <x:c r="AA251" s="21" t="n">
        <x:v>28129.812787830404</x:v>
      </x:c>
      <x:c r="AB251" s="21" t="n">
        <x:v>28520.90482583985</x:v>
      </x:c>
      <x:c r="AC251" s="21" t="n">
        <x:v>37201.1802076172</x:v>
      </x:c>
      <x:c r="AD251" s="25" t="n">
        <x:f>AC251*(1+Inputs!$C$14)*(1-Inputs!$C$14/Inputs!$C$15)</x:f>
        <x:v>29519.136494744245</x:v>
      </x:c>
      <x:c r="AE251" s="25" t="n">
        <x:f>AD251/(B251-Inputs!$C$14)</x:f>
        <x:v>641342.4635440831</x:v>
      </x:c>
      <x:c r="AF251" s="25" t="n">
        <x:f>S251/(1+B251)^1+T251/(1+B251)^2+U251/(1+B251)^3+V251/(1+B251)^4+W251/(1+B251)^5+X251/(1+B251)^6+Y251/(1+B251)^7+Z251/(1+B251)^8+AA251/(1+B251)^9+AB251/(1+B251)^10+AE251/(1+B251)^10</x:f>
        <x:v>435720.50222440367</x:v>
      </x:c>
      <x:c r="AG251" s="25" t="n">
        <x:f>(AF251+Inputs!$C$12)/Inputs!$C$13</x:f>
        <x:v>373.48141132056594</x:v>
      </x:c>
      <x:c r="AH251" s="25" t="n">
        <x:f>(S251+Inputs!$C$11)*Inputs!$C$8-Inputs!$C$11</x:f>
        <x:v>2560.1600310102594</x:v>
      </x:c>
      <x:c r="AI251" s="25" t="n">
        <x:f>Inputs!$C$12+AH251-Inputs!$C$10*Inputs!$C$13</x:f>
        <x:v>24878.075446210256</x:v>
      </x:c>
      <x:c r="AJ251" s="25" t="n">
        <x:f>(S251+Inputs!$C$11)*(1-Inputs!$C$8)</x:f>
        <x:v>6907.0353568186565</x:v>
      </x:c>
      <x:c r="AK251" s="25" t="n">
        <x:f>AJ251/(1+B251)^(1-Inputs!$C$8)+T251/(1+B251)^(2-Inputs!$C$8)+U251/(1+B251)^(3-Inputs!$C$8)+V251/(1+B251)^(4-Inputs!$C$8)+W251/(1+B251)^(5-Inputs!$C$8)+X251/(1+B251)^(6-Inputs!$C$8)+Y251/(1+B251)^(7-Inputs!$C$8)+Z251/(1+B251)^(8-Inputs!$C$8)+AA251/(1+B251)^(9-Inputs!$C$8)+AB251/(1+B251)^(10-Inputs!$C$8)+AE251/(1+B251)^(10-Inputs!$C$8)</x:f>
        <x:v>449462.27855787624</x:v>
      </x:c>
      <x:c r="AL251" s="25" t="n">
        <x:f>(AK251+AI251)/Inputs!$C$13</x:f>
        <x:v>378.48917329051756</x:v>
      </x:c>
      <x:c r="AM251" s="26" t="n">
        <x:f>IF(AL251&gt;=Inputs!$C$7,1,0)</x:f>
        <x:v>1</x:v>
      </x:c>
      <x:c r="AN251" s="26" t="n">
        <x:f>IF(Inputs!$C$7&lt;=(1-Inputs!$C$16)*AL251,1,0)</x:f>
        <x:v>1</x:v>
      </x:c>
    </x:row>
    <x:row r="252" ht="20" customHeight="1">
      <x:c r="A252" s="16" t="n">
        <x:v>247</x:v>
      </x:c>
      <x:c r="B252" s="19" t="n">
        <x:v>0.07738520669092933</x:v>
      </x:c>
      <x:c r="C252" s="24" t="n">
        <x:v>0.3262894268823118</x:v>
      </x:c>
      <x:c r="D252" s="19" t="n">
        <x:v>0.03136775046717304</x:v>
      </x:c>
      <x:c r="E252" s="19" t="n">
        <x:v>0.052416125721924514</x:v>
      </x:c>
      <x:c r="F252" s="19" t="n">
        <x:v>-0.25394457720345714</x:v>
      </x:c>
      <x:c r="G252" s="19" t="n">
        <x:v>-0.06408794733356274</x:v>
      </x:c>
      <x:c r="H252" s="19" t="n">
        <x:v>0.8548987132324726</x:v>
      </x:c>
      <x:c r="I252" s="19" t="n">
        <x:v>0.06466536759396263</x:v>
      </x:c>
      <x:c r="J252" s="19" t="n">
        <x:v>0.07400938285770167</x:v>
      </x:c>
      <x:c r="K252" s="19" t="n">
        <x:v>0.07023524853716367</x:v>
      </x:c>
      <x:c r="L252" s="19" t="n">
        <x:v>0.0589145807796092</x:v>
      </x:c>
      <x:c r="M252" s="19" t="n">
        <x:v>0.06047936278415932</x:v>
      </x:c>
      <x:c r="N252" s="19" t="n">
        <x:v>0.061376238466081076</x:v>
      </x:c>
      <x:c r="O252" s="19" t="n">
        <x:v>0.07387481751719974</x:v>
      </x:c>
      <x:c r="P252" s="19" t="n">
        <x:v>0.06934386443740209</x:v>
      </x:c>
      <x:c r="Q252" s="19" t="n">
        <x:v>0.059675884214399275</x:v>
      </x:c>
      <x:c r="R252" s="19" t="n">
        <x:v>0.066496256606207</x:v>
      </x:c>
      <x:c r="S252" s="21" t="n">
        <x:v>8198.960422416163</x:v>
      </x:c>
      <x:c r="T252" s="21" t="n">
        <x:v>13344.394811655284</x:v>
      </x:c>
      <x:c r="U252" s="21" t="n">
        <x:v>17063.515473601834</x:v>
      </x:c>
      <x:c r="V252" s="21" t="n">
        <x:v>21274.596394743938</x:v>
      </x:c>
      <x:c r="W252" s="21" t="n">
        <x:v>25907.05950155917</x:v>
      </x:c>
      <x:c r="X252" s="21" t="n">
        <x:v>27752.74897024968</x:v>
      </x:c>
      <x:c r="Y252" s="21" t="n">
        <x:v>29086.602794747516</x:v>
      </x:c>
      <x:c r="Z252" s="21" t="n">
        <x:v>30180.21028681145</x:v>
      </x:c>
      <x:c r="AA252" s="21" t="n">
        <x:v>30939.864541979852</x:v>
      </x:c>
      <x:c r="AB252" s="21" t="n">
        <x:v>31343.449581464327</x:v>
      </x:c>
      <x:c r="AC252" s="21" t="n">
        <x:v>40882.76032364912</x:v>
      </x:c>
      <x:c r="AD252" s="25" t="n">
        <x:f>AC252*(1+Inputs!$C$14)*(1-Inputs!$C$14/Inputs!$C$15)</x:f>
        <x:v>32440.47031681557</x:v>
      </x:c>
      <x:c r="AE252" s="25" t="n">
        <x:f>AD252/(B252-Inputs!$C$14)</x:f>
        <x:v>765372.4695356509</x:v>
      </x:c>
      <x:c r="AF252" s="25" t="n">
        <x:f>S252/(1+B252)^1+T252/(1+B252)^2+U252/(1+B252)^3+V252/(1+B252)^4+W252/(1+B252)^5+X252/(1+B252)^6+Y252/(1+B252)^7+Z252/(1+B252)^8+AA252/(1+B252)^9+AB252/(1+B252)^10+AE252/(1+B252)^10</x:f>
        <x:v>511927.0241916615</x:v>
      </x:c>
      <x:c r="AG252" s="25" t="n">
        <x:f>(AF252+Inputs!$C$12)/Inputs!$C$13</x:f>
        <x:v>434.28868452693666</x:v>
      </x:c>
      <x:c r="AH252" s="25" t="n">
        <x:f>(S252+Inputs!$C$11)*Inputs!$C$8-Inputs!$C$11</x:f>
        <x:v>1966.000636255244</x:v>
      </x:c>
      <x:c r="AI252" s="25" t="n">
        <x:f>Inputs!$C$12+AH252-Inputs!$C$10*Inputs!$C$13</x:f>
        <x:v>24283.916051455242</x:v>
      </x:c>
      <x:c r="AJ252" s="25" t="n">
        <x:f>(S252+Inputs!$C$11)*(1-Inputs!$C$8)</x:f>
        <x:v>6232.95978616092</x:v>
      </x:c>
      <x:c r="AK252" s="25" t="n">
        <x:f>AJ252/(1+B252)^(1-Inputs!$C$8)+T252/(1+B252)^(2-Inputs!$C$8)+U252/(1+B252)^(3-Inputs!$C$8)+V252/(1+B252)^(4-Inputs!$C$8)+W252/(1+B252)^(5-Inputs!$C$8)+X252/(1+B252)^(6-Inputs!$C$8)+Y252/(1+B252)^(7-Inputs!$C$8)+Z252/(1+B252)^(8-Inputs!$C$8)+AA252/(1+B252)^(9-Inputs!$C$8)+AB252/(1+B252)^(10-Inputs!$C$8)+AE252/(1+B252)^(10-Inputs!$C$8)</x:f>
        <x:v>528229.7074642372</x:v>
      </x:c>
      <x:c r="AL252" s="25" t="n">
        <x:f>(AK252+AI252)/Inputs!$C$13</x:f>
        <x:v>440.8657682841825</x:v>
      </x:c>
      <x:c r="AM252" s="26" t="n">
        <x:f>IF(AL252&gt;=Inputs!$C$7,1,0)</x:f>
        <x:v>1</x:v>
      </x:c>
      <x:c r="AN252" s="26" t="n">
        <x:f>IF(Inputs!$C$7&lt;=(1-Inputs!$C$16)*AL252,1,0)</x:f>
        <x:v>1</x:v>
      </x:c>
    </x:row>
    <x:row r="253" ht="20" customHeight="1">
      <x:c r="A253" s="16" t="n">
        <x:v>248</x:v>
      </x:c>
      <x:c r="B253" s="19" t="n">
        <x:v>0.07305201456284804</x:v>
      </x:c>
      <x:c r="C253" s="24" t="n">
        <x:v>0.636465993490873</x:v>
      </x:c>
      <x:c r="D253" s="19" t="n">
        <x:v>0.015960467205651696</x:v>
      </x:c>
      <x:c r="E253" s="19" t="n">
        <x:v>0.04382545242426915</x:v>
      </x:c>
      <x:c r="F253" s="19" t="n">
        <x:v>-0.1679493422327812</x:v>
      </x:c>
      <x:c r="G253" s="19" t="n">
        <x:v>-0.07833993448929107</x:v>
      </x:c>
      <x:c r="H253" s="19" t="n">
        <x:v>0.32722573369076713</x:v>
      </x:c>
      <x:c r="I253" s="19" t="n">
        <x:v>0.061196850938564466</x:v>
      </x:c>
      <x:c r="J253" s="19" t="n">
        <x:v>0.05924089439797285</x:v>
      </x:c>
      <x:c r="K253" s="19" t="n">
        <x:v>0.0632530907216767</x:v>
      </x:c>
      <x:c r="L253" s="19" t="n">
        <x:v>0.0600476290856443</x:v>
      </x:c>
      <x:c r="M253" s="19" t="n">
        <x:v>0.05124999430520688</x:v>
      </x:c>
      <x:c r="N253" s="19" t="n">
        <x:v>0.05720148283573167</x:v>
      </x:c>
      <x:c r="O253" s="19" t="n">
        <x:v>0.06114061102833489</x:v>
      </x:c>
      <x:c r="P253" s="19" t="n">
        <x:v>0.06558512236179126</x:v>
      </x:c>
      <x:c r="Q253" s="19" t="n">
        <x:v>0.056052726360634325</x:v>
      </x:c>
      <x:c r="R253" s="19" t="n">
        <x:v>0.06927371393394083</x:v>
      </x:c>
      <x:c r="S253" s="21" t="n">
        <x:v>9530.520999022252</x:v>
      </x:c>
      <x:c r="T253" s="21" t="n">
        <x:v>14991.943768329369</x:v>
      </x:c>
      <x:c r="U253" s="21" t="n">
        <x:v>17936.664137541524</x:v>
      </x:c>
      <x:c r="V253" s="21" t="n">
        <x:v>20961.06595085754</x:v>
      </x:c>
      <x:c r="W253" s="21" t="n">
        <x:v>24327.9019087228</x:v>
      </x:c>
      <x:c r="X253" s="21" t="n">
        <x:v>25515.549849297022</x:v>
      </x:c>
      <x:c r="Y253" s="21" t="n">
        <x:v>26511.50921365907</x:v>
      </x:c>
      <x:c r="Z253" s="21" t="n">
        <x:v>27341.742782633562</x:v>
      </x:c>
      <x:c r="AA253" s="21" t="n">
        <x:v>27972.722533049156</x:v>
      </x:c>
      <x:c r="AB253" s="21" t="n">
        <x:v>28367.089314830297</x:v>
      </x:c>
      <x:c r="AC253" s="21" t="n">
        <x:v>37000.551280213425</x:v>
      </x:c>
      <x:c r="AD253" s="25" t="n">
        <x:f>AC253*(1+Inputs!$C$14)*(1-Inputs!$C$14/Inputs!$C$15)</x:f>
        <x:v>29359.93744084935</x:v>
      </x:c>
      <x:c r="AE253" s="25" t="n">
        <x:f>AD253/(B253-Inputs!$C$14)</x:f>
        <x:v>771573.7991311195</x:v>
      </x:c>
      <x:c r="AF253" s="25" t="n">
        <x:f>S253/(1+B253)^1+T253/(1+B253)^2+U253/(1+B253)^3+V253/(1+B253)^4+W253/(1+B253)^5+X253/(1+B253)^6+Y253/(1+B253)^7+Z253/(1+B253)^8+AA253/(1+B253)^9+AB253/(1+B253)^10+AE253/(1+B253)^10</x:f>
        <x:v>527842.2754772692</x:v>
      </x:c>
      <x:c r="AG253" s="25" t="n">
        <x:f>(AF253+Inputs!$C$12)/Inputs!$C$13</x:f>
        <x:v>446.9878998708385</x:v>
      </x:c>
      <x:c r="AH253" s="25" t="n">
        <x:f>(S253+Inputs!$C$11)*Inputs!$C$8-Inputs!$C$11</x:f>
        <x:v>2589.8276461172745</x:v>
      </x:c>
      <x:c r="AI253" s="25" t="n">
        <x:f>Inputs!$C$12+AH253-Inputs!$C$10*Inputs!$C$13</x:f>
        <x:v>24907.74306131727</x:v>
      </x:c>
      <x:c r="AJ253" s="25" t="n">
        <x:f>(S253+Inputs!$C$11)*(1-Inputs!$C$8)</x:f>
        <x:v>6940.693352904978</x:v>
      </x:c>
      <x:c r="AK253" s="25" t="n">
        <x:f>AJ253/(1+B253)^(1-Inputs!$C$8)+T253/(1+B253)^(2-Inputs!$C$8)+U253/(1+B253)^(3-Inputs!$C$8)+V253/(1+B253)^(4-Inputs!$C$8)+W253/(1+B253)^(5-Inputs!$C$8)+X253/(1+B253)^(6-Inputs!$C$8)+Y253/(1+B253)^(7-Inputs!$C$8)+Z253/(1+B253)^(8-Inputs!$C$8)+AA253/(1+B253)^(9-Inputs!$C$8)+AB253/(1+B253)^(10-Inputs!$C$8)+AE253/(1+B253)^(10-Inputs!$C$8)</x:f>
        <x:v>543074.5659336591</x:v>
      </x:c>
      <x:c r="AL253" s="25" t="n">
        <x:f>(AK253+AI253)/Inputs!$C$13</x:f>
        <x:v>453.2086565278733</x:v>
      </x:c>
      <x:c r="AM253" s="26" t="n">
        <x:f>IF(AL253&gt;=Inputs!$C$7,1,0)</x:f>
        <x:v>1</x:v>
      </x:c>
      <x:c r="AN253" s="26" t="n">
        <x:f>IF(Inputs!$C$7&lt;=(1-Inputs!$C$16)*AL253,1,0)</x:f>
        <x:v>1</x:v>
      </x:c>
    </x:row>
    <x:row r="254" ht="20" customHeight="1">
      <x:c r="A254" s="16" t="n">
        <x:v>249</x:v>
      </x:c>
      <x:c r="B254" s="19" t="n">
        <x:v>0.09386497307811699</x:v>
      </x:c>
      <x:c r="C254" s="24" t="n">
        <x:v>0.6107744539813496</x:v>
      </x:c>
      <x:c r="D254" s="19" t="n">
        <x:v>0.02132853275332849</x:v>
      </x:c>
      <x:c r="E254" s="19" t="n">
        <x:v>0.06720561694790178</x:v>
      </x:c>
      <x:c r="F254" s="19" t="n">
        <x:v>-0.12921314940831397</x:v>
      </x:c>
      <x:c r="G254" s="19" t="n">
        <x:v>-0.0760123979961503</x:v>
      </x:c>
      <x:c r="H254" s="19" t="n">
        <x:v>0.33524586921939203</x:v>
      </x:c>
      <x:c r="I254" s="19" t="n">
        <x:v>0.06209231420992524</x:v>
      </x:c>
      <x:c r="J254" s="19" t="n">
        <x:v>0.050072133662446276</x:v>
      </x:c>
      <x:c r="K254" s="19" t="n">
        <x:v>0.066760994940704</x:v>
      </x:c>
      <x:c r="L254" s="19" t="n">
        <x:v>0.06750877394746681</x:v>
      </x:c>
      <x:c r="M254" s="19" t="n">
        <x:v>0.07028274385861437</x:v>
      </x:c>
      <x:c r="N254" s="19" t="n">
        <x:v>0.04979218214302932</x:v>
      </x:c>
      <x:c r="O254" s="19" t="n">
        <x:v>0.07125698554086399</x:v>
      </x:c>
      <x:c r="P254" s="19" t="n">
        <x:v>0.05803060150602392</x:v>
      </x:c>
      <x:c r="Q254" s="19" t="n">
        <x:v>0.043379696859655044</x:v>
      </x:c>
      <x:c r="R254" s="19" t="n">
        <x:v>0.064658468186243</x:v>
      </x:c>
      <x:c r="S254" s="21" t="n">
        <x:v>10292.616207178107</x:v>
      </x:c>
      <x:c r="T254" s="21" t="n">
        <x:v>16170.21161801637</x:v>
      </x:c>
      <x:c r="U254" s="21" t="n">
        <x:v>19469.913843733935</x:v>
      </x:c>
      <x:c r="V254" s="21" t="n">
        <x:v>22984.44298208995</x:v>
      </x:c>
      <x:c r="W254" s="21" t="n">
        <x:v>27000.372170196813</x:v>
      </x:c>
      <x:c r="X254" s="21" t="n">
        <x:v>28749.890474188385</x:v>
      </x:c>
      <x:c r="Y254" s="21" t="n">
        <x:v>30128.033613821222</x:v>
      </x:c>
      <x:c r="Z254" s="21" t="n">
        <x:v>31256.581786974028</x:v>
      </x:c>
      <x:c r="AA254" s="21" t="n">
        <x:v>31993.207060984838</x:v>
      </x:c>
      <x:c r="AB254" s="21" t="n">
        <x:v>32335.299894602253</x:v>
      </x:c>
      <x:c r="AC254" s="21" t="n">
        <x:v>42176.47812339425</x:v>
      </x:c>
      <x:c r="AD254" s="25" t="n">
        <x:f>AC254*(1+Inputs!$C$14)*(1-Inputs!$C$14/Inputs!$C$15)</x:f>
        <x:v>33467.035390913334</x:v>
      </x:c>
      <x:c r="AE254" s="25" t="n">
        <x:f>AD254/(B254-Inputs!$C$14)</x:f>
        <x:v>568539.0418254464</x:v>
      </x:c>
      <x:c r="AF254" s="25" t="n">
        <x:f>S254/(1+B254)^1+T254/(1+B254)^2+U254/(1+B254)^3+V254/(1+B254)^4+W254/(1+B254)^5+X254/(1+B254)^6+Y254/(1+B254)^7+Z254/(1+B254)^8+AA254/(1+B254)^9+AB254/(1+B254)^10+AE254/(1+B254)^10</x:f>
        <x:v>378459.9200083242</x:v>
      </x:c>
      <x:c r="AG254" s="25" t="n">
        <x:f>(AF254+Inputs!$C$12)/Inputs!$C$13</x:f>
        <x:v>327.79162287614673</x:v>
      </x:c>
      <x:c r="AH254" s="25" t="n">
        <x:f>(S254+Inputs!$C$11)*Inputs!$C$8-Inputs!$C$11</x:f>
        <x:v>2946.8640313080996</x:v>
      </x:c>
      <x:c r="AI254" s="25" t="n">
        <x:f>Inputs!$C$12+AH254-Inputs!$C$10*Inputs!$C$13</x:f>
        <x:v>25264.779446508095</x:v>
      </x:c>
      <x:c r="AJ254" s="25" t="n">
        <x:f>(S254+Inputs!$C$11)*(1-Inputs!$C$8)</x:f>
        <x:v>7345.752175870009</x:v>
      </x:c>
      <x:c r="AK254" s="25" t="n">
        <x:f>AJ254/(1+B254)^(1-Inputs!$C$8)+T254/(1+B254)^(2-Inputs!$C$8)+U254/(1+B254)^(3-Inputs!$C$8)+V254/(1+B254)^(4-Inputs!$C$8)+W254/(1+B254)^(5-Inputs!$C$8)+X254/(1+B254)^(6-Inputs!$C$8)+Y254/(1+B254)^(7-Inputs!$C$8)+Z254/(1+B254)^(8-Inputs!$C$8)+AA254/(1+B254)^(9-Inputs!$C$8)+AB254/(1+B254)^(10-Inputs!$C$8)+AE254/(1+B254)^(10-Inputs!$C$8)</x:f>
        <x:v>391896.72304998466</x:v>
      </x:c>
      <x:c r="AL254" s="25" t="n">
        <x:f>(AK254+AI254)/Inputs!$C$13</x:f>
        <x:v>332.86460001918255</x:v>
      </x:c>
      <x:c r="AM254" s="26" t="n">
        <x:f>IF(AL254&gt;=Inputs!$C$7,1,0)</x:f>
        <x:v>1</x:v>
      </x:c>
      <x:c r="AN254" s="26" t="n">
        <x:f>IF(Inputs!$C$7&lt;=(1-Inputs!$C$16)*AL254,1,0)</x:f>
        <x:v>1</x:v>
      </x:c>
    </x:row>
    <x:row r="255" ht="20" customHeight="1">
      <x:c r="A255" s="16" t="n">
        <x:v>250</x:v>
      </x:c>
      <x:c r="B255" s="19" t="n">
        <x:v>0.07841082590756197</x:v>
      </x:c>
      <x:c r="C255" s="24" t="n">
        <x:v>0.58497174793726</x:v>
      </x:c>
      <x:c r="D255" s="19" t="n">
        <x:v>0.02440764057327982</x:v>
      </x:c>
      <x:c r="E255" s="19" t="n">
        <x:v>0.05218411131130239</x:v>
      </x:c>
      <x:c r="F255" s="19" t="n">
        <x:v>-0.18034047129132091</x:v>
      </x:c>
      <x:c r="G255" s="19" t="n">
        <x:v>-0.07406590248550457</x:v>
      </x:c>
      <x:c r="H255" s="19" t="n">
        <x:v>0.8528579157526508</x:v>
      </x:c>
      <x:c r="I255" s="19" t="n">
        <x:v>0.06642337788350801</x:v>
      </x:c>
      <x:c r="J255" s="19" t="n">
        <x:v>0.06587060384819665</x:v>
      </x:c>
      <x:c r="K255" s="19" t="n">
        <x:v>0.0685119554263872</x:v>
      </x:c>
      <x:c r="L255" s="19" t="n">
        <x:v>0.06130491945661447</x:v>
      </x:c>
      <x:c r="M255" s="19" t="n">
        <x:v>0.0599948761205826</x:v>
      </x:c>
      <x:c r="N255" s="19" t="n">
        <x:v>0.05864811658616304</x:v>
      </x:c>
      <x:c r="O255" s="19" t="n">
        <x:v>0.06625180116722845</x:v>
      </x:c>
      <x:c r="P255" s="19" t="n">
        <x:v>0.05216468750745548</x:v>
      </x:c>
      <x:c r="Q255" s="19" t="n">
        <x:v>0.06575035265646534</x:v>
      </x:c>
      <x:c r="R255" s="19" t="n">
        <x:v>0.06313065748472696</x:v>
      </x:c>
      <x:c r="S255" s="21" t="n">
        <x:v>9422.934914855907</x:v>
      </x:c>
      <x:c r="T255" s="21" t="n">
        <x:v>15116.804209366914</x:v>
      </x:c>
      <x:c r="U255" s="21" t="n">
        <x:v>18783.08884863938</x:v>
      </x:c>
      <x:c r="V255" s="21" t="n">
        <x:v>22796.794349152093</x:v>
      </x:c>
      <x:c r="W255" s="21" t="n">
        <x:v>27227.2465733915</x:v>
      </x:c>
      <x:c r="X255" s="21" t="n">
        <x:v>28903.073316632588</x:v>
      </x:c>
      <x:c r="Y255" s="21" t="n">
        <x:v>30147.517853167454</x:v>
      </x:c>
      <x:c r="Z255" s="21" t="n">
        <x:v>31137.811435748987</x:v>
      </x:c>
      <x:c r="AA255" s="21" t="n">
        <x:v>31797.40812777449</x:v>
      </x:c>
      <x:c r="AB255" s="21" t="n">
        <x:v>32151.527820774674</x:v>
      </x:c>
      <x:c r="AC255" s="21" t="n">
        <x:v>41936.775418401754</x:v>
      </x:c>
      <x:c r="AD255" s="25" t="n">
        <x:f>AC255*(1+Inputs!$C$14)*(1-Inputs!$C$14/Inputs!$C$15)</x:f>
        <x:v>33276.83129450179</x:v>
      </x:c>
      <x:c r="AE255" s="25" t="n">
        <x:f>AD255/(B255-Inputs!$C$14)</x:f>
        <x:v>766556.0513720867</x:v>
      </x:c>
      <x:c r="AF255" s="25" t="n">
        <x:f>S255/(1+B255)^1+T255/(1+B255)^2+U255/(1+B255)^3+V255/(1+B255)^4+W255/(1+B255)^5+X255/(1+B255)^6+Y255/(1+B255)^7+Z255/(1+B255)^8+AA255/(1+B255)^9+AB255/(1+B255)^10+AE255/(1+B255)^10</x:f>
        <x:v>516969.2483224924</x:v>
      </x:c>
      <x:c r="AG255" s="25" t="n">
        <x:f>(AF255+Inputs!$C$12)/Inputs!$C$13</x:f>
        <x:v>438.3120134018973</x:v>
      </x:c>
      <x:c r="AH255" s="25" t="n">
        <x:f>(S255+Inputs!$C$11)*Inputs!$C$8-Inputs!$C$11</x:f>
        <x:v>2539.424302576329</x:v>
      </x:c>
      <x:c r="AI255" s="25" t="n">
        <x:f>Inputs!$C$12+AH255-Inputs!$C$10*Inputs!$C$13</x:f>
        <x:v>24857.339717776325</x:v>
      </x:c>
      <x:c r="AJ255" s="25" t="n">
        <x:f>(S255+Inputs!$C$11)*(1-Inputs!$C$8)</x:f>
        <x:v>6883.510612279579</x:v>
      </x:c>
      <x:c r="AK255" s="25" t="n">
        <x:f>AJ255/(1+B255)^(1-Inputs!$C$8)+T255/(1+B255)^(2-Inputs!$C$8)+U255/(1+B255)^(3-Inputs!$C$8)+V255/(1+B255)^(4-Inputs!$C$8)+W255/(1+B255)^(5-Inputs!$C$8)+X255/(1+B255)^(6-Inputs!$C$8)+Y255/(1+B255)^(7-Inputs!$C$8)+Z255/(1+B255)^(8-Inputs!$C$8)+AA255/(1+B255)^(9-Inputs!$C$8)+AB255/(1+B255)^(10-Inputs!$C$8)+AE255/(1+B255)^(10-Inputs!$C$8)</x:f>
        <x:v>533139.8929274689</x:v>
      </x:c>
      <x:c r="AL255" s="25" t="n">
        <x:f>(AK255+AI255)/Inputs!$C$13</x:f>
        <x:v>445.24129035092795</x:v>
      </x:c>
      <x:c r="AM255" s="26" t="n">
        <x:f>IF(AL255&gt;=Inputs!$C$7,1,0)</x:f>
        <x:v>1</x:v>
      </x:c>
      <x:c r="AN255" s="26" t="n">
        <x:f>IF(Inputs!$C$7&lt;=(1-Inputs!$C$16)*AL255,1,0)</x:f>
        <x:v>1</x:v>
      </x:c>
    </x:row>
    <x:row r="256" ht="20" customHeight="1">
      <x:c r="A256" s="16" t="n">
        <x:v>251</x:v>
      </x:c>
      <x:c r="B256" s="19" t="n">
        <x:v>0.09493338055404733</x:v>
      </x:c>
      <x:c r="C256" s="24" t="n">
        <x:v>0.6744286889385478</x:v>
      </x:c>
      <x:c r="D256" s="19" t="n">
        <x:v>0.03120836146498931</x:v>
      </x:c>
      <x:c r="E256" s="19" t="n">
        <x:v>0.05672054873757276</x:v>
      </x:c>
      <x:c r="F256" s="19" t="n">
        <x:v>-0.1625194542687257</x:v>
      </x:c>
      <x:c r="G256" s="19" t="n">
        <x:v>-0.0708528719374823</x:v>
      </x:c>
      <x:c r="H256" s="19" t="n">
        <x:v>0.858081302945294</x:v>
      </x:c>
      <x:c r="I256" s="19" t="n">
        <x:v>0.05281839156101682</x:v>
      </x:c>
      <x:c r="J256" s="19" t="n">
        <x:v>0.050988368523188686</x:v>
      </x:c>
      <x:c r="K256" s="19" t="n">
        <x:v>0.05450378643521958</x:v>
      </x:c>
      <x:c r="L256" s="19" t="n">
        <x:v>0.06181033585661794</x:v>
      </x:c>
      <x:c r="M256" s="19" t="n">
        <x:v>0.04866279128557721</x:v>
      </x:c>
      <x:c r="N256" s="19" t="n">
        <x:v>0.05163337975228046</x:v>
      </x:c>
      <x:c r="O256" s="19" t="n">
        <x:v>0.05643980967973107</x:v>
      </x:c>
      <x:c r="P256" s="19" t="n">
        <x:v>0.06038240737561751</x:v>
      </x:c>
      <x:c r="Q256" s="19" t="n">
        <x:v>0.055175632831952724</x:v>
      </x:c>
      <x:c r="R256" s="19" t="n">
        <x:v>0.055749283590415644</x:v>
      </x:c>
      <x:c r="S256" s="21" t="n">
        <x:v>9779.177714357236</x:v>
      </x:c>
      <x:c r="T256" s="21" t="n">
        <x:v>15692.086896284769</x:v>
      </x:c>
      <x:c r="U256" s="21" t="n">
        <x:v>19520.62952788739</x:v>
      </x:c>
      <x:c r="V256" s="21" t="n">
        <x:v>23757.636867910107</x:v>
      </x:c>
      <x:c r="W256" s="21" t="n">
        <x:v>28533.875164986315</x:v>
      </x:c>
      <x:c r="X256" s="21" t="n">
        <x:v>30389.253178319126</x:v>
      </x:c>
      <x:c r="Y256" s="21" t="n">
        <x:v>31800.2221997205</x:v>
      </x:c>
      <x:c r="Z256" s="21" t="n">
        <x:v>32903.68454220021</x:v>
      </x:c>
      <x:c r="AA256" s="21" t="n">
        <x:v>33639.70096956841</x:v>
      </x:c>
      <x:c r="AB256" s="21" t="n">
        <x:v>33963.091487243684</x:v>
      </x:c>
      <x:c r="AC256" s="21" t="n">
        <x:v>44299.68454857873</x:v>
      </x:c>
      <x:c r="AD256" s="25" t="n">
        <x:f>AC256*(1+Inputs!$C$14)*(1-Inputs!$C$14/Inputs!$C$15)</x:f>
        <x:v>35151.799689297215</x:v>
      </x:c>
      <x:c r="AE256" s="25" t="n">
        <x:f>AD256/(B256-Inputs!$C$14)</x:f>
        <x:v>586514.5493936833</x:v>
      </x:c>
      <x:c r="AF256" s="25" t="n">
        <x:f>S256/(1+B256)^1+T256/(1+B256)^2+U256/(1+B256)^3+V256/(1+B256)^4+W256/(1+B256)^5+X256/(1+B256)^6+Y256/(1+B256)^7+Z256/(1+B256)^8+AA256/(1+B256)^9+AB256/(1+B256)^10+AE256/(1+B256)^10</x:f>
        <x:v>387364.4622274399</x:v>
      </x:c>
      <x:c r="AG256" s="25" t="n">
        <x:f>(AF256+Inputs!$C$12)/Inputs!$C$13</x:f>
        <x:v>334.8968012456316</x:v>
      </x:c>
      <x:c r="AH256" s="25" t="n">
        <x:f>(S256+Inputs!$C$11)*Inputs!$C$8-Inputs!$C$11</x:f>
        <x:v>2706.321614123527</x:v>
      </x:c>
      <x:c r="AI256" s="25" t="n">
        <x:f>Inputs!$C$12+AH256-Inputs!$C$10*Inputs!$C$13</x:f>
        <x:v>25024.23702932352</x:v>
      </x:c>
      <x:c r="AJ256" s="25" t="n">
        <x:f>(S256+Inputs!$C$11)*(1-Inputs!$C$8)</x:f>
        <x:v>7072.856100233709</x:v>
      </x:c>
      <x:c r="AK256" s="25" t="n">
        <x:f>AJ256/(1+B256)^(1-Inputs!$C$8)+T256/(1+B256)^(2-Inputs!$C$8)+U256/(1+B256)^(3-Inputs!$C$8)+V256/(1+B256)^(4-Inputs!$C$8)+W256/(1+B256)^(5-Inputs!$C$8)+X256/(1+B256)^(6-Inputs!$C$8)+Y256/(1+B256)^(7-Inputs!$C$8)+Z256/(1+B256)^(8-Inputs!$C$8)+AA256/(1+B256)^(9-Inputs!$C$8)+AB256/(1+B256)^(10-Inputs!$C$8)+AE256/(1+B256)^(10-Inputs!$C$8)</x:f>
        <x:v>401599.0124823903</x:v>
      </x:c>
      <x:c r="AL256" s="25" t="n">
        <x:f>(AK256+AI256)/Inputs!$C$13</x:f>
        <x:v>340.41438737217715</x:v>
      </x:c>
      <x:c r="AM256" s="26" t="n">
        <x:f>IF(AL256&gt;=Inputs!$C$7,1,0)</x:f>
        <x:v>1</x:v>
      </x:c>
      <x:c r="AN256" s="26" t="n">
        <x:f>IF(Inputs!$C$7&lt;=(1-Inputs!$C$16)*AL256,1,0)</x:f>
        <x:v>1</x:v>
      </x:c>
    </x:row>
    <x:row r="257" ht="20" customHeight="1">
      <x:c r="A257" s="16" t="n">
        <x:v>252</x:v>
      </x:c>
      <x:c r="B257" s="19" t="n">
        <x:v>0.08305923280352799</x:v>
      </x:c>
      <x:c r="C257" s="24" t="n">
        <x:v>0.580835028184282</x:v>
      </x:c>
      <x:c r="D257" s="19" t="n">
        <x:v>0.02132999912927147</x:v>
      </x:c>
      <x:c r="E257" s="19" t="n">
        <x:v>0.036194829761447236</x:v>
      </x:c>
      <x:c r="F257" s="19" t="n">
        <x:v>-0.2107583850222557</x:v>
      </x:c>
      <x:c r="G257" s="19" t="n">
        <x:v>-0.09657235085839318</x:v>
      </x:c>
      <x:c r="H257" s="19" t="n">
        <x:v>0.47184101064945594</x:v>
      </x:c>
      <x:c r="I257" s="19" t="n">
        <x:v>0.06318251217465218</x:v>
      </x:c>
      <x:c r="J257" s="19" t="n">
        <x:v>0.06941429716960898</x:v>
      </x:c>
      <x:c r="K257" s="19" t="n">
        <x:v>0.06946399629192343</x:v>
      </x:c>
      <x:c r="L257" s="19" t="n">
        <x:v>0.05628980076206176</x:v>
      </x:c>
      <x:c r="M257" s="19" t="n">
        <x:v>0.05991664980038081</x:v>
      </x:c>
      <x:c r="N257" s="19" t="n">
        <x:v>0.07786071999097771</x:v>
      </x:c>
      <x:c r="O257" s="19" t="n">
        <x:v>0.07476898535717852</x:v>
      </x:c>
      <x:c r="P257" s="19" t="n">
        <x:v>0.07352491606222543</x:v>
      </x:c>
      <x:c r="Q257" s="19" t="n">
        <x:v>0.06304594598166319</x:v>
      </x:c>
      <x:c r="R257" s="19" t="n">
        <x:v>0.06470295101251963</x:v>
      </x:c>
      <x:c r="S257" s="21" t="n">
        <x:v>8705.141817781681</x:v>
      </x:c>
      <x:c r="T257" s="21" t="n">
        <x:v>13983.922154635598</x:v>
      </x:c>
      <x:c r="U257" s="21" t="n">
        <x:v>17132.74310815671</x:v>
      </x:c>
      <x:c r="V257" s="21" t="n">
        <x:v>20387.40757647176</x:v>
      </x:c>
      <x:c r="W257" s="21" t="n">
        <x:v>23944.193915430686</x:v>
      </x:c>
      <x:c r="X257" s="21" t="n">
        <x:v>25199.109068693695</x:v>
      </x:c>
      <x:c r="Y257" s="21" t="n">
        <x:v>26244.59351710163</x:v>
      </x:c>
      <x:c r="Z257" s="21" t="n">
        <x:v>27100.492575662003</x:v>
      </x:c>
      <x:c r="AA257" s="21" t="n">
        <x:v>27748.628996478983</x:v>
      </x:c>
      <x:c r="AB257" s="21" t="n">
        <x:v>28165.106424194586</x:v>
      </x:c>
      <x:c r="AC257" s="21" t="n">
        <x:v>36737.095335905986</x:v>
      </x:c>
      <x:c r="AD257" s="25" t="n">
        <x:f>AC257*(1+Inputs!$C$14)*(1-Inputs!$C$14/Inputs!$C$15)</x:f>
        <x:v>29150.885149041394</x:v>
      </x:c>
      <x:c r="AE257" s="25" t="n">
        <x:f>AD257/(B257-Inputs!$C$14)</x:f>
        <x:v>606561.6001032263</x:v>
      </x:c>
      <x:c r="AF257" s="25" t="n">
        <x:f>S257/(1+B257)^1+T257/(1+B257)^2+U257/(1+B257)^3+V257/(1+B257)^4+W257/(1+B257)^5+X257/(1+B257)^6+Y257/(1+B257)^7+Z257/(1+B257)^8+AA257/(1+B257)^9+AB257/(1+B257)^10+AE257/(1+B257)^10</x:f>
        <x:v>408601.98421472276</x:v>
      </x:c>
      <x:c r="AG257" s="25" t="n">
        <x:f>(AF257+Inputs!$C$12)/Inputs!$C$13</x:f>
        <x:v>351.8428023013137</x:v>
      </x:c>
      <x:c r="AH257" s="25" t="n">
        <x:f>(S257+Inputs!$C$11)*Inputs!$C$8-Inputs!$C$11</x:f>
        <x:v>2203.14315298813</x:v>
      </x:c>
      <x:c r="AI257" s="25" t="n">
        <x:f>Inputs!$C$12+AH257-Inputs!$C$10*Inputs!$C$13</x:f>
        <x:v>24521.058568188128</x:v>
      </x:c>
      <x:c r="AJ257" s="25" t="n">
        <x:f>(S257+Inputs!$C$11)*(1-Inputs!$C$8)</x:f>
        <x:v>6501.998664793552</x:v>
      </x:c>
      <x:c r="AK257" s="25" t="n">
        <x:f>AJ257/(1+B257)^(1-Inputs!$C$8)+T257/(1+B257)^(2-Inputs!$C$8)+U257/(1+B257)^(3-Inputs!$C$8)+V257/(1+B257)^(4-Inputs!$C$8)+W257/(1+B257)^(5-Inputs!$C$8)+X257/(1+B257)^(6-Inputs!$C$8)+Y257/(1+B257)^(7-Inputs!$C$8)+Z257/(1+B257)^(8-Inputs!$C$8)+AA257/(1+B257)^(9-Inputs!$C$8)+AB257/(1+B257)^(10-Inputs!$C$8)+AE257/(1+B257)^(10-Inputs!$C$8)</x:f>
        <x:v>422053.3007788282</x:v>
      </x:c>
      <x:c r="AL257" s="25" t="n">
        <x:f>(AK257+AI257)/Inputs!$C$13</x:f>
        <x:v>356.33392490266294</x:v>
      </x:c>
      <x:c r="AM257" s="26" t="n">
        <x:f>IF(AL257&gt;=Inputs!$C$7,1,0)</x:f>
        <x:v>1</x:v>
      </x:c>
      <x:c r="AN257" s="26" t="n">
        <x:f>IF(Inputs!$C$7&lt;=(1-Inputs!$C$16)*AL257,1,0)</x:f>
        <x:v>1</x:v>
      </x:c>
    </x:row>
    <x:row r="258" ht="20" customHeight="1">
      <x:c r="A258" s="16" t="n">
        <x:v>253</x:v>
      </x:c>
      <x:c r="B258" s="19" t="n">
        <x:v>0.07972665739772049</x:v>
      </x:c>
      <x:c r="C258" s="24" t="n">
        <x:v>0.775083685636929</x:v>
      </x:c>
      <x:c r="D258" s="19" t="n">
        <x:v>0.004321704593199627</x:v>
      </x:c>
      <x:c r="E258" s="19" t="n">
        <x:v>0.05704312545804811</x:v>
      </x:c>
      <x:c r="F258" s="19" t="n">
        <x:v>-0.21236445964994916</x:v>
      </x:c>
      <x:c r="G258" s="19" t="n">
        <x:v>-0.04624558504647042</x:v>
      </x:c>
      <x:c r="H258" s="19" t="n">
        <x:v>0.5201765289984621</x:v>
      </x:c>
      <x:c r="I258" s="19" t="n">
        <x:v>0.06652073828873313</x:v>
      </x:c>
      <x:c r="J258" s="19" t="n">
        <x:v>0.07231240058147137</x:v>
      </x:c>
      <x:c r="K258" s="19" t="n">
        <x:v>0.0674744390388048</x:v>
      </x:c>
      <x:c r="L258" s="19" t="n">
        <x:v>0.06952101730004756</x:v>
      </x:c>
      <x:c r="M258" s="19" t="n">
        <x:v>0.06999029242672464</x:v>
      </x:c>
      <x:c r="N258" s="19" t="n">
        <x:v>0.07416958605751803</x:v>
      </x:c>
      <x:c r="O258" s="19" t="n">
        <x:v>0.07277893429857954</x:v>
      </x:c>
      <x:c r="P258" s="19" t="n">
        <x:v>0.06980041280244564</x:v>
      </x:c>
      <x:c r="Q258" s="19" t="n">
        <x:v>0.07609217573453521</x:v>
      </x:c>
      <x:c r="R258" s="19" t="n">
        <x:v>0.0733276415416401</x:v>
      </x:c>
      <x:c r="S258" s="21" t="n">
        <x:v>8923.175735900397</x:v>
      </x:c>
      <x:c r="T258" s="21" t="n">
        <x:v>14340.64680312795</x:v>
      </x:c>
      <x:c r="U258" s="21" t="n">
        <x:v>17687.91833697874</x:v>
      </x:c>
      <x:c r="V258" s="21" t="n">
        <x:v>21323.60822568674</x:v>
      </x:c>
      <x:c r="W258" s="21" t="n">
        <x:v>25396.541887604384</x:v>
      </x:c>
      <x:c r="X258" s="21" t="n">
        <x:v>26800.36428929178</x:v>
      </x:c>
      <x:c r="Y258" s="21" t="n">
        <x:v>27901.954657081533</x:v>
      </x:c>
      <x:c r="Z258" s="21" t="n">
        <x:v>28788.76264646739</x:v>
      </x:c>
      <x:c r="AA258" s="21" t="n">
        <x:v>29432.730577992443</x:v>
      </x:c>
      <x:c r="AB258" s="21" t="n">
        <x:v>29827.158267737603</x:v>
      </x:c>
      <x:c r="AC258" s="21" t="n">
        <x:v>38904.98904487513</x:v>
      </x:c>
      <x:c r="AD258" s="25" t="n">
        <x:f>AC258*(1+Inputs!$C$14)*(1-Inputs!$C$14/Inputs!$C$15)</x:f>
        <x:v>30871.108807108412</x:v>
      </x:c>
      <x:c r="AE258" s="25" t="n">
        <x:f>AD258/(B258-Inputs!$C$14)</x:f>
        <x:v>690217.2128043213</x:v>
      </x:c>
      <x:c r="AF258" s="25" t="n">
        <x:f>S258/(1+B258)^1+T258/(1+B258)^2+U258/(1+B258)^3+V258/(1+B258)^4+W258/(1+B258)^5+X258/(1+B258)^6+Y258/(1+B258)^7+Z258/(1+B258)^8+AA258/(1+B258)^9+AB258/(1+B258)^10+AE258/(1+B258)^10</x:f>
        <x:v>465544.4102304167</x:v>
      </x:c>
      <x:c r="AG258" s="25" t="n">
        <x:f>(AF258+Inputs!$C$12)/Inputs!$C$13</x:f>
        <x:v>397.2787251906633</x:v>
      </x:c>
      <x:c r="AH258" s="25" t="n">
        <x:f>(S258+Inputs!$C$11)*Inputs!$C$8-Inputs!$C$11</x:f>
        <x:v>2305.290550243748</x:v>
      </x:c>
      <x:c r="AI258" s="25" t="n">
        <x:f>Inputs!$C$12+AH258-Inputs!$C$10*Inputs!$C$13</x:f>
        <x:v>24623.205965443747</x:v>
      </x:c>
      <x:c r="AJ258" s="25" t="n">
        <x:f>(S258+Inputs!$C$11)*(1-Inputs!$C$8)</x:f>
        <x:v>6617.88518565665</x:v>
      </x:c>
      <x:c r="AK258" s="25" t="n">
        <x:f>AJ258/(1+B258)^(1-Inputs!$C$8)+T258/(1+B258)^(2-Inputs!$C$8)+U258/(1+B258)^(3-Inputs!$C$8)+V258/(1+B258)^(4-Inputs!$C$8)+W258/(1+B258)^(5-Inputs!$C$8)+X258/(1+B258)^(6-Inputs!$C$8)+Y258/(1+B258)^(7-Inputs!$C$8)+Z258/(1+B258)^(8-Inputs!$C$8)+AA258/(1+B258)^(9-Inputs!$C$8)+AB258/(1+B258)^(10-Inputs!$C$8)+AE258/(1+B258)^(10-Inputs!$C$8)</x:f>
        <x:v>480365.8028408767</x:v>
      </x:c>
      <x:c r="AL258" s="25" t="n">
        <x:f>(AK258+AI258)/Inputs!$C$13</x:f>
        <x:v>402.9445752411263</x:v>
      </x:c>
      <x:c r="AM258" s="26" t="n">
        <x:f>IF(AL258&gt;=Inputs!$C$7,1,0)</x:f>
        <x:v>1</x:v>
      </x:c>
      <x:c r="AN258" s="26" t="n">
        <x:f>IF(Inputs!$C$7&lt;=(1-Inputs!$C$16)*AL258,1,0)</x:f>
        <x:v>1</x:v>
      </x:c>
    </x:row>
    <x:row r="259" ht="20" customHeight="1">
      <x:c r="A259" s="16" t="n">
        <x:v>254</x:v>
      </x:c>
      <x:c r="B259" s="19" t="n">
        <x:v>0.09037878521078149</x:v>
      </x:c>
      <x:c r="C259" s="24" t="n">
        <x:v>0.6742378173513259</x:v>
      </x:c>
      <x:c r="D259" s="19" t="n">
        <x:v>0.022032193134496936</x:v>
      </x:c>
      <x:c r="E259" s="19" t="n">
        <x:v>0.05235348211736522</x:v>
      </x:c>
      <x:c r="F259" s="19" t="n">
        <x:v>-0.12866491123376023</x:v>
      </x:c>
      <x:c r="G259" s="19" t="n">
        <x:v>-0.032869644355399144</x:v>
      </x:c>
      <x:c r="H259" s="19" t="n">
        <x:v>0.7485510179295431</x:v>
      </x:c>
      <x:c r="I259" s="19" t="n">
        <x:v>0.07089558753447932</x:v>
      </x:c>
      <x:c r="J259" s="19" t="n">
        <x:v>0.07456521844157919</x:v>
      </x:c>
      <x:c r="K259" s="19" t="n">
        <x:v>0.06616864260685475</x:v>
      </x:c>
      <x:c r="L259" s="19" t="n">
        <x:v>0.0689466429766128</x:v>
      </x:c>
      <x:c r="M259" s="19" t="n">
        <x:v>0.06006650253106387</x:v>
      </x:c>
      <x:c r="N259" s="19" t="n">
        <x:v>0.06763042577355577</x:v>
      </x:c>
      <x:c r="O259" s="19" t="n">
        <x:v>0.07126817789771736</x:v>
      </x:c>
      <x:c r="P259" s="19" t="n">
        <x:v>0.074206864349934</x:v>
      </x:c>
      <x:c r="Q259" s="19" t="n">
        <x:v>0.06715019264030275</x:v>
      </x:c>
      <x:c r="R259" s="19" t="n">
        <x:v>0.07001129208408544</x:v>
      </x:c>
      <x:c r="S259" s="21" t="n">
        <x:v>10536.787075617265</x:v>
      </x:c>
      <x:c r="T259" s="21" t="n">
        <x:v>16411.992089300824</x:v>
      </x:c>
      <x:c r="U259" s="21" t="n">
        <x:v>19800.813205748214</x:v>
      </x:c>
      <x:c r="V259" s="21" t="n">
        <x:v>23476.866481393936</x:v>
      </x:c>
      <x:c r="W259" s="21" t="n">
        <x:v>27590.55391687263</x:v>
      </x:c>
      <x:c r="X259" s="21" t="n">
        <x:v>29171.026559047426</x:v>
      </x:c>
      <x:c r="Y259" s="21" t="n">
        <x:v>30425.022243266925</x:v>
      </x:c>
      <x:c r="Z259" s="21" t="n">
        <x:v>31415.585017097346</x:v>
      </x:c>
      <x:c r="AA259" s="21" t="n">
        <x:v>32096.52529907274</x:v>
      </x:c>
      <x:c r="AB259" s="21" t="n">
        <x:v>32430.276941314725</x:v>
      </x:c>
      <x:c r="AC259" s="21" t="n">
        <x:v>42300.36122780182</x:v>
      </x:c>
      <x:c r="AD259" s="25" t="n">
        <x:f>AC259*(1+Inputs!$C$14)*(1-Inputs!$C$14/Inputs!$C$15)</x:f>
        <x:v>33565.33663426074</x:v>
      </x:c>
      <x:c r="AE259" s="25" t="n">
        <x:f>AD259/(B259-Inputs!$C$14)</x:f>
        <x:v>606104.603170783</x:v>
      </x:c>
      <x:c r="AF259" s="25" t="n">
        <x:f>S259/(1+B259)^1+T259/(1+B259)^2+U259/(1+B259)^3+V259/(1+B259)^4+W259/(1+B259)^5+X259/(1+B259)^6+Y259/(1+B259)^7+Z259/(1+B259)^8+AA259/(1+B259)^9+AB259/(1+B259)^10+AE259/(1+B259)^10</x:f>
        <x:v>406454.5121544022</x:v>
      </x:c>
      <x:c r="AG259" s="25" t="n">
        <x:f>(AF259+Inputs!$C$12)/Inputs!$C$13</x:f>
        <x:v>350.12927546786153</x:v>
      </x:c>
      <x:c r="AH259" s="25" t="n">
        <x:f>(S259+Inputs!$C$11)*Inputs!$C$8-Inputs!$C$11</x:f>
        <x:v>3061.2564107686367</x:v>
      </x:c>
      <x:c r="AI259" s="25" t="n">
        <x:f>Inputs!$C$12+AH259-Inputs!$C$10*Inputs!$C$13</x:f>
        <x:v>25379.17182596863</x:v>
      </x:c>
      <x:c r="AJ259" s="25" t="n">
        <x:f>(S259+Inputs!$C$11)*(1-Inputs!$C$8)</x:f>
        <x:v>7475.530664848629</x:v>
      </x:c>
      <x:c r="AK259" s="25" t="n">
        <x:f>AJ259/(1+B259)^(1-Inputs!$C$8)+T259/(1+B259)^(2-Inputs!$C$8)+U259/(1+B259)^(3-Inputs!$C$8)+V259/(1+B259)^(4-Inputs!$C$8)+W259/(1+B259)^(5-Inputs!$C$8)+X259/(1+B259)^(6-Inputs!$C$8)+Y259/(1+B259)^(7-Inputs!$C$8)+Z259/(1+B259)^(8-Inputs!$C$8)+AA259/(1+B259)^(9-Inputs!$C$8)+AB259/(1+B259)^(10-Inputs!$C$8)+AE259/(1+B259)^(10-Inputs!$C$8)</x:f>
        <x:v>420345.5708953684</x:v>
      </x:c>
      <x:c r="AL259" s="25" t="n">
        <x:f>(AK259+AI259)/Inputs!$C$13</x:f>
        <x:v>355.65599250337885</x:v>
      </x:c>
      <x:c r="AM259" s="26" t="n">
        <x:f>IF(AL259&gt;=Inputs!$C$7,1,0)</x:f>
        <x:v>1</x:v>
      </x:c>
      <x:c r="AN259" s="26" t="n">
        <x:f>IF(Inputs!$C$7&lt;=(1-Inputs!$C$16)*AL259,1,0)</x:f>
        <x:v>1</x:v>
      </x:c>
    </x:row>
    <x:row r="260" ht="20" customHeight="1">
      <x:c r="A260" s="16" t="n">
        <x:v>255</x:v>
      </x:c>
      <x:c r="B260" s="19" t="n">
        <x:v>0.07751960128962013</x:v>
      </x:c>
      <x:c r="C260" s="24" t="n">
        <x:v>0.6331787329012002</x:v>
      </x:c>
      <x:c r="D260" s="19" t="n">
        <x:v>0.022495371452758664</x:v>
      </x:c>
      <x:c r="E260" s="19" t="n">
        <x:v>0.03607638156711602</x:v>
      </x:c>
      <x:c r="F260" s="19" t="n">
        <x:v>-0.13170126626841808</x:v>
      </x:c>
      <x:c r="G260" s="19" t="n">
        <x:v>-0.07822481025063838</x:v>
      </x:c>
      <x:c r="H260" s="19" t="n">
        <x:v>0.7934143649183909</x:v>
      </x:c>
      <x:c r="I260" s="19" t="n">
        <x:v>0.07187688819986647</x:v>
      </x:c>
      <x:c r="J260" s="19" t="n">
        <x:v>0.06390830587919367</x:v>
      </x:c>
      <x:c r="K260" s="19" t="n">
        <x:v>0.06291886414657143</x:v>
      </x:c>
      <x:c r="L260" s="19" t="n">
        <x:v>0.06909128193890524</x:v>
      </x:c>
      <x:c r="M260" s="19" t="n">
        <x:v>0.0599428119119591</x:v>
      </x:c>
      <x:c r="N260" s="19" t="n">
        <x:v>0.06654115904211153</x:v>
      </x:c>
      <x:c r="O260" s="19" t="n">
        <x:v>0.07294387079921649</x:v>
      </x:c>
      <x:c r="P260" s="19" t="n">
        <x:v>0.06535443070067573</x:v>
      </x:c>
      <x:c r="Q260" s="19" t="n">
        <x:v>0.07134939893556408</x:v>
      </x:c>
      <x:c r="R260" s="19" t="n">
        <x:v>0.062444605619801904</x:v>
      </x:c>
      <x:c r="S260" s="21" t="n">
        <x:v>10201.568664585198</x:v>
      </x:c>
      <x:c r="T260" s="21" t="n">
        <x:v>15981.839148032743</x:v>
      </x:c>
      <x:c r="U260" s="21" t="n">
        <x:v>19170.83472930781</x:v>
      </x:c>
      <x:c r="V260" s="21" t="n">
        <x:v>22494.208926890442</x:v>
      </x:c>
      <x:c r="W260" s="21" t="n">
        <x:v>26177.03432579806</x:v>
      </x:c>
      <x:c r="X260" s="21" t="n">
        <x:v>27469.414241909883</x:v>
      </x:c>
      <x:c r="Y260" s="21" t="n">
        <x:v>28489.560751243655</x:v>
      </x:c>
      <x:c r="Z260" s="21" t="n">
        <x:v>29323.87713280372</x:v>
      </x:c>
      <x:c r="AA260" s="21" t="n">
        <x:v>29915.473432311308</x:v>
      </x:c>
      <x:c r="AB260" s="21" t="n">
        <x:v>30273.78379773725</x:v>
      </x:c>
      <x:c r="AC260" s="21" t="n">
        <x:v>39487.544084005116</x:v>
      </x:c>
      <x:c r="AD260" s="25" t="n">
        <x:f>AC260*(1+Inputs!$C$14)*(1-Inputs!$C$14/Inputs!$C$15)</x:f>
        <x:v>31333.366230658055</x:v>
      </x:c>
      <x:c r="AE260" s="25" t="n">
        <x:f>AD260/(B260-Inputs!$C$14)</x:f>
        <x:v>736915.805424242</x:v>
      </x:c>
      <x:c r="AF260" s="25" t="n">
        <x:f>S260/(1+B260)^1+T260/(1+B260)^2+U260/(1+B260)^3+V260/(1+B260)^4+W260/(1+B260)^5+X260/(1+B260)^6+Y260/(1+B260)^7+Z260/(1+B260)^8+AA260/(1+B260)^9+AB260/(1+B260)^10+AE260/(1+B260)^10</x:f>
        <x:v>502746.33258997335</x:v>
      </x:c>
      <x:c r="AG260" s="25" t="n">
        <x:f>(AF260+Inputs!$C$12)/Inputs!$C$13</x:f>
        <x:v>426.96315899400213</x:v>
      </x:c>
      <x:c r="AH260" s="25" t="n">
        <x:f>(S260+Inputs!$C$11)*Inputs!$C$8-Inputs!$C$11</x:f>
        <x:v>2904.2088812166276</x:v>
      </x:c>
      <x:c r="AI260" s="25" t="n">
        <x:f>Inputs!$C$12+AH260-Inputs!$C$10*Inputs!$C$13</x:f>
        <x:v>25222.124296416623</x:v>
      </x:c>
      <x:c r="AJ260" s="25" t="n">
        <x:f>(S260+Inputs!$C$11)*(1-Inputs!$C$8)</x:f>
        <x:v>7297.359783368572</x:v>
      </x:c>
      <x:c r="AK260" s="25" t="n">
        <x:f>AJ260/(1+B260)^(1-Inputs!$C$8)+T260/(1+B260)^(2-Inputs!$C$8)+U260/(1+B260)^(3-Inputs!$C$8)+V260/(1+B260)^(4-Inputs!$C$8)+W260/(1+B260)^(5-Inputs!$C$8)+X260/(1+B260)^(6-Inputs!$C$8)+Y260/(1+B260)^(7-Inputs!$C$8)+Z260/(1+B260)^(8-Inputs!$C$8)+AA260/(1+B260)^(9-Inputs!$C$8)+AB260/(1+B260)^(10-Inputs!$C$8)+AE260/(1+B260)^(10-Inputs!$C$8)</x:f>
        <x:v>517851.60513539653</x:v>
      </x:c>
      <x:c r="AL260" s="25" t="n">
        <x:f>(AK260+AI260)/Inputs!$C$13</x:f>
        <x:v>433.33341798423993</x:v>
      </x:c>
      <x:c r="AM260" s="26" t="n">
        <x:f>IF(AL260&gt;=Inputs!$C$7,1,0)</x:f>
        <x:v>1</x:v>
      </x:c>
      <x:c r="AN260" s="26" t="n">
        <x:f>IF(Inputs!$C$7&lt;=(1-Inputs!$C$16)*AL260,1,0)</x:f>
        <x:v>1</x:v>
      </x:c>
    </x:row>
    <x:row r="261" ht="20" customHeight="1">
      <x:c r="A261" s="16" t="n">
        <x:v>256</x:v>
      </x:c>
      <x:c r="B261" s="19" t="n">
        <x:v>0.07878653623056414</x:v>
      </x:c>
      <x:c r="C261" s="24" t="n">
        <x:v>0.4262008753113662</x:v>
      </x:c>
      <x:c r="D261" s="19" t="n">
        <x:v>0.02750932397243986</x:v>
      </x:c>
      <x:c r="E261" s="19" t="n">
        <x:v>0.06707579181688715</x:v>
      </x:c>
      <x:c r="F261" s="19" t="n">
        <x:v>-0.18781775203152506</x:v>
      </x:c>
      <x:c r="G261" s="19" t="n">
        <x:v>-0.10289379255058122</x:v>
      </x:c>
      <x:c r="H261" s="19" t="n">
        <x:v>0.8467572590529642</x:v>
      </x:c>
      <x:c r="I261" s="19" t="n">
        <x:v>0.06598630427737248</x:v>
      </x:c>
      <x:c r="J261" s="19" t="n">
        <x:v>0.06526395773353329</x:v>
      </x:c>
      <x:c r="K261" s="19" t="n">
        <x:v>0.06613380999739207</x:v>
      </x:c>
      <x:c r="L261" s="19" t="n">
        <x:v>0.06362009412888597</x:v>
      </x:c>
      <x:c r="M261" s="19" t="n">
        <x:v>0.056800668131853624</x:v>
      </x:c>
      <x:c r="N261" s="19" t="n">
        <x:v>0.0586784035212429</x:v>
      </x:c>
      <x:c r="O261" s="19" t="n">
        <x:v>0.06747895636510179</x:v>
      </x:c>
      <x:c r="P261" s="19" t="n">
        <x:v>0.06892531741052949</x:v>
      </x:c>
      <x:c r="Q261" s="19" t="n">
        <x:v>0.0672519023628945</x:v>
      </x:c>
      <x:c r="R261" s="19" t="n">
        <x:v>0.06502758060061865</x:v>
      </x:c>
      <x:c r="S261" s="21" t="n">
        <x:v>9189.524894361579</x:v>
      </x:c>
      <x:c r="T261" s="21" t="n">
        <x:v>14879.368239013324</x:v>
      </x:c>
      <x:c r="U261" s="21" t="n">
        <x:v>18733.04025227896</x:v>
      </x:c>
      <x:c r="V261" s="21" t="n">
        <x:v>22947.88565763965</x:v>
      </x:c>
      <x:c r="W261" s="21" t="n">
        <x:v>27666.474617062468</x:v>
      </x:c>
      <x:c r="X261" s="21" t="n">
        <x:v>29663.327503233264</x:v>
      </x:c>
      <x:c r="Y261" s="21" t="n">
        <x:v>31175.975209597484</x:v>
      </x:c>
      <x:c r="Z261" s="21" t="n">
        <x:v>32378.360514940578</x:v>
      </x:c>
      <x:c r="AA261" s="21" t="n">
        <x:v>33187.69228607381</x:v>
      </x:c>
      <x:c r="AB261" s="21" t="n">
        <x:v>33561.410556695424</x:v>
      </x:c>
      <x:c r="AC261" s="21" t="n">
        <x:v>43775.752900037514</x:v>
      </x:c>
      <x:c r="AD261" s="25" t="n">
        <x:f>AC261*(1+Inputs!$C$14)*(1-Inputs!$C$14/Inputs!$C$15)</x:f>
        <x:v>34736.05992617976</x:v>
      </x:c>
      <x:c r="AE261" s="25" t="n">
        <x:f>AD261/(B261-Inputs!$C$14)</x:f>
        <x:v>793304.5843880451</x:v>
      </x:c>
      <x:c r="AF261" s="25" t="n">
        <x:f>S261/(1+B261)^1+T261/(1+B261)^2+U261/(1+B261)^3+V261/(1+B261)^4+W261/(1+B261)^5+X261/(1+B261)^6+Y261/(1+B261)^7+Z261/(1+B261)^8+AA261/(1+B261)^9+AB261/(1+B261)^10+AE261/(1+B261)^10</x:f>
        <x:v>531008.7591494871</x:v>
      </x:c>
      <x:c r="AG261" s="25" t="n">
        <x:f>(AF261+Inputs!$C$12)/Inputs!$C$13</x:f>
        <x:v>449.5145240073237</x:v>
      </x:c>
      <x:c r="AH261" s="25" t="n">
        <x:f>(S261+Inputs!$C$11)*Inputs!$C$8-Inputs!$C$11</x:f>
        <x:v>2430.0733066735074</x:v>
      </x:c>
      <x:c r="AI261" s="25" t="n">
        <x:f>Inputs!$C$12+AH261-Inputs!$C$10*Inputs!$C$13</x:f>
        <x:v>24747.988721873502</x:v>
      </x:c>
      <x:c r="AJ261" s="25" t="n">
        <x:f>(S261+Inputs!$C$11)*(1-Inputs!$C$8)</x:f>
        <x:v>6759.451587688072</x:v>
      </x:c>
      <x:c r="AK261" s="25" t="n">
        <x:f>AJ261/(1+B261)^(1-Inputs!$C$8)+T261/(1+B261)^(2-Inputs!$C$8)+U261/(1+B261)^(3-Inputs!$C$8)+V261/(1+B261)^(4-Inputs!$C$8)+W261/(1+B261)^(5-Inputs!$C$8)+X261/(1+B261)^(6-Inputs!$C$8)+Y261/(1+B261)^(7-Inputs!$C$8)+Z261/(1+B261)^(8-Inputs!$C$8)+AA261/(1+B261)^(9-Inputs!$C$8)+AB261/(1+B261)^(10-Inputs!$C$8)+AE261/(1+B261)^(10-Inputs!$C$8)</x:f>
        <x:v>547880.0725535427</x:v>
      </x:c>
      <x:c r="AL261" s="25" t="n">
        <x:f>(AK261+AI261)/Inputs!$C$13</x:f>
        <x:v>456.91562964347094</x:v>
      </x:c>
      <x:c r="AM261" s="26" t="n">
        <x:f>IF(AL261&gt;=Inputs!$C$7,1,0)</x:f>
        <x:v>1</x:v>
      </x:c>
      <x:c r="AN261" s="26" t="n">
        <x:f>IF(Inputs!$C$7&lt;=(1-Inputs!$C$16)*AL261,1,0)</x:f>
        <x:v>1</x:v>
      </x:c>
    </x:row>
    <x:row r="262" ht="20" customHeight="1">
      <x:c r="A262" s="16" t="n">
        <x:v>257</x:v>
      </x:c>
      <x:c r="B262" s="19" t="n">
        <x:v>0.0750522447785631</x:v>
      </x:c>
      <x:c r="C262" s="24" t="n">
        <x:v>0.36045979346002355</x:v>
      </x:c>
      <x:c r="D262" s="19" t="n">
        <x:v>0.026837755605440352</x:v>
      </x:c>
      <x:c r="E262" s="19" t="n">
        <x:v>0.04132476628916749</x:v>
      </x:c>
      <x:c r="F262" s="19" t="n">
        <x:v>-0.17432499809047958</x:v>
      </x:c>
      <x:c r="G262" s="19" t="n">
        <x:v>-0.0902133351186859</x:v>
      </x:c>
      <x:c r="H262" s="19" t="n">
        <x:v>0.6857550822469705</x:v>
      </x:c>
      <x:c r="I262" s="19" t="n">
        <x:v>0.07674380770452104</x:v>
      </x:c>
      <x:c r="J262" s="19" t="n">
        <x:v>0.06406225132589839</x:v>
      </x:c>
      <x:c r="K262" s="19" t="n">
        <x:v>0.07558599863300855</x:v>
      </x:c>
      <x:c r="L262" s="19" t="n">
        <x:v>0.06702430166756017</x:v>
      </x:c>
      <x:c r="M262" s="19" t="n">
        <x:v>0.0750247926733971</x:v>
      </x:c>
      <x:c r="N262" s="19" t="n">
        <x:v>0.07267643441362338</x:v>
      </x:c>
      <x:c r="O262" s="19" t="n">
        <x:v>0.07598832888248921</x:v>
      </x:c>
      <x:c r="P262" s="19" t="n">
        <x:v>0.06998237435038276</x:v>
      </x:c>
      <x:c r="Q262" s="19" t="n">
        <x:v>0.07487906542439646</x:v>
      </x:c>
      <x:c r="R262" s="19" t="n">
        <x:v>0.07108570965919966</x:v>
      </x:c>
      <x:c r="S262" s="21" t="n">
        <x:v>9405.870882671667</x:v>
      </x:c>
      <x:c r="T262" s="21" t="n">
        <x:v>14812.40298657377</x:v>
      </x:c>
      <x:c r="U262" s="21" t="n">
        <x:v>17921.30209929988</x:v>
      </x:c>
      <x:c r="V262" s="21" t="n">
        <x:v>21194.321726758804</x:v>
      </x:c>
      <x:c r="W262" s="21" t="n">
        <x:v>24768.495847408172</x:v>
      </x:c>
      <x:c r="X262" s="21" t="n">
        <x:v>26247.422692452637</x:v>
      </x:c>
      <x:c r="Y262" s="21" t="n">
        <x:v>27380.610132223534</x:v>
      </x:c>
      <x:c r="Z262" s="21" t="n">
        <x:v>28306.964442955912</x:v>
      </x:c>
      <x:c r="AA262" s="21" t="n">
        <x:v>28977.757108749887</x:v>
      </x:c>
      <x:c r="AB262" s="21" t="n">
        <x:v>29394.19634651109</x:v>
      </x:c>
      <x:c r="AC262" s="21" t="n">
        <x:v>38340.25610414489</x:v>
      </x:c>
      <x:c r="AD262" s="25" t="n">
        <x:f>AC262*(1+Inputs!$C$14)*(1-Inputs!$C$14/Inputs!$C$15)</x:f>
        <x:v>30422.993218638967</x:v>
      </x:c>
      <x:c r="AE262" s="25" t="n">
        <x:f>AD262/(B262-Inputs!$C$14)</x:f>
        <x:v>759582.7246846866</x:v>
      </x:c>
      <x:c r="AF262" s="25" t="n">
        <x:f>S262/(1+B262)^1+T262/(1+B262)^2+U262/(1+B262)^3+V262/(1+B262)^4+W262/(1+B262)^5+X262/(1+B262)^6+Y262/(1+B262)^7+Z262/(1+B262)^8+AA262/(1+B262)^9+AB262/(1+B262)^10+AE262/(1+B262)^10</x:f>
        <x:v>516199.9038645539</x:v>
      </x:c>
      <x:c r="AG262" s="25" t="n">
        <x:f>(AF262+Inputs!$C$12)/Inputs!$C$13</x:f>
        <x:v>437.69813236604875</x:v>
      </x:c>
      <x:c r="AH262" s="25" t="n">
        <x:f>(S262+Inputs!$C$11)*Inputs!$C$8-Inputs!$C$11</x:f>
        <x:v>2531.429920374945</x:v>
      </x:c>
      <x:c r="AI262" s="25" t="n">
        <x:f>Inputs!$C$12+AH262-Inputs!$C$10*Inputs!$C$13</x:f>
        <x:v>24849.345335574944</x:v>
      </x:c>
      <x:c r="AJ262" s="25" t="n">
        <x:f>(S262+Inputs!$C$11)*(1-Inputs!$C$8)</x:f>
        <x:v>6874.440962296722</x:v>
      </x:c>
      <x:c r="AK262" s="25" t="n">
        <x:f>AJ262/(1+B262)^(1-Inputs!$C$8)+T262/(1+B262)^(2-Inputs!$C$8)+U262/(1+B262)^(3-Inputs!$C$8)+V262/(1+B262)^(4-Inputs!$C$8)+W262/(1+B262)^(5-Inputs!$C$8)+X262/(1+B262)^(6-Inputs!$C$8)+Y262/(1+B262)^(7-Inputs!$C$8)+Z262/(1+B262)^(8-Inputs!$C$8)+AA262/(1+B262)^(9-Inputs!$C$8)+AB262/(1+B262)^(10-Inputs!$C$8)+AE262/(1+B262)^(10-Inputs!$C$8)</x:f>
        <x:v>531565.5684357067</x:v>
      </x:c>
      <x:c r="AL262" s="25" t="n">
        <x:f>(AK262+AI262)/Inputs!$C$13</x:f>
        <x:v>443.97871473948567</x:v>
      </x:c>
      <x:c r="AM262" s="26" t="n">
        <x:f>IF(AL262&gt;=Inputs!$C$7,1,0)</x:f>
        <x:v>1</x:v>
      </x:c>
      <x:c r="AN262" s="26" t="n">
        <x:f>IF(Inputs!$C$7&lt;=(1-Inputs!$C$16)*AL262,1,0)</x:f>
        <x:v>1</x:v>
      </x:c>
    </x:row>
    <x:row r="263" ht="20" customHeight="1">
      <x:c r="A263" s="16" t="n">
        <x:v>258</x:v>
      </x:c>
      <x:c r="B263" s="19" t="n">
        <x:v>0.07616102896413</x:v>
      </x:c>
      <x:c r="C263" s="24" t="n">
        <x:v>0.3720958729647066</x:v>
      </x:c>
      <x:c r="D263" s="19" t="n">
        <x:v>0.02139711504682822</x:v>
      </x:c>
      <x:c r="E263" s="19" t="n">
        <x:v>0.042528838767253496</x:v>
      </x:c>
      <x:c r="F263" s="19" t="n">
        <x:v>-0.17265773415922356</x:v>
      </x:c>
      <x:c r="G263" s="19" t="n">
        <x:v>-0.08396549804061067</x:v>
      </x:c>
      <x:c r="H263" s="19" t="n">
        <x:v>0.8028388684510048</x:v>
      </x:c>
      <x:c r="I263" s="19" t="n">
        <x:v>0.06372915304842422</x:v>
      </x:c>
      <x:c r="J263" s="19" t="n">
        <x:v>0.056781328109053675</x:v>
      </x:c>
      <x:c r="K263" s="19" t="n">
        <x:v>0.052346687539321694</x:v>
      </x:c>
      <x:c r="L263" s="19" t="n">
        <x:v>0.05774546143506655</x:v>
      </x:c>
      <x:c r="M263" s="19" t="n">
        <x:v>0.0575364062406004</x:v>
      </x:c>
      <x:c r="N263" s="19" t="n">
        <x:v>0.05661075950312011</x:v>
      </x:c>
      <x:c r="O263" s="19" t="n">
        <x:v>0.0621393897520727</x:v>
      </x:c>
      <x:c r="P263" s="19" t="n">
        <x:v>0.06621400987605171</x:v>
      </x:c>
      <x:c r="Q263" s="19" t="n">
        <x:v>0.06312781358618054</x:v>
      </x:c>
      <x:c r="R263" s="19" t="n">
        <x:v>0.06864829580301035</x:v>
      </x:c>
      <x:c r="S263" s="21" t="n">
        <x:v>9466.830381202293</x:v>
      </x:c>
      <x:c r="T263" s="21" t="n">
        <x:v>14854.917429010748</x:v>
      </x:c>
      <x:c r="U263" s="21" t="n">
        <x:v>17941.901795940867</x:v>
      </x:c>
      <x:c r="V263" s="21" t="n">
        <x:v>21152.673496730597</x:v>
      </x:c>
      <x:c r="W263" s="21" t="n">
        <x:v>24668.41922605727</x:v>
      </x:c>
      <x:c r="X263" s="21" t="n">
        <x:v>26010.49987048361</x:v>
      </x:c>
      <x:c r="Y263" s="21" t="n">
        <x:v>27018.47244312306</x:v>
      </x:c>
      <x:c r="Z263" s="21" t="n">
        <x:v>27859.437186857762</x:v>
      </x:c>
      <x:c r="AA263" s="21" t="n">
        <x:v>28495.69349638165</x:v>
      </x:c>
      <x:c r="AB263" s="21" t="n">
        <x:v>28897.122092708152</x:v>
      </x:c>
      <x:c r="AC263" s="21" t="n">
        <x:v>37691.89838179324</x:v>
      </x:c>
      <x:c r="AD263" s="25" t="n">
        <x:f>AC263*(1+Inputs!$C$14)*(1-Inputs!$C$14/Inputs!$C$15)</x:f>
        <x:v>29908.521365952933</x:v>
      </x:c>
      <x:c r="AE263" s="25" t="n">
        <x:f>AD263/(B263-Inputs!$C$14)</x:f>
        <x:v>726622.2958618667</x:v>
      </x:c>
      <x:c r="AF263" s="25" t="n">
        <x:f>S263/(1+B263)^1+T263/(1+B263)^2+U263/(1+B263)^3+V263/(1+B263)^4+W263/(1+B263)^5+X263/(1+B263)^6+Y263/(1+B263)^7+Z263/(1+B263)^8+AA263/(1+B263)^9+AB263/(1+B263)^10+AE263/(1+B263)^10</x:f>
        <x:v>494632.2131789606</x:v>
      </x:c>
      <x:c r="AG263" s="25" t="n">
        <x:f>(AF263+Inputs!$C$12)/Inputs!$C$13</x:f>
        <x:v>420.4886806538601</x:v>
      </x:c>
      <x:c r="AH263" s="25" t="n">
        <x:f>(S263+Inputs!$C$11)*Inputs!$C$8-Inputs!$C$11</x:f>
        <x:v>2559.9890279057317</x:v>
      </x:c>
      <x:c r="AI263" s="25" t="n">
        <x:f>Inputs!$C$12+AH263-Inputs!$C$10*Inputs!$C$13</x:f>
        <x:v>24877.904443105726</x:v>
      </x:c>
      <x:c r="AJ263" s="25" t="n">
        <x:f>(S263+Inputs!$C$11)*(1-Inputs!$C$8)</x:f>
        <x:v>6906.8413532965615</x:v>
      </x:c>
      <x:c r="AK263" s="25" t="n">
        <x:f>AJ263/(1+B263)^(1-Inputs!$C$8)+T263/(1+B263)^(2-Inputs!$C$8)+U263/(1+B263)^(3-Inputs!$C$8)+V263/(1+B263)^(4-Inputs!$C$8)+W263/(1+B263)^(5-Inputs!$C$8)+X263/(1+B263)^(6-Inputs!$C$8)+Y263/(1+B263)^(7-Inputs!$C$8)+Z263/(1+B263)^(8-Inputs!$C$8)+AA263/(1+B263)^(9-Inputs!$C$8)+AB263/(1+B263)^(10-Inputs!$C$8)+AE263/(1+B263)^(10-Inputs!$C$8)</x:f>
        <x:v>509475.14364767703</x:v>
      </x:c>
      <x:c r="AL263" s="25" t="n">
        <x:f>(AK263+AI263)/Inputs!$C$13</x:f>
        <x:v>426.3749472502315</x:v>
      </x:c>
      <x:c r="AM263" s="26" t="n">
        <x:f>IF(AL263&gt;=Inputs!$C$7,1,0)</x:f>
        <x:v>1</x:v>
      </x:c>
      <x:c r="AN263" s="26" t="n">
        <x:f>IF(Inputs!$C$7&lt;=(1-Inputs!$C$16)*AL263,1,0)</x:f>
        <x:v>1</x:v>
      </x:c>
    </x:row>
    <x:row r="264" ht="20" customHeight="1">
      <x:c r="A264" s="16" t="n">
        <x:v>259</x:v>
      </x:c>
      <x:c r="B264" s="19" t="n">
        <x:v>0.08670621140081401</x:v>
      </x:c>
      <x:c r="C264" s="24" t="n">
        <x:v>0.25425286939250213</x:v>
      </x:c>
      <x:c r="D264" s="19" t="n">
        <x:v>0.03607946669025779</x:v>
      </x:c>
      <x:c r="E264" s="19" t="n">
        <x:v>0.0559200195147352</x:v>
      </x:c>
      <x:c r="F264" s="19" t="n">
        <x:v>-0.1514423235008724</x:v>
      </x:c>
      <x:c r="G264" s="19" t="n">
        <x:v>-0.06698030797616468</x:v>
      </x:c>
      <x:c r="H264" s="19" t="n">
        <x:v>0.9446378499063997</x:v>
      </x:c>
      <x:c r="I264" s="19" t="n">
        <x:v>0.054107457696362646</x:v>
      </x:c>
      <x:c r="J264" s="19" t="n">
        <x:v>0.05506984596907273</x:v>
      </x:c>
      <x:c r="K264" s="19" t="n">
        <x:v>0.05096740829976056</x:v>
      </x:c>
      <x:c r="L264" s="19" t="n">
        <x:v>0.045456642616151156</x:v>
      </x:c>
      <x:c r="M264" s="19" t="n">
        <x:v>0.0454527036256593</x:v>
      </x:c>
      <x:c r="N264" s="19" t="n">
        <x:v>0.05542065027445346</x:v>
      </x:c>
      <x:c r="O264" s="19" t="n">
        <x:v>0.05728102831921547</x:v>
      </x:c>
      <x:c r="P264" s="19" t="n">
        <x:v>0.05411310235305905</x:v>
      </x:c>
      <x:c r="Q264" s="19" t="n">
        <x:v>0.05131758272496313</x:v>
      </x:c>
      <x:c r="R264" s="19" t="n">
        <x:v>0.0499353826751701</x:v>
      </x:c>
      <x:c r="S264" s="21" t="n">
        <x:v>10004.41556066094</x:v>
      </x:c>
      <x:c r="T264" s="21" t="n">
        <x:v>15588.361771776128</x:v>
      </x:c>
      <x:c r="U264" s="21" t="n">
        <x:v>18963.215185353463</x:v>
      </x:c>
      <x:c r="V264" s="21" t="n">
        <x:v>22595.08252233388</x:v>
      </x:c>
      <x:c r="W264" s="21" t="n">
        <x:v>26584.558054853595</x:v>
      </x:c>
      <x:c r="X264" s="21" t="n">
        <x:v>28405.59430375416</x:v>
      </x:c>
      <x:c r="Y264" s="21" t="n">
        <x:v>29818.512814273945</x:v>
      </x:c>
      <x:c r="Z264" s="21" t="n">
        <x:v>30930.367673603192</x:v>
      </x:c>
      <x:c r="AA264" s="21" t="n">
        <x:v>31686.205521655393</x:v>
      </x:c>
      <x:c r="AB264" s="21" t="n">
        <x:v>32062.252701982212</x:v>
      </x:c>
      <x:c r="AC264" s="21" t="n">
        <x:v>41820.32961128114</x:v>
      </x:c>
      <x:c r="AD264" s="25" t="n">
        <x:f>AC264*(1+Inputs!$C$14)*(1-Inputs!$C$14/Inputs!$C$15)</x:f>
        <x:v>33184.43154655158</x:v>
      </x:c>
      <x:c r="AE264" s="25" t="n">
        <x:f>AD264/(B264-Inputs!$C$14)</x:f>
        <x:v>641788.1072220496</x:v>
      </x:c>
      <x:c r="AF264" s="25" t="n">
        <x:f>S264/(1+B264)^1+T264/(1+B264)^2+U264/(1+B264)^3+V264/(1+B264)^4+W264/(1+B264)^5+X264/(1+B264)^6+Y264/(1+B264)^7+Z264/(1+B264)^8+AA264/(1+B264)^9+AB264/(1+B264)^10+AE264/(1+B264)^10</x:f>
        <x:v>429118.14313392574</x:v>
      </x:c>
      <x:c r="AG264" s="25" t="n">
        <x:f>(AF264+Inputs!$C$12)/Inputs!$C$13</x:f>
        <x:v>368.2132079876052</x:v>
      </x:c>
      <x:c r="AH264" s="25" t="n">
        <x:f>(S264+Inputs!$C$11)*Inputs!$C$8-Inputs!$C$11</x:f>
        <x:v>2811.8440023918383</x:v>
      </x:c>
      <x:c r="AI264" s="25" t="n">
        <x:f>Inputs!$C$12+AH264-Inputs!$C$10*Inputs!$C$13</x:f>
        <x:v>25129.759417591835</x:v>
      </x:c>
      <x:c r="AJ264" s="25" t="n">
        <x:f>(S264+Inputs!$C$11)*(1-Inputs!$C$8)</x:f>
        <x:v>7192.571558269103</x:v>
      </x:c>
      <x:c r="AK264" s="25" t="n">
        <x:f>AJ264/(1+B264)^(1-Inputs!$C$8)+T264/(1+B264)^(2-Inputs!$C$8)+U264/(1+B264)^(3-Inputs!$C$8)+V264/(1+B264)^(4-Inputs!$C$8)+W264/(1+B264)^(5-Inputs!$C$8)+X264/(1+B264)^(6-Inputs!$C$8)+Y264/(1+B264)^(7-Inputs!$C$8)+Z264/(1+B264)^(8-Inputs!$C$8)+AA264/(1+B264)^(9-Inputs!$C$8)+AB264/(1+B264)^(10-Inputs!$C$8)+AE264/(1+B264)^(10-Inputs!$C$8)</x:f>
        <x:v>443474.38485958317</x:v>
      </x:c>
      <x:c r="AL264" s="25" t="n">
        <x:f>(AK264+AI264)/Inputs!$C$13</x:f>
        <x:v>373.9120942816735</x:v>
      </x:c>
      <x:c r="AM264" s="26" t="n">
        <x:f>IF(AL264&gt;=Inputs!$C$7,1,0)</x:f>
        <x:v>1</x:v>
      </x:c>
      <x:c r="AN264" s="26" t="n">
        <x:f>IF(Inputs!$C$7&lt;=(1-Inputs!$C$16)*AL264,1,0)</x:f>
        <x:v>1</x:v>
      </x:c>
    </x:row>
    <x:row r="265" ht="20" customHeight="1">
      <x:c r="A265" s="16" t="n">
        <x:v>260</x:v>
      </x:c>
      <x:c r="B265" s="19" t="n">
        <x:v>0.09581071001646216</x:v>
      </x:c>
      <x:c r="C265" s="24" t="n">
        <x:v>0.5638626290181321</x:v>
      </x:c>
      <x:c r="D265" s="19" t="n">
        <x:v>0.010529122144770043</x:v>
      </x:c>
      <x:c r="E265" s="19" t="n">
        <x:v>0.03491763851791319</x:v>
      </x:c>
      <x:c r="F265" s="19" t="n">
        <x:v>-0.1449812599036011</x:v>
      </x:c>
      <x:c r="G265" s="19" t="n">
        <x:v>-0.03452010486982829</x:v>
      </x:c>
      <x:c r="H265" s="19" t="n">
        <x:v>0.7263925742664981</x:v>
      </x:c>
      <x:c r="I265" s="19" t="n">
        <x:v>0.06589337725034852</x:v>
      </x:c>
      <x:c r="J265" s="19" t="n">
        <x:v>0.0643816685909053</x:v>
      </x:c>
      <x:c r="K265" s="19" t="n">
        <x:v>0.06353559210191292</x:v>
      </x:c>
      <x:c r="L265" s="19" t="n">
        <x:v>0.07075421160364499</x:v>
      </x:c>
      <x:c r="M265" s="19" t="n">
        <x:v>0.06679855263054038</x:v>
      </x:c>
      <x:c r="N265" s="19" t="n">
        <x:v>0.06312289158761701</x:v>
      </x:c>
      <x:c r="O265" s="19" t="n">
        <x:v>0.0681736363327002</x:v>
      </x:c>
      <x:c r="P265" s="19" t="n">
        <x:v>0.06874007379035106</x:v>
      </x:c>
      <x:c r="Q265" s="19" t="n">
        <x:v>0.07252710003708103</x:v>
      </x:c>
      <x:c r="R265" s="19" t="n">
        <x:v>0.06995632030198635</x:v>
      </x:c>
      <x:c r="S265" s="21" t="n">
        <x:v>10173.709479033932</x:v>
      </x:c>
      <x:c r="T265" s="21" t="n">
        <x:v>15605.245215629098</x:v>
      </x:c>
      <x:c r="U265" s="21" t="n">
        <x:v>18385.346111844796</x:v>
      </x:c>
      <x:c r="V265" s="21" t="n">
        <x:v>21331.87781675923</x:v>
      </x:c>
      <x:c r="W265" s="21" t="n">
        <x:v>24571.228777984707</x:v>
      </x:c>
      <x:c r="X265" s="21" t="n">
        <x:v>25649.238937316215</x:v>
      </x:c>
      <x:c r="Y265" s="21" t="n">
        <x:v>26474.89205898296</x:v>
      </x:c>
      <x:c r="Z265" s="21" t="n">
        <x:v>27181.132963525954</x:v>
      </x:c>
      <x:c r="AA265" s="21" t="n">
        <x:v>27733.576137378986</x:v>
      </x:c>
      <x:c r="AB265" s="21" t="n">
        <x:v>28121.799221302575</x:v>
      </x:c>
      <x:c r="AC265" s="21" t="n">
        <x:v>36680.60767995988</x:v>
      </x:c>
      <x:c r="AD265" s="25" t="n">
        <x:f>AC265*(1+Inputs!$C$14)*(1-Inputs!$C$14/Inputs!$C$15)</x:f>
        <x:v>29106.06219404816</x:v>
      </x:c>
      <x:c r="AE265" s="25" t="n">
        <x:f>AD265/(B265-Inputs!$C$14)</x:f>
        <x:v>478633.81608550233</x:v>
      </x:c>
      <x:c r="AF265" s="25" t="n">
        <x:f>S265/(1+B265)^1+T265/(1+B265)^2+U265/(1+B265)^3+V265/(1+B265)^4+W265/(1+B265)^5+X265/(1+B265)^6+Y265/(1+B265)^7+Z265/(1+B265)^8+AA265/(1+B265)^9+AB265/(1+B265)^10+AE265/(1+B265)^10</x:f>
        <x:v>323585.2042570347</x:v>
      </x:c>
      <x:c r="AG265" s="25" t="n">
        <x:f>(AF265+Inputs!$C$12)/Inputs!$C$13</x:f>
        <x:v>284.0055826964854</x:v>
      </x:c>
      <x:c r="AH265" s="25" t="n">
        <x:f>(S265+Inputs!$C$11)*Inputs!$C$8-Inputs!$C$11</x:f>
        <x:v>2891.1570436021984</x:v>
      </x:c>
      <x:c r="AI265" s="25" t="n">
        <x:f>Inputs!$C$12+AH265-Inputs!$C$10*Inputs!$C$13</x:f>
        <x:v>25209.0724588022</x:v>
      </x:c>
      <x:c r="AJ265" s="25" t="n">
        <x:f>(S265+Inputs!$C$11)*(1-Inputs!$C$8)</x:f>
        <x:v>7282.552435431734</x:v>
      </x:c>
      <x:c r="AK265" s="25" t="n">
        <x:f>AJ265/(1+B265)^(1-Inputs!$C$8)+T265/(1+B265)^(2-Inputs!$C$8)+U265/(1+B265)^(3-Inputs!$C$8)+V265/(1+B265)^(4-Inputs!$C$8)+W265/(1+B265)^(5-Inputs!$C$8)+X265/(1+B265)^(6-Inputs!$C$8)+Y265/(1+B265)^(7-Inputs!$C$8)+Z265/(1+B265)^(8-Inputs!$C$8)+AA265/(1+B265)^(9-Inputs!$C$8)+AB265/(1+B265)^(10-Inputs!$C$8)+AE265/(1+B265)^(10-Inputs!$C$8)</x:f>
        <x:v>335003.1736244793</x:v>
      </x:c>
      <x:c r="AL265" s="25" t="n">
        <x:f>(AK265+AI265)/Inputs!$C$13</x:f>
        <x:v>287.4232269683872</x:v>
      </x:c>
      <x:c r="AM265" s="26" t="n">
        <x:f>IF(AL265&gt;=Inputs!$C$7,1,0)</x:f>
        <x:v>1</x:v>
      </x:c>
      <x:c r="AN265" s="26" t="n">
        <x:f>IF(Inputs!$C$7&lt;=(1-Inputs!$C$16)*AL265,1,0)</x:f>
        <x:v>0</x:v>
      </x:c>
    </x:row>
    <x:row r="266" ht="20" customHeight="1">
      <x:c r="A266" s="16" t="n">
        <x:v>261</x:v>
      </x:c>
      <x:c r="B266" s="19" t="n">
        <x:v>0.09556074973452924</x:v>
      </x:c>
      <x:c r="C266" s="24" t="n">
        <x:v>0.5564854554511669</x:v>
      </x:c>
      <x:c r="D266" s="19" t="n">
        <x:v>0.030341297717303917</x:v>
      </x:c>
      <x:c r="E266" s="19" t="n">
        <x:v>0.05587082478016299</x:v>
      </x:c>
      <x:c r="F266" s="19" t="n">
        <x:v>-0.2380308793181928</x:v>
      </x:c>
      <x:c r="G266" s="19" t="n">
        <x:v>-0.07846780401529088</x:v>
      </x:c>
      <x:c r="H266" s="19" t="n">
        <x:v>0.8586256442815454</x:v>
      </x:c>
      <x:c r="I266" s="19" t="n">
        <x:v>0.06075899209503973</x:v>
      </x:c>
      <x:c r="J266" s="19" t="n">
        <x:v>0.06434524282872303</x:v>
      </x:c>
      <x:c r="K266" s="19" t="n">
        <x:v>0.06504870093466593</x:v>
      </x:c>
      <x:c r="L266" s="19" t="n">
        <x:v>0.06827858296348836</x:v>
      </x:c>
      <x:c r="M266" s="19" t="n">
        <x:v>0.062091807912446485</x:v>
      </x:c>
      <x:c r="N266" s="19" t="n">
        <x:v>0.06289936786445764</x:v>
      </x:c>
      <x:c r="O266" s="19" t="n">
        <x:v>0.07218292767573871</x:v>
      </x:c>
      <x:c r="P266" s="19" t="n">
        <x:v>0.07116452178110991</x:v>
      </x:c>
      <x:c r="Q266" s="19" t="n">
        <x:v>0.05796219041995187</x:v>
      </x:c>
      <x:c r="R266" s="19" t="n">
        <x:v>0.06586692146367228</x:v>
      </x:c>
      <x:c r="S266" s="21" t="n">
        <x:v>8422.335290501045</x:v>
      </x:c>
      <x:c r="T266" s="21" t="n">
        <x:v>13909.139140576935</x:v>
      </x:c>
      <x:c r="U266" s="21" t="n">
        <x:v>17920.505336414237</x:v>
      </x:c>
      <x:c r="V266" s="21" t="n">
        <x:v>22473.47136054629</x:v>
      </x:c>
      <x:c r="W266" s="21" t="n">
        <x:v>27594.325439641332</x:v>
      </x:c>
      <x:c r="X266" s="21" t="n">
        <x:v>29550.40132017013</x:v>
      </x:c>
      <x:c r="Y266" s="21" t="n">
        <x:v>30976.217680937825</x:v>
      </x:c>
      <x:c r="Z266" s="21" t="n">
        <x:v>32114.80585471989</x:v>
      </x:c>
      <x:c r="AA266" s="21" t="n">
        <x:v>32882.301847586</x:v>
      </x:c>
      <x:c r="AB266" s="21" t="n">
        <x:v>33242.06296821084</x:v>
      </x:c>
      <x:c r="AC266" s="21" t="n">
        <x:v>43359.21256723152</x:v>
      </x:c>
      <x:c r="AD266" s="25" t="n">
        <x:f>AC266*(1+Inputs!$C$14)*(1-Inputs!$C$14/Inputs!$C$15)</x:f>
        <x:v>34405.53517209821</x:v>
      </x:c>
      <x:c r="AE266" s="25" t="n">
        <x:f>AD266/(B266-Inputs!$C$14)</x:f>
        <x:v>568116.0706054071</x:v>
      </x:c>
      <x:c r="AF266" s="25" t="n">
        <x:f>S266/(1+B266)^1+T266/(1+B266)^2+U266/(1+B266)^3+V266/(1+B266)^4+W266/(1+B266)^5+X266/(1+B266)^6+Y266/(1+B266)^7+Z266/(1+B266)^8+AA266/(1+B266)^9+AB266/(1+B266)^10+AE266/(1+B266)^10</x:f>
        <x:v>370784.4767979417</x:v>
      </x:c>
      <x:c r="AG266" s="25" t="n">
        <x:f>(AF266+Inputs!$C$12)/Inputs!$C$13</x:f>
        <x:v>321.6671763035261</x:v>
      </x:c>
      <x:c r="AH266" s="25" t="n">
        <x:f>(S266+Inputs!$C$11)*Inputs!$C$8-Inputs!$C$11</x:f>
        <x:v>2070.650231988161</x:v>
      </x:c>
      <x:c r="AI266" s="25" t="n">
        <x:f>Inputs!$C$12+AH266-Inputs!$C$10*Inputs!$C$13</x:f>
        <x:v>24388.56564718816</x:v>
      </x:c>
      <x:c r="AJ266" s="25" t="n">
        <x:f>(S266+Inputs!$C$11)*(1-Inputs!$C$8)</x:f>
        <x:v>6351.685058512885</x:v>
      </x:c>
      <x:c r="AK266" s="25" t="n">
        <x:f>AJ266/(1+B266)^(1-Inputs!$C$8)+T266/(1+B266)^(2-Inputs!$C$8)+U266/(1+B266)^(3-Inputs!$C$8)+V266/(1+B266)^(4-Inputs!$C$8)+W266/(1+B266)^(5-Inputs!$C$8)+X266/(1+B266)^(6-Inputs!$C$8)+Y266/(1+B266)^(7-Inputs!$C$8)+Z266/(1+B266)^(8-Inputs!$C$8)+AA266/(1+B266)^(9-Inputs!$C$8)+AB266/(1+B266)^(10-Inputs!$C$8)+AE266/(1+B266)^(10-Inputs!$C$8)</x:f>
        <x:v>385009.5672674555</x:v>
      </x:c>
      <x:c r="AL266" s="25" t="n">
        <x:f>(AK266+AI266)/Inputs!$C$13</x:f>
        <x:v>326.66999458412084</x:v>
      </x:c>
      <x:c r="AM266" s="26" t="n">
        <x:f>IF(AL266&gt;=Inputs!$C$7,1,0)</x:f>
        <x:v>1</x:v>
      </x:c>
      <x:c r="AN266" s="26" t="n">
        <x:f>IF(Inputs!$C$7&lt;=(1-Inputs!$C$16)*AL266,1,0)</x:f>
        <x:v>0</x:v>
      </x:c>
    </x:row>
    <x:row r="267" ht="20" customHeight="1">
      <x:c r="A267" s="16" t="n">
        <x:v>262</x:v>
      </x:c>
      <x:c r="B267" s="19" t="n">
        <x:v>0.0755743113940346</x:v>
      </x:c>
      <x:c r="C267" s="24" t="n">
        <x:v>0.39187313806840507</x:v>
      </x:c>
      <x:c r="D267" s="19" t="n">
        <x:v>0.04441398309012783</x:v>
      </x:c>
      <x:c r="E267" s="19" t="n">
        <x:v>0.0369396124633451</x:v>
      </x:c>
      <x:c r="F267" s="19" t="n">
        <x:v>-0.16454053069813768</x:v>
      </x:c>
      <x:c r="G267" s="19" t="n">
        <x:v>-0.04743563313509583</x:v>
      </x:c>
      <x:c r="H267" s="19" t="n">
        <x:v>0.8267299542885951</x:v>
      </x:c>
      <x:c r="I267" s="19" t="n">
        <x:v>0.05804075217356626</x:v>
      </x:c>
      <x:c r="J267" s="19" t="n">
        <x:v>0.0635263114786187</x:v>
      </x:c>
      <x:c r="K267" s="19" t="n">
        <x:v>0.0632156922981892</x:v>
      </x:c>
      <x:c r="L267" s="19" t="n">
        <x:v>0.05228227133013775</x:v>
      </x:c>
      <x:c r="M267" s="19" t="n">
        <x:v>0.06361742735672919</x:v>
      </x:c>
      <x:c r="N267" s="19" t="n">
        <x:v>0.060454516219173235</x:v>
      </x:c>
      <x:c r="O267" s="19" t="n">
        <x:v>0.06247604815316777</x:v>
      </x:c>
      <x:c r="P267" s="19" t="n">
        <x:v>0.05595938837381141</x:v>
      </x:c>
      <x:c r="Q267" s="19" t="n">
        <x:v>0.06410327098406811</x:v>
      </x:c>
      <x:c r="R267" s="19" t="n">
        <x:v>0.05510037023922791</x:v>
      </x:c>
      <x:c r="S267" s="21" t="n">
        <x:v>9847.717686896696</x:v>
      </x:c>
      <x:c r="T267" s="21" t="n">
        <x:v>15388.873890657536</x:v>
      </x:c>
      <x:c r="U267" s="21" t="n">
        <x:v>18738.34029787752</x:v>
      </x:c>
      <x:c r="V267" s="21" t="n">
        <x:v>22396.02205051565</x:v>
      </x:c>
      <x:c r="W267" s="21" t="n">
        <x:v>26414.39343098327</x:v>
      </x:c>
      <x:c r="X267" s="21" t="n">
        <x:v>28132.366619449658</x:v>
      </x:c>
      <x:c r="Y267" s="21" t="n">
        <x:v>29425.33962814099</x:v>
      </x:c>
      <x:c r="Z267" s="21" t="n">
        <x:v>30447.42066346342</x:v>
      </x:c>
      <x:c r="AA267" s="21" t="n">
        <x:v>31148.584225168124</x:v>
      </x:c>
      <x:c r="AB267" s="21" t="n">
        <x:v>31526.21897605947</x:v>
      </x:c>
      <x:c r="AC267" s="21" t="n">
        <x:v>41121.155186164535</x:v>
      </x:c>
      <x:c r="AD267" s="25" t="n">
        <x:f>AC267*(1+Inputs!$C$14)*(1-Inputs!$C$14/Inputs!$C$15)</x:f>
        <x:v>32629.636640221554</x:v>
      </x:c>
      <x:c r="AE267" s="25" t="n">
        <x:f>AD267/(B267-Inputs!$C$14)</x:f>
        <x:v>804194.4649002446</x:v>
      </x:c>
      <x:c r="AF267" s="25" t="n">
        <x:f>S267/(1+B267)^1+T267/(1+B267)^2+U267/(1+B267)^3+V267/(1+B267)^4+W267/(1+B267)^5+X267/(1+B267)^6+Y267/(1+B267)^7+Z267/(1+B267)^8+AA267/(1+B267)^9+AB267/(1+B267)^10+AE267/(1+B267)^10</x:f>
        <x:v>544936.9415089487</x:v>
      </x:c>
      <x:c r="AG267" s="25" t="n">
        <x:f>(AF267+Inputs!$C$12)/Inputs!$C$13</x:f>
        <x:v>460.6282025762501</x:v>
      </x:c>
      <x:c r="AH267" s="25" t="n">
        <x:f>(S267+Inputs!$C$11)*Inputs!$C$8-Inputs!$C$11</x:f>
        <x:v>2738.432121806398</x:v>
      </x:c>
      <x:c r="AI267" s="25" t="n">
        <x:f>Inputs!$C$12+AH267-Inputs!$C$10*Inputs!$C$13</x:f>
        <x:v>25056.347537006397</x:v>
      </x:c>
      <x:c r="AJ267" s="25" t="n">
        <x:f>(S267+Inputs!$C$11)*(1-Inputs!$C$8)</x:f>
        <x:v>7109.285565090299</x:v>
      </x:c>
      <x:c r="AK267" s="25" t="n">
        <x:f>AJ267/(1+B267)^(1-Inputs!$C$8)+T267/(1+B267)^(2-Inputs!$C$8)+U267/(1+B267)^(3-Inputs!$C$8)+V267/(1+B267)^(4-Inputs!$C$8)+W267/(1+B267)^(5-Inputs!$C$8)+X267/(1+B267)^(6-Inputs!$C$8)+Y267/(1+B267)^(7-Inputs!$C$8)+Z267/(1+B267)^(8-Inputs!$C$8)+AA267/(1+B267)^(9-Inputs!$C$8)+AB267/(1+B267)^(10-Inputs!$C$8)+AE267/(1+B267)^(10-Inputs!$C$8)</x:f>
        <x:v>561223.3522285444</x:v>
      </x:c>
      <x:c r="AL267" s="25" t="n">
        <x:f>(AK267+AI267)/Inputs!$C$13</x:f>
        <x:v>467.80864627715073</x:v>
      </x:c>
      <x:c r="AM267" s="26" t="n">
        <x:f>IF(AL267&gt;=Inputs!$C$7,1,0)</x:f>
        <x:v>1</x:v>
      </x:c>
      <x:c r="AN267" s="26" t="n">
        <x:f>IF(Inputs!$C$7&lt;=(1-Inputs!$C$16)*AL267,1,0)</x:f>
        <x:v>1</x:v>
      </x:c>
    </x:row>
    <x:row r="268" ht="20" customHeight="1">
      <x:c r="A268" s="16" t="n">
        <x:v>263</x:v>
      </x:c>
      <x:c r="B268" s="19" t="n">
        <x:v>0.10012330708676684</x:v>
      </x:c>
      <x:c r="C268" s="24" t="n">
        <x:v>0.4719245800319243</x:v>
      </x:c>
      <x:c r="D268" s="19" t="n">
        <x:v>0.03644104045063301</x:v>
      </x:c>
      <x:c r="E268" s="19" t="n">
        <x:v>0.039136607589210545</x:v>
      </x:c>
      <x:c r="F268" s="19" t="n">
        <x:v>-0.2647323865859551</x:v>
      </x:c>
      <x:c r="G268" s="19" t="n">
        <x:v>-0.04464549779118954</x:v>
      </x:c>
      <x:c r="H268" s="19" t="n">
        <x:v>0.967920597085282</x:v>
      </x:c>
      <x:c r="I268" s="19" t="n">
        <x:v>0.05508142640550545</x:v>
      </x:c>
      <x:c r="J268" s="19" t="n">
        <x:v>0.0448337427527315</x:v>
      </x:c>
      <x:c r="K268" s="19" t="n">
        <x:v>0.04928492357369692</x:v>
      </x:c>
      <x:c r="L268" s="19" t="n">
        <x:v>0.048004274082510394</x:v>
      </x:c>
      <x:c r="M268" s="19" t="n">
        <x:v>0.051139790329783635</x:v>
      </x:c>
      <x:c r="N268" s="19" t="n">
        <x:v>0.04274343488240561</x:v>
      </x:c>
      <x:c r="O268" s="19" t="n">
        <x:v>0.046166630637709434</x:v>
      </x:c>
      <x:c r="P268" s="19" t="n">
        <x:v>0.04565730771454241</x:v>
      </x:c>
      <x:c r="Q268" s="19" t="n">
        <x:v>0.04709610956564007</x:v>
      </x:c>
      <x:c r="R268" s="19" t="n">
        <x:v>0.05237374012799478</x:v>
      </x:c>
      <x:c r="S268" s="21" t="n">
        <x:v>8074.6202107181525</x:v>
      </x:c>
      <x:c r="T268" s="21" t="n">
        <x:v>13288.651502765104</x:v>
      </x:c>
      <x:c r="U268" s="21" t="n">
        <x:v>17106.485765391008</x:v>
      </x:c>
      <x:c r="V268" s="21" t="n">
        <x:v>21536.439053690134</x:v>
      </x:c>
      <x:c r="W268" s="21" t="n">
        <x:v>26416.115229975534</x:v>
      </x:c>
      <x:c r="X268" s="21" t="n">
        <x:v>28140.43587848021</x:v>
      </x:c>
      <x:c r="Y268" s="21" t="n">
        <x:v>29294.21215636624</x:v>
      </x:c>
      <x:c r="Z268" s="21" t="n">
        <x:v>30221.119279342875</x:v>
      </x:c>
      <x:c r="AA268" s="21" t="n">
        <x:v>30878.79749695101</x:v>
      </x:c>
      <x:c r="AB268" s="21" t="n">
        <x:v>31247.816190654652</x:v>
      </x:c>
      <x:c r="AC268" s="21" t="n">
        <x:v>40758.0211182452</x:v>
      </x:c>
      <x:c r="AD268" s="25" t="n">
        <x:f>AC268*(1+Inputs!$C$14)*(1-Inputs!$C$14/Inputs!$C$15)</x:f>
        <x:v>32341.48975732756</x:v>
      </x:c>
      <x:c r="AE268" s="25" t="n">
        <x:f>AD268/(B268-Inputs!$C$14)</x:f>
        <x:v>496619.2781677607</x:v>
      </x:c>
      <x:c r="AF268" s="25" t="n">
        <x:f>S268/(1+B268)^1+T268/(1+B268)^2+U268/(1+B268)^3+V268/(1+B268)^4+W268/(1+B268)^5+X268/(1+B268)^6+Y268/(1+B268)^7+Z268/(1+B268)^8+AA268/(1+B268)^9+AB268/(1+B268)^10+AE268/(1+B268)^10</x:f>
        <x:v>323614.3081310162</x:v>
      </x:c>
      <x:c r="AG268" s="25" t="n">
        <x:f>(AF268+Inputs!$C$12)/Inputs!$C$13</x:f>
        <x:v>284.02880547546647</x:v>
      </x:c>
      <x:c r="AH268" s="25" t="n">
        <x:f>(S268+Inputs!$C$11)*Inputs!$C$8-Inputs!$C$11</x:f>
        <x:v>1907.7480987200115</x:v>
      </x:c>
      <x:c r="AI268" s="25" t="n">
        <x:f>Inputs!$C$12+AH268-Inputs!$C$10*Inputs!$C$13</x:f>
        <x:v>24225.663513920008</x:v>
      </x:c>
      <x:c r="AJ268" s="25" t="n">
        <x:f>(S268+Inputs!$C$11)*(1-Inputs!$C$8)</x:f>
        <x:v>6166.872111998142</x:v>
      </x:c>
      <x:c r="AK268" s="25" t="n">
        <x:f>AJ268/(1+B268)^(1-Inputs!$C$8)+T268/(1+B268)^(2-Inputs!$C$8)+U268/(1+B268)^(3-Inputs!$C$8)+V268/(1+B268)^(4-Inputs!$C$8)+W268/(1+B268)^(5-Inputs!$C$8)+X268/(1+B268)^(6-Inputs!$C$8)+Y268/(1+B268)^(7-Inputs!$C$8)+Z268/(1+B268)^(8-Inputs!$C$8)+AA268/(1+B268)^(9-Inputs!$C$8)+AB268/(1+B268)^(10-Inputs!$C$8)+AE268/(1+B268)^(10-Inputs!$C$8)</x:f>
        <x:v>336596.2240137153</x:v>
      </x:c>
      <x:c r="AL268" s="25" t="n">
        <x:f>(AK268+AI268)/Inputs!$C$13</x:f>
        <x:v>287.90967659117246</x:v>
      </x:c>
      <x:c r="AM268" s="26" t="n">
        <x:f>IF(AL268&gt;=Inputs!$C$7,1,0)</x:f>
        <x:v>1</x:v>
      </x:c>
      <x:c r="AN268" s="26" t="n">
        <x:f>IF(Inputs!$C$7&lt;=(1-Inputs!$C$16)*AL268,1,0)</x:f>
        <x:v>0</x:v>
      </x:c>
    </x:row>
    <x:row r="269" ht="20" customHeight="1">
      <x:c r="A269" s="16" t="n">
        <x:v>264</x:v>
      </x:c>
      <x:c r="B269" s="19" t="n">
        <x:v>0.081698405776284</x:v>
      </x:c>
      <x:c r="C269" s="24" t="n">
        <x:v>0.5636983828602808</x:v>
      </x:c>
      <x:c r="D269" s="19" t="n">
        <x:v>0.03256133166078854</x:v>
      </x:c>
      <x:c r="E269" s="19" t="n">
        <x:v>0.05538413289709154</x:v>
      </x:c>
      <x:c r="F269" s="19" t="n">
        <x:v>-0.22332258488313417</x:v>
      </x:c>
      <x:c r="G269" s="19" t="n">
        <x:v>-0.08622949790803716</x:v>
      </x:c>
      <x:c r="H269" s="19" t="n">
        <x:v>0.8113709834870235</x:v>
      </x:c>
      <x:c r="I269" s="19" t="n">
        <x:v>0.0677395875787363</x:v>
      </x:c>
      <x:c r="J269" s="19" t="n">
        <x:v>0.058240810102323626</x:v>
      </x:c>
      <x:c r="K269" s="19" t="n">
        <x:v>0.06650419140374766</x:v>
      </x:c>
      <x:c r="L269" s="19" t="n">
        <x:v>0.055105282653479436</x:v>
      </x:c>
      <x:c r="M269" s="19" t="n">
        <x:v>0.056497731781952325</x:v>
      </x:c>
      <x:c r="N269" s="19" t="n">
        <x:v>0.05383333459848132</x:v>
      </x:c>
      <x:c r="O269" s="19" t="n">
        <x:v>0.06588721004618606</x:v>
      </x:c>
      <x:c r="P269" s="19" t="n">
        <x:v>0.06095104722313295</x:v>
      </x:c>
      <x:c r="Q269" s="19" t="n">
        <x:v>0.057116729640803214</x:v>
      </x:c>
      <x:c r="R269" s="19" t="n">
        <x:v>0.06268773194485107</x:v>
      </x:c>
      <x:c r="S269" s="21" t="n">
        <x:v>8624.811515425286</x:v>
      </x:c>
      <x:c r="T269" s="21" t="n">
        <x:v>14202.661852937157</x:v>
      </x:c>
      <x:c r="U269" s="21" t="n">
        <x:v>18143.82358570759</x:v>
      </x:c>
      <x:c r="V269" s="21" t="n">
        <x:v>22573.00682250494</x:v>
      </x:c>
      <x:c r="W269" s="21" t="n">
        <x:v>27505.865316706495</x:v>
      </x:c>
      <x:c r="X269" s="21" t="n">
        <x:v>29422.210055176944</x:v>
      </x:c>
      <x:c r="Y269" s="21" t="n">
        <x:v>30831.73611926372</x:v>
      </x:c>
      <x:c r="Z269" s="21" t="n">
        <x:v>31961.69454432243</x:v>
      </x:c>
      <x:c r="AA269" s="21" t="n">
        <x:v>32716.628266030864</x:v>
      </x:c>
      <x:c r="AB269" s="21" t="n">
        <x:v>33076.50831609001</x:v>
      </x:c>
      <x:c r="AC269" s="21" t="n">
        <x:v>43143.271716639145</x:v>
      </x:c>
      <x:c r="AD269" s="25" t="n">
        <x:f>AC269*(1+Inputs!$C$14)*(1-Inputs!$C$14/Inputs!$C$15)</x:f>
        <x:v>34234.18610715315</x:v>
      </x:c>
      <x:c r="AE269" s="25" t="n">
        <x:f>AD269/(B269-Inputs!$C$14)</x:f>
        <x:v>733091.1096014149</x:v>
      </x:c>
      <x:c r="AF269" s="25" t="n">
        <x:f>S269/(1+B269)^1+T269/(1+B269)^2+U269/(1+B269)^3+V269/(1+B269)^4+W269/(1+B269)^5+X269/(1+B269)^6+Y269/(1+B269)^7+Z269/(1+B269)^8+AA269/(1+B269)^9+AB269/(1+B269)^10+AE269/(1+B269)^10</x:f>
        <x:v>488208.4673608745</x:v>
      </x:c>
      <x:c r="AG269" s="25" t="n">
        <x:f>(AF269+Inputs!$C$12)/Inputs!$C$13</x:f>
        <x:v>415.36299774792104</x:v>
      </x:c>
      <x:c r="AH269" s="25" t="n">
        <x:f>(S269+Inputs!$C$11)*Inputs!$C$8-Inputs!$C$11</x:f>
        <x:v>2165.50895654171</x:v>
      </x:c>
      <x:c r="AI269" s="25" t="n">
        <x:f>Inputs!$C$12+AH269-Inputs!$C$10*Inputs!$C$13</x:f>
        <x:v>24483.424371741705</x:v>
      </x:c>
      <x:c r="AJ269" s="25" t="n">
        <x:f>(S269+Inputs!$C$11)*(1-Inputs!$C$8)</x:f>
        <x:v>6459.302558883577</x:v>
      </x:c>
      <x:c r="AK269" s="25" t="n">
        <x:f>AJ269/(1+B269)^(1-Inputs!$C$8)+T269/(1+B269)^(2-Inputs!$C$8)+U269/(1+B269)^(3-Inputs!$C$8)+V269/(1+B269)^(4-Inputs!$C$8)+W269/(1+B269)^(5-Inputs!$C$8)+X269/(1+B269)^(6-Inputs!$C$8)+Y269/(1+B269)^(7-Inputs!$C$8)+Z269/(1+B269)^(8-Inputs!$C$8)+AA269/(1+B269)^(9-Inputs!$C$8)+AB269/(1+B269)^(10-Inputs!$C$8)+AE269/(1+B269)^(10-Inputs!$C$8)</x:f>
        <x:v>504428.1212410404</x:v>
      </x:c>
      <x:c r="AL269" s="25" t="n">
        <x:f>(AK269+AI269)/Inputs!$C$13</x:f>
        <x:v>422.0330232351834</x:v>
      </x:c>
      <x:c r="AM269" s="26" t="n">
        <x:f>IF(AL269&gt;=Inputs!$C$7,1,0)</x:f>
        <x:v>1</x:v>
      </x:c>
      <x:c r="AN269" s="26" t="n">
        <x:f>IF(Inputs!$C$7&lt;=(1-Inputs!$C$16)*AL269,1,0)</x:f>
        <x:v>1</x:v>
      </x:c>
    </x:row>
    <x:row r="270" ht="20" customHeight="1">
      <x:c r="A270" s="16" t="n">
        <x:v>265</x:v>
      </x:c>
      <x:c r="B270" s="19" t="n">
        <x:v>0.08765906408464243</x:v>
      </x:c>
      <x:c r="C270" s="24" t="n">
        <x:v>0.4838707341415045</x:v>
      </x:c>
      <x:c r="D270" s="19" t="n">
        <x:v>0.0335731583834459</x:v>
      </x:c>
      <x:c r="E270" s="19" t="n">
        <x:v>0.04388643352973219</x:v>
      </x:c>
      <x:c r="F270" s="19" t="n">
        <x:v>-0.23773800535762918</x:v>
      </x:c>
      <x:c r="G270" s="19" t="n">
        <x:v>-0.039634715433912227</x:v>
      </x:c>
      <x:c r="H270" s="19" t="n">
        <x:v>0.8487260199051718</x:v>
      </x:c>
      <x:c r="I270" s="19" t="n">
        <x:v>0.07069235478776704</x:v>
      </x:c>
      <x:c r="J270" s="19" t="n">
        <x:v>0.06749001685495501</x:v>
      </x:c>
      <x:c r="K270" s="19" t="n">
        <x:v>0.06864101315993708</x:v>
      </x:c>
      <x:c r="L270" s="19" t="n">
        <x:v>0.06927131681553989</x:v>
      </x:c>
      <x:c r="M270" s="19" t="n">
        <x:v>0.05901083820755616</x:v>
      </x:c>
      <x:c r="N270" s="19" t="n">
        <x:v>0.0716363465187112</x:v>
      </x:c>
      <x:c r="O270" s="19" t="n">
        <x:v>0.07200272167224397</x:v>
      </x:c>
      <x:c r="P270" s="19" t="n">
        <x:v>0.07245508247164821</x:v>
      </x:c>
      <x:c r="Q270" s="19" t="n">
        <x:v>0.07393159636745053</x:v>
      </x:c>
      <x:c r="R270" s="19" t="n">
        <x:v>0.062614942648828</x:v>
      </x:c>
      <x:c r="S270" s="21" t="n">
        <x:v>8568.002833474025</x:v>
      </x:c>
      <x:c r="T270" s="21" t="n">
        <x:v>13894.450801336896</x:v>
      </x:c>
      <x:c r="U270" s="21" t="n">
        <x:v>17594.507382537573</x:v>
      </x:c>
      <x:c r="V270" s="21" t="n">
        <x:v>21827.878921220447</x:v>
      </x:c>
      <x:c r="W270" s="21" t="n">
        <x:v>26520.626261033187</x:v>
      </x:c>
      <x:c r="X270" s="21" t="n">
        <x:v>28271.94786378824</x:v>
      </x:c>
      <x:c r="Y270" s="21" t="n">
        <x:v>29574.49000665088</x:v>
      </x:c>
      <x:c r="Z270" s="21" t="n">
        <x:v>30606.807591223827</x:v>
      </x:c>
      <x:c r="AA270" s="21" t="n">
        <x:v>31331.80474745019</x:v>
      </x:c>
      <x:c r="AB270" s="21" t="n">
        <x:v>31723.045652427172</x:v>
      </x:c>
      <x:c r="AC270" s="21" t="n">
        <x:v>41377.88563360065</x:v>
      </x:c>
      <x:c r="AD270" s="25" t="n">
        <x:f>AC270*(1+Inputs!$C$14)*(1-Inputs!$C$14/Inputs!$C$15)</x:f>
        <x:v>32833.35225026211</x:v>
      </x:c>
      <x:c r="AE270" s="25" t="n">
        <x:f>AD270/(B270-Inputs!$C$14)</x:f>
        <x:v>623508.0858536885</x:v>
      </x:c>
      <x:c r="AF270" s="25" t="n">
        <x:f>S270/(1+B270)^1+T270/(1+B270)^2+U270/(1+B270)^3+V270/(1+B270)^4+W270/(1+B270)^5+X270/(1+B270)^6+Y270/(1+B270)^7+Z270/(1+B270)^8+AA270/(1+B270)^9+AB270/(1+B270)^10+AE270/(1+B270)^10</x:f>
        <x:v>412943.1993040886</x:v>
      </x:c>
      <x:c r="AG270" s="25" t="n">
        <x:f>(AF270+Inputs!$C$12)/Inputs!$C$13</x:f>
        <x:v>355.3067768427592</x:v>
      </x:c>
      <x:c r="AH270" s="25" t="n">
        <x:f>(S270+Inputs!$C$11)*Inputs!$C$8-Inputs!$C$11</x:f>
        <x:v>2138.894478148105</x:v>
      </x:c>
      <x:c r="AI270" s="25" t="n">
        <x:f>Inputs!$C$12+AH270-Inputs!$C$10*Inputs!$C$13</x:f>
        <x:v>24456.8098933481</x:v>
      </x:c>
      <x:c r="AJ270" s="25" t="n">
        <x:f>(S270+Inputs!$C$11)*(1-Inputs!$C$8)</x:f>
        <x:v>6429.1083553259205</x:v>
      </x:c>
      <x:c r="AK270" s="25" t="n">
        <x:f>AJ270/(1+B270)^(1-Inputs!$C$8)+T270/(1+B270)^(2-Inputs!$C$8)+U270/(1+B270)^(3-Inputs!$C$8)+V270/(1+B270)^(4-Inputs!$C$8)+W270/(1+B270)^(5-Inputs!$C$8)+X270/(1+B270)^(6-Inputs!$C$8)+Y270/(1+B270)^(7-Inputs!$C$8)+Z270/(1+B270)^(8-Inputs!$C$8)+AA270/(1+B270)^(9-Inputs!$C$8)+AB270/(1+B270)^(10-Inputs!$C$8)+AE270/(1+B270)^(10-Inputs!$C$8)</x:f>
        <x:v>427478.0369561742</x:v>
      </x:c>
      <x:c r="AL270" s="25" t="n">
        <x:f>(AK270+AI270)/Inputs!$C$13</x:f>
        <x:v>360.6112048476034</x:v>
      </x:c>
      <x:c r="AM270" s="26" t="n">
        <x:f>IF(AL270&gt;=Inputs!$C$7,1,0)</x:f>
        <x:v>1</x:v>
      </x:c>
      <x:c r="AN270" s="26" t="n">
        <x:f>IF(Inputs!$C$7&lt;=(1-Inputs!$C$16)*AL270,1,0)</x:f>
        <x:v>1</x:v>
      </x:c>
    </x:row>
    <x:row r="271" ht="20" customHeight="1">
      <x:c r="A271" s="16" t="n">
        <x:v>266</x:v>
      </x:c>
      <x:c r="B271" s="19" t="n">
        <x:v>0.07126135063444487</x:v>
      </x:c>
      <x:c r="C271" s="24" t="n">
        <x:v>0.291465285344799</x:v>
      </x:c>
      <x:c r="D271" s="19" t="n">
        <x:v>0.04161617996804665</x:v>
      </x:c>
      <x:c r="E271" s="19" t="n">
        <x:v>0.04181194018128992</x:v>
      </x:c>
      <x:c r="F271" s="19" t="n">
        <x:v>-0.12493236123574322</x:v>
      </x:c>
      <x:c r="G271" s="19" t="n">
        <x:v>-0.08778542746385767</x:v>
      </x:c>
      <x:c r="H271" s="19" t="n">
        <x:v>0.7795850600141137</x:v>
      </x:c>
      <x:c r="I271" s="19" t="n">
        <x:v>0.06106640311850128</x:v>
      </x:c>
      <x:c r="J271" s="19" t="n">
        <x:v>0.054158535378570606</x:v>
      </x:c>
      <x:c r="K271" s="19" t="n">
        <x:v>0.060278298333142855</x:v>
      </x:c>
      <x:c r="L271" s="19" t="n">
        <x:v>0.0745309434903686</x:v>
      </x:c>
      <x:c r="M271" s="19" t="n">
        <x:v>0.06723483422539289</x:v>
      </x:c>
      <x:c r="N271" s="19" t="n">
        <x:v>0.05747919131533195</x:v>
      </x:c>
      <x:c r="O271" s="19" t="n">
        <x:v>0.06748007465608338</x:v>
      </x:c>
      <x:c r="P271" s="19" t="n">
        <x:v>0.0582611255925724</x:v>
      </x:c>
      <x:c r="Q271" s="19" t="n">
        <x:v>0.06853171413336553</x:v>
      </x:c>
      <x:c r="R271" s="19" t="n">
        <x:v>0.06406643707015178</x:v>
      </x:c>
      <x:c r="S271" s="21" t="n">
        <x:v>10331.794626503573</x:v>
      </x:c>
      <x:c r="T271" s="21" t="n">
        <x:v>16001.608257647253</x:v>
      </x:c>
      <x:c r="U271" s="21" t="n">
        <x:v>19130.56432783662</x:v>
      </x:c>
      <x:c r="V271" s="21" t="n">
        <x:v>22401.720200270833</x:v>
      </x:c>
      <x:c r="W271" s="21" t="n">
        <x:v>26080.623859526302</x:v>
      </x:c>
      <x:c r="X271" s="21" t="n">
        <x:v>27767.199511629646</x:v>
      </x:c>
      <x:c r="Y271" s="21" t="n">
        <x:v>29062.510191820576</x:v>
      </x:c>
      <x:c r="Z271" s="21" t="n">
        <x:v>30109.921891342914</x:v>
      </x:c>
      <x:c r="AA271" s="21" t="n">
        <x:v>30826.171182003964</x:v>
      </x:c>
      <x:c r="AB271" s="21" t="n">
        <x:v>31217.255358339633</x:v>
      </x:c>
      <x:c r="AC271" s="21" t="n">
        <x:v>40718.15916305169</x:v>
      </x:c>
      <x:c r="AD271" s="25" t="n">
        <x:f>AC271*(1+Inputs!$C$14)*(1-Inputs!$C$14/Inputs!$C$15)</x:f>
        <x:v>32309.859295881513</x:v>
      </x:c>
      <x:c r="AE271" s="25" t="n">
        <x:f>AD271/(B271-Inputs!$C$14)</x:f>
        <x:v>891027.4639684873</x:v>
      </x:c>
      <x:c r="AF271" s="25" t="n">
        <x:f>S271/(1+B271)^1+T271/(1+B271)^2+U271/(1+B271)^3+V271/(1+B271)^4+W271/(1+B271)^5+X271/(1+B271)^6+Y271/(1+B271)^7+Z271/(1+B271)^8+AA271/(1+B271)^9+AB271/(1+B271)^10+AE271/(1+B271)^10</x:f>
        <x:v>608248.9497557554</x:v>
      </x:c>
      <x:c r="AG271" s="25" t="n">
        <x:f>(AF271+Inputs!$C$12)/Inputs!$C$13</x:f>
        <x:v>511.14658976050777</x:v>
      </x:c>
      <x:c r="AH271" s="25" t="n">
        <x:f>(S271+Inputs!$C$11)*Inputs!$C$8-Inputs!$C$11</x:f>
        <x:v>2965.218852416743</x:v>
      </x:c>
      <x:c r="AI271" s="25" t="n">
        <x:f>Inputs!$C$12+AH271-Inputs!$C$10*Inputs!$C$13</x:f>
        <x:v>25283.13426761674</x:v>
      </x:c>
      <x:c r="AJ271" s="25" t="n">
        <x:f>(S271+Inputs!$C$11)*(1-Inputs!$C$8)</x:f>
        <x:v>7366.575774086831</x:v>
      </x:c>
      <x:c r="AK271" s="25" t="n">
        <x:f>AJ271/(1+B271)^(1-Inputs!$C$8)+T271/(1+B271)^(2-Inputs!$C$8)+U271/(1+B271)^(3-Inputs!$C$8)+V271/(1+B271)^(4-Inputs!$C$8)+W271/(1+B271)^(5-Inputs!$C$8)+X271/(1+B271)^(6-Inputs!$C$8)+Y271/(1+B271)^(7-Inputs!$C$8)+Z271/(1+B271)^(8-Inputs!$C$8)+AA271/(1+B271)^(9-Inputs!$C$8)+AB271/(1+B271)^(10-Inputs!$C$8)+AE271/(1+B271)^(10-Inputs!$C$8)</x:f>
        <x:v>625325.7498515643</x:v>
      </x:c>
      <x:c r="AL271" s="25" t="n">
        <x:f>(AK271+AI271)/Inputs!$C$13</x:f>
        <x:v>519.1386661646196</x:v>
      </x:c>
      <x:c r="AM271" s="26" t="n">
        <x:f>IF(AL271&gt;=Inputs!$C$7,1,0)</x:f>
        <x:v>1</x:v>
      </x:c>
      <x:c r="AN271" s="26" t="n">
        <x:f>IF(Inputs!$C$7&lt;=(1-Inputs!$C$16)*AL271,1,0)</x:f>
        <x:v>1</x:v>
      </x:c>
    </x:row>
    <x:row r="272" ht="20" customHeight="1">
      <x:c r="A272" s="16" t="n">
        <x:v>267</x:v>
      </x:c>
      <x:c r="B272" s="19" t="n">
        <x:v>0.07190727153433772</x:v>
      </x:c>
      <x:c r="C272" s="24" t="n">
        <x:v>0.6623173618075668</x:v>
      </x:c>
      <x:c r="D272" s="19" t="n">
        <x:v>0.005294048507560945</x:v>
      </x:c>
      <x:c r="E272" s="19" t="n">
        <x:v>0.052119497484417535</x:v>
      </x:c>
      <x:c r="F272" s="19" t="n">
        <x:v>-0.19154805255638963</x:v>
      </x:c>
      <x:c r="G272" s="19" t="n">
        <x:v>-0.05177706939535767</x:v>
      </x:c>
      <x:c r="H272" s="19" t="n">
        <x:v>0.7138141046637827</x:v>
      </x:c>
      <x:c r="I272" s="19" t="n">
        <x:v>0.058997017046846165</x:v>
      </x:c>
      <x:c r="J272" s="19" t="n">
        <x:v>0.053496218922206254</x:v>
      </x:c>
      <x:c r="K272" s="19" t="n">
        <x:v>0.056523648419857866</x:v>
      </x:c>
      <x:c r="L272" s="19" t="n">
        <x:v>0.058040398609290375</x:v>
      </x:c>
      <x:c r="M272" s="19" t="n">
        <x:v>0.06325536689784372</x:v>
      </x:c>
      <x:c r="N272" s="19" t="n">
        <x:v>0.06065103171657142</x:v>
      </x:c>
      <x:c r="O272" s="19" t="n">
        <x:v>0.05562037165611514</x:v>
      </x:c>
      <x:c r="P272" s="19" t="n">
        <x:v>0.06411352591896843</x:v>
      </x:c>
      <x:c r="Q272" s="19" t="n">
        <x:v>0.0551339841586821</x:v>
      </x:c>
      <x:c r="R272" s="19" t="n">
        <x:v>0.06114918160876073</x:v>
      </x:c>
      <x:c r="S272" s="21" t="n">
        <x:v>9274.538254323146</x:v>
      </x:c>
      <x:c r="T272" s="21" t="n">
        <x:v>14715.661571296929</x:v>
      </x:c>
      <x:c r="U272" s="21" t="n">
        <x:v>17942.026857144185</x:v>
      </x:c>
      <x:c r="V272" s="21" t="n">
        <x:v>21442.87933652934</x:v>
      </x:c>
      <x:c r="W272" s="21" t="n">
        <x:v>25305.982226349362</x:v>
      </x:c>
      <x:c r="X272" s="21" t="n">
        <x:v>26617.368025616037</x:v>
      </x:c>
      <x:c r="Y272" s="21" t="n">
        <x:v>27591.441250277025</x:v>
      </x:c>
      <x:c r="Z272" s="21" t="n">
        <x:v>28376.908348632518</x:v>
      </x:c>
      <x:c r="AA272" s="21" t="n">
        <x:v>28977.320781520433</x:v>
      </x:c>
      <x:c r="AB272" s="21" t="n">
        <x:v>29347.462672442878</x:v>
      </x:c>
      <x:c r="AC272" s="21" t="n">
        <x:v>38279.29913796898</x:v>
      </x:c>
      <x:c r="AD272" s="25" t="n">
        <x:f>AC272*(1+Inputs!$C$14)*(1-Inputs!$C$14/Inputs!$C$15)</x:f>
        <x:v>30374.62386597838</x:v>
      </x:c>
      <x:c r="AE272" s="25" t="n">
        <x:f>AD272/(B272-Inputs!$C$14)</x:f>
        <x:v>822998.3578633955</x:v>
      </x:c>
      <x:c r="AF272" s="25" t="n">
        <x:f>S272/(1+B272)^1+T272/(1+B272)^2+U272/(1+B272)^3+V272/(1+B272)^4+W272/(1+B272)^5+X272/(1+B272)^6+Y272/(1+B272)^7+Z272/(1+B272)^8+AA272/(1+B272)^9+AB272/(1+B272)^10+AE272/(1+B272)^10</x:f>
        <x:v>562105.0811865528</x:v>
      </x:c>
      <x:c r="AG272" s="25" t="n">
        <x:f>(AF272+Inputs!$C$12)/Inputs!$C$13</x:f>
        <x:v>474.32713191814736</x:v>
      </x:c>
      <x:c r="AH272" s="25" t="n">
        <x:f>(S272+Inputs!$C$11)*Inputs!$C$8-Inputs!$C$11</x:f>
        <x:v>2469.901483532214</x:v>
      </x:c>
      <x:c r="AI272" s="25" t="n">
        <x:f>Inputs!$C$12+AH272-Inputs!$C$10*Inputs!$C$13</x:f>
        <x:v>24787.816898732213</x:v>
      </x:c>
      <x:c r="AJ272" s="25" t="n">
        <x:f>(S272+Inputs!$C$11)*(1-Inputs!$C$8)</x:f>
        <x:v>6804.636770790933</x:v>
      </x:c>
      <x:c r="AK272" s="25" t="n">
        <x:f>AJ272/(1+B272)^(1-Inputs!$C$8)+T272/(1+B272)^(2-Inputs!$C$8)+U272/(1+B272)^(3-Inputs!$C$8)+V272/(1+B272)^(4-Inputs!$C$8)+W272/(1+B272)^(5-Inputs!$C$8)+X272/(1+B272)^(6-Inputs!$C$8)+Y272/(1+B272)^(7-Inputs!$C$8)+Z272/(1+B272)^(8-Inputs!$C$8)+AA272/(1+B272)^(9-Inputs!$C$8)+AB272/(1+B272)^(10-Inputs!$C$8)+AE272/(1+B272)^(10-Inputs!$C$8)</x:f>
        <x:v>578311.7525119565</x:v>
      </x:c>
      <x:c r="AL272" s="25" t="n">
        <x:f>(AK272+AI272)/Inputs!$C$13</x:f>
        <x:v>481.22968141174033</x:v>
      </x:c>
      <x:c r="AM272" s="26" t="n">
        <x:f>IF(AL272&gt;=Inputs!$C$7,1,0)</x:f>
        <x:v>1</x:v>
      </x:c>
      <x:c r="AN272" s="26" t="n">
        <x:f>IF(Inputs!$C$7&lt;=(1-Inputs!$C$16)*AL272,1,0)</x:f>
        <x:v>1</x:v>
      </x:c>
    </x:row>
    <x:row r="273" ht="20" customHeight="1">
      <x:c r="A273" s="16" t="n">
        <x:v>268</x:v>
      </x:c>
      <x:c r="B273" s="19" t="n">
        <x:v>0.08167125515836268</x:v>
      </x:c>
      <x:c r="C273" s="24" t="n">
        <x:v>0.4966730880515513</x:v>
      </x:c>
      <x:c r="D273" s="19" t="n">
        <x:v>0.025939536461176263</x:v>
      </x:c>
      <x:c r="E273" s="19" t="n">
        <x:v>0.06875632707189795</x:v>
      </x:c>
      <x:c r="F273" s="19" t="n">
        <x:v>-0.2085680906743835</x:v>
      </x:c>
      <x:c r="G273" s="19" t="n">
        <x:v>-0.07169220821419742</x:v>
      </x:c>
      <x:c r="H273" s="19" t="n">
        <x:v>0.47289722619993313</x:v>
      </x:c>
      <x:c r="I273" s="19" t="n">
        <x:v>0.05673144459298214</x:v>
      </x:c>
      <x:c r="J273" s="19" t="n">
        <x:v>0.06795758192726112</x:v>
      </x:c>
      <x:c r="K273" s="19" t="n">
        <x:v>0.065175715095246</x:v>
      </x:c>
      <x:c r="L273" s="19" t="n">
        <x:v>0.06146817839842356</x:v>
      </x:c>
      <x:c r="M273" s="19" t="n">
        <x:v>0.06374299869862966</x:v>
      </x:c>
      <x:c r="N273" s="19" t="n">
        <x:v>0.06315333926388689</x:v>
      </x:c>
      <x:c r="O273" s="19" t="n">
        <x:v>0.058956076911223364</x:v>
      </x:c>
      <x:c r="P273" s="19" t="n">
        <x:v>0.05767622875698521</x:v>
      </x:c>
      <x:c r="Q273" s="19" t="n">
        <x:v>0.07438224123815985</x:v>
      </x:c>
      <x:c r="R273" s="19" t="n">
        <x:v>0.06650929206087199</x:v>
      </x:c>
      <x:c r="S273" s="21" t="n">
        <x:v>8942.048172218305</x:v>
      </x:c>
      <x:c r="T273" s="21" t="n">
        <x:v>14392.995372047026</x:v>
      </x:c>
      <x:c r="U273" s="21" t="n">
        <x:v>17951.351842782904</x:v>
      </x:c>
      <x:c r="V273" s="21" t="n">
        <x:v>21825.80458353367</x:v>
      </x:c>
      <x:c r="W273" s="21" t="n">
        <x:v>26223.097521054482</x:v>
      </x:c>
      <x:c r="X273" s="21" t="n">
        <x:v>28123.104783255745</x:v>
      </x:c>
      <x:c r="Y273" s="21" t="n">
        <x:v>29618.527244448236</x:v>
      </x:c>
      <x:c r="Z273" s="21" t="n">
        <x:v>30783.313741196558</x:v>
      </x:c>
      <x:c r="AA273" s="21" t="n">
        <x:v>31585.12669613302</x:v>
      </x:c>
      <x:c r="AB273" s="21" t="n">
        <x:v>32000.118536949656</x:v>
      </x:c>
      <x:c r="AC273" s="21" t="n">
        <x:v>41739.2850481952</x:v>
      </x:c>
      <x:c r="AD273" s="25" t="n">
        <x:f>AC273*(1+Inputs!$C$14)*(1-Inputs!$C$14/Inputs!$C$15)</x:f>
        <x:v>33120.122685742885</x:v>
      </x:c>
      <x:c r="AE273" s="25" t="n">
        <x:f>AD273/(B273-Inputs!$C$14)</x:f>
        <x:v>709647.1387658477</x:v>
      </x:c>
      <x:c r="AF273" s="25" t="n">
        <x:f>S273/(1+B273)^1+T273/(1+B273)^2+U273/(1+B273)^3+V273/(1+B273)^4+W273/(1+B273)^5+X273/(1+B273)^6+Y273/(1+B273)^7+Z273/(1+B273)^8+AA273/(1+B273)^9+AB273/(1+B273)^10+AE273/(1+B273)^10</x:f>
        <x:v>473324.946361165</x:v>
      </x:c>
      <x:c r="AG273" s="25" t="n">
        <x:f>(AF273+Inputs!$C$12)/Inputs!$C$13</x:f>
        <x:v>403.48702828574125</x:v>
      </x:c>
      <x:c r="AH273" s="25" t="n">
        <x:f>(S273+Inputs!$C$11)*Inputs!$C$8-Inputs!$C$11</x:f>
        <x:v>2314.1321573954256</x:v>
      </x:c>
      <x:c r="AI273" s="25" t="n">
        <x:f>Inputs!$C$12+AH273-Inputs!$C$10*Inputs!$C$13</x:f>
        <x:v>24632.047572595424</x:v>
      </x:c>
      <x:c r="AJ273" s="25" t="n">
        <x:f>(S273+Inputs!$C$11)*(1-Inputs!$C$8)</x:f>
        <x:v>6627.91601482288</x:v>
      </x:c>
      <x:c r="AK273" s="25" t="n">
        <x:f>AJ273/(1+B273)^(1-Inputs!$C$8)+T273/(1+B273)^(2-Inputs!$C$8)+U273/(1+B273)^(3-Inputs!$C$8)+V273/(1+B273)^(4-Inputs!$C$8)+W273/(1+B273)^(5-Inputs!$C$8)+X273/(1+B273)^(6-Inputs!$C$8)+Y273/(1+B273)^(7-Inputs!$C$8)+Z273/(1+B273)^(8-Inputs!$C$8)+AA273/(1+B273)^(9-Inputs!$C$8)+AB273/(1+B273)^(10-Inputs!$C$8)+AE273/(1+B273)^(10-Inputs!$C$8)</x:f>
        <x:v>488838.4577148673</x:v>
      </x:c>
      <x:c r="AL273" s="25" t="n">
        <x:f>(AK273+AI273)/Inputs!$C$13</x:f>
        <x:v>409.71219381777877</x:v>
      </x:c>
      <x:c r="AM273" s="26" t="n">
        <x:f>IF(AL273&gt;=Inputs!$C$7,1,0)</x:f>
        <x:v>1</x:v>
      </x:c>
      <x:c r="AN273" s="26" t="n">
        <x:f>IF(Inputs!$C$7&lt;=(1-Inputs!$C$16)*AL273,1,0)</x:f>
        <x:v>1</x:v>
      </x:c>
    </x:row>
    <x:row r="274" ht="20" customHeight="1">
      <x:c r="A274" s="16" t="n">
        <x:v>269</x:v>
      </x:c>
      <x:c r="B274" s="19" t="n">
        <x:v>0.08003141708945172</x:v>
      </x:c>
      <x:c r="C274" s="24" t="n">
        <x:v>0.5236475266584932</x:v>
      </x:c>
      <x:c r="D274" s="19" t="n">
        <x:v>0.03145335257454605</x:v>
      </x:c>
      <x:c r="E274" s="19" t="n">
        <x:v>0.04002597202629346</x:v>
      </x:c>
      <x:c r="F274" s="19" t="n">
        <x:v>-0.1805060865718804</x:v>
      </x:c>
      <x:c r="G274" s="19" t="n">
        <x:v>-0.0711109254242541</x:v>
      </x:c>
      <x:c r="H274" s="19" t="n">
        <x:v>0.6883548956037373</x:v>
      </x:c>
      <x:c r="I274" s="19" t="n">
        <x:v>0.07044281256824547</x:v>
      </x:c>
      <x:c r="J274" s="19" t="n">
        <x:v>0.07748280671799535</x:v>
      </x:c>
      <x:c r="K274" s="19" t="n">
        <x:v>0.07738076203846844</x:v>
      </x:c>
      <x:c r="L274" s="19" t="n">
        <x:v>0.076324484063083</x:v>
      </x:c>
      <x:c r="M274" s="19" t="n">
        <x:v>0.07446374360671257</x:v>
      </x:c>
      <x:c r="N274" s="19" t="n">
        <x:v>0.07766011076945348</x:v>
      </x:c>
      <x:c r="O274" s="19" t="n">
        <x:v>0.07889411782676803</x:v>
      </x:c>
      <x:c r="P274" s="19" t="n">
        <x:v>0.0756884084470596</x:v>
      </x:c>
      <x:c r="Q274" s="19" t="n">
        <x:v>0.0776926593544306</x:v>
      </x:c>
      <x:c r="R274" s="19" t="n">
        <x:v>0.07807643250468232</x:v>
      </x:c>
      <x:c r="S274" s="21" t="n">
        <x:v>9417.983531172305</x:v>
      </x:c>
      <x:c r="T274" s="21" t="n">
        <x:v>14966.525343330815</x:v>
      </x:c>
      <x:c r="U274" s="21" t="n">
        <x:v>18380.797843065484</x:v>
      </x:c>
      <x:c r="V274" s="21" t="n">
        <x:v>22057.193559920714</x:v>
      </x:c>
      <x:c r="W274" s="21" t="n">
        <x:v>26142.023390852315</x:v>
      </x:c>
      <x:c r="X274" s="21" t="n">
        <x:v>27743.18790940736</x:v>
      </x:c>
      <x:c r="Y274" s="21" t="n">
        <x:v>28979.65905043796</x:v>
      </x:c>
      <x:c r="Z274" s="21" t="n">
        <x:v>29965.987508239334</x:v>
      </x:c>
      <x:c r="AA274" s="21" t="n">
        <x:v>30659.717525714583</x:v>
      </x:c>
      <x:c r="AB274" s="21" t="n">
        <x:v>31048.564759150395</x:v>
      </x:c>
      <x:c r="AC274" s="21" t="n">
        <x:v>40498.1279467179</x:v>
      </x:c>
      <x:c r="AD274" s="25" t="n">
        <x:f>AC274*(1+Inputs!$C$14)*(1-Inputs!$C$14/Inputs!$C$15)</x:f>
        <x:v>32135.26452572065</x:v>
      </x:c>
      <x:c r="AE274" s="25" t="n">
        <x:f>AD274/(B274-Inputs!$C$14)</x:f>
        <x:v>713618.7711323014</x:v>
      </x:c>
      <x:c r="AF274" s="25" t="n">
        <x:f>S274/(1+B274)^1+T274/(1+B274)^2+U274/(1+B274)^3+V274/(1+B274)^4+W274/(1+B274)^5+X274/(1+B274)^6+Y274/(1+B274)^7+Z274/(1+B274)^8+AA274/(1+B274)^9+AB274/(1+B274)^10+AE274/(1+B274)^10</x:f>
        <x:v>480870.69060520607</x:v>
      </x:c>
      <x:c r="AG274" s="25" t="n">
        <x:f>(AF274+Inputs!$C$12)/Inputs!$C$13</x:f>
        <x:v>409.50798449720486</x:v>
      </x:c>
      <x:c r="AH274" s="25" t="n">
        <x:f>(S274+Inputs!$C$11)*Inputs!$C$8-Inputs!$C$11</x:f>
        <x:v>2537.104613234149</x:v>
      </x:c>
      <x:c r="AI274" s="25" t="n">
        <x:f>Inputs!$C$12+AH274-Inputs!$C$10*Inputs!$C$13</x:f>
        <x:v>24855.020028434148</x:v>
      </x:c>
      <x:c r="AJ274" s="25" t="n">
        <x:f>(S274+Inputs!$C$11)*(1-Inputs!$C$8)</x:f>
        <x:v>6880.878917938157</x:v>
      </x:c>
      <x:c r="AK274" s="25" t="n">
        <x:f>AJ274/(1+B274)^(1-Inputs!$C$8)+T274/(1+B274)^(2-Inputs!$C$8)+U274/(1+B274)^(3-Inputs!$C$8)+V274/(1+B274)^(4-Inputs!$C$8)+W274/(1+B274)^(5-Inputs!$C$8)+X274/(1+B274)^(6-Inputs!$C$8)+Y274/(1+B274)^(7-Inputs!$C$8)+Z274/(1+B274)^(8-Inputs!$C$8)+AA274/(1+B274)^(9-Inputs!$C$8)+AB274/(1+B274)^(10-Inputs!$C$8)+AE274/(1+B274)^(10-Inputs!$C$8)</x:f>
        <x:v>496096.6044163574</x:v>
      </x:c>
      <x:c r="AL274" s="25" t="n">
        <x:f>(AK274+AI274)/Inputs!$C$13</x:f>
        <x:v>415.6815839007504</x:v>
      </x:c>
      <x:c r="AM274" s="26" t="n">
        <x:f>IF(AL274&gt;=Inputs!$C$7,1,0)</x:f>
        <x:v>1</x:v>
      </x:c>
      <x:c r="AN274" s="26" t="n">
        <x:f>IF(Inputs!$C$7&lt;=(1-Inputs!$C$16)*AL274,1,0)</x:f>
        <x:v>1</x:v>
      </x:c>
    </x:row>
    <x:row r="275" ht="20" customHeight="1">
      <x:c r="A275" s="16" t="n">
        <x:v>270</x:v>
      </x:c>
      <x:c r="B275" s="19" t="n">
        <x:v>0.07939645114119506</x:v>
      </x:c>
      <x:c r="C275" s="24" t="n">
        <x:v>0.6889503482781549</x:v>
      </x:c>
      <x:c r="D275" s="19" t="n">
        <x:v>0.03209969676278917</x:v>
      </x:c>
      <x:c r="E275" s="19" t="n">
        <x:v>0.04830251834347024</x:v>
      </x:c>
      <x:c r="F275" s="19" t="n">
        <x:v>-0.17575328861630513</x:v>
      </x:c>
      <x:c r="G275" s="19" t="n">
        <x:v>-0.11802260542293481</x:v>
      </x:c>
      <x:c r="H275" s="19" t="n">
        <x:v>0.8132505278420865</x:v>
      </x:c>
      <x:c r="I275" s="19" t="n">
        <x:v>0.04758695345955516</x:v>
      </x:c>
      <x:c r="J275" s="19" t="n">
        <x:v>0.05406506958716932</x:v>
      </x:c>
      <x:c r="K275" s="19" t="n">
        <x:v>0.055087980679587645</x:v>
      </x:c>
      <x:c r="L275" s="19" t="n">
        <x:v>0.059593566114011766</x:v>
      </x:c>
      <x:c r="M275" s="19" t="n">
        <x:v>0.04528054005023364</x:v>
      </x:c>
      <x:c r="N275" s="19" t="n">
        <x:v>0.05671358966133653</x:v>
      </x:c>
      <x:c r="O275" s="19" t="n">
        <x:v>0.04772222911310678</x:v>
      </x:c>
      <x:c r="P275" s="19" t="n">
        <x:v>0.046016653755679045</x:v>
      </x:c>
      <x:c r="Q275" s="19" t="n">
        <x:v>0.047910827924193884</x:v>
      </x:c>
      <x:c r="R275" s="19" t="n">
        <x:v>0.05650309859992263</x:v>
      </x:c>
      <x:c r="S275" s="21" t="n">
        <x:v>9300.836051536178</x:v>
      </x:c>
      <x:c r="T275" s="21" t="n">
        <x:v>15155.966062663627</x:v>
      </x:c>
      <x:c r="U275" s="21" t="n">
        <x:v>19011.917334374524</x:v>
      </x:c>
      <x:c r="V275" s="21" t="n">
        <x:v>23137.618725052</x:v>
      </x:c>
      <x:c r="W275" s="21" t="n">
        <x:v>27755.57623030619</x:v>
      </x:c>
      <x:c r="X275" s="21" t="n">
        <x:v>29455.809726800733</x:v>
      </x:c>
      <x:c r="Y275" s="21" t="n">
        <x:v>30757.228480890073</x:v>
      </x:c>
      <x:c r="Z275" s="21" t="n">
        <x:v>31745.742518929317</x:v>
      </x:c>
      <x:c r="AA275" s="21" t="n">
        <x:v>32414.197156676644</x:v>
      </x:c>
      <x:c r="AB275" s="21" t="n">
        <x:v>32742.619865613044</x:v>
      </x:c>
      <x:c r="AC275" s="21" t="n">
        <x:v>42707.76504210397</x:v>
      </x:c>
      <x:c r="AD275" s="25" t="n">
        <x:f>AC275*(1+Inputs!$C$14)*(1-Inputs!$C$14/Inputs!$C$15)</x:f>
        <x:v>33888.6115609095</x:v>
      </x:c>
      <x:c r="AE275" s="25" t="n">
        <x:f>AD275/(B275-Inputs!$C$14)</x:f>
        <x:v>763318.0285769411</x:v>
      </x:c>
      <x:c r="AF275" s="25" t="n">
        <x:f>S275/(1+B275)^1+T275/(1+B275)^2+U275/(1+B275)^3+V275/(1+B275)^4+W275/(1+B275)^5+X275/(1+B275)^6+Y275/(1+B275)^7+Z275/(1+B275)^8+AA275/(1+B275)^9+AB275/(1+B275)^10+AE275/(1+B275)^10</x:f>
        <x:v>513693.9599278392</x:v>
      </x:c>
      <x:c r="AG275" s="25" t="n">
        <x:f>(AF275+Inputs!$C$12)/Inputs!$C$13</x:f>
        <x:v>435.6985709943183</x:v>
      </x:c>
      <x:c r="AH275" s="25" t="n">
        <x:f>(S275+Inputs!$C$11)*Inputs!$C$8-Inputs!$C$11</x:f>
        <x:v>2482.2218214046206</x:v>
      </x:c>
      <x:c r="AI275" s="25" t="n">
        <x:f>Inputs!$C$12+AH275-Inputs!$C$10*Inputs!$C$13</x:f>
        <x:v>24800.13723660462</x:v>
      </x:c>
      <x:c r="AJ275" s="25" t="n">
        <x:f>(S275+Inputs!$C$11)*(1-Inputs!$C$8)</x:f>
        <x:v>6818.6142301315585</x:v>
      </x:c>
      <x:c r="AK275" s="25" t="n">
        <x:f>AJ275/(1+B275)^(1-Inputs!$C$8)+T275/(1+B275)^(2-Inputs!$C$8)+U275/(1+B275)^(3-Inputs!$C$8)+V275/(1+B275)^(4-Inputs!$C$8)+W275/(1+B275)^(5-Inputs!$C$8)+X275/(1+B275)^(6-Inputs!$C$8)+Y275/(1+B275)^(7-Inputs!$C$8)+Z275/(1+B275)^(8-Inputs!$C$8)+AA275/(1+B275)^(9-Inputs!$C$8)+AB275/(1+B275)^(10-Inputs!$C$8)+AE275/(1+B275)^(10-Inputs!$C$8)</x:f>
        <x:v>530030.6274468364</x:v>
      </x:c>
      <x:c r="AL275" s="25" t="n">
        <x:f>(AK275+AI275)/Inputs!$C$13</x:f>
        <x:v>442.7146787502126</x:v>
      </x:c>
      <x:c r="AM275" s="26" t="n">
        <x:f>IF(AL275&gt;=Inputs!$C$7,1,0)</x:f>
        <x:v>1</x:v>
      </x:c>
      <x:c r="AN275" s="26" t="n">
        <x:f>IF(Inputs!$C$7&lt;=(1-Inputs!$C$16)*AL275,1,0)</x:f>
        <x:v>1</x:v>
      </x:c>
    </x:row>
    <x:row r="276" ht="20" customHeight="1">
      <x:c r="A276" s="16" t="n">
        <x:v>271</x:v>
      </x:c>
      <x:c r="B276" s="19" t="n">
        <x:v>0.07490795765209066</x:v>
      </x:c>
      <x:c r="C276" s="24" t="n">
        <x:v>0.24161486886819716</x:v>
      </x:c>
      <x:c r="D276" s="19" t="n">
        <x:v>0.028412358129041596</x:v>
      </x:c>
      <x:c r="E276" s="19" t="n">
        <x:v>0.027964027849165234</x:v>
      </x:c>
      <x:c r="F276" s="19" t="n">
        <x:v>-0.21703870620714158</x:v>
      </x:c>
      <x:c r="G276" s="19" t="n">
        <x:v>-0.04818007855285884</x:v>
      </x:c>
      <x:c r="H276" s="19" t="n">
        <x:v>0.5906535927794323</x:v>
      </x:c>
      <x:c r="I276" s="19" t="n">
        <x:v>0.06153907139592207</x:v>
      </x:c>
      <x:c r="J276" s="19" t="n">
        <x:v>0.07108063180570867</x:v>
      </x:c>
      <x:c r="K276" s="19" t="n">
        <x:v>0.06224066020820715</x:v>
      </x:c>
      <x:c r="L276" s="19" t="n">
        <x:v>0.06746969823249516</x:v>
      </x:c>
      <x:c r="M276" s="19" t="n">
        <x:v>0.0667656526761823</x:v>
      </x:c>
      <x:c r="N276" s="19" t="n">
        <x:v>0.0719579268369955</x:v>
      </x:c>
      <x:c r="O276" s="19" t="n">
        <x:v>0.07158414636267593</x:v>
      </x:c>
      <x:c r="P276" s="19" t="n">
        <x:v>0.0735516101632777</x:v>
      </x:c>
      <x:c r="Q276" s="19" t="n">
        <x:v>0.06012586470231668</x:v>
      </x:c>
      <x:c r="R276" s="19" t="n">
        <x:v>0.06703444721575011</x:v>
      </x:c>
      <x:c r="S276" s="21" t="n">
        <x:v>8833.364943776287</x:v>
      </x:c>
      <x:c r="T276" s="21" t="n">
        <x:v>13703.052443751078</x:v>
      </x:c>
      <x:c r="U276" s="21" t="n">
        <x:v>16422.983528543788</x:v>
      </x:c>
      <x:c r="V276" s="21" t="n">
        <x:v>19270.616581323382</x:v>
      </x:c>
      <x:c r="W276" s="21" t="n">
        <x:v>22371.23789478183</x:v>
      </x:c>
      <x:c r="X276" s="21" t="n">
        <x:v>23590.756369049148</x:v>
      </x:c>
      <x:c r="Y276" s="21" t="n">
        <x:v>24546.62426719368</x:v>
      </x:c>
      <x:c r="Z276" s="21" t="n">
        <x:v>25357.691948717096</x:v>
      </x:c>
      <x:c r="AA276" s="21" t="n">
        <x:v>26006.867668434552</x:v>
      </x:c>
      <x:c r="AB276" s="21" t="n">
        <x:v>26461.295383767054</x:v>
      </x:c>
      <x:c r="AC276" s="21" t="n">
        <x:v>34514.733109261375</x:v>
      </x:c>
      <x:c r="AD276" s="25" t="n">
        <x:f>AC276*(1+Inputs!$C$14)*(1-Inputs!$C$14/Inputs!$C$15)</x:f>
        <x:v>27387.440722198895</x:v>
      </x:c>
      <x:c r="AE276" s="25" t="n">
        <x:f>AD276/(B276-Inputs!$C$14)</x:f>
        <x:v>686265.1544575886</x:v>
      </x:c>
      <x:c r="AF276" s="25" t="n">
        <x:f>S276/(1+B276)^1+T276/(1+B276)^2+U276/(1+B276)^3+V276/(1+B276)^4+W276/(1+B276)^5+X276/(1+B276)^6+Y276/(1+B276)^7+Z276/(1+B276)^8+AA276/(1+B276)^9+AB276/(1+B276)^10+AE276/(1+B276)^10</x:f>
        <x:v>467333.1735580799</x:v>
      </x:c>
      <x:c r="AG276" s="25" t="n">
        <x:f>(AF276+Inputs!$C$12)/Inputs!$C$13</x:f>
        <x:v>398.706028491731</x:v>
      </x:c>
      <x:c r="AH276" s="25" t="n">
        <x:f>(S276+Inputs!$C$11)*Inputs!$C$8-Inputs!$C$11</x:f>
        <x:v>2263.2148092760144</x:v>
      </x:c>
      <x:c r="AI276" s="25" t="n">
        <x:f>Inputs!$C$12+AH276-Inputs!$C$10*Inputs!$C$13</x:f>
        <x:v>24581.130224476015</x:v>
      </x:c>
      <x:c r="AJ276" s="25" t="n">
        <x:f>(S276+Inputs!$C$11)*(1-Inputs!$C$8)</x:f>
        <x:v>6570.150134500273</x:v>
      </x:c>
      <x:c r="AK276" s="25" t="n">
        <x:f>AJ276/(1+B276)^(1-Inputs!$C$8)+T276/(1+B276)^(2-Inputs!$C$8)+U276/(1+B276)^(3-Inputs!$C$8)+V276/(1+B276)^(4-Inputs!$C$8)+W276/(1+B276)^(5-Inputs!$C$8)+X276/(1+B276)^(6-Inputs!$C$8)+Y276/(1+B276)^(7-Inputs!$C$8)+Z276/(1+B276)^(8-Inputs!$C$8)+AA276/(1+B276)^(9-Inputs!$C$8)+AB276/(1+B276)^(10-Inputs!$C$8)+AE276/(1+B276)^(10-Inputs!$C$8)</x:f>
        <x:v>481241.168488021</x:v>
      </x:c>
      <x:c r="AL276" s="25" t="n">
        <x:f>(AK276+AI276)/Inputs!$C$13</x:f>
        <x:v>403.6094801032949</x:v>
      </x:c>
      <x:c r="AM276" s="26" t="n">
        <x:f>IF(AL276&gt;=Inputs!$C$7,1,0)</x:f>
        <x:v>1</x:v>
      </x:c>
      <x:c r="AN276" s="26" t="n">
        <x:f>IF(Inputs!$C$7&lt;=(1-Inputs!$C$16)*AL276,1,0)</x:f>
        <x:v>1</x:v>
      </x:c>
    </x:row>
    <x:row r="277" ht="20" customHeight="1">
      <x:c r="A277" s="16" t="n">
        <x:v>272</x:v>
      </x:c>
      <x:c r="B277" s="19" t="n">
        <x:v>0.08511574264074531</x:v>
      </x:c>
      <x:c r="C277" s="24" t="n">
        <x:v>0.33863018441795134</x:v>
      </x:c>
      <x:c r="D277" s="19" t="n">
        <x:v>0.0348256878113304</x:v>
      </x:c>
      <x:c r="E277" s="19" t="n">
        <x:v>0.04968188906469749</x:v>
      </x:c>
      <x:c r="F277" s="19" t="n">
        <x:v>-0.15895163332180462</x:v>
      </x:c>
      <x:c r="G277" s="19" t="n">
        <x:v>-0.09127106490596304</x:v>
      </x:c>
      <x:c r="H277" s="19" t="n">
        <x:v>0.5934520459236126</x:v>
      </x:c>
      <x:c r="I277" s="19" t="n">
        <x:v>0.053648922121680015</x:v>
      </x:c>
      <x:c r="J277" s="19" t="n">
        <x:v>0.054026297833084984</x:v>
      </x:c>
      <x:c r="K277" s="19" t="n">
        <x:v>0.061582596676709046</x:v>
      </x:c>
      <x:c r="L277" s="19" t="n">
        <x:v>0.05497422477011355</x:v>
      </x:c>
      <x:c r="M277" s="19" t="n">
        <x:v>0.06555920082122725</x:v>
      </x:c>
      <x:c r="N277" s="19" t="n">
        <x:v>0.053200387272280526</x:v>
      </x:c>
      <x:c r="O277" s="19" t="n">
        <x:v>0.05933962483121491</x:v>
      </x:c>
      <x:c r="P277" s="19" t="n">
        <x:v>0.06345988531817626</x:v>
      </x:c>
      <x:c r="Q277" s="19" t="n">
        <x:v>0.058449083323126844</x:v>
      </x:c>
      <x:c r="R277" s="19" t="n">
        <x:v>0.05851528447192891</x:v>
      </x:c>
      <x:c r="S277" s="21" t="n">
        <x:v>9709.17921196887</x:v>
      </x:c>
      <x:c r="T277" s="21" t="n">
        <x:v>15219.916757193814</x:v>
      </x:c>
      <x:c r="U277" s="21" t="n">
        <x:v>18405.524134935637</x:v>
      </x:c>
      <x:c r="V277" s="21" t="n">
        <x:v>21743.199976288597</x:v>
      </x:c>
      <x:c r="W277" s="21" t="n">
        <x:v>25452.469931776344</x:v>
      </x:c>
      <x:c r="X277" s="21" t="n">
        <x:v>27128.88176951566</x:v>
      </x:c>
      <x:c r="Y277" s="21" t="n">
        <x:v>28413.95003662782</x:v>
      </x:c>
      <x:c r="Z277" s="21" t="n">
        <x:v>29455.690106136095</x:v>
      </x:c>
      <x:c r="AA277" s="21" t="n">
        <x:v>30198.190615888827</x:v>
      </x:c>
      <x:c r="AB277" s="21" t="n">
        <x:v>30598.534826790732</x:v>
      </x:c>
      <x:c r="AC277" s="21" t="n">
        <x:v>39911.13238277052</x:v>
      </x:c>
      <x:c r="AD277" s="25" t="n">
        <x:f>AC277*(1+Inputs!$C$14)*(1-Inputs!$C$14/Inputs!$C$15)</x:f>
        <x:v>31669.483545728406</x:v>
      </x:c>
      <x:c r="AE277" s="25" t="n">
        <x:f>AD277/(B277-Inputs!$C$14)</x:f>
        <x:v>631926.8532594856</x:v>
      </x:c>
      <x:c r="AF277" s="25" t="n">
        <x:f>S277/(1+B277)^1+T277/(1+B277)^2+U277/(1+B277)^3+V277/(1+B277)^4+W277/(1+B277)^5+X277/(1+B277)^6+Y277/(1+B277)^7+Z277/(1+B277)^8+AA277/(1+B277)^9+AB277/(1+B277)^10+AE277/(1+B277)^10</x:f>
        <x:v>424051.1521134184</x:v>
      </x:c>
      <x:c r="AG277" s="25" t="n">
        <x:f>(AF277+Inputs!$C$12)/Inputs!$C$13</x:f>
        <x:v>364.1701169323462</x:v>
      </x:c>
      <x:c r="AH277" s="25" t="n">
        <x:f>(S277+Inputs!$C$11)*Inputs!$C$8-Inputs!$C$11</x:f>
        <x:v>2673.5277951963753</x:v>
      </x:c>
      <x:c r="AI277" s="25" t="n">
        <x:f>Inputs!$C$12+AH277-Inputs!$C$10*Inputs!$C$13</x:f>
        <x:v>24991.44321039637</x:v>
      </x:c>
      <x:c r="AJ277" s="25" t="n">
        <x:f>(S277+Inputs!$C$11)*(1-Inputs!$C$8)</x:f>
        <x:v>7035.651416772496</x:v>
      </x:c>
      <x:c r="AK277" s="25" t="n">
        <x:f>AJ277/(1+B277)^(1-Inputs!$C$8)+T277/(1+B277)^(2-Inputs!$C$8)+U277/(1+B277)^(3-Inputs!$C$8)+V277/(1+B277)^(4-Inputs!$C$8)+W277/(1+B277)^(5-Inputs!$C$8)+X277/(1+B277)^(6-Inputs!$C$8)+Y277/(1+B277)^(7-Inputs!$C$8)+Z277/(1+B277)^(8-Inputs!$C$8)+AA277/(1+B277)^(9-Inputs!$C$8)+AB277/(1+B277)^(10-Inputs!$C$8)+AE277/(1+B277)^(10-Inputs!$C$8)</x:f>
        <x:v>438034.02641355305</x:v>
      </x:c>
      <x:c r="AL277" s="25" t="n">
        <x:f>(AK277+AI277)/Inputs!$C$13</x:f>
        <x:v>369.4607168272098</x:v>
      </x:c>
      <x:c r="AM277" s="26" t="n">
        <x:f>IF(AL277&gt;=Inputs!$C$7,1,0)</x:f>
        <x:v>1</x:v>
      </x:c>
      <x:c r="AN277" s="26" t="n">
        <x:f>IF(Inputs!$C$7&lt;=(1-Inputs!$C$16)*AL277,1,0)</x:f>
        <x:v>1</x:v>
      </x:c>
    </x:row>
    <x:row r="278" ht="20" customHeight="1">
      <x:c r="A278" s="16" t="n">
        <x:v>273</x:v>
      </x:c>
      <x:c r="B278" s="19" t="n">
        <x:v>0.07636063511717812</x:v>
      </x:c>
      <x:c r="C278" s="24" t="n">
        <x:v>0.47048740853242066</x:v>
      </x:c>
      <x:c r="D278" s="19" t="n">
        <x:v>0.030519121230808823</x:v>
      </x:c>
      <x:c r="E278" s="19" t="n">
        <x:v>0.06800406975332265</x:v>
      </x:c>
      <x:c r="F278" s="19" t="n">
        <x:v>-0.17295661903310589</x:v>
      </x:c>
      <x:c r="G278" s="19" t="n">
        <x:v>-0.07591998659469652</x:v>
      </x:c>
      <x:c r="H278" s="19" t="n">
        <x:v>0.6554229682494395</x:v>
      </x:c>
      <x:c r="I278" s="19" t="n">
        <x:v>0.06213469316675059</x:v>
      </x:c>
      <x:c r="J278" s="19" t="n">
        <x:v>0.07289194389290857</x:v>
      </x:c>
      <x:c r="K278" s="19" t="n">
        <x:v>0.06679952896447389</x:v>
      </x:c>
      <x:c r="L278" s="19" t="n">
        <x:v>0.062183574379270114</x:v>
      </x:c>
      <x:c r="M278" s="19" t="n">
        <x:v>0.051531212462372196</x:v>
      </x:c>
      <x:c r="N278" s="19" t="n">
        <x:v>0.06759977719724361</x:v>
      </x:c>
      <x:c r="O278" s="19" t="n">
        <x:v>0.0672094275827351</x:v>
      </x:c>
      <x:c r="P278" s="19" t="n">
        <x:v>0.07087726650160335</x:v>
      </x:c>
      <x:c r="Q278" s="19" t="n">
        <x:v>0.0698856660495278</x:v>
      </x:c>
      <x:c r="R278" s="19" t="n">
        <x:v>0.068855067828041</x:v>
      </x:c>
      <x:c r="S278" s="21" t="n">
        <x:v>9576.984623254357</x:v>
      </x:c>
      <x:c r="T278" s="21" t="n">
        <x:v>15304.64751299038</x:v>
      </x:c>
      <x:c r="U278" s="21" t="n">
        <x:v>19033.015845496622</x:v>
      </x:c>
      <x:c r="V278" s="21" t="n">
        <x:v>23088.738033857273</x:v>
      </x:c>
      <x:c r="W278" s="21" t="n">
        <x:v>27652.840179523537</x:v>
      </x:c>
      <x:c r="X278" s="21" t="n">
        <x:v>29648.276252362648</x:v>
      </x:c>
      <x:c r="Y278" s="21" t="n">
        <x:v>31256.156832498033</x:v>
      </x:c>
      <x:c r="Z278" s="21" t="n">
        <x:v>32506.220841080307</x:v>
      </x:c>
      <x:c r="AA278" s="21" t="n">
        <x:v>33346.71924820286</x:v>
      </x:c>
      <x:c r="AB278" s="21" t="n">
        <x:v>33724.56592734057</x:v>
      </x:c>
      <x:c r="AC278" s="21" t="n">
        <x:v>43988.564253052915</x:v>
      </x:c>
      <x:c r="AD278" s="25" t="n">
        <x:f>AC278*(1+Inputs!$C$14)*(1-Inputs!$C$14/Inputs!$C$15)</x:f>
        <x:v>34904.92573479748</x:v>
      </x:c>
      <x:c r="AE278" s="25" t="n">
        <x:f>AD278/(B278-Inputs!$C$14)</x:f>
        <x:v>843916.5800019492</x:v>
      </x:c>
      <x:c r="AF278" s="25" t="n">
        <x:f>S278/(1+B278)^1+T278/(1+B278)^2+U278/(1+B278)^3+V278/(1+B278)^4+W278/(1+B278)^5+X278/(1+B278)^6+Y278/(1+B278)^7+Z278/(1+B278)^8+AA278/(1+B278)^9+AB278/(1+B278)^10+AE278/(1+B278)^10</x:f>
        <x:v>567164.7117039608</x:v>
      </x:c>
      <x:c r="AG278" s="25" t="n">
        <x:f>(AF278+Inputs!$C$12)/Inputs!$C$13</x:f>
        <x:v>478.36434982618294</x:v>
      </x:c>
      <x:c r="AH278" s="25" t="n">
        <x:f>(S278+Inputs!$C$11)*Inputs!$C$8-Inputs!$C$11</x:f>
        <x:v>2611.5955358260144</x:v>
      </x:c>
      <x:c r="AI278" s="25" t="n">
        <x:f>Inputs!$C$12+AH278-Inputs!$C$10*Inputs!$C$13</x:f>
        <x:v>24929.510951026008</x:v>
      </x:c>
      <x:c r="AJ278" s="25" t="n">
        <x:f>(S278+Inputs!$C$11)*(1-Inputs!$C$8)</x:f>
        <x:v>6965.389087428343</x:v>
      </x:c>
      <x:c r="AK278" s="25" t="n">
        <x:f>AJ278/(1+B278)^(1-Inputs!$C$8)+T278/(1+B278)^(2-Inputs!$C$8)+U278/(1+B278)^(3-Inputs!$C$8)+V278/(1+B278)^(4-Inputs!$C$8)+W278/(1+B278)^(5-Inputs!$C$8)+X278/(1+B278)^(6-Inputs!$C$8)+Y278/(1+B278)^(7-Inputs!$C$8)+Z278/(1+B278)^(8-Inputs!$C$8)+AA278/(1+B278)^(9-Inputs!$C$8)+AB278/(1+B278)^(10-Inputs!$C$8)+AE278/(1+B278)^(10-Inputs!$C$8)</x:f>
        <x:v>584546.851831069</x:v>
      </x:c>
      <x:c r="AL278" s="25" t="n">
        <x:f>(AK278+AI278)/Inputs!$C$13</x:f>
        <x:v>486.31789967319406</x:v>
      </x:c>
      <x:c r="AM278" s="26" t="n">
        <x:f>IF(AL278&gt;=Inputs!$C$7,1,0)</x:f>
        <x:v>1</x:v>
      </x:c>
      <x:c r="AN278" s="26" t="n">
        <x:f>IF(Inputs!$C$7&lt;=(1-Inputs!$C$16)*AL278,1,0)</x:f>
        <x:v>1</x:v>
      </x:c>
    </x:row>
    <x:row r="279" ht="20" customHeight="1">
      <x:c r="A279" s="16" t="n">
        <x:v>274</x:v>
      </x:c>
      <x:c r="B279" s="19" t="n">
        <x:v>0.07536103049621405</x:v>
      </x:c>
      <x:c r="C279" s="24" t="n">
        <x:v>0.182538163890257</x:v>
      </x:c>
      <x:c r="D279" s="19" t="n">
        <x:v>0.0356096494115107</x:v>
      </x:c>
      <x:c r="E279" s="19" t="n">
        <x:v>0.06692200040579593</x:v>
      </x:c>
      <x:c r="F279" s="19" t="n">
        <x:v>-0.18740583125567017</x:v>
      </x:c>
      <x:c r="G279" s="19" t="n">
        <x:v>-0.08133664503796297</x:v>
      </x:c>
      <x:c r="H279" s="19" t="n">
        <x:v>0.5403557275991773</x:v>
      </x:c>
      <x:c r="I279" s="19" t="n">
        <x:v>0.06589066565560074</x:v>
      </x:c>
      <x:c r="J279" s="19" t="n">
        <x:v>0.06922514866978531</x:v>
      </x:c>
      <x:c r="K279" s="19" t="n">
        <x:v>0.06787109526343897</x:v>
      </x:c>
      <x:c r="L279" s="19" t="n">
        <x:v>0.06907102068346489</x:v>
      </x:c>
      <x:c r="M279" s="19" t="n">
        <x:v>0.07007938950973198</x:v>
      </x:c>
      <x:c r="N279" s="19" t="n">
        <x:v>0.0645995371923857</x:v>
      </x:c>
      <x:c r="O279" s="19" t="n">
        <x:v>0.06859403046395414</x:v>
      </x:c>
      <x:c r="P279" s="19" t="n">
        <x:v>0.07009293645396042</x:v>
      </x:c>
      <x:c r="Q279" s="19" t="n">
        <x:v>0.061632892067669906</x:v>
      </x:c>
      <x:c r="R279" s="19" t="n">
        <x:v>0.06548614155811606</x:v>
      </x:c>
      <x:c r="S279" s="21" t="n">
        <x:v>9289.516468846796</x:v>
      </x:c>
      <x:c r="T279" s="21" t="n">
        <x:v>14628.198694119419</x:v>
      </x:c>
      <x:c r="U279" s="21" t="n">
        <x:v>17938.86537993414</x:v>
      </x:c>
      <x:c r="V279" s="21" t="n">
        <x:v>21487.58946626651</x:v>
      </x:c>
      <x:c r="W279" s="21" t="n">
        <x:v>25506.67476296439</x:v>
      </x:c>
      <x:c r="X279" s="21" t="n">
        <x:v>27530.99108554158</x:v>
      </x:c>
      <x:c r="Y279" s="21" t="n">
        <x:v>29123.830323357404</x:v>
      </x:c>
      <x:c r="Z279" s="21" t="n">
        <x:v>30397.110181285996</x:v>
      </x:c>
      <x:c r="AA279" s="21" t="n">
        <x:v>31277.42572070524</x:v>
      </x:c>
      <x:c r="AB279" s="21" t="n">
        <x:v>31710.858811711798</x:v>
      </x:c>
      <x:c r="AC279" s="21" t="n">
        <x:v>41361.98975440669</x:v>
      </x:c>
      <x:c r="AD279" s="25" t="n">
        <x:f>AC279*(1+Inputs!$C$14)*(1-Inputs!$C$14/Inputs!$C$15)</x:f>
        <x:v>32820.738870121706</x:v>
      </x:c>
      <x:c r="AE279" s="25" t="n">
        <x:f>AD279/(B279-Inputs!$C$14)</x:f>
        <x:v>813178.9120993916</x:v>
      </x:c>
      <x:c r="AF279" s="25" t="n">
        <x:f>S279/(1+B279)^1+T279/(1+B279)^2+U279/(1+B279)^3+V279/(1+B279)^4+W279/(1+B279)^5+X279/(1+B279)^6+Y279/(1+B279)^7+Z279/(1+B279)^8+AA279/(1+B279)^9+AB279/(1+B279)^10+AE279/(1+B279)^10</x:f>
        <x:v>546659.413375829</x:v>
      </x:c>
      <x:c r="AG279" s="25" t="n">
        <x:f>(AF279+Inputs!$C$12)/Inputs!$C$13</x:f>
        <x:v>462.00261010326835</x:v>
      </x:c>
      <x:c r="AH279" s="25" t="n">
        <x:f>(S279+Inputs!$C$11)*Inputs!$C$8-Inputs!$C$11</x:f>
        <x:v>2476.918674446033</x:v>
      </x:c>
      <x:c r="AI279" s="25" t="n">
        <x:f>Inputs!$C$12+AH279-Inputs!$C$10*Inputs!$C$13</x:f>
        <x:v>24794.83408964603</x:v>
      </x:c>
      <x:c r="AJ279" s="25" t="n">
        <x:f>(S279+Inputs!$C$11)*(1-Inputs!$C$8)</x:f>
        <x:v>6812.597794400763</x:v>
      </x:c>
      <x:c r="AK279" s="25" t="n">
        <x:f>AJ279/(1+B279)^(1-Inputs!$C$8)+T279/(1+B279)^(2-Inputs!$C$8)+U279/(1+B279)^(3-Inputs!$C$8)+V279/(1+B279)^(4-Inputs!$C$8)+W279/(1+B279)^(5-Inputs!$C$8)+X279/(1+B279)^(6-Inputs!$C$8)+Y279/(1+B279)^(7-Inputs!$C$8)+Z279/(1+B279)^(8-Inputs!$C$8)+AA279/(1+B279)^(9-Inputs!$C$8)+AB279/(1+B279)^(10-Inputs!$C$8)+AE279/(1+B279)^(10-Inputs!$C$8)</x:f>
        <x:v>563204.4089514873</x:v>
      </x:c>
      <x:c r="AL279" s="25" t="n">
        <x:f>(AK279+AI279)/Inputs!$C$13</x:f>
        <x:v>469.1807170008802</x:v>
      </x:c>
      <x:c r="AM279" s="26" t="n">
        <x:f>IF(AL279&gt;=Inputs!$C$7,1,0)</x:f>
        <x:v>1</x:v>
      </x:c>
      <x:c r="AN279" s="26" t="n">
        <x:f>IF(Inputs!$C$7&lt;=(1-Inputs!$C$16)*AL279,1,0)</x:f>
        <x:v>1</x:v>
      </x:c>
    </x:row>
    <x:row r="280" ht="20" customHeight="1">
      <x:c r="A280" s="16" t="n">
        <x:v>275</x:v>
      </x:c>
      <x:c r="B280" s="19" t="n">
        <x:v>0.08762144824437365</x:v>
      </x:c>
      <x:c r="C280" s="24" t="n">
        <x:v>0.8802141738488274</x:v>
      </x:c>
      <x:c r="D280" s="19" t="n">
        <x:v>0.02208470454975924</x:v>
      </x:c>
      <x:c r="E280" s="19" t="n">
        <x:v>0.050482991679214426</x:v>
      </x:c>
      <x:c r="F280" s="19" t="n">
        <x:v>-0.1772699789429669</x:v>
      </x:c>
      <x:c r="G280" s="19" t="n">
        <x:v>-0.07917909811545029</x:v>
      </x:c>
      <x:c r="H280" s="19" t="n">
        <x:v>0.735033764497274</x:v>
      </x:c>
      <x:c r="I280" s="19" t="n">
        <x:v>0.04829412118070536</x:v>
      </x:c>
      <x:c r="J280" s="19" t="n">
        <x:v>0.04972838958055377</x:v>
      </x:c>
      <x:c r="K280" s="19" t="n">
        <x:v>0.05570983720374329</x:v>
      </x:c>
      <x:c r="L280" s="19" t="n">
        <x:v>0.05340598021633355</x:v>
      </x:c>
      <x:c r="M280" s="19" t="n">
        <x:v>0.06128087455492846</x:v>
      </x:c>
      <x:c r="N280" s="19" t="n">
        <x:v>0.06431214387295199</x:v>
      </x:c>
      <x:c r="O280" s="19" t="n">
        <x:v>0.05499799613828714</x:v>
      </x:c>
      <x:c r="P280" s="19" t="n">
        <x:v>0.056773773336611835</x:v>
      </x:c>
      <x:c r="Q280" s="19" t="n">
        <x:v>0.05370228083929192</x:v>
      </x:c>
      <x:c r="R280" s="19" t="n">
        <x:v>0.05444308150030452</x:v>
      </x:c>
      <x:c r="S280" s="21" t="n">
        <x:v>9438.48345627388</x:v>
      </x:c>
      <x:c r="T280" s="21" t="n">
        <x:v>15298.320034611643</x:v>
      </x:c>
      <x:c r="U280" s="21" t="n">
        <x:v>19055.118561466297</x:v>
      </x:c>
      <x:c r="V280" s="21" t="n">
        <x:v>23155.149162317182</x:v>
      </x:c>
      <x:c r="W280" s="21" t="n">
        <x:v>27755.023692204715</x:v>
      </x:c>
      <x:c r="X280" s="21" t="n">
        <x:v>29394.795955666006</x:v>
      </x:c>
      <x:c r="Y280" s="21" t="n">
        <x:v>30636.618767802585</x:v>
      </x:c>
      <x:c r="Z280" s="21" t="n">
        <x:v>31582.823910058243</x:v>
      </x:c>
      <x:c r="AA280" s="21" t="n">
        <x:v>32231.82814652713</x:v>
      </x:c>
      <x:c r="AB280" s="21" t="n">
        <x:v>32553.445275481623</x:v>
      </x:c>
      <x:c r="AC280" s="21" t="n">
        <x:v>42461.01557671517</x:v>
      </x:c>
      <x:c r="AD280" s="25" t="n">
        <x:f>AC280*(1+Inputs!$C$14)*(1-Inputs!$C$14/Inputs!$C$15)</x:f>
        <x:v>33692.815860123475</x:v>
      </x:c>
      <x:c r="AE280" s="25" t="n">
        <x:f>AD280/(B280-Inputs!$C$14)</x:f>
        <x:v>640286.745884573</x:v>
      </x:c>
      <x:c r="AF280" s="25" t="n">
        <x:f>S280/(1+B280)^1+T280/(1+B280)^2+U280/(1+B280)^3+V280/(1+B280)^4+W280/(1+B280)^5+X280/(1+B280)^6+Y280/(1+B280)^7+Z280/(1+B280)^8+AA280/(1+B280)^9+AB280/(1+B280)^10+AE280/(1+B280)^10</x:f>
        <x:v>427739.08738727524</x:v>
      </x:c>
      <x:c r="AG280" s="25" t="n">
        <x:f>(AF280+Inputs!$C$12)/Inputs!$C$13</x:f>
        <x:v>367.1128215982431</x:v>
      </x:c>
      <x:c r="AH280" s="25" t="n">
        <x:f>(S280+Inputs!$C$11)*Inputs!$C$8-Inputs!$C$11</x:f>
        <x:v>2546.7086877337906</x:v>
      </x:c>
      <x:c r="AI280" s="25" t="n">
        <x:f>Inputs!$C$12+AH280-Inputs!$C$10*Inputs!$C$13</x:f>
        <x:v>24864.62410293379</x:v>
      </x:c>
      <x:c r="AJ280" s="25" t="n">
        <x:f>(S280+Inputs!$C$11)*(1-Inputs!$C$8)</x:f>
        <x:v>6891.77476854009</x:v>
      </x:c>
      <x:c r="AK280" s="25" t="n">
        <x:f>AJ280/(1+B280)^(1-Inputs!$C$8)+T280/(1+B280)^(2-Inputs!$C$8)+U280/(1+B280)^(3-Inputs!$C$8)+V280/(1+B280)^(4-Inputs!$C$8)+W280/(1+B280)^(5-Inputs!$C$8)+X280/(1+B280)^(6-Inputs!$C$8)+Y280/(1+B280)^(7-Inputs!$C$8)+Z280/(1+B280)^(8-Inputs!$C$8)+AA280/(1+B280)^(9-Inputs!$C$8)+AB280/(1+B280)^(10-Inputs!$C$8)+AE280/(1+B280)^(10-Inputs!$C$8)</x:f>
        <x:v>442470.7478723051</x:v>
      </x:c>
      <x:c r="AL280" s="25" t="n">
        <x:f>(AK280+AI280)/Inputs!$C$13</x:f>
        <x:v>372.8997060764533</x:v>
      </x:c>
      <x:c r="AM280" s="26" t="n">
        <x:f>IF(AL280&gt;=Inputs!$C$7,1,0)</x:f>
        <x:v>1</x:v>
      </x:c>
      <x:c r="AN280" s="26" t="n">
        <x:f>IF(Inputs!$C$7&lt;=(1-Inputs!$C$16)*AL280,1,0)</x:f>
        <x:v>1</x:v>
      </x:c>
    </x:row>
    <x:row r="281" ht="20" customHeight="1">
      <x:c r="A281" s="16" t="n">
        <x:v>276</x:v>
      </x:c>
      <x:c r="B281" s="19" t="n">
        <x:v>0.0892463086866755</x:v>
      </x:c>
      <x:c r="C281" s="24" t="n">
        <x:v>0.16543504162424938</x:v>
      </x:c>
      <x:c r="D281" s="19" t="n">
        <x:v>0.01655743440511941</x:v>
      </x:c>
      <x:c r="E281" s="19" t="n">
        <x:v>0.05709404584964346</x:v>
      </x:c>
      <x:c r="F281" s="19" t="n">
        <x:v>-0.15059893025545423</x:v>
      </x:c>
      <x:c r="G281" s="19" t="n">
        <x:v>-0.05202951404720409</x:v>
      </x:c>
      <x:c r="H281" s="19" t="n">
        <x:v>0.9121410756821717</x:v>
      </x:c>
      <x:c r="I281" s="19" t="n">
        <x:v>0.05060166962159087</x:v>
      </x:c>
      <x:c r="J281" s="19" t="n">
        <x:v>0.05026697245006858</x:v>
      </x:c>
      <x:c r="K281" s="19" t="n">
        <x:v>0.061078645611220284</x:v>
      </x:c>
      <x:c r="L281" s="19" t="n">
        <x:v>0.05677678244975709</x:v>
      </x:c>
      <x:c r="M281" s="19" t="n">
        <x:v>0.05259891306389477</x:v>
      </x:c>
      <x:c r="N281" s="19" t="n">
        <x:v>0.04726759908050895</x:v>
      </x:c>
      <x:c r="O281" s="19" t="n">
        <x:v>0.049573356362358253</x:v>
      </x:c>
      <x:c r="P281" s="19" t="n">
        <x:v>0.048940083275391545</x:v>
      </x:c>
      <x:c r="Q281" s="19" t="n">
        <x:v>0.047763206019368454</x:v>
      </x:c>
      <x:c r="R281" s="19" t="n">
        <x:v>0.05356426335116225</x:v>
      </x:c>
      <x:c r="S281" s="21" t="n">
        <x:v>10063.260266906555</x:v>
      </x:c>
      <x:c r="T281" s="21" t="n">
        <x:v>15332.351560926681</x:v>
      </x:c>
      <x:c r="U281" s="21" t="n">
        <x:v>18175.64365657718</x:v>
      </x:c>
      <x:c r="V281" s="21" t="n">
        <x:v>21224.418420981474</x:v>
      </x:c>
      <x:c r="W281" s="21" t="n">
        <x:v>24498.296995115797</x:v>
      </x:c>
      <x:c r="X281" s="21" t="n">
        <x:v>25924.414084103562</x:v>
      </x:c>
      <x:c r="Y281" s="21" t="n">
        <x:v>26981.022533010768</x:v>
      </x:c>
      <x:c r="Z281" s="21" t="n">
        <x:v>27846.868857232483</x:v>
      </x:c>
      <x:c r="AA281" s="21" t="n">
        <x:v>28488.04248102146</x:v>
      </x:c>
      <x:c r="AB281" s="21" t="n">
        <x:v>28887.740222043012</x:v>
      </x:c>
      <x:c r="AC281" s="21" t="n">
        <x:v>37679.66115918654</x:v>
      </x:c>
      <x:c r="AD281" s="25" t="n">
        <x:f>AC281*(1+Inputs!$C$14)*(1-Inputs!$C$14/Inputs!$C$15)</x:f>
        <x:v>29898.81112981451</x:v>
      </x:c>
      <x:c r="AE281" s="25" t="n">
        <x:f>AD281/(B281-Inputs!$C$14)</x:f>
        <x:v>551167.6619787872</x:v>
      </x:c>
      <x:c r="AF281" s="25" t="n">
        <x:f>S281/(1+B281)^1+T281/(1+B281)^2+U281/(1+B281)^3+V281/(1+B281)^4+W281/(1+B281)^5+X281/(1+B281)^6+Y281/(1+B281)^7+Z281/(1+B281)^8+AA281/(1+B281)^9+AB281/(1+B281)^10+AE281/(1+B281)^10</x:f>
        <x:v>371607.8234729926</x:v>
      </x:c>
      <x:c r="AG281" s="25" t="n">
        <x:f>(AF281+Inputs!$C$12)/Inputs!$C$13</x:f>
        <x:v>322.32414718896933</x:v>
      </x:c>
      <x:c r="AH281" s="25" t="n">
        <x:f>(S281+Inputs!$C$11)*Inputs!$C$8-Inputs!$C$11</x:f>
        <x:v>2839.412344221975</x:v>
      </x:c>
      <x:c r="AI281" s="25" t="n">
        <x:f>Inputs!$C$12+AH281-Inputs!$C$10*Inputs!$C$13</x:f>
        <x:v>25157.32775942197</x:v>
      </x:c>
      <x:c r="AJ281" s="25" t="n">
        <x:f>(S281+Inputs!$C$11)*(1-Inputs!$C$8)</x:f>
        <x:v>7223.84792268458</x:v>
      </x:c>
      <x:c r="AK281" s="25" t="n">
        <x:f>AJ281/(1+B281)^(1-Inputs!$C$8)+T281/(1+B281)^(2-Inputs!$C$8)+U281/(1+B281)^(3-Inputs!$C$8)+V281/(1+B281)^(4-Inputs!$C$8)+W281/(1+B281)^(5-Inputs!$C$8)+X281/(1+B281)^(6-Inputs!$C$8)+Y281/(1+B281)^(7-Inputs!$C$8)+Z281/(1+B281)^(8-Inputs!$C$8)+AA281/(1+B281)^(9-Inputs!$C$8)+AB281/(1+B281)^(10-Inputs!$C$8)+AE281/(1+B281)^(10-Inputs!$C$8)</x:f>
        <x:v>384079.32575269334</x:v>
      </x:c>
      <x:c r="AL281" s="25" t="n">
        <x:f>(AK281+AI281)/Inputs!$C$13</x:f>
        <x:v>326.54114574161673</x:v>
      </x:c>
      <x:c r="AM281" s="26" t="n">
        <x:f>IF(AL281&gt;=Inputs!$C$7,1,0)</x:f>
        <x:v>1</x:v>
      </x:c>
      <x:c r="AN281" s="26" t="n">
        <x:f>IF(Inputs!$C$7&lt;=(1-Inputs!$C$16)*AL281,1,0)</x:f>
        <x:v>0</x:v>
      </x:c>
    </x:row>
    <x:row r="282" ht="20" customHeight="1">
      <x:c r="A282" s="16" t="n">
        <x:v>277</x:v>
      </x:c>
      <x:c r="B282" s="19" t="n">
        <x:v>0.08048581910795082</x:v>
      </x:c>
      <x:c r="C282" s="24" t="n">
        <x:v>0.5399862336438161</x:v>
      </x:c>
      <x:c r="D282" s="19" t="n">
        <x:v>0.01900557708501509</x:v>
      </x:c>
      <x:c r="E282" s="19" t="n">
        <x:v>0.05138122691969016</x:v>
      </x:c>
      <x:c r="F282" s="19" t="n">
        <x:v>-0.20241160990957385</x:v>
      </x:c>
      <x:c r="G282" s="19" t="n">
        <x:v>-0.05033057674745407</x:v>
      </x:c>
      <x:c r="H282" s="19" t="n">
        <x:v>0.7719429280063252</x:v>
      </x:c>
      <x:c r="I282" s="19" t="n">
        <x:v>0.05711136732821956</x:v>
      </x:c>
      <x:c r="J282" s="19" t="n">
        <x:v>0.06596242445371103</x:v>
      </x:c>
      <x:c r="K282" s="19" t="n">
        <x:v>0.058448517915106774</x:v>
      </x:c>
      <x:c r="L282" s="19" t="n">
        <x:v>0.05197773954798663</x:v>
      </x:c>
      <x:c r="M282" s="19" t="n">
        <x:v>0.05130039466465746</x:v>
      </x:c>
      <x:c r="N282" s="19" t="n">
        <x:v>0.05277511196003275</x:v>
      </x:c>
      <x:c r="O282" s="19" t="n">
        <x:v>0.05915325288726195</x:v>
      </x:c>
      <x:c r="P282" s="19" t="n">
        <x:v>0.05898176041816555</x:v>
      </x:c>
      <x:c r="Q282" s="19" t="n">
        <x:v>0.053639746506106575</x:v>
      </x:c>
      <x:c r="R282" s="19" t="n">
        <x:v>0.05488854059261826</x:v>
      </x:c>
      <x:c r="S282" s="21" t="n">
        <x:v>9129.25743308802</x:v>
      </x:c>
      <x:c r="T282" s="21" t="n">
        <x:v>14547.924431434589</x:v>
      </x:c>
      <x:c r="U282" s="21" t="n">
        <x:v>17993.958686620845</x:v>
      </x:c>
      <x:c r="V282" s="21" t="n">
        <x:v>21759.800985954527</x:v>
      </x:c>
      <x:c r="W282" s="21" t="n">
        <x:v>25886.633700430633</x:v>
      </x:c>
      <x:c r="X282" s="21" t="n">
        <x:v>27378.314718602578</x:v>
      </x:c>
      <x:c r="Y282" s="21" t="n">
        <x:v>28488.96124831609</x:v>
      </x:c>
      <x:c r="Z282" s="21" t="n">
        <x:v>29395.466916739206</x:v>
      </x:c>
      <x:c r="AA282" s="21" t="n">
        <x:v>30045.371823984075</x:v>
      </x:c>
      <x:c r="AB282" s="21" t="n">
        <x:v>30415.55883334467</x:v>
      </x:c>
      <x:c r="AC282" s="21" t="n">
        <x:v>39672.46804349305</x:v>
      </x:c>
      <x:c r="AD282" s="25" t="n">
        <x:f>AC282*(1+Inputs!$C$14)*(1-Inputs!$C$14/Inputs!$C$15)</x:f>
        <x:v>31480.103392511726</x:v>
      </x:c>
      <x:c r="AE282" s="25" t="n">
        <x:f>AD282/(B282-Inputs!$C$14)</x:f>
        <x:v>692086.1052936184</x:v>
      </x:c>
      <x:c r="AF282" s="25" t="n">
        <x:f>S282/(1+B282)^1+T282/(1+B282)^2+U282/(1+B282)^3+V282/(1+B282)^4+W282/(1+B282)^5+X282/(1+B282)^6+Y282/(1+B282)^7+Z282/(1+B282)^8+AA282/(1+B282)^9+AB282/(1+B282)^10+AE282/(1+B282)^10</x:f>
        <x:v>466446.7523563551</x:v>
      </x:c>
      <x:c r="AG282" s="25" t="n">
        <x:f>(AF282+Inputs!$C$12)/Inputs!$C$13</x:f>
        <x:v>397.99872871216144</x:v>
      </x:c>
      <x:c r="AH282" s="25" t="n">
        <x:f>(S282+Inputs!$C$11)*Inputs!$C$8-Inputs!$C$11</x:f>
        <x:v>2401.838413857675</x:v>
      </x:c>
      <x:c r="AI282" s="25" t="n">
        <x:f>Inputs!$C$12+AH282-Inputs!$C$10*Inputs!$C$13</x:f>
        <x:v>24719.75382905767</x:v>
      </x:c>
      <x:c r="AJ282" s="25" t="n">
        <x:f>(S282+Inputs!$C$11)*(1-Inputs!$C$8)</x:f>
        <x:v>6727.419019230345</x:v>
      </x:c>
      <x:c r="AK282" s="25" t="n">
        <x:f>AJ282/(1+B282)^(1-Inputs!$C$8)+T282/(1+B282)^(2-Inputs!$C$8)+U282/(1+B282)^(3-Inputs!$C$8)+V282/(1+B282)^(4-Inputs!$C$8)+W282/(1+B282)^(5-Inputs!$C$8)+X282/(1+B282)^(6-Inputs!$C$8)+Y282/(1+B282)^(7-Inputs!$C$8)+Z282/(1+B282)^(8-Inputs!$C$8)+AA282/(1+B282)^(9-Inputs!$C$8)+AB282/(1+B282)^(10-Inputs!$C$8)+AE282/(1+B282)^(10-Inputs!$C$8)</x:f>
        <x:v>481368.5727609736</x:v>
      </x:c>
      <x:c r="AL282" s="25" t="n">
        <x:f>(AK282+AI282)/Inputs!$C$13</x:f>
        <x:v>403.82175104037674</x:v>
      </x:c>
      <x:c r="AM282" s="26" t="n">
        <x:f>IF(AL282&gt;=Inputs!$C$7,1,0)</x:f>
        <x:v>1</x:v>
      </x:c>
      <x:c r="AN282" s="26" t="n">
        <x:f>IF(Inputs!$C$7&lt;=(1-Inputs!$C$16)*AL282,1,0)</x:f>
        <x:v>1</x:v>
      </x:c>
    </x:row>
    <x:row r="283" ht="20" customHeight="1">
      <x:c r="A283" s="16" t="n">
        <x:v>278</x:v>
      </x:c>
      <x:c r="B283" s="19" t="n">
        <x:v>0.09798053175374691</x:v>
      </x:c>
      <x:c r="C283" s="24" t="n">
        <x:v>0.7572986470968033</x:v>
      </x:c>
      <x:c r="D283" s="19" t="n">
        <x:v>0.029327777915754895</x:v>
      </x:c>
      <x:c r="E283" s="19" t="n">
        <x:v>0.039545620311400576</x:v>
      </x:c>
      <x:c r="F283" s="19" t="n">
        <x:v>-0.21303865925287824</x:v>
      </x:c>
      <x:c r="G283" s="19" t="n">
        <x:v>-0.0674622951659768</x:v>
      </x:c>
      <x:c r="H283" s="19" t="n">
        <x:v>0.7065882986236431</x:v>
      </x:c>
      <x:c r="I283" s="19" t="n">
        <x:v>0.06018104563148768</x:v>
      </x:c>
      <x:c r="J283" s="19" t="n">
        <x:v>0.0538211657000204</x:v>
      </x:c>
      <x:c r="K283" s="19" t="n">
        <x:v>0.057170955317068325</x:v>
      </x:c>
      <x:c r="L283" s="19" t="n">
        <x:v>0.05577685096123673</x:v>
      </x:c>
      <x:c r="M283" s="19" t="n">
        <x:v>0.06288310795470693</x:v>
      </x:c>
      <x:c r="N283" s="19" t="n">
        <x:v>0.0632605907791924</x:v>
      </x:c>
      <x:c r="O283" s="19" t="n">
        <x:v>0.04796146160965122</x:v>
      </x:c>
      <x:c r="P283" s="19" t="n">
        <x:v>0.054067542019380424</x:v>
      </x:c>
      <x:c r="Q283" s="19" t="n">
        <x:v>0.05599685315816828</x:v>
      </x:c>
      <x:c r="R283" s="19" t="n">
        <x:v>0.05954011695845679</x:v>
      </x:c>
      <x:c r="S283" s="21" t="n">
        <x:v>8842.327014332735</x:v>
      </x:c>
      <x:c r="T283" s="21" t="n">
        <x:v>14406.249629373793</x:v>
      </x:c>
      <x:c r="U283" s="21" t="n">
        <x:v>18045.912212290314</x:v>
      </x:c>
      <x:c r="V283" s="21" t="n">
        <x:v>22055.553535563784</x:v>
      </x:c>
      <x:c r="W283" s="21" t="n">
        <x:v>26527.618499416592</x:v>
      </x:c>
      <x:c r="X283" s="21" t="n">
        <x:v>28103.596130901027</x:v>
      </x:c>
      <x:c r="Y283" s="21" t="n">
        <x:v>29269.330300589503</x:v>
      </x:c>
      <x:c r="Z283" s="21" t="n">
        <x:v>30157.35553364093</x:v>
      </x:c>
      <x:c r="AA283" s="21" t="n">
        <x:v>30797.603318826754</x:v>
      </x:c>
      <x:c r="AB283" s="21" t="n">
        <x:v>31153.075418649758</x:v>
      </x:c>
      <x:c r="AC283" s="21" t="n">
        <x:v>40634.44619823882</x:v>
      </x:c>
      <x:c r="AD283" s="25" t="n">
        <x:f>AC283*(1+Inputs!$C$14)*(1-Inputs!$C$14/Inputs!$C$15)</x:f>
        <x:v>32243.433058302497</x:v>
      </x:c>
      <x:c r="AE283" s="25" t="n">
        <x:f>AD283/(B283-Inputs!$C$14)</x:f>
        <x:v>511958.730110027</x:v>
      </x:c>
      <x:c r="AF283" s="25" t="n">
        <x:f>S283/(1+B283)^1+T283/(1+B283)^2+U283/(1+B283)^3+V283/(1+B283)^4+W283/(1+B283)^5+X283/(1+B283)^6+Y283/(1+B283)^7+Z283/(1+B283)^8+AA283/(1+B283)^9+AB283/(1+B283)^10+AE283/(1+B283)^10</x:f>
        <x:v>337521.4241863106</x:v>
      </x:c>
      <x:c r="AG283" s="25" t="n">
        <x:f>(AF283+Inputs!$C$12)/Inputs!$C$13</x:f>
        <x:v>295.1256746627301</x:v>
      </x:c>
      <x:c r="AH283" s="25" t="n">
        <x:f>(S283+Inputs!$C$11)*Inputs!$C$8-Inputs!$C$11</x:f>
        <x:v>2267.4134779476653</x:v>
      </x:c>
      <x:c r="AI283" s="25" t="n">
        <x:f>Inputs!$C$12+AH283-Inputs!$C$10*Inputs!$C$13</x:f>
        <x:v>24585.328893147664</x:v>
      </x:c>
      <x:c r="AJ283" s="25" t="n">
        <x:f>(S283+Inputs!$C$11)*(1-Inputs!$C$8)</x:f>
        <x:v>6574.913536385071</x:v>
      </x:c>
      <x:c r="AK283" s="25" t="n">
        <x:f>AJ283/(1+B283)^(1-Inputs!$C$8)+T283/(1+B283)^(2-Inputs!$C$8)+U283/(1+B283)^(3-Inputs!$C$8)+V283/(1+B283)^(4-Inputs!$C$8)+W283/(1+B283)^(5-Inputs!$C$8)+X283/(1+B283)^(6-Inputs!$C$8)+Y283/(1+B283)^(7-Inputs!$C$8)+Z283/(1+B283)^(8-Inputs!$C$8)+AA283/(1+B283)^(9-Inputs!$C$8)+AB283/(1+B283)^(10-Inputs!$C$8)+AE283/(1+B283)^(10-Inputs!$C$8)</x:f>
        <x:v>350472.80567020376</x:v>
      </x:c>
      <x:c r="AL283" s="25" t="n">
        <x:f>(AK283+AI283)/Inputs!$C$13</x:f>
        <x:v>299.2691684113884</x:v>
      </x:c>
      <x:c r="AM283" s="26" t="n">
        <x:f>IF(AL283&gt;=Inputs!$C$7,1,0)</x:f>
        <x:v>1</x:v>
      </x:c>
      <x:c r="AN283" s="26" t="n">
        <x:f>IF(Inputs!$C$7&lt;=(1-Inputs!$C$16)*AL283,1,0)</x:f>
        <x:v>0</x:v>
      </x:c>
    </x:row>
    <x:row r="284" ht="20" customHeight="1">
      <x:c r="A284" s="16" t="n">
        <x:v>279</x:v>
      </x:c>
      <x:c r="B284" s="19" t="n">
        <x:v>0.0820549241980304</x:v>
      </x:c>
      <x:c r="C284" s="24" t="n">
        <x:v>0.4301267293655826</x:v>
      </x:c>
      <x:c r="D284" s="19" t="n">
        <x:v>0.02173376592301253</x:v>
      </x:c>
      <x:c r="E284" s="19" t="n">
        <x:v>0.03864754201145473</x:v>
      </x:c>
      <x:c r="F284" s="19" t="n">
        <x:v>-0.20897867936317768</x:v>
      </x:c>
      <x:c r="G284" s="19" t="n">
        <x:v>-0.09074037229708949</x:v>
      </x:c>
      <x:c r="H284" s="19" t="n">
        <x:v>0.9467105238992701</x:v>
      </x:c>
      <x:c r="I284" s="19" t="n">
        <x:v>0.07211773797367982</x:v>
      </x:c>
      <x:c r="J284" s="19" t="n">
        <x:v>0.07480773244294937</x:v>
      </x:c>
      <x:c r="K284" s="19" t="n">
        <x:v>0.06845831013332486</x:v>
      </x:c>
      <x:c r="L284" s="19" t="n">
        <x:v>0.07303244177873808</x:v>
      </x:c>
      <x:c r="M284" s="19" t="n">
        <x:v>0.07480099957518974</x:v>
      </x:c>
      <x:c r="N284" s="19" t="n">
        <x:v>0.07127773206442156</x:v>
      </x:c>
      <x:c r="O284" s="19" t="n">
        <x:v>0.061937571018228256</x:v>
      </x:c>
      <x:c r="P284" s="19" t="n">
        <x:v>0.06690477876687397</x:v>
      </x:c>
      <x:c r="Q284" s="19" t="n">
        <x:v>0.0717995235744877</x:v>
      </x:c>
      <x:c r="R284" s="19" t="n">
        <x:v>0.0729005117945178</x:v>
      </x:c>
      <x:c r="S284" s="21" t="n">
        <x:v>8824.560197496621</x:v>
      </x:c>
      <x:c r="T284" s="21" t="n">
        <x:v>14189.357727664366</x:v>
      </x:c>
      <x:c r="U284" s="21" t="n">
        <x:v>17672.88081377237</x:v>
      </x:c>
      <x:c r="V284" s="21" t="n">
        <x:v>21410.195861154938</x:v>
      </x:c>
      <x:c r="W284" s="21" t="n">
        <x:v>25492.589172679396</x:v>
      </x:c>
      <x:c r="X284" s="21" t="n">
        <x:v>26966.314088584106</x:v>
      </x:c>
      <x:c r="Y284" s="21" t="n">
        <x:v>27997.517636053573</x:v>
      </x:c>
      <x:c r="Z284" s="21" t="n">
        <x:v>28811.113474119767</x:v>
      </x:c>
      <x:c r="AA284" s="21" t="n">
        <x:v>29426.61792916029</x:v>
      </x:c>
      <x:c r="AB284" s="21" t="n">
        <x:v>29818.143248391487</x:v>
      </x:c>
      <x:c r="AC284" s="21" t="n">
        <x:v>38893.23032398889</x:v>
      </x:c>
      <x:c r="AD284" s="25" t="n">
        <x:f>AC284*(1+Inputs!$C$14)*(1-Inputs!$C$14/Inputs!$C$15)</x:f>
        <x:v>30861.778262085183</x:v>
      </x:c>
      <x:c r="AE284" s="25" t="n">
        <x:f>AD284/(B284-Inputs!$C$14)</x:f>
        <x:v>655867.1337393628</x:v>
      </x:c>
      <x:c r="AF284" s="25" t="n">
        <x:f>S284/(1+B284)^1+T284/(1+B284)^2+U284/(1+B284)^3+V284/(1+B284)^4+W284/(1+B284)^5+X284/(1+B284)^6+Y284/(1+B284)^7+Z284/(1+B284)^8+AA284/(1+B284)^9+AB284/(1+B284)^10+AE284/(1+B284)^10</x:f>
        <x:v>441374.8290807124</x:v>
      </x:c>
      <x:c r="AG284" s="25" t="n">
        <x:f>(AF284+Inputs!$C$12)/Inputs!$C$13</x:f>
        <x:v>377.9931537420008</x:v>
      </x:c>
      <x:c r="AH284" s="25" t="n">
        <x:f>(S284+Inputs!$C$11)*Inputs!$C$8-Inputs!$C$11</x:f>
        <x:v>2259.0898459504724</x:v>
      </x:c>
      <x:c r="AI284" s="25" t="n">
        <x:f>Inputs!$C$12+AH284-Inputs!$C$10*Inputs!$C$13</x:f>
        <x:v>24577.005261150473</x:v>
      </x:c>
      <x:c r="AJ284" s="25" t="n">
        <x:f>(S284+Inputs!$C$11)*(1-Inputs!$C$8)</x:f>
        <x:v>6565.47035154615</x:v>
      </x:c>
      <x:c r="AK284" s="25" t="n">
        <x:f>AJ284/(1+B284)^(1-Inputs!$C$8)+T284/(1+B284)^(2-Inputs!$C$8)+U284/(1+B284)^(3-Inputs!$C$8)+V284/(1+B284)^(4-Inputs!$C$8)+W284/(1+B284)^(5-Inputs!$C$8)+X284/(1+B284)^(6-Inputs!$C$8)+Y284/(1+B284)^(7-Inputs!$C$8)+Z284/(1+B284)^(8-Inputs!$C$8)+AA284/(1+B284)^(9-Inputs!$C$8)+AB284/(1+B284)^(10-Inputs!$C$8)+AE284/(1+B284)^(10-Inputs!$C$8)</x:f>
        <x:v>455820.61991544673</x:v>
      </x:c>
      <x:c r="AL284" s="25" t="n">
        <x:f>(AK284+AI284)/Inputs!$C$13</x:f>
        <x:v>383.3224360292393</x:v>
      </x:c>
      <x:c r="AM284" s="26" t="n">
        <x:f>IF(AL284&gt;=Inputs!$C$7,1,0)</x:f>
        <x:v>1</x:v>
      </x:c>
      <x:c r="AN284" s="26" t="n">
        <x:f>IF(Inputs!$C$7&lt;=(1-Inputs!$C$16)*AL284,1,0)</x:f>
        <x:v>1</x:v>
      </x:c>
    </x:row>
    <x:row r="285" ht="20" customHeight="1">
      <x:c r="A285" s="16" t="n">
        <x:v>280</x:v>
      </x:c>
      <x:c r="B285" s="19" t="n">
        <x:v>0.08977829604460794</x:v>
      </x:c>
      <x:c r="C285" s="24" t="n">
        <x:v>0.38704041764421504</x:v>
      </x:c>
      <x:c r="D285" s="19" t="n">
        <x:v>0.02285615877710967</x:v>
      </x:c>
      <x:c r="E285" s="19" t="n">
        <x:v>0.03928918536091118</x:v>
      </x:c>
      <x:c r="F285" s="19" t="n">
        <x:v>-0.2054238873745351</x:v>
      </x:c>
      <x:c r="G285" s="19" t="n">
        <x:v>-0.07939790228441951</x:v>
      </x:c>
      <x:c r="H285" s="19" t="n">
        <x:v>0.9048396526178237</x:v>
      </x:c>
      <x:c r="I285" s="19" t="n">
        <x:v>0.06073128980596834</x:v>
      </x:c>
      <x:c r="J285" s="19" t="n">
        <x:v>0.055941450424380715</x:v>
      </x:c>
      <x:c r="K285" s="19" t="n">
        <x:v>0.05463231759239875</x:v>
      </x:c>
      <x:c r="L285" s="19" t="n">
        <x:v>0.05224280545682973</x:v>
      </x:c>
      <x:c r="M285" s="19" t="n">
        <x:v>0.05178182958355706</x:v>
      </x:c>
      <x:c r="N285" s="19" t="n">
        <x:v>0.0478588351893984</x:v>
      </x:c>
      <x:c r="O285" s="19" t="n">
        <x:v>0.06467346803994246</x:v>
      </x:c>
      <x:c r="P285" s="19" t="n">
        <x:v>0.051682312511699136</x:v>
      </x:c>
      <x:c r="Q285" s="19" t="n">
        <x:v>0.05204079031924607</x:v>
      </x:c>
      <x:c r="R285" s="19" t="n">
        <x:v>0.05806259542728299</x:v>
      </x:c>
      <x:c r="S285" s="21" t="n">
        <x:v>8927.234037553886</x:v>
      </x:c>
      <x:c r="T285" s="21" t="n">
        <x:v>14211.097655534782</x:v>
      </x:c>
      <x:c r="U285" s="21" t="n">
        <x:v>17498.90693100701</x:v>
      </x:c>
      <x:c r="V285" s="21" t="n">
        <x:v>21023.98602208611</x:v>
      </x:c>
      <x:c r="W285" s="21" t="n">
        <x:v>24828.07205878756</x:v>
      </x:c>
      <x:c r="X285" s="21" t="n">
        <x:v>26179.485575745734</x:v>
      </x:c>
      <x:c r="Y285" s="21" t="n">
        <x:v>27143.372680281227</x:v>
      </x:c>
      <x:c r="Z285" s="21" t="n">
        <x:v>27973.16749122888</x:v>
      </x:c>
      <x:c r="AA285" s="21" t="n">
        <x:v>28572.618883912466</x:v>
      </x:c>
      <x:c r="AB285" s="21" t="n">
        <x:v>28961.834912275997</x:v>
      </x:c>
      <x:c r="AC285" s="21" t="n">
        <x:v>37776.30640731652</x:v>
      </x:c>
      <x:c r="AD285" s="25" t="n">
        <x:f>AC285*(1+Inputs!$C$14)*(1-Inputs!$C$14/Inputs!$C$15)</x:f>
        <x:v>29975.499134205653</x:v>
      </x:c>
      <x:c r="AE285" s="25" t="n">
        <x:f>AD285/(B285-Inputs!$C$14)</x:f>
        <x:v>547214.8879876718</x:v>
      </x:c>
      <x:c r="AF285" s="25" t="n">
        <x:f>S285/(1+B285)^1+T285/(1+B285)^2+U285/(1+B285)^3+V285/(1+B285)^4+W285/(1+B285)^5+X285/(1+B285)^6+Y285/(1+B285)^7+Z285/(1+B285)^8+AA285/(1+B285)^9+AB285/(1+B285)^10+AE285/(1+B285)^10</x:f>
        <x:v>366356.2803175449</x:v>
      </x:c>
      <x:c r="AG285" s="25" t="n">
        <x:f>(AF285+Inputs!$C$12)/Inputs!$C$13</x:f>
        <x:v>318.1337969254373</x:v>
      </x:c>
      <x:c r="AH285" s="25" t="n">
        <x:f>(S285+Inputs!$C$11)*Inputs!$C$8-Inputs!$C$11</x:f>
        <x:v>2307.191836771821</x:v>
      </x:c>
      <x:c r="AI285" s="25" t="n">
        <x:f>Inputs!$C$12+AH285-Inputs!$C$10*Inputs!$C$13</x:f>
        <x:v>24625.107251971815</x:v>
      </x:c>
      <x:c r="AJ285" s="25" t="n">
        <x:f>(S285+Inputs!$C$11)*(1-Inputs!$C$8)</x:f>
        <x:v>6620.042200782066</x:v>
      </x:c>
      <x:c r="AK285" s="25" t="n">
        <x:f>AJ285/(1+B285)^(1-Inputs!$C$8)+T285/(1+B285)^(2-Inputs!$C$8)+U285/(1+B285)^(3-Inputs!$C$8)+V285/(1+B285)^(4-Inputs!$C$8)+W285/(1+B285)^(5-Inputs!$C$8)+X285/(1+B285)^(6-Inputs!$C$8)+Y285/(1+B285)^(7-Inputs!$C$8)+Z285/(1+B285)^(8-Inputs!$C$8)+AA285/(1+B285)^(9-Inputs!$C$8)+AB285/(1+B285)^(10-Inputs!$C$8)+AE285/(1+B285)^(10-Inputs!$C$8)</x:f>
        <x:v>379209.5841807681</x:v>
      </x:c>
      <x:c r="AL285" s="25" t="n">
        <x:f>(AK285+AI285)/Inputs!$C$13</x:f>
        <x:v>322.2307720946976</x:v>
      </x:c>
      <x:c r="AM285" s="26" t="n">
        <x:f>IF(AL285&gt;=Inputs!$C$7,1,0)</x:f>
        <x:v>1</x:v>
      </x:c>
      <x:c r="AN285" s="26" t="n">
        <x:f>IF(Inputs!$C$7&lt;=(1-Inputs!$C$16)*AL285,1,0)</x:f>
        <x:v>0</x:v>
      </x:c>
    </x:row>
    <x:row r="286" ht="20" customHeight="1">
      <x:c r="A286" s="16" t="n">
        <x:v>281</x:v>
      </x:c>
      <x:c r="B286" s="19" t="n">
        <x:v>0.09306422488223245</x:v>
      </x:c>
      <x:c r="C286" s="24" t="n">
        <x:v>0.42810640565650715</x:v>
      </x:c>
      <x:c r="D286" s="19" t="n">
        <x:v>0.03338023853068393</x:v>
      </x:c>
      <x:c r="E286" s="19" t="n">
        <x:v>0.05788813621587366</x:v>
      </x:c>
      <x:c r="F286" s="19" t="n">
        <x:v>-0.1444436842510743</x:v>
      </x:c>
      <x:c r="G286" s="19" t="n">
        <x:v>-0.07341242894509434</x:v>
      </x:c>
      <x:c r="H286" s="19" t="n">
        <x:v>0.7832719431700355</x:v>
      </x:c>
      <x:c r="I286" s="19" t="n">
        <x:v>0.06464108189099194</x:v>
      </x:c>
      <x:c r="J286" s="19" t="n">
        <x:v>0.06381585102311532</x:v>
      </x:c>
      <x:c r="K286" s="19" t="n">
        <x:v>0.05720087941656516</x:v>
      </x:c>
      <x:c r="L286" s="19" t="n">
        <x:v>0.06493125274966702</x:v>
      </x:c>
      <x:c r="M286" s="19" t="n">
        <x:v>0.051081905469999356</x:v>
      </x:c>
      <x:c r="N286" s="19" t="n">
        <x:v>0.0593867150656331</x:v>
      </x:c>
      <x:c r="O286" s="19" t="n">
        <x:v>0.05871894192319701</x:v>
      </x:c>
      <x:c r="P286" s="19" t="n">
        <x:v>0.05784839870442625</x:v>
      </x:c>
      <x:c r="Q286" s="19" t="n">
        <x:v>0.06741782662780338</x:v>
      </x:c>
      <x:c r="R286" s="19" t="n">
        <x:v>0.06263067140278622</x:v>
      </x:c>
      <x:c r="S286" s="21" t="n">
        <x:v>10077.404590467726</x:v>
      </x:c>
      <x:c r="T286" s="21" t="n">
        <x:v>15869.678118674008</x:v>
      </x:c>
      <x:c r="U286" s="21" t="n">
        <x:v>19390.224370128613</x:v>
      </x:c>
      <x:c r="V286" s="21" t="n">
        <x:v>23166.0486684472</x:v>
      </x:c>
      <x:c r="W286" s="21" t="n">
        <x:v>27411.899265168046</x:v>
      </x:c>
      <x:c r="X286" s="21" t="n">
        <x:v>29247.557425716113</x:v>
      </x:c>
      <x:c r="Y286" s="21" t="n">
        <x:v>30693.264840546562</x:v>
      </x:c>
      <x:c r="Z286" s="21" t="n">
        <x:v>31815.93501451973</x:v>
      </x:c>
      <x:c r="AA286" s="21" t="n">
        <x:v>32573.90915884343</x:v>
      </x:c>
      <x:c r="AB286" s="21" t="n">
        <x:v>32941.49690574767</x:v>
      </x:c>
      <x:c r="AC286" s="21" t="n">
        <x:v>42967.16987706218</x:v>
      </x:c>
      <x:c r="AD286" s="25" t="n">
        <x:f>AC286*(1+Inputs!$C$14)*(1-Inputs!$C$14/Inputs!$C$15)</x:f>
        <x:v>34094.44929744884</x:v>
      </x:c>
      <x:c r="AE286" s="25" t="n">
        <x:f>AD286/(B286-Inputs!$C$14)</x:f>
        <x:v>587185.1276168793</x:v>
      </x:c>
      <x:c r="AF286" s="25" t="n">
        <x:f>S286/(1+B286)^1+T286/(1+B286)^2+U286/(1+B286)^3+V286/(1+B286)^4+W286/(1+B286)^5+X286/(1+B286)^6+Y286/(1+B286)^7+Z286/(1+B286)^8+AA286/(1+B286)^9+AB286/(1+B286)^10+AE286/(1+B286)^10</x:f>
        <x:v>389689.7142041883</x:v>
      </x:c>
      <x:c r="AG286" s="25" t="n">
        <x:f>(AF286+Inputs!$C$12)/Inputs!$C$13</x:f>
        <x:v>336.752183548534</x:v>
      </x:c>
      <x:c r="AH286" s="25" t="n">
        <x:f>(S286+Inputs!$C$11)*Inputs!$C$8-Inputs!$C$11</x:f>
        <x:v>2846.0388629314557</x:v>
      </x:c>
      <x:c r="AI286" s="25" t="n">
        <x:f>Inputs!$C$12+AH286-Inputs!$C$10*Inputs!$C$13</x:f>
        <x:v>25163.954278131452</x:v>
      </x:c>
      <x:c r="AJ286" s="25" t="n">
        <x:f>(S286+Inputs!$C$11)*(1-Inputs!$C$8)</x:f>
        <x:v>7231.365727536271</x:v>
      </x:c>
      <x:c r="AK286" s="25" t="n">
        <x:f>AJ286/(1+B286)^(1-Inputs!$C$8)+T286/(1+B286)^(2-Inputs!$C$8)+U286/(1+B286)^(3-Inputs!$C$8)+V286/(1+B286)^(4-Inputs!$C$8)+W286/(1+B286)^(5-Inputs!$C$8)+X286/(1+B286)^(6-Inputs!$C$8)+Y286/(1+B286)^(7-Inputs!$C$8)+Z286/(1+B286)^(8-Inputs!$C$8)+AA286/(1+B286)^(9-Inputs!$C$8)+AB286/(1+B286)^(10-Inputs!$C$8)+AE286/(1+B286)^(10-Inputs!$C$8)</x:f>
        <x:v>403564.25132028677</x:v>
      </x:c>
      <x:c r="AL286" s="25" t="n">
        <x:f>(AK286+AI286)/Inputs!$C$13</x:f>
        <x:v>342.09398954463484</x:v>
      </x:c>
      <x:c r="AM286" s="26" t="n">
        <x:f>IF(AL286&gt;=Inputs!$C$7,1,0)</x:f>
        <x:v>1</x:v>
      </x:c>
      <x:c r="AN286" s="26" t="n">
        <x:f>IF(Inputs!$C$7&lt;=(1-Inputs!$C$16)*AL286,1,0)</x:f>
        <x:v>1</x:v>
      </x:c>
    </x:row>
    <x:row r="287" ht="20" customHeight="1">
      <x:c r="A287" s="16" t="n">
        <x:v>282</x:v>
      </x:c>
      <x:c r="B287" s="19" t="n">
        <x:v>0.09449419997119005</x:v>
      </x:c>
      <x:c r="C287" s="24" t="n">
        <x:v>0.6417261265333138</x:v>
      </x:c>
      <x:c r="D287" s="19" t="n">
        <x:v>0.024605158697529817</x:v>
      </x:c>
      <x:c r="E287" s="19" t="n">
        <x:v>0.05327819136049612</x:v>
      </x:c>
      <x:c r="F287" s="19" t="n">
        <x:v>-0.23860217309812587</x:v>
      </x:c>
      <x:c r="G287" s="19" t="n">
        <x:v>-0.0556380118051419</x:v>
      </x:c>
      <x:c r="H287" s="19" t="n">
        <x:v>0.9714357427194784</x:v>
      </x:c>
      <x:c r="I287" s="19" t="n">
        <x:v>0.06909532171473642</x:v>
      </x:c>
      <x:c r="J287" s="19" t="n">
        <x:v>0.06833023374534491</x:v>
      </x:c>
      <x:c r="K287" s="19" t="n">
        <x:v>0.058164201139769604</x:v>
      </x:c>
      <x:c r="L287" s="19" t="n">
        <x:v>0.07132661092456488</x:v>
      </x:c>
      <x:c r="M287" s="19" t="n">
        <x:v>0.07525245892528233</x:v>
      </x:c>
      <x:c r="N287" s="19" t="n">
        <x:v>0.06852183110950932</x:v>
      </x:c>
      <x:c r="O287" s="19" t="n">
        <x:v>0.06589044440331576</x:v>
      </x:c>
      <x:c r="P287" s="19" t="n">
        <x:v>0.07058893265590199</x:v>
      </x:c>
      <x:c r="Q287" s="19" t="n">
        <x:v>0.0734198171229184</x:v>
      </x:c>
      <x:c r="R287" s="19" t="n">
        <x:v>0.06402337151821144</x:v>
      </x:c>
      <x:c r="S287" s="21" t="n">
        <x:v>8501.582692422247</x:v>
      </x:c>
      <x:c r="T287" s="21" t="n">
        <x:v>14038.79797073809</x:v>
      </x:c>
      <x:c r="U287" s="21" t="n">
        <x:v>18104.36752621251</x:v>
      </x:c>
      <x:c r="V287" s="21" t="n">
        <x:v>22745.652566334902</x:v>
      </x:c>
      <x:c r="W287" s="21" t="n">
        <x:v>27978.705679029168</x:v>
      </x:c>
      <x:c r="X287" s="21" t="n">
        <x:v>29897.47920603088</x:v>
      </x:c>
      <x:c r="Y287" s="21" t="n">
        <x:v>31224.998705090373</x:v>
      </x:c>
      <x:c r="Z287" s="21" t="n">
        <x:v>32255.351869674363</x:v>
      </x:c>
      <x:c r="AA287" s="21" t="n">
        <x:v>32967.13993316295</x:v>
      </x:c>
      <x:c r="AB287" s="21" t="n">
        <x:v>33321.92378217436</x:v>
      </x:c>
      <x:c r="AC287" s="21" t="n">
        <x:v>43463.37884631438</x:v>
      </x:c>
      <x:c r="AD287" s="25" t="n">
        <x:f>AC287*(1+Inputs!$C$14)*(1-Inputs!$C$14/Inputs!$C$15)</x:f>
        <x:v>34488.19111455045</x:v>
      </x:c>
      <x:c r="AE287" s="25" t="n">
        <x:f>AD287/(B287-Inputs!$C$14)</x:f>
        <x:v>579689.9719846857</x:v>
      </x:c>
      <x:c r="AF287" s="25" t="n">
        <x:f>S287/(1+B287)^1+T287/(1+B287)^2+U287/(1+B287)^3+V287/(1+B287)^4+W287/(1+B287)^5+X287/(1+B287)^6+Y287/(1+B287)^7+Z287/(1+B287)^8+AA287/(1+B287)^9+AB287/(1+B287)^10+AE287/(1+B287)^10</x:f>
        <x:v>379743.52845312783</x:v>
      </x:c>
      <x:c r="AG287" s="25" t="n">
        <x:f>(AF287+Inputs!$C$12)/Inputs!$C$13</x:f>
        <x:v>328.8158492465185</x:v>
      </x:c>
      <x:c r="AH287" s="25" t="n">
        <x:f>(S287+Inputs!$C$11)*Inputs!$C$8-Inputs!$C$11</x:f>
        <x:v>2107.77709699782</x:v>
      </x:c>
      <x:c r="AI287" s="25" t="n">
        <x:f>Inputs!$C$12+AH287-Inputs!$C$10*Inputs!$C$13</x:f>
        <x:v>24425.69251219782</x:v>
      </x:c>
      <x:c r="AJ287" s="25" t="n">
        <x:f>(S287+Inputs!$C$11)*(1-Inputs!$C$8)</x:f>
        <x:v>6393.805595424428</x:v>
      </x:c>
      <x:c r="AK287" s="25" t="n">
        <x:f>AJ287/(1+B287)^(1-Inputs!$C$8)+T287/(1+B287)^(2-Inputs!$C$8)+U287/(1+B287)^(3-Inputs!$C$8)+V287/(1+B287)^(4-Inputs!$C$8)+W287/(1+B287)^(5-Inputs!$C$8)+X287/(1+B287)^(6-Inputs!$C$8)+Y287/(1+B287)^(7-Inputs!$C$8)+Z287/(1+B287)^(8-Inputs!$C$8)+AA287/(1+B287)^(9-Inputs!$C$8)+AB287/(1+B287)^(10-Inputs!$C$8)+AE287/(1+B287)^(10-Inputs!$C$8)</x:f>
        <x:v>394142.7767958854</x:v>
      </x:c>
      <x:c r="AL287" s="25" t="n">
        <x:f>(AK287+AI287)/Inputs!$C$13</x:f>
        <x:v>333.9872574124886</x:v>
      </x:c>
      <x:c r="AM287" s="26" t="n">
        <x:f>IF(AL287&gt;=Inputs!$C$7,1,0)</x:f>
        <x:v>1</x:v>
      </x:c>
      <x:c r="AN287" s="26" t="n">
        <x:f>IF(Inputs!$C$7&lt;=(1-Inputs!$C$16)*AL287,1,0)</x:f>
        <x:v>1</x:v>
      </x:c>
    </x:row>
    <x:row r="288" ht="20" customHeight="1">
      <x:c r="A288" s="16" t="n">
        <x:v>283</x:v>
      </x:c>
      <x:c r="B288" s="19" t="n">
        <x:v>0.09224928707659956</x:v>
      </x:c>
      <x:c r="C288" s="24" t="n">
        <x:v>0.30940992412828905</x:v>
      </x:c>
      <x:c r="D288" s="19" t="n">
        <x:v>0.032428709846023196</x:v>
      </x:c>
      <x:c r="E288" s="19" t="n">
        <x:v>0.054795019873443776</x:v>
      </x:c>
      <x:c r="F288" s="19" t="n">
        <x:v>-0.17175727189349915</x:v>
      </x:c>
      <x:c r="G288" s="19" t="n">
        <x:v>-0.05210716101328046</x:v>
      </x:c>
      <x:c r="H288" s="19" t="n">
        <x:v>0.7595036518265204</x:v>
      </x:c>
      <x:c r="I288" s="19" t="n">
        <x:v>0.0738691727244202</x:v>
      </x:c>
      <x:c r="J288" s="19" t="n">
        <x:v>0.07735318929839764</x:v>
      </x:c>
      <x:c r="K288" s="19" t="n">
        <x:v>0.06255987859048105</x:v>
      </x:c>
      <x:c r="L288" s="19" t="n">
        <x:v>0.0695269228832683</x:v>
      </x:c>
      <x:c r="M288" s="19" t="n">
        <x:v>0.060334141808494904</x:v>
      </x:c>
      <x:c r="N288" s="19" t="n">
        <x:v>0.07063011490617668</x:v>
      </x:c>
      <x:c r="O288" s="19" t="n">
        <x:v>0.06804798721702468</x:v>
      </x:c>
      <x:c r="P288" s="19" t="n">
        <x:v>0.06555134659535383</x:v>
      </x:c>
      <x:c r="Q288" s="19" t="n">
        <x:v>0.06943487274410132</x:v>
      </x:c>
      <x:c r="R288" s="19" t="n">
        <x:v>0.07483599119644055</x:v>
      </x:c>
      <x:c r="S288" s="21" t="n">
        <x:v>9692.303906905781</x:v>
      </x:c>
      <x:c r="T288" s="21" t="n">
        <x:v>15174.833490262155</x:v>
      </x:c>
      <x:c r="U288" s="21" t="n">
        <x:v>18530.7053851994</x:v>
      </x:c>
      <x:c r="V288" s="21" t="n">
        <x:v>22152.745423553642</x:v>
      </x:c>
      <x:c r="W288" s="21" t="n">
        <x:v>26200.173082415007</x:v>
      </x:c>
      <x:c r="X288" s="21" t="n">
        <x:v>27990.3456435191</x:v>
      </x:c>
      <x:c r="Y288" s="21" t="n">
        <x:v>29394.609654712785</x:v>
      </x:c>
      <x:c r="Z288" s="21" t="n">
        <x:v>30494.17603737727</x:v>
      </x:c>
      <x:c r="AA288" s="21" t="n">
        <x:v>31253.44700413753</x:v>
      </x:c>
      <x:c r="AB288" s="21" t="n">
        <x:v>31651.710783342634</x:v>
      </x:c>
      <x:c r="AC288" s="21" t="n">
        <x:v>41284.84015218605</x:v>
      </x:c>
      <x:c r="AD288" s="25" t="n">
        <x:f>AC288*(1+Inputs!$C$14)*(1-Inputs!$C$14/Inputs!$C$15)</x:f>
        <x:v>32759.52066075963</x:v>
      </x:c>
      <x:c r="AE288" s="25" t="n">
        <x:f>AD288/(B288-Inputs!$C$14)</x:f>
        <x:v>572225.8273177688</x:v>
      </x:c>
      <x:c r="AF288" s="25" t="n">
        <x:f>S288/(1+B288)^1+T288/(1+B288)^2+U288/(1+B288)^3+V288/(1+B288)^4+W288/(1+B288)^5+X288/(1+B288)^6+Y288/(1+B288)^7+Z288/(1+B288)^8+AA288/(1+B288)^9+AB288/(1+B288)^10+AE288/(1+B288)^10</x:f>
        <x:v>379625.79072785645</x:v>
      </x:c>
      <x:c r="AG288" s="25" t="n">
        <x:f>(AF288+Inputs!$C$12)/Inputs!$C$13</x:f>
        <x:v>328.7219030875487</x:v>
      </x:c>
      <x:c r="AH288" s="25" t="n">
        <x:f>(S288+Inputs!$C$11)*Inputs!$C$8-Inputs!$C$11</x:f>
        <x:v>2665.6218303585993</x:v>
      </x:c>
      <x:c r="AI288" s="25" t="n">
        <x:f>Inputs!$C$12+AH288-Inputs!$C$10*Inputs!$C$13</x:f>
        <x:v>24983.537245558597</x:v>
      </x:c>
      <x:c r="AJ288" s="25" t="n">
        <x:f>(S288+Inputs!$C$11)*(1-Inputs!$C$8)</x:f>
        <x:v>7026.682076547183</x:v>
      </x:c>
      <x:c r="AK288" s="25" t="n">
        <x:f>AJ288/(1+B288)^(1-Inputs!$C$8)+T288/(1+B288)^(2-Inputs!$C$8)+U288/(1+B288)^(3-Inputs!$C$8)+V288/(1+B288)^(4-Inputs!$C$8)+W288/(1+B288)^(5-Inputs!$C$8)+X288/(1+B288)^(6-Inputs!$C$8)+Y288/(1+B288)^(7-Inputs!$C$8)+Z288/(1+B288)^(8-Inputs!$C$8)+AA288/(1+B288)^(9-Inputs!$C$8)+AB288/(1+B288)^(10-Inputs!$C$8)+AE288/(1+B288)^(10-Inputs!$C$8)</x:f>
        <x:v>393104.7105451215</x:v>
      </x:c>
      <x:c r="AL288" s="25" t="n">
        <x:f>(AK288+AI288)/Inputs!$C$13</x:f>
        <x:v>333.60407549768007</x:v>
      </x:c>
      <x:c r="AM288" s="26" t="n">
        <x:f>IF(AL288&gt;=Inputs!$C$7,1,0)</x:f>
        <x:v>1</x:v>
      </x:c>
      <x:c r="AN288" s="26" t="n">
        <x:f>IF(Inputs!$C$7&lt;=(1-Inputs!$C$16)*AL288,1,0)</x:f>
        <x:v>1</x:v>
      </x:c>
    </x:row>
    <x:row r="289" ht="20" customHeight="1">
      <x:c r="A289" s="16" t="n">
        <x:v>284</x:v>
      </x:c>
      <x:c r="B289" s="19" t="n">
        <x:v>0.09918300669007209</x:v>
      </x:c>
      <x:c r="C289" s="24" t="n">
        <x:v>0.2908737283572975</x:v>
      </x:c>
      <x:c r="D289" s="19" t="n">
        <x:v>0.026934019305490154</x:v>
      </x:c>
      <x:c r="E289" s="19" t="n">
        <x:v>0.0257137366618079</x:v>
      </x:c>
      <x:c r="F289" s="19" t="n">
        <x:v>-0.22903383816483144</x:v>
      </x:c>
      <x:c r="G289" s="19" t="n">
        <x:v>-0.04423007884014225</x:v>
      </x:c>
      <x:c r="H289" s="19" t="n">
        <x:v>0.49069125976913597</x:v>
      </x:c>
      <x:c r="I289" s="19" t="n">
        <x:v>0.0688996115975408</x:v>
      </x:c>
      <x:c r="J289" s="19" t="n">
        <x:v>0.06885536891744437</x:v>
      </x:c>
      <x:c r="K289" s="19" t="n">
        <x:v>0.0623763210168147</x:v>
      </x:c>
      <x:c r="L289" s="19" t="n">
        <x:v>0.06280043265936797</x:v>
      </x:c>
      <x:c r="M289" s="19" t="n">
        <x:v>0.06128849455420436</x:v>
      </x:c>
      <x:c r="N289" s="19" t="n">
        <x:v>0.06641479636610825</x:v>
      </x:c>
      <x:c r="O289" s="19" t="n">
        <x:v>0.06410536729316049</x:v>
      </x:c>
      <x:c r="P289" s="19" t="n">
        <x:v>0.06173833940710552</x:v>
      </x:c>
      <x:c r="Q289" s="19" t="n">
        <x:v>0.06160045991450829</x:v>
      </x:c>
      <x:c r="R289" s="19" t="n">
        <x:v>0.06357143656038602</x:v>
      </x:c>
      <x:c r="S289" s="21" t="n">
        <x:v>8602.544025162475</x:v>
      </x:c>
      <x:c r="T289" s="21" t="n">
        <x:v>13413.974761326557</x:v>
      </x:c>
      <x:c r="U289" s="21" t="n">
        <x:v>16057.941991411919</x:v>
      </x:c>
      <x:c r="V289" s="21" t="n">
        <x:v>18821.274348807085</x:v>
      </x:c>
      <x:c r="W289" s="21" t="n">
        <x:v>21822.050847958126</x:v>
      </x:c>
      <x:c r="X289" s="21" t="n">
        <x:v>22948.143582680368</x:v>
      </x:c>
      <x:c r="Y289" s="21" t="n">
        <x:v>23848.88243448082</x:v>
      </x:c>
      <x:c r="Z289" s="21" t="n">
        <x:v>24618.03403237593</x:v>
      </x:c>
      <x:c r="AA289" s="21" t="n">
        <x:v>25239.989371277446</x:v>
      </x:c>
      <x:c r="AB289" s="21" t="n">
        <x:v>25706.152232252523</x:v>
      </x:c>
      <x:c r="AC289" s="21" t="n">
        <x:v>33529.76378119894</x:v>
      </x:c>
      <x:c r="AD289" s="25" t="n">
        <x:f>AC289*(1+Inputs!$C$14)*(1-Inputs!$C$14/Inputs!$C$15)</x:f>
        <x:v>26605.867560381357</x:v>
      </x:c>
      <x:c r="AE289" s="25" t="n">
        <x:f>AD289/(B289-Inputs!$C$14)</x:f>
        <x:v>414531.3367579707</x:v>
      </x:c>
      <x:c r="AF289" s="25" t="n">
        <x:f>S289/(1+B289)^1+T289/(1+B289)^2+U289/(1+B289)^3+V289/(1+B289)^4+W289/(1+B289)^5+X289/(1+B289)^6+Y289/(1+B289)^7+Z289/(1+B289)^8+AA289/(1+B289)^9+AB289/(1+B289)^10+AE289/(1+B289)^10</x:f>
        <x:v>276152.83587723394</x:v>
      </x:c>
      <x:c r="AG289" s="25" t="n">
        <x:f>(AF289+Inputs!$C$12)/Inputs!$C$13</x:f>
        <x:v>246.15799552888086</x:v>
      </x:c>
      <x:c r="AH289" s="25" t="n">
        <x:f>(S289+Inputs!$C$11)*Inputs!$C$8-Inputs!$C$11</x:f>
        <x:v>2155.076789870639</x:v>
      </x:c>
      <x:c r="AI289" s="25" t="n">
        <x:f>Inputs!$C$12+AH289-Inputs!$C$10*Inputs!$C$13</x:f>
        <x:v>24472.992205070637</x:v>
      </x:c>
      <x:c r="AJ289" s="25" t="n">
        <x:f>(S289+Inputs!$C$11)*(1-Inputs!$C$8)</x:f>
        <x:v>6447.467235291837</x:v>
      </x:c>
      <x:c r="AK289" s="25" t="n">
        <x:f>AJ289/(1+B289)^(1-Inputs!$C$8)+T289/(1+B289)^(2-Inputs!$C$8)+U289/(1+B289)^(3-Inputs!$C$8)+V289/(1+B289)^(4-Inputs!$C$8)+W289/(1+B289)^(5-Inputs!$C$8)+X289/(1+B289)^(6-Inputs!$C$8)+Y289/(1+B289)^(7-Inputs!$C$8)+Z289/(1+B289)^(8-Inputs!$C$8)+AA289/(1+B289)^(9-Inputs!$C$8)+AB289/(1+B289)^(10-Inputs!$C$8)+AE289/(1+B289)^(10-Inputs!$C$8)</x:f>
        <x:v>286613.169994258</x:v>
      </x:c>
      <x:c r="AL289" s="25" t="n">
        <x:f>(AK289+AI289)/Inputs!$C$13</x:f>
        <x:v>248.22417776398876</x:v>
      </x:c>
      <x:c r="AM289" s="26" t="n">
        <x:f>IF(AL289&gt;=Inputs!$C$7,1,0)</x:f>
        <x:v>0</x:v>
      </x:c>
      <x:c r="AN289" s="26" t="n">
        <x:f>IF(Inputs!$C$7&lt;=(1-Inputs!$C$16)*AL289,1,0)</x:f>
        <x:v>0</x:v>
      </x:c>
    </x:row>
    <x:row r="290" ht="20" customHeight="1">
      <x:c r="A290" s="16" t="n">
        <x:v>285</x:v>
      </x:c>
      <x:c r="B290" s="19" t="n">
        <x:v>0.09593186625012742</x:v>
      </x:c>
      <x:c r="C290" s="24" t="n">
        <x:v>0.5021324929173545</x:v>
      </x:c>
      <x:c r="D290" s="19" t="n">
        <x:v>0.028873828216727307</x:v>
      </x:c>
      <x:c r="E290" s="19" t="n">
        <x:v>0.05070398622291038</x:v>
      </x:c>
      <x:c r="F290" s="19" t="n">
        <x:v>-0.11007959082179355</x:v>
      </x:c>
      <x:c r="G290" s="19" t="n">
        <x:v>-0.10444454352937498</x:v>
      </x:c>
      <x:c r="H290" s="19" t="n">
        <x:v>0.6863158892825538</x:v>
      </x:c>
      <x:c r="I290" s="19" t="n">
        <x:v>0.06751033950266333</x:v>
      </x:c>
      <x:c r="J290" s="19" t="n">
        <x:v>0.07152795163991073</x:v>
      </x:c>
      <x:c r="K290" s="19" t="n">
        <x:v>0.06273773550497368</x:v>
      </x:c>
      <x:c r="L290" s="19" t="n">
        <x:v>0.06260399204946339</x:v>
      </x:c>
      <x:c r="M290" s="19" t="n">
        <x:v>0.06508825090784853</x:v>
      </x:c>
      <x:c r="N290" s="19" t="n">
        <x:v>0.0682116353121512</x:v>
      </x:c>
      <x:c r="O290" s="19" t="n">
        <x:v>0.06827624858644299</x:v>
      </x:c>
      <x:c r="P290" s="19" t="n">
        <x:v>0.06803671065268077</x:v>
      </x:c>
      <x:c r="Q290" s="19" t="n">
        <x:v>0.06315532337298123</x:v>
      </x:c>
      <x:c r="R290" s="19" t="n">
        <x:v>0.06638647928130126</x:v>
      </x:c>
      <x:c r="S290" s="21" t="n">
        <x:v>10482.182998243012</x:v>
      </x:c>
      <x:c r="T290" s="21" t="n">
        <x:v>16448.295023956824</x:v>
      </x:c>
      <x:c r="U290" s="21" t="n">
        <x:v>19811.849135423377</x:v>
      </x:c>
      <x:c r="V290" s="21" t="n">
        <x:v>23220.710647122607</x:v>
      </x:c>
      <x:c r="W290" s="21" t="n">
        <x:v>27040.023829203583</x:v>
      </x:c>
      <x:c r="X290" s="21" t="n">
        <x:v>28672.5975654433</x:v>
      </x:c>
      <x:c r="Y290" s="21" t="n">
        <x:v>29978.156564573223</x:v>
      </x:c>
      <x:c r="Z290" s="21" t="n">
        <x:v>31000.902214207465</x:v>
      </x:c>
      <x:c r="AA290" s="21" t="n">
        <x:v>31701.768477541766</x:v>
      </x:c>
      <x:c r="AB290" s="21" t="n">
        <x:v>32052.411322517673</x:v>
      </x:c>
      <x:c r="AC290" s="21" t="n">
        <x:v>41807.49302937089</x:v>
      </x:c>
      <x:c r="AD290" s="25" t="n">
        <x:f>AC290*(1+Inputs!$C$14)*(1-Inputs!$C$14/Inputs!$C$15)</x:f>
        <x:v>33174.245718805796</x:v>
      </x:c>
      <x:c r="AE290" s="25" t="n">
        <x:f>AD290/(B290-Inputs!$C$14)</x:f>
        <x:v>544448.2133966547</x:v>
      </x:c>
      <x:c r="AF290" s="25" t="n">
        <x:f>S290/(1+B290)^1+T290/(1+B290)^2+U290/(1+B290)^3+V290/(1+B290)^4+W290/(1+B290)^5+X290/(1+B290)^6+Y290/(1+B290)^7+Z290/(1+B290)^8+AA290/(1+B290)^9+AB290/(1+B290)^10+AE290/(1+B290)^10</x:f>
        <x:v>363301.22597809305</x:v>
      </x:c>
      <x:c r="AG290" s="25" t="n">
        <x:f>(AF290+Inputs!$C$12)/Inputs!$C$13</x:f>
        <x:v>315.6960853085869</x:v>
      </x:c>
      <x:c r="AH290" s="25" t="n">
        <x:f>(S290+Inputs!$C$11)*Inputs!$C$8-Inputs!$C$11</x:f>
        <x:v>3035.674774519329</x:v>
      </x:c>
      <x:c r="AI290" s="25" t="n">
        <x:f>Inputs!$C$12+AH290-Inputs!$C$10*Inputs!$C$13</x:f>
        <x:v>25353.590189719325</x:v>
      </x:c>
      <x:c r="AJ290" s="25" t="n">
        <x:f>(S290+Inputs!$C$11)*(1-Inputs!$C$8)</x:f>
        <x:v>7446.508223723684</x:v>
      </x:c>
      <x:c r="AK290" s="25" t="n">
        <x:f>AJ290/(1+B290)^(1-Inputs!$C$8)+T290/(1+B290)^(2-Inputs!$C$8)+U290/(1+B290)^(3-Inputs!$C$8)+V290/(1+B290)^(4-Inputs!$C$8)+W290/(1+B290)^(5-Inputs!$C$8)+X290/(1+B290)^(6-Inputs!$C$8)+Y290/(1+B290)^(7-Inputs!$C$8)+Z290/(1+B290)^(8-Inputs!$C$8)+AA290/(1+B290)^(9-Inputs!$C$8)+AB290/(1+B290)^(10-Inputs!$C$8)+AE290/(1+B290)^(10-Inputs!$C$8)</x:f>
        <x:v>376340.77118185686</x:v>
      </x:c>
      <x:c r="AL290" s="25" t="n">
        <x:f>(AK290+AI290)/Inputs!$C$13</x:f>
        <x:v>320.5229440581825</x:v>
      </x:c>
      <x:c r="AM290" s="26" t="n">
        <x:f>IF(AL290&gt;=Inputs!$C$7,1,0)</x:f>
        <x:v>1</x:v>
      </x:c>
      <x:c r="AN290" s="26" t="n">
        <x:f>IF(Inputs!$C$7&lt;=(1-Inputs!$C$16)*AL290,1,0)</x:f>
        <x:v>0</x:v>
      </x:c>
    </x:row>
    <x:row r="291" ht="20" customHeight="1">
      <x:c r="A291" s="16" t="n">
        <x:v>286</x:v>
      </x:c>
      <x:c r="B291" s="19" t="n">
        <x:v>0.08766614100002804</x:v>
      </x:c>
      <x:c r="C291" s="24" t="n">
        <x:v>0.34894235709700183</x:v>
      </x:c>
      <x:c r="D291" s="19" t="n">
        <x:v>0.03409077802634641</x:v>
      </x:c>
      <x:c r="E291" s="19" t="n">
        <x:v>0.041722257319628114</x:v>
      </x:c>
      <x:c r="F291" s="19" t="n">
        <x:v>-0.21911764908979764</x:v>
      </x:c>
      <x:c r="G291" s="19" t="n">
        <x:v>-0.09203503624241705</x:v>
      </x:c>
      <x:c r="H291" s="19" t="n">
        <x:v>0.8835052820951148</x:v>
      </x:c>
      <x:c r="I291" s="19" t="n">
        <x:v>0.06868453841217274</x:v>
      </x:c>
      <x:c r="J291" s="19" t="n">
        <x:v>0.07254050338177989</x:v>
      </x:c>
      <x:c r="K291" s="19" t="n">
        <x:v>0.0741554376427564</x:v>
      </x:c>
      <x:c r="L291" s="19" t="n">
        <x:v>0.07573989816481003</x:v>
      </x:c>
      <x:c r="M291" s="19" t="n">
        <x:v>0.07222196151159666</x:v>
      </x:c>
      <x:c r="N291" s="19" t="n">
        <x:v>0.07630216212908295</x:v>
      </x:c>
      <x:c r="O291" s="19" t="n">
        <x:v>0.07129212524096942</x:v>
      </x:c>
      <x:c r="P291" s="19" t="n">
        <x:v>0.06623184798507623</x:v>
      </x:c>
      <x:c r="Q291" s="19" t="n">
        <x:v>0.07322386332618067</x:v>
      </x:c>
      <x:c r="R291" s="19" t="n">
        <x:v>0.07519065112800832</x:v>
      </x:c>
      <x:c r="S291" s="21" t="n">
        <x:v>8673.821846238454</x:v>
      </x:c>
      <x:c r="T291" s="21" t="n">
        <x:v>13999.844470879587</x:v>
      </x:c>
      <x:c r="U291" s="21" t="n">
        <x:v>17597.33595094739</x:v>
      </x:c>
      <x:c r="V291" s="21" t="n">
        <x:v>21544.030538259514</x:v>
      </x:c>
      <x:c r="W291" s="21" t="n">
        <x:v>25901.069145789636</x:v>
      </x:c>
      <x:c r="X291" s="21" t="n">
        <x:v>27638.876934492047</x:v>
      </x:c>
      <x:c r="Y291" s="21" t="n">
        <x:v>28910.95456745666</x:v>
      </x:c>
      <x:c r="Z291" s="21" t="n">
        <x:v>29909.164099274974</x:v>
      </x:c>
      <x:c r="AA291" s="21" t="n">
        <x:v>30612.100479185763</x:v>
      </x:c>
      <x:c r="AB291" s="21" t="n">
        <x:v>31016.415606266513</x:v>
      </x:c>
      <x:c r="AC291" s="21" t="n">
        <x:v>40456.19426904328</x:v>
      </x:c>
      <x:c r="AD291" s="25" t="n">
        <x:f>AC291*(1+Inputs!$C$14)*(1-Inputs!$C$14/Inputs!$C$15)</x:f>
        <x:v>32101.990152485836</x:v>
      </x:c>
      <x:c r="AE291" s="25" t="n">
        <x:f>AD291/(B291-Inputs!$C$14)</x:f>
        <x:v>609537.5423931051</x:v>
      </x:c>
      <x:c r="AF291" s="25" t="n">
        <x:f>S291/(1+B291)^1+T291/(1+B291)^2+U291/(1+B291)^3+V291/(1+B291)^4+W291/(1+B291)^5+X291/(1+B291)^6+Y291/(1+B291)^7+Z291/(1+B291)^8+AA291/(1+B291)^9+AB291/(1+B291)^10+AE291/(1+B291)^10</x:f>
        <x:v>404720.06307241623</x:v>
      </x:c>
      <x:c r="AG291" s="25" t="n">
        <x:f>(AF291+Inputs!$C$12)/Inputs!$C$13</x:f>
        <x:v>348.74531099253517</x:v>
      </x:c>
      <x:c r="AH291" s="25" t="n">
        <x:f>(S291+Inputs!$C$11)*Inputs!$C$8-Inputs!$C$11</x:f>
        <x:v>2188.4699608404817</x:v>
      </x:c>
      <x:c r="AI291" s="25" t="n">
        <x:f>Inputs!$C$12+AH291-Inputs!$C$10*Inputs!$C$13</x:f>
        <x:v>24506.38537604048</x:v>
      </x:c>
      <x:c r="AJ291" s="25" t="n">
        <x:f>(S291+Inputs!$C$11)*(1-Inputs!$C$8)</x:f>
        <x:v>6485.351885397973</x:v>
      </x:c>
      <x:c r="AK291" s="25" t="n">
        <x:f>AJ291/(1+B291)^(1-Inputs!$C$8)+T291/(1+B291)^(2-Inputs!$C$8)+U291/(1+B291)^(3-Inputs!$C$8)+V291/(1+B291)^(4-Inputs!$C$8)+W291/(1+B291)^(5-Inputs!$C$8)+X291/(1+B291)^(6-Inputs!$C$8)+Y291/(1+B291)^(7-Inputs!$C$8)+Z291/(1+B291)^(8-Inputs!$C$8)+AA291/(1+B291)^(9-Inputs!$C$8)+AB291/(1+B291)^(10-Inputs!$C$8)+AE291/(1+B291)^(10-Inputs!$C$8)</x:f>
        <x:v>418878.6094670464</x:v>
      </x:c>
      <x:c r="AL291" s="25" t="n">
        <x:f>(AK291+AI291)/Inputs!$C$13</x:f>
        <x:v>353.78904352323894</x:v>
      </x:c>
      <x:c r="AM291" s="26" t="n">
        <x:f>IF(AL291&gt;=Inputs!$C$7,1,0)</x:f>
        <x:v>1</x:v>
      </x:c>
      <x:c r="AN291" s="26" t="n">
        <x:f>IF(Inputs!$C$7&lt;=(1-Inputs!$C$16)*AL291,1,0)</x:f>
        <x:v>1</x:v>
      </x:c>
    </x:row>
    <x:row r="292" ht="20" customHeight="1">
      <x:c r="A292" s="16" t="n">
        <x:v>287</x:v>
      </x:c>
      <x:c r="B292" s="19" t="n">
        <x:v>0.08485113740087626</x:v>
      </x:c>
      <x:c r="C292" s="24" t="n">
        <x:v>0.2736823151639953</x:v>
      </x:c>
      <x:c r="D292" s="19" t="n">
        <x:v>0.03455607558056641</x:v>
      </x:c>
      <x:c r="E292" s="19" t="n">
        <x:v>0.056752493782584845</x:v>
      </x:c>
      <x:c r="F292" s="19" t="n">
        <x:v>-0.2094897135901522</x:v>
      </x:c>
      <x:c r="G292" s="19" t="n">
        <x:v>-0.05714457396753517</x:v>
      </x:c>
      <x:c r="H292" s="19" t="n">
        <x:v>0.5094051936528388</x:v>
      </x:c>
      <x:c r="I292" s="19" t="n">
        <x:v>0.058797958612689175</x:v>
      </x:c>
      <x:c r="J292" s="19" t="n">
        <x:v>0.06325761729610463</x:v>
      </x:c>
      <x:c r="K292" s="19" t="n">
        <x:v>0.06531153386841992</x:v>
      </x:c>
      <x:c r="L292" s="19" t="n">
        <x:v>0.06948229731065225</x:v>
      </x:c>
      <x:c r="M292" s="19" t="n">
        <x:v>0.05921128036166124</x:v>
      </x:c>
      <x:c r="N292" s="19" t="n">
        <x:v>0.06344821744872775</x:v>
      </x:c>
      <x:c r="O292" s="19" t="n">
        <x:v>0.06387247831785431</x:v>
      </x:c>
      <x:c r="P292" s="19" t="n">
        <x:v>0.06015002356775881</x:v>
      </x:c>
      <x:c r="Q292" s="19" t="n">
        <x:v>0.061152805418456635</x:v>
      </x:c>
      <x:c r="R292" s="19" t="n">
        <x:v>0.06157189683087495</x:v>
      </x:c>
      <x:c r="S292" s="21" t="n">
        <x:v>8987.967465779437</x:v>
      </x:c>
      <x:c r="T292" s="21" t="n">
        <x:v>14165.69627476078</x:v>
      </x:c>
      <x:c r="U292" s="21" t="n">
        <x:v>17355.563376629972</x:v>
      </x:c>
      <x:c r="V292" s="21" t="n">
        <x:v>20835.152670590243</x:v>
      </x:c>
      <x:c r="W292" s="21" t="n">
        <x:v>24754.21811388744</x:v>
      </x:c>
      <x:c r="X292" s="21" t="n">
        <x:v>26524.709825986996</x:v>
      </x:c>
      <x:c r="Y292" s="21" t="n">
        <x:v>27933.29949868978</x:v>
      </x:c>
      <x:c r="Z292" s="21" t="n">
        <x:v>29059.4351719448</x:v>
      </x:c>
      <x:c r="AA292" s="21" t="n">
        <x:v>29851.72949010042</x:v>
      </x:c>
      <x:c r="AB292" s="21" t="n">
        <x:v>30287.84751467807</x:v>
      </x:c>
      <x:c r="AC292" s="21" t="n">
        <x:v>39505.88806262356</x:v>
      </x:c>
      <x:c r="AD292" s="25" t="n">
        <x:f>AC292*(1+Inputs!$C$14)*(1-Inputs!$C$14/Inputs!$C$15)</x:f>
        <x:v>31347.92217769179</x:v>
      </x:c>
      <x:c r="AE292" s="25" t="n">
        <x:f>AD292/(B292-Inputs!$C$14)</x:f>
        <x:v>628830.6307960142</x:v>
      </x:c>
      <x:c r="AF292" s="25" t="n">
        <x:f>S292/(1+B292)^1+T292/(1+B292)^2+U292/(1+B292)^3+V292/(1+B292)^4+W292/(1+B292)^5+X292/(1+B292)^6+Y292/(1+B292)^7+Z292/(1+B292)^8+AA292/(1+B292)^9+AB292/(1+B292)^10+AE292/(1+B292)^10</x:f>
        <x:v>418906.8278198328</x:v>
      </x:c>
      <x:c r="AG292" s="25" t="n">
        <x:f>(AF292+Inputs!$C$12)/Inputs!$C$13</x:f>
        <x:v>360.0653195382776</x:v>
      </x:c>
      <x:c r="AH292" s="25" t="n">
        <x:f>(S292+Inputs!$C$11)*Inputs!$C$8-Inputs!$C$11</x:f>
        <x:v>2335.6450319131063</x:v>
      </x:c>
      <x:c r="AI292" s="25" t="n">
        <x:f>Inputs!$C$12+AH292-Inputs!$C$10*Inputs!$C$13</x:f>
        <x:v>24653.5604471131</x:v>
      </x:c>
      <x:c r="AJ292" s="25" t="n">
        <x:f>(S292+Inputs!$C$11)*(1-Inputs!$C$8)</x:f>
        <x:v>6652.322433866331</x:v>
      </x:c>
      <x:c r="AK292" s="25" t="n">
        <x:f>AJ292/(1+B292)^(1-Inputs!$C$8)+T292/(1+B292)^(2-Inputs!$C$8)+U292/(1+B292)^(3-Inputs!$C$8)+V292/(1+B292)^(4-Inputs!$C$8)+W292/(1+B292)^(5-Inputs!$C$8)+X292/(1+B292)^(6-Inputs!$C$8)+Y292/(1+B292)^(7-Inputs!$C$8)+Z292/(1+B292)^(8-Inputs!$C$8)+AA292/(1+B292)^(9-Inputs!$C$8)+AB292/(1+B292)^(10-Inputs!$C$8)+AE292/(1+B292)^(10-Inputs!$C$8)</x:f>
        <x:v>432962.5250477447</x:v>
      </x:c>
      <x:c r="AL292" s="25" t="n">
        <x:f>(AK292+AI292)/Inputs!$C$13</x:f>
        <x:v>365.1444209233342</x:v>
      </x:c>
      <x:c r="AM292" s="26" t="n">
        <x:f>IF(AL292&gt;=Inputs!$C$7,1,0)</x:f>
        <x:v>1</x:v>
      </x:c>
      <x:c r="AN292" s="26" t="n">
        <x:f>IF(Inputs!$C$7&lt;=(1-Inputs!$C$16)*AL292,1,0)</x:f>
        <x:v>1</x:v>
      </x:c>
    </x:row>
    <x:row r="293" ht="20" customHeight="1">
      <x:c r="A293" s="16" t="n">
        <x:v>288</x:v>
      </x:c>
      <x:c r="B293" s="19" t="n">
        <x:v>0.09988860404607564</x:v>
      </x:c>
      <x:c r="C293" s="24" t="n">
        <x:v>0.9620995874865628</x:v>
      </x:c>
      <x:c r="D293" s="19" t="n">
        <x:v>0.01953717915406941</x:v>
      </x:c>
      <x:c r="E293" s="19" t="n">
        <x:v>0.043813883799270745</x:v>
      </x:c>
      <x:c r="F293" s="19" t="n">
        <x:v>-0.1491435315993374</x:v>
      </x:c>
      <x:c r="G293" s="19" t="n">
        <x:v>-0.08260728308330101</x:v>
      </x:c>
      <x:c r="H293" s="19" t="n">
        <x:v>0.6572868483476952</x:v>
      </x:c>
      <x:c r="I293" s="19" t="n">
        <x:v>0.0609723448670718</x:v>
      </x:c>
      <x:c r="J293" s="19" t="n">
        <x:v>0.058472976312790484</x:v>
      </x:c>
      <x:c r="K293" s="19" t="n">
        <x:v>0.06383773301191581</x:v>
      </x:c>
      <x:c r="L293" s="19" t="n">
        <x:v>0.06561989029818165</x:v>
      </x:c>
      <x:c r="M293" s="19" t="n">
        <x:v>0.06213728523045688</x:v>
      </x:c>
      <x:c r="N293" s="19" t="n">
        <x:v>0.07038422905281436</x:v>
      </x:c>
      <x:c r="O293" s="19" t="n">
        <x:v>0.05164371609933255</x:v>
      </x:c>
      <x:c r="P293" s="19" t="n">
        <x:v>0.058199467752937155</x:v>
      </x:c>
      <x:c r="Q293" s="19" t="n">
        <x:v>0.062496242869980276</x:v>
      </x:c>
      <x:c r="R293" s="19" t="n">
        <x:v>0.06522413873027631</x:v>
      </x:c>
      <x:c r="S293" s="21" t="n">
        <x:v>9882.750192643618</x:v>
      </x:c>
      <x:c r="T293" s="21" t="n">
        <x:v>15871.775741336036</x:v>
      </x:c>
      <x:c r="U293" s="21" t="n">
        <x:v>19464.76916186174</x:v>
      </x:c>
      <x:c r="V293" s="21" t="n">
        <x:v>23305.80993433814</x:v>
      </x:c>
      <x:c r="W293" s="21" t="n">
        <x:v>27624.216530315134</x:v>
      </x:c>
      <x:c r="X293" s="21" t="n">
        <x:v>29081.251607548278</x:v>
      </x:c>
      <x:c r="Y293" s="21" t="n">
        <x:v>30222.44312406878</x:v>
      </x:c>
      <x:c r="Z293" s="21" t="n">
        <x:v>31071.469132554255</x:v>
      </x:c>
      <x:c r="AA293" s="21" t="n">
        <x:v>31672.68128416681</x:v>
      </x:c>
      <x:c r="AB293" s="21" t="n">
        <x:v>31990.690025677017</x:v>
      </x:c>
      <x:c r="AC293" s="21" t="n">
        <x:v>41726.98699001351</x:v>
      </x:c>
      <x:c r="AD293" s="25" t="n">
        <x:f>AC293*(1+Inputs!$C$14)*(1-Inputs!$C$14/Inputs!$C$15)</x:f>
        <x:v>33110.36417657571</x:v>
      </x:c>
      <x:c r="AE293" s="25" t="n">
        <x:f>AD293/(B293-Inputs!$C$14)</x:f>
        <x:v>510264.70153472474</x:v>
      </x:c>
      <x:c r="AF293" s="25" t="n">
        <x:f>S293/(1+B293)^1+T293/(1+B293)^2+U293/(1+B293)^3+V293/(1+B293)^4+W293/(1+B293)^5+X293/(1+B293)^6+Y293/(1+B293)^7+Z293/(1+B293)^8+AA293/(1+B293)^9+AB293/(1+B293)^10+AE293/(1+B293)^10</x:f>
        <x:v>338991.0664905179</x:v>
      </x:c>
      <x:c r="AG293" s="25" t="n">
        <x:f>(AF293+Inputs!$C$12)/Inputs!$C$13</x:f>
        <x:v>296.298342549948</x:v>
      </x:c>
      <x:c r="AH293" s="25" t="n">
        <x:f>(S293+Inputs!$C$11)*Inputs!$C$8-Inputs!$C$11</x:f>
        <x:v>2754.844610800161</x:v>
      </x:c>
      <x:c r="AI293" s="25" t="n">
        <x:f>Inputs!$C$12+AH293-Inputs!$C$10*Inputs!$C$13</x:f>
        <x:v>25072.760026000156</x:v>
      </x:c>
      <x:c r="AJ293" s="25" t="n">
        <x:f>(S293+Inputs!$C$11)*(1-Inputs!$C$8)</x:f>
        <x:v>7127.905581843458</x:v>
      </x:c>
      <x:c r="AK293" s="25" t="n">
        <x:f>AJ293/(1+B293)^(1-Inputs!$C$8)+T293/(1+B293)^(2-Inputs!$C$8)+U293/(1+B293)^(3-Inputs!$C$8)+V293/(1+B293)^(4-Inputs!$C$8)+W293/(1+B293)^(5-Inputs!$C$8)+X293/(1+B293)^(6-Inputs!$C$8)+Y293/(1+B293)^(7-Inputs!$C$8)+Z293/(1+B293)^(8-Inputs!$C$8)+AA293/(1+B293)^(9-Inputs!$C$8)+AB293/(1+B293)^(10-Inputs!$C$8)+AE293/(1+B293)^(10-Inputs!$C$8)</x:f>
        <x:v>351835.0571418729</x:v>
      </x:c>
      <x:c r="AL293" s="25" t="n">
        <x:f>(AK293+AI293)/Inputs!$C$13</x:f>
        <x:v>300.74508087366485</x:v>
      </x:c>
      <x:c r="AM293" s="26" t="n">
        <x:f>IF(AL293&gt;=Inputs!$C$7,1,0)</x:f>
        <x:v>1</x:v>
      </x:c>
      <x:c r="AN293" s="26" t="n">
        <x:f>IF(Inputs!$C$7&lt;=(1-Inputs!$C$16)*AL293,1,0)</x:f>
        <x:v>0</x:v>
      </x:c>
    </x:row>
    <x:row r="294" ht="20" customHeight="1">
      <x:c r="A294" s="16" t="n">
        <x:v>289</x:v>
      </x:c>
      <x:c r="B294" s="19" t="n">
        <x:v>0.08267676474320097</x:v>
      </x:c>
      <x:c r="C294" s="24" t="n">
        <x:v>0.16063240076331908</x:v>
      </x:c>
      <x:c r="D294" s="19" t="n">
        <x:v>0.03192872498480455</x:v>
      </x:c>
      <x:c r="E294" s="19" t="n">
        <x:v>0.02535824546903001</x:v>
      </x:c>
      <x:c r="F294" s="19" t="n">
        <x:v>-0.1928937334739419</x:v>
      </x:c>
      <x:c r="G294" s="19" t="n">
        <x:v>-0.043754162126940055</x:v>
      </x:c>
      <x:c r="H294" s="19" t="n">
        <x:v>0.6484904811242984</x:v>
      </x:c>
      <x:c r="I294" s="19" t="n">
        <x:v>0.067934651172028</x:v>
      </x:c>
      <x:c r="J294" s="19" t="n">
        <x:v>0.06802469679146156</x:v>
      </x:c>
      <x:c r="K294" s="19" t="n">
        <x:v>0.06998969921766615</x:v>
      </x:c>
      <x:c r="L294" s="19" t="n">
        <x:v>0.06662555534630997</x:v>
      </x:c>
      <x:c r="M294" s="19" t="n">
        <x:v>0.07492115311756492</x:v>
      </x:c>
      <x:c r="N294" s="19" t="n">
        <x:v>0.07066040516554609</x:v>
      </x:c>
      <x:c r="O294" s="19" t="n">
        <x:v>0.06677734663720572</x:v>
      </x:c>
      <x:c r="P294" s="19" t="n">
        <x:v>0.074694032628978</x:v>
      </x:c>
      <x:c r="Q294" s="19" t="n">
        <x:v>0.06895567888977099</x:v>
      </x:c>
      <x:c r="R294" s="19" t="n">
        <x:v>0.07224443961995689</x:v>
      </x:c>
      <x:c r="S294" s="21" t="n">
        <x:v>9288.774838860481</x:v>
      </x:c>
      <x:c r="T294" s="21" t="n">
        <x:v>14206.480414926946</x:v>
      </x:c>
      <x:c r="U294" s="21" t="n">
        <x:v>16794.049317134028</x:v>
      </x:c>
      <x:c r="V294" s="21" t="n">
        <x:v>19516.938098795516</x:v>
      </x:c>
      <x:c r="W294" s="21" t="n">
        <x:v>22436.630863696857</x:v>
      </x:c>
      <x:c r="X294" s="21" t="n">
        <x:v>23681.65168583361</x:v>
      </x:c>
      <x:c r="Y294" s="21" t="n">
        <x:v>24626.954801037387</x:v>
      </x:c>
      <x:c r="Z294" s="21" t="n">
        <x:v>25419.681011581662</x:v>
      </x:c>
      <x:c r="AA294" s="21" t="n">
        <x:v>26066.65943362516</x:v>
      </x:c>
      <x:c r="AB294" s="21" t="n">
        <x:v>26525.882108468297</x:v>
      </x:c>
      <x:c r="AC294" s="21" t="n">
        <x:v>34598.97666321952</x:v>
      </x:c>
      <x:c r="AD294" s="25" t="n">
        <x:f>AC294*(1+Inputs!$C$14)*(1-Inputs!$C$14/Inputs!$C$15)</x:f>
        <x:v>27454.287982264683</x:v>
      </x:c>
      <x:c r="AE294" s="25" t="n">
        <x:f>AD294/(B294-Inputs!$C$14)</x:f>
        <x:v>575842.0926868754</x:v>
      </x:c>
      <x:c r="AF294" s="25" t="n">
        <x:f>S294/(1+B294)^1+T294/(1+B294)^2+U294/(1+B294)^3+V294/(1+B294)^4+W294/(1+B294)^5+X294/(1+B294)^6+Y294/(1+B294)^7+Z294/(1+B294)^8+AA294/(1+B294)^9+AB294/(1+B294)^10+AE294/(1+B294)^10</x:f>
        <x:v>390452.2814083397</x:v>
      </x:c>
      <x:c r="AG294" s="25" t="n">
        <x:f>(AF294+Inputs!$C$12)/Inputs!$C$13</x:f>
        <x:v>337.3606568277761</x:v>
      </x:c>
      <x:c r="AH294" s="25" t="n">
        <x:f>(S294+Inputs!$C$11)*Inputs!$C$8-Inputs!$C$11</x:f>
        <x:v>2476.5712258771027</x:v>
      </x:c>
      <x:c r="AI294" s="25" t="n">
        <x:f>Inputs!$C$12+AH294-Inputs!$C$10*Inputs!$C$13</x:f>
        <x:v>24794.4866410771</x:v>
      </x:c>
      <x:c r="AJ294" s="25" t="n">
        <x:f>(S294+Inputs!$C$11)*(1-Inputs!$C$8)</x:f>
        <x:v>6812.20361298338</x:v>
      </x:c>
      <x:c r="AK294" s="25" t="n">
        <x:f>AJ294/(1+B294)^(1-Inputs!$C$8)+T294/(1+B294)^(2-Inputs!$C$8)+U294/(1+B294)^(3-Inputs!$C$8)+V294/(1+B294)^(4-Inputs!$C$8)+W294/(1+B294)^(5-Inputs!$C$8)+X294/(1+B294)^(6-Inputs!$C$8)+Y294/(1+B294)^(7-Inputs!$C$8)+Z294/(1+B294)^(8-Inputs!$C$8)+AA294/(1+B294)^(9-Inputs!$C$8)+AB294/(1+B294)^(10-Inputs!$C$8)+AE294/(1+B294)^(10-Inputs!$C$8)</x:f>
        <x:v>402882.72110648337</x:v>
      </x:c>
      <x:c r="AL294" s="25" t="n">
        <x:f>(AK294+AI294)/Inputs!$C$13</x:f>
        <x:v>341.25536954457925</x:v>
      </x:c>
      <x:c r="AM294" s="26" t="n">
        <x:f>IF(AL294&gt;=Inputs!$C$7,1,0)</x:f>
        <x:v>1</x:v>
      </x:c>
      <x:c r="AN294" s="26" t="n">
        <x:f>IF(Inputs!$C$7&lt;=(1-Inputs!$C$16)*AL294,1,0)</x:f>
        <x:v>1</x:v>
      </x:c>
    </x:row>
    <x:row r="295" ht="20" customHeight="1">
      <x:c r="A295" s="16" t="n">
        <x:v>290</x:v>
      </x:c>
      <x:c r="B295" s="19" t="n">
        <x:v>0.08458085646070497</x:v>
      </x:c>
      <x:c r="C295" s="24" t="n">
        <x:v>0.38711053905549875</x:v>
      </x:c>
      <x:c r="D295" s="19" t="n">
        <x:v>0.006202986093303765</x:v>
      </x:c>
      <x:c r="E295" s="19" t="n">
        <x:v>0.06538814441531117</x:v>
      </x:c>
      <x:c r="F295" s="19" t="n">
        <x:v>-0.1898616143295715</x:v>
      </x:c>
      <x:c r="G295" s="19" t="n">
        <x:v>-0.06632834923349093</x:v>
      </x:c>
      <x:c r="H295" s="19" t="n">
        <x:v>0.8514394158239327</x:v>
      </x:c>
      <x:c r="I295" s="19" t="n">
        <x:v>0.06714692079847395</x:v>
      </x:c>
      <x:c r="J295" s="19" t="n">
        <x:v>0.053789392197021474</x:v>
      </x:c>
      <x:c r="K295" s="19" t="n">
        <x:v>0.07000834687217435</x:v>
      </x:c>
      <x:c r="L295" s="19" t="n">
        <x:v>0.06234527457655417</x:v>
      </x:c>
      <x:c r="M295" s="19" t="n">
        <x:v>0.06390212526387246</x:v>
      </x:c>
      <x:c r="N295" s="19" t="n">
        <x:v>0.07455300560950605</x:v>
      </x:c>
      <x:c r="O295" s="19" t="n">
        <x:v>0.06232781946568707</x:v>
      </x:c>
      <x:c r="P295" s="19" t="n">
        <x:v>0.07055150026100478</x:v>
      </x:c>
      <x:c r="Q295" s="19" t="n">
        <x:v>0.06502954836908544</x:v>
      </x:c>
      <x:c r="R295" s="19" t="n">
        <x:v>0.07555057990863702</x:v>
      </x:c>
      <x:c r="S295" s="21" t="n">
        <x:v>9275.192145814754</x:v>
      </x:c>
      <x:c r="T295" s="21" t="n">
        <x:v>14655.815904125522</x:v>
      </x:c>
      <x:c r="U295" s="21" t="n">
        <x:v>17931.130230720155</x:v>
      </x:c>
      <x:c r="V295" s="21" t="n">
        <x:v>21535.86283921619</x:v>
      </x:c>
      <x:c r="W295" s="21" t="n">
        <x:v>25458.92831633887</x:v>
      </x:c>
      <x:c r="X295" s="21" t="n">
        <x:v>27004.90348727732</x:v>
      </x:c>
      <x:c r="Y295" s="21" t="n">
        <x:v>28175.839131161123</x:v>
      </x:c>
      <x:c r="Z295" s="21" t="n">
        <x:v>29087.158907956076</x:v>
      </x:c>
      <x:c r="AA295" s="21" t="n">
        <x:v>29763.90143263451</x:v>
      </x:c>
      <x:c r="AB295" s="21" t="n">
        <x:v>30158.39928882107</x:v>
      </x:c>
      <x:c r="AC295" s="21" t="n">
        <x:v>39337.04255063618</x:v>
      </x:c>
      <x:c r="AD295" s="25" t="n">
        <x:f>AC295*(1+Inputs!$C$14)*(1-Inputs!$C$14/Inputs!$C$15)</x:f>
        <x:v>31213.943263929807</x:v>
      </x:c>
      <x:c r="AE295" s="25" t="n">
        <x:f>AD295/(B295-Inputs!$C$14)</x:f>
        <x:v>629556.354853778</x:v>
      </x:c>
      <x:c r="AF295" s="25" t="n">
        <x:f>S295/(1+B295)^1+T295/(1+B295)^2+U295/(1+B295)^3+V295/(1+B295)^4+W295/(1+B295)^5+X295/(1+B295)^6+Y295/(1+B295)^7+Z295/(1+B295)^8+AA295/(1+B295)^9+AB295/(1+B295)^10+AE295/(1+B295)^10</x:f>
        <x:v>422581.1474891978</x:v>
      </x:c>
      <x:c r="AG295" s="25" t="n">
        <x:f>(AF295+Inputs!$C$12)/Inputs!$C$13</x:f>
        <x:v>362.997159940056</x:v>
      </x:c>
      <x:c r="AH295" s="25" t="n">
        <x:f>(S295+Inputs!$C$11)*Inputs!$C$8-Inputs!$C$11</x:f>
        <x:v>2470.207827217323</x:v>
      </x:c>
      <x:c r="AI295" s="25" t="n">
        <x:f>Inputs!$C$12+AH295-Inputs!$C$10*Inputs!$C$13</x:f>
        <x:v>24788.12324241732</x:v>
      </x:c>
      <x:c r="AJ295" s="25" t="n">
        <x:f>(S295+Inputs!$C$11)*(1-Inputs!$C$8)</x:f>
        <x:v>6804.984318597431</x:v>
      </x:c>
      <x:c r="AK295" s="25" t="n">
        <x:f>AJ295/(1+B295)^(1-Inputs!$C$8)+T295/(1+B295)^(2-Inputs!$C$8)+U295/(1+B295)^(3-Inputs!$C$8)+V295/(1+B295)^(4-Inputs!$C$8)+W295/(1+B295)^(5-Inputs!$C$8)+X295/(1+B295)^(6-Inputs!$C$8)+Y295/(1+B295)^(7-Inputs!$C$8)+Z295/(1+B295)^(8-Inputs!$C$8)+AA295/(1+B295)^(9-Inputs!$C$8)+AB295/(1+B295)^(10-Inputs!$C$8)+AE295/(1+B295)^(10-Inputs!$C$8)</x:f>
        <x:v>436599.3274567652</x:v>
      </x:c>
      <x:c r="AL295" s="25" t="n">
        <x:f>(AK295+AI295)/Inputs!$C$13</x:f>
        <x:v>368.15369661812196</x:v>
      </x:c>
      <x:c r="AM295" s="26" t="n">
        <x:f>IF(AL295&gt;=Inputs!$C$7,1,0)</x:f>
        <x:v>1</x:v>
      </x:c>
      <x:c r="AN295" s="26" t="n">
        <x:f>IF(Inputs!$C$7&lt;=(1-Inputs!$C$16)*AL295,1,0)</x:f>
        <x:v>1</x:v>
      </x:c>
    </x:row>
    <x:row r="296" ht="20" customHeight="1">
      <x:c r="A296" s="16" t="n">
        <x:v>291</x:v>
      </x:c>
      <x:c r="B296" s="19" t="n">
        <x:v>0.08922900005106811</x:v>
      </x:c>
      <x:c r="C296" s="24" t="n">
        <x:v>0.48966778578798653</x:v>
      </x:c>
      <x:c r="D296" s="19" t="n">
        <x:v>0.031798405081168823</x:v>
      </x:c>
      <x:c r="E296" s="19" t="n">
        <x:v>0.05920456818198801</x:v>
      </x:c>
      <x:c r="F296" s="19" t="n">
        <x:v>-0.23210378782948626</x:v>
      </x:c>
      <x:c r="G296" s="19" t="n">
        <x:v>-0.07744266544503205</x:v>
      </x:c>
      <x:c r="H296" s="19" t="n">
        <x:v>0.5247160143303802</x:v>
      </x:c>
      <x:c r="I296" s="19" t="n">
        <x:v>0.05307807631730953</x:v>
      </x:c>
      <x:c r="J296" s="19" t="n">
        <x:v>0.048650377996010546</x:v>
      </x:c>
      <x:c r="K296" s="19" t="n">
        <x:v>0.06453504752934919</x:v>
      </x:c>
      <x:c r="L296" s="19" t="n">
        <x:v>0.05559072347860479</x:v>
      </x:c>
      <x:c r="M296" s="19" t="n">
        <x:v>0.05647089295432921</x:v>
      </x:c>
      <x:c r="N296" s="19" t="n">
        <x:v>0.04538519686119912</x:v>
      </x:c>
      <x:c r="O296" s="19" t="n">
        <x:v>0.05476937252213589</x:v>
      </x:c>
      <x:c r="P296" s="19" t="n">
        <x:v>0.055822564357530385</x:v>
      </x:c>
      <x:c r="Q296" s="19" t="n">
        <x:v>0.055854183157065335</x:v>
      </x:c>
      <x:c r="R296" s="19" t="n">
        <x:v>0.06686376401801794</x:v>
      </x:c>
      <x:c r="S296" s="21" t="n">
        <x:v>8489.974342352965</x:v>
      </x:c>
      <x:c r="T296" s="21" t="n">
        <x:v>13807.245746400265</x:v>
      </x:c>
      <x:c r="U296" s="21" t="n">
        <x:v>17342.688447125296</x:v>
      </x:c>
      <x:c r="V296" s="21" t="n">
        <x:v>21275.45941400864</x:v>
      </x:c>
      <x:c r="W296" s="21" t="n">
        <x:v>25696.763538386203</x:v>
      </x:c>
      <x:c r="X296" s="21" t="n">
        <x:v>27507.83212858737</x:v>
      </x:c>
      <x:c r="Y296" s="21" t="n">
        <x:v>28880.660238283726</x:v>
      </x:c>
      <x:c r="Z296" s="21" t="n">
        <x:v>29994.99743798196</x:v>
      </x:c>
      <x:c r="AA296" s="21" t="n">
        <x:v>30774.498480069156</x:v>
      </x:c>
      <x:c r="AB296" s="21" t="n">
        <x:v>31182.446101760353</x:v>
      </x:c>
      <x:c r="AC296" s="21" t="n">
        <x:v>40672.75578490482</x:v>
      </x:c>
      <x:c r="AD296" s="25" t="n">
        <x:f>AC296*(1+Inputs!$C$14)*(1-Inputs!$C$14/Inputs!$C$15)</x:f>
        <x:v>32273.83171532197</x:v>
      </x:c>
      <x:c r="AE296" s="25" t="n">
        <x:f>AD296/(B296-Inputs!$C$14)</x:f>
        <x:v>595139.7164788086</x:v>
      </x:c>
      <x:c r="AF296" s="25" t="n">
        <x:f>S296/(1+B296)^1+T296/(1+B296)^2+U296/(1+B296)^3+V296/(1+B296)^4+W296/(1+B296)^5+X296/(1+B296)^6+Y296/(1+B296)^7+Z296/(1+B296)^8+AA296/(1+B296)^9+AB296/(1+B296)^10+AE296/(1+B296)^10</x:f>
        <x:v>392919.31115998665</x:v>
      </x:c>
      <x:c r="AG296" s="25" t="n">
        <x:f>(AF296+Inputs!$C$12)/Inputs!$C$13</x:f>
        <x:v>339.32916750434384</x:v>
      </x:c>
      <x:c r="AH296" s="25" t="n">
        <x:f>(S296+Inputs!$C$11)*Inputs!$C$8-Inputs!$C$11</x:f>
        <x:v>2102.338664499609</x:v>
      </x:c>
      <x:c r="AI296" s="25" t="n">
        <x:f>Inputs!$C$12+AH296-Inputs!$C$10*Inputs!$C$13</x:f>
        <x:v>24420.254079699604</x:v>
      </x:c>
      <x:c r="AJ296" s="25" t="n">
        <x:f>(S296+Inputs!$C$11)*(1-Inputs!$C$8)</x:f>
        <x:v>6387.635677853357</x:v>
      </x:c>
      <x:c r="AK296" s="25" t="n">
        <x:f>AJ296/(1+B296)^(1-Inputs!$C$8)+T296/(1+B296)^(2-Inputs!$C$8)+U296/(1+B296)^(3-Inputs!$C$8)+V296/(1+B296)^(4-Inputs!$C$8)+W296/(1+B296)^(5-Inputs!$C$8)+X296/(1+B296)^(6-Inputs!$C$8)+Y296/(1+B296)^(7-Inputs!$C$8)+Z296/(1+B296)^(8-Inputs!$C$8)+AA296/(1+B296)^(9-Inputs!$C$8)+AB296/(1+B296)^(10-Inputs!$C$8)+AE296/(1+B296)^(10-Inputs!$C$8)</x:f>
        <x:v>406962.92358243285</x:v>
      </x:c>
      <x:c r="AL296" s="25" t="n">
        <x:f>(AK296+AI296)/Inputs!$C$13</x:f>
        <x:v>344.2124645447525</x:v>
      </x:c>
      <x:c r="AM296" s="26" t="n">
        <x:f>IF(AL296&gt;=Inputs!$C$7,1,0)</x:f>
        <x:v>1</x:v>
      </x:c>
      <x:c r="AN296" s="26" t="n">
        <x:f>IF(Inputs!$C$7&lt;=(1-Inputs!$C$16)*AL296,1,0)</x:f>
        <x:v>1</x:v>
      </x:c>
    </x:row>
    <x:row r="297" ht="20" customHeight="1">
      <x:c r="A297" s="16" t="n">
        <x:v>292</x:v>
      </x:c>
      <x:c r="B297" s="19" t="n">
        <x:v>0.08723906689512835</x:v>
      </x:c>
      <x:c r="C297" s="24" t="n">
        <x:v>0.6688005013125178</x:v>
      </x:c>
      <x:c r="D297" s="19" t="n">
        <x:v>0.018103085985121937</x:v>
      </x:c>
      <x:c r="E297" s="19" t="n">
        <x:v>0.05481215707526105</x:v>
      </x:c>
      <x:c r="F297" s="19" t="n">
        <x:v>-0.1671734429162473</x:v>
      </x:c>
      <x:c r="G297" s="19" t="n">
        <x:v>-0.05968501314739399</x:v>
      </x:c>
      <x:c r="H297" s="19" t="n">
        <x:v>0.9283756007670547</x:v>
      </x:c>
      <x:c r="I297" s="19" t="n">
        <x:v>0.05353924514279356</x:v>
      </x:c>
      <x:c r="J297" s="19" t="n">
        <x:v>0.04933665390613328</x:v>
      </x:c>
      <x:c r="K297" s="19" t="n">
        <x:v>0.060892945846741216</x:v>
      </x:c>
      <x:c r="L297" s="19" t="n">
        <x:v>0.052769156043246994</x:v>
      </x:c>
      <x:c r="M297" s="19" t="n">
        <x:v>0.04964686023171339</x:v>
      </x:c>
      <x:c r="N297" s="19" t="n">
        <x:v>0.05791359842054476</x:v>
      </x:c>
      <x:c r="O297" s="19" t="n">
        <x:v>0.05996243394397993</x:v>
      </x:c>
      <x:c r="P297" s="19" t="n">
        <x:v>0.06999765968372572</x:v>
      </x:c>
      <x:c r="Q297" s="19" t="n">
        <x:v>0.05408393606614368</x:v>
      </x:c>
      <x:c r="R297" s="19" t="n">
        <x:v>0.051838870313005145</x:v>
      </x:c>
      <x:c r="S297" s="21" t="n">
        <x:v>9725.862771086733</x:v>
      </x:c>
      <x:c r="T297" s="21" t="n">
        <x:v>15483.281813556296</x:v>
      </x:c>
      <x:c r="U297" s="21" t="n">
        <x:v>19083.768011931443</x:v>
      </x:c>
      <x:c r="V297" s="21" t="n">
        <x:v>23071.2832236496</x:v>
      </x:c>
      <x:c r="W297" s="21" t="n">
        <x:v>27449.020633760443</x:v>
      </x:c>
      <x:c r="X297" s="21" t="n">
        <x:v>29025.94516596518</x:v>
      </x:c>
      <x:c r="Y297" s="21" t="n">
        <x:v>30215.839111304558</x:v>
      </x:c>
      <x:c r="Z297" s="21" t="n">
        <x:v>31160.48284299204</x:v>
      </x:c>
      <x:c r="AA297" s="21" t="n">
        <x:v>31827.135575681106</x:v>
      </x:c>
      <x:c r="AB297" s="21" t="n">
        <x:v>32157.31249048089</x:v>
      </x:c>
      <x:c r="AC297" s="21" t="n">
        <x:v>41944.32063975767</x:v>
      </x:c>
      <x:c r="AD297" s="25" t="n">
        <x:f>AC297*(1+Inputs!$C$14)*(1-Inputs!$C$14/Inputs!$C$15)</x:f>
        <x:v>33282.818427647704</x:v>
      </x:c>
      <x:c r="AE297" s="25" t="n">
        <x:f>AD297/(B297-Inputs!$C$14)</x:f>
        <x:v>637125.0561282815</x:v>
      </x:c>
      <x:c r="AF297" s="25" t="n">
        <x:f>S297/(1+B297)^1+T297/(1+B297)^2+U297/(1+B297)^3+V297/(1+B297)^4+W297/(1+B297)^5+X297/(1+B297)^6+Y297/(1+B297)^7+Z297/(1+B297)^8+AA297/(1+B297)^9+AB297/(1+B297)^10+AE297/(1+B297)^10</x:f>
        <x:v>426794.02309538546</x:v>
      </x:c>
      <x:c r="AG297" s="25" t="n">
        <x:f>(AF297+Inputs!$C$12)/Inputs!$C$13</x:f>
        <x:v>366.358728889233</x:v>
      </x:c>
      <x:c r="AH297" s="25" t="n">
        <x:f>(S297+Inputs!$C$11)*Inputs!$C$8-Inputs!$C$11</x:f>
        <x:v>2681.343928372141</x:v>
      </x:c>
      <x:c r="AI297" s="25" t="n">
        <x:f>Inputs!$C$12+AH297-Inputs!$C$10*Inputs!$C$13</x:f>
        <x:v>24999.259343572136</x:v>
      </x:c>
      <x:c r="AJ297" s="25" t="n">
        <x:f>(S297+Inputs!$C$11)*(1-Inputs!$C$8)</x:f>
        <x:v>7044.518842714593</x:v>
      </x:c>
      <x:c r="AK297" s="25" t="n">
        <x:f>AJ297/(1+B297)^(1-Inputs!$C$8)+T297/(1+B297)^(2-Inputs!$C$8)+U297/(1+B297)^(3-Inputs!$C$8)+V297/(1+B297)^(4-Inputs!$C$8)+W297/(1+B297)^(5-Inputs!$C$8)+X297/(1+B297)^(6-Inputs!$C$8)+Y297/(1+B297)^(7-Inputs!$C$8)+Z297/(1+B297)^(8-Inputs!$C$8)+AA297/(1+B297)^(9-Inputs!$C$8)+AB297/(1+B297)^(10-Inputs!$C$8)+AE297/(1+B297)^(10-Inputs!$C$8)</x:f>
        <x:v>441285.39168802777</x:v>
      </x:c>
      <x:c r="AL297" s="25" t="n">
        <x:f>(AK297+AI297)/Inputs!$C$13</x:f>
        <x:v>372.0613070282595</x:v>
      </x:c>
      <x:c r="AM297" s="26" t="n">
        <x:f>IF(AL297&gt;=Inputs!$C$7,1,0)</x:f>
        <x:v>1</x:v>
      </x:c>
      <x:c r="AN297" s="26" t="n">
        <x:f>IF(Inputs!$C$7&lt;=(1-Inputs!$C$16)*AL297,1,0)</x:f>
        <x:v>1</x:v>
      </x:c>
    </x:row>
    <x:row r="298" ht="20" customHeight="1">
      <x:c r="A298" s="16" t="n">
        <x:v>293</x:v>
      </x:c>
      <x:c r="B298" s="19" t="n">
        <x:v>0.08893408906351132</x:v>
      </x:c>
      <x:c r="C298" s="24" t="n">
        <x:v>0.5206968756088202</x:v>
      </x:c>
      <x:c r="D298" s="19" t="n">
        <x:v>0.0312664095259052</x:v>
      </x:c>
      <x:c r="E298" s="19" t="n">
        <x:v>0.036864370100744</x:v>
      </x:c>
      <x:c r="F298" s="19" t="n">
        <x:v>-0.1938442250543051</x:v>
      </x:c>
      <x:c r="G298" s="19" t="n">
        <x:v>-0.10711608828404848</x:v>
      </x:c>
      <x:c r="H298" s="19" t="n">
        <x:v>0.5250899467224883</x:v>
      </x:c>
      <x:c r="I298" s="19" t="n">
        <x:v>0.056422024061392906</x:v>
      </x:c>
      <x:c r="J298" s="19" t="n">
        <x:v>0.05963064967230253</x:v>
      </x:c>
      <x:c r="K298" s="19" t="n">
        <x:v>0.0630382374386329</x:v>
      </x:c>
      <x:c r="L298" s="19" t="n">
        <x:v>0.058483010886908465</x:v>
      </x:c>
      <x:c r="M298" s="19" t="n">
        <x:v>0.054865119799438845</x:v>
      </x:c>
      <x:c r="N298" s="19" t="n">
        <x:v>0.06027775701799669</x:v>
      </x:c>
      <x:c r="O298" s="19" t="n">
        <x:v>0.06603194132169961</x:v>
      </x:c>
      <x:c r="P298" s="19" t="n">
        <x:v>0.05748635550567428</x:v>
      </x:c>
      <x:c r="Q298" s="19" t="n">
        <x:v>0.0656606303113938</x:v>
      </x:c>
      <x:c r="R298" s="19" t="n">
        <x:v>0.06260110803152998</x:v>
      </x:c>
      <x:c r="S298" s="21" t="n">
        <x:v>8979.586793352788</x:v>
      </x:c>
      <x:c r="T298" s="21" t="n">
        <x:v>14394.246849024374</x:v>
      </x:c>
      <x:c r="U298" s="21" t="n">
        <x:v>17647.028954943497</x:v>
      </x:c>
      <x:c r="V298" s="21" t="n">
        <x:v>21020.52745457737</x:v>
      </x:c>
      <x:c r="W298" s="21" t="n">
        <x:v>24750.361862464422</x:v>
      </x:c>
      <x:c r="X298" s="21" t="n">
        <x:v>26143.31650242177</x:v>
      </x:c>
      <x:c r="Y298" s="21" t="n">
        <x:v>27253.220231237217</x:v>
      </x:c>
      <x:c r="Z298" s="21" t="n">
        <x:v>28165.924095901308</x:v>
      </x:c>
      <x:c r="AA298" s="21" t="n">
        <x:v>28822.570424480222</x:v>
      </x:c>
      <x:c r="AB298" s="21" t="n">
        <x:v>29231.108506066623</x:v>
      </x:c>
      <x:c r="AC298" s="21" t="n">
        <x:v>38127.53283399995</x:v>
      </x:c>
      <x:c r="AD298" s="25" t="n">
        <x:f>AC298*(1+Inputs!$C$14)*(1-Inputs!$C$14/Inputs!$C$15)</x:f>
        <x:v>30254.197303778954</x:v>
      </x:c>
      <x:c r="AE298" s="25" t="n">
        <x:f>AD298/(B298-Inputs!$C$14)</x:f>
        <x:v>560947.5904590219</x:v>
      </x:c>
      <x:c r="AF298" s="25" t="n">
        <x:f>S298/(1+B298)^1+T298/(1+B298)^2+U298/(1+B298)^3+V298/(1+B298)^4+W298/(1+B298)^5+X298/(1+B298)^6+Y298/(1+B298)^7+Z298/(1+B298)^8+AA298/(1+B298)^9+AB298/(1+B298)^10+AE298/(1+B298)^10</x:f>
        <x:v>375241.55168115057</x:v>
      </x:c>
      <x:c r="AG298" s="25" t="n">
        <x:f>(AF298+Inputs!$C$12)/Inputs!$C$13</x:f>
        <x:v>325.2235985509681</x:v>
      </x:c>
      <x:c r="AH298" s="25" t="n">
        <x:f>(S298+Inputs!$C$11)*Inputs!$C$8-Inputs!$C$11</x:f>
        <x:v>2331.7187442830873</x:v>
      </x:c>
      <x:c r="AI298" s="25" t="n">
        <x:f>Inputs!$C$12+AH298-Inputs!$C$10*Inputs!$C$13</x:f>
        <x:v>24649.63415948309</x:v>
      </x:c>
      <x:c r="AJ298" s="25" t="n">
        <x:f>(S298+Inputs!$C$11)*(1-Inputs!$C$8)</x:f>
        <x:v>6647.868049069702</x:v>
      </x:c>
      <x:c r="AK298" s="25" t="n">
        <x:f>AJ298/(1+B298)^(1-Inputs!$C$8)+T298/(1+B298)^(2-Inputs!$C$8)+U298/(1+B298)^(3-Inputs!$C$8)+V298/(1+B298)^(4-Inputs!$C$8)+W298/(1+B298)^(5-Inputs!$C$8)+X298/(1+B298)^(6-Inputs!$C$8)+Y298/(1+B298)^(7-Inputs!$C$8)+Z298/(1+B298)^(8-Inputs!$C$8)+AA298/(1+B298)^(9-Inputs!$C$8)+AB298/(1+B298)^(10-Inputs!$C$8)+AE298/(1+B298)^(10-Inputs!$C$8)</x:f>
        <x:v>388293.88581787655</x:v>
      </x:c>
      <x:c r="AL298" s="25" t="n">
        <x:f>(AK298+AI298)/Inputs!$C$13</x:f>
        <x:v>329.49895612415185</x:v>
      </x:c>
      <x:c r="AM298" s="26" t="n">
        <x:f>IF(AL298&gt;=Inputs!$C$7,1,0)</x:f>
        <x:v>1</x:v>
      </x:c>
      <x:c r="AN298" s="26" t="n">
        <x:f>IF(Inputs!$C$7&lt;=(1-Inputs!$C$16)*AL298,1,0)</x:f>
        <x:v>0</x:v>
      </x:c>
    </x:row>
    <x:row r="299" ht="20" customHeight="1">
      <x:c r="A299" s="16" t="n">
        <x:v>294</x:v>
      </x:c>
      <x:c r="B299" s="19" t="n">
        <x:v>0.07705094064604635</x:v>
      </x:c>
      <x:c r="C299" s="24" t="n">
        <x:v>0.8650497441414302</x:v>
      </x:c>
      <x:c r="D299" s="19" t="n">
        <x:v>0.03851177577897005</x:v>
      </x:c>
      <x:c r="E299" s="19" t="n">
        <x:v>0.0447964758391376</x:v>
      </x:c>
      <x:c r="F299" s="19" t="n">
        <x:v>-0.1793978132509085</x:v>
      </x:c>
      <x:c r="G299" s="19" t="n">
        <x:v>-0.11050841384862167</x:v>
      </x:c>
      <x:c r="H299" s="19" t="n">
        <x:v>0.612441723082128</x:v>
      </x:c>
      <x:c r="I299" s="19" t="n">
        <x:v>0.04890757060837018</x:v>
      </x:c>
      <x:c r="J299" s="19" t="n">
        <x:v>0.04237396946139711</x:v>
      </x:c>
      <x:c r="K299" s="19" t="n">
        <x:v>0.04796351738689623</x:v>
      </x:c>
      <x:c r="L299" s="19" t="n">
        <x:v>0.05062928734919183</x:v>
      </x:c>
      <x:c r="M299" s="19" t="n">
        <x:v>0.04372803757274255</x:v>
      </x:c>
      <x:c r="N299" s="19" t="n">
        <x:v>0.04851244835664943</x:v>
      </x:c>
      <x:c r="O299" s="19" t="n">
        <x:v>0.043256111580968766</x:v>
      </x:c>
      <x:c r="P299" s="19" t="n">
        <x:v>0.047681536320588976</x:v>
      </x:c>
      <x:c r="Q299" s="19" t="n">
        <x:v>0.04757474739003669</x:v>
      </x:c>
      <x:c r="R299" s="19" t="n">
        <x:v>0.044537546880666246</x:v>
      </x:c>
      <x:c r="S299" s="21" t="n">
        <x:v>9246.01517872191</x:v>
      </x:c>
      <x:c r="T299" s="21" t="n">
        <x:v>15183.8256020313</x:v>
      </x:c>
      <x:c r="U299" s="21" t="n">
        <x:v>19054.906047855562</x:v>
      </x:c>
      <x:c r="V299" s="21" t="n">
        <x:v>23215.19131891052</x:v>
      </x:c>
      <x:c r="W299" s="21" t="n">
        <x:v>27929.992411846135</x:v>
      </x:c>
      <x:c r="X299" s="21" t="n">
        <x:v>29653.417650752526</x:v>
      </x:c>
      <x:c r="Y299" s="21" t="n">
        <x:v>30991.391469193626</x:v>
      </x:c>
      <x:c r="Z299" s="21" t="n">
        <x:v>32018.426026699166</x:v>
      </x:c>
      <x:c r="AA299" s="21" t="n">
        <x:v>32715.149937867875</x:v>
      </x:c>
      <x:c r="AB299" s="21" t="n">
        <x:v>33040.254218658505</x:v>
      </x:c>
      <x:c r="AC299" s="21" t="n">
        <x:v>43095.98376346763</x:v>
      </x:c>
      <x:c r="AD299" s="25" t="n">
        <x:f>AC299*(1+Inputs!$C$14)*(1-Inputs!$C$14/Inputs!$C$15)</x:f>
        <x:v>34196.66311631156</x:v>
      </x:c>
      <x:c r="AE299" s="25" t="n">
        <x:f>AD299/(B299-Inputs!$C$14)</x:f>
        <x:v>813219.9325611696</x:v>
      </x:c>
      <x:c r="AF299" s="25" t="n">
        <x:f>S299/(1+B299)^1+T299/(1+B299)^2+U299/(1+B299)^3+V299/(1+B299)^4+W299/(1+B299)^5+X299/(1+B299)^6+Y299/(1+B299)^7+Z299/(1+B299)^8+AA299/(1+B299)^9+AB299/(1+B299)^10+AE299/(1+B299)^10</x:f>
        <x:v>548177.7398999999</x:v>
      </x:c>
      <x:c r="AG299" s="25" t="n">
        <x:f>(AF299+Inputs!$C$12)/Inputs!$C$13</x:f>
        <x:v>463.21412446435426</x:v>
      </x:c>
      <x:c r="AH299" s="25" t="n">
        <x:f>(S299+Inputs!$C$11)*Inputs!$C$8-Inputs!$C$11</x:f>
        <x:v>2456.5386179765655</x:v>
      </x:c>
      <x:c r="AI299" s="25" t="n">
        <x:f>Inputs!$C$12+AH299-Inputs!$C$10*Inputs!$C$13</x:f>
        <x:v>24774.45403317656</x:v>
      </x:c>
      <x:c r="AJ299" s="25" t="n">
        <x:f>(S299+Inputs!$C$11)*(1-Inputs!$C$8)</x:f>
        <x:v>6789.476560745344</x:v>
      </x:c>
      <x:c r="AK299" s="25" t="n">
        <x:f>AJ299/(1+B299)^(1-Inputs!$C$8)+T299/(1+B299)^(2-Inputs!$C$8)+U299/(1+B299)^(3-Inputs!$C$8)+V299/(1+B299)^(4-Inputs!$C$8)+W299/(1+B299)^(5-Inputs!$C$8)+X299/(1+B299)^(6-Inputs!$C$8)+Y299/(1+B299)^(7-Inputs!$C$8)+Z299/(1+B299)^(8-Inputs!$C$8)+AA299/(1+B299)^(9-Inputs!$C$8)+AB299/(1+B299)^(10-Inputs!$C$8)+AE299/(1+B299)^(10-Inputs!$C$8)</x:f>
        <x:v>565214.2711841738</x:v>
      </x:c>
      <x:c r="AL299" s="25" t="n">
        <x:f>(AK299+AI299)/Inputs!$C$13</x:f>
        <x:v>470.7681793742504</x:v>
      </x:c>
      <x:c r="AM299" s="26" t="n">
        <x:f>IF(AL299&gt;=Inputs!$C$7,1,0)</x:f>
        <x:v>1</x:v>
      </x:c>
      <x:c r="AN299" s="26" t="n">
        <x:f>IF(Inputs!$C$7&lt;=(1-Inputs!$C$16)*AL299,1,0)</x:f>
        <x:v>1</x:v>
      </x:c>
    </x:row>
    <x:row r="300" ht="20" customHeight="1">
      <x:c r="A300" s="16" t="n">
        <x:v>295</x:v>
      </x:c>
      <x:c r="B300" s="19" t="n">
        <x:v>0.0787942988907302</x:v>
      </x:c>
      <x:c r="C300" s="24" t="n">
        <x:v>0.669606634658436</x:v>
      </x:c>
      <x:c r="D300" s="19" t="n">
        <x:v>0.025002508094773647</x:v>
      </x:c>
      <x:c r="E300" s="19" t="n">
        <x:v>0.045814958451290695</x:v>
      </x:c>
      <x:c r="F300" s="19" t="n">
        <x:v>-0.13566376420554777</x:v>
      </x:c>
      <x:c r="G300" s="19" t="n">
        <x:v>-0.08835690698830774</x:v>
      </x:c>
      <x:c r="H300" s="19" t="n">
        <x:v>0.8116720915400322</x:v>
      </x:c>
      <x:c r="I300" s="19" t="n">
        <x:v>0.07073122496920974</x:v>
      </x:c>
      <x:c r="J300" s="19" t="n">
        <x:v>0.06416483131592145</x:v>
      </x:c>
      <x:c r="K300" s="19" t="n">
        <x:v>0.06097890021926219</x:v>
      </x:c>
      <x:c r="L300" s="19" t="n">
        <x:v>0.07388761967818597</x:v>
      </x:c>
      <x:c r="M300" s="19" t="n">
        <x:v>0.07356304178115693</x:v>
      </x:c>
      <x:c r="N300" s="19" t="n">
        <x:v>0.07161470848109616</x:v>
      </x:c>
      <x:c r="O300" s="19" t="n">
        <x:v>0.0722647521556371</x:v>
      </x:c>
      <x:c r="P300" s="19" t="n">
        <x:v>0.06817710704429715</x:v>
      </x:c>
      <x:c r="Q300" s="19" t="n">
        <x:v>0.06310022492110307</x:v>
      </x:c>
      <x:c r="R300" s="19" t="n">
        <x:v>0.07181750869661187</x:v>
      </x:c>
      <x:c r="S300" s="21" t="n">
        <x:v>10110.25317471999</x:v>
      </x:c>
      <x:c r="T300" s="21" t="n">
        <x:v>16040.2319150235</x:v>
      </x:c>
      <x:c r="U300" s="21" t="n">
        <x:v>19533.042067876922</x:v>
      </x:c>
      <x:c r="V300" s="21" t="n">
        <x:v>23217.115346206032</x:v>
      </x:c>
      <x:c r="W300" s="21" t="n">
        <x:v>27378.792385288787</x:v>
      </x:c>
      <x:c r="X300" s="21" t="n">
        <x:v>28977.518088230652</x:v>
      </x:c>
      <x:c r="Y300" s="21" t="n">
        <x:v>30199.857201969313</x:v>
      </x:c>
      <x:c r="Z300" s="21" t="n">
        <x:v>31158.66568172646</x:v>
      </x:c>
      <x:c r="AA300" s="21" t="n">
        <x:v>31812.022511054634</x:v>
      </x:c>
      <x:c r="AB300" s="21" t="n">
        <x:v>32146.225034176467</x:v>
      </x:c>
      <x:c r="AC300" s="21" t="n">
        <x:v>41929.858740230164</x:v>
      </x:c>
      <x:c r="AD300" s="25" t="n">
        <x:f>AC300*(1+Inputs!$C$14)*(1-Inputs!$C$14/Inputs!$C$15)</x:f>
        <x:v>33271.34291037263</x:v>
      </x:c>
      <x:c r="AE300" s="25" t="n">
        <x:f>AD300/(B300-Inputs!$C$14)</x:f>
        <x:v>759718.5878780006</x:v>
      </x:c>
      <x:c r="AF300" s="25" t="n">
        <x:f>S300/(1+B300)^1+T300/(1+B300)^2+U300/(1+B300)^3+V300/(1+B300)^4+W300/(1+B300)^5+X300/(1+B300)^6+Y300/(1+B300)^7+Z300/(1+B300)^8+AA300/(1+B300)^9+AB300/(1+B300)^10+AE300/(1+B300)^10</x:f>
        <x:v>514701.8156089302</x:v>
      </x:c>
      <x:c r="AG300" s="25" t="n">
        <x:f>(AF300+Inputs!$C$12)/Inputs!$C$13</x:f>
        <x:v>436.5027666743025</x:v>
      </x:c>
      <x:c r="AH300" s="25" t="n">
        <x:f>(S300+Inputs!$C$11)*Inputs!$C$8-Inputs!$C$11</x:f>
        <x:v>2861.428199663338</x:v>
      </x:c>
      <x:c r="AI300" s="25" t="n">
        <x:f>Inputs!$C$12+AH300-Inputs!$C$10*Inputs!$C$13</x:f>
        <x:v>25179.343614863334</x:v>
      </x:c>
      <x:c r="AJ300" s="25" t="n">
        <x:f>(S300+Inputs!$C$11)*(1-Inputs!$C$8)</x:f>
        <x:v>7248.824975056653</x:v>
      </x:c>
      <x:c r="AK300" s="25" t="n">
        <x:f>AJ300/(1+B300)^(1-Inputs!$C$8)+T300/(1+B300)^(2-Inputs!$C$8)+U300/(1+B300)^(3-Inputs!$C$8)+V300/(1+B300)^(4-Inputs!$C$8)+W300/(1+B300)^(5-Inputs!$C$8)+X300/(1+B300)^(6-Inputs!$C$8)+Y300/(1+B300)^(7-Inputs!$C$8)+Z300/(1+B300)^(8-Inputs!$C$8)+AA300/(1+B300)^(9-Inputs!$C$8)+AB300/(1+B300)^(10-Inputs!$C$8)+AE300/(1+B300)^(10-Inputs!$C$8)</x:f>
        <x:v>530570.8385334681</x:v>
      </x:c>
      <x:c r="AL300" s="25" t="n">
        <x:f>(AK300+AI300)/Inputs!$C$13</x:f>
        <x:v>443.44830715280943</x:v>
      </x:c>
      <x:c r="AM300" s="26" t="n">
        <x:f>IF(AL300&gt;=Inputs!$C$7,1,0)</x:f>
        <x:v>1</x:v>
      </x:c>
      <x:c r="AN300" s="26" t="n">
        <x:f>IF(Inputs!$C$7&lt;=(1-Inputs!$C$16)*AL300,1,0)</x:f>
        <x:v>1</x:v>
      </x:c>
    </x:row>
    <x:row r="301" ht="20" customHeight="1">
      <x:c r="A301" s="16" t="n">
        <x:v>296</x:v>
      </x:c>
      <x:c r="B301" s="19" t="n">
        <x:v>0.07254093892136257</x:v>
      </x:c>
      <x:c r="C301" s="24" t="n">
        <x:v>0.48785065020192064</x:v>
      </x:c>
      <x:c r="D301" s="19" t="n">
        <x:v>0.023694864644953385</x:v>
      </x:c>
      <x:c r="E301" s="19" t="n">
        <x:v>0.047222711504172996</x:v>
      </x:c>
      <x:c r="F301" s="19" t="n">
        <x:v>-0.24677792606193977</x:v>
      </x:c>
      <x:c r="G301" s="19" t="n">
        <x:v>-0.05095374862726601</x:v>
      </x:c>
      <x:c r="H301" s="19" t="n">
        <x:v>0.9422212365870735</x:v>
      </x:c>
      <x:c r="I301" s="19" t="n">
        <x:v>0.05806056331951481</x:v>
      </x:c>
      <x:c r="J301" s="19" t="n">
        <x:v>0.06026663146425676</x:v>
      </x:c>
      <x:c r="K301" s="19" t="n">
        <x:v>0.06184743742742626</x:v>
      </x:c>
      <x:c r="L301" s="19" t="n">
        <x:v>0.06342831343160356</x:v>
      </x:c>
      <x:c r="M301" s="19" t="n">
        <x:v>0.0543527329563301</x:v>
      </x:c>
      <x:c r="N301" s="19" t="n">
        <x:v>0.05975302972362101</x:v>
      </x:c>
      <x:c r="O301" s="19" t="n">
        <x:v>0.06007529185913768</x:v>
      </x:c>
      <x:c r="P301" s="19" t="n">
        <x:v>0.05613031386737134</x:v>
      </x:c>
      <x:c r="Q301" s="19" t="n">
        <x:v>0.055574703580049345</x:v>
      </x:c>
      <x:c r="R301" s="19" t="n">
        <x:v>0.0673738983321357</x:v>
      </x:c>
      <x:c r="S301" s="21" t="n">
        <x:v>8365.614228042981</x:v>
      </x:c>
      <x:c r="T301" s="21" t="n">
        <x:v>13633.898149836356</x:v>
      </x:c>
      <x:c r="U301" s="21" t="n">
        <x:v>17365.867613828206</x:v>
      </x:c>
      <x:c r="V301" s="21" t="n">
        <x:v>21623.54635567495</x:v>
      </x:c>
      <x:c r="W301" s="21" t="n">
        <x:v>26300.866730671423</x:v>
      </x:c>
      <x:c r="X301" s="21" t="n">
        <x:v>27933.49701993604</x:v>
      </x:c>
      <x:c r="Y301" s="21" t="n">
        <x:v>29083.657824842387</x:v>
      </x:c>
      <x:c r="Z301" s="21" t="n">
        <x:v>30000.76620628373</x:v>
      </x:c>
      <x:c r="AA301" s="21" t="n">
        <x:v>30649.62466746317</x:v>
      </x:c>
      <x:c r="AB301" s="21" t="n">
        <x:v>31021.079093918932</x:v>
      </x:c>
      <x:c r="AC301" s="21" t="n">
        <x:v>40462.277079024694</x:v>
      </x:c>
      <x:c r="AD301" s="25" t="n">
        <x:f>AC301*(1+Inputs!$C$14)*(1-Inputs!$C$14/Inputs!$C$15)</x:f>
        <x:v>32106.816862206088</x:v>
      </x:c>
      <x:c r="AE301" s="25" t="n">
        <x:f>AD301/(B301-Inputs!$C$14)</x:f>
        <x:v>855248.1047280305</x:v>
      </x:c>
      <x:c r="AF301" s="25" t="n">
        <x:f>S301/(1+B301)^1+T301/(1+B301)^2+U301/(1+B301)^3+V301/(1+B301)^4+W301/(1+B301)^5+X301/(1+B301)^6+Y301/(1+B301)^7+Z301/(1+B301)^8+AA301/(1+B301)^9+AB301/(1+B301)^10+AE301/(1+B301)^10</x:f>
        <x:v>578188.3280382549</x:v>
      </x:c>
      <x:c r="AG301" s="25" t="n">
        <x:f>(AF301+Inputs!$C$12)/Inputs!$C$13</x:f>
        <x:v>487.16039553011404</x:v>
      </x:c>
      <x:c r="AH301" s="25" t="n">
        <x:f>(S301+Inputs!$C$11)*Inputs!$C$8-Inputs!$C$11</x:f>
        <x:v>2044.076802726986</x:v>
      </x:c>
      <x:c r="AI301" s="25" t="n">
        <x:f>Inputs!$C$12+AH301-Inputs!$C$10*Inputs!$C$13</x:f>
        <x:v>24361.992217926985</x:v>
      </x:c>
      <x:c r="AJ301" s="25" t="n">
        <x:f>(S301+Inputs!$C$11)*(1-Inputs!$C$8)</x:f>
        <x:v>6321.537425315996</x:v>
      </x:c>
      <x:c r="AK301" s="25" t="n">
        <x:f>AJ301/(1+B301)^(1-Inputs!$C$8)+T301/(1+B301)^(2-Inputs!$C$8)+U301/(1+B301)^(3-Inputs!$C$8)+V301/(1+B301)^(4-Inputs!$C$8)+W301/(1+B301)^(5-Inputs!$C$8)+X301/(1+B301)^(6-Inputs!$C$8)+Y301/(1+B301)^(7-Inputs!$C$8)+Z301/(1+B301)^(8-Inputs!$C$8)+AA301/(1+B301)^(9-Inputs!$C$8)+AB301/(1+B301)^(10-Inputs!$C$8)+AE301/(1+B301)^(10-Inputs!$C$8)</x:f>
        <x:v>595503.2368444747</x:v>
      </x:c>
      <x:c r="AL301" s="25" t="n">
        <x:f>(AK301+AI301)/Inputs!$C$13</x:f>
        <x:v>494.607460906319</x:v>
      </x:c>
      <x:c r="AM301" s="26" t="n">
        <x:f>IF(AL301&gt;=Inputs!$C$7,1,0)</x:f>
        <x:v>1</x:v>
      </x:c>
      <x:c r="AN301" s="26" t="n">
        <x:f>IF(Inputs!$C$7&lt;=(1-Inputs!$C$16)*AL301,1,0)</x:f>
        <x:v>1</x:v>
      </x:c>
    </x:row>
    <x:row r="302" ht="20" customHeight="1">
      <x:c r="A302" s="16" t="n">
        <x:v>297</x:v>
      </x:c>
      <x:c r="B302" s="19" t="n">
        <x:v>0.09265866396250182</x:v>
      </x:c>
      <x:c r="C302" s="24" t="n">
        <x:v>0.5125818042496064</x:v>
      </x:c>
      <x:c r="D302" s="19" t="n">
        <x:v>0.03621003707220751</x:v>
      </x:c>
      <x:c r="E302" s="19" t="n">
        <x:v>0.055790501590092564</x:v>
      </x:c>
      <x:c r="F302" s="19" t="n">
        <x:v>-0.17308774250334297</x:v>
      </x:c>
      <x:c r="G302" s="19" t="n">
        <x:v>-0.06309756033187283</x:v>
      </x:c>
      <x:c r="H302" s="19" t="n">
        <x:v>0.9083423388458698</x:v>
      </x:c>
      <x:c r="I302" s="19" t="n">
        <x:v>0.06216689677148565</x:v>
      </x:c>
      <x:c r="J302" s="19" t="n">
        <x:v>0.06175330044427369</x:v>
      </x:c>
      <x:c r="K302" s="19" t="n">
        <x:v>0.055525761467953315</x:v>
      </x:c>
      <x:c r="L302" s="19" t="n">
        <x:v>0.058944900404864026</x:v>
      </x:c>
      <x:c r="M302" s="19" t="n">
        <x:v>0.05620789708247344</x:v>
      </x:c>
      <x:c r="N302" s="19" t="n">
        <x:v>0.05766529497841816</x:v>
      </x:c>
      <x:c r="O302" s="19" t="n">
        <x:v>0.05449515551205991</x:v>
      </x:c>
      <x:c r="P302" s="19" t="n">
        <x:v>0.05688791740787451</x:v>
      </x:c>
      <x:c r="Q302" s="19" t="n">
        <x:v>0.05465081720974581</x:v>
      </x:c>
      <x:c r="R302" s="19" t="n">
        <x:v>0.06036318046232623</x:v>
      </x:c>
      <x:c r="S302" s="21" t="n">
        <x:v>9640.545318497534</x:v>
      </x:c>
      <x:c r="T302" s="21" t="n">
        <x:v>15427.969749295678</x:v>
      </x:c>
      <x:c r="U302" s="21" t="n">
        <x:v>19253.034314766624</x:v>
      </x:c>
      <x:c r="V302" s="21" t="n">
        <x:v>23493.976577010257</x:v>
      </x:c>
      <x:c r="W302" s="21" t="n">
        <x:v>28261.223321072375</x:v>
      </x:c>
      <x:c r="X302" s="21" t="n">
        <x:v>30238.07368499092</x:v>
      </x:c>
      <x:c r="Y302" s="21" t="n">
        <x:v>31717.52382669434</x:v>
      </x:c>
      <x:c r="Z302" s="21" t="n">
        <x:v>32853.06499515505</x:v>
      </x:c>
      <x:c r="AA302" s="21" t="n">
        <x:v>33610.46278948576</x:v>
      </x:c>
      <x:c r="AB302" s="21" t="n">
        <x:v>33948.050436200596</x:v>
      </x:c>
      <x:c r="AC302" s="21" t="n">
        <x:v>44280.0657863486</x:v>
      </x:c>
      <x:c r="AD302" s="25" t="n">
        <x:f>AC302*(1+Inputs!$C$14)*(1-Inputs!$C$14/Inputs!$C$15)</x:f>
        <x:v>35136.23220146761</x:v>
      </x:c>
      <x:c r="AE302" s="25" t="n">
        <x:f>AD302/(B302-Inputs!$C$14)</x:f>
        <x:v>609383.3916151505</x:v>
      </x:c>
      <x:c r="AF302" s="25" t="n">
        <x:f>S302/(1+B302)^1+T302/(1+B302)^2+U302/(1+B302)^3+V302/(1+B302)^4+W302/(1+B302)^5+X302/(1+B302)^6+Y302/(1+B302)^7+Z302/(1+B302)^8+AA302/(1+B302)^9+AB302/(1+B302)^10+AE302/(1+B302)^10</x:f>
        <x:v>402476.32226443535</x:v>
      </x:c>
      <x:c r="AG302" s="25" t="n">
        <x:f>(AF302+Inputs!$C$12)/Inputs!$C$13</x:f>
        <x:v>346.9549686859568</x:v>
      </x:c>
      <x:c r="AH302" s="25" t="n">
        <x:f>(S302+Inputs!$C$11)*Inputs!$C$8-Inputs!$C$11</x:f>
        <x:v>2641.3732862002153</x:v>
      </x:c>
      <x:c r="AI302" s="25" t="n">
        <x:f>Inputs!$C$12+AH302-Inputs!$C$10*Inputs!$C$13</x:f>
        <x:v>24959.28870140021</x:v>
      </x:c>
      <x:c r="AJ302" s="25" t="n">
        <x:f>(S302+Inputs!$C$11)*(1-Inputs!$C$8)</x:f>
        <x:v>6999.17203229732</x:v>
      </x:c>
      <x:c r="AK302" s="25" t="n">
        <x:f>AJ302/(1+B302)^(1-Inputs!$C$8)+T302/(1+B302)^(2-Inputs!$C$8)+U302/(1+B302)^(3-Inputs!$C$8)+V302/(1+B302)^(4-Inputs!$C$8)+W302/(1+B302)^(5-Inputs!$C$8)+X302/(1+B302)^(6-Inputs!$C$8)+Y302/(1+B302)^(7-Inputs!$C$8)+Z302/(1+B302)^(8-Inputs!$C$8)+AA302/(1+B302)^(9-Inputs!$C$8)+AB302/(1+B302)^(10-Inputs!$C$8)+AE302/(1+B302)^(10-Inputs!$C$8)</x:f>
        <x:v>417016.95363704</x:v>
      </x:c>
      <x:c r="AL302" s="25" t="n">
        <x:f>(AK302+AI302)/Inputs!$C$13</x:f>
        <x:v>352.66496127648566</x:v>
      </x:c>
      <x:c r="AM302" s="26" t="n">
        <x:f>IF(AL302&gt;=Inputs!$C$7,1,0)</x:f>
        <x:v>1</x:v>
      </x:c>
      <x:c r="AN302" s="26" t="n">
        <x:f>IF(Inputs!$C$7&lt;=(1-Inputs!$C$16)*AL302,1,0)</x:f>
        <x:v>1</x:v>
      </x:c>
    </x:row>
    <x:row r="303" ht="20" customHeight="1">
      <x:c r="A303" s="16" t="n">
        <x:v>298</x:v>
      </x:c>
      <x:c r="B303" s="19" t="n">
        <x:v>0.08662192598279839</x:v>
      </x:c>
      <x:c r="C303" s="24" t="n">
        <x:v>0.6154607289113017</x:v>
      </x:c>
      <x:c r="D303" s="19" t="n">
        <x:v>0.014170770681572265</x:v>
      </x:c>
      <x:c r="E303" s="19" t="n">
        <x:v>0.0664825153130434</x:v>
      </x:c>
      <x:c r="F303" s="19" t="n">
        <x:v>-0.18009660664752009</x:v>
      </x:c>
      <x:c r="G303" s="19" t="n">
        <x:v>-0.05390418848494222</x:v>
      </x:c>
      <x:c r="H303" s="19" t="n">
        <x:v>0.6870160390353988</x:v>
      </x:c>
      <x:c r="I303" s="19" t="n">
        <x:v>0.07299864475170921</x:v>
      </x:c>
      <x:c r="J303" s="19" t="n">
        <x:v>0.06884210126822496</x:v>
      </x:c>
      <x:c r="K303" s="19" t="n">
        <x:v>0.07001660291388476</x:v>
      </x:c>
      <x:c r="L303" s="19" t="n">
        <x:v>0.07422984216088366</x:v>
      </x:c>
      <x:c r="M303" s="19" t="n">
        <x:v>0.07088991053346604</x:v>
      </x:c>
      <x:c r="N303" s="19" t="n">
        <x:v>0.06339429570066728</x:v>
      </x:c>
      <x:c r="O303" s="19" t="n">
        <x:v>0.07368060196602187</x:v>
      </x:c>
      <x:c r="P303" s="19" t="n">
        <x:v>0.07374875048860872</x:v>
      </x:c>
      <x:c r="Q303" s="19" t="n">
        <x:v>0.0734161316340976</x:v>
      </x:c>
      <x:c r="R303" s="19" t="n">
        <x:v>0.0703722151042291</x:v>
      </x:c>
      <x:c r="S303" s="21" t="n">
        <x:v>9514.964943232906</x:v>
      </x:c>
      <x:c r="T303" s="21" t="n">
        <x:v>15184.20202894773</x:v>
      </x:c>
      <x:c r="U303" s="21" t="n">
        <x:v>18752.058343519104</x:v>
      </x:c>
      <x:c r="V303" s="21" t="n">
        <x:v>22688.75863391383</x:v>
      </x:c>
      <x:c r="W303" s="21" t="n">
        <x:v>27124.593918918912</x:v>
      </x:c>
      <x:c r="X303" s="21" t="n">
        <x:v>28873.06108961223</x:v>
      </x:c>
      <x:c r="Y303" s="21" t="n">
        <x:v>30192.390350305894</x:v>
      </x:c>
      <x:c r="Z303" s="21" t="n">
        <x:v>31256.095566091804</x:v>
      </x:c>
      <x:c r="AA303" s="21" t="n">
        <x:v>31986.636450068476</x:v>
      </x:c>
      <x:c r="AB303" s="21" t="n">
        <x:v>32355.161833443308</x:v>
      </x:c>
      <x:c r="AC303" s="21" t="n">
        <x:v>42202.38500014345</x:v>
      </x:c>
      <x:c r="AD303" s="25" t="n">
        <x:f>AC303*(1+Inputs!$C$14)*(1-Inputs!$C$14/Inputs!$C$15)</x:f>
        <x:v>33487.59249761382</x:v>
      </x:c>
      <x:c r="AE303" s="25" t="n">
        <x:f>AD303/(B303-Inputs!$C$14)</x:f>
        <x:v>648708.7000351878</x:v>
      </x:c>
      <x:c r="AF303" s="25" t="n">
        <x:f>S303/(1+B303)^1+T303/(1+B303)^2+U303/(1+B303)^3+V303/(1+B303)^4+W303/(1+B303)^5+X303/(1+B303)^6+Y303/(1+B303)^7+Z303/(1+B303)^8+AA303/(1+B303)^9+AB303/(1+B303)^10+AE303/(1+B303)^10</x:f>
        <x:v>432813.5511665212</x:v>
      </x:c>
      <x:c r="AG303" s="25" t="n">
        <x:f>(AF303+Inputs!$C$12)/Inputs!$C$13</x:f>
        <x:v>371.16187537257775</x:v>
      </x:c>
      <x:c r="AH303" s="25" t="n">
        <x:f>(S303+Inputs!$C$11)*Inputs!$C$8-Inputs!$C$11</x:f>
        <x:v>2582.539740528293</x:v>
      </x:c>
      <x:c r="AI303" s="25" t="n">
        <x:f>Inputs!$C$12+AH303-Inputs!$C$10*Inputs!$C$13</x:f>
        <x:v>24900.45515572829</x:v>
      </x:c>
      <x:c r="AJ303" s="25" t="n">
        <x:f>(S303+Inputs!$C$11)*(1-Inputs!$C$8)</x:f>
        <x:v>6932.425202704613</x:v>
      </x:c>
      <x:c r="AK303" s="25" t="n">
        <x:f>AJ303/(1+B303)^(1-Inputs!$C$8)+T303/(1+B303)^(2-Inputs!$C$8)+U303/(1+B303)^(3-Inputs!$C$8)+V303/(1+B303)^(4-Inputs!$C$8)+W303/(1+B303)^(5-Inputs!$C$8)+X303/(1+B303)^(6-Inputs!$C$8)+Y303/(1+B303)^(7-Inputs!$C$8)+Z303/(1+B303)^(8-Inputs!$C$8)+AA303/(1+B303)^(9-Inputs!$C$8)+AB303/(1+B303)^(10-Inputs!$C$8)+AE303/(1+B303)^(10-Inputs!$C$8)</x:f>
        <x:v>447519.5281128612</x:v>
      </x:c>
      <x:c r="AL303" s="25" t="n">
        <x:f>(AK303+AI303)/Inputs!$C$13</x:f>
        <x:v>376.95685683050306</x:v>
      </x:c>
      <x:c r="AM303" s="26" t="n">
        <x:f>IF(AL303&gt;=Inputs!$C$7,1,0)</x:f>
        <x:v>1</x:v>
      </x:c>
      <x:c r="AN303" s="26" t="n">
        <x:f>IF(Inputs!$C$7&lt;=(1-Inputs!$C$16)*AL303,1,0)</x:f>
        <x:v>1</x:v>
      </x:c>
    </x:row>
    <x:row r="304" ht="20" customHeight="1">
      <x:c r="A304" s="16" t="n">
        <x:v>299</x:v>
      </x:c>
      <x:c r="B304" s="19" t="n">
        <x:v>0.09371818117408953</x:v>
      </x:c>
      <x:c r="C304" s="24" t="n">
        <x:v>0.5198749422087587</x:v>
      </x:c>
      <x:c r="D304" s="19" t="n">
        <x:v>0.027393720814716006</x:v>
      </x:c>
      <x:c r="E304" s="19" t="n">
        <x:v>0.05092759628914479</x:v>
      </x:c>
      <x:c r="F304" s="19" t="n">
        <x:v>-0.1458314671128608</x:v>
      </x:c>
      <x:c r="G304" s="19" t="n">
        <x:v>-0.052417097700758294</x:v>
      </x:c>
      <x:c r="H304" s="19" t="n">
        <x:v>0.5449569755880646</x:v>
      </x:c>
      <x:c r="I304" s="19" t="n">
        <x:v>0.061692707221228604</x:v>
      </x:c>
      <x:c r="J304" s="19" t="n">
        <x:v>0.048733564090742906</x:v>
      </x:c>
      <x:c r="K304" s="19" t="n">
        <x:v>0.056314791850398935</x:v>
      </x:c>
      <x:c r="L304" s="19" t="n">
        <x:v>0.057042025350989435</x:v>
      </x:c>
      <x:c r="M304" s="19" t="n">
        <x:v>0.062490679921251055</x:v>
      </x:c>
      <x:c r="N304" s="19" t="n">
        <x:v>0.0616394971180705</x:v>
      </x:c>
      <x:c r="O304" s="19" t="n">
        <x:v>0.07233436004852023</x:v>
      </x:c>
      <x:c r="P304" s="19" t="n">
        <x:v>0.06287016663784356</x:v>
      </x:c>
      <x:c r="Q304" s="19" t="n">
        <x:v>0.05954471154651742</x:v>
      </x:c>
      <x:c r="R304" s="19" t="n">
        <x:v>0.05305298459130313</x:v>
      </x:c>
      <x:c r="S304" s="21" t="n">
        <x:v>10108.036120013054</x:v>
      </x:c>
      <x:c r="T304" s="21" t="n">
        <x:v>15752.876354639657</x:v>
      </x:c>
      <x:c r="U304" s="21" t="n">
        <x:v>18889.043666408794</x:v>
      </x:c>
      <x:c r="V304" s="21" t="n">
        <x:v>22256.610582928362</x:v>
      </x:c>
      <x:c r="W304" s="21" t="n">
        <x:v>26038.432549163186</x:v>
      </x:c>
      <x:c r="X304" s="21" t="n">
        <x:v>27616.218429802044</x:v>
      </x:c>
      <x:c r="Y304" s="21" t="n">
        <x:v>28875.54455076747</x:v>
      </x:c>
      <x:c r="Z304" s="21" t="n">
        <x:v>29897.590532074424</x:v>
      </x:c>
      <x:c r="AA304" s="21" t="n">
        <x:v>30596.283688837717</x:v>
      </x:c>
      <x:c r="AB304" s="21" t="n">
        <x:v>30970.232964273284</x:v>
      </x:c>
      <x:c r="AC304" s="21" t="n">
        <x:v>40395.95604035646</x:v>
      </x:c>
      <x:c r="AD304" s="25" t="n">
        <x:f>AC304*(1+Inputs!$C$14)*(1-Inputs!$C$14/Inputs!$C$15)</x:f>
        <x:v>32054.191118022845</x:v>
      </x:c>
      <x:c r="AE304" s="25" t="n">
        <x:f>AD304/(B304-Inputs!$C$14)</x:f>
        <x:v>545898.9103049285</x:v>
      </x:c>
      <x:c r="AF304" s="25" t="n">
        <x:f>S304/(1+B304)^1+T304/(1+B304)^2+U304/(1+B304)^3+V304/(1+B304)^4+W304/(1+B304)^5+X304/(1+B304)^6+Y304/(1+B304)^7+Z304/(1+B304)^8+AA304/(1+B304)^9+AB304/(1+B304)^10+AE304/(1+B304)^10</x:f>
        <x:v>364378.00762426504</x:v>
      </x:c>
      <x:c r="AG304" s="25" t="n">
        <x:f>(AF304+Inputs!$C$12)/Inputs!$C$13</x:f>
        <x:v>316.5552789058293</x:v>
      </x:c>
      <x:c r="AH304" s="25" t="n">
        <x:f>(S304+Inputs!$C$11)*Inputs!$C$8-Inputs!$C$11</x:f>
        <x:v>2860.3895247184446</x:v>
      </x:c>
      <x:c r="AI304" s="25" t="n">
        <x:f>Inputs!$C$12+AH304-Inputs!$C$10*Inputs!$C$13</x:f>
        <x:v>25178.30493991844</x:v>
      </x:c>
      <x:c r="AJ304" s="25" t="n">
        <x:f>(S304+Inputs!$C$11)*(1-Inputs!$C$8)</x:f>
        <x:v>7247.64659529461</x:v>
      </x:c>
      <x:c r="AK304" s="25" t="n">
        <x:f>AJ304/(1+B304)^(1-Inputs!$C$8)+T304/(1+B304)^(2-Inputs!$C$8)+U304/(1+B304)^(3-Inputs!$C$8)+V304/(1+B304)^(4-Inputs!$C$8)+W304/(1+B304)^(5-Inputs!$C$8)+X304/(1+B304)^(6-Inputs!$C$8)+Y304/(1+B304)^(7-Inputs!$C$8)+Z304/(1+B304)^(8-Inputs!$C$8)+AA304/(1+B304)^(9-Inputs!$C$8)+AB304/(1+B304)^(10-Inputs!$C$8)+AE304/(1+B304)^(10-Inputs!$C$8)</x:f>
        <x:v>377268.66605392745</x:v>
      </x:c>
      <x:c r="AL304" s="25" t="n">
        <x:f>(AK304+AI304)/Inputs!$C$13</x:f>
        <x:v>321.12347190983746</x:v>
      </x:c>
      <x:c r="AM304" s="26" t="n">
        <x:f>IF(AL304&gt;=Inputs!$C$7,1,0)</x:f>
        <x:v>1</x:v>
      </x:c>
      <x:c r="AN304" s="26" t="n">
        <x:f>IF(Inputs!$C$7&lt;=(1-Inputs!$C$16)*AL304,1,0)</x:f>
        <x:v>0</x:v>
      </x:c>
    </x:row>
    <x:row r="305" ht="20" customHeight="1">
      <x:c r="A305" s="16" t="n">
        <x:v>300</x:v>
      </x:c>
      <x:c r="B305" s="19" t="n">
        <x:v>0.07497822134778762</x:v>
      </x:c>
      <x:c r="C305" s="24" t="n">
        <x:v>0.41910175502928837</x:v>
      </x:c>
      <x:c r="D305" s="19" t="n">
        <x:v>0.024087024416819248</x:v>
      </x:c>
      <x:c r="E305" s="19" t="n">
        <x:v>0.05988893558628064</x:v>
      </x:c>
      <x:c r="F305" s="19" t="n">
        <x:v>-0.2424166022328666</x:v>
      </x:c>
      <x:c r="G305" s="19" t="n">
        <x:v>-0.08971585646118968</x:v>
      </x:c>
      <x:c r="H305" s="19" t="n">
        <x:v>0.749046284535865</x:v>
      </x:c>
      <x:c r="I305" s="19" t="n">
        <x:v>0.06861880403667897</x:v>
      </x:c>
      <x:c r="J305" s="19" t="n">
        <x:v>0.06677681729092115</x:v>
      </x:c>
      <x:c r="K305" s="19" t="n">
        <x:v>0.06906355281746641</x:v>
      </x:c>
      <x:c r="L305" s="19" t="n">
        <x:v>0.07516039803630178</x:v>
      </x:c>
      <x:c r="M305" s="19" t="n">
        <x:v>0.07079636567487682</x:v>
      </x:c>
      <x:c r="N305" s="19" t="n">
        <x:v>0.07742916964038273</x:v>
      </x:c>
      <x:c r="O305" s="19" t="n">
        <x:v>0.07352965939263527</x:v>
      </x:c>
      <x:c r="P305" s="19" t="n">
        <x:v>0.07231125403391503</x:v>
      </x:c>
      <x:c r="Q305" s="19" t="n">
        <x:v>0.07417529195603151</x:v>
      </x:c>
      <x:c r="R305" s="19" t="n">
        <x:v>0.06906571682015852</x:v>
      </x:c>
      <x:c r="S305" s="21" t="n">
        <x:v>8271.65555940464</x:v>
      </x:c>
      <x:c r="T305" s="21" t="n">
        <x:v>13556.80608371544</x:v>
      </x:c>
      <x:c r="U305" s="21" t="n">
        <x:v>17267.95210788869</x:v>
      </x:c>
      <x:c r="V305" s="21" t="n">
        <x:v>21400.902809564188</x:v>
      </x:c>
      <x:c r="W305" s="21" t="n">
        <x:v>26052.524692287614</x:v>
      </x:c>
      <x:c r="X305" s="21" t="n">
        <x:v>27921.712838144602</x:v>
      </x:c>
      <x:c r="Y305" s="21" t="n">
        <x:v>29324.50156443225</x:v>
      </x:c>
      <x:c r="Z305" s="21" t="n">
        <x:v>30425.785959523222</x:v>
      </x:c>
      <x:c r="AA305" s="21" t="n">
        <x:v>31196.39658378186</x:v>
      </x:c>
      <x:c r="AB305" s="21" t="n">
        <x:v>31610.844204972906</x:v>
      </x:c>
      <x:c r="AC305" s="21" t="n">
        <x:v>41231.535919529866</x:v>
      </x:c>
      <x:c r="AD305" s="25" t="n">
        <x:f>AC305*(1+Inputs!$C$14)*(1-Inputs!$C$14/Inputs!$C$15)</x:f>
        <x:v>32717.223752146943</x:v>
      </x:c>
      <x:c r="AE305" s="25" t="n">
        <x:f>AD305/(B305-Inputs!$C$14)</x:f>
        <x:v>818376.1720544256</x:v>
      </x:c>
      <x:c r="AF305" s="25" t="n">
        <x:f>S305/(1+B305)^1+T305/(1+B305)^2+U305/(1+B305)^3+V305/(1+B305)^4+W305/(1+B305)^5+X305/(1+B305)^6+Y305/(1+B305)^7+Z305/(1+B305)^8+AA305/(1+B305)^9+AB305/(1+B305)^10+AE305/(1+B305)^10</x:f>
        <x:v>549104.0132082027</x:v>
      </x:c>
      <x:c r="AG305" s="25" t="n">
        <x:f>(AF305+Inputs!$C$12)/Inputs!$C$13</x:f>
        <x:v>463.95322333229433</x:v>
      </x:c>
      <x:c r="AH305" s="25" t="n">
        <x:f>(S305+Inputs!$C$11)*Inputs!$C$8-Inputs!$C$11</x:f>
        <x:v>2000.0578100224484</x:v>
      </x:c>
      <x:c r="AI305" s="25" t="n">
        <x:f>Inputs!$C$12+AH305-Inputs!$C$10*Inputs!$C$13</x:f>
        <x:v>24317.97322522245</x:v>
      </x:c>
      <x:c r="AJ305" s="25" t="n">
        <x:f>(S305+Inputs!$C$11)*(1-Inputs!$C$8)</x:f>
        <x:v>6271.597749382193</x:v>
      </x:c>
      <x:c r="AK305" s="25" t="n">
        <x:f>AJ305/(1+B305)^(1-Inputs!$C$8)+T305/(1+B305)^(2-Inputs!$C$8)+U305/(1+B305)^(3-Inputs!$C$8)+V305/(1+B305)^(4-Inputs!$C$8)+W305/(1+B305)^(5-Inputs!$C$8)+X305/(1+B305)^(6-Inputs!$C$8)+Y305/(1+B305)^(7-Inputs!$C$8)+Z305/(1+B305)^(8-Inputs!$C$8)+AA305/(1+B305)^(9-Inputs!$C$8)+AB305/(1+B305)^(10-Inputs!$C$8)+AE305/(1+B305)^(10-Inputs!$C$8)</x:f>
        <x:v>566097.3289531698</x:v>
      </x:c>
      <x:c r="AL305" s="25" t="n">
        <x:f>(AK305+AI305)/Inputs!$C$13</x:f>
        <x:v>471.10855682678346</x:v>
      </x:c>
      <x:c r="AM305" s="26" t="n">
        <x:f>IF(AL305&gt;=Inputs!$C$7,1,0)</x:f>
        <x:v>1</x:v>
      </x:c>
      <x:c r="AN305" s="26" t="n">
        <x:f>IF(Inputs!$C$7&lt;=(1-Inputs!$C$16)*AL305,1,0)</x:f>
        <x:v>1</x:v>
      </x:c>
    </x:row>
    <x:row r="306" ht="20" customHeight="1">
      <x:c r="A306" s="16" t="n">
        <x:v>301</x:v>
      </x:c>
      <x:c r="B306" s="19" t="n">
        <x:v>0.0880028511169463</x:v>
      </x:c>
      <x:c r="C306" s="24" t="n">
        <x:v>0.5978360833641716</x:v>
      </x:c>
      <x:c r="D306" s="19" t="n">
        <x:v>0.010737755069918364</x:v>
      </x:c>
      <x:c r="E306" s="19" t="n">
        <x:v>0.042598335631029445</x:v>
      </x:c>
      <x:c r="F306" s="19" t="n">
        <x:v>-0.15927187473396204</x:v>
      </x:c>
      <x:c r="G306" s="19" t="n">
        <x:v>-0.06488664260940424</x:v>
      </x:c>
      <x:c r="H306" s="19" t="n">
        <x:v>0.6795035804858287</x:v>
      </x:c>
      <x:c r="I306" s="19" t="n">
        <x:v>0.06809841253541095</x:v>
      </x:c>
      <x:c r="J306" s="19" t="n">
        <x:v>0.06001655230582287</x:v>
      </x:c>
      <x:c r="K306" s="19" t="n">
        <x:v>0.06949487610293886</x:v>
      </x:c>
      <x:c r="L306" s="19" t="n">
        <x:v>0.06726915356960603</x:v>
      </x:c>
      <x:c r="M306" s="19" t="n">
        <x:v>0.06883442699539842</x:v>
      </x:c>
      <x:c r="N306" s="19" t="n">
        <x:v>0.05724238597064528</x:v>
      </x:c>
      <x:c r="O306" s="19" t="n">
        <x:v>0.07024294477832768</x:v>
      </x:c>
      <x:c r="P306" s="19" t="n">
        <x:v>0.06638323143505773</x:v>
      </x:c>
      <x:c r="Q306" s="19" t="n">
        <x:v>0.0786172118089064</x:v>
      </x:c>
      <x:c r="R306" s="19" t="n">
        <x:v>0.06099590673106036</x:v>
      </x:c>
      <x:c r="S306" s="21" t="n">
        <x:v>9771.471161500858</x:v>
      </x:c>
      <x:c r="T306" s="21" t="n">
        <x:v>15288.746547492801</x:v>
      </x:c>
      <x:c r="U306" s="21" t="n">
        <x:v>18314.20564330068</x:v>
      </x:c>
      <x:c r="V306" s="21" t="n">
        <x:v>21521.277959026396</x:v>
      </x:c>
      <x:c r="W306" s="21" t="n">
        <x:v>25040.573266981228</x:v>
      </x:c>
      <x:c r="X306" s="21" t="n">
        <x:v>26259.678994988997</x:v>
      </x:c>
      <x:c r="Y306" s="21" t="n">
        <x:v>27169.100932024612</x:v>
      </x:c>
      <x:c r="Z306" s="21" t="n">
        <x:v>27951.59527013155</x:v>
      </x:c>
      <x:c r="AA306" s="21" t="n">
        <x:v>28536.30264502786</x:v>
      </x:c>
      <x:c r="AB306" s="21" t="n">
        <x:v>28928.764114064157</x:v>
      </x:c>
      <x:c r="AC306" s="21" t="n">
        <x:v>37733.17058356194</x:v>
      </x:c>
      <x:c r="AD306" s="25" t="n">
        <x:f>AC306*(1+Inputs!$C$14)*(1-Inputs!$C$14/Inputs!$C$15)</x:f>
        <x:v>29941.2708580564</x:v>
      </x:c>
      <x:c r="AE306" s="25" t="n">
        <x:f>AD306/(B306-Inputs!$C$14)</x:f>
        <x:v>564899.2502685095</x:v>
      </x:c>
      <x:c r="AF306" s="25" t="n">
        <x:f>S306/(1+B306)^1+T306/(1+B306)^2+U306/(1+B306)^3+V306/(1+B306)^4+W306/(1+B306)^5+X306/(1+B306)^6+Y306/(1+B306)^7+Z306/(1+B306)^8+AA306/(1+B306)^9+AB306/(1+B306)^10+AE306/(1+B306)^10</x:f>
        <x:v>381859.9839477049</x:v>
      </x:c>
      <x:c r="AG306" s="25" t="n">
        <x:f>(AF306+Inputs!$C$12)/Inputs!$C$13</x:f>
        <x:v>330.5046271117931</x:v>
      </x:c>
      <x:c r="AH306" s="25" t="n">
        <x:f>(S306+Inputs!$C$11)*Inputs!$C$8-Inputs!$C$11</x:f>
        <x:v>2702.7111468949224</x:v>
      </x:c>
      <x:c r="AI306" s="25" t="n">
        <x:f>Inputs!$C$12+AH306-Inputs!$C$10*Inputs!$C$13</x:f>
        <x:v>25020.62656209492</x:v>
      </x:c>
      <x:c r="AJ306" s="25" t="n">
        <x:f>(S306+Inputs!$C$11)*(1-Inputs!$C$8)</x:f>
        <x:v>7068.760014605936</x:v>
      </x:c>
      <x:c r="AK306" s="25" t="n">
        <x:f>AJ306/(1+B306)^(1-Inputs!$C$8)+T306/(1+B306)^(2-Inputs!$C$8)+U306/(1+B306)^(3-Inputs!$C$8)+V306/(1+B306)^(4-Inputs!$C$8)+W306/(1+B306)^(5-Inputs!$C$8)+X306/(1+B306)^(6-Inputs!$C$8)+Y306/(1+B306)^(7-Inputs!$C$8)+Z306/(1+B306)^(8-Inputs!$C$8)+AA306/(1+B306)^(9-Inputs!$C$8)+AB306/(1+B306)^(10-Inputs!$C$8)+AE306/(1+B306)^(10-Inputs!$C$8)</x:f>
        <x:v>394666.83842139645</x:v>
      </x:c>
      <x:c r="AL306" s="25" t="n">
        <x:f>(AK306+AI306)/Inputs!$C$13</x:f>
        <x:v>334.88013474102644</x:v>
      </x:c>
      <x:c r="AM306" s="26" t="n">
        <x:f>IF(AL306&gt;=Inputs!$C$7,1,0)</x:f>
        <x:v>1</x:v>
      </x:c>
      <x:c r="AN306" s="26" t="n">
        <x:f>IF(Inputs!$C$7&lt;=(1-Inputs!$C$16)*AL306,1,0)</x:f>
        <x:v>1</x:v>
      </x:c>
    </x:row>
    <x:row r="307" ht="20" customHeight="1">
      <x:c r="A307" s="16" t="n">
        <x:v>302</x:v>
      </x:c>
      <x:c r="B307" s="19" t="n">
        <x:v>0.09039897187715687</x:v>
      </x:c>
      <x:c r="C307" s="24" t="n">
        <x:v>0.5720353120796915</x:v>
      </x:c>
      <x:c r="D307" s="19" t="n">
        <x:v>0.03201282475354646</x:v>
      </x:c>
      <x:c r="E307" s="19" t="n">
        <x:v>0.057609839466703935</x:v>
      </x:c>
      <x:c r="F307" s="19" t="n">
        <x:v>-0.14731372107731774</x:v>
      </x:c>
      <x:c r="G307" s="19" t="n">
        <x:v>-0.06628589804315482</x:v>
      </x:c>
      <x:c r="H307" s="19" t="n">
        <x:v>0.8529700074687128</x:v>
      </x:c>
      <x:c r="I307" s="19" t="n">
        <x:v>0.0435795157160544</x:v>
      </x:c>
      <x:c r="J307" s="19" t="n">
        <x:v>0.05157314021553134</x:v>
      </x:c>
      <x:c r="K307" s="19" t="n">
        <x:v>0.05017219020993139</x:v>
      </x:c>
      <x:c r="L307" s="19" t="n">
        <x:v>0.04966905579172931</x:v>
      </x:c>
      <x:c r="M307" s="19" t="n">
        <x:v>0.04731472302980478</x:v>
      </x:c>
      <x:c r="N307" s="19" t="n">
        <x:v>0.047497874626484415</x:v>
      </x:c>
      <x:c r="O307" s="19" t="n">
        <x:v>0.04614194664709999</x:v>
      </x:c>
      <x:c r="P307" s="19" t="n">
        <x:v>0.051704980709981786</x:v>
      </x:c>
      <x:c r="Q307" s="19" t="n">
        <x:v>0.050255513502710306</x:v>
      </x:c>
      <x:c r="R307" s="19" t="n">
        <x:v>0.050305638366695576</x:v>
      </x:c>
      <x:c r="S307" s="21" t="n">
        <x:v>10080.29392988313</x:v>
      </x:c>
      <x:c r="T307" s="21" t="n">
        <x:v>15950.857958668088</x:v>
      </x:c>
      <x:c r="U307" s="21" t="n">
        <x:v>19616.943567740906</x:v>
      </x:c>
      <x:c r="V307" s="21" t="n">
        <x:v>23613.419587886576</x:v>
      </x:c>
      <x:c r="W307" s="21" t="n">
        <x:v>28088.703294838604</x:v>
      </x:c>
      <x:c r="X307" s="21" t="n">
        <x:v>29917.461815821574</x:v>
      </x:c>
      <x:c r="Y307" s="21" t="n">
        <x:v>31308.30347213057</x:v>
      </x:c>
      <x:c r="Z307" s="21" t="n">
        <x:v>32384.054092530227</x:v>
      </x:c>
      <x:c r="AA307" s="21" t="n">
        <x:v>33110.644076599245</x:v>
      </x:c>
      <x:c r="AB307" s="21" t="n">
        <x:v>33441.0082913981</x:v>
      </x:c>
      <x:c r="AC307" s="21" t="n">
        <x:v>43618.706467041</x:v>
      </x:c>
      <x:c r="AD307" s="25" t="n">
        <x:f>AC307*(1+Inputs!$C$14)*(1-Inputs!$C$14/Inputs!$C$15)</x:f>
        <x:v>34611.44358159703</x:v>
      </x:c>
      <x:c r="AE307" s="25" t="n">
        <x:f>AD307/(B307-Inputs!$C$14)</x:f>
        <x:v>624766.8938395707</x:v>
      </x:c>
      <x:c r="AF307" s="25" t="n">
        <x:f>S307/(1+B307)^1+T307/(1+B307)^2+U307/(1+B307)^3+V307/(1+B307)^4+W307/(1+B307)^5+X307/(1+B307)^6+Y307/(1+B307)^7+Z307/(1+B307)^8+AA307/(1+B307)^9+AB307/(1+B307)^10+AE307/(1+B307)^10</x:f>
        <x:v>416018.7210757272</x:v>
      </x:c>
      <x:c r="AG307" s="25" t="n">
        <x:f>(AF307+Inputs!$C$12)/Inputs!$C$13</x:f>
        <x:v>357.76081998490025</x:v>
      </x:c>
      <x:c r="AH307" s="25" t="n">
        <x:f>(S307+Inputs!$C$11)*Inputs!$C$8-Inputs!$C$11</x:f>
        <x:v>2847.3924986575757</x:v>
      </x:c>
      <x:c r="AI307" s="25" t="n">
        <x:f>Inputs!$C$12+AH307-Inputs!$C$10*Inputs!$C$13</x:f>
        <x:v>25165.30791385757</x:v>
      </x:c>
      <x:c r="AJ307" s="25" t="n">
        <x:f>(S307+Inputs!$C$11)*(1-Inputs!$C$8)</x:f>
        <x:v>7232.901431225554</x:v>
      </x:c>
      <x:c r="AK307" s="25" t="n">
        <x:f>AJ307/(1+B307)^(1-Inputs!$C$8)+T307/(1+B307)^(2-Inputs!$C$8)+U307/(1+B307)^(3-Inputs!$C$8)+V307/(1+B307)^(4-Inputs!$C$8)+W307/(1+B307)^(5-Inputs!$C$8)+X307/(1+B307)^(6-Inputs!$C$8)+Y307/(1+B307)^(7-Inputs!$C$8)+Z307/(1+B307)^(8-Inputs!$C$8)+AA307/(1+B307)^(9-Inputs!$C$8)+AB307/(1+B307)^(10-Inputs!$C$8)+AE307/(1+B307)^(10-Inputs!$C$8)</x:f>
        <x:v>430513.47964367585</x:v>
      </x:c>
      <x:c r="AL307" s="25" t="n">
        <x:f>(AK307+AI307)/Inputs!$C$13</x:f>
        <x:v>363.59859778489425</x:v>
      </x:c>
      <x:c r="AM307" s="26" t="n">
        <x:f>IF(AL307&gt;=Inputs!$C$7,1,0)</x:f>
        <x:v>1</x:v>
      </x:c>
      <x:c r="AN307" s="26" t="n">
        <x:f>IF(Inputs!$C$7&lt;=(1-Inputs!$C$16)*AL307,1,0)</x:f>
        <x:v>1</x:v>
      </x:c>
    </x:row>
    <x:row r="308" ht="20" customHeight="1">
      <x:c r="A308" s="16" t="n">
        <x:v>303</x:v>
      </x:c>
      <x:c r="B308" s="19" t="n">
        <x:v>0.10037272860434057</x:v>
      </x:c>
      <x:c r="C308" s="24" t="n">
        <x:v>0.4161140028771513</x:v>
      </x:c>
      <x:c r="D308" s="19" t="n">
        <x:v>0.02612521362817546</x:v>
      </x:c>
      <x:c r="E308" s="19" t="n">
        <x:v>0.06197525224798682</x:v>
      </x:c>
      <x:c r="F308" s="19" t="n">
        <x:v>-0.18780498872819068</x:v>
      </x:c>
      <x:c r="G308" s="19" t="n">
        <x:v>-0.056335807314256386</x:v>
      </x:c>
      <x:c r="H308" s="19" t="n">
        <x:v>0.8638274320191215</x:v>
      </x:c>
      <x:c r="I308" s="19" t="n">
        <x:v>0.06829479922094038</x:v>
      </x:c>
      <x:c r="J308" s="19" t="n">
        <x:v>0.07059904485238236</x:v>
      </x:c>
      <x:c r="K308" s="19" t="n">
        <x:v>0.06799115561598341</x:v>
      </x:c>
      <x:c r="L308" s="19" t="n">
        <x:v>0.07123196654016398</x:v>
      </x:c>
      <x:c r="M308" s="19" t="n">
        <x:v>0.07241260520739275</x:v>
      </x:c>
      <x:c r="N308" s="19" t="n">
        <x:v>0.06988000932889576</x:v>
      </x:c>
      <x:c r="O308" s="19" t="n">
        <x:v>0.07173474560505497</x:v>
      </x:c>
      <x:c r="P308" s="19" t="n">
        <x:v>0.06944464253417096</x:v>
      </x:c>
      <x:c r="Q308" s="19" t="n">
        <x:v>0.07016940549850802</x:v>
      </x:c>
      <x:c r="R308" s="19" t="n">
        <x:v>0.07179834499523281</x:v>
      </x:c>
      <x:c r="S308" s="21" t="n">
        <x:v>9408.344044908337</x:v>
      </x:c>
      <x:c r="T308" s="21" t="n">
        <x:v>14976.909744429951</x:v>
      </x:c>
      <x:c r="U308" s="21" t="n">
        <x:v>18632.567929928027</x:v>
      </x:c>
      <x:c r="V308" s="21" t="n">
        <x:v>22706.152600342808</x:v>
      </x:c>
      <x:c r="W308" s="21" t="n">
        <x:v>27274.118982228876</x:v>
      </x:c>
      <x:c r="X308" s="21" t="n">
        <x:v>29221.753811688537</x:v>
      </x:c>
      <x:c r="Y308" s="21" t="n">
        <x:v>30671.32935025375</x:v>
      </x:c>
      <x:c r="Z308" s="21" t="n">
        <x:v>31808.265039228372</x:v>
      </x:c>
      <x:c r="AA308" s="21" t="n">
        <x:v>32577.424935182484</x:v>
      </x:c>
      <x:c r="AB308" s="21" t="n">
        <x:v>32953.910823654965</x:v>
      </x:c>
      <x:c r="AC308" s="21" t="n">
        <x:v>42983.36194389778</x:v>
      </x:c>
      <x:c r="AD308" s="25" t="n">
        <x:f>AC308*(1+Inputs!$C$14)*(1-Inputs!$C$14/Inputs!$C$15)</x:f>
        <x:v>34107.29770248288</x:v>
      </x:c>
      <x:c r="AE308" s="25" t="n">
        <x:f>AD308/(B308-Inputs!$C$14)</x:f>
        <x:v>521735.8741274607</x:v>
      </x:c>
      <x:c r="AF308" s="25" t="n">
        <x:f>S308/(1+B308)^1+T308/(1+B308)^2+U308/(1+B308)^3+V308/(1+B308)^4+W308/(1+B308)^5+X308/(1+B308)^6+Y308/(1+B308)^7+Z308/(1+B308)^8+AA308/(1+B308)^9+AB308/(1+B308)^10+AE308/(1+B308)^10</x:f>
        <x:v>341167.68638336845</x:v>
      </x:c>
      <x:c r="AG308" s="25" t="n">
        <x:f>(AF308+Inputs!$C$12)/Inputs!$C$13</x:f>
        <x:v>298.03512723811224</x:v>
      </x:c>
      <x:c r="AH308" s="25" t="n">
        <x:f>(S308+Inputs!$C$11)*Inputs!$C$8-Inputs!$C$11</x:f>
        <x:v>2532.588579943358</x:v>
      </x:c>
      <x:c r="AI308" s="25" t="n">
        <x:f>Inputs!$C$12+AH308-Inputs!$C$10*Inputs!$C$13</x:f>
        <x:v>24850.503995143357</x:v>
      </x:c>
      <x:c r="AJ308" s="25" t="n">
        <x:f>(S308+Inputs!$C$11)*(1-Inputs!$C$8)</x:f>
        <x:v>6875.75546496498</x:v>
      </x:c>
      <x:c r="AK308" s="25" t="n">
        <x:f>AJ308/(1+B308)^(1-Inputs!$C$8)+T308/(1+B308)^(2-Inputs!$C$8)+U308/(1+B308)^(3-Inputs!$C$8)+V308/(1+B308)^(4-Inputs!$C$8)+W308/(1+B308)^(5-Inputs!$C$8)+X308/(1+B308)^(6-Inputs!$C$8)+Y308/(1+B308)^(7-Inputs!$C$8)+Z308/(1+B308)^(8-Inputs!$C$8)+AA308/(1+B308)^(9-Inputs!$C$8)+AB308/(1+B308)^(10-Inputs!$C$8)+AE308/(1+B308)^(10-Inputs!$C$8)</x:f>
        <x:v>354396.3672292059</x:v>
      </x:c>
      <x:c r="AL308" s="25" t="n">
        <x:f>(AK308+AI308)/Inputs!$C$13</x:f>
        <x:v>302.61147623438904</x:v>
      </x:c>
      <x:c r="AM308" s="26" t="n">
        <x:f>IF(AL308&gt;=Inputs!$C$7,1,0)</x:f>
        <x:v>1</x:v>
      </x:c>
      <x:c r="AN308" s="26" t="n">
        <x:f>IF(Inputs!$C$7&lt;=(1-Inputs!$C$16)*AL308,1,0)</x:f>
        <x:v>0</x:v>
      </x:c>
    </x:row>
    <x:row r="309" ht="20" customHeight="1">
      <x:c r="A309" s="16" t="n">
        <x:v>304</x:v>
      </x:c>
      <x:c r="B309" s="19" t="n">
        <x:v>0.09190943868140214</x:v>
      </x:c>
      <x:c r="C309" s="24" t="n">
        <x:v>0.655169973663277</x:v>
      </x:c>
      <x:c r="D309" s="19" t="n">
        <x:v>0.04377339029732213</x:v>
      </x:c>
      <x:c r="E309" s="19" t="n">
        <x:v>0.05885261246537227</x:v>
      </x:c>
      <x:c r="F309" s="19" t="n">
        <x:v>-0.13811921829956078</x:v>
      </x:c>
      <x:c r="G309" s="19" t="n">
        <x:v>-0.06110233573018434</x:v>
      </x:c>
      <x:c r="H309" s="19" t="n">
        <x:v>0.5988786071569905</x:v>
      </x:c>
      <x:c r="I309" s="19" t="n">
        <x:v>0.05100104434517675</x:v>
      </x:c>
      <x:c r="J309" s="19" t="n">
        <x:v>0.05826682688872438</x:v>
      </x:c>
      <x:c r="K309" s="19" t="n">
        <x:v>0.06253632110291733</x:v>
      </x:c>
      <x:c r="L309" s="19" t="n">
        <x:v>0.05680538690311891</x:v>
      </x:c>
      <x:c r="M309" s="19" t="n">
        <x:v>0.05923436508015243</x:v>
      </x:c>
      <x:c r="N309" s="19" t="n">
        <x:v>0.05082520405216997</x:v>
      </x:c>
      <x:c r="O309" s="19" t="n">
        <x:v>0.05265418385737462</x:v>
      </x:c>
      <x:c r="P309" s="19" t="n">
        <x:v>0.056696773647973944</x:v>
      </x:c>
      <x:c r="Q309" s="19" t="n">
        <x:v>0.057522120040051736</x:v>
      </x:c>
      <x:c r="R309" s="19" t="n">
        <x:v>0.05857428160154882</x:v>
      </x:c>
      <x:c r="S309" s="21" t="n">
        <x:v>10279.528898159515</x:v>
      </x:c>
      <x:c r="T309" s="21" t="n">
        <x:v>16324.614666212081</x:v>
      </x:c>
      <x:c r="U309" s="21" t="n">
        <x:v>20132.40828311589</x:v>
      </x:c>
      <x:c r="V309" s="21" t="n">
        <x:v>24320.858298871975</x:v>
      </x:c>
      <x:c r="W309" s="21" t="n">
        <x:v>29095.630166613104</x:v>
      </x:c>
      <x:c r="X309" s="21" t="n">
        <x:v>31214.041009314715</x:v>
      </x:c>
      <x:c r="Y309" s="21" t="n">
        <x:v>32865.24292674035</x:v>
      </x:c>
      <x:c r="Z309" s="21" t="n">
        <x:v>34136.399675327426</x:v>
      </x:c>
      <x:c r="AA309" s="21" t="n">
        <x:v>34963.7846155302</x:v>
      </x:c>
      <x:c r="AB309" s="21" t="n">
        <x:v>35291.59686228786</x:v>
      </x:c>
      <x:c r="AC309" s="21" t="n">
        <x:v>46032.51764646242</x:v>
      </x:c>
      <x:c r="AD309" s="25" t="n">
        <x:f>AC309*(1+Inputs!$C$14)*(1-Inputs!$C$14/Inputs!$C$15)</x:f>
        <x:v>36526.80275246792</x:v>
      </x:c>
      <x:c r="AE309" s="25" t="n">
        <x:f>AD309/(B309-Inputs!$C$14)</x:f>
        <x:v>641840.8545014306</x:v>
      </x:c>
      <x:c r="AF309" s="25" t="n">
        <x:f>S309/(1+B309)^1+T309/(1+B309)^2+U309/(1+B309)^3+V309/(1+B309)^4+W309/(1+B309)^5+X309/(1+B309)^6+Y309/(1+B309)^7+Z309/(1+B309)^8+AA309/(1+B309)^9+AB309/(1+B309)^10+AE309/(1+B309)^10</x:f>
        <x:v>424408.36123821576</x:v>
      </x:c>
      <x:c r="AG309" s="25" t="n">
        <x:f>(AF309+Inputs!$C$12)/Inputs!$C$13</x:f>
        <x:v>364.45514388650497</x:v>
      </x:c>
      <x:c r="AH309" s="25" t="n">
        <x:f>(S309+Inputs!$C$11)*Inputs!$C$8-Inputs!$C$11</x:f>
        <x:v>2940.7327166719924</x:v>
      </x:c>
      <x:c r="AI309" s="25" t="n">
        <x:f>Inputs!$C$12+AH309-Inputs!$C$10*Inputs!$C$13</x:f>
        <x:v>25258.64813187199</x:v>
      </x:c>
      <x:c r="AJ309" s="25" t="n">
        <x:f>(S309+Inputs!$C$11)*(1-Inputs!$C$8)</x:f>
        <x:v>7338.796181487523</x:v>
      </x:c>
      <x:c r="AK309" s="25" t="n">
        <x:f>AJ309/(1+B309)^(1-Inputs!$C$8)+T309/(1+B309)^(2-Inputs!$C$8)+U309/(1+B309)^(3-Inputs!$C$8)+V309/(1+B309)^(4-Inputs!$C$8)+W309/(1+B309)^(5-Inputs!$C$8)+X309/(1+B309)^(6-Inputs!$C$8)+Y309/(1+B309)^(7-Inputs!$C$8)+Z309/(1+B309)^(8-Inputs!$C$8)+AA309/(1+B309)^(9-Inputs!$C$8)+AB309/(1+B309)^(10-Inputs!$C$8)+AE309/(1+B309)^(10-Inputs!$C$8)</x:f>
        <x:v>439449.91283713875</x:v>
      </x:c>
      <x:c r="AL309" s="25" t="n">
        <x:f>(AK309+AI309)/Inputs!$C$13</x:f>
        <x:v>370.80370155618607</x:v>
      </x:c>
      <x:c r="AM309" s="26" t="n">
        <x:f>IF(AL309&gt;=Inputs!$C$7,1,0)</x:f>
        <x:v>1</x:v>
      </x:c>
      <x:c r="AN309" s="26" t="n">
        <x:f>IF(Inputs!$C$7&lt;=(1-Inputs!$C$16)*AL309,1,0)</x:f>
        <x:v>1</x:v>
      </x:c>
    </x:row>
    <x:row r="310" ht="20" customHeight="1">
      <x:c r="A310" s="16" t="n">
        <x:v>305</x:v>
      </x:c>
      <x:c r="B310" s="19" t="n">
        <x:v>0.08705200705714955</x:v>
      </x:c>
      <x:c r="C310" s="24" t="n">
        <x:v>0.6520457901844168</x:v>
      </x:c>
      <x:c r="D310" s="19" t="n">
        <x:v>0.012706390361508113</x:v>
      </x:c>
      <x:c r="E310" s="19" t="n">
        <x:v>0.04607216799561201</x:v>
      </x:c>
      <x:c r="F310" s="19" t="n">
        <x:v>-0.11904453297643047</x:v>
      </x:c>
      <x:c r="G310" s="19" t="n">
        <x:v>-0.09747659499876533</x:v>
      </x:c>
      <x:c r="H310" s="19" t="n">
        <x:v>0.9909332619332929</x:v>
      </x:c>
      <x:c r="I310" s="19" t="n">
        <x:v>0.06549898874302812</x:v>
      </x:c>
      <x:c r="J310" s="19" t="n">
        <x:v>0.07157397977719371</x:v>
      </x:c>
      <x:c r="K310" s="19" t="n">
        <x:v>0.06643704784995522</x:v>
      </x:c>
      <x:c r="L310" s="19" t="n">
        <x:v>0.06387726520003867</x:v>
      </x:c>
      <x:c r="M310" s="19" t="n">
        <x:v>0.07425480430413359</x:v>
      </x:c>
      <x:c r="N310" s="19" t="n">
        <x:v>0.0740724231865022</x:v>
      </x:c>
      <x:c r="O310" s="19" t="n">
        <x:v>0.06829445489106434</x:v>
      </x:c>
      <x:c r="P310" s="19" t="n">
        <x:v>0.07212981115493562</x:v>
      </x:c>
      <x:c r="Q310" s="19" t="n">
        <x:v>0.05731466598639258</x:v>
      </x:c>
      <x:c r="R310" s="19" t="n">
        <x:v>0.06022598355547075</x:v>
      </x:c>
      <x:c r="S310" s="21" t="n">
        <x:v>10346.640647180819</x:v>
      </x:c>
      <x:c r="T310" s="21" t="n">
        <x:v>16267.622467906132</x:v>
      </x:c>
      <x:c r="U310" s="21" t="n">
        <x:v>19621.904348660006</x:v>
      </x:c>
      <x:c r="V310" s="21" t="n">
        <x:v>23068.051781100232</x:v>
      </x:c>
      <x:c r="W310" s="21" t="n">
        <x:v>26862.882768162614</x:v>
      </x:c>
      <x:c r="X310" s="21" t="n">
        <x:v>28244.94248975431</x:v>
      </x:c>
      <x:c r="Y310" s="21" t="n">
        <x:v>29288.890094219856</x:v>
      </x:c>
      <x:c r="Z310" s="21" t="n">
        <x:v>30106.25479054901</x:v>
      </x:c>
      <x:c r="AA310" s="21" t="n">
        <x:v>30696.283840953467</x:v>
      </x:c>
      <x:c r="AB310" s="21" t="n">
        <x:v>31021.51013128425</x:v>
      </x:c>
      <x:c r="AC310" s="21" t="n">
        <x:v>40462.83930167511</x:v>
      </x:c>
      <x:c r="AD310" s="25" t="n">
        <x:f>AC310*(1+Inputs!$C$14)*(1-Inputs!$C$14/Inputs!$C$15)</x:f>
        <x:v>32107.26298587919</x:v>
      </x:c>
      <x:c r="AE310" s="25" t="n">
        <x:f>AD310/(B310-Inputs!$C$14)</x:f>
        <x:v>616830.4509493286</x:v>
      </x:c>
      <x:c r="AF310" s="25" t="n">
        <x:f>S310/(1+B310)^1+T310/(1+B310)^2+U310/(1+B310)^3+V310/(1+B310)^4+W310/(1+B310)^5+X310/(1+B310)^6+Y310/(1+B310)^7+Z310/(1+B310)^8+AA310/(1+B310)^9+AB310/(1+B310)^10+AE310/(1+B310)^10</x:f>
        <x:v>417317.73065233894</x:v>
      </x:c>
      <x:c r="AG310" s="25" t="n">
        <x:f>(AF310+Inputs!$C$12)/Inputs!$C$13</x:f>
        <x:v>358.7973353405893</x:v>
      </x:c>
      <x:c r="AH310" s="25" t="n">
        <x:f>(S310+Inputs!$C$11)*Inputs!$C$8-Inputs!$C$11</x:f>
        <x:v>2972.174111418959</x:v>
      </x:c>
      <x:c r="AI310" s="25" t="n">
        <x:f>Inputs!$C$12+AH310-Inputs!$C$10*Inputs!$C$13</x:f>
        <x:v>25290.089526618955</x:v>
      </x:c>
      <x:c r="AJ310" s="25" t="n">
        <x:f>(S310+Inputs!$C$11)*(1-Inputs!$C$8)</x:f>
        <x:v>7374.4665357618605</x:v>
      </x:c>
      <x:c r="AK310" s="25" t="n">
        <x:f>AJ310/(1+B310)^(1-Inputs!$C$8)+T310/(1+B310)^(2-Inputs!$C$8)+U310/(1+B310)^(3-Inputs!$C$8)+V310/(1+B310)^(4-Inputs!$C$8)+W310/(1+B310)^(5-Inputs!$C$8)+X310/(1+B310)^(6-Inputs!$C$8)+Y310/(1+B310)^(7-Inputs!$C$8)+Z310/(1+B310)^(8-Inputs!$C$8)+AA310/(1+B310)^(9-Inputs!$C$8)+AB310/(1+B310)^(10-Inputs!$C$8)+AE310/(1+B310)^(10-Inputs!$C$8)</x:f>
        <x:v>431116.9670684893</x:v>
      </x:c>
      <x:c r="AL310" s="25" t="n">
        <x:f>(AK310+AI310)/Inputs!$C$13</x:f>
        <x:v>364.1797036166835</x:v>
      </x:c>
      <x:c r="AM310" s="26" t="n">
        <x:f>IF(AL310&gt;=Inputs!$C$7,1,0)</x:f>
        <x:v>1</x:v>
      </x:c>
      <x:c r="AN310" s="26" t="n">
        <x:f>IF(Inputs!$C$7&lt;=(1-Inputs!$C$16)*AL310,1,0)</x:f>
        <x:v>1</x:v>
      </x:c>
    </x:row>
    <x:row r="311" ht="20" customHeight="1">
      <x:c r="A311" s="16" t="n">
        <x:v>306</x:v>
      </x:c>
      <x:c r="B311" s="19" t="n">
        <x:v>0.08361827023784192</x:v>
      </x:c>
      <x:c r="C311" s="24" t="n">
        <x:v>0.6454047231849529</x:v>
      </x:c>
      <x:c r="D311" s="19" t="n">
        <x:v>0.0327974180853019</x:v>
      </x:c>
      <x:c r="E311" s="19" t="n">
        <x:v>0.05716470711497522</x:v>
      </x:c>
      <x:c r="F311" s="19" t="n">
        <x:v>-0.10813063730237105</x:v>
      </x:c>
      <x:c r="G311" s="19" t="n">
        <x:v>-0.08353843390453164</x:v>
      </x:c>
      <x:c r="H311" s="19" t="n">
        <x:v>0.90984459079354</x:v>
      </x:c>
      <x:c r="I311" s="19" t="n">
        <x:v>0.0577913776294497</x:v>
      </x:c>
      <x:c r="J311" s="19" t="n">
        <x:v>0.04846385963329453</x:v>
      </x:c>
      <x:c r="K311" s="19" t="n">
        <x:v>0.0561430942755112</x:v>
      </x:c>
      <x:c r="L311" s="19" t="n">
        <x:v>0.0634865404370737</x:v>
      </x:c>
      <x:c r="M311" s="19" t="n">
        <x:v>0.0544259708608422</x:v>
      </x:c>
      <x:c r="N311" s="19" t="n">
        <x:v>0.05854020669259967</x:v>
      </x:c>
      <x:c r="O311" s="19" t="n">
        <x:v>0.05849814713390401</x:v>
      </x:c>
      <x:c r="P311" s="19" t="n">
        <x:v>0.05191096122445174</x:v>
      </x:c>
      <x:c r="Q311" s="19" t="n">
        <x:v>0.05008461365715789</x:v>
      </x:c>
      <x:c r="R311" s="19" t="n">
        <x:v>0.04845017983126922</x:v>
      </x:c>
      <x:c r="S311" s="21" t="n">
        <x:v>10665.57987738199</x:v>
      </x:c>
      <x:c r="T311" s="21" t="n">
        <x:v>16847.733607339054</x:v>
      </x:c>
      <x:c r="U311" s="21" t="n">
        <x:v>20530.997737970556</x:v>
      </x:c>
      <x:c r="V311" s="21" t="n">
        <x:v>24501.453263253017</x:v>
      </x:c>
      <x:c r="W311" s="21" t="n">
        <x:v>28995.80535259301</x:v>
      </x:c>
      <x:c r="X311" s="21" t="n">
        <x:v>30870.751200105147</x:v>
      </x:c>
      <x:c r="Y311" s="21" t="n">
        <x:v>32340.088959449437</x:v>
      </x:c>
      <x:c r="Z311" s="21" t="n">
        <x:v>33460.96458610043</x:v>
      </x:c>
      <x:c r="AA311" s="21" t="n">
        <x:v>34179.181986136915</x:v>
      </x:c>
      <x:c r="AB311" s="21" t="n">
        <x:v>34481.151286800814</x:v>
      </x:c>
      <x:c r="AC311" s="21" t="n">
        <x:v>44975.41472191411</x:v>
      </x:c>
      <x:c r="AD311" s="25" t="n">
        <x:f>AC311*(1+Inputs!$C$14)*(1-Inputs!$C$14/Inputs!$C$15)</x:f>
        <x:v>35687.99158183884</x:v>
      </x:c>
      <x:c r="AE311" s="25" t="n">
        <x:f>AD311/(B311-Inputs!$C$14)</x:f>
        <x:v>734044.8643535075</x:v>
      </x:c>
      <x:c r="AF311" s="25" t="n">
        <x:f>S311/(1+B311)^1+T311/(1+B311)^2+U311/(1+B311)^3+V311/(1+B311)^4+W311/(1+B311)^5+X311/(1+B311)^6+Y311/(1+B311)^7+Z311/(1+B311)^8+AA311/(1+B311)^9+AB311/(1+B311)^10+AE311/(1+B311)^10</x:f>
        <x:v>493462.1425895501</x:v>
      </x:c>
      <x:c r="AG311" s="25" t="n">
        <x:f>(AF311+Inputs!$C$12)/Inputs!$C$13</x:f>
        <x:v>419.5550492511359</x:v>
      </x:c>
      <x:c r="AH311" s="25" t="n">
        <x:f>(S311+Inputs!$C$11)*Inputs!$C$8-Inputs!$C$11</x:f>
        <x:v>3121.594956252932</x:v>
      </x:c>
      <x:c r="AI311" s="25" t="n">
        <x:f>Inputs!$C$12+AH311-Inputs!$C$10*Inputs!$C$13</x:f>
        <x:v>25439.510371452932</x:v>
      </x:c>
      <x:c r="AJ311" s="25" t="n">
        <x:f>(S311+Inputs!$C$11)*(1-Inputs!$C$8)</x:f>
        <x:v>7543.984921129058</x:v>
      </x:c>
      <x:c r="AK311" s="25" t="n">
        <x:f>AJ311/(1+B311)^(1-Inputs!$C$8)+T311/(1+B311)^(2-Inputs!$C$8)+U311/(1+B311)^(3-Inputs!$C$8)+V311/(1+B311)^(4-Inputs!$C$8)+W311/(1+B311)^(5-Inputs!$C$8)+X311/(1+B311)^(6-Inputs!$C$8)+Y311/(1+B311)^(7-Inputs!$C$8)+Z311/(1+B311)^(8-Inputs!$C$8)+AA311/(1+B311)^(9-Inputs!$C$8)+AB311/(1+B311)^(10-Inputs!$C$8)+AE311/(1+B311)^(10-Inputs!$C$8)</x:f>
        <x:v>509390.0053845643</x:v>
      </x:c>
      <x:c r="AL311" s="25" t="n">
        <x:f>(AK311+AI311)/Inputs!$C$13</x:f>
        <x:v>426.7551338634765</x:v>
      </x:c>
      <x:c r="AM311" s="26" t="n">
        <x:f>IF(AL311&gt;=Inputs!$C$7,1,0)</x:f>
        <x:v>1</x:v>
      </x:c>
      <x:c r="AN311" s="26" t="n">
        <x:f>IF(Inputs!$C$7&lt;=(1-Inputs!$C$16)*AL311,1,0)</x:f>
        <x:v>1</x:v>
      </x:c>
    </x:row>
    <x:row r="312" ht="20" customHeight="1">
      <x:c r="A312" s="16" t="n">
        <x:v>307</x:v>
      </x:c>
      <x:c r="B312" s="19" t="n">
        <x:v>0.09298920434430791</x:v>
      </x:c>
      <x:c r="C312" s="24" t="n">
        <x:v>0.3918489411697408</x:v>
      </x:c>
      <x:c r="D312" s="19" t="n">
        <x:v>0.04529679604813595</x:v>
      </x:c>
      <x:c r="E312" s="19" t="n">
        <x:v>0.04538090292607791</x:v>
      </x:c>
      <x:c r="F312" s="19" t="n">
        <x:v>-0.23082822903690955</x:v>
      </x:c>
      <x:c r="G312" s="19" t="n">
        <x:v>-0.08066514323148055</x:v>
      </x:c>
      <x:c r="H312" s="19" t="n">
        <x:v>0.7478193126158033</x:v>
      </x:c>
      <x:c r="I312" s="19" t="n">
        <x:v>0.0649516539136846</x:v>
      </x:c>
      <x:c r="J312" s="19" t="n">
        <x:v>0.07087241639467151</x:v>
      </x:c>
      <x:c r="K312" s="19" t="n">
        <x:v>0.06906066946146552</x:v>
      </x:c>
      <x:c r="L312" s="19" t="n">
        <x:v>0.06640950059543571</x:v>
      </x:c>
      <x:c r="M312" s="19" t="n">
        <x:v>0.07312600439939956</x:v>
      </x:c>
      <x:c r="N312" s="19" t="n">
        <x:v>0.07208312811214568</x:v>
      </x:c>
      <x:c r="O312" s="19" t="n">
        <x:v>0.06431824537742045</x:v>
      </x:c>
      <x:c r="P312" s="19" t="n">
        <x:v>0.06663467284655894</x:v>
      </x:c>
      <x:c r="Q312" s="19" t="n">
        <x:v>0.06435520045616044</x:v>
      </x:c>
      <x:c r="R312" s="19" t="n">
        <x:v>0.0693142848046216</x:v>
      </x:c>
      <x:c r="S312" s="21" t="n">
        <x:v>8533.319675314115</x:v>
      </x:c>
      <x:c r="T312" s="21" t="n">
        <x:v>13888.290248844613</x:v>
      </x:c>
      <x:c r="U312" s="21" t="n">
        <x:v>17644.392759815368</x:v>
      </x:c>
      <x:c r="V312" s="21" t="n">
        <x:v>21830.958394505582</x:v>
      </x:c>
      <x:c r="W312" s="21" t="n">
        <x:v>26538.660057006666</x:v>
      </x:c>
      <x:c r="X312" s="21" t="n">
        <x:v>28547.570729421026</x:v>
      </x:c>
      <x:c r="Y312" s="21" t="n">
        <x:v>30040.961715334597</x:v>
      </x:c>
      <x:c r="Z312" s="21" t="n">
        <x:v>31194.929922221843</x:v>
      </x:c>
      <x:c r="AA312" s="21" t="n">
        <x:v>31992.78631425792</x:v>
      </x:c>
      <x:c r="AB312" s="21" t="n">
        <x:v>32391.432988187775</x:v>
      </x:c>
      <x:c r="AC312" s="21" t="n">
        <x:v>42249.695201984054</x:v>
      </x:c>
      <x:c r="AD312" s="25" t="n">
        <x:f>AC312*(1+Inputs!$C$14)*(1-Inputs!$C$14/Inputs!$C$15)</x:f>
        <x:v>33525.13314277434</x:v>
      </x:c>
      <x:c r="AE312" s="25" t="n">
        <x:f>AD312/(B312-Inputs!$C$14)</x:f>
        <x:v>578127.1449030512</x:v>
      </x:c>
      <x:c r="AF312" s="25" t="n">
        <x:f>S312/(1+B312)^1+T312/(1+B312)^2+U312/(1+B312)^3+V312/(1+B312)^4+W312/(1+B312)^5+X312/(1+B312)^6+Y312/(1+B312)^7+Z312/(1+B312)^8+AA312/(1+B312)^9+AB312/(1+B312)^10+AE312/(1+B312)^10</x:f>
        <x:v>378733.96985384024</x:v>
      </x:c>
      <x:c r="AG312" s="25" t="n">
        <x:f>(AF312+Inputs!$C$12)/Inputs!$C$13</x:f>
        <x:v>328.01029476141684</x:v>
      </x:c>
      <x:c r="AH312" s="25" t="n">
        <x:f>(S312+Inputs!$C$11)*Inputs!$C$8-Inputs!$C$11</x:f>
        <x:v>2122.645656106065</x:v>
      </x:c>
      <x:c r="AI312" s="25" t="n">
        <x:f>Inputs!$C$12+AH312-Inputs!$C$10*Inputs!$C$13</x:f>
        <x:v>24440.56107130606</x:v>
      </x:c>
      <x:c r="AJ312" s="25" t="n">
        <x:f>(S312+Inputs!$C$11)*(1-Inputs!$C$8)</x:f>
        <x:v>6410.674019208051</x:v>
      </x:c>
      <x:c r="AK312" s="25" t="n">
        <x:f>AJ312/(1+B312)^(1-Inputs!$C$8)+T312/(1+B312)^(2-Inputs!$C$8)+U312/(1+B312)^(3-Inputs!$C$8)+V312/(1+B312)^(4-Inputs!$C$8)+W312/(1+B312)^(5-Inputs!$C$8)+X312/(1+B312)^(6-Inputs!$C$8)+Y312/(1+B312)^(7-Inputs!$C$8)+Z312/(1+B312)^(8-Inputs!$C$8)+AA312/(1+B312)^(9-Inputs!$C$8)+AB312/(1+B312)^(10-Inputs!$C$8)+AE312/(1+B312)^(10-Inputs!$C$8)</x:f>
        <x:v>392819.3262041217</x:v>
      </x:c>
      <x:c r="AL312" s="25" t="n">
        <x:f>(AK312+AI312)/Inputs!$C$13</x:f>
        <x:v>332.94310393167734</x:v>
      </x:c>
      <x:c r="AM312" s="26" t="n">
        <x:f>IF(AL312&gt;=Inputs!$C$7,1,0)</x:f>
        <x:v>1</x:v>
      </x:c>
      <x:c r="AN312" s="26" t="n">
        <x:f>IF(Inputs!$C$7&lt;=(1-Inputs!$C$16)*AL312,1,0)</x:f>
        <x:v>1</x:v>
      </x:c>
    </x:row>
    <x:row r="313" ht="20" customHeight="1">
      <x:c r="A313" s="16" t="n">
        <x:v>308</x:v>
      </x:c>
      <x:c r="B313" s="19" t="n">
        <x:v>0.08277853470495246</x:v>
      </x:c>
      <x:c r="C313" s="24" t="n">
        <x:v>0.5551729184313956</x:v>
      </x:c>
      <x:c r="D313" s="19" t="n">
        <x:v>0.03432893507095258</x:v>
      </x:c>
      <x:c r="E313" s="19" t="n">
        <x:v>0.02744633478789325</x:v>
      </x:c>
      <x:c r="F313" s="19" t="n">
        <x:v>-0.22529936246757987</x:v>
      </x:c>
      <x:c r="G313" s="19" t="n">
        <x:v>-0.07146619275525665</x:v>
      </x:c>
      <x:c r="H313" s="19" t="n">
        <x:v>0.6179346675698696</x:v>
      </x:c>
      <x:c r="I313" s="19" t="n">
        <x:v>0.05327986252365804</x:v>
      </x:c>
      <x:c r="J313" s="19" t="n">
        <x:v>0.05295165020480112</x:v>
      </x:c>
      <x:c r="K313" s="19" t="n">
        <x:v>0.05150459955765768</x:v>
      </x:c>
      <x:c r="L313" s="19" t="n">
        <x:v>0.06703923240849805</x:v>
      </x:c>
      <x:c r="M313" s="19" t="n">
        <x:v>0.06832878205019483</x:v>
      </x:c>
      <x:c r="N313" s="19" t="n">
        <x:v>0.06414483500858636</x:v>
      </x:c>
      <x:c r="O313" s="19" t="n">
        <x:v>0.06407642893014895</x:v>
      </x:c>
      <x:c r="P313" s="19" t="n">
        <x:v>0.05779308097952367</x:v>
      </x:c>
      <x:c r="Q313" s="19" t="n">
        <x:v>0.06415781786021967</x:v>
      </x:c>
      <x:c r="R313" s="19" t="n">
        <x:v>0.062017906663103306</x:v>
      </x:c>
      <x:c r="S313" s="21" t="n">
        <x:v>8592.22704790557</x:v>
      </x:c>
      <x:c r="T313" s="21" t="n">
        <x:v>13824.094320341996</x:v>
      </x:c>
      <x:c r="U313" s="21" t="n">
        <x:v>17076.930039584004</x:v>
      </x:c>
      <x:c r="V313" s="21" t="n">
        <x:v>20574.762148526854</x:v>
      </x:c>
      <x:c r="W313" s="21" t="n">
        <x:v>24500.129809232898</x:v>
      </x:c>
      <x:c r="X313" s="21" t="n">
        <x:v>25906.05124724702</x:v>
      </x:c>
      <x:c r="Y313" s="21" t="n">
        <x:v>26957.91788897906</x:v>
      </x:c>
      <x:c r="Z313" s="21" t="n">
        <x:v>27817.77688230516</x:v>
      </x:c>
      <x:c r="AA313" s="21" t="n">
        <x:v>28451.81765088817</x:v>
      </x:c>
      <x:c r="AB313" s="21" t="n">
        <x:v>28862.981906172292</x:v>
      </x:c>
      <x:c r="AC313" s="21" t="n">
        <x:v>37647.367703702985</x:v>
      </x:c>
      <x:c r="AD313" s="25" t="n">
        <x:f>AC313*(1+Inputs!$C$14)*(1-Inputs!$C$14/Inputs!$C$15)</x:f>
        <x:v>29873.18627288831</x:v>
      </x:c>
      <x:c r="AE313" s="25" t="n">
        <x:f>AD313/(B313-Inputs!$C$14)</x:f>
        <x:v>625242.8304334712</x:v>
      </x:c>
      <x:c r="AF313" s="25" t="n">
        <x:f>S313/(1+B313)^1+T313/(1+B313)^2+U313/(1+B313)^3+V313/(1+B313)^4+W313/(1+B313)^5+X313/(1+B313)^6+Y313/(1+B313)^7+Z313/(1+B313)^8+AA313/(1+B313)^9+AB313/(1+B313)^10+AE313/(1+B313)^10</x:f>
        <x:v>420056.2886703493</x:v>
      </x:c>
      <x:c r="AG313" s="25" t="n">
        <x:f>(AF313+Inputs!$C$12)/Inputs!$C$13</x:f>
        <x:v>360.982505865288</x:v>
      </x:c>
      <x:c r="AH313" s="25" t="n">
        <x:f>(S313+Inputs!$C$11)*Inputs!$C$8-Inputs!$C$11</x:f>
        <x:v>2150.243356690007</x:v>
      </x:c>
      <x:c r="AI313" s="25" t="n">
        <x:f>Inputs!$C$12+AH313-Inputs!$C$10*Inputs!$C$13</x:f>
        <x:v>24468.158771890005</x:v>
      </x:c>
      <x:c r="AJ313" s="25" t="n">
        <x:f>(S313+Inputs!$C$11)*(1-Inputs!$C$8)</x:f>
        <x:v>6441.983691215563</x:v>
      </x:c>
      <x:c r="AK313" s="25" t="n">
        <x:f>AJ313/(1+B313)^(1-Inputs!$C$8)+T313/(1+B313)^(2-Inputs!$C$8)+U313/(1+B313)^(3-Inputs!$C$8)+V313/(1+B313)^(4-Inputs!$C$8)+W313/(1+B313)^(5-Inputs!$C$8)+X313/(1+B313)^(6-Inputs!$C$8)+Y313/(1+B313)^(7-Inputs!$C$8)+Z313/(1+B313)^(8-Inputs!$C$8)+AA313/(1+B313)^(9-Inputs!$C$8)+AB313/(1+B313)^(10-Inputs!$C$8)+AE313/(1+B313)^(10-Inputs!$C$8)</x:f>
        <x:v>433941.35072342085</x:v>
      </x:c>
      <x:c r="AL313" s="25" t="n">
        <x:f>(AK313+AI313)/Inputs!$C$13</x:f>
        <x:v>365.77751568633585</x:v>
      </x:c>
      <x:c r="AM313" s="26" t="n">
        <x:f>IF(AL313&gt;=Inputs!$C$7,1,0)</x:f>
        <x:v>1</x:v>
      </x:c>
      <x:c r="AN313" s="26" t="n">
        <x:f>IF(Inputs!$C$7&lt;=(1-Inputs!$C$16)*AL313,1,0)</x:f>
        <x:v>1</x:v>
      </x:c>
    </x:row>
    <x:row r="314" ht="20" customHeight="1">
      <x:c r="A314" s="16" t="n">
        <x:v>309</x:v>
      </x:c>
      <x:c r="B314" s="19" t="n">
        <x:v>0.08936952639851933</x:v>
      </x:c>
      <x:c r="C314" s="24" t="n">
        <x:v>0.5391488714537047</x:v>
      </x:c>
      <x:c r="D314" s="19" t="n">
        <x:v>0.02423095178364605</x:v>
      </x:c>
      <x:c r="E314" s="19" t="n">
        <x:v>0.04504786320500756</x:v>
      </x:c>
      <x:c r="F314" s="19" t="n">
        <x:v>-0.17927551473753628</x:v>
      </x:c>
      <x:c r="G314" s="19" t="n">
        <x:v>-0.07828133788186561</x:v>
      </x:c>
      <x:c r="H314" s="19" t="n">
        <x:v>0.5605921461693413</x:v>
      </x:c>
      <x:c r="I314" s="19" t="n">
        <x:v>0.07403243527192103</x:v>
      </x:c>
      <x:c r="J314" s="19" t="n">
        <x:v>0.06952779148606737</x:v>
      </x:c>
      <x:c r="K314" s="19" t="n">
        <x:v>0.06493863032588593</x:v>
      </x:c>
      <x:c r="L314" s="19" t="n">
        <x:v>0.07074763997215427</x:v>
      </x:c>
      <x:c r="M314" s="19" t="n">
        <x:v>0.07209432219787346</x:v>
      </x:c>
      <x:c r="N314" s="19" t="n">
        <x:v>0.06069998059519662</x:v>
      </x:c>
      <x:c r="O314" s="19" t="n">
        <x:v>0.07659360529578749</x:v>
      </x:c>
      <x:c r="P314" s="19" t="n">
        <x:v>0.056626704825683875</x:v>
      </x:c>
      <x:c r="Q314" s="19" t="n">
        <x:v>0.07710469537051609</x:v>
      </x:c>
      <x:c r="R314" s="19" t="n">
        <x:v>0.06654958848623097</x:v>
      </x:c>
      <x:c r="S314" s="21" t="n">
        <x:v>9369.609566255627</x:v>
      </x:c>
      <x:c r="T314" s="21" t="n">
        <x:v>14884.125620847426</x:v>
      </x:c>
      <x:c r="U314" s="21" t="n">
        <x:v>18137.90980940191</x:v>
      </x:c>
      <x:c r="V314" s="21" t="n">
        <x:v>21559.092306979586</x:v>
      </x:c>
      <x:c r="W314" s="21" t="n">
        <x:v>25396.989395325065</x:v>
      </x:c>
      <x:c r="X314" s="21" t="n">
        <x:v>26885.166317253847</x:v>
      </x:c>
      <x:c r="Y314" s="21" t="n">
        <x:v>28018.65286193208</x:v>
      </x:c>
      <x:c r="Z314" s="21" t="n">
        <x:v>28966.774731661037</x:v>
      </x:c>
      <x:c r="AA314" s="21" t="n">
        <x:v>29616.313675800975</x:v>
      </x:c>
      <x:c r="AB314" s="21" t="n">
        <x:v>30018.44746233685</x:v>
      </x:c>
      <x:c r="AC314" s="21" t="n">
        <x:v>39154.496690004584</x:v>
      </x:c>
      <x:c r="AD314" s="25" t="n">
        <x:f>AC314*(1+Inputs!$C$14)*(1-Inputs!$C$14/Inputs!$C$15)</x:f>
        <x:v>31069.093123518633</x:v>
      </x:c>
      <x:c r="AE314" s="25" t="n">
        <x:f>AD314/(B314-Inputs!$C$14)</x:f>
        <x:v>571443.1443781116</x:v>
      </x:c>
      <x:c r="AF314" s="25" t="n">
        <x:f>S314/(1+B314)^1+T314/(1+B314)^2+U314/(1+B314)^3+V314/(1+B314)^4+W314/(1+B314)^5+X314/(1+B314)^6+Y314/(1+B314)^7+Z314/(1+B314)^8+AA314/(1+B314)^9+AB314/(1+B314)^10+AE314/(1+B314)^10</x:f>
        <x:v>382361.98744572233</x:v>
      </x:c>
      <x:c r="AG314" s="25" t="n">
        <x:f>(AF314+Inputs!$C$12)/Inputs!$C$13</x:f>
        <x:v>330.9051894661231</x:v>
      </x:c>
      <x:c r="AH314" s="25" t="n">
        <x:f>(S314+Inputs!$C$11)*Inputs!$C$8-Inputs!$C$11</x:f>
        <x:v>2514.4417419992114</x:v>
      </x:c>
      <x:c r="AI314" s="25" t="n">
        <x:f>Inputs!$C$12+AH314-Inputs!$C$10*Inputs!$C$13</x:f>
        <x:v>24832.357157199207</x:v>
      </x:c>
      <x:c r="AJ314" s="25" t="n">
        <x:f>(S314+Inputs!$C$11)*(1-Inputs!$C$8)</x:f>
        <x:v>6855.167824256416</x:v>
      </x:c>
      <x:c r="AK314" s="25" t="n">
        <x:f>AJ314/(1+B314)^(1-Inputs!$C$8)+T314/(1+B314)^(2-Inputs!$C$8)+U314/(1+B314)^(3-Inputs!$C$8)+V314/(1+B314)^(4-Inputs!$C$8)+W314/(1+B314)^(5-Inputs!$C$8)+X314/(1+B314)^(6-Inputs!$C$8)+Y314/(1+B314)^(7-Inputs!$C$8)+Z314/(1+B314)^(8-Inputs!$C$8)+AA314/(1+B314)^(9-Inputs!$C$8)+AB314/(1+B314)^(10-Inputs!$C$8)+AE314/(1+B314)^(10-Inputs!$C$8)</x:f>
        <x:v>395604.70209691953</x:v>
      </x:c>
      <x:c r="AL314" s="25" t="n">
        <x:f>(AK314+AI314)/Inputs!$C$13</x:f>
        <x:v>335.47825656093516</x:v>
      </x:c>
      <x:c r="AM314" s="26" t="n">
        <x:f>IF(AL314&gt;=Inputs!$C$7,1,0)</x:f>
        <x:v>1</x:v>
      </x:c>
      <x:c r="AN314" s="26" t="n">
        <x:f>IF(Inputs!$C$7&lt;=(1-Inputs!$C$16)*AL314,1,0)</x:f>
        <x:v>1</x:v>
      </x:c>
    </x:row>
    <x:row r="315" ht="20" customHeight="1">
      <x:c r="A315" s="16" t="n">
        <x:v>310</x:v>
      </x:c>
      <x:c r="B315" s="19" t="n">
        <x:v>0.08866125908580974</x:v>
      </x:c>
      <x:c r="C315" s="24" t="n">
        <x:v>0.34738973113897487</x:v>
      </x:c>
      <x:c r="D315" s="19" t="n">
        <x:v>0.04050007527729776</x:v>
      </x:c>
      <x:c r="E315" s="19" t="n">
        <x:v>0.06040252903780158</x:v>
      </x:c>
      <x:c r="F315" s="19" t="n">
        <x:v>-0.2245388110655188</x:v>
      </x:c>
      <x:c r="G315" s="19" t="n">
        <x:v>-0.05455517661151077</x:v>
      </x:c>
      <x:c r="H315" s="19" t="n">
        <x:v>0.7877741222922339</x:v>
      </x:c>
      <x:c r="I315" s="19" t="n">
        <x:v>0.07376907816836478</x:v>
      </x:c>
      <x:c r="J315" s="19" t="n">
        <x:v>0.07119913532604073</x:v>
      </x:c>
      <x:c r="K315" s="19" t="n">
        <x:v>0.07280768347828029</x:v>
      </x:c>
      <x:c r="L315" s="19" t="n">
        <x:v>0.07345687475173576</x:v>
      </x:c>
      <x:c r="M315" s="19" t="n">
        <x:v>0.07151038955726449</x:v>
      </x:c>
      <x:c r="N315" s="19" t="n">
        <x:v>0.06645371658898852</x:v>
      </x:c>
      <x:c r="O315" s="19" t="n">
        <x:v>0.06804141657716742</x:v>
      </x:c>
      <x:c r="P315" s="19" t="n">
        <x:v>0.07166505776437702</x:v>
      </x:c>
      <x:c r="Q315" s="19" t="n">
        <x:v>0.07193247326956567</x:v>
      </x:c>
      <x:c r="R315" s="19" t="n">
        <x:v>0.06971800237241155</x:v>
      </x:c>
      <x:c r="S315" s="21" t="n">
        <x:v>8780.144547771306</x:v>
      </x:c>
      <x:c r="T315" s="21" t="n">
        <x:v>14193.991946608074</x:v>
      </x:c>
      <x:c r="U315" s="21" t="n">
        <x:v>18020.66977464766</x:v>
      </x:c>
      <x:c r="V315" s="21" t="n">
        <x:v>22408.816409555493</x:v>
      </x:c>
      <x:c r="W315" s="21" t="n">
        <x:v>27385.858493516487</x:v>
      </x:c>
      <x:c r="X315" s="21" t="n">
        <x:v>29605.39002940428</x:v>
      </x:c>
      <x:c r="Y315" s="21" t="n">
        <x:v>31254.304887859194</x:v>
      </x:c>
      <x:c r="Z315" s="21" t="n">
        <x:v>32546.59269859095</x:v>
      </x:c>
      <x:c r="AA315" s="21" t="n">
        <x:v>33421.03274482427</x:v>
      </x:c>
      <x:c r="AB315" s="21" t="n">
        <x:v>33822.20602404299</x:v>
      </x:c>
      <x:c r="AC315" s="21" t="n">
        <x:v>44115.920900925645</x:v>
      </x:c>
      <x:c r="AD315" s="25" t="n">
        <x:f>AC315*(1+Inputs!$C$14)*(1-Inputs!$C$14/Inputs!$C$15)</x:f>
        <x:v>35005.983234884494</x:v>
      </x:c>
      <x:c r="AE315" s="25" t="n">
        <x:f>AD315/(B315-Inputs!$C$14)</x:f>
        <x:v>652351.1343426813</x:v>
      </x:c>
      <x:c r="AF315" s="25" t="n">
        <x:f>S315/(1+B315)^1+T315/(1+B315)^2+U315/(1+B315)^3+V315/(1+B315)^4+W315/(1+B315)^5+X315/(1+B315)^6+Y315/(1+B315)^7+Z315/(1+B315)^8+AA315/(1+B315)^9+AB315/(1+B315)^10+AE315/(1+B315)^10</x:f>
        <x:v>428383.6959116842</x:v>
      </x:c>
      <x:c r="AG315" s="25" t="n">
        <x:f>(AF315+Inputs!$C$12)/Inputs!$C$13</x:f>
        <x:v>367.6271724128851</x:v>
      </x:c>
      <x:c r="AH315" s="25" t="n">
        <x:f>(S315+Inputs!$C$11)*Inputs!$C$8-Inputs!$C$11</x:f>
        <x:v>2238.281418270941</x:v>
      </x:c>
      <x:c r="AI315" s="25" t="n">
        <x:f>Inputs!$C$12+AH315-Inputs!$C$10*Inputs!$C$13</x:f>
        <x:v>24556.196833470938</x:v>
      </x:c>
      <x:c r="AJ315" s="25" t="n">
        <x:f>(S315+Inputs!$C$11)*(1-Inputs!$C$8)</x:f>
        <x:v>6541.863129500366</x:v>
      </x:c>
      <x:c r="AK315" s="25" t="n">
        <x:f>AJ315/(1+B315)^(1-Inputs!$C$8)+T315/(1+B315)^(2-Inputs!$C$8)+U315/(1+B315)^(3-Inputs!$C$8)+V315/(1+B315)^(4-Inputs!$C$8)+W315/(1+B315)^(5-Inputs!$C$8)+X315/(1+B315)^(6-Inputs!$C$8)+Y315/(1+B315)^(7-Inputs!$C$8)+Z315/(1+B315)^(8-Inputs!$C$8)+AA315/(1+B315)^(9-Inputs!$C$8)+AB315/(1+B315)^(10-Inputs!$C$8)+AE315/(1+B315)^(10-Inputs!$C$8)</x:f>
        <x:v>443636.79804074013</x:v>
      </x:c>
      <x:c r="AL315" s="25" t="n">
        <x:f>(AK315+AI315)/Inputs!$C$13</x:f>
        <x:v>373.58402690070307</x:v>
      </x:c>
      <x:c r="AM315" s="26" t="n">
        <x:f>IF(AL315&gt;=Inputs!$C$7,1,0)</x:f>
        <x:v>1</x:v>
      </x:c>
      <x:c r="AN315" s="26" t="n">
        <x:f>IF(Inputs!$C$7&lt;=(1-Inputs!$C$16)*AL315,1,0)</x:f>
        <x:v>1</x:v>
      </x:c>
    </x:row>
    <x:row r="316" ht="20" customHeight="1">
      <x:c r="A316" s="16" t="n">
        <x:v>311</x:v>
      </x:c>
      <x:c r="B316" s="19" t="n">
        <x:v>0.08464174389800179</x:v>
      </x:c>
      <x:c r="C316" s="24" t="n">
        <x:v>0.7148617312970202</x:v>
      </x:c>
      <x:c r="D316" s="19" t="n">
        <x:v>0.037242445940968594</x:v>
      </x:c>
      <x:c r="E316" s="19" t="n">
        <x:v>0.04630182244763688</x:v>
      </x:c>
      <x:c r="F316" s="19" t="n">
        <x:v>-0.192088353465191</x:v>
      </x:c>
      <x:c r="G316" s="19" t="n">
        <x:v>-0.09652957403307424</x:v>
      </x:c>
      <x:c r="H316" s="19" t="n">
        <x:v>0.40151352499904647</x:v>
      </x:c>
      <x:c r="I316" s="19" t="n">
        <x:v>0.06431156106547065</x:v>
      </x:c>
      <x:c r="J316" s="19" t="n">
        <x:v>0.05957445583375488</x:v>
      </x:c>
      <x:c r="K316" s="19" t="n">
        <x:v>0.06748534979601686</x:v>
      </x:c>
      <x:c r="L316" s="19" t="n">
        <x:v>0.06710914096306965</x:v>
      </x:c>
      <x:c r="M316" s="19" t="n">
        <x:v>0.06718422504531077</x:v>
      </x:c>
      <x:c r="N316" s="19" t="n">
        <x:v>0.06235416953259687</x:v>
      </x:c>
      <x:c r="O316" s="19" t="n">
        <x:v>0.06710757344624767</x:v>
      </x:c>
      <x:c r="P316" s="19" t="n">
        <x:v>0.06286735342545285</x:v>
      </x:c>
      <x:c r="Q316" s="19" t="n">
        <x:v>0.0585648192928295</x:v>
      </x:c>
      <x:c r="R316" s="19" t="n">
        <x:v>0.05956612751294983</x:v>
      </x:c>
      <x:c r="S316" s="21" t="n">
        <x:v>9073.691807259136</x:v>
      </x:c>
      <x:c r="T316" s="21" t="n">
        <x:v>14750.227364393917</x:v>
      </x:c>
      <x:c r="U316" s="21" t="n">
        <x:v>18323.93895044284</x:v>
      </x:c>
      <x:c r="V316" s="21" t="n">
        <x:v>22146.20078169685</x:v>
      </x:c>
      <x:c r="W316" s="21" t="n">
        <x:v>26499.047813447207</x:v>
      </x:c>
      <x:c r="X316" s="21" t="n">
        <x:v>28234.31094836088</x:v>
      </x:c>
      <x:c r="Y316" s="21" t="n">
        <x:v>29607.40099266753</x:v>
      </x:c>
      <x:c r="Z316" s="21" t="n">
        <x:v>30699.1378859268</x:v>
      </x:c>
      <x:c r="AA316" s="21" t="n">
        <x:v>31442.530339540375</x:v>
      </x:c>
      <x:c r="AB316" s="21" t="n">
        <x:v>31815.222486884282</x:v>
      </x:c>
      <x:c r="AC316" s="21" t="n">
        <x:v>41498.11628724037</x:v>
      </x:c>
      <x:c r="AD316" s="25" t="n">
        <x:f>AC316*(1+Inputs!$C$14)*(1-Inputs!$C$14/Inputs!$C$15)</x:f>
        <x:v>32928.75527392523</x:v>
      </x:c>
      <x:c r="AE316" s="25" t="n">
        <x:f>AD316/(B316-Inputs!$C$14)</x:f>
        <x:v>663327.9310570454</x:v>
      </x:c>
      <x:c r="AF316" s="25" t="n">
        <x:f>S316/(1+B316)^1+T316/(1+B316)^2+U316/(1+B316)^3+V316/(1+B316)^4+W316/(1+B316)^5+X316/(1+B316)^6+Y316/(1+B316)^7+Z316/(1+B316)^8+AA316/(1+B316)^9+AB316/(1+B316)^10+AE316/(1+B316)^10</x:f>
        <x:v>442650.92617800646</x:v>
      </x:c>
      <x:c r="AG316" s="25" t="n">
        <x:f>(AF316+Inputs!$C$12)/Inputs!$C$13</x:f>
        <x:v>379.0113866022586</x:v>
      </x:c>
      <x:c r="AH316" s="25" t="n">
        <x:f>(S316+Inputs!$C$11)*Inputs!$C$8-Inputs!$C$11</x:f>
        <x:v>2375.8062987433213</x:v>
      </x:c>
      <x:c r="AI316" s="25" t="n">
        <x:f>Inputs!$C$12+AH316-Inputs!$C$10*Inputs!$C$13</x:f>
        <x:v>24693.72171394332</x:v>
      </x:c>
      <x:c r="AJ316" s="25" t="n">
        <x:f>(S316+Inputs!$C$11)*(1-Inputs!$C$8)</x:f>
        <x:v>6697.885508515816</x:v>
      </x:c>
      <x:c r="AK316" s="25" t="n">
        <x:f>AJ316/(1+B316)^(1-Inputs!$C$8)+T316/(1+B316)^(2-Inputs!$C$8)+U316/(1+B316)^(3-Inputs!$C$8)+V316/(1+B316)^(4-Inputs!$C$8)+W316/(1+B316)^(5-Inputs!$C$8)+X316/(1+B316)^(6-Inputs!$C$8)+Y316/(1+B316)^(7-Inputs!$C$8)+Z316/(1+B316)^(8-Inputs!$C$8)+AA316/(1+B316)^(9-Inputs!$C$8)+AB316/(1+B316)^(10-Inputs!$C$8)+AE316/(1+B316)^(10-Inputs!$C$8)</x:f>
        <x:v>457549.8145826535</x:v>
      </x:c>
      <x:c r="AL316" s="25" t="n">
        <x:f>(AK316+AI316)/Inputs!$C$13</x:f>
        <x:v>384.7953391206142</x:v>
      </x:c>
      <x:c r="AM316" s="26" t="n">
        <x:f>IF(AL316&gt;=Inputs!$C$7,1,0)</x:f>
        <x:v>1</x:v>
      </x:c>
      <x:c r="AN316" s="26" t="n">
        <x:f>IF(Inputs!$C$7&lt;=(1-Inputs!$C$16)*AL316,1,0)</x:f>
        <x:v>1</x:v>
      </x:c>
    </x:row>
    <x:row r="317" ht="20" customHeight="1">
      <x:c r="A317" s="16" t="n">
        <x:v>312</x:v>
      </x:c>
      <x:c r="B317" s="19" t="n">
        <x:v>0.09321411445664202</x:v>
      </x:c>
      <x:c r="C317" s="24" t="n">
        <x:v>0.7271798015075035</x:v>
      </x:c>
      <x:c r="D317" s="19" t="n">
        <x:v>0.02914675360560324</x:v>
      </x:c>
      <x:c r="E317" s="19" t="n">
        <x:v>0.048774559613016494</x:v>
      </x:c>
      <x:c r="F317" s="19" t="n">
        <x:v>-0.16754475646204015</x:v>
      </x:c>
      <x:c r="G317" s="19" t="n">
        <x:v>-0.033251183370775275</x:v>
      </x:c>
      <x:c r="H317" s="19" t="n">
        <x:v>0.6176909938132269</x:v>
      </x:c>
      <x:c r="I317" s="19" t="n">
        <x:v>0.06724005384895804</x:v>
      </x:c>
      <x:c r="J317" s="19" t="n">
        <x:v>0.06893072950971714</x:v>
      </x:c>
      <x:c r="K317" s="19" t="n">
        <x:v>0.0727514468783386</x:v>
      </x:c>
      <x:c r="L317" s="19" t="n">
        <x:v>0.07389924702480699</x:v>
      </x:c>
      <x:c r="M317" s="19" t="n">
        <x:v>0.07320867688996145</x:v>
      </x:c>
      <x:c r="N317" s="19" t="n">
        <x:v>0.07231191498215253</x:v>
      </x:c>
      <x:c r="O317" s="19" t="n">
        <x:v>0.0679617521289822</x:v>
      </x:c>
      <x:c r="P317" s="19" t="n">
        <x:v>0.07571567499171693</x:v>
      </x:c>
      <x:c r="Q317" s="19" t="n">
        <x:v>0.06732717825836403</x:v>
      </x:c>
      <x:c r="R317" s="19" t="n">
        <x:v>0.06534632000377201</x:v>
      </x:c>
      <x:c r="S317" s="21" t="n">
        <x:v>9839.531029599295</x:v>
      </x:c>
      <x:c r="T317" s="21" t="n">
        <x:v>15584.590738947667</x:v>
      </x:c>
      <x:c r="U317" s="21" t="n">
        <x:v>19106.234296543655</x:v>
      </x:c>
      <x:c r="V317" s="21" t="n">
        <x:v>23023.645084458392</x:v>
      </x:c>
      <x:c r="W317" s="21" t="n">
        <x:v>27446.22636477587</x:v>
      </x:c>
      <x:c r="X317" s="21" t="n">
        <x:v>29176.169983762877</x:v>
      </x:c>
      <x:c r="Y317" s="21" t="n">
        <x:v>30513.53944734236</x:v>
      </x:c>
      <x:c r="Z317" s="21" t="n">
        <x:v>31549.522917632978</x:v>
      </x:c>
      <x:c r="AA317" s="21" t="n">
        <x:v>32269.442102591656</x:v>
      </x:c>
      <x:c r="AB317" s="21" t="n">
        <x:v>32616.919610244935</x:v>
      </x:c>
      <x:c r="AC317" s="21" t="n">
        <x:v>42543.808187275994</x:v>
      </x:c>
      <x:c r="AD317" s="25" t="n">
        <x:f>AC317*(1+Inputs!$C$14)*(1-Inputs!$C$14/Inputs!$C$15)</x:f>
        <x:v>33758.511796603496</x:v>
      </x:c>
      <x:c r="AE317" s="25" t="n">
        <x:f>AD317/(B317-Inputs!$C$14)</x:f>
        <x:v>579902.5221236836</x:v>
      </x:c>
      <x:c r="AF317" s="25" t="n">
        <x:f>S317/(1+B317)^1+T317/(1+B317)^2+U317/(1+B317)^3+V317/(1+B317)^4+W317/(1+B317)^5+X317/(1+B317)^6+Y317/(1+B317)^7+Z317/(1+B317)^8+AA317/(1+B317)^9+AB317/(1+B317)^10+AE317/(1+B317)^10</x:f>
        <x:v>384967.1394570783</x:v>
      </x:c>
      <x:c r="AG317" s="25" t="n">
        <x:f>(AF317+Inputs!$C$12)/Inputs!$C$13</x:f>
        <x:v>332.9839116805644</x:v>
      </x:c>
      <x:c r="AH317" s="25" t="n">
        <x:f>(S317+Inputs!$C$11)*Inputs!$C$8-Inputs!$C$11</x:f>
        <x:v>2734.5967289355603</x:v>
      </x:c>
      <x:c r="AI317" s="25" t="n">
        <x:f>Inputs!$C$12+AH317-Inputs!$C$10*Inputs!$C$13</x:f>
        <x:v>25052.51214413556</x:v>
      </x:c>
      <x:c r="AJ317" s="25" t="n">
        <x:f>(S317+Inputs!$C$11)*(1-Inputs!$C$8)</x:f>
        <x:v>7104.9343006637355</x:v>
      </x:c>
      <x:c r="AK317" s="25" t="n">
        <x:f>AJ317/(1+B317)^(1-Inputs!$C$8)+T317/(1+B317)^(2-Inputs!$C$8)+U317/(1+B317)^(3-Inputs!$C$8)+V317/(1+B317)^(4-Inputs!$C$8)+W317/(1+B317)^(5-Inputs!$C$8)+X317/(1+B317)^(6-Inputs!$C$8)+Y317/(1+B317)^(7-Inputs!$C$8)+Z317/(1+B317)^(8-Inputs!$C$8)+AA317/(1+B317)^(9-Inputs!$C$8)+AB317/(1+B317)^(10-Inputs!$C$8)+AE317/(1+B317)^(10-Inputs!$C$8)</x:f>
        <x:v>398772.904071674</x:v>
      </x:c>
      <x:c r="AL317" s="25" t="n">
        <x:f>(AK317+AI317)/Inputs!$C$13</x:f>
        <x:v>338.1819194781165</x:v>
      </x:c>
      <x:c r="AM317" s="26" t="n">
        <x:f>IF(AL317&gt;=Inputs!$C$7,1,0)</x:f>
        <x:v>1</x:v>
      </x:c>
      <x:c r="AN317" s="26" t="n">
        <x:f>IF(Inputs!$C$7&lt;=(1-Inputs!$C$16)*AL317,1,0)</x:f>
        <x:v>1</x:v>
      </x:c>
    </x:row>
    <x:row r="318" ht="20" customHeight="1">
      <x:c r="A318" s="16" t="n">
        <x:v>313</x:v>
      </x:c>
      <x:c r="B318" s="19" t="n">
        <x:v>0.08191646577796471</x:v>
      </x:c>
      <x:c r="C318" s="24" t="n">
        <x:v>0.5152025657183401</x:v>
      </x:c>
      <x:c r="D318" s="19" t="n">
        <x:v>0.03156241159141615</x:v>
      </x:c>
      <x:c r="E318" s="19" t="n">
        <x:v>0.04814525855294363</x:v>
      </x:c>
      <x:c r="F318" s="19" t="n">
        <x:v>-0.11906461907961899</x:v>
      </x:c>
      <x:c r="G318" s="19" t="n">
        <x:v>-0.07064998594261568</x:v>
      </x:c>
      <x:c r="H318" s="19" t="n">
        <x:v>0.6437161025540661</x:v>
      </x:c>
      <x:c r="I318" s="19" t="n">
        <x:v>0.0725644745251509</x:v>
      </x:c>
      <x:c r="J318" s="19" t="n">
        <x:v>0.06693307810657302</x:v>
      </x:c>
      <x:c r="K318" s="19" t="n">
        <x:v>0.06706637669998941</x:v>
      </x:c>
      <x:c r="L318" s="19" t="n">
        <x:v>0.06887184683121518</x:v>
      </x:c>
      <x:c r="M318" s="19" t="n">
        <x:v>0.07303140265592106</x:v>
      </x:c>
      <x:c r="N318" s="19" t="n">
        <x:v>0.07303412137595729</x:v>
      </x:c>
      <x:c r="O318" s="19" t="n">
        <x:v>0.07443656338303867</x:v>
      </x:c>
      <x:c r="P318" s="19" t="n">
        <x:v>0.06560539664977455</x:v>
      </x:c>
      <x:c r="Q318" s="19" t="n">
        <x:v>0.07497391826705666</x:v>
      </x:c>
      <x:c r="R318" s="19" t="n">
        <x:v>0.06257102364827347</x:v>
      </x:c>
      <x:c r="S318" s="21" t="n">
        <x:v>10503.522633663451</x:v>
      </x:c>
      <x:c r="T318" s="21" t="n">
        <x:v>16374.769232929524</x:v>
      </x:c>
      <x:c r="U318" s="21" t="n">
        <x:v>19656.186493657297</x:v>
      </x:c>
      <x:c r="V318" s="21" t="n">
        <x:v>23108.969405981443</x:v>
      </x:c>
      <x:c r="W318" s="21" t="n">
        <x:v>26995.29304564726</x:v>
      </x:c>
      <x:c r="X318" s="21" t="n">
        <x:v>28674.548138412865</x:v>
      </x:c>
      <x:c r="Y318" s="21" t="n">
        <x:v>30009.244708657938</x:v>
      </x:c>
      <x:c r="Z318" s="21" t="n">
        <x:v>31054.817582396383</x:v>
      </x:c>
      <x:c r="AA318" s="21" t="n">
        <x:v>31757.380964914613</x:v>
      </x:c>
      <x:c r="AB318" s="21" t="n">
        <x:v>32122.628836302538</x:v>
      </x:c>
      <x:c r="AC318" s="21" t="n">
        <x:v>41899.08109082939</x:v>
      </x:c>
      <x:c r="AD318" s="25" t="n">
        <x:f>AC318*(1+Inputs!$C$14)*(1-Inputs!$C$14/Inputs!$C$15)</x:f>
        <x:v>33246.92084557311</x:v>
      </x:c>
      <x:c r="AE318" s="25" t="n">
        <x:f>AD318/(B318-Inputs!$C$14)</x:f>
        <x:v>708640.7787601985</x:v>
      </x:c>
      <x:c r="AF318" s="25" t="n">
        <x:f>S318/(1+B318)^1+T318/(1+B318)^2+U318/(1+B318)^3+V318/(1+B318)^4+W318/(1+B318)^5+X318/(1+B318)^6+Y318/(1+B318)^7+Z318/(1+B318)^8+AA318/(1+B318)^9+AB318/(1+B318)^10+AE318/(1+B318)^10</x:f>
        <x:v>478731.08930299885</x:v>
      </x:c>
      <x:c r="AG318" s="25" t="n">
        <x:f>(AF318+Inputs!$C$12)/Inputs!$C$13</x:f>
        <x:v>407.80073795744124</x:v>
      </x:c>
      <x:c r="AH318" s="25" t="n">
        <x:f>(S318+Inputs!$C$11)*Inputs!$C$8-Inputs!$C$11</x:f>
        <x:v>3045.672247551918</x:v>
      </x:c>
      <x:c r="AI318" s="25" t="n">
        <x:f>Inputs!$C$12+AH318-Inputs!$C$10*Inputs!$C$13</x:f>
        <x:v>25363.587662751917</x:v>
      </x:c>
      <x:c r="AJ318" s="25" t="n">
        <x:f>(S318+Inputs!$C$11)*(1-Inputs!$C$8)</x:f>
        <x:v>7457.850386111533</x:v>
      </x:c>
      <x:c r="AK318" s="25" t="n">
        <x:f>AJ318/(1+B318)^(1-Inputs!$C$8)+T318/(1+B318)^(2-Inputs!$C$8)+U318/(1+B318)^(3-Inputs!$C$8)+V318/(1+B318)^(4-Inputs!$C$8)+W318/(1+B318)^(5-Inputs!$C$8)+X318/(1+B318)^(6-Inputs!$C$8)+Y318/(1+B318)^(7-Inputs!$C$8)+Z318/(1+B318)^(8-Inputs!$C$8)+AA318/(1+B318)^(9-Inputs!$C$8)+AB318/(1+B318)^(10-Inputs!$C$8)+AE318/(1+B318)^(10-Inputs!$C$8)</x:f>
        <x:v>493798.5956320961</x:v>
      </x:c>
      <x:c r="AL318" s="25" t="n">
        <x:f>(AK318+AI318)/Inputs!$C$13</x:f>
        <x:v>414.2537397467016</x:v>
      </x:c>
      <x:c r="AM318" s="26" t="n">
        <x:f>IF(AL318&gt;=Inputs!$C$7,1,0)</x:f>
        <x:v>1</x:v>
      </x:c>
      <x:c r="AN318" s="26" t="n">
        <x:f>IF(Inputs!$C$7&lt;=(1-Inputs!$C$16)*AL318,1,0)</x:f>
        <x:v>1</x:v>
      </x:c>
    </x:row>
    <x:row r="319" ht="20" customHeight="1">
      <x:c r="A319" s="16" t="n">
        <x:v>314</x:v>
      </x:c>
      <x:c r="B319" s="19" t="n">
        <x:v>0.0769689563060269</x:v>
      </x:c>
      <x:c r="C319" s="24" t="n">
        <x:v>0.3905931757899168</x:v>
      </x:c>
      <x:c r="D319" s="19" t="n">
        <x:v>0.037893204796687036</x:v>
      </x:c>
      <x:c r="E319" s="19" t="n">
        <x:v>0.03701186715798002</x:v>
      </x:c>
      <x:c r="F319" s="19" t="n">
        <x:v>-0.19919573744416427</x:v>
      </x:c>
      <x:c r="G319" s="19" t="n">
        <x:v>-0.05995498172396595</x:v>
      </x:c>
      <x:c r="H319" s="19" t="n">
        <x:v>0.7079727961029505</x:v>
      </x:c>
      <x:c r="I319" s="19" t="n">
        <x:v>0.06446466994938305</x:v>
      </x:c>
      <x:c r="J319" s="19" t="n">
        <x:v>0.06671650760508442</x:v>
      </x:c>
      <x:c r="K319" s="19" t="n">
        <x:v>0.07228783386350529</x:v>
      </x:c>
      <x:c r="L319" s="19" t="n">
        <x:v>0.06891517513302348</x:v>
      </x:c>
      <x:c r="M319" s="19" t="n">
        <x:v>0.06513105386895746</x:v>
      </x:c>
      <x:c r="N319" s="19" t="n">
        <x:v>0.06805865371283404</x:v>
      </x:c>
      <x:c r="O319" s="19" t="n">
        <x:v>0.06491767264756049</x:v>
      </x:c>
      <x:c r="P319" s="19" t="n">
        <x:v>0.06968851410320781</x:v>
      </x:c>
      <x:c r="Q319" s="19" t="n">
        <x:v>0.06877599353568825</x:v>
      </x:c>
      <x:c r="R319" s="19" t="n">
        <x:v>0.06256842554606351</x:v>
      </x:c>
      <x:c r="S319" s="21" t="n">
        <x:v>9146.872968075339</x:v>
      </x:c>
      <x:c r="T319" s="21" t="n">
        <x:v>14474.818398405881</x:v>
      </x:c>
      <x:c r="U319" s="21" t="n">
        <x:v>17771.629079418242</x:v>
      </x:c>
      <x:c r="V319" s="21" t="n">
        <x:v>21380.368605603187</x:v>
      </x:c>
      <x:c r="W319" s="21" t="n">
        <x:v>25358.075238983198</x:v>
      </x:c>
      <x:c r="X319" s="21" t="n">
        <x:v>26960.341787775913</x:v>
      </x:c>
      <x:c r="Y319" s="21" t="n">
        <x:v>28179.52333177804</x:v>
      </x:c>
      <x:c r="Z319" s="21" t="n">
        <x:v>29150.225803782134</x:v>
      </x:c>
      <x:c r="AA319" s="21" t="n">
        <x:v>29857.713236170766</x:v>
      </x:c>
      <x:c r="AB319" s="21" t="n">
        <x:v>30263.90952746656</x:v>
      </x:c>
      <x:c r="AC319" s="21" t="n">
        <x:v>39474.66460104334</x:v>
      </x:c>
      <x:c r="AD319" s="25" t="n">
        <x:f>AC319*(1+Inputs!$C$14)*(1-Inputs!$C$14/Inputs!$C$15)</x:f>
        <x:v>31323.146360927887</x:v>
      </x:c>
      <x:c r="AE319" s="25" t="n">
        <x:f>AD319/(B319-Inputs!$C$14)</x:f>
        <x:v>746340.8461370235</x:v>
      </x:c>
      <x:c r="AF319" s="25" t="n">
        <x:f>S319/(1+B319)^1+T319/(1+B319)^2+U319/(1+B319)^3+V319/(1+B319)^4+W319/(1+B319)^5+X319/(1+B319)^6+Y319/(1+B319)^7+Z319/(1+B319)^8+AA319/(1+B319)^9+AB319/(1+B319)^10+AE319/(1+B319)^10</x:f>
        <x:v>504040.55122100573</x:v>
      </x:c>
      <x:c r="AG319" s="25" t="n">
        <x:f>(AF319+Inputs!$C$12)/Inputs!$C$13</x:f>
        <x:v>427.9958515228617</x:v>
      </x:c>
      <x:c r="AH319" s="25" t="n">
        <x:f>(S319+Inputs!$C$11)*Inputs!$C$8-Inputs!$C$11</x:f>
        <x:v>2410.091171344885</x:v>
      </x:c>
      <x:c r="AI319" s="25" t="n">
        <x:f>Inputs!$C$12+AH319-Inputs!$C$10*Inputs!$C$13</x:f>
        <x:v>24728.006586544885</x:v>
      </x:c>
      <x:c r="AJ319" s="25" t="n">
        <x:f>(S319+Inputs!$C$11)*(1-Inputs!$C$8)</x:f>
        <x:v>6736.7817967304545</x:v>
      </x:c>
      <x:c r="AK319" s="25" t="n">
        <x:f>AJ319/(1+B319)^(1-Inputs!$C$8)+T319/(1+B319)^(2-Inputs!$C$8)+U319/(1+B319)^(3-Inputs!$C$8)+V319/(1+B319)^(4-Inputs!$C$8)+W319/(1+B319)^(5-Inputs!$C$8)+X319/(1+B319)^(6-Inputs!$C$8)+Y319/(1+B319)^(7-Inputs!$C$8)+Z319/(1+B319)^(8-Inputs!$C$8)+AA319/(1+B319)^(9-Inputs!$C$8)+AB319/(1+B319)^(10-Inputs!$C$8)+AE319/(1+B319)^(10-Inputs!$C$8)</x:f>
        <x:v>519541.17164550436</x:v>
      </x:c>
      <x:c r="AL319" s="25" t="n">
        <x:f>(AK319+AI319)/Inputs!$C$13</x:f>
        <x:v>434.2872993571678</x:v>
      </x:c>
      <x:c r="AM319" s="26" t="n">
        <x:f>IF(AL319&gt;=Inputs!$C$7,1,0)</x:f>
        <x:v>1</x:v>
      </x:c>
      <x:c r="AN319" s="26" t="n">
        <x:f>IF(Inputs!$C$7&lt;=(1-Inputs!$C$16)*AL319,1,0)</x:f>
        <x:v>1</x:v>
      </x:c>
    </x:row>
    <x:row r="320" ht="20" customHeight="1">
      <x:c r="A320" s="16" t="n">
        <x:v>315</x:v>
      </x:c>
      <x:c r="B320" s="19" t="n">
        <x:v>0.08881576764696629</x:v>
      </x:c>
      <x:c r="C320" s="24" t="n">
        <x:v>0.7205175096382561</x:v>
      </x:c>
      <x:c r="D320" s="19" t="n">
        <x:v>0.009926619766015677</x:v>
      </x:c>
      <x:c r="E320" s="19" t="n">
        <x:v>0.03864107443240215</x:v>
      </x:c>
      <x:c r="F320" s="19" t="n">
        <x:v>-0.18698338038508272</x:v>
      </x:c>
      <x:c r="G320" s="19" t="n">
        <x:v>-0.07020223518995124</x:v>
      </x:c>
      <x:c r="H320" s="19" t="n">
        <x:v>0.743261603450236</x:v>
      </x:c>
      <x:c r="I320" s="19" t="n">
        <x:v>0.06125044049581789</x:v>
      </x:c>
      <x:c r="J320" s="19" t="n">
        <x:v>0.05530863376601133</x:v>
      </x:c>
      <x:c r="K320" s="19" t="n">
        <x:v>0.05873045342140017</x:v>
      </x:c>
      <x:c r="L320" s="19" t="n">
        <x:v>0.0637555358404677</x:v>
      </x:c>
      <x:c r="M320" s="19" t="n">
        <x:v>0.05357363880884918</x:v>
      </x:c>
      <x:c r="N320" s="19" t="n">
        <x:v>0.06665970665683177</x:v>
      </x:c>
      <x:c r="O320" s="19" t="n">
        <x:v>0.06430565093038582</x:v>
      </x:c>
      <x:c r="P320" s="19" t="n">
        <x:v>0.047626477384839064</x:v>
      </x:c>
      <x:c r="Q320" s="19" t="n">
        <x:v>0.06066626921681405</x:v>
      </x:c>
      <x:c r="R320" s="19" t="n">
        <x:v>0.05167892723893715</x:v>
      </x:c>
      <x:c r="S320" s="21" t="n">
        <x:v>9251.436183629181</x:v>
      </x:c>
      <x:c r="T320" s="21" t="n">
        <x:v>14742.221529948034</x:v>
      </x:c>
      <x:c r="U320" s="21" t="n">
        <x:v>17965.67296903681</x:v>
      </x:c>
      <x:c r="V320" s="21" t="n">
        <x:v>21407.512152170373</x:v>
      </x:c>
      <x:c r="W320" s="21" t="n">
        <x:v>25187.122536852195</x:v>
      </x:c>
      <x:c r="X320" s="21" t="n">
        <x:v>26346.071829445817</x:v>
      </x:c>
      <x:c r="Y320" s="21" t="n">
        <x:v>27251.759470447734</x:v>
      </x:c>
      <x:c r="Z320" s="21" t="n">
        <x:v>27988.938624061004</x:v>
      </x:c>
      <x:c r="AA320" s="21" t="n">
        <x:v>28522.26509754484</x:v>
      </x:c>
      <x:c r="AB320" s="21" t="n">
        <x:v>28892.325167929255</x:v>
      </x:c>
      <x:c r="AC320" s="21" t="n">
        <x:v>37685.64152338598</x:v>
      </x:c>
      <x:c r="AD320" s="25" t="n">
        <x:f>AC320*(1+Inputs!$C$14)*(1-Inputs!$C$14/Inputs!$C$15)</x:f>
        <x:v>29903.556548806773</x:v>
      </x:c>
      <x:c r="AE320" s="25" t="n">
        <x:f>AD320/(B320-Inputs!$C$14)</x:f>
        <x:v>555665.3348322627</x:v>
      </x:c>
      <x:c r="AF320" s="25" t="n">
        <x:f>S320/(1+B320)^1+T320/(1+B320)^2+U320/(1+B320)^3+V320/(1+B320)^4+W320/(1+B320)^5+X320/(1+B320)^6+Y320/(1+B320)^7+Z320/(1+B320)^8+AA320/(1+B320)^9+AB320/(1+B320)^10+AE320/(1+B320)^10</x:f>
        <x:v>374427.79688255093</x:v>
      </x:c>
      <x:c r="AG320" s="25" t="n">
        <x:f>(AF320+Inputs!$C$12)/Inputs!$C$13</x:f>
        <x:v>324.5742812867226</x:v>
      </x:c>
      <x:c r="AH320" s="25" t="n">
        <x:f>(S320+Inputs!$C$11)*Inputs!$C$8-Inputs!$C$11</x:f>
        <x:v>2459.078321645452</x:v>
      </x:c>
      <x:c r="AI320" s="25" t="n">
        <x:f>Inputs!$C$12+AH320-Inputs!$C$10*Inputs!$C$13</x:f>
        <x:v>24776.99373684545</x:v>
      </x:c>
      <x:c r="AJ320" s="25" t="n">
        <x:f>(S320+Inputs!$C$11)*(1-Inputs!$C$8)</x:f>
        <x:v>6792.35786198373</x:v>
      </x:c>
      <x:c r="AK320" s="25" t="n">
        <x:f>AJ320/(1+B320)^(1-Inputs!$C$8)+T320/(1+B320)^(2-Inputs!$C$8)+U320/(1+B320)^(3-Inputs!$C$8)+V320/(1+B320)^(4-Inputs!$C$8)+W320/(1+B320)^(5-Inputs!$C$8)+X320/(1+B320)^(6-Inputs!$C$8)+Y320/(1+B320)^(7-Inputs!$C$8)+Z320/(1+B320)^(8-Inputs!$C$8)+AA320/(1+B320)^(9-Inputs!$C$8)+AB320/(1+B320)^(10-Inputs!$C$8)+AE320/(1+B320)^(10-Inputs!$C$8)</x:f>
        <x:v>387305.29898118845</x:v>
      </x:c>
      <x:c r="AL320" s="25" t="n">
        <x:f>(AK320+AI320)/Inputs!$C$13</x:f>
        <x:v>328.8117592819565</x:v>
      </x:c>
      <x:c r="AM320" s="26" t="n">
        <x:f>IF(AL320&gt;=Inputs!$C$7,1,0)</x:f>
        <x:v>1</x:v>
      </x:c>
      <x:c r="AN320" s="26" t="n">
        <x:f>IF(Inputs!$C$7&lt;=(1-Inputs!$C$16)*AL320,1,0)</x:f>
        <x:v>0</x:v>
      </x:c>
    </x:row>
    <x:row r="321" ht="20" customHeight="1">
      <x:c r="A321" s="16" t="n">
        <x:v>316</x:v>
      </x:c>
      <x:c r="B321" s="19" t="n">
        <x:v>0.08321803098376349</x:v>
      </x:c>
      <x:c r="C321" s="24" t="n">
        <x:v>0.22288855390129925</x:v>
      </x:c>
      <x:c r="D321" s="19" t="n">
        <x:v>0.024015118210239453</x:v>
      </x:c>
      <x:c r="E321" s="19" t="n">
        <x:v>0.05460485562471973</x:v>
      </x:c>
      <x:c r="F321" s="19" t="n">
        <x:v>-0.2281776754217606</x:v>
      </x:c>
      <x:c r="G321" s="19" t="n">
        <x:v>-0.044073592061327535</x:v>
      </x:c>
      <x:c r="H321" s="19" t="n">
        <x:v>0.5413148017841252</x:v>
      </x:c>
      <x:c r="I321" s="19" t="n">
        <x:v>0.058096362284512676</x:v>
      </x:c>
      <x:c r="J321" s="19" t="n">
        <x:v>0.04720089551622436</x:v>
      </x:c>
      <x:c r="K321" s="19" t="n">
        <x:v>0.04608985450216892</x:v>
      </x:c>
      <x:c r="L321" s="19" t="n">
        <x:v>0.050905631786314416</x:v>
      </x:c>
      <x:c r="M321" s="19" t="n">
        <x:v>0.05843576442503604</x:v>
      </x:c>
      <x:c r="N321" s="19" t="n">
        <x:v>0.05916871465751569</x:v>
      </x:c>
      <x:c r="O321" s="19" t="n">
        <x:v>0.05212292778154165</x:v>
      </x:c>
      <x:c r="P321" s="19" t="n">
        <x:v>0.0542518131628583</x:v>
      </x:c>
      <x:c r="Q321" s="19" t="n">
        <x:v>0.04769170827797666</x:v>
      </x:c>
      <x:c r="R321" s="19" t="n">
        <x:v>0.05177303509852095</x:v>
      </x:c>
      <x:c r="S321" s="21" t="n">
        <x:v>8668.89641873871</x:v>
      </x:c>
      <x:c r="T321" s="21" t="n">
        <x:v>13591.472850232487</x:v>
      </x:c>
      <x:c r="U321" s="21" t="n">
        <x:v>16482.964186366265</x:v>
      </x:c>
      <x:c r="V321" s="21" t="n">
        <x:v>19610.740383048145</x:v>
      </x:c>
      <x:c r="W321" s="21" t="n">
        <x:v>23087.302731499298</x:v>
      </x:c>
      <x:c r="X321" s="21" t="n">
        <x:v>24605.985937915935</x:v>
      </x:c>
      <x:c r="Y321" s="21" t="n">
        <x:v>25783.52156900904</x:v>
      </x:c>
      <x:c r="Z321" s="21" t="n">
        <x:v>26733.56303497631</x:v>
      </x:c>
      <x:c r="AA321" s="21" t="n">
        <x:v>27450.355957111256</x:v>
      </x:c>
      <x:c r="AB321" s="21" t="n">
        <x:v>27900.23553411421</x:v>
      </x:c>
      <x:c r="AC321" s="21" t="n">
        <x:v>36391.61156623592</x:v>
      </x:c>
      <x:c r="AD321" s="25" t="n">
        <x:f>AC321*(1+Inputs!$C$14)*(1-Inputs!$C$14/Inputs!$C$15)</x:f>
        <x:v>28876.7437778082</x:v>
      </x:c>
      <x:c r="AE321" s="25" t="n">
        <x:f>AD321/(B321-Inputs!$C$14)</x:f>
        <x:v>598878.5354493613</x:v>
      </x:c>
      <x:c r="AF321" s="25" t="n">
        <x:f>S321/(1+B321)^1+T321/(1+B321)^2+U321/(1+B321)^3+V321/(1+B321)^4+W321/(1+B321)^5+X321/(1+B321)^6+Y321/(1+B321)^7+Z321/(1+B321)^8+AA321/(1+B321)^9+AB321/(1+B321)^10+AE321/(1+B321)^10</x:f>
        <x:v>401527.6115546765</x:v>
      </x:c>
      <x:c r="AG321" s="25" t="n">
        <x:f>(AF321+Inputs!$C$12)/Inputs!$C$13</x:f>
        <x:v>346.19796640015636</x:v>
      </x:c>
      <x:c r="AH321" s="25" t="n">
        <x:f>(S321+Inputs!$C$11)*Inputs!$C$8-Inputs!$C$11</x:f>
        <x:v>2186.162431792656</x:v>
      </x:c>
      <x:c r="AI321" s="25" t="n">
        <x:f>Inputs!$C$12+AH321-Inputs!$C$10*Inputs!$C$13</x:f>
        <x:v>24504.07784699265</x:v>
      </x:c>
      <x:c r="AJ321" s="25" t="n">
        <x:f>(S321+Inputs!$C$11)*(1-Inputs!$C$8)</x:f>
        <x:v>6482.733986946055</x:v>
      </x:c>
      <x:c r="AK321" s="25" t="n">
        <x:f>AJ321/(1+B321)^(1-Inputs!$C$8)+T321/(1+B321)^(2-Inputs!$C$8)+U321/(1+B321)^(3-Inputs!$C$8)+V321/(1+B321)^(4-Inputs!$C$8)+W321/(1+B321)^(5-Inputs!$C$8)+X321/(1+B321)^(6-Inputs!$C$8)+Y321/(1+B321)^(7-Inputs!$C$8)+Z321/(1+B321)^(8-Inputs!$C$8)+AA321/(1+B321)^(9-Inputs!$C$8)+AB321/(1+B321)^(10-Inputs!$C$8)+AE321/(1+B321)^(10-Inputs!$C$8)</x:f>
        <x:v>414754.54629586596</x:v>
      </x:c>
      <x:c r="AL321" s="25" t="n">
        <x:f>(AK321+AI321)/Inputs!$C$13</x:f>
        <x:v>350.496499210203</x:v>
      </x:c>
      <x:c r="AM321" s="26" t="n">
        <x:f>IF(AL321&gt;=Inputs!$C$7,1,0)</x:f>
        <x:v>1</x:v>
      </x:c>
      <x:c r="AN321" s="26" t="n">
        <x:f>IF(Inputs!$C$7&lt;=(1-Inputs!$C$16)*AL321,1,0)</x:f>
        <x:v>1</x:v>
      </x:c>
    </x:row>
    <x:row r="322" ht="20" customHeight="1">
      <x:c r="A322" s="16" t="n">
        <x:v>317</x:v>
      </x:c>
      <x:c r="B322" s="19" t="n">
        <x:v>0.09283948037404346</x:v>
      </x:c>
      <x:c r="C322" s="24" t="n">
        <x:v>0.42122574372703525</x:v>
      </x:c>
      <x:c r="D322" s="19" t="n">
        <x:v>0.040214712644571195</x:v>
      </x:c>
      <x:c r="E322" s="19" t="n">
        <x:v>0.05369766570811095</x:v>
      </x:c>
      <x:c r="F322" s="19" t="n">
        <x:v>-0.21758583253239183</x:v>
      </x:c>
      <x:c r="G322" s="19" t="n">
        <x:v>-0.07504134216025989</x:v>
      </x:c>
      <x:c r="H322" s="19" t="n">
        <x:v>0.7628048817299202</x:v>
      </x:c>
      <x:c r="I322" s="19" t="n">
        <x:v>0.0672342786075717</x:v>
      </x:c>
      <x:c r="J322" s="19" t="n">
        <x:v>0.06456694585734908</x:v>
      </x:c>
      <x:c r="K322" s="19" t="n">
        <x:v>0.06734803657652379</x:v>
      </x:c>
      <x:c r="L322" s="19" t="n">
        <x:v>0.06999775749296647</x:v>
      </x:c>
      <x:c r="M322" s="19" t="n">
        <x:v>0.06536295081061212</x:v>
      </x:c>
      <x:c r="N322" s="19" t="n">
        <x:v>0.062490288708592065</x:v>
      </x:c>
      <x:c r="O322" s="19" t="n">
        <x:v>0.06067193276900639</x:v>
      </x:c>
      <x:c r="P322" s="19" t="n">
        <x:v>0.06434656782801426</x:v>
      </x:c>
      <x:c r="Q322" s="19" t="n">
        <x:v>0.07041714676915603</x:v>
      </x:c>
      <x:c r="R322" s="19" t="n">
        <x:v>0.06652063677846513</x:v>
      </x:c>
      <x:c r="S322" s="21" t="n">
        <x:v>8792.541888393227</x:v>
      </x:c>
      <x:c r="T322" s="21" t="n">
        <x:v>14268.695866664995</x:v>
      </x:c>
      <x:c r="U322" s="21" t="n">
        <x:v>18056.10177089119</x:v>
      </x:c>
      <x:c r="V322" s="21" t="n">
        <x:v>22308.924612427738</x:v>
      </x:c>
      <x:c r="W322" s="21" t="n">
        <x:v>27113.563195877214</x:v>
      </x:c>
      <x:c r="X322" s="21" t="n">
        <x:v>29146.235404320636</x:v>
      </x:c>
      <x:c r="Y322" s="21" t="n">
        <x:v>30658.685267915273</x:v>
      </x:c>
      <x:c r="Z322" s="21" t="n">
        <x:v>31837.80967833289</x:v>
      </x:c>
      <x:c r="AA322" s="21" t="n">
        <x:v>32646.337041364768</x:v>
      </x:c>
      <x:c r="AB322" s="21" t="n">
        <x:v>33039.83157679587</x:v>
      </x:c>
      <x:c r="AC322" s="21" t="n">
        <x:v>43095.43249147287</x:v>
      </x:c>
      <x:c r="AD322" s="25" t="n">
        <x:f>AC322*(1+Inputs!$C$14)*(1-Inputs!$C$14/Inputs!$C$15)</x:f>
        <x:v>34196.22568198372</x:v>
      </x:c>
      <x:c r="AE322" s="25" t="n">
        <x:f>AD322/(B322-Inputs!$C$14)</x:f>
        <x:v>591226.364082792</x:v>
      </x:c>
      <x:c r="AF322" s="25" t="n">
        <x:f>S322/(1+B322)^1+T322/(1+B322)^2+U322/(1+B322)^3+V322/(1+B322)^4+W322/(1+B322)^5+X322/(1+B322)^6+Y322/(1+B322)^7+Z322/(1+B322)^8+AA322/(1+B322)^9+AB322/(1+B322)^10+AE322/(1+B322)^10</x:f>
        <x:v>387697.8572114819</x:v>
      </x:c>
      <x:c r="AG322" s="25" t="n">
        <x:f>(AF322+Inputs!$C$12)/Inputs!$C$13</x:f>
        <x:v>335.16282624397735</x:v>
      </x:c>
      <x:c r="AH322" s="25" t="n">
        <x:f>(S322+Inputs!$C$11)*Inputs!$C$8-Inputs!$C$11</x:f>
        <x:v>2244.0894874390187</x:v>
      </x:c>
      <x:c r="AI322" s="25" t="n">
        <x:f>Inputs!$C$12+AH322-Inputs!$C$10*Inputs!$C$13</x:f>
        <x:v>24562.00490263902</x:v>
      </x:c>
      <x:c r="AJ322" s="25" t="n">
        <x:f>(S322+Inputs!$C$11)*(1-Inputs!$C$8)</x:f>
        <x:v>6548.452400954209</x:v>
      </x:c>
      <x:c r="AK322" s="25" t="n">
        <x:f>AJ322/(1+B322)^(1-Inputs!$C$8)+T322/(1+B322)^(2-Inputs!$C$8)+U322/(1+B322)^(3-Inputs!$C$8)+V322/(1+B322)^(4-Inputs!$C$8)+W322/(1+B322)^(5-Inputs!$C$8)+X322/(1+B322)^(6-Inputs!$C$8)+Y322/(1+B322)^(7-Inputs!$C$8)+Z322/(1+B322)^(8-Inputs!$C$8)+AA322/(1+B322)^(9-Inputs!$C$8)+AB322/(1+B322)^(10-Inputs!$C$8)+AE322/(1+B322)^(10-Inputs!$C$8)</x:f>
        <x:v>402022.5716533925</x:v>
      </x:c>
      <x:c r="AL322" s="25" t="n">
        <x:f>(AK322+AI322)/Inputs!$C$13</x:f>
        <x:v>340.3835291605548</x:v>
      </x:c>
      <x:c r="AM322" s="26" t="n">
        <x:f>IF(AL322&gt;=Inputs!$C$7,1,0)</x:f>
        <x:v>1</x:v>
      </x:c>
      <x:c r="AN322" s="26" t="n">
        <x:f>IF(Inputs!$C$7&lt;=(1-Inputs!$C$16)*AL322,1,0)</x:f>
        <x:v>1</x:v>
      </x:c>
    </x:row>
    <x:row r="323" ht="20" customHeight="1">
      <x:c r="A323" s="16" t="n">
        <x:v>318</x:v>
      </x:c>
      <x:c r="B323" s="19" t="n">
        <x:v>0.0812604432798031</x:v>
      </x:c>
      <x:c r="C323" s="24" t="n">
        <x:v>0.5408410827876935</x:v>
      </x:c>
      <x:c r="D323" s="19" t="n">
        <x:v>0.029803144791556237</x:v>
      </x:c>
      <x:c r="E323" s="19" t="n">
        <x:v>0.06140613489814911</x:v>
      </x:c>
      <x:c r="F323" s="19" t="n">
        <x:v>-0.2103407302687731</x:v>
      </x:c>
      <x:c r="G323" s="19" t="n">
        <x:v>-0.07211770211260785</x:v>
      </x:c>
      <x:c r="H323" s="19" t="n">
        <x:v>0.49320515126967734</x:v>
      </x:c>
      <x:c r="I323" s="19" t="n">
        <x:v>0.0647458444403435</x:v>
      </x:c>
      <x:c r="J323" s="19" t="n">
        <x:v>0.05985432919412119</x:v>
      </x:c>
      <x:c r="K323" s="19" t="n">
        <x:v>0.0675993902038988</x:v>
      </x:c>
      <x:c r="L323" s="19" t="n">
        <x:v>0.062039771717187484</x:v>
      </x:c>
      <x:c r="M323" s="19" t="n">
        <x:v>0.057779191154012324</x:v>
      </x:c>
      <x:c r="N323" s="19" t="n">
        <x:v>0.05634523652909934</x:v>
      </x:c>
      <x:c r="O323" s="19" t="n">
        <x:v>0.05689589603923764</x:v>
      </x:c>
      <x:c r="P323" s="19" t="n">
        <x:v>0.05815892732353973</x:v>
      </x:c>
      <x:c r="Q323" s="19" t="n">
        <x:v>0.05218595100233984</x:v>
      </x:c>
      <x:c r="R323" s="19" t="n">
        <x:v>0.057690312175233203</x:v>
      </x:c>
      <x:c r="S323" s="21" t="n">
        <x:v>8889.559502557091</x:v>
      </x:c>
      <x:c r="T323" s="21" t="n">
        <x:v>14371.96916420744</x:v>
      </x:c>
      <x:c r="U323" s="21" t="n">
        <x:v>17927.617190549627</x:v>
      </x:c>
      <x:c r="V323" s="21" t="n">
        <x:v>21838.350498609074</x:v>
      </x:c>
      <x:c r="W323" s="21" t="n">
        <x:v>26252.850763424307</x:v>
      </x:c>
      <x:c r="X323" s="21" t="n">
        <x:v>28077.498889863247</x:v>
      </x:c>
      <x:c r="Y323" s="21" t="n">
        <x:v>29503.52453806592</x:v>
      </x:c>
      <x:c r="Z323" s="21" t="n">
        <x:v>30628.940621418118</x:v>
      </x:c>
      <x:c r="AA323" s="21" t="n">
        <x:v>31405.120675094826</x:v>
      </x:c>
      <x:c r="AB323" s="21" t="n">
        <x:v>31790.703504985242</x:v>
      </x:c>
      <x:c r="AC323" s="21" t="n">
        <x:v>41466.13500650249</x:v>
      </x:c>
      <x:c r="AD323" s="25" t="n">
        <x:f>AC323*(1+Inputs!$C$14)*(1-Inputs!$C$14/Inputs!$C$15)</x:f>
        <x:v>32903.378127659715</x:v>
      </x:c>
      <x:c r="AE323" s="25" t="n">
        <x:f>AD323/(B323-Inputs!$C$14)</x:f>
        <x:v>711263.7881277078</x:v>
      </x:c>
      <x:c r="AF323" s="25" t="n">
        <x:f>S323/(1+B323)^1+T323/(1+B323)^2+U323/(1+B323)^3+V323/(1+B323)^4+W323/(1+B323)^5+X323/(1+B323)^6+Y323/(1+B323)^7+Z323/(1+B323)^8+AA323/(1+B323)^9+AB323/(1+B323)^10+AE323/(1+B323)^10</x:f>
        <x:v>475209.2637927481</x:v>
      </x:c>
      <x:c r="AG323" s="25" t="n">
        <x:f>(AF323+Inputs!$C$12)/Inputs!$C$13</x:f>
        <x:v>404.9905768261014</x:v>
      </x:c>
      <x:c r="AH323" s="25" t="n">
        <x:f>(S323+Inputs!$C$11)*Inputs!$C$8-Inputs!$C$11</x:f>
        <x:v>2289.5415751705823</x:v>
      </x:c>
      <x:c r="AI323" s="25" t="n">
        <x:f>Inputs!$C$12+AH323-Inputs!$C$10*Inputs!$C$13</x:f>
        <x:v>24607.456990370578</x:v>
      </x:c>
      <x:c r="AJ323" s="25" t="n">
        <x:f>(S323+Inputs!$C$11)*(1-Inputs!$C$8)</x:f>
        <x:v>6600.017927386509</x:v>
      </x:c>
      <x:c r="AK323" s="25" t="n">
        <x:f>AJ323/(1+B323)^(1-Inputs!$C$8)+T323/(1+B323)^(2-Inputs!$C$8)+U323/(1+B323)^(3-Inputs!$C$8)+V323/(1+B323)^(4-Inputs!$C$8)+W323/(1+B323)^(5-Inputs!$C$8)+X323/(1+B323)^(6-Inputs!$C$8)+Y323/(1+B323)^(7-Inputs!$C$8)+Z323/(1+B323)^(8-Inputs!$C$8)+AA323/(1+B323)^(9-Inputs!$C$8)+AB323/(1+B323)^(10-Inputs!$C$8)+AE323/(1+B323)^(10-Inputs!$C$8)</x:f>
        <x:v>490728.7820788347</x:v>
      </x:c>
      <x:c r="AL323" s="25" t="n">
        <x:f>(AK323+AI323)/Inputs!$C$13</x:f>
        <x:v>411.20091395442955</x:v>
      </x:c>
      <x:c r="AM323" s="26" t="n">
        <x:f>IF(AL323&gt;=Inputs!$C$7,1,0)</x:f>
        <x:v>1</x:v>
      </x:c>
      <x:c r="AN323" s="26" t="n">
        <x:f>IF(Inputs!$C$7&lt;=(1-Inputs!$C$16)*AL323,1,0)</x:f>
        <x:v>1</x:v>
      </x:c>
    </x:row>
    <x:row r="324" ht="20" customHeight="1">
      <x:c r="A324" s="16" t="n">
        <x:v>319</x:v>
      </x:c>
      <x:c r="B324" s="19" t="n">
        <x:v>0.09037376680963427</x:v>
      </x:c>
      <x:c r="C324" s="24" t="n">
        <x:v>0.747864986587075</x:v>
      </x:c>
      <x:c r="D324" s="19" t="n">
        <x:v>0.03990499979794748</x:v>
      </x:c>
      <x:c r="E324" s="19" t="n">
        <x:v>0.05437335803231036</x:v>
      </x:c>
      <x:c r="F324" s="19" t="n">
        <x:v>-0.18300846338074622</x:v>
      </x:c>
      <x:c r="G324" s="19" t="n">
        <x:v>-0.047417398790149154</x:v>
      </x:c>
      <x:c r="H324" s="19" t="n">
        <x:v>0.5143987822688416</x:v>
      </x:c>
      <x:c r="I324" s="19" t="n">
        <x:v>0.0635724067303147</x:v>
      </x:c>
      <x:c r="J324" s="19" t="n">
        <x:v>0.07104146356002844</x:v>
      </x:c>
      <x:c r="K324" s="19" t="n">
        <x:v>0.055769065066623394</x:v>
      </x:c>
      <x:c r="L324" s="19" t="n">
        <x:v>0.05999358738683781</x:v>
      </x:c>
      <x:c r="M324" s="19" t="n">
        <x:v>0.06704328109733183</x:v>
      </x:c>
      <x:c r="N324" s="19" t="n">
        <x:v>0.06894961103988294</x:v>
      </x:c>
      <x:c r="O324" s="19" t="n">
        <x:v>0.06864887329748058</x:v>
      </x:c>
      <x:c r="P324" s="19" t="n">
        <x:v>0.056542241576322566</x:v>
      </x:c>
      <x:c r="Q324" s="19" t="n">
        <x:v>0.07527471559723495</x:v>
      </x:c>
      <x:c r="R324" s="19" t="n">
        <x:v>0.0685240022292976</x:v>
      </x:c>
      <x:c r="S324" s="21" t="n">
        <x:v>9508.348012468476</x:v>
      </x:c>
      <x:c r="T324" s="21" t="n">
        <x:v>15319.242795114886</x:v>
      </x:c>
      <x:c r="U324" s="21" t="n">
        <x:v>19118.40095736977</x:v>
      </x:c>
      <x:c r="V324" s="21" t="n">
        <x:v>23290.41458321064</x:v>
      </x:c>
      <x:c r="W324" s="21" t="n">
        <x:v>28087.34567003825</x:v>
      </x:c>
      <x:c r="X324" s="21" t="n">
        <x:v>30095.988070583953</x:v>
      </x:c>
      <x:c r="Y324" s="21" t="n">
        <x:v>31685.55455913058</x:v>
      </x:c>
      <x:c r="Z324" s="21" t="n">
        <x:v>32906.66298364843</x:v>
      </x:c>
      <x:c r="AA324" s="21" t="n">
        <x:v>33695.27847860042</x:v>
      </x:c>
      <x:c r="AB324" s="21" t="n">
        <x:v>34057.963808622764</x:v>
      </x:c>
      <x:c r="AC324" s="21" t="n">
        <x:v>44423.43105472533</x:v>
      </x:c>
      <x:c r="AD324" s="25" t="n">
        <x:f>AC324*(1+Inputs!$C$14)*(1-Inputs!$C$14/Inputs!$C$15)</x:f>
        <x:v>35249.99254192455</x:v>
      </x:c>
      <x:c r="AE324" s="25" t="n">
        <x:f>AD324/(B324-Inputs!$C$14)</x:f>
        <x:v>636582.8906512377</x:v>
      </x:c>
      <x:c r="AF324" s="25" t="n">
        <x:f>S324/(1+B324)^1+T324/(1+B324)^2+U324/(1+B324)^3+V324/(1+B324)^4+W324/(1+B324)^5+X324/(1+B324)^6+Y324/(1+B324)^7+Z324/(1+B324)^8+AA324/(1+B324)^9+AB324/(1+B324)^10+AE324/(1+B324)^10</x:f>
        <x:v>420505.78960431635</x:v>
      </x:c>
      <x:c r="AG324" s="25" t="n">
        <x:f>(AF324+Inputs!$C$12)/Inputs!$C$13</x:f>
        <x:v>361.3411749843169</x:v>
      </x:c>
      <x:c r="AH324" s="25" t="n">
        <x:f>(S324+Inputs!$C$11)*Inputs!$C$8-Inputs!$C$11</x:f>
        <x:v>2579.4397537866007</x:v>
      </x:c>
      <x:c r="AI324" s="25" t="n">
        <x:f>Inputs!$C$12+AH324-Inputs!$C$10*Inputs!$C$13</x:f>
        <x:v>24897.3551689866</x:v>
      </x:c>
      <x:c r="AJ324" s="25" t="n">
        <x:f>(S324+Inputs!$C$11)*(1-Inputs!$C$8)</x:f>
        <x:v>6928.908258681875</x:v>
      </x:c>
      <x:c r="AK324" s="25" t="n">
        <x:f>AJ324/(1+B324)^(1-Inputs!$C$8)+T324/(1+B324)^(2-Inputs!$C$8)+U324/(1+B324)^(3-Inputs!$C$8)+V324/(1+B324)^(4-Inputs!$C$8)+W324/(1+B324)^(5-Inputs!$C$8)+X324/(1+B324)^(6-Inputs!$C$8)+Y324/(1+B324)^(7-Inputs!$C$8)+Z324/(1+B324)^(8-Inputs!$C$8)+AA324/(1+B324)^(9-Inputs!$C$8)+AB324/(1+B324)^(10-Inputs!$C$8)+AE324/(1+B324)^(10-Inputs!$C$8)</x:f>
        <x:v>435437.3493015744</x:v>
      </x:c>
      <x:c r="AL324" s="25" t="n">
        <x:f>(AK324+AI324)/Inputs!$C$13</x:f>
        <x:v>367.31368153951394</x:v>
      </x:c>
      <x:c r="AM324" s="26" t="n">
        <x:f>IF(AL324&gt;=Inputs!$C$7,1,0)</x:f>
        <x:v>1</x:v>
      </x:c>
      <x:c r="AN324" s="26" t="n">
        <x:f>IF(Inputs!$C$7&lt;=(1-Inputs!$C$16)*AL324,1,0)</x:f>
        <x:v>1</x:v>
      </x:c>
    </x:row>
    <x:row r="325" ht="20" customHeight="1">
      <x:c r="A325" s="16" t="n">
        <x:v>320</x:v>
      </x:c>
      <x:c r="B325" s="19" t="n">
        <x:v>0.0809696876759079</x:v>
      </x:c>
      <x:c r="C325" s="24" t="n">
        <x:v>0.38523606364330476</x:v>
      </x:c>
      <x:c r="D325" s="19" t="n">
        <x:v>0.028207797497022114</x:v>
      </x:c>
      <x:c r="E325" s="19" t="n">
        <x:v>0.058846639756140184</x:v>
      </x:c>
      <x:c r="F325" s="19" t="n">
        <x:v>-0.14275896343354932</x:v>
      </x:c>
      <x:c r="G325" s="19" t="n">
        <x:v>-0.08840013721502771</x:v>
      </x:c>
      <x:c r="H325" s="19" t="n">
        <x:v>0.6867991066848447</x:v>
      </x:c>
      <x:c r="I325" s="19" t="n">
        <x:v>0.06778132461681594</x:v>
      </x:c>
      <x:c r="J325" s="19" t="n">
        <x:v>0.06920459276031465</x:v>
      </x:c>
      <x:c r="K325" s="19" t="n">
        <x:v>0.06669815163184353</x:v>
      </x:c>
      <x:c r="L325" s="19" t="n">
        <x:v>0.06936347375488935</x:v>
      </x:c>
      <x:c r="M325" s="19" t="n">
        <x:v>0.07655271125554577</x:v>
      </x:c>
      <x:c r="N325" s="19" t="n">
        <x:v>0.07258825531650587</x:v>
      </x:c>
      <x:c r="O325" s="19" t="n">
        <x:v>0.0680298166789919</x:v>
      </x:c>
      <x:c r="P325" s="19" t="n">
        <x:v>0.07498690554295195</x:v>
      </x:c>
      <x:c r="Q325" s="19" t="n">
        <x:v>0.05992755355963368</x:v>
      </x:c>
      <x:c r="R325" s="19" t="n">
        <x:v>0.06355070521463745</x:v>
      </x:c>
      <x:c r="S325" s="21" t="n">
        <x:v>10018.78029896682</x:v>
      </x:c>
      <x:c r="T325" s="21" t="n">
        <x:v>15736.836618457586</x:v>
      </x:c>
      <x:c r="U325" s="21" t="n">
        <x:v>19109.56914404116</x:v>
      </x:c>
      <x:c r="V325" s="21" t="n">
        <x:v>22653.08131304052</x:v>
      </x:c>
      <x:c r="W325" s="21" t="n">
        <x:v>26643.15198627854</x:v>
      </x:c>
      <x:c r="X325" s="21" t="n">
        <x:v>28472.90212649959</x:v>
      </x:c>
      <x:c r="Y325" s="21" t="n">
        <x:v>29893.130482182583</x:v>
      </x:c>
      <x:c r="Z325" s="21" t="n">
        <x:v>30998.972507362298</x:v>
      </x:c>
      <x:c r="AA325" s="21" t="n">
        <x:v>31769.361161143126</x:v>
      </x:c>
      <x:c r="AB325" s="21" t="n">
        <x:v>32142.15919029185</x:v>
      </x:c>
      <x:c r="AC325" s="21" t="n">
        <x:v>41924.55546559807</x:v>
      </x:c>
      <x:c r="AD325" s="25" t="n">
        <x:f>AC325*(1+Inputs!$C$14)*(1-Inputs!$C$14/Inputs!$C$15)</x:f>
        <x:v>33267.13476195206</x:v>
      </x:c>
      <x:c r="AE325" s="25" t="n">
        <x:f>AD325/(B325-Inputs!$C$14)</x:f>
        <x:v>723675.4575425781</x:v>
      </x:c>
      <x:c r="AF325" s="25" t="n">
        <x:f>S325/(1+B325)^1+T325/(1+B325)^2+U325/(1+B325)^3+V325/(1+B325)^4+W325/(1+B325)^5+X325/(1+B325)^6+Y325/(1+B325)^7+Z325/(1+B325)^8+AA325/(1+B325)^9+AB325/(1+B325)^10+AE325/(1+B325)^10</x:f>
        <x:v>487041.842507583</x:v>
      </x:c>
      <x:c r="AG325" s="25" t="n">
        <x:f>(AF325+Inputs!$C$12)/Inputs!$C$13</x:f>
        <x:v>414.43211579251675</x:v>
      </x:c>
      <x:c r="AH325" s="25" t="n">
        <x:f>(S325+Inputs!$C$11)*Inputs!$C$8-Inputs!$C$11</x:f>
        <x:v>2818.5737838995237</x:v>
      </x:c>
      <x:c r="AI325" s="25" t="n">
        <x:f>Inputs!$C$12+AH325-Inputs!$C$10*Inputs!$C$13</x:f>
        <x:v>25136.489199099524</x:v>
      </x:c>
      <x:c r="AJ325" s="25" t="n">
        <x:f>(S325+Inputs!$C$11)*(1-Inputs!$C$8)</x:f>
        <x:v>7200.206515067296</x:v>
      </x:c>
      <x:c r="AK325" s="25" t="n">
        <x:f>AJ325/(1+B325)^(1-Inputs!$C$8)+T325/(1+B325)^(2-Inputs!$C$8)+U325/(1+B325)^(3-Inputs!$C$8)+V325/(1+B325)^(4-Inputs!$C$8)+W325/(1+B325)^(5-Inputs!$C$8)+X325/(1+B325)^(6-Inputs!$C$8)+Y325/(1+B325)^(7-Inputs!$C$8)+Z325/(1+B325)^(8-Inputs!$C$8)+AA325/(1+B325)^(9-Inputs!$C$8)+AB325/(1+B325)^(10-Inputs!$C$8)+AE325/(1+B325)^(10-Inputs!$C$8)</x:f>
        <x:v>502430.9327735882</x:v>
      </x:c>
      <x:c r="AL325" s="25" t="n">
        <x:f>(AK325+AI325)/Inputs!$C$13</x:f>
        <x:v>420.96051013136434</x:v>
      </x:c>
      <x:c r="AM325" s="26" t="n">
        <x:f>IF(AL325&gt;=Inputs!$C$7,1,0)</x:f>
        <x:v>1</x:v>
      </x:c>
      <x:c r="AN325" s="26" t="n">
        <x:f>IF(Inputs!$C$7&lt;=(1-Inputs!$C$16)*AL325,1,0)</x:f>
        <x:v>1</x:v>
      </x:c>
    </x:row>
    <x:row r="326" ht="20" customHeight="1">
      <x:c r="A326" s="16" t="n">
        <x:v>321</x:v>
      </x:c>
      <x:c r="B326" s="19" t="n">
        <x:v>0.08037027194311347</x:v>
      </x:c>
      <x:c r="C326" s="24" t="n">
        <x:v>0.5512586172545468</x:v>
      </x:c>
      <x:c r="D326" s="19" t="n">
        <x:v>0.026543087239447517</x:v>
      </x:c>
      <x:c r="E326" s="19" t="n">
        <x:v>0.05132056872161257</x:v>
      </x:c>
      <x:c r="F326" s="19" t="n">
        <x:v>-0.20308405471657695</x:v>
      </x:c>
      <x:c r="G326" s="19" t="n">
        <x:v>-0.08701383387033673</x:v>
      </x:c>
      <x:c r="H326" s="19" t="n">
        <x:v>0.9776168359660176</x:v>
      </x:c>
      <x:c r="I326" s="19" t="n">
        <x:v>0.07132352089225491</x:v>
      </x:c>
      <x:c r="J326" s="19" t="n">
        <x:v>0.0699455197819941</x:v>
      </x:c>
      <x:c r="K326" s="19" t="n">
        <x:v>0.07027565973524474</x:v>
      </x:c>
      <x:c r="L326" s="19" t="n">
        <x:v>0.06744475313302586</x:v>
      </x:c>
      <x:c r="M326" s="19" t="n">
        <x:v>0.07016178346895117</x:v>
      </x:c>
      <x:c r="N326" s="19" t="n">
        <x:v>0.0660258786654606</x:v>
      </x:c>
      <x:c r="O326" s="19" t="n">
        <x:v>0.06384007963805857</x:v>
      </x:c>
      <x:c r="P326" s="19" t="n">
        <x:v>0.07131288897007267</x:v>
      </x:c>
      <x:c r="Q326" s="19" t="n">
        <x:v>0.06406189995111049</x:v>
      </x:c>
      <x:c r="R326" s="19" t="n">
        <x:v>0.06361481962905714</x:v>
      </x:c>
      <x:c r="S326" s="21" t="n">
        <x:v>8981.258057851308</x:v>
      </x:c>
      <x:c r="T326" s="21" t="n">
        <x:v>14639.132915408023</x:v>
      </x:c>
      <x:c r="U326" s="21" t="n">
        <x:v>18548.974036172956</x:v>
      </x:c>
      <x:c r="V326" s="21" t="n">
        <x:v>22884.927799126413</x:v>
      </x:c>
      <x:c r="W326" s="21" t="n">
        <x:v>27690.095776916256</x:v>
      </x:c>
      <x:c r="X326" s="21" t="n">
        <x:v>29515.518000492513</x:v>
      </x:c>
      <x:c r="Y326" s="21" t="n">
        <x:v>30812.19925385746</x:v>
      </x:c>
      <x:c r="Z326" s="21" t="n">
        <x:v>31823.28764011382</x:v>
      </x:c>
      <x:c r="AA326" s="21" t="n">
        <x:v>32528.539315354752</x:v>
      </x:c>
      <x:c r="AB326" s="21" t="n">
        <x:v>32875.922243982815</x:v>
      </x:c>
      <x:c r="AC326" s="21" t="n">
        <x:v>42881.6377095428</x:v>
      </x:c>
      <x:c r="AD326" s="25" t="n">
        <x:f>AC326*(1+Inputs!$C$14)*(1-Inputs!$C$14/Inputs!$C$15)</x:f>
        <x:v>34026.57952252221</x:v>
      </x:c>
      <x:c r="AE326" s="25" t="n">
        <x:f>AD326/(B326-Inputs!$C$14)</x:f>
        <x:v>749975.2164850521</x:v>
      </x:c>
      <x:c r="AF326" s="25" t="n">
        <x:f>S326/(1+B326)^1+T326/(1+B326)^2+U326/(1+B326)^3+V326/(1+B326)^4+W326/(1+B326)^5+X326/(1+B326)^6+Y326/(1+B326)^7+Z326/(1+B326)^8+AA326/(1+B326)^9+AB326/(1+B326)^10+AE326/(1+B326)^10</x:f>
        <x:v>502412.1546449731</x:v>
      </x:c>
      <x:c r="AG326" s="25" t="n">
        <x:f>(AF326+Inputs!$C$12)/Inputs!$C$13</x:f>
        <x:v>426.6965092496416</x:v>
      </x:c>
      <x:c r="AH326" s="25" t="n">
        <x:f>(S326+Inputs!$C$11)*Inputs!$C$8-Inputs!$C$11</x:f>
        <x:v>2332.5017202536264</x:v>
      </x:c>
      <x:c r="AI326" s="25" t="n">
        <x:f>Inputs!$C$12+AH326-Inputs!$C$10*Inputs!$C$13</x:f>
        <x:v>24650.417135453623</x:v>
      </x:c>
      <x:c r="AJ326" s="25" t="n">
        <x:f>(S326+Inputs!$C$11)*(1-Inputs!$C$8)</x:f>
        <x:v>6648.7563375976815</x:v>
      </x:c>
      <x:c r="AK326" s="25" t="n">
        <x:f>AJ326/(1+B326)^(1-Inputs!$C$8)+T326/(1+B326)^(2-Inputs!$C$8)+U326/(1+B326)^(3-Inputs!$C$8)+V326/(1+B326)^(4-Inputs!$C$8)+W326/(1+B326)^(5-Inputs!$C$8)+X326/(1+B326)^(6-Inputs!$C$8)+Y326/(1+B326)^(7-Inputs!$C$8)+Z326/(1+B326)^(8-Inputs!$C$8)+AA326/(1+B326)^(9-Inputs!$C$8)+AB326/(1+B326)^(10-Inputs!$C$8)+AE326/(1+B326)^(10-Inputs!$C$8)</x:f>
        <x:v>518702.5646309464</x:v>
      </x:c>
      <x:c r="AL326" s="25" t="n">
        <x:f>(AK326+AI326)/Inputs!$C$13</x:f>
        <x:v>433.5562410781746</x:v>
      </x:c>
      <x:c r="AM326" s="26" t="n">
        <x:f>IF(AL326&gt;=Inputs!$C$7,1,0)</x:f>
        <x:v>1</x:v>
      </x:c>
      <x:c r="AN326" s="26" t="n">
        <x:f>IF(Inputs!$C$7&lt;=(1-Inputs!$C$16)*AL326,1,0)</x:f>
        <x:v>1</x:v>
      </x:c>
    </x:row>
    <x:row r="327" ht="20" customHeight="1">
      <x:c r="A327" s="16" t="n">
        <x:v>322</x:v>
      </x:c>
      <x:c r="B327" s="19" t="n">
        <x:v>0.08876968116866238</x:v>
      </x:c>
      <x:c r="C327" s="24" t="n">
        <x:v>0.39308950633679274</x:v>
      </x:c>
      <x:c r="D327" s="19" t="n">
        <x:v>0.01629275573930187</x:v>
      </x:c>
      <x:c r="E327" s="19" t="n">
        <x:v>0.05693178035007207</x:v>
      </x:c>
      <x:c r="F327" s="19" t="n">
        <x:v>-0.1378249980982662</x:v>
      </x:c>
      <x:c r="G327" s="19" t="n">
        <x:v>-0.04178516473123012</x:v>
      </x:c>
      <x:c r="H327" s="19" t="n">
        <x:v>0.972881667494363</x:v>
      </x:c>
      <x:c r="I327" s="19" t="n">
        <x:v>0.06296469945780131</x:v>
      </x:c>
      <x:c r="J327" s="19" t="n">
        <x:v>0.06738985638480813</x:v>
      </x:c>
      <x:c r="K327" s="19" t="n">
        <x:v>0.06232502658462295</x:v>
      </x:c>
      <x:c r="L327" s="19" t="n">
        <x:v>0.06132404954544086</x:v>
      </x:c>
      <x:c r="M327" s="19" t="n">
        <x:v>0.06933748516382025</x:v>
      </x:c>
      <x:c r="N327" s="19" t="n">
        <x:v>0.07188919775219005</x:v>
      </x:c>
      <x:c r="O327" s="19" t="n">
        <x:v>0.06127448662818892</x:v>
      </x:c>
      <x:c r="P327" s="19" t="n">
        <x:v>0.06744030212934035</x:v>
      </x:c>
      <x:c r="Q327" s="19" t="n">
        <x:v>0.06420768058084264</x:v>
      </x:c>
      <x:c r="R327" s="19" t="n">
        <x:v>0.058439430873473835</x:v>
      </x:c>
      <x:c r="S327" s="21" t="n">
        <x:v>10344.611521570594</x:v>
      </x:c>
      <x:c r="T327" s="21" t="n">
        <x:v>15948.7234376393</x:v>
      </x:c>
      <x:c r="U327" s="21" t="n">
        <x:v>19137.851581394636</x:v>
      </x:c>
      <x:c r="V327" s="21" t="n">
        <x:v>22575.36820035534</x:v>
      </x:c>
      <x:c r="W327" s="21" t="n">
        <x:v>26350.723068856056</x:v>
      </x:c>
      <x:c r="X327" s="21" t="n">
        <x:v>27932.947514202526</x:v>
      </x:c>
      <x:c r="Y327" s="21" t="n">
        <x:v>29127.194649148452</x:v>
      </x:c>
      <x:c r="Z327" s="21" t="n">
        <x:v>30047.77864853016</x:v>
      </x:c>
      <x:c r="AA327" s="21" t="n">
        <x:v>30710.894380383954</x:v>
      </x:c>
      <x:c r="AB327" s="21" t="n">
        <x:v>31076.0264081632</x:v>
      </x:c>
      <x:c r="AC327" s="21" t="n">
        <x:v>40533.947488908525</x:v>
      </x:c>
      <x:c r="AD327" s="25" t="n">
        <x:f>AC327*(1+Inputs!$C$14)*(1-Inputs!$C$14/Inputs!$C$15)</x:f>
        <x:v>32163.68733244891</x:v>
      </x:c>
      <x:c r="AE327" s="25" t="n">
        <x:f>AD327/(B327-Inputs!$C$14)</x:f>
        <x:v>598175.1543506325</x:v>
      </x:c>
      <x:c r="AF327" s="25" t="n">
        <x:f>S327/(1+B327)^1+T327/(1+B327)^2+U327/(1+B327)^3+V327/(1+B327)^4+W327/(1+B327)^5+X327/(1+B327)^6+Y327/(1+B327)^7+Z327/(1+B327)^8+AA327/(1+B327)^9+AB327/(1+B327)^10+AE327/(1+B327)^10</x:f>
        <x:v>402223.5049890776</x:v>
      </x:c>
      <x:c r="AG327" s="25" t="n">
        <x:f>(AF327+Inputs!$C$12)/Inputs!$C$13</x:f>
        <x:v>346.7532388505423</x:v>
      </x:c>
      <x:c r="AH327" s="25" t="n">
        <x:f>(S327+Inputs!$C$11)*Inputs!$C$8-Inputs!$C$11</x:f>
        <x:v>2971.2234799686894</x:v>
      </x:c>
      <x:c r="AI327" s="25" t="n">
        <x:f>Inputs!$C$12+AH327-Inputs!$C$10*Inputs!$C$13</x:f>
        <x:v>25289.13889516869</x:v>
      </x:c>
      <x:c r="AJ327" s="25" t="n">
        <x:f>(S327+Inputs!$C$11)*(1-Inputs!$C$8)</x:f>
        <x:v>7373.388041601906</x:v>
      </x:c>
      <x:c r="AK327" s="25" t="n">
        <x:f>AJ327/(1+B327)^(1-Inputs!$C$8)+T327/(1+B327)^(2-Inputs!$C$8)+U327/(1+B327)^(3-Inputs!$C$8)+V327/(1+B327)^(4-Inputs!$C$8)+W327/(1+B327)^(5-Inputs!$C$8)+X327/(1+B327)^(6-Inputs!$C$8)+Y327/(1+B327)^(7-Inputs!$C$8)+Z327/(1+B327)^(8-Inputs!$C$8)+AA327/(1+B327)^(9-Inputs!$C$8)+AB327/(1+B327)^(10-Inputs!$C$8)+AE327/(1+B327)^(10-Inputs!$C$8)</x:f>
        <x:v>415733.58530511655</x:v>
      </x:c>
      <x:c r="AL327" s="25" t="n">
        <x:f>(AK327+AI327)/Inputs!$C$13</x:f>
        <x:v>351.9041230117643</x:v>
      </x:c>
      <x:c r="AM327" s="26" t="n">
        <x:f>IF(AL327&gt;=Inputs!$C$7,1,0)</x:f>
        <x:v>1</x:v>
      </x:c>
      <x:c r="AN327" s="26" t="n">
        <x:f>IF(Inputs!$C$7&lt;=(1-Inputs!$C$16)*AL327,1,0)</x:f>
        <x:v>1</x:v>
      </x:c>
    </x:row>
    <x:row r="328" ht="20" customHeight="1">
      <x:c r="A328" s="16" t="n">
        <x:v>323</x:v>
      </x:c>
      <x:c r="B328" s="19" t="n">
        <x:v>0.0971397159160248</x:v>
      </x:c>
      <x:c r="C328" s="24" t="n">
        <x:v>0.6950806182222493</x:v>
      </x:c>
      <x:c r="D328" s="19" t="n">
        <x:v>0.03946896683960262</x:v>
      </x:c>
      <x:c r="E328" s="19" t="n">
        <x:v>0.03662701631414762</x:v>
      </x:c>
      <x:c r="F328" s="19" t="n">
        <x:v>-0.23419080204517856</x:v>
      </x:c>
      <x:c r="G328" s="19" t="n">
        <x:v>-0.0943735476609828</x:v>
      </x:c>
      <x:c r="H328" s="19" t="n">
        <x:v>0.4113491336596269</x:v>
      </x:c>
      <x:c r="I328" s="19" t="n">
        <x:v>0.055973841603127995</x:v>
      </x:c>
      <x:c r="J328" s="19" t="n">
        <x:v>0.07147782058458574</x:v>
      </x:c>
      <x:c r="K328" s="19" t="n">
        <x:v>0.06743559396307205</x:v>
      </x:c>
      <x:c r="L328" s="19" t="n">
        <x:v>0.0649904283434023</x:v>
      </x:c>
      <x:c r="M328" s="19" t="n">
        <x:v>0.06411762650530023</x:v>
      </x:c>
      <x:c r="N328" s="19" t="n">
        <x:v>0.06181627499038655</x:v>
      </x:c>
      <x:c r="O328" s="19" t="n">
        <x:v>0.062250024478872776</x:v>
      </x:c>
      <x:c r="P328" s="19" t="n">
        <x:v>0.05524103490682933</x:v>
      </x:c>
      <x:c r="Q328" s="19" t="n">
        <x:v>0.04911453395194599</x:v>
      </x:c>
      <x:c r="R328" s="19" t="n">
        <x:v>0.0689696467191527</x:v>
      </x:c>
      <x:c r="S328" s="21" t="n">
        <x:v>8345.616726971928</x:v>
      </x:c>
      <x:c r="T328" s="21" t="n">
        <x:v>13711.339407190628</x:v>
      </x:c>
      <x:c r="U328" s="21" t="n">
        <x:v>17256.761277149362</x:v>
      </x:c>
      <x:c r="V328" s="21" t="n">
        <x:v>21037.102241317312</x:v>
      </x:c>
      <x:c r="W328" s="21" t="n">
        <x:v>25308.223812108427</x:v>
      </x:c>
      <x:c r="X328" s="21" t="n">
        <x:v>26908.84854412433</x:v>
      </x:c>
      <x:c r="Y328" s="21" t="n">
        <x:v>28164.26366200623</x:v>
      </x:c>
      <x:c r="Z328" s="21" t="n">
        <x:v>29168.09475587756</x:v>
      </x:c>
      <x:c r="AA328" s="21" t="n">
        <x:v>29870.789241621314</x:v>
      </x:c>
      <x:c r="AB328" s="21" t="n">
        <x:v>30260.3921737858</x:v>
      </x:c>
      <x:c r="AC328" s="21" t="n">
        <x:v>39470.076748416264</x:v>
      </x:c>
      <x:c r="AD328" s="25" t="n">
        <x:f>AC328*(1+Inputs!$C$14)*(1-Inputs!$C$14/Inputs!$C$15)</x:f>
        <x:v>31319.505899868298</x:v>
      </x:c>
      <x:c r="AE328" s="25" t="n">
        <x:f>AD328/(B328-Inputs!$C$14)</x:f>
        <x:v>504017.52628211677</x:v>
      </x:c>
      <x:c r="AF328" s="25" t="n">
        <x:f>S328/(1+B328)^1+T328/(1+B328)^2+U328/(1+B328)^3+V328/(1+B328)^4+W328/(1+B328)^5+X328/(1+B328)^6+Y328/(1+B328)^7+Z328/(1+B328)^8+AA328/(1+B328)^9+AB328/(1+B328)^10+AE328/(1+B328)^10</x:f>
        <x:v>330933.7767745154</x:v>
      </x:c>
      <x:c r="AG328" s="25" t="n">
        <x:f>(AF328+Inputs!$C$12)/Inputs!$C$13</x:f>
        <x:v>289.8692101815354</x:v>
      </x:c>
      <x:c r="AH328" s="25" t="n">
        <x:f>(S328+Inputs!$C$11)*Inputs!$C$8-Inputs!$C$11</x:f>
        <x:v>2034.7081104443832</x:v>
      </x:c>
      <x:c r="AI328" s="25" t="n">
        <x:f>Inputs!$C$12+AH328-Inputs!$C$10*Inputs!$C$13</x:f>
        <x:v>24352.623525644383</x:v>
      </x:c>
      <x:c r="AJ328" s="25" t="n">
        <x:f>(S328+Inputs!$C$11)*(1-Inputs!$C$8)</x:f>
        <x:v>6310.908616527546</x:v>
      </x:c>
      <x:c r="AK328" s="25" t="n">
        <x:f>AJ328/(1+B328)^(1-Inputs!$C$8)+T328/(1+B328)^(2-Inputs!$C$8)+U328/(1+B328)^(3-Inputs!$C$8)+V328/(1+B328)^(4-Inputs!$C$8)+W328/(1+B328)^(5-Inputs!$C$8)+X328/(1+B328)^(6-Inputs!$C$8)+Y328/(1+B328)^(7-Inputs!$C$8)+Z328/(1+B328)^(8-Inputs!$C$8)+AA328/(1+B328)^(9-Inputs!$C$8)+AB328/(1+B328)^(10-Inputs!$C$8)+AE328/(1+B328)^(10-Inputs!$C$8)</x:f>
        <x:v>343686.8380087242</x:v>
      </x:c>
      <x:c r="AL328" s="25" t="n">
        <x:f>(AK328+AI328)/Inputs!$C$13</x:f>
        <x:v>293.6687767729547</x:v>
      </x:c>
      <x:c r="AM328" s="26" t="n">
        <x:f>IF(AL328&gt;=Inputs!$C$7,1,0)</x:f>
        <x:v>1</x:v>
      </x:c>
      <x:c r="AN328" s="26" t="n">
        <x:f>IF(Inputs!$C$7&lt;=(1-Inputs!$C$16)*AL328,1,0)</x:f>
        <x:v>0</x:v>
      </x:c>
    </x:row>
    <x:row r="329" ht="20" customHeight="1">
      <x:c r="A329" s="16" t="n">
        <x:v>324</x:v>
      </x:c>
      <x:c r="B329" s="19" t="n">
        <x:v>0.08902478490629324</x:v>
      </x:c>
      <x:c r="C329" s="24" t="n">
        <x:v>0.19195900755639173</x:v>
      </x:c>
      <x:c r="D329" s="19" t="n">
        <x:v>0.035077888255760574</x:v>
      </x:c>
      <x:c r="E329" s="19" t="n">
        <x:v>0.05106925600403514</x:v>
      </x:c>
      <x:c r="F329" s="19" t="n">
        <x:v>-0.14961562108268142</x:v>
      </x:c>
      <x:c r="G329" s="19" t="n">
        <x:v>-0.0513677186762419</x:v>
      </x:c>
      <x:c r="H329" s="19" t="n">
        <x:v>0.4703711353912752</x:v>
      </x:c>
      <x:c r="I329" s="19" t="n">
        <x:v>0.053145161715382305</x:v>
      </x:c>
      <x:c r="J329" s="19" t="n">
        <x:v>0.05247667557037062</x:v>
      </x:c>
      <x:c r="K329" s="19" t="n">
        <x:v>0.05080222960351989</x:v>
      </x:c>
      <x:c r="L329" s="19" t="n">
        <x:v>0.04818749606524421</x:v>
      </x:c>
      <x:c r="M329" s="19" t="n">
        <x:v>0.04922536269131683</x:v>
      </x:c>
      <x:c r="N329" s="19" t="n">
        <x:v>0.05361918419552126</x:v>
      </x:c>
      <x:c r="O329" s="19" t="n">
        <x:v>0.05181988022176597</x:v>
      </x:c>
      <x:c r="P329" s="19" t="n">
        <x:v>0.04959885520949342</x:v>
      </x:c>
      <x:c r="Q329" s="19" t="n">
        <x:v>0.047934770436596635</x:v>
      </x:c>
      <x:c r="R329" s="19" t="n">
        <x:v>0.05258627825274175</x:v>
      </x:c>
      <x:c r="S329" s="21" t="n">
        <x:v>10062.354931931564</x:v>
      </x:c>
      <x:c r="T329" s="21" t="n">
        <x:v>15353.051336952247</x:v>
      </x:c>
      <x:c r="U329" s="21" t="n">
        <x:v>18127.34051491981</x:v>
      </x:c>
      <x:c r="V329" s="21" t="n">
        <x:v>21012.03871052516</x:v>
      </x:c>
      <x:c r="W329" s="21" t="n">
        <x:v>24203.81000677614</x:v>
      </x:c>
      <x:c r="X329" s="21" t="n">
        <x:v>25751.242767584034</x:v>
      </x:c>
      <x:c r="Y329" s="21" t="n">
        <x:v>27015.284931668706</x:v>
      </x:c>
      <x:c r="Z329" s="21" t="n">
        <x:v>28027.731026650265</x:v>
      </x:c>
      <x:c r="AA329" s="21" t="n">
        <x:v>28755.343838037003</x:v>
      </x:c>
      <x:c r="AB329" s="21" t="n">
        <x:v>29176.19927801514</x:v>
      </x:c>
      <x:c r="AC329" s="21" t="n">
        <x:v>38055.91210175888</x:v>
      </x:c>
      <x:c r="AD329" s="25" t="n">
        <x:f>AC329*(1+Inputs!$C$14)*(1-Inputs!$C$14/Inputs!$C$15)</x:f>
        <x:v>30197.36625274566</x:v>
      </x:c>
      <x:c r="AE329" s="25" t="n">
        <x:f>AD329/(B329-Inputs!$C$14)</x:f>
        <x:v>558953.937625544</x:v>
      </x:c>
      <x:c r="AF329" s="25" t="n">
        <x:f>S329/(1+B329)^1+T329/(1+B329)^2+U329/(1+B329)^3+V329/(1+B329)^4+W329/(1+B329)^5+X329/(1+B329)^6+Y329/(1+B329)^7+Z329/(1+B329)^8+AA329/(1+B329)^9+AB329/(1+B329)^10+AE329/(1+B329)^10</x:f>
        <x:v>375449.5896894786</x:v>
      </x:c>
      <x:c r="AG329" s="25" t="n">
        <x:f>(AF329+Inputs!$C$12)/Inputs!$C$13</x:f>
        <x:v>325.3895977815215</x:v>
      </x:c>
      <x:c r="AH329" s="25" t="n">
        <x:f>(S329+Inputs!$C$11)*Inputs!$C$8-Inputs!$C$11</x:f>
        <x:v>2838.988200987117</x:v>
      </x:c>
      <x:c r="AI329" s="25" t="n">
        <x:f>Inputs!$C$12+AH329-Inputs!$C$10*Inputs!$C$13</x:f>
        <x:v>25156.90361618711</x:v>
      </x:c>
      <x:c r="AJ329" s="25" t="n">
        <x:f>(S329+Inputs!$C$11)*(1-Inputs!$C$8)</x:f>
        <x:v>7223.366730944448</x:v>
      </x:c>
      <x:c r="AK329" s="25" t="n">
        <x:f>AJ329/(1+B329)^(1-Inputs!$C$8)+T329/(1+B329)^(2-Inputs!$C$8)+U329/(1+B329)^(3-Inputs!$C$8)+V329/(1+B329)^(4-Inputs!$C$8)+W329/(1+B329)^(5-Inputs!$C$8)+X329/(1+B329)^(6-Inputs!$C$8)+Y329/(1+B329)^(7-Inputs!$C$8)+Z329/(1+B329)^(8-Inputs!$C$8)+AA329/(1+B329)^(9-Inputs!$C$8)+AB329/(1+B329)^(10-Inputs!$C$8)+AE329/(1+B329)^(10-Inputs!$C$8)</x:f>
        <x:v>388040.9515327626</x:v>
      </x:c>
      <x:c r="AL329" s="25" t="n">
        <x:f>(AK329+AI329)/Inputs!$C$13</x:f>
        <x:v>329.70189713058585</x:v>
      </x:c>
      <x:c r="AM329" s="26" t="n">
        <x:f>IF(AL329&gt;=Inputs!$C$7,1,0)</x:f>
        <x:v>1</x:v>
      </x:c>
      <x:c r="AN329" s="26" t="n">
        <x:f>IF(Inputs!$C$7&lt;=(1-Inputs!$C$16)*AL329,1,0)</x:f>
        <x:v>0</x:v>
      </x:c>
    </x:row>
    <x:row r="330" ht="20" customHeight="1">
      <x:c r="A330" s="16" t="n">
        <x:v>325</x:v>
      </x:c>
      <x:c r="B330" s="19" t="n">
        <x:v>0.0956014164265305</x:v>
      </x:c>
      <x:c r="C330" s="24" t="n">
        <x:v>0.4602892584526046</x:v>
      </x:c>
      <x:c r="D330" s="19" t="n">
        <x:v>0.02714833988491563</x:v>
      </x:c>
      <x:c r="E330" s="19" t="n">
        <x:v>0.05064891294067281</x:v>
      </x:c>
      <x:c r="F330" s="19" t="n">
        <x:v>-0.15576619124885727</x:v>
      </x:c>
      <x:c r="G330" s="19" t="n">
        <x:v>-0.0711693096774792</x:v>
      </x:c>
      <x:c r="H330" s="19" t="n">
        <x:v>0.7892142492077312</x:v>
      </x:c>
      <x:c r="I330" s="19" t="n">
        <x:v>0.06940318707933216</x:v>
      </x:c>
      <x:c r="J330" s="19" t="n">
        <x:v>0.06998183346575275</x:v>
      </x:c>
      <x:c r="K330" s="19" t="n">
        <x:v>0.0684617435322582</x:v>
      </x:c>
      <x:c r="L330" s="19" t="n">
        <x:v>0.0721837209376065</x:v>
      </x:c>
      <x:c r="M330" s="19" t="n">
        <x:v>0.07163395659034108</x:v>
      </x:c>
      <x:c r="N330" s="19" t="n">
        <x:v>0.06510844556791767</x:v>
      </x:c>
      <x:c r="O330" s="19" t="n">
        <x:v>0.0713477571066585</x:v>
      </x:c>
      <x:c r="P330" s="19" t="n">
        <x:v>0.06640972948545709</x:v>
      </x:c>
      <x:c r="Q330" s="19" t="n">
        <x:v>0.0634456826033977</x:v>
      </x:c>
      <x:c r="R330" s="19" t="n">
        <x:v>0.06754864350746516</x:v>
      </x:c>
      <x:c r="S330" s="21" t="n">
        <x:v>9868.399877258147</x:v>
      </x:c>
      <x:c r="T330" s="21" t="n">
        <x:v>15538.75127645301</x:v>
      </x:c>
      <x:c r="U330" s="21" t="n">
        <x:v>18941.331345178038</x:v>
      </x:c>
      <x:c r="V330" s="21" t="n">
        <x:v>22591.002228510446</x:v>
      </x:c>
      <x:c r="W330" s="21" t="n">
        <x:v>26663.482037449656</x:v>
      </x:c>
      <x:c r="X330" s="21" t="n">
        <x:v>28344.316283082295</x:v>
      </x:c>
      <x:c r="Y330" s="21" t="n">
        <x:v>29611.110804608612</x:v>
      </x:c>
      <x:c r="Z330" s="21" t="n">
        <x:v>30625.236606191673</x:v>
      </x:c>
      <x:c r="AA330" s="21" t="n">
        <x:v>31320.873022521126</x:v>
      </x:c>
      <x:c r="AB330" s="21" t="n">
        <x:v>31685.744551229287</x:v>
      </x:c>
      <x:c r="AC330" s="21" t="n">
        <x:v>41329.232023342556</x:v>
      </x:c>
      <x:c r="AD330" s="25" t="n">
        <x:f>AC330*(1+Inputs!$C$14)*(1-Inputs!$C$14/Inputs!$C$15)</x:f>
        <x:v>32794.74561052231</x:v>
      </x:c>
      <x:c r="AE330" s="25" t="n">
        <x:f>AD330/(B330-Inputs!$C$14)</x:f>
        <x:v>541154.7707021119</x:v>
      </x:c>
      <x:c r="AF330" s="25" t="n">
        <x:f>S330/(1+B330)^1+T330/(1+B330)^2+U330/(1+B330)^3+V330/(1+B330)^4+W330/(1+B330)^5+X330/(1+B330)^6+Y330/(1+B330)^7+Z330/(1+B330)^8+AA330/(1+B330)^9+AB330/(1+B330)^10+AE330/(1+B330)^10</x:f>
        <x:v>359348.7112928268</x:v>
      </x:c>
      <x:c r="AG330" s="25" t="n">
        <x:f>(AF330+Inputs!$C$12)/Inputs!$C$13</x:f>
        <x:v>312.54226547644123</x:v>
      </x:c>
      <x:c r="AH330" s="25" t="n">
        <x:f>(S330+Inputs!$C$11)*Inputs!$C$8-Inputs!$C$11</x:f>
        <x:v>2748.1215863318994</x:v>
      </x:c>
      <x:c r="AI330" s="25" t="n">
        <x:f>Inputs!$C$12+AH330-Inputs!$C$10*Inputs!$C$13</x:f>
        <x:v>25066.0370015319</x:v>
      </x:c>
      <x:c r="AJ330" s="25" t="n">
        <x:f>(S330+Inputs!$C$11)*(1-Inputs!$C$8)</x:f>
        <x:v>7120.278290926249</x:v>
      </x:c>
      <x:c r="AK330" s="25" t="n">
        <x:f>AJ330/(1+B330)^(1-Inputs!$C$8)+T330/(1+B330)^(2-Inputs!$C$8)+U330/(1+B330)^(3-Inputs!$C$8)+V330/(1+B330)^(4-Inputs!$C$8)+W330/(1+B330)^(5-Inputs!$C$8)+X330/(1+B330)^(6-Inputs!$C$8)+Y330/(1+B330)^(7-Inputs!$C$8)+Z330/(1+B330)^(8-Inputs!$C$8)+AA330/(1+B330)^(9-Inputs!$C$8)+AB330/(1+B330)^(10-Inputs!$C$8)+AE330/(1+B330)^(10-Inputs!$C$8)</x:f>
        <x:v>372435.41244519886</x:v>
      </x:c>
      <x:c r="AL330" s="25" t="n">
        <x:f>(AK330+AI330)/Inputs!$C$13</x:f>
        <x:v>317.17730467768604</x:v>
      </x:c>
      <x:c r="AM330" s="26" t="n">
        <x:f>IF(AL330&gt;=Inputs!$C$7,1,0)</x:f>
        <x:v>1</x:v>
      </x:c>
      <x:c r="AN330" s="26" t="n">
        <x:f>IF(Inputs!$C$7&lt;=(1-Inputs!$C$16)*AL330,1,0)</x:f>
        <x:v>0</x:v>
      </x:c>
    </x:row>
    <x:row r="331" ht="20" customHeight="1">
      <x:c r="A331" s="16" t="n">
        <x:v>326</x:v>
      </x:c>
      <x:c r="B331" s="19" t="n">
        <x:v>0.08891562549178197</x:v>
      </x:c>
      <x:c r="C331" s="24" t="n">
        <x:v>0.5216004015066176</x:v>
      </x:c>
      <x:c r="D331" s="19" t="n">
        <x:v>0.014413400603793036</x:v>
      </x:c>
      <x:c r="E331" s="19" t="n">
        <x:v>0.04971598609834843</x:v>
      </x:c>
      <x:c r="F331" s="19" t="n">
        <x:v>-0.1844740155226748</x:v>
      </x:c>
      <x:c r="G331" s="19" t="n">
        <x:v>-0.06858958086518044</x:v>
      </x:c>
      <x:c r="H331" s="19" t="n">
        <x:v>0.6957414030659095</x:v>
      </x:c>
      <x:c r="I331" s="19" t="n">
        <x:v>0.06306225126573395</x:v>
      </x:c>
      <x:c r="J331" s="19" t="n">
        <x:v>0.0688811252803032</x:v>
      </x:c>
      <x:c r="K331" s="19" t="n">
        <x:v>0.05749066059881784</x:v>
      </x:c>
      <x:c r="L331" s="19" t="n">
        <x:v>0.05653638943511964</x:v>
      </x:c>
      <x:c r="M331" s="19" t="n">
        <x:v>0.05997007109732863</x:v>
      </x:c>
      <x:c r="N331" s="19" t="n">
        <x:v>0.05910153388150434</x:v>
      </x:c>
      <x:c r="O331" s="19" t="n">
        <x:v>0.06118927655247376</x:v>
      </x:c>
      <x:c r="P331" s="19" t="n">
        <x:v>0.06286920019284821</x:v>
      </x:c>
      <x:c r="Q331" s="19" t="n">
        <x:v>0.0532489047162187</x:v>
      </x:c>
      <x:c r="R331" s="19" t="n">
        <x:v>0.06250865760838564</x:v>
      </x:c>
      <x:c r="S331" s="21" t="n">
        <x:v>9333.619005517665</x:v>
      </x:c>
      <x:c r="T331" s="21" t="n">
        <x:v>14770.892446563139</x:v>
      </x:c>
      <x:c r="U331" s="21" t="n">
        <x:v>18016.035413757232</x:v>
      </x:c>
      <x:c r="V331" s="21" t="n">
        <x:v>21433.709059731653</x:v>
      </x:c>
      <x:c r="W331" s="21" t="n">
        <x:v>25194.57239403742</x:v>
      </x:c>
      <x:c r="X331" s="21" t="n">
        <x:v>26568.3362893928</x:v>
      </x:c>
      <x:c r="Y331" s="21" t="n">
        <x:v>27608.23246592562</x:v>
      </x:c>
      <x:c r="Z331" s="21" t="n">
        <x:v>28458.385904922798</x:v>
      </x:c>
      <x:c r="AA331" s="21" t="n">
        <x:v>29086.75646055848</x:v>
      </x:c>
      <x:c r="AB331" s="21" t="n">
        <x:v>29464.308791040796</x:v>
      </x:c>
      <x:c r="AC331" s="21" t="n">
        <x:v>38431.70711874886</x:v>
      </x:c>
      <x:c r="AD331" s="25" t="n">
        <x:f>AC331*(1+Inputs!$C$14)*(1-Inputs!$C$14/Inputs!$C$15)</x:f>
        <x:v>30495.55959872722</x:v>
      </x:c>
      <x:c r="AE331" s="25" t="n">
        <x:f>AD331/(B331-Inputs!$C$14)</x:f>
        <x:v>565616.3555660774</x:v>
      </x:c>
      <x:c r="AF331" s="25" t="n">
        <x:f>S331/(1+B331)^1+T331/(1+B331)^2+U331/(1+B331)^3+V331/(1+B331)^4+W331/(1+B331)^5+X331/(1+B331)^6+Y331/(1+B331)^7+Z331/(1+B331)^8+AA331/(1+B331)^9+AB331/(1+B331)^10+AE331/(1+B331)^10</x:f>
        <x:v>379620.35545465373</x:v>
      </x:c>
      <x:c r="AG331" s="25" t="n">
        <x:f>(AF331+Inputs!$C$12)/Inputs!$C$13</x:f>
        <x:v>328.7175661340432</x:v>
      </x:c>
      <x:c r="AH331" s="25" t="n">
        <x:f>(S331+Inputs!$C$11)*Inputs!$C$8-Inputs!$C$11</x:f>
        <x:v>2497.5804108041666</x:v>
      </x:c>
      <x:c r="AI331" s="25" t="n">
        <x:f>Inputs!$C$12+AH331-Inputs!$C$10*Inputs!$C$13</x:f>
        <x:v>24815.49582600416</x:v>
      </x:c>
      <x:c r="AJ331" s="25" t="n">
        <x:f>(S331+Inputs!$C$11)*(1-Inputs!$C$8)</x:f>
        <x:v>6836.038594713499</x:v>
      </x:c>
      <x:c r="AK331" s="25" t="n">
        <x:f>AJ331/(1+B331)^(1-Inputs!$C$8)+T331/(1+B331)^(2-Inputs!$C$8)+U331/(1+B331)^(3-Inputs!$C$8)+V331/(1+B331)^(4-Inputs!$C$8)+W331/(1+B331)^(5-Inputs!$C$8)+X331/(1+B331)^(6-Inputs!$C$8)+Y331/(1+B331)^(7-Inputs!$C$8)+Z331/(1+B331)^(8-Inputs!$C$8)+AA331/(1+B331)^(9-Inputs!$C$8)+AB331/(1+B331)^(10-Inputs!$C$8)+AE331/(1+B331)^(10-Inputs!$C$8)</x:f>
        <x:v>392689.3277584028</x:v>
      </x:c>
      <x:c r="AL331" s="25" t="n">
        <x:f>(AK331+AI331)/Inputs!$C$13</x:f>
        <x:v>333.13854532794863</x:v>
      </x:c>
      <x:c r="AM331" s="26" t="n">
        <x:f>IF(AL331&gt;=Inputs!$C$7,1,0)</x:f>
        <x:v>1</x:v>
      </x:c>
      <x:c r="AN331" s="26" t="n">
        <x:f>IF(Inputs!$C$7&lt;=(1-Inputs!$C$16)*AL331,1,0)</x:f>
        <x:v>1</x:v>
      </x:c>
    </x:row>
    <x:row r="332" ht="20" customHeight="1">
      <x:c r="A332" s="16" t="n">
        <x:v>327</x:v>
      </x:c>
      <x:c r="B332" s="19" t="n">
        <x:v>0.08805870123196641</x:v>
      </x:c>
      <x:c r="C332" s="24" t="n">
        <x:v>0.2753371258652635</x:v>
      </x:c>
      <x:c r="D332" s="19" t="n">
        <x:v>0.035889461630348764</x:v>
      </x:c>
      <x:c r="E332" s="19" t="n">
        <x:v>0.042412868366193096</x:v>
      </x:c>
      <x:c r="F332" s="19" t="n">
        <x:v>-0.1675236712369031</x:v>
      </x:c>
      <x:c r="G332" s="19" t="n">
        <x:v>-0.08541366771909623</x:v>
      </x:c>
      <x:c r="H332" s="19" t="n">
        <x:v>0.7700242527514831</x:v>
      </x:c>
      <x:c r="I332" s="19" t="n">
        <x:v>0.06734742285951939</x:v>
      </x:c>
      <x:c r="J332" s="19" t="n">
        <x:v>0.06271395363041961</x:v>
      </x:c>
      <x:c r="K332" s="19" t="n">
        <x:v>0.06760669163343777</x:v>
      </x:c>
      <x:c r="L332" s="19" t="n">
        <x:v>0.06659541103454444</x:v>
      </x:c>
      <x:c r="M332" s="19" t="n">
        <x:v>0.06919376212271232</x:v>
      </x:c>
      <x:c r="N332" s="19" t="n">
        <x:v>0.07191689265357468</x:v>
      </x:c>
      <x:c r="O332" s="19" t="n">
        <x:v>0.07293045374738655</x:v>
      </x:c>
      <x:c r="P332" s="19" t="n">
        <x:v>0.06385952143997088</x:v>
      </x:c>
      <x:c r="Q332" s="19" t="n">
        <x:v>0.06540337371997225</x:v>
      </x:c>
      <x:c r="R332" s="19" t="n">
        <x:v>0.0719473171600555</x:v>
      </x:c>
      <x:c r="S332" s="21" t="n">
        <x:v>9585.941872812884</x:v>
      </x:c>
      <x:c r="T332" s="21" t="n">
        <x:v>15016.592460420694</x:v>
      </x:c>
      <x:c r="U332" s="21" t="n">
        <x:v>18203.142125675313</x:v>
      </x:c>
      <x:c r="V332" s="21" t="n">
        <x:v>21577.2261327429</x:v>
      </x:c>
      <x:c r="W332" s="21" t="n">
        <x:v>25294.079171068297</x:v>
      </x:c>
      <x:c r="X332" s="21" t="n">
        <x:v>26936.66412406149</x:v>
      </x:c>
      <x:c r="Y332" s="21" t="n">
        <x:v>28204.492307375847</x:v>
      </x:c>
      <x:c r="Z332" s="21" t="n">
        <x:v>29217.968304729184</x:v>
      </x:c>
      <x:c r="AA332" s="21" t="n">
        <x:v>29926.225920883287</x:v>
      </x:c>
      <x:c r="AB332" s="21" t="n">
        <x:v>30332.25339020735</x:v>
      </x:c>
      <x:c r="AC332" s="21" t="n">
        <x:v>39563.80876983567</x:v>
      </x:c>
      <x:c r="AD332" s="25" t="n">
        <x:f>AC332*(1+Inputs!$C$14)*(1-Inputs!$C$14/Inputs!$C$15)</x:f>
        <x:v>31393.8822588646</x:v>
      </x:c>
      <x:c r="AE332" s="25" t="n">
        <x:f>AD332/(B332-Inputs!$C$14)</x:f>
        <x:v>591682.0715534335</x:v>
      </x:c>
      <x:c r="AF332" s="25" t="n">
        <x:f>S332/(1+B332)^1+T332/(1+B332)^2+U332/(1+B332)^3+V332/(1+B332)^4+W332/(1+B332)^5+X332/(1+B332)^6+Y332/(1+B332)^7+Z332/(1+B332)^8+AA332/(1+B332)^9+AB332/(1+B332)^10+AE332/(1+B332)^10</x:f>
        <x:v>395811.61144492653</x:v>
      </x:c>
      <x:c r="AG332" s="25" t="n">
        <x:f>(AF332+Inputs!$C$12)/Inputs!$C$13</x:f>
        <x:v>341.6370131989258</x:v>
      </x:c>
      <x:c r="AH332" s="25" t="n">
        <x:f>(S332+Inputs!$C$11)*Inputs!$C$8-Inputs!$C$11</x:f>
        <x:v>2615.791945893159</x:v>
      </x:c>
      <x:c r="AI332" s="25" t="n">
        <x:f>Inputs!$C$12+AH332-Inputs!$C$10*Inputs!$C$13</x:f>
        <x:v>24933.707361093155</x:v>
      </x:c>
      <x:c r="AJ332" s="25" t="n">
        <x:f>(S332+Inputs!$C$11)*(1-Inputs!$C$8)</x:f>
        <x:v>6970.149926919725</x:v>
      </x:c>
      <x:c r="AK332" s="25" t="n">
        <x:f>AJ332/(1+B332)^(1-Inputs!$C$8)+T332/(1+B332)^(2-Inputs!$C$8)+U332/(1+B332)^(3-Inputs!$C$8)+V332/(1+B332)^(4-Inputs!$C$8)+W332/(1+B332)^(5-Inputs!$C$8)+X332/(1+B332)^(6-Inputs!$C$8)+Y332/(1+B332)^(7-Inputs!$C$8)+Z332/(1+B332)^(8-Inputs!$C$8)+AA332/(1+B332)^(9-Inputs!$C$8)+AB332/(1+B332)^(10-Inputs!$C$8)+AE332/(1+B332)^(10-Inputs!$C$8)</x:f>
        <x:v>409273.8734513727</x:v>
      </x:c>
      <x:c r="AL332" s="25" t="n">
        <x:f>(AK332+AI332)/Inputs!$C$13</x:f>
        <x:v>346.466133254119</x:v>
      </x:c>
      <x:c r="AM332" s="26" t="n">
        <x:f>IF(AL332&gt;=Inputs!$C$7,1,0)</x:f>
        <x:v>1</x:v>
      </x:c>
      <x:c r="AN332" s="26" t="n">
        <x:f>IF(Inputs!$C$7&lt;=(1-Inputs!$C$16)*AL332,1,0)</x:f>
        <x:v>1</x:v>
      </x:c>
    </x:row>
    <x:row r="333" ht="20" customHeight="1">
      <x:c r="A333" s="16" t="n">
        <x:v>328</x:v>
      </x:c>
      <x:c r="B333" s="19" t="n">
        <x:v>0.09616131109054399</x:v>
      </x:c>
      <x:c r="C333" s="24" t="n">
        <x:v>0.46150106182946615</x:v>
      </x:c>
      <x:c r="D333" s="19" t="n">
        <x:v>0.03639488086999592</x:v>
      </x:c>
      <x:c r="E333" s="19" t="n">
        <x:v>0.04340697257952087</x:v>
      </x:c>
      <x:c r="F333" s="19" t="n">
        <x:v>-0.1609241019469312</x:v>
      </x:c>
      <x:c r="G333" s="19" t="n">
        <x:v>-0.03262203530168052</x:v>
      </x:c>
      <x:c r="H333" s="19" t="n">
        <x:v>0.8964727527813068</x:v>
      </x:c>
      <x:c r="I333" s="19" t="n">
        <x:v>0.07053080002467255</x:v>
      </x:c>
      <x:c r="J333" s="19" t="n">
        <x:v>0.060988338616797366</x:v>
      </x:c>
      <x:c r="K333" s="19" t="n">
        <x:v>0.06467085692580554</x:v>
      </x:c>
      <x:c r="L333" s="19" t="n">
        <x:v>0.06108188753341097</x:v>
      </x:c>
      <x:c r="M333" s="19" t="n">
        <x:v>0.07054251684147289</x:v>
      </x:c>
      <x:c r="N333" s="19" t="n">
        <x:v>0.0566145505083307</x:v>
      </x:c>
      <x:c r="O333" s="19" t="n">
        <x:v>0.06578383387173176</x:v>
      </x:c>
      <x:c r="P333" s="19" t="n">
        <x:v>0.06598195520156992</x:v>
      </x:c>
      <x:c r="Q333" s="19" t="n">
        <x:v>0.06783935151723312</x:v>
      </x:c>
      <x:c r="R333" s="19" t="n">
        <x:v>0.06669914392717942</x:v>
      </x:c>
      <x:c r="S333" s="21" t="n">
        <x:v>9976.766549649912</x:v>
      </x:c>
      <x:c r="T333" s="21" t="n">
        <x:v>15616.982235487032</x:v>
      </x:c>
      <x:c r="U333" s="21" t="n">
        <x:v>19033.63372461494</x:v>
      </x:c>
      <x:c r="V333" s="21" t="n">
        <x:v>22842.04142112824</x:v>
      </x:c>
      <x:c r="W333" s="21" t="n">
        <x:v>27061.102328971043</x:v>
      </x:c>
      <x:c r="X333" s="21" t="n">
        <x:v>28808.817743771873</x:v>
      </x:c>
      <x:c r="Y333" s="21" t="n">
        <x:v>30080.35358915382</x:v>
      </x:c>
      <x:c r="Z333" s="21" t="n">
        <x:v>31103.265980316242</x:v>
      </x:c>
      <x:c r="AA333" s="21" t="n">
        <x:v>31808.452914720874</x:v>
      </x:c>
      <x:c r="AB333" s="21" t="n">
        <x:v>32170.551700095428</x:v>
      </x:c>
      <x:c r="AC333" s="21" t="n">
        <x:v>41961.58917403752</x:v>
      </x:c>
      <x:c r="AD333" s="25" t="n">
        <x:f>AC333*(1+Inputs!$C$14)*(1-Inputs!$C$14/Inputs!$C$15)</x:f>
        <x:v>33296.52100959877</x:v>
      </x:c>
      <x:c r="AE333" s="25" t="n">
        <x:f>AD333/(B333-Inputs!$C$14)</x:f>
        <x:v>544404.9582309669</x:v>
      </x:c>
      <x:c r="AF333" s="25" t="n">
        <x:f>S333/(1+B333)^1+T333/(1+B333)^2+U333/(1+B333)^3+V333/(1+B333)^4+W333/(1+B333)^5+X333/(1+B333)^6+Y333/(1+B333)^7+Z333/(1+B333)^8+AA333/(1+B333)^9+AB333/(1+B333)^10+AE333/(1+B333)^10</x:f>
        <x:v>360940.5663537058</x:v>
      </x:c>
      <x:c r="AG333" s="25" t="n">
        <x:f>(AF333+Inputs!$C$12)/Inputs!$C$13</x:f>
        <x:v>313.81245027287383</x:v>
      </x:c>
      <x:c r="AH333" s="25" t="n">
        <x:f>(S333+Inputs!$C$11)*Inputs!$C$8-Inputs!$C$11</x:f>
        <x:v>2798.8906301099587</x:v>
      </x:c>
      <x:c r="AI333" s="25" t="n">
        <x:f>Inputs!$C$12+AH333-Inputs!$C$10*Inputs!$C$13</x:f>
        <x:v>25116.806045309953</x:v>
      </x:c>
      <x:c r="AJ333" s="25" t="n">
        <x:f>(S333+Inputs!$C$11)*(1-Inputs!$C$8)</x:f>
        <x:v>7177.875919539953</x:v>
      </x:c>
      <x:c r="AK333" s="25" t="n">
        <x:f>AJ333/(1+B333)^(1-Inputs!$C$8)+T333/(1+B333)^(2-Inputs!$C$8)+U333/(1+B333)^(3-Inputs!$C$8)+V333/(1+B333)^(4-Inputs!$C$8)+W333/(1+B333)^(5-Inputs!$C$8)+X333/(1+B333)^(6-Inputs!$C$8)+Y333/(1+B333)^(7-Inputs!$C$8)+Z333/(1+B333)^(8-Inputs!$C$8)+AA333/(1+B333)^(9-Inputs!$C$8)+AB333/(1+B333)^(10-Inputs!$C$8)+AE333/(1+B333)^(10-Inputs!$C$8)</x:f>
        <x:v>374139.37637856335</x:v>
      </x:c>
      <x:c r="AL333" s="25" t="n">
        <x:f>(AK333+AI333)/Inputs!$C$13</x:f>
        <x:v>318.5774542290745</x:v>
      </x:c>
      <x:c r="AM333" s="26" t="n">
        <x:f>IF(AL333&gt;=Inputs!$C$7,1,0)</x:f>
        <x:v>1</x:v>
      </x:c>
      <x:c r="AN333" s="26" t="n">
        <x:f>IF(Inputs!$C$7&lt;=(1-Inputs!$C$16)*AL333,1,0)</x:f>
        <x:v>0</x:v>
      </x:c>
    </x:row>
    <x:row r="334" ht="20" customHeight="1">
      <x:c r="A334" s="16" t="n">
        <x:v>329</x:v>
      </x:c>
      <x:c r="B334" s="19" t="n">
        <x:v>0.08489542745881463</x:v>
      </x:c>
      <x:c r="C334" s="24" t="n">
        <x:v>0.6691141878763176</x:v>
      </x:c>
      <x:c r="D334" s="19" t="n">
        <x:v>0.02694257269925089</x:v>
      </x:c>
      <x:c r="E334" s="19" t="n">
        <x:v>0.042604604144596867</x:v>
      </x:c>
      <x:c r="F334" s="19" t="n">
        <x:v>-0.19421899049203717</x:v>
      </x:c>
      <x:c r="G334" s="19" t="n">
        <x:v>-0.10363891956414306</x:v>
      </x:c>
      <x:c r="H334" s="19" t="n">
        <x:v>0.59709360626087</x:v>
      </x:c>
      <x:c r="I334" s="19" t="n">
        <x:v>0.06110327855799938</x:v>
      </x:c>
      <x:c r="J334" s="19" t="n">
        <x:v>0.07066866379940961</x:v>
      </x:c>
      <x:c r="K334" s="19" t="n">
        <x:v>0.06628043450034853</x:v>
      </x:c>
      <x:c r="L334" s="19" t="n">
        <x:v>0.07532520176697403</x:v>
      </x:c>
      <x:c r="M334" s="19" t="n">
        <x:v>0.06605946016070106</x:v>
      </x:c>
      <x:c r="N334" s="19" t="n">
        <x:v>0.056239677959430315</x:v>
      </x:c>
      <x:c r="O334" s="19" t="n">
        <x:v>0.06850770687315276</x:v>
      </x:c>
      <x:c r="P334" s="19" t="n">
        <x:v>0.06207163567295879</x:v>
      </x:c>
      <x:c r="Q334" s="19" t="n">
        <x:v>0.05997352978303866</x:v>
      </x:c>
      <x:c r="R334" s="19" t="n">
        <x:v>0.05826320278639628</x:v>
      </x:c>
      <x:c r="S334" s="21" t="n">
        <x:v>9008.56751946257</x:v>
      </x:c>
      <x:c r="T334" s="21" t="n">
        <x:v>14599.051950681085</x:v>
      </x:c>
      <x:c r="U334" s="21" t="n">
        <x:v>18142.529838798255</x:v>
      </x:c>
      <x:c r="V334" s="21" t="n">
        <x:v>21880.10782260141</x:v>
      </x:c>
      <x:c r="W334" s="21" t="n">
        <x:v>26090.502592304976</x:v>
      </x:c>
      <x:c r="X334" s="21" t="n">
        <x:v>27613.721959183775</x:v>
      </x:c>
      <x:c r="Y334" s="21" t="n">
        <x:v>28758.351416664955</x:v>
      </x:c>
      <x:c r="Z334" s="21" t="n">
        <x:v>29702.83519963018</x:v>
      </x:c>
      <x:c r="AA334" s="21" t="n">
        <x:v>30362.869932926238</x:v>
      </x:c>
      <x:c r="AB334" s="21" t="n">
        <x:v>30732.723380116193</x:v>
      </x:c>
      <x:c r="AC334" s="21" t="n">
        <x:v>40086.16093058633</x:v>
      </x:c>
      <x:c r="AD334" s="25" t="n">
        <x:f>AC334*(1+Inputs!$C$14)*(1-Inputs!$C$14/Inputs!$C$15)</x:f>
        <x:v>31808.368698420247</x:v>
      </x:c>
      <x:c r="AE334" s="25" t="n">
        <x:f>AD334/(B334-Inputs!$C$14)</x:f>
        <x:v>637500.675280835</x:v>
      </x:c>
      <x:c r="AF334" s="25" t="n">
        <x:f>S334/(1+B334)^1+T334/(1+B334)^2+U334/(1+B334)^3+V334/(1+B334)^4+W334/(1+B334)^5+X334/(1+B334)^6+Y334/(1+B334)^7+Z334/(1+B334)^8+AA334/(1+B334)^9+AB334/(1+B334)^10+AE334/(1+B334)^10</x:f>
        <x:v>427157.3942959604</x:v>
      </x:c>
      <x:c r="AG334" s="25" t="n">
        <x:f>(AF334+Inputs!$C$12)/Inputs!$C$13</x:f>
        <x:v>366.64867273259824</x:v>
      </x:c>
      <x:c r="AH334" s="25" t="n">
        <x:f>(S334+Inputs!$C$11)*Inputs!$C$8-Inputs!$C$11</x:f>
        <x:v>2345.2960159673958</x:v>
      </x:c>
      <x:c r="AI334" s="25" t="n">
        <x:f>Inputs!$C$12+AH334-Inputs!$C$10*Inputs!$C$13</x:f>
        <x:v>24663.211431167394</x:v>
      </x:c>
      <x:c r="AJ334" s="25" t="n">
        <x:f>(S334+Inputs!$C$11)*(1-Inputs!$C$8)</x:f>
        <x:v>6663.271503495174</x:v>
      </x:c>
      <x:c r="AK334" s="25" t="n">
        <x:f>AJ334/(1+B334)^(1-Inputs!$C$8)+T334/(1+B334)^(2-Inputs!$C$8)+U334/(1+B334)^(3-Inputs!$C$8)+V334/(1+B334)^(4-Inputs!$C$8)+W334/(1+B334)^(5-Inputs!$C$8)+X334/(1+B334)^(6-Inputs!$C$8)+Y334/(1+B334)^(7-Inputs!$C$8)+Z334/(1+B334)^(8-Inputs!$C$8)+AA334/(1+B334)^(9-Inputs!$C$8)+AB334/(1+B334)^(10-Inputs!$C$8)+AE334/(1+B334)^(10-Inputs!$C$8)</x:f>
        <x:v>441533.27225732314</x:v>
      </x:c>
      <x:c r="AL334" s="25" t="n">
        <x:f>(AK334+AI334)/Inputs!$C$13</x:f>
        <x:v>371.99095588793796</x:v>
      </x:c>
      <x:c r="AM334" s="26" t="n">
        <x:f>IF(AL334&gt;=Inputs!$C$7,1,0)</x:f>
        <x:v>1</x:v>
      </x:c>
      <x:c r="AN334" s="26" t="n">
        <x:f>IF(Inputs!$C$7&lt;=(1-Inputs!$C$16)*AL334,1,0)</x:f>
        <x:v>1</x:v>
      </x:c>
    </x:row>
    <x:row r="335" ht="20" customHeight="1">
      <x:c r="A335" s="16" t="n">
        <x:v>330</x:v>
      </x:c>
      <x:c r="B335" s="19" t="n">
        <x:v>0.07752648228938738</x:v>
      </x:c>
      <x:c r="C335" s="24" t="n">
        <x:v>0.7515266872181599</x:v>
      </x:c>
      <x:c r="D335" s="19" t="n">
        <x:v>0.03149869558013876</x:v>
      </x:c>
      <x:c r="E335" s="19" t="n">
        <x:v>0.034560230790060306</x:v>
      </x:c>
      <x:c r="F335" s="19" t="n">
        <x:v>-0.167265327043275</x:v>
      </x:c>
      <x:c r="G335" s="19" t="n">
        <x:v>-0.07245666606940915</x:v>
      </x:c>
      <x:c r="H335" s="19" t="n">
        <x:v>0.8011063581393216</x:v>
      </x:c>
      <x:c r="I335" s="19" t="n">
        <x:v>0.07497280928347322</x:v>
      </x:c>
      <x:c r="J335" s="19" t="n">
        <x:v>0.07058756354229559</x:v>
      </x:c>
      <x:c r="K335" s="19" t="n">
        <x:v>0.07346123199084673</x:v>
      </x:c>
      <x:c r="L335" s="19" t="n">
        <x:v>0.06884157668847252</x:v>
      </x:c>
      <x:c r="M335" s="19" t="n">
        <x:v>0.06888513922592324</x:v>
      </x:c>
      <x:c r="N335" s="19" t="n">
        <x:v>0.07054094121232424</x:v>
      </x:c>
      <x:c r="O335" s="19" t="n">
        <x:v>0.0699085196229055</x:v>
      </x:c>
      <x:c r="P335" s="19" t="n">
        <x:v>0.067971205101411</x:v>
      </x:c>
      <x:c r="Q335" s="19" t="n">
        <x:v>0.0735210399772825</x:v>
      </x:c>
      <x:c r="R335" s="19" t="n">
        <x:v>0.06729698743138329</x:v>
      </x:c>
      <x:c r="S335" s="21" t="n">
        <x:v>9629.884491815346</x:v>
      </x:c>
      <x:c r="T335" s="21" t="n">
        <x:v>15444.988185972268</x:v>
      </x:c>
      <x:c r="U335" s="21" t="n">
        <x:v>19056.504215411962</x:v>
      </x:c>
      <x:c r="V335" s="21" t="n">
        <x:v>22972.051742297353</x:v>
      </x:c>
      <x:c r="W335" s="21" t="n">
        <x:v>27309.93094858466</x:v>
      </x:c>
      <x:c r="X335" s="21" t="n">
        <x:v>28856.878042899905</x:v>
      </x:c>
      <x:c r="Y335" s="21" t="n">
        <x:v>30024.228399124528</x:v>
      </x:c>
      <x:c r="Z335" s="21" t="n">
        <x:v>30941.192500244688</x:v>
      </x:c>
      <x:c r="AA335" s="21" t="n">
        <x:v>31577.291917020044</x:v>
      </x:c>
      <x:c r="AB335" s="21" t="n">
        <x:v>31921.57849840826</x:v>
      </x:c>
      <x:c r="AC335" s="21" t="n">
        <x:v>41636.84151966294</x:v>
      </x:c>
      <x:c r="AD335" s="25" t="n">
        <x:f>AC335*(1+Inputs!$C$14)*(1-Inputs!$C$14/Inputs!$C$15)</x:f>
        <x:v>33038.83374585254</x:v>
      </x:c>
      <x:c r="AE335" s="25" t="n">
        <x:f>AD335/(B335-Inputs!$C$14)</x:f>
        <x:v>776900.2270403515</x:v>
      </x:c>
      <x:c r="AF335" s="25" t="n">
        <x:f>S335/(1+B335)^1+T335/(1+B335)^2+U335/(1+B335)^3+V335/(1+B335)^4+W335/(1+B335)^5+X335/(1+B335)^6+Y335/(1+B335)^7+Z335/(1+B335)^8+AA335/(1+B335)^9+AB335/(1+B335)^10+AE335/(1+B335)^10</x:f>
        <x:v>526034.5810461971</x:v>
      </x:c>
      <x:c r="AG335" s="25" t="n">
        <x:f>(AF335+Inputs!$C$12)/Inputs!$C$13</x:f>
        <x:v>445.5454909233331</x:v>
      </x:c>
      <x:c r="AH335" s="25" t="n">
        <x:f>(S335+Inputs!$C$11)*Inputs!$C$8-Inputs!$C$11</x:f>
        <x:v>2636.3787619189707</x:v>
      </x:c>
      <x:c r="AI335" s="25" t="n">
        <x:f>Inputs!$C$12+AH335-Inputs!$C$10*Inputs!$C$13</x:f>
        <x:v>24954.294177118965</x:v>
      </x:c>
      <x:c r="AJ335" s="25" t="n">
        <x:f>(S335+Inputs!$C$11)*(1-Inputs!$C$8)</x:f>
        <x:v>6993.505729896377</x:v>
      </x:c>
      <x:c r="AK335" s="25" t="n">
        <x:f>AJ335/(1+B335)^(1-Inputs!$C$8)+T335/(1+B335)^(2-Inputs!$C$8)+U335/(1+B335)^(3-Inputs!$C$8)+V335/(1+B335)^(4-Inputs!$C$8)+W335/(1+B335)^(5-Inputs!$C$8)+X335/(1+B335)^(6-Inputs!$C$8)+Y335/(1+B335)^(7-Inputs!$C$8)+Z335/(1+B335)^(8-Inputs!$C$8)+AA335/(1+B335)^(9-Inputs!$C$8)+AB335/(1+B335)^(10-Inputs!$C$8)+AE335/(1+B335)^(10-Inputs!$C$8)</x:f>
        <x:v>542227.9042402429</x:v>
      </x:c>
      <x:c r="AL335" s="25" t="n">
        <x:f>(AK335+AI335)/Inputs!$C$13</x:f>
        <x:v>452.5702263616309</x:v>
      </x:c>
      <x:c r="AM335" s="26" t="n">
        <x:f>IF(AL335&gt;=Inputs!$C$7,1,0)</x:f>
        <x:v>1</x:v>
      </x:c>
      <x:c r="AN335" s="26" t="n">
        <x:f>IF(Inputs!$C$7&lt;=(1-Inputs!$C$16)*AL335,1,0)</x:f>
        <x:v>1</x:v>
      </x:c>
    </x:row>
    <x:row r="336" ht="20" customHeight="1">
      <x:c r="A336" s="16" t="n">
        <x:v>331</x:v>
      </x:c>
      <x:c r="B336" s="19" t="n">
        <x:v>0.0840008719655453</x:v>
      </x:c>
      <x:c r="C336" s="24" t="n">
        <x:v>0.29959081937815313</x:v>
      </x:c>
      <x:c r="D336" s="19" t="n">
        <x:v>0.041637900800337496</x:v>
      </x:c>
      <x:c r="E336" s="19" t="n">
        <x:v>0.03257806718330272</x:v>
      </x:c>
      <x:c r="F336" s="19" t="n">
        <x:v>-0.15833238656438087</x:v>
      </x:c>
      <x:c r="G336" s="19" t="n">
        <x:v>-0.07559179103439931</x:v>
      </x:c>
      <x:c r="H336" s="19" t="n">
        <x:v>0.7676131174067393</x:v>
      </x:c>
      <x:c r="I336" s="19" t="n">
        <x:v>0.06485406818217485</x:v>
      </x:c>
      <x:c r="J336" s="19" t="n">
        <x:v>0.0670683128455164</x:v>
      </x:c>
      <x:c r="K336" s="19" t="n">
        <x:v>0.059093672531734004</x:v>
      </x:c>
      <x:c r="L336" s="19" t="n">
        <x:v>0.06114270587775195</x:v>
      </x:c>
      <x:c r="M336" s="19" t="n">
        <x:v>0.06115898200895458</x:v>
      </x:c>
      <x:c r="N336" s="19" t="n">
        <x:v>0.06930636112876869</x:v>
      </x:c>
      <x:c r="O336" s="19" t="n">
        <x:v>0.07396710771568338</x:v>
      </x:c>
      <x:c r="P336" s="19" t="n">
        <x:v>0.06525742272074808</x:v>
      </x:c>
      <x:c r="Q336" s="19" t="n">
        <x:v>0.0703106968496229</x:v>
      </x:c>
      <x:c r="R336" s="19" t="n">
        <x:v>0.073297900080114</x:v>
      </x:c>
      <x:c r="S336" s="21" t="n">
        <x:v>9786.841432289802</x:v>
      </x:c>
      <x:c r="T336" s="21" t="n">
        <x:v>15230.69426331687</x:v>
      </x:c>
      <x:c r="U336" s="21" t="n">
        <x:v>18340.132663481254</x:v>
      </x:c>
      <x:c r="V336" s="21" t="n">
        <x:v>21578.34412183349</x:v>
      </x:c>
      <x:c r="W336" s="21" t="n">
        <x:v>25140.31658566367</x:v>
      </x:c>
      <x:c r="X336" s="21" t="n">
        <x:v>26665.960144107565</x:v>
      </x:c>
      <x:c r="Y336" s="21" t="n">
        <x:v>27867.140938292585</x:v>
      </x:c>
      <x:c r="Z336" s="21" t="n">
        <x:v>28841.276150385904</x:v>
      </x:c>
      <x:c r="AA336" s="21" t="n">
        <x:v>29529.166144922332</x:v>
      </x:c>
      <x:c r="AB336" s="21" t="n">
        <x:v>29936.625914400705</x:v>
      </x:c>
      <x:c r="AC336" s="21" t="n">
        <x:v>39047.772931827</x:v>
      </x:c>
      <x:c r="AD336" s="25" t="n">
        <x:f>AC336*(1+Inputs!$C$14)*(1-Inputs!$C$14/Inputs!$C$15)</x:f>
        <x:v>30984.40782140472</x:v>
      </x:c>
      <x:c r="AE336" s="25" t="n">
        <x:f>AD336/(B336-Inputs!$C$14)</x:f>
        <x:v>632323.6011634903</x:v>
      </x:c>
      <x:c r="AF336" s="25" t="n">
        <x:f>S336/(1+B336)^1+T336/(1+B336)^2+U336/(1+B336)^3+V336/(1+B336)^4+W336/(1+B336)^5+X336/(1+B336)^6+Y336/(1+B336)^7+Z336/(1+B336)^8+AA336/(1+B336)^9+AB336/(1+B336)^10+AE336/(1+B336)^10</x:f>
        <x:v>426128.38677084935</x:v>
      </x:c>
      <x:c r="AG336" s="25" t="n">
        <x:f>(AF336+Inputs!$C$12)/Inputs!$C$13</x:f>
        <x:v>365.82759941635743</x:v>
      </x:c>
      <x:c r="AH336" s="25" t="n">
        <x:f>(S336+Inputs!$C$11)*Inputs!$C$8-Inputs!$C$11</x:f>
        <x:v>2709.912013483716</x:v>
      </x:c>
      <x:c r="AI336" s="25" t="n">
        <x:f>Inputs!$C$12+AH336-Inputs!$C$10*Inputs!$C$13</x:f>
        <x:v>25027.82742868371</x:v>
      </x:c>
      <x:c r="AJ336" s="25" t="n">
        <x:f>(S336+Inputs!$C$11)*(1-Inputs!$C$8)</x:f>
        <x:v>7076.929418806088</x:v>
      </x:c>
      <x:c r="AK336" s="25" t="n">
        <x:f>AJ336/(1+B336)^(1-Inputs!$C$8)+T336/(1+B336)^(2-Inputs!$C$8)+U336/(1+B336)^(3-Inputs!$C$8)+V336/(1+B336)^(4-Inputs!$C$8)+W336/(1+B336)^(5-Inputs!$C$8)+X336/(1+B336)^(6-Inputs!$C$8)+Y336/(1+B336)^(7-Inputs!$C$8)+Z336/(1+B336)^(8-Inputs!$C$8)+AA336/(1+B336)^(9-Inputs!$C$8)+AB336/(1+B336)^(10-Inputs!$C$8)+AE336/(1+B336)^(10-Inputs!$C$8)</x:f>
        <x:v>439942.8679656813</x:v>
      </x:c>
      <x:c r="AL336" s="25" t="n">
        <x:f>(AK336+AI336)/Inputs!$C$13</x:f>
        <x:v>371.012865801028</x:v>
      </x:c>
      <x:c r="AM336" s="26" t="n">
        <x:f>IF(AL336&gt;=Inputs!$C$7,1,0)</x:f>
        <x:v>1</x:v>
      </x:c>
      <x:c r="AN336" s="26" t="n">
        <x:f>IF(Inputs!$C$7&lt;=(1-Inputs!$C$16)*AL336,1,0)</x:f>
        <x:v>1</x:v>
      </x:c>
    </x:row>
    <x:row r="337" ht="20" customHeight="1">
      <x:c r="A337" s="16" t="n">
        <x:v>332</x:v>
      </x:c>
      <x:c r="B337" s="19" t="n">
        <x:v>0.08604823568817384</x:v>
      </x:c>
      <x:c r="C337" s="24" t="n">
        <x:v>0.4492826639705356</x:v>
      </x:c>
      <x:c r="D337" s="19" t="n">
        <x:v>0.03025992991141635</x:v>
      </x:c>
      <x:c r="E337" s="19" t="n">
        <x:v>0.06529991471201953</x:v>
      </x:c>
      <x:c r="F337" s="19" t="n">
        <x:v>-0.1295551150494805</x:v>
      </x:c>
      <x:c r="G337" s="19" t="n">
        <x:v>-0.05452632037317756</x:v>
      </x:c>
      <x:c r="H337" s="19" t="n">
        <x:v>0.9428722827048261</x:v>
      </x:c>
      <x:c r="I337" s="19" t="n">
        <x:v>0.06931764353873746</x:v>
      </x:c>
      <x:c r="J337" s="19" t="n">
        <x:v>0.0705362691110247</x:v>
      </x:c>
      <x:c r="K337" s="19" t="n">
        <x:v>0.06521670737913496</x:v>
      </x:c>
      <x:c r="L337" s="19" t="n">
        <x:v>0.06676105666041053</x:v>
      </x:c>
      <x:c r="M337" s="19" t="n">
        <x:v>0.0667370115426877</x:v>
      </x:c>
      <x:c r="N337" s="19" t="n">
        <x:v>0.07126824893611797</x:v>
      </x:c>
      <x:c r="O337" s="19" t="n">
        <x:v>0.06841916317755818</x:v>
      </x:c>
      <x:c r="P337" s="19" t="n">
        <x:v>0.07043811965232294</x:v>
      </x:c>
      <x:c r="Q337" s="19" t="n">
        <x:v>0.06586947469169105</x:v>
      </x:c>
      <x:c r="R337" s="19" t="n">
        <x:v>0.06772574113017868</x:v>
      </x:c>
      <x:c r="S337" s="21" t="n">
        <x:v>10466.03534957019</x:v>
      </x:c>
      <x:c r="T337" s="21" t="n">
        <x:v>16407.886528009294</x:v>
      </x:c>
      <x:c r="U337" s="21" t="n">
        <x:v>20075.04147806373</x:v>
      </x:c>
      <x:c r="V337" s="21" t="n">
        <x:v>24093.435813330314</x:v>
      </x:c>
      <x:c r="W337" s="21" t="n">
        <x:v>28617.64298520962</x:v>
      </x:c>
      <x:c r="X337" s="21" t="n">
        <x:v>30672.532763942218</x:v>
      </x:c>
      <x:c r="Y337" s="21" t="n">
        <x:v>32267.718156445662</x:v>
      </x:c>
      <x:c r="Z337" s="21" t="n">
        <x:v>33488.62730711042</x:v>
      </x:c>
      <x:c r="AA337" s="21" t="n">
        <x:v>34292.6217493315</x:v>
      </x:c>
      <x:c r="AB337" s="21" t="n">
        <x:v>34632.87591990298</x:v>
      </x:c>
      <x:c r="AC337" s="21" t="n">
        <x:v>45173.31641726476</x:v>
      </x:c>
      <x:c r="AD337" s="25" t="n">
        <x:f>AC337*(1+Inputs!$C$14)*(1-Inputs!$C$14/Inputs!$C$15)</x:f>
        <x:v>35845.02657709958</x:v>
      </x:c>
      <x:c r="AE337" s="25" t="n">
        <x:f>AD337/(B337-Inputs!$C$14)</x:f>
        <x:v>702179.53850663</x:v>
      </x:c>
      <x:c r="AF337" s="25" t="n">
        <x:f>S337/(1+B337)^1+T337/(1+B337)^2+U337/(1+B337)^3+V337/(1+B337)^4+W337/(1+B337)^5+X337/(1+B337)^6+Y337/(1+B337)^7+Z337/(1+B337)^8+AA337/(1+B337)^9+AB337/(1+B337)^10+AE337/(1+B337)^10</x:f>
        <x:v>468641.62972723995</x:v>
      </x:c>
      <x:c r="AG337" s="25" t="n">
        <x:f>(AF337+Inputs!$C$12)/Inputs!$C$13</x:f>
        <x:v>399.7500815426084</x:v>
      </x:c>
      <x:c r="AH337" s="25" t="n">
        <x:f>(S337+Inputs!$C$11)*Inputs!$C$8-Inputs!$C$11</x:f>
        <x:v>3028.1097117164454</x:v>
      </x:c>
      <x:c r="AI337" s="25" t="n">
        <x:f>Inputs!$C$12+AH337-Inputs!$C$10*Inputs!$C$13</x:f>
        <x:v>25346.025126916444</x:v>
      </x:c>
      <x:c r="AJ337" s="25" t="n">
        <x:f>(S337+Inputs!$C$11)*(1-Inputs!$C$8)</x:f>
        <x:v>7437.925637853745</x:v>
      </x:c>
      <x:c r="AK337" s="25" t="n">
        <x:f>AJ337/(1+B337)^(1-Inputs!$C$8)+T337/(1+B337)^(2-Inputs!$C$8)+U337/(1+B337)^(3-Inputs!$C$8)+V337/(1+B337)^(4-Inputs!$C$8)+W337/(1+B337)^(5-Inputs!$C$8)+X337/(1+B337)^(6-Inputs!$C$8)+Y337/(1+B337)^(7-Inputs!$C$8)+Z337/(1+B337)^(8-Inputs!$C$8)+AA337/(1+B337)^(9-Inputs!$C$8)+AB337/(1+B337)^(10-Inputs!$C$8)+AE337/(1+B337)^(10-Inputs!$C$8)</x:f>
        <x:v>484221.83630572737</x:v>
      </x:c>
      <x:c r="AL337" s="25" t="n">
        <x:f>(AK337+AI337)/Inputs!$C$13</x:f>
        <x:v>406.598167288539</x:v>
      </x:c>
      <x:c r="AM337" s="26" t="n">
        <x:f>IF(AL337&gt;=Inputs!$C$7,1,0)</x:f>
        <x:v>1</x:v>
      </x:c>
      <x:c r="AN337" s="26" t="n">
        <x:f>IF(Inputs!$C$7&lt;=(1-Inputs!$C$16)*AL337,1,0)</x:f>
        <x:v>1</x:v>
      </x:c>
    </x:row>
    <x:row r="338" ht="20" customHeight="1">
      <x:c r="A338" s="16" t="n">
        <x:v>333</x:v>
      </x:c>
      <x:c r="B338" s="19" t="n">
        <x:v>0.09035413771779814</x:v>
      </x:c>
      <x:c r="C338" s="24" t="n">
        <x:v>0.3215928526170444</x:v>
      </x:c>
      <x:c r="D338" s="19" t="n">
        <x:v>0.026040082218720784</x:v>
      </x:c>
      <x:c r="E338" s="19" t="n">
        <x:v>0.05582210142500202</x:v>
      </x:c>
      <x:c r="F338" s="19" t="n">
        <x:v>-0.11407975676929596</x:v>
      </x:c>
      <x:c r="G338" s="19" t="n">
        <x:v>-0.06730086109489378</x:v>
      </x:c>
      <x:c r="H338" s="19" t="n">
        <x:v>0.8444863812250389</x:v>
      </x:c>
      <x:c r="I338" s="19" t="n">
        <x:v>0.07072589453851037</x:v>
      </x:c>
      <x:c r="J338" s="19" t="n">
        <x:v>0.07066361780182774</x:v>
      </x:c>
      <x:c r="K338" s="19" t="n">
        <x:v>0.0617260436771528</x:v>
      </x:c>
      <x:c r="L338" s="19" t="n">
        <x:v>0.06844327999472967</x:v>
      </x:c>
      <x:c r="M338" s="19" t="n">
        <x:v>0.06611790694311707</x:v>
      </x:c>
      <x:c r="N338" s="19" t="n">
        <x:v>0.07122078908984236</x:v>
      </x:c>
      <x:c r="O338" s="19" t="n">
        <x:v>0.06967580582782944</x:v>
      </x:c>
      <x:c r="P338" s="19" t="n">
        <x:v>0.058657113442380934</x:v>
      </x:c>
      <x:c r="Q338" s="19" t="n">
        <x:v>0.0671359766716921</x:v>
      </x:c>
      <x:c r="R338" s="19" t="n">
        <x:v>0.0657655859293402</x:v>
      </x:c>
      <x:c r="S338" s="21" t="n">
        <x:v>10629.20883685278</x:v>
      </x:c>
      <x:c r="T338" s="21" t="n">
        <x:v>16359.435699369882</x:v>
      </x:c>
      <x:c r="U338" s="21" t="n">
        <x:v>19502.322442770113</x:v>
      </x:c>
      <x:c r="V338" s="21" t="n">
        <x:v>22773.300200579364</x:v>
      </x:c>
      <x:c r="W338" s="21" t="n">
        <x:v>26420.733401051144</x:v>
      </x:c>
      <x:c r="X338" s="21" t="n">
        <x:v>28088.16767020108</x:v>
      </x:c>
      <x:c r="Y338" s="21" t="n">
        <x:v>29409.231846936138</x:v>
      </x:c>
      <x:c r="Z338" s="21" t="n">
        <x:v>30440.235856588908</x:v>
      </x:c>
      <x:c r="AA338" s="21" t="n">
        <x:v>31136.997812210226</x:v>
      </x:c>
      <x:c r="AB338" s="21" t="n">
        <x:v>31512.269740829674</x:v>
      </x:c>
      <x:c r="AC338" s="21" t="n">
        <x:v>41102.96053151696</x:v>
      </x:c>
      <x:c r="AD338" s="25" t="n">
        <x:f>AC338*(1+Inputs!$C$14)*(1-Inputs!$C$14/Inputs!$C$15)</x:f>
        <x:v>32615.199181758704</x:v>
      </x:c>
      <x:c r="AE338" s="25" t="n">
        <x:f>AD338/(B338-Inputs!$C$14)</x:f>
        <x:v>589209.7777411835</x:v>
      </x:c>
      <x:c r="AF338" s="25" t="n">
        <x:f>S338/(1+B338)^1+T338/(1+B338)^2+U338/(1+B338)^3+V338/(1+B338)^4+W338/(1+B338)^5+X338/(1+B338)^6+Y338/(1+B338)^7+Z338/(1+B338)^8+AA338/(1+B338)^9+AB338/(1+B338)^10+AE338/(1+B338)^10</x:f>
        <x:v>395457.46491492464</x:v>
      </x:c>
      <x:c r="AG338" s="25" t="n">
        <x:f>(AF338+Inputs!$C$12)/Inputs!$C$13</x:f>
        <x:v>341.3544299731205</x:v>
      </x:c>
      <x:c r="AH338" s="25" t="n">
        <x:f>(S338+Inputs!$C$11)*Inputs!$C$8-Inputs!$C$11</x:f>
        <x:v>3104.555372881714</x:v>
      </x:c>
      <x:c r="AI338" s="25" t="n">
        <x:f>Inputs!$C$12+AH338-Inputs!$C$10*Inputs!$C$13</x:f>
        <x:v>25422.470788081715</x:v>
      </x:c>
      <x:c r="AJ338" s="25" t="n">
        <x:f>(S338+Inputs!$C$11)*(1-Inputs!$C$8)</x:f>
        <x:v>7524.653463971067</x:v>
      </x:c>
      <x:c r="AK338" s="25" t="n">
        <x:f>AJ338/(1+B338)^(1-Inputs!$C$8)+T338/(1+B338)^(2-Inputs!$C$8)+U338/(1+B338)^(3-Inputs!$C$8)+V338/(1+B338)^(4-Inputs!$C$8)+W338/(1+B338)^(5-Inputs!$C$8)+X338/(1+B338)^(6-Inputs!$C$8)+Y338/(1+B338)^(7-Inputs!$C$8)+Z338/(1+B338)^(8-Inputs!$C$8)+AA338/(1+B338)^(9-Inputs!$C$8)+AB338/(1+B338)^(10-Inputs!$C$8)+AE338/(1+B338)^(10-Inputs!$C$8)</x:f>
        <x:v>408847.834398028</x:v>
      </x:c>
      <x:c r="AL338" s="25" t="n">
        <x:f>(AK338+AI338)/Inputs!$C$13</x:f>
        <x:v>346.5161827515425</x:v>
      </x:c>
      <x:c r="AM338" s="26" t="n">
        <x:f>IF(AL338&gt;=Inputs!$C$7,1,0)</x:f>
        <x:v>1</x:v>
      </x:c>
      <x:c r="AN338" s="26" t="n">
        <x:f>IF(Inputs!$C$7&lt;=(1-Inputs!$C$16)*AL338,1,0)</x:f>
        <x:v>1</x:v>
      </x:c>
    </x:row>
    <x:row r="339" ht="20" customHeight="1">
      <x:c r="A339" s="16" t="n">
        <x:v>334</x:v>
      </x:c>
      <x:c r="B339" s="19" t="n">
        <x:v>0.07855124716674687</x:v>
      </x:c>
      <x:c r="C339" s="24" t="n">
        <x:v>0.8200889358564325</x:v>
      </x:c>
      <x:c r="D339" s="19" t="n">
        <x:v>0.006750734716565888</x:v>
      </x:c>
      <x:c r="E339" s="19" t="n">
        <x:v>0.04580144656283068</x:v>
      </x:c>
      <x:c r="F339" s="19" t="n">
        <x:v>-0.19551585146065126</x:v>
      </x:c>
      <x:c r="G339" s="19" t="n">
        <x:v>-0.05088543354542992</x:v>
      </x:c>
      <x:c r="H339" s="19" t="n">
        <x:v>0.43104885618546973</x:v>
      </x:c>
      <x:c r="I339" s="19" t="n">
        <x:v>0.06512275796873496</x:v>
      </x:c>
      <x:c r="J339" s="19" t="n">
        <x:v>0.06701996063086768</x:v>
      </x:c>
      <x:c r="K339" s="19" t="n">
        <x:v>0.07027074402736502</x:v>
      </x:c>
      <x:c r="L339" s="19" t="n">
        <x:v>0.07090908388913363</x:v>
      </x:c>
      <x:c r="M339" s="19" t="n">
        <x:v>0.07221022451073508</x:v>
      </x:c>
      <x:c r="N339" s="19" t="n">
        <x:v>0.06544198150334182</x:v>
      </x:c>
      <x:c r="O339" s="19" t="n">
        <x:v>0.07279897412651394</x:v>
      </x:c>
      <x:c r="P339" s="19" t="n">
        <x:v>0.07787575066418753</x:v>
      </x:c>
      <x:c r="Q339" s="19" t="n">
        <x:v>0.07027817154813988</x:v>
      </x:c>
      <x:c r="R339" s="19" t="n">
        <x:v>0.062209699333271834</x:v>
      </x:c>
      <x:c r="S339" s="21" t="n">
        <x:v>9176.978643669789</x:v>
      </x:c>
      <x:c r="T339" s="21" t="n">
        <x:v>14613.823054034983</x:v>
      </x:c>
      <x:c r="U339" s="21" t="n">
        <x:v>17748.918606800144</x:v>
      </x:c>
      <x:c r="V339" s="21" t="n">
        <x:v>21108.38184911801</x:v>
      </x:c>
      <x:c r="W339" s="21" t="n">
        <x:v>24869.924877164896</x:v>
      </x:c>
      <x:c r="X339" s="21" t="n">
        <x:v>26114.93215135429</x:v>
      </x:c>
      <x:c r="Y339" s="21" t="n">
        <x:v>27087.93601203286</x:v>
      </x:c>
      <x:c r="Z339" s="21" t="n">
        <x:v>27908.438808685747</x:v>
      </x:c>
      <x:c r="AA339" s="21" t="n">
        <x:v>28533.273326594517</x:v>
      </x:c>
      <x:c r="AB339" s="21" t="n">
        <x:v>28923.87928753088</x:v>
      </x:c>
      <x:c r="AC339" s="21" t="n">
        <x:v>37726.79907069246</x:v>
      </x:c>
      <x:c r="AD339" s="25" t="n">
        <x:f>AC339*(1+Inputs!$C$14)*(1-Inputs!$C$14/Inputs!$C$15)</x:f>
        <x:v>29936.21506259446</x:v>
      </x:c>
      <x:c r="AE339" s="25" t="n">
        <x:f>AD339/(B339-Inputs!$C$14)</x:f>
        <x:v>687379.0536462975</x:v>
      </x:c>
      <x:c r="AF339" s="25" t="n">
        <x:f>S339/(1+B339)^1+T339/(1+B339)^2+U339/(1+B339)^3+V339/(1+B339)^4+W339/(1+B339)^5+X339/(1+B339)^6+Y339/(1+B339)^7+Z339/(1+B339)^8+AA339/(1+B339)^9+AB339/(1+B339)^10+AE339/(1+B339)^10</x:f>
        <x:v>466360.01664627553</x:v>
      </x:c>
      <x:c r="AG339" s="25" t="n">
        <x:f>(AF339+Inputs!$C$12)/Inputs!$C$13</x:f>
        <x:v>397.92951991108504</x:v>
      </x:c>
      <x:c r="AH339" s="25" t="n">
        <x:f>(S339+Inputs!$C$11)*Inputs!$C$8-Inputs!$C$11</x:f>
        <x:v>2424.1954741576274</x:v>
      </x:c>
      <x:c r="AI339" s="25" t="n">
        <x:f>Inputs!$C$12+AH339-Inputs!$C$10*Inputs!$C$13</x:f>
        <x:v>24742.110889357624</x:v>
      </x:c>
      <x:c r="AJ339" s="25" t="n">
        <x:f>(S339+Inputs!$C$11)*(1-Inputs!$C$8)</x:f>
        <x:v>6752.783169512162</x:v>
      </x:c>
      <x:c r="AK339" s="25" t="n">
        <x:f>AJ339/(1+B339)^(1-Inputs!$C$8)+T339/(1+B339)^(2-Inputs!$C$8)+U339/(1+B339)^(3-Inputs!$C$8)+V339/(1+B339)^(4-Inputs!$C$8)+W339/(1+B339)^(5-Inputs!$C$8)+X339/(1+B339)^(6-Inputs!$C$8)+Y339/(1+B339)^(7-Inputs!$C$8)+Z339/(1+B339)^(8-Inputs!$C$8)+AA339/(1+B339)^(9-Inputs!$C$8)+AB339/(1+B339)^(10-Inputs!$C$8)+AE339/(1+B339)^(10-Inputs!$C$8)</x:f>
        <x:v>480849.1277477498</x:v>
      </x:c>
      <x:c r="AL339" s="25" t="n">
        <x:f>(AK339+AI339)/Inputs!$C$13</x:f>
        <x:v>403.42511093424486</x:v>
      </x:c>
      <x:c r="AM339" s="26" t="n">
        <x:f>IF(AL339&gt;=Inputs!$C$7,1,0)</x:f>
        <x:v>1</x:v>
      </x:c>
      <x:c r="AN339" s="26" t="n">
        <x:f>IF(Inputs!$C$7&lt;=(1-Inputs!$C$16)*AL339,1,0)</x:f>
        <x:v>1</x:v>
      </x:c>
    </x:row>
    <x:row r="340" ht="20" customHeight="1">
      <x:c r="A340" s="16" t="n">
        <x:v>335</x:v>
      </x:c>
      <x:c r="B340" s="19" t="n">
        <x:v>0.08384709088714794</x:v>
      </x:c>
      <x:c r="C340" s="24" t="n">
        <x:v>0.7862772978353121</x:v>
      </x:c>
      <x:c r="D340" s="19" t="n">
        <x:v>0.01984001847282997</x:v>
      </x:c>
      <x:c r="E340" s="19" t="n">
        <x:v>0.032097982009593976</x:v>
      </x:c>
      <x:c r="F340" s="19" t="n">
        <x:v>-0.2185638896670628</x:v>
      </x:c>
      <x:c r="G340" s="19" t="n">
        <x:v>-0.05069416889703973</x:v>
      </x:c>
      <x:c r="H340" s="19" t="n">
        <x:v>0.9002751970661791</x:v>
      </x:c>
      <x:c r="I340" s="19" t="n">
        <x:v>0.05959603691451662</x:v>
      </x:c>
      <x:c r="J340" s="19" t="n">
        <x:v>0.06054398634377435</x:v>
      </x:c>
      <x:c r="K340" s="19" t="n">
        <x:v>0.05994188040647828</x:v>
      </x:c>
      <x:c r="L340" s="19" t="n">
        <x:v>0.06502306543618375</x:v>
      </x:c>
      <x:c r="M340" s="19" t="n">
        <x:v>0.053228883012562844</x:v>
      </x:c>
      <x:c r="N340" s="19" t="n">
        <x:v>0.06969786800834413</x:v>
      </x:c>
      <x:c r="O340" s="19" t="n">
        <x:v>0.05567692178726134</x:v>
      </x:c>
      <x:c r="P340" s="19" t="n">
        <x:v>0.06474755261912038</x:v>
      </x:c>
      <x:c r="Q340" s="19" t="n">
        <x:v>0.05798156786606455</x:v>
      </x:c>
      <x:c r="R340" s="19" t="n">
        <x:v>0.06474395592060204</x:v>
      </x:c>
      <x:c r="S340" s="21" t="n">
        <x:v>8817.639702727069</x:v>
      </x:c>
      <x:c r="T340" s="21" t="n">
        <x:v>14307.653802928306</x:v>
      </x:c>
      <x:c r="U340" s="21" t="n">
        <x:v>17913.82750356504</x:v>
      </x:c>
      <x:c r="V340" s="21" t="n">
        <x:v>21920.16935723705</x:v>
      </x:c>
      <x:c r="W340" s="21" t="n">
        <x:v>26308.42297068257</x:v>
      </x:c>
      <x:c r="X340" s="21" t="n">
        <x:v>27624.5386989441</x:v>
      </x:c>
      <x:c r="Y340" s="21" t="n">
        <x:v>28594.293419590296</x:v>
      </x:c>
      <x:c r="Z340" s="21" t="n">
        <x:v>29346.965971655685</x:v>
      </x:c>
      <x:c r="AA340" s="21" t="n">
        <x:v>29918.78470187738</x:v>
      </x:c>
      <x:c r="AB340" s="21" t="n">
        <x:v>30265.31718567494</x:v>
      </x:c>
      <x:c r="AC340" s="21" t="n">
        <x:v>39476.50067696732</x:v>
      </x:c>
      <x:c r="AD340" s="25" t="n">
        <x:f>AC340*(1+Inputs!$C$14)*(1-Inputs!$C$14/Inputs!$C$15)</x:f>
        <x:v>31324.603287173566</x:v>
      </x:c>
      <x:c r="AE340" s="25" t="n">
        <x:f>AD340/(B340-Inputs!$C$14)</x:f>
        <x:v>641278.7889363401</x:v>
      </x:c>
      <x:c r="AF340" s="25" t="n">
        <x:f>S340/(1+B340)^1+T340/(1+B340)^2+U340/(1+B340)^3+V340/(1+B340)^4+W340/(1+B340)^5+X340/(1+B340)^6+Y340/(1+B340)^7+Z340/(1+B340)^8+AA340/(1+B340)^9+AB340/(1+B340)^10+AE340/(1+B340)^10</x:f>
        <x:v>431268.5347425665</x:v>
      </x:c>
      <x:c r="AG340" s="25" t="n">
        <x:f>(AF340+Inputs!$C$12)/Inputs!$C$13</x:f>
        <x:v>369.9290644087064</x:v>
      </x:c>
      <x:c r="AH340" s="25" t="n">
        <x:f>(S340+Inputs!$C$11)*Inputs!$C$8-Inputs!$C$11</x:f>
        <x:v>2255.847641551586</x:v>
      </x:c>
      <x:c r="AI340" s="25" t="n">
        <x:f>Inputs!$C$12+AH340-Inputs!$C$10*Inputs!$C$13</x:f>
        <x:v>24573.76305675158</x:v>
      </x:c>
      <x:c r="AJ340" s="25" t="n">
        <x:f>(S340+Inputs!$C$11)*(1-Inputs!$C$8)</x:f>
        <x:v>6561.7920611754835</x:v>
      </x:c>
      <x:c r="AK340" s="25" t="n">
        <x:f>AJ340/(1+B340)^(1-Inputs!$C$8)+T340/(1+B340)^(2-Inputs!$C$8)+U340/(1+B340)^(3-Inputs!$C$8)+V340/(1+B340)^(4-Inputs!$C$8)+W340/(1+B340)^(5-Inputs!$C$8)+X340/(1+B340)^(6-Inputs!$C$8)+Y340/(1+B340)^(7-Inputs!$C$8)+Z340/(1+B340)^(8-Inputs!$C$8)+AA340/(1+B340)^(9-Inputs!$C$8)+AB340/(1+B340)^(10-Inputs!$C$8)+AE340/(1+B340)^(10-Inputs!$C$8)</x:f>
        <x:v>445686.0472596787</x:v>
      </x:c>
      <x:c r="AL340" s="25" t="n">
        <x:f>(AK340+AI340)/Inputs!$C$13</x:f>
        <x:v>375.2331956072367</x:v>
      </x:c>
      <x:c r="AM340" s="26" t="n">
        <x:f>IF(AL340&gt;=Inputs!$C$7,1,0)</x:f>
        <x:v>1</x:v>
      </x:c>
      <x:c r="AN340" s="26" t="n">
        <x:f>IF(Inputs!$C$7&lt;=(1-Inputs!$C$16)*AL340,1,0)</x:f>
        <x:v>1</x:v>
      </x:c>
    </x:row>
    <x:row r="341" ht="20" customHeight="1">
      <x:c r="A341" s="16" t="n">
        <x:v>336</x:v>
      </x:c>
      <x:c r="B341" s="19" t="n">
        <x:v>0.08040386215185914</x:v>
      </x:c>
      <x:c r="C341" s="24" t="n">
        <x:v>0.8090523335971227</x:v>
      </x:c>
      <x:c r="D341" s="19" t="n">
        <x:v>0.02486965115826223</x:v>
      </x:c>
      <x:c r="E341" s="19" t="n">
        <x:v>0.037807398040766035</x:v>
      </x:c>
      <x:c r="F341" s="19" t="n">
        <x:v>-0.2426894814930154</x:v>
      </x:c>
      <x:c r="G341" s="19" t="n">
        <x:v>-0.07480384020093253</x:v>
      </x:c>
      <x:c r="H341" s="19" t="n">
        <x:v>0.6677948680624866</x:v>
      </x:c>
      <x:c r="I341" s="19" t="n">
        <x:v>0.06425972411070574</x:v>
      </x:c>
      <x:c r="J341" s="19" t="n">
        <x:v>0.07136571384542208</x:v>
      </x:c>
      <x:c r="K341" s="19" t="n">
        <x:v>0.06440080071088801</x:v>
      </x:c>
      <x:c r="L341" s="19" t="n">
        <x:v>0.07502024588543123</x:v>
      </x:c>
      <x:c r="M341" s="19" t="n">
        <x:v>0.061446760401787516</x:v>
      </x:c>
      <x:c r="N341" s="19" t="n">
        <x:v>0.0747614074932369</x:v>
      </x:c>
      <x:c r="O341" s="19" t="n">
        <x:v>0.06981719867072457</x:v>
      </x:c>
      <x:c r="P341" s="19" t="n">
        <x:v>0.061845424475997106</x:v>
      </x:c>
      <x:c r="Q341" s="19" t="n">
        <x:v>0.06538234847073568</x:v>
      </x:c>
      <x:c r="R341" s="19" t="n">
        <x:v>0.06724823513656361</x:v>
      </x:c>
      <x:c r="S341" s="21" t="n">
        <x:v>8281.763859607712</x:v>
      </x:c>
      <x:c r="T341" s="21" t="n">
        <x:v>13712.021101354583</x:v>
      </x:c>
      <x:c r="U341" s="21" t="n">
        <x:v>17442.609411040736</x:v>
      </x:c>
      <x:c r="V341" s="21" t="n">
        <x:v>21536.82525960807</x:v>
      </x:c>
      <x:c r="W341" s="21" t="n">
        <x:v>26133.247491632897</x:v>
      </x:c>
      <x:c r="X341" s="21" t="n">
        <x:v>27631.30812863778</x:v>
      </x:c>
      <x:c r="Y341" s="21" t="n">
        <x:v>28778.158500509755</x:v>
      </x:c>
      <x:c r="Z341" s="21" t="n">
        <x:v>29681.849781564026</x:v>
      </x:c>
      <x:c r="AA341" s="21" t="n">
        <x:v>30317.848366565846</x:v>
      </x:c>
      <x:c r="AB341" s="21" t="n">
        <x:v>30690.535166826416</x:v>
      </x:c>
      <x:c r="AC341" s="21" t="n">
        <x:v>40031.132826295325</x:v>
      </x:c>
      <x:c r="AD341" s="25" t="n">
        <x:f>AC341*(1+Inputs!$C$14)*(1-Inputs!$C$14/Inputs!$C$15)</x:f>
        <x:v>31764.70389766533</x:v>
      </x:c>
      <x:c r="AE341" s="25" t="n">
        <x:f>AD341/(B341-Inputs!$C$14)</x:f>
        <x:v>699603.5665737891</x:v>
      </x:c>
      <x:c r="AF341" s="25" t="n">
        <x:f>S341/(1+B341)^1+T341/(1+B341)^2+U341/(1+B341)^3+V341/(1+B341)^4+W341/(1+B341)^5+X341/(1+B341)^6+Y341/(1+B341)^7+Z341/(1+B341)^8+AA341/(1+B341)^9+AB341/(1+B341)^10+AE341/(1+B341)^10</x:f>
        <x:v>469032.88976223354</x:v>
      </x:c>
      <x:c r="AG341" s="25" t="n">
        <x:f>(AF341+Inputs!$C$12)/Inputs!$C$13</x:f>
        <x:v>400.0622786515752</x:v>
      </x:c>
      <x:c r="AH341" s="25" t="n">
        <x:f>(S341+Inputs!$C$11)*Inputs!$C$8-Inputs!$C$11</x:f>
        <x:v>2004.7934794326547</x:v>
      </x:c>
      <x:c r="AI341" s="25" t="n">
        <x:f>Inputs!$C$12+AH341-Inputs!$C$10*Inputs!$C$13</x:f>
        <x:v>24322.708894632655</x:v>
      </x:c>
      <x:c r="AJ341" s="25" t="n">
        <x:f>(S341+Inputs!$C$11)*(1-Inputs!$C$8)</x:f>
        <x:v>6276.970380175058</x:v>
      </x:c>
      <x:c r="AK341" s="25" t="n">
        <x:f>AJ341/(1+B341)^(1-Inputs!$C$8)+T341/(1+B341)^(2-Inputs!$C$8)+U341/(1+B341)^(3-Inputs!$C$8)+V341/(1+B341)^(4-Inputs!$C$8)+W341/(1+B341)^(5-Inputs!$C$8)+X341/(1+B341)^(6-Inputs!$C$8)+Y341/(1+B341)^(7-Inputs!$C$8)+Z341/(1+B341)^(8-Inputs!$C$8)+AA341/(1+B341)^(9-Inputs!$C$8)+AB341/(1+B341)^(10-Inputs!$C$8)+AE341/(1+B341)^(10-Inputs!$C$8)</x:f>
        <x:v>484413.90075050713</x:v>
      </x:c>
      <x:c r="AL341" s="25" t="n">
        <x:f>(AK341+AI341)/Inputs!$C$13</x:f>
        <x:v>405.9348886971376</x:v>
      </x:c>
      <x:c r="AM341" s="26" t="n">
        <x:f>IF(AL341&gt;=Inputs!$C$7,1,0)</x:f>
        <x:v>1</x:v>
      </x:c>
      <x:c r="AN341" s="26" t="n">
        <x:f>IF(Inputs!$C$7&lt;=(1-Inputs!$C$16)*AL341,1,0)</x:f>
        <x:v>1</x:v>
      </x:c>
    </x:row>
    <x:row r="342" ht="20" customHeight="1">
      <x:c r="A342" s="16" t="n">
        <x:v>337</x:v>
      </x:c>
      <x:c r="B342" s="19" t="n">
        <x:v>0.07992506458648525</x:v>
      </x:c>
      <x:c r="C342" s="24" t="n">
        <x:v>0.24985273993397072</x:v>
      </x:c>
      <x:c r="D342" s="19" t="n">
        <x:v>0.023415239757837016</x:v>
      </x:c>
      <x:c r="E342" s="19" t="n">
        <x:v>0.06121523602724012</x:v>
      </x:c>
      <x:c r="F342" s="19" t="n">
        <x:v>-0.16404881262072765</x:v>
      </x:c>
      <x:c r="G342" s="19" t="n">
        <x:v>-0.06739532553507217</x:v>
      </x:c>
      <x:c r="H342" s="19" t="n">
        <x:v>0.837271744765502</x:v>
      </x:c>
      <x:c r="I342" s="19" t="n">
        <x:v>0.05744262344293588</x:v>
      </x:c>
      <x:c r="J342" s="19" t="n">
        <x:v>0.0616696781729695</x:v>
      </x:c>
      <x:c r="K342" s="19" t="n">
        <x:v>0.06157630171823143</x:v>
      </x:c>
      <x:c r="L342" s="19" t="n">
        <x:v>0.06599638597215177</x:v>
      </x:c>
      <x:c r="M342" s="19" t="n">
        <x:v>0.06465168465471038</x:v>
      </x:c>
      <x:c r="N342" s="19" t="n">
        <x:v>0.06527974758959658</x:v>
      </x:c>
      <x:c r="O342" s="19" t="n">
        <x:v>0.0693633818857245</x:v>
      </x:c>
      <x:c r="P342" s="19" t="n">
        <x:v>0.05788441670903126</x:v>
      </x:c>
      <x:c r="Q342" s="19" t="n">
        <x:v>0.06091529792187316</x:v>
      </x:c>
      <x:c r="R342" s="19" t="n">
        <x:v>0.06412290699186883</x:v>
      </x:c>
      <x:c r="S342" s="21" t="n">
        <x:v>9766.362666884559</x:v>
      </x:c>
      <x:c r="T342" s="21" t="n">
        <x:v>15198.741544611625</x:v>
      </x:c>
      <x:c r="U342" s="21" t="n">
        <x:v>18430.485438295975</x:v>
      </x:c>
      <x:c r="V342" s="21" t="n">
        <x:v>21907.319785666656</x:v>
      </x:c>
      <x:c r="W342" s="21" t="n">
        <x:v>25761.07026465794</x:v>
      </x:c>
      <x:c r="X342" s="21" t="n">
        <x:v>27498.95152897922</x:v>
      </x:c>
      <x:c r="Y342" s="21" t="n">
        <x:v>28826.706840318067</x:v>
      </x:c>
      <x:c r="Z342" s="21" t="n">
        <x:v>29886.49555255917</x:v>
      </x:c>
      <x:c r="AA342" s="21" t="n">
        <x:v>30611.08221495901</x:v>
      </x:c>
      <x:c r="AB342" s="21" t="n">
        <x:v>31008.795768218282</x:v>
      </x:c>
      <x:c r="AC342" s="21" t="n">
        <x:v>40446.255349849926</x:v>
      </x:c>
      <x:c r="AD342" s="25" t="n">
        <x:f>AC342*(1+Inputs!$C$14)*(1-Inputs!$C$14/Inputs!$C$15)</x:f>
        <x:v>32094.103620105907</x:v>
      </x:c>
      <x:c r="AE342" s="25" t="n">
        <x:f>AD342/(B342-Inputs!$C$14)</x:f>
        <x:v>714391.9305518536</x:v>
      </x:c>
      <x:c r="AF342" s="25" t="n">
        <x:f>S342/(1+B342)^1+T342/(1+B342)^2+U342/(1+B342)^3+V342/(1+B342)^4+W342/(1+B342)^5+X342/(1+B342)^6+Y342/(1+B342)^7+Z342/(1+B342)^8+AA342/(1+B342)^9+AB342/(1+B342)^10+AE342/(1+B342)^10</x:f>
        <x:v>481502.58401434286</x:v>
      </x:c>
      <x:c r="AG342" s="25" t="n">
        <x:f>(AF342+Inputs!$C$12)/Inputs!$C$13</x:f>
        <x:v>410.0121895727651</x:v>
      </x:c>
      <x:c r="AH342" s="25" t="n">
        <x:f>(S342+Inputs!$C$11)*Inputs!$C$8-Inputs!$C$11</x:f>
        <x:v>2700.317852156876</x:v>
      </x:c>
      <x:c r="AI342" s="25" t="n">
        <x:f>Inputs!$C$12+AH342-Inputs!$C$10*Inputs!$C$13</x:f>
        <x:v>25018.233267356874</x:v>
      </x:c>
      <x:c r="AJ342" s="25" t="n">
        <x:f>(S342+Inputs!$C$11)*(1-Inputs!$C$8)</x:f>
        <x:v>7066.044814727684</x:v>
      </x:c>
      <x:c r="AK342" s="25" t="n">
        <x:f>AJ342/(1+B342)^(1-Inputs!$C$8)+T342/(1+B342)^(2-Inputs!$C$8)+U342/(1+B342)^(3-Inputs!$C$8)+V342/(1+B342)^(4-Inputs!$C$8)+W342/(1+B342)^(5-Inputs!$C$8)+X342/(1+B342)^(6-Inputs!$C$8)+Y342/(1+B342)^(7-Inputs!$C$8)+Z342/(1+B342)^(8-Inputs!$C$8)+AA342/(1+B342)^(9-Inputs!$C$8)+AB342/(1+B342)^(10-Inputs!$C$8)+AE342/(1+B342)^(10-Inputs!$C$8)</x:f>
        <x:v>496571.8711837698</x:v>
      </x:c>
      <x:c r="AL342" s="25" t="n">
        <x:f>(AK342+AI342)/Inputs!$C$13</x:f>
        <x:v>416.1910446027977</x:v>
      </x:c>
      <x:c r="AM342" s="26" t="n">
        <x:f>IF(AL342&gt;=Inputs!$C$7,1,0)</x:f>
        <x:v>1</x:v>
      </x:c>
      <x:c r="AN342" s="26" t="n">
        <x:f>IF(Inputs!$C$7&lt;=(1-Inputs!$C$16)*AL342,1,0)</x:f>
        <x:v>1</x:v>
      </x:c>
    </x:row>
    <x:row r="343" ht="20" customHeight="1">
      <x:c r="A343" s="16" t="n">
        <x:v>338</x:v>
      </x:c>
      <x:c r="B343" s="19" t="n">
        <x:v>0.0930288719237775</x:v>
      </x:c>
      <x:c r="C343" s="24" t="n">
        <x:v>0.24697284221323912</x:v>
      </x:c>
      <x:c r="D343" s="19" t="n">
        <x:v>0.04211724408855133</x:v>
      </x:c>
      <x:c r="E343" s="19" t="n">
        <x:v>0.05923298143472068</x:v>
      </x:c>
      <x:c r="F343" s="19" t="n">
        <x:v>-0.22614385683489108</x:v>
      </x:c>
      <x:c r="G343" s="19" t="n">
        <x:v>-0.07608077743167144</x:v>
      </x:c>
      <x:c r="H343" s="19" t="n">
        <x:v>0.944716325369626</x:v>
      </x:c>
      <x:c r="I343" s="19" t="n">
        <x:v>0.07297189758675472</x:v>
      </x:c>
      <x:c r="J343" s="19" t="n">
        <x:v>0.06040885392361474</x:v>
      </x:c>
      <x:c r="K343" s="19" t="n">
        <x:v>0.06494218166223732</x:v>
      </x:c>
      <x:c r="L343" s="19" t="n">
        <x:v>0.06027061817595609</x:v>
      </x:c>
      <x:c r="M343" s="19" t="n">
        <x:v>0.06827472793548509</x:v>
      </x:c>
      <x:c r="N343" s="19" t="n">
        <x:v>0.051006343208606496</x:v>
      </x:c>
      <x:c r="O343" s="19" t="n">
        <x:v>0.06878030310250666</x:v>
      </x:c>
      <x:c r="P343" s="19" t="n">
        <x:v>0.059950311745677706</x:v>
      </x:c>
      <x:c r="Q343" s="19" t="n">
        <x:v>0.06379207042399798</x:v>
      </x:c>
      <x:c r="R343" s="19" t="n">
        <x:v>0.07214059162040598</x:v>
      </x:c>
      <x:c r="S343" s="21" t="n">
        <x:v>8665.287318969957</x:v>
      </x:c>
      <x:c r="T343" s="21" t="n">
        <x:v>14057.378601543976</x:v>
      </x:c>
      <x:c r="U343" s="21" t="n">
        <x:v>17935.249307841907</x:v>
      </x:c>
      <x:c r="V343" s="21" t="n">
        <x:v>22369.217977887278</x:v>
      </x:c>
      <x:c r="W343" s="21" t="n">
        <x:v>27346.393428936033</x:v>
      </x:c>
      <x:c r="X343" s="21" t="n">
        <x:v>29586.87063217432</x:v>
      </x:c>
      <x:c r="Y343" s="21" t="n">
        <x:v>31180.41294826796</x:v>
      </x:c>
      <x:c r="Z343" s="21" t="n">
        <x:v>32469.06262406732</x:v>
      </x:c>
      <x:c r="AA343" s="21" t="n">
        <x:v>33318.759173179904</x:v>
      </x:c>
      <x:c r="AB343" s="21" t="n">
        <x:v>33715.74312319992</x:v>
      </x:c>
      <x:c r="AC343" s="21" t="n">
        <x:v>43977.05624765208</x:v>
      </x:c>
      <x:c r="AD343" s="25" t="n">
        <x:f>AC343*(1+Inputs!$C$14)*(1-Inputs!$C$14/Inputs!$C$15)</x:f>
        <x:v>34895.79413251192</x:v>
      </x:c>
      <x:c r="AE343" s="25" t="n">
        <x:f>AD343/(B343-Inputs!$C$14)</x:f>
        <x:v>601352.2747495159</x:v>
      </x:c>
      <x:c r="AF343" s="25" t="n">
        <x:f>S343/(1+B343)^1+T343/(1+B343)^2+U343/(1+B343)^3+V343/(1+B343)^4+W343/(1+B343)^5+X343/(1+B343)^6+Y343/(1+B343)^7+Z343/(1+B343)^8+AA343/(1+B343)^9+AB343/(1+B343)^10+AE343/(1+B343)^10</x:f>
        <x:v>392525.783211667</x:v>
      </x:c>
      <x:c r="AG343" s="25" t="n">
        <x:f>(AF343+Inputs!$C$12)/Inputs!$C$13</x:f>
        <x:v>339.01516076515554</x:v>
      </x:c>
      <x:c r="AH343" s="25" t="n">
        <x:f>(S343+Inputs!$C$11)*Inputs!$C$8-Inputs!$C$11</x:f>
        <x:v>2184.471593270857</x:v>
      </x:c>
      <x:c r="AI343" s="25" t="n">
        <x:f>Inputs!$C$12+AH343-Inputs!$C$10*Inputs!$C$13</x:f>
        <x:v>24502.387008470854</x:v>
      </x:c>
      <x:c r="AJ343" s="25" t="n">
        <x:f>(S343+Inputs!$C$11)*(1-Inputs!$C$8)</x:f>
        <x:v>6480.815725699101</x:v>
      </x:c>
      <x:c r="AK343" s="25" t="n">
        <x:f>AJ343/(1+B343)^(1-Inputs!$C$8)+T343/(1+B343)^(2-Inputs!$C$8)+U343/(1+B343)^(3-Inputs!$C$8)+V343/(1+B343)^(4-Inputs!$C$8)+W343/(1+B343)^(5-Inputs!$C$8)+X343/(1+B343)^(6-Inputs!$C$8)+Y343/(1+B343)^(7-Inputs!$C$8)+Z343/(1+B343)^(8-Inputs!$C$8)+AA343/(1+B343)^(9-Inputs!$C$8)+AB343/(1+B343)^(10-Inputs!$C$8)+AE343/(1+B343)^(10-Inputs!$C$8)</x:f>
        <x:v>407145.8211845615</x:v>
      </x:c>
      <x:c r="AL343" s="25" t="n">
        <x:f>(AK343+AI343)/Inputs!$C$13</x:f>
        <x:v>344.4239396716108</x:v>
      </x:c>
      <x:c r="AM343" s="26" t="n">
        <x:f>IF(AL343&gt;=Inputs!$C$7,1,0)</x:f>
        <x:v>1</x:v>
      </x:c>
      <x:c r="AN343" s="26" t="n">
        <x:f>IF(Inputs!$C$7&lt;=(1-Inputs!$C$16)*AL343,1,0)</x:f>
        <x:v>1</x:v>
      </x:c>
    </x:row>
    <x:row r="344" ht="20" customHeight="1">
      <x:c r="A344" s="16" t="n">
        <x:v>339</x:v>
      </x:c>
      <x:c r="B344" s="19" t="n">
        <x:v>0.08115614465410839</x:v>
      </x:c>
      <x:c r="C344" s="24" t="n">
        <x:v>0.5510718446891758</x:v>
      </x:c>
      <x:c r="D344" s="19" t="n">
        <x:v>0.039229485877736184</x:v>
      </x:c>
      <x:c r="E344" s="19" t="n">
        <x:v>0.050667264993182644</x:v>
      </x:c>
      <x:c r="F344" s="19" t="n">
        <x:v>-0.18401993330407893</x:v>
      </x:c>
      <x:c r="G344" s="19" t="n">
        <x:v>-0.0824658748194946</x:v>
      </x:c>
      <x:c r="H344" s="19" t="n">
        <x:v>0.8444389060555011</x:v>
      </x:c>
      <x:c r="I344" s="19" t="n">
        <x:v>0.05738325317300337</x:v>
      </x:c>
      <x:c r="J344" s="19" t="n">
        <x:v>0.06300206889549487</x:v>
      </x:c>
      <x:c r="K344" s="19" t="n">
        <x:v>0.0673698619206482</x:v>
      </x:c>
      <x:c r="L344" s="19" t="n">
        <x:v>0.06943327775186958</x:v>
      </x:c>
      <x:c r="M344" s="19" t="n">
        <x:v>0.058347585196821684</x:v>
      </x:c>
      <x:c r="N344" s="19" t="n">
        <x:v>0.056634462601208496</x:v>
      </x:c>
      <x:c r="O344" s="19" t="n">
        <x:v>0.05866390004599339</x:v>
      </x:c>
      <x:c r="P344" s="19" t="n">
        <x:v>0.061073583597902825</x:v>
      </x:c>
      <x:c r="Q344" s="19" t="n">
        <x:v>0.050917123364480406</x:v>
      </x:c>
      <x:c r="R344" s="19" t="n">
        <x:v>0.05529522122668937</x:v>
      </x:c>
      <x:c r="S344" s="21" t="n">
        <x:v>9357.776841839304</x:v>
      </x:c>
      <x:c r="T344" s="21" t="n">
        <x:v>15115.00625135157</x:v>
      </x:c>
      <x:c r="U344" s="21" t="n">
        <x:v>18993.78830005161</x:v>
      </x:c>
      <x:c r="V344" s="21" t="n">
        <x:v>23299.003253309074</x:v>
      </x:c>
      <x:c r="W344" s="21" t="n">
        <x:v>28137.51027567573</x:v>
      </x:c>
      <x:c r="X344" s="21" t="n">
        <x:v>30085.049476900633</x:v>
      </x:c>
      <x:c r="Y344" s="21" t="n">
        <x:v>31537.39281504317</x:v>
      </x:c>
      <x:c r="Z344" s="21" t="n">
        <x:v>32668.94160258212</x:v>
      </x:c>
      <x:c r="AA344" s="21" t="n">
        <x:v>33425.20519911017</x:v>
      </x:c>
      <x:c r="AB344" s="21" t="n">
        <x:v>33760.89195714457</x:v>
      </x:c>
      <x:c r="AC344" s="21" t="n">
        <x:v>44035.946031058134</x:v>
      </x:c>
      <x:c r="AD344" s="25" t="n">
        <x:f>AC344*(1+Inputs!$C$14)*(1-Inputs!$C$14/Inputs!$C$15)</x:f>
        <x:v>34942.52317564462</x:v>
      </x:c>
      <x:c r="AE344" s="25" t="n">
        <x:f>AD344/(B344-Inputs!$C$14)</x:f>
        <x:v>757050.3003988303</x:v>
      </x:c>
      <x:c r="AF344" s="25" t="n">
        <x:f>S344/(1+B344)^1+T344/(1+B344)^2+U344/(1+B344)^3+V344/(1+B344)^4+W344/(1+B344)^5+X344/(1+B344)^6+Y344/(1+B344)^7+Z344/(1+B344)^8+AA344/(1+B344)^9+AB344/(1+B344)^10+AE344/(1+B344)^10</x:f>
        <x:v>506278.39467138395</x:v>
      </x:c>
      <x:c r="AG344" s="25" t="n">
        <x:f>(AF344+Inputs!$C$12)/Inputs!$C$13</x:f>
        <x:v>429.781488166123</x:v>
      </x:c>
      <x:c r="AH344" s="25" t="n">
        <x:f>(S344+Inputs!$C$11)*Inputs!$C$8-Inputs!$C$11</x:f>
        <x:v>2508.8981916562225</x:v>
      </x:c>
      <x:c r="AI344" s="25" t="n">
        <x:f>Inputs!$C$12+AH344-Inputs!$C$10*Inputs!$C$13</x:f>
        <x:v>24826.813606856216</x:v>
      </x:c>
      <x:c r="AJ344" s="25" t="n">
        <x:f>(S344+Inputs!$C$11)*(1-Inputs!$C$8)</x:f>
        <x:v>6848.878650183083</x:v>
      </x:c>
      <x:c r="AK344" s="25" t="n">
        <x:f>AJ344/(1+B344)^(1-Inputs!$C$8)+T344/(1+B344)^(2-Inputs!$C$8)+U344/(1+B344)^(3-Inputs!$C$8)+V344/(1+B344)^(4-Inputs!$C$8)+W344/(1+B344)^(5-Inputs!$C$8)+X344/(1+B344)^(6-Inputs!$C$8)+Y344/(1+B344)^(7-Inputs!$C$8)+Z344/(1+B344)^(8-Inputs!$C$8)+AA344/(1+B344)^(9-Inputs!$C$8)+AB344/(1+B344)^(10-Inputs!$C$8)+AE344/(1+B344)^(10-Inputs!$C$8)</x:f>
        <x:v>522721.8882930872</x:v>
      </x:c>
      <x:c r="AL344" s="25" t="n">
        <x:f>(AK344+AI344)/Inputs!$C$13</x:f>
        <x:v>436.90412120538286</x:v>
      </x:c>
      <x:c r="AM344" s="26" t="n">
        <x:f>IF(AL344&gt;=Inputs!$C$7,1,0)</x:f>
        <x:v>1</x:v>
      </x:c>
      <x:c r="AN344" s="26" t="n">
        <x:f>IF(Inputs!$C$7&lt;=(1-Inputs!$C$16)*AL344,1,0)</x:f>
        <x:v>1</x:v>
      </x:c>
    </x:row>
    <x:row r="345" ht="20" customHeight="1">
      <x:c r="A345" s="16" t="n">
        <x:v>340</x:v>
      </x:c>
      <x:c r="B345" s="19" t="n">
        <x:v>0.09046889283725856</x:v>
      </x:c>
      <x:c r="C345" s="24" t="n">
        <x:v>0.7927426784219449</x:v>
      </x:c>
      <x:c r="D345" s="19" t="n">
        <x:v>0.03609609544694905</x:v>
      </x:c>
      <x:c r="E345" s="19" t="n">
        <x:v>0.047560976199477245</x:v>
      </x:c>
      <x:c r="F345" s="19" t="n">
        <x:v>-0.20945859879550316</x:v>
      </x:c>
      <x:c r="G345" s="19" t="n">
        <x:v>-0.07153987879554904</x:v>
      </x:c>
      <x:c r="H345" s="19" t="n">
        <x:v>0.8311460360863805</x:v>
      </x:c>
      <x:c r="I345" s="19" t="n">
        <x:v>0.0664768716733363</x:v>
      </x:c>
      <x:c r="J345" s="19" t="n">
        <x:v>0.0691260375784657</x:v>
      </x:c>
      <x:c r="K345" s="19" t="n">
        <x:v>0.06674833923369419</x:v>
      </x:c>
      <x:c r="L345" s="19" t="n">
        <x:v>0.0638290265883495</x:v>
      </x:c>
      <x:c r="M345" s="19" t="n">
        <x:v>0.07112476647053086</x:v>
      </x:c>
      <x:c r="N345" s="19" t="n">
        <x:v>0.0665298307591013</x:v>
      </x:c>
      <x:c r="O345" s="19" t="n">
        <x:v>0.0732341353760819</x:v>
      </x:c>
      <x:c r="P345" s="19" t="n">
        <x:v>0.06681903974819647</x:v>
      </x:c>
      <x:c r="Q345" s="19" t="n">
        <x:v>0.06446234470604054</x:v>
      </x:c>
      <x:c r="R345" s="19" t="n">
        <x:v>0.0646133247192222</x:v>
      </x:c>
      <x:c r="S345" s="21" t="n">
        <x:v>8940.716039389285</x:v>
      </x:c>
      <x:c r="T345" s="21" t="n">
        <x:v>14747.052622415516</x:v>
      </x:c>
      <x:c r="U345" s="21" t="n">
        <x:v>18867.410699454915</x:v>
      </x:c>
      <x:c r="V345" s="21" t="n">
        <x:v>23496.920082348865</x:v>
      </x:c>
      <x:c r="W345" s="21" t="n">
        <x:v>28717.083557695765</x:v>
      </x:c>
      <x:c r="X345" s="21" t="n">
        <x:v>30688.56486642056</x:v>
      </x:c>
      <x:c r="Y345" s="21" t="n">
        <x:v>32133.128589108663</x:v>
      </x:c>
      <x:c r="Z345" s="21" t="n">
        <x:v>33262.82684559908</x:v>
      </x:c>
      <x:c r="AA345" s="21" t="n">
        <x:v>33998.54952140184</x:v>
      </x:c>
      <x:c r="AB345" s="21" t="n">
        <x:v>34326.09311629985</x:v>
      </x:c>
      <x:c r="AC345" s="21" t="n">
        <x:v>44773.16493430415</x:v>
      </x:c>
      <x:c r="AD345" s="25" t="n">
        <x:f>AC345*(1+Inputs!$C$14)*(1-Inputs!$C$14/Inputs!$C$15)</x:f>
        <x:v>35527.506375370336</x:v>
      </x:c>
      <x:c r="AE345" s="25" t="n">
        <x:f>AD345/(B345-Inputs!$C$14)</x:f>
        <x:v>640494.2402511132</x:v>
      </x:c>
      <x:c r="AF345" s="25" t="n">
        <x:f>S345/(1+B345)^1+T345/(1+B345)^2+U345/(1+B345)^3+V345/(1+B345)^4+W345/(1+B345)^5+X345/(1+B345)^6+Y345/(1+B345)^7+Z345/(1+B345)^8+AA345/(1+B345)^9+AB345/(1+B345)^10+AE345/(1+B345)^10</x:f>
        <x:v>422226.28700337803</x:v>
      </x:c>
      <x:c r="AG345" s="25" t="n">
        <x:f>(AF345+Inputs!$C$12)/Inputs!$C$13</x:f>
        <x:v>362.7140070293293</x:v>
      </x:c>
      <x:c r="AH345" s="25" t="n">
        <x:f>(S345+Inputs!$C$11)*Inputs!$C$8-Inputs!$C$11</x:f>
        <x:v>2313.5080622892265</x:v>
      </x:c>
      <x:c r="AI345" s="25" t="n">
        <x:f>Inputs!$C$12+AH345-Inputs!$C$10*Inputs!$C$13</x:f>
        <x:v>24631.423477489225</x:v>
      </x:c>
      <x:c r="AJ345" s="25" t="n">
        <x:f>(S345+Inputs!$C$11)*(1-Inputs!$C$8)</x:f>
        <x:v>6627.207977100059</x:v>
      </x:c>
      <x:c r="AK345" s="25" t="n">
        <x:f>AJ345/(1+B345)^(1-Inputs!$C$8)+T345/(1+B345)^(2-Inputs!$C$8)+U345/(1+B345)^(3-Inputs!$C$8)+V345/(1+B345)^(4-Inputs!$C$8)+W345/(1+B345)^(5-Inputs!$C$8)+X345/(1+B345)^(6-Inputs!$C$8)+Y345/(1+B345)^(7-Inputs!$C$8)+Z345/(1+B345)^(8-Inputs!$C$8)+AA345/(1+B345)^(9-Inputs!$C$8)+AB345/(1+B345)^(10-Inputs!$C$8)+AE345/(1+B345)^(10-Inputs!$C$8)</x:f>
        <x:v>437501.0711446819</x:v>
      </x:c>
      <x:c r="AL345" s="25" t="n">
        <x:f>(AK345+AI345)/Inputs!$C$13</x:f>
        <x:v>368.74818759089425</x:v>
      </x:c>
      <x:c r="AM345" s="26" t="n">
        <x:f>IF(AL345&gt;=Inputs!$C$7,1,0)</x:f>
        <x:v>1</x:v>
      </x:c>
      <x:c r="AN345" s="26" t="n">
        <x:f>IF(Inputs!$C$7&lt;=(1-Inputs!$C$16)*AL345,1,0)</x:f>
        <x:v>1</x:v>
      </x:c>
    </x:row>
    <x:row r="346" ht="20" customHeight="1">
      <x:c r="A346" s="16" t="n">
        <x:v>341</x:v>
      </x:c>
      <x:c r="B346" s="19" t="n">
        <x:v>0.07889715155019678</x:v>
      </x:c>
      <x:c r="C346" s="24" t="n">
        <x:v>0.7317329124962555</x:v>
      </x:c>
      <x:c r="D346" s="19" t="n">
        <x:v>0.023469921028014085</x:v>
      </x:c>
      <x:c r="E346" s="19" t="n">
        <x:v>0.05148900115587736</x:v>
      </x:c>
      <x:c r="F346" s="19" t="n">
        <x:v>-0.19439386373389766</x:v>
      </x:c>
      <x:c r="G346" s="19" t="n">
        <x:v>-0.09506261297449156</x:v>
      </x:c>
      <x:c r="H346" s="19" t="n">
        <x:v>0.975507631004831</x:v>
      </x:c>
      <x:c r="I346" s="19" t="n">
        <x:v>0.06866732005889958</x:v>
      </x:c>
      <x:c r="J346" s="19" t="n">
        <x:v>0.05660992523099935</x:v>
      </x:c>
      <x:c r="K346" s="19" t="n">
        <x:v>0.07058614499285909</x:v>
      </x:c>
      <x:c r="L346" s="19" t="n">
        <x:v>0.06422517576648602</x:v>
      </x:c>
      <x:c r="M346" s="19" t="n">
        <x:v>0.06551171040132772</x:v>
      </x:c>
      <x:c r="N346" s="19" t="n">
        <x:v>0.0607978587497712</x:v>
      </x:c>
      <x:c r="O346" s="19" t="n">
        <x:v>0.06908576800428477</x:v>
      </x:c>
      <x:c r="P346" s="19" t="n">
        <x:v>0.05879527281966489</x:v>
      </x:c>
      <x:c r="Q346" s="19" t="n">
        <x:v>0.059160471145654585</x:v>
      </x:c>
      <x:c r="R346" s="19" t="n">
        <x:v>0.06310589279981854</x:v>
      </x:c>
      <x:c r="S346" s="21" t="n">
        <x:v>9081.567181756414</x:v>
      </x:c>
      <x:c r="T346" s="21" t="n">
        <x:v>14914.750319260693</x:v>
      </x:c>
      <x:c r="U346" s="21" t="n">
        <x:v>18908.398016055267</x:v>
      </x:c>
      <x:c r="V346" s="21" t="n">
        <x:v>23357.074312243378</x:v>
      </x:c>
      <x:c r="W346" s="21" t="n">
        <x:v>28285.72052422077</x:v>
      </x:c>
      <x:c r="X346" s="21" t="n">
        <x:v>30054.14819599563</x:v>
      </x:c>
      <x:c r="Y346" s="21" t="n">
        <x:v>31318.934878023694</x:v>
      </x:c>
      <x:c r="Z346" s="21" t="n">
        <x:v>32319.380055917147</x:v>
      </x:c>
      <x:c r="AA346" s="21" t="n">
        <x:v>32977.036225464835</x:v>
      </x:c>
      <x:c r="AB346" s="21" t="n">
        <x:v>33298.1923336965</x:v>
      </x:c>
      <x:c r="AC346" s="21" t="n">
        <x:v>43432.42478308238</x:v>
      </x:c>
      <x:c r="AD346" s="25" t="n">
        <x:f>AC346*(1+Inputs!$C$14)*(1-Inputs!$C$14/Inputs!$C$15)</x:f>
        <x:v>34463.62906537586</x:v>
      </x:c>
      <x:c r="AE346" s="25" t="n">
        <x:f>AD346/(B346-Inputs!$C$14)</x:f>
        <x:v>785099.439219112</x:v>
      </x:c>
      <x:c r="AF346" s="25" t="n">
        <x:f>S346/(1+B346)^1+T346/(1+B346)^2+U346/(1+B346)^3+V346/(1+B346)^4+W346/(1+B346)^5+X346/(1+B346)^6+Y346/(1+B346)^7+Z346/(1+B346)^8+AA346/(1+B346)^9+AB346/(1+B346)^10+AE346/(1+B346)^10</x:f>
        <x:v>527558.5520562665</x:v>
      </x:c>
      <x:c r="AG346" s="25" t="n">
        <x:f>(AF346+Inputs!$C$12)/Inputs!$C$13</x:f>
        <x:v>446.76150917447035</x:v>
      </x:c>
      <x:c r="AH346" s="25" t="n">
        <x:f>(S346+Inputs!$C$11)*Inputs!$C$8-Inputs!$C$11</x:f>
        <x:v>2379.495857754375</x:v>
      </x:c>
      <x:c r="AI346" s="25" t="n">
        <x:f>Inputs!$C$12+AH346-Inputs!$C$10*Inputs!$C$13</x:f>
        <x:v>24697.41127295437</x:v>
      </x:c>
      <x:c r="AJ346" s="25" t="n">
        <x:f>(S346+Inputs!$C$11)*(1-Inputs!$C$8)</x:f>
        <x:v>6702.07132400204</x:v>
      </x:c>
      <x:c r="AK346" s="25" t="n">
        <x:f>AJ346/(1+B346)^(1-Inputs!$C$8)+T346/(1+B346)^(2-Inputs!$C$8)+U346/(1+B346)^(3-Inputs!$C$8)+V346/(1+B346)^(4-Inputs!$C$8)+W346/(1+B346)^(5-Inputs!$C$8)+X346/(1+B346)^(6-Inputs!$C$8)+Y346/(1+B346)^(7-Inputs!$C$8)+Z346/(1+B346)^(8-Inputs!$C$8)+AA346/(1+B346)^(9-Inputs!$C$8)+AB346/(1+B346)^(10-Inputs!$C$8)+AE346/(1+B346)^(10-Inputs!$C$8)</x:f>
        <x:v>544380.0417789231</x:v>
      </x:c>
      <x:c r="AL346" s="25" t="n">
        <x:f>(AK346+AI346)/Inputs!$C$13</x:f>
        <x:v>454.0825019960726</x:v>
      </x:c>
      <x:c r="AM346" s="26" t="n">
        <x:f>IF(AL346&gt;=Inputs!$C$7,1,0)</x:f>
        <x:v>1</x:v>
      </x:c>
      <x:c r="AN346" s="26" t="n">
        <x:f>IF(Inputs!$C$7&lt;=(1-Inputs!$C$16)*AL346,1,0)</x:f>
        <x:v>1</x:v>
      </x:c>
    </x:row>
    <x:row r="347" ht="20" customHeight="1">
      <x:c r="A347" s="16" t="n">
        <x:v>342</x:v>
      </x:c>
      <x:c r="B347" s="19" t="n">
        <x:v>0.08751260412194017</x:v>
      </x:c>
      <x:c r="C347" s="24" t="n">
        <x:v>0.9067098479341382</x:v>
      </x:c>
      <x:c r="D347" s="19" t="n">
        <x:v>0.03975032535544614</x:v>
      </x:c>
      <x:c r="E347" s="19" t="n">
        <x:v>0.03582749529933807</x:v>
      </x:c>
      <x:c r="F347" s="19" t="n">
        <x:v>-0.22903186902155884</x:v>
      </x:c>
      <x:c r="G347" s="19" t="n">
        <x:v>-0.07436477965346569</x:v>
      </x:c>
      <x:c r="H347" s="19" t="n">
        <x:v>0.40357966344643614</x:v>
      </x:c>
      <x:c r="I347" s="19" t="n">
        <x:v>0.07273833749790924</x:v>
      </x:c>
      <x:c r="J347" s="19" t="n">
        <x:v>0.07354033121591669</x:v>
      </x:c>
      <x:c r="K347" s="19" t="n">
        <x:v>0.07142125157098349</x:v>
      </x:c>
      <x:c r="L347" s="19" t="n">
        <x:v>0.06836729584564069</x:v>
      </x:c>
      <x:c r="M347" s="19" t="n">
        <x:v>0.0705107634397939</x:v>
      </x:c>
      <x:c r="N347" s="19" t="n">
        <x:v>0.07025824419949117</x:v>
      </x:c>
      <x:c r="O347" s="19" t="n">
        <x:v>0.0779424386548419</x:v>
      </x:c>
      <x:c r="P347" s="19" t="n">
        <x:v>0.07397775218208494</x:v>
      </x:c>
      <x:c r="Q347" s="19" t="n">
        <x:v>0.07260413796171747</x:v>
      </x:c>
      <x:c r="R347" s="19" t="n">
        <x:v>0.06956007069941166</x:v>
      </x:c>
      <x:c r="S347" s="21" t="n">
        <x:v>8505.94273801225</x:v>
      </x:c>
      <x:c r="T347" s="21" t="n">
        <x:v>14089.36034829699</x:v>
      </x:c>
      <x:c r="U347" s="21" t="n">
        <x:v>17810.534588278984</x:v>
      </x:c>
      <x:c r="V347" s="21" t="n">
        <x:v>21861.332784324226</x:v>
      </x:c>
      <x:c r="W347" s="21" t="n">
        <x:v>26467.935063831337</x:v>
      </x:c>
      <x:c r="X347" s="21" t="n">
        <x:v>28145.238939689425</x:v>
      </x:c>
      <x:c r="Y347" s="21" t="n">
        <x:v>29472.06533132854</x:v>
      </x:c>
      <x:c r="Z347" s="21" t="n">
        <x:v>30539.975477098564</x:v>
      </x:c>
      <x:c r="AA347" s="21" t="n">
        <x:v>31274.316359230415</x:v>
      </x:c>
      <x:c r="AB347" s="21" t="n">
        <x:v>31655.170387878567</x:v>
      </x:c>
      <x:c r="AC347" s="21" t="n">
        <x:v>41289.35267984162</x:v>
      </x:c>
      <x:c r="AD347" s="25" t="n">
        <x:f>AC347*(1+Inputs!$C$14)*(1-Inputs!$C$14/Inputs!$C$15)</x:f>
        <x:v>32763.101351454323</x:v>
      </x:c>
      <x:c r="AE347" s="25" t="n">
        <x:f>AD347/(B347-Inputs!$C$14)</x:f>
        <x:v>623909.2861472784</x:v>
      </x:c>
      <x:c r="AF347" s="25" t="n">
        <x:f>S347/(1+B347)^1+T347/(1+B347)^2+U347/(1+B347)^3+V347/(1+B347)^4+W347/(1+B347)^5+X347/(1+B347)^6+Y347/(1+B347)^7+Z347/(1+B347)^8+AA347/(1+B347)^9+AB347/(1+B347)^10+AE347/(1+B347)^10</x:f>
        <x:v>413632.4617960445</x:v>
      </x:c>
      <x:c r="AG347" s="25" t="n">
        <x:f>(AF347+Inputs!$C$12)/Inputs!$C$13</x:f>
        <x:v>355.85675828236975</x:v>
      </x:c>
      <x:c r="AH347" s="25" t="n">
        <x:f>(S347+Inputs!$C$11)*Inputs!$C$8-Inputs!$C$11</x:f>
        <x:v>2109.8197484934108</x:v>
      </x:c>
      <x:c r="AI347" s="25" t="n">
        <x:f>Inputs!$C$12+AH347-Inputs!$C$10*Inputs!$C$13</x:f>
        <x:v>24427.73516369341</x:v>
      </x:c>
      <x:c r="AJ347" s="25" t="n">
        <x:f>(S347+Inputs!$C$11)*(1-Inputs!$C$8)</x:f>
        <x:v>6396.122989518841</x:v>
      </x:c>
      <x:c r="AK347" s="25" t="n">
        <x:f>AJ347/(1+B347)^(1-Inputs!$C$8)+T347/(1+B347)^(2-Inputs!$C$8)+U347/(1+B347)^(3-Inputs!$C$8)+V347/(1+B347)^(4-Inputs!$C$8)+W347/(1+B347)^(5-Inputs!$C$8)+X347/(1+B347)^(6-Inputs!$C$8)+Y347/(1+B347)^(7-Inputs!$C$8)+Z347/(1+B347)^(8-Inputs!$C$8)+AA347/(1+B347)^(9-Inputs!$C$8)+AB347/(1+B347)^(10-Inputs!$C$8)+AE347/(1+B347)^(10-Inputs!$C$8)</x:f>
        <x:v>428195.49187177623</x:v>
      </x:c>
      <x:c r="AL347" s="25" t="n">
        <x:f>(AK347+AI347)/Inputs!$C$13</x:f>
        <x:v>361.1604822710599</x:v>
      </x:c>
      <x:c r="AM347" s="26" t="n">
        <x:f>IF(AL347&gt;=Inputs!$C$7,1,0)</x:f>
        <x:v>1</x:v>
      </x:c>
      <x:c r="AN347" s="26" t="n">
        <x:f>IF(Inputs!$C$7&lt;=(1-Inputs!$C$16)*AL347,1,0)</x:f>
        <x:v>1</x:v>
      </x:c>
    </x:row>
    <x:row r="348" ht="20" customHeight="1">
      <x:c r="A348" s="16" t="n">
        <x:v>343</x:v>
      </x:c>
      <x:c r="B348" s="19" t="n">
        <x:v>0.07791469224239705</x:v>
      </x:c>
      <x:c r="C348" s="24" t="n">
        <x:v>0.4799184127793694</x:v>
      </x:c>
      <x:c r="D348" s="19" t="n">
        <x:v>0.04086204110100056</x:v>
      </x:c>
      <x:c r="E348" s="19" t="n">
        <x:v>0.057713252034116355</x:v>
      </x:c>
      <x:c r="F348" s="19" t="n">
        <x:v>-0.17550779854174042</x:v>
      </x:c>
      <x:c r="G348" s="19" t="n">
        <x:v>-0.060699980912384606</x:v>
      </x:c>
      <x:c r="H348" s="19" t="n">
        <x:v>0.8251391521921221</x:v>
      </x:c>
      <x:c r="I348" s="19" t="n">
        <x:v>0.04657895601110454</x:v>
      </x:c>
      <x:c r="J348" s="19" t="n">
        <x:v>0.05663694685639598</x:v>
      </x:c>
      <x:c r="K348" s="19" t="n">
        <x:v>0.04917234791853048</x:v>
      </x:c>
      <x:c r="L348" s="19" t="n">
        <x:v>0.04731913770962479</x:v>
      </x:c>
      <x:c r="M348" s="19" t="n">
        <x:v>0.04636235729167879</x:v>
      </x:c>
      <x:c r="N348" s="19" t="n">
        <x:v>0.053299020796263225</x:v>
      </x:c>
      <x:c r="O348" s="19" t="n">
        <x:v>0.04550804482170065</x:v>
      </x:c>
      <x:c r="P348" s="19" t="n">
        <x:v>0.048368719162034494</x:v>
      </x:c>
      <x:c r="Q348" s="19" t="n">
        <x:v>0.049899383080288545</x:v>
      </x:c>
      <x:c r="R348" s="19" t="n">
        <x:v>0.05278004568827669</x:v>
      </x:c>
      <x:c r="S348" s="21" t="n">
        <x:v>9626.162302563167</x:v>
      </x:c>
      <x:c r="T348" s="21" t="n">
        <x:v>15357.865654866882</x:v>
      </x:c>
      <x:c r="U348" s="21" t="n">
        <x:v>19157.271008823795</x:v>
      </x:c>
      <x:c r="V348" s="21" t="n">
        <x:v>23363.987314569058</x:v>
      </x:c>
      <x:c r="W348" s="21" t="n">
        <x:v>28094.596186024235</x:v>
      </x:c>
      <x:c r="X348" s="21" t="n">
        <x:v>30125.892273022007</x:v>
      </x:c>
      <x:c r="Y348" s="21" t="n">
        <x:v>31680.052430927346</x:v>
      </x:c>
      <x:c r="Z348" s="21" t="n">
        <x:v>32861.59870520471</x:v>
      </x:c>
      <x:c r="AA348" s="21" t="n">
        <x:v>33648.872919025045</x:v>
      </x:c>
      <x:c r="AB348" s="21" t="n">
        <x:v>33996.35299821534</x:v>
      </x:c>
      <x:c r="AC348" s="21" t="n">
        <x:v>44343.06912810697</x:v>
      </x:c>
      <x:c r="AD348" s="25" t="n">
        <x:f>AC348*(1+Inputs!$C$14)*(1-Inputs!$C$14/Inputs!$C$15)</x:f>
        <x:v>35186.22535315288</x:v>
      </x:c>
      <x:c r="AE348" s="25" t="n">
        <x:f>AD348/(B348-Inputs!$C$14)</x:f>
        <x:v>819910.9329366476</x:v>
      </x:c>
      <x:c r="AF348" s="25" t="n">
        <x:f>S348/(1+B348)^1+T348/(1+B348)^2+U348/(1+B348)^3+V348/(1+B348)^4+W348/(1+B348)^5+X348/(1+B348)^6+Y348/(1+B348)^7+Z348/(1+B348)^8+AA348/(1+B348)^9+AB348/(1+B348)^10+AE348/(1+B348)^10</x:f>
        <x:v>550401.7423536418</x:v>
      </x:c>
      <x:c r="AG348" s="25" t="n">
        <x:f>(AF348+Inputs!$C$12)/Inputs!$C$13</x:f>
        <x:v>464.98871699684565</x:v>
      </x:c>
      <x:c r="AH348" s="25" t="n">
        <x:f>(S348+Inputs!$C$11)*Inputs!$C$8-Inputs!$C$11</x:f>
        <x:v>2634.634941748772</x:v>
      </x:c>
      <x:c r="AI348" s="25" t="n">
        <x:f>Inputs!$C$12+AH348-Inputs!$C$10*Inputs!$C$13</x:f>
        <x:v>24952.55035694877</x:v>
      </x:c>
      <x:c r="AJ348" s="25" t="n">
        <x:f>(S348+Inputs!$C$11)*(1-Inputs!$C$8)</x:f>
        <x:v>6991.527360814396</x:v>
      </x:c>
      <x:c r="AK348" s="25" t="n">
        <x:f>AJ348/(1+B348)^(1-Inputs!$C$8)+T348/(1+B348)^(2-Inputs!$C$8)+U348/(1+B348)^(3-Inputs!$C$8)+V348/(1+B348)^(4-Inputs!$C$8)+W348/(1+B348)^(5-Inputs!$C$8)+X348/(1+B348)^(6-Inputs!$C$8)+Y348/(1+B348)^(7-Inputs!$C$8)+Z348/(1+B348)^(8-Inputs!$C$8)+AA348/(1+B348)^(9-Inputs!$C$8)+AB348/(1+B348)^(10-Inputs!$C$8)+AE348/(1+B348)^(10-Inputs!$C$8)</x:f>
        <x:v>567560.9100996042</x:v>
      </x:c>
      <x:c r="AL348" s="25" t="n">
        <x:f>(AK348+AI348)/Inputs!$C$13</x:f>
        <x:v>472.78273484143085</x:v>
      </x:c>
      <x:c r="AM348" s="26" t="n">
        <x:f>IF(AL348&gt;=Inputs!$C$7,1,0)</x:f>
        <x:v>1</x:v>
      </x:c>
      <x:c r="AN348" s="26" t="n">
        <x:f>IF(Inputs!$C$7&lt;=(1-Inputs!$C$16)*AL348,1,0)</x:f>
        <x:v>1</x:v>
      </x:c>
    </x:row>
    <x:row r="349" ht="20" customHeight="1">
      <x:c r="A349" s="16" t="n">
        <x:v>344</x:v>
      </x:c>
      <x:c r="B349" s="19" t="n">
        <x:v>0.09112860314388466</x:v>
      </x:c>
      <x:c r="C349" s="24" t="n">
        <x:v>0.5344298766001145</x:v>
      </x:c>
      <x:c r="D349" s="19" t="n">
        <x:v>0.03854263059710519</x:v>
      </x:c>
      <x:c r="E349" s="19" t="n">
        <x:v>0.0614281214862811</x:v>
      </x:c>
      <x:c r="F349" s="19" t="n">
        <x:v>-0.12722683641193158</x:v>
      </x:c>
      <x:c r="G349" s="19" t="n">
        <x:v>-0.04750297403661363</x:v>
      </x:c>
      <x:c r="H349" s="19" t="n">
        <x:v>0.9535448087951011</x:v>
      </x:c>
      <x:c r="I349" s="19" t="n">
        <x:v>0.06300412422059821</x:v>
      </x:c>
      <x:c r="J349" s="19" t="n">
        <x:v>0.05469517330716258</x:v>
      </x:c>
      <x:c r="K349" s="19" t="n">
        <x:v>0.06419247462695125</x:v>
      </x:c>
      <x:c r="L349" s="19" t="n">
        <x:v>0.07124592022203274</x:v>
      </x:c>
      <x:c r="M349" s="19" t="n">
        <x:v>0.07157221616154971</x:v>
      </x:c>
      <x:c r="N349" s="19" t="n">
        <x:v>0.07148537028174473</x:v>
      </x:c>
      <x:c r="O349" s="19" t="n">
        <x:v>0.06695754363622769</x:v>
      </x:c>
      <x:c r="P349" s="19" t="n">
        <x:v>0.06457791949308445</x:v>
      </x:c>
      <x:c r="Q349" s="19" t="n">
        <x:v>0.06772203846949537</x:v>
      </x:c>
      <x:c r="R349" s="19" t="n">
        <x:v>0.059911297065617646</x:v>
      </x:c>
      <x:c r="S349" s="21" t="n">
        <x:v>10557.53684549041</x:v>
      </x:c>
      <x:c r="T349" s="21" t="n">
        <x:v>16613.21098409754</x:v>
      </x:c>
      <x:c r="U349" s="21" t="n">
        <x:v>20399.069099947097</x:v>
      </x:c>
      <x:c r="V349" s="21" t="n">
        <x:v>24661.216947602687</x:v>
      </x:c>
      <x:c r="W349" s="21" t="n">
        <x:v>29520.950521170955</x:v>
      </x:c>
      <x:c r="X349" s="21" t="n">
        <x:v>31735.034430347987</x:v>
      </x:c>
      <x:c r="Y349" s="21" t="n">
        <x:v>33440.364758471726</x:v>
      </x:c>
      <x:c r="Z349" s="21" t="n">
        <x:v>34727.92917789306</x:v>
      </x:c>
      <x:c r="AA349" s="21" t="n">
        <x:v>35552.19974759119</x:v>
      </x:c>
      <x:c r="AB349" s="21" t="n">
        <x:v>35879.133706571505</x:v>
      </x:c>
      <x:c r="AC349" s="21" t="n">
        <x:v>46798.87005204979</x:v>
      </x:c>
      <x:c r="AD349" s="25" t="n">
        <x:f>AC349*(1+Inputs!$C$14)*(1-Inputs!$C$14/Inputs!$C$15)</x:f>
        <x:v>37134.9033863015</x:v>
      </x:c>
      <x:c r="AE349" s="25" t="n">
        <x:f>AD349/(B349-Inputs!$C$14)</x:f>
        <x:v>661603.9114871048</x:v>
      </x:c>
      <x:c r="AF349" s="25" t="n">
        <x:f>S349/(1+B349)^1+T349/(1+B349)^2+U349/(1+B349)^3+V349/(1+B349)^4+W349/(1+B349)^5+X349/(1+B349)^6+Y349/(1+B349)^7+Z349/(1+B349)^8+AA349/(1+B349)^9+AB349/(1+B349)^10+AE349/(1+B349)^10</x:f>
        <x:v>437878.96747158514</x:v>
      </x:c>
      <x:c r="AG349" s="25" t="n">
        <x:f>(AF349+Inputs!$C$12)/Inputs!$C$13</x:f>
        <x:v>375.203709919211</x:v>
      </x:c>
      <x:c r="AH349" s="25" t="n">
        <x:f>(S349+Inputs!$C$11)*Inputs!$C$8-Inputs!$C$11</x:f>
        <x:v>3070.9775358324932</x:v>
      </x:c>
      <x:c r="AI349" s="25" t="n">
        <x:f>Inputs!$C$12+AH349-Inputs!$C$10*Inputs!$C$13</x:f>
        <x:v>25388.89295103249</x:v>
      </x:c>
      <x:c r="AJ349" s="25" t="n">
        <x:f>(S349+Inputs!$C$11)*(1-Inputs!$C$8)</x:f>
        <x:v>7486.559309657917</x:v>
      </x:c>
      <x:c r="AK349" s="25" t="n">
        <x:f>AJ349/(1+B349)^(1-Inputs!$C$8)+T349/(1+B349)^(2-Inputs!$C$8)+U349/(1+B349)^(3-Inputs!$C$8)+V349/(1+B349)^(4-Inputs!$C$8)+W349/(1+B349)^(5-Inputs!$C$8)+X349/(1+B349)^(6-Inputs!$C$8)+Y349/(1+B349)^(7-Inputs!$C$8)+Z349/(1+B349)^(8-Inputs!$C$8)+AA349/(1+B349)^(9-Inputs!$C$8)+AB349/(1+B349)^(10-Inputs!$C$8)+AE349/(1+B349)^(10-Inputs!$C$8)</x:f>
        <x:v>453208.69923005434</x:v>
      </x:c>
      <x:c r="AL349" s="25" t="n">
        <x:f>(AK349+AI349)/Inputs!$C$13</x:f>
        <x:v>381.8861403512197</x:v>
      </x:c>
      <x:c r="AM349" s="26" t="n">
        <x:f>IF(AL349&gt;=Inputs!$C$7,1,0)</x:f>
        <x:v>1</x:v>
      </x:c>
      <x:c r="AN349" s="26" t="n">
        <x:f>IF(Inputs!$C$7&lt;=(1-Inputs!$C$16)*AL349,1,0)</x:f>
        <x:v>1</x:v>
      </x:c>
    </x:row>
    <x:row r="350" ht="20" customHeight="1">
      <x:c r="A350" s="16" t="n">
        <x:v>345</x:v>
      </x:c>
      <x:c r="B350" s="19" t="n">
        <x:v>0.09146185041344679</x:v>
      </x:c>
      <x:c r="C350" s="24" t="n">
        <x:v>0.6173691020024705</x:v>
      </x:c>
      <x:c r="D350" s="19" t="n">
        <x:v>0.03084630354555458</x:v>
      </x:c>
      <x:c r="E350" s="19" t="n">
        <x:v>0.04878510720001515</x:v>
      </x:c>
      <x:c r="F350" s="19" t="n">
        <x:v>-0.11984925610674851</x:v>
      </x:c>
      <x:c r="G350" s="19" t="n">
        <x:v>-0.11082656328749578</x:v>
      </x:c>
      <x:c r="H350" s="19" t="n">
        <x:v>0.6203506924514102</x:v>
      </x:c>
      <x:c r="I350" s="19" t="n">
        <x:v>0.07795527236541033</x:v>
      </x:c>
      <x:c r="J350" s="19" t="n">
        <x:v>0.0776147175011522</x:v>
      </x:c>
      <x:c r="K350" s="19" t="n">
        <x:v>0.07605992196749525</x:v>
      </x:c>
      <x:c r="L350" s="19" t="n">
        <x:v>0.07772048480107402</x:v>
      </x:c>
      <x:c r="M350" s="19" t="n">
        <x:v>0.0726792219962897</x:v>
      </x:c>
      <x:c r="N350" s="19" t="n">
        <x:v>0.06477121348356718</x:v>
      </x:c>
      <x:c r="O350" s="19" t="n">
        <x:v>0.0776660542592606</x:v>
      </x:c>
      <x:c r="P350" s="19" t="n">
        <x:v>0.07267892392068803</x:v>
      </x:c>
      <x:c r="Q350" s="19" t="n">
        <x:v>0.07444586917424317</x:v>
      </x:c>
      <x:c r="R350" s="19" t="n">
        <x:v>0.07649527019566335</x:v>
      </x:c>
      <x:c r="S350" s="21" t="n">
        <x:v>10274.20622742988</x:v>
      </x:c>
      <x:c r="T350" s="21" t="n">
        <x:v>16324.243486999463</x:v>
      </x:c>
      <x:c r="U350" s="21" t="n">
        <x:v>19863.873253388192</x:v>
      </x:c>
      <x:c r="V350" s="21" t="n">
        <x:v>23512.286503931704</x:v>
      </x:c>
      <x:c r="W350" s="21" t="n">
        <x:v>27629.532291637097</x:v>
      </x:c>
      <x:c r="X350" s="21" t="n">
        <x:v>29324.898721243582</x:v>
      </x:c>
      <x:c r="Y350" s="21" t="n">
        <x:v>30650.54114419168</x:v>
      </x:c>
      <x:c r="Z350" s="21" t="n">
        <x:v>31717.63961986433</x:v>
      </x:c>
      <x:c r="AA350" s="21" t="n">
        <x:v>32431.518438830382</x:v>
      </x:c>
      <x:c r="AB350" s="21" t="n">
        <x:v>32780.36785670495</x:v>
      </x:c>
      <x:c r="AC350" s="21" t="n">
        <x:v>42757.00155222385</x:v>
      </x:c>
      <x:c r="AD350" s="25" t="n">
        <x:f>AC350*(1+Inputs!$C$14)*(1-Inputs!$C$14/Inputs!$C$15)</x:f>
        <x:v>33927.680731689616</x:v>
      </x:c>
      <x:c r="AE350" s="25" t="n">
        <x:f>AD350/(B350-Inputs!$C$14)</x:f>
        <x:v>600895.6575679196</x:v>
      </x:c>
      <x:c r="AF350" s="25" t="n">
        <x:f>S350/(1+B350)^1+T350/(1+B350)^2+U350/(1+B350)^3+V350/(1+B350)^4+W350/(1+B350)^5+X350/(1+B350)^6+Y350/(1+B350)^7+Z350/(1+B350)^8+AA350/(1+B350)^9+AB350/(1+B350)^10+AE350/(1+B350)^10</x:f>
        <x:v>401363.6937619478</x:v>
      </x:c>
      <x:c r="AG350" s="25" t="n">
        <x:f>(AF350+Inputs!$C$12)/Inputs!$C$13</x:f>
        <x:v>346.0671718992589</x:v>
      </x:c>
      <x:c r="AH350" s="25" t="n">
        <x:f>(S350+Inputs!$C$11)*Inputs!$C$8-Inputs!$C$11</x:f>
        <x:v>2938.2390818918075</x:v>
      </x:c>
      <x:c r="AI350" s="25" t="n">
        <x:f>Inputs!$C$12+AH350-Inputs!$C$10*Inputs!$C$13</x:f>
        <x:v>25256.154497091804</x:v>
      </x:c>
      <x:c r="AJ350" s="25" t="n">
        <x:f>(S350+Inputs!$C$11)*(1-Inputs!$C$8)</x:f>
        <x:v>7335.967145538074</x:v>
      </x:c>
      <x:c r="AK350" s="25" t="n">
        <x:f>AJ350/(1+B350)^(1-Inputs!$C$8)+T350/(1+B350)^(2-Inputs!$C$8)+U350/(1+B350)^(3-Inputs!$C$8)+V350/(1+B350)^(4-Inputs!$C$8)+W350/(1+B350)^(5-Inputs!$C$8)+X350/(1+B350)^(6-Inputs!$C$8)+Y350/(1+B350)^(7-Inputs!$C$8)+Z350/(1+B350)^(8-Inputs!$C$8)+AA350/(1+B350)^(9-Inputs!$C$8)+AB350/(1+B350)^(10-Inputs!$C$8)+AE350/(1+B350)^(10-Inputs!$C$8)</x:f>
        <x:v>415357.5678844494</x:v>
      </x:c>
      <x:c r="AL350" s="25" t="n">
        <x:f>(AK350+AI350)/Inputs!$C$13</x:f>
        <x:v>351.5777692471225</x:v>
      </x:c>
      <x:c r="AM350" s="26" t="n">
        <x:f>IF(AL350&gt;=Inputs!$C$7,1,0)</x:f>
        <x:v>1</x:v>
      </x:c>
      <x:c r="AN350" s="26" t="n">
        <x:f>IF(Inputs!$C$7&lt;=(1-Inputs!$C$16)*AL350,1,0)</x:f>
        <x:v>1</x:v>
      </x:c>
    </x:row>
    <x:row r="351" ht="20" customHeight="1">
      <x:c r="A351" s="16" t="n">
        <x:v>346</x:v>
      </x:c>
      <x:c r="B351" s="19" t="n">
        <x:v>0.09402271653388554</x:v>
      </x:c>
      <x:c r="C351" s="24" t="n">
        <x:v>0.6560557477692726</x:v>
      </x:c>
      <x:c r="D351" s="19" t="n">
        <x:v>0.024713132778357762</x:v>
      </x:c>
      <x:c r="E351" s="19" t="n">
        <x:v>0.03222920850497786</x:v>
      </x:c>
      <x:c r="F351" s="19" t="n">
        <x:v>-0.11791169883485852</x:v>
      </x:c>
      <x:c r="G351" s="19" t="n">
        <x:v>-0.09505020377892322</x:v>
      </x:c>
      <x:c r="H351" s="19" t="n">
        <x:v>0.6447291290051851</x:v>
      </x:c>
      <x:c r="I351" s="19" t="n">
        <x:v>0.06960053840474643</x:v>
      </x:c>
      <x:c r="J351" s="19" t="n">
        <x:v>0.06896994610707338</x:v>
      </x:c>
      <x:c r="K351" s="19" t="n">
        <x:v>0.06977155162431586</x:v>
      </x:c>
      <x:c r="L351" s="19" t="n">
        <x:v>0.05721796738133321</x:v>
      </x:c>
      <x:c r="M351" s="19" t="n">
        <x:v>0.0727286292587985</x:v>
      </x:c>
      <x:c r="N351" s="19" t="n">
        <x:v>0.05574557499392881</x:v>
      </x:c>
      <x:c r="O351" s="19" t="n">
        <x:v>0.06874139417342917</x:v>
      </x:c>
      <x:c r="P351" s="19" t="n">
        <x:v>0.06807820812991054</x:v>
      </x:c>
      <x:c r="Q351" s="19" t="n">
        <x:v>0.07127644340534631</x:v>
      </x:c>
      <x:c r="R351" s="19" t="n">
        <x:v>0.06670392741448836</x:v>
      </x:c>
      <x:c r="S351" s="21" t="n">
        <x:v>10344.961576387319</x:v>
      </x:c>
      <x:c r="T351" s="21" t="n">
        <x:v>16181.439393810395</x:v>
      </x:c>
      <x:c r="U351" s="21" t="n">
        <x:v>19300.331252724696</x:v>
      </x:c>
      <x:c r="V351" s="21" t="n">
        <x:v>22456.340034826815</x:v>
      </x:c>
      <x:c r="W351" s="21" t="n">
        <x:v>25926.953842775234</x:v>
      </x:c>
      <x:c r="X351" s="21" t="n">
        <x:v>27201.68115569661</x:v>
      </x:c>
      <x:c r="Y351" s="21" t="n">
        <x:v>28163.491346001505</x:v>
      </x:c>
      <x:c r="Z351" s="21" t="n">
        <x:v>28975.09980039738</x:v>
      </x:c>
      <x:c r="AA351" s="21" t="n">
        <x:v>29566.78584155786</x:v>
      </x:c>
      <x:c r="AB351" s="21" t="n">
        <x:v>29926.725499064214</x:v>
      </x:c>
      <x:c r="AC351" s="21" t="n">
        <x:v>39034.859346605495</x:v>
      </x:c>
      <x:c r="AD351" s="25" t="n">
        <x:f>AC351*(1+Inputs!$C$14)*(1-Inputs!$C$14/Inputs!$C$15)</x:f>
        <x:v>30974.160891531457</x:v>
      </x:c>
      <x:c r="AE351" s="25" t="n">
        <x:f>AD351/(B351-Inputs!$C$14)</x:f>
        <x:v>524783.7224460667</x:v>
      </x:c>
      <x:c r="AF351" s="25" t="n">
        <x:f>S351/(1+B351)^1+T351/(1+B351)^2+U351/(1+B351)^3+V351/(1+B351)^4+W351/(1+B351)^5+X351/(1+B351)^6+Y351/(1+B351)^7+Z351/(1+B351)^8+AA351/(1+B351)^9+AB351/(1+B351)^10+AE351/(1+B351)^10</x:f>
        <x:v>353943.22514886677</x:v>
      </x:c>
      <x:c r="AG351" s="25" t="n">
        <x:f>(AF351+Inputs!$C$12)/Inputs!$C$13</x:f>
        <x:v>308.2290798817719</x:v>
      </x:c>
      <x:c r="AH351" s="25" t="n">
        <x:f>(S351+Inputs!$C$11)*Inputs!$C$8-Inputs!$C$11</x:f>
        <x:v>2971.387478252689</x:v>
      </x:c>
      <x:c r="AI351" s="25" t="n">
        <x:f>Inputs!$C$12+AH351-Inputs!$C$10*Inputs!$C$13</x:f>
        <x:v>25289.30289345269</x:v>
      </x:c>
      <x:c r="AJ351" s="25" t="n">
        <x:f>(S351+Inputs!$C$11)*(1-Inputs!$C$8)</x:f>
        <x:v>7373.574098134631</x:v>
      </x:c>
      <x:c r="AK351" s="25" t="n">
        <x:f>AJ351/(1+B351)^(1-Inputs!$C$8)+T351/(1+B351)^(2-Inputs!$C$8)+U351/(1+B351)^(3-Inputs!$C$8)+V351/(1+B351)^(4-Inputs!$C$8)+W351/(1+B351)^(5-Inputs!$C$8)+X351/(1+B351)^(6-Inputs!$C$8)+Y351/(1+B351)^(7-Inputs!$C$8)+Z351/(1+B351)^(8-Inputs!$C$8)+AA351/(1+B351)^(9-Inputs!$C$8)+AB351/(1+B351)^(10-Inputs!$C$8)+AE351/(1+B351)^(10-Inputs!$C$8)</x:f>
        <x:v>366329.35467056</x:v>
      </x:c>
      <x:c r="AL351" s="25" t="n">
        <x:f>(AK351+AI351)/Inputs!$C$13</x:f>
        <x:v>312.48326374793</x:v>
      </x:c>
      <x:c r="AM351" s="26" t="n">
        <x:f>IF(AL351&gt;=Inputs!$C$7,1,0)</x:f>
        <x:v>1</x:v>
      </x:c>
      <x:c r="AN351" s="26" t="n">
        <x:f>IF(Inputs!$C$7&lt;=(1-Inputs!$C$16)*AL351,1,0)</x:f>
        <x:v>0</x:v>
      </x:c>
    </x:row>
    <x:row r="352" ht="20" customHeight="1">
      <x:c r="A352" s="16" t="n">
        <x:v>347</x:v>
      </x:c>
      <x:c r="B352" s="19" t="n">
        <x:v>0.09587681138886282</x:v>
      </x:c>
      <x:c r="C352" s="24" t="n">
        <x:v>0.2403295252526334</x:v>
      </x:c>
      <x:c r="D352" s="19" t="n">
        <x:v>0.020505153360456066</x:v>
      </x:c>
      <x:c r="E352" s="19" t="n">
        <x:v>0.05176736451162156</x:v>
      </x:c>
      <x:c r="F352" s="19" t="n">
        <x:v>-0.19921155135927965</x:v>
      </x:c>
      <x:c r="G352" s="19" t="n">
        <x:v>-0.10180445483875758</x:v>
      </x:c>
      <x:c r="H352" s="19" t="n">
        <x:v>0.29766420478969735</x:v>
      </x:c>
      <x:c r="I352" s="19" t="n">
        <x:v>0.06530996371439074</x:v>
      </x:c>
      <x:c r="J352" s="19" t="n">
        <x:v>0.06457456335626716</x:v>
      </x:c>
      <x:c r="K352" s="19" t="n">
        <x:v>0.06228708436982856</x:v>
      </x:c>
      <x:c r="L352" s="19" t="n">
        <x:v>0.057730048762447264</x:v>
      </x:c>
      <x:c r="M352" s="19" t="n">
        <x:v>0.05639384219353474</x:v>
      </x:c>
      <x:c r="N352" s="19" t="n">
        <x:v>0.07248670786502885</x:v>
      </x:c>
      <x:c r="O352" s="19" t="n">
        <x:v>0.05506474269491378</x:v>
      </x:c>
      <x:c r="P352" s="19" t="n">
        <x:v>0.06213344858384403</x:v>
      </x:c>
      <x:c r="Q352" s="19" t="n">
        <x:v>0.06716581642771075</x:v>
      </x:c>
      <x:c r="R352" s="19" t="n">
        <x:v>0.07036388777809066</x:v>
      </x:c>
      <x:c r="S352" s="21" t="n">
        <x:v>8882.272731169493</x:v>
      </x:c>
      <x:c r="T352" s="21" t="n">
        <x:v>13912.686357002653</x:v>
      </x:c>
      <x:c r="U352" s="21" t="n">
        <x:v>16639.170690065846</x:v>
      </x:c>
      <x:c r="V352" s="21" t="n">
        <x:v>19334.40198806313</x:v>
      </x:c>
      <x:c r="W352" s="21" t="n">
        <x:v>22308.5355431571</x:v>
      </x:c>
      <x:c r="X352" s="21" t="n">
        <x:v>23624.079485677943</x:v>
      </x:c>
      <x:c r="Y352" s="21" t="n">
        <x:v>24757.92186663192</x:v>
      </x:c>
      <x:c r="Z352" s="21" t="n">
        <x:v>25656.778996686786</x:v>
      </x:c>
      <x:c r="AA352" s="21" t="n">
        <x:v>26363.077344030764</x:v>
      </x:c>
      <x:c r="AB352" s="21" t="n">
        <x:v>26839.623826106206</x:v>
      </x:c>
      <x:c r="AC352" s="21" t="n">
        <x:v>35008.204990573315</x:v>
      </x:c>
      <x:c r="AD352" s="25" t="n">
        <x:f>AC352*(1+Inputs!$C$14)*(1-Inputs!$C$14/Inputs!$C$15)</x:f>
        <x:v>27779.01066001992</x:v>
      </x:c>
      <x:c r="AE352" s="25" t="n">
        <x:f>AD352/(B352-Inputs!$C$14)</x:f>
        <x:v>456315.1391516867</x:v>
      </x:c>
      <x:c r="AF352" s="25" t="n">
        <x:f>S352/(1+B352)^1+T352/(1+B352)^2+U352/(1+B352)^3+V352/(1+B352)^4+W352/(1+B352)^5+X352/(1+B352)^6+Y352/(1+B352)^7+Z352/(1+B352)^8+AA352/(1+B352)^9+AB352/(1+B352)^10+AE352/(1+B352)^10</x:f>
        <x:v>303839.47553912003</x:v>
      </x:c>
      <x:c r="AG352" s="25" t="n">
        <x:f>(AF352+Inputs!$C$12)/Inputs!$C$13</x:f>
        <x:v>268.24992439042876</x:v>
      </x:c>
      <x:c r="AH352" s="25" t="n">
        <x:f>(S352+Inputs!$C$11)*Inputs!$C$8-Inputs!$C$11</x:f>
        <x:v>2286.1277726848857</x:v>
      </x:c>
      <x:c r="AI352" s="25" t="n">
        <x:f>Inputs!$C$12+AH352-Inputs!$C$10*Inputs!$C$13</x:f>
        <x:v>24604.043187884883</x:v>
      </x:c>
      <x:c r="AJ352" s="25" t="n">
        <x:f>(S352+Inputs!$C$11)*(1-Inputs!$C$8)</x:f>
        <x:v>6596.144958484608</x:v>
      </x:c>
      <x:c r="AK352" s="25" t="n">
        <x:f>AJ352/(1+B352)^(1-Inputs!$C$8)+T352/(1+B352)^(2-Inputs!$C$8)+U352/(1+B352)^(3-Inputs!$C$8)+V352/(1+B352)^(4-Inputs!$C$8)+W352/(1+B352)^(5-Inputs!$C$8)+X352/(1+B352)^(6-Inputs!$C$8)+Y352/(1+B352)^(7-Inputs!$C$8)+Z352/(1+B352)^(8-Inputs!$C$8)+AA352/(1+B352)^(9-Inputs!$C$8)+AB352/(1+B352)^(10-Inputs!$C$8)+AE352/(1+B352)^(10-Inputs!$C$8)</x:f>
        <x:v>314977.9945044922</x:v>
      </x:c>
      <x:c r="AL352" s="25" t="n">
        <x:f>(AK352+AI352)/Inputs!$C$13</x:f>
        <x:v>270.96181808176897</x:v>
      </x:c>
      <x:c r="AM352" s="26" t="n">
        <x:f>IF(AL352&gt;=Inputs!$C$7,1,0)</x:f>
        <x:v>1</x:v>
      </x:c>
      <x:c r="AN352" s="26" t="n">
        <x:f>IF(Inputs!$C$7&lt;=(1-Inputs!$C$16)*AL352,1,0)</x:f>
        <x:v>0</x:v>
      </x:c>
    </x:row>
    <x:row r="353" ht="20" customHeight="1">
      <x:c r="A353" s="16" t="n">
        <x:v>348</x:v>
      </x:c>
      <x:c r="B353" s="19" t="n">
        <x:v>0.09117748124179377</x:v>
      </x:c>
      <x:c r="C353" s="24" t="n">
        <x:v>0.3679688919191051</x:v>
      </x:c>
      <x:c r="D353" s="19" t="n">
        <x:v>0.028540680930159115</x:v>
      </x:c>
      <x:c r="E353" s="19" t="n">
        <x:v>0.04894335614598873</x:v>
      </x:c>
      <x:c r="F353" s="19" t="n">
        <x:v>-0.23058295737601955</x:v>
      </x:c>
      <x:c r="G353" s="19" t="n">
        <x:v>-0.06660588179462763</x:v>
      </x:c>
      <x:c r="H353" s="19" t="n">
        <x:v>0.3645321359624347</x:v>
      </x:c>
      <x:c r="I353" s="19" t="n">
        <x:v>0.07361375389623503</x:v>
      </x:c>
      <x:c r="J353" s="19" t="n">
        <x:v>0.06943978209975626</x:v>
      </x:c>
      <x:c r="K353" s="19" t="n">
        <x:v>0.07566270699063012</x:v>
      </x:c>
      <x:c r="L353" s="19" t="n">
        <x:v>0.07581696958738007</x:v>
      </x:c>
      <x:c r="M353" s="19" t="n">
        <x:v>0.07723543249596673</x:v>
      </x:c>
      <x:c r="N353" s="19" t="n">
        <x:v>0.07144379683331295</x:v>
      </x:c>
      <x:c r="O353" s="19" t="n">
        <x:v>0.07573918803461652</x:v>
      </x:c>
      <x:c r="P353" s="19" t="n">
        <x:v>0.07034308022177016</x:v>
      </x:c>
      <x:c r="Q353" s="19" t="n">
        <x:v>0.06910166026071352</x:v>
      </x:c>
      <x:c r="R353" s="19" t="n">
        <x:v>0.07203217463249417</x:v>
      </x:c>
      <x:c r="S353" s="21" t="n">
        <x:v>8512.60227406418</x:v>
      </x:c>
      <x:c r="T353" s="21" t="n">
        <x:v>13565.114751446588</x:v>
      </x:c>
      <x:c r="U353" s="21" t="n">
        <x:v>16599.801028049973</x:v>
      </x:c>
      <x:c r="V353" s="21" t="n">
        <x:v>19850.24032913171</x:v>
      </x:c>
      <x:c r="W353" s="21" t="n">
        <x:v>23506.84292016677</x:v>
      </x:c>
      <x:c r="X353" s="21" t="n">
        <x:v>25075.792482484158</x:v>
      </x:c>
      <x:c r="Y353" s="21" t="n">
        <x:v>26321.970969184877</x:v>
      </x:c>
      <x:c r="Z353" s="21" t="n">
        <x:v>27350.020912472934</x:v>
      </x:c>
      <x:c r="AA353" s="21" t="n">
        <x:v>28099.78305835403</x:v>
      </x:c>
      <x:c r="AB353" s="21" t="n">
        <x:v>28558.384440626152</x:v>
      </x:c>
      <x:c r="AC353" s="21" t="n">
        <x:v>37250.06666168629</x:v>
      </x:c>
      <x:c r="AD353" s="25" t="n">
        <x:f>AC353*(1+Inputs!$C$14)*(1-Inputs!$C$14/Inputs!$C$15)</x:f>
        <x:v>29557.927896048066</x:v>
      </x:c>
      <x:c r="AE353" s="25" t="n">
        <x:f>AD353/(B353-Inputs!$C$14)</x:f>
        <x:v>526152.6014102991</x:v>
      </x:c>
      <x:c r="AF353" s="25" t="n">
        <x:f>S353/(1+B353)^1+T353/(1+B353)^2+U353/(1+B353)^3+V353/(1+B353)^4+W353/(1+B353)^5+X353/(1+B353)^6+Y353/(1+B353)^7+Z353/(1+B353)^8+AA353/(1+B353)^9+AB353/(1+B353)^10+AE353/(1+B353)^10</x:f>
        <x:v>348534.6164259446</x:v>
      </x:c>
      <x:c r="AG353" s="25" t="n">
        <x:f>(AF353+Inputs!$C$12)/Inputs!$C$13</x:f>
        <x:v>303.913402695738</x:v>
      </x:c>
      <x:c r="AH353" s="25" t="n">
        <x:f>(S353+Inputs!$C$11)*Inputs!$C$8-Inputs!$C$11</x:f>
        <x:v>2112.9396955204793</x:v>
      </x:c>
      <x:c r="AI353" s="25" t="n">
        <x:f>Inputs!$C$12+AH353-Inputs!$C$10*Inputs!$C$13</x:f>
        <x:v>24430.855110720477</x:v>
      </x:c>
      <x:c r="AJ353" s="25" t="n">
        <x:f>(S353+Inputs!$C$11)*(1-Inputs!$C$8)</x:f>
        <x:v>6399.662578543702</x:v>
      </x:c>
      <x:c r="AK353" s="25" t="n">
        <x:f>AJ353/(1+B353)^(1-Inputs!$C$8)+T353/(1+B353)^(2-Inputs!$C$8)+U353/(1+B353)^(3-Inputs!$C$8)+V353/(1+B353)^(4-Inputs!$C$8)+W353/(1+B353)^(5-Inputs!$C$8)+X353/(1+B353)^(6-Inputs!$C$8)+Y353/(1+B353)^(7-Inputs!$C$8)+Z353/(1+B353)^(8-Inputs!$C$8)+AA353/(1+B353)^(9-Inputs!$C$8)+AB353/(1+B353)^(10-Inputs!$C$8)+AE353/(1+B353)^(10-Inputs!$C$8)</x:f>
        <x:v>361060.57982967014</x:v>
      </x:c>
      <x:c r="AL353" s="25" t="n">
        <x:f>(AK353+AI353)/Inputs!$C$13</x:f>
        <x:v>307.59418482853096</x:v>
      </x:c>
      <x:c r="AM353" s="26" t="n">
        <x:f>IF(AL353&gt;=Inputs!$C$7,1,0)</x:f>
        <x:v>1</x:v>
      </x:c>
      <x:c r="AN353" s="26" t="n">
        <x:f>IF(Inputs!$C$7&lt;=(1-Inputs!$C$16)*AL353,1,0)</x:f>
        <x:v>0</x:v>
      </x:c>
    </x:row>
    <x:row r="354" ht="20" customHeight="1">
      <x:c r="A354" s="16" t="n">
        <x:v>349</x:v>
      </x:c>
      <x:c r="B354" s="19" t="n">
        <x:v>0.08816687707815801</x:v>
      </x:c>
      <x:c r="C354" s="24" t="n">
        <x:v>0.4871009787981109</x:v>
      </x:c>
      <x:c r="D354" s="19" t="n">
        <x:v>0.03008322558588219</x:v>
      </x:c>
      <x:c r="E354" s="19" t="n">
        <x:v>0.05231171328592808</x:v>
      </x:c>
      <x:c r="F354" s="19" t="n">
        <x:v>-0.1889118123052515</x:v>
      </x:c>
      <x:c r="G354" s="19" t="n">
        <x:v>-0.04935997109260881</x:v>
      </x:c>
      <x:c r="H354" s="19" t="n">
        <x:v>0.8406004900344044</x:v>
      </x:c>
      <x:c r="I354" s="19" t="n">
        <x:v>0.06218265967536013</x:v>
      </x:c>
      <x:c r="J354" s="19" t="n">
        <x:v>0.05369607192824674</x:v>
      </x:c>
      <x:c r="K354" s="19" t="n">
        <x:v>0.05568613054351658</x:v>
      </x:c>
      <x:c r="L354" s="19" t="n">
        <x:v>0.05110804032765714</x:v>
      </x:c>
      <x:c r="M354" s="19" t="n">
        <x:v>0.055396537122320524</x:v>
      </x:c>
      <x:c r="N354" s="19" t="n">
        <x:v>0.0436414122780991</x:v>
      </x:c>
      <x:c r="O354" s="19" t="n">
        <x:v>0.05499585544103297</x:v>
      </x:c>
      <x:c r="P354" s="19" t="n">
        <x:v>0.048171971703972076</x:v>
      </x:c>
      <x:c r="Q354" s="19" t="n">
        <x:v>0.05093165645144268</x:v>
      </x:c>
      <x:c r="R354" s="19" t="n">
        <x:v>0.04939587688713687</x:v>
      </x:c>
      <x:c r="S354" s="21" t="n">
        <x:v>9393.157430029443</x:v>
      </x:c>
      <x:c r="T354" s="21" t="n">
        <x:v>14953.95467301527</x:v>
      </x:c>
      <x:c r="U354" s="21" t="n">
        <x:v>18510.110854097402</x:v>
      </x:c>
      <x:c r="V354" s="21" t="n">
        <x:v>22468.681332245123</x:v>
      </x:c>
      <x:c r="W354" s="21" t="n">
        <x:v>26853.604080936893</x:v>
      </x:c>
      <x:c r="X354" s="21" t="n">
        <x:v>28584.20418759833</x:v>
      </x:c>
      <x:c r="Y354" s="21" t="n">
        <x:v>29837.644365482196</x:v>
      </x:c>
      <x:c r="Z354" s="21" t="n">
        <x:v>30849.63391691281</x:v>
      </x:c>
      <x:c r="AA354" s="21" t="n">
        <x:v>31536.77826006743</x:v>
      </x:c>
      <x:c r="AB354" s="21" t="n">
        <x:v>31893.82960321332</x:v>
      </x:c>
      <x:c r="AC354" s="21" t="n">
        <x:v>41600.647308539104</x:v>
      </x:c>
      <x:c r="AD354" s="25" t="n">
        <x:f>AC354*(1+Inputs!$C$14)*(1-Inputs!$C$14/Inputs!$C$15)</x:f>
        <x:v>33010.11363932578</x:v>
      </x:c>
      <x:c r="AE354" s="25" t="n">
        <x:f>AD354/(B354-Inputs!$C$14)</x:f>
        <x:v>620877.4231896155</x:v>
      </x:c>
      <x:c r="AF354" s="25" t="n">
        <x:f>S354/(1+B354)^1+T354/(1+B354)^2+U354/(1+B354)^3+V354/(1+B354)^4+W354/(1+B354)^5+X354/(1+B354)^6+Y354/(1+B354)^7+Z354/(1+B354)^8+AA354/(1+B354)^9+AB354/(1+B354)^10+AE354/(1+B354)^10</x:f>
        <x:v>413836.8358436979</x:v>
      </x:c>
      <x:c r="AG354" s="25" t="n">
        <x:f>(AF354+Inputs!$C$12)/Inputs!$C$13</x:f>
        <x:v>356.01983393824725</x:v>
      </x:c>
      <x:c r="AH354" s="25" t="n">
        <x:f>(S354+Inputs!$C$11)*Inputs!$C$8-Inputs!$C$11</x:f>
        <x:v>2525.473754890507</x:v>
      </x:c>
      <x:c r="AI354" s="25" t="n">
        <x:f>Inputs!$C$12+AH354-Inputs!$C$10*Inputs!$C$13</x:f>
        <x:v>24843.389170090508</x:v>
      </x:c>
      <x:c r="AJ354" s="25" t="n">
        <x:f>(S354+Inputs!$C$11)*(1-Inputs!$C$8)</x:f>
        <x:v>6867.683675138937</x:v>
      </x:c>
      <x:c r="AK354" s="25" t="n">
        <x:f>AJ354/(1+B354)^(1-Inputs!$C$8)+T354/(1+B354)^(2-Inputs!$C$8)+U354/(1+B354)^(3-Inputs!$C$8)+V354/(1+B354)^(4-Inputs!$C$8)+W354/(1+B354)^(5-Inputs!$C$8)+X354/(1+B354)^(6-Inputs!$C$8)+Y354/(1+B354)^(7-Inputs!$C$8)+Z354/(1+B354)^(8-Inputs!$C$8)+AA354/(1+B354)^(9-Inputs!$C$8)+AB354/(1+B354)^(10-Inputs!$C$8)+AE354/(1+B354)^(10-Inputs!$C$8)</x:f>
        <x:v>428132.6020927845</x:v>
      </x:c>
      <x:c r="AL354" s="25" t="n">
        <x:f>(AK354+AI354)/Inputs!$C$13</x:f>
        <x:v>361.4419625197253</x:v>
      </x:c>
      <x:c r="AM354" s="26" t="n">
        <x:f>IF(AL354&gt;=Inputs!$C$7,1,0)</x:f>
        <x:v>1</x:v>
      </x:c>
      <x:c r="AN354" s="26" t="n">
        <x:f>IF(Inputs!$C$7&lt;=(1-Inputs!$C$16)*AL354,1,0)</x:f>
        <x:v>1</x:v>
      </x:c>
    </x:row>
    <x:row r="355" ht="20" customHeight="1">
      <x:c r="A355" s="16" t="n">
        <x:v>350</x:v>
      </x:c>
      <x:c r="B355" s="19" t="n">
        <x:v>0.08498448690251768</x:v>
      </x:c>
      <x:c r="C355" s="24" t="n">
        <x:v>0.537248661762959</x:v>
      </x:c>
      <x:c r="D355" s="19" t="n">
        <x:v>0.024743643666762696</x:v>
      </x:c>
      <x:c r="E355" s="19" t="n">
        <x:v>0.0466735637549445</x:v>
      </x:c>
      <x:c r="F355" s="19" t="n">
        <x:v>-0.24001700409971707</x:v>
      </x:c>
      <x:c r="G355" s="19" t="n">
        <x:v>-0.05866071461998502</x:v>
      </x:c>
      <x:c r="H355" s="19" t="n">
        <x:v>0.2759501464751395</x:v>
      </x:c>
      <x:c r="I355" s="19" t="n">
        <x:v>0.05336670746065579</x:v>
      </x:c>
      <x:c r="J355" s="19" t="n">
        <x:v>0.05178780616478321</x:v>
      </x:c>
      <x:c r="K355" s="19" t="n">
        <x:v>0.06670253025854095</x:v>
      </x:c>
      <x:c r="L355" s="19" t="n">
        <x:v>0.05173295052100798</x:v>
      </x:c>
      <x:c r="M355" s="19" t="n">
        <x:v>0.06007479629174099</x:v>
      </x:c>
      <x:c r="N355" s="19" t="n">
        <x:v>0.059110837150366254</x:v>
      </x:c>
      <x:c r="O355" s="19" t="n">
        <x:v>0.06456946190419671</x:v>
      </x:c>
      <x:c r="P355" s="19" t="n">
        <x:v>0.06041956627180867</x:v>
      </x:c>
      <x:c r="Q355" s="19" t="n">
        <x:v>0.06487747161478524</x:v>
      </x:c>
      <x:c r="R355" s="19" t="n">
        <x:v>0.052391332450916935</x:v>
      </x:c>
      <x:c r="S355" s="21" t="n">
        <x:v>8357.182800402523</x:v>
      </x:c>
      <x:c r="T355" s="21" t="n">
        <x:v>13399.029606236185</x:v>
      </x:c>
      <x:c r="U355" s="21" t="n">
        <x:v>16384.907348859946</x:v>
      </x:c>
      <x:c r="V355" s="21" t="n">
        <x:v>19598.62223013123</x:v>
      </x:c>
      <x:c r="W355" s="21" t="n">
        <x:v>23167.74092831761</x:v>
      </x:c>
      <x:c r="X355" s="21" t="n">
        <x:v>24558.78831534491</x:v>
      </x:c>
      <x:c r="Y355" s="21" t="n">
        <x:v>25697.651894431565</x:v>
      </x:c>
      <x:c r="Z355" s="21" t="n">
        <x:v>26648.634262512493</x:v>
      </x:c>
      <x:c r="AA355" s="21" t="n">
        <x:v>27356.448509041165</x:v>
      </x:c>
      <x:c r="AB355" s="21" t="n">
        <x:v>27810.836460087183</x:v>
      </x:c>
      <x:c r="AC355" s="21" t="n">
        <x:v>36275.00407837459</x:v>
      </x:c>
      <x:c r="AD355" s="25" t="n">
        <x:f>AC355*(1+Inputs!$C$14)*(1-Inputs!$C$14/Inputs!$C$15)</x:f>
        <x:v>28784.215736190232</x:v>
      </x:c>
      <x:c r="AE355" s="25" t="n">
        <x:f>AD355/(B355-Inputs!$C$14)</x:f>
        <x:v>575862.9830956691</x:v>
      </x:c>
      <x:c r="AF355" s="25" t="n">
        <x:f>S355/(1+B355)^1+T355/(1+B355)^2+U355/(1+B355)^3+V355/(1+B355)^4+W355/(1+B355)^5+X355/(1+B355)^6+Y355/(1+B355)^7+Z355/(1+B355)^8+AA355/(1+B355)^9+AB355/(1+B355)^10+AE355/(1+B355)^10</x:f>
        <x:v>385078.31105184864</x:v>
      </x:c>
      <x:c r="AG355" s="25" t="n">
        <x:f>(AF355+Inputs!$C$12)/Inputs!$C$13</x:f>
        <x:v>333.07261854398604</x:v>
      </x:c>
      <x:c r="AH355" s="25" t="n">
        <x:f>(S355+Inputs!$C$11)*Inputs!$C$8-Inputs!$C$11</x:f>
        <x:v>2040.1267366269358</x:v>
      </x:c>
      <x:c r="AI355" s="25" t="n">
        <x:f>Inputs!$C$12+AH355-Inputs!$C$10*Inputs!$C$13</x:f>
        <x:v>24358.042151826936</x:v>
      </x:c>
      <x:c r="AJ355" s="25" t="n">
        <x:f>(S355+Inputs!$C$11)*(1-Inputs!$C$8)</x:f>
        <x:v>6317.056063775588</x:v>
      </x:c>
      <x:c r="AK355" s="25" t="n">
        <x:f>AJ355/(1+B355)^(1-Inputs!$C$8)+T355/(1+B355)^(2-Inputs!$C$8)+U355/(1+B355)^(3-Inputs!$C$8)+V355/(1+B355)^(4-Inputs!$C$8)+W355/(1+B355)^(5-Inputs!$C$8)+X355/(1+B355)^(6-Inputs!$C$8)+Y355/(1+B355)^(7-Inputs!$C$8)+Z355/(1+B355)^(8-Inputs!$C$8)+AA355/(1+B355)^(9-Inputs!$C$8)+AB355/(1+B355)^(10-Inputs!$C$8)+AE355/(1+B355)^(10-Inputs!$C$8)</x:f>
        <x:v>398124.491568743</x:v>
      </x:c>
      <x:c r="AL355" s="25" t="n">
        <x:f>(AK355+AI355)/Inputs!$C$13</x:f>
        <x:v>337.11039671780514</x:v>
      </x:c>
      <x:c r="AM355" s="26" t="n">
        <x:f>IF(AL355&gt;=Inputs!$C$7,1,0)</x:f>
        <x:v>1</x:v>
      </x:c>
      <x:c r="AN355" s="26" t="n">
        <x:f>IF(Inputs!$C$7&lt;=(1-Inputs!$C$16)*AL355,1,0)</x:f>
        <x:v>1</x:v>
      </x:c>
    </x:row>
    <x:row r="356" ht="20" customHeight="1">
      <x:c r="A356" s="16" t="n">
        <x:v>351</x:v>
      </x:c>
      <x:c r="B356" s="19" t="n">
        <x:v>0.0888399525707803</x:v>
      </x:c>
      <x:c r="C356" s="24" t="n">
        <x:v>0.6595243256262222</x:v>
      </x:c>
      <x:c r="D356" s="19" t="n">
        <x:v>0.03934628286204003</x:v>
      </x:c>
      <x:c r="E356" s="19" t="n">
        <x:v>0.05973175239446932</x:v>
      </x:c>
      <x:c r="F356" s="19" t="n">
        <x:v>-0.24994177410742285</x:v>
      </x:c>
      <x:c r="G356" s="19" t="n">
        <x:v>-0.07287021708222426</x:v>
      </x:c>
      <x:c r="H356" s="19" t="n">
        <x:v>0.7235727442040059</x:v>
      </x:c>
      <x:c r="I356" s="19" t="n">
        <x:v>0.07617687937891218</x:v>
      </x:c>
      <x:c r="J356" s="19" t="n">
        <x:v>0.06929595852176021</x:v>
      </x:c>
      <x:c r="K356" s="19" t="n">
        <x:v>0.07022461611221047</x:v>
      </x:c>
      <x:c r="L356" s="19" t="n">
        <x:v>0.07077730023030768</x:v>
      </x:c>
      <x:c r="M356" s="19" t="n">
        <x:v>0.06947497835494346</x:v>
      </x:c>
      <x:c r="N356" s="19" t="n">
        <x:v>0.07280160239431893</x:v>
      </x:c>
      <x:c r="O356" s="19" t="n">
        <x:v>0.07388219114127992</x:v>
      </x:c>
      <x:c r="P356" s="19" t="n">
        <x:v>0.06762418979748987</x:v>
      </x:c>
      <x:c r="Q356" s="19" t="n">
        <x:v>0.07093624653878919</x:v>
      </x:c>
      <x:c r="R356" s="19" t="n">
        <x:v>0.0671498997025958</x:v>
      </x:c>
      <x:c r="S356" s="21" t="n">
        <x:v>8230.816442746443</x:v>
      </x:c>
      <x:c r="T356" s="21" t="n">
        <x:v>13813.167575772102</x:v>
      </x:c>
      <x:c r="U356" s="21" t="n">
        <x:v>18036.177726588754</x:v>
      </x:c>
      <x:c r="V356" s="21" t="n">
        <x:v>22902.248217928234</x:v>
      </x:c>
      <x:c r="W356" s="21" t="n">
        <x:v>28481.856942786035</x:v>
      </x:c>
      <x:c r="X356" s="21" t="n">
        <x:v>30742.385357365452</x:v>
      </x:c>
      <x:c r="Y356" s="21" t="n">
        <x:v>32444.81524925071</x:v>
      </x:c>
      <x:c r="Z356" s="21" t="n">
        <x:v>33759.93387512873</x:v>
      </x:c>
      <x:c r="AA356" s="21" t="n">
        <x:v>34614.06998017973</x:v>
      </x:c>
      <x:c r="AB356" s="21" t="n">
        <x:v>34983.533422435925</x:v>
      </x:c>
      <x:c r="AC356" s="21" t="n">
        <x:v>45630.69576839468</x:v>
      </x:c>
      <x:c r="AD356" s="25" t="n">
        <x:f>AC356*(1+Inputs!$C$14)*(1-Inputs!$C$14/Inputs!$C$15)</x:f>
        <x:v>36207.95709222117</x:v>
      </x:c>
      <x:c r="AE356" s="25" t="n">
        <x:f>AD356/(B356-Inputs!$C$14)</x:f>
        <x:v>672510.939615347</x:v>
      </x:c>
      <x:c r="AF356" s="25" t="n">
        <x:f>S356/(1+B356)^1+T356/(1+B356)^2+U356/(1+B356)^3+V356/(1+B356)^4+W356/(1+B356)^5+X356/(1+B356)^6+Y356/(1+B356)^7+Z356/(1+B356)^8+AA356/(1+B356)^9+AB356/(1+B356)^10+AE356/(1+B356)^10</x:f>
        <x:v>439646.60684397374</x:v>
      </x:c>
      <x:c r="AG356" s="25" t="n">
        <x:f>(AF356+Inputs!$C$12)/Inputs!$C$13</x:f>
        <x:v>376.6141578372167</x:v>
      </x:c>
      <x:c r="AH356" s="25" t="n">
        <x:f>(S356+Inputs!$C$11)*Inputs!$C$8-Inputs!$C$11</x:f>
        <x:v>1980.9249635880597</x:v>
      </x:c>
      <x:c r="AI356" s="25" t="n">
        <x:f>Inputs!$C$12+AH356-Inputs!$C$10*Inputs!$C$13</x:f>
        <x:v>24298.84037878806</x:v>
      </x:c>
      <x:c r="AJ356" s="25" t="n">
        <x:f>(S356+Inputs!$C$11)*(1-Inputs!$C$8)</x:f>
        <x:v>6249.891479158384</x:v>
      </x:c>
      <x:c r="AK356" s="25" t="n">
        <x:f>AJ356/(1+B356)^(1-Inputs!$C$8)+T356/(1+B356)^(2-Inputs!$C$8)+U356/(1+B356)^(3-Inputs!$C$8)+V356/(1+B356)^(4-Inputs!$C$8)+W356/(1+B356)^(5-Inputs!$C$8)+X356/(1+B356)^(6-Inputs!$C$8)+Y356/(1+B356)^(7-Inputs!$C$8)+Z356/(1+B356)^(8-Inputs!$C$8)+AA356/(1+B356)^(9-Inputs!$C$8)+AB356/(1+B356)^(10-Inputs!$C$8)+AE356/(1+B356)^(10-Inputs!$C$8)</x:f>
        <x:v>455638.3277728534</x:v>
      </x:c>
      <x:c r="AL356" s="25" t="n">
        <x:f>(AK356+AI356)/Inputs!$C$13</x:f>
        <x:v>382.95502474483106</x:v>
      </x:c>
      <x:c r="AM356" s="26" t="n">
        <x:f>IF(AL356&gt;=Inputs!$C$7,1,0)</x:f>
        <x:v>1</x:v>
      </x:c>
      <x:c r="AN356" s="26" t="n">
        <x:f>IF(Inputs!$C$7&lt;=(1-Inputs!$C$16)*AL356,1,0)</x:f>
        <x:v>1</x:v>
      </x:c>
    </x:row>
    <x:row r="357" ht="20" customHeight="1">
      <x:c r="A357" s="16" t="n">
        <x:v>352</x:v>
      </x:c>
      <x:c r="B357" s="19" t="n">
        <x:v>0.08091781930412721</x:v>
      </x:c>
      <x:c r="C357" s="24" t="n">
        <x:v>0.6071845484416087</x:v>
      </x:c>
      <x:c r="D357" s="19" t="n">
        <x:v>0.027854146415658934</x:v>
      </x:c>
      <x:c r="E357" s="19" t="n">
        <x:v>0.05982366658172651</x:v>
      </x:c>
      <x:c r="F357" s="19" t="n">
        <x:v>-0.13934578399904354</x:v>
      </x:c>
      <x:c r="G357" s="19" t="n">
        <x:v>-0.06685354902055393</x:v>
      </x:c>
      <x:c r="H357" s="19" t="n">
        <x:v>0.8799723392212684</x:v>
      </x:c>
      <x:c r="I357" s="19" t="n">
        <x:v>0.06496111434615046</x:v>
      </x:c>
      <x:c r="J357" s="19" t="n">
        <x:v>0.05588880774835957</x:v>
      </x:c>
      <x:c r="K357" s="19" t="n">
        <x:v>0.06100441036346296</x:v>
      </x:c>
      <x:c r="L357" s="19" t="n">
        <x:v>0.05837646015888254</x:v>
      </x:c>
      <x:c r="M357" s="19" t="n">
        <x:v>0.0528728570296596</x:v>
      </x:c>
      <x:c r="N357" s="19" t="n">
        <x:v>0.04584931475344888</x:v>
      </x:c>
      <x:c r="O357" s="19" t="n">
        <x:v>0.05109246103002192</x:v>
      </x:c>
      <x:c r="P357" s="19" t="n">
        <x:v>0.04850516508328269</x:v>
      </x:c>
      <x:c r="Q357" s="19" t="n">
        <x:v>0.06303635766888532</x:v>
      </x:c>
      <x:c r="R357" s="19" t="n">
        <x:v>0.05926234814159102</x:v>
      </x:c>
      <x:c r="S357" s="21" t="n">
        <x:v>10196.861265877083</x:v>
      </x:c>
      <x:c r="T357" s="21" t="n">
        <x:v>16169.37911528431</x:v>
      </x:c>
      <x:c r="U357" s="21" t="n">
        <x:v>19857.15133294805</x:v>
      </x:c>
      <x:c r="V357" s="21" t="n">
        <x:v>23895.8626183763</x:v>
      </x:c>
      <x:c r="W357" s="21" t="n">
        <x:v>28409.233829341276</x:v>
      </x:c>
      <x:c r="X357" s="21" t="n">
        <x:v>30226.681393900068</x:v>
      </x:c>
      <x:c r="Y357" s="21" t="n">
        <x:v>31589.889967239837</x:v>
      </x:c>
      <x:c r="Z357" s="21" t="n">
        <x:v>32653.597078789655</x:v>
      </x:c>
      <x:c r="AA357" s="21" t="n">
        <x:v>33358.481331775605</x:v>
      </x:c>
      <x:c r="AB357" s="21" t="n">
        <x:v>33688.67135592053</x:v>
      </x:c>
      <x:c r="AC357" s="21" t="n">
        <x:v>43941.745246852865</x:v>
      </x:c>
      <x:c r="AD357" s="25" t="n">
        <x:f>AC357*(1+Inputs!$C$14)*(1-Inputs!$C$14/Inputs!$C$15)</x:f>
        <x:v>34867.77485337774</x:v>
      </x:c>
      <x:c r="AE357" s="25" t="n">
        <x:f>AD357/(B357-Inputs!$C$14)</x:f>
        <x:v>759351.7153425389</x:v>
      </x:c>
      <x:c r="AF357" s="25" t="n">
        <x:f>S357/(1+B357)^1+T357/(1+B357)^2+U357/(1+B357)^3+V357/(1+B357)^4+W357/(1+B357)^5+X357/(1+B357)^6+Y357/(1+B357)^7+Z357/(1+B357)^8+AA357/(1+B357)^9+AB357/(1+B357)^10+AE357/(1+B357)^10</x:f>
        <x:v>511334.13799361535</x:v>
      </x:c>
      <x:c r="AG357" s="25" t="n">
        <x:f>(AF357+Inputs!$C$12)/Inputs!$C$13</x:f>
        <x:v>433.8156043745533</x:v>
      </x:c>
      <x:c r="AH357" s="25" t="n">
        <x:f>(S357+Inputs!$C$11)*Inputs!$C$8-Inputs!$C$11</x:f>
        <x:v>2902.0034971643327</x:v>
      </x:c>
      <x:c r="AI357" s="25" t="n">
        <x:f>Inputs!$C$12+AH357-Inputs!$C$10*Inputs!$C$13</x:f>
        <x:v>25219.91891236433</x:v>
      </x:c>
      <x:c r="AJ357" s="25" t="n">
        <x:f>(S357+Inputs!$C$11)*(1-Inputs!$C$8)</x:f>
        <x:v>7294.857768712752</x:v>
      </x:c>
      <x:c r="AK357" s="25" t="n">
        <x:f>AJ357/(1+B357)^(1-Inputs!$C$8)+T357/(1+B357)^(2-Inputs!$C$8)+U357/(1+B357)^(3-Inputs!$C$8)+V357/(1+B357)^(4-Inputs!$C$8)+W357/(1+B357)^(5-Inputs!$C$8)+X357/(1+B357)^(6-Inputs!$C$8)+Y357/(1+B357)^(7-Inputs!$C$8)+Z357/(1+B357)^(8-Inputs!$C$8)+AA357/(1+B357)^(9-Inputs!$C$8)+AB357/(1+B357)^(10-Inputs!$C$8)+AE357/(1+B357)^(10-Inputs!$C$8)</x:f>
        <x:v>527533.6365732917</x:v>
      </x:c>
      <x:c r="AL357" s="25" t="n">
        <x:f>(AK357+AI357)/Inputs!$C$13</x:f>
        <x:v>441.0572165811509</x:v>
      </x:c>
      <x:c r="AM357" s="26" t="n">
        <x:f>IF(AL357&gt;=Inputs!$C$7,1,0)</x:f>
        <x:v>1</x:v>
      </x:c>
      <x:c r="AN357" s="26" t="n">
        <x:f>IF(Inputs!$C$7&lt;=(1-Inputs!$C$16)*AL357,1,0)</x:f>
        <x:v>1</x:v>
      </x:c>
    </x:row>
    <x:row r="358" ht="20" customHeight="1">
      <x:c r="A358" s="16" t="n">
        <x:v>353</x:v>
      </x:c>
      <x:c r="B358" s="19" t="n">
        <x:v>0.08670027312439842</x:v>
      </x:c>
      <x:c r="C358" s="24" t="n">
        <x:v>0.7268077711492822</x:v>
      </x:c>
      <x:c r="D358" s="19" t="n">
        <x:v>0.022962676021079178</x:v>
      </x:c>
      <x:c r="E358" s="19" t="n">
        <x:v>0.032303598050532116</x:v>
      </x:c>
      <x:c r="F358" s="19" t="n">
        <x:v>-0.21924142109484027</x:v>
      </x:c>
      <x:c r="G358" s="19" t="n">
        <x:v>-0.11443235252087731</x:v>
      </x:c>
      <x:c r="H358" s="19" t="n">
        <x:v>0.7640354322018936</x:v>
      </x:c>
      <x:c r="I358" s="19" t="n">
        <x:v>0.0679571292131061</x:v>
      </x:c>
      <x:c r="J358" s="19" t="n">
        <x:v>0.06623561053847539</x:v>
      </x:c>
      <x:c r="K358" s="19" t="n">
        <x:v>0.06437928939543668</x:v>
      </x:c>
      <x:c r="L358" s="19" t="n">
        <x:v>0.07001640802181669</x:v>
      </x:c>
      <x:c r="M358" s="19" t="n">
        <x:v>0.06675257960999602</x:v>
      </x:c>
      <x:c r="N358" s="19" t="n">
        <x:v>0.05925722594581544</x:v>
      </x:c>
      <x:c r="O358" s="19" t="n">
        <x:v>0.06212896969197004</x:v>
      </x:c>
      <x:c r="P358" s="19" t="n">
        <x:v>0.05939324277582386</x:v>
      </x:c>
      <x:c r="Q358" s="19" t="n">
        <x:v>0.06912739225915743</x:v>
      </x:c>
      <x:c r="R358" s="19" t="n">
        <x:v>0.06495713325135398</x:v>
      </x:c>
      <x:c r="S358" s="21" t="n">
        <x:v>8502.988262429184</x:v>
      </x:c>
      <x:c r="T358" s="21" t="n">
        <x:v>14010.635617042068</x:v>
      </x:c>
      <x:c r="U358" s="21" t="n">
        <x:v>17640.66395912091</x:v>
      </x:c>
      <x:c r="V358" s="21" t="n">
        <x:v>21495.726850827446</x:v>
      </x:c>
      <x:c r="W358" s="21" t="n">
        <x:v>25762.433250394828</x:v>
      </x:c>
      <x:c r="X358" s="21" t="n">
        <x:v>27130.577701746355</x:v>
      </x:c>
      <x:c r="Y358" s="21" t="n">
        <x:v>28105.216972138915</x:v>
      </x:c>
      <x:c r="Z358" s="21" t="n">
        <x:v>28905.339165744233</x:v>
      </x:c>
      <x:c r="AA358" s="21" t="n">
        <x:v>29494.03945389423</x:v>
      </x:c>
      <x:c r="AB358" s="21" t="n">
        <x:v>29870.030260618132</x:v>
      </x:c>
      <x:c r="AC358" s="21" t="n">
        <x:v>38960.90903558887</x:v>
      </x:c>
      <x:c r="AD358" s="25" t="n">
        <x:f>AC358*(1+Inputs!$C$14)*(1-Inputs!$C$14/Inputs!$C$15)</x:f>
        <x:v>30915.481319739763</x:v>
      </x:c>
      <x:c r="AE358" s="25" t="n">
        <x:f>AD358/(B358-Inputs!$C$14)</x:f>
        <x:v>597975.2030584557</x:v>
      </x:c>
      <x:c r="AF358" s="25" t="n">
        <x:f>S358/(1+B358)^1+T358/(1+B358)^2+U358/(1+B358)^3+V358/(1+B358)^4+W358/(1+B358)^5+X358/(1+B358)^6+Y358/(1+B358)^7+Z358/(1+B358)^8+AA358/(1+B358)^9+AB358/(1+B358)^10+AE358/(1+B358)^10</x:f>
        <x:v>400217.7303784905</x:v>
      </x:c>
      <x:c r="AG358" s="25" t="n">
        <x:f>(AF358+Inputs!$C$12)/Inputs!$C$13</x:f>
        <x:v>345.15277629710397</x:v>
      </x:c>
      <x:c r="AH358" s="25" t="n">
        <x:f>(S358+Inputs!$C$11)*Inputs!$C$8-Inputs!$C$11</x:f>
        <x:v>2108.435596918878</x:v>
      </x:c>
      <x:c r="AI358" s="25" t="n">
        <x:f>Inputs!$C$12+AH358-Inputs!$C$10*Inputs!$C$13</x:f>
        <x:v>24426.351012118874</x:v>
      </x:c>
      <x:c r="AJ358" s="25" t="n">
        <x:f>(S358+Inputs!$C$11)*(1-Inputs!$C$8)</x:f>
        <x:v>6394.552665510307</x:v>
      </x:c>
      <x:c r="AK358" s="25" t="n">
        <x:f>AJ358/(1+B358)^(1-Inputs!$C$8)+T358/(1+B358)^(2-Inputs!$C$8)+U358/(1+B358)^(3-Inputs!$C$8)+V358/(1+B358)^(4-Inputs!$C$8)+W358/(1+B358)^(5-Inputs!$C$8)+X358/(1+B358)^(6-Inputs!$C$8)+Y358/(1+B358)^(7-Inputs!$C$8)+Z358/(1+B358)^(8-Inputs!$C$8)+AA358/(1+B358)^(9-Inputs!$C$8)+AB358/(1+B358)^(10-Inputs!$C$8)+AE358/(1+B358)^(10-Inputs!$C$8)</x:f>
        <x:v>414097.84322794667</x:v>
      </x:c>
      <x:c r="AL358" s="25" t="n">
        <x:f>(AK358+AI358)/Inputs!$C$13</x:f>
        <x:v>349.91047745514567</x:v>
      </x:c>
      <x:c r="AM358" s="26" t="n">
        <x:f>IF(AL358&gt;=Inputs!$C$7,1,0)</x:f>
        <x:v>1</x:v>
      </x:c>
      <x:c r="AN358" s="26" t="n">
        <x:f>IF(Inputs!$C$7&lt;=(1-Inputs!$C$16)*AL358,1,0)</x:f>
        <x:v>1</x:v>
      </x:c>
    </x:row>
    <x:row r="359" ht="20" customHeight="1">
      <x:c r="A359" s="16" t="n">
        <x:v>354</x:v>
      </x:c>
      <x:c r="B359" s="19" t="n">
        <x:v>0.07403564952874639</x:v>
      </x:c>
      <x:c r="C359" s="24" t="n">
        <x:v>0.44544397829511695</x:v>
      </x:c>
      <x:c r="D359" s="19" t="n">
        <x:v>0.03659885315210687</x:v>
      </x:c>
      <x:c r="E359" s="19" t="n">
        <x:v>0.06679818045485292</x:v>
      </x:c>
      <x:c r="F359" s="19" t="n">
        <x:v>-0.23970795997234862</x:v>
      </x:c>
      <x:c r="G359" s="19" t="n">
        <x:v>-0.08187817431238328</x:v>
      </x:c>
      <x:c r="H359" s="19" t="n">
        <x:v>0.725996142663206</x:v>
      </x:c>
      <x:c r="I359" s="19" t="n">
        <x:v>0.04992097471288275</x:v>
      </x:c>
      <x:c r="J359" s="19" t="n">
        <x:v>0.055407354653412996</x:v>
      </x:c>
      <x:c r="K359" s="19" t="n">
        <x:v>0.052615033295802506</x:v>
      </x:c>
      <x:c r="L359" s="19" t="n">
        <x:v>0.05437089956223986</x:v>
      </x:c>
      <x:c r="M359" s="19" t="n">
        <x:v>0.05400788060013042</x:v>
      </x:c>
      <x:c r="N359" s="19" t="n">
        <x:v>0.05384780698975533</x:v>
      </x:c>
      <x:c r="O359" s="19" t="n">
        <x:v>0.052236615485516044</x:v>
      </x:c>
      <x:c r="P359" s="19" t="n">
        <x:v>0.048230038671046034</x:v>
      </x:c>
      <x:c r="Q359" s="19" t="n">
        <x:v>0.05873660267410856</x:v>
      </x:c>
      <x:c r="R359" s="19" t="n">
        <x:v>0.046719781872192244</x:v>
      </x:c>
      <x:c r="S359" s="21" t="n">
        <x:v>8394.443306345062</x:v>
      </x:c>
      <x:c r="T359" s="21" t="n">
        <x:v>13809.738719479335</x:v>
      </x:c>
      <x:c r="U359" s="21" t="n">
        <x:v>17769.20142459685</x:v>
      </x:c>
      <x:c r="V359" s="21" t="n">
        <x:v>22246.40960692689</x:v>
      </x:c>
      <x:c r="W359" s="21" t="n">
        <x:v>27352.355945679865</x:v>
      </x:c>
      <x:c r="X359" s="21" t="n">
        <x:v>29524.579809266088</x:v>
      </x:c>
      <x:c r="Y359" s="21" t="n">
        <x:v>31152.77677580345</x:v>
      </x:c>
      <x:c r="Z359" s="21" t="n">
        <x:v>32413.761210626028</x:v>
      </x:c>
      <x:c r="AA359" s="21" t="n">
        <x:v>33254.1975917865</x:v>
      </x:c>
      <x:c r="AB359" s="21" t="n">
        <x:v>33646.617904552695</x:v>
      </x:c>
      <x:c r="AC359" s="21" t="n">
        <x:v>43886.892918981786</x:v>
      </x:c>
      <x:c r="AD359" s="25" t="n">
        <x:f>AC359*(1+Inputs!$C$14)*(1-Inputs!$C$14/Inputs!$C$15)</x:f>
        <x:v>34824.249531212045</x:v>
      </x:c>
      <x:c r="AE359" s="25" t="n">
        <x:f>AD359/(B359-Inputs!$C$14)</x:f>
        <x:v>892114.0022421554</x:v>
      </x:c>
      <x:c r="AF359" s="25" t="n">
        <x:f>S359/(1+B359)^1+T359/(1+B359)^2+U359/(1+B359)^3+V359/(1+B359)^4+W359/(1+B359)^5+X359/(1+B359)^6+Y359/(1+B359)^7+Z359/(1+B359)^8+AA359/(1+B359)^9+AB359/(1+B359)^10+AE359/(1+B359)^10</x:f>
        <x:v>597129.2198081603</x:v>
      </x:c>
      <x:c r="AG359" s="25" t="n">
        <x:f>(AF359+Inputs!$C$12)/Inputs!$C$13</x:f>
        <x:v>502.2738523694091</x:v>
      </x:c>
      <x:c r="AH359" s="25" t="n">
        <x:f>(S359+Inputs!$C$11)*Inputs!$C$8-Inputs!$C$11</x:f>
        <x:v>2057.58302845207</x:v>
      </x:c>
      <x:c r="AI359" s="25" t="n">
        <x:f>Inputs!$C$12+AH359-Inputs!$C$10*Inputs!$C$13</x:f>
        <x:v>24375.498443652068</x:v>
      </x:c>
      <x:c r="AJ359" s="25" t="n">
        <x:f>(S359+Inputs!$C$11)*(1-Inputs!$C$8)</x:f>
        <x:v>6336.860277892992</x:v>
      </x:c>
      <x:c r="AK359" s="25" t="n">
        <x:f>AJ359/(1+B359)^(1-Inputs!$C$8)+T359/(1+B359)^(2-Inputs!$C$8)+U359/(1+B359)^(3-Inputs!$C$8)+V359/(1+B359)^(4-Inputs!$C$8)+W359/(1+B359)^(5-Inputs!$C$8)+X359/(1+B359)^(6-Inputs!$C$8)+Y359/(1+B359)^(7-Inputs!$C$8)+Z359/(1+B359)^(8-Inputs!$C$8)+AA359/(1+B359)^(9-Inputs!$C$8)+AB359/(1+B359)^(10-Inputs!$C$8)+AE359/(1+B359)^(10-Inputs!$C$8)</x:f>
        <x:v>615467.0373500055</x:v>
      </x:c>
      <x:c r="AL359" s="25" t="n">
        <x:f>(AK359+AI359)/Inputs!$C$13</x:f>
        <x:v>510.5479016583174</x:v>
      </x:c>
      <x:c r="AM359" s="26" t="n">
        <x:f>IF(AL359&gt;=Inputs!$C$7,1,0)</x:f>
        <x:v>1</x:v>
      </x:c>
      <x:c r="AN359" s="26" t="n">
        <x:f>IF(Inputs!$C$7&lt;=(1-Inputs!$C$16)*AL359,1,0)</x:f>
        <x:v>1</x:v>
      </x:c>
    </x:row>
    <x:row r="360" ht="20" customHeight="1">
      <x:c r="A360" s="16" t="n">
        <x:v>355</x:v>
      </x:c>
      <x:c r="B360" s="19" t="n">
        <x:v>0.08497450845221292</x:v>
      </x:c>
      <x:c r="C360" s="24" t="n">
        <x:v>0.777247058634515</x:v>
      </x:c>
      <x:c r="D360" s="19" t="n">
        <x:v>0.03031640962840783</x:v>
      </x:c>
      <x:c r="E360" s="19" t="n">
        <x:v>0.06314703303204085</x:v>
      </x:c>
      <x:c r="F360" s="19" t="n">
        <x:v>-0.18299482138312329</x:v>
      </x:c>
      <x:c r="G360" s="19" t="n">
        <x:v>-0.10399174176250028</x:v>
      </x:c>
      <x:c r="H360" s="19" t="n">
        <x:v>0.5811428295571943</x:v>
      </x:c>
      <x:c r="I360" s="19" t="n">
        <x:v>0.05494744306888947</x:v>
      </x:c>
      <x:c r="J360" s="19" t="n">
        <x:v>0.0599456667254492</x:v>
      </x:c>
      <x:c r="K360" s="19" t="n">
        <x:v>0.06695388403357697</x:v>
      </x:c>
      <x:c r="L360" s="19" t="n">
        <x:v>0.05982973739977638</x:v>
      </x:c>
      <x:c r="M360" s="19" t="n">
        <x:v>0.06488528837797163</x:v>
      </x:c>
      <x:c r="N360" s="19" t="n">
        <x:v>0.06308492543260968</x:v>
      </x:c>
      <x:c r="O360" s="19" t="n">
        <x:v>0.0637266651309335</x:v>
      </x:c>
      <x:c r="P360" s="19" t="n">
        <x:v>0.06172445158360575</x:v>
      </x:c>
      <x:c r="Q360" s="19" t="n">
        <x:v>0.06794037113014724</x:v>
      </x:c>
      <x:c r="R360" s="19" t="n">
        <x:v>0.05835838840918654</x:v>
      </x:c>
      <x:c r="S360" s="21" t="n">
        <x:v>9247.940324460464</x:v>
      </x:c>
      <x:c r="T360" s="21" t="n">
        <x:v>15164.365190552524</x:v>
      </x:c>
      <x:c r="U360" s="21" t="n">
        <x:v>19140.528357531082</x:v>
      </x:c>
      <x:c r="V360" s="21" t="n">
        <x:v>23471.126067929843</x:v>
      </x:c>
      <x:c r="W360" s="21" t="n">
        <x:v>28396.632703476076</x:v>
      </x:c>
      <x:c r="X360" s="21" t="n">
        <x:v>30399.454825089484</x:v>
      </x:c>
      <x:c r="Y360" s="21" t="n">
        <x:v>31954.84671731221</x:v>
      </x:c>
      <x:c r="Z360" s="21" t="n">
        <x:v>33155.416602126395</x:v>
      </x:c>
      <x:c r="AA360" s="21" t="n">
        <x:v>33944.60320823487</x:v>
      </x:c>
      <x:c r="AB360" s="21" t="n">
        <x:v>34293.12828266628</x:v>
      </x:c>
      <x:c r="AC360" s="21" t="n">
        <x:v>44730.1673252169</x:v>
      </x:c>
      <x:c r="AD360" s="25" t="n">
        <x:f>AC360*(1+Inputs!$C$14)*(1-Inputs!$C$14/Inputs!$C$15)</x:f>
        <x:v>35493.3877725596</x:v>
      </x:c>
      <x:c r="AE360" s="25" t="n">
        <x:f>AD360/(B360-Inputs!$C$14)</x:f>
        <x:v>710229.8526157474</x:v>
      </x:c>
      <x:c r="AF360" s="25" t="n">
        <x:f>S360/(1+B360)^1+T360/(1+B360)^2+U360/(1+B360)^3+V360/(1+B360)^4+W360/(1+B360)^5+X360/(1+B360)^6+Y360/(1+B360)^7+Z360/(1+B360)^8+AA360/(1+B360)^9+AB360/(1+B360)^10+AE360/(1+B360)^10</x:f>
        <x:v>471836.0420474829</x:v>
      </x:c>
      <x:c r="AG360" s="25" t="n">
        <x:f>(AF360+Inputs!$C$12)/Inputs!$C$13</x:f>
        <x:v>402.29899071306323</x:v>
      </x:c>
      <x:c r="AH360" s="25" t="n">
        <x:f>(S360+Inputs!$C$11)*Inputs!$C$8-Inputs!$C$11</x:f>
        <x:v>2457.440535569149</x:v>
      </x:c>
      <x:c r="AI360" s="25" t="n">
        <x:f>Inputs!$C$12+AH360-Inputs!$C$10*Inputs!$C$13</x:f>
        <x:v>24775.355950769146</x:v>
      </x:c>
      <x:c r="AJ360" s="25" t="n">
        <x:f>(S360+Inputs!$C$11)*(1-Inputs!$C$8)</x:f>
        <x:v>6790.499788891316</x:v>
      </x:c>
      <x:c r="AK360" s="25" t="n">
        <x:f>AJ360/(1+B360)^(1-Inputs!$C$8)+T360/(1+B360)^(2-Inputs!$C$8)+U360/(1+B360)^(3-Inputs!$C$8)+V360/(1+B360)^(4-Inputs!$C$8)+W360/(1+B360)^(5-Inputs!$C$8)+X360/(1+B360)^(6-Inputs!$C$8)+Y360/(1+B360)^(7-Inputs!$C$8)+Z360/(1+B360)^(8-Inputs!$C$8)+AA360/(1+B360)^(9-Inputs!$C$8)+AB360/(1+B360)^(10-Inputs!$C$8)+AE360/(1+B360)^(10-Inputs!$C$8)</x:f>
        <x:v>487859.9182677495</x:v>
      </x:c>
      <x:c r="AL360" s="25" t="n">
        <x:f>(AK360+AI360)/Inputs!$C$13</x:f>
        <x:v>409.04574004861774</x:v>
      </x:c>
      <x:c r="AM360" s="26" t="n">
        <x:f>IF(AL360&gt;=Inputs!$C$7,1,0)</x:f>
        <x:v>1</x:v>
      </x:c>
      <x:c r="AN360" s="26" t="n">
        <x:f>IF(Inputs!$C$7&lt;=(1-Inputs!$C$16)*AL360,1,0)</x:f>
        <x:v>1</x:v>
      </x:c>
    </x:row>
    <x:row r="361" ht="20" customHeight="1">
      <x:c r="A361" s="16" t="n">
        <x:v>356</x:v>
      </x:c>
      <x:c r="B361" s="19" t="n">
        <x:v>0.07063253041917678</x:v>
      </x:c>
      <x:c r="C361" s="24" t="n">
        <x:v>0.6645615790972386</x:v>
      </x:c>
      <x:c r="D361" s="19" t="n">
        <x:v>0.010951173048842123</x:v>
      </x:c>
      <x:c r="E361" s="19" t="n">
        <x:v>0.046669715815943105</x:v>
      </x:c>
      <x:c r="F361" s="19" t="n">
        <x:v>-0.21165979082035052</x:v>
      </x:c>
      <x:c r="G361" s="19" t="n">
        <x:v>-0.055129799625380546</x:v>
      </x:c>
      <x:c r="H361" s="19" t="n">
        <x:v>0.840520528677331</x:v>
      </x:c>
      <x:c r="I361" s="19" t="n">
        <x:v>0.07314615953045972</x:v>
      </x:c>
      <x:c r="J361" s="19" t="n">
        <x:v>0.07313090057118757</x:v>
      </x:c>
      <x:c r="K361" s="19" t="n">
        <x:v>0.06867928511277001</x:v>
      </x:c>
      <x:c r="L361" s="19" t="n">
        <x:v>0.07233993573490921</x:v>
      </x:c>
      <x:c r="M361" s="19" t="n">
        <x:v>0.06757179219621662</x:v>
      </x:c>
      <x:c r="N361" s="19" t="n">
        <x:v>0.0774874126710722</x:v>
      </x:c>
      <x:c r="O361" s="19" t="n">
        <x:v>0.0712793601727401</x:v>
      </x:c>
      <x:c r="P361" s="19" t="n">
        <x:v>0.07240119800949174</x:v>
      </x:c>
      <x:c r="Q361" s="19" t="n">
        <x:v>0.06390866641779552</x:v>
      </x:c>
      <x:c r="R361" s="19" t="n">
        <x:v>0.07679110877006792</x:v>
      </x:c>
      <x:c r="S361" s="21" t="n">
        <x:v>8920.120116961854</x:v>
      </x:c>
      <x:c r="T361" s="21" t="n">
        <x:v>14378.326291509842</x:v>
      </x:c>
      <x:c r="U361" s="21" t="n">
        <x:v>17903.853730276016</x:v>
      </x:c>
      <x:c r="V361" s="21" t="n">
        <x:v>21779.45602924411</x:v>
      </x:c>
      <x:c r="W361" s="21" t="n">
        <x:v>26043.899713546867</x:v>
      </x:c>
      <x:c r="X361" s="21" t="n">
        <x:v>27461.59461221714</x:v>
      </x:c>
      <x:c r="Y361" s="21" t="n">
        <x:v>28515.475426401725</x:v>
      </x:c>
      <x:c r="Z361" s="21" t="n">
        <x:v>29349.776501357428</x:v>
      </x:c>
      <x:c r="AA361" s="21" t="n">
        <x:v>29962.1674553723</x:v>
      </x:c>
      <x:c r="AB361" s="21" t="n">
        <x:v>30326.011269248065</x:v>
      </x:c>
      <x:c r="AC361" s="21" t="n">
        <x:v>39555.66687293227</x:v>
      </x:c>
      <x:c r="AD361" s="25" t="n">
        <x:f>AC361*(1+Inputs!$C$14)*(1-Inputs!$C$14/Inputs!$C$15)</x:f>
        <x:v>31387.42166367175</x:v>
      </x:c>
      <x:c r="AE361" s="25" t="n">
        <x:f>AD361/(B361-Inputs!$C$14)</x:f>
        <x:v>880864.2354172977</x:v>
      </x:c>
      <x:c r="AF361" s="25" t="n">
        <x:f>S361/(1+B361)^1+T361/(1+B361)^2+U361/(1+B361)^3+V361/(1+B361)^4+W361/(1+B361)^5+X361/(1+B361)^6+Y361/(1+B361)^7+Z361/(1+B361)^8+AA361/(1+B361)^9+AB361/(1+B361)^10+AE361/(1+B361)^10</x:f>
        <x:v>600159.3116605695</x:v>
      </x:c>
      <x:c r="AG361" s="25" t="n">
        <x:f>(AF361+Inputs!$C$12)/Inputs!$C$13</x:f>
        <x:v>504.69164573346006</x:v>
      </x:c>
      <x:c r="AH361" s="25" t="n">
        <x:f>(S361+Inputs!$C$11)*Inputs!$C$8-Inputs!$C$11</x:f>
        <x:v>2303.8590136999373</x:v>
      </x:c>
      <x:c r="AI361" s="25" t="n">
        <x:f>Inputs!$C$12+AH361-Inputs!$C$10*Inputs!$C$13</x:f>
        <x:v>24621.77442889994</x:v>
      </x:c>
      <x:c r="AJ361" s="25" t="n">
        <x:f>(S361+Inputs!$C$11)*(1-Inputs!$C$8)</x:f>
        <x:v>6616.261103261918</x:v>
      </x:c>
      <x:c r="AK361" s="25" t="n">
        <x:f>AJ361/(1+B361)^(1-Inputs!$C$8)+T361/(1+B361)^(2-Inputs!$C$8)+U361/(1+B361)^(3-Inputs!$C$8)+V361/(1+B361)^(4-Inputs!$C$8)+W361/(1+B361)^(5-Inputs!$C$8)+X361/(1+B361)^(6-Inputs!$C$8)+Y361/(1+B361)^(7-Inputs!$C$8)+Z361/(1+B361)^(8-Inputs!$C$8)+AA361/(1+B361)^(9-Inputs!$C$8)+AB361/(1+B361)^(10-Inputs!$C$8)+AE361/(1+B361)^(10-Inputs!$C$8)</x:f>
        <x:v>617437.3982929956</x:v>
      </x:c>
      <x:c r="AL361" s="25" t="n">
        <x:f>(AK361+AI361)/Inputs!$C$13</x:f>
        <x:v>512.316617036151</x:v>
      </x:c>
      <x:c r="AM361" s="26" t="n">
        <x:f>IF(AL361&gt;=Inputs!$C$7,1,0)</x:f>
        <x:v>1</x:v>
      </x:c>
      <x:c r="AN361" s="26" t="n">
        <x:f>IF(Inputs!$C$7&lt;=(1-Inputs!$C$16)*AL361,1,0)</x:f>
        <x:v>1</x:v>
      </x:c>
    </x:row>
    <x:row r="362" ht="20" customHeight="1">
      <x:c r="A362" s="16" t="n">
        <x:v>357</x:v>
      </x:c>
      <x:c r="B362" s="19" t="n">
        <x:v>0.07712688906679288</x:v>
      </x:c>
      <x:c r="C362" s="24" t="n">
        <x:v>0.5270934639979998</x:v>
      </x:c>
      <x:c r="D362" s="19" t="n">
        <x:v>0.039866587746486465</x:v>
      </x:c>
      <x:c r="E362" s="19" t="n">
        <x:v>0.052514090438881736</x:v>
      </x:c>
      <x:c r="F362" s="19" t="n">
        <x:v>-0.16150160585560686</x:v>
      </x:c>
      <x:c r="G362" s="19" t="n">
        <x:v>-0.055061387851934</x:v>
      </x:c>
      <x:c r="H362" s="19" t="n">
        <x:v>0.4846569106844356</x:v>
      </x:c>
      <x:c r="I362" s="19" t="n">
        <x:v>0.07723150254680491</x:v>
      </x:c>
      <x:c r="J362" s="19" t="n">
        <x:v>0.06830894862472064</x:v>
      </x:c>
      <x:c r="K362" s="19" t="n">
        <x:v>0.07048421866160766</x:v>
      </x:c>
      <x:c r="L362" s="19" t="n">
        <x:v>0.06588995107366713</x:v>
      </x:c>
      <x:c r="M362" s="19" t="n">
        <x:v>0.07318982480261751</x:v>
      </x:c>
      <x:c r="N362" s="19" t="n">
        <x:v>0.06426594896293068</x:v>
      </x:c>
      <x:c r="O362" s="19" t="n">
        <x:v>0.060267839019217034</x:v>
      </x:c>
      <x:c r="P362" s="19" t="n">
        <x:v>0.06495058852468105</x:v>
      </x:c>
      <x:c r="Q362" s="19" t="n">
        <x:v>0.06841568446366068</x:v>
      </x:c>
      <x:c r="R362" s="19" t="n">
        <x:v>0.06276952838900457</x:v>
      </x:c>
      <x:c r="S362" s="21" t="n">
        <x:v>9838.562891933634</x:v>
      </x:c>
      <x:c r="T362" s="21" t="n">
        <x:v>15570.991710368675</x:v>
      </x:c>
      <x:c r="U362" s="21" t="n">
        <x:v>19039.753494371344</x:v>
      </x:c>
      <x:c r="V362" s="21" t="n">
        <x:v>22813.441599985275</x:v>
      </x:c>
      <x:c r="W362" s="21" t="n">
        <x:v>27093.13118109888</x:v>
      </x:c>
      <x:c r="X362" s="21" t="n">
        <x:v>29005.19733818598</x:v>
      </x:c>
      <x:c r="Y362" s="21" t="n">
        <x:v>30497.034911274925</x:v>
      </x:c>
      <x:c r="Z362" s="21" t="n">
        <x:v>31651.48484373305</x:v>
      </x:c>
      <x:c r="AA362" s="21" t="n">
        <x:v>32440.780553598655</x:v>
      </x:c>
      <x:c r="AB362" s="21" t="n">
        <x:v>32817.06149530214</x:v>
      </x:c>
      <x:c r="AC362" s="21" t="n">
        <x:v>42804.862819959315</x:v>
      </x:c>
      <x:c r="AD362" s="25" t="n">
        <x:f>AC362*(1+Inputs!$C$14)*(1-Inputs!$C$14/Inputs!$C$15)</x:f>
        <x:v>33965.65864763771</x:v>
      </x:c>
      <x:c r="AE362" s="25" t="n">
        <x:f>AD362/(B362-Inputs!$C$14)</x:f>
        <x:v>806270.2801003084</x:v>
      </x:c>
      <x:c r="AF362" s="25" t="n">
        <x:f>S362/(1+B362)^1+T362/(1+B362)^2+U362/(1+B362)^3+V362/(1+B362)^4+W362/(1+B362)^5+X362/(1+B362)^6+Y362/(1+B362)^7+Z362/(1+B362)^8+AA362/(1+B362)^9+AB362/(1+B362)^10+AE362/(1+B362)^10</x:f>
        <x:v>543370.5904051075</x:v>
      </x:c>
      <x:c r="AG362" s="25" t="n">
        <x:f>(AF362+Inputs!$C$12)/Inputs!$C$13</x:f>
        <x:v>459.3783680863715</x:v>
      </x:c>
      <x:c r="AH362" s="25" t="n">
        <x:f>(S362+Inputs!$C$11)*Inputs!$C$8-Inputs!$C$11</x:f>
        <x:v>2734.143163070278</x:v>
      </x:c>
      <x:c r="AI362" s="25" t="n">
        <x:f>Inputs!$C$12+AH362-Inputs!$C$10*Inputs!$C$13</x:f>
        <x:v>25052.058578270276</x:v>
      </x:c>
      <x:c r="AJ362" s="25" t="n">
        <x:f>(S362+Inputs!$C$11)*(1-Inputs!$C$8)</x:f>
        <x:v>7104.419728863357</x:v>
      </x:c>
      <x:c r="AK362" s="25" t="n">
        <x:f>AJ362/(1+B362)^(1-Inputs!$C$8)+T362/(1+B362)^(2-Inputs!$C$8)+U362/(1+B362)^(3-Inputs!$C$8)+V362/(1+B362)^(4-Inputs!$C$8)+W362/(1+B362)^(5-Inputs!$C$8)+X362/(1+B362)^(6-Inputs!$C$8)+Y362/(1+B362)^(7-Inputs!$C$8)+Z362/(1+B362)^(8-Inputs!$C$8)+AA362/(1+B362)^(9-Inputs!$C$8)+AB362/(1+B362)^(10-Inputs!$C$8)+AE362/(1+B362)^(10-Inputs!$C$8)</x:f>
        <x:v>559988.8323033045</x:v>
      </x:c>
      <x:c r="AL362" s="25" t="n">
        <x:f>(AK362+AI362)/Inputs!$C$13</x:f>
        <x:v>466.82016670461786</x:v>
      </x:c>
      <x:c r="AM362" s="26" t="n">
        <x:f>IF(AL362&gt;=Inputs!$C$7,1,0)</x:f>
        <x:v>1</x:v>
      </x:c>
      <x:c r="AN362" s="26" t="n">
        <x:f>IF(Inputs!$C$7&lt;=(1-Inputs!$C$16)*AL362,1,0)</x:f>
        <x:v>1</x:v>
      </x:c>
    </x:row>
    <x:row r="363" ht="20" customHeight="1">
      <x:c r="A363" s="16" t="n">
        <x:v>358</x:v>
      </x:c>
      <x:c r="B363" s="19" t="n">
        <x:v>0.07674808749094542</x:v>
      </x:c>
      <x:c r="C363" s="24" t="n">
        <x:v>0.41114666430976854</x:v>
      </x:c>
      <x:c r="D363" s="19" t="n">
        <x:v>0.021744716723138425</x:v>
      </x:c>
      <x:c r="E363" s="19" t="n">
        <x:v>0.04476142581682126</x:v>
      </x:c>
      <x:c r="F363" s="19" t="n">
        <x:v>-0.19198179962474912</x:v>
      </x:c>
      <x:c r="G363" s="19" t="n">
        <x:v>-0.042483268837763155</x:v>
      </x:c>
      <x:c r="H363" s="19" t="n">
        <x:v>0.8375386700922434</x:v>
      </x:c>
      <x:c r="I363" s="19" t="n">
        <x:v>0.06854367894900974</x:v>
      </x:c>
      <x:c r="J363" s="19" t="n">
        <x:v>0.06644452004308618</x:v>
      </x:c>
      <x:c r="K363" s="19" t="n">
        <x:v>0.07415583031701203</x:v>
      </x:c>
      <x:c r="L363" s="19" t="n">
        <x:v>0.07207354082560527</x:v>
      </x:c>
      <x:c r="M363" s="19" t="n">
        <x:v>0.06317108069696928</x:v>
      </x:c>
      <x:c r="N363" s="19" t="n">
        <x:v>0.061066312313756727</x:v>
      </x:c>
      <x:c r="O363" s="19" t="n">
        <x:v>0.06776061870212857</x:v>
      </x:c>
      <x:c r="P363" s="19" t="n">
        <x:v>0.060228888656039314</x:v>
      </x:c>
      <x:c r="Q363" s="19" t="n">
        <x:v>0.06872503441781078</x:v>
      </x:c>
      <x:c r="R363" s="19" t="n">
        <x:v>0.07092219419062644</x:v>
      </x:c>
      <x:c r="S363" s="21" t="n">
        <x:v>9351.202484000602</x:v>
      </x:c>
      <x:c r="T363" s="21" t="n">
        <x:v>14688.369132794156</x:v>
      </x:c>
      <x:c r="U363" s="21" t="n">
        <x:v>17924.203493303157</x:v>
      </x:c>
      <x:c r="V363" s="21" t="n">
        <x:v>21509.63163277287</x:v>
      </x:c>
      <x:c r="W363" s="21" t="n">
        <x:v>25417.1794087565</x:v>
      </x:c>
      <x:c r="X363" s="21" t="n">
        <x:v>26880.40909521703</x:v>
      </x:c>
      <x:c r="Y363" s="21" t="n">
        <x:v>27953.352079431308</x:v>
      </x:c>
      <x:c r="Z363" s="21" t="n">
        <x:v>28835.963109170687</x:v>
      </x:c>
      <x:c r="AA363" s="21" t="n">
        <x:v>29468.899103603897</x:v>
      </x:c>
      <x:c r="AB363" s="21" t="n">
        <x:v>29861.99597788841</x:v>
      </x:c>
      <x:c r="AC363" s="21" t="n">
        <x:v>38950.42953637619</x:v>
      </x:c>
      <x:c r="AD363" s="25" t="n">
        <x:f>AC363*(1+Inputs!$C$14)*(1-Inputs!$C$14/Inputs!$C$15)</x:f>
        <x:v>30907.165837114502</x:v>
      </x:c>
      <x:c r="AE363" s="25" t="n">
        <x:f>AD363/(B363-Inputs!$C$14)</x:f>
        <x:v>740325.3105622585</x:v>
      </x:c>
      <x:c r="AF363" s="25" t="n">
        <x:f>S363/(1+B363)^1+T363/(1+B363)^2+U363/(1+B363)^3+V363/(1+B363)^4+W363/(1+B363)^5+X363/(1+B363)^6+Y363/(1+B363)^7+Z363/(1+B363)^8+AA363/(1+B363)^9+AB363/(1+B363)^10+AE363/(1+B363)^10</x:f>
        <x:v>501956.6981220902</x:v>
      </x:c>
      <x:c r="AG363" s="25" t="n">
        <x:f>(AF363+Inputs!$C$12)/Inputs!$C$13</x:f>
        <x:v>426.33308800293435</x:v>
      </x:c>
      <x:c r="AH363" s="25" t="n">
        <x:f>(S363+Inputs!$C$11)*Inputs!$C$8-Inputs!$C$11</x:f>
        <x:v>2505.818150038638</x:v>
      </x:c>
      <x:c r="AI363" s="25" t="n">
        <x:f>Inputs!$C$12+AH363-Inputs!$C$10*Inputs!$C$13</x:f>
        <x:v>24823.73356523864</x:v>
      </x:c>
      <x:c r="AJ363" s="25" t="n">
        <x:f>(S363+Inputs!$C$11)*(1-Inputs!$C$8)</x:f>
        <x:v>6845.384333961964</x:v>
      </x:c>
      <x:c r="AK363" s="25" t="n">
        <x:f>AJ363/(1+B363)^(1-Inputs!$C$8)+T363/(1+B363)^(2-Inputs!$C$8)+U363/(1+B363)^(3-Inputs!$C$8)+V363/(1+B363)^(4-Inputs!$C$8)+W363/(1+B363)^(5-Inputs!$C$8)+X363/(1+B363)^(6-Inputs!$C$8)+Y363/(1+B363)^(7-Inputs!$C$8)+Z363/(1+B363)^(8-Inputs!$C$8)+AA363/(1+B363)^(9-Inputs!$C$8)+AB363/(1+B363)^(10-Inputs!$C$8)+AE363/(1+B363)^(10-Inputs!$C$8)</x:f>
        <x:v>517241.4294516081</x:v>
      </x:c>
      <x:c r="AL363" s="25" t="n">
        <x:f>(AK363+AI363)/Inputs!$C$13</x:f>
        <x:v>432.5286551902106</x:v>
      </x:c>
      <x:c r="AM363" s="26" t="n">
        <x:f>IF(AL363&gt;=Inputs!$C$7,1,0)</x:f>
        <x:v>1</x:v>
      </x:c>
      <x:c r="AN363" s="26" t="n">
        <x:f>IF(Inputs!$C$7&lt;=(1-Inputs!$C$16)*AL363,1,0)</x:f>
        <x:v>1</x:v>
      </x:c>
    </x:row>
    <x:row r="364" ht="20" customHeight="1">
      <x:c r="A364" s="16" t="n">
        <x:v>359</x:v>
      </x:c>
      <x:c r="B364" s="19" t="n">
        <x:v>0.08651869008806291</x:v>
      </x:c>
      <x:c r="C364" s="24" t="n">
        <x:v>0.3990843768678758</x:v>
      </x:c>
      <x:c r="D364" s="19" t="n">
        <x:v>0.03797572698479854</x:v>
      </x:c>
      <x:c r="E364" s="19" t="n">
        <x:v>0.02851750687485975</x:v>
      </x:c>
      <x:c r="F364" s="19" t="n">
        <x:v>-0.21712086592605034</x:v>
      </x:c>
      <x:c r="G364" s="19" t="n">
        <x:v>-0.08729282934384458</x:v>
      </x:c>
      <x:c r="H364" s="19" t="n">
        <x:v>0.71803068570145</x:v>
      </x:c>
      <x:c r="I364" s="19" t="n">
        <x:v>0.06897287063541967</x:v>
      </x:c>
      <x:c r="J364" s="19" t="n">
        <x:v>0.07761204025176653</x:v>
      </x:c>
      <x:c r="K364" s="19" t="n">
        <x:v>0.06984906544447882</x:v>
      </x:c>
      <x:c r="L364" s="19" t="n">
        <x:v>0.07053508429839325</x:v>
      </x:c>
      <x:c r="M364" s="19" t="n">
        <x:v>0.07320671970963417</x:v>
      </x:c>
      <x:c r="N364" s="19" t="n">
        <x:v>0.06824346524918724</x:v>
      </x:c>
      <x:c r="O364" s="19" t="n">
        <x:v>0.07309796697258775</x:v>
      </x:c>
      <x:c r="P364" s="19" t="n">
        <x:v>0.060323560683635834</x:v>
      </x:c>
      <x:c r="Q364" s="19" t="n">
        <x:v>0.06831923077730266</x:v>
      </x:c>
      <x:c r="R364" s="19" t="n">
        <x:v>0.07637050303344609</x:v>
      </x:c>
      <x:c r="S364" s="21" t="n">
        <x:v>8688.766081551641</x:v>
      </x:c>
      <x:c r="T364" s="21" t="n">
        <x:v>13934.323449277092</x:v>
      </x:c>
      <x:c r="U364" s="21" t="n">
        <x:v>17280.609730663306</x:v>
      </x:c>
      <x:c r="V364" s="21" t="n">
        <x:v>20837.726685108457</x:v>
      </x:c>
      <x:c r="W364" s="21" t="n">
        <x:v>24754.18989428897</x:v>
      </x:c>
      <x:c r="X364" s="21" t="n">
        <x:v>26260.437350491706</x:v>
      </x:c>
      <x:c r="Y364" s="21" t="n">
        <x:v>27369.612712738148</x:v>
      </x:c>
      <x:c r="Z364" s="21" t="n">
        <x:v>28281.436950982843</x:v>
      </x:c>
      <x:c r="AA364" s="21" t="n">
        <x:v>28932.2538858163</x:v>
      </x:c>
      <x:c r="AB364" s="21" t="n">
        <x:v>29345.831330778467</x:v>
      </x:c>
      <x:c r="AC364" s="21" t="n">
        <x:v>38277.17130101539</x:v>
      </x:c>
      <x:c r="AD364" s="25" t="n">
        <x:f>AC364*(1+Inputs!$C$14)*(1-Inputs!$C$14/Inputs!$C$15)</x:f>
        <x:v>30372.93542735571</x:v>
      </x:c>
      <x:c r="AE364" s="25" t="n">
        <x:f>AD364/(B364-Inputs!$C$14)</x:f>
        <x:v>589551.7796636146</x:v>
      </x:c>
      <x:c r="AF364" s="25" t="n">
        <x:f>S364/(1+B364)^1+T364/(1+B364)^2+U364/(1+B364)^3+V364/(1+B364)^4+W364/(1+B364)^5+X364/(1+B364)^6+Y364/(1+B364)^7+Z364/(1+B364)^8+AA364/(1+B364)^9+AB364/(1+B364)^10+AE364/(1+B364)^10</x:f>
        <x:v>394044.7662531207</x:v>
      </x:c>
      <x:c r="AG364" s="25" t="n">
        <x:f>(AF364+Inputs!$C$12)/Inputs!$C$13</x:f>
        <x:v>340.2271989793809</x:v>
      </x:c>
      <x:c r="AH364" s="25" t="n">
        <x:f>(S364+Inputs!$C$11)*Inputs!$C$8-Inputs!$C$11</x:f>
        <x:v>2195.4712327269335</x:v>
      </x:c>
      <x:c r="AI364" s="25" t="n">
        <x:f>Inputs!$C$12+AH364-Inputs!$C$10*Inputs!$C$13</x:f>
        <x:v>24513.386647926935</x:v>
      </x:c>
      <x:c r="AJ364" s="25" t="n">
        <x:f>(S364+Inputs!$C$11)*(1-Inputs!$C$8)</x:f>
        <x:v>6493.294848824708</x:v>
      </x:c>
      <x:c r="AK364" s="25" t="n">
        <x:f>AJ364/(1+B364)^(1-Inputs!$C$8)+T364/(1+B364)^(2-Inputs!$C$8)+U364/(1+B364)^(3-Inputs!$C$8)+V364/(1+B364)^(4-Inputs!$C$8)+W364/(1+B364)^(5-Inputs!$C$8)+X364/(1+B364)^(6-Inputs!$C$8)+Y364/(1+B364)^(7-Inputs!$C$8)+Z364/(1+B364)^(8-Inputs!$C$8)+AA364/(1+B364)^(9-Inputs!$C$8)+AB364/(1+B364)^(10-Inputs!$C$8)+AE364/(1+B364)^(10-Inputs!$C$8)</x:f>
        <x:v>407564.1439063079</x:v>
      </x:c>
      <x:c r="AL364" s="25" t="n">
        <x:f>(AK364+AI364)/Inputs!$C$13</x:f>
        <x:v>344.7665077542017</x:v>
      </x:c>
      <x:c r="AM364" s="26" t="n">
        <x:f>IF(AL364&gt;=Inputs!$C$7,1,0)</x:f>
        <x:v>1</x:v>
      </x:c>
      <x:c r="AN364" s="26" t="n">
        <x:f>IF(Inputs!$C$7&lt;=(1-Inputs!$C$16)*AL364,1,0)</x:f>
        <x:v>1</x:v>
      </x:c>
    </x:row>
    <x:row r="365" ht="20" customHeight="1">
      <x:c r="A365" s="16" t="n">
        <x:v>360</x:v>
      </x:c>
      <x:c r="B365" s="19" t="n">
        <x:v>0.09064653795087715</x:v>
      </x:c>
      <x:c r="C365" s="24" t="n">
        <x:v>0.5991421093131919</x:v>
      </x:c>
      <x:c r="D365" s="19" t="n">
        <x:v>0.021379328638495565</x:v>
      </x:c>
      <x:c r="E365" s="19" t="n">
        <x:v>0.048562404165255375</x:v>
      </x:c>
      <x:c r="F365" s="19" t="n">
        <x:v>-0.21014656596442935</x:v>
      </x:c>
      <x:c r="G365" s="19" t="n">
        <x:v>-0.031060257416866646</x:v>
      </x:c>
      <x:c r="H365" s="19" t="n">
        <x:v>0.7397693495814508</x:v>
      </x:c>
      <x:c r="I365" s="19" t="n">
        <x:v>0.05025274814820364</x:v>
      </x:c>
      <x:c r="J365" s="19" t="n">
        <x:v>0.06480330331590836</x:v>
      </x:c>
      <x:c r="K365" s="19" t="n">
        <x:v>0.05832688125459186</x:v>
      </x:c>
      <x:c r="L365" s="19" t="n">
        <x:v>0.0657626181612693</x:v>
      </x:c>
      <x:c r="M365" s="19" t="n">
        <x:v>0.05986817517650593</x:v>
      </x:c>
      <x:c r="N365" s="19" t="n">
        <x:v>0.05625392311372366</x:v>
      </x:c>
      <x:c r="O365" s="19" t="n">
        <x:v>0.061822039705172076</x:v>
      </x:c>
      <x:c r="P365" s="19" t="n">
        <x:v>0.061826185637997924</x:v>
      </x:c>
      <x:c r="Q365" s="19" t="n">
        <x:v>0.06324610742053778</x:v>
      </x:c>
      <x:c r="R365" s="19" t="n">
        <x:v>0.06119834651297765</x:v>
      </x:c>
      <x:c r="S365" s="21" t="n">
        <x:v>9090.179771508787</x:v>
      </x:c>
      <x:c r="T365" s="21" t="n">
        <x:v>14473.011518855397</x:v>
      </x:c>
      <x:c r="U365" s="21" t="n">
        <x:v>17924.95743065954</x:v>
      </x:c>
      <x:c r="V365" s="21" t="n">
        <x:v>21770.077304556187</x:v>
      </x:c>
      <x:c r="W365" s="21" t="n">
        <x:v>26055.427716027854</x:v>
      </x:c>
      <x:c r="X365" s="21" t="n">
        <x:v>27594.950337518294</x:v>
      </x:c>
      <x:c r="Y365" s="21" t="n">
        <x:v>28727.601168323035</x:v>
      </x:c>
      <x:c r="Z365" s="21" t="n">
        <x:v>29647.756230160656</x:v>
      </x:c>
      <x:c r="AA365" s="21" t="n">
        <x:v>30306.255630592612</x:v>
      </x:c>
      <x:c r="AB365" s="21" t="n">
        <x:v>30682.742602966173</x:v>
      </x:c>
      <x:c r="AC365" s="21" t="n">
        <x:v>40020.96861256457</x:v>
      </x:c>
      <x:c r="AD365" s="25" t="n">
        <x:f>AC365*(1+Inputs!$C$14)*(1-Inputs!$C$14/Inputs!$C$15)</x:f>
        <x:v>31756.63859406998</x:v>
      </x:c>
      <x:c r="AE365" s="25" t="n">
        <x:f>AD365/(B365-Inputs!$C$14)</x:f>
        <x:v>570684.8936784468</x:v>
      </x:c>
      <x:c r="AF365" s="25" t="n">
        <x:f>S365/(1+B365)^1+T365/(1+B365)^2+U365/(1+B365)^3+V365/(1+B365)^4+W365/(1+B365)^5+X365/(1+B365)^6+Y365/(1+B365)^7+Z365/(1+B365)^8+AA365/(1+B365)^9+AB365/(1+B365)^10+AE365/(1+B365)^10</x:f>
        <x:v>379844.78969589446</x:v>
      </x:c>
      <x:c r="AG365" s="25" t="n">
        <x:f>(AF365+Inputs!$C$12)/Inputs!$C$13</x:f>
        <x:v>328.89664836836755</x:v>
      </x:c>
      <x:c r="AH365" s="25" t="n">
        <x:f>(S365+Inputs!$C$11)*Inputs!$C$8-Inputs!$C$11</x:f>
        <x:v>2383.530797063021</x:v>
      </x:c>
      <x:c r="AI365" s="25" t="n">
        <x:f>Inputs!$C$12+AH365-Inputs!$C$10*Inputs!$C$13</x:f>
        <x:v>24701.44621226302</x:v>
      </x:c>
      <x:c r="AJ365" s="25" t="n">
        <x:f>(S365+Inputs!$C$11)*(1-Inputs!$C$8)</x:f>
        <x:v>6706.648974445767</x:v>
      </x:c>
      <x:c r="AK365" s="25" t="n">
        <x:f>AJ365/(1+B365)^(1-Inputs!$C$8)+T365/(1+B365)^(2-Inputs!$C$8)+U365/(1+B365)^(3-Inputs!$C$8)+V365/(1+B365)^(4-Inputs!$C$8)+W365/(1+B365)^(5-Inputs!$C$8)+X365/(1+B365)^(6-Inputs!$C$8)+Y365/(1+B365)^(7-Inputs!$C$8)+Z365/(1+B365)^(8-Inputs!$C$8)+AA365/(1+B365)^(9-Inputs!$C$8)+AB365/(1+B365)^(10-Inputs!$C$8)+AE365/(1+B365)^(10-Inputs!$C$8)</x:f>
        <x:v>393328.0880660787</x:v>
      </x:c>
      <x:c r="AL365" s="25" t="n">
        <x:f>(AK365+AI365)/Inputs!$C$13</x:f>
        <x:v>333.5572263764566</x:v>
      </x:c>
      <x:c r="AM365" s="26" t="n">
        <x:f>IF(AL365&gt;=Inputs!$C$7,1,0)</x:f>
        <x:v>1</x:v>
      </x:c>
      <x:c r="AN365" s="26" t="n">
        <x:f>IF(Inputs!$C$7&lt;=(1-Inputs!$C$16)*AL365,1,0)</x:f>
        <x:v>1</x:v>
      </x:c>
    </x:row>
    <x:row r="366" ht="20" customHeight="1">
      <x:c r="A366" s="16" t="n">
        <x:v>361</x:v>
      </x:c>
      <x:c r="B366" s="19" t="n">
        <x:v>0.08203892392163273</x:v>
      </x:c>
      <x:c r="C366" s="24" t="n">
        <x:v>0.5006420434372956</x:v>
      </x:c>
      <x:c r="D366" s="19" t="n">
        <x:v>0.03161931209195501</x:v>
      </x:c>
      <x:c r="E366" s="19" t="n">
        <x:v>0.0447837672047396</x:v>
      </x:c>
      <x:c r="F366" s="19" t="n">
        <x:v>-0.2387815253437441</x:v>
      </x:c>
      <x:c r="G366" s="19" t="n">
        <x:v>-0.04673404615247534</x:v>
      </x:c>
      <x:c r="H366" s="19" t="n">
        <x:v>0.9328035695429264</x:v>
      </x:c>
      <x:c r="I366" s="19" t="n">
        <x:v>0.07227633201283992</x:v>
      </x:c>
      <x:c r="J366" s="19" t="n">
        <x:v>0.07515906084068888</x:v>
      </x:c>
      <x:c r="K366" s="19" t="n">
        <x:v>0.07743390234494313</x:v>
      </x:c>
      <x:c r="L366" s="19" t="n">
        <x:v>0.07717895205404715</x:v>
      </x:c>
      <x:c r="M366" s="19" t="n">
        <x:v>0.07758911250812048</x:v>
      </x:c>
      <x:c r="N366" s="19" t="n">
        <x:v>0.07581938344529476</x:v>
      </x:c>
      <x:c r="O366" s="19" t="n">
        <x:v>0.07307080769514755</x:v>
      </x:c>
      <x:c r="P366" s="19" t="n">
        <x:v>0.0761142420746694</x:v>
      </x:c>
      <x:c r="Q366" s="19" t="n">
        <x:v>0.07344795559662884</x:v>
      </x:c>
      <x:c r="R366" s="19" t="n">
        <x:v>0.06821313258772194</x:v>
      </x:c>
      <x:c r="S366" s="21" t="n">
        <x:v>8538.931459536532</x:v>
      </x:c>
      <x:c r="T366" s="21" t="n">
        <x:v>13923.059037417692</x:v>
      </x:c>
      <x:c r="U366" s="21" t="n">
        <x:v>17781.920572040264</x:v>
      </x:c>
      <x:c r="V366" s="21" t="n">
        <x:v>22222.0967930234</x:v>
      </x:c>
      <x:c r="W366" s="21" t="n">
        <x:v>27155.273224048866</x:v>
      </x:c>
      <x:c r="X366" s="21" t="n">
        <x:v>29020.1283892053</x:v>
      </x:c>
      <x:c r="Y366" s="21" t="n">
        <x:v>30336.1273396986</x:v>
      </x:c>
      <x:c r="Z366" s="21" t="n">
        <x:v>31365.452870386645</x:v>
      </x:c>
      <x:c r="AA366" s="21" t="n">
        <x:v>32085.797081232737</x:v>
      </x:c>
      <x:c r="AB366" s="21" t="n">
        <x:v>32460.567493790975</x:v>
      </x:c>
      <x:c r="AC366" s="21" t="n">
        <x:v>42339.87064407519</x:v>
      </x:c>
      <x:c r="AD366" s="25" t="n">
        <x:f>AC366*(1+Inputs!$C$14)*(1-Inputs!$C$14/Inputs!$C$15)</x:f>
        <x:v>33596.687356073664</x:v>
      </x:c>
      <x:c r="AE366" s="25" t="n">
        <x:f>AD366/(B366-Inputs!$C$14)</x:f>
        <x:v>714231.6310646487</x:v>
      </x:c>
      <x:c r="AF366" s="25" t="n">
        <x:f>S366/(1+B366)^1+T366/(1+B366)^2+U366/(1+B366)^3+V366/(1+B366)^4+W366/(1+B366)^5+X366/(1+B366)^6+Y366/(1+B366)^7+Z366/(1+B366)^8+AA366/(1+B366)^9+AB366/(1+B366)^10+AE366/(1+B366)^10</x:f>
        <x:v>475762.60918328166</x:v>
      </x:c>
      <x:c r="AG366" s="25" t="n">
        <x:f>(AF366+Inputs!$C$12)/Inputs!$C$13</x:f>
        <x:v>405.43210628409344</x:v>
      </x:c>
      <x:c r="AH366" s="25" t="n">
        <x:f>(S366+Inputs!$C$11)*Inputs!$C$8-Inputs!$C$11</x:f>
        <x:v>2125.274738577389</x:v>
      </x:c>
      <x:c r="AI366" s="25" t="n">
        <x:f>Inputs!$C$12+AH366-Inputs!$C$10*Inputs!$C$13</x:f>
        <x:v>24443.19015377739</x:v>
      </x:c>
      <x:c r="AJ366" s="25" t="n">
        <x:f>(S366+Inputs!$C$11)*(1-Inputs!$C$8)</x:f>
        <x:v>6413.656720959144</x:v>
      </x:c>
      <x:c r="AK366" s="25" t="n">
        <x:f>AJ366/(1+B366)^(1-Inputs!$C$8)+T366/(1+B366)^(2-Inputs!$C$8)+U366/(1+B366)^(3-Inputs!$C$8)+V366/(1+B366)^(4-Inputs!$C$8)+W366/(1+B366)^(5-Inputs!$C$8)+X366/(1+B366)^(6-Inputs!$C$8)+Y366/(1+B366)^(7-Inputs!$C$8)+Z366/(1+B366)^(8-Inputs!$C$8)+AA366/(1+B366)^(9-Inputs!$C$8)+AB366/(1+B366)^(10-Inputs!$C$8)+AE366/(1+B366)^(10-Inputs!$C$8)</x:f>
        <x:v>491627.54853155126</x:v>
      </x:c>
      <x:c r="AL366" s="25" t="n">
        <x:f>(AK366+AI366)/Inputs!$C$13</x:f>
        <x:v>411.78699133566437</x:v>
      </x:c>
      <x:c r="AM366" s="26" t="n">
        <x:f>IF(AL366&gt;=Inputs!$C$7,1,0)</x:f>
        <x:v>1</x:v>
      </x:c>
      <x:c r="AN366" s="26" t="n">
        <x:f>IF(Inputs!$C$7&lt;=(1-Inputs!$C$16)*AL366,1,0)</x:f>
        <x:v>1</x:v>
      </x:c>
    </x:row>
    <x:row r="367" ht="20" customHeight="1">
      <x:c r="A367" s="16" t="n">
        <x:v>362</x:v>
      </x:c>
      <x:c r="B367" s="19" t="n">
        <x:v>0.08157112740033685</x:v>
      </x:c>
      <x:c r="C367" s="24" t="n">
        <x:v>0.18375116677944447</x:v>
      </x:c>
      <x:c r="D367" s="19" t="n">
        <x:v>0.013658789471007538</x:v>
      </x:c>
      <x:c r="E367" s="19" t="n">
        <x:v>0.04904059262635457</x:v>
      </x:c>
      <x:c r="F367" s="19" t="n">
        <x:v>-0.17468896625921276</x:v>
      </x:c>
      <x:c r="G367" s="19" t="n">
        <x:v>-0.07306276450590701</x:v>
      </x:c>
      <x:c r="H367" s="19" t="n">
        <x:v>0.7003551124541048</x:v>
      </x:c>
      <x:c r="I367" s="19" t="n">
        <x:v>0.06411829366955885</x:v>
      </x:c>
      <x:c r="J367" s="19" t="n">
        <x:v>0.07129611734311425</x:v>
      </x:c>
      <x:c r="K367" s="19" t="n">
        <x:v>0.06780219459805607</x:v>
      </x:c>
      <x:c r="L367" s="19" t="n">
        <x:v>0.06920509198430295</x:v>
      </x:c>
      <x:c r="M367" s="19" t="n">
        <x:v>0.0665656397394639</x:v>
      </x:c>
      <x:c r="N367" s="19" t="n">
        <x:v>0.05709038329950658</x:v>
      </x:c>
      <x:c r="O367" s="19" t="n">
        <x:v>0.06566854913592465</x:v>
      </x:c>
      <x:c r="P367" s="19" t="n">
        <x:v>0.06665546701888503</x:v>
      </x:c>
      <x:c r="Q367" s="19" t="n">
        <x:v>0.06472895374153381</x:v>
      </x:c>
      <x:c r="R367" s="19" t="n">
        <x:v>0.06594146809358677</x:v>
      </x:c>
      <x:c r="S367" s="21" t="n">
        <x:v>9490.806503126758</x:v>
      </x:c>
      <x:c r="T367" s="21" t="n">
        <x:v>14597.899012148391</x:v>
      </x:c>
      <x:c r="U367" s="21" t="n">
        <x:v>17354.61350847687</x:v>
      </x:c>
      <x:c r="V367" s="21" t="n">
        <x:v>20182.509273495252</x:v>
      </x:c>
      <x:c r="W367" s="21" t="n">
        <x:v>23241.503340748604</x:v>
      </x:c>
      <x:c r="X367" s="21" t="n">
        <x:v>24522.95759030283</x:v>
      </x:c>
      <x:c r="Y367" s="21" t="n">
        <x:v>25479.026351013476</x:v>
      </x:c>
      <x:c r="Z367" s="21" t="n">
        <x:v>26302.394927050285</x:v>
      </x:c>
      <x:c r="AA367" s="21" t="n">
        <x:v>26943.14049034976</x:v>
      </x:c>
      <x:c r="AB367" s="21" t="n">
        <x:v>27381.29100017619</x:v>
      </x:c>
      <x:c r="AC367" s="21" t="n">
        <x:v>35714.72739153416</x:v>
      </x:c>
      <x:c r="AD367" s="25" t="n">
        <x:f>AC367*(1+Inputs!$C$14)*(1-Inputs!$C$14/Inputs!$C$15)</x:f>
        <x:v>28339.636185182353</x:v>
      </x:c>
      <x:c r="AE367" s="25" t="n">
        <x:f>AD367/(B367-Inputs!$C$14)</x:f>
        <x:v>608523.7306275169</x:v>
      </x:c>
      <x:c r="AF367" s="25" t="n">
        <x:f>S367/(1+B367)^1+T367/(1+B367)^2+U367/(1+B367)^3+V367/(1+B367)^4+W367/(1+B367)^5+X367/(1+B367)^6+Y367/(1+B367)^7+Z367/(1+B367)^8+AA367/(1+B367)^9+AB367/(1+B367)^10+AE367/(1+B367)^10</x:f>
        <x:v>413103.7485130837</x:v>
      </x:c>
      <x:c r="AG367" s="25" t="n">
        <x:f>(AF367+Inputs!$C$12)/Inputs!$C$13</x:f>
        <x:v>355.43488345834027</x:v>
      </x:c>
      <x:c r="AH367" s="25" t="n">
        <x:f>(S367+Inputs!$C$11)*Inputs!$C$8-Inputs!$C$11</x:f>
        <x:v>2571.2216768073304</x:v>
      </x:c>
      <x:c r="AI367" s="25" t="n">
        <x:f>Inputs!$C$12+AH367-Inputs!$C$10*Inputs!$C$13</x:f>
        <x:v>24889.137092007324</x:v>
      </x:c>
      <x:c r="AJ367" s="25" t="n">
        <x:f>(S367+Inputs!$C$11)*(1-Inputs!$C$8)</x:f>
        <x:v>6919.5848263194275</x:v>
      </x:c>
      <x:c r="AK367" s="25" t="n">
        <x:f>AJ367/(1+B367)^(1-Inputs!$C$8)+T367/(1+B367)^(2-Inputs!$C$8)+U367/(1+B367)^(3-Inputs!$C$8)+V367/(1+B367)^(4-Inputs!$C$8)+W367/(1+B367)^(5-Inputs!$C$8)+X367/(1+B367)^(6-Inputs!$C$8)+Y367/(1+B367)^(7-Inputs!$C$8)+Z367/(1+B367)^(8-Inputs!$C$8)+AA367/(1+B367)^(9-Inputs!$C$8)+AB367/(1+B367)^(10-Inputs!$C$8)+AE367/(1+B367)^(10-Inputs!$C$8)</x:f>
        <x:v>426095.78833817155</x:v>
      </x:c>
      <x:c r="AL367" s="25" t="n">
        <x:f>(AK367+AI367)/Inputs!$C$13</x:f>
        <x:v>359.8532365034318</x:v>
      </x:c>
      <x:c r="AM367" s="26" t="n">
        <x:f>IF(AL367&gt;=Inputs!$C$7,1,0)</x:f>
        <x:v>1</x:v>
      </x:c>
      <x:c r="AN367" s="26" t="n">
        <x:f>IF(Inputs!$C$7&lt;=(1-Inputs!$C$16)*AL367,1,0)</x:f>
        <x:v>1</x:v>
      </x:c>
    </x:row>
    <x:row r="368" ht="20" customHeight="1">
      <x:c r="A368" s="16" t="n">
        <x:v>363</x:v>
      </x:c>
      <x:c r="B368" s="19" t="n">
        <x:v>0.07910816019212562</x:v>
      </x:c>
      <x:c r="C368" s="24" t="n">
        <x:v>0.6844817767003235</x:v>
      </x:c>
      <x:c r="D368" s="19" t="n">
        <x:v>0.016725674513897105</x:v>
      </x:c>
      <x:c r="E368" s="19" t="n">
        <x:v>0.04978426327360211</x:v>
      </x:c>
      <x:c r="F368" s="19" t="n">
        <x:v>-0.22111096674028546</x:v>
      </x:c>
      <x:c r="G368" s="19" t="n">
        <x:v>-0.09927996864570729</x:v>
      </x:c>
      <x:c r="H368" s="19" t="n">
        <x:v>0.155001079013374</x:v>
      </x:c>
      <x:c r="I368" s="19" t="n">
        <x:v>0.07557964238641149</x:v>
      </x:c>
      <x:c r="J368" s="19" t="n">
        <x:v>0.07543426948082356</x:v>
      </x:c>
      <x:c r="K368" s="19" t="n">
        <x:v>0.07448503959841332</x:v>
      </x:c>
      <x:c r="L368" s="19" t="n">
        <x:v>0.07575874051506276</x:v>
      </x:c>
      <x:c r="M368" s="19" t="n">
        <x:v>0.07339023396359948</x:v>
      </x:c>
      <x:c r="N368" s="19" t="n">
        <x:v>0.0715627120732745</x:v>
      </x:c>
      <x:c r="O368" s="19" t="n">
        <x:v>0.07657439310671749</x:v>
      </x:c>
      <x:c r="P368" s="19" t="n">
        <x:v>0.06744203430273388</x:v>
      </x:c>
      <x:c r="Q368" s="19" t="n">
        <x:v>0.0735290734671355</x:v>
      </x:c>
      <x:c r="R368" s="19" t="n">
        <x:v>0.059722053629853916</x:v>
      </x:c>
      <x:c r="S368" s="21" t="n">
        <x:v>8483.33082848675</x:v>
      </x:c>
      <x:c r="T368" s="21" t="n">
        <x:v>13761.787639029086</x:v>
      </x:c>
      <x:c r="U368" s="21" t="n">
        <x:v>16867.789460656935</x:v>
      </x:c>
      <x:c r="V368" s="21" t="n">
        <x:v>20033.289987783704</x:v>
      </x:c>
      <x:c r="W368" s="21" t="n">
        <x:v>23639.895652159583</x:v>
      </x:c>
      <x:c r="X368" s="21" t="n">
        <x:v>25003.61503584917</x:v>
      </x:c>
      <x:c r="Y368" s="21" t="n">
        <x:v>26149.076978543206</x:v>
      </x:c>
      <x:c r="Z368" s="21" t="n">
        <x:v>27101.30820850859</x:v>
      </x:c>
      <x:c r="AA368" s="21" t="n">
        <x:v>27795.276227143662</x:v>
      </x:c>
      <x:c r="AB368" s="21" t="n">
        <x:v>28237.94277609738</x:v>
      </x:c>
      <x:c r="AC368" s="21" t="n">
        <x:v>36832.0992731705</x:v>
      </x:c>
      <x:c r="AD368" s="25" t="n">
        <x:f>AC368*(1+Inputs!$C$14)*(1-Inputs!$C$14/Inputs!$C$15)</x:f>
        <x:v>29226.27077326078</x:v>
      </x:c>
      <x:c r="AE368" s="25" t="n">
        <x:f>AD368/(B368-Inputs!$C$14)</x:f>
        <x:v>662604.6211394323</x:v>
      </x:c>
      <x:c r="AF368" s="25" t="n">
        <x:f>S368/(1+B368)^1+T368/(1+B368)^2+U368/(1+B368)^3+V368/(1+B368)^4+W368/(1+B368)^5+X368/(1+B368)^6+Y368/(1+B368)^7+Z368/(1+B368)^8+AA368/(1+B368)^9+AB368/(1+B368)^10+AE368/(1+B368)^10</x:f>
        <x:v>446608.8887522729</x:v>
      </x:c>
      <x:c r="AG368" s="25" t="n">
        <x:f>(AF368+Inputs!$C$12)/Inputs!$C$13</x:f>
        <x:v>382.1695534544004</x:v>
      </x:c>
      <x:c r="AH368" s="25" t="n">
        <x:f>(S368+Inputs!$C$11)*Inputs!$C$8-Inputs!$C$11</x:f>
        <x:v>2099.2262237568066</x:v>
      </x:c>
      <x:c r="AI368" s="25" t="n">
        <x:f>Inputs!$C$12+AH368-Inputs!$C$10*Inputs!$C$13</x:f>
        <x:v>24417.141638956804</x:v>
      </x:c>
      <x:c r="AJ368" s="25" t="n">
        <x:f>(S368+Inputs!$C$11)*(1-Inputs!$C$8)</x:f>
        <x:v>6384.104604729945</x:v>
      </x:c>
      <x:c r="AK368" s="25" t="n">
        <x:f>AJ368/(1+B368)^(1-Inputs!$C$8)+T368/(1+B368)^(2-Inputs!$C$8)+U368/(1+B368)^(3-Inputs!$C$8)+V368/(1+B368)^(4-Inputs!$C$8)+W368/(1+B368)^(5-Inputs!$C$8)+X368/(1+B368)^(6-Inputs!$C$8)+Y368/(1+B368)^(7-Inputs!$C$8)+Z368/(1+B368)^(8-Inputs!$C$8)+AA368/(1+B368)^(9-Inputs!$C$8)+AB368/(1+B368)^(10-Inputs!$C$8)+AE368/(1+B368)^(10-Inputs!$C$8)</x:f>
        <x:v>460810.37681046105</x:v>
      </x:c>
      <x:c r="AL368" s="25" t="n">
        <x:f>(AK368+AI368)/Inputs!$C$13</x:f>
        <x:v>387.17634029118955</x:v>
      </x:c>
      <x:c r="AM368" s="26" t="n">
        <x:f>IF(AL368&gt;=Inputs!$C$7,1,0)</x:f>
        <x:v>1</x:v>
      </x:c>
      <x:c r="AN368" s="26" t="n">
        <x:f>IF(Inputs!$C$7&lt;=(1-Inputs!$C$16)*AL368,1,0)</x:f>
        <x:v>1</x:v>
      </x:c>
    </x:row>
    <x:row r="369" ht="20" customHeight="1">
      <x:c r="A369" s="16" t="n">
        <x:v>364</x:v>
      </x:c>
      <x:c r="B369" s="19" t="n">
        <x:v>0.09440858352750746</x:v>
      </x:c>
      <x:c r="C369" s="24" t="n">
        <x:v>0.38342478653268586</x:v>
      </x:c>
      <x:c r="D369" s="19" t="n">
        <x:v>0.03195503617039748</x:v>
      </x:c>
      <x:c r="E369" s="19" t="n">
        <x:v>0.05802556902629846</x:v>
      </x:c>
      <x:c r="F369" s="19" t="n">
        <x:v>-0.18102568615211</x:v>
      </x:c>
      <x:c r="G369" s="19" t="n">
        <x:v>-0.07714182236319231</x:v>
      </x:c>
      <x:c r="H369" s="19" t="n">
        <x:v>0.9574281808683338</x:v>
      </x:c>
      <x:c r="I369" s="19" t="n">
        <x:v>0.052930691065940894</x:v>
      </x:c>
      <x:c r="J369" s="19" t="n">
        <x:v>0.06003710357657496</x:v>
      </x:c>
      <x:c r="K369" s="19" t="n">
        <x:v>0.0633658196138174</x:v>
      </x:c>
      <x:c r="L369" s="19" t="n">
        <x:v>0.05924886813424678</x:v>
      </x:c>
      <x:c r="M369" s="19" t="n">
        <x:v>0.06663464251540858</x:v>
      </x:c>
      <x:c r="N369" s="19" t="n">
        <x:v>0.06025323593893859</x:v>
      </x:c>
      <x:c r="O369" s="19" t="n">
        <x:v>0.05761183178029683</x:v>
      </x:c>
      <x:c r="P369" s="19" t="n">
        <x:v>0.06177147341557998</x:v>
      </x:c>
      <x:c r="Q369" s="19" t="n">
        <x:v>0.06285006427099801</x:v>
      </x:c>
      <x:c r="R369" s="19" t="n">
        <x:v>0.06810661900514901</x:v>
      </x:c>
      <x:c r="S369" s="21" t="n">
        <x:v>9449.341554861923</x:v>
      </x:c>
      <x:c r="T369" s="21" t="n">
        <x:v>15061.075703017008</x:v>
      </x:c>
      <x:c r="U369" s="21" t="n">
        <x:v>18773.280349860404</x:v>
      </x:c>
      <x:c r="V369" s="21" t="n">
        <x:v>22881.3056931773</x:v>
      </x:c>
      <x:c r="W369" s="21" t="n">
        <x:v>27450.393174849032</x:v>
      </x:c>
      <x:c r="X369" s="21" t="n">
        <x:v>29418.78483664285</x:v>
      </x:c>
      <x:c r="Y369" s="21" t="n">
        <x:v>30852.564684868936</x:v>
      </x:c>
      <x:c r="Z369" s="21" t="n">
        <x:v>31965.394474519668</x:v>
      </x:c>
      <x:c r="AA369" s="21" t="n">
        <x:v>32727.58511309539</x:v>
      </x:c>
      <x:c r="AB369" s="21" t="n">
        <x:v>33095.43948903541</x:v>
      </x:c>
      <x:c r="AC369" s="21" t="n">
        <x:v>43167.96455091574</x:v>
      </x:c>
      <x:c r="AD369" s="25" t="n">
        <x:f>AC369*(1+Inputs!$C$14)*(1-Inputs!$C$14/Inputs!$C$15)</x:f>
        <x:v>34253.77987115164</x:v>
      </x:c>
      <x:c r="AE369" s="25" t="n">
        <x:f>AD369/(B369-Inputs!$C$14)</x:f>
        <x:v>576579.6428270572</x:v>
      </x:c>
      <x:c r="AF369" s="25" t="n">
        <x:f>S369/(1+B369)^1+T369/(1+B369)^2+U369/(1+B369)^3+V369/(1+B369)^4+W369/(1+B369)^5+X369/(1+B369)^6+Y369/(1+B369)^7+Z369/(1+B369)^8+AA369/(1+B369)^9+AB369/(1+B369)^10+AE369/(1+B369)^10</x:f>
        <x:v>379903.1911589388</x:v>
      </x:c>
      <x:c r="AG369" s="25" t="n">
        <x:f>(AF369+Inputs!$C$12)/Inputs!$C$13</x:f>
        <x:v>328.943248496904</x:v>
      </x:c>
      <x:c r="AH369" s="25" t="n">
        <x:f>(S369+Inputs!$C$11)*Inputs!$C$8-Inputs!$C$11</x:f>
        <x:v>2551.7956325517507</x:v>
      </x:c>
      <x:c r="AI369" s="25" t="n">
        <x:f>Inputs!$C$12+AH369-Inputs!$C$10*Inputs!$C$13</x:f>
        <x:v>24869.71104775175</x:v>
      </x:c>
      <x:c r="AJ369" s="25" t="n">
        <x:f>(S369+Inputs!$C$11)*(1-Inputs!$C$8)</x:f>
        <x:v>6897.545922310173</x:v>
      </x:c>
      <x:c r="AK369" s="25" t="n">
        <x:f>AJ369/(1+B369)^(1-Inputs!$C$8)+T369/(1+B369)^(2-Inputs!$C$8)+U369/(1+B369)^(3-Inputs!$C$8)+V369/(1+B369)^(4-Inputs!$C$8)+W369/(1+B369)^(5-Inputs!$C$8)+X369/(1+B369)^(6-Inputs!$C$8)+Y369/(1+B369)^(7-Inputs!$C$8)+Z369/(1+B369)^(8-Inputs!$C$8)+AA369/(1+B369)^(9-Inputs!$C$8)+AB369/(1+B369)^(10-Inputs!$C$8)+AE369/(1+B369)^(10-Inputs!$C$8)</x:f>
        <x:v>393871.4998594223</x:v>
      </x:c>
      <x:c r="AL369" s="25" t="n">
        <x:f>(AK369+AI369)/Inputs!$C$13</x:f>
        <x:v>334.1250926704017</x:v>
      </x:c>
      <x:c r="AM369" s="26" t="n">
        <x:f>IF(AL369&gt;=Inputs!$C$7,1,0)</x:f>
        <x:v>1</x:v>
      </x:c>
      <x:c r="AN369" s="26" t="n">
        <x:f>IF(Inputs!$C$7&lt;=(1-Inputs!$C$16)*AL369,1,0)</x:f>
        <x:v>1</x:v>
      </x:c>
    </x:row>
    <x:row r="370" ht="20" customHeight="1">
      <x:c r="A370" s="16" t="n">
        <x:v>365</x:v>
      </x:c>
      <x:c r="B370" s="19" t="n">
        <x:v>0.0914043062426196</x:v>
      </x:c>
      <x:c r="C370" s="24" t="n">
        <x:v>0.3713199638400795</x:v>
      </x:c>
      <x:c r="D370" s="19" t="n">
        <x:v>0.0437302581562804</x:v>
      </x:c>
      <x:c r="E370" s="19" t="n">
        <x:v>0.04377433817822095</x:v>
      </x:c>
      <x:c r="F370" s="19" t="n">
        <x:v>-0.18711033049773848</x:v>
      </x:c>
      <x:c r="G370" s="19" t="n">
        <x:v>-0.06378719860518742</x:v>
      </x:c>
      <x:c r="H370" s="19" t="n">
        <x:v>0.9756996991348217</x:v>
      </x:c>
      <x:c r="I370" s="19" t="n">
        <x:v>0.07595327680002698</x:v>
      </x:c>
      <x:c r="J370" s="19" t="n">
        <x:v>0.0728404244348542</x:v>
      </x:c>
      <x:c r="K370" s="19" t="n">
        <x:v>0.07284447242051215</x:v>
      </x:c>
      <x:c r="L370" s="19" t="n">
        <x:v>0.07534332861351117</x:v>
      </x:c>
      <x:c r="M370" s="19" t="n">
        <x:v>0.0743290143581396</x:v>
      </x:c>
      <x:c r="N370" s="19" t="n">
        <x:v>0.07898537924947163</x:v>
      </x:c>
      <x:c r="O370" s="19" t="n">
        <x:v>0.06739521009136411</x:v>
      </x:c>
      <x:c r="P370" s="19" t="n">
        <x:v>0.07192317967043778</x:v>
      </x:c>
      <x:c r="Q370" s="19" t="n">
        <x:v>0.06954572821214355</x:v>
      </x:c>
      <x:c r="R370" s="19" t="n">
        <x:v>0.06855494629631154</x:v>
      </x:c>
      <x:c r="S370" s="21" t="n">
        <x:v>9390.939068905753</x:v>
      </x:c>
      <x:c r="T370" s="21" t="n">
        <x:v>14989.484325200368</x:v>
      </x:c>
      <x:c r="U370" s="21" t="n">
        <x:v>18720.403022712075</x:v>
      </x:c>
      <x:c r="V370" s="21" t="n">
        <x:v>22894.099798651114</x:v>
      </x:c>
      <x:c r="W370" s="21" t="n">
        <x:v>27551.297006084715</x:v>
      </x:c>
      <x:c r="X370" s="21" t="n">
        <x:v>29555.466592378176</x:v>
      </x:c>
      <x:c r="Y370" s="21" t="n">
        <x:v>31040.907910400165</x:v>
      </x:c>
      <x:c r="Z370" s="21" t="n">
        <x:v>32167.328400798477</x:v>
      </x:c>
      <x:c r="AA370" s="21" t="n">
        <x:v>32939.05798935333</x:v>
      </x:c>
      <x:c r="AB370" s="21" t="n">
        <x:v>33308.59503521091</x:v>
      </x:c>
      <x:c r="AC370" s="21" t="n">
        <x:v>43445.993524188154</x:v>
      </x:c>
      <x:c r="AD370" s="25" t="n">
        <x:f>AC370*(1+Inputs!$C$14)*(1-Inputs!$C$14/Inputs!$C$15)</x:f>
        <x:v>34474.39586144329</x:v>
      </x:c>
      <x:c r="AE370" s="25" t="n">
        <x:f>AD370/(B370-Inputs!$C$14)</x:f>
        <x:v>611201.487226061</x:v>
      </x:c>
      <x:c r="AF370" s="25" t="n">
        <x:f>S370/(1+B370)^1+T370/(1+B370)^2+U370/(1+B370)^3+V370/(1+B370)^4+W370/(1+B370)^5+X370/(1+B370)^6+Y370/(1+B370)^7+Z370/(1+B370)^8+AA370/(1+B370)^9+AB370/(1+B370)^10+AE370/(1+B370)^10</x:f>
        <x:v>403565.46945120697</x:v>
      </x:c>
      <x:c r="AG370" s="25" t="n">
        <x:f>(AF370+Inputs!$C$12)/Inputs!$C$13</x:f>
        <x:v>347.82402908706564</x:v>
      </x:c>
      <x:c r="AH370" s="25" t="n">
        <x:f>(S370+Inputs!$C$11)*Inputs!$C$8-Inputs!$C$11</x:f>
        <x:v>2524.4344678983116</x:v>
      </x:c>
      <x:c r="AI370" s="25" t="n">
        <x:f>Inputs!$C$12+AH370-Inputs!$C$10*Inputs!$C$13</x:f>
        <x:v>24842.349883098308</x:v>
      </x:c>
      <x:c r="AJ370" s="25" t="n">
        <x:f>(S370+Inputs!$C$11)*(1-Inputs!$C$8)</x:f>
        <x:v>6866.504601007442</x:v>
      </x:c>
      <x:c r="AK370" s="25" t="n">
        <x:f>AJ370/(1+B370)^(1-Inputs!$C$8)+T370/(1+B370)^(2-Inputs!$C$8)+U370/(1+B370)^(3-Inputs!$C$8)+V370/(1+B370)^(4-Inputs!$C$8)+W370/(1+B370)^(5-Inputs!$C$8)+X370/(1+B370)^(6-Inputs!$C$8)+Y370/(1+B370)^(7-Inputs!$C$8)+Z370/(1+B370)^(8-Inputs!$C$8)+AA370/(1+B370)^(9-Inputs!$C$8)+AB370/(1+B370)^(10-Inputs!$C$8)+AE370/(1+B370)^(10-Inputs!$C$8)</x:f>
        <x:v>418036.03992343834</x:v>
      </x:c>
      <x:c r="AL370" s="25" t="n">
        <x:f>(AK370+AI370)/Inputs!$C$13</x:f>
        <x:v>353.3848094751549</x:v>
      </x:c>
      <x:c r="AM370" s="26" t="n">
        <x:f>IF(AL370&gt;=Inputs!$C$7,1,0)</x:f>
        <x:v>1</x:v>
      </x:c>
      <x:c r="AN370" s="26" t="n">
        <x:f>IF(Inputs!$C$7&lt;=(1-Inputs!$C$16)*AL370,1,0)</x:f>
        <x:v>1</x:v>
      </x:c>
    </x:row>
    <x:row r="371" ht="20" customHeight="1">
      <x:c r="A371" s="16" t="n">
        <x:v>366</x:v>
      </x:c>
      <x:c r="B371" s="19" t="n">
        <x:v>0.07785796133446046</x:v>
      </x:c>
      <x:c r="C371" s="24" t="n">
        <x:v>0.5359431409921456</x:v>
      </x:c>
      <x:c r="D371" s="19" t="n">
        <x:v>0.027567125135855977</x:v>
      </x:c>
      <x:c r="E371" s="19" t="n">
        <x:v>0.04448688786531506</x:v>
      </x:c>
      <x:c r="F371" s="19" t="n">
        <x:v>-0.14893576126122413</x:v>
      </x:c>
      <x:c r="G371" s="19" t="n">
        <x:v>-0.09209462157455561</x:v>
      </x:c>
      <x:c r="H371" s="19" t="n">
        <x:v>0.8961370226094516</x:v>
      </x:c>
      <x:c r="I371" s="19" t="n">
        <x:v>0.07838235330278963</x:v>
      </x:c>
      <x:c r="J371" s="19" t="n">
        <x:v>0.07194572262976975</x:v>
      </x:c>
      <x:c r="K371" s="19" t="n">
        <x:v>0.07503289038043362</x:v>
      </x:c>
      <x:c r="L371" s="19" t="n">
        <x:v>0.07721043545638737</x:v>
      </x:c>
      <x:c r="M371" s="19" t="n">
        <x:v>0.07616791928646421</x:v>
      </x:c>
      <x:c r="N371" s="19" t="n">
        <x:v>0.07363312647804492</x:v>
      </x:c>
      <x:c r="O371" s="19" t="n">
        <x:v>0.07746580907915018</x:v>
      </x:c>
      <x:c r="P371" s="19" t="n">
        <x:v>0.07767143118255149</x:v>
      </x:c>
      <x:c r="Q371" s="19" t="n">
        <x:v>0.07947560486631461</x:v>
      </x:c>
      <x:c r="R371" s="19" t="n">
        <x:v>0.07764870957237349</x:v>
      </x:c>
      <x:c r="S371" s="21" t="n">
        <x:v>9871.383515337111</x:v>
      </x:c>
      <x:c r="T371" s="21" t="n">
        <x:v>15689.203767319968</x:v>
      </x:c>
      <x:c r="U371" s="21" t="n">
        <x:v>19215.33971120252</x:v>
      </x:c>
      <x:c r="V371" s="21" t="n">
        <x:v>22972.926722484415</x:v>
      </x:c>
      <x:c r="W371" s="21" t="n">
        <x:v>27147.101305001586</x:v>
      </x:c>
      <x:c r="X371" s="21" t="n">
        <x:v>28791.63610770973</x:v>
      </x:c>
      <x:c r="Y371" s="21" t="n">
        <x:v>30026.687192360474</x:v>
      </x:c>
      <x:c r="Z371" s="21" t="n">
        <x:v>31009.477040624264</x:v>
      </x:c>
      <x:c r="AA371" s="21" t="n">
        <x:v>31693.3269296256</x:v>
      </x:c>
      <x:c r="AB371" s="21" t="n">
        <x:v>32056.205869733105</x:v>
      </x:c>
      <x:c r="AC371" s="21" t="n">
        <x:v>41812.44243878231</x:v>
      </x:c>
      <x:c r="AD371" s="25" t="n">
        <x:f>AC371*(1+Inputs!$C$14)*(1-Inputs!$C$14/Inputs!$C$15)</x:f>
        <x:v>33178.173075173756</x:v>
      </x:c>
      <x:c r="AE371" s="25" t="n">
        <x:f>AD371/(B371-Inputs!$C$14)</x:f>
        <x:v>774142.5873305935</x:v>
      </x:c>
      <x:c r="AF371" s="25" t="n">
        <x:f>S371/(1+B371)^1+T371/(1+B371)^2+U371/(1+B371)^3+V371/(1+B371)^4+W371/(1+B371)^5+X371/(1+B371)^6+Y371/(1+B371)^7+Z371/(1+B371)^8+AA371/(1+B371)^9+AB371/(1+B371)^10+AE371/(1+B371)^10</x:f>
        <x:v>523890.73730197316</x:v>
      </x:c>
      <x:c r="AG371" s="25" t="n">
        <x:f>(AF371+Inputs!$C$12)/Inputs!$C$13</x:f>
        <x:v>443.8348592227707</x:v>
      </x:c>
      <x:c r="AH371" s="25" t="n">
        <x:f>(S371+Inputs!$C$11)*Inputs!$C$8-Inputs!$C$11</x:f>
        <x:v>2749.5194003360166</x:v>
      </x:c>
      <x:c r="AI371" s="25" t="n">
        <x:f>Inputs!$C$12+AH371-Inputs!$C$10*Inputs!$C$13</x:f>
        <x:v>25067.434815536013</x:v>
      </x:c>
      <x:c r="AJ371" s="25" t="n">
        <x:f>(S371+Inputs!$C$11)*(1-Inputs!$C$8)</x:f>
        <x:v>7121.864115001095</x:v>
      </x:c>
      <x:c r="AK371" s="25" t="n">
        <x:f>AJ371/(1+B371)^(1-Inputs!$C$8)+T371/(1+B371)^(2-Inputs!$C$8)+U371/(1+B371)^(3-Inputs!$C$8)+V371/(1+B371)^(4-Inputs!$C$8)+W371/(1+B371)^(5-Inputs!$C$8)+X371/(1+B371)^(6-Inputs!$C$8)+Y371/(1+B371)^(7-Inputs!$C$8)+Z371/(1+B371)^(8-Inputs!$C$8)+AA371/(1+B371)^(9-Inputs!$C$8)+AB371/(1+B371)^(10-Inputs!$C$8)+AE371/(1+B371)^(10-Inputs!$C$8)</x:f>
        <x:v>539977.6180199999</x:v>
      </x:c>
      <x:c r="AL371" s="25" t="n">
        <x:f>(AK371+AI371)/Inputs!$C$13</x:f>
        <x:v>450.86493930848724</x:v>
      </x:c>
      <x:c r="AM371" s="26" t="n">
        <x:f>IF(AL371&gt;=Inputs!$C$7,1,0)</x:f>
        <x:v>1</x:v>
      </x:c>
      <x:c r="AN371" s="26" t="n">
        <x:f>IF(Inputs!$C$7&lt;=(1-Inputs!$C$16)*AL371,1,0)</x:f>
        <x:v>1</x:v>
      </x:c>
    </x:row>
    <x:row r="372" ht="20" customHeight="1">
      <x:c r="A372" s="16" t="n">
        <x:v>367</x:v>
      </x:c>
      <x:c r="B372" s="19" t="n">
        <x:v>0.087737770293865</x:v>
      </x:c>
      <x:c r="C372" s="24" t="n">
        <x:v>0.679853614454629</x:v>
      </x:c>
      <x:c r="D372" s="19" t="n">
        <x:v>0.013537007019722581</x:v>
      </x:c>
      <x:c r="E372" s="19" t="n">
        <x:v>0.06623615971635928</x:v>
      </x:c>
      <x:c r="F372" s="19" t="n">
        <x:v>-0.24328739121035486</x:v>
      </x:c>
      <x:c r="G372" s="19" t="n">
        <x:v>-0.03958331109200629</x:v>
      </x:c>
      <x:c r="H372" s="19" t="n">
        <x:v>0.5962112043403351</x:v>
      </x:c>
      <x:c r="I372" s="19" t="n">
        <x:v>0.06988659193718945</x:v>
      </x:c>
      <x:c r="J372" s="19" t="n">
        <x:v>0.07004830699046466</x:v>
      </x:c>
      <x:c r="K372" s="19" t="n">
        <x:v>0.06315031254134623</x:v>
      </x:c>
      <x:c r="L372" s="19" t="n">
        <x:v>0.06679905405071282</x:v>
      </x:c>
      <x:c r="M372" s="19" t="n">
        <x:v>0.06852894172022275</x:v>
      </x:c>
      <x:c r="N372" s="19" t="n">
        <x:v>0.06981781281333156</x:v>
      </x:c>
      <x:c r="O372" s="19" t="n">
        <x:v>0.06817199601828065</x:v>
      </x:c>
      <x:c r="P372" s="19" t="n">
        <x:v>0.06432487055451133</x:v>
      </x:c>
      <x:c r="Q372" s="19" t="n">
        <x:v>0.06974815859987643</x:v>
      </x:c>
      <x:c r="R372" s="19" t="n">
        <x:v>0.05939974262777582</x:v>
      </x:c>
      <x:c r="S372" s="21" t="n">
        <x:v>8436.687779414158</x:v>
      </x:c>
      <x:c r="T372" s="21" t="n">
        <x:v>13798.82706300939</x:v>
      </x:c>
      <x:c r="U372" s="21" t="n">
        <x:v>17462.438095961887</x:v>
      </x:c>
      <x:c r="V372" s="21" t="n">
        <x:v>21578.694360626447</x:v>
      </x:c>
      <x:c r="W372" s="21" t="n">
        <x:v>26237.661835599753</x:v>
      </x:c>
      <x:c r="X372" s="21" t="n">
        <x:v>27989.47911680881</x:v>
      </x:c>
      <x:c r="Y372" s="21" t="n">
        <x:v>29319.19787019147</x:v>
      </x:c>
      <x:c r="Z372" s="21" t="n">
        <x:v>30366.49139834399</x:v>
      </x:c>
      <x:c r="AA372" s="21" t="n">
        <x:v>31093.228418226692</x:v>
      </x:c>
      <x:c r="AB372" s="21" t="n">
        <x:v>31485.88856945057</x:v>
      </x:c>
      <x:c r="AC372" s="21" t="n">
        <x:v>41068.550307979</x:v>
      </x:c>
      <x:c r="AD372" s="25" t="n">
        <x:f>AC372*(1+Inputs!$C$14)*(1-Inputs!$C$14/Inputs!$C$15)</x:f>
        <x:v>32587.89466938133</x:v>
      </x:c>
      <x:c r="AE372" s="25" t="n">
        <x:f>AD372/(B372-Inputs!$C$14)</x:f>
        <x:v>617923.2547715863</x:v>
      </x:c>
      <x:c r="AF372" s="25" t="n">
        <x:f>S372/(1+B372)^1+T372/(1+B372)^2+U372/(1+B372)^3+V372/(1+B372)^4+W372/(1+B372)^5+X372/(1+B372)^6+Y372/(1+B372)^7+Z372/(1+B372)^8+AA372/(1+B372)^9+AB372/(1+B372)^10+AE372/(1+B372)^10</x:f>
        <x:v>408962.5643830128</x:v>
      </x:c>
      <x:c r="AG372" s="25" t="n">
        <x:f>(AF372+Inputs!$C$12)/Inputs!$C$13</x:f>
        <x:v>352.1305191034981</x:v>
      </x:c>
      <x:c r="AH372" s="25" t="n">
        <x:f>(S372+Inputs!$C$11)*Inputs!$C$8-Inputs!$C$11</x:f>
        <x:v>2077.374274739236</x:v>
      </x:c>
      <x:c r="AI372" s="25" t="n">
        <x:f>Inputs!$C$12+AH372-Inputs!$C$10*Inputs!$C$13</x:f>
        <x:v>24395.289689939236</x:v>
      </x:c>
      <x:c r="AJ372" s="25" t="n">
        <x:f>(S372+Inputs!$C$11)*(1-Inputs!$C$8)</x:f>
        <x:v>6359.313504674923</x:v>
      </x:c>
      <x:c r="AK372" s="25" t="n">
        <x:f>AJ372/(1+B372)^(1-Inputs!$C$8)+T372/(1+B372)^(2-Inputs!$C$8)+U372/(1+B372)^(3-Inputs!$C$8)+V372/(1+B372)^(4-Inputs!$C$8)+W372/(1+B372)^(5-Inputs!$C$8)+X372/(1+B372)^(6-Inputs!$C$8)+Y372/(1+B372)^(7-Inputs!$C$8)+Z372/(1+B372)^(8-Inputs!$C$8)+AA372/(1+B372)^(9-Inputs!$C$8)+AB372/(1+B372)^(10-Inputs!$C$8)+AE372/(1+B372)^(10-Inputs!$C$8)</x:f>
        <x:v>423410.90373775613</x:v>
      </x:c>
      <x:c r="AL372" s="25" t="n">
        <x:f>(AK372+AI372)/Inputs!$C$13</x:f>
        <x:v>357.3168390884193</x:v>
      </x:c>
      <x:c r="AM372" s="26" t="n">
        <x:f>IF(AL372&gt;=Inputs!$C$7,1,0)</x:f>
        <x:v>1</x:v>
      </x:c>
      <x:c r="AN372" s="26" t="n">
        <x:f>IF(Inputs!$C$7&lt;=(1-Inputs!$C$16)*AL372,1,0)</x:f>
        <x:v>1</x:v>
      </x:c>
    </x:row>
    <x:row r="373" ht="20" customHeight="1">
      <x:c r="A373" s="16" t="n">
        <x:v>368</x:v>
      </x:c>
      <x:c r="B373" s="19" t="n">
        <x:v>0.0715082851346832</x:v>
      </x:c>
      <x:c r="C373" s="24" t="n">
        <x:v>0.6079639724101469</x:v>
      </x:c>
      <x:c r="D373" s="19" t="n">
        <x:v>0.03218918343116428</x:v>
      </x:c>
      <x:c r="E373" s="19" t="n">
        <x:v>0.0536201035433973</x:v>
      </x:c>
      <x:c r="F373" s="19" t="n">
        <x:v>-0.1235607560265396</x:v>
      </x:c>
      <x:c r="G373" s="19" t="n">
        <x:v>-0.031311308604567226</x:v>
      </x:c>
      <x:c r="H373" s="19" t="n">
        <x:v>0.7925204554590835</x:v>
      </x:c>
      <x:c r="I373" s="19" t="n">
        <x:v>0.06689676383844813</x:v>
      </x:c>
      <x:c r="J373" s="19" t="n">
        <x:v>0.06054485214979537</x:v>
      </x:c>
      <x:c r="K373" s="19" t="n">
        <x:v>0.06455317831595608</x:v>
      </x:c>
      <x:c r="L373" s="19" t="n">
        <x:v>0.06805374544015991</x:v>
      </x:c>
      <x:c r="M373" s="19" t="n">
        <x:v>0.06240673177502572</x:v>
      </x:c>
      <x:c r="N373" s="19" t="n">
        <x:v>0.052838398026955245</x:v>
      </x:c>
      <x:c r="O373" s="19" t="n">
        <x:v>0.05543536973417872</x:v>
      </x:c>
      <x:c r="P373" s="19" t="n">
        <x:v>0.06544228457712166</x:v>
      </x:c>
      <x:c r="Q373" s="19" t="n">
        <x:v>0.06098367270347467</x:v>
      </x:c>
      <x:c r="R373" s="19" t="n">
        <x:v>0.06207473023625539</x:v>
      </x:c>
      <x:c r="S373" s="21" t="n">
        <x:v>10662.317097500512</x:v>
      </x:c>
      <x:c r="T373" s="21" t="n">
        <x:v>16601.41139063039</x:v>
      </x:c>
      <x:c r="U373" s="21" t="n">
        <x:v>20073.662218065252</x:v>
      </x:c>
      <x:c r="V373" s="21" t="n">
        <x:v>23920.671161078833</x:v>
      </x:c>
      <x:c r="W373" s="21" t="n">
        <x:v>28255.960444162523</x:v>
      </x:c>
      <x:c r="X373" s="21" t="n">
        <x:v>30052.431156755858</x:v>
      </x:c>
      <x:c r="Y373" s="21" t="n">
        <x:v>31415.72872340063</x:v>
      </x:c>
      <x:c r="Z373" s="21" t="n">
        <x:v>32481.41485911865</x:v>
      </x:c>
      <x:c r="AA373" s="21" t="n">
        <x:v>33207.99462144547</x:v>
      </x:c>
      <x:c r="AB373" s="21" t="n">
        <x:v>33533.78960482688</x:v>
      </x:c>
      <x:c r="AC373" s="21" t="n">
        <x:v>43739.725571513336</x:v>
      </x:c>
      <x:c r="AD373" s="25" t="n">
        <x:f>AC373*(1+Inputs!$C$14)*(1-Inputs!$C$14/Inputs!$C$15)</x:f>
        <x:v>34707.47224099583</x:v>
      </x:c>
      <x:c r="AE373" s="25" t="n">
        <x:f>AD373/(B373-Inputs!$C$14)</x:f>
        <x:v>950673.8569876956</x:v>
      </x:c>
      <x:c r="AF373" s="25" t="n">
        <x:f>S373/(1+B373)^1+T373/(1+B373)^2+U373/(1+B373)^3+V373/(1+B373)^4+W373/(1+B373)^5+X373/(1+B373)^6+Y373/(1+B373)^7+Z373/(1+B373)^8+AA373/(1+B373)^9+AB373/(1+B373)^10+AE373/(1+B373)^10</x:f>
        <x:v>647958.3425846301</x:v>
      </x:c>
      <x:c r="AG373" s="25" t="n">
        <x:f>(AF373+Inputs!$C$12)/Inputs!$C$13</x:f>
        <x:v>542.8318029977938</x:v>
      </x:c>
      <x:c r="AH373" s="25" t="n">
        <x:f>(S373+Inputs!$C$11)*Inputs!$C$8-Inputs!$C$11</x:f>
        <x:v>3120.0663662262677</x:v>
      </x:c>
      <x:c r="AI373" s="25" t="n">
        <x:f>Inputs!$C$12+AH373-Inputs!$C$10*Inputs!$C$13</x:f>
        <x:v>25437.981781426264</x:v>
      </x:c>
      <x:c r="AJ373" s="25" t="n">
        <x:f>(S373+Inputs!$C$11)*(1-Inputs!$C$8)</x:f>
        <x:v>7542.2507312742455</x:v>
      </x:c>
      <x:c r="AK373" s="25" t="n">
        <x:f>AJ373/(1+B373)^(1-Inputs!$C$8)+T373/(1+B373)^(2-Inputs!$C$8)+U373/(1+B373)^(3-Inputs!$C$8)+V373/(1+B373)^(4-Inputs!$C$8)+W373/(1+B373)^(5-Inputs!$C$8)+X373/(1+B373)^(6-Inputs!$C$8)+Y373/(1+B373)^(7-Inputs!$C$8)+Z373/(1+B373)^(8-Inputs!$C$8)+AA373/(1+B373)^(9-Inputs!$C$8)+AB373/(1+B373)^(10-Inputs!$C$8)+AE373/(1+B373)^(10-Inputs!$C$8)</x:f>
        <x:v>666259.973574458</x:v>
      </x:c>
      <x:c r="AL373" s="25" t="n">
        <x:f>(AK373+AI373)/Inputs!$C$13</x:f>
        <x:v>551.924762629693</x:v>
      </x:c>
      <x:c r="AM373" s="26" t="n">
        <x:f>IF(AL373&gt;=Inputs!$C$7,1,0)</x:f>
        <x:v>1</x:v>
      </x:c>
      <x:c r="AN373" s="26" t="n">
        <x:f>IF(Inputs!$C$7&lt;=(1-Inputs!$C$16)*AL373,1,0)</x:f>
        <x:v>1</x:v>
      </x:c>
    </x:row>
    <x:row r="374" ht="20" customHeight="1">
      <x:c r="A374" s="16" t="n">
        <x:v>369</x:v>
      </x:c>
      <x:c r="B374" s="19" t="n">
        <x:v>0.08049500735421328</x:v>
      </x:c>
      <x:c r="C374" s="24" t="n">
        <x:v>0.46907459699926335</x:v>
      </x:c>
      <x:c r="D374" s="19" t="n">
        <x:v>0.03214760595995614</x:v>
      </x:c>
      <x:c r="E374" s="19" t="n">
        <x:v>0.044622095775929155</x:v>
      </x:c>
      <x:c r="F374" s="19" t="n">
        <x:v>-0.23499164576355613</x:v>
      </x:c>
      <x:c r="G374" s="19" t="n">
        <x:v>-0.0688431862464239</x:v>
      </x:c>
      <x:c r="H374" s="19" t="n">
        <x:v>0.5359478980165875</x:v>
      </x:c>
      <x:c r="I374" s="19" t="n">
        <x:v>0.05767659478330984</x:v>
      </x:c>
      <x:c r="J374" s="19" t="n">
        <x:v>0.06282320014638003</x:v>
      </x:c>
      <x:c r="K374" s="19" t="n">
        <x:v>0.05918881099306532</x:v>
      </x:c>
      <x:c r="L374" s="19" t="n">
        <x:v>0.04694945709655144</x:v>
      </x:c>
      <x:c r="M374" s="19" t="n">
        <x:v>0.06045544350064461</x:v>
      </x:c>
      <x:c r="N374" s="19" t="n">
        <x:v>0.06300143266386499</x:v>
      </x:c>
      <x:c r="O374" s="19" t="n">
        <x:v>0.05210483149495644</x:v>
      </x:c>
      <x:c r="P374" s="19" t="n">
        <x:v>0.04811805832963159</x:v>
      </x:c>
      <x:c r="Q374" s="19" t="n">
        <x:v>0.05825351698976533</x:v>
      </x:c>
      <x:c r="R374" s="19" t="n">
        <x:v>0.053772878599965</x:v>
      </x:c>
      <x:c r="S374" s="21" t="n">
        <x:v>8446.962045535129</x:v>
      </x:c>
      <x:c r="T374" s="21" t="n">
        <x:v>13629.138583075945</x:v>
      </x:c>
      <x:c r="U374" s="21" t="n">
        <x:v>16969.689829508905</x:v>
      </x:c>
      <x:c r="V374" s="21" t="n">
        <x:v>20578.808734536848</x:v>
      </x:c>
      <x:c r="W374" s="21" t="n">
        <x:v>24571.197524870648</x:v>
      </x:c>
      <x:c r="X374" s="21" t="n">
        <x:v>26153.407411766366</x:v>
      </x:c>
      <x:c r="Y374" s="21" t="n">
        <x:v>27374.016924633892</x:v>
      </x:c>
      <x:c r="Z374" s="21" t="n">
        <x:v>28329.488249576676</x:v>
      </x:c>
      <x:c r="AA374" s="21" t="n">
        <x:v>29020.512147746354</x:v>
      </x:c>
      <x:c r="AB374" s="21" t="n">
        <x:v>29440.294474535644</x:v>
      </x:c>
      <x:c r="AC374" s="21" t="n">
        <x:v>38400.38409722041</x:v>
      </x:c>
      <x:c r="AD374" s="25" t="n">
        <x:f>AC374*(1+Inputs!$C$14)*(1-Inputs!$C$14/Inputs!$C$15)</x:f>
        <x:v>30470.704781144395</x:v>
      </x:c>
      <x:c r="AE374" s="25" t="n">
        <x:f>AD374/(B374-Inputs!$C$14)</x:f>
        <x:v>669759.3110361926</x:v>
      </x:c>
      <x:c r="AF374" s="25" t="n">
        <x:f>S374/(1+B374)^1+T374/(1+B374)^2+U374/(1+B374)^3+V374/(1+B374)^4+W374/(1+B374)^5+X374/(1+B374)^6+Y374/(1+B374)^7+Z374/(1+B374)^8+AA374/(1+B374)^9+AB374/(1+B374)^10+AE374/(1+B374)^10</x:f>
        <x:v>449175.61834497197</x:v>
      </x:c>
      <x:c r="AG374" s="25" t="n">
        <x:f>(AF374+Inputs!$C$12)/Inputs!$C$13</x:f>
        <x:v>384.2176173675808</x:v>
      </x:c>
      <x:c r="AH374" s="25" t="n">
        <x:f>(S374+Inputs!$C$11)*Inputs!$C$8-Inputs!$C$11</x:f>
        <x:v>2082.1876980452253</x:v>
      </x:c>
      <x:c r="AI374" s="25" t="n">
        <x:f>Inputs!$C$12+AH374-Inputs!$C$10*Inputs!$C$13</x:f>
        <x:v>24400.10311324522</x:v>
      </x:c>
      <x:c r="AJ374" s="25" t="n">
        <x:f>(S374+Inputs!$C$11)*(1-Inputs!$C$8)</x:f>
        <x:v>6364.774347489904</x:v>
      </x:c>
      <x:c r="AK374" s="25" t="n">
        <x:f>AJ374/(1+B374)^(1-Inputs!$C$8)+T374/(1+B374)^(2-Inputs!$C$8)+U374/(1+B374)^(3-Inputs!$C$8)+V374/(1+B374)^(4-Inputs!$C$8)+W374/(1+B374)^(5-Inputs!$C$8)+X374/(1+B374)^(6-Inputs!$C$8)+Y374/(1+B374)^(7-Inputs!$C$8)+Z374/(1+B374)^(8-Inputs!$C$8)+AA374/(1+B374)^(9-Inputs!$C$8)+AB374/(1+B374)^(10-Inputs!$C$8)+AE374/(1+B374)^(10-Inputs!$C$8)</x:f>
        <x:v>463768.21049797384</x:v>
      </x:c>
      <x:c r="AL374" s="25" t="n">
        <x:f>(AK374+AI374)/Inputs!$C$13</x:f>
        <x:v>389.522881377587</x:v>
      </x:c>
      <x:c r="AM374" s="26" t="n">
        <x:f>IF(AL374&gt;=Inputs!$C$7,1,0)</x:f>
        <x:v>1</x:v>
      </x:c>
      <x:c r="AN374" s="26" t="n">
        <x:f>IF(Inputs!$C$7&lt;=(1-Inputs!$C$16)*AL374,1,0)</x:f>
        <x:v>1</x:v>
      </x:c>
    </x:row>
    <x:row r="375" ht="20" customHeight="1">
      <x:c r="A375" s="16" t="n">
        <x:v>370</x:v>
      </x:c>
      <x:c r="B375" s="19" t="n">
        <x:v>0.07335939637618388</x:v>
      </x:c>
      <x:c r="C375" s="24" t="n">
        <x:v>0.6619558360697226</x:v>
      </x:c>
      <x:c r="D375" s="19" t="n">
        <x:v>0.037051928730481624</x:v>
      </x:c>
      <x:c r="E375" s="19" t="n">
        <x:v>0.05240466345840361</x:v>
      </x:c>
      <x:c r="F375" s="19" t="n">
        <x:v>-0.1985937074992296</x:v>
      </x:c>
      <x:c r="G375" s="19" t="n">
        <x:v>-0.1066913217522466</x:v>
      </x:c>
      <x:c r="H375" s="19" t="n">
        <x:v>0.8889572787008717</x:v>
      </x:c>
      <x:c r="I375" s="19" t="n">
        <x:v>0.061756219493821624</x:v>
      </x:c>
      <x:c r="J375" s="19" t="n">
        <x:v>0.050447534871624386</x:v>
      </x:c>
      <x:c r="K375" s="19" t="n">
        <x:v>0.0536177348916442</x:v>
      </x:c>
      <x:c r="L375" s="19" t="n">
        <x:v>0.05065380838800934</x:v>
      </x:c>
      <x:c r="M375" s="19" t="n">
        <x:v>0.05368988925698545</x:v>
      </x:c>
      <x:c r="N375" s="19" t="n">
        <x:v>0.055311512873048516</x:v>
      </x:c>
      <x:c r="O375" s="19" t="n">
        <x:v>0.05471129446044529</x:v>
      </x:c>
      <x:c r="P375" s="19" t="n">
        <x:v>0.05579356091064369</x:v>
      </x:c>
      <x:c r="Q375" s="19" t="n">
        <x:v>0.05989933193231195</x:v>
      </x:c>
      <x:c r="R375" s="19" t="n">
        <x:v>0.050483258796804195</x:v>
      </x:c>
      <x:c r="S375" s="21" t="n">
        <x:v>8968.404295506247</x:v>
      </x:c>
      <x:c r="T375" s="21" t="n">
        <x:v>14810.378255069436</x:v>
      </x:c>
      <x:c r="U375" s="21" t="n">
        <x:v>18901.788032240336</x:v>
      </x:c>
      <x:c r="V375" s="21" t="n">
        <x:v>23421.64729000868</x:v>
      </x:c>
      <x:c r="W375" s="21" t="n">
        <x:v>28497.994231135865</x:v>
      </x:c>
      <x:c r="X375" s="21" t="n">
        <x:v>30468.712206637272</x:v>
      </x:c>
      <x:c r="Y375" s="21" t="n">
        <x:v>31924.512736887536</x:v>
      </x:c>
      <x:c r="Z375" s="21" t="n">
        <x:v>33047.01430513428</x:v>
      </x:c>
      <x:c r="AA375" s="21" t="n">
        <x:v>33794.097148912726</x:v>
      </x:c>
      <x:c r="AB375" s="21" t="n">
        <x:v>34131.41201965361</x:v>
      </x:c>
      <x:c r="AC375" s="21" t="n">
        <x:v>44519.233069113405</x:v>
      </x:c>
      <x:c r="AD375" s="25" t="n">
        <x:f>AC375*(1+Inputs!$C$14)*(1-Inputs!$C$14/Inputs!$C$15)</x:f>
        <x:v>35326.011440341485</x:v>
      </x:c>
      <x:c r="AE375" s="25" t="n">
        <x:f>AD375/(B375-Inputs!$C$14)</x:f>
        <x:v>920921.9846398385</x:v>
      </x:c>
      <x:c r="AF375" s="25" t="n">
        <x:f>S375/(1+B375)^1+T375/(1+B375)^2+U375/(1+B375)^3+V375/(1+B375)^4+W375/(1+B375)^5+X375/(1+B375)^6+Y375/(1+B375)^7+Z375/(1+B375)^8+AA375/(1+B375)^9+AB375/(1+B375)^10+AE375/(1+B375)^10</x:f>
        <x:v>620663.2285565784</x:v>
      </x:c>
      <x:c r="AG375" s="25" t="n">
        <x:f>(AF375+Inputs!$C$12)/Inputs!$C$13</x:f>
        <x:v>521.0522831738095</x:v>
      </x:c>
      <x:c r="AH375" s="25" t="n">
        <x:f>(S375+Inputs!$C$11)*Inputs!$C$8-Inputs!$C$11</x:f>
        <x:v>2326.479820634434</x:v>
      </x:c>
      <x:c r="AI375" s="25" t="n">
        <x:f>Inputs!$C$12+AH375-Inputs!$C$10*Inputs!$C$13</x:f>
        <x:v>24644.395235834432</x:v>
      </x:c>
      <x:c r="AJ375" s="25" t="n">
        <x:f>(S375+Inputs!$C$11)*(1-Inputs!$C$8)</x:f>
        <x:v>6641.924474871814</x:v>
      </x:c>
      <x:c r="AK375" s="25" t="n">
        <x:f>AJ375/(1+B375)^(1-Inputs!$C$8)+T375/(1+B375)^(2-Inputs!$C$8)+U375/(1+B375)^(3-Inputs!$C$8)+V375/(1+B375)^(4-Inputs!$C$8)+W375/(1+B375)^(5-Inputs!$C$8)+X375/(1+B375)^(6-Inputs!$C$8)+Y375/(1+B375)^(7-Inputs!$C$8)+Z375/(1+B375)^(8-Inputs!$C$8)+AA375/(1+B375)^(9-Inputs!$C$8)+AB375/(1+B375)^(10-Inputs!$C$8)+AE375/(1+B375)^(10-Inputs!$C$8)</x:f>
        <x:v>639352.8716826653</x:v>
      </x:c>
      <x:c r="AL375" s="25" t="n">
        <x:f>(AK375+AI375)/Inputs!$C$13</x:f>
        <x:v>529.8216238650042</x:v>
      </x:c>
      <x:c r="AM375" s="26" t="n">
        <x:f>IF(AL375&gt;=Inputs!$C$7,1,0)</x:f>
        <x:v>1</x:v>
      </x:c>
      <x:c r="AN375" s="26" t="n">
        <x:f>IF(Inputs!$C$7&lt;=(1-Inputs!$C$16)*AL375,1,0)</x:f>
        <x:v>1</x:v>
      </x:c>
    </x:row>
    <x:row r="376" ht="20" customHeight="1">
      <x:c r="A376" s="16" t="n">
        <x:v>371</x:v>
      </x:c>
      <x:c r="B376" s="19" t="n">
        <x:v>0.09361551346408614</x:v>
      </x:c>
      <x:c r="C376" s="24" t="n">
        <x:v>0.31650171093016866</x:v>
      </x:c>
      <x:c r="D376" s="19" t="n">
        <x:v>0.026447486033602276</x:v>
      </x:c>
      <x:c r="E376" s="19" t="n">
        <x:v>0.046878120765967146</x:v>
      </x:c>
      <x:c r="F376" s="19" t="n">
        <x:v>-0.21130859312593092</x:v>
      </x:c>
      <x:c r="G376" s="19" t="n">
        <x:v>-0.05612007053740456</x:v>
      </x:c>
      <x:c r="H376" s="19" t="n">
        <x:v>0.7605041298594131</x:v>
      </x:c>
      <x:c r="I376" s="19" t="n">
        <x:v>0.06424463446115056</x:v>
      </x:c>
      <x:c r="J376" s="19" t="n">
        <x:v>0.05644232949539742</x:v>
      </x:c>
      <x:c r="K376" s="19" t="n">
        <x:v>0.059901004487250026</x:v>
      </x:c>
      <x:c r="L376" s="19" t="n">
        <x:v>0.06561790229681833</x:v>
      </x:c>
      <x:c r="M376" s="19" t="n">
        <x:v>0.058725763703943126</x:v>
      </x:c>
      <x:c r="N376" s="19" t="n">
        <x:v>0.06951557729916544</x:v>
      </x:c>
      <x:c r="O376" s="19" t="n">
        <x:v>0.06648171809455448</x:v>
      </x:c>
      <x:c r="P376" s="19" t="n">
        <x:v>0.0631340884569238</x:v>
      </x:c>
      <x:c r="Q376" s="19" t="n">
        <x:v>0.06885582385613476</x:v>
      </x:c>
      <x:c r="R376" s="19" t="n">
        <x:v>0.058875218718420684</x:v>
      </x:c>
      <x:c r="S376" s="21" t="n">
        <x:v>8940.524092220887</x:v>
      </x:c>
      <x:c r="T376" s="21" t="n">
        <x:v>14127.31436098944</x:v>
      </x:c>
      <x:c r="U376" s="21" t="n">
        <x:v>17323.571290296863</x:v>
      </x:c>
      <x:c r="V376" s="21" t="n">
        <x:v>20831.118029889632</x:v>
      </x:c>
      <x:c r="W376" s="21" t="n">
        <x:v>24697.040643611126</x:v>
      </x:c>
      <x:c r="X376" s="21" t="n">
        <x:v>26241.855132454137</x:v>
      </x:c>
      <x:c r="Y376" s="21" t="n">
        <x:v>27424.617186058822</x:v>
      </x:c>
      <x:c r="Z376" s="21" t="n">
        <x:v>28372.546163905557</x:v>
      </x:c>
      <x:c r="AA376" s="21" t="n">
        <x:v>29062.54827006336</x:v>
      </x:c>
      <x:c r="AB376" s="21" t="n">
        <x:v>29486.178875904025</x:v>
      </x:c>
      <x:c r="AC376" s="21" t="n">
        <x:v>38460.23331639655</x:v>
      </x:c>
      <x:c r="AD376" s="25" t="n">
        <x:f>AC376*(1+Inputs!$C$14)*(1-Inputs!$C$14/Inputs!$C$15)</x:f>
        <x:v>30518.195136560662</x:v>
      </x:c>
      <x:c r="AE376" s="25" t="n">
        <x:f>AD376/(B376-Inputs!$C$14)</x:f>
        <x:v>520650.4785675763</x:v>
      </x:c>
      <x:c r="AF376" s="25" t="n">
        <x:f>S376/(1+B376)^1+T376/(1+B376)^2+U376/(1+B376)^3+V376/(1+B376)^4+W376/(1+B376)^5+X376/(1+B376)^6+Y376/(1+B376)^7+Z376/(1+B376)^8+AA376/(1+B376)^9+AB376/(1+B376)^10+AE376/(1+B376)^10</x:f>
        <x:v>345250.3598902707</x:v>
      </x:c>
      <x:c r="AG376" s="25" t="n">
        <x:f>(AF376+Inputs!$C$12)/Inputs!$C$13</x:f>
        <x:v>301.29280436256204</x:v>
      </x:c>
      <x:c r="AH376" s="25" t="n">
        <x:f>(S376+Inputs!$C$11)*Inputs!$C$8-Inputs!$C$11</x:f>
        <x:v>2313.418136355539</x:v>
      </x:c>
      <x:c r="AI376" s="25" t="n">
        <x:f>Inputs!$C$12+AH376-Inputs!$C$10*Inputs!$C$13</x:f>
        <x:v>24631.333551555537</x:v>
      </x:c>
      <x:c r="AJ376" s="25" t="n">
        <x:f>(S376+Inputs!$C$11)*(1-Inputs!$C$8)</x:f>
        <x:v>6627.105955865349</x:v>
      </x:c>
      <x:c r="AK376" s="25" t="n">
        <x:f>AJ376/(1+B376)^(1-Inputs!$C$8)+T376/(1+B376)^(2-Inputs!$C$8)+U376/(1+B376)^(3-Inputs!$C$8)+V376/(1+B376)^(4-Inputs!$C$8)+W376/(1+B376)^(5-Inputs!$C$8)+X376/(1+B376)^(6-Inputs!$C$8)+Y376/(1+B376)^(7-Inputs!$C$8)+Z376/(1+B376)^(8-Inputs!$C$8)+AA376/(1+B376)^(9-Inputs!$C$8)+AB376/(1+B376)^(10-Inputs!$C$8)+AE376/(1+B376)^(10-Inputs!$C$8)</x:f>
        <x:v>357826.75880426174</x:v>
      </x:c>
      <x:c r="AL376" s="25" t="n">
        <x:f>(AK376+AI376)/Inputs!$C$13</x:f>
        <x:v>305.1737976161619</x:v>
      </x:c>
      <x:c r="AM376" s="26" t="n">
        <x:f>IF(AL376&gt;=Inputs!$C$7,1,0)</x:f>
        <x:v>1</x:v>
      </x:c>
      <x:c r="AN376" s="26" t="n">
        <x:f>IF(Inputs!$C$7&lt;=(1-Inputs!$C$16)*AL376,1,0)</x:f>
        <x:v>0</x:v>
      </x:c>
    </x:row>
    <x:row r="377" ht="20" customHeight="1">
      <x:c r="A377" s="16" t="n">
        <x:v>372</x:v>
      </x:c>
      <x:c r="B377" s="19" t="n">
        <x:v>0.09571904591612439</x:v>
      </x:c>
      <x:c r="C377" s="24" t="n">
        <x:v>0.9138228617293578</x:v>
      </x:c>
      <x:c r="D377" s="19" t="n">
        <x:v>0.03204110019430715</x:v>
      </x:c>
      <x:c r="E377" s="19" t="n">
        <x:v>0.03821481754873986</x:v>
      </x:c>
      <x:c r="F377" s="19" t="n">
        <x:v>-0.18022900604315625</x:v>
      </x:c>
      <x:c r="G377" s="19" t="n">
        <x:v>-0.04771342374169024</x:v>
      </x:c>
      <x:c r="H377" s="19" t="n">
        <x:v>0.599494489780767</x:v>
      </x:c>
      <x:c r="I377" s="19" t="n">
        <x:v>0.05940896417072395</x:v>
      </x:c>
      <x:c r="J377" s="19" t="n">
        <x:v>0.06565476970723808</x:v>
      </x:c>
      <x:c r="K377" s="19" t="n">
        <x:v>0.06847608148755739</x:v>
      </x:c>
      <x:c r="L377" s="19" t="n">
        <x:v>0.06858969286594516</x:v>
      </x:c>
      <x:c r="M377" s="19" t="n">
        <x:v>0.06458785084716397</x:v>
      </x:c>
      <x:c r="N377" s="19" t="n">
        <x:v>0.07574263013984478</x:v>
      </x:c>
      <x:c r="O377" s="19" t="n">
        <x:v>0.06790967105925688</x:v>
      </x:c>
      <x:c r="P377" s="19" t="n">
        <x:v>0.07058362183925397</x:v>
      </x:c>
      <x:c r="Q377" s="19" t="n">
        <x:v>0.07120325567490796</x:v>
      </x:c>
      <x:c r="R377" s="19" t="n">
        <x:v>0.064278650355933</x:v>
      </x:c>
      <x:c r="S377" s="21" t="n">
        <x:v>9525.971314002962</x:v>
      </x:c>
      <x:c r="T377" s="21" t="n">
        <x:v>15320.436371108275</x:v>
      </x:c>
      <x:c r="U377" s="21" t="n">
        <x:v>18966.471997188055</x:v>
      </x:c>
      <x:c r="V377" s="21" t="n">
        <x:v>22991.419299318808</x:v>
      </x:c>
      <x:c r="W377" s="21" t="n">
        <x:v>27526.18562898206</x:v>
      </x:c>
      <x:c r="X377" s="21" t="n">
        <x:v>29131.138509215765</x:v>
      </x:c>
      <x:c r="Y377" s="21" t="n">
        <x:v>30400.68366590341</x:v>
      </x:c>
      <x:c r="Z377" s="21" t="n">
        <x:v>31374.812335661514</x:v>
      </x:c>
      <x:c r="AA377" s="21" t="n">
        <x:v>32048.426336760735</x:v>
      </x:c>
      <x:c r="AB377" s="21" t="n">
        <x:v>32389.643646384262</x:v>
      </x:c>
      <x:c r="AC377" s="21" t="n">
        <x:v>42247.361277892516</x:v>
      </x:c>
      <x:c r="AD377" s="25" t="n">
        <x:f>AC377*(1+Inputs!$C$14)*(1-Inputs!$C$14/Inputs!$C$15)</x:f>
        <x:v>33523.28117400771</x:v>
      </x:c>
      <x:c r="AE377" s="25" t="n">
        <x:f>AD377/(B377-Inputs!$C$14)</x:f>
        <x:v>552104.8736555552</x:v>
      </x:c>
      <x:c r="AF377" s="25" t="n">
        <x:f>S377/(1+B377)^1+T377/(1+B377)^2+U377/(1+B377)^3+V377/(1+B377)^4+W377/(1+B377)^5+X377/(1+B377)^6+Y377/(1+B377)^7+Z377/(1+B377)^8+AA377/(1+B377)^9+AB377/(1+B377)^10+AE377/(1+B377)^10</x:f>
        <x:v>365601.53356275574</x:v>
      </x:c>
      <x:c r="AG377" s="25" t="n">
        <x:f>(AF377+Inputs!$C$12)/Inputs!$C$13</x:f>
        <x:v>317.53156379715205</x:v>
      </x:c>
      <x:c r="AH377" s="25" t="n">
        <x:f>(S377+Inputs!$C$11)*Inputs!$C$8-Inputs!$C$11</x:f>
        <x:v>2587.696149847963</x:v>
      </x:c>
      <x:c r="AI377" s="25" t="n">
        <x:f>Inputs!$C$12+AH377-Inputs!$C$10*Inputs!$C$13</x:f>
        <x:v>24905.611565047962</x:v>
      </x:c>
      <x:c r="AJ377" s="25" t="n">
        <x:f>(S377+Inputs!$C$11)*(1-Inputs!$C$8)</x:f>
        <x:v>6938.275164154999</x:v>
      </x:c>
      <x:c r="AK377" s="25" t="n">
        <x:f>AJ377/(1+B377)^(1-Inputs!$C$8)+T377/(1+B377)^(2-Inputs!$C$8)+U377/(1+B377)^(3-Inputs!$C$8)+V377/(1+B377)^(4-Inputs!$C$8)+W377/(1+B377)^(5-Inputs!$C$8)+X377/(1+B377)^(6-Inputs!$C$8)+Y377/(1+B377)^(7-Inputs!$C$8)+Z377/(1+B377)^(8-Inputs!$C$8)+AA377/(1+B377)^(9-Inputs!$C$8)+AB377/(1+B377)^(10-Inputs!$C$8)+AE377/(1+B377)^(10-Inputs!$C$8)</x:f>
        <x:v>379133.6619365879</x:v>
      </x:c>
      <x:c r="AL377" s="25" t="n">
        <x:f>(AK377+AI377)/Inputs!$C$13</x:f>
        <x:v>322.3940137364278</x:v>
      </x:c>
      <x:c r="AM377" s="26" t="n">
        <x:f>IF(AL377&gt;=Inputs!$C$7,1,0)</x:f>
        <x:v>1</x:v>
      </x:c>
      <x:c r="AN377" s="26" t="n">
        <x:f>IF(Inputs!$C$7&lt;=(1-Inputs!$C$16)*AL377,1,0)</x:f>
        <x:v>0</x:v>
      </x:c>
    </x:row>
    <x:row r="378" ht="20" customHeight="1">
      <x:c r="A378" s="16" t="n">
        <x:v>373</x:v>
      </x:c>
      <x:c r="B378" s="19" t="n">
        <x:v>0.10059067698499996</x:v>
      </x:c>
      <x:c r="C378" s="24" t="n">
        <x:v>0.2583381532980127</x:v>
      </x:c>
      <x:c r="D378" s="19" t="n">
        <x:v>0.034244559817402376</x:v>
      </x:c>
      <x:c r="E378" s="19" t="n">
        <x:v>0.04826554696388115</x:v>
      </x:c>
      <x:c r="F378" s="19" t="n">
        <x:v>-0.22775401750740118</x:v>
      </x:c>
      <x:c r="G378" s="19" t="n">
        <x:v>-0.06696710172498513</x:v>
      </x:c>
      <x:c r="H378" s="19" t="n">
        <x:v>0.8837409752015049</x:v>
      </x:c>
      <x:c r="I378" s="19" t="n">
        <x:v>0.062170755836026506</x:v>
      </x:c>
      <x:c r="J378" s="19" t="n">
        <x:v>0.06767899159864896</x:v>
      </x:c>
      <x:c r="K378" s="19" t="n">
        <x:v>0.0690285271507048</x:v>
      </x:c>
      <x:c r="L378" s="19" t="n">
        <x:v>0.07452509701447184</x:v>
      </x:c>
      <x:c r="M378" s="19" t="n">
        <x:v>0.06599368097354841</x:v>
      </x:c>
      <x:c r="N378" s="19" t="n">
        <x:v>0.06409602365952538</x:v>
      </x:c>
      <x:c r="O378" s="19" t="n">
        <x:v>0.06503936020067727</x:v>
      </x:c>
      <x:c r="P378" s="19" t="n">
        <x:v>0.06633957627888662</x:v>
      </x:c>
      <x:c r="Q378" s="19" t="n">
        <x:v>0.06654120864943594</x:v>
      </x:c>
      <x:c r="R378" s="19" t="n">
        <x:v>0.06400405885496979</x:v>
      </x:c>
      <x:c r="S378" s="21" t="n">
        <x:v>8653.153231240973</x:v>
      </x:c>
      <x:c r="T378" s="21" t="n">
        <x:v>13844.916652512367</x:v>
      </x:c>
      <x:c r="U378" s="21" t="n">
        <x:v>17372.915902936715</x:v>
      </x:c>
      <x:c r="V378" s="21" t="n">
        <x:v>21326.075193705874</x:v>
      </x:c>
      <x:c r="W378" s="21" t="n">
        <x:v>25708.77807457561</x:v>
      </x:c>
      <x:c r="X378" s="21" t="n">
        <x:v>27522.125203192787</x:v>
      </x:c>
      <x:c r="Y378" s="21" t="n">
        <x:v>28829.108530028334</x:v>
      </x:c>
      <x:c r="Z378" s="21" t="n">
        <x:v>29873.952272048613</x:v>
      </x:c>
      <x:c r="AA378" s="21" t="n">
        <x:v>30617.977668019943</x:v>
      </x:c>
      <x:c r="AB378" s="21" t="n">
        <x:v>31030.33406876117</x:v>
      </x:c>
      <x:c r="AC378" s="21" t="n">
        <x:v>40474.34878534066</x:v>
      </x:c>
      <x:c r="AD378" s="25" t="n">
        <x:f>AC378*(1+Inputs!$C$14)*(1-Inputs!$C$14/Inputs!$C$15)</x:f>
        <x:v>32116.39576116781</x:v>
      </x:c>
      <x:c r="AE378" s="25" t="n">
        <x:f>AD378/(B378-Inputs!$C$14)</x:f>
        <x:v>489648.7921372204</x:v>
      </x:c>
      <x:c r="AF378" s="25" t="n">
        <x:f>S378/(1+B378)^1+T378/(1+B378)^2+U378/(1+B378)^3+V378/(1+B378)^4+W378/(1+B378)^5+X378/(1+B378)^6+Y378/(1+B378)^7+Z378/(1+B378)^8+AA378/(1+B378)^9+AB378/(1+B378)^10+AE378/(1+B378)^10</x:f>
        <x:v>319471.347110235</x:v>
      </x:c>
      <x:c r="AG378" s="25" t="n">
        <x:f>(AF378+Inputs!$C$12)/Inputs!$C$13</x:f>
        <x:v>280.7230232908101</x:v>
      </x:c>
      <x:c r="AH378" s="25" t="n">
        <x:f>(S378+Inputs!$C$11)*Inputs!$C$8-Inputs!$C$11</x:f>
        <x:v>2178.7868562800177</x:v>
      </x:c>
      <x:c r="AI378" s="25" t="n">
        <x:f>Inputs!$C$12+AH378-Inputs!$C$10*Inputs!$C$13</x:f>
        <x:v>24496.70227148001</x:v>
      </x:c>
      <x:c r="AJ378" s="25" t="n">
        <x:f>(S378+Inputs!$C$11)*(1-Inputs!$C$8)</x:f>
        <x:v>6474.366374960956</x:v>
      </x:c>
      <x:c r="AK378" s="25" t="n">
        <x:f>AJ378/(1+B378)^(1-Inputs!$C$8)+T378/(1+B378)^(2-Inputs!$C$8)+U378/(1+B378)^(3-Inputs!$C$8)+V378/(1+B378)^(4-Inputs!$C$8)+W378/(1+B378)^(5-Inputs!$C$8)+X378/(1+B378)^(6-Inputs!$C$8)+Y378/(1+B378)^(7-Inputs!$C$8)+Z378/(1+B378)^(8-Inputs!$C$8)+AA378/(1+B378)^(9-Inputs!$C$8)+AB378/(1+B378)^(10-Inputs!$C$8)+AE378/(1+B378)^(10-Inputs!$C$8)</x:f>
        <x:v>332073.1678967294</x:v>
      </x:c>
      <x:c r="AL378" s="25" t="n">
        <x:f>(AK378+AI378)/Inputs!$C$13</x:f>
        <x:v>284.51687536395036</x:v>
      </x:c>
      <x:c r="AM378" s="26" t="n">
        <x:f>IF(AL378&gt;=Inputs!$C$7,1,0)</x:f>
        <x:v>1</x:v>
      </x:c>
      <x:c r="AN378" s="26" t="n">
        <x:f>IF(Inputs!$C$7&lt;=(1-Inputs!$C$16)*AL378,1,0)</x:f>
        <x:v>0</x:v>
      </x:c>
    </x:row>
    <x:row r="379" ht="20" customHeight="1">
      <x:c r="A379" s="16" t="n">
        <x:v>374</x:v>
      </x:c>
      <x:c r="B379" s="19" t="n">
        <x:v>0.08761330604147263</x:v>
      </x:c>
      <x:c r="C379" s="24" t="n">
        <x:v>0.5105960458342054</x:v>
      </x:c>
      <x:c r="D379" s="19" t="n">
        <x:v>0.02128018632357538</x:v>
      </x:c>
      <x:c r="E379" s="19" t="n">
        <x:v>0.04110715972872157</x:v>
      </x:c>
      <x:c r="F379" s="19" t="n">
        <x:v>-0.22090588726298283</x:v>
      </x:c>
      <x:c r="G379" s="19" t="n">
        <x:v>-0.08217722101467018</x:v>
      </x:c>
      <x:c r="H379" s="19" t="n">
        <x:v>0.5785671410261841</x:v>
      </x:c>
      <x:c r="I379" s="19" t="n">
        <x:v>0.07395112558038477</x:v>
      </x:c>
      <x:c r="J379" s="19" t="n">
        <x:v>0.0684733235494025</x:v>
      </x:c>
      <x:c r="K379" s="19" t="n">
        <x:v>0.07243508806993873</x:v>
      </x:c>
      <x:c r="L379" s="19" t="n">
        <x:v>0.06702278208141366</x:v>
      </x:c>
      <x:c r="M379" s="19" t="n">
        <x:v>0.07332295340964606</x:v>
      </x:c>
      <x:c r="N379" s="19" t="n">
        <x:v>0.07292909429745237</x:v>
      </x:c>
      <x:c r="O379" s="19" t="n">
        <x:v>0.0692153029855774</x:v>
      </x:c>
      <x:c r="P379" s="19" t="n">
        <x:v>0.07520977889213214</x:v>
      </x:c>
      <x:c r="Q379" s="19" t="n">
        <x:v>0.07041652236161212</x:v>
      </x:c>
      <x:c r="R379" s="19" t="n">
        <x:v>0.0687791024742262</x:v>
      </x:c>
      <x:c r="S379" s="21" t="n">
        <x:v>8607.778804603833</x:v>
      </x:c>
      <x:c r="T379" s="21" t="n">
        <x:v>13859.855430389558</x:v>
      </x:c>
      <x:c r="U379" s="21" t="n">
        <x:v>17102.055251965863</x:v>
      </x:c>
      <x:c r="V379" s="21" t="n">
        <x:v>20562.745041317365</x:v>
      </x:c>
      <x:c r="W379" s="21" t="n">
        <x:v>24374.488767760893</x:v>
      </x:c>
      <x:c r="X379" s="21" t="n">
        <x:v>25785.05959408187</x:v>
      </x:c>
      <x:c r="Y379" s="21" t="n">
        <x:v>26863.130397308523</x:v>
      </x:c>
      <x:c r="Z379" s="21" t="n">
        <x:v>27738.252326793012</x:v>
      </x:c>
      <x:c r="AA379" s="21" t="n">
        <x:v>28405.886317235883</x:v>
      </x:c>
      <x:c r="AB379" s="21" t="n">
        <x:v>28825.87669717302</x:v>
      </x:c>
      <x:c r="AC379" s="21" t="n">
        <x:v>37598.96960500828</x:v>
      </x:c>
      <x:c r="AD379" s="25" t="n">
        <x:f>AC379*(1+Inputs!$C$14)*(1-Inputs!$C$14/Inputs!$C$15)</x:f>
        <x:v>29834.782381574063</x:v>
      </x:c>
      <x:c r="AE379" s="25" t="n">
        <x:f>AD379/(B379-Inputs!$C$14)</x:f>
        <x:v>567057.7393113576</x:v>
      </x:c>
      <x:c r="AF379" s="25" t="n">
        <x:f>S379/(1+B379)^1+T379/(1+B379)^2+U379/(1+B379)^3+V379/(1+B379)^4+W379/(1+B379)^5+X379/(1+B379)^6+Y379/(1+B379)^7+Z379/(1+B379)^8+AA379/(1+B379)^9+AB379/(1+B379)^10+AE379/(1+B379)^10</x:f>
        <x:v>378929.35010847275</x:v>
      </x:c>
      <x:c r="AG379" s="25" t="n">
        <x:f>(AF379+Inputs!$C$12)/Inputs!$C$13</x:f>
        <x:v>328.16619402326313</x:v>
      </x:c>
      <x:c r="AH379" s="25" t="n">
        <x:f>(S379+Inputs!$C$11)*Inputs!$C$8-Inputs!$C$11</x:f>
        <x:v>2157.5292481842616</x:v>
      </x:c>
      <x:c r="AI379" s="25" t="n">
        <x:f>Inputs!$C$12+AH379-Inputs!$C$10*Inputs!$C$13</x:f>
        <x:v>24475.44466338426</x:v>
      </x:c>
      <x:c r="AJ379" s="25" t="n">
        <x:f>(S379+Inputs!$C$11)*(1-Inputs!$C$8)</x:f>
        <x:v>6450.249556419572</x:v>
      </x:c>
      <x:c r="AK379" s="25" t="n">
        <x:f>AJ379/(1+B379)^(1-Inputs!$C$8)+T379/(1+B379)^(2-Inputs!$C$8)+U379/(1+B379)^(3-Inputs!$C$8)+V379/(1+B379)^(4-Inputs!$C$8)+W379/(1+B379)^(5-Inputs!$C$8)+X379/(1+B379)^(6-Inputs!$C$8)+Y379/(1+B379)^(7-Inputs!$C$8)+Z379/(1+B379)^(8-Inputs!$C$8)+AA379/(1+B379)^(9-Inputs!$C$8)+AB379/(1+B379)^(10-Inputs!$C$8)+AE379/(1+B379)^(10-Inputs!$C$8)</x:f>
        <x:v>392072.84364209615</x:v>
      </x:c>
      <x:c r="AL379" s="25" t="n">
        <x:f>(AK379+AI379)/Inputs!$C$13</x:f>
        <x:v>332.37529960388565</x:v>
      </x:c>
      <x:c r="AM379" s="26" t="n">
        <x:f>IF(AL379&gt;=Inputs!$C$7,1,0)</x:f>
        <x:v>1</x:v>
      </x:c>
      <x:c r="AN379" s="26" t="n">
        <x:f>IF(Inputs!$C$7&lt;=(1-Inputs!$C$16)*AL379,1,0)</x:f>
        <x:v>0</x:v>
      </x:c>
    </x:row>
    <x:row r="380" ht="20" customHeight="1">
      <x:c r="A380" s="16" t="n">
        <x:v>375</x:v>
      </x:c>
      <x:c r="B380" s="19" t="n">
        <x:v>0.07788925102959462</x:v>
      </x:c>
      <x:c r="C380" s="24" t="n">
        <x:v>0.8351168831652274</x:v>
      </x:c>
      <x:c r="D380" s="19" t="n">
        <x:v>0.014003199528742983</x:v>
      </x:c>
      <x:c r="E380" s="19" t="n">
        <x:v>0.05424288751156865</x:v>
      </x:c>
      <x:c r="F380" s="19" t="n">
        <x:v>-0.16987567450856775</x:v>
      </x:c>
      <x:c r="G380" s="19" t="n">
        <x:v>-0.03801535619465256</x:v>
      </x:c>
      <x:c r="H380" s="19" t="n">
        <x:v>0.6894183640882545</x:v>
      </x:c>
      <x:c r="I380" s="19" t="n">
        <x:v>0.05532021735840431</x:v>
      </x:c>
      <x:c r="J380" s="19" t="n">
        <x:v>0.06793552971624081</x:v>
      </x:c>
      <x:c r="K380" s="19" t="n">
        <x:v>0.06613050756936331</x:v>
      </x:c>
      <x:c r="L380" s="19" t="n">
        <x:v>0.06285509669612452</x:v>
      </x:c>
      <x:c r="M380" s="19" t="n">
        <x:v>0.05954944347956939</x:v>
      </x:c>
      <x:c r="N380" s="19" t="n">
        <x:v>0.06640397884536811</x:v>
      </x:c>
      <x:c r="O380" s="19" t="n">
        <x:v>0.06389366913878688</x:v>
      </x:c>
      <x:c r="P380" s="19" t="n">
        <x:v>0.05826099362763784</x:v>
      </x:c>
      <x:c r="Q380" s="19" t="n">
        <x:v>0.06966942047134922</x:v>
      </x:c>
      <x:c r="R380" s="19" t="n">
        <x:v>0.06458226310625492</x:v>
      </x:c>
      <x:c r="S380" s="21" t="n">
        <x:v>9766.999324829707</x:v>
      </x:c>
      <x:c r="T380" s="21" t="n">
        <x:v>15514.680140751423</x:v>
      </x:c>
      <x:c r="U380" s="21" t="n">
        <x:v>19052.871062246933</x:v>
      </x:c>
      <x:c r="V380" s="21" t="n">
        <x:v>22946.742550974355</x:v>
      </x:c>
      <x:c r="W380" s="21" t="n">
        <x:v>27286.54906021932</x:v>
      </x:c>
      <x:c r="X380" s="21" t="n">
        <x:v>28804.234781981846</x:v>
      </x:c>
      <x:c r="Y380" s="21" t="n">
        <x:v>29981.92198180246</x:v>
      </x:c>
      <x:c r="Z380" s="21" t="n">
        <x:v>30899.238521418683</x:v>
      </x:c>
      <x:c r="AA380" s="21" t="n">
        <x:v>31527.888944256254</x:v>
      </x:c>
      <x:c r="AB380" s="21" t="n">
        <x:v>31869.610117765817</x:v>
      </x:c>
      <x:c r="AC380" s="21" t="n">
        <x:v>41569.056675346714</x:v>
      </x:c>
      <x:c r="AD380" s="25" t="n">
        <x:f>AC380*(1+Inputs!$C$14)*(1-Inputs!$C$14/Inputs!$C$15)</x:f>
        <x:v>32985.04647188761</x:v>
      </x:c>
      <x:c r="AE380" s="25" t="n">
        <x:f>AD380/(B380-Inputs!$C$14)</x:f>
        <x:v>769074.9005881947</x:v>
      </x:c>
      <x:c r="AF380" s="25" t="n">
        <x:f>S380/(1+B380)^1+T380/(1+B380)^2+U380/(1+B380)^3+V380/(1+B380)^4+W380/(1+B380)^5+X380/(1+B380)^6+Y380/(1+B380)^7+Z380/(1+B380)^8+AA380/(1+B380)^9+AB380/(1+B380)^10+AE380/(1+B380)^10</x:f>
        <x:v>520812.78101950255</x:v>
      </x:c>
      <x:c r="AG380" s="25" t="n">
        <x:f>(AF380+Inputs!$C$12)/Inputs!$C$13</x:f>
        <x:v>441.3788735176907</x:v>
      </x:c>
      <x:c r="AH380" s="25" t="n">
        <x:f>(S380+Inputs!$C$11)*Inputs!$C$8-Inputs!$C$11</x:f>
        <x:v>2700.616122043507</x:v>
      </x:c>
      <x:c r="AI380" s="25" t="n">
        <x:f>Inputs!$C$12+AH380-Inputs!$C$10*Inputs!$C$13</x:f>
        <x:v>25018.531537243507</x:v>
      </x:c>
      <x:c r="AJ380" s="25" t="n">
        <x:f>(S380+Inputs!$C$11)*(1-Inputs!$C$8)</x:f>
        <x:v>7066.383202786201</x:v>
      </x:c>
      <x:c r="AK380" s="25" t="n">
        <x:f>AJ380/(1+B380)^(1-Inputs!$C$8)+T380/(1+B380)^(2-Inputs!$C$8)+U380/(1+B380)^(3-Inputs!$C$8)+V380/(1+B380)^(4-Inputs!$C$8)+W380/(1+B380)^(5-Inputs!$C$8)+X380/(1+B380)^(6-Inputs!$C$8)+Y380/(1+B380)^(7-Inputs!$C$8)+Z380/(1+B380)^(8-Inputs!$C$8)+AA380/(1+B380)^(9-Inputs!$C$8)+AB380/(1+B380)^(10-Inputs!$C$8)+AE380/(1+B380)^(10-Inputs!$C$8)</x:f>
        <x:v>536843.9945563918</x:v>
      </x:c>
      <x:c r="AL380" s="25" t="n">
        <x:f>(AK380+AI380)/Inputs!$C$13</x:f>
        <x:v>448.3255139668547</x:v>
      </x:c>
      <x:c r="AM380" s="26" t="n">
        <x:f>IF(AL380&gt;=Inputs!$C$7,1,0)</x:f>
        <x:v>1</x:v>
      </x:c>
      <x:c r="AN380" s="26" t="n">
        <x:f>IF(Inputs!$C$7&lt;=(1-Inputs!$C$16)*AL380,1,0)</x:f>
        <x:v>1</x:v>
      </x:c>
    </x:row>
    <x:row r="381" ht="20" customHeight="1">
      <x:c r="A381" s="16" t="n">
        <x:v>376</x:v>
      </x:c>
      <x:c r="B381" s="19" t="n">
        <x:v>0.09494785518160441</x:v>
      </x:c>
      <x:c r="C381" s="24" t="n">
        <x:v>0.5560973910831137</x:v>
      </x:c>
      <x:c r="D381" s="19" t="n">
        <x:v>0.023854433161245938</x:v>
      </x:c>
      <x:c r="E381" s="19" t="n">
        <x:v>0.058551681359528804</x:v>
      </x:c>
      <x:c r="F381" s="19" t="n">
        <x:v>-0.192342697305661</x:v>
      </x:c>
      <x:c r="G381" s="19" t="n">
        <x:v>-0.07555678679420737</x:v>
      </x:c>
      <x:c r="H381" s="19" t="n">
        <x:v>0.7203927267609345</x:v>
      </x:c>
      <x:c r="I381" s="19" t="n">
        <x:v>0.0489165287746539</x:v>
      </x:c>
      <x:c r="J381" s="19" t="n">
        <x:v>0.05488445181602515</x:v>
      </x:c>
      <x:c r="K381" s="19" t="n">
        <x:v>0.05716013446119746</x:v>
      </x:c>
      <x:c r="L381" s="19" t="n">
        <x:v>0.05759755231284885</x:v>
      </x:c>
      <x:c r="M381" s="19" t="n">
        <x:v>0.05982225151296802</x:v>
      </x:c>
      <x:c r="N381" s="19" t="n">
        <x:v>0.04617270163802118</x:v>
      </x:c>
      <x:c r="O381" s="19" t="n">
        <x:v>0.0514809688029743</x:v>
      </x:c>
      <x:c r="P381" s="19" t="n">
        <x:v>0.04890977504028001</x:v>
      </x:c>
      <x:c r="Q381" s="19" t="n">
        <x:v>0.04960579608347303</x:v>
      </x:c>
      <x:c r="R381" s="19" t="n">
        <x:v>0.05519020152991175</x:v>
      </x:c>
      <x:c r="S381" s="21" t="n">
        <x:v>9214.063527075798</x:v>
      </x:c>
      <x:c r="T381" s="21" t="n">
        <x:v>14786.991348196565</x:v>
      </x:c>
      <x:c r="U381" s="21" t="n">
        <x:v>18383.721255533976</x:v>
      </x:c>
      <x:c r="V381" s="21" t="n">
        <x:v>22316.38290282973</x:v>
      </x:c>
      <x:c r="W381" s="21" t="n">
        <x:v>26721.911073707768</x:v>
      </x:c>
      <x:c r="X381" s="21" t="n">
        <x:v>28448.247708494117</x:v>
      </x:c>
      <x:c r="Y381" s="21" t="n">
        <x:v>29711.19192627603</x:v>
      </x:c>
      <x:c r="Z381" s="21" t="n">
        <x:v>30718.2677359784</x:v>
      </x:c>
      <x:c r="AA381" s="21" t="n">
        <x:v>31411.091147409774</x:v>
      </x:c>
      <x:c r="AB381" s="21" t="n">
        <x:v>31770.852818174157</x:v>
      </x:c>
      <x:c r="AC381" s="21" t="n">
        <x:v>41440.24280631411</x:v>
      </x:c>
      <x:c r="AD381" s="25" t="n">
        <x:f>AC381*(1+Inputs!$C$14)*(1-Inputs!$C$14/Inputs!$C$15)</x:f>
        <x:v>32882.832666810245</x:v>
      </x:c>
      <x:c r="AE381" s="25" t="n">
        <x:f>AD381/(B381-Inputs!$C$14)</x:f>
        <x:v>548523.9224522025</x:v>
      </x:c>
      <x:c r="AF381" s="25" t="n">
        <x:f>S381/(1+B381)^1+T381/(1+B381)^2+U381/(1+B381)^3+V381/(1+B381)^4+W381/(1+B381)^5+X381/(1+B381)^6+Y381/(1+B381)^7+Z381/(1+B381)^8+AA381/(1+B381)^9+AB381/(1+B381)^10+AE381/(1+B381)^10</x:f>
        <x:v>362532.32874841226</x:v>
      </x:c>
      <x:c r="AG381" s="25" t="n">
        <x:f>(AF381+Inputs!$C$12)/Inputs!$C$13</x:f>
        <x:v>315.0825611284267</x:v>
      </x:c>
      <x:c r="AH381" s="25" t="n">
        <x:f>(S381+Inputs!$C$11)*Inputs!$C$8-Inputs!$C$11</x:f>
        <x:v>2441.5694880272913</x:v>
      </x:c>
      <x:c r="AI381" s="25" t="n">
        <x:f>Inputs!$C$12+AH381-Inputs!$C$10*Inputs!$C$13</x:f>
        <x:v>24759.48490322729</x:v>
      </x:c>
      <x:c r="AJ381" s="25" t="n">
        <x:f>(S381+Inputs!$C$11)*(1-Inputs!$C$8)</x:f>
        <x:v>6772.494039048506</x:v>
      </x:c>
      <x:c r="AK381" s="25" t="n">
        <x:f>AJ381/(1+B381)^(1-Inputs!$C$8)+T381/(1+B381)^(2-Inputs!$C$8)+U381/(1+B381)^(3-Inputs!$C$8)+V381/(1+B381)^(4-Inputs!$C$8)+W381/(1+B381)^(5-Inputs!$C$8)+X381/(1+B381)^(6-Inputs!$C$8)+Y381/(1+B381)^(7-Inputs!$C$8)+Z381/(1+B381)^(8-Inputs!$C$8)+AA381/(1+B381)^(9-Inputs!$C$8)+AB381/(1+B381)^(10-Inputs!$C$8)+AE381/(1+B381)^(10-Inputs!$C$8)</x:f>
        <x:v>375943.6948338603</x:v>
      </x:c>
      <x:c r="AL381" s="25" t="n">
        <x:f>(AK381+AI381)/Inputs!$C$13</x:f>
        <x:v>319.73205305712906</x:v>
      </x:c>
      <x:c r="AM381" s="26" t="n">
        <x:f>IF(AL381&gt;=Inputs!$C$7,1,0)</x:f>
        <x:v>1</x:v>
      </x:c>
      <x:c r="AN381" s="26" t="n">
        <x:f>IF(Inputs!$C$7&lt;=(1-Inputs!$C$16)*AL381,1,0)</x:f>
        <x:v>0</x:v>
      </x:c>
    </x:row>
    <x:row r="382" ht="20" customHeight="1">
      <x:c r="A382" s="16" t="n">
        <x:v>377</x:v>
      </x:c>
      <x:c r="B382" s="19" t="n">
        <x:v>0.08722044309653998</x:v>
      </x:c>
      <x:c r="C382" s="24" t="n">
        <x:v>0.49500690497612254</x:v>
      </x:c>
      <x:c r="D382" s="19" t="n">
        <x:v>0.03173288860067913</x:v>
      </x:c>
      <x:c r="E382" s="19" t="n">
        <x:v>0.04873992987860419</x:v>
      </x:c>
      <x:c r="F382" s="19" t="n">
        <x:v>-0.21857615735813057</x:v>
      </x:c>
      <x:c r="G382" s="19" t="n">
        <x:v>-0.052320519991955625</x:v>
      </x:c>
      <x:c r="H382" s="19" t="n">
        <x:v>0.5668505952886846</x:v>
      </x:c>
      <x:c r="I382" s="19" t="n">
        <x:v>0.07164895094413282</x:v>
      </x:c>
      <x:c r="J382" s="19" t="n">
        <x:v>0.07753581281347466</x:v>
      </x:c>
      <x:c r="K382" s="19" t="n">
        <x:v>0.06628842801537643</x:v>
      </x:c>
      <x:c r="L382" s="19" t="n">
        <x:v>0.06939971836838481</x:v>
      </x:c>
      <x:c r="M382" s="19" t="n">
        <x:v>0.07122950245182778</x:v>
      </x:c>
      <x:c r="N382" s="19" t="n">
        <x:v>0.06764063810994572</x:v>
      </x:c>
      <x:c r="O382" s="19" t="n">
        <x:v>0.07333433794298458</x:v>
      </x:c>
      <x:c r="P382" s="19" t="n">
        <x:v>0.07181761497365301</x:v>
      </x:c>
      <x:c r="Q382" s="19" t="n">
        <x:v>0.07191550701616166</x:v>
      </x:c>
      <x:c r="R382" s="19" t="n">
        <x:v>0.07330981038862205</x:v>
      </x:c>
      <x:c r="S382" s="21" t="n">
        <x:v>8825.782559623744</x:v>
      </x:c>
      <x:c r="T382" s="21" t="n">
        <x:v>14166.975568296124</x:v>
      </x:c>
      <x:c r="U382" s="21" t="n">
        <x:v>17620.2257197203</x:v>
      </x:c>
      <x:c r="V382" s="21" t="n">
        <x:v>21390.5204395088</x:v>
      </x:c>
      <x:c r="W382" s="21" t="n">
        <x:v>25639.063392565386</x:v>
      </x:c>
      <x:c r="X382" s="21" t="n">
        <x:v>27357.239639528812</x:v>
      </x:c>
      <x:c r="Y382" s="21" t="n">
        <x:v>28673.328680746097</x:v>
      </x:c>
      <x:c r="Z382" s="21" t="n">
        <x:v>29736.73477329173</x:v>
      </x:c>
      <x:c r="AA382" s="21" t="n">
        <x:v>30485.445856276147</x:v>
      </x:c>
      <x:c r="AB382" s="21" t="n">
        <x:v>30895.08306246617</x:v>
      </x:c>
      <x:c r="AC382" s="21" t="n">
        <x:v>40297.9344293037</x:v>
      </x:c>
      <x:c r="AD382" s="25" t="n">
        <x:f>AC382*(1+Inputs!$C$14)*(1-Inputs!$C$14/Inputs!$C$15)</x:f>
        <x:v>31976.410969652483</x:v>
      </x:c>
      <x:c r="AE382" s="25" t="n">
        <x:f>AD382/(B382-Inputs!$C$14)</x:f>
        <x:v>612335.1138659943</x:v>
      </x:c>
      <x:c r="AF382" s="25" t="n">
        <x:f>S382/(1+B382)^1+T382/(1+B382)^2+U382/(1+B382)^3+V382/(1+B382)^4+W382/(1+B382)^5+X382/(1+B382)^6+Y382/(1+B382)^7+Z382/(1+B382)^8+AA382/(1+B382)^9+AB382/(1+B382)^10+AE382/(1+B382)^10</x:f>
        <x:v>406861.33079211804</x:v>
      </x:c>
      <x:c r="AG382" s="25" t="n">
        <x:f>(AF382+Inputs!$C$12)/Inputs!$C$13</x:f>
        <x:v>350.4538872125053</x:v>
      </x:c>
      <x:c r="AH382" s="25" t="n">
        <x:f>(S382+Inputs!$C$11)*Inputs!$C$8-Inputs!$C$11</x:f>
        <x:v>2259.6625142346857</x:v>
      </x:c>
      <x:c r="AI382" s="25" t="n">
        <x:f>Inputs!$C$12+AH382-Inputs!$C$10*Inputs!$C$13</x:f>
        <x:v>24577.577929434687</x:v>
      </x:c>
      <x:c r="AJ382" s="25" t="n">
        <x:f>(S382+Inputs!$C$11)*(1-Inputs!$C$8)</x:f>
        <x:v>6566.120045389059</x:v>
      </x:c>
      <x:c r="AK382" s="25" t="n">
        <x:f>AJ382/(1+B382)^(1-Inputs!$C$8)+T382/(1+B382)^(2-Inputs!$C$8)+U382/(1+B382)^(3-Inputs!$C$8)+V382/(1+B382)^(4-Inputs!$C$8)+W382/(1+B382)^(5-Inputs!$C$8)+X382/(1+B382)^(6-Inputs!$C$8)+Y382/(1+B382)^(7-Inputs!$C$8)+Z382/(1+B382)^(8-Inputs!$C$8)+AA382/(1+B382)^(9-Inputs!$C$8)+AB382/(1+B382)^(10-Inputs!$C$8)+AE382/(1+B382)^(10-Inputs!$C$8)</x:f>
        <x:v>420956.0525754631</x:v>
      </x:c>
      <x:c r="AL382" s="25" t="n">
        <x:f>(AK382+AI382)/Inputs!$C$13</x:f>
        <x:v>355.50349882622237</x:v>
      </x:c>
      <x:c r="AM382" s="26" t="n">
        <x:f>IF(AL382&gt;=Inputs!$C$7,1,0)</x:f>
        <x:v>1</x:v>
      </x:c>
      <x:c r="AN382" s="26" t="n">
        <x:f>IF(Inputs!$C$7&lt;=(1-Inputs!$C$16)*AL382,1,0)</x:f>
        <x:v>1</x:v>
      </x:c>
    </x:row>
    <x:row r="383" ht="20" customHeight="1">
      <x:c r="A383" s="16" t="n">
        <x:v>378</x:v>
      </x:c>
      <x:c r="B383" s="19" t="n">
        <x:v>0.09091957179729</x:v>
      </x:c>
      <x:c r="C383" s="24" t="n">
        <x:v>0.43920151790396744</x:v>
      </x:c>
      <x:c r="D383" s="19" t="n">
        <x:v>0.03531360096416876</x:v>
      </x:c>
      <x:c r="E383" s="19" t="n">
        <x:v>0.036296766112431274</x:v>
      </x:c>
      <x:c r="F383" s="19" t="n">
        <x:v>-0.15410078342578007</x:v>
      </x:c>
      <x:c r="G383" s="19" t="n">
        <x:v>-0.07647573444625494</x:v>
      </x:c>
      <x:c r="H383" s="19" t="n">
        <x:v>0.8234325266288636</x:v>
      </x:c>
      <x:c r="I383" s="19" t="n">
        <x:v>0.0645011422003347</x:v>
      </x:c>
      <x:c r="J383" s="19" t="n">
        <x:v>0.057178705937357105</x:v>
      </x:c>
      <x:c r="K383" s="19" t="n">
        <x:v>0.057096287247014745</x:v>
      </x:c>
      <x:c r="L383" s="19" t="n">
        <x:v>0.05640013090340858</x:v>
      </x:c>
      <x:c r="M383" s="19" t="n">
        <x:v>0.06308000967126987</x:v>
      </x:c>
      <x:c r="N383" s="19" t="n">
        <x:v>0.05184409966592398</x:v>
      </x:c>
      <x:c r="O383" s="19" t="n">
        <x:v>0.05142730313253765</x:v>
      </x:c>
      <x:c r="P383" s="19" t="n">
        <x:v>0.05211381103369718</x:v>
      </x:c>
      <x:c r="Q383" s="19" t="n">
        <x:v>0.06033669889628186</x:v>
      </x:c>
      <x:c r="R383" s="19" t="n">
        <x:v>0.05968294201246295</x:v>
      </x:c>
      <x:c r="S383" s="21" t="n">
        <x:v>9849.24501472353</x:v>
      </x:c>
      <x:c r="T383" s="21" t="n">
        <x:v>15457.947384326508</x:v>
      </x:c>
      <x:c r="U383" s="21" t="n">
        <x:v>18708.723993848267</x:v>
      </x:c>
      <x:c r="V383" s="21" t="n">
        <x:v>22146.040684659823</x:v>
      </x:c>
      <x:c r="W383" s="21" t="n">
        <x:v>25935.08357626862</x:v>
      </x:c>
      <x:c r="X383" s="21" t="n">
        <x:v>27447.672115810674</x:v>
      </x:c>
      <x:c r="Y383" s="21" t="n">
        <x:v>28556.830634558646</x:v>
      </x:c>
      <x:c r="Z383" s="21" t="n">
        <x:v>29441.69184996515</x:v>
      </x:c>
      <x:c r="AA383" s="21" t="n">
        <x:v>30078.440393341665</x:v>
      </x:c>
      <x:c r="AB383" s="21" t="n">
        <x:v>30450.431642824027</x:v>
      </x:c>
      <x:c r="AC383" s="21" t="n">
        <x:v>39717.954316726995</x:v>
      </x:c>
      <x:c r="AD383" s="25" t="n">
        <x:f>AC383*(1+Inputs!$C$14)*(1-Inputs!$C$14/Inputs!$C$15)</x:f>
        <x:v>31516.196750322866</x:v>
      </x:c>
      <x:c r="AE383" s="25" t="n">
        <x:f>AD383/(B383-Inputs!$C$14)</x:f>
        <x:v>563598.6781975004</x:v>
      </x:c>
      <x:c r="AF383" s="25" t="n">
        <x:f>S383/(1+B383)^1+T383/(1+B383)^2+U383/(1+B383)^3+V383/(1+B383)^4+W383/(1+B383)^5+X383/(1+B383)^6+Y383/(1+B383)^7+Z383/(1+B383)^8+AA383/(1+B383)^9+AB383/(1+B383)^10+AE383/(1+B383)^10</x:f>
        <x:v>377907.6904481875</x:v>
      </x:c>
      <x:c r="AG383" s="25" t="n">
        <x:f>(AF383+Inputs!$C$12)/Inputs!$C$13</x:f>
        <x:v>327.35098376982074</x:v>
      </x:c>
      <x:c r="AH383" s="25" t="n">
        <x:f>(S383+Inputs!$C$11)*Inputs!$C$8-Inputs!$C$11</x:f>
        <x:v>2739.14766443212</x:v>
      </x:c>
      <x:c r="AI383" s="25" t="n">
        <x:f>Inputs!$C$12+AH383-Inputs!$C$10*Inputs!$C$13</x:f>
        <x:v>25057.06307963212</x:v>
      </x:c>
      <x:c r="AJ383" s="25" t="n">
        <x:f>(S383+Inputs!$C$11)*(1-Inputs!$C$8)</x:f>
        <x:v>7110.097350291411</x:v>
      </x:c>
      <x:c r="AK383" s="25" t="n">
        <x:f>AJ383/(1+B383)^(1-Inputs!$C$8)+T383/(1+B383)^(2-Inputs!$C$8)+U383/(1+B383)^(3-Inputs!$C$8)+V383/(1+B383)^(4-Inputs!$C$8)+W383/(1+B383)^(5-Inputs!$C$8)+X383/(1+B383)^(6-Inputs!$C$8)+Y383/(1+B383)^(7-Inputs!$C$8)+Z383/(1+B383)^(8-Inputs!$C$8)+AA383/(1+B383)^(9-Inputs!$C$8)+AB383/(1+B383)^(10-Inputs!$C$8)+AE383/(1+B383)^(10-Inputs!$C$8)</x:f>
        <x:v>391017.5378675713</x:v>
      </x:c>
      <x:c r="AL383" s="25" t="n">
        <x:f>(AK383+AI383)/Inputs!$C$13</x:f>
        <x:v>331.99733147378873</x:v>
      </x:c>
      <x:c r="AM383" s="26" t="n">
        <x:f>IF(AL383&gt;=Inputs!$C$7,1,0)</x:f>
        <x:v>1</x:v>
      </x:c>
      <x:c r="AN383" s="26" t="n">
        <x:f>IF(Inputs!$C$7&lt;=(1-Inputs!$C$16)*AL383,1,0)</x:f>
        <x:v>0</x:v>
      </x:c>
    </x:row>
    <x:row r="384" ht="20" customHeight="1">
      <x:c r="A384" s="16" t="n">
        <x:v>379</x:v>
      </x:c>
      <x:c r="B384" s="19" t="n">
        <x:v>0.07894378462363708</x:v>
      </x:c>
      <x:c r="C384" s="24" t="n">
        <x:v>0.6477304464574161</x:v>
      </x:c>
      <x:c r="D384" s="19" t="n">
        <x:v>0.029503078924450678</x:v>
      </x:c>
      <x:c r="E384" s="19" t="n">
        <x:v>0.051860242249557306</x:v>
      </x:c>
      <x:c r="F384" s="19" t="n">
        <x:v>-0.18665050825545565</x:v>
      </x:c>
      <x:c r="G384" s="19" t="n">
        <x:v>-0.05673495042525872</x:v>
      </x:c>
      <x:c r="H384" s="19" t="n">
        <x:v>0.9820040547895985</x:v>
      </x:c>
      <x:c r="I384" s="19" t="n">
        <x:v>0.05824179455291301</x:v>
      </x:c>
      <x:c r="J384" s="19" t="n">
        <x:v>0.05776591118242663</x:v>
      </x:c>
      <x:c r="K384" s="19" t="n">
        <x:v>0.05933639722756766</x:v>
      </x:c>
      <x:c r="L384" s="19" t="n">
        <x:v>0.060052103399146975</x:v>
      </x:c>
      <x:c r="M384" s="19" t="n">
        <x:v>0.06327394987594404</x:v>
      </x:c>
      <x:c r="N384" s="19" t="n">
        <x:v>0.07222602778259557</x:v>
      </x:c>
      <x:c r="O384" s="19" t="n">
        <x:v>0.06640755805117238</x:v>
      </x:c>
      <x:c r="P384" s="19" t="n">
        <x:v>0.059824310850239044</x:v>
      </x:c>
      <x:c r="Q384" s="19" t="n">
        <x:v>0.06384241038225924</x:v>
      </x:c>
      <x:c r="R384" s="19" t="n">
        <x:v>0.07407017990454848</x:v>
      </x:c>
      <x:c r="S384" s="21" t="n">
        <x:v>9423.927139322868</x:v>
      </x:c>
      <x:c r="T384" s="21" t="n">
        <x:v>15192.557004526592</x:v>
      </x:c>
      <x:c r="U384" s="21" t="n">
        <x:v>19080.086617275872</x:v>
      </x:c>
      <x:c r="V384" s="21" t="n">
        <x:v>23454.908280835567</x:v>
      </x:c>
      <x:c r="W384" s="21" t="n">
        <x:v>28338.702458750544</x:v>
      </x:c>
      <x:c r="X384" s="21" t="n">
        <x:v>30216.100174591586</x:v>
      </x:c>
      <x:c r="Y384" s="21" t="n">
        <x:v>31610.634378351133</x:v>
      </x:c>
      <x:c r="Z384" s="21" t="n">
        <x:v>32670.64530997124</x:v>
      </x:c>
      <x:c r="AA384" s="21" t="n">
        <x:v>33369.9130970635</x:v>
      </x:c>
      <x:c r="AB384" s="21" t="n">
        <x:v>33702.28556320363</x:v>
      </x:c>
      <x:c r="AC384" s="21" t="n">
        <x:v>43959.50290852647</x:v>
      </x:c>
      <x:c r="AD384" s="25" t="n">
        <x:f>AC384*(1+Inputs!$C$14)*(1-Inputs!$C$14/Inputs!$C$15)</x:f>
        <x:v>34881.86555791575</x:v>
      </x:c>
      <x:c r="AE384" s="25" t="n">
        <x:f>AD384/(B384-Inputs!$C$14)</x:f>
        <x:v>793783.8276030741</x:v>
      </x:c>
      <x:c r="AF384" s="25" t="n">
        <x:f>S384/(1+B384)^1+T384/(1+B384)^2+U384/(1+B384)^3+V384/(1+B384)^4+W384/(1+B384)^5+X384/(1+B384)^6+Y384/(1+B384)^7+Z384/(1+B384)^8+AA384/(1+B384)^9+AB384/(1+B384)^10+AE384/(1+B384)^10</x:f>
        <x:v>533075.1715522853</x:v>
      </x:c>
      <x:c r="AG384" s="25" t="n">
        <x:f>(AF384+Inputs!$C$12)/Inputs!$C$13</x:f>
        <x:v>451.1633711176533</x:v>
      </x:c>
      <x:c r="AH384" s="25" t="n">
        <x:f>(S384+Inputs!$C$11)*Inputs!$C$8-Inputs!$C$11</x:f>
        <x:v>2539.889152943043</x:v>
      </x:c>
      <x:c r="AI384" s="25" t="n">
        <x:f>Inputs!$C$12+AH384-Inputs!$C$10*Inputs!$C$13</x:f>
        <x:v>24857.804568143038</x:v>
      </x:c>
      <x:c r="AJ384" s="25" t="n">
        <x:f>(S384+Inputs!$C$11)*(1-Inputs!$C$8)</x:f>
        <x:v>6884.037986379826</x:v>
      </x:c>
      <x:c r="AK384" s="25" t="n">
        <x:f>AJ384/(1+B384)^(1-Inputs!$C$8)+T384/(1+B384)^(2-Inputs!$C$8)+U384/(1+B384)^(3-Inputs!$C$8)+V384/(1+B384)^(4-Inputs!$C$8)+W384/(1+B384)^(5-Inputs!$C$8)+X384/(1+B384)^(6-Inputs!$C$8)+Y384/(1+B384)^(7-Inputs!$C$8)+Z384/(1+B384)^(8-Inputs!$C$8)+AA384/(1+B384)^(9-Inputs!$C$8)+AB384/(1+B384)^(10-Inputs!$C$8)+AE384/(1+B384)^(10-Inputs!$C$8)</x:f>
        <x:v>549953.6525646329</x:v>
      </x:c>
      <x:c r="AL384" s="25" t="n">
        <x:f>(AK384+AI384)/Inputs!$C$13</x:f>
        <x:v>458.65782105949154</x:v>
      </x:c>
      <x:c r="AM384" s="26" t="n">
        <x:f>IF(AL384&gt;=Inputs!$C$7,1,0)</x:f>
        <x:v>1</x:v>
      </x:c>
      <x:c r="AN384" s="26" t="n">
        <x:f>IF(Inputs!$C$7&lt;=(1-Inputs!$C$16)*AL384,1,0)</x:f>
        <x:v>1</x:v>
      </x:c>
    </x:row>
    <x:row r="385" ht="20" customHeight="1">
      <x:c r="A385" s="16" t="n">
        <x:v>380</x:v>
      </x:c>
      <x:c r="B385" s="19" t="n">
        <x:v>0.07490589615978134</x:v>
      </x:c>
      <x:c r="C385" s="24" t="n">
        <x:v>0.22175394883581134</x:v>
      </x:c>
      <x:c r="D385" s="19" t="n">
        <x:v>0.020332874208186524</x:v>
      </x:c>
      <x:c r="E385" s="19" t="n">
        <x:v>0.06181685962378908</x:v>
      </x:c>
      <x:c r="F385" s="19" t="n">
        <x:v>-0.21135422878769422</x:v>
      </x:c>
      <x:c r="G385" s="19" t="n">
        <x:v>-0.03880891514480539</x:v>
      </x:c>
      <x:c r="H385" s="19" t="n">
        <x:v>0.34561943787971927</x:v>
      </x:c>
      <x:c r="I385" s="19" t="n">
        <x:v>0.06611857920895205</x:v>
      </x:c>
      <x:c r="J385" s="19" t="n">
        <x:v>0.06825745026885557</x:v>
      </x:c>
      <x:c r="K385" s="19" t="n">
        <x:v>0.06501828657391001</x:v>
      </x:c>
      <x:c r="L385" s="19" t="n">
        <x:v>0.06859743113146237</x:v>
      </x:c>
      <x:c r="M385" s="19" t="n">
        <x:v>0.07398228313555251</x:v>
      </x:c>
      <x:c r="N385" s="19" t="n">
        <x:v>0.07612109227362339</x:v>
      </x:c>
      <x:c r="O385" s="19" t="n">
        <x:v>0.0681874109414764</x:v>
      </x:c>
      <x:c r="P385" s="19" t="n">
        <x:v>0.0752481819260322</x:v>
      </x:c>
      <x:c r="Q385" s="19" t="n">
        <x:v>0.0688222582424612</x:v>
      </x:c>
      <x:c r="R385" s="19" t="n">
        <x:v>0.07214003557289857</x:v>
      </x:c>
      <x:c r="S385" s="21" t="n">
        <x:v>8993.158836090179</x:v>
      </x:c>
      <x:c r="T385" s="21" t="n">
        <x:v>13947.300245727562</x:v>
      </x:c>
      <x:c r="U385" s="21" t="n">
        <x:v>16720.521367173038</x:v>
      </x:c>
      <x:c r="V385" s="21" t="n">
        <x:v>19667.946844053728</x:v>
      </x:c>
      <x:c r="W385" s="21" t="n">
        <x:v>22983.64769719606</x:v>
      </x:c>
      <x:c r="X385" s="21" t="n">
        <x:v>24554.978872202053</x:v>
      </x:c>
      <x:c r="Y385" s="21" t="n">
        <x:v>25840.31686210434</x:v>
      </x:c>
      <x:c r="Z385" s="21" t="n">
        <x:v>26872.640168991347</x:v>
      </x:c>
      <x:c r="AA385" s="21" t="n">
        <x:v>27653.157630793652</x:v>
      </x:c>
      <x:c r="AB385" s="21" t="n">
        <x:v>28127.831395341225</x:v>
      </x:c>
      <x:c r="AC385" s="21" t="n">
        <x:v>36688.475733053776</x:v>
      </x:c>
      <x:c r="AD385" s="25" t="n">
        <x:f>AC385*(1+Inputs!$C$14)*(1-Inputs!$C$14/Inputs!$C$15)</x:f>
        <x:v>29112.305494178167</x:v>
      </x:c>
      <x:c r="AE385" s="25" t="n">
        <x:f>AD385/(B385-Inputs!$C$14)</x:f>
        <x:v>729523.9123966509</x:v>
      </x:c>
      <x:c r="AF385" s="25" t="n">
        <x:f>S385/(1+B385)^1+T385/(1+B385)^2+U385/(1+B385)^3+V385/(1+B385)^4+W385/(1+B385)^5+X385/(1+B385)^6+Y385/(1+B385)^7+Z385/(1+B385)^8+AA385/(1+B385)^9+AB385/(1+B385)^10+AE385/(1+B385)^10</x:f>
        <x:v>493596.36739415035</x:v>
      </x:c>
      <x:c r="AG385" s="25" t="n">
        <x:f>(AF385+Inputs!$C$12)/Inputs!$C$13</x:f>
        <x:v>419.66215090272294</x:v>
      </x:c>
      <x:c r="AH385" s="25" t="n">
        <x:f>(S385+Inputs!$C$11)*Inputs!$C$8-Inputs!$C$11</x:f>
        <x:v>2338.0771533463576</x:v>
      </x:c>
      <x:c r="AI385" s="25" t="n">
        <x:f>Inputs!$C$12+AH385-Inputs!$C$10*Inputs!$C$13</x:f>
        <x:v>24655.992568546353</x:v>
      </x:c>
      <x:c r="AJ385" s="25" t="n">
        <x:f>(S385+Inputs!$C$11)*(1-Inputs!$C$8)</x:f>
        <x:v>6655.081682743821</x:v>
      </x:c>
      <x:c r="AK385" s="25" t="n">
        <x:f>AJ385/(1+B385)^(1-Inputs!$C$8)+T385/(1+B385)^(2-Inputs!$C$8)+U385/(1+B385)^(3-Inputs!$C$8)+V385/(1+B385)^(4-Inputs!$C$8)+W385/(1+B385)^(5-Inputs!$C$8)+X385/(1+B385)^(6-Inputs!$C$8)+Y385/(1+B385)^(7-Inputs!$C$8)+Z385/(1+B385)^(8-Inputs!$C$8)+AA385/(1+B385)^(9-Inputs!$C$8)+AB385/(1+B385)^(10-Inputs!$C$8)+AE385/(1+B385)^(10-Inputs!$C$8)</x:f>
        <x:v>508335.8578271577</x:v>
      </x:c>
      <x:c r="AL385" s="25" t="n">
        <x:f>(AK385+AI385)/Inputs!$C$13</x:f>
        <x:v>425.2888102898268</x:v>
      </x:c>
      <x:c r="AM385" s="26" t="n">
        <x:f>IF(AL385&gt;=Inputs!$C$7,1,0)</x:f>
        <x:v>1</x:v>
      </x:c>
      <x:c r="AN385" s="26" t="n">
        <x:f>IF(Inputs!$C$7&lt;=(1-Inputs!$C$16)*AL385,1,0)</x:f>
        <x:v>1</x:v>
      </x:c>
    </x:row>
    <x:row r="386" ht="20" customHeight="1">
      <x:c r="A386" s="16" t="n">
        <x:v>381</x:v>
      </x:c>
      <x:c r="B386" s="19" t="n">
        <x:v>0.09730949880160945</x:v>
      </x:c>
      <x:c r="C386" s="24" t="n">
        <x:v>0.6630160344776925</x:v>
      </x:c>
      <x:c r="D386" s="19" t="n">
        <x:v>0.030340879862920646</x:v>
      </x:c>
      <x:c r="E386" s="19" t="n">
        <x:v>0.06718276252158234</x:v>
      </x:c>
      <x:c r="F386" s="19" t="n">
        <x:v>-0.17888539527933633</x:v>
      </x:c>
      <x:c r="G386" s="19" t="n">
        <x:v>-0.0480172093080779</x:v>
      </x:c>
      <x:c r="H386" s="19" t="n">
        <x:v>0.7464604906951138</x:v>
      </x:c>
      <x:c r="I386" s="19" t="n">
        <x:v>0.0736524526910273</x:v>
      </x:c>
      <x:c r="J386" s="19" t="n">
        <x:v>0.05746121835118516</x:v>
      </x:c>
      <x:c r="K386" s="19" t="n">
        <x:v>0.0688732471481228</x:v>
      </x:c>
      <x:c r="L386" s="19" t="n">
        <x:v>0.05977111499493162</x:v>
      </x:c>
      <x:c r="M386" s="19" t="n">
        <x:v>0.06662939481164017</x:v>
      </x:c>
      <x:c r="N386" s="19" t="n">
        <x:v>0.0697545733296613</x:v>
      </x:c>
      <x:c r="O386" s="19" t="n">
        <x:v>0.07034948096896301</x:v>
      </x:c>
      <x:c r="P386" s="19" t="n">
        <x:v>0.05662364158459127</x:v>
      </x:c>
      <x:c r="Q386" s="19" t="n">
        <x:v>0.05783661916398501</x:v>
      </x:c>
      <x:c r="R386" s="19" t="n">
        <x:v>0.06952583010012972</x:v>
      </x:c>
      <x:c r="S386" s="21" t="n">
        <x:v>9596.29272397621</x:v>
      </x:c>
      <x:c r="T386" s="21" t="n">
        <x:v>15475.574538328441</x:v>
      </x:c>
      <x:c r="U386" s="21" t="n">
        <x:v>19391.302214103438</x:v>
      </x:c>
      <x:c r="V386" s="21" t="n">
        <x:v>23847.22487680442</x:v>
      </x:c>
      <x:c r="W386" s="21" t="n">
        <x:v>28888.487159450015</x:v>
      </x:c>
      <x:c r="X386" s="21" t="n">
        <x:v>31029.67587016176</x:v>
      </x:c>
      <x:c r="Y386" s="21" t="n">
        <x:v>32682.50291709636</x:v>
      </x:c>
      <x:c r="Z386" s="21" t="n">
        <x:v>33944.911260849076</x:v>
      </x:c>
      <x:c r="AA386" s="21" t="n">
        <x:v>34740.604838448315</x:v>
      </x:c>
      <x:c r="AB386" s="21" t="n">
        <x:v>35071.20013168777</x:v>
      </x:c>
      <x:c r="AC386" s="21" t="n">
        <x:v>45745.043650027525</x:v>
      </x:c>
      <x:c r="AD386" s="25" t="n">
        <x:f>AC386*(1+Inputs!$C$14)*(1-Inputs!$C$14/Inputs!$C$15)</x:f>
        <x:v>36298.692136296835</x:v>
      </x:c>
      <x:c r="AE386" s="25" t="n">
        <x:f>AD386/(B386-Inputs!$C$14)</x:f>
        <x:v>582554.7121133198</x:v>
      </x:c>
      <x:c r="AF386" s="25" t="n">
        <x:f>S386/(1+B386)^1+T386/(1+B386)^2+U386/(1+B386)^3+V386/(1+B386)^4+W386/(1+B386)^5+X386/(1+B386)^6+Y386/(1+B386)^7+Z386/(1+B386)^8+AA386/(1+B386)^9+AB386/(1+B386)^10+AE386/(1+B386)^10</x:f>
        <x:v>380952.4443774632</x:v>
      </x:c>
      <x:c r="AG386" s="25" t="n">
        <x:f>(AF386+Inputs!$C$12)/Inputs!$C$13</x:f>
        <x:v>329.7804764069888</x:v>
      </x:c>
      <x:c r="AH386" s="25" t="n">
        <x:f>(S386+Inputs!$C$11)*Inputs!$C$8-Inputs!$C$11</x:f>
        <x:v>2620.6412487669368</x:v>
      </x:c>
      <x:c r="AI386" s="25" t="n">
        <x:f>Inputs!$C$12+AH386-Inputs!$C$10*Inputs!$C$13</x:f>
        <x:v>24938.556663966934</x:v>
      </x:c>
      <x:c r="AJ386" s="25" t="n">
        <x:f>(S386+Inputs!$C$11)*(1-Inputs!$C$8)</x:f>
        <x:v>6975.6514752092735</x:v>
      </x:c>
      <x:c r="AK386" s="25" t="n">
        <x:f>AJ386/(1+B386)^(1-Inputs!$C$8)+T386/(1+B386)^(2-Inputs!$C$8)+U386/(1+B386)^(3-Inputs!$C$8)+V386/(1+B386)^(4-Inputs!$C$8)+W386/(1+B386)^(5-Inputs!$C$8)+X386/(1+B386)^(6-Inputs!$C$8)+Y386/(1+B386)^(7-Inputs!$C$8)+Z386/(1+B386)^(8-Inputs!$C$8)+AA386/(1+B386)^(9-Inputs!$C$8)+AB386/(1+B386)^(10-Inputs!$C$8)+AE386/(1+B386)^(10-Inputs!$C$8)</x:f>
        <x:v>395397.0898905554</x:v>
      </x:c>
      <x:c r="AL386" s="25" t="n">
        <x:f>(AK386+AI386)/Inputs!$C$13</x:f>
        <x:v>335.39733658752914</x:v>
      </x:c>
      <x:c r="AM386" s="26" t="n">
        <x:f>IF(AL386&gt;=Inputs!$C$7,1,0)</x:f>
        <x:v>1</x:v>
      </x:c>
      <x:c r="AN386" s="26" t="n">
        <x:f>IF(Inputs!$C$7&lt;=(1-Inputs!$C$16)*AL386,1,0)</x:f>
        <x:v>1</x:v>
      </x:c>
    </x:row>
    <x:row r="387" ht="20" customHeight="1">
      <x:c r="A387" s="16" t="n">
        <x:v>382</x:v>
      </x:c>
      <x:c r="B387" s="19" t="n">
        <x:v>0.09218426404856353</x:v>
      </x:c>
      <x:c r="C387" s="24" t="n">
        <x:v>0.5113472124168368</x:v>
      </x:c>
      <x:c r="D387" s="19" t="n">
        <x:v>0.018387458168912473</x:v>
      </x:c>
      <x:c r="E387" s="19" t="n">
        <x:v>0.04440431942845436</x:v>
      </x:c>
      <x:c r="F387" s="19" t="n">
        <x:v>-0.23035874810961904</x:v>
      </x:c>
      <x:c r="G387" s="19" t="n">
        <x:v>-0.042716191810891924</x:v>
      </x:c>
      <x:c r="H387" s="19" t="n">
        <x:v>0.7483827761096506</x:v>
      </x:c>
      <x:c r="I387" s="19" t="n">
        <x:v>0.06092048864090088</x:v>
      </x:c>
      <x:c r="J387" s="19" t="n">
        <x:v>0.07379548762224544</x:v>
      </x:c>
      <x:c r="K387" s="19" t="n">
        <x:v>0.07087227771360517</x:v>
      </x:c>
      <x:c r="L387" s="19" t="n">
        <x:v>0.06405484093245264</x:v>
      </x:c>
      <x:c r="M387" s="19" t="n">
        <x:v>0.06890701852214876</x:v>
      </x:c>
      <x:c r="N387" s="19" t="n">
        <x:v>0.06888204355670155</x:v>
      </x:c>
      <x:c r="O387" s="19" t="n">
        <x:v>0.055963698432357205</x:v>
      </x:c>
      <x:c r="P387" s="19" t="n">
        <x:v>0.06657738003235295</x:v>
      </x:c>
      <x:c r="Q387" s="19" t="n">
        <x:v>0.06293763080713802</x:v>
      </x:c>
      <x:c r="R387" s="19" t="n">
        <x:v>0.06309620771863024</x:v>
      </x:c>
      <x:c r="S387" s="21" t="n">
        <x:v>8658.822746747846</x:v>
      </x:c>
      <x:c r="T387" s="21" t="n">
        <x:v>13866.283273098177</x:v>
      </x:c>
      <x:c r="U387" s="21" t="n">
        <x:v>17250.551395556264</x:v>
      </x:c>
      <x:c r="V387" s="21" t="n">
        <x:v>20999.270448316962</x:v>
      </x:c>
      <x:c r="W387" s="21" t="n">
        <x:v>25094.97264937168</x:v>
      </x:c>
      <x:c r="X387" s="21" t="n">
        <x:v>26557.633178455304</x:v>
      </x:c>
      <x:c r="Y387" s="21" t="n">
        <x:v>27619.874350259215</x:v>
      </x:c>
      <x:c r="Z387" s="21" t="n">
        <x:v>28452.82177418895</x:v>
      </x:c>
      <x:c r="AA387" s="21" t="n">
        <x:v>29092.150612869147</x:v>
      </x:c>
      <x:c r="AB387" s="21" t="n">
        <x:v>29487.592711432535</x:v>
      </x:c>
      <x:c r="AC387" s="21" t="n">
        <x:v>38462.07744969461</x:v>
      </x:c>
      <x:c r="AD387" s="25" t="n">
        <x:f>AC387*(1+Inputs!$C$14)*(1-Inputs!$C$14/Inputs!$C$15)</x:f>
        <x:v>30519.65845633267</x:v>
      </x:c>
      <x:c r="AE387" s="25" t="n">
        <x:f>AD387/(B387-Inputs!$C$14)</x:f>
        <x:v>533707.2875575344</x:v>
      </x:c>
      <x:c r="AF387" s="25" t="n">
        <x:f>S387/(1+B387)^1+T387/(1+B387)^2+U387/(1+B387)^3+V387/(1+B387)^4+W387/(1+B387)^5+X387/(1+B387)^6+Y387/(1+B387)^7+Z387/(1+B387)^8+AA387/(1+B387)^9+AB387/(1+B387)^10+AE387/(1+B387)^10</x:f>
        <x:v>354636.3661342913</x:v>
      </x:c>
      <x:c r="AG387" s="25" t="n">
        <x:f>(AF387+Inputs!$C$12)/Inputs!$C$13</x:f>
        <x:v>308.78215607765645</x:v>
      </x:c>
      <x:c r="AH387" s="25" t="n">
        <x:f>(S387+Inputs!$C$11)*Inputs!$C$8-Inputs!$C$11</x:f>
        <x:v>2181.4429854626896</x:v>
      </x:c>
      <x:c r="AI387" s="25" t="n">
        <x:f>Inputs!$C$12+AH387-Inputs!$C$10*Inputs!$C$13</x:f>
        <x:v>24499.358400662684</x:v>
      </x:c>
      <x:c r="AJ387" s="25" t="n">
        <x:f>(S387+Inputs!$C$11)*(1-Inputs!$C$8)</x:f>
        <x:v>6477.379761285157</x:v>
      </x:c>
      <x:c r="AK387" s="25" t="n">
        <x:f>AJ387/(1+B387)^(1-Inputs!$C$8)+T387/(1+B387)^(2-Inputs!$C$8)+U387/(1+B387)^(3-Inputs!$C$8)+V387/(1+B387)^(4-Inputs!$C$8)+W387/(1+B387)^(5-Inputs!$C$8)+X387/(1+B387)^(6-Inputs!$C$8)+Y387/(1+B387)^(7-Inputs!$C$8)+Z387/(1+B387)^(8-Inputs!$C$8)+AA387/(1+B387)^(9-Inputs!$C$8)+AB387/(1+B387)^(10-Inputs!$C$8)+AE387/(1+B387)^(10-Inputs!$C$8)</x:f>
        <x:v>367512.2082145908</x:v>
      </x:c>
      <x:c r="AL387" s="25" t="n">
        <x:f>(AK387+AI387)/Inputs!$C$13</x:f>
        <x:v>312.79677665217093</x:v>
      </x:c>
      <x:c r="AM387" s="26" t="n">
        <x:f>IF(AL387&gt;=Inputs!$C$7,1,0)</x:f>
        <x:v>1</x:v>
      </x:c>
      <x:c r="AN387" s="26" t="n">
        <x:f>IF(Inputs!$C$7&lt;=(1-Inputs!$C$16)*AL387,1,0)</x:f>
        <x:v>0</x:v>
      </x:c>
    </x:row>
    <x:row r="388" ht="20" customHeight="1">
      <x:c r="A388" s="16" t="n">
        <x:v>383</x:v>
      </x:c>
      <x:c r="B388" s="19" t="n">
        <x:v>0.09497521024997006</x:v>
      </x:c>
      <x:c r="C388" s="24" t="n">
        <x:v>0.1517729140501558</x:v>
      </x:c>
      <x:c r="D388" s="19" t="n">
        <x:v>0.03475390681852702</x:v>
      </x:c>
      <x:c r="E388" s="19" t="n">
        <x:v>0.057965014413568106</x:v>
      </x:c>
      <x:c r="F388" s="19" t="n">
        <x:v>-0.16689041216272815</x:v>
      </x:c>
      <x:c r="G388" s="19" t="n">
        <x:v>-0.0700533281050508</x:v>
      </x:c>
      <x:c r="H388" s="19" t="n">
        <x:v>0.6157204860187733</x:v>
      </x:c>
      <x:c r="I388" s="19" t="n">
        <x:v>0.06064849525930754</x:v>
      </x:c>
      <x:c r="J388" s="19" t="n">
        <x:v>0.06685067985898627</x:v>
      </x:c>
      <x:c r="K388" s="19" t="n">
        <x:v>0.05301549700102555</x:v>
      </x:c>
      <x:c r="L388" s="19" t="n">
        <x:v>0.06866585133267904</x:v>
      </x:c>
      <x:c r="M388" s="19" t="n">
        <x:v>0.05598884617661383</x:v>
      </x:c>
      <x:c r="N388" s="19" t="n">
        <x:v>0.06550357411682967</x:v>
      </x:c>
      <x:c r="O388" s="19" t="n">
        <x:v>0.06341683643057536</x:v>
      </x:c>
      <x:c r="P388" s="19" t="n">
        <x:v>0.06542689262731415</x:v>
      </x:c>
      <x:c r="Q388" s="19" t="n">
        <x:v>0.06303059694901436</x:v>
      </x:c>
      <x:c r="R388" s="19" t="n">
        <x:v>0.05819828423430977</x:v>
      </x:c>
      <x:c r="S388" s="21" t="n">
        <x:v>9692.758546229948</x:v>
      </x:c>
      <x:c r="T388" s="21" t="n">
        <x:v>15013.98310365297</x:v>
      </x:c>
      <x:c r="U388" s="21" t="n">
        <x:v>18096.41268558439</x:v>
      </x:c>
      <x:c r="V388" s="21" t="n">
        <x:v>21319.731440315067</x:v>
      </x:c>
      <x:c r="W388" s="21" t="n">
        <x:v>24956.118266727724</x:v>
      </x:c>
      <x:c r="X388" s="21" t="n">
        <x:v>26722.953190670123</x:v>
      </x:c>
      <x:c r="Y388" s="21" t="n">
        <x:v>28146.93189689198</x:v>
      </x:c>
      <x:c r="Z388" s="21" t="n">
        <x:v>29277.74660893049</x:v>
      </x:c>
      <x:c r="AA388" s="21" t="n">
        <x:v>30079.66252586275</x:v>
      </x:c>
      <x:c r="AB388" s="21" t="n">
        <x:v>30511.36868784925</x:v>
      </x:c>
      <x:c r="AC388" s="21" t="n">
        <x:v>39797.437418933805</x:v>
      </x:c>
      <x:c r="AD388" s="25" t="n">
        <x:f>AC388*(1+Inputs!$C$14)*(1-Inputs!$C$14/Inputs!$C$15)</x:f>
        <x:v>31579.26659192397</x:v>
      </x:c>
      <x:c r="AE388" s="25" t="n">
        <x:f>AD388/(B388-Inputs!$C$14)</x:f>
        <x:v>526538.6558930777</x:v>
      </x:c>
      <x:c r="AF388" s="25" t="n">
        <x:f>S388/(1+B388)^1+T388/(1+B388)^2+U388/(1+B388)^3+V388/(1+B388)^4+W388/(1+B388)^5+X388/(1+B388)^6+Y388/(1+B388)^7+Z388/(1+B388)^8+AA388/(1+B388)^9+AB388/(1+B388)^10+AE388/(1+B388)^10</x:f>
        <x:v>348552.4100739382</x:v>
      </x:c>
      <x:c r="AG388" s="25" t="n">
        <x:f>(AF388+Inputs!$C$12)/Inputs!$C$13</x:f>
        <x:v>303.92760073531457</x:v>
      </x:c>
      <x:c r="AH388" s="25" t="n">
        <x:f>(S388+Inputs!$C$11)*Inputs!$C$8-Inputs!$C$11</x:f>
        <x:v>2665.8348257680036</x:v>
      </x:c>
      <x:c r="AI388" s="25" t="n">
        <x:f>Inputs!$C$12+AH388-Inputs!$C$10*Inputs!$C$13</x:f>
        <x:v>24983.750240968002</x:v>
      </x:c>
      <x:c r="AJ388" s="25" t="n">
        <x:f>(S388+Inputs!$C$11)*(1-Inputs!$C$8)</x:f>
        <x:v>7026.923720461946</x:v>
      </x:c>
      <x:c r="AK388" s="25" t="n">
        <x:f>AJ388/(1+B388)^(1-Inputs!$C$8)+T388/(1+B388)^(2-Inputs!$C$8)+U388/(1+B388)^(3-Inputs!$C$8)+V388/(1+B388)^(4-Inputs!$C$8)+W388/(1+B388)^(5-Inputs!$C$8)+X388/(1+B388)^(6-Inputs!$C$8)+Y388/(1+B388)^(7-Inputs!$C$8)+Z388/(1+B388)^(8-Inputs!$C$8)+AA388/(1+B388)^(9-Inputs!$C$8)+AB388/(1+B388)^(10-Inputs!$C$8)+AE388/(1+B388)^(10-Inputs!$C$8)</x:f>
        <x:v>361147.46971955197</x:v>
      </x:c>
      <x:c r="AL388" s="25" t="n">
        <x:f>(AK388+AI388)/Inputs!$C$13</x:f>
        <x:v>308.10468683686383</x:v>
      </x:c>
      <x:c r="AM388" s="26" t="n">
        <x:f>IF(AL388&gt;=Inputs!$C$7,1,0)</x:f>
        <x:v>1</x:v>
      </x:c>
      <x:c r="AN388" s="26" t="n">
        <x:f>IF(Inputs!$C$7&lt;=(1-Inputs!$C$16)*AL388,1,0)</x:f>
        <x:v>0</x:v>
      </x:c>
    </x:row>
    <x:row r="389" ht="20" customHeight="1">
      <x:c r="A389" s="16" t="n">
        <x:v>384</x:v>
      </x:c>
      <x:c r="B389" s="19" t="n">
        <x:v>0.08127166269778856</x:v>
      </x:c>
      <x:c r="C389" s="24" t="n">
        <x:v>0.24482858893114212</x:v>
      </x:c>
      <x:c r="D389" s="19" t="n">
        <x:v>0.01832422573359196</x:v>
      </x:c>
      <x:c r="E389" s="19" t="n">
        <x:v>0.05458751281198573</x:v>
      </x:c>
      <x:c r="F389" s="19" t="n">
        <x:v>-0.17933305622740253</x:v>
      </x:c>
      <x:c r="G389" s="19" t="n">
        <x:v>-0.08042038137200905</x:v>
      </x:c>
      <x:c r="H389" s="19" t="n">
        <x:v>0.861904301660303</x:v>
      </x:c>
      <x:c r="I389" s="19" t="n">
        <x:v>0.0572429738550079</x:v>
      </x:c>
      <x:c r="J389" s="19" t="n">
        <x:v>0.059835726782706614</x:v>
      </x:c>
      <x:c r="K389" s="19" t="n">
        <x:v>0.06048511028528651</x:v>
      </x:c>
      <x:c r="L389" s="19" t="n">
        <x:v>0.05409772492185425</x:v>
      </x:c>
      <x:c r="M389" s="19" t="n">
        <x:v>0.06613628352538058</x:v>
      </x:c>
      <x:c r="N389" s="19" t="n">
        <x:v>0.05930876507570361</x:v>
      </x:c>
      <x:c r="O389" s="19" t="n">
        <x:v>0.05575255839179931</x:v>
      </x:c>
      <x:c r="P389" s="19" t="n">
        <x:v>0.05920375537200357</x:v>
      </x:c>
      <x:c r="Q389" s="19" t="n">
        <x:v>0.05399734223158134</x:v>
      </x:c>
      <x:c r="R389" s="19" t="n">
        <x:v>0.04697809207354908</x:v>
      </x:c>
      <x:c r="S389" s="21" t="n">
        <x:v>9406.58860914213</x:v>
      </x:c>
      <x:c r="T389" s="21" t="n">
        <x:v>14698.505445940247</x:v>
      </x:c>
      <x:c r="U389" s="21" t="n">
        <x:v>17829.595272638508</x:v>
      </x:c>
      <x:c r="V389" s="21" t="n">
        <x:v>21141.736934225148</x:v>
      </x:c>
      <x:c r="W389" s="21" t="n">
        <x:v>24732.8385750639</x:v>
      </x:c>
      <x:c r="X389" s="21" t="n">
        <x:v>26261.693176680437</x:v>
      </x:c>
      <x:c r="Y389" s="21" t="n">
        <x:v>27375.780339578825</x:v>
      </x:c>
      <x:c r="Z389" s="21" t="n">
        <x:v>28270.808107671386</x:v>
      </x:c>
      <x:c r="AA389" s="21" t="n">
        <x:v>28935.965598723153</x:v>
      </x:c>
      <x:c r="AB389" s="21" t="n">
        <x:v>29338.787494839584</x:v>
      </x:c>
      <x:c r="AC389" s="21" t="n">
        <x:v>38267.983688921195</x:v>
      </x:c>
      <x:c r="AD389" s="25" t="n">
        <x:f>AC389*(1+Inputs!$C$14)*(1-Inputs!$C$14/Inputs!$C$15)</x:f>
        <x:v>30365.645057158963</x:v>
      </x:c>
      <x:c r="AE389" s="25" t="n">
        <x:f>AD389/(B389-Inputs!$C$14)</x:f>
        <x:v>656247.1129573267</x:v>
      </x:c>
      <x:c r="AF389" s="25" t="n">
        <x:f>S389/(1+B389)^1+T389/(1+B389)^2+U389/(1+B389)^3+V389/(1+B389)^4+W389/(1+B389)^5+X389/(1+B389)^6+Y389/(1+B389)^7+Z389/(1+B389)^8+AA389/(1+B389)^9+AB389/(1+B389)^10+AE389/(1+B389)^10</x:f>
        <x:v>443148.84137408435</x:v>
      </x:c>
      <x:c r="AG389" s="25" t="n">
        <x:f>(AF389+Inputs!$C$12)/Inputs!$C$13</x:f>
        <x:v>379.40868678838336</x:v>
      </x:c>
      <x:c r="AH389" s="25" t="n">
        <x:f>(S389+Inputs!$C$11)*Inputs!$C$8-Inputs!$C$11</x:f>
        <x:v>2531.766170310423</x:v>
      </x:c>
      <x:c r="AI389" s="25" t="n">
        <x:f>Inputs!$C$12+AH389-Inputs!$C$10*Inputs!$C$13</x:f>
        <x:v>24849.68158551042</x:v>
      </x:c>
      <x:c r="AJ389" s="25" t="n">
        <x:f>(S389+Inputs!$C$11)*(1-Inputs!$C$8)</x:f>
        <x:v>6874.8224388317085</x:v>
      </x:c>
      <x:c r="AK389" s="25" t="n">
        <x:f>AJ389/(1+B389)^(1-Inputs!$C$8)+T389/(1+B389)^(2-Inputs!$C$8)+U389/(1+B389)^(3-Inputs!$C$8)+V389/(1+B389)^(4-Inputs!$C$8)+W389/(1+B389)^(5-Inputs!$C$8)+X389/(1+B389)^(6-Inputs!$C$8)+Y389/(1+B389)^(7-Inputs!$C$8)+Z389/(1+B389)^(8-Inputs!$C$8)+AA389/(1+B389)^(9-Inputs!$C$8)+AB389/(1+B389)^(10-Inputs!$C$8)+AE389/(1+B389)^(10-Inputs!$C$8)</x:f>
        <x:v>457243.0140329527</x:v>
      </x:c>
      <x:c r="AL389" s="25" t="n">
        <x:f>(AK389+AI389)/Inputs!$C$13</x:f>
        <x:v>384.6749792079829</x:v>
      </x:c>
      <x:c r="AM389" s="26" t="n">
        <x:f>IF(AL389&gt;=Inputs!$C$7,1,0)</x:f>
        <x:v>1</x:v>
      </x:c>
      <x:c r="AN389" s="26" t="n">
        <x:f>IF(Inputs!$C$7&lt;=(1-Inputs!$C$16)*AL389,1,0)</x:f>
        <x:v>1</x:v>
      </x:c>
    </x:row>
    <x:row r="390" ht="20" customHeight="1">
      <x:c r="A390" s="16" t="n">
        <x:v>385</x:v>
      </x:c>
      <x:c r="B390" s="19" t="n">
        <x:v>0.08206582651440422</x:v>
      </x:c>
      <x:c r="C390" s="24" t="n">
        <x:v>0.5072561814200469</x:v>
      </x:c>
      <x:c r="D390" s="19" t="n">
        <x:v>0.01792305945927666</x:v>
      </x:c>
      <x:c r="E390" s="19" t="n">
        <x:v>0.037394860898069454</x:v>
      </x:c>
      <x:c r="F390" s="19" t="n">
        <x:v>-0.1169169284666157</x:v>
      </x:c>
      <x:c r="G390" s="19" t="n">
        <x:v>-0.059950263034589286</x:v>
      </x:c>
      <x:c r="H390" s="19" t="n">
        <x:v>0.6718184066927222</x:v>
      </x:c>
      <x:c r="I390" s="19" t="n">
        <x:v>0.05383418483620176</x:v>
      </x:c>
      <x:c r="J390" s="19" t="n">
        <x:v>0.058661027969022825</x:v>
      </x:c>
      <x:c r="K390" s="19" t="n">
        <x:v>0.06630708721514453</x:v>
      </x:c>
      <x:c r="L390" s="19" t="n">
        <x:v>0.054799405854699904</x:v>
      </x:c>
      <x:c r="M390" s="19" t="n">
        <x:v>0.06341869441178574</x:v>
      </x:c>
      <x:c r="N390" s="19" t="n">
        <x:v>0.062095896589329416</x:v>
      </x:c>
      <x:c r="O390" s="19" t="n">
        <x:v>0.07021328394532589</x:v>
      </x:c>
      <x:c r="P390" s="19" t="n">
        <x:v>0.057501539647281566</x:v>
      </x:c>
      <x:c r="Q390" s="19" t="n">
        <x:v>0.06162744761648014</x:v>
      </x:c>
      <x:c r="R390" s="19" t="n">
        <x:v>0.07128442677317821</x:v>
      </x:c>
      <x:c r="S390" s="21" t="n">
        <x:v>10563.885835921867</x:v>
      </x:c>
      <x:c r="T390" s="21" t="n">
        <x:v>16148.49512507878</x:v>
      </x:c>
      <x:c r="U390" s="21" t="n">
        <x:v>18943.648699713838</x:v>
      </x:c>
      <x:c r="V390" s="21" t="n">
        <x:v>21833.681166560556</x:v>
      </x:c>
      <x:c r="W390" s="21" t="n">
        <x:v>24975.929655464835</x:v>
      </x:c>
      <x:c r="X390" s="21" t="n">
        <x:v>26151.450103101368</x:v>
      </x:c>
      <x:c r="Y390" s="21" t="n">
        <x:v>27086.16151301226</x:v>
      </x:c>
      <x:c r="Z390" s="21" t="n">
        <x:v>27869.765500296344</x:v>
      </x:c>
      <x:c r="AA390" s="21" t="n">
        <x:v>28436.560389765575</x:v>
      </x:c>
      <x:c r="AB390" s="21" t="n">
        <x:v>28810.13212472968</x:v>
      </x:c>
      <x:c r="AC390" s="21" t="n">
        <x:v>37578.433206169146</x:v>
      </x:c>
      <x:c r="AD390" s="25" t="n">
        <x:f>AC390*(1+Inputs!$C$14)*(1-Inputs!$C$14/Inputs!$C$15)</x:f>
        <x:v>29818.486749095217</x:v>
      </x:c>
      <x:c r="AE390" s="25" t="n">
        <x:f>AD390/(B390-Inputs!$C$14)</x:f>
        <x:v>633548.5628828688</x:v>
      </x:c>
      <x:c r="AF390" s="25" t="n">
        <x:f>S390/(1+B390)^1+T390/(1+B390)^2+U390/(1+B390)^3+V390/(1+B390)^4+W390/(1+B390)^5+X390/(1+B390)^6+Y390/(1+B390)^7+Z390/(1+B390)^8+AA390/(1+B390)^9+AB390/(1+B390)^10+AE390/(1+B390)^10</x:f>
        <x:v>432960.51585533505</x:v>
      </x:c>
      <x:c r="AG390" s="25" t="n">
        <x:f>(AF390+Inputs!$C$12)/Inputs!$C$13</x:f>
        <x:v>371.279142527064</x:v>
      </x:c>
      <x:c r="AH390" s="25" t="n">
        <x:f>(S390+Inputs!$C$11)*Inputs!$C$8-Inputs!$C$11</x:f>
        <x:v>3073.951994363395</x:v>
      </x:c>
      <x:c r="AI390" s="25" t="n">
        <x:f>Inputs!$C$12+AH390-Inputs!$C$10*Inputs!$C$13</x:f>
        <x:v>25391.86740956339</x:v>
      </x:c>
      <x:c r="AJ390" s="25" t="n">
        <x:f>(S390+Inputs!$C$11)*(1-Inputs!$C$8)</x:f>
        <x:v>7489.9338415584725</x:v>
      </x:c>
      <x:c r="AK390" s="25" t="n">
        <x:f>AJ390/(1+B390)^(1-Inputs!$C$8)+T390/(1+B390)^(2-Inputs!$C$8)+U390/(1+B390)^(3-Inputs!$C$8)+V390/(1+B390)^(4-Inputs!$C$8)+W390/(1+B390)^(5-Inputs!$C$8)+X390/(1+B390)^(6-Inputs!$C$8)+Y390/(1+B390)^(7-Inputs!$C$8)+Z390/(1+B390)^(8-Inputs!$C$8)+AA390/(1+B390)^(9-Inputs!$C$8)+AB390/(1+B390)^(10-Inputs!$C$8)+AE390/(1+B390)^(10-Inputs!$C$8)</x:f>
        <x:v>446310.3386846729</x:v>
      </x:c>
      <x:c r="AL390" s="25" t="n">
        <x:f>(AK390+AI390)/Inputs!$C$13</x:f>
        <x:v>376.3841227440302</x:v>
      </x:c>
      <x:c r="AM390" s="26" t="n">
        <x:f>IF(AL390&gt;=Inputs!$C$7,1,0)</x:f>
        <x:v>1</x:v>
      </x:c>
      <x:c r="AN390" s="26" t="n">
        <x:f>IF(Inputs!$C$7&lt;=(1-Inputs!$C$16)*AL390,1,0)</x:f>
        <x:v>1</x:v>
      </x:c>
    </x:row>
    <x:row r="391" ht="20" customHeight="1">
      <x:c r="A391" s="16" t="n">
        <x:v>386</x:v>
      </x:c>
      <x:c r="B391" s="19" t="n">
        <x:v>0.08534911433869093</x:v>
      </x:c>
      <x:c r="C391" s="24" t="n">
        <x:v>0.605761628082945</x:v>
      </x:c>
      <x:c r="D391" s="19" t="n">
        <x:v>0.015310741535326145</x:v>
      </x:c>
      <x:c r="E391" s="19" t="n">
        <x:v>0.0633683532039865</x:v>
      </x:c>
      <x:c r="F391" s="19" t="n">
        <x:v>-0.15966959055304986</x:v>
      </x:c>
      <x:c r="G391" s="19" t="n">
        <x:v>-0.07191485026803945</x:v>
      </x:c>
      <x:c r="H391" s="19" t="n">
        <x:v>0.4935465183961867</x:v>
      </x:c>
      <x:c r="I391" s="19" t="n">
        <x:v>0.05475049711777615</x:v>
      </x:c>
      <x:c r="J391" s="19" t="n">
        <x:v>0.07526777923430131</x:v>
      </x:c>
      <x:c r="K391" s="19" t="n">
        <x:v>0.07003101505115297</x:v>
      </x:c>
      <x:c r="L391" s="19" t="n">
        <x:v>0.06819537676369122</x:v>
      </x:c>
      <x:c r="M391" s="19" t="n">
        <x:v>0.06433579318483112</x:v>
      </x:c>
      <x:c r="N391" s="19" t="n">
        <x:v>0.07368334136371574</x:v>
      </x:c>
      <x:c r="O391" s="19" t="n">
        <x:v>0.06866873365676952</x:v>
      </x:c>
      <x:c r="P391" s="19" t="n">
        <x:v>0.05806110015887839</x:v>
      </x:c>
      <x:c r="Q391" s="19" t="n">
        <x:v>0.0685655752939408</x:v>
      </x:c>
      <x:c r="R391" s="19" t="n">
        <x:v>0.0644526103840542</x:v>
      </x:c>
      <x:c r="S391" s="21" t="n">
        <x:v>9789.348398520568</x:v>
      </x:c>
      <x:c r="T391" s="21" t="n">
        <x:v>15457.101897616001</x:v>
      </x:c>
      <x:c r="U391" s="21" t="n">
        <x:v>18833.76315954014</x:v>
      </x:c>
      <x:c r="V391" s="21" t="n">
        <x:v>22400.66630807533</x:v>
      </x:c>
      <x:c r="W391" s="21" t="n">
        <x:v>26408.765682462672</x:v>
      </x:c>
      <x:c r="X391" s="21" t="n">
        <x:v>28023.536446642927</x:v>
      </x:c>
      <x:c r="Y391" s="21" t="n">
        <x:v>29335.46695491389</x:v>
      </x:c>
      <x:c r="Z391" s="21" t="n">
        <x:v>30352.76908489438</x:v>
      </x:c>
      <x:c r="AA391" s="21" t="n">
        <x:v>31043.37928648463</x:v>
      </x:c>
      <x:c r="AB391" s="21" t="n">
        <x:v>31419.0370112516</x:v>
      </x:c>
      <x:c r="AC391" s="21" t="n">
        <x:v>40981.352623371655</x:v>
      </x:c>
      <x:c r="AD391" s="25" t="n">
        <x:f>AC391*(1+Inputs!$C$14)*(1-Inputs!$C$14/Inputs!$C$15)</x:f>
        <x:v>32518.703306645406</x:v>
      </x:c>
      <x:c r="AE391" s="25" t="n">
        <x:f>AD391/(B391-Inputs!$C$14)</x:f>
        <x:v>645864.4552890639</x:v>
      </x:c>
      <x:c r="AF391" s="25" t="n">
        <x:f>S391/(1+B391)^1+T391/(1+B391)^2+U391/(1+B391)^3+V391/(1+B391)^4+W391/(1+B391)^5+X391/(1+B391)^6+Y391/(1+B391)^7+Z391/(1+B391)^8+AA391/(1+B391)^9+AB391/(1+B391)^10+AE391/(1+B391)^10</x:f>
        <x:v>433436.3281740102</x:v>
      </x:c>
      <x:c r="AG391" s="25" t="n">
        <x:f>(AF391+Inputs!$C$12)/Inputs!$C$13</x:f>
        <x:v>371.6588062213219</x:v>
      </x:c>
      <x:c r="AH391" s="25" t="n">
        <x:f>(S391+Inputs!$C$11)*Inputs!$C$8-Inputs!$C$11</x:f>
        <x:v>2711.0865099918274</x:v>
      </x:c>
      <x:c r="AI391" s="25" t="n">
        <x:f>Inputs!$C$12+AH391-Inputs!$C$10*Inputs!$C$13</x:f>
        <x:v>25029.001925191827</x:v>
      </x:c>
      <x:c r="AJ391" s="25" t="n">
        <x:f>(S391+Inputs!$C$11)*(1-Inputs!$C$8)</x:f>
        <x:v>7078.26188852874</x:v>
      </x:c>
      <x:c r="AK391" s="25" t="n">
        <x:f>AJ391/(1+B391)^(1-Inputs!$C$8)+T391/(1+B391)^(2-Inputs!$C$8)+U391/(1+B391)^(3-Inputs!$C$8)+V391/(1+B391)^(4-Inputs!$C$8)+W391/(1+B391)^(5-Inputs!$C$8)+X391/(1+B391)^(6-Inputs!$C$8)+Y391/(1+B391)^(7-Inputs!$C$8)+Z391/(1+B391)^(8-Inputs!$C$8)+AA391/(1+B391)^(9-Inputs!$C$8)+AB391/(1+B391)^(10-Inputs!$C$8)+AE391/(1+B391)^(10-Inputs!$C$8)</x:f>
        <x:v>447795.0375172432</x:v>
      </x:c>
      <x:c r="AL391" s="25" t="n">
        <x:f>(AK391+AI391)/Inputs!$C$13</x:f>
        <x:v>377.2792643294872</x:v>
      </x:c>
      <x:c r="AM391" s="26" t="n">
        <x:f>IF(AL391&gt;=Inputs!$C$7,1,0)</x:f>
        <x:v>1</x:v>
      </x:c>
      <x:c r="AN391" s="26" t="n">
        <x:f>IF(Inputs!$C$7&lt;=(1-Inputs!$C$16)*AL391,1,0)</x:f>
        <x:v>1</x:v>
      </x:c>
    </x:row>
    <x:row r="392" ht="20" customHeight="1">
      <x:c r="A392" s="16" t="n">
        <x:v>387</x:v>
      </x:c>
      <x:c r="B392" s="19" t="n">
        <x:v>0.08022900569128061</x:v>
      </x:c>
      <x:c r="C392" s="24" t="n">
        <x:v>0.42736631566467054</x:v>
      </x:c>
      <x:c r="D392" s="19" t="n">
        <x:v>0.02768639021787607</x:v>
      </x:c>
      <x:c r="E392" s="19" t="n">
        <x:v>0.06347404847715808</x:v>
      </x:c>
      <x:c r="F392" s="19" t="n">
        <x:v>-0.1820555178666598</x:v>
      </x:c>
      <x:c r="G392" s="19" t="n">
        <x:v>-0.06697158391207098</x:v>
      </x:c>
      <x:c r="H392" s="19" t="n">
        <x:v>0.8725348819154704</x:v>
      </x:c>
      <x:c r="I392" s="19" t="n">
        <x:v>0.06140877700238548</x:v>
      </x:c>
      <x:c r="J392" s="19" t="n">
        <x:v>0.06273971959025516</x:v>
      </x:c>
      <x:c r="K392" s="19" t="n">
        <x:v>0.048737234767253314</x:v>
      </x:c>
      <x:c r="L392" s="19" t="n">
        <x:v>0.06574405566187466</x:v>
      </x:c>
      <x:c r="M392" s="19" t="n">
        <x:v>0.05541528857911658</x:v>
      </x:c>
      <x:c r="N392" s="19" t="n">
        <x:v>0.05180644531356506</x:v>
      </x:c>
      <x:c r="O392" s="19" t="n">
        <x:v>0.05590435941961801</x:v>
      </x:c>
      <x:c r="P392" s="19" t="n">
        <x:v>0.057086621089944174</x:v>
      </x:c>
      <x:c r="Q392" s="19" t="n">
        <x:v>0.05631491723704471</x:v>
      </x:c>
      <x:c r="R392" s="19" t="n">
        <x:v>0.06433642477756962</x:v>
      </x:c>
      <x:c r="S392" s="21" t="n">
        <x:v>9458.108115493937</x:v>
      </x:c>
      <x:c r="T392" s="21" t="n">
        <x:v>15091.559187182243</x:v>
      </x:c>
      <x:c r="U392" s="21" t="n">
        <x:v>18783.434150711626</x:v>
      </x:c>
      <x:c r="V392" s="21" t="n">
        <x:v>22833.29903259273</x:v>
      </x:c>
      <x:c r="W392" s="21" t="n">
        <x:v>27417.622217869295</x:v>
      </x:c>
      <x:c r="X392" s="21" t="n">
        <x:v>29325.478561298496</x:v>
      </x:c>
      <x:c r="Y392" s="21" t="n">
        <x:v>30741.330795492304</x:v>
      </x:c>
      <x:c r="Z392" s="21" t="n">
        <x:v>31856.95055193743</x:v>
      </x:c>
      <x:c r="AA392" s="21" t="n">
        <x:v>32613.50713575181</x:v>
      </x:c>
      <x:c r="AB392" s="21" t="n">
        <x:v>32974.835151353385</x:v>
      </x:c>
      <x:c r="AC392" s="21" t="n">
        <x:v>43010.654545243546</x:v>
      </x:c>
      <x:c r="AD392" s="25" t="n">
        <x:f>AC392*(1+Inputs!$C$14)*(1-Inputs!$C$14/Inputs!$C$15)</x:f>
        <x:v>34128.95438165075</x:v>
      </x:c>
      <x:c r="AE392" s="25" t="n">
        <x:f>AD392/(B392-Inputs!$C$14)</x:f>
        <x:v>754581.1335010233</x:v>
      </x:c>
      <x:c r="AF392" s="25" t="n">
        <x:f>S392/(1+B392)^1+T392/(1+B392)^2+U392/(1+B392)^3+V392/(1+B392)^4+W392/(1+B392)^5+X392/(1+B392)^6+Y392/(1+B392)^7+Z392/(1+B392)^8+AA392/(1+B392)^9+AB392/(1+B392)^10+AE392/(1+B392)^10</x:f>
        <x:v>505850.6010098</x:v>
      </x:c>
      <x:c r="AG392" s="25" t="n">
        <x:f>(AF392+Inputs!$C$12)/Inputs!$C$13</x:f>
        <x:v>429.4401398748696</x:v>
      </x:c>
      <x:c r="AH392" s="25" t="n">
        <x:f>(S392+Inputs!$C$11)*Inputs!$C$8-Inputs!$C$11</x:f>
        <x:v>2555.902706162913</x:v>
      </x:c>
      <x:c r="AI392" s="25" t="n">
        <x:f>Inputs!$C$12+AH392-Inputs!$C$10*Inputs!$C$13</x:f>
        <x:v>24873.818121362914</x:v>
      </x:c>
      <x:c r="AJ392" s="25" t="n">
        <x:f>(S392+Inputs!$C$11)*(1-Inputs!$C$8)</x:f>
        <x:v>6902.205409331024</x:v>
      </x:c>
      <x:c r="AK392" s="25" t="n">
        <x:f>AJ392/(1+B392)^(1-Inputs!$C$8)+T392/(1+B392)^(2-Inputs!$C$8)+U392/(1+B392)^(3-Inputs!$C$8)+V392/(1+B392)^(4-Inputs!$C$8)+W392/(1+B392)^(5-Inputs!$C$8)+X392/(1+B392)^(6-Inputs!$C$8)+Y392/(1+B392)^(7-Inputs!$C$8)+Z392/(1+B392)^(8-Inputs!$C$8)+AA392/(1+B392)^(9-Inputs!$C$8)+AB392/(1+B392)^(10-Inputs!$C$8)+AE392/(1+B392)^(10-Inputs!$C$8)</x:f>
        <x:v>522021.1109877066</x:v>
      </x:c>
      <x:c r="AL392" s="25" t="n">
        <x:f>(AK392+AI392)/Inputs!$C$13</x:f>
        <x:v>436.38245797127485</x:v>
      </x:c>
      <x:c r="AM392" s="26" t="n">
        <x:f>IF(AL392&gt;=Inputs!$C$7,1,0)</x:f>
        <x:v>1</x:v>
      </x:c>
      <x:c r="AN392" s="26" t="n">
        <x:f>IF(Inputs!$C$7&lt;=(1-Inputs!$C$16)*AL392,1,0)</x:f>
        <x:v>1</x:v>
      </x:c>
    </x:row>
    <x:row r="393" ht="20" customHeight="1">
      <x:c r="A393" s="16" t="n">
        <x:v>388</x:v>
      </x:c>
      <x:c r="B393" s="19" t="n">
        <x:v>0.08390980610722157</x:v>
      </x:c>
      <x:c r="C393" s="24" t="n">
        <x:v>0.3435448595402306</x:v>
      </x:c>
      <x:c r="D393" s="19" t="n">
        <x:v>0.020377255420054044</x:v>
      </x:c>
      <x:c r="E393" s="19" t="n">
        <x:v>0.04595932975417981</x:v>
      </x:c>
      <x:c r="F393" s="19" t="n">
        <x:v>-0.1731852899488547</x:v>
      </x:c>
      <x:c r="G393" s="19" t="n">
        <x:v>-0.04480456954742465</x:v>
      </x:c>
      <x:c r="H393" s="19" t="n">
        <x:v>0.5696082840730412</x:v>
      </x:c>
      <x:c r="I393" s="19" t="n">
        <x:v>0.06050997358844711</x:v>
      </x:c>
      <x:c r="J393" s="19" t="n">
        <x:v>0.06120919305262874</x:v>
      </x:c>
      <x:c r="K393" s="19" t="n">
        <x:v>0.05888891724016162</x:v>
      </x:c>
      <x:c r="L393" s="19" t="n">
        <x:v>0.060919004806636395</x:v>
      </x:c>
      <x:c r="M393" s="19" t="n">
        <x:v>0.04670074595603524</x:v>
      </x:c>
      <x:c r="N393" s="19" t="n">
        <x:v>0.05381154264767133</x:v>
      </x:c>
      <x:c r="O393" s="19" t="n">
        <x:v>0.0652397086182657</x:v>
      </x:c>
      <x:c r="P393" s="19" t="n">
        <x:v>0.052551734105039716</x:v>
      </x:c>
      <x:c r="Q393" s="19" t="n">
        <x:v>0.060079050563628014</x:v>
      </x:c>
      <x:c r="R393" s="19" t="n">
        <x:v>0.05936303064945946</x:v>
      </x:c>
      <x:c r="S393" s="21" t="n">
        <x:v>9641.869759860274</x:v>
      </x:c>
      <x:c r="T393" s="21" t="n">
        <x:v>14864.613239573342</x:v>
      </x:c>
      <x:c r="U393" s="21" t="n">
        <x:v>17679.9634129172</x:v>
      </x:c>
      <x:c r="V393" s="21" t="n">
        <x:v>20649.800546738214</x:v>
      </x:c>
      <x:c r="W393" s="21" t="n">
        <x:v>23904.15827021558</x:v>
      </x:c>
      <x:c r="X393" s="21" t="n">
        <x:v>25169.590015716138</x:v>
      </x:c>
      <x:c r="Y393" s="21" t="n">
        <x:v>26191.07776133757</x:v>
      </x:c>
      <x:c r="Z393" s="21" t="n">
        <x:v>27057.54181459695</x:v>
      </x:c>
      <x:c r="AA393" s="21" t="n">
        <x:v>27689.11486464707</x:v>
      </x:c>
      <x:c r="AB393" s="21" t="n">
        <x:v>28107.521674786833</x:v>
      </x:c>
      <x:c r="AC393" s="21" t="n">
        <x:v>36661.98479320022</x:v>
      </x:c>
      <x:c r="AD393" s="25" t="n">
        <x:f>AC393*(1+Inputs!$C$14)*(1-Inputs!$C$14/Inputs!$C$15)</x:f>
        <x:v>29091.28493340437</x:v>
      </x:c>
      <x:c r="AE393" s="25" t="n">
        <x:f>AD393/(B393-Inputs!$C$14)</x:f>
        <x:v>594794.5258590797</x:v>
      </x:c>
      <x:c r="AF393" s="25" t="n">
        <x:f>S393/(1+B393)^1+T393/(1+B393)^2+U393/(1+B393)^3+V393/(1+B393)^4+W393/(1+B393)^5+X393/(1+B393)^6+Y393/(1+B393)^7+Z393/(1+B393)^8+AA393/(1+B393)^9+AB393/(1+B393)^10+AE393/(1+B393)^10</x:f>
        <x:v>402684.62369885866</x:v>
      </x:c>
      <x:c r="AG393" s="25" t="n">
        <x:f>(AF393+Inputs!$C$12)/Inputs!$C$13</x:f>
        <x:v>347.1211781114138</x:v>
      </x:c>
      <x:c r="AH393" s="25" t="n">
        <x:f>(S393+Inputs!$C$11)*Inputs!$C$8-Inputs!$C$11</x:f>
        <x:v>2641.9937779071424</x:v>
      </x:c>
      <x:c r="AI393" s="25" t="n">
        <x:f>Inputs!$C$12+AH393-Inputs!$C$10*Inputs!$C$13</x:f>
        <x:v>24959.909193107138</x:v>
      </x:c>
      <x:c r="AJ393" s="25" t="n">
        <x:f>(S393+Inputs!$C$11)*(1-Inputs!$C$8)</x:f>
        <x:v>6999.875981953132</x:v>
      </x:c>
      <x:c r="AK393" s="25" t="n">
        <x:f>AJ393/(1+B393)^(1-Inputs!$C$8)+T393/(1+B393)^(2-Inputs!$C$8)+U393/(1+B393)^(3-Inputs!$C$8)+V393/(1+B393)^(4-Inputs!$C$8)+W393/(1+B393)^(5-Inputs!$C$8)+X393/(1+B393)^(6-Inputs!$C$8)+Y393/(1+B393)^(7-Inputs!$C$8)+Z393/(1+B393)^(8-Inputs!$C$8)+AA393/(1+B393)^(9-Inputs!$C$8)+AB393/(1+B393)^(10-Inputs!$C$8)+AE393/(1+B393)^(10-Inputs!$C$8)</x:f>
        <x:v>415644.7554097887</x:v>
      </x:c>
      <x:c r="AL393" s="25" t="n">
        <x:f>(AK393+AI393)/Inputs!$C$13</x:f>
        <x:v>351.57054179720734</x:v>
      </x:c>
      <x:c r="AM393" s="26" t="n">
        <x:f>IF(AL393&gt;=Inputs!$C$7,1,0)</x:f>
        <x:v>1</x:v>
      </x:c>
      <x:c r="AN393" s="26" t="n">
        <x:f>IF(Inputs!$C$7&lt;=(1-Inputs!$C$16)*AL393,1,0)</x:f>
        <x:v>1</x:v>
      </x:c>
    </x:row>
    <x:row r="394" ht="20" customHeight="1">
      <x:c r="A394" s="16" t="n">
        <x:v>389</x:v>
      </x:c>
      <x:c r="B394" s="19" t="n">
        <x:v>0.08169109364841735</x:v>
      </x:c>
      <x:c r="C394" s="24" t="n">
        <x:v>0.28621503556732364</x:v>
      </x:c>
      <x:c r="D394" s="19" t="n">
        <x:v>0.016771085045597545</x:v>
      </x:c>
      <x:c r="E394" s="19" t="n">
        <x:v>0.035417750484080274</x:v>
      </x:c>
      <x:c r="F394" s="19" t="n">
        <x:v>-0.21940007961776362</x:v>
      </x:c>
      <x:c r="G394" s="19" t="n">
        <x:v>-0.05968777134553818</x:v>
      </x:c>
      <x:c r="H394" s="19" t="n">
        <x:v>0.8067023711730315</x:v>
      </x:c>
      <x:c r="I394" s="19" t="n">
        <x:v>0.07624118802026827</x:v>
      </x:c>
      <x:c r="J394" s="19" t="n">
        <x:v>0.06549015530292877</x:v>
      </x:c>
      <x:c r="K394" s="19" t="n">
        <x:v>0.07012416590274029</x:v>
      </x:c>
      <x:c r="L394" s="19" t="n">
        <x:v>0.0683718827289897</x:v>
      </x:c>
      <x:c r="M394" s="19" t="n">
        <x:v>0.07044259830433135</x:v>
      </x:c>
      <x:c r="N394" s="19" t="n">
        <x:v>0.07059686313803126</x:v>
      </x:c>
      <x:c r="O394" s="19" t="n">
        <x:v>0.06570975716134057</x:v>
      </x:c>
      <x:c r="P394" s="19" t="n">
        <x:v>0.06798270881281156</x:v>
      </x:c>
      <x:c r="Q394" s="19" t="n">
        <x:v>0.06294222211176134</x:v>
      </x:c>
      <x:c r="R394" s="19" t="n">
        <x:v>0.06396726030102741</x:v>
      </x:c>
      <x:c r="S394" s="21" t="n">
        <x:v>8739.223684143712</x:v>
      </x:c>
      <x:c r="T394" s="21" t="n">
        <x:v>13745.543667664475</x:v>
      </x:c>
      <x:c r="U394" s="21" t="n">
        <x:v>16691.255459377717</x:v>
      </x:c>
      <x:c r="V394" s="21" t="n">
        <x:v>19862.121580352763</x:v>
      </x:c>
      <x:c r="W394" s="21" t="n">
        <x:v>23256.26861605467</x:v>
      </x:c>
      <x:c r="X394" s="21" t="n">
        <x:v>24496.65240933514</x:v>
      </x:c>
      <x:c r="Y394" s="21" t="n">
        <x:v>25396.118026468826</x:v>
      </x:c>
      <x:c r="Z394" s="21" t="n">
        <x:v>26145.512306055047</x:v>
      </x:c>
      <x:c r="AA394" s="21" t="n">
        <x:v>26747.388710652285</x:v>
      </x:c>
      <x:c r="AB394" s="21" t="n">
        <x:v>27178.289572017533</x:v>
      </x:c>
      <x:c r="AC394" s="21" t="n">
        <x:v>35449.94292002287</x:v>
      </x:c>
      <x:c r="AD394" s="25" t="n">
        <x:f>AC394*(1+Inputs!$C$14)*(1-Inputs!$C$14/Inputs!$C$15)</x:f>
        <x:v>28129.529707038142</x:v>
      </x:c>
      <x:c r="AE394" s="25" t="n">
        <x:f>AD394/(B394-Inputs!$C$14)</x:f>
        <x:v>602460.2875840246</x:v>
      </x:c>
      <x:c r="AF394" s="25" t="n">
        <x:f>S394/(1+B394)^1+T394/(1+B394)^2+U394/(1+B394)^3+V394/(1+B394)^4+W394/(1+B394)^5+X394/(1+B394)^6+Y394/(1+B394)^7+Z394/(1+B394)^8+AA394/(1+B394)^9+AB394/(1+B394)^10+AE394/(1+B394)^10</x:f>
        <x:v>407437.53110944433</x:v>
      </x:c>
      <x:c r="AG394" s="25" t="n">
        <x:f>(AF394+Inputs!$C$12)/Inputs!$C$13</x:f>
        <x:v>350.91365324319116</x:v>
      </x:c>
      <x:c r="AH394" s="25" t="n">
        <x:f>(S394+Inputs!$C$11)*Inputs!$C$8-Inputs!$C$11</x:f>
        <x:v>2219.110273941301</x:v>
      </x:c>
      <x:c r="AI394" s="25" t="n">
        <x:f>Inputs!$C$12+AH394-Inputs!$C$10*Inputs!$C$13</x:f>
        <x:v>24537.0256891413</x:v>
      </x:c>
      <x:c r="AJ394" s="25" t="n">
        <x:f>(S394+Inputs!$C$11)*(1-Inputs!$C$8)</x:f>
        <x:v>6520.113410202412</x:v>
      </x:c>
      <x:c r="AK394" s="25" t="n">
        <x:f>AJ394/(1+B394)^(1-Inputs!$C$8)+T394/(1+B394)^(2-Inputs!$C$8)+U394/(1+B394)^(3-Inputs!$C$8)+V394/(1+B394)^(4-Inputs!$C$8)+W394/(1+B394)^(5-Inputs!$C$8)+X394/(1+B394)^(6-Inputs!$C$8)+Y394/(1+B394)^(7-Inputs!$C$8)+Z394/(1+B394)^(8-Inputs!$C$8)+AA394/(1+B394)^(9-Inputs!$C$8)+AB394/(1+B394)^(10-Inputs!$C$8)+AE394/(1+B394)^(10-Inputs!$C$8)</x:f>
        <x:v>420577.3687822627</x:v>
      </x:c>
      <x:c r="AL394" s="25" t="n">
        <x:f>(AK394+AI394)/Inputs!$C$13</x:f>
        <x:v>355.1689789010438</x:v>
      </x:c>
      <x:c r="AM394" s="26" t="n">
        <x:f>IF(AL394&gt;=Inputs!$C$7,1,0)</x:f>
        <x:v>1</x:v>
      </x:c>
      <x:c r="AN394" s="26" t="n">
        <x:f>IF(Inputs!$C$7&lt;=(1-Inputs!$C$16)*AL394,1,0)</x:f>
        <x:v>1</x:v>
      </x:c>
    </x:row>
    <x:row r="395" ht="20" customHeight="1">
      <x:c r="A395" s="16" t="n">
        <x:v>390</x:v>
      </x:c>
      <x:c r="B395" s="19" t="n">
        <x:v>0.09363497709187917</x:v>
      </x:c>
      <x:c r="C395" s="24" t="n">
        <x:v>0.5309028586126772</x:v>
      </x:c>
      <x:c r="D395" s="19" t="n">
        <x:v>0.024494013121635308</x:v>
      </x:c>
      <x:c r="E395" s="19" t="n">
        <x:v>0.0532862048485552</x:v>
      </x:c>
      <x:c r="F395" s="19" t="n">
        <x:v>-0.20511089798716173</x:v>
      </x:c>
      <x:c r="G395" s="19" t="n">
        <x:v>-0.07215494940233896</x:v>
      </x:c>
      <x:c r="H395" s="19" t="n">
        <x:v>0.7647206543295226</x:v>
      </x:c>
      <x:c r="I395" s="19" t="n">
        <x:v>0.07336771123330323</x:v>
      </x:c>
      <x:c r="J395" s="19" t="n">
        <x:v>0.07289986548578667</x:v>
      </x:c>
      <x:c r="K395" s="19" t="n">
        <x:v>0.07268677776954177</x:v>
      </x:c>
      <x:c r="L395" s="19" t="n">
        <x:v>0.07329068389464852</x:v>
      </x:c>
      <x:c r="M395" s="19" t="n">
        <x:v>0.07148346977532924</x:v>
      </x:c>
      <x:c r="N395" s="19" t="n">
        <x:v>0.07121460378830875</x:v>
      </x:c>
      <x:c r="O395" s="19" t="n">
        <x:v>0.06906785552664929</x:v>
      </x:c>
      <x:c r="P395" s="19" t="n">
        <x:v>0.0775878996745098</x:v>
      </x:c>
      <x:c r="Q395" s="19" t="n">
        <x:v>0.06879249172850564</x:v>
      </x:c>
      <x:c r="R395" s="19" t="n">
        <x:v>0.07638459898758697</x:v>
      </x:c>
      <x:c r="S395" s="21" t="n">
        <x:v>8991.486368747443</x:v>
      </x:c>
      <x:c r="T395" s="21" t="n">
        <x:v>14517.387507899608</x:v>
      </x:c>
      <x:c r="U395" s="21" t="n">
        <x:v>18168.50314384567</x:v>
      </x:c>
      <x:c r="V395" s="21" t="n">
        <x:v>22190.86501166189</x:v>
      </x:c>
      <x:c r="W395" s="21" t="n">
        <x:v>26680.25123577384</x:v>
      </x:c>
      <x:c r="X395" s="21" t="n">
        <x:v>28428.202787563758</x:v>
      </x:c>
      <x:c r="Y395" s="21" t="n">
        <x:v>29729.932314629496</x:v>
      </x:c>
      <x:c r="Z395" s="21" t="n">
        <x:v>30755.224415568708</x:v>
      </x:c>
      <x:c r="AA395" s="21" t="n">
        <x:v>31485.250798821402</x:v>
      </x:c>
      <x:c r="AB395" s="21" t="n">
        <x:v>31862.02903577955</x:v>
      </x:c>
      <x:c r="AC395" s="21" t="n">
        <x:v>41559.168307538544</x:v>
      </x:c>
      <x:c r="AD395" s="25" t="n">
        <x:f>AC395*(1+Inputs!$C$14)*(1-Inputs!$C$14/Inputs!$C$15)</x:f>
        <x:v>32977.20005203183</x:v>
      </x:c>
      <x:c r="AE395" s="25" t="n">
        <x:f>AD395/(B395-Inputs!$C$14)</x:f>
        <x:v>562415.1604998088</x:v>
      </x:c>
      <x:c r="AF395" s="25" t="n">
        <x:f>S395/(1+B395)^1+T395/(1+B395)^2+U395/(1+B395)^3+V395/(1+B395)^4+W395/(1+B395)^5+X395/(1+B395)^6+Y395/(1+B395)^7+Z395/(1+B395)^8+AA395/(1+B395)^9+AB395/(1+B395)^10+AE395/(1+B395)^10</x:f>
        <x:v>371227.728698093</x:v>
      </x:c>
      <x:c r="AG395" s="25" t="n">
        <x:f>(AF395+Inputs!$C$12)/Inputs!$C$13</x:f>
        <x:v>322.02085914714576</x:v>
      </x:c>
      <x:c r="AH395" s="25" t="n">
        <x:f>(S395+Inputs!$C$11)*Inputs!$C$8-Inputs!$C$11</x:f>
        <x:v>2337.2936138515415</x:v>
      </x:c>
      <x:c r="AI395" s="25" t="n">
        <x:f>Inputs!$C$12+AH395-Inputs!$C$10*Inputs!$C$13</x:f>
        <x:v>24655.20902905154</x:v>
      </x:c>
      <x:c r="AJ395" s="25" t="n">
        <x:f>(S395+Inputs!$C$11)*(1-Inputs!$C$8)</x:f>
        <x:v>6654.192754895901</x:v>
      </x:c>
      <x:c r="AK395" s="25" t="n">
        <x:f>AJ395/(1+B395)^(1-Inputs!$C$8)+T395/(1+B395)^(2-Inputs!$C$8)+U395/(1+B395)^(3-Inputs!$C$8)+V395/(1+B395)^(4-Inputs!$C$8)+W395/(1+B395)^(5-Inputs!$C$8)+X395/(1+B395)^(6-Inputs!$C$8)+Y395/(1+B395)^(7-Inputs!$C$8)+Z395/(1+B395)^(8-Inputs!$C$8)+AA395/(1+B395)^(9-Inputs!$C$8)+AB395/(1+B395)^(10-Inputs!$C$8)+AE395/(1+B395)^(10-Inputs!$C$8)</x:f>
        <x:v>384896.86595122516</x:v>
      </x:c>
      <x:c r="AL395" s="25" t="n">
        <x:f>(AK395+AI395)/Inputs!$C$13</x:f>
        <x:v>326.7928291788675</x:v>
      </x:c>
      <x:c r="AM395" s="26" t="n">
        <x:f>IF(AL395&gt;=Inputs!$C$7,1,0)</x:f>
        <x:v>1</x:v>
      </x:c>
      <x:c r="AN395" s="26" t="n">
        <x:f>IF(Inputs!$C$7&lt;=(1-Inputs!$C$16)*AL395,1,0)</x:f>
        <x:v>0</x:v>
      </x:c>
    </x:row>
    <x:row r="396" ht="20" customHeight="1">
      <x:c r="A396" s="16" t="n">
        <x:v>391</x:v>
      </x:c>
      <x:c r="B396" s="19" t="n">
        <x:v>0.07831315652193557</x:v>
      </x:c>
      <x:c r="C396" s="24" t="n">
        <x:v>0.12366054710392405</x:v>
      </x:c>
      <x:c r="D396" s="19" t="n">
        <x:v>0.03923681090021063</x:v>
      </x:c>
      <x:c r="E396" s="19" t="n">
        <x:v>0.035972566992861915</x:v>
      </x:c>
      <x:c r="F396" s="19" t="n">
        <x:v>-0.14502697671155035</x:v>
      </x:c>
      <x:c r="G396" s="19" t="n">
        <x:v>-0.10192749381547912</x:v>
      </x:c>
      <x:c r="H396" s="19" t="n">
        <x:v>0.8631515793577194</x:v>
      </x:c>
      <x:c r="I396" s="19" t="n">
        <x:v>0.05320210971008578</x:v>
      </x:c>
      <x:c r="J396" s="19" t="n">
        <x:v>0.04889250034603606</x:v>
      </x:c>
      <x:c r="K396" s="19" t="n">
        <x:v>0.04840687394072688</x:v>
      </x:c>
      <x:c r="L396" s="19" t="n">
        <x:v>0.05171446232491349</x:v>
      </x:c>
      <x:c r="M396" s="19" t="n">
        <x:v>0.06153486593136108</x:v>
      </x:c>
      <x:c r="N396" s="19" t="n">
        <x:v>0.05720752592079066</x:v>
      </x:c>
      <x:c r="O396" s="19" t="n">
        <x:v>0.06920404174575538</x:v>
      </x:c>
      <x:c r="P396" s="19" t="n">
        <x:v>0.049501421157543746</x:v>
      </x:c>
      <x:c r="Q396" s="19" t="n">
        <x:v>0.0664969179725324</x:v>
      </x:c>
      <x:c r="R396" s="19" t="n">
        <x:v>0.054400975193108256</x:v>
      </x:c>
      <x:c r="S396" s="21" t="n">
        <x:v>9891.938947996981</x:v>
      </x:c>
      <x:c r="T396" s="21" t="n">
        <x:v>15241.990042816135</x:v>
      </x:c>
      <x:c r="U396" s="21" t="n">
        <x:v>18127.504714326198</x:v>
      </x:c>
      <x:c r="V396" s="21" t="n">
        <x:v>21037.240254393826</x:v>
      </x:c>
      <x:c r="W396" s="21" t="n">
        <x:v>24209.841632995103</x:v>
      </x:c>
      <x:c r="X396" s="21" t="n">
        <x:v>25698.157006929672</x:v>
      </x:c>
      <x:c r="Y396" s="21" t="n">
        <x:v>26833.883784393147</x:v>
      </x:c>
      <x:c r="Z396" s="21" t="n">
        <x:v>27780.169717719808</x:v>
      </x:c>
      <x:c r="AA396" s="21" t="n">
        <x:v>28445.632194062593</x:v>
      </x:c>
      <x:c r="AB396" s="21" t="n">
        <x:v>28874.870835010224</x:v>
      </x:c>
      <x:c r="AC396" s="21" t="n">
        <x:v>37662.87500218725</x:v>
      </x:c>
      <x:c r="AD396" s="25" t="n">
        <x:f>AC396*(1+Inputs!$C$14)*(1-Inputs!$C$14/Inputs!$C$15)</x:f>
        <x:v>29885.491314235573</x:v>
      </x:c>
      <x:c r="AE396" s="25" t="n">
        <x:f>AD396/(B396-Inputs!$C$14)</x:f>
        <x:v>689986.4547877116</x:v>
      </x:c>
      <x:c r="AF396" s="25" t="n">
        <x:f>S396/(1+B396)^1+T396/(1+B396)^2+U396/(1+B396)^3+V396/(1+B396)^4+W396/(1+B396)^5+X396/(1+B396)^6+Y396/(1+B396)^7+Z396/(1+B396)^8+AA396/(1+B396)^9+AB396/(1+B396)^10+AE396/(1+B396)^10</x:f>
        <x:v>468928.89981186704</x:v>
      </x:c>
      <x:c r="AG396" s="25" t="n">
        <x:f>(AF396+Inputs!$C$12)/Inputs!$C$13</x:f>
        <x:v>399.9793022191201</x:v>
      </x:c>
      <x:c r="AH396" s="25" t="n">
        <x:f>(S396+Inputs!$C$11)*Inputs!$C$8-Inputs!$C$11</x:f>
        <x:v>2759.149479746531</x:v>
      </x:c>
      <x:c r="AI396" s="25" t="n">
        <x:f>Inputs!$C$12+AH396-Inputs!$C$10*Inputs!$C$13</x:f>
        <x:v>25077.064894946525</x:v>
      </x:c>
      <x:c r="AJ396" s="25" t="n">
        <x:f>(S396+Inputs!$C$11)*(1-Inputs!$C$8)</x:f>
        <x:v>7132.789468250451</x:v>
      </x:c>
      <x:c r="AK396" s="25" t="n">
        <x:f>AJ396/(1+B396)^(1-Inputs!$C$8)+T396/(1+B396)^(2-Inputs!$C$8)+U396/(1+B396)^(3-Inputs!$C$8)+V396/(1+B396)^(4-Inputs!$C$8)+W396/(1+B396)^(5-Inputs!$C$8)+X396/(1+B396)^(6-Inputs!$C$8)+Y396/(1+B396)^(7-Inputs!$C$8)+Z396/(1+B396)^(8-Inputs!$C$8)+AA396/(1+B396)^(9-Inputs!$C$8)+AB396/(1+B396)^(10-Inputs!$C$8)+AE396/(1+B396)^(10-Inputs!$C$8)</x:f>
        <x:v>483138.3315494944</x:v>
      </x:c>
      <x:c r="AL396" s="25" t="n">
        <x:f>(AK396+AI396)/Inputs!$C$13</x:f>
        <x:v>405.51899839437215</x:v>
      </x:c>
      <x:c r="AM396" s="26" t="n">
        <x:f>IF(AL396&gt;=Inputs!$C$7,1,0)</x:f>
        <x:v>1</x:v>
      </x:c>
      <x:c r="AN396" s="26" t="n">
        <x:f>IF(Inputs!$C$7&lt;=(1-Inputs!$C$16)*AL396,1,0)</x:f>
        <x:v>1</x:v>
      </x:c>
    </x:row>
    <x:row r="397" ht="20" customHeight="1">
      <x:c r="A397" s="16" t="n">
        <x:v>392</x:v>
      </x:c>
      <x:c r="B397" s="19" t="n">
        <x:v>0.08850624679754258</x:v>
      </x:c>
      <x:c r="C397" s="24" t="n">
        <x:v>0.583921840305635</x:v>
      </x:c>
      <x:c r="D397" s="19" t="n">
        <x:v>0.03297688193666062</x:v>
      </x:c>
      <x:c r="E397" s="19" t="n">
        <x:v>0.05838825195469298</x:v>
      </x:c>
      <x:c r="F397" s="19" t="n">
        <x:v>-0.11882138270782322</x:v>
      </x:c>
      <x:c r="G397" s="19" t="n">
        <x:v>-0.053379102220507665</x:v>
      </x:c>
      <x:c r="H397" s="19" t="n">
        <x:v>0.6561171048413428</x:v>
      </x:c>
      <x:c r="I397" s="19" t="n">
        <x:v>0.07565856934504495</x:v>
      </x:c>
      <x:c r="J397" s="19" t="n">
        <x:v>0.06619110382874055</x:v>
      </x:c>
      <x:c r="K397" s="19" t="n">
        <x:v>0.07212578313119934</x:v>
      </x:c>
      <x:c r="L397" s="19" t="n">
        <x:v>0.07152841015825175</x:v>
      </x:c>
      <x:c r="M397" s="19" t="n">
        <x:v>0.06240485174723176</x:v>
      </x:c>
      <x:c r="N397" s="19" t="n">
        <x:v>0.06558235695738063</x:v>
      </x:c>
      <x:c r="O397" s="19" t="n">
        <x:v>0.07112246627584567</x:v>
      </x:c>
      <x:c r="P397" s="19" t="n">
        <x:v>0.05462527790048057</x:v>
      </x:c>
      <x:c r="Q397" s="19" t="n">
        <x:v>0.062131205288093266</x:v>
      </x:c>
      <x:c r="R397" s="19" t="n">
        <x:v>0.06646812675933575</x:v>
      </x:c>
      <x:c r="S397" s="21" t="n">
        <x:v>10624.996068063569</x:v>
      </x:c>
      <x:c r="T397" s="21" t="n">
        <x:v>16643.45997680659</x:v>
      </x:c>
      <x:c r="U397" s="21" t="n">
        <x:v>20172.32796388259</x:v>
      </x:c>
      <x:c r="V397" s="21" t="n">
        <x:v>24018.948482147283</x:v>
      </x:c>
      <x:c r="W397" s="21" t="n">
        <x:v>28364.405212380458</x:v>
      </x:c>
      <x:c r="X397" s="21" t="n">
        <x:v>30252.07184823548</x:v>
      </x:c>
      <x:c r="Y397" s="21" t="n">
        <x:v>31763.621843269284</x:v>
      </x:c>
      <x:c r="Z397" s="21" t="n">
        <x:v>32934.5935687026</x:v>
      </x:c>
      <x:c r="AA397" s="21" t="n">
        <x:v>33675.833471281294</x:v>
      </x:c>
      <x:c r="AB397" s="21" t="n">
        <x:v>34007.12656000572</x:v>
      </x:c>
      <x:c r="AC397" s="21" t="n">
        <x:v>44357.12160000747</x:v>
      </x:c>
      <x:c r="AD397" s="25" t="n">
        <x:f>AC397*(1+Inputs!$C$14)*(1-Inputs!$C$14/Inputs!$C$15)</x:f>
        <x:v>35197.37598960592</x:v>
      </x:c>
      <x:c r="AE397" s="25" t="n">
        <x:f>AD397/(B397-Inputs!$C$14)</x:f>
        <x:v>657818.0697813858</x:v>
      </x:c>
      <x:c r="AF397" s="25" t="n">
        <x:f>S397/(1+B397)^1+T397/(1+B397)^2+U397/(1+B397)^3+V397/(1+B397)^4+W397/(1+B397)^5+X397/(1+B397)^6+Y397/(1+B397)^7+Z397/(1+B397)^8+AA397/(1+B397)^9+AB397/(1+B397)^10+AE397/(1+B397)^10</x:f>
        <x:v>439529.25769650785</x:v>
      </x:c>
      <x:c r="AG397" s="25" t="n">
        <x:f>(AF397+Inputs!$C$12)/Inputs!$C$13</x:f>
        <x:v>376.52052173513135</x:v>
      </x:c>
      <x:c r="AH397" s="25" t="n">
        <x:f>(S397+Inputs!$C$11)*Inputs!$C$8-Inputs!$C$11</x:f>
        <x:v>3102.5817195585487</x:v>
      </x:c>
      <x:c r="AI397" s="25" t="n">
        <x:f>Inputs!$C$12+AH397-Inputs!$C$10*Inputs!$C$13</x:f>
        <x:v>25420.497134758545</x:v>
      </x:c>
      <x:c r="AJ397" s="25" t="n">
        <x:f>(S397+Inputs!$C$11)*(1-Inputs!$C$8)</x:f>
        <x:v>7522.414348505021</x:v>
      </x:c>
      <x:c r="AK397" s="25" t="n">
        <x:f>AJ397/(1+B397)^(1-Inputs!$C$8)+T397/(1+B397)^(2-Inputs!$C$8)+U397/(1+B397)^(3-Inputs!$C$8)+V397/(1+B397)^(4-Inputs!$C$8)+W397/(1+B397)^(5-Inputs!$C$8)+X397/(1+B397)^(6-Inputs!$C$8)+Y397/(1+B397)^(7-Inputs!$C$8)+Z397/(1+B397)^(8-Inputs!$C$8)+AA397/(1+B397)^(9-Inputs!$C$8)+AB397/(1+B397)^(10-Inputs!$C$8)+AE397/(1+B397)^(10-Inputs!$C$8)</x:f>
        <x:v>454377.99430667004</x:v>
      </x:c>
      <x:c r="AL397" s="25" t="n">
        <x:f>(AK397+AI397)/Inputs!$C$13</x:f>
        <x:v>382.8443707956993</x:v>
      </x:c>
      <x:c r="AM397" s="26" t="n">
        <x:f>IF(AL397&gt;=Inputs!$C$7,1,0)</x:f>
        <x:v>1</x:v>
      </x:c>
      <x:c r="AN397" s="26" t="n">
        <x:f>IF(Inputs!$C$7&lt;=(1-Inputs!$C$16)*AL397,1,0)</x:f>
        <x:v>1</x:v>
      </x:c>
    </x:row>
    <x:row r="398" ht="20" customHeight="1">
      <x:c r="A398" s="16" t="n">
        <x:v>393</x:v>
      </x:c>
      <x:c r="B398" s="19" t="n">
        <x:v>0.07878470784686942</x:v>
      </x:c>
      <x:c r="C398" s="24" t="n">
        <x:v>0.32791946021697527</x:v>
      </x:c>
      <x:c r="D398" s="19" t="n">
        <x:v>0.04365989566700961</x:v>
      </x:c>
      <x:c r="E398" s="19" t="n">
        <x:v>0.06242209933582189</x:v>
      </x:c>
      <x:c r="F398" s="19" t="n">
        <x:v>-0.2192620383167639</x:v>
      </x:c>
      <x:c r="G398" s="19" t="n">
        <x:v>-0.07956615200200019</x:v>
      </x:c>
      <x:c r="H398" s="19" t="n">
        <x:v>0.6697943099513566</x:v>
      </x:c>
      <x:c r="I398" s="19" t="n">
        <x:v>0.05157688123796902</x:v>
      </x:c>
      <x:c r="J398" s="19" t="n">
        <x:v>0.06126018260929527</x:v>
      </x:c>
      <x:c r="K398" s="19" t="n">
        <x:v>0.0650094412936062</x:v>
      </x:c>
      <x:c r="L398" s="19" t="n">
        <x:v>0.06084519934639161</x:v>
      </x:c>
      <x:c r="M398" s="19" t="n">
        <x:v>0.06217734785752896</x:v>
      </x:c>
      <x:c r="N398" s="19" t="n">
        <x:v>0.06665798962264148</x:v>
      </x:c>
      <x:c r="O398" s="19" t="n">
        <x:v>0.060883325639541686</x:v>
      </x:c>
      <x:c r="P398" s="19" t="n">
        <x:v>0.0656805209407446</x:v>
      </x:c>
      <x:c r="Q398" s="19" t="n">
        <x:v>0.06274989178332475</x:v>
      </x:c>
      <x:c r="R398" s="19" t="n">
        <x:v>0.07087073447464831</x:v>
      </x:c>
      <x:c r="S398" s="21" t="n">
        <x:v>8770.851521418997</x:v>
      </x:c>
      <x:c r="T398" s="21" t="n">
        <x:v>14161.912060623303</x:v>
      </x:c>
      <x:c r="U398" s="21" t="n">
        <x:v>17911.37656048361</x:v>
      </x:c>
      <x:c r="V398" s="21" t="n">
        <x:v>22113.42943791195</x:v>
      </x:c>
      <x:c r="W398" s="21" t="n">
        <x:v>26884.252756097485</x:v>
      </x:c>
      <x:c r="X398" s="21" t="n">
        <x:v>29093.976350653607</x:v>
      </x:c>
      <x:c r="Y398" s="21" t="n">
        <x:v>30804.25813903356</x:v>
      </x:c>
      <x:c r="Z398" s="21" t="n">
        <x:v>32128.743591229188</x:v>
      </x:c>
      <x:c r="AA398" s="21" t="n">
        <x:v>33028.52580046621</x:v>
      </x:c>
      <x:c r="AB398" s="21" t="n">
        <x:v>33439.804685373296</x:v>
      </x:c>
      <x:c r="AC398" s="21" t="n">
        <x:v>43617.13654613908</x:v>
      </x:c>
      <x:c r="AD398" s="25" t="n">
        <x:f>AC398*(1+Inputs!$C$14)*(1-Inputs!$C$14/Inputs!$C$15)</x:f>
        <x:v>34610.19784936136</x:v>
      </x:c>
      <x:c r="AE398" s="25" t="n">
        <x:f>AD398/(B398-Inputs!$C$14)</x:f>
        <x:v>790463.1445847587</x:v>
      </x:c>
      <x:c r="AF398" s="25" t="n">
        <x:f>S398/(1+B398)^1+T398/(1+B398)^2+U398/(1+B398)^3+V398/(1+B398)^4+W398/(1+B398)^5+X398/(1+B398)^6+Y398/(1+B398)^7+Z398/(1+B398)^8+AA398/(1+B398)^9+AB398/(1+B398)^10+AE398/(1+B398)^10</x:f>
        <x:v>526021.7417710021</x:v>
      </x:c>
      <x:c r="AG398" s="25" t="n">
        <x:f>(AF398+Inputs!$C$12)/Inputs!$C$13</x:f>
        <x:v>445.53524611364486</x:v>
      </x:c>
      <x:c r="AH398" s="25" t="n">
        <x:f>(S398+Inputs!$C$11)*Inputs!$C$8-Inputs!$C$11</x:f>
        <x:v>2233.92769907575</x:v>
      </x:c>
      <x:c r="AI398" s="25" t="n">
        <x:f>Inputs!$C$12+AH398-Inputs!$C$10*Inputs!$C$13</x:f>
        <x:v>24551.843114275747</x:v>
      </x:c>
      <x:c r="AJ398" s="25" t="n">
        <x:f>(S398+Inputs!$C$11)*(1-Inputs!$C$8)</x:f>
        <x:v>6536.9238223432485</x:v>
      </x:c>
      <x:c r="AK398" s="25" t="n">
        <x:f>AJ398/(1+B398)^(1-Inputs!$C$8)+T398/(1+B398)^(2-Inputs!$C$8)+U398/(1+B398)^(3-Inputs!$C$8)+V398/(1+B398)^(4-Inputs!$C$8)+W398/(1+B398)^(5-Inputs!$C$8)+X398/(1+B398)^(6-Inputs!$C$8)+Y398/(1+B398)^(7-Inputs!$C$8)+Z398/(1+B398)^(8-Inputs!$C$8)+AA398/(1+B398)^(9-Inputs!$C$8)+AB398/(1+B398)^(10-Inputs!$C$8)+AE398/(1+B398)^(10-Inputs!$C$8)</x:f>
        <x:v>542900.6479732047</x:v>
      </x:c>
      <x:c r="AL398" s="25" t="n">
        <x:f>(AK398+AI398)/Inputs!$C$13</x:f>
        <x:v>452.7859002936422</x:v>
      </x:c>
      <x:c r="AM398" s="26" t="n">
        <x:f>IF(AL398&gt;=Inputs!$C$7,1,0)</x:f>
        <x:v>1</x:v>
      </x:c>
      <x:c r="AN398" s="26" t="n">
        <x:f>IF(Inputs!$C$7&lt;=(1-Inputs!$C$16)*AL398,1,0)</x:f>
        <x:v>1</x:v>
      </x:c>
    </x:row>
    <x:row r="399" ht="20" customHeight="1">
      <x:c r="A399" s="16" t="n">
        <x:v>394</x:v>
      </x:c>
      <x:c r="B399" s="19" t="n">
        <x:v>0.08508254208863016</x:v>
      </x:c>
      <x:c r="C399" s="24" t="n">
        <x:v>0.6478933353753007</x:v>
      </x:c>
      <x:c r="D399" s="19" t="n">
        <x:v>0.0372417923335675</x:v>
      </x:c>
      <x:c r="E399" s="19" t="n">
        <x:v>0.04671016045776043</x:v>
      </x:c>
      <x:c r="F399" s="19" t="n">
        <x:v>-0.23149598233728627</x:v>
      </x:c>
      <x:c r="G399" s="19" t="n">
        <x:v>-0.06384887218398319</x:v>
      </x:c>
      <x:c r="H399" s="19" t="n">
        <x:v>0.9093627335754775</x:v>
      </x:c>
      <x:c r="I399" s="19" t="n">
        <x:v>0.06754696127684497</x:v>
      </x:c>
      <x:c r="J399" s="19" t="n">
        <x:v>0.06460554454707676</x:v>
      </x:c>
      <x:c r="K399" s="19" t="n">
        <x:v>0.06262291856569505</x:v>
      </x:c>
      <x:c r="L399" s="19" t="n">
        <x:v>0.05874801841257181</x:v>
      </x:c>
      <x:c r="M399" s="19" t="n">
        <x:v>0.06519046951857149</x:v>
      </x:c>
      <x:c r="N399" s="19" t="n">
        <x:v>0.05859791263221155</x:v>
      </x:c>
      <x:c r="O399" s="19" t="n">
        <x:v>0.06382307369703881</x:v>
      </x:c>
      <x:c r="P399" s="19" t="n">
        <x:v>0.055150868619936094</x:v>
      </x:c>
      <x:c r="Q399" s="19" t="n">
        <x:v>0.06547367668724405</x:v>
      </x:c>
      <x:c r="R399" s="19" t="n">
        <x:v>0.06122304502279008</x:v>
      </x:c>
      <x:c r="S399" s="21" t="n">
        <x:v>8591.662330627363</x:v>
      </x:c>
      <x:c r="T399" s="21" t="n">
        <x:v>14196.516427335291</x:v>
      </x:c>
      <x:c r="U399" s="21" t="n">
        <x:v>18284.794051484303</x:v>
      </x:c>
      <x:c r="V399" s="21" t="n">
        <x:v>22944.967366679124</x:v>
      </x:c>
      <x:c r="W399" s="21" t="n">
        <x:v>28161.610538819194</x:v>
      </x:c>
      <x:c r="X399" s="21" t="n">
        <x:v>30123.085681303735</x:v>
      </x:c>
      <x:c r="Y399" s="21" t="n">
        <x:v>31512.978041309572</x:v>
      </x:c>
      <x:c r="Z399" s="21" t="n">
        <x:v>32600.941755078664</x:v>
      </x:c>
      <x:c r="AA399" s="21" t="n">
        <x:v>33318.03511213172</x:v>
      </x:c>
      <x:c r="AB399" s="21" t="n">
        <x:v>33665.66372479188</x:v>
      </x:c>
      <x:c r="AC399" s="21" t="n">
        <x:v>43911.7352932068</x:v>
      </x:c>
      <x:c r="AD399" s="25" t="n">
        <x:f>AC399*(1+Inputs!$C$14)*(1-Inputs!$C$14/Inputs!$C$15)</x:f>
        <x:v>34843.9619551596</x:v>
      </x:c>
      <x:c r="AE399" s="25" t="n">
        <x:f>AD399/(B399-Inputs!$C$14)</x:f>
        <x:v>695730.6978047736</x:v>
      </x:c>
      <x:c r="AF399" s="25" t="n">
        <x:f>S399/(1+B399)^1+T399/(1+B399)^2+U399/(1+B399)^3+V399/(1+B399)^4+W399/(1+B399)^5+X399/(1+B399)^6+Y399/(1+B399)^7+Z399/(1+B399)^8+AA399/(1+B399)^9+AB399/(1+B399)^10+AE399/(1+B399)^10</x:f>
        <x:v>461106.7396376347</x:v>
      </x:c>
      <x:c r="AG399" s="25" t="n">
        <x:f>(AF399+Inputs!$C$12)/Inputs!$C$13</x:f>
        <x:v>393.73778615855383</x:v>
      </x:c>
      <x:c r="AH399" s="25" t="n">
        <x:f>(S399+Inputs!$C$11)*Inputs!$C$8-Inputs!$C$11</x:f>
        <x:v>2149.9787905130934</x:v>
      </x:c>
      <x:c r="AI399" s="25" t="n">
        <x:f>Inputs!$C$12+AH399-Inputs!$C$10*Inputs!$C$13</x:f>
        <x:v>24467.89420571309</x:v>
      </x:c>
      <x:c r="AJ399" s="25" t="n">
        <x:f>(S399+Inputs!$C$11)*(1-Inputs!$C$8)</x:f>
        <x:v>6441.68354011427</x:v>
      </x:c>
      <x:c r="AK399" s="25" t="n">
        <x:f>AJ399/(1+B399)^(1-Inputs!$C$8)+T399/(1+B399)^(2-Inputs!$C$8)+U399/(1+B399)^(3-Inputs!$C$8)+V399/(1+B399)^(4-Inputs!$C$8)+W399/(1+B399)^(5-Inputs!$C$8)+X399/(1+B399)^(6-Inputs!$C$8)+Y399/(1+B399)^(7-Inputs!$C$8)+Z399/(1+B399)^(8-Inputs!$C$8)+AA399/(1+B399)^(9-Inputs!$C$8)+AB399/(1+B399)^(10-Inputs!$C$8)+AE399/(1+B399)^(10-Inputs!$C$8)</x:f>
        <x:v>477029.6060444158</x:v>
      </x:c>
      <x:c r="AL399" s="25" t="n">
        <x:f>(AK399+AI399)/Inputs!$C$13</x:f>
        <x:v>400.1586048386201</x:v>
      </x:c>
      <x:c r="AM399" s="26" t="n">
        <x:f>IF(AL399&gt;=Inputs!$C$7,1,0)</x:f>
        <x:v>1</x:v>
      </x:c>
      <x:c r="AN399" s="26" t="n">
        <x:f>IF(Inputs!$C$7&lt;=(1-Inputs!$C$16)*AL399,1,0)</x:f>
        <x:v>1</x:v>
      </x:c>
    </x:row>
    <x:row r="400" ht="20" customHeight="1">
      <x:c r="A400" s="16" t="n">
        <x:v>395</x:v>
      </x:c>
      <x:c r="B400" s="19" t="n">
        <x:v>0.08724112529097855</x:v>
      </x:c>
      <x:c r="C400" s="24" t="n">
        <x:v>0.13554429862622897</x:v>
      </x:c>
      <x:c r="D400" s="19" t="n">
        <x:v>0.0415027927390284</x:v>
      </x:c>
      <x:c r="E400" s="19" t="n">
        <x:v>0.047431568682608546</x:v>
      </x:c>
      <x:c r="F400" s="19" t="n">
        <x:v>-0.14901631214363423</x:v>
      </x:c>
      <x:c r="G400" s="19" t="n">
        <x:v>-0.07739910109489018</x:v>
      </x:c>
      <x:c r="H400" s="19" t="n">
        <x:v>0.9023131778189111</x:v>
      </x:c>
      <x:c r="I400" s="19" t="n">
        <x:v>0.06849611594530529</x:v>
      </x:c>
      <x:c r="J400" s="19" t="n">
        <x:v>0.07094176523531245</x:v>
      </x:c>
      <x:c r="K400" s="19" t="n">
        <x:v>0.07115355360812714</x:v>
      </x:c>
      <x:c r="L400" s="19" t="n">
        <x:v>0.06903707312802113</x:v>
      </x:c>
      <x:c r="M400" s="19" t="n">
        <x:v>0.07143808382473367</x:v>
      </x:c>
      <x:c r="N400" s="19" t="n">
        <x:v>0.05434355286405321</x:v>
      </x:c>
      <x:c r="O400" s="19" t="n">
        <x:v>0.06963579157067784</x:v>
      </x:c>
      <x:c r="P400" s="19" t="n">
        <x:v>0.06294027749088286</x:v>
      </x:c>
      <x:c r="Q400" s="19" t="n">
        <x:v>0.06477731711700357</x:v>
      </x:c>
      <x:c r="R400" s="19" t="n">
        <x:v>0.06988580346217191</x:v>
      </x:c>
      <x:c r="S400" s="21" t="n">
        <x:v>9991.22728166821</x:v>
      </x:c>
      <x:c r="T400" s="21" t="n">
        <x:v>15470.36259747503</x:v>
      </x:c>
      <x:c r="U400" s="21" t="n">
        <x:v>18688.576317977757</x:v>
      </x:c>
      <x:c r="V400" s="21" t="n">
        <x:v>22110.024796520338</x:v>
      </x:c>
      <x:c r="W400" s="21" t="n">
        <x:v>25874.738662284806</x:v>
      </x:c>
      <x:c r="X400" s="21" t="n">
        <x:v>27707.84645620266</x:v>
      </x:c>
      <x:c r="Y400" s="21" t="n">
        <x:v>29059.41214923388</x:v>
      </x:c>
      <x:c r="Z400" s="21" t="n">
        <x:v>30170.078053630634</x:v>
      </x:c>
      <x:c r="AA400" s="21" t="n">
        <x:v>30932.185554110663</x:v>
      </x:c>
      <x:c r="AB400" s="21" t="n">
        <x:v>31336.429033712517</x:v>
      </x:c>
      <x:c r="AC400" s="21" t="n">
        <x:v>40873.603087451105</x:v>
      </x:c>
      <x:c r="AD400" s="25" t="n">
        <x:f>AC400*(1+Inputs!$C$14)*(1-Inputs!$C$14/Inputs!$C$15)</x:f>
        <x:v>32433.204049892447</x:v>
      </x:c>
      <x:c r="AE400" s="25" t="n">
        <x:f>AD400/(B400-Inputs!$C$14)</x:f>
        <x:v>620836.627642347</x:v>
      </x:c>
      <x:c r="AF400" s="25" t="n">
        <x:f>S400/(1+B400)^1+T400/(1+B400)^2+U400/(1+B400)^3+V400/(1+B400)^4+W400/(1+B400)^5+X400/(1+B400)^6+Y400/(1+B400)^7+Z400/(1+B400)^8+AA400/(1+B400)^9+AB400/(1+B400)^10+AE400/(1+B400)^10</x:f>
        <x:v>415205.3166005851</x:v>
      </x:c>
      <x:c r="AG400" s="25" t="n">
        <x:f>(AF400+Inputs!$C$12)/Inputs!$C$13</x:f>
        <x:v>357.11178225334623</x:v>
      </x:c>
      <x:c r="AH400" s="25" t="n">
        <x:f>(S400+Inputs!$C$11)*Inputs!$C$8-Inputs!$C$11</x:f>
        <x:v>2805.6653840144227</x:v>
      </x:c>
      <x:c r="AI400" s="25" t="n">
        <x:f>Inputs!$C$12+AH400-Inputs!$C$10*Inputs!$C$13</x:f>
        <x:v>25123.58079921442</x:v>
      </x:c>
      <x:c r="AJ400" s="25" t="n">
        <x:f>(S400+Inputs!$C$11)*(1-Inputs!$C$8)</x:f>
        <x:v>7185.561897653789</x:v>
      </x:c>
      <x:c r="AK400" s="25" t="n">
        <x:f>AJ400/(1+B400)^(1-Inputs!$C$8)+T400/(1+B400)^(2-Inputs!$C$8)+U400/(1+B400)^(3-Inputs!$C$8)+V400/(1+B400)^(4-Inputs!$C$8)+W400/(1+B400)^(5-Inputs!$C$8)+X400/(1+B400)^(6-Inputs!$C$8)+Y400/(1+B400)^(7-Inputs!$C$8)+Z400/(1+B400)^(8-Inputs!$C$8)+AA400/(1+B400)^(9-Inputs!$C$8)+AB400/(1+B400)^(10-Inputs!$C$8)+AE400/(1+B400)^(10-Inputs!$C$8)</x:f>
        <x:v>429115.03161714494</x:v>
      </x:c>
      <x:c r="AL400" s="25" t="n">
        <x:f>(AK400+AI400)/Inputs!$C$13</x:f>
        <x:v>362.4494425549519</x:v>
      </x:c>
      <x:c r="AM400" s="26" t="n">
        <x:f>IF(AL400&gt;=Inputs!$C$7,1,0)</x:f>
        <x:v>1</x:v>
      </x:c>
      <x:c r="AN400" s="26" t="n">
        <x:f>IF(Inputs!$C$7&lt;=(1-Inputs!$C$16)*AL400,1,0)</x:f>
        <x:v>1</x:v>
      </x:c>
    </x:row>
    <x:row r="401" ht="20" customHeight="1">
      <x:c r="A401" s="16" t="n">
        <x:v>396</x:v>
      </x:c>
      <x:c r="B401" s="19" t="n">
        <x:v>0.0889359645609859</x:v>
      </x:c>
      <x:c r="C401" s="24" t="n">
        <x:v>0.08665312529544167</x:v>
      </x:c>
      <x:c r="D401" s="19" t="n">
        <x:v>0.03322795996852364</x:v>
      </x:c>
      <x:c r="E401" s="19" t="n">
        <x:v>0.0616406648003104</x:v>
      </x:c>
      <x:c r="F401" s="19" t="n">
        <x:v>-0.14207930148527229</x:v>
      </x:c>
      <x:c r="G401" s="19" t="n">
        <x:v>-0.10799357149050308</x:v>
      </x:c>
      <x:c r="H401" s="19" t="n">
        <x:v>0.6103757310816889</x:v>
      </x:c>
      <x:c r="I401" s="19" t="n">
        <x:v>0.07201050484658139</x:v>
      </x:c>
      <x:c r="J401" s="19" t="n">
        <x:v>0.069955815874481</x:v>
      </x:c>
      <x:c r="K401" s="19" t="n">
        <x:v>0.07049289028014868</x:v>
      </x:c>
      <x:c r="L401" s="19" t="n">
        <x:v>0.07497112209591819</x:v>
      </x:c>
      <x:c r="M401" s="19" t="n">
        <x:v>0.06771045800884963</x:v>
      </x:c>
      <x:c r="N401" s="19" t="n">
        <x:v>0.059356795447507694</x:v>
      </x:c>
      <x:c r="O401" s="19" t="n">
        <x:v>0.0665113709331979</x:v>
      </x:c>
      <x:c r="P401" s="19" t="n">
        <x:v>0.06680335280209988</x:v>
      </x:c>
      <x:c r="Q401" s="19" t="n">
        <x:v>0.07383498459514953</x:v>
      </x:c>
      <x:c r="R401" s="19" t="n">
        <x:v>0.07088645144078214</x:v>
      </x:c>
      <x:c r="S401" s="21" t="n">
        <x:v>9934.877629009103</x:v>
      </x:c>
      <x:c r="T401" s="21" t="n">
        <x:v>15407.26276903764</x:v>
      </x:c>
      <x:c r="U401" s="21" t="n">
        <x:v>18485.263647336476</x:v>
      </x:c>
      <x:c r="V401" s="21" t="n">
        <x:v>21620.062565874538</x:v>
      </x:c>
      <x:c r="W401" s="21" t="n">
        <x:v>25123.577673952812</x:v>
      </x:c>
      <x:c r="X401" s="21" t="n">
        <x:v>26944.731975189407</x:v>
      </x:c>
      <x:c r="Y401" s="21" t="n">
        <x:v>28374.523398605448</x:v>
      </x:c>
      <x:c r="Z401" s="21" t="n">
        <x:v>29533.04834785037</x:v>
      </x:c>
      <x:c r="AA401" s="21" t="n">
        <x:v>30348.664002321624</x:v>
      </x:c>
      <x:c r="AB401" s="21" t="n">
        <x:v>30789.472220303243</x:v>
      </x:c>
      <x:c r="AC401" s="21" t="n">
        <x:v>40160.18115691727</x:v>
      </x:c>
      <x:c r="AD401" s="25" t="n">
        <x:f>AC401*(1+Inputs!$C$14)*(1-Inputs!$C$14/Inputs!$C$15)</x:f>
        <x:v>31867.10374801385</x:v>
      </x:c>
      <x:c r="AE401" s="25" t="n">
        <x:f>AD401/(B401-Inputs!$C$14)</x:f>
        <x:v>590832.1841909663</x:v>
      </x:c>
      <x:c r="AF401" s="25" t="n">
        <x:f>S401/(1+B401)^1+T401/(1+B401)^2+U401/(1+B401)^3+V401/(1+B401)^4+W401/(1+B401)^5+X401/(1+B401)^6+Y401/(1+B401)^7+Z401/(1+B401)^8+AA401/(1+B401)^9+AB401/(1+B401)^10+AE401/(1+B401)^10</x:f>
        <x:v>394197.8016393569</x:v>
      </x:c>
      <x:c r="AG401" s="25" t="n">
        <x:f>(AF401+Inputs!$C$12)/Inputs!$C$13</x:f>
        <x:v>340.34931010977874</x:v>
      </x:c>
      <x:c r="AH401" s="25" t="n">
        <x:f>(S401+Inputs!$C$11)*Inputs!$C$8-Inputs!$C$11</x:f>
        <x:v>2779.265957700155</x:v>
      </x:c>
      <x:c r="AI401" s="25" t="n">
        <x:f>Inputs!$C$12+AH401-Inputs!$C$10*Inputs!$C$13</x:f>
        <x:v>25097.18137290015</x:v>
      </x:c>
      <x:c r="AJ401" s="25" t="n">
        <x:f>(S401+Inputs!$C$11)*(1-Inputs!$C$8)</x:f>
        <x:v>7155.611671308949</x:v>
      </x:c>
      <x:c r="AK401" s="25" t="n">
        <x:f>AJ401/(1+B401)^(1-Inputs!$C$8)+T401/(1+B401)^(2-Inputs!$C$8)+U401/(1+B401)^(3-Inputs!$C$8)+V401/(1+B401)^(4-Inputs!$C$8)+W401/(1+B401)^(5-Inputs!$C$8)+X401/(1+B401)^(6-Inputs!$C$8)+Y401/(1+B401)^(7-Inputs!$C$8)+Z401/(1+B401)^(8-Inputs!$C$8)+AA401/(1+B401)^(9-Inputs!$C$8)+AB401/(1+B401)^(10-Inputs!$C$8)+AE401/(1+B401)^(10-Inputs!$C$8)</x:f>
        <x:v>407594.68485605135</x:v>
      </x:c>
      <x:c r="AL401" s="25" t="n">
        <x:f>(AK401+AI401)/Inputs!$C$13</x:f>
        <x:v>345.25670303209364</x:v>
      </x:c>
      <x:c r="AM401" s="26" t="n">
        <x:f>IF(AL401&gt;=Inputs!$C$7,1,0)</x:f>
        <x:v>1</x:v>
      </x:c>
      <x:c r="AN401" s="26" t="n">
        <x:f>IF(Inputs!$C$7&lt;=(1-Inputs!$C$16)*AL401,1,0)</x:f>
        <x:v>1</x:v>
      </x:c>
    </x:row>
    <x:row r="402" ht="20" customHeight="1">
      <x:c r="A402" s="16" t="n">
        <x:v>397</x:v>
      </x:c>
      <x:c r="B402" s="19" t="n">
        <x:v>0.081698755835243</x:v>
      </x:c>
      <x:c r="C402" s="24" t="n">
        <x:v>0.4500509148414551</x:v>
      </x:c>
      <x:c r="D402" s="19" t="n">
        <x:v>0.03374889307706468</x:v>
      </x:c>
      <x:c r="E402" s="19" t="n">
        <x:v>0.028155800733798912</x:v>
      </x:c>
      <x:c r="F402" s="19" t="n">
        <x:v>-0.18466227671683444</x:v>
      </x:c>
      <x:c r="G402" s="19" t="n">
        <x:v>-0.059809619549882315</x:v>
      </x:c>
      <x:c r="H402" s="19" t="n">
        <x:v>0.7133608430414426</x:v>
      </x:c>
      <x:c r="I402" s="19" t="n">
        <x:v>0.06516191195571423</x:v>
      </x:c>
      <x:c r="J402" s="19" t="n">
        <x:v>0.05690842870639813</x:v>
      </x:c>
      <x:c r="K402" s="19" t="n">
        <x:v>0.04756428422340491</x:v>
      </x:c>
      <x:c r="L402" s="19" t="n">
        <x:v>0.05138937168071493</x:v>
      </x:c>
      <x:c r="M402" s="19" t="n">
        <x:v>0.058102864169517265</x:v>
      </x:c>
      <x:c r="N402" s="19" t="n">
        <x:v>0.0607886942179232</x:v>
      </x:c>
      <x:c r="O402" s="19" t="n">
        <x:v>0.04744150039071997</x:v>
      </x:c>
      <x:c r="P402" s="19" t="n">
        <x:v>0.05709229837966518</x:v>
      </x:c>
      <x:c r="Q402" s="19" t="n">
        <x:v>0.054499406978849266</x:v>
      </x:c>
      <x:c r="R402" s="19" t="n">
        <x:v>0.05081238314836469</x:v>
      </x:c>
      <x:c r="S402" s="21" t="n">
        <x:v>9355.501709121065</x:v>
      </x:c>
      <x:c r="T402" s="21" t="n">
        <x:v>14704.273594538485</x:v>
      </x:c>
      <x:c r="U402" s="21" t="n">
        <x:v>17781.17360495015</x:v>
      </x:c>
      <x:c r="V402" s="21" t="n">
        <x:v>21023.31828097837</x:v>
      </x:c>
      <x:c r="W402" s="21" t="n">
        <x:v>24588.390170195962</x:v>
      </x:c>
      <x:c r="X402" s="21" t="n">
        <x:v>25917.158507006174</x:v>
      </x:c>
      <x:c r="Y402" s="21" t="n">
        <x:v>26924.17918090788</x:v>
      </x:c>
      <x:c r="Z402" s="21" t="n">
        <x:v>27717.949589779826</x:v>
      </x:c>
      <x:c r="AA402" s="21" t="n">
        <x:v>28333.03084591957</x:v>
      </x:c>
      <x:c r="AB402" s="21" t="n">
        <x:v>28725.416893767007</x:v>
      </x:c>
      <x:c r="AC402" s="21" t="n">
        <x:v>37467.93507882653</x:v>
      </x:c>
      <x:c r="AD402" s="25" t="n">
        <x:f>AC402*(1+Inputs!$C$14)*(1-Inputs!$C$14/Inputs!$C$15)</x:f>
        <x:v>29730.806485048844</x:v>
      </x:c>
      <x:c r="AE402" s="25" t="n">
        <x:f>AD402/(B402-Inputs!$C$14)</x:f>
        <x:v>636650.9332698615</x:v>
      </x:c>
      <x:c r="AF402" s="25" t="n">
        <x:f>S402/(1+B402)^1+T402/(1+B402)^2+U402/(1+B402)^3+V402/(1+B402)^4+W402/(1+B402)^5+X402/(1+B402)^6+Y402/(1+B402)^7+Z402/(1+B402)^8+AA402/(1+B402)^9+AB402/(1+B402)^10+AE402/(1+B402)^10</x:f>
        <x:v>431095.63189955</x:v>
      </x:c>
      <x:c r="AG402" s="25" t="n">
        <x:f>(AF402+Inputs!$C$12)/Inputs!$C$13</x:f>
        <x:v>369.7911004898441</x:v>
      </x:c>
      <x:c r="AH402" s="25" t="n">
        <x:f>(S402+Inputs!$C$11)*Inputs!$C$8-Inputs!$C$11</x:f>
        <x:v>2507.8323075608278</x:v>
      </x:c>
      <x:c r="AI402" s="25" t="n">
        <x:f>Inputs!$C$12+AH402-Inputs!$C$10*Inputs!$C$13</x:f>
        <x:v>24825.747722760825</x:v>
      </x:c>
      <x:c r="AJ402" s="25" t="n">
        <x:f>(S402+Inputs!$C$11)*(1-Inputs!$C$8)</x:f>
        <x:v>6847.669401560238</x:v>
      </x:c>
      <x:c r="AK402" s="25" t="n">
        <x:f>AJ402/(1+B402)^(1-Inputs!$C$8)+T402/(1+B402)^(2-Inputs!$C$8)+U402/(1+B402)^(3-Inputs!$C$8)+V402/(1+B402)^(4-Inputs!$C$8)+W402/(1+B402)^(5-Inputs!$C$8)+X402/(1+B402)^(6-Inputs!$C$8)+Y402/(1+B402)^(7-Inputs!$C$8)+Z402/(1+B402)^(8-Inputs!$C$8)+AA402/(1+B402)^(9-Inputs!$C$8)+AB402/(1+B402)^(10-Inputs!$C$8)+AE402/(1+B402)^(10-Inputs!$C$8)</x:f>
        <x:v>444846.6022853943</x:v>
      </x:c>
      <x:c r="AL402" s="25" t="n">
        <x:f>(AK402+AI402)/Inputs!$C$13</x:f>
        <x:v>374.7644449210614</x:v>
      </x:c>
      <x:c r="AM402" s="26" t="n">
        <x:f>IF(AL402&gt;=Inputs!$C$7,1,0)</x:f>
        <x:v>1</x:v>
      </x:c>
      <x:c r="AN402" s="26" t="n">
        <x:f>IF(Inputs!$C$7&lt;=(1-Inputs!$C$16)*AL402,1,0)</x:f>
        <x:v>1</x:v>
      </x:c>
    </x:row>
    <x:row r="403" ht="20" customHeight="1">
      <x:c r="A403" s="16" t="n">
        <x:v>398</x:v>
      </x:c>
      <x:c r="B403" s="19" t="n">
        <x:v>0.07659368199148837</x:v>
      </x:c>
      <x:c r="C403" s="24" t="n">
        <x:v>0.45612703765456786</x:v>
      </x:c>
      <x:c r="D403" s="19" t="n">
        <x:v>0.04483271192589627</x:v>
      </x:c>
      <x:c r="E403" s="19" t="n">
        <x:v>0.049673075808982226</x:v>
      </x:c>
      <x:c r="F403" s="19" t="n">
        <x:v>-0.183344696813582</x:v>
      </x:c>
      <x:c r="G403" s="19" t="n">
        <x:v>-0.10716411342910248</x:v>
      </x:c>
      <x:c r="H403" s="19" t="n">
        <x:v>0.7091760084443024</x:v>
      </x:c>
      <x:c r="I403" s="19" t="n">
        <x:v>0.058932060265973404</x:v>
      </x:c>
      <x:c r="J403" s="19" t="n">
        <x:v>0.06331598429282054</x:v>
      </x:c>
      <x:c r="K403" s="19" t="n">
        <x:v>0.067072022683941</x:v>
      </x:c>
      <x:c r="L403" s="19" t="n">
        <x:v>0.06917575305720788</x:v>
      </x:c>
      <x:c r="M403" s="19" t="n">
        <x:v>0.07100254929790595</x:v>
      </x:c>
      <x:c r="N403" s="19" t="n">
        <x:v>0.07225286978047621</x:v>
      </x:c>
      <x:c r="O403" s="19" t="n">
        <x:v>0.06196003063908052</x:v>
      </x:c>
      <x:c r="P403" s="19" t="n">
        <x:v>0.07025695610749266</x:v>
      </x:c>
      <x:c r="Q403" s="19" t="n">
        <x:v>0.06497356817067726</x:v>
      </x:c>
      <x:c r="R403" s="19" t="n">
        <x:v>0.06031182747608341</x:v>
      </x:c>
      <x:c r="S403" s="21" t="n">
        <x:v>9243.79236315773</x:v>
      </x:c>
      <x:c r="T403" s="21" t="n">
        <x:v>14939.603748550313</x:v>
      </x:c>
      <x:c r="U403" s="21" t="n">
        <x:v>18710.154672712808</x:v>
      </x:c>
      <x:c r="V403" s="21" t="n">
        <x:v>22795.688158447094</x:v>
      </x:c>
      <x:c r="W403" s="21" t="n">
        <x:v>27428.52803179659</x:v>
      </x:c>
      <x:c r="X403" s="21" t="n">
        <x:v>29470.164255386044</x:v>
      </x:c>
      <x:c r="Y403" s="21" t="n">
        <x:v>31038.428972050304</x:v>
      </x:c>
      <x:c r="Z403" s="21" t="n">
        <x:v>32235.368676063925</x:v>
      </x:c>
      <x:c r="AA403" s="21" t="n">
        <x:v>33054.9906050805</x:v>
      </x:c>
      <x:c r="AB403" s="21" t="n">
        <x:v>33431.34905894133</x:v>
      </x:c>
      <x:c r="AC403" s="21" t="n">
        <x:v>43606.107468184346</x:v>
      </x:c>
      <x:c r="AD403" s="25" t="n">
        <x:f>AC403*(1+Inputs!$C$14)*(1-Inputs!$C$14/Inputs!$C$15)</x:f>
        <x:v>34601.44627600427</x:v>
      </x:c>
      <x:c r="AE403" s="25" t="n">
        <x:f>AD403/(B403-Inputs!$C$14)</x:f>
        <x:v>831891.8792302405</x:v>
      </x:c>
      <x:c r="AF403" s="25" t="n">
        <x:f>S403/(1+B403)^1+T403/(1+B403)^2+U403/(1+B403)^3+V403/(1+B403)^4+W403/(1+B403)^5+X403/(1+B403)^6+Y403/(1+B403)^7+Z403/(1+B403)^8+AA403/(1+B403)^9+AB403/(1+B403)^10+AE403/(1+B403)^10</x:f>
        <x:v>558394.9418009389</x:v>
      </x:c>
      <x:c r="AG403" s="25" t="n">
        <x:f>(AF403+Inputs!$C$12)/Inputs!$C$13</x:f>
        <x:v>471.3667099827168</x:v>
      </x:c>
      <x:c r="AH403" s="25" t="n">
        <x:f>(S403+Inputs!$C$11)*Inputs!$C$8-Inputs!$C$11</x:f>
        <x:v>2455.4972441095124</x:v>
      </x:c>
      <x:c r="AI403" s="25" t="n">
        <x:f>Inputs!$C$12+AH403-Inputs!$C$10*Inputs!$C$13</x:f>
        <x:v>24773.412659309513</x:v>
      </x:c>
      <x:c r="AJ403" s="25" t="n">
        <x:f>(S403+Inputs!$C$11)*(1-Inputs!$C$8)</x:f>
        <x:v>6788.295119048219</x:v>
      </x:c>
      <x:c r="AK403" s="25" t="n">
        <x:f>AJ403/(1+B403)^(1-Inputs!$C$8)+T403/(1+B403)^(2-Inputs!$C$8)+U403/(1+B403)^(3-Inputs!$C$8)+V403/(1+B403)^(4-Inputs!$C$8)+W403/(1+B403)^(5-Inputs!$C$8)+X403/(1+B403)^(6-Inputs!$C$8)+Y403/(1+B403)^(7-Inputs!$C$8)+Z403/(1+B403)^(8-Inputs!$C$8)+AA403/(1+B403)^(9-Inputs!$C$8)+AB403/(1+B403)^(10-Inputs!$C$8)+AE403/(1+B403)^(10-Inputs!$C$8)</x:f>
        <x:v>575678.485067795</x:v>
      </x:c>
      <x:c r="AL403" s="25" t="n">
        <x:f>(AK403+AI403)/Inputs!$C$13</x:f>
        <x:v>479.11703158508055</x:v>
      </x:c>
      <x:c r="AM403" s="26" t="n">
        <x:f>IF(AL403&gt;=Inputs!$C$7,1,0)</x:f>
        <x:v>1</x:v>
      </x:c>
      <x:c r="AN403" s="26" t="n">
        <x:f>IF(Inputs!$C$7&lt;=(1-Inputs!$C$16)*AL403,1,0)</x:f>
        <x:v>1</x:v>
      </x:c>
    </x:row>
    <x:row r="404" ht="20" customHeight="1">
      <x:c r="A404" s="16" t="n">
        <x:v>399</x:v>
      </x:c>
      <x:c r="B404" s="19" t="n">
        <x:v>0.0957322750473292</x:v>
      </x:c>
      <x:c r="C404" s="24" t="n">
        <x:v>0.3202943888653351</x:v>
      </x:c>
      <x:c r="D404" s="19" t="n">
        <x:v>0.014881877649663977</x:v>
      </x:c>
      <x:c r="E404" s="19" t="n">
        <x:v>0.0515444509558759</x:v>
      </x:c>
      <x:c r="F404" s="19" t="n">
        <x:v>-0.16076966835322426</x:v>
      </x:c>
      <x:c r="G404" s="19" t="n">
        <x:v>-0.04995790479972982</x:v>
      </x:c>
      <x:c r="H404" s="19" t="n">
        <x:v>0.8978304370590138</x:v>
      </x:c>
      <x:c r="I404" s="19" t="n">
        <x:v>0.057706865392693776</x:v>
      </x:c>
      <x:c r="J404" s="19" t="n">
        <x:v>0.053281452467514326</x:v>
      </x:c>
      <x:c r="K404" s="19" t="n">
        <x:v>0.05966841230933938</x:v>
      </x:c>
      <x:c r="L404" s="19" t="n">
        <x:v>0.06099182817901351</x:v>
      </x:c>
      <x:c r="M404" s="19" t="n">
        <x:v>0.06187208648226147</x:v>
      </x:c>
      <x:c r="N404" s="19" t="n">
        <x:v>0.049824423756118674</x:v>
      </x:c>
      <x:c r="O404" s="19" t="n">
        <x:v>0.06587034750066437</x:v>
      </x:c>
      <x:c r="P404" s="19" t="n">
        <x:v>0.06171416133969046</x:v>
      </x:c>
      <x:c r="Q404" s="19" t="n">
        <x:v>0.060682236340556986</x:v>
      </x:c>
      <x:c r="R404" s="19" t="n">
        <x:v>0.05927818859439071</x:v>
      </x:c>
      <x:c r="S404" s="21" t="n">
        <x:v>9871.406881017483</x:v>
      </x:c>
      <x:c r="T404" s="21" t="n">
        <x:v>15224.704928913941</x:v>
      </x:c>
      <x:c r="U404" s="21" t="n">
        <x:v>18206.932940114828</x:v>
      </x:c>
      <x:c r="V404" s="21" t="n">
        <x:v>21423.216482210973</x:v>
      </x:c>
      <x:c r="W404" s="21" t="n">
        <x:v>24919.854100900437</x:v>
      </x:c>
      <x:c r="X404" s="21" t="n">
        <x:v>26308.07634399291</x:v>
      </x:c>
      <x:c r="Y404" s="21" t="n">
        <x:v>27313.895908209168</x:v>
      </x:c>
      <x:c r="Z404" s="21" t="n">
        <x:v>28174.684901616223</x:v>
      </x:c>
      <x:c r="AA404" s="21" t="n">
        <x:v>28804.94563073065</x:v>
      </x:c>
      <x:c r="AB404" s="21" t="n">
        <x:v>29198.694582932305</x:v>
      </x:c>
      <x:c r="AC404" s="21" t="n">
        <x:v>38085.253803824744</x:v>
      </x:c>
      <x:c r="AD404" s="25" t="n">
        <x:f>AC404*(1+Inputs!$C$14)*(1-Inputs!$C$14/Inputs!$C$15)</x:f>
        <x:v>30220.648893334932</x:v>
      </x:c>
      <x:c r="AE404" s="25" t="n">
        <x:f>AD404/(B404-Inputs!$C$14)</x:f>
        <x:v>497604.42647313495</x:v>
      </x:c>
      <x:c r="AF404" s="25" t="n">
        <x:f>S404/(1+B404)^1+T404/(1+B404)^2+U404/(1+B404)^3+V404/(1+B404)^4+W404/(1+B404)^5+X404/(1+B404)^6+Y404/(1+B404)^7+Z404/(1+B404)^8+AA404/(1+B404)^9+AB404/(1+B404)^10+AE404/(1+B404)^10</x:f>
        <x:v>333137.512726643</x:v>
      </x:c>
      <x:c r="AG404" s="25" t="n">
        <x:f>(AF404+Inputs!$C$12)/Inputs!$C$13</x:f>
        <x:v>291.6276315168287</x:v>
      </x:c>
      <x:c r="AH404" s="25" t="n">
        <x:f>(S404+Inputs!$C$11)*Inputs!$C$8-Inputs!$C$11</x:f>
        <x:v>2749.5303469972323</x:v>
      </x:c>
      <x:c r="AI404" s="25" t="n">
        <x:f>Inputs!$C$12+AH404-Inputs!$C$10*Inputs!$C$13</x:f>
        <x:v>25067.445762197232</x:v>
      </x:c>
      <x:c r="AJ404" s="25" t="n">
        <x:f>(S404+Inputs!$C$11)*(1-Inputs!$C$8)</x:f>
        <x:v>7121.876534020252</x:v>
      </x:c>
      <x:c r="AK404" s="25" t="n">
        <x:f>AJ404/(1+B404)^(1-Inputs!$C$8)+T404/(1+B404)^(2-Inputs!$C$8)+U404/(1+B404)^(3-Inputs!$C$8)+V404/(1+B404)^(4-Inputs!$C$8)+W404/(1+B404)^(5-Inputs!$C$8)+X404/(1+B404)^(6-Inputs!$C$8)+Y404/(1+B404)^(7-Inputs!$C$8)+Z404/(1+B404)^(8-Inputs!$C$8)+AA404/(1+B404)^(9-Inputs!$C$8)+AB404/(1+B404)^(10-Inputs!$C$8)+AE404/(1+B404)^(10-Inputs!$C$8)</x:f>
        <x:v>345096.9834251809</x:v>
      </x:c>
      <x:c r="AL404" s="25" t="n">
        <x:f>(AK404+AI404)/Inputs!$C$13</x:f>
        <x:v>295.3643467228177</x:v>
      </x:c>
      <x:c r="AM404" s="26" t="n">
        <x:f>IF(AL404&gt;=Inputs!$C$7,1,0)</x:f>
        <x:v>1</x:v>
      </x:c>
      <x:c r="AN404" s="26" t="n">
        <x:f>IF(Inputs!$C$7&lt;=(1-Inputs!$C$16)*AL404,1,0)</x:f>
        <x:v>0</x:v>
      </x:c>
    </x:row>
    <x:row r="405" ht="20" customHeight="1">
      <x:c r="A405" s="16" t="n">
        <x:v>400</x:v>
      </x:c>
      <x:c r="B405" s="19" t="n">
        <x:v>0.09273767108783658</x:v>
      </x:c>
      <x:c r="C405" s="24" t="n">
        <x:v>0.47244749636334404</x:v>
      </x:c>
      <x:c r="D405" s="19" t="n">
        <x:v>0.037569265620071235</x:v>
      </x:c>
      <x:c r="E405" s="19" t="n">
        <x:v>0.06380229231878304</x:v>
      </x:c>
      <x:c r="F405" s="19" t="n">
        <x:v>-0.21919370820447628</x:v>
      </x:c>
      <x:c r="G405" s="19" t="n">
        <x:v>-0.07199766104101685</x:v>
      </x:c>
      <x:c r="H405" s="19" t="n">
        <x:v>0.7013567404788716</x:v>
      </x:c>
      <x:c r="I405" s="19" t="n">
        <x:v>0.04646662124564159</x:v>
      </x:c>
      <x:c r="J405" s="19" t="n">
        <x:v>0.0523374221684287</x:v>
      </x:c>
      <x:c r="K405" s="19" t="n">
        <x:v>0.05054336626592772</x:v>
      </x:c>
      <x:c r="L405" s="19" t="n">
        <x:v>0.04732155640220867</x:v>
      </x:c>
      <x:c r="M405" s="19" t="n">
        <x:v>0.05084302253784813</x:v>
      </x:c>
      <x:c r="N405" s="19" t="n">
        <x:v>0.048381861927183537</x:v>
      </x:c>
      <x:c r="O405" s="19" t="n">
        <x:v>0.045878607263215375</x:v>
      </x:c>
      <x:c r="P405" s="19" t="n">
        <x:v>0.04911526386278979</x:v>
      </x:c>
      <x:c r="Q405" s="19" t="n">
        <x:v>0.05049524511634331</x:v>
      </x:c>
      <x:c r="R405" s="19" t="n">
        <x:v>0.05142041167167122</x:v>
      </x:c>
      <x:c r="S405" s="21" t="n">
        <x:v>8791.161450704487</x:v>
      </x:c>
      <x:c r="T405" s="21" t="n">
        <x:v>14293.310193778776</x:v>
      </x:c>
      <x:c r="U405" s="21" t="n">
        <x:v>18141.22662556853</x:v>
      </x:c>
      <x:c r="V405" s="21" t="n">
        <x:v>22453.627106551103</x:v>
      </x:c>
      <x:c r="W405" s="21" t="n">
        <x:v>27340.153849861174</x:v>
      </x:c>
      <x:c r="X405" s="21" t="n">
        <x:v>29422.307687681387</x:v>
      </x:c>
      <x:c r="Y405" s="21" t="n">
        <x:v>30989.456798448417</x:v>
      </x:c>
      <x:c r="Z405" s="21" t="n">
        <x:v>32204.88925119464</x:v>
      </x:c>
      <x:c r="AA405" s="21" t="n">
        <x:v>33025.74192824694</x:v>
      </x:c>
      <x:c r="AB405" s="21" t="n">
        <x:v>33402.58662130192</x:v>
      </x:c>
      <x:c r="AC405" s="21" t="n">
        <x:v>43568.59124517641</x:v>
      </x:c>
      <x:c r="AD405" s="25" t="n">
        <x:f>AC405*(1+Inputs!$C$14)*(1-Inputs!$C$14/Inputs!$C$15)</x:f>
        <x:v>34571.67715304747</x:v>
      </x:c>
      <x:c r="AE405" s="25" t="n">
        <x:f>AD405/(B405-Inputs!$C$14)</x:f>
        <x:v>598771.5905695854</x:v>
      </x:c>
      <x:c r="AF405" s="25" t="n">
        <x:f>S405/(1+B405)^1+T405/(1+B405)^2+U405/(1+B405)^3+V405/(1+B405)^4+W405/(1+B405)^5+X405/(1+B405)^6+Y405/(1+B405)^7+Z405/(1+B405)^8+AA405/(1+B405)^9+AB405/(1+B405)^10+AE405/(1+B405)^10</x:f>
        <x:v>392282.88130935666</x:v>
      </x:c>
      <x:c r="AG405" s="25" t="n">
        <x:f>(AF405+Inputs!$C$12)/Inputs!$C$13</x:f>
        <x:v>338.82134267774205</x:v>
      </x:c>
      <x:c r="AH405" s="25" t="n">
        <x:f>(S405+Inputs!$C$11)*Inputs!$C$8-Inputs!$C$11</x:f>
        <x:v>2243.4427618368973</x:v>
      </x:c>
      <x:c r="AI405" s="25" t="n">
        <x:f>Inputs!$C$12+AH405-Inputs!$C$10*Inputs!$C$13</x:f>
        <x:v>24561.35817703689</x:v>
      </x:c>
      <x:c r="AJ405" s="25" t="n">
        <x:f>(S405+Inputs!$C$11)*(1-Inputs!$C$8)</x:f>
        <x:v>6547.718688867591</x:v>
      </x:c>
      <x:c r="AK405" s="25" t="n">
        <x:f>AJ405/(1+B405)^(1-Inputs!$C$8)+T405/(1+B405)^(2-Inputs!$C$8)+U405/(1+B405)^(3-Inputs!$C$8)+V405/(1+B405)^(4-Inputs!$C$8)+W405/(1+B405)^(5-Inputs!$C$8)+X405/(1+B405)^(6-Inputs!$C$8)+Y405/(1+B405)^(7-Inputs!$C$8)+Z405/(1+B405)^(8-Inputs!$C$8)+AA405/(1+B405)^(9-Inputs!$C$8)+AB405/(1+B405)^(10-Inputs!$C$8)+AE405/(1+B405)^(10-Inputs!$C$8)</x:f>
        <x:v>406784.9820761208</x:v>
      </x:c>
      <x:c r="AL405" s="25" t="n">
        <x:f>(AK405+AI405)/Inputs!$C$13</x:f>
        <x:v>344.1830709661726</x:v>
      </x:c>
      <x:c r="AM405" s="26" t="n">
        <x:f>IF(AL405&gt;=Inputs!$C$7,1,0)</x:f>
        <x:v>1</x:v>
      </x:c>
      <x:c r="AN405" s="26" t="n">
        <x:f>IF(Inputs!$C$7&lt;=(1-Inputs!$C$16)*AL405,1,0)</x:f>
        <x:v>1</x:v>
      </x:c>
    </x:row>
    <x:row r="406" ht="20" customHeight="1">
      <x:c r="A406" s="16" t="n">
        <x:v>401</x:v>
      </x:c>
      <x:c r="B406" s="19" t="n">
        <x:v>0.08138950997746457</x:v>
      </x:c>
      <x:c r="C406" s="24" t="n">
        <x:v>0.7504884601807191</x:v>
      </x:c>
      <x:c r="D406" s="19" t="n">
        <x:v>0.010693700708573319</x:v>
      </x:c>
      <x:c r="E406" s="19" t="n">
        <x:v>0.03490967036903754</x:v>
      </x:c>
      <x:c r="F406" s="19" t="n">
        <x:v>-0.23855225212804387</x:v>
      </x:c>
      <x:c r="G406" s="19" t="n">
        <x:v>-0.069866066244752</x:v>
      </x:c>
      <x:c r="H406" s="19" t="n">
        <x:v>0.853589384379319</x:v>
      </x:c>
      <x:c r="I406" s="19" t="n">
        <x:v>0.04868324923039495</x:v>
      </x:c>
      <x:c r="J406" s="19" t="n">
        <x:v>0.050380835679328585</x:v>
      </x:c>
      <x:c r="K406" s="19" t="n">
        <x:v>0.061762487642948824</x:v>
      </x:c>
      <x:c r="L406" s="19" t="n">
        <x:v>0.05768396271663846</x:v>
      </x:c>
      <x:c r="M406" s="19" t="n">
        <x:v>0.0605801210946845</x:v>
      </x:c>
      <x:c r="N406" s="19" t="n">
        <x:v>0.06017448781676307</x:v>
      </x:c>
      <x:c r="O406" s="19" t="n">
        <x:v>0.06114958525262751</x:v>
      </x:c>
      <x:c r="P406" s="19" t="n">
        <x:v>0.056462924114288174</x:v>
      </x:c>
      <x:c r="Q406" s="19" t="n">
        <x:v>0.05890498505210303</x:v>
      </x:c>
      <x:c r="R406" s="19" t="n">
        <x:v>0.04824622250423886</x:v>
      </x:c>
      <x:c r="S406" s="21" t="n">
        <x:v>8370.020274052878</x:v>
      </x:c>
      <x:c r="T406" s="21" t="n">
        <x:v>13677.930387563274</x:v>
      </x:c>
      <x:c r="U406" s="21" t="n">
        <x:v>17176.296382334804</x:v>
      </x:c>
      <x:c r="V406" s="21" t="n">
        <x:v>21044.98423817608</x:v>
      </x:c>
      <x:c r="W406" s="21" t="n">
        <x:v>25237.77442672876</x:v>
      </x:c>
      <x:c r="X406" s="21" t="n">
        <x:v>26465.488849152167</x:v>
      </x:c>
      <x:c r="Y406" s="21" t="n">
        <x:v>27324.34908010428</x:v>
      </x:c>
      <x:c r="Z406" s="21" t="n">
        <x:v>28040.93966903241</x:v>
      </x:c>
      <x:c r="AA406" s="21" t="n">
        <x:v>28585.326322250432</x:v>
      </x:c>
      <x:c r="AB406" s="21" t="n">
        <x:v>28958.164999950255</x:v>
      </x:c>
      <x:c r="AC406" s="21" t="n">
        <x:v>37771.51956515251</x:v>
      </x:c>
      <x:c r="AD406" s="25" t="n">
        <x:f>AC406*(1+Inputs!$C$14)*(1-Inputs!$C$14/Inputs!$C$15)</x:f>
        <x:v>29971.70077494851</x:v>
      </x:c>
      <x:c r="AE406" s="25" t="n">
        <x:f>AD406/(B406-Inputs!$C$14)</x:f>
        <x:v>646087.8933515009</x:v>
      </x:c>
      <x:c r="AF406" s="25" t="n">
        <x:f>S406/(1+B406)^1+T406/(1+B406)^2+U406/(1+B406)^3+V406/(1+B406)^4+W406/(1+B406)^5+X406/(1+B406)^6+Y406/(1+B406)^7+Z406/(1+B406)^8+AA406/(1+B406)^9+AB406/(1+B406)^10+AE406/(1+B406)^10</x:f>
        <x:v>435637.35477886087</x:v>
      </x:c>
      <x:c r="AG406" s="25" t="n">
        <x:f>(AF406+Inputs!$C$12)/Inputs!$C$13</x:f>
        <x:v>373.4150656941417</x:v>
      </x:c>
      <x:c r="AH406" s="25" t="n">
        <x:f>(S406+Inputs!$C$11)*Inputs!$C$8-Inputs!$C$11</x:f>
        <x:v>2046.1410051042258</x:v>
      </x:c>
      <x:c r="AI406" s="25" t="n">
        <x:f>Inputs!$C$12+AH406-Inputs!$C$10*Inputs!$C$13</x:f>
        <x:v>24364.056420304223</x:v>
      </x:c>
      <x:c r="AJ406" s="25" t="n">
        <x:f>(S406+Inputs!$C$11)*(1-Inputs!$C$8)</x:f>
        <x:v>6323.879268948654</x:v>
      </x:c>
      <x:c r="AK406" s="25" t="n">
        <x:f>AJ406/(1+B406)^(1-Inputs!$C$8)+T406/(1+B406)^(2-Inputs!$C$8)+U406/(1+B406)^(3-Inputs!$C$8)+V406/(1+B406)^(4-Inputs!$C$8)+W406/(1+B406)^(5-Inputs!$C$8)+X406/(1+B406)^(6-Inputs!$C$8)+Y406/(1+B406)^(7-Inputs!$C$8)+Z406/(1+B406)^(8-Inputs!$C$8)+AA406/(1+B406)^(9-Inputs!$C$8)+AB406/(1+B406)^(10-Inputs!$C$8)+AE406/(1+B406)^(10-Inputs!$C$8)</x:f>
        <x:v>449940.5155158002</x:v>
      </x:c>
      <x:c r="AL406" s="25" t="n">
        <x:f>(AK406+AI406)/Inputs!$C$13</x:f>
        <x:v>378.4606217974497</x:v>
      </x:c>
      <x:c r="AM406" s="26" t="n">
        <x:f>IF(AL406&gt;=Inputs!$C$7,1,0)</x:f>
        <x:v>1</x:v>
      </x:c>
      <x:c r="AN406" s="26" t="n">
        <x:f>IF(Inputs!$C$7&lt;=(1-Inputs!$C$16)*AL406,1,0)</x:f>
        <x:v>1</x:v>
      </x:c>
    </x:row>
    <x:row r="407" ht="20" customHeight="1">
      <x:c r="A407" s="16" t="n">
        <x:v>402</x:v>
      </x:c>
      <x:c r="B407" s="19" t="n">
        <x:v>0.08460803727377908</x:v>
      </x:c>
      <x:c r="C407" s="24" t="n">
        <x:v>0.6201956951564682</x:v>
      </x:c>
      <x:c r="D407" s="19" t="n">
        <x:v>0.024565010293981972</x:v>
      </x:c>
      <x:c r="E407" s="19" t="n">
        <x:v>0.0460790295760998</x:v>
      </x:c>
      <x:c r="F407" s="19" t="n">
        <x:v>-0.11261593345086454</x:v>
      </x:c>
      <x:c r="G407" s="19" t="n">
        <x:v>-0.09042894316474245</x:v>
      </x:c>
      <x:c r="H407" s="19" t="n">
        <x:v>0.6859458716405413</x:v>
      </x:c>
      <x:c r="I407" s="19" t="n">
        <x:v>0.06970147036469257</x:v>
      </x:c>
      <x:c r="J407" s="19" t="n">
        <x:v>0.05809089811542549</x:v>
      </x:c>
      <x:c r="K407" s="19" t="n">
        <x:v>0.06942986911824733</x:v>
      </x:c>
      <x:c r="L407" s="19" t="n">
        <x:v>0.06821356045271955</x:v>
      </x:c>
      <x:c r="M407" s="19" t="n">
        <x:v>0.07166615492395409</x:v>
      </x:c>
      <x:c r="N407" s="19" t="n">
        <x:v>0.062460408733212486</x:v>
      </x:c>
      <x:c r="O407" s="19" t="n">
        <x:v>0.07376819099511636</x:v>
      </x:c>
      <x:c r="P407" s="19" t="n">
        <x:v>0.06876974979587772</x:v>
      </x:c>
      <x:c r="Q407" s="19" t="n">
        <x:v>0.0611727080751291</x:v>
      </x:c>
      <x:c r="R407" s="19" t="n">
        <x:v>0.07062766751872346</x:v>
      </x:c>
      <x:c r="S407" s="21" t="n">
        <x:v>10491.267168309441</x:v>
      </x:c>
      <x:c r="T407" s="21" t="n">
        <x:v>16438.366400869018</x:v>
      </x:c>
      <x:c r="U407" s="21" t="n">
        <x:v>19702.864089988325</x:v>
      </x:c>
      <x:c r="V407" s="21" t="n">
        <x:v>23109.5448957343</x:v>
      </x:c>
      <x:c r="W407" s="21" t="n">
        <x:v>26919.963730541283</x:v>
      </x:c>
      <x:c r="X407" s="21" t="n">
        <x:v>28433.056522474384</x:v>
      </x:c>
      <x:c r="Y407" s="21" t="n">
        <x:v>29605.631518824768</x:v>
      </x:c>
      <x:c r="Z407" s="21" t="n">
        <x:v>30558.659741652908</x:v>
      </x:c>
      <x:c r="AA407" s="21" t="n">
        <x:v>31211.559687099136</x:v>
      </x:c>
      <x:c r="AB407" s="21" t="n">
        <x:v>31551.68912555076</x:v>
      </x:c>
      <x:c r="AC407" s="21" t="n">
        <x:v>41154.37712028359</x:v>
      </x:c>
      <x:c r="AD407" s="25" t="n">
        <x:f>AC407*(1+Inputs!$C$14)*(1-Inputs!$C$14/Inputs!$C$15)</x:f>
        <x:v>32655.99824494502</x:v>
      </x:c>
      <x:c r="AE407" s="25" t="n">
        <x:f>AD407/(B407-Inputs!$C$14)</x:f>
        <x:v>658280.3924437007</x:v>
      </x:c>
      <x:c r="AF407" s="25" t="n">
        <x:f>S407/(1+B407)^1+T407/(1+B407)^2+U407/(1+B407)^3+V407/(1+B407)^4+W407/(1+B407)^5+X407/(1+B407)^6+Y407/(1+B407)^7+Z407/(1+B407)^8+AA407/(1+B407)^9+AB407/(1+B407)^10+AE407/(1+B407)^10</x:f>
        <x:v>445147.3641159149</x:v>
      </x:c>
      <x:c r="AG407" s="25" t="n">
        <x:f>(AF407+Inputs!$C$12)/Inputs!$C$13</x:f>
        <x:v>381.00336287691874</x:v>
      </x:c>
      <x:c r="AH407" s="25" t="n">
        <x:f>(S407+Inputs!$C$11)*Inputs!$C$8-Inputs!$C$11</x:f>
        <x:v>3039.9306459751087</x:v>
      </x:c>
      <x:c r="AI407" s="25" t="n">
        <x:f>Inputs!$C$12+AH407-Inputs!$C$10*Inputs!$C$13</x:f>
        <x:v>25357.846061175107</x:v>
      </x:c>
      <x:c r="AJ407" s="25" t="n">
        <x:f>(S407+Inputs!$C$11)*(1-Inputs!$C$8)</x:f>
        <x:v>7451.3365223343335</x:v>
      </x:c>
      <x:c r="AK407" s="25" t="n">
        <x:f>AJ407/(1+B407)^(1-Inputs!$C$8)+T407/(1+B407)^(2-Inputs!$C$8)+U407/(1+B407)^(3-Inputs!$C$8)+V407/(1+B407)^(4-Inputs!$C$8)+W407/(1+B407)^(5-Inputs!$C$8)+X407/(1+B407)^(6-Inputs!$C$8)+Y407/(1+B407)^(7-Inputs!$C$8)+Z407/(1+B407)^(8-Inputs!$C$8)+AA407/(1+B407)^(9-Inputs!$C$8)+AB407/(1+B407)^(10-Inputs!$C$8)+AE407/(1+B407)^(10-Inputs!$C$8)</x:f>
        <x:v>459500.2758302279</x:v>
      </x:c>
      <x:c r="AL407" s="25" t="n">
        <x:f>(AK407+AI407)/Inputs!$C$13</x:f>
        <x:v>386.8815886499278</x:v>
      </x:c>
      <x:c r="AM407" s="26" t="n">
        <x:f>IF(AL407&gt;=Inputs!$C$7,1,0)</x:f>
        <x:v>1</x:v>
      </x:c>
      <x:c r="AN407" s="26" t="n">
        <x:f>IF(Inputs!$C$7&lt;=(1-Inputs!$C$16)*AL407,1,0)</x:f>
        <x:v>1</x:v>
      </x:c>
    </x:row>
    <x:row r="408" ht="20" customHeight="1">
      <x:c r="A408" s="16" t="n">
        <x:v>403</x:v>
      </x:c>
      <x:c r="B408" s="19" t="n">
        <x:v>0.0891232936953581</x:v>
      </x:c>
      <x:c r="C408" s="24" t="n">
        <x:v>0.8183043997353536</x:v>
      </x:c>
      <x:c r="D408" s="19" t="n">
        <x:v>0.02362543605165257</x:v>
      </x:c>
      <x:c r="E408" s="19" t="n">
        <x:v>0.035267864513482725</x:v>
      </x:c>
      <x:c r="F408" s="19" t="n">
        <x:v>-0.22701556129622874</x:v>
      </x:c>
      <x:c r="G408" s="19" t="n">
        <x:v>-0.06914441998396625</x:v>
      </x:c>
      <x:c r="H408" s="19" t="n">
        <x:v>0.8527428657363032</x:v>
      </x:c>
      <x:c r="I408" s="19" t="n">
        <x:v>0.05489757427974496</x:v>
      </x:c>
      <x:c r="J408" s="19" t="n">
        <x:v>0.06631289003790812</x:v>
      </x:c>
      <x:c r="K408" s="19" t="n">
        <x:v>0.057927276733884134</x:v>
      </x:c>
      <x:c r="L408" s="19" t="n">
        <x:v>0.06675321737067748</x:v>
      </x:c>
      <x:c r="M408" s="19" t="n">
        <x:v>0.064950713434024</x:v>
      </x:c>
      <x:c r="N408" s="19" t="n">
        <x:v>0.061481635029682596</x:v>
      </x:c>
      <x:c r="O408" s="19" t="n">
        <x:v>0.057962687892676286</x:v>
      </x:c>
      <x:c r="P408" s="19" t="n">
        <x:v>0.05179461873660216</x:v>
      </x:c>
      <x:c r="Q408" s="19" t="n">
        <x:v>0.06515478239397794</x:v>
      </x:c>
      <x:c r="R408" s="19" t="n">
        <x:v>0.05167268243923786</x:v>
      </x:c>
      <x:c r="S408" s="21" t="n">
        <x:v>8604.70960833188</x:v>
      </x:c>
      <x:c r="T408" s="21" t="n">
        <x:v>14139.79468422153</x:v>
      </x:c>
      <x:c r="U408" s="21" t="n">
        <x:v>17941.906193139264</x:v>
      </x:c>
      <x:c r="V408" s="21" t="n">
        <x:v>22133.977057249154</x:v>
      </x:c>
      <x:c r="W408" s="21" t="n">
        <x:v>26795.18130877122</x:v>
      </x:c>
      <x:c r="X408" s="21" t="n">
        <x:v>28278.978716841168</x:v>
      </x:c>
      <x:c r="Y408" s="21" t="n">
        <x:v>29321.78424074607</x:v>
      </x:c>
      <x:c r="Z408" s="21" t="n">
        <x:v>30144.10626833852</x:v>
      </x:c>
      <x:c r="AA408" s="21" t="n">
        <x:v>30725.807561536687</x:v>
      </x:c>
      <x:c r="AB408" s="21" t="n">
        <x:v>31075.62830315112</x:v>
      </x:c>
      <x:c r="AC408" s="21" t="n">
        <x:v>40533.42822150146</x:v>
      </x:c>
      <x:c r="AD408" s="25" t="n">
        <x:f>AC408*(1+Inputs!$C$14)*(1-Inputs!$C$14/Inputs!$C$15)</x:f>
        <x:v>32163.275293761402</x:v>
      </x:c>
      <x:c r="AE408" s="25" t="n">
        <x:f>AD408/(B408-Inputs!$C$14)</x:f>
        <x:v>594259.3862597815</x:v>
      </x:c>
      <x:c r="AF408" s="25" t="n">
        <x:f>S408/(1+B408)^1+T408/(1+B408)^2+U408/(1+B408)^3+V408/(1+B408)^4+W408/(1+B408)^5+X408/(1+B408)^6+Y408/(1+B408)^7+Z408/(1+B408)^8+AA408/(1+B408)^9+AB408/(1+B408)^10+AE408/(1+B408)^10</x:f>
        <x:v>395757.0995562839</x:v>
      </x:c>
      <x:c r="AG408" s="25" t="n">
        <x:f>(AF408+Inputs!$C$12)/Inputs!$C$13</x:f>
        <x:v>341.59351666844367</x:v>
      </x:c>
      <x:c r="AH408" s="25" t="n">
        <x:f>(S408+Inputs!$C$11)*Inputs!$C$8-Inputs!$C$11</x:f>
        <x:v>2156.091350752744</x:v>
      </x:c>
      <x:c r="AI408" s="25" t="n">
        <x:f>Inputs!$C$12+AH408-Inputs!$C$10*Inputs!$C$13</x:f>
        <x:v>24474.00676595274</x:v>
      </x:c>
      <x:c r="AJ408" s="25" t="n">
        <x:f>(S408+Inputs!$C$11)*(1-Inputs!$C$8)</x:f>
        <x:v>6448.618257579136</x:v>
      </x:c>
      <x:c r="AK408" s="25" t="n">
        <x:f>AJ408/(1+B408)^(1-Inputs!$C$8)+T408/(1+B408)^(2-Inputs!$C$8)+U408/(1+B408)^(3-Inputs!$C$8)+V408/(1+B408)^(4-Inputs!$C$8)+W408/(1+B408)^(5-Inputs!$C$8)+X408/(1+B408)^(6-Inputs!$C$8)+Y408/(1+B408)^(7-Inputs!$C$8)+Z408/(1+B408)^(8-Inputs!$C$8)+AA408/(1+B408)^(9-Inputs!$C$8)+AB408/(1+B408)^(10-Inputs!$C$8)+AE408/(1+B408)^(10-Inputs!$C$8)</x:f>
        <x:v>409846.44809212425</x:v>
      </x:c>
      <x:c r="AL408" s="25" t="n">
        <x:f>(AK408+AI408)/Inputs!$C$13</x:f>
        <x:v>346.556198549742</x:v>
      </x:c>
      <x:c r="AM408" s="26" t="n">
        <x:f>IF(AL408&gt;=Inputs!$C$7,1,0)</x:f>
        <x:v>1</x:v>
      </x:c>
      <x:c r="AN408" s="26" t="n">
        <x:f>IF(Inputs!$C$7&lt;=(1-Inputs!$C$16)*AL408,1,0)</x:f>
        <x:v>1</x:v>
      </x:c>
    </x:row>
    <x:row r="409" ht="20" customHeight="1">
      <x:c r="A409" s="16" t="n">
        <x:v>404</x:v>
      </x:c>
      <x:c r="B409" s="19" t="n">
        <x:v>0.09400014895643548</x:v>
      </x:c>
      <x:c r="C409" s="24" t="n">
        <x:v>0.3932201301115299</x:v>
      </x:c>
      <x:c r="D409" s="19" t="n">
        <x:v>0.039868749402374705</x:v>
      </x:c>
      <x:c r="E409" s="19" t="n">
        <x:v>0.0430703700023426</x:v>
      </x:c>
      <x:c r="F409" s="19" t="n">
        <x:v>-0.17141786628353545</x:v>
      </x:c>
      <x:c r="G409" s="19" t="n">
        <x:v>-0.08493180358551455</x:v>
      </x:c>
      <x:c r="H409" s="19" t="n">
        <x:v>0.33363580280192195</x:v>
      </x:c>
      <x:c r="I409" s="19" t="n">
        <x:v>0.05790907590603524</x:v>
      </x:c>
      <x:c r="J409" s="19" t="n">
        <x:v>0.053079912092990754</x:v>
      </x:c>
      <x:c r="K409" s="19" t="n">
        <x:v>0.0631153848539077</x:v>
      </x:c>
      <x:c r="L409" s="19" t="n">
        <x:v>0.06117764234112087</x:v>
      </x:c>
      <x:c r="M409" s="19" t="n">
        <x:v>0.061161537292176715</x:v>
      </x:c>
      <x:c r="N409" s="19" t="n">
        <x:v>0.06055593193075879</x:v>
      </x:c>
      <x:c r="O409" s="19" t="n">
        <x:v>0.050297700387862965</x:v>
      </x:c>
      <x:c r="P409" s="19" t="n">
        <x:v>0.05734026354644925</x:v>
      </x:c>
      <x:c r="Q409" s="19" t="n">
        <x:v>0.06332834081092073</x:v>
      </x:c>
      <x:c r="R409" s="19" t="n">
        <x:v>0.06818241387938201</x:v>
      </x:c>
      <x:c r="S409" s="21" t="n">
        <x:v>9487.253808533475</x:v>
      </x:c>
      <x:c r="T409" s="21" t="n">
        <x:v>14897.609152656403</x:v>
      </x:c>
      <x:c r="U409" s="21" t="n">
        <x:v>17928.198210761853</x:v>
      </x:c>
      <x:c r="V409" s="21" t="n">
        <x:v>21083.810571578637</x:v>
      </x:c>
      <x:c r="W409" s="21" t="n">
        <x:v>24632.469327555373</x:v>
      </x:c>
      <x:c r="X409" s="21" t="n">
        <x:v>26208.46403035133</x:v>
      </x:c>
      <x:c r="Y409" s="21" t="n">
        <x:v>27488.12305835205</x:v>
      </x:c>
      <x:c r="Z409" s="21" t="n">
        <x:v>28490.712004986523</x:v>
      </x:c>
      <x:c r="AA409" s="21" t="n">
        <x:v>29225.252376778175</x:v>
      </x:c>
      <x:c r="AB409" s="21" t="n">
        <x:v>29648.245333043087</x:v>
      </x:c>
      <x:c r="AC409" s="21" t="n">
        <x:v>38671.6243474475</x:v>
      </x:c>
      <x:c r="AD409" s="25" t="n">
        <x:f>AC409*(1+Inputs!$C$14)*(1-Inputs!$C$14/Inputs!$C$15)</x:f>
        <x:v>30685.933919699586</x:v>
      </x:c>
      <x:c r="AE409" s="25" t="n">
        <x:f>AD409/(B409-Inputs!$C$14)</x:f>
        <x:v>520099.26182317716</x:v>
      </x:c>
      <x:c r="AF409" s="25" t="n">
        <x:f>S409/(1+B409)^1+T409/(1+B409)^2+U409/(1+B409)^3+V409/(1+B409)^4+W409/(1+B409)^5+X409/(1+B409)^6+Y409/(1+B409)^7+Z409/(1+B409)^8+AA409/(1+B409)^9+AB409/(1+B409)^10+AE409/(1+B409)^10</x:f>
        <x:v>345965.8163661364</x:v>
      </x:c>
      <x:c r="AG409" s="25" t="n">
        <x:f>(AF409+Inputs!$C$12)/Inputs!$C$13</x:f>
        <x:v>301.86368670008596</x:v>
      </x:c>
      <x:c r="AH409" s="25" t="n">
        <x:f>(S409+Inputs!$C$11)*Inputs!$C$8-Inputs!$C$11</x:f>
        <x:v>2569.557263723902</x:v>
      </x:c>
      <x:c r="AI409" s="25" t="n">
        <x:f>Inputs!$C$12+AH409-Inputs!$C$10*Inputs!$C$13</x:f>
        <x:v>24887.4726789239</x:v>
      </x:c>
      <x:c r="AJ409" s="25" t="n">
        <x:f>(S409+Inputs!$C$11)*(1-Inputs!$C$8)</x:f>
        <x:v>6917.696544809573</x:v>
      </x:c>
      <x:c r="AK409" s="25" t="n">
        <x:f>AJ409/(1+B409)^(1-Inputs!$C$8)+T409/(1+B409)^(2-Inputs!$C$8)+U409/(1+B409)^(3-Inputs!$C$8)+V409/(1+B409)^(4-Inputs!$C$8)+W409/(1+B409)^(5-Inputs!$C$8)+X409/(1+B409)^(6-Inputs!$C$8)+Y409/(1+B409)^(7-Inputs!$C$8)+Z409/(1+B409)^(8-Inputs!$C$8)+AA409/(1+B409)^(9-Inputs!$C$8)+AB409/(1+B409)^(10-Inputs!$C$8)+AE409/(1+B409)^(10-Inputs!$C$8)</x:f>
        <x:v>358388.5064328535</x:v>
      </x:c>
      <x:c r="AL409" s="25" t="n">
        <x:f>(AK409+AI409)/Inputs!$C$13</x:f>
        <x:v>305.82641188246987</x:v>
      </x:c>
      <x:c r="AM409" s="26" t="n">
        <x:f>IF(AL409&gt;=Inputs!$C$7,1,0)</x:f>
        <x:v>1</x:v>
      </x:c>
      <x:c r="AN409" s="26" t="n">
        <x:f>IF(Inputs!$C$7&lt;=(1-Inputs!$C$16)*AL409,1,0)</x:f>
        <x:v>0</x:v>
      </x:c>
    </x:row>
    <x:row r="410" ht="20" customHeight="1">
      <x:c r="A410" s="16" t="n">
        <x:v>405</x:v>
      </x:c>
      <x:c r="B410" s="19" t="n">
        <x:v>0.09075295983419229</x:v>
      </x:c>
      <x:c r="C410" s="24" t="n">
        <x:v>0.33726822440340243</x:v>
      </x:c>
      <x:c r="D410" s="19" t="n">
        <x:v>0.047502567116693234</x:v>
      </x:c>
      <x:c r="E410" s="19" t="n">
        <x:v>0.03973782704059346</x:v>
      </x:c>
      <x:c r="F410" s="19" t="n">
        <x:v>-0.12369242887865428</x:v>
      </x:c>
      <x:c r="G410" s="19" t="n">
        <x:v>-0.0836927534885018</x:v>
      </x:c>
      <x:c r="H410" s="19" t="n">
        <x:v>0.528213894613458</x:v>
      </x:c>
      <x:c r="I410" s="19" t="n">
        <x:v>0.06451102480447275</x:v>
      </x:c>
      <x:c r="J410" s="19" t="n">
        <x:v>0.06607234096059188</x:v>
      </x:c>
      <x:c r="K410" s="19" t="n">
        <x:v>0.06127685208157231</x:v>
      </x:c>
      <x:c r="L410" s="19" t="n">
        <x:v>0.07107501993514576</x:v>
      </x:c>
      <x:c r="M410" s="19" t="n">
        <x:v>0.060724460343011516</x:v>
      </x:c>
      <x:c r="N410" s="19" t="n">
        <x:v>0.06874518663239655</x:v>
      </x:c>
      <x:c r="O410" s="19" t="n">
        <x:v>0.06744074138361043</x:v>
      </x:c>
      <x:c r="P410" s="19" t="n">
        <x:v>0.06150902990741429</x:v>
      </x:c>
      <x:c r="Q410" s="19" t="n">
        <x:v>0.061650446137472274</x:v>
      </x:c>
      <x:c r="R410" s="19" t="n">
        <x:v>0.06783767015198805</x:v>
      </x:c>
      <x:c r="S410" s="21" t="n">
        <x:v>10365.346355026175</x:v>
      </x:c>
      <x:c r="T410" s="21" t="n">
        <x:v>16069.360600495284</x:v>
      </x:c>
      <x:c r="U410" s="21" t="n">
        <x:v>19206.66428459058</x:v>
      </x:c>
      <x:c r="V410" s="21" t="n">
        <x:v>22431.190705816833</x:v>
      </x:c>
      <x:c r="W410" s="21" t="n">
        <x:v>26077.763553603672</x:v>
      </x:c>
      <x:c r="X410" s="21" t="n">
        <x:v>27777.886123484972</x:v>
      </x:c>
      <x:c r="Y410" s="21" t="n">
        <x:v>29175.42486065768</x:v>
      </x:c>
      <x:c r="Z410" s="21" t="n">
        <x:v>30271.09875372134</x:v>
      </x:c>
      <x:c r="AA410" s="21" t="n">
        <x:v>31018.75478636393</x:v>
      </x:c>
      <x:c r="AB410" s="21" t="n">
        <x:v>31405.042656907364</x:v>
      </x:c>
      <x:c r="AC410" s="21" t="n">
        <x:v>40963.09911770527</x:v>
      </x:c>
      <x:c r="AD410" s="25" t="n">
        <x:f>AC410*(1+Inputs!$C$14)*(1-Inputs!$C$14/Inputs!$C$15)</x:f>
        <x:v>32504.219149899127</x:v>
      </x:c>
      <x:c r="AE410" s="25" t="n">
        <x:f>AD410/(B410-Inputs!$C$14)</x:f>
        <x:v>583004.3686750578</x:v>
      </x:c>
      <x:c r="AF410" s="25" t="n">
        <x:f>S410/(1+B410)^1+T410/(1+B410)^2+U410/(1+B410)^3+V410/(1+B410)^4+W410/(1+B410)^5+X410/(1+B410)^6+Y410/(1+B410)^7+Z410/(1+B410)^8+AA410/(1+B410)^9+AB410/(1+B410)^10+AE410/(1+B410)^10</x:f>
        <x:v>389973.6789057633</x:v>
      </x:c>
      <x:c r="AG410" s="25" t="n">
        <x:f>(AF410+Inputs!$C$12)/Inputs!$C$13</x:f>
        <x:v>336.9787667692858</x:v>
      </x:c>
      <x:c r="AH410" s="25" t="n">
        <x:f>(S410+Inputs!$C$11)*Inputs!$C$8-Inputs!$C$11</x:f>
        <x:v>2980.9376074232223</x:v>
      </x:c>
      <x:c r="AI410" s="25" t="n">
        <x:f>Inputs!$C$12+AH410-Inputs!$C$10*Inputs!$C$13</x:f>
        <x:v>25298.853022623218</x:v>
      </x:c>
      <x:c r="AJ410" s="25" t="n">
        <x:f>(S410+Inputs!$C$11)*(1-Inputs!$C$8)</x:f>
        <x:v>7384.408747602954</x:v>
      </x:c>
      <x:c r="AK410" s="25" t="n">
        <x:f>AJ410/(1+B410)^(1-Inputs!$C$8)+T410/(1+B410)^(2-Inputs!$C$8)+U410/(1+B410)^(3-Inputs!$C$8)+V410/(1+B410)^(4-Inputs!$C$8)+W410/(1+B410)^(5-Inputs!$C$8)+X410/(1+B410)^(6-Inputs!$C$8)+Y410/(1+B410)^(7-Inputs!$C$8)+Z410/(1+B410)^(8-Inputs!$C$8)+AA410/(1+B410)^(9-Inputs!$C$8)+AB410/(1+B410)^(10-Inputs!$C$8)+AE410/(1+B410)^(10-Inputs!$C$8)</x:f>
        <x:v>403325.44876229507</x:v>
      </x:c>
      <x:c r="AL410" s="25" t="n">
        <x:f>(AK410+AI410)/Inputs!$C$13</x:f>
        <x:v>342.01108184314717</x:v>
      </x:c>
      <x:c r="AM410" s="26" t="n">
        <x:f>IF(AL410&gt;=Inputs!$C$7,1,0)</x:f>
        <x:v>1</x:v>
      </x:c>
      <x:c r="AN410" s="26" t="n">
        <x:f>IF(Inputs!$C$7&lt;=(1-Inputs!$C$16)*AL410,1,0)</x:f>
        <x:v>1</x:v>
      </x:c>
    </x:row>
    <x:row r="411" ht="20" customHeight="1">
      <x:c r="A411" s="16" t="n">
        <x:v>406</x:v>
      </x:c>
      <x:c r="B411" s="19" t="n">
        <x:v>0.08799814840550796</x:v>
      </x:c>
      <x:c r="C411" s="24" t="n">
        <x:v>0.09667250084586954</x:v>
      </x:c>
      <x:c r="D411" s="19" t="n">
        <x:v>0.02360542888017534</x:v>
      </x:c>
      <x:c r="E411" s="19" t="n">
        <x:v>0.05634950206384673</x:v>
      </x:c>
      <x:c r="F411" s="19" t="n">
        <x:v>-0.180178548501998</x:v>
      </x:c>
      <x:c r="G411" s="19" t="n">
        <x:v>-0.058998267965953914</x:v>
      </x:c>
      <x:c r="H411" s="19" t="n">
        <x:v>0.6160452629787017</x:v>
      </x:c>
      <x:c r="I411" s="19" t="n">
        <x:v>0.06870656219714079</x:v>
      </x:c>
      <x:c r="J411" s="19" t="n">
        <x:v>0.06336463866375311</x:v>
      </x:c>
      <x:c r="K411" s="19" t="n">
        <x:v>0.07471241148339118</x:v>
      </x:c>
      <x:c r="L411" s="19" t="n">
        <x:v>0.06453668641683522</x:v>
      </x:c>
      <x:c r="M411" s="19" t="n">
        <x:v>0.0642693762571787</x:v>
      </x:c>
      <x:c r="N411" s="19" t="n">
        <x:v>0.0615746546458638</x:v>
      </x:c>
      <x:c r="O411" s="19" t="n">
        <x:v>0.0616141123058253</x:v>
      </x:c>
      <x:c r="P411" s="19" t="n">
        <x:v>0.0662847584059989</x:v>
      </x:c>
      <x:c r="Q411" s="19" t="n">
        <x:v>0.06848094983308214</x:v>
      </x:c>
      <x:c r="R411" s="19" t="n">
        <x:v>0.06764661343888406</x:v>
      </x:c>
      <x:c r="S411" s="21" t="n">
        <x:v>9480.934744032074</x:v>
      </x:c>
      <x:c r="T411" s="21" t="n">
        <x:v>14566.92401317301</x:v>
      </x:c>
      <x:c r="U411" s="21" t="n">
        <x:v>17364.598837323363</x:v>
      </x:c>
      <x:c r="V411" s="21" t="n">
        <x:v>20346.770806595145</x:v>
      </x:c>
      <x:c r="W411" s="21" t="n">
        <x:v>23575.088805088348</x:v>
      </x:c>
      <x:c r="X411" s="21" t="n">
        <x:v>25113.180826140822</x:v>
      </x:c>
      <x:c r="Y411" s="21" t="n">
        <x:v>26306.18397176386</x:v>
      </x:c>
      <x:c r="Z411" s="21" t="n">
        <x:v>27281.76028933681</x:v>
      </x:c>
      <x:c r="AA411" s="21" t="n">
        <x:v>28015.380060090887</x:v>
      </x:c>
      <x:c r="AB411" s="21" t="n">
        <x:v>28470.759781636545</x:v>
      </x:c>
      <x:c r="AC411" s="21" t="n">
        <x:v>37135.773628221585</x:v>
      </x:c>
      <x:c r="AD411" s="25" t="n">
        <x:f>AC411*(1+Inputs!$C$14)*(1-Inputs!$C$14/Inputs!$C$15)</x:f>
        <x:v>29467.236373993823</x:v>
      </x:c>
      <x:c r="AE411" s="25" t="n">
        <x:f>AD411/(B411-Inputs!$C$14)</x:f>
        <x:v>556005.0164116935</x:v>
      </x:c>
      <x:c r="AF411" s="25" t="n">
        <x:f>S411/(1+B411)^1+T411/(1+B411)^2+U411/(1+B411)^3+V411/(1+B411)^4+W411/(1+B411)^5+X411/(1+B411)^6+Y411/(1+B411)^7+Z411/(1+B411)^8+AA411/(1+B411)^9+AB411/(1+B411)^10+AE411/(1+B411)^10</x:f>
        <x:v>372682.131958426</x:v>
      </x:c>
      <x:c r="AG411" s="25" t="n">
        <x:f>(AF411+Inputs!$C$12)/Inputs!$C$13</x:f>
        <x:v>323.18136738345265</x:v>
      </x:c>
      <x:c r="AH411" s="25" t="n">
        <x:f>(S411+Inputs!$C$11)*Inputs!$C$8-Inputs!$C$11</x:f>
        <x:v>2566.5968252862594</x:v>
      </x:c>
      <x:c r="AI411" s="25" t="n">
        <x:f>Inputs!$C$12+AH411-Inputs!$C$10*Inputs!$C$13</x:f>
        <x:v>24884.512240486256</x:v>
      </x:c>
      <x:c r="AJ411" s="25" t="n">
        <x:f>(S411+Inputs!$C$11)*(1-Inputs!$C$8)</x:f>
        <x:v>6914.337918745815</x:v>
      </x:c>
      <x:c r="AK411" s="25" t="n">
        <x:f>AJ411/(1+B411)^(1-Inputs!$C$8)+T411/(1+B411)^(2-Inputs!$C$8)+U411/(1+B411)^(3-Inputs!$C$8)+V411/(1+B411)^(4-Inputs!$C$8)+W411/(1+B411)^(5-Inputs!$C$8)+X411/(1+B411)^(6-Inputs!$C$8)+Y411/(1+B411)^(7-Inputs!$C$8)+Z411/(1+B411)^(8-Inputs!$C$8)+AA411/(1+B411)^(9-Inputs!$C$8)+AB411/(1+B411)^(10-Inputs!$C$8)+AE411/(1+B411)^(10-Inputs!$C$8)</x:f>
        <x:v>385248.42439709546</x:v>
      </x:c>
      <x:c r="AL411" s="25" t="n">
        <x:f>(AK411+AI411)/Inputs!$C$13</x:f>
        <x:v>327.25631462052075</x:v>
      </x:c>
      <x:c r="AM411" s="26" t="n">
        <x:f>IF(AL411&gt;=Inputs!$C$7,1,0)</x:f>
        <x:v>1</x:v>
      </x:c>
      <x:c r="AN411" s="26" t="n">
        <x:f>IF(Inputs!$C$7&lt;=(1-Inputs!$C$16)*AL411,1,0)</x:f>
        <x:v>0</x:v>
      </x:c>
    </x:row>
    <x:row r="412" ht="20" customHeight="1">
      <x:c r="A412" s="16" t="n">
        <x:v>407</x:v>
      </x:c>
      <x:c r="B412" s="19" t="n">
        <x:v>0.0969715165580539</x:v>
      </x:c>
      <x:c r="C412" s="24" t="n">
        <x:v>0.5129465001066649</x:v>
      </x:c>
      <x:c r="D412" s="19" t="n">
        <x:v>0.03517415772727617</x:v>
      </x:c>
      <x:c r="E412" s="19" t="n">
        <x:v>0.05573604870075116</x:v>
      </x:c>
      <x:c r="F412" s="19" t="n">
        <x:v>-0.14213484203616988</x:v>
      </x:c>
      <x:c r="G412" s="19" t="n">
        <x:v>-0.06572667401252204</x:v>
      </x:c>
      <x:c r="H412" s="19" t="n">
        <x:v>0.7198226219676656</x:v>
      </x:c>
      <x:c r="I412" s="19" t="n">
        <x:v>0.0633954668312947</x:v>
      </x:c>
      <x:c r="J412" s="19" t="n">
        <x:v>0.06255393049657074</x:v>
      </x:c>
      <x:c r="K412" s="19" t="n">
        <x:v>0.07178443646841629</x:v>
      </x:c>
      <x:c r="L412" s="19" t="n">
        <x:v>0.06357175140872982</x:v>
      </x:c>
      <x:c r="M412" s="19" t="n">
        <x:v>0.06389589983134215</x:v>
      </x:c>
      <x:c r="N412" s="19" t="n">
        <x:v>0.061470142648441875</x:v>
      </x:c>
      <x:c r="O412" s="19" t="n">
        <x:v>0.0687194110118287</x:v>
      </x:c>
      <x:c r="P412" s="19" t="n">
        <x:v>0.05525428542919258</x:v>
      </x:c>
      <x:c r="Q412" s="19" t="n">
        <x:v>0.05309432724099565</x:v>
      </x:c>
      <x:c r="R412" s="19" t="n">
        <x:v>0.06736026456047625</x:v>
      </x:c>
      <x:c r="S412" s="21" t="n">
        <x:v>10160.890059585583</x:v>
      </x:c>
      <x:c r="T412" s="21" t="n">
        <x:v>16020.337799342899</x:v>
      </x:c>
      <x:c r="U412" s="21" t="n">
        <x:v>19588.39227341619</x:v>
      </x:c>
      <x:c r="V412" s="21" t="n">
        <x:v>23485.697880632084</x:v>
      </x:c>
      <x:c r="W412" s="21" t="n">
        <x:v>27847.1597115297</x:v>
      </x:c>
      <x:c r="X412" s="21" t="n">
        <x:v>29743.71150439052</x:v>
      </x:c>
      <x:c r="Y412" s="21" t="n">
        <x:v>31220.097383098084</x:v>
      </x:c>
      <x:c r="Z412" s="21" t="n">
        <x:v>32376.60636695993</x:v>
      </x:c>
      <x:c r="AA412" s="21" t="n">
        <x:v>33121.61199491942</x:v>
      </x:c>
      <x:c r="AB412" s="21" t="n">
        <x:v>33460.52159615736</x:v>
      </x:c>
      <x:c r="AC412" s="21" t="n">
        <x:v>43644.15860368351</x:v>
      </x:c>
      <x:c r="AD412" s="25" t="n">
        <x:f>AC412*(1+Inputs!$C$14)*(1-Inputs!$C$14/Inputs!$C$15)</x:f>
        <x:v>34631.639852022854</x:v>
      </x:c>
      <x:c r="AE412" s="25" t="n">
        <x:f>AD412/(B412-Inputs!$C$14)</x:f>
        <x:v>558831.5693320254</x:v>
      </x:c>
      <x:c r="AF412" s="25" t="n">
        <x:f>S412/(1+B412)^1+T412/(1+B412)^2+U412/(1+B412)^3+V412/(1+B412)^4+W412/(1+B412)^5+X412/(1+B412)^6+Y412/(1+B412)^7+Z412/(1+B412)^8+AA412/(1+B412)^9+AB412/(1+B412)^10+AE412/(1+B412)^10</x:f>
        <x:v>369145.47001577966</x:v>
      </x:c>
      <x:c r="AG412" s="25" t="n">
        <x:f>(AF412+Inputs!$C$12)/Inputs!$C$13</x:f>
        <x:v>320.3593678559389</x:v>
      </x:c>
      <x:c r="AH412" s="25" t="n">
        <x:f>(S412+Inputs!$C$11)*Inputs!$C$8-Inputs!$C$11</x:f>
        <x:v>2885.1512333948895</x:v>
      </x:c>
      <x:c r="AI412" s="25" t="n">
        <x:f>Inputs!$C$12+AH412-Inputs!$C$10*Inputs!$C$13</x:f>
        <x:v>25203.06664859489</x:v>
      </x:c>
      <x:c r="AJ412" s="25" t="n">
        <x:f>(S412+Inputs!$C$11)*(1-Inputs!$C$8)</x:f>
        <x:v>7275.7388261906935</x:v>
      </x:c>
      <x:c r="AK412" s="25" t="n">
        <x:f>AJ412/(1+B412)^(1-Inputs!$C$8)+T412/(1+B412)^(2-Inputs!$C$8)+U412/(1+B412)^(3-Inputs!$C$8)+V412/(1+B412)^(4-Inputs!$C$8)+W412/(1+B412)^(5-Inputs!$C$8)+X412/(1+B412)^(6-Inputs!$C$8)+Y412/(1+B412)^(7-Inputs!$C$8)+Z412/(1+B412)^(8-Inputs!$C$8)+AA412/(1+B412)^(9-Inputs!$C$8)+AB412/(1+B412)^(10-Inputs!$C$8)+AE412/(1+B412)^(10-Inputs!$C$8)</x:f>
        <x:v>382757.25508694834</x:v>
      </x:c>
      <x:c r="AL412" s="25" t="n">
        <x:f>(AK412+AI412)/Inputs!$C$13</x:f>
        <x:v>325.5227256243289</x:v>
      </x:c>
      <x:c r="AM412" s="26" t="n">
        <x:f>IF(AL412&gt;=Inputs!$C$7,1,0)</x:f>
        <x:v>1</x:v>
      </x:c>
      <x:c r="AN412" s="26" t="n">
        <x:f>IF(Inputs!$C$7&lt;=(1-Inputs!$C$16)*AL412,1,0)</x:f>
        <x:v>0</x:v>
      </x:c>
    </x:row>
    <x:row r="413" ht="20" customHeight="1">
      <x:c r="A413" s="16" t="n">
        <x:v>408</x:v>
      </x:c>
      <x:c r="B413" s="19" t="n">
        <x:v>0.08554562883802772</x:v>
      </x:c>
      <x:c r="C413" s="24" t="n">
        <x:v>0.847799567521264</x:v>
      </x:c>
      <x:c r="D413" s="19" t="n">
        <x:v>0.0464933177589856</x:v>
      </x:c>
      <x:c r="E413" s="19" t="n">
        <x:v>0.02887168579694304</x:v>
      </x:c>
      <x:c r="F413" s="19" t="n">
        <x:v>-0.1559494826117532</x:v>
      </x:c>
      <x:c r="G413" s="19" t="n">
        <x:v>-0.042772963704116485</x:v>
      </x:c>
      <x:c r="H413" s="19" t="n">
        <x:v>0.4822757877740571</x:v>
      </x:c>
      <x:c r="I413" s="19" t="n">
        <x:v>0.06935250064851176</x:v>
      </x:c>
      <x:c r="J413" s="19" t="n">
        <x:v>0.07454082478886107</x:v>
      </x:c>
      <x:c r="K413" s="19" t="n">
        <x:v>0.05880005380309854</x:v>
      </x:c>
      <x:c r="L413" s="19" t="n">
        <x:v>0.07579684682063657</x:v>
      </x:c>
      <x:c r="M413" s="19" t="n">
        <x:v>0.06974163433948774</x:v>
      </x:c>
      <x:c r="N413" s="19" t="n">
        <x:v>0.06846383756996716</x:v>
      </x:c>
      <x:c r="O413" s="19" t="n">
        <x:v>0.07216668298885338</x:v>
      </x:c>
      <x:c r="P413" s="19" t="n">
        <x:v>0.06445152966956016</x:v>
      </x:c>
      <x:c r="Q413" s="19" t="n">
        <x:v>0.0649488145192629</x:v>
      </x:c>
      <x:c r="R413" s="19" t="n">
        <x:v>0.07015653116482212</x:v>
      </x:c>
      <x:c r="S413" s="21" t="n">
        <x:v>9975.964077513567</x:v>
      </x:c>
      <x:c r="T413" s="21" t="n">
        <x:v>15846.662212348234</x:v>
      </x:c>
      <x:c r="U413" s="21" t="n">
        <x:v>19370.044181167345</x:v>
      </x:c>
      <x:c r="V413" s="21" t="n">
        <x:v>23164.614431956128</x:v>
      </x:c>
      <x:c r="W413" s="21" t="n">
        <x:v>27532.613264553107</x:v>
      </x:c>
      <x:c r="X413" s="21" t="n">
        <x:v>29187.018118252607</x:v>
      </x:c>
      <x:c r="Y413" s="21" t="n">
        <x:v>30497.630685839587</x:v>
      </x:c>
      <x:c r="Z413" s="21" t="n">
        <x:v>31527.195347744026</x:v>
      </x:c>
      <x:c r="AA413" s="21" t="n">
        <x:v>32212.283717512397</x:v>
      </x:c>
      <x:c r="AB413" s="21" t="n">
        <x:v>32548.127449502863</x:v>
      </x:c>
      <x:c r="AC413" s="21" t="n">
        <x:v>42454.07928196025</x:v>
      </x:c>
      <x:c r="AD413" s="25" t="n">
        <x:f>AC413*(1+Inputs!$C$14)*(1-Inputs!$C$14/Inputs!$C$15)</x:f>
        <x:v>33687.311910235454</x:v>
      </x:c>
      <x:c r="AE413" s="25" t="n">
        <x:f>AD413/(B413-Inputs!$C$14)</x:f>
        <x:v>666473.2971902607</x:v>
      </x:c>
      <x:c r="AF413" s="25" t="n">
        <x:f>S413/(1+B413)^1+T413/(1+B413)^2+U413/(1+B413)^3+V413/(1+B413)^4+W413/(1+B413)^5+X413/(1+B413)^6+Y413/(1+B413)^7+Z413/(1+B413)^8+AA413/(1+B413)^9+AB413/(1+B413)^10+AE413/(1+B413)^10</x:f>
        <x:v>447083.959374398</x:v>
      </x:c>
      <x:c r="AG413" s="25" t="n">
        <x:f>(AF413+Inputs!$C$12)/Inputs!$C$13</x:f>
        <x:v>382.54862532864615</x:v>
      </x:c>
      <x:c r="AH413" s="25" t="n">
        <x:f>(S413+Inputs!$C$11)*Inputs!$C$8-Inputs!$C$11</x:f>
        <x:v>2798.514677410466</x:v>
      </x:c>
      <x:c r="AI413" s="25" t="n">
        <x:f>Inputs!$C$12+AH413-Inputs!$C$10*Inputs!$C$13</x:f>
        <x:v>25116.430092610462</x:v>
      </x:c>
      <x:c r="AJ413" s="25" t="n">
        <x:f>(S413+Inputs!$C$11)*(1-Inputs!$C$8)</x:f>
        <x:v>7177.449400103102</x:v>
      </x:c>
      <x:c r="AK413" s="25" t="n">
        <x:f>AJ413/(1+B413)^(1-Inputs!$C$8)+T413/(1+B413)^(2-Inputs!$C$8)+U413/(1+B413)^(3-Inputs!$C$8)+V413/(1+B413)^(4-Inputs!$C$8)+W413/(1+B413)^(5-Inputs!$C$8)+X413/(1+B413)^(6-Inputs!$C$8)+Y413/(1+B413)^(7-Inputs!$C$8)+Z413/(1+B413)^(8-Inputs!$C$8)+AA413/(1+B413)^(9-Inputs!$C$8)+AB413/(1+B413)^(10-Inputs!$C$8)+AE413/(1+B413)^(10-Inputs!$C$8)</x:f>
        <x:v>461932.4696348994</x:v>
      </x:c>
      <x:c r="AL413" s="25" t="n">
        <x:f>(AK413+AI413)/Inputs!$C$13</x:f>
        <x:v>388.62967034917983</x:v>
      </x:c>
      <x:c r="AM413" s="26" t="n">
        <x:f>IF(AL413&gt;=Inputs!$C$7,1,0)</x:f>
        <x:v>1</x:v>
      </x:c>
      <x:c r="AN413" s="26" t="n">
        <x:f>IF(Inputs!$C$7&lt;=(1-Inputs!$C$16)*AL413,1,0)</x:f>
        <x:v>1</x:v>
      </x:c>
    </x:row>
    <x:row r="414" ht="20" customHeight="1">
      <x:c r="A414" s="16" t="n">
        <x:v>409</x:v>
      </x:c>
      <x:c r="B414" s="19" t="n">
        <x:v>0.09171965652485813</x:v>
      </x:c>
      <x:c r="C414" s="24" t="n">
        <x:v>0.737984791108687</x:v>
      </x:c>
      <x:c r="D414" s="19" t="n">
        <x:v>0.006228084792725497</x:v>
      </x:c>
      <x:c r="E414" s="19" t="n">
        <x:v>0.05360500879992827</x:v>
      </x:c>
      <x:c r="F414" s="19" t="n">
        <x:v>-0.19312817519545322</x:v>
      </x:c>
      <x:c r="G414" s="19" t="n">
        <x:v>-0.07666480394111488</x:v>
      </x:c>
      <x:c r="H414" s="19" t="n">
        <x:v>0.7040098636963705</x:v>
      </x:c>
      <x:c r="I414" s="19" t="n">
        <x:v>0.054733530556922004</x:v>
      </x:c>
      <x:c r="J414" s="19" t="n">
        <x:v>0.0649031295162365</x:v>
      </x:c>
      <x:c r="K414" s="19" t="n">
        <x:v>0.05768814794246169</x:v>
      </x:c>
      <x:c r="L414" s="19" t="n">
        <x:v>0.05726171106327115</x:v>
      </x:c>
      <x:c r="M414" s="19" t="n">
        <x:v>0.06324150000553004</x:v>
      </x:c>
      <x:c r="N414" s="19" t="n">
        <x:v>0.05472050044402181</x:v>
      </x:c>
      <x:c r="O414" s="19" t="n">
        <x:v>0.07212646015890983</x:v>
      </x:c>
      <x:c r="P414" s="19" t="n">
        <x:v>0.053840397353129676</x:v>
      </x:c>
      <x:c r="Q414" s="19" t="n">
        <x:v>0.057913901703722105</x:v>
      </x:c>
      <x:c r="R414" s="19" t="n">
        <x:v>0.06821616471858874</x:v>
      </x:c>
      <x:c r="S414" s="21" t="n">
        <x:v>9143.593066414442</x:v>
      </x:c>
      <x:c r="T414" s="21" t="n">
        <x:v>14694.28936454876</x:v>
      </x:c>
      <x:c r="U414" s="21" t="n">
        <x:v>18144.357782247695</x:v>
      </x:c>
      <x:c r="V414" s="21" t="n">
        <x:v>21816.427207965808</x:v>
      </x:c>
      <x:c r="W414" s="21" t="n">
        <x:v>25883.043167445565</x:v>
      </x:c>
      <x:c r="X414" s="21" t="n">
        <x:v>27248.45191233597</x:v>
      </x:c>
      <x:c r="Y414" s="21" t="n">
        <x:v>28257.24982923455</x:v>
      </x:c>
      <x:c r="Z414" s="21" t="n">
        <x:v>29111.220419920384</x:v>
      </x:c>
      <x:c r="AA414" s="21" t="n">
        <x:v>29701.109006756007</x:v>
      </x:c>
      <x:c r="AB414" s="21" t="n">
        <x:v>30061.993413338</x:v>
      </x:c>
      <x:c r="AC414" s="21" t="n">
        <x:v>39211.29575652783</x:v>
      </x:c>
      <x:c r="AD414" s="25" t="n">
        <x:f>AC414*(1+Inputs!$C$14)*(1-Inputs!$C$14/Inputs!$C$15)</x:f>
        <x:v>31114.163182804827</x:v>
      </x:c>
      <x:c r="AE414" s="25" t="n">
        <x:f>AD414/(B414-Inputs!$C$14)</x:f>
        <x:v>548560.5006999406</x:v>
      </x:c>
      <x:c r="AF414" s="25" t="n">
        <x:f>S414/(1+B414)^1+T414/(1+B414)^2+U414/(1+B414)^3+V414/(1+B414)^4+W414/(1+B414)^5+X414/(1+B414)^6+Y414/(1+B414)^7+Z414/(1+B414)^8+AA414/(1+B414)^9+AB414/(1+B414)^10+AE414/(1+B414)^10</x:f>
        <x:v>366582.74960173544</x:v>
      </x:c>
      <x:c r="AG414" s="25" t="n">
        <x:f>(AF414+Inputs!$C$12)/Inputs!$C$13</x:f>
        <x:v>318.3145029763255</x:v>
      </x:c>
      <x:c r="AH414" s="25" t="n">
        <x:f>(S414+Inputs!$C$11)*Inputs!$C$8-Inputs!$C$11</x:f>
        <x:v>2408.5545598818344</x:v>
      </x:c>
      <x:c r="AI414" s="25" t="n">
        <x:f>Inputs!$C$12+AH414-Inputs!$C$10*Inputs!$C$13</x:f>
        <x:v>24726.469975081833</x:v>
      </x:c>
      <x:c r="AJ414" s="25" t="n">
        <x:f>(S414+Inputs!$C$11)*(1-Inputs!$C$8)</x:f>
        <x:v>6735.038506532608</x:v>
      </x:c>
      <x:c r="AK414" s="25" t="n">
        <x:f>AJ414/(1+B414)^(1-Inputs!$C$8)+T414/(1+B414)^(2-Inputs!$C$8)+U414/(1+B414)^(3-Inputs!$C$8)+V414/(1+B414)^(4-Inputs!$C$8)+W414/(1+B414)^(5-Inputs!$C$8)+X414/(1+B414)^(6-Inputs!$C$8)+Y414/(1+B414)^(7-Inputs!$C$8)+Z414/(1+B414)^(8-Inputs!$C$8)+AA414/(1+B414)^(9-Inputs!$C$8)+AB414/(1+B414)^(10-Inputs!$C$8)+AE414/(1+B414)^(10-Inputs!$C$8)</x:f>
        <x:v>379669.0708658531</x:v>
      </x:c>
      <x:c r="AL414" s="25" t="n">
        <x:f>(AK414+AI414)/Inputs!$C$13</x:f>
        <x:v>322.6782892141169</x:v>
      </x:c>
      <x:c r="AM414" s="26" t="n">
        <x:f>IF(AL414&gt;=Inputs!$C$7,1,0)</x:f>
        <x:v>1</x:v>
      </x:c>
      <x:c r="AN414" s="26" t="n">
        <x:f>IF(Inputs!$C$7&lt;=(1-Inputs!$C$16)*AL414,1,0)</x:f>
        <x:v>0</x:v>
      </x:c>
    </x:row>
    <x:row r="415" ht="20" customHeight="1">
      <x:c r="A415" s="16" t="n">
        <x:v>410</x:v>
      </x:c>
      <x:c r="B415" s="19" t="n">
        <x:v>0.08632324164220108</x:v>
      </x:c>
      <x:c r="C415" s="24" t="n">
        <x:v>0.024594583512197232</x:v>
      </x:c>
      <x:c r="D415" s="19" t="n">
        <x:v>0.04141277990643033</x:v>
      </x:c>
      <x:c r="E415" s="19" t="n">
        <x:v>0.0351386080771843</x:v>
      </x:c>
      <x:c r="F415" s="19" t="n">
        <x:v>-0.22209506753356326</x:v>
      </x:c>
      <x:c r="G415" s="19" t="n">
        <x:v>-0.06775536571689542</x:v>
      </x:c>
      <x:c r="H415" s="19" t="n">
        <x:v>0.6858579024048197</x:v>
      </x:c>
      <x:c r="I415" s="19" t="n">
        <x:v>0.07851755318252912</x:v>
      </x:c>
      <x:c r="J415" s="19" t="n">
        <x:v>0.0718759379715732</x:v>
      </x:c>
      <x:c r="K415" s="19" t="n">
        <x:v>0.07044511028620831</x:v>
      </x:c>
      <x:c r="L415" s="19" t="n">
        <x:v>0.07783721922646122</x:v>
      </x:c>
      <x:c r="M415" s="19" t="n">
        <x:v>0.07652518642502969</x:v>
      </x:c>
      <x:c r="N415" s="19" t="n">
        <x:v>0.07831482906417592</x:v>
      </x:c>
      <x:c r="O415" s="19" t="n">
        <x:v>0.07246932702097753</x:v>
      </x:c>
      <x:c r="P415" s="19" t="n">
        <x:v>0.07713018946645775</x:v>
      </x:c>
      <x:c r="Q415" s="19" t="n">
        <x:v>0.07014960603635359</x:v>
      </x:c>
      <x:c r="R415" s="19" t="n">
        <x:v>0.07238488991224244</x:v>
      </x:c>
      <x:c r="S415" s="21" t="n">
        <x:v>8693.866862337602</x:v>
      </x:c>
      <x:c r="T415" s="21" t="n">
        <x:v>13561.139878157981</x:v>
      </x:c>
      <x:c r="U415" s="21" t="n">
        <x:v>16457.485215113258</x:v>
      </x:c>
      <x:c r="V415" s="21" t="n">
        <x:v>19549.75815272139</x:v>
      </x:c>
      <x:c r="W415" s="21" t="n">
        <x:v>22948.79450754125</x:v>
      </x:c>
      <x:c r="X415" s="21" t="n">
        <x:v>24545.501491473027</x:v>
      </x:c>
      <x:c r="Y415" s="21" t="n">
        <x:v>25761.930207580404</x:v>
      </x:c>
      <x:c r="Z415" s="21" t="n">
        <x:v>26748.535444481753</x:v>
      </x:c>
      <x:c r="AA415" s="21" t="n">
        <x:v>27502.31031409147</x:v>
      </x:c>
      <x:c r="AB415" s="21" t="n">
        <x:v>27979.140883564938</x:v>
      </x:c>
      <x:c r="AC415" s="21" t="n">
        <x:v>36494.531587258614</x:v>
      </x:c>
      <x:c r="AD415" s="25" t="n">
        <x:f>AC415*(1+Inputs!$C$14)*(1-Inputs!$C$14/Inputs!$C$15)</x:f>
        <x:v>28958.410814489707</x:v>
      </x:c>
      <x:c r="AE415" s="25" t="n">
        <x:f>AD415/(B415-Inputs!$C$14)</x:f>
        <x:v>564235.8098962781</x:v>
      </x:c>
      <x:c r="AF415" s="25" t="n">
        <x:f>S415/(1+B415)^1+T415/(1+B415)^2+U415/(1+B415)^3+V415/(1+B415)^4+W415/(1+B415)^5+X415/(1+B415)^6+Y415/(1+B415)^7+Z415/(1+B415)^8+AA415/(1+B415)^9+AB415/(1+B415)^10+AE415/(1+B415)^10</x:f>
        <x:v>376505.62724602665</x:v>
      </x:c>
      <x:c r="AG415" s="25" t="n">
        <x:f>(AF415+Inputs!$C$12)/Inputs!$C$13</x:f>
        <x:v>326.23223910091923</x:v>
      </x:c>
      <x:c r="AH415" s="25" t="n">
        <x:f>(S415+Inputs!$C$11)*Inputs!$C$8-Inputs!$C$11</x:f>
        <x:v>2197.8609135883016</x:v>
      </x:c>
      <x:c r="AI415" s="25" t="n">
        <x:f>Inputs!$C$12+AH415-Inputs!$C$10*Inputs!$C$13</x:f>
        <x:v>24515.7763287883</x:v>
      </x:c>
      <x:c r="AJ415" s="25" t="n">
        <x:f>(S415+Inputs!$C$11)*(1-Inputs!$C$8)</x:f>
        <x:v>6496.005948749301</x:v>
      </x:c>
      <x:c r="AK415" s="25" t="n">
        <x:f>AJ415/(1+B415)^(1-Inputs!$C$8)+T415/(1+B415)^(2-Inputs!$C$8)+U415/(1+B415)^(3-Inputs!$C$8)+V415/(1+B415)^(4-Inputs!$C$8)+W415/(1+B415)^(5-Inputs!$C$8)+X415/(1+B415)^(6-Inputs!$C$8)+Y415/(1+B415)^(7-Inputs!$C$8)+Z415/(1+B415)^(8-Inputs!$C$8)+AA415/(1+B415)^(9-Inputs!$C$8)+AB415/(1+B415)^(10-Inputs!$C$8)+AE415/(1+B415)^(10-Inputs!$C$8)</x:f>
        <x:v>389294.26795058436</x:v>
      </x:c>
      <x:c r="AL415" s="25" t="n">
        <x:f>(AK415+AI415)/Inputs!$C$13</x:f>
        <x:v>330.1903796219347</x:v>
      </x:c>
      <x:c r="AM415" s="26" t="n">
        <x:f>IF(AL415&gt;=Inputs!$C$7,1,0)</x:f>
        <x:v>1</x:v>
      </x:c>
      <x:c r="AN415" s="26" t="n">
        <x:f>IF(Inputs!$C$7&lt;=(1-Inputs!$C$16)*AL415,1,0)</x:f>
        <x:v>0</x:v>
      </x:c>
    </x:row>
    <x:row r="416" ht="20" customHeight="1">
      <x:c r="A416" s="16" t="n">
        <x:v>411</x:v>
      </x:c>
      <x:c r="B416" s="19" t="n">
        <x:v>0.082128752874021</x:v>
      </x:c>
      <x:c r="C416" s="24" t="n">
        <x:v>0.8257272153228143</x:v>
      </x:c>
      <x:c r="D416" s="19" t="n">
        <x:v>0.026383574769148765</x:v>
      </x:c>
      <x:c r="E416" s="19" t="n">
        <x:v>0.04986833964805698</x:v>
      </x:c>
      <x:c r="F416" s="19" t="n">
        <x:v>-0.1160330653258359</x:v>
      </x:c>
      <x:c r="G416" s="19" t="n">
        <x:v>-0.032654556948305644</x:v>
      </x:c>
      <x:c r="H416" s="19" t="n">
        <x:v>0.47185150304241574</x:v>
      </x:c>
      <x:c r="I416" s="19" t="n">
        <x:v>0.06837030349520887</x:v>
      </x:c>
      <x:c r="J416" s="19" t="n">
        <x:v>0.07561934647900784</x:v>
      </x:c>
      <x:c r="K416" s="19" t="n">
        <x:v>0.06706958363874606</x:v>
      </x:c>
      <x:c r="L416" s="19" t="n">
        <x:v>0.07179659884592751</x:v>
      </x:c>
      <x:c r="M416" s="19" t="n">
        <x:v>0.07023632918526232</x:v>
      </x:c>
      <x:c r="N416" s="19" t="n">
        <x:v>0.06894744673644823</x:v>
      </x:c>
      <x:c r="O416" s="19" t="n">
        <x:v>0.06084062945560504</x:v>
      </x:c>
      <x:c r="P416" s="19" t="n">
        <x:v>0.0748143505158248</x:v>
      </x:c>
      <x:c r="Q416" s="19" t="n">
        <x:v>0.0767393753908516</x:v>
      </x:c>
      <x:c r="R416" s="19" t="n">
        <x:v>0.07676285841572394</x:v>
      </x:c>
      <x:c r="S416" s="21" t="n">
        <x:v>10756.596164709774</x:v>
      </x:c>
      <x:c r="T416" s="21" t="n">
        <x:v>16767.629793429413</x:v>
      </x:c>
      <x:c r="U416" s="21" t="n">
        <x:v>20161.069230383073</x:v>
      </x:c>
      <x:c r="V416" s="21" t="n">
        <x:v>23813.463830485598</x:v>
      </x:c>
      <x:c r="W416" s="21" t="n">
        <x:v>27980.2448280774</x:v>
      </x:c>
      <x:c r="X416" s="21" t="n">
        <x:v>29615.131872852216</x:v>
      </x:c>
      <x:c r="Y416" s="21" t="n">
        <x:v>30918.539526975448</x:v>
      </x:c>
      <x:c r="Z416" s="21" t="n">
        <x:v>31913.350113547796</x:v>
      </x:c>
      <x:c r="AA416" s="21" t="n">
        <x:v>32610.079281437123</x:v>
      </x:c>
      <x:c r="AB416" s="21" t="n">
        <x:v>32942.78474217739</x:v>
      </x:c>
      <x:c r="AC416" s="21" t="n">
        <x:v>42968.849663709654</x:v>
      </x:c>
      <x:c r="AD416" s="25" t="n">
        <x:f>AC416*(1+Inputs!$C$14)*(1-Inputs!$C$14/Inputs!$C$15)</x:f>
        <x:v>34095.78220815361</x:v>
      </x:c>
      <x:c r="AE416" s="25" t="n">
        <x:f>AD416/(B416-Inputs!$C$14)</x:f>
        <x:v>723460.3109336337</x:v>
      </x:c>
      <x:c r="AF416" s="25" t="n">
        <x:f>S416/(1+B416)^1+T416/(1+B416)^2+U416/(1+B416)^3+V416/(1+B416)^4+W416/(1+B416)^5+X416/(1+B416)^6+Y416/(1+B416)^7+Z416/(1+B416)^8+AA416/(1+B416)^9+AB416/(1+B416)^10+AE416/(1+B416)^10</x:f>
        <x:v>489157.4831743083</x:v>
      </x:c>
      <x:c r="AG416" s="25" t="n">
        <x:f>(AF416+Inputs!$C$12)/Inputs!$C$13</x:f>
        <x:v>416.1202434843087</x:v>
      </x:c>
      <x:c r="AH416" s="25" t="n">
        <x:f>(S416+Inputs!$C$11)*Inputs!$C$8-Inputs!$C$11</x:f>
        <x:v>3164.235463466771</x:v>
      </x:c>
      <x:c r="AI416" s="25" t="n">
        <x:f>Inputs!$C$12+AH416-Inputs!$C$10*Inputs!$C$13</x:f>
        <x:v>25482.15087866677</x:v>
      </x:c>
      <x:c r="AJ416" s="25" t="n">
        <x:f>(S416+Inputs!$C$11)*(1-Inputs!$C$8)</x:f>
        <x:v>7592.360701243004</x:v>
      </x:c>
      <x:c r="AK416" s="25" t="n">
        <x:f>AJ416/(1+B416)^(1-Inputs!$C$8)+T416/(1+B416)^(2-Inputs!$C$8)+U416/(1+B416)^(3-Inputs!$C$8)+V416/(1+B416)^(4-Inputs!$C$8)+W416/(1+B416)^(5-Inputs!$C$8)+X416/(1+B416)^(6-Inputs!$C$8)+Y416/(1+B416)^(7-Inputs!$C$8)+Z416/(1+B416)^(8-Inputs!$C$8)+AA416/(1+B416)^(9-Inputs!$C$8)+AB416/(1+B416)^(10-Inputs!$C$8)+AE416/(1+B416)^(10-Inputs!$C$8)</x:f>
        <x:v>504550.02730892866</x:v>
      </x:c>
      <x:c r="AL416" s="25" t="n">
        <x:f>(AK416+AI416)/Inputs!$C$13</x:f>
        <x:v>422.92720669063505</x:v>
      </x:c>
      <x:c r="AM416" s="26" t="n">
        <x:f>IF(AL416&gt;=Inputs!$C$7,1,0)</x:f>
        <x:v>1</x:v>
      </x:c>
      <x:c r="AN416" s="26" t="n">
        <x:f>IF(Inputs!$C$7&lt;=(1-Inputs!$C$16)*AL416,1,0)</x:f>
        <x:v>1</x:v>
      </x:c>
    </x:row>
    <x:row r="417" ht="20" customHeight="1">
      <x:c r="A417" s="16" t="n">
        <x:v>412</x:v>
      </x:c>
      <x:c r="B417" s="19" t="n">
        <x:v>0.08427384412526961</x:v>
      </x:c>
      <x:c r="C417" s="24" t="n">
        <x:v>0.8053830622882003</x:v>
      </x:c>
      <x:c r="D417" s="19" t="n">
        <x:v>0.033501046865517026</x:v>
      </x:c>
      <x:c r="E417" s="19" t="n">
        <x:v>0.041371859915809925</x:v>
      </x:c>
      <x:c r="F417" s="19" t="n">
        <x:v>-0.1610251536719136</x:v>
      </x:c>
      <x:c r="G417" s="19" t="n">
        <x:v>-0.0697803589881272</x:v>
      </x:c>
      <x:c r="H417" s="19" t="n">
        <x:v>0.6524906935837578</x:v>
      </x:c>
      <x:c r="I417" s="19" t="n">
        <x:v>0.06091912202345498</x:v>
      </x:c>
      <x:c r="J417" s="19" t="n">
        <x:v>0.05994729094531181</x:v>
      </x:c>
      <x:c r="K417" s="19" t="n">
        <x:v>0.06935335021240803</x:v>
      </x:c>
      <x:c r="L417" s="19" t="n">
        <x:v>0.06861973134229288</x:v>
      </x:c>
      <x:c r="M417" s="19" t="n">
        <x:v>0.06302010466298384</x:v>
      </x:c>
      <x:c r="N417" s="19" t="n">
        <x:v>0.06713280364175603</x:v>
      </x:c>
      <x:c r="O417" s="19" t="n">
        <x:v>0.06973414639832186</x:v>
      </x:c>
      <x:c r="P417" s="19" t="n">
        <x:v>0.06681009103551447</x:v>
      </x:c>
      <x:c r="Q417" s="19" t="n">
        <x:v>0.05796182594713742</x:v>
      </x:c>
      <x:c r="R417" s="19" t="n">
        <x:v>0.0632359537374407</x:v>
      </x:c>
      <x:c r="S417" s="21" t="n">
        <x:v>9767.624611394325</x:v>
      </x:c>
      <x:c r="T417" s="21" t="n">
        <x:v>15646.751832928323</x:v>
      </x:c>
      <x:c r="U417" s="21" t="n">
        <x:v>19274.917486681872</x:v>
      </x:c>
      <x:c r="V417" s="21" t="n">
        <x:v>23235.295040270714</x:v>
      </x:c>
      <x:c r="W417" s="21" t="n">
        <x:v>27687.173927106087</x:v>
      </x:c>
      <x:c r="X417" s="21" t="n">
        <x:v>29337.269672966977</x:v>
      </x:c>
      <x:c r="Y417" s="21" t="n">
        <x:v>30627.598278911202</x:v>
      </x:c>
      <x:c r="Z417" s="21" t="n">
        <x:v>31639.937216568793</x:v>
      </x:c>
      <x:c r="AA417" s="21" t="n">
        <x:v>32321.61187159003</x:v>
      </x:c>
      <x:c r="AB417" s="21" t="n">
        <x:v>32649.30568753567</x:v>
      </x:c>
      <x:c r="AC417" s="21" t="n">
        <x:v>42586.05089678566</x:v>
      </x:c>
      <x:c r="AD417" s="25" t="n">
        <x:f>AC417*(1+Inputs!$C$14)*(1-Inputs!$C$14/Inputs!$C$15)</x:f>
        <x:v>33792.03138659942</x:v>
      </x:c>
      <x:c r="AE417" s="25" t="n">
        <x:f>AD417/(B417-Inputs!$C$14)</x:f>
        <x:v>685800.590282533</x:v>
      </x:c>
      <x:c r="AF417" s="25" t="n">
        <x:f>S417/(1+B417)^1+T417/(1+B417)^2+U417/(1+B417)^3+V417/(1+B417)^4+W417/(1+B417)^5+X417/(1+B417)^6+Y417/(1+B417)^7+Z417/(1+B417)^8+AA417/(1+B417)^9+AB417/(1+B417)^10+AE417/(1+B417)^10</x:f>
        <x:v>460223.4169372749</x:v>
      </x:c>
      <x:c r="AG417" s="25" t="n">
        <x:f>(AF417+Inputs!$C$12)/Inputs!$C$13</x:f>
        <x:v>393.032958758174</x:v>
      </x:c>
      <x:c r="AH417" s="25" t="n">
        <x:f>(S417+Inputs!$C$11)*Inputs!$C$8-Inputs!$C$11</x:f>
        <x:v>2700.909064516246</x:v>
      </x:c>
      <x:c r="AI417" s="25" t="n">
        <x:f>Inputs!$C$12+AH417-Inputs!$C$10*Inputs!$C$13</x:f>
        <x:v>25018.82447971624</x:v>
      </x:c>
      <x:c r="AJ417" s="25" t="n">
        <x:f>(S417+Inputs!$C$11)*(1-Inputs!$C$8)</x:f>
        <x:v>7066.71554687808</x:v>
      </x:c>
      <x:c r="AK417" s="25" t="n">
        <x:f>AJ417/(1+B417)^(1-Inputs!$C$8)+T417/(1+B417)^(2-Inputs!$C$8)+U417/(1+B417)^(3-Inputs!$C$8)+V417/(1+B417)^(4-Inputs!$C$8)+W417/(1+B417)^(5-Inputs!$C$8)+X417/(1+B417)^(6-Inputs!$C$8)+Y417/(1+B417)^(7-Inputs!$C$8)+Z417/(1+B417)^(8-Inputs!$C$8)+AA417/(1+B417)^(9-Inputs!$C$8)+AB417/(1+B417)^(10-Inputs!$C$8)+AE417/(1+B417)^(10-Inputs!$C$8)</x:f>
        <x:v>475416.288922096</x:v>
      </x:c>
      <x:c r="AL417" s="25" t="n">
        <x:f>(AK417+AI417)/Inputs!$C$13</x:f>
        <x:v>399.3108972452437</x:v>
      </x:c>
      <x:c r="AM417" s="26" t="n">
        <x:f>IF(AL417&gt;=Inputs!$C$7,1,0)</x:f>
        <x:v>1</x:v>
      </x:c>
      <x:c r="AN417" s="26" t="n">
        <x:f>IF(Inputs!$C$7&lt;=(1-Inputs!$C$16)*AL417,1,0)</x:f>
        <x:v>1</x:v>
      </x:c>
    </x:row>
    <x:row r="418" ht="20" customHeight="1">
      <x:c r="A418" s="16" t="n">
        <x:v>413</x:v>
      </x:c>
      <x:c r="B418" s="19" t="n">
        <x:v>0.08276839625995885</x:v>
      </x:c>
      <x:c r="C418" s="24" t="n">
        <x:v>0.379294939664959</x:v>
      </x:c>
      <x:c r="D418" s="19" t="n">
        <x:v>0.03536277543471016</x:v>
      </x:c>
      <x:c r="E418" s="19" t="n">
        <x:v>0.05522565254586567</x:v>
      </x:c>
      <x:c r="F418" s="19" t="n">
        <x:v>-0.15586157011626828</x:v>
      </x:c>
      <x:c r="G418" s="19" t="n">
        <x:v>-0.08616563692536772</x:v>
      </x:c>
      <x:c r="H418" s="19" t="n">
        <x:v>0.9416620085973761</x:v>
      </x:c>
      <x:c r="I418" s="19" t="n">
        <x:v>0.06890587472056381</x:v>
      </x:c>
      <x:c r="J418" s="19" t="n">
        <x:v>0.07460481455249807</x:v>
      </x:c>
      <x:c r="K418" s="19" t="n">
        <x:v>0.06803347413940969</x:v>
      </x:c>
      <x:c r="L418" s="19" t="n">
        <x:v>0.05807230748796997</x:v>
      </x:c>
      <x:c r="M418" s="19" t="n">
        <x:v>0.07001651579167514</x:v>
      </x:c>
      <x:c r="N418" s="19" t="n">
        <x:v>0.07188842209668223</x:v>
      </x:c>
      <x:c r="O418" s="19" t="n">
        <x:v>0.07505839654589294</x:v>
      </x:c>
      <x:c r="P418" s="19" t="n">
        <x:v>0.06845957034379695</x:v>
      </x:c>
      <x:c r="Q418" s="19" t="n">
        <x:v>0.07117123358535424</x:v>
      </x:c>
      <x:c r="R418" s="19" t="n">
        <x:v>0.07266319106994956</x:v>
      </x:c>
      <x:c r="S418" s="21" t="n">
        <x:v>9830.452058624325</x:v>
      </x:c>
      <x:c r="T418" s="21" t="n">
        <x:v>15599.936084184988</x:v>
      </x:c>
      <x:c r="U418" s="21" t="n">
        <x:v>19288.327617967017</x:v>
      </x:c>
      <x:c r="V418" s="21" t="n">
        <x:v>23255.373806124742</x:v>
      </x:c>
      <x:c r="W418" s="21" t="n">
        <x:v>27653.49473725863</x:v>
      </x:c>
      <x:c r="X418" s="21" t="n">
        <x:v>29630.929699891985</x:v>
      </x:c>
      <x:c r="Y418" s="21" t="n">
        <x:v>31136.946668509303</x:v>
      </x:c>
      <x:c r="Z418" s="21" t="n">
        <x:v>32313.279602288647</x:v>
      </x:c>
      <x:c r="AA418" s="21" t="n">
        <x:v>33091.84938887083</x:v>
      </x:c>
      <x:c r="AB418" s="21" t="n">
        <x:v>33460.044117333004</x:v>
      </x:c>
      <x:c r="AC418" s="21" t="n">
        <x:v>43643.535805216954</x:v>
      </x:c>
      <x:c r="AD418" s="25" t="n">
        <x:f>AC418*(1+Inputs!$C$14)*(1-Inputs!$C$14/Inputs!$C$15)</x:f>
        <x:v>34631.14566143965</x:v>
      </x:c>
      <x:c r="AE418" s="25" t="n">
        <x:f>AD418/(B418-Inputs!$C$14)</x:f>
        <x:v>724980.2876566048</x:v>
      </x:c>
      <x:c r="AF418" s="25" t="n">
        <x:f>S418/(1+B418)^1+T418/(1+B418)^2+U418/(1+B418)^3+V418/(1+B418)^4+W418/(1+B418)^5+X418/(1+B418)^6+Y418/(1+B418)^7+Z418/(1+B418)^8+AA418/(1+B418)^9+AB418/(1+B418)^10+AE418/(1+B418)^10</x:f>
        <x:v>485019.6263888837</x:v>
      </x:c>
      <x:c r="AG418" s="25" t="n">
        <x:f>(AF418+Inputs!$C$12)/Inputs!$C$13</x:f>
        <x:v>412.8185341089844</x:v>
      </x:c>
      <x:c r="AH418" s="25" t="n">
        <x:f>(S418+Inputs!$C$11)*Inputs!$C$8-Inputs!$C$11</x:f>
        <x:v>2730.3432932185196</x:v>
      </x:c>
      <x:c r="AI418" s="25" t="n">
        <x:f>Inputs!$C$12+AH418-Inputs!$C$10*Inputs!$C$13</x:f>
        <x:v>25048.258708418514</x:v>
      </x:c>
      <x:c r="AJ418" s="25" t="n">
        <x:f>(S418+Inputs!$C$11)*(1-Inputs!$C$8)</x:f>
        <x:v>7100.1087654058065</x:v>
      </x:c>
      <x:c r="AK418" s="25" t="n">
        <x:f>AJ418/(1+B418)^(1-Inputs!$C$8)+T418/(1+B418)^(2-Inputs!$C$8)+U418/(1+B418)^(3-Inputs!$C$8)+V418/(1+B418)^(4-Inputs!$C$8)+W418/(1+B418)^(5-Inputs!$C$8)+X418/(1+B418)^(6-Inputs!$C$8)+Y418/(1+B418)^(7-Inputs!$C$8)+Z418/(1+B418)^(8-Inputs!$C$8)+AA418/(1+B418)^(9-Inputs!$C$8)+AB418/(1+B418)^(10-Inputs!$C$8)+AE418/(1+B418)^(10-Inputs!$C$8)</x:f>
        <x:v>500812.5357576234</x:v>
      </x:c>
      <x:c r="AL418" s="25" t="n">
        <x:f>(AK418+AI418)/Inputs!$C$13</x:f>
        <x:v>419.59874525377666</x:v>
      </x:c>
      <x:c r="AM418" s="26" t="n">
        <x:f>IF(AL418&gt;=Inputs!$C$7,1,0)</x:f>
        <x:v>1</x:v>
      </x:c>
      <x:c r="AN418" s="26" t="n">
        <x:f>IF(Inputs!$C$7&lt;=(1-Inputs!$C$16)*AL418,1,0)</x:f>
        <x:v>1</x:v>
      </x:c>
    </x:row>
    <x:row r="419" ht="20" customHeight="1">
      <x:c r="A419" s="16" t="n">
        <x:v>414</x:v>
      </x:c>
      <x:c r="B419" s="19" t="n">
        <x:v>0.07249813497845264</x:v>
      </x:c>
      <x:c r="C419" s="24" t="n">
        <x:v>0.4167477916447808</x:v>
      </x:c>
      <x:c r="D419" s="19" t="n">
        <x:v>0.03150994984991797</x:v>
      </x:c>
      <x:c r="E419" s="19" t="n">
        <x:v>0.052625545968339515</x:v>
      </x:c>
      <x:c r="F419" s="19" t="n">
        <x:v>-0.20499601232601095</x:v>
      </x:c>
      <x:c r="G419" s="19" t="n">
        <x:v>-0.09278261054575807</x:v>
      </x:c>
      <x:c r="H419" s="19" t="n">
        <x:v>0.8460162204824258</x:v>
      </x:c>
      <x:c r="I419" s="19" t="n">
        <x:v>0.05575410503790977</x:v>
      </x:c>
      <x:c r="J419" s="19" t="n">
        <x:v>0.05796821278641233</x:v>
      </x:c>
      <x:c r="K419" s="19" t="n">
        <x:v>0.06754898931899903</x:v>
      </x:c>
      <x:c r="L419" s="19" t="n">
        <x:v>0.05206792772426638</x:v>
      </x:c>
      <x:c r="M419" s="19" t="n">
        <x:v>0.06121874025195552</x:v>
      </x:c>
      <x:c r="N419" s="19" t="n">
        <x:v>0.06368839767732311</x:v>
      </x:c>
      <x:c r="O419" s="19" t="n">
        <x:v>0.05328501128249513</x:v>
      </x:c>
      <x:c r="P419" s="19" t="n">
        <x:v>0.06893769485222606</x:v>
      </x:c>
      <x:c r="Q419" s="19" t="n">
        <x:v>0.057840152620946134</x:v>
      </x:c>
      <x:c r="R419" s="19" t="n">
        <x:v>0.05693959684364359</x:v>
      </x:c>
      <x:c r="S419" s="21" t="n">
        <x:v>8926.021982747174</x:v>
      </x:c>
      <x:c r="T419" s="21" t="n">
        <x:v>14407.555724851902</x:v>
      </x:c>
      <x:c r="U419" s="21" t="n">
        <x:v>18084.50686534241</x:v>
      </x:c>
      <x:c r="V419" s="21" t="n">
        <x:v>22130.77386743106</x:v>
      </x:c>
      <x:c r="W419" s="21" t="n">
        <x:v>26577.833560877632</x:v>
      </x:c>
      <x:c r="X419" s="21" t="n">
        <x:v>28398.36353778393</x:v>
      </x:c>
      <x:c r="Y419" s="21" t="n">
        <x:v>29742.424899326343</x:v>
      </x:c>
      <x:c r="Z419" s="21" t="n">
        <x:v>30781.853396114384</x:v>
      </x:c>
      <x:c r="AA419" s="21" t="n">
        <x:v>31530.550293748973</x:v>
      </x:c>
      <x:c r="AB419" s="21" t="n">
        <x:v>31909.009887264932</x:v>
      </x:c>
      <x:c r="AC419" s="21" t="n">
        <x:v>41620.447679041215</x:v>
      </x:c>
      <x:c r="AD419" s="25" t="n">
        <x:f>AC419*(1+Inputs!$C$14)*(1-Inputs!$C$14/Inputs!$C$15)</x:f>
        <x:v>33025.8252333192</x:v>
      </x:c>
      <x:c r="AE419" s="25" t="n">
        <x:f>AD419/(B419-Inputs!$C$14)</x:f>
        <x:v>880732.475156342</x:v>
      </x:c>
      <x:c r="AF419" s="25" t="n">
        <x:f>S419/(1+B419)^1+T419/(1+B419)^2+U419/(1+B419)^3+V419/(1+B419)^4+W419/(1+B419)^5+X419/(1+B419)^6+Y419/(1+B419)^7+Z419/(1+B419)^8+AA419/(1+B419)^9+AB419/(1+B419)^10+AE419/(1+B419)^10</x:f>
        <x:v>595471.9170993278</x:v>
      </x:c>
      <x:c r="AG419" s="25" t="n">
        <x:f>(AF419+Inputs!$C$12)/Inputs!$C$13</x:f>
        <x:v>500.95144510031815</x:v>
      </x:c>
      <x:c r="AH419" s="25" t="n">
        <x:f>(S419+Inputs!$C$11)*Inputs!$C$8-Inputs!$C$11</x:f>
        <x:v>2306.6239973966212</x:v>
      </x:c>
      <x:c r="AI419" s="25" t="n">
        <x:f>Inputs!$C$12+AH419-Inputs!$C$10*Inputs!$C$13</x:f>
        <x:v>24624.53941259662</x:v>
      </x:c>
      <x:c r="AJ419" s="25" t="n">
        <x:f>(S419+Inputs!$C$11)*(1-Inputs!$C$8)</x:f>
        <x:v>6619.397985350553</x:v>
      </x:c>
      <x:c r="AK419" s="25" t="n">
        <x:f>AJ419/(1+B419)^(1-Inputs!$C$8)+T419/(1+B419)^(2-Inputs!$C$8)+U419/(1+B419)^(3-Inputs!$C$8)+V419/(1+B419)^(4-Inputs!$C$8)+W419/(1+B419)^(5-Inputs!$C$8)+X419/(1+B419)^(6-Inputs!$C$8)+Y419/(1+B419)^(7-Inputs!$C$8)+Z419/(1+B419)^(8-Inputs!$C$8)+AA419/(1+B419)^(9-Inputs!$C$8)+AB419/(1+B419)^(10-Inputs!$C$8)+AE419/(1+B419)^(10-Inputs!$C$8)</x:f>
        <x:v>613098.7784513133</x:v>
      </x:c>
      <x:c r="AL419" s="25" t="n">
        <x:f>(AK419+AI419)/Inputs!$C$13</x:f>
        <x:v>508.85691957028337</x:v>
      </x:c>
      <x:c r="AM419" s="26" t="n">
        <x:f>IF(AL419&gt;=Inputs!$C$7,1,0)</x:f>
        <x:v>1</x:v>
      </x:c>
      <x:c r="AN419" s="26" t="n">
        <x:f>IF(Inputs!$C$7&lt;=(1-Inputs!$C$16)*AL419,1,0)</x:f>
        <x:v>1</x:v>
      </x:c>
    </x:row>
    <x:row r="420" ht="20" customHeight="1">
      <x:c r="A420" s="16" t="n">
        <x:v>415</x:v>
      </x:c>
      <x:c r="B420" s="19" t="n">
        <x:v>0.07125826879135826</x:v>
      </x:c>
      <x:c r="C420" s="24" t="n">
        <x:v>0.6343783515540906</x:v>
      </x:c>
      <x:c r="D420" s="19" t="n">
        <x:v>0.03919384842166238</x:v>
      </x:c>
      <x:c r="E420" s="19" t="n">
        <x:v>0.03536605836919449</x:v>
      </x:c>
      <x:c r="F420" s="19" t="n">
        <x:v>-0.24724282157654787</x:v>
      </x:c>
      <x:c r="G420" s="19" t="n">
        <x:v>-0.03741280671396624</x:v>
      </x:c>
      <x:c r="H420" s="19" t="n">
        <x:v>0.8654785572018966</x:v>
      </x:c>
      <x:c r="I420" s="19" t="n">
        <x:v>0.06550494265548992</x:v>
      </x:c>
      <x:c r="J420" s="19" t="n">
        <x:v>0.06152723653824637</x:v>
      </x:c>
      <x:c r="K420" s="19" t="n">
        <x:v>0.06487075916105027</x:v>
      </x:c>
      <x:c r="L420" s="19" t="n">
        <x:v>0.06376394811791557</x:v>
      </x:c>
      <x:c r="M420" s="19" t="n">
        <x:v>0.05526170324998816</x:v>
      </x:c>
      <x:c r="N420" s="19" t="n">
        <x:v>0.07002673950917938</x:v>
      </x:c>
      <x:c r="O420" s="19" t="n">
        <x:v>0.06708216438289241</x:v>
      </x:c>
      <x:c r="P420" s="19" t="n">
        <x:v>0.0657145416134074</x:v>
      </x:c>
      <x:c r="Q420" s="19" t="n">
        <x:v>0.05952053984348708</x:v>
      </x:c>
      <x:c r="R420" s="19" t="n">
        <x:v>0.06822850386921686</x:v>
      </x:c>
      <x:c r="S420" s="21" t="n">
        <x:v>8404.629423899161</x:v>
      </x:c>
      <x:c r="T420" s="21" t="n">
        <x:v>13802.955001248029</x:v>
      </x:c>
      <x:c r="U420" s="21" t="n">
        <x:v>17660.02086124388</x:v>
      </x:c>
      <x:c r="V420" s="21" t="n">
        <x:v>22111.526493841597</x:v>
      </x:c>
      <x:c r="W420" s="21" t="n">
        <x:v>27048.362897920393</x:v>
      </x:c>
      <x:c r="X420" s="21" t="n">
        <x:v>28785.274599639517</x:v>
      </x:c>
      <x:c r="Y420" s="21" t="n">
        <x:v>30064.91465170658</x:v>
      </x:c>
      <x:c r="Z420" s="21" t="n">
        <x:v>31064.823836661788</x:v>
      </x:c>
      <x:c r="AA420" s="21" t="n">
        <x:v>31756.669261053175</x:v>
      </x:c>
      <x:c r="AB420" s="21" t="n">
        <x:v>32115.80146399034</x:v>
      </x:c>
      <x:c r="AC420" s="21" t="n">
        <x:v>41890.175822596095</x:v>
      </x:c>
      <x:c r="AD420" s="25" t="n">
        <x:f>AC420*(1+Inputs!$C$14)*(1-Inputs!$C$14/Inputs!$C$15)</x:f>
        <x:v>33239.85451522999</x:v>
      </x:c>
      <x:c r="AE420" s="25" t="n">
        <x:f>AD420/(B420-Inputs!$C$14)</x:f>
        <x:v>916752.3884414562</x:v>
      </x:c>
      <x:c r="AF420" s="25" t="n">
        <x:f>S420/(1+B420)^1+T420/(1+B420)^2+U420/(1+B420)^3+V420/(1+B420)^4+W420/(1+B420)^5+X420/(1+B420)^6+Y420/(1+B420)^7+Z420/(1+B420)^8+AA420/(1+B420)^9+AB420/(1+B420)^10+AE420/(1+B420)^10</x:f>
        <x:v>619539.0636290188</x:v>
      </x:c>
      <x:c r="AG420" s="25" t="n">
        <x:f>(AF420+Inputs!$C$12)/Inputs!$C$13</x:f>
        <x:v>520.1552811572564</x:v>
      </x:c>
      <x:c r="AH420" s="25" t="n">
        <x:f>(S420+Inputs!$C$11)*Inputs!$C$8-Inputs!$C$11</x:f>
        <x:v>2062.3551547582374</x:v>
      </x:c>
      <x:c r="AI420" s="25" t="n">
        <x:f>Inputs!$C$12+AH420-Inputs!$C$10*Inputs!$C$13</x:f>
        <x:v>24380.270569958237</x:v>
      </x:c>
      <x:c r="AJ420" s="25" t="n">
        <x:f>(S420+Inputs!$C$11)*(1-Inputs!$C$8)</x:f>
        <x:v>6342.274269140925</x:v>
      </x:c>
      <x:c r="AK420" s="25" t="n">
        <x:f>AJ420/(1+B420)^(1-Inputs!$C$8)+T420/(1+B420)^(2-Inputs!$C$8)+U420/(1+B420)^(3-Inputs!$C$8)+V420/(1+B420)^(4-Inputs!$C$8)+W420/(1+B420)^(5-Inputs!$C$8)+X420/(1+B420)^(6-Inputs!$C$8)+Y420/(1+B420)^(7-Inputs!$C$8)+Z420/(1+B420)^(8-Inputs!$C$8)+AA420/(1+B420)^(9-Inputs!$C$8)+AB420/(1+B420)^(10-Inputs!$C$8)+AE420/(1+B420)^(10-Inputs!$C$8)</x:f>
        <x:v>637855.461649198</x:v>
      </x:c>
      <x:c r="AL420" s="25" t="n">
        <x:f>(AK420+AI420)/Inputs!$C$13</x:f>
        <x:v>528.4160470329911</x:v>
      </x:c>
      <x:c r="AM420" s="26" t="n">
        <x:f>IF(AL420&gt;=Inputs!$C$7,1,0)</x:f>
        <x:v>1</x:v>
      </x:c>
      <x:c r="AN420" s="26" t="n">
        <x:f>IF(Inputs!$C$7&lt;=(1-Inputs!$C$16)*AL420,1,0)</x:f>
        <x:v>1</x:v>
      </x:c>
    </x:row>
    <x:row r="421" ht="20" customHeight="1">
      <x:c r="A421" s="16" t="n">
        <x:v>416</x:v>
      </x:c>
      <x:c r="B421" s="19" t="n">
        <x:v>0.09112537870168656</x:v>
      </x:c>
      <x:c r="C421" s="24" t="n">
        <x:v>0.8476015386200686</x:v>
      </x:c>
      <x:c r="D421" s="19" t="n">
        <x:v>0.020223055385325497</x:v>
      </x:c>
      <x:c r="E421" s="19" t="n">
        <x:v>0.031226369104754497</x:v>
      </x:c>
      <x:c r="F421" s="19" t="n">
        <x:v>-0.20344624177895299</x:v>
      </x:c>
      <x:c r="G421" s="19" t="n">
        <x:v>-0.0665911423436836</x:v>
      </x:c>
      <x:c r="H421" s="19" t="n">
        <x:v>0.624056319058667</x:v>
      </x:c>
      <x:c r="I421" s="19" t="n">
        <x:v>0.0536607139418004</x:v>
      </x:c>
      <x:c r="J421" s="19" t="n">
        <x:v>0.054016343340723555</x:v>
      </x:c>
      <x:c r="K421" s="19" t="n">
        <x:v>0.05439465680434864</x:v>
      </x:c>
      <x:c r="L421" s="19" t="n">
        <x:v>0.05641147366801193</x:v>
      </x:c>
      <x:c r="M421" s="19" t="n">
        <x:v>0.0475962251850649</x:v>
      </x:c>
      <x:c r="N421" s="19" t="n">
        <x:v>0.05244085135473938</x:v>
      </x:c>
      <x:c r="O421" s="19" t="n">
        <x:v>0.06320620675834221</x:v>
      </x:c>
      <x:c r="P421" s="19" t="n">
        <x:v>0.05133804336002072</x:v>
      </x:c>
      <x:c r="Q421" s="19" t="n">
        <x:v>0.05552243267996005</x:v>
      </x:c>
      <x:c r="R421" s="19" t="n">
        <x:v>0.05158596822769937</x:v>
      </x:c>
      <x:c r="S421" s="21" t="n">
        <x:v>8975.640276602584</x:v>
      </x:c>
      <x:c r="T421" s="21" t="n">
        <x:v>14473.77316831135</x:v>
      </x:c>
      <x:c r="U421" s="21" t="n">
        <x:v>17820.24870518365</x:v>
      </x:c>
      <x:c r="V421" s="21" t="n">
        <x:v>21412.806830214293</x:v>
      </x:c>
      <x:c r="W421" s="21" t="n">
        <x:v>25387.527036759155</x:v>
      </x:c>
      <x:c r="X421" s="21" t="n">
        <x:v>26580.96002999377</x:v>
      </x:c>
      <x:c r="Y421" s="21" t="n">
        <x:v>27505.548737647834</x:v>
      </x:c>
      <x:c r="Z421" s="21" t="n">
        <x:v>28287.43305996577</x:v>
      </x:c>
      <x:c r="AA421" s="21" t="n">
        <x:v>28851.850898582576</x:v>
      </x:c>
      <x:c r="AB421" s="21" t="n">
        <x:v>29215.921362543268</x:v>
      </x:c>
      <x:c r="AC421" s="21" t="n">
        <x:v>38107.723516360784</x:v>
      </x:c>
      <x:c r="AD421" s="25" t="n">
        <x:f>AC421*(1+Inputs!$C$14)*(1-Inputs!$C$14/Inputs!$C$15)</x:f>
        <x:v>30238.47861023228</x:v>
      </x:c>
      <x:c r="AE421" s="25" t="n">
        <x:f>AD421/(B421-Inputs!$C$14)</x:f>
        <x:v>538766.584916132</x:v>
      </x:c>
      <x:c r="AF421" s="25" t="n">
        <x:f>S421/(1+B421)^1+T421/(1+B421)^2+U421/(1+B421)^3+V421/(1+B421)^4+W421/(1+B421)^5+X421/(1+B421)^6+Y421/(1+B421)^7+Z421/(1+B421)^8+AA421/(1+B421)^9+AB421/(1+B421)^10+AE421/(1+B421)^10</x:f>
        <x:v>361013.0565597534</x:v>
      </x:c>
      <x:c r="AG421" s="25" t="n">
        <x:f>(AF421+Inputs!$C$12)/Inputs!$C$13</x:f>
        <x:v>313.87029219571883</x:v>
      </x:c>
      <x:c r="AH421" s="25" t="n">
        <x:f>(S421+Inputs!$C$11)*Inputs!$C$8-Inputs!$C$11</x:f>
        <x:v>2329.8698282165533</x:v>
      </x:c>
      <x:c r="AI421" s="25" t="n">
        <x:f>Inputs!$C$12+AH421-Inputs!$C$10*Inputs!$C$13</x:f>
        <x:v>24647.785243416554</x:v>
      </x:c>
      <x:c r="AJ421" s="25" t="n">
        <x:f>(S421+Inputs!$C$11)*(1-Inputs!$C$8)</x:f>
        <x:v>6645.770448386032</x:v>
      </x:c>
      <x:c r="AK421" s="25" t="n">
        <x:f>AJ421/(1+B421)^(1-Inputs!$C$8)+T421/(1+B421)^(2-Inputs!$C$8)+U421/(1+B421)^(3-Inputs!$C$8)+V421/(1+B421)^(4-Inputs!$C$8)+W421/(1+B421)^(5-Inputs!$C$8)+X421/(1+B421)^(6-Inputs!$C$8)+Y421/(1+B421)^(7-Inputs!$C$8)+Z421/(1+B421)^(8-Inputs!$C$8)+AA421/(1+B421)^(9-Inputs!$C$8)+AB421/(1+B421)^(10-Inputs!$C$8)+AE421/(1+B421)^(10-Inputs!$C$8)</x:f>
        <x:v>373844.13370080653</x:v>
      </x:c>
      <x:c r="AL421" s="25" t="n">
        <x:f>(AK421+AI421)/Inputs!$C$13</x:f>
        <x:v>317.9676274451057</x:v>
      </x:c>
      <x:c r="AM421" s="26" t="n">
        <x:f>IF(AL421&gt;=Inputs!$C$7,1,0)</x:f>
        <x:v>1</x:v>
      </x:c>
      <x:c r="AN421" s="26" t="n">
        <x:f>IF(Inputs!$C$7&lt;=(1-Inputs!$C$16)*AL421,1,0)</x:f>
        <x:v>0</x:v>
      </x:c>
    </x:row>
    <x:row r="422" ht="20" customHeight="1">
      <x:c r="A422" s="16" t="n">
        <x:v>417</x:v>
      </x:c>
      <x:c r="B422" s="19" t="n">
        <x:v>0.08279042654202626</x:v>
      </x:c>
      <x:c r="C422" s="24" t="n">
        <x:v>0.28552588845721516</x:v>
      </x:c>
      <x:c r="D422" s="19" t="n">
        <x:v>0.029596600194908264</x:v>
      </x:c>
      <x:c r="E422" s="19" t="n">
        <x:v>0.0543505129627502</x:v>
      </x:c>
      <x:c r="F422" s="19" t="n">
        <x:v>-0.2198077958701322</x:v>
      </x:c>
      <x:c r="G422" s="19" t="n">
        <x:v>-0.06892628796758629</x:v>
      </x:c>
      <x:c r="H422" s="19" t="n">
        <x:v>0.9943205678583524</x:v>
      </x:c>
      <x:c r="I422" s="19" t="n">
        <x:v>0.06437266334185437</x:v>
      </x:c>
      <x:c r="J422" s="19" t="n">
        <x:v>0.06440037046554267</x:v>
      </x:c>
      <x:c r="K422" s="19" t="n">
        <x:v>0.0614951645887038</x:v>
      </x:c>
      <x:c r="L422" s="19" t="n">
        <x:v>0.06580583958486046</x:v>
      </x:c>
      <x:c r="M422" s="19" t="n">
        <x:v>0.06527179304599372</x:v>
      </x:c>
      <x:c r="N422" s="19" t="n">
        <x:v>0.06726817316539724</x:v>
      </x:c>
      <x:c r="O422" s="19" t="n">
        <x:v>0.07392577401637596</x:v>
      </x:c>
      <x:c r="P422" s="19" t="n">
        <x:v>0.0712317278475291</x:v>
      </x:c>
      <x:c r="Q422" s="19" t="n">
        <x:v>0.07289872957527109</x:v>
      </x:c>
      <x:c r="R422" s="19" t="n">
        <x:v>0.06350011764345595</x:v>
      </x:c>
      <x:c r="S422" s="21" t="n">
        <x:v>8790.488304976489</x:v>
      </x:c>
      <x:c r="T422" s="21" t="n">
        <x:v>14108.025068436675</x:v>
      </x:c>
      <x:c r="U422" s="21" t="n">
        <x:v>17771.538157132003</x:v>
      </x:c>
      <x:c r="V422" s="21" t="n">
        <x:v>21878.31105970646</x:v>
      </x:c>
      <x:c r="W422" s="21" t="n">
        <x:v>26425.21338187828</x:v>
      </x:c>
      <x:c r="X422" s="21" t="n">
        <x:v>28307.600233053116</x:v>
      </x:c>
      <x:c r="Y422" s="21" t="n">
        <x:v>29666.300428327868</x:v>
      </x:c>
      <x:c r="Z422" s="21" t="n">
        <x:v>30757.866686199013</x:v>
      </x:c>
      <x:c r="AA422" s="21" t="n">
        <x:v>31514.89717433888</x:v>
      </x:c>
      <x:c r="AB422" s="21" t="n">
        <x:v>31917.580965685447</x:v>
      </x:c>
      <x:c r="AC422" s="21" t="n">
        <x:v>41631.62734654624</x:v>
      </x:c>
      <x:c r="AD422" s="25" t="n">
        <x:f>AC422*(1+Inputs!$C$14)*(1-Inputs!$C$14/Inputs!$C$15)</x:f>
        <x:v>33034.696299484436</x:v>
      </x:c>
      <x:c r="AE422" s="25" t="n">
        <x:f>AD422/(B422-Inputs!$C$14)</x:f>
        <x:v>691240.8758359621</x:v>
      </x:c>
      <x:c r="AF422" s="25" t="n">
        <x:f>S422/(1+B422)^1+T422/(1+B422)^2+U422/(1+B422)^3+V422/(1+B422)^4+W422/(1+B422)^5+X422/(1+B422)^6+Y422/(1+B422)^7+Z422/(1+B422)^8+AA422/(1+B422)^9+AB422/(1+B422)^10+AE422/(1+B422)^10</x:f>
        <x:v>460495.9416210754</x:v>
      </x:c>
      <x:c r="AG422" s="25" t="n">
        <x:f>(AF422+Inputs!$C$12)/Inputs!$C$13</x:f>
        <x:v>393.2504136750964</x:v>
      </x:c>
      <x:c r="AH422" s="25" t="n">
        <x:f>(S422+Inputs!$C$11)*Inputs!$C$8-Inputs!$C$11</x:f>
        <x:v>2243.1273976739167</x:v>
      </x:c>
      <x:c r="AI422" s="25" t="n">
        <x:f>Inputs!$C$12+AH422-Inputs!$C$10*Inputs!$C$13</x:f>
        <x:v>24561.042812873915</x:v>
      </x:c>
      <x:c r="AJ422" s="25" t="n">
        <x:f>(S422+Inputs!$C$11)*(1-Inputs!$C$8)</x:f>
        <x:v>6547.360907302573</x:v>
      </x:c>
      <x:c r="AK422" s="25" t="n">
        <x:f>AJ422/(1+B422)^(1-Inputs!$C$8)+T422/(1+B422)^(2-Inputs!$C$8)+U422/(1+B422)^(3-Inputs!$C$8)+V422/(1+B422)^(4-Inputs!$C$8)+W422/(1+B422)^(5-Inputs!$C$8)+X422/(1+B422)^(6-Inputs!$C$8)+Y422/(1+B422)^(7-Inputs!$C$8)+Z422/(1+B422)^(8-Inputs!$C$8)+AA422/(1+B422)^(9-Inputs!$C$8)+AB422/(1+B422)^(10-Inputs!$C$8)+AE422/(1+B422)^(10-Inputs!$C$8)</x:f>
        <x:v>475829.6186151887</x:v>
      </x:c>
      <x:c r="AL422" s="25" t="n">
        <x:f>(AK422+AI422)/Inputs!$C$13</x:f>
        <x:v>399.275427796664</x:v>
      </x:c>
      <x:c r="AM422" s="26" t="n">
        <x:f>IF(AL422&gt;=Inputs!$C$7,1,0)</x:f>
        <x:v>1</x:v>
      </x:c>
      <x:c r="AN422" s="26" t="n">
        <x:f>IF(Inputs!$C$7&lt;=(1-Inputs!$C$16)*AL422,1,0)</x:f>
        <x:v>1</x:v>
      </x:c>
    </x:row>
    <x:row r="423" ht="20" customHeight="1">
      <x:c r="A423" s="16" t="n">
        <x:v>418</x:v>
      </x:c>
      <x:c r="B423" s="19" t="n">
        <x:v>0.07911210999138035</x:v>
      </x:c>
      <x:c r="C423" s="24" t="n">
        <x:v>0.7523956074895466</x:v>
      </x:c>
      <x:c r="D423" s="19" t="n">
        <x:v>0.02547587153162141</x:v>
      </x:c>
      <x:c r="E423" s="19" t="n">
        <x:v>0.05057833278320885</x:v>
      </x:c>
      <x:c r="F423" s="19" t="n">
        <x:v>-0.12562068519921354</x:v>
      </x:c>
      <x:c r="G423" s="19" t="n">
        <x:v>-0.07936369491251696</x:v>
      </x:c>
      <x:c r="H423" s="19" t="n">
        <x:v>0.8297753960378316</x:v>
      </x:c>
      <x:c r="I423" s="19" t="n">
        <x:v>0.056844591566688224</x:v>
      </x:c>
      <x:c r="J423" s="19" t="n">
        <x:v>0.049207484218908346</x:v>
      </x:c>
      <x:c r="K423" s="19" t="n">
        <x:v>0.044564786900615445</x:v>
      </x:c>
      <x:c r="L423" s="19" t="n">
        <x:v>0.05753915992113548</x:v>
      </x:c>
      <x:c r="M423" s="19" t="n">
        <x:v>0.052103923622383946</x:v>
      </x:c>
      <x:c r="N423" s="19" t="n">
        <x:v>0.048155414421086104</x:v>
      </x:c>
      <x:c r="O423" s="19" t="n">
        <x:v>0.057535000754209024</x:v>
      </x:c>
      <x:c r="P423" s="19" t="n">
        <x:v>0.04613245686305504</x:v>
      </x:c>
      <x:c r="Q423" s="19" t="n">
        <x:v>0.054248143062469584</x:v>
      </x:c>
      <x:c r="R423" s="19" t="n">
        <x:v>0.056470780283015075</x:v>
      </x:c>
      <x:c r="S423" s="21" t="n">
        <x:v>10341.451770534679</x:v>
      </x:c>
      <x:c r="T423" s="21" t="n">
        <x:v>16385.394005345355</x:v>
      </x:c>
      <x:c r="U423" s="21" t="n">
        <x:v>19939.910829250948</x:v>
      </x:c>
      <x:c r="V423" s="21" t="n">
        <x:v>23714.675263096593</x:v>
      </x:c>
      <x:c r="W423" s="21" t="n">
        <x:v>27985.752117636162</x:v>
      </x:c>
      <x:c r="X423" s="21" t="n">
        <x:v>29573.715336708603</x:v>
      </x:c>
      <x:c r="Y423" s="21" t="n">
        <x:v>30788.704552428477</x:v>
      </x:c>
      <x:c r="Z423" s="21" t="n">
        <x:v>31750.75539147861</x:v>
      </x:c>
      <x:c r="AA423" s="21" t="n">
        <x:v>32382.80726430379</x:v>
      </x:c>
      <x:c r="AB423" s="21" t="n">
        <x:v>32696.89023520517</x:v>
      </x:c>
      <x:c r="AC423" s="21" t="n">
        <x:v>42648.1176980937</x:v>
      </x:c>
      <x:c r="AD423" s="25" t="n">
        <x:f>AC423*(1+Inputs!$C$14)*(1-Inputs!$C$14/Inputs!$C$15)</x:f>
        <x:v>33841.28139343735</x:v>
      </x:c>
      <x:c r="AE423" s="25" t="n">
        <x:f>AD423/(B423-Inputs!$C$14)</x:f>
        <x:v>767165.3294310801</x:v>
      </x:c>
      <x:c r="AF423" s="25" t="n">
        <x:f>S423/(1+B423)^1+T423/(1+B423)^2+U423/(1+B423)^3+V423/(1+B423)^4+W423/(1+B423)^5+X423/(1+B423)^6+Y423/(1+B423)^7+Z423/(1+B423)^8+AA423/(1+B423)^9+AB423/(1+B423)^10+AE423/(1+B423)^10</x:f>
        <x:v>520070.8263275996</x:v>
      </x:c>
      <x:c r="AG423" s="25" t="n">
        <x:f>(AF423+Inputs!$C$12)/Inputs!$C$13</x:f>
        <x:v>440.78684752709796</x:v>
      </x:c>
      <x:c r="AH423" s="25" t="n">
        <x:f>(S423+Inputs!$C$11)*Inputs!$C$8-Inputs!$C$11</x:f>
        <x:v>2969.7431582504933</x:v>
      </x:c>
      <x:c r="AI423" s="25" t="n">
        <x:f>Inputs!$C$12+AH423-Inputs!$C$10*Inputs!$C$13</x:f>
        <x:v>25287.65857345049</x:v>
      </x:c>
      <x:c r="AJ423" s="25" t="n">
        <x:f>(S423+Inputs!$C$11)*(1-Inputs!$C$8)</x:f>
        <x:v>7371.708612284186</x:v>
      </x:c>
      <x:c r="AK423" s="25" t="n">
        <x:f>AJ423/(1+B423)^(1-Inputs!$C$8)+T423/(1+B423)^(2-Inputs!$C$8)+U423/(1+B423)^(3-Inputs!$C$8)+V423/(1+B423)^(4-Inputs!$C$8)+W423/(1+B423)^(5-Inputs!$C$8)+X423/(1+B423)^(6-Inputs!$C$8)+Y423/(1+B423)^(7-Inputs!$C$8)+Z423/(1+B423)^(8-Inputs!$C$8)+AA423/(1+B423)^(9-Inputs!$C$8)+AB423/(1+B423)^(10-Inputs!$C$8)+AE423/(1+B423)^(10-Inputs!$C$8)</x:f>
        <x:v>536104.8333469804</x:v>
      </x:c>
      <x:c r="AL423" s="25" t="n">
        <x:f>(AK423+AI423)/Inputs!$C$13</x:f>
        <x:v>447.95046081328536</x:v>
      </x:c>
      <x:c r="AM423" s="26" t="n">
        <x:f>IF(AL423&gt;=Inputs!$C$7,1,0)</x:f>
        <x:v>1</x:v>
      </x:c>
      <x:c r="AN423" s="26" t="n">
        <x:f>IF(Inputs!$C$7&lt;=(1-Inputs!$C$16)*AL423,1,0)</x:f>
        <x:v>1</x:v>
      </x:c>
    </x:row>
    <x:row r="424" ht="20" customHeight="1">
      <x:c r="A424" s="16" t="n">
        <x:v>419</x:v>
      </x:c>
      <x:c r="B424" s="19" t="n">
        <x:v>0.09652364889534212</x:v>
      </x:c>
      <x:c r="C424" s="24" t="n">
        <x:v>0.5975999450650704</x:v>
      </x:c>
      <x:c r="D424" s="19" t="n">
        <x:v>0.021973132671142537</x:v>
      </x:c>
      <x:c r="E424" s="19" t="n">
        <x:v>0.036545478213093646</x:v>
      </x:c>
      <x:c r="F424" s="19" t="n">
        <x:v>-0.14866959790644957</x:v>
      </x:c>
      <x:c r="G424" s="19" t="n">
        <x:v>-0.08214923563081528</x:v>
      </x:c>
      <x:c r="H424" s="19" t="n">
        <x:v>0.8056554010140928</x:v>
      </x:c>
      <x:c r="I424" s="19" t="n">
        <x:v>0.0669657007541889</x:v>
      </x:c>
      <x:c r="J424" s="19" t="n">
        <x:v>0.06743969068247793</x:v>
      </x:c>
      <x:c r="K424" s="19" t="n">
        <x:v>0.06548221035687107</x:v>
      </x:c>
      <x:c r="L424" s="19" t="n">
        <x:v>0.0647860052387739</x:v>
      </x:c>
      <x:c r="M424" s="19" t="n">
        <x:v>0.06935076468370995</x:v>
      </x:c>
      <x:c r="N424" s="19" t="n">
        <x:v>0.06130273906858861</x:v>
      </x:c>
      <x:c r="O424" s="19" t="n">
        <x:v>0.06287696209737646</x:v>
      </x:c>
      <x:c r="P424" s="19" t="n">
        <x:v>0.06339890974132117</x:v>
      </x:c>
      <x:c r="Q424" s="19" t="n">
        <x:v>0.06886242366842793</x:v>
      </x:c>
      <x:c r="R424" s="19" t="n">
        <x:v>0.0704057624758127</x:v>
      </x:c>
      <x:c r="S424" s="21" t="n">
        <x:v>9894.834576930329</x:v>
      </x:c>
      <x:c r="T424" s="21" t="n">
        <x:v>15576.818161237765</x:v>
      </x:c>
      <x:c r="U424" s="21" t="n">
        <x:v>18822.287771647672</x:v>
      </x:c>
      <x:c r="V424" s="21" t="n">
        <x:v>22210.996292780615</x:v>
      </x:c>
      <x:c r="W424" s="21" t="n">
        <x:v>25940.288439238786</x:v>
      </x:c>
      <x:c r="X424" s="21" t="n">
        <x:v>27278.130771000047</x:v>
      </x:c>
      <x:c r="Y424" s="21" t="n">
        <x:v>28268.917403552343</x:v>
      </x:c>
      <x:c r="Z424" s="21" t="n">
        <x:v>29073.47287335052</x:v>
      </x:c>
      <x:c r="AA424" s="21" t="n">
        <x:v>29664.39343984438</x:v>
      </x:c>
      <x:c r="AB424" s="21" t="n">
        <x:v>30028.562369422198</x:v>
      </x:c>
      <x:c r="AC424" s="21" t="n">
        <x:v>39167.69004707244</x:v>
      </x:c>
      <x:c r="AD424" s="25" t="n">
        <x:f>AC424*(1+Inputs!$C$14)*(1-Inputs!$C$14/Inputs!$C$15)</x:f>
        <x:v>31079.562052351976</x:v>
      </x:c>
      <x:c r="AE424" s="25" t="n">
        <x:f>AD424/(B424-Inputs!$C$14)</x:f>
        <x:v>505164.47919435694</x:v>
      </x:c>
      <x:c r="AF424" s="25" t="n">
        <x:f>S424/(1+B424)^1+T424/(1+B424)^2+U424/(1+B424)^3+V424/(1+B424)^4+W424/(1+B424)^5+X424/(1+B424)^6+Y424/(1+B424)^7+Z424/(1+B424)^8+AA424/(1+B424)^9+AB424/(1+B424)^10+AE424/(1+B424)^10</x:f>
        <x:v>338338.2167357801</x:v>
      </x:c>
      <x:c r="AG424" s="25" t="n">
        <x:f>(AF424+Inputs!$C$12)/Inputs!$C$13</x:f>
        <x:v>295.7774158316796</x:v>
      </x:c>
      <x:c r="AH424" s="25" t="n">
        <x:f>(S424+Inputs!$C$11)*Inputs!$C$8-Inputs!$C$11</x:f>
        <x:v>2760.50606206873</x:v>
      </x:c>
      <x:c r="AI424" s="25" t="n">
        <x:f>Inputs!$C$12+AH424-Inputs!$C$10*Inputs!$C$13</x:f>
        <x:v>25078.421477268726</x:v>
      </x:c>
      <x:c r="AJ424" s="25" t="n">
        <x:f>(S424+Inputs!$C$11)*(1-Inputs!$C$8)</x:f>
        <x:v>7134.3285148616</x:v>
      </x:c>
      <x:c r="AK424" s="25" t="n">
        <x:f>AJ424/(1+B424)^(1-Inputs!$C$8)+T424/(1+B424)^(2-Inputs!$C$8)+U424/(1+B424)^(3-Inputs!$C$8)+V424/(1+B424)^(4-Inputs!$C$8)+W424/(1+B424)^(5-Inputs!$C$8)+X424/(1+B424)^(6-Inputs!$C$8)+Y424/(1+B424)^(7-Inputs!$C$8)+Z424/(1+B424)^(8-Inputs!$C$8)+AA424/(1+B424)^(9-Inputs!$C$8)+AB424/(1+B424)^(10-Inputs!$C$8)+AE424/(1+B424)^(10-Inputs!$C$8)</x:f>
        <x:v>350635.299077253</x:v>
      </x:c>
      <x:c r="AL424" s="25" t="n">
        <x:f>(AK424+AI424)/Inputs!$C$13</x:f>
        <x:v>299.7922784477248</x:v>
      </x:c>
      <x:c r="AM424" s="26" t="n">
        <x:f>IF(AL424&gt;=Inputs!$C$7,1,0)</x:f>
        <x:v>1</x:v>
      </x:c>
      <x:c r="AN424" s="26" t="n">
        <x:f>IF(Inputs!$C$7&lt;=(1-Inputs!$C$16)*AL424,1,0)</x:f>
        <x:v>0</x:v>
      </x:c>
    </x:row>
    <x:row r="425" ht="20" customHeight="1">
      <x:c r="A425" s="16" t="n">
        <x:v>420</x:v>
      </x:c>
      <x:c r="B425" s="19" t="n">
        <x:v>0.07649760839265135</x:v>
      </x:c>
      <x:c r="C425" s="24" t="n">
        <x:v>0.27129959050157026</x:v>
      </x:c>
      <x:c r="D425" s="19" t="n">
        <x:v>0.016404025741498175</x:v>
      </x:c>
      <x:c r="E425" s="19" t="n">
        <x:v>0.04950649491526889</x:v>
      </x:c>
      <x:c r="F425" s="19" t="n">
        <x:v>-0.12850890761451297</x:v>
      </x:c>
      <x:c r="G425" s="19" t="n">
        <x:v>-0.08797544551616568</x:v>
      </x:c>
      <x:c r="H425" s="19" t="n">
        <x:v>0.8602316626097206</x:v>
      </x:c>
      <x:c r="I425" s="19" t="n">
        <x:v>0.07545387363243322</x:v>
      </x:c>
      <x:c r="J425" s="19" t="n">
        <x:v>0.0732710648745376</x:v>
      </x:c>
      <x:c r="K425" s="19" t="n">
        <x:v>0.07821666358761035</x:v>
      </x:c>
      <x:c r="L425" s="19" t="n">
        <x:v>0.07539531273293393</x:v>
      </x:c>
      <x:c r="M425" s="19" t="n">
        <x:v>0.07549943601200426</x:v>
      </x:c>
      <x:c r="N425" s="19" t="n">
        <x:v>0.07155114259759443</x:v>
      </x:c>
      <x:c r="O425" s="19" t="n">
        <x:v>0.06378655375157109</x:v>
      </x:c>
      <x:c r="P425" s="19" t="n">
        <x:v>0.0669376212011423</x:v>
      </x:c>
      <x:c r="Q425" s="19" t="n">
        <x:v>0.07670577615936394</x:v>
      </x:c>
      <x:c r="R425" s="19" t="n">
        <x:v>0.07567697688986413</x:v>
      </x:c>
      <x:c r="S425" s="21" t="n">
        <x:v>10236.725143351458</x:v>
      </x:c>
      <x:c r="T425" s="21" t="n">
        <x:v>15758.215495760902</x:v>
      </x:c>
      <x:c r="U425" s="21" t="n">
        <x:v>18692.85821330707</x:v>
      </x:c>
      <x:c r="V425" s="21" t="n">
        <x:v>21699.457118342012</x:v>
      </x:c>
      <x:c r="W425" s="21" t="n">
        <x:v>24964.534873976914</x:v>
      </x:c>
      <x:c r="X425" s="21" t="n">
        <x:v>26370.60352937719</x:v>
      </x:c>
      <x:c r="Y425" s="21" t="n">
        <x:v>27437.417696684694</x:v>
      </x:c>
      <x:c r="Z425" s="21" t="n">
        <x:v>28282.038601654505</x:v>
      </x:c>
      <x:c r="AA425" s="21" t="n">
        <x:v>28915.844737451436</x:v>
      </x:c>
      <x:c r="AB425" s="21" t="n">
        <x:v>29320.945506025793</x:v>
      </x:c>
      <x:c r="AC425" s="21" t="n">
        <x:v>38244.711529598855</x:v>
      </x:c>
      <x:c r="AD425" s="25" t="n">
        <x:f>AC425*(1+Inputs!$C$14)*(1-Inputs!$C$14/Inputs!$C$15)</x:f>
        <x:v>30347.17859873669</x:v>
      </x:c>
      <x:c r="AE425" s="25" t="n">
        <x:f>AD425/(B425-Inputs!$C$14)</x:f>
        <x:v>731299.4597565954</x:v>
      </x:c>
      <x:c r="AF425" s="25" t="n">
        <x:f>S425/(1+B425)^1+T425/(1+B425)^2+U425/(1+B425)^3+V425/(1+B425)^4+W425/(1+B425)^5+X425/(1+B425)^6+Y425/(1+B425)^7+Z425/(1+B425)^8+AA425/(1+B425)^9+AB425/(1+B425)^10+AE425/(1+B425)^10</x:f>
        <x:v>499364.0882011856</x:v>
      </x:c>
      <x:c r="AG425" s="25" t="n">
        <x:f>(AF425+Inputs!$C$12)/Inputs!$C$13</x:f>
        <x:v>424.26437346632645</x:v>
      </x:c>
      <x:c r="AH425" s="25" t="n">
        <x:f>(S425+Inputs!$C$11)*Inputs!$C$8-Inputs!$C$11</x:f>
        <x:v>2920.6794507208197</x:v>
      </x:c>
      <x:c r="AI425" s="25" t="n">
        <x:f>Inputs!$C$12+AH425-Inputs!$C$10*Inputs!$C$13</x:f>
        <x:v>25238.594865920815</x:v>
      </x:c>
      <x:c r="AJ425" s="25" t="n">
        <x:f>(S425+Inputs!$C$11)*(1-Inputs!$C$8)</x:f>
        <x:v>7316.045692630638</x:v>
      </x:c>
      <x:c r="AK425" s="25" t="n">
        <x:f>AJ425/(1+B425)^(1-Inputs!$C$8)+T425/(1+B425)^(2-Inputs!$C$8)+U425/(1+B425)^(3-Inputs!$C$8)+V425/(1+B425)^(4-Inputs!$C$8)+W425/(1+B425)^(5-Inputs!$C$8)+X425/(1+B425)^(6-Inputs!$C$8)+Y425/(1+B425)^(7-Inputs!$C$8)+Z425/(1+B425)^(8-Inputs!$C$8)+AA425/(1+B425)^(9-Inputs!$C$8)+AB425/(1+B425)^(10-Inputs!$C$8)+AE425/(1+B425)^(10-Inputs!$C$8)</x:f>
        <x:v>514101.8659933086</x:v>
      </x:c>
      <x:c r="AL425" s="25" t="n">
        <x:f>(AK425+AI425)/Inputs!$C$13</x:f>
        <x:v>430.354540636401</x:v>
      </x:c>
      <x:c r="AM425" s="26" t="n">
        <x:f>IF(AL425&gt;=Inputs!$C$7,1,0)</x:f>
        <x:v>1</x:v>
      </x:c>
      <x:c r="AN425" s="26" t="n">
        <x:f>IF(Inputs!$C$7&lt;=(1-Inputs!$C$16)*AL425,1,0)</x:f>
        <x:v>1</x:v>
      </x:c>
    </x:row>
    <x:row r="426" ht="20" customHeight="1">
      <x:c r="A426" s="16" t="n">
        <x:v>421</x:v>
      </x:c>
      <x:c r="B426" s="19" t="n">
        <x:v>0.07426413545137944</x:v>
      </x:c>
      <x:c r="C426" s="24" t="n">
        <x:v>0.8789012188623531</x:v>
      </x:c>
      <x:c r="D426" s="19" t="n">
        <x:v>0.04184923328918586</x:v>
      </x:c>
      <x:c r="E426" s="19" t="n">
        <x:v>0.05743007200229017</x:v>
      </x:c>
      <x:c r="F426" s="19" t="n">
        <x:v>-0.17594953804428887</x:v>
      </x:c>
      <x:c r="G426" s="19" t="n">
        <x:v>-0.07028104578111935</x:v>
      </x:c>
      <x:c r="H426" s="19" t="n">
        <x:v>0.5351754432676614</x:v>
      </x:c>
      <x:c r="I426" s="19" t="n">
        <x:v>0.05668262218129371</x:v>
      </x:c>
      <x:c r="J426" s="19" t="n">
        <x:v>0.04717037744836148</x:v>
      </x:c>
      <x:c r="K426" s="19" t="n">
        <x:v>0.052979283530061136</x:v>
      </x:c>
      <x:c r="L426" s="19" t="n">
        <x:v>0.05887488077395232</x:v>
      </x:c>
      <x:c r="M426" s="19" t="n">
        <x:v>0.06465339044361258</x:v>
      </x:c>
      <x:c r="N426" s="19" t="n">
        <x:v>0.06825282125231183</x:v>
      </x:c>
      <x:c r="O426" s="19" t="n">
        <x:v>0.05360868744258937</x:v>
      </x:c>
      <x:c r="P426" s="19" t="n">
        <x:v>0.05902391151895359</x:v>
      </x:c>
      <x:c r="Q426" s="19" t="n">
        <x:v>0.04870458226127198</x:v>
      </x:c>
      <x:c r="R426" s="19" t="n">
        <x:v>0.06256946080746162</x:v>
      </x:c>
      <x:c r="S426" s="21" t="n">
        <x:v>9529.729986223934</x:v>
      </x:c>
      <x:c r="T426" s="21" t="n">
        <x:v>15559.110695347357</x:v>
      </x:c>
      <x:c r="U426" s="21" t="n">
        <x:v>19561.05530741353</x:v>
      </x:c>
      <x:c r="V426" s="21" t="n">
        <x:v>24014.670494930015</x:v>
      </x:c>
      <x:c r="W426" s="21" t="n">
        <x:v>29172.331686499343</x:v>
      </x:c>
      <x:c r="X426" s="21" t="n">
        <x:v>31317.401625317052</x:v>
      </x:c>
      <x:c r="Y426" s="21" t="n">
        <x:v>33005.02245030468</x:v>
      </x:c>
      <x:c r="Z426" s="21" t="n">
        <x:v>34260.38610807112</x:v>
      </x:c>
      <x:c r="AA426" s="21" t="n">
        <x:v>35076.71299134877</x:v>
      </x:c>
      <x:c r="AB426" s="21" t="n">
        <x:v>35390.814045150146</x:v>
      </x:c>
      <x:c r="AC426" s="21" t="n">
        <x:v>46161.93136323932</x:v>
      </x:c>
      <x:c r="AD426" s="25" t="n">
        <x:f>AC426*(1+Inputs!$C$14)*(1-Inputs!$C$14/Inputs!$C$15)</x:f>
        <x:v>36629.49253673039</x:v>
      </x:c>
      <x:c r="AE426" s="25" t="n">
        <x:f>AD426/(B426-Inputs!$C$14)</x:f>
        <x:v>932899.5052517706</x:v>
      </x:c>
      <x:c r="AF426" s="25" t="n">
        <x:f>S426/(1+B426)^1+T426/(1+B426)^2+U426/(1+B426)^3+V426/(1+B426)^4+W426/(1+B426)^5+X426/(1+B426)^6+Y426/(1+B426)^7+Z426/(1+B426)^8+AA426/(1+B426)^9+AB426/(1+B426)^10+AE426/(1+B426)^10</x:f>
        <x:v>627679.0579593352</x:v>
      </x:c>
      <x:c r="AG426" s="25" t="n">
        <x:f>(AF426+Inputs!$C$12)/Inputs!$C$13</x:f>
        <x:v>526.6504058049147</x:v>
      </x:c>
      <x:c r="AH426" s="25" t="n">
        <x:f>(S426+Inputs!$C$11)*Inputs!$C$8-Inputs!$C$11</x:f>
        <x:v>2589.4570620391587</x:v>
      </x:c>
      <x:c r="AI426" s="25" t="n">
        <x:f>Inputs!$C$12+AH426-Inputs!$C$10*Inputs!$C$13</x:f>
        <x:v>24907.372477239158</x:v>
      </x:c>
      <x:c r="AJ426" s="25" t="n">
        <x:f>(S426+Inputs!$C$11)*(1-Inputs!$C$8)</x:f>
        <x:v>6940.2729241847765</x:v>
      </x:c>
      <x:c r="AK426" s="25" t="n">
        <x:f>AJ426/(1+B426)^(1-Inputs!$C$8)+T426/(1+B426)^(2-Inputs!$C$8)+U426/(1+B426)^(3-Inputs!$C$8)+V426/(1+B426)^(4-Inputs!$C$8)+W426/(1+B426)^(5-Inputs!$C$8)+X426/(1+B426)^(6-Inputs!$C$8)+Y426/(1+B426)^(7-Inputs!$C$8)+Z426/(1+B426)^(8-Inputs!$C$8)+AA426/(1+B426)^(9-Inputs!$C$8)+AB426/(1+B426)^(10-Inputs!$C$8)+AE426/(1+B426)^(10-Inputs!$C$8)</x:f>
        <x:v>646609.310232468</x:v>
      </x:c>
      <x:c r="AL426" s="25" t="n">
        <x:f>(AK426+AI426)/Inputs!$C$13</x:f>
        <x:v>535.8215718821135</x:v>
      </x:c>
      <x:c r="AM426" s="26" t="n">
        <x:f>IF(AL426&gt;=Inputs!$C$7,1,0)</x:f>
        <x:v>1</x:v>
      </x:c>
      <x:c r="AN426" s="26" t="n">
        <x:f>IF(Inputs!$C$7&lt;=(1-Inputs!$C$16)*AL426,1,0)</x:f>
        <x:v>1</x:v>
      </x:c>
    </x:row>
    <x:row r="427" ht="20" customHeight="1">
      <x:c r="A427" s="16" t="n">
        <x:v>422</x:v>
      </x:c>
      <x:c r="B427" s="19" t="n">
        <x:v>0.08418983567027065</x:v>
      </x:c>
      <x:c r="C427" s="24" t="n">
        <x:v>0.27023670473525385</x:v>
      </x:c>
      <x:c r="D427" s="19" t="n">
        <x:v>0.015928048076223434</x:v>
      </x:c>
      <x:c r="E427" s="19" t="n">
        <x:v>0.05227854738756406</x:v>
      </x:c>
      <x:c r="F427" s="19" t="n">
        <x:v>-0.18624540787031835</x:v>
      </x:c>
      <x:c r="G427" s="19" t="n">
        <x:v>-0.0678659021204038</x:v>
      </x:c>
      <x:c r="H427" s="19" t="n">
        <x:v>0.8401008265854841</x:v>
      </x:c>
      <x:c r="I427" s="19" t="n">
        <x:v>0.061225763297483124</x:v>
      </x:c>
      <x:c r="J427" s="19" t="n">
        <x:v>0.07024873170122532</x:v>
      </x:c>
      <x:c r="K427" s="19" t="n">
        <x:v>0.06528496066278991</x:v>
      </x:c>
      <x:c r="L427" s="19" t="n">
        <x:v>0.06892592123559893</x:v>
      </x:c>
      <x:c r="M427" s="19" t="n">
        <x:v>0.07007884714279158</x:v>
      </x:c>
      <x:c r="N427" s="19" t="n">
        <x:v>0.06961255615448522</x:v>
      </x:c>
      <x:c r="O427" s="19" t="n">
        <x:v>0.07463322788772644</x:v>
      </x:c>
      <x:c r="P427" s="19" t="n">
        <x:v>0.06204053105994376</x:v>
      </x:c>
      <x:c r="Q427" s="19" t="n">
        <x:v>0.06584048286001576</x:v>
      </x:c>
      <x:c r="R427" s="19" t="n">
        <x:v>0.07005168262170514</x:v>
      </x:c>
      <x:c r="S427" s="21" t="n">
        <x:v>9341.887337891894</x:v>
      </x:c>
      <x:c r="T427" s="21" t="n">
        <x:v>14579.618525971575</x:v>
      </x:c>
      <x:c r="U427" s="21" t="n">
        <x:v>17689.20724883209</x:v>
      </x:c>
      <x:c r="V427" s="21" t="n">
        <x:v>20996.567729767983</x:v>
      </x:c>
      <x:c r="W427" s="21" t="n">
        <x:v>24608.90764151357</x:v>
      </x:c>
      <x:c r="X427" s="21" t="n">
        <x:v>26088.9611898435</x:v>
      </x:c>
      <x:c r="Y427" s="21" t="n">
        <x:v>27191.16766503679</x:v>
      </x:c>
      <x:c r="Z427" s="21" t="n">
        <x:v>28098.161904106015</x:v>
      </x:c>
      <x:c r="AA427" s="21" t="n">
        <x:v>28747.917402671235</x:v>
      </x:c>
      <x:c r="AB427" s="21" t="n">
        <x:v>29161.396275948915</x:v>
      </x:c>
      <x:c r="AC427" s="21" t="n">
        <x:v>38036.60383819423</x:v>
      </x:c>
      <x:c r="AD427" s="25" t="n">
        <x:f>AC427*(1+Inputs!$C$14)*(1-Inputs!$C$14/Inputs!$C$15)</x:f>
        <x:v>30182.045145607113</x:v>
      </x:c>
      <x:c r="AE427" s="25" t="n">
        <x:f>AD427/(B427-Inputs!$C$14)</x:f>
        <x:v>613582.9635196065</x:v>
      </x:c>
      <x:c r="AF427" s="25" t="n">
        <x:f>S427/(1+B427)^1+T427/(1+B427)^2+U427/(1+B427)^3+V427/(1+B427)^4+W427/(1+B427)^5+X427/(1+B427)^6+Y427/(1+B427)^7+Z427/(1+B427)^8+AA427/(1+B427)^9+AB427/(1+B427)^10+AE427/(1+B427)^10</x:f>
        <x:v>413041.49735601473</x:v>
      </x:c>
      <x:c r="AG427" s="25" t="n">
        <x:f>(AF427+Inputs!$C$12)/Inputs!$C$13</x:f>
        <x:v>355.38521155339583</x:v>
      </x:c>
      <x:c r="AH427" s="25" t="n">
        <x:f>(S427+Inputs!$C$11)*Inputs!$C$8-Inputs!$C$11</x:f>
        <x:v>2501.45406788908</x:v>
      </x:c>
      <x:c r="AI427" s="25" t="n">
        <x:f>Inputs!$C$12+AH427-Inputs!$C$10*Inputs!$C$13</x:f>
        <x:v>24819.369483089074</x:v>
      </x:c>
      <x:c r="AJ427" s="25" t="n">
        <x:f>(S427+Inputs!$C$11)*(1-Inputs!$C$8)</x:f>
        <x:v>6840.433270002815</x:v>
      </x:c>
      <x:c r="AK427" s="25" t="n">
        <x:f>AJ427/(1+B427)^(1-Inputs!$C$8)+T427/(1+B427)^(2-Inputs!$C$8)+U427/(1+B427)^(3-Inputs!$C$8)+V427/(1+B427)^(4-Inputs!$C$8)+W427/(1+B427)^(5-Inputs!$C$8)+X427/(1+B427)^(6-Inputs!$C$8)+Y427/(1+B427)^(7-Inputs!$C$8)+Z427/(1+B427)^(8-Inputs!$C$8)+AA427/(1+B427)^(9-Inputs!$C$8)+AB427/(1+B427)^(10-Inputs!$C$8)+AE427/(1+B427)^(10-Inputs!$C$8)</x:f>
        <x:v>426586.94985997933</x:v>
      </x:c>
      <x:c r="AL427" s="25" t="n">
        <x:f>(AK427+AI427)/Inputs!$C$13</x:f>
        <x:v>360.18947825974215</x:v>
      </x:c>
      <x:c r="AM427" s="26" t="n">
        <x:f>IF(AL427&gt;=Inputs!$C$7,1,0)</x:f>
        <x:v>1</x:v>
      </x:c>
      <x:c r="AN427" s="26" t="n">
        <x:f>IF(Inputs!$C$7&lt;=(1-Inputs!$C$16)*AL427,1,0)</x:f>
        <x:v>1</x:v>
      </x:c>
    </x:row>
    <x:row r="428" ht="20" customHeight="1">
      <x:c r="A428" s="16" t="n">
        <x:v>423</x:v>
      </x:c>
      <x:c r="B428" s="19" t="n">
        <x:v>0.08828487757451203</x:v>
      </x:c>
      <x:c r="C428" s="24" t="n">
        <x:v>0.68179653609414</x:v>
      </x:c>
      <x:c r="D428" s="19" t="n">
        <x:v>0.0417441473151726</x:v>
      </x:c>
      <x:c r="E428" s="19" t="n">
        <x:v>0.05572500774314307</x:v>
      </x:c>
      <x:c r="F428" s="19" t="n">
        <x:v>-0.14498760300088978</x:v>
      </x:c>
      <x:c r="G428" s="19" t="n">
        <x:v>-0.05493066580131484</x:v>
      </x:c>
      <x:c r="H428" s="19" t="n">
        <x:v>0.4313353727897322</x:v>
      </x:c>
      <x:c r="I428" s="19" t="n">
        <x:v>0.06904859791067679</x:v>
      </x:c>
      <x:c r="J428" s="19" t="n">
        <x:v>0.07094289141325703</x:v>
      </x:c>
      <x:c r="K428" s="19" t="n">
        <x:v>0.06677850279370091</x:v>
      </x:c>
      <x:c r="L428" s="19" t="n">
        <x:v>0.0706961837504025</x:v>
      </x:c>
      <x:c r="M428" s="19" t="n">
        <x:v>0.06380026658977726</x:v>
      </x:c>
      <x:c r="N428" s="19" t="n">
        <x:v>0.07144854221521313</x:v>
      </x:c>
      <x:c r="O428" s="19" t="n">
        <x:v>0.07151038815752714</x:v>
      </x:c>
      <x:c r="P428" s="19" t="n">
        <x:v>0.06629113496224931</x:v>
      </x:c>
      <x:c r="Q428" s="19" t="n">
        <x:v>0.06879170187665865</x:v>
      </x:c>
      <x:c r="R428" s="19" t="n">
        <x:v>0.07368108645744201</x:v>
      </x:c>
      <x:c r="S428" s="21" t="n">
        <x:v>10152.255479056388</x:v>
      </x:c>
      <x:c r="T428" s="21" t="n">
        <x:v>16121.360819723692</x:v>
      </x:c>
      <x:c r="U428" s="21" t="n">
        <x:v>19792.60127528196</x:v>
      </x:c>
      <x:c r="V428" s="21" t="n">
        <x:v>23784.529591840914</x:v>
      </x:c>
      <x:c r="W428" s="21" t="n">
        <x:v>28372.112211925254</x:v>
      </x:c>
      <x:c r="X428" s="21" t="n">
        <x:v>30382.710650655627</x:v>
      </x:c>
      <x:c r="Y428" s="21" t="n">
        <x:v>32029.706999625356</x:v>
      </x:c>
      <x:c r="Z428" s="21" t="n">
        <x:v>33296.27223411566</x:v>
      </x:c>
      <x:c r="AA428" s="21" t="n">
        <x:v>34116.68310052183</x:v>
      </x:c>
      <x:c r="AB428" s="21" t="n">
        <x:v>34465.69002242414</x:v>
      </x:c>
      <x:c r="AC428" s="21" t="n">
        <x:v>44955.24785533584</x:v>
      </x:c>
      <x:c r="AD428" s="25" t="n">
        <x:f>AC428*(1+Inputs!$C$14)*(1-Inputs!$C$14/Inputs!$C$15)</x:f>
        <x:v>35671.98917320898</x:v>
      </x:c>
      <x:c r="AE428" s="25" t="n">
        <x:f>AD428/(B428-Inputs!$C$14)</x:f>
        <x:v>669458.0300635261</x:v>
      </x:c>
      <x:c r="AF428" s="25" t="n">
        <x:f>S428/(1+B428)^1+T428/(1+B428)^2+U428/(1+B428)^3+V428/(1+B428)^4+W428/(1+B428)^5+X428/(1+B428)^6+Y428/(1+B428)^7+Z428/(1+B428)^8+AA428/(1+B428)^9+AB428/(1+B428)^10+AE428/(1+B428)^10</x:f>
        <x:v>444760.95853058156</x:v>
      </x:c>
      <x:c r="AG428" s="25" t="n">
        <x:f>(AF428+Inputs!$C$12)/Inputs!$C$13</x:f>
        <x:v>380.69503926642875</x:v>
      </x:c>
      <x:c r="AH428" s="25" t="n">
        <x:f>(S428+Inputs!$C$11)*Inputs!$C$8-Inputs!$C$11</x:f>
        <x:v>2881.1059915579244</x:v>
      </x:c>
      <x:c r="AI428" s="25" t="n">
        <x:f>Inputs!$C$12+AH428-Inputs!$C$10*Inputs!$C$13</x:f>
        <x:v>25199.02140675792</x:v>
      </x:c>
      <x:c r="AJ428" s="25" t="n">
        <x:f>(S428+Inputs!$C$11)*(1-Inputs!$C$8)</x:f>
        <x:v>7271.149487498465</x:v>
      </x:c>
      <x:c r="AK428" s="25" t="n">
        <x:f>AJ428/(1+B428)^(1-Inputs!$C$8)+T428/(1+B428)^(2-Inputs!$C$8)+U428/(1+B428)^(3-Inputs!$C$8)+V428/(1+B428)^(4-Inputs!$C$8)+W428/(1+B428)^(5-Inputs!$C$8)+X428/(1+B428)^(6-Inputs!$C$8)+Y428/(1+B428)^(7-Inputs!$C$8)+Z428/(1+B428)^(8-Inputs!$C$8)+AA428/(1+B428)^(9-Inputs!$C$8)+AB428/(1+B428)^(10-Inputs!$C$8)+AE428/(1+B428)^(10-Inputs!$C$8)</x:f>
        <x:v>459989.06240468164</x:v>
      </x:c>
      <x:c r="AL428" s="25" t="n">
        <x:f>(AK428+AI428)/Inputs!$C$13</x:f>
        <x:v>387.1448743123804</x:v>
      </x:c>
      <x:c r="AM428" s="26" t="n">
        <x:f>IF(AL428&gt;=Inputs!$C$7,1,0)</x:f>
        <x:v>1</x:v>
      </x:c>
      <x:c r="AN428" s="26" t="n">
        <x:f>IF(Inputs!$C$7&lt;=(1-Inputs!$C$16)*AL428,1,0)</x:f>
        <x:v>1</x:v>
      </x:c>
    </x:row>
    <x:row r="429" ht="20" customHeight="1">
      <x:c r="A429" s="16" t="n">
        <x:v>424</x:v>
      </x:c>
      <x:c r="B429" s="19" t="n">
        <x:v>0.07338604551953716</x:v>
      </x:c>
      <x:c r="C429" s="24" t="n">
        <x:v>0.36132551920908895</x:v>
      </x:c>
      <x:c r="D429" s="19" t="n">
        <x:v>0.016703264351603766</x:v>
      </x:c>
      <x:c r="E429" s="19" t="n">
        <x:v>0.05235978736051522</x:v>
      </x:c>
      <x:c r="F429" s="19" t="n">
        <x:v>-0.2027426147938843</x:v>
      </x:c>
      <x:c r="G429" s="19" t="n">
        <x:v>-0.04249821733355759</x:v>
      </x:c>
      <x:c r="H429" s="19" t="n">
        <x:v>0.49850915707995114</x:v>
      </x:c>
      <x:c r="I429" s="19" t="n">
        <x:v>0.07495008094963282</x:v>
      </x:c>
      <x:c r="J429" s="19" t="n">
        <x:v>0.06408670799172683</x:v>
      </x:c>
      <x:c r="K429" s="19" t="n">
        <x:v>0.07416628340017156</x:v>
      </x:c>
      <x:c r="L429" s="19" t="n">
        <x:v>0.0706967728709867</x:v>
      </x:c>
      <x:c r="M429" s="19" t="n">
        <x:v>0.06444323018420732</x:v>
      </x:c>
      <x:c r="N429" s="19" t="n">
        <x:v>0.06014085320654317</x:v>
      </x:c>
      <x:c r="O429" s="19" t="n">
        <x:v>0.06172401010223098</x:v>
      </x:c>
      <x:c r="P429" s="19" t="n">
        <x:v>0.07185446022478914</x:v>
      </x:c>
      <x:c r="Q429" s="19" t="n">
        <x:v>0.059613210003905126</x:v>
      </x:c>
      <x:c r="R429" s="19" t="n">
        <x:v>0.06634067195114654</x:v>
      </x:c>
      <x:c r="S429" s="21" t="n">
        <x:v>9113.743878777897</x:v>
      </x:c>
      <x:c r="T429" s="21" t="n">
        <x:v>14246.824907115208</x:v>
      </x:c>
      <x:c r="U429" s="21" t="n">
        <x:v>17148.27739849357</x:v>
      </x:c>
      <x:c r="V429" s="21" t="n">
        <x:v>20296.892926464647</x:v>
      </x:c>
      <x:c r="W429" s="21" t="n">
        <x:v>23763.97800504007</x:v>
      </x:c>
      <x:c r="X429" s="21" t="n">
        <x:v>25154.807060713436</x:v>
      </x:c>
      <x:c r="Y429" s="21" t="n">
        <x:v>26234.466036033104</x:v>
      </x:c>
      <x:c r="Z429" s="21" t="n">
        <x:v>27129.07222600659</x:v>
      </x:c>
      <x:c r="AA429" s="21" t="n">
        <x:v>27819.764673121404</x:v>
      </x:c>
      <x:c r="AB429" s="21" t="n">
        <x:v>28247.4933853445</x:v>
      </x:c>
      <x:c r="AC429" s="21" t="n">
        <x:v>36844.556589579784</x:v>
      </x:c>
      <x:c r="AD429" s="25" t="n">
        <x:f>AC429*(1+Inputs!$C$14)*(1-Inputs!$C$14/Inputs!$C$15)</x:f>
        <x:v>29236.155653831553</x:v>
      </x:c>
      <x:c r="AE429" s="25" t="n">
        <x:f>AD429/(B429-Inputs!$C$14)</x:f>
        <x:v>761634.9967321163</x:v>
      </x:c>
      <x:c r="AF429" s="25" t="n">
        <x:f>S429/(1+B429)^1+T429/(1+B429)^2+U429/(1+B429)^3+V429/(1+B429)^4+W429/(1+B429)^5+X429/(1+B429)^6+Y429/(1+B429)^7+Z429/(1+B429)^8+AA429/(1+B429)^9+AB429/(1+B429)^10+AE429/(1+B429)^10</x:f>
        <x:v>518267.90759046224</x:v>
      </x:c>
      <x:c r="AG429" s="25" t="n">
        <x:f>(AF429+Inputs!$C$12)/Inputs!$C$13</x:f>
        <x:v>439.34824923671675</x:v>
      </x:c>
      <x:c r="AH429" s="25" t="n">
        <x:f>(S429+Inputs!$C$11)*Inputs!$C$8-Inputs!$C$11</x:f>
        <x:v>2394.570419920604</x:v>
      </x:c>
      <x:c r="AI429" s="25" t="n">
        <x:f>Inputs!$C$12+AH429-Inputs!$C$10*Inputs!$C$13</x:f>
        <x:v>24712.4858351206</x:v>
      </x:c>
      <x:c r="AJ429" s="25" t="n">
        <x:f>(S429+Inputs!$C$11)*(1-Inputs!$C$8)</x:f>
        <x:v>6719.173458857294</x:v>
      </x:c>
      <x:c r="AK429" s="25" t="n">
        <x:f>AJ429/(1+B429)^(1-Inputs!$C$8)+T429/(1+B429)^(2-Inputs!$C$8)+U429/(1+B429)^(3-Inputs!$C$8)+V429/(1+B429)^(4-Inputs!$C$8)+W429/(1+B429)^(5-Inputs!$C$8)+X429/(1+B429)^(6-Inputs!$C$8)+Y429/(1+B429)^(7-Inputs!$C$8)+Z429/(1+B429)^(8-Inputs!$C$8)+AA429/(1+B429)^(9-Inputs!$C$8)+AB429/(1+B429)^(10-Inputs!$C$8)+AE429/(1+B429)^(10-Inputs!$C$8)</x:f>
        <x:v>533445.2276936846</x:v>
      </x:c>
      <x:c r="AL429" s="25" t="n">
        <x:f>(AK429+AI429)/Inputs!$C$13</x:f>
        <x:v>445.36934244777115</x:v>
      </x:c>
      <x:c r="AM429" s="26" t="n">
        <x:f>IF(AL429&gt;=Inputs!$C$7,1,0)</x:f>
        <x:v>1</x:v>
      </x:c>
      <x:c r="AN429" s="26" t="n">
        <x:f>IF(Inputs!$C$7&lt;=(1-Inputs!$C$16)*AL429,1,0)</x:f>
        <x:v>1</x:v>
      </x:c>
    </x:row>
    <x:row r="430" ht="20" customHeight="1">
      <x:c r="A430" s="16" t="n">
        <x:v>425</x:v>
      </x:c>
      <x:c r="B430" s="19" t="n">
        <x:v>0.07950813006881449</x:v>
      </x:c>
      <x:c r="C430" s="24" t="n">
        <x:v>0.5208884804756337</x:v>
      </x:c>
      <x:c r="D430" s="19" t="n">
        <x:v>0.039703804312541995</x:v>
      </x:c>
      <x:c r="E430" s="19" t="n">
        <x:v>0.04057109300702251</x:v>
      </x:c>
      <x:c r="F430" s="19" t="n">
        <x:v>-0.17948013255596496</x:v>
      </x:c>
      <x:c r="G430" s="19" t="n">
        <x:v>-0.05550745033548708</x:v>
      </x:c>
      <x:c r="H430" s="19" t="n">
        <x:v>0.6487621316420871</x:v>
      </x:c>
      <x:c r="I430" s="19" t="n">
        <x:v>0.06290740148277678</x:v>
      </x:c>
      <x:c r="J430" s="19" t="n">
        <x:v>0.048256534183900614</x:v>
      </x:c>
      <x:c r="K430" s="19" t="n">
        <x:v>0.05567753507084376</x:v>
      </x:c>
      <x:c r="L430" s="19" t="n">
        <x:v>0.057067819722407195</x:v>
      </x:c>
      <x:c r="M430" s="19" t="n">
        <x:v>0.051369166958639884</x:v>
      </x:c>
      <x:c r="N430" s="19" t="n">
        <x:v>0.05398872670947981</x:v>
      </x:c>
      <x:c r="O430" s="19" t="n">
        <x:v>0.05659105841832002</x:v>
      </x:c>
      <x:c r="P430" s="19" t="n">
        <x:v>0.05191689423898083</x:v>
      </x:c>
      <x:c r="Q430" s="19" t="n">
        <x:v>0.060378277178571124</x:v>
      </x:c>
      <x:c r="R430" s="19" t="n">
        <x:v>0.06252336402941978</x:v>
      </x:c>
      <x:c r="S430" s="21" t="n">
        <x:v>9502.532559180703</x:v>
      </x:c>
      <x:c r="T430" s="21" t="n">
        <x:v>15063.927518577857</x:v>
      </x:c>
      <x:c r="U430" s="21" t="n">
        <x:v>18421.771908097697</x:v>
      </x:c>
      <x:c r="V430" s="21" t="n">
        <x:v>22102.22194992299</x:v>
      </x:c>
      <x:c r="W430" s="21" t="n">
        <x:v>26213.193815865714</x:v>
      </x:c>
      <x:c r="X430" s="21" t="n">
        <x:v>27838.54821953691</x:v>
      </x:c>
      <x:c r="Y430" s="21" t="n">
        <x:v>29099.414146230407</x:v>
      </x:c>
      <x:c r="Z430" s="21" t="n">
        <x:v>30101.3355541306</x:v>
      </x:c>
      <x:c r="AA430" s="21" t="n">
        <x:v>30795.496302781743</x:v>
      </x:c>
      <x:c r="AB430" s="21" t="n">
        <x:v>31173.438173058807</x:v>
      </x:c>
      <x:c r="AC430" s="21" t="n">
        <x:v>40661.0063126854</x:v>
      </x:c>
      <x:c r="AD430" s="25" t="n">
        <x:f>AC430*(1+Inputs!$C$14)*(1-Inputs!$C$14/Inputs!$C$15)</x:f>
        <x:v>32264.50850911586</x:v>
      </x:c>
      <x:c r="AE430" s="25" t="n">
        <x:f>AD430/(B430-Inputs!$C$14)</x:f>
        <x:v>724912.6948094958</x:v>
      </x:c>
      <x:c r="AF430" s="25" t="n">
        <x:f>S430/(1+B430)^1+T430/(1+B430)^2+U430/(1+B430)^3+V430/(1+B430)^4+W430/(1+B430)^5+X430/(1+B430)^6+Y430/(1+B430)^7+Z430/(1+B430)^8+AA430/(1+B430)^9+AB430/(1+B430)^10+AE430/(1+B430)^10</x:f>
        <x:v>488758.018759613</x:v>
      </x:c>
      <x:c r="AG430" s="25" t="n">
        <x:f>(AF430+Inputs!$C$12)/Inputs!$C$13</x:f>
        <x:v>415.80149987584116</x:v>
      </x:c>
      <x:c r="AH430" s="25" t="n">
        <x:f>(S430+Inputs!$C$11)*Inputs!$C$8-Inputs!$C$11</x:f>
        <x:v>2576.715253753152</x:v>
      </x:c>
      <x:c r="AI430" s="25" t="n">
        <x:f>Inputs!$C$12+AH430-Inputs!$C$10*Inputs!$C$13</x:f>
        <x:v>24894.63066895315</x:v>
      </x:c>
      <x:c r="AJ430" s="25" t="n">
        <x:f>(S430+Inputs!$C$11)*(1-Inputs!$C$8)</x:f>
        <x:v>6925.817305427552</x:v>
      </x:c>
      <x:c r="AK430" s="25" t="n">
        <x:f>AJ430/(1+B430)^(1-Inputs!$C$8)+T430/(1+B430)^(2-Inputs!$C$8)+U430/(1+B430)^(3-Inputs!$C$8)+V430/(1+B430)^(4-Inputs!$C$8)+W430/(1+B430)^(5-Inputs!$C$8)+X430/(1+B430)^(6-Inputs!$C$8)+Y430/(1+B430)^(7-Inputs!$C$8)+Z430/(1+B430)^(8-Inputs!$C$8)+AA430/(1+B430)^(9-Inputs!$C$8)+AB430/(1+B430)^(10-Inputs!$C$8)+AE430/(1+B430)^(10-Inputs!$C$8)</x:f>
        <x:v>504119.92394627846</x:v>
      </x:c>
      <x:c r="AL430" s="25" t="n">
        <x:f>(AK430+AI430)/Inputs!$C$13</x:f>
        <x:v>422.11521694240116</x:v>
      </x:c>
      <x:c r="AM430" s="26" t="n">
        <x:f>IF(AL430&gt;=Inputs!$C$7,1,0)</x:f>
        <x:v>1</x:v>
      </x:c>
      <x:c r="AN430" s="26" t="n">
        <x:f>IF(Inputs!$C$7&lt;=(1-Inputs!$C$16)*AL430,1,0)</x:f>
        <x:v>1</x:v>
      </x:c>
    </x:row>
    <x:row r="431" ht="20" customHeight="1">
      <x:c r="A431" s="16" t="n">
        <x:v>426</x:v>
      </x:c>
      <x:c r="B431" s="19" t="n">
        <x:v>0.08953776121035571</x:v>
      </x:c>
      <x:c r="C431" s="24" t="n">
        <x:v>0.6724967632862047</x:v>
      </x:c>
      <x:c r="D431" s="19" t="n">
        <x:v>0.02306552536801263</x:v>
      </x:c>
      <x:c r="E431" s="19" t="n">
        <x:v>0.06226055958256865</x:v>
      </x:c>
      <x:c r="F431" s="19" t="n">
        <x:v>-0.15043502680215284</x:v>
      </x:c>
      <x:c r="G431" s="19" t="n">
        <x:v>-0.061997894423346335</x:v>
      </x:c>
      <x:c r="H431" s="19" t="n">
        <x:v>0.6782303499998363</x:v>
      </x:c>
      <x:c r="I431" s="19" t="n">
        <x:v>0.05917704692819484</x:v>
      </x:c>
      <x:c r="J431" s="19" t="n">
        <x:v>0.07148991912890892</x:v>
      </x:c>
      <x:c r="K431" s="19" t="n">
        <x:v>0.06734381745566566</x:v>
      </x:c>
      <x:c r="L431" s="19" t="n">
        <x:v>0.05834306947707432</x:v>
      </x:c>
      <x:c r="M431" s="19" t="n">
        <x:v>0.06429061601379431</x:v>
      </x:c>
      <x:c r="N431" s="19" t="n">
        <x:v>0.05988197437862823</x:v>
      </x:c>
      <x:c r="O431" s="19" t="n">
        <x:v>0.060535945133459564</x:v>
      </x:c>
      <x:c r="P431" s="19" t="n">
        <x:v>0.05937210298725973</x:v>
      </x:c>
      <x:c r="Q431" s="19" t="n">
        <x:v>0.06494189981768728</x:v>
      </x:c>
      <x:c r="R431" s="19" t="n">
        <x:v>0.056886710848085616</x:v>
      </x:c>
      <x:c r="S431" s="21" t="n">
        <x:v>10023.991598939274</x:v>
      </x:c>
      <x:c r="T431" s="21" t="n">
        <x:v>15908.940811963519</x:v>
      </x:c>
      <x:c r="U431" s="21" t="n">
        <x:v>19565.044760332632</x:v>
      </x:c>
      <x:c r="V431" s="21" t="n">
        <x:v>23523.496315419372</x:v>
      </x:c>
      <x:c r="W431" s="21" t="n">
        <x:v>27960.6024051692</x:v>
      </x:c>
      <x:c r="X431" s="21" t="n">
        <x:v>29765.301858063056</x:v>
      </x:c>
      <x:c r="Y431" s="21" t="n">
        <x:v>31151.637104796802</x:v>
      </x:c>
      <x:c r="Z431" s="21" t="n">
        <x:v>32227.130512518885</x:v>
      </x:c>
      <x:c r="AA431" s="21" t="n">
        <x:v>32946.54557653384</x:v>
      </x:c>
      <x:c r="AB431" s="21" t="n">
        <x:v>33286.23247438867</x:v>
      </x:c>
      <x:c r="AC431" s="21" t="n">
        <x:v>43416.82496659393</x:v>
      </x:c>
      <x:c r="AD431" s="25" t="n">
        <x:f>AC431*(1+Inputs!$C$14)*(1-Inputs!$C$14/Inputs!$C$15)</x:f>
        <x:v>34451.250610992276</x:v>
      </x:c>
      <x:c r="AE431" s="25" t="n">
        <x:f>AD431/(B431-Inputs!$C$14)</x:f>
        <x:v>631695.3583428471</x:v>
      </x:c>
      <x:c r="AF431" s="25" t="n">
        <x:f>S431/(1+B431)^1+T431/(1+B431)^2+U431/(1+B431)^3+V431/(1+B431)^4+W431/(1+B431)^5+X431/(1+B431)^6+Y431/(1+B431)^7+Z431/(1+B431)^8+AA431/(1+B431)^9+AB431/(1+B431)^10+AE431/(1+B431)^10</x:f>
        <x:v>421063.44715269096</x:v>
      </x:c>
      <x:c r="AG431" s="25" t="n">
        <x:f>(AF431+Inputs!$C$12)/Inputs!$C$13</x:f>
        <x:v>361.78614523127527</x:v>
      </x:c>
      <x:c r="AH431" s="25" t="n">
        <x:f>(S431+Inputs!$C$11)*Inputs!$C$8-Inputs!$C$11</x:f>
        <x:v>2821.0152422427836</x:v>
      </x:c>
      <x:c r="AI431" s="25" t="n">
        <x:f>Inputs!$C$12+AH431-Inputs!$C$10*Inputs!$C$13</x:f>
        <x:v>25138.930657442783</x:v>
      </x:c>
      <x:c r="AJ431" s="25" t="n">
        <x:f>(S431+Inputs!$C$11)*(1-Inputs!$C$8)</x:f>
        <x:v>7202.976356696491</x:v>
      </x:c>
      <x:c r="AK431" s="25" t="n">
        <x:f>AJ431/(1+B431)^(1-Inputs!$C$8)+T431/(1+B431)^(2-Inputs!$C$8)+U431/(1+B431)^(3-Inputs!$C$8)+V431/(1+B431)^(4-Inputs!$C$8)+W431/(1+B431)^(5-Inputs!$C$8)+X431/(1+B431)^(6-Inputs!$C$8)+Y431/(1+B431)^(7-Inputs!$C$8)+Z431/(1+B431)^(8-Inputs!$C$8)+AA431/(1+B431)^(9-Inputs!$C$8)+AB431/(1+B431)^(10-Inputs!$C$8)+AE431/(1+B431)^(10-Inputs!$C$8)</x:f>
        <x:v>435628.72404993506</x:v>
      </x:c>
      <x:c r="AL431" s="25" t="n">
        <x:f>(AK431+AI431)/Inputs!$C$13</x:f>
        <x:v>367.6591444035218</x:v>
      </x:c>
      <x:c r="AM431" s="26" t="n">
        <x:f>IF(AL431&gt;=Inputs!$C$7,1,0)</x:f>
        <x:v>1</x:v>
      </x:c>
      <x:c r="AN431" s="26" t="n">
        <x:f>IF(Inputs!$C$7&lt;=(1-Inputs!$C$16)*AL431,1,0)</x:f>
        <x:v>1</x:v>
      </x:c>
    </x:row>
    <x:row r="432" ht="20" customHeight="1">
      <x:c r="A432" s="16" t="n">
        <x:v>427</x:v>
      </x:c>
      <x:c r="B432" s="19" t="n">
        <x:v>0.07953899186810078</x:v>
      </x:c>
      <x:c r="C432" s="24" t="n">
        <x:v>0.42677004576054856</x:v>
      </x:c>
      <x:c r="D432" s="19" t="n">
        <x:v>0.03592787411169951</x:v>
      </x:c>
      <x:c r="E432" s="19" t="n">
        <x:v>0.04766128007258004</x:v>
      </x:c>
      <x:c r="F432" s="19" t="n">
        <x:v>-0.17687598049612804</x:v>
      </x:c>
      <x:c r="G432" s="19" t="n">
        <x:v>-0.0794963977557569</x:v>
      </x:c>
      <x:c r="H432" s="19" t="n">
        <x:v>0.9554463048765172</x:v>
      </x:c>
      <x:c r="I432" s="19" t="n">
        <x:v>0.06828635063008165</x:v>
      </x:c>
      <x:c r="J432" s="19" t="n">
        <x:v>0.06999139754277281</x:v>
      </x:c>
      <x:c r="K432" s="19" t="n">
        <x:v>0.06417726404201744</x:v>
      </x:c>
      <x:c r="L432" s="19" t="n">
        <x:v>0.0625969026608152</x:v>
      </x:c>
      <x:c r="M432" s="19" t="n">
        <x:v>0.06885074998393179</x:v>
      </x:c>
      <x:c r="N432" s="19" t="n">
        <x:v>0.05679149815595906</x:v>
      </x:c>
      <x:c r="O432" s="19" t="n">
        <x:v>0.056309649993796715</x:v>
      </x:c>
      <x:c r="P432" s="19" t="n">
        <x:v>0.06450422794424526</x:v>
      </x:c>
      <x:c r="Q432" s="19" t="n">
        <x:v>0.04753469050038234</x:v>
      </x:c>
      <x:c r="R432" s="19" t="n">
        <x:v>0.06971204349334471</x:v>
      </x:c>
      <x:c r="S432" s="21" t="n">
        <x:v>9482.620884129035</x:v>
      </x:c>
      <x:c r="T432" s="21" t="n">
        <x:v>15148.639385620068</x:v>
      </x:c>
      <x:c r="U432" s="21" t="n">
        <x:v>18846.278272491523</x:v>
      </x:c>
      <x:c r="V432" s="21" t="n">
        <x:v>22875.749103209928</x:v>
      </x:c>
      <x:c r="W432" s="21" t="n">
        <x:v>27349.1495318928</x:v>
      </x:c>
      <x:c r="X432" s="21" t="n">
        <x:v>29200.984642375202</x:v>
      </x:c>
      <x:c r="Y432" s="21" t="n">
        <x:v>30525.346461292324</x:v>
      </x:c>
      <x:c r="Z432" s="21" t="n">
        <x:v>31563.557754850834</x:v>
      </x:c>
      <x:c r="AA432" s="21" t="n">
        <x:v>32284.374587310936</x:v>
      </x:c>
      <x:c r="AB432" s="21" t="n">
        <x:v>32626.465262884918</x:v>
      </x:c>
      <x:c r="AC432" s="21" t="n">
        <x:v>42556.25903854554</x:v>
      </x:c>
      <x:c r="AD432" s="25" t="n">
        <x:f>AC432*(1+Inputs!$C$14)*(1-Inputs!$C$14/Inputs!$C$15)</x:f>
        <x:v>33768.391547085885</x:v>
      </x:c>
      <x:c r="AE432" s="25" t="n">
        <x:f>AD432/(B432-Inputs!$C$14)</x:f>
        <x:v>758175.9292417014</x:v>
      </x:c>
      <x:c r="AF432" s="25" t="n">
        <x:f>S432/(1+B432)^1+T432/(1+B432)^2+U432/(1+B432)^3+V432/(1+B432)^4+W432/(1+B432)^5+X432/(1+B432)^6+Y432/(1+B432)^7+Z432/(1+B432)^8+AA432/(1+B432)^9+AB432/(1+B432)^10+AE432/(1+B432)^10</x:f>
        <x:v>509757.41737677285</x:v>
      </x:c>
      <x:c r="AG432" s="25" t="n">
        <x:f>(AF432+Inputs!$C$12)/Inputs!$C$13</x:f>
        <x:v>432.55749576595343</x:v>
      </x:c>
      <x:c r="AH432" s="25" t="n">
        <x:f>(S432+Inputs!$C$11)*Inputs!$C$8-Inputs!$C$11</x:f>
        <x:v>2567.386770372781</x:v>
      </x:c>
      <x:c r="AI432" s="25" t="n">
        <x:f>Inputs!$C$12+AH432-Inputs!$C$10*Inputs!$C$13</x:f>
        <x:v>24885.30218557278</x:v>
      </x:c>
      <x:c r="AJ432" s="25" t="n">
        <x:f>(S432+Inputs!$C$11)*(1-Inputs!$C$8)</x:f>
        <x:v>6915.234113756255</x:v>
      </x:c>
      <x:c r="AK432" s="25" t="n">
        <x:f>AJ432/(1+B432)^(1-Inputs!$C$8)+T432/(1+B432)^(2-Inputs!$C$8)+U432/(1+B432)^(3-Inputs!$C$8)+V432/(1+B432)^(4-Inputs!$C$8)+W432/(1+B432)^(5-Inputs!$C$8)+X432/(1+B432)^(6-Inputs!$C$8)+Y432/(1+B432)^(7-Inputs!$C$8)+Z432/(1+B432)^(8-Inputs!$C$8)+AA432/(1+B432)^(9-Inputs!$C$8)+AB432/(1+B432)^(10-Inputs!$C$8)+AE432/(1+B432)^(10-Inputs!$C$8)</x:f>
        <x:v>525901.7114815811</x:v>
      </x:c>
      <x:c r="AL432" s="25" t="n">
        <x:f>(AK432+AI432)/Inputs!$C$13</x:f>
        <x:v>439.4880589481495</x:v>
      </x:c>
      <x:c r="AM432" s="26" t="n">
        <x:f>IF(AL432&gt;=Inputs!$C$7,1,0)</x:f>
        <x:v>1</x:v>
      </x:c>
      <x:c r="AN432" s="26" t="n">
        <x:f>IF(Inputs!$C$7&lt;=(1-Inputs!$C$16)*AL432,1,0)</x:f>
        <x:v>1</x:v>
      </x:c>
    </x:row>
    <x:row r="433" ht="20" customHeight="1">
      <x:c r="A433" s="16" t="n">
        <x:v>428</x:v>
      </x:c>
      <x:c r="B433" s="19" t="n">
        <x:v>0.08516338105204348</x:v>
      </x:c>
      <x:c r="C433" s="24" t="n">
        <x:v>0.744050146392766</x:v>
      </x:c>
      <x:c r="D433" s="19" t="n">
        <x:v>0.0285263574355227</x:v>
      </x:c>
      <x:c r="E433" s="19" t="n">
        <x:v>0.04372857916905247</x:v>
      </x:c>
      <x:c r="F433" s="19" t="n">
        <x:v>-0.22811429483987128</x:v>
      </x:c>
      <x:c r="G433" s="19" t="n">
        <x:v>-0.050356744452726046</x:v>
      </x:c>
      <x:c r="H433" s="19" t="n">
        <x:v>0.8025650489196039</x:v>
      </x:c>
      <x:c r="I433" s="19" t="n">
        <x:v>0.06618146266790859</x:v>
      </x:c>
      <x:c r="J433" s="19" t="n">
        <x:v>0.05779200021787233</x:v>
      </x:c>
      <x:c r="K433" s="19" t="n">
        <x:v>0.06249568972411566</x:v>
      </x:c>
      <x:c r="L433" s="19" t="n">
        <x:v>0.05443528722723272</x:v>
      </x:c>
      <x:c r="M433" s="19" t="n">
        <x:v>0.06998048855476213</x:v>
      </x:c>
      <x:c r="N433" s="19" t="n">
        <x:v>0.07455283290668491</x:v>
      </x:c>
      <x:c r="O433" s="19" t="n">
        <x:v>0.07248236166172888</x:v>
      </x:c>
      <x:c r="P433" s="19" t="n">
        <x:v>0.06408708397934675</x:v>
      </x:c>
      <x:c r="Q433" s="19" t="n">
        <x:v>0.06726349703321943</x:v>
      </x:c>
      <x:c r="R433" s="19" t="n">
        <x:v>0.06863272896992272</x:v>
      </x:c>
      <x:c r="S433" s="21" t="n">
        <x:v>8669.745687457655</x:v>
      </x:c>
      <x:c r="T433" s="21" t="n">
        <x:v>14212.770512580824</x:v>
      </x:c>
      <x:c r="U433" s="21" t="n">
        <x:v>18022.04986211534</x:v>
      </x:c>
      <x:c r="V433" s="21" t="n">
        <x:v>22332.45762233984</x:v>
      </x:c>
      <x:c r="W433" s="21" t="n">
        <x:v>27122.36044312635</x:v>
      </x:c>
      <x:c r="X433" s="21" t="n">
        <x:v>28851.76525726865</x:v>
      </x:c>
      <x:c r="Y433" s="21" t="n">
        <x:v>30127.486742254125</x:v>
      </x:c>
      <x:c r="Z433" s="21" t="n">
        <x:v>31122.73811234823</x:v>
      </x:c>
      <x:c r="AA433" s="21" t="n">
        <x:v>31798.782309955946</x:v>
      </x:c>
      <x:c r="AB433" s="21" t="n">
        <x:v>32157.310021439156</x:v>
      </x:c>
      <x:c r="AC433" s="21" t="n">
        <x:v>41944.31741926847</x:v>
      </x:c>
      <x:c r="AD433" s="25" t="n">
        <x:f>AC433*(1+Inputs!$C$14)*(1-Inputs!$C$14/Inputs!$C$15)</x:f>
        <x:v>33282.81587218952</x:v>
      </x:c>
      <x:c r="AE433" s="25" t="n">
        <x:f>AD433/(B433-Inputs!$C$14)</x:f>
        <x:v>663488.2891497941</x:v>
      </x:c>
      <x:c r="AF433" s="25" t="n">
        <x:f>S433/(1+B433)^1+T433/(1+B433)^2+U433/(1+B433)^3+V433/(1+B433)^4+W433/(1+B433)^5+X433/(1+B433)^6+Y433/(1+B433)^7+Z433/(1+B433)^8+AA433/(1+B433)^9+AB433/(1+B433)^10+AE433/(1+B433)^10</x:f>
        <x:v>441596.4340472861</x:v>
      </x:c>
      <x:c r="AG433" s="25" t="n">
        <x:f>(AF433+Inputs!$C$12)/Inputs!$C$13</x:f>
        <x:v>378.16997842049915</x:v>
      </x:c>
      <x:c r="AH433" s="25" t="n">
        <x:f>(S433+Inputs!$C$11)*Inputs!$C$8-Inputs!$C$11</x:f>
        <x:v>2186.560308370573</x:v>
      </x:c>
      <x:c r="AI433" s="25" t="n">
        <x:f>Inputs!$C$12+AH433-Inputs!$C$10*Inputs!$C$13</x:f>
        <x:v>24504.47572357057</x:v>
      </x:c>
      <x:c r="AJ433" s="25" t="n">
        <x:f>(S433+Inputs!$C$11)*(1-Inputs!$C$8)</x:f>
        <x:v>6483.185379087083</x:v>
      </x:c>
      <x:c r="AK433" s="25" t="n">
        <x:f>AJ433/(1+B433)^(1-Inputs!$C$8)+T433/(1+B433)^(2-Inputs!$C$8)+U433/(1+B433)^(3-Inputs!$C$8)+V433/(1+B433)^(4-Inputs!$C$8)+W433/(1+B433)^(5-Inputs!$C$8)+X433/(1+B433)^(6-Inputs!$C$8)+Y433/(1+B433)^(7-Inputs!$C$8)+Z433/(1+B433)^(8-Inputs!$C$8)+AA433/(1+B433)^(9-Inputs!$C$8)+AB433/(1+B433)^(10-Inputs!$C$8)+AE433/(1+B433)^(10-Inputs!$C$8)</x:f>
        <x:v>456739.53641613055</x:v>
      </x:c>
      <x:c r="AL433" s="25" t="n">
        <x:f>(AK433+AI433)/Inputs!$C$13</x:f>
        <x:v>383.99779139220794</x:v>
      </x:c>
      <x:c r="AM433" s="26" t="n">
        <x:f>IF(AL433&gt;=Inputs!$C$7,1,0)</x:f>
        <x:v>1</x:v>
      </x:c>
      <x:c r="AN433" s="26" t="n">
        <x:f>IF(Inputs!$C$7&lt;=(1-Inputs!$C$16)*AL433,1,0)</x:f>
        <x:v>1</x:v>
      </x:c>
    </x:row>
    <x:row r="434" ht="20" customHeight="1">
      <x:c r="A434" s="16" t="n">
        <x:v>429</x:v>
      </x:c>
      <x:c r="B434" s="19" t="n">
        <x:v>0.08048471259188625</x:v>
      </x:c>
      <x:c r="C434" s="24" t="n">
        <x:v>0.39188060290112503</x:v>
      </x:c>
      <x:c r="D434" s="19" t="n">
        <x:v>0.030937802754890244</x:v>
      </x:c>
      <x:c r="E434" s="19" t="n">
        <x:v>0.04965097325450614</x:v>
      </x:c>
      <x:c r="F434" s="19" t="n">
        <x:v>-0.14735529486908833</x:v>
      </x:c>
      <x:c r="G434" s="19" t="n">
        <x:v>-0.0669875056165364</x:v>
      </x:c>
      <x:c r="H434" s="19" t="n">
        <x:v>0.7424676158670707</x:v>
      </x:c>
      <x:c r="I434" s="19" t="n">
        <x:v>0.056782829147649636</x:v>
      </x:c>
      <x:c r="J434" s="19" t="n">
        <x:v>0.06869580778439399</x:v>
      </x:c>
      <x:c r="K434" s="19" t="n">
        <x:v>0.07506635158190761</x:v>
      </x:c>
      <x:c r="L434" s="19" t="n">
        <x:v>0.06758560872059548</x:v>
      </x:c>
      <x:c r="M434" s="19" t="n">
        <x:v>0.06621910908912809</x:v>
      </x:c>
      <x:c r="N434" s="19" t="n">
        <x:v>0.060522707907351786</x:v>
      </x:c>
      <x:c r="O434" s="19" t="n">
        <x:v>0.07254903087228626</x:v>
      </x:c>
      <x:c r="P434" s="19" t="n">
        <x:v>0.07513565784362414</x:v>
      </x:c>
      <x:c r="Q434" s="19" t="n">
        <x:v>0.06756269300734744</x:v>
      </x:c>
      <x:c r="R434" s="19" t="n">
        <x:v>0.06824109992200078</x:v>
      </x:c>
      <x:c r="S434" s="21" t="n">
        <x:v>10056.774688587737</x:v>
      </x:c>
      <x:c r="T434" s="21" t="n">
        <x:v>15663.668984140328</x:v>
      </x:c>
      <x:c r="U434" s="21" t="n">
        <x:v>18943.04383629431</x:v>
      </x:c>
      <x:c r="V434" s="21" t="n">
        <x:v>22462.136763875948</x:v>
      </x:c>
      <x:c r="W434" s="21" t="n">
        <x:v>26343.707515220172</x:v>
      </x:c>
      <x:c r="X434" s="21" t="n">
        <x:v>28011.293461625253</x:v>
      </x:c>
      <x:c r="Y434" s="21" t="n">
        <x:v>29291.120604265427</x:v>
      </x:c>
      <x:c r="Z434" s="21" t="n">
        <x:v>30337.311636173195</x:v>
      </x:c>
      <x:c r="AA434" s="21" t="n">
        <x:v>31070.594616061342</x:v>
      </x:c>
      <x:c r="AB434" s="21" t="n">
        <x:v>31451.306458143616</x:v>
      </x:c>
      <x:c r="AC434" s="21" t="n">
        <x:v>41023.443206274285</x:v>
      </x:c>
      <x:c r="AD434" s="25" t="n">
        <x:f>AC434*(1+Inputs!$C$14)*(1-Inputs!$C$14/Inputs!$C$15)</x:f>
        <x:v>32552.10218417864</x:v>
      </x:c>
      <x:c r="AE434" s="25" t="n">
        <x:f>AD434/(B434-Inputs!$C$14)</x:f>
        <x:v>715671.2734727804</x:v>
      </x:c>
      <x:c r="AF434" s="25" t="n">
        <x:f>S434/(1+B434)^1+T434/(1+B434)^2+U434/(1+B434)^3+V434/(1+B434)^4+W434/(1+B434)^5+X434/(1+B434)^6+Y434/(1+B434)^7+Z434/(1+B434)^8+AA434/(1+B434)^9+AB434/(1+B434)^10+AE434/(1+B434)^10</x:f>
        <x:v>483078.5349183113</x:v>
      </x:c>
      <x:c r="AG434" s="25" t="n">
        <x:f>(AF434+Inputs!$C$12)/Inputs!$C$13</x:f>
        <x:v>411.2696840063598</x:v>
      </x:c>
      <x:c r="AH434" s="25" t="n">
        <x:f>(S434+Inputs!$C$11)*Inputs!$C$8-Inputs!$C$11</x:f>
        <x:v>2836.373895201378</x:v>
      </x:c>
      <x:c r="AI434" s="25" t="n">
        <x:f>Inputs!$C$12+AH434-Inputs!$C$10*Inputs!$C$13</x:f>
        <x:v>25154.28931040138</x:v>
      </x:c>
      <x:c r="AJ434" s="25" t="n">
        <x:f>(S434+Inputs!$C$11)*(1-Inputs!$C$8)</x:f>
        <x:v>7220.4007933863595</x:v>
      </x:c>
      <x:c r="AK434" s="25" t="n">
        <x:f>AJ434/(1+B434)^(1-Inputs!$C$8)+T434/(1+B434)^(2-Inputs!$C$8)+U434/(1+B434)^(3-Inputs!$C$8)+V434/(1+B434)^(4-Inputs!$C$8)+W434/(1+B434)^(5-Inputs!$C$8)+X434/(1+B434)^(6-Inputs!$C$8)+Y434/(1+B434)^(7-Inputs!$C$8)+Z434/(1+B434)^(8-Inputs!$C$8)+AA434/(1+B434)^(9-Inputs!$C$8)+AB434/(1+B434)^(10-Inputs!$C$8)+AE434/(1+B434)^(10-Inputs!$C$8)</x:f>
        <x:v>498197.3399872958</x:v>
      </x:c>
      <x:c r="AL434" s="25" t="n">
        <x:f>(AK434+AI434)/Inputs!$C$13</x:f>
        <x:v>417.5966135730132</x:v>
      </x:c>
      <x:c r="AM434" s="26" t="n">
        <x:f>IF(AL434&gt;=Inputs!$C$7,1,0)</x:f>
        <x:v>1</x:v>
      </x:c>
      <x:c r="AN434" s="26" t="n">
        <x:f>IF(Inputs!$C$7&lt;=(1-Inputs!$C$16)*AL434,1,0)</x:f>
        <x:v>1</x:v>
      </x:c>
    </x:row>
    <x:row r="435" ht="20" customHeight="1">
      <x:c r="A435" s="16" t="n">
        <x:v>430</x:v>
      </x:c>
      <x:c r="B435" s="19" t="n">
        <x:v>0.08794509190857056</x:v>
      </x:c>
      <x:c r="C435" s="24" t="n">
        <x:v>0.3242748837291458</x:v>
      </x:c>
      <x:c r="D435" s="19" t="n">
        <x:v>0.014204669713059559</x:v>
      </x:c>
      <x:c r="E435" s="19" t="n">
        <x:v>0.04224740082149737</x:v>
      </x:c>
      <x:c r="F435" s="19" t="n">
        <x:v>-0.18400458226419575</x:v>
      </x:c>
      <x:c r="G435" s="19" t="n">
        <x:v>-0.08731330761523678</x:v>
      </x:c>
      <x:c r="H435" s="19" t="n">
        <x:v>0.4157955911013289</x:v>
      </x:c>
      <x:c r="I435" s="19" t="n">
        <x:v>0.07292479651673717</x:v>
      </x:c>
      <x:c r="J435" s="19" t="n">
        <x:v>0.0606706652684818</x:v>
      </x:c>
      <x:c r="K435" s="19" t="n">
        <x:v>0.06702017440610575</x:v>
      </x:c>
      <x:c r="L435" s="19" t="n">
        <x:v>0.06915782515511296</x:v>
      </x:c>
      <x:c r="M435" s="19" t="n">
        <x:v>0.0679920163970553</x:v>
      </x:c>
      <x:c r="N435" s="19" t="n">
        <x:v>0.07437208439351367</x:v>
      </x:c>
      <x:c r="O435" s="19" t="n">
        <x:v>0.07598046005144737</x:v>
      </x:c>
      <x:c r="P435" s="19" t="n">
        <x:v>0.06523012100649225</x:v>
      </x:c>
      <x:c r="Q435" s="19" t="n">
        <x:v>0.069646023694512</x:v>
      </x:c>
      <x:c r="R435" s="19" t="n">
        <x:v>0.07114458419079825</x:v>
      </x:c>
      <x:c r="S435" s="21" t="n">
        <x:v>9196.594910961207</x:v>
      </x:c>
      <x:c r="T435" s="21" t="n">
        <x:v>14307.585737706333</x:v>
      </x:c>
      <x:c r="U435" s="21" t="n">
        <x:v>16944.029540499418</x:v>
      </x:c>
      <x:c r="V435" s="21" t="n">
        <x:v>19598.9905795935</x:v>
      </x:c>
      <x:c r="W435" s="21" t="n">
        <x:v>22520.898620918375</x:v>
      </x:c>
      <x:c r="X435" s="21" t="n">
        <x:v>23686.8872638188</x:v>
      </x:c>
      <x:c r="Y435" s="21" t="n">
        <x:v>24656.79324423181</x:v>
      </x:c>
      <x:c r="Z435" s="21" t="n">
        <x:v>25479.200156915966</x:v>
      </x:c>
      <x:c r="AA435" s="21" t="n">
        <x:v>26109.373242189813</x:v>
      </x:c>
      <x:c r="AB435" s="21" t="n">
        <x:v>26564.833048648692</x:v>
      </x:c>
      <x:c r="AC435" s="21" t="n">
        <x:v>34649.782237367865</x:v>
      </x:c>
      <x:c r="AD435" s="25" t="n">
        <x:f>AC435*(1+Inputs!$C$14)*(1-Inputs!$C$14/Inputs!$C$15)</x:f>
        <x:v>27494.602205351395</x:v>
      </x:c>
      <x:c r="AE435" s="25" t="n">
        <x:f>AD435/(B435-Inputs!$C$14)</x:f>
        <x:v>519304.0792682177</x:v>
      </x:c>
      <x:c r="AF435" s="25" t="n">
        <x:f>S435/(1+B435)^1+T435/(1+B435)^2+U435/(1+B435)^3+V435/(1+B435)^4+W435/(1+B435)^5+X435/(1+B435)^6+Y435/(1+B435)^7+Z435/(1+B435)^8+AA435/(1+B435)^9+AB435/(1+B435)^10+AE435/(1+B435)^10</x:f>
        <x:v>350599.08295366226</x:v>
      </x:c>
      <x:c r="AG435" s="25" t="n">
        <x:f>(AF435+Inputs!$C$12)/Inputs!$C$13</x:f>
        <x:v>305.56069713899143</x:v>
      </x:c>
      <x:c r="AH435" s="25" t="n">
        <x:f>(S435+Inputs!$C$11)*Inputs!$C$8-Inputs!$C$11</x:f>
        <x:v>2433.3855610256614</x:v>
      </x:c>
      <x:c r="AI435" s="25" t="n">
        <x:f>Inputs!$C$12+AH435-Inputs!$C$10*Inputs!$C$13</x:f>
        <x:v>24751.300976225655</x:v>
      </x:c>
      <x:c r="AJ435" s="25" t="n">
        <x:f>(S435+Inputs!$C$11)*(1-Inputs!$C$8)</x:f>
        <x:v>6763.209349935546</x:v>
      </x:c>
      <x:c r="AK435" s="25" t="n">
        <x:f>AJ435/(1+B435)^(1-Inputs!$C$8)+T435/(1+B435)^(2-Inputs!$C$8)+U435/(1+B435)^(3-Inputs!$C$8)+V435/(1+B435)^(4-Inputs!$C$8)+W435/(1+B435)^(5-Inputs!$C$8)+X435/(1+B435)^(6-Inputs!$C$8)+Y435/(1+B435)^(7-Inputs!$C$8)+Z435/(1+B435)^(8-Inputs!$C$8)+AA435/(1+B435)^(9-Inputs!$C$8)+AB435/(1+B435)^(10-Inputs!$C$8)+AE435/(1+B435)^(10-Inputs!$C$8)</x:f>
        <x:v>362394.3308229414</x:v>
      </x:c>
      <x:c r="AL435" s="25" t="n">
        <x:f>(AK435+AI435)/Inputs!$C$13</x:f>
        <x:v>308.91411385471</x:v>
      </x:c>
      <x:c r="AM435" s="26" t="n">
        <x:f>IF(AL435&gt;=Inputs!$C$7,1,0)</x:f>
        <x:v>1</x:v>
      </x:c>
      <x:c r="AN435" s="26" t="n">
        <x:f>IF(Inputs!$C$7&lt;=(1-Inputs!$C$16)*AL435,1,0)</x:f>
        <x:v>0</x:v>
      </x:c>
    </x:row>
    <x:row r="436" ht="20" customHeight="1">
      <x:c r="A436" s="16" t="n">
        <x:v>431</x:v>
      </x:c>
      <x:c r="B436" s="19" t="n">
        <x:v>0.0812084546458236</x:v>
      </x:c>
      <x:c r="C436" s="24" t="n">
        <x:v>0.33562611394458486</x:v>
      </x:c>
      <x:c r="D436" s="19" t="n">
        <x:v>0.028072168037591896</x:v>
      </x:c>
      <x:c r="E436" s="19" t="n">
        <x:v>0.06173828973204508</x:v>
      </x:c>
      <x:c r="F436" s="19" t="n">
        <x:v>-0.11116058676801574</x:v>
      </x:c>
      <x:c r="G436" s="19" t="n">
        <x:v>-0.07339424015025714</x:v>
      </x:c>
      <x:c r="H436" s="19" t="n">
        <x:v>0.9131317914373938</x:v>
      </x:c>
      <x:c r="I436" s="19" t="n">
        <x:v>0.056760330230480355</x:v>
      </x:c>
      <x:c r="J436" s="19" t="n">
        <x:v>0.049635652244186305</x:v>
      </x:c>
      <x:c r="K436" s="19" t="n">
        <x:v>0.05305890363412914</x:v>
      </x:c>
      <x:c r="L436" s="19" t="n">
        <x:v>0.04745090630754135</x:v>
      </x:c>
      <x:c r="M436" s="19" t="n">
        <x:v>0.04932056770368149</x:v>
      </x:c>
      <x:c r="N436" s="19" t="n">
        <x:v>0.05069288104414795</x:v>
      </x:c>
      <x:c r="O436" s="19" t="n">
        <x:v>0.05967421621920153</x:v>
      </x:c>
      <x:c r="P436" s="19" t="n">
        <x:v>0.05585483190840819</x:v>
      </x:c>
      <x:c r="Q436" s="19" t="n">
        <x:v>0.054664712777422436</x:v>
      </x:c>
      <x:c r="R436" s="19" t="n">
        <x:v>0.043525279125059345</x:v>
      </x:c>
      <x:c r="S436" s="21" t="n">
        <x:v>10663.669696951774</x:v>
      </x:c>
      <x:c r="T436" s="21" t="n">
        <x:v>16481.921335928782</x:v>
      </x:c>
      <x:c r="U436" s="21" t="n">
        <x:v>19737.34405494098</x:v>
      </x:c>
      <x:c r="V436" s="21" t="n">
        <x:v>23173.67287789509</x:v>
      </x:c>
      <x:c r="W436" s="21" t="n">
        <x:v>26969.11620745398</x:v>
      </x:c>
      <x:c r="X436" s="21" t="n">
        <x:v>28708.62177899112</x:v>
      </x:c>
      <x:c r="Y436" s="21" t="n">
        <x:v>30075.316638766413</x:v>
      </x:c>
      <x:c r="Z436" s="21" t="n">
        <x:v>31165.40201578663</x:v>
      </x:c>
      <x:c r="AA436" s="21" t="n">
        <x:v>31900.18898230758</x:v>
      </x:c>
      <x:c r="AB436" s="21" t="n">
        <x:v>32259.87631667031</x:v>
      </x:c>
      <x:c r="AC436" s="21" t="n">
        <x:v>42078.09954348302</x:v>
      </x:c>
      <x:c r="AD436" s="25" t="n">
        <x:f>AC436*(1+Inputs!$C$14)*(1-Inputs!$C$14/Inputs!$C$15)</x:f>
        <x:v>33388.97198775377</x:v>
      </x:c>
      <x:c r="AE436" s="25" t="n">
        <x:f>AD436/(B436-Inputs!$C$14)</x:f>
        <x:v>722572.7898427247</x:v>
      </x:c>
      <x:c r="AF436" s="25" t="n">
        <x:f>S436/(1+B436)^1+T436/(1+B436)^2+U436/(1+B436)^3+V436/(1+B436)^4+W436/(1+B436)^5+X436/(1+B436)^6+Y436/(1+B436)^7+Z436/(1+B436)^8+AA436/(1+B436)^9+AB436/(1+B436)^10+AE436/(1+B436)^10</x:f>
        <x:v>488400.5667679701</x:v>
      </x:c>
      <x:c r="AG436" s="25" t="n">
        <x:f>(AF436+Inputs!$C$12)/Inputs!$C$13</x:f>
        <x:v>415.5162791315677</x:v>
      </x:c>
      <x:c r="AH436" s="25" t="n">
        <x:f>(S436+Inputs!$C$11)*Inputs!$C$8-Inputs!$C$11</x:f>
        <x:v>3120.7000498048037</x:v>
      </x:c>
      <x:c r="AI436" s="25" t="n">
        <x:f>Inputs!$C$12+AH436-Inputs!$C$10*Inputs!$C$13</x:f>
        <x:v>25438.615465004797</x:v>
      </x:c>
      <x:c r="AJ436" s="25" t="n">
        <x:f>(S436+Inputs!$C$11)*(1-Inputs!$C$8)</x:f>
        <x:v>7542.969647146971</x:v>
      </x:c>
      <x:c r="AK436" s="25" t="n">
        <x:f>AJ436/(1+B436)^(1-Inputs!$C$8)+T436/(1+B436)^(2-Inputs!$C$8)+U436/(1+B436)^(3-Inputs!$C$8)+V436/(1+B436)^(4-Inputs!$C$8)+W436/(1+B436)^(5-Inputs!$C$8)+X436/(1+B436)^(6-Inputs!$C$8)+Y436/(1+B436)^(7-Inputs!$C$8)+Z436/(1+B436)^(8-Inputs!$C$8)+AA436/(1+B436)^(9-Inputs!$C$8)+AB436/(1+B436)^(10-Inputs!$C$8)+AE436/(1+B436)^(10-Inputs!$C$8)</x:f>
        <x:v>503603.0208581301</x:v>
      </x:c>
      <x:c r="AL436" s="25" t="n">
        <x:f>(AK436+AI436)/Inputs!$C$13</x:f>
        <x:v>422.13682617962735</x:v>
      </x:c>
      <x:c r="AM436" s="26" t="n">
        <x:f>IF(AL436&gt;=Inputs!$C$7,1,0)</x:f>
        <x:v>1</x:v>
      </x:c>
      <x:c r="AN436" s="26" t="n">
        <x:f>IF(Inputs!$C$7&lt;=(1-Inputs!$C$16)*AL436,1,0)</x:f>
        <x:v>1</x:v>
      </x:c>
    </x:row>
    <x:row r="437" ht="20" customHeight="1">
      <x:c r="A437" s="16" t="n">
        <x:v>432</x:v>
      </x:c>
      <x:c r="B437" s="19" t="n">
        <x:v>0.09269721777887023</x:v>
      </x:c>
      <x:c r="C437" s="24" t="n">
        <x:v>0.8708266856721423</x:v>
      </x:c>
      <x:c r="D437" s="19" t="n">
        <x:v>0.035866395629282975</x:v>
      </x:c>
      <x:c r="E437" s="19" t="n">
        <x:v>0.059847963740838575</x:v>
      </x:c>
      <x:c r="F437" s="19" t="n">
        <x:v>-0.15072523114168804</x:v>
      </x:c>
      <x:c r="G437" s="19" t="n">
        <x:v>-0.09870006704787612</x:v>
      </x:c>
      <x:c r="H437" s="19" t="n">
        <x:v>0.6530234100341943</x:v>
      </x:c>
      <x:c r="I437" s="19" t="n">
        <x:v>0.06601830713870754</x:v>
      </x:c>
      <x:c r="J437" s="19" t="n">
        <x:v>0.07340919329470239</x:v>
      </x:c>
      <x:c r="K437" s="19" t="n">
        <x:v>0.06627765396811924</x:v>
      </x:c>
      <x:c r="L437" s="19" t="n">
        <x:v>0.06661178073384803</x:v>
      </x:c>
      <x:c r="M437" s="19" t="n">
        <x:v>0.0651785205425142</x:v>
      </x:c>
      <x:c r="N437" s="19" t="n">
        <x:v>0.05633356346503092</x:v>
      </x:c>
      <x:c r="O437" s="19" t="n">
        <x:v>0.06524294789028204</x:v>
      </x:c>
      <x:c r="P437" s="19" t="n">
        <x:v>0.06625433116831005</x:v>
      </x:c>
      <x:c r="Q437" s="19" t="n">
        <x:v>0.0661496810799565</x:v>
      </x:c>
      <x:c r="R437" s="19" t="n">
        <x:v>0.07250565271357459</x:v>
      </x:c>
      <x:c r="S437" s="21" t="n">
        <x:v>9843.761676055854</x:v>
      </x:c>
      <x:c r="T437" s="21" t="n">
        <x:v>16079.929294167863</x:v>
      </x:c>
      <x:c r="U437" s="21" t="n">
        <x:v>20239.358354871132</x:v>
      </x:c>
      <x:c r="V437" s="21" t="n">
        <x:v>24735.151343836475</x:v>
      </x:c>
      <x:c r="W437" s="21" t="n">
        <x:v>29885.800260509208</x:v>
      </x:c>
      <x:c r="X437" s="21" t="n">
        <x:v>31974.88474639614</x:v>
      </x:c>
      <x:c r="Y437" s="21" t="n">
        <x:v>33581.29339426633</x:v>
      </x:c>
      <x:c r="Z437" s="21" t="n">
        <x:v>34829.33309673611</x:v>
      </x:c>
      <x:c r="AA437" s="21" t="n">
        <x:v>35628.92144283706</x:v>
      </x:c>
      <x:c r="AB437" s="21" t="n">
        <x:v>35935.878579019045</x:v>
      </x:c>
      <x:c r="AC437" s="21" t="n">
        <x:v>46872.88510306832</x:v>
      </x:c>
      <x:c r="AD437" s="25" t="n">
        <x:f>AC437*(1+Inputs!$C$14)*(1-Inputs!$C$14/Inputs!$C$15)</x:f>
        <x:v>37193.63432928471</x:v>
      </x:c>
      <x:c r="AE437" s="25" t="n">
        <x:f>AD437/(B437-Inputs!$C$14)</x:f>
        <x:v>644634.7980215035</x:v>
      </x:c>
      <x:c r="AF437" s="25" t="n">
        <x:f>S437/(1+B437)^1+T437/(1+B437)^2+U437/(1+B437)^3+V437/(1+B437)^4+W437/(1+B437)^5+X437/(1+B437)^6+Y437/(1+B437)^7+Z437/(1+B437)^8+AA437/(1+B437)^9+AB437/(1+B437)^10+AE437/(1+B437)^10</x:f>
        <x:v>425008.6310185336</x:v>
      </x:c>
      <x:c r="AG437" s="25" t="n">
        <x:f>(AF437+Inputs!$C$12)/Inputs!$C$13</x:f>
        <x:v>364.93411560161616</x:v>
      </x:c>
      <x:c r="AH437" s="25" t="n">
        <x:f>(S437+Inputs!$C$11)*Inputs!$C$8-Inputs!$C$11</x:f>
        <x:v>2736.5787578234276</x:v>
      </x:c>
      <x:c r="AI437" s="25" t="n">
        <x:f>Inputs!$C$12+AH437-Inputs!$C$10*Inputs!$C$13</x:f>
        <x:v>25054.494173023428</x:v>
      </x:c>
      <x:c r="AJ437" s="25" t="n">
        <x:f>(S437+Inputs!$C$11)*(1-Inputs!$C$8)</x:f>
        <x:v>7107.182918232427</x:v>
      </x:c>
      <x:c r="AK437" s="25" t="n">
        <x:f>AJ437/(1+B437)^(1-Inputs!$C$8)+T437/(1+B437)^(2-Inputs!$C$8)+U437/(1+B437)^(3-Inputs!$C$8)+V437/(1+B437)^(4-Inputs!$C$8)+W437/(1+B437)^(5-Inputs!$C$8)+X437/(1+B437)^(6-Inputs!$C$8)+Y437/(1+B437)^(7-Inputs!$C$8)+Z437/(1+B437)^(8-Inputs!$C$8)+AA437/(1+B437)^(9-Inputs!$C$8)+AB437/(1+B437)^(10-Inputs!$C$8)+AE437/(1+B437)^(10-Inputs!$C$8)</x:f>
        <x:v>440420.926576321</x:v>
      </x:c>
      <x:c r="AL437" s="25" t="n">
        <x:f>(AK437+AI437)/Inputs!$C$13</x:f>
        <x:v>371.41559999965216</x:v>
      </x:c>
      <x:c r="AM437" s="26" t="n">
        <x:f>IF(AL437&gt;=Inputs!$C$7,1,0)</x:f>
        <x:v>1</x:v>
      </x:c>
      <x:c r="AN437" s="26" t="n">
        <x:f>IF(Inputs!$C$7&lt;=(1-Inputs!$C$16)*AL437,1,0)</x:f>
        <x:v>1</x:v>
      </x:c>
    </x:row>
    <x:row r="438" ht="20" customHeight="1">
      <x:c r="A438" s="16" t="n">
        <x:v>433</x:v>
      </x:c>
      <x:c r="B438" s="19" t="n">
        <x:v>0.09005204045443606</x:v>
      </x:c>
      <x:c r="C438" s="24" t="n">
        <x:v>0.3157569153995894</x:v>
      </x:c>
      <x:c r="D438" s="19" t="n">
        <x:v>0.005601476385682248</x:v>
      </x:c>
      <x:c r="E438" s="19" t="n">
        <x:v>0.05195907730387689</x:v>
      </x:c>
      <x:c r="F438" s="19" t="n">
        <x:v>-0.2180262770646198</x:v>
      </x:c>
      <x:c r="G438" s="19" t="n">
        <x:v>-0.029401488461926986</x:v>
      </x:c>
      <x:c r="H438" s="19" t="n">
        <x:v>0.66889056683695</x:v>
      </x:c>
      <x:c r="I438" s="19" t="n">
        <x:v>0.04945853849057244</x:v>
      </x:c>
      <x:c r="J438" s="19" t="n">
        <x:v>0.06603755547045354</x:v>
      </x:c>
      <x:c r="K438" s="19" t="n">
        <x:v>0.06094030539600795</x:v>
      </x:c>
      <x:c r="L438" s="19" t="n">
        <x:v>0.0642440956905682</x:v>
      </x:c>
      <x:c r="M438" s="19" t="n">
        <x:v>0.06054207674692748</x:v>
      </x:c>
      <x:c r="N438" s="19" t="n">
        <x:v>0.06367366133443397</x:v>
      </x:c>
      <x:c r="O438" s="19" t="n">
        <x:v>0.061472200715523964</x:v>
      </x:c>
      <x:c r="P438" s="19" t="n">
        <x:v>0.05128285790775294</x:v>
      </x:c>
      <x:c r="Q438" s="19" t="n">
        <x:v>0.05669419600252809</x:v>
      </x:c>
      <x:c r="R438" s="19" t="n">
        <x:v>0.056769692413814715</x:v>
      </x:c>
      <x:c r="S438" s="21" t="n">
        <x:v>8923.45294183337</x:v>
      </x:c>
      <x:c r="T438" s="21" t="n">
        <x:v>13844.451813014723</x:v>
      </x:c>
      <x:c r="U438" s="21" t="n">
        <x:v>16679.599169249654</x:v>
      </x:c>
      <x:c r="V438" s="21" t="n">
        <x:v>19744.633702699022</x:v>
      </x:c>
      <x:c r="W438" s="21" t="n">
        <x:v>23073.072117602933</x:v>
      </x:c>
      <x:c r="X438" s="21" t="n">
        <x:v>24305.565331879043</x:v>
      </x:c>
      <x:c r="Y438" s="21" t="n">
        <x:v>25240.477241287994</x:v>
      </x:c>
      <x:c r="Z438" s="21" t="n">
        <x:v>26020.232879275416</x:v>
      </x:c>
      <x:c r="AA438" s="21" t="n">
        <x:v>26618.12058974461</x:v>
      </x:c>
      <x:c r="AB438" s="21" t="n">
        <x:v>27051.833600487636</x:v>
      </x:c>
      <x:c r="AC438" s="21" t="n">
        <x:v>35285.00034846214</x:v>
      </x:c>
      <x:c r="AD438" s="25" t="n">
        <x:f>AC438*(1+Inputs!$C$14)*(1-Inputs!$C$14/Inputs!$C$15)</x:f>
        <x:v>27998.647776504702</x:v>
      </x:c>
      <x:c r="AE438" s="25" t="n">
        <x:f>AD438/(B438-Inputs!$C$14)</x:f>
        <x:v>508585.1050276301</x:v>
      </x:c>
      <x:c r="AF438" s="25" t="n">
        <x:f>S438/(1+B438)^1+T438/(1+B438)^2+U438/(1+B438)^3+V438/(1+B438)^4+W438/(1+B438)^5+X438/(1+B438)^6+Y438/(1+B438)^7+Z438/(1+B438)^8+AA438/(1+B438)^9+AB438/(1+B438)^10+AE438/(1+B438)^10</x:f>
        <x:v>341439.1141632685</x:v>
      </x:c>
      <x:c r="AG438" s="25" t="n">
        <x:f>(AF438+Inputs!$C$12)/Inputs!$C$13</x:f>
        <x:v>298.25170690533906</x:v>
      </x:c>
      <x:c r="AH438" s="25" t="n">
        <x:f>(S438+Inputs!$C$11)*Inputs!$C$8-Inputs!$C$11</x:f>
        <x:v>2305.420419324675</x:v>
      </x:c>
      <x:c r="AI438" s="25" t="n">
        <x:f>Inputs!$C$12+AH438-Inputs!$C$10*Inputs!$C$13</x:f>
        <x:v>24623.335834524674</x:v>
      </x:c>
      <x:c r="AJ438" s="25" t="n">
        <x:f>(S438+Inputs!$C$11)*(1-Inputs!$C$8)</x:f>
        <x:v>6618.032522508695</x:v>
      </x:c>
      <x:c r="AK438" s="25" t="n">
        <x:f>AJ438/(1+B438)^(1-Inputs!$C$8)+T438/(1+B438)^(2-Inputs!$C$8)+U438/(1+B438)^(3-Inputs!$C$8)+V438/(1+B438)^(4-Inputs!$C$8)+W438/(1+B438)^(5-Inputs!$C$8)+X438/(1+B438)^(6-Inputs!$C$8)+Y438/(1+B438)^(7-Inputs!$C$8)+Z438/(1+B438)^(8-Inputs!$C$8)+AA438/(1+B438)^(9-Inputs!$C$8)+AB438/(1+B438)^(10-Inputs!$C$8)+AE438/(1+B438)^(10-Inputs!$C$8)</x:f>
        <x:v>353312.12540526653</x:v>
      </x:c>
      <x:c r="AL438" s="25" t="n">
        <x:f>(AK438+AI438)/Inputs!$C$13</x:f>
        <x:v>301.56506625322174</x:v>
      </x:c>
      <x:c r="AM438" s="26" t="n">
        <x:f>IF(AL438&gt;=Inputs!$C$7,1,0)</x:f>
        <x:v>1</x:v>
      </x:c>
      <x:c r="AN438" s="26" t="n">
        <x:f>IF(Inputs!$C$7&lt;=(1-Inputs!$C$16)*AL438,1,0)</x:f>
        <x:v>0</x:v>
      </x:c>
    </x:row>
    <x:row r="439" ht="20" customHeight="1">
      <x:c r="A439" s="16" t="n">
        <x:v>434</x:v>
      </x:c>
      <x:c r="B439" s="19" t="n">
        <x:v>0.08555366851063621</x:v>
      </x:c>
      <x:c r="C439" s="24" t="n">
        <x:v>0.6320199149034522</x:v>
      </x:c>
      <x:c r="D439" s="19" t="n">
        <x:v>0.032156178467299415</x:v>
      </x:c>
      <x:c r="E439" s="19" t="n">
        <x:v>0.059999493482808655</x:v>
      </x:c>
      <x:c r="F439" s="19" t="n">
        <x:v>-0.15282301395997025</x:v>
      </x:c>
      <x:c r="G439" s="19" t="n">
        <x:v>-0.10427210444046124</x:v>
      </x:c>
      <x:c r="H439" s="19" t="n">
        <x:v>0.8979418064010645</x:v>
      </x:c>
      <x:c r="I439" s="19" t="n">
        <x:v>0.07122780891631124</x:v>
      </x:c>
      <x:c r="J439" s="19" t="n">
        <x:v>0.0697897193296933</x:v>
      </x:c>
      <x:c r="K439" s="19" t="n">
        <x:v>0.06455444038617657</x:v>
      </x:c>
      <x:c r="L439" s="19" t="n">
        <x:v>0.07126396483223629</x:v>
      </x:c>
      <x:c r="M439" s="19" t="n">
        <x:v>0.06081328266541845</x:v>
      </x:c>
      <x:c r="N439" s="19" t="n">
        <x:v>0.07556602119551031</x:v>
      </x:c>
      <x:c r="O439" s="19" t="n">
        <x:v>0.07053617223742208</x:v>
      </x:c>
      <x:c r="P439" s="19" t="n">
        <x:v>0.06698662273710283</x:v>
      </x:c>
      <x:c r="Q439" s="19" t="n">
        <x:v>0.06723445549476197</x:v>
      </x:c>
      <x:c r="R439" s="19" t="n">
        <x:v>0.06637084233455995</x:v>
      </x:c>
      <x:c r="S439" s="21" t="n">
        <x:v>9784.431941639015</x:v>
      </x:c>
      <x:c r="T439" s="21" t="n">
        <x:v>15856.59840284876</x:v>
      </x:c>
      <x:c r="U439" s="21" t="n">
        <x:v>19875.751281346485</x:v>
      </x:c>
      <x:c r="V439" s="21" t="n">
        <x:v>24223.960098686828</x:v>
      </x:c>
      <x:c r="W439" s="21" t="n">
        <x:v>29148.20280589963</x:v>
      </x:c>
      <x:c r="X439" s="21" t="n">
        <x:v>31181.922692341504</x:v>
      </x:c>
      <x:c r="Y439" s="21" t="n">
        <x:v>32773.15699297121</x:v>
      </x:c>
      <x:c r="Z439" s="21" t="n">
        <x:v>33976.973590409005</x:v>
      </x:c>
      <x:c r="AA439" s="21" t="n">
        <x:v>34754.917660617284</x:v>
      </x:c>
      <x:c r="AB439" s="21" t="n">
        <x:v>35081.368094512276</x:v>
      </x:c>
      <x:c r="AC439" s="21" t="n">
        <x:v>45758.306210233386</x:v>
      </x:c>
      <x:c r="AD439" s="25" t="n">
        <x:f>AC439*(1+Inputs!$C$14)*(1-Inputs!$C$14/Inputs!$C$15)</x:f>
        <x:v>36309.21597782018</x:v>
      </x:c>
      <x:c r="AE439" s="25" t="n">
        <x:f>AD439/(B439-Inputs!$C$14)</x:f>
        <x:v>718231.0808993204</x:v>
      </x:c>
      <x:c r="AF439" s="25" t="n">
        <x:f>S439/(1+B439)^1+T439/(1+B439)^2+U439/(1+B439)^3+V439/(1+B439)^4+W439/(1+B439)^5+X439/(1+B439)^6+Y439/(1+B439)^7+Z439/(1+B439)^8+AA439/(1+B439)^9+AB439/(1+B439)^10+AE439/(1+B439)^10</x:f>
        <x:v>477992.36900726997</x:v>
      </x:c>
      <x:c r="AG439" s="25" t="n">
        <x:f>(AF439+Inputs!$C$12)/Inputs!$C$13</x:f>
        <x:v>407.2112927802322</x:v>
      </x:c>
      <x:c r="AH439" s="25" t="n">
        <x:f>(S439+Inputs!$C$11)*Inputs!$C$8-Inputs!$C$11</x:f>
        <x:v>2708.7831836171827</x:v>
      </x:c>
      <x:c r="AI439" s="25" t="n">
        <x:f>Inputs!$C$12+AH439-Inputs!$C$10*Inputs!$C$13</x:f>
        <x:v>25026.69859881718</x:v>
      </x:c>
      <x:c r="AJ439" s="25" t="n">
        <x:f>(S439+Inputs!$C$11)*(1-Inputs!$C$8)</x:f>
        <x:v>7075.648758021834</x:v>
      </x:c>
      <x:c r="AK439" s="25" t="n">
        <x:f>AJ439/(1+B439)^(1-Inputs!$C$8)+T439/(1+B439)^(2-Inputs!$C$8)+U439/(1+B439)^(3-Inputs!$C$8)+V439/(1+B439)^(4-Inputs!$C$8)+W439/(1+B439)^(5-Inputs!$C$8)+X439/(1+B439)^(6-Inputs!$C$8)+Y439/(1+B439)^(7-Inputs!$C$8)+Z439/(1+B439)^(8-Inputs!$C$8)+AA439/(1+B439)^(9-Inputs!$C$8)+AB439/(1+B439)^(10-Inputs!$C$8)+AE439/(1+B439)^(10-Inputs!$C$8)</x:f>
        <x:v>494140.2525728969</x:v>
      </x:c>
      <x:c r="AL439" s="25" t="n">
        <x:f>(AK439+AI439)/Inputs!$C$13</x:f>
        <x:v>414.2575441663723</x:v>
      </x:c>
      <x:c r="AM439" s="26" t="n">
        <x:f>IF(AL439&gt;=Inputs!$C$7,1,0)</x:f>
        <x:v>1</x:v>
      </x:c>
      <x:c r="AN439" s="26" t="n">
        <x:f>IF(Inputs!$C$7&lt;=(1-Inputs!$C$16)*AL439,1,0)</x:f>
        <x:v>1</x:v>
      </x:c>
    </x:row>
    <x:row r="440" ht="20" customHeight="1">
      <x:c r="A440" s="16" t="n">
        <x:v>435</x:v>
      </x:c>
      <x:c r="B440" s="19" t="n">
        <x:v>0.07807558091918222</x:v>
      </x:c>
      <x:c r="C440" s="24" t="n">
        <x:v>0.3572095524638996</x:v>
      </x:c>
      <x:c r="D440" s="19" t="n">
        <x:v>0.022721016714099564</x:v>
      </x:c>
      <x:c r="E440" s="19" t="n">
        <x:v>0.052797194099843806</x:v>
      </x:c>
      <x:c r="F440" s="19" t="n">
        <x:v>-0.19028583595632997</x:v>
      </x:c>
      <x:c r="G440" s="19" t="n">
        <x:v>-0.07169528655334545</x:v>
      </x:c>
      <x:c r="H440" s="19" t="n">
        <x:v>0.6603192606166601</x:v>
      </x:c>
      <x:c r="I440" s="19" t="n">
        <x:v>0.055911706105808895</x:v>
      </x:c>
      <x:c r="J440" s="19" t="n">
        <x:v>0.06342164204569485</x:v>
      </x:c>
      <x:c r="K440" s="19" t="n">
        <x:v>0.057479207915265534</x:v>
      </x:c>
      <x:c r="L440" s="19" t="n">
        <x:v>0.05019655200365264</x:v>
      </x:c>
      <x:c r="M440" s="19" t="n">
        <x:v>0.05367954273033888</x:v>
      </x:c>
      <x:c r="N440" s="19" t="n">
        <x:v>0.055459230402813094</x:v>
      </x:c>
      <x:c r="O440" s="19" t="n">
        <x:v>0.04914562533711319</x:v>
      </x:c>
      <x:c r="P440" s="19" t="n">
        <x:v>0.05722872129431721</x:v>
      </x:c>
      <x:c r="Q440" s="19" t="n">
        <x:v>0.06056030478093248</x:v>
      </x:c>
      <x:c r="R440" s="19" t="n">
        <x:v>0.058669176562044636</x:v>
      </x:c>
      <x:c r="S440" s="21" t="n">
        <x:v>9239.798660261531</x:v>
      </x:c>
      <x:c r="T440" s="21" t="n">
        <x:v>14544.458591099978</x:v>
      </x:c>
      <x:c r="U440" s="21" t="n">
        <x:v>17726.0484842124</x:v>
      </x:c>
      <x:c r="V440" s="21" t="n">
        <x:v>21089.83172003433</x:v>
      </x:c>
      <x:c r="W440" s="21" t="n">
        <x:v>24774.352904862295</x:v>
      </x:c>
      <x:c r="X440" s="21" t="n">
        <x:v>26275.292969437065</x:v>
      </x:c>
      <x:c r="Y440" s="21" t="n">
        <x:v>27424.628876219147</x:v>
      </x:c>
      <x:c r="Z440" s="21" t="n">
        <x:v>28339.84946170237</x:v>
      </x:c>
      <x:c r="AA440" s="21" t="n">
        <x:v>29024.075965072312</x:v>
      </x:c>
      <x:c r="AB440" s="21" t="n">
        <x:v>29434.977956339328</x:v>
      </x:c>
      <x:c r="AC440" s="21" t="n">
        <x:v>38393.4495082687</x:v>
      </x:c>
      <x:c r="AD440" s="25" t="n">
        <x:f>AC440*(1+Inputs!$C$14)*(1-Inputs!$C$14/Inputs!$C$15)</x:f>
        <x:v>30465.20218481121</x:v>
      </x:c>
      <x:c r="AE440" s="25" t="n">
        <x:f>AD440/(B440-Inputs!$C$14)</x:f>
        <x:v>707249.9438131683</x:v>
      </x:c>
      <x:c r="AF440" s="25" t="n">
        <x:f>S440/(1+B440)^1+T440/(1+B440)^2+U440/(1+B440)^3+V440/(1+B440)^4+W440/(1+B440)^5+X440/(1+B440)^6+Y440/(1+B440)^7+Z440/(1+B440)^8+AA440/(1+B440)^9+AB440/(1+B440)^10+AE440/(1+B440)^10</x:f>
        <x:v>478448.7147937303</x:v>
      </x:c>
      <x:c r="AG440" s="25" t="n">
        <x:f>(AF440+Inputs!$C$12)/Inputs!$C$13</x:f>
        <x:v>407.57542359472853</x:v>
      </x:c>
      <x:c r="AH440" s="25" t="n">
        <x:f>(S440+Inputs!$C$11)*Inputs!$C$8-Inputs!$C$11</x:f>
        <x:v>2453.626221656772</x:v>
      </x:c>
      <x:c r="AI440" s="25" t="n">
        <x:f>Inputs!$C$12+AH440-Inputs!$C$10*Inputs!$C$13</x:f>
        <x:v>24771.541636856768</x:v>
      </x:c>
      <x:c r="AJ440" s="25" t="n">
        <x:f>(S440+Inputs!$C$11)*(1-Inputs!$C$8)</x:f>
        <x:v>6786.172438604759</x:v>
      </x:c>
      <x:c r="AK440" s="25" t="n">
        <x:f>AJ440/(1+B440)^(1-Inputs!$C$8)+T440/(1+B440)^(2-Inputs!$C$8)+U440/(1+B440)^(3-Inputs!$C$8)+V440/(1+B440)^(4-Inputs!$C$8)+W440/(1+B440)^(5-Inputs!$C$8)+X440/(1+B440)^(6-Inputs!$C$8)+Y440/(1+B440)^(7-Inputs!$C$8)+Z440/(1+B440)^(8-Inputs!$C$8)+AA440/(1+B440)^(9-Inputs!$C$8)+AB440/(1+B440)^(10-Inputs!$C$8)+AE440/(1+B440)^(10-Inputs!$C$8)</x:f>
        <x:v>493242.51046453376</x:v>
      </x:c>
      <x:c r="AL440" s="25" t="n">
        <x:f>(AK440+AI440)/Inputs!$C$13</x:f>
        <x:v>413.3376143895134</x:v>
      </x:c>
      <x:c r="AM440" s="26" t="n">
        <x:f>IF(AL440&gt;=Inputs!$C$7,1,0)</x:f>
        <x:v>1</x:v>
      </x:c>
      <x:c r="AN440" s="26" t="n">
        <x:f>IF(Inputs!$C$7&lt;=(1-Inputs!$C$16)*AL440,1,0)</x:f>
        <x:v>1</x:v>
      </x:c>
    </x:row>
    <x:row r="441" ht="20" customHeight="1">
      <x:c r="A441" s="16" t="n">
        <x:v>436</x:v>
      </x:c>
      <x:c r="B441" s="19" t="n">
        <x:v>0.07959706637655926</x:v>
      </x:c>
      <x:c r="C441" s="24" t="n">
        <x:v>0.5953722524632497</x:v>
      </x:c>
      <x:c r="D441" s="19" t="n">
        <x:v>0.02535160517061712</x:v>
      </x:c>
      <x:c r="E441" s="19" t="n">
        <x:v>0.055780135076997514</x:v>
      </x:c>
      <x:c r="F441" s="19" t="n">
        <x:v>-0.15947012226936183</x:v>
      </x:c>
      <x:c r="G441" s="19" t="n">
        <x:v>-0.07794744475243476</x:v>
      </x:c>
      <x:c r="H441" s="19" t="n">
        <x:v>0.8258650625878374</x:v>
      </x:c>
      <x:c r="I441" s="19" t="n">
        <x:v>0.061183919529229344</x:v>
      </x:c>
      <x:c r="J441" s="19" t="n">
        <x:v>0.0636152921345331</x:v>
      </x:c>
      <x:c r="K441" s="19" t="n">
        <x:v>0.06992253866949455</x:v>
      </x:c>
      <x:c r="L441" s="19" t="n">
        <x:v>0.06226886256491866</x:v>
      </x:c>
      <x:c r="M441" s="19" t="n">
        <x:v>0.06819432564665362</x:v>
      </x:c>
      <x:c r="N441" s="19" t="n">
        <x:v>0.06905941642810262</x:v>
      </x:c>
      <x:c r="O441" s="19" t="n">
        <x:v>0.07518059876647044</x:v>
      </x:c>
      <x:c r="P441" s="19" t="n">
        <x:v>0.07396828102021005</x:v>
      </x:c>
      <x:c r="Q441" s="19" t="n">
        <x:v>0.07232204022483416</x:v>
      </x:c>
      <x:c r="R441" s="19" t="n">
        <x:v>0.07387804419429927</x:v>
      </x:c>
      <x:c r="S441" s="21" t="n">
        <x:v>9783.843940384708</x:v>
      </x:c>
      <x:c r="T441" s="21" t="n">
        <x:v>15600.959724649476</x:v>
      </x:c>
      <x:c r="U441" s="21" t="n">
        <x:v>19258.96341536736</x:v>
      </x:c>
      <x:c r="V441" s="21" t="n">
        <x:v>23241.899492727665</x:v>
      </x:c>
      <x:c r="W441" s="21" t="n">
        <x:v>27673.059824872063</x:v>
      </x:c>
      <x:c r="X441" s="21" t="n">
        <x:v>29458.703716952863</x:v>
      </x:c>
      <x:c r="Y441" s="21" t="n">
        <x:v>30822.415402499955</x:v>
      </x:c>
      <x:c r="Z441" s="21" t="n">
        <x:v>31901.602082148725</x:v>
      </x:c>
      <x:c r="AA441" s="21" t="n">
        <x:v>32631.134026059746</x:v>
      </x:c>
      <x:c r="AB441" s="21" t="n">
        <x:v>32984.918785826834</x:v>
      </x:c>
      <x:c r="AC441" s="21" t="n">
        <x:v>43023.80711194804</x:v>
      </x:c>
      <x:c r="AD441" s="25" t="n">
        <x:f>AC441*(1+Inputs!$C$14)*(1-Inputs!$C$14/Inputs!$C$15)</x:f>
        <x:v>34139.39094333076</x:v>
      </x:c>
      <x:c r="AE441" s="25" t="n">
        <x:f>AD441/(B441-Inputs!$C$14)</x:f>
        <x:v>765507.5483008637</x:v>
      </x:c>
      <x:c r="AF441" s="25" t="n">
        <x:f>S441/(1+B441)^1+T441/(1+B441)^2+U441/(1+B441)^3+V441/(1+B441)^4+W441/(1+B441)^5+X441/(1+B441)^6+Y441/(1+B441)^7+Z441/(1+B441)^8+AA441/(1+B441)^9+AB441/(1+B441)^10+AE441/(1+B441)^10</x:f>
        <x:v>515273.3227125469</x:v>
      </x:c>
      <x:c r="AG441" s="25" t="n">
        <x:f>(AF441+Inputs!$C$12)/Inputs!$C$13</x:f>
        <x:v>436.9587878610972</x:v>
      </x:c>
      <x:c r="AH441" s="25" t="n">
        <x:f>(S441+Inputs!$C$11)*Inputs!$C$8-Inputs!$C$11</x:f>
        <x:v>2708.5077090569457</x:v>
      </x:c>
      <x:c r="AI441" s="25" t="n">
        <x:f>Inputs!$C$12+AH441-Inputs!$C$10*Inputs!$C$13</x:f>
        <x:v>25026.423124256944</x:v>
      </x:c>
      <x:c r="AJ441" s="25" t="n">
        <x:f>(S441+Inputs!$C$11)*(1-Inputs!$C$8)</x:f>
        <x:v>7075.336231327763</x:v>
      </x:c>
      <x:c r="AK441" s="25" t="n">
        <x:f>AJ441/(1+B441)^(1-Inputs!$C$8)+T441/(1+B441)^(2-Inputs!$C$8)+U441/(1+B441)^(3-Inputs!$C$8)+V441/(1+B441)^(4-Inputs!$C$8)+W441/(1+B441)^(5-Inputs!$C$8)+X441/(1+B441)^(6-Inputs!$C$8)+Y441/(1+B441)^(7-Inputs!$C$8)+Z441/(1+B441)^(8-Inputs!$C$8)+AA441/(1+B441)^(9-Inputs!$C$8)+AB441/(1+B441)^(10-Inputs!$C$8)+AE441/(1+B441)^(10-Inputs!$C$8)</x:f>
        <x:v>531497.0209877626</x:v>
      </x:c>
      <x:c r="AL441" s="25" t="n">
        <x:f>(AK441+AI441)/Inputs!$C$13</x:f>
        <x:v>444.0653140739005</x:v>
      </x:c>
      <x:c r="AM441" s="26" t="n">
        <x:f>IF(AL441&gt;=Inputs!$C$7,1,0)</x:f>
        <x:v>1</x:v>
      </x:c>
      <x:c r="AN441" s="26" t="n">
        <x:f>IF(Inputs!$C$7&lt;=(1-Inputs!$C$16)*AL441,1,0)</x:f>
        <x:v>1</x:v>
      </x:c>
    </x:row>
    <x:row r="442" ht="20" customHeight="1">
      <x:c r="A442" s="16" t="n">
        <x:v>437</x:v>
      </x:c>
      <x:c r="B442" s="19" t="n">
        <x:v>0.08950893405264594</x:v>
      </x:c>
      <x:c r="C442" s="24" t="n">
        <x:v>0.4383277714927374</x:v>
      </x:c>
      <x:c r="D442" s="19" t="n">
        <x:v>0.008826863968339182</x:v>
      </x:c>
      <x:c r="E442" s="19" t="n">
        <x:v>0.05511949709674838</x:v>
      </x:c>
      <x:c r="F442" s="19" t="n">
        <x:v>-0.19930339843752906</x:v>
      </x:c>
      <x:c r="G442" s="19" t="n">
        <x:v>-0.06967210551021424</x:v>
      </x:c>
      <x:c r="H442" s="19" t="n">
        <x:v>0.6350958290405231</x:v>
      </x:c>
      <x:c r="I442" s="19" t="n">
        <x:v>0.07153638997406575</x:v>
      </x:c>
      <x:c r="J442" s="19" t="n">
        <x:v>0.07050164315065671</x:v>
      </x:c>
      <x:c r="K442" s="19" t="n">
        <x:v>0.07919051106011124</x:v>
      </x:c>
      <x:c r="L442" s="19" t="n">
        <x:v>0.07412734537134043</x:v>
      </x:c>
      <x:c r="M442" s="19" t="n">
        <x:v>0.07250464252569486</x:v>
      </x:c>
      <x:c r="N442" s="19" t="n">
        <x:v>0.06718334263473366</x:v>
      </x:c>
      <x:c r="O442" s="19" t="n">
        <x:v>0.07420397312103774</x:v>
      </x:c>
      <x:c r="P442" s="19" t="n">
        <x:v>0.07164451386754195</x:v>
      </x:c>
      <x:c r="Q442" s="19" t="n">
        <x:v>0.07405709699595604</x:v>
      </x:c>
      <x:c r="R442" s="19" t="n">
        <x:v>0.07642153934144404</x:v>
      </x:c>
      <x:c r="S442" s="21" t="n">
        <x:v>9065.089714584727</x:v>
      </x:c>
      <x:c r="T442" s="21" t="n">
        <x:v>14342.198279134878</x:v>
      </x:c>
      <x:c r="U442" s="21" t="n">
        <x:v>17478.463898132562</x:v>
      </x:c>
      <x:c r="V442" s="21" t="n">
        <x:v>20849.328179167696</x:v>
      </x:c>
      <x:c r="W442" s="21" t="n">
        <x:v>24542.92033184456</x:v>
      </x:c>
      <x:c r="X442" s="21" t="n">
        <x:v>25944.441044629642</x:v>
      </x:c>
      <x:c r="Y442" s="21" t="n">
        <x:v>27001.076361198066</x:v>
      </x:c>
      <x:c r="Z442" s="21" t="n">
        <x:v>27884.495699935167</x:v>
      </x:c>
      <x:c r="AA442" s="21" t="n">
        <x:v>28540.06922539668</x:v>
      </x:c>
      <x:c r="AB442" s="21" t="n">
        <x:v>28958.61169124712</x:v>
      </x:c>
      <x:c r="AC442" s="21" t="n">
        <x:v>37772.1022059745</x:v>
      </x:c>
      <x:c r="AD442" s="25" t="n">
        <x:f>AC442*(1+Inputs!$C$14)*(1-Inputs!$C$14/Inputs!$C$15)</x:f>
        <x:v>29972.16310044076</x:v>
      </x:c>
      <x:c r="AE442" s="25" t="n">
        <x:f>AD442/(B442-Inputs!$C$14)</x:f>
        <x:v>549857.8099416323</x:v>
      </x:c>
      <x:c r="AF442" s="25" t="n">
        <x:f>S442/(1+B442)^1+T442/(1+B442)^2+U442/(1+B442)^3+V442/(1+B442)^4+W442/(1+B442)^5+X442/(1+B442)^6+Y442/(1+B442)^7+Z442/(1+B442)^8+AA442/(1+B442)^9+AB442/(1+B442)^10+AE442/(1+B442)^10</x:f>
        <x:v>367871.95176471263</x:v>
      </x:c>
      <x:c r="AG442" s="25" t="n">
        <x:f>(AF442+Inputs!$C$12)/Inputs!$C$13</x:f>
        <x:v>319.343192727789</x:v>
      </x:c>
      <x:c r="AH442" s="25" t="n">
        <x:f>(S442+Inputs!$C$11)*Inputs!$C$8-Inputs!$C$11</x:f>
        <x:v>2371.7762772438036</x:v>
      </x:c>
      <x:c r="AI442" s="25" t="n">
        <x:f>Inputs!$C$12+AH442-Inputs!$C$10*Inputs!$C$13</x:f>
        <x:v>24689.691692443797</x:v>
      </x:c>
      <x:c r="AJ442" s="25" t="n">
        <x:f>(S442+Inputs!$C$11)*(1-Inputs!$C$8)</x:f>
        <x:v>6693.313437340924</x:v>
      </x:c>
      <x:c r="AK442" s="25" t="n">
        <x:f>AJ442/(1+B442)^(1-Inputs!$C$8)+T442/(1+B442)^(2-Inputs!$C$8)+U442/(1+B442)^(3-Inputs!$C$8)+V442/(1+B442)^(4-Inputs!$C$8)+W442/(1+B442)^(5-Inputs!$C$8)+X442/(1+B442)^(6-Inputs!$C$8)+Y442/(1+B442)^(7-Inputs!$C$8)+Z442/(1+B442)^(8-Inputs!$C$8)+AA442/(1+B442)^(9-Inputs!$C$8)+AB442/(1+B442)^(10-Inputs!$C$8)+AE442/(1+B442)^(10-Inputs!$C$8)</x:f>
        <x:v>380681.2005783812</x:v>
      </x:c>
      <x:c r="AL442" s="25" t="n">
        <x:f>(AK442+AI442)/Inputs!$C$13</x:f>
        <x:v>323.45654886090966</x:v>
      </x:c>
      <x:c r="AM442" s="26" t="n">
        <x:f>IF(AL442&gt;=Inputs!$C$7,1,0)</x:f>
        <x:v>1</x:v>
      </x:c>
      <x:c r="AN442" s="26" t="n">
        <x:f>IF(Inputs!$C$7&lt;=(1-Inputs!$C$16)*AL442,1,0)</x:f>
        <x:v>0</x:v>
      </x:c>
    </x:row>
    <x:row r="443" ht="20" customHeight="1">
      <x:c r="A443" s="16" t="n">
        <x:v>438</x:v>
      </x:c>
      <x:c r="B443" s="19" t="n">
        <x:v>0.08308866718105172</x:v>
      </x:c>
      <x:c r="C443" s="24" t="n">
        <x:v>0.3649853290018257</x:v>
      </x:c>
      <x:c r="D443" s="19" t="n">
        <x:v>0.03131933193926528</x:v>
      </x:c>
      <x:c r="E443" s="19" t="n">
        <x:v>0.03006575913659589</x:v>
      </x:c>
      <x:c r="F443" s="19" t="n">
        <x:v>-0.153570180401606</x:v>
      </x:c>
      <x:c r="G443" s="19" t="n">
        <x:v>-0.056100634415387846</x:v>
      </x:c>
      <x:c r="H443" s="19" t="n">
        <x:v>0.7518671202573444</x:v>
      </x:c>
      <x:c r="I443" s="19" t="n">
        <x:v>0.0633004403192524</x:v>
      </x:c>
      <x:c r="J443" s="19" t="n">
        <x:v>0.06228237016020671</x:v>
      </x:c>
      <x:c r="K443" s="19" t="n">
        <x:v>0.061192509164644665</x:v>
      </x:c>
      <x:c r="L443" s="19" t="n">
        <x:v>0.047803184537903005</x:v>
      </x:c>
      <x:c r="M443" s="19" t="n">
        <x:v>0.051742279611456755</x:v>
      </x:c>
      <x:c r="N443" s="19" t="n">
        <x:v>0.05502722814503955</x:v>
      </x:c>
      <x:c r="O443" s="19" t="n">
        <x:v>0.052577938674593275</x:v>
      </x:c>
      <x:c r="P443" s="19" t="n">
        <x:v>0.05643717932852382</x:v>
      </x:c>
      <x:c r="Q443" s="19" t="n">
        <x:v>0.0617590568938283</x:v>
      </x:c>
      <x:c r="R443" s="19" t="n">
        <x:v>0.06262261677870924</x:v>
      </x:c>
      <x:c r="S443" s="21" t="n">
        <x:v>9936.925705536298</x:v>
      </x:c>
      <x:c r="T443" s="21" t="n">
        <x:v>15314.951485345715</x:v>
      </x:c>
      <x:c r="U443" s="21" t="n">
        <x:v>18204.10442030054</x:v>
      </x:c>
      <x:c r="V443" s="21" t="n">
        <x:v>21221.60422899122</x:v>
      </x:c>
      <x:c r="W443" s="21" t="n">
        <x:v>24452.992793862384</x:v>
      </x:c>
      <x:c r="X443" s="21" t="n">
        <x:v>25698.541965652377</x:v>
      </x:c>
      <x:c r="Y443" s="21" t="n">
        <x:v>26661.72394498656</x:v>
      </x:c>
      <x:c r="Z443" s="21" t="n">
        <x:v>27448.57094856459</x:v>
      </x:c>
      <x:c r="AA443" s="21" t="n">
        <x:v>28052.03648509863</x:v>
      </x:c>
      <x:c r="AB443" s="21" t="n">
        <x:v>28450.04099005499</x:v>
      </x:c>
      <x:c r="AC443" s="21" t="n">
        <x:v>37108.74911746304</x:v>
      </x:c>
      <x:c r="AD443" s="25" t="n">
        <x:f>AC443*(1+Inputs!$C$14)*(1-Inputs!$C$14/Inputs!$C$15)</x:f>
        <x:v>29445.79242470692</x:v>
      </x:c>
      <x:c r="AE443" s="25" t="n">
        <x:f>AD443/(B443-Inputs!$C$14)</x:f>
        <x:v>612322.9058074079</x:v>
      </x:c>
      <x:c r="AF443" s="25" t="n">
        <x:f>S443/(1+B443)^1+T443/(1+B443)^2+U443/(1+B443)^3+V443/(1+B443)^4+W443/(1+B443)^5+X443/(1+B443)^6+Y443/(1+B443)^7+Z443/(1+B443)^8+AA443/(1+B443)^9+AB443/(1+B443)^10+AE443/(1+B443)^10</x:f>
        <x:v>416170.8875156843</x:v>
      </x:c>
      <x:c r="AG443" s="25" t="n">
        <x:f>(AF443+Inputs!$C$12)/Inputs!$C$13</x:f>
        <x:v>357.8822377592383</x:v>
      </x:c>
      <x:c r="AH443" s="25" t="n">
        <x:f>(S443+Inputs!$C$11)*Inputs!$C$8-Inputs!$C$11</x:f>
        <x:v>2780.2254675252243</x:v>
      </x:c>
      <x:c r="AI443" s="25" t="n">
        <x:f>Inputs!$C$12+AH443-Inputs!$C$10*Inputs!$C$13</x:f>
        <x:v>25098.140882725223</x:v>
      </x:c>
      <x:c r="AJ443" s="25" t="n">
        <x:f>(S443+Inputs!$C$11)*(1-Inputs!$C$8)</x:f>
        <x:v>7156.700238011073</x:v>
      </x:c>
      <x:c r="AK443" s="25" t="n">
        <x:f>AJ443/(1+B443)^(1-Inputs!$C$8)+T443/(1+B443)^(2-Inputs!$C$8)+U443/(1+B443)^(3-Inputs!$C$8)+V443/(1+B443)^(4-Inputs!$C$8)+W443/(1+B443)^(5-Inputs!$C$8)+X443/(1+B443)^(6-Inputs!$C$8)+Y443/(1+B443)^(7-Inputs!$C$8)+Z443/(1+B443)^(8-Inputs!$C$8)+AA443/(1+B443)^(9-Inputs!$C$8)+AB443/(1+B443)^(10-Inputs!$C$8)+AE443/(1+B443)^(10-Inputs!$C$8)</x:f>
        <x:v>429362.90963257744</x:v>
      </x:c>
      <x:c r="AL443" s="25" t="n">
        <x:f>(AK443+AI443)/Inputs!$C$13</x:f>
        <x:v>362.6269320126096</x:v>
      </x:c>
      <x:c r="AM443" s="26" t="n">
        <x:f>IF(AL443&gt;=Inputs!$C$7,1,0)</x:f>
        <x:v>1</x:v>
      </x:c>
      <x:c r="AN443" s="26" t="n">
        <x:f>IF(Inputs!$C$7&lt;=(1-Inputs!$C$16)*AL443,1,0)</x:f>
        <x:v>1</x:v>
      </x:c>
    </x:row>
    <x:row r="444" ht="20" customHeight="1">
      <x:c r="A444" s="16" t="n">
        <x:v>439</x:v>
      </x:c>
      <x:c r="B444" s="19" t="n">
        <x:v>0.08800360466243352</x:v>
      </x:c>
      <x:c r="C444" s="24" t="n">
        <x:v>0.5260489900077516</x:v>
      </x:c>
      <x:c r="D444" s="19" t="n">
        <x:v>0.039861832970173344</x:v>
      </x:c>
      <x:c r="E444" s="19" t="n">
        <x:v>0.05714876726012762</x:v>
      </x:c>
      <x:c r="F444" s="19" t="n">
        <x:v>-0.1408916918470243</x:v>
      </x:c>
      <x:c r="G444" s="19" t="n">
        <x:v>-0.05051382539422036</x:v>
      </x:c>
      <x:c r="H444" s="19" t="n">
        <x:v>0.8160306345465926</x:v>
      </x:c>
      <x:c r="I444" s="19" t="n">
        <x:v>0.06362086872059877</x:v>
      </x:c>
      <x:c r="J444" s="19" t="n">
        <x:v>0.06381355939610445</x:v>
      </x:c>
      <x:c r="K444" s="19" t="n">
        <x:v>0.06965204263980809</x:v>
      </x:c>
      <x:c r="L444" s="19" t="n">
        <x:v>0.06203089245582191</x:v>
      </x:c>
      <x:c r="M444" s="19" t="n">
        <x:v>0.057676519940624754</x:v>
      </x:c>
      <x:c r="N444" s="19" t="n">
        <x:v>0.07046656301418011</x:v>
      </x:c>
      <x:c r="O444" s="19" t="n">
        <x:v>0.06397533103744195</x:v>
      </x:c>
      <x:c r="P444" s="19" t="n">
        <x:v>0.061680087735959434</x:v>
      </x:c>
      <x:c r="Q444" s="19" t="n">
        <x:v>0.06822519744168745</x:v>
      </x:c>
      <x:c r="R444" s="19" t="n">
        <x:v>0.06485175212715945</x:v>
      </x:c>
      <x:c r="S444" s="21" t="n">
        <x:v>10282.771739051574</x:v>
      </x:c>
      <x:c r="T444" s="21" t="n">
        <x:v>16219.431699805024</x:v>
      </x:c>
      <x:c r="U444" s="21" t="n">
        <x:v>19945.865675647576</x:v>
      </x:c>
      <x:c r="V444" s="21" t="n">
        <x:v>24090.864572105424</x:v>
      </x:c>
      <x:c r="W444" s="21" t="n">
        <x:v>28739.518315769037</x:v>
      </x:c>
      <x:c r="X444" s="21" t="n">
        <x:v>30792.385864552296</x:v>
      </x:c>
      <x:c r="Y444" s="21" t="n">
        <x:v>32419.216498730282</x:v>
      </x:c>
      <x:c r="Z444" s="21" t="n">
        <x:v>33649.40135291152</x:v>
      </x:c>
      <x:c r="AA444" s="21" t="n">
        <x:v>34450.45266073207</x:v>
      </x:c>
      <x:c r="AB444" s="21" t="n">
        <x:v>34792.91719368646</x:v>
      </x:c>
      <x:c r="AC444" s="21" t="n">
        <x:v>45382.06590480843</x:v>
      </x:c>
      <x:c r="AD444" s="25" t="n">
        <x:f>AC444*(1+Inputs!$C$14)*(1-Inputs!$C$14/Inputs!$C$15)</x:f>
        <x:v>36010.669295465486</x:v>
      </x:c>
      <x:c r="AE444" s="25" t="n">
        <x:f>AD444/(B444-Inputs!$C$14)</x:f>
        <x:v>679400.3827628004</x:v>
      </x:c>
      <x:c r="AF444" s="25" t="n">
        <x:f>S444/(1+B444)^1+T444/(1+B444)^2+U444/(1+B444)^3+V444/(1+B444)^4+W444/(1+B444)^5+X444/(1+B444)^6+Y444/(1+B444)^7+Z444/(1+B444)^8+AA444/(1+B444)^9+AB444/(1+B444)^10+AE444/(1+B444)^10</x:f>
        <x:v>451736.8472157876</x:v>
      </x:c>
      <x:c r="AG444" s="25" t="n">
        <x:f>(AF444+Inputs!$C$12)/Inputs!$C$13</x:f>
        <x:v>386.2612921039589</x:v>
      </x:c>
      <x:c r="AH444" s="25" t="n">
        <x:f>(S444+Inputs!$C$11)*Inputs!$C$8-Inputs!$C$11</x:f>
        <x:v>2942.2519654186826</x:v>
      </x:c>
      <x:c r="AI444" s="25" t="n">
        <x:f>Inputs!$C$12+AH444-Inputs!$C$10*Inputs!$C$13</x:f>
        <x:v>25260.16738061868</x:v>
      </x:c>
      <x:c r="AJ444" s="25" t="n">
        <x:f>(S444+Inputs!$C$11)*(1-Inputs!$C$8)</x:f>
        <x:v>7340.519773632892</x:v>
      </x:c>
      <x:c r="AK444" s="25" t="n">
        <x:f>AJ444/(1+B444)^(1-Inputs!$C$8)+T444/(1+B444)^(2-Inputs!$C$8)+U444/(1+B444)^(3-Inputs!$C$8)+V444/(1+B444)^(4-Inputs!$C$8)+W444/(1+B444)^(5-Inputs!$C$8)+X444/(1+B444)^(6-Inputs!$C$8)+Y444/(1+B444)^(7-Inputs!$C$8)+Z444/(1+B444)^(8-Inputs!$C$8)+AA444/(1+B444)^(9-Inputs!$C$8)+AB444/(1+B444)^(10-Inputs!$C$8)+AE444/(1+B444)^(10-Inputs!$C$8)</x:f>
        <x:v>467131.241826889</x:v>
      </x:c>
      <x:c r="AL444" s="25" t="n">
        <x:f>(AK444+AI444)/Inputs!$C$13</x:f>
        <x:v>392.8926051370636</x:v>
      </x:c>
      <x:c r="AM444" s="26" t="n">
        <x:f>IF(AL444&gt;=Inputs!$C$7,1,0)</x:f>
        <x:v>1</x:v>
      </x:c>
      <x:c r="AN444" s="26" t="n">
        <x:f>IF(Inputs!$C$7&lt;=(1-Inputs!$C$16)*AL444,1,0)</x:f>
        <x:v>1</x:v>
      </x:c>
    </x:row>
    <x:row r="445" ht="20" customHeight="1">
      <x:c r="A445" s="16" t="n">
        <x:v>440</x:v>
      </x:c>
      <x:c r="B445" s="19" t="n">
        <x:v>0.09242543763990538</x:v>
      </x:c>
      <x:c r="C445" s="24" t="n">
        <x:v>0.3177622625396168</x:v>
      </x:c>
      <x:c r="D445" s="19" t="n">
        <x:v>0.009699495964294159</x:v>
      </x:c>
      <x:c r="E445" s="19" t="n">
        <x:v>0.05580487576250988</x:v>
      </x:c>
      <x:c r="F445" s="19" t="n">
        <x:v>-0.11679408190772053</x:v>
      </x:c>
      <x:c r="G445" s="19" t="n">
        <x:v>-0.05386245317197734</x:v>
      </x:c>
      <x:c r="H445" s="19" t="n">
        <x:v>0.8382532314849698</x:v>
      </x:c>
      <x:c r="I445" s="19" t="n">
        <x:v>0.06015344520158692</x:v>
      </x:c>
      <x:c r="J445" s="19" t="n">
        <x:v>0.059413148571917415</x:v>
      </x:c>
      <x:c r="K445" s="19" t="n">
        <x:v>0.048537686729895314</x:v>
      </x:c>
      <x:c r="L445" s="19" t="n">
        <x:v>0.05751741020890336</x:v>
      </x:c>
      <x:c r="M445" s="19" t="n">
        <x:v>0.060336156958272796</x:v>
      </x:c>
      <x:c r="N445" s="19" t="n">
        <x:v>0.055558975900229374</x:v>
      </x:c>
      <x:c r="O445" s="19" t="n">
        <x:v>0.05479972616210148</x:v>
      </x:c>
      <x:c r="P445" s="19" t="n">
        <x:v>0.06761064356268548</x:v>
      </x:c>
      <x:c r="Q445" s="19" t="n">
        <x:v>0.050838672302389795</x:v>
      </x:c>
      <x:c r="R445" s="19" t="n">
        <x:v>0.057963001676804425</x:v>
      </x:c>
      <x:c r="S445" s="21" t="n">
        <x:v>10616.206607777645</x:v>
      </x:c>
      <x:c r="T445" s="21" t="n">
        <x:v>16112.07817898298</x:v>
      </x:c>
      <x:c r="U445" s="21" t="n">
        <x:v>18869.457636259795</x:v>
      </x:c>
      <x:c r="V445" s="21" t="n">
        <x:v>21689.238000219735</x:v>
      </x:c>
      <x:c r="W445" s="21" t="n">
        <x:v>24798.755863351016</x:v>
      </x:c>
      <x:c r="X445" s="21" t="n">
        <x:v>26096.55961765899</x:v>
      </x:c>
      <x:c r="Y445" s="21" t="n">
        <x:v>27090.730422593006</x:v>
      </x:c>
      <x:c r="Z445" s="21" t="n">
        <x:v>27904.78092335826</x:v>
      </x:c>
      <x:c r="AA445" s="21" t="n">
        <x:v>28532.031470494785</x:v>
      </x:c>
      <x:c r="AB445" s="21" t="n">
        <x:v>28910.39861549508</x:v>
      </x:c>
      <x:c r="AC445" s="21" t="n">
        <x:v>37709.21558542837</x:v>
      </x:c>
      <x:c r="AD445" s="25" t="n">
        <x:f>AC445*(1+Inputs!$C$14)*(1-Inputs!$C$14/Inputs!$C$15)</x:f>
        <x:v>29922.262567037404</x:v>
      </x:c>
      <x:c r="AE445" s="25" t="n">
        <x:f>AD445/(B445-Inputs!$C$14)</x:f>
        <x:v>521062.8564064124</x:v>
      </x:c>
      <x:c r="AF445" s="25" t="n">
        <x:f>S445/(1+B445)^1+T445/(1+B445)^2+U445/(1+B445)^3+V445/(1+B445)^4+W445/(1+B445)^5+X445/(1+B445)^6+Y445/(1+B445)^7+Z445/(1+B445)^8+AA445/(1+B445)^9+AB445/(1+B445)^10+AE445/(1+B445)^10</x:f>
        <x:v>352648.990821457</x:v>
      </x:c>
      <x:c r="AG445" s="25" t="n">
        <x:f>(AF445+Inputs!$C$12)/Inputs!$C$13</x:f>
        <x:v>307.19637482834247</x:v>
      </x:c>
      <x:c r="AH445" s="25" t="n">
        <x:f>(S445+Inputs!$C$11)*Inputs!$C$8-Inputs!$C$11</x:f>
        <x:v>3098.4639176163764</x:v>
      </x:c>
      <x:c r="AI445" s="25" t="n">
        <x:f>Inputs!$C$12+AH445-Inputs!$C$10*Inputs!$C$13</x:f>
        <x:v>25416.379332816374</x:v>
      </x:c>
      <x:c r="AJ445" s="25" t="n">
        <x:f>(S445+Inputs!$C$11)*(1-Inputs!$C$8)</x:f>
        <x:v>7517.74269016127</x:v>
      </x:c>
      <x:c r="AK445" s="25" t="n">
        <x:f>AJ445/(1+B445)^(1-Inputs!$C$8)+T445/(1+B445)^(2-Inputs!$C$8)+U445/(1+B445)^(3-Inputs!$C$8)+V445/(1+B445)^(4-Inputs!$C$8)+W445/(1+B445)^(5-Inputs!$C$8)+X445/(1+B445)^(6-Inputs!$C$8)+Y445/(1+B445)^(7-Inputs!$C$8)+Z445/(1+B445)^(8-Inputs!$C$8)+AA445/(1+B445)^(9-Inputs!$C$8)+AB445/(1+B445)^(10-Inputs!$C$8)+AE445/(1+B445)^(10-Inputs!$C$8)</x:f>
        <x:v>364604.3438452722</x:v>
      </x:c>
      <x:c r="AL445" s="25" t="n">
        <x:f>(AK445+AI445)/Inputs!$C$13</x:f>
        <x:v>311.2082280913691</x:v>
      </x:c>
      <x:c r="AM445" s="26" t="n">
        <x:f>IF(AL445&gt;=Inputs!$C$7,1,0)</x:f>
        <x:v>1</x:v>
      </x:c>
      <x:c r="AN445" s="26" t="n">
        <x:f>IF(Inputs!$C$7&lt;=(1-Inputs!$C$16)*AL445,1,0)</x:f>
        <x:v>0</x:v>
      </x:c>
    </x:row>
    <x:row r="446" ht="20" customHeight="1">
      <x:c r="A446" s="16" t="n">
        <x:v>441</x:v>
      </x:c>
      <x:c r="B446" s="19" t="n">
        <x:v>0.07869215160201774</x:v>
      </x:c>
      <x:c r="C446" s="24" t="n">
        <x:v>0.13096508354729508</x:v>
      </x:c>
      <x:c r="D446" s="19" t="n">
        <x:v>0.027597541613293686</x:v>
      </x:c>
      <x:c r="E446" s="19" t="n">
        <x:v>0.04301384651815823</x:v>
      </x:c>
      <x:c r="F446" s="19" t="n">
        <x:v>-0.18005243826379344</x:v>
      </x:c>
      <x:c r="G446" s="19" t="n">
        <x:v>-0.05469418792003296</x:v>
      </x:c>
      <x:c r="H446" s="19" t="n">
        <x:v>0.7204430816425145</x:v>
      </x:c>
      <x:c r="I446" s="19" t="n">
        <x:v>0.05741791928935868</x:v>
      </x:c>
      <x:c r="J446" s="19" t="n">
        <x:v>0.06084806837750307</x:v>
      </x:c>
      <x:c r="K446" s="19" t="n">
        <x:v>0.06886459649233416</x:v>
      </x:c>
      <x:c r="L446" s="19" t="n">
        <x:v>0.07071537078477264</x:v>
      </x:c>
      <x:c r="M446" s="19" t="n">
        <x:v>0.06291723733860294</x:v>
      </x:c>
      <x:c r="N446" s="19" t="n">
        <x:v>0.06341181696812215</x:v>
      </x:c>
      <x:c r="O446" s="19" t="n">
        <x:v>0.06800559294675282</x:v>
      </x:c>
      <x:c r="P446" s="19" t="n">
        <x:v>0.06249566793156532</x:v>
      </x:c>
      <x:c r="Q446" s="19" t="n">
        <x:v>0.07458820386698903</x:v>
      </x:c>
      <x:c r="R446" s="19" t="n">
        <x:v>0.06792956057366496</x:v>
      </x:c>
      <x:c r="S446" s="21" t="n">
        <x:v>9509.08357241746</x:v>
      </x:c>
      <x:c r="T446" s="21" t="n">
        <x:v>14568.939364447891</x:v>
      </x:c>
      <x:c r="U446" s="21" t="n">
        <x:v>17338.91293928736</x:v>
      </x:c>
      <x:c r="V446" s="21" t="n">
        <x:v>20294.018235127518</x:v>
      </x:c>
      <x:c r="W446" s="21" t="n">
        <x:v>23500.028823367036</x:v>
      </x:c>
      <x:c r="X446" s="21" t="n">
        <x:v>24914.565213801707</x:v>
      </x:c>
      <x:c r="Y446" s="21" t="n">
        <x:v>26000.65454881938</x:v>
      </x:c>
      <x:c r="Z446" s="21" t="n">
        <x:v>26906.18307182277</x:v>
      </x:c>
      <x:c r="AA446" s="21" t="n">
        <x:v>27582.862717599128</x:v>
      </x:c>
      <x:c r="AB446" s="21" t="n">
        <x:v>28036.10953127979</x:v>
      </x:c>
      <x:c r="AC446" s="21" t="n">
        <x:v>36568.83851906059</x:v>
      </x:c>
      <x:c r="AD446" s="25" t="n">
        <x:f>AC446*(1+Inputs!$C$14)*(1-Inputs!$C$14/Inputs!$C$15)</x:f>
        <x:v>29017.373364874573</x:v>
      </x:c>
      <x:c r="AE446" s="25" t="n">
        <x:f>AD446/(B446-Inputs!$C$14)</x:f>
        <x:v>664132.3968017754</x:v>
      </x:c>
      <x:c r="AF446" s="25" t="n">
        <x:f>S446/(1+B446)^1+T446/(1+B446)^2+U446/(1+B446)^3+V446/(1+B446)^4+W446/(1+B446)^5+X446/(1+B446)^6+Y446/(1+B446)^7+Z446/(1+B446)^8+AA446/(1+B446)^9+AB446/(1+B446)^10+AE446/(1+B446)^10</x:f>
        <x:v>450490.1092467285</x:v>
      </x:c>
      <x:c r="AG446" s="25" t="n">
        <x:f>(AF446+Inputs!$C$12)/Inputs!$C$13</x:f>
        <x:v>385.2664856970492</x:v>
      </x:c>
      <x:c r="AH446" s="25" t="n">
        <x:f>(S446+Inputs!$C$11)*Inputs!$C$8-Inputs!$C$11</x:f>
        <x:v>2579.7843585846185</x:v>
      </x:c>
      <x:c r="AI446" s="25" t="n">
        <x:f>Inputs!$C$12+AH446-Inputs!$C$10*Inputs!$C$13</x:f>
        <x:v>24897.699773784618</x:v>
      </x:c>
      <x:c r="AJ446" s="25" t="n">
        <x:f>(S446+Inputs!$C$11)*(1-Inputs!$C$8)</x:f>
        <x:v>6929.299213832842</x:v>
      </x:c>
      <x:c r="AK446" s="25" t="n">
        <x:f>AJ446/(1+B446)^(1-Inputs!$C$8)+T446/(1+B446)^(2-Inputs!$C$8)+U446/(1+B446)^(3-Inputs!$C$8)+V446/(1+B446)^(4-Inputs!$C$8)+W446/(1+B446)^(5-Inputs!$C$8)+X446/(1+B446)^(6-Inputs!$C$8)+Y446/(1+B446)^(7-Inputs!$C$8)+Z446/(1+B446)^(8-Inputs!$C$8)+AA446/(1+B446)^(9-Inputs!$C$8)+AB446/(1+B446)^(10-Inputs!$C$8)+AE446/(1+B446)^(10-Inputs!$C$8)</x:f>
        <x:v>464286.20025964756</x:v>
      </x:c>
      <x:c r="AL446" s="25" t="n">
        <x:f>(AK446+AI446)/Inputs!$C$13</x:f>
        <x:v>390.33324562786373</x:v>
      </x:c>
      <x:c r="AM446" s="26" t="n">
        <x:f>IF(AL446&gt;=Inputs!$C$7,1,0)</x:f>
        <x:v>1</x:v>
      </x:c>
      <x:c r="AN446" s="26" t="n">
        <x:f>IF(Inputs!$C$7&lt;=(1-Inputs!$C$16)*AL446,1,0)</x:f>
        <x:v>1</x:v>
      </x:c>
    </x:row>
    <x:row r="447" ht="20" customHeight="1">
      <x:c r="A447" s="16" t="n">
        <x:v>442</x:v>
      </x:c>
      <x:c r="B447" s="19" t="n">
        <x:v>0.0872584930890804</x:v>
      </x:c>
      <x:c r="C447" s="24" t="n">
        <x:v>0.2574303253802839</x:v>
      </x:c>
      <x:c r="D447" s="19" t="n">
        <x:v>0.03020303915701135</x:v>
      </x:c>
      <x:c r="E447" s="19" t="n">
        <x:v>0.041309041988386926</x:v>
      </x:c>
      <x:c r="F447" s="19" t="n">
        <x:v>-0.13822473805398547</x:v>
      </x:c>
      <x:c r="G447" s="19" t="n">
        <x:v>-0.09031971832889496</x:v>
      </x:c>
      <x:c r="H447" s="19" t="n">
        <x:v>0.49751490090974926</x:v>
      </x:c>
      <x:c r="I447" s="19" t="n">
        <x:v>0.05778992874056826</x:v>
      </x:c>
      <x:c r="J447" s="19" t="n">
        <x:v>0.054896035643331516</x:v>
      </x:c>
      <x:c r="K447" s="19" t="n">
        <x:v>0.06386278318851396</x:v>
      </x:c>
      <x:c r="L447" s="19" t="n">
        <x:v>0.05795694336669726</x:v>
      </x:c>
      <x:c r="M447" s="19" t="n">
        <x:v>0.053484646629802915</x:v>
      </x:c>
      <x:c r="N447" s="19" t="n">
        <x:v>0.06006043461554668</x:v>
      </x:c>
      <x:c r="O447" s="19" t="n">
        <x:v>0.046014922587711456</x:v>
      </x:c>
      <x:c r="P447" s="19" t="n">
        <x:v>0.05280429761843948</x:v>
      </x:c>
      <x:c r="Q447" s="19" t="n">
        <x:v>0.05099089441360434</x:v>
      </x:c>
      <x:c r="R447" s="19" t="n">
        <x:v>0.05908276942673297</x:v>
      </x:c>
      <x:c r="S447" s="21" t="n">
        <x:v>10036.81046756665</x:v>
      </x:c>
      <x:c r="T447" s="21" t="n">
        <x:v>15417.017384660408</x:v>
      </x:c>
      <x:c r="U447" s="21" t="n">
        <x:v>18156.182216074933</x:v>
      </x:c>
      <x:c r="V447" s="21" t="n">
        <x:v>20912.224920768014</x:v>
      </x:c>
      <x:c r="W447" s="21" t="n">
        <x:v>23922.36767055452</x:v>
      </x:c>
      <x:c r="X447" s="21" t="n">
        <x:v>25253.011082501445</x:v>
      </x:c>
      <x:c r="Y447" s="21" t="n">
        <x:v>26341.556897805895</x:v>
      </x:c>
      <x:c r="Z447" s="21" t="n">
        <x:v>27196.429988426135</x:v>
      </x:c>
      <x:c r="AA447" s="21" t="n">
        <x:v>27849.196650003487</x:v>
      </x:c>
      <x:c r="AB447" s="21" t="n">
        <x:v>28260.979086438525</x:v>
      </x:c>
      <x:c r="AC447" s="21" t="n">
        <x:v>36862.14663448503</x:v>
      </x:c>
      <x:c r="AD447" s="25" t="n">
        <x:f>AC447*(1+Inputs!$C$14)*(1-Inputs!$C$14/Inputs!$C$15)</x:f>
        <x:v>29250.113354463865</x:v>
      </x:c>
      <x:c r="AE447" s="25" t="n">
        <x:f>AD447/(B447-Inputs!$C$14)</x:f>
        <x:v>559719.801039877</x:v>
      </x:c>
      <x:c r="AF447" s="25" t="n">
        <x:f>S447/(1+B447)^1+T447/(1+B447)^2+U447/(1+B447)^3+V447/(1+B447)^4+W447/(1+B447)^5+X447/(1+B447)^6+Y447/(1+B447)^7+Z447/(1+B447)^8+AA447/(1+B447)^9+AB447/(1+B447)^10+AE447/(1+B447)^10</x:f>
        <x:v>378808.4745735632</x:v>
      </x:c>
      <x:c r="AG447" s="25" t="n">
        <x:f>(AF447+Inputs!$C$12)/Inputs!$C$13</x:f>
        <x:v>328.06974411995475</x:v>
      </x:c>
      <x:c r="AH447" s="25" t="n">
        <x:f>(S447+Inputs!$C$11)*Inputs!$C$8-Inputs!$C$11</x:f>
        <x:v>2827.0207943942387</x:v>
      </x:c>
      <x:c r="AI447" s="25" t="n">
        <x:f>Inputs!$C$12+AH447-Inputs!$C$10*Inputs!$C$13</x:f>
        <x:v>25144.936209594234</x:v>
      </x:c>
      <x:c r="AJ447" s="25" t="n">
        <x:f>(S447+Inputs!$C$11)*(1-Inputs!$C$8)</x:f>
        <x:v>7209.789673172411</x:v>
      </x:c>
      <x:c r="AK447" s="25" t="n">
        <x:f>AJ447/(1+B447)^(1-Inputs!$C$8)+T447/(1+B447)^(2-Inputs!$C$8)+U447/(1+B447)^(3-Inputs!$C$8)+V447/(1+B447)^(4-Inputs!$C$8)+W447/(1+B447)^(5-Inputs!$C$8)+X447/(1+B447)^(6-Inputs!$C$8)+Y447/(1+B447)^(7-Inputs!$C$8)+Z447/(1+B447)^(8-Inputs!$C$8)+AA447/(1+B447)^(9-Inputs!$C$8)+AB447/(1+B447)^(10-Inputs!$C$8)+AE447/(1+B447)^(10-Inputs!$C$8)</x:f>
        <x:v>391246.16043275676</x:v>
      </x:c>
      <x:c r="AL447" s="25" t="n">
        <x:f>(AK447+AI447)/Inputs!$C$13</x:f>
        <x:v>332.2498720662035</x:v>
      </x:c>
      <x:c r="AM447" s="26" t="n">
        <x:f>IF(AL447&gt;=Inputs!$C$7,1,0)</x:f>
        <x:v>1</x:v>
      </x:c>
      <x:c r="AN447" s="26" t="n">
        <x:f>IF(Inputs!$C$7&lt;=(1-Inputs!$C$16)*AL447,1,0)</x:f>
        <x:v>0</x:v>
      </x:c>
    </x:row>
    <x:row r="448" ht="20" customHeight="1">
      <x:c r="A448" s="16" t="n">
        <x:v>443</x:v>
      </x:c>
      <x:c r="B448" s="19" t="n">
        <x:v>0.0920704422509277</x:v>
      </x:c>
      <x:c r="C448" s="24" t="n">
        <x:v>0.24331380650610868</x:v>
      </x:c>
      <x:c r="D448" s="19" t="n">
        <x:v>0.02845521966549285</x:v>
      </x:c>
      <x:c r="E448" s="19" t="n">
        <x:v>0.043281934324801055</x:v>
      </x:c>
      <x:c r="F448" s="19" t="n">
        <x:v>-0.10166773561958167</x:v>
      </x:c>
      <x:c r="G448" s="19" t="n">
        <x:v>-0.06392044081287451</x:v>
      </x:c>
      <x:c r="H448" s="19" t="n">
        <x:v>0.18029496658115818</x:v>
      </x:c>
      <x:c r="I448" s="19" t="n">
        <x:v>0.04711628281794788</x:v>
      </x:c>
      <x:c r="J448" s="19" t="n">
        <x:v>0.047404055957771335</x:v>
      </x:c>
      <x:c r="K448" s="19" t="n">
        <x:v>0.058126810889986016</x:v>
      </x:c>
      <x:c r="L448" s="19" t="n">
        <x:v>0.04681089027343092</x:v>
      </x:c>
      <x:c r="M448" s="19" t="n">
        <x:v>0.04750016635046791</x:v>
      </x:c>
      <x:c r="N448" s="19" t="n">
        <x:v>0.04785840039528125</x:v>
      </x:c>
      <x:c r="O448" s="19" t="n">
        <x:v>0.05072660516573592</x:v>
      </x:c>
      <x:c r="P448" s="19" t="n">
        <x:v>0.053479946878652526</x:v>
      </x:c>
      <x:c r="Q448" s="19" t="n">
        <x:v>0.04831495130658027</x:v>
      </x:c>
      <x:c r="R448" s="19" t="n">
        <x:v>0.04728849216825097</x:v>
      </x:c>
      <x:c r="S448" s="21" t="n">
        <x:v>10812.222955198378</x:v>
      </x:c>
      <x:c r="T448" s="21" t="n">
        <x:v>16194.548410210895</x:v>
      </x:c>
      <x:c r="U448" s="21" t="n">
        <x:v>18569.69051195798</x:v>
      </x:c>
      <x:c r="V448" s="21" t="n">
        <x:v>20914.78739464266</x:v>
      </x:c>
      <x:c r="W448" s="21" t="n">
        <x:v>23482.884674721037</x:v>
      </x:c>
      <x:c r="X448" s="21" t="n">
        <x:v>24698.74404341056</x:v>
      </x:c>
      <x:c r="Y448" s="21" t="n">
        <x:v>25738.807038132043</x:v>
      </x:c>
      <x:c r="Z448" s="21" t="n">
        <x:v>26602.03430336516</x:v>
      </x:c>
      <x:c r="AA448" s="21" t="n">
        <x:v>27255.72669586541</x:v>
      </x:c>
      <x:c r="AB448" s="21" t="n">
        <x:v>27670.204770160508</x:v>
      </x:c>
      <x:c r="AC448" s="21" t="n">
        <x:v>36091.571439339794</x:v>
      </x:c>
      <x:c r="AD448" s="25" t="n">
        <x:f>AC448*(1+Inputs!$C$14)*(1-Inputs!$C$14/Inputs!$C$15)</x:f>
        <x:v>28638.66193711612</x:v>
      </x:c>
      <x:c r="AE448" s="25" t="n">
        <x:f>AD448/(B448-Inputs!$C$14)</x:f>
        <x:v>501812.5111278701</x:v>
      </x:c>
      <x:c r="AF448" s="25" t="n">
        <x:f>S448/(1+B448)^1+T448/(1+B448)^2+U448/(1+B448)^3+V448/(1+B448)^4+W448/(1+B448)^5+X448/(1+B448)^6+Y448/(1+B448)^7+Z448/(1+B448)^8+AA448/(1+B448)^9+AB448/(1+B448)^10+AE448/(1+B448)^10</x:f>
        <x:v>340955.829538454</x:v>
      </x:c>
      <x:c r="AG448" s="25" t="n">
        <x:f>(AF448+Inputs!$C$12)/Inputs!$C$13</x:f>
        <x:v>297.86608085314685</x:v>
      </x:c>
      <x:c r="AH448" s="25" t="n">
        <x:f>(S448+Inputs!$C$11)*Inputs!$C$8-Inputs!$C$11</x:f>
        <x:v>3190.2962338052675</x:v>
      </x:c>
      <x:c r="AI448" s="25" t="n">
        <x:f>Inputs!$C$12+AH448-Inputs!$C$10*Inputs!$C$13</x:f>
        <x:v>25508.211649005265</x:v>
      </x:c>
      <x:c r="AJ448" s="25" t="n">
        <x:f>(S448+Inputs!$C$11)*(1-Inputs!$C$8)</x:f>
        <x:v>7621.926721393112</x:v>
      </x:c>
      <x:c r="AK448" s="25" t="n">
        <x:f>AJ448/(1+B448)^(1-Inputs!$C$8)+T448/(1+B448)^(2-Inputs!$C$8)+U448/(1+B448)^(3-Inputs!$C$8)+V448/(1+B448)^(4-Inputs!$C$8)+W448/(1+B448)^(5-Inputs!$C$8)+X448/(1+B448)^(6-Inputs!$C$8)+Y448/(1+B448)^(7-Inputs!$C$8)+Z448/(1+B448)^(8-Inputs!$C$8)+AA448/(1+B448)^(9-Inputs!$C$8)+AB448/(1+B448)^(10-Inputs!$C$8)+AE448/(1+B448)^(10-Inputs!$C$8)</x:f>
        <x:v>352274.49205351126</x:v>
      </x:c>
      <x:c r="AL448" s="25" t="n">
        <x:f>(AK448+AI448)/Inputs!$C$13</x:f>
        <x:v>301.443176826128</x:v>
      </x:c>
      <x:c r="AM448" s="26" t="n">
        <x:f>IF(AL448&gt;=Inputs!$C$7,1,0)</x:f>
        <x:v>1</x:v>
      </x:c>
      <x:c r="AN448" s="26" t="n">
        <x:f>IF(Inputs!$C$7&lt;=(1-Inputs!$C$16)*AL448,1,0)</x:f>
        <x:v>0</x:v>
      </x:c>
    </x:row>
    <x:row r="449" ht="20" customHeight="1">
      <x:c r="A449" s="16" t="n">
        <x:v>444</x:v>
      </x:c>
      <x:c r="B449" s="19" t="n">
        <x:v>0.07314866501764808</x:v>
      </x:c>
      <x:c r="C449" s="24" t="n">
        <x:v>0.5041832979898402</x:v>
      </x:c>
      <x:c r="D449" s="19" t="n">
        <x:v>0.015757890774604277</x:v>
      </x:c>
      <x:c r="E449" s="19" t="n">
        <x:v>0.04178053914696392</x:v>
      </x:c>
      <x:c r="F449" s="19" t="n">
        <x:v>-0.19430940949697403</x:v>
      </x:c>
      <x:c r="G449" s="19" t="n">
        <x:v>-0.05507591684299029</x:v>
      </x:c>
      <x:c r="H449" s="19" t="n">
        <x:v>0.577243459003995</x:v>
      </x:c>
      <x:c r="I449" s="19" t="n">
        <x:v>0.06851532811494848</x:v>
      </x:c>
      <x:c r="J449" s="19" t="n">
        <x:v>0.06798586128618239</x:v>
      </x:c>
      <x:c r="K449" s="19" t="n">
        <x:v>0.06914831809800376</x:v>
      </x:c>
      <x:c r="L449" s="19" t="n">
        <x:v>0.06525558873992736</x:v>
      </x:c>
      <x:c r="M449" s="19" t="n">
        <x:v>0.06833685365662745</x:v>
      </x:c>
      <x:c r="N449" s="19" t="n">
        <x:v>0.06113793877802777</x:v>
      </x:c>
      <x:c r="O449" s="19" t="n">
        <x:v>0.0647913498818491</x:v>
      </x:c>
      <x:c r="P449" s="19" t="n">
        <x:v>0.06121837332091787</x:v>
      </x:c>
      <x:c r="Q449" s="19" t="n">
        <x:v>0.06963610872127106</x:v>
      </x:c>
      <x:c r="R449" s="19" t="n">
        <x:v>0.0655403858176453</x:v>
      </x:c>
      <x:c r="S449" s="21" t="n">
        <x:v>9198.986489457884</x:v>
      </x:c>
      <x:c r="T449" s="21" t="n">
        <x:v>14473.821612113052</x:v>
      </x:c>
      <x:c r="U449" s="21" t="n">
        <x:v>17490.13470029077</x:v>
      </x:c>
      <x:c r="V449" s="21" t="n">
        <x:v>20700.325282968657</x:v>
      </x:c>
      <x:c r="W449" s="21" t="n">
        <x:v>24220.268405452134</x:v>
      </x:c>
      <x:c r="X449" s="21" t="n">
        <x:v>25494.366871595368</x:v>
      </x:c>
      <x:c r="Y449" s="21" t="n">
        <x:v>26458.826016807285</x:v>
      </x:c>
      <x:c r="Z449" s="21" t="n">
        <x:v>27265.80661274354</x:v>
      </x:c>
      <x:c r="AA449" s="21" t="n">
        <x:v>27875.43869174424</x:v>
      </x:c>
      <x:c r="AB449" s="21" t="n">
        <x:v>28288.321774829907</x:v>
      </x:c>
      <x:c r="AC449" s="21" t="n">
        <x:v>36897.8110106477</x:v>
      </x:c>
      <x:c r="AD449" s="25" t="n">
        <x:f>AC449*(1+Inputs!$C$14)*(1-Inputs!$C$14/Inputs!$C$15)</x:f>
        <x:v>29278.41303694895</x:v>
      </x:c>
      <x:c r="AE449" s="25" t="n">
        <x:f>AD449/(B449-Inputs!$C$14)</x:f>
        <x:v>767481.9819619997</x:v>
      </x:c>
      <x:c r="AF449" s="25" t="n">
        <x:f>S449/(1+B449)^1+T449/(1+B449)^2+U449/(1+B449)^3+V449/(1+B449)^4+W449/(1+B449)^5+X449/(1+B449)^6+Y449/(1+B449)^7+Z449/(1+B449)^8+AA449/(1+B449)^9+AB449/(1+B449)^10+AE449/(1+B449)^10</x:f>
        <x:v>523831.76809188526</x:v>
      </x:c>
      <x:c r="AG449" s="25" t="n">
        <x:f>(AF449+Inputs!$C$12)/Inputs!$C$13</x:f>
        <x:v>443.78780607330253</x:v>
      </x:c>
      <x:c r="AH449" s="25" t="n">
        <x:f>(S449+Inputs!$C$11)*Inputs!$C$8-Inputs!$C$11</x:f>
        <x:v>2434.5059991706803</x:v>
      </x:c>
      <x:c r="AI449" s="25" t="n">
        <x:f>Inputs!$C$12+AH449-Inputs!$C$10*Inputs!$C$13</x:f>
        <x:v>24752.421414370678</x:v>
      </x:c>
      <x:c r="AJ449" s="25" t="n">
        <x:f>(S449+Inputs!$C$11)*(1-Inputs!$C$8)</x:f>
        <x:v>6764.480490287205</x:v>
      </x:c>
      <x:c r="AK449" s="25" t="n">
        <x:f>AJ449/(1+B449)^(1-Inputs!$C$8)+T449/(1+B449)^(2-Inputs!$C$8)+U449/(1+B449)^(3-Inputs!$C$8)+V449/(1+B449)^(4-Inputs!$C$8)+W449/(1+B449)^(5-Inputs!$C$8)+X449/(1+B449)^(6-Inputs!$C$8)+Y449/(1+B449)^(7-Inputs!$C$8)+Z449/(1+B449)^(8-Inputs!$C$8)+AA449/(1+B449)^(9-Inputs!$C$8)+AB449/(1+B449)^(10-Inputs!$C$8)+AE449/(1+B449)^(10-Inputs!$C$8)</x:f>
        <x:v>539101.9382653869</x:v>
      </x:c>
      <x:c r="AL449" s="25" t="n">
        <x:f>(AK449+AI449)/Inputs!$C$13</x:f>
        <x:v>449.91485259465605</x:v>
      </x:c>
      <x:c r="AM449" s="26" t="n">
        <x:f>IF(AL449&gt;=Inputs!$C$7,1,0)</x:f>
        <x:v>1</x:v>
      </x:c>
      <x:c r="AN449" s="26" t="n">
        <x:f>IF(Inputs!$C$7&lt;=(1-Inputs!$C$16)*AL449,1,0)</x:f>
        <x:v>1</x:v>
      </x:c>
    </x:row>
    <x:row r="450" ht="20" customHeight="1">
      <x:c r="A450" s="16" t="n">
        <x:v>445</x:v>
      </x:c>
      <x:c r="B450" s="19" t="n">
        <x:v>0.09492092696951282</x:v>
      </x:c>
      <x:c r="C450" s="24" t="n">
        <x:v>0.5490179523184509</x:v>
      </x:c>
      <x:c r="D450" s="19" t="n">
        <x:v>0.033455551189946676</x:v>
      </x:c>
      <x:c r="E450" s="19" t="n">
        <x:v>0.0629206474682374</x:v>
      </x:c>
      <x:c r="F450" s="19" t="n">
        <x:v>-0.21992025395057796</x:v>
      </x:c>
      <x:c r="G450" s="19" t="n">
        <x:v>-0.06904322786226487</x:v>
      </x:c>
      <x:c r="H450" s="19" t="n">
        <x:v>0.6235345316648875</x:v>
      </x:c>
      <x:c r="I450" s="19" t="n">
        <x:v>0.07722072664622487</x:v>
      </x:c>
      <x:c r="J450" s="19" t="n">
        <x:v>0.0766742476985712</x:v>
      </x:c>
      <x:c r="K450" s="19" t="n">
        <x:v>0.07087490895910037</x:v>
      </x:c>
      <x:c r="L450" s="19" t="n">
        <x:v>0.06878548352885559</x:v>
      </x:c>
      <x:c r="M450" s="19" t="n">
        <x:v>0.076709835997857</x:v>
      </x:c>
      <x:c r="N450" s="19" t="n">
        <x:v>0.065453343723201</x:v>
      </x:c>
      <x:c r="O450" s="19" t="n">
        <x:v>0.07195347887792991</x:v>
      </x:c>
      <x:c r="P450" s="19" t="n">
        <x:v>0.07296133068127461</x:v>
      </x:c>
      <x:c r="Q450" s="19" t="n">
        <x:v>0.06386355792391556</x:v>
      </x:c>
      <x:c r="R450" s="19" t="n">
        <x:v>0.07218067859768894</x:v>
      </x:c>
      <x:c r="S450" s="21" t="n">
        <x:v>8760.837746550367</x:v>
      </x:c>
      <x:c r="T450" s="21" t="n">
        <x:v>14325.424491808091</x:v>
      </x:c>
      <x:c r="U450" s="21" t="n">
        <x:v>18200.40809537447</x:v>
      </x:c>
      <x:c r="V450" s="21" t="n">
        <x:v>22523.61563503537</x:v>
      </x:c>
      <x:c r="W450" s="21" t="n">
        <x:v>27454.132484780737</x:v>
      </x:c>
      <x:c r="X450" s="21" t="n">
        <x:v>29560.93751418815</x:v>
      </x:c>
      <x:c r="Y450" s="21" t="n">
        <x:v>31145.467405530107</x:v>
      </x:c>
      <x:c r="Z450" s="21" t="n">
        <x:v>32398.97990036976</x:v>
      </x:c>
      <x:c r="AA450" s="21" t="n">
        <x:v>33239.61262955565</x:v>
      </x:c>
      <x:c r="AB450" s="21" t="n">
        <x:v>33617.226383421425</x:v>
      </x:c>
      <x:c r="AC450" s="21" t="n">
        <x:v>43848.556152288824</x:v>
      </x:c>
      <x:c r="AD450" s="25" t="n">
        <x:f>AC450*(1+Inputs!$C$14)*(1-Inputs!$C$14/Inputs!$C$15)</x:f>
        <x:v>34793.82930684118</x:v>
      </x:c>
      <x:c r="AE450" s="25" t="n">
        <x:f>AD450/(B450-Inputs!$C$14)</x:f>
        <x:v>580662.4007092537</x:v>
      </x:c>
      <x:c r="AF450" s="25" t="n">
        <x:f>S450/(1+B450)^1+T450/(1+B450)^2+U450/(1+B450)^3+V450/(1+B450)^4+W450/(1+B450)^5+X450/(1+B450)^6+Y450/(1+B450)^7+Z450/(1+B450)^8+AA450/(1+B450)^9+AB450/(1+B450)^10+AE450/(1+B450)^10</x:f>
        <x:v>379028.8307834186</x:v>
      </x:c>
      <x:c r="AG450" s="25" t="n">
        <x:f>(AF450+Inputs!$C$12)/Inputs!$C$13</x:f>
        <x:v>328.24557238123083</x:v>
      </x:c>
      <x:c r="AH450" s="25" t="n">
        <x:f>(S450+Inputs!$C$11)*Inputs!$C$8-Inputs!$C$11</x:f>
        <x:v>2229.2363141372953</x:v>
      </x:c>
      <x:c r="AI450" s="25" t="n">
        <x:f>Inputs!$C$12+AH450-Inputs!$C$10*Inputs!$C$13</x:f>
        <x:v>24547.15172933729</x:v>
      </x:c>
      <x:c r="AJ450" s="25" t="n">
        <x:f>(S450+Inputs!$C$11)*(1-Inputs!$C$8)</x:f>
        <x:v>6531.601432413072</x:v>
      </x:c>
      <x:c r="AK450" s="25" t="n">
        <x:f>AJ450/(1+B450)^(1-Inputs!$C$8)+T450/(1+B450)^(2-Inputs!$C$8)+U450/(1+B450)^(3-Inputs!$C$8)+V450/(1+B450)^(4-Inputs!$C$8)+W450/(1+B450)^(5-Inputs!$C$8)+X450/(1+B450)^(6-Inputs!$C$8)+Y450/(1+B450)^(7-Inputs!$C$8)+Z450/(1+B450)^(8-Inputs!$C$8)+AA450/(1+B450)^(9-Inputs!$C$8)+AB450/(1+B450)^(10-Inputs!$C$8)+AE450/(1+B450)^(10-Inputs!$C$8)</x:f>
        <x:v>393354.0869809132</x:v>
      </x:c>
      <x:c r="AL450" s="25" t="n">
        <x:f>(AK450+AI450)/Inputs!$C$13</x:f>
        <x:v>333.4548558252399</x:v>
      </x:c>
      <x:c r="AM450" s="26" t="n">
        <x:f>IF(AL450&gt;=Inputs!$C$7,1,0)</x:f>
        <x:v>1</x:v>
      </x:c>
      <x:c r="AN450" s="26" t="n">
        <x:f>IF(Inputs!$C$7&lt;=(1-Inputs!$C$16)*AL450,1,0)</x:f>
        <x:v>1</x:v>
      </x:c>
    </x:row>
    <x:row r="451" ht="20" customHeight="1">
      <x:c r="A451" s="16" t="n">
        <x:v>446</x:v>
      </x:c>
      <x:c r="B451" s="19" t="n">
        <x:v>0.07904811909973936</x:v>
      </x:c>
      <x:c r="C451" s="24" t="n">
        <x:v>0.5112432081927238</x:v>
      </x:c>
      <x:c r="D451" s="19" t="n">
        <x:v>0.035726416383282354</x:v>
      </x:c>
      <x:c r="E451" s="19" t="n">
        <x:v>0.035609783153887235</x:v>
      </x:c>
      <x:c r="F451" s="19" t="n">
        <x:v>-0.13944820169433458</x:v>
      </x:c>
      <x:c r="G451" s="19" t="n">
        <x:v>-0.08514395302808395</x:v>
      </x:c>
      <x:c r="H451" s="19" t="n">
        <x:v>0.569786709570252</x:v>
      </x:c>
      <x:c r="I451" s="19" t="n">
        <x:v>0.0623903319410158</x:v>
      </x:c>
      <x:c r="J451" s="19" t="n">
        <x:v>0.05873607348891369</x:v>
      </x:c>
      <x:c r="K451" s="19" t="n">
        <x:v>0.05941132939766362</x:v>
      </x:c>
      <x:c r="L451" s="19" t="n">
        <x:v>0.06441620378727862</x:v>
      </x:c>
      <x:c r="M451" s="19" t="n">
        <x:v>0.06875061850657971</x:v>
      </x:c>
      <x:c r="N451" s="19" t="n">
        <x:v>0.0599085622318114</x:v>
      </x:c>
      <x:c r="O451" s="19" t="n">
        <x:v>0.060644824174806905</x:v>
      </x:c>
      <x:c r="P451" s="19" t="n">
        <x:v>0.057122369268680584</x:v>
      </x:c>
      <x:c r="Q451" s="19" t="n">
        <x:v>0.06556272559085642</x:v>
      </x:c>
      <x:c r="R451" s="19" t="n">
        <x:v>0.06220389840737994</x:v>
      </x:c>
      <x:c r="S451" s="21" t="n">
        <x:v>10046.565275582345</x:v>
      </x:c>
      <x:c r="T451" s="21" t="n">
        <x:v>15730.874380375086</x:v>
      </x:c>
      <x:c r="U451" s="21" t="n">
        <x:v>18874.99003055405</x:v>
      </x:c>
      <x:c r="V451" s="21" t="n">
        <x:v>22126.049863352786</x:v>
      </x:c>
      <x:c r="W451" s="21" t="n">
        <x:v>25776.79502021711</x:v>
      </x:c>
      <x:c r="X451" s="21" t="n">
        <x:v>27260.60183832849</x:v>
      </x:c>
      <x:c r="Y451" s="21" t="n">
        <x:v>28409.315029235684</x:v>
      </x:c>
      <x:c r="Z451" s="21" t="n">
        <x:v>29327.009405893234</x:v>
      </x:c>
      <x:c r="AA451" s="21" t="n">
        <x:v>29977.848894495568</x:v>
      </x:c>
      <x:c r="AB451" s="21" t="n">
        <x:v>30356.12277907446</x:v>
      </x:c>
      <x:c r="AC451" s="21" t="n">
        <x:v>39594.94275531451</x:v>
      </x:c>
      <x:c r="AD451" s="25" t="n">
        <x:f>AC451*(1+Inputs!$C$14)*(1-Inputs!$C$14/Inputs!$C$15)</x:f>
        <x:v>31418.587076342057</x:v>
      </x:c>
      <x:c r="AE451" s="25" t="n">
        <x:f>AD451/(B451-Inputs!$C$14)</x:f>
        <x:v>713278.7442115315</x:v>
      </x:c>
      <x:c r="AF451" s="25" t="n">
        <x:f>S451/(1+B451)^1+T451/(1+B451)^2+U451/(1+B451)^3+V451/(1+B451)^4+W451/(1+B451)^5+X451/(1+B451)^6+Y451/(1+B451)^7+Z451/(1+B451)^8+AA451/(1+B451)^9+AB451/(1+B451)^10+AE451/(1+B451)^10</x:f>
        <x:v>484304.9583600663</x:v>
      </x:c>
      <x:c r="AG451" s="25" t="n">
        <x:f>(AF451+Inputs!$C$12)/Inputs!$C$13</x:f>
        <x:v>412.248280894977</x:v>
      </x:c>
      <x:c r="AH451" s="25" t="n">
        <x:f>(S451+Inputs!$C$11)*Inputs!$C$8-Inputs!$C$11</x:f>
        <x:v>2831.590855135839</x:v>
      </x:c>
      <x:c r="AI451" s="25" t="n">
        <x:f>Inputs!$C$12+AH451-Inputs!$C$10*Inputs!$C$13</x:f>
        <x:v>25149.506270335834</x:v>
      </x:c>
      <x:c r="AJ451" s="25" t="n">
        <x:f>(S451+Inputs!$C$11)*(1-Inputs!$C$8)</x:f>
        <x:v>7214.974420446507</x:v>
      </x:c>
      <x:c r="AK451" s="25" t="n">
        <x:f>AJ451/(1+B451)^(1-Inputs!$C$8)+T451/(1+B451)^(2-Inputs!$C$8)+U451/(1+B451)^(3-Inputs!$C$8)+V451/(1+B451)^(4-Inputs!$C$8)+W451/(1+B451)^(5-Inputs!$C$8)+X451/(1+B451)^(6-Inputs!$C$8)+Y451/(1+B451)^(7-Inputs!$C$8)+Z451/(1+B451)^(8-Inputs!$C$8)+AA451/(1+B451)^(9-Inputs!$C$8)+AB451/(1+B451)^(10-Inputs!$C$8)+AE451/(1+B451)^(10-Inputs!$C$8)</x:f>
        <x:v>499158.7995048065</x:v>
      </x:c>
      <x:c r="AL451" s="25" t="n">
        <x:f>(AK451+AI451)/Inputs!$C$13</x:f>
        <x:v>418.3599719632454</x:v>
      </x:c>
      <x:c r="AM451" s="26" t="n">
        <x:f>IF(AL451&gt;=Inputs!$C$7,1,0)</x:f>
        <x:v>1</x:v>
      </x:c>
      <x:c r="AN451" s="26" t="n">
        <x:f>IF(Inputs!$C$7&lt;=(1-Inputs!$C$16)*AL451,1,0)</x:f>
        <x:v>1</x:v>
      </x:c>
    </x:row>
    <x:row r="452" ht="20" customHeight="1">
      <x:c r="A452" s="16" t="n">
        <x:v>447</x:v>
      </x:c>
      <x:c r="B452" s="19" t="n">
        <x:v>0.09948523486132825</x:v>
      </x:c>
      <x:c r="C452" s="24" t="n">
        <x:v>0.44732082137900875</x:v>
      </x:c>
      <x:c r="D452" s="19" t="n">
        <x:v>0.0361363211301736</x:v>
      </x:c>
      <x:c r="E452" s="19" t="n">
        <x:v>0.06210050797769469</x:v>
      </x:c>
      <x:c r="F452" s="19" t="n">
        <x:v>-0.21995765528176778</x:v>
      </x:c>
      <x:c r="G452" s="19" t="n">
        <x:v>-0.06671931579063368</x:v>
      </x:c>
      <x:c r="H452" s="19" t="n">
        <x:v>0.6427294260925862</x:v>
      </x:c>
      <x:c r="I452" s="19" t="n">
        <x:v>0.061743163818936186</x:v>
      </x:c>
      <x:c r="J452" s="19" t="n">
        <x:v>0.05855436064546325</x:v>
      </x:c>
      <x:c r="K452" s="19" t="n">
        <x:v>0.056782407157337504</x:v>
      </x:c>
      <x:c r="L452" s="19" t="n">
        <x:v>0.053067446228805014</x:v>
      </x:c>
      <x:c r="M452" s="19" t="n">
        <x:v>0.06273070988377981</x:v>
      </x:c>
      <x:c r="N452" s="19" t="n">
        <x:v>0.0487242344807089</x:v>
      </x:c>
      <x:c r="O452" s="19" t="n">
        <x:v>0.061873567295073144</x:v>
      </x:c>
      <x:c r="P452" s="19" t="n">
        <x:v>0.04584788146220376</x:v>
      </x:c>
      <x:c r="Q452" s="19" t="n">
        <x:v>0.05223887278047755</x:v>
      </x:c>
      <x:c r="R452" s="19" t="n">
        <x:v>0.05624641155885797</x:v>
      </x:c>
      <x:c r="S452" s="21" t="n">
        <x:v>8775.661723410676</x:v>
      </x:c>
      <x:c r="T452" s="21" t="n">
        <x:v>14222.233636558698</x:v>
      </x:c>
      <x:c r="U452" s="21" t="n">
        <x:v>17935.22887052375</x:v>
      </x:c>
      <x:c r="V452" s="21" t="n">
        <x:v>22075.11599658386</x:v>
      </x:c>
      <x:c r="W452" s="21" t="n">
        <x:v>26767.139320111706</x:v>
      </x:c>
      <x:c r="X452" s="21" t="n">
        <x:v>28798.532461868333</x:v>
      </x:c>
      <x:c r="Y452" s="21" t="n">
        <x:v>30317.55798594155</x:v>
      </x:c>
      <x:c r="Z452" s="21" t="n">
        <x:v>31533.20031905373</x:v>
      </x:c>
      <x:c r="AA452" s="21" t="n">
        <x:v>32328.86115664814</x:v>
      </x:c>
      <x:c r="AB452" s="21" t="n">
        <x:v>32715.411824495863</x:v>
      </x:c>
      <x:c r="AC452" s="21" t="n">
        <x:v>42672.27629282069</x:v>
      </x:c>
      <x:c r="AD452" s="25" t="n">
        <x:f>AC452*(1+Inputs!$C$14)*(1-Inputs!$C$14/Inputs!$C$15)</x:f>
        <x:v>33860.451238353206</x:v>
      </x:c>
      <x:c r="AE452" s="25" t="n">
        <x:f>AD452/(B452-Inputs!$C$14)</x:f>
        <x:v>525088.4378597386</x:v>
      </x:c>
      <x:c r="AF452" s="25" t="n">
        <x:f>S452/(1+B452)^1+T452/(1+B452)^2+U452/(1+B452)^3+V452/(1+B452)^4+W452/(1+B452)^5+X452/(1+B452)^6+Y452/(1+B452)^7+Z452/(1+B452)^8+AA452/(1+B452)^9+AB452/(1+B452)^10+AE452/(1+B452)^10</x:f>
        <x:v>341516.7166075845</x:v>
      </x:c>
      <x:c r="AG452" s="25" t="n">
        <x:f>(AF452+Inputs!$C$12)/Inputs!$C$13</x:f>
        <x:v>298.313628023259</x:v>
      </x:c>
      <x:c r="AH452" s="25" t="n">
        <x:f>(S452+Inputs!$C$11)*Inputs!$C$8-Inputs!$C$11</x:f>
        <x:v>2236.181245762262</x:v>
      </x:c>
      <x:c r="AI452" s="25" t="n">
        <x:f>Inputs!$C$12+AH452-Inputs!$C$10*Inputs!$C$13</x:f>
        <x:v>24554.096660962256</x:v>
      </x:c>
      <x:c r="AJ452" s="25" t="n">
        <x:f>(S452+Inputs!$C$11)*(1-Inputs!$C$8)</x:f>
        <x:v>6539.480477648414</x:v>
      </x:c>
      <x:c r="AK452" s="25" t="n">
        <x:f>AJ452/(1+B452)^(1-Inputs!$C$8)+T452/(1+B452)^(2-Inputs!$C$8)+U452/(1+B452)^(3-Inputs!$C$8)+V452/(1+B452)^(4-Inputs!$C$8)+W452/(1+B452)^(5-Inputs!$C$8)+X452/(1+B452)^(6-Inputs!$C$8)+Y452/(1+B452)^(7-Inputs!$C$8)+Z452/(1+B452)^(8-Inputs!$C$8)+AA452/(1+B452)^(9-Inputs!$C$8)+AB452/(1+B452)^(10-Inputs!$C$8)+AE452/(1+B452)^(10-Inputs!$C$8)</x:f>
        <x:v>354907.2091248644</x:v>
      </x:c>
      <x:c r="AL452" s="25" t="n">
        <x:f>(AK452+AI452)/Inputs!$C$13</x:f>
        <x:v>302.7825794500725</x:v>
      </x:c>
      <x:c r="AM452" s="26" t="n">
        <x:f>IF(AL452&gt;=Inputs!$C$7,1,0)</x:f>
        <x:v>1</x:v>
      </x:c>
      <x:c r="AN452" s="26" t="n">
        <x:f>IF(Inputs!$C$7&lt;=(1-Inputs!$C$16)*AL452,1,0)</x:f>
        <x:v>0</x:v>
      </x:c>
    </x:row>
    <x:row r="453" ht="20" customHeight="1">
      <x:c r="A453" s="16" t="n">
        <x:v>448</x:v>
      </x:c>
      <x:c r="B453" s="19" t="n">
        <x:v>0.08821357120995416</x:v>
      </x:c>
      <x:c r="C453" s="24" t="n">
        <x:v>0.5154675646207068</x:v>
      </x:c>
      <x:c r="D453" s="19" t="n">
        <x:v>0.02997086375260523</x:v>
      </x:c>
      <x:c r="E453" s="19" t="n">
        <x:v>0.05509274260389503</x:v>
      </x:c>
      <x:c r="F453" s="19" t="n">
        <x:v>-0.1802854342120429</x:v>
      </x:c>
      <x:c r="G453" s="19" t="n">
        <x:v>-0.07927025975791764</x:v>
      </x:c>
      <x:c r="H453" s="19" t="n">
        <x:v>0.7409997232628314</x:v>
      </x:c>
      <x:c r="I453" s="19" t="n">
        <x:v>0.05332401188973222</x:v>
      </x:c>
      <x:c r="J453" s="19" t="n">
        <x:v>0.06375488815285166</x:v>
      </x:c>
      <x:c r="K453" s="19" t="n">
        <x:v>0.05383169974242378</x:v>
      </x:c>
      <x:c r="L453" s="19" t="n">
        <x:v>0.06230025932670401</x:v>
      </x:c>
      <x:c r="M453" s="19" t="n">
        <x:v>0.05784017846087522</x:v>
      </x:c>
      <x:c r="N453" s="19" t="n">
        <x:v>0.06713551539832338</x:v>
      </x:c>
      <x:c r="O453" s="19" t="n">
        <x:v>0.05723988240474796</x:v>
      </x:c>
      <x:c r="P453" s="19" t="n">
        <x:v>0.05842763964679648</x:v>
      </x:c>
      <x:c r="Q453" s="19" t="n">
        <x:v>0.0603649418666862</x:v>
      </x:c>
      <x:c r="R453" s="19" t="n">
        <x:v>0.05798281643299674</x:v>
      </x:c>
      <x:c r="S453" s="21" t="n">
        <x:v>9414.64427520766</x:v>
      </x:c>
      <x:c r="T453" s="21" t="n">
        <x:v>15057.827564074305</x:v>
      </x:c>
      <x:c r="U453" s="21" t="n">
        <x:v>18682.37977620527</x:v>
      </x:c>
      <x:c r="V453" s="21" t="n">
        <x:v>22589.956413264055</x:v>
      </x:c>
      <x:c r="W453" s="21" t="n">
        <x:v>26994.56188873498</x:v>
      </x:c>
      <x:c r="X453" s="21" t="n">
        <x:v>28785.0854789651</x:v>
      </x:c>
      <x:c r="Y453" s="21" t="n">
        <x:v>30170.02779467966</x:v>
      </x:c>
      <x:c r="Z453" s="21" t="n">
        <x:v>31228.63886254012</x:v>
      </x:c>
      <x:c r="AA453" s="21" t="n">
        <x:v>31956.946492785282</x:v>
      </x:c>
      <x:c r="AB453" s="21" t="n">
        <x:v>32323.502644317326</x:v>
      </x:c>
      <x:c r="AC453" s="21" t="n">
        <x:v>42161.09040563129</x:v>
      </x:c>
      <x:c r="AD453" s="25" t="n">
        <x:f>AC453*(1+Inputs!$C$14)*(1-Inputs!$C$14/Inputs!$C$15)</x:f>
        <x:v>33454.825236868426</x:v>
      </x:c>
      <x:c r="AE453" s="25" t="n">
        <x:f>AD453/(B453-Inputs!$C$14)</x:f>
        <x:v>628689.720990016</x:v>
      </x:c>
      <x:c r="AF453" s="25" t="n">
        <x:f>S453/(1+B453)^1+T453/(1+B453)^2+U453/(1+B453)^3+V453/(1+B453)^4+W453/(1+B453)^5+X453/(1+B453)^6+Y453/(1+B453)^7+Z453/(1+B453)^8+AA453/(1+B453)^9+AB453/(1+B453)^10+AE453/(1+B453)^10</x:f>
        <x:v>418339.24103387736</x:v>
      </x:c>
      <x:c r="AG453" s="25" t="n">
        <x:f>(AF453+Inputs!$C$12)/Inputs!$C$13</x:f>
        <x:v>359.6124264804269</x:v>
      </x:c>
      <x:c r="AH453" s="25" t="n">
        <x:f>(S453+Inputs!$C$11)*Inputs!$C$8-Inputs!$C$11</x:f>
        <x:v>2535.5401946863285</x:v>
      </x:c>
      <x:c r="AI453" s="25" t="n">
        <x:f>Inputs!$C$12+AH453-Inputs!$C$10*Inputs!$C$13</x:f>
        <x:v>24853.455609886325</x:v>
      </x:c>
      <x:c r="AJ453" s="25" t="n">
        <x:f>(S453+Inputs!$C$11)*(1-Inputs!$C$8)</x:f>
        <x:v>6879.104080521332</x:v>
      </x:c>
      <x:c r="AK453" s="25" t="n">
        <x:f>AJ453/(1+B453)^(1-Inputs!$C$8)+T453/(1+B453)^(2-Inputs!$C$8)+U453/(1+B453)^(3-Inputs!$C$8)+V453/(1+B453)^(4-Inputs!$C$8)+W453/(1+B453)^(5-Inputs!$C$8)+X453/(1+B453)^(6-Inputs!$C$8)+Y453/(1+B453)^(7-Inputs!$C$8)+Z453/(1+B453)^(8-Inputs!$C$8)+AA453/(1+B453)^(9-Inputs!$C$8)+AB453/(1+B453)^(10-Inputs!$C$8)+AE453/(1+B453)^(10-Inputs!$C$8)</x:f>
        <x:v>432815.99051975366</x:v>
      </x:c>
      <x:c r="AL453" s="25" t="n">
        <x:f>(AK453+AI453)/Inputs!$C$13</x:f>
        <x:v>365.1869988367976</x:v>
      </x:c>
      <x:c r="AM453" s="26" t="n">
        <x:f>IF(AL453&gt;=Inputs!$C$7,1,0)</x:f>
        <x:v>1</x:v>
      </x:c>
      <x:c r="AN453" s="26" t="n">
        <x:f>IF(Inputs!$C$7&lt;=(1-Inputs!$C$16)*AL453,1,0)</x:f>
        <x:v>1</x:v>
      </x:c>
    </x:row>
    <x:row r="454" ht="20" customHeight="1">
      <x:c r="A454" s="16" t="n">
        <x:v>449</x:v>
      </x:c>
      <x:c r="B454" s="19" t="n">
        <x:v>0.0907771673608942</x:v>
      </x:c>
      <x:c r="C454" s="24" t="n">
        <x:v>0.357243122335575</x:v>
      </x:c>
      <x:c r="D454" s="19" t="n">
        <x:v>0.03861077576043925</x:v>
      </x:c>
      <x:c r="E454" s="19" t="n">
        <x:v>0.050414361187645515</x:v>
      </x:c>
      <x:c r="F454" s="19" t="n">
        <x:v>-0.20983879685462514</x:v>
      </x:c>
      <x:c r="G454" s="19" t="n">
        <x:v>-0.07895114485122974</x:v>
      </x:c>
      <x:c r="H454" s="19" t="n">
        <x:v>0.7229535072343936</x:v>
      </x:c>
      <x:c r="I454" s="19" t="n">
        <x:v>0.05864489698496641</x:v>
      </x:c>
      <x:c r="J454" s="19" t="n">
        <x:v>0.0691382289445653</x:v>
      </x:c>
      <x:c r="K454" s="19" t="n">
        <x:v>0.07355637243640217</x:v>
      </x:c>
      <x:c r="L454" s="19" t="n">
        <x:v>0.06517115324783049</x:v>
      </x:c>
      <x:c r="M454" s="19" t="n">
        <x:v>0.059986305025685166</x:v>
      </x:c>
      <x:c r="N454" s="19" t="n">
        <x:v>0.06451776304008831</x:v>
      </x:c>
      <x:c r="O454" s="19" t="n">
        <x:v>0.061649728498381365</x:v>
      </x:c>
      <x:c r="P454" s="19" t="n">
        <x:v>0.07355789133980012</x:v>
      </x:c>
      <x:c r="Q454" s="19" t="n">
        <x:v>0.06783451314746458</x:v>
      </x:c>
      <x:c r="R454" s="19" t="n">
        <x:v>0.07221601057734348</x:v>
      </x:c>
      <x:c r="S454" s="21" t="n">
        <x:v>8909.360674780572</x:v>
      </x:c>
      <x:c r="T454" s="21" t="n">
        <x:v>14284.079883624472</x:v>
      </x:c>
      <x:c r="U454" s="21" t="n">
        <x:v>17863.060498912208</x:v>
      </x:c>
      <x:c r="V454" s="21" t="n">
        <x:v>21810.321969043525</x:v>
      </x:c>
      <x:c r="W454" s="21" t="n">
        <x:v>26191.36764060625</x:v>
      </x:c>
      <x:c r="X454" s="21" t="n">
        <x:v>28052.446584806177</x:v>
      </x:c>
      <x:c r="Y454" s="21" t="n">
        <x:v>29470.843708219658</x:v>
      </x:c>
      <x:c r="Z454" s="21" t="n">
        <x:v>30589.02648353716</x:v>
      </x:c>
      <x:c r="AA454" s="21" t="n">
        <x:v>31386.92687455619</x:v>
      </x:c>
      <x:c r="AB454" s="21" t="n">
        <x:v>31792.825719320565</x:v>
      </x:c>
      <x:c r="AC454" s="21" t="n">
        <x:v>41468.903112157255</x:v>
      </x:c>
      <x:c r="AD454" s="25" t="n">
        <x:f>AC454*(1+Inputs!$C$14)*(1-Inputs!$C$14/Inputs!$C$15)</x:f>
        <x:v>32905.57461949678</x:v>
      </x:c>
      <x:c r="AE454" s="25" t="n">
        <x:f>AD454/(B454-Inputs!$C$14)</x:f>
        <x:v>589947.0370481226</x:v>
      </x:c>
      <x:c r="AF454" s="25" t="n">
        <x:f>S454/(1+B454)^1+T454/(1+B454)^2+U454/(1+B454)^3+V454/(1+B454)^4+W454/(1+B454)^5+X454/(1+B454)^6+Y454/(1+B454)^7+Z454/(1+B454)^8+AA454/(1+B454)^9+AB454/(1+B454)^10+AE454/(1+B454)^10</x:f>
        <x:v>389390.9752462029</x:v>
      </x:c>
      <x:c r="AG454" s="25" t="n">
        <x:f>(AF454+Inputs!$C$12)/Inputs!$C$13</x:f>
        <x:v>336.51381154353146</x:v>
      </x:c>
      <x:c r="AH454" s="25" t="n">
        <x:f>(S454+Inputs!$C$11)*Inputs!$C$8-Inputs!$C$11</x:f>
        <x:v>2298.8182887328157</x:v>
      </x:c>
      <x:c r="AI454" s="25" t="n">
        <x:f>Inputs!$C$12+AH454-Inputs!$C$10*Inputs!$C$13</x:f>
        <x:v>24616.733703932812</x:v>
      </x:c>
      <x:c r="AJ454" s="25" t="n">
        <x:f>(S454+Inputs!$C$11)*(1-Inputs!$C$8)</x:f>
        <x:v>6610.542386047757</x:v>
      </x:c>
      <x:c r="AK454" s="25" t="n">
        <x:f>AJ454/(1+B454)^(1-Inputs!$C$8)+T454/(1+B454)^(2-Inputs!$C$8)+U454/(1+B454)^(3-Inputs!$C$8)+V454/(1+B454)^(4-Inputs!$C$8)+W454/(1+B454)^(5-Inputs!$C$8)+X454/(1+B454)^(6-Inputs!$C$8)+Y454/(1+B454)^(7-Inputs!$C$8)+Z454/(1+B454)^(8-Inputs!$C$8)+AA454/(1+B454)^(9-Inputs!$C$8)+AB454/(1+B454)^(10-Inputs!$C$8)+AE454/(1+B454)^(10-Inputs!$C$8)</x:f>
        <x:v>403374.12539297296</x:v>
      </x:c>
      <x:c r="AL454" s="25" t="n">
        <x:f>(AK454+AI454)/Inputs!$C$13</x:f>
        <x:v>341.5056405554959</x:v>
      </x:c>
      <x:c r="AM454" s="26" t="n">
        <x:f>IF(AL454&gt;=Inputs!$C$7,1,0)</x:f>
        <x:v>1</x:v>
      </x:c>
      <x:c r="AN454" s="26" t="n">
        <x:f>IF(Inputs!$C$7&lt;=(1-Inputs!$C$16)*AL454,1,0)</x:f>
        <x:v>1</x:v>
      </x:c>
    </x:row>
    <x:row r="455" ht="20" customHeight="1">
      <x:c r="A455" s="16" t="n">
        <x:v>450</x:v>
      </x:c>
      <x:c r="B455" s="19" t="n">
        <x:v>0.08097010558216265</x:v>
      </x:c>
      <x:c r="C455" s="24" t="n">
        <x:v>0.31622091412199893</x:v>
      </x:c>
      <x:c r="D455" s="19" t="n">
        <x:v>0.025886566774285316</x:v>
      </x:c>
      <x:c r="E455" s="19" t="n">
        <x:v>0.051031812233275964</x:v>
      </x:c>
      <x:c r="F455" s="19" t="n">
        <x:v>-0.23560745120338314</x:v>
      </x:c>
      <x:c r="G455" s="19" t="n">
        <x:v>-0.08565154085344887</x:v>
      </x:c>
      <x:c r="H455" s="19" t="n">
        <x:v>0.8766428961060626</x:v>
      </x:c>
      <x:c r="I455" s="19" t="n">
        <x:v>0.0675993397481318</x:v>
      </x:c>
      <x:c r="J455" s="19" t="n">
        <x:v>0.06095107136412593</x:v>
      </x:c>
      <x:c r="K455" s="19" t="n">
        <x:v>0.05895785949496371</x:v>
      </x:c>
      <x:c r="L455" s="19" t="n">
        <x:v>0.06317662809463741</x:v>
      </x:c>
      <x:c r="M455" s="19" t="n">
        <x:v>0.05804986223193623</x:v>
      </x:c>
      <x:c r="N455" s="19" t="n">
        <x:v>0.05907469131252242</x:v>
      </x:c>
      <x:c r="O455" s="19" t="n">
        <x:v>0.06219794222110636</x:v>
      </x:c>
      <x:c r="P455" s="19" t="n">
        <x:v>0.07396235709964344</x:v>
      </x:c>
      <x:c r="Q455" s="19" t="n">
        <x:v>0.05170874621636926</x:v>
      </x:c>
      <x:c r="R455" s="19" t="n">
        <x:v>0.07040180469518305</x:v>
      </x:c>
      <x:c r="S455" s="21" t="n">
        <x:v>8400.232267344172</x:v>
      </x:c>
      <x:c r="T455" s="21" t="n">
        <x:v>13603.724390403142</x:v>
      </x:c>
      <x:c r="U455" s="21" t="n">
        <x:v>17151.303343339663</x:v>
      </x:c>
      <x:c r="V455" s="21" t="n">
        <x:v>21059.333669822732</x:v>
      </x:c>
      <x:c r="W455" s="21" t="n">
        <x:v>25368.125345795557</x:v>
      </x:c>
      <x:c r="X455" s="21" t="n">
        <x:v>27041.334105714923</x:v>
      </x:c>
      <x:c r="Y455" s="21" t="n">
        <x:v>28243.96268827714</x:v>
      </x:c>
      <x:c r="Z455" s="21" t="n">
        <x:v>29224.216497741763</x:v>
      </x:c>
      <x:c r="AA455" s="21" t="n">
        <x:v>29949.08236838338</x:v>
      </x:c>
      <x:c r="AB455" s="21" t="n">
        <x:v>30346.901895743595</x:v>
      </x:c>
      <x:c r="AC455" s="21" t="n">
        <x:v>39582.91551618729</x:v>
      </x:c>
      <x:c r="AD455" s="25" t="n">
        <x:f>AC455*(1+Inputs!$C$14)*(1-Inputs!$C$14/Inputs!$C$15)</x:f>
        <x:v>31409.043462094614</x:v>
      </x:c>
      <x:c r="AE455" s="25" t="n">
        <x:f>AD455/(B455-Inputs!$C$14)</x:f>
        <x:v>683249.3218001651</x:v>
      </x:c>
      <x:c r="AF455" s="25" t="n">
        <x:f>S455/(1+B455)^1+T455/(1+B455)^2+U455/(1+B455)^3+V455/(1+B455)^4+W455/(1+B455)^5+X455/(1+B455)^6+Y455/(1+B455)^7+Z455/(1+B455)^8+AA455/(1+B455)^9+AB455/(1+B455)^10+AE455/(1+B455)^10</x:f>
        <x:v>457045.25674627646</x:v>
      </x:c>
      <x:c r="AG455" s="25" t="n">
        <x:f>(AF455+Inputs!$C$12)/Inputs!$C$13</x:f>
        <x:v>390.4970176072226</x:v>
      </x:c>
      <x:c r="AH455" s="25" t="n">
        <x:f>(S455+Inputs!$C$11)*Inputs!$C$8-Inputs!$C$11</x:f>
        <x:v>2060.2951170297356</x:v>
      </x:c>
      <x:c r="AI455" s="25" t="n">
        <x:f>Inputs!$C$12+AH455-Inputs!$C$10*Inputs!$C$13</x:f>
        <x:v>24378.210532229736</x:v>
      </x:c>
      <x:c r="AJ455" s="25" t="n">
        <x:f>(S455+Inputs!$C$11)*(1-Inputs!$C$8)</x:f>
        <x:v>6339.9371503144375</x:v>
      </x:c>
      <x:c r="AK455" s="25" t="n">
        <x:f>AJ455/(1+B455)^(1-Inputs!$C$8)+T455/(1+B455)^(2-Inputs!$C$8)+U455/(1+B455)^(3-Inputs!$C$8)+V455/(1+B455)^(4-Inputs!$C$8)+W455/(1+B455)^(5-Inputs!$C$8)+X455/(1+B455)^(6-Inputs!$C$8)+Y455/(1+B455)^(7-Inputs!$C$8)+Z455/(1+B455)^(8-Inputs!$C$8)+AA455/(1+B455)^(9-Inputs!$C$8)+AB455/(1+B455)^(10-Inputs!$C$8)+AE455/(1+B455)^(10-Inputs!$C$8)</x:f>
        <x:v>472047.61211819324</x:v>
      </x:c>
      <x:c r="AL455" s="25" t="n">
        <x:f>(AK455+AI455)/Inputs!$C$13</x:f>
        <x:v>396.11177423332816</x:v>
      </x:c>
      <x:c r="AM455" s="26" t="n">
        <x:f>IF(AL455&gt;=Inputs!$C$7,1,0)</x:f>
        <x:v>1</x:v>
      </x:c>
      <x:c r="AN455" s="26" t="n">
        <x:f>IF(Inputs!$C$7&lt;=(1-Inputs!$C$16)*AL455,1,0)</x:f>
        <x:v>1</x:v>
      </x:c>
    </x:row>
    <x:row r="456" ht="20" customHeight="1">
      <x:c r="A456" s="16" t="n">
        <x:v>451</x:v>
      </x:c>
      <x:c r="B456" s="19" t="n">
        <x:v>0.0982174122933282</x:v>
      </x:c>
      <x:c r="C456" s="24" t="n">
        <x:v>0.4222609833395552</x:v>
      </x:c>
      <x:c r="D456" s="19" t="n">
        <x:v>0.012648792047342284</x:v>
      </x:c>
      <x:c r="E456" s="19" t="n">
        <x:v>0.06620602592360257</x:v>
      </x:c>
      <x:c r="F456" s="19" t="n">
        <x:v>-0.22042540032502872</x:v>
      </x:c>
      <x:c r="G456" s="19" t="n">
        <x:v>-0.055912202587169876</x:v>
      </x:c>
      <x:c r="H456" s="19" t="n">
        <x:v>0.69009805055029</x:v>
      </x:c>
      <x:c r="I456" s="19" t="n">
        <x:v>0.04758367748161731</x:v>
      </x:c>
      <x:c r="J456" s="19" t="n">
        <x:v>0.05503967181918256</x:v>
      </x:c>
      <x:c r="K456" s="19" t="n">
        <x:v>0.05982184639569482</x:v>
      </x:c>
      <x:c r="L456" s="19" t="n">
        <x:v>0.06152805471954821</x:v>
      </x:c>
      <x:c r="M456" s="19" t="n">
        <x:v>0.06294916130601563</x:v>
      </x:c>
      <x:c r="N456" s="19" t="n">
        <x:v>0.05519053873922872</x:v>
      </x:c>
      <x:c r="O456" s="19" t="n">
        <x:v>0.0552500644675672</x:v>
      </x:c>
      <x:c r="P456" s="19" t="n">
        <x:v>0.05477166197049769</x:v>
      </x:c>
      <x:c r="Q456" s="19" t="n">
        <x:v>0.05756454938649881</x:v>
      </x:c>
      <x:c r="R456" s="19" t="n">
        <x:v>0.052795386935721354</x:v>
      </x:c>
      <x:c r="S456" s="21" t="n">
        <x:v>8801.869173098346</x:v>
      </x:c>
      <x:c r="T456" s="21" t="n">
        <x:v>14031.461392463105</x:v>
      </x:c>
      <x:c r="U456" s="21" t="n">
        <x:v>17392.826181317505</x:v>
      </x:c>
      <x:c r="V456" s="21" t="n">
        <x:v>21119.691749688354</x:v>
      </x:c>
      <x:c r="W456" s="21" t="n">
        <x:v>25269.401916130828</x:v>
      </x:c>
      <x:c r="X456" s="21" t="n">
        <x:v>26913.717477622085</x:v>
      </x:c>
      <x:c r="Y456" s="21" t="n">
        <x:v>28122.027931803463</x:v>
      </x:c>
      <x:c r="Z456" s="21" t="n">
        <x:v>29091.52613694376</x:v>
      </x:c>
      <x:c r="AA456" s="21" t="n">
        <x:v>29788.976291626997</x:v>
      </x:c>
      <x:c r="AB456" s="21" t="n">
        <x:v>30193.22021422219</x:v>
      </x:c>
      <x:c r="AC456" s="21" t="n">
        <x:v>39382.461148985465</x:v>
      </x:c>
      <x:c r="AD456" s="25" t="n">
        <x:f>AC456*(1+Inputs!$C$14)*(1-Inputs!$C$14/Inputs!$C$15)</x:f>
        <x:v>31249.982921719962</x:v>
      </x:c>
      <x:c r="AE456" s="25" t="n">
        <x:f>AD456/(B456-Inputs!$C$14)</x:f>
        <x:v>494325.56297496543</x:v>
      </x:c>
      <x:c r="AF456" s="25" t="n">
        <x:f>S456/(1+B456)^1+T456/(1+B456)^2+U456/(1+B456)^3+V456/(1+B456)^4+W456/(1+B456)^5+X456/(1+B456)^6+Y456/(1+B456)^7+Z456/(1+B456)^8+AA456/(1+B456)^9+AB456/(1+B456)^10+AE456/(1+B456)^10</x:f>
        <x:v>325152.336698069</x:v>
      </x:c>
      <x:c r="AG456" s="25" t="n">
        <x:f>(AF456+Inputs!$C$12)/Inputs!$C$13</x:f>
        <x:v>285.2560406367321</x:v>
      </x:c>
      <x:c r="AH456" s="25" t="n">
        <x:f>(S456+Inputs!$C$11)*Inputs!$C$8-Inputs!$C$11</x:f>
        <x:v>2248.4592564378554</x:v>
      </x:c>
      <x:c r="AI456" s="25" t="n">
        <x:f>Inputs!$C$12+AH456-Inputs!$C$10*Inputs!$C$13</x:f>
        <x:v>24566.374671637852</x:v>
      </x:c>
      <x:c r="AJ456" s="25" t="n">
        <x:f>(S456+Inputs!$C$11)*(1-Inputs!$C$8)</x:f>
        <x:v>6553.409916660491</x:v>
      </x:c>
      <x:c r="AK456" s="25" t="n">
        <x:f>AJ456/(1+B456)^(1-Inputs!$C$8)+T456/(1+B456)^(2-Inputs!$C$8)+U456/(1+B456)^(3-Inputs!$C$8)+V456/(1+B456)^(4-Inputs!$C$8)+W456/(1+B456)^(5-Inputs!$C$8)+X456/(1+B456)^(6-Inputs!$C$8)+Y456/(1+B456)^(7-Inputs!$C$8)+Z456/(1+B456)^(8-Inputs!$C$8)+AA456/(1+B456)^(9-Inputs!$C$8)+AB456/(1+B456)^(10-Inputs!$C$8)+AE456/(1+B456)^(10-Inputs!$C$8)</x:f>
        <x:v>337602.63940701354</x:v>
      </x:c>
      <x:c r="AL456" s="25" t="n">
        <x:f>(AK456+AI456)/Inputs!$C$13</x:f>
        <x:v>288.98458579994576</x:v>
      </x:c>
      <x:c r="AM456" s="26" t="n">
        <x:f>IF(AL456&gt;=Inputs!$C$7,1,0)</x:f>
        <x:v>1</x:v>
      </x:c>
      <x:c r="AN456" s="26" t="n">
        <x:f>IF(Inputs!$C$7&lt;=(1-Inputs!$C$16)*AL456,1,0)</x:f>
        <x:v>0</x:v>
      </x:c>
    </x:row>
    <x:row r="457" ht="20" customHeight="1">
      <x:c r="A457" s="16" t="n">
        <x:v>452</x:v>
      </x:c>
      <x:c r="B457" s="19" t="n">
        <x:v>0.09325840942626422</x:v>
      </x:c>
      <x:c r="C457" s="24" t="n">
        <x:v>0.4719309169015844</x:v>
      </x:c>
      <x:c r="D457" s="19" t="n">
        <x:v>0.02470370096273058</x:v>
      </x:c>
      <x:c r="E457" s="19" t="n">
        <x:v>0.039049580751935487</x:v>
      </x:c>
      <x:c r="F457" s="19" t="n">
        <x:v>-0.20212325685028987</x:v>
      </x:c>
      <x:c r="G457" s="19" t="n">
        <x:v>-0.058738659542306663</x:v>
      </x:c>
      <x:c r="H457" s="19" t="n">
        <x:v>0.7537059233525554</x:v>
      </x:c>
      <x:c r="I457" s="19" t="n">
        <x:v>0.07267309739547387</x:v>
      </x:c>
      <x:c r="J457" s="19" t="n">
        <x:v>0.07229705669890676</x:v>
      </x:c>
      <x:c r="K457" s="19" t="n">
        <x:v>0.06983185082532259</x:v>
      </x:c>
      <x:c r="L457" s="19" t="n">
        <x:v>0.07371194694027622</x:v>
      </x:c>
      <x:c r="M457" s="19" t="n">
        <x:v>0.07349878574984017</x:v>
      </x:c>
      <x:c r="N457" s="19" t="n">
        <x:v>0.07263373585118074</x:v>
      </x:c>
      <x:c r="O457" s="19" t="n">
        <x:v>0.06794452084671435</x:v>
      </x:c>
      <x:c r="P457" s="19" t="n">
        <x:v>0.07554788162741602</x:v>
      </x:c>
      <x:c r="Q457" s="19" t="n">
        <x:v>0.0676747105517495</x:v>
      </x:c>
      <x:c r="R457" s="19" t="n">
        <x:v>0.06362995348752862</x:v>
      </x:c>
      <x:c r="S457" s="21" t="n">
        <x:v>9076.715665260936</x:v>
      </x:c>
      <x:c r="T457" s="21" t="n">
        <x:v>14421.918581035634</x:v>
      </x:c>
      <x:c r="U457" s="21" t="n">
        <x:v>17717.83782190849</x:v>
      </x:c>
      <x:c r="V457" s="21" t="n">
        <x:v>21293.83467837518</x:v>
      </x:c>
      <x:c r="W457" s="21" t="n">
        <x:v>25239.445194337288</x:v>
      </x:c>
      <x:c r="X457" s="21" t="n">
        <x:v>26711.06829883181</x:v>
      </x:c>
      <x:c r="Y457" s="21" t="n">
        <x:v>27801.888750099613</x:v>
      </x:c>
      <x:c r="Z457" s="21" t="n">
        <x:v>28675.404371249842</x:v>
      </x:c>
      <x:c r="AA457" s="21" t="n">
        <x:v>29332.86051293235</x:v>
      </x:c>
      <x:c r="AB457" s="21" t="n">
        <x:v>29727.543333568556</x:v>
      </x:c>
      <x:c r="AC457" s="21" t="n">
        <x:v>38775.05652204593</x:v>
      </x:c>
      <x:c r="AD457" s="25" t="n">
        <x:f>AC457*(1+Inputs!$C$14)*(1-Inputs!$C$14/Inputs!$C$15)</x:f>
        <x:v>30768.007350243442</x:v>
      </x:c>
      <x:c r="AE457" s="25" t="n">
        <x:f>AD457/(B457-Inputs!$C$14)</x:f>
        <x:v>528129.8898004676</x:v>
      </x:c>
      <x:c r="AF457" s="25" t="n">
        <x:f>S457/(1+B457)^1+T457/(1+B457)^2+U457/(1+B457)^3+V457/(1+B457)^4+W457/(1+B457)^5+X457/(1+B457)^6+Y457/(1+B457)^7+Z457/(1+B457)^8+AA457/(1+B457)^9+AB457/(1+B457)^10+AE457/(1+B457)^10</x:f>
        <x:v>351448.0620513648</x:v>
      </x:c>
      <x:c r="AG457" s="25" t="n">
        <x:f>(AF457+Inputs!$C$12)/Inputs!$C$13</x:f>
        <x:v>306.23812083722396</x:v>
      </x:c>
      <x:c r="AH457" s="25" t="n">
        <x:f>(S457+Inputs!$C$11)*Inputs!$C$8-Inputs!$C$11</x:f>
        <x:v>2377.2229555058084</x:v>
      </x:c>
      <x:c r="AI457" s="25" t="n">
        <x:f>Inputs!$C$12+AH457-Inputs!$C$10*Inputs!$C$13</x:f>
        <x:v>24695.138370705805</x:v>
      </x:c>
      <x:c r="AJ457" s="25" t="n">
        <x:f>(S457+Inputs!$C$11)*(1-Inputs!$C$8)</x:f>
        <x:v>6699.492709755128</x:v>
      </x:c>
      <x:c r="AK457" s="25" t="n">
        <x:f>AJ457/(1+B457)^(1-Inputs!$C$8)+T457/(1+B457)^(2-Inputs!$C$8)+U457/(1+B457)^(3-Inputs!$C$8)+V457/(1+B457)^(4-Inputs!$C$8)+W457/(1+B457)^(5-Inputs!$C$8)+X457/(1+B457)^(6-Inputs!$C$8)+Y457/(1+B457)^(7-Inputs!$C$8)+Z457/(1+B457)^(8-Inputs!$C$8)+AA457/(1+B457)^(9-Inputs!$C$8)+AB457/(1+B457)^(10-Inputs!$C$8)+AE457/(1+B457)^(10-Inputs!$C$8)</x:f>
        <x:v>364172.5181175872</x:v>
      </x:c>
      <x:c r="AL457" s="25" t="n">
        <x:f>(AK457+AI457)/Inputs!$C$13</x:f>
        <x:v>310.28816456633797</x:v>
      </x:c>
      <x:c r="AM457" s="26" t="n">
        <x:f>IF(AL457&gt;=Inputs!$C$7,1,0)</x:f>
        <x:v>1</x:v>
      </x:c>
      <x:c r="AN457" s="26" t="n">
        <x:f>IF(Inputs!$C$7&lt;=(1-Inputs!$C$16)*AL457,1,0)</x:f>
        <x:v>0</x:v>
      </x:c>
    </x:row>
    <x:row r="458" ht="20" customHeight="1">
      <x:c r="A458" s="16" t="n">
        <x:v>453</x:v>
      </x:c>
      <x:c r="B458" s="19" t="n">
        <x:v>0.08278786159101184</x:v>
      </x:c>
      <x:c r="C458" s="24" t="n">
        <x:v>0.8836192227342679</x:v>
      </x:c>
      <x:c r="D458" s="19" t="n">
        <x:v>0.03529498918223197</x:v>
      </x:c>
      <x:c r="E458" s="19" t="n">
        <x:v>0.039017312511643074</x:v>
      </x:c>
      <x:c r="F458" s="19" t="n">
        <x:v>-0.2187994684102239</x:v>
      </x:c>
      <x:c r="G458" s="19" t="n">
        <x:v>-0.056868486890861616</x:v>
      </x:c>
      <x:c r="H458" s="19" t="n">
        <x:v>0.7035455107414066</x:v>
      </x:c>
      <x:c r="I458" s="19" t="n">
        <x:v>0.07059115441745348</x:v>
      </x:c>
      <x:c r="J458" s="19" t="n">
        <x:v>0.07138319387005937</x:v>
      </x:c>
      <x:c r="K458" s="19" t="n">
        <x:v>0.06878410733373472</x:v>
      </x:c>
      <x:c r="L458" s="19" t="n">
        <x:v>0.0677255525989483</x:v>
      </x:c>
      <x:c r="M458" s="19" t="n">
        <x:v>0.06833914966650013</x:v>
      </x:c>
      <x:c r="N458" s="19" t="n">
        <x:v>0.06305080668040206</x:v>
      </x:c>
      <x:c r="O458" s="19" t="n">
        <x:v>0.07338350776125821</x:v>
      </x:c>
      <x:c r="P458" s="19" t="n">
        <x:v>0.05801961220266662</x:v>
      </x:c>
      <x:c r="Q458" s="19" t="n">
        <x:v>0.06932692126015923</x:v>
      </x:c>
      <x:c r="R458" s="19" t="n">
        <x:v>0.06936353811161666</x:v>
      </x:c>
      <x:c r="S458" s="21" t="n">
        <x:v>8804.729877149472</x:v>
      </x:c>
      <x:c r="T458" s="21" t="n">
        <x:v>14510.629608576568</x:v>
      </x:c>
      <x:c r="U458" s="21" t="n">
        <x:v>18447.33226158193</x:v>
      </x:c>
      <x:c r="V458" s="21" t="n">
        <x:v>22855.503052436005</x:v>
      </x:c>
      <x:c r="W458" s="21" t="n">
        <x:v>27817.39642608676</x:v>
      </x:c>
      <x:c r="X458" s="21" t="n">
        <x:v>29565.346603263934</x:v>
      </x:c>
      <x:c r="Y458" s="21" t="n">
        <x:v>30856.1708130993</x:v>
      </x:c>
      <x:c r="Z458" s="21" t="n">
        <x:v>31885.253380415827</x:v>
      </x:c>
      <x:c r="AA458" s="21" t="n">
        <x:v>32558.103968015486</x:v>
      </x:c>
      <x:c r="AB458" s="21" t="n">
        <x:v>32900.35776750988</x:v>
      </x:c>
      <x:c r="AC458" s="21" t="n">
        <x:v>42913.51013153463</x:v>
      </x:c>
      <x:c r="AD458" s="25" t="n">
        <x:f>AC458*(1+Inputs!$C$14)*(1-Inputs!$C$14/Inputs!$C$15)</x:f>
        <x:v>34051.870289372724</x:v>
      </x:c>
      <x:c r="AE458" s="25" t="n">
        <x:f>AD458/(B458-Inputs!$C$14)</x:f>
        <x:v>712563.1730668894</x:v>
      </x:c>
      <x:c r="AF458" s="25" t="n">
        <x:f>S458/(1+B458)^1+T458/(1+B458)^2+U458/(1+B458)^3+V458/(1+B458)^4+W458/(1+B458)^5+X458/(1+B458)^6+Y458/(1+B458)^7+Z458/(1+B458)^8+AA458/(1+B458)^9+AB458/(1+B458)^10+AE458/(1+B458)^10</x:f>
        <x:v>475677.97788829985</x:v>
      </x:c>
      <x:c r="AG458" s="25" t="n">
        <x:f>(AF458+Inputs!$C$12)/Inputs!$C$13</x:f>
        <x:v>405.3645766535196</x:v>
      </x:c>
      <x:c r="AH458" s="25" t="n">
        <x:f>(S458+Inputs!$C$11)*Inputs!$C$8-Inputs!$C$11</x:f>
        <x:v>2249.7994766919446</x:v>
      </x:c>
      <x:c r="AI458" s="25" t="n">
        <x:f>Inputs!$C$12+AH458-Inputs!$C$10*Inputs!$C$13</x:f>
        <x:v>24567.71489189194</x:v>
      </x:c>
      <x:c r="AJ458" s="25" t="n">
        <x:f>(S458+Inputs!$C$11)*(1-Inputs!$C$8)</x:f>
        <x:v>6554.930400457528</x:v>
      </x:c>
      <x:c r="AK458" s="25" t="n">
        <x:f>AJ458/(1+B458)^(1-Inputs!$C$8)+T458/(1+B458)^(2-Inputs!$C$8)+U458/(1+B458)^(3-Inputs!$C$8)+V458/(1+B458)^(4-Inputs!$C$8)+W458/(1+B458)^(5-Inputs!$C$8)+X458/(1+B458)^(6-Inputs!$C$8)+Y458/(1+B458)^(7-Inputs!$C$8)+Z458/(1+B458)^(8-Inputs!$C$8)+AA458/(1+B458)^(9-Inputs!$C$8)+AB458/(1+B458)^(10-Inputs!$C$8)+AE458/(1+B458)^(10-Inputs!$C$8)</x:f>
        <x:v>491581.1345800125</x:v>
      </x:c>
      <x:c r="AL458" s="25" t="n">
        <x:f>(AK458+AI458)/Inputs!$C$13</x:f>
        <x:v>411.84931807381054</x:v>
      </x:c>
      <x:c r="AM458" s="26" t="n">
        <x:f>IF(AL458&gt;=Inputs!$C$7,1,0)</x:f>
        <x:v>1</x:v>
      </x:c>
      <x:c r="AN458" s="26" t="n">
        <x:f>IF(Inputs!$C$7&lt;=(1-Inputs!$C$16)*AL458,1,0)</x:f>
        <x:v>1</x:v>
      </x:c>
    </x:row>
    <x:row r="459" ht="20" customHeight="1">
      <x:c r="A459" s="16" t="n">
        <x:v>454</x:v>
      </x:c>
      <x:c r="B459" s="19" t="n">
        <x:v>0.09012424900193662</x:v>
      </x:c>
      <x:c r="C459" s="24" t="n">
        <x:v>0.4768126442984624</x:v>
      </x:c>
      <x:c r="D459" s="19" t="n">
        <x:v>0.03911241876356968</x:v>
      </x:c>
      <x:c r="E459" s="19" t="n">
        <x:v>0.044955482408135766</x:v>
      </x:c>
      <x:c r="F459" s="19" t="n">
        <x:v>-0.17417202115835723</x:v>
      </x:c>
      <x:c r="G459" s="19" t="n">
        <x:v>-0.04134046801388365</x:v>
      </x:c>
      <x:c r="H459" s="19" t="n">
        <x:v>0.5840160237476368</x:v>
      </x:c>
      <x:c r="I459" s="19" t="n">
        <x:v>0.07291972981016784</x:v>
      </x:c>
      <x:c r="J459" s="19" t="n">
        <x:v>0.07650834465456115</x:v>
      </x:c>
      <x:c r="K459" s="19" t="n">
        <x:v>0.0730426058161322</x:v>
      </x:c>
      <x:c r="L459" s="19" t="n">
        <x:v>0.07553707806769694</x:v>
      </x:c>
      <x:c r="M459" s="19" t="n">
        <x:v>0.07283933228963065</x:v>
      </x:c>
      <x:c r="N459" s="19" t="n">
        <x:v>0.07411378841239752</x:v>
      </x:c>
      <x:c r="O459" s="19" t="n">
        <x:v>0.07044434650007929</x:v>
      </x:c>
      <x:c r="P459" s="19" t="n">
        <x:v>0.07084457294327308</x:v>
      </x:c>
      <x:c r="Q459" s="19" t="n">
        <x:v>0.06586758664120794</x:v>
      </x:c>
      <x:c r="R459" s="19" t="n">
        <x:v>0.06597217513654527</x:v>
      </x:c>
      <x:c r="S459" s="21" t="n">
        <x:v>9686.701389774471</x:v>
      </x:c>
      <x:c r="T459" s="21" t="n">
        <x:v>15243.376954769808</x:v>
      </x:c>
      <x:c r="U459" s="21" t="n">
        <x:v>18620.721772511206</x:v>
      </x:c>
      <x:c r="V459" s="21" t="n">
        <x:v>22318.832047695098</x:v>
      </x:c>
      <x:c r="W459" s="21" t="n">
        <x:v>26487.538039203515</x:v>
      </x:c>
      <x:c r="X459" s="21" t="n">
        <x:v>28271.608987123276</x:v>
      </x:c>
      <x:c r="Y459" s="21" t="n">
        <x:v>29670.666333483594</x:v>
      </x:c>
      <x:c r="Z459" s="21" t="n">
        <x:v>30761.72020792869</x:v>
      </x:c>
      <x:c r="AA459" s="21" t="n">
        <x:v>31515.214778455796</x:v>
      </x:c>
      <x:c r="AB459" s="21" t="n">
        <x:v>31895.84244124566</x:v>
      </x:c>
      <x:c r="AC459" s="21" t="n">
        <x:v>41603.27274945086</x:v>
      </x:c>
      <x:c r="AD459" s="25" t="n">
        <x:f>AC459*(1+Inputs!$C$14)*(1-Inputs!$C$14/Inputs!$C$15)</x:f>
        <x:v>33012.19692668925</x:v>
      </x:c>
      <x:c r="AE459" s="25" t="n">
        <x:f>AD459/(B459-Inputs!$C$14)</x:f>
        <x:v>598868.8739420191</x:v>
      </x:c>
      <x:c r="AF459" s="25" t="n">
        <x:f>S459/(1+B459)^1+T459/(1+B459)^2+U459/(1+B459)^3+V459/(1+B459)^4+W459/(1+B459)^5+X459/(1+B459)^6+Y459/(1+B459)^7+Z459/(1+B459)^8+AA459/(1+B459)^9+AB459/(1+B459)^10+AE459/(1+B459)^10</x:f>
        <x:v>398217.92265564395</x:v>
      </x:c>
      <x:c r="AG459" s="25" t="n">
        <x:f>(AF459+Inputs!$C$12)/Inputs!$C$13</x:f>
        <x:v>343.55707488698596</x:v>
      </x:c>
      <x:c r="AH459" s="25" t="n">
        <x:f>(S459+Inputs!$C$11)*Inputs!$C$8-Inputs!$C$11</x:f>
        <x:v>2662.9970894559856</x:v>
      </x:c>
      <x:c r="AI459" s="25" t="n">
        <x:f>Inputs!$C$12+AH459-Inputs!$C$10*Inputs!$C$13</x:f>
        <x:v>24980.912504655986</x:v>
      </x:c>
      <x:c r="AJ459" s="25" t="n">
        <x:f>(S459+Inputs!$C$11)*(1-Inputs!$C$8)</x:f>
        <x:v>7023.704300318486</x:v>
      </x:c>
      <x:c r="AK459" s="25" t="n">
        <x:f>AJ459/(1+B459)^(1-Inputs!$C$8)+T459/(1+B459)^(2-Inputs!$C$8)+U459/(1+B459)^(3-Inputs!$C$8)+V459/(1+B459)^(4-Inputs!$C$8)+W459/(1+B459)^(5-Inputs!$C$8)+X459/(1+B459)^(6-Inputs!$C$8)+Y459/(1+B459)^(7-Inputs!$C$8)+Z459/(1+B459)^(8-Inputs!$C$8)+AA459/(1+B459)^(9-Inputs!$C$8)+AB459/(1+B459)^(10-Inputs!$C$8)+AE459/(1+B459)^(10-Inputs!$C$8)</x:f>
        <x:v>412102.9275880909</x:v>
      </x:c>
      <x:c r="AL459" s="25" t="n">
        <x:f>(AK459+AI459)/Inputs!$C$13</x:f>
        <x:v>348.7611793912928</x:v>
      </x:c>
      <x:c r="AM459" s="26" t="n">
        <x:f>IF(AL459&gt;=Inputs!$C$7,1,0)</x:f>
        <x:v>1</x:v>
      </x:c>
      <x:c r="AN459" s="26" t="n">
        <x:f>IF(Inputs!$C$7&lt;=(1-Inputs!$C$16)*AL459,1,0)</x:f>
        <x:v>1</x:v>
      </x:c>
    </x:row>
    <x:row r="460" ht="20" customHeight="1">
      <x:c r="A460" s="16" t="n">
        <x:v>455</x:v>
      </x:c>
      <x:c r="B460" s="19" t="n">
        <x:v>0.083129717641893</x:v>
      </x:c>
      <x:c r="C460" s="24" t="n">
        <x:v>0.38071843491999857</x:v>
      </x:c>
      <x:c r="D460" s="19" t="n">
        <x:v>0.01873404794998663</x:v>
      </x:c>
      <x:c r="E460" s="19" t="n">
        <x:v>0.03304063969373175</x:v>
      </x:c>
      <x:c r="F460" s="19" t="n">
        <x:v>-0.1457371891725859</x:v>
      </x:c>
      <x:c r="G460" s="19" t="n">
        <x:v>-0.09932243926505577</x:v>
      </x:c>
      <x:c r="H460" s="19" t="n">
        <x:v>0.7276089617278387</x:v>
      </x:c>
      <x:c r="I460" s="19" t="n">
        <x:v>0.05865601166528563</x:v>
      </x:c>
      <x:c r="J460" s="19" t="n">
        <x:v>0.06115596363610053</x:v>
      </x:c>
      <x:c r="K460" s="19" t="n">
        <x:v>0.0632781887124554</x:v>
      </x:c>
      <x:c r="L460" s="19" t="n">
        <x:v>0.05065768285054105</x:v>
      </x:c>
      <x:c r="M460" s="19" t="n">
        <x:v>0.06777678632092489</x:v>
      </x:c>
      <x:c r="N460" s="19" t="n">
        <x:v>0.06307188826725792</x:v>
      </x:c>
      <x:c r="O460" s="19" t="n">
        <x:v>0.05992857292143412</x:v>
      </x:c>
      <x:c r="P460" s="19" t="n">
        <x:v>0.0675925528680557</x:v>
      </x:c>
      <x:c r="Q460" s="19" t="n">
        <x:v>0.0689018733336468</x:v>
      </x:c>
      <x:c r="R460" s="19" t="n">
        <x:v>0.06706390998535085</x:v>
      </x:c>
      <x:c r="S460" s="21" t="n">
        <x:v>9838.17204285991</x:v>
      </x:c>
      <x:c r="T460" s="21" t="n">
        <x:v>15236.202894067075</x:v>
      </x:c>
      <x:c r="U460" s="21" t="n">
        <x:v>18045.554338283033</x:v>
      </x:c>
      <x:c r="V460" s="21" t="n">
        <x:v>20843.28225333999</x:v>
      </x:c>
      <x:c r="W460" s="21" t="n">
        <x:v>23840.055675355434</x:v>
      </x:c>
      <x:c r="X460" s="21" t="n">
        <x:v>24983.805680532947</x:v>
      </x:c>
      <x:c r="Y460" s="21" t="n">
        <x:v>25856.733442498677</x:v>
      </x:c>
      <x:c r="Z460" s="21" t="n">
        <x:v>26584.009653757155</x:v>
      </x:c>
      <x:c r="AA460" s="21" t="n">
        <x:v>27169.509891727073</x:v>
      </x:c>
      <x:c r="AB460" s="21" t="n">
        <x:v>27580.935389849954</x:v>
      </x:c>
      <x:c r="AC460" s="21" t="n">
        <x:v>35975.13311719559</x:v>
      </x:c>
      <x:c r="AD460" s="25" t="n">
        <x:f>AC460*(1+Inputs!$C$14)*(1-Inputs!$C$14/Inputs!$C$15)</x:f>
        <x:v>28546.268128494696</x:v>
      </x:c>
      <x:c r="AE460" s="25" t="n">
        <x:f>AD460/(B460-Inputs!$C$14)</x:f>
        <x:v>593111.0658261476</x:v>
      </x:c>
      <x:c r="AF460" s="25" t="n">
        <x:f>S460/(1+B460)^1+T460/(1+B460)^2+U460/(1+B460)^3+V460/(1+B460)^4+W460/(1+B460)^5+X460/(1+B460)^6+Y460/(1+B460)^7+Z460/(1+B460)^8+AA460/(1+B460)^9+AB460/(1+B460)^10+AE460/(1+B460)^10</x:f>
        <x:v>404241.7900876925</x:v>
      </x:c>
      <x:c r="AG460" s="25" t="n">
        <x:f>(AF460+Inputs!$C$12)/Inputs!$C$13</x:f>
        <x:v>348.36368386537384</x:v>
      </x:c>
      <x:c r="AH460" s="25" t="n">
        <x:f>(S460+Inputs!$C$11)*Inputs!$C$8-Inputs!$C$11</x:f>
        <x:v>2733.9600529562867</x:v>
      </x:c>
      <x:c r="AI460" s="25" t="n">
        <x:f>Inputs!$C$12+AH460-Inputs!$C$10*Inputs!$C$13</x:f>
        <x:v>25051.875468156286</x:v>
      </x:c>
      <x:c r="AJ460" s="25" t="n">
        <x:f>(S460+Inputs!$C$11)*(1-Inputs!$C$8)</x:f>
        <x:v>7104.211989903623</x:v>
      </x:c>
      <x:c r="AK460" s="25" t="n">
        <x:f>AJ460/(1+B460)^(1-Inputs!$C$8)+T460/(1+B460)^(2-Inputs!$C$8)+U460/(1+B460)^(3-Inputs!$C$8)+V460/(1+B460)^(4-Inputs!$C$8)+W460/(1+B460)^(5-Inputs!$C$8)+X460/(1+B460)^(6-Inputs!$C$8)+Y460/(1+B460)^(7-Inputs!$C$8)+Z460/(1+B460)^(8-Inputs!$C$8)+AA460/(1+B460)^(9-Inputs!$C$8)+AB460/(1+B460)^(10-Inputs!$C$8)+AE460/(1+B460)^(10-Inputs!$C$8)</x:f>
        <x:v>417031.1426014652</x:v>
      </x:c>
      <x:c r="AL460" s="25" t="n">
        <x:f>(AK460+AI460)/Inputs!$C$13</x:f>
        <x:v>352.75016055982974</x:v>
      </x:c>
      <x:c r="AM460" s="26" t="n">
        <x:f>IF(AL460&gt;=Inputs!$C$7,1,0)</x:f>
        <x:v>1</x:v>
      </x:c>
      <x:c r="AN460" s="26" t="n">
        <x:f>IF(Inputs!$C$7&lt;=(1-Inputs!$C$16)*AL460,1,0)</x:f>
        <x:v>1</x:v>
      </x:c>
    </x:row>
    <x:row r="461" ht="20" customHeight="1">
      <x:c r="A461" s="16" t="n">
        <x:v>456</x:v>
      </x:c>
      <x:c r="B461" s="19" t="n">
        <x:v>0.0755904677822002</x:v>
      </x:c>
      <x:c r="C461" s="24" t="n">
        <x:v>0.2320270160373923</x:v>
      </x:c>
      <x:c r="D461" s="19" t="n">
        <x:v>0.04305863816030495</x:v>
      </x:c>
      <x:c r="E461" s="19" t="n">
        <x:v>0.05564798293698886</x:v>
      </x:c>
      <x:c r="F461" s="19" t="n">
        <x:v>-0.13932194582780427</x:v>
      </x:c>
      <x:c r="G461" s="19" t="n">
        <x:v>-0.098095071993161</x:v>
      </x:c>
      <x:c r="H461" s="19" t="n">
        <x:v>0.7944267190647167</x:v>
      </x:c>
      <x:c r="I461" s="19" t="n">
        <x:v>0.0483997045356648</x:v>
      </x:c>
      <x:c r="J461" s="19" t="n">
        <x:v>0.04917096432865606</x:v>
      </x:c>
      <x:c r="K461" s="19" t="n">
        <x:v>0.05793829200982259</x:v>
      </x:c>
      <x:c r="L461" s="19" t="n">
        <x:v>0.04776856547294869</x:v>
      </x:c>
      <x:c r="M461" s="19" t="n">
        <x:v>0.05055444180261588</x:v>
      </x:c>
      <x:c r="N461" s="19" t="n">
        <x:v>0.06233911723088454</x:v>
      </x:c>
      <x:c r="O461" s="19" t="n">
        <x:v>0.047306107737362026</x:v>
      </x:c>
      <x:c r="P461" s="19" t="n">
        <x:v>0.05842192364620246</x:v>
      </x:c>
      <x:c r="Q461" s="19" t="n">
        <x:v>0.04756368878393346</x:v>
      </x:c>
      <x:c r="R461" s="19" t="n">
        <x:v>0.05229131340609115</x:v>
      </x:c>
      <x:c r="S461" s="21" t="n">
        <x:v>10064.113825434732</x:v>
      </x:c>
      <x:c r="T461" s="21" t="n">
        <x:v>15732.684364793417</x:v>
      </x:c>
      <x:c r="U461" s="21" t="n">
        <x:v>19101.97282317161</x:v>
      </x:c>
      <x:c r="V461" s="21" t="n">
        <x:v>22663.814203027097</x:v>
      </x:c>
      <x:c r="W461" s="21" t="n">
        <x:v>26603.368604877185</x:v>
      </x:c>
      <x:c r="X461" s="21" t="n">
        <x:v>28536.505655008492</x:v>
      </x:c>
      <x:c r="Y461" s="21" t="n">
        <x:v>30071.371626791344</x:v>
      </x:c>
      <x:c r="Z461" s="21" t="n">
        <x:v>31239.03424950732</x:v>
      </x:c>
      <x:c r="AA461" s="21" t="n">
        <x:v>32050.500347612957</x:v>
      </x:c>
      <x:c r="AB461" s="21" t="n">
        <x:v>32431.619081503355</x:v>
      </x:c>
      <x:c r="AC461" s="21" t="n">
        <x:v>42302.11184543917</x:v>
      </x:c>
      <x:c r="AD461" s="25" t="n">
        <x:f>AC461*(1+Inputs!$C$14)*(1-Inputs!$C$14/Inputs!$C$15)</x:f>
        <x:v>33566.725749355974</x:v>
      </x:c>
      <x:c r="AE461" s="25" t="n">
        <x:f>AD461/(B461-Inputs!$C$14)</x:f>
        <x:v>826960.8009808577</x:v>
      </x:c>
      <x:c r="AF461" s="25" t="n">
        <x:f>S461/(1+B461)^1+T461/(1+B461)^2+U461/(1+B461)^3+V461/(1+B461)^4+W461/(1+B461)^5+X461/(1+B461)^6+Y461/(1+B461)^7+Z461/(1+B461)^8+AA461/(1+B461)^9+AB461/(1+B461)^10+AE461/(1+B461)^10</x:f>
        <x:v>558968.4098023045</x:v>
      </x:c>
      <x:c r="AG461" s="25" t="n">
        <x:f>(AF461+Inputs!$C$12)/Inputs!$C$13</x:f>
        <x:v>471.82429582358657</x:v>
      </x:c>
      <x:c r="AH461" s="25" t="n">
        <x:f>(S461+Inputs!$C$11)*Inputs!$C$8-Inputs!$C$11</x:f>
        <x:v>2839.8122305461347</x:v>
      </x:c>
      <x:c r="AI461" s="25" t="n">
        <x:f>Inputs!$C$12+AH461-Inputs!$C$10*Inputs!$C$13</x:f>
        <x:v>25157.727645746134</x:v>
      </x:c>
      <x:c r="AJ461" s="25" t="n">
        <x:f>(S461+Inputs!$C$11)*(1-Inputs!$C$8)</x:f>
        <x:v>7224.301594888598</x:v>
      </x:c>
      <x:c r="AK461" s="25" t="n">
        <x:f>AJ461/(1+B461)^(1-Inputs!$C$8)+T461/(1+B461)^(2-Inputs!$C$8)+U461/(1+B461)^(3-Inputs!$C$8)+V461/(1+B461)^(4-Inputs!$C$8)+W461/(1+B461)^(5-Inputs!$C$8)+X461/(1+B461)^(6-Inputs!$C$8)+Y461/(1+B461)^(7-Inputs!$C$8)+Z461/(1+B461)^(8-Inputs!$C$8)+AA461/(1+B461)^(9-Inputs!$C$8)+AB461/(1+B461)^(10-Inputs!$C$8)+AE461/(1+B461)^(10-Inputs!$C$8)</x:f>
        <x:v>575648.5716378309</x:v>
      </x:c>
      <x:c r="AL461" s="25" t="n">
        <x:f>(AK461+AI461)/Inputs!$C$13</x:f>
        <x:v>479.3998183034987</x:v>
      </x:c>
      <x:c r="AM461" s="26" t="n">
        <x:f>IF(AL461&gt;=Inputs!$C$7,1,0)</x:f>
        <x:v>1</x:v>
      </x:c>
      <x:c r="AN461" s="26" t="n">
        <x:f>IF(Inputs!$C$7&lt;=(1-Inputs!$C$16)*AL461,1,0)</x:f>
        <x:v>1</x:v>
      </x:c>
    </x:row>
    <x:row r="462" ht="20" customHeight="1">
      <x:c r="A462" s="16" t="n">
        <x:v>457</x:v>
      </x:c>
      <x:c r="B462" s="19" t="n">
        <x:v>0.0847298946127466</x:v>
      </x:c>
      <x:c r="C462" s="24" t="n">
        <x:v>0.43707926463170566</x:v>
      </x:c>
      <x:c r="D462" s="19" t="n">
        <x:v>0.028704709692827637</x:v>
      </x:c>
      <x:c r="E462" s="19" t="n">
        <x:v>0.05312947181237149</x:v>
      </x:c>
      <x:c r="F462" s="19" t="n">
        <x:v>-0.1381508399617917</x:v>
      </x:c>
      <x:c r="G462" s="19" t="n">
        <x:v>-0.041506349227851735</x:v>
      </x:c>
      <x:c r="H462" s="19" t="n">
        <x:v>0.5174188635418489</x:v>
      </x:c>
      <x:c r="I462" s="19" t="n">
        <x:v>0.06349264787458765</x:v>
      </x:c>
      <x:c r="J462" s="19" t="n">
        <x:v>0.07126415258119664</x:v>
      </x:c>
      <x:c r="K462" s="19" t="n">
        <x:v>0.07392452698023022</x:v>
      </x:c>
      <x:c r="L462" s="19" t="n">
        <x:v>0.06860865472657338</x:v>
      </x:c>
      <x:c r="M462" s="19" t="n">
        <x:v>0.07483160209583162</x:v>
      </x:c>
      <x:c r="N462" s="19" t="n">
        <x:v>0.060484472623130614</x:v>
      </x:c>
      <x:c r="O462" s="19" t="n">
        <x:v>0.07119330264626</x:v>
      </x:c>
      <x:c r="P462" s="19" t="n">
        <x:v>0.07502176867218736</x:v>
      </x:c>
      <x:c r="Q462" s="19" t="n">
        <x:v>0.06784342950007044</x:v>
      </x:c>
      <x:c r="R462" s="19" t="n">
        <x:v>0.06910215969565002</x:v>
      </x:c>
      <x:c r="S462" s="21" t="n">
        <x:v>10331.301571693057</x:v>
      </x:c>
      <x:c r="T462" s="21" t="n">
        <x:v>15940.472443833974</x:v>
      </x:c>
      <x:c r="U462" s="21" t="n">
        <x:v>19059.0138721198</x:v>
      </x:c>
      <x:c r="V462" s="21" t="n">
        <x:v>22407.638195896252</x:v>
      </x:c>
      <x:c r="W462" s="21" t="n">
        <x:v>26153.502250807953</x:v>
      </x:c>
      <x:c r="X462" s="21" t="n">
        <x:v>27823.377260671583</x:v>
      </x:c>
      <x:c r="Y462" s="21" t="n">
        <x:v>29118.205508963452</x:v>
      </x:c>
      <x:c r="Z462" s="21" t="n">
        <x:v>30173.33523528966</x:v>
      </x:c>
      <x:c r="AA462" s="21" t="n">
        <x:v>30914.823205966783</x:v>
      </x:c>
      <x:c r="AB462" s="21" t="n">
        <x:v>31298.061462882073</x:v>
      </x:c>
      <x:c r="AC462" s="21" t="n">
        <x:v>40823.55842984619</x:v>
      </x:c>
      <x:c r="AD462" s="25" t="n">
        <x:f>AC462*(1+Inputs!$C$14)*(1-Inputs!$C$14/Inputs!$C$15)</x:f>
        <x:v>32393.493614082945</x:v>
      </x:c>
      <x:c r="AE462" s="25" t="n">
        <x:f>AD462/(B462-Inputs!$C$14)</x:f>
        <x:v>651388.7444631736</x:v>
      </x:c>
      <x:c r="AF462" s="25" t="n">
        <x:f>S462/(1+B462)^1+T462/(1+B462)^2+U462/(1+B462)^3+V462/(1+B462)^4+W462/(1+B462)^5+X462/(1+B462)^6+Y462/(1+B462)^7+Z462/(1+B462)^8+AA462/(1+B462)^9+AB462/(1+B462)^10+AE462/(1+B462)^10</x:f>
        <x:v>438467.67995823844</x:v>
      </x:c>
      <x:c r="AG462" s="25" t="n">
        <x:f>(AF462+Inputs!$C$12)/Inputs!$C$13</x:f>
        <x:v>375.6734597528448</x:v>
      </x:c>
      <x:c r="AH462" s="25" t="n">
        <x:f>(S462+Inputs!$C$11)*Inputs!$C$8-Inputs!$C$11</x:f>
        <x:v>2964.987859615104</x:v>
      </x:c>
      <x:c r="AI462" s="25" t="n">
        <x:f>Inputs!$C$12+AH462-Inputs!$C$10*Inputs!$C$13</x:f>
        <x:v>25282.9032748151</x:v>
      </x:c>
      <x:c r="AJ462" s="25" t="n">
        <x:f>(S462+Inputs!$C$11)*(1-Inputs!$C$8)</x:f>
        <x:v>7366.313712077954</x:v>
      </x:c>
      <x:c r="AK462" s="25" t="n">
        <x:f>AJ462/(1+B462)^(1-Inputs!$C$8)+T462/(1+B462)^(2-Inputs!$C$8)+U462/(1+B462)^(3-Inputs!$C$8)+V462/(1+B462)^(4-Inputs!$C$8)+W462/(1+B462)^(5-Inputs!$C$8)+X462/(1+B462)^(6-Inputs!$C$8)+Y462/(1+B462)^(7-Inputs!$C$8)+Z462/(1+B462)^(8-Inputs!$C$8)+AA462/(1+B462)^(9-Inputs!$C$8)+AB462/(1+B462)^(10-Inputs!$C$8)+AE462/(1+B462)^(10-Inputs!$C$8)</x:f>
        <x:v>452657.4491953501</x:v>
      </x:c>
      <x:c r="AL462" s="25" t="n">
        <x:f>(AK462+AI462)/Inputs!$C$13</x:f>
        <x:v>381.36171076655427</x:v>
      </x:c>
      <x:c r="AM462" s="26" t="n">
        <x:f>IF(AL462&gt;=Inputs!$C$7,1,0)</x:f>
        <x:v>1</x:v>
      </x:c>
      <x:c r="AN462" s="26" t="n">
        <x:f>IF(Inputs!$C$7&lt;=(1-Inputs!$C$16)*AL462,1,0)</x:f>
        <x:v>1</x:v>
      </x:c>
    </x:row>
    <x:row r="463" ht="20" customHeight="1">
      <x:c r="A463" s="16" t="n">
        <x:v>458</x:v>
      </x:c>
      <x:c r="B463" s="19" t="n">
        <x:v>0.09141306493458512</x:v>
      </x:c>
      <x:c r="C463" s="24" t="n">
        <x:v>0.6267478905959081</x:v>
      </x:c>
      <x:c r="D463" s="19" t="n">
        <x:v>0.021209007178980246</x:v>
      </x:c>
      <x:c r="E463" s="19" t="n">
        <x:v>0.05985015543749597</x:v>
      </x:c>
      <x:c r="F463" s="19" t="n">
        <x:v>-0.18487031092889655</x:v>
      </x:c>
      <x:c r="G463" s="19" t="n">
        <x:v>-0.03581436469880089</x:v>
      </x:c>
      <x:c r="H463" s="19" t="n">
        <x:v>0.463521404492127</x:v>
      </x:c>
      <x:c r="I463" s="19" t="n">
        <x:v>0.04399392001398951</x:v>
      </x:c>
      <x:c r="J463" s="19" t="n">
        <x:v>0.06078510118108511</x:v>
      </x:c>
      <x:c r="K463" s="19" t="n">
        <x:v>0.057764045468635464</x:v>
      </x:c>
      <x:c r="L463" s="19" t="n">
        <x:v>0.05436753708661513</x:v>
      </x:c>
      <x:c r="M463" s="19" t="n">
        <x:v>0.07027703749944636</x:v>
      </x:c>
      <x:c r="N463" s="19" t="n">
        <x:v>0.050774544820725395</x:v>
      </x:c>
      <x:c r="O463" s="19" t="n">
        <x:v>0.04634825936448692</x:v>
      </x:c>
      <x:c r="P463" s="19" t="n">
        <x:v>0.0632089448259228</x:v>
      </x:c>
      <x:c r="Q463" s="19" t="n">
        <x:v>0.059972541688583764</x:v>
      </x:c>
      <x:c r="R463" s="19" t="n">
        <x:v>0.06237809719316033</x:v>
      </x:c>
      <x:c r="S463" s="21" t="n">
        <x:v>9517.173741012242</x:v>
      </x:c>
      <x:c r="T463" s="21" t="n">
        <x:v>15007.835533932399</x:v>
      </x:c>
      <x:c r="U463" s="21" t="n">
        <x:v>18323.264562388915</x:v>
      </x:c>
      <x:c r="V463" s="21" t="n">
        <x:v>21939.939120724222</x:v>
      </x:c>
      <x:c r="W463" s="21" t="n">
        <x:v>26027.96829100015</x:v>
      </x:c>
      <x:c r="X463" s="21" t="n">
        <x:v>27693.86272732373</x:v>
      </x:c>
      <x:c r="Y463" s="21" t="n">
        <x:v>28945.83944381288</x:v>
      </x:c>
      <x:c r="Z463" s="21" t="n">
        <x:v>29934.262545998004</x:v>
      </x:c>
      <x:c r="AA463" s="21" t="n">
        <x:v>30657.00077247999</x:v>
      </x:c>
      <x:c r="AB463" s="21" t="n">
        <x:v>31038.2115194175</x:v>
      </x:c>
      <x:c r="AC463" s="21" t="n">
        <x:v>40484.62372097934</x:v>
      </x:c>
      <x:c r="AD463" s="25" t="n">
        <x:f>AC463*(1+Inputs!$C$14)*(1-Inputs!$C$14/Inputs!$C$15)</x:f>
        <x:v>32124.5489225971</x:v>
      </x:c>
      <x:c r="AE463" s="25" t="n">
        <x:f>AD463/(B463-Inputs!$C$14)</x:f>
        <x:v>569452.288398933</x:v>
      </x:c>
      <x:c r="AF463" s="25" t="n">
        <x:f>S463/(1+B463)^1+T463/(1+B463)^2+U463/(1+B463)^3+V463/(1+B463)^4+W463/(1+B463)^5+X463/(1+B463)^6+Y463/(1+B463)^7+Z463/(1+B463)^8+AA463/(1+B463)^9+AB463/(1+B463)^10+AE463/(1+B463)^10</x:f>
        <x:v>378967.7899964096</x:v>
      </x:c>
      <x:c r="AG463" s="25" t="n">
        <x:f>(AF463+Inputs!$C$12)/Inputs!$C$13</x:f>
        <x:v>328.1968662637415</x:v>
      </x:c>
      <x:c r="AH463" s="25" t="n">
        <x:f>(S463+Inputs!$C$11)*Inputs!$C$8-Inputs!$C$11</x:f>
        <x:v>2583.57454715916</x:v>
      </x:c>
      <x:c r="AI463" s="25" t="n">
        <x:f>Inputs!$C$12+AH463-Inputs!$C$10*Inputs!$C$13</x:f>
        <x:v>24901.489962359155</x:v>
      </x:c>
      <x:c r="AJ463" s="25" t="n">
        <x:f>(S463+Inputs!$C$11)*(1-Inputs!$C$8)</x:f>
        <x:v>6933.599193853082</x:v>
      </x:c>
      <x:c r="AK463" s="25" t="n">
        <x:f>AJ463/(1+B463)^(1-Inputs!$C$8)+T463/(1+B463)^(2-Inputs!$C$8)+U463/(1+B463)^(3-Inputs!$C$8)+V463/(1+B463)^(4-Inputs!$C$8)+W463/(1+B463)^(5-Inputs!$C$8)+X463/(1+B463)^(6-Inputs!$C$8)+Y463/(1+B463)^(7-Inputs!$C$8)+Z463/(1+B463)^(8-Inputs!$C$8)+AA463/(1+B463)^(9-Inputs!$C$8)+AB463/(1+B463)^(10-Inputs!$C$8)+AE463/(1+B463)^(10-Inputs!$C$8)</x:f>
        <x:v>392354.5301205164</x:v>
      </x:c>
      <x:c r="AL463" s="25" t="n">
        <x:f>(AK463+AI463)/Inputs!$C$13</x:f>
        <x:v>332.94001819271443</x:v>
      </x:c>
      <x:c r="AM463" s="26" t="n">
        <x:f>IF(AL463&gt;=Inputs!$C$7,1,0)</x:f>
        <x:v>1</x:v>
      </x:c>
      <x:c r="AN463" s="26" t="n">
        <x:f>IF(Inputs!$C$7&lt;=(1-Inputs!$C$16)*AL463,1,0)</x:f>
        <x:v>1</x:v>
      </x:c>
    </x:row>
    <x:row r="464" ht="20" customHeight="1">
      <x:c r="A464" s="16" t="n">
        <x:v>459</x:v>
      </x:c>
      <x:c r="B464" s="19" t="n">
        <x:v>0.0825458602360494</x:v>
      </x:c>
      <x:c r="C464" s="24" t="n">
        <x:v>0.5482408505885417</x:v>
      </x:c>
      <x:c r="D464" s="19" t="n">
        <x:v>0.0331921038750167</x:v>
      </x:c>
      <x:c r="E464" s="19" t="n">
        <x:v>0.040926873754497425</x:v>
      </x:c>
      <x:c r="F464" s="19" t="n">
        <x:v>-0.19964004165437815</x:v>
      </x:c>
      <x:c r="G464" s="19" t="n">
        <x:v>-0.07027161758813179</x:v>
      </x:c>
      <x:c r="H464" s="19" t="n">
        <x:v>0.8324797233080687</x:v>
      </x:c>
      <x:c r="I464" s="19" t="n">
        <x:v>0.05008306602919788</x:v>
      </x:c>
      <x:c r="J464" s="19" t="n">
        <x:v>0.04971115971485574</x:v>
      </x:c>
      <x:c r="K464" s="19" t="n">
        <x:v>0.049965787372126445</x:v>
      </x:c>
      <x:c r="L464" s="19" t="n">
        <x:v>0.0525963048199435</x:v>
      </x:c>
      <x:c r="M464" s="19" t="n">
        <x:v>0.05226443096785829</x:v>
      </x:c>
      <x:c r="N464" s="19" t="n">
        <x:v>0.0627565474678579</x:v>
      </x:c>
      <x:c r="O464" s="19" t="n">
        <x:v>0.05683045872791695</x:v>
      </x:c>
      <x:c r="P464" s="19" t="n">
        <x:v>0.052149008868040025</x:v>
      </x:c>
      <x:c r="Q464" s="19" t="n">
        <x:v>0.06168483222058399</x:v>
      </x:c>
      <x:c r="R464" s="19" t="n">
        <x:v>0.05758788931818913</x:v>
      </x:c>
      <x:c r="S464" s="21" t="n">
        <x:v>9097.27245512215</x:v>
      </x:c>
      <x:c r="T464" s="21" t="n">
        <x:v>14608.164669646821</x:v>
      </x:c>
      <x:c r="U464" s="21" t="n">
        <x:v>18166.857075944936</x:v>
      </x:c>
      <x:c r="V464" s="21" t="n">
        <x:v>22067.740742292597</x:v>
      </x:c>
      <x:c r="W464" s="21" t="n">
        <x:v>26390.6945772561</x:v>
      </x:c>
      <x:c r="X464" s="21" t="n">
        <x:v>27998.102989385996</x:v>
      </x:c>
      <x:c r="Y464" s="21" t="n">
        <x:v>29209.784398867367</x:v>
      </x:c>
      <x:c r="Z464" s="21" t="n">
        <x:v>30152.90611177883</x:v>
      </x:c>
      <x:c r="AA464" s="21" t="n">
        <x:v>30812.715352197945</x:v>
      </x:c>
      <x:c r="AB464" s="21" t="n">
        <x:v>31184.873609273483</x:v>
      </x:c>
      <x:c r="AC464" s="21" t="n">
        <x:v>40675.92209905237</x:v>
      </x:c>
      <x:c r="AD464" s="25" t="n">
        <x:f>AC464*(1+Inputs!$C$14)*(1-Inputs!$C$14/Inputs!$C$15)</x:f>
        <x:v>32276.34418559805</x:v>
      </x:c>
      <x:c r="AE464" s="25" t="n">
        <x:f>AD464/(B464-Inputs!$C$14)</x:f>
        <x:v>678846.5709812952</x:v>
      </x:c>
      <x:c r="AF464" s="25" t="n">
        <x:f>S464/(1+B464)^1+T464/(1+B464)^2+U464/(1+B464)^3+V464/(1+B464)^4+W464/(1+B464)^5+X464/(1+B464)^6+Y464/(1+B464)^7+Z464/(1+B464)^8+AA464/(1+B464)^9+AB464/(1+B464)^10+AE464/(1+B464)^10</x:f>
        <x:v>455475.5517541844</x:v>
      </x:c>
      <x:c r="AG464" s="25" t="n">
        <x:f>(AF464+Inputs!$C$12)/Inputs!$C$13</x:f>
        <x:v>389.24450695795616</x:v>
      </x:c>
      <x:c r="AH464" s="25" t="n">
        <x:f>(S464+Inputs!$C$11)*Inputs!$C$8-Inputs!$C$11</x:f>
        <x:v>2386.853670755857</x:v>
      </x:c>
      <x:c r="AI464" s="25" t="n">
        <x:f>Inputs!$C$12+AH464-Inputs!$C$10*Inputs!$C$13</x:f>
        <x:v>24704.769085955857</x:v>
      </x:c>
      <x:c r="AJ464" s="25" t="n">
        <x:f>(S464+Inputs!$C$11)*(1-Inputs!$C$8)</x:f>
        <x:v>6710.418784366294</x:v>
      </x:c>
      <x:c r="AK464" s="25" t="n">
        <x:f>AJ464/(1+B464)^(1-Inputs!$C$8)+T464/(1+B464)^(2-Inputs!$C$8)+U464/(1+B464)^(3-Inputs!$C$8)+V464/(1+B464)^(4-Inputs!$C$8)+W464/(1+B464)^(5-Inputs!$C$8)+X464/(1+B464)^(6-Inputs!$C$8)+Y464/(1+B464)^(7-Inputs!$C$8)+Z464/(1+B464)^(8-Inputs!$C$8)+AA464/(1+B464)^(9-Inputs!$C$8)+AB464/(1+B464)^(10-Inputs!$C$8)+AE464/(1+B464)^(10-Inputs!$C$8)</x:f>
        <x:v>470430.53498959495</x:v>
      </x:c>
      <x:c r="AL464" s="25" t="n">
        <x:f>(AK464+AI464)/Inputs!$C$13</x:f>
        <x:v>395.082034080722</x:v>
      </x:c>
      <x:c r="AM464" s="26" t="n">
        <x:f>IF(AL464&gt;=Inputs!$C$7,1,0)</x:f>
        <x:v>1</x:v>
      </x:c>
      <x:c r="AN464" s="26" t="n">
        <x:f>IF(Inputs!$C$7&lt;=(1-Inputs!$C$16)*AL464,1,0)</x:f>
        <x:v>1</x:v>
      </x:c>
    </x:row>
    <x:row r="465" ht="20" customHeight="1">
      <x:c r="A465" s="16" t="n">
        <x:v>460</x:v>
      </x:c>
      <x:c r="B465" s="19" t="n">
        <x:v>0.0819037536623046</x:v>
      </x:c>
      <x:c r="C465" s="24" t="n">
        <x:v>0.49198311057213573</x:v>
      </x:c>
      <x:c r="D465" s="19" t="n">
        <x:v>0.01047167621098737</x:v>
      </x:c>
      <x:c r="E465" s="19" t="n">
        <x:v>0.05667892561454238</x:v>
      </x:c>
      <x:c r="F465" s="19" t="n">
        <x:v>-0.12283534284080022</x:v>
      </x:c>
      <x:c r="G465" s="19" t="n">
        <x:v>-0.06436000460090383</x:v>
      </x:c>
      <x:c r="H465" s="19" t="n">
        <x:v>0.3296795165501578</x:v>
      </x:c>
      <x:c r="I465" s="19" t="n">
        <x:v>0.055550432590729316</x:v>
      </x:c>
      <x:c r="J465" s="19" t="n">
        <x:v>0.0552282454386625</x:v>
      </x:c>
      <x:c r="K465" s="19" t="n">
        <x:v>0.05906236974390254</x:v>
      </x:c>
      <x:c r="L465" s="19" t="n">
        <x:v>0.05268820024888669</x:v>
      </x:c>
      <x:c r="M465" s="19" t="n">
        <x:v>0.06641940998491122</x:v>
      </x:c>
      <x:c r="N465" s="19" t="n">
        <x:v>0.05464556814993671</x:v>
      </x:c>
      <x:c r="O465" s="19" t="n">
        <x:v>0.056904245379784016</x:v>
      </x:c>
      <x:c r="P465" s="19" t="n">
        <x:v>0.05008657189609153</x:v>
      </x:c>
      <x:c r="Q465" s="19" t="n">
        <x:v>0.054875056493311834</x:v>
      </x:c>
      <x:c r="R465" s="19" t="n">
        <x:v>0.052725615787759354</x:v>
      </x:c>
      <x:c r="S465" s="21" t="n">
        <x:v>10426.828285022031</x:v>
      </x:c>
      <x:c r="T465" s="21" t="n">
        <x:v>15992.91054667177</x:v>
      </x:c>
      <x:c r="U465" s="21" t="n">
        <x:v>18760.820059784062</x:v>
      </x:c>
      <x:c r="V465" s="21" t="n">
        <x:v>21579.093196623544</x:v>
      </x:c>
      <x:c r="W465" s="21" t="n">
        <x:v>24723.348031534144</x:v>
      </x:c>
      <x:c r="X465" s="21" t="n">
        <x:v>26028.05781138381</x:v>
      </x:c>
      <x:c r="Y465" s="21" t="n">
        <x:v>27070.951269991227</x:v>
      </x:c>
      <x:c r="Z465" s="21" t="n">
        <x:v>27921.271241154114</x:v>
      </x:c>
      <x:c r="AA465" s="21" t="n">
        <x:v>28537.210270382337</x:v>
      </x:c>
      <x:c r="AB465" s="21" t="n">
        <x:v>28922.178996673145</x:v>
      </x:c>
      <x:c r="AC465" s="21" t="n">
        <x:v>37724.581300008445</x:v>
      </x:c>
      <x:c r="AD465" s="25" t="n">
        <x:f>AC465*(1+Inputs!$C$14)*(1-Inputs!$C$14/Inputs!$C$15)</x:f>
        <x:v>29934.4552615567</x:v>
      </x:c>
      <x:c r="AE465" s="25" t="n">
        <x:f>AD465/(B465-Inputs!$C$14)</x:f>
        <x:v>638210.2267779539</x:v>
      </x:c>
      <x:c r="AF465" s="25" t="n">
        <x:f>S465/(1+B465)^1+T465/(1+B465)^2+U465/(1+B465)^3+V465/(1+B465)^4+W465/(1+B465)^5+X465/(1+B465)^6+Y465/(1+B465)^7+Z465/(1+B465)^8+AA465/(1+B465)^9+AB465/(1+B465)^10+AE465/(1+B465)^10</x:f>
        <x:v>434917.50150462124</x:v>
      </x:c>
      <x:c r="AG465" s="25" t="n">
        <x:f>(AF465+Inputs!$C$12)/Inputs!$C$13</x:f>
        <x:v>372.8406750306497</x:v>
      </x:c>
      <x:c r="AH465" s="25" t="n">
        <x:f>(S465+Inputs!$C$11)*Inputs!$C$8-Inputs!$C$11</x:f>
        <x:v>3009.7414705171714</x:v>
      </x:c>
      <x:c r="AI465" s="25" t="n">
        <x:f>Inputs!$C$12+AH465-Inputs!$C$10*Inputs!$C$13</x:f>
        <x:v>25327.656885717166</x:v>
      </x:c>
      <x:c r="AJ465" s="25" t="n">
        <x:f>(S465+Inputs!$C$11)*(1-Inputs!$C$8)</x:f>
        <x:v>7417.086814504861</x:v>
      </x:c>
      <x:c r="AK465" s="25" t="n">
        <x:f>AJ465/(1+B465)^(1-Inputs!$C$8)+T465/(1+B465)^(2-Inputs!$C$8)+U465/(1+B465)^(3-Inputs!$C$8)+V465/(1+B465)^(4-Inputs!$C$8)+W465/(1+B465)^(5-Inputs!$C$8)+X465/(1+B465)^(6-Inputs!$C$8)+Y465/(1+B465)^(7-Inputs!$C$8)+Z465/(1+B465)^(8-Inputs!$C$8)+AA465/(1+B465)^(9-Inputs!$C$8)+AB465/(1+B465)^(10-Inputs!$C$8)+AE465/(1+B465)^(10-Inputs!$C$8)</x:f>
        <x:v>448370.66532817285</x:v>
      </x:c>
      <x:c r="AL465" s="25" t="n">
        <x:f>(AK465+AI465)/Inputs!$C$13</x:f>
        <x:v>377.9768785227492</x:v>
      </x:c>
      <x:c r="AM465" s="26" t="n">
        <x:f>IF(AL465&gt;=Inputs!$C$7,1,0)</x:f>
        <x:v>1</x:v>
      </x:c>
      <x:c r="AN465" s="26" t="n">
        <x:f>IF(Inputs!$C$7&lt;=(1-Inputs!$C$16)*AL465,1,0)</x:f>
        <x:v>1</x:v>
      </x:c>
    </x:row>
    <x:row r="466" ht="20" customHeight="1">
      <x:c r="A466" s="16" t="n">
        <x:v>461</x:v>
      </x:c>
      <x:c r="B466" s="19" t="n">
        <x:v>0.08227469160500946</x:v>
      </x:c>
      <x:c r="C466" s="24" t="n">
        <x:v>0.4363541019028787</x:v>
      </x:c>
      <x:c r="D466" s="19" t="n">
        <x:v>0.04315677095878101</x:v>
      </x:c>
      <x:c r="E466" s="19" t="n">
        <x:v>0.03965146326163421</x:v>
      </x:c>
      <x:c r="F466" s="19" t="n">
        <x:v>-0.2007925403058255</x:v>
      </x:c>
      <x:c r="G466" s="19" t="n">
        <x:v>-0.058213955946369536</x:v>
      </x:c>
      <x:c r="H466" s="19" t="n">
        <x:v>0.6370678756058226</x:v>
      </x:c>
      <x:c r="I466" s="19" t="n">
        <x:v>0.07359370096602447</x:v>
      </x:c>
      <x:c r="J466" s="19" t="n">
        <x:v>0.06404032407764704</x:v>
      </x:c>
      <x:c r="K466" s="19" t="n">
        <x:v>0.07520905564483314</x:v>
      </x:c>
      <x:c r="L466" s="19" t="n">
        <x:v>0.07237597827041214</x:v>
      </x:c>
      <x:c r="M466" s="19" t="n">
        <x:v>0.06954154328369783</x:v>
      </x:c>
      <x:c r="N466" s="19" t="n">
        <x:v>0.06686644306067706</x:v>
      </x:c>
      <x:c r="O466" s="19" t="n">
        <x:v>0.067026793680742</x:v>
      </x:c>
      <x:c r="P466" s="19" t="n">
        <x:v>0.06999641691654801</x:v>
      </x:c>
      <x:c r="Q466" s="19" t="n">
        <x:v>0.07226018355739029</x:v>
      </x:c>
      <x:c r="R466" s="19" t="n">
        <x:v>0.06506591560573156</x:v>
      </x:c>
      <x:c r="S466" s="21" t="n">
        <x:v>9124.034189472117</x:v>
      </x:c>
      <x:c r="T466" s="21" t="n">
        <x:v>14548.488028576832</x:v>
      </x:c>
      <x:c r="U466" s="21" t="n">
        <x:v>17962.166921597796</x:v>
      </x:c>
      <x:c r="V466" s="21" t="n">
        <x:v>21750.120938053027</x:v>
      </x:c>
      <x:c r="W466" s="21" t="n">
        <x:v>25981.568575013753</x:v>
      </x:c>
      <x:c r="X466" s="21" t="n">
        <x:v>27745.033381336452</x:v>
      </x:c>
      <x:c r="Y466" s="21" t="n">
        <x:v>29089.789356830162</x:v>
      </x:c>
      <x:c r="Z466" s="21" t="n">
        <x:v>30157.149123020823</x:v>
      </x:c>
      <x:c r="AA466" s="21" t="n">
        <x:v>30910.95097283176</x:v>
      </x:c>
      <x:c r="AB466" s="21" t="n">
        <x:v>31314.607561786877</x:v>
      </x:c>
      <x:c r="AC466" s="21" t="n">
        <x:v>40845.14029798288</x:v>
      </x:c>
      <x:c r="AD466" s="25" t="n">
        <x:f>AC466*(1+Inputs!$C$14)*(1-Inputs!$C$14/Inputs!$C$15)</x:f>
        <x:v>32410.61882644941</x:v>
      </x:c>
      <x:c r="AE466" s="25" t="n">
        <x:f>AD466/(B466-Inputs!$C$14)</x:f>
        <x:v>685580.7563431048</x:v>
      </x:c>
      <x:c r="AF466" s="25" t="n">
        <x:f>S466/(1+B466)^1+T466/(1+B466)^2+U466/(1+B466)^3+V466/(1+B466)^4+W466/(1+B466)^5+X466/(1+B466)^6+Y466/(1+B466)^7+Z466/(1+B466)^8+AA466/(1+B466)^9+AB466/(1+B466)^10+AE466/(1+B466)^10</x:f>
        <x:v>458702.9345292841</x:v>
      </x:c>
      <x:c r="AG466" s="25" t="n">
        <x:f>(AF466+Inputs!$C$12)/Inputs!$C$13</x:f>
        <x:v>391.8197241582811</x:v>
      </x:c>
      <x:c r="AH466" s="25" t="n">
        <x:f>(S466+Inputs!$C$11)*Inputs!$C$8-Inputs!$C$11</x:f>
        <x:v>2399.3913599992657</x:v>
      </x:c>
      <x:c r="AI466" s="25" t="n">
        <x:f>Inputs!$C$12+AH466-Inputs!$C$10*Inputs!$C$13</x:f>
        <x:v>24717.306775199264</x:v>
      </x:c>
      <x:c r="AJ466" s="25" t="n">
        <x:f>(S466+Inputs!$C$11)*(1-Inputs!$C$8)</x:f>
        <x:v>6724.642829472851</x:v>
      </x:c>
      <x:c r="AK466" s="25" t="n">
        <x:f>AJ466/(1+B466)^(1-Inputs!$C$8)+T466/(1+B466)^(2-Inputs!$C$8)+U466/(1+B466)^(3-Inputs!$C$8)+V466/(1+B466)^(4-Inputs!$C$8)+W466/(1+B466)^(5-Inputs!$C$8)+X466/(1+B466)^(6-Inputs!$C$8)+Y466/(1+B466)^(7-Inputs!$C$8)+Z466/(1+B466)^(8-Inputs!$C$8)+AA466/(1+B466)^(9-Inputs!$C$8)+AB466/(1+B466)^(10-Inputs!$C$8)+AE466/(1+B466)^(10-Inputs!$C$8)</x:f>
        <x:v>473711.9008964507</x:v>
      </x:c>
      <x:c r="AL466" s="25" t="n">
        <x:f>(AK466+AI466)/Inputs!$C$13</x:f>
        <x:v>397.71033006790145</x:v>
      </x:c>
      <x:c r="AM466" s="26" t="n">
        <x:f>IF(AL466&gt;=Inputs!$C$7,1,0)</x:f>
        <x:v>1</x:v>
      </x:c>
      <x:c r="AN466" s="26" t="n">
        <x:f>IF(Inputs!$C$7&lt;=(1-Inputs!$C$16)*AL466,1,0)</x:f>
        <x:v>1</x:v>
      </x:c>
    </x:row>
    <x:row r="467" ht="20" customHeight="1">
      <x:c r="A467" s="16" t="n">
        <x:v>462</x:v>
      </x:c>
      <x:c r="B467" s="19" t="n">
        <x:v>0.0980163888275931</x:v>
      </x:c>
      <x:c r="C467" s="24" t="n">
        <x:v>0.2961755499272556</x:v>
      </x:c>
      <x:c r="D467" s="19" t="n">
        <x:v>0.030873032302089598</x:v>
      </x:c>
      <x:c r="E467" s="19" t="n">
        <x:v>0.05128881766464105</x:v>
      </x:c>
      <x:c r="F467" s="19" t="n">
        <x:v>-0.22021189986044082</x:v>
      </x:c>
      <x:c r="G467" s="19" t="n">
        <x:v>-0.06951630874092246</x:v>
      </x:c>
      <x:c r="H467" s="19" t="n">
        <x:v>0.6285020141179132</x:v>
      </x:c>
      <x:c r="I467" s="19" t="n">
        <x:v>0.05492340336785333</x:v>
      </x:c>
      <x:c r="J467" s="19" t="n">
        <x:v>0.05486529610804951</x:v>
      </x:c>
      <x:c r="K467" s="19" t="n">
        <x:v>0.064738733426301</x:v>
      </x:c>
      <x:c r="L467" s="19" t="n">
        <x:v>0.06338040363371078</x:v>
      </x:c>
      <x:c r="M467" s="19" t="n">
        <x:v>0.06269802163972713</x:v>
      </x:c>
      <x:c r="N467" s="19" t="n">
        <x:v>0.06807475981679431</x:v>
      </x:c>
      <x:c r="O467" s="19" t="n">
        <x:v>0.05735799743724669</x:v>
      </x:c>
      <x:c r="P467" s="19" t="n">
        <x:v>0.06818962646173873</x:v>
      </x:c>
      <x:c r="Q467" s="19" t="n">
        <x:v>0.061567109737153486</x:v>
      </x:c>
      <x:c r="R467" s="19" t="n">
        <x:v>0.05974697769416139</x:v>
      </x:c>
      <x:c r="S467" s="21" t="n">
        <x:v>8736.430303627483</x:v>
      </x:c>
      <x:c r="T467" s="21" t="n">
        <x:v>13874.113721581216</x:v>
      </x:c>
      <x:c r="U467" s="21" t="n">
        <x:v>17098.41892501319</x:v>
      </x:c>
      <x:c r="V467" s="21" t="n">
        <x:v>20632.640329311143</x:v>
      </x:c>
      <x:c r="W467" s="21" t="n">
        <x:v>24556.205409037506</x:v>
      </x:c>
      <x:c r="X467" s="21" t="n">
        <x:v>26232.906866161247</x:v>
      </x:c>
      <x:c r="Y467" s="21" t="n">
        <x:v>27525.676940164903</x:v>
      </x:c>
      <x:c r="Z467" s="21" t="n">
        <x:v>28542.795705624176</x:v>
      </x:c>
      <x:c r="AA467" s="21" t="n">
        <x:v>29298.6693206911</x:v>
      </x:c>
      <x:c r="AB467" s="21" t="n">
        <x:v>29730.876749089362</x:v>
      </x:c>
      <x:c r="AC467" s="21" t="n">
        <x:v>38779.404455333955</x:v>
      </x:c>
      <x:c r="AD467" s="25" t="n">
        <x:f>AC467*(1+Inputs!$C$14)*(1-Inputs!$C$14/Inputs!$C$15)</x:f>
        <x:v>30771.457435307493</x:v>
      </x:c>
      <x:c r="AE467" s="25" t="n">
        <x:f>AD467/(B467-Inputs!$C$14)</x:f>
        <x:v>488308.8035954472</x:v>
      </x:c>
      <x:c r="AF467" s="25" t="n">
        <x:f>S467/(1+B467)^1+T467/(1+B467)^2+U467/(1+B467)^3+V467/(1+B467)^4+W467/(1+B467)^5+X467/(1+B467)^6+Y467/(1+B467)^7+Z467/(1+B467)^8+AA467/(1+B467)^9+AB467/(1+B467)^10+AE467/(1+B467)^10</x:f>
        <x:v>320736.50622983323</x:v>
      </x:c>
      <x:c r="AG467" s="25" t="n">
        <x:f>(AF467+Inputs!$C$12)/Inputs!$C$13</x:f>
        <x:v>281.73252843878146</x:v>
      </x:c>
      <x:c r="AH467" s="25" t="n">
        <x:f>(S467+Inputs!$C$11)*Inputs!$C$8-Inputs!$C$11</x:f>
        <x:v>2217.801594302191</x:v>
      </x:c>
      <x:c r="AI467" s="25" t="n">
        <x:f>Inputs!$C$12+AH467-Inputs!$C$10*Inputs!$C$13</x:f>
        <x:v>24535.717009502187</x:v>
      </x:c>
      <x:c r="AJ467" s="25" t="n">
        <x:f>(S467+Inputs!$C$11)*(1-Inputs!$C$8)</x:f>
        <x:v>6518.628709325293</x:v>
      </x:c>
      <x:c r="AK467" s="25" t="n">
        <x:f>AJ467/(1+B467)^(1-Inputs!$C$8)+T467/(1+B467)^(2-Inputs!$C$8)+U467/(1+B467)^(3-Inputs!$C$8)+V467/(1+B467)^(4-Inputs!$C$8)+W467/(1+B467)^(5-Inputs!$C$8)+X467/(1+B467)^(6-Inputs!$C$8)+Y467/(1+B467)^(7-Inputs!$C$8)+Z467/(1+B467)^(8-Inputs!$C$8)+AA467/(1+B467)^(9-Inputs!$C$8)+AB467/(1+B467)^(10-Inputs!$C$8)+AE467/(1+B467)^(10-Inputs!$C$8)</x:f>
        <x:v>332988.89390991593</x:v>
      </x:c>
      <x:c r="AL467" s="25" t="n">
        <x:f>(AK467+AI467)/Inputs!$C$13</x:f>
        <x:v>285.27868918514724</x:v>
      </x:c>
      <x:c r="AM467" s="26" t="n">
        <x:f>IF(AL467&gt;=Inputs!$C$7,1,0)</x:f>
        <x:v>1</x:v>
      </x:c>
      <x:c r="AN467" s="26" t="n">
        <x:f>IF(Inputs!$C$7&lt;=(1-Inputs!$C$16)*AL467,1,0)</x:f>
        <x:v>0</x:v>
      </x:c>
    </x:row>
    <x:row r="468" ht="20" customHeight="1">
      <x:c r="A468" s="16" t="n">
        <x:v>463</x:v>
      </x:c>
      <x:c r="B468" s="19" t="n">
        <x:v>0.08438052868915956</x:v>
      </x:c>
      <x:c r="C468" s="24" t="n">
        <x:v>0.7082783186121162</x:v>
      </x:c>
      <x:c r="D468" s="19" t="n">
        <x:v>0.02102659281425048</x:v>
      </x:c>
      <x:c r="E468" s="19" t="n">
        <x:v>0.048506996220018264</x:v>
      </x:c>
      <x:c r="F468" s="19" t="n">
        <x:v>-0.124237312486149</x:v>
      </x:c>
      <x:c r="G468" s="19" t="n">
        <x:v>-0.08644197219960403</x:v>
      </x:c>
      <x:c r="H468" s="19" t="n">
        <x:v>0.5710032502430806</x:v>
      </x:c>
      <x:c r="I468" s="19" t="n">
        <x:v>0.04707734548983467</x:v>
      </x:c>
      <x:c r="J468" s="19" t="n">
        <x:v>0.05498418163586962</x:v>
      </x:c>
      <x:c r="K468" s="19" t="n">
        <x:v>0.05147030129837162</x:v>
      </x:c>
      <x:c r="L468" s="19" t="n">
        <x:v>0.0523718352618846</x:v>
      </x:c>
      <x:c r="M468" s="19" t="n">
        <x:v>0.059973969931462534</x:v>
      </x:c>
      <x:c r="N468" s="19" t="n">
        <x:v>0.04855461858972035</x:v>
      </x:c>
      <x:c r="O468" s="19" t="n">
        <x:v>0.05721930011171367</x:v>
      </x:c>
      <x:c r="P468" s="19" t="n">
        <x:v>0.04755255002986018</x:v>
      </x:c>
      <x:c r="Q468" s="19" t="n">
        <x:v>0.062342919712290265</x:v>
      </x:c>
      <x:c r="R468" s="19" t="n">
        <x:v>0.05476665356110857</x:v>
      </x:c>
      <x:c r="S468" s="21" t="n">
        <x:v>10313.027132218642</x:v>
      </x:c>
      <x:c r="T468" s="21" t="n">
        <x:v>16189.14210913324</x:v>
      </x:c>
      <x:c r="U468" s="21" t="n">
        <x:v>19456.73711407159</x:v>
      </x:c>
      <x:c r="V468" s="21" t="n">
        <x:v>22820.925958373326</x:v>
      </x:c>
      <x:c r="W468" s="21" t="n">
        <x:v>26606.522861218866</x:v>
      </x:c>
      <x:c r="X468" s="21" t="n">
        <x:v>28035.47068913116</x:v>
      </x:c>
      <x:c r="Y468" s="21" t="n">
        <x:v>29140.8505237713</x:v>
      </x:c>
      <x:c r="Z468" s="21" t="n">
        <x:v>30034.220012437676</x:v>
      </x:c>
      <x:c r="AA468" s="21" t="n">
        <x:v>30648.20262944788</x:v>
      </x:c>
      <x:c r="AB468" s="21" t="n">
        <x:v>30996.71503448275</x:v>
      </x:c>
      <x:c r="AC468" s="21" t="n">
        <x:v>40430.49787106445</x:v>
      </x:c>
      <x:c r="AD468" s="25" t="n">
        <x:f>AC468*(1+Inputs!$C$14)*(1-Inputs!$C$14/Inputs!$C$15)</x:f>
        <x:v>32081.600060689634</x:v>
      </x:c>
      <x:c r="AE468" s="25" t="n">
        <x:f>AD468/(B468-Inputs!$C$14)</x:f>
        <x:v>649681.178235997</x:v>
      </x:c>
      <x:c r="AF468" s="25" t="n">
        <x:f>S468/(1+B468)^1+T468/(1+B468)^2+U468/(1+B468)^3+V468/(1+B468)^4+W468/(1+B468)^5+X468/(1+B468)^6+Y468/(1+B468)^7+Z468/(1+B468)^8+AA468/(1+B468)^9+AB468/(1+B468)^10+AE468/(1+B468)^10</x:f>
        <x:v>439829.42404652806</x:v>
      </x:c>
      <x:c r="AG468" s="25" t="n">
        <x:f>(AF468+Inputs!$C$12)/Inputs!$C$13</x:f>
        <x:v>376.7600326953728</x:v>
      </x:c>
      <x:c r="AH468" s="25" t="n">
        <x:f>(S468+Inputs!$C$11)*Inputs!$C$8-Inputs!$C$11</x:f>
        <x:v>2956.4264098887334</x:v>
      </x:c>
      <x:c r="AI468" s="25" t="n">
        <x:f>Inputs!$C$12+AH468-Inputs!$C$10*Inputs!$C$13</x:f>
        <x:v>25274.341825088733</x:v>
      </x:c>
      <x:c r="AJ468" s="25" t="n">
        <x:f>(S468+Inputs!$C$11)*(1-Inputs!$C$8)</x:f>
        <x:v>7356.600722329908</x:v>
      </x:c>
      <x:c r="AK468" s="25" t="n">
        <x:f>AJ468/(1+B468)^(1-Inputs!$C$8)+T468/(1+B468)^(2-Inputs!$C$8)+U468/(1+B468)^(3-Inputs!$C$8)+V468/(1+B468)^(4-Inputs!$C$8)+W468/(1+B468)^(5-Inputs!$C$8)+X468/(1+B468)^(6-Inputs!$C$8)+Y468/(1+B468)^(7-Inputs!$C$8)+Z468/(1+B468)^(8-Inputs!$C$8)+AA468/(1+B468)^(9-Inputs!$C$8)+AB468/(1+B468)^(10-Inputs!$C$8)+AE468/(1+B468)^(10-Inputs!$C$8)</x:f>
        <x:v>454010.84590445634</x:v>
      </x:c>
      <x:c r="AL468" s="25" t="n">
        <x:f>(AK468+AI468)/Inputs!$C$13</x:f>
        <x:v>382.4347916909114</x:v>
      </x:c>
      <x:c r="AM468" s="26" t="n">
        <x:f>IF(AL468&gt;=Inputs!$C$7,1,0)</x:f>
        <x:v>1</x:v>
      </x:c>
      <x:c r="AN468" s="26" t="n">
        <x:f>IF(Inputs!$C$7&lt;=(1-Inputs!$C$16)*AL468,1,0)</x:f>
        <x:v>1</x:v>
      </x:c>
    </x:row>
    <x:row r="469" ht="20" customHeight="1">
      <x:c r="A469" s="16" t="n">
        <x:v>464</x:v>
      </x:c>
      <x:c r="B469" s="19" t="n">
        <x:v>0.09380245874317611</x:v>
      </x:c>
      <x:c r="C469" s="24" t="n">
        <x:v>0.6498731811157938</x:v>
      </x:c>
      <x:c r="D469" s="19" t="n">
        <x:v>0.032213442159859086</x:v>
      </x:c>
      <x:c r="E469" s="19" t="n">
        <x:v>0.05181087518909039</x:v>
      </x:c>
      <x:c r="F469" s="19" t="n">
        <x:v>-0.1720890119782314</x:v>
      </x:c>
      <x:c r="G469" s="19" t="n">
        <x:v>-0.06271483558018473</x:v>
      </x:c>
      <x:c r="H469" s="19" t="n">
        <x:v>0.7325636697796369</x:v>
      </x:c>
      <x:c r="I469" s="19" t="n">
        <x:v>0.06580405418612714</x:v>
      </x:c>
      <x:c r="J469" s="19" t="n">
        <x:v>0.05874866984104869</x:v>
      </x:c>
      <x:c r="K469" s="19" t="n">
        <x:v>0.0586170212587524</x:v>
      </x:c>
      <x:c r="L469" s="19" t="n">
        <x:v>0.05967863459184059</x:v>
      </x:c>
      <x:c r="M469" s="19" t="n">
        <x:v>0.06560701254664422</x:v>
      </x:c>
      <x:c r="N469" s="19" t="n">
        <x:v>0.07309000259668325</x:v>
      </x:c>
      <x:c r="O469" s="19" t="n">
        <x:v>0.0690206666840811</x:v>
      </x:c>
      <x:c r="P469" s="19" t="n">
        <x:v>0.06202341990628952</x:v>
      </x:c>
      <x:c r="Q469" s="19" t="n">
        <x:v>0.06471219081312143</x:v>
      </x:c>
      <x:c r="R469" s="19" t="n">
        <x:v>0.06135000610582324</x:v>
      </x:c>
      <x:c r="S469" s="21" t="n">
        <x:v>9620.828256509087</x:v>
      </x:c>
      <x:c r="T469" s="21" t="n">
        <x:v>15410.39769157264</x:v>
      </x:c>
      <x:c r="U469" s="21" t="n">
        <x:v>19084.65191444188</x:v>
      </x:c>
      <x:c r="V469" s="21" t="n">
        <x:v>23119.401739565033</x:v>
      </x:c>
      <x:c r="W469" s="21" t="n">
        <x:v>27668.87792929134</x:v>
      </x:c>
      <x:c r="X469" s="21" t="n">
        <x:v>29506.521732827452</x:v>
      </x:c>
      <x:c r="Y469" s="21" t="n">
        <x:v>30934.65535372808</x:v>
      </x:c>
      <x:c r="Z469" s="21" t="n">
        <x:v>32030.84912958989</x:v>
      </x:c>
      <x:c r="AA469" s="21" t="n">
        <x:v>32757.91213710059</x:v>
      </x:c>
      <x:c r="AB469" s="21" t="n">
        <x:v>33107.44658534657</x:v>
      </x:c>
      <x:c r="AC469" s="21" t="n">
        <x:v>43183.625980886834</x:v>
      </x:c>
      <x:c r="AD469" s="25" t="n">
        <x:f>AC469*(1+Inputs!$C$14)*(1-Inputs!$C$14/Inputs!$C$15)</x:f>
        <x:v>34266.207215833696</x:v>
      </x:c>
      <x:c r="AE469" s="25" t="n">
        <x:f>AD469/(B469-Inputs!$C$14)</x:f>
        <x:v>582734.258876721</x:v>
      </x:c>
      <x:c r="AF469" s="25" t="n">
        <x:f>S469/(1+B469)^1+T469/(1+B469)^2+U469/(1+B469)^3+V469/(1+B469)^4+W469/(1+B469)^5+X469/(1+B469)^6+Y469/(1+B469)^7+Z469/(1+B469)^8+AA469/(1+B469)^9+AB469/(1+B469)^10+AE469/(1+B469)^10</x:f>
        <x:v>385314.8922797666</x:v>
      </x:c>
      <x:c r="AG469" s="25" t="n">
        <x:f>(AF469+Inputs!$C$12)/Inputs!$C$13</x:f>
        <x:v>333.2613931920101</x:v>
      </x:c>
      <x:c r="AH469" s="25" t="n">
        <x:f>(S469+Inputs!$C$11)*Inputs!$C$8-Inputs!$C$11</x:f>
        <x:v>2632.1359777069974</x:v>
      </x:c>
      <x:c r="AI469" s="25" t="n">
        <x:f>Inputs!$C$12+AH469-Inputs!$C$10*Inputs!$C$13</x:f>
        <x:v>24950.051392906993</x:v>
      </x:c>
      <x:c r="AJ469" s="25" t="n">
        <x:f>(S469+Inputs!$C$11)*(1-Inputs!$C$8)</x:f>
        <x:v>6988.69227880209</x:v>
      </x:c>
      <x:c r="AK469" s="25" t="n">
        <x:f>AJ469/(1+B469)^(1-Inputs!$C$8)+T469/(1+B469)^(2-Inputs!$C$8)+U469/(1+B469)^(3-Inputs!$C$8)+V469/(1+B469)^(4-Inputs!$C$8)+W469/(1+B469)^(5-Inputs!$C$8)+X469/(1+B469)^(6-Inputs!$C$8)+Y469/(1+B469)^(7-Inputs!$C$8)+Z469/(1+B469)^(8-Inputs!$C$8)+AA469/(1+B469)^(9-Inputs!$C$8)+AB469/(1+B469)^(10-Inputs!$C$8)+AE469/(1+B469)^(10-Inputs!$C$8)</x:f>
        <x:v>399335.2005572829</x:v>
      </x:c>
      <x:c r="AL469" s="25" t="n">
        <x:f>(AK469+AI469)/Inputs!$C$13</x:f>
        <x:v>338.54883501774094</x:v>
      </x:c>
      <x:c r="AM469" s="26" t="n">
        <x:f>IF(AL469&gt;=Inputs!$C$7,1,0)</x:f>
        <x:v>1</x:v>
      </x:c>
      <x:c r="AN469" s="26" t="n">
        <x:f>IF(Inputs!$C$7&lt;=(1-Inputs!$C$16)*AL469,1,0)</x:f>
        <x:v>1</x:v>
      </x:c>
    </x:row>
    <x:row r="470" ht="20" customHeight="1">
      <x:c r="A470" s="16" t="n">
        <x:v>465</x:v>
      </x:c>
      <x:c r="B470" s="19" t="n">
        <x:v>0.09067832774274755</x:v>
      </x:c>
      <x:c r="C470" s="24" t="n">
        <x:v>0.3620423443424272</x:v>
      </x:c>
      <x:c r="D470" s="19" t="n">
        <x:v>0.027468466442094552</x:v>
      </x:c>
      <x:c r="E470" s="19" t="n">
        <x:v>0.04286403040661327</x:v>
      </x:c>
      <x:c r="F470" s="19" t="n">
        <x:v>-0.1812021116394692</x:v>
      </x:c>
      <x:c r="G470" s="19" t="n">
        <x:v>-0.06743263972087846</x:v>
      </x:c>
      <x:c r="H470" s="19" t="n">
        <x:v>0.48032229996348974</x:v>
      </x:c>
      <x:c r="I470" s="19" t="n">
        <x:v>0.06154734322632635</x:v>
      </x:c>
      <x:c r="J470" s="19" t="n">
        <x:v>0.05685096578097841</x:v>
      </x:c>
      <x:c r="K470" s="19" t="n">
        <x:v>0.07062872449404153</x:v>
      </x:c>
      <x:c r="L470" s="19" t="n">
        <x:v>0.05567492850411668</x:v>
      </x:c>
      <x:c r="M470" s="19" t="n">
        <x:v>0.06704753498438663</x:v>
      </x:c>
      <x:c r="N470" s="19" t="n">
        <x:v>0.0608403323320124</x:v>
      </x:c>
      <x:c r="O470" s="19" t="n">
        <x:v>0.06106497074273534</x:v>
      </x:c>
      <x:c r="P470" s="19" t="n">
        <x:v>0.06740263385121921</x:v>
      </x:c>
      <x:c r="Q470" s="19" t="n">
        <x:v>0.06652559479537445</x:v>
      </x:c>
      <x:c r="R470" s="19" t="n">
        <x:v>0.07004247954761354</x:v>
      </x:c>
      <x:c r="S470" s="21" t="n">
        <x:v>9389.00793335335</x:v>
      </x:c>
      <x:c r="T470" s="21" t="n">
        <x:v>14640.379165139791</x:v>
      </x:c>
      <x:c r="U470" s="21" t="n">
        <x:v>17539.177055507316</x:v>
      </x:c>
      <x:c r="V470" s="21" t="n">
        <x:v>20602.56178134096</x:v>
      </x:c>
      <x:c r="W470" s="21" t="n">
        <x:v>23947.51083305252</x:v>
      </x:c>
      <x:c r="X470" s="21" t="n">
        <x:v>25360.17340664899</x:v>
      </x:c>
      <x:c r="Y470" s="21" t="n">
        <x:v>26465.107833927894</x:v>
      </x:c>
      <x:c r="Z470" s="21" t="n">
        <x:v>27371.473473687547</x:v>
      </x:c>
      <x:c r="AA470" s="21" t="n">
        <x:v>28059.23325206625</x:v>
      </x:c>
      <x:c r="AB470" s="21" t="n">
        <x:v>28489.065645539435</x:v>
      </x:c>
      <x:c r="AC470" s="21" t="n">
        <x:v>37159.650842007955</x:v>
      </x:c>
      <x:c r="AD470" s="25" t="n">
        <x:f>AC470*(1+Inputs!$C$14)*(1-Inputs!$C$14/Inputs!$C$15)</x:f>
        <x:v>29486.18294313331</x:v>
      </x:c>
      <x:c r="AE470" s="25" t="n">
        <x:f>AD470/(B470-Inputs!$C$14)</x:f>
        <x:v>529580.9723195947</x:v>
      </x:c>
      <x:c r="AF470" s="25" t="n">
        <x:f>S470/(1+B470)^1+T470/(1+B470)^2+U470/(1+B470)^3+V470/(1+B470)^4+W470/(1+B470)^5+X470/(1+B470)^6+Y470/(1+B470)^7+Z470/(1+B470)^8+AA470/(1+B470)^9+AB470/(1+B470)^10+AE470/(1+B470)^10</x:f>
        <x:v>354776.862766649</x:v>
      </x:c>
      <x:c r="AG470" s="25" t="n">
        <x:f>(AF470+Inputs!$C$12)/Inputs!$C$13</x:f>
        <x:v>308.89426219256376</x:v>
      </x:c>
      <x:c r="AH470" s="25" t="n">
        <x:f>(S470+Inputs!$C$11)*Inputs!$C$8-Inputs!$C$11</x:f>
        <x:v>2523.529744118967</x:v>
      </x:c>
      <x:c r="AI470" s="25" t="n">
        <x:f>Inputs!$C$12+AH470-Inputs!$C$10*Inputs!$C$13</x:f>
        <x:v>24841.445159318966</x:v>
      </x:c>
      <x:c r="AJ470" s="25" t="n">
        <x:f>(S470+Inputs!$C$11)*(1-Inputs!$C$8)</x:f>
        <x:v>6865.4781892343835</x:v>
      </x:c>
      <x:c r="AK470" s="25" t="n">
        <x:f>AJ470/(1+B470)^(1-Inputs!$C$8)+T470/(1+B470)^(2-Inputs!$C$8)+U470/(1+B470)^(3-Inputs!$C$8)+V470/(1+B470)^(4-Inputs!$C$8)+W470/(1+B470)^(5-Inputs!$C$8)+X470/(1+B470)^(6-Inputs!$C$8)+Y470/(1+B470)^(7-Inputs!$C$8)+Z470/(1+B470)^(8-Inputs!$C$8)+AA470/(1+B470)^(9-Inputs!$C$8)+AB470/(1+B470)^(10-Inputs!$C$8)+AE470/(1+B470)^(10-Inputs!$C$8)</x:f>
        <x:v>367091.51070625935</x:v>
      </x:c>
      <x:c r="AL470" s="25" t="n">
        <x:f>(AK470+AI470)/Inputs!$C$13</x:f>
        <x:v>312.7340509797605</x:v>
      </x:c>
      <x:c r="AM470" s="26" t="n">
        <x:f>IF(AL470&gt;=Inputs!$C$7,1,0)</x:f>
        <x:v>1</x:v>
      </x:c>
      <x:c r="AN470" s="26" t="n">
        <x:f>IF(Inputs!$C$7&lt;=(1-Inputs!$C$16)*AL470,1,0)</x:f>
        <x:v>0</x:v>
      </x:c>
    </x:row>
    <x:row r="471" ht="20" customHeight="1">
      <x:c r="A471" s="16" t="n">
        <x:v>466</x:v>
      </x:c>
      <x:c r="B471" s="19" t="n">
        <x:v>0.08568163779059394</x:v>
      </x:c>
      <x:c r="C471" s="24" t="n">
        <x:v>0.3963041009140227</x:v>
      </x:c>
      <x:c r="D471" s="19" t="n">
        <x:v>0.037728040273349</x:v>
      </x:c>
      <x:c r="E471" s="19" t="n">
        <x:v>0.038242947444436196</x:v>
      </x:c>
      <x:c r="F471" s="19" t="n">
        <x:v>-0.19557291259570664</x:v>
      </x:c>
      <x:c r="G471" s="19" t="n">
        <x:v>-0.08498905603910714</x:v>
      </x:c>
      <x:c r="H471" s="19" t="n">
        <x:v>0.444075277707924</x:v>
      </x:c>
      <x:c r="I471" s="19" t="n">
        <x:v>0.05660742108385079</x:v>
      </x:c>
      <x:c r="J471" s="19" t="n">
        <x:v>0.06420066851024672</x:v>
      </x:c>
      <x:c r="K471" s="19" t="n">
        <x:v>0.057015709400797046</x:v>
      </x:c>
      <x:c r="L471" s="19" t="n">
        <x:v>0.05183553732997211</x:v>
      </x:c>
      <x:c r="M471" s="19" t="n">
        <x:v>0.059095608741987465</x:v>
      </x:c>
      <x:c r="N471" s="19" t="n">
        <x:v>0.053206897660101046</x:v>
      </x:c>
      <x:c r="O471" s="19" t="n">
        <x:v>0.057657398738721215</x:v>
      </x:c>
      <x:c r="P471" s="19" t="n">
        <x:v>0.06347699628683927</x:v>
      </x:c>
      <x:c r="Q471" s="19" t="n">
        <x:v>0.0513143555677209</x:v>
      </x:c>
      <x:c r="R471" s="19" t="n">
        <x:v>0.054738215256353445</x:v>
      </x:c>
      <x:c r="S471" s="21" t="n">
        <x:v>9059.646595445804</x:v>
      </x:c>
      <x:c r="T471" s="21" t="n">
        <x:v>14334.201553245386</x:v>
      </x:c>
      <x:c r="U471" s="21" t="n">
        <x:v>17433.49949610724</x:v>
      </x:c>
      <x:c r="V471" s="21" t="n">
        <x:v>20632.57804063207</x:v>
      </x:c>
      <x:c r="W471" s="21" t="n">
        <x:v>24186.163502424613</x:v>
      </x:c>
      <x:c r="X471" s="21" t="n">
        <x:v>25667.269742056906</x:v>
      </x:c>
      <x:c r="Y471" s="21" t="n">
        <x:v>26830.276032011105</x:v>
      </x:c>
      <x:c r="Z471" s="21" t="n">
        <x:v>27788.349529289495</x:v>
      </x:c>
      <x:c r="AA471" s="21" t="n">
        <x:v>28499.83622985053</x:v>
      </x:c>
      <x:c r="AB471" s="21" t="n">
        <x:v>28916.488285817075</x:v>
      </x:c>
      <x:c r="AC471" s="21" t="n">
        <x:v>37717.15863367446</x:v>
      </x:c>
      <x:c r="AD471" s="25" t="n">
        <x:f>AC471*(1+Inputs!$C$14)*(1-Inputs!$C$14/Inputs!$C$15)</x:f>
        <x:v>29928.56537582068</x:v>
      </x:c>
      <x:c r="AE471" s="25" t="n">
        <x:f>AD471/(B471-Inputs!$C$14)</x:f>
        <x:v>590520.880550059</x:v>
      </x:c>
      <x:c r="AF471" s="25" t="n">
        <x:f>S471/(1+B471)^1+T471/(1+B471)^2+U471/(1+B471)^3+V471/(1+B471)^4+W471/(1+B471)^5+X471/(1+B471)^6+Y471/(1+B471)^7+Z471/(1+B471)^8+AA471/(1+B471)^9+AB471/(1+B471)^10+AE471/(1+B471)^10</x:f>
        <x:v>396026.2361043246</x:v>
      </x:c>
      <x:c r="AG471" s="25" t="n">
        <x:f>(AF471+Inputs!$C$12)/Inputs!$C$13</x:f>
        <x:v>341.80826809895194</x:v>
      </x:c>
      <x:c r="AH471" s="25" t="n">
        <x:f>(S471+Inputs!$C$11)*Inputs!$C$8-Inputs!$C$11</x:f>
        <x:v>2369.2262132088563</x:v>
      </x:c>
      <x:c r="AI471" s="25" t="n">
        <x:f>Inputs!$C$12+AH471-Inputs!$C$10*Inputs!$C$13</x:f>
        <x:v>24687.141628408855</x:v>
      </x:c>
      <x:c r="AJ471" s="25" t="n">
        <x:f>(S471+Inputs!$C$11)*(1-Inputs!$C$8)</x:f>
        <x:v>6690.420382236948</x:v>
      </x:c>
      <x:c r="AK471" s="25" t="n">
        <x:f>AJ471/(1+B471)^(1-Inputs!$C$8)+T471/(1+B471)^(2-Inputs!$C$8)+U471/(1+B471)^(3-Inputs!$C$8)+V471/(1+B471)^(4-Inputs!$C$8)+W471/(1+B471)^(5-Inputs!$C$8)+X471/(1+B471)^(6-Inputs!$C$8)+Y471/(1+B471)^(7-Inputs!$C$8)+Z471/(1+B471)^(8-Inputs!$C$8)+AA471/(1+B471)^(9-Inputs!$C$8)+AB471/(1+B471)^(10-Inputs!$C$8)+AE471/(1+B471)^(10-Inputs!$C$8)</x:f>
        <x:v>409308.3402697916</x:v>
      </x:c>
      <x:c r="AL471" s="25" t="n">
        <x:f>(AK471+AI471)/Inputs!$C$13</x:f>
        <x:v>346.2968937153817</x:v>
      </x:c>
      <x:c r="AM471" s="26" t="n">
        <x:f>IF(AL471&gt;=Inputs!$C$7,1,0)</x:f>
        <x:v>1</x:v>
      </x:c>
      <x:c r="AN471" s="26" t="n">
        <x:f>IF(Inputs!$C$7&lt;=(1-Inputs!$C$16)*AL471,1,0)</x:f>
        <x:v>1</x:v>
      </x:c>
    </x:row>
    <x:row r="472" ht="20" customHeight="1">
      <x:c r="A472" s="16" t="n">
        <x:v>467</x:v>
      </x:c>
      <x:c r="B472" s="19" t="n">
        <x:v>0.08362245000579745</x:v>
      </x:c>
      <x:c r="C472" s="24" t="n">
        <x:v>0.2906684110880349</x:v>
      </x:c>
      <x:c r="D472" s="19" t="n">
        <x:v>0.036611665824132444</x:v>
      </x:c>
      <x:c r="E472" s="19" t="n">
        <x:v>0.029211290295543507</x:v>
      </x:c>
      <x:c r="F472" s="19" t="n">
        <x:v>-0.18892341032499077</x:v>
      </x:c>
      <x:c r="G472" s="19" t="n">
        <x:v>-0.060156395105688605</x:v>
      </x:c>
      <x:c r="H472" s="19" t="n">
        <x:v>0.6143585398787366</x:v>
      </x:c>
      <x:c r="I472" s="19" t="n">
        <x:v>0.0691161487252964</x:v>
      </x:c>
      <x:c r="J472" s="19" t="n">
        <x:v>0.07223958241161996</x:v>
      </x:c>
      <x:c r="K472" s="19" t="n">
        <x:v>0.0738964107682216</x:v>
      </x:c>
      <x:c r="L472" s="19" t="n">
        <x:v>0.07527245901550828</x:v>
      </x:c>
      <x:c r="M472" s="19" t="n">
        <x:v>0.07162139564158565</x:v>
      </x:c>
      <x:c r="N472" s="19" t="n">
        <x:v>0.07487329325320957</x:v>
      </x:c>
      <x:c r="O472" s="19" t="n">
        <x:v>0.07698140717397906</x:v>
      </x:c>
      <x:c r="P472" s="19" t="n">
        <x:v>0.06523977525525992</x:v>
      </x:c>
      <x:c r="Q472" s="19" t="n">
        <x:v>0.07186944204001633</x:v>
      </x:c>
      <x:c r="R472" s="19" t="n">
        <x:v>0.07490445724378447</x:v>
      </x:c>
      <x:c r="S472" s="21" t="n">
        <x:v>9298.97299129029</x:v>
      </x:c>
      <x:c r="T472" s="21" t="n">
        <x:v>14463.315800741657</x:v>
      </x:c>
      <x:c r="U472" s="21" t="n">
        <x:v>17379.733223726005</x:v>
      </x:c>
      <x:c r="V472" s="21" t="n">
        <x:v>20468.06339704645</x:v>
      </x:c>
      <x:c r="W472" s="21" t="n">
        <x:v>23857.058799558465</x:v>
      </x:c>
      <x:c r="X472" s="21" t="n">
        <x:v>25259.739131784114</x:v>
      </x:c>
      <x:c r="Y472" s="21" t="n">
        <x:v>26359.274134221178</x:v>
      </x:c>
      <x:c r="Z472" s="21" t="n">
        <x:v>27265.595890398206</x:v>
      </x:c>
      <x:c r="AA472" s="21" t="n">
        <x:v>27926.2258249378</x:v>
      </x:c>
      <x:c r="AB472" s="21" t="n">
        <x:v>28361.521231295384</x:v>
      </x:c>
      <x:c r="AC472" s="21" t="n">
        <x:v>36993.288562559195</x:v>
      </x:c>
      <x:c r="AD472" s="25" t="n">
        <x:f>AC472*(1+Inputs!$C$14)*(1-Inputs!$C$14/Inputs!$C$15)</x:f>
        <x:v>29354.174474390715</x:v>
      </x:c>
      <x:c r="AE472" s="25" t="n">
        <x:f>AD472/(B472-Inputs!$C$14)</x:f>
        <x:v>603716.4822194419</x:v>
      </x:c>
      <x:c r="AF472" s="25" t="n">
        <x:f>S472/(1+B472)^1+T472/(1+B472)^2+U472/(1+B472)^3+V472/(1+B472)^4+W472/(1+B472)^5+X472/(1+B472)^6+Y472/(1+B472)^7+Z472/(1+B472)^8+AA472/(1+B472)^9+AB472/(1+B472)^10+AE472/(1+B472)^10</x:f>
        <x:v>407024.12230426405</x:v>
      </x:c>
      <x:c r="AG472" s="25" t="n">
        <x:f>(AF472+Inputs!$C$12)/Inputs!$C$13</x:f>
        <x:v>350.583783023247</x:v>
      </x:c>
      <x:c r="AH472" s="25" t="n">
        <x:f>(S472+Inputs!$C$11)*Inputs!$C$8-Inputs!$C$11</x:f>
        <x:v>2481.3489904401085</x:v>
      </x:c>
      <x:c r="AI472" s="25" t="n">
        <x:f>Inputs!$C$12+AH472-Inputs!$C$10*Inputs!$C$13</x:f>
        <x:v>24799.264405640104</x:v>
      </x:c>
      <x:c r="AJ472" s="25" t="n">
        <x:f>(S472+Inputs!$C$11)*(1-Inputs!$C$8)</x:f>
        <x:v>6817.624000850182</x:v>
      </x:c>
      <x:c r="AK472" s="25" t="n">
        <x:f>AJ472/(1+B472)^(1-Inputs!$C$8)+T472/(1+B472)^(2-Inputs!$C$8)+U472/(1+B472)^(3-Inputs!$C$8)+V472/(1+B472)^(4-Inputs!$C$8)+W472/(1+B472)^(5-Inputs!$C$8)+X472/(1+B472)^(6-Inputs!$C$8)+Y472/(1+B472)^(7-Inputs!$C$8)+Z472/(1+B472)^(8-Inputs!$C$8)+AA472/(1+B472)^(9-Inputs!$C$8)+AB472/(1+B472)^(10-Inputs!$C$8)+AE472/(1+B472)^(10-Inputs!$C$8)</x:f>
        <x:v>420252.2687627592</x:v>
      </x:c>
      <x:c r="AL472" s="25" t="n">
        <x:f>(AK472+AI472)/Inputs!$C$13</x:f>
        <x:v>355.11882014392904</x:v>
      </x:c>
      <x:c r="AM472" s="26" t="n">
        <x:f>IF(AL472&gt;=Inputs!$C$7,1,0)</x:f>
        <x:v>1</x:v>
      </x:c>
      <x:c r="AN472" s="26" t="n">
        <x:f>IF(Inputs!$C$7&lt;=(1-Inputs!$C$16)*AL472,1,0)</x:f>
        <x:v>1</x:v>
      </x:c>
    </x:row>
    <x:row r="473" ht="20" customHeight="1">
      <x:c r="A473" s="16" t="n">
        <x:v>468</x:v>
      </x:c>
      <x:c r="B473" s="19" t="n">
        <x:v>0.07372804902417412</x:v>
      </x:c>
      <x:c r="C473" s="24" t="n">
        <x:v>0.5716918419809929</x:v>
      </x:c>
      <x:c r="D473" s="19" t="n">
        <x:v>0.03727734827002536</x:v>
      </x:c>
      <x:c r="E473" s="19" t="n">
        <x:v>0.06318261817174829</x:v>
      </x:c>
      <x:c r="F473" s="19" t="n">
        <x:v>-0.1660885386237499</x:v>
      </x:c>
      <x:c r="G473" s="19" t="n">
        <x:v>-0.08412160950872305</x:v>
      </x:c>
      <x:c r="H473" s="19" t="n">
        <x:v>0.8525200632164172</x:v>
      </x:c>
      <x:c r="I473" s="19" t="n">
        <x:v>0.07755167081616605</x:v>
      </x:c>
      <x:c r="J473" s="19" t="n">
        <x:v>0.07240538643197283</x:v>
      </x:c>
      <x:c r="K473" s="19" t="n">
        <x:v>0.06975425733912174</x:v>
      </x:c>
      <x:c r="L473" s="19" t="n">
        <x:v>0.07657423351755029</x:v>
      </x:c>
      <x:c r="M473" s="19" t="n">
        <x:v>0.07599437960783803</x:v>
      </x:c>
      <x:c r="N473" s="19" t="n">
        <x:v>0.06600893279191837</x:v>
      </x:c>
      <x:c r="O473" s="19" t="n">
        <x:v>0.07423450882547172</x:v>
      </x:c>
      <x:c r="P473" s="19" t="n">
        <x:v>0.06172157959002675</x:v>
      </x:c>
      <x:c r="Q473" s="19" t="n">
        <x:v>0.07629108807943226</x:v>
      </x:c>
      <x:c r="R473" s="19" t="n">
        <x:v>0.07531093588331828</x:v>
      </x:c>
      <x:c r="S473" s="21" t="n">
        <x:v>9670.0199454897</x:v>
      </x:c>
      <x:c r="T473" s="21" t="n">
        <x:v>15667.62984864443</x:v>
      </x:c>
      <x:c r="U473" s="21" t="n">
        <x:v>19742.306420423196</x:v>
      </x:c>
      <x:c r="V473" s="21" t="n">
        <x:v>24264.976165999004</x:v>
      </x:c>
      <x:c r="W473" s="21" t="n">
        <x:v>29442.992341533714</x:v>
      </x:c>
      <x:c r="X473" s="21" t="n">
        <x:v>31712.96758980457</x:v>
      </x:c>
      <x:c r="Y473" s="21" t="n">
        <x:v>33418.66378483354</x:v>
      </x:c>
      <x:c r="Z473" s="21" t="n">
        <x:v>34739.62827822154</x:v>
      </x:c>
      <x:c r="AA473" s="21" t="n">
        <x:v>35570.78859110809</x:v>
      </x:c>
      <x:c r="AB473" s="21" t="n">
        <x:v>35914.991606209995</x:v>
      </x:c>
      <x:c r="AC473" s="21" t="n">
        <x:v>46845.64122549129</x:v>
      </x:c>
      <x:c r="AD473" s="25" t="n">
        <x:f>AC473*(1+Inputs!$C$14)*(1-Inputs!$C$14/Inputs!$C$15)</x:f>
        <x:v>37172.01631242733</x:v>
      </x:c>
      <x:c r="AE473" s="25" t="n">
        <x:f>AD473/(B473-Inputs!$C$14)</x:f>
        <x:v>959821.5569605505</x:v>
      </x:c>
      <x:c r="AF473" s="25" t="n">
        <x:f>S473/(1+B473)^1+T473/(1+B473)^2+U473/(1+B473)^3+V473/(1+B473)^4+W473/(1+B473)^5+X473/(1+B473)^6+Y473/(1+B473)^7+Z473/(1+B473)^8+AA473/(1+B473)^9+AB473/(1+B473)^10+AE473/(1+B473)^10</x:f>
        <x:v>645731.6908949683</x:v>
      </x:c>
      <x:c r="AG473" s="25" t="n">
        <x:f>(AF473+Inputs!$C$12)/Inputs!$C$13</x:f>
        <x:v>541.0550965672488</x:v>
      </x:c>
      <x:c r="AH473" s="25" t="n">
        <x:f>(S473+Inputs!$C$11)*Inputs!$C$8-Inputs!$C$11</x:f>
        <x:v>2655.181947065037</x:v>
      </x:c>
      <x:c r="AI473" s="25" t="n">
        <x:f>Inputs!$C$12+AH473-Inputs!$C$10*Inputs!$C$13</x:f>
        <x:v>24973.097362265034</x:v>
      </x:c>
      <x:c r="AJ473" s="25" t="n">
        <x:f>(S473+Inputs!$C$11)*(1-Inputs!$C$8)</x:f>
        <x:v>7014.837998424662</x:v>
      </x:c>
      <x:c r="AK473" s="25" t="n">
        <x:f>AJ473/(1+B473)^(1-Inputs!$C$8)+T473/(1+B473)^(2-Inputs!$C$8)+U473/(1+B473)^(3-Inputs!$C$8)+V473/(1+B473)^(4-Inputs!$C$8)+W473/(1+B473)^(5-Inputs!$C$8)+X473/(1+B473)^(6-Inputs!$C$8)+Y473/(1+B473)^(7-Inputs!$C$8)+Z473/(1+B473)^(8-Inputs!$C$8)+AA473/(1+B473)^(9-Inputs!$C$8)+AB473/(1+B473)^(10-Inputs!$C$8)+AE473/(1+B473)^(10-Inputs!$C$8)</x:f>
        <x:v>665058.000792404</x:v>
      </x:c>
      <x:c r="AL473" s="25" t="n">
        <x:f>(AK473+AI473)/Inputs!$C$13</x:f>
        <x:v>550.5947315691775</x:v>
      </x:c>
      <x:c r="AM473" s="26" t="n">
        <x:f>IF(AL473&gt;=Inputs!$C$7,1,0)</x:f>
        <x:v>1</x:v>
      </x:c>
      <x:c r="AN473" s="26" t="n">
        <x:f>IF(Inputs!$C$7&lt;=(1-Inputs!$C$16)*AL473,1,0)</x:f>
        <x:v>1</x:v>
      </x:c>
    </x:row>
    <x:row r="474" ht="20" customHeight="1">
      <x:c r="A474" s="16" t="n">
        <x:v>469</x:v>
      </x:c>
      <x:c r="B474" s="19" t="n">
        <x:v>0.08262323587225433</x:v>
      </x:c>
      <x:c r="C474" s="24" t="n">
        <x:v>0.45847593615340543</x:v>
      </x:c>
      <x:c r="D474" s="19" t="n">
        <x:v>0.028186536731429613</x:v>
      </x:c>
      <x:c r="E474" s="19" t="n">
        <x:v>0.03657702381883866</x:v>
      </x:c>
      <x:c r="F474" s="19" t="n">
        <x:v>-0.17558748081763614</x:v>
      </x:c>
      <x:c r="G474" s="19" t="n">
        <x:v>-0.055706783719129474</x:v>
      </x:c>
      <x:c r="H474" s="19" t="n">
        <x:v>0.7745456474450805</x:v>
      </x:c>
      <x:c r="I474" s="19" t="n">
        <x:v>0.05955830657022375</x:v>
      </x:c>
      <x:c r="J474" s="19" t="n">
        <x:v>0.05121519637727602</x:v>
      </x:c>
      <x:c r="K474" s="19" t="n">
        <x:v>0.0610879875242506</x:v>
      </x:c>
      <x:c r="L474" s="19" t="n">
        <x:v>0.051968377493416255</x:v>
      </x:c>
      <x:c r="M474" s="19" t="n">
        <x:v>0.06272742663627355</x:v>
      </x:c>
      <x:c r="N474" s="19" t="n">
        <x:v>0.05375802938570928</x:v>
      </x:c>
      <x:c r="O474" s="19" t="n">
        <x:v>0.05438399554037119</x:v>
      </x:c>
      <x:c r="P474" s="19" t="n">
        <x:v>0.04944113906481903</x:v>
      </x:c>
      <x:c r="Q474" s="19" t="n">
        <x:v>0.05686153770663736</x:v>
      </x:c>
      <x:c r="R474" s="19" t="n">
        <x:v>0.0668395331371778</x:v>
      </x:c>
      <x:c r="S474" s="21" t="n">
        <x:v>9559.738027191426</x:v>
      </x:c>
      <x:c r="T474" s="21" t="n">
        <x:v>14978.054622682279</x:v>
      </x:c>
      <x:c r="U474" s="21" t="n">
        <x:v>18105.783218939207</x:v>
      </x:c>
      <x:c r="V474" s="21" t="n">
        <x:v>21491.656703088764</x:v>
      </x:c>
      <x:c r="W474" s="21" t="n">
        <x:v>25175.475309608464</x:v>
      </x:c>
      <x:c r="X474" s="21" t="n">
        <x:v>26574.01383386671</x:v>
      </x:c>
      <x:c r="Y474" s="21" t="n">
        <x:v>27597.704275977445</x:v>
      </x:c>
      <x:c r="Z474" s="21" t="n">
        <x:v>28428.077463557045</x:v>
      </x:c>
      <x:c r="AA474" s="21" t="n">
        <x:v>29033.72833500558</x:v>
      </x:c>
      <x:c r="AB474" s="21" t="n">
        <x:v>29416.025853379182</x:v>
      </x:c>
      <x:c r="AC474" s="21" t="n">
        <x:v>38368.72937397285</x:v>
      </x:c>
      <x:c r="AD474" s="25" t="n">
        <x:f>AC474*(1+Inputs!$C$14)*(1-Inputs!$C$14/Inputs!$C$15)</x:f>
        <x:v>30445.58675824745</x:v>
      </x:c>
      <x:c r="AE474" s="25" t="n">
        <x:f>AD474/(B474-Inputs!$C$14)</x:f>
        <x:v>639301.0932712636</x:v>
      </x:c>
      <x:c r="AF474" s="25" t="n">
        <x:f>S474/(1+B474)^1+T474/(1+B474)^2+U474/(1+B474)^3+V474/(1+B474)^4+W474/(1+B474)^5+X474/(1+B474)^6+Y474/(1+B474)^7+Z474/(1+B474)^8+AA474/(1+B474)^9+AB474/(1+B474)^10+AE474/(1+B474)^10</x:f>
        <x:v>432381.3721539796</x:v>
      </x:c>
      <x:c r="AG474" s="25" t="n">
        <x:f>(AF474+Inputs!$C$12)/Inputs!$C$13</x:f>
        <x:v>370.8170278895635</x:v>
      </x:c>
      <x:c r="AH474" s="25" t="n">
        <x:f>(S474+Inputs!$C$11)*Inputs!$C$8-Inputs!$C$11</x:f>
        <x:v>2603.515623697901</x:v>
      </x:c>
      <x:c r="AI474" s="25" t="n">
        <x:f>Inputs!$C$12+AH474-Inputs!$C$10*Inputs!$C$13</x:f>
        <x:v>24921.4310388979</x:v>
      </x:c>
      <x:c r="AJ474" s="25" t="n">
        <x:f>(S474+Inputs!$C$11)*(1-Inputs!$C$8)</x:f>
        <x:v>6956.222403493525</x:v>
      </x:c>
      <x:c r="AK474" s="25" t="n">
        <x:f>AJ474/(1+B474)^(1-Inputs!$C$8)+T474/(1+B474)^(2-Inputs!$C$8)+U474/(1+B474)^(3-Inputs!$C$8)+V474/(1+B474)^(4-Inputs!$C$8)+W474/(1+B474)^(5-Inputs!$C$8)+X474/(1+B474)^(6-Inputs!$C$8)+Y474/(1+B474)^(7-Inputs!$C$8)+Z474/(1+B474)^(8-Inputs!$C$8)+AA474/(1+B474)^(9-Inputs!$C$8)+AB474/(1+B474)^(10-Inputs!$C$8)+AE474/(1+B474)^(10-Inputs!$C$8)</x:f>
        <x:v>446269.4636339043</x:v>
      </x:c>
      <x:c r="AL474" s="25" t="n">
        <x:f>(AK474+AI474)/Inputs!$C$13</x:f>
        <x:v>375.9761333424139</x:v>
      </x:c>
      <x:c r="AM474" s="26" t="n">
        <x:f>IF(AL474&gt;=Inputs!$C$7,1,0)</x:f>
        <x:v>1</x:v>
      </x:c>
      <x:c r="AN474" s="26" t="n">
        <x:f>IF(Inputs!$C$7&lt;=(1-Inputs!$C$16)*AL474,1,0)</x:f>
        <x:v>1</x:v>
      </x:c>
    </x:row>
    <x:row r="475" ht="20" customHeight="1">
      <x:c r="A475" s="16" t="n">
        <x:v>470</x:v>
      </x:c>
      <x:c r="B475" s="19" t="n">
        <x:v>0.09878231836411569</x:v>
      </x:c>
      <x:c r="C475" s="24" t="n">
        <x:v>0.155412573501593</x:v>
      </x:c>
      <x:c r="D475" s="19" t="n">
        <x:v>0.037112575255669356</x:v>
      </x:c>
      <x:c r="E475" s="19" t="n">
        <x:v>0.06143027143410194</x:v>
      </x:c>
      <x:c r="F475" s="19" t="n">
        <x:v>-0.2261783016569996</x:v>
      </x:c>
      <x:c r="G475" s="19" t="n">
        <x:v>-0.05689779761380408</x:v>
      </x:c>
      <x:c r="H475" s="19" t="n">
        <x:v>0.7020960119001813</x:v>
      </x:c>
      <x:c r="I475" s="19" t="n">
        <x:v>0.07534494130836152</x:v>
      </x:c>
      <x:c r="J475" s="19" t="n">
        <x:v>0.0738808207990894</x:v>
      </x:c>
      <x:c r="K475" s="19" t="n">
        <x:v>0.06911209485275435</x:v>
      </x:c>
      <x:c r="L475" s="19" t="n">
        <x:v>0.0617571932735143</x:v>
      </x:c>
      <x:c r="M475" s="19" t="n">
        <x:v>0.073111335671</x:v>
      </x:c>
      <x:c r="N475" s="19" t="n">
        <x:v>0.074459000858036</x:v>
      </x:c>
      <x:c r="O475" s="19" t="n">
        <x:v>0.06335439212554661</x:v>
      </x:c>
      <x:c r="P475" s="19" t="n">
        <x:v>0.06033018042455183</x:v>
      </x:c>
      <x:c r="Q475" s="19" t="n">
        <x:v>0.06870341679799935</x:v>
      </x:c>
      <x:c r="R475" s="19" t="n">
        <x:v>0.07681548794863488</x:v>
      </x:c>
      <x:c r="S475" s="21" t="n">
        <x:v>8717.933332974944</x:v>
      </x:c>
      <x:c r="T475" s="21" t="n">
        <x:v>13858.032977870473</x:v>
      </x:c>
      <x:c r="U475" s="21" t="n">
        <x:v>17287.483790470324</x:v>
      </x:c>
      <x:c r="V475" s="21" t="n">
        <x:v>21107.468917361137</x:v>
      </x:c>
      <x:c r="W475" s="21" t="n">
        <x:v>25376.09468822961</x:v>
      </x:c>
      <x:c r="X475" s="21" t="n">
        <x:v>27438.69280963451</x:v>
      </x:c>
      <x:c r="Y475" s="21" t="n">
        <x:v>29008.52818551664</x:v>
      </x:c>
      <x:c r="Z475" s="21" t="n">
        <x:v>30220.39742457181</x:v>
      </x:c>
      <x:c r="AA475" s="21" t="n">
        <x:v>31060.70419690207</x:v>
      </x:c>
      <x:c r="AB475" s="21" t="n">
        <x:v>31504.96181501556</x:v>
      </x:c>
      <x:c r="AC475" s="21" t="n">
        <x:v>41093.42845436812</x:v>
      </x:c>
      <x:c r="AD475" s="25" t="n">
        <x:f>AC475*(1+Inputs!$C$14)*(1-Inputs!$C$14/Inputs!$C$15)</x:f>
        <x:v>32607.635478541102</x:v>
      </x:c>
      <x:c r="AE475" s="25" t="n">
        <x:f>AD475/(B475-Inputs!$C$14)</x:f>
        <x:v>511233.14916828665</x:v>
      </x:c>
      <x:c r="AF475" s="25" t="n">
        <x:f>S475/(1+B475)^1+T475/(1+B475)^2+U475/(1+B475)^3+V475/(1+B475)^4+W475/(1+B475)^5+X475/(1+B475)^6+Y475/(1+B475)^7+Z475/(1+B475)^8+AA475/(1+B475)^9+AB475/(1+B475)^10+AE475/(1+B475)^10</x:f>
        <x:v>332470.15372923366</x:v>
      </x:c>
      <x:c r="AG475" s="25" t="n">
        <x:f>(AF475+Inputs!$C$12)/Inputs!$C$13</x:f>
        <x:v>291.0951274760376</x:v>
      </x:c>
      <x:c r="AH475" s="25" t="n">
        <x:f>(S475+Inputs!$C$11)*Inputs!$C$8-Inputs!$C$11</x:f>
        <x:v>2209.1358902430566</x:v>
      </x:c>
      <x:c r="AI475" s="25" t="n">
        <x:f>Inputs!$C$12+AH475-Inputs!$C$10*Inputs!$C$13</x:f>
        <x:v>24527.051305443056</x:v>
      </x:c>
      <x:c r="AJ475" s="25" t="n">
        <x:f>(S475+Inputs!$C$11)*(1-Inputs!$C$8)</x:f>
        <x:v>6508.797442731889</x:v>
      </x:c>
      <x:c r="AK475" s="25" t="n">
        <x:f>AJ475/(1+B475)^(1-Inputs!$C$8)+T475/(1+B475)^(2-Inputs!$C$8)+U475/(1+B475)^(3-Inputs!$C$8)+V475/(1+B475)^(4-Inputs!$C$8)+W475/(1+B475)^(5-Inputs!$C$8)+X475/(1+B475)^(6-Inputs!$C$8)+Y475/(1+B475)^(7-Inputs!$C$8)+Z475/(1+B475)^(8-Inputs!$C$8)+AA475/(1+B475)^(9-Inputs!$C$8)+AB475/(1+B475)^(10-Inputs!$C$8)+AE475/(1+B475)^(10-Inputs!$C$8)</x:f>
        <x:v>345370.4975345645</x:v>
      </x:c>
      <x:c r="AL475" s="25" t="n">
        <x:f>(AK475+AI475)/Inputs!$C$13</x:f>
        <x:v>295.1513955766816</x:v>
      </x:c>
      <x:c r="AM475" s="26" t="n">
        <x:f>IF(AL475&gt;=Inputs!$C$7,1,0)</x:f>
        <x:v>1</x:v>
      </x:c>
      <x:c r="AN475" s="26" t="n">
        <x:f>IF(Inputs!$C$7&lt;=(1-Inputs!$C$16)*AL475,1,0)</x:f>
        <x:v>0</x:v>
      </x:c>
    </x:row>
    <x:row r="476" ht="20" customHeight="1">
      <x:c r="A476" s="16" t="n">
        <x:v>471</x:v>
      </x:c>
      <x:c r="B476" s="19" t="n">
        <x:v>0.09807785385135945</x:v>
      </x:c>
      <x:c r="C476" s="24" t="n">
        <x:v>0.45819913364218223</x:v>
      </x:c>
      <x:c r="D476" s="19" t="n">
        <x:v>0.0361640594411071</x:v>
      </x:c>
      <x:c r="E476" s="19" t="n">
        <x:v>0.04376868890323607</x:v>
      </x:c>
      <x:c r="F476" s="19" t="n">
        <x:v>-0.20800235370514772</x:v>
      </x:c>
      <x:c r="G476" s="19" t="n">
        <x:v>-0.09029704133950361</x:v>
      </x:c>
      <x:c r="H476" s="19" t="n">
        <x:v>0.7193937851835415</x:v>
      </x:c>
      <x:c r="I476" s="19" t="n">
        <x:v>0.07454669121804841</x:v>
      </x:c>
      <x:c r="J476" s="19" t="n">
        <x:v>0.06841016110098849</x:v>
      </x:c>
      <x:c r="K476" s="19" t="n">
        <x:v>0.07083541215659465</x:v>
      </x:c>
      <x:c r="L476" s="19" t="n">
        <x:v>0.07523344071293536</x:v>
      </x:c>
      <x:c r="M476" s="19" t="n">
        <x:v>0.06901971828033653</x:v>
      </x:c>
      <x:c r="N476" s="19" t="n">
        <x:v>0.07206567683804566</x:v>
      </x:c>
      <x:c r="O476" s="19" t="n">
        <x:v>0.07032479050013876</x:v>
      </x:c>
      <x:c r="P476" s="19" t="n">
        <x:v>0.0698814623946339</x:v>
      </x:c>
      <x:c r="Q476" s="19" t="n">
        <x:v>0.07362867368461025</x:v>
      </x:c>
      <x:c r="R476" s="19" t="n">
        <x:v>0.07322405211556884</x:v>
      </x:c>
      <x:c r="S476" s="21" t="n">
        <x:v>8850.801729800842</x:v>
      </x:c>
      <x:c r="T476" s="21" t="n">
        <x:v>14321.455979001978</x:v>
      </x:c>
      <x:c r="U476" s="21" t="n">
        <x:v>17910.3785099365</x:v>
      </x:c>
      <x:c r="V476" s="21" t="n">
        <x:v>21820.120346034273</x:v>
      </x:c>
      <x:c r="W476" s="21" t="n">
        <x:v>26199.18587887763</x:v>
      </x:c>
      <x:c r="X476" s="21" t="n">
        <x:v>27952.49380442541</x:v>
      </x:c>
      <x:c r="Y476" s="21" t="n">
        <x:v>29282.20439379132</x:v>
      </x:c>
      <x:c r="Z476" s="21" t="n">
        <x:v>30330.69585406594</x:v>
      </x:c>
      <x:c r="AA476" s="21" t="n">
        <x:v>31065.97602762447</x:v>
      </x:c>
      <x:c r="AB476" s="21" t="n">
        <x:v>31464.46962707532</x:v>
      </x:c>
      <x:c r="AC476" s="21" t="n">
        <x:v>41040.612557054774</x:v>
      </x:c>
      <x:c r="AD476" s="25" t="n">
        <x:f>AC476*(1+Inputs!$C$14)*(1-Inputs!$C$14/Inputs!$C$15)</x:f>
        <x:v>32565.72606402296</x:v>
      </x:c>
      <x:c r="AE476" s="25" t="n">
        <x:f>AD476/(B476-Inputs!$C$14)</x:f>
        <x:v>516278.28271968244</x:v>
      </x:c>
      <x:c r="AF476" s="25" t="n">
        <x:f>S476/(1+B476)^1+T476/(1+B476)^2+U476/(1+B476)^3+V476/(1+B476)^4+W476/(1+B476)^5+X476/(1+B476)^6+Y476/(1+B476)^7+Z476/(1+B476)^8+AA476/(1+B476)^9+AB476/(1+B476)^10+AE476/(1+B476)^10</x:f>
        <x:v>338677.0278426938</x:v>
      </x:c>
      <x:c r="AG476" s="25" t="n">
        <x:f>(AF476+Inputs!$C$12)/Inputs!$C$13</x:f>
        <x:v>296.0477625029567</x:v>
      </x:c>
      <x:c r="AH476" s="25" t="n">
        <x:f>(S476+Inputs!$C$11)*Inputs!$C$8-Inputs!$C$11</x:f>
        <x:v>2271.383824098477</x:v>
      </x:c>
      <x:c r="AI476" s="25" t="n">
        <x:f>Inputs!$C$12+AH476-Inputs!$C$10*Inputs!$C$13</x:f>
        <x:v>24589.299239298474</x:v>
      </x:c>
      <x:c r="AJ476" s="25" t="n">
        <x:f>(S476+Inputs!$C$11)*(1-Inputs!$C$8)</x:f>
        <x:v>6579.417905702366</x:v>
      </x:c>
      <x:c r="AK476" s="25" t="n">
        <x:f>AJ476/(1+B476)^(1-Inputs!$C$8)+T476/(1+B476)^(2-Inputs!$C$8)+U476/(1+B476)^(3-Inputs!$C$8)+V476/(1+B476)^(4-Inputs!$C$8)+W476/(1+B476)^(5-Inputs!$C$8)+X476/(1+B476)^(6-Inputs!$C$8)+Y476/(1+B476)^(7-Inputs!$C$8)+Z476/(1+B476)^(8-Inputs!$C$8)+AA476/(1+B476)^(9-Inputs!$C$8)+AB476/(1+B476)^(10-Inputs!$C$8)+AE476/(1+B476)^(10-Inputs!$C$8)</x:f>
        <x:v>351691.1560940251</x:v>
      </x:c>
      <x:c r="AL476" s="25" t="n">
        <x:f>(AK476+AI476)/Inputs!$C$13</x:f>
        <x:v>300.24449166570844</x:v>
      </x:c>
      <x:c r="AM476" s="26" t="n">
        <x:f>IF(AL476&gt;=Inputs!$C$7,1,0)</x:f>
        <x:v>1</x:v>
      </x:c>
      <x:c r="AN476" s="26" t="n">
        <x:f>IF(Inputs!$C$7&lt;=(1-Inputs!$C$16)*AL476,1,0)</x:f>
        <x:v>0</x:v>
      </x:c>
    </x:row>
    <x:row r="477" ht="20" customHeight="1">
      <x:c r="A477" s="16" t="n">
        <x:v>472</x:v>
      </x:c>
      <x:c r="B477" s="19" t="n">
        <x:v>0.08533867251253653</x:v>
      </x:c>
      <x:c r="C477" s="24" t="n">
        <x:v>0.6437905596096414</x:v>
      </x:c>
      <x:c r="D477" s="19" t="n">
        <x:v>0.044768021516166816</x:v>
      </x:c>
      <x:c r="E477" s="19" t="n">
        <x:v>0.0461889146230331</x:v>
      </x:c>
      <x:c r="F477" s="19" t="n">
        <x:v>-0.15119699985487958</x:v>
      </x:c>
      <x:c r="G477" s="19" t="n">
        <x:v>-0.09941734087507655</x:v>
      </x:c>
      <x:c r="H477" s="19" t="n">
        <x:v>0.796845277098015</x:v>
      </x:c>
      <x:c r="I477" s="19" t="n">
        <x:v>0.07065295135571774</x:v>
      </x:c>
      <x:c r="J477" s="19" t="n">
        <x:v>0.06695763447962805</x:v>
      </x:c>
      <x:c r="K477" s="19" t="n">
        <x:v>0.06710837469623471</x:v>
      </x:c>
      <x:c r="L477" s="19" t="n">
        <x:v>0.0746579607025194</x:v>
      </x:c>
      <x:c r="M477" s="19" t="n">
        <x:v>0.05838157252927545</x:v>
      </x:c>
      <x:c r="N477" s="19" t="n">
        <x:v>0.07139766179748336</x:v>
      </x:c>
      <x:c r="O477" s="19" t="n">
        <x:v>0.07234715936543466</x:v>
      </x:c>
      <x:c r="P477" s="19" t="n">
        <x:v>0.0709757749283051</x:v>
      </x:c>
      <x:c r="Q477" s="19" t="n">
        <x:v>0.06859337581140267</x:v>
      </x:c>
      <x:c r="R477" s="19" t="n">
        <x:v>0.06990786967788949</x:v>
      </x:c>
      <x:c r="S477" s="21" t="n">
        <x:v>9827.028864424</x:v>
      </x:c>
      <x:c r="T477" s="21" t="n">
        <x:v>15871.547043241319</x:v>
      </x:c>
      <x:c r="U477" s="21" t="n">
        <x:v>19786.503580188688</x:v>
      </x:c>
      <x:c r="V477" s="21" t="n">
        <x:v>24023.424892674815</x:v>
      </x:c>
      <x:c r="W477" s="21" t="n">
        <x:v>28827.86140629566</x:v>
      </x:c>
      <x:c r="X477" s="21" t="n">
        <x:v>30796.462992183267</x:v>
      </x:c>
      <x:c r="Y477" s="21" t="n">
        <x:v>32354.38055205614</x:v>
      </x:c>
      <x:c r="Z477" s="21" t="n">
        <x:v>33554.297250796546</x:v>
      </x:c>
      <x:c r="AA477" s="21" t="n">
        <x:v>34337.922137248475</x:v>
      </x:c>
      <x:c r="AB477" s="21" t="n">
        <x:v>34671.353876940295</x:v>
      </x:c>
      <x:c r="AC477" s="21" t="n">
        <x:v>45223.50505687865</x:v>
      </x:c>
      <x:c r="AD477" s="25" t="n">
        <x:f>AC477*(1+Inputs!$C$14)*(1-Inputs!$C$14/Inputs!$C$15)</x:f>
        <x:v>35884.8512626332</x:v>
      </x:c>
      <x:c r="AE477" s="25" t="n">
        <x:f>AD477/(B477-Inputs!$C$14)</x:f>
        <x:v>712868.44629636</x:v>
      </x:c>
      <x:c r="AF477" s="25" t="n">
        <x:f>S477/(1+B477)^1+T477/(1+B477)^2+U477/(1+B477)^3+V477/(1+B477)^4+W477/(1+B477)^5+X477/(1+B477)^6+Y477/(1+B477)^7+Z477/(1+B477)^8+AA477/(1+B477)^9+AB477/(1+B477)^10+AE477/(1+B477)^10</x:f>
        <x:v>474993.48798414564</x:v>
      </x:c>
      <x:c r="AG477" s="25" t="n">
        <x:f>(AF477+Inputs!$C$12)/Inputs!$C$13</x:f>
        <x:v>404.81840339256445</x:v>
      </x:c>
      <x:c r="AH477" s="25" t="n">
        <x:f>(S477+Inputs!$C$11)*Inputs!$C$8-Inputs!$C$11</x:f>
        <x:v>2728.739550182203</x:v>
      </x:c>
      <x:c r="AI477" s="25" t="n">
        <x:f>Inputs!$C$12+AH477-Inputs!$C$10*Inputs!$C$13</x:f>
        <x:v>25046.6549653822</x:v>
      </x:c>
      <x:c r="AJ477" s="25" t="n">
        <x:f>(S477+Inputs!$C$11)*(1-Inputs!$C$8)</x:f>
        <x:v>7098.289314241798</x:v>
      </x:c>
      <x:c r="AK477" s="25" t="n">
        <x:f>AJ477/(1+B477)^(1-Inputs!$C$8)+T477/(1+B477)^(2-Inputs!$C$8)+U477/(1+B477)^(3-Inputs!$C$8)+V477/(1+B477)^(4-Inputs!$C$8)+W477/(1+B477)^(5-Inputs!$C$8)+X477/(1+B477)^(6-Inputs!$C$8)+Y477/(1+B477)^(7-Inputs!$C$8)+Z477/(1+B477)^(8-Inputs!$C$8)+AA477/(1+B477)^(9-Inputs!$C$8)+AB477/(1+B477)^(10-Inputs!$C$8)+AE477/(1+B477)^(10-Inputs!$C$8)</x:f>
        <x:v>490958.60955911316</x:v>
      </x:c>
      <x:c r="AL477" s="25" t="n">
        <x:f>(AK477+AI477)/Inputs!$C$13</x:f>
        <x:v>411.7347477076524</x:v>
      </x:c>
      <x:c r="AM477" s="26" t="n">
        <x:f>IF(AL477&gt;=Inputs!$C$7,1,0)</x:f>
        <x:v>1</x:v>
      </x:c>
      <x:c r="AN477" s="26" t="n">
        <x:f>IF(Inputs!$C$7&lt;=(1-Inputs!$C$16)*AL477,1,0)</x:f>
        <x:v>1</x:v>
      </x:c>
    </x:row>
    <x:row r="478" ht="20" customHeight="1">
      <x:c r="A478" s="16" t="n">
        <x:v>473</x:v>
      </x:c>
      <x:c r="B478" s="19" t="n">
        <x:v>0.09365052149889479</x:v>
      </x:c>
      <x:c r="C478" s="24" t="n">
        <x:v>0.6466519580817192</x:v>
      </x:c>
      <x:c r="D478" s="19" t="n">
        <x:v>0.015657125257114046</x:v>
      </x:c>
      <x:c r="E478" s="19" t="n">
        <x:v>0.040261472877568566</x:v>
      </x:c>
      <x:c r="F478" s="19" t="n">
        <x:v>-0.2654666396789128</x:v>
      </x:c>
      <x:c r="G478" s="19" t="n">
        <x:v>-0.06351098837303482</x:v>
      </x:c>
      <x:c r="H478" s="19" t="n">
        <x:v>0.9685702242590253</x:v>
      </x:c>
      <x:c r="I478" s="19" t="n">
        <x:v>0.06680271421137035</x:v>
      </x:c>
      <x:c r="J478" s="19" t="n">
        <x:v>0.04719060698238195</x:v>
      </x:c>
      <x:c r="K478" s="19" t="n">
        <x:v>0.057060478312861276</x:v>
      </x:c>
      <x:c r="L478" s="19" t="n">
        <x:v>0.05717546341652792</x:v>
      </x:c>
      <x:c r="M478" s="19" t="n">
        <x:v>0.061237889914513066</x:v>
      </x:c>
      <x:c r="N478" s="19" t="n">
        <x:v>0.06052464636752233</x:v>
      </x:c>
      <x:c r="O478" s="19" t="n">
        <x:v>0.05391368392712934</x:v>
      </x:c>
      <x:c r="P478" s="19" t="n">
        <x:v>0.06418244839422073</x:v>
      </x:c>
      <x:c r="Q478" s="19" t="n">
        <x:v>0.05598560314409838</x:v>
      </x:c>
      <x:c r="R478" s="19" t="n">
        <x:v>0.060070680413613214</x:v>
      </x:c>
      <x:c r="S478" s="21" t="n">
        <x:v>7935.09192649644</x:v>
      </x:c>
      <x:c r="T478" s="21" t="n">
        <x:v>13202.37420484332</x:v>
      </x:c>
      <x:c r="U478" s="21" t="n">
        <x:v>16962.88024111698</x:v>
      </x:c>
      <x:c r="V478" s="21" t="n">
        <x:v>21247.18475460391</x:v>
      </x:c>
      <x:c r="W478" s="21" t="n">
        <x:v>25918.35378564077</x:v>
      </x:c>
      <x:c r="X478" s="21" t="n">
        <x:v>27369.85522340471</x:v>
      </x:c>
      <x:c r="Y478" s="21" t="n">
        <x:v>28337.073381570295</x:v>
      </x:c>
      <x:c r="Z478" s="21" t="n">
        <x:v>29112.132961465297</x:v>
      </x:c>
      <x:c r="AA478" s="21" t="n">
        <x:v>29707.217912333883</x:v>
      </x:c>
      <x:c r="AB478" s="21" t="n">
        <x:v>30073.889501812137</x:v>
      </x:c>
      <x:c r="AC478" s="21" t="n">
        <x:v>39226.812393668</x:v>
      </x:c>
      <x:c r="AD478" s="25" t="n">
        <x:f>AC478*(1+Inputs!$C$14)*(1-Inputs!$C$14/Inputs!$C$15)</x:f>
        <x:v>31126.475634375554</x:v>
      </x:c>
      <x:c r="AE478" s="25" t="n">
        <x:f>AD478/(B478-Inputs!$C$14)</x:f>
        <x:v>530710.9781617561</x:v>
      </x:c>
      <x:c r="AF478" s="25" t="n">
        <x:f>S478/(1+B478)^1+T478/(1+B478)^2+U478/(1+B478)^3+V478/(1+B478)^4+W478/(1+B478)^5+X478/(1+B478)^6+Y478/(1+B478)^7+Z478/(1+B478)^8+AA478/(1+B478)^9+AB478/(1+B478)^10+AE478/(1+B478)^10</x:f>
        <x:v>350407.5076946025</x:v>
      </x:c>
      <x:c r="AG478" s="25" t="n">
        <x:f>(AF478+Inputs!$C$12)/Inputs!$C$13</x:f>
        <x:v>305.4078339874329</x:v>
      </x:c>
      <x:c r="AH478" s="25" t="n">
        <x:f>(S478+Inputs!$C$11)*Inputs!$C$8-Inputs!$C$11</x:f>
        <x:v>1842.3800532353189</x:v>
      </x:c>
      <x:c r="AI478" s="25" t="n">
        <x:f>Inputs!$C$12+AH478-Inputs!$C$10*Inputs!$C$13</x:f>
        <x:v>24160.295468435317</x:v>
      </x:c>
      <x:c r="AJ478" s="25" t="n">
        <x:f>(S478+Inputs!$C$11)*(1-Inputs!$C$8)</x:f>
        <x:v>6092.711873261122</x:v>
      </x:c>
      <x:c r="AK478" s="25" t="n">
        <x:f>AJ478/(1+B478)^(1-Inputs!$C$8)+T478/(1+B478)^(2-Inputs!$C$8)+U478/(1+B478)^(3-Inputs!$C$8)+V478/(1+B478)^(4-Inputs!$C$8)+W478/(1+B478)^(5-Inputs!$C$8)+X478/(1+B478)^(6-Inputs!$C$8)+Y478/(1+B478)^(7-Inputs!$C$8)+Z478/(1+B478)^(8-Inputs!$C$8)+AA478/(1+B478)^(9-Inputs!$C$8)+AB478/(1+B478)^(10-Inputs!$C$8)+AE478/(1+B478)^(10-Inputs!$C$8)</x:f>
        <x:v>363659.3847893791</x:v>
      </x:c>
      <x:c r="AL478" s="25" t="n">
        <x:f>(AK478+AI478)/Inputs!$C$13</x:f>
        <x:v>309.45195560002566</x:v>
      </x:c>
      <x:c r="AM478" s="26" t="n">
        <x:f>IF(AL478&gt;=Inputs!$C$7,1,0)</x:f>
        <x:v>1</x:v>
      </x:c>
      <x:c r="AN478" s="26" t="n">
        <x:f>IF(Inputs!$C$7&lt;=(1-Inputs!$C$16)*AL478,1,0)</x:f>
        <x:v>0</x:v>
      </x:c>
    </x:row>
    <x:row r="479" ht="20" customHeight="1">
      <x:c r="A479" s="16" t="n">
        <x:v>474</x:v>
      </x:c>
      <x:c r="B479" s="19" t="n">
        <x:v>0.0902275820789287</x:v>
      </x:c>
      <x:c r="C479" s="24" t="n">
        <x:v>0.43520769352542743</x:v>
      </x:c>
      <x:c r="D479" s="19" t="n">
        <x:v>0.03103384141910084</x:v>
      </x:c>
      <x:c r="E479" s="19" t="n">
        <x:v>0.05696142683342742</x:v>
      </x:c>
      <x:c r="F479" s="19" t="n">
        <x:v>-0.19973207626351158</x:v>
      </x:c>
      <x:c r="G479" s="19" t="n">
        <x:v>-0.10902810743373095</x:v>
      </x:c>
      <x:c r="H479" s="19" t="n">
        <x:v>0.6259030944594031</x:v>
      </x:c>
      <x:c r="I479" s="19" t="n">
        <x:v>0.07608697114663641</x:v>
      </x:c>
      <x:c r="J479" s="19" t="n">
        <x:v>0.06269183228473707</x:v>
      </x:c>
      <x:c r="K479" s="19" t="n">
        <x:v>0.06612633373474978</x:v>
      </x:c>
      <x:c r="L479" s="19" t="n">
        <x:v>0.06789368293233225</x:v>
      </x:c>
      <x:c r="M479" s="19" t="n">
        <x:v>0.06133850883565288</x:v>
      </x:c>
      <x:c r="N479" s="19" t="n">
        <x:v>0.06207650559404669</x:v>
      </x:c>
      <x:c r="O479" s="19" t="n">
        <x:v>0.07727791223619647</x:v>
      </x:c>
      <x:c r="P479" s="19" t="n">
        <x:v>0.07195674178486455</x:v>
      </x:c>
      <x:c r="Q479" s="19" t="n">
        <x:v>0.07498346094283648</x:v>
      </x:c>
      <x:c r="R479" s="19" t="n">
        <x:v>0.06937115074121607</x:v>
      </x:c>
      <x:c r="S479" s="21" t="n">
        <x:v>8901.3164494585</x:v>
      </x:c>
      <x:c r="T479" s="21" t="n">
        <x:v>14435.598192409909</x:v>
      </x:c>
      <x:c r="U479" s="21" t="n">
        <x:v>18019.829917755367</x:v>
      </x:c>
      <x:c r="V479" s="21" t="n">
        <x:v>21861.598161959682</x:v>
      </x:c>
      <x:c r="W479" s="21" t="n">
        <x:v>26184.885209291646</x:v>
      </x:c>
      <x:c r="X479" s="21" t="n">
        <x:v>27992.496953047674</x:v>
      </x:c>
      <x:c r="Y479" s="21" t="n">
        <x:v>29399.380016199106</x:v>
      </x:c>
      <x:c r="Z479" s="21" t="n">
        <x:v>30550.560391086223</x:v>
      </x:c>
      <x:c r="AA479" s="21" t="n">
        <x:v>31339.03361040757</x:v>
      </x:c>
      <x:c r="AB479" s="21" t="n">
        <x:v>31748.51976457769</x:v>
      </x:c>
      <x:c r="AC479" s="21" t="n">
        <x:v>41411.112736405674</x:v>
      </x:c>
      <x:c r="AD479" s="25" t="n">
        <x:f>AC479*(1+Inputs!$C$14)*(1-Inputs!$C$14/Inputs!$C$15)</x:f>
        <x:v>32859.717956337896</x:v>
      </x:c>
      <x:c r="AE479" s="25" t="n">
        <x:f>AD479/(B479-Inputs!$C$14)</x:f>
        <x:v>594987.4450302082</x:v>
      </x:c>
      <x:c r="AF479" s="25" t="n">
        <x:f>S479/(1+B479)^1+T479/(1+B479)^2+U479/(1+B479)^3+V479/(1+B479)^4+W479/(1+B479)^5+X479/(1+B479)^6+Y479/(1+B479)^7+Z479/(1+B479)^8+AA479/(1+B479)^9+AB479/(1+B479)^10+AE479/(1+B479)^10</x:f>
        <x:v>393316.63922138745</x:v>
      </x:c>
      <x:c r="AG479" s="25" t="n">
        <x:f>(AF479+Inputs!$C$12)/Inputs!$C$13</x:f>
        <x:v>339.64620645794594</x:v>
      </x:c>
      <x:c r="AH479" s="25" t="n">
        <x:f>(S479+Inputs!$C$11)*Inputs!$C$8-Inputs!$C$11</x:f>
        <x:v>2295.0496242668587</x:v>
      </x:c>
      <x:c r="AI479" s="25" t="n">
        <x:f>Inputs!$C$12+AH479-Inputs!$C$10*Inputs!$C$13</x:f>
        <x:v>24612.965039466857</x:v>
      </x:c>
      <x:c r="AJ479" s="25" t="n">
        <x:f>(S479+Inputs!$C$11)*(1-Inputs!$C$8)</x:f>
        <x:v>6606.266825191641</x:v>
      </x:c>
      <x:c r="AK479" s="25" t="n">
        <x:f>AJ479/(1+B479)^(1-Inputs!$C$8)+T479/(1+B479)^(2-Inputs!$C$8)+U479/(1+B479)^(3-Inputs!$C$8)+V479/(1+B479)^(4-Inputs!$C$8)+W479/(1+B479)^(5-Inputs!$C$8)+X479/(1+B479)^(6-Inputs!$C$8)+Y479/(1+B479)^(7-Inputs!$C$8)+Z479/(1+B479)^(8-Inputs!$C$8)+AA479/(1+B479)^(9-Inputs!$C$8)+AB479/(1+B479)^(10-Inputs!$C$8)+AE479/(1+B479)^(10-Inputs!$C$8)</x:f>
        <x:v>407369.1899864883</x:v>
      </x:c>
      <x:c r="AL479" s="25" t="n">
        <x:f>(AK479+AI479)/Inputs!$C$13</x:f>
        <x:v>344.69040500530843</x:v>
      </x:c>
      <x:c r="AM479" s="26" t="n">
        <x:f>IF(AL479&gt;=Inputs!$C$7,1,0)</x:f>
        <x:v>1</x:v>
      </x:c>
      <x:c r="AN479" s="26" t="n">
        <x:f>IF(Inputs!$C$7&lt;=(1-Inputs!$C$16)*AL479,1,0)</x:f>
        <x:v>1</x:v>
      </x:c>
    </x:row>
    <x:row r="480" ht="20" customHeight="1">
      <x:c r="A480" s="16" t="n">
        <x:v>475</x:v>
      </x:c>
      <x:c r="B480" s="19" t="n">
        <x:v>0.08251677466138449</x:v>
      </x:c>
      <x:c r="C480" s="24" t="n">
        <x:v>0.5991970390089989</x:v>
      </x:c>
      <x:c r="D480" s="19" t="n">
        <x:v>0.03803575204775172</x:v>
      </x:c>
      <x:c r="E480" s="19" t="n">
        <x:v>0.033200586110714594</x:v>
      </x:c>
      <x:c r="F480" s="19" t="n">
        <x:v>-0.17746321100344065</x:v>
      </x:c>
      <x:c r="G480" s="19" t="n">
        <x:v>-0.11038411497660092</x:v>
      </x:c>
      <x:c r="H480" s="19" t="n">
        <x:v>0.8326660602229197</x:v>
      </x:c>
      <x:c r="I480" s="19" t="n">
        <x:v>0.07323583702006886</x:v>
      </x:c>
      <x:c r="J480" s="19" t="n">
        <x:v>0.06142637221127984</x:v>
      </x:c>
      <x:c r="K480" s="19" t="n">
        <x:v>0.06910689552030022</x:v>
      </x:c>
      <x:c r="L480" s="19" t="n">
        <x:v>0.06645414277357645</x:v>
      </x:c>
      <x:c r="M480" s="19" t="n">
        <x:v>0.05908477877086739</x:v>
      </x:c>
      <x:c r="N480" s="19" t="n">
        <x:v>0.0665186118725012</x:v>
      </x:c>
      <x:c r="O480" s="19" t="n">
        <x:v>0.07031290069064085</x:v>
      </x:c>
      <x:c r="P480" s="19" t="n">
        <x:v>0.06845685275375786</x:v>
      </x:c>
      <x:c r="Q480" s="19" t="n">
        <x:v>0.059372602944121125</x:v>
      </x:c>
      <x:c r="R480" s="19" t="n">
        <x:v>0.0641346169009978</x:v>
      </x:c>
      <x:c r="S480" s="21" t="n">
        <x:v>9271.372770354423</x:v>
      </x:c>
      <x:c r="T480" s="21" t="n">
        <x:v>15016.854232845186</x:v>
      </x:c>
      <x:c r="U480" s="21" t="n">
        <x:v>18665.51576242553</x:v>
      </x:c>
      <x:c r="V480" s="21" t="n">
        <x:v>22566.398547374887</x:v>
      </x:c>
      <x:c r="W480" s="21" t="n">
        <x:v>26874.29208013204</x:v>
      </x:c>
      <x:c r="X480" s="21" t="n">
        <x:v>28456.410788296766</x:v>
      </x:c>
      <x:c r="Y480" s="21" t="n">
        <x:v>29661.881751770674</x:v>
      </x:c>
      <x:c r="Z480" s="21" t="n">
        <x:v>30623.650760325436</x:v>
      </x:c>
      <x:c r="AA480" s="21" t="n">
        <x:v>31291.38074502805</x:v>
      </x:c>
      <x:c r="AB480" s="21" t="n">
        <x:v>31641.81101177816</x:v>
      </x:c>
      <x:c r="AC480" s="21" t="n">
        <x:v>41271.927406667164</x:v>
      </x:c>
      <x:c r="AD480" s="25" t="n">
        <x:f>AC480*(1+Inputs!$C$14)*(1-Inputs!$C$14/Inputs!$C$15)</x:f>
        <x:v>32749.27439719039</x:v>
      </x:c>
      <x:c r="AE480" s="25" t="n">
        <x:f>AD480/(B480-Inputs!$C$14)</x:f>
        <x:v>689215.0115526419</x:v>
      </x:c>
      <x:c r="AF480" s="25" t="n">
        <x:f>S480/(1+B480)^1+T480/(1+B480)^2+U480/(1+B480)^3+V480/(1+B480)^4+W480/(1+B480)^5+X480/(1+B480)^6+Y480/(1+B480)^7+Z480/(1+B480)^8+AA480/(1+B480)^9+AB480/(1+B480)^10+AE480/(1+B480)^10</x:f>
        <x:v>463099.5542042681</x:v>
      </x:c>
      <x:c r="AG480" s="25" t="n">
        <x:f>(AF480+Inputs!$C$12)/Inputs!$C$13</x:f>
        <x:v>395.32790753760025</x:v>
      </x:c>
      <x:c r="AH480" s="25" t="n">
        <x:f>(S480+Inputs!$C$11)*Inputs!$C$8-Inputs!$C$11</x:f>
        <x:v>2468.418475974264</x:v>
      </x:c>
      <x:c r="AI480" s="25" t="n">
        <x:f>Inputs!$C$12+AH480-Inputs!$C$10*Inputs!$C$13</x:f>
        <x:v>24786.33389117426</x:v>
      </x:c>
      <x:c r="AJ480" s="25" t="n">
        <x:f>(S480+Inputs!$C$11)*(1-Inputs!$C$8)</x:f>
        <x:v>6802.95429438016</x:v>
      </x:c>
      <x:c r="AK480" s="25" t="n">
        <x:f>AJ480/(1+B480)^(1-Inputs!$C$8)+T480/(1+B480)^(2-Inputs!$C$8)+U480/(1+B480)^(3-Inputs!$C$8)+V480/(1+B480)^(4-Inputs!$C$8)+W480/(1+B480)^(5-Inputs!$C$8)+X480/(1+B480)^(6-Inputs!$C$8)+Y480/(1+B480)^(7-Inputs!$C$8)+Z480/(1+B480)^(8-Inputs!$C$8)+AA480/(1+B480)^(9-Inputs!$C$8)+AB480/(1+B480)^(10-Inputs!$C$8)+AE480/(1+B480)^(10-Inputs!$C$8)</x:f>
        <x:v>478258.8839793472</x:v>
      </x:c>
      <x:c r="AL480" s="25" t="n">
        <x:f>(AK480+AI480)/Inputs!$C$13</x:f>
        <x:v>401.3935711611871</x:v>
      </x:c>
      <x:c r="AM480" s="26" t="n">
        <x:f>IF(AL480&gt;=Inputs!$C$7,1,0)</x:f>
        <x:v>1</x:v>
      </x:c>
      <x:c r="AN480" s="26" t="n">
        <x:f>IF(Inputs!$C$7&lt;=(1-Inputs!$C$16)*AL480,1,0)</x:f>
        <x:v>1</x:v>
      </x:c>
    </x:row>
    <x:row r="481" ht="20" customHeight="1">
      <x:c r="A481" s="16" t="n">
        <x:v>476</x:v>
      </x:c>
      <x:c r="B481" s="19" t="n">
        <x:v>0.07930371550913216</x:v>
      </x:c>
      <x:c r="C481" s="24" t="n">
        <x:v>0.308032162952685</x:v>
      </x:c>
      <x:c r="D481" s="19" t="n">
        <x:v>0.03608033953874639</x:v>
      </x:c>
      <x:c r="E481" s="19" t="n">
        <x:v>0.038567344312289434</x:v>
      </x:c>
      <x:c r="F481" s="19" t="n">
        <x:v>-0.15834041918611663</x:v>
      </x:c>
      <x:c r="G481" s="19" t="n">
        <x:v>-0.09591232371046032</x:v>
      </x:c>
      <x:c r="H481" s="19" t="n">
        <x:v>0.8348008358867389</x:v>
      </x:c>
      <x:c r="I481" s="19" t="n">
        <x:v>0.05951456332256953</x:v>
      </x:c>
      <x:c r="J481" s="19" t="n">
        <x:v>0.05437017164541999</x:v>
      </x:c>
      <x:c r="K481" s="19" t="n">
        <x:v>0.05317618010455931</x:v>
      </x:c>
      <x:c r="L481" s="19" t="n">
        <x:v>0.059396255879001957</x:v>
      </x:c>
      <x:c r="M481" s="19" t="n">
        <x:v>0.06113297344012267</x:v>
      </x:c>
      <x:c r="N481" s="19" t="n">
        <x:v>0.05396217400095907</x:v>
      </x:c>
      <x:c r="O481" s="19" t="n">
        <x:v>0.055115390328461446</x:v>
      </x:c>
      <x:c r="P481" s="19" t="n">
        <x:v>0.05163113946249382</x:v>
      </x:c>
      <x:c r="Q481" s="19" t="n">
        <x:v>0.05935746216657549</x:v>
      </x:c>
      <x:c r="R481" s="19" t="n">
        <x:v>0.056493568124236615</x:v>
      </x:c>
      <x:c r="S481" s="21" t="n">
        <x:v>9687.578172476356</x:v>
      </x:c>
      <x:c r="T481" s="21" t="n">
        <x:v>15182.221339237056</x:v>
      </x:c>
      <x:c r="U481" s="21" t="n">
        <x:v>18358.347971640676</x:v>
      </x:c>
      <x:c r="V481" s="21" t="n">
        <x:v>21659.48384384974</x:v>
      </x:c>
      <x:c r="W481" s="21" t="n">
        <x:v>25304.31192459936</x:v>
      </x:c>
      <x:c r="X481" s="21" t="n">
        <x:v>26839.194363757346</x:v>
      </x:c>
      <x:c r="Y481" s="21" t="n">
        <x:v>27979.869559260234</x:v>
      </x:c>
      <x:c r="Z481" s="21" t="n">
        <x:v>28897.311278471567</x:v>
      </x:c>
      <x:c r="AA481" s="21" t="n">
        <x:v>29555.92227967881</x:v>
      </x:c>
      <x:c r="AB481" s="21" t="n">
        <x:v>29949.414620993015</x:v>
      </x:c>
      <x:c r="AC481" s="21" t="n">
        <x:v>39064.453853469146</x:v>
      </x:c>
      <x:c r="AD481" s="25" t="n">
        <x:f>AC481*(1+Inputs!$C$14)*(1-Inputs!$C$14/Inputs!$C$15)</x:f>
        <x:v>30997.644132727764</x:v>
      </x:c>
      <x:c r="AE481" s="25" t="n">
        <x:f>AD481/(B481-Inputs!$C$14)</x:f>
        <x:v>699662.4047556088</x:v>
      </x:c>
      <x:c r="AF481" s="25" t="n">
        <x:f>S481/(1+B481)^1+T481/(1+B481)^2+U481/(1+B481)^3+V481/(1+B481)^4+W481/(1+B481)^5+X481/(1+B481)^6+Y481/(1+B481)^7+Z481/(1+B481)^8+AA481/(1+B481)^9+AB481/(1+B481)^10+AE481/(1+B481)^10</x:f>
        <x:v>473930.46936875256</x:v>
      </x:c>
      <x:c r="AG481" s="25" t="n">
        <x:f>(AF481+Inputs!$C$12)/Inputs!$C$13</x:f>
        <x:v>403.9701916949169</x:v>
      </x:c>
      <x:c r="AH481" s="25" t="n">
        <x:f>(S481+Inputs!$C$11)*Inputs!$C$8-Inputs!$C$11</x:f>
        <x:v>2663.4078561464576</x:v>
      </x:c>
      <x:c r="AI481" s="25" t="n">
        <x:f>Inputs!$C$12+AH481-Inputs!$C$10*Inputs!$C$13</x:f>
        <x:v>24981.323271346453</x:v>
      </x:c>
      <x:c r="AJ481" s="25" t="n">
        <x:f>(S481+Inputs!$C$11)*(1-Inputs!$C$8)</x:f>
        <x:v>7024.1703163299</x:v>
      </x:c>
      <x:c r="AK481" s="25" t="n">
        <x:f>AJ481/(1+B481)^(1-Inputs!$C$8)+T481/(1+B481)^(2-Inputs!$C$8)+U481/(1+B481)^(3-Inputs!$C$8)+V481/(1+B481)^(4-Inputs!$C$8)+W481/(1+B481)^(5-Inputs!$C$8)+X481/(1+B481)^(6-Inputs!$C$8)+Y481/(1+B481)^(7-Inputs!$C$8)+Z481/(1+B481)^(8-Inputs!$C$8)+AA481/(1+B481)^(9-Inputs!$C$8)+AB481/(1+B481)^(10-Inputs!$C$8)+AE481/(1+B481)^(10-Inputs!$C$8)</x:f>
        <x:v>488624.20596280496</x:v>
      </x:c>
      <x:c r="AL481" s="25" t="n">
        <x:f>(AK481+AI481)/Inputs!$C$13</x:f>
        <x:v>409.819933126748</x:v>
      </x:c>
      <x:c r="AM481" s="26" t="n">
        <x:f>IF(AL481&gt;=Inputs!$C$7,1,0)</x:f>
        <x:v>1</x:v>
      </x:c>
      <x:c r="AN481" s="26" t="n">
        <x:f>IF(Inputs!$C$7&lt;=(1-Inputs!$C$16)*AL481,1,0)</x:f>
        <x:v>1</x:v>
      </x:c>
    </x:row>
    <x:row r="482" ht="20" customHeight="1">
      <x:c r="A482" s="16" t="n">
        <x:v>477</x:v>
      </x:c>
      <x:c r="B482" s="19" t="n">
        <x:v>0.080100211477036</x:v>
      </x:c>
      <x:c r="C482" s="24" t="n">
        <x:v>0.4976028632603686</x:v>
      </x:c>
      <x:c r="D482" s="19" t="n">
        <x:v>0.029855243824302137</x:v>
      </x:c>
      <x:c r="E482" s="19" t="n">
        <x:v>0.05841697944179004</x:v>
      </x:c>
      <x:c r="F482" s="19" t="n">
        <x:v>-0.11664583022384137</x:v>
      </x:c>
      <x:c r="G482" s="19" t="n">
        <x:v>-0.04471428279911549</x:v>
      </x:c>
      <x:c r="H482" s="19" t="n">
        <x:v>0.7818808653622398</x:v>
      </x:c>
      <x:c r="I482" s="19" t="n">
        <x:v>0.05121848058798037</x:v>
      </x:c>
      <x:c r="J482" s="19" t="n">
        <x:v>0.042820711619521036</x:v>
      </x:c>
      <x:c r="K482" s="19" t="n">
        <x:v>0.048080024802744675</x:v>
      </x:c>
      <x:c r="L482" s="19" t="n">
        <x:v>0.04459548233069541</x:v>
      </x:c>
      <x:c r="M482" s="19" t="n">
        <x:v>0.04757238637912565</x:v>
      </x:c>
      <x:c r="N482" s="19" t="n">
        <x:v>0.045692317256829255</x:v>
      </x:c>
      <x:c r="O482" s="19" t="n">
        <x:v>0.04361440818058668</x:v>
      </x:c>
      <x:c r="P482" s="19" t="n">
        <x:v>0.048662266434847654</x:v>
      </x:c>
      <x:c r="Q482" s="19" t="n">
        <x:v>0.046451517668584755</x:v>
      </x:c>
      <x:c r="R482" s="19" t="n">
        <x:v>0.04742240279433076</x:v>
      </x:c>
      <x:c r="S482" s="21" t="n">
        <x:v>10712.663863483207</x:v>
      </x:c>
      <x:c r="T482" s="21" t="n">
        <x:v>16577.421976048463</x:v>
      </x:c>
      <x:c r="U482" s="21" t="n">
        <x:v>19879.52487209748</x:v>
      </x:c>
      <x:c r="V482" s="21" t="n">
        <x:v>23462.185665015633</x:v>
      </x:c>
      <x:c r="W482" s="21" t="n">
        <x:v>27462.823228760466</x:v>
      </x:c>
      <x:c r="X482" s="21" t="n">
        <x:v>29182.04780513326</x:v>
      </x:c>
      <x:c r="Y482" s="21" t="n">
        <x:v>30517.408333826523</x:v>
      </x:c>
      <x:c r="Z482" s="21" t="n">
        <x:v>31553.310080674768</x:v>
      </x:c>
      <x:c r="AA482" s="21" t="n">
        <x:v>32260.570326696696</x:v>
      </x:c>
      <x:c r="AB482" s="21" t="n">
        <x:v>32595.59543549826</x:v>
      </x:c>
      <x:c r="AC482" s="21" t="n">
        <x:v>42515.994046302076</x:v>
      </x:c>
      <x:c r="AD482" s="25" t="n">
        <x:f>AC482*(1+Inputs!$C$14)*(1-Inputs!$C$14/Inputs!$C$15)</x:f>
        <x:v>33736.44127574069</x:v>
      </x:c>
      <x:c r="AE482" s="25" t="n">
        <x:f>AD482/(B482-Inputs!$C$14)</x:f>
        <x:v>748032.8843450883</x:v>
      </x:c>
      <x:c r="AF482" s="25" t="n">
        <x:f>S482/(1+B482)^1+T482/(1+B482)^2+U482/(1+B482)^3+V482/(1+B482)^4+W482/(1+B482)^5+X482/(1+B482)^6+Y482/(1+B482)^7+Z482/(1+B482)^8+AA482/(1+B482)^9+AB482/(1+B482)^10+AE482/(1+B482)^10</x:f>
        <x:v>506406.35443446203</x:v>
      </x:c>
      <x:c r="AG482" s="25" t="n">
        <x:f>(AF482+Inputs!$C$12)/Inputs!$C$13</x:f>
        <x:v>429.883590769313</x:v>
      </x:c>
      <x:c r="AH482" s="25" t="n">
        <x:f>(S482+Inputs!$C$11)*Inputs!$C$8-Inputs!$C$11</x:f>
        <x:v>3143.653481248297</x:v>
      </x:c>
      <x:c r="AI482" s="25" t="n">
        <x:f>Inputs!$C$12+AH482-Inputs!$C$10*Inputs!$C$13</x:f>
        <x:v>25461.568896448298</x:v>
      </x:c>
      <x:c r="AJ482" s="25" t="n">
        <x:f>(S482+Inputs!$C$11)*(1-Inputs!$C$8)</x:f>
        <x:v>7569.01038223491</x:v>
      </x:c>
      <x:c r="AK482" s="25" t="n">
        <x:f>AJ482/(1+B482)^(1-Inputs!$C$8)+T482/(1+B482)^(2-Inputs!$C$8)+U482/(1+B482)^(3-Inputs!$C$8)+V482/(1+B482)^(4-Inputs!$C$8)+W482/(1+B482)^(5-Inputs!$C$8)+X482/(1+B482)^(6-Inputs!$C$8)+Y482/(1+B482)^(7-Inputs!$C$8)+Z482/(1+B482)^(8-Inputs!$C$8)+AA482/(1+B482)^(9-Inputs!$C$8)+AB482/(1+B482)^(10-Inputs!$C$8)+AE482/(1+B482)^(10-Inputs!$C$8)</x:f>
        <x:v>522003.67488636775</x:v>
      </x:c>
      <x:c r="AL482" s="25" t="n">
        <x:f>(AK482+AI482)/Inputs!$C$13</x:f>
        <x:v>436.8375276855836</x:v>
      </x:c>
      <x:c r="AM482" s="26" t="n">
        <x:f>IF(AL482&gt;=Inputs!$C$7,1,0)</x:f>
        <x:v>1</x:v>
      </x:c>
      <x:c r="AN482" s="26" t="n">
        <x:f>IF(Inputs!$C$7&lt;=(1-Inputs!$C$16)*AL482,1,0)</x:f>
        <x:v>1</x:v>
      </x:c>
    </x:row>
    <x:row r="483" ht="20" customHeight="1">
      <x:c r="A483" s="16" t="n">
        <x:v>478</x:v>
      </x:c>
      <x:c r="B483" s="19" t="n">
        <x:v>0.08608232944474205</x:v>
      </x:c>
      <x:c r="C483" s="24" t="n">
        <x:v>0.4685576641878413</x:v>
      </x:c>
      <x:c r="D483" s="19" t="n">
        <x:v>0.02008256448372805</x:v>
      </x:c>
      <x:c r="E483" s="19" t="n">
        <x:v>0.035915265530178146</x:v>
      </x:c>
      <x:c r="F483" s="19" t="n">
        <x:v>-0.17320708764531106</x:v>
      </x:c>
      <x:c r="G483" s="19" t="n">
        <x:v>-0.09303565046356936</x:v>
      </x:c>
      <x:c r="H483" s="19" t="n">
        <x:v>0.8636615325540618</x:v>
      </x:c>
      <x:c r="I483" s="19" t="n">
        <x:v>0.05207365721662995</x:v>
      </x:c>
      <x:c r="J483" s="19" t="n">
        <x:v>0.04834219484029859</x:v>
      </x:c>
      <x:c r="K483" s="19" t="n">
        <x:v>0.06530130280987237</x:v>
      </x:c>
      <x:c r="L483" s="19" t="n">
        <x:v>0.06375555276672117</x:v>
      </x:c>
      <x:c r="M483" s="19" t="n">
        <x:v>0.05992971562641856</x:v>
      </x:c>
      <x:c r="N483" s="19" t="n">
        <x:v>0.05386564689382908</x:v>
      </x:c>
      <x:c r="O483" s="19" t="n">
        <x:v>0.05468422761138868</x:v>
      </x:c>
      <x:c r="P483" s="19" t="n">
        <x:v>0.06218333180708555</x:v>
      </x:c>
      <x:c r="Q483" s="19" t="n">
        <x:v>0.06148043598940717</x:v>
      </x:c>
      <x:c r="R483" s="19" t="n">
        <x:v>0.055064698281649956</x:v>
      </x:c>
      <x:c r="S483" s="21" t="n">
        <x:v>9420.382539270538</x:v>
      </x:c>
      <x:c r="T483" s="21" t="n">
        <x:v>14858.267840921977</x:v>
      </x:c>
      <x:c r="U483" s="21" t="n">
        <x:v>18002.20699130132</x:v>
      </x:c>
      <x:c r="V483" s="21" t="n">
        <x:v>21337.446818501012</x:v>
      </x:c>
      <x:c r="W483" s="21" t="n">
        <x:v>24950.207124087214</x:v>
      </x:c>
      <x:c r="X483" s="21" t="n">
        <x:v>26206.10530083487</x:v>
      </x:c>
      <x:c r="Y483" s="21" t="n">
        <x:v>27114.044346439277</x:v>
      </x:c>
      <x:c r="Z483" s="21" t="n">
        <x:v>27867.975328090062</x:v>
      </x:c>
      <x:c r="AA483" s="21" t="n">
        <x:v>28454.87762332702</x:v>
      </x:c>
      <x:c r="AB483" s="21" t="n">
        <x:v>28840.22375114339</x:v>
      </x:c>
      <x:c r="AC483" s="21" t="n">
        <x:v>37617.68315366529</x:v>
      </x:c>
      <x:c r="AD483" s="25" t="n">
        <x:f>AC483*(1+Inputs!$C$14)*(1-Inputs!$C$14/Inputs!$C$15)</x:f>
        <x:v>29849.6315824334</x:v>
      </x:c>
      <x:c r="AE483" s="25" t="n">
        <x:f>AD483/(B483-Inputs!$C$14)</x:f>
        <x:v>584343.5862634854</x:v>
      </x:c>
      <x:c r="AF483" s="25" t="n">
        <x:f>S483/(1+B483)^1+T483/(1+B483)^2+U483/(1+B483)^3+V483/(1+B483)^4+W483/(1+B483)^5+X483/(1+B483)^6+Y483/(1+B483)^7+Z483/(1+B483)^8+AA483/(1+B483)^9+AB483/(1+B483)^10+AE483/(1+B483)^10</x:f>
        <x:v>394785.1347576189</x:v>
      </x:c>
      <x:c r="AG483" s="25" t="n">
        <x:f>(AF483+Inputs!$C$12)/Inputs!$C$13</x:f>
        <x:v>340.8179593075554</x:v>
      </x:c>
      <x:c r="AH483" s="25" t="n">
        <x:f>(S483+Inputs!$C$11)*Inputs!$C$8-Inputs!$C$11</x:f>
        <x:v>2538.2285320966084</x:v>
      </x:c>
      <x:c r="AI483" s="25" t="n">
        <x:f>Inputs!$C$12+AH483-Inputs!$C$10*Inputs!$C$13</x:f>
        <x:v>24856.14394729661</x:v>
      </x:c>
      <x:c r="AJ483" s="25" t="n">
        <x:f>(S483+Inputs!$C$11)*(1-Inputs!$C$8)</x:f>
        <x:v>6882.154007173931</x:v>
      </x:c>
      <x:c r="AK483" s="25" t="n">
        <x:f>AJ483/(1+B483)^(1-Inputs!$C$8)+T483/(1+B483)^(2-Inputs!$C$8)+U483/(1+B483)^(3-Inputs!$C$8)+V483/(1+B483)^(4-Inputs!$C$8)+W483/(1+B483)^(5-Inputs!$C$8)+X483/(1+B483)^(6-Inputs!$C$8)+Y483/(1+B483)^(7-Inputs!$C$8)+Z483/(1+B483)^(8-Inputs!$C$8)+AA483/(1+B483)^(9-Inputs!$C$8)+AB483/(1+B483)^(10-Inputs!$C$8)+AE483/(1+B483)^(10-Inputs!$C$8)</x:f>
        <x:v>407928.1406285184</x:v>
      </x:c>
      <x:c r="AL483" s="25" t="n">
        <x:f>(AK483+AI483)/Inputs!$C$13</x:f>
        <x:v>345.3304461648589</x:v>
      </x:c>
      <x:c r="AM483" s="26" t="n">
        <x:f>IF(AL483&gt;=Inputs!$C$7,1,0)</x:f>
        <x:v>1</x:v>
      </x:c>
      <x:c r="AN483" s="26" t="n">
        <x:f>IF(Inputs!$C$7&lt;=(1-Inputs!$C$16)*AL483,1,0)</x:f>
        <x:v>1</x:v>
      </x:c>
    </x:row>
    <x:row r="484" ht="20" customHeight="1">
      <x:c r="A484" s="16" t="n">
        <x:v>479</x:v>
      </x:c>
      <x:c r="B484" s="19" t="n">
        <x:v>0.0792271776806486</x:v>
      </x:c>
      <x:c r="C484" s="24" t="n">
        <x:v>0.5497043843891731</x:v>
      </x:c>
      <x:c r="D484" s="19" t="n">
        <x:v>0.03138144228762343</x:v>
      </x:c>
      <x:c r="E484" s="19" t="n">
        <x:v>0.05379363136654519</x:v>
      </x:c>
      <x:c r="F484" s="19" t="n">
        <x:v>-0.1944594714929838</x:v>
      </x:c>
      <x:c r="G484" s="19" t="n">
        <x:v>-0.0626579818672991</x:v>
      </x:c>
      <x:c r="H484" s="19" t="n">
        <x:v>0.8530399666576898</x:v>
      </x:c>
      <x:c r="I484" s="19" t="n">
        <x:v>0.06996871109211383</x:v>
      </x:c>
      <x:c r="J484" s="19" t="n">
        <x:v>0.0754261568254276</x:v>
      </x:c>
      <x:c r="K484" s="19" t="n">
        <x:v>0.07008840367590097</x:v>
      </x:c>
      <x:c r="L484" s="19" t="n">
        <x:v>0.0765765294981918</x:v>
      </x:c>
      <x:c r="M484" s="19" t="n">
        <x:v>0.07535771405459286</x:v>
      </x:c>
      <x:c r="N484" s="19" t="n">
        <x:v>0.07539932224417158</x:v>
      </x:c>
      <x:c r="O484" s="19" t="n">
        <x:v>0.07204931344797275</x:v>
      </x:c>
      <x:c r="P484" s="19" t="n">
        <x:v>0.0721657542632454</x:v>
      </x:c>
      <x:c r="Q484" s="19" t="n">
        <x:v>0.07143835053016233</x:v>
      </x:c>
      <x:c r="R484" s="19" t="n">
        <x:v>0.05745604315596779</x:v>
      </x:c>
      <x:c r="S484" s="21" t="n">
        <x:v>9256.662663663055</x:v>
      </x:c>
      <x:c r="T484" s="21" t="n">
        <x:v>14926.329930386366</x:v>
      </x:c>
      <x:c r="U484" s="21" t="n">
        <x:v>18765.91009247645</x:v>
      </x:c>
      <x:c r="V484" s="21" t="n">
        <x:v>23049.74591967108</x:v>
      </x:c>
      <x:c r="W484" s="21" t="n">
        <x:v>27882.44915343418</x:v>
      </x:c>
      <x:c r="X484" s="21" t="n">
        <x:v>29841.429877790793</x:v>
      </x:c>
      <x:c r="Y484" s="21" t="n">
        <x:v>31297.378752769844</x:v>
      </x:c>
      <x:c r="Z484" s="21" t="n">
        <x:v>32419.90723282604</x:v>
      </x:c>
      <x:c r="AA484" s="21" t="n">
        <x:v>33176.63211013382</x:v>
      </x:c>
      <x:c r="AB484" s="21" t="n">
        <x:v>33535.31694741512</x:v>
      </x:c>
      <x:c r="AC484" s="21" t="n">
        <x:v>43741.71775749797</x:v>
      </x:c>
      <x:c r="AD484" s="25" t="n">
        <x:f>AC484*(1+Inputs!$C$14)*(1-Inputs!$C$14/Inputs!$C$15)</x:f>
        <x:v>34709.05304057464</x:v>
      </x:c>
      <x:c r="AE484" s="25" t="n">
        <x:f>AD484/(B484-Inputs!$C$14)</x:f>
        <x:v>784790.1417358908</x:v>
      </x:c>
      <x:c r="AF484" s="25" t="n">
        <x:f>S484/(1+B484)^1+T484/(1+B484)^2+U484/(1+B484)^3+V484/(1+B484)^4+W484/(1+B484)^5+X484/(1+B484)^6+Y484/(1+B484)^7+Z484/(1+B484)^8+AA484/(1+B484)^9+AB484/(1+B484)^10+AE484/(1+B484)^10</x:f>
        <x:v>525682.122842524</x:v>
      </x:c>
      <x:c r="AG484" s="25" t="n">
        <x:f>(AF484+Inputs!$C$12)/Inputs!$C$13</x:f>
        <x:v>445.26425485939376</x:v>
      </x:c>
      <x:c r="AH484" s="25" t="n">
        <x:f>(S484+Inputs!$C$11)*Inputs!$C$8-Inputs!$C$11</x:f>
        <x:v>2461.526891743514</x:v>
      </x:c>
      <x:c r="AI484" s="25" t="n">
        <x:f>Inputs!$C$12+AH484-Inputs!$C$10*Inputs!$C$13</x:f>
        <x:v>24779.442306943514</x:v>
      </x:c>
      <x:c r="AJ484" s="25" t="n">
        <x:f>(S484+Inputs!$C$11)*(1-Inputs!$C$8)</x:f>
        <x:v>6795.135771919542</x:v>
      </x:c>
      <x:c r="AK484" s="25" t="n">
        <x:f>AJ484/(1+B484)^(1-Inputs!$C$8)+T484/(1+B484)^(2-Inputs!$C$8)+U484/(1+B484)^(3-Inputs!$C$8)+V484/(1+B484)^(4-Inputs!$C$8)+W484/(1+B484)^(5-Inputs!$C$8)+X484/(1+B484)^(6-Inputs!$C$8)+Y484/(1+B484)^(7-Inputs!$C$8)+Z484/(1+B484)^(8-Inputs!$C$8)+AA484/(1+B484)^(9-Inputs!$C$8)+AB484/(1+B484)^(10-Inputs!$C$8)+AE484/(1+B484)^(10-Inputs!$C$8)</x:f>
        <x:v>542435.307986551</x:v>
      </x:c>
      <x:c r="AL484" s="25" t="n">
        <x:f>(AK484+AI484)/Inputs!$C$13</x:f>
        <x:v>452.596200396061</x:v>
      </x:c>
      <x:c r="AM484" s="26" t="n">
        <x:f>IF(AL484&gt;=Inputs!$C$7,1,0)</x:f>
        <x:v>1</x:v>
      </x:c>
      <x:c r="AN484" s="26" t="n">
        <x:f>IF(Inputs!$C$7&lt;=(1-Inputs!$C$16)*AL484,1,0)</x:f>
        <x:v>1</x:v>
      </x:c>
    </x:row>
    <x:row r="485" ht="20" customHeight="1">
      <x:c r="A485" s="16" t="n">
        <x:v>480</x:v>
      </x:c>
      <x:c r="B485" s="19" t="n">
        <x:v>0.08996058973772117</x:v>
      </x:c>
      <x:c r="C485" s="24" t="n">
        <x:v>0.1717919846696816</x:v>
      </x:c>
      <x:c r="D485" s="19" t="n">
        <x:v>0.010286233426255365</x:v>
      </x:c>
      <x:c r="E485" s="19" t="n">
        <x:v>0.06502661081965158</x:v>
      </x:c>
      <x:c r="F485" s="19" t="n">
        <x:v>-0.20465179347194068</x:v>
      </x:c>
      <x:c r="G485" s="19" t="n">
        <x:v>-0.08135640728641363</x:v>
      </x:c>
      <x:c r="H485" s="19" t="n">
        <x:v>0.41639041954206846</x:v>
      </x:c>
      <x:c r="I485" s="19" t="n">
        <x:v>0.06904925029316587</x:v>
      </x:c>
      <x:c r="J485" s="19" t="n">
        <x:v>0.05731910558835239</x:v>
      </x:c>
      <x:c r="K485" s="19" t="n">
        <x:v>0.0672145678945833</x:v>
      </x:c>
      <x:c r="L485" s="19" t="n">
        <x:v>0.06868347878491136</x:v>
      </x:c>
      <x:c r="M485" s="19" t="n">
        <x:v>0.062326559861850234</x:v>
      </x:c>
      <x:c r="N485" s="19" t="n">
        <x:v>0.06967356094812543</x:v>
      </x:c>
      <x:c r="O485" s="19" t="n">
        <x:v>0.06661499375372501</x:v>
      </x:c>
      <x:c r="P485" s="19" t="n">
        <x:v>0.06729744695844489</x:v>
      </x:c>
      <x:c r="Q485" s="19" t="n">
        <x:v>0.0624774666730093</x:v>
      </x:c>
      <x:c r="R485" s="19" t="n">
        <x:v>0.06220784491151221</x:v>
      </x:c>
      <x:c r="S485" s="21" t="n">
        <x:v>8899.377607335275</x:v>
      </x:c>
      <x:c r="T485" s="21" t="n">
        <x:v>13865.712933763496</x:v>
      </x:c>
      <x:c r="U485" s="21" t="n">
        <x:v>16579.705982805026</x:v>
      </x:c>
      <x:c r="V485" s="21" t="n">
        <x:v>19391.39028531082</x:v>
      </x:c>
      <x:c r="W485" s="21" t="n">
        <x:v>22499.050587114714</x:v>
      </x:c>
      <x:c r="X485" s="21" t="n">
        <x:v>23900.683087659323</x:v>
      </x:c>
      <x:c r="Y485" s="21" t="n">
        <x:v>25053.61401891791</x:v>
      </x:c>
      <x:c r="Z485" s="21" t="n">
        <x:v>26001.826398119876</x:v>
      </x:c>
      <x:c r="AA485" s="21" t="n">
        <x:v>26726.568011976517</x:v>
      </x:c>
      <x:c r="AB485" s="21" t="n">
        <x:v>27199.039970481197</x:v>
      </x:c>
      <x:c r="AC485" s="21" t="n">
        <x:v>35477.00865714938</x:v>
      </x:c>
      <x:c r="AD485" s="25" t="n">
        <x:f>AC485*(1+Inputs!$C$14)*(1-Inputs!$C$14/Inputs!$C$15)</x:f>
        <x:v>28151.00636944803</x:v>
      </x:c>
      <x:c r="AE485" s="25" t="n">
        <x:f>AD485/(B485-Inputs!$C$14)</x:f>
        <x:v>512203.49897605117</x:v>
      </x:c>
      <x:c r="AF485" s="25" t="n">
        <x:f>S485/(1+B485)^1+T485/(1+B485)^2+U485/(1+B485)^3+V485/(1+B485)^4+W485/(1+B485)^5+X485/(1+B485)^6+Y485/(1+B485)^7+Z485/(1+B485)^8+AA485/(1+B485)^9+AB485/(1+B485)^10+AE485/(1+B485)^10</x:f>
        <x:v>342262.6591729624</x:v>
      </x:c>
      <x:c r="AG485" s="25" t="n">
        <x:f>(AF485+Inputs!$C$12)/Inputs!$C$13</x:f>
        <x:v>298.90883604743163</x:v>
      </x:c>
      <x:c r="AH485" s="25" t="n">
        <x:f>(S485+Inputs!$C$11)*Inputs!$C$8-Inputs!$C$11</x:f>
        <x:v>2294.1412900118685</x:v>
      </x:c>
      <x:c r="AI485" s="25" t="n">
        <x:f>Inputs!$C$12+AH485-Inputs!$C$10*Inputs!$C$13</x:f>
        <x:v>24612.056705211864</x:v>
      </x:c>
      <x:c r="AJ485" s="25" t="n">
        <x:f>(S485+Inputs!$C$11)*(1-Inputs!$C$8)</x:f>
        <x:v>6605.236317323407</x:v>
      </x:c>
      <x:c r="AK485" s="25" t="n">
        <x:f>AJ485/(1+B485)^(1-Inputs!$C$8)+T485/(1+B485)^(2-Inputs!$C$8)+U485/(1+B485)^(3-Inputs!$C$8)+V485/(1+B485)^(4-Inputs!$C$8)+W485/(1+B485)^(5-Inputs!$C$8)+X485/(1+B485)^(6-Inputs!$C$8)+Y485/(1+B485)^(7-Inputs!$C$8)+Z485/(1+B485)^(8-Inputs!$C$8)+AA485/(1+B485)^(9-Inputs!$C$8)+AB485/(1+B485)^(10-Inputs!$C$8)+AE485/(1+B485)^(10-Inputs!$C$8)</x:f>
        <x:v>354166.28825168253</x:v>
      </x:c>
      <x:c r="AL485" s="25" t="n">
        <x:f>(AK485+AI485)/Inputs!$C$13</x:f>
        <x:v>302.237626280159</x:v>
      </x:c>
      <x:c r="AM485" s="26" t="n">
        <x:f>IF(AL485&gt;=Inputs!$C$7,1,0)</x:f>
        <x:v>1</x:v>
      </x:c>
      <x:c r="AN485" s="26" t="n">
        <x:f>IF(Inputs!$C$7&lt;=(1-Inputs!$C$16)*AL485,1,0)</x:f>
        <x:v>0</x:v>
      </x:c>
    </x:row>
    <x:row r="486" ht="20" customHeight="1">
      <x:c r="A486" s="16" t="n">
        <x:v>481</x:v>
      </x:c>
      <x:c r="B486" s="19" t="n">
        <x:v>0.0962010558037719</x:v>
      </x:c>
      <x:c r="C486" s="24" t="n">
        <x:v>0.6362234751152016</x:v>
      </x:c>
      <x:c r="D486" s="19" t="n">
        <x:v>0.023212270765004917</x:v>
      </x:c>
      <x:c r="E486" s="19" t="n">
        <x:v>0.03993814383093451</x:v>
      </x:c>
      <x:c r="F486" s="19" t="n">
        <x:v>-0.15661608236597319</x:v>
      </x:c>
      <x:c r="G486" s="19" t="n">
        <x:v>-0.08469164654104985</x:v>
      </x:c>
      <x:c r="H486" s="19" t="n">
        <x:v>0.9333850385519611</x:v>
      </x:c>
      <x:c r="I486" s="19" t="n">
        <x:v>0.05979478754887055</x:v>
      </x:c>
      <x:c r="J486" s="19" t="n">
        <x:v>0.05805197562320359</x:v>
      </x:c>
      <x:c r="K486" s="19" t="n">
        <x:v>0.05563743503785076</x:v>
      </x:c>
      <x:c r="L486" s="19" t="n">
        <x:v>0.060856749451899075</x:v>
      </x:c>
      <x:c r="M486" s="19" t="n">
        <x:v>0.0599068130913713</x:v>
      </x:c>
      <x:c r="N486" s="19" t="n">
        <x:v>0.05596181694237089</x:v>
      </x:c>
      <x:c r="O486" s="19" t="n">
        <x:v>0.05772341747399537</x:v>
      </x:c>
      <x:c r="P486" s="19" t="n">
        <x:v>0.06254632646042296</x:v>
      </x:c>
      <x:c r="Q486" s="19" t="n">
        <x:v>0.05732743026462117</x:v>
      </x:c>
      <x:c r="R486" s="19" t="n">
        <x:v>0.054123131419636365</x:v>
      </x:c>
      <x:c r="S486" s="21" t="n">
        <x:v>9761.941783050155</x:v>
      </x:c>
      <x:c r="T486" s="21" t="n">
        <x:v>15513.044424402731</x:v>
      </x:c>
      <x:c r="U486" s="21" t="n">
        <x:v>18970.731341017665</x:v>
      </x:c>
      <x:c r="V486" s="21" t="n">
        <x:v>22641.111393976036</x:v>
      </x:c>
      <x:c r="W486" s="21" t="n">
        <x:v>26695.610319618147</x:v>
      </x:c>
      <x:c r="X486" s="21" t="n">
        <x:v>28117.857853532987</x:v>
      </x:c>
      <x:c r="Y486" s="21" t="n">
        <x:v>29157.334603733172</x:v>
      </x:c>
      <x:c r="Z486" s="21" t="n">
        <x:v>29992.870688077</x:v>
      </x:c>
      <x:c r="AA486" s="21" t="n">
        <x:v>30597.63147010946</x:v>
      </x:c>
      <x:c r="AB486" s="21" t="n">
        <x:v>30937.858483890217</x:v>
      </x:c>
      <x:c r="AC486" s="21" t="n">
        <x:v>40353.72845724811</x:v>
      </x:c>
      <x:c r="AD486" s="25" t="n">
        <x:f>AC486*(1+Inputs!$C$14)*(1-Inputs!$C$14/Inputs!$C$15)</x:f>
        <x:v>32020.68353082637</x:v>
      </x:c>
      <x:c r="AE486" s="25" t="n">
        <x:f>AD486/(B486-Inputs!$C$14)</x:f>
        <x:v>523204.75701422285</x:v>
      </x:c>
      <x:c r="AF486" s="25" t="n">
        <x:f>S486/(1+B486)^1+T486/(1+B486)^2+U486/(1+B486)^3+V486/(1+B486)^4+W486/(1+B486)^5+X486/(1+B486)^6+Y486/(1+B486)^7+Z486/(1+B486)^8+AA486/(1+B486)^9+AB486/(1+B486)^10+AE486/(1+B486)^10</x:f>
        <x:v>349233.04387172556</x:v>
      </x:c>
      <x:c r="AG486" s="25" t="n">
        <x:f>(AF486+Inputs!$C$12)/Inputs!$C$13</x:f>
        <x:v>304.47069710327804</x:v>
      </x:c>
      <x:c r="AH486" s="25" t="n">
        <x:f>(S486+Inputs!$C$11)*Inputs!$C$8-Inputs!$C$11</x:f>
        <x:v>2698.2466983604836</x:v>
      </x:c>
      <x:c r="AI486" s="25" t="n">
        <x:f>Inputs!$C$12+AH486-Inputs!$C$10*Inputs!$C$13</x:f>
        <x:v>25016.16211356048</x:v>
      </x:c>
      <x:c r="AJ486" s="25" t="n">
        <x:f>(S486+Inputs!$C$11)*(1-Inputs!$C$8)</x:f>
        <x:v>7063.695084689672</x:v>
      </x:c>
      <x:c r="AK486" s="25" t="n">
        <x:f>AJ486/(1+B486)^(1-Inputs!$C$8)+T486/(1+B486)^(2-Inputs!$C$8)+U486/(1+B486)^(3-Inputs!$C$8)+V486/(1+B486)^(4-Inputs!$C$8)+W486/(1+B486)^(5-Inputs!$C$8)+X486/(1+B486)^(6-Inputs!$C$8)+Y486/(1+B486)^(7-Inputs!$C$8)+Z486/(1+B486)^(8-Inputs!$C$8)+AA486/(1+B486)^(9-Inputs!$C$8)+AB486/(1+B486)^(10-Inputs!$C$8)+AE486/(1+B486)^(10-Inputs!$C$8)</x:f>
        <x:v>362019.3669593812</x:v>
      </x:c>
      <x:c r="AL486" s="25" t="n">
        <x:f>(AK486+AI486)/Inputs!$C$13</x:f>
        <x:v>308.82625987080525</x:v>
      </x:c>
      <x:c r="AM486" s="26" t="n">
        <x:f>IF(AL486&gt;=Inputs!$C$7,1,0)</x:f>
        <x:v>1</x:v>
      </x:c>
      <x:c r="AN486" s="26" t="n">
        <x:f>IF(Inputs!$C$7&lt;=(1-Inputs!$C$16)*AL486,1,0)</x:f>
        <x:v>0</x:v>
      </x:c>
    </x:row>
    <x:row r="487" ht="20" customHeight="1">
      <x:c r="A487" s="16" t="n">
        <x:v>482</x:v>
      </x:c>
      <x:c r="B487" s="19" t="n">
        <x:v>0.07480936708427928</x:v>
      </x:c>
      <x:c r="C487" s="24" t="n">
        <x:v>0.43046803242035026</x:v>
      </x:c>
      <x:c r="D487" s="19" t="n">
        <x:v>0.043442283493580196</x:v>
      </x:c>
      <x:c r="E487" s="19" t="n">
        <x:v>0.05311929601214416</x:v>
      </x:c>
      <x:c r="F487" s="19" t="n">
        <x:v>-0.15338971985640798</x:v>
      </x:c>
      <x:c r="G487" s="19" t="n">
        <x:v>-0.07928680829431697</x:v>
      </x:c>
      <x:c r="H487" s="19" t="n">
        <x:v>0.7576412008371847</x:v>
      </x:c>
      <x:c r="I487" s="19" t="n">
        <x:v>0.06373911550683829</x:v>
      </x:c>
      <x:c r="J487" s="19" t="n">
        <x:v>0.0650877754641681</x:v>
      </x:c>
      <x:c r="K487" s="19" t="n">
        <x:v>0.06450542269266749</x:v>
      </x:c>
      <x:c r="L487" s="19" t="n">
        <x:v>0.0660456835801699</x:v>
      </x:c>
      <x:c r="M487" s="19" t="n">
        <x:v>0.06376988290303302</x:v>
      </x:c>
      <x:c r="N487" s="19" t="n">
        <x:v>0.0648331194167497</x:v>
      </x:c>
      <x:c r="O487" s="19" t="n">
        <x:v>0.06616717326253933</x:v>
      </x:c>
      <x:c r="P487" s="19" t="n">
        <x:v>0.06112647502409459</x:v>
      </x:c>
      <x:c r="Q487" s="19" t="n">
        <x:v>0.06268543530116517</x:v>
      </x:c>
      <x:c r="R487" s="19" t="n">
        <x:v>0.0667407489704749</x:v>
      </x:c>
      <x:c r="S487" s="21" t="n">
        <x:v>9906.598202344443</x:v>
      </x:c>
      <x:c r="T487" s="21" t="n">
        <x:v>15715.736209831452</x:v>
      </x:c>
      <x:c r="U487" s="21" t="n">
        <x:v>19375.21638267896</x:v>
      </x:c>
      <x:c r="V487" s="21" t="n">
        <x:v>23346.190252890105</x:v>
      </x:c>
      <x:c r="W487" s="21" t="n">
        <x:v>27831.90027310068</x:v>
      </x:c>
      <x:c r="X487" s="21" t="n">
        <x:v>29858.287041045267</x:v>
      </x:c>
      <x:c r="Y487" s="21" t="n">
        <x:v>31435.016592132073</x:v>
      </x:c>
      <x:c r="Z487" s="21" t="n">
        <x:v>32657.53692544732</x:v>
      </x:c>
      <x:c r="AA487" s="21" t="n">
        <x:v>33461.04613639983</x:v>
      </x:c>
      <x:c r="AB487" s="21" t="n">
        <x:v>33822.72576754695</x:v>
      </x:c>
      <x:c r="AC487" s="21" t="n">
        <x:v>44116.59882723515</x:v>
      </x:c>
      <x:c r="AD487" s="25" t="n">
        <x:f>AC487*(1+Inputs!$C$14)*(1-Inputs!$C$14/Inputs!$C$15)</x:f>
        <x:v>35006.52116941109</x:v>
      </x:c>
      <x:c r="AE487" s="25" t="n">
        <x:f>AD487/(B487-Inputs!$C$14)</x:f>
        <x:v>879353.8740593333</x:v>
      </x:c>
      <x:c r="AF487" s="25" t="n">
        <x:f>S487/(1+B487)^1+T487/(1+B487)^2+U487/(1+B487)^3+V487/(1+B487)^4+W487/(1+B487)^5+X487/(1+B487)^6+Y487/(1+B487)^7+Z487/(1+B487)^8+AA487/(1+B487)^9+AB487/(1+B487)^10+AE487/(1+B487)^10</x:f>
        <x:v>593334.3576674507</x:v>
      </x:c>
      <x:c r="AG487" s="25" t="n">
        <x:f>(AF487+Inputs!$C$12)/Inputs!$C$13</x:f>
        <x:v>499.2458278248722</x:v>
      </x:c>
      <x:c r="AH487" s="25" t="n">
        <x:f>(S487+Inputs!$C$11)*Inputs!$C$8-Inputs!$C$11</x:f>
        <x:v>2766.0172400024658</x:v>
      </x:c>
      <x:c r="AI487" s="25" t="n">
        <x:f>Inputs!$C$12+AH487-Inputs!$C$10*Inputs!$C$13</x:f>
        <x:v>25083.932655202465</x:v>
      </x:c>
      <x:c r="AJ487" s="25" t="n">
        <x:f>(S487+Inputs!$C$11)*(1-Inputs!$C$8)</x:f>
        <x:v>7140.580962341978</x:v>
      </x:c>
      <x:c r="AK487" s="25" t="n">
        <x:f>AJ487/(1+B487)^(1-Inputs!$C$8)+T487/(1+B487)^(2-Inputs!$C$8)+U487/(1+B487)^(3-Inputs!$C$8)+V487/(1+B487)^(4-Inputs!$C$8)+W487/(1+B487)^(5-Inputs!$C$8)+X487/(1+B487)^(6-Inputs!$C$8)+Y487/(1+B487)^(7-Inputs!$C$8)+Z487/(1+B487)^(8-Inputs!$C$8)+AA487/(1+B487)^(9-Inputs!$C$8)+AB487/(1+B487)^(10-Inputs!$C$8)+AE487/(1+B487)^(10-Inputs!$C$8)</x:f>
        <x:v>611069.0417091998</x:v>
      </x:c>
      <x:c r="AL487" s="25" t="n">
        <x:f>(AK487+AI487)/Inputs!$C$13</x:f>
        <x:v>507.60389943844433</x:v>
      </x:c>
      <x:c r="AM487" s="26" t="n">
        <x:f>IF(AL487&gt;=Inputs!$C$7,1,0)</x:f>
        <x:v>1</x:v>
      </x:c>
      <x:c r="AN487" s="26" t="n">
        <x:f>IF(Inputs!$C$7&lt;=(1-Inputs!$C$16)*AL487,1,0)</x:f>
        <x:v>1</x:v>
      </x:c>
    </x:row>
    <x:row r="488" ht="20" customHeight="1">
      <x:c r="A488" s="16" t="n">
        <x:v>483</x:v>
      </x:c>
      <x:c r="B488" s="19" t="n">
        <x:v>0.07951433713235137</x:v>
      </x:c>
      <x:c r="C488" s="24" t="n">
        <x:v>0.2934524573336432</x:v>
      </x:c>
      <x:c r="D488" s="19" t="n">
        <x:v>0.017509542883819052</x:v>
      </x:c>
      <x:c r="E488" s="19" t="n">
        <x:v>0.04534939070169315</x:v>
      </x:c>
      <x:c r="F488" s="19" t="n">
        <x:v>-0.11563733077280064</x:v>
      </x:c>
      <x:c r="G488" s="19" t="n">
        <x:v>-0.037086928841737865</x:v>
      </x:c>
      <x:c r="H488" s="19" t="n">
        <x:v>0.9329688760979877</x:v>
      </x:c>
      <x:c r="I488" s="19" t="n">
        <x:v>0.059416341762138246</x:v>
      </x:c>
      <x:c r="J488" s="19" t="n">
        <x:v>0.06997028216640615</x:v>
      </x:c>
      <x:c r="K488" s="19" t="n">
        <x:v>0.0658198747543804</x:v>
      </x:c>
      <x:c r="L488" s="19" t="n">
        <x:v>0.06522531320707117</x:v>
      </x:c>
      <x:c r="M488" s="19" t="n">
        <x:v>0.0697645189861089</x:v>
      </x:c>
      <x:c r="N488" s="19" t="n">
        <x:v>0.05971425329462704</x:v>
      </x:c>
      <x:c r="O488" s="19" t="n">
        <x:v>0.0728200577125665</x:v>
      </x:c>
      <x:c r="P488" s="19" t="n">
        <x:v>0.06493350976682337</x:v>
      </x:c>
      <x:c r="Q488" s="19" t="n">
        <x:v>0.07464412600400579</x:v>
      </x:c>
      <x:c r="R488" s="19" t="n">
        <x:v>0.07098657322837994</x:v>
      </x:c>
      <x:c r="S488" s="21" t="n">
        <x:v>10748.085333078627</x:v>
      </x:c>
      <x:c r="T488" s="21" t="n">
        <x:v>16198.09269640367</x:v>
      </x:c>
      <x:c r="U488" s="21" t="n">
        <x:v>18944.985559593264</x:v>
      </x:c>
      <x:c r="V488" s="21" t="n">
        <x:v>21822.793945952842</x:v>
      </x:c>
      <x:c r="W488" s="21" t="n">
        <x:v>24945.91338334169</x:v>
      </x:c>
      <x:c r="X488" s="21" t="n">
        <x:v>26263.02304061496</x:v>
      </x:c>
      <x:c r="Y488" s="21" t="n">
        <x:v>27251.951607601866</x:v>
      </x:c>
      <x:c r="Z488" s="21" t="n">
        <x:v>28090.924304386033</x:v>
      </x:c>
      <x:c r="AA488" s="21" t="n">
        <x:v>28701.48787574861</x:v>
      </x:c>
      <x:c r="AB488" s="21" t="n">
        <x:v>29097.990787110197</x:v>
      </x:c>
      <x:c r="AC488" s="21" t="n">
        <x:v>37953.90102666547</x:v>
      </x:c>
      <x:c r="AD488" s="25" t="n">
        <x:f>AC488*(1+Inputs!$C$14)*(1-Inputs!$C$14/Inputs!$C$15)</x:f>
        <x:v>30116.420464659044</x:v>
      </x:c>
      <x:c r="AE488" s="25" t="n">
        <x:f>AD488/(B488-Inputs!$C$14)</x:f>
        <x:v>676555.5190705411</x:v>
      </x:c>
      <x:c r="AF488" s="25" t="n">
        <x:f>S488/(1+B488)^1+T488/(1+B488)^2+U488/(1+B488)^3+V488/(1+B488)^4+W488/(1+B488)^5+X488/(1+B488)^6+Y488/(1+B488)^7+Z488/(1+B488)^8+AA488/(1+B488)^9+AB488/(1+B488)^10+AE488/(1+B488)^10</x:f>
        <x:v>462522.2391028027</x:v>
      </x:c>
      <x:c r="AG488" s="25" t="n">
        <x:f>(AF488+Inputs!$C$12)/Inputs!$C$13</x:f>
        <x:v>394.86725199008623</x:v>
      </x:c>
      <x:c r="AH488" s="25" t="n">
        <x:f>(S488+Inputs!$C$11)*Inputs!$C$8-Inputs!$C$11</x:f>
        <x:v>3160.248197140946</x:v>
      </x:c>
      <x:c r="AI488" s="25" t="n">
        <x:f>Inputs!$C$12+AH488-Inputs!$C$10*Inputs!$C$13</x:f>
        <x:v>25478.16361234094</x:v>
      </x:c>
      <x:c r="AJ488" s="25" t="n">
        <x:f>(S488+Inputs!$C$11)*(1-Inputs!$C$8)</x:f>
        <x:v>7587.8371359376815</x:v>
      </x:c>
      <x:c r="AK488" s="25" t="n">
        <x:f>AJ488/(1+B488)^(1-Inputs!$C$8)+T488/(1+B488)^(2-Inputs!$C$8)+U488/(1+B488)^(3-Inputs!$C$8)+V488/(1+B488)^(4-Inputs!$C$8)+W488/(1+B488)^(5-Inputs!$C$8)+X488/(1+B488)^(6-Inputs!$C$8)+Y488/(1+B488)^(7-Inputs!$C$8)+Z488/(1+B488)^(8-Inputs!$C$8)+AA488/(1+B488)^(9-Inputs!$C$8)+AB488/(1+B488)^(10-Inputs!$C$8)+AE488/(1+B488)^(10-Inputs!$C$8)</x:f>
        <x:v>476367.75826452556</x:v>
      </x:c>
      <x:c r="AL488" s="25" t="n">
        <x:f>(AK488+AI488)/Inputs!$C$13</x:f>
        <x:v>400.43662000715307</x:v>
      </x:c>
      <x:c r="AM488" s="26" t="n">
        <x:f>IF(AL488&gt;=Inputs!$C$7,1,0)</x:f>
        <x:v>1</x:v>
      </x:c>
      <x:c r="AN488" s="26" t="n">
        <x:f>IF(Inputs!$C$7&lt;=(1-Inputs!$C$16)*AL488,1,0)</x:f>
        <x:v>1</x:v>
      </x:c>
    </x:row>
    <x:row r="489" ht="20" customHeight="1">
      <x:c r="A489" s="16" t="n">
        <x:v>484</x:v>
      </x:c>
      <x:c r="B489" s="19" t="n">
        <x:v>0.08861586882294524</x:v>
      </x:c>
      <x:c r="C489" s="24" t="n">
        <x:v>0.5179288814385075</x:v>
      </x:c>
      <x:c r="D489" s="19" t="n">
        <x:v>0.03759618356852315</x:v>
      </x:c>
      <x:c r="E489" s="19" t="n">
        <x:v>0.053176360550207566</x:v>
      </x:c>
      <x:c r="F489" s="19" t="n">
        <x:v>-0.20830936231382</x:v>
      </x:c>
      <x:c r="G489" s="19" t="n">
        <x:v>-0.07645194152497481</x:v>
      </x:c>
      <x:c r="H489" s="19" t="n">
        <x:v>0.7455673231000048</x:v>
      </x:c>
      <x:c r="I489" s="19" t="n">
        <x:v>0.06067161808535843</x:v>
      </x:c>
      <x:c r="J489" s="19" t="n">
        <x:v>0.06040643573855618</x:v>
      </x:c>
      <x:c r="K489" s="19" t="n">
        <x:v>0.06520279443337244</x:v>
      </x:c>
      <x:c r="L489" s="19" t="n">
        <x:v>0.06363487496124548</x:v>
      </x:c>
      <x:c r="M489" s="19" t="n">
        <x:v>0.06612315395408018</x:v>
      </x:c>
      <x:c r="N489" s="19" t="n">
        <x:v>0.06107568368702118</x:v>
      </x:c>
      <x:c r="O489" s="19" t="n">
        <x:v>0.060680735483962286</x:v>
      </x:c>
      <x:c r="P489" s="19" t="n">
        <x:v>0.06366507726679971</x:v>
      </x:c>
      <x:c r="Q489" s="19" t="n">
        <x:v>0.06517263269567253</x:v>
      </x:c>
      <x:c r="R489" s="19" t="n">
        <x:v>0.06273834696257041</x:v>
      </x:c>
      <x:c r="S489" s="21" t="n">
        <x:v>8943.940281645828</x:v>
      </x:c>
      <x:c r="T489" s="21" t="n">
        <x:v>14521.976990977295</x:v>
      </x:c>
      <x:c r="U489" s="21" t="n">
        <x:v>18328.240625798415</x:v>
      </x:c>
      <x:c r="V489" s="21" t="n">
        <x:v>22578.24402704283</x:v>
      </x:c>
      <x:c r="W489" s="21" t="n">
        <x:v>27369.19393987468</x:v>
      </x:c>
      <x:c r="X489" s="21" t="n">
        <x:v>29344.455201398727</x:v>
      </x:c>
      <x:c r="Y489" s="21" t="n">
        <x:v>30814.017891159616</x:v>
      </x:c>
      <x:c r="Z489" s="21" t="n">
        <x:v>31960.86415629425</x:v>
      </x:c>
      <x:c r="AA489" s="21" t="n">
        <x:v>32742.68410321094</x:v>
      </x:c>
      <x:c r="AB489" s="21" t="n">
        <x:v>33116.987183524856</x:v>
      </x:c>
      <x:c r="AC489" s="21" t="n">
        <x:v>43196.07023938025</x:v>
      </x:c>
      <x:c r="AD489" s="25" t="n">
        <x:f>AC489*(1+Inputs!$C$14)*(1-Inputs!$C$14/Inputs!$C$15)</x:f>
        <x:v>34276.08173494822</x:v>
      </x:c>
      <x:c r="AE489" s="25" t="n">
        <x:f>AD489/(B489-Inputs!$C$14)</x:f>
        <x:v>639289.8686047135</x:v>
      </x:c>
      <x:c r="AF489" s="25" t="n">
        <x:f>S489/(1+B489)^1+T489/(1+B489)^2+U489/(1+B489)^3+V489/(1+B489)^4+W489/(1+B489)^5+X489/(1+B489)^6+Y489/(1+B489)^7+Z489/(1+B489)^8+AA489/(1+B489)^9+AB489/(1+B489)^10+AE489/(1+B489)^10</x:f>
        <x:v>422409.60065578844</x:v>
      </x:c>
      <x:c r="AG489" s="25" t="n">
        <x:f>(AF489+Inputs!$C$12)/Inputs!$C$13</x:f>
        <x:v>362.8602780184366</x:v>
      </x:c>
      <x:c r="AH489" s="25" t="n">
        <x:f>(S489+Inputs!$C$11)*Inputs!$C$8-Inputs!$C$11</x:f>
        <x:v>2315.018597702566</x:v>
      </x:c>
      <x:c r="AI489" s="25" t="n">
        <x:f>Inputs!$C$12+AH489-Inputs!$C$10*Inputs!$C$13</x:f>
        <x:v>24632.934012902566</x:v>
      </x:c>
      <x:c r="AJ489" s="25" t="n">
        <x:f>(S489+Inputs!$C$11)*(1-Inputs!$C$8)</x:f>
        <x:v>6628.921683943262</x:v>
      </x:c>
      <x:c r="AK489" s="25" t="n">
        <x:f>AJ489/(1+B489)^(1-Inputs!$C$8)+T489/(1+B489)^(2-Inputs!$C$8)+U489/(1+B489)^(3-Inputs!$C$8)+V489/(1+B489)^(4-Inputs!$C$8)+W489/(1+B489)^(5-Inputs!$C$8)+X489/(1+B489)^(6-Inputs!$C$8)+Y489/(1+B489)^(7-Inputs!$C$8)+Z489/(1+B489)^(8-Inputs!$C$8)+AA489/(1+B489)^(9-Inputs!$C$8)+AB489/(1+B489)^(10-Inputs!$C$8)+AE489/(1+B489)^(10-Inputs!$C$8)</x:f>
        <x:v>437338.16720850195</x:v>
      </x:c>
      <x:c r="AL489" s="25" t="n">
        <x:f>(AK489+AI489)/Inputs!$C$13</x:f>
        <x:v>368.6194073715538</x:v>
      </x:c>
      <x:c r="AM489" s="26" t="n">
        <x:f>IF(AL489&gt;=Inputs!$C$7,1,0)</x:f>
        <x:v>1</x:v>
      </x:c>
      <x:c r="AN489" s="26" t="n">
        <x:f>IF(Inputs!$C$7&lt;=(1-Inputs!$C$16)*AL489,1,0)</x:f>
        <x:v>1</x:v>
      </x:c>
    </x:row>
    <x:row r="490" ht="20" customHeight="1">
      <x:c r="A490" s="16" t="n">
        <x:v>485</x:v>
      </x:c>
      <x:c r="B490" s="19" t="n">
        <x:v>0.0997948830579632</x:v>
      </x:c>
      <x:c r="C490" s="24" t="n">
        <x:v>0.2588152910838346</x:v>
      </x:c>
      <x:c r="D490" s="19" t="n">
        <x:v>0.01566033922286607</x:v>
      </x:c>
      <x:c r="E490" s="19" t="n">
        <x:v>0.03845419078523918</x:v>
      </x:c>
      <x:c r="F490" s="19" t="n">
        <x:v>-0.17942064257917878</x:v>
      </x:c>
      <x:c r="G490" s="19" t="n">
        <x:v>-0.06032652150599176</x:v>
      </x:c>
      <x:c r="H490" s="19" t="n">
        <x:v>0.8702835186304299</x:v>
      </x:c>
      <x:c r="I490" s="19" t="n">
        <x:v>0.05999778921852226</x:v>
      </x:c>
      <x:c r="J490" s="19" t="n">
        <x:v>0.06731448218041237</x:v>
      </x:c>
      <x:c r="K490" s="19" t="n">
        <x:v>0.06560241785436688</x:v>
      </x:c>
      <x:c r="L490" s="19" t="n">
        <x:v>0.06608434107976677</x:v>
      </x:c>
      <x:c r="M490" s="19" t="n">
        <x:v>0.07253924475479948</x:v>
      </x:c>
      <x:c r="N490" s="19" t="n">
        <x:v>0.06756878206427587</x:v>
      </x:c>
      <x:c r="O490" s="19" t="n">
        <x:v>0.07040710108074905</x:v>
      </x:c>
      <x:c r="P490" s="19" t="n">
        <x:v>0.06920849114864154</x:v>
      </x:c>
      <x:c r="Q490" s="19" t="n">
        <x:v>0.06981024559069397</x:v>
      </x:c>
      <x:c r="R490" s="19" t="n">
        <x:v>0.06494363386043574</x:v>
      </x:c>
      <x:c r="S490" s="21" t="n">
        <x:v>9472.411564095997</x:v>
      </x:c>
      <x:c r="T490" s="21" t="n">
        <x:v>14606.646587424462</x:v>
      </x:c>
      <x:c r="U490" s="21" t="n">
        <x:v>17447.21119373161</x:v>
      </x:c>
      <x:c r="V490" s="21" t="n">
        <x:v>20430.655988003662</x:v>
      </x:c>
      <x:c r="W490" s="21" t="n">
        <x:v>23629.724499054348</x:v>
      </x:c>
      <x:c r="X490" s="21" t="n">
        <x:v>24871.59729441519</x:v>
      </x:c>
      <x:c r="Y490" s="21" t="n">
        <x:v>25774.922570762337</x:v>
      </x:c>
      <x:c r="Z490" s="21" t="n">
        <x:v>26541.735765188892</x:v>
      </x:c>
      <x:c r="AA490" s="21" t="n">
        <x:v>27142.32053483668</x:v>
      </x:c>
      <x:c r="AB490" s="21" t="n">
        <x:v>27567.882639903517</x:v>
      </x:c>
      <x:c r="AC490" s="21" t="n">
        <x:v>35958.1077911785</x:v>
      </x:c>
      <x:c r="AD490" s="25" t="n">
        <x:f>AC490*(1+Inputs!$C$14)*(1-Inputs!$C$14/Inputs!$C$15)</x:f>
        <x:v>28532.75853230014</x:v>
      </x:c>
      <x:c r="AE490" s="25" t="n">
        <x:f>AD490/(B490-Inputs!$C$14)</x:f>
        <x:v>440355.12043097214</x:v>
      </x:c>
      <x:c r="AF490" s="25" t="n">
        <x:f>S490/(1+B490)^1+T490/(1+B490)^2+U490/(1+B490)^3+V490/(1+B490)^4+W490/(1+B490)^5+X490/(1+B490)^6+Y490/(1+B490)^7+Z490/(1+B490)^8+AA490/(1+B490)^9+AB490/(1+B490)^10+AE490/(1+B490)^10</x:f>
        <x:v>294426.42335953744</x:v>
      </x:c>
      <x:c r="AG490" s="25" t="n">
        <x:f>(AF490+Inputs!$C$12)/Inputs!$C$13</x:f>
        <x:v>260.73899198184006</x:v>
      </x:c>
      <x:c r="AH490" s="25" t="n">
        <x:f>(S490+Inputs!$C$11)*Inputs!$C$8-Inputs!$C$11</x:f>
        <x:v>2562.6037738641526</x:v>
      </x:c>
      <x:c r="AI490" s="25" t="n">
        <x:f>Inputs!$C$12+AH490-Inputs!$C$10*Inputs!$C$13</x:f>
        <x:v>24880.51918906415</x:v>
      </x:c>
      <x:c r="AJ490" s="25" t="n">
        <x:f>(S490+Inputs!$C$11)*(1-Inputs!$C$8)</x:f>
        <x:v>6909.8077902318455</x:v>
      </x:c>
      <x:c r="AK490" s="25" t="n">
        <x:f>AJ490/(1+B490)^(1-Inputs!$C$8)+T490/(1+B490)^(2-Inputs!$C$8)+U490/(1+B490)^(3-Inputs!$C$8)+V490/(1+B490)^(4-Inputs!$C$8)+W490/(1+B490)^(5-Inputs!$C$8)+X490/(1+B490)^(6-Inputs!$C$8)+Y490/(1+B490)^(7-Inputs!$C$8)+Z490/(1+B490)^(8-Inputs!$C$8)+AA490/(1+B490)^(9-Inputs!$C$8)+AB490/(1+B490)^(10-Inputs!$C$8)+AE490/(1+B490)^(10-Inputs!$C$8)</x:f>
        <x:v>305407.9759421037</x:v>
      </x:c>
      <x:c r="AL490" s="25" t="n">
        <x:f>(AK490+AI490)/Inputs!$C$13</x:f>
        <x:v>263.5462456742356</x:v>
      </x:c>
      <x:c r="AM490" s="26" t="n">
        <x:f>IF(AL490&gt;=Inputs!$C$7,1,0)</x:f>
        <x:v>0</x:v>
      </x:c>
      <x:c r="AN490" s="26" t="n">
        <x:f>IF(Inputs!$C$7&lt;=(1-Inputs!$C$16)*AL490,1,0)</x:f>
        <x:v>0</x:v>
      </x:c>
    </x:row>
    <x:row r="491" ht="20" customHeight="1">
      <x:c r="A491" s="16" t="n">
        <x:v>486</x:v>
      </x:c>
      <x:c r="B491" s="19" t="n">
        <x:v>0.07650690808451933</x:v>
      </x:c>
      <x:c r="C491" s="24" t="n">
        <x:v>0.8726611756439127</x:v>
      </x:c>
      <x:c r="D491" s="19" t="n">
        <x:v>0.04460949727597807</x:v>
      </x:c>
      <x:c r="E491" s="19" t="n">
        <x:v>0.04472731500527488</x:v>
      </x:c>
      <x:c r="F491" s="19" t="n">
        <x:v>-0.12466070677671612</x:v>
      </x:c>
      <x:c r="G491" s="19" t="n">
        <x:v>-0.06363036366958966</x:v>
      </x:c>
      <x:c r="H491" s="19" t="n">
        <x:v>0.7459938661684475</x:v>
      </x:c>
      <x:c r="I491" s="19" t="n">
        <x:v>0.07146802760037077</x:v>
      </x:c>
      <x:c r="J491" s="19" t="n">
        <x:v>0.07100520802412462</x:v>
      </x:c>
      <x:c r="K491" s="19" t="n">
        <x:v>0.06779513105490537</x:v>
      </x:c>
      <x:c r="L491" s="19" t="n">
        <x:v>0.07422955654363592</x:v>
      </x:c>
      <x:c r="M491" s="19" t="n">
        <x:v>0.06409070065901801</x:v>
      </x:c>
      <x:c r="N491" s="19" t="n">
        <x:v>0.0711806844754608</x:v>
      </x:c>
      <x:c r="O491" s="19" t="n">
        <x:v>0.07171506166451877</x:v>
      </x:c>
      <x:c r="P491" s="19" t="n">
        <x:v>0.06519041928979619</x:v>
      </x:c>
      <x:c r="Q491" s="19" t="n">
        <x:v>0.07432223124650478</x:v>
      </x:c>
      <x:c r="R491" s="19" t="n">
        <x:v>0.0697160884808784</x:v>
      </x:c>
      <x:c r="S491" s="21" t="n">
        <x:v>10475.479967635547</x:v>
      </x:c>
      <x:c r="T491" s="21" t="n">
        <x:v>16759.504369352093</x:v>
      </x:c>
      <x:c r="U491" s="21" t="n">
        <x:v>20712.488144373932</x:v>
      </x:c>
      <x:c r="V491" s="21" t="n">
        <x:v>25040.779301503357</x:v>
      </x:c>
      <x:c r="W491" s="21" t="n">
        <x:v>29986.036128789176</x:v>
      </x:c>
      <x:c r="X491" s="21" t="n">
        <x:v>31967.904635867897</x:v>
      </x:c>
      <x:c r="Y491" s="21" t="n">
        <x:v>33538.26340283509</x:v>
      </x:c>
      <x:c r="Z491" s="21" t="n">
        <x:v>34729.493950065895</x:v>
      </x:c>
      <x:c r="AA491" s="21" t="n">
        <x:v>35481.1355376463</x:v>
      </x:c>
      <x:c r="AB491" s="21" t="n">
        <x:v>35781.848041621255</x:v>
      </x:c>
      <x:c r="AC491" s="21" t="n">
        <x:v>46671.9757064625</x:v>
      </x:c>
      <x:c r="AD491" s="25" t="n">
        <x:f>AC491*(1+Inputs!$C$14)*(1-Inputs!$C$14/Inputs!$C$15)</x:f>
        <x:v>37034.21272307799</x:v>
      </x:c>
      <x:c r="AE491" s="25" t="n">
        <x:f>AD491/(B491-Inputs!$C$14)</x:f>
        <x:v>892242.1455162663</x:v>
      </x:c>
      <x:c r="AF491" s="25" t="n">
        <x:f>S491/(1+B491)^1+T491/(1+B491)^2+U491/(1+B491)^3+V491/(1+B491)^4+W491/(1+B491)^5+X491/(1+B491)^6+Y491/(1+B491)^7+Z491/(1+B491)^8+AA491/(1+B491)^9+AB491/(1+B491)^10+AE491/(1+B491)^10</x:f>
        <x:v>602280.1499603261</x:v>
      </x:c>
      <x:c r="AG491" s="25" t="n">
        <x:f>(AF491+Inputs!$C$12)/Inputs!$C$13</x:f>
        <x:v>506.3839207591494</x:v>
      </x:c>
      <x:c r="AH491" s="25" t="n">
        <x:f>(S491+Inputs!$C$11)*Inputs!$C$8-Inputs!$C$11</x:f>
        <x:v>3032.5344505909006</x:v>
      </x:c>
      <x:c r="AI491" s="25" t="n">
        <x:f>Inputs!$C$12+AH491-Inputs!$C$10*Inputs!$C$13</x:f>
        <x:v>25350.4498657909</x:v>
      </x:c>
      <x:c r="AJ491" s="25" t="n">
        <x:f>(S491+Inputs!$C$11)*(1-Inputs!$C$8)</x:f>
        <x:v>7442.945517044647</x:v>
      </x:c>
      <x:c r="AK491" s="25" t="n">
        <x:f>AJ491/(1+B491)^(1-Inputs!$C$8)+T491/(1+B491)^(2-Inputs!$C$8)+U491/(1+B491)^(3-Inputs!$C$8)+V491/(1+B491)^(4-Inputs!$C$8)+W491/(1+B491)^(5-Inputs!$C$8)+X491/(1+B491)^(6-Inputs!$C$8)+Y491/(1+B491)^(7-Inputs!$C$8)+Z491/(1+B491)^(8-Inputs!$C$8)+AA491/(1+B491)^(9-Inputs!$C$8)+AB491/(1+B491)^(10-Inputs!$C$8)+AE491/(1+B491)^(10-Inputs!$C$8)</x:f>
        <x:v>620529.086145273</x:v>
      </x:c>
      <x:c r="AL491" s="25" t="n">
        <x:f>(AK491+AI491)/Inputs!$C$13</x:f>
        <x:v>515.3649896461994</x:v>
      </x:c>
      <x:c r="AM491" s="26" t="n">
        <x:f>IF(AL491&gt;=Inputs!$C$7,1,0)</x:f>
        <x:v>1</x:v>
      </x:c>
      <x:c r="AN491" s="26" t="n">
        <x:f>IF(Inputs!$C$7&lt;=(1-Inputs!$C$16)*AL491,1,0)</x:f>
        <x:v>1</x:v>
      </x:c>
    </x:row>
    <x:row r="492" ht="20" customHeight="1">
      <x:c r="A492" s="16" t="n">
        <x:v>487</x:v>
      </x:c>
      <x:c r="B492" s="19" t="n">
        <x:v>0.08435305041012713</x:v>
      </x:c>
      <x:c r="C492" s="24" t="n">
        <x:v>0.09378689999735457</x:v>
      </x:c>
      <x:c r="D492" s="19" t="n">
        <x:v>0.022905033673826836</x:v>
      </x:c>
      <x:c r="E492" s="19" t="n">
        <x:v>0.05267129040180947</x:v>
      </x:c>
      <x:c r="F492" s="19" t="n">
        <x:v>-0.18099963566561317</x:v>
      </x:c>
      <x:c r="G492" s="19" t="n">
        <x:v>-0.09066559146690281</x:v>
      </x:c>
      <x:c r="H492" s="19" t="n">
        <x:v>0.7110489584277673</x:v>
      </x:c>
      <x:c r="I492" s="19" t="n">
        <x:v>0.05826778007761163</x:v>
      </x:c>
      <x:c r="J492" s="19" t="n">
        <x:v>0.07070060810909468</x:v>
      </x:c>
      <x:c r="K492" s="19" t="n">
        <x:v>0.07194081726525042</x:v>
      </x:c>
      <x:c r="L492" s="19" t="n">
        <x:v>0.06741849994171958</x:v>
      </x:c>
      <x:c r="M492" s="19" t="n">
        <x:v>0.0654750653895087</x:v>
      </x:c>
      <x:c r="N492" s="19" t="n">
        <x:v>0.06198356041359944</x:v>
      </x:c>
      <x:c r="O492" s="19" t="n">
        <x:v>0.06013347506553714</x:v>
      </x:c>
      <x:c r="P492" s="19" t="n">
        <x:v>0.06073230572832586</x:v>
      </x:c>
      <x:c r="Q492" s="19" t="n">
        <x:v>0.06740478200238045</x:v>
      </x:c>
      <x:c r="R492" s="19" t="n">
        <x:v>0.06990259818512072</x:v>
      </x:c>
      <x:c r="S492" s="21" t="n">
        <x:v>9330.315937124247</x:v>
      </x:c>
      <x:c r="T492" s="21" t="n">
        <x:v>14439.021341164964</x:v>
      </x:c>
      <x:c r="U492" s="21" t="n">
        <x:v>17352.220385275185</x:v>
      </x:c>
      <x:c r="V492" s="21" t="n">
        <x:v>20361.789164987415</x:v>
      </x:c>
      <x:c r="W492" s="21" t="n">
        <x:v>23618.346996714685</x:v>
      </x:c>
      <x:c r="X492" s="21" t="n">
        <x:v>25116.13683441275</x:v>
      </x:c>
      <x:c r="Y492" s="21" t="n">
        <x:v>26252.17564609201</x:v>
      </x:c>
      <x:c r="Z492" s="21" t="n">
        <x:v>27178.108877652623</x:v>
      </x:c>
      <x:c r="AA492" s="21" t="n">
        <x:v>27874.743883853065</x:v>
      </x:c>
      <x:c r="AB492" s="21" t="n">
        <x:v>28324.2332011897</x:v>
      </x:c>
      <x:c r="AC492" s="21" t="n">
        <x:v>36944.65200155179</x:v>
      </x:c>
      <x:c r="AD492" s="25" t="n">
        <x:f>AC492*(1+Inputs!$C$14)*(1-Inputs!$C$14/Inputs!$C$15)</x:f>
        <x:v>29315.581363231337</x:v>
      </x:c>
      <x:c r="AE492" s="25" t="n">
        <x:f>AD492/(B492-Inputs!$C$14)</x:f>
        <x:v>593997.3541577858</x:v>
      </x:c>
      <x:c r="AF492" s="25" t="n">
        <x:f>S492/(1+B492)^1+T492/(1+B492)^2+U492/(1+B492)^3+V492/(1+B492)^4+W492/(1+B492)^5+X492/(1+B492)^6+Y492/(1+B492)^7+Z492/(1+B492)^8+AA492/(1+B492)^9+AB492/(1+B492)^10+AE492/(1+B492)^10</x:f>
        <x:v>399875.7495742593</x:v>
      </x:c>
      <x:c r="AG492" s="25" t="n">
        <x:f>(AF492+Inputs!$C$12)/Inputs!$C$13</x:f>
        <x:v>344.8799004374346</x:v>
      </x:c>
      <x:c r="AH492" s="25" t="n">
        <x:f>(S492+Inputs!$C$11)*Inputs!$C$8-Inputs!$C$11</x:f>
        <x:v>2496.0329458856068</x:v>
      </x:c>
      <x:c r="AI492" s="25" t="n">
        <x:f>Inputs!$C$12+AH492-Inputs!$C$10*Inputs!$C$13</x:f>
        <x:v>24813.948361085604</x:v>
      </x:c>
      <x:c r="AJ492" s="25" t="n">
        <x:f>(S492+Inputs!$C$11)*(1-Inputs!$C$8)</x:f>
        <x:v>6834.282991238641</x:v>
      </x:c>
      <x:c r="AK492" s="25" t="n">
        <x:f>AJ492/(1+B492)^(1-Inputs!$C$8)+T492/(1+B492)^(2-Inputs!$C$8)+U492/(1+B492)^(3-Inputs!$C$8)+V492/(1+B492)^(4-Inputs!$C$8)+W492/(1+B492)^(5-Inputs!$C$8)+X492/(1+B492)^(6-Inputs!$C$8)+Y492/(1+B492)^(7-Inputs!$C$8)+Z492/(1+B492)^(8-Inputs!$C$8)+AA492/(1+B492)^(9-Inputs!$C$8)+AB492/(1+B492)^(10-Inputs!$C$8)+AE492/(1+B492)^(10-Inputs!$C$8)</x:f>
        <x:v>412947.73199891765</x:v>
      </x:c>
      <x:c r="AL492" s="25" t="n">
        <x:f>(AK492+AI492)/Inputs!$C$13</x:f>
        <x:v>349.3020467246563</x:v>
      </x:c>
      <x:c r="AM492" s="26" t="n">
        <x:f>IF(AL492&gt;=Inputs!$C$7,1,0)</x:f>
        <x:v>1</x:v>
      </x:c>
      <x:c r="AN492" s="26" t="n">
        <x:f>IF(Inputs!$C$7&lt;=(1-Inputs!$C$16)*AL492,1,0)</x:f>
        <x:v>1</x:v>
      </x:c>
    </x:row>
    <x:row r="493" ht="20" customHeight="1">
      <x:c r="A493" s="16" t="n">
        <x:v>488</x:v>
      </x:c>
      <x:c r="B493" s="19" t="n">
        <x:v>0.0863060258186124</x:v>
      </x:c>
      <x:c r="C493" s="24" t="n">
        <x:v>0.5646565303653404</x:v>
      </x:c>
      <x:c r="D493" s="19" t="n">
        <x:v>0.029558893714259682</x:v>
      </x:c>
      <x:c r="E493" s="19" t="n">
        <x:v>0.04376236676284265</x:v>
      </x:c>
      <x:c r="F493" s="19" t="n">
        <x:v>-0.10848342217835694</x:v>
      </x:c>
      <x:c r="G493" s="19" t="n">
        <x:v>-0.0674511970457769</x:v>
      </x:c>
      <x:c r="H493" s="19" t="n">
        <x:v>0.7028708431685402</x:v>
      </x:c>
      <x:c r="I493" s="19" t="n">
        <x:v>0.07195768266394567</x:v>
      </x:c>
      <x:c r="J493" s="19" t="n">
        <x:v>0.06987142771246568</x:v>
      </x:c>
      <x:c r="K493" s="19" t="n">
        <x:v>0.06551519755352388</x:v>
      </x:c>
      <x:c r="L493" s="19" t="n">
        <x:v>0.07316300723625205</x:v>
      </x:c>
      <x:c r="M493" s="19" t="n">
        <x:v>0.06649041705257673</x:v>
      </x:c>
      <x:c r="N493" s="19" t="n">
        <x:v>0.06867251074519232</x:v>
      </x:c>
      <x:c r="O493" s="19" t="n">
        <x:v>0.06961334726726932</x:v>
      </x:c>
      <x:c r="P493" s="19" t="n">
        <x:v>0.07425272449316594</x:v>
      </x:c>
      <x:c r="Q493" s="19" t="n">
        <x:v>0.06683117681106182</x:v>
      </x:c>
      <x:c r="R493" s="19" t="n">
        <x:v>0.06186988173761733</x:v>
      </x:c>
      <x:c r="S493" s="21" t="n">
        <x:v>10700.479754111922</x:v>
      </x:c>
      <x:c r="T493" s="21" t="n">
        <x:v>16611.41440737123</x:v>
      </x:c>
      <x:c r="U493" s="21" t="n">
        <x:v>19840.762055333587</x:v>
      </x:c>
      <x:c r="V493" s="21" t="n">
        <x:v>23215.78615335455</x:v>
      </x:c>
      <x:c r="W493" s="21" t="n">
        <x:v>27012.40101985774</x:v>
      </x:c>
      <x:c r="X493" s="21" t="n">
        <x:v>28551.04599756333</x:v>
      </x:c>
      <x:c r="Y493" s="21" t="n">
        <x:v>29775.704258755013</x:v>
      </x:c>
      <x:c r="Z493" s="21" t="n">
        <x:v>30742.648794668614</x:v>
      </x:c>
      <x:c r="AA493" s="21" t="n">
        <x:v>31420.01508500116</x:v>
      </x:c>
      <x:c r="AB493" s="21" t="n">
        <x:v>31766.07068588092</x:v>
      </x:c>
      <x:c r="AC493" s="21" t="n">
        <x:v>41434.00524245338</x:v>
      </x:c>
      <x:c r="AD493" s="25" t="n">
        <x:f>AC493*(1+Inputs!$C$14)*(1-Inputs!$C$14/Inputs!$C$15)</x:f>
        <x:v>32877.883159886755</x:v>
      </x:c>
      <x:c r="AE493" s="25" t="n">
        <x:f>AD493/(B493-Inputs!$C$14)</x:f>
        <x:v>640819.1364523809</x:v>
      </x:c>
      <x:c r="AF493" s="25" t="n">
        <x:f>S493/(1+B493)^1+T493/(1+B493)^2+U493/(1+B493)^3+V493/(1+B493)^4+W493/(1+B493)^5+X493/(1+B493)^6+Y493/(1+B493)^7+Z493/(1+B493)^8+AA493/(1+B493)^9+AB493/(1+B493)^10+AE493/(1+B493)^10</x:f>
        <x:v>432673.6436825142</x:v>
      </x:c>
      <x:c r="AG493" s="25" t="n">
        <x:f>(AF493+Inputs!$C$12)/Inputs!$C$13</x:f>
        <x:v>371.0502393552919</x:v>
      </x:c>
      <x:c r="AH493" s="25" t="n">
        <x:f>(S493+Inputs!$C$11)*Inputs!$C$8-Inputs!$C$11</x:f>
        <x:v>3137.9453094606542</x:v>
      </x:c>
      <x:c r="AI493" s="25" t="n">
        <x:f>Inputs!$C$12+AH493-Inputs!$C$10*Inputs!$C$13</x:f>
        <x:v>25455.860724660655</x:v>
      </x:c>
      <x:c r="AJ493" s="25" t="n">
        <x:f>(S493+Inputs!$C$11)*(1-Inputs!$C$8)</x:f>
        <x:v>7562.534444651269</x:v>
      </x:c>
      <x:c r="AK493" s="25" t="n">
        <x:f>AJ493/(1+B493)^(1-Inputs!$C$8)+T493/(1+B493)^(2-Inputs!$C$8)+U493/(1+B493)^(3-Inputs!$C$8)+V493/(1+B493)^(4-Inputs!$C$8)+W493/(1+B493)^(5-Inputs!$C$8)+X493/(1+B493)^(6-Inputs!$C$8)+Y493/(1+B493)^(7-Inputs!$C$8)+Z493/(1+B493)^(8-Inputs!$C$8)+AA493/(1+B493)^(9-Inputs!$C$8)+AB493/(1+B493)^(10-Inputs!$C$8)+AE493/(1+B493)^(10-Inputs!$C$8)</x:f>
        <x:v>446780.9152660348</x:v>
      </x:c>
      <x:c r="AL493" s="25" t="n">
        <x:f>(AK493+AI493)/Inputs!$C$13</x:f>
        <x:v>376.8106707205388</x:v>
      </x:c>
      <x:c r="AM493" s="26" t="n">
        <x:f>IF(AL493&gt;=Inputs!$C$7,1,0)</x:f>
        <x:v>1</x:v>
      </x:c>
      <x:c r="AN493" s="26" t="n">
        <x:f>IF(Inputs!$C$7&lt;=(1-Inputs!$C$16)*AL493,1,0)</x:f>
        <x:v>1</x:v>
      </x:c>
    </x:row>
    <x:row r="494" ht="20" customHeight="1">
      <x:c r="A494" s="16" t="n">
        <x:v>489</x:v>
      </x:c>
      <x:c r="B494" s="19" t="n">
        <x:v>0.08272917889518445</x:v>
      </x:c>
      <x:c r="C494" s="24" t="n">
        <x:v>0.4026619044803681</x:v>
      </x:c>
      <x:c r="D494" s="19" t="n">
        <x:v>0.033231439139025556</x:v>
      </x:c>
      <x:c r="E494" s="19" t="n">
        <x:v>0.0355711499960816</x:v>
      </x:c>
      <x:c r="F494" s="19" t="n">
        <x:v>-0.16808674214398595</x:v>
      </x:c>
      <x:c r="G494" s="19" t="n">
        <x:v>-0.0402631626670069</x:v>
      </x:c>
      <x:c r="H494" s="19" t="n">
        <x:v>0.8124913563654275</x:v>
      </x:c>
      <x:c r="I494" s="19" t="n">
        <x:v>0.06813580609602127</x:v>
      </x:c>
      <x:c r="J494" s="19" t="n">
        <x:v>0.07135235898650877</x:v>
      </x:c>
      <x:c r="K494" s="19" t="n">
        <x:v>0.06907317809795245</x:v>
      </x:c>
      <x:c r="L494" s="19" t="n">
        <x:v>0.06848737615904042</x:v>
      </x:c>
      <x:c r="M494" s="19" t="n">
        <x:v>0.05350329074594015</x:v>
      </x:c>
      <x:c r="N494" s="19" t="n">
        <x:v>0.07106267075946221</x:v>
      </x:c>
      <x:c r="O494" s="19" t="n">
        <x:v>0.0650937176793343</x:v>
      </x:c>
      <x:c r="P494" s="19" t="n">
        <x:v>0.05731508848900035</x:v>
      </x:c>
      <x:c r="Q494" s="19" t="n">
        <x:v>0.06901113595121956</x:v>
      </x:c>
      <x:c r="R494" s="19" t="n">
        <x:v>0.069813082760287</x:v>
      </x:c>
      <x:c r="S494" s="21" t="n">
        <x:v>9788.85105063821</x:v>
      </x:c>
      <x:c r="T494" s="21" t="n">
        <x:v>15223.195910070657</x:v>
      </x:c>
      <x:c r="U494" s="21" t="n">
        <x:v>18389.995130828916</x:v>
      </x:c>
      <x:c r="V494" s="21" t="n">
        <x:v>21829.819344719297</x:v>
      </x:c>
      <x:c r="W494" s="21" t="n">
        <x:v>25584.229037510133</x:v>
      </x:c>
      <x:c r="X494" s="21" t="n">
        <x:v>27028.73022263038</x:v>
      </x:c>
      <x:c r="Y494" s="21" t="n">
        <x:v>28169.383745698142</x:v>
      </x:c>
      <x:c r="Z494" s="21" t="n">
        <x:v>29065.558056664242</x:v>
      </x:c>
      <x:c r="AA494" s="21" t="n">
        <x:v>29701.80917377436</x:v>
      </x:c>
      <x:c r="AB494" s="21" t="n">
        <x:v>30089.815743517032</x:v>
      </x:c>
      <x:c r="AC494" s="21" t="n">
        <x:v>39247.58575241352</x:v>
      </x:c>
      <x:c r="AD494" s="25" t="n">
        <x:f>AC494*(1+Inputs!$C$14)*(1-Inputs!$C$14/Inputs!$C$15)</x:f>
        <x:v>31142.959294540124</x:v>
      </x:c>
      <x:c r="AE494" s="25" t="n">
        <x:f>AD494/(B494-Inputs!$C$14)</x:f>
        <x:v>652493.0873613297</x:v>
      </x:c>
      <x:c r="AF494" s="25" t="n">
        <x:f>S494/(1+B494)^1+T494/(1+B494)^2+U494/(1+B494)^3+V494/(1+B494)^4+W494/(1+B494)^5+X494/(1+B494)^6+Y494/(1+B494)^7+Z494/(1+B494)^8+AA494/(1+B494)^9+AB494/(1+B494)^10+AE494/(1+B494)^10</x:f>
        <x:v>440720.9781807232</x:v>
      </x:c>
      <x:c r="AG494" s="25" t="n">
        <x:f>(AF494+Inputs!$C$12)/Inputs!$C$13</x:f>
        <x:v>377.47142818248824</x:v>
      </x:c>
      <x:c r="AH494" s="25" t="n">
        <x:f>(S494+Inputs!$C$11)*Inputs!$C$8-Inputs!$C$11</x:f>
        <x:v>2710.8535059154356</x:v>
      </x:c>
      <x:c r="AI494" s="25" t="n">
        <x:f>Inputs!$C$12+AH494-Inputs!$C$10*Inputs!$C$13</x:f>
        <x:v>25028.768921115436</x:v>
      </x:c>
      <x:c r="AJ494" s="25" t="n">
        <x:f>(S494+Inputs!$C$11)*(1-Inputs!$C$8)</x:f>
        <x:v>7077.997544722775</x:v>
      </x:c>
      <x:c r="AK494" s="25" t="n">
        <x:f>AJ494/(1+B494)^(1-Inputs!$C$8)+T494/(1+B494)^(2-Inputs!$C$8)+U494/(1+B494)^(3-Inputs!$C$8)+V494/(1+B494)^(4-Inputs!$C$8)+W494/(1+B494)^(5-Inputs!$C$8)+X494/(1+B494)^(6-Inputs!$C$8)+Y494/(1+B494)^(7-Inputs!$C$8)+Z494/(1+B494)^(8-Inputs!$C$8)+AA494/(1+B494)^(9-Inputs!$C$8)+AB494/(1+B494)^(10-Inputs!$C$8)+AE494/(1+B494)^(10-Inputs!$C$8)</x:f>
        <x:v>454843.28107298026</x:v>
      </x:c>
      <x:c r="AL494" s="25" t="n">
        <x:f>(AK494+AI494)/Inputs!$C$13</x:f>
        <x:v>382.9030651816026</x:v>
      </x:c>
      <x:c r="AM494" s="26" t="n">
        <x:f>IF(AL494&gt;=Inputs!$C$7,1,0)</x:f>
        <x:v>1</x:v>
      </x:c>
      <x:c r="AN494" s="26" t="n">
        <x:f>IF(Inputs!$C$7&lt;=(1-Inputs!$C$16)*AL494,1,0)</x:f>
        <x:v>1</x:v>
      </x:c>
    </x:row>
    <x:row r="495" ht="20" customHeight="1">
      <x:c r="A495" s="16" t="n">
        <x:v>490</x:v>
      </x:c>
      <x:c r="B495" s="19" t="n">
        <x:v>0.07844522545611742</x:v>
      </x:c>
      <x:c r="C495" s="24" t="n">
        <x:v>0.6038483850383898</x:v>
      </x:c>
      <x:c r="D495" s="19" t="n">
        <x:v>0.037459932156373554</x:v>
      </x:c>
      <x:c r="E495" s="19" t="n">
        <x:v>0.06481647694853877</x:v>
      </x:c>
      <x:c r="F495" s="19" t="n">
        <x:v>-0.17740140743194277</x:v>
      </x:c>
      <x:c r="G495" s="19" t="n">
        <x:v>-0.04034249617565536</x:v>
      </x:c>
      <x:c r="H495" s="19" t="n">
        <x:v>0.778838957276804</x:v>
      </x:c>
      <x:c r="I495" s="19" t="n">
        <x:v>0.06504271297426044</x:v>
      </x:c>
      <x:c r="J495" s="19" t="n">
        <x:v>0.054882493210826624</x:v>
      </x:c>
      <x:c r="K495" s="19" t="n">
        <x:v>0.06194264506840796</x:v>
      </x:c>
      <x:c r="L495" s="19" t="n">
        <x:v>0.06474626922859329</x:v>
      </x:c>
      <x:c r="M495" s="19" t="n">
        <x:v>0.061689550431391356</x:v>
      </x:c>
      <x:c r="N495" s="19" t="n">
        <x:v>0.06425813042327833</x:v>
      </x:c>
      <x:c r="O495" s="19" t="n">
        <x:v>0.06810308557992925</x:v>
      </x:c>
      <x:c r="P495" s="19" t="n">
        <x:v>0.06241186452033276</x:v>
      </x:c>
      <x:c r="Q495" s="19" t="n">
        <x:v>0.06694457428523834</x:v>
      </x:c>
      <x:c r="R495" s="19" t="n">
        <x:v>0.06415493828899457</x:v>
      </x:c>
      <x:c r="S495" s="21" t="n">
        <x:v>9682.840868200286</x:v>
      </x:c>
      <x:c r="T495" s="21" t="n">
        <x:v>15541.075856132598</x:v>
      </x:c>
      <x:c r="U495" s="21" t="n">
        <x:v>19469.204757748455</x:v>
      </x:c>
      <x:c r="V495" s="21" t="n">
        <x:v>23969.507365636302</x:v>
      </x:c>
      <x:c r="W495" s="21" t="n">
        <x:v>29105.86794139761</x:v>
      </x:c>
      <x:c r="X495" s="21" t="n">
        <x:v>31327.867422352047</x:v>
      </x:c>
      <x:c r="Y495" s="21" t="n">
        <x:v>33042.55910334474</x:v>
      </x:c>
      <x:c r="Z495" s="21" t="n">
        <x:v>34364.51003247697</x:v>
      </x:c>
      <x:c r="AA495" s="21" t="n">
        <x:v>35210.96750987407</x:v>
      </x:c>
      <x:c r="AB495" s="21" t="n">
        <x:v>35555.45273357078</x:v>
      </x:c>
      <x:c r="AC495" s="21" t="n">
        <x:v>46376.67747857058</x:v>
      </x:c>
      <x:c r="AD495" s="25" t="n">
        <x:f>AC495*(1+Inputs!$C$14)*(1-Inputs!$C$14/Inputs!$C$15)</x:f>
        <x:v>36799.89357924575</x:v>
      </x:c>
      <x:c r="AE495" s="25" t="n">
        <x:f>AD495/(B495-Inputs!$C$14)</x:f>
        <x:v>847041.1464757181</x:v>
      </x:c>
      <x:c r="AF495" s="25" t="n">
        <x:f>S495/(1+B495)^1+T495/(1+B495)^2+U495/(1+B495)^3+V495/(1+B495)^4+W495/(1+B495)^5+X495/(1+B495)^6+Y495/(1+B495)^7+Z495/(1+B495)^8+AA495/(1+B495)^9+AB495/(1+B495)^10+AE495/(1+B495)^10</x:f>
        <x:v>566294.7044415823</x:v>
      </x:c>
      <x:c r="AG495" s="25" t="n">
        <x:f>(AF495+Inputs!$C$12)/Inputs!$C$13</x:f>
        <x:v>477.67014717883336</x:v>
      </x:c>
      <x:c r="AH495" s="25" t="n">
        <x:f>(S495+Inputs!$C$11)*Inputs!$C$8-Inputs!$C$11</x:f>
        <x:v>2661.1884615404088</x:v>
      </x:c>
      <x:c r="AI495" s="25" t="n">
        <x:f>Inputs!$C$12+AH495-Inputs!$C$10*Inputs!$C$13</x:f>
        <x:v>24979.10387674041</x:v>
      </x:c>
      <x:c r="AJ495" s="25" t="n">
        <x:f>(S495+Inputs!$C$11)*(1-Inputs!$C$8)</x:f>
        <x:v>7021.652406659879</x:v>
      </x:c>
      <x:c r="AK495" s="25" t="n">
        <x:f>AJ495/(1+B495)^(1-Inputs!$C$8)+T495/(1+B495)^(2-Inputs!$C$8)+U495/(1+B495)^(3-Inputs!$C$8)+V495/(1+B495)^(4-Inputs!$C$8)+W495/(1+B495)^(5-Inputs!$C$8)+X495/(1+B495)^(6-Inputs!$C$8)+Y495/(1+B495)^(7-Inputs!$C$8)+Z495/(1+B495)^(8-Inputs!$C$8)+AA495/(1+B495)^(9-Inputs!$C$8)+AB495/(1+B495)^(10-Inputs!$C$8)+AE495/(1+B495)^(10-Inputs!$C$8)</x:f>
        <x:v>584132.83445685</x:v>
      </x:c>
      <x:c r="AL495" s="25" t="n">
        <x:f>(AK495+AI495)/Inputs!$C$13</x:f>
        <x:v>486.02711541442915</x:v>
      </x:c>
      <x:c r="AM495" s="26" t="n">
        <x:f>IF(AL495&gt;=Inputs!$C$7,1,0)</x:f>
        <x:v>1</x:v>
      </x:c>
      <x:c r="AN495" s="26" t="n">
        <x:f>IF(Inputs!$C$7&lt;=(1-Inputs!$C$16)*AL495,1,0)</x:f>
        <x:v>1</x:v>
      </x:c>
    </x:row>
    <x:row r="496" ht="20" customHeight="1">
      <x:c r="A496" s="16" t="n">
        <x:v>491</x:v>
      </x:c>
      <x:c r="B496" s="19" t="n">
        <x:v>0.10132975611645893</x:v>
      </x:c>
      <x:c r="C496" s="24" t="n">
        <x:v>0.3366061288189428</x:v>
      </x:c>
      <x:c r="D496" s="19" t="n">
        <x:v>0.01744053504556149</x:v>
      </x:c>
      <x:c r="E496" s="19" t="n">
        <x:v>0.05554186914124813</x:v>
      </x:c>
      <x:c r="F496" s="19" t="n">
        <x:v>-0.16831481642393442</x:v>
      </x:c>
      <x:c r="G496" s="19" t="n">
        <x:v>-0.06565093046543041</x:v>
      </x:c>
      <x:c r="H496" s="19" t="n">
        <x:v>0.9579948011292743</x:v>
      </x:c>
      <x:c r="I496" s="19" t="n">
        <x:v>0.0670865447414269</x:v>
      </x:c>
      <x:c r="J496" s="19" t="n">
        <x:v>0.06448817948961846</x:v>
      </x:c>
      <x:c r="K496" s="19" t="n">
        <x:v>0.05042700489466711</x:v>
      </x:c>
      <x:c r="L496" s="19" t="n">
        <x:v>0.05877434658299649</x:v>
      </x:c>
      <x:c r="M496" s="19" t="n">
        <x:v>0.05668087875806237</x:v>
      </x:c>
      <x:c r="N496" s="19" t="n">
        <x:v>0.053956670866983816</x:v>
      </x:c>
      <x:c r="O496" s="19" t="n">
        <x:v>0.06026994606285257</x:v>
      </x:c>
      <x:c r="P496" s="19" t="n">
        <x:v>0.06758038453992071</x:v>
      </x:c>
      <x:c r="Q496" s="19" t="n">
        <x:v>0.0669750039711073</x:v>
      </x:c>
      <x:c r="R496" s="19" t="n">
        <x:v>0.05416836539918109</x:v>
      </x:c>
      <x:c r="S496" s="21" t="n">
        <x:v>9667.398601059025</x:v>
      </x:c>
      <x:c r="T496" s="21" t="n">
        <x:v>15137.112361237378</x:v>
      </x:c>
      <x:c r="U496" s="21" t="n">
        <x:v>18409.43820154501</x:v>
      </x:c>
      <x:c r="V496" s="21" t="n">
        <x:v>21886.262315791035</x:v>
      </x:c>
      <x:c r="W496" s="21" t="n">
        <x:v>25707.3382151885</x:v>
      </x:c>
      <x:c r="X496" s="21" t="n">
        <x:v>27230.706876419674</x:v>
      </x:c>
      <x:c r="Y496" s="21" t="n">
        <x:v>28346.190776423442</x:v>
      </x:c>
      <x:c r="Z496" s="21" t="n">
        <x:v>29261.116833480202</x:v>
      </x:c>
      <x:c r="AA496" s="21" t="n">
        <x:v>29933.841842237274</x:v>
      </x:c>
      <x:c r="AB496" s="21" t="n">
        <x:v>30322.91321730545</x:v>
      </x:c>
      <x:c r="AC496" s="21" t="n">
        <x:v>39551.62593561579</x:v>
      </x:c>
      <x:c r="AD496" s="25" t="n">
        <x:f>AC496*(1+Inputs!$C$14)*(1-Inputs!$C$14/Inputs!$C$15)</x:f>
        <x:v>31384.215179911123</x:v>
      </x:c>
      <x:c r="AE496" s="25" t="n">
        <x:f>AD496/(B496-Inputs!$C$14)</x:f>
        <x:v>473154.38827798597</x:v>
      </x:c>
      <x:c r="AF496" s="25" t="n">
        <x:f>S496/(1+B496)^1+T496/(1+B496)^2+U496/(1+B496)^3+V496/(1+B496)^4+W496/(1+B496)^5+X496/(1+B496)^6+Y496/(1+B496)^7+Z496/(1+B496)^8+AA496/(1+B496)^9+AB496/(1+B496)^10+AE496/(1+B496)^10</x:f>
        <x:v>313323.30017270835</x:v>
      </x:c>
      <x:c r="AG496" s="25" t="n">
        <x:f>(AF496+Inputs!$C$12)/Inputs!$C$13</x:f>
        <x:v>275.8173280804133</x:v>
      </x:c>
      <x:c r="AH496" s="25" t="n">
        <x:f>(S496+Inputs!$C$11)*Inputs!$C$8-Inputs!$C$11</x:f>
        <x:v>2653.9538651536805</x:v>
      </x:c>
      <x:c r="AI496" s="25" t="n">
        <x:f>Inputs!$C$12+AH496-Inputs!$C$10*Inputs!$C$13</x:f>
        <x:v>24971.869280353676</x:v>
      </x:c>
      <x:c r="AJ496" s="25" t="n">
        <x:f>(S496+Inputs!$C$11)*(1-Inputs!$C$8)</x:f>
        <x:v>7013.444735905346</x:v>
      </x:c>
      <x:c r="AK496" s="25" t="n">
        <x:f>AJ496/(1+B496)^(1-Inputs!$C$8)+T496/(1+B496)^(2-Inputs!$C$8)+U496/(1+B496)^(3-Inputs!$C$8)+V496/(1+B496)^(4-Inputs!$C$8)+W496/(1+B496)^(5-Inputs!$C$8)+X496/(1+B496)^(6-Inputs!$C$8)+Y496/(1+B496)^(7-Inputs!$C$8)+Z496/(1+B496)^(8-Inputs!$C$8)+AA496/(1+B496)^(9-Inputs!$C$8)+AB496/(1+B496)^(10-Inputs!$C$8)+AE496/(1+B496)^(10-Inputs!$C$8)</x:f>
        <x:v>325295.17458546953</x:v>
      </x:c>
      <x:c r="AL496" s="25" t="n">
        <x:f>(AK496+AI496)/Inputs!$C$13</x:f>
        <x:v>279.4876774547981</x:v>
      </x:c>
      <x:c r="AM496" s="26" t="n">
        <x:f>IF(AL496&gt;=Inputs!$C$7,1,0)</x:f>
        <x:v>1</x:v>
      </x:c>
      <x:c r="AN496" s="26" t="n">
        <x:f>IF(Inputs!$C$7&lt;=(1-Inputs!$C$16)*AL496,1,0)</x:f>
        <x:v>0</x:v>
      </x:c>
    </x:row>
    <x:row r="497" ht="20" customHeight="1">
      <x:c r="A497" s="16" t="n">
        <x:v>492</x:v>
      </x:c>
      <x:c r="B497" s="19" t="n">
        <x:v>0.07169238767089471</x:v>
      </x:c>
      <x:c r="C497" s="24" t="n">
        <x:v>0.2304089765899846</x:v>
      </x:c>
      <x:c r="D497" s="19" t="n">
        <x:v>0.041174767781025426</x:v>
      </x:c>
      <x:c r="E497" s="19" t="n">
        <x:v>0.05466221405098935</x:v>
      </x:c>
      <x:c r="F497" s="19" t="n">
        <x:v>-0.12793352437955607</x:v>
      </x:c>
      <x:c r="G497" s="19" t="n">
        <x:v>-0.06066487049305749</x:v>
      </x:c>
      <x:c r="H497" s="19" t="n">
        <x:v>0.633413123739075</x:v>
      </x:c>
      <x:c r="I497" s="19" t="n">
        <x:v>0.05141555803301458</x:v>
      </x:c>
      <x:c r="J497" s="19" t="n">
        <x:v>0.06093885515094939</x:v>
      </x:c>
      <x:c r="K497" s="19" t="n">
        <x:v>0.06329807566646992</x:v>
      </x:c>
      <x:c r="L497" s="19" t="n">
        <x:v>0.07142934949267216</x:v>
      </x:c>
      <x:c r="M497" s="19" t="n">
        <x:v>0.06385461644038856</x:v>
      </x:c>
      <x:c r="N497" s="19" t="n">
        <x:v>0.06387334513461042</x:v>
      </x:c>
      <x:c r="O497" s="19" t="n">
        <x:v>0.06759645603051126</x:v>
      </x:c>
      <x:c r="P497" s="19" t="n">
        <x:v>0.07211639266765474</x:v>
      </x:c>
      <x:c r="Q497" s="19" t="n">
        <x:v>0.06619822783540372</x:v>
      </x:c>
      <x:c r="R497" s="19" t="n">
        <x:v>0.05992760231847229</x:v>
      </x:c>
      <x:c r="S497" s="21" t="n">
        <x:v>10457.346350507309</x:v>
      </x:c>
      <x:c r="T497" s="21" t="n">
        <x:v>16047.6225465472</x:v>
      </x:c>
      <x:c r="U497" s="21" t="n">
        <x:v>19173.564836796468</x:v>
      </x:c>
      <x:c r="V497" s="21" t="n">
        <x:v>22502.56409353295</x:v>
      </x:c>
      <x:c r="W497" s="21" t="n">
        <x:v>26259.270819531244</x:v>
      </x:c>
      <x:c r="X497" s="21" t="n">
        <x:v>28137.12062487995</x:v>
      </x:c>
      <x:c r="Y497" s="21" t="n">
        <x:v>29641.17705514371</x:v>
      </x:c>
      <x:c r="Z497" s="21" t="n">
        <x:v>30836.683265010433</x:v>
      </x:c>
      <x:c r="AA497" s="21" t="n">
        <x:v>31662.929392336966</x:v>
      </x:c>
      <x:c r="AB497" s="21" t="n">
        <x:v>32065.20226177307</x:v>
      </x:c>
      <x:c r="AC497" s="21" t="n">
        <x:v>41824.176863182256</x:v>
      </x:c>
      <x:c r="AD497" s="25" t="n">
        <x:f>AC497*(1+Inputs!$C$14)*(1-Inputs!$C$14/Inputs!$C$15)</x:f>
        <x:v>33187.484340935116</x:v>
      </x:c>
      <x:c r="AE497" s="25" t="n">
        <x:f>AD497/(B497-Inputs!$C$14)</x:f>
        <x:v>904478.7338072369</x:v>
      </x:c>
      <x:c r="AF497" s="25" t="n">
        <x:f>S497/(1+B497)^1+T497/(1+B497)^2+U497/(1+B497)^3+V497/(1+B497)^4+W497/(1+B497)^5+X497/(1+B497)^6+Y497/(1+B497)^7+Z497/(1+B497)^8+AA497/(1+B497)^9+AB497/(1+B497)^10+AE497/(1+B497)^10</x:f>
        <x:v>615096.8668381935</x:v>
      </x:c>
      <x:c r="AG497" s="25" t="n">
        <x:f>(AF497+Inputs!$C$12)/Inputs!$C$13</x:f>
        <x:v>516.6107305476348</x:v>
      </x:c>
      <x:c r="AH497" s="25" t="n">
        <x:f>(S497+Inputs!$C$11)*Inputs!$C$8-Inputs!$C$11</x:f>
        <x:v>3024.0389751691773</x:v>
      </x:c>
      <x:c r="AI497" s="25" t="n">
        <x:f>Inputs!$C$12+AH497-Inputs!$C$10*Inputs!$C$13</x:f>
        <x:v>25341.954390369174</x:v>
      </x:c>
      <x:c r="AJ497" s="25" t="n">
        <x:f>(S497+Inputs!$C$11)*(1-Inputs!$C$8)</x:f>
        <x:v>7433.307375338131</x:v>
      </x:c>
      <x:c r="AK497" s="25" t="n">
        <x:f>AJ497/(1+B497)^(1-Inputs!$C$8)+T497/(1+B497)^(2-Inputs!$C$8)+U497/(1+B497)^(3-Inputs!$C$8)+V497/(1+B497)^(4-Inputs!$C$8)+W497/(1+B497)^(5-Inputs!$C$8)+X497/(1+B497)^(6-Inputs!$C$8)+Y497/(1+B497)^(7-Inputs!$C$8)+Z497/(1+B497)^(8-Inputs!$C$8)+AA497/(1+B497)^(9-Inputs!$C$8)+AB497/(1+B497)^(10-Inputs!$C$8)+AE497/(1+B497)^(10-Inputs!$C$8)</x:f>
        <x:v>632461.7613841511</x:v>
      </x:c>
      <x:c r="AL497" s="25" t="n">
        <x:f>(AK497+AI497)/Inputs!$C$13</x:f>
        <x:v>524.8796196007052</x:v>
      </x:c>
      <x:c r="AM497" s="26" t="n">
        <x:f>IF(AL497&gt;=Inputs!$C$7,1,0)</x:f>
        <x:v>1</x:v>
      </x:c>
      <x:c r="AN497" s="26" t="n">
        <x:f>IF(Inputs!$C$7&lt;=(1-Inputs!$C$16)*AL497,1,0)</x:f>
        <x:v>1</x:v>
      </x:c>
    </x:row>
    <x:row r="498" ht="20" customHeight="1">
      <x:c r="A498" s="16" t="n">
        <x:v>493</x:v>
      </x:c>
      <x:c r="B498" s="19" t="n">
        <x:v>0.08895932989080181</x:v>
      </x:c>
      <x:c r="C498" s="24" t="n">
        <x:v>0.5642812283395244</x:v>
      </x:c>
      <x:c r="D498" s="19" t="n">
        <x:v>0.033600960365554045</x:v>
      </x:c>
      <x:c r="E498" s="19" t="n">
        <x:v>0.041771624012707495</x:v>
      </x:c>
      <x:c r="F498" s="19" t="n">
        <x:v>-0.21975016758902827</x:v>
      </x:c>
      <x:c r="G498" s="19" t="n">
        <x:v>-0.02491278612277313</x:v>
      </x:c>
      <x:c r="H498" s="19" t="n">
        <x:v>0.9301059424226139</x:v>
      </x:c>
      <x:c r="I498" s="19" t="n">
        <x:v>0.05217620195176664</x:v>
      </x:c>
      <x:c r="J498" s="19" t="n">
        <x:v>0.05678051414484685</x:v>
      </x:c>
      <x:c r="K498" s="19" t="n">
        <x:v>0.06582138251425135</x:v>
      </x:c>
      <x:c r="L498" s="19" t="n">
        <x:v>0.0560082823447408</x:v>
      </x:c>
      <x:c r="M498" s="19" t="n">
        <x:v>0.052065078777512784</x:v>
      </x:c>
      <x:c r="N498" s="19" t="n">
        <x:v>0.051264716748295316</x:v>
      </x:c>
      <x:c r="O498" s="19" t="n">
        <x:v>0.05152295299741695</x:v>
      </x:c>
      <x:c r="P498" s="19" t="n">
        <x:v>0.05222532826113934</x:v>
      </x:c>
      <x:c r="Q498" s="19" t="n">
        <x:v>0.06058512169488153</x:v>
      </x:c>
      <x:c r="R498" s="19" t="n">
        <x:v>0.054777560134313036</x:v>
      </x:c>
      <x:c r="S498" s="21" t="n">
        <x:v>8974.54245338938</x:v>
      </x:c>
      <x:c r="T498" s="21" t="n">
        <x:v>14411.088340785516</x:v>
      </x:c>
      <x:c r="U498" s="21" t="n">
        <x:v>18117.734478133738</x:v>
      </x:c>
      <x:c r="V498" s="21" t="n">
        <x:v>22398.940562240557</x:v>
      </x:c>
      <x:c r="W498" s="21" t="n">
        <x:v>27087.688170861755</x:v>
      </x:c>
      <x:c r="X498" s="21" t="n">
        <x:v>28774.0983220325</x:v>
      </x:c>
      <x:c r="Y498" s="21" t="n">
        <x:v>29968.88759365742</x:v>
      </x:c>
      <x:c r="Z498" s="21" t="n">
        <x:v>30911.136632496396</x:v>
      </x:c>
      <x:c r="AA498" s="21" t="n">
        <x:v>31570.748988135114</x:v>
      </x:c>
      <x:c r="AB498" s="21" t="n">
        <x:v>31927.631382771982</x:v>
      </x:c>
      <x:c r="AC498" s="21" t="n">
        <x:v>41644.736586224324</x:v>
      </x:c>
      <x:c r="AD498" s="25" t="n">
        <x:f>AC498*(1+Inputs!$C$14)*(1-Inputs!$C$14/Inputs!$C$15)</x:f>
        <x:v>33045.098481169</x:v>
      </x:c>
      <x:c r="AE498" s="25" t="n">
        <x:f>AD498/(B498-Inputs!$C$14)</x:f>
        <x:v>612407.502984985</x:v>
      </x:c>
      <x:c r="AF498" s="25" t="n">
        <x:f>S498/(1+B498)^1+T498/(1+B498)^2+U498/(1+B498)^3+V498/(1+B498)^4+W498/(1+B498)^5+X498/(1+B498)^6+Y498/(1+B498)^7+Z498/(1+B498)^8+AA498/(1+B498)^9+AB498/(1+B498)^10+AE498/(1+B498)^10</x:f>
        <x:v>406882.47031077667</x:v>
      </x:c>
      <x:c r="AG498" s="25" t="n">
        <x:f>(AF498+Inputs!$C$12)/Inputs!$C$13</x:f>
        <x:v>350.47075501401815</x:v>
      </x:c>
      <x:c r="AH498" s="25" t="n">
        <x:f>(S498+Inputs!$C$11)*Inputs!$C$8-Inputs!$C$11</x:f>
        <x:v>2329.3555055605048</x:v>
      </x:c>
      <x:c r="AI498" s="25" t="n">
        <x:f>Inputs!$C$12+AH498-Inputs!$C$10*Inputs!$C$13</x:f>
        <x:v>24647.2709207605</x:v>
      </x:c>
      <x:c r="AJ498" s="25" t="n">
        <x:f>(S498+Inputs!$C$11)*(1-Inputs!$C$8)</x:f>
        <x:v>6645.186947828876</x:v>
      </x:c>
      <x:c r="AK498" s="25" t="n">
        <x:f>AJ498/(1+B498)^(1-Inputs!$C$8)+T498/(1+B498)^(2-Inputs!$C$8)+U498/(1+B498)^(3-Inputs!$C$8)+V498/(1+B498)^(4-Inputs!$C$8)+W498/(1+B498)^(5-Inputs!$C$8)+X498/(1+B498)^(6-Inputs!$C$8)+Y498/(1+B498)^(7-Inputs!$C$8)+Z498/(1+B498)^(8-Inputs!$C$8)+AA498/(1+B498)^(9-Inputs!$C$8)+AB498/(1+B498)^(10-Inputs!$C$8)+AE498/(1+B498)^(10-Inputs!$C$8)</x:f>
        <x:v>421230.18992238375</x:v>
      </x:c>
      <x:c r="AL498" s="25" t="n">
        <x:f>(AK498+AI498)/Inputs!$C$13</x:f>
        <x:v>355.7778504797905</x:v>
      </x:c>
      <x:c r="AM498" s="26" t="n">
        <x:f>IF(AL498&gt;=Inputs!$C$7,1,0)</x:f>
        <x:v>1</x:v>
      </x:c>
      <x:c r="AN498" s="26" t="n">
        <x:f>IF(Inputs!$C$7&lt;=(1-Inputs!$C$16)*AL498,1,0)</x:f>
        <x:v>1</x:v>
      </x:c>
    </x:row>
    <x:row r="499" ht="20" customHeight="1">
      <x:c r="A499" s="16" t="n">
        <x:v>494</x:v>
      </x:c>
      <x:c r="B499" s="19" t="n">
        <x:v>0.09158290035333395</x:v>
      </x:c>
      <x:c r="C499" s="24" t="n">
        <x:v>0.47546664734423416</x:v>
      </x:c>
      <x:c r="D499" s="19" t="n">
        <x:v>0.03118400129728656</x:v>
      </x:c>
      <x:c r="E499" s="19" t="n">
        <x:v>0.03795362740487434</x:v>
      </x:c>
      <x:c r="F499" s="19" t="n">
        <x:v>-0.09018019613255207</x:v>
      </x:c>
      <x:c r="G499" s="19" t="n">
        <x:v>-0.09516065102527989</x:v>
      </x:c>
      <x:c r="H499" s="19" t="n">
        <x:v>0.6945288787883612</x:v>
      </x:c>
      <x:c r="I499" s="19" t="n">
        <x:v>0.05653371644831054</x:v>
      </x:c>
      <x:c r="J499" s="19" t="n">
        <x:v>0.057723811111030726</x:v>
      </x:c>
      <x:c r="K499" s="19" t="n">
        <x:v>0.06192355677699311</x:v>
      </x:c>
      <x:c r="L499" s="19" t="n">
        <x:v>0.05855341565712365</x:v>
      </x:c>
      <x:c r="M499" s="19" t="n">
        <x:v>0.058796971838791026</x:v>
      </x:c>
      <x:c r="N499" s="19" t="n">
        <x:v>0.05532262091676444</x:v>
      </x:c>
      <x:c r="O499" s="19" t="n">
        <x:v>0.06784143650089505</x:v>
      </x:c>
      <x:c r="P499" s="19" t="n">
        <x:v>0.06217363031123</x:v>
      </x:c>
      <x:c r="Q499" s="19" t="n">
        <x:v>0.05072058581866145</x:v>
      </x:c>
      <x:c r="R499" s="19" t="n">
        <x:v>0.058313605567822155</x:v>
      </x:c>
      <x:c r="S499" s="21" t="n">
        <x:v>10863.076494934634</x:v>
      </x:c>
      <x:c r="T499" s="21" t="n">
        <x:v>16741.506769809206</x:v>
      </x:c>
      <x:c r="U499" s="21" t="n">
        <x:v>19750.1463367891</x:v>
      </x:c>
      <x:c r="V499" s="21" t="n">
        <x:v>22773.691373005247</x:v>
      </x:c>
      <x:c r="W499" s="21" t="n">
        <x:v>26120.63898736684</x:v>
      </x:c>
      <x:c r="X499" s="21" t="n">
        <x:v>27490.358639417824</x:v>
      </x:c>
      <x:c r="Y499" s="21" t="n">
        <x:v>28585.647066421385</x:v>
      </x:c>
      <x:c r="Z499" s="21" t="n">
        <x:v>29488.871807090003</x:v>
      </x:c>
      <x:c r="AA499" s="21" t="n">
        <x:v>30118.83849295517</x:v>
      </x:c>
      <x:c r="AB499" s="21" t="n">
        <x:v>30464.965847597392</x:v>
      </x:c>
      <x:c r="AC499" s="21" t="n">
        <x:v>39736.91197512704</x:v>
      </x:c>
      <x:c r="AD499" s="25" t="n">
        <x:f>AC499*(1+Inputs!$C$14)*(1-Inputs!$C$14/Inputs!$C$15)</x:f>
        <x:v>31531.239652263303</x:v>
      </x:c>
      <x:c r="AE499" s="25" t="n">
        <x:f>AD499/(B499-Inputs!$C$14)</x:f>
        <x:v>557257.3949968161</x:v>
      </x:c>
      <x:c r="AF499" s="25" t="n">
        <x:f>S499/(1+B499)^1+T499/(1+B499)^2+U499/(1+B499)^3+V499/(1+B499)^4+W499/(1+B499)^5+X499/(1+B499)^6+Y499/(1+B499)^7+Z499/(1+B499)^8+AA499/(1+B499)^9+AB499/(1+B499)^10+AE499/(1+B499)^10</x:f>
        <x:v>376809.0072734778</x:v>
      </x:c>
      <x:c r="AG499" s="25" t="n">
        <x:f>(AF499+Inputs!$C$12)/Inputs!$C$13</x:f>
        <x:v>326.47431434249114</x:v>
      </x:c>
      <x:c r="AH499" s="25" t="n">
        <x:f>(S499+Inputs!$C$11)*Inputs!$C$8-Inputs!$C$11</x:f>
        <x:v>3214.120768859788</x:v>
      </x:c>
      <x:c r="AI499" s="25" t="n">
        <x:f>Inputs!$C$12+AH499-Inputs!$C$10*Inputs!$C$13</x:f>
        <x:v>25532.036184059783</x:v>
      </x:c>
      <x:c r="AJ499" s="25" t="n">
        <x:f>(S499+Inputs!$C$11)*(1-Inputs!$C$8)</x:f>
        <x:v>7648.955726074847</x:v>
      </x:c>
      <x:c r="AK499" s="25" t="n">
        <x:f>AJ499/(1+B499)^(1-Inputs!$C$8)+T499/(1+B499)^(2-Inputs!$C$8)+U499/(1+B499)^(3-Inputs!$C$8)+V499/(1+B499)^(4-Inputs!$C$8)+W499/(1+B499)^(5-Inputs!$C$8)+X499/(1+B499)^(6-Inputs!$C$8)+Y499/(1+B499)^(7-Inputs!$C$8)+Z499/(1+B499)^(8-Inputs!$C$8)+AA499/(1+B499)^(9-Inputs!$C$8)+AB499/(1+B499)^(10-Inputs!$C$8)+AE499/(1+B499)^(10-Inputs!$C$8)</x:f>
        <x:v>389532.41187131335</x:v>
      </x:c>
      <x:c r="AL499" s="25" t="n">
        <x:f>(AK499+AI499)/Inputs!$C$13</x:f>
        <x:v>331.1913027863738</x:v>
      </x:c>
      <x:c r="AM499" s="26" t="n">
        <x:f>IF(AL499&gt;=Inputs!$C$7,1,0)</x:f>
        <x:v>1</x:v>
      </x:c>
      <x:c r="AN499" s="26" t="n">
        <x:f>IF(Inputs!$C$7&lt;=(1-Inputs!$C$16)*AL499,1,0)</x:f>
        <x:v>0</x:v>
      </x:c>
    </x:row>
    <x:row r="500" ht="20" customHeight="1">
      <x:c r="A500" s="16" t="n">
        <x:v>495</x:v>
      </x:c>
      <x:c r="B500" s="19" t="n">
        <x:v>0.07258128494065763</x:v>
      </x:c>
      <x:c r="C500" s="24" t="n">
        <x:v>0.40758810177683813</x:v>
      </x:c>
      <x:c r="D500" s="19" t="n">
        <x:v>0.04758923576415697</x:v>
      </x:c>
      <x:c r="E500" s="19" t="n">
        <x:v>0.06674875486538924</x:v>
      </x:c>
      <x:c r="F500" s="19" t="n">
        <x:v>-0.14641157850545486</x:v>
      </x:c>
      <x:c r="G500" s="19" t="n">
        <x:v>-0.09688635668686459</x:v>
      </x:c>
      <x:c r="H500" s="19" t="n">
        <x:v>0.5075338307705977</x:v>
      </x:c>
      <x:c r="I500" s="19" t="n">
        <x:v>0.06733099949680195</x:v>
      </x:c>
      <x:c r="J500" s="19" t="n">
        <x:v>0.060838597995669944</x:v>
      </x:c>
      <x:c r="K500" s="19" t="n">
        <x:v>0.0650148703909747</x:v>
      </x:c>
      <x:c r="L500" s="19" t="n">
        <x:v>0.06271425596856375</x:v>
      </x:c>
      <x:c r="M500" s="19" t="n">
        <x:v>0.05890104574008205</x:v>
      </x:c>
      <x:c r="N500" s="19" t="n">
        <x:v>0.06062088515093024</x:v>
      </x:c>
      <x:c r="O500" s="19" t="n">
        <x:v>0.058015858668378543</x:v>
      </x:c>
      <x:c r="P500" s="19" t="n">
        <x:v>0.06906688285063524</x:v>
      </x:c>
      <x:c r="Q500" s="19" t="n">
        <x:v>0.050195080328470566</x:v>
      </x:c>
      <x:c r="R500" s="19" t="n">
        <x:v>0.05764817742921764</x:v>
      </x:c>
      <x:c r="S500" s="21" t="n">
        <x:v>9944.694625490614</x:v>
      </x:c>
      <x:c r="T500" s="21" t="n">
        <x:v>15876.232721893863</x:v>
      </x:c>
      <x:c r="U500" s="21" t="n">
        <x:v>19628.50845467628</x:v>
      </x:c>
      <x:c r="V500" s="21" t="n">
        <x:v>23667.949951075825</x:v>
      </x:c>
      <x:c r="W500" s="21" t="n">
        <x:v>28300.934966451212</x:v>
      </x:c>
      <x:c r="X500" s="21" t="n">
        <x:v>30596.618281038474</x:v>
      </x:c>
      <x:c r="Y500" s="21" t="n">
        <x:v>32451.884040387584</x:v>
      </x:c>
      <x:c r="Z500" s="21" t="n">
        <x:v>33884.42742105157</x:v>
      </x:c>
      <x:c r="AA500" s="21" t="n">
        <x:v>34831.39893917401</x:v>
      </x:c>
      <x:c r="AB500" s="21" t="n">
        <x:v>35193.896431039946</x:v>
      </x:c>
      <x:c r="AC500" s="21" t="n">
        <x:v>45905.08230135645</x:v>
      </x:c>
      <x:c r="AD500" s="25" t="n">
        <x:f>AC500*(1+Inputs!$C$14)*(1-Inputs!$C$14/Inputs!$C$15)</x:f>
        <x:v>36425.682806126344</x:v>
      </x:c>
      <x:c r="AE500" s="25" t="n">
        <x:f>AD500/(B500-Inputs!$C$14)</x:f>
        <x:v>969250.5954398306</x:v>
      </x:c>
      <x:c r="AF500" s="25" t="n">
        <x:f>S500/(1+B500)^1+T500/(1+B500)^2+U500/(1+B500)^3+V500/(1+B500)^4+W500/(1+B500)^5+X500/(1+B500)^6+Y500/(1+B500)^7+Z500/(1+B500)^8+AA500/(1+B500)^9+AB500/(1+B500)^10+AE500/(1+B500)^10</x:f>
        <x:v>653101.998288675</x:v>
      </x:c>
      <x:c r="AG500" s="25" t="n">
        <x:f>(AF500+Inputs!$C$12)/Inputs!$C$13</x:f>
        <x:v>546.9360669059373</x:v>
      </x:c>
      <x:c r="AH500" s="25" t="n">
        <x:f>(S500+Inputs!$C$11)*Inputs!$C$8-Inputs!$C$11</x:f>
        <x:v>2783.865153312041</x:v>
      </x:c>
      <x:c r="AI500" s="25" t="n">
        <x:f>Inputs!$C$12+AH500-Inputs!$C$10*Inputs!$C$13</x:f>
        <x:v>25101.78056851204</x:v>
      </x:c>
      <x:c r="AJ500" s="25" t="n">
        <x:f>(S500+Inputs!$C$11)*(1-Inputs!$C$8)</x:f>
        <x:v>7160.829472178573</x:v>
      </x:c>
      <x:c r="AK500" s="25" t="n">
        <x:f>AJ500/(1+B500)^(1-Inputs!$C$8)+T500/(1+B500)^(2-Inputs!$C$8)+U500/(1+B500)^(3-Inputs!$C$8)+V500/(1+B500)^(4-Inputs!$C$8)+W500/(1+B500)^(5-Inputs!$C$8)+X500/(1+B500)^(6-Inputs!$C$8)+Y500/(1+B500)^(7-Inputs!$C$8)+Z500/(1+B500)^(8-Inputs!$C$8)+AA500/(1+B500)^(9-Inputs!$C$8)+AB500/(1+B500)^(10-Inputs!$C$8)+AE500/(1+B500)^(10-Inputs!$C$8)</x:f>
        <x:v>672214.6897243187</x:v>
      </x:c>
      <x:c r="AL500" s="25" t="n">
        <x:f>(AK500+AI500)/Inputs!$C$13</x:f>
        <x:v>556.4079297388253</x:v>
      </x:c>
      <x:c r="AM500" s="26" t="n">
        <x:f>IF(AL500&gt;=Inputs!$C$7,1,0)</x:f>
        <x:v>1</x:v>
      </x:c>
      <x:c r="AN500" s="26" t="n">
        <x:f>IF(Inputs!$C$7&lt;=(1-Inputs!$C$16)*AL500,1,0)</x:f>
        <x:v>1</x:v>
      </x:c>
    </x:row>
    <x:row r="501" ht="20" customHeight="1">
      <x:c r="A501" s="16" t="n">
        <x:v>496</x:v>
      </x:c>
      <x:c r="B501" s="19" t="n">
        <x:v>0.0953545612735861</x:v>
      </x:c>
      <x:c r="C501" s="24" t="n">
        <x:v>0.397783740680012</x:v>
      </x:c>
      <x:c r="D501" s="19" t="n">
        <x:v>0.0320602153486206</x:v>
      </x:c>
      <x:c r="E501" s="19" t="n">
        <x:v>0.058761891229988525</x:v>
      </x:c>
      <x:c r="F501" s="19" t="n">
        <x:v>-0.1860278940004821</x:v>
      </x:c>
      <x:c r="G501" s="19" t="n">
        <x:v>-0.08509000416150173</x:v>
      </x:c>
      <x:c r="H501" s="19" t="n">
        <x:v>0.7527351122432435</x:v>
      </x:c>
      <x:c r="I501" s="19" t="n">
        <x:v>0.06421129828309291</x:v>
      </x:c>
      <x:c r="J501" s="19" t="n">
        <x:v>0.07040530480492521</x:v>
      </x:c>
      <x:c r="K501" s="19" t="n">
        <x:v>0.06263571175282209</x:v>
      </x:c>
      <x:c r="L501" s="19" t="n">
        <x:v>0.05964936761150625</x:v>
      </x:c>
      <x:c r="M501" s="19" t="n">
        <x:v>0.06529484416258696</x:v>
      </x:c>
      <x:c r="N501" s="19" t="n">
        <x:v>0.0658942486303556</x:v>
      </x:c>
      <x:c r="O501" s="19" t="n">
        <x:v>0.06143704217492882</x:v>
      </x:c>
      <x:c r="P501" s="19" t="n">
        <x:v>0.06992867797530039</x:v>
      </x:c>
      <x:c r="Q501" s="19" t="n">
        <x:v>0.07066186148786414</x:v>
      </x:c>
      <x:c r="R501" s="19" t="n">
        <x:v>0.06771412672585143</x:v>
      </x:c>
      <x:c r="S501" s="21" t="n">
        <x:v>9292.358824544977</x:v>
      </x:c>
      <x:c r="T501" s="21" t="n">
        <x:v>14866.7134685316</x:v>
      </x:c>
      <x:c r="U501" s="21" t="n">
        <x:v>18500.4279424154</x:v>
      </x:c>
      <x:c r="V501" s="21" t="n">
        <x:v>22424.10282640415</x:v>
      </x:c>
      <x:c r="W501" s="21" t="n">
        <x:v>26816.928610176103</x:v>
      </x:c>
      <x:c r="X501" s="21" t="n">
        <x:v>28734.310108262867</x:v>
      </x:c>
      <x:c r="Y501" s="21" t="n">
        <x:v>30193.221493575747</x:v>
      </x:c>
      <x:c r="Z501" s="21" t="n">
        <x:v>31329.01329215856</x:v>
      </x:c>
      <x:c r="AA501" s="21" t="n">
        <x:v>32122.19669936441</x:v>
      </x:c>
      <x:c r="AB501" s="21" t="n">
        <x:v>32513.883179934423</x:v>
      </x:c>
      <x:c r="AC501" s="21" t="n">
        <x:v>42409.41284339272</x:v>
      </x:c>
      <x:c r="AD501" s="25" t="n">
        <x:f>AC501*(1+Inputs!$C$14)*(1-Inputs!$C$14/Inputs!$C$15)</x:f>
        <x:v>33651.86909123212</x:v>
      </x:c>
      <x:c r="AE501" s="25" t="n">
        <x:f>AD501/(B501-Inputs!$C$14)</x:f>
        <x:v>557569.6083463986</x:v>
      </x:c>
      <x:c r="AF501" s="25" t="n">
        <x:f>S501/(1+B501)^1+T501/(1+B501)^2+U501/(1+B501)^3+V501/(1+B501)^4+W501/(1+B501)^5+X501/(1+B501)^6+Y501/(1+B501)^7+Z501/(1+B501)^8+AA501/(1+B501)^9+AB501/(1+B501)^10+AE501/(1+B501)^10</x:f>
        <x:v>366740.837872052</x:v>
      </x:c>
      <x:c r="AG501" s="25" t="n">
        <x:f>(AF501+Inputs!$C$12)/Inputs!$C$13</x:f>
        <x:v>318.44064594146425</x:v>
      </x:c>
      <x:c r="AH501" s="25" t="n">
        <x:f>(S501+Inputs!$C$11)*Inputs!$C$8-Inputs!$C$11</x:f>
        <x:v>2478.2502986224417</x:v>
      </x:c>
      <x:c r="AI501" s="25" t="n">
        <x:f>Inputs!$C$12+AH501-Inputs!$C$10*Inputs!$C$13</x:f>
        <x:v>24796.16571382244</x:v>
      </x:c>
      <x:c r="AJ501" s="25" t="n">
        <x:f>(S501+Inputs!$C$11)*(1-Inputs!$C$8)</x:f>
        <x:v>6814.1085259225365</x:v>
      </x:c>
      <x:c r="AK501" s="25" t="n">
        <x:f>AJ501/(1+B501)^(1-Inputs!$C$8)+T501/(1+B501)^(2-Inputs!$C$8)+U501/(1+B501)^(3-Inputs!$C$8)+V501/(1+B501)^(4-Inputs!$C$8)+W501/(1+B501)^(5-Inputs!$C$8)+X501/(1+B501)^(6-Inputs!$C$8)+Y501/(1+B501)^(7-Inputs!$C$8)+Z501/(1+B501)^(8-Inputs!$C$8)+AA501/(1+B501)^(9-Inputs!$C$8)+AB501/(1+B501)^(10-Inputs!$C$8)+AE501/(1+B501)^(10-Inputs!$C$8)</x:f>
        <x:v>380366.9956361343</x:v>
      </x:c>
      <x:c r="AL501" s="25" t="n">
        <x:f>(AK501+AI501)/Inputs!$C$13</x:f>
        <x:v>323.2907946638598</x:v>
      </x:c>
      <x:c r="AM501" s="26" t="n">
        <x:f>IF(AL501&gt;=Inputs!$C$7,1,0)</x:f>
        <x:v>1</x:v>
      </x:c>
      <x:c r="AN501" s="26" t="n">
        <x:f>IF(Inputs!$C$7&lt;=(1-Inputs!$C$16)*AL501,1,0)</x:f>
        <x:v>0</x:v>
      </x:c>
    </x:row>
    <x:row r="502" ht="20" customHeight="1">
      <x:c r="A502" s="16" t="n">
        <x:v>497</x:v>
      </x:c>
      <x:c r="B502" s="19" t="n">
        <x:v>0.08589692648995931</x:v>
      </x:c>
      <x:c r="C502" s="24" t="n">
        <x:v>0.535543208036728</x:v>
      </x:c>
      <x:c r="D502" s="19" t="n">
        <x:v>0.03209772818606638</x:v>
      </x:c>
      <x:c r="E502" s="19" t="n">
        <x:v>0.06115269638770229</x:v>
      </x:c>
      <x:c r="F502" s="19" t="n">
        <x:v>-0.2119470326480371</x:v>
      </x:c>
      <x:c r="G502" s="19" t="n">
        <x:v>-0.05656319487820667</x:v>
      </x:c>
      <x:c r="H502" s="19" t="n">
        <x:v>0.44077670703367744</x:v>
      </x:c>
      <x:c r="I502" s="19" t="n">
        <x:v>0.06515554694220668</x:v>
      </x:c>
      <x:c r="J502" s="19" t="n">
        <x:v>0.06914490560119362</x:v>
      </x:c>
      <x:c r="K502" s="19" t="n">
        <x:v>0.06513546040042342</x:v>
      </x:c>
      <x:c r="L502" s="19" t="n">
        <x:v>0.06893222173875643</x:v>
      </x:c>
      <x:c r="M502" s="19" t="n">
        <x:v>0.06843303126997512</x:v>
      </x:c>
      <x:c r="N502" s="19" t="n">
        <x:v>0.06836945370469835</x:v>
      </x:c>
      <x:c r="O502" s="19" t="n">
        <x:v>0.06813769040016837</x:v>
      </x:c>
      <x:c r="P502" s="19" t="n">
        <x:v>0.0690273675264632</x:v>
      </x:c>
      <x:c r="Q502" s="19" t="n">
        <x:v>0.06794496510678413</x:v>
      </x:c>
      <x:c r="R502" s="19" t="n">
        <x:v>0.05653927847055798</x:v>
      </x:c>
      <x:c r="S502" s="21" t="n">
        <x:v>8937.302109751812</x:v>
      </x:c>
      <x:c r="T502" s="21" t="n">
        <x:v>14383.080809736513</x:v>
      </x:c>
      <x:c r="U502" s="21" t="n">
        <x:v>17910.818823113317</x:v>
      </x:c>
      <x:c r="V502" s="21" t="n">
        <x:v>21783.38693798337</x:v>
      </x:c>
      <x:c r="W502" s="21" t="n">
        <x:v>26215.52597307193</x:v>
      </x:c>
      <x:c r="X502" s="21" t="n">
        <x:v>28118.46772339446</x:v>
      </x:c>
      <x:c r="Y502" s="21" t="n">
        <x:v>29628.608628880997</x:v>
      </x:c>
      <x:c r="Z502" s="21" t="n">
        <x:v>30817.70371552561</x:v>
      </x:c>
      <x:c r="AA502" s="21" t="n">
        <x:v>31635.95903213029</x:v>
      </x:c>
      <x:c r="AB502" s="21" t="n">
        <x:v>32042.03550568574</x:v>
      </x:c>
      <x:c r="AC502" s="21" t="n">
        <x:v>41793.95935524227</x:v>
      </x:c>
      <x:c r="AD502" s="25" t="n">
        <x:f>AC502*(1+Inputs!$C$14)*(1-Inputs!$C$14/Inputs!$C$15)</x:f>
        <x:v>33163.50674838474</x:v>
      </x:c>
      <x:c r="AE502" s="25" t="n">
        <x:f>AD502/(B502-Inputs!$C$14)</x:f>
        <x:v>651581.7169220832</x:v>
      </x:c>
      <x:c r="AF502" s="25" t="n">
        <x:f>S502/(1+B502)^1+T502/(1+B502)^2+U502/(1+B502)^3+V502/(1+B502)^4+W502/(1+B502)^5+X502/(1+B502)^6+Y502/(1+B502)^7+Z502/(1+B502)^8+AA502/(1+B502)^9+AB502/(1+B502)^10+AE502/(1+B502)^10</x:f>
        <x:v>432113.89885069</x:v>
      </x:c>
      <x:c r="AG502" s="25" t="n">
        <x:f>(AF502+Inputs!$C$12)/Inputs!$C$13</x:f>
        <x:v>370.60360360764275</x:v>
      </x:c>
      <x:c r="AH502" s="25" t="n">
        <x:f>(S502+Inputs!$C$11)*Inputs!$C$8-Inputs!$C$11</x:f>
        <x:v>2311.908659637151</x:v>
      </x:c>
      <x:c r="AI502" s="25" t="n">
        <x:f>Inputs!$C$12+AH502-Inputs!$C$10*Inputs!$C$13</x:f>
        <x:v>24629.824074837146</x:v>
      </x:c>
      <x:c r="AJ502" s="25" t="n">
        <x:f>(S502+Inputs!$C$11)*(1-Inputs!$C$8)</x:f>
        <x:v>6625.393450114662</x:v>
      </x:c>
      <x:c r="AK502" s="25" t="n">
        <x:f>AJ502/(1+B502)^(1-Inputs!$C$8)+T502/(1+B502)^(2-Inputs!$C$8)+U502/(1+B502)^(3-Inputs!$C$8)+V502/(1+B502)^(4-Inputs!$C$8)+W502/(1+B502)^(5-Inputs!$C$8)+X502/(1+B502)^(6-Inputs!$C$8)+Y502/(1+B502)^(7-Inputs!$C$8)+Z502/(1+B502)^(8-Inputs!$C$8)+AA502/(1+B502)^(9-Inputs!$C$8)+AB502/(1+B502)^(10-Inputs!$C$8)+AE502/(1+B502)^(10-Inputs!$C$8)</x:f>
        <x:v>446909.80956621526</x:v>
      </x:c>
      <x:c r="AL502" s="25" t="n">
        <x:f>(AK502+AI502)/Inputs!$C$13</x:f>
        <x:v>376.2544017264402</x:v>
      </x:c>
      <x:c r="AM502" s="26" t="n">
        <x:f>IF(AL502&gt;=Inputs!$C$7,1,0)</x:f>
        <x:v>1</x:v>
      </x:c>
      <x:c r="AN502" s="26" t="n">
        <x:f>IF(Inputs!$C$7&lt;=(1-Inputs!$C$16)*AL502,1,0)</x:f>
        <x:v>1</x:v>
      </x:c>
    </x:row>
    <x:row r="503" ht="20" customHeight="1">
      <x:c r="A503" s="16" t="n">
        <x:v>498</x:v>
      </x:c>
      <x:c r="B503" s="19" t="n">
        <x:v>0.07335924962076092</x:v>
      </x:c>
      <x:c r="C503" s="24" t="n">
        <x:v>0.5963120984246473</x:v>
      </x:c>
      <x:c r="D503" s="19" t="n">
        <x:v>0.023239839434292267</x:v>
      </x:c>
      <x:c r="E503" s="19" t="n">
        <x:v>0.026012559466616098</x:v>
      </x:c>
      <x:c r="F503" s="19" t="n">
        <x:v>-0.12182913657335237</x:v>
      </x:c>
      <x:c r="G503" s="19" t="n">
        <x:v>-0.0724657054780647</x:v>
      </x:c>
      <x:c r="H503" s="19" t="n">
        <x:v>0.7380557157287342</x:v>
      </x:c>
      <x:c r="I503" s="19" t="n">
        <x:v>0.057474718173742764</x:v>
      </x:c>
      <x:c r="J503" s="19" t="n">
        <x:v>0.07179613971127424</x:v>
      </x:c>
      <x:c r="K503" s="19" t="n">
        <x:v>0.06966225587766417</x:v>
      </x:c>
      <x:c r="L503" s="19" t="n">
        <x:v>0.0645549038258389</x:v>
      </x:c>
      <x:c r="M503" s="19" t="n">
        <x:v>0.06531321546636831</x:v>
      </x:c>
      <x:c r="N503" s="19" t="n">
        <x:v>0.06937713142049574</x:v>
      </x:c>
      <x:c r="O503" s="19" t="n">
        <x:v>0.07015287361941887</x:v>
      </x:c>
      <x:c r="P503" s="19" t="n">
        <x:v>0.06538971274836854</x:v>
      </x:c>
      <x:c r="Q503" s="19" t="n">
        <x:v>0.07370549858066283</x:v>
      </x:c>
      <x:c r="R503" s="19" t="n">
        <x:v>0.07325360024059704</x:v>
      </x:c>
      <x:c r="S503" s="21" t="n">
        <x:v>10408.060580035579</x:v>
      </x:c>
      <x:c r="T503" s="21" t="n">
        <x:v>16059.489630384482</x:v>
      </x:c>
      <x:c r="U503" s="21" t="n">
        <x:v>18999.050320844948</x:v>
      </x:c>
      <x:c r="V503" s="21" t="n">
        <x:v>22002.535841758865</x:v>
      </x:c>
      <x:c r="W503" s="21" t="n">
        <x:v>25282.427973499736</x:v>
      </x:c>
      <x:c r="X503" s="21" t="n">
        <x:v>26415.314964942547</x:v>
      </x:c>
      <x:c r="Y503" s="21" t="n">
        <x:v>27317.51852911481</x:v>
      </x:c>
      <x:c r="Z503" s="21" t="n">
        <x:v>28060.316980126783</x:v>
      </x:c>
      <x:c r="AA503" s="21" t="n">
        <x:v>28614.655831146632</x:v>
      </x:c>
      <x:c r="AB503" s="21" t="n">
        <x:v>28987.337440973035</x:v>
      </x:c>
      <x:c r="AC503" s="21" t="n">
        <x:v>37809.570575182224</x:v>
      </x:c>
      <x:c r="AD503" s="25" t="n">
        <x:f>AC503*(1+Inputs!$C$14)*(1-Inputs!$C$14/Inputs!$C$15)</x:f>
        <x:v>30001.89425140709</x:v>
      </x:c>
      <x:c r="AE503" s="25" t="n">
        <x:f>AD503/(B503-Inputs!$C$14)</x:f>
        <x:v>782129.3312048882</x:v>
      </x:c>
      <x:c r="AF503" s="25" t="n">
        <x:f>S503/(1+B503)^1+T503/(1+B503)^2+U503/(1+B503)^3+V503/(1+B503)^4+W503/(1+B503)^5+X503/(1+B503)^6+Y503/(1+B503)^7+Z503/(1+B503)^8+AA503/(1+B503)^9+AB503/(1+B503)^10+AE503/(1+B503)^10</x:f>
        <x:v>537903.1168518908</x:v>
      </x:c>
      <x:c r="AG503" s="25" t="n">
        <x:f>(AF503+Inputs!$C$12)/Inputs!$C$13</x:f>
        <x:v>455.0157210383682</x:v>
      </x:c>
      <x:c r="AH503" s="25" t="n">
        <x:f>(S503+Inputs!$C$11)*Inputs!$C$8-Inputs!$C$11</x:f>
        <x:v>3000.948929276943</x:v>
      </x:c>
      <x:c r="AI503" s="25" t="n">
        <x:f>Inputs!$C$12+AH503-Inputs!$C$10*Inputs!$C$13</x:f>
        <x:v>25318.86434447694</x:v>
      </x:c>
      <x:c r="AJ503" s="25" t="n">
        <x:f>(S503+Inputs!$C$11)*(1-Inputs!$C$8)</x:f>
        <x:v>7407.111650758637</x:v>
      </x:c>
      <x:c r="AK503" s="25" t="n">
        <x:f>AJ503/(1+B503)^(1-Inputs!$C$8)+T503/(1+B503)^(2-Inputs!$C$8)+U503/(1+B503)^(3-Inputs!$C$8)+V503/(1+B503)^(4-Inputs!$C$8)+W503/(1+B503)^(5-Inputs!$C$8)+X503/(1+B503)^(6-Inputs!$C$8)+Y503/(1+B503)^(7-Inputs!$C$8)+Z503/(1+B503)^(8-Inputs!$C$8)+AA503/(1+B503)^(9-Inputs!$C$8)+AB503/(1+B503)^(10-Inputs!$C$8)+AE503/(1+B503)^(10-Inputs!$C$8)</x:f>
        <x:v>553152.2980203959</x:v>
      </x:c>
      <x:c r="AL503" s="25" t="n">
        <x:f>(AK503+AI503)/Inputs!$C$13</x:f>
        <x:v>461.57800020109454</x:v>
      </x:c>
      <x:c r="AM503" s="26" t="n">
        <x:f>IF(AL503&gt;=Inputs!$C$7,1,0)</x:f>
        <x:v>1</x:v>
      </x:c>
      <x:c r="AN503" s="26" t="n">
        <x:f>IF(Inputs!$C$7&lt;=(1-Inputs!$C$16)*AL503,1,0)</x:f>
        <x:v>1</x:v>
      </x:c>
    </x:row>
    <x:row r="504" ht="20" customHeight="1">
      <x:c r="A504" s="16" t="n">
        <x:v>499</x:v>
      </x:c>
      <x:c r="B504" s="19" t="n">
        <x:v>0.0805896202200613</x:v>
      </x:c>
      <x:c r="C504" s="24" t="n">
        <x:v>0.5517645736827319</x:v>
      </x:c>
      <x:c r="D504" s="19" t="n">
        <x:v>0.021394243503844737</x:v>
      </x:c>
      <x:c r="E504" s="19" t="n">
        <x:v>0.036271016606593494</x:v>
      </x:c>
      <x:c r="F504" s="19" t="n">
        <x:v>-0.17986004182790682</x:v>
      </x:c>
      <x:c r="G504" s="19" t="n">
        <x:v>-0.05001843940840274</x:v>
      </x:c>
      <x:c r="H504" s="19" t="n">
        <x:v>0.5793660989574221</x:v>
      </x:c>
      <x:c r="I504" s="19" t="n">
        <x:v>0.05223228114345716</x:v>
      </x:c>
      <x:c r="J504" s="19" t="n">
        <x:v>0.053117680733465705</x:v>
      </x:c>
      <x:c r="K504" s="19" t="n">
        <x:v>0.06496856556460784</x:v>
      </x:c>
      <x:c r="L504" s="19" t="n">
        <x:v>0.055628559356204046</x:v>
      </x:c>
      <x:c r="M504" s="19" t="n">
        <x:v>0.05734899996497575</x:v>
      </x:c>
      <x:c r="N504" s="19" t="n">
        <x:v>0.054035764249939576</x:v>
      </x:c>
      <x:c r="O504" s="19" t="n">
        <x:v>0.05218694889828953</x:v>
      </x:c>
      <x:c r="P504" s="19" t="n">
        <x:v>0.053352291129891684</x:v>
      </x:c>
      <x:c r="Q504" s="19" t="n">
        <x:v>0.05867477188766202</x:v>
      </x:c>
      <x:c r="R504" s="19" t="n">
        <x:v>0.04921578761697788</x:v>
      </x:c>
      <x:c r="S504" s="21" t="n">
        <x:v>9489.196993196036</x:v>
      </x:c>
      <x:c r="T504" s="21" t="n">
        <x:v>14828.065546163709</x:v>
      </x:c>
      <x:c r="U504" s="21" t="n">
        <x:v>17795.042567217097</x:v>
      </x:c>
      <x:c r="V504" s="21" t="n">
        <x:v>20983.450102321174</x:v>
      </x:c>
      <x:c r="W504" s="21" t="n">
        <x:v>24461.381904794885</x:v>
      </x:c>
      <x:c r="X504" s="21" t="n">
        <x:v>25691.037923986143</x:v>
      </x:c>
      <x:c r="Y504" s="21" t="n">
        <x:v>26635.986434903287</x:v>
      </x:c>
      <x:c r="Z504" s="21" t="n">
        <x:v>27411.642580424308</x:v>
      </x:c>
      <x:c r="AA504" s="21" t="n">
        <x:v>28004.173737554906</x:v>
      </x:c>
      <x:c r="AB504" s="21" t="n">
        <x:v>28398.41326664259</x:v>
      </x:c>
      <x:c r="AC504" s="21" t="n">
        <x:v>37041.40860866424</x:v>
      </x:c>
      <x:c r="AD504" s="25" t="n">
        <x:f>AC504*(1+Inputs!$C$14)*(1-Inputs!$C$14/Inputs!$C$15)</x:f>
        <x:v>29392.357730975073</x:v>
      </x:c>
      <x:c r="AE504" s="25" t="n">
        <x:f>AD504/(B504-Inputs!$C$14)</x:f>
        <x:v>644716.0030967144</x:v>
      </x:c>
      <x:c r="AF504" s="25" t="n">
        <x:f>S504/(1+B504)^1+T504/(1+B504)^2+U504/(1+B504)^3+V504/(1+B504)^4+W504/(1+B504)^5+X504/(1+B504)^6+Y504/(1+B504)^7+Z504/(1+B504)^8+AA504/(1+B504)^9+AB504/(1+B504)^10+AE504/(1+B504)^10</x:f>
        <x:v>437965.99625435204</x:v>
      </x:c>
      <x:c r="AG504" s="25" t="n">
        <x:f>(AF504+Inputs!$C$12)/Inputs!$C$13</x:f>
        <x:v>375.2731525710197</x:v>
      </x:c>
      <x:c r="AH504" s="25" t="n">
        <x:f>(S504+Inputs!$C$11)*Inputs!$C$8-Inputs!$C$11</x:f>
        <x:v>2570.4676324288275</x:v>
      </x:c>
      <x:c r="AI504" s="25" t="n">
        <x:f>Inputs!$C$12+AH504-Inputs!$C$10*Inputs!$C$13</x:f>
        <x:v>24888.383047628828</x:v>
      </x:c>
      <x:c r="AJ504" s="25" t="n">
        <x:f>(S504+Inputs!$C$11)*(1-Inputs!$C$8)</x:f>
        <x:v>6918.729360767208</x:v>
      </x:c>
      <x:c r="AK504" s="25" t="n">
        <x:f>AJ504/(1+B504)^(1-Inputs!$C$8)+T504/(1+B504)^(2-Inputs!$C$8)+U504/(1+B504)^(3-Inputs!$C$8)+V504/(1+B504)^(4-Inputs!$C$8)+W504/(1+B504)^(5-Inputs!$C$8)+X504/(1+B504)^(6-Inputs!$C$8)+Y504/(1+B504)^(7-Inputs!$C$8)+Z504/(1+B504)^(8-Inputs!$C$8)+AA504/(1+B504)^(9-Inputs!$C$8)+AB504/(1+B504)^(10-Inputs!$C$8)+AE504/(1+B504)^(10-Inputs!$C$8)</x:f>
        <x:v>451694.69687059557</x:v>
      </x:c>
      <x:c r="AL504" s="25" t="n">
        <x:f>(AK504+AI504)/Inputs!$C$13</x:f>
        <x:v>380.27870578547356</x:v>
      </x:c>
      <x:c r="AM504" s="26" t="n">
        <x:f>IF(AL504&gt;=Inputs!$C$7,1,0)</x:f>
        <x:v>1</x:v>
      </x:c>
      <x:c r="AN504" s="26" t="n">
        <x:f>IF(Inputs!$C$7&lt;=(1-Inputs!$C$16)*AL504,1,0)</x:f>
        <x:v>1</x:v>
      </x:c>
    </x:row>
    <x:row r="505" ht="20" customHeight="1">
      <x:c r="A505" s="16" t="n">
        <x:v>500</x:v>
      </x:c>
      <x:c r="B505" s="19" t="n">
        <x:v>0.09551190079910282</x:v>
      </x:c>
      <x:c r="C505" s="24" t="n">
        <x:v>0.6397995111112493</x:v>
      </x:c>
      <x:c r="D505" s="19" t="n">
        <x:v>0.02925971885923815</x:v>
      </x:c>
      <x:c r="E505" s="19" t="n">
        <x:v>0.0341527959687906</x:v>
      </x:c>
      <x:c r="F505" s="19" t="n">
        <x:v>-0.23060297952946374</x:v>
      </x:c>
      <x:c r="G505" s="19" t="n">
        <x:v>-0.06746388891926755</x:v>
      </x:c>
      <x:c r="H505" s="19" t="n">
        <x:v>0.958105648068539</x:v>
      </x:c>
      <x:c r="I505" s="19" t="n">
        <x:v>0.05675902707035789</x:v>
      </x:c>
      <x:c r="J505" s="19" t="n">
        <x:v>0.05997919619749496</x:v>
      </x:c>
      <x:c r="K505" s="19" t="n">
        <x:v>0.06405742026670737</x:v>
      </x:c>
      <x:c r="L505" s="19" t="n">
        <x:v>0.06180701983931726</x:v>
      </x:c>
      <x:c r="M505" s="19" t="n">
        <x:v>0.06498881850553857</x:v>
      </x:c>
      <x:c r="N505" s="19" t="n">
        <x:v>0.061894138623284786</x:v>
      </x:c>
      <x:c r="O505" s="19" t="n">
        <x:v>0.0754015386082358</x:v>
      </x:c>
      <x:c r="P505" s="19" t="n">
        <x:v>0.0664896579266508</x:v>
      </x:c>
      <x:c r="Q505" s="19" t="n">
        <x:v>0.063869416327301</x:v>
      </x:c>
      <x:c r="R505" s="19" t="n">
        <x:v>0.06809271586481941</x:v>
      </x:c>
      <x:c r="S505" s="21" t="n">
        <x:v>8567.947747269402</x:v>
      </x:c>
      <x:c r="T505" s="21" t="n">
        <x:v>14013.588547971487</x:v>
      </x:c>
      <x:c r="U505" s="21" t="n">
        <x:v>17795.747803585946</x:v>
      </x:c>
      <x:c r="V505" s="21" t="n">
        <x:v>22040.339782623116</x:v>
      </x:c>
      <x:c r="W505" s="21" t="n">
        <x:v>26694.014310255738</x:v>
      </x:c>
      <x:c r="X505" s="21" t="n">
        <x:v>28260.162569243927</x:v>
      </x:c>
      <x:c r="Y505" s="21" t="n">
        <x:v>29351.847511145887</x:v>
      </x:c>
      <x:c r="Z505" s="21" t="n">
        <x:v>30255.72185446375</x:v>
      </x:c>
      <x:c r="AA505" s="21" t="n">
        <x:v>30884.690278691876</x:v>
      </x:c>
      <x:c r="AB505" s="21" t="n">
        <x:v>31243.28922738969</x:v>
      </x:c>
      <x:c r="AC505" s="21" t="n">
        <x:v>40752.116383551765</x:v>
      </x:c>
      <x:c r="AD505" s="25" t="n">
        <x:f>AC505*(1+Inputs!$C$14)*(1-Inputs!$C$14/Inputs!$C$15)</x:f>
        <x:v>32336.80435034832</x:v>
      </x:c>
      <x:c r="AE505" s="25" t="n">
        <x:f>AD505/(B505-Inputs!$C$14)</x:f>
        <x:v>534387.5158988191</x:v>
      </x:c>
      <x:c r="AF505" s="25" t="n">
        <x:f>S505/(1+B505)^1+T505/(1+B505)^2+U505/(1+B505)^3+V505/(1+B505)^4+W505/(1+B505)^5+X505/(1+B505)^6+Y505/(1+B505)^7+Z505/(1+B505)^8+AA505/(1+B505)^9+AB505/(1+B505)^10+AE505/(1+B505)^10</x:f>
        <x:v>352448.3481309001</x:v>
      </x:c>
      <x:c r="AG505" s="25" t="n">
        <x:f>(AF505+Inputs!$C$12)/Inputs!$C$13</x:f>
        <x:v>307.0362765245937</x:v>
      </x:c>
      <x:c r="AH505" s="25" t="n">
        <x:f>(S505+Inputs!$C$11)*Inputs!$C$8-Inputs!$C$11</x:f>
        <x:v>2138.8686706385415</x:v>
      </x:c>
      <x:c r="AI505" s="25" t="n">
        <x:f>Inputs!$C$12+AH505-Inputs!$C$10*Inputs!$C$13</x:f>
        <x:v>24456.78408583854</x:v>
      </x:c>
      <x:c r="AJ505" s="25" t="n">
        <x:f>(S505+Inputs!$C$11)*(1-Inputs!$C$8)</x:f>
        <x:v>6429.07907663086</x:v>
      </x:c>
      <x:c r="AK505" s="25" t="n">
        <x:f>AJ505/(1+B505)^(1-Inputs!$C$8)+T505/(1+B505)^(2-Inputs!$C$8)+U505/(1+B505)^(3-Inputs!$C$8)+V505/(1+B505)^(4-Inputs!$C$8)+W505/(1+B505)^(5-Inputs!$C$8)+X505/(1+B505)^(6-Inputs!$C$8)+Y505/(1+B505)^(7-Inputs!$C$8)+Z505/(1+B505)^(8-Inputs!$C$8)+AA505/(1+B505)^(9-Inputs!$C$8)+AB505/(1+B505)^(10-Inputs!$C$8)+AE505/(1+B505)^(10-Inputs!$C$8)</x:f>
        <x:v>365799.7055211271</x:v>
      </x:c>
      <x:c r="AL505" s="25" t="n">
        <x:f>(AK505+AI505)/Inputs!$C$13</x:f>
        <x:v>311.3963525888994</x:v>
      </x:c>
      <x:c r="AM505" s="26" t="n">
        <x:f>IF(AL505&gt;=Inputs!$C$7,1,0)</x:f>
        <x:v>1</x:v>
      </x:c>
      <x:c r="AN505" s="26" t="n">
        <x:f>IF(Inputs!$C$7&lt;=(1-Inputs!$C$16)*AL505,1,0)</x:f>
        <x:v>0</x:v>
      </x:c>
    </x:row>
    <x:row r="506" ht="20" customHeight="1">
      <x:c r="A506" s="16" t="n">
        <x:v>501</x:v>
      </x:c>
      <x:c r="B506" s="19" t="n">
        <x:v>0.07205390300429028</x:v>
      </x:c>
      <x:c r="C506" s="24" t="n">
        <x:v>0.3312774494037001</x:v>
      </x:c>
      <x:c r="D506" s="19" t="n">
        <x:v>0.025591900748331398</x:v>
      </x:c>
      <x:c r="E506" s="19" t="n">
        <x:v>0.06075176106187968</x:v>
      </x:c>
      <x:c r="F506" s="19" t="n">
        <x:v>-0.2014552706219877</x:v>
      </x:c>
      <x:c r="G506" s="19" t="n">
        <x:v>-0.035548467494764396</x:v>
      </x:c>
      <x:c r="H506" s="19" t="n">
        <x:v>0.710998609703239</x:v>
      </x:c>
      <x:c r="I506" s="19" t="n">
        <x:v>0.06866927737059883</x:v>
      </x:c>
      <x:c r="J506" s="19" t="n">
        <x:v>0.0774280617418242</x:v>
      </x:c>
      <x:c r="K506" s="19" t="n">
        <x:v>0.07705324885597406</x:v>
      </x:c>
      <x:c r="L506" s="19" t="n">
        <x:v>0.06549366182599328</x:v>
      </x:c>
      <x:c r="M506" s="19" t="n">
        <x:v>0.07090859147334072</x:v>
      </x:c>
      <x:c r="N506" s="19" t="n">
        <x:v>0.07603680490418015</x:v>
      </x:c>
      <x:c r="O506" s="19" t="n">
        <x:v>0.0752520829846037</x:v>
      </x:c>
      <x:c r="P506" s="19" t="n">
        <x:v>0.07061494217022642</x:v>
      </x:c>
      <x:c r="Q506" s="19" t="n">
        <x:v>0.06623749585519931</x:v>
      </x:c>
      <x:c r="R506" s="19" t="n">
        <x:v>0.06357918387302902</x:v>
      </x:c>
      <x:c r="S506" s="21" t="n">
        <x:v>9247.880102392799</x:v>
      </x:c>
      <x:c r="T506" s="21" t="n">
        <x:v>14558.51757905273</x:v>
      </x:c>
      <x:c r="U506" s="21" t="n">
        <x:v>17940.019485161843</x:v>
      </x:c>
      <x:c r="V506" s="21" t="n">
        <x:v>21715.30482197732</x:v>
      </x:c>
      <x:c r="W506" s="21" t="n">
        <x:v>25884.96092146738</x:v>
      </x:c>
      <x:c r="X506" s="21" t="n">
        <x:v>27719.72674507232</x:v>
      </x:c>
      <x:c r="Y506" s="21" t="n">
        <x:v>29133.93588680651</x:v>
      </x:c>
      <x:c r="Z506" s="21" t="n">
        <x:v>30250.5269907887</x:v>
      </x:c>
      <x:c r="AA506" s="21" t="n">
        <x:v>31021.464846985615</x:v>
      </x:c>
      <x:c r="AB506" s="21" t="n">
        <x:v>31426.4569876628</x:v>
      </x:c>
      <x:c r="AC506" s="21" t="n">
        <x:v>40991.030853473225</x:v>
      </x:c>
      <x:c r="AD506" s="25" t="n">
        <x:f>AC506*(1+Inputs!$C$14)*(1-Inputs!$C$14/Inputs!$C$15)</x:f>
        <x:v>32526.382982230996</x:v>
      </x:c>
      <x:c r="AE506" s="25" t="n">
        <x:f>AD506/(B506-Inputs!$C$14)</x:f>
        <x:v>877812.6012383888</x:v>
      </x:c>
      <x:c r="AF506" s="25" t="n">
        <x:f>S506/(1+B506)^1+T506/(1+B506)^2+U506/(1+B506)^3+V506/(1+B506)^4+W506/(1+B506)^5+X506/(1+B506)^6+Y506/(1+B506)^7+Z506/(1+B506)^8+AA506/(1+B506)^9+AB506/(1+B506)^10+AE506/(1+B506)^10</x:f>
        <x:v>594088.775587875</x:v>
      </x:c>
      <x:c r="AG506" s="25" t="n">
        <x:f>(AF506+Inputs!$C$12)/Inputs!$C$13</x:f>
        <x:v>499.84779856720235</x:v>
      </x:c>
      <x:c r="AH506" s="25" t="n">
        <x:f>(S506+Inputs!$C$11)*Inputs!$C$8-Inputs!$C$11</x:f>
        <x:v>2457.4123219429284</x:v>
      </x:c>
      <x:c r="AI506" s="25" t="n">
        <x:f>Inputs!$C$12+AH506-Inputs!$C$10*Inputs!$C$13</x:f>
        <x:v>24775.32773714293</x:v>
      </x:c>
      <x:c r="AJ506" s="25" t="n">
        <x:f>(S506+Inputs!$C$11)*(1-Inputs!$C$8)</x:f>
        <x:v>6790.4677804498715</x:v>
      </x:c>
      <x:c r="AK506" s="25" t="n">
        <x:f>AJ506/(1+B506)^(1-Inputs!$C$8)+T506/(1+B506)^(2-Inputs!$C$8)+U506/(1+B506)^(3-Inputs!$C$8)+V506/(1+B506)^(4-Inputs!$C$8)+W506/(1+B506)^(5-Inputs!$C$8)+X506/(1+B506)^(6-Inputs!$C$8)+Y506/(1+B506)^(7-Inputs!$C$8)+Z506/(1+B506)^(8-Inputs!$C$8)+AA506/(1+B506)^(9-Inputs!$C$8)+AB506/(1+B506)^(10-Inputs!$C$8)+AE506/(1+B506)^(10-Inputs!$C$8)</x:f>
        <x:v>611404.5887595956</x:v>
      </x:c>
      <x:c r="AL506" s="25" t="n">
        <x:f>(AK506+AI506)/Inputs!$C$13</x:f>
        <x:v>507.6253973044989</x:v>
      </x:c>
      <x:c r="AM506" s="26" t="n">
        <x:f>IF(AL506&gt;=Inputs!$C$7,1,0)</x:f>
        <x:v>1</x:v>
      </x:c>
      <x:c r="AN506" s="26" t="n">
        <x:f>IF(Inputs!$C$7&lt;=(1-Inputs!$C$16)*AL506,1,0)</x:f>
        <x:v>1</x:v>
      </x:c>
    </x:row>
    <x:row r="507" ht="20" customHeight="1">
      <x:c r="A507" s="16" t="n">
        <x:v>502</x:v>
      </x:c>
      <x:c r="B507" s="19" t="n">
        <x:v>0.07672142853234669</x:v>
      </x:c>
      <x:c r="C507" s="24" t="n">
        <x:v>0.28310679015552864</x:v>
      </x:c>
      <x:c r="D507" s="19" t="n">
        <x:v>0.02838599626549723</x:v>
      </x:c>
      <x:c r="E507" s="19" t="n">
        <x:v>0.0596610932573637</x:v>
      </x:c>
      <x:c r="F507" s="19" t="n">
        <x:v>-0.13802016016100996</x:v>
      </x:c>
      <x:c r="G507" s="19" t="n">
        <x:v>-0.09402881241326042</x:v>
      </x:c>
      <x:c r="H507" s="19" t="n">
        <x:v>0.983727974734478</x:v>
      </x:c>
      <x:c r="I507" s="19" t="n">
        <x:v>0.06962936901144418</x:v>
      </x:c>
      <x:c r="J507" s="19" t="n">
        <x:v>0.06465721796612911</x:v>
      </x:c>
      <x:c r="K507" s="19" t="n">
        <x:v>0.06928165109590623</x:v>
      </x:c>
      <x:c r="L507" s="19" t="n">
        <x:v>0.07145181025859415</x:v>
      </x:c>
      <x:c r="M507" s="19" t="n">
        <x:v>0.06485586525629174</x:v>
      </x:c>
      <x:c r="N507" s="19" t="n">
        <x:v>0.053369656461690056</x:v>
      </x:c>
      <x:c r="O507" s="19" t="n">
        <x:v>0.06182253943609681</x:v>
      </x:c>
      <x:c r="P507" s="19" t="n">
        <x:v>0.05659599502342076</x:v>
      </x:c>
      <x:c r="Q507" s="19" t="n">
        <x:v>0.06383539711688059</x:v>
      </x:c>
      <x:c r="R507" s="19" t="n">
        <x:v>0.06601950924286143</x:v>
      </x:c>
      <x:c r="S507" s="21" t="n">
        <x:v>10093.724269876182</x:v>
      </x:c>
      <x:c r="T507" s="21" t="n">
        <x:v>15824.063836118992</x:v>
      </x:c>
      <x:c r="U507" s="21" t="n">
        <x:v>19260.580136839646</x:v>
      </x:c>
      <x:c r="V507" s="21" t="n">
        <x:v>22921.77937618925</x:v>
      </x:c>
      <x:c r="W507" s="21" t="n">
        <x:v>26978.803259877244</x:v>
      </x:c>
      <x:c r="X507" s="21" t="n">
        <x:v>28806.059344397447</x:v>
      </x:c>
      <x:c r="Y507" s="21" t="n">
        <x:v>30157.945893321732</x:v>
      </x:c>
      <x:c r="Z507" s="21" t="n">
        <x:v>31237.619139423467</x:v>
      </x:c>
      <x:c r="AA507" s="21" t="n">
        <x:v>31968.094324876398</x:v>
      </x:c>
      <x:c r="AB507" s="21" t="n">
        <x:v>32340.114388295056</x:v>
      </x:c>
      <x:c r="AC507" s="21" t="n">
        <x:v>42182.75789777616</x:v>
      </x:c>
      <x:c r="AD507" s="25" t="n">
        <x:f>AC507*(1+Inputs!$C$14)*(1-Inputs!$C$14/Inputs!$C$15)</x:f>
        <x:v>33472.01839188538</x:v>
      </x:c>
      <x:c r="AE507" s="25" t="n">
        <x:f>AD507/(B507-Inputs!$C$14)</x:f>
        <x:v>802274.0248679279</x:v>
      </x:c>
      <x:c r="AF507" s="25" t="n">
        <x:f>S507/(1+B507)^1+T507/(1+B507)^2+U507/(1+B507)^3+V507/(1+B507)^4+W507/(1+B507)^5+X507/(1+B507)^6+Y507/(1+B507)^7+Z507/(1+B507)^8+AA507/(1+B507)^9+AB507/(1+B507)^10+AE507/(1+B507)^10</x:f>
        <x:v>542862.5328056728</x:v>
      </x:c>
      <x:c r="AG507" s="25" t="n">
        <x:f>(AF507+Inputs!$C$12)/Inputs!$C$13</x:f>
        <x:v>458.9729749985375</x:v>
      </x:c>
      <x:c r="AH507" s="25" t="n">
        <x:f>(S507+Inputs!$C$11)*Inputs!$C$8-Inputs!$C$11</x:f>
        <x:v>2853.6845209556914</x:v>
      </x:c>
      <x:c r="AI507" s="25" t="n">
        <x:f>Inputs!$C$12+AH507-Inputs!$C$10*Inputs!$C$13</x:f>
        <x:v>25171.59993615569</x:v>
      </x:c>
      <x:c r="AJ507" s="25" t="n">
        <x:f>(S507+Inputs!$C$11)*(1-Inputs!$C$8)</x:f>
        <x:v>7240.039748920492</x:v>
      </x:c>
      <x:c r="AK507" s="25" t="n">
        <x:f>AJ507/(1+B507)^(1-Inputs!$C$8)+T507/(1+B507)^(2-Inputs!$C$8)+U507/(1+B507)^(3-Inputs!$C$8)+V507/(1+B507)^(4-Inputs!$C$8)+W507/(1+B507)^(5-Inputs!$C$8)+X507/(1+B507)^(6-Inputs!$C$8)+Y507/(1+B507)^(7-Inputs!$C$8)+Z507/(1+B507)^(8-Inputs!$C$8)+AA507/(1+B507)^(9-Inputs!$C$8)+AB507/(1+B507)^(10-Inputs!$C$8)+AE507/(1+B507)^(10-Inputs!$C$8)</x:f>
        <x:v>559248.1804231865</x:v>
      </x:c>
      <x:c r="AL507" s="25" t="n">
        <x:f>(AK507+AI507)/Inputs!$C$13</x:f>
        <x:v>466.32456559014935</x:v>
      </x:c>
      <x:c r="AM507" s="26" t="n">
        <x:f>IF(AL507&gt;=Inputs!$C$7,1,0)</x:f>
        <x:v>1</x:v>
      </x:c>
      <x:c r="AN507" s="26" t="n">
        <x:f>IF(Inputs!$C$7&lt;=(1-Inputs!$C$16)*AL507,1,0)</x:f>
        <x:v>1</x:v>
      </x:c>
    </x:row>
    <x:row r="508" ht="20" customHeight="1">
      <x:c r="A508" s="16" t="n">
        <x:v>503</x:v>
      </x:c>
      <x:c r="B508" s="19" t="n">
        <x:v>0.07346480144984428</x:v>
      </x:c>
      <x:c r="C508" s="24" t="n">
        <x:v>0.452711460107281</x:v>
      </x:c>
      <x:c r="D508" s="19" t="n">
        <x:v>0.043468505111000866</x:v>
      </x:c>
      <x:c r="E508" s="19" t="n">
        <x:v>0.04420353129952133</x:v>
      </x:c>
      <x:c r="F508" s="19" t="n">
        <x:v>-0.25197782311072275</x:v>
      </x:c>
      <x:c r="G508" s="19" t="n">
        <x:v>-0.08069643562445605</x:v>
      </x:c>
      <x:c r="H508" s="19" t="n">
        <x:v>0.8354805601863688</x:v>
      </x:c>
      <x:c r="I508" s="19" t="n">
        <x:v>0.06574119814643041</x:v>
      </x:c>
      <x:c r="J508" s="19" t="n">
        <x:v>0.06512451635170806</x:v>
      </x:c>
      <x:c r="K508" s="19" t="n">
        <x:v>0.06955155988058892</x:v>
      </x:c>
      <x:c r="L508" s="19" t="n">
        <x:v>0.06441861107782529</x:v>
      </x:c>
      <x:c r="M508" s="19" t="n">
        <x:v>0.06135145647291324</x:v>
      </x:c>
      <x:c r="N508" s="19" t="n">
        <x:v>0.05989629927460215</x:v>
      </x:c>
      <x:c r="O508" s="19" t="n">
        <x:v>0.0723191647367014</x:v>
      </x:c>
      <x:c r="P508" s="19" t="n">
        <x:v>0.06464833052361768</x:v>
      </x:c>
      <x:c r="Q508" s="19" t="n">
        <x:v>0.058628458037072735</x:v>
      </x:c>
      <x:c r="R508" s="19" t="n">
        <x:v>0.07554668566598935</x:v>
      </x:c>
      <x:c r="S508" s="21" t="n">
        <x:v>8163.491730664706</x:v>
      </x:c>
      <x:c r="T508" s="21" t="n">
        <x:v>13502.525467120908</x:v>
      </x:c>
      <x:c r="U508" s="21" t="n">
        <x:v>17444.21161529092</x:v>
      </x:c>
      <x:c r="V508" s="21" t="n">
        <x:v>21937.250588266903</x:v>
      </x:c>
      <x:c r="W508" s="21" t="n">
        <x:v>26958.51013670396</x:v>
      </x:c>
      <x:c r="X508" s="21" t="n">
        <x:v>28923.363080137227</x:v>
      </x:c>
      <x:c r="Y508" s="21" t="n">
        <x:v>30347.63638241636</x:v>
      </x:c>
      <x:c r="Z508" s="21" t="n">
        <x:v>31496.66223226504</x:v>
      </x:c>
      <x:c r="AA508" s="21" t="n">
        <x:v>32268.531759186215</x:v>
      </x:c>
      <x:c r="AB508" s="21" t="n">
        <x:v>32649.465667251672</x:v>
      </x:c>
      <x:c r="AC508" s="21" t="n">
        <x:v>42586.25956598044</x:v>
      </x:c>
      <x:c r="AD508" s="25" t="n">
        <x:f>AC508*(1+Inputs!$C$14)*(1-Inputs!$C$14/Inputs!$C$15)</x:f>
        <x:v>33792.19696560548</x:v>
      </x:c>
      <x:c r="AE508" s="25" t="n">
        <x:f>AD508/(B508-Inputs!$C$14)</x:f>
        <x:v>878522.5892734274</x:v>
      </x:c>
      <x:c r="AF508" s="25" t="n">
        <x:f>S508/(1+B508)^1+T508/(1+B508)^2+U508/(1+B508)^3+V508/(1+B508)^4+W508/(1+B508)^5+X508/(1+B508)^6+Y508/(1+B508)^7+Z508/(1+B508)^8+AA508/(1+B508)^9+AB508/(1+B508)^10+AE508/(1+B508)^10</x:f>
        <x:v>589607.4830565401</x:v>
      </x:c>
      <x:c r="AG508" s="25" t="n">
        <x:f>(AF508+Inputs!$C$12)/Inputs!$C$13</x:f>
        <x:v>496.2720523943534</x:v>
      </x:c>
      <x:c r="AH508" s="25" t="n">
        <x:f>(S508+Inputs!$C$11)*Inputs!$C$8-Inputs!$C$11</x:f>
        <x:v>1949.383797105931</x:v>
      </x:c>
      <x:c r="AI508" s="25" t="n">
        <x:f>Inputs!$C$12+AH508-Inputs!$C$10*Inputs!$C$13</x:f>
        <x:v>24267.29921230593</x:v>
      </x:c>
      <x:c r="AJ508" s="25" t="n">
        <x:f>(S508+Inputs!$C$11)*(1-Inputs!$C$8)</x:f>
        <x:v>6214.107933558776</x:v>
      </x:c>
      <x:c r="AK508" s="25" t="n">
        <x:f>AJ508/(1+B508)^(1-Inputs!$C$8)+T508/(1+B508)^(2-Inputs!$C$8)+U508/(1+B508)^(3-Inputs!$C$8)+V508/(1+B508)^(4-Inputs!$C$8)+W508/(1+B508)^(5-Inputs!$C$8)+X508/(1+B508)^(6-Inputs!$C$8)+Y508/(1+B508)^(7-Inputs!$C$8)+Z508/(1+B508)^(8-Inputs!$C$8)+AA508/(1+B508)^(9-Inputs!$C$8)+AB508/(1+B508)^(10-Inputs!$C$8)+AE508/(1+B508)^(10-Inputs!$C$8)</x:f>
        <x:v>607641.1624674887</x:v>
      </x:c>
      <x:c r="AL508" s="25" t="n">
        <x:f>(AK508+AI508)/Inputs!$C$13</x:f>
        <x:v>504.21708639701285</x:v>
      </x:c>
      <x:c r="AM508" s="26" t="n">
        <x:f>IF(AL508&gt;=Inputs!$C$7,1,0)</x:f>
        <x:v>1</x:v>
      </x:c>
      <x:c r="AN508" s="26" t="n">
        <x:f>IF(Inputs!$C$7&lt;=(1-Inputs!$C$16)*AL508,1,0)</x:f>
        <x:v>1</x:v>
      </x:c>
    </x:row>
    <x:row r="509" ht="20" customHeight="1">
      <x:c r="A509" s="16" t="n">
        <x:v>504</x:v>
      </x:c>
      <x:c r="B509" s="19" t="n">
        <x:v>0.07569974601143983</x:v>
      </x:c>
      <x:c r="C509" s="24" t="n">
        <x:v>0.5671215510438685</x:v>
      </x:c>
      <x:c r="D509" s="19" t="n">
        <x:v>0.04327170442587516</x:v>
      </x:c>
      <x:c r="E509" s="19" t="n">
        <x:v>0.04415856437821589</x:v>
      </x:c>
      <x:c r="F509" s="19" t="n">
        <x:v>-0.14999612072311835</x:v>
      </x:c>
      <x:c r="G509" s="19" t="n">
        <x:v>-0.06501686640225841</x:v>
      </x:c>
      <x:c r="H509" s="19" t="n">
        <x:v>0.9143640144812082</x:v>
      </x:c>
      <x:c r="I509" s="19" t="n">
        <x:v>0.06316931140790644</x:v>
      </x:c>
      <x:c r="J509" s="19" t="n">
        <x:v>0.07213709877092356</x:v>
      </x:c>
      <x:c r="K509" s="19" t="n">
        <x:v>0.06904484872566968</x:v>
      </x:c>
      <x:c r="L509" s="19" t="n">
        <x:v>0.06868651105135883</x:v>
      </x:c>
      <x:c r="M509" s="19" t="n">
        <x:v>0.06152086361372654</x:v>
      </x:c>
      <x:c r="N509" s="19" t="n">
        <x:v>0.0641102440876</x:v>
      </x:c>
      <x:c r="O509" s="19" t="n">
        <x:v>0.07149974802113888</x:v>
      </x:c>
      <x:c r="P509" s="19" t="n">
        <x:v>0.06403877912777148</x:v>
      </x:c>
      <x:c r="Q509" s="19" t="n">
        <x:v>0.07490075020039627</x:v>
      </x:c>
      <x:c r="R509" s="19" t="n">
        <x:v>0.07344022906666055</x:v>
      </x:c>
      <x:c r="S509" s="21" t="n">
        <x:v>10041.265540737291</x:v>
      </x:c>
      <x:c r="T509" s="21" t="n">
        <x:v>15953.640599772401</x:v>
      </x:c>
      <x:c r="U509" s="21" t="n">
        <x:v>19738.51469439583</x:v>
      </x:c>
      <x:c r="V509" s="21" t="n">
        <x:v>23894.88241215277</x:v>
      </x:c>
      <x:c r="W509" s="21" t="n">
        <x:v>28546.08559919077</x:v>
      </x:c>
      <x:c r="X509" s="21" t="n">
        <x:v>30456.305222032497</x:v>
      </x:c>
      <x:c r="Y509" s="21" t="n">
        <x:v>31915.82121115985</x:v>
      </x:c>
      <x:c r="Z509" s="21" t="n">
        <x:v>33057.521366128654</x:v>
      </x:c>
      <x:c r="AA509" s="21" t="n">
        <x:v>33801.62310754467</x:v>
      </x:c>
      <x:c r="AB509" s="21" t="n">
        <x:v>34144.035072724786</x:v>
      </x:c>
      <x:c r="AC509" s="21" t="n">
        <x:v>44535.697920945364</x:v>
      </x:c>
      <x:c r="AD509" s="25" t="n">
        <x:f>AC509*(1+Inputs!$C$14)*(1-Inputs!$C$14/Inputs!$C$15)</x:f>
        <x:v>35339.07630027014</x:v>
      </x:c>
      <x:c r="AE509" s="25" t="n">
        <x:f>AD509/(B509-Inputs!$C$14)</x:f>
        <x:v>868287.3915315609</x:v>
      </x:c>
      <x:c r="AF509" s="25" t="n">
        <x:f>S509/(1+B509)^1+T509/(1+B509)^2+U509/(1+B509)^3+V509/(1+B509)^4+W509/(1+B509)^5+X509/(1+B509)^6+Y509/(1+B509)^7+Z509/(1+B509)^8+AA509/(1+B509)^9+AB509/(1+B509)^10+AE509/(1+B509)^10</x:f>
        <x:v>586433.575714553</x:v>
      </x:c>
      <x:c r="AG509" s="25" t="n">
        <x:f>(AF509+Inputs!$C$12)/Inputs!$C$13</x:f>
        <x:v>493.739504708227</x:v>
      </x:c>
      <x:c r="AH509" s="25" t="n">
        <x:f>(S509+Inputs!$C$11)*Inputs!$C$8-Inputs!$C$11</x:f>
        <x:v>2829.1079656604843</x:v>
      </x:c>
      <x:c r="AI509" s="25" t="n">
        <x:f>Inputs!$C$12+AH509-Inputs!$C$10*Inputs!$C$13</x:f>
        <x:v>25147.023380860483</x:v>
      </x:c>
      <x:c r="AJ509" s="25" t="n">
        <x:f>(S509+Inputs!$C$11)*(1-Inputs!$C$8)</x:f>
        <x:v>7212.157575076807</x:v>
      </x:c>
      <x:c r="AK509" s="25" t="n">
        <x:f>AJ509/(1+B509)^(1-Inputs!$C$8)+T509/(1+B509)^(2-Inputs!$C$8)+U509/(1+B509)^(3-Inputs!$C$8)+V509/(1+B509)^(4-Inputs!$C$8)+W509/(1+B509)^(5-Inputs!$C$8)+X509/(1+B509)^(6-Inputs!$C$8)+Y509/(1+B509)^(7-Inputs!$C$8)+Z509/(1+B509)^(8-Inputs!$C$8)+AA509/(1+B509)^(9-Inputs!$C$8)+AB509/(1+B509)^(10-Inputs!$C$8)+AE509/(1+B509)^(10-Inputs!$C$8)</x:f>
        <x:v>604106.8856228169</x:v>
      </x:c>
      <x:c r="AL509" s="25" t="n">
        <x:f>(AK509+AI509)/Inputs!$C$13</x:f>
        <x:v>502.098946037757</x:v>
      </x:c>
      <x:c r="AM509" s="26" t="n">
        <x:f>IF(AL509&gt;=Inputs!$C$7,1,0)</x:f>
        <x:v>1</x:v>
      </x:c>
      <x:c r="AN509" s="26" t="n">
        <x:f>IF(Inputs!$C$7&lt;=(1-Inputs!$C$16)*AL509,1,0)</x:f>
        <x:v>1</x:v>
      </x:c>
    </x:row>
    <x:row r="510" ht="20" customHeight="1">
      <x:c r="A510" s="16" t="n">
        <x:v>505</x:v>
      </x:c>
      <x:c r="B510" s="19" t="n">
        <x:v>0.08478713529091038</x:v>
      </x:c>
      <x:c r="C510" s="24" t="n">
        <x:v>0.12284868733289045</x:v>
      </x:c>
      <x:c r="D510" s="19" t="n">
        <x:v>0.017312644036267956</x:v>
      </x:c>
      <x:c r="E510" s="19" t="n">
        <x:v>0.05761572850010424</x:v>
      </x:c>
      <x:c r="F510" s="19" t="n">
        <x:v>-0.18479270533156184</x:v>
      </x:c>
      <x:c r="G510" s="19" t="n">
        <x:v>-0.04204725771967731</x:v>
      </x:c>
      <x:c r="H510" s="19" t="n">
        <x:v>0.89667766018826</x:v>
      </x:c>
      <x:c r="I510" s="19" t="n">
        <x:v>0.05753638820285573</x:v>
      </x:c>
      <x:c r="J510" s="19" t="n">
        <x:v>0.057397178523684714</x:v>
      </x:c>
      <x:c r="K510" s="19" t="n">
        <x:v>0.06765231952013323</x:v>
      </x:c>
      <x:c r="L510" s="19" t="n">
        <x:v>0.06881162559934069</x:v>
      </x:c>
      <x:c r="M510" s="19" t="n">
        <x:v>0.0682815138258718</x:v>
      </x:c>
      <x:c r="N510" s="19" t="n">
        <x:v>0.062153192612844355</x:v>
      </x:c>
      <x:c r="O510" s="19" t="n">
        <x:v>0.07157096519414267</x:v>
      </x:c>
      <x:c r="P510" s="19" t="n">
        <x:v>0.06711973440498355</x:v>
      </x:c>
      <x:c r="Q510" s="19" t="n">
        <x:v>0.06115928832737268</x:v>
      </x:c>
      <x:c r="R510" s="19" t="n">
        <x:v>0.07130893504632127</x:v>
      </x:c>
      <x:c r="S510" s="21" t="n">
        <x:v>9511.814241964503</x:v>
      </x:c>
      <x:c r="T510" s="21" t="n">
        <x:v>14613.753781745556</x:v>
      </x:c>
      <x:c r="U510" s="21" t="n">
        <x:v>17557.05647877141</x:v>
      </x:c>
      <x:c r="V510" s="21" t="n">
        <x:v>20800.23195808128</x:v>
      </x:c>
      <x:c r="W510" s="21" t="n">
        <x:v>24316.026925205173</x:v>
      </x:c>
      <x:c r="X510" s="21" t="n">
        <x:v>25879.07901192553</x:v>
      </x:c>
      <x:c r="Y510" s="21" t="n">
        <x:v>27022.170596360087</x:v>
      </x:c>
      <x:c r="Z510" s="21" t="n">
        <x:v>27976.71739002201</x:v>
      </x:c>
      <x:c r="AA510" s="21" t="n">
        <x:v>28672.718999458193</x:v>
      </x:c>
      <x:c r="AB510" s="21" t="n">
        <x:v>29097.912808317415</x:v>
      </x:c>
      <x:c r="AC510" s="21" t="n">
        <x:v>37953.79931519663</x:v>
      </x:c>
      <x:c r="AD510" s="25" t="n">
        <x:f>AC510*(1+Inputs!$C$14)*(1-Inputs!$C$14/Inputs!$C$15)</x:f>
        <x:v>30116.33975660852</x:v>
      </x:c>
      <x:c r="AE510" s="25" t="n">
        <x:f>AD510/(B510-Inputs!$C$14)</x:f>
        <x:v>604902.0410721814</x:v>
      </x:c>
      <x:c r="AF510" s="25" t="n">
        <x:f>S510/(1+B510)^1+T510/(1+B510)^2+U510/(1+B510)^3+V510/(1+B510)^4+W510/(1+B510)^5+X510/(1+B510)^6+Y510/(1+B510)^7+Z510/(1+B510)^8+AA510/(1+B510)^9+AB510/(1+B510)^10+AE510/(1+B510)^10</x:f>
        <x:v>406649.0511316279</x:v>
      </x:c>
      <x:c r="AG510" s="25" t="n">
        <x:f>(AF510+Inputs!$C$12)/Inputs!$C$13</x:f>
        <x:v>350.28450345139987</x:v>
      </x:c>
      <x:c r="AH510" s="25" t="n">
        <x:f>(S510+Inputs!$C$11)*Inputs!$C$8-Inputs!$C$11</x:f>
        <x:v>2581.0636585641923</x:v>
      </x:c>
      <x:c r="AI510" s="25" t="n">
        <x:f>Inputs!$C$12+AH510-Inputs!$C$10*Inputs!$C$13</x:f>
        <x:v>24898.97907376419</x:v>
      </x:c>
      <x:c r="AJ510" s="25" t="n">
        <x:f>(S510+Inputs!$C$11)*(1-Inputs!$C$8)</x:f>
        <x:v>6930.750583400311</x:v>
      </x:c>
      <x:c r="AK510" s="25" t="n">
        <x:f>AJ510/(1+B510)^(1-Inputs!$C$8)+T510/(1+B510)^(2-Inputs!$C$8)+U510/(1+B510)^(3-Inputs!$C$8)+V510/(1+B510)^(4-Inputs!$C$8)+W510/(1+B510)^(5-Inputs!$C$8)+X510/(1+B510)^(6-Inputs!$C$8)+Y510/(1+B510)^(7-Inputs!$C$8)+Z510/(1+B510)^(8-Inputs!$C$8)+AA510/(1+B510)^(9-Inputs!$C$8)+AB510/(1+B510)^(10-Inputs!$C$8)+AE510/(1+B510)^(10-Inputs!$C$8)</x:f>
        <x:v>419981.2349055534</x:v>
      </x:c>
      <x:c r="AL510" s="25" t="n">
        <x:f>(AK510+AI510)/Inputs!$C$13</x:f>
        <x:v>354.9821198659598</x:v>
      </x:c>
      <x:c r="AM510" s="26" t="n">
        <x:f>IF(AL510&gt;=Inputs!$C$7,1,0)</x:f>
        <x:v>1</x:v>
      </x:c>
      <x:c r="AN510" s="26" t="n">
        <x:f>IF(Inputs!$C$7&lt;=(1-Inputs!$C$16)*AL510,1,0)</x:f>
        <x:v>1</x:v>
      </x:c>
    </x:row>
    <x:row r="511" ht="20" customHeight="1">
      <x:c r="A511" s="16" t="n">
        <x:v>506</x:v>
      </x:c>
      <x:c r="B511" s="19" t="n">
        <x:v>0.08456230064889757</x:v>
      </x:c>
      <x:c r="C511" s="24" t="n">
        <x:v>0.7783346275309384</x:v>
      </x:c>
      <x:c r="D511" s="19" t="n">
        <x:v>0.031500850512911426</x:v>
      </x:c>
      <x:c r="E511" s="19" t="n">
        <x:v>0.029275171907025027</x:v>
      </x:c>
      <x:c r="F511" s="19" t="n">
        <x:v>-0.21498835160788193</x:v>
      </x:c>
      <x:c r="G511" s="19" t="n">
        <x:v>-0.0639201029717168</x:v>
      </x:c>
      <x:c r="H511" s="19" t="n">
        <x:v>0.6572230415655156</x:v>
      </x:c>
      <x:c r="I511" s="19" t="n">
        <x:v>0.06280758765511905</x:v>
      </x:c>
      <x:c r="J511" s="19" t="n">
        <x:v>0.07031822497021609</x:v>
      </x:c>
      <x:c r="K511" s="19" t="n">
        <x:v>0.07240201458028991</x:v>
      </x:c>
      <x:c r="L511" s="19" t="n">
        <x:v>0.06463344958015227</x:v>
      </x:c>
      <x:c r="M511" s="19" t="n">
        <x:v>0.060720841375372175</x:v>
      </x:c>
      <x:c r="N511" s="19" t="n">
        <x:v>0.06397710773513268</x:v>
      </x:c>
      <x:c r="O511" s="19" t="n">
        <x:v>0.05650174286061542</x:v>
      </x:c>
      <x:c r="P511" s="19" t="n">
        <x:v>0.0658131951374446</x:v>
      </x:c>
      <x:c r="Q511" s="19" t="n">
        <x:v>0.07253457052985482</x:v>
      </x:c>
      <x:c r="R511" s="19" t="n">
        <x:v>0.07173731417385057</x:v>
      </x:c>
      <x:c r="S511" s="21" t="n">
        <x:v>8815.598298757828</x:v>
      </x:c>
      <x:c r="T511" s="21" t="n">
        <x:v>14312.436184323198</x:v>
      </x:c>
      <x:c r="U511" s="21" t="n">
        <x:v>17865.548814296995</x:v>
      </x:c>
      <x:c r="V511" s="21" t="n">
        <x:v>21753.786759129685</x:v>
      </x:c>
      <x:c r="W511" s="21" t="n">
        <x:v>26042.363125675223</x:v>
      </x:c>
      <x:c r="X511" s="21" t="n">
        <x:v>27462.93210744794</x:v>
      </x:c>
      <x:c r="Y511" s="21" t="n">
        <x:v>28532.924197270666</x:v>
      </x:c>
      <x:c r="Z511" s="21" t="n">
        <x:v>29376.26750248598</x:v>
      </x:c>
      <x:c r="AA511" s="21" t="n">
        <x:v>30005.43283927078</x:v>
      </x:c>
      <x:c r="AB511" s="21" t="n">
        <x:v>30380.54480382636</x:v>
      </x:c>
      <x:c r="AC511" s="21" t="n">
        <x:v>39626.7975702083</x:v>
      </x:c>
      <x:c r="AD511" s="25" t="n">
        <x:f>AC511*(1+Inputs!$C$14)*(1-Inputs!$C$14/Inputs!$C$15)</x:f>
        <x:v>31443.86387196028</x:v>
      </x:c>
      <x:c r="AE511" s="25" t="n">
        <x:f>AD511/(B511-Inputs!$C$14)</x:f>
        <x:v>634431.0788700181</x:v>
      </x:c>
      <x:c r="AF511" s="25" t="n">
        <x:f>S511/(1+B511)^1+T511/(1+B511)^2+U511/(1+B511)^3+V511/(1+B511)^4+W511/(1+B511)^5+X511/(1+B511)^6+Y511/(1+B511)^7+Z511/(1+B511)^8+AA511/(1+B511)^9+AB511/(1+B511)^10+AE511/(1+B511)^10</x:f>
        <x:v>425436.6404967108</x:v>
      </x:c>
      <x:c r="AG511" s="25" t="n">
        <x:f>(AF511+Inputs!$C$12)/Inputs!$C$13</x:f>
        <x:v>365.2756360988463</x:v>
      </x:c>
      <x:c r="AH511" s="25" t="n">
        <x:f>(S511+Inputs!$C$11)*Inputs!$C$8-Inputs!$C$11</x:f>
        <x:v>2254.891257774216</x:v>
      </x:c>
      <x:c r="AI511" s="25" t="n">
        <x:f>Inputs!$C$12+AH511-Inputs!$C$10*Inputs!$C$13</x:f>
        <x:v>24572.806672974213</x:v>
      </x:c>
      <x:c r="AJ511" s="25" t="n">
        <x:f>(S511+Inputs!$C$11)*(1-Inputs!$C$8)</x:f>
        <x:v>6560.707040983613</x:v>
      </x:c>
      <x:c r="AK511" s="25" t="n">
        <x:f>AJ511/(1+B511)^(1-Inputs!$C$8)+T511/(1+B511)^(2-Inputs!$C$8)+U511/(1+B511)^(3-Inputs!$C$8)+V511/(1+B511)^(4-Inputs!$C$8)+W511/(1+B511)^(5-Inputs!$C$8)+X511/(1+B511)^(6-Inputs!$C$8)+Y511/(1+B511)^(7-Inputs!$C$8)+Z511/(1+B511)^(8-Inputs!$C$8)+AA511/(1+B511)^(9-Inputs!$C$8)+AB511/(1+B511)^(10-Inputs!$C$8)+AE511/(1+B511)^(10-Inputs!$C$8)</x:f>
        <x:v>439768.1922203407</x:v>
      </x:c>
      <x:c r="AL511" s="25" t="n">
        <x:f>(AK511+AI511)/Inputs!$C$13</x:f>
        <x:v>370.51041369866203</x:v>
      </x:c>
      <x:c r="AM511" s="26" t="n">
        <x:f>IF(AL511&gt;=Inputs!$C$7,1,0)</x:f>
        <x:v>1</x:v>
      </x:c>
      <x:c r="AN511" s="26" t="n">
        <x:f>IF(Inputs!$C$7&lt;=(1-Inputs!$C$16)*AL511,1,0)</x:f>
        <x:v>1</x:v>
      </x:c>
    </x:row>
    <x:row r="512" ht="20" customHeight="1">
      <x:c r="A512" s="16" t="n">
        <x:v>507</x:v>
      </x:c>
      <x:c r="B512" s="19" t="n">
        <x:v>0.09178868339295891</x:v>
      </x:c>
      <x:c r="C512" s="24" t="n">
        <x:v>0.14859668844113116</x:v>
      </x:c>
      <x:c r="D512" s="19" t="n">
        <x:v>0.036999049078109185</x:v>
      </x:c>
      <x:c r="E512" s="19" t="n">
        <x:v>0.06095093266301006</x:v>
      </x:c>
      <x:c r="F512" s="19" t="n">
        <x:v>-0.1862335598251309</x:v>
      </x:c>
      <x:c r="G512" s="19" t="n">
        <x:v>-0.048190388795442796</x:v>
      </x:c>
      <x:c r="H512" s="19" t="n">
        <x:v>0.47179779090228635</x:v>
      </x:c>
      <x:c r="I512" s="19" t="n">
        <x:v>0.05923974994915966</x:v>
      </x:c>
      <x:c r="J512" s="19" t="n">
        <x:v>0.05593538868518294</x:v>
      </x:c>
      <x:c r="K512" s="19" t="n">
        <x:v>0.05199320864632341</x:v>
      </x:c>
      <x:c r="L512" s="19" t="n">
        <x:v>0.05344299638117604</x:v>
      </x:c>
      <x:c r="M512" s="19" t="n">
        <x:v>0.059915023981378684</x:v>
      </x:c>
      <x:c r="N512" s="19" t="n">
        <x:v>0.06552529528674882</x:v>
      </x:c>
      <x:c r="O512" s="19" t="n">
        <x:v>0.0546847213865874</x:v>
      </x:c>
      <x:c r="P512" s="19" t="n">
        <x:v>0.06625145092229673</x:v>
      </x:c>
      <x:c r="Q512" s="19" t="n">
        <x:v>0.05679497236576822</x:v>
      </x:c>
      <x:c r="R512" s="19" t="n">
        <x:v>0.05385190724773452</x:v>
      </x:c>
      <x:c r="S512" s="21" t="n">
        <x:v>9442.245940399791</x:v>
      </x:c>
      <x:c r="T512" s="21" t="n">
        <x:v>14617.054734375024</x:v>
      </x:c>
      <x:c r="U512" s="21" t="n">
        <x:v>17598.832376512713</x:v>
      </x:c>
      <x:c r="V512" s="21" t="n">
        <x:v>20790.55800868216</x:v>
      </x:c>
      <x:c r="W512" s="21" t="n">
        <x:v>24383.01393416258</x:v>
      </x:c>
      <x:c r="X512" s="21" t="n">
        <x:v>26216.308606004914</x:v>
      </x:c>
      <x:c r="Y512" s="21" t="n">
        <x:v>27699.45314441082</x:v>
      </x:c>
      <x:c r="Z512" s="21" t="n">
        <x:v>28862.342778109713</x:v>
      </x:c>
      <x:c r="AA512" s="21" t="n">
        <x:v>29705.87125348988</x:v>
      </x:c>
      <x:c r="AB512" s="21" t="n">
        <x:v>30153.41704589337</x:v>
      </x:c>
      <x:c r="AC512" s="21" t="n">
        <x:v>39330.543972904394</x:v>
      </x:c>
      <x:c r="AD512" s="25" t="n">
        <x:f>AC512*(1+Inputs!$C$14)*(1-Inputs!$C$14/Inputs!$C$15)</x:f>
        <x:v>31208.786642499635</x:v>
      </x:c>
      <x:c r="AE512" s="25" t="n">
        <x:f>AD512/(B512-Inputs!$C$14)</x:f>
        <x:v>549559.9612082068</x:v>
      </x:c>
      <x:c r="AF512" s="25" t="n">
        <x:f>S512/(1+B512)^1+T512/(1+B512)^2+U512/(1+B512)^3+V512/(1+B512)^4+W512/(1+B512)^5+X512/(1+B512)^6+Y512/(1+B512)^7+Z512/(1+B512)^8+AA512/(1+B512)^9+AB512/(1+B512)^10+AE512/(1+B512)^10</x:f>
        <x:v>363910.7015771378</x:v>
      </x:c>
      <x:c r="AG512" s="25" t="n">
        <x:f>(AF512+Inputs!$C$12)/Inputs!$C$13</x:f>
        <x:v>316.18240259885306</x:v>
      </x:c>
      <x:c r="AH512" s="25" t="n">
        <x:f>(S512+Inputs!$C$11)*Inputs!$C$8-Inputs!$C$11</x:f>
        <x:v>2548.471385776341</x:v>
      </x:c>
      <x:c r="AI512" s="25" t="n">
        <x:f>Inputs!$C$12+AH512-Inputs!$C$10*Inputs!$C$13</x:f>
        <x:v>24866.38680097634</x:v>
      </x:c>
      <x:c r="AJ512" s="25" t="n">
        <x:f>(S512+Inputs!$C$11)*(1-Inputs!$C$8)</x:f>
        <x:v>6893.774554623451</x:v>
      </x:c>
      <x:c r="AK512" s="25" t="n">
        <x:f>AJ512/(1+B512)^(1-Inputs!$C$8)+T512/(1+B512)^(2-Inputs!$C$8)+U512/(1+B512)^(3-Inputs!$C$8)+V512/(1+B512)^(4-Inputs!$C$8)+W512/(1+B512)^(5-Inputs!$C$8)+X512/(1+B512)^(6-Inputs!$C$8)+Y512/(1+B512)^(7-Inputs!$C$8)+Z512/(1+B512)^(8-Inputs!$C$8)+AA512/(1+B512)^(9-Inputs!$C$8)+AB512/(1+B512)^(10-Inputs!$C$8)+AE512/(1+B512)^(10-Inputs!$C$8)</x:f>
        <x:v>376762.6525561222</x:v>
      </x:c>
      <x:c r="AL512" s="25" t="n">
        <x:f>(AK512+AI512)/Inputs!$C$13</x:f>
        <x:v>320.47082183191895</x:v>
      </x:c>
      <x:c r="AM512" s="26" t="n">
        <x:f>IF(AL512&gt;=Inputs!$C$7,1,0)</x:f>
        <x:v>1</x:v>
      </x:c>
      <x:c r="AN512" s="26" t="n">
        <x:f>IF(Inputs!$C$7&lt;=(1-Inputs!$C$16)*AL512,1,0)</x:f>
        <x:v>0</x:v>
      </x:c>
    </x:row>
    <x:row r="513" ht="20" customHeight="1">
      <x:c r="A513" s="16" t="n">
        <x:v>508</x:v>
      </x:c>
      <x:c r="B513" s="19" t="n">
        <x:v>0.07468982059639818</x:v>
      </x:c>
      <x:c r="C513" s="24" t="n">
        <x:v>0.5311945372174876</x:v>
      </x:c>
      <x:c r="D513" s="19" t="n">
        <x:v>0.029808942871368063</x:v>
      </x:c>
      <x:c r="E513" s="19" t="n">
        <x:v>0.05119396871688736</x:v>
      </x:c>
      <x:c r="F513" s="19" t="n">
        <x:v>-0.18877940061068899</x:v>
      </x:c>
      <x:c r="G513" s="19" t="n">
        <x:v>-0.0503025052823699</x:v>
      </x:c>
      <x:c r="H513" s="19" t="n">
        <x:v>0.8321855737215458</x:v>
      </x:c>
      <x:c r="I513" s="19" t="n">
        <x:v>0.05971883727778163</x:v>
      </x:c>
      <x:c r="J513" s="19" t="n">
        <x:v>0.05219438671626335</x:v>
      </x:c>
      <x:c r="K513" s="19" t="n">
        <x:v>0.06186006600487304</x:v>
      </x:c>
      <x:c r="L513" s="19" t="n">
        <x:v>0.0652091682279854</x:v>
      </x:c>
      <x:c r="M513" s="19" t="n">
        <x:v>0.05909242582219236</x:v>
      </x:c>
      <x:c r="N513" s="19" t="n">
        <x:v>0.059533350319376274</x:v>
      </x:c>
      <x:c r="O513" s="19" t="n">
        <x:v>0.06698991430176307</x:v>
      </x:c>
      <x:c r="P513" s="19" t="n">
        <x:v>0.04969787488682755</x:v>
      </x:c>
      <x:c r="Q513" s="19" t="n">
        <x:v>0.062087890168267</x:v>
      </x:c>
      <x:c r="R513" s="19" t="n">
        <x:v>0.06287428076918446</x:v>
      </x:c>
      <x:c r="S513" s="21" t="n">
        <x:v>9396.827118907266</x:v>
      </x:c>
      <x:c r="T513" s="21" t="n">
        <x:v>14982.973939429858</x:v>
      </x:c>
      <x:c r="U513" s="21" t="n">
        <x:v>18562.605875892015</x:v>
      </x:c>
      <x:c r="V513" s="21" t="n">
        <x:v>22586.010625889536</x:v>
      </x:c>
      <x:c r="W513" s="21" t="n">
        <x:v>27075.089374863863</x:v>
      </x:c>
      <x:c r="X513" s="21" t="n">
        <x:v>28826.30331591062</x:v>
      </x:c>
      <x:c r="Y513" s="21" t="n">
        <x:v>30136.73898720396</x:v>
      </x:c>
      <x:c r="Z513" s="21" t="n">
        <x:v>31175.54367920942</x:v>
      </x:c>
      <x:c r="AA513" s="21" t="n">
        <x:v>31860.819412221197</x:v>
      </x:c>
      <x:c r="AB513" s="21" t="n">
        <x:v>32222.84831451301</x:v>
      </x:c>
      <x:c r="AC513" s="21" t="n">
        <x:v>42029.80214936479</x:v>
      </x:c>
      <x:c r="AD513" s="25" t="n">
        <x:f>AC513*(1+Inputs!$C$14)*(1-Inputs!$C$14/Inputs!$C$15)</x:f>
        <x:v>33350.648005520954</x:v>
      </x:c>
      <x:c r="AE513" s="25" t="n">
        <x:f>AD513/(B513-Inputs!$C$14)</x:f>
        <x:v>840282.1555849385</x:v>
      </x:c>
      <x:c r="AF513" s="25" t="n">
        <x:f>S513/(1+B513)^1+T513/(1+B513)^2+U513/(1+B513)^3+V513/(1+B513)^4+W513/(1+B513)^5+X513/(1+B513)^6+Y513/(1+B513)^7+Z513/(1+B513)^8+AA513/(1+B513)^9+AB513/(1+B513)^10+AE513/(1+B513)^10</x:f>
        <x:v>568142.1268870665</x:v>
      </x:c>
      <x:c r="AG513" s="25" t="n">
        <x:f>(AF513+Inputs!$C$12)/Inputs!$C$13</x:f>
        <x:v>479.1442561982478</x:v>
      </x:c>
      <x:c r="AH513" s="25" t="n">
        <x:f>(S513+Inputs!$C$11)*Inputs!$C$8-Inputs!$C$11</x:f>
        <x:v>2527.192978994911</x:v>
      </x:c>
      <x:c r="AI513" s="25" t="n">
        <x:f>Inputs!$C$12+AH513-Inputs!$C$10*Inputs!$C$13</x:f>
        <x:v>24845.10839419491</x:v>
      </x:c>
      <x:c r="AJ513" s="25" t="n">
        <x:f>(S513+Inputs!$C$11)*(1-Inputs!$C$8)</x:f>
        <x:v>6869.634139912356</x:v>
      </x:c>
      <x:c r="AK513" s="25" t="n">
        <x:f>AJ513/(1+B513)^(1-Inputs!$C$8)+T513/(1+B513)^(2-Inputs!$C$8)+U513/(1+B513)^(3-Inputs!$C$8)+V513/(1+B513)^(4-Inputs!$C$8)+W513/(1+B513)^(5-Inputs!$C$8)+X513/(1+B513)^(6-Inputs!$C$8)+Y513/(1+B513)^(7-Inputs!$C$8)+Z513/(1+B513)^(8-Inputs!$C$8)+AA513/(1+B513)^(9-Inputs!$C$8)+AB513/(1+B513)^(10-Inputs!$C$8)+AE513/(1+B513)^(10-Inputs!$C$8)</x:f>
        <x:v>585209.8674716251</x:v>
      </x:c>
      <x:c r="AL513" s="25" t="n">
        <x:f>(AK513+AI513)/Inputs!$C$13</x:f>
        <x:v>486.7795909163394</x:v>
      </x:c>
      <x:c r="AM513" s="26" t="n">
        <x:f>IF(AL513&gt;=Inputs!$C$7,1,0)</x:f>
        <x:v>1</x:v>
      </x:c>
      <x:c r="AN513" s="26" t="n">
        <x:f>IF(Inputs!$C$7&lt;=(1-Inputs!$C$16)*AL513,1,0)</x:f>
        <x:v>1</x:v>
      </x:c>
    </x:row>
    <x:row r="514" ht="20" customHeight="1">
      <x:c r="A514" s="16" t="n">
        <x:v>509</x:v>
      </x:c>
      <x:c r="B514" s="19" t="n">
        <x:v>0.0896592923400622</x:v>
      </x:c>
      <x:c r="C514" s="24" t="n">
        <x:v>0.49135774854565284</x:v>
      </x:c>
      <x:c r="D514" s="19" t="n">
        <x:v>0.02771434832484232</x:v>
      </x:c>
      <x:c r="E514" s="19" t="n">
        <x:v>0.05023153607784792</x:v>
      </x:c>
      <x:c r="F514" s="19" t="n">
        <x:v>-0.15710457557142832</x:v>
      </x:c>
      <x:c r="G514" s="19" t="n">
        <x:v>-0.08616960155581921</x:v>
      </x:c>
      <x:c r="H514" s="19" t="n">
        <x:v>0.4068854847517116</x:v>
      </x:c>
      <x:c r="I514" s="19" t="n">
        <x:v>0.06468193159489033</x:v>
      </x:c>
      <x:c r="J514" s="19" t="n">
        <x:v>0.07039737557230752</x:v>
      </x:c>
      <x:c r="K514" s="19" t="n">
        <x:v>0.06208780613467639</x:v>
      </x:c>
      <x:c r="L514" s="19" t="n">
        <x:v>0.06881699971676085</x:v>
      </x:c>
      <x:c r="M514" s="19" t="n">
        <x:v>0.06410318755584171</x:v>
      </x:c>
      <x:c r="N514" s="19" t="n">
        <x:v>0.07150142264238753</x:v>
      </x:c>
      <x:c r="O514" s="19" t="n">
        <x:v>0.0717277023626491</x:v>
      </x:c>
      <x:c r="P514" s="19" t="n">
        <x:v>0.06633358354692177</x:v>
      </x:c>
      <x:c r="Q514" s="19" t="n">
        <x:v>0.06027221334408864</x:v>
      </x:c>
      <x:c r="R514" s="19" t="n">
        <x:v>0.06913577320436275</x:v>
      </x:c>
      <x:c r="S514" s="21" t="n">
        <x:v>9734.03770062869</x:v>
      </x:c>
      <x:c r="T514" s="21" t="n">
        <x:v>15326.218409416291</x:v>
      </x:c>
      <x:c r="U514" s="21" t="n">
        <x:v>18512.425588465972</x:v>
      </x:c>
      <x:c r="V514" s="21" t="n">
        <x:v>21783.150633473313</x:v>
      </x:c>
      <x:c r="W514" s="21" t="n">
        <x:v>25485.75705329634</x:v>
      </x:c>
      <x:c r="X514" s="21" t="n">
        <x:v>27037.01465265751</x:v>
      </x:c>
      <x:c r="Y514" s="21" t="n">
        <x:v>28316.532393893765</x:v>
      </x:c>
      <x:c r="Z514" s="21" t="n">
        <x:v>29335.315197370717</x:v>
      </x:c>
      <x:c r="AA514" s="21" t="n">
        <x:v>30047.16264392509</x:v>
      </x:c>
      <x:c r="AB514" s="21" t="n">
        <x:v>30436.983529682595</x:v>
      </x:c>
      <x:c r="AC514" s="21" t="n">
        <x:v>39700.41329958599</x:v>
      </x:c>
      <x:c r="AD514" s="25" t="n">
        <x:f>AC514*(1+Inputs!$C$14)*(1-Inputs!$C$14/Inputs!$C$15)</x:f>
        <x:v>31502.277953221477</x:v>
      </x:c>
      <x:c r="AE514" s="25" t="n">
        <x:f>AD514/(B514-Inputs!$C$14)</x:f>
        <x:v>576338.9280130155</x:v>
      </x:c>
      <x:c r="AF514" s="25" t="n">
        <x:f>S514/(1+B514)^1+T514/(1+B514)^2+U514/(1+B514)^3+V514/(1+B514)^4+W514/(1+B514)^5+X514/(1+B514)^6+Y514/(1+B514)^7+Z514/(1+B514)^8+AA514/(1+B514)^9+AB514/(1+B514)^10+AE514/(1+B514)^10</x:f>
        <x:v>385609.93741019024</x:v>
      </x:c>
      <x:c r="AG514" s="25" t="n">
        <x:f>(AF514+Inputs!$C$12)/Inputs!$C$13</x:f>
        <x:v>333.49681779072864</x:v>
      </x:c>
      <x:c r="AH514" s="25" t="n">
        <x:f>(S514+Inputs!$C$11)*Inputs!$C$8-Inputs!$C$11</x:f>
        <x:v>2685.17382686988</x:v>
      </x:c>
      <x:c r="AI514" s="25" t="n">
        <x:f>Inputs!$C$12+AH514-Inputs!$C$10*Inputs!$C$13</x:f>
        <x:v>25003.08924206988</x:v>
      </x:c>
      <x:c r="AJ514" s="25" t="n">
        <x:f>(S514+Inputs!$C$11)*(1-Inputs!$C$8)</x:f>
        <x:v>7048.863873758812</x:v>
      </x:c>
      <x:c r="AK514" s="25" t="n">
        <x:f>AJ514/(1+B514)^(1-Inputs!$C$8)+T514/(1+B514)^(2-Inputs!$C$8)+U514/(1+B514)^(3-Inputs!$C$8)+V514/(1+B514)^(4-Inputs!$C$8)+W514/(1+B514)^(5-Inputs!$C$8)+X514/(1+B514)^(6-Inputs!$C$8)+Y514/(1+B514)^(7-Inputs!$C$8)+Z514/(1+B514)^(8-Inputs!$C$8)+AA514/(1+B514)^(9-Inputs!$C$8)+AB514/(1+B514)^(10-Inputs!$C$8)+AE514/(1+B514)^(10-Inputs!$C$8)</x:f>
        <x:v>398872.7905377111</x:v>
      </x:c>
      <x:c r="AL514" s="25" t="n">
        <x:f>(AK514+AI514)/Inputs!$C$13</x:f>
        <x:v>338.22218573935197</x:v>
      </x:c>
      <x:c r="AM514" s="26" t="n">
        <x:f>IF(AL514&gt;=Inputs!$C$7,1,0)</x:f>
        <x:v>1</x:v>
      </x:c>
      <x:c r="AN514" s="26" t="n">
        <x:f>IF(Inputs!$C$7&lt;=(1-Inputs!$C$16)*AL514,1,0)</x:f>
        <x:v>1</x:v>
      </x:c>
    </x:row>
    <x:row r="515" ht="20" customHeight="1">
      <x:c r="A515" s="16" t="n">
        <x:v>510</x:v>
      </x:c>
      <x:c r="B515" s="19" t="n">
        <x:v>0.08809332284167597</x:v>
      </x:c>
      <x:c r="C515" s="24" t="n">
        <x:v>0.6840213506694397</x:v>
      </x:c>
      <x:c r="D515" s="19" t="n">
        <x:v>0.003966217018968621</x:v>
      </x:c>
      <x:c r="E515" s="19" t="n">
        <x:v>0.0471603624275727</x:v>
      </x:c>
      <x:c r="F515" s="19" t="n">
        <x:v>-0.22430717562947283</x:v>
      </x:c>
      <x:c r="G515" s="19" t="n">
        <x:v>-0.0806577129388171</x:v>
      </x:c>
      <x:c r="H515" s="19" t="n">
        <x:v>0.8038254537181331</x:v>
      </x:c>
      <x:c r="I515" s="19" t="n">
        <x:v>0.069037883911775</x:v>
      </x:c>
      <x:c r="J515" s="19" t="n">
        <x:v>0.0574169934015174</x:v>
      </x:c>
      <x:c r="K515" s="19" t="n">
        <x:v>0.0614752719889259</x:v>
      </x:c>
      <x:c r="L515" s="19" t="n">
        <x:v>0.061064963116906484</x:v>
      </x:c>
      <x:c r="M515" s="19" t="n">
        <x:v>0.06488102668404166</x:v>
      </x:c>
      <x:c r="N515" s="19" t="n">
        <x:v>0.05959689742778551</x:v>
      </x:c>
      <x:c r="O515" s="19" t="n">
        <x:v>0.06797623901201519</x:v>
      </x:c>
      <x:c r="P515" s="19" t="n">
        <x:v>0.06563923046807872</x:v>
      </x:c>
      <x:c r="Q515" s="19" t="n">
        <x:v>0.06849284500490171</x:v>
      </x:c>
      <x:c r="R515" s="19" t="n">
        <x:v>0.05550370867365814</x:v>
      </x:c>
      <x:c r="S515" s="21" t="n">
        <x:v>8553.341364798138</x:v>
      </x:c>
      <x:c r="T515" s="21" t="n">
        <x:v>13930.125997800871</x:v>
      </x:c>
      <x:c r="U515" s="21" t="n">
        <x:v>17375.01691162579</x:v>
      </x:c>
      <x:c r="V515" s="21" t="n">
        <x:v>21110.29587358469</x:v>
      </x:c>
      <x:c r="W515" s="21" t="n">
        <x:v>25190.984432430738</x:v>
      </x:c>
      <x:c r="X515" s="21" t="n">
        <x:v>26470.654039011515</x:v>
      </x:c>
      <x:c r="Y515" s="21" t="n">
        <x:v>27378.247874137527</x:v>
      </x:c>
      <x:c r="Z515" s="21" t="n">
        <x:v>28149.53855523078</x:v>
      </x:c>
      <x:c r="AA515" s="21" t="n">
        <x:v>28731.08502985275</x:v>
      </x:c>
      <x:c r="AB515" s="21" t="n">
        <x:v>29116.698088356152</x:v>
      </x:c>
      <x:c r="AC515" s="21" t="n">
        <x:v>37978.30185437759</x:v>
      </x:c>
      <x:c r="AD515" s="25" t="n">
        <x:f>AC515*(1+Inputs!$C$14)*(1-Inputs!$C$14/Inputs!$C$15)</x:f>
        <x:v>30135.782521448615</x:v>
      </x:c>
      <x:c r="AE515" s="25" t="n">
        <x:f>AD515/(B515-Inputs!$C$14)</x:f>
        <x:v>567600.2349921359</x:v>
      </x:c>
      <x:c r="AF515" s="25" t="n">
        <x:f>S515/(1+B515)^1+T515/(1+B515)^2+U515/(1+B515)^3+V515/(1+B515)^4+W515/(1+B515)^5+X515/(1+B515)^6+Y515/(1+B515)^7+Z515/(1+B515)^8+AA515/(1+B515)^9+AB515/(1+B515)^10+AE515/(1+B515)^10</x:f>
        <x:v>380079.1394175716</x:v>
      </x:c>
      <x:c r="AG515" s="25" t="n">
        <x:f>(AF515+Inputs!$C$12)/Inputs!$C$13</x:f>
        <x:v>329.08364243638164</x:v>
      </x:c>
      <x:c r="AH515" s="25" t="n">
        <x:f>(S515+Inputs!$C$11)*Inputs!$C$8-Inputs!$C$11</x:f>
        <x:v>2132.02568049447</x:v>
      </x:c>
      <x:c r="AI515" s="25" t="n">
        <x:f>Inputs!$C$12+AH515-Inputs!$C$10*Inputs!$C$13</x:f>
        <x:v>24449.94109569447</x:v>
      </x:c>
      <x:c r="AJ515" s="25" t="n">
        <x:f>(S515+Inputs!$C$11)*(1-Inputs!$C$8)</x:f>
        <x:v>6421.315684303669</x:v>
      </x:c>
      <x:c r="AK515" s="25" t="n">
        <x:f>AJ515/(1+B515)^(1-Inputs!$C$8)+T515/(1+B515)^(2-Inputs!$C$8)+U515/(1+B515)^(3-Inputs!$C$8)+V515/(1+B515)^(4-Inputs!$C$8)+W515/(1+B515)^(5-Inputs!$C$8)+X515/(1+B515)^(6-Inputs!$C$8)+Y515/(1+B515)^(7-Inputs!$C$8)+Z515/(1+B515)^(8-Inputs!$C$8)+AA515/(1+B515)^(9-Inputs!$C$8)+AB515/(1+B515)^(10-Inputs!$C$8)+AE515/(1+B515)^(10-Inputs!$C$8)</x:f>
        <x:v>393375.376275138</x:v>
      </x:c>
      <x:c r="AL515" s="25" t="n">
        <x:f>(AK515+AI515)/Inputs!$C$13</x:f>
        <x:v>333.39427610700835</x:v>
      </x:c>
      <x:c r="AM515" s="26" t="n">
        <x:f>IF(AL515&gt;=Inputs!$C$7,1,0)</x:f>
        <x:v>1</x:v>
      </x:c>
      <x:c r="AN515" s="26" t="n">
        <x:f>IF(Inputs!$C$7&lt;=(1-Inputs!$C$16)*AL515,1,0)</x:f>
        <x:v>1</x:v>
      </x:c>
    </x:row>
    <x:row r="516" ht="20" customHeight="1">
      <x:c r="A516" s="16" t="n">
        <x:v>511</x:v>
      </x:c>
      <x:c r="B516" s="19" t="n">
        <x:v>0.09274791100109425</x:v>
      </x:c>
      <x:c r="C516" s="24" t="n">
        <x:v>0.3492593474785224</x:v>
      </x:c>
      <x:c r="D516" s="19" t="n">
        <x:v>0.02613597276546358</x:v>
      </x:c>
      <x:c r="E516" s="19" t="n">
        <x:v>0.05716077616333991</x:v>
      </x:c>
      <x:c r="F516" s="19" t="n">
        <x:v>-0.250675513479938</x:v>
      </x:c>
      <x:c r="G516" s="19" t="n">
        <x:v>-0.06786705163066073</x:v>
      </x:c>
      <x:c r="H516" s="19" t="n">
        <x:v>0.8250407645477082</x:v>
      </x:c>
      <x:c r="I516" s="19" t="n">
        <x:v>0.06015700232251334</x:v>
      </x:c>
      <x:c r="J516" s="19" t="n">
        <x:v>0.05286305249003703</x:v>
      </x:c>
      <x:c r="K516" s="19" t="n">
        <x:v>0.06574070557404298</x:v>
      </x:c>
      <x:c r="L516" s="19" t="n">
        <x:v>0.05674876321342595</x:v>
      </x:c>
      <x:c r="M516" s="19" t="n">
        <x:v>0.06252015444274889</x:v>
      </x:c>
      <x:c r="N516" s="19" t="n">
        <x:v>0.05843398123881911</x:v>
      </x:c>
      <x:c r="O516" s="19" t="n">
        <x:v>0.0477629382191833</x:v>
      </x:c>
      <x:c r="P516" s="19" t="n">
        <x:v>0.06071053202426697</x:v>
      </x:c>
      <x:c r="Q516" s="19" t="n">
        <x:v>0.0630961399938235</x:v>
      </x:c>
      <x:c r="R516" s="19" t="n">
        <x:v>0.05042741057213448</x:v>
      </x:c>
      <x:c r="S516" s="21" t="n">
        <x:v>8227.068732058679</x:v>
      </x:c>
      <x:c r="T516" s="21" t="n">
        <x:v>13384.805283089827</x:v>
      </x:c>
      <x:c r="U516" s="21" t="n">
        <x:v>17001.09325240757</x:v>
      </x:c>
      <x:c r="V516" s="21" t="n">
        <x:v>21123.14710784646</x:v>
      </x:c>
      <x:c r="W516" s="21" t="n">
        <x:v>25673.692246389466</x:v>
      </x:c>
      <x:c r="X516" s="21" t="n">
        <x:v>27492.351252377266</x:v>
      </x:c>
      <x:c r="Y516" s="21" t="n">
        <x:v>28782.55755254556</x:v>
      </x:c>
      <x:c r="Z516" s="21" t="n">
        <x:v>29788.500841244753</x:v>
      </x:c>
      <x:c r="AA516" s="21" t="n">
        <x:v>30528.838564571026</x:v>
      </x:c>
      <x:c r="AB516" s="21" t="n">
        <x:v>30940.867222894198</x:v>
      </x:c>
      <x:c r="AC516" s="21" t="n">
        <x:v>40357.65289942721</x:v>
      </x:c>
      <x:c r="AD516" s="25" t="n">
        <x:f>AC516*(1+Inputs!$C$14)*(1-Inputs!$C$14/Inputs!$C$15)</x:f>
        <x:v>32023.797575695484</x:v>
      </x:c>
      <x:c r="AE516" s="25" t="n">
        <x:f>AD516/(B516-Inputs!$C$14)</x:f>
        <x:v>554544.6929688707</x:v>
      </x:c>
      <x:c r="AF516" s="25" t="n">
        <x:f>S516/(1+B516)^1+T516/(1+B516)^2+U516/(1+B516)^3+V516/(1+B516)^4+W516/(1+B516)^5+X516/(1+B516)^6+Y516/(1+B516)^7+Z516/(1+B516)^8+AA516/(1+B516)^9+AB516/(1+B516)^10+AE516/(1+B516)^10</x:f>
        <x:v>364234.9308133441</x:v>
      </x:c>
      <x:c r="AG516" s="25" t="n">
        <x:f>(AF516+Inputs!$C$12)/Inputs!$C$13</x:f>
        <x:v>316.4411139957065</x:v>
      </x:c>
      <x:c r="AH516" s="25" t="n">
        <x:f>(S516+Inputs!$C$11)*Inputs!$C$8-Inputs!$C$11</x:f>
        <x:v>1979.1691868000935</x:v>
      </x:c>
      <x:c r="AI516" s="25" t="n">
        <x:f>Inputs!$C$12+AH516-Inputs!$C$10*Inputs!$C$13</x:f>
        <x:v>24297.08460200009</x:v>
      </x:c>
      <x:c r="AJ516" s="25" t="n">
        <x:f>(S516+Inputs!$C$11)*(1-Inputs!$C$8)</x:f>
        <x:v>6247.899545258586</x:v>
      </x:c>
      <x:c r="AK516" s="25" t="n">
        <x:f>AJ516/(1+B516)^(1-Inputs!$C$8)+T516/(1+B516)^(2-Inputs!$C$8)+U516/(1+B516)^(3-Inputs!$C$8)+V516/(1+B516)^(4-Inputs!$C$8)+W516/(1+B516)^(5-Inputs!$C$8)+X516/(1+B516)^(6-Inputs!$C$8)+Y516/(1+B516)^(7-Inputs!$C$8)+Z516/(1+B516)^(8-Inputs!$C$8)+AA516/(1+B516)^(9-Inputs!$C$8)+AB516/(1+B516)^(10-Inputs!$C$8)+AE516/(1+B516)^(10-Inputs!$C$8)</x:f>
        <x:v>377800.904351793</x:v>
      </x:c>
      <x:c r="AL516" s="25" t="n">
        <x:f>(AK516+AI516)/Inputs!$C$13</x:f>
        <x:v>320.84500957215556</x:v>
      </x:c>
      <x:c r="AM516" s="26" t="n">
        <x:f>IF(AL516&gt;=Inputs!$C$7,1,0)</x:f>
        <x:v>1</x:v>
      </x:c>
      <x:c r="AN516" s="26" t="n">
        <x:f>IF(Inputs!$C$7&lt;=(1-Inputs!$C$16)*AL516,1,0)</x:f>
        <x:v>0</x:v>
      </x:c>
    </x:row>
    <x:row r="517" ht="20" customHeight="1">
      <x:c r="A517" s="16" t="n">
        <x:v>512</x:v>
      </x:c>
      <x:c r="B517" s="19" t="n">
        <x:v>0.0970013089173139</x:v>
      </x:c>
      <x:c r="C517" s="24" t="n">
        <x:v>0.15011994345528024</x:v>
      </x:c>
      <x:c r="D517" s="19" t="n">
        <x:v>0.026241450080242146</x:v>
      </x:c>
      <x:c r="E517" s="19" t="n">
        <x:v>0.03606928118205957</x:v>
      </x:c>
      <x:c r="F517" s="19" t="n">
        <x:v>-0.23548162323885324</x:v>
      </x:c>
      <x:c r="G517" s="19" t="n">
        <x:v>-0.0725746473829571</x:v>
      </x:c>
      <x:c r="H517" s="19" t="n">
        <x:v>0.6871250821180581</x:v>
      </x:c>
      <x:c r="I517" s="19" t="n">
        <x:v>0.05744277410056953</x:v>
      </x:c>
      <x:c r="J517" s="19" t="n">
        <x:v>0.05590386555098689</x:v>
      </x:c>
      <x:c r="K517" s="19" t="n">
        <x:v>0.055298143895314525</x:v>
      </x:c>
      <x:c r="L517" s="19" t="n">
        <x:v>0.06024295703003758</x:v>
      </x:c>
      <x:c r="M517" s="19" t="n">
        <x:v>0.06572205063459818</x:v>
      </x:c>
      <x:c r="N517" s="19" t="n">
        <x:v>0.06228337485864245</x:v>
      </x:c>
      <x:c r="O517" s="19" t="n">
        <x:v>0.06300878169641351</x:v>
      </x:c>
      <x:c r="P517" s="19" t="n">
        <x:v>0.056454260144706725</x:v>
      </x:c>
      <x:c r="Q517" s="19" t="n">
        <x:v>0.0635275371143814</x:v>
      </x:c>
      <x:c r="R517" s="19" t="n">
        <x:v>0.0703989970110149</x:v>
      </x:c>
      <x:c r="S517" s="21" t="n">
        <x:v>8413.509835161141</x:v>
      </x:c>
      <x:c r="T517" s="21" t="n">
        <x:v>13209.630910844888</x:v>
      </x:c>
      <x:c r="U517" s="21" t="n">
        <x:v>16044.900490708433</x:v>
      </x:c>
      <x:c r="V517" s="21" t="n">
        <x:v>19040.426889185608</x:v>
      </x:c>
      <x:c r="W517" s="21" t="n">
        <x:v>22290.521604928315</x:v>
      </x:c>
      <x:c r="X517" s="21" t="n">
        <x:v>23615.908782041945</x:v>
      </x:c>
      <x:c r="Y517" s="21" t="n">
        <x:v>24593.916296259613</x:v>
      </x:c>
      <x:c r="Z517" s="21" t="n">
        <x:v>25421.97590984696</x:v>
      </x:c>
      <x:c r="AA517" s="21" t="n">
        <x:v>26067.604662632533</x:v>
      </x:c>
      <x:c r="AB517" s="21" t="n">
        <x:v>26538.03420070392</x:v>
      </x:c>
      <x:c r="AC517" s="21" t="n">
        <x:v>34614.82721830946</x:v>
      </x:c>
      <x:c r="AD517" s="25" t="n">
        <x:f>AC517*(1+Inputs!$C$14)*(1-Inputs!$C$14/Inputs!$C$15)</x:f>
        <x:v>27466.86539772855</x:v>
      </x:c>
      <x:c r="AE517" s="25" t="n">
        <x:f>AD517/(B517-Inputs!$C$14)</x:f>
        <x:v>443004.60550532694</x:v>
      </x:c>
      <x:c r="AF517" s="25" t="n">
        <x:f>S517/(1+B517)^1+T517/(1+B517)^2+U517/(1+B517)^3+V517/(1+B517)^4+W517/(1+B517)^5+X517/(1+B517)^6+Y517/(1+B517)^7+Z517/(1+B517)^8+AA517/(1+B517)^9+AB517/(1+B517)^10+AE517/(1+B517)^10</x:f>
        <x:v>293883.91697899683</x:v>
      </x:c>
      <x:c r="AG517" s="25" t="n">
        <x:f>(AF517+Inputs!$C$12)/Inputs!$C$13</x:f>
        <x:v>260.30611126709096</x:v>
      </x:c>
      <x:c r="AH517" s="25" t="n">
        <x:f>(S517+Inputs!$C$11)*Inputs!$C$8-Inputs!$C$11</x:f>
        <x:v>2066.5155666097407</x:v>
      </x:c>
      <x:c r="AI517" s="25" t="n">
        <x:f>Inputs!$C$12+AH517-Inputs!$C$10*Inputs!$C$13</x:f>
        <x:v>24384.43098180974</x:v>
      </x:c>
      <x:c r="AJ517" s="25" t="n">
        <x:f>(S517+Inputs!$C$11)*(1-Inputs!$C$8)</x:f>
        <x:v>6346.994268551402</x:v>
      </x:c>
      <x:c r="AK517" s="25" t="n">
        <x:f>AJ517/(1+B517)^(1-Inputs!$C$8)+T517/(1+B517)^(2-Inputs!$C$8)+U517/(1+B517)^(3-Inputs!$C$8)+V517/(1+B517)^(4-Inputs!$C$8)+W517/(1+B517)^(5-Inputs!$C$8)+X517/(1+B517)^(6-Inputs!$C$8)+Y517/(1+B517)^(7-Inputs!$C$8)+Z517/(1+B517)^(8-Inputs!$C$8)+AA517/(1+B517)^(9-Inputs!$C$8)+AB517/(1+B517)^(10-Inputs!$C$8)+AE517/(1+B517)^(10-Inputs!$C$8)</x:f>
        <x:v>304943.80770307337</x:v>
      </x:c>
      <x:c r="AL517" s="25" t="n">
        <x:f>(AK517+AI517)/Inputs!$C$13</x:f>
        <x:v>262.78003072871553</x:v>
      </x:c>
      <x:c r="AM517" s="26" t="n">
        <x:f>IF(AL517&gt;=Inputs!$C$7,1,0)</x:f>
        <x:v>0</x:v>
      </x:c>
      <x:c r="AN517" s="26" t="n">
        <x:f>IF(Inputs!$C$7&lt;=(1-Inputs!$C$16)*AL517,1,0)</x:f>
        <x:v>0</x:v>
      </x:c>
    </x:row>
    <x:row r="518" ht="20" customHeight="1">
      <x:c r="A518" s="16" t="n">
        <x:v>513</x:v>
      </x:c>
      <x:c r="B518" s="19" t="n">
        <x:v>0.0816590661849379</x:v>
      </x:c>
      <x:c r="C518" s="24" t="n">
        <x:v>0.23566432544006943</x:v>
      </x:c>
      <x:c r="D518" s="19" t="n">
        <x:v>0.00977225921521523</x:v>
      </x:c>
      <x:c r="E518" s="19" t="n">
        <x:v>0.0438123412553918</x:v>
      </x:c>
      <x:c r="F518" s="19" t="n">
        <x:v>-0.20687235114546526</x:v>
      </x:c>
      <x:c r="G518" s="19" t="n">
        <x:v>-0.07386421933718282</x:v>
      </x:c>
      <x:c r="H518" s="19" t="n">
        <x:v>0.9683178173582689</x:v>
      </x:c>
      <x:c r="I518" s="19" t="n">
        <x:v>0.07314253545097812</x:v>
      </x:c>
      <x:c r="J518" s="19" t="n">
        <x:v>0.07046161770320737</x:v>
      </x:c>
      <x:c r="K518" s="19" t="n">
        <x:v>0.06266495390466503</x:v>
      </x:c>
      <x:c r="L518" s="19" t="n">
        <x:v>0.06832083102300317</x:v>
      </x:c>
      <x:c r="M518" s="19" t="n">
        <x:v>0.06344909006663897</x:v>
      </x:c>
      <x:c r="N518" s="19" t="n">
        <x:v>0.0744741152861127</x:v>
      </x:c>
      <x:c r="O518" s="19" t="n">
        <x:v>0.07453462964732012</x:v>
      </x:c>
      <x:c r="P518" s="19" t="n">
        <x:v>0.07333503432730709</x:v>
      </x:c>
      <x:c r="Q518" s="19" t="n">
        <x:v>0.07483043209207949</x:v>
      </x:c>
      <x:c r="R518" s="19" t="n">
        <x:v>0.07488664638006526</x:v>
      </x:c>
      <x:c r="S518" s="21" t="n">
        <x:v>8918.224075830462</x:v>
      </x:c>
      <x:c r="T518" s="21" t="n">
        <x:v>14001.216181197766</x:v>
      </x:c>
      <x:c r="U518" s="21" t="n">
        <x:v>17046.903970109437</x:v>
      </x:c>
      <x:c r="V518" s="21" t="n">
        <x:v>20263.91004704523</x:v>
      </x:c>
      <x:c r="W518" s="21" t="n">
        <x:v>23700.598732533042</x:v>
      </x:c>
      <x:c r="X518" s="21" t="n">
        <x:v>24950.958841675605</x:v>
      </x:c>
      <x:c r="Y518" s="21" t="n">
        <x:v>25868.64436183991</x:v>
      </x:c>
      <x:c r="Z518" s="21" t="n">
        <x:v>26640.369196882948</x:v>
      </x:c>
      <x:c r="AA518" s="21" t="n">
        <x:v>27246.458844920595</x:v>
      </x:c>
      <x:c r="AB518" s="21" t="n">
        <x:v>27679.238608005497</x:v>
      </x:c>
      <x:c r="AC518" s="21" t="n">
        <x:v>36103.35470609413</x:v>
      </x:c>
      <x:c r="AD518" s="25" t="n">
        <x:f>AC518*(1+Inputs!$C$14)*(1-Inputs!$C$14/Inputs!$C$15)</x:f>
        <x:v>28648.011959285686</x:v>
      </x:c>
      <x:c r="AE518" s="25" t="n">
        <x:f>AD518/(B518-Inputs!$C$14)</x:f>
        <x:v>613985.9688947998</x:v>
      </x:c>
      <x:c r="AF518" s="25" t="n">
        <x:f>S518/(1+B518)^1+T518/(1+B518)^2+U518/(1+B518)^3+V518/(1+B518)^4+W518/(1+B518)^5+X518/(1+B518)^6+Y518/(1+B518)^7+Z518/(1+B518)^8+AA518/(1+B518)^9+AB518/(1+B518)^10+AE518/(1+B518)^10</x:f>
        <x:v>415352.49490003346</x:v>
      </x:c>
      <x:c r="AG518" s="25" t="n">
        <x:f>(AF518+Inputs!$C$12)/Inputs!$C$13</x:f>
        <x:v>357.2292198536142</x:v>
      </x:c>
      <x:c r="AH518" s="25" t="n">
        <x:f>(S518+Inputs!$C$11)*Inputs!$C$8-Inputs!$C$11</x:f>
        <x:v>2302.9707314164634</x:v>
      </x:c>
      <x:c r="AI518" s="25" t="n">
        <x:f>Inputs!$C$12+AH518-Inputs!$C$10*Inputs!$C$13</x:f>
        <x:v>24620.88614661646</x:v>
      </x:c>
      <x:c r="AJ518" s="25" t="n">
        <x:f>(S518+Inputs!$C$11)*(1-Inputs!$C$8)</x:f>
        <x:v>6615.253344413999</x:v>
      </x:c>
      <x:c r="AK518" s="25" t="n">
        <x:f>AJ518/(1+B518)^(1-Inputs!$C$8)+T518/(1+B518)^(2-Inputs!$C$8)+U518/(1+B518)^(3-Inputs!$C$8)+V518/(1+B518)^(4-Inputs!$C$8)+W518/(1+B518)^(5-Inputs!$C$8)+X518/(1+B518)^(6-Inputs!$C$8)+Y518/(1+B518)^(7-Inputs!$C$8)+Z518/(1+B518)^(8-Inputs!$C$8)+AA518/(1+B518)^(9-Inputs!$C$8)+AB518/(1+B518)^(10-Inputs!$C$8)+AE518/(1+B518)^(10-Inputs!$C$8)</x:f>
        <x:v>428702.49171452015</x:v>
      </x:c>
      <x:c r="AL518" s="25" t="n">
        <x:f>(AK518+AI518)/Inputs!$C$13</x:f>
        <x:v>361.71915181066026</x:v>
      </x:c>
      <x:c r="AM518" s="26" t="n">
        <x:f>IF(AL518&gt;=Inputs!$C$7,1,0)</x:f>
        <x:v>1</x:v>
      </x:c>
      <x:c r="AN518" s="26" t="n">
        <x:f>IF(Inputs!$C$7&lt;=(1-Inputs!$C$16)*AL518,1,0)</x:f>
        <x:v>1</x:v>
      </x:c>
    </x:row>
    <x:row r="519" ht="20" customHeight="1">
      <x:c r="A519" s="16" t="n">
        <x:v>514</x:v>
      </x:c>
      <x:c r="B519" s="19" t="n">
        <x:v>0.07521036683744921</x:v>
      </x:c>
      <x:c r="C519" s="24" t="n">
        <x:v>0.4270561167330982</x:v>
      </x:c>
      <x:c r="D519" s="19" t="n">
        <x:v>0.030370339047986764</x:v>
      </x:c>
      <x:c r="E519" s="19" t="n">
        <x:v>0.04044883901725001</x:v>
      </x:c>
      <x:c r="F519" s="19" t="n">
        <x:v>-0.20310308127202348</x:v>
      </x:c>
      <x:c r="G519" s="19" t="n">
        <x:v>-0.07061995535761809</x:v>
      </x:c>
      <x:c r="H519" s="19" t="n">
        <x:v>0.7360992894435014</x:v>
      </x:c>
      <x:c r="I519" s="19" t="n">
        <x:v>0.049828084604895365</x:v>
      </x:c>
      <x:c r="J519" s="19" t="n">
        <x:v>0.0648659289321688</x:v>
      </x:c>
      <x:c r="K519" s="19" t="n">
        <x:v>0.0644038842712655</x:v>
      </x:c>
      <x:c r="L519" s="19" t="n">
        <x:v>0.05442688423418644</x:v>
      </x:c>
      <x:c r="M519" s="19" t="n">
        <x:v>0.06744618456795592</x:v>
      </x:c>
      <x:c r="N519" s="19" t="n">
        <x:v>0.05080602150629943</x:v>
      </x:c>
      <x:c r="O519" s="19" t="n">
        <x:v>0.06336022276436439</x:v>
      </x:c>
      <x:c r="P519" s="19" t="n">
        <x:v>0.05736042630207408</x:v>
      </x:c>
      <x:c r="Q519" s="19" t="n">
        <x:v>0.058624984625515714</x:v>
      </x:c>
      <x:c r="R519" s="19" t="n">
        <x:v>0.058559240648472725</x:v>
      </x:c>
      <x:c r="S519" s="21" t="n">
        <x:v>9033.664349868846</x:v>
      </x:c>
      <x:c r="T519" s="21" t="n">
        <x:v>14344.170691566096</x:v>
      </x:c>
      <x:c r="U519" s="21" t="n">
        <x:v>17674.80759944741</x:v>
      </x:c>
      <x:c r="V519" s="21" t="n">
        <x:v>21266.902456764667</x:v>
      </x:c>
      <x:c r="W519" s="21" t="n">
        <x:v>25197.721849549955</x:v>
      </x:c>
      <x:c r="X519" s="21" t="n">
        <x:v>26732.75570187592</x:v>
      </x:c>
      <x:c r="Y519" s="21" t="n">
        <x:v>27834.165199330888</x:v>
      </x:c>
      <x:c r="Z519" s="21" t="n">
        <x:v>28754.46942720979</x:v>
      </x:c>
      <x:c r="AA519" s="21" t="n">
        <x:v>29413.770114727842</x:v>
      </x:c>
      <x:c r="AB519" s="21" t="n">
        <x:v>29808.96725038231</x:v>
      </x:c>
      <x:c r="AC519" s="21" t="n">
        <x:v>38881.26163093344</x:v>
      </x:c>
      <x:c r="AD519" s="25" t="n">
        <x:f>AC519*(1+Inputs!$C$14)*(1-Inputs!$C$14/Inputs!$C$15)</x:f>
        <x:v>30852.28110414568</x:v>
      </x:c>
      <x:c r="AE519" s="25" t="n">
        <x:f>AD519/(B519-Inputs!$C$14)</x:f>
        <x:v>767271.8139793732</x:v>
      </x:c>
      <x:c r="AF519" s="25" t="n">
        <x:f>S519/(1+B519)^1+T519/(1+B519)^2+U519/(1+B519)^3+V519/(1+B519)^4+W519/(1+B519)^5+X519/(1+B519)^6+Y519/(1+B519)^7+Z519/(1+B519)^8+AA519/(1+B519)^9+AB519/(1+B519)^10+AE519/(1+B519)^10</x:f>
        <x:v>519925.96457358956</x:v>
      </x:c>
      <x:c r="AG519" s="25" t="n">
        <x:f>(AF519+Inputs!$C$12)/Inputs!$C$13</x:f>
        <x:v>440.6712583619471</x:v>
      </x:c>
      <x:c r="AH519" s="25" t="n">
        <x:f>(S519+Inputs!$C$11)*Inputs!$C$8-Inputs!$C$11</x:f>
        <x:v>2357.053709116638</x:v>
      </x:c>
      <x:c r="AI519" s="25" t="n">
        <x:f>Inputs!$C$12+AH519-Inputs!$C$10*Inputs!$C$13</x:f>
        <x:v>24674.969124316638</x:v>
      </x:c>
      <x:c r="AJ519" s="25" t="n">
        <x:f>(S519+Inputs!$C$11)*(1-Inputs!$C$8)</x:f>
        <x:v>6676.610640752209</x:v>
      </x:c>
      <x:c r="AK519" s="25" t="n">
        <x:f>AJ519/(1+B519)^(1-Inputs!$C$8)+T519/(1+B519)^(2-Inputs!$C$8)+U519/(1+B519)^(3-Inputs!$C$8)+V519/(1+B519)^(4-Inputs!$C$8)+W519/(1+B519)^(5-Inputs!$C$8)+X519/(1+B519)^(6-Inputs!$C$8)+Y519/(1+B519)^(7-Inputs!$C$8)+Z519/(1+B519)^(8-Inputs!$C$8)+AA519/(1+B519)^(9-Inputs!$C$8)+AB519/(1+B519)^(10-Inputs!$C$8)+AE519/(1+B519)^(10-Inputs!$C$8)</x:f>
        <x:v>535625.1597309858</x:v>
      </x:c>
      <x:c r="AL519" s="25" t="n">
        <x:f>(AK519+AI519)/Inputs!$C$13</x:f>
        <x:v>447.0788343746669</x:v>
      </x:c>
      <x:c r="AM519" s="26" t="n">
        <x:f>IF(AL519&gt;=Inputs!$C$7,1,0)</x:f>
        <x:v>1</x:v>
      </x:c>
      <x:c r="AN519" s="26" t="n">
        <x:f>IF(Inputs!$C$7&lt;=(1-Inputs!$C$16)*AL519,1,0)</x:f>
        <x:v>1</x:v>
      </x:c>
    </x:row>
    <x:row r="520" ht="20" customHeight="1">
      <x:c r="A520" s="16" t="n">
        <x:v>515</x:v>
      </x:c>
      <x:c r="B520" s="19" t="n">
        <x:v>0.09718835889756586</x:v>
      </x:c>
      <x:c r="C520" s="24" t="n">
        <x:v>0.37869783285813696</x:v>
      </x:c>
      <x:c r="D520" s="19" t="n">
        <x:v>0.03858760291520724</x:v>
      </x:c>
      <x:c r="E520" s="19" t="n">
        <x:v>0.05624296993876471</x:v>
      </x:c>
      <x:c r="F520" s="19" t="n">
        <x:v>-0.2066404610136931</x:v>
      </x:c>
      <x:c r="G520" s="19" t="n">
        <x:v>-0.046509735092636784</x:v>
      </x:c>
      <x:c r="H520" s="19" t="n">
        <x:v>0.91258153433742</x:v>
      </x:c>
      <x:c r="I520" s="19" t="n">
        <x:v>0.058546494774744814</x:v>
      </x:c>
      <x:c r="J520" s="19" t="n">
        <x:v>0.057467503375715975</x:v>
      </x:c>
      <x:c r="K520" s="19" t="n">
        <x:v>0.06598997826317032</x:v>
      </x:c>
      <x:c r="L520" s="19" t="n">
        <x:v>0.06360011624896629</x:v>
      </x:c>
      <x:c r="M520" s="19" t="n">
        <x:v>0.07088031778412301</x:v>
      </x:c>
      <x:c r="N520" s="19" t="n">
        <x:v>0.059665612707275384</x:v>
      </x:c>
      <x:c r="O520" s="19" t="n">
        <x:v>0.06573900134607925</x:v>
      </x:c>
      <x:c r="P520" s="19" t="n">
        <x:v>0.0709408142098971</x:v>
      </x:c>
      <x:c r="Q520" s="19" t="n">
        <x:v>0.06668426134563674</x:v>
      </x:c>
      <x:c r="R520" s="19" t="n">
        <x:v>0.06975035087385664</x:v>
      </x:c>
      <x:c r="S520" s="21" t="n">
        <x:v>9145.170551980771</x:v>
      </x:c>
      <x:c r="T520" s="21" t="n">
        <x:v>14634.441630816436</x:v>
      </x:c>
      <x:c r="U520" s="21" t="n">
        <x:v>18403.370269682648</x:v>
      </x:c>
      <x:c r="V520" s="21" t="n">
        <x:v>22737.16337445642</x:v>
      </x:c>
      <x:c r="W520" s="21" t="n">
        <x:v>27599.9251999861</x:v>
      </x:c>
      <x:c r="X520" s="21" t="n">
        <x:v>29714.363637684088</x:v>
      </x:c>
      <x:c r="Y520" s="21" t="n">
        <x:v>31242.543213714052</x:v>
      </x:c>
      <x:c r="Z520" s="21" t="n">
        <x:v>32452.628805681878</x:v>
      </x:c>
      <x:c r="AA520" s="21" t="n">
        <x:v>33274.96108658767</x:v>
      </x:c>
      <x:c r="AB520" s="21" t="n">
        <x:v>33653.82602579412</x:v>
      </x:c>
      <x:c r="AC520" s="21" t="n">
        <x:v>43896.294816253205</x:v>
      </x:c>
      <x:c r="AD520" s="25" t="n">
        <x:f>AC520*(1+Inputs!$C$14)*(1-Inputs!$C$14/Inputs!$C$15)</x:f>
        <x:v>34831.70993669691</x:v>
      </x:c>
      <x:c r="AE520" s="25" t="n">
        <x:f>AD520/(B520-Inputs!$C$14)</x:f>
        <x:v>560100.1627019985</x:v>
      </x:c>
      <x:c r="AF520" s="25" t="n">
        <x:f>S520/(1+B520)^1+T520/(1+B520)^2+U520/(1+B520)^3+V520/(1+B520)^4+W520/(1+B520)^5+X520/(1+B520)^6+Y520/(1+B520)^7+Z520/(1+B520)^8+AA520/(1+B520)^9+AB520/(1+B520)^10+AE520/(1+B520)^10</x:f>
        <x:v>365572.8321104853</x:v>
      </x:c>
      <x:c r="AG520" s="25" t="n">
        <x:f>(AF520+Inputs!$C$12)/Inputs!$C$13</x:f>
        <x:v>317.5086621214873</x:v>
      </x:c>
      <x:c r="AH520" s="25" t="n">
        <x:f>(S520+Inputs!$C$11)*Inputs!$C$8-Inputs!$C$11</x:f>
        <x:v>2409.2936010649646</x:v>
      </x:c>
      <x:c r="AI520" s="25" t="n">
        <x:f>Inputs!$C$12+AH520-Inputs!$C$10*Inputs!$C$13</x:f>
        <x:v>24727.209016264962</x:v>
      </x:c>
      <x:c r="AJ520" s="25" t="n">
        <x:f>(S520+Inputs!$C$11)*(1-Inputs!$C$8)</x:f>
        <x:v>6735.876950915807</x:v>
      </x:c>
      <x:c r="AK520" s="25" t="n">
        <x:f>AJ520/(1+B520)^(1-Inputs!$C$8)+T520/(1+B520)^(2-Inputs!$C$8)+U520/(1+B520)^(3-Inputs!$C$8)+V520/(1+B520)^(4-Inputs!$C$8)+W520/(1+B520)^(5-Inputs!$C$8)+X520/(1+B520)^(6-Inputs!$C$8)+Y520/(1+B520)^(7-Inputs!$C$8)+Z520/(1+B520)^(8-Inputs!$C$8)+AA520/(1+B520)^(9-Inputs!$C$8)+AB520/(1+B520)^(10-Inputs!$C$8)+AE520/(1+B520)^(10-Inputs!$C$8)</x:f>
        <x:v>379514.9080152109</x:v>
      </x:c>
      <x:c r="AL520" s="25" t="n">
        <x:f>(AK520+AI520)/Inputs!$C$13</x:f>
        <x:v>322.5558681501802</x:v>
      </x:c>
      <x:c r="AM520" s="26" t="n">
        <x:f>IF(AL520&gt;=Inputs!$C$7,1,0)</x:f>
        <x:v>1</x:v>
      </x:c>
      <x:c r="AN520" s="26" t="n">
        <x:f>IF(Inputs!$C$7&lt;=(1-Inputs!$C$16)*AL520,1,0)</x:f>
        <x:v>0</x:v>
      </x:c>
    </x:row>
    <x:row r="521" ht="20" customHeight="1">
      <x:c r="A521" s="16" t="n">
        <x:v>516</x:v>
      </x:c>
      <x:c r="B521" s="19" t="n">
        <x:v>0.09348001861479156</x:v>
      </x:c>
      <x:c r="C521" s="24" t="n">
        <x:v>0.5782367821337004</x:v>
      </x:c>
      <x:c r="D521" s="19" t="n">
        <x:v>0.03801700510837378</x:v>
      </x:c>
      <x:c r="E521" s="19" t="n">
        <x:v>0.040813131964887076</x:v>
      </x:c>
      <x:c r="F521" s="19" t="n">
        <x:v>-0.19969902450702537</x:v>
      </x:c>
      <x:c r="G521" s="19" t="n">
        <x:v>-0.05065074037802163</x:v>
      </x:c>
      <x:c r="H521" s="19" t="n">
        <x:v>0.6398141462950377</x:v>
      </x:c>
      <x:c r="I521" s="19" t="n">
        <x:v>0.05655289779024429</x:v>
      </x:c>
      <x:c r="J521" s="19" t="n">
        <x:v>0.049101951309604604</x:v>
      </x:c>
      <x:c r="K521" s="19" t="n">
        <x:v>0.060529228911526615</x:v>
      </x:c>
      <x:c r="L521" s="19" t="n">
        <x:v>0.059261423779236114</x:v>
      </x:c>
      <x:c r="M521" s="19" t="n">
        <x:v>0.051479496461573716</x:v>
      </x:c>
      <x:c r="N521" s="19" t="n">
        <x:v>0.06285844507445404</x:v>
      </x:c>
      <x:c r="O521" s="19" t="n">
        <x:v>0.05138135884048211</x:v>
      </x:c>
      <x:c r="P521" s="19" t="n">
        <x:v>0.06607625770242861</x:v>
      </x:c>
      <x:c r="Q521" s="19" t="n">
        <x:v>0.057175924530387195</x:v>
      </x:c>
      <x:c r="R521" s="19" t="n">
        <x:v>0.05391794665818793</x:v>
      </x:c>
      <x:c r="S521" s="21" t="n">
        <x:v>9173.055705618212</x:v>
      </x:c>
      <x:c r="T521" s="21" t="n">
        <x:v>14659.276554214071</x:v>
      </x:c>
      <x:c r="U521" s="21" t="n">
        <x:v>18099.004782446067</x:v>
      </x:c>
      <x:c r="V521" s="21" t="n">
        <x:v>21928.422119632654</x:v>
      </x:c>
      <x:c r="W521" s="21" t="n">
        <x:v>26199.987144550945</x:v>
      </x:c>
      <x:c r="X521" s="21" t="n">
        <x:v>27836.3545269036</x:v>
      </x:c>
      <x:c r="Y521" s="21" t="n">
        <x:v>29113.442579521125</x:v>
      </x:c>
      <x:c r="Z521" s="21" t="n">
        <x:v>30101.60225030089</x:v>
      </x:c>
      <x:c r="AA521" s="21" t="n">
        <x:v>30819.7538747146</x:v>
      </x:c>
      <x:c r="AB521" s="21" t="n">
        <x:v>31195.831976161895</x:v>
      </x:c>
      <x:c r="AC521" s="21" t="n">
        <x:v>40690.21562108073</x:v>
      </x:c>
      <x:c r="AD521" s="25" t="n">
        <x:f>AC521*(1+Inputs!$C$14)*(1-Inputs!$C$14/Inputs!$C$15)</x:f>
        <x:v>32287.686095327554</x:v>
      </x:c>
      <x:c r="AE521" s="25" t="n">
        <x:f>AD521/(B521-Inputs!$C$14)</x:f>
        <x:v>552114.8395660892</x:v>
      </x:c>
      <x:c r="AF521" s="25" t="n">
        <x:f>S521/(1+B521)^1+T521/(1+B521)^2+U521/(1+B521)^3+V521/(1+B521)^4+W521/(1+B521)^5+X521/(1+B521)^6+Y521/(1+B521)^7+Z521/(1+B521)^8+AA521/(1+B521)^9+AB521/(1+B521)^10+AE521/(1+B521)^10</x:f>
        <x:v>365628.5446379103</x:v>
      </x:c>
      <x:c r="AG521" s="25" t="n">
        <x:f>(AF521+Inputs!$C$12)/Inputs!$C$13</x:f>
        <x:v>317.55311667457147</x:v>
      </x:c>
      <x:c r="AH521" s="25" t="n">
        <x:f>(S521+Inputs!$C$11)*Inputs!$C$8-Inputs!$C$11</x:f>
        <x:v>2422.357604549902</x:v>
      </x:c>
      <x:c r="AI521" s="25" t="n">
        <x:f>Inputs!$C$12+AH521-Inputs!$C$10*Inputs!$C$13</x:f>
        <x:v>24740.273019749897</x:v>
      </x:c>
      <x:c r="AJ521" s="25" t="n">
        <x:f>(S521+Inputs!$C$11)*(1-Inputs!$C$8)</x:f>
        <x:v>6750.69810106831</x:v>
      </x:c>
      <x:c r="AK521" s="25" t="n">
        <x:f>AJ521/(1+B521)^(1-Inputs!$C$8)+T521/(1+B521)^(2-Inputs!$C$8)+U521/(1+B521)^(3-Inputs!$C$8)+V521/(1+B521)^(4-Inputs!$C$8)+W521/(1+B521)^(5-Inputs!$C$8)+X521/(1+B521)^(6-Inputs!$C$8)+Y521/(1+B521)^(7-Inputs!$C$8)+Z521/(1+B521)^(8-Inputs!$C$8)+AA521/(1+B521)^(9-Inputs!$C$8)+AB521/(1+B521)^(10-Inputs!$C$8)+AE521/(1+B521)^(10-Inputs!$C$8)</x:f>
        <x:v>378951.2994368691</x:v>
      </x:c>
      <x:c r="AL521" s="25" t="n">
        <x:f>(AK521+AI521)/Inputs!$C$13</x:f>
        <x:v>322.1165735398057</x:v>
      </x:c>
      <x:c r="AM521" s="26" t="n">
        <x:f>IF(AL521&gt;=Inputs!$C$7,1,0)</x:f>
        <x:v>1</x:v>
      </x:c>
      <x:c r="AN521" s="26" t="n">
        <x:f>IF(Inputs!$C$7&lt;=(1-Inputs!$C$16)*AL521,1,0)</x:f>
        <x:v>0</x:v>
      </x:c>
    </x:row>
    <x:row r="522" ht="20" customHeight="1">
      <x:c r="A522" s="16" t="n">
        <x:v>517</x:v>
      </x:c>
      <x:c r="B522" s="19" t="n">
        <x:v>0.09518207644853363</x:v>
      </x:c>
      <x:c r="C522" s="24" t="n">
        <x:v>0.32608042433136575</x:v>
      </x:c>
      <x:c r="D522" s="19" t="n">
        <x:v>0.04524429187882362</x:v>
      </x:c>
      <x:c r="E522" s="19" t="n">
        <x:v>0.04974073553294972</x:v>
      </x:c>
      <x:c r="F522" s="19" t="n">
        <x:v>-0.2529737538001189</x:v>
      </x:c>
      <x:c r="G522" s="19" t="n">
        <x:v>-0.057214538662172465</x:v>
      </x:c>
      <x:c r="H522" s="19" t="n">
        <x:v>0.9039706647067476</x:v>
      </x:c>
      <x:c r="I522" s="19" t="n">
        <x:v>0.057469742121257925</x:v>
      </x:c>
      <x:c r="J522" s="19" t="n">
        <x:v>0.06088318674289326</x:v>
      </x:c>
      <x:c r="K522" s="19" t="n">
        <x:v>0.0603714437569272</x:v>
      </x:c>
      <x:c r="L522" s="19" t="n">
        <x:v>0.06189163739045284</x:v>
      </x:c>
      <x:c r="M522" s="19" t="n">
        <x:v>0.06389373087543049</x:v>
      </x:c>
      <x:c r="N522" s="19" t="n">
        <x:v>0.05457678370850431</x:v>
      </x:c>
      <x:c r="O522" s="19" t="n">
        <x:v>0.05054879194257296</x:v>
      </x:c>
      <x:c r="P522" s="19" t="n">
        <x:v>0.05647696036189359</x:v>
      </x:c>
      <x:c r="Q522" s="19" t="n">
        <x:v>0.06812225183364376</x:v>
      </x:c>
      <x:c r="R522" s="19" t="n">
        <x:v>0.0644601298336795</x:v>
      </x:c>
      <x:c r="S522" s="21" t="n">
        <x:v>8276.750811109572</x:v>
      </x:c>
      <x:c r="T522" s="21" t="n">
        <x:v>13514.95857638987</x:v>
      </x:c>
      <x:c r="U522" s="21" t="n">
        <x:v>17409.734140344888</x:v>
      </x:c>
      <x:c r="V522" s="21" t="n">
        <x:v>21921.434287764347</x:v>
      </x:c>
      <x:c r="W522" s="21" t="n">
        <x:v>26998.95080767777</x:v>
      </x:c>
      <x:c r="X522" s="21" t="n">
        <x:v>29122.466809729965</x:v>
      </x:c>
      <x:c r="Y522" s="21" t="n">
        <x:v>30612.3224233383</x:v>
      </x:c>
      <x:c r="Z522" s="21" t="n">
        <x:v>31771.349034694562</x:v>
      </x:c>
      <x:c r="AA522" s="21" t="n">
        <x:v>32576.36240201348</x:v>
      </x:c>
      <x:c r="AB522" s="21" t="n">
        <x:v>32979.47298319079</x:v>
      </x:c>
      <x:c r="AC522" s="21" t="n">
        <x:v>43016.70389111842</x:v>
      </x:c>
      <x:c r="AD522" s="25" t="n">
        <x:f>AC522*(1+Inputs!$C$14)*(1-Inputs!$C$14/Inputs!$C$15)</x:f>
        <x:v>34133.75453760246</x:v>
      </x:c>
      <x:c r="AE522" s="25" t="n">
        <x:f>AD522/(B522-Inputs!$C$14)</x:f>
        <x:v>567174.7562049123</x:v>
      </x:c>
      <x:c r="AF522" s="25" t="n">
        <x:f>S522/(1+B522)^1+T522/(1+B522)^2+U522/(1+B522)^3+V522/(1+B522)^4+W522/(1+B522)^5+X522/(1+B522)^6+Y522/(1+B522)^7+Z522/(1+B522)^8+AA522/(1+B522)^9+AB522/(1+B522)^10+AE522/(1+B522)^10</x:f>
        <x:v>369021.68079059874</x:v>
      </x:c>
      <x:c r="AG522" s="25" t="n">
        <x:f>(AF522+Inputs!$C$12)/Inputs!$C$13</x:f>
        <x:v>320.2605930392793</x:v>
      </x:c>
      <x:c r="AH522" s="25" t="n">
        <x:f>(S522+Inputs!$C$11)*Inputs!$C$8-Inputs!$C$11</x:f>
        <x:v>2002.4449005472243</x:v>
      </x:c>
      <x:c r="AI522" s="25" t="n">
        <x:f>Inputs!$C$12+AH522-Inputs!$C$10*Inputs!$C$13</x:f>
        <x:v>24320.360315747224</x:v>
      </x:c>
      <x:c r="AJ522" s="25" t="n">
        <x:f>(S522+Inputs!$C$11)*(1-Inputs!$C$8)</x:f>
        <x:v>6274.305910562349</x:v>
      </x:c>
      <x:c r="AK522" s="25" t="n">
        <x:f>AJ522/(1+B522)^(1-Inputs!$C$8)+T522/(1+B522)^(2-Inputs!$C$8)+U522/(1+B522)^(3-Inputs!$C$8)+V522/(1+B522)^(4-Inputs!$C$8)+W522/(1+B522)^(5-Inputs!$C$8)+X522/(1+B522)^(6-Inputs!$C$8)+Y522/(1+B522)^(7-Inputs!$C$8)+Z522/(1+B522)^(8-Inputs!$C$8)+AA522/(1+B522)^(9-Inputs!$C$8)+AB522/(1+B522)^(10-Inputs!$C$8)+AE522/(1+B522)^(10-Inputs!$C$8)</x:f>
        <x:v>383172.01641422836</x:v>
      </x:c>
      <x:c r="AL522" s="25" t="n">
        <x:f>(AK522+AI522)/Inputs!$C$13</x:f>
        <x:v>325.149339474895</x:v>
      </x:c>
      <x:c r="AM522" s="26" t="n">
        <x:f>IF(AL522&gt;=Inputs!$C$7,1,0)</x:f>
        <x:v>1</x:v>
      </x:c>
      <x:c r="AN522" s="26" t="n">
        <x:f>IF(Inputs!$C$7&lt;=(1-Inputs!$C$16)*AL522,1,0)</x:f>
        <x:v>0</x:v>
      </x:c>
    </x:row>
    <x:row r="523" ht="20" customHeight="1">
      <x:c r="A523" s="16" t="n">
        <x:v>518</x:v>
      </x:c>
      <x:c r="B523" s="19" t="n">
        <x:v>0.07785304759504685</x:v>
      </x:c>
      <x:c r="C523" s="24" t="n">
        <x:v>0.8766181947549114</x:v>
      </x:c>
      <x:c r="D523" s="19" t="n">
        <x:v>0.03918984019043279</x:v>
      </x:c>
      <x:c r="E523" s="19" t="n">
        <x:v>0.05904566113431116</x:v>
      </x:c>
      <x:c r="F523" s="19" t="n">
        <x:v>-0.2020764590642432</x:v>
      </x:c>
      <x:c r="G523" s="19" t="n">
        <x:v>-0.04787589942178955</x:v>
      </x:c>
      <x:c r="H523" s="19" t="n">
        <x:v>0.7345537916044975</x:v>
      </x:c>
      <x:c r="I523" s="19" t="n">
        <x:v>0.06221381438909361</x:v>
      </x:c>
      <x:c r="J523" s="19" t="n">
        <x:v>0.05657504186589108</x:v>
      </x:c>
      <x:c r="K523" s="19" t="n">
        <x:v>0.06056488539097586</x:v>
      </x:c>
      <x:c r="L523" s="19" t="n">
        <x:v>0.061469490878743045</x:v>
      </x:c>
      <x:c r="M523" s="19" t="n">
        <x:v>0.06571302284448961</x:v>
      </x:c>
      <x:c r="N523" s="19" t="n">
        <x:v>0.07040009757978738</x:v>
      </x:c>
      <x:c r="O523" s="19" t="n">
        <x:v>0.056217632421595456</x:v>
      </x:c>
      <x:c r="P523" s="19" t="n">
        <x:v>0.07543665207008757</x:v>
      </x:c>
      <x:c r="Q523" s="19" t="n">
        <x:v>0.06841728879415655</x:v>
      </x:c>
      <x:c r="R523" s="19" t="n">
        <x:v>0.057774062272463886</x:v>
      </x:c>
      <x:c r="S523" s="21" t="n">
        <x:v>9195.788904558143</x:v>
      </x:c>
      <x:c r="T523" s="21" t="n">
        <x:v>15143.403516711225</x:v>
      </x:c>
      <x:c r="U523" s="21" t="n">
        <x:v>19371.614526128484</x:v>
      </x:c>
      <x:c r="V523" s="21" t="n">
        <x:v>24233.427732824428</x:v>
      </x:c>
      <x:c r="W523" s="21" t="n">
        <x:v>29813.519577824907</x:v>
      </x:c>
      <x:c r="X523" s="21" t="n">
        <x:v>32054.41994018719</x:v>
      </x:c>
      <x:c r="Y523" s="21" t="n">
        <x:v>33756.20270311425</x:v>
      </x:c>
      <x:c r="Z523" s="21" t="n">
        <x:v>35027.511372962224</x:v>
      </x:c>
      <x:c r="AA523" s="21" t="n">
        <x:v>35876.61484169377</x:v>
      </x:c>
      <x:c r="AB523" s="21" t="n">
        <x:v>36199.1532320597</x:v>
      </x:c>
      <x:c r="AC523" s="21" t="n">
        <x:v>47216.28682442568</x:v>
      </x:c>
      <x:c r="AD523" s="25" t="n">
        <x:f>AC523*(1+Inputs!$C$14)*(1-Inputs!$C$14/Inputs!$C$15)</x:f>
        <x:v>37466.12359518177</x:v>
      </x:c>
      <x:c r="AE523" s="25" t="n">
        <x:f>AD523/(B523-Inputs!$C$14)</x:f>
        <x:v>874293.0946062347</x:v>
      </x:c>
      <x:c r="AF523" s="25" t="n">
        <x:f>S523/(1+B523)^1+T523/(1+B523)^2+U523/(1+B523)^3+V523/(1+B523)^4+W523/(1+B523)^5+X523/(1+B523)^6+Y523/(1+B523)^7+Z523/(1+B523)^8+AA523/(1+B523)^9+AB523/(1+B523)^10+AE523/(1+B523)^10</x:f>
        <x:v>583609.1165616335</x:v>
      </x:c>
      <x:c r="AG523" s="25" t="n">
        <x:f>(AF523+Inputs!$C$12)/Inputs!$C$13</x:f>
        <x:v>491.48579131286175</x:v>
      </x:c>
      <x:c r="AH523" s="25" t="n">
        <x:f>(S523+Inputs!$C$11)*Inputs!$C$8-Inputs!$C$11</x:f>
        <x:v>2433.007952546418</x:v>
      </x:c>
      <x:c r="AI523" s="25" t="n">
        <x:f>Inputs!$C$12+AH523-Inputs!$C$10*Inputs!$C$13</x:f>
        <x:v>24750.923367746414</x:v>
      </x:c>
      <x:c r="AJ523" s="25" t="n">
        <x:f>(S523+Inputs!$C$11)*(1-Inputs!$C$8)</x:f>
        <x:v>6762.780952011726</x:v>
      </x:c>
      <x:c r="AK523" s="25" t="n">
        <x:f>AJ523/(1+B523)^(1-Inputs!$C$8)+T523/(1+B523)^(2-Inputs!$C$8)+U523/(1+B523)^(3-Inputs!$C$8)+V523/(1+B523)^(4-Inputs!$C$8)+W523/(1+B523)^(5-Inputs!$C$8)+X523/(1+B523)^(6-Inputs!$C$8)+Y523/(1+B523)^(7-Inputs!$C$8)+Z523/(1+B523)^(8-Inputs!$C$8)+AA523/(1+B523)^(9-Inputs!$C$8)+AB523/(1+B523)^(10-Inputs!$C$8)+AE523/(1+B523)^(10-Inputs!$C$8)</x:f>
        <x:v>602133.7668017655</x:v>
      </x:c>
      <x:c r="AL523" s="25" t="n">
        <x:f>(AK523+AI523)/Inputs!$C$13</x:f>
        <x:v>500.208481373897</x:v>
      </x:c>
      <x:c r="AM523" s="26" t="n">
        <x:f>IF(AL523&gt;=Inputs!$C$7,1,0)</x:f>
        <x:v>1</x:v>
      </x:c>
      <x:c r="AN523" s="26" t="n">
        <x:f>IF(Inputs!$C$7&lt;=(1-Inputs!$C$16)*AL523,1,0)</x:f>
        <x:v>1</x:v>
      </x:c>
    </x:row>
    <x:row r="524" ht="20" customHeight="1">
      <x:c r="A524" s="16" t="n">
        <x:v>519</x:v>
      </x:c>
      <x:c r="B524" s="19" t="n">
        <x:v>0.09117918025609426</x:v>
      </x:c>
      <x:c r="C524" s="24" t="n">
        <x:v>0.6230408857709051</x:v>
      </x:c>
      <x:c r="D524" s="19" t="n">
        <x:v>0.02284028229392021</x:v>
      </x:c>
      <x:c r="E524" s="19" t="n">
        <x:v>0.04558521224857344</x:v>
      </x:c>
      <x:c r="F524" s="19" t="n">
        <x:v>-0.1976368108633085</x:v>
      </x:c>
      <x:c r="G524" s="19" t="n">
        <x:v>-0.09603064606343821</x:v>
      </x:c>
      <x:c r="H524" s="19" t="n">
        <x:v>0.7934314459823497</x:v>
      </x:c>
      <x:c r="I524" s="19" t="n">
        <x:v>0.07076104448294813</x:v>
      </x:c>
      <x:c r="J524" s="19" t="n">
        <x:v>0.07517291323990663</x:v>
      </x:c>
      <x:c r="K524" s="19" t="n">
        <x:v>0.06586237438128023</x:v>
      </x:c>
      <x:c r="L524" s="19" t="n">
        <x:v>0.06743208126458398</x:v>
      </x:c>
      <x:c r="M524" s="19" t="n">
        <x:v>0.06471023291334974</x:v>
      </x:c>
      <x:c r="N524" s="19" t="n">
        <x:v>0.07028906365648595</x:v>
      </x:c>
      <x:c r="O524" s="19" t="n">
        <x:v>0.07288642902907555</x:v>
      </x:c>
      <x:c r="P524" s="19" t="n">
        <x:v>0.06402633718143874</x:v>
      </x:c>
      <x:c r="Q524" s="19" t="n">
        <x:v>0.07063857431213477</x:v>
      </x:c>
      <x:c r="R524" s="19" t="n">
        <x:v>0.06856136809034866</x:v>
      </x:c>
      <x:c r="S524" s="21" t="n">
        <x:v>8992.49822282799</x:v>
      </x:c>
      <x:c r="T524" s="21" t="n">
        <x:v>14600.300108409006</x:v>
      </x:c>
      <x:c r="U524" s="21" t="n">
        <x:v>18268.873285967373</x:v>
      </x:c>
      <x:c r="V524" s="21" t="n">
        <x:v>22186.720762083463</x:v>
      </x:c>
      <x:c r="W524" s="21" t="n">
        <x:v>26531.751369098172</x:v>
      </x:c>
      <x:c r="X524" s="21" t="n">
        <x:v>28094.828332863795</x:v>
      </x:c>
      <x:c r="Y524" s="21" t="n">
        <x:v>29271.751946463446</x:v>
      </x:c>
      <x:c r="Z524" s="21" t="n">
        <x:v>30210.808314045655</x:v>
      </x:c>
      <x:c r="AA524" s="21" t="n">
        <x:v>30860.4496903659</x:v>
      </x:c>
      <x:c r="AB524" s="21" t="n">
        <x:v>31230.006238139948</x:v>
      </x:c>
      <x:c r="AC524" s="21" t="n">
        <x:v>40734.79074539993</x:v>
      </x:c>
      <x:c r="AD524" s="25" t="n">
        <x:f>AC524*(1+Inputs!$C$14)*(1-Inputs!$C$14/Inputs!$C$15)</x:f>
        <x:v>32323.05645647484</x:v>
      </x:c>
      <x:c r="AE524" s="25" t="n">
        <x:f>AD524/(B524-Inputs!$C$14)</x:f>
        <x:v>575356.4987799635</x:v>
      </x:c>
      <x:c r="AF524" s="25" t="n">
        <x:f>S524/(1+B524)^1+T524/(1+B524)^2+U524/(1+B524)^3+V524/(1+B524)^4+W524/(1+B524)^5+X524/(1+B524)^6+Y524/(1+B524)^7+Z524/(1+B524)^8+AA524/(1+B524)^9+AB524/(1+B524)^10+AE524/(1+B524)^10</x:f>
        <x:v>382476.62746880495</x:v>
      </x:c>
      <x:c r="AG524" s="25" t="n">
        <x:f>(AF524+Inputs!$C$12)/Inputs!$C$13</x:f>
        <x:v>330.9966638835878</x:v>
      </x:c>
      <x:c r="AH524" s="25" t="n">
        <x:f>(S524+Inputs!$C$11)*Inputs!$C$8-Inputs!$C$11</x:f>
        <x:v>2337.767660557771</x:v>
      </x:c>
      <x:c r="AI524" s="25" t="n">
        <x:f>Inputs!$C$12+AH524-Inputs!$C$10*Inputs!$C$13</x:f>
        <x:v>24655.68307575777</x:v>
      </x:c>
      <x:c r="AJ524" s="25" t="n">
        <x:f>(S524+Inputs!$C$11)*(1-Inputs!$C$8)</x:f>
        <x:v>6654.73056227022</x:v>
      </x:c>
      <x:c r="AK524" s="25" t="n">
        <x:f>AJ524/(1+B524)^(1-Inputs!$C$8)+T524/(1+B524)^(2-Inputs!$C$8)+U524/(1+B524)^(3-Inputs!$C$8)+V524/(1+B524)^(4-Inputs!$C$8)+W524/(1+B524)^(5-Inputs!$C$8)+X524/(1+B524)^(6-Inputs!$C$8)+Y524/(1+B524)^(7-Inputs!$C$8)+Z524/(1+B524)^(8-Inputs!$C$8)+AA524/(1+B524)^(9-Inputs!$C$8)+AB524/(1+B524)^(10-Inputs!$C$8)+AE524/(1+B524)^(10-Inputs!$C$8)</x:f>
        <x:v>396204.5273662319</x:v>
      </x:c>
      <x:c r="AL524" s="25" t="n">
        <x:f>(AK524+AI524)/Inputs!$C$13</x:f>
        <x:v>335.8159004951318</x:v>
      </x:c>
      <x:c r="AM524" s="26" t="n">
        <x:f>IF(AL524&gt;=Inputs!$C$7,1,0)</x:f>
        <x:v>1</x:v>
      </x:c>
      <x:c r="AN524" s="26" t="n">
        <x:f>IF(Inputs!$C$7&lt;=(1-Inputs!$C$16)*AL524,1,0)</x:f>
        <x:v>1</x:v>
      </x:c>
    </x:row>
    <x:row r="525" ht="20" customHeight="1">
      <x:c r="A525" s="16" t="n">
        <x:v>520</x:v>
      </x:c>
      <x:c r="B525" s="19" t="n">
        <x:v>0.08516412468446835</x:v>
      </x:c>
      <x:c r="C525" s="24" t="n">
        <x:v>0.6772151556569668</x:v>
      </x:c>
      <x:c r="D525" s="19" t="n">
        <x:v>0.022458670277394788</x:v>
      </x:c>
      <x:c r="E525" s="19" t="n">
        <x:v>0.05628056784516361</x:v>
      </x:c>
      <x:c r="F525" s="19" t="n">
        <x:v>-0.23188004465674683</x:v>
      </x:c>
      <x:c r="G525" s="19" t="n">
        <x:v>-0.08260710241711251</x:v>
      </x:c>
      <x:c r="H525" s="19" t="n">
        <x:v>0.7333374502972845</x:v>
      </x:c>
      <x:c r="I525" s="19" t="n">
        <x:v>0.06221343125345925</x:v>
      </x:c>
      <x:c r="J525" s="19" t="n">
        <x:v>0.05446558899811749</x:v>
      </x:c>
      <x:c r="K525" s="19" t="n">
        <x:v>0.05178423049478511</x:v>
      </x:c>
      <x:c r="L525" s="19" t="n">
        <x:v>0.055014095803154535</x:v>
      </x:c>
      <x:c r="M525" s="19" t="n">
        <x:v>0.05782963332855502</x:v>
      </x:c>
      <x:c r="N525" s="19" t="n">
        <x:v>0.06725251682563453</x:v>
      </x:c>
      <x:c r="O525" s="19" t="n">
        <x:v>0.06626642209387797</x:v>
      </x:c>
      <x:c r="P525" s="19" t="n">
        <x:v>0.05518116202505212</x:v>
      </x:c>
      <x:c r="Q525" s="19" t="n">
        <x:v>0.055743870650304644</x:v>
      </x:c>
      <x:c r="R525" s="19" t="n">
        <x:v>0.06408914843652269</x:v>
      </x:c>
      <x:c r="S525" s="21" t="n">
        <x:v>8460.592162074934</x:v>
      </x:c>
      <x:c r="T525" s="21" t="n">
        <x:v>13971.21512601044</x:v>
      </x:c>
      <x:c r="U525" s="21" t="n">
        <x:v>17790.275745561816</x:v>
      </x:c>
      <x:c r="V525" s="21" t="n">
        <x:v>22012.990131328916</x:v>
      </x:c>
      <x:c r="W525" s="21" t="n">
        <x:v>26758.622139086296</x:v>
      </x:c>
      <x:c r="X525" s="21" t="n">
        <x:v>28502.160157016202</x:v>
      </x:c>
      <x:c r="Y525" s="21" t="n">
        <x:v>29821.121775464308</x:v>
      </x:c>
      <x:c r="Z525" s="21" t="n">
        <x:v>30852.67807537401</x:v>
      </x:c>
      <x:c r="AA525" s="21" t="n">
        <x:v>31548.568559227537</x:v>
      </x:c>
      <x:c r="AB525" s="21" t="n">
        <x:v>31913.624670472516</x:v>
      </x:c>
      <x:c r="AC525" s="21" t="n">
        <x:v>41626.46696148589</x:v>
      </x:c>
      <x:c r="AD525" s="25" t="n">
        <x:f>AC525*(1+Inputs!$C$14)*(1-Inputs!$C$14/Inputs!$C$15)</x:f>
        <x:v>33030.60153393905</x:v>
      </x:c>
      <x:c r="AE525" s="25" t="n">
        <x:f>AD525/(B525-Inputs!$C$14)</x:f>
        <x:v>658450.6705080788</x:v>
      </x:c>
      <x:c r="AF525" s="25" t="n">
        <x:f>S525/(1+B525)^1+T525/(1+B525)^2+U525/(1+B525)^3+V525/(1+B525)^4+W525/(1+B525)^5+X525/(1+B525)^6+Y525/(1+B525)^7+Z525/(1+B525)^8+AA525/(1+B525)^9+AB525/(1+B525)^10+AE525/(1+B525)^10</x:f>
        <x:v>437562.84299985575</x:v>
      </x:c>
      <x:c r="AG525" s="25" t="n">
        <x:f>(AF525+Inputs!$C$12)/Inputs!$C$13</x:f>
        <x:v>374.9514655361393</x:v>
      </x:c>
      <x:c r="AH525" s="25" t="n">
        <x:f>(S525+Inputs!$C$11)*Inputs!$C$8-Inputs!$C$11</x:f>
        <x:v>2088.5733142871613</x:v>
      </x:c>
      <x:c r="AI525" s="25" t="n">
        <x:f>Inputs!$C$12+AH525-Inputs!$C$10*Inputs!$C$13</x:f>
        <x:v>24406.48872948716</x:v>
      </x:c>
      <x:c r="AJ525" s="25" t="n">
        <x:f>(S525+Inputs!$C$11)*(1-Inputs!$C$8)</x:f>
        <x:v>6372.018847787774</x:v>
      </x:c>
      <x:c r="AK525" s="25" t="n">
        <x:f>AJ525/(1+B525)^(1-Inputs!$C$8)+T525/(1+B525)^(2-Inputs!$C$8)+U525/(1+B525)^(3-Inputs!$C$8)+V525/(1+B525)^(4-Inputs!$C$8)+W525/(1+B525)^(5-Inputs!$C$8)+X525/(1+B525)^(6-Inputs!$C$8)+Y525/(1+B525)^(7-Inputs!$C$8)+Z525/(1+B525)^(8-Inputs!$C$8)+AA525/(1+B525)^(9-Inputs!$C$8)+AB525/(1+B525)^(10-Inputs!$C$8)+AE525/(1+B525)^(10-Inputs!$C$8)</x:f>
        <x:v>452642.47155014717</x:v>
      </x:c>
      <x:c r="AL525" s="25" t="n">
        <x:f>(AK525+AI525)/Inputs!$C$13</x:f>
        <x:v>380.65044449872846</x:v>
      </x:c>
      <x:c r="AM525" s="26" t="n">
        <x:f>IF(AL525&gt;=Inputs!$C$7,1,0)</x:f>
        <x:v>1</x:v>
      </x:c>
      <x:c r="AN525" s="26" t="n">
        <x:f>IF(Inputs!$C$7&lt;=(1-Inputs!$C$16)*AL525,1,0)</x:f>
        <x:v>1</x:v>
      </x:c>
    </x:row>
    <x:row r="526" ht="20" customHeight="1">
      <x:c r="A526" s="16" t="n">
        <x:v>521</x:v>
      </x:c>
      <x:c r="B526" s="19" t="n">
        <x:v>0.08353348019325892</x:v>
      </x:c>
      <x:c r="C526" s="24" t="n">
        <x:v>0.3643018327912557</x:v>
      </x:c>
      <x:c r="D526" s="19" t="n">
        <x:v>0.02797772016552216</x:v>
      </x:c>
      <x:c r="E526" s="19" t="n">
        <x:v>0.040486831584530314</x:v>
      </x:c>
      <x:c r="F526" s="19" t="n">
        <x:v>-0.1876980600885861</x:v>
      </x:c>
      <x:c r="G526" s="19" t="n">
        <x:v>-0.06713955872843769</x:v>
      </x:c>
      <x:c r="H526" s="19" t="n">
        <x:v>0.8816765226794985</x:v>
      </x:c>
      <x:c r="I526" s="19" t="n">
        <x:v>0.06367472397373262</x:v>
      </x:c>
      <x:c r="J526" s="19" t="n">
        <x:v>0.06669789089335723</x:v>
      </x:c>
      <x:c r="K526" s="19" t="n">
        <x:v>0.0627508115244234</x:v>
      </x:c>
      <x:c r="L526" s="19" t="n">
        <x:v>0.0605914435607599</x:v>
      </x:c>
      <x:c r="M526" s="19" t="n">
        <x:v>0.062174399030208174</x:v>
      </x:c>
      <x:c r="N526" s="19" t="n">
        <x:v>0.06490606516248931</x:v>
      </x:c>
      <x:c r="O526" s="19" t="n">
        <x:v>0.05512578916085999</x:v>
      </x:c>
      <x:c r="P526" s="19" t="n">
        <x:v>0.06515500282543485</x:v>
      </x:c>
      <x:c r="Q526" s="19" t="n">
        <x:v>0.06609769513958667</x:v>
      </x:c>
      <x:c r="R526" s="19" t="n">
        <x:v>0.06458035575497093</x:v>
      </x:c>
      <x:c r="S526" s="21" t="n">
        <x:v>9315.589240715884</x:v>
      </x:c>
      <x:c r="T526" s="21" t="n">
        <x:v>14680.737451681956</x:v>
      </x:c>
      <x:c r="U526" s="21" t="n">
        <x:v>17964.743472836875</x:v>
      </x:c>
      <x:c r="V526" s="21" t="n">
        <x:v>21495.871473737625</x:v>
      </x:c>
      <x:c r="W526" s="21" t="n">
        <x:v>25340.460035402568</x:v>
      </x:c>
      <x:c r="X526" s="21" t="n">
        <x:v>26837.307565918385</x:v>
      </x:c>
      <x:c r="Y526" s="21" t="n">
        <x:v>27938.677107972508</x:v>
      </x:c>
      <x:c r="Z526" s="21" t="n">
        <x:v>28804.920459998033</x:v>
      </x:c>
      <x:c r="AA526" s="21" t="n">
        <x:v>29458.611119682817</x:v>
      </x:c>
      <x:c r="AB526" s="21" t="n">
        <x:v>29853.443533398473</x:v>
      </x:c>
      <x:c r="AC526" s="21" t="n">
        <x:v>38939.274173998005</x:v>
      </x:c>
      <x:c r="AD526" s="25" t="n">
        <x:f>AC526*(1+Inputs!$C$14)*(1-Inputs!$C$14/Inputs!$C$15)</x:f>
        <x:v>30898.31405706741</x:v>
      </x:c>
      <x:c r="AE526" s="25" t="n">
        <x:f>AD526/(B526-Inputs!$C$14)</x:f>
        <x:v>636639.1598960392</x:v>
      </x:c>
      <x:c r="AF526" s="25" t="n">
        <x:f>S526/(1+B526)^1+T526/(1+B526)^2+U526/(1+B526)^3+V526/(1+B526)^4+W526/(1+B526)^5+X526/(1+B526)^6+Y526/(1+B526)^7+Z526/(1+B526)^8+AA526/(1+B526)^9+AB526/(1+B526)^10+AE526/(1+B526)^10</x:f>
        <x:v>428567.7566273558</x:v>
      </x:c>
      <x:c r="AG526" s="25" t="n">
        <x:f>(AF526+Inputs!$C$12)/Inputs!$C$13</x:f>
        <x:v>367.7740395042505</x:v>
      </x:c>
      <x:c r="AH526" s="25" t="n">
        <x:f>(S526+Inputs!$C$11)*Inputs!$C$8-Inputs!$C$11</x:f>
        <x:v>2489.133589486072</x:v>
      </x:c>
      <x:c r="AI526" s="25" t="n">
        <x:f>Inputs!$C$12+AH526-Inputs!$C$10*Inputs!$C$13</x:f>
        <x:v>24807.049004686072</x:v>
      </x:c>
      <x:c r="AJ526" s="25" t="n">
        <x:f>(S526+Inputs!$C$11)*(1-Inputs!$C$8)</x:f>
        <x:v>6826.455651229813</x:v>
      </x:c>
      <x:c r="AK526" s="25" t="n">
        <x:f>AJ526/(1+B526)^(1-Inputs!$C$8)+T526/(1+B526)^(2-Inputs!$C$8)+U526/(1+B526)^(3-Inputs!$C$8)+V526/(1+B526)^(4-Inputs!$C$8)+W526/(1+B526)^(5-Inputs!$C$8)+X526/(1+B526)^(6-Inputs!$C$8)+Y526/(1+B526)^(7-Inputs!$C$8)+Z526/(1+B526)^(8-Inputs!$C$8)+AA526/(1+B526)^(9-Inputs!$C$8)+AB526/(1+B526)^(10-Inputs!$C$8)+AE526/(1+B526)^(10-Inputs!$C$8)</x:f>
        <x:v>442597.23187163274</x:v>
      </x:c>
      <x:c r="AL526" s="25" t="n">
        <x:f>(AK526+AI526)/Inputs!$C$13</x:f>
        <x:v>372.9546903778772</x:v>
      </x:c>
      <x:c r="AM526" s="26" t="n">
        <x:f>IF(AL526&gt;=Inputs!$C$7,1,0)</x:f>
        <x:v>1</x:v>
      </x:c>
      <x:c r="AN526" s="26" t="n">
        <x:f>IF(Inputs!$C$7&lt;=(1-Inputs!$C$16)*AL526,1,0)</x:f>
        <x:v>1</x:v>
      </x:c>
    </x:row>
    <x:row r="527" ht="20" customHeight="1">
      <x:c r="A527" s="16" t="n">
        <x:v>522</x:v>
      </x:c>
      <x:c r="B527" s="19" t="n">
        <x:v>0.09040758424680019</x:v>
      </x:c>
      <x:c r="C527" s="24" t="n">
        <x:v>0.3975312782009439</x:v>
      </x:c>
      <x:c r="D527" s="19" t="n">
        <x:v>0.03271862158410812</x:v>
      </x:c>
      <x:c r="E527" s="19" t="n">
        <x:v>0.048281307525720935</x:v>
      </x:c>
      <x:c r="F527" s="19" t="n">
        <x:v>-0.13726044445246433</x:v>
      </x:c>
      <x:c r="G527" s="19" t="n">
        <x:v>-0.06439997807313887</x:v>
      </x:c>
      <x:c r="H527" s="19" t="n">
        <x:v>0.8649495305196808</x:v>
      </x:c>
      <x:c r="I527" s="19" t="n">
        <x:v>0.05909686410990275</x:v>
      </x:c>
      <x:c r="J527" s="19" t="n">
        <x:v>0.06941024045045538</x:v>
      </x:c>
      <x:c r="K527" s="19" t="n">
        <x:v>0.050816719166590474</x:v>
      </x:c>
      <x:c r="L527" s="19" t="n">
        <x:v>0.05335126786453543</x:v>
      </x:c>
      <x:c r="M527" s="19" t="n">
        <x:v>0.06221182811934227</x:v>
      </x:c>
      <x:c r="N527" s="19" t="n">
        <x:v>0.059407223598105935</x:v>
      </x:c>
      <x:c r="O527" s="19" t="n">
        <x:v>0.04842547328542764</x:v>
      </x:c>
      <x:c r="P527" s="19" t="n">
        <x:v>0.06252095884551523</x:v>
      </x:c>
      <x:c r="Q527" s="19" t="n">
        <x:v>0.057807027129764495</x:v>
      </x:c>
      <x:c r="R527" s="19" t="n">
        <x:v>0.05331790191174264</x:v>
      </x:c>
      <x:c r="S527" s="21" t="n">
        <x:v>10241.857123963262</x:v>
      </x:c>
      <x:c r="T527" s="21" t="n">
        <x:v>15937.127633109136</x:v>
      </x:c>
      <x:c r="U527" s="21" t="n">
        <x:v>19261.78776822701</x:v>
      </x:c>
      <x:c r="V527" s="21" t="n">
        <x:v>22747.583532851695</x:v>
      </x:c>
      <x:c r="W527" s="21" t="n">
        <x:v>26625.71224213376</x:v>
      </x:c>
      <x:c r="X527" s="21" t="n">
        <x:v>28302.128394481304</x:v>
      </x:c>
      <x:c r="Y527" s="21" t="n">
        <x:v>29567.371662867474</x:v>
      </x:c>
      <x:c r="Z527" s="21" t="n">
        <x:v>30540.53754656791</x:v>
      </x:c>
      <x:c r="AA527" s="21" t="n">
        <x:v>31241.78621545617</x:v>
      </x:c>
      <x:c r="AB527" s="21" t="n">
        <x:v>31603.243390029515</x:v>
      </x:c>
      <x:c r="AC527" s="21" t="n">
        <x:v>41221.62181308197</x:v>
      </x:c>
      <x:c r="AD527" s="25" t="n">
        <x:f>AC527*(1+Inputs!$C$14)*(1-Inputs!$C$14/Inputs!$C$15)</x:f>
        <x:v>32709.356908680536</x:v>
      </x:c>
      <x:c r="AE527" s="25" t="n">
        <x:f>AD527/(B527-Inputs!$C$14)</x:f>
        <x:v>590340.7873366995</x:v>
      </x:c>
      <x:c r="AF527" s="25" t="n">
        <x:f>S527/(1+B527)^1+T527/(1+B527)^2+U527/(1+B527)^3+V527/(1+B527)^4+W527/(1+B527)^5+X527/(1+B527)^6+Y527/(1+B527)^7+Z527/(1+B527)^8+AA527/(1+B527)^9+AB527/(1+B527)^10+AE527/(1+B527)^10</x:f>
        <x:v>395340.22826553823</x:v>
      </x:c>
      <x:c r="AG527" s="25" t="n">
        <x:f>(AF527+Inputs!$C$12)/Inputs!$C$13</x:f>
        <x:v>341.2608836363371</x:v>
      </x:c>
      <x:c r="AH527" s="25" t="n">
        <x:f>(S527+Inputs!$C$11)*Inputs!$C$8-Inputs!$C$11</x:f>
        <x:v>2923.083748486898</x:v>
      </x:c>
      <x:c r="AI527" s="25" t="n">
        <x:f>Inputs!$C$12+AH527-Inputs!$C$10*Inputs!$C$13</x:f>
        <x:v>25240.999163686894</x:v>
      </x:c>
      <x:c r="AJ527" s="25" t="n">
        <x:f>(S527+Inputs!$C$11)*(1-Inputs!$C$8)</x:f>
        <x:v>7318.773375476364</x:v>
      </x:c>
      <x:c r="AK527" s="25" t="n">
        <x:f>AJ527/(1+B527)^(1-Inputs!$C$8)+T527/(1+B527)^(2-Inputs!$C$8)+U527/(1+B527)^(3-Inputs!$C$8)+V527/(1+B527)^(4-Inputs!$C$8)+W527/(1+B527)^(5-Inputs!$C$8)+X527/(1+B527)^(6-Inputs!$C$8)+Y527/(1+B527)^(7-Inputs!$C$8)+Z527/(1+B527)^(8-Inputs!$C$8)+AA527/(1+B527)^(9-Inputs!$C$8)+AB527/(1+B527)^(10-Inputs!$C$8)+AE527/(1+B527)^(10-Inputs!$C$8)</x:f>
        <x:v>408908.592945941</x:v>
      </x:c>
      <x:c r="AL527" s="25" t="n">
        <x:f>(AK527+AI527)/Inputs!$C$13</x:f>
        <x:v>346.4198624782677</x:v>
      </x:c>
      <x:c r="AM527" s="26" t="n">
        <x:f>IF(AL527&gt;=Inputs!$C$7,1,0)</x:f>
        <x:v>1</x:v>
      </x:c>
      <x:c r="AN527" s="26" t="n">
        <x:f>IF(Inputs!$C$7&lt;=(1-Inputs!$C$16)*AL527,1,0)</x:f>
        <x:v>1</x:v>
      </x:c>
    </x:row>
    <x:row r="528" ht="20" customHeight="1">
      <x:c r="A528" s="16" t="n">
        <x:v>523</x:v>
      </x:c>
      <x:c r="B528" s="19" t="n">
        <x:v>0.07546887905988639</x:v>
      </x:c>
      <x:c r="C528" s="24" t="n">
        <x:v>0.46802344577608324</x:v>
      </x:c>
      <x:c r="D528" s="19" t="n">
        <x:v>0.02136563125236961</x:v>
      </x:c>
      <x:c r="E528" s="19" t="n">
        <x:v>0.05277800186373981</x:v>
      </x:c>
      <x:c r="F528" s="19" t="n">
        <x:v>-0.26668087636839916</x:v>
      </x:c>
      <x:c r="G528" s="19" t="n">
        <x:v>-0.05861994825111026</x:v>
      </x:c>
      <x:c r="H528" s="19" t="n">
        <x:v>0.5871983512223835</x:v>
      </x:c>
      <x:c r="I528" s="19" t="n">
        <x:v>0.04531768546986882</x:v>
      </x:c>
      <x:c r="J528" s="19" t="n">
        <x:v>0.050022781631254246</x:v>
      </x:c>
      <x:c r="K528" s="19" t="n">
        <x:v>0.0604811304372231</x:v>
      </x:c>
      <x:c r="L528" s="19" t="n">
        <x:v>0.047476445111821024</x:v>
      </x:c>
      <x:c r="M528" s="19" t="n">
        <x:v>0.04954730631801681</x:v>
      </x:c>
      <x:c r="N528" s="19" t="n">
        <x:v>0.045094724884214656</x:v>
      </x:c>
      <x:c r="O528" s="19" t="n">
        <x:v>0.06415035185378087</x:v>
      </x:c>
      <x:c r="P528" s="19" t="n">
        <x:v>0.04847109122780807</x:v>
      </x:c>
      <x:c r="Q528" s="19" t="n">
        <x:v>0.04991143130783143</x:v>
      </x:c>
      <x:c r="R528" s="19" t="n">
        <x:v>0.04985922486070763</x:v>
      </x:c>
      <x:c r="S528" s="21" t="n">
        <x:v>7938.421996839947</x:v>
      </x:c>
      <x:c r="T528" s="21" t="n">
        <x:v>12928.044258056323</x:v>
      </x:c>
      <x:c r="U528" s="21" t="n">
        <x:v>16281.135056877634</x:v>
      </x:c>
      <x:c r="V528" s="21" t="n">
        <x:v>20030.3293791577</x:v>
      </x:c>
      <x:c r="W528" s="21" t="n">
        <x:v>24151.86940258407</x:v>
      </x:c>
      <x:c r="X528" s="21" t="n">
        <x:v>25659.768632955573</x:v>
      </x:c>
      <x:c r="Y528" s="21" t="n">
        <x:v>26786.185396018725</x:v>
      </x:c>
      <x:c r="Z528" s="21" t="n">
        <x:v>27748.17438006291</x:v>
      </x:c>
      <x:c r="AA528" s="21" t="n">
        <x:v>28432.021491247713</x:v>
      </x:c>
      <x:c r="AB528" s="21" t="n">
        <x:v>28856.97222653121</x:v>
      </x:c>
      <x:c r="AC528" s="21" t="n">
        <x:v>37639.528991127656</x:v>
      </x:c>
      <x:c r="AD528" s="25" t="n">
        <x:f>AC528*(1+Inputs!$C$14)*(1-Inputs!$C$14/Inputs!$C$15)</x:f>
        <x:v>29866.96625445979</x:v>
      </x:c>
      <x:c r="AE528" s="25" t="n">
        <x:f>AD528/(B528-Inputs!$C$14)</x:f>
        <x:v>738023.0673121006</x:v>
      </x:c>
      <x:c r="AF528" s="25" t="n">
        <x:f>S528/(1+B528)^1+T528/(1+B528)^2+U528/(1+B528)^3+V528/(1+B528)^4+W528/(1+B528)^5+X528/(1+B528)^6+Y528/(1+B528)^7+Z528/(1+B528)^8+AA528/(1+B528)^9+AB528/(1+B528)^10+AE528/(1+B528)^10</x:f>
        <x:v>496828.1093686918</x:v>
      </x:c>
      <x:c r="AG528" s="25" t="n">
        <x:f>(AF528+Inputs!$C$12)/Inputs!$C$13</x:f>
        <x:v>422.2408464277972</x:v>
      </x:c>
      <x:c r="AH528" s="25" t="n">
        <x:f>(S528+Inputs!$C$11)*Inputs!$C$8-Inputs!$C$11</x:f>
        <x:v>1843.9401683825508</x:v>
      </x:c>
      <x:c r="AI528" s="25" t="n">
        <x:f>Inputs!$C$12+AH528-Inputs!$C$10*Inputs!$C$13</x:f>
        <x:v>24161.855583582546</x:v>
      </x:c>
      <x:c r="AJ528" s="25" t="n">
        <x:f>(S528+Inputs!$C$11)*(1-Inputs!$C$8)</x:f>
        <x:v>6094.481828457397</x:v>
      </x:c>
      <x:c r="AK528" s="25" t="n">
        <x:f>AJ528/(1+B528)^(1-Inputs!$C$8)+T528/(1+B528)^(2-Inputs!$C$8)+U528/(1+B528)^(3-Inputs!$C$8)+V528/(1+B528)^(4-Inputs!$C$8)+W528/(1+B528)^(5-Inputs!$C$8)+X528/(1+B528)^(6-Inputs!$C$8)+Y528/(1+B528)^(7-Inputs!$C$8)+Z528/(1+B528)^(8-Inputs!$C$8)+AA528/(1+B528)^(9-Inputs!$C$8)+AB528/(1+B528)^(10-Inputs!$C$8)+AE528/(1+B528)^(10-Inputs!$C$8)</x:f>
        <x:v>512280.9421116699</x:v>
      </x:c>
      <x:c r="AL528" s="25" t="n">
        <x:f>(AK528+AI528)/Inputs!$C$13</x:f>
        <x:v>428.04241575360305</x:v>
      </x:c>
      <x:c r="AM528" s="26" t="n">
        <x:f>IF(AL528&gt;=Inputs!$C$7,1,0)</x:f>
        <x:v>1</x:v>
      </x:c>
      <x:c r="AN528" s="26" t="n">
        <x:f>IF(Inputs!$C$7&lt;=(1-Inputs!$C$16)*AL528,1,0)</x:f>
        <x:v>1</x:v>
      </x:c>
    </x:row>
    <x:row r="529" ht="20" customHeight="1">
      <x:c r="A529" s="16" t="n">
        <x:v>524</x:v>
      </x:c>
      <x:c r="B529" s="19" t="n">
        <x:v>0.07893487372199351</x:v>
      </x:c>
      <x:c r="C529" s="24" t="n">
        <x:v>0.22731257171628272</x:v>
      </x:c>
      <x:c r="D529" s="19" t="n">
        <x:v>0.021690737201323886</x:v>
      </x:c>
      <x:c r="E529" s="19" t="n">
        <x:v>0.053042922198303866</x:v>
      </x:c>
      <x:c r="F529" s="19" t="n">
        <x:v>-0.16067315630614193</x:v>
      </x:c>
      <x:c r="G529" s="19" t="n">
        <x:v>-0.0794553992842549</x:v>
      </x:c>
      <x:c r="H529" s="19" t="n">
        <x:v>0.7312152753382577</x:v>
      </x:c>
      <x:c r="I529" s="19" t="n">
        <x:v>0.059978600829862214</x:v>
      </x:c>
      <x:c r="J529" s="19" t="n">
        <x:v>0.06900629469001957</x:v>
      </x:c>
      <x:c r="K529" s="19" t="n">
        <x:v>0.05665584323538156</x:v>
      </x:c>
      <x:c r="L529" s="19" t="n">
        <x:v>0.06969389874741978</x:v>
      </x:c>
      <x:c r="M529" s="19" t="n">
        <x:v>0.06201499955624627</x:v>
      </x:c>
      <x:c r="N529" s="19" t="n">
        <x:v>0.07000477693820017</x:v>
      </x:c>
      <x:c r="O529" s="19" t="n">
        <x:v>0.0646077935805522</x:v>
      </x:c>
      <x:c r="P529" s="19" t="n">
        <x:v>0.06337278304218558</x:v>
      </x:c>
      <x:c r="Q529" s="19" t="n">
        <x:v>0.06281333583482479</x:v>
      </x:c>
      <x:c r="R529" s="19" t="n">
        <x:v>0.06275496132772446</x:v>
      </x:c>
      <x:c r="S529" s="21" t="n">
        <x:v>9732.461657432168</x:v>
      </x:c>
      <x:c r="T529" s="21" t="n">
        <x:v>15062.88967736815</x:v>
      </x:c>
      <x:c r="U529" s="21" t="n">
        <x:v>18058.07218398599</x:v>
      </x:c>
      <x:c r="V529" s="21" t="n">
        <x:v>21136.011643352398</x:v>
      </x:c>
      <x:c r="W529" s="21" t="n">
        <x:v>24550.890230537825</x:v>
      </x:c>
      <x:c r="X529" s="21" t="n">
        <x:v>26048.199045696503</x:v>
      </x:c>
      <x:c r="Y529" s="21" t="n">
        <x:v>27227.457229969674</x:v>
      </x:c>
      <x:c r="Z529" s="21" t="n">
        <x:v>28166.566995246503</x:v>
      </x:c>
      <x:c r="AA529" s="21" t="n">
        <x:v>28853.320778016867</x:v>
      </x:c>
      <x:c r="AB529" s="21" t="n">
        <x:v>29269.53020287945</x:v>
      </x:c>
      <x:c r="AC529" s="21" t="n">
        <x:v>38177.648090712326</x:v>
      </x:c>
      <x:c r="AD529" s="25" t="n">
        <x:f>AC529*(1+Inputs!$C$14)*(1-Inputs!$C$14/Inputs!$C$15)</x:f>
        <x:v>30293.963759980226</x:v>
      </x:c>
      <x:c r="AE529" s="25" t="n">
        <x:f>AD529/(B529-Inputs!$C$14)</x:f>
        <x:v>689519.7639959363</x:v>
      </x:c>
      <x:c r="AF529" s="25" t="n">
        <x:f>S529/(1+B529)^1+T529/(1+B529)^2+U529/(1+B529)^3+V529/(1+B529)^4+W529/(1+B529)^5+X529/(1+B529)^6+Y529/(1+B529)^7+Z529/(1+B529)^8+AA529/(1+B529)^9+AB529/(1+B529)^10+AE529/(1+B529)^10</x:f>
        <x:v>467376.0900700716</x:v>
      </x:c>
      <x:c r="AG529" s="25" t="n">
        <x:f>(AF529+Inputs!$C$12)/Inputs!$C$13</x:f>
        <x:v>398.74027275327677</x:v>
      </x:c>
      <x:c r="AH529" s="25" t="n">
        <x:f>(S529+Inputs!$C$11)*Inputs!$C$8-Inputs!$C$11</x:f>
        <x:v>2684.435461427125</x:v>
      </x:c>
      <x:c r="AI529" s="25" t="n">
        <x:f>Inputs!$C$12+AH529-Inputs!$C$10*Inputs!$C$13</x:f>
        <x:v>25002.350876627126</x:v>
      </x:c>
      <x:c r="AJ529" s="25" t="n">
        <x:f>(S529+Inputs!$C$11)*(1-Inputs!$C$8)</x:f>
        <x:v>7048.026196005043</x:v>
      </x:c>
      <x:c r="AK529" s="25" t="n">
        <x:f>AJ529/(1+B529)^(1-Inputs!$C$8)+T529/(1+B529)^(2-Inputs!$C$8)+U529/(1+B529)^(3-Inputs!$C$8)+V529/(1+B529)^(4-Inputs!$C$8)+W529/(1+B529)^(5-Inputs!$C$8)+X529/(1+B529)^(6-Inputs!$C$8)+Y529/(1+B529)^(7-Inputs!$C$8)+Z529/(1+B529)^(8-Inputs!$C$8)+AA529/(1+B529)^(9-Inputs!$C$8)+AB529/(1+B529)^(10-Inputs!$C$8)+AE529/(1+B529)^(10-Inputs!$C$8)</x:f>
        <x:v>481733.0252027309</x:v>
      </x:c>
      <x:c r="AL529" s="25" t="n">
        <x:f>(AK529+AI529)/Inputs!$C$13</x:f>
        <x:v>404.33804956784974</x:v>
      </x:c>
      <x:c r="AM529" s="26" t="n">
        <x:f>IF(AL529&gt;=Inputs!$C$7,1,0)</x:f>
        <x:v>1</x:v>
      </x:c>
      <x:c r="AN529" s="26" t="n">
        <x:f>IF(Inputs!$C$7&lt;=(1-Inputs!$C$16)*AL529,1,0)</x:f>
        <x:v>1</x:v>
      </x:c>
    </x:row>
    <x:row r="530" ht="20" customHeight="1">
      <x:c r="A530" s="16" t="n">
        <x:v>525</x:v>
      </x:c>
      <x:c r="B530" s="19" t="n">
        <x:v>0.07051016304953475</x:v>
      </x:c>
      <x:c r="C530" s="24" t="n">
        <x:v>0.4406443899353292</x:v>
      </x:c>
      <x:c r="D530" s="19" t="n">
        <x:v>0.031158331663330333</x:v>
      </x:c>
      <x:c r="E530" s="19" t="n">
        <x:v>0.03567319593294059</x:v>
      </x:c>
      <x:c r="F530" s="19" t="n">
        <x:v>-0.10483031982758917</x:v>
      </x:c>
      <x:c r="G530" s="19" t="n">
        <x:v>-0.05568053370420614</x:v>
      </x:c>
      <x:c r="H530" s="19" t="n">
        <x:v>0.7865205709905752</x:v>
      </x:c>
      <x:c r="I530" s="19" t="n">
        <x:v>0.05070045743953529</x:v>
      </x:c>
      <x:c r="J530" s="19" t="n">
        <x:v>0.04994813010936809</x:v>
      </x:c>
      <x:c r="K530" s="19" t="n">
        <x:v>0.04668862693895903</x:v>
      </x:c>
      <x:c r="L530" s="19" t="n">
        <x:v>0.048649805916617196</x:v>
      </x:c>
      <x:c r="M530" s="19" t="n">
        <x:v>0.05386025728632717</x:v>
      </x:c>
      <x:c r="N530" s="19" t="n">
        <x:v>0.04539987309805724</x:v>
      </x:c>
      <x:c r="O530" s="19" t="n">
        <x:v>0.05760745572831524</x:v>
      </x:c>
      <x:c r="P530" s="19" t="n">
        <x:v>0.05260566341186518</x:v>
      </x:c>
      <x:c r="Q530" s="19" t="n">
        <x:v>0.0626028232705005</x:v>
      </x:c>
      <x:c r="R530" s="19" t="n">
        <x:v>0.05486677057324755</x:v>
      </x:c>
      <x:c r="S530" s="21" t="n">
        <x:v>10821.899779381476</x:v>
      </x:c>
      <x:c r="T530" s="21" t="n">
        <x:v>16497.484523132785</x:v>
      </x:c>
      <x:c r="U530" s="21" t="n">
        <x:v>19363.52071707277</x:v>
      </x:c>
      <x:c r="V530" s="21" t="n">
        <x:v>22321.89255302586</x:v>
      </x:c>
      <x:c r="W530" s="21" t="n">
        <x:v>25592.136766437918</x:v>
      </x:c>
      <x:c r="X530" s="21" t="n">
        <x:v>26905.020299116586</x:v>
      </x:c>
      <x:c r="Y530" s="21" t="n">
        <x:v>27920.195866828293</x:v>
      </x:c>
      <x:c r="Z530" s="21" t="n">
        <x:v>28766.283445568755</x:v>
      </x:c>
      <x:c r="AA530" s="21" t="n">
        <x:v>29373.57394238041</x:v>
      </x:c>
      <x:c r="AB530" s="21" t="n">
        <x:v>29743.719865167233</x:v>
      </x:c>
      <x:c r="AC530" s="21" t="n">
        <x:v>38796.1563458703</x:v>
      </x:c>
      <x:c r="AD530" s="25" t="n">
        <x:f>AC530*(1+Inputs!$C$14)*(1-Inputs!$C$14/Inputs!$C$15)</x:f>
        <x:v>30784.750060448077</x:v>
      </x:c>
      <x:c r="AE530" s="25" t="n">
        <x:f>AD530/(B530-Inputs!$C$14)</x:f>
        <x:v>866927.8712549143</x:v>
      </x:c>
      <x:c r="AF530" s="25" t="n">
        <x:f>S530/(1+B530)^1+T530/(1+B530)^2+U530/(1+B530)^3+V530/(1+B530)^4+W530/(1+B530)^5+X530/(1+B530)^6+Y530/(1+B530)^7+Z530/(1+B530)^8+AA530/(1+B530)^9+AB530/(1+B530)^10+AE530/(1+B530)^10</x:f>
        <x:v>596937.2309937971</x:v>
      </x:c>
      <x:c r="AG530" s="25" t="n">
        <x:f>(AF530+Inputs!$C$12)/Inputs!$C$13</x:f>
        <x:v>502.1206592307356</x:v>
      </x:c>
      <x:c r="AH530" s="25" t="n">
        <x:f>(S530+Inputs!$C$11)*Inputs!$C$8-Inputs!$C$11</x:f>
        <x:v>3194.829759655431</x:v>
      </x:c>
      <x:c r="AI530" s="25" t="n">
        <x:f>Inputs!$C$12+AH530-Inputs!$C$10*Inputs!$C$13</x:f>
        <x:v>25512.74517485543</x:v>
      </x:c>
      <x:c r="AJ530" s="25" t="n">
        <x:f>(S530+Inputs!$C$11)*(1-Inputs!$C$8)</x:f>
        <x:v>7627.070019726046</x:v>
      </x:c>
      <x:c r="AK530" s="25" t="n">
        <x:f>AJ530/(1+B530)^(1-Inputs!$C$8)+T530/(1+B530)^(2-Inputs!$C$8)+U530/(1+B530)^(3-Inputs!$C$8)+V530/(1+B530)^(4-Inputs!$C$8)+W530/(1+B530)^(5-Inputs!$C$8)+X530/(1+B530)^(6-Inputs!$C$8)+Y530/(1+B530)^(7-Inputs!$C$8)+Z530/(1+B530)^(8-Inputs!$C$8)+AA530/(1+B530)^(9-Inputs!$C$8)+AB530/(1+B530)^(10-Inputs!$C$8)+AE530/(1+B530)^(10-Inputs!$C$8)</x:f>
        <x:v>613218.2082313437</x:v>
      </x:c>
      <x:c r="AL530" s="25" t="n">
        <x:f>(AK530+AI530)/Inputs!$C$13</x:f>
        <x:v>509.6609395954822</x:v>
      </x:c>
      <x:c r="AM530" s="26" t="n">
        <x:f>IF(AL530&gt;=Inputs!$C$7,1,0)</x:f>
        <x:v>1</x:v>
      </x:c>
      <x:c r="AN530" s="26" t="n">
        <x:f>IF(Inputs!$C$7&lt;=(1-Inputs!$C$16)*AL530,1,0)</x:f>
        <x:v>1</x:v>
      </x:c>
    </x:row>
    <x:row r="531" ht="20" customHeight="1">
      <x:c r="A531" s="16" t="n">
        <x:v>526</x:v>
      </x:c>
      <x:c r="B531" s="19" t="n">
        <x:v>0.09493951394678035</x:v>
      </x:c>
      <x:c r="C531" s="24" t="n">
        <x:v>0.6558687809425408</x:v>
      </x:c>
      <x:c r="D531" s="19" t="n">
        <x:v>0.030392024291190013</x:v>
      </x:c>
      <x:c r="E531" s="19" t="n">
        <x:v>0.036905205004279365</x:v>
      </x:c>
      <x:c r="F531" s="19" t="n">
        <x:v>-0.1477704412132755</x:v>
      </x:c>
      <x:c r="G531" s="19" t="n">
        <x:v>-0.09176210084028014</x:v>
      </x:c>
      <x:c r="H531" s="19" t="n">
        <x:v>0.5398640769534211</x:v>
      </x:c>
      <x:c r="I531" s="19" t="n">
        <x:v>0.07862782583338344</x:v>
      </x:c>
      <x:c r="J531" s="19" t="n">
        <x:v>0.07233533468168048</x:v>
      </x:c>
      <x:c r="K531" s="19" t="n">
        <x:v>0.06792557055003613</x:v>
      </x:c>
      <x:c r="L531" s="19" t="n">
        <x:v>0.07812074593420335</x:v>
      </x:c>
      <x:c r="M531" s="19" t="n">
        <x:v>0.07475211549183428</x:v>
      </x:c>
      <x:c r="N531" s="19" t="n">
        <x:v>0.07081936480480977</x:v>
      </x:c>
      <x:c r="O531" s="19" t="n">
        <x:v>0.07494240769282101</x:v>
      </x:c>
      <x:c r="P531" s="19" t="n">
        <x:v>0.0761672238976837</x:v>
      </x:c>
      <x:c r="Q531" s="19" t="n">
        <x:v>0.07892649821836926</x:v>
      </x:c>
      <x:c r="R531" s="19" t="n">
        <x:v>0.07658214373880697</x:v>
      </x:c>
      <x:c r="S531" s="21" t="n">
        <x:v>9849.329562865232</x:v>
      </x:c>
      <x:c r="T531" s="21" t="n">
        <x:v>15631.13187299187</x:v>
      </x:c>
      <x:c r="U531" s="21" t="n">
        <x:v>18943.465696195475</x:v>
      </x:c>
      <x:c r="V531" s="21" t="n">
        <x:v>22370.474529383035</x:v>
      </x:c>
      <x:c r="W531" s="21" t="n">
        <x:v>26250.52709940183</x:v>
      </x:c>
      <x:c r="X531" s="21" t="n">
        <x:v>27734.429024388384</x:v>
      </x:c>
      <x:c r="Y531" s="21" t="n">
        <x:v>28899.554347208647</x:v>
      </x:c>
      <x:c r="Z531" s="21" t="n">
        <x:v>29838.638655455798</x:v>
      </x:c>
      <x:c r="AA531" s="21" t="n">
        <x:v>30507.833762198654</x:v>
      </x:c>
      <x:c r="AB531" s="21" t="n">
        <x:v>30883.931016009945</x:v>
      </x:c>
      <x:c r="AC531" s="21" t="n">
        <x:v>40283.38828175211</x:v>
      </x:c>
      <x:c r="AD531" s="25" t="n">
        <x:f>AC531*(1+Inputs!$C$14)*(1-Inputs!$C$14/Inputs!$C$15)</x:f>
        <x:v>31964.868601570295</x:v>
      </x:c>
      <x:c r="AE531" s="25" t="n">
        <x:f>AD531/(B531-Inputs!$C$14)</x:f>
        <x:v>533285.415526585</x:v>
      </x:c>
      <x:c r="AF531" s="25" t="n">
        <x:f>S531/(1+B531)^1+T531/(1+B531)^2+U531/(1+B531)^3+V531/(1+B531)^4+W531/(1+B531)^5+X531/(1+B531)^6+Y531/(1+B531)^7+Z531/(1+B531)^8+AA531/(1+B531)^9+AB531/(1+B531)^10+AE531/(1+B531)^10</x:f>
        <x:v>355824.2149231858</x:v>
      </x:c>
      <x:c r="AG531" s="25" t="n">
        <x:f>(AF531+Inputs!$C$12)/Inputs!$C$13</x:f>
        <x:v>309.7299731931679</x:v>
      </x:c>
      <x:c r="AH531" s="25" t="n">
        <x:f>(S531+Inputs!$C$11)*Inputs!$C$8-Inputs!$C$11</x:f>
        <x:v>2739.187274657411</x:v>
      </x:c>
      <x:c r="AI531" s="25" t="n">
        <x:f>Inputs!$C$12+AH531-Inputs!$C$10*Inputs!$C$13</x:f>
        <x:v>25057.102689857405</x:v>
      </x:c>
      <x:c r="AJ531" s="25" t="n">
        <x:f>(S531+Inputs!$C$11)*(1-Inputs!$C$8)</x:f>
        <x:v>7110.142288207822</x:v>
      </x:c>
      <x:c r="AK531" s="25" t="n">
        <x:f>AJ531/(1+B531)^(1-Inputs!$C$8)+T531/(1+B531)^(2-Inputs!$C$8)+U531/(1+B531)^(3-Inputs!$C$8)+V531/(1+B531)^(4-Inputs!$C$8)+W531/(1+B531)^(5-Inputs!$C$8)+X531/(1+B531)^(6-Inputs!$C$8)+Y531/(1+B531)^(7-Inputs!$C$8)+Z531/(1+B531)^(8-Inputs!$C$8)+AA531/(1+B531)^(9-Inputs!$C$8)+AB531/(1+B531)^(10-Inputs!$C$8)+AE531/(1+B531)^(10-Inputs!$C$8)</x:f>
        <x:v>368659.427482108</x:v>
      </x:c>
      <x:c r="AL531" s="25" t="n">
        <x:f>(AK531+AI531)/Inputs!$C$13</x:f>
        <x:v>314.15721381848635</x:v>
      </x:c>
      <x:c r="AM531" s="26" t="n">
        <x:f>IF(AL531&gt;=Inputs!$C$7,1,0)</x:f>
        <x:v>1</x:v>
      </x:c>
      <x:c r="AN531" s="26" t="n">
        <x:f>IF(Inputs!$C$7&lt;=(1-Inputs!$C$16)*AL531,1,0)</x:f>
        <x:v>0</x:v>
      </x:c>
    </x:row>
    <x:row r="532" ht="20" customHeight="1">
      <x:c r="A532" s="16" t="n">
        <x:v>527</x:v>
      </x:c>
      <x:c r="B532" s="19" t="n">
        <x:v>0.09812905058695548</x:v>
      </x:c>
      <x:c r="C532" s="24" t="n">
        <x:v>0.511689335583668</x:v>
      </x:c>
      <x:c r="D532" s="19" t="n">
        <x:v>0.015201800343798767</x:v>
      </x:c>
      <x:c r="E532" s="19" t="n">
        <x:v>0.03891553319839687</x:v>
      </x:c>
      <x:c r="F532" s="19" t="n">
        <x:v>-0.2103276770513492</x:v>
      </x:c>
      <x:c r="G532" s="19" t="n">
        <x:v>-0.07925651480233967</x:v>
      </x:c>
      <x:c r="H532" s="19" t="n">
        <x:v>0.43406693817004793</x:v>
      </x:c>
      <x:c r="I532" s="19" t="n">
        <x:v>0.0712277619060808</x:v>
      </x:c>
      <x:c r="J532" s="19" t="n">
        <x:v>0.0659761214507796</x:v>
      </x:c>
      <x:c r="K532" s="19" t="n">
        <x:v>0.06614561588678612</x:v>
      </x:c>
      <x:c r="L532" s="19" t="n">
        <x:v>0.06903276662271424</x:v>
      </x:c>
      <x:c r="M532" s="19" t="n">
        <x:v>0.060221217040538025</x:v>
      </x:c>
      <x:c r="N532" s="19" t="n">
        <x:v>0.05768627252259989</x:v>
      </x:c>
      <x:c r="O532" s="19" t="n">
        <x:v>0.06146224352220884</x:v>
      </x:c>
      <x:c r="P532" s="19" t="n">
        <x:v>0.06708130501560276</x:v>
      </x:c>
      <x:c r="Q532" s="19" t="n">
        <x:v>0.06667066252363497</x:v>
      </x:c>
      <x:c r="R532" s="19" t="n">
        <x:v>0.0671585839056786</x:v>
      </x:c>
      <x:c r="S532" s="21" t="n">
        <x:v>8770.990164122222</x:v>
      </x:c>
      <x:c r="T532" s="21" t="n">
        <x:v>13937.826338833896</x:v>
      </x:c>
      <x:c r="U532" s="21" t="n">
        <x:v>16861.48998811376</x:v>
      </x:c>
      <x:c r="V532" s="21" t="n">
        <x:v>19884.93396242523</x:v>
      </x:c>
      <x:c r="W532" s="21" t="n">
        <x:v>23229.986731597353</x:v>
      </x:c>
      <x:c r="X532" s="21" t="n">
        <x:v>24387.720568530454</x:v>
      </x:c>
      <x:c r="Y532" s="21" t="n">
        <x:v>25303.168356110986</x:v>
      </x:c>
      <x:c r="Z532" s="21" t="n">
        <x:v>26085.90771368928</x:v>
      </x:c>
      <x:c r="AA532" s="21" t="n">
        <x:v>26710.074966805198</x:v>
      </x:c>
      <x:c r="AB532" s="21" t="n">
        <x:v>27143.987636387785</x:v>
      </x:c>
      <x:c r="AC532" s="21" t="n">
        <x:v>35405.201264853626</x:v>
      </x:c>
      <x:c r="AD532" s="25" t="n">
        <x:f>AC532*(1+Inputs!$C$14)*(1-Inputs!$C$14/Inputs!$C$15)</x:f>
        <x:v>28094.027203661346</x:v>
      </x:c>
      <x:c r="AE532" s="25" t="n">
        <x:f>AD532/(B532-Inputs!$C$14)</x:f>
        <x:v>445025.340036818</x:v>
      </x:c>
      <x:c r="AF532" s="25" t="n">
        <x:f>S532/(1+B532)^1+T532/(1+B532)^2+U532/(1+B532)^3+V532/(1+B532)^4+W532/(1+B532)^5+X532/(1+B532)^6+Y532/(1+B532)^7+Z532/(1+B532)^8+AA532/(1+B532)^9+AB532/(1+B532)^10+AE532/(1+B532)^10</x:f>
        <x:v>296553.8629377879</x:v>
      </x:c>
      <x:c r="AG532" s="25" t="n">
        <x:f>(AF532+Inputs!$C$12)/Inputs!$C$13</x:f>
        <x:v>262.43653434862466</x:v>
      </x:c>
      <x:c r="AH532" s="25" t="n">
        <x:f>(S532+Inputs!$C$11)*Inputs!$C$8-Inputs!$C$11</x:f>
        <x:v>2233.992652232603</x:v>
      </x:c>
      <x:c r="AI532" s="25" t="n">
        <x:f>Inputs!$C$12+AH532-Inputs!$C$10*Inputs!$C$13</x:f>
        <x:v>24551.908067432603</x:v>
      </x:c>
      <x:c r="AJ532" s="25" t="n">
        <x:f>(S532+Inputs!$C$11)*(1-Inputs!$C$8)</x:f>
        <x:v>6536.99751188962</x:v>
      </x:c>
      <x:c r="AK532" s="25" t="n">
        <x:f>AJ532/(1+B532)^(1-Inputs!$C$8)+T532/(1+B532)^(2-Inputs!$C$8)+U532/(1+B532)^(3-Inputs!$C$8)+V532/(1+B532)^(4-Inputs!$C$8)+W532/(1+B532)^(5-Inputs!$C$8)+X532/(1+B532)^(6-Inputs!$C$8)+Y532/(1+B532)^(7-Inputs!$C$8)+Z532/(1+B532)^(8-Inputs!$C$8)+AA532/(1+B532)^(9-Inputs!$C$8)+AB532/(1+B532)^(10-Inputs!$C$8)+AE532/(1+B532)^(10-Inputs!$C$8)</x:f>
        <x:v>307722.9488085806</x:v>
      </x:c>
      <x:c r="AL532" s="25" t="n">
        <x:f>(AK532+AI532)/Inputs!$C$13</x:f>
        <x:v>265.1312181698625</x:v>
      </x:c>
      <x:c r="AM532" s="26" t="n">
        <x:f>IF(AL532&gt;=Inputs!$C$7,1,0)</x:f>
        <x:v>0</x:v>
      </x:c>
      <x:c r="AN532" s="26" t="n">
        <x:f>IF(Inputs!$C$7&lt;=(1-Inputs!$C$16)*AL532,1,0)</x:f>
        <x:v>0</x:v>
      </x:c>
    </x:row>
    <x:row r="533" ht="20" customHeight="1">
      <x:c r="A533" s="16" t="n">
        <x:v>528</x:v>
      </x:c>
      <x:c r="B533" s="19" t="n">
        <x:v>0.09262298580577935</x:v>
      </x:c>
      <x:c r="C533" s="24" t="n">
        <x:v>0.6981981744074517</x:v>
      </x:c>
      <x:c r="D533" s="19" t="n">
        <x:v>0.028778840544588038</x:v>
      </x:c>
      <x:c r="E533" s="19" t="n">
        <x:v>0.047656287908767754</x:v>
      </x:c>
      <x:c r="F533" s="19" t="n">
        <x:v>-0.18002220523927578</x:v>
      </x:c>
      <x:c r="G533" s="19" t="n">
        <x:v>-0.07260591688094961</x:v>
      </x:c>
      <x:c r="H533" s="19" t="n">
        <x:v>0.5918303000725302</x:v>
      </x:c>
      <x:c r="I533" s="19" t="n">
        <x:v>0.04936933296403936</x:v>
      </x:c>
      <x:c r="J533" s="19" t="n">
        <x:v>0.0559116526993796</x:v>
      </x:c>
      <x:c r="K533" s="19" t="n">
        <x:v>0.05869932284044012</x:v>
      </x:c>
      <x:c r="L533" s="19" t="n">
        <x:v>0.06105943473553793</x:v>
      </x:c>
      <x:c r="M533" s="19" t="n">
        <x:v>0.056992321617352674</x:v>
      </x:c>
      <x:c r="N533" s="19" t="n">
        <x:v>0.061887853450767805</x:v>
      </x:c>
      <x:c r="O533" s="19" t="n">
        <x:v>0.05470422218623412</x:v>
      </x:c>
      <x:c r="P533" s="19" t="n">
        <x:v>0.06619434981510153</x:v>
      </x:c>
      <x:c r="Q533" s="19" t="n">
        <x:v>0.0537706349227085</x:v>
      </x:c>
      <x:c r="R533" s="19" t="n">
        <x:v>0.06662315107692734</x:v>
      </x:c>
      <x:c r="S533" s="21" t="n">
        <x:v>9420.150274761312</x:v>
      </x:c>
      <x:c r="T533" s="21" t="n">
        <x:v>15082.073905229183</x:v>
      </x:c>
      <x:c r="U533" s="21" t="n">
        <x:v>18592.20209210769</x:v>
      </x:c>
      <x:c r="V533" s="21" t="n">
        <x:v>22386.466143646165</x:v>
      </x:c>
      <x:c r="W533" s="21" t="n">
        <x:v>26655.17565490773</x:v>
      </x:c>
      <x:c r="X533" s="21" t="n">
        <x:v>28263.23826844744</x:v>
      </x:c>
      <x:c r="Y533" s="21" t="n">
        <x:v>29519.43122587777</x:v>
      </x:c>
      <x:c r="Z533" s="21" t="n">
        <x:v>30496.749624319324</x:v>
      </x:c>
      <x:c r="AA533" s="21" t="n">
        <x:v>31195.156949226464</x:v>
      </x:c>
      <x:c r="AB533" s="21" t="n">
        <x:v>31550.08106541249</x:v>
      </x:c>
      <x:c r="AC533" s="21" t="n">
        <x:v>41152.27965053804</x:v>
      </x:c>
      <x:c r="AD533" s="25" t="n">
        <x:f>AC533*(1+Inputs!$C$14)*(1-Inputs!$C$14/Inputs!$C$15)</x:f>
        <x:v>32654.333902701932</x:v>
      </x:c>
      <x:c r="AE533" s="25" t="n">
        <x:f>AD533/(B533-Inputs!$C$14)</x:f>
        <x:v>566689.3765756033</x:v>
      </x:c>
      <x:c r="AF533" s="25" t="n">
        <x:f>S533/(1+B533)^1+T533/(1+B533)^2+U533/(1+B533)^3+V533/(1+B533)^4+W533/(1+B533)^5+X533/(1+B533)^6+Y533/(1+B533)^7+Z533/(1+B533)^8+AA533/(1+B533)^9+AB533/(1+B533)^10+AE533/(1+B533)^10</x:f>
        <x:v>376593.8399410469</x:v>
      </x:c>
      <x:c r="AG533" s="25" t="n">
        <x:f>(AF533+Inputs!$C$12)/Inputs!$C$13</x:f>
        <x:v>326.3026264287738</x:v>
      </x:c>
      <x:c r="AH533" s="25" t="n">
        <x:f>(S533+Inputs!$C$11)*Inputs!$C$8-Inputs!$C$11</x:f>
        <x:v>2538.119717764889</x:v>
      </x:c>
      <x:c r="AI533" s="25" t="n">
        <x:f>Inputs!$C$12+AH533-Inputs!$C$10*Inputs!$C$13</x:f>
        <x:v>24856.035132964884</x:v>
      </x:c>
      <x:c r="AJ533" s="25" t="n">
        <x:f>(S533+Inputs!$C$11)*(1-Inputs!$C$8)</x:f>
        <x:v>6882.030556996424</x:v>
      </x:c>
      <x:c r="AK533" s="25" t="n">
        <x:f>AJ533/(1+B533)^(1-Inputs!$C$8)+T533/(1+B533)^(2-Inputs!$C$8)+U533/(1+B533)^(3-Inputs!$C$8)+V533/(1+B533)^(4-Inputs!$C$8)+W533/(1+B533)^(5-Inputs!$C$8)+X533/(1+B533)^(6-Inputs!$C$8)+Y533/(1+B533)^(7-Inputs!$C$8)+Z533/(1+B533)^(8-Inputs!$C$8)+AA533/(1+B533)^(9-Inputs!$C$8)+AB533/(1+B533)^(10-Inputs!$C$8)+AE533/(1+B533)^(10-Inputs!$C$8)</x:f>
        <x:v>390129.8002380296</x:v>
      </x:c>
      <x:c r="AL533" s="25" t="n">
        <x:f>(AK533+AI533)/Inputs!$C$13</x:f>
        <x:v>331.12857557021044</x:v>
      </x:c>
      <x:c r="AM533" s="26" t="n">
        <x:f>IF(AL533&gt;=Inputs!$C$7,1,0)</x:f>
        <x:v>1</x:v>
      </x:c>
      <x:c r="AN533" s="26" t="n">
        <x:f>IF(Inputs!$C$7&lt;=(1-Inputs!$C$16)*AL533,1,0)</x:f>
        <x:v>0</x:v>
      </x:c>
    </x:row>
    <x:row r="534" ht="20" customHeight="1">
      <x:c r="A534" s="16" t="n">
        <x:v>529</x:v>
      </x:c>
      <x:c r="B534" s="19" t="n">
        <x:v>0.08236885487322286</x:v>
      </x:c>
      <x:c r="C534" s="24" t="n">
        <x:v>0.7641266363859529</x:v>
      </x:c>
      <x:c r="D534" s="19" t="n">
        <x:v>0.017763718870675405</x:v>
      </x:c>
      <x:c r="E534" s="19" t="n">
        <x:v>0.059595887439021736</x:v>
      </x:c>
      <x:c r="F534" s="19" t="n">
        <x:v>-0.1162961876191605</x:v>
      </x:c>
      <x:c r="G534" s="19" t="n">
        <x:v>-0.08866285874964716</x:v>
      </x:c>
      <x:c r="H534" s="19" t="n">
        <x:v>0.7162843510259052</x:v>
      </x:c>
      <x:c r="I534" s="19" t="n">
        <x:v>0.05900644151189567</x:v>
      </x:c>
      <x:c r="J534" s="19" t="n">
        <x:v>0.059086827917006986</x:v>
      </x:c>
      <x:c r="K534" s="19" t="n">
        <x:v>0.055860820701706185</x:v>
      </x:c>
      <x:c r="L534" s="19" t="n">
        <x:v>0.05541537699180139</x:v>
      </x:c>
      <x:c r="M534" s="19" t="n">
        <x:v>0.056836336305149185</x:v>
      </x:c>
      <x:c r="N534" s="19" t="n">
        <x:v>0.05674899526702234</x:v>
      </x:c>
      <x:c r="O534" s="19" t="n">
        <x:v>0.047488906243687554</x:v>
      </x:c>
      <x:c r="P534" s="19" t="n">
        <x:v>0.06012518234381446</x:v>
      </x:c>
      <x:c r="Q534" s="19" t="n">
        <x:v>0.05762737408248654</x:v>
      </x:c>
      <x:c r="R534" s="19" t="n">
        <x:v>0.07116655332535515</x:v>
      </x:c>
      <x:c r="S534" s="21" t="n">
        <x:v>10455.444482162455</x:v>
      </x:c>
      <x:c r="T534" s="21" t="n">
        <x:v>16554.969587901032</x:v>
      </x:c>
      <x:c r="U534" s="21" t="n">
        <x:v>20106.661368088826</x:v>
      </x:c>
      <x:c r="V534" s="21" t="n">
        <x:v>23824.222871102556</x:v>
      </x:c>
      <x:c r="W534" s="21" t="n">
        <x:v>28007.664601490855</x:v>
      </x:c>
      <x:c r="X534" s="21" t="n">
        <x:v>29613.606141622993</x:v>
      </x:c>
      <x:c r="Y534" s="21" t="n">
        <x:v>30861.881548860238</x:v>
      </x:c>
      <x:c r="Z534" s="21" t="n">
        <x:v>31812.71223378998</x:v>
      </x:c>
      <x:c r="AA534" s="21" t="n">
        <x:v>32476.831881594775</x:v>
      </x:c>
      <x:c r="AB534" s="21" t="n">
        <x:v>32792.81011157087</x:v>
      </x:c>
      <x:c r="AC534" s="21" t="n">
        <x:v>42773.23058030983</x:v>
      </x:c>
      <x:c r="AD534" s="25" t="n">
        <x:f>AC534*(1+Inputs!$C$14)*(1-Inputs!$C$14/Inputs!$C$15)</x:f>
        <x:v>33940.55846547584</x:v>
      </x:c>
      <x:c r="AE534" s="25" t="n">
        <x:f>AD534/(B534-Inputs!$C$14)</x:f>
        <x:v>716516.3387697198</x:v>
      </x:c>
      <x:c r="AF534" s="25" t="n">
        <x:f>S534/(1+B534)^1+T534/(1+B534)^2+U534/(1+B534)^3+V534/(1+B534)^4+W534/(1+B534)^5+X534/(1+B534)^6+Y534/(1+B534)^7+Z534/(1+B534)^8+AA534/(1+B534)^9+AB534/(1+B534)^10+AE534/(1+B534)^10</x:f>
        <x:v>484383.2123166118</x:v>
      </x:c>
      <x:c r="AG534" s="25" t="n">
        <x:f>(AF534+Inputs!$C$12)/Inputs!$C$13</x:f>
        <x:v>412.31072187236714</x:v>
      </x:c>
      <x:c r="AH534" s="25" t="n">
        <x:f>(S534+Inputs!$C$11)*Inputs!$C$8-Inputs!$C$11</x:f>
        <x:v>3023.147962876109</x:v>
      </x:c>
      <x:c r="AI534" s="25" t="n">
        <x:f>Inputs!$C$12+AH534-Inputs!$C$10*Inputs!$C$13</x:f>
        <x:v>25341.063378076105</x:v>
      </x:c>
      <x:c r="AJ534" s="25" t="n">
        <x:f>(S534+Inputs!$C$11)*(1-Inputs!$C$8)</x:f>
        <x:v>7432.296519286347</x:v>
      </x:c>
      <x:c r="AK534" s="25" t="n">
        <x:f>AJ534/(1+B534)^(1-Inputs!$C$8)+T534/(1+B534)^(2-Inputs!$C$8)+U534/(1+B534)^(3-Inputs!$C$8)+V534/(1+B534)^(4-Inputs!$C$8)+W534/(1+B534)^(5-Inputs!$C$8)+X534/(1+B534)^(6-Inputs!$C$8)+Y534/(1+B534)^(7-Inputs!$C$8)+Z534/(1+B534)^(8-Inputs!$C$8)+AA534/(1+B534)^(9-Inputs!$C$8)+AB534/(1+B534)^(10-Inputs!$C$8)+AE534/(1+B534)^(10-Inputs!$C$8)</x:f>
        <x:v>499783.78519922786</x:v>
      </x:c>
      <x:c r="AL534" s="25" t="n">
        <x:f>(AK534+AI534)/Inputs!$C$13</x:f>
        <x:v>419.0115138519707</x:v>
      </x:c>
      <x:c r="AM534" s="26" t="n">
        <x:f>IF(AL534&gt;=Inputs!$C$7,1,0)</x:f>
        <x:v>1</x:v>
      </x:c>
      <x:c r="AN534" s="26" t="n">
        <x:f>IF(Inputs!$C$7&lt;=(1-Inputs!$C$16)*AL534,1,0)</x:f>
        <x:v>1</x:v>
      </x:c>
    </x:row>
    <x:row r="535" ht="20" customHeight="1">
      <x:c r="A535" s="16" t="n">
        <x:v>530</x:v>
      </x:c>
      <x:c r="B535" s="19" t="n">
        <x:v>0.09645045054318624</x:v>
      </x:c>
      <x:c r="C535" s="24" t="n">
        <x:v>0.649396477453621</x:v>
      </x:c>
      <x:c r="D535" s="19" t="n">
        <x:v>0.03934864991454248</x:v>
      </x:c>
      <x:c r="E535" s="19" t="n">
        <x:v>0.06192369219902759</x:v>
      </x:c>
      <x:c r="F535" s="19" t="n">
        <x:v>-0.12295508794056675</x:v>
      </x:c>
      <x:c r="G535" s="19" t="n">
        <x:v>-0.028372647007863072</x:v>
      </x:c>
      <x:c r="H535" s="19" t="n">
        <x:v>0.45604256847704505</x:v>
      </x:c>
      <x:c r="I535" s="19" t="n">
        <x:v>0.061047270937557414</x:v>
      </x:c>
      <x:c r="J535" s="19" t="n">
        <x:v>0.05639473835930289</x:v>
      </x:c>
      <x:c r="K535" s="19" t="n">
        <x:v>0.06216438211912305</x:v>
      </x:c>
      <x:c r="L535" s="19" t="n">
        <x:v>0.0556457233000981</x:v>
      </x:c>
      <x:c r="M535" s="19" t="n">
        <x:v>0.06337934034949626</x:v>
      </x:c>
      <x:c r="N535" s="19" t="n">
        <x:v>0.05752219938933535</x:v>
      </x:c>
      <x:c r="O535" s="19" t="n">
        <x:v>0.05906623390427854</x:v>
      </x:c>
      <x:c r="P535" s="19" t="n">
        <x:v>0.05417501238615728</x:v>
      </x:c>
      <x:c r="Q535" s="19" t="n">
        <x:v>0.04919944961319629</x:v>
      </x:c>
      <x:c r="R535" s="19" t="n">
        <x:v>0.05892111904573426</x:v>
      </x:c>
      <x:c r="S535" s="21" t="n">
        <x:v>10698.630200437245</x:v>
      </x:c>
      <x:c r="T535" s="21" t="n">
        <x:v>16713.764577532096</x:v>
      </x:c>
      <x:c r="U535" s="21" t="n">
        <x:v>20265.618346955584</x:v>
      </x:c>
      <x:c r="V535" s="21" t="n">
        <x:v>24199.371329991638</x:v>
      </x:c>
      <x:c r="W535" s="21" t="n">
        <x:v>28694.157996079946</x:v>
      </x:c>
      <x:c r="X535" s="21" t="n">
        <x:v>30750.5358366509</x:v>
      </x:c>
      <x:c r="Y535" s="21" t="n">
        <x:v>32393.980510992213</x:v>
      </x:c>
      <x:c r="Z535" s="21" t="n">
        <x:v>33655.61628802304</x:v>
      </x:c>
      <x:c r="AA535" s="21" t="n">
        <x:v>34462.605778269404</x:v>
      </x:c>
      <x:c r="AB535" s="21" t="n">
        <x:v>34784.56723303636</x:v>
      </x:c>
      <x:c r="AC535" s="21" t="n">
        <x:v>45371.17465178656</x:v>
      </x:c>
      <x:c r="AD535" s="25" t="n">
        <x:f>AC535*(1+Inputs!$C$14)*(1-Inputs!$C$14/Inputs!$C$15)</x:f>
        <x:v>36002.02708619263</x:v>
      </x:c>
      <x:c r="AE535" s="25" t="n">
        <x:f>AD535/(B535-Inputs!$C$14)</x:f>
        <x:v>585870.8401314499</x:v>
      </x:c>
      <x:c r="AF535" s="25" t="n">
        <x:f>S535/(1+B535)^1+T535/(1+B535)^2+U535/(1+B535)^3+V535/(1+B535)^4+W535/(1+B535)^5+X535/(1+B535)^6+Y535/(1+B535)^7+Z535/(1+B535)^8+AA535/(1+B535)^9+AB535/(1+B535)^10+AE535/(1+B535)^10</x:f>
        <x:v>386895.0210185022</x:v>
      </x:c>
      <x:c r="AG535" s="25" t="n">
        <x:f>(AF535+Inputs!$C$12)/Inputs!$C$13</x:f>
        <x:v>334.52222123450775</x:v>
      </x:c>
      <x:c r="AH535" s="25" t="n">
        <x:f>(S535+Inputs!$C$11)*Inputs!$C$8-Inputs!$C$11</x:f>
        <x:v>3137.0788062322436</x:v>
      </x:c>
      <x:c r="AI535" s="25" t="n">
        <x:f>Inputs!$C$12+AH535-Inputs!$C$10*Inputs!$C$13</x:f>
        <x:v>25454.994221432244</x:v>
      </x:c>
      <x:c r="AJ535" s="25" t="n">
        <x:f>(S535+Inputs!$C$11)*(1-Inputs!$C$8)</x:f>
        <x:v>7561.551394205002</x:v>
      </x:c>
      <x:c r="AK535" s="25" t="n">
        <x:f>AJ535/(1+B535)^(1-Inputs!$C$8)+T535/(1+B535)^(2-Inputs!$C$8)+U535/(1+B535)^(3-Inputs!$C$8)+V535/(1+B535)^(4-Inputs!$C$8)+W535/(1+B535)^(5-Inputs!$C$8)+X535/(1+B535)^(6-Inputs!$C$8)+Y535/(1+B535)^(7-Inputs!$C$8)+Z535/(1+B535)^(8-Inputs!$C$8)+AA535/(1+B535)^(9-Inputs!$C$8)+AB535/(1+B535)^(10-Inputs!$C$8)+AE535/(1+B535)^(10-Inputs!$C$8)</x:f>
        <x:v>400962.85232992005</x:v>
      </x:c>
      <x:c r="AL535" s="25" t="n">
        <x:f>(AK535+AI535)/Inputs!$C$13</x:f>
        <x:v>340.25049071864055</x:v>
      </x:c>
      <x:c r="AM535" s="26" t="n">
        <x:f>IF(AL535&gt;=Inputs!$C$7,1,0)</x:f>
        <x:v>1</x:v>
      </x:c>
      <x:c r="AN535" s="26" t="n">
        <x:f>IF(Inputs!$C$7&lt;=(1-Inputs!$C$16)*AL535,1,0)</x:f>
        <x:v>1</x:v>
      </x:c>
    </x:row>
    <x:row r="536" ht="20" customHeight="1">
      <x:c r="A536" s="16" t="n">
        <x:v>531</x:v>
      </x:c>
      <x:c r="B536" s="19" t="n">
        <x:v>0.08862636265761402</x:v>
      </x:c>
      <x:c r="C536" s="24" t="n">
        <x:v>0.7688974742182211</x:v>
      </x:c>
      <x:c r="D536" s="19" t="n">
        <x:v>0.02713564720503854</x:v>
      </x:c>
      <x:c r="E536" s="19" t="n">
        <x:v>0.05743172707581977</x:v>
      </x:c>
      <x:c r="F536" s="19" t="n">
        <x:v>-0.26584925128043896</x:v>
      </x:c>
      <x:c r="G536" s="19" t="n">
        <x:v>-0.07850628563623274</x:v>
      </x:c>
      <x:c r="H536" s="19" t="n">
        <x:v>0.9220879724637427</x:v>
      </x:c>
      <x:c r="I536" s="19" t="n">
        <x:v>0.06748757660219212</x:v>
      </x:c>
      <x:c r="J536" s="19" t="n">
        <x:v>0.06384210699534265</x:v>
      </x:c>
      <x:c r="K536" s="19" t="n">
        <x:v>0.056327551098048614</x:v>
      </x:c>
      <x:c r="L536" s="19" t="n">
        <x:v>0.06802812304856275</x:v>
      </x:c>
      <x:c r="M536" s="19" t="n">
        <x:v>0.07120961966706432</x:v>
      </x:c>
      <x:c r="N536" s="19" t="n">
        <x:v>0.06940489399629655</x:v>
      </x:c>
      <x:c r="O536" s="19" t="n">
        <x:v>0.05538239393288791</x:v>
      </x:c>
      <x:c r="P536" s="19" t="n">
        <x:v>0.06228951562295493</x:v>
      </x:c>
      <x:c r="Q536" s="19" t="n">
        <x:v>0.05854210316947615</x:v>
      </x:c>
      <x:c r="R536" s="19" t="n">
        <x:v>0.05639071667788244</x:v>
      </x:c>
      <x:c r="S536" s="21" t="n">
        <x:v>7931.181215873661</x:v>
      </x:c>
      <x:c r="T536" s="21" t="n">
        <x:v>13506.324284879536</x:v>
      </x:c>
      <x:c r="U536" s="21" t="n">
        <x:v>17902.63554724177</x:v>
      </x:c>
      <x:c r="V536" s="21" t="n">
        <x:v>22976.019103558654</x:v>
      </x:c>
      <x:c r="W536" s="21" t="n">
        <x:v>28758.843072701595</x:v>
      </x:c>
      <x:c r="X536" s="21" t="n">
        <x:v>30850.547787090818</x:v>
      </x:c>
      <x:c r="Y536" s="21" t="n">
        <x:v>32305.518565871203</x:v>
      </x:c>
      <x:c r="Z536" s="21" t="n">
        <x:v>33394.106598054634</x:v>
      </x:c>
      <x:c r="AA536" s="21" t="n">
        <x:v>34130.65873012121</x:v>
      </x:c>
      <x:c r="AB536" s="21" t="n">
        <x:v>34461.906973414414</x:v>
      </x:c>
      <x:c r="AC536" s="21" t="n">
        <x:v>44950.31344358402</x:v>
      </x:c>
      <x:c r="AD536" s="25" t="n">
        <x:f>AC536*(1+Inputs!$C$14)*(1-Inputs!$C$14/Inputs!$C$15)</x:f>
        <x:v>35668.073717483916</x:v>
      </x:c>
      <x:c r="AE536" s="25" t="n">
        <x:f>AD536/(B536-Inputs!$C$14)</x:f>
        <x:v>665122.002497398</x:v>
      </x:c>
      <x:c r="AF536" s="25" t="n">
        <x:f>S536/(1+B536)^1+T536/(1+B536)^2+U536/(1+B536)^3+V536/(1+B536)^4+W536/(1+B536)^5+X536/(1+B536)^6+Y536/(1+B536)^7+Z536/(1+B536)^8+AA536/(1+B536)^9+AB536/(1+B536)^10+AE536/(1+B536)^10</x:f>
        <x:v>436176.3144086738</x:v>
      </x:c>
      <x:c r="AG536" s="25" t="n">
        <x:f>(AF536+Inputs!$C$12)/Inputs!$C$13</x:f>
        <x:v>373.84511635924514</x:v>
      </x:c>
      <x:c r="AH536" s="25" t="n">
        <x:f>(S536+Inputs!$C$11)*Inputs!$C$8-Inputs!$C$11</x:f>
        <x:v>1840.5479120942364</x:v>
      </x:c>
      <x:c r="AI536" s="25" t="n">
        <x:f>Inputs!$C$12+AH536-Inputs!$C$10*Inputs!$C$13</x:f>
        <x:v>24158.46332729423</x:v>
      </x:c>
      <x:c r="AJ536" s="25" t="n">
        <x:f>(S536+Inputs!$C$11)*(1-Inputs!$C$8)</x:f>
        <x:v>6090.633303779426</x:v>
      </x:c>
      <x:c r="AK536" s="25" t="n">
        <x:f>AJ536/(1+B536)^(1-Inputs!$C$8)+T536/(1+B536)^(2-Inputs!$C$8)+U536/(1+B536)^(3-Inputs!$C$8)+V536/(1+B536)^(4-Inputs!$C$8)+W536/(1+B536)^(5-Inputs!$C$8)+X536/(1+B536)^(6-Inputs!$C$8)+Y536/(1+B536)^(7-Inputs!$C$8)+Z536/(1+B536)^(8-Inputs!$C$8)+AA536/(1+B536)^(9-Inputs!$C$8)+AB536/(1+B536)^(10-Inputs!$C$8)+AE536/(1+B536)^(10-Inputs!$C$8)</x:f>
        <x:v>452119.12907948054</x:v>
      </x:c>
      <x:c r="AL536" s="25" t="n">
        <x:f>(AK536+AI536)/Inputs!$C$13</x:f>
        <x:v>380.03494892463914</x:v>
      </x:c>
      <x:c r="AM536" s="26" t="n">
        <x:f>IF(AL536&gt;=Inputs!$C$7,1,0)</x:f>
        <x:v>1</x:v>
      </x:c>
      <x:c r="AN536" s="26" t="n">
        <x:f>IF(Inputs!$C$7&lt;=(1-Inputs!$C$16)*AL536,1,0)</x:f>
        <x:v>1</x:v>
      </x:c>
    </x:row>
    <x:row r="537" ht="20" customHeight="1">
      <x:c r="A537" s="16" t="n">
        <x:v>532</x:v>
      </x:c>
      <x:c r="B537" s="19" t="n">
        <x:v>0.08608629830018007</x:v>
      </x:c>
      <x:c r="C537" s="24" t="n">
        <x:v>0.6034531902838864</x:v>
      </x:c>
      <x:c r="D537" s="19" t="n">
        <x:v>0.012644897813528644</x:v>
      </x:c>
      <x:c r="E537" s="19" t="n">
        <x:v>0.04971464391579417</x:v>
      </x:c>
      <x:c r="F537" s="19" t="n">
        <x:v>-0.10298663115928436</x:v>
      </x:c>
      <x:c r="G537" s="19" t="n">
        <x:v>-0.0604595477816514</x:v>
      </x:c>
      <x:c r="H537" s="19" t="n">
        <x:v>0.4783931242426718</x:v>
      </x:c>
      <x:c r="I537" s="19" t="n">
        <x:v>0.06073501264827314</x:v>
      </x:c>
      <x:c r="J537" s="19" t="n">
        <x:v>0.052504856163351404</x:v>
      </x:c>
      <x:c r="K537" s="19" t="n">
        <x:v>0.053658154059897926</x:v>
      </x:c>
      <x:c r="L537" s="19" t="n">
        <x:v>0.05595676429625086</x:v>
      </x:c>
      <x:c r="M537" s="19" t="n">
        <x:v>0.06364271665850652</x:v>
      </x:c>
      <x:c r="N537" s="19" t="n">
        <x:v>0.05476440271196339</x:v>
      </x:c>
      <x:c r="O537" s="19" t="n">
        <x:v>0.06157755130782448</x:v>
      </x:c>
      <x:c r="P537" s="19" t="n">
        <x:v>0.05478714352804559</x:v>
      </x:c>
      <x:c r="Q537" s="19" t="n">
        <x:v>0.05473847877242747</x:v>
      </x:c>
      <x:c r="R537" s="19" t="n">
        <x:v>0.053282604591757946</x:v>
      </x:c>
      <x:c r="S537" s="21" t="n">
        <x:v>10793.392379789435</x:v>
      </x:c>
      <x:c r="T537" s="21" t="n">
        <x:v>16549.620433081283</x:v>
      </x:c>
      <x:c r="U537" s="21" t="n">
        <x:v>19388.586124050446</x:v>
      </x:c>
      <x:c r="V537" s="21" t="n">
        <x:v>22300.434356495385</x:v>
      </x:c>
      <x:c r="W537" s="21" t="n">
        <x:v>25573.213421939112</x:v>
      </x:c>
      <x:c r="X537" s="21" t="n">
        <x:v>26834.841836059197</x:v>
      </x:c>
      <x:c r="Y537" s="21" t="n">
        <x:v>27839.76608941202</x:v>
      </x:c>
      <x:c r="Z537" s="21" t="n">
        <x:v>28665.61312126226</x:v>
      </x:c>
      <x:c r="AA537" s="21" t="n">
        <x:v>29255.44025162052</x:v>
      </x:c>
      <x:c r="AB537" s="21" t="n">
        <x:v>29610.794542197345</x:v>
      </x:c>
      <x:c r="AC537" s="21" t="n">
        <x:v>38622.77548982263</x:v>
      </x:c>
      <x:c r="AD537" s="25" t="n">
        <x:f>AC537*(1+Inputs!$C$14)*(1-Inputs!$C$14/Inputs!$C$15)</x:f>
        <x:v>30647.17235117425</x:v>
      </x:c>
      <x:c r="AE537" s="25" t="n">
        <x:f>AD537/(B537-Inputs!$C$14)</x:f>
        <x:v>599909.8265271302</x:v>
      </x:c>
      <x:c r="AF537" s="25" t="n">
        <x:f>S537/(1+B537)^1+T537/(1+B537)^2+U537/(1+B537)^3+V537/(1+B537)^4+W537/(1+B537)^5+X537/(1+B537)^6+Y537/(1+B537)^7+Z537/(1+B537)^8+AA537/(1+B537)^9+AB537/(1+B537)^10+AE537/(1+B537)^10</x:f>
        <x:v>408393.9589084095</x:v>
      </x:c>
      <x:c r="AG537" s="25" t="n">
        <x:f>(AF537+Inputs!$C$12)/Inputs!$C$13</x:f>
        <x:v>351.6768132060462</x:v>
      </x:c>
      <x:c r="AH537" s="25" t="n">
        <x:f>(S537+Inputs!$C$11)*Inputs!$C$8-Inputs!$C$11</x:f>
        <x:v>3181.4742382027216</x:v>
      </x:c>
      <x:c r="AI537" s="25" t="n">
        <x:f>Inputs!$C$12+AH537-Inputs!$C$10*Inputs!$C$13</x:f>
        <x:v>25499.389653402715</x:v>
      </x:c>
      <x:c r="AJ537" s="25" t="n">
        <x:f>(S537+Inputs!$C$11)*(1-Inputs!$C$8)</x:f>
        <x:v>7611.918141586714</x:v>
      </x:c>
      <x:c r="AK537" s="25" t="n">
        <x:f>AJ537/(1+B537)^(1-Inputs!$C$8)+T537/(1+B537)^(2-Inputs!$C$8)+U537/(1+B537)^(3-Inputs!$C$8)+V537/(1+B537)^(4-Inputs!$C$8)+W537/(1+B537)^(5-Inputs!$C$8)+X537/(1+B537)^(6-Inputs!$C$8)+Y537/(1+B537)^(7-Inputs!$C$8)+Z537/(1+B537)^(8-Inputs!$C$8)+AA537/(1+B537)^(9-Inputs!$C$8)+AB537/(1+B537)^(10-Inputs!$C$8)+AE537/(1+B537)^(10-Inputs!$C$8)</x:f>
        <x:v>421458.8713864336</x:v>
      </x:c>
      <x:c r="AL537" s="25" t="n">
        <x:f>(AK537+AI537)/Inputs!$C$13</x:f>
        <x:v>356.6402505886682</x:v>
      </x:c>
      <x:c r="AM537" s="26" t="n">
        <x:f>IF(AL537&gt;=Inputs!$C$7,1,0)</x:f>
        <x:v>1</x:v>
      </x:c>
      <x:c r="AN537" s="26" t="n">
        <x:f>IF(Inputs!$C$7&lt;=(1-Inputs!$C$16)*AL537,1,0)</x:f>
        <x:v>1</x:v>
      </x:c>
    </x:row>
    <x:row r="538" ht="20" customHeight="1">
      <x:c r="A538" s="16" t="n">
        <x:v>533</x:v>
      </x:c>
      <x:c r="B538" s="19" t="n">
        <x:v>0.08221069279851659</x:v>
      </x:c>
      <x:c r="C538" s="24" t="n">
        <x:v>0.30996367127360713</x:v>
      </x:c>
      <x:c r="D538" s="19" t="n">
        <x:v>0.02282055230199518</x:v>
      </x:c>
      <x:c r="E538" s="19" t="n">
        <x:v>0.05102179475086331</x:v>
      </x:c>
      <x:c r="F538" s="19" t="n">
        <x:v>-0.15846381386878536</x:v>
      </x:c>
      <x:c r="G538" s="19" t="n">
        <x:v>-0.07864250448597943</x:v>
      </x:c>
      <x:c r="H538" s="19" t="n">
        <x:v>0.8606207566154183</x:v>
      </x:c>
      <x:c r="I538" s="19" t="n">
        <x:v>0.061645109259271746</x:v>
      </x:c>
      <x:c r="J538" s="19" t="n">
        <x:v>0.061493113397929164</x:v>
      </x:c>
      <x:c r="K538" s="19" t="n">
        <x:v>0.056066563254881886</x:v>
      </x:c>
      <x:c r="L538" s="19" t="n">
        <x:v>0.06623788452553413</x:v>
      </x:c>
      <x:c r="M538" s="19" t="n">
        <x:v>0.0676183267142676</x:v>
      </x:c>
      <x:c r="N538" s="19" t="n">
        <x:v>0.06038714884614933</x:v>
      </x:c>
      <x:c r="O538" s="19" t="n">
        <x:v>0.049108160795368574</x:v>
      </x:c>
      <x:c r="P538" s="19" t="n">
        <x:v>0.06878244667680633</x:v>
      </x:c>
      <x:c r="Q538" s="19" t="n">
        <x:v>0.06368731169693434</x:v>
      </x:c>
      <x:c r="R538" s="19" t="n">
        <x:v>0.06969565426384293</x:v>
      </x:c>
      <x:c r="S538" s="21" t="n">
        <x:v>9778.940317344344</x:v>
      </x:c>
      <x:c r="T538" s="21" t="n">
        <x:v>15246.610594581452</x:v>
      </x:c>
      <x:c r="U538" s="21" t="n">
        <x:v>18407.367927994273</x:v>
      </x:c>
      <x:c r="V538" s="21" t="n">
        <x:v>21727.645992948394</x:v>
      </x:c>
      <x:c r="W538" s="21" t="n">
        <x:v>25406.875201976087</x:v>
      </x:c>
      <x:c r="X538" s="21" t="n">
        <x:v>26960.432761453143</x:v>
      </x:c>
      <x:c r="Y538" s="21" t="n">
        <x:v>28101.407567394188</x:v>
      </x:c>
      <x:c r="Z538" s="21" t="n">
        <x:v>28995.333008115576</x:v>
      </x:c>
      <x:c r="AA538" s="21" t="n">
        <x:v>29679.313476940333</x:v>
      </x:c>
      <x:c r="AB538" s="21" t="n">
        <x:v>30073.20219857318</x:v>
      </x:c>
      <x:c r="AC538" s="21" t="n">
        <x:v>39225.915911182405</x:v>
      </x:c>
      <x:c r="AD538" s="25" t="n">
        <x:f>AC538*(1+Inputs!$C$14)*(1-Inputs!$C$14/Inputs!$C$15)</x:f>
        <x:v>31125.764275523234</x:v>
      </x:c>
      <x:c r="AE538" s="25" t="n">
        <x:f>AD538/(B538-Inputs!$C$14)</x:f>
        <x:v>659294.8001919863</x:v>
      </x:c>
      <x:c r="AF538" s="25" t="n">
        <x:f>S538/(1+B538)^1+T538/(1+B538)^2+U538/(1+B538)^3+V538/(1+B538)^4+W538/(1+B538)^5+X538/(1+B538)^6+Y538/(1+B538)^7+Z538/(1+B538)^8+AA538/(1+B538)^9+AB538/(1+B538)^10+AE538/(1+B538)^10</x:f>
        <x:v>445314.6159675661</x:v>
      </x:c>
      <x:c r="AG538" s="25" t="n">
        <x:f>(AF538+Inputs!$C$12)/Inputs!$C$13</x:f>
        <x:v>381.13681771483925</x:v>
      </x:c>
      <x:c r="AH538" s="25" t="n">
        <x:f>(S538+Inputs!$C$11)*Inputs!$C$8-Inputs!$C$11</x:f>
        <x:v>2706.2103952489942</x:v>
      </x:c>
      <x:c r="AI538" s="25" t="n">
        <x:f>Inputs!$C$12+AH538-Inputs!$C$10*Inputs!$C$13</x:f>
        <x:v>25024.12581044899</x:v>
      </x:c>
      <x:c r="AJ538" s="25" t="n">
        <x:f>(S538+Inputs!$C$11)*(1-Inputs!$C$8)</x:f>
        <x:v>7072.729922095351</x:v>
      </x:c>
      <x:c r="AK538" s="25" t="n">
        <x:f>AJ538/(1+B538)^(1-Inputs!$C$8)+T538/(1+B538)^(2-Inputs!$C$8)+U538/(1+B538)^(3-Inputs!$C$8)+V538/(1+B538)^(4-Inputs!$C$8)+W538/(1+B538)^(5-Inputs!$C$8)+X538/(1+B538)^(6-Inputs!$C$8)+Y538/(1+B538)^(7-Inputs!$C$8)+Z538/(1+B538)^(8-Inputs!$C$8)+AA538/(1+B538)^(9-Inputs!$C$8)+AB538/(1+B538)^(10-Inputs!$C$8)+AE538/(1+B538)^(10-Inputs!$C$8)</x:f>
        <x:v>459511.2839670671</x:v>
      </x:c>
      <x:c r="AL538" s="25" t="n">
        <x:f>(AK538+AI538)/Inputs!$C$13</x:f>
        <x:v>386.62408780656745</x:v>
      </x:c>
      <x:c r="AM538" s="26" t="n">
        <x:f>IF(AL538&gt;=Inputs!$C$7,1,0)</x:f>
        <x:v>1</x:v>
      </x:c>
      <x:c r="AN538" s="26" t="n">
        <x:f>IF(Inputs!$C$7&lt;=(1-Inputs!$C$16)*AL538,1,0)</x:f>
        <x:v>1</x:v>
      </x:c>
    </x:row>
    <x:row r="539" ht="20" customHeight="1">
      <x:c r="A539" s="16" t="n">
        <x:v>534</x:v>
      </x:c>
      <x:c r="B539" s="19" t="n">
        <x:v>0.07456450883737926</x:v>
      </x:c>
      <x:c r="C539" s="24" t="n">
        <x:v>0.7394629102305146</x:v>
      </x:c>
      <x:c r="D539" s="19" t="n">
        <x:v>0.03537342828879702</x:v>
      </x:c>
      <x:c r="E539" s="19" t="n">
        <x:v>0.046116451797004465</x:v>
      </x:c>
      <x:c r="F539" s="19" t="n">
        <x:v>-0.173229729722583</x:v>
      </x:c>
      <x:c r="G539" s="19" t="n">
        <x:v>-0.03510390162336251</x:v>
      </x:c>
      <x:c r="H539" s="19" t="n">
        <x:v>0.8944445625121773</x:v>
      </x:c>
      <x:c r="I539" s="19" t="n">
        <x:v>0.07430544080754203</x:v>
      </x:c>
      <x:c r="J539" s="19" t="n">
        <x:v>0.05500576762749575</x:v>
      </x:c>
      <x:c r="K539" s="19" t="n">
        <x:v>0.05548669852966327</x:v>
      </x:c>
      <x:c r="L539" s="19" t="n">
        <x:v>0.05755238319596061</x:v>
      </x:c>
      <x:c r="M539" s="19" t="n">
        <x:v>0.06388955216057753</x:v>
      </x:c>
      <x:c r="N539" s="19" t="n">
        <x:v>0.07004787321097752</x:v>
      </x:c>
      <x:c r="O539" s="19" t="n">
        <x:v>0.06266298523287218</x:v>
      </x:c>
      <x:c r="P539" s="19" t="n">
        <x:v>0.06162415920318268</x:v>
      </x:c>
      <x:c r="Q539" s="19" t="n">
        <x:v>0.061007633000295984</x:v>
      </x:c>
      <x:c r="R539" s="19" t="n">
        <x:v>0.06149376315472069</x:v>
      </x:c>
      <x:c r="S539" s="21" t="n">
        <x:v>9733.671708598527</x:v>
      </x:c>
      <x:c r="T539" s="21" t="n">
        <x:v>15608.662231342545</x:v>
      </x:c>
      <x:c r="U539" s="21" t="n">
        <x:v>19407.505406445674</x:v>
      </x:c>
      <x:c r="V539" s="21" t="n">
        <x:v>23695.11761192742</x:v>
      </x:c>
      <x:c r="W539" s="21" t="n">
        <x:v>28514.500207459503</x:v>
      </x:c>
      <x:c r="X539" s="21" t="n">
        <x:v>30372.34953691014</x:v>
      </x:c>
      <x:c r="Y539" s="21" t="n">
        <x:v>31770.225804486076</x:v>
      </x:c>
      <x:c r="Z539" s="21" t="n">
        <x:v>32828.480836202725</x:v>
      </x:c>
      <x:c r="AA539" s="21" t="n">
        <x:v>33530.45810491861</x:v>
      </x:c>
      <x:c r="AB539" s="21" t="n">
        <x:v>33850.43403590303</x:v>
      </x:c>
      <x:c r="AC539" s="21" t="n">
        <x:v>44152.74004683005</x:v>
      </x:c>
      <x:c r="AD539" s="25" t="n">
        <x:f>AC539*(1+Inputs!$C$14)*(1-Inputs!$C$14/Inputs!$C$15)</x:f>
        <x:v>35035.19922715964</x:v>
      </x:c>
      <x:c r="AE539" s="25" t="n">
        <x:f>AD539/(B539-Inputs!$C$14)</x:f>
        <x:v>885520.8937677882</x:v>
      </x:c>
      <x:c r="AF539" s="25" t="n">
        <x:f>S539/(1+B539)^1+T539/(1+B539)^2+U539/(1+B539)^3+V539/(1+B539)^4+W539/(1+B539)^5+X539/(1+B539)^6+Y539/(1+B539)^7+Z539/(1+B539)^8+AA539/(1+B539)^9+AB539/(1+B539)^10+AE539/(1+B539)^10</x:f>
        <x:v>598727.3177445016</x:v>
      </x:c>
      <x:c r="AG539" s="25" t="n">
        <x:f>(AF539+Inputs!$C$12)/Inputs!$C$13</x:f>
        <x:v>503.54901852733184</x:v>
      </x:c>
      <x:c r="AH539" s="25" t="n">
        <x:f>(S539+Inputs!$C$11)*Inputs!$C$8-Inputs!$C$11</x:f>
        <x:v>2685.002362110543</x:v>
      </x:c>
      <x:c r="AI539" s="25" t="n">
        <x:f>Inputs!$C$12+AH539-Inputs!$C$10*Inputs!$C$13</x:f>
        <x:v>25002.91777731054</x:v>
      </x:c>
      <x:c r="AJ539" s="25" t="n">
        <x:f>(S539+Inputs!$C$11)*(1-Inputs!$C$8)</x:f>
        <x:v>7048.6693464879845</x:v>
      </x:c>
      <x:c r="AK539" s="25" t="n">
        <x:f>AJ539/(1+B539)^(1-Inputs!$C$8)+T539/(1+B539)^(2-Inputs!$C$8)+U539/(1+B539)^(3-Inputs!$C$8)+V539/(1+B539)^(4-Inputs!$C$8)+W539/(1+B539)^(5-Inputs!$C$8)+X539/(1+B539)^(6-Inputs!$C$8)+Y539/(1+B539)^(7-Inputs!$C$8)+Z539/(1+B539)^(8-Inputs!$C$8)+AA539/(1+B539)^(9-Inputs!$C$8)+AB539/(1+B539)^(10-Inputs!$C$8)+AE539/(1+B539)^(10-Inputs!$C$8)</x:f>
        <x:v>616658.9432252975</x:v>
      </x:c>
      <x:c r="AL539" s="25" t="n">
        <x:f>(AK539+AI539)/Inputs!$C$13</x:f>
        <x:v>511.9995911223691</x:v>
      </x:c>
      <x:c r="AM539" s="26" t="n">
        <x:f>IF(AL539&gt;=Inputs!$C$7,1,0)</x:f>
        <x:v>1</x:v>
      </x:c>
      <x:c r="AN539" s="26" t="n">
        <x:f>IF(Inputs!$C$7&lt;=(1-Inputs!$C$16)*AL539,1,0)</x:f>
        <x:v>1</x:v>
      </x:c>
    </x:row>
    <x:row r="540" ht="20" customHeight="1">
      <x:c r="A540" s="16" t="n">
        <x:v>535</x:v>
      </x:c>
      <x:c r="B540" s="19" t="n">
        <x:v>0.08951803698928006</x:v>
      </x:c>
      <x:c r="C540" s="24" t="n">
        <x:v>0.429704034389232</x:v>
      </x:c>
      <x:c r="D540" s="19" t="n">
        <x:v>0.028358929861188643</x:v>
      </x:c>
      <x:c r="E540" s="19" t="n">
        <x:v>0.0479162011450282</x:v>
      </x:c>
      <x:c r="F540" s="19" t="n">
        <x:v>-0.18114719876816596</x:v>
      </x:c>
      <x:c r="G540" s="19" t="n">
        <x:v>-0.07583954967798093</x:v>
      </x:c>
      <x:c r="H540" s="19" t="n">
        <x:v>0.49207290645253465</x:v>
      </x:c>
      <x:c r="I540" s="19" t="n">
        <x:v>0.07094201502954434</x:v>
      </x:c>
      <x:c r="J540" s="19" t="n">
        <x:v>0.07511616842936633</x:v>
      </x:c>
      <x:c r="K540" s="19" t="n">
        <x:v>0.06995525222681977</x:v>
      </x:c>
      <x:c r="L540" s="19" t="n">
        <x:v>0.06782117008631189</x:v>
      </x:c>
      <x:c r="M540" s="19" t="n">
        <x:v>0.0628995042400095</x:v>
      </x:c>
      <x:c r="N540" s="19" t="n">
        <x:v>0.0751059310034077</x:v>
      </x:c>
      <x:c r="O540" s="19" t="n">
        <x:v>0.07561538738868308</x:v>
      </x:c>
      <x:c r="P540" s="19" t="n">
        <x:v>0.06768372090743582</x:v>
      </x:c>
      <x:c r="Q540" s="19" t="n">
        <x:v>0.06722826792987349</x:v>
      </x:c>
      <x:c r="R540" s="19" t="n">
        <x:v>0.07208956664637185</x:v>
      </x:c>
      <x:c r="S540" s="21" t="n">
        <x:v>9362.581457741315</x:v>
      </x:c>
      <x:c r="T540" s="21" t="n">
        <x:v>14779.93376749493</x:v>
      </x:c>
      <x:c r="U540" s="21" t="n">
        <x:v>17966.85945095375</x:v>
      </x:c>
      <x:c r="V540" s="21" t="n">
        <x:v>21305.852939584867</x:v>
      </x:c>
      <x:c r="W540" s="21" t="n">
        <x:v>25024.143820555342</x:v>
      </x:c>
      <x:c r="X540" s="21" t="n">
        <x:v>26563.87791436731</x:v>
      </x:c>
      <x:c r="Y540" s="21" t="n">
        <x:v>27826.28365674638</x:v>
      </x:c>
      <x:c r="Z540" s="21" t="n">
        <x:v>28838.381271610175</x:v>
      </x:c>
      <x:c r="AA540" s="21" t="n">
        <x:v>29551.041064506593</x:v>
      </x:c>
      <x:c r="AB540" s="21" t="n">
        <x:v>29961.394149481155</x:v>
      </x:c>
      <x:c r="AC540" s="21" t="n">
        <x:v>39080.07932541022</x:v>
      </x:c>
      <x:c r="AD540" s="25" t="n">
        <x:f>AC540*(1+Inputs!$C$14)*(1-Inputs!$C$14/Inputs!$C$15)</x:f>
        <x:v>31010.042944713005</x:v>
      </x:c>
      <x:c r="AE540" s="25" t="n">
        <x:f>AD540/(B540-Inputs!$C$14)</x:f>
        <x:v>568803.365954107</x:v>
      </x:c>
      <x:c r="AF540" s="25" t="n">
        <x:f>S540/(1+B540)^1+T540/(1+B540)^2+U540/(1+B540)^3+V540/(1+B540)^4+W540/(1+B540)^5+X540/(1+B540)^6+Y540/(1+B540)^7+Z540/(1+B540)^8+AA540/(1+B540)^9+AB540/(1+B540)^10+AE540/(1+B540)^10</x:f>
        <x:v>379737.6125370107</x:v>
      </x:c>
      <x:c r="AG540" s="25" t="n">
        <x:f>(AF540+Inputs!$C$12)/Inputs!$C$13</x:f>
        <x:v>328.81112877485396</x:v>
      </x:c>
      <x:c r="AH540" s="25" t="n">
        <x:f>(S540+Inputs!$C$11)*Inputs!$C$8-Inputs!$C$11</x:f>
        <x:v>2511.1491212979863</x:v>
      </x:c>
      <x:c r="AI540" s="25" t="n">
        <x:f>Inputs!$C$12+AH540-Inputs!$C$10*Inputs!$C$13</x:f>
        <x:v>24829.064536497986</x:v>
      </x:c>
      <x:c r="AJ540" s="25" t="n">
        <x:f>(S540+Inputs!$C$11)*(1-Inputs!$C$8)</x:f>
        <x:v>6851.432336443329</x:v>
      </x:c>
      <x:c r="AK540" s="25" t="n">
        <x:f>AJ540/(1+B540)^(1-Inputs!$C$8)+T540/(1+B540)^(2-Inputs!$C$8)+U540/(1+B540)^(3-Inputs!$C$8)+V540/(1+B540)^(4-Inputs!$C$8)+W540/(1+B540)^(5-Inputs!$C$8)+X540/(1+B540)^(6-Inputs!$C$8)+Y540/(1+B540)^(7-Inputs!$C$8)+Z540/(1+B540)^(8-Inputs!$C$8)+AA540/(1+B540)^(9-Inputs!$C$8)+AB540/(1+B540)^(10-Inputs!$C$8)+AE540/(1+B540)^(10-Inputs!$C$8)</x:f>
        <x:v>392901.5088445535</x:v>
      </x:c>
      <x:c r="AL540" s="25" t="n">
        <x:f>(AK540+AI540)/Inputs!$C$13</x:f>
        <x:v>333.31867727999787</x:v>
      </x:c>
      <x:c r="AM540" s="26" t="n">
        <x:f>IF(AL540&gt;=Inputs!$C$7,1,0)</x:f>
        <x:v>1</x:v>
      </x:c>
      <x:c r="AN540" s="26" t="n">
        <x:f>IF(Inputs!$C$7&lt;=(1-Inputs!$C$16)*AL540,1,0)</x:f>
        <x:v>1</x:v>
      </x:c>
    </x:row>
    <x:row r="541" ht="20" customHeight="1">
      <x:c r="A541" s="16" t="n">
        <x:v>536</x:v>
      </x:c>
      <x:c r="B541" s="19" t="n">
        <x:v>0.08603911578905772</x:v>
      </x:c>
      <x:c r="C541" s="24" t="n">
        <x:v>0.7134145557280647</x:v>
      </x:c>
      <x:c r="D541" s="19" t="n">
        <x:v>0.027924404609233025</x:v>
      </x:c>
      <x:c r="E541" s="19" t="n">
        <x:v>0.04556339006357718</x:v>
      </x:c>
      <x:c r="F541" s="19" t="n">
        <x:v>-0.16740715419699542</x:v>
      </x:c>
      <x:c r="G541" s="19" t="n">
        <x:v>-0.08022393541399822</x:v>
      </x:c>
      <x:c r="H541" s="19" t="n">
        <x:v>0.8483458317918178</x:v>
      </x:c>
      <x:c r="I541" s="19" t="n">
        <x:v>0.05717681763540327</x:v>
      </x:c>
      <x:c r="J541" s="19" t="n">
        <x:v>0.06227405665638003</x:v>
      </x:c>
      <x:c r="K541" s="19" t="n">
        <x:v>0.05273988212687186</x:v>
      </x:c>
      <x:c r="L541" s="19" t="n">
        <x:v>0.052287065405167824</x:v>
      </x:c>
      <x:c r="M541" s="19" t="n">
        <x:v>0.05361555605401577</x:v>
      </x:c>
      <x:c r="N541" s="19" t="n">
        <x:v>0.04744314390915747</x:v>
      </x:c>
      <x:c r="O541" s="19" t="n">
        <x:v>0.04950150940425033</x:v>
      </x:c>
      <x:c r="P541" s="19" t="n">
        <x:v>0.048334645098346986</x:v>
      </x:c>
      <x:c r="Q541" s="19" t="n">
        <x:v>0.04974591875031706</x:v>
      </x:c>
      <x:c r="R541" s="19" t="n">
        <x:v>0.056986501783902674</x:v>
      </x:c>
      <x:c r="S541" s="21" t="n">
        <x:v>9611.825814262484</x:v>
      </x:c>
      <x:c r="T541" s="21" t="n">
        <x:v>15440.011079915801</x:v>
      </x:c>
      <x:c r="U541" s="21" t="n">
        <x:v>19140.904303044583</x:v>
      </x:c>
      <x:c r="V541" s="21" t="n">
        <x:v>23109.69065118423</x:v>
      </x:c>
      <x:c r="W541" s="21" t="n">
        <x:v>27523.882987270114</x:v>
      </x:c>
      <x:c r="X541" s="21" t="n">
        <x:v>29115.457973987992</x:v>
      </x:c>
      <x:c r="Y541" s="21" t="n">
        <x:v>30281.581910987323</x:v>
      </x:c>
      <x:c r="Z541" s="21" t="n">
        <x:v>31199.650861250728</x:v>
      </x:c>
      <x:c r="AA541" s="21" t="n">
        <x:v>31829.459693642053</x:v>
      </x:c>
      <x:c r="AB541" s="21" t="n">
        <x:v>32153.103106716648</x:v>
      </x:c>
      <x:c r="AC541" s="21" t="n">
        <x:v>41938.830139195634</x:v>
      </x:c>
      <x:c r="AD541" s="25" t="n">
        <x:f>AC541*(1+Inputs!$C$14)*(1-Inputs!$C$14/Inputs!$C$15)</x:f>
        <x:v>33278.461715451725</x:v>
      </x:c>
      <x:c r="AE541" s="25" t="n">
        <x:f>AD541/(B541-Inputs!$C$14)</x:f>
        <x:v>652018.7742473842</x:v>
      </x:c>
      <x:c r="AF541" s="25" t="n">
        <x:f>S541/(1+B541)^1+T541/(1+B541)^2+U541/(1+B541)^3+V541/(1+B541)^4+W541/(1+B541)^5+X541/(1+B541)^6+Y541/(1+B541)^7+Z541/(1+B541)^8+AA541/(1+B541)^9+AB541/(1+B541)^10+AE541/(1+B541)^10</x:f>
        <x:v>437429.3955167342</x:v>
      </x:c>
      <x:c r="AG541" s="25" t="n">
        <x:f>(AF541+Inputs!$C$12)/Inputs!$C$13</x:f>
        <x:v>374.8449841306717</x:v>
      </x:c>
      <x:c r="AH541" s="25" t="n">
        <x:f>(S541+Inputs!$C$11)*Inputs!$C$8-Inputs!$C$11</x:f>
        <x:v>2627.9183951750265</x:v>
      </x:c>
      <x:c r="AI541" s="25" t="n">
        <x:f>Inputs!$C$12+AH541-Inputs!$C$10*Inputs!$C$13</x:f>
        <x:v>24945.83381037502</x:v>
      </x:c>
      <x:c r="AJ541" s="25" t="n">
        <x:f>(S541+Inputs!$C$11)*(1-Inputs!$C$8)</x:f>
        <x:v>6983.907419087457</x:v>
      </x:c>
      <x:c r="AK541" s="25" t="n">
        <x:f>AJ541/(1+B541)^(1-Inputs!$C$8)+T541/(1+B541)^(2-Inputs!$C$8)+U541/(1+B541)^(3-Inputs!$C$8)+V541/(1+B541)^(4-Inputs!$C$8)+W541/(1+B541)^(5-Inputs!$C$8)+X541/(1+B541)^(6-Inputs!$C$8)+Y541/(1+B541)^(7-Inputs!$C$8)+Z541/(1+B541)^(8-Inputs!$C$8)+AA541/(1+B541)^(9-Inputs!$C$8)+AB541/(1+B541)^(10-Inputs!$C$8)+AE541/(1+B541)^(10-Inputs!$C$8)</x:f>
        <x:v>452160.13046408823</x:v>
      </x:c>
      <x:c r="AL541" s="25" t="n">
        <x:f>(AK541+AI541)/Inputs!$C$13</x:f>
        <x:v>380.6959295490619</x:v>
      </x:c>
      <x:c r="AM541" s="26" t="n">
        <x:f>IF(AL541&gt;=Inputs!$C$7,1,0)</x:f>
        <x:v>1</x:v>
      </x:c>
      <x:c r="AN541" s="26" t="n">
        <x:f>IF(Inputs!$C$7&lt;=(1-Inputs!$C$16)*AL541,1,0)</x:f>
        <x:v>1</x:v>
      </x:c>
    </x:row>
    <x:row r="542" ht="20" customHeight="1">
      <x:c r="A542" s="16" t="n">
        <x:v>537</x:v>
      </x:c>
      <x:c r="B542" s="19" t="n">
        <x:v>0.09566015213606828</x:v>
      </x:c>
      <x:c r="C542" s="24" t="n">
        <x:v>0.8020752193184819</x:v>
      </x:c>
      <x:c r="D542" s="19" t="n">
        <x:v>0.0281439804792754</x:v>
      </x:c>
      <x:c r="E542" s="19" t="n">
        <x:v>0.05184434370677565</x:v>
      </x:c>
      <x:c r="F542" s="19" t="n">
        <x:v>-0.17962489707567672</x:v>
      </x:c>
      <x:c r="G542" s="19" t="n">
        <x:v>-0.08420003032702368</x:v>
      </x:c>
      <x:c r="H542" s="19" t="n">
        <x:v>0.833063747180887</x:v>
      </x:c>
      <x:c r="I542" s="19" t="n">
        <x:v>0.05266345230466527</x:v>
      </x:c>
      <x:c r="J542" s="19" t="n">
        <x:v>0.05252528603703581</x:v>
      </x:c>
      <x:c r="K542" s="19" t="n">
        <x:v>0.05129141229598758</x:v>
      </x:c>
      <x:c r="L542" s="19" t="n">
        <x:v>0.05935701738141802</x:v>
      </x:c>
      <x:c r="M542" s="19" t="n">
        <x:v>0.0500374403761009</x:v>
      </x:c>
      <x:c r="N542" s="19" t="n">
        <x:v>0.05425154839243646</x:v>
      </x:c>
      <x:c r="O542" s="19" t="n">
        <x:v>0.05412860706926381</x:v>
      </x:c>
      <x:c r="P542" s="19" t="n">
        <x:v>0.0515223245027039</x:v>
      </x:c>
      <x:c r="Q542" s="19" t="n">
        <x:v>0.054047900797664854</x:v>
      </x:c>
      <x:c r="R542" s="19" t="n">
        <x:v>0.04884331496365462</x:v>
      </x:c>
      <x:c r="S542" s="21" t="n">
        <x:v>9392.852104429405</x:v>
      </x:c>
      <x:c r="T542" s="21" t="n">
        <x:v>15290.919291709819</x:v>
      </x:c>
      <x:c r="U542" s="21" t="n">
        <x:v>19204.658052758296</x:v>
      </x:c>
      <x:c r="V542" s="21" t="n">
        <x:v>23496.863723257902</x:v>
      </x:c>
      <x:c r="W542" s="21" t="n">
        <x:v>28333.034185882396</x:v>
      </x:c>
      <x:c r="X542" s="21" t="n">
        <x:v>30077.786865615653</x:v>
      </x:c>
      <x:c r="Y542" s="21" t="n">
        <x:v>31388.90359563501</x:v>
      </x:c>
      <x:c r="Z542" s="21" t="n">
        <x:v>32402.107832468082</x:v>
      </x:c>
      <x:c r="AA542" s="21" t="n">
        <x:v>33076.84776634688</x:v>
      </x:c>
      <x:c r="AB542" s="21" t="n">
        <x:v>33394.906833721165</x:v>
      </x:c>
      <x:c r="AC542" s="21" t="n">
        <x:v>43558.574130940644</x:v>
      </x:c>
      <x:c r="AD542" s="25" t="n">
        <x:f>AC542*(1+Inputs!$C$14)*(1-Inputs!$C$14/Inputs!$C$15)</x:f>
        <x:v>34563.7285729014</x:v>
      </x:c>
      <x:c r="AE542" s="25" t="n">
        <x:f>AD542/(B542-Inputs!$C$14)</x:f>
        <x:v>569792.975384741</x:v>
      </x:c>
      <x:c r="AF542" s="25" t="n">
        <x:f>S542/(1+B542)^1+T542/(1+B542)^2+U542/(1+B542)^3+V542/(1+B542)^4+W542/(1+B542)^5+X542/(1+B542)^6+Y542/(1+B542)^7+Z542/(1+B542)^8+AA542/(1+B542)^9+AB542/(1+B542)^10+AE542/(1+B542)^10</x:f>
        <x:v>376174.10327213205</x:v>
      </x:c>
      <x:c r="AG542" s="25" t="n">
        <x:f>(AF542+Inputs!$C$12)/Inputs!$C$13</x:f>
        <x:v>325.967707032867</x:v>
      </x:c>
      <x:c r="AH542" s="25" t="n">
        <x:f>(S542+Inputs!$C$11)*Inputs!$C$8-Inputs!$C$11</x:f>
        <x:v>2525.3307119381598</x:v>
      </x:c>
      <x:c r="AI542" s="25" t="n">
        <x:f>Inputs!$C$12+AH542-Inputs!$C$10*Inputs!$C$13</x:f>
        <x:v>24843.246127138154</x:v>
      </x:c>
      <x:c r="AJ542" s="25" t="n">
        <x:f>(S542+Inputs!$C$11)*(1-Inputs!$C$8)</x:f>
        <x:v>6867.521392491246</x:v>
      </x:c>
      <x:c r="AK542" s="25" t="n">
        <x:f>AJ542/(1+B542)^(1-Inputs!$C$8)+T542/(1+B542)^(2-Inputs!$C$8)+U542/(1+B542)^(3-Inputs!$C$8)+V542/(1+B542)^(4-Inputs!$C$8)+W542/(1+B542)^(5-Inputs!$C$8)+X542/(1+B542)^(6-Inputs!$C$8)+Y542/(1+B542)^(7-Inputs!$C$8)+Z542/(1+B542)^(8-Inputs!$C$8)+AA542/(1+B542)^(9-Inputs!$C$8)+AB542/(1+B542)^(10-Inputs!$C$8)+AE542/(1+B542)^(10-Inputs!$C$8)</x:f>
        <x:v>390218.29253991257</x:v>
      </x:c>
      <x:c r="AL542" s="25" t="n">
        <x:f>(AK542+AI542)/Inputs!$C$13</x:f>
        <x:v>331.1889813056656</x:v>
      </x:c>
      <x:c r="AM542" s="26" t="n">
        <x:f>IF(AL542&gt;=Inputs!$C$7,1,0)</x:f>
        <x:v>1</x:v>
      </x:c>
      <x:c r="AN542" s="26" t="n">
        <x:f>IF(Inputs!$C$7&lt;=(1-Inputs!$C$16)*AL542,1,0)</x:f>
        <x:v>0</x:v>
      </x:c>
    </x:row>
    <x:row r="543" ht="20" customHeight="1">
      <x:c r="A543" s="16" t="n">
        <x:v>538</x:v>
      </x:c>
      <x:c r="B543" s="19" t="n">
        <x:v>0.08100427925398627</x:v>
      </x:c>
      <x:c r="C543" s="24" t="n">
        <x:v>0.39175192396592706</x:v>
      </x:c>
      <x:c r="D543" s="19" t="n">
        <x:v>0.004879842962178316</x:v>
      </x:c>
      <x:c r="E543" s="19" t="n">
        <x:v>0.04172704650756856</x:v>
      </x:c>
      <x:c r="F543" s="19" t="n">
        <x:v>-0.2091270323043648</x:v>
      </x:c>
      <x:c r="G543" s="19" t="n">
        <x:v>-0.047123724592442504</x:v>
      </x:c>
      <x:c r="H543" s="19" t="n">
        <x:v>0.7180685589247844</x:v>
      </x:c>
      <x:c r="I543" s="19" t="n">
        <x:v>0.07644950149834472</x:v>
      </x:c>
      <x:c r="J543" s="19" t="n">
        <x:v>0.06300106007491309</x:v>
      </x:c>
      <x:c r="K543" s="19" t="n">
        <x:v>0.06517635908783745</x:v>
      </x:c>
      <x:c r="L543" s="19" t="n">
        <x:v>0.06924105132576301</x:v>
      </x:c>
      <x:c r="M543" s="19" t="n">
        <x:v>0.06973710465230966</x:v>
      </x:c>
      <x:c r="N543" s="19" t="n">
        <x:v>0.06331570675281341</x:v>
      </x:c>
      <x:c r="O543" s="19" t="n">
        <x:v>0.06911739363946595</x:v>
      </x:c>
      <x:c r="P543" s="19" t="n">
        <x:v>0.0685856378593678</x:v>
      </x:c>
      <x:c r="Q543" s="19" t="n">
        <x:v>0.06842968308853528</x:v>
      </x:c>
      <x:c r="R543" s="19" t="n">
        <x:v>0.05749320033069921</x:v>
      </x:c>
      <x:c r="S543" s="21" t="n">
        <x:v>8952.727843960278</x:v>
      </x:c>
      <x:c r="T543" s="21" t="n">
        <x:v>14010.96268205211</x:v>
      </x:c>
      <x:c r="U543" s="21" t="n">
        <x:v>16839.85338527426</x:v>
      </x:c>
      <x:c r="V543" s="21" t="n">
        <x:v>19866.060708706897</x:v>
      </x:c>
      <x:c r="W543" s="21" t="n">
        <x:v>23139.711817700067</x:v>
      </x:c>
      <x:c r="X543" s="21" t="n">
        <x:v>24264.372996204336</x:v>
      </x:c>
      <x:c r="Y543" s="21" t="n">
        <x:v>25084.206672615004</x:v>
      </x:c>
      <x:c r="Z543" s="21" t="n">
        <x:v>25803.438231835327</x:v>
      </x:c>
      <x:c r="AA543" s="21" t="n">
        <x:v>26384.106430736352</x:v>
      </x:c>
      <x:c r="AB543" s="21" t="n">
        <x:v>26815.44675456443</x:v>
      </x:c>
      <x:c r="AC543" s="21" t="n">
        <x:v>34976.669679866645</x:v>
      </x:c>
      <x:c r="AD543" s="25" t="n">
        <x:f>AC543*(1+Inputs!$C$14)*(1-Inputs!$C$14/Inputs!$C$15)</x:f>
        <x:v>27753.987390974176</x:v>
      </x:c>
      <x:c r="AE543" s="25" t="n">
        <x:f>AD543/(B543-Inputs!$C$14)</x:f>
        <x:v>603291.4294286937</x:v>
      </x:c>
      <x:c r="AF543" s="25" t="n">
        <x:f>S543/(1+B543)^1+T543/(1+B543)^2+U543/(1+B543)^3+V543/(1+B543)^4+W543/(1+B543)^5+X543/(1+B543)^6+Y543/(1+B543)^7+Z543/(1+B543)^8+AA543/(1+B543)^9+AB543/(1+B543)^10+AE543/(1+B543)^10</x:f>
        <x:v>409660.4847072627</x:v>
      </x:c>
      <x:c r="AG543" s="25" t="n">
        <x:f>(AF543+Inputs!$C$12)/Inputs!$C$13</x:f>
        <x:v>352.6874088648649</x:v>
      </x:c>
      <x:c r="AH543" s="25" t="n">
        <x:f>(S543+Inputs!$C$11)*Inputs!$C$8-Inputs!$C$11</x:f>
        <x:v>2319.1355104581025</x:v>
      </x:c>
      <x:c r="AI543" s="25" t="n">
        <x:f>Inputs!$C$12+AH543-Inputs!$C$10*Inputs!$C$13</x:f>
        <x:v>24637.0509256581</x:v>
      </x:c>
      <x:c r="AJ543" s="25" t="n">
        <x:f>(S543+Inputs!$C$11)*(1-Inputs!$C$8)</x:f>
        <x:v>6633.592333502175</x:v>
      </x:c>
      <x:c r="AK543" s="25" t="n">
        <x:f>AJ543/(1+B543)^(1-Inputs!$C$8)+T543/(1+B543)^(2-Inputs!$C$8)+U543/(1+B543)^(3-Inputs!$C$8)+V543/(1+B543)^(4-Inputs!$C$8)+W543/(1+B543)^(5-Inputs!$C$8)+X543/(1+B543)^(6-Inputs!$C$8)+Y543/(1+B543)^(7-Inputs!$C$8)+Z543/(1+B543)^(8-Inputs!$C$8)+AA543/(1+B543)^(9-Inputs!$C$8)+AB543/(1+B543)^(10-Inputs!$C$8)+AE543/(1+B543)^(10-Inputs!$C$8)</x:f>
        <x:v>422660.4889107583</x:v>
      </x:c>
      <x:c r="AL543" s="25" t="n">
        <x:f>(AK543+AI543)/Inputs!$C$13</x:f>
        <x:v>356.91097044235255</x:v>
      </x:c>
      <x:c r="AM543" s="26" t="n">
        <x:f>IF(AL543&gt;=Inputs!$C$7,1,0)</x:f>
        <x:v>1</x:v>
      </x:c>
      <x:c r="AN543" s="26" t="n">
        <x:f>IF(Inputs!$C$7&lt;=(1-Inputs!$C$16)*AL543,1,0)</x:f>
        <x:v>1</x:v>
      </x:c>
    </x:row>
    <x:row r="544" ht="20" customHeight="1">
      <x:c r="A544" s="16" t="n">
        <x:v>539</x:v>
      </x:c>
      <x:c r="B544" s="19" t="n">
        <x:v>0.08719158795367601</x:v>
      </x:c>
      <x:c r="C544" s="24" t="n">
        <x:v>0.2980146390019911</x:v>
      </x:c>
      <x:c r="D544" s="19" t="n">
        <x:v>0.03474815952260002</x:v>
      </x:c>
      <x:c r="E544" s="19" t="n">
        <x:v>0.0338538573054646</x:v>
      </x:c>
      <x:c r="F544" s="19" t="n">
        <x:v>-0.1632160197516771</x:v>
      </x:c>
      <x:c r="G544" s="19" t="n">
        <x:v>-0.07025819878600544</x:v>
      </x:c>
      <x:c r="H544" s="19" t="n">
        <x:v>0.8920686394315283</x:v>
      </x:c>
      <x:c r="I544" s="19" t="n">
        <x:v>0.06749281348971523</x:v>
      </x:c>
      <x:c r="J544" s="19" t="n">
        <x:v>0.057771555431005484</x:v>
      </x:c>
      <x:c r="K544" s="19" t="n">
        <x:v>0.06772452607926312</x:v>
      </x:c>
      <x:c r="L544" s="19" t="n">
        <x:v>0.0626204264608839</x:v>
      </x:c>
      <x:c r="M544" s="19" t="n">
        <x:v>0.06070582839668646</x:v>
      </x:c>
      <x:c r="N544" s="19" t="n">
        <x:v>0.05526541744165229</x:v>
      </x:c>
      <x:c r="O544" s="19" t="n">
        <x:v>0.06288067741797362</x:v>
      </x:c>
      <x:c r="P544" s="19" t="n">
        <x:v>0.06814752200174212</x:v>
      </x:c>
      <x:c r="Q544" s="19" t="n">
        <x:v>0.062016672087883085</x:v>
      </x:c>
      <x:c r="R544" s="19" t="n">
        <x:v>0.06751583312349908</x:v>
      </x:c>
      <x:c r="S544" s="21" t="n">
        <x:v>9723.498693542737</x:v>
      </x:c>
      <x:c r="T544" s="21" t="n">
        <x:v>15129.32999913227</x:v>
      </x:c>
      <x:c r="U544" s="21" t="n">
        <x:v>18212.90809823443</x:v>
      </x:c>
      <x:c r="V544" s="21" t="n">
        <x:v>21512.366770222445</x:v>
      </x:c>
      <x:c r="W544" s="21" t="n">
        <x:v>25079.100868846464</x:v>
      </x:c>
      <x:c r="X544" s="21" t="n">
        <x:v>26521.631081189556</x:v>
      </x:c>
      <x:c r="Y544" s="21" t="n">
        <x:v>27584.024425244967</x:v>
      </x:c>
      <x:c r="Z544" s="21" t="n">
        <x:v>28467.332830301068</x:v>
      </x:c>
      <x:c r="AA544" s="21" t="n">
        <x:v>29125.02336697952</x:v>
      </x:c>
      <x:c r="AB544" s="21" t="n">
        <x:v>29519.446153803336</x:v>
      </x:c>
      <x:c r="AC544" s="21" t="n">
        <x:v>38503.62541800435</x:v>
      </x:c>
      <x:c r="AD544" s="25" t="n">
        <x:f>AC544*(1+Inputs!$C$14)*(1-Inputs!$C$14/Inputs!$C$15)</x:f>
        <x:v>30552.626769186445</x:v>
      </x:c>
      <x:c r="AE544" s="25" t="n">
        <x:f>AD544/(B544-Inputs!$C$14)</x:f>
        <x:v>585393.699772159</x:v>
      </x:c>
      <x:c r="AF544" s="25" t="n">
        <x:f>S544/(1+B544)^1+T544/(1+B544)^2+U544/(1+B544)^3+V544/(1+B544)^4+W544/(1+B544)^5+X544/(1+B544)^6+Y544/(1+B544)^7+Z544/(1+B544)^8+AA544/(1+B544)^9+AB544/(1+B544)^10+AE544/(1+B544)^10</x:f>
        <x:v>394094.83059207845</x:v>
      </x:c>
      <x:c r="AG544" s="25" t="n">
        <x:f>(AF544+Inputs!$C$12)/Inputs!$C$13</x:f>
        <x:v>340.26714668803254</x:v>
      </x:c>
      <x:c r="AH544" s="25" t="n">
        <x:f>(S544+Inputs!$C$11)*Inputs!$C$8-Inputs!$C$11</x:f>
        <x:v>2680.236374235091</x:v>
      </x:c>
      <x:c r="AI544" s="25" t="n">
        <x:f>Inputs!$C$12+AH544-Inputs!$C$10*Inputs!$C$13</x:f>
        <x:v>24998.15178943509</x:v>
      </x:c>
      <x:c r="AJ544" s="25" t="n">
        <x:f>(S544+Inputs!$C$11)*(1-Inputs!$C$8)</x:f>
        <x:v>7043.262319307647</x:v>
      </x:c>
      <x:c r="AK544" s="25" t="n">
        <x:f>AJ544/(1+B544)^(1-Inputs!$C$8)+T544/(1+B544)^(2-Inputs!$C$8)+U544/(1+B544)^(3-Inputs!$C$8)+V544/(1+B544)^(4-Inputs!$C$8)+W544/(1+B544)^(5-Inputs!$C$8)+X544/(1+B544)^(6-Inputs!$C$8)+Y544/(1+B544)^(7-Inputs!$C$8)+Z544/(1+B544)^(8-Inputs!$C$8)+AA544/(1+B544)^(9-Inputs!$C$8)+AB544/(1+B544)^(10-Inputs!$C$8)+AE544/(1+B544)^(10-Inputs!$C$8)</x:f>
        <x:v>407272.0446105353</x:v>
      </x:c>
      <x:c r="AL544" s="25" t="n">
        <x:f>(AK544+AI544)/Inputs!$C$13</x:f>
        <x:v>344.9202411147691</x:v>
      </x:c>
      <x:c r="AM544" s="26" t="n">
        <x:f>IF(AL544&gt;=Inputs!$C$7,1,0)</x:f>
        <x:v>1</x:v>
      </x:c>
      <x:c r="AN544" s="26" t="n">
        <x:f>IF(Inputs!$C$7&lt;=(1-Inputs!$C$16)*AL544,1,0)</x:f>
        <x:v>1</x:v>
      </x:c>
    </x:row>
    <x:row r="545" ht="20" customHeight="1">
      <x:c r="A545" s="16" t="n">
        <x:v>540</x:v>
      </x:c>
      <x:c r="B545" s="19" t="n">
        <x:v>0.086235511044496</x:v>
      </x:c>
      <x:c r="C545" s="24" t="n">
        <x:v>0.6569484871951943</x:v>
      </x:c>
      <x:c r="D545" s="19" t="n">
        <x:v>0.015299334018259003</x:v>
      </x:c>
      <x:c r="E545" s="19" t="n">
        <x:v>0.05943788412720011</x:v>
      </x:c>
      <x:c r="F545" s="19" t="n">
        <x:v>-0.18550815217542893</x:v>
      </x:c>
      <x:c r="G545" s="19" t="n">
        <x:v>-0.046975222279142484</x:v>
      </x:c>
      <x:c r="H545" s="19" t="n">
        <x:v>0.5457799840642963</x:v>
      </x:c>
      <x:c r="I545" s="19" t="n">
        <x:v>0.06413860870630855</x:v>
      </x:c>
      <x:c r="J545" s="19" t="n">
        <x:v>0.06790807336521199</x:v>
      </x:c>
      <x:c r="K545" s="19" t="n">
        <x:v>0.06534789620265315</x:v>
      </x:c>
      <x:c r="L545" s="19" t="n">
        <x:v>0.07028871108518957</x:v>
      </x:c>
      <x:c r="M545" s="19" t="n">
        <x:v>0.0656705264865866</x:v>
      </x:c>
      <x:c r="N545" s="19" t="n">
        <x:v>0.06351011954700311</x:v>
      </x:c>
      <x:c r="O545" s="19" t="n">
        <x:v>0.0694194099520439</x:v>
      </x:c>
      <x:c r="P545" s="19" t="n">
        <x:v>0.06794779196977857</x:v>
      </x:c>
      <x:c r="Q545" s="19" t="n">
        <x:v>0.06859213985075371</x:v>
      </x:c>
      <x:c r="R545" s="19" t="n">
        <x:v>0.06167912555525959</x:v>
      </x:c>
      <x:c r="S545" s="21" t="n">
        <x:v>9431.725555323825</x:v>
      </x:c>
      <x:c r="T545" s="21" t="n">
        <x:v>14984.453575235544</x:v>
      </x:c>
      <x:c r="U545" s="21" t="n">
        <x:v>18365.48911052524</x:v>
      </x:c>
      <x:c r="V545" s="21" t="n">
        <x:v>22049.150863566556</x:v>
      </x:c>
      <x:c r="W545" s="21" t="n">
        <x:v>26202.73737462196</x:v>
      </x:c>
      <x:c r="X545" s="21" t="n">
        <x:v>27783.358754494875</x:v>
      </x:c>
      <x:c r="Y545" s="21" t="n">
        <x:v>29012.28058801546</x:v>
      </x:c>
      <x:c r="Z545" s="21" t="n">
        <x:v>30003.23103835486</x:v>
      </x:c>
      <x:c r="AA545" s="21" t="n">
        <x:v>30698.20187531906</x:v>
      </x:c>
      <x:c r="AB545" s="21" t="n">
        <x:v>31076.7760186359</x:v>
      </x:c>
      <x:c r="AC545" s="21" t="n">
        <x:v>40534.925241699006</x:v>
      </x:c>
      <x:c r="AD545" s="25" t="n">
        <x:f>AC545*(1+Inputs!$C$14)*(1-Inputs!$C$14/Inputs!$C$15)</x:f>
        <x:v>32164.463179288156</x:v>
      </x:c>
      <x:c r="AE545" s="25" t="n">
        <x:f>AD545/(B545-Inputs!$C$14)</x:f>
        <x:v>627776.7611482317</x:v>
      </x:c>
      <x:c r="AF545" s="25" t="n">
        <x:f>S545/(1+B545)^1+T545/(1+B545)^2+U545/(1+B545)^3+V545/(1+B545)^4+W545/(1+B545)^5+X545/(1+B545)^6+Y545/(1+B545)^7+Z545/(1+B545)^8+AA545/(1+B545)^9+AB545/(1+B545)^10+AE545/(1+B545)^10</x:f>
        <x:v>420215.87706658023</x:v>
      </x:c>
      <x:c r="AG545" s="25" t="n">
        <x:f>(AF545+Inputs!$C$12)/Inputs!$C$13</x:f>
        <x:v>361.1098458220223</x:v>
      </x:c>
      <x:c r="AH545" s="25" t="n">
        <x:f>(S545+Inputs!$C$11)*Inputs!$C$8-Inputs!$C$11</x:f>
        <x:v>2543.5426574256826</x:v>
      </x:c>
      <x:c r="AI545" s="25" t="n">
        <x:f>Inputs!$C$12+AH545-Inputs!$C$10*Inputs!$C$13</x:f>
        <x:v>24861.458072625683</x:v>
      </x:c>
      <x:c r="AJ545" s="25" t="n">
        <x:f>(S545+Inputs!$C$11)*(1-Inputs!$C$8)</x:f>
        <x:v>6888.182897898143</x:v>
      </x:c>
      <x:c r="AK545" s="25" t="n">
        <x:f>AJ545/(1+B545)^(1-Inputs!$C$8)+T545/(1+B545)^(2-Inputs!$C$8)+U545/(1+B545)^(3-Inputs!$C$8)+V545/(1+B545)^(4-Inputs!$C$8)+W545/(1+B545)^(5-Inputs!$C$8)+X545/(1+B545)^(6-Inputs!$C$8)+Y545/(1+B545)^(7-Inputs!$C$8)+Z545/(1+B545)^(8-Inputs!$C$8)+AA545/(1+B545)^(9-Inputs!$C$8)+AB545/(1+B545)^(10-Inputs!$C$8)+AE545/(1+B545)^(10-Inputs!$C$8)</x:f>
        <x:v>434385.95183834544</x:v>
      </x:c>
      <x:c r="AL545" s="25" t="n">
        <x:f>(AK545+AI545)/Inputs!$C$13</x:f>
        <x:v>366.4460994004263</x:v>
      </x:c>
      <x:c r="AM545" s="26" t="n">
        <x:f>IF(AL545&gt;=Inputs!$C$7,1,0)</x:f>
        <x:v>1</x:v>
      </x:c>
      <x:c r="AN545" s="26" t="n">
        <x:f>IF(Inputs!$C$7&lt;=(1-Inputs!$C$16)*AL545,1,0)</x:f>
        <x:v>1</x:v>
      </x:c>
    </x:row>
    <x:row r="546" ht="20" customHeight="1">
      <x:c r="A546" s="16" t="n">
        <x:v>541</x:v>
      </x:c>
      <x:c r="B546" s="19" t="n">
        <x:v>0.09435189121488777</x:v>
      </x:c>
      <x:c r="C546" s="24" t="n">
        <x:v>0.4375932815122212</x:v>
      </x:c>
      <x:c r="D546" s="19" t="n">
        <x:v>0.030613481719269944</x:v>
      </x:c>
      <x:c r="E546" s="19" t="n">
        <x:v>0.05039352515298646</x:v>
      </x:c>
      <x:c r="F546" s="19" t="n">
        <x:v>-0.13113438232797878</x:v>
      </x:c>
      <x:c r="G546" s="19" t="n">
        <x:v>-0.09744496684528314</x:v>
      </x:c>
      <x:c r="H546" s="19" t="n">
        <x:v>0.9605732002468415</x:v>
      </x:c>
      <x:c r="I546" s="19" t="n">
        <x:v>0.07147421137262995</x:v>
      </x:c>
      <x:c r="J546" s="19" t="n">
        <x:v>0.06508627547974243</x:v>
      </x:c>
      <x:c r="K546" s="19" t="n">
        <x:v>0.06957284733780057</x:v>
      </x:c>
      <x:c r="L546" s="19" t="n">
        <x:v>0.06798620157380014</x:v>
      </x:c>
      <x:c r="M546" s="19" t="n">
        <x:v>0.07070691752045491</x:v>
      </x:c>
      <x:c r="N546" s="19" t="n">
        <x:v>0.06136297200480499</x:v>
      </x:c>
      <x:c r="O546" s="19" t="n">
        <x:v>0.06886438782892924</x:v>
      </x:c>
      <x:c r="P546" s="19" t="n">
        <x:v>0.07237699742362907</x:v>
      </x:c>
      <x:c r="Q546" s="19" t="n">
        <x:v>0.07331248203281007</x:v>
      </x:c>
      <x:c r="R546" s="19" t="n">
        <x:v>0.07386679120498116</x:v>
      </x:c>
      <x:c r="S546" s="21" t="n">
        <x:v>10175.207579154012</x:v>
      </x:c>
      <x:c r="T546" s="21" t="n">
        <x:v>16053.470935735766</x:v>
      </x:c>
      <x:c r="U546" s="21" t="n">
        <x:v>19559.64946173282</x:v>
      </x:c>
      <x:c r="V546" s="21" t="n">
        <x:v>23271.121215094998</x:v>
      </x:c>
      <x:c r="W546" s="21" t="n">
        <x:v>27389.111476401802</x:v>
      </x:c>
      <x:c r="X546" s="21" t="n">
        <x:v>29139.265790099696</x:v>
      </x:c>
      <x:c r="Y546" s="21" t="n">
        <x:v>30444.454304086044</x:v>
      </x:c>
      <x:c r="Z546" s="21" t="n">
        <x:v>31487.325002932826</x:v>
      </x:c>
      <x:c r="AA546" s="21" t="n">
        <x:v>32207.056782640408</x:v>
      </x:c>
      <x:c r="AB546" s="21" t="n">
        <x:v>32566.931790283605</x:v>
      </x:c>
      <x:c r="AC546" s="21" t="n">
        <x:v>42478.606682978614</x:v>
      </x:c>
      <x:c r="AD546" s="25" t="n">
        <x:f>AC546*(1+Inputs!$C$14)*(1-Inputs!$C$14/Inputs!$C$15)</x:f>
        <x:v>33706.77440294353</x:v>
      </x:c>
      <x:c r="AE546" s="25" t="n">
        <x:f>AD546/(B546-Inputs!$C$14)</x:f>
        <x:v>567914.075069752</x:v>
      </x:c>
      <x:c r="AF546" s="25" t="n">
        <x:f>S546/(1+B546)^1+T546/(1+B546)^2+U546/(1+B546)^3+V546/(1+B546)^4+W546/(1+B546)^5+X546/(1+B546)^6+Y546/(1+B546)^7+Z546/(1+B546)^8+AA546/(1+B546)^9+AB546/(1+B546)^10+AE546/(1+B546)^10</x:f>
        <x:v>377816.90733978443</x:v>
      </x:c>
      <x:c r="AG546" s="25" t="n">
        <x:f>(AF546+Inputs!$C$12)/Inputs!$C$13</x:f>
        <x:v>327.27854543865584</x:v>
      </x:c>
      <x:c r="AH546" s="25" t="n">
        <x:f>(S546+Inputs!$C$11)*Inputs!$C$8-Inputs!$C$11</x:f>
        <x:v>2891.858893247496</x:v>
      </x:c>
      <x:c r="AI546" s="25" t="n">
        <x:f>Inputs!$C$12+AH546-Inputs!$C$10*Inputs!$C$13</x:f>
        <x:v>25209.774308447493</x:v>
      </x:c>
      <x:c r="AJ546" s="25" t="n">
        <x:f>(S546+Inputs!$C$11)*(1-Inputs!$C$8)</x:f>
        <x:v>7283.348685906516</x:v>
      </x:c>
      <x:c r="AK546" s="25" t="n">
        <x:f>AJ546/(1+B546)^(1-Inputs!$C$8)+T546/(1+B546)^(2-Inputs!$C$8)+U546/(1+B546)^(3-Inputs!$C$8)+V546/(1+B546)^(4-Inputs!$C$8)+W546/(1+B546)^(5-Inputs!$C$8)+X546/(1+B546)^(6-Inputs!$C$8)+Y546/(1+B546)^(7-Inputs!$C$8)+Z546/(1+B546)^(8-Inputs!$C$8)+AA546/(1+B546)^(9-Inputs!$C$8)+AB546/(1+B546)^(10-Inputs!$C$8)+AE546/(1+B546)^(10-Inputs!$C$8)</x:f>
        <x:v>391361.36679471494</x:v>
      </x:c>
      <x:c r="AL546" s="25" t="n">
        <x:f>(AK546+AI546)/Inputs!$C$13</x:f>
        <x:v>332.39353447770367</x:v>
      </x:c>
      <x:c r="AM546" s="26" t="n">
        <x:f>IF(AL546&gt;=Inputs!$C$7,1,0)</x:f>
        <x:v>1</x:v>
      </x:c>
      <x:c r="AN546" s="26" t="n">
        <x:f>IF(Inputs!$C$7&lt;=(1-Inputs!$C$16)*AL546,1,0)</x:f>
        <x:v>0</x:v>
      </x:c>
    </x:row>
    <x:row r="547" ht="20" customHeight="1">
      <x:c r="A547" s="16" t="n">
        <x:v>542</x:v>
      </x:c>
      <x:c r="B547" s="19" t="n">
        <x:v>0.08239624279352571</x:v>
      </x:c>
      <x:c r="C547" s="24" t="n">
        <x:v>0.37362791502894765</x:v>
      </x:c>
      <x:c r="D547" s="19" t="n">
        <x:v>0.030186099764289057</x:v>
      </x:c>
      <x:c r="E547" s="19" t="n">
        <x:v>0.03260647325693327</x:v>
      </x:c>
      <x:c r="F547" s="19" t="n">
        <x:v>-0.18741936629451061</x:v>
      </x:c>
      <x:c r="G547" s="19" t="n">
        <x:v>-0.08490913436456082</x:v>
      </x:c>
      <x:c r="H547" s="19" t="n">
        <x:v>0.4085754420598562</x:v>
      </x:c>
      <x:c r="I547" s="19" t="n">
        <x:v>0.06203922025442239</x:v>
      </x:c>
      <x:c r="J547" s="19" t="n">
        <x:v>0.05705265653748825</x:v>
      </x:c>
      <x:c r="K547" s="19" t="n">
        <x:v>0.06120090586561105</x:v>
      </x:c>
      <x:c r="L547" s="19" t="n">
        <x:v>0.054856529636941785</x:v>
      </x:c>
      <x:c r="M547" s="19" t="n">
        <x:v>0.05834562226914955</x:v>
      </x:c>
      <x:c r="N547" s="19" t="n">
        <x:v>0.06789689475552337</x:v>
      </x:c>
      <x:c r="O547" s="19" t="n">
        <x:v>0.06062066822018665</x:v>
      </x:c>
      <x:c r="P547" s="19" t="n">
        <x:v>0.05962992180998185</x:v>
      </x:c>
      <x:c r="Q547" s="19" t="n">
        <x:v>0.050913024513482695</x:v>
      </x:c>
      <x:c r="R547" s="19" t="n">
        <x:v>0.05944949446178384</x:v>
      </x:c>
      <x:c r="S547" s="21" t="n">
        <x:v>9164.571630591905</x:v>
      </x:c>
      <x:c r="T547" s="21" t="n">
        <x:v>14343.083973356024</x:v>
      </x:c>
      <x:c r="U547" s="21" t="n">
        <x:v>17132.228384915543</x:v>
      </x:c>
      <x:c r="V547" s="21" t="n">
        <x:v>19970.75460609134</x:v>
      </x:c>
      <x:c r="W547" s="21" t="n">
        <x:v>23083.34421301422</x:v>
      </x:c>
      <x:c r="X547" s="21" t="n">
        <x:v>24327.686588717163</x:v>
      </x:c>
      <x:c r="Y547" s="21" t="n">
        <x:v>25361.86049471289</x:v>
      </x:c>
      <x:c r="Z547" s="21" t="n">
        <x:v>26203.35150489</x:v>
      </x:c>
      <x:c r="AA547" s="21" t="n">
        <x:v>26849.534883441625</x:v>
      </x:c>
      <x:c r="AB547" s="21" t="n">
        <x:v>27278.30140776788</x:v>
      </x:c>
      <x:c r="AC547" s="21" t="n">
        <x:v>35580.393140566805</x:v>
      </x:c>
      <x:c r="AD547" s="25" t="n">
        <x:f>AC547*(1+Inputs!$C$14)*(1-Inputs!$C$14/Inputs!$C$15)</x:f>
        <x:v>28233.041957039757</x:v>
      </x:c>
      <x:c r="AE547" s="25" t="n">
        <x:f>AD547/(B547-Inputs!$C$14)</x:f>
        <x:v>595681.0137890585</x:v>
      </x:c>
      <x:c r="AF547" s="25" t="n">
        <x:f>S547/(1+B547)^1+T547/(1+B547)^2+U547/(1+B547)^3+V547/(1+B547)^4+W547/(1+B547)^5+X547/(1+B547)^6+Y547/(1+B547)^7+Z547/(1+B547)^8+AA547/(1+B547)^9+AB547/(1+B547)^10+AE547/(1+B547)^10</x:f>
        <x:v>403304.8080500569</x:v>
      </x:c>
      <x:c r="AG547" s="25" t="n">
        <x:f>(AF547+Inputs!$C$12)/Inputs!$C$13</x:f>
        <x:v>347.61604020862165</x:v>
      </x:c>
      <x:c r="AH547" s="25" t="n">
        <x:f>(S547+Inputs!$C$11)*Inputs!$C$8-Inputs!$C$11</x:f>
        <x:v>2418.3828735101806</x:v>
      </x:c>
      <x:c r="AI547" s="25" t="n">
        <x:f>Inputs!$C$12+AH547-Inputs!$C$10*Inputs!$C$13</x:f>
        <x:v>24736.298288710175</x:v>
      </x:c>
      <x:c r="AJ547" s="25" t="n">
        <x:f>(S547+Inputs!$C$11)*(1-Inputs!$C$8)</x:f>
        <x:v>6746.188757081725</x:v>
      </x:c>
      <x:c r="AK547" s="25" t="n">
        <x:f>AJ547/(1+B547)^(1-Inputs!$C$8)+T547/(1+B547)^(2-Inputs!$C$8)+U547/(1+B547)^(3-Inputs!$C$8)+V547/(1+B547)^(4-Inputs!$C$8)+W547/(1+B547)^(5-Inputs!$C$8)+X547/(1+B547)^(6-Inputs!$C$8)+Y547/(1+B547)^(7-Inputs!$C$8)+Z547/(1+B547)^(8-Inputs!$C$8)+AA547/(1+B547)^(9-Inputs!$C$8)+AB547/(1+B547)^(10-Inputs!$C$8)+AE547/(1+B547)^(10-Inputs!$C$8)</x:f>
        <x:v>416227.2196850168</x:v>
      </x:c>
      <x:c r="AL547" s="25" t="n">
        <x:f>(AK547+AI547)/Inputs!$C$13</x:f>
        <x:v>351.8568807403562</x:v>
      </x:c>
      <x:c r="AM547" s="26" t="n">
        <x:f>IF(AL547&gt;=Inputs!$C$7,1,0)</x:f>
        <x:v>1</x:v>
      </x:c>
      <x:c r="AN547" s="26" t="n">
        <x:f>IF(Inputs!$C$7&lt;=(1-Inputs!$C$16)*AL547,1,0)</x:f>
        <x:v>1</x:v>
      </x:c>
    </x:row>
    <x:row r="548" ht="20" customHeight="1">
      <x:c r="A548" s="16" t="n">
        <x:v>543</x:v>
      </x:c>
      <x:c r="B548" s="19" t="n">
        <x:v>0.08165233011037101</x:v>
      </x:c>
      <x:c r="C548" s="24" t="n">
        <x:v>0.8162084583627518</x:v>
      </x:c>
      <x:c r="D548" s="19" t="n">
        <x:v>0.031765520112260505</x:v>
      </x:c>
      <x:c r="E548" s="19" t="n">
        <x:v>0.06394142885751791</x:v>
      </x:c>
      <x:c r="F548" s="19" t="n">
        <x:v>-0.20333139145826523</x:v>
      </x:c>
      <x:c r="G548" s="19" t="n">
        <x:v>-0.11054797518267889</x:v>
      </x:c>
      <x:c r="H548" s="19" t="n">
        <x:v>0.3207879070709794</x:v>
      </x:c>
      <x:c r="I548" s="19" t="n">
        <x:v>0.04940241449606788</x:v>
      </x:c>
      <x:c r="J548" s="19" t="n">
        <x:v>0.05615100638606578</x:v>
      </x:c>
      <x:c r="K548" s="19" t="n">
        <x:v>0.06780266825121657</x:v>
      </x:c>
      <x:c r="L548" s="19" t="n">
        <x:v>0.06368700075190077</x:v>
      </x:c>
      <x:c r="M548" s="19" t="n">
        <x:v>0.059685176980163984</x:v>
      </x:c>
      <x:c r="N548" s="19" t="n">
        <x:v>0.05645397649020538</x:v>
      </x:c>
      <x:c r="O548" s="19" t="n">
        <x:v>0.06404543513029808</x:v>
      </x:c>
      <x:c r="P548" s="19" t="n">
        <x:v>0.060628556879661344</x:v>
      </x:c>
      <x:c r="Q548" s="19" t="n">
        <x:v>0.06411292842182889</x:v>
      </x:c>
      <x:c r="R548" s="19" t="n">
        <x:v>0.060651644480004735</x:v>
      </x:c>
      <x:c r="S548" s="21" t="n">
        <x:v>8840.323731359884</x:v>
      </x:c>
      <x:c r="T548" s="21" t="n">
        <x:v>14592.59043176534</x:v>
      </x:c>
      <x:c r="U548" s="21" t="n">
        <x:v>18417.2729046809</x:v>
      </x:c>
      <x:c r="V548" s="21" t="n">
        <x:v>22542.11814254617</x:v>
      </x:c>
      <x:c r="W548" s="21" t="n">
        <x:v>27282.40299955546</x:v>
      </x:c>
      <x:c r="X548" s="21" t="n">
        <x:v>29201.285236433545</x:v>
      </x:c>
      <x:c r="Y548" s="21" t="n">
        <x:v>30745.79962430264</x:v>
      </x:c>
      <x:c r="Z548" s="21" t="n">
        <x:v>31967.416464502385</x:v>
      </x:c>
      <x:c r="AA548" s="21" t="n">
        <x:v>32780.64749888622</x:v>
      </x:c>
      <x:c r="AB548" s="21" t="n">
        <x:v>33156.2304613039</x:v>
      </x:c>
      <x:c r="AC548" s="21" t="n">
        <x:v>43247.257123439864</x:v>
      </x:c>
      <x:c r="AD548" s="25" t="n">
        <x:f>AC548*(1+Inputs!$C$14)*(1-Inputs!$C$14/Inputs!$C$15)</x:f>
        <x:v>34316.698527449524</x:v>
      </x:c>
      <x:c r="AE548" s="25" t="n">
        <x:f>AD548/(B548-Inputs!$C$14)</x:f>
        <x:v>735583.8057019316</x:v>
      </x:c>
      <x:c r="AF548" s="25" t="n">
        <x:f>S548/(1+B548)^1+T548/(1+B548)^2+U548/(1+B548)^3+V548/(1+B548)^4+W548/(1+B548)^5+X548/(1+B548)^6+Y548/(1+B548)^7+Z548/(1+B548)^8+AA548/(1+B548)^9+AB548/(1+B548)^10+AE548/(1+B548)^10</x:f>
        <x:v>489984.9275431753</x:v>
      </x:c>
      <x:c r="AG548" s="25" t="n">
        <x:f>(AF548+Inputs!$C$12)/Inputs!$C$13</x:f>
        <x:v>416.78048403199284</x:v>
      </x:c>
      <x:c r="AH548" s="25" t="n">
        <x:f>(S548+Inputs!$C$11)*Inputs!$C$8-Inputs!$C$11</x:f>
        <x:v>2266.474953596001</x:v>
      </x:c>
      <x:c r="AI548" s="25" t="n">
        <x:f>Inputs!$C$12+AH548-Inputs!$C$10*Inputs!$C$13</x:f>
        <x:v>24584.390368795997</x:v>
      </x:c>
      <x:c r="AJ548" s="25" t="n">
        <x:f>(S548+Inputs!$C$11)*(1-Inputs!$C$8)</x:f>
        <x:v>6573.848777763884</x:v>
      </x:c>
      <x:c r="AK548" s="25" t="n">
        <x:f>AJ548/(1+B548)^(1-Inputs!$C$8)+T548/(1+B548)^(2-Inputs!$C$8)+U548/(1+B548)^(3-Inputs!$C$8)+V548/(1+B548)^(4-Inputs!$C$8)+W548/(1+B548)^(5-Inputs!$C$8)+X548/(1+B548)^(6-Inputs!$C$8)+Y548/(1+B548)^(7-Inputs!$C$8)+Z548/(1+B548)^(8-Inputs!$C$8)+AA548/(1+B548)^(9-Inputs!$C$8)+AB548/(1+B548)^(10-Inputs!$C$8)+AE548/(1+B548)^(10-Inputs!$C$8)</x:f>
        <x:v>506164.1258027566</x:v>
      </x:c>
      <x:c r="AL548" s="25" t="n">
        <x:f>(AK548+AI548)/Inputs!$C$13</x:f>
        <x:v>423.4987924076331</x:v>
      </x:c>
      <x:c r="AM548" s="26" t="n">
        <x:f>IF(AL548&gt;=Inputs!$C$7,1,0)</x:f>
        <x:v>1</x:v>
      </x:c>
      <x:c r="AN548" s="26" t="n">
        <x:f>IF(Inputs!$C$7&lt;=(1-Inputs!$C$16)*AL548,1,0)</x:f>
        <x:v>1</x:v>
      </x:c>
    </x:row>
    <x:row r="549" ht="20" customHeight="1">
      <x:c r="A549" s="16" t="n">
        <x:v>544</x:v>
      </x:c>
      <x:c r="B549" s="19" t="n">
        <x:v>0.09248267390327754</x:v>
      </x:c>
      <x:c r="C549" s="24" t="n">
        <x:v>0.7189275381451523</x:v>
      </x:c>
      <x:c r="D549" s="19" t="n">
        <x:v>0.0241681171985519</x:v>
      </x:c>
      <x:c r="E549" s="19" t="n">
        <x:v>0.04950759648378636</x:v>
      </x:c>
      <x:c r="F549" s="19" t="n">
        <x:v>-0.12275377385989147</x:v>
      </x:c>
      <x:c r="G549" s="19" t="n">
        <x:v>-0.08033211386223058</x:v>
      </x:c>
      <x:c r="H549" s="19" t="n">
        <x:v>0.9291839387530842</x:v>
      </x:c>
      <x:c r="I549" s="19" t="n">
        <x:v>0.05384126487485787</x:v>
      </x:c>
      <x:c r="J549" s="19" t="n">
        <x:v>0.04534387753773331</x:v>
      </x:c>
      <x:c r="K549" s="19" t="n">
        <x:v>0.0561132144457099</x:v>
      </x:c>
      <x:c r="L549" s="19" t="n">
        <x:v>0.05265492835862119</x:v>
      </x:c>
      <x:c r="M549" s="19" t="n">
        <x:v>0.05889171991462831</x:v>
      </x:c>
      <x:c r="N549" s="19" t="n">
        <x:v>0.055447505228747786</x:v>
      </x:c>
      <x:c r="O549" s="19" t="n">
        <x:v>0.05074176278673918</x:v>
      </x:c>
      <x:c r="P549" s="19" t="n">
        <x:v>0.05064789096664185</x:v>
      </x:c>
      <x:c r="Q549" s="19" t="n">
        <x:v>0.05302768978541849</x:v>
      </x:c>
      <x:c r="R549" s="19" t="n">
        <x:v>0.05411325790686419</x:v>
      </x:c>
      <x:c r="S549" s="21" t="n">
        <x:v>10394.76192446343</x:v>
      </x:c>
      <x:c r="T549" s="21" t="n">
        <x:v>16417.237392007326</x:v>
      </x:c>
      <x:c r="U549" s="21" t="n">
        <x:v>19939.480210524285</x:v>
      </x:c>
      <x:c r="V549" s="21" t="n">
        <x:v>23718.42243322182</x:v>
      </x:c>
      <x:c r="W549" s="21" t="n">
        <x:v>27924.315714728982</x:v>
      </x:c>
      <x:c r="X549" s="21" t="n">
        <x:v>29513.202182282428</x:v>
      </x:c>
      <x:c r="Y549" s="21" t="n">
        <x:v>30707.718040477506</x:v>
      </x:c>
      <x:c r="Z549" s="21" t="n">
        <x:v>31624.911995893068</x:v>
      </x:c>
      <x:c r="AA549" s="21" t="n">
        <x:v>32249.51415932083</x:v>
      </x:c>
      <x:c r="AB549" s="21" t="n">
        <x:v>32561.352273781547</x:v>
      </x:c>
      <x:c r="AC549" s="21" t="n">
        <x:v>42471.32905275855</x:v>
      </x:c>
      <x:c r="AD549" s="25" t="n">
        <x:f>AC549*(1+Inputs!$C$14)*(1-Inputs!$C$14/Inputs!$C$15)</x:f>
        <x:v>33700.9996033639</x:v>
      </x:c>
      <x:c r="AE549" s="25" t="n">
        <x:f>AD549/(B549-Inputs!$C$14)</x:f>
        <x:v>586281.0011251469</x:v>
      </x:c>
      <x:c r="AF549" s="25" t="n">
        <x:f>S549/(1+B549)^1+T549/(1+B549)^2+U549/(1+B549)^3+V549/(1+B549)^4+W549/(1+B549)^5+X549/(1+B549)^6+Y549/(1+B549)^7+Z549/(1+B549)^8+AA549/(1+B549)^9+AB549/(1+B549)^10+AE549/(1+B549)^10</x:f>
        <x:v>392706.86470504466</x:v>
      </x:c>
      <x:c r="AG549" s="25" t="n">
        <x:f>(AF549+Inputs!$C$12)/Inputs!$C$13</x:f>
        <x:v>339.1596506533723</x:v>
      </x:c>
      <x:c r="AH549" s="25" t="n">
        <x:f>(S549+Inputs!$C$11)*Inputs!$C$8-Inputs!$C$11</x:f>
        <x:v>2994.7186002280732</x:v>
      </x:c>
      <x:c r="AI549" s="25" t="n">
        <x:f>Inputs!$C$12+AH549-Inputs!$C$10*Inputs!$C$13</x:f>
        <x:v>25312.63401542807</x:v>
      </x:c>
      <x:c r="AJ549" s="25" t="n">
        <x:f>(S549+Inputs!$C$11)*(1-Inputs!$C$8)</x:f>
        <x:v>7400.043324235357</x:v>
      </x:c>
      <x:c r="AK549" s="25" t="n">
        <x:f>AJ549/(1+B549)^(1-Inputs!$C$8)+T549/(1+B549)^(2-Inputs!$C$8)+U549/(1+B549)^(3-Inputs!$C$8)+V549/(1+B549)^(4-Inputs!$C$8)+W549/(1+B549)^(5-Inputs!$C$8)+X549/(1+B549)^(6-Inputs!$C$8)+Y549/(1+B549)^(7-Inputs!$C$8)+Z549/(1+B549)^(8-Inputs!$C$8)+AA549/(1+B549)^(9-Inputs!$C$8)+AB549/(1+B549)^(10-Inputs!$C$8)+AE549/(1+B549)^(10-Inputs!$C$8)</x:f>
        <x:v>406465.1566244706</x:v>
      </x:c>
      <x:c r="AL549" s="25" t="n">
        <x:f>(AK549+AI549)/Inputs!$C$13</x:f>
        <x:v>344.52733705868405</x:v>
      </x:c>
      <x:c r="AM549" s="26" t="n">
        <x:f>IF(AL549&gt;=Inputs!$C$7,1,0)</x:f>
        <x:v>1</x:v>
      </x:c>
      <x:c r="AN549" s="26" t="n">
        <x:f>IF(Inputs!$C$7&lt;=(1-Inputs!$C$16)*AL549,1,0)</x:f>
        <x:v>1</x:v>
      </x:c>
    </x:row>
    <x:row r="550" ht="20" customHeight="1">
      <x:c r="A550" s="16" t="n">
        <x:v>545</x:v>
      </x:c>
      <x:c r="B550" s="19" t="n">
        <x:v>0.0874922147011237</x:v>
      </x:c>
      <x:c r="C550" s="24" t="n">
        <x:v>0.5380423525344611</x:v>
      </x:c>
      <x:c r="D550" s="19" t="n">
        <x:v>0.025404457864824793</x:v>
      </x:c>
      <x:c r="E550" s="19" t="n">
        <x:v>0.0514148887576394</x:v>
      </x:c>
      <x:c r="F550" s="19" t="n">
        <x:v>-0.13449933622318783</x:v>
      </x:c>
      <x:c r="G550" s="19" t="n">
        <x:v>-0.04007580594107879</x:v>
      </x:c>
      <x:c r="H550" s="19" t="n">
        <x:v>0.963071347511999</x:v>
      </x:c>
      <x:c r="I550" s="19" t="n">
        <x:v>0.07238395872748583</x:v>
      </x:c>
      <x:c r="J550" s="19" t="n">
        <x:v>0.05182366591966116</x:v>
      </x:c>
      <x:c r="K550" s="19" t="n">
        <x:v>0.05214246703384447</x:v>
      </x:c>
      <x:c r="L550" s="19" t="n">
        <x:v>0.053807490486555025</x:v>
      </x:c>
      <x:c r="M550" s="19" t="n">
        <x:v>0.06161356080752625</x:v>
      </x:c>
      <x:c r="N550" s="19" t="n">
        <x:v>0.06518790119432083</x:v>
      </x:c>
      <x:c r="O550" s="19" t="n">
        <x:v>0.060016801354980776</x:v>
      </x:c>
      <x:c r="P550" s="19" t="n">
        <x:v>0.06899747963552386</x:v>
      </x:c>
      <x:c r="Q550" s="19" t="n">
        <x:v>0.06330402615664639</x:v>
      </x:c>
      <x:c r="R550" s="19" t="n">
        <x:v>0.0709498224000447</x:v>
      </x:c>
      <x:c r="S550" s="21" t="n">
        <x:v>10391.352960999127</x:v>
      </x:c>
      <x:c r="T550" s="21" t="n">
        <x:v>16207.692802008607</x:v>
      </x:c>
      <x:c r="U550" s="21" t="n">
        <x:v>19570.497182575204</x:v>
      </x:c>
      <x:c r="V550" s="21" t="n">
        <x:v>23250.61026478928</x:v>
      </x:c>
      <x:c r="W550" s="21" t="n">
        <x:v>27340.8291906098</x:v>
      </x:c>
      <x:c r="X550" s="21" t="n">
        <x:v>28991.263708852683</x:v>
      </x:c>
      <x:c r="Y550" s="21" t="n">
        <x:v>30246.49002923064</x:v>
      </x:c>
      <x:c r="Z550" s="21" t="n">
        <x:v>31219.41045006739</x:v>
      </x:c>
      <x:c r="AA550" s="21" t="n">
        <x:v>31903.144460580515</x:v>
      </x:c>
      <x:c r="AB550" s="21" t="n">
        <x:v>32245.169394327444</x:v>
      </x:c>
      <x:c r="AC550" s="21" t="n">
        <x:v>42058.91660129667</x:v>
      </x:c>
      <x:c r="AD550" s="25" t="n">
        <x:f>AC550*(1+Inputs!$C$14)*(1-Inputs!$C$14/Inputs!$C$15)</x:f>
        <x:v>33373.7503231289</x:v>
      </x:c>
      <x:c r="AE550" s="25" t="n">
        <x:f>AD550/(B550-Inputs!$C$14)</x:f>
        <x:v>635784.7637625865</x:v>
      </x:c>
      <x:c r="AF550" s="25" t="n">
        <x:f>S550/(1+B550)^1+T550/(1+B550)^2+U550/(1+B550)^3+V550/(1+B550)^4+W550/(1+B550)^5+X550/(1+B550)^6+Y550/(1+B550)^7+Z550/(1+B550)^8+AA550/(1+B550)^9+AB550/(1+B550)^10+AE550/(1+B550)^10</x:f>
        <x:v>427132.3664800542</x:v>
      </x:c>
      <x:c r="AG550" s="25" t="n">
        <x:f>(AF550+Inputs!$C$12)/Inputs!$C$13</x:f>
        <x:v>366.6287023521075</x:v>
      </x:c>
      <x:c r="AH550" s="25" t="n">
        <x:f>(S550+Inputs!$C$11)*Inputs!$C$8-Inputs!$C$11</x:f>
        <x:v>2993.1215241941118</x:v>
      </x:c>
      <x:c r="AI550" s="25" t="n">
        <x:f>Inputs!$C$12+AH550-Inputs!$C$10*Inputs!$C$13</x:f>
        <x:v>25311.036939394107</x:v>
      </x:c>
      <x:c r="AJ550" s="25" t="n">
        <x:f>(S550+Inputs!$C$11)*(1-Inputs!$C$8)</x:f>
        <x:v>7398.2314368050165</x:v>
      </x:c>
      <x:c r="AK550" s="25" t="n">
        <x:f>AJ550/(1+B550)^(1-Inputs!$C$8)+T550/(1+B550)^(2-Inputs!$C$8)+U550/(1+B550)^(3-Inputs!$C$8)+V550/(1+B550)^(4-Inputs!$C$8)+W550/(1+B550)^(5-Inputs!$C$8)+X550/(1+B550)^(6-Inputs!$C$8)+Y550/(1+B550)^(7-Inputs!$C$8)+Z550/(1+B550)^(8-Inputs!$C$8)+AA550/(1+B550)^(9-Inputs!$C$8)+AB550/(1+B550)^(10-Inputs!$C$8)+AE550/(1+B550)^(10-Inputs!$C$8)</x:f>
        <x:v>441387.8412416922</x:v>
      </x:c>
      <x:c r="AL550" s="25" t="n">
        <x:f>(AK550+AI550)/Inputs!$C$13</x:f>
        <x:v>372.3918302275617</x:v>
      </x:c>
      <x:c r="AM550" s="26" t="n">
        <x:f>IF(AL550&gt;=Inputs!$C$7,1,0)</x:f>
        <x:v>1</x:v>
      </x:c>
      <x:c r="AN550" s="26" t="n">
        <x:f>IF(Inputs!$C$7&lt;=(1-Inputs!$C$16)*AL550,1,0)</x:f>
        <x:v>1</x:v>
      </x:c>
    </x:row>
    <x:row r="551" ht="20" customHeight="1">
      <x:c r="A551" s="16" t="n">
        <x:v>546</x:v>
      </x:c>
      <x:c r="B551" s="19" t="n">
        <x:v>0.07327870944444513</x:v>
      </x:c>
      <x:c r="C551" s="24" t="n">
        <x:v>0.48644012715678286</x:v>
      </x:c>
      <x:c r="D551" s="19" t="n">
        <x:v>0.03772597200000263</x:v>
      </x:c>
      <x:c r="E551" s="19" t="n">
        <x:v>0.0372972968207219</x:v>
      </x:c>
      <x:c r="F551" s="19" t="n">
        <x:v>-0.20764194479451023</x:v>
      </x:c>
      <x:c r="G551" s="19" t="n">
        <x:v>-0.032003308431772556</x:v>
      </x:c>
      <x:c r="H551" s="19" t="n">
        <x:v>0.6448661119192991</x:v>
      </x:c>
      <x:c r="I551" s="19" t="n">
        <x:v>0.0725434370417554</x:v>
      </x:c>
      <x:c r="J551" s="19" t="n">
        <x:v>0.06880332353668905</x:v>
      </x:c>
      <x:c r="K551" s="19" t="n">
        <x:v>0.07692945197686982</x:v>
      </x:c>
      <x:c r="L551" s="19" t="n">
        <x:v>0.0698458410035039</x:v>
      </x:c>
      <x:c r="M551" s="19" t="n">
        <x:v>0.07108044588938242</x:v>
      </x:c>
      <x:c r="N551" s="19" t="n">
        <x:v>0.07112329724709185</x:v>
      </x:c>
      <x:c r="O551" s="19" t="n">
        <x:v>0.06965642706597805</x:v>
      </x:c>
      <x:c r="P551" s="19" t="n">
        <x:v>0.07474663110818142</x:v>
      </x:c>
      <x:c r="Q551" s="19" t="n">
        <x:v>0.07520602760775205</x:v>
      </x:c>
      <x:c r="R551" s="19" t="n">
        <x:v>0.07564171707757737</x:v>
      </x:c>
      <x:c r="S551" s="21" t="n">
        <x:v>9113.271364543796</x:v>
      </x:c>
      <x:c r="T551" s="21" t="n">
        <x:v>14462.284857876246</x:v>
      </x:c>
      <x:c r="U551" s="21" t="n">
        <x:v>17800.75171035876</x:v>
      </x:c>
      <x:c r="V551" s="21" t="n">
        <x:v>21545.252549984783</x:v>
      </x:c>
      <x:c r="W551" s="21" t="n">
        <x:v>25691.727106709448</x:v>
      </x:c>
      <x:c r="X551" s="21" t="n">
        <x:v>27336.254024720907</x:v>
      </x:c>
      <x:c r="Y551" s="21" t="n">
        <x:v>28587.954248844322</x:v>
      </x:c>
      <x:c r="Z551" s="21" t="n">
        <x:v>29584.826277010245</x:v>
      </x:c>
      <x:c r="AA551" s="21" t="n">
        <x:v>30305.04160101786</x:v>
      </x:c>
      <x:c r="AB551" s="21" t="n">
        <x:v>30708.994410673928</x:v>
      </x:c>
      <x:c r="AC551" s="21" t="n">
        <x:v>40055.210100879034</x:v>
      </x:c>
      <x:c r="AD551" s="25" t="n">
        <x:f>AC551*(1+Inputs!$C$14)*(1-Inputs!$C$14/Inputs!$C$15)</x:f>
        <x:v>31783.80921504751</x:v>
      </x:c>
      <x:c r="AE551" s="25" t="n">
        <x:f>AD551/(B551-Inputs!$C$14)</x:f>
        <x:v>830326.0396272285</x:v>
      </x:c>
      <x:c r="AF551" s="25" t="n">
        <x:f>S551/(1+B551)^1+T551/(1+B551)^2+U551/(1+B551)^3+V551/(1+B551)^4+W551/(1+B551)^5+X551/(1+B551)^6+Y551/(1+B551)^7+Z551/(1+B551)^8+AA551/(1+B551)^9+AB551/(1+B551)^10+AE551/(1+B551)^10</x:f>
        <x:v>562386.4667056616</x:v>
      </x:c>
      <x:c r="AG551" s="25" t="n">
        <x:f>(AF551+Inputs!$C$12)/Inputs!$C$13</x:f>
        <x:v>474.55165713849686</x:v>
      </x:c>
      <x:c r="AH551" s="25" t="n">
        <x:f>(S551+Inputs!$C$11)*Inputs!$C$8-Inputs!$C$11</x:f>
        <x:v>2394.3490502383265</x:v>
      </x:c>
      <x:c r="AI551" s="25" t="n">
        <x:f>Inputs!$C$12+AH551-Inputs!$C$10*Inputs!$C$13</x:f>
        <x:v>24712.264465438326</x:v>
      </x:c>
      <x:c r="AJ551" s="25" t="n">
        <x:f>(S551+Inputs!$C$11)*(1-Inputs!$C$8)</x:f>
        <x:v>6718.9223143054705</x:v>
      </x:c>
      <x:c r="AK551" s="25" t="n">
        <x:f>AJ551/(1+B551)^(1-Inputs!$C$8)+T551/(1+B551)^(2-Inputs!$C$8)+U551/(1+B551)^(3-Inputs!$C$8)+V551/(1+B551)^(4-Inputs!$C$8)+W551/(1+B551)^(5-Inputs!$C$8)+X551/(1+B551)^(6-Inputs!$C$8)+Y551/(1+B551)^(7-Inputs!$C$8)+Z551/(1+B551)^(8-Inputs!$C$8)+AA551/(1+B551)^(9-Inputs!$C$8)+AB551/(1+B551)^(10-Inputs!$C$8)+AE551/(1+B551)^(10-Inputs!$C$8)</x:f>
        <x:v>579024.9522284223</x:v>
      </x:c>
      <x:c r="AL551" s="25" t="n">
        <x:f>(AK551+AI551)/Inputs!$C$13</x:f>
        <x:v>481.7384776611452</x:v>
      </x:c>
      <x:c r="AM551" s="26" t="n">
        <x:f>IF(AL551&gt;=Inputs!$C$7,1,0)</x:f>
        <x:v>1</x:v>
      </x:c>
      <x:c r="AN551" s="26" t="n">
        <x:f>IF(Inputs!$C$7&lt;=(1-Inputs!$C$16)*AL551,1,0)</x:f>
        <x:v>1</x:v>
      </x:c>
    </x:row>
    <x:row r="552" ht="20" customHeight="1">
      <x:c r="A552" s="16" t="n">
        <x:v>547</x:v>
      </x:c>
      <x:c r="B552" s="19" t="n">
        <x:v>0.08974598943968413</x:v>
      </x:c>
      <x:c r="C552" s="24" t="n">
        <x:v>0.8714226584332607</x:v>
      </x:c>
      <x:c r="D552" s="19" t="n">
        <x:v>0.03244338935740387</x:v>
      </x:c>
      <x:c r="E552" s="19" t="n">
        <x:v>0.0402114153273115</x:v>
      </x:c>
      <x:c r="F552" s="19" t="n">
        <x:v>-0.19985404435247917</x:v>
      </x:c>
      <x:c r="G552" s="19" t="n">
        <x:v>-0.10029899615370652</x:v>
      </x:c>
      <x:c r="H552" s="19" t="n">
        <x:v>0.6296794408715698</x:v>
      </x:c>
      <x:c r="I552" s="19" t="n">
        <x:v>0.046210520743187544</x:v>
      </x:c>
      <x:c r="J552" s="19" t="n">
        <x:v>0.053157966626725964</x:v>
      </x:c>
      <x:c r="K552" s="19" t="n">
        <x:v>0.05406384891260245</x:v>
      </x:c>
      <x:c r="L552" s="19" t="n">
        <x:v>0.05024097625599893</x:v>
      </x:c>
      <x:c r="M552" s="19" t="n">
        <x:v>0.05363970140558991</x:v>
      </x:c>
      <x:c r="N552" s="19" t="n">
        <x:v>0.05092141774187553</x:v>
      </x:c>
      <x:c r="O552" s="19" t="n">
        <x:v>0.0464901879681895</x:v>
      </x:c>
      <x:c r="P552" s="19" t="n">
        <x:v>0.06252686366125204</x:v>
      </x:c>
      <x:c r="Q552" s="19" t="n">
        <x:v>0.043804323344962766</x:v>
      </x:c>
      <x:c r="R552" s="19" t="n">
        <x:v>0.048278302909462806</x:v>
      </x:c>
      <x:c r="S552" s="21" t="n">
        <x:v>8932.802721290007</x:v>
      </x:c>
      <x:c r="T552" s="21" t="n">
        <x:v>14676.304006899996</x:v>
      </x:c>
      <x:c r="U552" s="21" t="n">
        <x:v>18464.196585702324</x:v>
      </x:c>
      <x:c r="V552" s="21" t="n">
        <x:v>22536.584053669514</x:v>
      </x:c>
      <x:c r="W552" s="21" t="n">
        <x:v>27103.351396518727</x:v>
      </x:c>
      <x:c r="X552" s="21" t="n">
        <x:v>28690.010708181857</x:v>
      </x:c>
      <x:c r="Y552" s="21" t="n">
        <x:v>29882.959336343392</x:v>
      </x:c>
      <x:c r="Z552" s="21" t="n">
        <x:v>30818.359951320974</x:v>
      </x:c>
      <x:c r="AA552" s="21" t="n">
        <x:v>31490.609933117717</x:v>
      </x:c>
      <x:c r="AB552" s="21" t="n">
        <x:v>31822.24620554551</x:v>
      </x:c>
      <x:c r="AC552" s="21" t="n">
        <x:v>41507.27765940719</x:v>
      </x:c>
      <x:c r="AD552" s="25" t="n">
        <x:f>AC552*(1+Inputs!$C$14)*(1-Inputs!$C$14/Inputs!$C$15)</x:f>
        <x:v>32936.0248227396</x:v>
      </x:c>
      <x:c r="AE552" s="25" t="n">
        <x:f>AD552/(B552-Inputs!$C$14)</x:f>
        <x:v>601615.2993093047</x:v>
      </x:c>
      <x:c r="AF552" s="25" t="n">
        <x:f>S552/(1+B552)^1+T552/(1+B552)^2+U552/(1+B552)^3+V552/(1+B552)^4+W552/(1+B552)^5+X552/(1+B552)^6+Y552/(1+B552)^7+Z552/(1+B552)^8+AA552/(1+B552)^9+AB552/(1+B552)^10+AE552/(1+B552)^10</x:f>
        <x:v>400164.5156877964</x:v>
      </x:c>
      <x:c r="AG552" s="25" t="n">
        <x:f>(AF552+Inputs!$C$12)/Inputs!$C$13</x:f>
        <x:v>345.1103148364298</x:v>
      </x:c>
      <x:c r="AH552" s="25" t="n">
        <x:f>(S552+Inputs!$C$11)*Inputs!$C$8-Inputs!$C$11</x:f>
        <x:v>2309.800726960524</x:v>
      </x:c>
      <x:c r="AI552" s="25" t="n">
        <x:f>Inputs!$C$12+AH552-Inputs!$C$10*Inputs!$C$13</x:f>
        <x:v>24627.71614216052</x:v>
      </x:c>
      <x:c r="AJ552" s="25" t="n">
        <x:f>(S552+Inputs!$C$11)*(1-Inputs!$C$8)</x:f>
        <x:v>6623.001994329484</x:v>
      </x:c>
      <x:c r="AK552" s="25" t="n">
        <x:f>AJ552/(1+B552)^(1-Inputs!$C$8)+T552/(1+B552)^(2-Inputs!$C$8)+U552/(1+B552)^(3-Inputs!$C$8)+V552/(1+B552)^(4-Inputs!$C$8)+W552/(1+B552)^(5-Inputs!$C$8)+X552/(1+B552)^(6-Inputs!$C$8)+Y552/(1+B552)^(7-Inputs!$C$8)+Z552/(1+B552)^(8-Inputs!$C$8)+AA552/(1+B552)^(9-Inputs!$C$8)+AB552/(1+B552)^(10-Inputs!$C$8)+AE552/(1+B552)^(10-Inputs!$C$8)</x:f>
        <x:v>414399.04280712636</x:v>
      </x:c>
      <x:c r="AL552" s="25" t="n">
        <x:f>(AK552+AI552)/Inputs!$C$13</x:f>
        <x:v>350.31148761528175</x:v>
      </x:c>
      <x:c r="AM552" s="26" t="n">
        <x:f>IF(AL552&gt;=Inputs!$C$7,1,0)</x:f>
        <x:v>1</x:v>
      </x:c>
      <x:c r="AN552" s="26" t="n">
        <x:f>IF(Inputs!$C$7&lt;=(1-Inputs!$C$16)*AL552,1,0)</x:f>
        <x:v>1</x:v>
      </x:c>
    </x:row>
    <x:row r="553" ht="20" customHeight="1">
      <x:c r="A553" s="16" t="n">
        <x:v>548</x:v>
      </x:c>
      <x:c r="B553" s="19" t="n">
        <x:v>0.09144913396107937</x:v>
      </x:c>
      <x:c r="C553" s="24" t="n">
        <x:v>0.48633162918568473</x:v>
      </x:c>
      <x:c r="D553" s="19" t="n">
        <x:v>0.00875630708627142</x:v>
      </x:c>
      <x:c r="E553" s="19" t="n">
        <x:v>0.030012830843972153</x:v>
      </x:c>
      <x:c r="F553" s="19" t="n">
        <x:v>-0.18898637811787355</x:v>
      </x:c>
      <x:c r="G553" s="19" t="n">
        <x:v>-0.06244301633180783</x:v>
      </x:c>
      <x:c r="H553" s="19" t="n">
        <x:v>0.8607566717195425</x:v>
      </x:c>
      <x:c r="I553" s="19" t="n">
        <x:v>0.06722853769679318</x:v>
      </x:c>
      <x:c r="J553" s="19" t="n">
        <x:v>0.07285294161500247</x:v>
      </x:c>
      <x:c r="K553" s="19" t="n">
        <x:v>0.0682327227968142</x:v>
      </x:c>
      <x:c r="L553" s="19" t="n">
        <x:v>0.06828187343448348</x:v>
      </x:c>
      <x:c r="M553" s="19" t="n">
        <x:v>0.061371558915919874</x:v>
      </x:c>
      <x:c r="N553" s="19" t="n">
        <x:v>0.06851305144218828</x:v>
      </x:c>
      <x:c r="O553" s="19" t="n">
        <x:v>0.06461113887046054</x:v>
      </x:c>
      <x:c r="P553" s="19" t="n">
        <x:v>0.07090093949510788</x:v>
      </x:c>
      <x:c r="Q553" s="19" t="n">
        <x:v>0.06333494084894142</x:v>
      </x:c>
      <x:c r="R553" s="19" t="n">
        <x:v>0.06430209874455728</x:v>
      </x:c>
      <x:c r="S553" s="21" t="n">
        <x:v>9254.71452424476</x:v>
      </x:c>
      <x:c r="T553" s="21" t="n">
        <x:v>14495.816224098566</x:v>
      </x:c>
      <x:c r="U553" s="21" t="n">
        <x:v>17464.77523512436</x:v>
      </x:c>
      <x:c r="V553" s="21" t="n">
        <x:v>20581.799322726118</x:v>
      </x:c>
      <x:c r="W553" s="21" t="n">
        <x:v>23910.45869018833</x:v>
      </x:c>
      <x:c r="X553" s="21" t="n">
        <x:v>24923.496308462585</x:v>
      </x:c>
      <x:c r="Y553" s="21" t="n">
        <x:v>25680.412693140155</x:v>
      </x:c>
      <x:c r="Z553" s="21" t="n">
        <x:v>26323.766630030033</x:v>
      </x:c>
      <x:c r="AA553" s="21" t="n">
        <x:v>26860.92676645339</x:v>
      </x:c>
      <x:c r="AB553" s="21" t="n">
        <x:v>27258.191007103425</x:v>
      </x:c>
      <x:c r="AC553" s="21" t="n">
        <x:v>35554.16218317838</x:v>
      </x:c>
      <x:c r="AD553" s="25" t="n">
        <x:f>AC553*(1+Inputs!$C$14)*(1-Inputs!$C$14/Inputs!$C$15)</x:f>
        <x:v>28212.227692352037</x:v>
      </x:c>
      <x:c r="AE553" s="25" t="n">
        <x:f>AD553/(B553-Inputs!$C$14)</x:f>
        <x:v>499781.4087246023</x:v>
      </x:c>
      <x:c r="AF553" s="25" t="n">
        <x:f>S553/(1+B553)^1+T553/(1+B553)^2+U553/(1+B553)^3+V553/(1+B553)^4+W553/(1+B553)^5+X553/(1+B553)^6+Y553/(1+B553)^7+Z553/(1+B553)^8+AA553/(1+B553)^9+AB553/(1+B553)^10+AE553/(1+B553)^10</x:f>
        <x:v>337662.6767147219</x:v>
      </x:c>
      <x:c r="AG553" s="25" t="n">
        <x:f>(AF553+Inputs!$C$12)/Inputs!$C$13</x:f>
        <x:v>295.2383839278227</x:v>
      </x:c>
      <x:c r="AH553" s="25" t="n">
        <x:f>(S553+Inputs!$C$11)*Inputs!$C$8-Inputs!$C$11</x:f>
        <x:v>2460.6142017694638</x:v>
      </x:c>
      <x:c r="AI553" s="25" t="n">
        <x:f>Inputs!$C$12+AH553-Inputs!$C$10*Inputs!$C$13</x:f>
        <x:v>24778.529616969463</x:v>
      </x:c>
      <x:c r="AJ553" s="25" t="n">
        <x:f>(S553+Inputs!$C$11)*(1-Inputs!$C$8)</x:f>
        <x:v>6794.100322475298</x:v>
      </x:c>
      <x:c r="AK553" s="25" t="n">
        <x:f>AJ553/(1+B553)^(1-Inputs!$C$8)+T553/(1+B553)^(2-Inputs!$C$8)+U553/(1+B553)^(3-Inputs!$C$8)+V553/(1+B553)^(4-Inputs!$C$8)+W553/(1+B553)^(5-Inputs!$C$8)+X553/(1+B553)^(6-Inputs!$C$8)+Y553/(1+B553)^(7-Inputs!$C$8)+Z553/(1+B553)^(8-Inputs!$C$8)+AA553/(1+B553)^(9-Inputs!$C$8)+AB553/(1+B553)^(10-Inputs!$C$8)+AE553/(1+B553)^(10-Inputs!$C$8)</x:f>
        <x:v>349444.4073100381</x:v>
      </x:c>
      <x:c r="AL553" s="25" t="n">
        <x:f>(AK553+AI553)/Inputs!$C$13</x:f>
        <x:v>298.6027413190157</x:v>
      </x:c>
      <x:c r="AM553" s="26" t="n">
        <x:f>IF(AL553&gt;=Inputs!$C$7,1,0)</x:f>
        <x:v>1</x:v>
      </x:c>
      <x:c r="AN553" s="26" t="n">
        <x:f>IF(Inputs!$C$7&lt;=(1-Inputs!$C$16)*AL553,1,0)</x:f>
        <x:v>0</x:v>
      </x:c>
    </x:row>
    <x:row r="554" ht="20" customHeight="1">
      <x:c r="A554" s="16" t="n">
        <x:v>549</x:v>
      </x:c>
      <x:c r="B554" s="19" t="n">
        <x:v>0.09285863260708774</x:v>
      </x:c>
      <x:c r="C554" s="24" t="n">
        <x:v>0.337370268839976</x:v>
      </x:c>
      <x:c r="D554" s="19" t="n">
        <x:v>0.025480820455682365</x:v>
      </x:c>
      <x:c r="E554" s="19" t="n">
        <x:v>0.035592929645940505</x:v>
      </x:c>
      <x:c r="F554" s="19" t="n">
        <x:v>-0.18494599155452424</x:v>
      </x:c>
      <x:c r="G554" s="19" t="n">
        <x:v>-0.04601473771920553</x:v>
      </x:c>
      <x:c r="H554" s="19" t="n">
        <x:v>0.8343866700498381</x:v>
      </x:c>
      <x:c r="I554" s="19" t="n">
        <x:v>0.048954225985759194</x:v>
      </x:c>
      <x:c r="J554" s="19" t="n">
        <x:v>0.06095614390961487</x:v>
      </x:c>
      <x:c r="K554" s="19" t="n">
        <x:v>0.0642986480128991</x:v>
      </x:c>
      <x:c r="L554" s="19" t="n">
        <x:v>0.06372718027936458</x:v>
      </x:c>
      <x:c r="M554" s="19" t="n">
        <x:v>0.06463175352938948</x:v>
      </x:c>
      <x:c r="N554" s="19" t="n">
        <x:v>0.06920890724400465</x:v>
      </x:c>
      <x:c r="O554" s="19" t="n">
        <x:v>0.053237586022768256</x:v>
      </x:c>
      <x:c r="P554" s="19" t="n">
        <x:v>0.071077169736526</x:v>
      </x:c>
      <x:c r="Q554" s="19" t="n">
        <x:v>0.05930042802860612</x:v>
      </x:c>
      <x:c r="R554" s="19" t="n">
        <x:v>0.05620634335263844</x:v>
      </x:c>
      <x:c r="S554" s="21" t="n">
        <x:v>9464.319706736838</x:v>
      </x:c>
      <x:c r="T554" s="21" t="n">
        <x:v>14667.153662524624</x:v>
      </x:c>
      <x:c r="U554" s="21" t="n">
        <x:v>17666.379788727005</x:v>
      </x:c>
      <x:c r="V554" s="21" t="n">
        <x:v>20913.358113484468</x:v>
      </x:c>
      <x:c r="W554" s="21" t="n">
        <x:v>24428.855720597534</x:v>
      </x:c>
      <x:c r="X554" s="21" t="n">
        <x:v>25781.033127829716</x:v>
      </x:c>
      <x:c r="Y554" s="21" t="n">
        <x:v>26788.89356706962</x:v>
      </x:c>
      <x:c r="Z554" s="21" t="n">
        <x:v>27581.434244776498</x:v>
      </x:c>
      <x:c r="AA554" s="21" t="n">
        <x:v>28215.658483515934</x:v>
      </x:c>
      <x:c r="AB554" s="21" t="n">
        <x:v>28618.323257945704</x:v>
      </x:c>
      <x:c r="AC554" s="21" t="n">
        <x:v>37328.24772775526</x:v>
      </x:c>
      <x:c r="AD554" s="25" t="n">
        <x:f>AC554*(1+Inputs!$C$14)*(1-Inputs!$C$14/Inputs!$C$15)</x:f>
        <x:v>29619.964571973793</x:v>
      </x:c>
      <x:c r="AE554" s="25" t="n">
        <x:f>AD554/(B554-Inputs!$C$14)</x:f>
        <x:v>511936.8232070061</x:v>
      </x:c>
      <x:c r="AF554" s="25" t="n">
        <x:f>S554/(1+B554)^1+T554/(1+B554)^2+U554/(1+B554)^3+V554/(1+B554)^4+W554/(1+B554)^5+X554/(1+B554)^6+Y554/(1+B554)^7+Z554/(1+B554)^8+AA554/(1+B554)^9+AB554/(1+B554)^10+AE554/(1+B554)^10</x:f>
        <x:v>343005.4416271775</x:v>
      </x:c>
      <x:c r="AG554" s="25" t="n">
        <x:f>(AF554+Inputs!$C$12)/Inputs!$C$13</x:f>
        <x:v>299.5015225322677</x:v>
      </x:c>
      <x:c r="AH554" s="25" t="n">
        <x:f>(S554+Inputs!$C$11)*Inputs!$C$8-Inputs!$C$11</x:f>
        <x:v>2558.812794115067</x:v>
      </x:c>
      <x:c r="AI554" s="25" t="n">
        <x:f>Inputs!$C$12+AH554-Inputs!$C$10*Inputs!$C$13</x:f>
        <x:v>24876.728209315064</x:v>
      </x:c>
      <x:c r="AJ554" s="25" t="n">
        <x:f>(S554+Inputs!$C$11)*(1-Inputs!$C$8)</x:f>
        <x:v>6905.506912621772</x:v>
      </x:c>
      <x:c r="AK554" s="25" t="n">
        <x:f>AJ554/(1+B554)^(1-Inputs!$C$8)+T554/(1+B554)^(2-Inputs!$C$8)+U554/(1+B554)^(3-Inputs!$C$8)+V554/(1+B554)^(4-Inputs!$C$8)+W554/(1+B554)^(5-Inputs!$C$8)+X554/(1+B554)^(6-Inputs!$C$8)+Y554/(1+B554)^(7-Inputs!$C$8)+Z554/(1+B554)^(8-Inputs!$C$8)+AA554/(1+B554)^(9-Inputs!$C$8)+AB554/(1+B554)^(10-Inputs!$C$8)+AE554/(1+B554)^(10-Inputs!$C$8)</x:f>
        <x:v>355134.82826858596</x:v>
      </x:c>
      <x:c r="AL554" s="25" t="n">
        <x:f>(AK554+AI554)/Inputs!$C$13</x:f>
        <x:v>303.2216395633175</x:v>
      </x:c>
      <x:c r="AM554" s="26" t="n">
        <x:f>IF(AL554&gt;=Inputs!$C$7,1,0)</x:f>
        <x:v>1</x:v>
      </x:c>
      <x:c r="AN554" s="26" t="n">
        <x:f>IF(Inputs!$C$7&lt;=(1-Inputs!$C$16)*AL554,1,0)</x:f>
        <x:v>0</x:v>
      </x:c>
    </x:row>
    <x:row r="555" ht="20" customHeight="1">
      <x:c r="A555" s="16" t="n">
        <x:v>550</x:v>
      </x:c>
      <x:c r="B555" s="19" t="n">
        <x:v>0.08017901264490042</x:v>
      </x:c>
      <x:c r="C555" s="24" t="n">
        <x:v>0.38775645932096836</x:v>
      </x:c>
      <x:c r="D555" s="19" t="n">
        <x:v>0.03379440043956805</x:v>
      </x:c>
      <x:c r="E555" s="19" t="n">
        <x:v>0.05439327591928106</x:v>
      </x:c>
      <x:c r="F555" s="19" t="n">
        <x:v>-0.15571469874058608</x:v>
      </x:c>
      <x:c r="G555" s="19" t="n">
        <x:v>-0.09363561956466071</x:v>
      </x:c>
      <x:c r="H555" s="19" t="n">
        <x:v>0.7724114440623282</x:v>
      </x:c>
      <x:c r="I555" s="19" t="n">
        <x:v>0.07135158490229856</x:v>
      </x:c>
      <x:c r="J555" s="19" t="n">
        <x:v>0.06802333623859454</x:v>
      </x:c>
      <x:c r="K555" s="19" t="n">
        <x:v>0.06884836186498319</x:v>
      </x:c>
      <x:c r="L555" s="19" t="n">
        <x:v>0.060394408973903635</x:v>
      </x:c>
      <x:c r="M555" s="19" t="n">
        <x:v>0.06834704442693806</x:v>
      </x:c>
      <x:c r="N555" s="19" t="n">
        <x:v>0.07363722006417561</x:v>
      </x:c>
      <x:c r="O555" s="19" t="n">
        <x:v>0.07327792826242444</x:v>
      </x:c>
      <x:c r="P555" s="19" t="n">
        <x:v>0.06979722363718452</x:v>
      </x:c>
      <x:c r="Q555" s="19" t="n">
        <x:v>0.06223254529517021</x:v>
      </x:c>
      <x:c r="R555" s="19" t="n">
        <x:v>0.06982309567267407</x:v>
      </x:c>
      <x:c r="S555" s="21" t="n">
        <x:v>9767.52953827744</x:v>
      </x:c>
      <x:c r="T555" s="21" t="n">
        <x:v>15485.095302049944</x:v>
      </x:c>
      <x:c r="U555" s="21" t="n">
        <x:v>19001.182197561808</x:v>
      </x:c>
      <x:c r="V555" s="21" t="n">
        <x:v>22739.247598251583</x:v>
      </x:c>
      <x:c r="W555" s="21" t="n">
        <x:v>26892.394294221274</x:v>
      </x:c>
      <x:c r="X555" s="21" t="n">
        <x:v>28754.867854864166</x:v>
      </x:c>
      <x:c r="Y555" s="21" t="n">
        <x:v>30211.03983669335</x:v>
      </x:c>
      <x:c r="Z555" s="21" t="n">
        <x:v>31348.99011369406</x:v>
      </x:c>
      <x:c r="AA555" s="21" t="n">
        <x:v>32117.732723354224</x:v>
      </x:c>
      <x:c r="AB555" s="21" t="n">
        <x:v>32490.551820855224</x:v>
      </x:c>
      <x:c r="AC555" s="21" t="n">
        <x:v>42378.980635898115</x:v>
      </x:c>
      <x:c r="AD555" s="25" t="n">
        <x:f>AC555*(1+Inputs!$C$14)*(1-Inputs!$C$14/Inputs!$C$15)</x:f>
        <x:v>33627.72113458515</x:v>
      </x:c>
      <x:c r="AE555" s="25" t="n">
        <x:f>AD555/(B555-Inputs!$C$14)</x:f>
        <x:v>744321.7362648778</x:v>
      </x:c>
      <x:c r="AF555" s="25" t="n">
        <x:f>S555/(1+B555)^1+T555/(1+B555)^2+U555/(1+B555)^3+V555/(1+B555)^4+W555/(1+B555)^5+X555/(1+B555)^6+Y555/(1+B555)^7+Z555/(1+B555)^8+AA555/(1+B555)^9+AB555/(1+B555)^10+AE555/(1+B555)^10</x:f>
        <x:v>500266.3737960883</x:v>
      </x:c>
      <x:c r="AG555" s="25" t="n">
        <x:f>(AF555+Inputs!$C$12)/Inputs!$C$13</x:f>
        <x:v>424.98433188016133</x:v>
      </x:c>
      <x:c r="AH555" s="25" t="n">
        <x:f>(S555+Inputs!$C$11)*Inputs!$C$8-Inputs!$C$11</x:f>
        <x:v>2700.8645234121705</x:v>
      </x:c>
      <x:c r="AI555" s="25" t="n">
        <x:f>Inputs!$C$12+AH555-Inputs!$C$10*Inputs!$C$13</x:f>
        <x:v>25018.77993861217</x:v>
      </x:c>
      <x:c r="AJ555" s="25" t="n">
        <x:f>(S555+Inputs!$C$11)*(1-Inputs!$C$8)</x:f>
        <x:v>7066.66501486527</x:v>
      </x:c>
      <x:c r="AK555" s="25" t="n">
        <x:f>AJ555/(1+B555)^(1-Inputs!$C$8)+T555/(1+B555)^(2-Inputs!$C$8)+U555/(1+B555)^(3-Inputs!$C$8)+V555/(1+B555)^(4-Inputs!$C$8)+W555/(1+B555)^(5-Inputs!$C$8)+X555/(1+B555)^(6-Inputs!$C$8)+Y555/(1+B555)^(7-Inputs!$C$8)+Z555/(1+B555)^(8-Inputs!$C$8)+AA555/(1+B555)^(9-Inputs!$C$8)+AB555/(1+B555)^(10-Inputs!$C$8)+AE555/(1+B555)^(10-Inputs!$C$8)</x:f>
        <x:v>516080.8455212896</x:v>
      </x:c>
      <x:c r="AL555" s="25" t="n">
        <x:f>(AK555+AI555)/Inputs!$C$13</x:f>
        <x:v>431.75822630170427</x:v>
      </x:c>
      <x:c r="AM555" s="26" t="n">
        <x:f>IF(AL555&gt;=Inputs!$C$7,1,0)</x:f>
        <x:v>1</x:v>
      </x:c>
      <x:c r="AN555" s="26" t="n">
        <x:f>IF(Inputs!$C$7&lt;=(1-Inputs!$C$16)*AL555,1,0)</x:f>
        <x:v>1</x:v>
      </x:c>
    </x:row>
    <x:row r="556" ht="20" customHeight="1">
      <x:c r="A556" s="16" t="n">
        <x:v>551</x:v>
      </x:c>
      <x:c r="B556" s="19" t="n">
        <x:v>0.0845272039319385</x:v>
      </x:c>
      <x:c r="C556" s="24" t="n">
        <x:v>0.43177293511550374</x:v>
      </x:c>
      <x:c r="D556" s="19" t="n">
        <x:v>0.03189833586682624</x:v>
      </x:c>
      <x:c r="E556" s="19" t="n">
        <x:v>0.05522453204991934</x:v>
      </x:c>
      <x:c r="F556" s="19" t="n">
        <x:v>-0.1381190180728129</x:v>
      </x:c>
      <x:c r="G556" s="19" t="n">
        <x:v>-0.05749016024887908</x:v>
      </x:c>
      <x:c r="H556" s="19" t="n">
        <x:v>0.6487839939559592</x:v>
      </x:c>
      <x:c r="I556" s="19" t="n">
        <x:v>0.05834487537493374</x:v>
      </x:c>
      <x:c r="J556" s="19" t="n">
        <x:v>0.060210786968606274</x:v>
      </x:c>
      <x:c r="K556" s="19" t="n">
        <x:v>0.05142210701999261</x:v>
      </x:c>
      <x:c r="L556" s="19" t="n">
        <x:v>0.05937442807518096</x:v>
      </x:c>
      <x:c r="M556" s="19" t="n">
        <x:v>0.05597934555808138</x:v>
      </x:c>
      <x:c r="N556" s="19" t="n">
        <x:v>0.05283865194464738</x:v>
      </x:c>
      <x:c r="O556" s="19" t="n">
        <x:v>0.0703598273024329</x:v>
      </x:c>
      <x:c r="P556" s="19" t="n">
        <x:v>0.05967035959725876</x:v>
      </x:c>
      <x:c r="Q556" s="19" t="n">
        <x:v>0.05302833838961874</x:v>
      </x:c>
      <x:c r="R556" s="19" t="n">
        <x:v>0.0626163433241834</x:v>
      </x:c>
      <x:c r="S556" s="21" t="n">
        <x:v>10255.481980315348</x:v>
      </x:c>
      <x:c r="T556" s="21" t="n">
        <x:v>15957.925877043182</x:v>
      </x:c>
      <x:c r="U556" s="21" t="n">
        <x:v>19234.120977331564</x:v>
      </x:c>
      <x:c r="V556" s="21" t="n">
        <x:v>22713.660413232752</x:v>
      </x:c>
      <x:c r="W556" s="21" t="n">
        <x:v>26639.739858058143</x:v>
      </x:c>
      <x:c r="X556" s="21" t="n">
        <x:v>28353.47986314224</x:v>
      </x:c>
      <x:c r="Y556" s="21" t="n">
        <x:v>29707.27486177785</x:v>
      </x:c>
      <x:c r="Z556" s="21" t="n">
        <x:v>30811.45600605677</x:v>
      </x:c>
      <x:c r="AA556" s="21" t="n">
        <x:v>31547.086402149864</x:v>
      </x:c>
      <x:c r="AB556" s="21" t="n">
        <x:v>31910.730032880383</x:v>
      </x:c>
      <x:c r="AC556" s="21" t="n">
        <x:v>41622.69134723528</x:v>
      </x:c>
      <x:c r="AD556" s="25" t="n">
        <x:f>AC556*(1+Inputs!$C$14)*(1-Inputs!$C$14/Inputs!$C$15)</x:f>
        <x:v>33027.6055840312</x:v>
      </x:c>
      <x:c r="AE556" s="25" t="n">
        <x:f>AD556/(B556-Inputs!$C$14)</x:f>
        <x:v>666857.8672322901</x:v>
      </x:c>
      <x:c r="AF556" s="25" t="n">
        <x:f>S556/(1+B556)^1+T556/(1+B556)^2+U556/(1+B556)^3+V556/(1+B556)^4+W556/(1+B556)^5+X556/(1+B556)^6+Y556/(1+B556)^7+Z556/(1+B556)^8+AA556/(1+B556)^9+AB556/(1+B556)^10+AE556/(1+B556)^10</x:f>
        <x:v>448235.65966895304</x:v>
      </x:c>
      <x:c r="AG556" s="25" t="n">
        <x:f>(AF556+Inputs!$C$12)/Inputs!$C$13</x:f>
        <x:v>383.46759856945295</x:v>
      </x:c>
      <x:c r="AH556" s="25" t="n">
        <x:f>(S556+Inputs!$C$11)*Inputs!$C$8-Inputs!$C$11</x:f>
        <x:v>2929.466900366917</x:v>
      </x:c>
      <x:c r="AI556" s="25" t="n">
        <x:f>Inputs!$C$12+AH556-Inputs!$C$10*Inputs!$C$13</x:f>
        <x:v>25247.382315566916</x:v>
      </x:c>
      <x:c r="AJ556" s="25" t="n">
        <x:f>(S556+Inputs!$C$11)*(1-Inputs!$C$8)</x:f>
        <x:v>7326.015079948432</x:v>
      </x:c>
      <x:c r="AK556" s="25" t="n">
        <x:f>AJ556/(1+B556)^(1-Inputs!$C$8)+T556/(1+B556)^(2-Inputs!$C$8)+U556/(1+B556)^(3-Inputs!$C$8)+V556/(1+B556)^(4-Inputs!$C$8)+W556/(1+B556)^(5-Inputs!$C$8)+X556/(1+B556)^(6-Inputs!$C$8)+Y556/(1+B556)^(7-Inputs!$C$8)+Z556/(1+B556)^(8-Inputs!$C$8)+AA556/(1+B556)^(9-Inputs!$C$8)+AB556/(1+B556)^(10-Inputs!$C$8)+AE556/(1+B556)^(10-Inputs!$C$8)</x:f>
        <x:v>462797.7742810804</x:v>
      </x:c>
      <x:c r="AL556" s="25" t="n">
        <x:f>(AK556+AI556)/Inputs!$C$13</x:f>
        <x:v>389.4246110191056</x:v>
      </x:c>
      <x:c r="AM556" s="26" t="n">
        <x:f>IF(AL556&gt;=Inputs!$C$7,1,0)</x:f>
        <x:v>1</x:v>
      </x:c>
      <x:c r="AN556" s="26" t="n">
        <x:f>IF(Inputs!$C$7&lt;=(1-Inputs!$C$16)*AL556,1,0)</x:f>
        <x:v>1</x:v>
      </x:c>
    </x:row>
    <x:row r="557" ht="20" customHeight="1">
      <x:c r="A557" s="16" t="n">
        <x:v>552</x:v>
      </x:c>
      <x:c r="B557" s="19" t="n">
        <x:v>0.08747424108749165</x:v>
      </x:c>
      <x:c r="C557" s="24" t="n">
        <x:v>0.3383675665532735</x:v>
      </x:c>
      <x:c r="D557" s="19" t="n">
        <x:v>0.032940722948863764</x:v>
      </x:c>
      <x:c r="E557" s="19" t="n">
        <x:v>0.04172720252178664</x:v>
      </x:c>
      <x:c r="F557" s="19" t="n">
        <x:v>-0.18294259327826584</x:v>
      </x:c>
      <x:c r="G557" s="19" t="n">
        <x:v>-0.06322420395216397</x:v>
      </x:c>
      <x:c r="H557" s="19" t="n">
        <x:v>0.7500639022615303</x:v>
      </x:c>
      <x:c r="I557" s="19" t="n">
        <x:v>0.06860786615975827</x:v>
      </x:c>
      <x:c r="J557" s="19" t="n">
        <x:v>0.06693646642581712</x:v>
      </x:c>
      <x:c r="K557" s="19" t="n">
        <x:v>0.05468596864732149</x:v>
      </x:c>
      <x:c r="L557" s="19" t="n">
        <x:v>0.05979648977642342</x:v>
      </x:c>
      <x:c r="M557" s="19" t="n">
        <x:v>0.0569003340734173</x:v>
      </x:c>
      <x:c r="N557" s="19" t="n">
        <x:v>0.06493363764806986</x:v>
      </x:c>
      <x:c r="O557" s="19" t="n">
        <x:v>0.05862920377718524</x:v>
      </x:c>
      <x:c r="P557" s="19" t="n">
        <x:v>0.06645566142005123</x:v>
      </x:c>
      <x:c r="Q557" s="19" t="n">
        <x:v>0.06729602014874331</x:v>
      </x:c>
      <x:c r="R557" s="19" t="n">
        <x:v>0.05575035587794332</x:v>
      </x:c>
      <x:c r="S557" s="21" t="n">
        <x:v>9406.210454664346</x:v>
      </x:c>
      <x:c r="T557" s="21" t="n">
        <x:v>14769.68635024264</x:v>
      </x:c>
      <x:c r="U557" s="21" t="n">
        <x:v>17972.078507286205</x:v>
      </x:c>
      <x:c r="V557" s="21" t="n">
        <x:v>21370.675828795036</x:v>
      </x:c>
      <x:c r="W557" s="21" t="n">
        <x:v>25124.262851150084</x:v>
      </x:c>
      <x:c r="X557" s="21" t="n">
        <x:v>26660.740957990307</x:v>
      </x:c>
      <x:c r="Y557" s="21" t="n">
        <x:v>27845.73645983001</x:v>
      </x:c>
      <x:c r="Z557" s="21" t="n">
        <x:v>28784.696852350964</x:v>
      </x:c>
      <x:c r="AA557" s="21" t="n">
        <x:v>29479.90756114022</x:v>
      </x:c>
      <x:c r="AB557" s="21" t="n">
        <x:v>29887.42191400615</x:v>
      </x:c>
      <x:c r="AC557" s="21" t="n">
        <x:v>38983.59380087759</x:v>
      </x:c>
      <x:c r="AD557" s="25" t="n">
        <x:f>AC557*(1+Inputs!$C$14)*(1-Inputs!$C$14/Inputs!$C$15)</x:f>
        <x:v>30933.481680996363</x:v>
      </x:c>
      <x:c r="AE557" s="25" t="n">
        <x:f>AD557/(B557-Inputs!$C$14)</x:f>
        <x:v>589498.40988496</x:v>
      </x:c>
      <x:c r="AF557" s="25" t="n">
        <x:f>S557/(1+B557)^1+T557/(1+B557)^2+U557/(1+B557)^3+V557/(1+B557)^4+W557/(1+B557)^5+X557/(1+B557)^6+Y557/(1+B557)^7+Z557/(1+B557)^8+AA557/(1+B557)^9+AB557/(1+B557)^10+AE557/(1+B557)^10</x:f>
        <x:v>394867.67740705836</x:v>
      </x:c>
      <x:c r="AG557" s="25" t="n">
        <x:f>(AF557+Inputs!$C$12)/Inputs!$C$13</x:f>
        <x:v>340.88382235058737</x:v>
      </x:c>
      <x:c r="AH557" s="25" t="n">
        <x:f>(S557+Inputs!$C$11)*Inputs!$C$8-Inputs!$C$11</x:f>
        <x:v>2531.58900752768</x:v>
      </x:c>
      <x:c r="AI557" s="25" t="n">
        <x:f>Inputs!$C$12+AH557-Inputs!$C$10*Inputs!$C$13</x:f>
        <x:v>24849.50442272768</x:v>
      </x:c>
      <x:c r="AJ557" s="25" t="n">
        <x:f>(S557+Inputs!$C$11)*(1-Inputs!$C$8)</x:f>
        <x:v>6874.621447136667</x:v>
      </x:c>
      <x:c r="AK557" s="25" t="n">
        <x:f>AJ557/(1+B557)^(1-Inputs!$C$8)+T557/(1+B557)^(2-Inputs!$C$8)+U557/(1+B557)^(3-Inputs!$C$8)+V557/(1+B557)^(4-Inputs!$C$8)+W557/(1+B557)^(5-Inputs!$C$8)+X557/(1+B557)^(6-Inputs!$C$8)+Y557/(1+B557)^(7-Inputs!$C$8)+Z557/(1+B557)^(8-Inputs!$C$8)+AA557/(1+B557)^(9-Inputs!$C$8)+AB557/(1+B557)^(10-Inputs!$C$8)+AE557/(1+B557)^(10-Inputs!$C$8)</x:f>
        <x:v>408268.2950794509</x:v>
      </x:c>
      <x:c r="AL557" s="25" t="n">
        <x:f>(AK557+AI557)/Inputs!$C$13</x:f>
        <x:v>345.5965668684714</x:v>
      </x:c>
      <x:c r="AM557" s="26" t="n">
        <x:f>IF(AL557&gt;=Inputs!$C$7,1,0)</x:f>
        <x:v>1</x:v>
      </x:c>
      <x:c r="AN557" s="26" t="n">
        <x:f>IF(Inputs!$C$7&lt;=(1-Inputs!$C$16)*AL557,1,0)</x:f>
        <x:v>1</x:v>
      </x:c>
    </x:row>
    <x:row r="558" ht="20" customHeight="1">
      <x:c r="A558" s="16" t="n">
        <x:v>553</x:v>
      </x:c>
      <x:c r="B558" s="19" t="n">
        <x:v>0.09610801790837843</x:v>
      </x:c>
      <x:c r="C558" s="24" t="n">
        <x:v>0.35153280290344924</x:v>
      </x:c>
      <x:c r="D558" s="19" t="n">
        <x:v>0.04486196363103687</x:v>
      </x:c>
      <x:c r="E558" s="19" t="n">
        <x:v>0.05345828587622321</x:v>
      </x:c>
      <x:c r="F558" s="19" t="n">
        <x:v>-0.14840034835184385</x:v>
      </x:c>
      <x:c r="G558" s="19" t="n">
        <x:v>-0.08769698130185873</x:v>
      </x:c>
      <x:c r="H558" s="19" t="n">
        <x:v>0.8478171446775207</x:v>
      </x:c>
      <x:c r="I558" s="19" t="n">
        <x:v>0.060506512575033186</x:v>
      </x:c>
      <x:c r="J558" s="19" t="n">
        <x:v>0.06401948017063092</x:v>
      </x:c>
      <x:c r="K558" s="19" t="n">
        <x:v>0.05534919764721849</x:v>
      </x:c>
      <x:c r="L558" s="19" t="n">
        <x:v>0.06486165141770585</x:v>
      </x:c>
      <x:c r="M558" s="19" t="n">
        <x:v>0.06514341135529435</x:v>
      </x:c>
      <x:c r="N558" s="19" t="n">
        <x:v>0.06335447464783214</x:v>
      </x:c>
      <x:c r="O558" s="19" t="n">
        <x:v>0.058774192177521625</x:v>
      </x:c>
      <x:c r="P558" s="19" t="n">
        <x:v>0.06254473171871837</x:v>
      </x:c>
      <x:c r="Q558" s="19" t="n">
        <x:v>0.06187348008826461</x:v>
      </x:c>
      <x:c r="R558" s="19" t="n">
        <x:v>0.06929821783401052</x:v>
      </x:c>
      <x:c r="S558" s="21" t="n">
        <x:v>9962.328298723989</x:v>
      </x:c>
      <x:c r="T558" s="21" t="n">
        <x:v>15755.95279923235</x:v>
      </x:c>
      <x:c r="U558" s="21" t="n">
        <x:v>19396.09979662594</x:v>
      </x:c>
      <x:c r="V558" s="21" t="n">
        <x:v>23298.520639880033</x:v>
      </x:c>
      <x:c r="W558" s="21" t="n">
        <x:v>27725.81961117375</x:v>
      </x:c>
      <x:c r="X558" s="21" t="n">
        <x:v>29794.16285804404</x:v>
      </x:c>
      <x:c r="Y558" s="21" t="n">
        <x:v>31379.24462689982</x:v>
      </x:c>
      <x:c r="Z558" s="21" t="n">
        <x:v>32597.835041754708</x:v>
      </x:c>
      <x:c r="AA558" s="21" t="n">
        <x:v>33416.43311509528</x:v>
      </x:c>
      <x:c r="AB558" s="21" t="n">
        <x:v>33783.906498827244</x:v>
      </x:c>
      <x:c r="AC558" s="21" t="n">
        <x:v>44065.964998470314</x:v>
      </x:c>
      <x:c r="AD558" s="25" t="n">
        <x:f>AC558*(1+Inputs!$C$14)*(1-Inputs!$C$14/Inputs!$C$15)</x:f>
        <x:v>34966.34322628618</x:v>
      </x:c>
      <x:c r="AE558" s="25" t="n">
        <x:f>AD558/(B558-Inputs!$C$14)</x:f>
        <x:v>572205.4882996295</x:v>
      </x:c>
      <x:c r="AF558" s="25" t="n">
        <x:f>S558/(1+B558)^1+T558/(1+B558)^2+U558/(1+B558)^3+V558/(1+B558)^4+W558/(1+B558)^5+X558/(1+B558)^6+Y558/(1+B558)^7+Z558/(1+B558)^8+AA558/(1+B558)^9+AB558/(1+B558)^10+AE558/(1+B558)^10</x:f>
        <x:v>376622.02531121153</x:v>
      </x:c>
      <x:c r="AG558" s="25" t="n">
        <x:f>(AF558+Inputs!$C$12)/Inputs!$C$13</x:f>
        <x:v>326.32511630837706</x:v>
      </x:c>
      <x:c r="AH558" s="25" t="n">
        <x:f>(S558+Inputs!$C$11)*Inputs!$C$8-Inputs!$C$11</x:f>
        <x:v>2792.126408443294</x:v>
      </x:c>
      <x:c r="AI558" s="25" t="n">
        <x:f>Inputs!$C$12+AH558-Inputs!$C$10*Inputs!$C$13</x:f>
        <x:v>25110.04182364329</x:v>
      </x:c>
      <x:c r="AJ558" s="25" t="n">
        <x:f>(S558+Inputs!$C$11)*(1-Inputs!$C$8)</x:f>
        <x:v>7170.201890280696</x:v>
      </x:c>
      <x:c r="AK558" s="25" t="n">
        <x:f>AJ558/(1+B558)^(1-Inputs!$C$8)+T558/(1+B558)^(2-Inputs!$C$8)+U558/(1+B558)^(3-Inputs!$C$8)+V558/(1+B558)^(4-Inputs!$C$8)+W558/(1+B558)^(5-Inputs!$C$8)+X558/(1+B558)^(6-Inputs!$C$8)+Y558/(1+B558)^(7-Inputs!$C$8)+Z558/(1+B558)^(8-Inputs!$C$8)+AA558/(1+B558)^(9-Inputs!$C$8)+AB558/(1+B558)^(10-Inputs!$C$8)+AE558/(1+B558)^(10-Inputs!$C$8)</x:f>
        <x:v>390507.4991199826</x:v>
      </x:c>
      <x:c r="AL558" s="25" t="n">
        <x:f>(AK558+AI558)/Inputs!$C$13</x:f>
        <x:v>331.63263076587316</x:v>
      </x:c>
      <x:c r="AM558" s="26" t="n">
        <x:f>IF(AL558&gt;=Inputs!$C$7,1,0)</x:f>
        <x:v>1</x:v>
      </x:c>
      <x:c r="AN558" s="26" t="n">
        <x:f>IF(Inputs!$C$7&lt;=(1-Inputs!$C$16)*AL558,1,0)</x:f>
        <x:v>0</x:v>
      </x:c>
    </x:row>
    <x:row r="559" ht="20" customHeight="1">
      <x:c r="A559" s="16" t="n">
        <x:v>554</x:v>
      </x:c>
      <x:c r="B559" s="19" t="n">
        <x:v>0.09257857906863076</x:v>
      </x:c>
      <x:c r="C559" s="24" t="n">
        <x:v>0.47734720726609225</x:v>
      </x:c>
      <x:c r="D559" s="19" t="n">
        <x:v>0.011597821656015129</x:v>
      </x:c>
      <x:c r="E559" s="19" t="n">
        <x:v>0.0552561401574647</x:v>
      </x:c>
      <x:c r="F559" s="19" t="n">
        <x:v>-0.17722034430773764</x:v>
      </x:c>
      <x:c r="G559" s="19" t="n">
        <x:v>-0.055352782927370184</x:v>
      </x:c>
      <x:c r="H559" s="19" t="n">
        <x:v>0.7634450184702644</x:v>
      </x:c>
      <x:c r="I559" s="19" t="n">
        <x:v>0.061348735434388575</x:v>
      </x:c>
      <x:c r="J559" s="19" t="n">
        <x:v>0.057090394747700654</x:v>
      </x:c>
      <x:c r="K559" s="19" t="n">
        <x:v>0.07263334751073558</x:v>
      </x:c>
      <x:c r="L559" s="19" t="n">
        <x:v>0.06367343033616749</x:v>
      </x:c>
      <x:c r="M559" s="19" t="n">
        <x:v>0.06714277823846601</x:v>
      </x:c>
      <x:c r="N559" s="19" t="n">
        <x:v>0.06068515477341975</x:v>
      </x:c>
      <x:c r="O559" s="19" t="n">
        <x:v>0.07319222857109595</x:v>
      </x:c>
      <x:c r="P559" s="19" t="n">
        <x:v>0.06262213775717669</x:v>
      </x:c>
      <x:c r="Q559" s="19" t="n">
        <x:v>0.06678555746984899</x:v>
      </x:c>
      <x:c r="R559" s="19" t="n">
        <x:v>0.0667754511763394</x:v>
      </x:c>
      <x:c r="S559" s="21" t="n">
        <x:v>9544.736117137527</x:v>
      </x:c>
      <x:c r="T559" s="21" t="n">
        <x:v>14984.624793129393</x:v>
      </x:c>
      <x:c r="U559" s="21" t="n">
        <x:v>18181.239883565013</x:v>
      </x:c>
      <x:c r="V559" s="21" t="n">
        <x:v>21682.768235053543</x:v>
      </x:c>
      <x:c r="W559" s="21" t="n">
        <x:v>25504.30430554378</x:v>
      </x:c>
      <x:c r="X559" s="21" t="n">
        <x:v>26956.178685856736</x:v>
      </x:c>
      <x:c r="Y559" s="21" t="n">
        <x:v>28037.501487260128</x:v>
      </x:c>
      <x:c r="Z559" s="21" t="n">
        <x:v>28939.291726861957</x:v>
      </x:c>
      <x:c r="AA559" s="21" t="n">
        <x:v>29576.607665736174</x:v>
      </x:c>
      <x:c r="AB559" s="21" t="n">
        <x:v>29963.45009339396</x:v>
      </x:c>
      <x:c r="AC559" s="21" t="n">
        <x:v>39082.760991383424</x:v>
      </x:c>
      <x:c r="AD559" s="25" t="n">
        <x:f>AC559*(1+Inputs!$C$14)*(1-Inputs!$C$14/Inputs!$C$15)</x:f>
        <x:v>31012.170846662742</x:v>
      </x:c>
      <x:c r="AE559" s="25" t="n">
        <x:f>AD559/(B559-Inputs!$C$14)</x:f>
        <x:v>538606.0466983356</x:v>
      </x:c>
      <x:c r="AF559" s="25" t="n">
        <x:f>S559/(1+B559)^1+T559/(1+B559)^2+U559/(1+B559)^3+V559/(1+B559)^4+W559/(1+B559)^5+X559/(1+B559)^6+Y559/(1+B559)^7+Z559/(1+B559)^8+AA559/(1+B559)^9+AB559/(1+B559)^10+AE559/(1+B559)^10</x:f>
        <x:v>359903.594112944</x:v>
      </x:c>
      <x:c r="AG559" s="25" t="n">
        <x:f>(AF559+Inputs!$C$12)/Inputs!$C$13</x:f>
        <x:v>312.98502169164925</x:v>
      </x:c>
      <x:c r="AH559" s="25" t="n">
        <x:f>(S559+Inputs!$C$11)*Inputs!$C$8-Inputs!$C$11</x:f>
        <x:v>2596.487331590458</x:v>
      </x:c>
      <x:c r="AI559" s="25" t="n">
        <x:f>Inputs!$C$12+AH559-Inputs!$C$10*Inputs!$C$13</x:f>
        <x:v>24914.402746790453</x:v>
      </x:c>
      <x:c r="AJ559" s="25" t="n">
        <x:f>(S559+Inputs!$C$11)*(1-Inputs!$C$8)</x:f>
        <x:v>6948.24878554707</x:v>
      </x:c>
      <x:c r="AK559" s="25" t="n">
        <x:f>AJ559/(1+B559)^(1-Inputs!$C$8)+T559/(1+B559)^(2-Inputs!$C$8)+U559/(1+B559)^(3-Inputs!$C$8)+V559/(1+B559)^(4-Inputs!$C$8)+W559/(1+B559)^(5-Inputs!$C$8)+X559/(1+B559)^(6-Inputs!$C$8)+Y559/(1+B559)^(7-Inputs!$C$8)+Z559/(1+B559)^(8-Inputs!$C$8)+AA559/(1+B559)^(9-Inputs!$C$8)+AB559/(1+B559)^(10-Inputs!$C$8)+AE559/(1+B559)^(10-Inputs!$C$8)</x:f>
        <x:v>372669.46125206345</x:v>
      </x:c>
      <x:c r="AL559" s="25" t="n">
        <x:f>(AK559+AI559)/Inputs!$C$13</x:f>
        <x:v>317.24306550835723</x:v>
      </x:c>
      <x:c r="AM559" s="26" t="n">
        <x:f>IF(AL559&gt;=Inputs!$C$7,1,0)</x:f>
        <x:v>1</x:v>
      </x:c>
      <x:c r="AN559" s="26" t="n">
        <x:f>IF(Inputs!$C$7&lt;=(1-Inputs!$C$16)*AL559,1,0)</x:f>
        <x:v>0</x:v>
      </x:c>
    </x:row>
    <x:row r="560" ht="20" customHeight="1">
      <x:c r="A560" s="16" t="n">
        <x:v>555</x:v>
      </x:c>
      <x:c r="B560" s="19" t="n">
        <x:v>0.08995187374901838</x:v>
      </x:c>
      <x:c r="C560" s="24" t="n">
        <x:v>0.5077292574532919</x:v>
      </x:c>
      <x:c r="D560" s="19" t="n">
        <x:v>0.042986123415273886</x:v>
      </x:c>
      <x:c r="E560" s="19" t="n">
        <x:v>0.06156170396401678</x:v>
      </x:c>
      <x:c r="F560" s="19" t="n">
        <x:v>-0.20042657874539488</x:v>
      </x:c>
      <x:c r="G560" s="19" t="n">
        <x:v>-0.06706148197059009</x:v>
      </x:c>
      <x:c r="H560" s="19" t="n">
        <x:v>0.9759931565577915</x:v>
      </x:c>
      <x:c r="I560" s="19" t="n">
        <x:v>0.054815118807483715</x:v>
      </x:c>
      <x:c r="J560" s="19" t="n">
        <x:v>0.05101058900451676</x:v>
      </x:c>
      <x:c r="K560" s="19" t="n">
        <x:v>0.05856362390446179</x:v>
      </x:c>
      <x:c r="L560" s="19" t="n">
        <x:v>0.0551813534442897</x:v>
      </x:c>
      <x:c r="M560" s="19" t="n">
        <x:v>0.051613609836064146</x:v>
      </x:c>
      <x:c r="N560" s="19" t="n">
        <x:v>0.054095402937790596</x:v>
      </x:c>
      <x:c r="O560" s="19" t="n">
        <x:v>0.054327460616010514</x:v>
      </x:c>
      <x:c r="P560" s="19" t="n">
        <x:v>0.05605527176723058</x:v>
      </x:c>
      <x:c r="Q560" s="19" t="n">
        <x:v>0.052922871789609194</x:v>
      </x:c>
      <x:c r="R560" s="19" t="n">
        <x:v>0.054111213239128805</x:v>
      </x:c>
      <x:c r="S560" s="21" t="n">
        <x:v>9180.515265273345</x:v>
      </x:c>
      <x:c r="T560" s="21" t="n">
        <x:v>14965.819227758737</x:v>
      </x:c>
      <x:c r="U560" s="21" t="n">
        <x:v>19150.093811192513</x:v>
      </x:c>
      <x:c r="V560" s="21" t="n">
        <x:v>23975.765552692646</x:v>
      </x:c>
      <x:c r="W560" s="21" t="n">
        <x:v>29429.39541886738</x:v>
      </x:c>
      <x:c r="X560" s="21" t="n">
        <x:v>31739.82594391</x:v>
      </x:c>
      <x:c r="Y560" s="21" t="n">
        <x:v>33451.029777549746</x:v>
      </x:c>
      <x:c r="Z560" s="21" t="n">
        <x:v>34762.61748218967</x:v>
      </x:c>
      <x:c r="AA560" s="21" t="n">
        <x:v>35610.39899560473</x:v>
      </x:c>
      <x:c r="AB560" s="21" t="n">
        <x:v>35942.82020374443</x:v>
      </x:c>
      <x:c r="AC560" s="21" t="n">
        <x:v>46881.9393961884</x:v>
      </x:c>
      <x:c r="AD560" s="25" t="n">
        <x:f>AC560*(1+Inputs!$C$14)*(1-Inputs!$C$14/Inputs!$C$15)</x:f>
        <x:v>37200.81891087549</x:v>
      </x:c>
      <x:c r="AE560" s="25" t="n">
        <x:f>AD560/(B560-Inputs!$C$14)</x:f>
        <x:v>676970.8905793229</x:v>
      </x:c>
      <x:c r="AF560" s="25" t="n">
        <x:f>S560/(1+B560)^1+T560/(1+B560)^2+U560/(1+B560)^3+V560/(1+B560)^4+W560/(1+B560)^5+X560/(1+B560)^6+Y560/(1+B560)^7+Z560/(1+B560)^8+AA560/(1+B560)^9+AB560/(1+B560)^10+AE560/(1+B560)^10</x:f>
        <x:v>444294.3825105226</x:v>
      </x:c>
      <x:c r="AG560" s="25" t="n">
        <x:f>(AF560+Inputs!$C$12)/Inputs!$C$13</x:f>
        <x:v>380.3227454680652</x:v>
      </x:c>
      <x:c r="AH560" s="25" t="n">
        <x:f>(S560+Inputs!$C$11)*Inputs!$C$8-Inputs!$C$11</x:f>
        <x:v>2425.852357155458</x:v>
      </x:c>
      <x:c r="AI560" s="25" t="n">
        <x:f>Inputs!$C$12+AH560-Inputs!$C$10*Inputs!$C$13</x:f>
        <x:v>24743.76777235545</x:v>
      </x:c>
      <x:c r="AJ560" s="25" t="n">
        <x:f>(S560+Inputs!$C$11)*(1-Inputs!$C$8)</x:f>
        <x:v>6754.662908117888</x:v>
      </x:c>
      <x:c r="AK560" s="25" t="n">
        <x:f>AJ560/(1+B560)^(1-Inputs!$C$8)+T560/(1+B560)^(2-Inputs!$C$8)+U560/(1+B560)^(3-Inputs!$C$8)+V560/(1+B560)^(4-Inputs!$C$8)+W560/(1+B560)^(5-Inputs!$C$8)+X560/(1+B560)^(6-Inputs!$C$8)+Y560/(1+B560)^(7-Inputs!$C$8)+Z560/(1+B560)^(8-Inputs!$C$8)+AA560/(1+B560)^(9-Inputs!$C$8)+AB560/(1+B560)^(10-Inputs!$C$8)+AE560/(1+B560)^(10-Inputs!$C$8)</x:f>
        <x:v>460272.3346793668</x:v>
      </x:c>
      <x:c r="AL560" s="25" t="n">
        <x:f>(AK560+AI560)/Inputs!$C$13</x:f>
        <x:v>387.0076456703066</x:v>
      </x:c>
      <x:c r="AM560" s="26" t="n">
        <x:f>IF(AL560&gt;=Inputs!$C$7,1,0)</x:f>
        <x:v>1</x:v>
      </x:c>
      <x:c r="AN560" s="26" t="n">
        <x:f>IF(Inputs!$C$7&lt;=(1-Inputs!$C$16)*AL560,1,0)</x:f>
        <x:v>1</x:v>
      </x:c>
    </x:row>
    <x:row r="561" ht="20" customHeight="1">
      <x:c r="A561" s="16" t="n">
        <x:v>556</x:v>
      </x:c>
      <x:c r="B561" s="19" t="n">
        <x:v>0.08439776203380348</x:v>
      </x:c>
      <x:c r="C561" s="24" t="n">
        <x:v>0.5937307033989612</x:v>
      </x:c>
      <x:c r="D561" s="19" t="n">
        <x:v>0.021171412126120972</x:v>
      </x:c>
      <x:c r="E561" s="19" t="n">
        <x:v>0.06650405539889136</x:v>
      </x:c>
      <x:c r="F561" s="19" t="n">
        <x:v>-0.179872409488313</x:v>
      </x:c>
      <x:c r="G561" s="19" t="n">
        <x:v>-0.08470118388943718</x:v>
      </x:c>
      <x:c r="H561" s="19" t="n">
        <x:v>0.8455451053017953</x:v>
      </x:c>
      <x:c r="I561" s="19" t="n">
        <x:v>0.0637646800827622</x:v>
      </x:c>
      <x:c r="J561" s="19" t="n">
        <x:v>0.05913085861785589</x:v>
      </x:c>
      <x:c r="K561" s="19" t="n">
        <x:v>0.06598962535011993</x:v>
      </x:c>
      <x:c r="L561" s="19" t="n">
        <x:v>0.07177146177060763</x:v>
      </x:c>
      <x:c r="M561" s="19" t="n">
        <x:v>0.057117896079927274</x:v>
      </x:c>
      <x:c r="N561" s="19" t="n">
        <x:v>0.07235762956685335</x:v>
      </x:c>
      <x:c r="O561" s="19" t="n">
        <x:v>0.06093653430421568</x:v>
      </x:c>
      <x:c r="P561" s="19" t="n">
        <x:v>0.06779427980569722</x:v>
      </x:c>
      <x:c r="Q561" s="19" t="n">
        <x:v>0.06807878841348725</x:v>
      </x:c>
      <x:c r="R561" s="19" t="n">
        <x:v>0.06865920302247445</x:v>
      </x:c>
      <x:c r="S561" s="21" t="n">
        <x:v>9402.765872834087</x:v>
      </x:c>
      <x:c r="T561" s="21" t="n">
        <x:v>15201.13548165076</x:v>
      </x:c>
      <x:c r="U561" s="21" t="n">
        <x:v>19048.483246906486</x:v>
      </x:c>
      <x:c r="V561" s="21" t="n">
        <x:v>23310.508611849153</x:v>
      </x:c>
      <x:c r="W561" s="21" t="n">
        <x:v>28105.336644256153</x:v>
      </x:c>
      <x:c r="X561" s="21" t="n">
        <x:v>30007.37846203523</x:v>
      </x:c>
      <x:c r="Y561" s="21" t="n">
        <x:v>31474.924237615538</x:v>
      </x:c>
      <x:c r="Z561" s="21" t="n">
        <x:v>32584.530882522773</x:v>
      </x:c>
      <x:c r="AA561" s="21" t="n">
        <x:v>33340.80420771957</x:v>
      </x:c>
      <x:c r="AB561" s="21" t="n">
        <x:v>33691.54764874558</x:v>
      </x:c>
      <x:c r="AC561" s="21" t="n">
        <x:v>43945.496933146416</x:v>
      </x:c>
      <x:c r="AD561" s="25" t="n">
        <x:f>AC561*(1+Inputs!$C$14)*(1-Inputs!$C$14/Inputs!$C$15)</x:f>
        <x:v>34870.75181645168</x:v>
      </x:c>
      <x:c r="AE561" s="25" t="n">
        <x:f>AD561/(B561-Inputs!$C$14)</x:f>
        <x:v>705917.644459059</x:v>
      </x:c>
      <x:c r="AF561" s="25" t="n">
        <x:f>S561/(1+B561)^1+T561/(1+B561)^2+U561/(1+B561)^3+V561/(1+B561)^4+W561/(1+B561)^5+X561/(1+B561)^6+Y561/(1+B561)^7+Z561/(1+B561)^8+AA561/(1+B561)^9+AB561/(1+B561)^10+AE561/(1+B561)^10</x:f>
        <x:v>470502.1374570082</x:v>
      </x:c>
      <x:c r="AG561" s="25" t="n">
        <x:f>(AF561+Inputs!$C$12)/Inputs!$C$13</x:f>
        <x:v>401.23463166910796</x:v>
      </x:c>
      <x:c r="AH561" s="25" t="n">
        <x:f>(S561+Inputs!$C$11)*Inputs!$C$8-Inputs!$C$11</x:f>
        <x:v>2529.9752445332297</x:v>
      </x:c>
      <x:c r="AI561" s="25" t="n">
        <x:f>Inputs!$C$12+AH561-Inputs!$C$10*Inputs!$C$13</x:f>
        <x:v>24847.890659733224</x:v>
      </x:c>
      <x:c r="AJ561" s="25" t="n">
        <x:f>(S561+Inputs!$C$11)*(1-Inputs!$C$8)</x:f>
        <x:v>6872.790628300858</x:v>
      </x:c>
      <x:c r="AK561" s="25" t="n">
        <x:f>AJ561/(1+B561)^(1-Inputs!$C$8)+T561/(1+B561)^(2-Inputs!$C$8)+U561/(1+B561)^(3-Inputs!$C$8)+V561/(1+B561)^(4-Inputs!$C$8)+W561/(1+B561)^(5-Inputs!$C$8)+X561/(1+B561)^(6-Inputs!$C$8)+Y561/(1+B561)^(7-Inputs!$C$8)+Z561/(1+B561)^(8-Inputs!$C$8)+AA561/(1+B561)^(9-Inputs!$C$8)+AB561/(1+B561)^(10-Inputs!$C$8)+AE561/(1+B561)^(10-Inputs!$C$8)</x:f>
        <x:v>486282.1637389845</x:v>
      </x:c>
      <x:c r="AL561" s="25" t="n">
        <x:f>(AK561+AI561)/Inputs!$C$13</x:f>
        <x:v>407.8446838862908</x:v>
      </x:c>
      <x:c r="AM561" s="26" t="n">
        <x:f>IF(AL561&gt;=Inputs!$C$7,1,0)</x:f>
        <x:v>1</x:v>
      </x:c>
      <x:c r="AN561" s="26" t="n">
        <x:f>IF(Inputs!$C$7&lt;=(1-Inputs!$C$16)*AL561,1,0)</x:f>
        <x:v>1</x:v>
      </x:c>
    </x:row>
    <x:row r="562" ht="20" customHeight="1">
      <x:c r="A562" s="16" t="n">
        <x:v>557</x:v>
      </x:c>
      <x:c r="B562" s="19" t="n">
        <x:v>0.0854597095087018</x:v>
      </x:c>
      <x:c r="C562" s="24" t="n">
        <x:v>0.2601725427494159</x:v>
      </x:c>
      <x:c r="D562" s="19" t="n">
        <x:v>0.033403726751718925</x:v>
      </x:c>
      <x:c r="E562" s="19" t="n">
        <x:v>0.04524269103508772</x:v>
      </x:c>
      <x:c r="F562" s="19" t="n">
        <x:v>-0.2564824201273598</x:v>
      </x:c>
      <x:c r="G562" s="19" t="n">
        <x:v>-0.04375372910373415</x:v>
      </x:c>
      <x:c r="H562" s="19" t="n">
        <x:v>0.7556556894462858</x:v>
      </x:c>
      <x:c r="I562" s="19" t="n">
        <x:v>0.0648865288265563</x:v>
      </x:c>
      <x:c r="J562" s="19" t="n">
        <x:v>0.06286043672849814</x:v>
      </x:c>
      <x:c r="K562" s="19" t="n">
        <x:v>0.06773225897658564</x:v>
      </x:c>
      <x:c r="L562" s="19" t="n">
        <x:v>0.05796918459182166</x:v>
      </x:c>
      <x:c r="M562" s="19" t="n">
        <x:v>0.0671963936754139</x:v>
      </x:c>
      <x:c r="N562" s="19" t="n">
        <x:v>0.05972217684114525</x:v>
      </x:c>
      <x:c r="O562" s="19" t="n">
        <x:v>0.06415635177340505</x:v>
      </x:c>
      <x:c r="P562" s="19" t="n">
        <x:v>0.06715670289461173</x:v>
      </x:c>
      <x:c r="Q562" s="19" t="n">
        <x:v>0.06261178369497543</x:v>
      </x:c>
      <x:c r="R562" s="19" t="n">
        <x:v>0.0598772762455826</x:v>
      </x:c>
      <x:c r="S562" s="21" t="n">
        <x:v>8207.717914901405</x:v>
      </x:c>
      <x:c r="T562" s="21" t="n">
        <x:v>13164.635616324313</x:v>
      </x:c>
      <x:c r="U562" s="21" t="n">
        <x:v>16510.353300633804</x:v>
      </x:c>
      <x:c r="V562" s="21" t="n">
        <x:v>20303.711349760724</x:v>
      </x:c>
      <x:c r="W562" s="21" t="n">
        <x:v>24460.341642620308</x:v>
      </x:c>
      <x:c r="X562" s="21" t="n">
        <x:v>26164.064459450907</x:v>
      </x:c>
      <x:c r="Y562" s="21" t="n">
        <x:v>27384.40516350613</x:v>
      </x:c>
      <x:c r="Z562" s="21" t="n">
        <x:v>28386.2238244212</x:v>
      </x:c>
      <x:c r="AA562" s="21" t="n">
        <x:v>29123.58721849205</x:v>
      </x:c>
      <x:c r="AB562" s="21" t="n">
        <x:v>29559.49839739345</x:v>
      </x:c>
      <x:c r="AC562" s="21" t="n">
        <x:v>38555.86747486102</x:v>
      </x:c>
      <x:c r="AD562" s="25" t="n">
        <x:f>AC562*(1+Inputs!$C$14)*(1-Inputs!$C$14/Inputs!$C$15)</x:f>
        <x:v>30594.080841302213</x:v>
      </x:c>
      <x:c r="AE562" s="25" t="n">
        <x:f>AD562/(B562-Inputs!$C$14)</x:f>
        <x:v>606307.1139168221</x:v>
      </x:c>
      <x:c r="AF562" s="25" t="n">
        <x:f>S562/(1+B562)^1+T562/(1+B562)^2+U562/(1+B562)^3+V562/(1+B562)^4+W562/(1+B562)^5+X562/(1+B562)^6+Y562/(1+B562)^7+Z562/(1+B562)^8+AA562/(1+B562)^9+AB562/(1+B562)^10+AE562/(1+B562)^10</x:f>
        <x:v>402622.1290362539</x:v>
      </x:c>
      <x:c r="AG562" s="25" t="n">
        <x:f>(AF562+Inputs!$C$12)/Inputs!$C$13</x:f>
        <x:v>347.0713119067263</x:v>
      </x:c>
      <x:c r="AH562" s="25" t="n">
        <x:f>(S562+Inputs!$C$11)*Inputs!$C$8-Inputs!$C$11</x:f>
        <x:v>1970.1034615017543</x:v>
      </x:c>
      <x:c r="AI562" s="25" t="n">
        <x:f>Inputs!$C$12+AH562-Inputs!$C$10*Inputs!$C$13</x:f>
        <x:v>24288.018876701753</x:v>
      </x:c>
      <x:c r="AJ562" s="25" t="n">
        <x:f>(S562+Inputs!$C$11)*(1-Inputs!$C$8)</x:f>
        <x:v>6237.614453399651</x:v>
      </x:c>
      <x:c r="AK562" s="25" t="n">
        <x:f>AJ562/(1+B562)^(1-Inputs!$C$8)+T562/(1+B562)^(2-Inputs!$C$8)+U562/(1+B562)^(3-Inputs!$C$8)+V562/(1+B562)^(4-Inputs!$C$8)+W562/(1+B562)^(5-Inputs!$C$8)+X562/(1+B562)^(6-Inputs!$C$8)+Y562/(1+B562)^(7-Inputs!$C$8)+Z562/(1+B562)^(8-Inputs!$C$8)+AA562/(1+B562)^(9-Inputs!$C$8)+AB562/(1+B562)^(10-Inputs!$C$8)+AE562/(1+B562)^(10-Inputs!$C$8)</x:f>
        <x:v>416505.0022373149</x:v>
      </x:c>
      <x:c r="AL562" s="25" t="n">
        <x:f>(AK562+AI562)/Inputs!$C$13</x:f>
        <x:v>351.720836621538</x:v>
      </x:c>
      <x:c r="AM562" s="26" t="n">
        <x:f>IF(AL562&gt;=Inputs!$C$7,1,0)</x:f>
        <x:v>1</x:v>
      </x:c>
      <x:c r="AN562" s="26" t="n">
        <x:f>IF(Inputs!$C$7&lt;=(1-Inputs!$C$16)*AL562,1,0)</x:f>
        <x:v>1</x:v>
      </x:c>
    </x:row>
    <x:row r="563" ht="20" customHeight="1">
      <x:c r="A563" s="16" t="n">
        <x:v>558</x:v>
      </x:c>
      <x:c r="B563" s="19" t="n">
        <x:v>0.08427608922167805</x:v>
      </x:c>
      <x:c r="C563" s="24" t="n">
        <x:v>0.5757424626917498</x:v>
      </x:c>
      <x:c r="D563" s="19" t="n">
        <x:v>0.03280794144501869</x:v>
      </x:c>
      <x:c r="E563" s="19" t="n">
        <x:v>0.0530299169450555</x:v>
      </x:c>
      <x:c r="F563" s="19" t="n">
        <x:v>-0.1816021473612739</x:v>
      </x:c>
      <x:c r="G563" s="19" t="n">
        <x:v>-0.06531699412321756</x:v>
      </x:c>
      <x:c r="H563" s="19" t="n">
        <x:v>0.6452738542054988</x:v>
      </x:c>
      <x:c r="I563" s="19" t="n">
        <x:v>0.058270785125081374</x:v>
      </x:c>
      <x:c r="J563" s="19" t="n">
        <x:v>0.07216109957809863</x:v>
      </x:c>
      <x:c r="K563" s="19" t="n">
        <x:v>0.06949576004357483</x:v>
      </x:c>
      <x:c r="L563" s="19" t="n">
        <x:v>0.06896009225524835</x:v>
      </x:c>
      <x:c r="M563" s="19" t="n">
        <x:v>0.07399231784754079</x:v>
      </x:c>
      <x:c r="N563" s="19" t="n">
        <x:v>0.0741742120946958</x:v>
      </x:c>
      <x:c r="O563" s="19" t="n">
        <x:v>0.06466174094428312</x:v>
      </x:c>
      <x:c r="P563" s="19" t="n">
        <x:v>0.062239270275230185</x:v>
      </x:c>
      <x:c r="Q563" s="19" t="n">
        <x:v>0.0728209204111306</x:v>
      </x:c>
      <x:c r="R563" s="19" t="n">
        <x:v>0.06897157660909102</x:v>
      </x:c>
      <x:c r="S563" s="21" t="n">
        <x:v>9459.985726701714</x:v>
      </x:c>
      <x:c r="T563" s="21" t="n">
        <x:v>15116.880795993555</x:v>
      </x:c>
      <x:c r="U563" s="21" t="n">
        <x:v>18751.024469476863</x:v>
      </x:c>
      <x:c r="V563" s="21" t="n">
        <x:v>22723.742953000077</x:v>
      </x:c>
      <x:c r="W563" s="21" t="n">
        <x:v>27210.44424725749</x:v>
      </x:c>
      <x:c r="X563" s="21" t="n">
        <x:v>29084.785979862398</x:v>
      </x:c>
      <x:c r="Y563" s="21" t="n">
        <x:v>30527.618229407137</x:v>
      </x:c>
      <x:c r="Z563" s="21" t="n">
        <x:v>31626.963328982278</x:v>
      </x:c>
      <x:c r="AA563" s="21" t="n">
        <x:v>32372.483593929675</x:v>
      </x:c>
      <x:c r="AB563" s="21" t="n">
        <x:v>32746.803685812738</x:v>
      </x:c>
      <x:c r="AC563" s="21" t="n">
        <x:v>42713.222198886186</x:v>
      </x:c>
      <x:c r="AD563" s="25" t="n">
        <x:f>AC563*(1+Inputs!$C$14)*(1-Inputs!$C$14/Inputs!$C$15)</x:f>
        <x:v>33892.941814816186</x:v>
      </x:c>
      <x:c r="AE563" s="25" t="n">
        <x:f>AD563/(B563-Inputs!$C$14)</x:f>
        <x:v>687817.2020174372</x:v>
      </x:c>
      <x:c r="AF563" s="25" t="n">
        <x:f>S563/(1+B563)^1+T563/(1+B563)^2+U563/(1+B563)^3+V563/(1+B563)^4+W563/(1+B563)^5+X563/(1+B563)^6+Y563/(1+B563)^7+Z563/(1+B563)^8+AA563/(1+B563)^9+AB563/(1+B563)^10+AE563/(1+B563)^10</x:f>
        <x:v>459128.5689104649</x:v>
      </x:c>
      <x:c r="AG563" s="25" t="n">
        <x:f>(AF563+Inputs!$C$12)/Inputs!$C$13</x:f>
        <x:v>392.1593495005005</x:v>
      </x:c>
      <x:c r="AH563" s="25" t="n">
        <x:f>(S563+Inputs!$C$11)*Inputs!$C$8-Inputs!$C$11</x:f>
        <x:v>2556.7823541534062</x:v>
      </x:c>
      <x:c r="AI563" s="25" t="n">
        <x:f>Inputs!$C$12+AH563-Inputs!$C$10*Inputs!$C$13</x:f>
        <x:v>24874.697769353406</x:v>
      </x:c>
      <x:c r="AJ563" s="25" t="n">
        <x:f>(S563+Inputs!$C$11)*(1-Inputs!$C$8)</x:f>
        <x:v>6903.203372548309</x:v>
      </x:c>
      <x:c r="AK563" s="25" t="n">
        <x:f>AJ563/(1+B563)^(1-Inputs!$C$8)+T563/(1+B563)^(2-Inputs!$C$8)+U563/(1+B563)^(3-Inputs!$C$8)+V563/(1+B563)^(4-Inputs!$C$8)+W563/(1+B563)^(5-Inputs!$C$8)+X563/(1+B563)^(6-Inputs!$C$8)+Y563/(1+B563)^(7-Inputs!$C$8)+Z563/(1+B563)^(8-Inputs!$C$8)+AA563/(1+B563)^(9-Inputs!$C$8)+AB563/(1+B563)^(10-Inputs!$C$8)+AE563/(1+B563)^(10-Inputs!$C$8)</x:f>
        <x:v>474417.6682472272</x:v>
      </x:c>
      <x:c r="AL563" s="25" t="n">
        <x:f>(AK563+AI563)/Inputs!$C$13</x:f>
        <x:v>398.399067776245</x:v>
      </x:c>
      <x:c r="AM563" s="26" t="n">
        <x:f>IF(AL563&gt;=Inputs!$C$7,1,0)</x:f>
        <x:v>1</x:v>
      </x:c>
      <x:c r="AN563" s="26" t="n">
        <x:f>IF(Inputs!$C$7&lt;=(1-Inputs!$C$16)*AL563,1,0)</x:f>
        <x:v>1</x:v>
      </x:c>
    </x:row>
    <x:row r="564" ht="20" customHeight="1">
      <x:c r="A564" s="16" t="n">
        <x:v>559</x:v>
      </x:c>
      <x:c r="B564" s="19" t="n">
        <x:v>0.0806494846697679</x:v>
      </x:c>
      <x:c r="C564" s="24" t="n">
        <x:v>0.7468851895874025</x:v>
      </x:c>
      <x:c r="D564" s="19" t="n">
        <x:v>0.023289882359311776</x:v>
      </x:c>
      <x:c r="E564" s="19" t="n">
        <x:v>0.052692546942261914</x:v>
      </x:c>
      <x:c r="F564" s="19" t="n">
        <x:v>-0.1613951493664206</x:v>
      </x:c>
      <x:c r="G564" s="19" t="n">
        <x:v>-0.06010468362476161</x:v>
      </x:c>
      <x:c r="H564" s="19" t="n">
        <x:v>0.7414353891601024</x:v>
      </x:c>
      <x:c r="I564" s="19" t="n">
        <x:v>0.07310698666418489</x:v>
      </x:c>
      <x:c r="J564" s="19" t="n">
        <x:v>0.06354354517267097</x:v>
      </x:c>
      <x:c r="K564" s="19" t="n">
        <x:v>0.07126765826611631</x:v>
      </x:c>
      <x:c r="L564" s="19" t="n">
        <x:v>0.07203655171535162</x:v>
      </x:c>
      <x:c r="M564" s="19" t="n">
        <x:v>0.060909676749510026</x:v>
      </x:c>
      <x:c r="N564" s="19" t="n">
        <x:v>0.06835008358389473</x:v>
      </x:c>
      <x:c r="O564" s="19" t="n">
        <x:v>0.06550860205413642</x:v>
      </x:c>
      <x:c r="P564" s="19" t="n">
        <x:v>0.06439130285270836</x:v>
      </x:c>
      <x:c r="Q564" s="19" t="n">
        <x:v>0.07131458104008176</x:v>
      </x:c>
      <x:c r="R564" s="19" t="n">
        <x:v>0.07150623727466496</x:v>
      </x:c>
      <x:c r="S564" s="21" t="n">
        <x:v>9807.926510815725</x:v>
      </x:c>
      <x:c r="T564" s="21" t="n">
        <x:v>15674.897933282718</x:v>
      </x:c>
      <x:c r="U564" s="21" t="n">
        <x:v>19311.46143296074</x:v>
      </x:c>
      <x:c r="V564" s="21" t="n">
        <x:v>23317.85313450081</x:v>
      </x:c>
      <x:c r="W564" s="21" t="n">
        <x:v>27804.409454284276</x:v>
      </x:c>
      <x:c r="X564" s="21" t="n">
        <x:v>29471.4343866299</x:v>
      </x:c>
      <x:c r="Y564" s="21" t="n">
        <x:v>30765.223693634485</x:v>
      </x:c>
      <x:c r="Z564" s="21" t="n">
        <x:v>31764.83575580412</x:v>
      </x:c>
      <x:c r="AA564" s="21" t="n">
        <x:v>32443.515202435483</x:v>
      </x:c>
      <x:c r="AB564" s="21" t="n">
        <x:v>32783.66677682318</x:v>
      </x:c>
      <x:c r="AC564" s="21" t="n">
        <x:v>42761.30449150849</x:v>
      </x:c>
      <x:c r="AD564" s="25" t="n">
        <x:f>AC564*(1+Inputs!$C$14)*(1-Inputs!$C$14/Inputs!$C$15)</x:f>
        <x:v>33931.09511401199</x:v>
      </x:c>
      <x:c r="AE564" s="25" t="n">
        <x:f>AD564/(B564-Inputs!$C$14)</x:f>
        <x:v>743296.345171743</x:v>
      </x:c>
      <x:c r="AF564" s="25" t="n">
        <x:f>S564/(1+B564)^1+T564/(1+B564)^2+U564/(1+B564)^3+V564/(1+B564)^4+W564/(1+B564)^5+X564/(1+B564)^6+Y564/(1+B564)^7+Z564/(1+B564)^8+AA564/(1+B564)^9+AB564/(1+B564)^10+AE564/(1+B564)^10</x:f>
        <x:v>500688.4829236421</x:v>
      </x:c>
      <x:c r="AG564" s="25" t="n">
        <x:f>(AF564+Inputs!$C$12)/Inputs!$C$13</x:f>
        <x:v>425.3211443258611</x:v>
      </x:c>
      <x:c r="AH564" s="25" t="n">
        <x:f>(S564+Inputs!$C$11)*Inputs!$C$8-Inputs!$C$11</x:f>
        <x:v>2719.7902283547646</x:v>
      </x:c>
      <x:c r="AI564" s="25" t="n">
        <x:f>Inputs!$C$12+AH564-Inputs!$C$10*Inputs!$C$13</x:f>
        <x:v>25037.705643554764</x:v>
      </x:c>
      <x:c r="AJ564" s="25" t="n">
        <x:f>(S564+Inputs!$C$11)*(1-Inputs!$C$8)</x:f>
        <x:v>7088.136282460961</x:v>
      </x:c>
      <x:c r="AK564" s="25" t="n">
        <x:f>AJ564/(1+B564)^(1-Inputs!$C$8)+T564/(1+B564)^(2-Inputs!$C$8)+U564/(1+B564)^(3-Inputs!$C$8)+V564/(1+B564)^(4-Inputs!$C$8)+W564/(1+B564)^(5-Inputs!$C$8)+X564/(1+B564)^(6-Inputs!$C$8)+Y564/(1+B564)^(7-Inputs!$C$8)+Z564/(1+B564)^(8-Inputs!$C$8)+AA564/(1+B564)^(9-Inputs!$C$8)+AB564/(1+B564)^(10-Inputs!$C$8)+AE564/(1+B564)^(10-Inputs!$C$8)</x:f>
        <x:v>516606.8378180256</x:v>
      </x:c>
      <x:c r="AL564" s="25" t="n">
        <x:f>(AK564+AI564)/Inputs!$C$13</x:f>
        <x:v>432.1930313150781</x:v>
      </x:c>
      <x:c r="AM564" s="26" t="n">
        <x:f>IF(AL564&gt;=Inputs!$C$7,1,0)</x:f>
        <x:v>1</x:v>
      </x:c>
      <x:c r="AN564" s="26" t="n">
        <x:f>IF(Inputs!$C$7&lt;=(1-Inputs!$C$16)*AL564,1,0)</x:f>
        <x:v>1</x:v>
      </x:c>
    </x:row>
    <x:row r="565" ht="20" customHeight="1">
      <x:c r="A565" s="16" t="n">
        <x:v>560</x:v>
      </x:c>
      <x:c r="B565" s="19" t="n">
        <x:v>0.09234727047024588</x:v>
      </x:c>
      <x:c r="C565" s="24" t="n">
        <x:v>0.7845352905328866</x:v>
      </x:c>
      <x:c r="D565" s="19" t="n">
        <x:v>0.029762016771569224</x:v>
      </x:c>
      <x:c r="E565" s="19" t="n">
        <x:v>0.039791316964132475</x:v>
      </x:c>
      <x:c r="F565" s="19" t="n">
        <x:v>-0.25690587792766906</x:v>
      </x:c>
      <x:c r="G565" s="19" t="n">
        <x:v>-0.07472955207586948</x:v>
      </x:c>
      <x:c r="H565" s="19" t="n">
        <x:v>0.6792066866961761</x:v>
      </x:c>
      <x:c r="I565" s="19" t="n">
        <x:v>0.07497764791168607</x:v>
      </x:c>
      <x:c r="J565" s="19" t="n">
        <x:v>0.07622325665676158</x:v>
      </x:c>
      <x:c r="K565" s="19" t="n">
        <x:v>0.07444601171427961</x:v>
      </x:c>
      <x:c r="L565" s="19" t="n">
        <x:v>0.07117827473056763</x:v>
      </x:c>
      <x:c r="M565" s="19" t="n">
        <x:v>0.07367377389573335</x:v>
      </x:c>
      <x:c r="N565" s="19" t="n">
        <x:v>0.06605344488388369</x:v>
      </x:c>
      <x:c r="O565" s="19" t="n">
        <x:v>0.07369954088370946</x:v>
      </x:c>
      <x:c r="P565" s="19" t="n">
        <x:v>0.06831693897819946</x:v>
      </x:c>
      <x:c r="Q565" s="19" t="n">
        <x:v>0.07127829283605593</x:v>
      </x:c>
      <x:c r="R565" s="19" t="n">
        <x:v>0.07711092538224307</x:v>
      </x:c>
      <x:c r="S565" s="21" t="n">
        <x:v>8040.885635304465</x:v>
      </x:c>
      <x:c r="T565" s="21" t="n">
        <x:v>13461.862652894297</x:v>
      </x:c>
      <x:c r="U565" s="21" t="n">
        <x:v>17349.76021513453</x:v>
      </x:c>
      <x:c r="V565" s="21" t="n">
        <x:v>21693.377521597056</x:v>
      </x:c>
      <x:c r="W565" s="21" t="n">
        <x:v>26556.1519549451</x:v>
      </x:c>
      <x:c r="X565" s="21" t="n">
        <x:v>28236.62198553379</x:v>
      </x:c>
      <x:c r="Y565" s="21" t="n">
        <x:v>29450.107098394437</x:v>
      </x:c>
      <x:c r="Z565" s="21" t="n">
        <x:v>30433.390500931207</x:v>
      </x:c>
      <x:c r="AA565" s="21" t="n">
        <x:v>31116.882632090645</x:v>
      </x:c>
      <x:c r="AB565" s="21" t="n">
        <x:v>31494.145295747654</x:v>
      </x:c>
      <x:c r="AC565" s="21" t="n">
        <x:v>41079.319950975194</x:v>
      </x:c>
      <x:c r="AD565" s="25" t="n">
        <x:f>AC565*(1+Inputs!$C$14)*(1-Inputs!$C$14/Inputs!$C$15)</x:f>
        <x:v>32596.440381098808</x:v>
      </x:c>
      <x:c r="AE565" s="25" t="n">
        <x:f>AD565/(B565-Inputs!$C$14)</x:f>
        <x:v>568404.3915919447</x:v>
      </x:c>
      <x:c r="AF565" s="25" t="n">
        <x:f>S565/(1+B565)^1+T565/(1+B565)^2+U565/(1+B565)^3+V565/(1+B565)^4+W565/(1+B565)^5+X565/(1+B565)^6+Y565/(1+B565)^7+Z565/(1+B565)^8+AA565/(1+B565)^9+AB565/(1+B565)^10+AE565/(1+B565)^10</x:f>
        <x:v>373831.69918315066</x:v>
      </x:c>
      <x:c r="AG565" s="25" t="n">
        <x:f>(AF565+Inputs!$C$12)/Inputs!$C$13</x:f>
        <x:v>324.0986385893601</x:v>
      </x:c>
      <x:c r="AH565" s="25" t="n">
        <x:f>(S565+Inputs!$C$11)*Inputs!$C$8-Inputs!$C$11</x:f>
        <x:v>1891.9436811974347</x:v>
      </x:c>
      <x:c r="AI565" s="25" t="n">
        <x:f>Inputs!$C$12+AH565-Inputs!$C$10*Inputs!$C$13</x:f>
        <x:v>24209.859096397435</x:v>
      </x:c>
      <x:c r="AJ565" s="25" t="n">
        <x:f>(S565+Inputs!$C$11)*(1-Inputs!$C$8)</x:f>
        <x:v>6148.941954107031</x:v>
      </x:c>
      <x:c r="AK565" s="25" t="n">
        <x:f>AJ565/(1+B565)^(1-Inputs!$C$8)+T565/(1+B565)^(2-Inputs!$C$8)+U565/(1+B565)^(3-Inputs!$C$8)+V565/(1+B565)^(4-Inputs!$C$8)+W565/(1+B565)^(5-Inputs!$C$8)+X565/(1+B565)^(6-Inputs!$C$8)+Y565/(1+B565)^(7-Inputs!$C$8)+Z565/(1+B565)^(8-Inputs!$C$8)+AA565/(1+B565)^(9-Inputs!$C$8)+AB565/(1+B565)^(10-Inputs!$C$8)+AE565/(1+B565)^(10-Inputs!$C$8)</x:f>
        <x:v>387820.7653368225</x:v>
      </x:c>
      <x:c r="AL565" s="25" t="n">
        <x:f>(AK565+AI565)/Inputs!$C$13</x:f>
        <x:v>328.77053174093135</x:v>
      </x:c>
      <x:c r="AM565" s="26" t="n">
        <x:f>IF(AL565&gt;=Inputs!$C$7,1,0)</x:f>
        <x:v>1</x:v>
      </x:c>
      <x:c r="AN565" s="26" t="n">
        <x:f>IF(Inputs!$C$7&lt;=(1-Inputs!$C$16)*AL565,1,0)</x:f>
        <x:v>0</x:v>
      </x:c>
    </x:row>
    <x:row r="566" ht="20" customHeight="1">
      <x:c r="A566" s="16" t="n">
        <x:v>561</x:v>
      </x:c>
      <x:c r="B566" s="19" t="n">
        <x:v>0.08164193322815028</x:v>
      </x:c>
      <x:c r="C566" s="24" t="n">
        <x:v>0.5574124783534842</x:v>
      </x:c>
      <x:c r="D566" s="19" t="n">
        <x:v>0.023210542734413767</x:v>
      </x:c>
      <x:c r="E566" s="19" t="n">
        <x:v>0.047634981725542216</x:v>
      </x:c>
      <x:c r="F566" s="19" t="n">
        <x:v>-0.1112013094074189</x:v>
      </x:c>
      <x:c r="G566" s="19" t="n">
        <x:v>-0.07926878758079112</x:v>
      </x:c>
      <x:c r="H566" s="19" t="n">
        <x:v>0.8453885419492906</x:v>
      </x:c>
      <x:c r="I566" s="19" t="n">
        <x:v>0.06112618287966712</x:v>
      </x:c>
      <x:c r="J566" s="19" t="n">
        <x:v>0.06532663007368797</x:v>
      </x:c>
      <x:c r="K566" s="19" t="n">
        <x:v>0.062368230384021214</x:v>
      </x:c>
      <x:c r="L566" s="19" t="n">
        <x:v>0.06747815573461707</x:v>
      </x:c>
      <x:c r="M566" s="19" t="n">
        <x:v>0.060996028227253876</x:v>
      </x:c>
      <x:c r="N566" s="19" t="n">
        <x:v>0.06259306210812951</x:v>
      </x:c>
      <x:c r="O566" s="19" t="n">
        <x:v>0.06675796531854872</x:v>
      </x:c>
      <x:c r="P566" s="19" t="n">
        <x:v>0.05864700838420845</x:v>
      </x:c>
      <x:c r="Q566" s="19" t="n">
        <x:v>0.07019996849559107</x:v>
      </x:c>
      <x:c r="R566" s="19" t="n">
        <x:v>0.07542568320161877</x:v>
      </x:c>
      <x:c r="S566" s="21" t="n">
        <x:v>10598.911267409376</x:v>
      </x:c>
      <x:c r="T566" s="21" t="n">
        <x:v>16497.043612035166</x:v>
      </x:c>
      <x:c r="U566" s="21" t="n">
        <x:v>19768.344110019294</x:v>
      </x:c>
      <x:c r="V566" s="21" t="n">
        <x:v>23173.53316321923</x:v>
      </x:c>
      <x:c r="W566" s="21" t="n">
        <x:v>26967.36096964759</x:v>
      </x:c>
      <x:c r="X566" s="21" t="n">
        <x:v>28450.443420775337</x:v>
      </x:c>
      <x:c r="Y566" s="21" t="n">
        <x:v>29610.53808500978</x:v>
      </x:c>
      <x:c r="Z566" s="21" t="n">
        <x:v>30532.113145249758</x:v>
      </x:c>
      <x:c r="AA566" s="21" t="n">
        <x:v>31162.356919252117</x:v>
      </x:c>
      <x:c r="AB566" s="21" t="n">
        <x:v>31511.50226715741</x:v>
      </x:c>
      <x:c r="AC566" s="21" t="n">
        <x:v>41101.95947890097</x:v>
      </x:c>
      <x:c r="AD566" s="25" t="n">
        <x:f>AC566*(1+Inputs!$C$14)*(1-Inputs!$C$14/Inputs!$C$15)</x:f>
        <x:v>32614.404846507914</x:v>
      </x:c>
      <x:c r="AE566" s="25" t="n">
        <x:f>AD566/(B566-Inputs!$C$14)</x:f>
        <x:v>699250.7083051999</x:v>
      </x:c>
      <x:c r="AF566" s="25" t="n">
        <x:f>S566/(1+B566)^1+T566/(1+B566)^2+U566/(1+B566)^3+V566/(1+B566)^4+W566/(1+B566)^5+X566/(1+B566)^6+Y566/(1+B566)^7+Z566/(1+B566)^8+AA566/(1+B566)^9+AB566/(1+B566)^10+AE566/(1+B566)^10</x:f>
        <x:v>474580.8878925549</x:v>
      </x:c>
      <x:c r="AG566" s="25" t="n">
        <x:f>(AF566+Inputs!$C$12)/Inputs!$C$13</x:f>
        <x:v>404.48917846736566</x:v>
      </x:c>
      <x:c r="AH566" s="25" t="n">
        <x:f>(S566+Inputs!$C$11)*Inputs!$C$8-Inputs!$C$11</x:f>
        <x:v>3090.3611691150772</x:v>
      </x:c>
      <x:c r="AI566" s="25" t="n">
        <x:f>Inputs!$C$12+AH566-Inputs!$C$10*Inputs!$C$13</x:f>
        <x:v>25408.276584315077</x:v>
      </x:c>
      <x:c r="AJ566" s="25" t="n">
        <x:f>(S566+Inputs!$C$11)*(1-Inputs!$C$8)</x:f>
        <x:v>7508.550098294299</x:v>
      </x:c>
      <x:c r="AK566" s="25" t="n">
        <x:f>AJ566/(1+B566)^(1-Inputs!$C$8)+T566/(1+B566)^(2-Inputs!$C$8)+U566/(1+B566)^(3-Inputs!$C$8)+V566/(1+B566)^(4-Inputs!$C$8)+W566/(1+B566)^(5-Inputs!$C$8)+X566/(1+B566)^(6-Inputs!$C$8)+Y566/(1+B566)^(7-Inputs!$C$8)+Z566/(1+B566)^(8-Inputs!$C$8)+AA566/(1+B566)^(9-Inputs!$C$8)+AB566/(1+B566)^(10-Inputs!$C$8)+AE566/(1+B566)^(10-Inputs!$C$8)</x:f>
        <x:v>489390.6516314381</x:v>
      </x:c>
      <x:c r="AL566" s="25" t="n">
        <x:f>(AK566+AI566)/Inputs!$C$13</x:f>
        <x:v>410.7721788931883</x:v>
      </x:c>
      <x:c r="AM566" s="26" t="n">
        <x:f>IF(AL566&gt;=Inputs!$C$7,1,0)</x:f>
        <x:v>1</x:v>
      </x:c>
      <x:c r="AN566" s="26" t="n">
        <x:f>IF(Inputs!$C$7&lt;=(1-Inputs!$C$16)*AL566,1,0)</x:f>
        <x:v>1</x:v>
      </x:c>
    </x:row>
    <x:row r="567" ht="20" customHeight="1">
      <x:c r="A567" s="16" t="n">
        <x:v>562</x:v>
      </x:c>
      <x:c r="B567" s="19" t="n">
        <x:v>0.08255590993185198</x:v>
      </x:c>
      <x:c r="C567" s="24" t="n">
        <x:v>0.4593662496588138</x:v>
      </x:c>
      <x:c r="D567" s="19" t="n">
        <x:v>0.044885267794889216</x:v>
      </x:c>
      <x:c r="E567" s="19" t="n">
        <x:v>0.04745855699777593</x:v>
      </x:c>
      <x:c r="F567" s="19" t="n">
        <x:v>-0.18834925872205194</x:v>
      </x:c>
      <x:c r="G567" s="19" t="n">
        <x:v>-0.062197809704705946</x:v>
      </x:c>
      <x:c r="H567" s="19" t="n">
        <x:v>0.6708082255910597</x:v>
      </x:c>
      <x:c r="I567" s="19" t="n">
        <x:v>0.05921802222829342</x:v>
      </x:c>
      <x:c r="J567" s="19" t="n">
        <x:v>0.0555556382058478</x:v>
      </x:c>
      <x:c r="K567" s="19" t="n">
        <x:v>0.07059696793592024</x:v>
      </x:c>
      <x:c r="L567" s="19" t="n">
        <x:v>0.05382053174089265</x:v>
      </x:c>
      <x:c r="M567" s="19" t="n">
        <x:v>0.05508266394692442</x:v>
      </x:c>
      <x:c r="N567" s="19" t="n">
        <x:v>0.06162626790844456</x:v>
      </x:c>
      <x:c r="O567" s="19" t="n">
        <x:v>0.06564603718163084</x:v>
      </x:c>
      <x:c r="P567" s="19" t="n">
        <x:v>0.05097988374336751</x:v>
      </x:c>
      <x:c r="Q567" s="19" t="n">
        <x:v>0.06796330397278894</x:v>
      </x:c>
      <x:c r="R567" s="19" t="n">
        <x:v>0.06353493835308313</x:v>
      </x:c>
      <x:c r="S567" s="21" t="n">
        <x:v>9355.32089464638</x:v>
      </x:c>
      <x:c r="T567" s="21" t="n">
        <x:v>14927.339717561452</x:v>
      </x:c>
      <x:c r="U567" s="21" t="n">
        <x:v>18504.924612492025</x:v>
      </x:c>
      <x:c r="V567" s="21" t="n">
        <x:v>22494.28419874743</x:v>
      </x:c>
      <x:c r="W567" s="21" t="n">
        <x:v>26921.938412896376</x:v>
      </x:c>
      <x:c r="X567" s="21" t="n">
        <x:v>28817.531928100598</x:v>
      </x:c>
      <x:c r="Y567" s="21" t="n">
        <x:v>30301.554303186265</x:v>
      </x:c>
      <x:c r="Z567" s="21" t="n">
        <x:v>31464.842005310795</x:v>
      </x:c>
      <x:c r="AA567" s="21" t="n">
        <x:v>32231.80190749037</x:v>
      </x:c>
      <x:c r="AB567" s="21" t="n">
        <x:v>32618.820695387494</x:v>
      </x:c>
      <x:c r="AC567" s="21" t="n">
        <x:v>42546.287863548896</x:v>
      </x:c>
      <x:c r="AD567" s="25" t="n">
        <x:f>AC567*(1+Inputs!$C$14)*(1-Inputs!$C$14/Inputs!$C$15)</x:f>
        <x:v>33760.47941972604</x:v>
      </x:c>
      <x:c r="AE567" s="25" t="n">
        <x:f>AD567/(B567-Inputs!$C$14)</x:f>
        <x:v>709911.3331677407</x:v>
      </x:c>
      <x:c r="AF567" s="25" t="n">
        <x:f>S567/(1+B567)^1+T567/(1+B567)^2+U567/(1+B567)^3+V567/(1+B567)^4+W567/(1+B567)^5+X567/(1+B567)^6+Y567/(1+B567)^7+Z567/(1+B567)^8+AA567/(1+B567)^9+AB567/(1+B567)^10+AE567/(1+B567)^10</x:f>
        <x:v>474111.87148967164</x:v>
      </x:c>
      <x:c r="AG567" s="25" t="n">
        <x:f>(AF567+Inputs!$C$12)/Inputs!$C$13</x:f>
        <x:v>404.1149374206394</x:v>
      </x:c>
      <x:c r="AH567" s="25" t="n">
        <x:f>(S567+Inputs!$C$11)*Inputs!$C$8-Inputs!$C$11</x:f>
        <x:v>2507.7475972178936</x:v>
      </x:c>
      <x:c r="AI567" s="25" t="n">
        <x:f>Inputs!$C$12+AH567-Inputs!$C$10*Inputs!$C$13</x:f>
        <x:v>24825.663012417892</x:v>
      </x:c>
      <x:c r="AJ567" s="25" t="n">
        <x:f>(S567+Inputs!$C$11)*(1-Inputs!$C$8)</x:f>
        <x:v>6847.573297428487</x:v>
      </x:c>
      <x:c r="AK567" s="25" t="n">
        <x:f>AJ567/(1+B567)^(1-Inputs!$C$8)+T567/(1+B567)^(2-Inputs!$C$8)+U567/(1+B567)^(3-Inputs!$C$8)+V567/(1+B567)^(4-Inputs!$C$8)+W567/(1+B567)^(5-Inputs!$C$8)+X567/(1+B567)^(6-Inputs!$C$8)+Y567/(1+B567)^(7-Inputs!$C$8)+Z567/(1+B567)^(8-Inputs!$C$8)+AA567/(1+B567)^(9-Inputs!$C$8)+AB567/(1+B567)^(10-Inputs!$C$8)+AE567/(1+B567)^(10-Inputs!$C$8)</x:f>
        <x:v>489658.6335220386</x:v>
      </x:c>
      <x:c r="AL567" s="25" t="n">
        <x:f>(AK567+AI567)/Inputs!$C$13</x:f>
        <x:v>410.52112564853024</x:v>
      </x:c>
      <x:c r="AM567" s="26" t="n">
        <x:f>IF(AL567&gt;=Inputs!$C$7,1,0)</x:f>
        <x:v>1</x:v>
      </x:c>
      <x:c r="AN567" s="26" t="n">
        <x:f>IF(Inputs!$C$7&lt;=(1-Inputs!$C$16)*AL567,1,0)</x:f>
        <x:v>1</x:v>
      </x:c>
    </x:row>
    <x:row r="568" ht="20" customHeight="1">
      <x:c r="A568" s="16" t="n">
        <x:v>563</x:v>
      </x:c>
      <x:c r="B568" s="19" t="n">
        <x:v>0.0807950934601302</x:v>
      </x:c>
      <x:c r="C568" s="24" t="n">
        <x:v>0.6985439899226265</x:v>
      </x:c>
      <x:c r="D568" s="19" t="n">
        <x:v>0.03470237523013538</x:v>
      </x:c>
      <x:c r="E568" s="19" t="n">
        <x:v>0.04200954732951885</x:v>
      </x:c>
      <x:c r="F568" s="19" t="n">
        <x:v>-0.16200237928953698</x:v>
      </x:c>
      <x:c r="G568" s="19" t="n">
        <x:v>-0.03203165619731692</x:v>
      </x:c>
      <x:c r="H568" s="19" t="n">
        <x:v>0.8406387278785985</x:v>
      </x:c>
      <x:c r="I568" s="19" t="n">
        <x:v>0.05341645294573823</x:v>
      </x:c>
      <x:c r="J568" s="19" t="n">
        <x:v>0.05503582941487707</x:v>
      </x:c>
      <x:c r="K568" s="19" t="n">
        <x:v>0.054183140739866076</x:v>
      </x:c>
      <x:c r="L568" s="19" t="n">
        <x:v>0.05609711444219215</x:v>
      </x:c>
      <x:c r="M568" s="19" t="n">
        <x:v>0.05437725119123684</x:v>
      </x:c>
      <x:c r="N568" s="19" t="n">
        <x:v>0.0502743362094327</x:v>
      </x:c>
      <x:c r="O568" s="19" t="n">
        <x:v>0.05043718000140302</x:v>
      </x:c>
      <x:c r="P568" s="19" t="n">
        <x:v>0.052789395870573796</x:v>
      </x:c>
      <x:c r="Q568" s="19" t="n">
        <x:v>0.05460120439213029</x:v>
      </x:c>
      <x:c r="R568" s="19" t="n">
        <x:v>0.061642907450149095</x:v>
      </x:c>
      <x:c r="S568" s="21" t="n">
        <x:v>9959.62310828162</x:v>
      </x:c>
      <x:c r="T568" s="21" t="n">
        <x:v>15733.460023323963</x:v>
      </x:c>
      <x:c r="U568" s="21" t="n">
        <x:v>19303.23783507669</x:v>
      </x:c>
      <x:c r="V568" s="21" t="n">
        <x:v>23279.073129008706</x:v>
      </x:c>
      <x:c r="W568" s="21" t="n">
        <x:v>27718.102946943975</x:v>
      </x:c>
      <x:c r="X568" s="21" t="n">
        <x:v>29371.13975799118</x:v>
      </x:c>
      <x:c r="Y568" s="21" t="n">
        <x:v>30597.16198982712</x:v>
      </x:c>
      <x:c r="Z568" s="21" t="n">
        <x:v>31554.640539384687</x:v>
      </x:c>
      <x:c r="AA568" s="21" t="n">
        <x:v>32211.371424696434</x:v>
      </x:c>
      <x:c r="AB568" s="21" t="n">
        <x:v>32537.744251354143</x:v>
      </x:c>
      <x:c r="AC568" s="21" t="n">
        <x:v>42440.53598002714</x:v>
      </x:c>
      <x:c r="AD568" s="25" t="n">
        <x:f>AC568*(1+Inputs!$C$14)*(1-Inputs!$C$14/Inputs!$C$15)</x:f>
        <x:v>33676.56530015153</x:v>
      </x:c>
      <x:c r="AE568" s="25" t="n">
        <x:f>AD568/(B568-Inputs!$C$14)</x:f>
        <x:v>735374.9660860675</x:v>
      </x:c>
      <x:c r="AF568" s="25" t="n">
        <x:f>S568/(1+B568)^1+T568/(1+B568)^2+U568/(1+B568)^3+V568/(1+B568)^4+W568/(1+B568)^5+X568/(1+B568)^6+Y568/(1+B568)^7+Z568/(1+B568)^8+AA568/(1+B568)^9+AB568/(1+B568)^10+AE568/(1+B568)^10</x:f>
        <x:v>496057.6611533175</x:v>
      </x:c>
      <x:c r="AG568" s="25" t="n">
        <x:f>(AF568+Inputs!$C$12)/Inputs!$C$13</x:f>
        <x:v>421.62608467362924</x:v>
      </x:c>
      <x:c r="AH568" s="25" t="n">
        <x:f>(S568+Inputs!$C$11)*Inputs!$C$8-Inputs!$C$11</x:f>
        <x:v>2790.8590452497456</x:v>
      </x:c>
      <x:c r="AI568" s="25" t="n">
        <x:f>Inputs!$C$12+AH568-Inputs!$C$10*Inputs!$C$13</x:f>
        <x:v>25108.774460449742</x:v>
      </x:c>
      <x:c r="AJ568" s="25" t="n">
        <x:f>(S568+Inputs!$C$11)*(1-Inputs!$C$8)</x:f>
        <x:v>7168.764063031875</x:v>
      </x:c>
      <x:c r="AK568" s="25" t="n">
        <x:f>AJ568/(1+B568)^(1-Inputs!$C$8)+T568/(1+B568)^(2-Inputs!$C$8)+U568/(1+B568)^(3-Inputs!$C$8)+V568/(1+B568)^(4-Inputs!$C$8)+W568/(1+B568)^(5-Inputs!$C$8)+X568/(1+B568)^(6-Inputs!$C$8)+Y568/(1+B568)^(7-Inputs!$C$8)+Z568/(1+B568)^(8-Inputs!$C$8)+AA568/(1+B568)^(9-Inputs!$C$8)+AB568/(1+B568)^(10-Inputs!$C$8)+AE568/(1+B568)^(10-Inputs!$C$8)</x:f>
        <x:v>511769.11428406823</x:v>
      </x:c>
      <x:c r="AL568" s="25" t="n">
        <x:f>(AK568+AI568)/Inputs!$C$13</x:f>
        <x:v>428.3895868305576</x:v>
      </x:c>
      <x:c r="AM568" s="26" t="n">
        <x:f>IF(AL568&gt;=Inputs!$C$7,1,0)</x:f>
        <x:v>1</x:v>
      </x:c>
      <x:c r="AN568" s="26" t="n">
        <x:f>IF(Inputs!$C$7&lt;=(1-Inputs!$C$16)*AL568,1,0)</x:f>
        <x:v>1</x:v>
      </x:c>
    </x:row>
    <x:row r="569" ht="20" customHeight="1">
      <x:c r="A569" s="16" t="n">
        <x:v>564</x:v>
      </x:c>
      <x:c r="B569" s="19" t="n">
        <x:v>0.08482674706701572</x:v>
      </x:c>
      <x:c r="C569" s="24" t="n">
        <x:v>0.5367216384419464</x:v>
      </x:c>
      <x:c r="D569" s="19" t="n">
        <x:v>0.018873391942740625</x:v>
      </x:c>
      <x:c r="E569" s="19" t="n">
        <x:v>0.04520577238427251</x:v>
      </x:c>
      <x:c r="F569" s="19" t="n">
        <x:v>-0.13773759096359187</x:v>
      </x:c>
      <x:c r="G569" s="19" t="n">
        <x:v>-0.062496697696120124</x:v>
      </x:c>
      <x:c r="H569" s="19" t="n">
        <x:v>0.6760946550174651</x:v>
      </x:c>
      <x:c r="I569" s="19" t="n">
        <x:v>0.05528216292117691</x:v>
      </x:c>
      <x:c r="J569" s="19" t="n">
        <x:v>0.06887779977355535</x:v>
      </x:c>
      <x:c r="K569" s="19" t="n">
        <x:v>0.06611207235244479</x:v>
      </x:c>
      <x:c r="L569" s="19" t="n">
        <x:v>0.07246988117096066</x:v>
      </x:c>
      <x:c r="M569" s="19" t="n">
        <x:v>0.06914789083012807</x:v>
      </x:c>
      <x:c r="N569" s="19" t="n">
        <x:v>0.06114099864856712</x:v>
      </x:c>
      <x:c r="O569" s="19" t="n">
        <x:v>0.07268039392167225</x:v>
      </x:c>
      <x:c r="P569" s="19" t="n">
        <x:v>0.07087318664708506</x:v>
      </x:c>
      <x:c r="Q569" s="19" t="n">
        <x:v>0.06954402728955188</x:v>
      </x:c>
      <x:c r="R569" s="19" t="n">
        <x:v>0.07032376133157754</x:v>
      </x:c>
      <x:c r="S569" s="21" t="n">
        <x:v>10209.531494452196</x:v>
      </x:c>
      <x:c r="T569" s="21" t="n">
        <x:v>15830.085078052194</x:v>
      </x:c>
      <x:c r="U569" s="21" t="n">
        <x:v>18921.32304076232</x:v>
      </x:c>
      <x:c r="V569" s="21" t="n">
        <x:v>22163.600223312424</x:v>
      </x:c>
      <x:c r="W569" s="21" t="n">
        <x:v>25776.44534293659</x:v>
      </x:c>
      <x:c r="X569" s="21" t="n">
        <x:v>27153.505613789563</x:v>
      </x:c>
      <x:c r="Y569" s="21" t="n">
        <x:v>28210.00400248533</x:v>
      </x:c>
      <x:c r="Z569" s="21" t="n">
        <x:v>29090.32869797788</x:v>
      </x:c>
      <x:c r="AA569" s="21" t="n">
        <x:v>29724.650763370835</x:v>
      </x:c>
      <x:c r="AB569" s="21" t="n">
        <x:v>30098.750154472225</x:v>
      </x:c>
      <x:c r="AC569" s="21" t="n">
        <x:v>39259.23933192029</x:v>
      </x:c>
      <x:c r="AD569" s="25" t="n">
        <x:f>AC569*(1+Inputs!$C$14)*(1-Inputs!$C$14/Inputs!$C$15)</x:f>
        <x:v>31152.206409878745</x:v>
      </x:c>
      <x:c r="AE569" s="25" t="n">
        <x:f>AD569/(B569-Inputs!$C$14)</x:f>
        <x:v>625210.519321677</x:v>
      </x:c>
      <x:c r="AF569" s="25" t="n">
        <x:f>S569/(1+B569)^1+T569/(1+B569)^2+U569/(1+B569)^3+V569/(1+B569)^4+W569/(1+B569)^5+X569/(1+B569)^6+Y569/(1+B569)^7+Z569/(1+B569)^8+AA569/(1+B569)^9+AB569/(1+B569)^10+AE569/(1+B569)^10</x:f>
        <x:v>423203.8002899459</x:v>
      </x:c>
      <x:c r="AG569" s="25" t="n">
        <x:f>(AF569+Inputs!$C$12)/Inputs!$C$13</x:f>
        <x:v>363.4939916808363</x:v>
      </x:c>
      <x:c r="AH569" s="25" t="n">
        <x:f>(S569+Inputs!$C$11)*Inputs!$C$8-Inputs!$C$11</x:f>
        <x:v>2907.9394124693854</x:v>
      </x:c>
      <x:c r="AI569" s="25" t="n">
        <x:f>Inputs!$C$12+AH569-Inputs!$C$10*Inputs!$C$13</x:f>
        <x:v>25225.854827669384</x:v>
      </x:c>
      <x:c r="AJ569" s="25" t="n">
        <x:f>(S569+Inputs!$C$11)*(1-Inputs!$C$8)</x:f>
        <x:v>7301.592081982812</x:v>
      </x:c>
      <x:c r="AK569" s="25" t="n">
        <x:f>AJ569/(1+B569)^(1-Inputs!$C$8)+T569/(1+B569)^(2-Inputs!$C$8)+U569/(1+B569)^(3-Inputs!$C$8)+V569/(1+B569)^(4-Inputs!$C$8)+W569/(1+B569)^(5-Inputs!$C$8)+X569/(1+B569)^(6-Inputs!$C$8)+Y569/(1+B569)^(7-Inputs!$C$8)+Z569/(1+B569)^(8-Inputs!$C$8)+AA569/(1+B569)^(9-Inputs!$C$8)+AB569/(1+B569)^(10-Inputs!$C$8)+AE569/(1+B569)^(10-Inputs!$C$8)</x:f>
        <x:v>436873.9041080752</x:v>
      </x:c>
      <x:c r="AL569" s="25" t="n">
        <x:f>(AK569+AI569)/Inputs!$C$13</x:f>
        <x:v>368.7220668891912</x:v>
      </x:c>
      <x:c r="AM569" s="26" t="n">
        <x:f>IF(AL569&gt;=Inputs!$C$7,1,0)</x:f>
        <x:v>1</x:v>
      </x:c>
      <x:c r="AN569" s="26" t="n">
        <x:f>IF(Inputs!$C$7&lt;=(1-Inputs!$C$16)*AL569,1,0)</x:f>
        <x:v>1</x:v>
      </x:c>
    </x:row>
    <x:row r="570" ht="20" customHeight="1">
      <x:c r="A570" s="16" t="n">
        <x:v>565</x:v>
      </x:c>
      <x:c r="B570" s="19" t="n">
        <x:v>0.09365897789647055</x:v>
      </x:c>
      <x:c r="C570" s="24" t="n">
        <x:v>0.7586568867589278</x:v>
      </x:c>
      <x:c r="D570" s="19" t="n">
        <x:v>0.034470249316147776</x:v>
      </x:c>
      <x:c r="E570" s="19" t="n">
        <x:v>0.05890410108669045</x:v>
      </x:c>
      <x:c r="F570" s="19" t="n">
        <x:v>-0.1256216075531927</x:v>
      </x:c>
      <x:c r="G570" s="19" t="n">
        <x:v>-0.09337000874879038</x:v>
      </x:c>
      <x:c r="H570" s="19" t="n">
        <x:v>0.7268902380795623</x:v>
      </x:c>
      <x:c r="I570" s="19" t="n">
        <x:v>0.07133488496648283</x:v>
      </x:c>
      <x:c r="J570" s="19" t="n">
        <x:v>0.0695568992600886</x:v>
      </x:c>
      <x:c r="K570" s="19" t="n">
        <x:v>0.06306884740003739</x:v>
      </x:c>
      <x:c r="L570" s="19" t="n">
        <x:v>0.0694376117128229</x:v>
      </x:c>
      <x:c r="M570" s="19" t="n">
        <x:v>0.0610122243155945</x:v>
      </x:c>
      <x:c r="N570" s="19" t="n">
        <x:v>0.06233117076177791</x:v>
      </x:c>
      <x:c r="O570" s="19" t="n">
        <x:v>0.0642753837513203</x:v>
      </x:c>
      <x:c r="P570" s="19" t="n">
        <x:v>0.06869225323444539</x:v>
      </x:c>
      <x:c r="Q570" s="19" t="n">
        <x:v>0.07278267155550225</x:v>
      </x:c>
      <x:c r="R570" s="19" t="n">
        <x:v>0.06051380009170657</x:v>
      </x:c>
      <x:c r="S570" s="21" t="n">
        <x:v>10300.533413837558</x:v>
      </x:c>
      <x:c r="T570" s="21" t="n">
        <x:v>16556.50034731685</x:v>
      </x:c>
      <x:c r="U570" s="21" t="n">
        <x:v>20499.265114223985</x:v>
      </x:c>
      <x:c r="V570" s="21" t="n">
        <x:v>24718.006657462392</x:v>
      </x:c>
      <x:c r="W570" s="21" t="n">
        <x:v>29537.886315539617</x:v>
      </x:c>
      <x:c r="X570" s="21" t="n">
        <x:v>31534.156541596894</x:v>
      </x:c>
      <x:c r="Y570" s="21" t="n">
        <x:v>33102.322649904716</x:v>
      </x:c>
      <x:c r="Z570" s="21" t="n">
        <x:v>34306.89987336736</x:v>
      </x:c>
      <x:c r="AA570" s="21" t="n">
        <x:v>35092.742250974145</x:v>
      </x:c>
      <x:c r="AB570" s="21" t="n">
        <x:v>35410.38130097908</x:v>
      </x:c>
      <x:c r="AC570" s="21" t="n">
        <x:v>46187.453870842284</x:v>
      </x:c>
      <x:c r="AD570" s="25" t="n">
        <x:f>AC570*(1+Inputs!$C$14)*(1-Inputs!$C$14/Inputs!$C$15)</x:f>
        <x:v>36649.74464651335</x:v>
      </x:c>
      <x:c r="AE570" s="25" t="n">
        <x:f>AD570/(B570-Inputs!$C$14)</x:f>
        <x:v>624793.441017637</x:v>
      </x:c>
      <x:c r="AF570" s="25" t="n">
        <x:f>S570/(1+B570)^1+T570/(1+B570)^2+U570/(1+B570)^3+V570/(1+B570)^4+W570/(1+B570)^5+X570/(1+B570)^6+Y570/(1+B570)^7+Z570/(1+B570)^8+AA570/(1+B570)^9+AB570/(1+B570)^10+AE570/(1+B570)^10</x:f>
        <x:v>413330.3654159296</x:v>
      </x:c>
      <x:c r="AG570" s="25" t="n">
        <x:f>(AF570+Inputs!$C$12)/Inputs!$C$13</x:f>
        <x:v>355.6157072982008</x:v>
      </x:c>
      <x:c r="AH570" s="25" t="n">
        <x:f>(S570+Inputs!$C$11)*Inputs!$C$8-Inputs!$C$11</x:f>
        <x:v>2950.57318840061</x:v>
      </x:c>
      <x:c r="AI570" s="25" t="n">
        <x:f>Inputs!$C$12+AH570-Inputs!$C$10*Inputs!$C$13</x:f>
        <x:v>25268.488603600606</x:v>
      </x:c>
      <x:c r="AJ570" s="25" t="n">
        <x:f>(S570+Inputs!$C$11)*(1-Inputs!$C$8)</x:f>
        <x:v>7349.960225436949</x:v>
      </x:c>
      <x:c r="AK570" s="25" t="n">
        <x:f>AJ570/(1+B570)^(1-Inputs!$C$8)+T570/(1+B570)^(2-Inputs!$C$8)+U570/(1+B570)^(3-Inputs!$C$8)+V570/(1+B570)^(4-Inputs!$C$8)+W570/(1+B570)^(5-Inputs!$C$8)+X570/(1+B570)^(6-Inputs!$C$8)+Y570/(1+B570)^(7-Inputs!$C$8)+Z570/(1+B570)^(8-Inputs!$C$8)+AA570/(1+B570)^(9-Inputs!$C$8)+AB570/(1+B570)^(10-Inputs!$C$8)+AE570/(1+B570)^(10-Inputs!$C$8)</x:f>
        <x:v>428222.22725668177</x:v>
      </x:c>
      <x:c r="AL570" s="25" t="n">
        <x:f>(AK570+AI570)/Inputs!$C$13</x:f>
        <x:v>361.85267538802856</x:v>
      </x:c>
      <x:c r="AM570" s="26" t="n">
        <x:f>IF(AL570&gt;=Inputs!$C$7,1,0)</x:f>
        <x:v>1</x:v>
      </x:c>
      <x:c r="AN570" s="26" t="n">
        <x:f>IF(Inputs!$C$7&lt;=(1-Inputs!$C$16)*AL570,1,0)</x:f>
        <x:v>1</x:v>
      </x:c>
    </x:row>
    <x:row r="571" ht="20" customHeight="1">
      <x:c r="A571" s="16" t="n">
        <x:v>566</x:v>
      </x:c>
      <x:c r="B571" s="19" t="n">
        <x:v>0.07200883470399888</x:v>
      </x:c>
      <x:c r="C571" s="24" t="n">
        <x:v>0.507717415810788</x:v>
      </x:c>
      <x:c r="D571" s="19" t="n">
        <x:v>0.039677555173675216</x:v>
      </x:c>
      <x:c r="E571" s="19" t="n">
        <x:v>0.0472833871381792</x:v>
      </x:c>
      <x:c r="F571" s="19" t="n">
        <x:v>-0.24178442256871793</x:v>
      </x:c>
      <x:c r="G571" s="19" t="n">
        <x:v>-0.09142648998013499</x:v>
      </x:c>
      <x:c r="H571" s="19" t="n">
        <x:v>0.5457953242353994</x:v>
      </x:c>
      <x:c r="I571" s="19" t="n">
        <x:v>0.05884253261052777</x:v>
      </x:c>
      <x:c r="J571" s="19" t="n">
        <x:v>0.06394306077411444</x:v>
      </x:c>
      <x:c r="K571" s="19" t="n">
        <x:v>0.0631568941714329</x:v>
      </x:c>
      <x:c r="L571" s="19" t="n">
        <x:v>0.0692647339485859</x:v>
      </x:c>
      <x:c r="M571" s="19" t="n">
        <x:v>0.06987766106809773</x:v>
      </x:c>
      <x:c r="N571" s="19" t="n">
        <x:v>0.06693631183897991</x:v>
      </x:c>
      <x:c r="O571" s="19" t="n">
        <x:v>0.06170735256316562</x:v>
      </x:c>
      <x:c r="P571" s="19" t="n">
        <x:v>0.06575788867553115</x:v>
      </x:c>
      <x:c r="Q571" s="19" t="n">
        <x:v>0.07111187184831239</x:v>
      </x:c>
      <x:c r="R571" s="19" t="n">
        <x:v>0.06697846992112204</x:v>
      </x:c>
      <x:c r="S571" s="21" t="n">
        <x:v>8259.134697911511</x:v>
      </x:c>
      <x:c r="T571" s="21" t="n">
        <x:v>13561.045445172329</x:v>
      </x:c>
      <x:c r="U571" s="21" t="n">
        <x:v>17198.078968788155</x:v>
      </x:c>
      <x:c r="V571" s="21" t="n">
        <x:v>21178.50883122617</x:v>
      </x:c>
      <x:c r="W571" s="21" t="n">
        <x:v>25712.324435348935</x:v>
      </x:c>
      <x:c r="X571" s="21" t="n">
        <x:v>27559.00025863417</x:v>
      </x:c>
      <x:c r="Y571" s="21" t="n">
        <x:v>28968.18186068635</x:v>
      </x:c>
      <x:c r="Z571" s="21" t="n">
        <x:v>30074.217723589743</x:v>
      </x:c>
      <x:c r="AA571" s="21" t="n">
        <x:v>30857.936391354255</x:v>
      </x:c>
      <x:c r="AB571" s="21" t="n">
        <x:v>31278.367385071033</x:v>
      </x:c>
      <x:c r="AC571" s="21" t="n">
        <x:v>40797.87050226656</x:v>
      </x:c>
      <x:c r="AD571" s="25" t="n">
        <x:f>AC571*(1+Inputs!$C$14)*(1-Inputs!$C$14/Inputs!$C$15)</x:f>
        <x:v>32373.11024354851</x:v>
      </x:c>
      <x:c r="AE571" s="25" t="n">
        <x:f>AD571/(B571-Inputs!$C$14)</x:f>
        <x:v>874740.0587582006</x:v>
      </x:c>
      <x:c r="AF571" s="25" t="n">
        <x:f>S571/(1+B571)^1+T571/(1+B571)^2+U571/(1+B571)^3+V571/(1+B571)^4+W571/(1+B571)^5+X571/(1+B571)^6+Y571/(1+B571)^7+Z571/(1+B571)^8+AA571/(1+B571)^9+AB571/(1+B571)^10+AE571/(1+B571)^10</x:f>
        <x:v>589387.2470579612</x:v>
      </x:c>
      <x:c r="AG571" s="25" t="n">
        <x:f>(AF571+Inputs!$C$12)/Inputs!$C$13</x:f>
        <x:v>496.0963200529506</x:v>
      </x:c>
      <x:c r="AH571" s="25" t="n">
        <x:f>(S571+Inputs!$C$11)*Inputs!$C$8-Inputs!$C$11</x:f>
        <x:v>1994.1918721722423</x:v>
      </x:c>
      <x:c r="AI571" s="25" t="n">
        <x:f>Inputs!$C$12+AH571-Inputs!$C$10*Inputs!$C$13</x:f>
        <x:v>24312.107287372237</x:v>
      </x:c>
      <x:c r="AJ571" s="25" t="n">
        <x:f>(S571+Inputs!$C$11)*(1-Inputs!$C$8)</x:f>
        <x:v>6264.942825739269</x:v>
      </x:c>
      <x:c r="AK571" s="25" t="n">
        <x:f>AJ571/(1+B571)^(1-Inputs!$C$8)+T571/(1+B571)^(2-Inputs!$C$8)+U571/(1+B571)^(3-Inputs!$C$8)+V571/(1+B571)^(4-Inputs!$C$8)+W571/(1+B571)^(5-Inputs!$C$8)+X571/(1+B571)^(6-Inputs!$C$8)+Y571/(1+B571)^(7-Inputs!$C$8)+Z571/(1+B571)^(8-Inputs!$C$8)+AA571/(1+B571)^(9-Inputs!$C$8)+AB571/(1+B571)^(10-Inputs!$C$8)+AE571/(1+B571)^(10-Inputs!$C$8)</x:f>
        <x:v>606981.6515310407</x:v>
      </x:c>
      <x:c r="AL571" s="25" t="n">
        <x:f>(AK571+AI571)/Inputs!$C$13</x:f>
        <x:v>503.7265981308139</x:v>
      </x:c>
      <x:c r="AM571" s="26" t="n">
        <x:f>IF(AL571&gt;=Inputs!$C$7,1,0)</x:f>
        <x:v>1</x:v>
      </x:c>
      <x:c r="AN571" s="26" t="n">
        <x:f>IF(Inputs!$C$7&lt;=(1-Inputs!$C$16)*AL571,1,0)</x:f>
        <x:v>1</x:v>
      </x:c>
    </x:row>
    <x:row r="572" ht="20" customHeight="1">
      <x:c r="A572" s="16" t="n">
        <x:v>567</x:v>
      </x:c>
      <x:c r="B572" s="19" t="n">
        <x:v>0.09218123772468058</x:v>
      </x:c>
      <x:c r="C572" s="24" t="n">
        <x:v>0.7878072325779328</x:v>
      </x:c>
      <x:c r="D572" s="19" t="n">
        <x:v>0.027105749910127486</x:v>
      </x:c>
      <x:c r="E572" s="19" t="n">
        <x:v>0.04077162058392759</x:v>
      </x:c>
      <x:c r="F572" s="19" t="n">
        <x:v>-0.2148367613774883</x:v>
      </x:c>
      <x:c r="G572" s="19" t="n">
        <x:v>-0.06949400006373424</x:v>
      </x:c>
      <x:c r="H572" s="19" t="n">
        <x:v>0.7323966881564559</x:v>
      </x:c>
      <x:c r="I572" s="19" t="n">
        <x:v>0.06872221843372131</x:v>
      </x:c>
      <x:c r="J572" s="19" t="n">
        <x:v>0.06702732940837791</x:v>
      </x:c>
      <x:c r="K572" s="19" t="n">
        <x:v>0.07134835815345582</x:v>
      </x:c>
      <x:c r="L572" s="19" t="n">
        <x:v>0.05195560793887239</x:v>
      </x:c>
      <x:c r="M572" s="19" t="n">
        <x:v>0.05444520374387253</x:v>
      </x:c>
      <x:c r="N572" s="19" t="n">
        <x:v>0.060148380186998335</x:v>
      </x:c>
      <x:c r="O572" s="19" t="n">
        <x:v>0.061503931294320184</x:v>
      </x:c>
      <x:c r="P572" s="19" t="n">
        <x:v>0.05690198589693296</x:v>
      </x:c>
      <x:c r="Q572" s="19" t="n">
        <x:v>0.06224981253599367</x:v>
      </x:c>
      <x:c r="R572" s="19" t="n">
        <x:v>0.058374965128463144</x:v>
      </x:c>
      <x:c r="S572" s="21" t="n">
        <x:v>8801.796844791625</x:v>
      </x:c>
      <x:c r="T572" s="21" t="n">
        <x:v>14409.979984898895</x:v>
      </x:c>
      <x:c r="U572" s="21" t="n">
        <x:v>18161.658871422587</x:v>
      </x:c>
      <x:c r="V572" s="21" t="n">
        <x:v>22304.805498179056</x:v>
      </x:c>
      <x:c r="W572" s="21" t="n">
        <x:v>26842.908572680353</x:v>
      </x:c>
      <x:c r="X572" s="21" t="n">
        <x:v>28382.081220731063</x:v>
      </x:c>
      <x:c r="Y572" s="21" t="n">
        <x:v>29536.727316568333</x:v>
      </x:c>
      <x:c r="Z572" s="21" t="n">
        <x:v>30452.992124798224</x:v>
      </x:c>
      <x:c r="AA572" s="21" t="n">
        <x:v>31089.58827424956</x:v>
      </x:c>
      <x:c r="AB572" s="21" t="n">
        <x:v>31441.313084224887</x:v>
      </x:c>
      <x:c r="AC572" s="21" t="n">
        <x:v>41010.40837072811</x:v>
      </x:c>
      <x:c r="AD572" s="25" t="n">
        <x:f>AC572*(1+Inputs!$C$14)*(1-Inputs!$C$14/Inputs!$C$15)</x:f>
        <x:v>32541.759042172747</x:v>
      </x:c>
      <x:c r="AE572" s="25" t="n">
        <x:f>AD572/(B572-Inputs!$C$14)</x:f>
        <x:v>569098.5424075049</x:v>
      </x:c>
      <x:c r="AF572" s="25" t="n">
        <x:f>S572/(1+B572)^1+T572/(1+B572)^2+U572/(1+B572)^3+V572/(1+B572)^4+W572/(1+B572)^5+X572/(1+B572)^6+Y572/(1+B572)^7+Z572/(1+B572)^8+AA572/(1+B572)^9+AB572/(1+B572)^10+AE572/(1+B572)^10</x:f>
        <x:v>377435.64131561783</x:v>
      </x:c>
      <x:c r="AG572" s="25" t="n">
        <x:f>(AF572+Inputs!$C$12)/Inputs!$C$13</x:f>
        <x:v>326.97432282493037</x:v>
      </x:c>
      <x:c r="AH572" s="25" t="n">
        <x:f>(S572+Inputs!$C$11)*Inputs!$C$8-Inputs!$C$11</x:f>
        <x:v>2248.425371121556</x:v>
      </x:c>
      <x:c r="AI572" s="25" t="n">
        <x:f>Inputs!$C$12+AH572-Inputs!$C$10*Inputs!$C$13</x:f>
        <x:v>24566.340786321554</x:v>
      </x:c>
      <x:c r="AJ572" s="25" t="n">
        <x:f>(S572+Inputs!$C$11)*(1-Inputs!$C$8)</x:f>
        <x:v>6553.3714736700695</x:v>
      </x:c>
      <x:c r="AK572" s="25" t="n">
        <x:f>AJ572/(1+B572)^(1-Inputs!$C$8)+T572/(1+B572)^(2-Inputs!$C$8)+U572/(1+B572)^(3-Inputs!$C$8)+V572/(1+B572)^(4-Inputs!$C$8)+W572/(1+B572)^(5-Inputs!$C$8)+X572/(1+B572)^(6-Inputs!$C$8)+Y572/(1+B572)^(7-Inputs!$C$8)+Z572/(1+B572)^(8-Inputs!$C$8)+AA572/(1+B572)^(9-Inputs!$C$8)+AB572/(1+B572)^(10-Inputs!$C$8)+AE572/(1+B572)^(10-Inputs!$C$8)</x:f>
        <x:v>391208.6531052219</x:v>
      </x:c>
      <x:c r="AL572" s="25" t="n">
        <x:f>(AK572+AI572)/Inputs!$C$13</x:f>
        <x:v>331.75826678985135</x:v>
      </x:c>
      <x:c r="AM572" s="26" t="n">
        <x:f>IF(AL572&gt;=Inputs!$C$7,1,0)</x:f>
        <x:v>1</x:v>
      </x:c>
      <x:c r="AN572" s="26" t="n">
        <x:f>IF(Inputs!$C$7&lt;=(1-Inputs!$C$16)*AL572,1,0)</x:f>
        <x:v>0</x:v>
      </x:c>
    </x:row>
    <x:row r="573" ht="20" customHeight="1">
      <x:c r="A573" s="16" t="n">
        <x:v>568</x:v>
      </x:c>
      <x:c r="B573" s="19" t="n">
        <x:v>0.07620330744599889</x:v>
      </x:c>
      <x:c r="C573" s="24" t="n">
        <x:v>0.5338692277377106</x:v>
      </x:c>
      <x:c r="D573" s="19" t="n">
        <x:v>0.030722180337657792</x:v>
      </x:c>
      <x:c r="E573" s="19" t="n">
        <x:v>0.046539398968832024</x:v>
      </x:c>
      <x:c r="F573" s="19" t="n">
        <x:v>-0.23807436188848102</x:v>
      </x:c>
      <x:c r="G573" s="19" t="n">
        <x:v>-0.05928493864674181</x:v>
      </x:c>
      <x:c r="H573" s="19" t="n">
        <x:v>0.8335186624906612</x:v>
      </x:c>
      <x:c r="I573" s="19" t="n">
        <x:v>0.057791636800114926</x:v>
      </x:c>
      <x:c r="J573" s="19" t="n">
        <x:v>0.062055332186829446</x:v>
      </x:c>
      <x:c r="K573" s="19" t="n">
        <x:v>0.06348600874401769</x:v>
      </x:c>
      <x:c r="L573" s="19" t="n">
        <x:v>0.06291810931211672</x:v>
      </x:c>
      <x:c r="M573" s="19" t="n">
        <x:v>0.06630897208159127</x:v>
      </x:c>
      <x:c r="N573" s="19" t="n">
        <x:v>0.057278846239563565</x:v>
      </x:c>
      <x:c r="O573" s="19" t="n">
        <x:v>0.05473251520265308</x:v>
      </x:c>
      <x:c r="P573" s="19" t="n">
        <x:v>0.059798105058138165</x:v>
      </x:c>
      <x:c r="Q573" s="19" t="n">
        <x:v>0.07014431050949611</x:v>
      </x:c>
      <x:c r="R573" s="19" t="n">
        <x:v>0.06761293986812802</x:v>
      </x:c>
      <x:c r="S573" s="21" t="n">
        <x:v>8484.64344944377</x:v>
      </x:c>
      <x:c r="T573" s="21" t="n">
        <x:v>13844.111394688729</x:v>
      </x:c>
      <x:c r="U573" s="21" t="n">
        <x:v>17603.751009762014</x:v>
      </x:c>
      <x:c r="V573" s="21" t="n">
        <x:v>21856.21281044094</x:v>
      </x:c>
      <x:c r="W573" s="21" t="n">
        <x:v>26588.78421699045</x:v>
      </x:c>
      <x:c r="X573" s="21" t="n">
        <x:v>28354.154230197848</x:v>
      </x:c>
      <x:c r="Y573" s="21" t="n">
        <x:v>29594.466877190076</x:v>
      </x:c>
      <x:c r="Z573" s="21" t="n">
        <x:v>30571.55658596402</x:v>
      </x:c>
      <x:c r="AA573" s="21" t="n">
        <x:v>31269.08376397431</x:v>
      </x:c>
      <x:c r="AB573" s="21" t="n">
        <x:v>31654.142518939767</x:v>
      </x:c>
      <x:c r="AC573" s="21" t="n">
        <x:v>41288.01198122579</x:v>
      </x:c>
      <x:c r="AD573" s="25" t="n">
        <x:f>AC573*(1+Inputs!$C$14)*(1-Inputs!$C$14/Inputs!$C$15)</x:f>
        <x:v>32762.03750710266</x:v>
      </x:c>
      <x:c r="AE573" s="25" t="n">
        <x:f>AD573/(B573-Inputs!$C$14)</x:f>
        <x:v>795131.2537237607</x:v>
      </x:c>
      <x:c r="AF573" s="25" t="n">
        <x:f>S573/(1+B573)^1+T573/(1+B573)^2+U573/(1+B573)^3+V573/(1+B573)^4+W573/(1+B573)^5+X573/(1+B573)^6+Y573/(1+B573)^7+Z573/(1+B573)^8+AA573/(1+B573)^9+AB573/(1+B573)^10+AE573/(1+B573)^10</x:f>
        <x:v>534441.7884247357</x:v>
      </x:c>
      <x:c r="AG573" s="25" t="n">
        <x:f>(AF573+Inputs!$C$12)/Inputs!$C$13</x:f>
        <x:v>452.2538321882586</x:v>
      </x:c>
      <x:c r="AH573" s="25" t="n">
        <x:f>(S573+Inputs!$C$11)*Inputs!$C$8-Inputs!$C$11</x:f>
        <x:v>2099.841177684616</x:v>
      </x:c>
      <x:c r="AI573" s="25" t="n">
        <x:f>Inputs!$C$12+AH573-Inputs!$C$10*Inputs!$C$13</x:f>
        <x:v>24417.756592884616</x:v>
      </x:c>
      <x:c r="AJ573" s="25" t="n">
        <x:f>(S573+Inputs!$C$11)*(1-Inputs!$C$8)</x:f>
        <x:v>6384.802271759156</x:v>
      </x:c>
      <x:c r="AK573" s="25" t="n">
        <x:f>AJ573/(1+B573)^(1-Inputs!$C$8)+T573/(1+B573)^(2-Inputs!$C$8)+U573/(1+B573)^(3-Inputs!$C$8)+V573/(1+B573)^(4-Inputs!$C$8)+W573/(1+B573)^(5-Inputs!$C$8)+X573/(1+B573)^(6-Inputs!$C$8)+Y573/(1+B573)^(7-Inputs!$C$8)+Z573/(1+B573)^(8-Inputs!$C$8)+AA573/(1+B573)^(9-Inputs!$C$8)+AB573/(1+B573)^(10-Inputs!$C$8)+AE573/(1+B573)^(10-Inputs!$C$8)</x:f>
        <x:v>551130.2427545537</x:v>
      </x:c>
      <x:c r="AL573" s="25" t="n">
        <x:f>(AK573+AI573)/Inputs!$C$13</x:f>
        <x:v>459.24552828610183</x:v>
      </x:c>
      <x:c r="AM573" s="26" t="n">
        <x:f>IF(AL573&gt;=Inputs!$C$7,1,0)</x:f>
        <x:v>1</x:v>
      </x:c>
      <x:c r="AN573" s="26" t="n">
        <x:f>IF(Inputs!$C$7&lt;=(1-Inputs!$C$16)*AL573,1,0)</x:f>
        <x:v>1</x:v>
      </x:c>
    </x:row>
    <x:row r="574" ht="20" customHeight="1">
      <x:c r="A574" s="16" t="n">
        <x:v>569</x:v>
      </x:c>
      <x:c r="B574" s="19" t="n">
        <x:v>0.09417704243383478</x:v>
      </x:c>
      <x:c r="C574" s="24" t="n">
        <x:v>0.7677228276691892</x:v>
      </x:c>
      <x:c r="D574" s="19" t="n">
        <x:v>0.02974006558928437</x:v>
      </x:c>
      <x:c r="E574" s="19" t="n">
        <x:v>0.056567602007808374</x:v>
      </x:c>
      <x:c r="F574" s="19" t="n">
        <x:v>-0.23389927383092188</x:v>
      </x:c>
      <x:c r="G574" s="19" t="n">
        <x:v>-0.085662869317012</x:v>
      </x:c>
      <x:c r="H574" s="19" t="n">
        <x:v>0.7303211812737516</x:v>
      </x:c>
      <x:c r="I574" s="19" t="n">
        <x:v>0.06421988081192809</x:v>
      </x:c>
      <x:c r="J574" s="19" t="n">
        <x:v>0.05909674520330441</x:v>
      </x:c>
      <x:c r="K574" s="19" t="n">
        <x:v>0.058976978688768895</x:v>
      </x:c>
      <x:c r="L574" s="19" t="n">
        <x:v>0.059354412361145706</x:v>
      </x:c>
      <x:c r="M574" s="19" t="n">
        <x:v>0.06398192822197757</x:v>
      </x:c>
      <x:c r="N574" s="19" t="n">
        <x:v>0.05708566755143807</x:v>
      </x:c>
      <x:c r="O574" s="19" t="n">
        <x:v>0.06545912334618265</x:v>
      </x:c>
      <x:c r="P574" s="19" t="n">
        <x:v>0.06712055982117021</x:v>
      </x:c>
      <x:c r="Q574" s="19" t="n">
        <x:v>0.059315915662338056</x:v>
      </x:c>
      <x:c r="R574" s="19" t="n">
        <x:v>0.05809492244014677</x:v>
      </x:c>
      <x:c r="S574" s="21" t="n">
        <x:v>8432.359965190317</x:v>
      </x:c>
      <x:c r="T574" s="21" t="n">
        <x:v>14083.03459749593</x:v>
      </x:c>
      <x:c r="U574" s="21" t="n">
        <x:v>18163.419816909307</x:v>
      </x:c>
      <x:c r="V574" s="21" t="n">
        <x:v>22739.81110821074</x:v>
      </x:c>
      <x:c r="W574" s="21" t="n">
        <x:v>27929.45876968847</x:v>
      </x:c>
      <x:c r="X574" s="21" t="n">
        <x:v>29873.306593237252</x:v>
      </x:c>
      <x:c r="Y574" s="21" t="n">
        <x:v>31298.68828271075</x:v>
      </x:c>
      <x:c r="Z574" s="21" t="n">
        <x:v>32430.28075761917</x:v>
      </x:c>
      <x:c r="AA574" s="21" t="n">
        <x:v>33191.55678588494</x:v>
      </x:c>
      <x:c r="AB574" s="21" t="n">
        <x:v>33540.26326619295</x:v>
      </x:c>
      <x:c r="AC574" s="21" t="n">
        <x:v>43748.16947764298</x:v>
      </x:c>
      <x:c r="AD574" s="25" t="n">
        <x:f>AC574*(1+Inputs!$C$14)*(1-Inputs!$C$14/Inputs!$C$15)</x:f>
        <x:v>34714.172480509704</x:v>
      </x:c>
      <x:c r="AE574" s="25" t="n">
        <x:f>AD574/(B574-Inputs!$C$14)</x:f>
        <x:v>586615.5362414953</x:v>
      </x:c>
      <x:c r="AF574" s="25" t="n">
        <x:f>S574/(1+B574)^1+T574/(1+B574)^2+U574/(1+B574)^3+V574/(1+B574)^4+W574/(1+B574)^5+X574/(1+B574)^6+Y574/(1+B574)^7+Z574/(1+B574)^8+AA574/(1+B574)^9+AB574/(1+B574)^10+AE574/(1+B574)^10</x:f>
        <x:v>383766.4376331039</x:v>
      </x:c>
      <x:c r="AG574" s="25" t="n">
        <x:f>(AF574+Inputs!$C$12)/Inputs!$C$13</x:f>
        <x:v>332.0258387759754</x:v>
      </x:c>
      <x:c r="AH574" s="25" t="n">
        <x:f>(S574+Inputs!$C$11)*Inputs!$C$8-Inputs!$C$11</x:f>
        <x:v>2075.3467234179298</x:v>
      </x:c>
      <x:c r="AI574" s="25" t="n">
        <x:f>Inputs!$C$12+AH574-Inputs!$C$10*Inputs!$C$13</x:f>
        <x:v>24393.262138617923</x:v>
      </x:c>
      <x:c r="AJ574" s="25" t="n">
        <x:f>(S574+Inputs!$C$11)*(1-Inputs!$C$8)</x:f>
        <x:v>6357.013241772388</x:v>
      </x:c>
      <x:c r="AK574" s="25" t="n">
        <x:f>AJ574/(1+B574)^(1-Inputs!$C$8)+T574/(1+B574)^(2-Inputs!$C$8)+U574/(1+B574)^(3-Inputs!$C$8)+V574/(1+B574)^(4-Inputs!$C$8)+W574/(1+B574)^(5-Inputs!$C$8)+X574/(1+B574)^(6-Inputs!$C$8)+Y574/(1+B574)^(7-Inputs!$C$8)+Z574/(1+B574)^(8-Inputs!$C$8)+AA574/(1+B574)^(9-Inputs!$C$8)+AB574/(1+B574)^(10-Inputs!$C$8)+AE574/(1+B574)^(10-Inputs!$C$8)</x:f>
        <x:v>398315.76243992464</x:v>
      </x:c>
      <x:c r="AL574" s="25" t="n">
        <x:f>(AK574+AI574)/Inputs!$C$13</x:f>
        <x:v>337.2911199830055</x:v>
      </x:c>
      <x:c r="AM574" s="26" t="n">
        <x:f>IF(AL574&gt;=Inputs!$C$7,1,0)</x:f>
        <x:v>1</x:v>
      </x:c>
      <x:c r="AN574" s="26" t="n">
        <x:f>IF(Inputs!$C$7&lt;=(1-Inputs!$C$16)*AL574,1,0)</x:f>
        <x:v>1</x:v>
      </x:c>
    </x:row>
    <x:row r="575" ht="20" customHeight="1">
      <x:c r="A575" s="16" t="n">
        <x:v>570</x:v>
      </x:c>
      <x:c r="B575" s="19" t="n">
        <x:v>0.09274019804653853</x:v>
      </x:c>
      <x:c r="C575" s="24" t="n">
        <x:v>0.7018953131817796</x:v>
      </x:c>
      <x:c r="D575" s="19" t="n">
        <x:v>0.03048530831442946</x:v>
      </x:c>
      <x:c r="E575" s="19" t="n">
        <x:v>0.056611566238455854</x:v>
      </x:c>
      <x:c r="F575" s="19" t="n">
        <x:v>-0.1355659172679782</x:v>
      </x:c>
      <x:c r="G575" s="19" t="n">
        <x:v>-0.05674450161871902</x:v>
      </x:c>
      <x:c r="H575" s="19" t="n">
        <x:v>0.7674584498262504</x:v>
      </x:c>
      <x:c r="I575" s="19" t="n">
        <x:v>0.05826981385974364</x:v>
      </x:c>
      <x:c r="J575" s="19" t="n">
        <x:v>0.06915949052122528</x:v>
      </x:c>
      <x:c r="K575" s="19" t="n">
        <x:v>0.051838677098870675</x:v>
      </x:c>
      <x:c r="L575" s="19" t="n">
        <x:v>0.05531867449018705</x:v>
      </x:c>
      <x:c r="M575" s="19" t="n">
        <x:v>0.05436793199465115</x:v>
      </x:c>
      <x:c r="N575" s="19" t="n">
        <x:v>0.05296719761467216</x:v>
      </x:c>
      <x:c r="O575" s="19" t="n">
        <x:v>0.05475450869059273</x:v>
      </x:c>
      <x:c r="P575" s="19" t="n">
        <x:v>0.0665332274892296</x:v>
      </x:c>
      <x:c r="Q575" s="19" t="n">
        <x:v>0.056218512168596815</x:v>
      </x:c>
      <x:c r="R575" s="19" t="n">
        <x:v>0.057752377911994016</x:v>
      </x:c>
      <x:c r="S575" s="21" t="n">
        <x:v>10318.256608494512</x:v>
      </x:c>
      <x:c r="T575" s="21" t="n">
        <x:v>16331.29373940664</x:v>
      </x:c>
      <x:c r="U575" s="21" t="n">
        <x:v>20044.372186598168</x:v>
      </x:c>
      <x:c r="V575" s="21" t="n">
        <x:v>24039.32459546498</x:v>
      </x:c>
      <x:c r="W575" s="21" t="n">
        <x:v>28556.711971461704</x:v>
      </x:c>
      <x:c r="X575" s="21" t="n">
        <x:v>30371.12554475034</x:v>
      </x:c>
      <x:c r="Y575" s="21" t="n">
        <x:v>31769.233836373885</x:v>
      </x:c>
      <x:c r="Z575" s="21" t="n">
        <x:v>32857.82785643784</x:v>
      </x:c>
      <x:c r="AA575" s="21" t="n">
        <x:v>33595.217615162066</x:v>
      </x:c>
      <x:c r="AB575" s="21" t="n">
        <x:v>33911.20306726115</x:v>
      </x:c>
      <x:c r="AC575" s="21" t="n">
        <x:v>44232.004000775414</x:v>
      </x:c>
      <x:c r="AD575" s="25" t="n">
        <x:f>AC575*(1+Inputs!$C$14)*(1-Inputs!$C$14/Inputs!$C$15)</x:f>
        <x:v>35098.095174615286</x:v>
      </x:c>
      <x:c r="AE575" s="25" t="n">
        <x:f>AD575/(B575-Inputs!$C$14)</x:f>
        <x:v>607862.3967712453</x:v>
      </x:c>
      <x:c r="AF575" s="25" t="n">
        <x:f>S575/(1+B575)^1+T575/(1+B575)^2+U575/(1+B575)^3+V575/(1+B575)^4+W575/(1+B575)^5+X575/(1+B575)^6+Y575/(1+B575)^7+Z575/(1+B575)^8+AA575/(1+B575)^9+AB575/(1+B575)^10+AE575/(1+B575)^10</x:f>
        <x:v>404239.24121610157</x:v>
      </x:c>
      <x:c r="AG575" s="25" t="n">
        <x:f>(AF575+Inputs!$C$12)/Inputs!$C$13</x:f>
        <x:v>348.3616500508499</x:v>
      </x:c>
      <x:c r="AH575" s="25" t="n">
        <x:f>(S575+Inputs!$C$11)*Inputs!$C$8-Inputs!$C$11</x:f>
        <x:v>2958.8763837056485</x:v>
      </x:c>
      <x:c r="AI575" s="25" t="n">
        <x:f>Inputs!$C$12+AH575-Inputs!$C$10*Inputs!$C$13</x:f>
        <x:v>25276.791798905644</x:v>
      </x:c>
      <x:c r="AJ575" s="25" t="n">
        <x:f>(S575+Inputs!$C$11)*(1-Inputs!$C$8)</x:f>
        <x:v>7359.380224788864</x:v>
      </x:c>
      <x:c r="AK575" s="25" t="n">
        <x:f>AJ575/(1+B575)^(1-Inputs!$C$8)+T575/(1+B575)^(2-Inputs!$C$8)+U575/(1+B575)^(3-Inputs!$C$8)+V575/(1+B575)^(4-Inputs!$C$8)+W575/(1+B575)^(5-Inputs!$C$8)+X575/(1+B575)^(6-Inputs!$C$8)+Y575/(1+B575)^(7-Inputs!$C$8)+Z575/(1+B575)^(8-Inputs!$C$8)+AA575/(1+B575)^(9-Inputs!$C$8)+AB575/(1+B575)^(10-Inputs!$C$8)+AE575/(1+B575)^(10-Inputs!$C$8)</x:f>
        <x:v>418566.5472795788</x:v>
      </x:c>
      <x:c r="AL575" s="25" t="n">
        <x:f>(AK575+AI575)/Inputs!$C$13</x:f>
        <x:v>354.1547689549331</x:v>
      </x:c>
      <x:c r="AM575" s="26" t="n">
        <x:f>IF(AL575&gt;=Inputs!$C$7,1,0)</x:f>
        <x:v>1</x:v>
      </x:c>
      <x:c r="AN575" s="26" t="n">
        <x:f>IF(Inputs!$C$7&lt;=(1-Inputs!$C$16)*AL575,1,0)</x:f>
        <x:v>1</x:v>
      </x:c>
    </x:row>
    <x:row r="576" ht="20" customHeight="1">
      <x:c r="A576" s="16" t="n">
        <x:v>571</x:v>
      </x:c>
      <x:c r="B576" s="19" t="n">
        <x:v>0.07494901099541006</x:v>
      </x:c>
      <x:c r="C576" s="24" t="n">
        <x:v>0.47563431164994086</x:v>
      </x:c>
      <x:c r="D576" s="19" t="n">
        <x:v>0.033938746243781286</x:v>
      </x:c>
      <x:c r="E576" s="19" t="n">
        <x:v>0.05826078600944953</x:v>
      </x:c>
      <x:c r="F576" s="19" t="n">
        <x:v>-0.19199804752564548</x:v>
      </x:c>
      <x:c r="G576" s="19" t="n">
        <x:v>-0.05412343706145578</x:v>
      </x:c>
      <x:c r="H576" s="19" t="n">
        <x:v>0.7176476128671254</x:v>
      </x:c>
      <x:c r="I576" s="19" t="n">
        <x:v>0.049082925463472975</x:v>
      </x:c>
      <x:c r="J576" s="19" t="n">
        <x:v>0.05697049073936</x:v>
      </x:c>
      <x:c r="K576" s="19" t="n">
        <x:v>0.05897854067230242</x:v>
      </x:c>
      <x:c r="L576" s="19" t="n">
        <x:v>0.06814394147217058</x:v>
      </x:c>
      <x:c r="M576" s="19" t="n">
        <x:v>0.05024237722854537</x:v>
      </x:c>
      <x:c r="N576" s="19" t="n">
        <x:v>0.05464153898992095</x:v>
      </x:c>
      <x:c r="O576" s="19" t="n">
        <x:v>0.05040988969896148</x:v>
      </x:c>
      <x:c r="P576" s="19" t="n">
        <x:v>0.05565149799968254</x:v>
      </x:c>
      <x:c r="Q576" s="19" t="n">
        <x:v>0.053118941053636494</x:v>
      </x:c>
      <x:c r="R576" s="19" t="n">
        <x:v>0.05107549782298861</x:v>
      </x:c>
      <x:c r="S576" s="21" t="n">
        <x:v>9347.17604357267</x:v>
      </x:c>
      <x:c r="T576" s="21" t="n">
        <x:v>14897.724129107193</x:v>
      </x:c>
      <x:c r="U576" s="21" t="n">
        <x:v>18520.828886478004</x:v>
      </x:c>
      <x:c r="V576" s="21" t="n">
        <x:v>22572.23408588253</x:v>
      </x:c>
      <x:c r="W576" s="21" t="n">
        <x:v>27149.826980723225</x:v>
      </x:c>
      <x:c r="X576" s="21" t="n">
        <x:v>29032.783078887944</x:v>
      </x:c>
      <x:c r="Y576" s="21" t="n">
        <x:v>30474.714820364155</x:v>
      </x:c>
      <x:c r="Z576" s="21" t="n">
        <x:v>31592.330911072666</x:v>
      </x:c>
      <x:c r="AA576" s="21" t="n">
        <x:v>32359.472013301256</x:v>
      </x:c>
      <x:c r="AB576" s="21" t="n">
        <x:v>32726.315247134185</x:v>
      </x:c>
      <x:c r="AC576" s="21" t="n">
        <x:v>42686.4981484359</x:v>
      </x:c>
      <x:c r="AD576" s="25" t="n">
        <x:f>AC576*(1+Inputs!$C$14)*(1-Inputs!$C$14/Inputs!$C$15)</x:f>
        <x:v>33871.73628078388</x:v>
      </x:c>
      <x:c r="AE576" s="25" t="n">
        <x:f>AD576/(B576-Inputs!$C$14)</x:f>
        <x:v>847874.2135737872</x:v>
      </x:c>
      <x:c r="AF576" s="25" t="n">
        <x:f>S576/(1+B576)^1+T576/(1+B576)^2+U576/(1+B576)^3+V576/(1+B576)^4+W576/(1+B576)^5+X576/(1+B576)^6+Y576/(1+B576)^7+Z576/(1+B576)^8+AA576/(1+B576)^9+AB576/(1+B576)^10+AE576/(1+B576)^10</x:f>
        <x:v>571583.158714115</x:v>
      </x:c>
      <x:c r="AG576" s="25" t="n">
        <x:f>(AF576+Inputs!$C$12)/Inputs!$C$13</x:f>
        <x:v>481.8899498346672</x:v>
      </x:c>
      <x:c r="AH576" s="25" t="n">
        <x:f>(S576+Inputs!$C$11)*Inputs!$C$8-Inputs!$C$11</x:f>
        <x:v>2503.9317902765115</x:v>
      </x:c>
      <x:c r="AI576" s="25" t="n">
        <x:f>Inputs!$C$12+AH576-Inputs!$C$10*Inputs!$C$13</x:f>
        <x:v>24821.847205476508</x:v>
      </x:c>
      <x:c r="AJ576" s="25" t="n">
        <x:f>(S576+Inputs!$C$11)*(1-Inputs!$C$8)</x:f>
        <x:v>6843.2442532961595</x:v>
      </x:c>
      <x:c r="AK576" s="25" t="n">
        <x:f>AJ576/(1+B576)^(1-Inputs!$C$8)+T576/(1+B576)^(2-Inputs!$C$8)+U576/(1+B576)^(3-Inputs!$C$8)+V576/(1+B576)^(4-Inputs!$C$8)+W576/(1+B576)^(5-Inputs!$C$8)+X576/(1+B576)^(6-Inputs!$C$8)+Y576/(1+B576)^(7-Inputs!$C$8)+Z576/(1+B576)^(8-Inputs!$C$8)+AA576/(1+B576)^(9-Inputs!$C$8)+AB576/(1+B576)^(10-Inputs!$C$8)+AE576/(1+B576)^(10-Inputs!$C$8)</x:f>
        <x:v>588858.4955171158</x:v>
      </x:c>
      <x:c r="AL576" s="25" t="n">
        <x:f>(AK576+AI576)/Inputs!$C$13</x:f>
        <x:v>489.6723705268272</x:v>
      </x:c>
      <x:c r="AM576" s="26" t="n">
        <x:f>IF(AL576&gt;=Inputs!$C$7,1,0)</x:f>
        <x:v>1</x:v>
      </x:c>
      <x:c r="AN576" s="26" t="n">
        <x:f>IF(Inputs!$C$7&lt;=(1-Inputs!$C$16)*AL576,1,0)</x:f>
        <x:v>1</x:v>
      </x:c>
    </x:row>
    <x:row r="577" ht="20" customHeight="1">
      <x:c r="A577" s="16" t="n">
        <x:v>572</x:v>
      </x:c>
      <x:c r="B577" s="19" t="n">
        <x:v>0.08939197285019843</x:v>
      </x:c>
      <x:c r="C577" s="24" t="n">
        <x:v>0.6292483813728325</x:v>
      </x:c>
      <x:c r="D577" s="19" t="n">
        <x:v>0.039090726439634696</x:v>
      </x:c>
      <x:c r="E577" s="19" t="n">
        <x:v>0.057024761790625864</x:v>
      </x:c>
      <x:c r="F577" s="19" t="n">
        <x:v>-0.21532516690675607</x:v>
      </x:c>
      <x:c r="G577" s="19" t="n">
        <x:v>-0.06782616663021315</x:v>
      </x:c>
      <x:c r="H577" s="19" t="n">
        <x:v>0.7684053738405794</x:v>
      </x:c>
      <x:c r="I577" s="19" t="n">
        <x:v>0.05736541218402749</x:v>
      </x:c>
      <x:c r="J577" s="19" t="n">
        <x:v>0.056266838917823636</x:v>
      </x:c>
      <x:c r="K577" s="19" t="n">
        <x:v>0.0612377149557949</x:v>
      </x:c>
      <x:c r="L577" s="19" t="n">
        <x:v>0.053771033516928815</x:v>
      </x:c>
      <x:c r="M577" s="19" t="n">
        <x:v>0.06337412108352623</x:v>
      </x:c>
      <x:c r="N577" s="19" t="n">
        <x:v>0.053557100813567335</x:v>
      </x:c>
      <x:c r="O577" s="19" t="n">
        <x:v>0.06605664571707053</x:v>
      </x:c>
      <x:c r="P577" s="19" t="n">
        <x:v>0.05578312716260485</x:v>
      </x:c>
      <x:c r="Q577" s="19" t="n">
        <x:v>0.06482467360157784</x:v>
      </x:c>
      <x:c r="R577" s="19" t="n">
        <x:v>0.05963682845481458</x:v>
      </x:c>
      <x:c r="S577" s="21" t="n">
        <x:v>8871.981583319957</x:v>
      </x:c>
      <x:c r="T577" s="21" t="n">
        <x:v>14548.816997157453</x:v>
      </x:c>
      <x:c r="U577" s="21" t="n">
        <x:v>18578.078526665886</x:v>
      </x:c>
      <x:c r="V577" s="21" t="n">
        <x:v>23153.301965396582</x:v>
      </x:c>
      <x:c r="W577" s="21" t="n">
        <x:v>28330.051907251534</x:v>
      </x:c>
      <x:c r="X577" s="21" t="n">
        <x:v>30444.251314153888</x:v>
      </x:c>
      <x:c r="Y577" s="21" t="n">
        <x:v>32007.209680664375</x:v>
      </x:c>
      <x:c r="Z577" s="21" t="n">
        <x:v>33242.27454736644</x:v>
      </x:c>
      <x:c r="AA577" s="21" t="n">
        <x:v>34041.25849763767</x:v>
      </x:c>
      <x:c r="AB577" s="21" t="n">
        <x:v>34398.75596711766</x:v>
      </x:c>
      <x:c r="AC577" s="21" t="n">
        <x:v>44867.94256580564</x:v>
      </x:c>
      <x:c r="AD577" s="25" t="n">
        <x:f>AC577*(1+Inputs!$C$14)*(1-Inputs!$C$14/Inputs!$C$15)</x:f>
        <x:v>35602.71242596677</x:v>
      </x:c>
      <x:c r="AE577" s="25" t="n">
        <x:f>AD577/(B577-Inputs!$C$14)</x:f>
        <x:v>654558.2107128311</x:v>
      </x:c>
      <x:c r="AF577" s="25" t="n">
        <x:f>S577/(1+B577)^1+T577/(1+B577)^2+U577/(1+B577)^3+V577/(1+B577)^4+W577/(1+B577)^5+X577/(1+B577)^6+Y577/(1+B577)^7+Z577/(1+B577)^8+AA577/(1+B577)^9+AB577/(1+B577)^10+AE577/(1+B577)^10</x:f>
        <x:v>430628.7434206648</x:v>
      </x:c>
      <x:c r="AG577" s="25" t="n">
        <x:f>(AF577+Inputs!$C$12)/Inputs!$C$13</x:f>
        <x:v>369.41855737201655</x:v>
      </x:c>
      <x:c r="AH577" s="25" t="n">
        <x:f>(S577+Inputs!$C$11)*Inputs!$C$8-Inputs!$C$11</x:f>
        <x:v>2281.3064404046927</x:v>
      </x:c>
      <x:c r="AI577" s="25" t="n">
        <x:f>Inputs!$C$12+AH577-Inputs!$C$10*Inputs!$C$13</x:f>
        <x:v>24599.221855604686</x:v>
      </x:c>
      <x:c r="AJ577" s="25" t="n">
        <x:f>(S577+Inputs!$C$11)*(1-Inputs!$C$8)</x:f>
        <x:v>6590.6751429152655</x:v>
      </x:c>
      <x:c r="AK577" s="25" t="n">
        <x:f>AJ577/(1+B577)^(1-Inputs!$C$8)+T577/(1+B577)^(2-Inputs!$C$8)+U577/(1+B577)^(3-Inputs!$C$8)+V577/(1+B577)^(4-Inputs!$C$8)+W577/(1+B577)^(5-Inputs!$C$8)+X577/(1+B577)^(6-Inputs!$C$8)+Y577/(1+B577)^(7-Inputs!$C$8)+Z577/(1+B577)^(8-Inputs!$C$8)+AA577/(1+B577)^(9-Inputs!$C$8)+AB577/(1+B577)^(10-Inputs!$C$8)+AE577/(1+B577)^(10-Inputs!$C$8)</x:f>
        <x:v>446073.5332447087</x:v>
      </x:c>
      <x:c r="AL577" s="25" t="n">
        <x:f>(AK577+AI577)/Inputs!$C$13</x:f>
        <x:v>375.5626955718659</x:v>
      </x:c>
      <x:c r="AM577" s="26" t="n">
        <x:f>IF(AL577&gt;=Inputs!$C$7,1,0)</x:f>
        <x:v>1</x:v>
      </x:c>
      <x:c r="AN577" s="26" t="n">
        <x:f>IF(Inputs!$C$7&lt;=(1-Inputs!$C$16)*AL577,1,0)</x:f>
        <x:v>1</x:v>
      </x:c>
    </x:row>
    <x:row r="578" ht="20" customHeight="1">
      <x:c r="A578" s="16" t="n">
        <x:v>573</x:v>
      </x:c>
      <x:c r="B578" s="19" t="n">
        <x:v>0.08862455114713941</x:v>
      </x:c>
      <x:c r="C578" s="24" t="n">
        <x:v>0.5185361564249718</x:v>
      </x:c>
      <x:c r="D578" s="19" t="n">
        <x:v>0.032314473810423294</x:v>
      </x:c>
      <x:c r="E578" s="19" t="n">
        <x:v>0.04624517556839834</x:v>
      </x:c>
      <x:c r="F578" s="19" t="n">
        <x:v>-0.16206041007549063</x:v>
      </x:c>
      <x:c r="G578" s="19" t="n">
        <x:v>-0.07577310828882958</x:v>
      </x:c>
      <x:c r="H578" s="19" t="n">
        <x:v>0.8128700201793606</x:v>
      </x:c>
      <x:c r="I578" s="19" t="n">
        <x:v>0.059332079519368794</x:v>
      </x:c>
      <x:c r="J578" s="19" t="n">
        <x:v>0.06390064627843572</x:v>
      </x:c>
      <x:c r="K578" s="19" t="n">
        <x:v>0.06897472772040941</x:v>
      </x:c>
      <x:c r="L578" s="19" t="n">
        <x:v>0.05898373756118531</x:v>
      </x:c>
      <x:c r="M578" s="19" t="n">
        <x:v>0.058602550282640775</x:v>
      </x:c>
      <x:c r="N578" s="19" t="n">
        <x:v>0.06544976949518627</x:v>
      </x:c>
      <x:c r="O578" s="19" t="n">
        <x:v>0.06368256337500157</x:v>
      </x:c>
      <x:c r="P578" s="19" t="n">
        <x:v>0.06546187414932433</x:v>
      </x:c>
      <x:c r="Q578" s="19" t="n">
        <x:v>0.06153743640806056</x:v>
      </x:c>
      <x:c r="R578" s="19" t="n">
        <x:v>0.06339143966681035</x:v>
      </x:c>
      <x:c r="S578" s="21" t="n">
        <x:v>9742.890716488108</x:v>
      </x:c>
      <x:c r="T578" s="21" t="n">
        <x:v>15449.879248951192</x:v>
      </x:c>
      <x:c r="U578" s="21" t="n">
        <x:v>18976.000423432968</x:v>
      </x:c>
      <x:c r="V578" s="21" t="n">
        <x:v>22790.51341236414</x:v>
      </x:c>
      <x:c r="W578" s="21" t="n">
        <x:v>26991.79485240024</x:v>
      </x:c>
      <x:c r="X578" s="21" t="n">
        <x:v>28663.819412206947</x:v>
      </x:c>
      <x:c r="Y578" s="21" t="n">
        <x:v>29951.362787316433</x:v>
      </x:c>
      <x:c r="Z578" s="21" t="n">
        <x:v>30958.609409662356</x:v>
      </x:c>
      <x:c r="AA578" s="21" t="n">
        <x:v>31656.8663723601</x:v>
      </x:c>
      <x:c r="AB578" s="21" t="n">
        <x:v>32013.354384905288</x:v>
      </x:c>
      <x:c r="AC578" s="21" t="n">
        <x:v>41756.54919770255</x:v>
      </x:c>
      <x:c r="AD578" s="25" t="n">
        <x:f>AC578*(1+Inputs!$C$14)*(1-Inputs!$C$14/Inputs!$C$15)</x:f>
        <x:v>33133.82178837697</x:v>
      </x:c>
      <x:c r="AE578" s="25" t="n">
        <x:f>AD578/(B578-Inputs!$C$14)</x:f>
        <x:v>617885.2984235093</x:v>
      </x:c>
      <x:c r="AF578" s="25" t="n">
        <x:f>S578/(1+B578)^1+T578/(1+B578)^2+U578/(1+B578)^3+V578/(1+B578)^4+W578/(1+B578)^5+X578/(1+B578)^6+Y578/(1+B578)^7+Z578/(1+B578)^8+AA578/(1+B578)^9+AB578/(1+B578)^10+AE578/(1+B578)^10</x:f>
        <x:v>412776.8800298522</x:v>
      </x:c>
      <x:c r="AG578" s="25" t="n">
        <x:f>(AF578+Inputs!$C$12)/Inputs!$C$13</x:f>
        <x:v>355.17406613392615</x:v>
      </x:c>
      <x:c r="AH578" s="25" t="n">
        <x:f>(S578+Inputs!$C$11)*Inputs!$C$8-Inputs!$C$11</x:f>
        <x:v>2689.3214041629217</x:v>
      </x:c>
      <x:c r="AI578" s="25" t="n">
        <x:f>Inputs!$C$12+AH578-Inputs!$C$10*Inputs!$C$13</x:f>
        <x:v>25007.236819362923</x:v>
      </x:c>
      <x:c r="AJ578" s="25" t="n">
        <x:f>(S578+Inputs!$C$11)*(1-Inputs!$C$8)</x:f>
        <x:v>7053.569312325187</x:v>
      </x:c>
      <x:c r="AK578" s="25" t="n">
        <x:f>AJ578/(1+B578)^(1-Inputs!$C$8)+T578/(1+B578)^(2-Inputs!$C$8)+U578/(1+B578)^(3-Inputs!$C$8)+V578/(1+B578)^(4-Inputs!$C$8)+W578/(1+B578)^(5-Inputs!$C$8)+X578/(1+B578)^(6-Inputs!$C$8)+Y578/(1+B578)^(7-Inputs!$C$8)+Z578/(1+B578)^(8-Inputs!$C$8)+AA578/(1+B578)^(9-Inputs!$C$8)+AB578/(1+B578)^(10-Inputs!$C$8)+AE578/(1+B578)^(10-Inputs!$C$8)</x:f>
        <x:v>426958.3789126977</x:v>
      </x:c>
      <x:c r="AL578" s="25" t="n">
        <x:f>(AK578+AI578)/Inputs!$C$13</x:f>
        <x:v>360.6357561825609</x:v>
      </x:c>
      <x:c r="AM578" s="26" t="n">
        <x:f>IF(AL578&gt;=Inputs!$C$7,1,0)</x:f>
        <x:v>1</x:v>
      </x:c>
      <x:c r="AN578" s="26" t="n">
        <x:f>IF(Inputs!$C$7&lt;=(1-Inputs!$C$16)*AL578,1,0)</x:f>
        <x:v>1</x:v>
      </x:c>
    </x:row>
    <x:row r="579" ht="20" customHeight="1">
      <x:c r="A579" s="16" t="n">
        <x:v>574</x:v>
      </x:c>
      <x:c r="B579" s="19" t="n">
        <x:v>0.08538788796650859</x:v>
      </x:c>
      <x:c r="C579" s="24" t="n">
        <x:v>0.6319110152298606</x:v>
      </x:c>
      <x:c r="D579" s="19" t="n">
        <x:v>0.015470885629754606</x:v>
      </x:c>
      <x:c r="E579" s="19" t="n">
        <x:v>0.059036966530896684</x:v>
      </x:c>
      <x:c r="F579" s="19" t="n">
        <x:v>-0.14619142953367717</x:v>
      </x:c>
      <x:c r="G579" s="19" t="n">
        <x:v>-0.07709403075636317</x:v>
      </x:c>
      <x:c r="H579" s="19" t="n">
        <x:v>0.7472744816014085</x:v>
      </x:c>
      <x:c r="I579" s="19" t="n">
        <x:v>0.06815152809033748</x:v>
      </x:c>
      <x:c r="J579" s="19" t="n">
        <x:v>0.05483273670238873</x:v>
      </x:c>
      <x:c r="K579" s="19" t="n">
        <x:v>0.07032664653912775</x:v>
      </x:c>
      <x:c r="L579" s="19" t="n">
        <x:v>0.05993057828605629</x:v>
      </x:c>
      <x:c r="M579" s="19" t="n">
        <x:v>0.07072683883593868</x:v>
      </x:c>
      <x:c r="N579" s="19" t="n">
        <x:v>0.06356543972622944</x:v>
      </x:c>
      <x:c r="O579" s="19" t="n">
        <x:v>0.06279954064657091</x:v>
      </x:c>
      <x:c r="P579" s="19" t="n">
        <x:v>0.06213188534565802</x:v>
      </x:c>
      <x:c r="Q579" s="19" t="n">
        <x:v>0.0730207959402685</x:v>
      </x:c>
      <x:c r="R579" s="19" t="n">
        <x:v>0.07198671715074965</x:v>
      </x:c>
      <x:c r="S579" s="21" t="n">
        <x:v>9984.83638719435</x:v>
      </x:c>
      <x:c r="T579" s="21" t="n">
        <x:v>15810.966413785187</x:v>
      </x:c>
      <x:c r="U579" s="21" t="n">
        <x:v>19245.0158341508</x:v>
      </x:c>
      <x:c r="V579" s="21" t="n">
        <x:v>22951.63919648082</x:v>
      </x:c>
      <x:c r="W579" s="21" t="n">
        <x:v>27061.42838586029</x:v>
      </x:c>
      <x:c r="X579" s="21" t="n">
        <x:v>28680.570454460885</x:v>
      </x:c>
      <x:c r="Y579" s="21" t="n">
        <x:v>29903.120237599756</x:v>
      </x:c>
      <x:c r="Z579" s="21" t="n">
        <x:v>30861.600399677798</x:v>
      </x:c>
      <x:c r="AA579" s="21" t="n">
        <x:v>31526.877325791247</x:v>
      </x:c>
      <x:c r="AB579" s="21" t="n">
        <x:v>31884.544498386003</x:v>
      </x:c>
      <x:c r="AC579" s="21" t="n">
        <x:v>41588.53630224261</x:v>
      </x:c>
      <x:c r="AD579" s="25" t="n">
        <x:f>AC579*(1+Inputs!$C$14)*(1-Inputs!$C$14/Inputs!$C$15)</x:f>
        <x:v>33000.503555829506</x:v>
      </x:c>
      <x:c r="AE579" s="25" t="n">
        <x:f>AD579/(B579-Inputs!$C$14)</x:f>
        <x:v>654929.2873272246</x:v>
      </x:c>
      <x:c r="AF579" s="25" t="n">
        <x:f>S579/(1+B579)^1+T579/(1+B579)^2+U579/(1+B579)^3+V579/(1+B579)^4+W579/(1+B579)^5+X579/(1+B579)^6+Y579/(1+B579)^7+Z579/(1+B579)^8+AA579/(1+B579)^9+AB579/(1+B579)^10+AE579/(1+B579)^10</x:f>
        <x:v>440353.9902682875</x:v>
      </x:c>
      <x:c r="AG579" s="25" t="n">
        <x:f>(AF579+Inputs!$C$12)/Inputs!$C$13</x:f>
        <x:v>377.1785984655711</x:v>
      </x:c>
      <x:c r="AH579" s="25" t="n">
        <x:f>(S579+Inputs!$C$11)*Inputs!$C$8-Inputs!$C$11</x:f>
        <x:v>2802.6712937266684</x:v>
      </x:c>
      <x:c r="AI579" s="25" t="n">
        <x:f>Inputs!$C$12+AH579-Inputs!$C$10*Inputs!$C$13</x:f>
        <x:v>25120.58670892667</x:v>
      </x:c>
      <x:c r="AJ579" s="25" t="n">
        <x:f>(S579+Inputs!$C$11)*(1-Inputs!$C$8)</x:f>
        <x:v>7182.165093467682</x:v>
      </x:c>
      <x:c r="AK579" s="25" t="n">
        <x:f>AJ579/(1+B579)^(1-Inputs!$C$8)+T579/(1+B579)^(2-Inputs!$C$8)+U579/(1+B579)^(3-Inputs!$C$8)+V579/(1+B579)^(4-Inputs!$C$8)+W579/(1+B579)^(5-Inputs!$C$8)+X579/(1+B579)^(6-Inputs!$C$8)+Y579/(1+B579)^(7-Inputs!$C$8)+Z579/(1+B579)^(8-Inputs!$C$8)+AA579/(1+B579)^(9-Inputs!$C$8)+AB579/(1+B579)^(10-Inputs!$C$8)+AE579/(1+B579)^(10-Inputs!$C$8)</x:f>
        <x:v>454903.3168592135</x:v>
      </x:c>
      <x:c r="AL579" s="25" t="n">
        <x:f>(AK579+AI579)/Inputs!$C$13</x:f>
        <x:v>383.0242333116513</x:v>
      </x:c>
      <x:c r="AM579" s="26" t="n">
        <x:f>IF(AL579&gt;=Inputs!$C$7,1,0)</x:f>
        <x:v>1</x:v>
      </x:c>
      <x:c r="AN579" s="26" t="n">
        <x:f>IF(Inputs!$C$7&lt;=(1-Inputs!$C$16)*AL579,1,0)</x:f>
        <x:v>1</x:v>
      </x:c>
    </x:row>
    <x:row r="580" ht="20" customHeight="1">
      <x:c r="A580" s="16" t="n">
        <x:v>575</x:v>
      </x:c>
      <x:c r="B580" s="19" t="n">
        <x:v>0.0916634409101244</x:v>
      </x:c>
      <x:c r="C580" s="24" t="n">
        <x:v>0.6654662656789867</x:v>
      </x:c>
      <x:c r="D580" s="19" t="n">
        <x:v>0.012382317503498542</x:v>
      </x:c>
      <x:c r="E580" s="19" t="n">
        <x:v>0.04899254038108694</x:v>
      </x:c>
      <x:c r="F580" s="19" t="n">
        <x:v>-0.19634804842743167</x:v>
      </x:c>
      <x:c r="G580" s="19" t="n">
        <x:v>-0.0951583162777507</x:v>
      </x:c>
      <x:c r="H580" s="19" t="n">
        <x:v>0.7795144636353086</x:v>
      </x:c>
      <x:c r="I580" s="19" t="n">
        <x:v>0.07132543547494948</x:v>
      </x:c>
      <x:c r="J580" s="19" t="n">
        <x:v>0.06800562238098906</x:v>
      </x:c>
      <x:c r="K580" s="19" t="n">
        <x:v>0.0742606240374846</x:v>
      </x:c>
      <x:c r="L580" s="19" t="n">
        <x:v>0.06886397003033494</x:v>
      </x:c>
      <x:c r="M580" s="19" t="n">
        <x:v>0.07455573274564926</x:v>
      </x:c>
      <x:c r="N580" s="19" t="n">
        <x:v>0.06988084159695176</x:v>
      </x:c>
      <x:c r="O580" s="19" t="n">
        <x:v>0.07160687025312314</x:v>
      </x:c>
      <x:c r="P580" s="19" t="n">
        <x:v>0.07435497412356312</x:v>
      </x:c>
      <x:c r="Q580" s="19" t="n">
        <x:v>0.07042352587506344</x:v>
      </x:c>
      <x:c r="R580" s="19" t="n">
        <x:v>0.06961427962826405</x:v>
      </x:c>
      <x:c r="S580" s="21" t="n">
        <x:v>9003.26359764036</x:v>
      </x:c>
      <x:c r="T580" s="21" t="n">
        <x:v>14585.150089249415</x:v>
      </x:c>
      <x:c r="U580" s="21" t="n">
        <x:v>18135.613680581537</x:v>
      </x:c>
      <x:c r="V580" s="21" t="n">
        <x:v>21952.507849784026</x:v>
      </x:c>
      <x:c r="W580" s="21" t="n">
        <x:v>26153.726839021896</x:v>
      </x:c>
      <x:c r="X580" s="21" t="n">
        <x:v>27625.806146099698</x:v>
      </x:c>
      <x:c r="Y580" s="21" t="n">
        <x:v>28702.589816373777</x:v>
      </x:c>
      <x:c r="Z580" s="21" t="n">
        <x:v>29573.444331518385</x:v>
      </x:c>
      <x:c r="AA580" s="21" t="n">
        <x:v>30208.849621085366</x:v>
      </x:c>
      <x:c r="AB580" s="21" t="n">
        <x:v>30579.46996310355</x:v>
      </x:c>
      <x:c r="AC580" s="21" t="n">
        <x:v>39886.265169265505</x:v>
      </x:c>
      <x:c r="AD580" s="25" t="n">
        <x:f>AC580*(1+Inputs!$C$14)*(1-Inputs!$C$14/Inputs!$C$15)</x:f>
        <x:v>31649.751411812173</x:v>
      </x:c>
      <x:c r="AE580" s="25" t="n">
        <x:f>AD580/(B580-Inputs!$C$14)</x:f>
        <x:v>558556.8208258443</x:v>
      </x:c>
      <x:c r="AF580" s="25" t="n">
        <x:f>S580/(1+B580)^1+T580/(1+B580)^2+U580/(1+B580)^3+V580/(1+B580)^4+W580/(1+B580)^5+X580/(1+B580)^6+Y580/(1+B580)^7+Z580/(1+B580)^8+AA580/(1+B580)^9+AB580/(1+B580)^10+AE580/(1+B580)^10</x:f>
        <x:v>372081.8954268465</x:v>
      </x:c>
      <x:c r="AG580" s="25" t="n">
        <x:f>(AF580+Inputs!$C$12)/Inputs!$C$13</x:f>
        <x:v>322.7024221984214</x:v>
      </x:c>
      <x:c r="AH580" s="25" t="n">
        <x:f>(S580+Inputs!$C$11)*Inputs!$C$8-Inputs!$C$11</x:f>
        <x:v>2342.8111649219227</x:v>
      </x:c>
      <x:c r="AI580" s="25" t="n">
        <x:f>Inputs!$C$12+AH580-Inputs!$C$10*Inputs!$C$13</x:f>
        <x:v>24660.72658012192</x:v>
      </x:c>
      <x:c r="AJ580" s="25" t="n">
        <x:f>(S580+Inputs!$C$11)*(1-Inputs!$C$8)</x:f>
        <x:v>6660.452432718438</x:v>
      </x:c>
      <x:c r="AK580" s="25" t="n">
        <x:f>AJ580/(1+B580)^(1-Inputs!$C$8)+T580/(1+B580)^(2-Inputs!$C$8)+U580/(1+B580)^(3-Inputs!$C$8)+V580/(1+B580)^(4-Inputs!$C$8)+W580/(1+B580)^(5-Inputs!$C$8)+X580/(1+B580)^(6-Inputs!$C$8)+Y580/(1+B580)^(7-Inputs!$C$8)+Z580/(1+B580)^(8-Inputs!$C$8)+AA580/(1+B580)^(9-Inputs!$C$8)+AB580/(1+B580)^(10-Inputs!$C$8)+AE580/(1+B580)^(10-Inputs!$C$8)</x:f>
        <x:v>385452.3436728825</x:v>
      </x:c>
      <x:c r="AL580" s="25" t="n">
        <x:f>(AK580+AI580)/Inputs!$C$13</x:f>
        <x:v>327.24046268759645</x:v>
      </x:c>
      <x:c r="AM580" s="26" t="n">
        <x:f>IF(AL580&gt;=Inputs!$C$7,1,0)</x:f>
        <x:v>1</x:v>
      </x:c>
      <x:c r="AN580" s="26" t="n">
        <x:f>IF(Inputs!$C$7&lt;=(1-Inputs!$C$16)*AL580,1,0)</x:f>
        <x:v>0</x:v>
      </x:c>
    </x:row>
    <x:row r="581" ht="20" customHeight="1">
      <x:c r="A581" s="16" t="n">
        <x:v>576</x:v>
      </x:c>
      <x:c r="B581" s="19" t="n">
        <x:v>0.08244576958244666</x:v>
      </x:c>
      <x:c r="C581" s="24" t="n">
        <x:v>0.7635568507783717</x:v>
      </x:c>
      <x:c r="D581" s="19" t="n">
        <x:v>0.023101085102895526</x:v>
      </x:c>
      <x:c r="E581" s="19" t="n">
        <x:v>0.034441167583548524</x:v>
      </x:c>
      <x:c r="F581" s="19" t="n">
        <x:v>-0.1570771313949183</x:v>
      </x:c>
      <x:c r="G581" s="19" t="n">
        <x:v>-0.07716549781375022</x:v>
      </x:c>
      <x:c r="H581" s="19" t="n">
        <x:v>0.7085652779902887</x:v>
      </x:c>
      <x:c r="I581" s="19" t="n">
        <x:v>0.06254424944893458</x:v>
      </x:c>
      <x:c r="J581" s="19" t="n">
        <x:v>0.06588852475870113</x:v>
      </x:c>
      <x:c r="K581" s="19" t="n">
        <x:v>0.06659011465096569</x:v>
      </x:c>
      <x:c r="L581" s="19" t="n">
        <x:v>0.06215498142209185</x:v>
      </x:c>
      <x:c r="M581" s="19" t="n">
        <x:v>0.05755988870238411</x:v>
      </x:c>
      <x:c r="N581" s="19" t="n">
        <x:v>0.07172183614677011</x:v>
      </x:c>
      <x:c r="O581" s="19" t="n">
        <x:v>0.06466996575820418</x:v>
      </x:c>
      <x:c r="P581" s="19" t="n">
        <x:v>0.06983844810681263</x:v>
      </x:c>
      <x:c r="Q581" s="19" t="n">
        <x:v>0.062019569126724725</x:v>
      </x:c>
      <x:c r="R581" s="19" t="n">
        <x:v>0.059095466791312674</x:v>
      </x:c>
      <x:c r="S581" s="21" t="n">
        <x:v>9765.563287257843</x:v>
      </x:c>
      <x:c r="T581" s="21" t="n">
        <x:v>15506.401046089763</x:v>
      </x:c>
      <x:c r="U581" s="21" t="n">
        <x:v>18863.06731131951</x:v>
      </x:c>
      <x:c r="V581" s="21" t="n">
        <x:v>22410.158539888802</x:v>
      </x:c>
      <x:c r="W581" s="21" t="n">
        <x:v>26320.07019648048</x:v>
      </x:c>
      <x:c r="X581" s="21" t="n">
        <x:v>27630.624100306504</x:v>
      </x:c>
      <x:c r="Y581" s="21" t="n">
        <x:v>28676.202412662285</x:v>
      </x:c>
      <x:c r="Z581" s="21" t="n">
        <x:v>29498.261140959497</x:v>
      </x:c>
      <x:c r="AA581" s="21" t="n">
        <x:v>30101.286220816393</x:v>
      </x:c>
      <x:c r="AB581" s="21" t="n">
        <x:v>30447.993221250206</x:v>
      </x:c>
      <x:c r="AC581" s="21" t="n">
        <x:v>39714.7737668481</x:v>
      </x:c>
      <x:c r="AD581" s="25" t="n">
        <x:f>AC581*(1+Inputs!$C$14)*(1-Inputs!$C$14/Inputs!$C$15)</x:f>
        <x:v>31513.67298399396</x:v>
      </x:c>
      <x:c r="AE581" s="25" t="n">
        <x:f>AD581/(B581-Inputs!$C$14)</x:f>
        <x:v>664204.064162824</x:v>
      </x:c>
      <x:c r="AF581" s="25" t="n">
        <x:f>S581/(1+B581)^1+T581/(1+B581)^2+U581/(1+B581)^3+V581/(1+B581)^4+W581/(1+B581)^5+X581/(1+B581)^6+Y581/(1+B581)^7+Z581/(1+B581)^8+AA581/(1+B581)^9+AB581/(1+B581)^10+AE581/(1+B581)^10</x:f>
        <x:v>449778.3894467221</x:v>
      </x:c>
      <x:c r="AG581" s="25" t="n">
        <x:f>(AF581+Inputs!$C$12)/Inputs!$C$13</x:f>
        <x:v>384.6985849556407</x:v>
      </x:c>
      <x:c r="AH581" s="25" t="n">
        <x:f>(S581+Inputs!$C$11)*Inputs!$C$8-Inputs!$C$11</x:f>
        <x:v>2699.943348276962</x:v>
      </x:c>
      <x:c r="AI581" s="25" t="n">
        <x:f>Inputs!$C$12+AH581-Inputs!$C$10*Inputs!$C$13</x:f>
        <x:v>25017.858763476957</x:v>
      </x:c>
      <x:c r="AJ581" s="25" t="n">
        <x:f>(S581+Inputs!$C$11)*(1-Inputs!$C$8)</x:f>
        <x:v>7065.619938980882</x:v>
      </x:c>
      <x:c r="AK581" s="25" t="n">
        <x:f>AJ581/(1+B581)^(1-Inputs!$C$8)+T581/(1+B581)^(2-Inputs!$C$8)+U581/(1+B581)^(3-Inputs!$C$8)+V581/(1+B581)^(4-Inputs!$C$8)+W581/(1+B581)^(5-Inputs!$C$8)+X581/(1+B581)^(6-Inputs!$C$8)+Y581/(1+B581)^(7-Inputs!$C$8)+Z581/(1+B581)^(8-Inputs!$C$8)+AA581/(1+B581)^(9-Inputs!$C$8)+AB581/(1+B581)^(10-Inputs!$C$8)+AE581/(1+B581)^(10-Inputs!$C$8)</x:f>
        <x:v>464197.1774481547</x:v>
      </x:c>
      <x:c r="AL581" s="25" t="n">
        <x:f>(AK581+AI581)/Inputs!$C$13</x:f>
        <x:v>390.35809003809925</x:v>
      </x:c>
      <x:c r="AM581" s="26" t="n">
        <x:f>IF(AL581&gt;=Inputs!$C$7,1,0)</x:f>
        <x:v>1</x:v>
      </x:c>
      <x:c r="AN581" s="26" t="n">
        <x:f>IF(Inputs!$C$7&lt;=(1-Inputs!$C$16)*AL581,1,0)</x:f>
        <x:v>1</x:v>
      </x:c>
    </x:row>
    <x:row r="582" ht="20" customHeight="1">
      <x:c r="A582" s="16" t="n">
        <x:v>577</x:v>
      </x:c>
      <x:c r="B582" s="19" t="n">
        <x:v>0.07850605974489273</x:v>
      </x:c>
      <x:c r="C582" s="24" t="n">
        <x:v>0.2726890818096024</x:v>
      </x:c>
      <x:c r="D582" s="19" t="n">
        <x:v>0.007989901240314623</x:v>
      </x:c>
      <x:c r="E582" s="19" t="n">
        <x:v>0.053721405309098885</x:v>
      </x:c>
      <x:c r="F582" s="19" t="n">
        <x:v>-0.1416598865906383</x:v>
      </x:c>
      <x:c r="G582" s="19" t="n">
        <x:v>-0.0625974297995964</x:v>
      </x:c>
      <x:c r="H582" s="19" t="n">
        <x:v>0.5635509628520197</x:v>
      </x:c>
      <x:c r="I582" s="19" t="n">
        <x:v>0.0637802209560357</x:v>
      </x:c>
      <x:c r="J582" s="19" t="n">
        <x:v>0.06602950817842952</x:v>
      </x:c>
      <x:c r="K582" s="19" t="n">
        <x:v>0.0592620968288918</x:v>
      </x:c>
      <x:c r="L582" s="19" t="n">
        <x:v>0.061995484957961935</x:v>
      </x:c>
      <x:c r="M582" s="19" t="n">
        <x:v>0.06663626071482326</x:v>
      </x:c>
      <x:c r="N582" s="19" t="n">
        <x:v>0.06730552965944867</x:v>
      </x:c>
      <x:c r="O582" s="19" t="n">
        <x:v>0.06629625839499226</x:v>
      </x:c>
      <x:c r="P582" s="19" t="n">
        <x:v>0.06100999820365928</x:v>
      </x:c>
      <x:c r="Q582" s="19" t="n">
        <x:v>0.05681281719722051</x:v>
      </x:c>
      <x:c r="R582" s="19" t="n">
        <x:v>0.06740341392129608</x:v>
      </x:c>
      <x:c r="S582" s="21" t="n">
        <x:v>10105.113315423017</x:v>
      </x:c>
      <x:c r="T582" s="21" t="n">
        <x:v>15372.303547171188</x:v>
      </x:c>
      <x:c r="U582" s="21" t="n">
        <x:v>17975.030480973663</x:v>
      </x:c>
      <x:c r="V582" s="21" t="n">
        <x:v>20591.14699045338</x:v>
      </x:c>
      <x:c r="W582" s="21" t="n">
        <x:v>23462.27179615066</x:v>
      </x:c>
      <x:c r="X582" s="21" t="n">
        <x:v>24689.46365496971</x:v>
      </x:c>
      <x:c r="Y582" s="21" t="n">
        <x:v>25675.523776214333</x:v>
      </x:c>
      <x:c r="Z582" s="21" t="n">
        <x:v>26490.95692163402</x:v>
      </x:c>
      <x:c r="AA582" s="21" t="n">
        <x:v>27109.229214814117</x:v>
      </x:c>
      <x:c r="AB582" s="21" t="n">
        <x:v>27526.440982926364</x:v>
      </x:c>
      <x:c r="AC582" s="21" t="n">
        <x:v>35904.05345599091</x:v>
      </x:c>
      <x:c r="AD582" s="25" t="n">
        <x:f>AC582*(1+Inputs!$C$14)*(1-Inputs!$C$14/Inputs!$C$15)</x:f>
        <x:v>28489.86641732878</x:v>
      </x:c>
      <x:c r="AE582" s="25" t="n">
        <x:f>AD582/(B582-Inputs!$C$14)</x:f>
        <x:v>654848.2345766389</x:v>
      </x:c>
      <x:c r="AF582" s="25" t="n">
        <x:f>S582/(1+B582)^1+T582/(1+B582)^2+U582/(1+B582)^3+V582/(1+B582)^4+W582/(1+B582)^5+X582/(1+B582)^6+Y582/(1+B582)^7+Z582/(1+B582)^8+AA582/(1+B582)^9+AB582/(1+B582)^10+AE582/(1+B582)^10</x:f>
        <x:v>447707.6502657839</x:v>
      </x:c>
      <x:c r="AG582" s="25" t="n">
        <x:f>(AF582+Inputs!$C$12)/Inputs!$C$13</x:f>
        <x:v>383.0462853904073</x:v>
      </x:c>
      <x:c r="AH582" s="25" t="n">
        <x:f>(S582+Inputs!$C$11)*Inputs!$C$8-Inputs!$C$11</x:f>
        <x:v>2859.020210787222</x:v>
      </x:c>
      <x:c r="AI582" s="25" t="n">
        <x:f>Inputs!$C$12+AH582-Inputs!$C$10*Inputs!$C$13</x:f>
        <x:v>25176.935625987222</x:v>
      </x:c>
      <x:c r="AJ582" s="25" t="n">
        <x:f>(S582+Inputs!$C$11)*(1-Inputs!$C$8)</x:f>
        <x:v>7246.093104635796</x:v>
      </x:c>
      <x:c r="AK582" s="25" t="n">
        <x:f>AJ582/(1+B582)^(1-Inputs!$C$8)+T582/(1+B582)^(2-Inputs!$C$8)+U582/(1+B582)^(3-Inputs!$C$8)+V582/(1+B582)^(4-Inputs!$C$8)+W582/(1+B582)^(5-Inputs!$C$8)+X582/(1+B582)^(6-Inputs!$C$8)+Y582/(1+B582)^(7-Inputs!$C$8)+Z582/(1+B582)^(8-Inputs!$C$8)+AA582/(1+B582)^(9-Inputs!$C$8)+AB582/(1+B582)^(10-Inputs!$C$8)+AE582/(1+B582)^(10-Inputs!$C$8)</x:f>
        <x:v>461097.26178396965</x:v>
      </x:c>
      <x:c r="AL582" s="25" t="n">
        <x:f>(AK582+AI582)/Inputs!$C$13</x:f>
        <x:v>388.01151413025025</x:v>
      </x:c>
      <x:c r="AM582" s="26" t="n">
        <x:f>IF(AL582&gt;=Inputs!$C$7,1,0)</x:f>
        <x:v>1</x:v>
      </x:c>
      <x:c r="AN582" s="26" t="n">
        <x:f>IF(Inputs!$C$7&lt;=(1-Inputs!$C$16)*AL582,1,0)</x:f>
        <x:v>1</x:v>
      </x:c>
    </x:row>
    <x:row r="583" ht="20" customHeight="1">
      <x:c r="A583" s="16" t="n">
        <x:v>578</x:v>
      </x:c>
      <x:c r="B583" s="19" t="n">
        <x:v>0.0812872477975272</x:v>
      </x:c>
      <x:c r="C583" s="24" t="n">
        <x:v>0.32365513795522816</x:v>
      </x:c>
      <x:c r="D583" s="19" t="n">
        <x:v>0.010290391711176029</x:v>
      </x:c>
      <x:c r="E583" s="19" t="n">
        <x:v>0.05507374672790462</x:v>
      </x:c>
      <x:c r="F583" s="19" t="n">
        <x:v>-0.1646048550863941</x:v>
      </x:c>
      <x:c r="G583" s="19" t="n">
        <x:v>-0.09273080935572409</x:v>
      </x:c>
      <x:c r="H583" s="19" t="n">
        <x:v>0.5700284138910945</x:v>
      </x:c>
      <x:c r="I583" s="19" t="n">
        <x:v>0.06707067547300426</x:v>
      </x:c>
      <x:c r="J583" s="19" t="n">
        <x:v>0.06648272938267041</x:v>
      </x:c>
      <x:c r="K583" s="19" t="n">
        <x:v>0.0723243310726491</x:v>
      </x:c>
      <x:c r="L583" s="19" t="n">
        <x:v>0.07236573878818603</x:v>
      </x:c>
      <x:c r="M583" s="19" t="n">
        <x:v>0.06592250093204598</x:v>
      </x:c>
      <x:c r="N583" s="19" t="n">
        <x:v>0.07298098806453596</x:v>
      </x:c>
      <x:c r="O583" s="19" t="n">
        <x:v>0.06309528781576432</x:v>
      </x:c>
      <x:c r="P583" s="19" t="n">
        <x:v>0.06517183534093306</x:v>
      </x:c>
      <x:c r="Q583" s="19" t="n">
        <x:v>0.07176665247517236</x:v>
      </x:c>
      <x:c r="R583" s="19" t="n">
        <x:v>0.07136800865838382</x:v>
      </x:c>
      <x:c r="S583" s="21" t="n">
        <x:v>9558.03614675889</x:v>
      </x:c>
      <x:c r="T583" s="21" t="n">
        <x:v>14877.225050511219</x:v>
      </x:c>
      <x:c r="U583" s="21" t="n">
        <x:v>17764.434361785767</x:v>
      </x:c>
      <x:c r="V583" s="21" t="n">
        <x:v>20715.923661489553</x:v>
      </x:c>
      <x:c r="W583" s="21" t="n">
        <x:v>23955.15965437888</x:v>
      </x:c>
      <x:c r="X583" s="21" t="n">
        <x:v>25281.288595357633</x:v>
      </x:c>
      <x:c r="Y583" s="21" t="n">
        <x:v>26347.487965126293</x:v>
      </x:c>
      <x:c r="Z583" s="21" t="n">
        <x:v>27197.521562759557</x:v>
      </x:c>
      <x:c r="AA583" s="21" t="n">
        <x:v>27846.00194252453</x:v>
      </x:c>
      <x:c r="AB583" s="21" t="n">
        <x:v>28274.671082440207</x:v>
      </x:c>
      <x:c r="AC583" s="21" t="n">
        <x:v>36880.005759704625</x:v>
      </x:c>
      <x:c r="AD583" s="25" t="n">
        <x:f>AC583*(1+Inputs!$C$14)*(1-Inputs!$C$14/Inputs!$C$15)</x:f>
        <x:v>29264.284570325613</x:v>
      </x:c>
      <x:c r="AE583" s="25" t="n">
        <x:f>AD583/(B583-Inputs!$C$14)</x:f>
        <x:v>632232.114951734</x:v>
      </x:c>
      <x:c r="AF583" s="25" t="n">
        <x:f>S583/(1+B583)^1+T583/(1+B583)^2+U583/(1+B583)^3+V583/(1+B583)^4+W583/(1+B583)^5+X583/(1+B583)^6+Y583/(1+B583)^7+Z583/(1+B583)^8+AA583/(1+B583)^9+AB583/(1+B583)^10+AE583/(1+B583)^10</x:f>
        <x:v>428696.3700370943</x:v>
      </x:c>
      <x:c r="AG583" s="25" t="n">
        <x:f>(AF583+Inputs!$C$12)/Inputs!$C$13</x:f>
        <x:v>367.8766636700316</x:v>
      </x:c>
      <x:c r="AH583" s="25" t="n">
        <x:f>(S583+Inputs!$C$11)*Inputs!$C$8-Inputs!$C$11</x:f>
        <x:v>2602.7183043719733</x:v>
      </x:c>
      <x:c r="AI583" s="25" t="n">
        <x:f>Inputs!$C$12+AH583-Inputs!$C$10*Inputs!$C$13</x:f>
        <x:v>24920.633719571968</x:v>
      </x:c>
      <x:c r="AJ583" s="25" t="n">
        <x:f>(S583+Inputs!$C$11)*(1-Inputs!$C$8)</x:f>
        <x:v>6955.317842386918</x:v>
      </x:c>
      <x:c r="AK583" s="25" t="n">
        <x:f>AJ583/(1+B583)^(1-Inputs!$C$8)+T583/(1+B583)^(2-Inputs!$C$8)+U583/(1+B583)^(3-Inputs!$C$8)+V583/(1+B583)^(4-Inputs!$C$8)+W583/(1+B583)^(5-Inputs!$C$8)+X583/(1+B583)^(6-Inputs!$C$8)+Y583/(1+B583)^(7-Inputs!$C$8)+Z583/(1+B583)^(8-Inputs!$C$8)+AA583/(1+B583)^(9-Inputs!$C$8)+AB583/(1+B583)^(10-Inputs!$C$8)+AE583/(1+B583)^(10-Inputs!$C$8)</x:f>
        <x:v>442186.633812967</x:v>
      </x:c>
      <x:c r="AL583" s="25" t="n">
        <x:f>(AK583+AI583)/Inputs!$C$13</x:f>
        <x:v>372.7176952877599</x:v>
      </x:c>
      <x:c r="AM583" s="26" t="n">
        <x:f>IF(AL583&gt;=Inputs!$C$7,1,0)</x:f>
        <x:v>1</x:v>
      </x:c>
      <x:c r="AN583" s="26" t="n">
        <x:f>IF(Inputs!$C$7&lt;=(1-Inputs!$C$16)*AL583,1,0)</x:f>
        <x:v>1</x:v>
      </x:c>
    </x:row>
    <x:row r="584" ht="20" customHeight="1">
      <x:c r="A584" s="16" t="n">
        <x:v>579</x:v>
      </x:c>
      <x:c r="B584" s="19" t="n">
        <x:v>0.09421718882259127</x:v>
      </x:c>
      <x:c r="C584" s="24" t="n">
        <x:v>0.8302995040727126</x:v>
      </x:c>
      <x:c r="D584" s="19" t="n">
        <x:v>0.033833803948151345</x:v>
      </x:c>
      <x:c r="E584" s="19" t="n">
        <x:v>0.05240903338632251</x:v>
      </x:c>
      <x:c r="F584" s="19" t="n">
        <x:v>-0.21231725237002935</x:v>
      </x:c>
      <x:c r="G584" s="19" t="n">
        <x:v>-0.10909355573350979</x:v>
      </x:c>
      <x:c r="H584" s="19" t="n">
        <x:v>0.6285784275716253</x:v>
      </x:c>
      <x:c r="I584" s="19" t="n">
        <x:v>0.0744713179429948</x:v>
      </x:c>
      <x:c r="J584" s="19" t="n">
        <x:v>0.07007209316739021</x:v>
      </x:c>
      <x:c r="K584" s="19" t="n">
        <x:v>0.07506993132214916</x:v>
      </x:c>
      <x:c r="L584" s="19" t="n">
        <x:v>0.0748441641472175</x:v>
      </x:c>
      <x:c r="M584" s="19" t="n">
        <x:v>0.07237346682260637</x:v>
      </x:c>
      <x:c r="N584" s="19" t="n">
        <x:v>0.07213088200857896</x:v>
      </x:c>
      <x:c r="O584" s="19" t="n">
        <x:v>0.07167739020211797</x:v>
      </x:c>
      <x:c r="P584" s="19" t="n">
        <x:v>0.07515210666458075</x:v>
      </x:c>
      <x:c r="Q584" s="19" t="n">
        <x:v>0.07449739355429189</x:v>
      </x:c>
      <x:c r="R584" s="19" t="n">
        <x:v>0.06346421565772857</x:v>
      </x:c>
      <x:c r="S584" s="21" t="n">
        <x:v>8693.31321522276</x:v>
      </x:c>
      <x:c r="T584" s="21" t="n">
        <x:v>14520.721130036352</x:v>
      </x:c>
      <x:c r="U584" s="21" t="n">
        <x:v>18612.32079063802</x:v>
      </x:c>
      <x:c r="V584" s="21" t="n">
        <x:v>23114.644106664542</x:v>
      </x:c>
      <x:c r="W584" s="21" t="n">
        <x:v>28243.253959945105</x:v>
      </x:c>
      <x:c r="X584" s="21" t="n">
        <x:v>30206.222445690983</x:v>
      </x:c>
      <x:c r="Y584" s="21" t="n">
        <x:v>31703.482168711376</x:v>
      </x:c>
      <x:c r="Z584" s="21" t="n">
        <x:v>32863.630357546856</x:v>
      </x:c>
      <x:c r="AA584" s="21" t="n">
        <x:v>33643.51384217254</x:v>
      </x:c>
      <x:c r="AB584" s="21" t="n">
        <x:v>33997.2263824133</x:v>
      </x:c>
      <x:c r="AC584" s="21" t="n">
        <x:v>44344.20832488692</x:v>
      </x:c>
      <x:c r="AD584" s="25" t="n">
        <x:f>AC584*(1+Inputs!$C$14)*(1-Inputs!$C$14/Inputs!$C$15)</x:f>
        <x:v>35187.12930579777</x:v>
      </x:c>
      <x:c r="AE584" s="25" t="n">
        <x:f>AD584/(B584-Inputs!$C$14)</x:f>
        <x:v>594204.6558679924</x:v>
      </x:c>
      <x:c r="AF584" s="25" t="n">
        <x:f>S584/(1+B584)^1+T584/(1+B584)^2+U584/(1+B584)^3+V584/(1+B584)^4+W584/(1+B584)^5+X584/(1+B584)^6+Y584/(1+B584)^7+Z584/(1+B584)^8+AA584/(1+B584)^9+AB584/(1+B584)^10+AE584/(1+B584)^10</x:f>
        <x:v>389147.61578194087</x:v>
      </x:c>
      <x:c r="AG584" s="25" t="n">
        <x:f>(AF584+Inputs!$C$12)/Inputs!$C$13</x:f>
        <x:v>336.31962835489185</x:v>
      </x:c>
      <x:c r="AH584" s="25" t="n">
        <x:f>(S584+Inputs!$C$11)*Inputs!$C$8-Inputs!$C$11</x:f>
        <x:v>2197.601533707102</x:v>
      </x:c>
      <x:c r="AI584" s="25" t="n">
        <x:f>Inputs!$C$12+AH584-Inputs!$C$10*Inputs!$C$13</x:f>
        <x:v>24515.516948907098</x:v>
      </x:c>
      <x:c r="AJ584" s="25" t="n">
        <x:f>(S584+Inputs!$C$11)*(1-Inputs!$C$8)</x:f>
        <x:v>6495.71168151566</x:v>
      </x:c>
      <x:c r="AK584" s="25" t="n">
        <x:f>AJ584/(1+B584)^(1-Inputs!$C$8)+T584/(1+B584)^(2-Inputs!$C$8)+U584/(1+B584)^(3-Inputs!$C$8)+V584/(1+B584)^(4-Inputs!$C$8)+W584/(1+B584)^(5-Inputs!$C$8)+X584/(1+B584)^(6-Inputs!$C$8)+Y584/(1+B584)^(7-Inputs!$C$8)+Z584/(1+B584)^(8-Inputs!$C$8)+AA584/(1+B584)^(9-Inputs!$C$8)+AB584/(1+B584)^(10-Inputs!$C$8)+AE584/(1+B584)^(10-Inputs!$C$8)</x:f>
        <x:v>403819.16656420793</x:v>
      </x:c>
      <x:c r="AL584" s="25" t="n">
        <x:f>(AK584+AI584)/Inputs!$C$13</x:f>
        <x:v>341.77998748370817</x:v>
      </x:c>
      <x:c r="AM584" s="26" t="n">
        <x:f>IF(AL584&gt;=Inputs!$C$7,1,0)</x:f>
        <x:v>1</x:v>
      </x:c>
      <x:c r="AN584" s="26" t="n">
        <x:f>IF(Inputs!$C$7&lt;=(1-Inputs!$C$16)*AL584,1,0)</x:f>
        <x:v>1</x:v>
      </x:c>
    </x:row>
    <x:row r="585" ht="20" customHeight="1">
      <x:c r="A585" s="16" t="n">
        <x:v>580</x:v>
      </x:c>
      <x:c r="B585" s="19" t="n">
        <x:v>0.09352046411483957</x:v>
      </x:c>
      <x:c r="C585" s="24" t="n">
        <x:v>0.6550439798669174</x:v>
      </x:c>
      <x:c r="D585" s="19" t="n">
        <x:v>0.03260956393483383</x:v>
      </x:c>
      <x:c r="E585" s="19" t="n">
        <x:v>0.04963607501353494</x:v>
      </x:c>
      <x:c r="F585" s="19" t="n">
        <x:v>-0.19479496119373496</x:v>
      </x:c>
      <x:c r="G585" s="19" t="n">
        <x:v>-0.0846643106221262</x:v>
      </x:c>
      <x:c r="H585" s="19" t="n">
        <x:v>0.7895798173059063</x:v>
      </x:c>
      <x:c r="I585" s="19" t="n">
        <x:v>0.06868569078736186</x:v>
      </x:c>
      <x:c r="J585" s="19" t="n">
        <x:v>0.07015594514825921</x:v>
      </x:c>
      <x:c r="K585" s="19" t="n">
        <x:v>0.0641697456207237</x:v>
      </x:c>
      <x:c r="L585" s="19" t="n">
        <x:v>0.07447139146601672</x:v>
      </x:c>
      <x:c r="M585" s="19" t="n">
        <x:v>0.07265433872035942</x:v>
      </x:c>
      <x:c r="N585" s="19" t="n">
        <x:v>0.0729962864830975</x:v>
      </x:c>
      <x:c r="O585" s="19" t="n">
        <x:v>0.07171683806132137</x:v>
      </x:c>
      <x:c r="P585" s="19" t="n">
        <x:v>0.06477425818138613</x:v>
      </x:c>
      <x:c r="Q585" s="19" t="n">
        <x:v>0.0687545613777877</x:v>
      </x:c>
      <x:c r="R585" s="19" t="n">
        <x:v>0.06750677302609234</x:v>
      </x:c>
      <x:c r="S585" s="21" t="n">
        <x:v>9127.391610433935</x:v>
      </x:c>
      <x:c r="T585" s="21" t="n">
        <x:v>14870.44019605971</x:v>
      </x:c>
      <x:c r="U585" s="21" t="n">
        <x:v>18749.6458695841</x:v>
      </x:c>
      <x:c r="V585" s="21" t="n">
        <x:v>23005.663535916516</x:v>
      </x:c>
      <x:c r="W585" s="21" t="n">
        <x:v>27831.301499626188</x:v>
      </x:c>
      <x:c r="X585" s="21" t="n">
        <x:v>29715.899952525917</x:v>
      </x:c>
      <x:c r="Y585" s="21" t="n">
        <x:v>31128.412980353798</x:v>
      </x:c>
      <x:c r="Z585" s="21" t="n">
        <x:v>32220.58943784536</x:v>
      </x:c>
      <x:c r="AA585" s="21" t="n">
        <x:v>32945.91206712213</x:v>
      </x:c>
      <x:c r="AB585" s="21" t="n">
        <x:v>33298.0362096395</x:v>
      </x:c>
      <x:c r="AC585" s="21" t="n">
        <x:v>43432.221143008035</x:v>
      </x:c>
      <x:c r="AD585" s="25" t="n">
        <x:f>AC585*(1+Inputs!$C$14)*(1-Inputs!$C$14/Inputs!$C$15)</x:f>
        <x:v>34463.46747697687</x:v>
      </x:c>
      <x:c r="AE585" s="25" t="n">
        <x:f>AD585/(B585-Inputs!$C$14)</x:f>
        <x:v>588913.0921680038</x:v>
      </x:c>
      <x:c r="AF585" s="25" t="n">
        <x:f>S585/(1+B585)^1+T585/(1+B585)^2+U585/(1+B585)^3+V585/(1+B585)^4+W585/(1+B585)^5+X585/(1+B585)^6+Y585/(1+B585)^7+Z585/(1+B585)^8+AA585/(1+B585)^9+AB585/(1+B585)^10+AE585/(1+B585)^10</x:f>
        <x:v>388019.3935025546</x:v>
      </x:c>
      <x:c r="AG585" s="25" t="n">
        <x:f>(AF585+Inputs!$C$12)/Inputs!$C$13</x:f>
        <x:v>335.4193888660771</x:v>
      </x:c>
      <x:c r="AH585" s="25" t="n">
        <x:f>(S585+Inputs!$C$11)*Inputs!$C$8-Inputs!$C$11</x:f>
        <x:v>2400.964288723844</x:v>
      </x:c>
      <x:c r="AI585" s="25" t="n">
        <x:f>Inputs!$C$12+AH585-Inputs!$C$10*Inputs!$C$13</x:f>
        <x:v>24718.87970392384</x:v>
      </x:c>
      <x:c r="AJ585" s="25" t="n">
        <x:f>(S585+Inputs!$C$11)*(1-Inputs!$C$8)</x:f>
        <x:v>6726.427321710092</x:v>
      </x:c>
      <x:c r="AK585" s="25" t="n">
        <x:f>AJ585/(1+B585)^(1-Inputs!$C$8)+T585/(1+B585)^(2-Inputs!$C$8)+U585/(1+B585)^(3-Inputs!$C$8)+V585/(1+B585)^(4-Inputs!$C$8)+W585/(1+B585)^(5-Inputs!$C$8)+X585/(1+B585)^(6-Inputs!$C$8)+Y585/(1+B585)^(7-Inputs!$C$8)+Z585/(1+B585)^(8-Inputs!$C$8)+AA585/(1+B585)^(9-Inputs!$C$8)+AB585/(1+B585)^(10-Inputs!$C$8)+AE585/(1+B585)^(10-Inputs!$C$8)</x:f>
        <x:v>402326.9443382566</x:v>
      </x:c>
      <x:c r="AL585" s="25" t="n">
        <x:f>(AK585+AI585)/Inputs!$C$13</x:f>
        <x:v>340.7515711756209</x:v>
      </x:c>
      <x:c r="AM585" s="26" t="n">
        <x:f>IF(AL585&gt;=Inputs!$C$7,1,0)</x:f>
        <x:v>1</x:v>
      </x:c>
      <x:c r="AN585" s="26" t="n">
        <x:f>IF(Inputs!$C$7&lt;=(1-Inputs!$C$16)*AL585,1,0)</x:f>
        <x:v>1</x:v>
      </x:c>
    </x:row>
    <x:row r="586" ht="20" customHeight="1">
      <x:c r="A586" s="16" t="n">
        <x:v>581</x:v>
      </x:c>
      <x:c r="B586" s="19" t="n">
        <x:v>0.08379023733156064</x:v>
      </x:c>
      <x:c r="C586" s="24" t="n">
        <x:v>0.5583746667795424</x:v>
      </x:c>
      <x:c r="D586" s="19" t="n">
        <x:v>0.01361352718825657</x:v>
      </x:c>
      <x:c r="E586" s="19" t="n">
        <x:v>0.05754977757689489</x:v>
      </x:c>
      <x:c r="F586" s="19" t="n">
        <x:v>-0.21864493810172578</x:v>
      </x:c>
      <x:c r="G586" s="19" t="n">
        <x:v>-0.08297243878993016</x:v>
      </x:c>
      <x:c r="H586" s="19" t="n">
        <x:v>0.8206901926999137</x:v>
      </x:c>
      <x:c r="I586" s="19" t="n">
        <x:v>0.06132670600696315</x:v>
      </x:c>
      <x:c r="J586" s="19" t="n">
        <x:v>0.06952943939668671</x:v>
      </x:c>
      <x:c r="K586" s="19" t="n">
        <x:v>0.06454741318505398</x:v>
      </x:c>
      <x:c r="L586" s="19" t="n">
        <x:v>0.06702241036079727</x:v>
      </x:c>
      <x:c r="M586" s="19" t="n">
        <x:v>0.06790892212864605</x:v>
      </x:c>
      <x:c r="N586" s="19" t="n">
        <x:v>0.06494394357967735</x:v>
      </x:c>
      <x:c r="O586" s="19" t="n">
        <x:v>0.06912993465019213</x:v>
      </x:c>
      <x:c r="P586" s="19" t="n">
        <x:v>0.0750932332815421</x:v>
      </x:c>
      <x:c r="Q586" s="19" t="n">
        <x:v>0.07062949449765825</x:v>
      </x:c>
      <x:c r="R586" s="19" t="n">
        <x:v>0.06663038988578024</x:v>
      </x:c>
      <x:c r="S586" s="21" t="n">
        <x:v>8705.50408728833</x:v>
      </x:c>
      <x:c r="T586" s="21" t="n">
        <x:v>14148.345270413502</x:v>
      </x:c>
      <x:c r="U586" s="21" t="n">
        <x:v>17823.647685690503</x:v>
      </x:c>
      <x:c r="V586" s="21" t="n">
        <x:v>21841.147859339104</x:v>
      </x:c>
      <x:c r="W586" s="21" t="n">
        <x:v>26299.756839546317</x:v>
      </x:c>
      <x:c r="X586" s="21" t="n">
        <x:v>27926.680817820827</x:v>
      </x:c>
      <x:c r="Y586" s="21" t="n">
        <x:v>29104.57751085862</x:v>
      </x:c>
      <x:c r="Z586" s="21" t="n">
        <x:v>30057.592071178995</x:v>
      </x:c>
      <x:c r="AA586" s="21" t="n">
        <x:v>30746.547940920944</x:v>
      </x:c>
      <x:c r="AB586" s="21" t="n">
        <x:v>31129.05112659084</x:v>
      </x:c>
      <x:c r="AC586" s="21" t="n">
        <x:v>40603.11016511848</x:v>
      </x:c>
      <x:c r="AD586" s="25" t="n">
        <x:f>AC586*(1+Inputs!$C$14)*(1-Inputs!$C$14/Inputs!$C$15)</x:f>
        <x:v>32218.56791602151</x:v>
      </x:c>
      <x:c r="AE586" s="25" t="n">
        <x:f>AD586/(B586-Inputs!$C$14)</x:f>
        <x:v>660348.6614970919</x:v>
      </x:c>
      <x:c r="AF586" s="25" t="n">
        <x:f>S586/(1+B586)^1+T586/(1+B586)^2+U586/(1+B586)^3+V586/(1+B586)^4+W586/(1+B586)^5+X586/(1+B586)^6+Y586/(1+B586)^7+Z586/(1+B586)^8+AA586/(1+B586)^9+AB586/(1+B586)^10+AE586/(1+B586)^10</x:f>
        <x:v>441256.3395882906</x:v>
      </x:c>
      <x:c r="AG586" s="25" t="n">
        <x:f>(AF586+Inputs!$C$12)/Inputs!$C$13</x:f>
        <x:v>377.8986077274107</x:v>
      </x:c>
      <x:c r="AH586" s="25" t="n">
        <x:f>(S586+Inputs!$C$11)*Inputs!$C$8-Inputs!$C$11</x:f>
        <x:v>2203.3128737706966</x:v>
      </x:c>
      <x:c r="AI586" s="25" t="n">
        <x:f>Inputs!$C$12+AH586-Inputs!$C$10*Inputs!$C$13</x:f>
        <x:v>24521.22828897069</x:v>
      </x:c>
      <x:c r="AJ586" s="25" t="n">
        <x:f>(S586+Inputs!$C$11)*(1-Inputs!$C$8)</x:f>
        <x:v>6502.191213517633</x:v>
      </x:c>
      <x:c r="AK586" s="25" t="n">
        <x:f>AJ586/(1+B586)^(1-Inputs!$C$8)+T586/(1+B586)^(2-Inputs!$C$8)+U586/(1+B586)^(3-Inputs!$C$8)+V586/(1+B586)^(4-Inputs!$C$8)+W586/(1+B586)^(5-Inputs!$C$8)+X586/(1+B586)^(6-Inputs!$C$8)+Y586/(1+B586)^(7-Inputs!$C$8)+Z586/(1+B586)^(8-Inputs!$C$8)+AA586/(1+B586)^(9-Inputs!$C$8)+AB586/(1+B586)^(10-Inputs!$C$8)+AE586/(1+B586)^(10-Inputs!$C$8)</x:f>
        <x:v>456096.8182677616</x:v>
      </x:c>
      <x:c r="AL586" s="25" t="n">
        <x:f>(AK586+AI586)/Inputs!$C$13</x:f>
        <x:v>383.49831629166835</x:v>
      </x:c>
      <x:c r="AM586" s="26" t="n">
        <x:f>IF(AL586&gt;=Inputs!$C$7,1,0)</x:f>
        <x:v>1</x:v>
      </x:c>
      <x:c r="AN586" s="26" t="n">
        <x:f>IF(Inputs!$C$7&lt;=(1-Inputs!$C$16)*AL586,1,0)</x:f>
        <x:v>1</x:v>
      </x:c>
    </x:row>
    <x:row r="587" ht="20" customHeight="1">
      <x:c r="A587" s="16" t="n">
        <x:v>582</x:v>
      </x:c>
      <x:c r="B587" s="19" t="n">
        <x:v>0.07906285690796298</x:v>
      </x:c>
      <x:c r="C587" s="24" t="n">
        <x:v>0.6680909955523191</x:v>
      </x:c>
      <x:c r="D587" s="19" t="n">
        <x:v>0.03373619826164855</x:v>
      </x:c>
      <x:c r="E587" s="19" t="n">
        <x:v>0.05586782177992376</x:v>
      </x:c>
      <x:c r="F587" s="19" t="n">
        <x:v>-0.21530837168470385</x:v>
      </x:c>
      <x:c r="G587" s="19" t="n">
        <x:v>-0.07738775334402533</x:v>
      </x:c>
      <x:c r="H587" s="19" t="n">
        <x:v>0.8303406206532316</x:v>
      </x:c>
      <x:c r="I587" s="19" t="n">
        <x:v>0.055051707753112855</x:v>
      </x:c>
      <x:c r="J587" s="19" t="n">
        <x:v>0.06605356330093287</x:v>
      </x:c>
      <x:c r="K587" s="19" t="n">
        <x:v>0.06464847767497872</x:v>
      </x:c>
      <x:c r="L587" s="19" t="n">
        <x:v>0.055298113723982856</x:v>
      </x:c>
      <x:c r="M587" s="19" t="n">
        <x:v>0.05587721829214275</x:v>
      </x:c>
      <x:c r="N587" s="19" t="n">
        <x:v>0.06592248603342454</x:v>
      </x:c>
      <x:c r="O587" s="19" t="n">
        <x:v>0.05585964754230531</x:v>
      </x:c>
      <x:c r="P587" s="19" t="n">
        <x:v>0.06375610720415466</x:v>
      </x:c>
      <x:c r="Q587" s="19" t="n">
        <x:v>0.06337804670178115</x:v>
      </x:c>
      <x:c r="R587" s="19" t="n">
        <x:v>0.05573545614247792</x:v>
      </x:c>
      <x:c r="S587" s="21" t="n">
        <x:v>8831.567808312315</x:v>
      </x:c>
      <x:c r="T587" s="21" t="n">
        <x:v>14526.543687412943</x:v>
      </x:c>
      <x:c r="U587" s="21" t="n">
        <x:v>18618.501481227773</x:v>
      </x:c>
      <x:c r="V587" s="21" t="n">
        <x:v>23217.573225365908</x:v>
      </x:c>
      <x:c r="W587" s="21" t="n">
        <x:v>28367.612577864802</x:v>
      </x:c>
      <x:c r="X587" s="21" t="n">
        <x:v>30364.637650742683</x:v>
      </x:c>
      <x:c r="Y587" s="21" t="n">
        <x:v>31860.838277275812</x:v>
      </x:c>
      <x:c r="Z587" s="21" t="n">
        <x:v>32994.62473018031</x:v>
      </x:c>
      <x:c r="AA587" s="21" t="n">
        <x:v>33763.01318207632</x:v>
      </x:c>
      <x:c r="AB587" s="21" t="n">
        <x:v>34108.75684998422</x:v>
      </x:c>
      <x:c r="AC587" s="21" t="n">
        <x:v>44489.68284780549</x:v>
      </x:c>
      <x:c r="AD587" s="25" t="n">
        <x:f>AC587*(1+Inputs!$C$14)*(1-Inputs!$C$14/Inputs!$C$15)</x:f>
        <x:v>35302.56333973365</x:v>
      </x:c>
      <x:c r="AE587" s="25" t="n">
        <x:f>AD587/(B587-Inputs!$C$14)</x:f>
        <x:v>801186.4372179148</x:v>
      </x:c>
      <x:c r="AF587" s="25" t="n">
        <x:f>S587/(1+B587)^1+T587/(1+B587)^2+U587/(1+B587)^3+V587/(1+B587)^4+W587/(1+B587)^5+X587/(1+B587)^6+Y587/(1+B587)^7+Z587/(1+B587)^8+AA587/(1+B587)^9+AB587/(1+B587)^10+AE587/(1+B587)^10</x:f>
        <x:v>535182.0945444244</x:v>
      </x:c>
      <x:c r="AG587" s="25" t="n">
        <x:f>(AF587+Inputs!$C$12)/Inputs!$C$13</x:f>
        <x:v>452.84454273788333</x:v>
      </x:c>
      <x:c r="AH587" s="25" t="n">
        <x:f>(S587+Inputs!$C$11)*Inputs!$C$8-Inputs!$C$11</x:f>
        <x:v>2262.3728636202904</x:v>
      </x:c>
      <x:c r="AI587" s="25" t="n">
        <x:f>Inputs!$C$12+AH587-Inputs!$C$10*Inputs!$C$13</x:f>
        <x:v>24580.288278820284</x:v>
      </x:c>
      <x:c r="AJ587" s="25" t="n">
        <x:f>(S587+Inputs!$C$11)*(1-Inputs!$C$8)</x:f>
        <x:v>6569.194944692025</x:v>
      </x:c>
      <x:c r="AK587" s="25" t="n">
        <x:f>AJ587/(1+B587)^(1-Inputs!$C$8)+T587/(1+B587)^(2-Inputs!$C$8)+U587/(1+B587)^(3-Inputs!$C$8)+V587/(1+B587)^(4-Inputs!$C$8)+W587/(1+B587)^(5-Inputs!$C$8)+X587/(1+B587)^(6-Inputs!$C$8)+Y587/(1+B587)^(7-Inputs!$C$8)+Z587/(1+B587)^(8-Inputs!$C$8)+AA587/(1+B587)^(9-Inputs!$C$8)+AB587/(1+B587)^(10-Inputs!$C$8)+AE587/(1+B587)^(10-Inputs!$C$8)</x:f>
        <x:v>552432.2590973601</x:v>
      </x:c>
      <x:c r="AL587" s="25" t="n">
        <x:f>(AK587+AI587)/Inputs!$C$13</x:f>
        <x:v>460.41413131125796</x:v>
      </x:c>
      <x:c r="AM587" s="26" t="n">
        <x:f>IF(AL587&gt;=Inputs!$C$7,1,0)</x:f>
        <x:v>1</x:v>
      </x:c>
      <x:c r="AN587" s="26" t="n">
        <x:f>IF(Inputs!$C$7&lt;=(1-Inputs!$C$16)*AL587,1,0)</x:f>
        <x:v>1</x:v>
      </x:c>
    </x:row>
    <x:row r="588" ht="20" customHeight="1">
      <x:c r="A588" s="16" t="n">
        <x:v>583</x:v>
      </x:c>
      <x:c r="B588" s="19" t="n">
        <x:v>0.07324520553066632</x:v>
      </x:c>
      <x:c r="C588" s="24" t="n">
        <x:v>0.5238706009514829</x:v>
      </x:c>
      <x:c r="D588" s="19" t="n">
        <x:v>0.03412416432960726</x:v>
      </x:c>
      <x:c r="E588" s="19" t="n">
        <x:v>0.03828902882408983</x:v>
      </x:c>
      <x:c r="F588" s="19" t="n">
        <x:v>-0.19670987650178973</x:v>
      </x:c>
      <x:c r="G588" s="19" t="n">
        <x:v>-0.0883821907501084</x:v>
      </x:c>
      <x:c r="H588" s="19" t="n">
        <x:v>0.7583023625880685</x:v>
      </x:c>
      <x:c r="I588" s="19" t="n">
        <x:v>0.06923956000939256</x:v>
      </x:c>
      <x:c r="J588" s="19" t="n">
        <x:v>0.06449377711538887</x:v>
      </x:c>
      <x:c r="K588" s="19" t="n">
        <x:v>0.06321136440924534</x:v>
      </x:c>
      <x:c r="L588" s="19" t="n">
        <x:v>0.06663354331834057</x:v>
      </x:c>
      <x:c r="M588" s="19" t="n">
        <x:v>0.06135607096317358</x:v>
      </x:c>
      <x:c r="N588" s="19" t="n">
        <x:v>0.054135853803628606</x:v>
      </x:c>
      <x:c r="O588" s="19" t="n">
        <x:v>0.06408930971738414</x:v>
      </x:c>
      <x:c r="P588" s="19" t="n">
        <x:v>0.05880219269417353</x:v>
      </x:c>
      <x:c r="Q588" s="19" t="n">
        <x:v>0.07489664144822997</x:v>
      </x:c>
      <x:c r="R588" s="19" t="n">
        <x:v>0.06075431446135667</x:v>
      </x:c>
      <x:c r="S588" s="21" t="n">
        <x:v>9043.766501046217</x:v>
      </x:c>
      <x:c r="T588" s="21" t="n">
        <x:v>14574.305286254415</x:v>
      </x:c>
      <x:c r="U588" s="21" t="n">
        <x:v>18105.85818688741</x:v>
      </x:c>
      <x:c r="V588" s="21" t="n">
        <x:v>21906.454174556242</x:v>
      </x:c>
      <x:c r="W588" s="21" t="n">
        <x:v>26128.423086631254</x:v>
      </x:c>
      <x:c r="X588" s="21" t="n">
        <x:v>27703.25752171791</x:v>
      </x:c>
      <x:c r="Y588" s="21" t="n">
        <x:v>28859.768549336542</x:v>
      </x:c>
      <x:c r="Z588" s="21" t="n">
        <x:v>29806.166540291117</x:v>
      </x:c>
      <x:c r="AA588" s="21" t="n">
        <x:v>30472.170936506518</x:v>
      </x:c>
      <x:c r="AB588" s="21" t="n">
        <x:v>30861.198290853503</x:v>
      </x:c>
      <x:c r="AC588" s="21" t="n">
        <x:v>40253.736901113254</x:v>
      </x:c>
      <x:c r="AD588" s="25" t="n">
        <x:f>AC588*(1+Inputs!$C$14)*(1-Inputs!$C$14/Inputs!$C$15)</x:f>
        <x:v>31941.340231033362</x:v>
      </x:c>
      <x:c r="AE588" s="25" t="n">
        <x:f>AD588/(B588-Inputs!$C$14)</x:f>
        <x:v>835172.403647346</x:v>
      </x:c>
      <x:c r="AF588" s="25" t="n">
        <x:f>S588/(1+B588)^1+T588/(1+B588)^2+U588/(1+B588)^3+V588/(1+B588)^4+W588/(1+B588)^5+X588/(1+B588)^6+Y588/(1+B588)^7+Z588/(1+B588)^8+AA588/(1+B588)^9+AB588/(1+B588)^10+AE588/(1+B588)^10</x:f>
        <x:v>566485.6191954177</x:v>
      </x:c>
      <x:c r="AG588" s="25" t="n">
        <x:f>(AF588+Inputs!$C$12)/Inputs!$C$13</x:f>
        <x:v>477.8224832951645</x:v>
      </x:c>
      <x:c r="AH588" s="25" t="n">
        <x:f>(S588+Inputs!$C$11)*Inputs!$C$8-Inputs!$C$11</x:f>
        <x:v>2361.7864977504196</x:v>
      </x:c>
      <x:c r="AI588" s="25" t="n">
        <x:f>Inputs!$C$12+AH588-Inputs!$C$10*Inputs!$C$13</x:f>
        <x:v>24679.70191295042</x:v>
      </x:c>
      <x:c r="AJ588" s="25" t="n">
        <x:f>(S588+Inputs!$C$11)*(1-Inputs!$C$8)</x:f>
        <x:v>6681.980003295798</x:v>
      </x:c>
      <x:c r="AK588" s="25" t="n">
        <x:f>AJ588/(1+B588)^(1-Inputs!$C$8)+T588/(1+B588)^(2-Inputs!$C$8)+U588/(1+B588)^(3-Inputs!$C$8)+V588/(1+B588)^(4-Inputs!$C$8)+W588/(1+B588)^(5-Inputs!$C$8)+X588/(1+B588)^(6-Inputs!$C$8)+Y588/(1+B588)^(7-Inputs!$C$8)+Z588/(1+B588)^(8-Inputs!$C$8)+AA588/(1+B588)^(9-Inputs!$C$8)+AB588/(1+B588)^(10-Inputs!$C$8)+AE588/(1+B588)^(10-Inputs!$C$8)</x:f>
        <x:v>583284.9482353977</x:v>
      </x:c>
      <x:c r="AL588" s="25" t="n">
        <x:f>(AK588+AI588)/Inputs!$C$13</x:f>
        <x:v>485.1116627166083</x:v>
      </x:c>
      <x:c r="AM588" s="26" t="n">
        <x:f>IF(AL588&gt;=Inputs!$C$7,1,0)</x:f>
        <x:v>1</x:v>
      </x:c>
      <x:c r="AN588" s="26" t="n">
        <x:f>IF(Inputs!$C$7&lt;=(1-Inputs!$C$16)*AL588,1,0)</x:f>
        <x:v>1</x:v>
      </x:c>
    </x:row>
    <x:row r="589" ht="20" customHeight="1">
      <x:c r="A589" s="16" t="n">
        <x:v>584</x:v>
      </x:c>
      <x:c r="B589" s="19" t="n">
        <x:v>0.0890334556845631</x:v>
      </x:c>
      <x:c r="C589" s="24" t="n">
        <x:v>0.554666983081546</x:v>
      </x:c>
      <x:c r="D589" s="19" t="n">
        <x:v>0.008682062462166585</x:v>
      </x:c>
      <x:c r="E589" s="19" t="n">
        <x:v>0.0504776721627988</x:v>
      </x:c>
      <x:c r="F589" s="19" t="n">
        <x:v>-0.15339232417718338</x:v>
      </x:c>
      <x:c r="G589" s="19" t="n">
        <x:v>-0.08030056120044093</x:v>
      </x:c>
      <x:c r="H589" s="19" t="n">
        <x:v>0.46077346652904794</x:v>
      </x:c>
      <x:c r="I589" s="19" t="n">
        <x:v>0.06993300343605029</x:v>
      </x:c>
      <x:c r="J589" s="19" t="n">
        <x:v>0.0712270632880211</x:v>
      </x:c>
      <x:c r="K589" s="19" t="n">
        <x:v>0.06869409421849809</x:v>
      </x:c>
      <x:c r="L589" s="19" t="n">
        <x:v>0.07191502052212513</x:v>
      </x:c>
      <x:c r="M589" s="19" t="n">
        <x:v>0.07314711923932804</x:v>
      </x:c>
      <x:c r="N589" s="19" t="n">
        <x:v>0.07480127638432237</x:v>
      </x:c>
      <x:c r="O589" s="19" t="n">
        <x:v>0.07636592656854532</x:v>
      </x:c>
      <x:c r="P589" s="19" t="n">
        <x:v>0.07287002251010222</x:v>
      </x:c>
      <x:c r="Q589" s="19" t="n">
        <x:v>0.07358803408363543</x:v>
      </x:c>
      <x:c r="R589" s="19" t="n">
        <x:v>0.07593092680195809</x:v>
      </x:c>
      <x:c r="S589" s="21" t="n">
        <x:v>9793.997842340297</x:v>
      </x:c>
      <x:c r="T589" s="21" t="n">
        <x:v>15310.387859667986</x:v>
      </x:c>
      <x:c r="U589" s="21" t="n">
        <x:v>18277.167086768746</x:v>
      </x:c>
      <x:c r="V589" s="21" t="n">
        <x:v>21305.080145681004</x:v>
      </x:c>
      <x:c r="W589" s="21" t="n">
        <x:v>24686.97718055242</x:v>
      </x:c>
      <x:c r="X589" s="21" t="n">
        <x:v>25966.44416134697</x:v>
      </x:c>
      <x:c r="Y589" s="21" t="n">
        <x:v>27003.984152184556</x:v>
      </x:c>
      <x:c r="Z589" s="21" t="n">
        <x:v>27855.969352716907</x:v>
      </x:c>
      <x:c r="AA589" s="21" t="n">
        <x:v>28486.373504027626</x:v>
      </x:c>
      <x:c r="AB589" s="21" t="n">
        <x:v>28888.16600324506</x:v>
      </x:c>
      <x:c r="AC589" s="21" t="n">
        <x:v>37680.21652597182</x:v>
      </x:c>
      <x:c r="AD589" s="25" t="n">
        <x:f>AC589*(1+Inputs!$C$14)*(1-Inputs!$C$14/Inputs!$C$15)</x:f>
        <x:v>29899.25181335863</x:v>
      </x:c>
      <x:c r="AE589" s="25" t="n">
        <x:f>AD589/(B589-Inputs!$C$14)</x:f>
        <x:v>553347.0224059831</x:v>
      </x:c>
      <x:c r="AF589" s="25" t="n">
        <x:f>S589/(1+B589)^1+T589/(1+B589)^2+U589/(1+B589)^3+V589/(1+B589)^4+W589/(1+B589)^5+X589/(1+B589)^6+Y589/(1+B589)^7+Z589/(1+B589)^8+AA589/(1+B589)^9+AB589/(1+B589)^10+AE589/(1+B589)^10</x:f>
        <x:v>373180.7106856259</x:v>
      </x:c>
      <x:c r="AG589" s="25" t="n">
        <x:f>(AF589+Inputs!$C$12)/Inputs!$C$13</x:f>
        <x:v>323.57919701925147</x:v>
      </x:c>
      <x:c r="AH589" s="25" t="n">
        <x:f>(S589+Inputs!$C$11)*Inputs!$C$8-Inputs!$C$11</x:f>
        <x:v>2713.264742575866</x:v>
      </x:c>
      <x:c r="AI589" s="25" t="n">
        <x:f>Inputs!$C$12+AH589-Inputs!$C$10*Inputs!$C$13</x:f>
        <x:v>25031.18015777586</x:v>
      </x:c>
      <x:c r="AJ589" s="25" t="n">
        <x:f>(S589+Inputs!$C$11)*(1-Inputs!$C$8)</x:f>
        <x:v>7080.733099764432</x:v>
      </x:c>
      <x:c r="AK589" s="25" t="n">
        <x:f>AJ589/(1+B589)^(1-Inputs!$C$8)+T589/(1+B589)^(2-Inputs!$C$8)+U589/(1+B589)^(3-Inputs!$C$8)+V589/(1+B589)^(4-Inputs!$C$8)+W589/(1+B589)^(5-Inputs!$C$8)+X589/(1+B589)^(6-Inputs!$C$8)+Y589/(1+B589)^(7-Inputs!$C$8)+Z589/(1+B589)^(8-Inputs!$C$8)+AA589/(1+B589)^(9-Inputs!$C$8)+AB589/(1+B589)^(10-Inputs!$C$8)+AE589/(1+B589)^(10-Inputs!$C$8)</x:f>
        <x:v>385801.197283827</x:v>
      </x:c>
      <x:c r="AL589" s="25" t="n">
        <x:f>(AK589+AI589)/Inputs!$C$13</x:f>
        <x:v>327.81441761438356</x:v>
      </x:c>
      <x:c r="AM589" s="26" t="n">
        <x:f>IF(AL589&gt;=Inputs!$C$7,1,0)</x:f>
        <x:v>1</x:v>
      </x:c>
      <x:c r="AN589" s="26" t="n">
        <x:f>IF(Inputs!$C$7&lt;=(1-Inputs!$C$16)*AL589,1,0)</x:f>
        <x:v>0</x:v>
      </x:c>
    </x:row>
    <x:row r="590" ht="20" customHeight="1">
      <x:c r="A590" s="16" t="n">
        <x:v>585</x:v>
      </x:c>
      <x:c r="B590" s="19" t="n">
        <x:v>0.0770754984140438</x:v>
      </x:c>
      <x:c r="C590" s="24" t="n">
        <x:v>0.8985784490273261</x:v>
      </x:c>
      <x:c r="D590" s="19" t="n">
        <x:v>0.0411968377925902</x:v>
      </x:c>
      <x:c r="E590" s="19" t="n">
        <x:v>0.03822593913816917</x:v>
      </x:c>
      <x:c r="F590" s="19" t="n">
        <x:v>-0.18213558058963486</x:v>
      </x:c>
      <x:c r="G590" s="19" t="n">
        <x:v>-0.07775956906137765</x:v>
      </x:c>
      <x:c r="H590" s="19" t="n">
        <x:v>0.7170597331463853</x:v>
      </x:c>
      <x:c r="I590" s="19" t="n">
        <x:v>0.05467887497717015</x:v>
      </x:c>
      <x:c r="J590" s="19" t="n">
        <x:v>0.056447291095479385</x:v>
      </x:c>
      <x:c r="K590" s="19" t="n">
        <x:v>0.051082003751015466</x:v>
      </x:c>
      <x:c r="L590" s="19" t="n">
        <x:v>0.04968525747765966</x:v>
      </x:c>
      <x:c r="M590" s="19" t="n">
        <x:v>0.05401533908811075</x:v>
      </x:c>
      <x:c r="N590" s="19" t="n">
        <x:v>0.05794331081613223</x:v>
      </x:c>
      <x:c r="O590" s="19" t="n">
        <x:v>0.05605620990001285</x:v>
      </x:c>
      <x:c r="P590" s="19" t="n">
        <x:v>0.053859846816477555</x:v>
      </x:c>
      <x:c r="Q590" s="19" t="n">
        <x:v>0.052047375859698375</x:v>
      </x:c>
      <x:c r="R590" s="19" t="n">
        <x:v>0.05386672597623943</x:v>
      </x:c>
      <x:c r="S590" s="21" t="n">
        <x:v>9364.122088995031</x:v>
      </x:c>
      <x:c r="T590" s="21" t="n">
        <x:v>15293.561592869637</x:v>
      </x:c>
      <x:c r="U590" s="21" t="n">
        <x:v>19219.58137652697</x:v>
      </x:c>
      <x:c r="V590" s="21" t="n">
        <x:v>23503.17078279642</x:v>
      </x:c>
      <x:c r="W590" s="21" t="n">
        <x:v>28333.524342453024</x:v>
      </x:c>
      <x:c r="X590" s="21" t="n">
        <x:v>30086.21773272926</x:v>
      </x:c>
      <x:c r="Y590" s="21" t="n">
        <x:v>31423.628298103704</x:v>
      </x:c>
      <x:c r="Z590" s="21" t="n">
        <x:v>32452.031757663215</x:v>
      </x:c>
      <x:c r="AA590" s="21" t="n">
        <x:v>33134.283982151144</x:v>
      </x:c>
      <x:c r="AB590" s="21" t="n">
        <x:v>33447.581563888365</x:v>
      </x:c>
      <x:c r="AC590" s="21" t="n">
        <x:v>43627.280300723956</x:v>
      </x:c>
      <x:c r="AD590" s="25" t="n">
        <x:f>AC590*(1+Inputs!$C$14)*(1-Inputs!$C$14/Inputs!$C$15)</x:f>
        <x:v>34618.246918624456</x:v>
      </x:c>
      <x:c r="AE590" s="25" t="n">
        <x:f>AD590/(B590-Inputs!$C$14)</x:f>
        <x:v>822764.9873083787</x:v>
      </x:c>
      <x:c r="AF590" s="25" t="n">
        <x:f>S590/(1+B590)^1+T590/(1+B590)^2+U590/(1+B590)^3+V590/(1+B590)^4+W590/(1+B590)^5+X590/(1+B590)^6+Y590/(1+B590)^7+Z590/(1+B590)^8+AA590/(1+B590)^9+AB590/(1+B590)^10+AE590/(1+B590)^10</x:f>
        <x:v>554621.5829288331</x:v>
      </x:c>
      <x:c r="AG590" s="25" t="n">
        <x:f>(AF590+Inputs!$C$12)/Inputs!$C$13</x:f>
        <x:v>468.35584348574685</x:v>
      </x:c>
      <x:c r="AH590" s="25" t="n">
        <x:f>(S590+Inputs!$C$11)*Inputs!$C$8-Inputs!$C$11</x:f>
        <x:v>2511.8708964880834</x:v>
      </x:c>
      <x:c r="AI590" s="25" t="n">
        <x:f>Inputs!$C$12+AH590-Inputs!$C$10*Inputs!$C$13</x:f>
        <x:v>24829.786311688084</x:v>
      </x:c>
      <x:c r="AJ590" s="25" t="n">
        <x:f>(S590+Inputs!$C$11)*(1-Inputs!$C$8)</x:f>
        <x:v>6852.251192506948</x:v>
      </x:c>
      <x:c r="AK590" s="25" t="n">
        <x:f>AJ590/(1+B590)^(1-Inputs!$C$8)+T590/(1+B590)^(2-Inputs!$C$8)+U590/(1+B590)^(3-Inputs!$C$8)+V590/(1+B590)^(4-Inputs!$C$8)+W590/(1+B590)^(5-Inputs!$C$8)+X590/(1+B590)^(6-Inputs!$C$8)+Y590/(1+B590)^(7-Inputs!$C$8)+Z590/(1+B590)^(8-Inputs!$C$8)+AA590/(1+B590)^(9-Inputs!$C$8)+AB590/(1+B590)^(10-Inputs!$C$8)+AE590/(1+B590)^(10-Inputs!$C$8)</x:f>
        <x:v>571839.1102502861</x:v>
      </x:c>
      <x:c r="AL590" s="25" t="n">
        <x:f>(AK590+AI590)/Inputs!$C$13</x:f>
        <x:v>476.0984712381468</x:v>
      </x:c>
      <x:c r="AM590" s="26" t="n">
        <x:f>IF(AL590&gt;=Inputs!$C$7,1,0)</x:f>
        <x:v>1</x:v>
      </x:c>
      <x:c r="AN590" s="26" t="n">
        <x:f>IF(Inputs!$C$7&lt;=(1-Inputs!$C$16)*AL590,1,0)</x:f>
        <x:v>1</x:v>
      </x:c>
    </x:row>
    <x:row r="591" ht="20" customHeight="1">
      <x:c r="A591" s="16" t="n">
        <x:v>586</x:v>
      </x:c>
      <x:c r="B591" s="19" t="n">
        <x:v>0.08942903338487805</x:v>
      </x:c>
      <x:c r="C591" s="24" t="n">
        <x:v>0.6086206042917581</x:v>
      </x:c>
      <x:c r="D591" s="19" t="n">
        <x:v>0.03180757430784951</x:v>
      </x:c>
      <x:c r="E591" s="19" t="n">
        <x:v>0.05038527292876694</x:v>
      </x:c>
      <x:c r="F591" s="19" t="n">
        <x:v>-0.15764769924431793</x:v>
      </x:c>
      <x:c r="G591" s="19" t="n">
        <x:v>-0.03900801118964353</x:v>
      </x:c>
      <x:c r="H591" s="19" t="n">
        <x:v>0.6186021548818132</x:v>
      </x:c>
      <x:c r="I591" s="19" t="n">
        <x:v>0.05669566003365503</x:v>
      </x:c>
      <x:c r="J591" s="19" t="n">
        <x:v>0.06958433894655514</x:v>
      </x:c>
      <x:c r="K591" s="19" t="n">
        <x:v>0.06443558805145017</x:v>
      </x:c>
      <x:c r="L591" s="19" t="n">
        <x:v>0.06164446273453564</x:v>
      </x:c>
      <x:c r="M591" s="19" t="n">
        <x:v>0.060903355535118636</x:v>
      </x:c>
      <x:c r="N591" s="19" t="n">
        <x:v>0.06722606724604589</x:v>
      </x:c>
      <x:c r="O591" s="19" t="n">
        <x:v>0.06270418956127856</x:v>
      </x:c>
      <x:c r="P591" s="19" t="n">
        <x:v>0.07080550979972827</x:v>
      </x:c>
      <x:c r="Q591" s="19" t="n">
        <x:v>0.06759921426098914</x:v>
      </x:c>
      <x:c r="R591" s="19" t="n">
        <x:v>0.07595137638974961</x:v>
      </x:c>
      <x:c r="S591" s="21" t="n">
        <x:v>10003.062495954993</x:v>
      </x:c>
      <x:c r="T591" s="21" t="n">
        <x:v>15710.695457201518</x:v>
      </x:c>
      <x:c r="U591" s="21" t="n">
        <x:v>19154.91763619009</x:v>
      </x:c>
      <x:c r="V591" s="21" t="n">
        <x:v>22913.290849721623</x:v>
      </x:c>
      <x:c r="W591" s="21" t="n">
        <x:v>27128.790843675237</x:v>
      </x:c>
      <x:c r="X591" s="21" t="n">
        <x:v>28843.433816214878</x:v>
      </x:c>
      <x:c r="Y591" s="21" t="n">
        <x:v>30199.86037114536</x:v>
      </x:c>
      <x:c r="Z591" s="21" t="n">
        <x:v>31252.628666256973</x:v>
      </x:c>
      <x:c r="AA591" s="21" t="n">
        <x:v>31986.476741214516</x:v>
      </x:c>
      <x:c r="AB591" s="21" t="n">
        <x:v>32347.13905970658</x:v>
      </x:c>
      <x:c r="AC591" s="21" t="n">
        <x:v>42191.920512660756</x:v>
      </x:c>
      <x:c r="AD591" s="25" t="n">
        <x:f>AC591*(1+Inputs!$C$14)*(1-Inputs!$C$14/Inputs!$C$15)</x:f>
        <x:v>33479.288926796304</x:v>
      </x:c>
      <x:c r="AE591" s="25" t="n">
        <x:f>AD591/(B591-Inputs!$C$14)</x:f>
        <x:v>615099.825309369</x:v>
      </x:c>
      <x:c r="AF591" s="25" t="n">
        <x:f>S591/(1+B591)^1+T591/(1+B591)^2+U591/(1+B591)^3+V591/(1+B591)^4+W591/(1+B591)^5+X591/(1+B591)^6+Y591/(1+B591)^7+Z591/(1+B591)^8+AA591/(1+B591)^9+AB591/(1+B591)^10+AE591/(1+B591)^10</x:f>
        <x:v>410484.60271008086</x:v>
      </x:c>
      <x:c r="AG591" s="25" t="n">
        <x:f>(AF591+Inputs!$C$12)/Inputs!$C$13</x:f>
        <x:v>353.34499521388085</x:v>
      </x:c>
      <x:c r="AH591" s="25" t="n">
        <x:f>(S591+Inputs!$C$11)*Inputs!$C$8-Inputs!$C$11</x:f>
        <x:v>2811.210100844668</x:v>
      </x:c>
      <x:c r="AI591" s="25" t="n">
        <x:f>Inputs!$C$12+AH591-Inputs!$C$10*Inputs!$C$13</x:f>
        <x:v>25129.125516044667</x:v>
      </x:c>
      <x:c r="AJ591" s="25" t="n">
        <x:f>(S591+Inputs!$C$11)*(1-Inputs!$C$8)</x:f>
        <x:v>7191.852395110325</x:v>
      </x:c>
      <x:c r="AK591" s="25" t="n">
        <x:f>AJ591/(1+B591)^(1-Inputs!$C$8)+T591/(1+B591)^(2-Inputs!$C$8)+U591/(1+B591)^(3-Inputs!$C$8)+V591/(1+B591)^(4-Inputs!$C$8)+W591/(1+B591)^(5-Inputs!$C$8)+X591/(1+B591)^(6-Inputs!$C$8)+Y591/(1+B591)^(7-Inputs!$C$8)+Z591/(1+B591)^(8-Inputs!$C$8)+AA591/(1+B591)^(9-Inputs!$C$8)+AB591/(1+B591)^(10-Inputs!$C$8)+AE591/(1+B591)^(10-Inputs!$C$8)</x:f>
        <x:v>424605.46990693174</x:v>
      </x:c>
      <x:c r="AL591" s="25" t="n">
        <x:f>(AK591+AI591)/Inputs!$C$13</x:f>
        <x:v>358.8555639108058</x:v>
      </x:c>
      <x:c r="AM591" s="26" t="n">
        <x:f>IF(AL591&gt;=Inputs!$C$7,1,0)</x:f>
        <x:v>1</x:v>
      </x:c>
      <x:c r="AN591" s="26" t="n">
        <x:f>IF(Inputs!$C$7&lt;=(1-Inputs!$C$16)*AL591,1,0)</x:f>
        <x:v>1</x:v>
      </x:c>
    </x:row>
    <x:row r="592" ht="20" customHeight="1">
      <x:c r="A592" s="16" t="n">
        <x:v>587</x:v>
      </x:c>
      <x:c r="B592" s="19" t="n">
        <x:v>0.09154140310686411</x:v>
      </x:c>
      <x:c r="C592" s="24" t="n">
        <x:v>0.7709054594955944</x:v>
      </x:c>
      <x:c r="D592" s="19" t="n">
        <x:v>0.033967129079680095</x:v>
      </x:c>
      <x:c r="E592" s="19" t="n">
        <x:v>0.042924256066933425</x:v>
      </x:c>
      <x:c r="F592" s="19" t="n">
        <x:v>-0.14936248528459717</x:v>
      </x:c>
      <x:c r="G592" s="19" t="n">
        <x:v>-0.10305529175464982</x:v>
      </x:c>
      <x:c r="H592" s="19" t="n">
        <x:v>0.3702422462569359</x:v>
      </x:c>
      <x:c r="I592" s="19" t="n">
        <x:v>0.07292559517775885</x:v>
      </x:c>
      <x:c r="J592" s="19" t="n">
        <x:v>0.0643337106154911</x:v>
      </x:c>
      <x:c r="K592" s="19" t="n">
        <x:v>0.06410458934187205</x:v>
      </x:c>
      <x:c r="L592" s="19" t="n">
        <x:v>0.07483248018725931</x:v>
      </x:c>
      <x:c r="M592" s="19" t="n">
        <x:v>0.07111689785721069</x:v>
      </x:c>
      <x:c r="N592" s="19" t="n">
        <x:v>0.07506960344161712</x:v>
      </x:c>
      <x:c r="O592" s="19" t="n">
        <x:v>0.0736754629921586</x:v>
      </x:c>
      <x:c r="P592" s="19" t="n">
        <x:v>0.06683999554113257</x:v>
      </x:c>
      <x:c r="Q592" s="19" t="n">
        <x:v>0.07121337837466968</x:v>
      </x:c>
      <x:c r="R592" s="19" t="n">
        <x:v>0.0626565341670937</x:v>
      </x:c>
      <x:c r="S592" s="21" t="n">
        <x:v>9767.663445280716</x:v>
      </x:c>
      <x:c r="T592" s="21" t="n">
        <x:v>15682.741419092803</x:v>
      </x:c>
      <x:c r="U592" s="21" t="n">
        <x:v>19157.590348769812</x:v>
      </x:c>
      <x:c r="V592" s="21" t="n">
        <x:v>22762.142268181637</x:v>
      </x:c>
      <x:c r="W592" s="21" t="n">
        <x:v>26903.203767489853</x:v>
      </x:c>
      <x:c r="X592" s="21" t="n">
        <x:v>28536.6266765625</x:v>
      </x:c>
      <x:c r="Y592" s="21" t="n">
        <x:v>29872.13635516089</x:v>
      </x:c>
      <x:c r="Z592" s="21" t="n">
        <x:v>30914.16636616883</x:v>
      </x:c>
      <x:c r="AA592" s="21" t="n">
        <x:v>31618.54950232583</x:v>
      </x:c>
      <x:c r="AB592" s="21" t="n">
        <x:v>31980.30813574381</x:v>
      </x:c>
      <x:c r="AC592" s="21" t="n">
        <x:v>41713.44539444844</x:v>
      </x:c>
      <x:c r="AD592" s="25" t="n">
        <x:f>AC592*(1+Inputs!$C$14)*(1-Inputs!$C$14/Inputs!$C$15)</x:f>
        <x:v>33099.61892049483</x:v>
      </x:c>
      <x:c r="AE592" s="25" t="n">
        <x:f>AD592/(B592-Inputs!$C$14)</x:f>
        <x:v>585404.9793906963</x:v>
      </x:c>
      <x:c r="AF592" s="25" t="n">
        <x:f>S592/(1+B592)^1+T592/(1+B592)^2+U592/(1+B592)^3+V592/(1+B592)^4+W592/(1+B592)^5+X592/(1+B592)^6+Y592/(1+B592)^7+Z592/(1+B592)^8+AA592/(1+B592)^9+AB592/(1+B592)^10+AE592/(1+B592)^10</x:f>
        <x:v>390135.5086468901</x:v>
      </x:c>
      <x:c r="AG592" s="25" t="n">
        <x:f>(AF592+Inputs!$C$12)/Inputs!$C$13</x:f>
        <x:v>337.10789515656273</x:v>
      </x:c>
      <x:c r="AH592" s="25" t="n">
        <x:f>(S592+Inputs!$C$11)*Inputs!$C$8-Inputs!$C$11</x:f>
        <x:v>2700.927257926034</x:v>
      </x:c>
      <x:c r="AI592" s="25" t="n">
        <x:f>Inputs!$C$12+AH592-Inputs!$C$10*Inputs!$C$13</x:f>
        <x:v>25018.842673126033</x:v>
      </x:c>
      <x:c r="AJ592" s="25" t="n">
        <x:f>(S592+Inputs!$C$11)*(1-Inputs!$C$8)</x:f>
        <x:v>7066.736187354682</x:v>
      </x:c>
      <x:c r="AK592" s="25" t="n">
        <x:f>AJ592/(1+B592)^(1-Inputs!$C$8)+T592/(1+B592)^(2-Inputs!$C$8)+U592/(1+B592)^(3-Inputs!$C$8)+V592/(1+B592)^(4-Inputs!$C$8)+W592/(1+B592)^(5-Inputs!$C$8)+X592/(1+B592)^(6-Inputs!$C$8)+Y592/(1+B592)^(7-Inputs!$C$8)+Z592/(1+B592)^(8-Inputs!$C$8)+AA592/(1+B592)^(9-Inputs!$C$8)+AB592/(1+B592)^(10-Inputs!$C$8)+AE592/(1+B592)^(10-Inputs!$C$8)</x:f>
        <x:v>403899.9461414167</x:v>
      </x:c>
      <x:c r="AL592" s="25" t="n">
        <x:f>(AK592+AI592)/Inputs!$C$13</x:f>
        <x:v>342.2460611179368</x:v>
      </x:c>
      <x:c r="AM592" s="26" t="n">
        <x:f>IF(AL592&gt;=Inputs!$C$7,1,0)</x:f>
        <x:v>1</x:v>
      </x:c>
      <x:c r="AN592" s="26" t="n">
        <x:f>IF(Inputs!$C$7&lt;=(1-Inputs!$C$16)*AL592,1,0)</x:f>
        <x:v>1</x:v>
      </x:c>
    </x:row>
    <x:row r="593" ht="20" customHeight="1">
      <x:c r="A593" s="16" t="n">
        <x:v>588</x:v>
      </x:c>
      <x:c r="B593" s="19" t="n">
        <x:v>0.08396492563390359</x:v>
      </x:c>
      <x:c r="C593" s="24" t="n">
        <x:v>0.6219793966025406</x:v>
      </x:c>
      <x:c r="D593" s="19" t="n">
        <x:v>0.02619581533264892</x:v>
      </x:c>
      <x:c r="E593" s="19" t="n">
        <x:v>0.05975592417000229</x:v>
      </x:c>
      <x:c r="F593" s="19" t="n">
        <x:v>-0.24067361642878385</x:v>
      </x:c>
      <x:c r="G593" s="19" t="n">
        <x:v>-0.06622034257650683</x:v>
      </x:c>
      <x:c r="H593" s="19" t="n">
        <x:v>0.7063862901742084</x:v>
      </x:c>
      <x:c r="I593" s="19" t="n">
        <x:v>0.06363942853536514</x:v>
      </x:c>
      <x:c r="J593" s="19" t="n">
        <x:v>0.06440107051181598</x:v>
      </x:c>
      <x:c r="K593" s="19" t="n">
        <x:v>0.06333410608246937</x:v>
      </x:c>
      <x:c r="L593" s="19" t="n">
        <x:v>0.05704662655365041</x:v>
      </x:c>
      <x:c r="M593" s="19" t="n">
        <x:v>0.061717548441139344</x:v>
      </x:c>
      <x:c r="N593" s="19" t="n">
        <x:v>0.06637881168036643</x:v>
      </x:c>
      <x:c r="O593" s="19" t="n">
        <x:v>0.054130478741664094</x:v>
      </x:c>
      <x:c r="P593" s="19" t="n">
        <x:v>0.05766814969574284</x:v>
      </x:c>
      <x:c r="Q593" s="19" t="n">
        <x:v>0.06270742535186515</x:v>
      </x:c>
      <x:c r="R593" s="19" t="n">
        <x:v>0.059676223401337436</x:v>
      </x:c>
      <x:c r="S593" s="21" t="n">
        <x:v>8398.712068626142</x:v>
      </x:c>
      <x:c r="T593" s="21" t="n">
        <x:v>13846.313844278387</x:v>
      </x:c>
      <x:c r="U593" s="21" t="n">
        <x:v>17719.915399228423</x:v>
      </x:c>
      <x:c r="V593" s="21" t="n">
        <x:v>22082.905756839995</x:v>
      </x:c>
      <x:c r="W593" s="21" t="n">
        <x:v>26982.58780487968</x:v>
      </x:c>
      <x:c r="X593" s="21" t="n">
        <x:v>28871.851937612875</x:v>
      </x:c>
      <x:c r="Y593" s="21" t="n">
        <x:v>30281.74755849945</x:v>
      </x:c>
      <x:c r="Z593" s="21" t="n">
        <x:v>31355.58910777486</x:v>
      </x:c>
      <x:c r="AA593" s="21" t="n">
        <x:v>32099.89231883179</x:v>
      </x:c>
      <x:c r="AB593" s="21" t="n">
        <x:v>32476.526729634636</x:v>
      </x:c>
      <x:c r="AC593" s="21" t="n">
        <x:v>42360.68703865387</x:v>
      </x:c>
      <x:c r="AD593" s="25" t="n">
        <x:f>AC593*(1+Inputs!$C$14)*(1-Inputs!$C$14/Inputs!$C$15)</x:f>
        <x:v>33613.20516517184</x:v>
      </x:c>
      <x:c r="AE593" s="25" t="n">
        <x:f>AD593/(B593-Inputs!$C$14)</x:f>
        <x:v>686475.1601276378</x:v>
      </x:c>
      <x:c r="AF593" s="25" t="n">
        <x:f>S593/(1+B593)^1+T593/(1+B593)^2+U593/(1+B593)^3+V593/(1+B593)^4+W593/(1+B593)^5+X593/(1+B593)^6+Y593/(1+B593)^7+Z593/(1+B593)^8+AA593/(1+B593)^9+AB593/(1+B593)^10+AE593/(1+B593)^10</x:f>
        <x:v>455510.6355702182</x:v>
      </x:c>
      <x:c r="AG593" s="25" t="n">
        <x:f>(AF593+Inputs!$C$12)/Inputs!$C$13</x:f>
        <x:v>389.2725012966508</x:v>
      </x:c>
      <x:c r="AH593" s="25" t="n">
        <x:f>(S593+Inputs!$C$11)*Inputs!$C$8-Inputs!$C$11</x:f>
        <x:v>2059.582914342659</x:v>
      </x:c>
      <x:c r="AI593" s="25" t="n">
        <x:f>Inputs!$C$12+AH593-Inputs!$C$10*Inputs!$C$13</x:f>
        <x:v>24377.498329542657</x:v>
      </x:c>
      <x:c r="AJ593" s="25" t="n">
        <x:f>(S593+Inputs!$C$11)*(1-Inputs!$C$8)</x:f>
        <x:v>6339.129154283484</x:v>
      </x:c>
      <x:c r="AK593" s="25" t="n">
        <x:f>AJ593/(1+B593)^(1-Inputs!$C$8)+T593/(1+B593)^(2-Inputs!$C$8)+U593/(1+B593)^(3-Inputs!$C$8)+V593/(1+B593)^(4-Inputs!$C$8)+W593/(1+B593)^(5-Inputs!$C$8)+X593/(1+B593)^(6-Inputs!$C$8)+Y593/(1+B593)^(7-Inputs!$C$8)+Z593/(1+B593)^(8-Inputs!$C$8)+AA593/(1+B593)^(9-Inputs!$C$8)+AB593/(1+B593)^(10-Inputs!$C$8)+AE593/(1+B593)^(10-Inputs!$C$8)</x:f>
        <x:v>471072.3136895823</x:v>
      </x:c>
      <x:c r="AL593" s="25" t="n">
        <x:f>(AK593+AI593)/Inputs!$C$13</x:f>
        <x:v>395.33298859165876</x:v>
      </x:c>
      <x:c r="AM593" s="26" t="n">
        <x:f>IF(AL593&gt;=Inputs!$C$7,1,0)</x:f>
        <x:v>1</x:v>
      </x:c>
      <x:c r="AN593" s="26" t="n">
        <x:f>IF(Inputs!$C$7&lt;=(1-Inputs!$C$16)*AL593,1,0)</x:f>
        <x:v>1</x:v>
      </x:c>
    </x:row>
    <x:row r="594" ht="20" customHeight="1">
      <x:c r="A594" s="16" t="n">
        <x:v>589</x:v>
      </x:c>
      <x:c r="B594" s="19" t="n">
        <x:v>0.08466415920486396</x:v>
      </x:c>
      <x:c r="C594" s="24" t="n">
        <x:v>0.3050380139679021</x:v>
      </x:c>
      <x:c r="D594" s="19" t="n">
        <x:v>0.0385174968918264</x:v>
      </x:c>
      <x:c r="E594" s="19" t="n">
        <x:v>0.041753937099076384</x:v>
      </x:c>
      <x:c r="F594" s="19" t="n">
        <x:v>-0.1012528276879141</x:v>
      </x:c>
      <x:c r="G594" s="19" t="n">
        <x:v>-0.08890878577505362</x:v>
      </x:c>
      <x:c r="H594" s="19" t="n">
        <x:v>0.6125162321198161</x:v>
      </x:c>
      <x:c r="I594" s="19" t="n">
        <x:v>0.06271217901568321</x:v>
      </x:c>
      <x:c r="J594" s="19" t="n">
        <x:v>0.0537479852321178</x:v>
      </x:c>
      <x:c r="K594" s="19" t="n">
        <x:v>0.06318184868480899</x:v>
      </x:c>
      <x:c r="L594" s="19" t="n">
        <x:v>0.07052667743172264</x:v>
      </x:c>
      <x:c r="M594" s="19" t="n">
        <x:v>0.06753152655112331</x:v>
      </x:c>
      <x:c r="N594" s="19" t="n">
        <x:v>0.06032757277600126</x:v>
      </x:c>
      <x:c r="O594" s="19" t="n">
        <x:v>0.059352611188397755</x:v>
      </x:c>
      <x:c r="P594" s="19" t="n">
        <x:v>0.05851178351224348</x:v>
      </x:c>
      <x:c r="Q594" s="19" t="n">
        <x:v>0.0670298032324115</x:v>
      </x:c>
      <x:c r="R594" s="19" t="n">
        <x:v>0.06327291337021393</x:v>
      </x:c>
      <x:c r="S594" s="21" t="n">
        <x:v>10719.39788240115</x:v>
      </x:c>
      <x:c r="T594" s="21" t="n">
        <x:v>16442.557344769666</x:v>
      </x:c>
      <x:c r="U594" s="21" t="n">
        <x:v>19369.69744549264</x:v>
      </x:c>
      <x:c r="V594" s="21" t="n">
        <x:v>22355.507109654496</x:v>
      </x:c>
      <x:c r="W594" s="21" t="n">
        <x:v>25706.193709329833</x:v>
      </x:c>
      <x:c r="X594" s="21" t="n">
        <x:v>27278.949623829532</x:v>
      </x:c>
      <x:c r="Y594" s="21" t="n">
        <x:v>28522.526946480488</x:v>
      </x:c>
      <x:c r="Z594" s="21" t="n">
        <x:v>29507.10711460325</x:v>
      </x:c>
      <x:c r="AA594" s="21" t="n">
        <x:v>30202.81289461668</x:v>
      </x:c>
      <x:c r="AB594" s="21" t="n">
        <x:v>30592.858165825517</x:v>
      </x:c>
      <x:c r="AC594" s="21" t="n">
        <x:v>39903.72804238111</x:v>
      </x:c>
      <x:c r="AD594" s="25" t="n">
        <x:f>AC594*(1+Inputs!$C$14)*(1-Inputs!$C$14/Inputs!$C$15)</x:f>
        <x:v>31663.608201629406</x:v>
      </x:c>
      <x:c r="AE594" s="25" t="n">
        <x:f>AD594/(B594-Inputs!$C$14)</x:f>
        <x:v>637554.5002386422</x:v>
      </x:c>
      <x:c r="AF594" s="25" t="n">
        <x:f>S594/(1+B594)^1+T594/(1+B594)^2+U594/(1+B594)^3+V594/(1+B594)^4+W594/(1+B594)^5+X594/(1+B594)^6+Y594/(1+B594)^7+Z594/(1+B594)^8+AA594/(1+B594)^9+AB594/(1+B594)^10+AE594/(1+B594)^10</x:f>
        <x:v>431574.2152627413</x:v>
      </x:c>
      <x:c r="AG594" s="25" t="n">
        <x:f>(AF594+Inputs!$C$12)/Inputs!$C$13</x:f>
        <x:v>370.1729752764943</x:v>
      </x:c>
      <x:c r="AH594" s="25" t="n">
        <x:f>(S594+Inputs!$C$11)*Inputs!$C$8-Inputs!$C$11</x:f>
        <x:v>3146.8083229879367</x:v>
      </x:c>
      <x:c r="AI594" s="25" t="n">
        <x:f>Inputs!$C$12+AH594-Inputs!$C$10*Inputs!$C$13</x:f>
        <x:v>25464.72373818793</x:v>
      </x:c>
      <x:c r="AJ594" s="25" t="n">
        <x:f>(S594+Inputs!$C$11)*(1-Inputs!$C$8)</x:f>
        <x:v>7572.589559413214</x:v>
      </x:c>
      <x:c r="AK594" s="25" t="n">
        <x:f>AJ594/(1+B594)^(1-Inputs!$C$8)+T594/(1+B594)^(2-Inputs!$C$8)+U594/(1+B594)^(3-Inputs!$C$8)+V594/(1+B594)^(4-Inputs!$C$8)+W594/(1+B594)^(5-Inputs!$C$8)+X594/(1+B594)^(6-Inputs!$C$8)+Y594/(1+B594)^(7-Inputs!$C$8)+Z594/(1+B594)^(8-Inputs!$C$8)+AA594/(1+B594)^(9-Inputs!$C$8)+AB594/(1+B594)^(10-Inputs!$C$8)+AE594/(1+B594)^(10-Inputs!$C$8)</x:f>
        <x:v>445309.300215057</x:v>
      </x:c>
      <x:c r="AL594" s="25" t="n">
        <x:f>(AK594+AI594)/Inputs!$C$13</x:f>
        <x:v>375.64350076607417</x:v>
      </x:c>
      <x:c r="AM594" s="26" t="n">
        <x:f>IF(AL594&gt;=Inputs!$C$7,1,0)</x:f>
        <x:v>1</x:v>
      </x:c>
      <x:c r="AN594" s="26" t="n">
        <x:f>IF(Inputs!$C$7&lt;=(1-Inputs!$C$16)*AL594,1,0)</x:f>
        <x:v>1</x:v>
      </x:c>
    </x:row>
    <x:row r="595" ht="20" customHeight="1">
      <x:c r="A595" s="16" t="n">
        <x:v>590</x:v>
      </x:c>
      <x:c r="B595" s="19" t="n">
        <x:v>0.08622475386962854</x:v>
      </x:c>
      <x:c r="C595" s="24" t="n">
        <x:v>0.14885674687596406</x:v>
      </x:c>
      <x:c r="D595" s="19" t="n">
        <x:v>0.038199582185994535</x:v>
      </x:c>
      <x:c r="E595" s="19" t="n">
        <x:v>0.032540720532551574</x:v>
      </x:c>
      <x:c r="F595" s="19" t="n">
        <x:v>-0.18056636707694795</x:v>
      </x:c>
      <x:c r="G595" s="19" t="n">
        <x:v>-0.08724593697689159</x:v>
      </x:c>
      <x:c r="H595" s="19" t="n">
        <x:v>0.6755399718672663</x:v>
      </x:c>
      <x:c r="I595" s="19" t="n">
        <x:v>0.061048933911375794</x:v>
      </x:c>
      <x:c r="J595" s="19" t="n">
        <x:v>0.06001830298559639</x:v>
      </x:c>
      <x:c r="K595" s="19" t="n">
        <x:v>0.06273508140606851</x:v>
      </x:c>
      <x:c r="L595" s="19" t="n">
        <x:v>0.06717941519373086</x:v>
      </x:c>
      <x:c r="M595" s="19" t="n">
        <x:v>0.07019724212868482</x:v>
      </x:c>
      <x:c r="N595" s="19" t="n">
        <x:v>0.06571380939269944</x:v>
      </x:c>
      <x:c r="O595" s="19" t="n">
        <x:v>0.0631950258741665</x:v>
      </x:c>
      <x:c r="P595" s="19" t="n">
        <x:v>0.06137845615990614</x:v>
      </x:c>
      <x:c r="Q595" s="19" t="n">
        <x:v>0.05582147823613582</x:v>
      </x:c>
      <x:c r="R595" s="19" t="n">
        <x:v>0.06715476025475824</x:v>
      </x:c>
      <x:c r="S595" s="21" t="n">
        <x:v>9328.288602017674</x:v>
      </x:c>
      <x:c r="T595" s="21" t="n">
        <x:v>14455.322410666577</x:v>
      </x:c>
      <x:c r="U595" s="21" t="n">
        <x:v>17296.570977824136</x:v>
      </x:c>
      <x:c r="V595" s="21" t="n">
        <x:v>20226.092529078996</x:v>
      </x:c>
      <x:c r="W595" s="21" t="n">
        <x:v>23434.412431889064</x:v>
      </x:c>
      <x:c r="X595" s="21" t="n">
        <x:v>24880.579209780528</x:v>
      </x:c>
      <x:c r="Y595" s="21" t="n">
        <x:v>25982.123920814498</x:v>
      </x:c>
      <x:c r="Z595" s="21" t="n">
        <x:v>26881.846802501543</x:v>
      </x:c>
      <x:c r="AA595" s="21" t="n">
        <x:v>27558.84540523459</x:v>
      </x:c>
      <x:c r="AB595" s="21" t="n">
        <x:v>27994.564242189554</x:v>
      </x:c>
      <x:c r="AC595" s="21" t="n">
        <x:v>36514.64901155159</x:v>
      </x:c>
      <x:c r="AD595" s="25" t="n">
        <x:f>AC595*(1+Inputs!$C$14)*(1-Inputs!$C$14/Inputs!$C$15)</x:f>
        <x:v>28974.373990666183</x:v>
      </x:c>
      <x:c r="AE595" s="25" t="n">
        <x:f>AD595/(B595-Inputs!$C$14)</x:f>
        <x:v>565632.2734982483</x:v>
      </x:c>
      <x:c r="AF595" s="25" t="n">
        <x:f>S595/(1+B595)^1+T595/(1+B595)^2+U595/(1+B595)^3+V595/(1+B595)^4+W595/(1+B595)^5+X595/(1+B595)^6+Y595/(1+B595)^7+Z595/(1+B595)^8+AA595/(1+B595)^9+AB595/(1+B595)^10+AE595/(1+B595)^10</x:f>
        <x:v>380640.66200655693</x:v>
      </x:c>
      <x:c r="AG595" s="25" t="n">
        <x:f>(AF595+Inputs!$C$12)/Inputs!$C$13</x:f>
        <x:v>329.5316967052098</x:v>
      </x:c>
      <x:c r="AH595" s="25" t="n">
        <x:f>(S595+Inputs!$C$11)*Inputs!$C$8-Inputs!$C$11</x:f>
        <x:v>2495.083153274034</x:v>
      </x:c>
      <x:c r="AI595" s="25" t="n">
        <x:f>Inputs!$C$12+AH595-Inputs!$C$10*Inputs!$C$13</x:f>
        <x:v>24812.99856847403</x:v>
      </x:c>
      <x:c r="AJ595" s="25" t="n">
        <x:f>(S595+Inputs!$C$11)*(1-Inputs!$C$8)</x:f>
        <x:v>6833.205448743641</x:v>
      </x:c>
      <x:c r="AK595" s="25" t="n">
        <x:f>AJ595/(1+B595)^(1-Inputs!$C$8)+T595/(1+B595)^(2-Inputs!$C$8)+U595/(1+B595)^(3-Inputs!$C$8)+V595/(1+B595)^(4-Inputs!$C$8)+W595/(1+B595)^(5-Inputs!$C$8)+X595/(1+B595)^(6-Inputs!$C$8)+Y595/(1+B595)^(7-Inputs!$C$8)+Z595/(1+B595)^(8-Inputs!$C$8)+AA595/(1+B595)^(9-Inputs!$C$8)+AB595/(1+B595)^(10-Inputs!$C$8)+AE595/(1+B595)^(10-Inputs!$C$8)</x:f>
        <x:v>393291.5070968977</x:v>
      </x:c>
      <x:c r="AL595" s="25" t="n">
        <x:f>(AK595+AI595)/Inputs!$C$13</x:f>
        <x:v>333.6170481016332</x:v>
      </x:c>
      <x:c r="AM595" s="26" t="n">
        <x:f>IF(AL595&gt;=Inputs!$C$7,1,0)</x:f>
        <x:v>1</x:v>
      </x:c>
      <x:c r="AN595" s="26" t="n">
        <x:f>IF(Inputs!$C$7&lt;=(1-Inputs!$C$16)*AL595,1,0)</x:f>
        <x:v>1</x:v>
      </x:c>
    </x:row>
    <x:row r="596" ht="20" customHeight="1">
      <x:c r="A596" s="16" t="n">
        <x:v>591</x:v>
      </x:c>
      <x:c r="B596" s="19" t="n">
        <x:v>0.07672471620631</x:v>
      </x:c>
      <x:c r="C596" s="24" t="n">
        <x:v>0.48631497034850213</x:v>
      </x:c>
      <x:c r="D596" s="19" t="n">
        <x:v>0.02904400185167475</x:v>
      </x:c>
      <x:c r="E596" s="19" t="n">
        <x:v>0.05725187994381116</x:v>
      </x:c>
      <x:c r="F596" s="19" t="n">
        <x:v>-0.16675151507079022</x:v>
      </x:c>
      <x:c r="G596" s="19" t="n">
        <x:v>-0.08796345180481183</x:v>
      </x:c>
      <x:c r="H596" s="19" t="n">
        <x:v>0.9681355033945067</x:v>
      </x:c>
      <x:c r="I596" s="19" t="n">
        <x:v>0.06867325003716018</x:v>
      </x:c>
      <x:c r="J596" s="19" t="n">
        <x:v>0.0656052465774917</x:v>
      </x:c>
      <x:c r="K596" s="19" t="n">
        <x:v>0.06122081314945376</x:v>
      </x:c>
      <x:c r="L596" s="19" t="n">
        <x:v>0.07225568758659279</x:v>
      </x:c>
      <x:c r="M596" s="19" t="n">
        <x:v>0.07247597627510118</x:v>
      </x:c>
      <x:c r="N596" s="19" t="n">
        <x:v>0.07305580214690394</x:v>
      </x:c>
      <x:c r="O596" s="19" t="n">
        <x:v>0.05493118671949901</x:v>
      </x:c>
      <x:c r="P596" s="19" t="n">
        <x:v>0.07062035326645515</x:v>
      </x:c>
      <x:c r="Q596" s="19" t="n">
        <x:v>0.07192186394430905</x:v>
      </x:c>
      <x:c r="R596" s="19" t="n">
        <x:v>0.06483451444837669</x:v>
      </x:c>
      <x:c r="S596" s="21" t="n">
        <x:v>9622.432986492211</x:v>
      </x:c>
      <x:c r="T596" s="21" t="n">
        <x:v>15434.257632220784</x:v>
      </x:c>
      <x:c r="U596" s="21" t="n">
        <x:v>19228.842845696585</x:v>
      </x:c>
      <x:c r="V596" s="21" t="n">
        <x:v>23367.25188520713</x:v>
      </x:c>
      <x:c r="W596" s="21" t="n">
        <x:v>28034.73714857124</x:v>
      </x:c>
      <x:c r="X596" s="21" t="n">
        <x:v>29984.895031171305</x:v>
      </x:c>
      <x:c r="Y596" s="21" t="n">
        <x:v>31423.930761797783</x:v>
      </x:c>
      <x:c r="Z596" s="21" t="n">
        <x:v>32497.223076310052</x:v>
      </x:c>
      <x:c r="AA596" s="21" t="n">
        <x:v>33249.68435500554</x:v>
      </x:c>
      <x:c r="AB596" s="21" t="n">
        <x:v>33604.37611237877</x:v>
      </x:c>
      <x:c r="AC596" s="21" t="n">
        <x:v>43831.7949291897</x:v>
      </x:c>
      <x:c r="AD596" s="25" t="n">
        <x:f>AC596*(1+Inputs!$C$14)*(1-Inputs!$C$14/Inputs!$C$15)</x:f>
        <x:v>34780.52927631202</x:v>
      </x:c>
      <x:c r="AE596" s="25" t="n">
        <x:f>AD596/(B596-Inputs!$C$14)</x:f>
        <x:v>833571.3801943654</x:v>
      </x:c>
      <x:c r="AF596" s="25" t="n">
        <x:f>S596/(1+B596)^1+T596/(1+B596)^2+U596/(1+B596)^3+V596/(1+B596)^4+W596/(1+B596)^5+X596/(1+B596)^6+Y596/(1+B596)^7+Z596/(1+B596)^8+AA596/(1+B596)^9+AB596/(1+B596)^10+AE596/(1+B596)^10</x:f>
        <x:v>561524.4264730762</x:v>
      </x:c>
      <x:c r="AG596" s="25" t="n">
        <x:f>(AF596+Inputs!$C$12)/Inputs!$C$13</x:f>
        <x:v>473.8638116026486</x:v>
      </x:c>
      <x:c r="AH596" s="25" t="n">
        <x:f>(S596+Inputs!$C$11)*Inputs!$C$8-Inputs!$C$11</x:f>
        <x:v>2632.88778271279</x:v>
      </x:c>
      <x:c r="AI596" s="25" t="n">
        <x:f>Inputs!$C$12+AH596-Inputs!$C$10*Inputs!$C$13</x:f>
        <x:v>24950.803197912785</x:v>
      </x:c>
      <x:c r="AJ596" s="25" t="n">
        <x:f>(S596+Inputs!$C$11)*(1-Inputs!$C$8)</x:f>
        <x:v>6989.545203779422</x:v>
      </x:c>
      <x:c r="AK596" s="25" t="n">
        <x:f>AJ596/(1+B596)^(1-Inputs!$C$8)+T596/(1+B596)^(2-Inputs!$C$8)+U596/(1+B596)^(3-Inputs!$C$8)+V596/(1+B596)^(4-Inputs!$C$8)+W596/(1+B596)^(5-Inputs!$C$8)+X596/(1+B596)^(6-Inputs!$C$8)+Y596/(1+B596)^(7-Inputs!$C$8)+Z596/(1+B596)^(8-Inputs!$C$8)+AA596/(1+B596)^(9-Inputs!$C$8)+AB596/(1+B596)^(10-Inputs!$C$8)+AE596/(1+B596)^(10-Inputs!$C$8)</x:f>
        <x:v>578780.8074445686</x:v>
      </x:c>
      <x:c r="AL596" s="25" t="n">
        <x:f>(AK596+AI596)/Inputs!$C$13</x:f>
        <x:v>481.7340044390505</x:v>
      </x:c>
      <x:c r="AM596" s="26" t="n">
        <x:f>IF(AL596&gt;=Inputs!$C$7,1,0)</x:f>
        <x:v>1</x:v>
      </x:c>
      <x:c r="AN596" s="26" t="n">
        <x:f>IF(Inputs!$C$7&lt;=(1-Inputs!$C$16)*AL596,1,0)</x:f>
        <x:v>1</x:v>
      </x:c>
    </x:row>
    <x:row r="597" ht="20" customHeight="1">
      <x:c r="A597" s="16" t="n">
        <x:v>592</x:v>
      </x:c>
      <x:c r="B597" s="19" t="n">
        <x:v>0.08622917769576123</x:v>
      </x:c>
      <x:c r="C597" s="24" t="n">
        <x:v>0.4669052867511425</x:v>
      </x:c>
      <x:c r="D597" s="19" t="n">
        <x:v>0.04042340992854321</x:v>
      </x:c>
      <x:c r="E597" s="19" t="n">
        <x:v>0.04527154739146483</x:v>
      </x:c>
      <x:c r="F597" s="19" t="n">
        <x:v>-0.18731427643542592</x:v>
      </x:c>
      <x:c r="G597" s="19" t="n">
        <x:v>-0.08225740736413456</x:v>
      </x:c>
      <x:c r="H597" s="19" t="n">
        <x:v>0.3200429895696004</x:v>
      </x:c>
      <x:c r="I597" s="19" t="n">
        <x:v>0.05366472117705712</x:v>
      </x:c>
      <x:c r="J597" s="19" t="n">
        <x:v>0.06067108303226747</x:v>
      </x:c>
      <x:c r="K597" s="19" t="n">
        <x:v>0.05578270343540112</x:v>
      </x:c>
      <x:c r="L597" s="19" t="n">
        <x:v>0.06471780921705317</x:v>
      </x:c>
      <x:c r="M597" s="19" t="n">
        <x:v>0.05877833300275938</x:v>
      </x:c>
      <x:c r="N597" s="19" t="n">
        <x:v>0.05609342895177747</x:v>
      </x:c>
      <x:c r="O597" s="19" t="n">
        <x:v>0.054012131503619686</x:v>
      </x:c>
      <x:c r="P597" s="19" t="n">
        <x:v>0.05536718103056842</x:v>
      </x:c>
      <x:c r="Q597" s="19" t="n">
        <x:v>0.0654840923332074</x:v>
      </x:c>
      <x:c r="R597" s="19" t="n">
        <x:v>0.06392780010700222</x:v>
      </x:c>
      <x:c r="S597" s="21" t="n">
        <x:v>9229.56479320891</x:v>
      </x:c>
      <x:c r="T597" s="21" t="n">
        <x:v>14645.057739013348</x:v>
      </x:c>
      <x:c r="U597" s="21" t="n">
        <x:v>17845.310363318546</x:v>
      </x:c>
      <x:c r="V597" s="21" t="n">
        <x:v>21180.68467408466</x:v>
      </x:c>
      <x:c r="W597" s="21" t="n">
        <x:v>24991.003974687323</x:v>
      </x:c>
      <x:c r="X597" s="21" t="n">
        <x:v>26623.194709386087</x:v>
      </x:c>
      <x:c r="Y597" s="21" t="n">
        <x:v>27942.6451779492</x:v>
      </x:c>
      <x:c r="Z597" s="21" t="n">
        <x:v>28991.471392175758</x:v>
      </x:c>
      <x:c r="AA597" s="21" t="n">
        <x:v>29740.26371664016</x:v>
      </x:c>
      <x:c r="AB597" s="21" t="n">
        <x:v>30161.18444960276</x:v>
      </x:c>
      <x:c r="AC597" s="21" t="n">
        <x:v>39340.67536904708</x:v>
      </x:c>
      <x:c r="AD597" s="25" t="n">
        <x:f>AC597*(1+Inputs!$C$14)*(1-Inputs!$C$14/Inputs!$C$15)</x:f>
        <x:v>31216.825905338854</x:v>
      </x:c>
      <x:c r="AE597" s="25" t="n">
        <x:f>AD597/(B597-Inputs!$C$14)</x:f>
        <x:v>609356.3728609639</x:v>
      </x:c>
      <x:c r="AF597" s="25" t="n">
        <x:f>S597/(1+B597)^1+T597/(1+B597)^2+U597/(1+B597)^3+V597/(1+B597)^4+W597/(1+B597)^5+X597/(1+B597)^6+Y597/(1+B597)^7+Z597/(1+B597)^8+AA597/(1+B597)^9+AB597/(1+B597)^10+AE597/(1+B597)^10</x:f>
        <x:v>407193.35699967423</x:v>
      </x:c>
      <x:c r="AG597" s="25" t="n">
        <x:f>(AF597+Inputs!$C$12)/Inputs!$C$13</x:f>
        <x:v>350.71882002656577</x:v>
      </x:c>
      <x:c r="AH597" s="25" t="n">
        <x:f>(S597+Inputs!$C$11)*Inputs!$C$8-Inputs!$C$11</x:f>
        <x:v>2448.8317250375994</x:v>
      </x:c>
      <x:c r="AI597" s="25" t="n">
        <x:f>Inputs!$C$12+AH597-Inputs!$C$10*Inputs!$C$13</x:f>
        <x:v>24766.747140237596</x:v>
      </x:c>
      <x:c r="AJ597" s="25" t="n">
        <x:f>(S597+Inputs!$C$11)*(1-Inputs!$C$8)</x:f>
        <x:v>6780.733068171312</x:v>
      </x:c>
      <x:c r="AK597" s="25" t="n">
        <x:f>AJ597/(1+B597)^(1-Inputs!$C$8)+T597/(1+B597)^(2-Inputs!$C$8)+U597/(1+B597)^(3-Inputs!$C$8)+V597/(1+B597)^(4-Inputs!$C$8)+W597/(1+B597)^(5-Inputs!$C$8)+X597/(1+B597)^(6-Inputs!$C$8)+Y597/(1+B597)^(7-Inputs!$C$8)+Z597/(1+B597)^(8-Inputs!$C$8)+AA597/(1+B597)^(9-Inputs!$C$8)+AB597/(1+B597)^(10-Inputs!$C$8)+AE597/(1+B597)^(10-Inputs!$C$8)</x:f>
        <x:v>420938.33969649265</x:v>
      </x:c>
      <x:c r="AL597" s="25" t="n">
        <x:f>(AK597+AI597)/Inputs!$C$13</x:f>
        <x:v>355.6403085341523</x:v>
      </x:c>
      <x:c r="AM597" s="26" t="n">
        <x:f>IF(AL597&gt;=Inputs!$C$7,1,0)</x:f>
        <x:v>1</x:v>
      </x:c>
      <x:c r="AN597" s="26" t="n">
        <x:f>IF(Inputs!$C$7&lt;=(1-Inputs!$C$16)*AL597,1,0)</x:f>
        <x:v>1</x:v>
      </x:c>
    </x:row>
    <x:row r="598" ht="20" customHeight="1">
      <x:c r="A598" s="16" t="n">
        <x:v>593</x:v>
      </x:c>
      <x:c r="B598" s="19" t="n">
        <x:v>0.08625222929910506</x:v>
      </x:c>
      <x:c r="C598" s="24" t="n">
        <x:v>0.7513576837608582</x:v>
      </x:c>
      <x:c r="D598" s="19" t="n">
        <x:v>0.013577526997640633</x:v>
      </x:c>
      <x:c r="E598" s="19" t="n">
        <x:v>0.0632149470812746</x:v>
      </x:c>
      <x:c r="F598" s="19" t="n">
        <x:v>-0.2410499352426189</x:v>
      </x:c>
      <x:c r="G598" s="19" t="n">
        <x:v>-0.09876957197582611</x:v>
      </x:c>
      <x:c r="H598" s="19" t="n">
        <x:v>0.4613169513501987</x:v>
      </x:c>
      <x:c r="I598" s="19" t="n">
        <x:v>0.06534086136229121</x:v>
      </x:c>
      <x:c r="J598" s="19" t="n">
        <x:v>0.06811519865587684</x:v>
      </x:c>
      <x:c r="K598" s="19" t="n">
        <x:v>0.055735583568176705</x:v>
      </x:c>
      <x:c r="L598" s="19" t="n">
        <x:v>0.07153816654195339</x:v>
      </x:c>
      <x:c r="M598" s="19" t="n">
        <x:v>0.06948209450643049</x:v>
      </x:c>
      <x:c r="N598" s="19" t="n">
        <x:v>0.06287986362550214</x:v>
      </x:c>
      <x:c r="O598" s="19" t="n">
        <x:v>0.07042474568292051</x:v>
      </x:c>
      <x:c r="P598" s="19" t="n">
        <x:v>0.061805356683031505</x:v>
      </x:c>
      <x:c r="Q598" s="19" t="n">
        <x:v>0.06767070126315616</x:v>
      </x:c>
      <x:c r="R598" s="19" t="n">
        <x:v>0.07254152582762004</x:v>
      </x:c>
      <x:c r="S598" s="21" t="n">
        <x:v>8196.876775300772</x:v>
      </x:c>
      <x:c r="T598" s="21" t="n">
        <x:v>13610.612069113085</x:v>
      </x:c>
      <x:c r="U598" s="21" t="n">
        <x:v>17268.488499969902</x:v>
      </x:c>
      <x:c r="V598" s="21" t="n">
        <x:v>21172.878142579753</x:v>
      </x:c>
      <x:c r="W598" s="21" t="n">
        <x:v>25659.49897262636</x:v>
      </x:c>
      <x:c r="X598" s="21" t="n">
        <x:v>27309.781764551033</x:v>
      </x:c>
      <x:c r="Y598" s="21" t="n">
        <x:v>28578.20884773385</x:v>
      </x:c>
      <x:c r="Z598" s="21" t="n">
        <x:v>29607.854215472973</x:v>
      </x:c>
      <x:c r="AA598" s="21" t="n">
        <x:v>30322.94788904444</x:v>
      </x:c>
      <x:c r="AB598" s="21" t="n">
        <x:v>30724.21359430031</x:v>
      </x:c>
      <x:c r="AC598" s="21" t="n">
        <x:v>40075.06120995692</x:v>
      </x:c>
      <x:c r="AD598" s="25" t="n">
        <x:f>AC598*(1+Inputs!$C$14)*(1-Inputs!$C$14/Inputs!$C$15)</x:f>
        <x:v>31799.561070100808</x:v>
      </x:c>
      <x:c r="AE598" s="25" t="n">
        <x:f>AD598/(B598-Inputs!$C$14)</x:f>
        <x:v>620452.251638078</x:v>
      </x:c>
      <x:c r="AF598" s="25" t="n">
        <x:f>S598/(1+B598)^1+T598/(1+B598)^2+U598/(1+B598)^3+V598/(1+B598)^4+W598/(1+B598)^5+X598/(1+B598)^6+Y598/(1+B598)^7+Z598/(1+B598)^8+AA598/(1+B598)^9+AB598/(1+B598)^10+AE598/(1+B598)^10</x:f>
        <x:v>411744.9855410479</x:v>
      </x:c>
      <x:c r="AG598" s="25" t="n">
        <x:f>(AF598+Inputs!$C$12)/Inputs!$C$13</x:f>
        <x:v>354.35068923020344</x:v>
      </x:c>
      <x:c r="AH598" s="25" t="n">
        <x:f>(S598+Inputs!$C$11)*Inputs!$C$8-Inputs!$C$11</x:f>
        <x:v>1965.0244618532388</x:v>
      </x:c>
      <x:c r="AI598" s="25" t="n">
        <x:f>Inputs!$C$12+AH598-Inputs!$C$10*Inputs!$C$13</x:f>
        <x:v>24282.939877053235</x:v>
      </x:c>
      <x:c r="AJ598" s="25" t="n">
        <x:f>(S598+Inputs!$C$11)*(1-Inputs!$C$8)</x:f>
        <x:v>6231.8523134475345</x:v>
      </x:c>
      <x:c r="AK598" s="25" t="n">
        <x:f>AJ598/(1+B598)^(1-Inputs!$C$8)+T598/(1+B598)^(2-Inputs!$C$8)+U598/(1+B598)^(3-Inputs!$C$8)+V598/(1+B598)^(4-Inputs!$C$8)+W598/(1+B598)^(5-Inputs!$C$8)+X598/(1+B598)^(6-Inputs!$C$8)+Y598/(1+B598)^(7-Inputs!$C$8)+Z598/(1+B598)^(8-Inputs!$C$8)+AA598/(1+B598)^(9-Inputs!$C$8)+AB598/(1+B598)^(10-Inputs!$C$8)+AE598/(1+B598)^(10-Inputs!$C$8)</x:f>
        <x:v>426137.0816242974</x:v>
      </x:c>
      <x:c r="AL598" s="25" t="n">
        <x:f>(AK598+AI598)/Inputs!$C$13</x:f>
        <x:v>359.4024841708379</x:v>
      </x:c>
      <x:c r="AM598" s="26" t="n">
        <x:f>IF(AL598&gt;=Inputs!$C$7,1,0)</x:f>
        <x:v>1</x:v>
      </x:c>
      <x:c r="AN598" s="26" t="n">
        <x:f>IF(Inputs!$C$7&lt;=(1-Inputs!$C$16)*AL598,1,0)</x:f>
        <x:v>1</x:v>
      </x:c>
    </x:row>
    <x:row r="599" ht="20" customHeight="1">
      <x:c r="A599" s="16" t="n">
        <x:v>594</x:v>
      </x:c>
      <x:c r="B599" s="19" t="n">
        <x:v>0.09585109278651457</x:v>
      </x:c>
      <x:c r="C599" s="24" t="n">
        <x:v>0.3357409099849349</x:v>
      </x:c>
      <x:c r="D599" s="19" t="n">
        <x:v>0.03524271475313441</x:v>
      </x:c>
      <x:c r="E599" s="19" t="n">
        <x:v>0.0382899534863779</x:v>
      </x:c>
      <x:c r="F599" s="19" t="n">
        <x:v>-0.18731661540409622</x:v>
      </x:c>
      <x:c r="G599" s="19" t="n">
        <x:v>-0.0852023448666597</x:v>
      </x:c>
      <x:c r="H599" s="19" t="n">
        <x:v>0.8080666226408937</x:v>
      </x:c>
      <x:c r="I599" s="19" t="n">
        <x:v>0.06815365377846205</x:v>
      </x:c>
      <x:c r="J599" s="19" t="n">
        <x:v>0.05365406928032712</x:v>
      </x:c>
      <x:c r="K599" s="19" t="n">
        <x:v>0.05373553942618742</x:v>
      </x:c>
      <x:c r="L599" s="19" t="n">
        <x:v>0.06482413046309489</x:v>
      </x:c>
      <x:c r="M599" s="19" t="n">
        <x:v>0.0576645850994521</x:v>
      </x:c>
      <x:c r="N599" s="19" t="n">
        <x:v>0.057317557970576444</x:v>
      </x:c>
      <x:c r="O599" s="19" t="n">
        <x:v>0.05523795409270974</x:v>
      </x:c>
      <x:c r="P599" s="19" t="n">
        <x:v>0.05658584824028253</x:v>
      </x:c>
      <x:c r="Q599" s="19" t="n">
        <x:v>0.054442378381189656</x:v>
      </x:c>
      <x:c r="R599" s="19" t="n">
        <x:v>0.06782401131196025</x:v>
      </x:c>
      <x:c r="S599" s="21" t="n">
        <x:v>9221.248780786233</x:v>
      </x:c>
      <x:c r="T599" s="21" t="n">
        <x:v>14606.46455249494</x:v>
      </x:c>
      <x:c r="U599" s="21" t="n">
        <x:v>17858.645310656957</x:v>
      </x:c>
      <x:c r="V599" s="21" t="n">
        <x:v>21324.48224210826</x:v>
      </x:c>
      <x:c r="W599" s="21" t="n">
        <x:v>25163.774612797246</x:v>
      </x:c>
      <x:c r="X599" s="21" t="n">
        <x:v>26698.933127631986</x:v>
      </x:c>
      <x:c r="Y599" s="21" t="n">
        <x:v>27841.748725664605</x:v>
      </x:c>
      <x:c r="Z599" s="21" t="n">
        <x:v>28757.13138505147</x:v>
      </x:c>
      <x:c r="AA599" s="21" t="n">
        <x:v>29424.796783197467</x:v>
      </x:c>
      <x:c r="AB599" s="21" t="n">
        <x:v>29818.811913236856</x:v>
      </x:c>
      <x:c r="AC599" s="21" t="n">
        <x:v>38894.102495526335</x:v>
      </x:c>
      <x:c r="AD599" s="25" t="n">
        <x:f>AC599*(1+Inputs!$C$14)*(1-Inputs!$C$14/Inputs!$C$15)</x:f>
        <x:v>30862.47033020014</x:v>
      </x:c>
      <x:c r="AE599" s="25" t="n">
        <x:f>AD599/(B599-Inputs!$C$14)</x:f>
        <x:v>507180.21512737207</x:v>
      </x:c>
      <x:c r="AF599" s="25" t="n">
        <x:f>S599/(1+B599)^1+T599/(1+B599)^2+U599/(1+B599)^3+V599/(1+B599)^4+W599/(1+B599)^5+X599/(1+B599)^6+Y599/(1+B599)^7+Z599/(1+B599)^8+AA599/(1+B599)^9+AB599/(1+B599)^10+AE599/(1+B599)^10</x:f>
        <x:v>336691.857258498</x:v>
      </x:c>
      <x:c r="AG599" s="25" t="n">
        <x:f>(AF599+Inputs!$C$12)/Inputs!$C$13</x:f>
        <x:v>294.4637404670697</x:v>
      </x:c>
      <x:c r="AH599" s="25" t="n">
        <x:f>(S599+Inputs!$C$11)*Inputs!$C$8-Inputs!$C$11</x:f>
        <x:v>2444.935730176564</x:v>
      </x:c>
      <x:c r="AI599" s="25" t="n">
        <x:f>Inputs!$C$12+AH599-Inputs!$C$10*Inputs!$C$13</x:f>
        <x:v>24762.85114537656</x:v>
      </x:c>
      <x:c r="AJ599" s="25" t="n">
        <x:f>(S599+Inputs!$C$11)*(1-Inputs!$C$8)</x:f>
        <x:v>6776.3130506096695</x:v>
      </x:c>
      <x:c r="AK599" s="25" t="n">
        <x:f>AJ599/(1+B599)^(1-Inputs!$C$8)+T599/(1+B599)^(2-Inputs!$C$8)+U599/(1+B599)^(3-Inputs!$C$8)+V599/(1+B599)^(4-Inputs!$C$8)+W599/(1+B599)^(5-Inputs!$C$8)+X599/(1+B599)^(6-Inputs!$C$8)+Y599/(1+B599)^(7-Inputs!$C$8)+Z599/(1+B599)^(8-Inputs!$C$8)+AA599/(1+B599)^(9-Inputs!$C$8)+AB599/(1+B599)^(10-Inputs!$C$8)+AE599/(1+B599)^(10-Inputs!$C$8)</x:f>
        <x:v>349115.0057829451</x:v>
      </x:c>
      <x:c r="AL599" s="25" t="n">
        <x:f>(AK599+AI599)/Inputs!$C$13</x:f>
        <x:v>298.32739252712145</x:v>
      </x:c>
      <x:c r="AM599" s="26" t="n">
        <x:f>IF(AL599&gt;=Inputs!$C$7,1,0)</x:f>
        <x:v>1</x:v>
      </x:c>
      <x:c r="AN599" s="26" t="n">
        <x:f>IF(Inputs!$C$7&lt;=(1-Inputs!$C$16)*AL599,1,0)</x:f>
        <x:v>0</x:v>
      </x:c>
    </x:row>
    <x:row r="600" ht="20" customHeight="1">
      <x:c r="A600" s="16" t="n">
        <x:v>595</x:v>
      </x:c>
      <x:c r="B600" s="19" t="n">
        <x:v>0.0806409708274762</x:v>
      </x:c>
      <x:c r="C600" s="24" t="n">
        <x:v>0.3106364858241193</x:v>
      </x:c>
      <x:c r="D600" s="19" t="n">
        <x:v>0.04122617129992961</x:v>
      </x:c>
      <x:c r="E600" s="19" t="n">
        <x:v>0.04018007199158234</x:v>
      </x:c>
      <x:c r="F600" s="19" t="n">
        <x:v>-0.2421108718215453</x:v>
      </x:c>
      <x:c r="G600" s="19" t="n">
        <x:v>-0.10230269839473578</x:v>
      </x:c>
      <x:c r="H600" s="19" t="n">
        <x:v>0.7832599692254405</x:v>
      </x:c>
      <x:c r="I600" s="19" t="n">
        <x:v>0.05819617269688593</x:v>
      </x:c>
      <x:c r="J600" s="19" t="n">
        <x:v>0.05651204166185721</x:v>
      </x:c>
      <x:c r="K600" s="19" t="n">
        <x:v>0.05450462859918503</x:v>
      </x:c>
      <x:c r="L600" s="19" t="n">
        <x:v>0.062320644211723675</x:v>
      </x:c>
      <x:c r="M600" s="19" t="n">
        <x:v>0.0705981611762752</x:v>
      </x:c>
      <x:c r="N600" s="19" t="n">
        <x:v>0.05806549328778943</x:v>
      </x:c>
      <x:c r="O600" s="19" t="n">
        <x:v>0.05828370721465376</x:v>
      </x:c>
      <x:c r="P600" s="19" t="n">
        <x:v>0.05499668279292678</x:v>
      </x:c>
      <x:c r="Q600" s="19" t="n">
        <x:v>0.05991049843788801</x:v>
      </x:c>
      <x:c r="R600" s="19" t="n">
        <x:v>0.05454889691765743</x:v>
      </x:c>
      <x:c r="S600" s="21" t="n">
        <x:v>8221.141382093265</x:v>
      </x:c>
      <x:c r="T600" s="21" t="n">
        <x:v>13387.830854486348</x:v>
      </x:c>
      <x:c r="U600" s="21" t="n">
        <x:v>16942.834717055117</x:v>
      </x:c>
      <x:c r="V600" s="21" t="n">
        <x:v>20822.05855210116</x:v>
      </x:c>
      <x:c r="W600" s="21" t="n">
        <x:v>25164.501320909247</x:v>
      </x:c>
      <x:c r="X600" s="21" t="n">
        <x:v>26951.13100301386</x:v>
      </x:c>
      <x:c r="Y600" s="21" t="n">
        <x:v>28219.76055041206</x:v>
      </x:c>
      <x:c r="Z600" s="21" t="n">
        <x:v>29236.09865947301</x:v>
      </x:c>
      <x:c r="AA600" s="21" t="n">
        <x:v>29960.646977075783</x:v>
      </x:c>
      <x:c r="AB600" s="21" t="n">
        <x:v>30379.648903037698</x:v>
      </x:c>
      <x:c r="AC600" s="21" t="n">
        <x:v>39625.62900396222</x:v>
      </x:c>
      <x:c r="AD600" s="25" t="n">
        <x:f>AC600*(1+Inputs!$C$14)*(1-Inputs!$C$14/Inputs!$C$15)</x:f>
        <x:v>31442.936614644015</x:v>
      </x:c>
      <x:c r="AE600" s="25" t="n">
        <x:f>AD600/(B600-Inputs!$C$14)</x:f>
        <x:v>688919.1015129576</x:v>
      </x:c>
      <x:c r="AF600" s="25" t="n">
        <x:f>S600/(1+B600)^1+T600/(1+B600)^2+U600/(1+B600)^3+V600/(1+B600)^4+W600/(1+B600)^5+X600/(1+B600)^6+Y600/(1+B600)^7+Z600/(1+B600)^8+AA600/(1+B600)^9+AB600/(1+B600)^10+AE600/(1+B600)^10</x:f>
        <x:v>459995.4005199269</x:v>
      </x:c>
      <x:c r="AG600" s="25" t="n">
        <x:f>(AF600+Inputs!$C$12)/Inputs!$C$13</x:f>
        <x:v>392.8510182073223</x:v>
      </x:c>
      <x:c r="AH600" s="25" t="n">
        <x:f>(S600+Inputs!$C$11)*Inputs!$C$8-Inputs!$C$11</x:f>
        <x:v>1976.3922639395842</x:v>
      </x:c>
      <x:c r="AI600" s="25" t="n">
        <x:f>Inputs!$C$12+AH600-Inputs!$C$10*Inputs!$C$13</x:f>
        <x:v>24294.30767913958</x:v>
      </x:c>
      <x:c r="AJ600" s="25" t="n">
        <x:f>(S600+Inputs!$C$11)*(1-Inputs!$C$8)</x:f>
        <x:v>6244.749118153681</x:v>
      </x:c>
      <x:c r="AK600" s="25" t="n">
        <x:f>AJ600/(1+B600)^(1-Inputs!$C$8)+T600/(1+B600)^(2-Inputs!$C$8)+U600/(1+B600)^(3-Inputs!$C$8)+V600/(1+B600)^(4-Inputs!$C$8)+W600/(1+B600)^(5-Inputs!$C$8)+X600/(1+B600)^(6-Inputs!$C$8)+Y600/(1+B600)^(7-Inputs!$C$8)+Z600/(1+B600)^(8-Inputs!$C$8)+AA600/(1+B600)^(9-Inputs!$C$8)+AB600/(1+B600)^(10-Inputs!$C$8)+AE600/(1+B600)^(10-Inputs!$C$8)</x:f>
        <x:v>475119.48749993474</x:v>
      </x:c>
      <x:c r="AL600" s="25" t="n">
        <x:f>(AK600+AI600)/Inputs!$C$13</x:f>
        <x:v>398.49595943418143</x:v>
      </x:c>
      <x:c r="AM600" s="26" t="n">
        <x:f>IF(AL600&gt;=Inputs!$C$7,1,0)</x:f>
        <x:v>1</x:v>
      </x:c>
      <x:c r="AN600" s="26" t="n">
        <x:f>IF(Inputs!$C$7&lt;=(1-Inputs!$C$16)*AL600,1,0)</x:f>
        <x:v>1</x:v>
      </x:c>
    </x:row>
    <x:row r="601" ht="20" customHeight="1">
      <x:c r="A601" s="16" t="n">
        <x:v>596</x:v>
      </x:c>
      <x:c r="B601" s="19" t="n">
        <x:v>0.09409762808842055</x:v>
      </x:c>
      <x:c r="C601" s="24" t="n">
        <x:v>0.2816764374478282</x:v>
      </x:c>
      <x:c r="D601" s="19" t="n">
        <x:v>0.026763104187411103</x:v>
      </x:c>
      <x:c r="E601" s="19" t="n">
        <x:v>0.04234552318643779</x:v>
      </x:c>
      <x:c r="F601" s="19" t="n">
        <x:v>-0.1531773603080285</x:v>
      </x:c>
      <x:c r="G601" s="19" t="n">
        <x:v>-0.08721144768578995</x:v>
      </x:c>
      <x:c r="H601" s="19" t="n">
        <x:v>0.7924014109368329</x:v>
      </x:c>
      <x:c r="I601" s="19" t="n">
        <x:v>0.06400078768525533</x:v>
      </x:c>
      <x:c r="J601" s="19" t="n">
        <x:v>0.0590802101298334</x:v>
      </x:c>
      <x:c r="K601" s="19" t="n">
        <x:v>0.053514598826265004</x:v>
      </x:c>
      <x:c r="L601" s="19" t="n">
        <x:v>0.05712658236058474</x:v>
      </x:c>
      <x:c r="M601" s="19" t="n">
        <x:v>0.055938821202636296</x:v>
      </x:c>
      <x:c r="N601" s="19" t="n">
        <x:v>0.06616865101941471</x:v>
      </x:c>
      <x:c r="O601" s="19" t="n">
        <x:v>0.06527611098041575</x:v>
      </x:c>
      <x:c r="P601" s="19" t="n">
        <x:v>0.06612390375791051</x:v>
      </x:c>
      <x:c r="Q601" s="19" t="n">
        <x:v>0.06603374375367026</x:v>
      </x:c>
      <x:c r="R601" s="19" t="n">
        <x:v>0.06849711020350582</x:v>
      </x:c>
      <x:c r="S601" s="21" t="n">
        <x:v>9801.217261192882</x:v>
      </x:c>
      <x:c r="T601" s="21" t="n">
        <x:v>15217.369414925493</x:v>
      </x:c>
      <x:c r="U601" s="21" t="n">
        <x:v>18203.145259461817</x:v>
      </x:c>
      <x:c r="V601" s="21" t="n">
        <x:v>21257.43754680955</x:v>
      </x:c>
      <x:c r="W601" s="21" t="n">
        <x:v>24597.10462630179</x:v>
      </x:c>
      <x:c r="X601" s="21" t="n">
        <x:v>25989.205886242315</x:v>
      </x:c>
      <x:c r="Y601" s="21" t="n">
        <x:v>27088.15920297017</x:v>
      </x:c>
      <x:c r="Z601" s="21" t="n">
        <x:v>27979.32538192725</x:v>
      </x:c>
      <x:c r="AA601" s="21" t="n">
        <x:v>28640.633572656454</x:v>
      </x:c>
      <x:c r="AB601" s="21" t="n">
        <x:v>29050.764649850495</x:v>
      </x:c>
      <x:c r="AC601" s="21" t="n">
        <x:v>37892.3017171963</x:v>
      </x:c>
      <x:c r="AD601" s="25" t="n">
        <x:f>AC601*(1+Inputs!$C$14)*(1-Inputs!$C$14/Inputs!$C$15)</x:f>
        <x:v>30067.54141259526</x:v>
      </x:c>
      <x:c r="AE601" s="25" t="n">
        <x:f>AD601/(B601-Inputs!$C$14)</x:f>
        <x:v>508777.4651058563</x:v>
      </x:c>
      <x:c r="AF601" s="25" t="n">
        <x:f>S601/(1+B601)^1+T601/(1+B601)^2+U601/(1+B601)^3+V601/(1+B601)^4+W601/(1+B601)^5+X601/(1+B601)^6+Y601/(1+B601)^7+Z601/(1+B601)^8+AA601/(1+B601)^9+AB601/(1+B601)^10+AE601/(1+B601)^10</x:f>
        <x:v>340872.8804382845</x:v>
      </x:c>
      <x:c r="AG601" s="25" t="n">
        <x:f>(AF601+Inputs!$C$12)/Inputs!$C$13</x:f>
        <x:v>297.79989349193386</x:v>
      </x:c>
      <x:c r="AH601" s="25" t="n">
        <x:f>(S601+Inputs!$C$11)*Inputs!$C$8-Inputs!$C$11</x:f>
        <x:v>2716.6469908602267</x:v>
      </x:c>
      <x:c r="AI601" s="25" t="n">
        <x:f>Inputs!$C$12+AH601-Inputs!$C$10*Inputs!$C$13</x:f>
        <x:v>25034.562406060228</x:v>
      </x:c>
      <x:c r="AJ601" s="25" t="n">
        <x:f>(S601+Inputs!$C$11)*(1-Inputs!$C$8)</x:f>
        <x:v>7084.570270332655</x:v>
      </x:c>
      <x:c r="AK601" s="25" t="n">
        <x:f>AJ601/(1+B601)^(1-Inputs!$C$8)+T601/(1+B601)^(2-Inputs!$C$8)+U601/(1+B601)^(3-Inputs!$C$8)+V601/(1+B601)^(4-Inputs!$C$8)+W601/(1+B601)^(5-Inputs!$C$8)+X601/(1+B601)^(6-Inputs!$C$8)+Y601/(1+B601)^(7-Inputs!$C$8)+Z601/(1+B601)^(8-Inputs!$C$8)+AA601/(1+B601)^(9-Inputs!$C$8)+AB601/(1+B601)^(10-Inputs!$C$8)+AE601/(1+B601)^(10-Inputs!$C$8)</x:f>
        <x:v>352951.3670026581</x:v>
      </x:c>
      <x:c r="AL601" s="25" t="n">
        <x:f>(AK601+AI601)/Inputs!$C$13</x:f>
        <x:v>301.6053361888776</x:v>
      </x:c>
      <x:c r="AM601" s="26" t="n">
        <x:f>IF(AL601&gt;=Inputs!$C$7,1,0)</x:f>
        <x:v>1</x:v>
      </x:c>
      <x:c r="AN601" s="26" t="n">
        <x:f>IF(Inputs!$C$7&lt;=(1-Inputs!$C$16)*AL601,1,0)</x:f>
        <x:v>0</x:v>
      </x:c>
    </x:row>
    <x:row r="602" ht="20" customHeight="1">
      <x:c r="A602" s="16" t="n">
        <x:v>597</x:v>
      </x:c>
      <x:c r="B602" s="19" t="n">
        <x:v>0.08182953915988413</x:v>
      </x:c>
      <x:c r="C602" s="24" t="n">
        <x:v>0.44454839609872465</x:v>
      </x:c>
      <x:c r="D602" s="19" t="n">
        <x:v>0.03350099245157452</x:v>
      </x:c>
      <x:c r="E602" s="19" t="n">
        <x:v>0.03778391150279077</x:v>
      </x:c>
      <x:c r="F602" s="19" t="n">
        <x:v>-0.17087126839561395</x:v>
      </x:c>
      <x:c r="G602" s="19" t="n">
        <x:v>-0.057274872588821496</x:v>
      </x:c>
      <x:c r="H602" s="19" t="n">
        <x:v>0.5073906756544204</x:v>
      </x:c>
      <x:c r="I602" s="19" t="n">
        <x:v>0.06287764304294456</x:v>
      </x:c>
      <x:c r="J602" s="19" t="n">
        <x:v>0.04902687557627701</x:v>
      </x:c>
      <x:c r="K602" s="19" t="n">
        <x:v>0.057788172881001854</x:v>
      </x:c>
      <x:c r="L602" s="19" t="n">
        <x:v>0.04892229315332429</x:v>
      </x:c>
      <x:c r="M602" s="19" t="n">
        <x:v>0.05603468444415853</x:v>
      </x:c>
      <x:c r="N602" s="19" t="n">
        <x:v>0.057267122824993064</x:v>
      </x:c>
      <x:c r="O602" s="19" t="n">
        <x:v>0.052573266942928285</x:v>
      </x:c>
      <x:c r="P602" s="19" t="n">
        <x:v>0.05598270683482383</x:v>
      </x:c>
      <x:c r="Q602" s="19" t="n">
        <x:v>0.06224826479891249</x:v>
      </x:c>
      <x:c r="R602" s="19" t="n">
        <x:v>0.05308642346326337</x:v>
      </x:c>
      <x:c r="S602" s="21" t="n">
        <x:v>9613.123117264193</x:v>
      </x:c>
      <x:c r="T602" s="21" t="n">
        <x:v>15007.67981581161</x:v>
      </x:c>
      <x:c r="U602" s="21" t="n">
        <x:v>17978.809698011737</x:v>
      </x:c>
      <x:c r="V602" s="21" t="n">
        <x:v>21135.96537366928</x:v>
      </x:c>
      <x:c r="W602" s="21" t="n">
        <x:v>24613.029772661906</x:v>
      </x:c>
      <x:c r="X602" s="21" t="n">
        <x:v>26020.207478268407</x:v>
      </x:c>
      <x:c r="Y602" s="21" t="n">
        <x:v>27137.016930288974</x:v>
      </x:c>
      <x:c r="Z602" s="21" t="n">
        <x:v>28030.922926183153</x:v>
      </x:c>
      <x:c r="AA602" s="21" t="n">
        <x:v>28694.62975131339</x:v>
      </x:c>
      <x:c r="AB602" s="21" t="n">
        <x:v>29101.870509507535</x:v>
      </x:c>
      <x:c r="AC602" s="21" t="n">
        <x:v>37958.96153414026</x:v>
      </x:c>
      <x:c r="AD602" s="25" t="n">
        <x:f>AC602*(1+Inputs!$C$14)*(1-Inputs!$C$14/Inputs!$C$15)</x:f>
        <x:v>30120.435977340294</x:v>
      </x:c>
      <x:c r="AE602" s="25" t="n">
        <x:f>AD602/(B602-Inputs!$C$14)</x:f>
        <x:v>643193.0896117497</x:v>
      </x:c>
      <x:c r="AF602" s="25" t="n">
        <x:f>S602/(1+B602)^1+T602/(1+B602)^2+U602/(1+B602)^3+V602/(1+B602)^4+W602/(1+B602)^5+X602/(1+B602)^6+Y602/(1+B602)^7+Z602/(1+B602)^8+AA602/(1+B602)^9+AB602/(1+B602)^10+AE602/(1+B602)^10</x:f>
        <x:v>435083.24312208313</x:v>
      </x:c>
      <x:c r="AG602" s="25" t="n">
        <x:f>(AF602+Inputs!$C$12)/Inputs!$C$13</x:f>
        <x:v>372.972924811305</x:v>
      </x:c>
      <x:c r="AH602" s="25" t="n">
        <x:f>(S602+Inputs!$C$11)*Inputs!$C$8-Inputs!$C$11</x:f>
        <x:v>2628.526172745691</x:v>
      </x:c>
      <x:c r="AI602" s="25" t="n">
        <x:f>Inputs!$C$12+AH602-Inputs!$C$10*Inputs!$C$13</x:f>
        <x:v>24946.441587945686</x:v>
      </x:c>
      <x:c r="AJ602" s="25" t="n">
        <x:f>(S602+Inputs!$C$11)*(1-Inputs!$C$8)</x:f>
        <x:v>6984.596944518503</x:v>
      </x:c>
      <x:c r="AK602" s="25" t="n">
        <x:f>AJ602/(1+B602)^(1-Inputs!$C$8)+T602/(1+B602)^(2-Inputs!$C$8)+U602/(1+B602)^(3-Inputs!$C$8)+V602/(1+B602)^(4-Inputs!$C$8)+W602/(1+B602)^(5-Inputs!$C$8)+X602/(1+B602)^(6-Inputs!$C$8)+Y602/(1+B602)^(7-Inputs!$C$8)+Z602/(1+B602)^(8-Inputs!$C$8)+AA602/(1+B602)^(9-Inputs!$C$8)+AB602/(1+B602)^(10-Inputs!$C$8)+AE602/(1+B602)^(10-Inputs!$C$8)</x:f>
        <x:v>448893.62787189404</x:v>
      </x:c>
      <x:c r="AL602" s="25" t="n">
        <x:f>(AK602+AI602)/Inputs!$C$13</x:f>
        <x:v>378.0899825365292</x:v>
      </x:c>
      <x:c r="AM602" s="26" t="n">
        <x:f>IF(AL602&gt;=Inputs!$C$7,1,0)</x:f>
        <x:v>1</x:v>
      </x:c>
      <x:c r="AN602" s="26" t="n">
        <x:f>IF(Inputs!$C$7&lt;=(1-Inputs!$C$16)*AL602,1,0)</x:f>
        <x:v>1</x:v>
      </x:c>
    </x:row>
    <x:row r="603" ht="20" customHeight="1">
      <x:c r="A603" s="16" t="n">
        <x:v>598</x:v>
      </x:c>
      <x:c r="B603" s="19" t="n">
        <x:v>0.08251313070284322</x:v>
      </x:c>
      <x:c r="C603" s="24" t="n">
        <x:v>0.196885285567447</x:v>
      </x:c>
      <x:c r="D603" s="19" t="n">
        <x:v>0.035044063419978504</x:v>
      </x:c>
      <x:c r="E603" s="19" t="n">
        <x:v>0.05754647330903964</x:v>
      </x:c>
      <x:c r="F603" s="19" t="n">
        <x:v>-0.20356253528473078</x:v>
      </x:c>
      <x:c r="G603" s="19" t="n">
        <x:v>-0.06514549796344624</x:v>
      </x:c>
      <x:c r="H603" s="19" t="n">
        <x:v>0.839247360025837</x:v>
      </x:c>
      <x:c r="I603" s="19" t="n">
        <x:v>0.06251444942332568</x:v>
      </x:c>
      <x:c r="J603" s="19" t="n">
        <x:v>0.062008953784160215</x:v>
      </x:c>
      <x:c r="K603" s="19" t="n">
        <x:v>0.06682834288163235</x:v>
      </x:c>
      <x:c r="L603" s="19" t="n">
        <x:v>0.056984848209041275</x:v>
      </x:c>
      <x:c r="M603" s="19" t="n">
        <x:v>0.05728906372761799</x:v>
      </x:c>
      <x:c r="N603" s="19" t="n">
        <x:v>0.055083750777195066</x:v>
      </x:c>
      <x:c r="O603" s="19" t="n">
        <x:v>0.06343505086850997</x:v>
      </x:c>
      <x:c r="P603" s="19" t="n">
        <x:v>0.07196262129056435</x:v>
      </x:c>
      <x:c r="Q603" s="19" t="n">
        <x:v>0.06896411486573584</x:v>
      </x:c>
      <x:c r="R603" s="19" t="n">
        <x:v>0.0573371341090035</x:v>
      </x:c>
      <x:c r="S603" s="21" t="n">
        <x:v>9091.580801220663</x:v>
      </x:c>
      <x:c r="T603" s="21" t="n">
        <x:v>14375.582290272805</x:v>
      </x:c>
      <x:c r="U603" s="21" t="n">
        <x:v>17816.315815883056</x:v>
      </x:c>
      <x:c r="V603" s="21" t="n">
        <x:v>21639.381015838524</x:v>
      </x:c>
      <x:c r="W603" s="21" t="n">
        <x:v>25842.572947937395</x:v>
      </x:c>
      <x:c r="X603" s="21" t="n">
        <x:v>27740.224893024413</x:v>
      </x:c>
      <x:c r="Y603" s="21" t="n">
        <x:v>29153.98187272679</x:v>
      </x:c>
      <x:c r="Z603" s="21" t="n">
        <x:v>30302.045408086236</x:v>
      </x:c>
      <x:c r="AA603" s="21" t="n">
        <x:v>31117.852246234324</x:v>
      </x:c>
      <x:c r="AB603" s="21" t="n">
        <x:v>31539.843456862527</x:v>
      </x:c>
      <x:c r="AC603" s="21" t="n">
        <x:v>41138.92624808155</x:v>
      </x:c>
      <x:c r="AD603" s="25" t="n">
        <x:f>AC603*(1+Inputs!$C$14)*(1-Inputs!$C$14/Inputs!$C$15)</x:f>
        <x:v>32643.737977852707</x:v>
      </x:c>
      <x:c r="AE603" s="25" t="n">
        <x:f>AD603/(B603-Inputs!$C$14)</x:f>
        <x:v>687046.6646791449</x:v>
      </x:c>
      <x:c r="AF603" s="25" t="n">
        <x:f>S603/(1+B603)^1+T603/(1+B603)^2+U603/(1+B603)^3+V603/(1+B603)^4+W603/(1+B603)^5+X603/(1+B603)^6+Y603/(1+B603)^7+Z603/(1+B603)^8+AA603/(1+B603)^9+AB603/(1+B603)^10+AE603/(1+B603)^10</x:f>
        <x:v>458341.44566979865</x:v>
      </x:c>
      <x:c r="AG603" s="25" t="n">
        <x:f>(AF603+Inputs!$C$12)/Inputs!$C$13</x:f>
        <x:v>391.53128228647864</x:v>
      </x:c>
      <x:c r="AH603" s="25" t="n">
        <x:f>(S603+Inputs!$C$11)*Inputs!$C$8-Inputs!$C$11</x:f>
        <x:v>2384.187169886941</x:v>
      </x:c>
      <x:c r="AI603" s="25" t="n">
        <x:f>Inputs!$C$12+AH603-Inputs!$C$10*Inputs!$C$13</x:f>
        <x:v>24702.10258508694</x:v>
      </x:c>
      <x:c r="AJ603" s="25" t="n">
        <x:f>(S603+Inputs!$C$11)*(1-Inputs!$C$8)</x:f>
        <x:v>6707.393631333723</x:v>
      </x:c>
      <x:c r="AK603" s="25" t="n">
        <x:f>AJ603/(1+B603)^(1-Inputs!$C$8)+T603/(1+B603)^(2-Inputs!$C$8)+U603/(1+B603)^(3-Inputs!$C$8)+V603/(1+B603)^(4-Inputs!$C$8)+W603/(1+B603)^(5-Inputs!$C$8)+X603/(1+B603)^(6-Inputs!$C$8)+Y603/(1+B603)^(7-Inputs!$C$8)+Z603/(1+B603)^(8-Inputs!$C$8)+AA603/(1+B603)^(9-Inputs!$C$8)+AB603/(1+B603)^(10-Inputs!$C$8)+AE603/(1+B603)^(10-Inputs!$C$8)</x:f>
        <x:v>473400.7071220751</x:v>
      </x:c>
      <x:c r="AL603" s="25" t="n">
        <x:f>(AK603+AI603)/Inputs!$C$13</x:f>
        <x:v>397.44988818329284</x:v>
      </x:c>
      <x:c r="AM603" s="26" t="n">
        <x:f>IF(AL603&gt;=Inputs!$C$7,1,0)</x:f>
        <x:v>1</x:v>
      </x:c>
      <x:c r="AN603" s="26" t="n">
        <x:f>IF(Inputs!$C$7&lt;=(1-Inputs!$C$16)*AL603,1,0)</x:f>
        <x:v>1</x:v>
      </x:c>
    </x:row>
    <x:row r="604" ht="20" customHeight="1">
      <x:c r="A604" s="16" t="n">
        <x:v>599</x:v>
      </x:c>
      <x:c r="B604" s="19" t="n">
        <x:v>0.08446972767116478</x:v>
      </x:c>
      <x:c r="C604" s="24" t="n">
        <x:v>0.7194675174212364</x:v>
      </x:c>
      <x:c r="D604" s="19" t="n">
        <x:v>0.020765051053338368</x:v>
      </x:c>
      <x:c r="E604" s="19" t="n">
        <x:v>0.028170105139633677</x:v>
      </x:c>
      <x:c r="F604" s="19" t="n">
        <x:v>-0.21061979173566558</x:v>
      </x:c>
      <x:c r="G604" s="19" t="n">
        <x:v>-0.06738063726967142</x:v>
      </x:c>
      <x:c r="H604" s="19" t="n">
        <x:v>0.9316666660124326</x:v>
      </x:c>
      <x:c r="I604" s="19" t="n">
        <x:v>0.06170662535379165</x:v>
      </x:c>
      <x:c r="J604" s="19" t="n">
        <x:v>0.05973514490416505</x:v>
      </x:c>
      <x:c r="K604" s="19" t="n">
        <x:v>0.06421015281825135</x:v>
      </x:c>
      <x:c r="L604" s="19" t="n">
        <x:v>0.05534276814301961</x:v>
      </x:c>
      <x:c r="M604" s="19" t="n">
        <x:v>0.06948400760666915</x:v>
      </x:c>
      <x:c r="N604" s="19" t="n">
        <x:v>0.060961306804189236</x:v>
      </x:c>
      <x:c r="O604" s="19" t="n">
        <x:v>0.05170286476890283</x:v>
      </x:c>
      <x:c r="P604" s="19" t="n">
        <x:v>0.06250279044427658</x:v>
      </x:c>
      <x:c r="Q604" s="19" t="n">
        <x:v>0.058847822897270134</x:v>
      </x:c>
      <x:c r="R604" s="19" t="n">
        <x:v>0.0476864702510477</x:v>
      </x:c>
      <x:c r="S604" s="21" t="n">
        <x:v>8876.599907613017</x:v>
      </x:c>
      <x:c r="T604" s="21" t="n">
        <x:v>14355.359672583252</x:v>
      </x:c>
      <x:c r="U604" s="21" t="n">
        <x:v>17876.299754842767</x:v>
      </x:c>
      <x:c r="V604" s="21" t="n">
        <x:v>21731.77881098283</x:v>
      </x:c>
      <x:c r="W604" s="21" t="n">
        <x:v>25901.788804213233</x:v>
      </x:c>
      <x:c r="X604" s="21" t="n">
        <x:v>27208.263265414844</x:v>
      </x:c>
      <x:c r="Y604" s="21" t="n">
        <x:v>28096.5875497917</x:v>
      </x:c>
      <x:c r="Z604" s="21" t="n">
        <x:v>28804.71292129242</x:v>
      </x:c>
      <x:c r="AA604" s="21" t="n">
        <x:v>29358.334034799173</x:v>
      </x:c>
      <x:c r="AB604" s="21" t="n">
        <x:v>29712.0628126946</x:v>
      </x:c>
      <x:c r="AC604" s="21" t="n">
        <x:v>38754.86453829731</x:v>
      </x:c>
      <x:c r="AD604" s="25" t="n">
        <x:f>AC604*(1+Inputs!$C$14)*(1-Inputs!$C$14/Inputs!$C$15)</x:f>
        <x:v>30751.98501113891</x:v>
      </x:c>
      <x:c r="AE604" s="25" t="n">
        <x:f>AD604/(B604-Inputs!$C$14)</x:f>
        <x:v>621632.3893180398</x:v>
      </x:c>
      <x:c r="AF604" s="25" t="n">
        <x:f>S604/(1+B604)^1+T604/(1+B604)^2+U604/(1+B604)^3+V604/(1+B604)^4+W604/(1+B604)^5+X604/(1+B604)^6+Y604/(1+B604)^7+Z604/(1+B604)^8+AA604/(1+B604)^9+AB604/(1+B604)^10+AE604/(1+B604)^10</x:f>
        <x:v>418739.2484530672</x:v>
      </x:c>
      <x:c r="AG604" s="25" t="n">
        <x:f>(AF604+Inputs!$C$12)/Inputs!$C$13</x:f>
        <x:v>359.93160336706796</x:v>
      </x:c>
      <x:c r="AH604" s="25" t="n">
        <x:f>(S604+Inputs!$C$11)*Inputs!$C$8-Inputs!$C$11</x:f>
        <x:v>2283.470093703633</x:v>
      </x:c>
      <x:c r="AI604" s="25" t="n">
        <x:f>Inputs!$C$12+AH604-Inputs!$C$10*Inputs!$C$13</x:f>
        <x:v>24601.38550890363</x:v>
      </x:c>
      <x:c r="AJ604" s="25" t="n">
        <x:f>(S604+Inputs!$C$11)*(1-Inputs!$C$8)</x:f>
        <x:v>6593.129813909385</x:v>
      </x:c>
      <x:c r="AK604" s="25" t="n">
        <x:f>AJ604/(1+B604)^(1-Inputs!$C$8)+T604/(1+B604)^(2-Inputs!$C$8)+U604/(1+B604)^(3-Inputs!$C$8)+V604/(1+B604)^(4-Inputs!$C$8)+W604/(1+B604)^(5-Inputs!$C$8)+X604/(1+B604)^(6-Inputs!$C$8)+Y604/(1+B604)^(7-Inputs!$C$8)+Z604/(1+B604)^(8-Inputs!$C$8)+AA604/(1+B604)^(9-Inputs!$C$8)+AB604/(1+B604)^(10-Inputs!$C$8)+AE604/(1+B604)^(10-Inputs!$C$8)</x:f>
        <x:v>432766.3234528651</x:v>
      </x:c>
      <x:c r="AL604" s="25" t="n">
        <x:f>(AK604+AI604)/Inputs!$C$13</x:f>
        <x:v>364.9462344779262</x:v>
      </x:c>
      <x:c r="AM604" s="26" t="n">
        <x:f>IF(AL604&gt;=Inputs!$C$7,1,0)</x:f>
        <x:v>1</x:v>
      </x:c>
      <x:c r="AN604" s="26" t="n">
        <x:f>IF(Inputs!$C$7&lt;=(1-Inputs!$C$16)*AL604,1,0)</x:f>
        <x:v>1</x:v>
      </x:c>
    </x:row>
    <x:row r="605" ht="20" customHeight="1">
      <x:c r="A605" s="16" t="n">
        <x:v>600</x:v>
      </x:c>
      <x:c r="B605" s="19" t="n">
        <x:v>0.08912816668844972</x:v>
      </x:c>
      <x:c r="C605" s="24" t="n">
        <x:v>0.4700908650563349</x:v>
      </x:c>
      <x:c r="D605" s="19" t="n">
        <x:v>0.04199075251108724</x:v>
      </x:c>
      <x:c r="E605" s="19" t="n">
        <x:v>0.04112505003377834</x:v>
      </x:c>
      <x:c r="F605" s="19" t="n">
        <x:v>-0.1588331387418282</x:v>
      </x:c>
      <x:c r="G605" s="19" t="n">
        <x:v>-0.09547998015916448</x:v>
      </x:c>
      <x:c r="H605" s="19" t="n">
        <x:v>0.7932976228854329</x:v>
      </x:c>
      <x:c r="I605" s="19" t="n">
        <x:v>0.07536404324765614</x:v>
      </x:c>
      <x:c r="J605" s="19" t="n">
        <x:v>0.07070013085018104</x:v>
      </x:c>
      <x:c r="K605" s="19" t="n">
        <x:v>0.07437935419619293</x:v>
      </x:c>
      <x:c r="L605" s="19" t="n">
        <x:v>0.0744175144085682</x:v>
      </x:c>
      <x:c r="M605" s="19" t="n">
        <x:v>0.07291488068949434</x:v>
      </x:c>
      <x:c r="N605" s="19" t="n">
        <x:v>0.06883156166458662</x:v>
      </x:c>
      <x:c r="O605" s="19" t="n">
        <x:v>0.07442664454985448</x:v>
      </x:c>
      <x:c r="P605" s="19" t="n">
        <x:v>0.07071296765207194</x:v>
      </x:c>
      <x:c r="Q605" s="19" t="n">
        <x:v>0.07154656851049482</x:v>
      </x:c>
      <x:c r="R605" s="19" t="n">
        <x:v>0.07478746650213339</x:v>
      </x:c>
      <x:c r="S605" s="21" t="n">
        <x:v>9698.43957475679</x:v>
      </x:c>
      <x:c r="T605" s="21" t="n">
        <x:v>15476.891364112886</x:v>
      </x:c>
      <x:c r="U605" s="21" t="n">
        <x:v>19077.832788875792</x:v>
      </x:c>
      <x:c r="V605" s="21" t="n">
        <x:v>22937.91443327227</x:v>
      </x:c>
      <x:c r="W605" s="21" t="n">
        <x:v>27254.802872731645</x:v>
      </x:c>
      <x:c r="X605" s="21" t="n">
        <x:v>29074.020714103794</x:v>
      </x:c>
      <x:c r="Y605" s="21" t="n">
        <x:v>30455.612398663132</x:v>
      </x:c>
      <x:c r="Z605" s="21" t="n">
        <x:v>31550.105898429716</x:v>
      </x:c>
      <x:c r="AA605" s="21" t="n">
        <x:v>32289.896297393418</x:v>
      </x:c>
      <x:c r="AB605" s="21" t="n">
        <x:v>32657.145463620174</x:v>
      </x:c>
      <x:c r="AC605" s="21" t="n">
        <x:v>42596.27669167849</x:v>
      </x:c>
      <x:c r="AD605" s="25" t="n">
        <x:f>AC605*(1+Inputs!$C$14)*(1-Inputs!$C$14/Inputs!$C$15)</x:f>
        <x:v>33800.14555484688</x:v>
      </x:c>
      <x:c r="AE605" s="25" t="n">
        <x:f>AD605/(B605-Inputs!$C$14)</x:f>
        <x:v>624446.5242910105</x:v>
      </x:c>
      <x:c r="AF605" s="25" t="n">
        <x:f>S605/(1+B605)^1+T605/(1+B605)^2+U605/(1+B605)^3+V605/(1+B605)^4+W605/(1+B605)^5+X605/(1+B605)^6+Y605/(1+B605)^7+Z605/(1+B605)^8+AA605/(1+B605)^9+AB605/(1+B605)^10+AE605/(1+B605)^10</x:f>
        <x:v>415686.87569654064</x:v>
      </x:c>
      <x:c r="AG605" s="25" t="n">
        <x:f>(AF605+Inputs!$C$12)/Inputs!$C$13</x:f>
        <x:v>357.49603145875363</x:v>
      </x:c>
      <x:c r="AH605" s="25" t="n">
        <x:f>(S605+Inputs!$C$11)*Inputs!$C$8-Inputs!$C$11</x:f>
        <x:v>2668.4963487216746</x:v>
      </x:c>
      <x:c r="AI605" s="25" t="n">
        <x:f>Inputs!$C$12+AH605-Inputs!$C$10*Inputs!$C$13</x:f>
        <x:v>24986.41176392167</x:v>
      </x:c>
      <x:c r="AJ605" s="25" t="n">
        <x:f>(S605+Inputs!$C$11)*(1-Inputs!$C$8)</x:f>
        <x:v>7029.943226035117</x:v>
      </x:c>
      <x:c r="AK605" s="25" t="n">
        <x:f>AJ605/(1+B605)^(1-Inputs!$C$8)+T605/(1+B605)^(2-Inputs!$C$8)+U605/(1+B605)^(3-Inputs!$C$8)+V605/(1+B605)^(4-Inputs!$C$8)+W605/(1+B605)^(5-Inputs!$C$8)+X605/(1+B605)^(6-Inputs!$C$8)+Y605/(1+B605)^(7-Inputs!$C$8)+Z605/(1+B605)^(8-Inputs!$C$8)+AA605/(1+B605)^(9-Inputs!$C$8)+AB605/(1+B605)^(10-Inputs!$C$8)+AE605/(1+B605)^(10-Inputs!$C$8)</x:f>
        <x:v>430100.74460090906</x:v>
      </x:c>
      <x:c r="AL605" s="25" t="n">
        <x:f>(AK605+AI605)/Inputs!$C$13</x:f>
        <x:v>363.12651903568246</x:v>
      </x:c>
      <x:c r="AM605" s="26" t="n">
        <x:f>IF(AL605&gt;=Inputs!$C$7,1,0)</x:f>
        <x:v>1</x:v>
      </x:c>
      <x:c r="AN605" s="26" t="n">
        <x:f>IF(Inputs!$C$7&lt;=(1-Inputs!$C$16)*AL605,1,0)</x:f>
        <x:v>1</x:v>
      </x:c>
    </x:row>
    <x:row r="606" ht="20" customHeight="1">
      <x:c r="A606" s="16" t="n">
        <x:v>601</x:v>
      </x:c>
      <x:c r="B606" s="19" t="n">
        <x:v>0.08568043164461762</x:v>
      </x:c>
      <x:c r="C606" s="24" t="n">
        <x:v>0.3230250345282286</x:v>
      </x:c>
      <x:c r="D606" s="19" t="n">
        <x:v>0.024618257766154273</x:v>
      </x:c>
      <x:c r="E606" s="19" t="n">
        <x:v>0.05242488607192086</x:v>
      </x:c>
      <x:c r="F606" s="19" t="n">
        <x:v>-0.14148632650088647</x:v>
      </x:c>
      <x:c r="G606" s="19" t="n">
        <x:v>-0.059181971477071896</x:v>
      </x:c>
      <x:c r="H606" s="19" t="n">
        <x:v>0.724280400175445</x:v>
      </x:c>
      <x:c r="I606" s="19" t="n">
        <x:v>0.06956768697336997</x:v>
      </x:c>
      <x:c r="J606" s="19" t="n">
        <x:v>0.07392505419143959</x:v>
      </x:c>
      <x:c r="K606" s="19" t="n">
        <x:v>0.06592464978934345</x:v>
      </x:c>
      <x:c r="L606" s="19" t="n">
        <x:v>0.06414188051144606</x:v>
      </x:c>
      <x:c r="M606" s="19" t="n">
        <x:v>0.058119351789272286</x:v>
      </x:c>
      <x:c r="N606" s="19" t="n">
        <x:v>0.06752994927645772</x:v>
      </x:c>
      <x:c r="O606" s="19" t="n">
        <x:v>0.07507503447145496</x:v>
      </x:c>
      <x:c r="P606" s="19" t="n">
        <x:v>0.06808725453880585</x:v>
      </x:c>
      <x:c r="Q606" s="19" t="n">
        <x:v>0.06670476430841177</x:v>
      </x:c>
      <x:c r="R606" s="19" t="n">
        <x:v>0.07384207392758868</x:v>
      </x:c>
      <x:c r="S606" s="21" t="n">
        <x:v>10171.673802029249</x:v>
      </x:c>
      <x:c r="T606" s="21" t="n">
        <x:v>15697.861801614314</x:v>
      </x:c>
      <x:c r="U606" s="21" t="n">
        <x:v>18775.01917168984</x:v>
      </x:c>
      <x:c r="V606" s="21" t="n">
        <x:v>21998.99126245364</x:v>
      </x:c>
      <x:c r="W606" s="21" t="n">
        <x:v>25543.290266455526</x:v>
      </x:c>
      <x:c r="X606" s="21" t="n">
        <x:v>27075.61035375689</x:v>
      </x:c>
      <x:c r="Y606" s="21" t="n">
        <x:v>28306.164347514594</x:v>
      </x:c>
      <x:c r="Z606" s="21" t="n">
        <x:v>29306.373394373837</x:v>
      </x:c>
      <x:c r="AA606" s="21" t="n">
        <x:v>30005.443553423564</x:v>
      </x:c>
      <x:c r="AB606" s="21" t="n">
        <x:v>30398.81479069557</x:v>
      </x:c>
      <x:c r="AC606" s="21" t="n">
        <x:v>39650.627987863794</x:v>
      </x:c>
      <x:c r="AD606" s="25" t="n">
        <x:f>AC606*(1+Inputs!$C$14)*(1-Inputs!$C$14/Inputs!$C$15)</x:f>
        <x:v>31462.773308369913</x:v>
      </x:c>
      <x:c r="AE606" s="25" t="n">
        <x:f>AD606/(B606-Inputs!$C$14)</x:f>
        <x:v>620807.1298404447</x:v>
      </x:c>
      <x:c r="AF606" s="25" t="n">
        <x:f>S606/(1+B606)^1+T606/(1+B606)^2+U606/(1+B606)^3+V606/(1+B606)^4+W606/(1+B606)^5+X606/(1+B606)^6+Y606/(1+B606)^7+Z606/(1+B606)^8+AA606/(1+B606)^9+AB606/(1+B606)^10+AE606/(1+B606)^10</x:f>
        <x:v>418300.6622514508</x:v>
      </x:c>
      <x:c r="AG606" s="25" t="n">
        <x:f>(AF606+Inputs!$C$12)/Inputs!$C$13</x:f>
        <x:v>359.5816434122272</x:v>
      </x:c>
      <x:c r="AH606" s="25" t="n">
        <x:f>(S606+Inputs!$C$11)*Inputs!$C$8-Inputs!$C$11</x:f>
        <x:v>2890.203342868497</x:v>
      </x:c>
      <x:c r="AI606" s="25" t="n">
        <x:f>Inputs!$C$12+AH606-Inputs!$C$10*Inputs!$C$13</x:f>
        <x:v>25208.118758068493</x:v>
      </x:c>
      <x:c r="AJ606" s="25" t="n">
        <x:f>(S606+Inputs!$C$11)*(1-Inputs!$C$8)</x:f>
        <x:v>7281.4704591607515</x:v>
      </x:c>
      <x:c r="AK606" s="25" t="n">
        <x:f>AJ606/(1+B606)^(1-Inputs!$C$8)+T606/(1+B606)^(2-Inputs!$C$8)+U606/(1+B606)^(3-Inputs!$C$8)+V606/(1+B606)^(4-Inputs!$C$8)+W606/(1+B606)^(5-Inputs!$C$8)+X606/(1+B606)^(6-Inputs!$C$8)+Y606/(1+B606)^(7-Inputs!$C$8)+Z606/(1+B606)^(8-Inputs!$C$8)+AA606/(1+B606)^(9-Inputs!$C$8)+AB606/(1+B606)^(10-Inputs!$C$8)+AE606/(1+B606)^(10-Inputs!$C$8)</x:f>
        <x:v>431958.4440447649</x:v>
      </x:c>
      <x:c r="AL606" s="25" t="n">
        <x:f>(AK606+AI606)/Inputs!$C$13</x:f>
        <x:v>364.78573444295483</x:v>
      </x:c>
      <x:c r="AM606" s="26" t="n">
        <x:f>IF(AL606&gt;=Inputs!$C$7,1,0)</x:f>
        <x:v>1</x:v>
      </x:c>
      <x:c r="AN606" s="26" t="n">
        <x:f>IF(Inputs!$C$7&lt;=(1-Inputs!$C$16)*AL606,1,0)</x:f>
        <x:v>1</x:v>
      </x:c>
    </x:row>
    <x:row r="607" ht="20" customHeight="1">
      <x:c r="A607" s="16" t="n">
        <x:v>602</x:v>
      </x:c>
      <x:c r="B607" s="19" t="n">
        <x:v>0.09305193199758348</x:v>
      </x:c>
      <x:c r="C607" s="24" t="n">
        <x:v>0.6647087226906763</x:v>
      </x:c>
      <x:c r="D607" s="19" t="n">
        <x:v>0.0319277552740985</x:v>
      </x:c>
      <x:c r="E607" s="19" t="n">
        <x:v>0.0412611770347749</x:v>
      </x:c>
      <x:c r="F607" s="19" t="n">
        <x:v>-0.1363344643541257</x:v>
      </x:c>
      <x:c r="G607" s="19" t="n">
        <x:v>-0.05142328201671205</x:v>
      </x:c>
      <x:c r="H607" s="19" t="n">
        <x:v>0.8671253605462823</x:v>
      </x:c>
      <x:c r="I607" s="19" t="n">
        <x:v>0.07514639211500367</x:v>
      </x:c>
      <x:c r="J607" s="19" t="n">
        <x:v>0.06579865809053331</x:v>
      </x:c>
      <x:c r="K607" s="19" t="n">
        <x:v>0.07021254672128294</x:v>
      </x:c>
      <x:c r="L607" s="19" t="n">
        <x:v>0.07097406155948761</x:v>
      </x:c>
      <x:c r="M607" s="19" t="n">
        <x:v>0.07476516293132932</x:v>
      </x:c>
      <x:c r="N607" s="19" t="n">
        <x:v>0.06763148149650192</x:v>
      </x:c>
      <x:c r="O607" s="19" t="n">
        <x:v>0.07240144899449547</x:v>
      </x:c>
      <x:c r="P607" s="19" t="n">
        <x:v>0.07249534983969966</x:v>
      </x:c>
      <x:c r="Q607" s="19" t="n">
        <x:v>0.06862098366665692</x:v>
      </x:c>
      <x:c r="R607" s="19" t="n">
        <x:v>0.06932241109681514</x:v>
      </x:c>
      <x:c r="S607" s="21" t="n">
        <x:v>10302.287838481796</x:v>
      </x:c>
      <x:c r="T607" s="21" t="n">
        <x:v>16208.019007324323</x:v>
      </x:c>
      <x:c r="U607" s="21" t="n">
        <x:v>19701.06140857524</x:v>
      </x:c>
      <x:c r="V607" s="21" t="n">
        <x:v>23520.169258740534</x:v>
      </x:c>
      <x:c r="W607" s="21" t="n">
        <x:v>27788.039412282258</x:v>
      </x:c>
      <x:c r="X607" s="21" t="n">
        <x:v>29452.981863396755</x:v>
      </x:c>
      <x:c r="Y607" s="21" t="n">
        <x:v>30701.53925902914</x:v>
      </x:c>
      <x:c r="Z607" s="21" t="n">
        <x:v>31688.583248149043</x:v>
      </x:c>
      <x:c r="AA607" s="21" t="n">
        <x:v>32361.215936837678</x:v>
      </x:c>
      <x:c r="AB607" s="21" t="n">
        <x:v>32692.81484088881</x:v>
      </x:c>
      <x:c r="AC607" s="21" t="n">
        <x:v>42642.801966376705</x:v>
      </x:c>
      <x:c r="AD607" s="25" t="n">
        <x:f>AC607*(1+Inputs!$C$14)*(1-Inputs!$C$14/Inputs!$C$15)</x:f>
        <x:v>33837.06336031991</x:v>
      </x:c>
      <x:c r="AE607" s="25" t="n">
        <x:f>AD607/(B607-Inputs!$C$14)</x:f>
        <x:v>582875.7492813235</x:v>
      </x:c>
      <x:c r="AF607" s="25" t="n">
        <x:f>S607/(1+B607)^1+T607/(1+B607)^2+U607/(1+B607)^3+V607/(1+B607)^4+W607/(1+B607)^5+X607/(1+B607)^6+Y607/(1+B607)^7+Z607/(1+B607)^8+AA607/(1+B607)^9+AB607/(1+B607)^10+AE607/(1+B607)^10</x:f>
        <x:v>389037.019642994</x:v>
      </x:c>
      <x:c r="AG607" s="25" t="n">
        <x:f>(AF607+Inputs!$C$12)/Inputs!$C$13</x:f>
        <x:v>336.2313806634488</x:v>
      </x:c>
      <x:c r="AH607" s="25" t="n">
        <x:f>(S607+Inputs!$C$11)*Inputs!$C$8-Inputs!$C$11</x:f>
        <x:v>2951.395124329828</x:v>
      </x:c>
      <x:c r="AI607" s="25" t="n">
        <x:f>Inputs!$C$12+AH607-Inputs!$C$10*Inputs!$C$13</x:f>
        <x:v>25269.310539529826</x:v>
      </x:c>
      <x:c r="AJ607" s="25" t="n">
        <x:f>(S607+Inputs!$C$11)*(1-Inputs!$C$8)</x:f>
        <x:v>7350.892714151969</x:v>
      </x:c>
      <x:c r="AK607" s="25" t="n">
        <x:f>AJ607/(1+B607)^(1-Inputs!$C$8)+T607/(1+B607)^(2-Inputs!$C$8)+U607/(1+B607)^(3-Inputs!$C$8)+V607/(1+B607)^(4-Inputs!$C$8)+W607/(1+B607)^(5-Inputs!$C$8)+X607/(1+B607)^(6-Inputs!$C$8)+Y607/(1+B607)^(7-Inputs!$C$8)+Z607/(1+B607)^(8-Inputs!$C$8)+AA607/(1+B607)^(9-Inputs!$C$8)+AB607/(1+B607)^(10-Inputs!$C$8)+AE607/(1+B607)^(10-Inputs!$C$8)</x:f>
        <x:v>402781.1283635551</x:v>
      </x:c>
      <x:c r="AL607" s="25" t="n">
        <x:f>(AK607+AI607)/Inputs!$C$13</x:f>
        <x:v>341.55318091632586</x:v>
      </x:c>
      <x:c r="AM607" s="26" t="n">
        <x:f>IF(AL607&gt;=Inputs!$C$7,1,0)</x:f>
        <x:v>1</x:v>
      </x:c>
      <x:c r="AN607" s="26" t="n">
        <x:f>IF(Inputs!$C$7&lt;=(1-Inputs!$C$16)*AL607,1,0)</x:f>
        <x:v>1</x:v>
      </x:c>
    </x:row>
    <x:row r="608" ht="20" customHeight="1">
      <x:c r="A608" s="16" t="n">
        <x:v>603</x:v>
      </x:c>
      <x:c r="B608" s="19" t="n">
        <x:v>0.08106073030815371</x:v>
      </x:c>
      <x:c r="C608" s="24" t="n">
        <x:v>0.5081670103344038</x:v>
      </x:c>
      <x:c r="D608" s="19" t="n">
        <x:v>0.030021818594717333</x:v>
      </x:c>
      <x:c r="E608" s="19" t="n">
        <x:v>0.050405128913010064</x:v>
      </x:c>
      <x:c r="F608" s="19" t="n">
        <x:v>-0.2086313088110035</x:v>
      </x:c>
      <x:c r="G608" s="19" t="n">
        <x:v>-0.07824483824549985</x:v>
      </x:c>
      <x:c r="H608" s="19" t="n">
        <x:v>0.7220205836561888</x:v>
      </x:c>
      <x:c r="I608" s="19" t="n">
        <x:v>0.06339993577182326</x:v>
      </x:c>
      <x:c r="J608" s="19" t="n">
        <x:v>0.05532063616548271</x:v>
      </x:c>
      <x:c r="K608" s="19" t="n">
        <x:v>0.07123368165036141</x:v>
      </x:c>
      <x:c r="L608" s="19" t="n">
        <x:v>0.0621672464887763</x:v>
      </x:c>
      <x:c r="M608" s="19" t="n">
        <x:v>0.055497365096990735</x:v>
      </x:c>
      <x:c r="N608" s="19" t="n">
        <x:v>0.06719463540567744</x:v>
      </x:c>
      <x:c r="O608" s="19" t="n">
        <x:v>0.06939590933039312</x:v>
      </x:c>
      <x:c r="P608" s="19" t="n">
        <x:v>0.06955725304154725</x:v>
      </x:c>
      <x:c r="Q608" s="19" t="n">
        <x:v>0.05787218693715772</x:v>
      </x:c>
      <x:c r="R608" s="19" t="n">
        <x:v>0.06175815867773622</x:v>
      </x:c>
      <x:c r="S608" s="21" t="n">
        <x:v>8899.066581900328</x:v>
      </x:c>
      <x:c r="T608" s="21" t="n">
        <x:v>14378.61994881161</x:v>
      </x:c>
      <x:c r="U608" s="21" t="n">
        <x:v>17963.354185720265</x:v>
      </x:c>
      <x:c r="V608" s="21" t="n">
        <x:v>21943.600051610538</x:v>
      </x:c>
      <x:c r="W608" s="21" t="n">
        <x:v>26344.721439738976</x:v>
      </x:c>
      <x:c r="X608" s="21" t="n">
        <x:v>28051.24614622293</x:v>
      </x:c>
      <x:c r="Y608" s="21" t="n">
        <x:v>29372.280648165888</x:v>
      </x:c>
      <x:c r="Z608" s="21" t="n">
        <x:v>30423.490500913365</x:v>
      </x:c>
      <x:c r="AA608" s="21" t="n">
        <x:v>31155.83760257754</x:v>
      </x:c>
      <x:c r="AB608" s="21" t="n">
        <x:v>31533.9543457522</x:v>
      </x:c>
      <x:c r="AC608" s="21" t="n">
        <x:v>41131.244798807216</x:v>
      </x:c>
      <x:c r="AD608" s="25" t="n">
        <x:f>AC608*(1+Inputs!$C$14)*(1-Inputs!$C$14/Inputs!$C$15)</x:f>
        <x:v>32637.64274785352</x:v>
      </x:c>
      <x:c r="AE608" s="25" t="n">
        <x:f>AD608/(B608-Inputs!$C$14)</x:f>
        <x:v>708578.490386549</x:v>
      </x:c>
      <x:c r="AF608" s="25" t="n">
        <x:f>S608/(1+B608)^1+T608/(1+B608)^2+U608/(1+B608)^3+V608/(1+B608)^4+W608/(1+B608)^5+X608/(1+B608)^6+Y608/(1+B608)^7+Z608/(1+B608)^8+AA608/(1+B608)^9+AB608/(1+B608)^10+AE608/(1+B608)^10</x:f>
        <x:v>474478.46134380484</x:v>
      </x:c>
      <x:c r="AG608" s="25" t="n">
        <x:f>(AF608+Inputs!$C$12)/Inputs!$C$13</x:f>
        <x:v>404.4074495159236</x:v>
      </x:c>
      <x:c r="AH608" s="25" t="n">
        <x:f>(S608+Inputs!$C$11)*Inputs!$C$8-Inputs!$C$11</x:f>
        <x:v>2293.995576725907</x:v>
      </x:c>
      <x:c r="AI608" s="25" t="n">
        <x:f>Inputs!$C$12+AH608-Inputs!$C$10*Inputs!$C$13</x:f>
        <x:v>24611.910991925906</x:v>
      </x:c>
      <x:c r="AJ608" s="25" t="n">
        <x:f>(S608+Inputs!$C$11)*(1-Inputs!$C$8)</x:f>
        <x:v>6605.071005174422</x:v>
      </x:c>
      <x:c r="AK608" s="25" t="n">
        <x:f>AJ608/(1+B608)^(1-Inputs!$C$8)+T608/(1+B608)^(2-Inputs!$C$8)+U608/(1+B608)^(3-Inputs!$C$8)+V608/(1+B608)^(4-Inputs!$C$8)+W608/(1+B608)^(5-Inputs!$C$8)+X608/(1+B608)^(6-Inputs!$C$8)+Y608/(1+B608)^(7-Inputs!$C$8)+Z608/(1+B608)^(8-Inputs!$C$8)+AA608/(1+B608)^(9-Inputs!$C$8)+AB608/(1+B608)^(10-Inputs!$C$8)+AE608/(1+B608)^(10-Inputs!$C$8)</x:f>
        <x:v>489923.6556616381</x:v>
      </x:c>
      <x:c r="AL608" s="25" t="n">
        <x:f>(AK608+AI608)/Inputs!$C$13</x:f>
        <x:v>410.56203548222186</x:v>
      </x:c>
      <x:c r="AM608" s="26" t="n">
        <x:f>IF(AL608&gt;=Inputs!$C$7,1,0)</x:f>
        <x:v>1</x:v>
      </x:c>
      <x:c r="AN608" s="26" t="n">
        <x:f>IF(Inputs!$C$7&lt;=(1-Inputs!$C$16)*AL608,1,0)</x:f>
        <x:v>1</x:v>
      </x:c>
    </x:row>
    <x:row r="609" ht="20" customHeight="1">
      <x:c r="A609" s="16" t="n">
        <x:v>604</x:v>
      </x:c>
      <x:c r="B609" s="19" t="n">
        <x:v>0.07448247390700109</x:v>
      </x:c>
      <x:c r="C609" s="24" t="n">
        <x:v>0.8074855061653068</x:v>
      </x:c>
      <x:c r="D609" s="19" t="n">
        <x:v>0.03926755345477915</x:v>
      </x:c>
      <x:c r="E609" s="19" t="n">
        <x:v>0.03304853097040706</x:v>
      </x:c>
      <x:c r="F609" s="19" t="n">
        <x:v>-0.24062758754629274</x:v>
      </x:c>
      <x:c r="G609" s="19" t="n">
        <x:v>-0.04518360772225208</x:v>
      </x:c>
      <x:c r="H609" s="19" t="n">
        <x:v>0.635819867308868</x:v>
      </x:c>
      <x:c r="I609" s="19" t="n">
        <x:v>0.05826715001832895</x:v>
      </x:c>
      <x:c r="J609" s="19" t="n">
        <x:v>0.06497139715390063</x:v>
      </x:c>
      <x:c r="K609" s="19" t="n">
        <x:v>0.05788685096095037</x:v>
      </x:c>
      <x:c r="L609" s="19" t="n">
        <x:v>0.06132286422646189</x:v>
      </x:c>
      <x:c r="M609" s="19" t="n">
        <x:v>0.0608571735575822</x:v>
      </x:c>
      <x:c r="N609" s="19" t="n">
        <x:v>0.06546453529525138</x:v>
      </x:c>
      <x:c r="O609" s="19" t="n">
        <x:v>0.06161889445013799</x:v>
      </x:c>
      <x:c r="P609" s="19" t="n">
        <x:v>0.06970552705397837</x:v>
      </x:c>
      <x:c r="Q609" s="19" t="n">
        <x:v>0.06433089479009482</x:v>
      </x:c>
      <x:c r="R609" s="19" t="n">
        <x:v>0.06787355601733794</x:v>
      </x:c>
      <x:c r="S609" s="21" t="n">
        <x:v>8459.74478697805</x:v>
      </x:c>
      <x:c r="T609" s="21" t="n">
        <x:v>13911.762066043793</x:v>
      </x:c>
      <x:c r="U609" s="21" t="n">
        <x:v>17659.710313873795</x:v>
      </x:c>
      <x:c r="V609" s="21" t="n">
        <x:v>21853.02881903319</x:v>
      </x:c>
      <x:c r="W609" s="21" t="n">
        <x:v>26575.62504923895</x:v>
      </x:c>
      <x:c r="X609" s="21" t="n">
        <x:v>28225.387644986717</x:v>
      </x:c>
      <x:c r="Y609" s="21" t="n">
        <x:v>29470.72641068548</x:v>
      </x:c>
      <x:c r="Z609" s="21" t="n">
        <x:v>30449.899357987455</x:v>
      </x:c>
      <x:c r="AA609" s="21" t="n">
        <x:v>31149.954493909965</x:v>
      </x:c>
      <x:c r="AB609" s="21" t="n">
        <x:v>31519.418860880647</x:v>
      </x:c>
      <x:c r="AC609" s="21" t="n">
        <x:v>41112.28547071388</x:v>
      </x:c>
      <x:c r="AD609" s="25" t="n">
        <x:f>AC609*(1+Inputs!$C$14)*(1-Inputs!$C$14/Inputs!$C$15)</x:f>
        <x:v>32622.59852101146</x:v>
      </x:c>
      <x:c r="AE609" s="25" t="n">
        <x:f>AD609/(B609-Inputs!$C$14)</x:f>
        <x:v>826255.1783824968</x:v>
      </x:c>
      <x:c r="AF609" s="25" t="n">
        <x:f>S609/(1+B609)^1+T609/(1+B609)^2+U609/(1+B609)^3+V609/(1+B609)^4+W609/(1+B609)^5+X609/(1+B609)^6+Y609/(1+B609)^7+Z609/(1+B609)^8+AA609/(1+B609)^9+AB609/(1+B609)^10+AE609/(1+B609)^10</x:f>
        <x:v>556928.8793381308</x:v>
      </x:c>
      <x:c r="AG609" s="25" t="n">
        <x:f>(AF609+Inputs!$C$12)/Inputs!$C$13</x:f>
        <x:v>470.1968985490986</x:v>
      </x:c>
      <x:c r="AH609" s="25" t="n">
        <x:f>(S609+Inputs!$C$11)*Inputs!$C$8-Inputs!$C$11</x:f>
        <x:v>2088.17632485821</x:v>
      </x:c>
      <x:c r="AI609" s="25" t="n">
        <x:f>Inputs!$C$12+AH609-Inputs!$C$10*Inputs!$C$13</x:f>
        <x:v>24406.09174005821</x:v>
      </x:c>
      <x:c r="AJ609" s="25" t="n">
        <x:f>(S609+Inputs!$C$11)*(1-Inputs!$C$8)</x:f>
        <x:v>6371.568462119841</x:v>
      </x:c>
      <x:c r="AK609" s="25" t="n">
        <x:f>AJ609/(1+B609)^(1-Inputs!$C$8)+T609/(1+B609)^(2-Inputs!$C$8)+U609/(1+B609)^(3-Inputs!$C$8)+V609/(1+B609)^(4-Inputs!$C$8)+W609/(1+B609)^(5-Inputs!$C$8)+X609/(1+B609)^(6-Inputs!$C$8)+Y609/(1+B609)^(7-Inputs!$C$8)+Z609/(1+B609)^(8-Inputs!$C$8)+AA609/(1+B609)^(9-Inputs!$C$8)+AB609/(1+B609)^(10-Inputs!$C$8)+AE609/(1+B609)^(10-Inputs!$C$8)</x:f>
        <x:v>573982.0035510445</x:v>
      </x:c>
      <x:c r="AL609" s="25" t="n">
        <x:f>(AK609+AI609)/Inputs!$C$13</x:f>
        <x:v>477.47026703881437</x:v>
      </x:c>
      <x:c r="AM609" s="26" t="n">
        <x:f>IF(AL609&gt;=Inputs!$C$7,1,0)</x:f>
        <x:v>1</x:v>
      </x:c>
      <x:c r="AN609" s="26" t="n">
        <x:f>IF(Inputs!$C$7&lt;=(1-Inputs!$C$16)*AL609,1,0)</x:f>
        <x:v>1</x:v>
      </x:c>
    </x:row>
    <x:row r="610" ht="20" customHeight="1">
      <x:c r="A610" s="16" t="n">
        <x:v>605</x:v>
      </x:c>
      <x:c r="B610" s="19" t="n">
        <x:v>0.096049797605633</x:v>
      </x:c>
      <x:c r="C610" s="24" t="n">
        <x:v>0.3028835198305444</x:v>
      </x:c>
      <x:c r="D610" s="19" t="n">
        <x:v>0.0195429881431906</x:v>
      </x:c>
      <x:c r="E610" s="19" t="n">
        <x:v>0.05748264477620893</x:v>
      </x:c>
      <x:c r="F610" s="19" t="n">
        <x:v>-0.1556675642025641</x:v>
      </x:c>
      <x:c r="G610" s="19" t="n">
        <x:v>-0.11367431154079496</x:v>
      </x:c>
      <x:c r="H610" s="19" t="n">
        <x:v>0.9225322611843865</x:v>
      </x:c>
      <x:c r="I610" s="19" t="n">
        <x:v>0.058595392684534314</x:v>
      </x:c>
      <x:c r="J610" s="19" t="n">
        <x:v>0.06034288148980181</x:v>
      </x:c>
      <x:c r="K610" s="19" t="n">
        <x:v>0.05282091213826675</x:v>
      </x:c>
      <x:c r="L610" s="19" t="n">
        <x:v>0.06539552404176789</x:v>
      </x:c>
      <x:c r="M610" s="19" t="n">
        <x:v>0.05958251997146022</x:v>
      </x:c>
      <x:c r="N610" s="19" t="n">
        <x:v>0.06106905401619656</x:v>
      </x:c>
      <x:c r="O610" s="19" t="n">
        <x:v>0.05639076437937661</x:v>
      </x:c>
      <x:c r="P610" s="19" t="n">
        <x:v>0.06442936103902071</x:v>
      </x:c>
      <x:c r="Q610" s="19" t="n">
        <x:v>0.0683942090785706</x:v>
      </x:c>
      <x:c r="R610" s="19" t="n">
        <x:v>0.05690059682125252</x:v>
      </x:c>
      <x:c r="S610" s="21" t="n">
        <x:v>9661.137413409113</x:v>
      </x:c>
      <x:c r="T610" s="21" t="n">
        <x:v>15228.742410351937</x:v>
      </x:c>
      <x:c r="U610" s="21" t="n">
        <x:v>18545.90259026141</x:v>
      </x:c>
      <x:c r="V610" s="21" t="n">
        <x:v>21962.323641226903</x:v>
      </x:c>
      <x:c r="W610" s="21" t="n">
        <x:v>25750.778572723702</x:v>
      </x:c>
      <x:c r="X610" s="21" t="n">
        <x:v>27339.263714086286</x:v>
      </x:c>
      <x:c r="Y610" s="21" t="n">
        <x:v>28532.518327607046</x:v>
      </x:c>
      <x:c r="Z610" s="21" t="n">
        <x:v>29476.146194035704</x:v>
      </x:c>
      <x:c r="AA610" s="21" t="n">
        <x:v>30167.16965737941</x:v>
      </x:c>
      <x:c r="AB610" s="21" t="n">
        <x:v>30562.611255722946</x:v>
      </x:c>
      <x:c r="AC610" s="21" t="n">
        <x:v>39864.27555094297</x:v>
      </x:c>
      <x:c r="AD610" s="25" t="n">
        <x:f>AC610*(1+Inputs!$C$14)*(1-Inputs!$C$14/Inputs!$C$15)</x:f>
        <x:v>31632.302649673242</x:v>
      </x:c>
      <x:c r="AE610" s="25" t="n">
        <x:f>AD610/(B610-Inputs!$C$14)</x:f>
        <x:v>518139.3532868087</x:v>
      </x:c>
      <x:c r="AF610" s="25" t="n">
        <x:f>S610/(1+B610)^1+T610/(1+B610)^2+U610/(1+B610)^3+V610/(1+B610)^4+W610/(1+B610)^5+X610/(1+B610)^6+Y610/(1+B610)^7+Z610/(1+B610)^8+AA610/(1+B610)^9+AB610/(1+B610)^10+AE610/(1+B610)^10</x:f>
        <x:v>344522.342773504</x:v>
      </x:c>
      <x:c r="AG610" s="25" t="n">
        <x:f>(AF610+Inputs!$C$12)/Inputs!$C$13</x:f>
        <x:v>300.71189954529234</x:v>
      </x:c>
      <x:c r="AH610" s="25" t="n">
        <x:f>(S610+Inputs!$C$11)*Inputs!$C$8-Inputs!$C$11</x:f>
        <x:v>2651.0205416245435</x:v>
      </x:c>
      <x:c r="AI610" s="25" t="n">
        <x:f>Inputs!$C$12+AH610-Inputs!$C$10*Inputs!$C$13</x:f>
        <x:v>24968.93595682454</x:v>
      </x:c>
      <x:c r="AJ610" s="25" t="n">
        <x:f>(S610+Inputs!$C$11)*(1-Inputs!$C$8)</x:f>
        <x:v>7010.11687178457</x:v>
      </x:c>
      <x:c r="AK610" s="25" t="n">
        <x:f>AJ610/(1+B610)^(1-Inputs!$C$8)+T610/(1+B610)^(2-Inputs!$C$8)+U610/(1+B610)^(3-Inputs!$C$8)+V610/(1+B610)^(4-Inputs!$C$8)+W610/(1+B610)^(5-Inputs!$C$8)+X610/(1+B610)^(6-Inputs!$C$8)+Y610/(1+B610)^(7-Inputs!$C$8)+Z610/(1+B610)^(8-Inputs!$C$8)+AA610/(1+B610)^(9-Inputs!$C$8)+AB610/(1+B610)^(10-Inputs!$C$8)+AE610/(1+B610)^(10-Inputs!$C$8)</x:f>
        <x:v>357123.07239455095</x:v>
      </x:c>
      <x:c r="AL610" s="25" t="n">
        <x:f>(AK610+AI610)/Inputs!$C$13</x:f>
        <x:v>304.88168915221524</x:v>
      </x:c>
      <x:c r="AM610" s="26" t="n">
        <x:f>IF(AL610&gt;=Inputs!$C$7,1,0)</x:f>
        <x:v>1</x:v>
      </x:c>
      <x:c r="AN610" s="26" t="n">
        <x:f>IF(Inputs!$C$7&lt;=(1-Inputs!$C$16)*AL610,1,0)</x:f>
        <x:v>0</x:v>
      </x:c>
    </x:row>
    <x:row r="611" ht="20" customHeight="1">
      <x:c r="A611" s="16" t="n">
        <x:v>606</x:v>
      </x:c>
      <x:c r="B611" s="19" t="n">
        <x:v>0.0740273497237581</x:v>
      </x:c>
      <x:c r="C611" s="24" t="n">
        <x:v>0.49418141329547893</x:v>
      </x:c>
      <x:c r="D611" s="19" t="n">
        <x:v>0.041374045505618545</x:v>
      </x:c>
      <x:c r="E611" s="19" t="n">
        <x:v>0.028990075471182025</x:v>
      </x:c>
      <x:c r="F611" s="19" t="n">
        <x:v>-0.19702802838460118</x:v>
      </x:c>
      <x:c r="G611" s="19" t="n">
        <x:v>-0.08183992901516432</x:v>
      </x:c>
      <x:c r="H611" s="19" t="n">
        <x:v>0.6311959525227451</x:v>
      </x:c>
      <x:c r="I611" s="19" t="n">
        <x:v>0.059409661847424786</x:v>
      </x:c>
      <x:c r="J611" s="19" t="n">
        <x:v>0.07122666682571094</x:v>
      </x:c>
      <x:c r="K611" s="19" t="n">
        <x:v>0.061210354628173036</x:v>
      </x:c>
      <x:c r="L611" s="19" t="n">
        <x:v>0.061412183252879234</x:v>
      </x:c>
      <x:c r="M611" s="19" t="n">
        <x:v>0.06429984852578287</x:v>
      </x:c>
      <x:c r="N611" s="19" t="n">
        <x:v>0.06812283982069517</x:v>
      </x:c>
      <x:c r="O611" s="19" t="n">
        <x:v>0.062156279401600616</x:v>
      </x:c>
      <x:c r="P611" s="19" t="n">
        <x:v>0.06706040790617294</x:v>
      </x:c>
      <x:c r="Q611" s="19" t="n">
        <x:v>0.06444850037735364</x:v>
      </x:c>
      <x:c r="R611" s="19" t="n">
        <x:v>0.05873178488994995</x:v>
      </x:c>
      <x:c r="S611" s="21" t="n">
        <x:v>9064.9579152096</x:v>
      </x:c>
      <x:c r="T611" s="21" t="n">
        <x:v>14474.943386977402</x:v>
      </x:c>
      <x:c r="U611" s="21" t="n">
        <x:v>17828.048789634402</x:v>
      </x:c>
      <x:c r="V611" s="21" t="n">
        <x:v>21364.94416859055</x:v>
      </x:c>
      <x:c r="W611" s="21" t="n">
        <x:v>25291.498638206198</x:v>
      </x:c>
      <x:c r="X611" s="21" t="n">
        <x:v>26806.29042731202</x:v>
      </x:c>
      <x:c r="Y611" s="21" t="n">
        <x:v>27975.34639820929</x:v>
      </x:c>
      <x:c r="Z611" s="21" t="n">
        <x:v>28901.50614733539</x:v>
      </x:c>
      <x:c r="AA611" s="21" t="n">
        <x:v>29581.49482939444</x:v>
      </x:c>
      <x:c r="AB611" s="21" t="n">
        <x:v>29977.900636648697</x:v>
      </x:c>
      <x:c r="AC611" s="21" t="n">
        <x:v>39101.60952606351</x:v>
      </x:c>
      <x:c r="AD611" s="25" t="n">
        <x:f>AC611*(1+Inputs!$C$14)*(1-Inputs!$C$14/Inputs!$C$15)</x:f>
        <x:v>31027.12715893139</x:v>
      </x:c>
      <x:c r="AE611" s="25" t="n">
        <x:f>AD611/(B611-Inputs!$C$14)</x:f>
        <x:v>795009.8425475063</x:v>
      </x:c>
      <x:c r="AF611" s="25" t="n">
        <x:f>S611/(1+B611)^1+T611/(1+B611)^2+U611/(1+B611)^3+V611/(1+B611)^4+W611/(1+B611)^5+X611/(1+B611)^6+Y611/(1+B611)^7+Z611/(1+B611)^8+AA611/(1+B611)^9+AB611/(1+B611)^10+AE611/(1+B611)^10</x:f>
        <x:v>539362.1018856633</x:v>
      </x:c>
      <x:c r="AG611" s="25" t="n">
        <x:f>(AF611+Inputs!$C$12)/Inputs!$C$13</x:f>
        <x:v>456.1798851973195</x:v>
      </x:c>
      <x:c r="AH611" s="25" t="n">
        <x:f>(S611+Inputs!$C$11)*Inputs!$C$8-Inputs!$C$11</x:f>
        <x:v>2371.714530139292</x:v>
      </x:c>
      <x:c r="AI611" s="25" t="n">
        <x:f>Inputs!$C$12+AH611-Inputs!$C$10*Inputs!$C$13</x:f>
        <x:v>24689.629945339286</x:v>
      </x:c>
      <x:c r="AJ611" s="25" t="n">
        <x:f>(S611+Inputs!$C$11)*(1-Inputs!$C$8)</x:f>
        <x:v>6693.243385070308</x:v>
      </x:c>
      <x:c r="AK611" s="25" t="n">
        <x:f>AJ611/(1+B611)^(1-Inputs!$C$8)+T611/(1+B611)^(2-Inputs!$C$8)+U611/(1+B611)^(3-Inputs!$C$8)+V611/(1+B611)^(4-Inputs!$C$8)+W611/(1+B611)^(5-Inputs!$C$8)+X611/(1+B611)^(6-Inputs!$C$8)+Y611/(1+B611)^(7-Inputs!$C$8)+Z611/(1+B611)^(8-Inputs!$C$8)+AA611/(1+B611)^(9-Inputs!$C$8)+AB611/(1+B611)^(10-Inputs!$C$8)+AE611/(1+B611)^(10-Inputs!$C$8)</x:f>
        <x:v>555429.7961054025</x:v>
      </x:c>
      <x:c r="AL611" s="25" t="n">
        <x:f>(AK611+AI611)/Inputs!$C$13</x:f>
        <x:v>462.8931949859429</x:v>
      </x:c>
      <x:c r="AM611" s="26" t="n">
        <x:f>IF(AL611&gt;=Inputs!$C$7,1,0)</x:f>
        <x:v>1</x:v>
      </x:c>
      <x:c r="AN611" s="26" t="n">
        <x:f>IF(Inputs!$C$7&lt;=(1-Inputs!$C$16)*AL611,1,0)</x:f>
        <x:v>1</x:v>
      </x:c>
    </x:row>
    <x:row r="612" ht="20" customHeight="1">
      <x:c r="A612" s="16" t="n">
        <x:v>607</x:v>
      </x:c>
      <x:c r="B612" s="19" t="n">
        <x:v>0.08395186274292941</x:v>
      </x:c>
      <x:c r="C612" s="24" t="n">
        <x:v>0.7322080398220976</x:v>
      </x:c>
      <x:c r="D612" s="19" t="n">
        <x:v>0.03678239181842429</x:v>
      </x:c>
      <x:c r="E612" s="19" t="n">
        <x:v>0.05033435602738877</x:v>
      </x:c>
      <x:c r="F612" s="19" t="n">
        <x:v>-0.10368276395716863</x:v>
      </x:c>
      <x:c r="G612" s="19" t="n">
        <x:v>-0.0921902888678386</x:v>
      </x:c>
      <x:c r="H612" s="19" t="n">
        <x:v>0.9158143873084157</x:v>
      </x:c>
      <x:c r="I612" s="19" t="n">
        <x:v>0.0587874226681572</x:v>
      </x:c>
      <x:c r="J612" s="19" t="n">
        <x:v>0.06611798679147228</x:v>
      </x:c>
      <x:c r="K612" s="19" t="n">
        <x:v>0.05883751609515116</x:v>
      </x:c>
      <x:c r="L612" s="19" t="n">
        <x:v>0.06039088986709999</x:v>
      </x:c>
      <x:c r="M612" s="19" t="n">
        <x:v>0.06329642834384117</x:v>
      </x:c>
      <x:c r="N612" s="19" t="n">
        <x:v>0.0717055627107959</x:v>
      </x:c>
      <x:c r="O612" s="19" t="n">
        <x:v>0.06434934949873763</x:v>
      </x:c>
      <x:c r="P612" s="19" t="n">
        <x:v>0.05940294807116857</x:v>
      </x:c>
      <x:c r="Q612" s="19" t="n">
        <x:v>0.05947995477349764</x:v>
      </x:c>
      <x:c r="R612" s="19" t="n">
        <x:v>0.05443704020976042</x:v>
      </x:c>
      <x:c r="S612" s="21" t="n">
        <x:v>10698.80336938185</x:v>
      </x:c>
      <x:c r="T612" s="21" t="n">
        <x:v>16988.375234135132</x:v>
      </x:c>
      <x:c r="U612" s="21" t="n">
        <x:v>20805.445913405085</x:v>
      </x:c>
      <x:c r="V612" s="21" t="n">
        <x:v>24838.552716593564</x:v>
      </x:c>
      <x:c r="W612" s="21" t="n">
        <x:v>29404.540596993407</x:v>
      </x:c>
      <x:c r="X612" s="21" t="n">
        <x:v>31303.186986640234</x:v>
      </x:c>
      <x:c r="Y612" s="21" t="n">
        <x:v>32801.76681847131</x:v>
      </x:c>
      <x:c r="Z612" s="21" t="n">
        <x:v>33922.39851205029</x:v>
      </x:c>
      <x:c r="AA612" s="21" t="n">
        <x:v>34639.13519040488</x:v>
      </x:c>
      <x:c r="AB612" s="21" t="n">
        <x:v>34934.918321204634</x:v>
      </x:c>
      <x:c r="AC612" s="21" t="n">
        <x:v>45567.284766788645</x:v>
      </x:c>
      <x:c r="AD612" s="25" t="n">
        <x:f>AC612*(1+Inputs!$C$14)*(1-Inputs!$C$14/Inputs!$C$15)</x:f>
        <x:v>36157.64046244678</x:v>
      </x:c>
      <x:c r="AE612" s="25" t="n">
        <x:f>AD612/(B612-Inputs!$C$14)</x:f>
        <x:v>738636.6613325533</x:v>
      </x:c>
      <x:c r="AF612" s="25" t="n">
        <x:f>S612/(1+B612)^1+T612/(1+B612)^2+U612/(1+B612)^3+V612/(1+B612)^4+W612/(1+B612)^5+X612/(1+B612)^6+Y612/(1+B612)^7+Z612/(1+B612)^8+AA612/(1+B612)^9+AB612/(1+B612)^10+AE612/(1+B612)^10</x:f>
        <x:v>496291.98337234696</x:v>
      </x:c>
      <x:c r="AG612" s="25" t="n">
        <x:f>(AF612+Inputs!$C$12)/Inputs!$C$13</x:f>
        <x:v>421.8130567965267</x:v>
      </x:c>
      <x:c r="AH612" s="25" t="n">
        <x:f>(S612+Inputs!$C$11)*Inputs!$C$8-Inputs!$C$11</x:f>
        <x:v>3137.159934696703</x:v>
      </x:c>
      <x:c r="AI612" s="25" t="n">
        <x:f>Inputs!$C$12+AH612-Inputs!$C$10*Inputs!$C$13</x:f>
        <x:v>25455.075349896702</x:v>
      </x:c>
      <x:c r="AJ612" s="25" t="n">
        <x:f>(S612+Inputs!$C$11)*(1-Inputs!$C$8)</x:f>
        <x:v>7561.643434685148</x:v>
      </x:c>
      <x:c r="AK612" s="25" t="n">
        <x:f>AJ612/(1+B612)^(1-Inputs!$C$8)+T612/(1+B612)^(2-Inputs!$C$8)+U612/(1+B612)^(3-Inputs!$C$8)+V612/(1+B612)^(4-Inputs!$C$8)+W612/(1+B612)^(5-Inputs!$C$8)+X612/(1+B612)^(6-Inputs!$C$8)+Y612/(1+B612)^(7-Inputs!$C$8)+Z612/(1+B612)^(8-Inputs!$C$8)+AA612/(1+B612)^(9-Inputs!$C$8)+AB612/(1+B612)^(10-Inputs!$C$8)+AE612/(1+B612)^(10-Inputs!$C$8)</x:f>
        <x:v>512388.23393472866</x:v>
      </x:c>
      <x:c r="AL612" s="25" t="n">
        <x:f>(AK612+AI612)/Inputs!$C$13</x:f>
        <x:v>429.159922348121</x:v>
      </x:c>
      <x:c r="AM612" s="26" t="n">
        <x:f>IF(AL612&gt;=Inputs!$C$7,1,0)</x:f>
        <x:v>1</x:v>
      </x:c>
      <x:c r="AN612" s="26" t="n">
        <x:f>IF(Inputs!$C$7&lt;=(1-Inputs!$C$16)*AL612,1,0)</x:f>
        <x:v>1</x:v>
      </x:c>
    </x:row>
    <x:row r="613" ht="20" customHeight="1">
      <x:c r="A613" s="16" t="n">
        <x:v>608</x:v>
      </x:c>
      <x:c r="B613" s="19" t="n">
        <x:v>0.0858892296980103</x:v>
      </x:c>
      <x:c r="C613" s="24" t="n">
        <x:v>0.5991230446526004</x:v>
      </x:c>
      <x:c r="D613" s="19" t="n">
        <x:v>0.03272565965447569</x:v>
      </x:c>
      <x:c r="E613" s="19" t="n">
        <x:v>0.03626601159738499</x:v>
      </x:c>
      <x:c r="F613" s="19" t="n">
        <x:v>-0.16874246576569363</x:v>
      </x:c>
      <x:c r="G613" s="19" t="n">
        <x:v>-0.09413418983785789</x:v>
      </x:c>
      <x:c r="H613" s="19" t="n">
        <x:v>0.8574232400536346</x:v>
      </x:c>
      <x:c r="I613" s="19" t="n">
        <x:v>0.07738097704552843</x:v>
      </x:c>
      <x:c r="J613" s="19" t="n">
        <x:v>0.07693370642422565</x:v>
      </x:c>
      <x:c r="K613" s="19" t="n">
        <x:v>0.07283238417906773</x:v>
      </x:c>
      <x:c r="L613" s="19" t="n">
        <x:v>0.07436560500107475</x:v>
      </x:c>
      <x:c r="M613" s="19" t="n">
        <x:v>0.07089856759248164</x:v>
      </x:c>
      <x:c r="N613" s="19" t="n">
        <x:v>0.06481892325997592</x:v>
      </x:c>
      <x:c r="O613" s="19" t="n">
        <x:v>0.07091603304793921</x:v>
      </x:c>
      <x:c r="P613" s="19" t="n">
        <x:v>0.07724681240799441</x:v>
      </x:c>
      <x:c r="Q613" s="19" t="n">
        <x:v>0.07499851504848153</x:v>
      </x:c>
      <x:c r="R613" s="19" t="n">
        <x:v>0.07326098069522573</x:v>
      </x:c>
      <x:c r="S613" s="21" t="n">
        <x:v>9509.138520098279</x:v>
      </x:c>
      <x:c r="T613" s="21" t="n">
        <x:v>15268.059265995384</x:v>
      </x:c>
      <x:c r="U613" s="21" t="n">
        <x:v>18887.409105621115</x:v>
      </x:c>
      <x:c r="V613" s="21" t="n">
        <x:v>22742.31910466002</x:v>
      </x:c>
      <x:c r="W613" s="21" t="n">
        <x:v>27016.544191649205</x:v>
      </x:c>
      <x:c r="X613" s="21" t="n">
        <x:v>28602.80769778412</x:v>
      </x:c>
      <x:c r="Y613" s="21" t="n">
        <x:v>29768.088177814192</x:v>
      </x:c>
      <x:c r="Z613" s="21" t="n">
        <x:v>30708.099424744843</x:v>
      </x:c>
      <x:c r="AA613" s="21" t="n">
        <x:v>31378.471265062748</x:v>
      </x:c>
      <x:c r="AB613" s="21" t="n">
        <x:v>31737.45625102172</x:v>
      </x:c>
      <x:c r="AC613" s="21" t="n">
        <x:v>41396.68206655006</x:v>
      </x:c>
      <x:c r="AD613" s="25" t="n">
        <x:f>AC613*(1+Inputs!$C$14)*(1-Inputs!$C$14/Inputs!$C$15)</x:f>
        <x:v>32848.26721980747</x:v>
      </x:c>
      <x:c r="AE613" s="25" t="n">
        <x:f>AD613/(B613-Inputs!$C$14)</x:f>
        <x:v>645485.6443050423</x:v>
      </x:c>
      <x:c r="AF613" s="25" t="n">
        <x:f>S613/(1+B613)^1+T613/(1+B613)^2+U613/(1+B613)^3+V613/(1+B613)^4+W613/(1+B613)^5+X613/(1+B613)^6+Y613/(1+B613)^7+Z613/(1+B613)^8+AA613/(1+B613)^9+AB613/(1+B613)^10+AE613/(1+B613)^10</x:f>
        <x:v>432786.799811687</x:v>
      </x:c>
      <x:c r="AG613" s="25" t="n">
        <x:f>(AF613+Inputs!$C$12)/Inputs!$C$13</x:f>
        <x:v>371.1405297331226</x:v>
      </x:c>
      <x:c r="AH613" s="25" t="n">
        <x:f>(S613+Inputs!$C$11)*Inputs!$C$8-Inputs!$C$11</x:f>
        <x:v>2579.8101011967283</x:v>
      </x:c>
      <x:c r="AI613" s="25" t="n">
        <x:f>Inputs!$C$12+AH613-Inputs!$C$10*Inputs!$C$13</x:f>
        <x:v>24897.725516396727</x:v>
      </x:c>
      <x:c r="AJ613" s="25" t="n">
        <x:f>(S613+Inputs!$C$11)*(1-Inputs!$C$8)</x:f>
        <x:v>6929.328418901551</x:v>
      </x:c>
      <x:c r="AK613" s="25" t="n">
        <x:f>AJ613/(1+B613)^(1-Inputs!$C$8)+T613/(1+B613)^(2-Inputs!$C$8)+U613/(1+B613)^(3-Inputs!$C$8)+V613/(1+B613)^(4-Inputs!$C$8)+W613/(1+B613)^(5-Inputs!$C$8)+X613/(1+B613)^(6-Inputs!$C$8)+Y613/(1+B613)^(7-Inputs!$C$8)+Z613/(1+B613)^(8-Inputs!$C$8)+AA613/(1+B613)^(9-Inputs!$C$8)+AB613/(1+B613)^(10-Inputs!$C$8)+AE613/(1+B613)^(10-Inputs!$C$8)</x:f>
        <x:v>447351.27330450027</x:v>
      </x:c>
      <x:c r="AL613" s="25" t="n">
        <x:f>(AK613+AI613)/Inputs!$C$13</x:f>
        <x:v>376.8204236518659</x:v>
      </x:c>
      <x:c r="AM613" s="26" t="n">
        <x:f>IF(AL613&gt;=Inputs!$C$7,1,0)</x:f>
        <x:v>1</x:v>
      </x:c>
      <x:c r="AN613" s="26" t="n">
        <x:f>IF(Inputs!$C$7&lt;=(1-Inputs!$C$16)*AL613,1,0)</x:f>
        <x:v>1</x:v>
      </x:c>
    </x:row>
    <x:row r="614" ht="20" customHeight="1">
      <x:c r="A614" s="16" t="n">
        <x:v>609</x:v>
      </x:c>
      <x:c r="B614" s="19" t="n">
        <x:v>0.08668775748615731</x:v>
      </x:c>
      <x:c r="C614" s="24" t="n">
        <x:v>0.6412901955517043</x:v>
      </x:c>
      <x:c r="D614" s="19" t="n">
        <x:v>0.04374512213941131</x:v>
      </x:c>
      <x:c r="E614" s="19" t="n">
        <x:v>0.05950341262998762</x:v>
      </x:c>
      <x:c r="F614" s="19" t="n">
        <x:v>-0.11559822661097202</x:v>
      </x:c>
      <x:c r="G614" s="19" t="n">
        <x:v>-0.10465520307132407</x:v>
      </x:c>
      <x:c r="H614" s="19" t="n">
        <x:v>0.6535435045509246</x:v>
      </x:c>
      <x:c r="I614" s="19" t="n">
        <x:v>0.06218608467319087</x:v>
      </x:c>
      <x:c r="J614" s="19" t="n">
        <x:v>0.06365742090595064</x:v>
      </x:c>
      <x:c r="K614" s="19" t="n">
        <x:v>0.05273613618339027</x:v>
      </x:c>
      <x:c r="L614" s="19" t="n">
        <x:v>0.05418601577171444</x:v>
      </x:c>
      <x:c r="M614" s="19" t="n">
        <x:v>0.052956695187389186</x:v>
      </x:c>
      <x:c r="N614" s="19" t="n">
        <x:v>0.05949898005861201</x:v>
      </x:c>
      <x:c r="O614" s="19" t="n">
        <x:v>0.055186808780662205</x:v>
      </x:c>
      <x:c r="P614" s="19" t="n">
        <x:v>0.06325282467777583</x:v>
      </x:c>
      <x:c r="Q614" s="19" t="n">
        <x:v>0.06340784760725342</x:v>
      </x:c>
      <x:c r="R614" s="19" t="n">
        <x:v>0.05784621335788302</x:v>
      </x:c>
      <x:c r="S614" s="21" t="n">
        <x:v>10429.258508413373</x:v>
      </x:c>
      <x:c r="T614" s="21" t="n">
        <x:v>16702.440110095948</x:v>
      </x:c>
      <x:c r="U614" s="21" t="n">
        <x:v>20615.92061557992</x:v>
      </x:c>
      <x:c r="V614" s="21" t="n">
        <x:v>24730.15849768112</x:v>
      </x:c>
      <x:c r="W614" s="21" t="n">
        <x:v>29438.158087932152</x:v>
      </x:c>
      <x:c r="X614" s="21" t="n">
        <x:v>31553.904395298203</x:v>
      </x:c>
      <x:c r="Y614" s="21" t="n">
        <x:v>33255.16405159242</x:v>
      </x:c>
      <x:c r="Z614" s="21" t="n">
        <x:v>34547.23575242427</x:v>
      </x:c>
      <x:c r="AA614" s="21" t="n">
        <x:v>35390.31350664301</x:v>
      </x:c>
      <x:c r="AB614" s="21" t="n">
        <x:v>35714.922688094215</x:v>
      </x:c>
      <x:c r="AC614" s="21" t="n">
        <x:v>46584.68176707942</x:v>
      </x:c>
      <x:c r="AD614" s="25" t="n">
        <x:f>AC614*(1+Inputs!$C$14)*(1-Inputs!$C$14/Inputs!$C$15)</x:f>
        <x:v>36964.94498217751</x:v>
      </x:c>
      <x:c r="AE614" s="25" t="n">
        <x:f>AD614/(B614-Inputs!$C$14)</x:f>
        <x:v>715158.6135668051</x:v>
      </x:c>
      <x:c r="AF614" s="25" t="n">
        <x:f>S614/(1+B614)^1+T614/(1+B614)^2+U614/(1+B614)^3+V614/(1+B614)^4+W614/(1+B614)^5+X614/(1+B614)^6+Y614/(1+B614)^7+Z614/(1+B614)^8+AA614/(1+B614)^9+AB614/(1+B614)^10+AE614/(1+B614)^10</x:f>
        <x:v>476202.3766291862</x:v>
      </x:c>
      <x:c r="AG614" s="25" t="n">
        <x:f>(AF614+Inputs!$C$12)/Inputs!$C$13</x:f>
        <x:v>405.7830087861375</x:v>
      </x:c>
      <x:c r="AH614" s="25" t="n">
        <x:f>(S614+Inputs!$C$11)*Inputs!$C$8-Inputs!$C$11</x:f>
        <x:v>3010.880013530649</x:v>
      </x:c>
      <x:c r="AI614" s="25" t="n">
        <x:f>Inputs!$C$12+AH614-Inputs!$C$10*Inputs!$C$13</x:f>
        <x:v>25328.79542873065</x:v>
      </x:c>
      <x:c r="AJ614" s="25" t="n">
        <x:f>(S614+Inputs!$C$11)*(1-Inputs!$C$8)</x:f>
        <x:v>7418.378494882725</x:v>
      </x:c>
      <x:c r="AK614" s="25" t="n">
        <x:f>AJ614/(1+B614)^(1-Inputs!$C$8)+T614/(1+B614)^(2-Inputs!$C$8)+U614/(1+B614)^(3-Inputs!$C$8)+V614/(1+B614)^(4-Inputs!$C$8)+W614/(1+B614)^(5-Inputs!$C$8)+X614/(1+B614)^(6-Inputs!$C$8)+Y614/(1+B614)^(7-Inputs!$C$8)+Z614/(1+B614)^(8-Inputs!$C$8)+AA614/(1+B614)^(9-Inputs!$C$8)+AB614/(1+B614)^(10-Inputs!$C$8)+AE614/(1+B614)^(10-Inputs!$C$8)</x:f>
        <x:v>492234.62177156925</x:v>
      </x:c>
      <x:c r="AL614" s="25" t="n">
        <x:f>(AK614+AI614)/Inputs!$C$13</x:f>
        <x:v>412.978040447027</x:v>
      </x:c>
      <x:c r="AM614" s="26" t="n">
        <x:f>IF(AL614&gt;=Inputs!$C$7,1,0)</x:f>
        <x:v>1</x:v>
      </x:c>
      <x:c r="AN614" s="26" t="n">
        <x:f>IF(Inputs!$C$7&lt;=(1-Inputs!$C$16)*AL614,1,0)</x:f>
        <x:v>1</x:v>
      </x:c>
    </x:row>
    <x:row r="615" ht="20" customHeight="1">
      <x:c r="A615" s="16" t="n">
        <x:v>610</x:v>
      </x:c>
      <x:c r="B615" s="19" t="n">
        <x:v>0.09423345562696685</x:v>
      </x:c>
      <x:c r="C615" s="24" t="n">
        <x:v>0.4417030921864864</x:v>
      </x:c>
      <x:c r="D615" s="19" t="n">
        <x:v>0.03634468927341601</x:v>
      </x:c>
      <x:c r="E615" s="19" t="n">
        <x:v>0.05947018595506649</x:v>
      </x:c>
      <x:c r="F615" s="19" t="n">
        <x:v>-0.16075033533236255</x:v>
      </x:c>
      <x:c r="G615" s="19" t="n">
        <x:v>-0.0388249357171884</x:v>
      </x:c>
      <x:c r="H615" s="19" t="n">
        <x:v>0.8076822828456045</x:v>
      </x:c>
      <x:c r="I615" s="19" t="n">
        <x:v>0.06568463145480223</x:v>
      </x:c>
      <x:c r="J615" s="19" t="n">
        <x:v>0.05304213981816815</x:v>
      </x:c>
      <x:c r="K615" s="19" t="n">
        <x:v>0.05988416260006829</x:v>
      </x:c>
      <x:c r="L615" s="19" t="n">
        <x:v>0.06326867764222584</x:v>
      </x:c>
      <x:c r="M615" s="19" t="n">
        <x:v>0.07171467280170077</x:v>
      </x:c>
      <x:c r="N615" s="19" t="n">
        <x:v>0.07145489297805965</x:v>
      </x:c>
      <x:c r="O615" s="19" t="n">
        <x:v>0.0659400670871321</x:v>
      </x:c>
      <x:c r="P615" s="19" t="n">
        <x:v>0.06217625282971881</x:v>
      </x:c>
      <x:c r="Q615" s="19" t="n">
        <x:v>0.05263958899317117</x:v>
      </x:c>
      <x:c r="R615" s="19" t="n">
        <x:v>0.06503280838161686</x:v>
      </x:c>
      <x:c r="S615" s="21" t="n">
        <x:v>9975.444974948565</x:v>
      </x:c>
      <x:c r="T615" s="21" t="n">
        <x:v>15698.742748856044</x:v>
      </x:c>
      <x:c r="U615" s="21" t="n">
        <x:v>19268.056650219645</x:v>
      </x:c>
      <x:c r="V615" s="21" t="n">
        <x:v>23286.265813304093</x:v>
      </x:c>
      <x:c r="W615" s="21" t="n">
        <x:v>27838.76898719047</x:v>
      </x:c>
      <x:c r="X615" s="21" t="n">
        <x:v>29910.757821211908</x:v>
      </x:c>
      <x:c r="Y615" s="21" t="n">
        <x:v>31499.685825974917</x:v>
      </x:c>
      <x:c r="Z615" s="21" t="n">
        <x:v>32713.211044402637</x:v>
      </x:c>
      <x:c r="AA615" s="21" t="n">
        <x:v>33510.39292009834</x:v>
      </x:c>
      <x:c r="AB615" s="21" t="n">
        <x:v>33859.95433534174</x:v>
      </x:c>
      <x:c r="AC615" s="21" t="n">
        <x:v>44165.157828706615</x:v>
      </x:c>
      <x:c r="AD615" s="25" t="n">
        <x:f>AC615*(1+Inputs!$C$14)*(1-Inputs!$C$14/Inputs!$C$15)</x:f>
        <x:v>35045.052737078695</x:v>
      </x:c>
      <x:c r="AE615" s="25" t="n">
        <x:f>AD615/(B615-Inputs!$C$14)</x:f>
        <x:v>591642.8877251584</x:v>
      </x:c>
      <x:c r="AF615" s="25" t="n">
        <x:f>S615/(1+B615)^1+T615/(1+B615)^2+U615/(1+B615)^3+V615/(1+B615)^4+W615/(1+B615)^5+X615/(1+B615)^6+Y615/(1+B615)^7+Z615/(1+B615)^8+AA615/(1+B615)^9+AB615/(1+B615)^10+AE615/(1+B615)^10</x:f>
        <x:v>390107.20996975945</x:v>
      </x:c>
      <x:c r="AG615" s="25" t="n">
        <x:f>(AF615+Inputs!$C$12)/Inputs!$C$13</x:f>
        <x:v>337.0853148662248</x:v>
      </x:c>
      <x:c r="AH615" s="25" t="n">
        <x:f>(S615+Inputs!$C$11)*Inputs!$C$8-Inputs!$C$11</x:f>
        <x:v>2798.271481414259</x:v>
      </x:c>
      <x:c r="AI615" s="25" t="n">
        <x:f>Inputs!$C$12+AH615-Inputs!$C$10*Inputs!$C$13</x:f>
        <x:v>25116.186896614257</x:v>
      </x:c>
      <x:c r="AJ615" s="25" t="n">
        <x:f>(S615+Inputs!$C$11)*(1-Inputs!$C$8)</x:f>
        <x:v>7177.1734935343065</x:v>
      </x:c>
      <x:c r="AK615" s="25" t="n">
        <x:f>AJ615/(1+B615)^(1-Inputs!$C$8)+T615/(1+B615)^(2-Inputs!$C$8)+U615/(1+B615)^(3-Inputs!$C$8)+V615/(1+B615)^(4-Inputs!$C$8)+W615/(1+B615)^(5-Inputs!$C$8)+X615/(1+B615)^(6-Inputs!$C$8)+Y615/(1+B615)^(7-Inputs!$C$8)+Z615/(1+B615)^(8-Inputs!$C$8)+AA615/(1+B615)^(9-Inputs!$C$8)+AB615/(1+B615)^(10-Inputs!$C$8)+AE615/(1+B615)^(10-Inputs!$C$8)</x:f>
        <x:v>404250.3590483869</x:v>
      </x:c>
      <x:c r="AL615" s="25" t="n">
        <x:f>(AK615+AI615)/Inputs!$C$13</x:f>
        <x:v>342.6033388083369</x:v>
      </x:c>
      <x:c r="AM615" s="26" t="n">
        <x:f>IF(AL615&gt;=Inputs!$C$7,1,0)</x:f>
        <x:v>1</x:v>
      </x:c>
      <x:c r="AN615" s="26" t="n">
        <x:f>IF(Inputs!$C$7&lt;=(1-Inputs!$C$16)*AL615,1,0)</x:f>
        <x:v>1</x:v>
      </x:c>
    </x:row>
    <x:row r="616" ht="20" customHeight="1">
      <x:c r="A616" s="16" t="n">
        <x:v>611</x:v>
      </x:c>
      <x:c r="B616" s="19" t="n">
        <x:v>0.08457047834173517</x:v>
      </x:c>
      <x:c r="C616" s="24" t="n">
        <x:v>0.6726117147099728</x:v>
      </x:c>
      <x:c r="D616" s="19" t="n">
        <x:v>0.025215774090723644</x:v>
      </x:c>
      <x:c r="E616" s="19" t="n">
        <x:v>0.0633963490432987</x:v>
      </x:c>
      <x:c r="F616" s="19" t="n">
        <x:v>-0.1091799468284751</x:v>
      </x:c>
      <x:c r="G616" s="19" t="n">
        <x:v>-0.05412397470034136</x:v>
      </x:c>
      <x:c r="H616" s="19" t="n">
        <x:v>0.31761766784885026</x:v>
      </x:c>
      <x:c r="I616" s="19" t="n">
        <x:v>0.0628807758431219</x:v>
      </x:c>
      <x:c r="J616" s="19" t="n">
        <x:v>0.05444310195530875</x:v>
      </x:c>
      <x:c r="K616" s="19" t="n">
        <x:v>0.06888439659320397</x:v>
      </x:c>
      <x:c r="L616" s="19" t="n">
        <x:v>0.06345007280343794</x:v>
      </x:c>
      <x:c r="M616" s="19" t="n">
        <x:v>0.051230386122634856</x:v>
      </x:c>
      <x:c r="N616" s="19" t="n">
        <x:v>0.06779715382302925</x:v>
      </x:c>
      <x:c r="O616" s="19" t="n">
        <x:v>0.06487009173814955</x:v>
      </x:c>
      <x:c r="P616" s="19" t="n">
        <x:v>0.04825582124342304</x:v>
      </x:c>
      <x:c r="Q616" s="19" t="n">
        <x:v>0.061540711743849674</x:v>
      </x:c>
      <x:c r="R616" s="19" t="n">
        <x:v>0.06643123676314076</x:v>
      </x:c>
      <x:c r="S616" s="21" t="n">
        <x:v>10768.724555016588</x:v>
      </x:c>
      <x:c r="T616" s="21" t="n">
        <x:v>16766.693078285818</x:v>
      </x:c>
      <x:c r="U616" s="21" t="n">
        <x:v>20071.154974510107</x:v>
      </x:c>
      <x:c r="V616" s="21" t="n">
        <x:v>23623.091437659008</x:v>
      </x:c>
      <x:c r="W616" s="21" t="n">
        <x:v>27640.499994255846</x:v>
      </x:c>
      <x:c r="X616" s="21" t="n">
        <x:v>29348.33338574371</x:v>
      </x:c>
      <x:c r="Y616" s="21" t="n">
        <x:v>30803.750729370335</x:v>
      </x:c>
      <x:c r="Z616" s="21" t="n">
        <x:v>31914.972501922934</x:v>
      </x:c>
      <x:c r="AA616" s="21" t="n">
        <x:v>32629.747785925283</x:v>
      </x:c>
      <x:c r="AB616" s="21" t="n">
        <x:v>32971.31297525346</x:v>
      </x:c>
      <x:c r="AC616" s="21" t="n">
        <x:v>43006.0604025045</x:v>
      </x:c>
      <x:c r="AD616" s="25" t="n">
        <x:f>AC616*(1+Inputs!$C$14)*(1-Inputs!$C$14/Inputs!$C$15)</x:f>
        <x:v>34125.30892938732</x:v>
      </x:c>
      <x:c r="AE616" s="25" t="n">
        <x:f>AD616/(B616-Inputs!$C$14)</x:f>
        <x:v>688420.0046271491</x:v>
      </x:c>
      <x:c r="AF616" s="25" t="n">
        <x:f>S616/(1+B616)^1+T616/(1+B616)^2+U616/(1+B616)^3+V616/(1+B616)^4+W616/(1+B616)^5+X616/(1+B616)^6+Y616/(1+B616)^7+Z616/(1+B616)^8+AA616/(1+B616)^9+AB616/(1+B616)^10+AE616/(1+B616)^10</x:f>
        <x:v>463599.52169140277</x:v>
      </x:c>
      <x:c r="AG616" s="25" t="n">
        <x:f>(AF616+Inputs!$C$12)/Inputs!$C$13</x:f>
        <x:v>395.7268453030262</x:v>
      </x:c>
      <x:c r="AH616" s="25" t="n">
        <x:f>(S616+Inputs!$C$11)*Inputs!$C$8-Inputs!$C$11</x:f>
        <x:v>3169.9175312543466</x:v>
      </x:c>
      <x:c r="AI616" s="25" t="n">
        <x:f>Inputs!$C$12+AH616-Inputs!$C$10*Inputs!$C$13</x:f>
        <x:v>25487.832946454342</x:v>
      </x:c>
      <x:c r="AJ616" s="25" t="n">
        <x:f>(S616+Inputs!$C$11)*(1-Inputs!$C$8)</x:f>
        <x:v>7598.807023762241</x:v>
      </x:c>
      <x:c r="AK616" s="25" t="n">
        <x:f>AJ616/(1+B616)^(1-Inputs!$C$8)+T616/(1+B616)^(2-Inputs!$C$8)+U616/(1+B616)^(3-Inputs!$C$8)+V616/(1+B616)^(4-Inputs!$C$8)+W616/(1+B616)^(5-Inputs!$C$8)+X616/(1+B616)^(6-Inputs!$C$8)+Y616/(1+B616)^(7-Inputs!$C$8)+Z616/(1+B616)^(8-Inputs!$C$8)+AA616/(1+B616)^(9-Inputs!$C$8)+AB616/(1+B616)^(10-Inputs!$C$8)+AE616/(1+B616)^(10-Inputs!$C$8)</x:f>
        <x:v>478535.71022318443</x:v>
      </x:c>
      <x:c r="AL616" s="25" t="n">
        <x:f>(AK616+AI616)/Inputs!$C$13</x:f>
        <x:v>402.1742037397699</x:v>
      </x:c>
      <x:c r="AM616" s="26" t="n">
        <x:f>IF(AL616&gt;=Inputs!$C$7,1,0)</x:f>
        <x:v>1</x:v>
      </x:c>
      <x:c r="AN616" s="26" t="n">
        <x:f>IF(Inputs!$C$7&lt;=(1-Inputs!$C$16)*AL616,1,0)</x:f>
        <x:v>1</x:v>
      </x:c>
    </x:row>
    <x:row r="617" ht="20" customHeight="1">
      <x:c r="A617" s="16" t="n">
        <x:v>612</x:v>
      </x:c>
      <x:c r="B617" s="19" t="n">
        <x:v>0.09583660146589139</x:v>
      </x:c>
      <x:c r="C617" s="24" t="n">
        <x:v>0.7408773934131716</x:v>
      </x:c>
      <x:c r="D617" s="19" t="n">
        <x:v>0.02893147081749845</x:v>
      </x:c>
      <x:c r="E617" s="19" t="n">
        <x:v>0.04304747602292565</x:v>
      </x:c>
      <x:c r="F617" s="19" t="n">
        <x:v>-0.1829714801537864</x:v>
      </x:c>
      <x:c r="G617" s="19" t="n">
        <x:v>-0.06593594211922038</x:v>
      </x:c>
      <x:c r="H617" s="19" t="n">
        <x:v>0.8180487474374729</x:v>
      </x:c>
      <x:c r="I617" s="19" t="n">
        <x:v>0.07097843477033962</x:v>
      </x:c>
      <x:c r="J617" s="19" t="n">
        <x:v>0.06087236889963265</x:v>
      </x:c>
      <x:c r="K617" s="19" t="n">
        <x:v>0.06752751908074174</x:v>
      </x:c>
      <x:c r="L617" s="19" t="n">
        <x:v>0.06432776851678568</x:v>
      </x:c>
      <x:c r="M617" s="19" t="n">
        <x:v>0.06584039476121575</x:v>
      </x:c>
      <x:c r="N617" s="19" t="n">
        <x:v>0.06896176750931886</x:v>
      </x:c>
      <x:c r="O617" s="19" t="n">
        <x:v>0.06338024569824598</x:v>
      </x:c>
      <x:c r="P617" s="19" t="n">
        <x:v>0.06499487113097188</x:v>
      </x:c>
      <x:c r="Q617" s="19" t="n">
        <x:v>0.06794551602041679</x:v>
      </x:c>
      <x:c r="R617" s="19" t="n">
        <x:v>0.07706151342140743</x:v>
      </x:c>
      <x:c r="S617" s="21" t="n">
        <x:v>9395.789203795224</x:v>
      </x:c>
      <x:c r="T617" s="21" t="n">
        <x:v>15166.68692250793</x:v>
      </x:c>
      <x:c r="U617" s="21" t="n">
        <x:v>18876.856998248164</x:v>
      </x:c>
      <x:c r="V617" s="21" t="n">
        <x:v>22978.21075412547</x:v>
      </x:c>
      <x:c r="W617" s="21" t="n">
        <x:v>27540.8337960044</x:v>
      </x:c>
      <x:c r="X617" s="21" t="n">
        <x:v>29200.529838965485</x:v>
      </x:c>
      <x:c r="Y617" s="21" t="n">
        <x:v>30441.95400943036</x:v>
      </x:c>
      <x:c r="Z617" s="21" t="n">
        <x:v>31399.777452757255</x:v>
      </x:c>
      <x:c r="AA617" s="21" t="n">
        <x:v>32062.628266440268</x:v>
      </x:c>
      <x:c r="AB617" s="21" t="n">
        <x:v>32404.60689135057</x:v>
      </x:c>
      <x:c r="AC617" s="21" t="n">
        <x:v>42266.878553935516</x:v>
      </x:c>
      <x:c r="AD617" s="25" t="n">
        <x:f>AC617*(1+Inputs!$C$14)*(1-Inputs!$C$14/Inputs!$C$15)</x:f>
        <x:v>33538.768132547826</x:v>
      </x:c>
      <x:c r="AE617" s="25" t="n">
        <x:f>AD617/(B617-Inputs!$C$14)</x:f>
        <x:v>551292.5989357189</x:v>
      </x:c>
      <x:c r="AF617" s="25" t="n">
        <x:f>S617/(1+B617)^1+T617/(1+B617)^2+U617/(1+B617)^3+V617/(1+B617)^4+W617/(1+B617)^5+X617/(1+B617)^6+Y617/(1+B617)^7+Z617/(1+B617)^8+AA617/(1+B617)^9+AB617/(1+B617)^10+AE617/(1+B617)^10</x:f>
        <x:v>364722.3540666912</x:v>
      </x:c>
      <x:c r="AG617" s="25" t="n">
        <x:f>(AF617+Inputs!$C$12)/Inputs!$C$13</x:f>
        <x:v>316.8300423730723</x:v>
      </x:c>
      <x:c r="AH617" s="25" t="n">
        <x:f>(S617+Inputs!$C$11)*Inputs!$C$8-Inputs!$C$11</x:f>
        <x:v>2526.706722873927</x:v>
      </x:c>
      <x:c r="AI617" s="25" t="n">
        <x:f>Inputs!$C$12+AH617-Inputs!$C$10*Inputs!$C$13</x:f>
        <x:v>24844.622138073923</x:v>
      </x:c>
      <x:c r="AJ617" s="25" t="n">
        <x:f>(S617+Inputs!$C$11)*(1-Inputs!$C$8)</x:f>
        <x:v>6869.082480921298</x:v>
      </x:c>
      <x:c r="AK617" s="25" t="n">
        <x:f>AJ617/(1+B617)^(1-Inputs!$C$8)+T617/(1+B617)^(2-Inputs!$C$8)+U617/(1+B617)^(3-Inputs!$C$8)+V617/(1+B617)^(4-Inputs!$C$8)+W617/(1+B617)^(5-Inputs!$C$8)+X617/(1+B617)^(6-Inputs!$C$8)+Y617/(1+B617)^(7-Inputs!$C$8)+Z617/(1+B617)^(8-Inputs!$C$8)+AA617/(1+B617)^(9-Inputs!$C$8)+AB617/(1+B617)^(10-Inputs!$C$8)+AE617/(1+B617)^(10-Inputs!$C$8)</x:f>
        <x:v>378293.3813011188</x:v>
      </x:c>
      <x:c r="AL617" s="25" t="n">
        <x:f>(AK617+AI617)/Inputs!$C$13</x:f>
        <x:v>321.67486564378487</x:v>
      </x:c>
      <x:c r="AM617" s="26" t="n">
        <x:f>IF(AL617&gt;=Inputs!$C$7,1,0)</x:f>
        <x:v>1</x:v>
      </x:c>
      <x:c r="AN617" s="26" t="n">
        <x:f>IF(Inputs!$C$7&lt;=(1-Inputs!$C$16)*AL617,1,0)</x:f>
        <x:v>0</x:v>
      </x:c>
    </x:row>
    <x:row r="618" ht="20" customHeight="1">
      <x:c r="A618" s="16" t="n">
        <x:v>613</x:v>
      </x:c>
      <x:c r="B618" s="19" t="n">
        <x:v>0.0872324583722817</x:v>
      </x:c>
      <x:c r="C618" s="24" t="n">
        <x:v>0.10806657210625303</x:v>
      </x:c>
      <x:c r="D618" s="19" t="n">
        <x:v>0.03455341081974126</x:v>
      </x:c>
      <x:c r="E618" s="19" t="n">
        <x:v>0.04113748531961477</x:v>
      </x:c>
      <x:c r="F618" s="19" t="n">
        <x:v>-0.1845311088187475</x:v>
      </x:c>
      <x:c r="G618" s="19" t="n">
        <x:v>-0.05306723639150562</x:v>
      </x:c>
      <x:c r="H618" s="19" t="n">
        <x:v>0.7952426981380825</x:v>
      </x:c>
      <x:c r="I618" s="19" t="n">
        <x:v>0.061684623968081956</x:v>
      </x:c>
      <x:c r="J618" s="19" t="n">
        <x:v>0.05862956008709148</x:v>
      </x:c>
      <x:c r="K618" s="19" t="n">
        <x:v>0.04931192538414393</x:v>
      </x:c>
      <x:c r="L618" s="19" t="n">
        <x:v>0.05554238523509071</x:v>
      </x:c>
      <x:c r="M618" s="19" t="n">
        <x:v>0.05488533276780004</x:v>
      </x:c>
      <x:c r="N618" s="19" t="n">
        <x:v>0.06026554688383044</x:v>
      </x:c>
      <x:c r="O618" s="19" t="n">
        <x:v>0.0604950830636551</x:v>
      </x:c>
      <x:c r="P618" s="19" t="n">
        <x:v>0.05673709407465026</x:v>
      </x:c>
      <x:c r="Q618" s="19" t="n">
        <x:v>0.05306111174529064</x:v>
      </x:c>
      <x:c r="R618" s="19" t="n">
        <x:v>0.052496323287761014</x:v>
      </x:c>
      <x:c r="S618" s="21" t="n">
        <x:v>9435.612433373422</x:v>
      </x:c>
      <x:c r="T618" s="21" t="n">
        <x:v>14527.386272650743</x:v>
      </x:c>
      <x:c r="U618" s="21" t="n">
        <x:v>17408.14177884215</x:v>
      </x:c>
      <x:c r="V618" s="21" t="n">
        <x:v>20453.142266094455</x:v>
      </x:c>
      <x:c r="W618" s="21" t="n">
        <x:v>23772.374643434316</x:v>
      </x:c>
      <x:c r="X618" s="21" t="n">
        <x:v>25263.43218455441</x:v>
      </x:c>
      <x:c r="Y618" s="21" t="n">
        <x:v>26404.936861587998</x:v>
      </x:c>
      <x:c r="Z618" s="21" t="n">
        <x:v>27336.941192174876</x:v>
      </x:c>
      <x:c r="AA618" s="21" t="n">
        <x:v>28024.593565836964</x:v>
      </x:c>
      <x:c r="AB618" s="21" t="n">
        <x:v>28455.097222754015</x:v>
      </x:c>
      <x:c r="AC618" s="21" t="n">
        <x:v>37115.3442035922</x:v>
      </x:c>
      <x:c r="AD618" s="25" t="n">
        <x:f>AC618*(1+Inputs!$C$14)*(1-Inputs!$C$14/Inputs!$C$15)</x:f>
        <x:v>29451.025625550406</x:v>
      </x:c>
      <x:c r="AE618" s="25" t="n">
        <x:f>AD618/(B618-Inputs!$C$14)</x:f>
        <x:v>563845.289755292</x:v>
      </x:c>
      <x:c r="AF618" s="25" t="n">
        <x:f>S618/(1+B618)^1+T618/(1+B618)^2+U618/(1+B618)^3+V618/(1+B618)^4+W618/(1+B618)^5+X618/(1+B618)^6+Y618/(1+B618)^7+Z618/(1+B618)^8+AA618/(1+B618)^9+AB618/(1+B618)^10+AE618/(1+B618)^10</x:f>
        <x:v>378637.7358791522</x:v>
      </x:c>
      <x:c r="AG618" s="25" t="n">
        <x:f>(AF618+Inputs!$C$12)/Inputs!$C$13</x:f>
        <x:v>327.9335070345986</x:v>
      </x:c>
      <x:c r="AH618" s="25" t="n">
        <x:f>(S618+Inputs!$C$11)*Inputs!$C$8-Inputs!$C$11</x:f>
        <x:v>2545.363633169467</x:v>
      </x:c>
      <x:c r="AI618" s="25" t="n">
        <x:f>Inputs!$C$12+AH618-Inputs!$C$10*Inputs!$C$13</x:f>
        <x:v>24863.279048369463</x:v>
      </x:c>
      <x:c r="AJ618" s="25" t="n">
        <x:f>(S618+Inputs!$C$11)*(1-Inputs!$C$8)</x:f>
        <x:v>6890.248800203956</x:v>
      </x:c>
      <x:c r="AK618" s="25" t="n">
        <x:f>AJ618/(1+B618)^(1-Inputs!$C$8)+T618/(1+B618)^(2-Inputs!$C$8)+U618/(1+B618)^(3-Inputs!$C$8)+V618/(1+B618)^(4-Inputs!$C$8)+W618/(1+B618)^(5-Inputs!$C$8)+X618/(1+B618)^(6-Inputs!$C$8)+Y618/(1+B618)^(7-Inputs!$C$8)+Z618/(1+B618)^(8-Inputs!$C$8)+AA618/(1+B618)^(9-Inputs!$C$8)+AB618/(1+B618)^(10-Inputs!$C$8)+AE618/(1+B618)^(10-Inputs!$C$8)</x:f>
        <x:v>391333.5560114009</x:v>
      </x:c>
      <x:c r="AL618" s="25" t="n">
        <x:f>(AK618+AI618)/Inputs!$C$13</x:f>
        <x:v>332.09486542345763</x:v>
      </x:c>
      <x:c r="AM618" s="26" t="n">
        <x:f>IF(AL618&gt;=Inputs!$C$7,1,0)</x:f>
        <x:v>1</x:v>
      </x:c>
      <x:c r="AN618" s="26" t="n">
        <x:f>IF(Inputs!$C$7&lt;=(1-Inputs!$C$16)*AL618,1,0)</x:f>
        <x:v>0</x:v>
      </x:c>
    </x:row>
    <x:row r="619" ht="20" customHeight="1">
      <x:c r="A619" s="16" t="n">
        <x:v>614</x:v>
      </x:c>
      <x:c r="B619" s="19" t="n">
        <x:v>0.08902222226884328</x:v>
      </x:c>
      <x:c r="C619" s="24" t="n">
        <x:v>0.8569773722018965</x:v>
      </x:c>
      <x:c r="D619" s="19" t="n">
        <x:v>0.026622171018125584</x:v>
      </x:c>
      <x:c r="E619" s="19" t="n">
        <x:v>0.05733983911121612</x:v>
      </x:c>
      <x:c r="F619" s="19" t="n">
        <x:v>-0.15230456837638146</x:v>
      </x:c>
      <x:c r="G619" s="19" t="n">
        <x:v>-0.061569623962701034</x:v>
      </x:c>
      <x:c r="H619" s="19" t="n">
        <x:v>0.6576593576469634</x:v>
      </x:c>
      <x:c r="I619" s="19" t="n">
        <x:v>0.06325531679480151</x:v>
      </x:c>
      <x:c r="J619" s="19" t="n">
        <x:v>0.07188213841964057</x:v>
      </x:c>
      <x:c r="K619" s="19" t="n">
        <x:v>0.0693284930991365</x:v>
      </x:c>
      <x:c r="L619" s="19" t="n">
        <x:v>0.06921859364503576</x:v>
      </x:c>
      <x:c r="M619" s="19" t="n">
        <x:v>0.06470252934080804</x:v>
      </x:c>
      <x:c r="N619" s="19" t="n">
        <x:v>0.055148606143635565</x:v>
      </x:c>
      <x:c r="O619" s="19" t="n">
        <x:v>0.05794095952783323</x:v>
      </x:c>
      <x:c r="P619" s="19" t="n">
        <x:v>0.07343552980504114</x:v>
      </x:c>
      <x:c r="Q619" s="19" t="n">
        <x:v>0.05740102553220936</x:v>
      </x:c>
      <x:c r="R619" s="19" t="n">
        <x:v>0.06240716769344658</x:v>
      </x:c>
      <x:c r="S619" s="21" t="n">
        <x:v>9987.422937493766</x:v>
      </x:c>
      <x:c r="T619" s="21" t="n">
        <x:v>16024.471023650054</x:v>
      </x:c>
      <x:c r="U619" s="21" t="n">
        <x:v>19864.640324181844</x:v>
      </x:c>
      <x:c r="V619" s="21" t="n">
        <x:v>24068.844237127003</x:v>
      </x:c>
      <x:c r="W619" s="21" t="n">
        <x:v>28835.75896271875</x:v>
      </x:c>
      <x:c r="X619" s="21" t="n">
        <x:v>30661.835836630762</x:v>
      </x:c>
      <x:c r="Y619" s="21" t="n">
        <x:v>32045.122412241395</x:v>
      </x:c>
      <x:c r="Z619" s="21" t="n">
        <x:v>33124.768662501374</x:v>
      </x:c>
      <x:c r="AA619" s="21" t="n">
        <x:v>33860.827482039414</x:v>
      </x:c>
      <x:c r="AB619" s="21" t="n">
        <x:v>34167.44695028253</x:v>
      </x:c>
      <x:c r="AC619" s="21" t="n">
        <x:v>44566.235152542424</x:v>
      </x:c>
      <x:c r="AD619" s="25" t="n">
        <x:f>AC619*(1+Inputs!$C$14)*(1-Inputs!$C$14/Inputs!$C$15)</x:f>
        <x:v>35363.30759354241</x:v>
      </x:c>
      <x:c r="AE619" s="25" t="n">
        <x:f>AD619/(B619-Inputs!$C$14)</x:f>
        <x:v>654606.680516692</x:v>
      </x:c>
      <x:c r="AF619" s="25" t="n">
        <x:f>S619/(1+B619)^1+T619/(1+B619)^2+U619/(1+B619)^3+V619/(1+B619)^4+W619/(1+B619)^5+X619/(1+B619)^6+Y619/(1+B619)^7+Z619/(1+B619)^8+AA619/(1+B619)^9+AB619/(1+B619)^10+AE619/(1+B619)^10</x:f>
        <x:v>436052.0226367096</x:v>
      </x:c>
      <x:c r="AG619" s="25" t="n">
        <x:f>(AF619+Inputs!$C$12)/Inputs!$C$13</x:f>
        <x:v>373.745940546729</x:v>
      </x:c>
      <x:c r="AH619" s="25" t="n">
        <x:f>(S619+Inputs!$C$11)*Inputs!$C$8-Inputs!$C$11</x:f>
        <x:v>2803.883074825847</x:v>
      </x:c>
      <x:c r="AI619" s="25" t="n">
        <x:f>Inputs!$C$12+AH619-Inputs!$C$10*Inputs!$C$13</x:f>
        <x:v>25121.798490025845</x:v>
      </x:c>
      <x:c r="AJ619" s="25" t="n">
        <x:f>(S619+Inputs!$C$11)*(1-Inputs!$C$8)</x:f>
        <x:v>7183.53986266792</x:v>
      </x:c>
      <x:c r="AK619" s="25" t="n">
        <x:f>AJ619/(1+B619)^(1-Inputs!$C$8)+T619/(1+B619)^(2-Inputs!$C$8)+U619/(1+B619)^(3-Inputs!$C$8)+V619/(1+B619)^(4-Inputs!$C$8)+W619/(1+B619)^(5-Inputs!$C$8)+X619/(1+B619)^(6-Inputs!$C$8)+Y619/(1+B619)^(7-Inputs!$C$8)+Z619/(1+B619)^(8-Inputs!$C$8)+AA619/(1+B619)^(9-Inputs!$C$8)+AB619/(1+B619)^(10-Inputs!$C$8)+AE619/(1+B619)^(10-Inputs!$C$8)</x:f>
        <x:v>451146.7808954617</x:v>
      </x:c>
      <x:c r="AL619" s="25" t="n">
        <x:f>(AK619+AI619)/Inputs!$C$13</x:f>
        <x:v>380.02775718784704</x:v>
      </x:c>
      <x:c r="AM619" s="26" t="n">
        <x:f>IF(AL619&gt;=Inputs!$C$7,1,0)</x:f>
        <x:v>1</x:v>
      </x:c>
      <x:c r="AN619" s="26" t="n">
        <x:f>IF(Inputs!$C$7&lt;=(1-Inputs!$C$16)*AL619,1,0)</x:f>
        <x:v>1</x:v>
      </x:c>
    </x:row>
    <x:row r="620" ht="20" customHeight="1">
      <x:c r="A620" s="16" t="n">
        <x:v>615</x:v>
      </x:c>
      <x:c r="B620" s="19" t="n">
        <x:v>0.08481330393177977</x:v>
      </x:c>
      <x:c r="C620" s="24" t="n">
        <x:v>0.2437437777050775</x:v>
      </x:c>
      <x:c r="D620" s="19" t="n">
        <x:v>0.03191698081297006</x:v>
      </x:c>
      <x:c r="E620" s="19" t="n">
        <x:v>0.052674902148555414</x:v>
      </x:c>
      <x:c r="F620" s="19" t="n">
        <x:v>-0.10756645460281677</x:v>
      </x:c>
      <x:c r="G620" s="19" t="n">
        <x:v>-0.04015318433664959</x:v>
      </x:c>
      <x:c r="H620" s="19" t="n">
        <x:v>0.36446601350516517</x:v>
      </x:c>
      <x:c r="I620" s="19" t="n">
        <x:v>0.0700604192203457</x:v>
      </x:c>
      <x:c r="J620" s="19" t="n">
        <x:v>0.06679081779018703</x:v>
      </x:c>
      <x:c r="K620" s="19" t="n">
        <x:v>0.06736089874996082</x:v>
      </x:c>
      <x:c r="L620" s="19" t="n">
        <x:v>0.06997182865010132</x:v>
      </x:c>
      <x:c r="M620" s="19" t="n">
        <x:v>0.06958442866715017</x:v>
      </x:c>
      <x:c r="N620" s="19" t="n">
        <x:v>0.07200077827180053</x:v>
      </x:c>
      <x:c r="O620" s="19" t="n">
        <x:v>0.0705956335623148</x:v>
      </x:c>
      <x:c r="P620" s="19" t="n">
        <x:v>0.0684649729456362</x:v>
      </x:c>
      <x:c r="Q620" s="19" t="n">
        <x:v>0.06843936150516469</x:v>
      </x:c>
      <x:c r="R620" s="19" t="n">
        <x:v>0.07137942343408554</x:v>
      </x:c>
      <x:c r="S620" s="21" t="n">
        <x:v>10871.846232474833</x:v>
      </x:c>
      <x:c r="T620" s="21" t="n">
        <x:v>16397.011028309695</x:v>
      </x:c>
      <x:c r="U620" s="21" t="n">
        <x:v>19110.829552679385</x:v>
      </x:c>
      <x:c r="V620" s="21" t="n">
        <x:v>21928.7956958827</x:v>
      </x:c>
      <x:c r="W620" s="21" t="n">
        <x:v>25095.109527571283</x:v>
      </x:c>
      <x:c r="X620" s="21" t="n">
        <x:v>26699.501295765054</x:v>
      </x:c>
      <x:c r="Y620" s="21" t="n">
        <x:v>28035.030113274748</x:v>
      </x:c>
      <x:c r="Z620" s="21" t="n">
        <x:v>29094.820071513994</x:v>
      </x:c>
      <x:c r="AA620" s="21" t="n">
        <x:v>29841.508242902488</x:v>
      </x:c>
      <x:c r="AB620" s="21" t="n">
        <x:v>30252.61038021895</x:v>
      </x:c>
      <x:c r="AC620" s="21" t="n">
        <x:v>39459.92658289427</x:v>
      </x:c>
      <x:c r="AD620" s="25" t="n">
        <x:f>AC620*(1+Inputs!$C$14)*(1-Inputs!$C$14/Inputs!$C$15)</x:f>
        <x:v>31311.451743526603</x:v>
      </x:c>
      <x:c r="AE620" s="25" t="n">
        <x:f>AD620/(B620-Inputs!$C$14)</x:f>
        <x:v>628576.088556748</x:v>
      </x:c>
      <x:c r="AF620" s="25" t="n">
        <x:f>S620/(1+B620)^1+T620/(1+B620)^2+U620/(1+B620)^3+V620/(1+B620)^4+W620/(1+B620)^5+X620/(1+B620)^6+Y620/(1+B620)^7+Z620/(1+B620)^8+AA620/(1+B620)^9+AB620/(1+B620)^10+AE620/(1+B620)^10</x:f>
        <x:v>425106.26415913115</x:v>
      </x:c>
      <x:c r="AG620" s="25" t="n">
        <x:f>(AF620+Inputs!$C$12)/Inputs!$C$13</x:f>
        <x:v>365.0120197612741</x:v>
      </x:c>
      <x:c r="AH620" s="25" t="n">
        <x:f>(S620+Inputs!$C$11)*Inputs!$C$8-Inputs!$C$11</x:f>
        <x:v>3218.2293308306753</x:v>
      </x:c>
      <x:c r="AI620" s="25" t="n">
        <x:f>Inputs!$C$12+AH620-Inputs!$C$10*Inputs!$C$13</x:f>
        <x:v>25536.144746030674</x:v>
      </x:c>
      <x:c r="AJ620" s="25" t="n">
        <x:f>(S620+Inputs!$C$11)*(1-Inputs!$C$8)</x:f>
        <x:v>7653.616901644158</x:v>
      </x:c>
      <x:c r="AK620" s="25" t="n">
        <x:f>AJ620/(1+B620)^(1-Inputs!$C$8)+T620/(1+B620)^(2-Inputs!$C$8)+U620/(1+B620)^(3-Inputs!$C$8)+V620/(1+B620)^(4-Inputs!$C$8)+W620/(1+B620)^(5-Inputs!$C$8)+X620/(1+B620)^(6-Inputs!$C$8)+Y620/(1+B620)^(7-Inputs!$C$8)+Z620/(1+B620)^(8-Inputs!$C$8)+AA620/(1+B620)^(9-Inputs!$C$8)+AB620/(1+B620)^(10-Inputs!$C$8)+AE620/(1+B620)^(10-Inputs!$C$8)</x:f>
        <x:v>438550.6063838933</x:v>
      </x:c>
      <x:c r="AL620" s="25" t="n">
        <x:f>(AK620+AI620)/Inputs!$C$13</x:f>
        <x:v>370.3075424376266</x:v>
      </x:c>
      <x:c r="AM620" s="26" t="n">
        <x:f>IF(AL620&gt;=Inputs!$C$7,1,0)</x:f>
        <x:v>1</x:v>
      </x:c>
      <x:c r="AN620" s="26" t="n">
        <x:f>IF(Inputs!$C$7&lt;=(1-Inputs!$C$16)*AL620,1,0)</x:f>
        <x:v>1</x:v>
      </x:c>
    </x:row>
    <x:row r="621" ht="20" customHeight="1">
      <x:c r="A621" s="16" t="n">
        <x:v>616</x:v>
      </x:c>
      <x:c r="B621" s="19" t="n">
        <x:v>0.07526250765747104</x:v>
      </x:c>
      <x:c r="C621" s="24" t="n">
        <x:v>0.4848778919977974</x:v>
      </x:c>
      <x:c r="D621" s="19" t="n">
        <x:v>0.03297275031871862</x:v>
      </x:c>
      <x:c r="E621" s="19" t="n">
        <x:v>0.047801512908764894</x:v>
      </x:c>
      <x:c r="F621" s="19" t="n">
        <x:v>-0.18573280625512212</x:v>
      </x:c>
      <x:c r="G621" s="19" t="n">
        <x:v>-0.04892454092394985</x:v>
      </x:c>
      <x:c r="H621" s="19" t="n">
        <x:v>0.7864660226375406</x:v>
      </x:c>
      <x:c r="I621" s="19" t="n">
        <x:v>0.06510273183664253</x:v>
      </x:c>
      <x:c r="J621" s="19" t="n">
        <x:v>0.06818778682251264</x:v>
      </x:c>
      <x:c r="K621" s="19" t="n">
        <x:v>0.07091820148454075</x:v>
      </x:c>
      <x:c r="L621" s="19" t="n">
        <x:v>0.06925548184466948</x:v>
      </x:c>
      <x:c r="M621" s="19" t="n">
        <x:v>0.07281843158276274</x:v>
      </x:c>
      <x:c r="N621" s="19" t="n">
        <x:v>0.06572067334517556</x:v>
      </x:c>
      <x:c r="O621" s="19" t="n">
        <x:v>0.06737173009552748</x:v>
      </x:c>
      <x:c r="P621" s="19" t="n">
        <x:v>0.06770168916030002</x:v>
      </x:c>
      <x:c r="Q621" s="19" t="n">
        <x:v>0.07026840128610842</x:v>
      </x:c>
      <x:c r="R621" s="19" t="n">
        <x:v>0.0709029478576656</x:v>
      </x:c>
      <x:c r="S621" s="21" t="n">
        <x:v>9460.779374561052</x:v>
      </x:c>
      <x:c r="T621" s="21" t="n">
        <x:v>15012.469565837393</x:v>
      </x:c>
      <x:c r="U621" s="21" t="n">
        <x:v>18545.261897353877</x:v>
      </x:c>
      <x:c r="V621" s="21" t="n">
        <x:v>22473.67385408718</x:v>
      </x:c>
      <x:c r="W621" s="21" t="n">
        <x:v>26852.960080832963</x:v>
      </x:c>
      <x:c r="X621" s="21" t="n">
        <x:v>28641.31120457716</x:v>
      </x:c>
      <x:c r="Y621" s="21" t="n">
        <x:v>29964.72316302243</x:v>
      </x:c>
      <x:c r="Z621" s="21" t="n">
        <x:v>31009.96224005063</x:v>
      </x:c>
      <x:c r="AA621" s="21" t="n">
        <x:v>31733.5562670011</x:v>
      </x:c>
      <x:c r="AB621" s="21" t="n">
        <x:v>32108.86980141582</x:v>
      </x:c>
      <x:c r="AC621" s="21" t="n">
        <x:v>41881.13452358585</x:v>
      </x:c>
      <x:c r="AD621" s="25" t="n">
        <x:f>AC621*(1+Inputs!$C$14)*(1-Inputs!$C$14/Inputs!$C$15)</x:f>
        <x:v>33232.68024446537</x:v>
      </x:c>
      <x:c r="AE621" s="25" t="n">
        <x:f>AD621/(B621-Inputs!$C$14)</x:f>
        <x:v>825400.1595526248</x:v>
      </x:c>
      <x:c r="AF621" s="25" t="n">
        <x:f>S621/(1+B621)^1+T621/(1+B621)^2+U621/(1+B621)^3+V621/(1+B621)^4+W621/(1+B621)^5+X621/(1+B621)^6+Y621/(1+B621)^7+Z621/(1+B621)^8+AA621/(1+B621)^9+AB621/(1+B621)^10+AE621/(1+B621)^10</x:f>
        <x:v>557668.1834265213</x:v>
      </x:c>
      <x:c r="AG621" s="25" t="n">
        <x:f>(AF621+Inputs!$C$12)/Inputs!$C$13</x:f>
        <x:v>470.786809550478</x:v>
      </x:c>
      <x:c r="AH621" s="25" t="n">
        <x:f>(S621+Inputs!$C$11)*Inputs!$C$8-Inputs!$C$11</x:f>
        <x:v>2557.1541727395615</x:v>
      </x:c>
      <x:c r="AI621" s="25" t="n">
        <x:f>Inputs!$C$12+AH621-Inputs!$C$10*Inputs!$C$13</x:f>
        <x:v>24875.069587939557</x:v>
      </x:c>
      <x:c r="AJ621" s="25" t="n">
        <x:f>(S621+Inputs!$C$11)*(1-Inputs!$C$8)</x:f>
        <x:v>6903.625201821492</x:v>
      </x:c>
      <x:c r="AK621" s="25" t="n">
        <x:f>AJ621/(1+B621)^(1-Inputs!$C$8)+T621/(1+B621)^(2-Inputs!$C$8)+U621/(1+B621)^(3-Inputs!$C$8)+V621/(1+B621)^(4-Inputs!$C$8)+W621/(1+B621)^(5-Inputs!$C$8)+X621/(1+B621)^(6-Inputs!$C$8)+Y621/(1+B621)^(7-Inputs!$C$8)+Z621/(1+B621)^(8-Inputs!$C$8)+AA621/(1+B621)^(9-Inputs!$C$8)+AB621/(1+B621)^(10-Inputs!$C$8)+AE621/(1+B621)^(10-Inputs!$C$8)</x:f>
        <x:v>574492.2758736778</x:v>
      </x:c>
      <x:c r="AL621" s="25" t="n">
        <x:f>(AK621+AI621)/Inputs!$C$13</x:f>
        <x:v>478.251637597642</x:v>
      </x:c>
      <x:c r="AM621" s="26" t="n">
        <x:f>IF(AL621&gt;=Inputs!$C$7,1,0)</x:f>
        <x:v>1</x:v>
      </x:c>
      <x:c r="AN621" s="26" t="n">
        <x:f>IF(Inputs!$C$7&lt;=(1-Inputs!$C$16)*AL621,1,0)</x:f>
        <x:v>1</x:v>
      </x:c>
    </x:row>
    <x:row r="622" ht="20" customHeight="1">
      <x:c r="A622" s="16" t="n">
        <x:v>617</x:v>
      </x:c>
      <x:c r="B622" s="19" t="n">
        <x:v>0.10054438010373136</x:v>
      </x:c>
      <x:c r="C622" s="24" t="n">
        <x:v>0.3188803176716135</x:v>
      </x:c>
      <x:c r="D622" s="19" t="n">
        <x:v>0.021914816501977442</x:v>
      </x:c>
      <x:c r="E622" s="19" t="n">
        <x:v>0.0658975139462936</x:v>
      </x:c>
      <x:c r="F622" s="19" t="n">
        <x:v>-0.16342672723387638</x:v>
      </x:c>
      <x:c r="G622" s="19" t="n">
        <x:v>-0.07687141016491353</x:v>
      </x:c>
      <x:c r="H622" s="19" t="n">
        <x:v>0.5730335927979979</x:v>
      </x:c>
      <x:c r="I622" s="19" t="n">
        <x:v>0.0735586167162785</x:v>
      </x:c>
      <x:c r="J622" s="19" t="n">
        <x:v>0.07059451533221704</x:v>
      </x:c>
      <x:c r="K622" s="19" t="n">
        <x:v>0.06135503735031421</x:v>
      </x:c>
      <x:c r="L622" s="19" t="n">
        <x:v>0.06947554230465698</x:v>
      </x:c>
      <x:c r="M622" s="19" t="n">
        <x:v>0.07748063700737134</x:v>
      </x:c>
      <x:c r="N622" s="19" t="n">
        <x:v>0.07149430686697428</x:v>
      </x:c>
      <x:c r="O622" s="19" t="n">
        <x:v>0.07365690628423749</x:v>
      </x:c>
      <x:c r="P622" s="19" t="n">
        <x:v>0.06721200370321753</x:v>
      </x:c>
      <x:c r="Q622" s="19" t="n">
        <x:v>0.07538516882532235</x:v>
      </x:c>
      <x:c r="R622" s="19" t="n">
        <x:v>0.06825143028475736</x:v>
      </x:c>
      <x:c r="S622" s="21" t="n">
        <x:v>9696.057466715753</x:v>
      </x:c>
      <x:c r="T622" s="21" t="n">
        <x:v>15197.97985636592</x:v>
      </x:c>
      <x:c r="U622" s="21" t="n">
        <x:v>18419.037690624835</x:v>
      </x:c>
      <x:c r="V622" s="21" t="n">
        <x:v>21794.320499518068</x:v>
      </x:c>
      <x:c r="W622" s="21" t="n">
        <x:v>25618.197500952883</x:v>
      </x:c>
      <x:c r="X622" s="21" t="n">
        <x:v>27411.98662503431</x:v>
      </x:c>
      <x:c r="Y622" s="21" t="n">
        <x:v>28814.4849588273</x:v>
      </x:c>
      <x:c r="Z622" s="21" t="n">
        <x:v>29930.49355264902</x:v>
      </x:c>
      <x:c r="AA622" s="21" t="n">
        <x:v>30701.151115042616</x:v>
      </x:c>
      <x:c r="AB622" s="21" t="n">
        <x:v>31119.66539822615</x:v>
      </x:c>
      <x:c r="AC622" s="21" t="n">
        <x:v>40590.86791072975</x:v>
      </x:c>
      <x:c r="AD622" s="25" t="n">
        <x:f>AC622*(1+Inputs!$C$14)*(1-Inputs!$C$14/Inputs!$C$15)</x:f>
        <x:v>32208.85368716405</x:v>
      </x:c>
      <x:c r="AE622" s="25" t="n">
        <x:f>AD622/(B622-Inputs!$C$14)</x:f>
        <x:v>491405.26825015224</x:v>
      </x:c>
      <x:c r="AF622" s="25" t="n">
        <x:f>S622/(1+B622)^1+T622/(1+B622)^2+U622/(1+B622)^3+V622/(1+B622)^4+W622/(1+B622)^5+X622/(1+B622)^6+Y622/(1+B622)^7+Z622/(1+B622)^8+AA622/(1+B622)^9+AB622/(1+B622)^10+AE622/(1+B622)^10</x:f>
        <x:v>323394.59175823804</x:v>
      </x:c>
      <x:c r="AG622" s="25" t="n">
        <x:f>(AF622+Inputs!$C$12)/Inputs!$C$13</x:f>
        <x:v>283.8534877577365</x:v>
      </x:c>
      <x:c r="AH622" s="25" t="n">
        <x:f>(S622+Inputs!$C$11)*Inputs!$C$8-Inputs!$C$11</x:f>
        <x:v>2667.380347420257</x:v>
      </x:c>
      <x:c r="AI622" s="25" t="n">
        <x:f>Inputs!$C$12+AH622-Inputs!$C$10*Inputs!$C$13</x:f>
        <x:v>24985.295762620255</x:v>
      </x:c>
      <x:c r="AJ622" s="25" t="n">
        <x:f>(S622+Inputs!$C$11)*(1-Inputs!$C$8)</x:f>
        <x:v>7028.677119295497</x:v>
      </x:c>
      <x:c r="AK622" s="25" t="n">
        <x:f>AJ622/(1+B622)^(1-Inputs!$C$8)+T622/(1+B622)^(2-Inputs!$C$8)+U622/(1+B622)^(3-Inputs!$C$8)+V622/(1+B622)^(4-Inputs!$C$8)+W622/(1+B622)^(5-Inputs!$C$8)+X622/(1+B622)^(6-Inputs!$C$8)+Y622/(1+B622)^(7-Inputs!$C$8)+Z622/(1+B622)^(8-Inputs!$C$8)+AA622/(1+B622)^(9-Inputs!$C$8)+AB622/(1+B622)^(10-Inputs!$C$8)+AE622/(1+B622)^(10-Inputs!$C$8)</x:f>
        <x:v>335705.5467969787</x:v>
      </x:c>
      <x:c r="AL622" s="25" t="n">
        <x:f>(AK622+AI622)/Inputs!$C$13</x:f>
        <x:v>287.80511221836025</x:v>
      </x:c>
      <x:c r="AM622" s="26" t="n">
        <x:f>IF(AL622&gt;=Inputs!$C$7,1,0)</x:f>
        <x:v>1</x:v>
      </x:c>
      <x:c r="AN622" s="26" t="n">
        <x:f>IF(Inputs!$C$7&lt;=(1-Inputs!$C$16)*AL622,1,0)</x:f>
        <x:v>0</x:v>
      </x:c>
    </x:row>
    <x:row r="623" ht="20" customHeight="1">
      <x:c r="A623" s="16" t="n">
        <x:v>618</x:v>
      </x:c>
      <x:c r="B623" s="19" t="n">
        <x:v>0.08507438130330822</x:v>
      </x:c>
      <x:c r="C623" s="24" t="n">
        <x:v>0.6476123847569113</x:v>
      </x:c>
      <x:c r="D623" s="19" t="n">
        <x:v>0.03206378278872677</x:v>
      </x:c>
      <x:c r="E623" s="19" t="n">
        <x:v>0.04397218303968459</x:v>
      </x:c>
      <x:c r="F623" s="19" t="n">
        <x:v>-0.19975457349311115</x:v>
      </x:c>
      <x:c r="G623" s="19" t="n">
        <x:v>-0.0641630877539211</x:v>
      </x:c>
      <x:c r="H623" s="19" t="n">
        <x:v>0.7953848387664664</x:v>
      </x:c>
      <x:c r="I623" s="19" t="n">
        <x:v>0.07435329670656188</x:v>
      </x:c>
      <x:c r="J623" s="19" t="n">
        <x:v>0.07248440522724081</x:v>
      </x:c>
      <x:c r="K623" s="19" t="n">
        <x:v>0.06870620485073346</x:v>
      </x:c>
      <x:c r="L623" s="19" t="n">
        <x:v>0.07066353077527879</x:v>
      </x:c>
      <x:c r="M623" s="19" t="n">
        <x:v>0.05899056961443307</x:v>
      </x:c>
      <x:c r="N623" s="19" t="n">
        <x:v>0.06694407163387382</x:v>
      </x:c>
      <x:c r="O623" s="19" t="n">
        <x:v>0.06886359279111162</x:v>
      </x:c>
      <x:c r="P623" s="19" t="n">
        <x:v>0.061687300233762704</x:v>
      </x:c>
      <x:c r="Q623" s="19" t="n">
        <x:v>0.06756143140295194</x:v>
      </x:c>
      <x:c r="R623" s="19" t="n">
        <x:v>0.06611580558395304</x:v>
      </x:c>
      <x:c r="S623" s="21" t="n">
        <x:v>9117.787541937278</x:v>
      </x:c>
      <x:c r="T623" s="21" t="n">
        <x:v>14765.920976504885</x:v>
      </x:c>
      <x:c r="U623" s="21" t="n">
        <x:v>18518.36300945138</x:v>
      </x:c>
      <x:c r="V623" s="21" t="n">
        <x:v>22667.937360348114</x:v>
      </x:c>
      <x:c r="W623" s="21" t="n">
        <x:v>27295.18736747987</x:v>
      </x:c>
      <x:c r="X623" s="21" t="n">
        <x:v>28993.026980152317</x:v>
      </x:c>
      <x:c r="Y623" s="21" t="n">
        <x:v>30278.03010557186</x:v>
      </x:c>
      <x:c r="Z623" s="21" t="n">
        <x:v>31287.93573320154</x:v>
      </x:c>
      <x:c r="AA623" s="21" t="n">
        <x:v>31970.77072014474</x:v>
      </x:c>
      <x:c r="AB623" s="21" t="n">
        <x:v>32326.28036871139</x:v>
      </x:c>
      <x:c r="AC623" s="21" t="n">
        <x:v>42164.71352440616</x:v>
      </x:c>
      <x:c r="AD623" s="25" t="n">
        <x:f>AC623*(1+Inputs!$C$14)*(1-Inputs!$C$14/Inputs!$C$15)</x:f>
        <x:v>33457.70018161628</x:v>
      </x:c>
      <x:c r="AE623" s="25" t="n">
        <x:f>AD623/(B623-Inputs!$C$14)</x:f>
        <x:v>668160.0313533153</x:v>
      </x:c>
      <x:c r="AF623" s="25" t="n">
        <x:f>S623/(1+B623)^1+T623/(1+B623)^2+U623/(1+B623)^3+V623/(1+B623)^4+W623/(1+B623)^5+X623/(1+B623)^6+Y623/(1+B623)^7+Z623/(1+B623)^8+AA623/(1+B623)^9+AB623/(1+B623)^10+AE623/(1+B623)^10</x:f>
        <x:v>446015.26035035733</x:v>
      </x:c>
      <x:c r="AG623" s="25" t="n">
        <x:f>(AF623+Inputs!$C$12)/Inputs!$C$13</x:f>
        <x:v>381.6958810772008</x:v>
      </x:c>
      <x:c r="AH623" s="25" t="n">
        <x:f>(S623+Inputs!$C$11)*Inputs!$C$8-Inputs!$C$11</x:f>
        <x:v>2396.464848414451</x:v>
      </x:c>
      <x:c r="AI623" s="25" t="n">
        <x:f>Inputs!$C$12+AH623-Inputs!$C$10*Inputs!$C$13</x:f>
        <x:v>24714.380263614446</x:v>
      </x:c>
      <x:c r="AJ623" s="25" t="n">
        <x:f>(S623+Inputs!$C$11)*(1-Inputs!$C$8)</x:f>
        <x:v>6721.322693522828</x:v>
      </x:c>
      <x:c r="AK623" s="25" t="n">
        <x:f>AJ623/(1+B623)^(1-Inputs!$C$8)+T623/(1+B623)^(2-Inputs!$C$8)+U623/(1+B623)^(3-Inputs!$C$8)+V623/(1+B623)^(4-Inputs!$C$8)+W623/(1+B623)^(5-Inputs!$C$8)+X623/(1+B623)^(6-Inputs!$C$8)+Y623/(1+B623)^(7-Inputs!$C$8)+Z623/(1+B623)^(8-Inputs!$C$8)+AA623/(1+B623)^(9-Inputs!$C$8)+AB623/(1+B623)^(10-Inputs!$C$8)+AE623/(1+B623)^(10-Inputs!$C$8)</x:f>
        <x:v>461111.95330668206</x:v>
      </x:c>
      <x:c r="AL623" s="25" t="n">
        <x:f>(AK623+AI623)/Inputs!$C$13</x:f>
        <x:v>387.6541512936523</x:v>
      </x:c>
      <x:c r="AM623" s="26" t="n">
        <x:f>IF(AL623&gt;=Inputs!$C$7,1,0)</x:f>
        <x:v>1</x:v>
      </x:c>
      <x:c r="AN623" s="26" t="n">
        <x:f>IF(Inputs!$C$7&lt;=(1-Inputs!$C$16)*AL623,1,0)</x:f>
        <x:v>1</x:v>
      </x:c>
    </x:row>
    <x:row r="624" ht="20" customHeight="1">
      <x:c r="A624" s="16" t="n">
        <x:v>619</x:v>
      </x:c>
      <x:c r="B624" s="19" t="n">
        <x:v>0.0963704682007485</x:v>
      </x:c>
      <x:c r="C624" s="24" t="n">
        <x:v>0.7628927013396662</x:v>
      </x:c>
      <x:c r="D624" s="19" t="n">
        <x:v>0.04013261940252591</x:v>
      </x:c>
      <x:c r="E624" s="19" t="n">
        <x:v>0.06398184381403922</x:v>
      </x:c>
      <x:c r="F624" s="19" t="n">
        <x:v>-0.15892644688504903</x:v>
      </x:c>
      <x:c r="G624" s="19" t="n">
        <x:v>-0.06701431583337977</x:v>
      </x:c>
      <x:c r="H624" s="19" t="n">
        <x:v>0.6973196308764216</x:v>
      </x:c>
      <x:c r="I624" s="19" t="n">
        <x:v>0.07687038255977655</x:v>
      </x:c>
      <x:c r="J624" s="19" t="n">
        <x:v>0.06613973064390508</x:v>
      </x:c>
      <x:c r="K624" s="19" t="n">
        <x:v>0.07167259097535067</x:v>
      </x:c>
      <x:c r="L624" s="19" t="n">
        <x:v>0.07201575305989422</x:v>
      </x:c>
      <x:c r="M624" s="19" t="n">
        <x:v>0.07751451347010402</x:v>
      </x:c>
      <x:c r="N624" s="19" t="n">
        <x:v>0.07113705873523828</x:v>
      </x:c>
      <x:c r="O624" s="19" t="n">
        <x:v>0.06798037795739788</x:v>
      </x:c>
      <x:c r="P624" s="19" t="n">
        <x:v>0.07188768132687415</x:v>
      </x:c>
      <x:c r="Q624" s="19" t="n">
        <x:v>0.07292639502592807</x:v>
      </x:c>
      <x:c r="R624" s="19" t="n">
        <x:v>0.06631432408581872</x:v>
      </x:c>
      <x:c r="S624" s="21" t="n">
        <x:v>9872.310371645699</x:v>
      </x:c>
      <x:c r="T624" s="21" t="n">
        <x:v>16025.49046204789</x:v>
      </x:c>
      <x:c r="U624" s="21" t="n">
        <x:v>20166.694686684918</x:v>
      </x:c>
      <x:c r="V624" s="21" t="n">
        <x:v>24819.936526009078</x:v>
      </x:c>
      <x:c r="W624" s="21" t="n">
        <x:v>30183.74138076722</x:v>
      </x:c>
      <x:c r="X624" s="21" t="n">
        <x:v>32539.342580078126</x:v>
      </x:c>
      <x:c r="Y624" s="21" t="n">
        <x:v>34352.26049467978</x:v>
      </x:c>
      <x:c r="Z624" s="21" t="n">
        <x:v>35724.464824136536</x:v>
      </x:c>
      <x:c r="AA624" s="21" t="n">
        <x:v>36602.746284382316</x:v>
      </x:c>
      <x:c r="AB624" s="21" t="n">
        <x:v>36925.48358497975</x:v>
      </x:c>
      <x:c r="AC624" s="21" t="n">
        <x:v>48163.67424127794</x:v>
      </x:c>
      <x:c r="AD624" s="25" t="n">
        <x:f>AC624*(1+Inputs!$C$14)*(1-Inputs!$C$14/Inputs!$C$15)</x:f>
        <x:v>38217.87551045404</x:v>
      </x:c>
      <x:c r="AE624" s="25" t="n">
        <x:f>AD624/(B624-Inputs!$C$14)</x:f>
        <x:v>622740.4911665302</x:v>
      </x:c>
      <x:c r="AF624" s="25" t="n">
        <x:f>S624/(1+B624)^1+T624/(1+B624)^2+U624/(1+B624)^3+V624/(1+B624)^4+W624/(1+B624)^5+X624/(1+B624)^6+Y624/(1+B624)^7+Z624/(1+B624)^8+AA624/(1+B624)^9+AB624/(1+B624)^10+AE624/(1+B624)^10</x:f>
        <x:v>406627.2369965736</x:v>
      </x:c>
      <x:c r="AG624" s="25" t="n">
        <x:f>(AF624+Inputs!$C$12)/Inputs!$C$13</x:f>
        <x:v>350.2670973549693</x:v>
      </x:c>
      <x:c r="AH624" s="25" t="n">
        <x:f>(S624+Inputs!$C$11)*Inputs!$C$8-Inputs!$C$11</x:f>
        <x:v>2749.953626168259</x:v>
      </x:c>
      <x:c r="AI624" s="25" t="n">
        <x:f>Inputs!$C$12+AH624-Inputs!$C$10*Inputs!$C$13</x:f>
        <x:v>25067.869041368256</x:v>
      </x:c>
      <x:c r="AJ624" s="25" t="n">
        <x:f>(S624+Inputs!$C$11)*(1-Inputs!$C$8)</x:f>
        <x:v>7122.35674547744</x:v>
      </x:c>
      <x:c r="AK624" s="25" t="n">
        <x:f>AJ624/(1+B624)^(1-Inputs!$C$8)+T624/(1+B624)^(2-Inputs!$C$8)+U624/(1+B624)^(3-Inputs!$C$8)+V624/(1+B624)^(4-Inputs!$C$8)+W624/(1+B624)^(5-Inputs!$C$8)+X624/(1+B624)^(6-Inputs!$C$8)+Y624/(1+B624)^(7-Inputs!$C$8)+Z624/(1+B624)^(8-Inputs!$C$8)+AA624/(1+B624)^(9-Inputs!$C$8)+AB624/(1+B624)^(10-Inputs!$C$8)+AE624/(1+B624)^(10-Inputs!$C$8)</x:f>
        <x:v>421918.9268543075</x:v>
      </x:c>
      <x:c r="AL624" s="25" t="n">
        <x:f>(AK624+AI624)/Inputs!$C$13</x:f>
        <x:v>356.663019332473</x:v>
      </x:c>
      <x:c r="AM624" s="26" t="n">
        <x:f>IF(AL624&gt;=Inputs!$C$7,1,0)</x:f>
        <x:v>1</x:v>
      </x:c>
      <x:c r="AN624" s="26" t="n">
        <x:f>IF(Inputs!$C$7&lt;=(1-Inputs!$C$16)*AL624,1,0)</x:f>
        <x:v>1</x:v>
      </x:c>
    </x:row>
    <x:row r="625" ht="20" customHeight="1">
      <x:c r="A625" s="16" t="n">
        <x:v>620</x:v>
      </x:c>
      <x:c r="B625" s="19" t="n">
        <x:v>0.08502376890619447</x:v>
      </x:c>
      <x:c r="C625" s="24" t="n">
        <x:v>0.5341467710505015</x:v>
      </x:c>
      <x:c r="D625" s="19" t="n">
        <x:v>0.027774851809304835</x:v>
      </x:c>
      <x:c r="E625" s="19" t="n">
        <x:v>0.037060261890516415</x:v>
      </x:c>
      <x:c r="F625" s="19" t="n">
        <x:v>-0.20220214576810236</x:v>
      </x:c>
      <x:c r="G625" s="19" t="n">
        <x:v>-0.07403586224165622</x:v>
      </x:c>
      <x:c r="H625" s="19" t="n">
        <x:v>0.7832260666191644</x:v>
      </x:c>
      <x:c r="I625" s="19" t="n">
        <x:v>0.07184249883238977</x:v>
      </x:c>
      <x:c r="J625" s="19" t="n">
        <x:v>0.06844134432120313</x:v>
      </x:c>
      <x:c r="K625" s="19" t="n">
        <x:v>0.07172991696816439</x:v>
      </x:c>
      <x:c r="L625" s="19" t="n">
        <x:v>0.07117989926864425</x:v>
      </x:c>
      <x:c r="M625" s="19" t="n">
        <x:v>0.06546578057422607</x:v>
      </x:c>
      <x:c r="N625" s="19" t="n">
        <x:v>0.06778732870750331</x:v>
      </x:c>
      <x:c r="O625" s="19" t="n">
        <x:v>0.07140756365728407</x:v>
      </x:c>
      <x:c r="P625" s="19" t="n">
        <x:v>0.06368909590898852</x:v>
      </x:c>
      <x:c r="Q625" s="19" t="n">
        <x:v>0.07822331958388645</x:v>
      </x:c>
      <x:c r="R625" s="19" t="n">
        <x:v>0.0714899634107462</x:v>
      </x:c>
      <x:c r="S625" s="21" t="n">
        <x:v>9006.937418407817</x:v>
      </x:c>
      <x:c r="T625" s="21" t="n">
        <x:v>14455.144643269565</x:v>
      </x:c>
      <x:c r="U625" s="21" t="n">
        <x:v>17900.143309055693</x:v>
      </x:c>
      <x:c r="V625" s="21" t="n">
        <x:v>21646.72377988721</x:v>
      </x:c>
      <x:c r="W625" s="21" t="n">
        <x:v>25766.793407070796</x:v>
      </x:c>
      <x:c r="X625" s="21" t="n">
        <x:v>27247.576279198696</x:v>
      </x:c>
      <x:c r="Y625" s="21" t="n">
        <x:v>28350.699709388286</x:v>
      </x:c>
      <x:c r="Z625" s="21" t="n">
        <x:v>29245.575183545538</x:v>
      </x:c>
      <x:c r="AA625" s="21" t="n">
        <x:v>29882.775160636043</x:v>
      </x:c>
      <x:c r="AB625" s="21" t="n">
        <x:v>30276.544194575574</x:v>
      </x:c>
      <x:c r="AC625" s="21" t="n">
        <x:v>39491.14460162032</x:v>
      </x:c>
      <x:c r="AD625" s="25" t="n">
        <x:f>AC625*(1+Inputs!$C$14)*(1-Inputs!$C$14/Inputs!$C$15)</x:f>
        <x:v>31336.22324138572</x:v>
      </x:c>
      <x:c r="AE625" s="25" t="n">
        <x:f>AD625/(B625-Inputs!$C$14)</x:f>
        <x:v>626426.6752900608</x:v>
      </x:c>
      <x:c r="AF625" s="25" t="n">
        <x:f>S625/(1+B625)^1+T625/(1+B625)^2+U625/(1+B625)^3+V625/(1+B625)^4+W625/(1+B625)^5+X625/(1+B625)^6+Y625/(1+B625)^7+Z625/(1+B625)^8+AA625/(1+B625)^9+AB625/(1+B625)^10+AE625/(1+B625)^10</x:f>
        <x:v>420006.6402588587</x:v>
      </x:c>
      <x:c r="AG625" s="25" t="n">
        <x:f>(AF625+Inputs!$C$12)/Inputs!$C$13</x:f>
        <x:v>360.94289003656576</x:v>
      </x:c>
      <x:c r="AH625" s="25" t="n">
        <x:f>(S625+Inputs!$C$11)*Inputs!$C$8-Inputs!$C$11</x:f>
        <x:v>2344.53232478832</x:v>
      </x:c>
      <x:c r="AI625" s="25" t="n">
        <x:f>Inputs!$C$12+AH625-Inputs!$C$10*Inputs!$C$13</x:f>
        <x:v>24662.447739988318</x:v>
      </x:c>
      <x:c r="AJ625" s="25" t="n">
        <x:f>(S625+Inputs!$C$11)*(1-Inputs!$C$8)</x:f>
        <x:v>6662.405093619498</x:v>
      </x:c>
      <x:c r="AK625" s="25" t="n">
        <x:f>AJ625/(1+B625)^(1-Inputs!$C$8)+T625/(1+B625)^(2-Inputs!$C$8)+U625/(1+B625)^(3-Inputs!$C$8)+V625/(1+B625)^(4-Inputs!$C$8)+W625/(1+B625)^(5-Inputs!$C$8)+X625/(1+B625)^(6-Inputs!$C$8)+Y625/(1+B625)^(7-Inputs!$C$8)+Z625/(1+B625)^(8-Inputs!$C$8)+AA625/(1+B625)^(9-Inputs!$C$8)+AB625/(1+B625)^(10-Inputs!$C$8)+AE625/(1+B625)^(10-Inputs!$C$8)</x:f>
        <x:v>434129.3195023793</x:v>
      </x:c>
      <x:c r="AL625" s="25" t="n">
        <x:f>(AK625+AI625)/Inputs!$C$13</x:f>
        <x:v>366.0825296229451</x:v>
      </x:c>
      <x:c r="AM625" s="26" t="n">
        <x:f>IF(AL625&gt;=Inputs!$C$7,1,0)</x:f>
        <x:v>1</x:v>
      </x:c>
      <x:c r="AN625" s="26" t="n">
        <x:f>IF(Inputs!$C$7&lt;=(1-Inputs!$C$16)*AL625,1,0)</x:f>
        <x:v>1</x:v>
      </x:c>
    </x:row>
    <x:row r="626" ht="20" customHeight="1">
      <x:c r="A626" s="16" t="n">
        <x:v>621</x:v>
      </x:c>
      <x:c r="B626" s="19" t="n">
        <x:v>0.08274842997875824</x:v>
      </x:c>
      <x:c r="C626" s="24" t="n">
        <x:v>0.45847527891814366</x:v>
      </x:c>
      <x:c r="D626" s="19" t="n">
        <x:v>0.02661336507686514</x:v>
      </x:c>
      <x:c r="E626" s="19" t="n">
        <x:v>0.039338609792050935</x:v>
      </x:c>
      <x:c r="F626" s="19" t="n">
        <x:v>-0.2581375415572427</x:v>
      </x:c>
      <x:c r="G626" s="19" t="n">
        <x:v>-0.061951525959782996</x:v>
      </x:c>
      <x:c r="H626" s="19" t="n">
        <x:v>0.5643295020471726</x:v>
      </x:c>
      <x:c r="I626" s="19" t="n">
        <x:v>0.0604928044739188</x:v>
      </x:c>
      <x:c r="J626" s="19" t="n">
        <x:v>0.05082773758613143</x:v>
      </x:c>
      <x:c r="K626" s="19" t="n">
        <x:v>0.04720446263864119</x:v>
      </x:c>
      <x:c r="L626" s="19" t="n">
        <x:v>0.045013035915789035</x:v>
      </x:c>
      <x:c r="M626" s="19" t="n">
        <x:v>0.05609496854410395</x:v>
      </x:c>
      <x:c r="N626" s="19" t="n">
        <x:v>0.05978578977382426</x:v>
      </x:c>
      <x:c r="O626" s="19" t="n">
        <x:v>0.061957056527143096</x:v>
      </x:c>
      <x:c r="P626" s="19" t="n">
        <x:v>0.05802786249644783</x:v>
      </x:c>
      <x:c r="Q626" s="19" t="n">
        <x:v>0.059555367288809294</x:v>
      </x:c>
      <x:c r="R626" s="19" t="n">
        <x:v>0.051166646400719176</x:v>
      </x:c>
      <x:c r="S626" s="21" t="n">
        <x:v>8031.622667789043</x:v>
      </x:c>
      <x:c r="T626" s="21" t="n">
        <x:v>13022.859868396732</x:v>
      </x:c>
      <x:c r="U626" s="21" t="n">
        <x:v>16208.121463067744</x:v>
      </x:c>
      <x:c r="V626" s="21" t="n">
        <x:v>19656.201559435438</x:v>
      </x:c>
      <x:c r="W626" s="21" t="n">
        <x:v>23460.76207976294</x:v>
      </x:c>
      <x:c r="X626" s="21" t="n">
        <x:v>24854.55827634636</x:v>
      </x:c>
      <x:c r="Y626" s="21" t="n">
        <x:v>25922.665687023247</x:v>
      </x:c>
      <x:c r="Z626" s="21" t="n">
        <x:v>26810.788169701747</x:v>
      </x:c>
      <x:c r="AA626" s="21" t="n">
        <x:v>27479.641328737962</x:v>
      </x:c>
      <x:c r="AB626" s="21" t="n">
        <x:v>27920.34261008358</x:v>
      </x:c>
      <x:c r="AC626" s="21" t="n">
        <x:v>36417.838187065536</x:v>
      </x:c>
      <x:c r="AD626" s="25" t="n">
        <x:f>AC626*(1+Inputs!$C$14)*(1-Inputs!$C$14/Inputs!$C$15)</x:f>
        <x:v>28897.5546014365</x:v>
      </x:c>
      <x:c r="AE626" s="25" t="n">
        <x:f>AD626/(B626-Inputs!$C$14)</x:f>
        <x:v>605204.2886916304</x:v>
      </x:c>
      <x:c r="AF626" s="25" t="n">
        <x:f>S626/(1+B626)^1+T626/(1+B626)^2+U626/(1+B626)^3+V626/(1+B626)^4+W626/(1+B626)^5+X626/(1+B626)^6+Y626/(1+B626)^7+Z626/(1+B626)^8+AA626/(1+B626)^9+AB626/(1+B626)^10+AE626/(1+B626)^10</x:f>
        <x:v>405175.47689554875</x:v>
      </x:c>
      <x:c r="AG626" s="25" t="n">
        <x:f>(AF626+Inputs!$C$12)/Inputs!$C$13</x:f>
        <x:v>349.10869816794093</x:v>
      </x:c>
      <x:c r="AH626" s="25" t="n">
        <x:f>(S626+Inputs!$C$11)*Inputs!$C$8-Inputs!$C$11</x:f>
        <x:v>1887.604044361442</x:v>
      </x:c>
      <x:c r="AI626" s="25" t="n">
        <x:f>Inputs!$C$12+AH626-Inputs!$C$10*Inputs!$C$13</x:f>
        <x:v>24205.519459561438</x:v>
      </x:c>
      <x:c r="AJ626" s="25" t="n">
        <x:f>(S626+Inputs!$C$11)*(1-Inputs!$C$8)</x:f>
        <x:v>6144.018623427602</x:v>
      </x:c>
      <x:c r="AK626" s="25" t="n">
        <x:f>AJ626/(1+B626)^(1-Inputs!$C$8)+T626/(1+B626)^(2-Inputs!$C$8)+U626/(1+B626)^(3-Inputs!$C$8)+V626/(1+B626)^(4-Inputs!$C$8)+W626/(1+B626)^(5-Inputs!$C$8)+X626/(1+B626)^(6-Inputs!$C$8)+Y626/(1+B626)^(7-Inputs!$C$8)+Z626/(1+B626)^(8-Inputs!$C$8)+AA626/(1+B626)^(9-Inputs!$C$8)+AB626/(1+B626)^(10-Inputs!$C$8)+AE626/(1+B626)^(10-Inputs!$C$8)</x:f>
        <x:v>418741.8928405399</x:v>
      </x:c>
      <x:c r="AL626" s="25" t="n">
        <x:f>(AK626+AI626)/Inputs!$C$13</x:f>
        <x:v>353.43988441513676</x:v>
      </x:c>
      <x:c r="AM626" s="26" t="n">
        <x:f>IF(AL626&gt;=Inputs!$C$7,1,0)</x:f>
        <x:v>1</x:v>
      </x:c>
      <x:c r="AN626" s="26" t="n">
        <x:f>IF(Inputs!$C$7&lt;=(1-Inputs!$C$16)*AL626,1,0)</x:f>
        <x:v>1</x:v>
      </x:c>
    </x:row>
    <x:row r="627" ht="20" customHeight="1">
      <x:c r="A627" s="16" t="n">
        <x:v>622</x:v>
      </x:c>
      <x:c r="B627" s="19" t="n">
        <x:v>0.09780654279788671</x:v>
      </x:c>
      <x:c r="C627" s="24" t="n">
        <x:v>0.7169917789409794</x:v>
      </x:c>
      <x:c r="D627" s="19" t="n">
        <x:v>0.025803002688017787</x:v>
      </x:c>
      <x:c r="E627" s="19" t="n">
        <x:v>0.033307228291604644</x:v>
      </x:c>
      <x:c r="F627" s="19" t="n">
        <x:v>-0.15941136791051236</x:v>
      </x:c>
      <x:c r="G627" s="19" t="n">
        <x:v>-0.05644413591147497</x:v>
      </x:c>
      <x:c r="H627" s="19" t="n">
        <x:v>0.8411817490258784</x:v>
      </x:c>
      <x:c r="I627" s="19" t="n">
        <x:v>0.0608599213078071</x:v>
      </x:c>
      <x:c r="J627" s="19" t="n">
        <x:v>0.06290928412035895</x:v>
      </x:c>
      <x:c r="K627" s="19" t="n">
        <x:v>0.0626378784456199</x:v>
      </x:c>
      <x:c r="L627" s="19" t="n">
        <x:v>0.05517664218918867</x:v>
      </x:c>
      <x:c r="M627" s="19" t="n">
        <x:v>0.05628086129686721</x:v>
      </x:c>
      <x:c r="N627" s="19" t="n">
        <x:v>0.06604206698259418</x:v>
      </x:c>
      <x:c r="O627" s="19" t="n">
        <x:v>0.06326877987217927</x:v>
      </x:c>
      <x:c r="P627" s="19" t="n">
        <x:v>0.0605399775769854</x:v>
      </x:c>
      <x:c r="Q627" s="19" t="n">
        <x:v>0.06895125005412524</x:v>
      </x:c>
      <x:c r="R627" s="19" t="n">
        <x:v>0.06679361241695574</x:v>
      </x:c>
      <x:c r="S627" s="21" t="n">
        <x:v>9842.12719215487</x:v>
      </x:c>
      <x:c r="T627" s="21" t="n">
        <x:v>15548.275274571457</x:v>
      </x:c>
      <x:c r="U627" s="21" t="n">
        <x:v>18924.72120751507</x:v>
      </x:c>
      <x:c r="V627" s="21" t="n">
        <x:v>22561.811582578954</x:v>
      </x:c>
      <x:c r="W627" s="21" t="n">
        <x:v>26539.585567256854</x:v>
      </x:c>
      <x:c r="X627" s="21" t="n">
        <x:v>27888.843561473386</x:v>
      </x:c>
      <x:c r="Y627" s="21" t="n">
        <x:v>28927.28980984858</x:v>
      </x:c>
      <x:c r="Z627" s="21" t="n">
        <x:v>29749.46452078614</x:v>
      </x:c>
      <x:c r="AA627" s="21" t="n">
        <x:v>30337.300999760177</x:v>
      </x:c>
      <x:c r="AB627" s="21" t="n">
        <x:v>30687.234530869</x:v>
      </x:c>
      <x:c r="AC627" s="21" t="n">
        <x:v>40026.82764895957</x:v>
      </x:c>
      <x:c r="AD627" s="25" t="n">
        <x:f>AC627*(1+Inputs!$C$14)*(1-Inputs!$C$14/Inputs!$C$15)</x:f>
        <x:v>31761.287739449413</x:v>
      </x:c>
      <x:c r="AE627" s="25" t="n">
        <x:f>AD627/(B627-Inputs!$C$14)</x:f>
        <x:v>505700.303257547</x:v>
      </x:c>
      <x:c r="AF627" s="25" t="n">
        <x:f>S627/(1+B627)^1+T627/(1+B627)^2+U627/(1+B627)^3+V627/(1+B627)^4+W627/(1+B627)^5+X627/(1+B627)^6+Y627/(1+B627)^7+Z627/(1+B627)^8+AA627/(1+B627)^9+AB627/(1+B627)^10+AE627/(1+B627)^10</x:f>
        <x:v>337504.31424353295</x:v>
      </x:c>
      <x:c r="AG627" s="25" t="n">
        <x:f>(AF627+Inputs!$C$12)/Inputs!$C$13</x:f>
        <x:v>295.1120221702902</x:v>
      </x:c>
      <x:c r="AH627" s="25" t="n">
        <x:f>(S627+Inputs!$C$11)*Inputs!$C$8-Inputs!$C$11</x:f>
        <x:v>2735.8130133109125</x:v>
      </x:c>
      <x:c r="AI627" s="25" t="n">
        <x:f>Inputs!$C$12+AH627-Inputs!$C$10*Inputs!$C$13</x:f>
        <x:v>25053.728428510913</x:v>
      </x:c>
      <x:c r="AJ627" s="25" t="n">
        <x:f>(S627+Inputs!$C$11)*(1-Inputs!$C$8)</x:f>
        <x:v>7106.314178843959</x:v>
      </x:c>
      <x:c r="AK627" s="25" t="n">
        <x:f>AJ627/(1+B627)^(1-Inputs!$C$8)+T627/(1+B627)^(2-Inputs!$C$8)+U627/(1+B627)^(3-Inputs!$C$8)+V627/(1+B627)^(4-Inputs!$C$8)+W627/(1+B627)^(5-Inputs!$C$8)+X627/(1+B627)^(6-Inputs!$C$8)+Y627/(1+B627)^(7-Inputs!$C$8)+Z627/(1+B627)^(8-Inputs!$C$8)+AA627/(1+B627)^(9-Inputs!$C$8)+AB627/(1+B627)^(10-Inputs!$C$8)+AE627/(1+B627)^(10-Inputs!$C$8)</x:f>
        <x:v>349982.83451897674</x:v>
      </x:c>
      <x:c r="AL627" s="25" t="n">
        <x:f>(AK627+AI627)/Inputs!$C$13</x:f>
        <x:v>299.25195582766895</x:v>
      </x:c>
      <x:c r="AM627" s="26" t="n">
        <x:f>IF(AL627&gt;=Inputs!$C$7,1,0)</x:f>
        <x:v>1</x:v>
      </x:c>
      <x:c r="AN627" s="26" t="n">
        <x:f>IF(Inputs!$C$7&lt;=(1-Inputs!$C$16)*AL627,1,0)</x:f>
        <x:v>0</x:v>
      </x:c>
    </x:row>
    <x:row r="628" ht="20" customHeight="1">
      <x:c r="A628" s="16" t="n">
        <x:v>623</x:v>
      </x:c>
      <x:c r="B628" s="19" t="n">
        <x:v>0.0947246393305223</x:v>
      </x:c>
      <x:c r="C628" s="24" t="n">
        <x:v>0.23085202485495415</x:v>
      </x:c>
      <x:c r="D628" s="19" t="n">
        <x:v>0.016241611965357096</x:v>
      </x:c>
      <x:c r="E628" s="19" t="n">
        <x:v>0.056013125621623486</x:v>
      </x:c>
      <x:c r="F628" s="19" t="n">
        <x:v>-0.23754551625355477</x:v>
      </x:c>
      <x:c r="G628" s="19" t="n">
        <x:v>-0.05367058480397702</x:v>
      </x:c>
      <x:c r="H628" s="19" t="n">
        <x:v>0.8281174448846116</x:v>
      </x:c>
      <x:c r="I628" s="19" t="n">
        <x:v>0.053443663041902026</x:v>
      </x:c>
      <x:c r="J628" s="19" t="n">
        <x:v>0.05120521210866741</x:v>
      </x:c>
      <x:c r="K628" s="19" t="n">
        <x:v>0.0482843697362307</x:v>
      </x:c>
      <x:c r="L628" s="19" t="n">
        <x:v>0.05538501033907665</x:v>
      </x:c>
      <x:c r="M628" s="19" t="n">
        <x:v>0.047945975499504814</x:v>
      </x:c>
      <x:c r="N628" s="19" t="n">
        <x:v>0.05242997974437799</x:v>
      </x:c>
      <x:c r="O628" s="19" t="n">
        <x:v>0.053914615828849724</x:v>
      </x:c>
      <x:c r="P628" s="19" t="n">
        <x:v>0.05532325611588135</x:v>
      </x:c>
      <x:c r="Q628" s="19" t="n">
        <x:v>0.06188053322146402</x:v>
      </x:c>
      <x:c r="R628" s="19" t="n">
        <x:v>0.05243315974967686</x:v>
      </x:c>
      <x:c r="S628" s="21" t="n">
        <x:v>8495.259400170387</x:v>
      </x:c>
      <x:c r="T628" s="21" t="n">
        <x:v>13463.872699077432</x:v>
      </x:c>
      <x:c r="U628" s="21" t="n">
        <x:v>16645.250922319137</x:v>
      </x:c>
      <x:c r="V628" s="21" t="n">
        <x:v>20152.469133252587</x:v>
      </x:c>
      <x:c r="W628" s="21" t="n">
        <x:v>23983.49558606195</x:v>
      </x:c>
      <x:c r="X628" s="21" t="n">
        <x:v>25463.5475701265</x:v>
      </x:c>
      <x:c r="Y628" s="21" t="n">
        <x:v>26540.649129111025</x:v>
      </x:c>
      <x:c r="Z628" s="21" t="n">
        <x:v>27429.56929917342</x:v>
      </x:c>
      <x:c r="AA628" s="21" t="n">
        <x:v>28102.45815950178</x:v>
      </x:c>
      <x:c r="AB628" s="21" t="n">
        <x:v>28539.896155721264</x:v>
      </x:c>
      <x:c r="AC628" s="21" t="n">
        <x:v>37225.951507462516</x:v>
      </x:c>
      <x:c r="AD628" s="25" t="n">
        <x:f>AC628*(1+Inputs!$C$14)*(1-Inputs!$C$14/Inputs!$C$15)</x:f>
        <x:v>29538.7925211715</x:v>
      </x:c>
      <x:c r="AE628" s="25" t="n">
        <x:f>AD628/(B628-Inputs!$C$14)</x:f>
        <x:v>494583.02054702723</x:v>
      </x:c>
      <x:c r="AF628" s="25" t="n">
        <x:f>S628/(1+B628)^1+T628/(1+B628)^2+U628/(1+B628)^3+V628/(1+B628)^4+W628/(1+B628)^5+X628/(1+B628)^6+Y628/(1+B628)^7+Z628/(1+B628)^8+AA628/(1+B628)^9+AB628/(1+B628)^10+AE628/(1+B628)^10</x:f>
        <x:v>327209.96288577036</x:v>
      </x:c>
      <x:c r="AG628" s="25" t="n">
        <x:f>(AF628+Inputs!$C$12)/Inputs!$C$13</x:f>
        <x:v>286.8978769851472</x:v>
      </x:c>
      <x:c r="AH628" s="25" t="n">
        <x:f>(S628+Inputs!$C$11)*Inputs!$C$8-Inputs!$C$11</x:f>
        <x:v>2104.8146778880446</x:v>
      </x:c>
      <x:c r="AI628" s="25" t="n">
        <x:f>Inputs!$C$12+AH628-Inputs!$C$10*Inputs!$C$13</x:f>
        <x:v>24422.730093088045</x:v>
      </x:c>
      <x:c r="AJ628" s="25" t="n">
        <x:f>(S628+Inputs!$C$11)*(1-Inputs!$C$8)</x:f>
        <x:v>6390.444722282344</x:v>
      </x:c>
      <x:c r="AK628" s="25" t="n">
        <x:f>AJ628/(1+B628)^(1-Inputs!$C$8)+T628/(1+B628)^(2-Inputs!$C$8)+U628/(1+B628)^(3-Inputs!$C$8)+V628/(1+B628)^(4-Inputs!$C$8)+W628/(1+B628)^(5-Inputs!$C$8)+X628/(1+B628)^(6-Inputs!$C$8)+Y628/(1+B628)^(7-Inputs!$C$8)+Z628/(1+B628)^(8-Inputs!$C$8)+AA628/(1+B628)^(9-Inputs!$C$8)+AB628/(1+B628)^(10-Inputs!$C$8)+AE628/(1+B628)^(10-Inputs!$C$8)</x:f>
        <x:v>339376.01547642675</x:v>
      </x:c>
      <x:c r="AL628" s="25" t="n">
        <x:f>(AK628+AI628)/Inputs!$C$13</x:f>
        <x:v>290.28499323830823</x:v>
      </x:c>
      <x:c r="AM628" s="26" t="n">
        <x:f>IF(AL628&gt;=Inputs!$C$7,1,0)</x:f>
        <x:v>1</x:v>
      </x:c>
      <x:c r="AN628" s="26" t="n">
        <x:f>IF(Inputs!$C$7&lt;=(1-Inputs!$C$16)*AL628,1,0)</x:f>
        <x:v>0</x:v>
      </x:c>
    </x:row>
    <x:row r="629" ht="20" customHeight="1">
      <x:c r="A629" s="16" t="n">
        <x:v>624</x:v>
      </x:c>
      <x:c r="B629" s="19" t="n">
        <x:v>0.09492139094617608</x:v>
      </x:c>
      <x:c r="C629" s="24" t="n">
        <x:v>0.32368888707171095</x:v>
      </x:c>
      <x:c r="D629" s="19" t="n">
        <x:v>0.025236561720957697</x:v>
      </x:c>
      <x:c r="E629" s="19" t="n">
        <x:v>0.04931319155776038</x:v>
      </x:c>
      <x:c r="F629" s="19" t="n">
        <x:v>-0.19359915924082888</x:v>
      </x:c>
      <x:c r="G629" s="19" t="n">
        <x:v>-0.053832565078071756</x:v>
      </x:c>
      <x:c r="H629" s="19" t="n">
        <x:v>0.7038988607357908</x:v>
      </x:c>
      <x:c r="I629" s="19" t="n">
        <x:v>0.06666909545956173</x:v>
      </x:c>
      <x:c r="J629" s="19" t="n">
        <x:v>0.05918873883190031</x:v>
      </x:c>
      <x:c r="K629" s="19" t="n">
        <x:v>0.06373521501774462</x:v>
      </x:c>
      <x:c r="L629" s="19" t="n">
        <x:v>0.06785293086537991</x:v>
      </x:c>
      <x:c r="M629" s="19" t="n">
        <x:v>0.05583798990982246</x:v>
      </x:c>
      <x:c r="N629" s="19" t="n">
        <x:v>0.056785007647582694</x:v>
      </x:c>
      <x:c r="O629" s="19" t="n">
        <x:v>0.06881623079346469</x:v>
      </x:c>
      <x:c r="P629" s="19" t="n">
        <x:v>0.06378633245791776</x:v>
      </x:c>
      <x:c r="Q629" s="19" t="n">
        <x:v>0.0709306715426726</x:v>
      </x:c>
      <x:c r="R629" s="19" t="n">
        <x:v>0.06412828232566539</x:v>
      </x:c>
      <x:c r="S629" s="21" t="n">
        <x:v>9261.388177795361</x:v>
      </x:c>
      <x:c r="T629" s="21" t="n">
        <x:v>14520.030156135574</x:v>
      </x:c>
      <x:c r="U629" s="21" t="n">
        <x:v>17638.372921221126</x:v>
      </x:c>
      <x:c r="V629" s="21" t="n">
        <x:v>21033.21565561677</x:v>
      </x:c>
      <x:c r="W629" s="21" t="n">
        <x:v>24776.164262336075</x:v>
      </x:c>
      <x:c r="X629" s="21" t="n">
        <x:v>26283.340821843398</x:v>
      </x:c>
      <x:c r="Y629" s="21" t="n">
        <x:v>27435.92113327972</x:v>
      </x:c>
      <x:c r="Z629" s="21" t="n">
        <x:v>28398.47718022481</x:v>
      </x:c>
      <x:c r="AA629" s="21" t="n">
        <x:v>29092.429684266408</x:v>
      </x:c>
      <x:c r="AB629" s="21" t="n">
        <x:v>29514.212988515337</x:v>
      </x:c>
      <x:c r="AC629" s="21" t="n">
        <x:v>38496.79955023739</x:v>
      </x:c>
      <x:c r="AD629" s="25" t="n">
        <x:f>AC629*(1+Inputs!$C$14)*(1-Inputs!$C$14/Inputs!$C$15)</x:f>
        <x:v>30547.210443113363</x:v>
      </x:c>
      <x:c r="AE629" s="25" t="n">
        <x:f>AD629/(B629-Inputs!$C$14)</x:f>
        <x:v>509788.07335350674</x:v>
      </x:c>
      <x:c r="AF629" s="25" t="n">
        <x:f>S629/(1+B629)^1+T629/(1+B629)^2+U629/(1+B629)^3+V629/(1+B629)^4+W629/(1+B629)^5+X629/(1+B629)^6+Y629/(1+B629)^7+Z629/(1+B629)^8+AA629/(1+B629)^9+AB629/(1+B629)^10+AE629/(1+B629)^10</x:f>
        <x:v>338565.21460199147</x:v>
      </x:c>
      <x:c r="AG629" s="25" t="n">
        <x:f>(AF629+Inputs!$C$12)/Inputs!$C$13</x:f>
        <x:v>295.95854365265416</x:v>
      </x:c>
      <x:c r="AH629" s="25" t="n">
        <x:f>(S629+Inputs!$C$11)*Inputs!$C$8-Inputs!$C$11</x:f>
        <x:v>2463.7407627479643</x:v>
      </x:c>
      <x:c r="AI629" s="25" t="n">
        <x:f>Inputs!$C$12+AH629-Inputs!$C$10*Inputs!$C$13</x:f>
        <x:v>24781.65617794796</x:v>
      </x:c>
      <x:c r="AJ629" s="25" t="n">
        <x:f>(S629+Inputs!$C$11)*(1-Inputs!$C$8)</x:f>
        <x:v>6797.647415047398</x:v>
      </x:c>
      <x:c r="AK629" s="25" t="n">
        <x:f>AJ629/(1+B629)^(1-Inputs!$C$8)+T629/(1+B629)^(2-Inputs!$C$8)+U629/(1+B629)^(3-Inputs!$C$8)+V629/(1+B629)^(4-Inputs!$C$8)+W629/(1+B629)^(5-Inputs!$C$8)+X629/(1+B629)^(6-Inputs!$C$8)+Y629/(1+B629)^(7-Inputs!$C$8)+Z629/(1+B629)^(8-Inputs!$C$8)+AA629/(1+B629)^(9-Inputs!$C$8)+AB629/(1+B629)^(10-Inputs!$C$8)+AE629/(1+B629)^(10-Inputs!$C$8)</x:f>
        <x:v>350910.9779889048</x:v>
      </x:c>
      <x:c r="AL629" s="25" t="n">
        <x:f>(AK629+AI629)/Inputs!$C$13</x:f>
        <x:v>299.7754530408853</x:v>
      </x:c>
      <x:c r="AM629" s="26" t="n">
        <x:f>IF(AL629&gt;=Inputs!$C$7,1,0)</x:f>
        <x:v>1</x:v>
      </x:c>
      <x:c r="AN629" s="26" t="n">
        <x:f>IF(Inputs!$C$7&lt;=(1-Inputs!$C$16)*AL629,1,0)</x:f>
        <x:v>0</x:v>
      </x:c>
    </x:row>
    <x:row r="630" ht="20" customHeight="1">
      <x:c r="A630" s="16" t="n">
        <x:v>625</x:v>
      </x:c>
      <x:c r="B630" s="19" t="n">
        <x:v>0.10056434241307861</x:v>
      </x:c>
      <x:c r="C630" s="24" t="n">
        <x:v>0.6782805424408309</x:v>
      </x:c>
      <x:c r="D630" s="19" t="n">
        <x:v>0.03943266633954892</x:v>
      </x:c>
      <x:c r="E630" s="19" t="n">
        <x:v>0.05629007130706867</x:v>
      </x:c>
      <x:c r="F630" s="19" t="n">
        <x:v>-0.21476234066928898</x:v>
      </x:c>
      <x:c r="G630" s="19" t="n">
        <x:v>-0.06867561496971292</x:v>
      </x:c>
      <x:c r="H630" s="19" t="n">
        <x:v>0.8103809736250867</x:v>
      </x:c>
      <x:c r="I630" s="19" t="n">
        <x:v>0.0703899507484914</x:v>
      </x:c>
      <x:c r="J630" s="19" t="n">
        <x:v>0.07329780752266402</x:v>
      </x:c>
      <x:c r="K630" s="19" t="n">
        <x:v>0.07266190703882217</x:v>
      </x:c>
      <x:c r="L630" s="19" t="n">
        <x:v>0.07128416025987803</x:v>
      </x:c>
      <x:c r="M630" s="19" t="n">
        <x:v>0.07225391689977984</x:v>
      </x:c>
      <x:c r="N630" s="19" t="n">
        <x:v>0.06692123769118893</x:v>
      </x:c>
      <x:c r="O630" s="19" t="n">
        <x:v>0.07415838648095702</x:v>
      </x:c>
      <x:c r="P630" s="19" t="n">
        <x:v>0.07291795714343494</x:v>
      </x:c>
      <x:c r="Q630" s="19" t="n">
        <x:v>0.07246430143450994</x:v>
      </x:c>
      <x:c r="R630" s="19" t="n">
        <x:v>0.06099374214561408</x:v>
      </x:c>
      <x:c r="S630" s="21" t="n">
        <x:v>8885.637876566325</x:v>
      </x:c>
      <x:c r="T630" s="21" t="n">
        <x:v>14658.136453139243</x:v>
      </x:c>
      <x:c r="U630" s="21" t="n">
        <x:v>18860.472936304268</x:v>
      </x:c>
      <x:c r="V630" s="21" t="n">
        <x:v>23651.372637651195</x:v>
      </x:c>
      <x:c r="W630" s="21" t="n">
        <x:v>29103.73282486847</x:v>
      </x:c>
      <x:c r="X630" s="21" t="n">
        <x:v>31316.348377974427</x:v>
      </x:c>
      <x:c r="Y630" s="21" t="n">
        <x:v>32954.62701129941</x:v>
      </x:c>
      <x:c r="Z630" s="21" t="n">
        <x:v>34233.4268711197</x:v>
      </x:c>
      <x:c r="AA630" s="21" t="n">
        <x:v>35065.080105999965</x:v>
      </x:c>
      <x:c r="AB630" s="21" t="n">
        <x:v>35411.26801810214</x:v>
      </x:c>
      <x:c r="AC630" s="21" t="n">
        <x:v>46188.610458394105</x:v>
      </x:c>
      <x:c r="AD630" s="25" t="n">
        <x:f>AC630*(1+Inputs!$C$14)*(1-Inputs!$C$14/Inputs!$C$15)</x:f>
        <x:v>36650.662398735716</x:v>
      </x:c>
      <x:c r="AE630" s="25" t="n">
        <x:f>AD630/(B630-Inputs!$C$14)</x:f>
        <x:v>559002.9740224273</x:v>
      </x:c>
      <x:c r="AF630" s="25" t="n">
        <x:f>S630/(1+B630)^1+T630/(1+B630)^2+U630/(1+B630)^3+V630/(1+B630)^4+W630/(1+B630)^5+X630/(1+B630)^6+Y630/(1+B630)^7+Z630/(1+B630)^8+AA630/(1+B630)^9+AB630/(1+B630)^10+AE630/(1+B630)^10</x:f>
        <x:v>361650.29995675315</x:v>
      </x:c>
      <x:c r="AG630" s="25" t="n">
        <x:f>(AF630+Inputs!$C$12)/Inputs!$C$13</x:f>
        <x:v>314.37876617327385</x:v>
      </x:c>
      <x:c r="AH630" s="25" t="n">
        <x:f>(S630+Inputs!$C$11)*Inputs!$C$8-Inputs!$C$11</x:f>
        <x:v>2287.704320254361</x:v>
      </x:c>
      <x:c r="AI630" s="25" t="n">
        <x:f>Inputs!$C$12+AH630-Inputs!$C$10*Inputs!$C$13</x:f>
        <x:v>24605.619735454355</x:v>
      </x:c>
      <x:c r="AJ630" s="25" t="n">
        <x:f>(S630+Inputs!$C$11)*(1-Inputs!$C$8)</x:f>
        <x:v>6597.933556311965</x:v>
      </x:c>
      <x:c r="AK630" s="25" t="n">
        <x:f>AJ630/(1+B630)^(1-Inputs!$C$8)+T630/(1+B630)^(2-Inputs!$C$8)+U630/(1+B630)^(3-Inputs!$C$8)+V630/(1+B630)^(4-Inputs!$C$8)+W630/(1+B630)^(5-Inputs!$C$8)+X630/(1+B630)^(6-Inputs!$C$8)+Y630/(1+B630)^(7-Inputs!$C$8)+Z630/(1+B630)^(8-Inputs!$C$8)+AA630/(1+B630)^(9-Inputs!$C$8)+AB630/(1+B630)^(10-Inputs!$C$8)+AE630/(1+B630)^(10-Inputs!$C$8)</x:f>
        <x:v>376081.5020054558</x:v>
      </x:c>
      <x:c r="AL630" s="25" t="n">
        <x:f>(AK630+AI630)/Inputs!$C$13</x:f>
        <x:v>319.7192399417223</x:v>
      </x:c>
      <x:c r="AM630" s="26" t="n">
        <x:f>IF(AL630&gt;=Inputs!$C$7,1,0)</x:f>
        <x:v>1</x:v>
      </x:c>
      <x:c r="AN630" s="26" t="n">
        <x:f>IF(Inputs!$C$7&lt;=(1-Inputs!$C$16)*AL630,1,0)</x:f>
        <x:v>0</x:v>
      </x:c>
    </x:row>
    <x:row r="631" ht="20" customHeight="1">
      <x:c r="A631" s="16" t="n">
        <x:v>626</x:v>
      </x:c>
      <x:c r="B631" s="19" t="n">
        <x:v>0.09391612040957856</x:v>
      </x:c>
      <x:c r="C631" s="24" t="n">
        <x:v>0.6681706034468959</x:v>
      </x:c>
      <x:c r="D631" s="19" t="n">
        <x:v>0.02482457608132478</x:v>
      </x:c>
      <x:c r="E631" s="19" t="n">
        <x:v>0.0630739183216204</x:v>
      </x:c>
      <x:c r="F631" s="19" t="n">
        <x:v>-0.2397317906841056</x:v>
      </x:c>
      <x:c r="G631" s="19" t="n">
        <x:v>-0.05111703783635846</x:v>
      </x:c>
      <x:c r="H631" s="19" t="n">
        <x:v>0.8029267204099995</x:v>
      </x:c>
      <x:c r="I631" s="19" t="n">
        <x:v>0.07960121332709719</x:v>
      </x:c>
      <x:c r="J631" s="19" t="n">
        <x:v>0.07815056205077894</x:v>
      </x:c>
      <x:c r="K631" s="19" t="n">
        <x:v>0.07886970830790119</x:v>
      </x:c>
      <x:c r="L631" s="19" t="n">
        <x:v>0.07876868861378966</x:v>
      </x:c>
      <x:c r="M631" s="19" t="n">
        <x:v>0.0742872887908186</x:v>
      </x:c>
      <x:c r="N631" s="19" t="n">
        <x:v>0.07826399275567497</x:v>
      </x:c>
      <x:c r="O631" s="19" t="n">
        <x:v>0.07613382706250946</x:v>
      </x:c>
      <x:c r="P631" s="19" t="n">
        <x:v>0.0785577075265985</x:v>
      </x:c>
      <x:c r="Q631" s="19" t="n">
        <x:v>0.07726005688862755</x:v>
      </x:c>
      <x:c r="R631" s="19" t="n">
        <x:v>0.07688320504933585</x:v>
      </x:c>
      <x:c r="S631" s="21" t="n">
        <x:v>8500.411917845075</x:v>
      </x:c>
      <x:c r="T631" s="21" t="n">
        <x:v>14070.400732010907</x:v>
      </x:c>
      <x:c r="U631" s="21" t="n">
        <x:v>18169.957164071086</x:v>
      </x:c>
      <x:c r="V631" s="21" t="n">
        <x:v>22906.04053496383</x:v>
      </x:c>
      <x:c r="W631" s="21" t="n">
        <x:v>28266.481615783043</x:v>
      </x:c>
      <x:c r="X631" s="21" t="n">
        <x:v>30338.852847676637</x:v>
      </x:c>
      <x:c r="Y631" s="21" t="n">
        <x:v>31871.701648852053</x:v>
      </x:c>
      <x:c r="Z631" s="21" t="n">
        <x:v>33055.55545505784</x:v>
      </x:c>
      <x:c r="AA631" s="21" t="n">
        <x:v>33851.48889460285</x:v>
      </x:c>
      <x:c r="AB631" s="21" t="n">
        <x:v>34215.69481773347</x:v>
      </x:c>
      <x:c r="AC631" s="21" t="n">
        <x:v>44629.16715356539</x:v>
      </x:c>
      <x:c r="AD631" s="25" t="n">
        <x:f>AC631*(1+Inputs!$C$14)*(1-Inputs!$C$14/Inputs!$C$15)</x:f>
        <x:v>35413.24413635413</x:v>
      </x:c>
      <x:c r="AE631" s="25" t="n">
        <x:f>AD631/(B631-Inputs!$C$14)</x:f>
        <x:v>601079.0237063312</x:v>
      </x:c>
      <x:c r="AF631" s="25" t="n">
        <x:f>S631/(1+B631)^1+T631/(1+B631)^2+U631/(1+B631)^3+V631/(1+B631)^4+W631/(1+B631)^5+X631/(1+B631)^6+Y631/(1+B631)^7+Z631/(1+B631)^8+AA631/(1+B631)^9+AB631/(1+B631)^10+AE631/(1+B631)^10</x:f>
        <x:v>392270.82580590196</x:v>
      </x:c>
      <x:c r="AG631" s="25" t="n">
        <x:f>(AF631+Inputs!$C$12)/Inputs!$C$13</x:f>
        <x:v>338.8117232610138</x:v>
      </x:c>
      <x:c r="AH631" s="25" t="n">
        <x:f>(S631+Inputs!$C$11)*Inputs!$C$8-Inputs!$C$11</x:f>
        <x:v>2107.2285971274187</x:v>
      </x:c>
      <x:c r="AI631" s="25" t="n">
        <x:f>Inputs!$C$12+AH631-Inputs!$C$10*Inputs!$C$13</x:f>
        <x:v>24425.144012327415</x:v>
      </x:c>
      <x:c r="AJ631" s="25" t="n">
        <x:f>(S631+Inputs!$C$11)*(1-Inputs!$C$8)</x:f>
        <x:v>6393.183320717657</x:v>
      </x:c>
      <x:c r="AK631" s="25" t="n">
        <x:f>AJ631/(1+B631)^(1-Inputs!$C$8)+T631/(1+B631)^(2-Inputs!$C$8)+U631/(1+B631)^(3-Inputs!$C$8)+V631/(1+B631)^(4-Inputs!$C$8)+W631/(1+B631)^(5-Inputs!$C$8)+X631/(1+B631)^(6-Inputs!$C$8)+Y631/(1+B631)^(7-Inputs!$C$8)+Z631/(1+B631)^(8-Inputs!$C$8)+AA631/(1+B631)^(9-Inputs!$C$8)+AB631/(1+B631)^(10-Inputs!$C$8)+AE631/(1+B631)^(10-Inputs!$C$8)</x:f>
        <x:v>407110.0488448397</x:v>
      </x:c>
      <x:c r="AL631" s="25" t="n">
        <x:f>(AK631+AI631)/Inputs!$C$13</x:f>
        <x:v>344.33376163662035</x:v>
      </x:c>
      <x:c r="AM631" s="26" t="n">
        <x:f>IF(AL631&gt;=Inputs!$C$7,1,0)</x:f>
        <x:v>1</x:v>
      </x:c>
      <x:c r="AN631" s="26" t="n">
        <x:f>IF(Inputs!$C$7&lt;=(1-Inputs!$C$16)*AL631,1,0)</x:f>
        <x:v>1</x:v>
      </x:c>
    </x:row>
    <x:row r="632" ht="20" customHeight="1">
      <x:c r="A632" s="16" t="n">
        <x:v>627</x:v>
      </x:c>
      <x:c r="B632" s="19" t="n">
        <x:v>0.09507428049234282</x:v>
      </x:c>
      <x:c r="C632" s="24" t="n">
        <x:v>0.24537339064121966</x:v>
      </x:c>
      <x:c r="D632" s="19" t="n">
        <x:v>0.018701149244525084</x:v>
      </x:c>
      <x:c r="E632" s="19" t="n">
        <x:v>0.03627212631883452</x:v>
      </x:c>
      <x:c r="F632" s="19" t="n">
        <x:v>-0.17062971329996687</x:v>
      </x:c>
      <x:c r="G632" s="19" t="n">
        <x:v>-0.08878972458128204</x:v>
      </x:c>
      <x:c r="H632" s="19" t="n">
        <x:v>0.7765885726665545</x:v>
      </x:c>
      <x:c r="I632" s="19" t="n">
        <x:v>0.06131650851028439</x:v>
      </x:c>
      <x:c r="J632" s="19" t="n">
        <x:v>0.0492273728941916</x:v>
      </x:c>
      <x:c r="K632" s="19" t="n">
        <x:v>0.06729514962376584</x:v>
      </x:c>
      <x:c r="L632" s="19" t="n">
        <x:v>0.06246644283501723</x:v>
      </x:c>
      <x:c r="M632" s="19" t="n">
        <x:v>0.060296653719755115</x:v>
      </x:c>
      <x:c r="N632" s="19" t="n">
        <x:v>0.0643429216916013</x:v>
      </x:c>
      <x:c r="O632" s="19" t="n">
        <x:v>0.07221004629460026</x:v>
      </x:c>
      <x:c r="P632" s="19" t="n">
        <x:v>0.06639762689086978</x:v>
      </x:c>
      <x:c r="Q632" s="19" t="n">
        <x:v>0.06861203668152371</x:v>
      </x:c>
      <x:c r="R632" s="19" t="n">
        <x:v>0.06280576275763793</x:v>
      </x:c>
      <x:c r="S632" s="21" t="n">
        <x:v>9464.150554178612</x:v>
      </x:c>
      <x:c r="T632" s="21" t="n">
        <x:v>14636.856283315716</x:v>
      </x:c>
      <x:c r="U632" s="21" t="n">
        <x:v>17367.419292099123</x:v>
      </x:c>
      <x:c r="V632" s="21" t="n">
        <x:v>20196.605441219745</x:v>
      </x:c>
      <x:c r="W632" s="21" t="n">
        <x:v>23212.707179465793</x:v>
      </x:c>
      <x:c r="X632" s="21" t="n">
        <x:v>24381.16701145305</x:v>
      </x:c>
      <x:c r="Y632" s="21" t="n">
        <x:v>25284.162579438085</x:v>
      </x:c>
      <x:c r="Z632" s="21" t="n">
        <x:v>26065.728648338598</x:v>
      </x:c>
      <x:c r="AA632" s="21" t="n">
        <x:v>26672.149117373174</x:v>
      </x:c>
      <x:c r="AB632" s="21" t="n">
        <x:v>27107.647808529156</x:v>
      </x:c>
      <x:c r="AC632" s="21" t="n">
        <x:v>35357.801489385856</x:v>
      </x:c>
      <x:c r="AD632" s="25" t="n">
        <x:f>AC632*(1+Inputs!$C$14)*(1-Inputs!$C$14/Inputs!$C$15)</x:f>
        <x:v>28056.415481827673</x:v>
      </x:c>
      <x:c r="AE632" s="25" t="n">
        <x:f>AD632/(B632-Inputs!$C$14)</x:f>
        <x:v>467028.73928558826</x:v>
      </x:c>
      <x:c r="AF632" s="25" t="n">
        <x:f>S632/(1+B632)^1+T632/(1+B632)^2+U632/(1+B632)^3+V632/(1+B632)^4+W632/(1+B632)^5+X632/(1+B632)^6+Y632/(1+B632)^7+Z632/(1+B632)^8+AA632/(1+B632)^9+AB632/(1+B632)^10+AE632/(1+B632)^10</x:f>
        <x:v>314023.2403096895</x:v>
      </x:c>
      <x:c r="AG632" s="25" t="n">
        <x:f>(AF632+Inputs!$C$12)/Inputs!$C$13</x:f>
        <x:v>276.3758295057349</x:v>
      </x:c>
      <x:c r="AH632" s="25" t="n">
        <x:f>(S632+Inputs!$C$11)*Inputs!$C$8-Inputs!$C$11</x:f>
        <x:v>2558.7335473001167</x:v>
      </x:c>
      <x:c r="AI632" s="25" t="n">
        <x:f>Inputs!$C$12+AH632-Inputs!$C$10*Inputs!$C$13</x:f>
        <x:v>24876.648962500112</x:v>
      </x:c>
      <x:c r="AJ632" s="25" t="n">
        <x:f>(S632+Inputs!$C$11)*(1-Inputs!$C$8)</x:f>
        <x:v>6905.417006878495</x:v>
      </x:c>
      <x:c r="AK632" s="25" t="n">
        <x:f>AJ632/(1+B632)^(1-Inputs!$C$8)+T632/(1+B632)^(2-Inputs!$C$8)+U632/(1+B632)^(3-Inputs!$C$8)+V632/(1+B632)^(4-Inputs!$C$8)+W632/(1+B632)^(5-Inputs!$C$8)+X632/(1+B632)^(6-Inputs!$C$8)+Y632/(1+B632)^(7-Inputs!$C$8)+Z632/(1+B632)^(8-Inputs!$C$8)+AA632/(1+B632)^(9-Inputs!$C$8)+AB632/(1+B632)^(10-Inputs!$C$8)+AE632/(1+B632)^(10-Inputs!$C$8)</x:f>
        <x:v>325234.9851234498</x:v>
      </x:c>
      <x:c r="AL632" s="25" t="n">
        <x:f>(AK632+AI632)/Inputs!$C$13</x:f>
        <x:v>279.3636717306193</x:v>
      </x:c>
      <x:c r="AM632" s="26" t="n">
        <x:f>IF(AL632&gt;=Inputs!$C$7,1,0)</x:f>
        <x:v>1</x:v>
      </x:c>
      <x:c r="AN632" s="26" t="n">
        <x:f>IF(Inputs!$C$7&lt;=(1-Inputs!$C$16)*AL632,1,0)</x:f>
        <x:v>0</x:v>
      </x:c>
    </x:row>
    <x:row r="633" ht="20" customHeight="1">
      <x:c r="A633" s="16" t="n">
        <x:v>628</x:v>
      </x:c>
      <x:c r="B633" s="19" t="n">
        <x:v>0.08519453289391242</x:v>
      </x:c>
      <x:c r="C633" s="24" t="n">
        <x:v>0.2825461962034126</x:v>
      </x:c>
      <x:c r="D633" s="19" t="n">
        <x:v>0.014797177110214933</x:v>
      </x:c>
      <x:c r="E633" s="19" t="n">
        <x:v>0.05099635936952013</x:v>
      </x:c>
      <x:c r="F633" s="19" t="n">
        <x:v>-0.25280631593376374</x:v>
      </x:c>
      <x:c r="G633" s="19" t="n">
        <x:v>-0.07672200367028778</x:v>
      </x:c>
      <x:c r="H633" s="19" t="n">
        <x:v>0.7378468201196995</x:v>
      </x:c>
      <x:c r="I633" s="19" t="n">
        <x:v>0.07063078693903094</x:v>
      </x:c>
      <x:c r="J633" s="19" t="n">
        <x:v>0.06717962933444027</x:v>
      </x:c>
      <x:c r="K633" s="19" t="n">
        <x:v>0.06165540941544464</x:v>
      </x:c>
      <x:c r="L633" s="19" t="n">
        <x:v>0.07438015994074818</x:v>
      </x:c>
      <x:c r="M633" s="19" t="n">
        <x:v>0.05730368397550478</x:v>
      </x:c>
      <x:c r="N633" s="19" t="n">
        <x:v>0.0670496258973833</x:v>
      </x:c>
      <x:c r="O633" s="19" t="n">
        <x:v>0.06977360584974462</x:v>
      </x:c>
      <x:c r="P633" s="19" t="n">
        <x:v>0.07252924435510408</x:v>
      </x:c>
      <x:c r="Q633" s="19" t="n">
        <x:v>0.06585856544225066</x:v>
      </x:c>
      <x:c r="R633" s="19" t="n">
        <x:v>0.066455005191998</x:v>
      </x:c>
      <x:c r="S633" s="21" t="n">
        <x:v>8098.970194033422</x:v>
      </x:c>
      <x:c r="T633" s="21" t="n">
        <x:v>13035.657849368672</x:v>
      </x:c>
      <x:c r="U633" s="21" t="n">
        <x:v>16260.092651095818</x:v>
      </x:c>
      <x:c r="V633" s="21" t="n">
        <x:v>19753.974034759038</x:v>
      </x:c>
      <x:c r="W633" s="21" t="n">
        <x:v>23603.59492698295</x:v>
      </x:c>
      <x:c r="X633" s="21" t="n">
        <x:v>25020.93953484824</x:v>
      </x:c>
      <x:c r="Y633" s="21" t="n">
        <x:v>26082.12025864129</x:v>
      </x:c>
      <x:c r="Z633" s="21" t="n">
        <x:v>26969.604869194627</x:v>
      </x:c>
      <x:c r="AA633" s="21" t="n">
        <x:v>27652.01108966153</x:v>
      </x:c>
      <x:c r="AB633" s="21" t="n">
        <x:v>28097.4718828572</x:v>
      </x:c>
      <x:c r="AC633" s="21" t="n">
        <x:v>36648.87636894418</x:v>
      </x:c>
      <x:c r="AD633" s="25" t="n">
        <x:f>AC633*(1+Inputs!$C$14)*(1-Inputs!$C$14/Inputs!$C$15)</x:f>
        <x:v>29080.883398757203</x:v>
      </x:c>
      <x:c r="AE633" s="25" t="n">
        <x:f>AD633/(B633-Inputs!$C$14)</x:f>
        <x:v>579363.5625660763</x:v>
      </x:c>
      <x:c r="AF633" s="25" t="n">
        <x:f>S633/(1+B633)^1+T633/(1+B633)^2+U633/(1+B633)^3+V633/(1+B633)^4+W633/(1+B633)^5+X633/(1+B633)^6+Y633/(1+B633)^7+Z633/(1+B633)^8+AA633/(1+B633)^9+AB633/(1+B633)^10+AE633/(1+B633)^10</x:f>
        <x:v>386679.1053471357</x:v>
      </x:c>
      <x:c r="AG633" s="25" t="n">
        <x:f>(AF633+Inputs!$C$12)/Inputs!$C$13</x:f>
        <x:v>334.34993620063676</x:v>
      </x:c>
      <x:c r="AH633" s="25" t="n">
        <x:f>(S633+Inputs!$C$11)*Inputs!$C$8-Inputs!$C$11</x:f>
        <x:v>1919.1558991225074</x:v>
      </x:c>
      <x:c r="AI633" s="25" t="n">
        <x:f>Inputs!$C$12+AH633-Inputs!$C$10*Inputs!$C$13</x:f>
        <x:v>24237.071314322508</x:v>
      </x:c>
      <x:c r="AJ633" s="25" t="n">
        <x:f>(S633+Inputs!$C$11)*(1-Inputs!$C$8)</x:f>
        <x:v>6179.814294910915</x:v>
      </x:c>
      <x:c r="AK633" s="25" t="n">
        <x:f>AJ633/(1+B633)^(1-Inputs!$C$8)+T633/(1+B633)^(2-Inputs!$C$8)+U633/(1+B633)^(3-Inputs!$C$8)+V633/(1+B633)^(4-Inputs!$C$8)+W633/(1+B633)^(5-Inputs!$C$8)+X633/(1+B633)^(6-Inputs!$C$8)+Y633/(1+B633)^(7-Inputs!$C$8)+Z633/(1+B633)^(8-Inputs!$C$8)+AA633/(1+B633)^(9-Inputs!$C$8)+AB633/(1+B633)^(10-Inputs!$C$8)+AE633/(1+B633)^(10-Inputs!$C$8)</x:f>
        <x:v>399940.1032516564</x:v>
      </x:c>
      <x:c r="AL633" s="25" t="n">
        <x:f>(AK633+AI633)/Inputs!$C$13</x:f>
        <x:v>338.46259710975755</x:v>
      </x:c>
      <x:c r="AM633" s="26" t="n">
        <x:f>IF(AL633&gt;=Inputs!$C$7,1,0)</x:f>
        <x:v>1</x:v>
      </x:c>
      <x:c r="AN633" s="26" t="n">
        <x:f>IF(Inputs!$C$7&lt;=(1-Inputs!$C$16)*AL633,1,0)</x:f>
        <x:v>1</x:v>
      </x:c>
    </x:row>
    <x:row r="634" ht="20" customHeight="1">
      <x:c r="A634" s="16" t="n">
        <x:v>629</x:v>
      </x:c>
      <x:c r="B634" s="19" t="n">
        <x:v>0.07670099378868883</x:v>
      </x:c>
      <x:c r="C634" s="24" t="n">
        <x:v>0.3641614759570473</x:v>
      </x:c>
      <x:c r="D634" s="19" t="n">
        <x:v>0.030629675637955246</x:v>
      </x:c>
      <x:c r="E634" s="19" t="n">
        <x:v>0.04445956512793117</x:v>
      </x:c>
      <x:c r="F634" s="19" t="n">
        <x:v>-0.21875117815610454</x:v>
      </x:c>
      <x:c r="G634" s="19" t="n">
        <x:v>-0.06941098631375382</x:v>
      </x:c>
      <x:c r="H634" s="19" t="n">
        <x:v>0.785068590098291</x:v>
      </x:c>
      <x:c r="I634" s="19" t="n">
        <x:v>0.052730605403202166</x:v>
      </x:c>
      <x:c r="J634" s="19" t="n">
        <x:v>0.05891836740117128</x:v>
      </x:c>
      <x:c r="K634" s="19" t="n">
        <x:v>0.06408536145536914</x:v>
      </x:c>
      <x:c r="L634" s="19" t="n">
        <x:v>0.060676527871249844</x:v>
      </x:c>
      <x:c r="M634" s="19" t="n">
        <x:v>0.05745535292984755</x:v>
      </x:c>
      <x:c r="N634" s="19" t="n">
        <x:v>0.06106641058482069</x:v>
      </x:c>
      <x:c r="O634" s="19" t="n">
        <x:v>0.07146878747117967</x:v>
      </x:c>
      <x:c r="P634" s="19" t="n">
        <x:v>0.06728988861802804</x:v>
      </x:c>
      <x:c r="Q634" s="19" t="n">
        <x:v>0.06746606673086603</x:v>
      </x:c>
      <x:c r="R634" s="19" t="n">
        <x:v>0.06528907374140658</x:v>
      </x:c>
      <x:c r="S634" s="21" t="n">
        <x:v>8772.02636042115</x:v>
      </x:c>
      <x:c r="T634" s="21" t="n">
        <x:v>14000.745531427425</x:v>
      </x:c>
      <x:c r="U634" s="21" t="n">
        <x:v>17387.4972915178</x:v>
      </x:c>
      <x:c r="V634" s="21" t="n">
        <x:v>21115.696248505024</x:v>
      </x:c>
      <x:c r="W634" s="21" t="n">
        <x:v>25205.939347570245</x:v>
      </x:c>
      <x:c r="X634" s="21" t="n">
        <x:v>26804.906725068606</x:v>
      </x:c>
      <x:c r="Y634" s="21" t="n">
        <x:v>28000.850866257457</x:v>
      </x:c>
      <x:c r="Z634" s="21" t="n">
        <x:v>28989.221118647263</x:v>
      </x:c>
      <x:c r="AA634" s="21" t="n">
        <x:v>29695.922618448105</x:v>
      </x:c>
      <x:c r="AB634" s="21" t="n">
        <x:v>30109.166575009003</x:v>
      </x:c>
      <x:c r="AC634" s="21" t="n">
        <x:v>39272.82596740305</x:v>
      </x:c>
      <x:c r="AD634" s="25" t="n">
        <x:f>AC634*(1+Inputs!$C$14)*(1-Inputs!$C$14/Inputs!$C$15)</x:f>
        <x:v>31162.987405134318</x:v>
      </x:c>
      <x:c r="AE634" s="25" t="n">
        <x:f>AD634/(B634-Inputs!$C$14)</x:f>
        <x:v>747296.0371890971</x:v>
      </x:c>
      <x:c r="AF634" s="25" t="n">
        <x:f>S634/(1+B634)^1+T634/(1+B634)^2+U634/(1+B634)^3+V634/(1+B634)^4+W634/(1+B634)^5+X634/(1+B634)^6+Y634/(1+B634)^7+Z634/(1+B634)^8+AA634/(1+B634)^9+AB634/(1+B634)^10+AE634/(1+B634)^10</x:f>
        <x:v>503777.17694959464</x:v>
      </x:c>
      <x:c r="AG634" s="25" t="n">
        <x:f>(AF634+Inputs!$C$12)/Inputs!$C$13</x:f>
        <x:v>427.78569797085856</x:v>
      </x:c>
      <x:c r="AH634" s="25" t="n">
        <x:f>(S634+Inputs!$C$11)*Inputs!$C$8-Inputs!$C$11</x:f>
        <x:v>2234.4781031014163</x:v>
      </x:c>
      <x:c r="AI634" s="25" t="n">
        <x:f>Inputs!$C$12+AH634-Inputs!$C$10*Inputs!$C$13</x:f>
        <x:v>24552.39351830141</x:v>
      </x:c>
      <x:c r="AJ634" s="25" t="n">
        <x:f>(S634+Inputs!$C$11)*(1-Inputs!$C$8)</x:f>
        <x:v>6537.548257319735</x:v>
      </x:c>
      <x:c r="AK634" s="25" t="n">
        <x:f>AJ634/(1+B634)^(1-Inputs!$C$8)+T634/(1+B634)^(2-Inputs!$C$8)+U634/(1+B634)^(3-Inputs!$C$8)+V634/(1+B634)^(4-Inputs!$C$8)+W634/(1+B634)^(5-Inputs!$C$8)+X634/(1+B634)^(6-Inputs!$C$8)+Y634/(1+B634)^(7-Inputs!$C$8)+Z634/(1+B634)^(8-Inputs!$C$8)+AA634/(1+B634)^(9-Inputs!$C$8)+AB634/(1+B634)^(10-Inputs!$C$8)+AE634/(1+B634)^(10-Inputs!$C$8)</x:f>
        <x:v>519376.22613663715</x:v>
      </x:c>
      <x:c r="AL634" s="25" t="n">
        <x:f>(AK634+AI634)/Inputs!$C$13</x:f>
        <x:v>434.01555833151076</x:v>
      </x:c>
      <x:c r="AM634" s="26" t="n">
        <x:f>IF(AL634&gt;=Inputs!$C$7,1,0)</x:f>
        <x:v>1</x:v>
      </x:c>
      <x:c r="AN634" s="26" t="n">
        <x:f>IF(Inputs!$C$7&lt;=(1-Inputs!$C$16)*AL634,1,0)</x:f>
        <x:v>1</x:v>
      </x:c>
    </x:row>
    <x:row r="635" ht="20" customHeight="1">
      <x:c r="A635" s="16" t="n">
        <x:v>630</x:v>
      </x:c>
      <x:c r="B635" s="19" t="n">
        <x:v>0.09935950079297218</x:v>
      </x:c>
      <x:c r="C635" s="24" t="n">
        <x:v>0.6326276593902946</x:v>
      </x:c>
      <x:c r="D635" s="19" t="n">
        <x:v>0.019874185632885146</x:v>
      </x:c>
      <x:c r="E635" s="19" t="n">
        <x:v>0.03545290837434692</x:v>
      </x:c>
      <x:c r="F635" s="19" t="n">
        <x:v>-0.1587137333442331</x:v>
      </x:c>
      <x:c r="G635" s="19" t="n">
        <x:v>-0.07676755528613455</x:v>
      </x:c>
      <x:c r="H635" s="19" t="n">
        <x:v>0.8493894832838862</x:v>
      </x:c>
      <x:c r="I635" s="19" t="n">
        <x:v>0.05633824218741779</x:v>
      </x:c>
      <x:c r="J635" s="19" t="n">
        <x:v>0.05050780489021122</x:v>
      </x:c>
      <x:c r="K635" s="19" t="n">
        <x:v>0.0443462700223256</x:v>
      </x:c>
      <x:c r="L635" s="19" t="n">
        <x:v>0.050877231286450525</x:v>
      </x:c>
      <x:c r="M635" s="19" t="n">
        <x:v>0.04986766353746248</x:v>
      </x:c>
      <x:c r="N635" s="19" t="n">
        <x:v>0.0459657591328812</x:v>
      </x:c>
      <x:c r="O635" s="19" t="n">
        <x:v>0.05064489621588905</x:v>
      </x:c>
      <x:c r="P635" s="19" t="n">
        <x:v>0.04759328800610433</x:v>
      </x:c>
      <x:c r="Q635" s="19" t="n">
        <x:v>0.05675727393929378</x:v>
      </x:c>
      <x:c r="R635" s="19" t="n">
        <x:v>0.05010058927830301</x:v>
      </x:c>
      <x:c r="S635" s="21" t="n">
        <x:v>9732.832670769018</x:v>
      </x:c>
      <x:c r="T635" s="21" t="n">
        <x:v>15351.907773883386</x:v>
      </x:c>
      <x:c r="U635" s="21" t="n">
        <x:v>18560.873736841204</x:v>
      </x:c>
      <x:c r="V635" s="21" t="n">
        <x:v>21916.60589492836</x:v>
      </x:c>
      <x:c r="W635" s="21" t="n">
        <x:v>25607.773745089507</x:v>
      </x:c>
      <x:c r="X635" s="21" t="n">
        <x:v>26820.818133607725</x:v>
      </x:c>
      <x:c r="Y635" s="21" t="n">
        <x:v>27715.932418546578</x:v>
      </x:c>
      <x:c r="Z635" s="21" t="n">
        <x:v>28458.328706025626</x:v>
      </x:c>
      <x:c r="AA635" s="21" t="n">
        <x:v>29009.204226304606</x:v>
      </x:c>
      <x:c r="AB635" s="21" t="n">
        <x:v>29367.907985423142</x:v>
      </x:c>
      <x:c r="AC635" s="21" t="n">
        <x:v>38305.96693750845</x:v>
      </x:c>
      <x:c r="AD635" s="25" t="n">
        <x:f>AC635*(1+Inputs!$C$14)*(1-Inputs!$C$14/Inputs!$C$15)</x:f>
        <x:v>30395.784764912947</x:v>
      </x:c>
      <x:c r="AE635" s="25" t="n">
        <x:f>AD635/(B635-Inputs!$C$14)</x:f>
        <x:v>472281.23882887635</x:v>
      </x:c>
      <x:c r="AF635" s="25" t="n">
        <x:f>S635/(1+B635)^1+T635/(1+B635)^2+U635/(1+B635)^3+V635/(1+B635)^4+W635/(1+B635)^5+X635/(1+B635)^6+Y635/(1+B635)^7+Z635/(1+B635)^8+AA635/(1+B635)^9+AB635/(1+B635)^10+AE635/(1+B635)^10</x:f>
        <x:v>316192.05272888066</x:v>
      </x:c>
      <x:c r="AG635" s="25" t="n">
        <x:f>(AF635+Inputs!$C$12)/Inputs!$C$13</x:f>
        <x:v>278.1063843966114</x:v>
      </x:c>
      <x:c r="AH635" s="25" t="n">
        <x:f>(S635+Inputs!$C$11)*Inputs!$C$8-Inputs!$C$11</x:f>
        <x:v>2684.6092786342524</x:v>
      </x:c>
      <x:c r="AI635" s="25" t="n">
        <x:f>Inputs!$C$12+AH635-Inputs!$C$10*Inputs!$C$13</x:f>
        <x:v>25002.524693834246</x:v>
      </x:c>
      <x:c r="AJ635" s="25" t="n">
        <x:f>(S635+Inputs!$C$11)*(1-Inputs!$C$8)</x:f>
        <x:v>7048.223392134766</x:v>
      </x:c>
      <x:c r="AK635" s="25" t="n">
        <x:f>AJ635/(1+B635)^(1-Inputs!$C$8)+T635/(1+B635)^(2-Inputs!$C$8)+U635/(1+B635)^(3-Inputs!$C$8)+V635/(1+B635)^(4-Inputs!$C$8)+W635/(1+B635)^(5-Inputs!$C$8)+X635/(1+B635)^(6-Inputs!$C$8)+Y635/(1+B635)^(7-Inputs!$C$8)+Z635/(1+B635)^(8-Inputs!$C$8)+AA635/(1+B635)^(9-Inputs!$C$8)+AB635/(1+B635)^(10-Inputs!$C$8)+AE635/(1+B635)^(10-Inputs!$C$8)</x:f>
        <x:v>327987.67525015067</x:v>
      </x:c>
      <x:c r="AL635" s="25" t="n">
        <x:f>(AK635+AI635)/Inputs!$C$13</x:f>
        <x:v>281.6605583494217</x:v>
      </x:c>
      <x:c r="AM635" s="26" t="n">
        <x:f>IF(AL635&gt;=Inputs!$C$7,1,0)</x:f>
        <x:v>1</x:v>
      </x:c>
      <x:c r="AN635" s="26" t="n">
        <x:f>IF(Inputs!$C$7&lt;=(1-Inputs!$C$16)*AL635,1,0)</x:f>
        <x:v>0</x:v>
      </x:c>
    </x:row>
    <x:row r="636" ht="20" customHeight="1">
      <x:c r="A636" s="16" t="n">
        <x:v>631</x:v>
      </x:c>
      <x:c r="B636" s="19" t="n">
        <x:v>0.08600260409084874</x:v>
      </x:c>
      <x:c r="C636" s="24" t="n">
        <x:v>0.5305940626246581</x:v>
      </x:c>
      <x:c r="D636" s="19" t="n">
        <x:v>0.03155310420408313</x:v>
      </x:c>
      <x:c r="E636" s="19" t="n">
        <x:v>0.04820852045084763</x:v>
      </x:c>
      <x:c r="F636" s="19" t="n">
        <x:v>-0.2185418410973728</x:v>
      </x:c>
      <x:c r="G636" s="19" t="n">
        <x:v>-0.09975146387616689</x:v>
      </x:c>
      <x:c r="H636" s="19" t="n">
        <x:v>0.9091664848948255</x:v>
      </x:c>
      <x:c r="I636" s="19" t="n">
        <x:v>0.06470180659689617</x:v>
      </x:c>
      <x:c r="J636" s="19" t="n">
        <x:v>0.06746626470535035</x:v>
      </x:c>
      <x:c r="K636" s="19" t="n">
        <x:v>0.06195710572006079</x:v>
      </x:c>
      <x:c r="L636" s="19" t="n">
        <x:v>0.05700710279111149</x:v>
      </x:c>
      <x:c r="M636" s="19" t="n">
        <x:v>0.06673783369971148</x:v>
      </x:c>
      <x:c r="N636" s="19" t="n">
        <x:v>0.06479732282870714</x:v>
      </x:c>
      <x:c r="O636" s="19" t="n">
        <x:v>0.06878741371890215</x:v>
      </x:c>
      <x:c r="P636" s="19" t="n">
        <x:v>0.06492245828960791</x:v>
      </x:c>
      <x:c r="Q636" s="19" t="n">
        <x:v>0.058307886919943715</x:v>
      </x:c>
      <x:c r="R636" s="19" t="n">
        <x:v>0.058001695784593035</x:v>
      </x:c>
      <x:c r="S636" s="21" t="n">
        <x:v>8651.24494785352</x:v>
      </x:c>
      <x:c r="T636" s="21" t="n">
        <x:v>14213.933557290566</x:v>
      </x:c>
      <x:c r="U636" s="21" t="n">
        <x:v>18139.61399653479</x:v>
      </x:c>
      <x:c r="V636" s="21" t="n">
        <x:v>22451.79118659106</x:v>
      </x:c>
      <x:c r="W636" s="21" t="n">
        <x:v>27238.108714104612</x:v>
      </x:c>
      <x:c r="X636" s="21" t="n">
        <x:v>29073.391153044875</x:v>
      </x:c>
      <x:c r="Y636" s="21" t="n">
        <x:v>30395.603556842827</x:v>
      </x:c>
      <x:c r="Z636" s="21" t="n">
        <x:v>31442.050950737932</x:v>
      </x:c>
      <x:c r="AA636" s="21" t="n">
        <x:v>32153.667414796153</x:v>
      </x:c>
      <x:c r="AB636" s="21" t="n">
        <x:v>32511.251881860375</x:v>
      </x:c>
      <x:c r="AC636" s="21" t="n">
        <x:v>42405.98071547006</x:v>
      </x:c>
      <x:c r="AD636" s="25" t="n">
        <x:f>AC636*(1+Inputs!$C$14)*(1-Inputs!$C$14/Inputs!$C$15)</x:f>
        <x:v>33649.145697725486</x:v>
      </x:c>
      <x:c r="AE636" s="25" t="n">
        <x:f>AD636/(B636-Inputs!$C$14)</x:f>
        <x:v>659753.4831317185</x:v>
      </x:c>
      <x:c r="AF636" s="25" t="n">
        <x:f>S636/(1+B636)^1+T636/(1+B636)^2+U636/(1+B636)^3+V636/(1+B636)^4+W636/(1+B636)^5+X636/(1+B636)^6+Y636/(1+B636)^7+Z636/(1+B636)^8+AA636/(1+B636)^9+AB636/(1+B636)^10+AE636/(1+B636)^10</x:f>
        <x:v>438051.0459971115</x:v>
      </x:c>
      <x:c r="AG636" s="25" t="n">
        <x:f>(AF636+Inputs!$C$12)/Inputs!$C$13</x:f>
        <x:v>375.34101609254776</x:v>
      </x:c>
      <x:c r="AH636" s="25" t="n">
        <x:f>(S636+Inputs!$C$11)*Inputs!$C$8-Inputs!$C$11</x:f>
        <x:v>2177.8928385834297</x:v>
      </x:c>
      <x:c r="AI636" s="25" t="n">
        <x:f>Inputs!$C$12+AH636-Inputs!$C$10*Inputs!$C$13</x:f>
        <x:v>24495.808253783427</x:v>
      </x:c>
      <x:c r="AJ636" s="25" t="n">
        <x:f>(S636+Inputs!$C$11)*(1-Inputs!$C$8)</x:f>
        <x:v>6473.35210927009</x:v>
      </x:c>
      <x:c r="AK636" s="25" t="n">
        <x:f>AJ636/(1+B636)^(1-Inputs!$C$8)+T636/(1+B636)^(2-Inputs!$C$8)+U636/(1+B636)^(3-Inputs!$C$8)+V636/(1+B636)^(4-Inputs!$C$8)+W636/(1+B636)^(5-Inputs!$C$8)+X636/(1+B636)^(6-Inputs!$C$8)+Y636/(1+B636)^(7-Inputs!$C$8)+Z636/(1+B636)^(8-Inputs!$C$8)+AA636/(1+B636)^(9-Inputs!$C$8)+AB636/(1+B636)^(10-Inputs!$C$8)+AE636/(1+B636)^(10-Inputs!$C$8)</x:f>
        <x:v>453229.7911430693</x:v>
      </x:c>
      <x:c r="AL636" s="25" t="n">
        <x:f>(AK636+AI636)/Inputs!$C$13</x:f>
        <x:v>381.1903534015451</x:v>
      </x:c>
      <x:c r="AM636" s="26" t="n">
        <x:f>IF(AL636&gt;=Inputs!$C$7,1,0)</x:f>
        <x:v>1</x:v>
      </x:c>
      <x:c r="AN636" s="26" t="n">
        <x:f>IF(Inputs!$C$7&lt;=(1-Inputs!$C$16)*AL636,1,0)</x:f>
        <x:v>1</x:v>
      </x:c>
    </x:row>
    <x:row r="637" ht="20" customHeight="1">
      <x:c r="A637" s="16" t="n">
        <x:v>632</x:v>
      </x:c>
      <x:c r="B637" s="19" t="n">
        <x:v>0.08935751514199877</x:v>
      </x:c>
      <x:c r="C637" s="24" t="n">
        <x:v>0.5726487819818828</x:v>
      </x:c>
      <x:c r="D637" s="19" t="n">
        <x:v>0.038600411029607075</x:v>
      </x:c>
      <x:c r="E637" s="19" t="n">
        <x:v>0.04472528883763374</x:v>
      </x:c>
      <x:c r="F637" s="19" t="n">
        <x:v>-0.17880201841340865</x:v>
      </x:c>
      <x:c r="G637" s="19" t="n">
        <x:v>-0.06552452005758311</x:v>
      </x:c>
      <x:c r="H637" s="19" t="n">
        <x:v>0.7992510571376386</x:v>
      </x:c>
      <x:c r="I637" s="19" t="n">
        <x:v>0.04901379998477182</x:v>
      </x:c>
      <x:c r="J637" s="19" t="n">
        <x:v>0.05474265405779647</x:v>
      </x:c>
      <x:c r="K637" s="19" t="n">
        <x:v>0.05549167765878906</x:v>
      </x:c>
      <x:c r="L637" s="19" t="n">
        <x:v>0.06307640780361568</x:v>
      </x:c>
      <x:c r="M637" s="19" t="n">
        <x:v>0.059343554960142916</x:v>
      </x:c>
      <x:c r="N637" s="19" t="n">
        <x:v>0.049400706047171075</x:v>
      </x:c>
      <x:c r="O637" s="19" t="n">
        <x:v>0.053649606976929366</x:v>
      </x:c>
      <x:c r="P637" s="19" t="n">
        <x:v>0.05589795158462835</x:v>
      </x:c>
      <x:c r="Q637" s="19" t="n">
        <x:v>0.05393877849393789</x:v>
      </x:c>
      <x:c r="R637" s="19" t="n">
        <x:v>0.05438282718657888</x:v>
      </x:c>
      <x:c r="S637" s="21" t="n">
        <x:v>9513.209374481883</x:v>
      </x:c>
      <x:c r="T637" s="21" t="n">
        <x:v>15193.88504364668</x:v>
      </x:c>
      <x:c r="U637" s="21" t="n">
        <x:v>18843.11297995514</x:v>
      </x:c>
      <x:c r="V637" s="21" t="n">
        <x:v>22864.908523144837</x:v>
      </x:c>
      <x:c r="W637" s="21" t="n">
        <x:v>27391.15625318728</x:v>
      </x:c>
      <x:c r="X637" s="21" t="n">
        <x:v>29172.673572553358</x:v>
      </x:c>
      <x:c r="Y637" s="21" t="n">
        <x:v>30482.345011412308</x:v>
      </x:c>
      <x:c r="Z637" s="21" t="n">
        <x:v>31517.858270532146</x:v>
      </x:c>
      <x:c r="AA637" s="21" t="n">
        <x:v>32226.907569660234</x:v>
      </x:c>
      <x:c r="AB637" s="21" t="n">
        <x:v>32574.315621536367</x:v>
      </x:c>
      <x:c r="AC637" s="21" t="n">
        <x:v>42488.23776722136</x:v>
      </x:c>
      <x:c r="AD637" s="25" t="n">
        <x:f>AC637*(1+Inputs!$C$14)*(1-Inputs!$C$14/Inputs!$C$15)</x:f>
        <x:v>33714.41666829015</x:v>
      </x:c>
      <x:c r="AE637" s="25" t="n">
        <x:f>AD637/(B637-Inputs!$C$14)</x:f>
        <x:v>620234.6921160319</x:v>
      </x:c>
      <x:c r="AF637" s="25" t="n">
        <x:f>S637/(1+B637)^1+T637/(1+B637)^2+U637/(1+B637)^3+V637/(1+B637)^4+W637/(1+B637)^5+X637/(1+B637)^6+Y637/(1+B637)^7+Z637/(1+B637)^8+AA637/(1+B637)^9+AB637/(1+B637)^10+AE637/(1+B637)^10</x:f>
        <x:v>412597.8054696327</x:v>
      </x:c>
      <x:c r="AG637" s="25" t="n">
        <x:f>(AF637+Inputs!$C$12)/Inputs!$C$13</x:f>
        <x:v>355.0311776326997</x:v>
      </x:c>
      <x:c r="AH637" s="25" t="n">
        <x:f>(S637+Inputs!$C$11)*Inputs!$C$8-Inputs!$C$11</x:f>
        <x:v>2581.7172685928826</x:v>
      </x:c>
      <x:c r="AI637" s="25" t="n">
        <x:f>Inputs!$C$12+AH637-Inputs!$C$10*Inputs!$C$13</x:f>
        <x:v>24899.63268379288</x:v>
      </x:c>
      <x:c r="AJ637" s="25" t="n">
        <x:f>(S637+Inputs!$C$11)*(1-Inputs!$C$8)</x:f>
        <x:v>6931.492105889001</x:v>
      </x:c>
      <x:c r="AK637" s="25" t="n">
        <x:f>AJ637/(1+B637)^(1-Inputs!$C$8)+T637/(1+B637)^(2-Inputs!$C$8)+U637/(1+B637)^(3-Inputs!$C$8)+V637/(1+B637)^(4-Inputs!$C$8)+W637/(1+B637)^(5-Inputs!$C$8)+X637/(1+B637)^(6-Inputs!$C$8)+Y637/(1+B637)^(7-Inputs!$C$8)+Z637/(1+B637)^(8-Inputs!$C$8)+AA637/(1+B637)^(9-Inputs!$C$8)+AB637/(1+B637)^(10-Inputs!$C$8)+AE637/(1+B637)^(10-Inputs!$C$8)</x:f>
        <x:v>427011.17989081057</x:v>
      </x:c>
      <x:c r="AL637" s="25" t="n">
        <x:f>(AK637+AI637)/Inputs!$C$13</x:f>
        <x:v>360.592027240706</x:v>
      </x:c>
      <x:c r="AM637" s="26" t="n">
        <x:f>IF(AL637&gt;=Inputs!$C$7,1,0)</x:f>
        <x:v>1</x:v>
      </x:c>
      <x:c r="AN637" s="26" t="n">
        <x:f>IF(Inputs!$C$7&lt;=(1-Inputs!$C$16)*AL637,1,0)</x:f>
        <x:v>1</x:v>
      </x:c>
    </x:row>
    <x:row r="638" ht="20" customHeight="1">
      <x:c r="A638" s="16" t="n">
        <x:v>633</x:v>
      </x:c>
      <x:c r="B638" s="19" t="n">
        <x:v>0.08140606925466536</x:v>
      </x:c>
      <x:c r="C638" s="24" t="n">
        <x:v>0.4678321385030415</x:v>
      </x:c>
      <x:c r="D638" s="19" t="n">
        <x:v>0.013801190150603306</x:v>
      </x:c>
      <x:c r="E638" s="19" t="n">
        <x:v>0.05263108859509458</x:v>
      </x:c>
      <x:c r="F638" s="19" t="n">
        <x:v>-0.20930257554607468</x:v>
      </x:c>
      <x:c r="G638" s="19" t="n">
        <x:v>-0.07459796954180262</x:v>
      </x:c>
      <x:c r="H638" s="19" t="n">
        <x:v>0.6952085125182919</x:v>
      </x:c>
      <x:c r="I638" s="19" t="n">
        <x:v>0.06416587000986851</x:v>
      </x:c>
      <x:c r="J638" s="19" t="n">
        <x:v>0.07344985191341152</x:v>
      </x:c>
      <x:c r="K638" s="19" t="n">
        <x:v>0.07602872443506499</x:v>
      </x:c>
      <x:c r="L638" s="19" t="n">
        <x:v>0.07045535241675338</x:v>
      </x:c>
      <x:c r="M638" s="19" t="n">
        <x:v>0.0711869615439116</x:v>
      </x:c>
      <x:c r="N638" s="19" t="n">
        <x:v>0.07079362405242251</x:v>
      </x:c>
      <x:c r="O638" s="19" t="n">
        <x:v>0.07513285049661023</x:v>
      </x:c>
      <x:c r="P638" s="19" t="n">
        <x:v>0.06148501065922005</x:v>
      </x:c>
      <x:c r="Q638" s="19" t="n">
        <x:v>0.07129378948700718</x:v>
      </x:c>
      <x:c r="R638" s="19" t="n">
        <x:v>0.07547102380004958</x:v>
      </x:c>
      <x:c r="S638" s="21" t="n">
        <x:v>8887.083610751799</x:v>
      </x:c>
      <x:c r="T638" s="21" t="n">
        <x:v>14191.802469868207</x:v>
      </x:c>
      <x:c r="U638" s="21" t="n">
        <x:v>17522.77111413976</x:v>
      </x:c>
      <x:c r="V638" s="21" t="n">
        <x:v>21119.874923763506</x:v>
      </x:c>
      <x:c r="W638" s="21" t="n">
        <x:v>25067.379148009943</x:v>
      </x:c>
      <x:c r="X638" s="21" t="n">
        <x:v>26551.473625239192</x:v>
      </x:c>
      <x:c r="Y638" s="21" t="n">
        <x:v>27667.32914501488</x:v>
      </x:c>
      <x:c r="Z638" s="21" t="n">
        <x:v>28579.375523546532</x:v>
      </x:c>
      <x:c r="AA638" s="21" t="n">
        <x:v>29225.06416616609</x:v>
      </x:c>
      <x:c r="AB638" s="21" t="n">
        <x:v>29632.164598021292</x:v>
      </x:c>
      <x:c r="AC638" s="21" t="n">
        <x:v>38650.649475679944</x:v>
      </x:c>
      <x:c r="AD638" s="25" t="n">
        <x:f>AC638*(1+Inputs!$C$14)*(1-Inputs!$C$14/Inputs!$C$15)</x:f>
        <x:v>30669.290358952032</x:v>
      </x:c>
      <x:c r="AE638" s="25" t="n">
        <x:f>AD638/(B638-Inputs!$C$14)</x:f>
        <x:v>660889.6390393752</x:v>
      </x:c>
      <x:c r="AF638" s="25" t="n">
        <x:f>S638/(1+B638)^1+T638/(1+B638)^2+U638/(1+B638)^3+V638/(1+B638)^4+W638/(1+B638)^5+X638/(1+B638)^6+Y638/(1+B638)^7+Z638/(1+B638)^8+AA638/(1+B638)^9+AB638/(1+B638)^10+AE638/(1+B638)^10</x:f>
        <x:v>444642.68539061316</x:v>
      </x:c>
      <x:c r="AG638" s="25" t="n">
        <x:f>(AF638+Inputs!$C$12)/Inputs!$C$13</x:f>
        <x:v>380.60066588539286</x:v>
      </x:c>
      <x:c r="AH638" s="25" t="n">
        <x:f>(S638+Inputs!$C$11)*Inputs!$C$8-Inputs!$C$11</x:f>
        <x:v>2288.381636817966</x:v>
      </x:c>
      <x:c r="AI638" s="25" t="n">
        <x:f>Inputs!$C$12+AH638-Inputs!$C$10*Inputs!$C$13</x:f>
        <x:v>24606.297052017966</x:v>
      </x:c>
      <x:c r="AJ638" s="25" t="n">
        <x:f>(S638+Inputs!$C$11)*(1-Inputs!$C$8)</x:f>
        <x:v>6598.701973933833</x:v>
      </x:c>
      <x:c r="AK638" s="25" t="n">
        <x:f>AJ638/(1+B638)^(1-Inputs!$C$8)+T638/(1+B638)^(2-Inputs!$C$8)+U638/(1+B638)^(3-Inputs!$C$8)+V638/(1+B638)^(4-Inputs!$C$8)+W638/(1+B638)^(5-Inputs!$C$8)+X638/(1+B638)^(6-Inputs!$C$8)+Y638/(1+B638)^(7-Inputs!$C$8)+Z638/(1+B638)^(8-Inputs!$C$8)+AA638/(1+B638)^(9-Inputs!$C$8)+AB638/(1+B638)^(10-Inputs!$C$8)+AE638/(1+B638)^(10-Inputs!$C$8)</x:f>
        <x:v>459053.0437632124</x:v>
      </x:c>
      <x:c r="AL638" s="25" t="n">
        <x:f>(AK638+AI638)/Inputs!$C$13</x:f>
        <x:v>385.9250483626703</x:v>
      </x:c>
      <x:c r="AM638" s="26" t="n">
        <x:f>IF(AL638&gt;=Inputs!$C$7,1,0)</x:f>
        <x:v>1</x:v>
      </x:c>
      <x:c r="AN638" s="26" t="n">
        <x:f>IF(Inputs!$C$7&lt;=(1-Inputs!$C$16)*AL638,1,0)</x:f>
        <x:v>1</x:v>
      </x:c>
    </x:row>
    <x:row r="639" ht="20" customHeight="1">
      <x:c r="A639" s="16" t="n">
        <x:v>634</x:v>
      </x:c>
      <x:c r="B639" s="19" t="n">
        <x:v>0.08154125538239203</x:v>
      </x:c>
      <x:c r="C639" s="24" t="n">
        <x:v>0.43705918833703095</x:v>
      </x:c>
      <x:c r="D639" s="19" t="n">
        <x:v>0.03515688147320617</x:v>
      </x:c>
      <x:c r="E639" s="19" t="n">
        <x:v>0.05979280941375549</x:v>
      </x:c>
      <x:c r="F639" s="19" t="n">
        <x:v>-0.15263884088701504</x:v>
      </x:c>
      <x:c r="G639" s="19" t="n">
        <x:v>-0.07311763561971646</x:v>
      </x:c>
      <x:c r="H639" s="19" t="n">
        <x:v>0.48427398402836275</x:v>
      </x:c>
      <x:c r="I639" s="19" t="n">
        <x:v>0.07702176940214145</x:v>
      </x:c>
      <x:c r="J639" s="19" t="n">
        <x:v>0.07025094194776671</x:v>
      </x:c>
      <x:c r="K639" s="19" t="n">
        <x:v>0.058742448148187805</x:v>
      </x:c>
      <x:c r="L639" s="19" t="n">
        <x:v>0.07101989604934829</x:v>
      </x:c>
      <x:c r="M639" s="19" t="n">
        <x:v>0.06330379253480373</x:v>
      </x:c>
      <x:c r="N639" s="19" t="n">
        <x:v>0.07135037673405918</x:v>
      </x:c>
      <x:c r="O639" s="19" t="n">
        <x:v>0.07285219004205715</x:v>
      </x:c>
      <x:c r="P639" s="19" t="n">
        <x:v>0.06234834035406607</x:v>
      </x:c>
      <x:c r="Q639" s="19" t="n">
        <x:v>0.07176348392420892</x:v>
      </x:c>
      <x:c r="R639" s="19" t="n">
        <x:v>0.05965262289385123</x:v>
      </x:c>
      <x:c r="S639" s="21" t="n">
        <x:v>9906.009333449269</x:v>
      </x:c>
      <x:c r="T639" s="21" t="n">
        <x:v>15636.598179200408</x:v>
      </x:c>
      <x:c r="U639" s="21" t="n">
        <x:v>19052.1967718023</x:v>
      </x:c>
      <x:c r="V639" s="21" t="n">
        <x:v>22660.783807579166</x:v>
      </x:c>
      <x:c r="W639" s="21" t="n">
        <x:v>26797.61894777525</x:v>
      </x:c>
      <x:c r="X639" s="21" t="n">
        <x:v>28690.572143829</x:v>
      </x:c>
      <x:c r="Y639" s="21" t="n">
        <x:v>30239.557183122884</x:v>
      </x:c>
      <x:c r="Z639" s="21" t="n">
        <x:v>31449.82638716359</x:v>
      </x:c>
      <x:c r="AA639" s="21" t="n">
        <x:v>32251.349528600524</x:v>
      </x:c>
      <x:c r="AB639" s="21" t="n">
        <x:v>32643.218888079176</x:v>
      </x:c>
      <x:c r="AC639" s="21" t="n">
        <x:v>42578.11159314676</x:v>
      </x:c>
      <x:c r="AD639" s="25" t="n">
        <x:f>AC639*(1+Inputs!$C$14)*(1-Inputs!$C$14/Inputs!$C$15)</x:f>
        <x:v>33785.731549161945</x:v>
      </x:c>
      <x:c r="AE639" s="25" t="n">
        <x:f>AD639/(B639-Inputs!$C$14)</x:f>
        <x:v>725930.8171120824</x:v>
      </x:c>
      <x:c r="AF639" s="25" t="n">
        <x:f>S639/(1+B639)^1+T639/(1+B639)^2+U639/(1+B639)^3+V639/(1+B639)^4+W639/(1+B639)^5+X639/(1+B639)^6+Y639/(1+B639)^7+Z639/(1+B639)^8+AA639/(1+B639)^9+AB639/(1+B639)^10+AE639/(1+B639)^10</x:f>
        <x:v>486769.63127168594</x:v>
      </x:c>
      <x:c r="AG639" s="25" t="n">
        <x:f>(AF639+Inputs!$C$12)/Inputs!$C$13</x:f>
        <x:v>414.2149109842702</x:v>
      </x:c>
      <x:c r="AH639" s="25" t="n">
        <x:f>(S639+Inputs!$C$11)*Inputs!$C$8-Inputs!$C$11</x:f>
        <x:v>2765.741358958425</x:v>
      </x:c>
      <x:c r="AI639" s="25" t="n">
        <x:f>Inputs!$C$12+AH639-Inputs!$C$10*Inputs!$C$13</x:f>
        <x:v>25083.656774158422</x:v>
      </x:c>
      <x:c r="AJ639" s="25" t="n">
        <x:f>(S639+Inputs!$C$11)*(1-Inputs!$C$8)</x:f>
        <x:v>7140.267974490845</x:v>
      </x:c>
      <x:c r="AK639" s="25" t="n">
        <x:f>AJ639/(1+B639)^(1-Inputs!$C$8)+T639/(1+B639)^(2-Inputs!$C$8)+U639/(1+B639)^(3-Inputs!$C$8)+V639/(1+B639)^(4-Inputs!$C$8)+W639/(1+B639)^(5-Inputs!$C$8)+X639/(1+B639)^(6-Inputs!$C$8)+Y639/(1+B639)^(7-Inputs!$C$8)+Z639/(1+B639)^(8-Inputs!$C$8)+AA639/(1+B639)^(9-Inputs!$C$8)+AB639/(1+B639)^(10-Inputs!$C$8)+AE639/(1+B639)^(10-Inputs!$C$8)</x:f>
        <x:v>502325.08872637746</x:v>
      </x:c>
      <x:c r="AL639" s="25" t="n">
        <x:f>(AK639+AI639)/Inputs!$C$13</x:f>
        <x:v>420.8338978238547</x:v>
      </x:c>
      <x:c r="AM639" s="26" t="n">
        <x:f>IF(AL639&gt;=Inputs!$C$7,1,0)</x:f>
        <x:v>1</x:v>
      </x:c>
      <x:c r="AN639" s="26" t="n">
        <x:f>IF(Inputs!$C$7&lt;=(1-Inputs!$C$16)*AL639,1,0)</x:f>
        <x:v>1</x:v>
      </x:c>
    </x:row>
    <x:row r="640" ht="20" customHeight="1">
      <x:c r="A640" s="16" t="n">
        <x:v>635</x:v>
      </x:c>
      <x:c r="B640" s="19" t="n">
        <x:v>0.09870492552583607</x:v>
      </x:c>
      <x:c r="C640" s="24" t="n">
        <x:v>0.5498332995249768</x:v>
      </x:c>
      <x:c r="D640" s="19" t="n">
        <x:v>0.01130517629404011</x:v>
      </x:c>
      <x:c r="E640" s="19" t="n">
        <x:v>0.036148388427599515</x:v>
      </x:c>
      <x:c r="F640" s="19" t="n">
        <x:v>-0.21013459178584415</x:v>
      </x:c>
      <x:c r="G640" s="19" t="n">
        <x:v>-0.07172983666615493</x:v>
      </x:c>
      <x:c r="H640" s="19" t="n">
        <x:v>0.5025537848527222</x:v>
      </x:c>
      <x:c r="I640" s="19" t="n">
        <x:v>0.06128070053094803</x:v>
      </x:c>
      <x:c r="J640" s="19" t="n">
        <x:v>0.06233592324842107</x:v>
      </x:c>
      <x:c r="K640" s="19" t="n">
        <x:v>0.0632327697202811</x:v>
      </x:c>
      <x:c r="L640" s="19" t="n">
        <x:v>0.068626185929337</x:v>
      </x:c>
      <x:c r="M640" s="19" t="n">
        <x:v>0.061152613979826353</x:v>
      </x:c>
      <x:c r="N640" s="19" t="n">
        <x:v>0.07117910450006662</x:v>
      </x:c>
      <x:c r="O640" s="19" t="n">
        <x:v>0.06823685615568252</x:v>
      </x:c>
      <x:c r="P640" s="19" t="n">
        <x:v>0.0694042054176191</x:v>
      </x:c>
      <x:c r="Q640" s="19" t="n">
        <x:v>0.06123591082587268</x:v>
      </x:c>
      <x:c r="R640" s="19" t="n">
        <x:v>0.06661760842832905</x:v>
      </x:c>
      <x:c r="S640" s="21" t="n">
        <x:v>8814.418919682425</x:v>
      </x:c>
      <x:c r="T640" s="21" t="n">
        <x:v>13959.766060336986</x:v>
      </x:c>
      <x:c r="U640" s="21" t="n">
        <x:v>16857.90259573635</x:v>
      </x:c>
      <x:c r="V640" s="21" t="n">
        <x:v>19876.989458580087</x:v>
      </x:c>
      <x:c r="W640" s="21" t="n">
        <x:v>23205.37713230397</x:v>
      </x:c>
      <x:c r="X640" s="21" t="n">
        <x:v>24301.391720114923</x:v>
      </x:c>
      <x:c r="Y640" s="21" t="n">
        <x:v>25193.992862462095</x:v>
      </x:c>
      <x:c r="Z640" s="21" t="n">
        <x:v>25944.912201731575</x:v>
      </x:c>
      <x:c r="AA640" s="21" t="n">
        <x:v>26544.82574351679</x:v>
      </x:c>
      <x:c r="AB640" s="21" t="n">
        <x:v>26968.934336482922</x:v>
      </x:c>
      <x:c r="AC640" s="21" t="n">
        <x:v>35176.87087367337</x:v>
      </x:c>
      <x:c r="AD640" s="25" t="n">
        <x:f>AC640*(1+Inputs!$C$14)*(1-Inputs!$C$14/Inputs!$C$15)</x:f>
        <x:v>27912.847038259813</x:v>
      </x:c>
      <x:c r="AE640" s="25" t="n">
        <x:f>AD640/(B640-Inputs!$C$14)</x:f>
        <x:v>438158.381127681</x:v>
      </x:c>
      <x:c r="AF640" s="25" t="n">
        <x:f>S640/(1+B640)^1+T640/(1+B640)^2+U640/(1+B640)^3+V640/(1+B640)^4+W640/(1+B640)^5+X640/(1+B640)^6+Y640/(1+B640)^7+Z640/(1+B640)^8+AA640/(1+B640)^9+AB640/(1+B640)^10+AE640/(1+B640)^10</x:f>
        <x:v>292329.1883015205</x:v>
      </x:c>
      <x:c r="AG640" s="25" t="n">
        <x:f>(AF640+Inputs!$C$12)/Inputs!$C$13</x:f>
        <x:v>259.065550629857</x:v>
      </x:c>
      <x:c r="AH640" s="25" t="n">
        <x:f>(S640+Inputs!$C$11)*Inputs!$C$8-Inputs!$C$11</x:f>
        <x:v>2254.338726755328</x:v>
      </x:c>
      <x:c r="AI640" s="25" t="n">
        <x:f>Inputs!$C$12+AH640-Inputs!$C$10*Inputs!$C$13</x:f>
        <x:v>24572.254141955324</x:v>
      </x:c>
      <x:c r="AJ640" s="25" t="n">
        <x:f>(S640+Inputs!$C$11)*(1-Inputs!$C$8)</x:f>
        <x:v>6560.080192927097</x:v>
      </x:c>
      <x:c r="AK640" s="25" t="n">
        <x:f>AJ640/(1+B640)^(1-Inputs!$C$8)+T640/(1+B640)^(2-Inputs!$C$8)+U640/(1+B640)^(3-Inputs!$C$8)+V640/(1+B640)^(4-Inputs!$C$8)+W640/(1+B640)^(5-Inputs!$C$8)+X640/(1+B640)^(6-Inputs!$C$8)+Y640/(1+B640)^(7-Inputs!$C$8)+Z640/(1+B640)^(8-Inputs!$C$8)+AA640/(1+B640)^(9-Inputs!$C$8)+AB640/(1+B640)^(10-Inputs!$C$8)+AE640/(1+B640)^(10-Inputs!$C$8)</x:f>
        <x:v>303365.14916658035</x:v>
      </x:c>
      <x:c r="AL640" s="25" t="n">
        <x:f>(AK640+AI640)/Inputs!$C$13</x:f>
        <x:v>261.6702450498601</x:v>
      </x:c>
      <x:c r="AM640" s="26" t="n">
        <x:f>IF(AL640&gt;=Inputs!$C$7,1,0)</x:f>
        <x:v>0</x:v>
      </x:c>
      <x:c r="AN640" s="26" t="n">
        <x:f>IF(Inputs!$C$7&lt;=(1-Inputs!$C$16)*AL640,1,0)</x:f>
        <x:v>0</x:v>
      </x:c>
    </x:row>
    <x:row r="641" ht="20" customHeight="1">
      <x:c r="A641" s="16" t="n">
        <x:v>636</x:v>
      </x:c>
      <x:c r="B641" s="19" t="n">
        <x:v>0.08327260475484563</x:v>
      </x:c>
      <x:c r="C641" s="24" t="n">
        <x:v>0.6951127892699276</x:v>
      </x:c>
      <x:c r="D641" s="19" t="n">
        <x:v>0.04401843839397799</x:v>
      </x:c>
      <x:c r="E641" s="19" t="n">
        <x:v>0.043252164360037856</x:v>
      </x:c>
      <x:c r="F641" s="19" t="n">
        <x:v>-0.16872559796512293</x:v>
      </x:c>
      <x:c r="G641" s="19" t="n">
        <x:v>-0.06713059160845603</x:v>
      </x:c>
      <x:c r="H641" s="19" t="n">
        <x:v>0.9084299147253034</x:v>
      </x:c>
      <x:c r="I641" s="19" t="n">
        <x:v>0.06451708087591328</x:v>
      </x:c>
      <x:c r="J641" s="19" t="n">
        <x:v>0.0596202417850725</x:v>
      </x:c>
      <x:c r="K641" s="19" t="n">
        <x:v>0.06905289971815251</x:v>
      </x:c>
      <x:c r="L641" s="19" t="n">
        <x:v>0.05955463737724699</x:v>
      </x:c>
      <x:c r="M641" s="19" t="n">
        <x:v>0.06653283100346585</x:v>
      </x:c>
      <x:c r="N641" s="19" t="n">
        <x:v>0.07216678159462049</x:v>
      </x:c>
      <x:c r="O641" s="19" t="n">
        <x:v>0.06506516979919638</x:v>
      </x:c>
      <x:c r="P641" s="19" t="n">
        <x:v>0.06279471433114053</x:v>
      </x:c>
      <x:c r="Q641" s="19" t="n">
        <x:v>0.06415646555913668</x:v>
      </x:c>
      <x:c r="R641" s="19" t="n">
        <x:v>0.05958057061537488</x:v>
      </x:c>
      <x:c r="S641" s="21" t="n">
        <x:v>9690.100178263505</x:v>
      </x:c>
      <x:c r="T641" s="21" t="n">
        <x:v>15638.055343683909</x:v>
      </x:c>
      <x:c r="U641" s="21" t="n">
        <x:v>19593.72255653102</x:v>
      </x:c>
      <x:c r="V641" s="21" t="n">
        <x:v>24024.99860621243</x:v>
      </x:c>
      <x:c r="W641" s="21" t="n">
        <x:v>28982.548389383403</x:v>
      </x:c>
      <x:c r="X641" s="21" t="n">
        <x:v>30976.63098600603</x:v>
      </x:c>
      <x:c r="Y641" s="21" t="n">
        <x:v>32483.19718725736</x:v>
      </x:c>
      <x:c r="Z641" s="21" t="n">
        <x:v>33619.06165104731</x:v>
      </x:c>
      <x:c r="AA641" s="21" t="n">
        <x:v>34360.126164477355</x:v>
      </x:c>
      <x:c r="AB641" s="21" t="n">
        <x:v>34681.12016536102</x:v>
      </x:c>
      <x:c r="AC641" s="21" t="n">
        <x:v>45236.24369394917</x:v>
      </x:c>
      <x:c r="AD641" s="25" t="n">
        <x:f>AC641*(1+Inputs!$C$14)*(1-Inputs!$C$14/Inputs!$C$15)</x:f>
        <x:v>35894.95937114866</x:v>
      </x:c>
      <x:c r="AE641" s="25" t="n">
        <x:f>AD641/(B641-Inputs!$C$14)</x:f>
        <x:v>743588.6162232732</x:v>
      </x:c>
      <x:c r="AF641" s="25" t="n">
        <x:f>S641/(1+B641)^1+T641/(1+B641)^2+U641/(1+B641)^3+V641/(1+B641)^4+W641/(1+B641)^5+X641/(1+B641)^6+Y641/(1+B641)^7+Z641/(1+B641)^8+AA641/(1+B641)^9+AB641/(1+B641)^10+AE641/(1+B641)^10</x:f>
        <x:v>496488.02959246887</x:v>
      </x:c>
      <x:c r="AG641" s="25" t="n">
        <x:f>(AF641+Inputs!$C$12)/Inputs!$C$13</x:f>
        <x:v>421.96948745049554</x:v>
      </x:c>
      <x:c r="AH641" s="25" t="n">
        <x:f>(S641+Inputs!$C$11)*Inputs!$C$8-Inputs!$C$11</x:f>
        <x:v>2664.5893985837247</x:v>
      </x:c>
      <x:c r="AI641" s="25" t="n">
        <x:f>Inputs!$C$12+AH641-Inputs!$C$10*Inputs!$C$13</x:f>
        <x:v>24982.504813783722</x:v>
      </x:c>
      <x:c r="AJ641" s="25" t="n">
        <x:f>(S641+Inputs!$C$11)*(1-Inputs!$C$8)</x:f>
        <x:v>7025.510779679781</x:v>
      </x:c>
      <x:c r="AK641" s="25" t="n">
        <x:f>AJ641/(1+B641)^(1-Inputs!$C$8)+T641/(1+B641)^(2-Inputs!$C$8)+U641/(1+B641)^(3-Inputs!$C$8)+V641/(1+B641)^(4-Inputs!$C$8)+W641/(1+B641)^(5-Inputs!$C$8)+X641/(1+B641)^(6-Inputs!$C$8)+Y641/(1+B641)^(7-Inputs!$C$8)+Z641/(1+B641)^(8-Inputs!$C$8)+AA641/(1+B641)^(9-Inputs!$C$8)+AB641/(1+B641)^(10-Inputs!$C$8)+AE641/(1+B641)^(10-Inputs!$C$8)</x:f>
        <x:v>512892.33041656634</x:v>
      </x:c>
      <x:c r="AL641" s="25" t="n">
        <x:f>(AK641+AI641)/Inputs!$C$13</x:f>
        <x:v>429.185077764551</x:v>
      </x:c>
      <x:c r="AM641" s="26" t="n">
        <x:f>IF(AL641&gt;=Inputs!$C$7,1,0)</x:f>
        <x:v>1</x:v>
      </x:c>
      <x:c r="AN641" s="26" t="n">
        <x:f>IF(Inputs!$C$7&lt;=(1-Inputs!$C$16)*AL641,1,0)</x:f>
        <x:v>1</x:v>
      </x:c>
    </x:row>
    <x:row r="642" ht="20" customHeight="1">
      <x:c r="A642" s="16" t="n">
        <x:v>637</x:v>
      </x:c>
      <x:c r="B642" s="19" t="n">
        <x:v>0.09144307703558517</x:v>
      </x:c>
      <x:c r="C642" s="24" t="n">
        <x:v>0.4695256204502982</x:v>
      </x:c>
      <x:c r="D642" s="19" t="n">
        <x:v>0.017618075065577443</x:v>
      </x:c>
      <x:c r="E642" s="19" t="n">
        <x:v>0.04126461230759702</x:v>
      </x:c>
      <x:c r="F642" s="19" t="n">
        <x:v>-0.14458248859390213</x:v>
      </x:c>
      <x:c r="G642" s="19" t="n">
        <x:v>-0.07287544799477644</x:v>
      </x:c>
      <x:c r="H642" s="19" t="n">
        <x:v>0.8527922738677773</x:v>
      </x:c>
      <x:c r="I642" s="19" t="n">
        <x:v>0.055063225935022046</x:v>
      </x:c>
      <x:c r="J642" s="19" t="n">
        <x:v>0.06529651192045663</x:v>
      </x:c>
      <x:c r="K642" s="19" t="n">
        <x:v>0.05818990560597627</x:v>
      </x:c>
      <x:c r="L642" s="19" t="n">
        <x:v>0.059052684235949754</x:v>
      </x:c>
      <x:c r="M642" s="19" t="n">
        <x:v>0.061172816904514773</x:v>
      </x:c>
      <x:c r="N642" s="19" t="n">
        <x:v>0.057078280372603554</x:v>
      </x:c>
      <x:c r="O642" s="19" t="n">
        <x:v>0.054198134172253276</x:v>
      </x:c>
      <x:c r="P642" s="19" t="n">
        <x:v>0.06634096926264534</x:v>
      </x:c>
      <x:c r="Q642" s="19" t="n">
        <x:v>0.06844150730446358</x:v>
      </x:c>
      <x:c r="R642" s="19" t="n">
        <x:v>0.06338109725169147</x:v>
      </x:c>
      <x:c r="S642" s="21" t="n">
        <x:v>10027.677559971633</x:v>
      </x:c>
      <x:c r="T642" s="21" t="n">
        <x:v>15574.393542537551</x:v>
      </x:c>
      <x:c r="U642" s="21" t="n">
        <x:v>18648.0299823615</x:v>
      </x:c>
      <x:c r="V642" s="21" t="n">
        <x:v>21830.598303748855</x:v>
      </x:c>
      <x:c r="W642" s="21" t="n">
        <x:v>25306.36700989942</x:v>
      </x:c>
      <x:c r="X642" s="21" t="n">
        <x:v>26580.689054250743</x:v>
      </x:c>
      <x:c r="Y642" s="21" t="n">
        <x:v>27529.74797344587</x:v>
      </x:c>
      <x:c r="Z642" s="21" t="n">
        <x:v>28301.281990747426</x:v>
      </x:c>
      <x:c r="AA642" s="21" t="n">
        <x:v>28900.51587049104</x:v>
      </x:c>
      <x:c r="AB642" s="21" t="n">
        <x:v>29280.916596285206</x:v>
      </x:c>
      <x:c r="AC642" s="21" t="n">
        <x:v>38192.499908198086</x:v>
      </x:c>
      <x:c r="AD642" s="25" t="n">
        <x:f>AC642*(1+Inputs!$C$14)*(1-Inputs!$C$14/Inputs!$C$15)</x:f>
        <x:v>30305.748677155178</x:v>
      </x:c>
      <x:c r="AE642" s="25" t="n">
        <x:f>AD642/(B642-Inputs!$C$14)</x:f>
        <x:v>536925.8776953032</x:v>
      </x:c>
      <x:c r="AF642" s="25" t="n">
        <x:f>S642/(1+B642)^1+T642/(1+B642)^2+U642/(1+B642)^3+V642/(1+B642)^4+W642/(1+B642)^5+X642/(1+B642)^6+Y642/(1+B642)^7+Z642/(1+B642)^8+AA642/(1+B642)^9+AB642/(1+B642)^10+AE642/(1+B642)^10</x:f>
        <x:v>362203.01380176377</x:v>
      </x:c>
      <x:c r="AG642" s="25" t="n">
        <x:f>(AF642+Inputs!$C$12)/Inputs!$C$13</x:f>
        <x:v>314.8197917037782</x:v>
      </x:c>
      <x:c r="AH642" s="25" t="n">
        <x:f>(S642+Inputs!$C$11)*Inputs!$C$8-Inputs!$C$11</x:f>
        <x:v>2822.7420897401353</x:v>
      </x:c>
      <x:c r="AI642" s="25" t="n">
        <x:f>Inputs!$C$12+AH642-Inputs!$C$10*Inputs!$C$13</x:f>
        <x:v>25140.65750494013</x:v>
      </x:c>
      <x:c r="AJ642" s="25" t="n">
        <x:f>(S642+Inputs!$C$11)*(1-Inputs!$C$8)</x:f>
        <x:v>7204.935470231499</x:v>
      </x:c>
      <x:c r="AK642" s="25" t="n">
        <x:f>AJ642/(1+B642)^(1-Inputs!$C$8)+T642/(1+B642)^(2-Inputs!$C$8)+U642/(1+B642)^(3-Inputs!$C$8)+V642/(1+B642)^(4-Inputs!$C$8)+W642/(1+B642)^(5-Inputs!$C$8)+X642/(1+B642)^(6-Inputs!$C$8)+Y642/(1+B642)^(7-Inputs!$C$8)+Z642/(1+B642)^(8-Inputs!$C$8)+AA642/(1+B642)^(9-Inputs!$C$8)+AB642/(1+B642)^(10-Inputs!$C$8)+AE642/(1+B642)^(10-Inputs!$C$8)</x:f>
        <x:v>374665.0494837705</x:v>
      </x:c>
      <x:c r="AL642" s="25" t="n">
        <x:f>(AK642+AI642)/Inputs!$C$13</x:f>
        <x:v>319.0159349454892</x:v>
      </x:c>
      <x:c r="AM642" s="26" t="n">
        <x:f>IF(AL642&gt;=Inputs!$C$7,1,0)</x:f>
        <x:v>1</x:v>
      </x:c>
      <x:c r="AN642" s="26" t="n">
        <x:f>IF(Inputs!$C$7&lt;=(1-Inputs!$C$16)*AL642,1,0)</x:f>
        <x:v>0</x:v>
      </x:c>
    </x:row>
    <x:row r="643" ht="20" customHeight="1">
      <x:c r="A643" s="16" t="n">
        <x:v>638</x:v>
      </x:c>
      <x:c r="B643" s="19" t="n">
        <x:v>0.09315911379841045</x:v>
      </x:c>
      <x:c r="C643" s="24" t="n">
        <x:v>0.33114183801754393</x:v>
      </x:c>
      <x:c r="D643" s="19" t="n">
        <x:v>0.035410736777164685</x:v>
      </x:c>
      <x:c r="E643" s="19" t="n">
        <x:v>0.03961847337414469</x:v>
      </x:c>
      <x:c r="F643" s="19" t="n">
        <x:v>-0.1831918291557702</x:v>
      </x:c>
      <x:c r="G643" s="19" t="n">
        <x:v>-0.10130661084215091</x:v>
      </x:c>
      <x:c r="H643" s="19" t="n">
        <x:v>0.5449075727763386</x:v>
      </x:c>
      <x:c r="I643" s="19" t="n">
        <x:v>0.05348650041236283</x:v>
      </x:c>
      <x:c r="J643" s="19" t="n">
        <x:v>0.055085590431068567</x:v>
      </x:c>
      <x:c r="K643" s="19" t="n">
        <x:v>0.06405529535600067</x:v>
      </x:c>
      <x:c r="L643" s="19" t="n">
        <x:v>0.06069044540914206</x:v>
      </x:c>
      <x:c r="M643" s="19" t="n">
        <x:v>0.061606496780085535</x:v>
      </x:c>
      <x:c r="N643" s="19" t="n">
        <x:v>0.06193950941210801</x:v>
      </x:c>
      <x:c r="O643" s="19" t="n">
        <x:v>0.0683409257055439</x:v>
      </x:c>
      <x:c r="P643" s="19" t="n">
        <x:v>0.05678690515761787</x:v>
      </x:c>
      <x:c r="Q643" s="19" t="n">
        <x:v>0.05438282065803947</x:v>
      </x:c>
      <x:c r="R643" s="19" t="n">
        <x:v>0.05805327057983618</x:v>
      </x:c>
      <x:c r="S643" s="21" t="n">
        <x:v>9213.248116520597</x:v>
      </x:c>
      <x:c r="T643" s="21" t="n">
        <x:v>14522.080244331908</x:v>
      </x:c>
      <x:c r="U643" s="21" t="n">
        <x:v>17592.261740564296</x:v>
      </x:c>
      <x:c r="V643" s="21" t="n">
        <x:v>20778.230615011762</x:v>
      </x:c>
      <x:c r="W643" s="21" t="n">
        <x:v>24297.427710143802</x:v>
      </x:c>
      <x:c r="X643" s="21" t="n">
        <x:v>25789.82110145329</x:v>
      </x:c>
      <x:c r="Y643" s="21" t="n">
        <x:v>26969.247783731287</x:v>
      </x:c>
      <x:c r="Z643" s="21" t="n">
        <x:v>27938.74753684373</x:v>
      </x:c>
      <x:c r="AA643" s="21" t="n">
        <x:v>28628.312939337557</x:v>
      </x:c>
      <x:c r="AB643" s="21" t="n">
        <x:v>29045.26694293538</x:v>
      </x:c>
      <x:c r="AC643" s="21" t="n">
        <x:v>37885.1307951331</x:v>
      </x:c>
      <x:c r="AD643" s="25" t="n">
        <x:f>AC643*(1+Inputs!$C$14)*(1-Inputs!$C$14/Inputs!$C$15)</x:f>
        <x:v>30061.851285938104</x:v>
      </x:c>
      <x:c r="AE643" s="25" t="n">
        <x:f>AD643/(B643-Inputs!$C$14)</x:f>
        <x:v>516889.7756959929</x:v>
      </x:c>
      <x:c r="AF643" s="25" t="n">
        <x:f>S643/(1+B643)^1+T643/(1+B643)^2+U643/(1+B643)^3+V643/(1+B643)^4+W643/(1+B643)^5+X643/(1+B643)^6+Y643/(1+B643)^7+Z643/(1+B643)^8+AA643/(1+B643)^9+AB643/(1+B643)^10+AE643/(1+B643)^10</x:f>
        <x:v>344306.3526029703</x:v>
      </x:c>
      <x:c r="AG643" s="25" t="n">
        <x:f>(AF643+Inputs!$C$12)/Inputs!$C$13</x:f>
        <x:v>300.5395550664934</x:v>
      </x:c>
      <x:c r="AH643" s="25" t="n">
        <x:f>(S643+Inputs!$C$11)*Inputs!$C$8-Inputs!$C$11</x:f>
        <x:v>2441.187473767184</x:v>
      </x:c>
      <x:c r="AI643" s="25" t="n">
        <x:f>Inputs!$C$12+AH643-Inputs!$C$10*Inputs!$C$13</x:f>
        <x:v>24759.10288896718</x:v>
      </x:c>
      <x:c r="AJ643" s="25" t="n">
        <x:f>(S643+Inputs!$C$11)*(1-Inputs!$C$8)</x:f>
        <x:v>6772.060642753414</x:v>
      </x:c>
      <x:c r="AK643" s="25" t="n">
        <x:f>AJ643/(1+B643)^(1-Inputs!$C$8)+T643/(1+B643)^(2-Inputs!$C$8)+U643/(1+B643)^(3-Inputs!$C$8)+V643/(1+B643)^(4-Inputs!$C$8)+W643/(1+B643)^(5-Inputs!$C$8)+X643/(1+B643)^(6-Inputs!$C$8)+Y643/(1+B643)^(7-Inputs!$C$8)+Z643/(1+B643)^(8-Inputs!$C$8)+AA643/(1+B643)^(9-Inputs!$C$8)+AB643/(1+B643)^(10-Inputs!$C$8)+AE643/(1+B643)^(10-Inputs!$C$8)</x:f>
        <x:v>356649.77397860016</x:v>
      </x:c>
      <x:c r="AL643" s="25" t="n">
        <x:f>(AK643+AI643)/Inputs!$C$13</x:f>
        <x:v>304.3365998120976</x:v>
      </x:c>
      <x:c r="AM643" s="26" t="n">
        <x:f>IF(AL643&gt;=Inputs!$C$7,1,0)</x:f>
        <x:v>1</x:v>
      </x:c>
      <x:c r="AN643" s="26" t="n">
        <x:f>IF(Inputs!$C$7&lt;=(1-Inputs!$C$16)*AL643,1,0)</x:f>
        <x:v>0</x:v>
      </x:c>
    </x:row>
    <x:row r="644" ht="20" customHeight="1">
      <x:c r="A644" s="16" t="n">
        <x:v>639</x:v>
      </x:c>
      <x:c r="B644" s="19" t="n">
        <x:v>0.0893363251944431</x:v>
      </x:c>
      <x:c r="C644" s="24" t="n">
        <x:v>0.3883240614793806</x:v>
      </x:c>
      <x:c r="D644" s="19" t="n">
        <x:v>0.011500058846651486</x:v>
      </x:c>
      <x:c r="E644" s="19" t="n">
        <x:v>0.061384666847723396</x:v>
      </x:c>
      <x:c r="F644" s="19" t="n">
        <x:v>-0.2496127791355082</x:v>
      </x:c>
      <x:c r="G644" s="19" t="n">
        <x:v>-0.06212349144405323</x:v>
      </x:c>
      <x:c r="H644" s="19" t="n">
        <x:v>0.6694889755932252</x:v>
      </x:c>
      <x:c r="I644" s="19" t="n">
        <x:v>0.06396964719474113</x:v>
      </x:c>
      <x:c r="J644" s="19" t="n">
        <x:v>0.06930377361424575</x:v>
      </x:c>
      <x:c r="K644" s="19" t="n">
        <x:v>0.07000191344046812</x:v>
      </x:c>
      <x:c r="L644" s="19" t="n">
        <x:v>0.0698563960691547</x:v>
      </x:c>
      <x:c r="M644" s="19" t="n">
        <x:v>0.06575096038645939</x:v>
      </x:c>
      <x:c r="N644" s="19" t="n">
        <x:v>0.07184589292726401</x:v>
      </x:c>
      <x:c r="O644" s="19" t="n">
        <x:v>0.0602116511835709</x:v>
      </x:c>
      <x:c r="P644" s="19" t="n">
        <x:v>0.06088259649017687</x:v>
      </x:c>
      <x:c r="Q644" s="19" t="n">
        <x:v>0.06699507701040033</x:v>
      </x:c>
      <x:c r="R644" s="19" t="n">
        <x:v>0.06398212567382303</x:v>
      </x:c>
      <x:c r="S644" s="21" t="n">
        <x:v>8234.714426090259</x:v>
      </x:c>
      <x:c r="T644" s="21" t="n">
        <x:v>13285.46503587819</x:v>
      </x:c>
      <x:c r="U644" s="21" t="n">
        <x:v>16642.55627538597</x:v>
      </x:c>
      <x:c r="V644" s="21" t="n">
        <x:v>20356.89053928165</x:v>
      </x:c>
      <x:c r="W644" s="21" t="n">
        <x:v>24466.18206763137</x:v>
      </x:c>
      <x:c r="X644" s="21" t="n">
        <x:v>26040.739693886368</x:v>
      </x:c>
      <x:c r="Y644" s="21" t="n">
        <x:v>27223.567577188172</x:v>
      </x:c>
      <x:c r="Z644" s="21" t="n">
        <x:v>28153.182667574558</x:v>
      </x:c>
      <x:c r="AA644" s="21" t="n">
        <x:v>28843.00945445548</x:v>
      </x:c>
      <x:c r="AB644" s="21" t="n">
        <x:v>29273.846851780847</x:v>
      </x:c>
      <x:c r="AC644" s="21" t="n">
        <x:v>38183.27850232284</x:v>
      </x:c>
      <x:c r="AD644" s="25" t="n">
        <x:f>AC644*(1+Inputs!$C$14)*(1-Inputs!$C$14/Inputs!$C$15)</x:f>
        <x:v>30298.431491593168</x:v>
      </x:c>
      <x:c r="AE644" s="25" t="n">
        <x:f>AD644/(B644-Inputs!$C$14)</x:f>
        <x:v>557609.1386962575</x:v>
      </x:c>
      <x:c r="AF644" s="25" t="n">
        <x:f>S644/(1+B644)^1+T644/(1+B644)^2+U644/(1+B644)^3+V644/(1+B644)^4+W644/(1+B644)^5+X644/(1+B644)^6+Y644/(1+B644)^7+Z644/(1+B644)^8+AA644/(1+B644)^9+AB644/(1+B644)^10+AE644/(1+B644)^10</x:f>
        <x:v>369547.50916157465</x:v>
      </x:c>
      <x:c r="AG644" s="25" t="n">
        <x:f>(AF644+Inputs!$C$12)/Inputs!$C$13</x:f>
        <x:v>320.68016591294133</x:v>
      </x:c>
      <x:c r="AH644" s="25" t="n">
        <x:f>(S644+Inputs!$C$11)*Inputs!$C$8-Inputs!$C$11</x:f>
        <x:v>1982.751142086121</x:v>
      </x:c>
      <x:c r="AI644" s="25" t="n">
        <x:f>Inputs!$C$12+AH644-Inputs!$C$10*Inputs!$C$13</x:f>
        <x:v>24300.666557286117</x:v>
      </x:c>
      <x:c r="AJ644" s="25" t="n">
        <x:f>(S644+Inputs!$C$11)*(1-Inputs!$C$8)</x:f>
        <x:v>6251.963284004138</x:v>
      </x:c>
      <x:c r="AK644" s="25" t="n">
        <x:f>AJ644/(1+B644)^(1-Inputs!$C$8)+T644/(1+B644)^(2-Inputs!$C$8)+U644/(1+B644)^(3-Inputs!$C$8)+V644/(1+B644)^(4-Inputs!$C$8)+W644/(1+B644)^(5-Inputs!$C$8)+X644/(1+B644)^(6-Inputs!$C$8)+Y644/(1+B644)^(7-Inputs!$C$8)+Z644/(1+B644)^(8-Inputs!$C$8)+AA644/(1+B644)^(9-Inputs!$C$8)+AB644/(1+B644)^(10-Inputs!$C$8)+AE644/(1+B644)^(10-Inputs!$C$8)</x:f>
        <x:v>382768.40591350023</x:v>
      </x:c>
      <x:c r="AL644" s="25" t="n">
        <x:f>(AK644+AI644)/Inputs!$C$13</x:f>
        <x:v>324.81157340089675</x:v>
      </x:c>
      <x:c r="AM644" s="26" t="n">
        <x:f>IF(AL644&gt;=Inputs!$C$7,1,0)</x:f>
        <x:v>1</x:v>
      </x:c>
      <x:c r="AN644" s="26" t="n">
        <x:f>IF(Inputs!$C$7&lt;=(1-Inputs!$C$16)*AL644,1,0)</x:f>
        <x:v>0</x:v>
      </x:c>
    </x:row>
    <x:row r="645" ht="20" customHeight="1">
      <x:c r="A645" s="16" t="n">
        <x:v>640</x:v>
      </x:c>
      <x:c r="B645" s="19" t="n">
        <x:v>0.07979110796119722</x:v>
      </x:c>
      <x:c r="C645" s="24" t="n">
        <x:v>0.5421773643571726</x:v>
      </x:c>
      <x:c r="D645" s="19" t="n">
        <x:v>0.037754285640131974</x:v>
      </x:c>
      <x:c r="E645" s="19" t="n">
        <x:v>0.04794669137531827</x:v>
      </x:c>
      <x:c r="F645" s="19" t="n">
        <x:v>-0.1374900179805411</x:v>
      </x:c>
      <x:c r="G645" s="19" t="n">
        <x:v>-0.10345762994717063</x:v>
      </x:c>
      <x:c r="H645" s="19" t="n">
        <x:v>0.8897410396453722</x:v>
      </x:c>
      <x:c r="I645" s="19" t="n">
        <x:v>0.06062311760843954</x:v>
      </x:c>
      <x:c r="J645" s="19" t="n">
        <x:v>0.06302991598440372</x:v>
      </x:c>
      <x:c r="K645" s="19" t="n">
        <x:v>0.057624077688284384</x:v>
      </x:c>
      <x:c r="L645" s="19" t="n">
        <x:v>0.05419497739454186</x:v>
      </x:c>
      <x:c r="M645" s="19" t="n">
        <x:v>0.058957559509555044</x:v>
      </x:c>
      <x:c r="N645" s="19" t="n">
        <x:v>0.054434905960837346</x:v>
      </x:c>
      <x:c r="O645" s="19" t="n">
        <x:v>0.06541052296261228</x:v>
      </x:c>
      <x:c r="P645" s="19" t="n">
        <x:v>0.05576247683679526</x:v>
      </x:c>
      <x:c r="Q645" s="19" t="n">
        <x:v>0.05984680248349946</x:v>
      </x:c>
      <x:c r="R645" s="19" t="n">
        <x:v>0.06759500853488931</x:v>
      </x:c>
      <x:c r="S645" s="21" t="n">
        <x:v>10040.847144248097</x:v>
      </x:c>
      <x:c r="T645" s="21" t="n">
        <x:v>16015.290584669088</x:v>
      </x:c>
      <x:c r="U645" s="21" t="n">
        <x:v>19721.895972566126</x:v>
      </x:c>
      <x:c r="V645" s="21" t="n">
        <x:v>23628.66723760195</x:v>
      </x:c>
      <x:c r="W645" s="21" t="n">
        <x:v>27989.901152526512</x:v>
      </x:c>
      <x:c r="X645" s="21" t="n">
        <x:v>29797.307233417672</x:v>
      </x:c>
      <x:c r="Y645" s="21" t="n">
        <x:v>31171.3002300414</x:v>
      </x:c>
      <x:c r="Z645" s="21" t="n">
        <x:v>32260.150391889372</x:v>
      </x:c>
      <x:c r="AA645" s="21" t="n">
        <x:v>32972.45061496424</x:v>
      </x:c>
      <x:c r="AB645" s="21" t="n">
        <x:v>33308.68517335685</x:v>
      </x:c>
      <x:c r="AC645" s="21" t="n">
        <x:v>43446.11109568284</x:v>
      </x:c>
      <x:c r="AD645" s="25" t="n">
        <x:f>AC645*(1+Inputs!$C$14)*(1-Inputs!$C$14/Inputs!$C$15)</x:f>
        <x:v>34474.48915442433</x:v>
      </x:c>
      <x:c r="AE645" s="25" t="n">
        <x:f>AD645/(B645-Inputs!$C$14)</x:f>
        <x:v>769672.6141333625</x:v>
      </x:c>
      <x:c r="AF645" s="25" t="n">
        <x:f>S645/(1+B645)^1+T645/(1+B645)^2+U645/(1+B645)^3+V645/(1+B645)^4+W645/(1+B645)^5+X645/(1+B645)^6+Y645/(1+B645)^7+Z645/(1+B645)^8+AA645/(1+B645)^9+AB645/(1+B645)^10+AE645/(1+B645)^10</x:f>
        <x:v>518795.94984040165</x:v>
      </x:c>
      <x:c r="AG645" s="25" t="n">
        <x:f>(AF645+Inputs!$C$12)/Inputs!$C$13</x:f>
        <x:v>439.76958862510094</x:v>
      </x:c>
      <x:c r="AH645" s="25" t="n">
        <x:f>(S645+Inputs!$C$11)*Inputs!$C$8-Inputs!$C$11</x:f>
        <x:v>2828.9119497710262</x:v>
      </x:c>
      <x:c r="AI645" s="25" t="n">
        <x:f>Inputs!$C$12+AH645-Inputs!$C$10*Inputs!$C$13</x:f>
        <x:v>25146.827364971025</x:v>
      </x:c>
      <x:c r="AJ645" s="25" t="n">
        <x:f>(S645+Inputs!$C$11)*(1-Inputs!$C$8)</x:f>
        <x:v>7211.9351944770715</x:v>
      </x:c>
      <x:c r="AK645" s="25" t="n">
        <x:f>AJ645/(1+B645)^(1-Inputs!$C$8)+T645/(1+B645)^(2-Inputs!$C$8)+U645/(1+B645)^(3-Inputs!$C$8)+V645/(1+B645)^(4-Inputs!$C$8)+W645/(1+B645)^(5-Inputs!$C$8)+X645/(1+B645)^(6-Inputs!$C$8)+Y645/(1+B645)^(7-Inputs!$C$8)+Z645/(1+B645)^(8-Inputs!$C$8)+AA645/(1+B645)^(9-Inputs!$C$8)+AB645/(1+B645)^(10-Inputs!$C$8)+AE645/(1+B645)^(10-Inputs!$C$8)</x:f>
        <x:v>535078.2749784148</x:v>
      </x:c>
      <x:c r="AL645" s="25" t="n">
        <x:f>(AK645+AI645)/Inputs!$C$13</x:f>
        <x:v>447.0189686638319</x:v>
      </x:c>
      <x:c r="AM645" s="26" t="n">
        <x:f>IF(AL645&gt;=Inputs!$C$7,1,0)</x:f>
        <x:v>1</x:v>
      </x:c>
      <x:c r="AN645" s="26" t="n">
        <x:f>IF(Inputs!$C$7&lt;=(1-Inputs!$C$16)*AL645,1,0)</x:f>
        <x:v>1</x:v>
      </x:c>
    </x:row>
    <x:row r="646" ht="20" customHeight="1">
      <x:c r="A646" s="16" t="n">
        <x:v>641</x:v>
      </x:c>
      <x:c r="B646" s="19" t="n">
        <x:v>0.08436849099750442</x:v>
      </x:c>
      <x:c r="C646" s="24" t="n">
        <x:v>0.35719038688651494</x:v>
      </x:c>
      <x:c r="D646" s="19" t="n">
        <x:v>0.03771593602587445</x:v>
      </x:c>
      <x:c r="E646" s="19" t="n">
        <x:v>0.047852202891311604</x:v>
      </x:c>
      <x:c r="F646" s="19" t="n">
        <x:v>-0.1955664214436968</x:v>
      </x:c>
      <x:c r="G646" s="19" t="n">
        <x:v>-0.1039268684638938</x:v>
      </x:c>
      <x:c r="H646" s="19" t="n">
        <x:v>0.6109900747255494</x:v>
      </x:c>
      <x:c r="I646" s="19" t="n">
        <x:v>0.06707075308058962</x:v>
      </x:c>
      <x:c r="J646" s="19" t="n">
        <x:v>0.06641159430859603</x:v>
      </x:c>
      <x:c r="K646" s="19" t="n">
        <x:v>0.06171857653644452</x:v>
      </x:c>
      <x:c r="L646" s="19" t="n">
        <x:v>0.06169877686222776</x:v>
      </x:c>
      <x:c r="M646" s="19" t="n">
        <x:v>0.0637604789646855</x:v>
      </x:c>
      <x:c r="N646" s="19" t="n">
        <x:v>0.06320654383256738</x:v>
      </x:c>
      <x:c r="O646" s="19" t="n">
        <x:v>0.0654723665203926</x:v>
      </x:c>
      <x:c r="P646" s="19" t="n">
        <x:v>0.06327327785590456</x:v>
      </x:c>
      <x:c r="Q646" s="19" t="n">
        <x:v>0.056345243683052784</x:v>
      </x:c>
      <x:c r="R646" s="19" t="n">
        <x:v>0.06845654812441013</x:v>
      </x:c>
      <x:c r="S646" s="21" t="n">
        <x:v>9002.08474500138</x:v>
      </x:c>
      <x:c r="T646" s="21" t="n">
        <x:v>14424.098284545584</x:v>
      </x:c>
      <x:c r="U646" s="21" t="n">
        <x:v>17839.18768340176</x:v>
      </x:c>
      <x:c r="V646" s="21" t="n">
        <x:v>21434.31936169254</x:v>
      </x:c>
      <x:c r="W646" s="21" t="n">
        <x:v>25457.789252042323</x:v>
      </x:c>
      <x:c r="X646" s="21" t="n">
        <x:v>27200.38724919445</x:v>
      </x:c>
      <x:c r="Y646" s="21" t="n">
        <x:v>28550.198405878928</x:v>
      </x:c>
      <x:c r="Z646" s="21" t="n">
        <x:v>29629.825713413524</x:v>
      </x:c>
      <x:c r="AA646" s="21" t="n">
        <x:v>30385.722986723264</x:v>
      </x:c>
      <x:c r="AB646" s="21" t="n">
        <x:v>30789.71052564797</x:v>
      </x:c>
      <x:c r="AC646" s="21" t="n">
        <x:v>40160.49198997561</x:v>
      </x:c>
      <x:c r="AD646" s="25" t="n">
        <x:f>AC646*(1+Inputs!$C$14)*(1-Inputs!$C$14/Inputs!$C$15)</x:f>
        <x:v>31867.350394045647</x:v>
      </x:c>
      <x:c r="AE646" s="25" t="n">
        <x:f>AD646/(B646-Inputs!$C$14)</x:f>
        <x:v>645499.7864053926</x:v>
      </x:c>
      <x:c r="AF646" s="25" t="n">
        <x:f>S646/(1+B646)^1+T646/(1+B646)^2+U646/(1+B646)^3+V646/(1+B646)^4+W646/(1+B646)^5+X646/(1+B646)^6+Y646/(1+B646)^7+Z646/(1+B646)^8+AA646/(1+B646)^9+AB646/(1+B646)^10+AE646/(1+B646)^10</x:f>
        <x:v>430984.19082795887</x:v>
      </x:c>
      <x:c r="AG646" s="25" t="n">
        <x:f>(AF646+Inputs!$C$12)/Inputs!$C$13</x:f>
        <x:v>369.702178603479</x:v>
      </x:c>
      <x:c r="AH646" s="25" t="n">
        <x:f>(S646+Inputs!$C$11)*Inputs!$C$8-Inputs!$C$11</x:f>
        <x:v>2342.2588805348933</x:v>
      </x:c>
      <x:c r="AI646" s="25" t="n">
        <x:f>Inputs!$C$12+AH646-Inputs!$C$10*Inputs!$C$13</x:f>
        <x:v>24660.17429573489</x:v>
      </x:c>
      <x:c r="AJ646" s="25" t="n">
        <x:f>(S646+Inputs!$C$11)*(1-Inputs!$C$8)</x:f>
        <x:v>6659.8258644664875</x:v>
      </x:c>
      <x:c r="AK646" s="25" t="n">
        <x:f>AJ646/(1+B646)^(1-Inputs!$C$8)+T646/(1+B646)^(2-Inputs!$C$8)+U646/(1+B646)^(3-Inputs!$C$8)+V646/(1+B646)^(4-Inputs!$C$8)+W646/(1+B646)^(5-Inputs!$C$8)+X646/(1+B646)^(6-Inputs!$C$8)+Y646/(1+B646)^(7-Inputs!$C$8)+Z646/(1+B646)^(8-Inputs!$C$8)+AA646/(1+B646)^(9-Inputs!$C$8)+AB646/(1+B646)^(10-Inputs!$C$8)+AE646/(1+B646)^(10-Inputs!$C$8)</x:f>
        <x:v>445409.4092122504</x:v>
      </x:c>
      <x:c r="AL646" s="25" t="n">
        <x:f>(AK646+AI646)/Inputs!$C$13</x:f>
        <x:v>375.08140842139375</x:v>
      </x:c>
      <x:c r="AM646" s="26" t="n">
        <x:f>IF(AL646&gt;=Inputs!$C$7,1,0)</x:f>
        <x:v>1</x:v>
      </x:c>
      <x:c r="AN646" s="26" t="n">
        <x:f>IF(Inputs!$C$7&lt;=(1-Inputs!$C$16)*AL646,1,0)</x:f>
        <x:v>1</x:v>
      </x:c>
    </x:row>
    <x:row r="647" ht="20" customHeight="1">
      <x:c r="A647" s="16" t="n">
        <x:v>642</x:v>
      </x:c>
      <x:c r="B647" s="19" t="n">
        <x:v>0.09003069279961942</x:v>
      </x:c>
      <x:c r="C647" s="24" t="n">
        <x:v>0.5791172346547739</x:v>
      </x:c>
      <x:c r="D647" s="19" t="n">
        <x:v>0.03194588221480359</x:v>
      </x:c>
      <x:c r="E647" s="19" t="n">
        <x:v>0.03961411035342309</x:v>
      </x:c>
      <x:c r="F647" s="19" t="n">
        <x:v>-0.1436915841843518</x:v>
      </x:c>
      <x:c r="G647" s="19" t="n">
        <x:v>-0.06599055102093815</x:v>
      </x:c>
      <x:c r="H647" s="19" t="n">
        <x:v>0.908154023600872</x:v>
      </x:c>
      <x:c r="I647" s="19" t="n">
        <x:v>0.06496168536864502</x:v>
      </x:c>
      <x:c r="J647" s="19" t="n">
        <x:v>0.07355154598525018</x:v>
      </x:c>
      <x:c r="K647" s="19" t="n">
        <x:v>0.0715696540749343</x:v>
      </x:c>
      <x:c r="L647" s="19" t="n">
        <x:v>0.06468507538681592</x:v>
      </x:c>
      <x:c r="M647" s="19" t="n">
        <x:v>0.07323859832489575</x:v>
      </x:c>
      <x:c r="N647" s="19" t="n">
        <x:v>0.07024830528949111</x:v>
      </x:c>
      <x:c r="O647" s="19" t="n">
        <x:v>0.06874610906886461</x:v>
      </x:c>
      <x:c r="P647" s="19" t="n">
        <x:v>0.06505270721256806</x:v>
      </x:c>
      <x:c r="Q647" s="19" t="n">
        <x:v>0.07070520109901622</x:v>
      </x:c>
      <x:c r="R647" s="19" t="n">
        <x:v>0.07520516237026073</x:v>
      </x:c>
      <x:c r="S647" s="21" t="n">
        <x:v>10111.944605402281</x:v>
      </x:c>
      <x:c r="T647" s="21" t="n">
        <x:v>15918.122884295668</x:v>
      </x:c>
      <x:c r="U647" s="21" t="n">
        <x:v>19411.47380178418</x:v>
      </x:c>
      <x:c r="V647" s="21" t="n">
        <x:v>23165.433907323422</x:v>
      </x:c>
      <x:c r="W647" s="21" t="n">
        <x:v>27307.240737846438</x:v>
      </x:c>
      <x:c r="X647" s="21" t="n">
        <x:v>28933.726164172695</x:v>
      </x:c>
      <x:c r="Y647" s="21" t="n">
        <x:v>30150.416508551196</x:v>
      </x:c>
      <x:c r="Z647" s="21" t="n">
        <x:v>31099.51669990391</x:v>
      </x:c>
      <x:c r="AA647" s="21" t="n">
        <x:v>31750.584345150193</x:v>
      </x:c>
      <x:c r="AB647" s="21" t="n">
        <x:v>32096.785695328603</x:v>
      </x:c>
      <x:c r="AC647" s="21" t="n">
        <x:v>41865.37264608078</x:v>
      </x:c>
      <x:c r="AD647" s="25" t="n">
        <x:f>AC647*(1+Inputs!$C$14)*(1-Inputs!$C$14/Inputs!$C$15)</x:f>
        <x:v>33220.1731946651</x:v>
      </x:c>
      <x:c r="AE647" s="25" t="n">
        <x:f>AD647/(B647-Inputs!$C$14)</x:f>
        <x:v>603666.2724859398</x:v>
      </x:c>
      <x:c r="AF647" s="25" t="n">
        <x:f>S647/(1+B647)^1+T647/(1+B647)^2+U647/(1+B647)^3+V647/(1+B647)^4+W647/(1+B647)^5+X647/(1+B647)^6+Y647/(1+B647)^7+Z647/(1+B647)^8+AA647/(1+B647)^9+AB647/(1+B647)^10+AE647/(1+B647)^10</x:f>
        <x:v>404252.7681022862</x:v>
      </x:c>
      <x:c r="AG647" s="25" t="n">
        <x:f>(AF647+Inputs!$C$12)/Inputs!$C$13</x:f>
        <x:v>348.37244352419873</x:v>
      </x:c>
      <x:c r="AH647" s="25" t="n">
        <x:f>(S647+Inputs!$C$11)*Inputs!$C$8-Inputs!$C$11</x:f>
        <x:v>2862.2206233528495</x:v>
      </x:c>
      <x:c r="AI647" s="25" t="n">
        <x:f>Inputs!$C$12+AH647-Inputs!$C$10*Inputs!$C$13</x:f>
        <x:v>25180.136038552846</x:v>
      </x:c>
      <x:c r="AJ647" s="25" t="n">
        <x:f>(S647+Inputs!$C$11)*(1-Inputs!$C$8)</x:f>
        <x:v>7249.723982049432</x:v>
      </x:c>
      <x:c r="AK647" s="25" t="n">
        <x:f>AJ647/(1+B647)^(1-Inputs!$C$8)+T647/(1+B647)^(2-Inputs!$C$8)+U647/(1+B647)^(3-Inputs!$C$8)+V647/(1+B647)^(4-Inputs!$C$8)+W647/(1+B647)^(5-Inputs!$C$8)+X647/(1+B647)^(6-Inputs!$C$8)+Y647/(1+B647)^(7-Inputs!$C$8)+Z647/(1+B647)^(8-Inputs!$C$8)+AA647/(1+B647)^(9-Inputs!$C$8)+AB647/(1+B647)^(10-Inputs!$C$8)+AE647/(1+B647)^(10-Inputs!$C$8)</x:f>
        <x:v>418179.4007769563</x:v>
      </x:c>
      <x:c r="AL647" s="25" t="n">
        <x:f>(AK647+AI647)/Inputs!$C$13</x:f>
        <x:v>353.7687298650605</x:v>
      </x:c>
      <x:c r="AM647" s="26" t="n">
        <x:f>IF(AL647&gt;=Inputs!$C$7,1,0)</x:f>
        <x:v>1</x:v>
      </x:c>
      <x:c r="AN647" s="26" t="n">
        <x:f>IF(Inputs!$C$7&lt;=(1-Inputs!$C$16)*AL647,1,0)</x:f>
        <x:v>1</x:v>
      </x:c>
    </x:row>
    <x:row r="648" ht="20" customHeight="1">
      <x:c r="A648" s="16" t="n">
        <x:v>643</x:v>
      </x:c>
      <x:c r="B648" s="19" t="n">
        <x:v>0.0793805058957377</x:v>
      </x:c>
      <x:c r="C648" s="24" t="n">
        <x:v>0.4249749530704605</x:v>
      </x:c>
      <x:c r="D648" s="19" t="n">
        <x:v>0.02488983189623042</x:v>
      </x:c>
      <x:c r="E648" s="19" t="n">
        <x:v>0.04315322760893679</x:v>
      </x:c>
      <x:c r="F648" s="19" t="n">
        <x:v>-0.17259872280484276</x:v>
      </x:c>
      <x:c r="G648" s="19" t="n">
        <x:v>-0.0608926808756263</x:v>
      </x:c>
      <x:c r="H648" s="19" t="n">
        <x:v>0.912757990437882</x:v>
      </x:c>
      <x:c r="I648" s="19" t="n">
        <x:v>0.04867293559820041</x:v>
      </x:c>
      <x:c r="J648" s="19" t="n">
        <x:v>0.05107346245243093</x:v>
      </x:c>
      <x:c r="K648" s="19" t="n">
        <x:v>0.050773602129912665</x:v>
      </x:c>
      <x:c r="L648" s="19" t="n">
        <x:v>0.05613642890294272</x:v>
      </x:c>
      <x:c r="M648" s="19" t="n">
        <x:v>0.05607552045514808</x:v>
      </x:c>
      <x:c r="N648" s="19" t="n">
        <x:v>0.04793433038730996</x:v>
      </x:c>
      <x:c r="O648" s="19" t="n">
        <x:v>0.05017664806086827</x:v>
      </x:c>
      <x:c r="P648" s="19" t="n">
        <x:v>0.050737504984148245</x:v>
      </x:c>
      <x:c r="Q648" s="19" t="n">
        <x:v>0.050920671584384535</x:v>
      </x:c>
      <x:c r="R648" s="19" t="n">
        <x:v>0.05797512572988012</x:v>
      </x:c>
      <x:c r="S648" s="21" t="n">
        <x:v>9618.078228797634</x:v>
      </x:c>
      <x:c r="T648" s="21" t="n">
        <x:v>15069.149129516978</x:v>
      </x:c>
      <x:c r="U648" s="21" t="n">
        <x:v>18310.081038431294</x:v>
      </x:c>
      <x:c r="V648" s="21" t="n">
        <x:v>21807.78399781639</x:v>
      </x:c>
      <x:c r="W648" s="21" t="n">
        <x:v>25646.13067150909</x:v>
      </x:c>
      <x:c r="X648" s="21" t="n">
        <x:v>27092.562299785706</x:v>
      </x:c>
      <x:c r="Y648" s="21" t="n">
        <x:v>28131.076330995704</x:v>
      </x:c>
      <x:c r="Z648" s="21" t="n">
        <x:v>28974.135323979863</x:v>
      </x:c>
      <x:c r="AA648" s="21" t="n">
        <x:v>29589.835965090624</x:v>
      </x:c>
      <x:c r="AB648" s="21" t="n">
        <x:v>29959.448639072994</x:v>
      </x:c>
      <x:c r="AC648" s="21" t="n">
        <x:v>39077.54170313869</x:v>
      </x:c>
      <x:c r="AD648" s="25" t="n">
        <x:f>AC648*(1+Inputs!$C$14)*(1-Inputs!$C$14/Inputs!$C$15)</x:f>
        <x:v>31008.029341440546</x:v>
      </x:c>
      <x:c r="AE648" s="25" t="n">
        <x:f>AD648/(B648-Inputs!$C$14)</x:f>
        <x:v>698685.8016960677</x:v>
      </x:c>
      <x:c r="AF648" s="25" t="n">
        <x:f>S648/(1+B648)^1+T648/(1+B648)^2+U648/(1+B648)^3+V648/(1+B648)^4+W648/(1+B648)^5+X648/(1+B648)^6+Y648/(1+B648)^7+Z648/(1+B648)^8+AA648/(1+B648)^9+AB648/(1+B648)^10+AE648/(1+B648)^10</x:f>
        <x:v>473638.40637532936</x:v>
      </x:c>
      <x:c r="AG648" s="25" t="n">
        <x:f>(AF648+Inputs!$C$12)/Inputs!$C$13</x:f>
        <x:v>403.7371466250712</x:v>
      </x:c>
      <x:c r="AH648" s="25" t="n">
        <x:f>(S648+Inputs!$C$11)*Inputs!$C$8-Inputs!$C$11</x:f>
        <x:v>2630.8476085599877</x:v>
      </x:c>
      <x:c r="AI648" s="25" t="n">
        <x:f>Inputs!$C$12+AH648-Inputs!$C$10*Inputs!$C$13</x:f>
        <x:v>24948.763023759988</x:v>
      </x:c>
      <x:c r="AJ648" s="25" t="n">
        <x:f>(S648+Inputs!$C$11)*(1-Inputs!$C$8)</x:f>
        <x:v>6987.230620237648</x:v>
      </x:c>
      <x:c r="AK648" s="25" t="n">
        <x:f>AJ648/(1+B648)^(1-Inputs!$C$8)+T648/(1+B648)^(2-Inputs!$C$8)+U648/(1+B648)^(3-Inputs!$C$8)+V648/(1+B648)^(4-Inputs!$C$8)+W648/(1+B648)^(5-Inputs!$C$8)+X648/(1+B648)^(6-Inputs!$C$8)+Y648/(1+B648)^(7-Inputs!$C$8)+Z648/(1+B648)^(8-Inputs!$C$8)+AA648/(1+B648)^(9-Inputs!$C$8)+AB648/(1+B648)^(10-Inputs!$C$8)+AE648/(1+B648)^(10-Inputs!$C$8)</x:f>
        <x:v>488369.2350891039</x:v>
      </x:c>
      <x:c r="AL648" s="25" t="n">
        <x:f>(AK648+AI648)/Inputs!$C$13</x:f>
        <x:v>409.59050416192827</x:v>
      </x:c>
      <x:c r="AM648" s="26" t="n">
        <x:f>IF(AL648&gt;=Inputs!$C$7,1,0)</x:f>
        <x:v>1</x:v>
      </x:c>
      <x:c r="AN648" s="26" t="n">
        <x:f>IF(Inputs!$C$7&lt;=(1-Inputs!$C$16)*AL648,1,0)</x:f>
        <x:v>1</x:v>
      </x:c>
    </x:row>
    <x:row r="649" ht="20" customHeight="1">
      <x:c r="A649" s="16" t="n">
        <x:v>644</x:v>
      </x:c>
      <x:c r="B649" s="19" t="n">
        <x:v>0.08521700362964556</x:v>
      </x:c>
      <x:c r="C649" s="24" t="n">
        <x:v>0.17889506696522517</x:v>
      </x:c>
      <x:c r="D649" s="19" t="n">
        <x:v>0.0157626128383626</x:v>
      </x:c>
      <x:c r="E649" s="19" t="n">
        <x:v>0.05244007003928999</x:v>
      </x:c>
      <x:c r="F649" s="19" t="n">
        <x:v>-0.2116683980223445</x:v>
      </x:c>
      <x:c r="G649" s="19" t="n">
        <x:v>-0.0640997508275899</x:v>
      </x:c>
      <x:c r="H649" s="19" t="n">
        <x:v>0.6792419287840801</x:v>
      </x:c>
      <x:c r="I649" s="19" t="n">
        <x:v>0.06907979046960577</x:v>
      </x:c>
      <x:c r="J649" s="19" t="n">
        <x:v>0.06226811649249499</x:v>
      </x:c>
      <x:c r="K649" s="19" t="n">
        <x:v>0.06258938889140041</x:v>
      </x:c>
      <x:c r="L649" s="19" t="n">
        <x:v>0.06866490736522451</x:v>
      </x:c>
      <x:c r="M649" s="19" t="n">
        <x:v>0.06204738060051227</x:v>
      </x:c>
      <x:c r="N649" s="19" t="n">
        <x:v>0.06251662733226908</x:v>
      </x:c>
      <x:c r="O649" s="19" t="n">
        <x:v>0.07056437632460416</x:v>
      </x:c>
      <x:c r="P649" s="19" t="n">
        <x:v>0.06530832166783171</x:v>
      </x:c>
      <x:c r="Q649" s="19" t="n">
        <x:v>0.06132742864948</x:v>
      </x:c>
      <x:c r="R649" s="19" t="n">
        <x:v>0.06361418594637258</x:v>
      </x:c>
      <x:c r="S649" s="21" t="n">
        <x:v>8875.250835153685</x:v>
      </x:c>
      <x:c r="T649" s="21" t="n">
        <x:v>13851.381525491586</x:v>
      </x:c>
      <x:c r="U649" s="21" t="n">
        <x:v>16728.80484286497</x:v>
      </x:c>
      <x:c r="V649" s="21" t="n">
        <x:v>19787.68168367836</x:v>
      </x:c>
      <x:c r="W649" s="21" t="n">
        <x:v>23129.913611269272</x:v>
      </x:c>
      <x:c r="X649" s="21" t="n">
        <x:v>24514.92428002888</x:v>
      </x:c>
      <x:c r="Y649" s="21" t="n">
        <x:v>25567.95468554621</x:v>
      </x:c>
      <x:c r="Z649" s="21" t="n">
        <x:v>26463.159821473222</x:v>
      </x:c>
      <x:c r="AA649" s="21" t="n">
        <x:v>27138.87208055611</x:v>
      </x:c>
      <x:c r="AB649" s="21" t="n">
        <x:v>27587.98118950842</x:v>
      </x:c>
      <x:c r="AC649" s="21" t="n">
        <x:v>35984.32329066316</x:v>
      </x:c>
      <x:c r="AD649" s="25" t="n">
        <x:f>AC649*(1+Inputs!$C$14)*(1-Inputs!$C$14/Inputs!$C$15)</x:f>
        <x:v>28553.560531141215</x:v>
      </x:c>
      <x:c r="AE649" s="25" t="n">
        <x:f>AD649/(B649-Inputs!$C$14)</x:f>
        <x:v>568603.430458058</x:v>
      </x:c>
      <x:c r="AF649" s="25" t="n">
        <x:f>S649/(1+B649)^1+T649/(1+B649)^2+U649/(1+B649)^3+V649/(1+B649)^4+W649/(1+B649)^5+X649/(1+B649)^6+Y649/(1+B649)^7+Z649/(1+B649)^8+AA649/(1+B649)^9+AB649/(1+B649)^10+AE649/(1+B649)^10</x:f>
        <x:v>382011.49819102307</x:v>
      </x:c>
      <x:c r="AG649" s="25" t="n">
        <x:f>(AF649+Inputs!$C$12)/Inputs!$C$13</x:f>
        <x:v>330.62552448055203</x:v>
      </x:c>
      <x:c r="AH649" s="25" t="n">
        <x:f>(S649+Inputs!$C$11)*Inputs!$C$8-Inputs!$C$11</x:f>
        <x:v>2282.8380624966585</x:v>
      </x:c>
      <x:c r="AI649" s="25" t="n">
        <x:f>Inputs!$C$12+AH649-Inputs!$C$10*Inputs!$C$13</x:f>
        <x:v>24600.753477696657</x:v>
      </x:c>
      <x:c r="AJ649" s="25" t="n">
        <x:f>(S649+Inputs!$C$11)*(1-Inputs!$C$8)</x:f>
        <x:v>6592.412772657028</x:v>
      </x:c>
      <x:c r="AK649" s="25" t="n">
        <x:f>AJ649/(1+B649)^(1-Inputs!$C$8)+T649/(1+B649)^(2-Inputs!$C$8)+U649/(1+B649)^(3-Inputs!$C$8)+V649/(1+B649)^(4-Inputs!$C$8)+W649/(1+B649)^(5-Inputs!$C$8)+X649/(1+B649)^(6-Inputs!$C$8)+Y649/(1+B649)^(7-Inputs!$C$8)+Z649/(1+B649)^(8-Inputs!$C$8)+AA649/(1+B649)^(9-Inputs!$C$8)+AB649/(1+B649)^(10-Inputs!$C$8)+AE649/(1+B649)^(10-Inputs!$C$8)</x:f>
        <x:v>394745.8994530422</x:v>
      </x:c>
      <x:c r="AL649" s="25" t="n">
        <x:f>(AK649+AI649)/Inputs!$C$13</x:f>
        <x:v>334.6081914602053</x:v>
      </x:c>
      <x:c r="AM649" s="26" t="n">
        <x:f>IF(AL649&gt;=Inputs!$C$7,1,0)</x:f>
        <x:v>1</x:v>
      </x:c>
      <x:c r="AN649" s="26" t="n">
        <x:f>IF(Inputs!$C$7&lt;=(1-Inputs!$C$16)*AL649,1,0)</x:f>
        <x:v>1</x:v>
      </x:c>
    </x:row>
    <x:row r="650" ht="20" customHeight="1">
      <x:c r="A650" s="16" t="n">
        <x:v>645</x:v>
      </x:c>
      <x:c r="B650" s="19" t="n">
        <x:v>0.07676835196158235</x:v>
      </x:c>
      <x:c r="C650" s="24" t="n">
        <x:v>0.3149546344900216</x:v>
      </x:c>
      <x:c r="D650" s="19" t="n">
        <x:v>0.0385031510930233</x:v>
      </x:c>
      <x:c r="E650" s="19" t="n">
        <x:v>0.04712861629773471</x:v>
      </x:c>
      <x:c r="F650" s="19" t="n">
        <x:v>-0.21343456385879905</x:v>
      </x:c>
      <x:c r="G650" s="19" t="n">
        <x:v>-0.053888372186024186</x:v>
      </x:c>
      <x:c r="H650" s="19" t="n">
        <x:v>0.9077940814223382</x:v>
      </x:c>
      <x:c r="I650" s="19" t="n">
        <x:v>0.06445378591217037</x:v>
      </x:c>
      <x:c r="J650" s="19" t="n">
        <x:v>0.05885485902163623</x:v>
      </x:c>
      <x:c r="K650" s="19" t="n">
        <x:v>0.05999953193260012</x:v>
      </x:c>
      <x:c r="L650" s="19" t="n">
        <x:v>0.0672428898192436</x:v>
      </x:c>
      <x:c r="M650" s="19" t="n">
        <x:v>0.0669343194055125</x:v>
      </x:c>
      <x:c r="N650" s="19" t="n">
        <x:v>0.06308965988571004</x:v>
      </x:c>
      <x:c r="O650" s="19" t="n">
        <x:v>0.05902642142036825</x:v>
      </x:c>
      <x:c r="P650" s="19" t="n">
        <x:v>0.06928434958970797</x:v>
      </x:c>
      <x:c r="Q650" s="19" t="n">
        <x:v>0.06336049663738436</x:v>
      </x:c>
      <x:c r="R650" s="19" t="n">
        <x:v>0.059748086817877494</x:v>
      </x:c>
      <x:c r="S650" s="21" t="n">
        <x:v>8961.023930171938</x:v>
      </x:c>
      <x:c r="T650" s="21" t="n">
        <x:v>14298.65366596612</x:v>
      </x:c>
      <x:c r="U650" s="21" t="n">
        <x:v>17863.93504091687</x:v>
      </x:c>
      <x:c r="V650" s="21" t="n">
        <x:v>21884.03707260257</x:v>
      </x:c>
      <x:c r="W650" s="21" t="n">
        <x:v>26369.732926542547</x:v>
      </x:c>
      <x:c r="X650" s="21" t="n">
        <x:v>28257.990472907855</x:v>
      </x:c>
      <x:c r="Y650" s="21" t="n">
        <x:v>29619.605489343372</x:v>
      </x:c>
      <x:c r="Z650" s="21" t="n">
        <x:v>30688.877030266605</x:v>
      </x:c>
      <x:c r="AA650" s="21" t="n">
        <x:v>31451.882852745475</x:v>
      </x:c>
      <x:c r="AB650" s="21" t="n">
        <x:v>31845.522787631264</x:v>
      </x:c>
      <x:c r="AC650" s="21" t="n">
        <x:v>41537.638418649476</x:v>
      </x:c>
      <x:c r="AD650" s="25" t="n">
        <x:f>AC650*(1+Inputs!$C$14)*(1-Inputs!$C$14/Inputs!$C$15)</x:f>
        <x:v>32960.11608519835</x:v>
      </x:c>
      <x:c r="AE650" s="25" t="n">
        <x:f>AD650/(B650-Inputs!$C$14)</x:f>
        <x:v>789116.987797708</x:v>
      </x:c>
      <x:c r="AF650" s="25" t="n">
        <x:f>S650/(1+B650)^1+T650/(1+B650)^2+U650/(1+B650)^3+V650/(1+B650)^4+W650/(1+B650)^5+X650/(1+B650)^6+Y650/(1+B650)^7+Z650/(1+B650)^8+AA650/(1+B650)^9+AB650/(1+B650)^10+AE650/(1+B650)^10</x:f>
        <x:v>530219.314524341</x:v>
      </x:c>
      <x:c r="AG650" s="25" t="n">
        <x:f>(AF650+Inputs!$C$12)/Inputs!$C$13</x:f>
        <x:v>448.88460449698067</x:v>
      </x:c>
      <x:c r="AH650" s="25" t="n">
        <x:f>(S650+Inputs!$C$11)*Inputs!$C$8-Inputs!$C$11</x:f>
        <x:v>2323.022170025757</x:v>
      </x:c>
      <x:c r="AI650" s="25" t="n">
        <x:f>Inputs!$C$12+AH650-Inputs!$C$10*Inputs!$C$13</x:f>
        <x:v>24640.93758522575</x:v>
      </x:c>
      <x:c r="AJ650" s="25" t="n">
        <x:f>(S650+Inputs!$C$11)*(1-Inputs!$C$8)</x:f>
        <x:v>6638.001760146181</x:v>
      </x:c>
      <x:c r="AK650" s="25" t="n">
        <x:f>AJ650/(1+B650)^(1-Inputs!$C$8)+T650/(1+B650)^(2-Inputs!$C$8)+U650/(1+B650)^(3-Inputs!$C$8)+V650/(1+B650)^(4-Inputs!$C$8)+W650/(1+B650)^(5-Inputs!$C$8)+X650/(1+B650)^(6-Inputs!$C$8)+Y650/(1+B650)^(7-Inputs!$C$8)+Z650/(1+B650)^(8-Inputs!$C$8)+AA650/(1+B650)^(9-Inputs!$C$8)+AB650/(1+B650)^(10-Inputs!$C$8)+AE650/(1+B650)^(10-Inputs!$C$8)</x:f>
        <x:v>546680.9162251521</x:v>
      </x:c>
      <x:c r="AL650" s="25" t="n">
        <x:f>(AK650+AI650)/Inputs!$C$13</x:f>
        <x:v>455.8733708952642</x:v>
      </x:c>
      <x:c r="AM650" s="26" t="n">
        <x:f>IF(AL650&gt;=Inputs!$C$7,1,0)</x:f>
        <x:v>1</x:v>
      </x:c>
      <x:c r="AN650" s="26" t="n">
        <x:f>IF(Inputs!$C$7&lt;=(1-Inputs!$C$16)*AL650,1,0)</x:f>
        <x:v>1</x:v>
      </x:c>
    </x:row>
    <x:row r="651" ht="20" customHeight="1">
      <x:c r="A651" s="16" t="n">
        <x:v>646</x:v>
      </x:c>
      <x:c r="B651" s="19" t="n">
        <x:v>0.09110293037504044</x:v>
      </x:c>
      <x:c r="C651" s="24" t="n">
        <x:v>0.14989359746900277</x:v>
      </x:c>
      <x:c r="D651" s="19" t="n">
        <x:v>0.014271578904536853</x:v>
      </x:c>
      <x:c r="E651" s="19" t="n">
        <x:v>0.0478836534320547</x:v>
      </x:c>
      <x:c r="F651" s="19" t="n">
        <x:v>-0.189160428313902</x:v>
      </x:c>
      <x:c r="G651" s="19" t="n">
        <x:v>-0.08975365592477658</x:v>
      </x:c>
      <x:c r="H651" s="19" t="n">
        <x:v>0.4856019925473163</x:v>
      </x:c>
      <x:c r="I651" s="19" t="n">
        <x:v>0.06590366363368844</x:v>
      </x:c>
      <x:c r="J651" s="19" t="n">
        <x:v>0.052336891606283874</x:v>
      </x:c>
      <x:c r="K651" s="19" t="n">
        <x:v>0.06253314105016103</x:v>
      </x:c>
      <x:c r="L651" s="19" t="n">
        <x:v>0.0630938441431556</x:v>
      </x:c>
      <x:c r="M651" s="19" t="n">
        <x:v>0.06225642641880427</x:v>
      </x:c>
      <x:c r="N651" s="19" t="n">
        <x:v>0.06583718779274364</x:v>
      </x:c>
      <x:c r="O651" s="19" t="n">
        <x:v>0.058279956025911586</x:v>
      </x:c>
      <x:c r="P651" s="19" t="n">
        <x:v>0.05838041090940692</x:v>
      </x:c>
      <x:c r="Q651" s="19" t="n">
        <x:v>0.06904197232153479</x:v>
      </x:c>
      <x:c r="R651" s="19" t="n">
        <x:v>0.06765113681084245</x:v>
      </x:c>
      <x:c r="S651" s="21" t="n">
        <x:v>9113.093195056808</x:v>
      </x:c>
      <x:c r="T651" s="21" t="n">
        <x:v>14063.860574758044</x:v>
      </x:c>
      <x:c r="U651" s="21" t="n">
        <x:v>16592.11281932928</x:v>
      </x:c>
      <x:c r="V651" s="21" t="n">
        <x:v>19137.038309494998</x:v>
      </x:c>
      <x:c r="W651" s="21" t="n">
        <x:v>21901.32437572542</x:v>
      </x:c>
      <x:c r="X651" s="21" t="n">
        <x:v>23102.54542334514</x:v>
      </x:c>
      <x:c r="Y651" s="21" t="n">
        <x:v>24073.903562871496</x:v>
      </x:c>
      <x:c r="Z651" s="21" t="n">
        <x:v>24879.13268320215</x:v>
      </x:c>
      <x:c r="AA651" s="21" t="n">
        <x:v>25524.528944887992</x:v>
      </x:c>
      <x:c r="AB651" s="21" t="n">
        <x:v>26002.46507896157</x:v>
      </x:c>
      <x:c r="AC651" s="21" t="n">
        <x:v>33916.25879864552</x:v>
      </x:c>
      <x:c r="AD651" s="25" t="n">
        <x:f>AC651*(1+Inputs!$C$14)*(1-Inputs!$C$14/Inputs!$C$15)</x:f>
        <x:v>26912.551356725216</x:v>
      </x:c>
      <x:c r="AE651" s="25" t="n">
        <x:f>AD651/(B651-Inputs!$C$14)</x:f>
        <x:v>479699.56608003326</x:v>
      </x:c>
      <x:c r="AF651" s="25" t="n">
        <x:f>S651/(1+B651)^1+T651/(1+B651)^2+U651/(1+B651)^3+V651/(1+B651)^4+W651/(1+B651)^5+X651/(1+B651)^6+Y651/(1+B651)^7+Z651/(1+B651)^8+AA651/(1+B651)^9+AB651/(1+B651)^10+AE651/(1+B651)^10</x:f>
        <x:v>322867.7720909009</x:v>
      </x:c>
      <x:c r="AG651" s="25" t="n">
        <x:f>(AF651+Inputs!$C$12)/Inputs!$C$13</x:f>
        <x:v>283.4331239015298</x:v>
      </x:c>
      <x:c r="AH651" s="25" t="n">
        <x:f>(S651+Inputs!$C$11)*Inputs!$C$8-Inputs!$C$11</x:f>
        <x:v>2394.265579054012</x:v>
      </x:c>
      <x:c r="AI651" s="25" t="n">
        <x:f>Inputs!$C$12+AH651-Inputs!$C$10*Inputs!$C$13</x:f>
        <x:v>24712.180994254013</x:v>
      </x:c>
      <x:c r="AJ651" s="25" t="n">
        <x:f>(S651+Inputs!$C$11)*(1-Inputs!$C$8)</x:f>
        <x:v>6718.827616002797</x:v>
      </x:c>
      <x:c r="AK651" s="25" t="n">
        <x:f>AJ651/(1+B651)^(1-Inputs!$C$8)+T651/(1+B651)^(2-Inputs!$C$8)+U651/(1+B651)^(3-Inputs!$C$8)+V651/(1+B651)^(4-Inputs!$C$8)+W651/(1+B651)^(5-Inputs!$C$8)+X651/(1+B651)^(6-Inputs!$C$8)+Y651/(1+B651)^(7-Inputs!$C$8)+Z651/(1+B651)^(8-Inputs!$C$8)+AA651/(1+B651)^(9-Inputs!$C$8)+AB651/(1+B651)^(10-Inputs!$C$8)+AE651/(1+B651)^(10-Inputs!$C$8)</x:f>
        <x:v>334043.32130030077</x:v>
      </x:c>
      <x:c r="AL651" s="25" t="n">
        <x:f>(AK651+AI651)/Inputs!$C$13</x:f>
        <x:v>286.2608511603055</x:v>
      </x:c>
      <x:c r="AM651" s="26" t="n">
        <x:f>IF(AL651&gt;=Inputs!$C$7,1,0)</x:f>
        <x:v>1</x:v>
      </x:c>
      <x:c r="AN651" s="26" t="n">
        <x:f>IF(Inputs!$C$7&lt;=(1-Inputs!$C$16)*AL651,1,0)</x:f>
        <x:v>0</x:v>
      </x:c>
    </x:row>
    <x:row r="652" ht="20" customHeight="1">
      <x:c r="A652" s="16" t="n">
        <x:v>647</x:v>
      </x:c>
      <x:c r="B652" s="19" t="n">
        <x:v>0.08946346534619055</x:v>
      </x:c>
      <x:c r="C652" s="24" t="n">
        <x:v>0.4436343679368804</x:v>
      </x:c>
      <x:c r="D652" s="19" t="n">
        <x:v>0.007096387495134593</x:v>
      </x:c>
      <x:c r="E652" s="19" t="n">
        <x:v>0.05594318409440831</x:v>
      </x:c>
      <x:c r="F652" s="19" t="n">
        <x:v>-0.21289677216349107</x:v>
      </x:c>
      <x:c r="G652" s="19" t="n">
        <x:v>-0.06689111282954457</x:v>
      </x:c>
      <x:c r="H652" s="19" t="n">
        <x:v>0.42043903345020794</x:v>
      </x:c>
      <x:c r="I652" s="19" t="n">
        <x:v>0.05549961545305791</x:v>
      </x:c>
      <x:c r="J652" s="19" t="n">
        <x:v>0.06166509298314054</x:v>
      </x:c>
      <x:c r="K652" s="19" t="n">
        <x:v>0.05615938103148551</x:v>
      </x:c>
      <x:c r="L652" s="19" t="n">
        <x:v>0.06275516186826166</x:v>
      </x:c>
      <x:c r="M652" s="19" t="n">
        <x:v>0.04816939271932256</x:v>
      </x:c>
      <x:c r="N652" s="19" t="n">
        <x:v>0.053578658178772685</x:v>
      </x:c>
      <x:c r="O652" s="19" t="n">
        <x:v>0.05091751053590883</x:v>
      </x:c>
      <x:c r="P652" s="19" t="n">
        <x:v>0.057576357830024565</x:v>
      </x:c>
      <x:c r="Q652" s="19" t="n">
        <x:v>0.051118201851226105</x:v>
      </x:c>
      <x:c r="R652" s="19" t="n">
        <x:v>0.049834913607384124</x:v>
      </x:c>
      <x:c r="S652" s="21" t="n">
        <x:v>8807.994938776981</x:v>
      </x:c>
      <x:c r="T652" s="21" t="n">
        <x:v>13893.47146262241</x:v>
      </x:c>
      <x:c r="U652" s="21" t="n">
        <x:v>16790.162334269677</x:v>
      </x:c>
      <x:c r="V652" s="21" t="n">
        <x:v>19800.22562787098</x:v>
      </x:c>
      <x:c r="W652" s="21" t="n">
        <x:v>23145.88780358704</x:v>
      </x:c>
      <x:c r="X652" s="21" t="n">
        <x:v>24357.60980759099</x:v>
      </x:c>
      <x:c r="Y652" s="21" t="n">
        <x:v>25339.642846578306</x:v>
      </x:c>
      <x:c r="Z652" s="21" t="n">
        <x:v>26155.39861717144</x:v>
      </x:c>
      <x:c r="AA652" s="21" t="n">
        <x:v>26798.38372587932</x:v>
      </x:c>
      <x:c r="AB652" s="21" t="n">
        <x:v>27228.39363982073</x:v>
      </x:c>
      <x:c r="AC652" s="21" t="n">
        <x:v>35515.29605194008</x:v>
      </x:c>
      <x:c r="AD652" s="25" t="n">
        <x:f>AC652*(1+Inputs!$C$14)*(1-Inputs!$C$14/Inputs!$C$15)</x:f>
        <x:v>28181.38741721445</x:v>
      </x:c>
      <x:c r="AE652" s="25" t="n">
        <x:f>AD652/(B652-Inputs!$C$14)</x:f>
        <x:v>517436.5464643648</x:v>
      </x:c>
      <x:c r="AF652" s="25" t="n">
        <x:f>S652/(1+B652)^1+T652/(1+B652)^2+U652/(1+B652)^3+V652/(1+B652)^4+W652/(1+B652)^5+X652/(1+B652)^6+Y652/(1+B652)^7+Z652/(1+B652)^8+AA652/(1+B652)^9+AB652/(1+B652)^10+AE652/(1+B652)^10</x:f>
        <x:v>347165.166673326</x:v>
      </x:c>
      <x:c r="AG652" s="25" t="n">
        <x:f>(AF652+Inputs!$C$12)/Inputs!$C$13</x:f>
        <x:v>302.8206811923783</x:v>
      </x:c>
      <x:c r="AH652" s="25" t="n">
        <x:f>(S652+Inputs!$C$11)*Inputs!$C$8-Inputs!$C$11</x:f>
        <x:v>2251.3291357009966</x:v>
      </x:c>
      <x:c r="AI652" s="25" t="n">
        <x:f>Inputs!$C$12+AH652-Inputs!$C$10*Inputs!$C$13</x:f>
        <x:v>24569.244550900992</x:v>
      </x:c>
      <x:c r="AJ652" s="25" t="n">
        <x:f>(S652+Inputs!$C$11)*(1-Inputs!$C$8)</x:f>
        <x:v>6556.6658030759845</x:v>
      </x:c>
      <x:c r="AK652" s="25" t="n">
        <x:f>AJ652/(1+B652)^(1-Inputs!$C$8)+T652/(1+B652)^(2-Inputs!$C$8)+U652/(1+B652)^(3-Inputs!$C$8)+V652/(1+B652)^(4-Inputs!$C$8)+W652/(1+B652)^(5-Inputs!$C$8)+X652/(1+B652)^(6-Inputs!$C$8)+Y652/(1+B652)^(7-Inputs!$C$8)+Z652/(1+B652)^(8-Inputs!$C$8)+AA652/(1+B652)^(9-Inputs!$C$8)+AB652/(1+B652)^(10-Inputs!$C$8)+AE652/(1+B652)^(10-Inputs!$C$8)</x:f>
        <x:v>359233.8206177099</x:v>
      </x:c>
      <x:c r="AL652" s="25" t="n">
        <x:f>(AK652+AI652)/Inputs!$C$13</x:f>
        <x:v>306.2469882981592</x:v>
      </x:c>
      <x:c r="AM652" s="26" t="n">
        <x:f>IF(AL652&gt;=Inputs!$C$7,1,0)</x:f>
        <x:v>1</x:v>
      </x:c>
      <x:c r="AN652" s="26" t="n">
        <x:f>IF(Inputs!$C$7&lt;=(1-Inputs!$C$16)*AL652,1,0)</x:f>
        <x:v>0</x:v>
      </x:c>
    </x:row>
    <x:row r="653" ht="20" customHeight="1">
      <x:c r="A653" s="16" t="n">
        <x:v>648</x:v>
      </x:c>
      <x:c r="B653" s="19" t="n">
        <x:v>0.08645295249984411</x:v>
      </x:c>
      <x:c r="C653" s="24" t="n">
        <x:v>0.2868872630500334</x:v>
      </x:c>
      <x:c r="D653" s="19" t="n">
        <x:v>0.03737239292182295</x:v>
      </x:c>
      <x:c r="E653" s="19" t="n">
        <x:v>0.04776886682042772</x:v>
      </x:c>
      <x:c r="F653" s="19" t="n">
        <x:v>-0.20343614362510495</x:v>
      </x:c>
      <x:c r="G653" s="19" t="n">
        <x:v>-0.06213091669458038</x:v>
      </x:c>
      <x:c r="H653" s="19" t="n">
        <x:v>0.9444824296445802</x:v>
      </x:c>
      <x:c r="I653" s="19" t="n">
        <x:v>0.061402645090525995</x:v>
      </x:c>
      <x:c r="J653" s="19" t="n">
        <x:v>0.06763561618997642</x:v>
      </x:c>
      <x:c r="K653" s="19" t="n">
        <x:v>0.07109437042809645</x:v>
      </x:c>
      <x:c r="L653" s="19" t="n">
        <x:v>0.06025372535954489</x:v>
      </x:c>
      <x:c r="M653" s="19" t="n">
        <x:v>0.060922455791566105</x:v>
      </x:c>
      <x:c r="N653" s="19" t="n">
        <x:v>0.059569819550896456</x:v>
      </x:c>
      <x:c r="O653" s="19" t="n">
        <x:v>0.06897793126618013</x:v>
      </x:c>
      <x:c r="P653" s="19" t="n">
        <x:v>0.06684129065289994</x:v>
      </x:c>
      <x:c r="Q653" s="19" t="n">
        <x:v>0.07240018385272037</x:v>
      </x:c>
      <x:c r="R653" s="19" t="n">
        <x:v>0.06317412166703776</x:v>
      </x:c>
      <x:c r="S653" s="21" t="n">
        <x:v>9112.818432117632</x:v>
      </x:c>
      <x:c r="T653" s="21" t="n">
        <x:v>14479.093178968442</x:v>
      </x:c>
      <x:c r="U653" s="21" t="n">
        <x:v>18052.876878313386</x:v>
      </x:c>
      <x:c r="V653" s="21" t="n">
        <x:v>22047.8121283765</x:v>
      </x:c>
      <x:c r="W653" s="21" t="n">
        <x:v>26416.108476000005</x:v>
      </x:c>
      <x:c r="X653" s="21" t="n">
        <x:v>28259.00641512991</x:v>
      </x:c>
      <x:c r="Y653" s="21" t="n">
        <x:v>29603.193953606533</x:v>
      </x:c>
      <x:c r="Z653" s="21" t="n">
        <x:v>30689.865212826997</x:v>
      </x:c>
      <x:c r="AA653" s="21" t="n">
        <x:v>31443.226953851958</x:v>
      </x:c>
      <x:c r="AB653" s="21" t="n">
        <x:v>31843.650211013333</x:v>
      </x:c>
      <x:c r="AC653" s="21" t="n">
        <x:v>41535.19592740869</x:v>
      </x:c>
      <x:c r="AD653" s="25" t="n">
        <x:f>AC653*(1+Inputs!$C$14)*(1-Inputs!$C$14/Inputs!$C$15)</x:f>
        <x:v>32958.17796839879</x:v>
      </x:c>
      <x:c r="AE653" s="25" t="n">
        <x:f>AD653/(B653-Inputs!$C$14)</x:f>
        <x:v>640549.7909667798</x:v>
      </x:c>
      <x:c r="AF653" s="25" t="n">
        <x:f>S653/(1+B653)^1+T653/(1+B653)^2+U653/(1+B653)^3+V653/(1+B653)^4+W653/(1+B653)^5+X653/(1+B653)^6+Y653/(1+B653)^7+Z653/(1+B653)^8+AA653/(1+B653)^9+AB653/(1+B653)^10+AE653/(1+B653)^10</x:f>
        <x:v>425910.60941866925</x:v>
      </x:c>
      <x:c r="AG653" s="25" t="n">
        <x:f>(AF653+Inputs!$C$12)/Inputs!$C$13</x:f>
        <x:v>365.65382889632417</x:v>
      </x:c>
      <x:c r="AH653" s="25" t="n">
        <x:f>(S653+Inputs!$C$11)*Inputs!$C$8-Inputs!$C$11</x:f>
        <x:v>2394.1368544989455</x:v>
      </x:c>
      <x:c r="AI653" s="25" t="n">
        <x:f>Inputs!$C$12+AH653-Inputs!$C$10*Inputs!$C$13</x:f>
        <x:v>24712.052269698943</x:v>
      </x:c>
      <x:c r="AJ653" s="25" t="n">
        <x:f>(S653+Inputs!$C$11)*(1-Inputs!$C$8)</x:f>
        <x:v>6718.681577618687</x:v>
      </x:c>
      <x:c r="AK653" s="25" t="n">
        <x:f>AJ653/(1+B653)^(1-Inputs!$C$8)+T653/(1+B653)^(2-Inputs!$C$8)+U653/(1+B653)^(3-Inputs!$C$8)+V653/(1+B653)^(4-Inputs!$C$8)+W653/(1+B653)^(5-Inputs!$C$8)+X653/(1+B653)^(6-Inputs!$C$8)+Y653/(1+B653)^(7-Inputs!$C$8)+Z653/(1+B653)^(8-Inputs!$C$8)+AA653/(1+B653)^(9-Inputs!$C$8)+AB653/(1+B653)^(10-Inputs!$C$8)+AE653/(1+B653)^(10-Inputs!$C$8)</x:f>
        <x:v>440490.44536998903</x:v>
      </x:c>
      <x:c r="AL653" s="25" t="n">
        <x:f>(AK653+AI653)/Inputs!$C$13</x:f>
        <x:v>371.1978271678158</x:v>
      </x:c>
      <x:c r="AM653" s="26" t="n">
        <x:f>IF(AL653&gt;=Inputs!$C$7,1,0)</x:f>
        <x:v>1</x:v>
      </x:c>
      <x:c r="AN653" s="26" t="n">
        <x:f>IF(Inputs!$C$7&lt;=(1-Inputs!$C$16)*AL653,1,0)</x:f>
        <x:v>1</x:v>
      </x:c>
    </x:row>
    <x:row r="654" ht="20" customHeight="1">
      <x:c r="A654" s="16" t="n">
        <x:v>649</x:v>
      </x:c>
      <x:c r="B654" s="19" t="n">
        <x:v>0.08765298440227225</x:v>
      </x:c>
      <x:c r="C654" s="24" t="n">
        <x:v>0.33076831775034066</x:v>
      </x:c>
      <x:c r="D654" s="19" t="n">
        <x:v>0.020839728219873167</x:v>
      </x:c>
      <x:c r="E654" s="19" t="n">
        <x:v>0.052280871845050286</x:v>
      </x:c>
      <x:c r="F654" s="19" t="n">
        <x:v>-0.16415779831305488</x:v>
      </x:c>
      <x:c r="G654" s="19" t="n">
        <x:v>-0.05959624310109291</x:v>
      </x:c>
      <x:c r="H654" s="19" t="n">
        <x:v>0.7556421691465118</x:v>
      </x:c>
      <x:c r="I654" s="19" t="n">
        <x:v>0.0611782343980974</x:v>
      </x:c>
      <x:c r="J654" s="19" t="n">
        <x:v>0.07220122865238068</x:v>
      </x:c>
      <x:c r="K654" s="19" t="n">
        <x:v>0.06443627469042326</x:v>
      </x:c>
      <x:c r="L654" s="19" t="n">
        <x:v>0.07016185023815638</x:v>
      </x:c>
      <x:c r="M654" s="19" t="n">
        <x:v>0.06385683432667179</x:v>
      </x:c>
      <x:c r="N654" s="19" t="n">
        <x:v>0.06885191084449048</x:v>
      </x:c>
      <x:c r="O654" s="19" t="n">
        <x:v>0.0646531228569745</x:v>
      </x:c>
      <x:c r="P654" s="19" t="n">
        <x:v>0.07113496457160068</x:v>
      </x:c>
      <x:c r="Q654" s="19" t="n">
        <x:v>0.06099125835173595</x:v>
      </x:c>
      <x:c r="R654" s="19" t="n">
        <x:v>0.06680789187174582</x:v>
      </x:c>
      <x:c r="S654" s="21" t="n">
        <x:v>9774.407961704652</x:v>
      </x:c>
      <x:c r="T654" s="21" t="n">
        <x:v>15171.50385778686</x:v>
      </x:c>
      <x:c r="U654" s="21" t="n">
        <x:v>18284.60384430537</x:v>
      </x:c>
      <x:c r="V654" s="21" t="n">
        <x:v>21582.44580232423</x:v>
      </x:c>
      <x:c r="W654" s="21" t="n">
        <x:v>25224.42814370744</x:v>
      </x:c>
      <x:c r="X654" s="21" t="n">
        <x:v>26739.782382385423</x:v>
      </x:c>
      <x:c r="Y654" s="21" t="n">
        <x:v>27912.420836621863</x:v>
      </x:c>
      <x:c r="Z654" s="21" t="n">
        <x:v>28846.38279500941</x:v>
      </x:c>
      <x:c r="AA654" s="21" t="n">
        <x:v>29534.214711292952</x:v>
      </x:c>
      <x:c r="AB654" s="21" t="n">
        <x:v>29928.64506286097</x:v>
      </x:c>
      <x:c r="AC654" s="21" t="n">
        <x:v>39037.36312547083</x:v>
      </x:c>
      <x:c r="AD654" s="25" t="n">
        <x:f>AC654*(1+Inputs!$C$14)*(1-Inputs!$C$14/Inputs!$C$15)</x:f>
        <x:v>30976.1476400611</x:v>
      </x:c>
      <x:c r="AE654" s="25" t="n">
        <x:f>AD654/(B654-Inputs!$C$14)</x:f>
        <x:v>588307.5383420113</x:v>
      </x:c>
      <x:c r="AF654" s="25" t="n">
        <x:f>S654/(1+B654)^1+T654/(1+B654)^2+U654/(1+B654)^3+V654/(1+B654)^4+W654/(1+B654)^5+X654/(1+B654)^6+Y654/(1+B654)^7+Z654/(1+B654)^8+AA654/(1+B654)^9+AB654/(1+B654)^10+AE654/(1+B654)^10</x:f>
        <x:v>395102.1758051417</x:v>
      </x:c>
      <x:c r="AG654" s="25" t="n">
        <x:f>(AF654+Inputs!$C$12)/Inputs!$C$13</x:f>
        <x:v>341.07093505158207</x:v>
      </x:c>
      <x:c r="AH654" s="25" t="n">
        <x:f>(S654+Inputs!$C$11)*Inputs!$C$8-Inputs!$C$11</x:f>
        <x:v>2704.0870176753306</x:v>
      </x:c>
      <x:c r="AI654" s="25" t="n">
        <x:f>Inputs!$C$12+AH654-Inputs!$C$10*Inputs!$C$13</x:f>
        <x:v>25022.002432875328</x:v>
      </x:c>
      <x:c r="AJ654" s="25" t="n">
        <x:f>(S654+Inputs!$C$11)*(1-Inputs!$C$8)</x:f>
        <x:v>7070.320944029322</x:v>
      </x:c>
      <x:c r="AK654" s="25" t="n">
        <x:f>AJ654/(1+B654)^(1-Inputs!$C$8)+T654/(1+B654)^(2-Inputs!$C$8)+U654/(1+B654)^(3-Inputs!$C$8)+V654/(1+B654)^(4-Inputs!$C$8)+W654/(1+B654)^(5-Inputs!$C$8)+X654/(1+B654)^(6-Inputs!$C$8)+Y654/(1+B654)^(7-Inputs!$C$8)+Z654/(1+B654)^(8-Inputs!$C$8)+AA654/(1+B654)^(9-Inputs!$C$8)+AB654/(1+B654)^(10-Inputs!$C$8)+AE654/(1+B654)^(10-Inputs!$C$8)</x:f>
        <x:v>408379.0792061884</x:v>
      </x:c>
      <x:c r="AL654" s="25" t="n">
        <x:f>(AK654+AI654)/Inputs!$C$13</x:f>
        <x:v>345.8226054521436</x:v>
      </x:c>
      <x:c r="AM654" s="26" t="n">
        <x:f>IF(AL654&gt;=Inputs!$C$7,1,0)</x:f>
        <x:v>1</x:v>
      </x:c>
      <x:c r="AN654" s="26" t="n">
        <x:f>IF(Inputs!$C$7&lt;=(1-Inputs!$C$16)*AL654,1,0)</x:f>
        <x:v>1</x:v>
      </x:c>
    </x:row>
    <x:row r="655" ht="20" customHeight="1">
      <x:c r="A655" s="16" t="n">
        <x:v>650</x:v>
      </x:c>
      <x:c r="B655" s="19" t="n">
        <x:v>0.09356348347806033</x:v>
      </x:c>
      <x:c r="C655" s="24" t="n">
        <x:v>0.5655942095980606</x:v>
      </x:c>
      <x:c r="D655" s="19" t="n">
        <x:v>0.02988320809991052</x:v>
      </x:c>
      <x:c r="E655" s="19" t="n">
        <x:v>0.044146737406964294</x:v>
      </x:c>
      <x:c r="F655" s="19" t="n">
        <x:v>-0.20750863445190249</x:v>
      </x:c>
      <x:c r="G655" s="19" t="n">
        <x:v>-0.07063321311100423</x:v>
      </x:c>
      <x:c r="H655" s="19" t="n">
        <x:v>0.7381989997900575</x:v>
      </x:c>
      <x:c r="I655" s="19" t="n">
        <x:v>0.0656871437850316</x:v>
      </x:c>
      <x:c r="J655" s="19" t="n">
        <x:v>0.055258175358306974</x:v>
      </x:c>
      <x:c r="K655" s="19" t="n">
        <x:v>0.06524242469847535</x:v>
      </x:c>
      <x:c r="L655" s="19" t="n">
        <x:v>0.07290644524563845</x:v>
      </x:c>
      <x:c r="M655" s="19" t="n">
        <x:v>0.05753541487635062</x:v>
      </x:c>
      <x:c r="N655" s="19" t="n">
        <x:v>0.055856435205040494</x:v>
      </x:c>
      <x:c r="O655" s="19" t="n">
        <x:v>0.06617184520537762</x:v>
      </x:c>
      <x:c r="P655" s="19" t="n">
        <x:v>0.07044011670703071</x:v>
      </x:c>
      <x:c r="Q655" s="19" t="n">
        <x:v>0.0660583644670021</x:v>
      </x:c>
      <x:c r="R655" s="19" t="n">
        <x:v>0.06323347055165528</x:v>
      </x:c>
      <x:c r="S655" s="21" t="n">
        <x:v>8940.766283168623</x:v>
      </x:c>
      <x:c r="T655" s="21" t="n">
        <x:v>14428.136080325874</x:v>
      </x:c>
      <x:c r="U655" s="21" t="n">
        <x:v>17967.60797455282</x:v>
      </x:c>
      <x:c r="V655" s="21" t="n">
        <x:v>21889.2192593838</x:v>
      </x:c>
      <x:c r="W655" s="21" t="n">
        <x:v>26268.88682880238</x:v>
      </x:c>
      <x:c r="X655" s="21" t="n">
        <x:v>27870.834959579868</x:v>
      </x:c>
      <x:c r="Y655" s="21" t="n">
        <x:v>29063.98257227995</x:v>
      </x:c>
      <x:c r="Z655" s="21" t="n">
        <x:v>30042.46119754361</x:v>
      </x:c>
      <x:c r="AA655" s="21" t="n">
        <x:v>30741.19340629204</x:v>
      </x:c>
      <x:c r="AB655" s="21" t="n">
        <x:v>31121.184072510423</x:v>
      </x:c>
      <x:c r="AC655" s="21" t="n">
        <x:v>40592.84879023099</x:v>
      </x:c>
      <x:c r="AD655" s="25" t="n">
        <x:f>AC655*(1+Inputs!$C$14)*(1-Inputs!$C$14/Inputs!$C$15)</x:f>
        <x:v>32210.42551504829</x:v>
      </x:c>
      <x:c r="AE655" s="25" t="n">
        <x:f>AD655/(B655-Inputs!$C$14)</x:f>
        <x:v>550008.7017042848</x:v>
      </x:c>
      <x:c r="AF655" s="25" t="n">
        <x:f>S655/(1+B655)^1+T655/(1+B655)^2+U655/(1+B655)^3+V655/(1+B655)^4+W655/(1+B655)^5+X655/(1+B655)^6+Y655/(1+B655)^7+Z655/(1+B655)^8+AA655/(1+B655)^9+AB655/(1+B655)^10+AE655/(1+B655)^10</x:f>
        <x:v>363944.00050937035</x:v>
      </x:c>
      <x:c r="AG655" s="25" t="n">
        <x:f>(AF655+Inputs!$C$12)/Inputs!$C$13</x:f>
        <x:v>316.2089727298271</x:v>
      </x:c>
      <x:c r="AH655" s="25" t="n">
        <x:f>(S655+Inputs!$C$11)*Inputs!$C$8-Inputs!$C$11</x:f>
        <x:v>2313.5316011557115</x:v>
      </x:c>
      <x:c r="AI655" s="25" t="n">
        <x:f>Inputs!$C$12+AH655-Inputs!$C$10*Inputs!$C$13</x:f>
        <x:v>24631.447016355713</x:v>
      </x:c>
      <x:c r="AJ655" s="25" t="n">
        <x:f>(S655+Inputs!$C$11)*(1-Inputs!$C$8)</x:f>
        <x:v>6627.234682012912</x:v>
      </x:c>
      <x:c r="AK655" s="25" t="n">
        <x:f>AJ655/(1+B655)^(1-Inputs!$C$8)+T655/(1+B655)^(2-Inputs!$C$8)+U655/(1+B655)^(3-Inputs!$C$8)+V655/(1+B655)^(4-Inputs!$C$8)+W655/(1+B655)^(5-Inputs!$C$8)+X655/(1+B655)^(6-Inputs!$C$8)+Y655/(1+B655)^(7-Inputs!$C$8)+Z655/(1+B655)^(8-Inputs!$C$8)+AA655/(1+B655)^(9-Inputs!$C$8)+AB655/(1+B655)^(10-Inputs!$C$8)+AE655/(1+B655)^(10-Inputs!$C$8)</x:f>
        <x:v>377312.1693263677</x:v>
      </x:c>
      <x:c r="AL655" s="25" t="n">
        <x:f>(AK655+AI655)/Inputs!$C$13</x:f>
        <x:v>320.7218314334009</x:v>
      </x:c>
      <x:c r="AM655" s="26" t="n">
        <x:f>IF(AL655&gt;=Inputs!$C$7,1,0)</x:f>
        <x:v>1</x:v>
      </x:c>
      <x:c r="AN655" s="26" t="n">
        <x:f>IF(Inputs!$C$7&lt;=(1-Inputs!$C$16)*AL655,1,0)</x:f>
        <x:v>0</x:v>
      </x:c>
    </x:row>
    <x:row r="656" ht="20" customHeight="1">
      <x:c r="A656" s="16" t="n">
        <x:v>651</x:v>
      </x:c>
      <x:c r="B656" s="19" t="n">
        <x:v>0.08078754733704645</x:v>
      </x:c>
      <x:c r="C656" s="24" t="n">
        <x:v>0.798800323446784</x:v>
      </x:c>
      <x:c r="D656" s="19" t="n">
        <x:v>0.027906156402114846</x:v>
      </x:c>
      <x:c r="E656" s="19" t="n">
        <x:v>0.041740968705451284</x:v>
      </x:c>
      <x:c r="F656" s="19" t="n">
        <x:v>-0.143408035944002</x:v>
      </x:c>
      <x:c r="G656" s="19" t="n">
        <x:v>-0.09972011062338708</x:v>
      </x:c>
      <x:c r="H656" s="19" t="n">
        <x:v>0.8480108470695029</x:v>
      </x:c>
      <x:c r="I656" s="19" t="n">
        <x:v>0.06890073875100483</x:v>
      </x:c>
      <x:c r="J656" s="19" t="n">
        <x:v>0.07084696999893253</x:v>
      </x:c>
      <x:c r="K656" s="19" t="n">
        <x:v>0.06874053835907376</x:v>
      </x:c>
      <x:c r="L656" s="19" t="n">
        <x:v>0.07074219710694138</x:v>
      </x:c>
      <x:c r="M656" s="19" t="n">
        <x:v>0.07220943118111905</x:v>
      </x:c>
      <x:c r="N656" s="19" t="n">
        <x:v>0.06985631690446895</x:v>
      </x:c>
      <x:c r="O656" s="19" t="n">
        <x:v>0.07418740366009957</x:v>
      </x:c>
      <x:c r="P656" s="19" t="n">
        <x:v>0.0672957973004884</x:v>
      </x:c>
      <x:c r="Q656" s="19" t="n">
        <x:v>0.06504420969876833</x:v>
      </x:c>
      <x:c r="R656" s="19" t="n">
        <x:v>0.06672032287699381</x:v>
      </x:c>
      <x:c r="S656" s="21" t="n">
        <x:v>9924.896705610436</x:v>
      </x:c>
      <x:c r="T656" s="21" t="n">
        <x:v>15962.525053550029</x:v>
      </x:c>
      <x:c r="U656" s="21" t="n">
        <x:v>19700.784497445118</x:v>
      </x:c>
      <x:c r="V656" s="21" t="n">
        <x:v>23662.692632571325</x:v>
      </x:c>
      <x:c r="W656" s="21" t="n">
        <x:v>28102.206058304488</x:v>
      </x:c>
      <x:c r="X656" s="21" t="n">
        <x:v>29726.657922283663</x:v>
      </x:c>
      <x:c r="Y656" s="21" t="n">
        <x:v>30954.159542425223</x:v>
      </x:c>
      <x:c r="Z656" s="21" t="n">
        <x:v>31919.09979625748</x:v>
      </x:c>
      <x:c r="AA656" s="21" t="n">
        <x:v>32562.008754280847</x:v>
      </x:c>
      <x:c r="AB656" s="21" t="n">
        <x:v>32879.00648435767</x:v>
      </x:c>
      <x:c r="AC656" s="21" t="n">
        <x:v>42885.66063177087</x:v>
      </x:c>
      <x:c r="AD656" s="25" t="n">
        <x:f>AC656*(1+Inputs!$C$14)*(1-Inputs!$C$14/Inputs!$C$15)</x:f>
        <x:v>34029.77171131018</x:v>
      </x:c>
      <x:c r="AE656" s="25" t="n">
        <x:f>AD656/(B656-Inputs!$C$14)</x:f>
        <x:v>743210.1890239683</x:v>
      </x:c>
      <x:c r="AF656" s="25" t="n">
        <x:f>S656/(1+B656)^1+T656/(1+B656)^2+U656/(1+B656)^3+V656/(1+B656)^4+W656/(1+B656)^5+X656/(1+B656)^6+Y656/(1+B656)^7+Z656/(1+B656)^8+AA656/(1+B656)^9+AB656/(1+B656)^10+AE656/(1+B656)^10</x:f>
        <x:v>501668.2032118527</x:v>
      </x:c>
      <x:c r="AG656" s="25" t="n">
        <x:f>(AF656+Inputs!$C$12)/Inputs!$C$13</x:f>
        <x:v>426.1028900044875</x:v>
      </x:c>
      <x:c r="AH656" s="25" t="n">
        <x:f>(S656+Inputs!$C$11)*Inputs!$C$8-Inputs!$C$11</x:f>
        <x:v>2774.5899634503685</x:v>
      </x:c>
      <x:c r="AI656" s="25" t="n">
        <x:f>Inputs!$C$12+AH656-Inputs!$C$10*Inputs!$C$13</x:f>
        <x:v>25092.505378650363</x:v>
      </x:c>
      <x:c r="AJ656" s="25" t="n">
        <x:f>(S656+Inputs!$C$11)*(1-Inputs!$C$8)</x:f>
        <x:v>7150.306742160068</x:v>
      </x:c>
      <x:c r="AK656" s="25" t="n">
        <x:f>AJ656/(1+B656)^(1-Inputs!$C$8)+T656/(1+B656)^(2-Inputs!$C$8)+U656/(1+B656)^(3-Inputs!$C$8)+V656/(1+B656)^(4-Inputs!$C$8)+W656/(1+B656)^(5-Inputs!$C$8)+X656/(1+B656)^(6-Inputs!$C$8)+Y656/(1+B656)^(7-Inputs!$C$8)+Z656/(1+B656)^(8-Inputs!$C$8)+AA656/(1+B656)^(9-Inputs!$C$8)+AB656/(1+B656)^(10-Inputs!$C$8)+AE656/(1+B656)^(10-Inputs!$C$8)</x:f>
        <x:v>517601.5445756802</x:v>
      </x:c>
      <x:c r="AL656" s="25" t="n">
        <x:f>(AK656+AI656)/Inputs!$C$13</x:f>
        <x:v>433.0304613196115</x:v>
      </x:c>
      <x:c r="AM656" s="26" t="n">
        <x:f>IF(AL656&gt;=Inputs!$C$7,1,0)</x:f>
        <x:v>1</x:v>
      </x:c>
      <x:c r="AN656" s="26" t="n">
        <x:f>IF(Inputs!$C$7&lt;=(1-Inputs!$C$16)*AL656,1,0)</x:f>
        <x:v>1</x:v>
      </x:c>
    </x:row>
    <x:row r="657" ht="20" customHeight="1">
      <x:c r="A657" s="16" t="n">
        <x:v>652</x:v>
      </x:c>
      <x:c r="B657" s="19" t="n">
        <x:v>0.07639658711624253</x:v>
      </x:c>
      <x:c r="C657" s="24" t="n">
        <x:v>0.4562935105271606</x:v>
      </x:c>
      <x:c r="D657" s="19" t="n">
        <x:v>0.03737708642184856</x:v>
      </x:c>
      <x:c r="E657" s="19" t="n">
        <x:v>0.04818662174973526</x:v>
      </x:c>
      <x:c r="F657" s="19" t="n">
        <x:v>-0.20489227123068648</x:v>
      </x:c>
      <x:c r="G657" s="19" t="n">
        <x:v>-0.07456458859690371</x:v>
      </x:c>
      <x:c r="H657" s="19" t="n">
        <x:v>0.45808522181951616</x:v>
      </x:c>
      <x:c r="I657" s="19" t="n">
        <x:v>0.0619808584700661</x:v>
      </x:c>
      <x:c r="J657" s="19" t="n">
        <x:v>0.06670352477099754</x:v>
      </x:c>
      <x:c r="K657" s="19" t="n">
        <x:v>0.052293717574617635</x:v>
      </x:c>
      <x:c r="L657" s="19" t="n">
        <x:v>0.0707637614966859</x:v>
      </x:c>
      <x:c r="M657" s="19" t="n">
        <x:v>0.05813179274780737</x:v>
      </x:c>
      <x:c r="N657" s="19" t="n">
        <x:v>0.05590583983735428</x:v>
      </x:c>
      <x:c r="O657" s="19" t="n">
        <x:v>0.05214410319596141</x:v>
      </x:c>
      <x:c r="P657" s="19" t="n">
        <x:v>0.056291094536585436</x:v>
      </x:c>
      <x:c r="Q657" s="19" t="n">
        <x:v>0.05342512671480904</x:v>
      </x:c>
      <x:c r="R657" s="19" t="n">
        <x:v>0.05199202984798717</x:v>
      </x:c>
      <x:c r="S657" s="21" t="n">
        <x:v>8962.699195362247</x:v>
      </x:c>
      <x:c r="T657" s="21" t="n">
        <x:v>14333.651294166759</x:v>
      </x:c>
      <x:c r="U657" s="21" t="n">
        <x:v>17678.617302546278</x:v>
      </x:c>
      <x:c r="V657" s="21" t="n">
        <x:v>21223.52899005868</x:v>
      </x:c>
      <x:c r="W657" s="21" t="n">
        <x:v>25285.77291950346</x:v>
      </x:c>
      <x:c r="X657" s="21" t="n">
        <x:v>26968.490781552704</x:v>
      </x:c>
      <x:c r="Y657" s="21" t="n">
        <x:v>28288.810551561666</x:v>
      </x:c>
      <x:c r="Z657" s="21" t="n">
        <x:v>29332.719846995307</x:v>
      </x:c>
      <x:c r="AA657" s="21" t="n">
        <x:v>30078.212399559674</x:v>
      </x:c>
      <x:c r="AB657" s="21" t="n">
        <x:v>30482.070752383126</x:v>
      </x:c>
      <x:c r="AC657" s="21" t="n">
        <x:v>39759.22272049973</x:v>
      </x:c>
      <x:c r="AD657" s="25" t="n">
        <x:f>AC657*(1+Inputs!$C$14)*(1-Inputs!$C$14/Inputs!$C$15)</x:f>
        <x:v>31548.943228716533</x:v>
      </x:c>
      <x:c r="AE657" s="25" t="n">
        <x:f>AD657/(B657-Inputs!$C$14)</x:f>
        <x:v>762114.5951024032</x:v>
      </x:c>
      <x:c r="AF657" s="25" t="n">
        <x:f>S657/(1+B657)^1+T657/(1+B657)^2+U657/(1+B657)^3+V657/(1+B657)^4+W657/(1+B657)^5+X657/(1+B657)^6+Y657/(1+B657)^7+Z657/(1+B657)^8+AA657/(1+B657)^9+AB657/(1+B657)^10+AE657/(1+B657)^10</x:f>
        <x:v>513803.47536556295</x:v>
      </x:c>
      <x:c r="AG657" s="25" t="n">
        <x:f>(AF657+Inputs!$C$12)/Inputs!$C$13</x:f>
        <x:v>435.78595636462614</x:v>
      </x:c>
      <x:c r="AH657" s="25" t="n">
        <x:f>(S657+Inputs!$C$11)*Inputs!$C$8-Inputs!$C$11</x:f>
        <x:v>2323.8070202929985</x:v>
      </x:c>
      <x:c r="AI657" s="25" t="n">
        <x:f>Inputs!$C$12+AH657-Inputs!$C$10*Inputs!$C$13</x:f>
        <x:v>24641.722435492993</x:v>
      </x:c>
      <x:c r="AJ657" s="25" t="n">
        <x:f>(S657+Inputs!$C$11)*(1-Inputs!$C$8)</x:f>
        <x:v>6638.89217506925</x:v>
      </x:c>
      <x:c r="AK657" s="25" t="n">
        <x:f>AJ657/(1+B657)^(1-Inputs!$C$8)+T657/(1+B657)^(2-Inputs!$C$8)+U657/(1+B657)^(3-Inputs!$C$8)+V657/(1+B657)^(4-Inputs!$C$8)+W657/(1+B657)^(5-Inputs!$C$8)+X657/(1+B657)^(6-Inputs!$C$8)+Y657/(1+B657)^(7-Inputs!$C$8)+Z657/(1+B657)^(8-Inputs!$C$8)+AA657/(1+B657)^(9-Inputs!$C$8)+AB657/(1+B657)^(10-Inputs!$C$8)+AE657/(1+B657)^(10-Inputs!$C$8)</x:f>
        <x:v>529599.0572539101</x:v>
      </x:c>
      <x:c r="AL657" s="25" t="n">
        <x:f>(AK657+AI657)/Inputs!$C$13</x:f>
        <x:v>442.24391354804874</x:v>
      </x:c>
      <x:c r="AM657" s="26" t="n">
        <x:f>IF(AL657&gt;=Inputs!$C$7,1,0)</x:f>
        <x:v>1</x:v>
      </x:c>
      <x:c r="AN657" s="26" t="n">
        <x:f>IF(Inputs!$C$7&lt;=(1-Inputs!$C$16)*AL657,1,0)</x:f>
        <x:v>1</x:v>
      </x:c>
    </x:row>
    <x:row r="658" ht="20" customHeight="1">
      <x:c r="A658" s="16" t="n">
        <x:v>653</x:v>
      </x:c>
      <x:c r="B658" s="19" t="n">
        <x:v>0.08133671134020265</x:v>
      </x:c>
      <x:c r="C658" s="24" t="n">
        <x:v>0.5945239787704679</x:v>
      </x:c>
      <x:c r="D658" s="19" t="n">
        <x:v>0.011115022688436227</x:v>
      </x:c>
      <x:c r="E658" s="19" t="n">
        <x:v>0.06228322247393664</x:v>
      </x:c>
      <x:c r="F658" s="19" t="n">
        <x:v>-0.17805586815376162</x:v>
      </x:c>
      <x:c r="G658" s="19" t="n">
        <x:v>-0.09771473354572151</x:v>
      </x:c>
      <x:c r="H658" s="19" t="n">
        <x:v>0.8738386956274837</x:v>
      </x:c>
      <x:c r="I658" s="19" t="n">
        <x:v>0.07495824521433064</x:v>
      </x:c>
      <x:c r="J658" s="19" t="n">
        <x:v>0.06858462146710395</x:v>
      </x:c>
      <x:c r="K658" s="19" t="n">
        <x:v>0.07350563953755113</x:v>
      </x:c>
      <x:c r="L658" s="19" t="n">
        <x:v>0.07336597252993557</x:v>
      </x:c>
      <x:c r="M658" s="19" t="n">
        <x:v>0.07688402442301709</x:v>
      </x:c>
      <x:c r="N658" s="19" t="n">
        <x:v>0.06951903193881094</x:v>
      </x:c>
      <x:c r="O658" s="19" t="n">
        <x:v>0.06688222076313081</x:v>
      </x:c>
      <x:c r="P658" s="19" t="n">
        <x:v>0.06665723515055674</x:v>
      </x:c>
      <x:c r="Q658" s="19" t="n">
        <x:v>0.07461958892951429</x:v>
      </x:c>
      <x:c r="R658" s="19" t="n">
        <x:v>0.07484748640834255</x:v>
      </x:c>
      <x:c r="S658" s="21" t="n">
        <x:v>9339.442364257477</x:v>
      </x:c>
      <x:c r="T658" s="21" t="n">
        <x:v>15079.051563725172</x:v>
      </x:c>
      <x:c r="U658" s="21" t="n">
        <x:v>18771.097770777495</x:v>
      </x:c>
      <x:c r="V658" s="21" t="n">
        <x:v>22764.355411871446</x:v>
      </x:c>
      <x:c r="W658" s="21" t="n">
        <x:v>27205.22462134574</x:v>
      </x:c>
      <x:c r="X658" s="21" t="n">
        <x:v>28899.460642752485</x:v>
      </x:c>
      <x:c r="Y658" s="21" t="n">
        <x:v>30129.695062173727</x:v>
      </x:c>
      <x:c r="Z658" s="21" t="n">
        <x:v>31089.969180578984</x:v>
      </x:c>
      <x:c r="AA658" s="21" t="n">
        <x:v>31758.572949414935</x:v>
      </x:c>
      <x:c r="AB658" s="21" t="n">
        <x:v>32119.28354579672</x:v>
      </x:c>
      <x:c r="AC658" s="21" t="n">
        <x:v>41894.71766843051</x:v>
      </x:c>
      <x:c r="AD658" s="25" t="n">
        <x:f>AC658*(1+Inputs!$C$14)*(1-Inputs!$C$14/Inputs!$C$15)</x:f>
        <x:v>33243.458469899604</x:v>
      </x:c>
      <x:c r="AE658" s="25" t="n">
        <x:f>AD658/(B658-Inputs!$C$14)</x:f>
        <x:v>717432.4096034179</x:v>
      </x:c>
      <x:c r="AF658" s="25" t="n">
        <x:f>S658/(1+B658)^1+T658/(1+B658)^2+U658/(1+B658)^3+V658/(1+B658)^4+W658/(1+B658)^5+X658/(1+B658)^6+Y658/(1+B658)^7+Z658/(1+B658)^8+AA658/(1+B658)^9+AB658/(1+B658)^10+AE658/(1+B658)^10</x:f>
        <x:v>482197.96141725744</x:v>
      </x:c>
      <x:c r="AG658" s="25" t="n">
        <x:f>(AF658+Inputs!$C$12)/Inputs!$C$13</x:f>
        <x:v>410.5670502674801</x:v>
      </x:c>
      <x:c r="AH658" s="25" t="n">
        <x:f>(S658+Inputs!$C$11)*Inputs!$C$8-Inputs!$C$11</x:f>
        <x:v>2500.3086144877498</x:v>
      </x:c>
      <x:c r="AI658" s="25" t="n">
        <x:f>Inputs!$C$12+AH658-Inputs!$C$10*Inputs!$C$13</x:f>
        <x:v>24818.22402968775</x:v>
      </x:c>
      <x:c r="AJ658" s="25" t="n">
        <x:f>(S658+Inputs!$C$11)*(1-Inputs!$C$8)</x:f>
        <x:v>6839.133749769728</x:v>
      </x:c>
      <x:c r="AK658" s="25" t="n">
        <x:f>AJ658/(1+B658)^(1-Inputs!$C$8)+T658/(1+B658)^(2-Inputs!$C$8)+U658/(1+B658)^(3-Inputs!$C$8)+V658/(1+B658)^(4-Inputs!$C$8)+W658/(1+B658)^(5-Inputs!$C$8)+X658/(1+B658)^(6-Inputs!$C$8)+Y658/(1+B658)^(7-Inputs!$C$8)+Z658/(1+B658)^(8-Inputs!$C$8)+AA658/(1+B658)^(9-Inputs!$C$8)+AB658/(1+B658)^(10-Inputs!$C$8)+AE658/(1+B658)^(10-Inputs!$C$8)</x:f>
        <x:v>497792.4444269963</x:v>
      </x:c>
      <x:c r="AL658" s="25" t="n">
        <x:f>(AK658+AI658)/Inputs!$C$13</x:f>
        <x:v>417.0053806032936</x:v>
      </x:c>
      <x:c r="AM658" s="26" t="n">
        <x:f>IF(AL658&gt;=Inputs!$C$7,1,0)</x:f>
        <x:v>1</x:v>
      </x:c>
      <x:c r="AN658" s="26" t="n">
        <x:f>IF(Inputs!$C$7&lt;=(1-Inputs!$C$16)*AL658,1,0)</x:f>
        <x:v>1</x:v>
      </x:c>
    </x:row>
    <x:row r="659" ht="20" customHeight="1">
      <x:c r="A659" s="16" t="n">
        <x:v>654</x:v>
      </x:c>
      <x:c r="B659" s="19" t="n">
        <x:v>0.07880398819328518</x:v>
      </x:c>
      <x:c r="C659" s="24" t="n">
        <x:v>0.5404536038847993</x:v>
      </x:c>
      <x:c r="D659" s="19" t="n">
        <x:v>0.04209861920091811</x:v>
      </x:c>
      <x:c r="E659" s="19" t="n">
        <x:v>0.04573075198185535</x:v>
      </x:c>
      <x:c r="F659" s="19" t="n">
        <x:v>-0.17951210129327708</x:v>
      </x:c>
      <x:c r="G659" s="19" t="n">
        <x:v>-0.08158193377057443</x:v>
      </x:c>
      <x:c r="H659" s="19" t="n">
        <x:v>0.9059376944602775</x:v>
      </x:c>
      <x:c r="I659" s="19" t="n">
        <x:v>0.0692302454699768</x:v>
      </x:c>
      <x:c r="J659" s="19" t="n">
        <x:v>0.06406848213197122</x:v>
      </x:c>
      <x:c r="K659" s="19" t="n">
        <x:v>0.06920157952659906</x:v>
      </x:c>
      <x:c r="L659" s="19" t="n">
        <x:v>0.06706599809018257</x:v>
      </x:c>
      <x:c r="M659" s="19" t="n">
        <x:v>0.06800700166176171</x:v>
      </x:c>
      <x:c r="N659" s="19" t="n">
        <x:v>0.07261317530498787</x:v>
      </x:c>
      <x:c r="O659" s="19" t="n">
        <x:v>0.06877344917772348</x:v>
      </x:c>
      <x:c r="P659" s="19" t="n">
        <x:v>0.06389150274654981</x:v>
      </x:c>
      <x:c r="Q659" s="19" t="n">
        <x:v>0.06604000293669629</x:v>
      </x:c>
      <x:c r="R659" s="19" t="n">
        <x:v>0.06761006093550918</x:v>
      </x:c>
      <x:c r="S659" s="21" t="n">
        <x:v>9429.279452607389</x:v>
      </x:c>
      <x:c r="T659" s="21" t="n">
        <x:v>15228.021579339951</x:v>
      </x:c>
      <x:c r="U659" s="21" t="n">
        <x:v>19106.576014514947</x:v>
      </x:c>
      <x:c r="V659" s="21" t="n">
        <x:v>23410.482067521218</x:v>
      </x:c>
      <x:c r="W659" s="21" t="n">
        <x:v>28230.81404721947</x:v>
      </x:c>
      <x:c r="X659" s="21" t="n">
        <x:v>30215.12965320586</x:v>
      </x:c>
      <x:c r="Y659" s="21" t="n">
        <x:v>31708.07625191915</x:v>
      </x:c>
      <x:c r="Z659" s="21" t="n">
        <x:v>32849.84687459543</x:v>
      </x:c>
      <x:c r="AA659" s="21" t="n">
        <x:v>33602.17115129663</x:v>
      </x:c>
      <x:c r="AB659" s="21" t="n">
        <x:v>33948.42458473942</x:v>
      </x:c>
      <x:c r="AC659" s="21" t="n">
        <x:v>44280.55380618185</x:v>
      </x:c>
      <x:c r="AD659" s="25" t="n">
        <x:f>AC659*(1+Inputs!$C$14)*(1-Inputs!$C$14/Inputs!$C$15)</x:f>
        <x:v>35136.619445205295</x:v>
      </x:c>
      <x:c r="AE659" s="25" t="n">
        <x:f>AD659/(B659-Inputs!$C$14)</x:f>
        <x:v>802132.8854844196</x:v>
      </x:c>
      <x:c r="AF659" s="25" t="n">
        <x:f>S659/(1+B659)^1+T659/(1+B659)^2+U659/(1+B659)^3+V659/(1+B659)^4+W659/(1+B659)^5+X659/(1+B659)^6+Y659/(1+B659)^7+Z659/(1+B659)^8+AA659/(1+B659)^9+AB659/(1+B659)^10+AE659/(1+B659)^10</x:f>
        <x:v>537926.042342779</x:v>
      </x:c>
      <x:c r="AG659" s="25" t="n">
        <x:f>(AF659+Inputs!$C$12)/Inputs!$C$13</x:f>
        <x:v>455.03401391608844</x:v>
      </x:c>
      <x:c r="AH659" s="25" t="n">
        <x:f>(S659+Inputs!$C$11)*Inputs!$C$8-Inputs!$C$11</x:f>
        <x:v>2542.396675057161</x:v>
      </x:c>
      <x:c r="AI659" s="25" t="n">
        <x:f>Inputs!$C$12+AH659-Inputs!$C$10*Inputs!$C$13</x:f>
        <x:v>24860.31209025716</x:v>
      </x:c>
      <x:c r="AJ659" s="25" t="n">
        <x:f>(S659+Inputs!$C$11)*(1-Inputs!$C$8)</x:f>
        <x:v>6886.882777550229</x:v>
      </x:c>
      <x:c r="AK659" s="25" t="n">
        <x:f>AJ659/(1+B659)^(1-Inputs!$C$8)+T659/(1+B659)^(2-Inputs!$C$8)+U659/(1+B659)^(3-Inputs!$C$8)+V659/(1+B659)^(4-Inputs!$C$8)+W659/(1+B659)^(5-Inputs!$C$8)+X659/(1+B659)^(6-Inputs!$C$8)+Y659/(1+B659)^(7-Inputs!$C$8)+Z659/(1+B659)^(8-Inputs!$C$8)+AA659/(1+B659)^(9-Inputs!$C$8)+AB659/(1+B659)^(10-Inputs!$C$8)+AE659/(1+B659)^(10-Inputs!$C$8)</x:f>
        <x:v>554943.897687049</x:v>
      </x:c>
      <x:c r="AL659" s="25" t="n">
        <x:f>(AK659+AI659)/Inputs!$C$13</x:f>
        <x:v>462.6416752791896</x:v>
      </x:c>
      <x:c r="AM659" s="26" t="n">
        <x:f>IF(AL659&gt;=Inputs!$C$7,1,0)</x:f>
        <x:v>1</x:v>
      </x:c>
      <x:c r="AN659" s="26" t="n">
        <x:f>IF(Inputs!$C$7&lt;=(1-Inputs!$C$16)*AL659,1,0)</x:f>
        <x:v>1</x:v>
      </x:c>
    </x:row>
    <x:row r="660" ht="20" customHeight="1">
      <x:c r="A660" s="16" t="n">
        <x:v>655</x:v>
      </x:c>
      <x:c r="B660" s="19" t="n">
        <x:v>0.08307908265367753</x:v>
      </x:c>
      <x:c r="C660" s="24" t="n">
        <x:v>0.7859499190491022</x:v>
      </x:c>
      <x:c r="D660" s="19" t="n">
        <x:v>0.03689690240126851</x:v>
      </x:c>
      <x:c r="E660" s="19" t="n">
        <x:v>0.041886829375840484</x:v>
      </x:c>
      <x:c r="F660" s="19" t="n">
        <x:v>-0.20651192510210764</x:v>
      </x:c>
      <x:c r="G660" s="19" t="n">
        <x:v>-0.09340030174899254</x:v>
      </x:c>
      <x:c r="H660" s="19" t="n">
        <x:v>0.8427329112033419</x:v>
      </x:c>
      <x:c r="I660" s="19" t="n">
        <x:v>0.05693797729179209</x:v>
      </x:c>
      <x:c r="J660" s="19" t="n">
        <x:v>0.06790303954467276</x:v>
      </x:c>
      <x:c r="K660" s="19" t="n">
        <x:v>0.05934781327229416</x:v>
      </x:c>
      <x:c r="L660" s="19" t="n">
        <x:v>0.05861691239191828</x:v>
      </x:c>
      <x:c r="M660" s="19" t="n">
        <x:v>0.06014625816836656</x:v>
      </x:c>
      <x:c r="N660" s="19" t="n">
        <x:v>0.0672701998638911</x:v>
      </x:c>
      <x:c r="O660" s="19" t="n">
        <x:v>0.0664415847178259</x:v>
      </x:c>
      <x:c r="P660" s="19" t="n">
        <x:v>0.055570982862258235</x:v>
      </x:c>
      <x:c r="Q660" s="19" t="n">
        <x:v>0.06647813797549247</x:v>
      </x:c>
      <x:c r="R660" s="19" t="n">
        <x:v>0.06758237348821126</x:v>
      </x:c>
      <x:c r="S660" s="21" t="n">
        <x:v>8887.333413866203</x:v>
      </x:c>
      <x:c r="T660" s="21" t="n">
        <x:v>14677.245543314131</x:v>
      </x:c>
      <x:c r="U660" s="21" t="n">
        <x:v>18752.671167196087</x:v>
      </x:c>
      <x:c r="V660" s="21" t="n">
        <x:v>23226.70573671</x:v>
      </x:c>
      <x:c r="W660" s="21" t="n">
        <x:v>28242.627503928787</x:v>
      </x:c>
      <x:c r="X660" s="21" t="n">
        <x:v>30064.116545378394</x:v>
      </x:c>
      <x:c r="Y660" s="21" t="n">
        <x:v>31423.04711384947</x:v>
      </x:c>
      <x:c r="Z660" s="21" t="n">
        <x:v>32469.286998150306</x:v>
      </x:c>
      <x:c r="AA660" s="21" t="n">
        <x:v>33155.20545284804</x:v>
      </x:c>
      <x:c r="AB660" s="21" t="n">
        <x:v>33490.81530004729</x:v>
      </x:c>
      <x:c r="AC660" s="21" t="n">
        <x:v>43683.67213049647</x:v>
      </x:c>
      <x:c r="AD660" s="25" t="n">
        <x:f>AC660*(1+Inputs!$C$14)*(1-Inputs!$C$14/Inputs!$C$15)</x:f>
        <x:v>34662.99383554894</x:v>
      </x:c>
      <x:c r="AE660" s="25" t="n">
        <x:f>AD660/(B660-Inputs!$C$14)</x:f>
        <x:v>720957.8869304322</x:v>
      </x:c>
      <x:c r="AF660" s="25" t="n">
        <x:f>S660/(1+B660)^1+T660/(1+B660)^2+U660/(1+B660)^3+V660/(1+B660)^4+W660/(1+B660)^5+X660/(1+B660)^6+Y660/(1+B660)^7+Z660/(1+B660)^8+AA660/(1+B660)^9+AB660/(1+B660)^10+AE660/(1+B660)^10</x:f>
        <x:v>480864.7101944852</x:v>
      </x:c>
      <x:c r="AG660" s="25" t="n">
        <x:f>(AF660+Inputs!$C$12)/Inputs!$C$13</x:f>
        <x:v>409.50321256352777</x:v>
      </x:c>
      <x:c r="AH660" s="25" t="n">
        <x:f>(S660+Inputs!$C$11)*Inputs!$C$8-Inputs!$C$11</x:f>
        <x:v>2288.4986678660844</x:v>
      </x:c>
      <x:c r="AI660" s="25" t="n">
        <x:f>Inputs!$C$12+AH660-Inputs!$C$10*Inputs!$C$13</x:f>
        <x:v>24606.414083066084</x:v>
      </x:c>
      <x:c r="AJ660" s="25" t="n">
        <x:f>(S660+Inputs!$C$11)*(1-Inputs!$C$8)</x:f>
        <x:v>6598.83474600012</x:v>
      </x:c>
      <x:c r="AK660" s="25" t="n">
        <x:f>AJ660/(1+B660)^(1-Inputs!$C$8)+T660/(1+B660)^(2-Inputs!$C$8)+U660/(1+B660)^(3-Inputs!$C$8)+V660/(1+B660)^(4-Inputs!$C$8)+W660/(1+B660)^(5-Inputs!$C$8)+X660/(1+B660)^(6-Inputs!$C$8)+Y660/(1+B660)^(7-Inputs!$C$8)+Z660/(1+B660)^(8-Inputs!$C$8)+AA660/(1+B660)^(9-Inputs!$C$8)+AB660/(1+B660)^(10-Inputs!$C$8)+AE660/(1+B660)^(10-Inputs!$C$8)</x:f>
        <x:v>496990.8917871171</x:v>
      </x:c>
      <x:c r="AL660" s="25" t="n">
        <x:f>(AK660+AI660)/Inputs!$C$13</x:f>
        <x:v>416.19679081250183</x:v>
      </x:c>
      <x:c r="AM660" s="26" t="n">
        <x:f>IF(AL660&gt;=Inputs!$C$7,1,0)</x:f>
        <x:v>1</x:v>
      </x:c>
      <x:c r="AN660" s="26" t="n">
        <x:f>IF(Inputs!$C$7&lt;=(1-Inputs!$C$16)*AL660,1,0)</x:f>
        <x:v>1</x:v>
      </x:c>
    </x:row>
    <x:row r="661" ht="20" customHeight="1">
      <x:c r="A661" s="16" t="n">
        <x:v>656</x:v>
      </x:c>
      <x:c r="B661" s="19" t="n">
        <x:v>0.10092340571840487</x:v>
      </x:c>
      <x:c r="C661" s="24" t="n">
        <x:v>0.7147892243241643</x:v>
      </x:c>
      <x:c r="D661" s="19" t="n">
        <x:v>0.027260875405268337</x:v>
      </x:c>
      <x:c r="E661" s="19" t="n">
        <x:v>0.051108439431260144</x:v>
      </x:c>
      <x:c r="F661" s="19" t="n">
        <x:v>-0.1658554051459294</x:v>
      </x:c>
      <x:c r="G661" s="19" t="n">
        <x:v>-0.06242740770529565</x:v>
      </x:c>
      <x:c r="H661" s="19" t="n">
        <x:v>0.6099427265674819</x:v>
      </x:c>
      <x:c r="I661" s="19" t="n">
        <x:v>0.05099499301916808</x:v>
      </x:c>
      <x:c r="J661" s="19" t="n">
        <x:v>0.04813581410927895</x:v>
      </x:c>
      <x:c r="K661" s="19" t="n">
        <x:v>0.051722661666946126</x:v>
      </x:c>
      <x:c r="L661" s="19" t="n">
        <x:v>0.05104220330170051</x:v>
      </x:c>
      <x:c r="M661" s="19" t="n">
        <x:v>0.04591652148180742</x:v>
      </x:c>
      <x:c r="N661" s="19" t="n">
        <x:v>0.046746856413097934</x:v>
      </x:c>
      <x:c r="O661" s="19" t="n">
        <x:v>0.049217522703526126</x:v>
      </x:c>
      <x:c r="P661" s="19" t="n">
        <x:v>0.053339283301289696</x:v>
      </x:c>
      <x:c r="Q661" s="19" t="n">
        <x:v>0.05171118414781063</x:v>
      </x:c>
      <x:c r="R661" s="19" t="n">
        <x:v>0.0533311047700056</x:v>
      </x:c>
      <x:c r="S661" s="21" t="n">
        <x:v>9713.706909217515</x:v>
      </x:c>
      <x:c r="T661" s="21" t="n">
        <x:v>15460.16821062706</x:v>
      </x:c>
      <x:c r="U661" s="21" t="n">
        <x:v>18938.21310702311</x:v>
      </x:c>
      <x:c r="V661" s="21" t="n">
        <x:v>22709.00050001842</x:v>
      </x:c>
      <x:c r="W661" s="21" t="n">
        <x:v>26936.153846712925</x:v>
      </x:c>
      <x:c r="X661" s="21" t="n">
        <x:v>28511.849103867702</x:v>
      </x:c>
      <x:c r="Y661" s="21" t="n">
        <x:v>29737.758630155084</x:v>
      </x:c>
      <x:c r="Z661" s="21" t="n">
        <x:v>30709.49495200055</x:v>
      </x:c>
      <x:c r="AA661" s="21" t="n">
        <x:v>31386.76107006891</x:v>
      </x:c>
      <x:c r="AB661" s="21" t="n">
        <x:v>31732.149929386742</x:v>
      </x:c>
      <x:c r="AC661" s="21" t="n">
        <x:v>41389.76077746096</x:v>
      </x:c>
      <x:c r="AD661" s="25" t="n">
        <x:f>AC661*(1+Inputs!$C$14)*(1-Inputs!$C$14/Inputs!$C$15)</x:f>
        <x:v>32842.77517691527</x:v>
      </x:c>
      <x:c r="AE661" s="25" t="n">
        <x:f>AD661/(B661-Inputs!$C$14)</x:f>
        <x:v>498195.9718101463</x:v>
      </x:c>
      <x:c r="AF661" s="25" t="n">
        <x:f>S661/(1+B661)^1+T661/(1+B661)^2+U661/(1+B661)^3+V661/(1+B661)^4+W661/(1+B661)^5+X661/(1+B661)^6+Y661/(1+B661)^7+Z661/(1+B661)^8+AA661/(1+B661)^9+AB661/(1+B661)^10+AE661/(1+B661)^10</x:f>
        <x:v>329113.8400390957</x:v>
      </x:c>
      <x:c r="AG661" s="25" t="n">
        <x:f>(AF661+Inputs!$C$12)/Inputs!$C$13</x:f>
        <x:v>288.41703276374795</x:v>
      </x:c>
      <x:c r="AH661" s="25" t="n">
        <x:f>(S661+Inputs!$C$11)*Inputs!$C$8-Inputs!$C$11</x:f>
        <x:v>2675.6489903457405</x:v>
      </x:c>
      <x:c r="AI661" s="25" t="n">
        <x:f>Inputs!$C$12+AH661-Inputs!$C$10*Inputs!$C$13</x:f>
        <x:v>24993.564405545738</x:v>
      </x:c>
      <x:c r="AJ661" s="25" t="n">
        <x:f>(S661+Inputs!$C$11)*(1-Inputs!$C$8)</x:f>
        <x:v>7038.057918871776</x:v>
      </x:c>
      <x:c r="AK661" s="25" t="n">
        <x:f>AJ661/(1+B661)^(1-Inputs!$C$8)+T661/(1+B661)^(2-Inputs!$C$8)+U661/(1+B661)^(3-Inputs!$C$8)+V661/(1+B661)^(4-Inputs!$C$8)+W661/(1+B661)^(5-Inputs!$C$8)+X661/(1+B661)^(6-Inputs!$C$8)+Y661/(1+B661)^(7-Inputs!$C$8)+Z661/(1+B661)^(8-Inputs!$C$8)+AA661/(1+B661)^(9-Inputs!$C$8)+AB661/(1+B661)^(10-Inputs!$C$8)+AE661/(1+B661)^(10-Inputs!$C$8)</x:f>
        <x:v>341735.4874662057</x:v>
      </x:c>
      <x:c r="AL661" s="25" t="n">
        <x:f>(AK661+AI661)/Inputs!$C$13</x:f>
        <x:v>292.6231649760896</x:v>
      </x:c>
      <x:c r="AM661" s="26" t="n">
        <x:f>IF(AL661&gt;=Inputs!$C$7,1,0)</x:f>
        <x:v>1</x:v>
      </x:c>
      <x:c r="AN661" s="26" t="n">
        <x:f>IF(Inputs!$C$7&lt;=(1-Inputs!$C$16)*AL661,1,0)</x:f>
        <x:v>0</x:v>
      </x:c>
    </x:row>
    <x:row r="662" ht="20" customHeight="1">
      <x:c r="A662" s="16" t="n">
        <x:v>657</x:v>
      </x:c>
      <x:c r="B662" s="19" t="n">
        <x:v>0.0893624086362248</x:v>
      </x:c>
      <x:c r="C662" s="24" t="n">
        <x:v>0.1333094306282021</x:v>
      </x:c>
      <x:c r="D662" s="19" t="n">
        <x:v>0.01570970334836801</x:v>
      </x:c>
      <x:c r="E662" s="19" t="n">
        <x:v>0.052332776756011584</x:v>
      </x:c>
      <x:c r="F662" s="19" t="n">
        <x:v>-0.18104771107723425</x:v>
      </x:c>
      <x:c r="G662" s="19" t="n">
        <x:v>-0.07521802608337509</x:v>
      </x:c>
      <x:c r="H662" s="19" t="n">
        <x:v>0.9514910205324725</x:v>
      </x:c>
      <x:c r="I662" s="19" t="n">
        <x:v>0.05887860746417914</x:v>
      </x:c>
      <x:c r="J662" s="19" t="n">
        <x:v>0.06467003888747172</x:v>
      </x:c>
      <x:c r="K662" s="19" t="n">
        <x:v>0.062284834481305326</x:v>
      </x:c>
      <x:c r="L662" s="19" t="n">
        <x:v>0.053377111549458504</x:v>
      </x:c>
      <x:c r="M662" s="19" t="n">
        <x:v>0.05500474060999182</x:v>
      </x:c>
      <x:c r="N662" s="19" t="n">
        <x:v>0.05761720108465056</x:v>
      </x:c>
      <x:c r="O662" s="19" t="n">
        <x:v>0.057993144654482194</x:v>
      </x:c>
      <x:c r="P662" s="19" t="n">
        <x:v>0.06539769632282401</x:v>
      </x:c>
      <x:c r="Q662" s="19" t="n">
        <x:v>0.06485522513447564</x:v>
      </x:c>
      <x:c r="R662" s="19" t="n">
        <x:v>0.050159032453940426</x:v>
      </x:c>
      <x:c r="S662" s="21" t="n">
        <x:v>9400.500365112468</x:v>
      </x:c>
      <x:c r="T662" s="21" t="n">
        <x:v>14548.153735534099</x:v>
      </x:c>
      <x:c r="U662" s="21" t="n">
        <x:v>17531.752362027262</x:v>
      </x:c>
      <x:c r="V662" s="21" t="n">
        <x:v>20665.166077326026</x:v>
      </x:c>
      <x:c r="W662" s="21" t="n">
        <x:v>23984.420081347376</x:v>
      </x:c>
      <x:c r="X662" s="21" t="n">
        <x:v>25372.41548840324</x:v>
      </x:c>
      <x:c r="Y662" s="21" t="n">
        <x:v>26392.043514613175</x:v>
      </x:c>
      <x:c r="Z662" s="21" t="n">
        <x:v>27236.182909617364</x:v>
      </x:c>
      <x:c r="AA662" s="21" t="n">
        <x:v>27891.06565406124</x:v>
      </x:c>
      <x:c r="AB662" s="21" t="n">
        <x:v>28318.92588353137</x:v>
      </x:c>
      <x:c r="AC662" s="21" t="n">
        <x:v>36937.7294133018</x:v>
      </x:c>
      <x:c r="AD662" s="25" t="n">
        <x:f>AC662*(1+Inputs!$C$14)*(1-Inputs!$C$14/Inputs!$C$15)</x:f>
        <x:v>29310.088289454976</x:v>
      </x:c>
      <x:c r="AE662" s="25" t="n">
        <x:f>AD662/(B662-Inputs!$C$14)</x:f>
        <x:v>539160.9574474222</x:v>
      </x:c>
      <x:c r="AF662" s="25" t="n">
        <x:f>S662/(1+B662)^1+T662/(1+B662)^2+U662/(1+B662)^3+V662/(1+B662)^4+W662/(1+B662)^5+X662/(1+B662)^6+Y662/(1+B662)^7+Z662/(1+B662)^8+AA662/(1+B662)^9+AB662/(1+B662)^10+AE662/(1+B662)^10</x:f>
        <x:v>362195.5931776827</x:v>
      </x:c>
      <x:c r="AG662" s="25" t="n">
        <x:f>(AF662+Inputs!$C$12)/Inputs!$C$13</x:f>
        <x:v>314.8138705843752</x:v>
      </x:c>
      <x:c r="AH662" s="25" t="n">
        <x:f>(S662+Inputs!$C$11)*Inputs!$C$8-Inputs!$C$11</x:f>
        <x:v>2528.9138696828277</x:v>
      </x:c>
      <x:c r="AI662" s="25" t="n">
        <x:f>Inputs!$C$12+AH662-Inputs!$C$10*Inputs!$C$13</x:f>
        <x:v>24846.829284882828</x:v>
      </x:c>
      <x:c r="AJ662" s="25" t="n">
        <x:f>(S662+Inputs!$C$11)*(1-Inputs!$C$8)</x:f>
        <x:v>6871.586495429641</x:v>
      </x:c>
      <x:c r="AK662" s="25" t="n">
        <x:f>AJ662/(1+B662)^(1-Inputs!$C$8)+T662/(1+B662)^(2-Inputs!$C$8)+U662/(1+B662)^(3-Inputs!$C$8)+V662/(1+B662)^(4-Inputs!$C$8)+W662/(1+B662)^(5-Inputs!$C$8)+X662/(1+B662)^(6-Inputs!$C$8)+Y662/(1+B662)^(7-Inputs!$C$8)+Z662/(1+B662)^(8-Inputs!$C$8)+AA662/(1+B662)^(9-Inputs!$C$8)+AB662/(1+B662)^(10-Inputs!$C$8)+AE662/(1+B662)^(10-Inputs!$C$8)</x:f>
        <x:v>374598.15717397816</x:v>
      </x:c>
      <x:c r="AL662" s="25" t="n">
        <x:f>(AK662+AI662)/Inputs!$C$13</x:f>
        <x:v>318.7281061449682</x:v>
      </x:c>
      <x:c r="AM662" s="26" t="n">
        <x:f>IF(AL662&gt;=Inputs!$C$7,1,0)</x:f>
        <x:v>1</x:v>
      </x:c>
      <x:c r="AN662" s="26" t="n">
        <x:f>IF(Inputs!$C$7&lt;=(1-Inputs!$C$16)*AL662,1,0)</x:f>
        <x:v>0</x:v>
      </x:c>
    </x:row>
    <x:row r="663" ht="20" customHeight="1">
      <x:c r="A663" s="16" t="n">
        <x:v>658</x:v>
      </x:c>
      <x:c r="B663" s="19" t="n">
        <x:v>0.08845457498524589</x:v>
      </x:c>
      <x:c r="C663" s="24" t="n">
        <x:v>0.7292685072847291</x:v>
      </x:c>
      <x:c r="D663" s="19" t="n">
        <x:v>0.0469942729815088</x:v>
      </x:c>
      <x:c r="E663" s="19" t="n">
        <x:v>0.05124590743175162</x:v>
      </x:c>
      <x:c r="F663" s="19" t="n">
        <x:v>-0.17181776961237916</x:v>
      </x:c>
      <x:c r="G663" s="19" t="n">
        <x:v>-0.05277494216560229</x:v>
      </x:c>
      <x:c r="H663" s="19" t="n">
        <x:v>0.9927951872755045</x:v>
      </x:c>
      <x:c r="I663" s="19" t="n">
        <x:v>0.07804411640946342</x:v>
      </x:c>
      <x:c r="J663" s="19" t="n">
        <x:v>0.07392321817753214</x:v>
      </x:c>
      <x:c r="K663" s="19" t="n">
        <x:v>0.07529917049161328</x:v>
      </x:c>
      <x:c r="L663" s="19" t="n">
        <x:v>0.0691779257833366</x:v>
      </x:c>
      <x:c r="M663" s="19" t="n">
        <x:v>0.07894984631037347</x:v>
      </x:c>
      <x:c r="N663" s="19" t="n">
        <x:v>0.0720682822016704</x:v>
      </x:c>
      <x:c r="O663" s="19" t="n">
        <x:v>0.07568089132267573</x:v>
      </x:c>
      <x:c r="P663" s="19" t="n">
        <x:v>0.07011964750456741</x:v>
      </x:c>
      <x:c r="Q663" s="19" t="n">
        <x:v>0.07230291616047338</x:v>
      </x:c>
      <x:c r="R663" s="19" t="n">
        <x:v>0.06462662701254544</x:v>
      </x:c>
      <x:c r="S663" s="21" t="n">
        <x:v>9737.26814371147</x:v>
      </x:c>
      <x:c r="T663" s="21" t="n">
        <x:v>15840.927531427697</x:v>
      </x:c>
      <x:c r="U663" s="21" t="n">
        <x:v>20149.106801123307</x:v>
      </x:c>
      <x:c r="V663" s="21" t="n">
        <x:v>25084.575648996884</x:v>
      </x:c>
      <x:c r="W663" s="21" t="n">
        <x:v>30688.406941914935</x:v>
      </x:c>
      <x:c r="X663" s="21" t="n">
        <x:v>33051.1630888018</x:v>
      </x:c>
      <x:c r="Y663" s="21" t="n">
        <x:v>34797.092095976885</x:v>
      </x:c>
      <x:c r="Z663" s="21" t="n">
        <x:v>36127.025341267276</x:v>
      </x:c>
      <x:c r="AA663" s="21" t="n">
        <x:v>36956.912337748145</x:v>
      </x:c>
      <x:c r="AB663" s="21" t="n">
        <x:v>37261.135553479806</x:v>
      </x:c>
      <x:c r="AC663" s="21" t="n">
        <x:v>48601.48115671279</x:v>
      </x:c>
      <x:c r="AD663" s="25" t="n">
        <x:f>AC663*(1+Inputs!$C$14)*(1-Inputs!$C$14/Inputs!$C$15)</x:f>
        <x:v>38565.27529785159</x:v>
      </x:c>
      <x:c r="AE663" s="25" t="n">
        <x:f>AD663/(B663-Inputs!$C$14)</x:f>
        <x:v>721458.8331961498</x:v>
      </x:c>
      <x:c r="AF663" s="25" t="n">
        <x:f>S663/(1+B663)^1+T663/(1+B663)^2+U663/(1+B663)^3+V663/(1+B663)^4+W663/(1+B663)^5+X663/(1+B663)^6+Y663/(1+B663)^7+Z663/(1+B663)^8+AA663/(1+B663)^9+AB663/(1+B663)^10+AE663/(1+B663)^10</x:f>
        <x:v>475645.78272917395</x:v>
      </x:c>
      <x:c r="AG663" s="25" t="n">
        <x:f>(AF663+Inputs!$C$12)/Inputs!$C$13</x:f>
        <x:v>405.33888725336914</x:v>
      </x:c>
      <x:c r="AH663" s="25" t="n">
        <x:f>(S663+Inputs!$C$11)*Inputs!$C$8-Inputs!$C$11</x:f>
        <x:v>2686.6872673278394</x:v>
      </x:c>
      <x:c r="AI663" s="25" t="n">
        <x:f>Inputs!$C$12+AH663-Inputs!$C$10*Inputs!$C$13</x:f>
        <x:v>25004.60268252784</x:v>
      </x:c>
      <x:c r="AJ663" s="25" t="n">
        <x:f>(S663+Inputs!$C$11)*(1-Inputs!$C$8)</x:f>
        <x:v>7050.580876383631</x:v>
      </x:c>
      <x:c r="AK663" s="25" t="n">
        <x:f>AJ663/(1+B663)^(1-Inputs!$C$8)+T663/(1+B663)^(2-Inputs!$C$8)+U663/(1+B663)^(3-Inputs!$C$8)+V663/(1+B663)^(4-Inputs!$C$8)+W663/(1+B663)^(5-Inputs!$C$8)+X663/(1+B663)^(6-Inputs!$C$8)+Y663/(1+B663)^(7-Inputs!$C$8)+Z663/(1+B663)^(8-Inputs!$C$8)+AA663/(1+B663)^(9-Inputs!$C$8)+AB663/(1+B663)^(10-Inputs!$C$8)+AE663/(1+B663)^(10-Inputs!$C$8)</x:f>
        <x:v>492344.8516776805</x:v>
      </x:c>
      <x:c r="AL663" s="25" t="n">
        <x:f>(AK663+AI663)/Inputs!$C$13</x:f>
        <x:v>412.8073136307704</x:v>
      </x:c>
      <x:c r="AM663" s="26" t="n">
        <x:f>IF(AL663&gt;=Inputs!$C$7,1,0)</x:f>
        <x:v>1</x:v>
      </x:c>
      <x:c r="AN663" s="26" t="n">
        <x:f>IF(Inputs!$C$7&lt;=(1-Inputs!$C$16)*AL663,1,0)</x:f>
        <x:v>1</x:v>
      </x:c>
    </x:row>
    <x:row r="664" ht="20" customHeight="1">
      <x:c r="A664" s="16" t="n">
        <x:v>659</x:v>
      </x:c>
      <x:c r="B664" s="19" t="n">
        <x:v>0.0928044066311854</x:v>
      </x:c>
      <x:c r="C664" s="24" t="n">
        <x:v>0.8828282454203134</x:v>
      </x:c>
      <x:c r="D664" s="19" t="n">
        <x:v>0.0302770231988589</x:v>
      </x:c>
      <x:c r="E664" s="19" t="n">
        <x:v>0.047345375277694474</x:v>
      </x:c>
      <x:c r="F664" s="19" t="n">
        <x:v>-0.17514856799823408</x:v>
      </x:c>
      <x:c r="G664" s="19" t="n">
        <x:v>-0.06852681232963789</x:v>
      </x:c>
      <x:c r="H664" s="19" t="n">
        <x:v>0.4726873844104773</x:v>
      </x:c>
      <x:c r="I664" s="19" t="n">
        <x:v>0.07448459579170844</x:v>
      </x:c>
      <x:c r="J664" s="19" t="n">
        <x:v>0.07027164484285209</x:v>
      </x:c>
      <x:c r="K664" s="19" t="n">
        <x:v>0.06986563204145</x:v>
      </x:c>
      <x:c r="L664" s="19" t="n">
        <x:v>0.06558823400066217</x:v>
      </x:c>
      <x:c r="M664" s="19" t="n">
        <x:v>0.06667941531030351</x:v>
      </x:c>
      <x:c r="N664" s="19" t="n">
        <x:v>0.07181316590410802</x:v>
      </x:c>
      <x:c r="O664" s="19" t="n">
        <x:v>0.06873991667382484</x:v>
      </x:c>
      <x:c r="P664" s="19" t="n">
        <x:v>0.0703380330028324</x:v>
      </x:c>
      <x:c r="Q664" s="19" t="n">
        <x:v>0.06866562964010768</x:v>
      </x:c>
      <x:c r="R664" s="19" t="n">
        <x:v>0.07419065356940223</x:v>
      </x:c>
      <x:c r="S664" s="21" t="n">
        <x:v>9498.328485022901</x:v>
      </x:c>
      <x:c r="T664" s="21" t="n">
        <x:v>15368.197761350491</x:v>
      </x:c>
      <x:c r="U664" s="21" t="n">
        <x:v>19043.472614038586</x:v>
      </x:c>
      <x:c r="V664" s="21" t="n">
        <x:v>23018.378063751734</x:v>
      </x:c>
      <x:c r="W664" s="21" t="n">
        <x:v>27520.525598644675</x:v>
      </x:c>
      <x:c r="X664" s="21" t="n">
        <x:v>29213.33158133131</x:v>
      </x:c>
      <x:c r="Y664" s="21" t="n">
        <x:v>30565.515974504717</x:v>
      </x:c>
      <x:c r="Z664" s="21" t="n">
        <x:v>31612.707173292638</x:v>
      </x:c>
      <x:c r="AA664" s="21" t="n">
        <x:v>32326.39649400916</x:v>
      </x:c>
      <x:c r="AB664" s="21" t="n">
        <x:v>32671.889257398623</x:v>
      </x:c>
      <x:c r="AC664" s="21" t="n">
        <x:v>42615.50772704169</x:v>
      </x:c>
      <x:c r="AD664" s="25" t="n">
        <x:f>AC664*(1+Inputs!$C$14)*(1-Inputs!$C$14/Inputs!$C$15)</x:f>
        <x:v>33815.405381407574</x:v>
      </x:c>
      <x:c r="AE664" s="25" t="n">
        <x:f>AD664/(B664-Inputs!$C$14)</x:f>
        <x:v>584997.0158358862</x:v>
      </x:c>
      <x:c r="AF664" s="25" t="n">
        <x:f>S664/(1+B664)^1+T664/(1+B664)^2+U664/(1+B664)^3+V664/(1+B664)^4+W664/(1+B664)^5+X664/(1+B664)^6+Y664/(1+B664)^7+Z664/(1+B664)^8+AA664/(1+B664)^9+AB664/(1+B664)^10+AE664/(1+B664)^10</x:f>
        <x:v>387903.0801514688</x:v>
      </x:c>
      <x:c r="AG664" s="25" t="n">
        <x:f>(AF664+Inputs!$C$12)/Inputs!$C$13</x:f>
        <x:v>335.32657925432153</x:v>
      </x:c>
      <x:c r="AH664" s="25" t="n">
        <x:f>(S664+Inputs!$C$11)*Inputs!$C$8-Inputs!$C$11</x:f>
        <x:v>2574.7456738052497</x:v>
      </x:c>
      <x:c r="AI664" s="25" t="n">
        <x:f>Inputs!$C$12+AH664-Inputs!$C$10*Inputs!$C$13</x:f>
        <x:v>24892.661089005247</x:v>
      </x:c>
      <x:c r="AJ664" s="25" t="n">
        <x:f>(S664+Inputs!$C$11)*(1-Inputs!$C$8)</x:f>
        <x:v>6923.582811217652</x:v>
      </x:c>
      <x:c r="AK664" s="25" t="n">
        <x:f>AJ664/(1+B664)^(1-Inputs!$C$8)+T664/(1+B664)^(2-Inputs!$C$8)+U664/(1+B664)^(3-Inputs!$C$8)+V664/(1+B664)^(4-Inputs!$C$8)+W664/(1+B664)^(5-Inputs!$C$8)+X664/(1+B664)^(6-Inputs!$C$8)+Y664/(1+B664)^(7-Inputs!$C$8)+Z664/(1+B664)^(8-Inputs!$C$8)+AA664/(1+B664)^(9-Inputs!$C$8)+AB664/(1+B664)^(10-Inputs!$C$8)+AE664/(1+B664)^(10-Inputs!$C$8)</x:f>
        <x:v>401914.97224435816</x:v>
      </x:c>
      <x:c r="AL664" s="25" t="n">
        <x:f>(AK664+AI664)/Inputs!$C$13</x:f>
        <x:v>340.56151227866087</x:v>
      </x:c>
      <x:c r="AM664" s="26" t="n">
        <x:f>IF(AL664&gt;=Inputs!$C$7,1,0)</x:f>
        <x:v>1</x:v>
      </x:c>
      <x:c r="AN664" s="26" t="n">
        <x:f>IF(Inputs!$C$7&lt;=(1-Inputs!$C$16)*AL664,1,0)</x:f>
        <x:v>1</x:v>
      </x:c>
    </x:row>
    <x:row r="665" ht="20" customHeight="1">
      <x:c r="A665" s="16" t="n">
        <x:v>660</x:v>
      </x:c>
      <x:c r="B665" s="19" t="n">
        <x:v>0.08594743214938623</x:v>
      </x:c>
      <x:c r="C665" s="24" t="n">
        <x:v>0.18123916924795935</x:v>
      </x:c>
      <x:c r="D665" s="19" t="n">
        <x:v>0.015573563374555023</x:v>
      </x:c>
      <x:c r="E665" s="19" t="n">
        <x:v>0.05721177283180311</x:v>
      </x:c>
      <x:c r="F665" s="19" t="n">
        <x:v>-0.22346889581952953</x:v>
      </x:c>
      <x:c r="G665" s="19" t="n">
        <x:v>-0.06492776595234602</x:v>
      </x:c>
      <x:c r="H665" s="19" t="n">
        <x:v>0.9237182616688244</x:v>
      </x:c>
      <x:c r="I665" s="19" t="n">
        <x:v>0.06653682662744018</x:v>
      </x:c>
      <x:c r="J665" s="19" t="n">
        <x:v>0.06908206043768246</x:v>
      </x:c>
      <x:c r="K665" s="19" t="n">
        <x:v>0.0724078187779662</x:v>
      </x:c>
      <x:c r="L665" s="19" t="n">
        <x:v>0.06891611347815228</x:v>
      </x:c>
      <x:c r="M665" s="19" t="n">
        <x:v>0.06578578534489338</x:v>
      </x:c>
      <x:c r="N665" s="19" t="n">
        <x:v>0.07099421061974795</x:v>
      </x:c>
      <x:c r="O665" s="19" t="n">
        <x:v>0.06717433344338929</x:v>
      </x:c>
      <x:c r="P665" s="19" t="n">
        <x:v>0.06995195989843182</x:v>
      </x:c>
      <x:c r="Q665" s="19" t="n">
        <x:v>0.07290623678209954</x:v>
      </x:c>
      <x:c r="R665" s="19" t="n">
        <x:v>0.06928432963408226</x:v>
      </x:c>
      <x:c r="S665" s="21" t="n">
        <x:v>8716.19474224185</x:v>
      </x:c>
      <x:c r="T665" s="21" t="n">
        <x:v>13779.143019590823</x:v>
      </x:c>
      <x:c r="U665" s="21" t="n">
        <x:v>17055.496310741928</x:v>
      </x:c>
      <x:c r="V665" s="21" t="n">
        <x:v>20675.84059010203</x:v>
      </x:c>
      <x:c r="W665" s="21" t="n">
        <x:v>24589.727699795676</x:v>
      </x:c>
      <x:c r="X665" s="21" t="n">
        <x:v>26187.88971496075</x:v>
      </x:c>
      <x:c r="Y665" s="21" t="n">
        <x:v>27345.20812343084</x:v>
      </x:c>
      <x:c r="Z665" s="21" t="n">
        <x:v>28276.306596111765</x:v>
      </x:c>
      <x:c r="AA665" s="21" t="n">
        <x:v>28971.86752899064</x:v>
      </x:c>
      <x:c r="AB665" s="21" t="n">
        <x:v>29405.53916086154</x:v>
      </x:c>
      <x:c r="AC665" s="21" t="n">
        <x:v>38355.05107938461</x:v>
      </x:c>
      <x:c r="AD665" s="25" t="n">
        <x:f>AC665*(1+Inputs!$C$14)*(1-Inputs!$C$14/Inputs!$C$15)</x:f>
        <x:v>30434.733031491684</x:v>
      </x:c>
      <x:c r="AE665" s="25" t="n">
        <x:f>AD665/(B665-Inputs!$C$14)</x:f>
        <x:v>597375.2110263782</x:v>
      </x:c>
      <x:c r="AF665" s="25" t="n">
        <x:f>S665/(1+B665)^1+T665/(1+B665)^2+U665/(1+B665)^3+V665/(1+B665)^4+W665/(1+B665)^5+X665/(1+B665)^6+Y665/(1+B665)^7+Z665/(1+B665)^8+AA665/(1+B665)^9+AB665/(1+B665)^10+AE665/(1+B665)^10</x:f>
        <x:v>398721.01042084047</x:v>
      </x:c>
      <x:c r="AG665" s="25" t="n">
        <x:f>(AF665+Inputs!$C$12)/Inputs!$C$13</x:f>
        <x:v>343.95850240782505</x:v>
      </x:c>
      <x:c r="AH665" s="25" t="n">
        <x:f>(S665+Inputs!$C$11)*Inputs!$C$8-Inputs!$C$11</x:f>
        <x:v>2208.3213723927574</x:v>
      </x:c>
      <x:c r="AI665" s="25" t="n">
        <x:f>Inputs!$C$12+AH665-Inputs!$C$10*Inputs!$C$13</x:f>
        <x:v>24526.236787592752</x:v>
      </x:c>
      <x:c r="AJ665" s="25" t="n">
        <x:f>(S665+Inputs!$C$11)*(1-Inputs!$C$8)</x:f>
        <x:v>6507.873369849093</x:v>
      </x:c>
      <x:c r="AK665" s="25" t="n">
        <x:f>AJ665/(1+B665)^(1-Inputs!$C$8)+T665/(1+B665)^(2-Inputs!$C$8)+U665/(1+B665)^(3-Inputs!$C$8)+V665/(1+B665)^(4-Inputs!$C$8)+W665/(1+B665)^(5-Inputs!$C$8)+X665/(1+B665)^(6-Inputs!$C$8)+Y665/(1+B665)^(7-Inputs!$C$8)+Z665/(1+B665)^(8-Inputs!$C$8)+AA665/(1+B665)^(9-Inputs!$C$8)+AB665/(1+B665)^(10-Inputs!$C$8)+AE665/(1+B665)^(10-Inputs!$C$8)</x:f>
        <x:v>412310.7500905979</x:v>
      </x:c>
      <x:c r="AL665" s="25" t="n">
        <x:f>(AK665+AI665)/Inputs!$C$13</x:f>
        <x:v>348.56420844350646</x:v>
      </x:c>
      <x:c r="AM665" s="26" t="n">
        <x:f>IF(AL665&gt;=Inputs!$C$7,1,0)</x:f>
        <x:v>1</x:v>
      </x:c>
      <x:c r="AN665" s="26" t="n">
        <x:f>IF(Inputs!$C$7&lt;=(1-Inputs!$C$16)*AL665,1,0)</x:f>
        <x:v>1</x:v>
      </x:c>
    </x:row>
    <x:row r="666" ht="20" customHeight="1">
      <x:c r="A666" s="16" t="n">
        <x:v>661</x:v>
      </x:c>
      <x:c r="B666" s="19" t="n">
        <x:v>0.07999693244531225</x:v>
      </x:c>
      <x:c r="C666" s="24" t="n">
        <x:v>0.626021745995132</x:v>
      </x:c>
      <x:c r="D666" s="19" t="n">
        <x:v>0.0326034193893733</x:v>
      </x:c>
      <x:c r="E666" s="19" t="n">
        <x:v>0.04826617925917532</x:v>
      </x:c>
      <x:c r="F666" s="19" t="n">
        <x:v>-0.2058074404865454</x:v>
      </x:c>
      <x:c r="G666" s="19" t="n">
        <x:v>-0.05360974061106674</x:v>
      </x:c>
      <x:c r="H666" s="19" t="n">
        <x:v>0.7899414369341855</x:v>
      </x:c>
      <x:c r="I666" s="19" t="n">
        <x:v>0.05563071197858676</x:v>
      </x:c>
      <x:c r="J666" s="19" t="n">
        <x:v>0.05614867058550431</x:v>
      </x:c>
      <x:c r="K666" s="19" t="n">
        <x:v>0.06517056813064642</x:v>
      </x:c>
      <x:c r="L666" s="19" t="n">
        <x:v>0.06104768126400927</x:v>
      </x:c>
      <x:c r="M666" s="19" t="n">
        <x:v>0.0531639812289211</x:v>
      </x:c>
      <x:c r="N666" s="19" t="n">
        <x:v>0.06265359964195227</x:v>
      </x:c>
      <x:c r="O666" s="19" t="n">
        <x:v>0.06102598481669588</x:v>
      </x:c>
      <x:c r="P666" s="19" t="n">
        <x:v>0.0596884580325775</x:v>
      </x:c>
      <x:c r="Q666" s="19" t="n">
        <x:v>0.06020106527171834</x:v>
      </x:c>
      <x:c r="R666" s="19" t="n">
        <x:v>0.059528428140223466</x:v>
      </x:c>
      <x:c r="S666" s="21" t="n">
        <x:v>9080.827814634278</x:v>
      </x:c>
      <x:c r="T666" s="21" t="n">
        <x:v>14661.032072207861</x:v>
      </x:c>
      <x:c r="U666" s="21" t="n">
        <x:v>18391.542537563713</x:v>
      </x:c>
      <x:c r="V666" s="21" t="n">
        <x:v>22602.58867417812</x:v>
      </x:c>
      <x:c r="W666" s="21" t="n">
        <x:v>27287.002484412118</x:v>
      </x:c>
      <x:c r="X666" s="21" t="n">
        <x:v>29045.321844122147</x:v>
      </x:c>
      <x:c r="Y666" s="21" t="n">
        <x:v>30377.49930121025</x:v>
      </x:c>
      <x:c r="Z666" s="21" t="n">
        <x:v>31415.35604961829</x:v>
      </x:c>
      <x:c r="AA666" s="21" t="n">
        <x:v>32123.99851057673</x:v>
      </x:c>
      <x:c r="AB666" s="21" t="n">
        <x:v>32480.04906074393</x:v>
      </x:c>
      <x:c r="AC666" s="21" t="n">
        <x:v>42365.28138357905</x:v>
      </x:c>
      <x:c r="AD666" s="25" t="n">
        <x:f>AC666*(1+Inputs!$C$14)*(1-Inputs!$C$14/Inputs!$C$15)</x:f>
        <x:v>33616.85077786997</x:v>
      </x:c>
      <x:c r="AE666" s="25" t="n">
        <x:f>AD666/(B666-Inputs!$C$14)</x:f>
        <x:v>747092.0560801951</x:v>
      </x:c>
      <x:c r="AF666" s="25" t="n">
        <x:f>S666/(1+B666)^1+T666/(1+B666)^2+U666/(1+B666)^3+V666/(1+B666)^4+W666/(1+B666)^5+X666/(1+B666)^6+Y666/(1+B666)^7+Z666/(1+B666)^8+AA666/(1+B666)^9+AB666/(1+B666)^10+AE666/(1+B666)^10</x:f>
        <x:v>500938.405213706</x:v>
      </x:c>
      <x:c r="AG666" s="25" t="n">
        <x:f>(AF666+Inputs!$C$12)/Inputs!$C$13</x:f>
        <x:v>425.5205641731389</x:v>
      </x:c>
      <x:c r="AH666" s="25" t="n">
        <x:f>(S666+Inputs!$C$11)*Inputs!$C$8-Inputs!$C$11</x:f>
        <x:v>2379.149469321813</x:v>
      </x:c>
      <x:c r="AI666" s="25" t="n">
        <x:f>Inputs!$C$12+AH666-Inputs!$C$10*Inputs!$C$13</x:f>
        <x:v>24697.06488452181</x:v>
      </x:c>
      <x:c r="AJ666" s="25" t="n">
        <x:f>(S666+Inputs!$C$11)*(1-Inputs!$C$8)</x:f>
        <x:v>6701.678345312466</x:v>
      </x:c>
      <x:c r="AK666" s="25" t="n">
        <x:f>AJ666/(1+B666)^(1-Inputs!$C$8)+T666/(1+B666)^(2-Inputs!$C$8)+U666/(1+B666)^(3-Inputs!$C$8)+V666/(1+B666)^(4-Inputs!$C$8)+W666/(1+B666)^(5-Inputs!$C$8)+X666/(1+B666)^(6-Inputs!$C$8)+Y666/(1+B666)^(7-Inputs!$C$8)+Z666/(1+B666)^(8-Inputs!$C$8)+AA666/(1+B666)^(9-Inputs!$C$8)+AB666/(1+B666)^(10-Inputs!$C$8)+AE666/(1+B666)^(10-Inputs!$C$8)</x:f>
        <x:v>517045.1753823125</x:v>
      </x:c>
      <x:c r="AL666" s="25" t="n">
        <x:f>(AK666+AI666)/Inputs!$C$13</x:f>
        <x:v>432.27098627451073</x:v>
      </x:c>
      <x:c r="AM666" s="26" t="n">
        <x:f>IF(AL666&gt;=Inputs!$C$7,1,0)</x:f>
        <x:v>1</x:v>
      </x:c>
      <x:c r="AN666" s="26" t="n">
        <x:f>IF(Inputs!$C$7&lt;=(1-Inputs!$C$16)*AL666,1,0)</x:f>
        <x:v>1</x:v>
      </x:c>
    </x:row>
    <x:row r="667" ht="20" customHeight="1">
      <x:c r="A667" s="16" t="n">
        <x:v>662</x:v>
      </x:c>
      <x:c r="B667" s="19" t="n">
        <x:v>0.08615101223012926</x:v>
      </x:c>
      <x:c r="C667" s="24" t="n">
        <x:v>0.6374191155831852</x:v>
      </x:c>
      <x:c r="D667" s="19" t="n">
        <x:v>0.04133567651408754</x:v>
      </x:c>
      <x:c r="E667" s="19" t="n">
        <x:v>0.036867706410427276</x:v>
      </x:c>
      <x:c r="F667" s="19" t="n">
        <x:v>-0.14092254038424587</x:v>
      </x:c>
      <x:c r="G667" s="19" t="n">
        <x:v>-0.05191067507781043</x:v>
      </x:c>
      <x:c r="H667" s="19" t="n">
        <x:v>0.6367294637501857</x:v>
      </x:c>
      <x:c r="I667" s="19" t="n">
        <x:v>0.06795907245250532</x:v>
      </x:c>
      <x:c r="J667" s="19" t="n">
        <x:v>0.06929529264336566</x:v>
      </x:c>
      <x:c r="K667" s="19" t="n">
        <x:v>0.06489659299375602</x:v>
      </x:c>
      <x:c r="L667" s="19" t="n">
        <x:v>0.07479873144138878</x:v>
      </x:c>
      <x:c r="M667" s="19" t="n">
        <x:v>0.07139180772563009</x:v>
      </x:c>
      <x:c r="N667" s="19" t="n">
        <x:v>0.06957654688070875</x:v>
      </x:c>
      <x:c r="O667" s="19" t="n">
        <x:v>0.06962417448055817</x:v>
      </x:c>
      <x:c r="P667" s="19" t="n">
        <x:v>0.05577605047329257</x:v>
      </x:c>
      <x:c r="Q667" s="19" t="n">
        <x:v>0.07073595381672818</x:v>
      </x:c>
      <x:c r="R667" s="19" t="n">
        <x:v>0.06519301846786789</x:v>
      </x:c>
      <x:c r="S667" s="21" t="n">
        <x:v>10219.727811972927</x:v>
      </x:c>
      <x:c r="T667" s="21" t="n">
        <x:v>16051.256504512277</x:v>
      </x:c>
      <x:c r="U667" s="21" t="n">
        <x:v>19469.056409905257</x:v>
      </x:c>
      <x:c r="V667" s="21" t="n">
        <x:v>23154.307205112458</x:v>
      </x:c>
      <x:c r="W667" s="21" t="n">
        <x:v>27336.905549411083</x:v>
      </x:c>
      <x:c r="X667" s="21" t="n">
        <x:v>29031.037406893334</x:v>
      </x:c>
      <x:c r="Y667" s="21" t="n">
        <x:v>30353.82442809713</x:v>
      </x:c>
      <x:c r="Z667" s="21" t="n">
        <x:v>31381.035857706618</x:v>
      </x:c>
      <x:c r="AA667" s="21" t="n">
        <x:v>32058.187023366187</x:v>
      </x:c>
      <x:c r="AB667" s="21" t="n">
        <x:v>32409.792553184645</x:v>
      </x:c>
      <x:c r="AC667" s="21" t="n">
        <x:v>42273.642460675626</x:v>
      </x:c>
      <x:c r="AD667" s="25" t="n">
        <x:f>AC667*(1+Inputs!$C$14)*(1-Inputs!$C$14/Inputs!$C$15)</x:f>
        <x:v>33544.1352925461</x:v>
      </x:c>
      <x:c r="AE667" s="25" t="n">
        <x:f>AD667/(B667-Inputs!$C$14)</x:f>
        <x:v>655786.3438093947</x:v>
      </x:c>
      <x:c r="AF667" s="25" t="n">
        <x:f>S667/(1+B667)^1+T667/(1+B667)^2+U667/(1+B667)^3+V667/(1+B667)^4+W667/(1+B667)^5+X667/(1+B667)^6+Y667/(1+B667)^7+Z667/(1+B667)^8+AA667/(1+B667)^9+AB667/(1+B667)^10+AE667/(1+B667)^10</x:f>
        <x:v>440240.61233375326</x:v>
      </x:c>
      <x:c r="AG667" s="25" t="n">
        <x:f>(AF667+Inputs!$C$12)/Inputs!$C$13</x:f>
        <x:v>377.08813110316134</x:v>
      </x:c>
      <x:c r="AH667" s="25" t="n">
        <x:f>(S667+Inputs!$C$11)*Inputs!$C$8-Inputs!$C$11</x:f>
        <x:v>2912.7163173900562</x:v>
      </x:c>
      <x:c r="AI667" s="25" t="n">
        <x:f>Inputs!$C$12+AH667-Inputs!$C$10*Inputs!$C$13</x:f>
        <x:v>25230.631732590053</x:v>
      </x:c>
      <x:c r="AJ667" s="25" t="n">
        <x:f>(S667+Inputs!$C$11)*(1-Inputs!$C$8)</x:f>
        <x:v>7307.011494582872</x:v>
      </x:c>
      <x:c r="AK667" s="25" t="n">
        <x:f>AJ667/(1+B667)^(1-Inputs!$C$8)+T667/(1+B667)^(2-Inputs!$C$8)+U667/(1+B667)^(3-Inputs!$C$8)+V667/(1+B667)^(4-Inputs!$C$8)+W667/(1+B667)^(5-Inputs!$C$8)+X667/(1+B667)^(6-Inputs!$C$8)+Y667/(1+B667)^(7-Inputs!$C$8)+Z667/(1+B667)^(8-Inputs!$C$8)+AA667/(1+B667)^(9-Inputs!$C$8)+AB667/(1+B667)^(10-Inputs!$C$8)+AE667/(1+B667)^(10-Inputs!$C$8)</x:f>
        <x:v>454831.84676128486</x:v>
      </x:c>
      <x:c r="AL667" s="25" t="n">
        <x:f>(AK667+AI667)/Inputs!$C$13</x:f>
        <x:v>383.05501330249086</x:v>
      </x:c>
      <x:c r="AM667" s="26" t="n">
        <x:f>IF(AL667&gt;=Inputs!$C$7,1,0)</x:f>
        <x:v>1</x:v>
      </x:c>
      <x:c r="AN667" s="26" t="n">
        <x:f>IF(Inputs!$C$7&lt;=(1-Inputs!$C$16)*AL667,1,0)</x:f>
        <x:v>1</x:v>
      </x:c>
    </x:row>
    <x:row r="668" ht="20" customHeight="1">
      <x:c r="A668" s="16" t="n">
        <x:v>663</x:v>
      </x:c>
      <x:c r="B668" s="19" t="n">
        <x:v>0.08722863810926838</x:v>
      </x:c>
      <x:c r="C668" s="24" t="n">
        <x:v>0.39436388536822164</x:v>
      </x:c>
      <x:c r="D668" s="19" t="n">
        <x:v>0.022252344424252612</x:v>
      </x:c>
      <x:c r="E668" s="19" t="n">
        <x:v>0.06407802275173226</x:v>
      </x:c>
      <x:c r="F668" s="19" t="n">
        <x:v>-0.11235471132717864</x:v>
      </x:c>
      <x:c r="G668" s="19" t="n">
        <x:v>-0.0899369724286811</x:v>
      </x:c>
      <x:c r="H668" s="19" t="n">
        <x:v>0.6778500761803059</x:v>
      </x:c>
      <x:c r="I668" s="19" t="n">
        <x:v>0.053120873021940726</x:v>
      </x:c>
      <x:c r="J668" s="19" t="n">
        <x:v>0.05916690646059692</x:v>
      </x:c>
      <x:c r="K668" s="19" t="n">
        <x:v>0.06376113722992045</x:v>
      </x:c>
      <x:c r="L668" s="19" t="n">
        <x:v>0.0610401764130495</x:v>
      </x:c>
      <x:c r="M668" s="19" t="n">
        <x:v>0.06030723447120749</x:v>
      </x:c>
      <x:c r="N668" s="19" t="n">
        <x:v>0.05692558541010499</x:v>
      </x:c>
      <x:c r="O668" s="19" t="n">
        <x:v>0.05077000995720368</x:v>
      </x:c>
      <x:c r="P668" s="19" t="n">
        <x:v>0.058741426679602</x:v>
      </x:c>
      <x:c r="Q668" s="19" t="n">
        <x:v>0.05161298903346847</x:v>
      </x:c>
      <x:c r="R668" s="19" t="n">
        <x:v>0.053331376937029516</x:v>
      </x:c>
      <x:c r="S668" s="21" t="n">
        <x:v>10547.797162071607</x:v>
      </x:c>
      <x:c r="T668" s="21" t="n">
        <x:v>16368.258540152896</x:v>
      </x:c>
      <x:c r="U668" s="21" t="n">
        <x:v>19601.889959867607</x:v>
      </x:c>
      <x:c r="V668" s="21" t="n">
        <x:v>22953.17237564703</x:v>
      </x:c>
      <x:c r="W668" s="21" t="n">
        <x:v>26691.808078880626</x:v>
      </x:c>
      <x:c r="X668" s="21" t="n">
        <x:v>28381.254709240497</x:v>
      </x:c>
      <x:c r="Y668" s="21" t="n">
        <x:v>29706.578369885254</x:v>
      </x:c>
      <x:c r="Z668" s="21" t="n">
        <x:v>30733.772154251707</x:v>
      </x:c>
      <x:c r="AA668" s="21" t="n">
        <x:v>31453.480942239104</x:v>
      </x:c>
      <x:c r="AB668" s="21" t="n">
        <x:v>31811.042315264625</x:v>
      </x:c>
      <x:c r="AC668" s="21" t="n">
        <x:v>41492.66388947559</x:v>
      </x:c>
      <x:c r="AD668" s="25" t="n">
        <x:f>AC668*(1+Inputs!$C$14)*(1-Inputs!$C$14/Inputs!$C$15)</x:f>
        <x:v>32924.428796298875</x:v>
      </x:c>
      <x:c r="AE668" s="25" t="n">
        <x:f>AD668/(B668-Inputs!$C$14)</x:f>
        <x:v>630390.3373359486</x:v>
      </x:c>
      <x:c r="AF668" s="25" t="n">
        <x:f>S668/(1+B668)^1+T668/(1+B668)^2+U668/(1+B668)^3+V668/(1+B668)^4+W668/(1+B668)^5+X668/(1+B668)^6+Y668/(1+B668)^7+Z668/(1+B668)^8+AA668/(1+B668)^9+AB668/(1+B668)^10+AE668/(1+B668)^10</x:f>
        <x:v>424016.8931703869</x:v>
      </x:c>
      <x:c r="AG668" s="25" t="n">
        <x:f>(AF668+Inputs!$C$12)/Inputs!$C$13</x:f>
        <x:v>364.1427807824354</x:v>
      </x:c>
      <x:c r="AH668" s="25" t="n">
        <x:f>(S668+Inputs!$C$11)*Inputs!$C$8-Inputs!$C$11</x:f>
        <x:v>3066.414560860945</x:v>
      </x:c>
      <x:c r="AI668" s="25" t="n">
        <x:f>Inputs!$C$12+AH668-Inputs!$C$10*Inputs!$C$13</x:f>
        <x:v>25384.329976060944</x:v>
      </x:c>
      <x:c r="AJ668" s="25" t="n">
        <x:f>(S668+Inputs!$C$11)*(1-Inputs!$C$8)</x:f>
        <x:v>7481.382601210663</x:v>
      </x:c>
      <x:c r="AK668" s="25" t="n">
        <x:f>AJ668/(1+B668)^(1-Inputs!$C$8)+T668/(1+B668)^(2-Inputs!$C$8)+U668/(1+B668)^(3-Inputs!$C$8)+V668/(1+B668)^(4-Inputs!$C$8)+W668/(1+B668)^(5-Inputs!$C$8)+X668/(1+B668)^(6-Inputs!$C$8)+Y668/(1+B668)^(7-Inputs!$C$8)+Z668/(1+B668)^(8-Inputs!$C$8)+AA668/(1+B668)^(9-Inputs!$C$8)+AB668/(1+B668)^(10-Inputs!$C$8)+AE668/(1+B668)^(10-Inputs!$C$8)</x:f>
        <x:v>438026.95493028953</x:v>
      </x:c>
      <x:c r="AL668" s="25" t="n">
        <x:f>(AK668+AI668)/Inputs!$C$13</x:f>
        <x:v>369.768569418806</x:v>
      </x:c>
      <x:c r="AM668" s="26" t="n">
        <x:f>IF(AL668&gt;=Inputs!$C$7,1,0)</x:f>
        <x:v>1</x:v>
      </x:c>
      <x:c r="AN668" s="26" t="n">
        <x:f>IF(Inputs!$C$7&lt;=(1-Inputs!$C$16)*AL668,1,0)</x:f>
        <x:v>1</x:v>
      </x:c>
    </x:row>
    <x:row r="669" ht="20" customHeight="1">
      <x:c r="A669" s="16" t="n">
        <x:v>664</x:v>
      </x:c>
      <x:c r="B669" s="19" t="n">
        <x:v>0.0856383649233804</x:v>
      </x:c>
      <x:c r="C669" s="24" t="n">
        <x:v>0.5078524517716971</x:v>
      </x:c>
      <x:c r="D669" s="19" t="n">
        <x:v>0.015169999643846667</x:v>
      </x:c>
      <x:c r="E669" s="19" t="n">
        <x:v>0.047011752848396496</x:v>
      </x:c>
      <x:c r="F669" s="19" t="n">
        <x:v>-0.11995820800550405</x:v>
      </x:c>
      <x:c r="G669" s="19" t="n">
        <x:v>-0.04613075209140163</x:v>
      </x:c>
      <x:c r="H669" s="19" t="n">
        <x:v>0.6311850527760896</x:v>
      </x:c>
      <x:c r="I669" s="19" t="n">
        <x:v>0.0595368214340499</x:v>
      </x:c>
      <x:c r="J669" s="19" t="n">
        <x:v>0.06265422676815546</x:v>
      </x:c>
      <x:c r="K669" s="19" t="n">
        <x:v>0.05483748924072529</x:v>
      </x:c>
      <x:c r="L669" s="19" t="n">
        <x:v>0.06063735757537757</x:v>
      </x:c>
      <x:c r="M669" s="19" t="n">
        <x:v>0.05748087264730316</x:v>
      </x:c>
      <x:c r="N669" s="19" t="n">
        <x:v>0.06012257623996106</x:v>
      </x:c>
      <x:c r="O669" s="19" t="n">
        <x:v>0.05894057936247578</x:v>
      </x:c>
      <x:c r="P669" s="19" t="n">
        <x:v>0.06493483756748561</x:v>
      </x:c>
      <x:c r="Q669" s="19" t="n">
        <x:v>0.058565850755527435</x:v>
      </x:c>
      <x:c r="R669" s="19" t="n">
        <x:v>0.0609837148383474</x:v>
      </x:c>
      <x:c r="S669" s="21" t="n">
        <x:v>10587.01141468781</x:v>
      </x:c>
      <x:c r="T669" s="21" t="n">
        <x:v>16195.14135591892</x:v>
      </x:c>
      <x:c r="U669" s="21" t="n">
        <x:v>19058.37819401415</x:v>
      </x:c>
      <x:c r="V669" s="21" t="n">
        <x:v>22027.838860724136</x:v>
      </x:c>
      <x:c r="W669" s="21" t="n">
        <x:v>25329.92726327582</x:v>
      </x:c>
      <x:c r="X669" s="21" t="n">
        <x:v>26586.25516400126</x:v>
      </x:c>
      <x:c r="Y669" s="21" t="n">
        <x:v>27592.716381937644</x:v>
      </x:c>
      <x:c r="Z669" s="21" t="n">
        <x:v>28407.36640133656</x:v>
      </x:c>
      <x:c r="AA669" s="21" t="n">
        <x:v>29017.296237103812</x:v>
      </x:c>
      <x:c r="AB669" s="21" t="n">
        <x:v>29385.42151974266</x:v>
      </x:c>
      <x:c r="AC669" s="21" t="n">
        <x:v>38328.810677925205</x:v>
      </x:c>
      <x:c r="AD669" s="25" t="n">
        <x:f>AC669*(1+Inputs!$C$14)*(1-Inputs!$C$14/Inputs!$C$15)</x:f>
        <x:v>30413.91127293365</x:v>
      </x:c>
      <x:c r="AE669" s="25" t="n">
        <x:f>AD669/(B669-Inputs!$C$14)</x:f>
        <x:v>600610.0575907646</x:v>
      </x:c>
      <x:c r="AF669" s="25" t="n">
        <x:f>S669/(1+B669)^1+T669/(1+B669)^2+U669/(1+B669)^3+V669/(1+B669)^4+W669/(1+B669)^5+X669/(1+B669)^6+Y669/(1+B669)^7+Z669/(1+B669)^8+AA669/(1+B669)^9+AB669/(1+B669)^10+AE669/(1+B669)^10</x:f>
        <x:v>408379.60131030815</x:v>
      </x:c>
      <x:c r="AG669" s="25" t="n">
        <x:f>(AF669+Inputs!$C$12)/Inputs!$C$13</x:f>
        <x:v>351.66535688488364</x:v>
      </x:c>
      <x:c r="AH669" s="25" t="n">
        <x:f>(S669+Inputs!$C$11)*Inputs!$C$8-Inputs!$C$11</x:f>
        <x:v>3084.7861696208647</x:v>
      </x:c>
      <x:c r="AI669" s="25" t="n">
        <x:f>Inputs!$C$12+AH669-Inputs!$C$10*Inputs!$C$13</x:f>
        <x:v>25402.70158482086</x:v>
      </x:c>
      <x:c r="AJ669" s="25" t="n">
        <x:f>(S669+Inputs!$C$11)*(1-Inputs!$C$8)</x:f>
        <x:v>7502.225245066946</x:v>
      </x:c>
      <x:c r="AK669" s="25" t="n">
        <x:f>AJ669/(1+B669)^(1-Inputs!$C$8)+T669/(1+B669)^(2-Inputs!$C$8)+U669/(1+B669)^(3-Inputs!$C$8)+V669/(1+B669)^(4-Inputs!$C$8)+W669/(1+B669)^(5-Inputs!$C$8)+X669/(1+B669)^(6-Inputs!$C$8)+Y669/(1+B669)^(7-Inputs!$C$8)+Z669/(1+B669)^(8-Inputs!$C$8)+AA669/(1+B669)^(9-Inputs!$C$8)+AB669/(1+B669)^(10-Inputs!$C$8)+AE669/(1+B669)^(10-Inputs!$C$8)</x:f>
        <x:v>421453.8072899516</x:v>
      </x:c>
      <x:c r="AL669" s="25" t="n">
        <x:f>(AK669+AI669)/Inputs!$C$13</x:f>
        <x:v>356.5590597464587</x:v>
      </x:c>
      <x:c r="AM669" s="26" t="n">
        <x:f>IF(AL669&gt;=Inputs!$C$7,1,0)</x:f>
        <x:v>1</x:v>
      </x:c>
      <x:c r="AN669" s="26" t="n">
        <x:f>IF(Inputs!$C$7&lt;=(1-Inputs!$C$16)*AL669,1,0)</x:f>
        <x:v>1</x:v>
      </x:c>
    </x:row>
    <x:row r="670" ht="20" customHeight="1">
      <x:c r="A670" s="16" t="n">
        <x:v>665</x:v>
      </x:c>
      <x:c r="B670" s="19" t="n">
        <x:v>0.09495399364560547</x:v>
      </x:c>
      <x:c r="C670" s="24" t="n">
        <x:v>0.535286725207385</x:v>
      </x:c>
      <x:c r="D670" s="19" t="n">
        <x:v>0.03259355511662392</x:v>
      </x:c>
      <x:c r="E670" s="19" t="n">
        <x:v>0.05510277789880974</x:v>
      </x:c>
      <x:c r="F670" s="19" t="n">
        <x:v>-0.20010020903828152</x:v>
      </x:c>
      <x:c r="G670" s="19" t="n">
        <x:v>-0.07700353625213949</x:v>
      </x:c>
      <x:c r="H670" s="19" t="n">
        <x:v>0.5513744325087657</x:v>
      </x:c>
      <x:c r="I670" s="19" t="n">
        <x:v>0.0559730611347834</x:v>
      </x:c>
      <x:c r="J670" s="19" t="n">
        <x:v>0.05399606022301327</x:v>
      </x:c>
      <x:c r="K670" s="19" t="n">
        <x:v>0.056602930290449646</x:v>
      </x:c>
      <x:c r="L670" s="19" t="n">
        <x:v>0.05404641083106867</x:v>
      </x:c>
      <x:c r="M670" s="19" t="n">
        <x:v>0.055276354617459444</x:v>
      </x:c>
      <x:c r="N670" s="19" t="n">
        <x:v>0.04728986484848406</x:v>
      </x:c>
      <x:c r="O670" s="19" t="n">
        <x:v>0.04506362740355485</x:v>
      </x:c>
      <x:c r="P670" s="19" t="n">
        <x:v>0.04861446238119356</x:v>
      </x:c>
      <x:c r="Q670" s="19" t="n">
        <x:v>0.05734491986182434</x:v>
      </x:c>
      <x:c r="R670" s="19" t="n">
        <x:v>0.05152931619667129</x:v>
      </x:c>
      <x:c r="S670" s="21" t="n">
        <x:v>9049.766147935286</x:v>
      </x:c>
      <x:c r="T670" s="21" t="n">
        <x:v>14564.37227664006</x:v>
      </x:c>
      <x:c r="U670" s="21" t="n">
        <x:v>18084.38919288122</x:v>
      </x:c>
      <x:c r="V670" s="21" t="n">
        <x:v>21907.189225599763</x:v>
      </x:c>
      <x:c r="W670" s="21" t="n">
        <x:v>26212.111065058485</x:v>
      </x:c>
      <x:c r="X670" s="21" t="n">
        <x:v>27965.044716748696</x:v>
      </x:c>
      <x:c r="Y670" s="21" t="n">
        <x:v>29298.613036123617</x:v>
      </x:c>
      <x:c r="Z670" s="21" t="n">
        <x:v>30346.584010082297</x:v>
      </x:c>
      <x:c r="AA670" s="21" t="n">
        <x:v>31081.953770426928</x:v>
      </x:c>
      <x:c r="AB670" s="21" t="n">
        <x:v>31468.867900150686</x:v>
      </x:c>
      <x:c r="AC670" s="21" t="n">
        <x:v>41046.34943497916</x:v>
      </x:c>
      <x:c r="AD670" s="25" t="n">
        <x:f>AC670*(1+Inputs!$C$14)*(1-Inputs!$C$14/Inputs!$C$15)</x:f>
        <x:v>32570.278276655958</x:v>
      </x:c>
      <x:c r="AE670" s="25" t="n">
        <x:f>AD670/(B670-Inputs!$C$14)</x:f>
        <x:v>543254.5239468515</x:v>
      </x:c>
      <x:c r="AF670" s="25" t="n">
        <x:f>S670/(1+B670)^1+T670/(1+B670)^2+U670/(1+B670)^3+V670/(1+B670)^4+W670/(1+B670)^5+X670/(1+B670)^6+Y670/(1+B670)^7+Z670/(1+B670)^8+AA670/(1+B670)^9+AB670/(1+B670)^10+AE670/(1+B670)^10</x:f>
        <x:v>358269.6039948625</x:v>
      </x:c>
      <x:c r="AG670" s="25" t="n">
        <x:f>(AF670+Inputs!$C$12)/Inputs!$C$13</x:f>
        <x:v>311.6812161778721</x:v>
      </x:c>
      <x:c r="AH670" s="25" t="n">
        <x:f>(S670+Inputs!$C$11)*Inputs!$C$8-Inputs!$C$11</x:f>
        <x:v>2364.597291224477</x:v>
      </x:c>
      <x:c r="AI670" s="25" t="n">
        <x:f>Inputs!$C$12+AH670-Inputs!$C$10*Inputs!$C$13</x:f>
        <x:v>24682.512706424473</x:v>
      </x:c>
      <x:c r="AJ670" s="25" t="n">
        <x:f>(S670+Inputs!$C$11)*(1-Inputs!$C$8)</x:f>
        <x:v>6685.16885671081</x:v>
      </x:c>
      <x:c r="AK670" s="25" t="n">
        <x:f>AJ670/(1+B670)^(1-Inputs!$C$8)+T670/(1+B670)^(2-Inputs!$C$8)+U670/(1+B670)^(3-Inputs!$C$8)+V670/(1+B670)^(4-Inputs!$C$8)+W670/(1+B670)^(5-Inputs!$C$8)+X670/(1+B670)^(6-Inputs!$C$8)+Y670/(1+B670)^(7-Inputs!$C$8)+Z670/(1+B670)^(8-Inputs!$C$8)+AA670/(1+B670)^(9-Inputs!$C$8)+AB670/(1+B670)^(10-Inputs!$C$8)+AE670/(1+B670)^(10-Inputs!$C$8)</x:f>
        <x:v>371570.2572991974</x:v>
      </x:c>
      <x:c r="AL670" s="25" t="n">
        <x:f>(AK670+AI670)/Inputs!$C$13</x:f>
        <x:v>316.18094911699905</x:v>
      </x:c>
      <x:c r="AM670" s="26" t="n">
        <x:f>IF(AL670&gt;=Inputs!$C$7,1,0)</x:f>
        <x:v>1</x:v>
      </x:c>
      <x:c r="AN670" s="26" t="n">
        <x:f>IF(Inputs!$C$7&lt;=(1-Inputs!$C$16)*AL670,1,0)</x:f>
        <x:v>0</x:v>
      </x:c>
    </x:row>
    <x:row r="671" ht="20" customHeight="1">
      <x:c r="A671" s="16" t="n">
        <x:v>666</x:v>
      </x:c>
      <x:c r="B671" s="19" t="n">
        <x:v>0.08640405552874994</x:v>
      </x:c>
      <x:c r="C671" s="24" t="n">
        <x:v>0.3495002027638918</x:v>
      </x:c>
      <x:c r="D671" s="19" t="n">
        <x:v>0.026749771707333992</x:v>
      </x:c>
      <x:c r="E671" s="19" t="n">
        <x:v>0.04998106628111401</x:v>
      </x:c>
      <x:c r="F671" s="19" t="n">
        <x:v>-0.1774763093002082</x:v>
      </x:c>
      <x:c r="G671" s="19" t="n">
        <x:v>-0.09656177355868009</x:v>
      </x:c>
      <x:c r="H671" s="19" t="n">
        <x:v>0.30314959587329326</x:v>
      </x:c>
      <x:c r="I671" s="19" t="n">
        <x:v>0.06552102796859685</x:v>
      </x:c>
      <x:c r="J671" s="19" t="n">
        <x:v>0.06451656398525871</x:v>
      </x:c>
      <x:c r="K671" s="19" t="n">
        <x:v>0.06507384716470256</x:v>
      </x:c>
      <x:c r="L671" s="19" t="n">
        <x:v>0.07292161619312423</x:v>
      </x:c>
      <x:c r="M671" s="19" t="n">
        <x:v>0.07677982977209809</x:v>
      </x:c>
      <x:c r="N671" s="19" t="n">
        <x:v>0.07256384033994095</x:v>
      </x:c>
      <x:c r="O671" s="19" t="n">
        <x:v>0.06826109684064363</x:v>
      </x:c>
      <x:c r="P671" s="19" t="n">
        <x:v>0.07391145619907206</x:v>
      </x:c>
      <x:c r="Q671" s="19" t="n">
        <x:v>0.06825346656493707</x:v>
      </x:c>
      <x:c r="R671" s="19" t="n">
        <x:v>0.07299709472023665</x:v>
      </x:c>
      <x:c r="S671" s="21" t="n">
        <x:v>9308.965804842368</x:v>
      </x:c>
      <x:c r="T671" s="21" t="n">
        <x:v>14608.345451403537</x:v>
      </x:c>
      <x:c r="U671" s="21" t="n">
        <x:v>17525.49127475011</x:v>
      </x:c>
      <x:c r="V671" s="21" t="n">
        <x:v>20475.311973021293</x:v>
      </x:c>
      <x:c r="W671" s="21" t="n">
        <x:v>23822.776817396993</x:v>
      </x:c>
      <x:c r="X671" s="21" t="n">
        <x:v>25334.77716893962</x:v>
      </x:c>
      <x:c r="Y671" s="21" t="n">
        <x:v>26565.403534630113</x:v>
      </x:c>
      <x:c r="Z671" s="21" t="n">
        <x:v>27556.191274977205</x:v>
      </x:c>
      <x:c r="AA671" s="21" t="n">
        <x:v>28296.10649874551</x:v>
      </x:c>
      <x:c r="AB671" s="21" t="n">
        <x:v>28738.75266771253</x:v>
      </x:c>
      <x:c r="AC671" s="21" t="n">
        <x:v>37485.32956658157</x:v>
      </x:c>
      <x:c r="AD671" s="25" t="n">
        <x:f>AC671*(1+Inputs!$C$14)*(1-Inputs!$C$14/Inputs!$C$15)</x:f>
        <x:v>29744.60901108247</x:v>
      </x:c>
      <x:c r="AE671" s="25" t="n">
        <x:f>AD671/(B671-Inputs!$C$14)</x:f>
        <x:v>578643.2355409489</x:v>
      </x:c>
      <x:c r="AF671" s="25" t="n">
        <x:f>S671/(1+B671)^1+T671/(1+B671)^2+U671/(1+B671)^3+V671/(1+B671)^4+W671/(1+B671)^5+X671/(1+B671)^6+Y671/(1+B671)^7+Z671/(1+B671)^8+AA671/(1+B671)^9+AB671/(1+B671)^10+AE671/(1+B671)^10</x:f>
        <x:v>388139.8914863884</x:v>
      </x:c>
      <x:c r="AG671" s="25" t="n">
        <x:f>(AF671+Inputs!$C$12)/Inputs!$C$13</x:f>
        <x:v>335.5155375110309</x:v>
      </x:c>
      <x:c r="AH671" s="25" t="n">
        <x:f>(S671+Inputs!$C$11)*Inputs!$C$8-Inputs!$C$11</x:f>
        <x:v>2486.0305551453284</x:v>
      </x:c>
      <x:c r="AI671" s="25" t="n">
        <x:f>Inputs!$C$12+AH671-Inputs!$C$10*Inputs!$C$13</x:f>
        <x:v>24803.945970345325</x:v>
      </x:c>
      <x:c r="AJ671" s="25" t="n">
        <x:f>(S671+Inputs!$C$11)*(1-Inputs!$C$8)</x:f>
        <x:v>6822.93524969704</x:v>
      </x:c>
      <x:c r="AK671" s="25" t="n">
        <x:f>AJ671/(1+B671)^(1-Inputs!$C$8)+T671/(1+B671)^(2-Inputs!$C$8)+U671/(1+B671)^(3-Inputs!$C$8)+V671/(1+B671)^(4-Inputs!$C$8)+W671/(1+B671)^(5-Inputs!$C$8)+X671/(1+B671)^(6-Inputs!$C$8)+Y671/(1+B671)^(7-Inputs!$C$8)+Z671/(1+B671)^(8-Inputs!$C$8)+AA671/(1+B671)^(9-Inputs!$C$8)+AB671/(1+B671)^(10-Inputs!$C$8)+AE671/(1+B671)^(10-Inputs!$C$8)</x:f>
        <x:v>401127.0941727068</x:v>
      </x:c>
      <x:c r="AL671" s="25" t="n">
        <x:f>(AK671+AI671)/Inputs!$C$13</x:f>
        <x:v>339.8620545388496</x:v>
      </x:c>
      <x:c r="AM671" s="26" t="n">
        <x:f>IF(AL671&gt;=Inputs!$C$7,1,0)</x:f>
        <x:v>1</x:v>
      </x:c>
      <x:c r="AN671" s="26" t="n">
        <x:f>IF(Inputs!$C$7&lt;=(1-Inputs!$C$16)*AL671,1,0)</x:f>
        <x:v>1</x:v>
      </x:c>
    </x:row>
    <x:row r="672" ht="20" customHeight="1">
      <x:c r="A672" s="16" t="n">
        <x:v>667</x:v>
      </x:c>
      <x:c r="B672" s="19" t="n">
        <x:v>0.09360253496742625</x:v>
      </x:c>
      <x:c r="C672" s="24" t="n">
        <x:v>0.7447863088136444</x:v>
      </x:c>
      <x:c r="D672" s="19" t="n">
        <x:v>0.014513242315250353</x:v>
      </x:c>
      <x:c r="E672" s="19" t="n">
        <x:v>0.0514200222109136</x:v>
      </x:c>
      <x:c r="F672" s="19" t="n">
        <x:v>-0.2068949787054169</x:v>
      </x:c>
      <x:c r="G672" s="19" t="n">
        <x:v>-0.06382579965072466</x:v>
      </x:c>
      <x:c r="H672" s="19" t="n">
        <x:v>0.5027232411474358</x:v>
      </x:c>
      <x:c r="I672" s="19" t="n">
        <x:v>0.05635559784438442</x:v>
      </x:c>
      <x:c r="J672" s="19" t="n">
        <x:v>0.05252748096055371</x:v>
      </x:c>
      <x:c r="K672" s="19" t="n">
        <x:v>0.05986603291995493</x:v>
      </x:c>
      <x:c r="L672" s="19" t="n">
        <x:v>0.05420199074004245</x:v>
      </x:c>
      <x:c r="M672" s="19" t="n">
        <x:v>0.0634120973726374</x:v>
      </x:c>
      <x:c r="N672" s="19" t="n">
        <x:v>0.06063715825048234</x:v>
      </x:c>
      <x:c r="O672" s="19" t="n">
        <x:v>0.06703948650256848</x:v>
      </x:c>
      <x:c r="P672" s="19" t="n">
        <x:v>0.06544446971566345</x:v>
      </x:c>
      <x:c r="Q672" s="19" t="n">
        <x:v>0.06795603934398173</x:v>
      </x:c>
      <x:c r="R672" s="19" t="n">
        <x:v>0.07421256907261409</x:v>
      </x:c>
      <x:c r="S672" s="21" t="n">
        <x:v>8940.980048361967</x:v>
      </x:c>
      <x:c r="T672" s="21" t="n">
        <x:v>14391.63817615704</x:v>
      </x:c>
      <x:c r="U672" s="21" t="n">
        <x:v>17719.47644621389</x:v>
      </x:c>
      <x:c r="V672" s="21" t="n">
        <x:v>21322.73469817823</x:v>
      </x:c>
      <x:c r="W672" s="21" t="n">
        <x:v>25343.23791377013</x:v>
      </x:c>
      <x:c r="X672" s="21" t="n">
        <x:v>26775.062176472675</x:v>
      </x:c>
      <x:c r="Y672" s="21" t="n">
        <x:v>27886.895387779277</x:v>
      </x:c>
      <x:c r="Z672" s="21" t="n">
        <x:v>28799.938874642798</x:v>
      </x:c>
      <x:c r="AA672" s="21" t="n">
        <x:v>29460.470562667102</x:v>
      </x:c>
      <x:c r="AB672" s="21" t="n">
        <x:v>29852.70008931551</x:v>
      </x:c>
      <x:c r="AC672" s="21" t="n">
        <x:v>38938.304464324574</x:v>
      </x:c>
      <x:c r="AD672" s="25" t="n">
        <x:f>AC672*(1+Inputs!$C$14)*(1-Inputs!$C$14/Inputs!$C$15)</x:f>
        <x:v>30897.544592441544</x:v>
      </x:c>
      <x:c r="AE672" s="25" t="n">
        <x:f>AD672/(B672-Inputs!$C$14)</x:f>
        <x:v>527239.0453692097</x:v>
      </x:c>
      <x:c r="AF672" s="25" t="n">
        <x:f>S672/(1+B672)^1+T672/(1+B672)^2+U672/(1+B672)^3+V672/(1+B672)^4+W672/(1+B672)^5+X672/(1+B672)^6+Y672/(1+B672)^7+Z672/(1+B672)^8+AA672/(1+B672)^9+AB672/(1+B672)^10+AE672/(1+B672)^10</x:f>
        <x:v>350353.5968026406</x:v>
      </x:c>
      <x:c r="AG672" s="25" t="n">
        <x:f>(AF672+Inputs!$C$12)/Inputs!$C$13</x:f>
        <x:v>305.3648170086796</x:v>
      </x:c>
      <x:c r="AH672" s="25" t="n">
        <x:f>(S672+Inputs!$C$11)*Inputs!$C$8-Inputs!$C$11</x:f>
        <x:v>2313.6317486846483</x:v>
      </x:c>
      <x:c r="AI672" s="25" t="n">
        <x:f>Inputs!$C$12+AH672-Inputs!$C$10*Inputs!$C$13</x:f>
        <x:v>24631.547163884643</x:v>
      </x:c>
      <x:c r="AJ672" s="25" t="n">
        <x:f>(S672+Inputs!$C$11)*(1-Inputs!$C$8)</x:f>
        <x:v>6627.34829967732</x:v>
      </x:c>
      <x:c r="AK672" s="25" t="n">
        <x:f>AJ672/(1+B672)^(1-Inputs!$C$8)+T672/(1+B672)^(2-Inputs!$C$8)+U672/(1+B672)^(3-Inputs!$C$8)+V672/(1+B672)^(4-Inputs!$C$8)+W672/(1+B672)^(5-Inputs!$C$8)+X672/(1+B672)^(6-Inputs!$C$8)+Y672/(1+B672)^(7-Inputs!$C$8)+Z672/(1+B672)^(8-Inputs!$C$8)+AA672/(1+B672)^(9-Inputs!$C$8)+AB672/(1+B672)^(10-Inputs!$C$8)+AE672/(1+B672)^(10-Inputs!$C$8)</x:f>
        <x:v>363146.24872216483</x:v>
      </x:c>
      <x:c r="AL672" s="25" t="n">
        <x:f>(AK672+AI672)/Inputs!$C$13</x:f>
        <x:v>309.4185349114646</x:v>
      </x:c>
      <x:c r="AM672" s="26" t="n">
        <x:f>IF(AL672&gt;=Inputs!$C$7,1,0)</x:f>
        <x:v>1</x:v>
      </x:c>
      <x:c r="AN672" s="26" t="n">
        <x:f>IF(Inputs!$C$7&lt;=(1-Inputs!$C$16)*AL672,1,0)</x:f>
        <x:v>0</x:v>
      </x:c>
    </x:row>
    <x:row r="673" ht="20" customHeight="1">
      <x:c r="A673" s="16" t="n">
        <x:v>668</x:v>
      </x:c>
      <x:c r="B673" s="19" t="n">
        <x:v>0.09658256207618934</x:v>
      </x:c>
      <x:c r="C673" s="24" t="n">
        <x:v>0.4892878285445761</x:v>
      </x:c>
      <x:c r="D673" s="19" t="n">
        <x:v>0.021838992289742978</x:v>
      </x:c>
      <x:c r="E673" s="19" t="n">
        <x:v>0.034959798585785226</x:v>
      </x:c>
      <x:c r="F673" s="19" t="n">
        <x:v>-0.17346267558985917</x:v>
      </x:c>
      <x:c r="G673" s="19" t="n">
        <x:v>-0.07070047308262531</x:v>
      </x:c>
      <x:c r="H673" s="19" t="n">
        <x:v>0.8029792392922275</x:v>
      </x:c>
      <x:c r="I673" s="19" t="n">
        <x:v>0.06943985304681177</x:v>
      </x:c>
      <x:c r="J673" s="19" t="n">
        <x:v>0.05461068640529561</x:v>
      </x:c>
      <x:c r="K673" s="19" t="n">
        <x:v>0.05540111374129197</x:v>
      </x:c>
      <x:c r="L673" s="19" t="n">
        <x:v>0.0654521881953508</x:v>
      </x:c>
      <x:c r="M673" s="19" t="n">
        <x:v>0.06392866500842614</x:v>
      </x:c>
      <x:c r="N673" s="19" t="n">
        <x:v>0.05707407432155946</x:v>
      </x:c>
      <x:c r="O673" s="19" t="n">
        <x:v>0.05979151885759279</x:v>
      </x:c>
      <x:c r="P673" s="19" t="n">
        <x:v>0.056911020283590685</x:v>
      </x:c>
      <x:c r="Q673" s="19" t="n">
        <x:v>0.05623730224364522</x:v>
      </x:c>
      <x:c r="R673" s="19" t="n">
        <x:v>0.060364586590461615</x:v>
      </x:c>
      <x:c r="S673" s="21" t="n">
        <x:v>9499.498247993952</x:v>
      </x:c>
      <x:c r="T673" s="21" t="n">
        <x:v>14947.546941075603</x:v>
      </x:c>
      <x:c r="U673" s="21" t="n">
        <x:v>18048.704868621375</x:v>
      </x:c>
      <x:c r="V673" s="21" t="n">
        <x:v>21331.79110959165</x:v>
      </x:c>
      <x:c r="W673" s="21" t="n">
        <x:v>24948.396913009867</x:v>
      </x:c>
      <x:c r="X673" s="21" t="n">
        <x:v>26228.280948531585</x:v>
      </x:c>
      <x:c r="Y673" s="21" t="n">
        <x:v>27164.694258960866</x:v>
      </x:c>
      <x:c r="Z673" s="21" t="n">
        <x:v>27940.60111636031</x:v>
      </x:c>
      <x:c r="AA673" s="21" t="n">
        <x:v>28521.44682997809</x:v>
      </x:c>
      <x:c r="AB673" s="21" t="n">
        <x:v>28900.33501846579</x:v>
      </x:c>
      <x:c r="AC673" s="21" t="n">
        <x:v>37696.089154520596</x:v>
      </x:c>
      <x:c r="AD673" s="25" t="n">
        <x:f>AC673*(1+Inputs!$C$14)*(1-Inputs!$C$14/Inputs!$C$15)</x:f>
        <x:v>29911.84674411209</x:v>
      </x:c>
      <x:c r="AE673" s="25" t="n">
        <x:f>AD673/(B673-Inputs!$C$14)</x:f>
        <x:v>485719.4266634351</x:v>
      </x:c>
      <x:c r="AF673" s="25" t="n">
        <x:f>S673/(1+B673)^1+T673/(1+B673)^2+U673/(1+B673)^3+V673/(1+B673)^4+W673/(1+B673)^5+X673/(1+B673)^6+Y673/(1+B673)^7+Z673/(1+B673)^8+AA673/(1+B673)^9+AB673/(1+B673)^10+AE673/(1+B673)^10</x:f>
        <x:v>325079.2514542779</x:v>
      </x:c>
      <x:c r="AG673" s="25" t="n">
        <x:f>(AF673+Inputs!$C$12)/Inputs!$C$13</x:f>
        <x:v>285.1977239169575</x:v>
      </x:c>
      <x:c r="AH673" s="25" t="n">
        <x:f>(S673+Inputs!$C$11)*Inputs!$C$8-Inputs!$C$11</x:f>
        <x:v>2575.2936997451116</x:v>
      </x:c>
      <x:c r="AI673" s="25" t="n">
        <x:f>Inputs!$C$12+AH673-Inputs!$C$10*Inputs!$C$13</x:f>
        <x:v>24893.209114945108</x:v>
      </x:c>
      <x:c r="AJ673" s="25" t="n">
        <x:f>(S673+Inputs!$C$11)*(1-Inputs!$C$8)</x:f>
        <x:v>6924.20454824884</x:v>
      </x:c>
      <x:c r="AK673" s="25" t="n">
        <x:f>AJ673/(1+B673)^(1-Inputs!$C$8)+T673/(1+B673)^(2-Inputs!$C$8)+U673/(1+B673)^(3-Inputs!$C$8)+V673/(1+B673)^(4-Inputs!$C$8)+W673/(1+B673)^(5-Inputs!$C$8)+X673/(1+B673)^(6-Inputs!$C$8)+Y673/(1+B673)^(7-Inputs!$C$8)+Z673/(1+B673)^(8-Inputs!$C$8)+AA673/(1+B673)^(9-Inputs!$C$8)+AB673/(1+B673)^(10-Inputs!$C$8)+AE673/(1+B673)^(10-Inputs!$C$8)</x:f>
        <x:v>336976.3935193594</x:v>
      </x:c>
      <x:c r="AL673" s="25" t="n">
        <x:f>(AK673+AI673)/Inputs!$C$13</x:f>
        <x:v>288.74567719963807</x:v>
      </x:c>
      <x:c r="AM673" s="26" t="n">
        <x:f>IF(AL673&gt;=Inputs!$C$7,1,0)</x:f>
        <x:v>1</x:v>
      </x:c>
      <x:c r="AN673" s="26" t="n">
        <x:f>IF(Inputs!$C$7&lt;=(1-Inputs!$C$16)*AL673,1,0)</x:f>
        <x:v>0</x:v>
      </x:c>
    </x:row>
    <x:row r="674" ht="20" customHeight="1">
      <x:c r="A674" s="16" t="n">
        <x:v>669</x:v>
      </x:c>
      <x:c r="B674" s="19" t="n">
        <x:v>0.08472206293805878</x:v>
      </x:c>
      <x:c r="C674" s="24" t="n">
        <x:v>0.4084590369264163</x:v>
      </x:c>
      <x:c r="D674" s="19" t="n">
        <x:v>0.03078457732573412</x:v>
      </x:c>
      <x:c r="E674" s="19" t="n">
        <x:v>0.03524883261945007</x:v>
      </x:c>
      <x:c r="F674" s="19" t="n">
        <x:v>-0.19257030822366122</x:v>
      </x:c>
      <x:c r="G674" s="19" t="n">
        <x:v>-0.06650864481621682</x:v>
      </x:c>
      <x:c r="H674" s="19" t="n">
        <x:v>0.5936967520733845</x:v>
      </x:c>
      <x:c r="I674" s="19" t="n">
        <x:v>0.06543064832721371</x:v>
      </x:c>
      <x:c r="J674" s="19" t="n">
        <x:v>0.05996745226713415</x:v>
      </x:c>
      <x:c r="K674" s="19" t="n">
        <x:v>0.06155284084240407</x:v>
      </x:c>
      <x:c r="L674" s="19" t="n">
        <x:v>0.06074440780420787</x:v>
      </x:c>
      <x:c r="M674" s="19" t="n">
        <x:v>0.058352833721813796</x:v>
      </x:c>
      <x:c r="N674" s="19" t="n">
        <x:v>0.06464677138604998</x:v>
      </x:c>
      <x:c r="O674" s="19" t="n">
        <x:v>0.0620345889675707</x:v>
      </x:c>
      <x:c r="P674" s="19" t="n">
        <x:v>0.057575148342403966</x:v>
      </x:c>
      <x:c r="Q674" s="19" t="n">
        <x:v>0.05689169084342098</x:v>
      </x:c>
      <x:c r="R674" s="19" t="n">
        <x:v>0.07518295072424849</x:v>
      </x:c>
      <x:c r="S674" s="21" t="n">
        <x:v>9188.373070786638</x:v>
      </x:c>
      <x:c r="T674" s="21" t="n">
        <x:v>14456.560321808958</x:v>
      </x:c>
      <x:c r="U674" s="21" t="n">
        <x:v>17490.201373650634</x:v>
      </x:c>
      <x:c r="V674" s="21" t="n">
        <x:v>20702.73459458887</x:v>
      </x:c>
      <x:c r="W674" s="21" t="n">
        <x:v>24235.07634013434</x:v>
      </x:c>
      <x:c r="X674" s="21" t="n">
        <x:v>25599.817175431876</x:v>
      </x:c>
      <x:c r="Y674" s="21" t="n">
        <x:v>26674.72747661314</x:v>
      </x:c>
      <x:c r="Z674" s="21" t="n">
        <x:v>27546.01465880087</x:v>
      </x:c>
      <x:c r="AA674" s="21" t="n">
        <x:v>28190.011157383127</x:v>
      </x:c>
      <x:c r="AB674" s="21" t="n">
        <x:v>28599.717185906513</x:v>
      </x:c>
      <x:c r="AC674" s="21" t="n">
        <x:v>37303.97893813893</x:v>
      </x:c>
      <x:c r="AD674" s="25" t="n">
        <x:f>AC674*(1+Inputs!$C$14)*(1-Inputs!$C$14/Inputs!$C$15)</x:f>
        <x:v>29600.707287413235</x:v>
      </x:c>
      <x:c r="AE674" s="25" t="n">
        <x:f>AD674/(B674-Inputs!$C$14)</x:f>
        <x:v>595323.3944514388</x:v>
      </x:c>
      <x:c r="AF674" s="25" t="n">
        <x:f>S674/(1+B674)^1+T674/(1+B674)^2+U674/(1+B674)^3+V674/(1+B674)^4+W674/(1+B674)^5+X674/(1+B674)^6+Y674/(1+B674)^7+Z674/(1+B674)^8+AA674/(1+B674)^9+AB674/(1+B674)^10+AE674/(1+B674)^10</x:f>
        <x:v>400955.4631942016</x:v>
      </x:c>
      <x:c r="AG674" s="25" t="n">
        <x:f>(AF674+Inputs!$C$12)/Inputs!$C$13</x:f>
        <x:v>345.7414335369334</x:v>
      </x:c>
      <x:c r="AH674" s="25" t="n">
        <x:f>(S674+Inputs!$C$11)*Inputs!$C$8-Inputs!$C$11</x:f>
        <x:v>2429.53368521785</x:v>
      </x:c>
      <x:c r="AI674" s="25" t="n">
        <x:f>Inputs!$C$12+AH674-Inputs!$C$10*Inputs!$C$13</x:f>
        <x:v>24747.44910041785</x:v>
      </x:c>
      <x:c r="AJ674" s="25" t="n">
        <x:f>(S674+Inputs!$C$11)*(1-Inputs!$C$8)</x:f>
        <x:v>6758.839385568789</x:v>
      </x:c>
      <x:c r="AK674" s="25" t="n">
        <x:f>AJ674/(1+B674)^(1-Inputs!$C$8)+T674/(1+B674)^(2-Inputs!$C$8)+U674/(1+B674)^(3-Inputs!$C$8)+V674/(1+B674)^(4-Inputs!$C$8)+W674/(1+B674)^(5-Inputs!$C$8)+X674/(1+B674)^(6-Inputs!$C$8)+Y674/(1+B674)^(7-Inputs!$C$8)+Z674/(1+B674)^(8-Inputs!$C$8)+AA674/(1+B674)^(9-Inputs!$C$8)+AB674/(1+B674)^(10-Inputs!$C$8)+AE674/(1+B674)^(10-Inputs!$C$8)</x:f>
        <x:v>414199.70646850404</x:v>
      </x:c>
      <x:c r="AL674" s="25" t="n">
        <x:f>(AK674+AI674)/Inputs!$C$13</x:f>
        <x:v>350.2479698956293</x:v>
      </x:c>
      <x:c r="AM674" s="26" t="n">
        <x:f>IF(AL674&gt;=Inputs!$C$7,1,0)</x:f>
        <x:v>1</x:v>
      </x:c>
      <x:c r="AN674" s="26" t="n">
        <x:f>IF(Inputs!$C$7&lt;=(1-Inputs!$C$16)*AL674,1,0)</x:f>
        <x:v>1</x:v>
      </x:c>
    </x:row>
    <x:row r="675" ht="20" customHeight="1">
      <x:c r="A675" s="16" t="n">
        <x:v>670</x:v>
      </x:c>
      <x:c r="B675" s="19" t="n">
        <x:v>0.08639054911142935</x:v>
      </x:c>
      <x:c r="C675" s="24" t="n">
        <x:v>0.46981420948756636</x:v>
      </x:c>
      <x:c r="D675" s="19" t="n">
        <x:v>0.013854611632102377</x:v>
      </x:c>
      <x:c r="E675" s="19" t="n">
        <x:v>0.04038151110229336</x:v>
      </x:c>
      <x:c r="F675" s="19" t="n">
        <x:v>-0.21407130652926187</x:v>
      </x:c>
      <x:c r="G675" s="19" t="n">
        <x:v>-0.0674756552587536</x:v>
      </x:c>
      <x:c r="H675" s="19" t="n">
        <x:v>0.6908088321601724</x:v>
      </x:c>
      <x:c r="I675" s="19" t="n">
        <x:v>0.061400131906360685</x:v>
      </x:c>
      <x:c r="J675" s="19" t="n">
        <x:v>0.054971443785408386</x:v>
      </x:c>
      <x:c r="K675" s="19" t="n">
        <x:v>0.05863278171694106</x:v>
      </x:c>
      <x:c r="L675" s="19" t="n">
        <x:v>0.05505570672755198</x:v>
      </x:c>
      <x:c r="M675" s="19" t="n">
        <x:v>0.062279661218575484</x:v>
      </x:c>
      <x:c r="N675" s="19" t="n">
        <x:v>0.05476169927180422</x:v>
      </x:c>
      <x:c r="O675" s="19" t="n">
        <x:v>0.06415203063166132</x:v>
      </x:c>
      <x:c r="P675" s="19" t="n">
        <x:v>0.05314848350067791</x:v>
      </x:c>
      <x:c r="Q675" s="19" t="n">
        <x:v>0.05405136912556259</x:v>
      </x:c>
      <x:c r="R675" s="19" t="n">
        <x:v>0.05225051595251785</x:v>
      </x:c>
      <x:c r="S675" s="21" t="n">
        <x:v>8791.046851566176</x:v>
      </x:c>
      <x:c r="T675" s="21" t="n">
        <x:v>13963.201935961428</x:v>
      </x:c>
      <x:c r="U675" s="21" t="n">
        <x:v>17026.110854393955</x:v>
      </x:c>
      <x:c r="V675" s="21" t="n">
        <x:v>20296.377689567606</x:v>
      </x:c>
      <x:c r="W675" s="21" t="n">
        <x:v>23846.597663597724</x:v>
      </x:c>
      <x:c r="X675" s="21" t="n">
        <x:v>25075.332867567577</x:v>
      </x:c>
      <x:c r="Y675" s="21" t="n">
        <x:v>25973.637294303735</x:v>
      </x:c>
      <x:c r="Z675" s="21" t="n">
        <x:v>26748.05935848943</x:v>
      </x:c>
      <x:c r="AA675" s="21" t="n">
        <x:v>27331.21289487329</x:v>
      </x:c>
      <x:c r="AB675" s="21" t="n">
        <x:v>27738.869836936545</x:v>
      </x:c>
      <x:c r="AC675" s="21" t="n">
        <x:v>36181.13456991723</x:v>
      </x:c>
      <x:c r="AD675" s="25" t="n">
        <x:f>AC675*(1+Inputs!$C$14)*(1-Inputs!$C$14/Inputs!$C$15)</x:f>
        <x:v>28709.730281229316</x:v>
      </x:c>
      <x:c r="AE675" s="25" t="n">
        <x:f>AD675/(B675-Inputs!$C$14)</x:f>
        <x:v>558657.7839240138</x:v>
      </x:c>
      <x:c r="AF675" s="25" t="n">
        <x:f>S675/(1+B675)^1+T675/(1+B675)^2+U675/(1+B675)^3+V675/(1+B675)^4+W675/(1+B675)^5+X675/(1+B675)^6+Y675/(1+B675)^7+Z675/(1+B675)^8+AA675/(1+B675)^9+AB675/(1+B675)^10+AE675/(1+B675)^10</x:f>
        <x:v>376128.59477588546</x:v>
      </x:c>
      <x:c r="AG675" s="25" t="n">
        <x:f>(AF675+Inputs!$C$12)/Inputs!$C$13</x:f>
        <x:v>325.9313945560206</x:v>
      </x:c>
      <x:c r="AH675" s="25" t="n">
        <x:f>(S675+Inputs!$C$11)*Inputs!$C$8-Inputs!$C$11</x:f>
        <x:v>2243.3890729255236</x:v>
      </x:c>
      <x:c r="AI675" s="25" t="n">
        <x:f>Inputs!$C$12+AH675-Inputs!$C$10*Inputs!$C$13</x:f>
        <x:v>24561.30448812552</x:v>
      </x:c>
      <x:c r="AJ675" s="25" t="n">
        <x:f>(S675+Inputs!$C$11)*(1-Inputs!$C$8)</x:f>
        <x:v>6547.657778640653</x:v>
      </x:c>
      <x:c r="AK675" s="25" t="n">
        <x:f>AJ675/(1+B675)^(1-Inputs!$C$8)+T675/(1+B675)^(2-Inputs!$C$8)+U675/(1+B675)^(3-Inputs!$C$8)+V675/(1+B675)^(4-Inputs!$C$8)+W675/(1+B675)^(5-Inputs!$C$8)+X675/(1+B675)^(6-Inputs!$C$8)+Y675/(1+B675)^(7-Inputs!$C$8)+Z675/(1+B675)^(8-Inputs!$C$8)+AA675/(1+B675)^(9-Inputs!$C$8)+AB675/(1+B675)^(10-Inputs!$C$8)+AE675/(1+B675)^(10-Inputs!$C$8)</x:f>
        <x:v>388870.1751332661</x:v>
      </x:c>
      <x:c r="AL675" s="25" t="n">
        <x:f>(AK675+AI675)/Inputs!$C$13</x:f>
        <x:v>329.8883125023512</x:v>
      </x:c>
      <x:c r="AM675" s="26" t="n">
        <x:f>IF(AL675&gt;=Inputs!$C$7,1,0)</x:f>
        <x:v>1</x:v>
      </x:c>
      <x:c r="AN675" s="26" t="n">
        <x:f>IF(Inputs!$C$7&lt;=(1-Inputs!$C$16)*AL675,1,0)</x:f>
        <x:v>0</x:v>
      </x:c>
    </x:row>
    <x:row r="676" ht="20" customHeight="1">
      <x:c r="A676" s="16" t="n">
        <x:v>671</x:v>
      </x:c>
      <x:c r="B676" s="19" t="n">
        <x:v>0.09454165831764554</x:v>
      </x:c>
      <x:c r="C676" s="24" t="n">
        <x:v>0.4161476595645297</x:v>
      </x:c>
      <x:c r="D676" s="19" t="n">
        <x:v>0.022546118193345423</x:v>
      </x:c>
      <x:c r="E676" s="19" t="n">
        <x:v>0.0386607172515906</x:v>
      </x:c>
      <x:c r="F676" s="19" t="n">
        <x:v>-0.2201698764624996</x:v>
      </x:c>
      <x:c r="G676" s="19" t="n">
        <x:v>-0.04660741939067464</x:v>
      </x:c>
      <x:c r="H676" s="19" t="n">
        <x:v>0.40229166870418</x:v>
      </x:c>
      <x:c r="I676" s="19" t="n">
        <x:v>0.0696203640328065</x:v>
      </x:c>
      <x:c r="J676" s="19" t="n">
        <x:v>0.07169926580540165</x:v>
      </x:c>
      <x:c r="K676" s="19" t="n">
        <x:v>0.068600867597155</x:v>
      </x:c>
      <x:c r="L676" s="19" t="n">
        <x:v>0.06922767735196317</x:v>
      </x:c>
      <x:c r="M676" s="19" t="n">
        <x:v>0.07198780439168445</x:v>
      </x:c>
      <x:c r="N676" s="19" t="n">
        <x:v>0.07809741000305508</x:v>
      </x:c>
      <x:c r="O676" s="19" t="n">
        <x:v>0.07308989952819843</x:v>
      </x:c>
      <x:c r="P676" s="19" t="n">
        <x:v>0.07593966126157853</x:v>
      </x:c>
      <x:c r="Q676" s="19" t="n">
        <x:v>0.06973306389306685</x:v>
      </x:c>
      <x:c r="R676" s="19" t="n">
        <x:v>0.06846305712403705</x:v>
      </x:c>
      <x:c r="S676" s="21" t="n">
        <x:v>8763.100113844048</x:v>
      </x:c>
      <x:c r="T676" s="21" t="n">
        <x:v>13778.30174975565</x:v>
      </x:c>
      <x:c r="U676" s="21" t="n">
        <x:v>16617.797756260683</x:v>
      </x:c>
      <x:c r="V676" s="21" t="n">
        <x:v>19619.026156858723</x:v>
      </x:c>
      <x:c r="W676" s="21" t="n">
        <x:v>22948.073617991602</x:v>
      </x:c>
      <x:c r="X676" s="21" t="n">
        <x:v>24250.186736887037</x:v>
      </x:c>
      <x:c r="Y676" s="21" t="n">
        <x:v>25313.327115982018</x:v>
      </x:c>
      <x:c r="Z676" s="21" t="n">
        <x:v>26186.984388283345</x:v>
      </x:c>
      <x:c r="AA676" s="21" t="n">
        <x:v>26866.842722523936</x:v>
      </x:c>
      <x:c r="AB676" s="21" t="n">
        <x:v>27319.954421550206</x:v>
      </x:c>
      <x:c r="AC676" s="21" t="n">
        <x:v>35634.72315854374</x:v>
      </x:c>
      <x:c r="AD676" s="25" t="n">
        <x:f>AC676*(1+Inputs!$C$14)*(1-Inputs!$C$14/Inputs!$C$15)</x:f>
        <x:v>28276.152826304453</x:v>
      </x:c>
      <x:c r="AE676" s="25" t="n">
        <x:f>AD676/(B676-Inputs!$C$14)</x:f>
        <x:v>474896.96500315046</x:v>
      </x:c>
      <x:c r="AF676" s="25" t="n">
        <x:f>S676/(1+B676)^1+T676/(1+B676)^2+U676/(1+B676)^3+V676/(1+B676)^4+W676/(1+B676)^5+X676/(1+B676)^6+Y676/(1+B676)^7+Z676/(1+B676)^8+AA676/(1+B676)^9+AB676/(1+B676)^10+AE676/(1+B676)^10</x:f>
        <x:v>316140.6107024802</x:v>
      </x:c>
      <x:c r="AG676" s="25" t="n">
        <x:f>(AF676+Inputs!$C$12)/Inputs!$C$13</x:f>
        <x:v>278.06533739337766</x:v>
      </x:c>
      <x:c r="AH676" s="25" t="n">
        <x:f>(S676+Inputs!$C$11)*Inputs!$C$8-Inputs!$C$11</x:f>
        <x:v>2230.2962177187183</x:v>
      </x:c>
      <x:c r="AI676" s="25" t="n">
        <x:f>Inputs!$C$12+AH676-Inputs!$C$10*Inputs!$C$13</x:f>
        <x:v>24548.211632918712</x:v>
      </x:c>
      <x:c r="AJ676" s="25" t="n">
        <x:f>(S676+Inputs!$C$11)*(1-Inputs!$C$8)</x:f>
        <x:v>6532.80389612533</x:v>
      </x:c>
      <x:c r="AK676" s="25" t="n">
        <x:f>AJ676/(1+B676)^(1-Inputs!$C$8)+T676/(1+B676)^(2-Inputs!$C$8)+U676/(1+B676)^(3-Inputs!$C$8)+V676/(1+B676)^(4-Inputs!$C$8)+W676/(1+B676)^(5-Inputs!$C$8)+X676/(1+B676)^(6-Inputs!$C$8)+Y676/(1+B676)^(7-Inputs!$C$8)+Z676/(1+B676)^(8-Inputs!$C$8)+AA676/(1+B676)^(9-Inputs!$C$8)+AB676/(1+B676)^(10-Inputs!$C$8)+AE676/(1+B676)^(10-Inputs!$C$8)</x:f>
        <x:v>327681.62408325647</x:v>
      </x:c>
      <x:c r="AL676" s="25" t="n">
        <x:f>(AK676+AI676)/Inputs!$C$13</x:f>
        <x:v>281.05384288540085</x:v>
      </x:c>
      <x:c r="AM676" s="26" t="n">
        <x:f>IF(AL676&gt;=Inputs!$C$7,1,0)</x:f>
        <x:v>1</x:v>
      </x:c>
      <x:c r="AN676" s="26" t="n">
        <x:f>IF(Inputs!$C$7&lt;=(1-Inputs!$C$16)*AL676,1,0)</x:f>
        <x:v>0</x:v>
      </x:c>
    </x:row>
    <x:row r="677" ht="20" customHeight="1">
      <x:c r="A677" s="16" t="n">
        <x:v>672</x:v>
      </x:c>
      <x:c r="B677" s="19" t="n">
        <x:v>0.09232726770000514</x:v>
      </x:c>
      <x:c r="C677" s="24" t="n">
        <x:v>0.5483097572255531</x:v>
      </x:c>
      <x:c r="D677" s="19" t="n">
        <x:v>0.036664252629906004</x:v>
      </x:c>
      <x:c r="E677" s="19" t="n">
        <x:v>0.03416980467255229</x:v>
      </x:c>
      <x:c r="F677" s="19" t="n">
        <x:v>-0.20898541634500023</x:v>
      </x:c>
      <x:c r="G677" s="19" t="n">
        <x:v>-0.064880462143837</x:v>
      </x:c>
      <x:c r="H677" s="19" t="n">
        <x:v>0.8924734904469176</x:v>
      </x:c>
      <x:c r="I677" s="19" t="n">
        <x:v>0.07144317468486519</x:v>
      </x:c>
      <x:c r="J677" s="19" t="n">
        <x:v>0.06101047194907437</x:v>
      </x:c>
      <x:c r="K677" s="19" t="n">
        <x:v>0.06326124447698361</x:v>
      </x:c>
      <x:c r="L677" s="19" t="n">
        <x:v>0.062386624741426436</x:v>
      </x:c>
      <x:c r="M677" s="19" t="n">
        <x:v>0.06089505024978849</x:v>
      </x:c>
      <x:c r="N677" s="19" t="n">
        <x:v>0.06528531245496538</x:v>
      </x:c>
      <x:c r="O677" s="19" t="n">
        <x:v>0.056388894808263784</x:v>
      </x:c>
      <x:c r="P677" s="19" t="n">
        <x:v>0.07223439258964504</x:v>
      </x:c>
      <x:c r="Q677" s="19" t="n">
        <x:v>0.07048054384798093</x:v>
      </x:c>
      <x:c r="R677" s="19" t="n">
        <x:v>0.06944652535940463</x:v>
      </x:c>
      <x:c r="S677" s="21" t="n">
        <x:v>8945.927762653731</x:v>
      </x:c>
      <x:c r="T677" s="21" t="n">
        <x:v>14458.226403618548</x:v>
      </x:c>
      <x:c r="U677" s="21" t="n">
        <x:v>18101.721060867916</x:v>
      </x:c>
      <x:c r="V677" s="21" t="n">
        <x:v>22147.96341742502</x:v>
      </x:c>
      <x:c r="W677" s="21" t="n">
        <x:v>26605.84400205003</x:v>
      </x:c>
      <x:c r="X677" s="21" t="n">
        <x:v>28228.116078881456</x:v>
      </x:c>
      <x:c r="Y677" s="21" t="n">
        <x:v>29406.93425869165</x:v>
      </x:c>
      <x:c r="Z677" s="21" t="n">
        <x:v>30325.121712915094</x:v>
      </x:c>
      <x:c r="AA677" s="21" t="n">
        <x:v>31004.24362713085</x:v>
      </x:c>
      <x:c r="AB677" s="21" t="n">
        <x:v>31376.572612685697</x:v>
      </x:c>
      <x:c r="AC677" s="21" t="n">
        <x:v>40925.96427741612</x:v>
      </x:c>
      <x:c r="AD677" s="25" t="n">
        <x:f>AC677*(1+Inputs!$C$14)*(1-Inputs!$C$14/Inputs!$C$15)</x:f>
        <x:v>32474.752654129687</x:v>
      </x:c>
      <x:c r="AE677" s="25" t="n">
        <x:f>AD677/(B677-Inputs!$C$14)</x:f>
        <x:v>566480.0357147803</x:v>
      </x:c>
      <x:c r="AF677" s="25" t="n">
        <x:f>S677/(1+B677)^1+T677/(1+B677)^2+U677/(1+B677)^3+V677/(1+B677)^4+W677/(1+B677)^5+X677/(1+B677)^6+Y677/(1+B677)^7+Z677/(1+B677)^8+AA677/(1+B677)^9+AB677/(1+B677)^10+AE677/(1+B677)^10</x:f>
        <x:v>375504.35616002744</x:v>
      </x:c>
      <x:c r="AG677" s="25" t="n">
        <x:f>(AF677+Inputs!$C$12)/Inputs!$C$13</x:f>
        <x:v>325.43329744988637</x:v>
      </x:c>
      <x:c r="AH677" s="25" t="n">
        <x:f>(S677+Inputs!$C$11)*Inputs!$C$8-Inputs!$C$11</x:f>
        <x:v>2315.9497189418853</x:v>
      </x:c>
      <x:c r="AI677" s="25" t="n">
        <x:f>Inputs!$C$12+AH677-Inputs!$C$10*Inputs!$C$13</x:f>
        <x:v>24633.86513414188</x:v>
      </x:c>
      <x:c r="AJ677" s="25" t="n">
        <x:f>(S677+Inputs!$C$11)*(1-Inputs!$C$8)</x:f>
        <x:v>6629.978043711847</x:v>
      </x:c>
      <x:c r="AK677" s="25" t="n">
        <x:f>AJ677/(1+B677)^(1-Inputs!$C$8)+T677/(1+B677)^(2-Inputs!$C$8)+U677/(1+B677)^(3-Inputs!$C$8)+V677/(1+B677)^(4-Inputs!$C$8)+W677/(1+B677)^(5-Inputs!$C$8)+X677/(1+B677)^(6-Inputs!$C$8)+Y677/(1+B677)^(7-Inputs!$C$8)+Z677/(1+B677)^(8-Inputs!$C$8)+AA677/(1+B677)^(9-Inputs!$C$8)+AB677/(1+B677)^(10-Inputs!$C$8)+AE677/(1+B677)^(10-Inputs!$C$8)</x:f>
        <x:v>389156.15225371625</x:v>
      </x:c>
      <x:c r="AL677" s="25" t="n">
        <x:f>(AK677+AI677)/Inputs!$C$13</x:f>
        <x:v>330.1743996161247</x:v>
      </x:c>
      <x:c r="AM677" s="26" t="n">
        <x:f>IF(AL677&gt;=Inputs!$C$7,1,0)</x:f>
        <x:v>1</x:v>
      </x:c>
      <x:c r="AN677" s="26" t="n">
        <x:f>IF(Inputs!$C$7&lt;=(1-Inputs!$C$16)*AL677,1,0)</x:f>
        <x:v>0</x:v>
      </x:c>
    </x:row>
    <x:row r="678" ht="20" customHeight="1">
      <x:c r="A678" s="16" t="n">
        <x:v>673</x:v>
      </x:c>
      <x:c r="B678" s="19" t="n">
        <x:v>0.0986585602980889</x:v>
      </x:c>
      <x:c r="C678" s="24" t="n">
        <x:v>0.8597060931355429</x:v>
      </x:c>
      <x:c r="D678" s="19" t="n">
        <x:v>0.038409009922985154</x:v>
      </x:c>
      <x:c r="E678" s="19" t="n">
        <x:v>0.05915378343062486</x:v>
      </x:c>
      <x:c r="F678" s="19" t="n">
        <x:v>-0.16090073498412383</x:v>
      </x:c>
      <x:c r="G678" s="19" t="n">
        <x:v>-0.05255563807313422</x:v>
      </x:c>
      <x:c r="H678" s="19" t="n">
        <x:v>0.8192900581573497</x:v>
      </x:c>
      <x:c r="I678" s="19" t="n">
        <x:v>0.05589012367678265</x:v>
      </x:c>
      <x:c r="J678" s="19" t="n">
        <x:v>0.06725776739440903</x:v>
      </x:c>
      <x:c r="K678" s="19" t="n">
        <x:v>0.055129711219586854</x:v>
      </x:c>
      <x:c r="L678" s="19" t="n">
        <x:v>0.06604636285998254</x:v>
      </x:c>
      <x:c r="M678" s="19" t="n">
        <x:v>0.05603706825127915</x:v>
      </x:c>
      <x:c r="N678" s="19" t="n">
        <x:v>0.06686354247302802</x:v>
      </x:c>
      <x:c r="O678" s="19" t="n">
        <x:v>0.06738962827367573</x:v>
      </x:c>
      <x:c r="P678" s="19" t="n">
        <x:v>0.07093678555619476</x:v>
      </x:c>
      <x:c r="Q678" s="19" t="n">
        <x:v>0.06699648367438726</x:v>
      </x:c>
      <x:c r="R678" s="19" t="n">
        <x:v>0.051330178527772434</x:v>
      </x:c>
      <x:c r="S678" s="21" t="n">
        <x:v>9925.280138314369</x:v>
      </x:c>
      <x:c r="T678" s="21" t="n">
        <x:v>16072.45609382208</x:v>
      </x:c>
      <x:c r="U678" s="21" t="n">
        <x:v>20270.909547960608</x:v>
      </x:c>
      <x:c r="V678" s="21" t="n">
        <x:v>24978.04404997174</x:v>
      </x:c>
      <x:c r="W678" s="21" t="n">
        <x:v>30380.79308986042</x:v>
      </x:c>
      <x:c r="X678" s="21" t="n">
        <x:v>32552.115564126998</x:v>
      </x:c>
      <x:c r="Y678" s="21" t="n">
        <x:v>34246.44060186603</x:v>
      </x:c>
      <x:c r="Z678" s="21" t="n">
        <x:v>35535.935716585904</x:v>
      </x:c>
      <x:c r="AA678" s="21" t="n">
        <x:v>36358.946791707334</x:v>
      </x:c>
      <x:c r="AB678" s="21" t="n">
        <x:v>36659.92508336273</x:v>
      </x:c>
      <x:c r="AC678" s="21" t="n">
        <x:v>47817.29358699487</x:v>
      </x:c>
      <x:c r="AD678" s="25" t="n">
        <x:f>AC678*(1+Inputs!$C$14)*(1-Inputs!$C$14/Inputs!$C$15)</x:f>
        <x:v>37943.02246128042</x:v>
      </x:c>
      <x:c r="AE678" s="25" t="n">
        <x:f>AD678/(B678-Inputs!$C$14)</x:f>
        <x:v>596039.5944175873</x:v>
      </x:c>
      <x:c r="AF678" s="25" t="n">
        <x:f>S678/(1+B678)^1+T678/(1+B678)^2+U678/(1+B678)^3+V678/(1+B678)^4+W678/(1+B678)^5+X678/(1+B678)^6+Y678/(1+B678)^7+Z678/(1+B678)^8+AA678/(1+B678)^9+AB678/(1+B678)^10+AE678/(1+B678)^10</x:f>
        <x:v>389251.2028002561</x:v>
      </x:c>
      <x:c r="AG678" s="25" t="n">
        <x:f>(AF678+Inputs!$C$12)/Inputs!$C$13</x:f>
        <x:v>336.40228327681615</x:v>
      </x:c>
      <x:c r="AH678" s="25" t="n">
        <x:f>(S678+Inputs!$C$11)*Inputs!$C$8-Inputs!$C$11</x:f>
        <x:v>2774.7695990459097</x:v>
      </x:c>
      <x:c r="AI678" s="25" t="n">
        <x:f>Inputs!$C$12+AH678-Inputs!$C$10*Inputs!$C$13</x:f>
        <x:v>25092.685014245908</x:v>
      </x:c>
      <x:c r="AJ678" s="25" t="n">
        <x:f>(S678+Inputs!$C$11)*(1-Inputs!$C$8)</x:f>
        <x:v>7150.510539268459</x:v>
      </x:c>
      <x:c r="AK678" s="25" t="n">
        <x:f>AJ678/(1+B678)^(1-Inputs!$C$8)+T678/(1+B678)^(2-Inputs!$C$8)+U678/(1+B678)^(3-Inputs!$C$8)+V678/(1+B678)^(4-Inputs!$C$8)+W678/(1+B678)^(5-Inputs!$C$8)+X678/(1+B678)^(6-Inputs!$C$8)+Y678/(1+B678)^(7-Inputs!$C$8)+Z678/(1+B678)^(8-Inputs!$C$8)+AA678/(1+B678)^(9-Inputs!$C$8)+AB678/(1+B678)^(10-Inputs!$C$8)+AE678/(1+B678)^(10-Inputs!$C$8)</x:f>
        <x:v>404153.96442263515</x:v>
      </x:c>
      <x:c r="AL678" s="25" t="n">
        <x:f>(AK678+AI678)/Inputs!$C$13</x:f>
        <x:v>342.50767009734545</x:v>
      </x:c>
      <x:c r="AM678" s="26" t="n">
        <x:f>IF(AL678&gt;=Inputs!$C$7,1,0)</x:f>
        <x:v>1</x:v>
      </x:c>
      <x:c r="AN678" s="26" t="n">
        <x:f>IF(Inputs!$C$7&lt;=(1-Inputs!$C$16)*AL678,1,0)</x:f>
        <x:v>1</x:v>
      </x:c>
    </x:row>
    <x:row r="679" ht="20" customHeight="1">
      <x:c r="A679" s="16" t="n">
        <x:v>674</x:v>
      </x:c>
      <x:c r="B679" s="19" t="n">
        <x:v>0.07992831815081629</x:v>
      </x:c>
      <x:c r="C679" s="24" t="n">
        <x:v>0.4725861158130158</x:v>
      </x:c>
      <x:c r="D679" s="19" t="n">
        <x:v>0.022808599608156045</x:v>
      </x:c>
      <x:c r="E679" s="19" t="n">
        <x:v>0.0627102848619441</x:v>
      </x:c>
      <x:c r="F679" s="19" t="n">
        <x:v>-0.19320295229166393</x:v>
      </x:c>
      <x:c r="G679" s="19" t="n">
        <x:v>-0.058995398862667234</x:v>
      </x:c>
      <x:c r="H679" s="19" t="n">
        <x:v>0.7977704451887746</x:v>
      </x:c>
      <x:c r="I679" s="19" t="n">
        <x:v>0.06220066756329629</x:v>
      </x:c>
      <x:c r="J679" s="19" t="n">
        <x:v>0.0505155615123033</x:v>
      </x:c>
      <x:c r="K679" s="19" t="n">
        <x:v>0.06254416733413905</x:v>
      </x:c>
      <x:c r="L679" s="19" t="n">
        <x:v>0.05707574356006376</x:v>
      </x:c>
      <x:c r="M679" s="19" t="n">
        <x:v>0.0558749941557096</x:v>
      </x:c>
      <x:c r="N679" s="19" t="n">
        <x:v>0.056115686758124644</x:v>
      </x:c>
      <x:c r="O679" s="19" t="n">
        <x:v>0.061573934563308515</x:v>
      </x:c>
      <x:c r="P679" s="19" t="n">
        <x:v>0.05732665841026233</x:v>
      </x:c>
      <x:c r="Q679" s="19" t="n">
        <x:v>0.05655520987438308</x:v>
      </x:c>
      <x:c r="R679" s="19" t="n">
        <x:v>0.047434871757674274</x:v>
      </x:c>
      <x:c r="S679" s="21" t="n">
        <x:v>9274.970282559125</x:v>
      </x:c>
      <x:c r="T679" s="21" t="n">
        <x:v>14818.349659311747</x:v>
      </x:c>
      <x:c r="U679" s="21" t="n">
        <x:v>18386.78197181707</x:v>
      </x:c>
      <x:c r="V679" s="21" t="n">
        <x:v>22382.764020748826</x:v>
      </x:c>
      <x:c r="W679" s="21" t="n">
        <x:v>26818.580335535844</x:v>
      </x:c>
      <x:c r="X679" s="21" t="n">
        <x:v>28607.098148771995</x:v>
      </x:c>
      <x:c r="Y679" s="21" t="n">
        <x:v>29950.513358454038</x:v>
      </x:c>
      <x:c r="Z679" s="21" t="n">
        <x:v>31018.21995931347</x:v>
      </x:c>
      <x:c r="AA679" s="21" t="n">
        <x:v>31745.125563048143</x:v>
      </x:c>
      <x:c r="AB679" s="21" t="n">
        <x:v>32114.187134089912</x:v>
      </x:c>
      <x:c r="AC679" s="21" t="n">
        <x:v>41888.07017489989</x:v>
      </x:c>
      <x:c r="AD679" s="25" t="n">
        <x:f>AC679*(1+Inputs!$C$14)*(1-Inputs!$C$14/Inputs!$C$15)</x:f>
        <x:v>33238.183683783056</x:v>
      </x:c>
      <x:c r="AE679" s="25" t="n">
        <x:f>AD679/(B679-Inputs!$C$14)</x:f>
        <x:v>739804.7612690163</x:v>
      </x:c>
      <x:c r="AF679" s="25" t="n">
        <x:f>S679/(1+B679)^1+T679/(1+B679)^2+U679/(1+B679)^3+V679/(1+B679)^4+W679/(1+B679)^5+X679/(1+B679)^6+Y679/(1+B679)^7+Z679/(1+B679)^8+AA679/(1+B679)^9+AB679/(1+B679)^10+AE679/(1+B679)^10</x:f>
        <x:v>496568.8952332998</x:v>
      </x:c>
      <x:c r="AG679" s="25" t="n">
        <x:f>(AF679+Inputs!$C$12)/Inputs!$C$13</x:f>
        <x:v>422.03401236238074</x:v>
      </x:c>
      <x:c r="AH679" s="25" t="n">
        <x:f>(S679+Inputs!$C$11)*Inputs!$C$8-Inputs!$C$11</x:f>
        <x:v>2470.1038858016727</x:v>
      </x:c>
      <x:c r="AI679" s="25" t="n">
        <x:f>Inputs!$C$12+AH679-Inputs!$C$10*Inputs!$C$13</x:f>
        <x:v>24788.019301001666</x:v>
      </x:c>
      <x:c r="AJ679" s="25" t="n">
        <x:f>(S679+Inputs!$C$11)*(1-Inputs!$C$8)</x:f>
        <x:v>6804.866396757453</x:v>
      </x:c>
      <x:c r="AK679" s="25" t="n">
        <x:f>AJ679/(1+B679)^(1-Inputs!$C$8)+T679/(1+B679)^(2-Inputs!$C$8)+U679/(1+B679)^(3-Inputs!$C$8)+V679/(1+B679)^(4-Inputs!$C$8)+W679/(1+B679)^(5-Inputs!$C$8)+X679/(1+B679)^(6-Inputs!$C$8)+Y679/(1+B679)^(7-Inputs!$C$8)+Z679/(1+B679)^(8-Inputs!$C$8)+AA679/(1+B679)^(9-Inputs!$C$8)+AB679/(1+B679)^(10-Inputs!$C$8)+AE679/(1+B679)^(10-Inputs!$C$8)</x:f>
        <x:v>512412.5388925257</x:v>
      </x:c>
      <x:c r="AL679" s="25" t="n">
        <x:f>(AK679+AI679)/Inputs!$C$13</x:f>
        <x:v>428.6470536304425</x:v>
      </x:c>
      <x:c r="AM679" s="26" t="n">
        <x:f>IF(AL679&gt;=Inputs!$C$7,1,0)</x:f>
        <x:v>1</x:v>
      </x:c>
      <x:c r="AN679" s="26" t="n">
        <x:f>IF(Inputs!$C$7&lt;=(1-Inputs!$C$16)*AL679,1,0)</x:f>
        <x:v>1</x:v>
      </x:c>
    </x:row>
    <x:row r="680" ht="20" customHeight="1">
      <x:c r="A680" s="16" t="n">
        <x:v>675</x:v>
      </x:c>
      <x:c r="B680" s="19" t="n">
        <x:v>0.08069837146677676</x:v>
      </x:c>
      <x:c r="C680" s="24" t="n">
        <x:v>0.7206633640997495</x:v>
      </x:c>
      <x:c r="D680" s="19" t="n">
        <x:v>0.03104347513043564</x:v>
      </x:c>
      <x:c r="E680" s="19" t="n">
        <x:v>0.048040244516763836</x:v>
      </x:c>
      <x:c r="F680" s="19" t="n">
        <x:v>-0.13554652299013584</x:v>
      </x:c>
      <x:c r="G680" s="19" t="n">
        <x:v>-0.07597461094621678</x:v>
      </x:c>
      <x:c r="H680" s="19" t="n">
        <x:v>0.6233236218108971</x:v>
      </x:c>
      <x:c r="I680" s="19" t="n">
        <x:v>0.06291273258789602</x:v>
      </x:c>
      <x:c r="J680" s="19" t="n">
        <x:v>0.055971189618172726</x:v>
      </x:c>
      <x:c r="K680" s="19" t="n">
        <x:v>0.06197258849182276</x:v>
      </x:c>
      <x:c r="L680" s="19" t="n">
        <x:v>0.053987316791009335</x:v>
      </x:c>
      <x:c r="M680" s="19" t="n">
        <x:v>0.06175295312843332</x:v>
      </x:c>
      <x:c r="N680" s="19" t="n">
        <x:v>0.052407124877737486</x:v>
      </x:c>
      <x:c r="O680" s="19" t="n">
        <x:v>0.06970744928766066</x:v>
      </x:c>
      <x:c r="P680" s="19" t="n">
        <x:v>0.05203838596667197</x:v>
      </x:c>
      <x:c r="Q680" s="19" t="n">
        <x:v>0.05610251374917766</x:v>
      </x:c>
      <x:c r="R680" s="19" t="n">
        <x:v>0.050447634932339724</x:v>
      </x:c>
      <x:c r="S680" s="21" t="n">
        <x:v>10179.258754946413</x:v>
      </x:c>
      <x:c r="T680" s="21" t="n">
        <x:v>16135.703581179889</x:v>
      </x:c>
      <x:c r="U680" s="21" t="n">
        <x:v>19639.0947526376</x:v>
      </x:c>
      <x:c r="V680" s="21" t="n">
        <x:v>23378.15008675046</x:v>
      </x:c>
      <x:c r="W680" s="21" t="n">
        <x:v>27569.317508082684</x:v>
      </x:c>
      <x:c r="X680" s="21" t="n">
        <x:v>29221.080375033016</x:v>
      </x:c>
      <x:c r="Y680" s="21" t="n">
        <x:v>30501.392111854762</x:v>
      </x:c>
      <x:c r="Z680" s="21" t="n">
        <x:v>31536.03952190654</x:v>
      </x:c>
      <x:c r="AA680" s="21" t="n">
        <x:v>32205.59863482908</x:v>
      </x:c>
      <x:c r="AB680" s="21" t="n">
        <x:v>32535.68706343871</x:v>
      </x:c>
      <x:c r="AC680" s="21" t="n">
        <x:v>42437.852691441796</x:v>
      </x:c>
      <x:c r="AD680" s="25" t="n">
        <x:f>AC680*(1+Inputs!$C$14)*(1-Inputs!$C$14/Inputs!$C$15)</x:f>
        <x:v>33674.436110659066</x:v>
      </x:c>
      <x:c r="AE680" s="25" t="n">
        <x:f>AD680/(B680-Inputs!$C$14)</x:f>
        <x:v>736884.8173318554</x:v>
      </x:c>
      <x:c r="AF680" s="25" t="n">
        <x:f>S680/(1+B680)^1+T680/(1+B680)^2+U680/(1+B680)^3+V680/(1+B680)^4+W680/(1+B680)^5+X680/(1+B680)^6+Y680/(1+B680)^7+Z680/(1+B680)^8+AA680/(1+B680)^9+AB680/(1+B680)^10+AE680/(1+B680)^10</x:f>
        <x:v>497758.3786425665</x:v>
      </x:c>
      <x:c r="AG680" s="25" t="n">
        <x:f>(AF680+Inputs!$C$12)/Inputs!$C$13</x:f>
        <x:v>422.983133786303</x:v>
      </x:c>
      <x:c r="AH680" s="25" t="n">
        <x:f>(S680+Inputs!$C$11)*Inputs!$C$8-Inputs!$C$11</x:f>
        <x:v>2893.7568413584568</x:v>
      </x:c>
      <x:c r="AI680" s="25" t="n">
        <x:f>Inputs!$C$12+AH680-Inputs!$C$10*Inputs!$C$13</x:f>
        <x:v>25211.672256558457</x:v>
      </x:c>
      <x:c r="AJ680" s="25" t="n">
        <x:f>(S680+Inputs!$C$11)*(1-Inputs!$C$8)</x:f>
        <x:v>7285.5019135879575</x:v>
      </x:c>
      <x:c r="AK680" s="25" t="n">
        <x:f>AJ680/(1+B680)^(1-Inputs!$C$8)+T680/(1+B680)^(2-Inputs!$C$8)+U680/(1+B680)^(3-Inputs!$C$8)+V680/(1+B680)^(4-Inputs!$C$8)+W680/(1+B680)^(5-Inputs!$C$8)+X680/(1+B680)^(6-Inputs!$C$8)+Y680/(1+B680)^(7-Inputs!$C$8)+Z680/(1+B680)^(8-Inputs!$C$8)+AA680/(1+B680)^(9-Inputs!$C$8)+AB680/(1+B680)^(10-Inputs!$C$8)+AE680/(1+B680)^(10-Inputs!$C$8)</x:f>
        <x:v>513412.3688908842</x:v>
      </x:c>
      <x:c r="AL680" s="25" t="n">
        <x:f>(AK680+AI680)/Inputs!$C$13</x:f>
        <x:v>429.782889706527</x:v>
      </x:c>
      <x:c r="AM680" s="26" t="n">
        <x:f>IF(AL680&gt;=Inputs!$C$7,1,0)</x:f>
        <x:v>1</x:v>
      </x:c>
      <x:c r="AN680" s="26" t="n">
        <x:f>IF(Inputs!$C$7&lt;=(1-Inputs!$C$16)*AL680,1,0)</x:f>
        <x:v>1</x:v>
      </x:c>
    </x:row>
    <x:row r="681" ht="20" customHeight="1">
      <x:c r="A681" s="16" t="n">
        <x:v>676</x:v>
      </x:c>
      <x:c r="B681" s="19" t="n">
        <x:v>0.0772917805225011</x:v>
      </x:c>
      <x:c r="C681" s="24" t="n">
        <x:v>0.6088531875452929</x:v>
      </x:c>
      <x:c r="D681" s="19" t="n">
        <x:v>0.034714817159873235</x:v>
      </x:c>
      <x:c r="E681" s="19" t="n">
        <x:v>0.046601104614861985</x:v>
      </x:c>
      <x:c r="F681" s="19" t="n">
        <x:v>-0.18668802732363363</x:v>
      </x:c>
      <x:c r="G681" s="19" t="n">
        <x:v>-0.04376295921592657</x:v>
      </x:c>
      <x:c r="H681" s="19" t="n">
        <x:v>0.4999205876285089</x:v>
      </x:c>
      <x:c r="I681" s="19" t="n">
        <x:v>0.04904883130911344</x:v>
      </x:c>
      <x:c r="J681" s="19" t="n">
        <x:v>0.05825034095039314</x:v>
      </x:c>
      <x:c r="K681" s="19" t="n">
        <x:v>0.05159844666943968</x:v>
      </x:c>
      <x:c r="L681" s="19" t="n">
        <x:v>0.05093274914200378</x:v>
      </x:c>
      <x:c r="M681" s="19" t="n">
        <x:v>0.0582757793564781</x:v>
      </x:c>
      <x:c r="N681" s="19" t="n">
        <x:v>0.05219794668432428</x:v>
      </x:c>
      <x:c r="O681" s="19" t="n">
        <x:v>0.044334454180649345</x:v>
      </x:c>
      <x:c r="P681" s="19" t="n">
        <x:v>0.05636431050191391</x:v>
      </x:c>
      <x:c r="Q681" s="19" t="n">
        <x:v>0.050727517061428674</x:v>
      </x:c>
      <x:c r="R681" s="19" t="n">
        <x:v>0.058324241210801805</x:v>
      </x:c>
      <x:c r="S681" s="21" t="n">
        <x:v>9437.696147827039</x:v>
      </x:c>
      <x:c r="T681" s="21" t="n">
        <x:v>14950.642695855955</x:v>
      </x:c>
      <x:c r="U681" s="21" t="n">
        <x:v>18307.597848035788</x:v>
      </x:c>
      <x:c r="V681" s="21" t="n">
        <x:v>21947.77824167043</x:v>
      </x:c>
      <x:c r="W681" s="21" t="n">
        <x:v>26053.19946437702</x:v>
      </x:c>
      <x:c r="X681" s="21" t="n">
        <x:v>27696.826798594637</x:v>
      </x:c>
      <x:c r="Y681" s="21" t="n">
        <x:v>28963.418934998983</x:v>
      </x:c>
      <x:c r="Z681" s="21" t="n">
        <x:v>29951.35430333598</x:v>
      </x:c>
      <x:c r="AA681" s="21" t="n">
        <x:v>30663.082146862165</x:v>
      </x:c>
      <x:c r="AB681" s="21" t="n">
        <x:v>31035.52502400575</x:v>
      </x:c>
      <x:c r="AC681" s="21" t="n">
        <x:v>40481.119596529235</x:v>
      </x:c>
      <x:c r="AD681" s="25" t="n">
        <x:f>AC681*(1+Inputs!$C$14)*(1-Inputs!$C$14/Inputs!$C$15)</x:f>
        <x:v>32121.768399845943</x:v>
      </x:c>
      <x:c r="AE681" s="25" t="n">
        <x:f>AD681/(B681-Inputs!$C$14)</x:f>
        <x:v>759527.4543420025</x:v>
      </x:c>
      <x:c r="AF681" s="25" t="n">
        <x:f>S681/(1+B681)^1+T681/(1+B681)^2+U681/(1+B681)^3+V681/(1+B681)^4+W681/(1+B681)^5+X681/(1+B681)^6+Y681/(1+B681)^7+Z681/(1+B681)^8+AA681/(1+B681)^9+AB681/(1+B681)^10+AE681/(1+B681)^10</x:f>
        <x:v>513148.3752817762</x:v>
      </x:c>
      <x:c r="AG681" s="25" t="n">
        <x:f>(AF681+Inputs!$C$12)/Inputs!$C$13</x:f>
        <x:v>435.26323404711303</x:v>
      </x:c>
      <x:c r="AH681" s="25" t="n">
        <x:f>(S681+Inputs!$C$11)*Inputs!$C$8-Inputs!$C$11</x:f>
        <x:v>2546.3398391189694</x:v>
      </x:c>
      <x:c r="AI681" s="25" t="n">
        <x:f>Inputs!$C$12+AH681-Inputs!$C$10*Inputs!$C$13</x:f>
        <x:v>24864.255254318967</x:v>
      </x:c>
      <x:c r="AJ681" s="25" t="n">
        <x:f>(S681+Inputs!$C$11)*(1-Inputs!$C$8)</x:f>
        <x:v>6891.35630870807</x:v>
      </x:c>
      <x:c r="AK681" s="25" t="n">
        <x:f>AJ681/(1+B681)^(1-Inputs!$C$8)+T681/(1+B681)^(2-Inputs!$C$8)+U681/(1+B681)^(3-Inputs!$C$8)+V681/(1+B681)^(4-Inputs!$C$8)+W681/(1+B681)^(5-Inputs!$C$8)+X681/(1+B681)^(6-Inputs!$C$8)+Y681/(1+B681)^(7-Inputs!$C$8)+Z681/(1+B681)^(8-Inputs!$C$8)+AA681/(1+B681)^(9-Inputs!$C$8)+AB681/(1+B681)^(10-Inputs!$C$8)+AE681/(1+B681)^(10-Inputs!$C$8)</x:f>
        <x:v>528914.963066201</x:v>
      </x:c>
      <x:c r="AL681" s="25" t="n">
        <x:f>(AK681+AI681)/Inputs!$C$13</x:f>
        <x:v>441.8756210773433</x:v>
      </x:c>
      <x:c r="AM681" s="26" t="n">
        <x:f>IF(AL681&gt;=Inputs!$C$7,1,0)</x:f>
        <x:v>1</x:v>
      </x:c>
      <x:c r="AN681" s="26" t="n">
        <x:f>IF(Inputs!$C$7&lt;=(1-Inputs!$C$16)*AL681,1,0)</x:f>
        <x:v>1</x:v>
      </x:c>
    </x:row>
    <x:row r="682" ht="20" customHeight="1">
      <x:c r="A682" s="16" t="n">
        <x:v>677</x:v>
      </x:c>
      <x:c r="B682" s="19" t="n">
        <x:v>0.09074277209339006</x:v>
      </x:c>
      <x:c r="C682" s="24" t="n">
        <x:v>0.6156763673106127</x:v>
      </x:c>
      <x:c r="D682" s="19" t="n">
        <x:v>0.030411217019427284</x:v>
      </x:c>
      <x:c r="E682" s="19" t="n">
        <x:v>0.04740238931495611</x:v>
      </x:c>
      <x:c r="F682" s="19" t="n">
        <x:v>-0.21500838659966237</x:v>
      </x:c>
      <x:c r="G682" s="19" t="n">
        <x:v>-0.06290133048795894</x:v>
      </x:c>
      <x:c r="H682" s="19" t="n">
        <x:v>0.7866907887677996</x:v>
      </x:c>
      <x:c r="I682" s="19" t="n">
        <x:v>0.05773306212837383</x:v>
      </x:c>
      <x:c r="J682" s="19" t="n">
        <x:v>0.06258881599411438</x:v>
      </x:c>
      <x:c r="K682" s="19" t="n">
        <x:v>0.06092325511277409</x:v>
      </x:c>
      <x:c r="L682" s="19" t="n">
        <x:v>0.05654701208046049</x:v>
      </x:c>
      <x:c r="M682" s="19" t="n">
        <x:v>0.06072985308874081</x:v>
      </x:c>
      <x:c r="N682" s="19" t="n">
        <x:v>0.05706863211168525</x:v>
      </x:c>
      <x:c r="O682" s="19" t="n">
        <x:v>0.05765288874530256</x:v>
      </x:c>
      <x:c r="P682" s="19" t="n">
        <x:v>0.05600149675858916</x:v>
      </x:c>
      <x:c r="Q682" s="19" t="n">
        <x:v>0.06091441718041893</x:v>
      </x:c>
      <x:c r="R682" s="19" t="n">
        <x:v>0.06558868851913871</x:v>
      </x:c>
      <x:c r="S682" s="21" t="n">
        <x:v>8866.834599865771</x:v>
      </x:c>
      <x:c r="T682" s="21" t="n">
        <x:v>14389.11902618991</x:v>
      </x:c>
      <x:c r="U682" s="21" t="n">
        <x:v>18127.817088866068</x:v>
      </x:c>
      <x:c r="V682" s="21" t="n">
        <x:v>22285.778421087933</x:v>
      </x:c>
      <x:c r="W682" s="21" t="n">
        <x:v>26910.380985697877</x:v>
      </x:c>
      <x:c r="X682" s="21" t="n">
        <x:v>28637.006873746257</x:v>
      </x:c>
      <x:c r="Y682" s="21" t="n">
        <x:v>29896.38150640703</x:v>
      </x:c>
      <x:c r="Z682" s="21" t="n">
        <x:v>30888.68994887983</x:v>
      </x:c>
      <x:c r="AA682" s="21" t="n">
        <x:v>31575.29753318036</x:v>
      </x:c>
      <x:c r="AB682" s="21" t="n">
        <x:v>31938.49866263304</x:v>
      </x:c>
      <x:c r="AC682" s="21" t="n">
        <x:v>41658.91129908657</x:v>
      </x:c>
      <x:c r="AD682" s="25" t="n">
        <x:f>AC682*(1+Inputs!$C$14)*(1-Inputs!$C$14/Inputs!$C$15)</x:f>
        <x:v>33056.34611582519</x:v>
      </x:c>
      <x:c r="AE682" s="25" t="n">
        <x:f>AD682/(B682-Inputs!$C$14)</x:f>
        <x:v>593015.8274232112</x:v>
      </x:c>
      <x:c r="AF682" s="25" t="n">
        <x:f>S682/(1+B682)^1+T682/(1+B682)^2+U682/(1+B682)^3+V682/(1+B682)^4+W682/(1+B682)^5+X682/(1+B682)^6+Y682/(1+B682)^7+Z682/(1+B682)^8+AA682/(1+B682)^9+AB682/(1+B682)^10+AE682/(1+B682)^10</x:f>
        <x:v>392712.9128409027</x:v>
      </x:c>
      <x:c r="AG682" s="25" t="n">
        <x:f>(AF682+Inputs!$C$12)/Inputs!$C$13</x:f>
        <x:v>339.16447662679315</x:v>
      </x:c>
      <x:c r="AH682" s="25" t="n">
        <x:f>(S682+Inputs!$C$11)*Inputs!$C$8-Inputs!$C$11</x:f>
        <x:v>2278.895113909718</x:v>
      </x:c>
      <x:c r="AI682" s="25" t="n">
        <x:f>Inputs!$C$12+AH682-Inputs!$C$10*Inputs!$C$13</x:f>
        <x:v>24596.810529109716</x:v>
      </x:c>
      <x:c r="AJ682" s="25" t="n">
        <x:f>(S682+Inputs!$C$11)*(1-Inputs!$C$8)</x:f>
        <x:v>6587.939485956054</x:v>
      </x:c>
      <x:c r="AK682" s="25" t="n">
        <x:f>AJ682/(1+B682)^(1-Inputs!$C$8)+T682/(1+B682)^(2-Inputs!$C$8)+U682/(1+B682)^(3-Inputs!$C$8)+V682/(1+B682)^(4-Inputs!$C$8)+W682/(1+B682)^(5-Inputs!$C$8)+X682/(1+B682)^(6-Inputs!$C$8)+Y682/(1+B682)^(7-Inputs!$C$8)+Z682/(1+B682)^(8-Inputs!$C$8)+AA682/(1+B682)^(9-Inputs!$C$8)+AB682/(1+B682)^(10-Inputs!$C$8)+AE682/(1+B682)^(10-Inputs!$C$8)</x:f>
        <x:v>406847.02606648166</x:v>
      </x:c>
      <x:c r="AL682" s="25" t="n">
        <x:f>(AK682+AI682)/Inputs!$C$13</x:f>
        <x:v>344.260865970825</x:v>
      </x:c>
      <x:c r="AM682" s="26" t="n">
        <x:f>IF(AL682&gt;=Inputs!$C$7,1,0)</x:f>
        <x:v>1</x:v>
      </x:c>
      <x:c r="AN682" s="26" t="n">
        <x:f>IF(Inputs!$C$7&lt;=(1-Inputs!$C$16)*AL682,1,0)</x:f>
        <x:v>1</x:v>
      </x:c>
    </x:row>
    <x:row r="683" ht="20" customHeight="1">
      <x:c r="A683" s="16" t="n">
        <x:v>678</x:v>
      </x:c>
      <x:c r="B683" s="19" t="n">
        <x:v>0.088216370140356</x:v>
      </x:c>
      <x:c r="C683" s="24" t="n">
        <x:v>0.4564294412982406</x:v>
      </x:c>
      <x:c r="D683" s="19" t="n">
        <x:v>0.04186580109244886</x:v>
      </x:c>
      <x:c r="E683" s="19" t="n">
        <x:v>0.06171827854749637</x:v>
      </x:c>
      <x:c r="F683" s="19" t="n">
        <x:v>-0.22024369599492846</x:v>
      </x:c>
      <x:c r="G683" s="19" t="n">
        <x:v>-0.07535869203708614</x:v>
      </x:c>
      <x:c r="H683" s="19" t="n">
        <x:v>0.741776182339521</x:v>
      </x:c>
      <x:c r="I683" s="19" t="n">
        <x:v>0.07602579135446491</x:v>
      </x:c>
      <x:c r="J683" s="19" t="n">
        <x:v>0.07459160895611262</x:v>
      </x:c>
      <x:c r="K683" s="19" t="n">
        <x:v>0.07491259362045072</x:v>
      </x:c>
      <x:c r="L683" s="19" t="n">
        <x:v>0.07188382738644464</x:v>
      </x:c>
      <x:c r="M683" s="19" t="n">
        <x:v>0.07483928772102785</x:v>
      </x:c>
      <x:c r="N683" s="19" t="n">
        <x:v>0.07329585389604859</x:v>
      </x:c>
      <x:c r="O683" s="19" t="n">
        <x:v>0.06798453524509455</x:v>
      </x:c>
      <x:c r="P683" s="19" t="n">
        <x:v>0.07250970537984244</x:v>
      </x:c>
      <x:c r="Q683" s="19" t="n">
        <x:v>0.06872803810131814</x:v>
      </x:c>
      <x:c r="R683" s="19" t="n">
        <x:v>0.07678977608359333</x:v>
      </x:c>
      <x:c r="S683" s="21" t="n">
        <x:v>8760.880409641497</x:v>
      </x:c>
      <x:c r="T683" s="21" t="n">
        <x:v>14350.51489324517</x:v>
      </x:c>
      <x:c r="U683" s="21" t="n">
        <x:v>18377.963237663025</x:v>
      </x:c>
      <x:c r="V683" s="21" t="n">
        <x:v>22950.395968094403</x:v>
      </x:c>
      <x:c r="W683" s="21" t="n">
        <x:v>28167.45768402972</x:v>
      </x:c>
      <x:c r="X683" s="21" t="n">
        <x:v>30484.12008570373</x:v>
      </x:c>
      <x:c r="Y683" s="21" t="n">
        <x:v>32232.67842269473</x:v>
      </x:c>
      <x:c r="Z683" s="21" t="n">
        <x:v>33573.744563738015</x:v>
      </x:c>
      <x:c r="AA683" s="21" t="n">
        <x:v>34466.52739173361</x:v>
      </x:c>
      <x:c r="AB683" s="21" t="n">
        <x:v>34846.75087016605</x:v>
      </x:c>
      <x:c r="AC683" s="21" t="n">
        <x:v>45452.28374369484</x:v>
      </x:c>
      <x:c r="AD683" s="25" t="n">
        <x:f>AC683*(1+Inputs!$C$14)*(1-Inputs!$C$14/Inputs!$C$15)</x:f>
        <x:v>36066.38715062185</x:v>
      </x:c>
      <x:c r="AE683" s="25" t="n">
        <x:f>AD683/(B683-Inputs!$C$14)</x:f>
        <x:v>677731.0638718542</x:v>
      </x:c>
      <x:c r="AF683" s="25" t="n">
        <x:f>S683/(1+B683)^1+T683/(1+B683)^2+U683/(1+B683)^3+V683/(1+B683)^4+W683/(1+B683)^5+X683/(1+B683)^6+Y683/(1+B683)^7+Z683/(1+B683)^8+AA683/(1+B683)^9+AB683/(1+B683)^10+AE683/(1+B683)^10</x:f>
        <x:v>444592.03890055855</x:v>
      </x:c>
      <x:c r="AG683" s="25" t="n">
        <x:f>(AF683+Inputs!$C$12)/Inputs!$C$13</x:f>
        <x:v>380.56025366242045</x:v>
      </x:c>
      <x:c r="AH683" s="25" t="n">
        <x:f>(S683+Inputs!$C$11)*Inputs!$C$8-Inputs!$C$11</x:f>
        <x:v>2229.2563015032765</x:v>
      </x:c>
      <x:c r="AI683" s="25" t="n">
        <x:f>Inputs!$C$12+AH683-Inputs!$C$10*Inputs!$C$13</x:f>
        <x:v>24547.171716703277</x:v>
      </x:c>
      <x:c r="AJ683" s="25" t="n">
        <x:f>(S683+Inputs!$C$11)*(1-Inputs!$C$8)</x:f>
        <x:v>6531.62410813822</x:v>
      </x:c>
      <x:c r="AK683" s="25" t="n">
        <x:f>AJ683/(1+B683)^(1-Inputs!$C$8)+T683/(1+B683)^(2-Inputs!$C$8)+U683/(1+B683)^(3-Inputs!$C$8)+V683/(1+B683)^(4-Inputs!$C$8)+W683/(1+B683)^(5-Inputs!$C$8)+X683/(1+B683)^(6-Inputs!$C$8)+Y683/(1+B683)^(7-Inputs!$C$8)+Z683/(1+B683)^(8-Inputs!$C$8)+AA683/(1+B683)^(9-Inputs!$C$8)+AB683/(1+B683)^(10-Inputs!$C$8)+AE683/(1+B683)^(10-Inputs!$C$8)</x:f>
        <x:v>460422.7868304799</x:v>
      </x:c>
      <x:c r="AL683" s="25" t="n">
        <x:f>(AK683+AI683)/Inputs!$C$13</x:f>
        <x:v>386.97082618376294</x:v>
      </x:c>
      <x:c r="AM683" s="26" t="n">
        <x:f>IF(AL683&gt;=Inputs!$C$7,1,0)</x:f>
        <x:v>1</x:v>
      </x:c>
      <x:c r="AN683" s="26" t="n">
        <x:f>IF(Inputs!$C$7&lt;=(1-Inputs!$C$16)*AL683,1,0)</x:f>
        <x:v>1</x:v>
      </x:c>
    </x:row>
    <x:row r="684" ht="20" customHeight="1">
      <x:c r="A684" s="16" t="n">
        <x:v>679</x:v>
      </x:c>
      <x:c r="B684" s="19" t="n">
        <x:v>0.07690485902427995</x:v>
      </x:c>
      <x:c r="C684" s="24" t="n">
        <x:v>0.27474833023032375</x:v>
      </x:c>
      <x:c r="D684" s="19" t="n">
        <x:v>0.03916830263957963</x:v>
      </x:c>
      <x:c r="E684" s="19" t="n">
        <x:v>0.053860618159717155</x:v>
      </x:c>
      <x:c r="F684" s="19" t="n">
        <x:v>-0.17982593305009575</x:v>
      </x:c>
      <x:c r="G684" s="19" t="n">
        <x:v>-0.0826824211807019</x:v>
      </x:c>
      <x:c r="H684" s="19" t="n">
        <x:v>0.8505967690806813</x:v>
      </x:c>
      <x:c r="I684" s="19" t="n">
        <x:v>0.06318498094086977</x:v>
      </x:c>
      <x:c r="J684" s="19" t="n">
        <x:v>0.05563220668109693</x:v>
      </x:c>
      <x:c r="K684" s="19" t="n">
        <x:v>0.06331728042162127</x:v>
      </x:c>
      <x:c r="L684" s="19" t="n">
        <x:v>0.07117096353464035</x:v>
      </x:c>
      <x:c r="M684" s="19" t="n">
        <x:v>0.07256811569647767</x:v>
      </x:c>
      <x:c r="N684" s="19" t="n">
        <x:v>0.0668308315396996</x:v>
      </x:c>
      <x:c r="O684" s="19" t="n">
        <x:v>0.05852851386728048</x:v>
      </x:c>
      <x:c r="P684" s="19" t="n">
        <x:v>0.054739045641798614</x:v>
      </x:c>
      <x:c r="Q684" s="19" t="n">
        <x:v>0.07138141890189331</x:v>
      </x:c>
      <x:c r="R684" s="19" t="n">
        <x:v>0.06172388654473139</x:v>
      </x:c>
      <x:c r="S684" s="21" t="n">
        <x:v>9426.565921477635</x:v>
      </x:c>
      <x:c r="T684" s="21" t="n">
        <x:v>14939.962556590848</x:v>
      </x:c>
      <x:c r="U684" s="21" t="n">
        <x:v>18448.25060416854</x:v>
      </x:c>
      <x:c r="V684" s="21" t="n">
        <x:v>22303.511331406655</x:v>
      </x:c>
      <x:c r="W684" s="21" t="n">
        <x:v>26642.951508922288</x:v>
      </x:c>
      <x:c r="X684" s="21" t="n">
        <x:v>28641.000391557638</x:v>
      </x:c>
      <x:c r="Y684" s="21" t="n">
        <x:v>30127.75601687094</x:v>
      </x:c>
      <x:c r="Z684" s="21" t="n">
        <x:v>31268.262631460053</x:v>
      </x:c>
      <x:c r="AA684" s="21" t="n">
        <x:v>32046.44079364364</x:v>
      </x:c>
      <x:c r="AB684" s="21" t="n">
        <x:v>32449.144107392924</x:v>
      </x:c>
      <x:c r="AC684" s="21" t="n">
        <x:v>42324.97057486033</x:v>
      </x:c>
      <x:c r="AD684" s="25" t="n">
        <x:f>AC684*(1+Inputs!$C$14)*(1-Inputs!$C$14/Inputs!$C$15)</x:f>
        <x:v>33584.86415115166</x:v>
      </x:c>
      <x:c r="AE684" s="25" t="n">
        <x:f>AD684/(B684-Inputs!$C$14)</x:f>
        <x:v>801455.1279528796</x:v>
      </x:c>
      <x:c r="AF684" s="25" t="n">
        <x:f>S684/(1+B684)^1+T684/(1+B684)^2+U684/(1+B684)^3+V684/(1+B684)^4+W684/(1+B684)^5+X684/(1+B684)^6+Y684/(1+B684)^7+Z684/(1+B684)^8+AA684/(1+B684)^9+AB684/(1+B684)^10+AE684/(1+B684)^10</x:f>
        <x:v>538924.7253157399</x:v>
      </x:c>
      <x:c r="AG684" s="25" t="n">
        <x:f>(AF684+Inputs!$C$12)/Inputs!$C$13</x:f>
        <x:v>455.8308904407706</x:v>
      </x:c>
      <x:c r="AH684" s="25" t="n">
        <x:f>(S684+Inputs!$C$11)*Inputs!$C$8-Inputs!$C$11</x:f>
        <x:v>2541.1254043087</x:v>
      </x:c>
      <x:c r="AI684" s="25" t="n">
        <x:f>Inputs!$C$12+AH684-Inputs!$C$10*Inputs!$C$13</x:f>
        <x:v>24859.0408195087</x:v>
      </x:c>
      <x:c r="AJ684" s="25" t="n">
        <x:f>(S684+Inputs!$C$11)*(1-Inputs!$C$8)</x:f>
        <x:v>6885.440517168935</x:v>
      </x:c>
      <x:c r="AK684" s="25" t="n">
        <x:f>AJ684/(1+B684)^(1-Inputs!$C$8)+T684/(1+B684)^(2-Inputs!$C$8)+U684/(1+B684)^(3-Inputs!$C$8)+V684/(1+B684)^(4-Inputs!$C$8)+W684/(1+B684)^(5-Inputs!$C$8)+X684/(1+B684)^(6-Inputs!$C$8)+Y684/(1+B684)^(7-Inputs!$C$8)+Z684/(1+B684)^(8-Inputs!$C$8)+AA684/(1+B684)^(9-Inputs!$C$8)+AB684/(1+B684)^(10-Inputs!$C$8)+AE684/(1+B684)^(10-Inputs!$C$8)</x:f>
        <x:v>555516.8773315239</x:v>
      </x:c>
      <x:c r="AL684" s="25" t="n">
        <x:f>(AK684+AI684)/Inputs!$C$13</x:f>
        <x:v>463.097857064923</x:v>
      </x:c>
      <x:c r="AM684" s="26" t="n">
        <x:f>IF(AL684&gt;=Inputs!$C$7,1,0)</x:f>
        <x:v>1</x:v>
      </x:c>
      <x:c r="AN684" s="26" t="n">
        <x:f>IF(Inputs!$C$7&lt;=(1-Inputs!$C$16)*AL684,1,0)</x:f>
        <x:v>1</x:v>
      </x:c>
    </x:row>
    <x:row r="685" ht="20" customHeight="1">
      <x:c r="A685" s="16" t="n">
        <x:v>680</x:v>
      </x:c>
      <x:c r="B685" s="19" t="n">
        <x:v>0.0951983921007401</x:v>
      </x:c>
      <x:c r="C685" s="24" t="n">
        <x:v>0.5555385347387585</x:v>
      </x:c>
      <x:c r="D685" s="19" t="n">
        <x:v>0.047320117781750076</x:v>
      </x:c>
      <x:c r="E685" s="19" t="n">
        <x:v>0.06286820777866893</x:v>
      </x:c>
      <x:c r="F685" s="19" t="n">
        <x:v>-0.1609693502017524</x:v>
      </x:c>
      <x:c r="G685" s="19" t="n">
        <x:v>-0.03630456186563549</x:v>
      </x:c>
      <x:c r="H685" s="19" t="n">
        <x:v>0.46203610764447944</x:v>
      </x:c>
      <x:c r="I685" s="19" t="n">
        <x:v>0.07033378662633481</x:v>
      </x:c>
      <x:c r="J685" s="19" t="n">
        <x:v>0.06316958342262183</x:v>
      </x:c>
      <x:c r="K685" s="19" t="n">
        <x:v>0.07532090457775098</x:v>
      </x:c>
      <x:c r="L685" s="19" t="n">
        <x:v>0.07273138602542645</x:v>
      </x:c>
      <x:c r="M685" s="19" t="n">
        <x:v>0.0713153694523669</x:v>
      </x:c>
      <x:c r="N685" s="19" t="n">
        <x:v>0.06865811648196427</x:v>
      </x:c>
      <x:c r="O685" s="19" t="n">
        <x:v>0.07568073486390972</x:v>
      </x:c>
      <x:c r="P685" s="19" t="n">
        <x:v>0.07831689652513546</x:v>
      </x:c>
      <x:c r="Q685" s="19" t="n">
        <x:v>0.07613547249443742</x:v>
      </x:c>
      <x:c r="R685" s="19" t="n">
        <x:v>0.07332943639567815</x:v>
      </x:c>
      <x:c r="S685" s="21" t="n">
        <x:v>9989.586028906551</x:v>
      </x:c>
      <x:c r="T685" s="21" t="n">
        <x:v>15852.120115057058</x:v>
      </x:c>
      <x:c r="U685" s="21" t="n">
        <x:v>19579.743823308538</x:v>
      </x:c>
      <x:c r="V685" s="21" t="n">
        <x:v>23800.372735216995</x:v>
      </x:c>
      <x:c r="W685" s="21" t="n">
        <x:v>28663.76603428432</x:v>
      </x:c>
      <x:c r="X685" s="21" t="n">
        <x:v>30970.791932895598</x:v>
      </x:c>
      <x:c r="Y685" s="21" t="n">
        <x:v>32827.00933810133</x:v>
      </x:c>
      <x:c r="Z685" s="21" t="n">
        <x:v>34278.91929530585</x:v>
      </x:c>
      <x:c r="AA685" s="21" t="n">
        <x:v>35225.235281652494</x:v>
      </x:c>
      <x:c r="AB685" s="21" t="n">
        <x:v>35599.70838532261</x:v>
      </x:c>
      <x:c r="AC685" s="21" t="n">
        <x:v>46434.40224172514</x:v>
      </x:c>
      <x:c r="AD685" s="25" t="n">
        <x:f>AC685*(1+Inputs!$C$14)*(1-Inputs!$C$14/Inputs!$C$15)</x:f>
        <x:v>36845.69817880889</x:v>
      </x:c>
      <x:c r="AE685" s="25" t="n">
        <x:f>AD685/(B685-Inputs!$C$14)</x:f>
        <x:v>612071.1350088684</x:v>
      </x:c>
      <x:c r="AF685" s="25" t="n">
        <x:f>S685/(1+B685)^1+T685/(1+B685)^2+U685/(1+B685)^3+V685/(1+B685)^4+W685/(1+B685)^5+X685/(1+B685)^6+Y685/(1+B685)^7+Z685/(1+B685)^8+AA685/(1+B685)^9+AB685/(1+B685)^10+AE685/(1+B685)^10</x:f>
        <x:v>400264.2057333333</x:v>
      </x:c>
      <x:c r="AG685" s="25" t="n">
        <x:f>(AF685+Inputs!$C$12)/Inputs!$C$13</x:f>
        <x:v>345.18986025693226</x:v>
      </x:c>
      <x:c r="AH685" s="25" t="n">
        <x:f>(S685+Inputs!$C$11)*Inputs!$C$8-Inputs!$C$11</x:f>
        <x:v>2804.8964683370423</x:v>
      </x:c>
      <x:c r="AI685" s="25" t="n">
        <x:f>Inputs!$C$12+AH685-Inputs!$C$10*Inputs!$C$13</x:f>
        <x:v>25122.81188353704</x:v>
      </x:c>
      <x:c r="AJ685" s="25" t="n">
        <x:f>(S685+Inputs!$C$11)*(1-Inputs!$C$8)</x:f>
        <x:v>7184.68956056951</x:v>
      </x:c>
      <x:c r="AK685" s="25" t="n">
        <x:f>AJ685/(1+B685)^(1-Inputs!$C$8)+T685/(1+B685)^(2-Inputs!$C$8)+U685/(1+B685)^(3-Inputs!$C$8)+V685/(1+B685)^(4-Inputs!$C$8)+W685/(1+B685)^(5-Inputs!$C$8)+X685/(1+B685)^(6-Inputs!$C$8)+Y685/(1+B685)^(7-Inputs!$C$8)+Z685/(1+B685)^(8-Inputs!$C$8)+AA685/(1+B685)^(9-Inputs!$C$8)+AB685/(1+B685)^(10-Inputs!$C$8)+AE685/(1+B685)^(10-Inputs!$C$8)</x:f>
        <x:v>415012.42931855714</x:v>
      </x:c>
      <x:c r="AL685" s="25" t="n">
        <x:f>(AK685+AI685)/Inputs!$C$13</x:f>
        <x:v>351.19597599568345</x:v>
      </x:c>
      <x:c r="AM685" s="26" t="n">
        <x:f>IF(AL685&gt;=Inputs!$C$7,1,0)</x:f>
        <x:v>1</x:v>
      </x:c>
      <x:c r="AN685" s="26" t="n">
        <x:f>IF(Inputs!$C$7&lt;=(1-Inputs!$C$16)*AL685,1,0)</x:f>
        <x:v>1</x:v>
      </x:c>
    </x:row>
    <x:row r="686" ht="20" customHeight="1">
      <x:c r="A686" s="16" t="n">
        <x:v>681</x:v>
      </x:c>
      <x:c r="B686" s="19" t="n">
        <x:v>0.07972801568224347</x:v>
      </x:c>
      <x:c r="C686" s="24" t="n">
        <x:v>0.5101819799487828</x:v>
      </x:c>
      <x:c r="D686" s="19" t="n">
        <x:v>0.03689629927837217</x:v>
      </x:c>
      <x:c r="E686" s="19" t="n">
        <x:v>0.04410894742826742</x:v>
      </x:c>
      <x:c r="F686" s="19" t="n">
        <x:v>-0.10988168720683578</x:v>
      </x:c>
      <x:c r="G686" s="19" t="n">
        <x:v>-0.08107238825696583</x:v>
      </x:c>
      <x:c r="H686" s="19" t="n">
        <x:v>0.9289489617453057</x:v>
      </x:c>
      <x:c r="I686" s="19" t="n">
        <x:v>0.06635317541004838</x:v>
      </x:c>
      <x:c r="J686" s="19" t="n">
        <x:v>0.06288140529324551</x:v>
      </x:c>
      <x:c r="K686" s="19" t="n">
        <x:v>0.06090833271430825</x:v>
      </x:c>
      <x:c r="L686" s="19" t="n">
        <x:v>0.06390828258931265</x:v>
      </x:c>
      <x:c r="M686" s="19" t="n">
        <x:v>0.060314630201011146</x:v>
      </x:c>
      <x:c r="N686" s="19" t="n">
        <x:v>0.05687258309045205</x:v>
      </x:c>
      <x:c r="O686" s="19" t="n">
        <x:v>0.059124637558555834</x:v>
      </x:c>
      <x:c r="P686" s="19" t="n">
        <x:v>0.06904678311001476</x:v>
      </x:c>
      <x:c r="Q686" s="19" t="n">
        <x:v>0.05955249477635903</x:v>
      </x:c>
      <x:c r="R686" s="19" t="n">
        <x:v>0.054727179897987525</x:v>
      </x:c>
      <x:c r="S686" s="21" t="n">
        <x:v>10629.881816781783</x:v>
      </x:c>
      <x:c r="T686" s="21" t="n">
        <x:v>16625.93009847423</x:v>
      </x:c>
      <x:c r="U686" s="21" t="n">
        <x:v>20069.375721188713</x:v>
      </x:c>
      <x:c r="V686" s="21" t="n">
        <x:v>23696.691678720425</x:v>
      </x:c>
      <x:c r="W686" s="21" t="n">
        <x:v>27747.612717856406</x:v>
      </x:c>
      <x:c r="X686" s="21" t="n">
        <x:v>29433.74178617051</x:v>
      </x:c>
      <x:c r="Y686" s="21" t="n">
        <x:v>30725.869694822097</x:v>
      </x:c>
      <x:c r="Z686" s="21" t="n">
        <x:v>31742.1553720778</x:v>
      </x:c>
      <x:c r="AA686" s="21" t="n">
        <x:v>32446.160892203447</x:v>
      </x:c>
      <x:c r="AB686" s="21" t="n">
        <x:v>32777.54004367176</x:v>
      </x:c>
      <x:c r="AC686" s="21" t="n">
        <x:v>42753.31310044141</x:v>
      </x:c>
      <x:c r="AD686" s="25" t="n">
        <x:f>AC686*(1+Inputs!$C$14)*(1-Inputs!$C$14/Inputs!$C$15)</x:f>
        <x:v>33924.75394520025</x:v>
      </x:c>
      <x:c r="AE686" s="25" t="n">
        <x:f>AD686/(B686-Inputs!$C$14)</x:f>
        <x:v>758467.6723914674</x:v>
      </x:c>
      <x:c r="AF686" s="25" t="n">
        <x:f>S686/(1+B686)^1+T686/(1+B686)^2+U686/(1+B686)^3+V686/(1+B686)^4+W686/(1+B686)^5+X686/(1+B686)^6+Y686/(1+B686)^7+Z686/(1+B686)^8+AA686/(1+B686)^9+AB686/(1+B686)^10+AE686/(1+B686)^10</x:f>
        <x:v>513805.6117922708</x:v>
      </x:c>
      <x:c r="AG686" s="25" t="n">
        <x:f>(AF686+Inputs!$C$12)/Inputs!$C$13</x:f>
        <x:v>435.78766107807</x:v>
      </x:c>
      <x:c r="AH686" s="25" t="n">
        <x:f>(S686+Inputs!$C$11)*Inputs!$C$8-Inputs!$C$11</x:f>
        <x:v>3104.8706593689994</x:v>
      </x:c>
      <x:c r="AI686" s="25" t="n">
        <x:f>Inputs!$C$12+AH686-Inputs!$C$10*Inputs!$C$13</x:f>
        <x:v>25422.786074568998</x:v>
      </x:c>
      <x:c r="AJ686" s="25" t="n">
        <x:f>(S686+Inputs!$C$11)*(1-Inputs!$C$8)</x:f>
        <x:v>7525.011157412783</x:v>
      </x:c>
      <x:c r="AK686" s="25" t="n">
        <x:f>AJ686/(1+B686)^(1-Inputs!$C$8)+T686/(1+B686)^(2-Inputs!$C$8)+U686/(1+B686)^(3-Inputs!$C$8)+V686/(1+B686)^(4-Inputs!$C$8)+W686/(1+B686)^(5-Inputs!$C$8)+X686/(1+B686)^(6-Inputs!$C$8)+Y686/(1+B686)^(7-Inputs!$C$8)+Z686/(1+B686)^(8-Inputs!$C$8)+AA686/(1+B686)^(9-Inputs!$C$8)+AB686/(1+B686)^(10-Inputs!$C$8)+AE686/(1+B686)^(10-Inputs!$C$8)</x:f>
        <x:v>529625.594086118</x:v>
      </x:c>
      <x:c r="AL686" s="25" t="n">
        <x:f>(AK686+AI686)/Inputs!$C$13</x:f>
        <x:v>442.88832010579785</x:v>
      </x:c>
      <x:c r="AM686" s="26" t="n">
        <x:f>IF(AL686&gt;=Inputs!$C$7,1,0)</x:f>
        <x:v>1</x:v>
      </x:c>
      <x:c r="AN686" s="26" t="n">
        <x:f>IF(Inputs!$C$7&lt;=(1-Inputs!$C$16)*AL686,1,0)</x:f>
        <x:v>1</x:v>
      </x:c>
    </x:row>
    <x:row r="687" ht="20" customHeight="1">
      <x:c r="A687" s="16" t="n">
        <x:v>682</x:v>
      </x:c>
      <x:c r="B687" s="19" t="n">
        <x:v>0.08804297477381001</x:v>
      </x:c>
      <x:c r="C687" s="24" t="n">
        <x:v>0.30870824831444565</x:v>
      </x:c>
      <x:c r="D687" s="19" t="n">
        <x:v>0.023325117993967127</x:v>
      </x:c>
      <x:c r="E687" s="19" t="n">
        <x:v>0.05804310653710133</x:v>
      </x:c>
      <x:c r="F687" s="19" t="n">
        <x:v>-0.17143582744787297</x:v>
      </x:c>
      <x:c r="G687" s="19" t="n">
        <x:v>-0.08552231545342977</x:v>
      </x:c>
      <x:c r="H687" s="19" t="n">
        <x:v>0.5046654569456734</x:v>
      </x:c>
      <x:c r="I687" s="19" t="n">
        <x:v>0.0611544316037282</x:v>
      </x:c>
      <x:c r="J687" s="19" t="n">
        <x:v>0.05442800579114078</x:v>
      </x:c>
      <x:c r="K687" s="19" t="n">
        <x:v>0.06134240561034289</x:v>
      </x:c>
      <x:c r="L687" s="19" t="n">
        <x:v>0.05692530027137195</x:v>
      </x:c>
      <x:c r="M687" s="19" t="n">
        <x:v>0.06302180988316536</x:v>
      </x:c>
      <x:c r="N687" s="19" t="n">
        <x:v>0.0546448583565973</x:v>
      </x:c>
      <x:c r="O687" s="19" t="n">
        <x:v>0.07079043245195521</x:v>
      </x:c>
      <x:c r="P687" s="19" t="n">
        <x:v>0.06105678909941958</x:v>
      </x:c>
      <x:c r="Q687" s="19" t="n">
        <x:v>0.06916784445181179</x:v>
      </x:c>
      <x:c r="R687" s="19" t="n">
        <x:v>0.06222082190934884</x:v>
      </x:c>
      <x:c r="S687" s="21" t="n">
        <x:v>9492.786839078643</x:v>
      </x:c>
      <x:c r="T687" s="21" t="n">
        <x:v>14851.875372599243</x:v>
      </x:c>
      <x:c r="U687" s="21" t="n">
        <x:v>17875.98206349722</x:v>
      </x:c>
      <x:c r="V687" s="21" t="n">
        <x:v>21028.6150620777</x:v>
      </x:c>
      <x:c r="W687" s="21" t="n">
        <x:v>24528.268677457396</x:v>
      </x:c>
      <x:c r="X687" s="21" t="n">
        <x:v>26094.606915085067</x:v>
      </x:c>
      <x:c r="Y687" s="21" t="n">
        <x:v>27324.969983617437</x:v>
      </x:c>
      <x:c r="Z687" s="21" t="n">
        <x:v>28355.92566361586</x:v>
      </x:c>
      <x:c r="AA687" s="21" t="n">
        <x:v>29084.145379688693</x:v>
      </x:c>
      <x:c r="AB687" s="21" t="n">
        <x:v>29515.35840124252</x:v>
      </x:c>
      <x:c r="AC687" s="21" t="n">
        <x:v>38498.293566838074</x:v>
      </x:c>
      <x:c r="AD687" s="25" t="n">
        <x:f>AC687*(1+Inputs!$C$14)*(1-Inputs!$C$14/Inputs!$C$15)</x:f>
        <x:v>30548.39594528601</x:v>
      </x:c>
      <x:c r="AE687" s="25" t="n">
        <x:f>AD687/(B687-Inputs!$C$14)</x:f>
        <x:v>575917.8491695246</x:v>
      </x:c>
      <x:c r="AF687" s="25" t="n">
        <x:f>S687/(1+B687)^1+T687/(1+B687)^2+U687/(1+B687)^3+V687/(1+B687)^4+W687/(1+B687)^5+X687/(1+B687)^6+Y687/(1+B687)^7+Z687/(1+B687)^8+AA687/(1+B687)^9+AB687/(1+B687)^10+AE687/(1+B687)^10</x:f>
        <x:v>385528.84667745593</x:v>
      </x:c>
      <x:c r="AG687" s="25" t="n">
        <x:f>(AF687+Inputs!$C$12)/Inputs!$C$13</x:f>
        <x:v>333.43211327184247</x:v>
      </x:c>
      <x:c r="AH687" s="25" t="n">
        <x:f>(S687+Inputs!$C$11)*Inputs!$C$8-Inputs!$C$11</x:f>
        <x:v>2572.1494506368435</x:v>
      </x:c>
      <x:c r="AI687" s="25" t="n">
        <x:f>Inputs!$C$12+AH687-Inputs!$C$10*Inputs!$C$13</x:f>
        <x:v>24890.064865836845</x:v>
      </x:c>
      <x:c r="AJ687" s="25" t="n">
        <x:f>(S687+Inputs!$C$11)*(1-Inputs!$C$8)</x:f>
        <x:v>6920.6373884418</x:v>
      </x:c>
      <x:c r="AK687" s="25" t="n">
        <x:f>AJ687/(1+B687)^(1-Inputs!$C$8)+T687/(1+B687)^(2-Inputs!$C$8)+U687/(1+B687)^(3-Inputs!$C$8)+V687/(1+B687)^(4-Inputs!$C$8)+W687/(1+B687)^(5-Inputs!$C$8)+X687/(1+B687)^(6-Inputs!$C$8)+Y687/(1+B687)^(7-Inputs!$C$8)+Z687/(1+B687)^(8-Inputs!$C$8)+AA687/(1+B687)^(9-Inputs!$C$8)+AB687/(1+B687)^(10-Inputs!$C$8)+AE687/(1+B687)^(10-Inputs!$C$8)</x:f>
        <x:v>398615.39215311233</x:v>
      </x:c>
      <x:c r="AL687" s="25" t="n">
        <x:f>(AK687+AI687)/Inputs!$C$13</x:f>
        <x:v>337.92661526272747</x:v>
      </x:c>
      <x:c r="AM687" s="26" t="n">
        <x:f>IF(AL687&gt;=Inputs!$C$7,1,0)</x:f>
        <x:v>1</x:v>
      </x:c>
      <x:c r="AN687" s="26" t="n">
        <x:f>IF(Inputs!$C$7&lt;=(1-Inputs!$C$16)*AL687,1,0)</x:f>
        <x:v>1</x:v>
      </x:c>
    </x:row>
    <x:row r="688" ht="20" customHeight="1">
      <x:c r="A688" s="16" t="n">
        <x:v>683</x:v>
      </x:c>
      <x:c r="B688" s="19" t="n">
        <x:v>0.07455009189356387</x:v>
      </x:c>
      <x:c r="C688" s="24" t="n">
        <x:v>0.5720015680878134</x:v>
      </x:c>
      <x:c r="D688" s="19" t="n">
        <x:v>0.03394272372073459</x:v>
      </x:c>
      <x:c r="E688" s="19" t="n">
        <x:v>0.056109746751300524</x:v>
      </x:c>
      <x:c r="F688" s="19" t="n">
        <x:v>-0.1960994626470199</x:v>
      </x:c>
      <x:c r="G688" s="19" t="n">
        <x:v>-0.05576268977407438</x:v>
      </x:c>
      <x:c r="H688" s="19" t="n">
        <x:v>0.9011371462684394</x:v>
      </x:c>
      <x:c r="I688" s="19" t="n">
        <x:v>0.0696015186813736</x:v>
      </x:c>
      <x:c r="J688" s="19" t="n">
        <x:v>0.05933232056152178</x:v>
      </x:c>
      <x:c r="K688" s="19" t="n">
        <x:v>0.05641796615734279</x:v>
      </x:c>
      <x:c r="L688" s="19" t="n">
        <x:v>0.06809099903807123</x:v>
      </x:c>
      <x:c r="M688" s="19" t="n">
        <x:v>0.060813509785044746</x:v>
      </x:c>
      <x:c r="N688" s="19" t="n">
        <x:v>0.06808308547678849</x:v>
      </x:c>
      <x:c r="O688" s="19" t="n">
        <x:v>0.06558792161257884</x:v>
      </x:c>
      <x:c r="P688" s="19" t="n">
        <x:v>0.06484531948290737</x:v>
      </x:c>
      <x:c r="Q688" s="19" t="n">
        <x:v>0.06014032007437323</x:v>
      </x:c>
      <x:c r="R688" s="19" t="n">
        <x:v>0.05703784697681272</x:v>
      </x:c>
      <x:c r="S688" s="21" t="n">
        <x:v>9258.01674211778</x:v>
      </x:c>
      <x:c r="T688" s="21" t="n">
        <x:v>14983.752518061241</x:v>
      </x:c>
      <x:c r="U688" s="21" t="n">
        <x:v>18897.992516873346</x:v>
      </x:c>
      <x:c r="V688" s="21" t="n">
        <x:v>23325.08257559981</x:v>
      </x:c>
      <x:c r="W688" s="21" t="n">
        <x:v>28339.01029280029</x:v>
      </x:c>
      <x:c r="X688" s="21" t="n">
        <x:v>30351.327047448303</x:v>
      </x:c>
      <x:c r="Y688" s="21" t="n">
        <x:v>31860.79746375519</x:v>
      </x:c>
      <x:c r="Z688" s="21" t="n">
        <x:v>33020.39650704122</x:v>
      </x:c>
      <x:c r="AA688" s="21" t="n">
        <x:v>33788.196188104106</x:v>
      </x:c>
      <x:c r="AB688" s="21" t="n">
        <x:v>34129.907218866945</x:v>
      </x:c>
      <x:c r="AC688" s="21" t="n">
        <x:v>44517.27028547863</x:v>
      </x:c>
      <x:c r="AD688" s="25" t="n">
        <x:f>AC688*(1+Inputs!$C$14)*(1-Inputs!$C$14/Inputs!$C$15)</x:f>
        <x:v>35324.45397152729</x:v>
      </x:c>
      <x:c r="AE688" s="25" t="n">
        <x:f>AD688/(B688-Inputs!$C$14)</x:f>
        <x:v>893157.317221702</x:v>
      </x:c>
      <x:c r="AF688" s="25" t="n">
        <x:f>S688/(1+B688)^1+T688/(1+B688)^2+U688/(1+B688)^3+V688/(1+B688)^4+W688/(1+B688)^5+X688/(1+B688)^6+Y688/(1+B688)^7+Z688/(1+B688)^8+AA688/(1+B688)^9+AB688/(1+B688)^10+AE688/(1+B688)^10</x:f>
        <x:v>601144.6123315848</x:v>
      </x:c>
      <x:c r="AG688" s="25" t="n">
        <x:f>(AF688+Inputs!$C$12)/Inputs!$C$13</x:f>
        <x:v>505.47784415252175</x:v>
      </x:c>
      <x:c r="AH688" s="25" t="n">
        <x:f>(S688+Inputs!$C$11)*Inputs!$C$8-Inputs!$C$11</x:f>
        <x:v>2462.1612682250425</x:v>
      </x:c>
      <x:c r="AI688" s="25" t="n">
        <x:f>Inputs!$C$12+AH688-Inputs!$C$10*Inputs!$C$13</x:f>
        <x:v>24780.07668342504</x:v>
      </x:c>
      <x:c r="AJ688" s="25" t="n">
        <x:f>(S688+Inputs!$C$11)*(1-Inputs!$C$8)</x:f>
        <x:v>6795.855473892738</x:v>
      </x:c>
      <x:c r="AK688" s="25" t="n">
        <x:f>AJ688/(1+B688)^(1-Inputs!$C$8)+T688/(1+B688)^(2-Inputs!$C$8)+U688/(1+B688)^(3-Inputs!$C$8)+V688/(1+B688)^(4-Inputs!$C$8)+W688/(1+B688)^(5-Inputs!$C$8)+X688/(1+B688)^(6-Inputs!$C$8)+Y688/(1+B688)^(7-Inputs!$C$8)+Z688/(1+B688)^(8-Inputs!$C$8)+AA688/(1+B688)^(9-Inputs!$C$8)+AB688/(1+B688)^(10-Inputs!$C$8)+AE688/(1+B688)^(10-Inputs!$C$8)</x:f>
        <x:v>619369.6277319974</x:v>
      </x:c>
      <x:c r="AL688" s="25" t="n">
        <x:f>(AK688+AI688)/Inputs!$C$13</x:f>
        <x:v>513.9847095898235</x:v>
      </x:c>
      <x:c r="AM688" s="26" t="n">
        <x:f>IF(AL688&gt;=Inputs!$C$7,1,0)</x:f>
        <x:v>1</x:v>
      </x:c>
      <x:c r="AN688" s="26" t="n">
        <x:f>IF(Inputs!$C$7&lt;=(1-Inputs!$C$16)*AL688,1,0)</x:f>
        <x:v>1</x:v>
      </x:c>
    </x:row>
    <x:row r="689" ht="20" customHeight="1">
      <x:c r="A689" s="16" t="n">
        <x:v>684</x:v>
      </x:c>
      <x:c r="B689" s="19" t="n">
        <x:v>0.08780772513243056</x:v>
      </x:c>
      <x:c r="C689" s="24" t="n">
        <x:v>0.6663979331894723</x:v>
      </x:c>
      <x:c r="D689" s="19" t="n">
        <x:v>0.03775410213043387</x:v>
      </x:c>
      <x:c r="E689" s="19" t="n">
        <x:v>0.0399461824910614</x:v>
      </x:c>
      <x:c r="F689" s="19" t="n">
        <x:v>-0.19385637211079143</x:v>
      </x:c>
      <x:c r="G689" s="19" t="n">
        <x:v>-0.05722522409979945</x:v>
      </x:c>
      <x:c r="H689" s="19" t="n">
        <x:v>0.7089221674017097</x:v>
      </x:c>
      <x:c r="I689" s="19" t="n">
        <x:v>0.05939694286616827</x:v>
      </x:c>
      <x:c r="J689" s="19" t="n">
        <x:v>0.05871656989825283</x:v>
      </x:c>
      <x:c r="K689" s="19" t="n">
        <x:v>0.06623685384845998</x:v>
      </x:c>
      <x:c r="L689" s="19" t="n">
        <x:v>0.05745210412330721</x:v>
      </x:c>
      <x:c r="M689" s="19" t="n">
        <x:v>0.05373572450289771</x:v>
      </x:c>
      <x:c r="N689" s="19" t="n">
        <x:v>0.060453880830069695</x:v>
      </x:c>
      <x:c r="O689" s="19" t="n">
        <x:v>0.06730981069741233</x:v>
      </x:c>
      <x:c r="P689" s="19" t="n">
        <x:v>0.0679692035972164</x:v>
      </x:c>
      <x:c r="Q689" s="19" t="n">
        <x:v>0.0716020565808401</x:v>
      </x:c>
      <x:c r="R689" s="19" t="n">
        <x:v>0.0649338556459736</x:v>
      </x:c>
      <x:c r="S689" s="21" t="n">
        <x:v>9255.282661644023</x:v>
      </x:c>
      <x:c r="T689" s="21" t="n">
        <x:v>14883.48663354455</x:v>
      </x:c>
      <x:c r="U689" s="21" t="n">
        <x:v>18511.732229149216</x:v>
      </x:c>
      <x:c r="V689" s="21" t="n">
        <x:v>22540.249508304896</x:v>
      </x:c>
      <x:c r="W689" s="21" t="n">
        <x:v>27009.737876843952</x:v>
      </x:c>
      <x:c r="X689" s="21" t="n">
        <x:v>28677.212109118518</x:v>
      </x:c>
      <x:c r="Y689" s="21" t="n">
        <x:v>29962.296389899544</x:v>
      </x:c>
      <x:c r="Z689" s="21" t="n">
        <x:v>30990.679945774576</x:v>
      </x:c>
      <x:c r="AA689" s="21" t="n">
        <x:v>31702.12378906603</x:v>
      </x:c>
      <x:c r="AB689" s="21" t="n">
        <x:v>32069.90813927265</x:v>
      </x:c>
      <x:c r="AC689" s="21" t="n">
        <x:v>41830.31496426867</x:v>
      </x:c>
      <x:c r="AD689" s="25" t="n">
        <x:f>AC689*(1+Inputs!$C$14)*(1-Inputs!$C$14/Inputs!$C$15)</x:f>
        <x:v>33192.354924147185</x:v>
      </x:c>
      <x:c r="AE689" s="25" t="n">
        <x:f>AD689/(B689-Inputs!$C$14)</x:f>
        <x:v>628551.122793262</x:v>
      </x:c>
      <x:c r="AF689" s="25" t="n">
        <x:f>S689/(1+B689)^1+T689/(1+B689)^2+U689/(1+B689)^3+V689/(1+B689)^4+W689/(1+B689)^5+X689/(1+B689)^6+Y689/(1+B689)^7+Z689/(1+B689)^8+AA689/(1+B689)^9+AB689/(1+B689)^10+AE689/(1+B689)^10</x:f>
        <x:v>418624.00422000117</x:v>
      </x:c>
      <x:c r="AG689" s="25" t="n">
        <x:f>(AF689+Inputs!$C$12)/Inputs!$C$13</x:f>
        <x:v>359.83964683389206</x:v>
      </x:c>
      <x:c r="AH689" s="25" t="n">
        <x:f>(S689+Inputs!$C$11)*Inputs!$C$8-Inputs!$C$11</x:f>
        <x:v>2460.880370249666</x:v>
      </x:c>
      <x:c r="AI689" s="25" t="n">
        <x:f>Inputs!$C$12+AH689-Inputs!$C$10*Inputs!$C$13</x:f>
        <x:v>24778.795785449664</x:v>
      </x:c>
      <x:c r="AJ689" s="25" t="n">
        <x:f>(S689+Inputs!$C$11)*(1-Inputs!$C$8)</x:f>
        <x:v>6794.402291394358</x:v>
      </x:c>
      <x:c r="AK689" s="25" t="n">
        <x:f>AJ689/(1+B689)^(1-Inputs!$C$8)+T689/(1+B689)^(2-Inputs!$C$8)+U689/(1+B689)^(3-Inputs!$C$8)+V689/(1+B689)^(4-Inputs!$C$8)+W689/(1+B689)^(5-Inputs!$C$8)+X689/(1+B689)^(6-Inputs!$C$8)+Y689/(1+B689)^(7-Inputs!$C$8)+Z689/(1+B689)^(8-Inputs!$C$8)+AA689/(1+B689)^(9-Inputs!$C$8)+AB689/(1+B689)^(10-Inputs!$C$8)+AE689/(1+B689)^(10-Inputs!$C$8)</x:f>
        <x:v>433107.06522448984</x:v>
      </x:c>
      <x:c r="AL689" s="25" t="n">
        <x:f>(AK689+AI689)/Inputs!$C$13</x:f>
        <x:v>365.3596822031629</x:v>
      </x:c>
      <x:c r="AM689" s="26" t="n">
        <x:f>IF(AL689&gt;=Inputs!$C$7,1,0)</x:f>
        <x:v>1</x:v>
      </x:c>
      <x:c r="AN689" s="26" t="n">
        <x:f>IF(Inputs!$C$7&lt;=(1-Inputs!$C$16)*AL689,1,0)</x:f>
        <x:v>1</x:v>
      </x:c>
    </x:row>
    <x:row r="690" ht="20" customHeight="1">
      <x:c r="A690" s="16" t="n">
        <x:v>685</x:v>
      </x:c>
      <x:c r="B690" s="19" t="n">
        <x:v>0.08509707581389384</x:v>
      </x:c>
      <x:c r="C690" s="24" t="n">
        <x:v>0.3026225379781806</x:v>
      </x:c>
      <x:c r="D690" s="19" t="n">
        <x:v>0.024661638052195657</x:v>
      </x:c>
      <x:c r="E690" s="19" t="n">
        <x:v>0.04776921274553246</x:v>
      </x:c>
      <x:c r="F690" s="19" t="n">
        <x:v>-0.12632533767646126</x:v>
      </x:c>
      <x:c r="G690" s="19" t="n">
        <x:v>-0.07348639766453119</x:v>
      </x:c>
      <x:c r="H690" s="19" t="n">
        <x:v>0.6199156005354496</x:v>
      </x:c>
      <x:c r="I690" s="19" t="n">
        <x:v>0.06317555750577754</x:v>
      </x:c>
      <x:c r="J690" s="19" t="n">
        <x:v>0.06335155561698798</x:v>
      </x:c>
      <x:c r="K690" s="19" t="n">
        <x:v>0.06806820162387453</x:v>
      </x:c>
      <x:c r="L690" s="19" t="n">
        <x:v>0.06254418007135996</x:v>
      </x:c>
      <x:c r="M690" s="19" t="n">
        <x:v>0.05975918435861445</x:v>
      </x:c>
      <x:c r="N690" s="19" t="n">
        <x:v>0.0627392171770623</x:v>
      </x:c>
      <x:c r="O690" s="19" t="n">
        <x:v>0.06842094194087281</x:v>
      </x:c>
      <x:c r="P690" s="19" t="n">
        <x:v>0.06411550984352857</x:v>
      </x:c>
      <x:c r="Q690" s="19" t="n">
        <x:v>0.061428677330478645</x:v>
      </x:c>
      <x:c r="R690" s="19" t="n">
        <x:v>0.06658532597216321</x:v>
      </x:c>
      <x:c r="S690" s="21" t="n">
        <x:v>10349.253183778987</x:v>
      </x:c>
      <x:c r="T690" s="21" t="n">
        <x:v>15856.086395629905</x:v>
      </x:c>
      <x:c r="U690" s="21" t="n">
        <x:v>18709.400596887303</x:v>
      </x:c>
      <x:c r="V690" s="21" t="n">
        <x:v>21637.589848682703</x:v>
      </x:c>
      <x:c r="W690" s="21" t="n">
        <x:v>24841.785971596328</x:v>
      </x:c>
      <x:c r="X690" s="21" t="n">
        <x:v>26246.678660919682</x:v>
      </x:c>
      <x:c r="Y690" s="21" t="n">
        <x:v>27379.72331694367</x:v>
      </x:c>
      <x:c r="Z690" s="21" t="n">
        <x:v>28308.182715031042</x:v>
      </x:c>
      <x:c r="AA690" s="21" t="n">
        <x:v>28976.661284559814</x:v>
      </x:c>
      <x:c r="AB690" s="21" t="n">
        <x:v>29374.83541045454</x:v>
      </x:c>
      <x:c r="AC690" s="21" t="n">
        <x:v>38315.00270928853</x:v>
      </x:c>
      <x:c r="AD690" s="25" t="n">
        <x:f>AC690*(1+Inputs!$C$14)*(1-Inputs!$C$14/Inputs!$C$15)</x:f>
        <x:v>30402.954649820444</x:v>
      </x:c>
      <x:c r="AE690" s="25" t="n">
        <x:f>AD690/(B690-Inputs!$C$14)</x:f>
        <x:v>606880.8239978858</x:v>
      </x:c>
      <x:c r="AF690" s="25" t="n">
        <x:f>S690/(1+B690)^1+T690/(1+B690)^2+U690/(1+B690)^3+V690/(1+B690)^4+W690/(1+B690)^5+X690/(1+B690)^6+Y690/(1+B690)^7+Z690/(1+B690)^8+AA690/(1+B690)^9+AB690/(1+B690)^10+AE690/(1+B690)^10</x:f>
        <x:v>411083.8422336037</x:v>
      </x:c>
      <x:c r="AG690" s="25" t="n">
        <x:f>(AF690+Inputs!$C$12)/Inputs!$C$13</x:f>
        <x:v>353.8231448588491</x:v>
      </x:c>
      <x:c r="AH690" s="25" t="n">
        <x:f>(S690+Inputs!$C$11)*Inputs!$C$8-Inputs!$C$11</x:f>
        <x:v>2973.398066921114</x:v>
      </x:c>
      <x:c r="AI690" s="25" t="n">
        <x:f>Inputs!$C$12+AH690-Inputs!$C$10*Inputs!$C$13</x:f>
        <x:v>25291.313482121113</x:v>
      </x:c>
      <x:c r="AJ690" s="25" t="n">
        <x:f>(S690+Inputs!$C$11)*(1-Inputs!$C$8)</x:f>
        <x:v>7375.855116857872</x:v>
      </x:c>
      <x:c r="AK690" s="25" t="n">
        <x:f>AJ690/(1+B690)^(1-Inputs!$C$8)+T690/(1+B690)^(2-Inputs!$C$8)+U690/(1+B690)^(3-Inputs!$C$8)+V690/(1+B690)^(4-Inputs!$C$8)+W690/(1+B690)^(5-Inputs!$C$8)+X690/(1+B690)^(6-Inputs!$C$8)+Y690/(1+B690)^(7-Inputs!$C$8)+Z690/(1+B690)^(8-Inputs!$C$8)+AA690/(1+B690)^(9-Inputs!$C$8)+AB690/(1+B690)^(10-Inputs!$C$8)+AE690/(1+B690)^(10-Inputs!$C$8)</x:f>
        <x:v>424270.2464971711</x:v>
      </x:c>
      <x:c r="AL690" s="25" t="n">
        <x:f>(AK690+AI690)/Inputs!$C$13</x:f>
        <x:v>358.7174941862354</x:v>
      </x:c>
      <x:c r="AM690" s="26" t="n">
        <x:f>IF(AL690&gt;=Inputs!$C$7,1,0)</x:f>
        <x:v>1</x:v>
      </x:c>
      <x:c r="AN690" s="26" t="n">
        <x:f>IF(Inputs!$C$7&lt;=(1-Inputs!$C$16)*AL690,1,0)</x:f>
        <x:v>1</x:v>
      </x:c>
    </x:row>
    <x:row r="691" ht="20" customHeight="1">
      <x:c r="A691" s="16" t="n">
        <x:v>686</x:v>
      </x:c>
      <x:c r="B691" s="19" t="n">
        <x:v>0.09454886242412068</x:v>
      </x:c>
      <x:c r="C691" s="24" t="n">
        <x:v>0.36800929839736796</x:v>
      </x:c>
      <x:c r="D691" s="19" t="n">
        <x:v>0.032897836829248205</x:v>
      </x:c>
      <x:c r="E691" s="19" t="n">
        <x:v>0.051017685409578635</x:v>
      </x:c>
      <x:c r="F691" s="19" t="n">
        <x:v>-0.22117270932384261</x:v>
      </x:c>
      <x:c r="G691" s="19" t="n">
        <x:v>-0.053948646784503465</x:v>
      </x:c>
      <x:c r="H691" s="19" t="n">
        <x:v>0.9971297141844104</x:v>
      </x:c>
      <x:c r="I691" s="19" t="n">
        <x:v>0.06522962693274054</x:v>
      </x:c>
      <x:c r="J691" s="19" t="n">
        <x:v>0.06043940270410872</x:v>
      </x:c>
      <x:c r="K691" s="19" t="n">
        <x:v>0.058358178836011805</x:v>
      </x:c>
      <x:c r="L691" s="19" t="n">
        <x:v>0.055711322082989914</x:v>
      </x:c>
      <x:c r="M691" s="19" t="n">
        <x:v>0.06314240838845649</x:v>
      </x:c>
      <x:c r="N691" s="19" t="n">
        <x:v>0.05031610970418228</x:v>
      </x:c>
      <x:c r="O691" s="19" t="n">
        <x:v>0.04713542169979178</x:v>
      </x:c>
      <x:c r="P691" s="19" t="n">
        <x:v>0.05705129257708791</x:v>
      </x:c>
      <x:c r="Q691" s="19" t="n">
        <x:v>0.06605656467586073</x:v>
      </x:c>
      <x:c r="R691" s="19" t="n">
        <x:v>0.04816264855296936</x:v>
      </x:c>
      <x:c r="S691" s="21" t="n">
        <x:v>8827.192421650298</x:v>
      </x:c>
      <x:c r="T691" s="21" t="n">
        <x:v>14214.639048336721</x:v>
      </x:c>
      <x:c r="U691" s="21" t="n">
        <x:v>17955.712792236573</x:v>
      </x:c>
      <x:c r="V691" s="21" t="n">
        <x:v>22197.46491307413</x:v>
      </x:c>
      <x:c r="W691" s="21" t="n">
        <x:v>26883.97437546901</x:v>
      </x:c>
      <x:c r="X691" s="21" t="n">
        <x:v>28763.218489666622</x:v>
      </x:c>
      <x:c r="Y691" s="21" t="n">
        <x:v>30051.130984887724</x:v>
      </x:c>
      <x:c r="Z691" s="21" t="n">
        <x:v>31061.004993385548</x:v>
      </x:c>
      <x:c r="AA691" s="21" t="n">
        <x:v>31782.10347912976</x:v>
      </x:c>
      <x:c r="AB691" s="21" t="n">
        <x:v>32163.530874165153</x:v>
      </x:c>
      <x:c r="AC691" s="21" t="n">
        <x:v>41952.43157499802</x:v>
      </x:c>
      <x:c r="AD691" s="25" t="n">
        <x:f>AC691*(1+Inputs!$C$14)*(1-Inputs!$C$14/Inputs!$C$15)</x:f>
        <x:v>33289.25445476093</x:v>
      </x:c>
      <x:c r="AE691" s="25" t="n">
        <x:f>AD691/(B691-Inputs!$C$14)</x:f>
        <x:v>559024.187862183</x:v>
      </x:c>
      <x:c r="AF691" s="25" t="n">
        <x:f>S691/(1+B691)^1+T691/(1+B691)^2+U691/(1+B691)^3+V691/(1+B691)^4+W691/(1+B691)^5+X691/(1+B691)^6+Y691/(1+B691)^7+Z691/(1+B691)^8+AA691/(1+B691)^9+AB691/(1+B691)^10+AE691/(1+B691)^10</x:f>
        <x:v>367605.11970200564</x:v>
      </x:c>
      <x:c r="AG691" s="25" t="n">
        <x:f>(AF691+Inputs!$C$12)/Inputs!$C$13</x:f>
        <x:v>319.1302801093098</x:v>
      </x:c>
      <x:c r="AH691" s="25" t="n">
        <x:f>(S691+Inputs!$C$11)*Inputs!$C$8-Inputs!$C$11</x:f>
        <x:v>2260.3230249375365</x:v>
      </x:c>
      <x:c r="AI691" s="25" t="n">
        <x:f>Inputs!$C$12+AH691-Inputs!$C$10*Inputs!$C$13</x:f>
        <x:v>24578.23844013753</x:v>
      </x:c>
      <x:c r="AJ691" s="25" t="n">
        <x:f>(S691+Inputs!$C$11)*(1-Inputs!$C$8)</x:f>
        <x:v>6566.869396712761</x:v>
      </x:c>
      <x:c r="AK691" s="25" t="n">
        <x:f>AJ691/(1+B691)^(1-Inputs!$C$8)+T691/(1+B691)^(2-Inputs!$C$8)+U691/(1+B691)^(3-Inputs!$C$8)+V691/(1+B691)^(4-Inputs!$C$8)+W691/(1+B691)^(5-Inputs!$C$8)+X691/(1+B691)^(6-Inputs!$C$8)+Y691/(1+B691)^(7-Inputs!$C$8)+Z691/(1+B691)^(8-Inputs!$C$8)+AA691/(1+B691)^(9-Inputs!$C$8)+AB691/(1+B691)^(10-Inputs!$C$8)+AE691/(1+B691)^(10-Inputs!$C$8)</x:f>
        <x:v>381343.5139953655</x:v>
      </x:c>
      <x:c r="AL691" s="25" t="n">
        <x:f>(AK691+AI691)/Inputs!$C$13</x:f>
        <x:v>323.8960952890549</x:v>
      </x:c>
      <x:c r="AM691" s="26" t="n">
        <x:f>IF(AL691&gt;=Inputs!$C$7,1,0)</x:f>
        <x:v>1</x:v>
      </x:c>
      <x:c r="AN691" s="26" t="n">
        <x:f>IF(Inputs!$C$7&lt;=(1-Inputs!$C$16)*AL691,1,0)</x:f>
        <x:v>0</x:v>
      </x:c>
    </x:row>
    <x:row r="692" ht="20" customHeight="1">
      <x:c r="A692" s="16" t="n">
        <x:v>687</x:v>
      </x:c>
      <x:c r="B692" s="19" t="n">
        <x:v>0.09669534684710093</x:v>
      </x:c>
      <x:c r="C692" s="24" t="n">
        <x:v>0.4189524935482325</x:v>
      </x:c>
      <x:c r="D692" s="19" t="n">
        <x:v>0.029281066132854507</x:v>
      </x:c>
      <x:c r="E692" s="19" t="n">
        <x:v>0.04363045472015273</x:v>
      </x:c>
      <x:c r="F692" s="19" t="n">
        <x:v>-0.21385160744741713</x:v>
      </x:c>
      <x:c r="G692" s="19" t="n">
        <x:v>-0.07768773257430836</x:v>
      </x:c>
      <x:c r="H692" s="19" t="n">
        <x:v>0.6922764381280047</x:v>
      </x:c>
      <x:c r="I692" s="19" t="n">
        <x:v>0.05268821357061938</x:v>
      </x:c>
      <x:c r="J692" s="19" t="n">
        <x:v>0.05197932301522201</x:v>
      </x:c>
      <x:c r="K692" s="19" t="n">
        <x:v>0.05768064471708044</x:v>
      </x:c>
      <x:c r="L692" s="19" t="n">
        <x:v>0.04748319132796837</x:v>
      </x:c>
      <x:c r="M692" s="19" t="n">
        <x:v>0.059268449686641134</x:v>
      </x:c>
      <x:c r="N692" s="19" t="n">
        <x:v>0.05375672021037985</x:v>
      </x:c>
      <x:c r="O692" s="19" t="n">
        <x:v>0.05731761826940669</x:v>
      </x:c>
      <x:c r="P692" s="19" t="n">
        <x:v>0.06596837365400575</x:v>
      </x:c>
      <x:c r="Q692" s="19" t="n">
        <x:v>0.06479033960279708</x:v>
      </x:c>
      <x:c r="R692" s="19" t="n">
        <x:v>0.0643612018311717</x:v>
      </x:c>
      <x:c r="S692" s="21" t="n">
        <x:v>8793.788935903012</x:v>
      </x:c>
      <x:c r="T692" s="21" t="n">
        <x:v>14057.429775351007</x:v>
      </x:c>
      <x:c r="U692" s="21" t="n">
        <x:v>17362.401552732234</x:v>
      </x:c>
      <x:c r="V692" s="21" t="n">
        <x:v>20935.681376812627</x:v>
      </x:c>
      <x:c r="W692" s="21" t="n">
        <x:v>24849.903320661302</x:v>
      </x:c>
      <x:c r="X692" s="21" t="n">
        <x:v>26378.9063136552</x:v>
      </x:c>
      <x:c r="Y692" s="21" t="n">
        <x:v>27511.686121216077</x:v>
      </x:c>
      <x:c r="Z692" s="21" t="n">
        <x:v>28441.47964303618</x:v>
      </x:c>
      <x:c r="AA692" s="21" t="n">
        <x:v>29136.79694341483</x:v>
      </x:c>
      <x:c r="AB692" s="21" t="n">
        <x:v>29551.156303887117</x:v>
      </x:c>
      <x:c r="AC692" s="21" t="n">
        <x:v>38544.98648333103</x:v>
      </x:c>
      <x:c r="AD692" s="25" t="n">
        <x:f>AC692*(1+Inputs!$C$14)*(1-Inputs!$C$14/Inputs!$C$15)</x:f>
        <x:v>30585.446774523167</x:v>
      </x:c>
      <x:c r="AE692" s="25" t="n">
        <x:f>AD692/(B692-Inputs!$C$14)</x:f>
        <x:v>495749.65273025905</x:v>
      </x:c>
      <x:c r="AF692" s="25" t="n">
        <x:f>S692/(1+B692)^1+T692/(1+B692)^2+U692/(1+B692)^3+V692/(1+B692)^4+W692/(1+B692)^5+X692/(1+B692)^6+Y692/(1+B692)^7+Z692/(1+B692)^8+AA692/(1+B692)^9+AB692/(1+B692)^10+AE692/(1+B692)^10</x:f>
        <x:v>327584.9005588219</x:v>
      </x:c>
      <x:c r="AG692" s="25" t="n">
        <x:f>(AF692+Inputs!$C$12)/Inputs!$C$13</x:f>
        <x:v>287.1970500340157</x:v>
      </x:c>
      <x:c r="AH692" s="25" t="n">
        <x:f>(S692+Inputs!$C$11)*Inputs!$C$8-Inputs!$C$11</x:f>
        <x:v>2244.673720655932</x:v>
      </x:c>
      <x:c r="AI692" s="25" t="n">
        <x:f>Inputs!$C$12+AH692-Inputs!$C$10*Inputs!$C$13</x:f>
        <x:v>24562.58913585593</x:v>
      </x:c>
      <x:c r="AJ692" s="25" t="n">
        <x:f>(S692+Inputs!$C$11)*(1-Inputs!$C$8)</x:f>
        <x:v>6549.115215247081</x:v>
      </x:c>
      <x:c r="AK692" s="25" t="n">
        <x:f>AJ692/(1+B692)^(1-Inputs!$C$8)+T692/(1+B692)^(2-Inputs!$C$8)+U692/(1+B692)^(3-Inputs!$C$8)+V692/(1+B692)^(4-Inputs!$C$8)+W692/(1+B692)^(5-Inputs!$C$8)+X692/(1+B692)^(6-Inputs!$C$8)+Y692/(1+B692)^(7-Inputs!$C$8)+Z692/(1+B692)^(8-Inputs!$C$8)+AA692/(1+B692)^(9-Inputs!$C$8)+AB692/(1+B692)^(10-Inputs!$C$8)+AE692/(1+B692)^(10-Inputs!$C$8)</x:f>
        <x:v>339924.05074808665</x:v>
      </x:c>
      <x:c r="AL692" s="25" t="n">
        <x:f>(AK692+AI692)/Inputs!$C$13</x:f>
        <x:v>290.83388297155824</x:v>
      </x:c>
      <x:c r="AM692" s="26" t="n">
        <x:f>IF(AL692&gt;=Inputs!$C$7,1,0)</x:f>
        <x:v>1</x:v>
      </x:c>
      <x:c r="AN692" s="26" t="n">
        <x:f>IF(Inputs!$C$7&lt;=(1-Inputs!$C$16)*AL692,1,0)</x:f>
        <x:v>0</x:v>
      </x:c>
    </x:row>
    <x:row r="693" ht="20" customHeight="1">
      <x:c r="A693" s="16" t="n">
        <x:v>688</x:v>
      </x:c>
      <x:c r="B693" s="19" t="n">
        <x:v>0.08270980417103511</x:v>
      </x:c>
      <x:c r="C693" s="24" t="n">
        <x:v>0.8440439290899633</x:v>
      </x:c>
      <x:c r="D693" s="19" t="n">
        <x:v>0.031275240193976116</x:v>
      </x:c>
      <x:c r="E693" s="19" t="n">
        <x:v>0.04313237786150495</x:v>
      </x:c>
      <x:c r="F693" s="19" t="n">
        <x:v>-0.173300226863056</x:v>
      </x:c>
      <x:c r="G693" s="19" t="n">
        <x:v>-0.0776474776937772</x:v>
      </x:c>
      <x:c r="H693" s="19" t="n">
        <x:v>0.49614310041388876</x:v>
      </x:c>
      <x:c r="I693" s="19" t="n">
        <x:v>0.0654912963688696</x:v>
      </x:c>
      <x:c r="J693" s="19" t="n">
        <x:v>0.055795811900749184</x:v>
      </x:c>
      <x:c r="K693" s="19" t="n">
        <x:v>0.06395454216400026</x:v>
      </x:c>
      <x:c r="L693" s="19" t="n">
        <x:v>0.05899618318051239</x:v>
      </x:c>
      <x:c r="M693" s="19" t="n">
        <x:v>0.06728931683839505</x:v>
      </x:c>
      <x:c r="N693" s="19" t="n">
        <x:v>0.06575142132895849</x:v>
      </x:c>
      <x:c r="O693" s="19" t="n">
        <x:v>0.06300787197566138</x:v>
      </x:c>
      <x:c r="P693" s="19" t="n">
        <x:v>0.0660470695577908</x:v>
      </x:c>
      <x:c r="Q693" s="19" t="n">
        <x:v>0.05447883609757696</x:v>
      </x:c>
      <x:c r="R693" s="19" t="n">
        <x:v>0.05500594988795342</x:v>
      </x:c>
      <x:c r="S693" s="21" t="n">
        <x:v>9481.444547695282</x:v>
      </x:c>
      <x:c r="T693" s="21" t="n">
        <x:v>15299.048564175027</x:v>
      </x:c>
      <x:c r="U693" s="21" t="n">
        <x:v>18859.28324732236</x:v>
      </x:c>
      <x:c r="V693" s="21" t="n">
        <x:v>22695.398205225607</x:v>
      </x:c>
      <x:c r="W693" s="21" t="n">
        <x:v>27025.997321427378</x:v>
      </x:c>
      <x:c r="X693" s="21" t="n">
        <x:v>28648.963049739097</x:v>
      </x:c>
      <x:c r="Y693" s="21" t="n">
        <x:v>29921.221958539354</x:v>
      </x:c>
      <x:c r="Z693" s="21" t="n">
        <x:v>30914.34912992293</x:v>
      </x:c>
      <x:c r="AA693" s="21" t="n">
        <x:v>31602.230147380305</x:v>
      </x:c>
      <x:c r="AB693" s="21" t="n">
        <x:v>31942.579292082042</x:v>
      </x:c>
      <x:c r="AC693" s="21" t="n">
        <x:v>41664.23385923745</x:v>
      </x:c>
      <x:c r="AD693" s="25" t="n">
        <x:f>AC693*(1+Inputs!$C$14)*(1-Inputs!$C$14/Inputs!$C$15)</x:f>
        <x:v>33060.56956730491</x:v>
      </x:c>
      <x:c r="AE693" s="25" t="n">
        <x:f>AD693/(B693-Inputs!$C$14)</x:f>
        <x:v>692951.2736792193</x:v>
      </x:c>
      <x:c r="AF693" s="25" t="n">
        <x:f>S693/(1+B693)^1+T693/(1+B693)^2+U693/(1+B693)^3+V693/(1+B693)^4+W693/(1+B693)^5+X693/(1+B693)^6+Y693/(1+B693)^7+Z693/(1+B693)^8+AA693/(1+B693)^9+AB693/(1+B693)^10+AE693/(1+B693)^10</x:f>
        <x:v>465569.86623773404</x:v>
      </x:c>
      <x:c r="AG693" s="25" t="n">
        <x:f>(AF693+Inputs!$C$12)/Inputs!$C$13</x:f>
        <x:v>397.2990372368206</x:v>
      </x:c>
      <x:c r="AH693" s="25" t="n">
        <x:f>(S693+Inputs!$C$11)*Inputs!$C$8-Inputs!$C$11</x:f>
        <x:v>2566.8356648106665</x:v>
      </x:c>
      <x:c r="AI693" s="25" t="n">
        <x:f>Inputs!$C$12+AH693-Inputs!$C$10*Inputs!$C$13</x:f>
        <x:v>24884.75108001066</x:v>
      </x:c>
      <x:c r="AJ693" s="25" t="n">
        <x:f>(S693+Inputs!$C$11)*(1-Inputs!$C$8)</x:f>
        <x:v>6914.608882884616</x:v>
      </x:c>
      <x:c r="AK693" s="25" t="n">
        <x:f>AJ693/(1+B693)^(1-Inputs!$C$8)+T693/(1+B693)^(2-Inputs!$C$8)+U693/(1+B693)^(3-Inputs!$C$8)+V693/(1+B693)^(4-Inputs!$C$8)+W693/(1+B693)^(5-Inputs!$C$8)+X693/(1+B693)^(6-Inputs!$C$8)+Y693/(1+B693)^(7-Inputs!$C$8)+Z693/(1+B693)^(8-Inputs!$C$8)+AA693/(1+B693)^(9-Inputs!$C$8)+AB693/(1+B693)^(10-Inputs!$C$8)+AE693/(1+B693)^(10-Inputs!$C$8)</x:f>
        <x:v>480768.92523688026</x:v>
      </x:c>
      <x:c r="AL693" s="25" t="n">
        <x:f>(AK693+AI693)/Inputs!$C$13</x:f>
        <x:v>403.47493167077704</x:v>
      </x:c>
      <x:c r="AM693" s="26" t="n">
        <x:f>IF(AL693&gt;=Inputs!$C$7,1,0)</x:f>
        <x:v>1</x:v>
      </x:c>
      <x:c r="AN693" s="26" t="n">
        <x:f>IF(Inputs!$C$7&lt;=(1-Inputs!$C$16)*AL693,1,0)</x:f>
        <x:v>1</x:v>
      </x:c>
    </x:row>
    <x:row r="694" ht="20" customHeight="1">
      <x:c r="A694" s="16" t="n">
        <x:v>689</x:v>
      </x:c>
      <x:c r="B694" s="19" t="n">
        <x:v>0.08172623127594215</x:v>
      </x:c>
      <x:c r="C694" s="24" t="n">
        <x:v>0.43383290223019344</x:v>
      </x:c>
      <x:c r="D694" s="19" t="n">
        <x:v>0.025755492258984703</x:v>
      </x:c>
      <x:c r="E694" s="19" t="n">
        <x:v>0.047963188044238055</x:v>
      </x:c>
      <x:c r="F694" s="19" t="n">
        <x:v>-0.14292800718611604</x:v>
      </x:c>
      <x:c r="G694" s="19" t="n">
        <x:v>-0.07810596459974989</x:v>
      </x:c>
      <x:c r="H694" s="19" t="n">
        <x:v>0.7509770463921939</x:v>
      </x:c>
      <x:c r="I694" s="19" t="n">
        <x:v>0.05582617765723057</x:v>
      </x:c>
      <x:c r="J694" s="19" t="n">
        <x:v>0.05625289889612645</x:v>
      </x:c>
      <x:c r="K694" s="19" t="n">
        <x:v>0.05779525179905136</x:v>
      </x:c>
      <x:c r="L694" s="19" t="n">
        <x:v>0.05539124984327941</x:v>
      </x:c>
      <x:c r="M694" s="19" t="n">
        <x:v>0.0644599750863074</x:v>
      </x:c>
      <x:c r="N694" s="19" t="n">
        <x:v>0.0564525720178824</x:v>
      </x:c>
      <x:c r="O694" s="19" t="n">
        <x:v>0.0590298161173871</x:v>
      </x:c>
      <x:c r="P694" s="19" t="n">
        <x:v>0.05762495189494416</x:v>
      </x:c>
      <x:c r="Q694" s="19" t="n">
        <x:v>0.055319206299046755</x:v>
      </x:c>
      <x:c r="R694" s="19" t="n">
        <x:v>0.049174557273962596</x:v>
      </x:c>
      <x:c r="S694" s="21" t="n">
        <x:v>10045.803512781335</x:v>
      </x:c>
      <x:c r="T694" s="21" t="n">
        <x:v>15669.378738601747</x:v>
      </x:c>
      <x:c r="U694" s="21" t="n">
        <x:v>18847.08390301684</x:v>
      </x:c>
      <x:c r="V694" s="21" t="n">
        <x:v>22177.972979735</x:v>
      </x:c>
      <x:c r="W694" s="21" t="n">
        <x:v>25861.21604766198</x:v>
      </x:c>
      <x:c r="X694" s="21" t="n">
        <x:v>27384.02183062585</x:v>
      </x:c>
      <x:c r="Y694" s="21" t="n">
        <x:v>28536.912567351526</x:v>
      </x:c>
      <x:c r="Z694" s="21" t="n">
        <x:v>29462.59658419856</x:v>
      </x:c>
      <x:c r="AA694" s="21" t="n">
        <x:v>30119.74057219137</x:v>
      </x:c>
      <x:c r="AB694" s="21" t="n">
        <x:v>30489.81394196782</x:v>
      </x:c>
      <x:c r="AC694" s="21" t="n">
        <x:v>39769.322533001505</x:v>
      </x:c>
      <x:c r="AD694" s="25" t="n">
        <x:f>AC694*(1+Inputs!$C$14)*(1-Inputs!$C$14/Inputs!$C$15)</x:f>
        <x:v>31556.95742993669</x:v>
      </x:c>
      <x:c r="AE694" s="25" t="n">
        <x:f>AD694/(B694-Inputs!$C$14)</x:f>
        <x:v>675358.4992458906</x:v>
      </x:c>
      <x:c r="AF694" s="25" t="n">
        <x:f>S694/(1+B694)^1+T694/(1+B694)^2+U694/(1+B694)^3+V694/(1+B694)^4+W694/(1+B694)^5+X694/(1+B694)^6+Y694/(1+B694)^7+Z694/(1+B694)^8+AA694/(1+B694)^9+AB694/(1+B694)^10+AE694/(1+B694)^10</x:f>
        <x:v>457116.37169242615</x:v>
      </x:c>
      <x:c r="AG694" s="25" t="n">
        <x:f>(AF694+Inputs!$C$12)/Inputs!$C$13</x:f>
        <x:v>390.5537621724901</x:v>
      </x:c>
      <x:c r="AH694" s="25" t="n">
        <x:f>(S694+Inputs!$C$11)*Inputs!$C$8-Inputs!$C$11</x:f>
        <x:v>2831.233974481119</x:v>
      </x:c>
      <x:c r="AI694" s="25" t="n">
        <x:f>Inputs!$C$12+AH694-Inputs!$C$10*Inputs!$C$13</x:f>
        <x:v>25149.149389681115</x:v>
      </x:c>
      <x:c r="AJ694" s="25" t="n">
        <x:f>(S694+Inputs!$C$11)*(1-Inputs!$C$8)</x:f>
        <x:v>7214.569538300217</x:v>
      </x:c>
      <x:c r="AK694" s="25" t="n">
        <x:f>AJ694/(1+B694)^(1-Inputs!$C$8)+T694/(1+B694)^(2-Inputs!$C$8)+U694/(1+B694)^(3-Inputs!$C$8)+V694/(1+B694)^(4-Inputs!$C$8)+W694/(1+B694)^(5-Inputs!$C$8)+X694/(1+B694)^(6-Inputs!$C$8)+Y694/(1+B694)^(7-Inputs!$C$8)+Z694/(1+B694)^(8-Inputs!$C$8)+AA694/(1+B694)^(9-Inputs!$C$8)+AB694/(1+B694)^(10-Inputs!$C$8)+AE694/(1+B694)^(10-Inputs!$C$8)</x:f>
        <x:v>471538.0274324611</x:v>
      </x:c>
      <x:c r="AL694" s="25" t="n">
        <x:f>(AK694+AI694)/Inputs!$C$13</x:f>
        <x:v>396.32031589240273</x:v>
      </x:c>
      <x:c r="AM694" s="26" t="n">
        <x:f>IF(AL694&gt;=Inputs!$C$7,1,0)</x:f>
        <x:v>1</x:v>
      </x:c>
      <x:c r="AN694" s="26" t="n">
        <x:f>IF(Inputs!$C$7&lt;=(1-Inputs!$C$16)*AL694,1,0)</x:f>
        <x:v>1</x:v>
      </x:c>
    </x:row>
    <x:row r="695" ht="20" customHeight="1">
      <x:c r="A695" s="16" t="n">
        <x:v>690</x:v>
      </x:c>
      <x:c r="B695" s="19" t="n">
        <x:v>0.08532190405519985</x:v>
      </x:c>
      <x:c r="C695" s="24" t="n">
        <x:v>0.5004847399204948</x:v>
      </x:c>
      <x:c r="D695" s="19" t="n">
        <x:v>0.025285296131526993</x:v>
      </x:c>
      <x:c r="E695" s="19" t="n">
        <x:v>0.06679706820504493</x:v>
      </x:c>
      <x:c r="F695" s="19" t="n">
        <x:v>-0.15295752547655073</x:v>
      </x:c>
      <x:c r="G695" s="19" t="n">
        <x:v>-0.05420682874615011</x:v>
      </x:c>
      <x:c r="H695" s="19" t="n">
        <x:v>0.6666273110361374</x:v>
      </x:c>
      <x:c r="I695" s="19" t="n">
        <x:v>0.058655393999787295</x:v>
      </x:c>
      <x:c r="J695" s="19" t="n">
        <x:v>0.05405851977144607</x:v>
      </x:c>
      <x:c r="K695" s="19" t="n">
        <x:v>0.04765407954678608</x:v>
      </x:c>
      <x:c r="L695" s="19" t="n">
        <x:v>0.06223984064506226</x:v>
      </x:c>
      <x:c r="M695" s="19" t="n">
        <x:v>0.05729486994718059</x:v>
      </x:c>
      <x:c r="N695" s="19" t="n">
        <x:v>0.057044551050327075</x:v>
      </x:c>
      <x:c r="O695" s="19" t="n">
        <x:v>0.055811112296095186</x:v>
      </x:c>
      <x:c r="P695" s="19" t="n">
        <x:v>0.05988775085645671</x:v>
      </x:c>
      <x:c r="Q695" s="19" t="n">
        <x:v>0.05568983171733066</x:v>
      </x:c>
      <x:c r="R695" s="19" t="n">
        <x:v>0.05047812835336231</x:v>
      </x:c>
      <x:c r="S695" s="21" t="n">
        <x:v>10015.67561997608</x:v>
      </x:c>
      <x:c r="T695" s="21" t="n">
        <x:v>15764.22312677255</x:v>
      </x:c>
      <x:c r="U695" s="21" t="n">
        <x:v>19234.458970111395</x:v>
      </x:c>
      <x:c r="V695" s="21" t="n">
        <x:v>23006.46512300089</x:v>
      </x:c>
      <x:c r="W695" s="21" t="n">
        <x:v>27311.437686541474</x:v>
      </x:c>
      <x:c r="X695" s="21" t="n">
        <x:v>29166.198866464067</x:v>
      </x:c>
      <x:c r="Y695" s="21" t="n">
        <x:v>30612.191750178656</x:v>
      </x:c>
      <x:c r="Z695" s="21" t="n">
        <x:v>31737.543414256743</x:v>
      </x:c>
      <x:c r="AA695" s="21" t="n">
        <x:v>32502.916897846175</x:v>
      </x:c>
      <x:c r="AB695" s="21" t="n">
        <x:v>32860.95839539405</x:v>
      </x:c>
      <x:c r="AC695" s="21" t="n">
        <x:v>42862.119646166146</x:v>
      </x:c>
      <x:c r="AD695" s="25" t="n">
        <x:f>AC695*(1+Inputs!$C$14)*(1-Inputs!$C$14/Inputs!$C$15)</x:f>
        <x:v>34011.09193923283</x:v>
      </x:c>
      <x:c r="AE695" s="25" t="n">
        <x:f>AD695/(B695-Inputs!$C$14)</x:f>
        <x:v>675870.5294999346</x:v>
      </x:c>
      <x:c r="AF695" s="25" t="n">
        <x:f>S695/(1+B695)^1+T695/(1+B695)^2+U695/(1+B695)^3+V695/(1+B695)^4+W695/(1+B695)^5+X695/(1+B695)^6+Y695/(1+B695)^7+Z695/(1+B695)^8+AA695/(1+B695)^9+AB695/(1+B695)^10+AE695/(1+B695)^10</x:f>
        <x:v>452052.2641230995</x:v>
      </x:c>
      <x:c r="AG695" s="25" t="n">
        <x:f>(AF695+Inputs!$C$12)/Inputs!$C$13</x:f>
        <x:v>386.5129719019828</x:v>
      </x:c>
      <x:c r="AH695" s="25" t="n">
        <x:f>(S695+Inputs!$C$11)*Inputs!$C$8-Inputs!$C$11</x:f>
        <x:v>2817.119263057287</x:v>
      </x:c>
      <x:c r="AI695" s="25" t="n">
        <x:f>Inputs!$C$12+AH695-Inputs!$C$10*Inputs!$C$13</x:f>
        <x:v>25135.03467825728</x:v>
      </x:c>
      <x:c r="AJ695" s="25" t="n">
        <x:f>(S695+Inputs!$C$11)*(1-Inputs!$C$8)</x:f>
        <x:v>7198.556356918793</x:v>
      </x:c>
      <x:c r="AK695" s="25" t="n">
        <x:f>AJ695/(1+B695)^(1-Inputs!$C$8)+T695/(1+B695)^(2-Inputs!$C$8)+U695/(1+B695)^(3-Inputs!$C$8)+V695/(1+B695)^(4-Inputs!$C$8)+W695/(1+B695)^(5-Inputs!$C$8)+X695/(1+B695)^(6-Inputs!$C$8)+Y695/(1+B695)^(7-Inputs!$C$8)+Z695/(1+B695)^(8-Inputs!$C$8)+AA695/(1+B695)^(9-Inputs!$C$8)+AB695/(1+B695)^(10-Inputs!$C$8)+AE695/(1+B695)^(10-Inputs!$C$8)</x:f>
        <x:v>467032.08584872866</x:v>
      </x:c>
      <x:c r="AL695" s="25" t="n">
        <x:f>(AK695+AI695)/Inputs!$C$13</x:f>
        <x:v>392.71363904962766</x:v>
      </x:c>
      <x:c r="AM695" s="26" t="n">
        <x:f>IF(AL695&gt;=Inputs!$C$7,1,0)</x:f>
        <x:v>1</x:v>
      </x:c>
      <x:c r="AN695" s="26" t="n">
        <x:f>IF(Inputs!$C$7&lt;=(1-Inputs!$C$16)*AL695,1,0)</x:f>
        <x:v>1</x:v>
      </x:c>
    </x:row>
    <x:row r="696" ht="20" customHeight="1">
      <x:c r="A696" s="16" t="n">
        <x:v>691</x:v>
      </x:c>
      <x:c r="B696" s="19" t="n">
        <x:v>0.08853578397335236</x:v>
      </x:c>
      <x:c r="C696" s="24" t="n">
        <x:v>0.4596880771851204</x:v>
      </x:c>
      <x:c r="D696" s="19" t="n">
        <x:v>0.03470775179871879</x:v>
      </x:c>
      <x:c r="E696" s="19" t="n">
        <x:v>0.046238601487681025</x:v>
      </x:c>
      <x:c r="F696" s="19" t="n">
        <x:v>-0.23064586379634763</x:v>
      </x:c>
      <x:c r="G696" s="19" t="n">
        <x:v>-0.05173335592181559</x:v>
      </x:c>
      <x:c r="H696" s="19" t="n">
        <x:v>0.5307687214672399</x:v>
      </x:c>
      <x:c r="I696" s="19" t="n">
        <x:v>0.04797363585124572</x:v>
      </x:c>
      <x:c r="J696" s="19" t="n">
        <x:v>0.05501506400005269</x:v>
      </x:c>
      <x:c r="K696" s="19" t="n">
        <x:v>0.04651447756903167</x:v>
      </x:c>
      <x:c r="L696" s="19" t="n">
        <x:v>0.059475382350748306</x:v>
      </x:c>
      <x:c r="M696" s="19" t="n">
        <x:v>0.0514797284635381</x:v>
      </x:c>
      <x:c r="N696" s="19" t="n">
        <x:v>0.05133281053252972</x:v>
      </x:c>
      <x:c r="O696" s="19" t="n">
        <x:v>0.05209122980296229</x:v>
      </x:c>
      <x:c r="P696" s="19" t="n">
        <x:v>0.04389182708639851</x:v>
      </x:c>
      <x:c r="Q696" s="19" t="n">
        <x:v>0.050952298869045766</x:v>
      </x:c>
      <x:c r="R696" s="19" t="n">
        <x:v>0.05082841776104374</x:v>
      </x:c>
      <x:c r="S696" s="21" t="n">
        <x:v>8613.711835178743</x:v>
      </x:c>
      <x:c r="T696" s="21" t="n">
        <x:v>13793.566672568624</x:v>
      </x:c>
      <x:c r="U696" s="21" t="n">
        <x:v>17096.61951271286</x:v>
      </x:c>
      <x:c r="V696" s="21" t="n">
        <x:v>20699.57512164431</x:v>
      </x:c>
      <x:c r="W696" s="21" t="n">
        <x:v>24778.27234063365</x:v>
      </x:c>
      <x:c r="X696" s="21" t="n">
        <x:v>26381.53679977608</x:v>
      </x:c>
      <x:c r="Y696" s="21" t="n">
        <x:v>27618.85883461045</x:v>
      </x:c>
      <x:c r="Z696" s="21" t="n">
        <x:v>28612.302722510725</x:v>
      </x:c>
      <x:c r="AA696" s="21" t="n">
        <x:v>29315.387995937526</x:v>
      </x:c>
      <x:c r="AB696" s="21" t="n">
        <x:v>29728.155324441283</x:v>
      </x:c>
      <x:c r="AC696" s="21" t="n">
        <x:v>38775.85477101037</x:v>
      </x:c>
      <x:c r="AD696" s="25" t="n">
        <x:f>AC696*(1+Inputs!$C$14)*(1-Inputs!$C$14/Inputs!$C$15)</x:f>
        <x:v>30768.640760796723</x:v>
      </x:c>
      <x:c r="AE696" s="25" t="n">
        <x:f>AD696/(B696-Inputs!$C$14)</x:f>
        <x:v>574730.3668161829</x:v>
      </x:c>
      <x:c r="AF696" s="25" t="n">
        <x:f>S696/(1+B696)^1+T696/(1+B696)^2+U696/(1+B696)^3+V696/(1+B696)^4+W696/(1+B696)^5+X696/(1+B696)^6+Y696/(1+B696)^7+Z696/(1+B696)^8+AA696/(1+B696)^9+AB696/(1+B696)^10+AE696/(1+B696)^10</x:f>
        <x:v>381836.1690565776</x:v>
      </x:c>
      <x:c r="AG696" s="25" t="n">
        <x:f>(AF696+Inputs!$C$12)/Inputs!$C$13</x:f>
        <x:v>330.48562455723777</x:v>
      </x:c>
      <x:c r="AH696" s="25" t="n">
        <x:f>(S696+Inputs!$C$11)*Inputs!$C$8-Inputs!$C$11</x:f>
        <x:v>2160.308832371411</x:v>
      </x:c>
      <x:c r="AI696" s="25" t="n">
        <x:f>Inputs!$C$12+AH696-Inputs!$C$10*Inputs!$C$13</x:f>
        <x:v>24478.22424757141</x:v>
      </x:c>
      <x:c r="AJ696" s="25" t="n">
        <x:f>(S696+Inputs!$C$11)*(1-Inputs!$C$8)</x:f>
        <x:v>6453.403002807332</x:v>
      </x:c>
      <x:c r="AK696" s="25" t="n">
        <x:f>AJ696/(1+B696)^(1-Inputs!$C$8)+T696/(1+B696)^(2-Inputs!$C$8)+U696/(1+B696)^(3-Inputs!$C$8)+V696/(1+B696)^(4-Inputs!$C$8)+W696/(1+B696)^(5-Inputs!$C$8)+X696/(1+B696)^(6-Inputs!$C$8)+Y696/(1+B696)^(7-Inputs!$C$8)+Z696/(1+B696)^(8-Inputs!$C$8)+AA696/(1+B696)^(9-Inputs!$C$8)+AB696/(1+B696)^(10-Inputs!$C$8)+AE696/(1+B696)^(10-Inputs!$C$8)</x:f>
        <x:v>395252.36880903866</x:v>
      </x:c>
      <x:c r="AL696" s="25" t="n">
        <x:f>(AK696+AI696)/Inputs!$C$13</x:f>
        <x:v>334.9145478129958</x:v>
      </x:c>
      <x:c r="AM696" s="26" t="n">
        <x:f>IF(AL696&gt;=Inputs!$C$7,1,0)</x:f>
        <x:v>1</x:v>
      </x:c>
      <x:c r="AN696" s="26" t="n">
        <x:f>IF(Inputs!$C$7&lt;=(1-Inputs!$C$16)*AL696,1,0)</x:f>
        <x:v>1</x:v>
      </x:c>
    </x:row>
    <x:row r="697" ht="20" customHeight="1">
      <x:c r="A697" s="16" t="n">
        <x:v>692</x:v>
      </x:c>
      <x:c r="B697" s="19" t="n">
        <x:v>0.08596961617718188</x:v>
      </x:c>
      <x:c r="C697" s="24" t="n">
        <x:v>0.4187088087477093</x:v>
      </x:c>
      <x:c r="D697" s="19" t="n">
        <x:v>0.03169134733536083</x:v>
      </x:c>
      <x:c r="E697" s="19" t="n">
        <x:v>0.055988672926147565</x:v>
      </x:c>
      <x:c r="F697" s="19" t="n">
        <x:v>-0.16320503915645646</x:v>
      </x:c>
      <x:c r="G697" s="19" t="n">
        <x:v>-0.08816953353118435</x:v>
      </x:c>
      <x:c r="H697" s="19" t="n">
        <x:v>0.971030485269722</x:v>
      </x:c>
      <x:c r="I697" s="19" t="n">
        <x:v>0.05063778395858094</x:v>
      </x:c>
      <x:c r="J697" s="19" t="n">
        <x:v>0.05031965818596859</x:v>
      </x:c>
      <x:c r="K697" s="19" t="n">
        <x:v>0.04831731634327184</x:v>
      </x:c>
      <x:c r="L697" s="19" t="n">
        <x:v>0.05456515212319232</x:v>
      </x:c>
      <x:c r="M697" s="19" t="n">
        <x:v>0.04777631840987055</x:v>
      </x:c>
      <x:c r="N697" s="19" t="n">
        <x:v>0.05103324622109199</x:v>
      </x:c>
      <x:c r="O697" s="19" t="n">
        <x:v>0.04430687266782002</x:v>
      </x:c>
      <x:c r="P697" s="19" t="n">
        <x:v>0.05592645574280027</x:v>
      </x:c>
      <x:c r="Q697" s="19" t="n">
        <x:v>0.04462167306056586</x:v>
      </x:c>
      <x:c r="R697" s="19" t="n">
        <x:v>0.04824879231376485</x:v>
      </x:c>
      <x:c r="S697" s="21" t="n">
        <x:v>9687.92019469625</x:v>
      </x:c>
      <x:c r="T697" s="21" t="n">
        <x:v>15406.9470959425</x:v>
      </x:c>
      <x:c r="U697" s="21" t="n">
        <x:v>19045.277205492144</x:v>
      </x:c>
      <x:c r="V697" s="21" t="n">
        <x:v>22982.94292370985</x:v>
      </x:c>
      <x:c r="W697" s="21" t="n">
        <x:v>27368.921756405223</x:v>
      </x:c>
      <x:c r="X697" s="21" t="n">
        <x:v>29177.708944740523</x:v>
      </x:c>
      <x:c r="Y697" s="21" t="n">
        <x:v>30525.107308765226</x:v>
      </x:c>
      <x:c r="Z697" s="21" t="n">
        <x:v>31565.849738007233</x:v>
      </x:c>
      <x:c r="AA697" s="21" t="n">
        <x:v>32291.684846922737</x:v>
      </x:c>
      <x:c r="AB697" s="21" t="n">
        <x:v>32636.510720080925</x:v>
      </x:c>
      <x:c r="AC697" s="21" t="n">
        <x:v>42569.361808801215</x:v>
      </x:c>
      <x:c r="AD697" s="25" t="n">
        <x:f>AC697*(1+Inputs!$C$14)*(1-Inputs!$C$14/Inputs!$C$15)</x:f>
        <x:v>33778.78859528376</x:v>
      </x:c>
      <x:c r="AE697" s="25" t="n">
        <x:f>AD697/(B697-Inputs!$C$14)</x:f>
        <x:v>662724.013417348</x:v>
      </x:c>
      <x:c r="AF697" s="25" t="n">
        <x:f>S697/(1+B697)^1+T697/(1+B697)^2+U697/(1+B697)^3+V697/(1+B697)^4+W697/(1+B697)^5+X697/(1+B697)^6+Y697/(1+B697)^7+Z697/(1+B697)^8+AA697/(1+B697)^9+AB697/(1+B697)^10+AE697/(1+B697)^10</x:f>
        <x:v>442930.0881672357</x:v>
      </x:c>
      <x:c r="AG697" s="25" t="n">
        <x:f>(AF697+Inputs!$C$12)/Inputs!$C$13</x:f>
        <x:v>379.2341376071554</x:v>
      </x:c>
      <x:c r="AH697" s="25" t="n">
        <x:f>(S697+Inputs!$C$11)*Inputs!$C$8-Inputs!$C$11</x:f>
        <x:v>2663.5680912138596</x:v>
      </x:c>
      <x:c r="AI697" s="25" t="n">
        <x:f>Inputs!$C$12+AH697-Inputs!$C$10*Inputs!$C$13</x:f>
        <x:v>24981.48350641386</x:v>
      </x:c>
      <x:c r="AJ697" s="25" t="n">
        <x:f>(S697+Inputs!$C$11)*(1-Inputs!$C$8)</x:f>
        <x:v>7024.352103482391</x:v>
      </x:c>
      <x:c r="AK697" s="25" t="n">
        <x:f>AJ697/(1+B697)^(1-Inputs!$C$8)+T697/(1+B697)^(2-Inputs!$C$8)+U697/(1+B697)^(3-Inputs!$C$8)+V697/(1+B697)^(4-Inputs!$C$8)+W697/(1+B697)^(5-Inputs!$C$8)+X697/(1+B697)^(6-Inputs!$C$8)+Y697/(1+B697)^(7-Inputs!$C$8)+Z697/(1+B697)^(8-Inputs!$C$8)+AA697/(1+B697)^(9-Inputs!$C$8)+AB697/(1+B697)^(10-Inputs!$C$8)+AE697/(1+B697)^(10-Inputs!$C$8)</x:f>
        <x:v>457829.6811491808</x:v>
      </x:c>
      <x:c r="AL697" s="25" t="n">
        <x:f>(AK697+AI697)/Inputs!$C$13</x:f>
        <x:v>385.24826535073515</x:v>
      </x:c>
      <x:c r="AM697" s="26" t="n">
        <x:f>IF(AL697&gt;=Inputs!$C$7,1,0)</x:f>
        <x:v>1</x:v>
      </x:c>
      <x:c r="AN697" s="26" t="n">
        <x:f>IF(Inputs!$C$7&lt;=(1-Inputs!$C$16)*AL697,1,0)</x:f>
        <x:v>1</x:v>
      </x:c>
    </x:row>
    <x:row r="698" ht="20" customHeight="1">
      <x:c r="A698" s="16" t="n">
        <x:v>693</x:v>
      </x:c>
      <x:c r="B698" s="19" t="n">
        <x:v>0.0888417878397381</x:v>
      </x:c>
      <x:c r="C698" s="24" t="n">
        <x:v>0.3063273747361279</x:v>
      </x:c>
      <x:c r="D698" s="19" t="n">
        <x:v>0.04332093808288136</x:v>
      </x:c>
      <x:c r="E698" s="19" t="n">
        <x:v>0.04532622910552647</x:v>
      </x:c>
      <x:c r="F698" s="19" t="n">
        <x:v>-0.2153091702241102</x:v>
      </x:c>
      <x:c r="G698" s="19" t="n">
        <x:v>-0.09667965750849532</x:v>
      </x:c>
      <x:c r="H698" s="19" t="n">
        <x:v>0.6158418457708592</x:v>
      </x:c>
      <x:c r="I698" s="19" t="n">
        <x:v>0.0592473914843265</x:v>
      </x:c>
      <x:c r="J698" s="19" t="n">
        <x:v>0.06558384096764144</x:v>
      </x:c>
      <x:c r="K698" s="19" t="n">
        <x:v>0.05646952480855476</x:v>
      </x:c>
      <x:c r="L698" s="19" t="n">
        <x:v>0.057480645888994104</x:v>
      </x:c>
      <x:c r="M698" s="19" t="n">
        <x:v>0.059596991902959646</x:v>
      </x:c>
      <x:c r="N698" s="19" t="n">
        <x:v>0.051662317736860364</x:v>
      </x:c>
      <x:c r="O698" s="19" t="n">
        <x:v>0.05949609481718085</x:v>
      </x:c>
      <x:c r="P698" s="19" t="n">
        <x:v>0.050378594870077224</x:v>
      </x:c>
      <x:c r="Q698" s="19" t="n">
        <x:v>0.058394000489919336</x:v>
      </x:c>
      <x:c r="R698" s="19" t="n">
        <x:v>0.053829164356928916</x:v>
      </x:c>
      <x:c r="S698" s="21" t="n">
        <x:v>8704.959369384469</x:v>
      </x:c>
      <x:c r="T698" s="21" t="n">
        <x:v>13974.032581259742</x:v>
      </x:c>
      <x:c r="U698" s="21" t="n">
        <x:v>17397.995362457717</x:v>
      </x:c>
      <x:c r="V698" s="21" t="n">
        <x:v>21037.930403983795</x:v>
      </x:c>
      <x:c r="W698" s="21" t="n">
        <x:v>25116.56035470708</x:v>
      </x:c>
      <x:c r="X698" s="21" t="n">
        <x:v>26891.140709857453</x:v>
      </x:c>
      <x:c r="Y698" s="21" t="n">
        <x:v>28233.25020356319</x:v>
      </x:c>
      <x:c r="Z698" s="21" t="n">
        <x:v>29321.41020414086</x:v>
      </x:c>
      <x:c r="AA698" s="21" t="n">
        <x:v>30076.64426828957</x:v>
      </x:c>
      <x:c r="AB698" s="21" t="n">
        <x:v>30498.64356048936</x:v>
      </x:c>
      <x:c r="AC698" s="21" t="n">
        <x:v>39780.839426725244</x:v>
      </x:c>
      <x:c r="AD698" s="25" t="n">
        <x:f>AC698*(1+Inputs!$C$14)*(1-Inputs!$C$14/Inputs!$C$15)</x:f>
        <x:v>31566.096085106474</x:v>
      </x:c>
      <x:c r="AE698" s="25" t="n">
        <x:f>AD698/(B698-Inputs!$C$14)</x:f>
        <x:v>586275.0356482222</x:v>
      </x:c>
      <x:c r="AF698" s="25" t="n">
        <x:f>S698/(1+B698)^1+T698/(1+B698)^2+U698/(1+B698)^3+V698/(1+B698)^4+W698/(1+B698)^5+X698/(1+B698)^6+Y698/(1+B698)^7+Z698/(1+B698)^8+AA698/(1+B698)^9+AB698/(1+B698)^10+AE698/(1+B698)^10</x:f>
        <x:v>388472.80983504944</x:v>
      </x:c>
      <x:c r="AG698" s="25" t="n">
        <x:f>(AF698+Inputs!$C$12)/Inputs!$C$13</x:f>
        <x:v>335.7811821889385</x:v>
      </x:c>
      <x:c r="AH698" s="25" t="n">
        <x:f>(S698+Inputs!$C$11)*Inputs!$C$8-Inputs!$C$11</x:f>
        <x:v>2203.0576771636834</x:v>
      </x:c>
      <x:c r="AI698" s="25" t="n">
        <x:f>Inputs!$C$12+AH698-Inputs!$C$10*Inputs!$C$13</x:f>
        <x:v>24520.97309236368</x:v>
      </x:c>
      <x:c r="AJ698" s="25" t="n">
        <x:f>(S698+Inputs!$C$11)*(1-Inputs!$C$8)</x:f>
        <x:v>6501.901692220787</x:v>
      </x:c>
      <x:c r="AK698" s="25" t="n">
        <x:f>AJ698/(1+B698)^(1-Inputs!$C$8)+T698/(1+B698)^(2-Inputs!$C$8)+U698/(1+B698)^(3-Inputs!$C$8)+V698/(1+B698)^(4-Inputs!$C$8)+W698/(1+B698)^(5-Inputs!$C$8)+X698/(1+B698)^(6-Inputs!$C$8)+Y698/(1+B698)^(7-Inputs!$C$8)+Z698/(1+B698)^(8-Inputs!$C$8)+AA698/(1+B698)^(9-Inputs!$C$8)+AB698/(1+B698)^(10-Inputs!$C$8)+AE698/(1+B698)^(10-Inputs!$C$8)</x:f>
        <x:v>402170.77014998085</x:v>
      </x:c>
      <x:c r="AL698" s="25" t="n">
        <x:f>(AK698+AI698)/Inputs!$C$13</x:f>
        <x:v>340.4690403977171</x:v>
      </x:c>
      <x:c r="AM698" s="26" t="n">
        <x:f>IF(AL698&gt;=Inputs!$C$7,1,0)</x:f>
        <x:v>1</x:v>
      </x:c>
      <x:c r="AN698" s="26" t="n">
        <x:f>IF(Inputs!$C$7&lt;=(1-Inputs!$C$16)*AL698,1,0)</x:f>
        <x:v>1</x:v>
      </x:c>
    </x:row>
    <x:row r="699" ht="20" customHeight="1">
      <x:c r="A699" s="16" t="n">
        <x:v>694</x:v>
      </x:c>
      <x:c r="B699" s="19" t="n">
        <x:v>0.09175091564869045</x:v>
      </x:c>
      <x:c r="C699" s="24" t="n">
        <x:v>0.38334823588311906</x:v>
      </x:c>
      <x:c r="D699" s="19" t="n">
        <x:v>0.02679372095656305</x:v>
      </x:c>
      <x:c r="E699" s="19" t="n">
        <x:v>0.056473229305669004</x:v>
      </x:c>
      <x:c r="F699" s="19" t="n">
        <x:v>-0.13032266291842123</x:v>
      </x:c>
      <x:c r="G699" s="19" t="n">
        <x:v>-0.05844936560512053</x:v>
      </x:c>
      <x:c r="H699" s="19" t="n">
        <x:v>0.8767303673279514</x:v>
      </x:c>
      <x:c r="I699" s="19" t="n">
        <x:v>0.05950063080114319</x:v>
      </x:c>
      <x:c r="J699" s="19" t="n">
        <x:v>0.0648440382462161</x:v>
      </x:c>
      <x:c r="K699" s="19" t="n">
        <x:v>0.06468715593426282</x:v>
      </x:c>
      <x:c r="L699" s="19" t="n">
        <x:v>0.07408203696406304</x:v>
      </x:c>
      <x:c r="M699" s="19" t="n">
        <x:v>0.060903277604967346</x:v>
      </x:c>
      <x:c r="N699" s="19" t="n">
        <x:v>0.0717039779960544</x:v>
      </x:c>
      <x:c r="O699" s="19" t="n">
        <x:v>0.06657246231474233</x:v>
      </x:c>
      <x:c r="P699" s="19" t="n">
        <x:v>0.06599311690948412</x:v>
      </x:c>
      <x:c r="Q699" s="19" t="n">
        <x:v>0.0667378325297102</x:v>
      </x:c>
      <x:c r="R699" s="19" t="n">
        <x:v>0.06541070070955243</x:v>
      </x:c>
      <x:c r="S699" s="21" t="n">
        <x:v>10410.239122910994</x:v>
      </x:c>
      <x:c r="T699" s="21" t="n">
        <x:v>16125.302218724108</x:v>
      </x:c>
      <x:c r="U699" s="21" t="n">
        <x:v>19422.30885587081</x:v>
      </x:c>
      <x:c r="V699" s="21" t="n">
        <x:v>22973.675378901225</x:v>
      </x:c>
      <x:c r="W699" s="21" t="n">
        <x:v>26939.80997191818</x:v>
      </x:c>
      <x:c r="X699" s="21" t="n">
        <x:v>28661.819795815616</x:v>
      </x:c>
      <x:c r="Y699" s="21" t="n">
        <x:v>30020.972758125205</x:v>
      </x:c>
      <x:c r="Z699" s="21" t="n">
        <x:v>31071.667454592567</x:v>
      </x:c>
      <x:c r="AA699" s="21" t="n">
        <x:v>31792.999202752995</x:v>
      </x:c>
      <x:c r="AB699" s="21" t="n">
        <x:v>32159.74558919732</x:v>
      </x:c>
      <x:c r="AC699" s="21" t="n">
        <x:v>41947.49424677911</x:v>
      </x:c>
      <x:c r="AD699" s="25" t="n">
        <x:f>AC699*(1+Inputs!$C$14)*(1-Inputs!$C$14/Inputs!$C$15)</x:f>
        <x:v>33285.33668481922</x:v>
      </x:c>
      <x:c r="AE699" s="25" t="n">
        <x:f>AD699/(B699-Inputs!$C$14)</x:f>
        <x:v>586516.2932501037</x:v>
      </x:c>
      <x:c r="AF699" s="25" t="n">
        <x:f>S699/(1+B699)^1+T699/(1+B699)^2+U699/(1+B699)^3+V699/(1+B699)^4+W699/(1+B699)^5+X699/(1+B699)^6+Y699/(1+B699)^7+Z699/(1+B699)^8+AA699/(1+B699)^9+AB699/(1+B699)^10+AE699/(1+B699)^10</x:f>
        <x:v>391692.7940901888</x:v>
      </x:c>
      <x:c r="AG699" s="25" t="n">
        <x:f>(AF699+Inputs!$C$12)/Inputs!$C$13</x:f>
        <x:v>338.35049590734434</x:v>
      </x:c>
      <x:c r="AH699" s="25" t="n">
        <x:f>(S699+Inputs!$C$11)*Inputs!$C$8-Inputs!$C$11</x:f>
        <x:v>3001.9695616925483</x:v>
      </x:c>
      <x:c r="AI699" s="25" t="n">
        <x:f>Inputs!$C$12+AH699-Inputs!$C$10*Inputs!$C$13</x:f>
        <x:v>25319.884976892543</x:v>
      </x:c>
      <x:c r="AJ699" s="25" t="n">
        <x:f>(S699+Inputs!$C$11)*(1-Inputs!$C$8)</x:f>
        <x:v>7408.269561218447</x:v>
      </x:c>
      <x:c r="AK699" s="25" t="n">
        <x:f>AJ699/(1+B699)^(1-Inputs!$C$8)+T699/(1+B699)^(2-Inputs!$C$8)+U699/(1+B699)^(3-Inputs!$C$8)+V699/(1+B699)^(4-Inputs!$C$8)+W699/(1+B699)^(5-Inputs!$C$8)+X699/(1+B699)^(6-Inputs!$C$8)+Y699/(1+B699)^(7-Inputs!$C$8)+Z699/(1+B699)^(8-Inputs!$C$8)+AA699/(1+B699)^(9-Inputs!$C$8)+AB699/(1+B699)^(10-Inputs!$C$8)+AE699/(1+B699)^(10-Inputs!$C$8)</x:f>
        <x:v>405272.10494045983</x:v>
      </x:c>
      <x:c r="AL699" s="25" t="n">
        <x:f>(AK699+AI699)/Inputs!$C$13</x:f>
        <x:v>343.581154151463</x:v>
      </x:c>
      <x:c r="AM699" s="26" t="n">
        <x:f>IF(AL699&gt;=Inputs!$C$7,1,0)</x:f>
        <x:v>1</x:v>
      </x:c>
      <x:c r="AN699" s="26" t="n">
        <x:f>IF(Inputs!$C$7&lt;=(1-Inputs!$C$16)*AL699,1,0)</x:f>
        <x:v>1</x:v>
      </x:c>
    </x:row>
    <x:row r="700" ht="20" customHeight="1">
      <x:c r="A700" s="16" t="n">
        <x:v>695</x:v>
      </x:c>
      <x:c r="B700" s="19" t="n">
        <x:v>0.0756139640257165</x:v>
      </x:c>
      <x:c r="C700" s="24" t="n">
        <x:v>0.15982934662562798</x:v>
      </x:c>
      <x:c r="D700" s="19" t="n">
        <x:v>0.030466761862921035</x:v>
      </x:c>
      <x:c r="E700" s="19" t="n">
        <x:v>0.053032545025359645</x:v>
      </x:c>
      <x:c r="F700" s="19" t="n">
        <x:v>-0.21865959471206114</x:v>
      </x:c>
      <x:c r="G700" s="19" t="n">
        <x:v>-0.07167821153597459</x:v>
      </x:c>
      <x:c r="H700" s="19" t="n">
        <x:v>0.8545043680332185</x:v>
      </x:c>
      <x:c r="I700" s="19" t="n">
        <x:v>0.06762981605951268</x:v>
      </x:c>
      <x:c r="J700" s="19" t="n">
        <x:v>0.06879546889692506</x:v>
      </x:c>
      <x:c r="K700" s="19" t="n">
        <x:v>0.06039079976350536</x:v>
      </x:c>
      <x:c r="L700" s="19" t="n">
        <x:v>0.06440603301210672</x:v>
      </x:c>
      <x:c r="M700" s="19" t="n">
        <x:v>0.05634858319763339</x:v>
      </x:c>
      <x:c r="N700" s="19" t="n">
        <x:v>0.06591856023776814</x:v>
      </x:c>
      <x:c r="O700" s="19" t="n">
        <x:v>0.06304183346164904</x:v>
      </x:c>
      <x:c r="P700" s="19" t="n">
        <x:v>0.06069057945798363</x:v>
      </x:c>
      <x:c r="Q700" s="19" t="n">
        <x:v>0.06472721532075071</x:v>
      </x:c>
      <x:c r="R700" s="19" t="n">
        <x:v>0.060208416256601824</x:v>
      </x:c>
      <x:c r="S700" s="21" t="n">
        <x:v>8774.63386137078</x:v>
      </x:c>
      <x:c r="T700" s="21" t="n">
        <x:v>13905.360749931593</x:v>
      </x:c>
      <x:c r="U700" s="21" t="n">
        <x:v>17251.162347332272</x:v>
      </x:c>
      <x:c r="V700" s="21" t="n">
        <x:v>20899.90775380404</x:v>
      </x:c>
      <x:c r="W700" s="21" t="n">
        <x:v>24913.426684765695</x:v>
      </x:c>
      <x:c r="X700" s="21" t="n">
        <x:v>26644.060500398013</x:v>
      </x:c>
      <x:c r="Y700" s="21" t="n">
        <x:v>27941.99193278004</x:v>
      </x:c>
      <x:c r="Z700" s="21" t="n">
        <x:v>28974.94402248448</x:v>
      </x:c>
      <x:c r="AA700" s="21" t="n">
        <x:v>29714.948355698856</x:v>
      </x:c>
      <x:c r="AB700" s="21" t="n">
        <x:v>30144.92195795328</x:v>
      </x:c>
      <x:c r="AC700" s="21" t="n">
        <x:v>39319.46342341732</x:v>
      </x:c>
      <x:c r="AD700" s="25" t="n">
        <x:f>AC700*(1+Inputs!$C$14)*(1-Inputs!$C$14/Inputs!$C$15)</x:f>
        <x:v>31199.99422648164</x:v>
      </x:c>
      <x:c r="AE700" s="25" t="n">
        <x:f>AD700/(B700-Inputs!$C$14)</x:f>
        <x:v>768208.5453841937</x:v>
      </x:c>
      <x:c r="AF700" s="25" t="n">
        <x:f>S700/(1+B700)^1+T700/(1+B700)^2+U700/(1+B700)^3+V700/(1+B700)^4+W700/(1+B700)^5+X700/(1+B700)^6+Y700/(1+B700)^7+Z700/(1+B700)^8+AA700/(1+B700)^9+AB700/(1+B700)^10+AE700/(1+B700)^10</x:f>
        <x:v>517680.733639812</x:v>
      </x:c>
      <x:c r="AG700" s="25" t="n">
        <x:f>(AF700+Inputs!$C$12)/Inputs!$C$13</x:f>
        <x:v>438.8797270431413</x:v>
      </x:c>
      <x:c r="AH700" s="25" t="n">
        <x:f>(S700+Inputs!$C$11)*Inputs!$C$8-Inputs!$C$11</x:f>
        <x:v>2235.699699436722</x:v>
      </x:c>
      <x:c r="AI700" s="25" t="n">
        <x:f>Inputs!$C$12+AH700-Inputs!$C$10*Inputs!$C$13</x:f>
        <x:v>24553.61511463672</x:v>
      </x:c>
      <x:c r="AJ700" s="25" t="n">
        <x:f>(S700+Inputs!$C$11)*(1-Inputs!$C$8)</x:f>
        <x:v>6538.9341619340585</x:v>
      </x:c>
      <x:c r="AK700" s="25" t="n">
        <x:f>AJ700/(1+B700)^(1-Inputs!$C$8)+T700/(1+B700)^(2-Inputs!$C$8)+U700/(1+B700)^(3-Inputs!$C$8)+V700/(1+B700)^(4-Inputs!$C$8)+W700/(1+B700)^(5-Inputs!$C$8)+X700/(1+B700)^(6-Inputs!$C$8)+Y700/(1+B700)^(7-Inputs!$C$8)+Z700/(1+B700)^(8-Inputs!$C$8)+AA700/(1+B700)^(9-Inputs!$C$8)+AB700/(1+B700)^(10-Inputs!$C$8)+AE700/(1+B700)^(10-Inputs!$C$8)</x:f>
        <x:v>533513.7088768375</x:v>
      </x:c>
      <x:c r="AL700" s="25" t="n">
        <x:f>(AK700+AI700)/Inputs!$C$13</x:f>
        <x:v>445.2972181577551</x:v>
      </x:c>
      <x:c r="AM700" s="26" t="n">
        <x:f>IF(AL700&gt;=Inputs!$C$7,1,0)</x:f>
        <x:v>1</x:v>
      </x:c>
      <x:c r="AN700" s="26" t="n">
        <x:f>IF(Inputs!$C$7&lt;=(1-Inputs!$C$16)*AL700,1,0)</x:f>
        <x:v>1</x:v>
      </x:c>
    </x:row>
    <x:row r="701" ht="20" customHeight="1">
      <x:c r="A701" s="16" t="n">
        <x:v>696</x:v>
      </x:c>
      <x:c r="B701" s="19" t="n">
        <x:v>0.08685314641196679</x:v>
      </x:c>
      <x:c r="C701" s="24" t="n">
        <x:v>0.6002311286669908</x:v>
      </x:c>
      <x:c r="D701" s="19" t="n">
        <x:v>0.01694348427558765</x:v>
      </x:c>
      <x:c r="E701" s="19" t="n">
        <x:v>0.05363869652759064</x:v>
      </x:c>
      <x:c r="F701" s="19" t="n">
        <x:v>-0.16760736630081852</x:v>
      </x:c>
      <x:c r="G701" s="19" t="n">
        <x:v>-0.0691707098536807</x:v>
      </x:c>
      <x:c r="H701" s="19" t="n">
        <x:v>0.9494962653006667</x:v>
      </x:c>
      <x:c r="I701" s="19" t="n">
        <x:v>0.0697933363523805</x:v>
      </x:c>
      <x:c r="J701" s="19" t="n">
        <x:v>0.06937158295228642</x:v>
      </x:c>
      <x:c r="K701" s="19" t="n">
        <x:v>0.06761579927175376</x:v>
      </x:c>
      <x:c r="L701" s="19" t="n">
        <x:v>0.07289296756183716</x:v>
      </x:c>
      <x:c r="M701" s="19" t="n">
        <x:v>0.076923876472448</x:v>
      </x:c>
      <x:c r="N701" s="19" t="n">
        <x:v>0.06600065491272175</x:v>
      </x:c>
      <x:c r="O701" s="19" t="n">
        <x:v>0.07473824658891659</x:v>
      </x:c>
      <x:c r="P701" s="19" t="n">
        <x:v>0.06942861010177126</x:v>
      </x:c>
      <x:c r="Q701" s="19" t="n">
        <x:v>0.0722990093653891</x:v>
      </x:c>
      <x:c r="R701" s="19" t="n">
        <x:v>0.0670344307196649</x:v>
      </x:c>
      <x:c r="S701" s="21" t="n">
        <x:v>9669.98374258393</x:v>
      </x:c>
      <x:c r="T701" s="21" t="n">
        <x:v>15409.734431980352</x:v>
      </x:c>
      <x:c r="U701" s="21" t="n">
        <x:v>19019.784683528385</x:v>
      </x:c>
      <x:c r="V701" s="21" t="n">
        <x:v>22955.760790116008</x:v>
      </x:c>
      <x:c r="W701" s="21" t="n">
        <x:v>27336.159308090664</x:v>
      </x:c>
      <x:c r="X701" s="21" t="n">
        <x:v>28989.683381811694</x:v>
      </x:c>
      <x:c r="Y701" s="21" t="n">
        <x:v>30178.233310182797</x:v>
      </x:c>
      <x:c r="Z701" s="21" t="n">
        <x:v>31135.29209647456</x:v>
      </x:c>
      <x:c r="AA701" s="21" t="n">
        <x:v>31790.582024190517</x:v>
      </x:c>
      <x:c r="AB701" s="21" t="n">
        <x:v>32140.446067940346</x:v>
      </x:c>
      <x:c r="AC701" s="21" t="n">
        <x:v>41922.32095818307</x:v>
      </x:c>
      <x:c r="AD701" s="25" t="n">
        <x:f>AC701*(1+Inputs!$C$14)*(1-Inputs!$C$14/Inputs!$C$15)</x:f>
        <x:v>33265.36168031826</x:v>
      </x:c>
      <x:c r="AE701" s="25" t="n">
        <x:f>AD701/(B701-Inputs!$C$14)</x:f>
        <x:v>641530.2442021379</x:v>
      </x:c>
      <x:c r="AF701" s="25" t="n">
        <x:f>S701/(1+B701)^1+T701/(1+B701)^2+U701/(1+B701)^3+V701/(1+B701)^4+W701/(1+B701)^5+X701/(1+B701)^6+Y701/(1+B701)^7+Z701/(1+B701)^8+AA701/(1+B701)^9+AB701/(1+B701)^10+AE701/(1+B701)^10</x:f>
        <x:v>429596.00455138215</x:v>
      </x:c>
      <x:c r="AG701" s="25" t="n">
        <x:f>(AF701+Inputs!$C$12)/Inputs!$C$13</x:f>
        <x:v>368.59450671396013</x:v>
      </x:c>
      <x:c r="AH701" s="25" t="n">
        <x:f>(S701+Inputs!$C$11)*Inputs!$C$8-Inputs!$C$11</x:f>
        <x:v>2655.1649862516497</x:v>
      </x:c>
      <x:c r="AI701" s="25" t="n">
        <x:f>Inputs!$C$12+AH701-Inputs!$C$10*Inputs!$C$13</x:f>
        <x:v>24973.080401451647</x:v>
      </x:c>
      <x:c r="AJ701" s="25" t="n">
        <x:f>(S701+Inputs!$C$11)*(1-Inputs!$C$8)</x:f>
        <x:v>7014.818756332282</x:v>
      </x:c>
      <x:c r="AK701" s="25" t="n">
        <x:f>AJ701/(1+B701)^(1-Inputs!$C$8)+T701/(1+B701)^(2-Inputs!$C$8)+U701/(1+B701)^(3-Inputs!$C$8)+V701/(1+B701)^(4-Inputs!$C$8)+W701/(1+B701)^(5-Inputs!$C$8)+X701/(1+B701)^(6-Inputs!$C$8)+Y701/(1+B701)^(7-Inputs!$C$8)+Z701/(1+B701)^(8-Inputs!$C$8)+AA701/(1+B701)^(9-Inputs!$C$8)+AB701/(1+B701)^(10-Inputs!$C$8)+AE701/(1+B701)^(10-Inputs!$C$8)</x:f>
        <x:v>444149.6099670918</x:v>
      </x:c>
      <x:c r="AL701" s="25" t="n">
        <x:f>(AK701+AI701)/Inputs!$C$13</x:f>
        <x:v>374.32585642478097</x:v>
      </x:c>
      <x:c r="AM701" s="26" t="n">
        <x:f>IF(AL701&gt;=Inputs!$C$7,1,0)</x:f>
        <x:v>1</x:v>
      </x:c>
      <x:c r="AN701" s="26" t="n">
        <x:f>IF(Inputs!$C$7&lt;=(1-Inputs!$C$16)*AL701,1,0)</x:f>
        <x:v>1</x:v>
      </x:c>
    </x:row>
    <x:row r="702" ht="20" customHeight="1">
      <x:c r="A702" s="16" t="n">
        <x:v>697</x:v>
      </x:c>
      <x:c r="B702" s="19" t="n">
        <x:v>0.09515154823845712</x:v>
      </x:c>
      <x:c r="C702" s="24" t="n">
        <x:v>0.7378214228776585</x:v>
      </x:c>
      <x:c r="D702" s="19" t="n">
        <x:v>0.018161375568799088</x:v>
      </x:c>
      <x:c r="E702" s="19" t="n">
        <x:v>0.042521376235361855</x:v>
      </x:c>
      <x:c r="F702" s="19" t="n">
        <x:v>-0.23319817602529044</x:v>
      </x:c>
      <x:c r="G702" s="19" t="n">
        <x:v>-0.06285418298615866</x:v>
      </x:c>
      <x:c r="H702" s="19" t="n">
        <x:v>0.7683965597884423</x:v>
      </x:c>
      <x:c r="I702" s="19" t="n">
        <x:v>0.05683952718100159</x:v>
      </x:c>
      <x:c r="J702" s="19" t="n">
        <x:v>0.046376429811783734</x:v>
      </x:c>
      <x:c r="K702" s="19" t="n">
        <x:v>0.049080146221814405</x:v>
      </x:c>
      <x:c r="L702" s="19" t="n">
        <x:v>0.06266759769470241</x:v>
      </x:c>
      <x:c r="M702" s="19" t="n">
        <x:v>0.049884706176593456</x:v>
      </x:c>
      <x:c r="N702" s="19" t="n">
        <x:v>0.05137793974437159</x:v>
      </x:c>
      <x:c r="O702" s="19" t="n">
        <x:v>0.06286547897411879</x:v>
      </x:c>
      <x:c r="P702" s="19" t="n">
        <x:v>0.04896659447373509</x:v>
      </x:c>
      <x:c r="Q702" s="19" t="n">
        <x:v>0.05992375016324218</x:v>
      </x:c>
      <x:c r="R702" s="19" t="n">
        <x:v>0.057905828647539015</x:v>
      </x:c>
      <x:c r="S702" s="21" t="n">
        <x:v>8495.478696112414</x:v>
      </x:c>
      <x:c r="T702" s="21" t="n">
        <x:v>13897.802519332983</x:v>
      </x:c>
      <x:c r="U702" s="21" t="n">
        <x:v>17467.503801815386</x:v>
      </x:c>
      <x:c r="V702" s="21" t="n">
        <x:v>21427.906426962014</x:v>
      </x:c>
      <x:c r="W702" s="21" t="n">
        <x:v>25837.99848096217</x:v>
      </x:c>
      <x:c r="X702" s="21" t="n">
        <x:v>27231.853994991186</x:v>
      </x:c>
      <x:c r="Y702" s="21" t="n">
        <x:v>28249.362338003477</x:v>
      </x:c>
      <x:c r="Z702" s="21" t="n">
        <x:v>29096.45849120558</x:v>
      </x:c>
      <x:c r="AA702" s="21" t="n">
        <x:v>29693.084875580003</x:v>
      </x:c>
      <x:c r="AB702" s="21" t="n">
        <x:v>30065.039455230806</x:v>
      </x:c>
      <x:c r="AC702" s="21" t="n">
        <x:v>39215.26885464887</x:v>
      </x:c>
      <x:c r="AD702" s="25" t="n">
        <x:f>AC702*(1+Inputs!$C$14)*(1-Inputs!$C$14/Inputs!$C$15)</x:f>
        <x:v>31117.315836163878</x:v>
      </x:c>
      <x:c r="AE702" s="25" t="n">
        <x:f>AD702/(B702-Inputs!$C$14)</x:f>
        <x:v>517315.29357825284</x:v>
      </x:c>
      <x:c r="AF702" s="25" t="n">
        <x:f>S702/(1+B702)^1+T702/(1+B702)^2+U702/(1+B702)^3+V702/(1+B702)^4+W702/(1+B702)^5+X702/(1+B702)^6+Y702/(1+B702)^7+Z702/(1+B702)^8+AA702/(1+B702)^9+AB702/(1+B702)^10+AE702/(1+B702)^10</x:f>
        <x:v>342413.7804684809</x:v>
      </x:c>
      <x:c r="AG702" s="25" t="n">
        <x:f>(AF702+Inputs!$C$12)/Inputs!$C$13</x:f>
        <x:v>299.0294198723678</x:v>
      </x:c>
      <x:c r="AH702" s="25" t="n">
        <x:f>(S702+Inputs!$C$11)*Inputs!$C$8-Inputs!$C$11</x:f>
        <x:v>2104.917416534857</x:v>
      </x:c>
      <x:c r="AI702" s="25" t="n">
        <x:f>Inputs!$C$12+AH702-Inputs!$C$10*Inputs!$C$13</x:f>
        <x:v>24422.832831734857</x:v>
      </x:c>
      <x:c r="AJ702" s="25" t="n">
        <x:f>(S702+Inputs!$C$11)*(1-Inputs!$C$8)</x:f>
        <x:v>6390.561279577557</x:v>
      </x:c>
      <x:c r="AK702" s="25" t="n">
        <x:f>AJ702/(1+B702)^(1-Inputs!$C$8)+T702/(1+B702)^(2-Inputs!$C$8)+U702/(1+B702)^(3-Inputs!$C$8)+V702/(1+B702)^(4-Inputs!$C$8)+W702/(1+B702)^(5-Inputs!$C$8)+X702/(1+B702)^(6-Inputs!$C$8)+Y702/(1+B702)^(7-Inputs!$C$8)+Z702/(1+B702)^(8-Inputs!$C$8)+AA702/(1+B702)^(9-Inputs!$C$8)+AB702/(1+B702)^(10-Inputs!$C$8)+AE702/(1+B702)^(10-Inputs!$C$8)</x:f>
        <x:v>355303.91486289434</x:v>
      </x:c>
      <x:c r="AL702" s="25" t="n">
        <x:f>(AK702+AI702)/Inputs!$C$13</x:f>
        <x:v>302.99438282663795</x:v>
      </x:c>
      <x:c r="AM702" s="26" t="n">
        <x:f>IF(AL702&gt;=Inputs!$C$7,1,0)</x:f>
        <x:v>1</x:v>
      </x:c>
      <x:c r="AN702" s="26" t="n">
        <x:f>IF(Inputs!$C$7&lt;=(1-Inputs!$C$16)*AL702,1,0)</x:f>
        <x:v>0</x:v>
      </x:c>
    </x:row>
    <x:row r="703" ht="20" customHeight="1">
      <x:c r="A703" s="16" t="n">
        <x:v>698</x:v>
      </x:c>
      <x:c r="B703" s="19" t="n">
        <x:v>0.07415279677329409</x:v>
      </x:c>
      <x:c r="C703" s="24" t="n">
        <x:v>0.25186719301265725</x:v>
      </x:c>
      <x:c r="D703" s="19" t="n">
        <x:v>0.024228594769267888</x:v>
      </x:c>
      <x:c r="E703" s="19" t="n">
        <x:v>0.04780264739365776</x:v>
      </x:c>
      <x:c r="F703" s="19" t="n">
        <x:v>-0.1797144896417865</x:v>
      </x:c>
      <x:c r="G703" s="19" t="n">
        <x:v>-0.058725892258000276</x:v>
      </x:c>
      <x:c r="H703" s="19" t="n">
        <x:v>0.9291465739836156</x:v>
      </x:c>
      <x:c r="I703" s="19" t="n">
        <x:v>0.04664883367105517</x:v>
      </x:c>
      <x:c r="J703" s="19" t="n">
        <x:v>0.04148411981963932</x:v>
      </x:c>
      <x:c r="K703" s="19" t="n">
        <x:v>0.04644272539462804</x:v>
      </x:c>
      <x:c r="L703" s="19" t="n">
        <x:v>0.04190271604028908</x:v>
      </x:c>
      <x:c r="M703" s="19" t="n">
        <x:v>0.041716896872711684</x:v>
      </x:c>
      <x:c r="N703" s="19" t="n">
        <x:v>0.042895692958330754</x:v>
      </x:c>
      <x:c r="O703" s="19" t="n">
        <x:v>0.046017306044833506</x:v>
      </x:c>
      <x:c r="P703" s="19" t="n">
        <x:v>0.04381298513139086</x:v>
      </x:c>
      <x:c r="Q703" s="19" t="n">
        <x:v>0.04613385478630676</x:v>
      </x:c>
      <x:c r="R703" s="19" t="n">
        <x:v>0.0459253023425083</x:v>
      </x:c>
      <x:c r="S703" s="21" t="n">
        <x:v>9503.141526996373</x:v>
      </x:c>
      <x:c r="T703" s="21" t="n">
        <x:v>14758.776854351965</x:v>
      </x:c>
      <x:c r="U703" s="21" t="n">
        <x:v>17817.750450845877</x:v>
      </x:c>
      <x:c r="V703" s="21" t="n">
        <x:v>21119.95811200783</x:v>
      </x:c>
      <x:c r="W703" s="21" t="n">
        <x:v>24669.70344817839</x:v>
      </x:c>
      <x:c r="X703" s="21" t="n">
        <x:v>26086.453761684097</x:v>
      </x:c>
      <x:c r="Y703" s="21" t="n">
        <x:v>27127.48133359893</x:v>
      </x:c>
      <x:c r="Z703" s="21" t="n">
        <x:v>27981.83392033412</x:v>
      </x:c>
      <x:c r="AA703" s="21" t="n">
        <x:v>28612.613152747213</x:v>
      </x:c>
      <x:c r="AB703" s="21" t="n">
        <x:v>29009.201154868024</x:v>
      </x:c>
      <x:c r="AC703" s="21" t="n">
        <x:v>37838.08846287133</x:v>
      </x:c>
      <x:c r="AD703" s="25" t="n">
        <x:f>AC703*(1+Inputs!$C$14)*(1-Inputs!$C$14/Inputs!$C$15)</x:f>
        <x:v>30024.523195288395</x:v>
      </x:c>
      <x:c r="AE703" s="25" t="n">
        <x:f>AD703/(B703-Inputs!$C$14)</x:f>
        <x:v>766855.1334694936</x:v>
      </x:c>
      <x:c r="AF703" s="25" t="n">
        <x:f>S703/(1+B703)^1+T703/(1+B703)^2+U703/(1+B703)^3+V703/(1+B703)^4+W703/(1+B703)^5+X703/(1+B703)^6+Y703/(1+B703)^7+Z703/(1+B703)^8+AA703/(1+B703)^9+AB703/(1+B703)^10+AE703/(1+B703)^10</x:f>
        <x:v>522580.17417398264</x:v>
      </x:c>
      <x:c r="AG703" s="25" t="n">
        <x:f>(AF703+Inputs!$C$12)/Inputs!$C$13</x:f>
        <x:v>442.7891249716766</x:v>
      </x:c>
      <x:c r="AH703" s="25" t="n">
        <x:f>(S703+Inputs!$C$11)*Inputs!$C$8-Inputs!$C$11</x:f>
        <x:v>2577.00055100378</x:v>
      </x:c>
      <x:c r="AI703" s="25" t="n">
        <x:f>Inputs!$C$12+AH703-Inputs!$C$10*Inputs!$C$13</x:f>
        <x:v>24894.91596620378</x:v>
      </x:c>
      <x:c r="AJ703" s="25" t="n">
        <x:f>(S703+Inputs!$C$11)*(1-Inputs!$C$8)</x:f>
        <x:v>6926.140975992593</x:v>
      </x:c>
      <x:c r="AK703" s="25" t="n">
        <x:f>AJ703/(1+B703)^(1-Inputs!$C$8)+T703/(1+B703)^(2-Inputs!$C$8)+U703/(1+B703)^(3-Inputs!$C$8)+V703/(1+B703)^(4-Inputs!$C$8)+W703/(1+B703)^(5-Inputs!$C$8)+X703/(1+B703)^(6-Inputs!$C$8)+Y703/(1+B703)^(7-Inputs!$C$8)+Z703/(1+B703)^(8-Inputs!$C$8)+AA703/(1+B703)^(9-Inputs!$C$8)+AB703/(1+B703)^(10-Inputs!$C$8)+AE703/(1+B703)^(10-Inputs!$C$8)</x:f>
        <x:v>537908.9677624537</x:v>
      </x:c>
      <x:c r="AL703" s="25" t="n">
        <x:f>(AK703+AI703)/Inputs!$C$13</x:f>
        <x:v>449.0766490327259</x:v>
      </x:c>
      <x:c r="AM703" s="26" t="n">
        <x:f>IF(AL703&gt;=Inputs!$C$7,1,0)</x:f>
        <x:v>1</x:v>
      </x:c>
      <x:c r="AN703" s="26" t="n">
        <x:f>IF(Inputs!$C$7&lt;=(1-Inputs!$C$16)*AL703,1,0)</x:f>
        <x:v>1</x:v>
      </x:c>
    </x:row>
    <x:row r="704" ht="20" customHeight="1">
      <x:c r="A704" s="16" t="n">
        <x:v>699</x:v>
      </x:c>
      <x:c r="B704" s="19" t="n">
        <x:v>0.08221713259774174</x:v>
      </x:c>
      <x:c r="C704" s="24" t="n">
        <x:v>0.30142999898137646</x:v>
      </x:c>
      <x:c r="D704" s="19" t="n">
        <x:v>0.03152235650525342</x:v>
      </x:c>
      <x:c r="E704" s="19" t="n">
        <x:v>0.043623042565365894</x:v>
      </x:c>
      <x:c r="F704" s="19" t="n">
        <x:v>-0.21090447659166672</x:v>
      </x:c>
      <x:c r="G704" s="19" t="n">
        <x:v>-0.039360912067244846</x:v>
      </x:c>
      <x:c r="H704" s="19" t="n">
        <x:v>0.710243204197667</x:v>
      </x:c>
      <x:c r="I704" s="19" t="n">
        <x:v>0.06740089301442709</x:v>
      </x:c>
      <x:c r="J704" s="19" t="n">
        <x:v>0.06938698187986689</x:v>
      </x:c>
      <x:c r="K704" s="19" t="n">
        <x:v>0.05951550441764425</x:v>
      </x:c>
      <x:c r="L704" s="19" t="n">
        <x:v>0.07204255247776586</x:v>
      </x:c>
      <x:c r="M704" s="19" t="n">
        <x:v>0.05526289190097827</x:v>
      </x:c>
      <x:c r="N704" s="19" t="n">
        <x:v>0.07234034963335148</x:v>
      </x:c>
      <x:c r="O704" s="19" t="n">
        <x:v>0.06727378295870154</x:v>
      </x:c>
      <x:c r="P704" s="19" t="n">
        <x:v>0.0671472288283519</x:v>
      </x:c>
      <x:c r="Q704" s="19" t="n">
        <x:v>0.07142843631784558</x:v>
      </x:c>
      <x:c r="R704" s="19" t="n">
        <x:v>0.07462351812729254</x:v>
      </x:c>
      <x:c r="S704" s="21" t="n">
        <x:v>9026.862677494837</x:v>
      </x:c>
      <x:c r="T704" s="21" t="n">
        <x:v>14180.306689803636</x:v>
      </x:c>
      <x:c r="U704" s="21" t="n">
        <x:v>17345.260989647817</x:v>
      </x:c>
      <x:c r="V704" s="21" t="n">
        <x:v>20805.186334122744</x:v>
      </x:c>
      <x:c r="W704" s="21" t="n">
        <x:v>24648.459378892043</x:v>
      </x:c>
      <x:c r="X704" s="21" t="n">
        <x:v>26196.935031179502</x:v>
      </x:c>
      <x:c r="Y704" s="21" t="n">
        <x:v>27414.476062261507</x:v>
      </x:c>
      <x:c r="Z704" s="21" t="n">
        <x:v>28384.72680756755</x:v>
      </x:c>
      <x:c r="AA704" s="21" t="n">
        <x:v>29094.24569510517</x:v>
      </x:c>
      <x:c r="AB704" s="21" t="n">
        <x:v>29523.155524030848</x:v>
      </x:c>
      <x:c r="AC704" s="21" t="n">
        <x:v>38508.46372699676</x:v>
      </x:c>
      <x:c r="AD704" s="25" t="n">
        <x:f>AC704*(1+Inputs!$C$14)*(1-Inputs!$C$14/Inputs!$C$15)</x:f>
        <x:v>30556.46596737192</x:v>
      </x:c>
      <x:c r="AE704" s="25" t="n">
        <x:f>AD704/(B704-Inputs!$C$14)</x:f>
        <x:v>647147.8526172373</x:v>
      </x:c>
      <x:c r="AF704" s="25" t="n">
        <x:f>S704/(1+B704)^1+T704/(1+B704)^2+U704/(1+B704)^3+V704/(1+B704)^4+W704/(1+B704)^5+X704/(1+B704)^6+Y704/(1+B704)^7+Z704/(1+B704)^8+AA704/(1+B704)^9+AB704/(1+B704)^10+AE704/(1+B704)^10</x:f>
        <x:v>434421.12991068163</x:v>
      </x:c>
      <x:c r="AG704" s="25" t="n">
        <x:f>(AF704+Inputs!$C$12)/Inputs!$C$13</x:f>
        <x:v>372.4446065269915</x:v>
      </x:c>
      <x:c r="AH704" s="25" t="n">
        <x:f>(S704+Inputs!$C$11)*Inputs!$C$8-Inputs!$C$11</x:f>
        <x:v>2353.867172196212</x:v>
      </x:c>
      <x:c r="AI704" s="25" t="n">
        <x:f>Inputs!$C$12+AH704-Inputs!$C$10*Inputs!$C$13</x:f>
        <x:v>24671.782587396207</x:v>
      </x:c>
      <x:c r="AJ704" s="25" t="n">
        <x:f>(S704+Inputs!$C$11)*(1-Inputs!$C$8)</x:f>
        <x:v>6672.995505298626</x:v>
      </x:c>
      <x:c r="AK704" s="25" t="n">
        <x:f>AJ704/(1+B704)^(1-Inputs!$C$8)+T704/(1+B704)^(2-Inputs!$C$8)+U704/(1+B704)^(3-Inputs!$C$8)+V704/(1+B704)^(4-Inputs!$C$8)+W704/(1+B704)^(5-Inputs!$C$8)+X704/(1+B704)^(6-Inputs!$C$8)+Y704/(1+B704)^(7-Inputs!$C$8)+Z704/(1+B704)^(8-Inputs!$C$8)+AA704/(1+B704)^(9-Inputs!$C$8)+AB704/(1+B704)^(10-Inputs!$C$8)+AE704/(1+B704)^(10-Inputs!$C$8)</x:f>
        <x:v>448546.1522587559</x:v>
      </x:c>
      <x:c r="AL704" s="25" t="n">
        <x:f>(AK704+AI704)/Inputs!$C$13</x:f>
        <x:v>377.5935642714115</x:v>
      </x:c>
      <x:c r="AM704" s="26" t="n">
        <x:f>IF(AL704&gt;=Inputs!$C$7,1,0)</x:f>
        <x:v>1</x:v>
      </x:c>
      <x:c r="AN704" s="26" t="n">
        <x:f>IF(Inputs!$C$7&lt;=(1-Inputs!$C$16)*AL704,1,0)</x:f>
        <x:v>1</x:v>
      </x:c>
    </x:row>
    <x:row r="705" ht="20" customHeight="1">
      <x:c r="A705" s="16" t="n">
        <x:v>700</x:v>
      </x:c>
      <x:c r="B705" s="19" t="n">
        <x:v>0.08374985508859747</x:v>
      </x:c>
      <x:c r="C705" s="24" t="n">
        <x:v>0.5979305023742825</x:v>
      </x:c>
      <x:c r="D705" s="19" t="n">
        <x:v>0.04227566693060539</x:v>
      </x:c>
      <x:c r="E705" s="19" t="n">
        <x:v>0.05151160030714522</x:v>
      </x:c>
      <x:c r="F705" s="19" t="n">
        <x:v>-0.16218577409438129</x:v>
      </x:c>
      <x:c r="G705" s="19" t="n">
        <x:v>-0.08542436465324783</x:v>
      </x:c>
      <x:c r="H705" s="19" t="n">
        <x:v>0.8012499694702626</x:v>
      </x:c>
      <x:c r="I705" s="19" t="n">
        <x:v>0.06884783633864686</x:v>
      </x:c>
      <x:c r="J705" s="19" t="n">
        <x:v>0.06398354854836157</x:v>
      </x:c>
      <x:c r="K705" s="19" t="n">
        <x:v>0.0583342875924393</x:v>
      </x:c>
      <x:c r="L705" s="19" t="n">
        <x:v>0.060589006053033925</x:v>
      </x:c>
      <x:c r="M705" s="19" t="n">
        <x:v>0.07488393492365163</x:v>
      </x:c>
      <x:c r="N705" s="19" t="n">
        <x:v>0.07625217403397413</x:v>
      </x:c>
      <x:c r="O705" s="19" t="n">
        <x:v>0.06856976812675498</x:v>
      </x:c>
      <x:c r="P705" s="19" t="n">
        <x:v>0.07425484420193357</x:v>
      </x:c>
      <x:c r="Q705" s="19" t="n">
        <x:v>0.0748016180406978</x:v>
      </x:c>
      <x:c r="R705" s="19" t="n">
        <x:v>0.06686436480469979</x:v>
      </x:c>
      <x:c r="S705" s="21" t="n">
        <x:v>9709.461382444786</x:v>
      </x:c>
      <x:c r="T705" s="21" t="n">
        <x:v>15656.422428798956</x:v>
      </x:c>
      <x:c r="U705" s="21" t="n">
        <x:v>19551.43377523636</x:v>
      </x:c>
      <x:c r="V705" s="21" t="n">
        <x:v>23791.94795643189</x:v>
      </x:c>
      <x:c r="W705" s="21" t="n">
        <x:v>28619.58855910774</x:v>
      </x:c>
      <x:c r="X705" s="21" t="n">
        <x:v>30722.093020468015</x:v>
      </x:c>
      <x:c r="Y705" s="21" t="n">
        <x:v>32334.799095232356</x:v>
      </x:c>
      <x:c r="Z705" s="21" t="n">
        <x:v>33558.81248584876</x:v>
      </x:c>
      <x:c r="AA705" s="21" t="n">
        <x:v>34374.332171280315</x:v>
      </x:c>
      <x:c r="AB705" s="21" t="n">
        <x:v>34725.48791539016</x:v>
      </x:c>
      <x:c r="AC705" s="21" t="n">
        <x:v>45294.114672248026</x:v>
      </x:c>
      <x:c r="AD705" s="25" t="n">
        <x:f>AC705*(1+Inputs!$C$14)*(1-Inputs!$C$14/Inputs!$C$15)</x:f>
        <x:v>35940.8799924288</x:v>
      </x:c>
      <x:c r="AE705" s="25" t="n">
        <x:f>AD705/(B705-Inputs!$C$14)</x:f>
        <x:v>737251.0118668092</x:v>
      </x:c>
      <x:c r="AF705" s="25" t="n">
        <x:f>S705/(1+B705)^1+T705/(1+B705)^2+U705/(1+B705)^3+V705/(1+B705)^4+W705/(1+B705)^5+X705/(1+B705)^6+Y705/(1+B705)^7+Z705/(1+B705)^8+AA705/(1+B705)^9+AB705/(1+B705)^10+AE705/(1+B705)^10</x:f>
        <x:v>491111.654991757</x:v>
      </x:c>
      <x:c r="AG705" s="25" t="n">
        <x:f>(AF705+Inputs!$C$12)/Inputs!$C$13</x:f>
        <x:v>417.67953075432536</x:v>
      </x:c>
      <x:c r="AH705" s="25" t="n">
        <x:f>(S705+Inputs!$C$11)*Inputs!$C$8-Inputs!$C$11</x:f>
        <x:v>2673.6599901316667</x:v>
      </x:c>
      <x:c r="AI705" s="25" t="n">
        <x:f>Inputs!$C$12+AH705-Inputs!$C$10*Inputs!$C$13</x:f>
        <x:v>24991.575405331663</x:v>
      </x:c>
      <x:c r="AJ705" s="25" t="n">
        <x:f>(S705+Inputs!$C$11)*(1-Inputs!$C$8)</x:f>
        <x:v>7035.801392313119</x:v>
      </x:c>
      <x:c r="AK705" s="25" t="n">
        <x:f>AJ705/(1+B705)^(1-Inputs!$C$8)+T705/(1+B705)^(2-Inputs!$C$8)+U705/(1+B705)^(3-Inputs!$C$8)+V705/(1+B705)^(4-Inputs!$C$8)+W705/(1+B705)^(5-Inputs!$C$8)+X705/(1+B705)^(6-Inputs!$C$8)+Y705/(1+B705)^(7-Inputs!$C$8)+Z705/(1+B705)^(8-Inputs!$C$8)+AA705/(1+B705)^(9-Inputs!$C$8)+AB705/(1+B705)^(10-Inputs!$C$8)+AE705/(1+B705)^(10-Inputs!$C$8)</x:f>
        <x:v>507407.7943455089</x:v>
      </x:c>
      <x:c r="AL705" s="25" t="n">
        <x:f>(AK705+AI705)/Inputs!$C$13</x:f>
        <x:v>424.8160537394468</x:v>
      </x:c>
      <x:c r="AM705" s="26" t="n">
        <x:f>IF(AL705&gt;=Inputs!$C$7,1,0)</x:f>
        <x:v>1</x:v>
      </x:c>
      <x:c r="AN705" s="26" t="n">
        <x:f>IF(Inputs!$C$7&lt;=(1-Inputs!$C$16)*AL705,1,0)</x:f>
        <x:v>1</x:v>
      </x:c>
    </x:row>
    <x:row r="706" ht="20" customHeight="1">
      <x:c r="A706" s="16" t="n">
        <x:v>701</x:v>
      </x:c>
      <x:c r="B706" s="19" t="n">
        <x:v>0.08265091547098548</x:v>
      </x:c>
      <x:c r="C706" s="24" t="n">
        <x:v>0.4270605201890305</x:v>
      </x:c>
      <x:c r="D706" s="19" t="n">
        <x:v>0.04271032040183656</x:v>
      </x:c>
      <x:c r="E706" s="19" t="n">
        <x:v>0.046262224337178</x:v>
      </x:c>
      <x:c r="F706" s="19" t="n">
        <x:v>-0.16217072239587538</x:v>
      </x:c>
      <x:c r="G706" s="19" t="n">
        <x:v>-0.06384163439563337</x:v>
      </x:c>
      <x:c r="H706" s="19" t="n">
        <x:v>0.5964622618884334</x:v>
      </x:c>
      <x:c r="I706" s="19" t="n">
        <x:v>0.0688475715060406</x:v>
      </x:c>
      <x:c r="J706" s="19" t="n">
        <x:v>0.06199174489325628</x:v>
      </x:c>
      <x:c r="K706" s="19" t="n">
        <x:v>0.06760990013206197</x:v>
      </x:c>
      <x:c r="L706" s="19" t="n">
        <x:v>0.06473402904342151</x:v>
      </x:c>
      <x:c r="M706" s="19" t="n">
        <x:v>0.06944060767753285</x:v>
      </x:c>
      <x:c r="N706" s="19" t="n">
        <x:v>0.0727686851044507</x:v>
      </x:c>
      <x:c r="O706" s="19" t="n">
        <x:v>0.06556879967705186</x:v>
      </x:c>
      <x:c r="P706" s="19" t="n">
        <x:v>0.07676978348462513</x:v>
      </x:c>
      <x:c r="Q706" s="19" t="n">
        <x:v>0.0611122649561969</x:v>
      </x:c>
      <x:c r="R706" s="19" t="n">
        <x:v>0.06775119651246883</x:v>
      </x:c>
      <x:c r="S706" s="21" t="n">
        <x:v>9791.640762675866</x:v>
      </x:c>
      <x:c r="T706" s="21" t="n">
        <x:v>15419.385293347346</x:v>
      </x:c>
      <x:c r="U706" s="21" t="n">
        <x:v>18788.035006114216</x:v>
      </x:c>
      <x:c r="V706" s="21" t="n">
        <x:v>22437.902721567847</x:v>
      </x:c>
      <x:c r="W706" s="21" t="n">
        <x:v>26540.556452545028</x:v>
      </x:c>
      <x:c r="X706" s="21" t="n">
        <x:v>28385.33412103195</x:v>
      </x:c>
      <x:c r="Y706" s="21" t="n">
        <x:v>29844.67722007761</x:v>
      </x:c>
      <x:c r="Z706" s="21" t="n">
        <x:v>30976.2583177137</x:v>
      </x:c>
      <x:c r="AA706" s="21" t="n">
        <x:v>31770.786292070567</x:v>
      </x:c>
      <x:c r="AB706" s="21" t="n">
        <x:v>32151.38788842599</x:v>
      </x:c>
      <x:c r="AC706" s="21" t="n">
        <x:v>41936.59289794694</x:v>
      </x:c>
      <x:c r="AD706" s="25" t="n">
        <x:f>AC706*(1+Inputs!$C$14)*(1-Inputs!$C$14/Inputs!$C$15)</x:f>
        <x:v>33276.68646452089</x:v>
      </x:c>
      <x:c r="AE706" s="25" t="n">
        <x:f>AD706/(B706-Inputs!$C$14)</x:f>
        <x:v>698343.0671921294</x:v>
      </x:c>
      <x:c r="AF706" s="25" t="n">
        <x:f>S706/(1+B706)^1+T706/(1+B706)^2+U706/(1+B706)^3+V706/(1+B706)^4+W706/(1+B706)^5+X706/(1+B706)^6+Y706/(1+B706)^7+Z706/(1+B706)^8+AA706/(1+B706)^9+AB706/(1+B706)^10+AE706/(1+B706)^10</x:f>
        <x:v>468046.1753799758</x:v>
      </x:c>
      <x:c r="AG706" s="25" t="n">
        <x:f>(AF706+Inputs!$C$12)/Inputs!$C$13</x:f>
        <x:v>399.27495219355393</x:v>
      </x:c>
      <x:c r="AH706" s="25" t="n">
        <x:f>(S706+Inputs!$C$11)*Inputs!$C$8-Inputs!$C$11</x:f>
        <x:v>2712.1604668974605</x:v>
      </x:c>
      <x:c r="AI706" s="25" t="n">
        <x:f>Inputs!$C$12+AH706-Inputs!$C$10*Inputs!$C$13</x:f>
        <x:v>25030.07588209746</x:v>
      </x:c>
      <x:c r="AJ706" s="25" t="n">
        <x:f>(S706+Inputs!$C$11)*(1-Inputs!$C$8)</x:f>
        <x:v>7079.480295778406</x:v>
      </x:c>
      <x:c r="AK706" s="25" t="n">
        <x:f>AJ706/(1+B706)^(1-Inputs!$C$8)+T706/(1+B706)^(2-Inputs!$C$8)+U706/(1+B706)^(3-Inputs!$C$8)+V706/(1+B706)^(4-Inputs!$C$8)+W706/(1+B706)^(5-Inputs!$C$8)+X706/(1+B706)^(6-Inputs!$C$8)+Y706/(1+B706)^(7-Inputs!$C$8)+Z706/(1+B706)^(8-Inputs!$C$8)+AA706/(1+B706)^(9-Inputs!$C$8)+AB706/(1+B706)^(10-Inputs!$C$8)+AE706/(1+B706)^(10-Inputs!$C$8)</x:f>
        <x:v>483187.39564892347</x:v>
      </x:c>
      <x:c r="AL706" s="25" t="n">
        <x:f>(AK706+AI706)/Inputs!$C$13</x:f>
        <x:v>405.5206541628463</x:v>
      </x:c>
      <x:c r="AM706" s="26" t="n">
        <x:f>IF(AL706&gt;=Inputs!$C$7,1,0)</x:f>
        <x:v>1</x:v>
      </x:c>
      <x:c r="AN706" s="26" t="n">
        <x:f>IF(Inputs!$C$7&lt;=(1-Inputs!$C$16)*AL706,1,0)</x:f>
        <x:v>1</x:v>
      </x:c>
    </x:row>
    <x:row r="707" ht="20" customHeight="1">
      <x:c r="A707" s="16" t="n">
        <x:v>702</x:v>
      </x:c>
      <x:c r="B707" s="19" t="n">
        <x:v>0.08964411532779536</x:v>
      </x:c>
      <x:c r="C707" s="24" t="n">
        <x:v>0.6715377337611415</x:v>
      </x:c>
      <x:c r="D707" s="19" t="n">
        <x:v>0.037905373021574464</x:v>
      </x:c>
      <x:c r="E707" s="19" t="n">
        <x:v>0.05414094808313877</x:v>
      </x:c>
      <x:c r="F707" s="19" t="n">
        <x:v>-0.2084150772880878</x:v>
      </x:c>
      <x:c r="G707" s="19" t="n">
        <x:v>-0.041816162520630654</x:v>
      </x:c>
      <x:c r="H707" s="19" t="n">
        <x:v>0.9453173387931599</x:v>
      </x:c>
      <x:c r="I707" s="19" t="n">
        <x:v>0.06583800655445088</x:v>
      </x:c>
      <x:c r="J707" s="19" t="n">
        <x:v>0.06718914072751318</x:v>
      </x:c>
      <x:c r="K707" s="19" t="n">
        <x:v>0.06019887019458679</x:v>
      </x:c>
      <x:c r="L707" s="19" t="n">
        <x:v>0.06940226021147396</x:v>
      </x:c>
      <x:c r="M707" s="19" t="n">
        <x:v>0.07144086003812276</x:v>
      </x:c>
      <x:c r="N707" s="19" t="n">
        <x:v>0.07508173885317433</x:v>
      </x:c>
      <x:c r="O707" s="19" t="n">
        <x:v>0.06090709424476131</x:v>
      </x:c>
      <x:c r="P707" s="19" t="n">
        <x:v>0.05515913579097855</x:v>
      </x:c>
      <x:c r="Q707" s="19" t="n">
        <x:v>0.07126083963283805</x:v>
      </x:c>
      <x:c r="R707" s="19" t="n">
        <x:v>0.06608693956760703</x:v>
      </x:c>
      <x:c r="S707" s="21" t="n">
        <x:v>9128.419415018481</x:v>
      </x:c>
      <x:c r="T707" s="21" t="n">
        <x:v>14902.888154941671</x:v>
      </x:c>
      <x:c r="U707" s="21" t="n">
        <x:v>19063.86843137743</x:v>
      </x:c>
      <x:c r="V707" s="21" t="n">
        <x:v>23857.10365666371</x:v>
      </x:c>
      <x:c r="W707" s="21" t="n">
        <x:v>29314.181093343857</x:v>
      </x:c>
      <x:c r="X707" s="21" t="n">
        <x:v>31501.062726278153</x:v>
      </x:c>
      <x:c r="Y707" s="21" t="n">
        <x:v>33100.70001661729</x:v>
      </x:c>
      <x:c r="Z707" s="21" t="n">
        <x:v>34282.09512541029</x:v>
      </x:c>
      <x:c r="AA707" s="21" t="n">
        <x:v>35044.69699698233</x:v>
      </x:c>
      <x:c r="AB707" s="21" t="n">
        <x:v>35378.42549636621</x:v>
      </x:c>
      <x:c r="AC707" s="21" t="n">
        <x:v>46145.772386564626</x:v>
      </x:c>
      <x:c r="AD707" s="25" t="n">
        <x:f>AC707*(1+Inputs!$C$14)*(1-Inputs!$C$14/Inputs!$C$15)</x:f>
        <x:v>36616.670388739025</x:v>
      </x:c>
      <x:c r="AE707" s="25" t="n">
        <x:f>AD707/(B707-Inputs!$C$14)</x:f>
        <x:v>670093.5712671981</x:v>
      </x:c>
      <x:c r="AF707" s="25" t="n">
        <x:f>S707/(1+B707)^1+T707/(1+B707)^2+U707/(1+B707)^3+V707/(1+B707)^4+W707/(1+B707)^5+X707/(1+B707)^6+Y707/(1+B707)^7+Z707/(1+B707)^8+AA707/(1+B707)^9+AB707/(1+B707)^10+AE707/(1+B707)^10</x:f>
        <x:v>441046.06094165833</x:v>
      </x:c>
      <x:c r="AG707" s="25" t="n">
        <x:f>(AF707+Inputs!$C$12)/Inputs!$C$13</x:f>
        <x:v>377.7308206301236</x:v>
      </x:c>
      <x:c r="AH707" s="25" t="n">
        <x:f>(S707+Inputs!$C$11)*Inputs!$C$8-Inputs!$C$11</x:f>
        <x:v>2401.4458081319463</x:v>
      </x:c>
      <x:c r="AI707" s="25" t="n">
        <x:f>Inputs!$C$12+AH707-Inputs!$C$10*Inputs!$C$13</x:f>
        <x:v>24719.361223331944</x:v>
      </x:c>
      <x:c r="AJ707" s="25" t="n">
        <x:f>(S707+Inputs!$C$11)*(1-Inputs!$C$8)</x:f>
        <x:v>6726.973606886536</x:v>
      </x:c>
      <x:c r="AK707" s="25" t="n">
        <x:f>AJ707/(1+B707)^(1-Inputs!$C$8)+T707/(1+B707)^(2-Inputs!$C$8)+U707/(1+B707)^(3-Inputs!$C$8)+V707/(1+B707)^(4-Inputs!$C$8)+W707/(1+B707)^(5-Inputs!$C$8)+X707/(1+B707)^(6-Inputs!$C$8)+Y707/(1+B707)^(7-Inputs!$C$8)+Z707/(1+B707)^(8-Inputs!$C$8)+AA707/(1+B707)^(9-Inputs!$C$8)+AB707/(1+B707)^(10-Inputs!$C$8)+AE707/(1+B707)^(10-Inputs!$C$8)</x:f>
        <x:v>456852.47289259883</x:v>
      </x:c>
      <x:c r="AL707" s="25" t="n">
        <x:f>(AK707+AI707)/Inputs!$C$13</x:f>
        <x:v>384.25936953482693</x:v>
      </x:c>
      <x:c r="AM707" s="26" t="n">
        <x:f>IF(AL707&gt;=Inputs!$C$7,1,0)</x:f>
        <x:v>1</x:v>
      </x:c>
      <x:c r="AN707" s="26" t="n">
        <x:f>IF(Inputs!$C$7&lt;=(1-Inputs!$C$16)*AL707,1,0)</x:f>
        <x:v>1</x:v>
      </x:c>
    </x:row>
    <x:row r="708" ht="20" customHeight="1">
      <x:c r="A708" s="16" t="n">
        <x:v>703</x:v>
      </x:c>
      <x:c r="B708" s="19" t="n">
        <x:v>0.09286571237563457</x:v>
      </x:c>
      <x:c r="C708" s="24" t="n">
        <x:v>0.41564366130344865</x:v>
      </x:c>
      <x:c r="D708" s="19" t="n">
        <x:v>0.020171983773066417</x:v>
      </x:c>
      <x:c r="E708" s="19" t="n">
        <x:v>0.03815318336949332</x:v>
      </x:c>
      <x:c r="F708" s="19" t="n">
        <x:v>-0.14985870826633232</x:v>
      </x:c>
      <x:c r="G708" s="19" t="n">
        <x:v>-0.10280468607530621</x:v>
      </x:c>
      <x:c r="H708" s="19" t="n">
        <x:v>0.8685655117538715</x:v>
      </x:c>
      <x:c r="I708" s="19" t="n">
        <x:v>0.06267584135950414</x:v>
      </x:c>
      <x:c r="J708" s="19" t="n">
        <x:v>0.061044185534600504</x:v>
      </x:c>
      <x:c r="K708" s="19" t="n">
        <x:v>0.06374723601971141</x:v>
      </x:c>
      <x:c r="L708" s="19" t="n">
        <x:v>0.0522929823207312</x:v>
      </x:c>
      <x:c r="M708" s="19" t="n">
        <x:v>0.05090643791606794</x:v>
      </x:c>
      <x:c r="N708" s="19" t="n">
        <x:v>0.06381807994255836</x:v>
      </x:c>
      <x:c r="O708" s="19" t="n">
        <x:v>0.05855646722712777</x:v>
      </x:c>
      <x:c r="P708" s="19" t="n">
        <x:v>0.05956592178957294</x:v>
      </x:c>
      <x:c r="Q708" s="19" t="n">
        <x:v>0.05187881341887419</x:v>
      </x:c>
      <x:c r="R708" s="19" t="n">
        <x:v>0.05416864921934234</x:v>
      </x:c>
      <x:c r="S708" s="21" t="n">
        <x:v>9767.119505584118</x:v>
      </x:c>
      <x:c r="T708" s="21" t="n">
        <x:v>15301.028760230141</x:v>
      </x:c>
      <x:c r="U708" s="21" t="n">
        <x:v>18389.6342251878</x:v>
      </x:c>
      <x:c r="V708" s="21" t="n">
        <x:v>21540.988451469035</x:v>
      </x:c>
      <x:c r="W708" s="21" t="n">
        <x:v>24912.21074515408</x:v>
      </x:c>
      <x:c r="X708" s="21" t="n">
        <x:v>26138.900204380185</x:v>
      </x:c>
      <x:c r="Y708" s="21" t="n">
        <x:v>27100.20586911027</x:v>
      </x:c>
      <x:c r="Z708" s="21" t="n">
        <x:v>27874.99375081433</x:v>
      </x:c>
      <x:c r="AA708" s="21" t="n">
        <x:v>28460.705614459544</x:v>
      </x:c>
      <x:c r="AB708" s="21" t="n">
        <x:v>28835.370885963897</x:v>
      </x:c>
      <x:c r="AC708" s="21" t="n">
        <x:v>37611.353329518126</x:v>
      </x:c>
      <x:c r="AD708" s="25" t="n">
        <x:f>AC708*(1+Inputs!$C$14)*(1-Inputs!$C$14/Inputs!$C$15)</x:f>
        <x:v>29844.608866972627</x:v>
      </x:c>
      <x:c r="AE708" s="25" t="n">
        <x:f>AD708/(B708-Inputs!$C$14)</x:f>
        <x:v>515756.3545271285</x:v>
      </x:c>
      <x:c r="AF708" s="25" t="n">
        <x:f>S708/(1+B708)^1+T708/(1+B708)^2+U708/(1+B708)^3+V708/(1+B708)^4+W708/(1+B708)^5+X708/(1+B708)^6+Y708/(1+B708)^7+Z708/(1+B708)^8+AA708/(1+B708)^9+AB708/(1+B708)^10+AE708/(1+B708)^10</x:f>
        <x:v>347391.52702438744</x:v>
      </x:c>
      <x:c r="AG708" s="25" t="n">
        <x:f>(AF708+Inputs!$C$12)/Inputs!$C$13</x:f>
        <x:v>303.00130032253617</x:v>
      </x:c>
      <x:c r="AH708" s="25" t="n">
        <x:f>(S708+Inputs!$C$11)*Inputs!$C$8-Inputs!$C$11</x:f>
        <x:v>2700.672425903793</x:v>
      </x:c>
      <x:c r="AI708" s="25" t="n">
        <x:f>Inputs!$C$12+AH708-Inputs!$C$10*Inputs!$C$13</x:f>
        <x:v>25018.587841103792</x:v>
      </x:c>
      <x:c r="AJ708" s="25" t="n">
        <x:f>(S708+Inputs!$C$11)*(1-Inputs!$C$8)</x:f>
        <x:v>7066.447079680326</x:v>
      </x:c>
      <x:c r="AK708" s="25" t="n">
        <x:f>AJ708/(1+B708)^(1-Inputs!$C$8)+T708/(1+B708)^(2-Inputs!$C$8)+U708/(1+B708)^(3-Inputs!$C$8)+V708/(1+B708)^(4-Inputs!$C$8)+W708/(1+B708)^(5-Inputs!$C$8)+X708/(1+B708)^(6-Inputs!$C$8)+Y708/(1+B708)^(7-Inputs!$C$8)+Z708/(1+B708)^(8-Inputs!$C$8)+AA708/(1+B708)^(9-Inputs!$C$8)+AB708/(1+B708)^(10-Inputs!$C$8)+AE708/(1+B708)^(10-Inputs!$C$8)</x:f>
        <x:v>359573.01453264535</x:v>
      </x:c>
      <x:c r="AL708" s="25" t="n">
        <x:f>(AK708+AI708)/Inputs!$C$13</x:f>
        <x:v>306.87618375319954</x:v>
      </x:c>
      <x:c r="AM708" s="26" t="n">
        <x:f>IF(AL708&gt;=Inputs!$C$7,1,0)</x:f>
        <x:v>1</x:v>
      </x:c>
      <x:c r="AN708" s="26" t="n">
        <x:f>IF(Inputs!$C$7&lt;=(1-Inputs!$C$16)*AL708,1,0)</x:f>
        <x:v>0</x:v>
      </x:c>
    </x:row>
    <x:row r="709" ht="20" customHeight="1">
      <x:c r="A709" s="16" t="n">
        <x:v>704</x:v>
      </x:c>
      <x:c r="B709" s="19" t="n">
        <x:v>0.09449534412855455</x:v>
      </x:c>
      <x:c r="C709" s="24" t="n">
        <x:v>0.4120554905543088</x:v>
      </x:c>
      <x:c r="D709" s="19" t="n">
        <x:v>0.027383816569810905</x:v>
      </x:c>
      <x:c r="E709" s="19" t="n">
        <x:v>0.055383043590574915</x:v>
      </x:c>
      <x:c r="F709" s="19" t="n">
        <x:v>-0.1977527120201319</x:v>
      </x:c>
      <x:c r="G709" s="19" t="n">
        <x:v>-0.04684980389642249</x:v>
      </x:c>
      <x:c r="H709" s="19" t="n">
        <x:v>0.720744541748644</x:v>
      </x:c>
      <x:c r="I709" s="19" t="n">
        <x:v>0.06070488792371521</x:v>
      </x:c>
      <x:c r="J709" s="19" t="n">
        <x:v>0.05602122674860198</x:v>
      </x:c>
      <x:c r="K709" s="19" t="n">
        <x:v>0.059886515903671125</x:v>
      </x:c>
      <x:c r="L709" s="19" t="n">
        <x:v>0.056230002099240436</x:v>
      </x:c>
      <x:c r="M709" s="19" t="n">
        <x:v>0.06363834429492385</x:v>
      </x:c>
      <x:c r="N709" s="19" t="n">
        <x:v>0.05364567749938374</x:v>
      </x:c>
      <x:c r="O709" s="19" t="n">
        <x:v>0.05987009768770236</x:v>
      </x:c>
      <x:c r="P709" s="19" t="n">
        <x:v>0.062439830214478895</x:v>
      </x:c>
      <x:c r="Q709" s="19" t="n">
        <x:v>0.05026238131688956</x:v>
      </x:c>
      <x:c r="R709" s="19" t="n">
        <x:v>0.06618672165509565</x:v>
      </x:c>
      <x:c r="S709" s="21" t="n">
        <x:v>9242.297191382113</x:v>
      </x:c>
      <x:c r="T709" s="21" t="n">
        <x:v>14630.047183169983</x:v>
      </x:c>
      <x:c r="U709" s="21" t="n">
        <x:v>18002.98202685909</x:v>
      </x:c>
      <x:c r="V709" s="21" t="n">
        <x:v>21743.904594495816</x:v>
      </x:c>
      <x:c r="W709" s="21" t="n">
        <x:v>25900.944402288296</x:v>
      </x:c>
      <x:c r="X709" s="21" t="n">
        <x:v>27626.90730201894</x:v>
      </x:c>
      <x:c r="Y709" s="21" t="n">
        <x:v>28903.907505172152</x:v>
      </x:c>
      <x:c r="Z709" s="21" t="n">
        <x:v>29936.01463274602</x:v>
      </x:c>
      <x:c r="AA709" s="21" t="n">
        <x:v>30663.855442027616</x:v>
      </x:c>
      <x:c r="AB709" s="21" t="n">
        <x:v>31045.895060928076</x:v>
      </x:c>
      <x:c r="AC709" s="21" t="n">
        <x:v>40494.64573164532</x:v>
      </x:c>
      <x:c r="AD709" s="25" t="n">
        <x:f>AC709*(1+Inputs!$C$14)*(1-Inputs!$C$14/Inputs!$C$15)</x:f>
        <x:v>32132.50138806056</x:v>
      </x:c>
      <x:c r="AE709" s="25" t="n">
        <x:f>AD709/(B709-Inputs!$C$14)</x:f>
        <x:v>540084.3016998147</x:v>
      </x:c>
      <x:c r="AF709" s="25" t="n">
        <x:f>S709/(1+B709)^1+T709/(1+B709)^2+U709/(1+B709)^3+V709/(1+B709)^4+W709/(1+B709)^5+X709/(1+B709)^6+Y709/(1+B709)^7+Z709/(1+B709)^8+AA709/(1+B709)^9+AB709/(1+B709)^10+AE709/(1+B709)^10</x:f>
        <x:v>357131.5462954005</x:v>
      </x:c>
      <x:c r="AG709" s="25" t="n">
        <x:f>(AF709+Inputs!$C$12)/Inputs!$C$13</x:f>
        <x:v>310.77312873772445</x:v>
      </x:c>
      <x:c r="AH709" s="25" t="n">
        <x:f>(S709+Inputs!$C$11)*Inputs!$C$8-Inputs!$C$11</x:f>
        <x:v>2454.796766373538</x:v>
      </x:c>
      <x:c r="AI709" s="25" t="n">
        <x:f>Inputs!$C$12+AH709-Inputs!$C$10*Inputs!$C$13</x:f>
        <x:v>24772.712181573537</x:v>
      </x:c>
      <x:c r="AJ709" s="25" t="n">
        <x:f>(S709+Inputs!$C$11)*(1-Inputs!$C$8)</x:f>
        <x:v>6787.500425008576</x:v>
      </x:c>
      <x:c r="AK709" s="25" t="n">
        <x:f>AJ709/(1+B709)^(1-Inputs!$C$8)+T709/(1+B709)^(2-Inputs!$C$8)+U709/(1+B709)^(3-Inputs!$C$8)+V709/(1+B709)^(4-Inputs!$C$8)+W709/(1+B709)^(5-Inputs!$C$8)+X709/(1+B709)^(6-Inputs!$C$8)+Y709/(1+B709)^(7-Inputs!$C$8)+Z709/(1+B709)^(8-Inputs!$C$8)+AA709/(1+B709)^(9-Inputs!$C$8)+AB709/(1+B709)^(10-Inputs!$C$8)+AE709/(1+B709)^(10-Inputs!$C$8)</x:f>
        <x:v>370223.1827663968</x:v>
      </x:c>
      <x:c r="AL709" s="25" t="n">
        <x:f>(AK709+AI709)/Inputs!$C$13</x:f>
        <x:v>315.17805404917635</x:v>
      </x:c>
      <x:c r="AM709" s="26" t="n">
        <x:f>IF(AL709&gt;=Inputs!$C$7,1,0)</x:f>
        <x:v>1</x:v>
      </x:c>
      <x:c r="AN709" s="26" t="n">
        <x:f>IF(Inputs!$C$7&lt;=(1-Inputs!$C$16)*AL709,1,0)</x:f>
        <x:v>0</x:v>
      </x:c>
    </x:row>
    <x:row r="710" ht="20" customHeight="1">
      <x:c r="A710" s="16" t="n">
        <x:v>705</x:v>
      </x:c>
      <x:c r="B710" s="19" t="n">
        <x:v>0.09330696739829103</x:v>
      </x:c>
      <x:c r="C710" s="24" t="n">
        <x:v>0.530585854080897</x:v>
      </x:c>
      <x:c r="D710" s="19" t="n">
        <x:v>0.03938367678975255</x:v>
      </x:c>
      <x:c r="E710" s="19" t="n">
        <x:v>0.06656125838433667</x:v>
      </x:c>
      <x:c r="F710" s="19" t="n">
        <x:v>-0.14523114992873504</x:v>
      </x:c>
      <x:c r="G710" s="19" t="n">
        <x:v>-0.05582383758001981</x:v>
      </x:c>
      <x:c r="H710" s="19" t="n">
        <x:v>0.44676586863650414</x:v>
      </x:c>
      <x:c r="I710" s="19" t="n">
        <x:v>0.07220789967661745</x:v>
      </x:c>
      <x:c r="J710" s="19" t="n">
        <x:v>0.0742302968554725</x:v>
      </x:c>
      <x:c r="K710" s="19" t="n">
        <x:v>0.07166136348088799</x:v>
      </x:c>
      <x:c r="L710" s="19" t="n">
        <x:v>0.07045811369991156</x:v>
      </x:c>
      <x:c r="M710" s="19" t="n">
        <x:v>0.07222327335593831</x:v>
      </x:c>
      <x:c r="N710" s="19" t="n">
        <x:v>0.07382429091072823</x:v>
      </x:c>
      <x:c r="O710" s="19" t="n">
        <x:v>0.06448503165471607</x:v>
      </x:c>
      <x:c r="P710" s="19" t="n">
        <x:v>0.0694237562291994</x:v>
      </x:c>
      <x:c r="Q710" s="19" t="n">
        <x:v>0.06815417104611811</x:v>
      </x:c>
      <x:c r="R710" s="19" t="n">
        <x:v>0.06691651654274325</x:v>
      </x:c>
      <x:c r="S710" s="21" t="n">
        <x:v>10163.626596032533</x:v>
      </x:c>
      <x:c r="T710" s="21" t="n">
        <x:v>16081.285256350408</x:v>
      </x:c>
      <x:c r="U710" s="21" t="n">
        <x:v>19754.32276264664</x:v>
      </x:c>
      <x:c r="V710" s="21" t="n">
        <x:v>23763.791596073483</x:v>
      </x:c>
      <x:c r="W710" s="21" t="n">
        <x:v>28372.757434132156</x:v>
      </x:c>
      <x:c r="X710" s="21" t="n">
        <x:v>30571.815939242595</x:v>
      </x:c>
      <x:c r="Y710" s="21" t="n">
        <x:v>32347.724585788583</x:v>
      </x:c>
      <x:c r="Z710" s="21" t="n">
        <x:v>33692.619533104604</x:v>
      </x:c>
      <x:c r="AA710" s="21" t="n">
        <x:v>34579.34849722737</x:v>
      </x:c>
      <x:c r="AB710" s="21" t="n">
        <x:v>34942.45450102462</x:v>
      </x:c>
      <x:c r="AC710" s="21" t="n">
        <x:v>45577.114566553864</x:v>
      </x:c>
      <x:c r="AD710" s="25" t="n">
        <x:f>AC710*(1+Inputs!$C$14)*(1-Inputs!$C$14/Inputs!$C$15)</x:f>
        <x:v>36165.440408560484</x:v>
      </x:c>
      <x:c r="AE710" s="25" t="n">
        <x:f>AD710/(B710-Inputs!$C$14)</x:f>
        <x:v>620259.327869288</x:v>
      </x:c>
      <x:c r="AF710" s="25" t="n">
        <x:f>S710/(1+B710)^1+T710/(1+B710)^2+U710/(1+B710)^3+V710/(1+B710)^4+W710/(1+B710)^5+X710/(1+B710)^6+Y710/(1+B710)^7+Z710/(1+B710)^8+AA710/(1+B710)^9+AB710/(1+B710)^10+AE710/(1+B710)^10</x:f>
        <x:v>408388.9999371239</x:v>
      </x:c>
      <x:c r="AG710" s="25" t="n">
        <x:f>(AF710+Inputs!$C$12)/Inputs!$C$13</x:f>
        <x:v>351.67285630689895</x:v>
      </x:c>
      <x:c r="AH710" s="25" t="n">
        <x:f>(S710+Inputs!$C$11)*Inputs!$C$8-Inputs!$C$11</x:f>
        <x:v>2886.433281976885</x:v>
      </x:c>
      <x:c r="AI710" s="25" t="n">
        <x:f>Inputs!$C$12+AH710-Inputs!$C$10*Inputs!$C$13</x:f>
        <x:v>25204.34869717688</x:v>
      </x:c>
      <x:c r="AJ710" s="25" t="n">
        <x:f>(S710+Inputs!$C$11)*(1-Inputs!$C$8)</x:f>
        <x:v>7277.193314055648</x:v>
      </x:c>
      <x:c r="AK710" s="25" t="n">
        <x:f>AJ710/(1+B710)^(1-Inputs!$C$8)+T710/(1+B710)^(2-Inputs!$C$8)+U710/(1+B710)^(3-Inputs!$C$8)+V710/(1+B710)^(4-Inputs!$C$8)+W710/(1+B710)^(5-Inputs!$C$8)+X710/(1+B710)^(6-Inputs!$C$8)+Y710/(1+B710)^(7-Inputs!$C$8)+Z710/(1+B710)^(8-Inputs!$C$8)+AA710/(1+B710)^(9-Inputs!$C$8)+AB710/(1+B710)^(10-Inputs!$C$8)+AE710/(1+B710)^(10-Inputs!$C$8)</x:f>
        <x:v>423065.65796434635</x:v>
      </x:c>
      <x:c r="AL710" s="25" t="n">
        <x:f>(AK710+AI710)/Inputs!$C$13</x:f>
        <x:v>357.6869283839027</x:v>
      </x:c>
      <x:c r="AM710" s="26" t="n">
        <x:f>IF(AL710&gt;=Inputs!$C$7,1,0)</x:f>
        <x:v>1</x:v>
      </x:c>
      <x:c r="AN710" s="26" t="n">
        <x:f>IF(Inputs!$C$7&lt;=(1-Inputs!$C$16)*AL710,1,0)</x:f>
        <x:v>1</x:v>
      </x:c>
    </x:row>
    <x:row r="711" ht="20" customHeight="1">
      <x:c r="A711" s="16" t="n">
        <x:v>706</x:v>
      </x:c>
      <x:c r="B711" s="19" t="n">
        <x:v>0.08988124908622105</x:v>
      </x:c>
      <x:c r="C711" s="24" t="n">
        <x:v>0.7400540291622235</x:v>
      </x:c>
      <x:c r="D711" s="19" t="n">
        <x:v>0.02800438138246051</x:v>
      </x:c>
      <x:c r="E711" s="19" t="n">
        <x:v>0.05315264065258958</x:v>
      </x:c>
      <x:c r="F711" s="19" t="n">
        <x:v>-0.23710333269359468</x:v>
      </x:c>
      <x:c r="G711" s="19" t="n">
        <x:v>-0.03188287490431606</x:v>
      </x:c>
      <x:c r="H711" s="19" t="n">
        <x:v>0.7899896897402812</x:v>
      </x:c>
      <x:c r="I711" s="19" t="n">
        <x:v>0.06222330463103504</x:v>
      </x:c>
      <x:c r="J711" s="19" t="n">
        <x:v>0.06698069868016204</x:v>
      </x:c>
      <x:c r="K711" s="19" t="n">
        <x:v>0.06284954123471494</x:v>
      </x:c>
      <x:c r="L711" s="19" t="n">
        <x:v>0.06133125022968784</x:v>
      </x:c>
      <x:c r="M711" s="19" t="n">
        <x:v>0.062456243780699194</x:v>
      </x:c>
      <x:c r="N711" s="19" t="n">
        <x:v>0.05683681063988956</x:v>
      </x:c>
      <x:c r="O711" s="19" t="n">
        <x:v>0.05427543244188996</x:v>
      </x:c>
      <x:c r="P711" s="19" t="n">
        <x:v>0.05789473015760564</x:v>
      </x:c>
      <x:c r="Q711" s="19" t="n">
        <x:v>0.05684509686373417</x:v>
      </x:c>
      <x:c r="R711" s="19" t="n">
        <x:v>0.06448231113374846</x:v>
      </x:c>
      <x:c r="S711" s="21" t="n">
        <x:v>8619.34140356631</x:v>
      </x:c>
      <x:c r="T711" s="21" t="n">
        <x:v>14149.508933479918</x:v>
      </x:c>
      <x:c r="U711" s="21" t="n">
        <x:v>18104.3393473248</x:v>
      </x:c>
      <x:c r="V711" s="21" t="n">
        <x:v>22649.276420114955</x:v>
      </x:c>
      <x:c r="W711" s="21" t="n">
        <x:v>27753.63202387473</x:v>
      </x:c>
      <x:c r="X711" s="21" t="n">
        <x:v>29611.13943536312</x:v>
      </x:c>
      <x:c r="Y711" s="21" t="n">
        <x:v>30941.836431094547</x:v>
      </x:c>
      <x:c r="Z711" s="21" t="n">
        <x:v>31974.051790264657</x:v>
      </x:c>
      <x:c r="AA711" s="21" t="n">
        <x:v>32681.22872930761</x:v>
      </x:c>
      <x:c r="AB711" s="21" t="n">
        <x:v>33024.32763713527</x:v>
      </x:c>
      <x:c r="AC711" s="21" t="n">
        <x:v>43075.20996148078</x:v>
      </x:c>
      <x:c r="AD711" s="25" t="n">
        <x:f>AC711*(1+Inputs!$C$14)*(1-Inputs!$C$14/Inputs!$C$15)</x:f>
        <x:v>34180.179104434996</x:v>
      </x:c>
      <x:c r="AE711" s="25" t="n">
        <x:f>AD711/(B711-Inputs!$C$14)</x:f>
        <x:v>622802.4994609053</x:v>
      </x:c>
      <x:c r="AF711" s="25" t="n">
        <x:f>S711/(1+B711)^1+T711/(1+B711)^2+U711/(1+B711)^3+V711/(1+B711)^4+W711/(1+B711)^5+X711/(1+B711)^6+Y711/(1+B711)^7+Z711/(1+B711)^8+AA711/(1+B711)^9+AB711/(1+B711)^10+AE711/(1+B711)^10</x:f>
        <x:v>410964.9966996146</x:v>
      </x:c>
      <x:c r="AG711" s="25" t="n">
        <x:f>(AF711+Inputs!$C$12)/Inputs!$C$13</x:f>
        <x:v>353.728314748931</x:v>
      </x:c>
      <x:c r="AH711" s="25" t="n">
        <x:f>(S711+Inputs!$C$11)*Inputs!$C$8-Inputs!$C$11</x:f>
        <x:v>2162.9462466022987</x:v>
      </x:c>
      <x:c r="AI711" s="25" t="n">
        <x:f>Inputs!$C$12+AH711-Inputs!$C$10*Inputs!$C$13</x:f>
        <x:v>24480.861661802293</x:v>
      </x:c>
      <x:c r="AJ711" s="25" t="n">
        <x:f>(S711+Inputs!$C$11)*(1-Inputs!$C$8)</x:f>
        <x:v>6456.395156964012</x:v>
      </x:c>
      <x:c r="AK711" s="25" t="n">
        <x:f>AJ711/(1+B711)^(1-Inputs!$C$8)+T711/(1+B711)^(2-Inputs!$C$8)+U711/(1+B711)^(3-Inputs!$C$8)+V711/(1+B711)^(4-Inputs!$C$8)+W711/(1+B711)^(5-Inputs!$C$8)+X711/(1+B711)^(6-Inputs!$C$8)+Y711/(1+B711)^(7-Inputs!$C$8)+Z711/(1+B711)^(8-Inputs!$C$8)+AA711/(1+B711)^(9-Inputs!$C$8)+AB711/(1+B711)^(10-Inputs!$C$8)+AE711/(1+B711)^(10-Inputs!$C$8)</x:f>
        <x:v>425808.5850101779</x:v>
      </x:c>
      <x:c r="AL711" s="25" t="n">
        <x:f>(AK711+AI711)/Inputs!$C$13</x:f>
        <x:v>359.29829493455685</x:v>
      </x:c>
      <x:c r="AM711" s="26" t="n">
        <x:f>IF(AL711&gt;=Inputs!$C$7,1,0)</x:f>
        <x:v>1</x:v>
      </x:c>
      <x:c r="AN711" s="26" t="n">
        <x:f>IF(Inputs!$C$7&lt;=(1-Inputs!$C$16)*AL711,1,0)</x:f>
        <x:v>1</x:v>
      </x:c>
    </x:row>
    <x:row r="712" ht="20" customHeight="1">
      <x:c r="A712" s="16" t="n">
        <x:v>707</x:v>
      </x:c>
      <x:c r="B712" s="19" t="n">
        <x:v>0.07969294761461163</x:v>
      </x:c>
      <x:c r="C712" s="24" t="n">
        <x:v>0.5311638750193026</x:v>
      </x:c>
      <x:c r="D712" s="19" t="n">
        <x:v>0.03659743761213435</x:v>
      </x:c>
      <x:c r="E712" s="19" t="n">
        <x:v>0.0563292009325832</x:v>
      </x:c>
      <x:c r="F712" s="19" t="n">
        <x:v>-0.19987121800465846</x:v>
      </x:c>
      <x:c r="G712" s="19" t="n">
        <x:v>-0.04605840398595376</x:v>
      </x:c>
      <x:c r="H712" s="19" t="n">
        <x:v>0.6079736648541427</x:v>
      </x:c>
      <x:c r="I712" s="19" t="n">
        <x:v>0.07306522846631992</x:v>
      </x:c>
      <x:c r="J712" s="19" t="n">
        <x:v>0.06971772256519557</x:v>
      </x:c>
      <x:c r="K712" s="19" t="n">
        <x:v>0.06268402640448016</x:v>
      </x:c>
      <x:c r="L712" s="19" t="n">
        <x:v>0.07341569922508939</x:v>
      </x:c>
      <x:c r="M712" s="19" t="n">
        <x:v>0.06663134867032909</x:v>
      </x:c>
      <x:c r="N712" s="19" t="n">
        <x:v>0.07061195946206339</x:v>
      </x:c>
      <x:c r="O712" s="19" t="n">
        <x:v>0.07511757428310262</x:v>
      </x:c>
      <x:c r="P712" s="19" t="n">
        <x:v>0.07050430956974538</x:v>
      </x:c>
      <x:c r="Q712" s="19" t="n">
        <x:v>0.07044882392439036</x:v>
      </x:c>
      <x:c r="R712" s="19" t="n">
        <x:v>0.06790850051343456</x:v>
      </x:c>
      <x:c r="S712" s="21" t="n">
        <x:v>9213.781264986601</x:v>
      </x:c>
      <x:c r="T712" s="21" t="n">
        <x:v>14787.901530058962</x:v>
      </x:c>
      <x:c r="U712" s="21" t="n">
        <x:v>18440.746177402038</x:v>
      </x:c>
      <x:c r="V712" s="21" t="n">
        <x:v>22509.692820723743</x:v>
      </x:c>
      <x:c r="W712" s="21" t="n">
        <x:v>27163.224123625765</x:v>
      </x:c>
      <x:c r="X712" s="21" t="n">
        <x:v>29133.317211534657</x:v>
      </x:c>
      <x:c r="Y712" s="21" t="n">
        <x:v>30676.558681374314</x:v>
      </x:c>
      <x:c r="Z712" s="21" t="n">
        <x:v>31892.127855928615</x:v>
      </x:c>
      <x:c r="AA712" s="21" t="n">
        <x:v>32704.488502123444</x:v>
      </x:c>
      <x:c r="AB712" s="21" t="n">
        <x:v>33089.14843197809</x:v>
      </x:c>
      <x:c r="AC712" s="21" t="n">
        <x:v>43159.75882431925</x:v>
      </x:c>
      <x:c r="AD712" s="25" t="n">
        <x:f>AC712*(1+Inputs!$C$14)*(1-Inputs!$C$14/Inputs!$C$15)</x:f>
        <x:v>34247.26862709732</x:v>
      </x:c>
      <x:c r="AE712" s="25" t="n">
        <x:f>AD712/(B712-Inputs!$C$14)</x:f>
        <x:v>766279.031815318</x:v>
      </x:c>
      <x:c r="AF712" s="25" t="n">
        <x:f>S712/(1+B712)^1+T712/(1+B712)^2+U712/(1+B712)^3+V712/(1+B712)^4+W712/(1+B712)^5+X712/(1+B712)^6+Y712/(1+B712)^7+Z712/(1+B712)^8+AA712/(1+B712)^9+AB712/(1+B712)^10+AE712/(1+B712)^10</x:f>
        <x:v>512261.53407662024</x:v>
      </x:c>
      <x:c r="AG712" s="25" t="n">
        <x:f>(AF712+Inputs!$C$12)/Inputs!$C$13</x:f>
        <x:v>434.5555991352908</x:v>
      </x:c>
      <x:c r="AH712" s="25" t="n">
        <x:f>(S712+Inputs!$C$11)*Inputs!$C$8-Inputs!$C$11</x:f>
        <x:v>2441.4372501718053</x:v>
      </x:c>
      <x:c r="AI712" s="25" t="n">
        <x:f>Inputs!$C$12+AH712-Inputs!$C$10*Inputs!$C$13</x:f>
        <x:v>24759.3526653718</x:v>
      </x:c>
      <x:c r="AJ712" s="25" t="n">
        <x:f>(S712+Inputs!$C$11)*(1-Inputs!$C$8)</x:f>
        <x:v>6772.3440148147965</x:v>
      </x:c>
      <x:c r="AK712" s="25" t="n">
        <x:f>AJ712/(1+B712)^(1-Inputs!$C$8)+T712/(1+B712)^(2-Inputs!$C$8)+U712/(1+B712)^(3-Inputs!$C$8)+V712/(1+B712)^(4-Inputs!$C$8)+W712/(1+B712)^(5-Inputs!$C$8)+X712/(1+B712)^(6-Inputs!$C$8)+Y712/(1+B712)^(7-Inputs!$C$8)+Z712/(1+B712)^(8-Inputs!$C$8)+AA712/(1+B712)^(9-Inputs!$C$8)+AB712/(1+B712)^(10-Inputs!$C$8)+AE712/(1+B712)^(10-Inputs!$C$8)</x:f>
        <x:v>528653.8245227057</x:v>
      </x:c>
      <x:c r="AL712" s="25" t="n">
        <x:f>(AK712+AI712)/Inputs!$C$13</x:f>
        <x:v>441.5835468221404</x:v>
      </x:c>
      <x:c r="AM712" s="26" t="n">
        <x:f>IF(AL712&gt;=Inputs!$C$7,1,0)</x:f>
        <x:v>1</x:v>
      </x:c>
      <x:c r="AN712" s="26" t="n">
        <x:f>IF(Inputs!$C$7&lt;=(1-Inputs!$C$16)*AL712,1,0)</x:f>
        <x:v>1</x:v>
      </x:c>
    </x:row>
    <x:row r="713" ht="20" customHeight="1">
      <x:c r="A713" s="16" t="n">
        <x:v>708</x:v>
      </x:c>
      <x:c r="B713" s="19" t="n">
        <x:v>0.08652659372013112</x:v>
      </x:c>
      <x:c r="C713" s="24" t="n">
        <x:v>0.5793729609838181</x:v>
      </x:c>
      <x:c r="D713" s="19" t="n">
        <x:v>0.031869783205003444</x:v>
      </x:c>
      <x:c r="E713" s="19" t="n">
        <x:v>0.05695109635929868</x:v>
      </x:c>
      <x:c r="F713" s="19" t="n">
        <x:v>-0.18162713180263268</x:v>
      </x:c>
      <x:c r="G713" s="19" t="n">
        <x:v>-0.08180680177415353</x:v>
      </x:c>
      <x:c r="H713" s="19" t="n">
        <x:v>0.9762494777837958</x:v>
      </x:c>
      <x:c r="I713" s="19" t="n">
        <x:v>0.06847494187952521</x:v>
      </x:c>
      <x:c r="J713" s="19" t="n">
        <x:v>0.06621267727045166</x:v>
      </x:c>
      <x:c r="K713" s="19" t="n">
        <x:v>0.07008164958706062</x:v>
      </x:c>
      <x:c r="L713" s="19" t="n">
        <x:v>0.07170039632406883</x:v>
      </x:c>
      <x:c r="M713" s="19" t="n">
        <x:v>0.06888099068332054</x:v>
      </x:c>
      <x:c r="N713" s="19" t="n">
        <x:v>0.07269166446637088</x:v>
      </x:c>
      <x:c r="O713" s="19" t="n">
        <x:v>0.06949708022106393</x:v>
      </x:c>
      <x:c r="P713" s="19" t="n">
        <x:v>0.07458479449759466</x:v>
      </x:c>
      <x:c r="Q713" s="19" t="n">
        <x:v>0.06952972395391385</x:v>
      </x:c>
      <x:c r="R713" s="19" t="n">
        <x:v>0.06984929170266127</x:v>
      </x:c>
      <x:c r="S713" s="21" t="n">
        <x:v>9404.86314821431</x:v>
      </x:c>
      <x:c r="T713" s="21" t="n">
        <x:v>15257.733710093005</x:v>
      </x:c>
      <x:c r="U713" s="21" t="n">
        <x:v>19273.37747145559</x:v>
      </x:c>
      <x:c r="V713" s="21" t="n">
        <x:v>23765.797512536952</x:v>
      </x:c>
      <x:c r="W713" s="21" t="n">
        <x:v>28813.83047499234</x:v>
      </x:c>
      <x:c r="X713" s="21" t="n">
        <x:v>30859.514034347892</x:v>
      </x:c>
      <x:c r="Y713" s="21" t="n">
        <x:v>32379.458183914026</x:v>
      </x:c>
      <x:c r="Z713" s="21" t="n">
        <x:v>33544.29085367677</x:v>
      </x:c>
      <x:c r="AA713" s="21" t="n">
        <x:v>34321.84435484561</x:v>
      </x:c>
      <x:c r="AB713" s="21" t="n">
        <x:v>34659.6200224475</x:v>
      </x:c>
      <x:c r="AC713" s="21" t="n">
        <x:v>45208.200029279345</x:v>
      </x:c>
      <x:c r="AD713" s="25" t="n">
        <x:f>AC713*(1+Inputs!$C$14)*(1-Inputs!$C$14/Inputs!$C$15)</x:f>
        <x:v>35872.706723233154</x:v>
      </x:c>
      <x:c r="AE713" s="25" t="n">
        <x:f>AD713/(B713-Inputs!$C$14)</x:f>
        <x:v>696197.9073966597</x:v>
      </x:c>
      <x:c r="AF713" s="25" t="n">
        <x:f>S713/(1+B713)^1+T713/(1+B713)^2+U713/(1+B713)^3+V713/(1+B713)^4+W713/(1+B713)^5+X713/(1+B713)^6+Y713/(1+B713)^7+Z713/(1+B713)^8+AA713/(1+B713)^9+AB713/(1+B713)^10+AE713/(1+B713)^10</x:f>
        <x:v>461823.98375385586</x:v>
      </x:c>
      <x:c r="AG713" s="25" t="n">
        <x:f>(AF713+Inputs!$C$12)/Inputs!$C$13</x:f>
        <x:v>394.31009490332843</x:v>
      </x:c>
      <x:c r="AH713" s="25" t="n">
        <x:f>(S713+Inputs!$C$11)*Inputs!$C$8-Inputs!$C$11</x:f>
        <x:v>2530.957803683965</x:v>
      </x:c>
      <x:c r="AI713" s="25" t="n">
        <x:f>Inputs!$C$12+AH713-Inputs!$C$10*Inputs!$C$13</x:f>
        <x:v>24848.873218883964</x:v>
      </x:c>
      <x:c r="AJ713" s="25" t="n">
        <x:f>(S713+Inputs!$C$11)*(1-Inputs!$C$8)</x:f>
        <x:v>6873.905344530346</x:v>
      </x:c>
      <x:c r="AK713" s="25" t="n">
        <x:f>AJ713/(1+B713)^(1-Inputs!$C$8)+T713/(1+B713)^(2-Inputs!$C$8)+U713/(1+B713)^(3-Inputs!$C$8)+V713/(1+B713)^(4-Inputs!$C$8)+W713/(1+B713)^(5-Inputs!$C$8)+X713/(1+B713)^(6-Inputs!$C$8)+Y713/(1+B713)^(7-Inputs!$C$8)+Z713/(1+B713)^(8-Inputs!$C$8)+AA713/(1+B713)^(9-Inputs!$C$8)+AB713/(1+B713)^(10-Inputs!$C$8)+AE713/(1+B713)^(10-Inputs!$C$8)</x:f>
        <x:v>477710.7960023959</x:v>
      </x:c>
      <x:c r="AL713" s="25" t="n">
        <x:f>(AK713+AI713)/Inputs!$C$13</x:f>
        <x:v>401.0061385818325</x:v>
      </x:c>
      <x:c r="AM713" s="26" t="n">
        <x:f>IF(AL713&gt;=Inputs!$C$7,1,0)</x:f>
        <x:v>1</x:v>
      </x:c>
      <x:c r="AN713" s="26" t="n">
        <x:f>IF(Inputs!$C$7&lt;=(1-Inputs!$C$16)*AL713,1,0)</x:f>
        <x:v>1</x:v>
      </x:c>
    </x:row>
    <x:row r="714" ht="20" customHeight="1">
      <x:c r="A714" s="16" t="n">
        <x:v>709</x:v>
      </x:c>
      <x:c r="B714" s="19" t="n">
        <x:v>0.09484116512417737</x:v>
      </x:c>
      <x:c r="C714" s="24" t="n">
        <x:v>0.19044848524512759</x:v>
      </x:c>
      <x:c r="D714" s="19" t="n">
        <x:v>0.026695393089879362</x:v>
      </x:c>
      <x:c r="E714" s="19" t="n">
        <x:v>0.05850201499886197</x:v>
      </x:c>
      <x:c r="F714" s="19" t="n">
        <x:v>-0.13477145185701037</x:v>
      </x:c>
      <x:c r="G714" s="19" t="n">
        <x:v>-0.08297668711931408</x:v>
      </x:c>
      <x:c r="H714" s="19" t="n">
        <x:v>0.6556237706689387</x:v>
      </x:c>
      <x:c r="I714" s="19" t="n">
        <x:v>0.051094808653925836</x:v>
      </x:c>
      <x:c r="J714" s="19" t="n">
        <x:v>0.06101315265706603</x:v>
      </x:c>
      <x:c r="K714" s="19" t="n">
        <x:v>0.05128601776935397</x:v>
      </x:c>
      <x:c r="L714" s="19" t="n">
        <x:v>0.0536437840939459</x:v>
      </x:c>
      <x:c r="M714" s="19" t="n">
        <x:v>0.057619421131777246</x:v>
      </x:c>
      <x:c r="N714" s="19" t="n">
        <x:v>0.0513143203053221</x:v>
      </x:c>
      <x:c r="O714" s="19" t="n">
        <x:v>0.05080215415836051</x:v>
      </x:c>
      <x:c r="P714" s="19" t="n">
        <x:v>0.057005366422441736</x:v>
      </x:c>
      <x:c r="Q714" s="19" t="n">
        <x:v>0.057032867942926946</x:v>
      </x:c>
      <x:c r="R714" s="19" t="n">
        <x:v>0.05632333567545515</x:v>
      </x:c>
      <x:c r="S714" s="21" t="n">
        <x:v>10184.508532182046</x:v>
      </x:c>
      <x:c r="T714" s="21" t="n">
        <x:v>15639.753104878175</x:v>
      </x:c>
      <x:c r="U714" s="21" t="n">
        <x:v>18596.287156110702</x:v>
      </x:c>
      <x:c r="V714" s="21" t="n">
        <x:v>21591.52721114696</x:v>
      </x:c>
      <x:c r="W714" s="21" t="n">
        <x:v>24912.752949407717</x:v>
      </x:c>
      <x:c r="X714" s="21" t="n">
        <x:v>26513.354067368033</x:v>
      </x:c>
      <x:c r="Y714" s="21" t="n">
        <x:v>27759.50056928669</x:v>
      </x:c>
      <x:c r="Z714" s="21" t="n">
        <x:v>28759.071074674473</x:v>
      </x:c>
      <x:c r="AA714" s="21" t="n">
        <x:v>29486.22909242374</x:v>
      </x:c>
      <x:c r="AB714" s="21" t="n">
        <x:v>29897.096022520192</x:v>
      </x:c>
      <x:c r="AC714" s="21" t="n">
        <x:v>38996.21220328721</x:v>
      </x:c>
      <x:c r="AD714" s="25" t="n">
        <x:f>AC714*(1+Inputs!$C$14)*(1-Inputs!$C$14/Inputs!$C$15)</x:f>
        <x:v>30943.494383308396</x:v>
      </x:c>
      <x:c r="AE714" s="25" t="n">
        <x:f>AD714/(B714-Inputs!$C$14)</x:f>
        <x:v>517093.7818322396</x:v>
      </x:c>
      <x:c r="AF714" s="25" t="n">
        <x:f>S714/(1+B714)^1+T714/(1+B714)^2+U714/(1+B714)^3+V714/(1+B714)^4+W714/(1+B714)^5+X714/(1+B714)^6+Y714/(1+B714)^7+Z714/(1+B714)^8+AA714/(1+B714)^9+AB714/(1+B714)^10+AE714/(1+B714)^10</x:f>
        <x:v>345514.57550933387</x:v>
      </x:c>
      <x:c r="AG714" s="25" t="n">
        <x:f>(AF714+Inputs!$C$12)/Inputs!$C$13</x:f>
        <x:v>301.5036292489237</x:v>
      </x:c>
      <x:c r="AH714" s="25" t="n">
        <x:f>(S714+Inputs!$C$11)*Inputs!$C$8-Inputs!$C$11</x:f>
        <x:v>2896.216326035972</x:v>
      </x:c>
      <x:c r="AI714" s="25" t="n">
        <x:f>Inputs!$C$12+AH714-Inputs!$C$10*Inputs!$C$13</x:f>
        <x:v>25214.13174123597</x:v>
      </x:c>
      <x:c r="AJ714" s="25" t="n">
        <x:f>(S714+Inputs!$C$11)*(1-Inputs!$C$8)</x:f>
        <x:v>7288.292206146074</x:v>
      </x:c>
      <x:c r="AK714" s="25" t="n">
        <x:f>AJ714/(1+B714)^(1-Inputs!$C$8)+T714/(1+B714)^(2-Inputs!$C$8)+U714/(1+B714)^(3-Inputs!$C$8)+V714/(1+B714)^(4-Inputs!$C$8)+W714/(1+B714)^(5-Inputs!$C$8)+X714/(1+B714)^(6-Inputs!$C$8)+Y714/(1+B714)^(7-Inputs!$C$8)+Z714/(1+B714)^(8-Inputs!$C$8)+AA714/(1+B714)^(9-Inputs!$C$8)+AB714/(1+B714)^(10-Inputs!$C$8)+AE714/(1+B714)^(10-Inputs!$C$8)</x:f>
        <x:v>357737.3297084928</x:v>
      </x:c>
      <x:c r="AL714" s="25" t="n">
        <x:f>(AK714+AI714)/Inputs!$C$13</x:f>
        <x:v>305.5674703427291</x:v>
      </x:c>
      <x:c r="AM714" s="26" t="n">
        <x:f>IF(AL714&gt;=Inputs!$C$7,1,0)</x:f>
        <x:v>1</x:v>
      </x:c>
      <x:c r="AN714" s="26" t="n">
        <x:f>IF(Inputs!$C$7&lt;=(1-Inputs!$C$16)*AL714,1,0)</x:f>
        <x:v>0</x:v>
      </x:c>
    </x:row>
    <x:row r="715" ht="20" customHeight="1">
      <x:c r="A715" s="16" t="n">
        <x:v>710</x:v>
      </x:c>
      <x:c r="B715" s="19" t="n">
        <x:v>0.09962582025904963</x:v>
      </x:c>
      <x:c r="C715" s="24" t="n">
        <x:v>0.2302519055523078</x:v>
      </x:c>
      <x:c r="D715" s="19" t="n">
        <x:v>0.035922920739899666</x:v>
      </x:c>
      <x:c r="E715" s="19" t="n">
        <x:v>0.047327814313544256</x:v>
      </x:c>
      <x:c r="F715" s="19" t="n">
        <x:v>-0.11855479171853064</x:v>
      </x:c>
      <x:c r="G715" s="19" t="n">
        <x:v>-0.054152567768185805</x:v>
      </x:c>
      <x:c r="H715" s="19" t="n">
        <x:v>0.47378035181563405</x:v>
      </x:c>
      <x:c r="I715" s="19" t="n">
        <x:v>0.06911110869517756</x:v>
      </x:c>
      <x:c r="J715" s="19" t="n">
        <x:v>0.06873393524664266</x:v>
      </x:c>
      <x:c r="K715" s="19" t="n">
        <x:v>0.07422575740410481</x:v>
      </x:c>
      <x:c r="L715" s="19" t="n">
        <x:v>0.07397093009895002</x:v>
      </x:c>
      <x:c r="M715" s="19" t="n">
        <x:v>0.07218103844549772</x:v>
      </x:c>
      <x:c r="N715" s="19" t="n">
        <x:v>0.0702201080532916</x:v>
      </x:c>
      <x:c r="O715" s="19" t="n">
        <x:v>0.07753986582622133</x:v>
      </x:c>
      <x:c r="P715" s="19" t="n">
        <x:v>0.07175744909413538</x:v>
      </x:c>
      <x:c r="Q715" s="19" t="n">
        <x:v>0.07760213571569807</x:v>
      </x:c>
      <x:c r="R715" s="19" t="n">
        <x:v>0.07204886680435607</x:v>
      </x:c>
      <x:c r="S715" s="21" t="n">
        <x:v>10608.182442358062</x:v>
      </x:c>
      <x:c r="T715" s="21" t="n">
        <x:v>16111.244585375369</x:v>
      </x:c>
      <x:c r="U715" s="21" t="n">
        <x:v>18918.78195932263</x:v>
      </x:c>
      <x:c r="V715" s="21" t="n">
        <x:v>21844.058085217068</x:v>
      </x:c>
      <x:c r="W715" s="21" t="n">
        <x:v>25104.45803557665</x:v>
      </x:c>
      <x:c r="X715" s="21" t="n">
        <x:v>26723.129543393115</x:v>
      </x:c>
      <x:c r="Y715" s="21" t="n">
        <x:v>28041.451125354815</x:v>
      </x:c>
      <x:c r="Z715" s="21" t="n">
        <x:v>29112.27885615924</x:v>
      </x:c>
      <x:c r="AA715" s="21" t="n">
        <x:v>29862.323368689325</x:v>
      </x:c>
      <x:c r="AB715" s="21" t="n">
        <x:v>30284.45483214309</x:v>
      </x:c>
      <x:c r="AC715" s="21" t="n">
        <x:v>39501.46282453446</x:v>
      </x:c>
      <x:c r="AD715" s="25" t="n">
        <x:f>AC715*(1+Inputs!$C$14)*(1-Inputs!$C$14/Inputs!$C$15)</x:f>
        <x:v>31344.410751268086</x:v>
      </x:c>
      <x:c r="AE715" s="25" t="n">
        <x:f>AD715/(B715-Inputs!$C$14)</x:f>
        <x:v>485013.73948718107</x:v>
      </x:c>
      <x:c r="AF715" s="25" t="n">
        <x:f>S715/(1+B715)^1+T715/(1+B715)^2+U715/(1+B715)^3+V715/(1+B715)^4+W715/(1+B715)^5+X715/(1+B715)^6+Y715/(1+B715)^7+Z715/(1+B715)^8+AA715/(1+B715)^9+AB715/(1+B715)^10+AE715/(1+B715)^10</x:f>
        <x:v>322961.8950163706</x:v>
      </x:c>
      <x:c r="AG715" s="25" t="n">
        <x:f>(AF715+Inputs!$C$12)/Inputs!$C$13</x:f>
        <x:v>283.5082271642988</x:v>
      </x:c>
      <x:c r="AH715" s="25" t="n">
        <x:f>(S715+Inputs!$C$11)*Inputs!$C$8-Inputs!$C$11</x:f>
        <x:v>3094.704651077339</x:v>
      </x:c>
      <x:c r="AI715" s="25" t="n">
        <x:f>Inputs!$C$12+AH715-Inputs!$C$10*Inputs!$C$13</x:f>
        <x:v>25412.620066277334</x:v>
      </x:c>
      <x:c r="AJ715" s="25" t="n">
        <x:f>(S715+Inputs!$C$11)*(1-Inputs!$C$8)</x:f>
        <x:v>7513.477791280724</x:v>
      </x:c>
      <x:c r="AK715" s="25" t="n">
        <x:f>AJ715/(1+B715)^(1-Inputs!$C$8)+T715/(1+B715)^(2-Inputs!$C$8)+U715/(1+B715)^(3-Inputs!$C$8)+V715/(1+B715)^(4-Inputs!$C$8)+W715/(1+B715)^(5-Inputs!$C$8)+X715/(1+B715)^(6-Inputs!$C$8)+Y715/(1+B715)^(7-Inputs!$C$8)+Z715/(1+B715)^(8-Inputs!$C$8)+AA715/(1+B715)^(9-Inputs!$C$8)+AB715/(1+B715)^(10-Inputs!$C$8)+AE715/(1+B715)^(10-Inputs!$C$8)</x:f>
        <x:v>334713.4592480618</x:v>
      </x:c>
      <x:c r="AL715" s="25" t="n">
        <x:f>(AK715+AI715)/Inputs!$C$13</x:f>
        <x:v>287.35447214104266</x:v>
      </x:c>
      <x:c r="AM715" s="26" t="n">
        <x:f>IF(AL715&gt;=Inputs!$C$7,1,0)</x:f>
        <x:v>1</x:v>
      </x:c>
      <x:c r="AN715" s="26" t="n">
        <x:f>IF(Inputs!$C$7&lt;=(1-Inputs!$C$16)*AL715,1,0)</x:f>
        <x:v>0</x:v>
      </x:c>
    </x:row>
    <x:row r="716" ht="20" customHeight="1">
      <x:c r="A716" s="16" t="n">
        <x:v>711</x:v>
      </x:c>
      <x:c r="B716" s="19" t="n">
        <x:v>0.09591598413445344</x:v>
      </x:c>
      <x:c r="C716" s="24" t="n">
        <x:v>0.7069782659251871</x:v>
      </x:c>
      <x:c r="D716" s="19" t="n">
        <x:v>0.032670800507899854</x:v>
      </x:c>
      <x:c r="E716" s="19" t="n">
        <x:v>0.0516310599373665</x:v>
      </x:c>
      <x:c r="F716" s="19" t="n">
        <x:v>-0.1461585542781552</x:v>
      </x:c>
      <x:c r="G716" s="19" t="n">
        <x:v>-0.10315014837037609</x:v>
      </x:c>
      <x:c r="H716" s="19" t="n">
        <x:v>0.9536987408683615</x:v>
      </x:c>
      <x:c r="I716" s="19" t="n">
        <x:v>0.06944352877471716</x:v>
      </x:c>
      <x:c r="J716" s="19" t="n">
        <x:v>0.0727290564387738</x:v>
      </x:c>
      <x:c r="K716" s="19" t="n">
        <x:v>0.0665059598234427</x:v>
      </x:c>
      <x:c r="L716" s="19" t="n">
        <x:v>0.07395044893657428</x:v>
      </x:c>
      <x:c r="M716" s="19" t="n">
        <x:v>0.06829261256546147</x:v>
      </x:c>
      <x:c r="N716" s="19" t="n">
        <x:v>0.07107431969449976</x:v>
      </x:c>
      <x:c r="O716" s="19" t="n">
        <x:v>0.060066708544705985</x:v>
      </x:c>
      <x:c r="P716" s="19" t="n">
        <x:v>0.06397061813246752</x:v>
      </x:c>
      <x:c r="Q716" s="19" t="n">
        <x:v>0.06505271480064607</x:v>
      </x:c>
      <x:c r="R716" s="19" t="n">
        <x:v>0.0758084780620436</x:v>
      </x:c>
      <x:c r="S716" s="21" t="n">
        <x:v>9899.800824262864</x:v>
      </x:c>
      <x:c r="T716" s="21" t="n">
        <x:v>16015.126553608861</x:v>
      </x:c>
      <x:c r="U716" s="21" t="n">
        <x:v>20011.093175298905</x:v>
      </x:c>
      <x:c r="V716" s="21" t="n">
        <x:v>24311.695769412272</x:v>
      </x:c>
      <x:c r="W716" s="21" t="n">
        <x:v>29170.9635577631</x:v>
      </x:c>
      <x:c r="X716" s="21" t="n">
        <x:v>31092.618122866923</x:v>
      </x:c>
      <x:c r="Y716" s="21" t="n">
        <x:v>32538.84165935782</x:v>
      </x:c>
      <x:c r="Z716" s="21" t="n">
        <x:v>33618.56493518036</x:v>
      </x:c>
      <x:c r="AA716" s="21" t="n">
        <x:v>34334.275303500166</x:v>
      </x:c>
      <x:c r="AB716" s="21" t="n">
        <x:v>34644.92694007737</x:v>
      </x:c>
      <x:c r="AC716" s="21" t="n">
        <x:v>45189.03513923136</x:v>
      </x:c>
      <x:c r="AD716" s="25" t="n">
        <x:f>AC716*(1+Inputs!$C$14)*(1-Inputs!$C$14/Inputs!$C$15)</x:f>
        <x:v>35857.49938298008</x:v>
      </x:c>
      <x:c r="AE716" s="25" t="n">
        <x:f>AD716/(B716-Inputs!$C$14)</x:f>
        <x:v>588638.5961332512</x:v>
      </x:c>
      <x:c r="AF716" s="25" t="n">
        <x:f>S716/(1+B716)^1+T716/(1+B716)^2+U716/(1+B716)^3+V716/(1+B716)^4+W716/(1+B716)^5+X716/(1+B716)^6+Y716/(1+B716)^7+Z716/(1+B716)^8+AA716/(1+B716)^9+AB716/(1+B716)^10+AE716/(1+B716)^10</x:f>
        <x:v>388586.64269623114</x:v>
      </x:c>
      <x:c r="AG716" s="25" t="n">
        <x:f>(AF716+Inputs!$C$12)/Inputs!$C$13</x:f>
        <x:v>335.87201254979277</x:v>
      </x:c>
      <x:c r="AH716" s="25" t="n">
        <x:f>(S716+Inputs!$C$11)*Inputs!$C$8-Inputs!$C$11</x:f>
        <x:v>2762.8327149286297</x:v>
      </x:c>
      <x:c r="AI716" s="25" t="n">
        <x:f>Inputs!$C$12+AH716-Inputs!$C$10*Inputs!$C$13</x:f>
        <x:v>25080.748130128624</x:v>
      </x:c>
      <x:c r="AJ716" s="25" t="n">
        <x:f>(S716+Inputs!$C$11)*(1-Inputs!$C$8)</x:f>
        <x:v>7136.968109334235</x:v>
      </x:c>
      <x:c r="AK716" s="25" t="n">
        <x:f>AJ716/(1+B716)^(1-Inputs!$C$8)+T716/(1+B716)^(2-Inputs!$C$8)+U716/(1+B716)^(3-Inputs!$C$8)+V716/(1+B716)^(4-Inputs!$C$8)+W716/(1+B716)^(5-Inputs!$C$8)+X716/(1+B716)^(6-Inputs!$C$8)+Y716/(1+B716)^(7-Inputs!$C$8)+Z716/(1+B716)^(8-Inputs!$C$8)+AA716/(1+B716)^(9-Inputs!$C$8)+AB716/(1+B716)^(10-Inputs!$C$8)+AE716/(1+B716)^(10-Inputs!$C$8)</x:f>
        <x:v>402992.06897841016</x:v>
      </x:c>
      <x:c r="AL716" s="25" t="n">
        <x:f>(AK716+AI716)/Inputs!$C$13</x:f>
        <x:v>341.57103709999325</x:v>
      </x:c>
      <x:c r="AM716" s="26" t="n">
        <x:f>IF(AL716&gt;=Inputs!$C$7,1,0)</x:f>
        <x:v>1</x:v>
      </x:c>
      <x:c r="AN716" s="26" t="n">
        <x:f>IF(Inputs!$C$7&lt;=(1-Inputs!$C$16)*AL716,1,0)</x:f>
        <x:v>1</x:v>
      </x:c>
    </x:row>
    <x:row r="717" ht="20" customHeight="1">
      <x:c r="A717" s="16" t="n">
        <x:v>712</x:v>
      </x:c>
      <x:c r="B717" s="19" t="n">
        <x:v>0.07279679143754686</x:v>
      </x:c>
      <x:c r="C717" s="24" t="n">
        <x:v>0.6788743587431725</x:v>
      </x:c>
      <x:c r="D717" s="19" t="n">
        <x:v>0.03635795202426806</x:v>
      </x:c>
      <x:c r="E717" s="19" t="n">
        <x:v>0.05986430940840222</x:v>
      </x:c>
      <x:c r="F717" s="19" t="n">
        <x:v>-0.13854642863393454</x:v>
      </x:c>
      <x:c r="G717" s="19" t="n">
        <x:v>-0.06262390890198447</x:v>
      </x:c>
      <x:c r="H717" s="19" t="n">
        <x:v>0.6174108914344458</x:v>
      </x:c>
      <x:c r="I717" s="19" t="n">
        <x:v>0.0676720189784362</x:v>
      </x:c>
      <x:c r="J717" s="19" t="n">
        <x:v>0.06880742928948735</x:v>
      </x:c>
      <x:c r="K717" s="19" t="n">
        <x:v>0.06034771806865251</x:v>
      </x:c>
      <x:c r="L717" s="19" t="n">
        <x:v>0.06477359898442614</x:v>
      </x:c>
      <x:c r="M717" s="19" t="n">
        <x:v>0.06311534242868105</x:v>
      </x:c>
      <x:c r="N717" s="19" t="n">
        <x:v>0.05337223186857159</x:v>
      </x:c>
      <x:c r="O717" s="19" t="n">
        <x:v>0.06237066533740631</x:v>
      </x:c>
      <x:c r="P717" s="19" t="n">
        <x:v>0.058204421866545314</x:v>
      </x:c>
      <x:c r="Q717" s="19" t="n">
        <x:v>0.06364223452162264</x:v>
      </x:c>
      <x:c r="R717" s="19" t="n">
        <x:v>0.06889554711613641</x:v>
      </x:c>
      <x:c r="S717" s="21" t="n">
        <x:v>10236.65084631337</x:v>
      </x:c>
      <x:c r="T717" s="21" t="n">
        <x:v>16287.42017846764</x:v>
      </x:c>
      <x:c r="U717" s="21" t="n">
        <x:v>20062.467591898156</x:v>
      </x:c>
      <x:c r="V717" s="21" t="n">
        <x:v>24158.0407131</x:v>
      </x:c>
      <x:c r="W717" s="21" t="n">
        <x:v>28844.914024289017</x:v>
      </x:c>
      <x:c r="X717" s="21" t="n">
        <x:v>30852.79613383156</x:v>
      </x:c>
      <x:c r="Y717" s="21" t="n">
        <x:v>32410.5456734183</x:v>
      </x:c>
      <x:c r="Z717" s="21" t="n">
        <x:v>33627.813057243235</x:v>
      </x:c>
      <x:c r="AA717" s="21" t="n">
        <x:v>34413.379784461955</x:v>
      </x:c>
      <x:c r="AB717" s="21" t="n">
        <x:v>34743.0887850702</x:v>
      </x:c>
      <x:c r="AC717" s="21" t="n">
        <x:v>45317.07232835243</x:v>
      </x:c>
      <x:c r="AD717" s="25" t="n">
        <x:f>AC717*(1+Inputs!$C$14)*(1-Inputs!$C$14/Inputs!$C$15)</x:f>
        <x:v>35959.09689254765</x:v>
      </x:c>
      <x:c r="AE717" s="25" t="n">
        <x:f>AD717/(B717-Inputs!$C$14)</x:f>
        <x:v>951379.6151708881</x:v>
      </x:c>
      <x:c r="AF717" s="25" t="n">
        <x:f>S717/(1+B717)^1+T717/(1+B717)^2+U717/(1+B717)^3+V717/(1+B717)^4+W717/(1+B717)^5+X717/(1+B717)^6+Y717/(1+B717)^7+Z717/(1+B717)^8+AA717/(1+B717)^9+AB717/(1+B717)^10+AE717/(1+B717)^10</x:f>
        <x:v>644367.7835680727</x:v>
      </x:c>
      <x:c r="AG717" s="25" t="n">
        <x:f>(AF717+Inputs!$C$12)/Inputs!$C$13</x:f>
        <x:v>539.9667975173284</x:v>
      </x:c>
      <x:c r="AH717" s="25" t="n">
        <x:f>(S717+Inputs!$C$11)*Inputs!$C$8-Inputs!$C$11</x:f>
        <x:v>2920.6446430673604</x:v>
      </x:c>
      <x:c r="AI717" s="25" t="n">
        <x:f>Inputs!$C$12+AH717-Inputs!$C$10*Inputs!$C$13</x:f>
        <x:v>25238.560058267358</x:v>
      </x:c>
      <x:c r="AJ717" s="25" t="n">
        <x:f>(S717+Inputs!$C$11)*(1-Inputs!$C$8)</x:f>
        <x:v>7316.006203246011</x:v>
      </x:c>
      <x:c r="AK717" s="25" t="n">
        <x:f>AJ717/(1+B717)^(1-Inputs!$C$8)+T717/(1+B717)^(2-Inputs!$C$8)+U717/(1+B717)^(3-Inputs!$C$8)+V717/(1+B717)^(4-Inputs!$C$8)+W717/(1+B717)^(5-Inputs!$C$8)+X717/(1+B717)^(6-Inputs!$C$8)+Y717/(1+B717)^(7-Inputs!$C$8)+Z717/(1+B717)^(8-Inputs!$C$8)+AA717/(1+B717)^(9-Inputs!$C$8)+AB717/(1+B717)^(10-Inputs!$C$8)+AE717/(1+B717)^(10-Inputs!$C$8)</x:f>
        <x:v>663120.2009598832</x:v>
      </x:c>
      <x:c r="AL717" s="25" t="n">
        <x:f>(AK717+AI717)/Inputs!$C$13</x:f>
        <x:v>549.2603279180421</x:v>
      </x:c>
      <x:c r="AM717" s="26" t="n">
        <x:f>IF(AL717&gt;=Inputs!$C$7,1,0)</x:f>
        <x:v>1</x:v>
      </x:c>
      <x:c r="AN717" s="26" t="n">
        <x:f>IF(Inputs!$C$7&lt;=(1-Inputs!$C$16)*AL717,1,0)</x:f>
        <x:v>1</x:v>
      </x:c>
    </x:row>
    <x:row r="718" ht="20" customHeight="1">
      <x:c r="A718" s="16" t="n">
        <x:v>713</x:v>
      </x:c>
      <x:c r="B718" s="19" t="n">
        <x:v>0.07971833640875259</x:v>
      </x:c>
      <x:c r="C718" s="24" t="n">
        <x:v>0.11784195893855554</x:v>
      </x:c>
      <x:c r="D718" s="19" t="n">
        <x:v>0.039668378492648065</x:v>
      </x:c>
      <x:c r="E718" s="19" t="n">
        <x:v>0.06427026130309883</x:v>
      </x:c>
      <x:c r="F718" s="19" t="n">
        <x:v>-0.18183891365770138</x:v>
      </x:c>
      <x:c r="G718" s="19" t="n">
        <x:v>-0.06976252723987783</x:v>
      </x:c>
      <x:c r="H718" s="19" t="n">
        <x:v>0.7271434662077638</x:v>
      </x:c>
      <x:c r="I718" s="19" t="n">
        <x:v>0.0589960998889012</x:v>
      </x:c>
      <x:c r="J718" s="19" t="n">
        <x:v>0.055569470634605975</x:v>
      </x:c>
      <x:c r="K718" s="19" t="n">
        <x:v>0.05373959112212219</x:v>
      </x:c>
      <x:c r="L718" s="19" t="n">
        <x:v>0.0540612509436221</x:v>
      </x:c>
      <x:c r="M718" s="19" t="n">
        <x:v>0.059439841418853806</x:v>
      </x:c>
      <x:c r="N718" s="19" t="n">
        <x:v>0.0475301635387757</x:v>
      </x:c>
      <x:c r="O718" s="19" t="n">
        <x:v>0.047347217128552756</x:v>
      </x:c>
      <x:c r="P718" s="19" t="n">
        <x:v>0.050738782593056156</x:v>
      </x:c>
      <x:c r="Q718" s="19" t="n">
        <x:v>0.05039828980462176</x:v>
      </x:c>
      <x:c r="R718" s="19" t="n">
        <x:v>0.05784524152716017</x:v>
      </x:c>
      <x:c r="S718" s="21" t="n">
        <x:v>9458.984437249948</x:v>
      </x:c>
      <x:c r="T718" s="21" t="n">
        <x:v>14799.01864397837</x:v>
      </x:c>
      <x:c r="U718" s="21" t="n">
        <x:v>18115.070120039127</x:v>
      </x:c>
      <x:c r="V718" s="21" t="n">
        <x:v>21718.091183595854</x:v>
      </x:c>
      <x:c r="W718" s="21" t="n">
        <x:v>25759.580455334122</x:v>
      </x:c>
      <x:c r="X718" s="21" t="n">
        <x:v>27798.82204118174</x:v>
      </x:c>
      <x:c r="Y718" s="21" t="n">
        <x:v>29335.75781539312</x:v>
      </x:c>
      <x:c r="Z718" s="21" t="n">
        <x:v>30550.145980761306</x:v>
      </x:c>
      <x:c r="AA718" s="21" t="n">
        <x:v>31392.184157650332</x:v>
      </x:c>
      <x:c r="AB718" s="21" t="n">
        <x:v>31810.74444265085</x:v>
      </x:c>
      <x:c r="AC718" s="21" t="n">
        <x:v>41492.27535997938</x:v>
      </x:c>
      <x:c r="AD718" s="25" t="n">
        <x:f>AC718*(1+Inputs!$C$14)*(1-Inputs!$C$14/Inputs!$C$15)</x:f>
        <x:v>32924.12049814363</x:v>
      </x:c>
      <x:c r="AE718" s="25" t="n">
        <x:f>AD718/(B718-Inputs!$C$14)</x:f>
        <x:v>736255.4858301816</x:v>
      </x:c>
      <x:c r="AF718" s="25" t="n">
        <x:f>S718/(1+B718)^1+T718/(1+B718)^2+U718/(1+B718)^3+V718/(1+B718)^4+W718/(1+B718)^5+X718/(1+B718)^6+Y718/(1+B718)^7+Z718/(1+B718)^8+AA718/(1+B718)^9+AB718/(1+B718)^10+AE718/(1+B718)^10</x:f>
        <x:v>493047.95611400116</x:v>
      </x:c>
      <x:c r="AG718" s="25" t="n">
        <x:f>(AF718+Inputs!$C$12)/Inputs!$C$13</x:f>
        <x:v>419.2245585066834</x:v>
      </x:c>
      <x:c r="AH718" s="25" t="n">
        <x:f>(S718+Inputs!$C$11)*Inputs!$C$8-Inputs!$C$11</x:f>
        <x:v>2556.3132569034005</x:v>
      </x:c>
      <x:c r="AI718" s="25" t="n">
        <x:f>Inputs!$C$12+AH718-Inputs!$C$10*Inputs!$C$13</x:f>
        <x:v>24874.228672103396</x:v>
      </x:c>
      <x:c r="AJ718" s="25" t="n">
        <x:f>(S718+Inputs!$C$11)*(1-Inputs!$C$8)</x:f>
        <x:v>6902.671180346549</x:v>
      </x:c>
      <x:c r="AK718" s="25" t="n">
        <x:f>AJ718/(1+B718)^(1-Inputs!$C$8)+T718/(1+B718)^(2-Inputs!$C$8)+U718/(1+B718)^(3-Inputs!$C$8)+V718/(1+B718)^(4-Inputs!$C$8)+W718/(1+B718)^(5-Inputs!$C$8)+X718/(1+B718)^(6-Inputs!$C$8)+Y718/(1+B718)^(7-Inputs!$C$8)+Z718/(1+B718)^(8-Inputs!$C$8)+AA718/(1+B718)^(9-Inputs!$C$8)+AB718/(1+B718)^(10-Inputs!$C$8)+AE718/(1+B718)^(10-Inputs!$C$8)</x:f>
        <x:v>508632.8726022885</x:v>
      </x:c>
      <x:c r="AL718" s="25" t="n">
        <x:f>(AK718+AI718)/Inputs!$C$13</x:f>
        <x:v>425.69994309239263</x:v>
      </x:c>
      <x:c r="AM718" s="26" t="n">
        <x:f>IF(AL718&gt;=Inputs!$C$7,1,0)</x:f>
        <x:v>1</x:v>
      </x:c>
      <x:c r="AN718" s="26" t="n">
        <x:f>IF(Inputs!$C$7&lt;=(1-Inputs!$C$16)*AL718,1,0)</x:f>
        <x:v>1</x:v>
      </x:c>
    </x:row>
    <x:row r="719" ht="20" customHeight="1">
      <x:c r="A719" s="16" t="n">
        <x:v>714</x:v>
      </x:c>
      <x:c r="B719" s="19" t="n">
        <x:v>0.08347629589547559</x:v>
      </x:c>
      <x:c r="C719" s="24" t="n">
        <x:v>0.5881647746081455</x:v>
      </x:c>
      <x:c r="D719" s="19" t="n">
        <x:v>0.022188042805468912</x:v>
      </x:c>
      <x:c r="E719" s="19" t="n">
        <x:v>0.04911623034926692</x:v>
      </x:c>
      <x:c r="F719" s="19" t="n">
        <x:v>-0.18674788438510065</x:v>
      </x:c>
      <x:c r="G719" s="19" t="n">
        <x:v>-0.09907195685046133</x:v>
      </x:c>
      <x:c r="H719" s="19" t="n">
        <x:v>0.9246316313102341</x:v>
      </x:c>
      <x:c r="I719" s="19" t="n">
        <x:v>0.06313759768503246</x:v>
      </x:c>
      <x:c r="J719" s="19" t="n">
        <x:v>0.06783244269660713</x:v>
      </x:c>
      <x:c r="K719" s="19" t="n">
        <x:v>0.06496651747035571</x:v>
      </x:c>
      <x:c r="L719" s="19" t="n">
        <x:v>0.06065154833048268</x:v>
      </x:c>
      <x:c r="M719" s="19" t="n">
        <x:v>0.06753300199079035</x:v>
      </x:c>
      <x:c r="N719" s="19" t="n">
        <x:v>0.060143229534784265</x:v>
      </x:c>
      <x:c r="O719" s="19" t="n">
        <x:v>0.06881580676920407</x:v>
      </x:c>
      <x:c r="P719" s="19" t="n">
        <x:v>0.06504884861209917</x:v>
      </x:c>
      <x:c r="Q719" s="19" t="n">
        <x:v>0.06717618218079566</x:v>
      </x:c>
      <x:c r="R719" s="19" t="n">
        <x:v>0.07089536824249194</x:v>
      </x:c>
      <x:c r="S719" s="21" t="n">
        <x:v>9191.127174745217</x:v>
      </x:c>
      <x:c r="T719" s="21" t="n">
        <x:v>14874.897306989838</x:v>
      </x:c>
      <x:c r="U719" s="21" t="n">
        <x:v>18611.722228063285</x:v>
      </x:c>
      <x:c r="V719" s="21" t="n">
        <x:v>22633.36403329809</x:v>
      </x:c>
      <x:c r="W719" s="21" t="n">
        <x:v>27067.46007973095</x:v>
      </x:c>
      <x:c r="X719" s="21" t="n">
        <x:v>28704.973040772737</x:v>
      </x:c>
      <x:c r="Y719" s="21" t="n">
        <x:v>29880.540749941207</x:v>
      </x:c>
      <x:c r="Z719" s="21" t="n">
        <x:v>30830.352977912466</x:v>
      </x:c>
      <x:c r="AA719" s="21" t="n">
        <x:v>31487.586451089974</x:v>
      </x:c>
      <x:c r="AB719" s="21" t="n">
        <x:v>31842.95007252955</x:v>
      </x:c>
      <x:c r="AC719" s="21" t="n">
        <x:v>41534.28270329942</x:v>
      </x:c>
      <x:c r="AD719" s="25" t="n">
        <x:f>AC719*(1+Inputs!$C$14)*(1-Inputs!$C$14/Inputs!$C$15)</x:f>
        <x:v>32957.45332506808</x:v>
      </x:c>
      <x:c r="AE719" s="25" t="n">
        <x:f>AD719/(B719-Inputs!$C$14)</x:f>
        <x:v>679867.4015054868</x:v>
      </x:c>
      <x:c r="AF719" s="25" t="n">
        <x:f>S719/(1+B719)^1+T719/(1+B719)^2+U719/(1+B719)^3+V719/(1+B719)^4+W719/(1+B719)^5+X719/(1+B719)^6+Y719/(1+B719)^7+Z719/(1+B719)^8+AA719/(1+B719)^9+AB719/(1+B719)^10+AE719/(1+B719)^10</x:f>
        <x:v>455899.91829248803</x:v>
      </x:c>
      <x:c r="AG719" s="25" t="n">
        <x:f>(AF719+Inputs!$C$12)/Inputs!$C$13</x:f>
        <x:v>389.58312065358393</x:v>
      </x:c>
      <x:c r="AH719" s="25" t="n">
        <x:f>(S719+Inputs!$C$11)*Inputs!$C$8-Inputs!$C$11</x:f>
        <x:v>2430.823964058719</x:v>
      </x:c>
      <x:c r="AI719" s="25" t="n">
        <x:f>Inputs!$C$12+AH719-Inputs!$C$10*Inputs!$C$13</x:f>
        <x:v>24748.739379258717</x:v>
      </x:c>
      <x:c r="AJ719" s="25" t="n">
        <x:f>(S719+Inputs!$C$11)*(1-Inputs!$C$8)</x:f>
        <x:v>6760.303210686499</x:v>
      </x:c>
      <x:c r="AK719" s="25" t="n">
        <x:f>AJ719/(1+B719)^(1-Inputs!$C$8)+T719/(1+B719)^(2-Inputs!$C$8)+U719/(1+B719)^(3-Inputs!$C$8)+V719/(1+B719)^(4-Inputs!$C$8)+W719/(1+B719)^(5-Inputs!$C$8)+X719/(1+B719)^(6-Inputs!$C$8)+Y719/(1+B719)^(7-Inputs!$C$8)+Z719/(1+B719)^(8-Inputs!$C$8)+AA719/(1+B719)^(9-Inputs!$C$8)+AB719/(1+B719)^(10-Inputs!$C$8)+AE719/(1+B719)^(10-Inputs!$C$8)</x:f>
        <x:v>471020.35678294813</x:v>
      </x:c>
      <x:c r="AL719" s="25" t="n">
        <x:f>(AK719+AI719)/Inputs!$C$13</x:f>
        <x:v>395.5877541631303</x:v>
      </x:c>
      <x:c r="AM719" s="26" t="n">
        <x:f>IF(AL719&gt;=Inputs!$C$7,1,0)</x:f>
        <x:v>1</x:v>
      </x:c>
      <x:c r="AN719" s="26" t="n">
        <x:f>IF(Inputs!$C$7&lt;=(1-Inputs!$C$16)*AL719,1,0)</x:f>
        <x:v>1</x:v>
      </x:c>
    </x:row>
    <x:row r="720" ht="20" customHeight="1">
      <x:c r="A720" s="16" t="n">
        <x:v>715</x:v>
      </x:c>
      <x:c r="B720" s="19" t="n">
        <x:v>0.09133475253377435</x:v>
      </x:c>
      <x:c r="C720" s="24" t="n">
        <x:v>0.2732603122394437</x:v>
      </x:c>
      <x:c r="D720" s="19" t="n">
        <x:v>0.031195280489673394</x:v>
      </x:c>
      <x:c r="E720" s="19" t="n">
        <x:v>0.057692637436607866</x:v>
      </x:c>
      <x:c r="F720" s="19" t="n">
        <x:v>-0.19370990196131177</x:v>
      </x:c>
      <x:c r="G720" s="19" t="n">
        <x:v>-0.06901559280213235</x:v>
      </x:c>
      <x:c r="H720" s="19" t="n">
        <x:v>0.6188473594399682</x:v>
      </x:c>
      <x:c r="I720" s="19" t="n">
        <x:v>0.061830790856682825</x:v>
      </x:c>
      <x:c r="J720" s="19" t="n">
        <x:v>0.06609871606344882</x:v>
      </x:c>
      <x:c r="K720" s="19" t="n">
        <x:v>0.06506011260608943</x:v>
      </x:c>
      <x:c r="L720" s="19" t="n">
        <x:v>0.06357213183558201</x:v>
      </x:c>
      <x:c r="M720" s="19" t="n">
        <x:v>0.06246699256511079</x:v>
      </x:c>
      <x:c r="N720" s="19" t="n">
        <x:v>0.06790115992050574</x:v>
      </x:c>
      <x:c r="O720" s="19" t="n">
        <x:v>0.06541884912750562</x:v>
      </x:c>
      <x:c r="P720" s="19" t="n">
        <x:v>0.07265959681884282</x:v>
      </x:c>
      <x:c r="Q720" s="19" t="n">
        <x:v>0.06694522252717093</x:v>
      </x:c>
      <x:c r="R720" s="19" t="n">
        <x:v>0.06399863683580748</x:v>
      </x:c>
      <x:c r="S720" s="21" t="n">
        <x:v>9217.541050324015</x:v>
      </x:c>
      <x:c r="T720" s="21" t="n">
        <x:v>14518.03459267948</x:v>
      </x:c>
      <x:c r="U720" s="21" t="n">
        <x:v>17780.606478079935</x:v>
      </x:c>
      <x:c r="V720" s="21" t="n">
        <x:v>21298.166050564065</x:v>
      </x:c>
      <x:c r="W720" s="21" t="n">
        <x:v>25219.799601158233</x:v>
      </x:c>
      <x:c r="X720" s="21" t="n">
        <x:v>26997.054479982173</x:v>
      </x:c>
      <x:c r="Y720" s="21" t="n">
        <x:v>28394.241282925555</x:v>
      </x:c>
      <x:c r="Z720" s="21" t="n">
        <x:v>29504.306051730295</x:v>
      </x:c>
      <x:c r="AA720" s="21" t="n">
        <x:v>30301.11460750665</x:v>
      </x:c>
      <x:c r="AB720" s="21" t="n">
        <x:v>30727.23920057275</x:v>
      </x:c>
      <x:c r="AC720" s="21" t="n">
        <x:v>40079.00765292098</x:v>
      </x:c>
      <x:c r="AD720" s="25" t="n">
        <x:f>AC720*(1+Inputs!$C$14)*(1-Inputs!$C$14/Inputs!$C$15)</x:f>
        <x:v>31802.692572592787</x:v>
      </x:c>
      <x:c r="AE720" s="25" t="n">
        <x:f>AD720/(B720-Inputs!$C$14)</x:f>
        <x:v>564530.6163992846</x:v>
      </x:c>
      <x:c r="AF720" s="25" t="n">
        <x:f>S720/(1+B720)^1+T720/(1+B720)^2+U720/(1+B720)^3+V720/(1+B720)^4+W720/(1+B720)^5+X720/(1+B720)^6+Y720/(1+B720)^7+Z720/(1+B720)^8+AA720/(1+B720)^9+AB720/(1+B720)^10+AE720/(1+B720)^10</x:f>
        <x:v>373847.3752762918</x:v>
      </x:c>
      <x:c r="AG720" s="25" t="n">
        <x:f>(AF720+Inputs!$C$12)/Inputs!$C$13</x:f>
        <x:v>324.11114697386364</x:v>
      </x:c>
      <x:c r="AH720" s="25" t="n">
        <x:f>(S720+Inputs!$C$11)*Inputs!$C$8-Inputs!$C$11</x:f>
        <x:v>2443.198683850429</x:v>
      </x:c>
      <x:c r="AI720" s="25" t="n">
        <x:f>Inputs!$C$12+AH720-Inputs!$C$10*Inputs!$C$13</x:f>
        <x:v>24761.11409905043</x:v>
      </x:c>
      <x:c r="AJ720" s="25" t="n">
        <x:f>(S720+Inputs!$C$11)*(1-Inputs!$C$8)</x:f>
        <x:v>6774.3423664735865</x:v>
      </x:c>
      <x:c r="AK720" s="25" t="n">
        <x:f>AJ720/(1+B720)^(1-Inputs!$C$8)+T720/(1+B720)^(2-Inputs!$C$8)+U720/(1+B720)^(3-Inputs!$C$8)+V720/(1+B720)^(4-Inputs!$C$8)+W720/(1+B720)^(5-Inputs!$C$8)+X720/(1+B720)^(6-Inputs!$C$8)+Y720/(1+B720)^(7-Inputs!$C$8)+Z720/(1+B720)^(8-Inputs!$C$8)+AA720/(1+B720)^(9-Inputs!$C$8)+AB720/(1+B720)^(10-Inputs!$C$8)+AE720/(1+B720)^(10-Inputs!$C$8)</x:f>
        <x:v>387140.73535537894</x:v>
      </x:c>
      <x:c r="AL720" s="25" t="n">
        <x:f>(AK720+AI720)/Inputs!$C$13</x:f>
        <x:v>328.6677786547739</x:v>
      </x:c>
      <x:c r="AM720" s="26" t="n">
        <x:f>IF(AL720&gt;=Inputs!$C$7,1,0)</x:f>
        <x:v>1</x:v>
      </x:c>
      <x:c r="AN720" s="26" t="n">
        <x:f>IF(Inputs!$C$7&lt;=(1-Inputs!$C$16)*AL720,1,0)</x:f>
        <x:v>0</x:v>
      </x:c>
    </x:row>
    <x:row r="721" ht="20" customHeight="1">
      <x:c r="A721" s="16" t="n">
        <x:v>716</x:v>
      </x:c>
      <x:c r="B721" s="19" t="n">
        <x:v>0.07415436806878077</x:v>
      </x:c>
      <x:c r="C721" s="24" t="n">
        <x:v>0.47035745982813637</x:v>
      </x:c>
      <x:c r="D721" s="19" t="n">
        <x:v>0.04011697046252181</x:v>
      </x:c>
      <x:c r="E721" s="19" t="n">
        <x:v>0.04132616221569635</x:v>
      </x:c>
      <x:c r="F721" s="19" t="n">
        <x:v>-0.17254041879061677</x:v>
      </x:c>
      <x:c r="G721" s="19" t="n">
        <x:v>-0.055219571742428</x:v>
      </x:c>
      <x:c r="H721" s="19" t="n">
        <x:v>0.4899785402221539</x:v>
      </x:c>
      <x:c r="I721" s="19" t="n">
        <x:v>0.07202143434631694</x:v>
      </x:c>
      <x:c r="J721" s="19" t="n">
        <x:v>0.062148556674118255</x:v>
      </x:c>
      <x:c r="K721" s="19" t="n">
        <x:v>0.06751973262497472</x:v>
      </x:c>
      <x:c r="L721" s="19" t="n">
        <x:v>0.06789816214391863</x:v>
      </x:c>
      <x:c r="M721" s="19" t="n">
        <x:v>0.0678616360172225</x:v>
      </x:c>
      <x:c r="N721" s="19" t="n">
        <x:v>0.06999297408585903</x:v>
      </x:c>
      <x:c r="O721" s="19" t="n">
        <x:v>0.06341503024611825</x:v>
      </x:c>
      <x:c r="P721" s="19" t="n">
        <x:v>0.07167667588371729</x:v>
      </x:c>
      <x:c r="Q721" s="19" t="n">
        <x:v>0.06636199259413957</x:v>
      </x:c>
      <x:c r="R721" s="19" t="n">
        <x:v>0.06546719138491768</x:v>
      </x:c>
      <x:c r="S721" s="21" t="n">
        <x:v>9619.479479186068</x:v>
      </x:c>
      <x:c r="T721" s="21" t="n">
        <x:v>15137.428692997444</x:v>
      </x:c>
      <x:c r="U721" s="21" t="n">
        <x:v>18352.680068872345</x:v>
      </x:c>
      <x:c r="V721" s="21" t="n">
        <x:v>21824.039053434397</x:v>
      </x:c>
      <x:c r="W721" s="21" t="n">
        <x:v>25728.941790137065</x:v>
      </x:c>
      <x:c r="X721" s="21" t="n">
        <x:v>27394.913907050548</x:v>
      </x:c>
      <x:c r="Y721" s="21" t="n">
        <x:v>28722.17781196176</x:v>
      </x:c>
      <x:c r="Z721" s="21" t="n">
        <x:v>29761.146045354493</x:v>
      </x:c>
      <x:c r="AA721" s="21" t="n">
        <x:v>30506.797748097404</x:v>
      </x:c>
      <x:c r="AB721" s="21" t="n">
        <x:v>30903.065521218345</x:v>
      </x:c>
      <x:c r="AC721" s="21" t="n">
        <x:v>40308.34633202393</x:v>
      </x:c>
      <x:c r="AD721" s="25" t="n">
        <x:f>AC721*(1+Inputs!$C$14)*(1-Inputs!$C$14/Inputs!$C$15)</x:f>
        <x:v>31984.672814460984</x:v>
      </x:c>
      <x:c r="AE721" s="25" t="n">
        <x:f>AD721/(B721-Inputs!$C$14)</x:f>
        <x:v>816886.4520626385</x:v>
      </x:c>
      <x:c r="AF721" s="25" t="n">
        <x:f>S721/(1+B721)^1+T721/(1+B721)^2+U721/(1+B721)^3+V721/(1+B721)^4+W721/(1+B721)^5+X721/(1+B721)^6+Y721/(1+B721)^7+Z721/(1+B721)^8+AA721/(1+B721)^9+AB721/(1+B721)^10+AE721/(1+B721)^10</x:f>
        <x:v>553921.3087892608</x:v>
      </x:c>
      <x:c r="AG721" s="25" t="n">
        <x:f>(AF721+Inputs!$C$12)/Inputs!$C$13</x:f>
        <x:v>467.79707555060054</x:v>
      </x:c>
      <x:c r="AH721" s="25" t="n">
        <x:f>(S721+Inputs!$C$11)*Inputs!$C$8-Inputs!$C$11</x:f>
        <x:v>2631.5040847693635</x:v>
      </x:c>
      <x:c r="AI721" s="25" t="n">
        <x:f>Inputs!$C$12+AH721-Inputs!$C$10*Inputs!$C$13</x:f>
        <x:v>24949.419499969357</x:v>
      </x:c>
      <x:c r="AJ721" s="25" t="n">
        <x:f>(S721+Inputs!$C$11)*(1-Inputs!$C$8)</x:f>
        <x:v>6987.975394416705</x:v>
      </x:c>
      <x:c r="AK721" s="25" t="n">
        <x:f>AJ721/(1+B721)^(1-Inputs!$C$8)+T721/(1+B721)^(2-Inputs!$C$8)+U721/(1+B721)^(3-Inputs!$C$8)+V721/(1+B721)^(4-Inputs!$C$8)+W721/(1+B721)^(5-Inputs!$C$8)+X721/(1+B721)^(6-Inputs!$C$8)+Y721/(1+B721)^(7-Inputs!$C$8)+Z721/(1+B721)^(8-Inputs!$C$8)+AA721/(1+B721)^(9-Inputs!$C$8)+AB721/(1+B721)^(10-Inputs!$C$8)+AE721/(1+B721)^(10-Inputs!$C$8)</x:f>
        <x:v>570266.1399720553</x:v>
      </x:c>
      <x:c r="AL721" s="25" t="n">
        <x:f>(AK721+AI721)/Inputs!$C$13</x:f>
        <x:v>474.9388137284197</x:v>
      </x:c>
      <x:c r="AM721" s="26" t="n">
        <x:f>IF(AL721&gt;=Inputs!$C$7,1,0)</x:f>
        <x:v>1</x:v>
      </x:c>
      <x:c r="AN721" s="26" t="n">
        <x:f>IF(Inputs!$C$7&lt;=(1-Inputs!$C$16)*AL721,1,0)</x:f>
        <x:v>1</x:v>
      </x:c>
    </x:row>
    <x:row r="722" ht="20" customHeight="1">
      <x:c r="A722" s="16" t="n">
        <x:v>717</x:v>
      </x:c>
      <x:c r="B722" s="19" t="n">
        <x:v>0.08563818518866996</x:v>
      </x:c>
      <x:c r="C722" s="24" t="n">
        <x:v>0.1898122482889164</x:v>
      </x:c>
      <x:c r="D722" s="19" t="n">
        <x:v>0.030787951150800554</x:v>
      </x:c>
      <x:c r="E722" s="19" t="n">
        <x:v>0.04299823015993212</x:v>
      </x:c>
      <x:c r="F722" s="19" t="n">
        <x:v>-0.12342323264059474</x:v>
      </x:c>
      <x:c r="G722" s="19" t="n">
        <x:v>-0.051012779286160714</x:v>
      </x:c>
      <x:c r="H722" s="19" t="n">
        <x:v>0.9013574129432698</x:v>
      </x:c>
      <x:c r="I722" s="19" t="n">
        <x:v>0.06707260032044474</x:v>
      </x:c>
      <x:c r="J722" s="19" t="n">
        <x:v>0.056549315417163376</x:v>
      </x:c>
      <x:c r="K722" s="19" t="n">
        <x:v>0.06300227379493549</x:v>
      </x:c>
      <x:c r="L722" s="19" t="n">
        <x:v>0.06999404361736992</x:v>
      </x:c>
      <x:c r="M722" s="19" t="n">
        <x:v>0.0660267863907086</x:v>
      </x:c>
      <x:c r="N722" s="19" t="n">
        <x:v>0.06609357152546749</x:v>
      </x:c>
      <x:c r="O722" s="19" t="n">
        <x:v>0.06299178284209689</x:v>
      </x:c>
      <x:c r="P722" s="19" t="n">
        <x:v>0.0668912055609087</x:v>
      </x:c>
      <x:c r="Q722" s="19" t="n">
        <x:v>0.05985748319339223</x:v>
      </x:c>
      <x:c r="R722" s="19" t="n">
        <x:v>0.05980122142231607</x:v>
      </x:c>
      <x:c r="S722" s="21" t="n">
        <x:v>10537.913058973365</x:v>
      </x:c>
      <x:c r="T722" s="21" t="n">
        <x:v>15977.923795126788</x:v>
      </x:c>
      <x:c r="U722" s="21" t="n">
        <x:v>18773.369348842898</x:v>
      </x:c>
      <x:c r="V722" s="21" t="n">
        <x:v>21731.73087271242</x:v>
      </x:c>
      <x:c r="W722" s="21" t="n">
        <x:v>24975.759508805735</x:v>
      </x:c>
      <x:c r="X722" s="21" t="n">
        <x:v>26467.57178772331</x:v>
      </x:c>
      <x:c r="Y722" s="21" t="n">
        <x:v>27618.59087406903</x:v>
      </x:c>
      <x:c r="Z722" s="21" t="n">
        <x:v>28538.718624110465</x:v>
      </x:c>
      <x:c r="AA722" s="21" t="n">
        <x:v>29214.99614151965</x:v>
      </x:c>
      <x:c r="AB722" s="21" t="n">
        <x:v>29611.069361231355</x:v>
      </x:c>
      <x:c r="AC722" s="21" t="n">
        <x:v>38623.13394943221</x:v>
      </x:c>
      <x:c r="AD722" s="25" t="n">
        <x:f>AC722*(1+Inputs!$C$14)*(1-Inputs!$C$14/Inputs!$C$15)</x:f>
        <x:v>30647.456788874453</x:v>
      </x:c>
      <x:c r="AE722" s="25" t="n">
        <x:f>AD722/(B722-Inputs!$C$14)</x:f>
        <x:v>605224.232951612</x:v>
      </x:c>
      <x:c r="AF722" s="25" t="n">
        <x:f>S722/(1+B722)^1+T722/(1+B722)^2+U722/(1+B722)^3+V722/(1+B722)^4+W722/(1+B722)^5+X722/(1+B722)^6+Y722/(1+B722)^7+Z722/(1+B722)^8+AA722/(1+B722)^9+AB722/(1+B722)^10+AE722/(1+B722)^10</x:f>
        <x:v>409712.4381524471</x:v>
      </x:c>
      <x:c r="AG722" s="25" t="n">
        <x:f>(AF722+Inputs!$C$12)/Inputs!$C$13</x:f>
        <x:v>352.72886394316777</x:v>
      </x:c>
      <x:c r="AH722" s="25" t="n">
        <x:f>(S722+Inputs!$C$11)*Inputs!$C$8-Inputs!$C$11</x:f>
        <x:v>3061.783926258755</x:v>
      </x:c>
      <x:c r="AI722" s="25" t="n">
        <x:f>Inputs!$C$12+AH722-Inputs!$C$10*Inputs!$C$13</x:f>
        <x:v>25379.69934145875</x:v>
      </x:c>
      <x:c r="AJ722" s="25" t="n">
        <x:f>(S722+Inputs!$C$11)*(1-Inputs!$C$8)</x:f>
        <x:v>7476.129132714611</x:v>
      </x:c>
      <x:c r="AK722" s="25" t="n">
        <x:f>AJ722/(1+B722)^(1-Inputs!$C$8)+T722/(1+B722)^(2-Inputs!$C$8)+U722/(1+B722)^(3-Inputs!$C$8)+V722/(1+B722)^(4-Inputs!$C$8)+W722/(1+B722)^(5-Inputs!$C$8)+X722/(1+B722)^(6-Inputs!$C$8)+Y722/(1+B722)^(7-Inputs!$C$8)+Z722/(1+B722)^(8-Inputs!$C$8)+AA722/(1+B722)^(9-Inputs!$C$8)+AB722/(1+B722)^(10-Inputs!$C$8)+AE722/(1+B722)^(10-Inputs!$C$8)</x:f>
        <x:v>422860.93833873165</x:v>
      </x:c>
      <x:c r="AL722" s="25" t="n">
        <x:f>(AK722+AI722)/Inputs!$C$13</x:f>
        <x:v>357.66349406849764</x:v>
      </x:c>
      <x:c r="AM722" s="26" t="n">
        <x:f>IF(AL722&gt;=Inputs!$C$7,1,0)</x:f>
        <x:v>1</x:v>
      </x:c>
      <x:c r="AN722" s="26" t="n">
        <x:f>IF(Inputs!$C$7&lt;=(1-Inputs!$C$16)*AL722,1,0)</x:f>
        <x:v>1</x:v>
      </x:c>
    </x:row>
    <x:row r="723" ht="20" customHeight="1">
      <x:c r="A723" s="16" t="n">
        <x:v>718</x:v>
      </x:c>
      <x:c r="B723" s="19" t="n">
        <x:v>0.08459257085142327</x:v>
      </x:c>
      <x:c r="C723" s="24" t="n">
        <x:v>0.3335207320554616</x:v>
      </x:c>
      <x:c r="D723" s="19" t="n">
        <x:v>0.024799431962638608</x:v>
      </x:c>
      <x:c r="E723" s="19" t="n">
        <x:v>0.04858763511165563</x:v>
      </x:c>
      <x:c r="F723" s="19" t="n">
        <x:v>-0.19243375010804473</x:v>
      </x:c>
      <x:c r="G723" s="19" t="n">
        <x:v>-0.07285382773317622</x:v>
      </x:c>
      <x:c r="H723" s="19" t="n">
        <x:v>0.5562188487575952</x:v>
      </x:c>
      <x:c r="I723" s="19" t="n">
        <x:v>0.06456418917118413</x:v>
      </x:c>
      <x:c r="J723" s="19" t="n">
        <x:v>0.05519787718471321</x:v>
      </x:c>
      <x:c r="K723" s="19" t="n">
        <x:v>0.05811966649942747</x:v>
      </x:c>
      <x:c r="L723" s="19" t="n">
        <x:v>0.05246964696697319</x:v>
      </x:c>
      <x:c r="M723" s="19" t="n">
        <x:v>0.0687419274303045</x:v>
      </x:c>
      <x:c r="N723" s="19" t="n">
        <x:v>0.060870790036266276</x:v>
      </x:c>
      <x:c r="O723" s="19" t="n">
        <x:v>0.052694468645303236</x:v>
      </x:c>
      <x:c r="P723" s="19" t="n">
        <x:v>0.06699519505515242</x:v>
      </x:c>
      <x:c r="Q723" s="19" t="n">
        <x:v>0.06989616280305769</x:v>
      </x:c>
      <x:c r="R723" s="19" t="n">
        <x:v>0.05684759901982375</x:v>
      </x:c>
      <x:c r="S723" s="21" t="n">
        <x:v>9167.185020730672</x:v>
      </x:c>
      <x:c r="T723" s="21" t="n">
        <x:v>14398.821957380598</x:v>
      </x:c>
      <x:c r="U723" s="21" t="n">
        <x:v>17398.329690451348</x:v>
      </x:c>
      <x:c r="V723" s="21" t="n">
        <x:v>20556.140066180804</x:v>
      </x:c>
      <x:c r="W723" s="21" t="n">
        <x:v>24038.439596423017</x:v>
      </x:c>
      <x:c r="X723" s="21" t="n">
        <x:v>25529.461329928272</x:v>
      </x:c>
      <x:c r="Y723" s="21" t="n">
        <x:v>26665.908638387282</x:v>
      </x:c>
      <x:c r="Z723" s="21" t="n">
        <x:v>27575.97185607848</x:v>
      </x:c>
      <x:c r="AA723" s="21" t="n">
        <x:v>28279.02904418918</x:v>
      </x:c>
      <x:c r="AB723" s="21" t="n">
        <x:v>28715.472451558093</x:v>
      </x:c>
      <x:c r="AC723" s="21" t="n">
        <x:v>37454.96406724968</x:v>
      </x:c>
      <x:c r="AD723" s="25" t="n">
        <x:f>AC723*(1+Inputs!$C$14)*(1-Inputs!$C$14/Inputs!$C$15)</x:f>
        <x:v>29720.513987362618</x:v>
      </x:c>
      <x:c r="AE723" s="25" t="n">
        <x:f>AD723/(B723-Inputs!$C$14)</x:f>
        <x:v>599293.6739739449</x:v>
      </x:c>
      <x:c r="AF723" s="25" t="n">
        <x:f>S723/(1+B723)^1+T723/(1+B723)^2+U723/(1+B723)^3+V723/(1+B723)^4+W723/(1+B723)^5+X723/(1+B723)^6+Y723/(1+B723)^7+Z723/(1+B723)^8+AA723/(1+B723)^9+AB723/(1+B723)^10+AE723/(1+B723)^10</x:f>
        <x:v>402810.4782917101</x:v>
      </x:c>
      <x:c r="AG723" s="25" t="n">
        <x:f>(AF723+Inputs!$C$12)/Inputs!$C$13</x:f>
        <x:v>347.2216009415632</x:v>
      </x:c>
      <x:c r="AH723" s="25" t="n">
        <x:f>(S723+Inputs!$C$11)*Inputs!$C$8-Inputs!$C$11</x:f>
        <x:v>2419.6072288902606</x:v>
      </x:c>
      <x:c r="AI723" s="25" t="n">
        <x:f>Inputs!$C$12+AH723-Inputs!$C$10*Inputs!$C$13</x:f>
        <x:v>24737.522644090255</x:v>
      </x:c>
      <x:c r="AJ723" s="25" t="n">
        <x:f>(S723+Inputs!$C$11)*(1-Inputs!$C$8)</x:f>
        <x:v>6747.577791840413</x:v>
      </x:c>
      <x:c r="AK723" s="25" t="n">
        <x:f>AJ723/(1+B723)^(1-Inputs!$C$8)+T723/(1+B723)^(2-Inputs!$C$8)+U723/(1+B723)^(3-Inputs!$C$8)+V723/(1+B723)^(4-Inputs!$C$8)+W723/(1+B723)^(5-Inputs!$C$8)+X723/(1+B723)^(6-Inputs!$C$8)+Y723/(1+B723)^(7-Inputs!$C$8)+Z723/(1+B723)^(8-Inputs!$C$8)+AA723/(1+B723)^(9-Inputs!$C$8)+AB723/(1+B723)^(10-Inputs!$C$8)+AE723/(1+B723)^(10-Inputs!$C$8)</x:f>
        <x:v>416112.71613744413</x:v>
      </x:c>
      <x:c r="AL723" s="25" t="n">
        <x:f>(AK723+AI723)/Inputs!$C$13</x:f>
        <x:v>351.766492167168</x:v>
      </x:c>
      <x:c r="AM723" s="26" t="n">
        <x:f>IF(AL723&gt;=Inputs!$C$7,1,0)</x:f>
        <x:v>1</x:v>
      </x:c>
      <x:c r="AN723" s="26" t="n">
        <x:f>IF(Inputs!$C$7&lt;=(1-Inputs!$C$16)*AL723,1,0)</x:f>
        <x:v>1</x:v>
      </x:c>
    </x:row>
    <x:row r="724" ht="20" customHeight="1">
      <x:c r="A724" s="16" t="n">
        <x:v>719</x:v>
      </x:c>
      <x:c r="B724" s="19" t="n">
        <x:v>0.0975110326459027</x:v>
      </x:c>
      <x:c r="C724" s="24" t="n">
        <x:v>0.5761560785382756</x:v>
      </x:c>
      <x:c r="D724" s="19" t="n">
        <x:v>0.025559670617754195</x:v>
      </x:c>
      <x:c r="E724" s="19" t="n">
        <x:v>0.03946261895933362</x:v>
      </x:c>
      <x:c r="F724" s="19" t="n">
        <x:v>-0.18959946935509495</x:v>
      </x:c>
      <x:c r="G724" s="19" t="n">
        <x:v>-0.03677652059634909</x:v>
      </x:c>
      <x:c r="H724" s="19" t="n">
        <x:v>0.8984598685350136</x:v>
      </x:c>
      <x:c r="I724" s="19" t="n">
        <x:v>0.059729497303470686</x:v>
      </x:c>
      <x:c r="J724" s="19" t="n">
        <x:v>0.06265679671079283</x:v>
      </x:c>
      <x:c r="K724" s="19" t="n">
        <x:v>0.07214764107567931</x:v>
      </x:c>
      <x:c r="L724" s="19" t="n">
        <x:v>0.07367980337170024</x:v>
      </x:c>
      <x:c r="M724" s="19" t="n">
        <x:v>0.06571255398251538</x:v>
      </x:c>
      <x:c r="N724" s="19" t="n">
        <x:v>0.06258513550099565</x:v>
      </x:c>
      <x:c r="O724" s="19" t="n">
        <x:v>0.059046551755637895</x:v>
      </x:c>
      <x:c r="P724" s="19" t="n">
        <x:v>0.06700675879560208</x:v>
      </x:c>
      <x:c r="Q724" s="19" t="n">
        <x:v>0.06719435212355734</x:v>
      </x:c>
      <x:c r="R724" s="19" t="n">
        <x:v>0.06617616612160987</x:v>
      </x:c>
      <x:c r="S724" s="21" t="n">
        <x:v>9434.520968293002</x:v>
      </x:c>
      <x:c r="T724" s="21" t="n">
        <x:v>14934.284697388626</x:v>
      </x:c>
      <x:c r="U724" s="21" t="n">
        <x:v>18378.118082030975</x:v>
      </x:c>
      <x:c r="V724" s="21" t="n">
        <x:v>22249.99609423458</x:v>
      </x:c>
      <x:c r="W724" s="21" t="n">
        <x:v>26505.98270351792</x:v>
      </x:c>
      <x:c r="X724" s="21" t="n">
        <x:v>28016.95801976327</x:v>
      </x:c>
      <x:c r="Y724" s="21" t="n">
        <x:v>29102.290691977887</x:v>
      </x:c>
      <x:c r="Z724" s="21" t="n">
        <x:v>29962.05532606026</x:v>
      </x:c>
      <x:c r="AA724" s="21" t="n">
        <x:v>30593.192493742034</x:v>
      </x:c>
      <x:c r="AB724" s="21" t="n">
        <x:v>30954.943158775066</x:v>
      </x:c>
      <x:c r="AC724" s="21" t="n">
        <x:v>40376.01281579357</x:v>
      </x:c>
      <x:c r="AD724" s="25" t="n">
        <x:f>AC724*(1+Inputs!$C$14)*(1-Inputs!$C$14/Inputs!$C$15)</x:f>
        <x:v>32038.366169332192</x:v>
      </x:c>
      <x:c r="AE724" s="25" t="n">
        <x:f>AD724/(B724-Inputs!$C$14)</x:f>
        <x:v>512523.38688460545</x:v>
      </x:c>
      <x:c r="AF724" s="25" t="n">
        <x:f>S724/(1+B724)^1+T724/(1+B724)^2+U724/(1+B724)^3+V724/(1+B724)^4+W724/(1+B724)^5+X724/(1+B724)^6+Y724/(1+B724)^7+Z724/(1+B724)^8+AA724/(1+B724)^9+AB724/(1+B724)^10+AE724/(1+B724)^10</x:f>
        <x:v>339891.5806576387</x:v>
      </x:c>
      <x:c r="AG724" s="25" t="n">
        <x:f>(AF724+Inputs!$C$12)/Inputs!$C$13</x:f>
        <x:v>297.0168874929891</x:v>
      </x:c>
      <x:c r="AH724" s="25" t="n">
        <x:f>(S724+Inputs!$C$11)*Inputs!$C$8-Inputs!$C$11</x:f>
        <x:v>2544.852289255078</x:v>
      </x:c>
      <x:c r="AI724" s="25" t="n">
        <x:f>Inputs!$C$12+AH724-Inputs!$C$10*Inputs!$C$13</x:f>
        <x:v>24862.767704455073</x:v>
      </x:c>
      <x:c r="AJ724" s="25" t="n">
        <x:f>(S724+Inputs!$C$11)*(1-Inputs!$C$8)</x:f>
        <x:v>6889.668679037924</x:v>
      </x:c>
      <x:c r="AK724" s="25" t="n">
        <x:f>AJ724/(1+B724)^(1-Inputs!$C$8)+T724/(1+B724)^(2-Inputs!$C$8)+U724/(1+B724)^(3-Inputs!$C$8)+V724/(1+B724)^(4-Inputs!$C$8)+W724/(1+B724)^(5-Inputs!$C$8)+X724/(1+B724)^(6-Inputs!$C$8)+Y724/(1+B724)^(7-Inputs!$C$8)+Z724/(1+B724)^(8-Inputs!$C$8)+AA724/(1+B724)^(9-Inputs!$C$8)+AB724/(1+B724)^(10-Inputs!$C$8)+AE724/(1+B724)^(10-Inputs!$C$8)</x:f>
        <x:v>352613.37170308095</x:v>
      </x:c>
      <x:c r="AL724" s="25" t="n">
        <x:f>(AK724+AI724)/Inputs!$C$13</x:f>
        <x:v>301.1985607701925</x:v>
      </x:c>
      <x:c r="AM724" s="26" t="n">
        <x:f>IF(AL724&gt;=Inputs!$C$7,1,0)</x:f>
        <x:v>1</x:v>
      </x:c>
      <x:c r="AN724" s="26" t="n">
        <x:f>IF(Inputs!$C$7&lt;=(1-Inputs!$C$16)*AL724,1,0)</x:f>
        <x:v>0</x:v>
      </x:c>
    </x:row>
    <x:row r="725" ht="20" customHeight="1">
      <x:c r="A725" s="16" t="n">
        <x:v>720</x:v>
      </x:c>
      <x:c r="B725" s="19" t="n">
        <x:v>0.08638219790663738</x:v>
      </x:c>
      <x:c r="C725" s="24" t="n">
        <x:v>0.7845480946582768</x:v>
      </x:c>
      <x:c r="D725" s="19" t="n">
        <x:v>0.013682082654712248</x:v>
      </x:c>
      <x:c r="E725" s="19" t="n">
        <x:v>0.04641095987850264</x:v>
      </x:c>
      <x:c r="F725" s="19" t="n">
        <x:v>-0.13051311311185035</x:v>
      </x:c>
      <x:c r="G725" s="19" t="n">
        <x:v>-0.059588320391303004</x:v>
      </x:c>
      <x:c r="H725" s="19" t="n">
        <x:v>0.42168767281785335</x:v>
      </x:c>
      <x:c r="I725" s="19" t="n">
        <x:v>0.06769163404005327</x:v>
      </x:c>
      <x:c r="J725" s="19" t="n">
        <x:v>0.0696145695041821</x:v>
      </x:c>
      <x:c r="K725" s="19" t="n">
        <x:v>0.06787262673102418</x:v>
      </x:c>
      <x:c r="L725" s="19" t="n">
        <x:v>0.055726494268220676</x:v>
      </x:c>
      <x:c r="M725" s="19" t="n">
        <x:v>0.059882004498084604</x:v>
      </x:c>
      <x:c r="N725" s="19" t="n">
        <x:v>0.0671534478256433</x:v>
      </x:c>
      <x:c r="O725" s="19" t="n">
        <x:v>0.051832140703435246</x:v>
      </x:c>
      <x:c r="P725" s="19" t="n">
        <x:v>0.06166680463418857</x:v>
      </x:c>
      <x:c r="Q725" s="19" t="n">
        <x:v>0.06943208769315448</x:v>
      </x:c>
      <x:c r="R725" s="19" t="n">
        <x:v>0.06390944047401831</x:v>
      </x:c>
      <x:c r="S725" s="21" t="n">
        <x:v>10303.34735206354</x:v>
      </x:c>
      <x:c r="T725" s="21" t="n">
        <x:v>16089.99814035973</x:v>
      </x:c>
      <x:c r="U725" s="21" t="n">
        <x:v>19198.615795605692</x:v>
      </x:c>
      <x:c r="V725" s="21" t="n">
        <x:v>22431.398181093165</x:v>
      </x:c>
      <x:c r="W725" s="21" t="n">
        <x:v>26020.211399846627</x:v>
      </x:c>
      <x:c r="X725" s="21" t="n">
        <x:v>27294.015517232332</x:v>
      </x:c>
      <x:c r="Y725" s="21" t="n">
        <x:v>28341.72121258689</x:v>
      </x:c>
      <x:c r="Z725" s="21" t="n">
        <x:v>29144.937984972872</x:v>
      </x:c>
      <x:c r="AA725" s="21" t="n">
        <x:v>29745.121994877587</x:v>
      </x:c>
      <x:c r="AB725" s="21" t="n">
        <x:v>30102.89803750907</x:v>
      </x:c>
      <x:c r="AC725" s="21" t="n">
        <x:v>39264.649614142254</x:v>
      </x:c>
      <x:c r="AD725" s="25" t="n">
        <x:f>AC725*(1+Inputs!$C$14)*(1-Inputs!$C$14/Inputs!$C$15)</x:f>
        <x:v>31156.499468821872</x:v>
      </x:c>
      <x:c r="AE725" s="25" t="n">
        <x:f>AD725/(B725-Inputs!$C$14)</x:f>
        <x:v>606367.5891294868</x:v>
      </x:c>
      <x:c r="AF725" s="25" t="n">
        <x:f>S725/(1+B725)^1+T725/(1+B725)^2+U725/(1+B725)^3+V725/(1+B725)^4+W725/(1+B725)^5+X725/(1+B725)^6+Y725/(1+B725)^7+Z725/(1+B725)^8+AA725/(1+B725)^9+AB725/(1+B725)^10+AE725/(1+B725)^10</x:f>
        <x:v>410933.4980845386</x:v>
      </x:c>
      <x:c r="AG725" s="25" t="n">
        <x:f>(AF725+Inputs!$C$12)/Inputs!$C$13</x:f>
        <x:v>353.70318114037485</x:v>
      </x:c>
      <x:c r="AH725" s="25" t="n">
        <x:f>(S725+Inputs!$C$11)*Inputs!$C$8-Inputs!$C$11</x:f>
        <x:v>2951.891499185933</x:v>
      </x:c>
      <x:c r="AI725" s="25" t="n">
        <x:f>Inputs!$C$12+AH725-Inputs!$C$10*Inputs!$C$13</x:f>
        <x:v>25269.806914385932</x:v>
      </x:c>
      <x:c r="AJ725" s="25" t="n">
        <x:f>(S725+Inputs!$C$11)*(1-Inputs!$C$8)</x:f>
        <x:v>7351.455852877608</x:v>
      </x:c>
      <x:c r="AK725" s="25" t="n">
        <x:f>AJ725/(1+B725)^(1-Inputs!$C$8)+T725/(1+B725)^(2-Inputs!$C$8)+U725/(1+B725)^(3-Inputs!$C$8)+V725/(1+B725)^(4-Inputs!$C$8)+W725/(1+B725)^(5-Inputs!$C$8)+X725/(1+B725)^(6-Inputs!$C$8)+Y725/(1+B725)^(7-Inputs!$C$8)+Z725/(1+B725)^(8-Inputs!$C$8)+AA725/(1+B725)^(9-Inputs!$C$8)+AB725/(1+B725)^(10-Inputs!$C$8)+AE725/(1+B725)^(10-Inputs!$C$8)</x:f>
        <x:v>424373.2358339416</x:v>
      </x:c>
      <x:c r="AL725" s="25" t="n">
        <x:f>(AK725+AI725)/Inputs!$C$13</x:f>
        <x:v>358.78251152163443</x:v>
      </x:c>
      <x:c r="AM725" s="26" t="n">
        <x:f>IF(AL725&gt;=Inputs!$C$7,1,0)</x:f>
        <x:v>1</x:v>
      </x:c>
      <x:c r="AN725" s="26" t="n">
        <x:f>IF(Inputs!$C$7&lt;=(1-Inputs!$C$16)*AL725,1,0)</x:f>
        <x:v>1</x:v>
      </x:c>
    </x:row>
    <x:row r="726" ht="20" customHeight="1">
      <x:c r="A726" s="16" t="n">
        <x:v>721</x:v>
      </x:c>
      <x:c r="B726" s="19" t="n">
        <x:v>0.08670763060308835</x:v>
      </x:c>
      <x:c r="C726" s="24" t="n">
        <x:v>0.6402495293812365</x:v>
      </x:c>
      <x:c r="D726" s="19" t="n">
        <x:v>0.016143477684069298</x:v>
      </x:c>
      <x:c r="E726" s="19" t="n">
        <x:v>0.048426955076936624</x:v>
      </x:c>
      <x:c r="F726" s="19" t="n">
        <x:v>-0.16121323927742312</x:v>
      </x:c>
      <x:c r="G726" s="19" t="n">
        <x:v>-0.07824665672483605</x:v>
      </x:c>
      <x:c r="H726" s="19" t="n">
        <x:v>0.9126662929847669</x:v>
      </x:c>
      <x:c r="I726" s="19" t="n">
        <x:v>0.06577317878129521</x:v>
      </x:c>
      <x:c r="J726" s="19" t="n">
        <x:v>0.06857859266018863</x:v>
      </x:c>
      <x:c r="K726" s="19" t="n">
        <x:v>0.06845831864618618</x:v>
      </x:c>
      <x:c r="L726" s="19" t="n">
        <x:v>0.07215253158938253</x:v>
      </x:c>
      <x:c r="M726" s="19" t="n">
        <x:v>0.07323504128775427</x:v>
      </x:c>
      <x:c r="N726" s="19" t="n">
        <x:v>0.06848565773163387</x:v>
      </x:c>
      <x:c r="O726" s="19" t="n">
        <x:v>0.07026314788387822</x:v>
      </x:c>
      <x:c r="P726" s="19" t="n">
        <x:v>0.06590683441137912</x:v>
      </x:c>
      <x:c r="Q726" s="19" t="n">
        <x:v>0.07398855214731725</x:v>
      </x:c>
      <x:c r="R726" s="19" t="n">
        <x:v>0.06579769825191875</x:v>
      </x:c>
      <x:c r="S726" s="21" t="n">
        <x:v>9724.190214823779</x:v>
      </x:c>
      <x:c r="T726" s="21" t="n">
        <x:v>15468.334840964384</x:v>
      </x:c>
      <x:c r="U726" s="21" t="n">
        <x:v>18985.278191337457</x:v>
      </x:c>
      <x:c r="V726" s="21" t="n">
        <x:v>22764.175075452727</x:v>
      </x:c>
      <x:c r="W726" s="21" t="n">
        <x:v>26950.713871141284</x:v>
      </x:c>
      <x:c r="X726" s="21" t="n">
        <x:v>28468.056506310197</x:v>
      </x:c>
      <x:c r="Y726" s="21" t="n">
        <x:v>29579.1953949083</x:v>
      </x:c>
      <x:c r="Z726" s="21" t="n">
        <x:v>30463.499337210716</x:v>
      </x:c>
      <x:c r="AA726" s="21" t="n">
        <x:v>31082.233846675597</x:v>
      </x:c>
      <x:c r="AB726" s="21" t="n">
        <x:v>31435.470349970925</x:v>
      </x:c>
      <x:c r="AC726" s="21" t="n">
        <x:v>41002.78741300555</x:v>
      </x:c>
      <x:c r="AD726" s="25" t="n">
        <x:f>AC726*(1+Inputs!$C$14)*(1-Inputs!$C$14/Inputs!$C$15)</x:f>
        <x:v>32535.7118122199</x:v>
      </x:c>
      <x:c r="AE726" s="25" t="n">
        <x:f>AD726/(B726-Inputs!$C$14)</x:f>
        <x:v>629224.5734863867</x:v>
      </x:c>
      <x:c r="AF726" s="25" t="n">
        <x:f>S726/(1+B726)^1+T726/(1+B726)^2+U726/(1+B726)^3+V726/(1+B726)^4+W726/(1+B726)^5+X726/(1+B726)^6+Y726/(1+B726)^7+Z726/(1+B726)^8+AA726/(1+B726)^9+AB726/(1+B726)^10+AE726/(1+B726)^10</x:f>
        <x:v>422769.4641025765</x:v>
      </x:c>
      <x:c r="AG726" s="25" t="n">
        <x:f>(AF726+Inputs!$C$12)/Inputs!$C$13</x:f>
        <x:v>363.1474229288844</x:v>
      </x:c>
      <x:c r="AH726" s="25" t="n">
        <x:f>(S726+Inputs!$C$11)*Inputs!$C$8-Inputs!$C$11</x:f>
        <x:v>2680.5603472188113</x:v>
      </x:c>
      <x:c r="AI726" s="25" t="n">
        <x:f>Inputs!$C$12+AH726-Inputs!$C$10*Inputs!$C$13</x:f>
        <x:v>24998.475762418806</x:v>
      </x:c>
      <x:c r="AJ726" s="25" t="n">
        <x:f>(S726+Inputs!$C$11)*(1-Inputs!$C$8)</x:f>
        <x:v>7043.629867604967</x:v>
      </x:c>
      <x:c r="AK726" s="25" t="n">
        <x:f>AJ726/(1+B726)^(1-Inputs!$C$8)+T726/(1+B726)^(2-Inputs!$C$8)+U726/(1+B726)^(3-Inputs!$C$8)+V726/(1+B726)^(4-Inputs!$C$8)+W726/(1+B726)^(5-Inputs!$C$8)+X726/(1+B726)^(6-Inputs!$C$8)+Y726/(1+B726)^(7-Inputs!$C$8)+Z726/(1+B726)^(8-Inputs!$C$8)+AA726/(1+B726)^(9-Inputs!$C$8)+AB726/(1+B726)^(10-Inputs!$C$8)+AE726/(1+B726)^(10-Inputs!$C$8)</x:f>
        <x:v>436999.38604951726</x:v>
      </x:c>
      <x:c r="AL726" s="25" t="n">
        <x:f>(AK726+AI726)/Inputs!$C$13</x:f>
        <x:v>368.6407603804251</x:v>
      </x:c>
      <x:c r="AM726" s="26" t="n">
        <x:f>IF(AL726&gt;=Inputs!$C$7,1,0)</x:f>
        <x:v>1</x:v>
      </x:c>
      <x:c r="AN726" s="26" t="n">
        <x:f>IF(Inputs!$C$7&lt;=(1-Inputs!$C$16)*AL726,1,0)</x:f>
        <x:v>1</x:v>
      </x:c>
    </x:row>
    <x:row r="727" ht="20" customHeight="1">
      <x:c r="A727" s="16" t="n">
        <x:v>722</x:v>
      </x:c>
      <x:c r="B727" s="19" t="n">
        <x:v>0.0878898311496391</x:v>
      </x:c>
      <x:c r="C727" s="24" t="n">
        <x:v>0.5789361180976869</x:v>
      </x:c>
      <x:c r="D727" s="19" t="n">
        <x:v>0.011283218531404772</x:v>
      </x:c>
      <x:c r="E727" s="19" t="n">
        <x:v>0.06381414257858438</x:v>
      </x:c>
      <x:c r="F727" s="19" t="n">
        <x:v>-0.1839972654352539</x:v>
      </x:c>
      <x:c r="G727" s="19" t="n">
        <x:v>-0.0699487624827708</x:v>
      </x:c>
      <x:c r="H727" s="19" t="n">
        <x:v>0.918597389432847</x:v>
      </x:c>
      <x:c r="I727" s="19" t="n">
        <x:v>0.06588328673128785</x:v>
      </x:c>
      <x:c r="J727" s="19" t="n">
        <x:v>0.061378648188577925</x:v>
      </x:c>
      <x:c r="K727" s="19" t="n">
        <x:v>0.06705762508033672</x:v>
      </x:c>
      <x:c r="L727" s="19" t="n">
        <x:v>0.06088781720905331</x:v>
      </x:c>
      <x:c r="M727" s="19" t="n">
        <x:v>0.055461922841074054</x:v>
      </x:c>
      <x:c r="N727" s="19" t="n">
        <x:v>0.06335176981601875</x:v>
      </x:c>
      <x:c r="O727" s="19" t="n">
        <x:v>0.04912016437963871</x:v>
      </x:c>
      <x:c r="P727" s="19" t="n">
        <x:v>0.05929560681484986</x:v>
      </x:c>
      <x:c r="Q727" s="19" t="n">
        <x:v>0.05495434347728747</x:v>
      </x:c>
      <x:c r="R727" s="19" t="n">
        <x:v>0.06674995413149759</x:v>
      </x:c>
      <x:c r="S727" s="21" t="n">
        <x:v>9378.66302194984</x:v>
      </x:c>
      <x:c r="T727" s="21" t="n">
        <x:v>15043.715888865649</x:v>
      </x:c>
      <x:c r="U727" s="21" t="n">
        <x:v>18707.629168928226</x:v>
      </x:c>
      <x:c r="V727" s="21" t="n">
        <x:v>22752.75233671581</x:v>
      </x:c>
      <x:c r="W727" s="21" t="n">
        <x:v>27197.50827074993</x:v>
      </x:c>
      <x:c r="X727" s="21" t="n">
        <x:v>28837.463566717848</x:v>
      </x:c>
      <x:c r="Y727" s="21" t="n">
        <x:v>30049.826157599746</x:v>
      </x:c>
      <x:c r="Z727" s="21" t="n">
        <x:v>30969.273413493087</x:v>
      </x:c>
      <x:c r="AA727" s="21" t="n">
        <x:v>31626.79630742237</x:v>
      </x:c>
      <x:c r="AB727" s="21" t="n">
        <x:v>31968.78291022061</x:v>
      </x:c>
      <x:c r="AC727" s="21" t="n">
        <x:v>41698.4124915921</x:v>
      </x:c>
      <x:c r="AD727" s="25" t="n">
        <x:f>AC727*(1+Inputs!$C$14)*(1-Inputs!$C$14/Inputs!$C$15)</x:f>
        <x:v>33087.690312078324</x:v>
      </x:c>
      <x:c r="AE727" s="25" t="n">
        <x:f>AD727/(B727-Inputs!$C$14)</x:f>
        <x:v>625596.444399012</x:v>
      </x:c>
      <x:c r="AF727" s="25" t="n">
        <x:f>S727/(1+B727)^1+T727/(1+B727)^2+U727/(1+B727)^3+V727/(1+B727)^4+W727/(1+B727)^5+X727/(1+B727)^6+Y727/(1+B727)^7+Z727/(1+B727)^8+AA727/(1+B727)^9+AB727/(1+B727)^10+AE727/(1+B727)^10</x:f>
        <x:v>417814.41738063755</x:v>
      </x:c>
      <x:c r="AG727" s="25" t="n">
        <x:f>(AF727+Inputs!$C$12)/Inputs!$C$13</x:f>
        <x:v>359.1936552985925</x:v>
      </x:c>
      <x:c r="AH727" s="25" t="n">
        <x:f>(S727+Inputs!$C$11)*Inputs!$C$8-Inputs!$C$11</x:f>
        <x:v>2518.6832239819805</x:v>
      </x:c>
      <x:c r="AI727" s="25" t="n">
        <x:f>Inputs!$C$12+AH727-Inputs!$C$10*Inputs!$C$13</x:f>
        <x:v>24836.598639181975</x:v>
      </x:c>
      <x:c r="AJ727" s="25" t="n">
        <x:f>(S727+Inputs!$C$11)*(1-Inputs!$C$8)</x:f>
        <x:v>6859.979797967861</x:v>
      </x:c>
      <x:c r="AK727" s="25" t="n">
        <x:f>AJ727/(1+B727)^(1-Inputs!$C$8)+T727/(1+B727)^(2-Inputs!$C$8)+U727/(1+B727)^(3-Inputs!$C$8)+V727/(1+B727)^(4-Inputs!$C$8)+W727/(1+B727)^(5-Inputs!$C$8)+X727/(1+B727)^(6-Inputs!$C$8)+Y727/(1+B727)^(7-Inputs!$C$8)+Z727/(1+B727)^(8-Inputs!$C$8)+AA727/(1+B727)^(9-Inputs!$C$8)+AB727/(1+B727)^(10-Inputs!$C$8)+AE727/(1+B727)^(10-Inputs!$C$8)</x:f>
        <x:v>432225.10911111126</x:v>
      </x:c>
      <x:c r="AL727" s="25" t="n">
        <x:f>(AK727+AI727)/Inputs!$C$13</x:f>
        <x:v>364.7020677217572</x:v>
      </x:c>
      <x:c r="AM727" s="26" t="n">
        <x:f>IF(AL727&gt;=Inputs!$C$7,1,0)</x:f>
        <x:v>1</x:v>
      </x:c>
      <x:c r="AN727" s="26" t="n">
        <x:f>IF(Inputs!$C$7&lt;=(1-Inputs!$C$16)*AL727,1,0)</x:f>
        <x:v>1</x:v>
      </x:c>
    </x:row>
    <x:row r="728" ht="20" customHeight="1">
      <x:c r="A728" s="16" t="n">
        <x:v>723</x:v>
      </x:c>
      <x:c r="B728" s="19" t="n">
        <x:v>0.0919186182309372</x:v>
      </x:c>
      <x:c r="C728" s="24" t="n">
        <x:v>0.32668500650831334</x:v>
      </x:c>
      <x:c r="D728" s="19" t="n">
        <x:v>0.023145505790976986</x:v>
      </x:c>
      <x:c r="E728" s="19" t="n">
        <x:v>0.04438755881718038</x:v>
      </x:c>
      <x:c r="F728" s="19" t="n">
        <x:v>-0.2139754549832094</x:v>
      </x:c>
      <x:c r="G728" s="19" t="n">
        <x:v>-0.07199009023895371</x:v>
      </x:c>
      <x:c r="H728" s="19" t="n">
        <x:v>0.5970922145995985</x:v>
      </x:c>
      <x:c r="I728" s="19" t="n">
        <x:v>0.054425884360699686</x:v>
      </x:c>
      <x:c r="J728" s="19" t="n">
        <x:v>0.06640587660680808</x:v>
      </x:c>
      <x:c r="K728" s="19" t="n">
        <x:v>0.05600488091750208</x:v>
      </x:c>
      <x:c r="L728" s="19" t="n">
        <x:v>0.06584188565279987</x:v>
      </x:c>
      <x:c r="M728" s="19" t="n">
        <x:v>0.0682040375484155</x:v>
      </x:c>
      <x:c r="N728" s="19" t="n">
        <x:v>0.0507804918854174</x:v>
      </x:c>
      <x:c r="O728" s="19" t="n">
        <x:v>0.0635600913293854</x:v>
      </x:c>
      <x:c r="P728" s="19" t="n">
        <x:v>0.0557797274580355</x:v>
      </x:c>
      <x:c r="Q728" s="19" t="n">
        <x:v>0.0539589166941289</x:v>
      </x:c>
      <x:c r="R728" s="19" t="n">
        <x:v>0.0624004166631164</x:v>
      </x:c>
      <x:c r="S728" s="21" t="n">
        <x:v>8805.927681223151</x:v>
      </x:c>
      <x:c r="T728" s="21" t="n">
        <x:v>13882.470764225234</x:v>
      </x:c>
      <x:c r="U728" s="21" t="n">
        <x:v>16915.567249111475</x:v>
      </x:c>
      <x:c r="V728" s="21" t="n">
        <x:v>20095.799643748418</x:v>
      </x:c>
      <x:c r="W728" s="21" t="n">
        <x:v>23630.691089680113</x:v>
      </x:c>
      <x:c r="X728" s="21" t="n">
        <x:v>25040.541154754348</x:v>
      </x:c>
      <x:c r="Y728" s="21" t="n">
        <x:v>26071.52788057089</x:v>
      </x:c>
      <x:c r="Z728" s="21" t="n">
        <x:v>26955.053728132938</x:v>
      </x:c>
      <x:c r="AA728" s="21" t="n">
        <x:v>27610.146548745794</x:v>
      </x:c>
      <x:c r="AB728" s="21" t="n">
        <x:v>28037.872915926288</x:v>
      </x:c>
      <x:c r="AC728" s="21" t="n">
        <x:v>36571.13858599081</x:v>
      </x:c>
      <x:c r="AD728" s="25" t="n">
        <x:f>AC728*(1+Inputs!$C$14)*(1-Inputs!$C$14/Inputs!$C$15)</x:f>
        <x:v>29019.198467983708</x:v>
      </x:c>
      <x:c r="AE728" s="25" t="n">
        <x:f>AD728/(B728-Inputs!$C$14)</x:f>
        <x:v>509836.6645206224</x:v>
      </x:c>
      <x:c r="AF728" s="25" t="n">
        <x:f>S728/(1+B728)^1+T728/(1+B728)^2+U728/(1+B728)^3+V728/(1+B728)^4+W728/(1+B728)^5+X728/(1+B728)^6+Y728/(1+B728)^7+Z728/(1+B728)^8+AA728/(1+B728)^9+AB728/(1+B728)^10+AE728/(1+B728)^10</x:f>
        <x:v>340018.4080248078</x:v>
      </x:c>
      <x:c r="AG728" s="25" t="n">
        <x:f>(AF728+Inputs!$C$12)/Inputs!$C$13</x:f>
        <x:v>297.1180865264368</x:v>
      </x:c>
      <x:c r="AH728" s="25" t="n">
        <x:f>(S728+Inputs!$C$11)*Inputs!$C$8-Inputs!$C$11</x:f>
        <x:v>2250.360639696326</x:v>
      </x:c>
      <x:c r="AI728" s="25" t="n">
        <x:f>Inputs!$C$12+AH728-Inputs!$C$10*Inputs!$C$13</x:f>
        <x:v>24568.276054896327</x:v>
      </x:c>
      <x:c r="AJ728" s="25" t="n">
        <x:f>(S728+Inputs!$C$11)*(1-Inputs!$C$8)</x:f>
        <x:v>6555.567041526826</x:v>
      </x:c>
      <x:c r="AK728" s="25" t="n">
        <x:f>AJ728/(1+B728)^(1-Inputs!$C$8)+T728/(1+B728)^(2-Inputs!$C$8)+U728/(1+B728)^(3-Inputs!$C$8)+V728/(1+B728)^(4-Inputs!$C$8)+W728/(1+B728)^(5-Inputs!$C$8)+X728/(1+B728)^(6-Inputs!$C$8)+Y728/(1+B728)^(7-Inputs!$C$8)+Z728/(1+B728)^(8-Inputs!$C$8)+AA728/(1+B728)^(9-Inputs!$C$8)+AB728/(1+B728)^(10-Inputs!$C$8)+AE728/(1+B728)^(10-Inputs!$C$8)</x:f>
        <x:v>352171.29109746905</x:v>
      </x:c>
      <x:c r="AL728" s="25" t="n">
        <x:f>(AK728+AI728)/Inputs!$C$13</x:f>
        <x:v>300.6108295734369</x:v>
      </x:c>
      <x:c r="AM728" s="26" t="n">
        <x:f>IF(AL728&gt;=Inputs!$C$7,1,0)</x:f>
        <x:v>1</x:v>
      </x:c>
      <x:c r="AN728" s="26" t="n">
        <x:f>IF(Inputs!$C$7&lt;=(1-Inputs!$C$16)*AL728,1,0)</x:f>
        <x:v>0</x:v>
      </x:c>
    </x:row>
    <x:row r="729" ht="20" customHeight="1">
      <x:c r="A729" s="16" t="n">
        <x:v>724</x:v>
      </x:c>
      <x:c r="B729" s="19" t="n">
        <x:v>0.08725432631443114</x:v>
      </x:c>
      <x:c r="C729" s="24" t="n">
        <x:v>0.5187127831627265</x:v>
      </x:c>
      <x:c r="D729" s="19" t="n">
        <x:v>0.030775930638138507</x:v>
      </x:c>
      <x:c r="E729" s="19" t="n">
        <x:v>0.04006047508743478</x:v>
      </x:c>
      <x:c r="F729" s="19" t="n">
        <x:v>-0.1735064739552843</x:v>
      </x:c>
      <x:c r="G729" s="19" t="n">
        <x:v>-0.05020096708882249</x:v>
      </x:c>
      <x:c r="H729" s="19" t="n">
        <x:v>0.5314258662331497</x:v>
      </x:c>
      <x:c r="I729" s="19" t="n">
        <x:v>0.06853230744272992</x:v>
      </x:c>
      <x:c r="J729" s="19" t="n">
        <x:v>0.06865802729582697</x:v>
      </x:c>
      <x:c r="K729" s="19" t="n">
        <x:v>0.07485811759167632</x:v>
      </x:c>
      <x:c r="L729" s="19" t="n">
        <x:v>0.0748780892150728</x:v>
      </x:c>
      <x:c r="M729" s="19" t="n">
        <x:v>0.07539834626196466</x:v>
      </x:c>
      <x:c r="N729" s="19" t="n">
        <x:v>0.07514528333334625</x:v>
      </x:c>
      <x:c r="O729" s="19" t="n">
        <x:v>0.07528653520004697</x:v>
      </x:c>
      <x:c r="P729" s="19" t="n">
        <x:v>0.06817837694694048</x:v>
      </x:c>
      <x:c r="Q729" s="19" t="n">
        <x:v>0.06232795626512712</x:v>
      </x:c>
      <x:c r="R729" s="19" t="n">
        <x:v>0.0743808413980662</x:v>
      </x:c>
      <x:c r="S729" s="21" t="n">
        <x:v>9623.912516961203</x:v>
      </x:c>
      <x:c r="T729" s="21" t="n">
        <x:v>15096.749059360169</x:v>
      </x:c>
      <x:c r="U729" s="21" t="n">
        <x:v>18251.01886389823</x:v>
      </x:c>
      <x:c r="V729" s="21" t="n">
        <x:v>21659.451047479655</x:v>
      </x:c>
      <x:c r="W729" s="21" t="n">
        <x:v>25468.025844004595</x:v>
      </x:c>
      <x:c r="X729" s="21" t="n">
        <x:v>26999.28650022409</x:v>
      </x:c>
      <x:c r="Y729" s="21" t="n">
        <x:v>28206.06289776465</x:v>
      </x:c>
      <x:c r="Z729" s="21" t="n">
        <x:v>29171.247561215412</x:v>
      </x:c>
      <x:c r="AA729" s="21" t="n">
        <x:v>29850.2775962283</x:v>
      </x:c>
      <x:c r="AB729" s="21" t="n">
        <x:v>30236.330329499553</x:v>
      </x:c>
      <x:c r="AC729" s="21" t="n">
        <x:v>39438.691734129854</x:v>
      </x:c>
      <x:c r="AD729" s="25" t="n">
        <x:f>AC729*(1+Inputs!$C$14)*(1-Inputs!$C$14/Inputs!$C$15)</x:f>
        <x:v>31294.60189103203</x:v>
      </x:c>
      <x:c r="AE729" s="25" t="n">
        <x:f>AD729/(B729-Inputs!$C$14)</x:f>
        <x:v>598890.1608399334</x:v>
      </x:c>
      <x:c r="AF729" s="25" t="n">
        <x:f>S729/(1+B729)^1+T729/(1+B729)^2+U729/(1+B729)^3+V729/(1+B729)^4+W729/(1+B729)^5+X729/(1+B729)^6+Y729/(1+B729)^7+Z729/(1+B729)^8+AA729/(1+B729)^9+AB729/(1+B729)^10+AE729/(1+B729)^10</x:f>
        <x:v>401669.19706319115</x:v>
      </x:c>
      <x:c r="AG729" s="25" t="n">
        <x:f>(AF729+Inputs!$C$12)/Inputs!$C$13</x:f>
        <x:v>346.3109413592027</x:v>
      </x:c>
      <x:c r="AH729" s="25" t="n">
        <x:f>(S729+Inputs!$C$11)*Inputs!$C$8-Inputs!$C$11</x:f>
        <x:v>2633.5809326037424</x:v>
      </x:c>
      <x:c r="AI729" s="25" t="n">
        <x:f>Inputs!$C$12+AH729-Inputs!$C$10*Inputs!$C$13</x:f>
        <x:v>24951.49634780374</x:v>
      </x:c>
      <x:c r="AJ729" s="25" t="n">
        <x:f>(S729+Inputs!$C$11)*(1-Inputs!$C$8)</x:f>
        <x:v>6990.331584357462</x:v>
      </x:c>
      <x:c r="AK729" s="25" t="n">
        <x:f>AJ729/(1+B729)^(1-Inputs!$C$8)+T729/(1+B729)^(2-Inputs!$C$8)+U729/(1+B729)^(3-Inputs!$C$8)+V729/(1+B729)^(4-Inputs!$C$8)+W729/(1+B729)^(5-Inputs!$C$8)+X729/(1+B729)^(6-Inputs!$C$8)+Y729/(1+B729)^(7-Inputs!$C$8)+Z729/(1+B729)^(8-Inputs!$C$8)+AA729/(1+B729)^(9-Inputs!$C$8)+AB729/(1+B729)^(10-Inputs!$C$8)+AE729/(1+B729)^(10-Inputs!$C$8)</x:f>
        <x:v>415204.9448706038</x:v>
      </x:c>
      <x:c r="AL729" s="25" t="n">
        <x:f>(AK729+AI729)/Inputs!$C$13</x:f>
        <x:v>351.2128920699337</x:v>
      </x:c>
      <x:c r="AM729" s="26" t="n">
        <x:f>IF(AL729&gt;=Inputs!$C$7,1,0)</x:f>
        <x:v>1</x:v>
      </x:c>
      <x:c r="AN729" s="26" t="n">
        <x:f>IF(Inputs!$C$7&lt;=(1-Inputs!$C$16)*AL729,1,0)</x:f>
        <x:v>1</x:v>
      </x:c>
    </x:row>
    <x:row r="730" ht="20" customHeight="1">
      <x:c r="A730" s="16" t="n">
        <x:v>725</x:v>
      </x:c>
      <x:c r="B730" s="19" t="n">
        <x:v>0.08867798481504775</x:v>
      </x:c>
      <x:c r="C730" s="24" t="n">
        <x:v>0.5506075894412277</x:v>
      </x:c>
      <x:c r="D730" s="19" t="n">
        <x:v>0.034369559642043156</x:v>
      </x:c>
      <x:c r="E730" s="19" t="n">
        <x:v>0.062375160385311976</x:v>
      </x:c>
      <x:c r="F730" s="19" t="n">
        <x:v>-0.09290444770618822</x:v>
      </x:c>
      <x:c r="G730" s="19" t="n">
        <x:v>-0.06664368752815733</x:v>
      </x:c>
      <x:c r="H730" s="19" t="n">
        <x:v>0.5211774496220585</x:v>
      </x:c>
      <x:c r="I730" s="19" t="n">
        <x:v>0.06574468770880572</x:v>
      </x:c>
      <x:c r="J730" s="19" t="n">
        <x:v>0.06699025523658406</x:v>
      </x:c>
      <x:c r="K730" s="19" t="n">
        <x:v>0.0711297084492378</x:v>
      </x:c>
      <x:c r="L730" s="19" t="n">
        <x:v>0.07817772259374464</x:v>
      </x:c>
      <x:c r="M730" s="19" t="n">
        <x:v>0.07313651014983066</x:v>
      </x:c>
      <x:c r="N730" s="19" t="n">
        <x:v>0.07345868294425259</x:v>
      </x:c>
      <x:c r="O730" s="19" t="n">
        <x:v>0.07563417402259234</x:v>
      </x:c>
      <x:c r="P730" s="19" t="n">
        <x:v>0.07619128772151385</x:v>
      </x:c>
      <x:c r="Q730" s="19" t="n">
        <x:v>0.07416414723791263</x:v>
      </x:c>
      <x:c r="R730" s="19" t="n">
        <x:v>0.07678090050535388</x:v>
      </x:c>
      <x:c r="S730" s="21" t="n">
        <x:v>11033.134291158549</x:v>
      </x:c>
      <x:c r="T730" s="21" t="n">
        <x:v>17171.374923328818</x:v>
      </x:c>
      <x:c r="U730" s="21" t="n">
        <x:v>20659.370953230078</x:v>
      </x:c>
      <x:c r="V730" s="21" t="n">
        <x:v>24384.4449269807</x:v>
      </x:c>
      <x:c r="W730" s="21" t="n">
        <x:v>28661.54792899186</x:v>
      </x:c>
      <x:c r="X730" s="21" t="n">
        <x:v>30670.524564657375</x:v>
      </x:c>
      <x:c r="Y730" s="21" t="n">
        <x:v>32305.87873563305</x:v>
      </x:c>
      <x:c r="Z730" s="21" t="n">
        <x:v>33569.73499926244</x:v>
      </x:c>
      <x:c r="AA730" s="21" t="n">
        <x:v>34395.61881610664</x:v>
      </x:c>
      <x:c r="AB730" s="21" t="n">
        <x:v>34739.19012755441</x:v>
      </x:c>
      <x:c r="AC730" s="21" t="n">
        <x:v>45311.98712289705</x:v>
      </x:c>
      <x:c r="AD730" s="25" t="n">
        <x:f>AC730*(1+Inputs!$C$14)*(1-Inputs!$C$14/Inputs!$C$15)</x:f>
        <x:v>35955.061782018805</x:v>
      </x:c>
      <x:c r="AE730" s="25" t="n">
        <x:f>AD730/(B730-Inputs!$C$14)</x:f>
        <x:v>669828.830309207</x:v>
      </x:c>
      <x:c r="AF730" s="25" t="n">
        <x:f>S730/(1+B730)^1+T730/(1+B730)^2+U730/(1+B730)^3+V730/(1+B730)^4+W730/(1+B730)^5+X730/(1+B730)^6+Y730/(1+B730)^7+Z730/(1+B730)^8+AA730/(1+B730)^9+AB730/(1+B730)^10+AE730/(1+B730)^10</x:f>
        <x:v>447251.5962882956</x:v>
      </x:c>
      <x:c r="AG730" s="25" t="n">
        <x:f>(AF730+Inputs!$C$12)/Inputs!$C$13</x:f>
        <x:v>382.6823874182902</x:v>
      </x:c>
      <x:c r="AH730" s="25" t="n">
        <x:f>(S730+Inputs!$C$11)*Inputs!$C$8-Inputs!$C$11</x:f>
        <x:v>3293.7916816112656</x:v>
      </x:c>
      <x:c r="AI730" s="25" t="n">
        <x:f>Inputs!$C$12+AH730-Inputs!$C$10*Inputs!$C$13</x:f>
        <x:v>25611.70709681126</x:v>
      </x:c>
      <x:c r="AJ730" s="25" t="n">
        <x:f>(S730+Inputs!$C$11)*(1-Inputs!$C$8)</x:f>
        <x:v>7739.342609547284</x:v>
      </x:c>
      <x:c r="AK730" s="25" t="n">
        <x:f>AJ730/(1+B730)^(1-Inputs!$C$8)+T730/(1+B730)^(2-Inputs!$C$8)+U730/(1+B730)^(3-Inputs!$C$8)+V730/(1+B730)^(4-Inputs!$C$8)+W730/(1+B730)^(5-Inputs!$C$8)+X730/(1+B730)^(6-Inputs!$C$8)+Y730/(1+B730)^(7-Inputs!$C$8)+Z730/(1+B730)^(8-Inputs!$C$8)+AA730/(1+B730)^(9-Inputs!$C$8)+AB730/(1+B730)^(10-Inputs!$C$8)+AE730/(1+B730)^(10-Inputs!$C$8)</x:f>
        <x:v>462265.206292485</x:v>
      </x:c>
      <x:c r="AL730" s="25" t="n">
        <x:f>(AK730+AI730)/Inputs!$C$13</x:f>
        <x:v>389.29036515129246</x:v>
      </x:c>
      <x:c r="AM730" s="26" t="n">
        <x:f>IF(AL730&gt;=Inputs!$C$7,1,0)</x:f>
        <x:v>1</x:v>
      </x:c>
      <x:c r="AN730" s="26" t="n">
        <x:f>IF(Inputs!$C$7&lt;=(1-Inputs!$C$16)*AL730,1,0)</x:f>
        <x:v>1</x:v>
      </x:c>
    </x:row>
    <x:row r="731" ht="20" customHeight="1">
      <x:c r="A731" s="16" t="n">
        <x:v>726</x:v>
      </x:c>
      <x:c r="B731" s="19" t="n">
        <x:v>0.09414102614381578</x:v>
      </x:c>
      <x:c r="C731" s="24" t="n">
        <x:v>0.5341705981237226</x:v>
      </x:c>
      <x:c r="D731" s="19" t="n">
        <x:v>0.03136696931590706</x:v>
      </x:c>
      <x:c r="E731" s="19" t="n">
        <x:v>0.040229731840821334</x:v>
      </x:c>
      <x:c r="F731" s="19" t="n">
        <x:v>-0.2395477235829492</x:v>
      </x:c>
      <x:c r="G731" s="19" t="n">
        <x:v>-0.07528140320094792</x:v>
      </x:c>
      <x:c r="H731" s="19" t="n">
        <x:v>0.9023265870116859</x:v>
      </x:c>
      <x:c r="I731" s="19" t="n">
        <x:v>0.07779123077903137</x:v>
      </x:c>
      <x:c r="J731" s="19" t="n">
        <x:v>0.06351526630058857</x:v>
      </x:c>
      <x:c r="K731" s="19" t="n">
        <x:v>0.059705062752105964</x:v>
      </x:c>
      <x:c r="L731" s="19" t="n">
        <x:v>0.07432511903411637</x:v>
      </x:c>
      <x:c r="M731" s="19" t="n">
        <x:v>0.07116812087574659</x:v>
      </x:c>
      <x:c r="N731" s="19" t="n">
        <x:v>0.06796846973999096</x:v>
      </x:c>
      <x:c r="O731" s="19" t="n">
        <x:v>0.07351319011009877</x:v>
      </x:c>
      <x:c r="P731" s="19" t="n">
        <x:v>0.06491821402912934</x:v>
      </x:c>
      <x:c r="Q731" s="19" t="n">
        <x:v>0.07322128734296371</x:v>
      </x:c>
      <x:c r="R731" s="19" t="n">
        <x:v>0.06985300757778418</x:v>
      </x:c>
      <x:c r="S731" s="21" t="n">
        <x:v>8363.112857914377</x:v>
      </x:c>
      <x:c r="T731" s="21" t="n">
        <x:v>13767.472121502602</x:v>
      </x:c>
      <x:c r="U731" s="21" t="n">
        <x:v>17566.242165953197</x:v>
      </x:c>
      <x:c r="V731" s="21" t="n">
        <x:v>21817.902176248674</x:v>
      </x:c>
      <x:c r="W731" s="21" t="n">
        <x:v>26577.729192721003</x:v>
      </x:c>
      <x:c r="X731" s="21" t="n">
        <x:v>28299.071227455348</x:v>
      </x:c>
      <x:c r="Y731" s="21" t="n">
        <x:v>29512.940705263907</x:v>
      </x:c>
      <x:c r="Z731" s="21" t="n">
        <x:v>30488.68355511027</x:v>
      </x:c>
      <x:c r="AA731" s="21" t="n">
        <x:v>31163.610115657953</x:v>
      </x:c>
      <x:c r="AB731" s="21" t="n">
        <x:v>31546.269027446157</x:v>
      </x:c>
      <x:c r="AC731" s="21" t="n">
        <x:v>41147.30742710369</x:v>
      </x:c>
      <x:c r="AD731" s="25" t="n">
        <x:f>AC731*(1+Inputs!$C$14)*(1-Inputs!$C$14/Inputs!$C$15)</x:f>
        <x:v>32650.388443406773</x:v>
      </x:c>
      <x:c r="AE731" s="25" t="n">
        <x:f>AD731/(B731-Inputs!$C$14)</x:f>
        <x:v>552076.7996823292</x:v>
      </x:c>
      <x:c r="AF731" s="25" t="n">
        <x:f>S731/(1+B731)^1+T731/(1+B731)^2+U731/(1+B731)^3+V731/(1+B731)^4+W731/(1+B731)^5+X731/(1+B731)^6+Y731/(1+B731)^7+Z731/(1+B731)^8+AA731/(1+B731)^9+AB731/(1+B731)^10+AE731/(1+B731)^10</x:f>
        <x:v>363010.42619452614</x:v>
      </x:c>
      <x:c r="AG731" s="25" t="n">
        <x:f>(AF731+Inputs!$C$12)/Inputs!$C$13</x:f>
        <x:v>315.4640481885185</x:v>
      </x:c>
      <x:c r="AH731" s="25" t="n">
        <x:f>(S731+Inputs!$C$11)*Inputs!$C$8-Inputs!$C$11</x:f>
        <x:v>2042.904927954407</x:v>
      </x:c>
      <x:c r="AI731" s="25" t="n">
        <x:f>Inputs!$C$12+AH731-Inputs!$C$10*Inputs!$C$13</x:f>
        <x:v>24360.820343154403</x:v>
      </x:c>
      <x:c r="AJ731" s="25" t="n">
        <x:f>(S731+Inputs!$C$11)*(1-Inputs!$C$8)</x:f>
        <x:v>6320.207929959971</x:v>
      </x:c>
      <x:c r="AK731" s="25" t="n">
        <x:f>AJ731/(1+B731)^(1-Inputs!$C$8)+T731/(1+B731)^(2-Inputs!$C$8)+U731/(1+B731)^(3-Inputs!$C$8)+V731/(1+B731)^(4-Inputs!$C$8)+W731/(1+B731)^(5-Inputs!$C$8)+X731/(1+B731)^(6-Inputs!$C$8)+Y731/(1+B731)^(7-Inputs!$C$8)+Z731/(1+B731)^(8-Inputs!$C$8)+AA731/(1+B731)^(9-Inputs!$C$8)+AB731/(1+B731)^(10-Inputs!$C$8)+AE731/(1+B731)^(10-Inputs!$C$8)</x:f>
        <x:v>376690.90173217107</x:v>
      </x:c>
      <x:c r="AL731" s="25" t="n">
        <x:f>(AK731+AI731)/Inputs!$C$13</x:f>
        <x:v>320.0101645446776</x:v>
      </x:c>
      <x:c r="AM731" s="26" t="n">
        <x:f>IF(AL731&gt;=Inputs!$C$7,1,0)</x:f>
        <x:v>1</x:v>
      </x:c>
      <x:c r="AN731" s="26" t="n">
        <x:f>IF(Inputs!$C$7&lt;=(1-Inputs!$C$16)*AL731,1,0)</x:f>
        <x:v>0</x:v>
      </x:c>
    </x:row>
    <x:row r="732" ht="20" customHeight="1">
      <x:c r="A732" s="16" t="n">
        <x:v>727</x:v>
      </x:c>
      <x:c r="B732" s="19" t="n">
        <x:v>0.09109961025513481</x:v>
      </x:c>
      <x:c r="C732" s="24" t="n">
        <x:v>0.3424223329937206</x:v>
      </x:c>
      <x:c r="D732" s="19" t="n">
        <x:v>0.03315749119908986</x:v>
      </x:c>
      <x:c r="E732" s="19" t="n">
        <x:v>0.05395702681132064</x:v>
      </x:c>
      <x:c r="F732" s="19" t="n">
        <x:v>-0.15853387024860582</x:v>
      </x:c>
      <x:c r="G732" s="19" t="n">
        <x:v>-0.0699290401404636</x:v>
      </x:c>
      <x:c r="H732" s="19" t="n">
        <x:v>0.8552279301261763</x:v>
      </x:c>
      <x:c r="I732" s="19" t="n">
        <x:v>0.07041671299543055</x:v>
      </x:c>
      <x:c r="J732" s="19" t="n">
        <x:v>0.07019370744427192</x:v>
      </x:c>
      <x:c r="K732" s="19" t="n">
        <x:v>0.07651064863193482</x:v>
      </x:c>
      <x:c r="L732" s="19" t="n">
        <x:v>0.07339405525828283</x:v>
      </x:c>
      <x:c r="M732" s="19" t="n">
        <x:v>0.07307911896050541</x:v>
      </x:c>
      <x:c r="N732" s="19" t="n">
        <x:v>0.07309054872093726</x:v>
      </x:c>
      <x:c r="O732" s="19" t="n">
        <x:v>0.06558047725054962</x:v>
      </x:c>
      <x:c r="P732" s="19" t="n">
        <x:v>0.07444582874408866</x:v>
      </x:c>
      <x:c r="Q732" s="19" t="n">
        <x:v>0.0715666820101444</x:v>
      </x:c>
      <x:c r="R732" s="19" t="n">
        <x:v>0.07782243885969023</x:v>
      </x:c>
      <x:c r="S732" s="21" t="n">
        <x:v>9855.27725551581</x:v>
      </x:c>
      <x:c r="T732" s="21" t="n">
        <x:v>15486.068939698862</x:v>
      </x:c>
      <x:c r="U732" s="21" t="n">
        <x:v>18948.992554403856</x:v>
      </x:c>
      <x:c r="V732" s="21" t="n">
        <x:v>22730.16657198625</x:v>
      </x:c>
      <x:c r="W732" s="21" t="n">
        <x:v>26929.85361906296</x:v>
      </x:c>
      <x:c r="X732" s="21" t="n">
        <x:v>28811.84572826904</x:v>
      </x:c>
      <x:c r="Y732" s="21" t="n">
        <x:v>30240.544475753708</x:v>
      </x:c>
      <x:c r="Z732" s="21" t="n">
        <x:v>31342.868279852082</x:v>
      </x:c>
      <x:c r="AA732" s="21" t="n">
        <x:v>32115.235747988136</x:v>
      </x:c>
      <x:c r="AB732" s="21" t="n">
        <x:v>32497.440013149873</x:v>
      </x:c>
      <x:c r="AC732" s="21" t="n">
        <x:v>42387.96523454332</x:v>
      </x:c>
      <x:c r="AD732" s="25" t="n">
        <x:f>AC732*(1+Inputs!$C$14)*(1-Inputs!$C$14/Inputs!$C$15)</x:f>
        <x:v>33634.85041361012</x:v>
      </x:c>
      <x:c r="AE732" s="25" t="n">
        <x:f>AD732/(B732-Inputs!$C$14)</x:f>
        <x:v>599555.866086102</x:v>
      </x:c>
      <x:c r="AF732" s="25" t="n">
        <x:f>S732/(1+B732)^1+T732/(1+B732)^2+U732/(1+B732)^3+V732/(1+B732)^4+W732/(1+B732)^5+X732/(1+B732)^6+Y732/(1+B732)^7+Z732/(1+B732)^8+AA732/(1+B732)^9+AB732/(1+B732)^10+AE732/(1+B732)^10</x:f>
        <x:v>398147.2928692859</x:v>
      </x:c>
      <x:c r="AG732" s="25" t="n">
        <x:f>(AF732+Inputs!$C$12)/Inputs!$C$13</x:f>
        <x:v>343.5007174440177</x:v>
      </x:c>
      <x:c r="AH732" s="25" t="n">
        <x:f>(S732+Inputs!$C$11)*Inputs!$C$8-Inputs!$C$11</x:f>
        <x:v>2741.9737279265855</x:v>
      </x:c>
      <x:c r="AI732" s="25" t="n">
        <x:f>Inputs!$C$12+AH732-Inputs!$C$10*Inputs!$C$13</x:f>
        <x:v>25059.88914312658</x:v>
      </x:c>
      <x:c r="AJ732" s="25" t="n">
        <x:f>(S732+Inputs!$C$11)*(1-Inputs!$C$8)</x:f>
        <x:v>7113.303527589225</x:v>
      </x:c>
      <x:c r="AK732" s="25" t="n">
        <x:f>AJ732/(1+B732)^(1-Inputs!$C$8)+T732/(1+B732)^(2-Inputs!$C$8)+U732/(1+B732)^(3-Inputs!$C$8)+V732/(1+B732)^(4-Inputs!$C$8)+W732/(1+B732)^(5-Inputs!$C$8)+X732/(1+B732)^(6-Inputs!$C$8)+Y732/(1+B732)^(7-Inputs!$C$8)+Z732/(1+B732)^(8-Inputs!$C$8)+AA732/(1+B732)^(9-Inputs!$C$8)+AB732/(1+B732)^(10-Inputs!$C$8)+AE732/(1+B732)^(10-Inputs!$C$8)</x:f>
        <x:v>412128.92865894805</x:v>
      </x:c>
      <x:c r="AL732" s="25" t="n">
        <x:f>(AK732+AI732)/Inputs!$C$13</x:f>
        <x:v>348.84494398370407</x:v>
      </x:c>
      <x:c r="AM732" s="26" t="n">
        <x:f>IF(AL732&gt;=Inputs!$C$7,1,0)</x:f>
        <x:v>1</x:v>
      </x:c>
      <x:c r="AN732" s="26" t="n">
        <x:f>IF(Inputs!$C$7&lt;=(1-Inputs!$C$16)*AL732,1,0)</x:f>
        <x:v>1</x:v>
      </x:c>
    </x:row>
    <x:row r="733" ht="20" customHeight="1">
      <x:c r="A733" s="16" t="n">
        <x:v>728</x:v>
      </x:c>
      <x:c r="B733" s="19" t="n">
        <x:v>0.08333719002931968</x:v>
      </x:c>
      <x:c r="C733" s="24" t="n">
        <x:v>0.5048364813698356</x:v>
      </x:c>
      <x:c r="D733" s="19" t="n">
        <x:v>0.020329664401599248</x:v>
      </x:c>
      <x:c r="E733" s="19" t="n">
        <x:v>0.05031981807591393</x:v>
      </x:c>
      <x:c r="F733" s="19" t="n">
        <x:v>-0.21119667460441066</x:v>
      </x:c>
      <x:c r="G733" s="19" t="n">
        <x:v>-0.03241737368124803</x:v>
      </x:c>
      <x:c r="H733" s="19" t="n">
        <x:v>0.7000305133834388</x:v>
      </x:c>
      <x:c r="I733" s="19" t="n">
        <x:v>0.06090540348738045</x:v>
      </x:c>
      <x:c r="J733" s="19" t="n">
        <x:v>0.0702071177169944</x:v>
      </x:c>
      <x:c r="K733" s="19" t="n">
        <x:v>0.060602080788986545</x:v>
      </x:c>
      <x:c r="L733" s="19" t="n">
        <x:v>0.06279736842324724</x:v>
      </x:c>
      <x:c r="M733" s="19" t="n">
        <x:v>0.06847449439112438</x:v>
      </x:c>
      <x:c r="N733" s="19" t="n">
        <x:v>0.05303740423086879</x:v>
      </x:c>
      <x:c r="O733" s="19" t="n">
        <x:v>0.05819763784353996</x:v>
      </x:c>
      <x:c r="P733" s="19" t="n">
        <x:v>0.06463881455983142</x:v>
      </x:c>
      <x:c r="Q733" s="19" t="n">
        <x:v>0.06142948464280039</x:v>
      </x:c>
      <x:c r="R733" s="19" t="n">
        <x:v>0.06446704917178636</x:v>
      </x:c>
      <x:c r="S733" s="21" t="n">
        <x:v>9051.591008876692</x:v>
      </x:c>
      <x:c r="T733" s="21" t="n">
        <x:v>14358.830904577257</x:v>
      </x:c>
      <x:c r="U733" s="21" t="n">
        <x:v>17702.827402538936</x:v>
      </x:c>
      <x:c r="V733" s="21" t="n">
        <x:v>21389.4227340145</x:v>
      </x:c>
      <x:c r="W733" s="21" t="n">
        <x:v>25484.33854615711</x:v>
      </x:c>
      <x:c r="X733" s="21" t="n">
        <x:v>27031.311581113605</x:v>
      </x:c>
      <x:c r="Y733" s="21" t="n">
        <x:v>28140.775430482354</x:v>
      </x:c>
      <x:c r="Z733" s="21" t="n">
        <x:v>29050.09337105273</x:v>
      </x:c>
      <x:c r="AA733" s="21" t="n">
        <x:v>29720.065056061907</x:v>
      </x:c>
      <x:c r="AB733" s="21" t="n">
        <x:v>30109.383937859857</x:v>
      </x:c>
      <x:c r="AC733" s="21" t="n">
        <x:v>39273.109484165034</x:v>
      </x:c>
      <x:c r="AD733" s="25" t="n">
        <x:f>AC733*(1+Inputs!$C$14)*(1-Inputs!$C$14/Inputs!$C$15)</x:f>
        <x:v>31163.21237568495</x:v>
      </x:c>
      <x:c r="AE733" s="25" t="n">
        <x:f>AD733/(B733-Inputs!$C$14)</x:f>
        <x:v>644704.6747397278</x:v>
      </x:c>
      <x:c r="AF733" s="25" t="n">
        <x:f>S733/(1+B733)^1+T733/(1+B733)^2+U733/(1+B733)^3+V733/(1+B733)^4+W733/(1+B733)^5+X733/(1+B733)^6+Y733/(1+B733)^7+Z733/(1+B733)^8+AA733/(1+B733)^9+AB733/(1+B733)^10+AE733/(1+B733)^10</x:f>
        <x:v>432757.99265375297</x:v>
      </x:c>
      <x:c r="AG733" s="25" t="n">
        <x:f>(AF733+Inputs!$C$12)/Inputs!$C$13</x:f>
        <x:v>371.11754371201084</x:v>
      </x:c>
      <x:c r="AH733" s="25" t="n">
        <x:f>(S733+Inputs!$C$11)*Inputs!$C$8-Inputs!$C$11</x:f>
        <x:v>2365.452226076478</x:v>
      </x:c>
      <x:c r="AI733" s="25" t="n">
        <x:f>Inputs!$C$12+AH733-Inputs!$C$10*Inputs!$C$13</x:f>
        <x:v>24683.367641276476</x:v>
      </x:c>
      <x:c r="AJ733" s="25" t="n">
        <x:f>(S733+Inputs!$C$11)*(1-Inputs!$C$8)</x:f>
        <x:v>6686.138782800215</x:v>
      </x:c>
      <x:c r="AK733" s="25" t="n">
        <x:f>AJ733/(1+B733)^(1-Inputs!$C$8)+T733/(1+B733)^(2-Inputs!$C$8)+U733/(1+B733)^(3-Inputs!$C$8)+V733/(1+B733)^(4-Inputs!$C$8)+W733/(1+B733)^(5-Inputs!$C$8)+X733/(1+B733)^(6-Inputs!$C$8)+Y733/(1+B733)^(7-Inputs!$C$8)+Z733/(1+B733)^(8-Inputs!$C$8)+AA733/(1+B733)^(9-Inputs!$C$8)+AB733/(1+B733)^(10-Inputs!$C$8)+AE733/(1+B733)^(10-Inputs!$C$8)</x:f>
        <x:v>447028.12214941526</x:v>
      </x:c>
      <x:c r="AL733" s="25" t="n">
        <x:f>(AK733+AI733)/Inputs!$C$13</x:f>
        <x:v>376.39153045996</x:v>
      </x:c>
      <x:c r="AM733" s="26" t="n">
        <x:f>IF(AL733&gt;=Inputs!$C$7,1,0)</x:f>
        <x:v>1</x:v>
      </x:c>
      <x:c r="AN733" s="26" t="n">
        <x:f>IF(Inputs!$C$7&lt;=(1-Inputs!$C$16)*AL733,1,0)</x:f>
        <x:v>1</x:v>
      </x:c>
    </x:row>
    <x:row r="734" ht="20" customHeight="1">
      <x:c r="A734" s="16" t="n">
        <x:v>729</x:v>
      </x:c>
      <x:c r="B734" s="19" t="n">
        <x:v>0.07607231262099383</x:v>
      </x:c>
      <x:c r="C734" s="24" t="n">
        <x:v>0.6383322371176234</x:v>
      </x:c>
      <x:c r="D734" s="19" t="n">
        <x:v>0.027975959749342395</x:v>
      </x:c>
      <x:c r="E734" s="19" t="n">
        <x:v>0.02905624434739849</x:v>
      </x:c>
      <x:c r="F734" s="19" t="n">
        <x:v>-0.142383917752328</x:v>
      </x:c>
      <x:c r="G734" s="19" t="n">
        <x:v>-0.05980666992873978</x:v>
      </x:c>
      <x:c r="H734" s="19" t="n">
        <x:v>0.909384737405361</x:v>
      </x:c>
      <x:c r="I734" s="19" t="n">
        <x:v>0.05405600315193056</x:v>
      </x:c>
      <x:c r="J734" s="19" t="n">
        <x:v>0.04948532011344582</x:v>
      </x:c>
      <x:c r="K734" s="19" t="n">
        <x:v>0.05746845538086404</x:v>
      </x:c>
      <x:c r="L734" s="19" t="n">
        <x:v>0.05158881954602862</x:v>
      </x:c>
      <x:c r="M734" s="19" t="n">
        <x:v>0.05690022273352838</x:v>
      </x:c>
      <x:c r="N734" s="19" t="n">
        <x:v>0.05432212368472051</x:v>
      </x:c>
      <x:c r="O734" s="19" t="n">
        <x:v>0.06664658392803745</x:v>
      </x:c>
      <x:c r="P734" s="19" t="n">
        <x:v>0.057766310741957344</x:v>
      </x:c>
      <x:c r="Q734" s="19" t="n">
        <x:v>0.06551913576413768</x:v>
      </x:c>
      <x:c r="R734" s="19" t="n">
        <x:v>0.05198943894696299</x:v>
      </x:c>
      <x:c r="S734" s="21" t="n">
        <x:v>10125.144041236515</x:v>
      </x:c>
      <x:c r="T734" s="21" t="n">
        <x:v>15813.483028198307</x:v>
      </x:c>
      <x:c r="U734" s="21" t="n">
        <x:v>18999.562751027184</x:v>
      </x:c>
      <x:c r="V734" s="21" t="n">
        <x:v>22412.079500957905</x:v>
      </x:c>
      <x:c r="W734" s="21" t="n">
        <x:v>26132.23596259771</x:v>
      </x:c>
      <x:c r="X734" s="21" t="n">
        <x:v>27411.002523525487</x:v>
      </x:c>
      <x:c r="Y734" s="21" t="n">
        <x:v>28369.617175710595</x:v>
      </x:c>
      <x:c r="Z734" s="21" t="n">
        <x:v>29171.546736399003</x:v>
      </x:c>
      <x:c r="AA734" s="21" t="n">
        <x:v>29742.48697527365</x:v>
      </x:c>
      <x:c r="AB734" s="21" t="n">
        <x:v>30095.95497456952</x:v>
      </x:c>
      <x:c r="AC734" s="21" t="n">
        <x:v>39255.59344509068</x:v>
      </x:c>
      <x:c r="AD734" s="25" t="n">
        <x:f>AC734*(1+Inputs!$C$14)*(1-Inputs!$C$14/Inputs!$C$15)</x:f>
        <x:v>31149.313398679446</x:v>
      </x:c>
      <x:c r="AE734" s="25" t="n">
        <x:f>AD734/(B734-Inputs!$C$14)</x:f>
        <x:v>758401.7410005224</x:v>
      </x:c>
      <x:c r="AF734" s="25" t="n">
        <x:f>S734/(1+B734)^1+T734/(1+B734)^2+U734/(1+B734)^3+V734/(1+B734)^4+W734/(1+B734)^5+X734/(1+B734)^6+Y734/(1+B734)^7+Z734/(1+B734)^8+AA734/(1+B734)^9+AB734/(1+B734)^10+AE734/(1+B734)^10</x:f>
        <x:v>518158.27761378797</x:v>
      </x:c>
      <x:c r="AG734" s="25" t="n">
        <x:f>(AF734+Inputs!$C$12)/Inputs!$C$13</x:f>
        <x:v>439.2607724726399</x:v>
      </x:c>
      <x:c r="AH734" s="25" t="n">
        <x:f>(S734+Inputs!$C$11)*Inputs!$C$8-Inputs!$C$11</x:f>
        <x:v>2868.404468634094</x:v>
      </x:c>
      <x:c r="AI734" s="25" t="n">
        <x:f>Inputs!$C$12+AH734-Inputs!$C$10*Inputs!$C$13</x:f>
        <x:v>25186.31988383409</x:v>
      </x:c>
      <x:c r="AJ734" s="25" t="n">
        <x:f>(S734+Inputs!$C$11)*(1-Inputs!$C$8)</x:f>
        <x:v>7256.739572602422</x:v>
      </x:c>
      <x:c r="AK734" s="25" t="n">
        <x:f>AJ734/(1+B734)^(1-Inputs!$C$8)+T734/(1+B734)^(2-Inputs!$C$8)+U734/(1+B734)^(3-Inputs!$C$8)+V734/(1+B734)^(4-Inputs!$C$8)+W734/(1+B734)^(5-Inputs!$C$8)+X734/(1+B734)^(6-Inputs!$C$8)+Y734/(1+B734)^(7-Inputs!$C$8)+Z734/(1+B734)^(8-Inputs!$C$8)+AA734/(1+B734)^(9-Inputs!$C$8)+AB734/(1+B734)^(10-Inputs!$C$8)+AE734/(1+B734)^(10-Inputs!$C$8)</x:f>
        <x:v>533506.8313817726</x:v>
      </x:c>
      <x:c r="AL734" s="25" t="n">
        <x:f>(AK734+AI734)/Inputs!$C$13</x:f>
        <x:v>445.7965828978823</x:v>
      </x:c>
      <x:c r="AM734" s="26" t="n">
        <x:f>IF(AL734&gt;=Inputs!$C$7,1,0)</x:f>
        <x:v>1</x:v>
      </x:c>
      <x:c r="AN734" s="26" t="n">
        <x:f>IF(Inputs!$C$7&lt;=(1-Inputs!$C$16)*AL734,1,0)</x:f>
        <x:v>1</x:v>
      </x:c>
    </x:row>
    <x:row r="735" ht="20" customHeight="1">
      <x:c r="A735" s="16" t="n">
        <x:v>730</x:v>
      </x:c>
      <x:c r="B735" s="19" t="n">
        <x:v>0.07682568006834206</x:v>
      </x:c>
      <x:c r="C735" s="24" t="n">
        <x:v>0.5367877170681083</x:v>
      </x:c>
      <x:c r="D735" s="19" t="n">
        <x:v>0.01499307877133873</x:v>
      </x:c>
      <x:c r="E735" s="19" t="n">
        <x:v>0.061032257255177746</x:v>
      </x:c>
      <x:c r="F735" s="19" t="n">
        <x:v>-0.1368247228312032</x:v>
      </x:c>
      <x:c r="G735" s="19" t="n">
        <x:v>-0.057383177825094556</x:v>
      </x:c>
      <x:c r="H735" s="19" t="n">
        <x:v>0.6408263755943437</x:v>
      </x:c>
      <x:c r="I735" s="19" t="n">
        <x:v>0.06632410620964606</x:v>
      </x:c>
      <x:c r="J735" s="19" t="n">
        <x:v>0.06340166396190511</x:v>
      </x:c>
      <x:c r="K735" s="19" t="n">
        <x:v>0.062258715212295784</x:v>
      </x:c>
      <x:c r="L735" s="19" t="n">
        <x:v>0.07091337511934057</x:v>
      </x:c>
      <x:c r="M735" s="19" t="n">
        <x:v>0.05887150980628235</x:v>
      </x:c>
      <x:c r="N735" s="19" t="n">
        <x:v>0.05964220268656959</x:v>
      </x:c>
      <x:c r="O735" s="19" t="n">
        <x:v>0.06780990833732745</x:v>
      </x:c>
      <x:c r="P735" s="19" t="n">
        <x:v>0.0688980463970654</x:v>
      </x:c>
      <x:c r="Q735" s="19" t="n">
        <x:v>0.06860519398091469</x:v>
      </x:c>
      <x:c r="R735" s="19" t="n">
        <x:v>0.07035754357013388</x:v>
      </x:c>
      <x:c r="S735" s="21" t="n">
        <x:v>10253.216604358524</x:v>
      </x:c>
      <x:c r="T735" s="21" t="n">
        <x:v>15978.381353195746</x:v>
      </x:c>
      <x:c r="U735" s="21" t="n">
        <x:v>19199.797814235077</x:v>
      </x:c>
      <x:c r="V735" s="21" t="n">
        <x:v>22632.273323587284</x:v>
      </x:c>
      <x:c r="W735" s="21" t="n">
        <x:v>26488.14788279465</x:v>
      </x:c>
      <x:c r="X735" s="21" t="n">
        <x:v>28020.180365774377</x:v>
      </x:c>
      <x:c r="Y735" s="21" t="n">
        <x:v>29231.384130973573</x:v>
      </x:c>
      <x:c r="Z735" s="21" t="n">
        <x:v>30211.72655512498</x:v>
      </x:c>
      <x:c r="AA735" s="21" t="n">
        <x:v>30899.500285638474</x:v>
      </x:c>
      <x:c r="AB735" s="21" t="n">
        <x:v>31267.378730969995</x:v>
      </x:c>
      <x:c r="AC735" s="21" t="n">
        <x:v>40783.53747517826</x:v>
      </x:c>
      <x:c r="AD735" s="25" t="n">
        <x:f>AC735*(1+Inputs!$C$14)*(1-Inputs!$C$14/Inputs!$C$15)</x:f>
        <x:v>32361.73698655394</x:v>
      </x:c>
      <x:c r="AE735" s="25" t="n">
        <x:f>AD735/(B735-Inputs!$C$14)</x:f>
        <x:v>773728.8893731247</x:v>
      </x:c>
      <x:c r="AF735" s="25" t="n">
        <x:f>S735/(1+B735)^1+T735/(1+B735)^2+U735/(1+B735)^3+V735/(1+B735)^4+W735/(1+B735)^5+X735/(1+B735)^6+Y735/(1+B735)^7+Z735/(1+B735)^8+AA735/(1+B735)^9+AB735/(1+B735)^10+AE735/(1+B735)^10</x:f>
        <x:v>525779.9645491033</x:v>
      </x:c>
      <x:c r="AG735" s="25" t="n">
        <x:f>(AF735+Inputs!$C$12)/Inputs!$C$13</x:f>
        <x:v>445.3423254395667</x:v>
      </x:c>
      <x:c r="AH735" s="25" t="n">
        <x:f>(S735+Inputs!$C$11)*Inputs!$C$8-Inputs!$C$11</x:f>
        <x:v>2928.405587247418</x:v>
      </x:c>
      <x:c r="AI735" s="25" t="n">
        <x:f>Inputs!$C$12+AH735-Inputs!$C$10*Inputs!$C$13</x:f>
        <x:v>25246.321002447417</x:v>
      </x:c>
      <x:c r="AJ735" s="25" t="n">
        <x:f>(S735+Inputs!$C$11)*(1-Inputs!$C$8)</x:f>
        <x:v>7324.811017111107</x:v>
      </x:c>
      <x:c r="AK735" s="25" t="n">
        <x:f>AJ735/(1+B735)^(1-Inputs!$C$8)+T735/(1+B735)^(2-Inputs!$C$8)+U735/(1+B735)^(3-Inputs!$C$8)+V735/(1+B735)^(4-Inputs!$C$8)+W735/(1+B735)^(5-Inputs!$C$8)+X735/(1+B735)^(6-Inputs!$C$8)+Y735/(1+B735)^(7-Inputs!$C$8)+Z735/(1+B735)^(8-Inputs!$C$8)+AA735/(1+B735)^(9-Inputs!$C$8)+AB735/(1+B735)^(10-Inputs!$C$8)+AE735/(1+B735)^(10-Inputs!$C$8)</x:f>
        <x:v>541516.6490442434</x:v>
      </x:c>
      <x:c r="AL735" s="25" t="n">
        <x:f>(AK735+AI735)/Inputs!$C$13</x:f>
        <x:v>452.2357125508286</x:v>
      </x:c>
      <x:c r="AM735" s="26" t="n">
        <x:f>IF(AL735&gt;=Inputs!$C$7,1,0)</x:f>
        <x:v>1</x:v>
      </x:c>
      <x:c r="AN735" s="26" t="n">
        <x:f>IF(Inputs!$C$7&lt;=(1-Inputs!$C$16)*AL735,1,0)</x:f>
        <x:v>1</x:v>
      </x:c>
    </x:row>
    <x:row r="736" ht="20" customHeight="1">
      <x:c r="A736" s="16" t="n">
        <x:v>731</x:v>
      </x:c>
      <x:c r="B736" s="19" t="n">
        <x:v>0.09513509529889587</x:v>
      </x:c>
      <x:c r="C736" s="24" t="n">
        <x:v>0.29644654331551124</x:v>
      </x:c>
      <x:c r="D736" s="19" t="n">
        <x:v>0.032508705922042226</x:v>
      </x:c>
      <x:c r="E736" s="19" t="n">
        <x:v>0.06422751079531082</x:v>
      </x:c>
      <x:c r="F736" s="19" t="n">
        <x:v>-0.20828502903686857</x:v>
      </x:c>
      <x:c r="G736" s="19" t="n">
        <x:v>-0.059025121716358056</x:v>
      </x:c>
      <x:c r="H736" s="19" t="n">
        <x:v>0.6062443348779141</x:v>
      </x:c>
      <x:c r="I736" s="19" t="n">
        <x:v>0.05510683003927966</x:v>
      </x:c>
      <x:c r="J736" s="19" t="n">
        <x:v>0.06316085238022992</x:v>
      </x:c>
      <x:c r="K736" s="19" t="n">
        <x:v>0.06611000372703871</x:v>
      </x:c>
      <x:c r="L736" s="19" t="n">
        <x:v>0.05631899943659278</x:v>
      </x:c>
      <x:c r="M736" s="19" t="n">
        <x:v>0.06158564905558137</x:v>
      </x:c>
      <x:c r="N736" s="19" t="n">
        <x:v>0.06527133009388877</x:v>
      </x:c>
      <x:c r="O736" s="19" t="n">
        <x:v>0.07075722500812731</x:v>
      </x:c>
      <x:c r="P736" s="19" t="n">
        <x:v>0.06978400016610181</x:v>
      </x:c>
      <x:c r="Q736" s="19" t="n">
        <x:v>0.06113485018146207</x:v>
      </x:c>
      <x:c r="R736" s="19" t="n">
        <x:v>0.06965721925750472</x:v>
      </x:c>
      <x:c r="S736" s="21" t="n">
        <x:v>9026.27352754647</x:v>
      </x:c>
      <x:c r="T736" s="21" t="n">
        <x:v>14310.208036401113</x:v>
      </x:c>
      <x:c r="U736" s="21" t="n">
        <x:v>17718.47910559301</x:v>
      </x:c>
      <x:c r="V736" s="21" t="n">
        <x:v>21485.09106255952</x:v>
      </x:c>
      <x:c r="W736" s="21" t="n">
        <x:v>25694.66139541218</x:v>
      </x:c>
      <x:c r="X736" s="21" t="n">
        <x:v>27633.604354768453</x:v>
      </x:c>
      <x:c r="Y736" s="21" t="n">
        <x:v>29156.418152782946</x:v>
      </x:c>
      <x:c r="Z736" s="21" t="n">
        <x:v>30376.54983835822</x:v>
      </x:c>
      <x:c r="AA736" s="21" t="n">
        <x:v>31217.87560673955</x:v>
      </x:c>
      <x:c r="AB736" s="21" t="n">
        <x:v>31638.88882227374</x:v>
      </x:c>
      <x:c r="AC736" s="21" t="n">
        <x:v>41268.11585513966</x:v>
      </x:c>
      <x:c r="AD736" s="25" t="n">
        <x:f>AC736*(1+Inputs!$C$14)*(1-Inputs!$C$14/Inputs!$C$15)</x:f>
        <x:v>32746.249931053313</x:v>
      </x:c>
      <x:c r="AE736" s="25" t="n">
        <x:f>AD736/(B736-Inputs!$C$14)</x:f>
        <x:v>544544.7416070623</x:v>
      </x:c>
      <x:c r="AF736" s="25" t="n">
        <x:f>S736/(1+B736)^1+T736/(1+B736)^2+U736/(1+B736)^3+V736/(1+B736)^4+W736/(1+B736)^5+X736/(1+B736)^6+Y736/(1+B736)^7+Z736/(1+B736)^8+AA736/(1+B736)^9+AB736/(1+B736)^10+AE736/(1+B736)^10</x:f>
        <x:v>357037.90231697774</x:v>
      </x:c>
      <x:c r="AG736" s="25" t="n">
        <x:f>(AF736+Inputs!$C$12)/Inputs!$C$13</x:f>
        <x:v>310.69840763993534</x:v>
      </x:c>
      <x:c r="AH736" s="25" t="n">
        <x:f>(S736+Inputs!$C$11)*Inputs!$C$8-Inputs!$C$11</x:f>
        <x:v>2353.591159480675</x:v>
      </x:c>
      <x:c r="AI736" s="25" t="n">
        <x:f>Inputs!$C$12+AH736-Inputs!$C$10*Inputs!$C$13</x:f>
        <x:v>24671.506574680672</x:v>
      </x:c>
      <x:c r="AJ736" s="25" t="n">
        <x:f>(S736+Inputs!$C$11)*(1-Inputs!$C$8)</x:f>
        <x:v>6672.682368065795</x:v>
      </x:c>
      <x:c r="AK736" s="25" t="n">
        <x:f>AJ736/(1+B736)^(1-Inputs!$C$8)+T736/(1+B736)^(2-Inputs!$C$8)+U736/(1+B736)^(3-Inputs!$C$8)+V736/(1+B736)^(4-Inputs!$C$8)+W736/(1+B736)^(5-Inputs!$C$8)+X736/(1+B736)^(6-Inputs!$C$8)+Y736/(1+B736)^(7-Inputs!$C$8)+Z736/(1+B736)^(8-Inputs!$C$8)+AA736/(1+B736)^(9-Inputs!$C$8)+AB736/(1+B736)^(10-Inputs!$C$8)+AE736/(1+B736)^(10-Inputs!$C$8)</x:f>
        <x:v>370324.6332992371</x:v>
      </x:c>
      <x:c r="AL736" s="25" t="n">
        <x:f>(AK736+AI736)/Inputs!$C$13</x:f>
        <x:v>315.17824948230486</x:v>
      </x:c>
      <x:c r="AM736" s="26" t="n">
        <x:f>IF(AL736&gt;=Inputs!$C$7,1,0)</x:f>
        <x:v>1</x:v>
      </x:c>
      <x:c r="AN736" s="26" t="n">
        <x:f>IF(Inputs!$C$7&lt;=(1-Inputs!$C$16)*AL736,1,0)</x:f>
        <x:v>0</x:v>
      </x:c>
    </x:row>
    <x:row r="737" ht="20" customHeight="1">
      <x:c r="A737" s="16" t="n">
        <x:v>732</x:v>
      </x:c>
      <x:c r="B737" s="19" t="n">
        <x:v>0.07754602386374046</x:v>
      </x:c>
      <x:c r="C737" s="24" t="n">
        <x:v>0.6756671671345487</x:v>
      </x:c>
      <x:c r="D737" s="19" t="n">
        <x:v>0.04027934965886431</x:v>
      </x:c>
      <x:c r="E737" s="19" t="n">
        <x:v>0.03203636006923574</x:v>
      </x:c>
      <x:c r="F737" s="19" t="n">
        <x:v>-0.1628903322159988</x:v>
      </x:c>
      <x:c r="G737" s="19" t="n">
        <x:v>-0.06799360736436995</x:v>
      </x:c>
      <x:c r="H737" s="19" t="n">
        <x:v>0.7603362990207359</x:v>
      </x:c>
      <x:c r="I737" s="19" t="n">
        <x:v>0.06697642037357923</x:v>
      </x:c>
      <x:c r="J737" s="19" t="n">
        <x:v>0.06623780134706636</x:v>
      </x:c>
      <x:c r="K737" s="19" t="n">
        <x:v>0.058498977661489565</x:v>
      </x:c>
      <x:c r="L737" s="19" t="n">
        <x:v>0.06564051872102823</x:v>
      </x:c>
      <x:c r="M737" s="19" t="n">
        <x:v>0.05168055185877961</x:v>
      </x:c>
      <x:c r="N737" s="19" t="n">
        <x:v>0.05327255992357437</x:v>
      </x:c>
      <x:c r="O737" s="19" t="n">
        <x:v>0.06256693957904076</x:v>
      </x:c>
      <x:c r="P737" s="19" t="n">
        <x:v>0.05680078355194723</x:v>
      </x:c>
      <x:c r="Q737" s="19" t="n">
        <x:v>0.061172871142977106</x:v>
      </x:c>
      <x:c r="R737" s="19" t="n">
        <x:v>0.06665788053095298</x:v>
      </x:c>
      <x:c r="S737" s="21" t="n">
        <x:v>9736.844950775196</x:v>
      </x:c>
      <x:c r="T737" s="21" t="n">
        <x:v>15518.874723990546</x:v>
      </x:c>
      <x:c r="U737" s="21" t="n">
        <x:v>19066.783811530528</x:v>
      </x:c>
      <x:c r="V737" s="21" t="n">
        <x:v>22878.760698223792</x:v>
      </x:c>
      <x:c r="W737" s="21" t="n">
        <x:v>27139.596021311518</x:v>
      </x:c>
      <x:c r="X737" s="21" t="n">
        <x:v>28679.027163864484</x:v>
      </x:c>
      <x:c r="Y737" s="21" t="n">
        <x:v>29856.273689485417</x:v>
      </x:c>
      <x:c r="Z737" s="21" t="n">
        <x:v>30804.277115286957</x:v>
      </x:c>
      <x:c r="AA737" s="21" t="n">
        <x:v>31451.30784012417</x:v>
      </x:c>
      <x:c r="AB737" s="21" t="n">
        <x:v>31793.631174186725</x:v>
      </x:c>
      <x:c r="AC737" s="21" t="n">
        <x:v>41469.95370546095</x:v>
      </x:c>
      <x:c r="AD737" s="25" t="n">
        <x:f>AC737*(1+Inputs!$C$14)*(1-Inputs!$C$14/Inputs!$C$15)</x:f>
        <x:v>32906.40826528326</x:v>
      </x:c>
      <x:c r="AE737" s="25" t="n">
        <x:f>AD737/(B737-Inputs!$C$14)</x:f>
        <x:v>773430.870312831</x:v>
      </x:c>
      <x:c r="AF737" s="25" t="n">
        <x:f>S737/(1+B737)^1+T737/(1+B737)^2+U737/(1+B737)^3+V737/(1+B737)^4+W737/(1+B737)^5+X737/(1+B737)^6+Y737/(1+B737)^7+Z737/(1+B737)^8+AA737/(1+B737)^9+AB737/(1+B737)^10+AE737/(1+B737)^10</x:f>
        <x:v>523878.5173862801</x:v>
      </x:c>
      <x:c r="AG737" s="25" t="n">
        <x:f>(AF737+Inputs!$C$12)/Inputs!$C$13</x:f>
        <x:v>443.8251086170099</x:v>
      </x:c>
      <x:c r="AH737" s="25" t="n">
        <x:f>(S737+Inputs!$C$11)*Inputs!$C$8-Inputs!$C$11</x:f>
        <x:v>2686.4890043357773</x:v>
      </x:c>
      <x:c r="AI737" s="25" t="n">
        <x:f>Inputs!$C$12+AH737-Inputs!$C$10*Inputs!$C$13</x:f>
        <x:v>25004.40441953577</x:v>
      </x:c>
      <x:c r="AJ737" s="25" t="n">
        <x:f>(S737+Inputs!$C$11)*(1-Inputs!$C$8)</x:f>
        <x:v>7050.355946439419</x:v>
      </x:c>
      <x:c r="AK737" s="25" t="n">
        <x:f>AJ737/(1+B737)^(1-Inputs!$C$8)+T737/(1+B737)^(2-Inputs!$C$8)+U737/(1+B737)^(3-Inputs!$C$8)+V737/(1+B737)^(4-Inputs!$C$8)+W737/(1+B737)^(5-Inputs!$C$8)+X737/(1+B737)^(6-Inputs!$C$8)+Y737/(1+B737)^(7-Inputs!$C$8)+Z737/(1+B737)^(8-Inputs!$C$8)+AA737/(1+B737)^(9-Inputs!$C$8)+AB737/(1+B737)^(10-Inputs!$C$8)+AE737/(1+B737)^(10-Inputs!$C$8)</x:f>
        <x:v>539951.5574463785</x:v>
      </x:c>
      <x:c r="AL737" s="25" t="n">
        <x:f>(AK737+AI737)/Inputs!$C$13</x:f>
        <x:v>450.79385118124884</x:v>
      </x:c>
      <x:c r="AM737" s="26" t="n">
        <x:f>IF(AL737&gt;=Inputs!$C$7,1,0)</x:f>
        <x:v>1</x:v>
      </x:c>
      <x:c r="AN737" s="26" t="n">
        <x:f>IF(Inputs!$C$7&lt;=(1-Inputs!$C$16)*AL737,1,0)</x:f>
        <x:v>1</x:v>
      </x:c>
    </x:row>
    <x:row r="738" ht="20" customHeight="1">
      <x:c r="A738" s="16" t="n">
        <x:v>733</x:v>
      </x:c>
      <x:c r="B738" s="19" t="n">
        <x:v>0.08482066622734481</x:v>
      </x:c>
      <x:c r="C738" s="24" t="n">
        <x:v>0.8531490939240314</x:v>
      </x:c>
      <x:c r="D738" s="19" t="n">
        <x:v>0.022330358749529468</x:v>
      </x:c>
      <x:c r="E738" s="19" t="n">
        <x:v>0.05192860961039088</x:v>
      </x:c>
      <x:c r="F738" s="19" t="n">
        <x:v>-0.1461590585410352</x:v>
      </x:c>
      <x:c r="G738" s="19" t="n">
        <x:v>-0.04838336676974507</x:v>
      </x:c>
      <x:c r="H738" s="19" t="n">
        <x:v>0.47770945410283616</x:v>
      </x:c>
      <x:c r="I738" s="19" t="n">
        <x:v>0.07139373976643015</x:v>
      </x:c>
      <x:c r="J738" s="19" t="n">
        <x:v>0.06917107596026312</x:v>
      </x:c>
      <x:c r="K738" s="19" t="n">
        <x:v>0.06655128202967375</x:v>
      </x:c>
      <x:c r="L738" s="19" t="n">
        <x:v>0.07498854645755615</x:v>
      </x:c>
      <x:c r="M738" s="19" t="n">
        <x:v>0.06441601169892124</x:v>
      </x:c>
      <x:c r="N738" s="19" t="n">
        <x:v>0.06852960234646503</x:v>
      </x:c>
      <x:c r="O738" s="19" t="n">
        <x:v>0.06566688168475253</x:v>
      </x:c>
      <x:c r="P738" s="19" t="n">
        <x:v>0.07175897353132427</x:v>
      </x:c>
      <x:c r="Q738" s="19" t="n">
        <x:v>0.06702422030764296</x:v>
      </x:c>
      <x:c r="R738" s="19" t="n">
        <x:v>0.06503225737242815</x:v>
      </x:c>
      <x:c r="S738" s="21" t="n">
        <x:v>10116.893216641636</x:v>
      </x:c>
      <x:c r="T738" s="21" t="n">
        <x:v>16026.501667345683</x:v>
      </x:c>
      <x:c r="U738" s="21" t="n">
        <x:v>19495.441059567587</x:v>
      </x:c>
      <x:c r="V738" s="21" t="n">
        <x:v>23244.745328628247</x:v>
      </x:c>
      <x:c r="W738" s="21" t="n">
        <x:v>27519.432608881238</x:v>
      </x:c>
      <x:c r="X738" s="21" t="n">
        <x:v>29109.92392508057</x:v>
      </x:c>
      <x:c r="Y738" s="21" t="n">
        <x:v>30387.1827299306</x:v>
      </x:c>
      <x:c r="Z738" s="21" t="n">
        <x:v>31379.382107288115</x:v>
      </x:c>
      <x:c r="AA738" s="21" t="n">
        <x:v>32066.858088266883</x:v>
      </x:c>
      <x:c r="AB738" s="21" t="n">
        <x:v>32402.793310509205</x:v>
      </x:c>
      <x:c r="AC738" s="21" t="n">
        <x:v>42264.51301370766</x:v>
      </x:c>
      <x:c r="AD738" s="25" t="n">
        <x:f>AC738*(1+Inputs!$C$14)*(1-Inputs!$C$14/Inputs!$C$15)</x:f>
        <x:v>33536.891076377025</x:v>
      </x:c>
      <x:c r="AE738" s="25" t="n">
        <x:f>AD738/(B738-Inputs!$C$14)</x:f>
        <x:v>673152.1999994814</x:v>
      </x:c>
      <x:c r="AF738" s="25" t="n">
        <x:f>S738/(1+B738)^1+T738/(1+B738)^2+U738/(1+B738)^3+V738/(1+B738)^4+W738/(1+B738)^5+X738/(1+B738)^6+Y738/(1+B738)^7+Z738/(1+B738)^8+AA738/(1+B738)^9+AB738/(1+B738)^10+AE738/(1+B738)^10</x:f>
        <x:v>452706.45120833407</x:v>
      </x:c>
      <x:c r="AG738" s="25" t="n">
        <x:f>(AF738+Inputs!$C$12)/Inputs!$C$13</x:f>
        <x:v>387.0349657129197</x:v>
      </x:c>
      <x:c r="AH738" s="25" t="n">
        <x:f>(S738+Inputs!$C$11)*Inputs!$C$8-Inputs!$C$11</x:f>
        <x:v>2864.53901382389</x:v>
      </x:c>
      <x:c r="AI738" s="25" t="n">
        <x:f>Inputs!$C$12+AH738-Inputs!$C$10*Inputs!$C$13</x:f>
        <x:v>25182.454429023885</x:v>
      </x:c>
      <x:c r="AJ738" s="25" t="n">
        <x:f>(S738+Inputs!$C$11)*(1-Inputs!$C$8)</x:f>
        <x:v>7252.354202817747</x:v>
      </x:c>
      <x:c r="AK738" s="25" t="n">
        <x:f>AJ738/(1+B738)^(1-Inputs!$C$8)+T738/(1+B738)^(2-Inputs!$C$8)+U738/(1+B738)^(3-Inputs!$C$8)+V738/(1+B738)^(4-Inputs!$C$8)+W738/(1+B738)^(5-Inputs!$C$8)+X738/(1+B738)^(6-Inputs!$C$8)+Y738/(1+B738)^(7-Inputs!$C$8)+Z738/(1+B738)^(8-Inputs!$C$8)+AA738/(1+B738)^(9-Inputs!$C$8)+AB738/(1+B738)^(10-Inputs!$C$8)+AE738/(1+B738)^(10-Inputs!$C$8)</x:f>
        <x:v>467563.98741887027</x:v>
      </x:c>
      <x:c r="AL738" s="25" t="n">
        <x:f>(AK738+AI738)/Inputs!$C$13</x:f>
        <x:v>393.175895414639</x:v>
      </x:c>
      <x:c r="AM738" s="26" t="n">
        <x:f>IF(AL738&gt;=Inputs!$C$7,1,0)</x:f>
        <x:v>1</x:v>
      </x:c>
      <x:c r="AN738" s="26" t="n">
        <x:f>IF(Inputs!$C$7&lt;=(1-Inputs!$C$16)*AL738,1,0)</x:f>
        <x:v>1</x:v>
      </x:c>
    </x:row>
    <x:row r="739" ht="20" customHeight="1">
      <x:c r="A739" s="16" t="n">
        <x:v>734</x:v>
      </x:c>
      <x:c r="B739" s="19" t="n">
        <x:v>0.09418133361223036</x:v>
      </x:c>
      <x:c r="C739" s="24" t="n">
        <x:v>0.2772677055052952</x:v>
      </x:c>
      <x:c r="D739" s="19" t="n">
        <x:v>0.029982887307734532</x:v>
      </x:c>
      <x:c r="E739" s="19" t="n">
        <x:v>0.05963646210875283</x:v>
      </x:c>
      <x:c r="F739" s="19" t="n">
        <x:v>-0.10999513362743188</x:v>
      </x:c>
      <x:c r="G739" s="19" t="n">
        <x:v>-0.03021571533007944</x:v>
      </x:c>
      <x:c r="H739" s="19" t="n">
        <x:v>0.28161521426690683</x:v>
      </x:c>
      <x:c r="I739" s="19" t="n">
        <x:v>0.07764427200821387</x:v>
      </x:c>
      <x:c r="J739" s="19" t="n">
        <x:v>0.07543703056568687</x:v>
      </x:c>
      <x:c r="K739" s="19" t="n">
        <x:v>0.07348105067484198</x:v>
      </x:c>
      <x:c r="L739" s="19" t="n">
        <x:v>0.07676249499659776</x:v>
      </x:c>
      <x:c r="M739" s="19" t="n">
        <x:v>0.07309982083643604</x:v>
      </x:c>
      <x:c r="N739" s="19" t="n">
        <x:v>0.07337085048508357</x:v>
      </x:c>
      <x:c r="O739" s="19" t="n">
        <x:v>0.07363777021484907</x:v>
      </x:c>
      <x:c r="P739" s="19" t="n">
        <x:v>0.07606793349773057</x:v>
      </x:c>
      <x:c r="Q739" s="19" t="n">
        <x:v>0.0788376746842539</x:v>
      </x:c>
      <x:c r="R739" s="19" t="n">
        <x:v>0.07485904836540727</x:v>
      </x:c>
      <x:c r="S739" s="21" t="n">
        <x:v>10887.868490441</x:v>
      </x:c>
      <x:c r="T739" s="21" t="n">
        <x:v>16465.33463155019</x:v>
      </x:c>
      <x:c r="U739" s="21" t="n">
        <x:v>19279.380139603287</x:v>
      </x:c>
      <x:c r="V739" s="21" t="n">
        <x:v>22238.44365110144</x:v>
      </x:c>
      <x:c r="W739" s="21" t="n">
        <x:v>25590.364752211844</x:v>
      </x:c>
      <x:c r="X739" s="21" t="n">
        <x:v>27302.148315995706</x:v>
      </x:c>
      <x:c r="Y739" s="21" t="n">
        <x:v>28728.543203817168</x:v>
      </x:c>
      <x:c r="Z739" s="21" t="n">
        <x:v>29859.529052953705</x:v>
      </x:c>
      <x:c r="AA739" s="21" t="n">
        <x:v>30652.787730697644</x:v>
      </x:c>
      <x:c r="AB739" s="21" t="n">
        <x:v>31069.314178079803</x:v>
      </x:c>
      <x:c r="AC739" s="21" t="n">
        <x:v>40525.19240619105</x:v>
      </x:c>
      <x:c r="AD739" s="25" t="n">
        <x:f>AC739*(1+Inputs!$C$14)*(1-Inputs!$C$14/Inputs!$C$15)</x:f>
        <x:v>32156.74017431259</x:v>
      </x:c>
      <x:c r="AE739" s="25" t="n">
        <x:f>AD739/(B739-Inputs!$C$14)</x:f>
        <x:v>543359.5056341736</x:v>
      </x:c>
      <x:c r="AF739" s="25" t="n">
        <x:f>S739/(1+B739)^1+T739/(1+B739)^2+U739/(1+B739)^3+V739/(1+B739)^4+W739/(1+B739)^5+X739/(1+B739)^6+Y739/(1+B739)^7+Z739/(1+B739)^8+AA739/(1+B739)^9+AB739/(1+B739)^10+AE739/(1+B739)^10</x:f>
        <x:v>363160.8073918469</x:v>
      </x:c>
      <x:c r="AG739" s="25" t="n">
        <x:f>(AF739+Inputs!$C$12)/Inputs!$C$13</x:f>
        <x:v>315.5840414688117</x:v>
      </x:c>
      <x:c r="AH739" s="25" t="n">
        <x:f>(S739+Inputs!$C$11)*Inputs!$C$8-Inputs!$C$11</x:f>
        <x:v>3225.735648946332</x:v>
      </x:c>
      <x:c r="AI739" s="25" t="n">
        <x:f>Inputs!$C$12+AH739-Inputs!$C$10*Inputs!$C$13</x:f>
        <x:v>25543.651064146332</x:v>
      </x:c>
      <x:c r="AJ739" s="25" t="n">
        <x:f>(S739+Inputs!$C$11)*(1-Inputs!$C$8)</x:f>
        <x:v>7662.132841494669</x:v>
      </x:c>
      <x:c r="AK739" s="25" t="n">
        <x:f>AJ739/(1+B739)^(1-Inputs!$C$8)+T739/(1+B739)^(2-Inputs!$C$8)+U739/(1+B739)^(3-Inputs!$C$8)+V739/(1+B739)^(4-Inputs!$C$8)+W739/(1+B739)^(5-Inputs!$C$8)+X739/(1+B739)^(6-Inputs!$C$8)+Y739/(1+B739)^(7-Inputs!$C$8)+Z739/(1+B739)^(8-Inputs!$C$8)+AA739/(1+B739)^(9-Inputs!$C$8)+AB739/(1+B739)^(10-Inputs!$C$8)+AE739/(1+B739)^(10-Inputs!$C$8)</x:f>
        <x:v>375726.7552909658</x:v>
      </x:c>
      <x:c r="AL739" s="25" t="n">
        <x:f>(AK739+AI739)/Inputs!$C$13</x:f>
        <x:v>320.184658727113</x:v>
      </x:c>
      <x:c r="AM739" s="26" t="n">
        <x:f>IF(AL739&gt;=Inputs!$C$7,1,0)</x:f>
        <x:v>1</x:v>
      </x:c>
      <x:c r="AN739" s="26" t="n">
        <x:f>IF(Inputs!$C$7&lt;=(1-Inputs!$C$16)*AL739,1,0)</x:f>
        <x:v>0</x:v>
      </x:c>
    </x:row>
    <x:row r="740" ht="20" customHeight="1">
      <x:c r="A740" s="16" t="n">
        <x:v>735</x:v>
      </x:c>
      <x:c r="B740" s="19" t="n">
        <x:v>0.0883390755770876</x:v>
      </x:c>
      <x:c r="C740" s="24" t="n">
        <x:v>0.609018877308614</x:v>
      </x:c>
      <x:c r="D740" s="19" t="n">
        <x:v>0.0240575127254445</x:v>
      </x:c>
      <x:c r="E740" s="19" t="n">
        <x:v>0.04456524710317894</x:v>
      </x:c>
      <x:c r="F740" s="19" t="n">
        <x:v>-0.14560976549746443</x:v>
      </x:c>
      <x:c r="G740" s="19" t="n">
        <x:v>-0.04040160342682214</x:v>
      </x:c>
      <x:c r="H740" s="19" t="n">
        <x:v>0.32324047587596283</x:v>
      </x:c>
      <x:c r="I740" s="19" t="n">
        <x:v>0.06241827963438823</x:v>
      </x:c>
      <x:c r="J740" s="19" t="n">
        <x:v>0.06429264367250995</x:v>
      </x:c>
      <x:c r="K740" s="19" t="n">
        <x:v>0.059497152546624646</x:v>
      </x:c>
      <x:c r="L740" s="19" t="n">
        <x:v>0.07108196247152478</x:v>
      </x:c>
      <x:c r="M740" s="19" t="n">
        <x:v>0.06456850814204813</x:v>
      </x:c>
      <x:c r="N740" s="19" t="n">
        <x:v>0.06483142211744622</x:v>
      </x:c>
      <x:c r="O740" s="19" t="n">
        <x:v>0.06837837724906308</x:v>
      </x:c>
      <x:c r="P740" s="19" t="n">
        <x:v>0.0652756402258035</x:v>
      </x:c>
      <x:c r="Q740" s="19" t="n">
        <x:v>0.07367336681131406</x:v>
      </x:c>
      <x:c r="R740" s="19" t="n">
        <x:v>0.06690249711011234</x:v>
      </x:c>
      <x:c r="S740" s="21" t="n">
        <x:v>10148.190331430067</x:v>
      </x:c>
      <x:c r="T740" s="21" t="n">
        <x:v>15708.809127119008</x:v>
      </x:c>
      <x:c r="U740" s="21" t="n">
        <x:v>18653.308184627647</x:v>
      </x:c>
      <x:c r="V740" s="21" t="n">
        <x:v>21750.732976786705</x:v>
      </x:c>
      <x:c r="W740" s="21" t="n">
        <x:v>25280.314391235115</x:v>
      </x:c>
      <x:c r="X740" s="21" t="n">
        <x:v>26663.553271000947</x:v>
      </x:c>
      <x:c r="Y740" s="21" t="n">
        <x:v>27801.658067511013</x:v>
      </x:c>
      <x:c r="Z740" s="21" t="n">
        <x:v>28724.78673654795</x:v>
      </x:c>
      <x:c r="AA740" s="21" t="n">
        <x:v>29386.875844427144</x:v>
      </x:c>
      <x:c r="AB740" s="21" t="n">
        <x:v>29780.87285602177</x:v>
      </x:c>
      <x:c r="AC740" s="21" t="n">
        <x:v>38844.616768724045</x:v>
      </x:c>
      <x:c r="AD740" s="25" t="n">
        <x:f>AC740*(1+Inputs!$C$14)*(1-Inputs!$C$14/Inputs!$C$15)</x:f>
        <x:v>30823.203405982524</x:v>
      </x:c>
      <x:c r="AE740" s="25" t="n">
        <x:f>AD740/(B740-Inputs!$C$14)</x:f>
        <x:v>577872.8459857857</x:v>
      </x:c>
      <x:c r="AF740" s="25" t="n">
        <x:f>S740/(1+B740)^1+T740/(1+B740)^2+U740/(1+B740)^3+V740/(1+B740)^4+W740/(1+B740)^5+X740/(1+B740)^6+Y740/(1+B740)^7+Z740/(1+B740)^8+AA740/(1+B740)^9+AB740/(1+B740)^10+AE740/(1+B740)^10</x:f>
        <x:v>389466.3398222836</x:v>
      </x:c>
      <x:c r="AG740" s="25" t="n">
        <x:f>(AF740+Inputs!$C$12)/Inputs!$C$13</x:f>
        <x:v>336.5739470050316</x:v>
      </x:c>
      <x:c r="AH740" s="25" t="n">
        <x:f>(S740+Inputs!$C$11)*Inputs!$C$8-Inputs!$C$11</x:f>
        <x:v>2879.2014977384697</x:v>
      </x:c>
      <x:c r="AI740" s="25" t="n">
        <x:f>Inputs!$C$12+AH740-Inputs!$C$10*Inputs!$C$13</x:f>
        <x:v>25197.116912938465</x:v>
      </x:c>
      <x:c r="AJ740" s="25" t="n">
        <x:f>(S740+Inputs!$C$11)*(1-Inputs!$C$8)</x:f>
        <x:v>7268.988833691597</x:v>
      </x:c>
      <x:c r="AK740" s="25" t="n">
        <x:f>AJ740/(1+B740)^(1-Inputs!$C$8)+T740/(1+B740)^(2-Inputs!$C$8)+U740/(1+B740)^(3-Inputs!$C$8)+V740/(1+B740)^(4-Inputs!$C$8)+W740/(1+B740)^(5-Inputs!$C$8)+X740/(1+B740)^(6-Inputs!$C$8)+Y740/(1+B740)^(7-Inputs!$C$8)+Z740/(1+B740)^(8-Inputs!$C$8)+AA740/(1+B740)^(9-Inputs!$C$8)+AB740/(1+B740)^(10-Inputs!$C$8)+AE740/(1+B740)^(10-Inputs!$C$8)</x:f>
        <x:v>402470.12567775603</x:v>
      </x:c>
      <x:c r="AL740" s="25" t="n">
        <x:f>(AK740+AI740)/Inputs!$C$13</x:f>
        <x:v>341.24741807270453</x:v>
      </x:c>
      <x:c r="AM740" s="26" t="n">
        <x:f>IF(AL740&gt;=Inputs!$C$7,1,0)</x:f>
        <x:v>1</x:v>
      </x:c>
      <x:c r="AN740" s="26" t="n">
        <x:f>IF(Inputs!$C$7&lt;=(1-Inputs!$C$16)*AL740,1,0)</x:f>
        <x:v>1</x:v>
      </x:c>
    </x:row>
    <x:row r="741" ht="20" customHeight="1">
      <x:c r="A741" s="16" t="n">
        <x:v>736</x:v>
      </x:c>
      <x:c r="B741" s="19" t="n">
        <x:v>0.0888263789760349</x:v>
      </x:c>
      <x:c r="C741" s="24" t="n">
        <x:v>0.3796440392165721</x:v>
      </x:c>
      <x:c r="D741" s="19" t="n">
        <x:v>0.03628026161183726</x:v>
      </x:c>
      <x:c r="E741" s="19" t="n">
        <x:v>0.0515372214327951</x:v>
      </x:c>
      <x:c r="F741" s="19" t="n">
        <x:v>-0.18313847638516906</x:v>
      </x:c>
      <x:c r="G741" s="19" t="n">
        <x:v>-0.09145924858966452</x:v>
      </x:c>
      <x:c r="H741" s="19" t="n">
        <x:v>0.7133115556245286</x:v>
      </x:c>
      <x:c r="I741" s="19" t="n">
        <x:v>0.06163300405194946</x:v>
      </x:c>
      <x:c r="J741" s="19" t="n">
        <x:v>0.06363654494999878</x:v>
      </x:c>
      <x:c r="K741" s="19" t="n">
        <x:v>0.06971656186750239</x:v>
      </x:c>
      <x:c r="L741" s="19" t="n">
        <x:v>0.06545311218869188</x:v>
      </x:c>
      <x:c r="M741" s="19" t="n">
        <x:v>0.06360521816403547</x:v>
      </x:c>
      <x:c r="N741" s="19" t="n">
        <x:v>0.06412506250981437</x:v>
      </x:c>
      <x:c r="O741" s="19" t="n">
        <x:v>0.06653695398358081</x:v>
      </x:c>
      <x:c r="P741" s="19" t="n">
        <x:v>0.06067734372735572</x:v>
      </x:c>
      <x:c r="Q741" s="19" t="n">
        <x:v>0.06796697960230062</x:v>
      </x:c>
      <x:c r="R741" s="19" t="n">
        <x:v>0.06124387882156384</x:v>
      </x:c>
      <x:c r="S741" s="21" t="n">
        <x:v>9305.473100365878</x:v>
      </x:c>
      <x:c r="T741" s="21" t="n">
        <x:v>14839.49514772273</x:v>
      </x:c>
      <x:c r="U741" s="21" t="n">
        <x:v>18350.10399995533</x:v>
      </x:c>
      <x:c r="V741" s="21" t="n">
        <x:v>22143.418103413722</x:v>
      </x:c>
      <x:c r="W741" s="21" t="n">
        <x:v>26369.710984839272</x:v>
      </x:c>
      <x:c r="X741" s="21" t="n">
        <x:v>28196.950699163775</x:v>
      </x:c>
      <x:c r="Y741" s="21" t="n">
        <x:v>29600.653859209433</x:v>
      </x:c>
      <x:c r="Z741" s="21" t="n">
        <x:v>30710.382717819655</x:v>
      </x:c>
      <x:c r="AA741" s="21" t="n">
        <x:v>31468.12777634943</x:v>
      </x:c>
      <x:c r="AB741" s="21" t="n">
        <x:v>31864.0913872817</x:v>
      </x:c>
      <x:c r="AC741" s="21" t="n">
        <x:v>41561.858331237</x:v>
      </x:c>
      <x:c r="AD741" s="25" t="n">
        <x:f>AC741*(1+Inputs!$C$14)*(1-Inputs!$C$14/Inputs!$C$15)</x:f>
        <x:v>32979.33458583656</x:v>
      </x:c>
      <x:c r="AE741" s="25" t="n">
        <x:f>AD741/(B741-Inputs!$C$14)</x:f>
        <x:v>612698.3685920974</x:v>
      </x:c>
      <x:c r="AF741" s="25" t="n">
        <x:f>S741/(1+B741)^1+T741/(1+B741)^2+U741/(1+B741)^3+V741/(1+B741)^4+W741/(1+B741)^5+X741/(1+B741)^6+Y741/(1+B741)^7+Z741/(1+B741)^8+AA741/(1+B741)^9+AB741/(1+B741)^10+AE741/(1+B741)^10</x:f>
        <x:v>406896.78745306376</x:v>
      </x:c>
      <x:c r="AG741" s="25" t="n">
        <x:f>(AF741+Inputs!$C$12)/Inputs!$C$13</x:f>
        <x:v>350.48217905437735</x:v>
      </x:c>
      <x:c r="AH741" s="25" t="n">
        <x:f>(S741+Inputs!$C$11)*Inputs!$C$8-Inputs!$C$11</x:f>
        <x:v>2484.3942470207267</x:v>
      </x:c>
      <x:c r="AI741" s="25" t="n">
        <x:f>Inputs!$C$12+AH741-Inputs!$C$10*Inputs!$C$13</x:f>
        <x:v>24802.309662220723</x:v>
      </x:c>
      <x:c r="AJ741" s="25" t="n">
        <x:f>(S741+Inputs!$C$11)*(1-Inputs!$C$8)</x:f>
        <x:v>6821.078853345152</x:v>
      </x:c>
      <x:c r="AK741" s="25" t="n">
        <x:f>AJ741/(1+B741)^(1-Inputs!$C$8)+T741/(1+B741)^(2-Inputs!$C$8)+U741/(1+B741)^(3-Inputs!$C$8)+V741/(1+B741)^(4-Inputs!$C$8)+W741/(1+B741)^(5-Inputs!$C$8)+X741/(1+B741)^(6-Inputs!$C$8)+Y741/(1+B741)^(7-Inputs!$C$8)+Z741/(1+B741)^(8-Inputs!$C$8)+AA741/(1+B741)^(9-Inputs!$C$8)+AB741/(1+B741)^(10-Inputs!$C$8)+AE741/(1+B741)^(10-Inputs!$C$8)</x:f>
        <x:v>421072.54082428303</x:v>
      </x:c>
      <x:c r="AL741" s="25" t="n">
        <x:f>(AK741+AI741)/Inputs!$C$13</x:f>
        <x:v>355.77576760465973</x:v>
      </x:c>
      <x:c r="AM741" s="26" t="n">
        <x:f>IF(AL741&gt;=Inputs!$C$7,1,0)</x:f>
        <x:v>1</x:v>
      </x:c>
      <x:c r="AN741" s="26" t="n">
        <x:f>IF(Inputs!$C$7&lt;=(1-Inputs!$C$16)*AL741,1,0)</x:f>
        <x:v>1</x:v>
      </x:c>
    </x:row>
    <x:row r="742" ht="20" customHeight="1">
      <x:c r="A742" s="16" t="n">
        <x:v>737</x:v>
      </x:c>
      <x:c r="B742" s="19" t="n">
        <x:v>0.0869817874590052</x:v>
      </x:c>
      <x:c r="C742" s="24" t="n">
        <x:v>0.5436223339915216</x:v>
      </x:c>
      <x:c r="D742" s="19" t="n">
        <x:v>0.03367972134556823</x:v>
      </x:c>
      <x:c r="E742" s="19" t="n">
        <x:v>0.053549553221543256</x:v>
      </x:c>
      <x:c r="F742" s="19" t="n">
        <x:v>-0.1517117033742909</x:v>
      </x:c>
      <x:c r="G742" s="19" t="n">
        <x:v>-0.06720570692070112</x:v>
      </x:c>
      <x:c r="H742" s="19" t="n">
        <x:v>0.6590443750719999</x:v>
      </x:c>
      <x:c r="I742" s="19" t="n">
        <x:v>0.06447839165159736</x:v>
      </x:c>
      <x:c r="J742" s="19" t="n">
        <x:v>0.06296170825935064</x:v>
      </x:c>
      <x:c r="K742" s="19" t="n">
        <x:v>0.05572049166629199</x:v>
      </x:c>
      <x:c r="L742" s="19" t="n">
        <x:v>0.06436123108900006</x:v>
      </x:c>
      <x:c r="M742" s="19" t="n">
        <x:v>0.07151358479949409</x:v>
      </x:c>
      <x:c r="N742" s="19" t="n">
        <x:v>0.05450366059719158</x:v>
      </x:c>
      <x:c r="O742" s="19" t="n">
        <x:v>0.06128333749196031</x:v>
      </x:c>
      <x:c r="P742" s="19" t="n">
        <x:v>0.056313648090614385</x:v>
      </x:c>
      <x:c r="Q742" s="19" t="n">
        <x:v>0.0636628505660417</x:v>
      </x:c>
      <x:c r="R742" s="19" t="n">
        <x:v>0.05389342121400091</x:v>
      </x:c>
      <x:c r="S742" s="21" t="n">
        <x:v>9963.589997840576</x:v>
      </x:c>
      <x:c r="T742" s="21" t="n">
        <x:v>15759.372714557921</x:v>
      </x:c>
      <x:c r="U742" s="21" t="n">
        <x:v>19272.14507966164</x:v>
      </x:c>
      <x:c r="V742" s="21" t="n">
        <x:v>23042.374390109322</x:v>
      </x:c>
      <x:c r="W742" s="21" t="n">
        <x:v>27335.493618926328</x:v>
      </x:c>
      <x:c r="X742" s="21" t="n">
        <x:v>29172.068554290032</x:v>
      </x:c>
      <x:c r="Y742" s="21" t="n">
        <x:v>30553.65792309282</x:v>
      </x:c>
      <x:c r="Z742" s="21" t="n">
        <x:v>31646.299318425692</x:v>
      </x:c>
      <x:c r="AA742" s="21" t="n">
        <x:v>32378.075141038484</x:v>
      </x:c>
      <x:c r="AB742" s="21" t="n">
        <x:v>32736.600706424248</x:v>
      </x:c>
      <x:c r="AC742" s="21" t="n">
        <x:v>42699.913964901185</x:v>
      </x:c>
      <x:c r="AD742" s="25" t="n">
        <x:f>AC742*(1+Inputs!$C$14)*(1-Inputs!$C$14/Inputs!$C$15)</x:f>
        <x:v>33882.381731149086</x:v>
      </x:c>
      <x:c r="AE742" s="25" t="n">
        <x:f>AD742/(B742-Inputs!$C$14)</x:f>
        <x:v>651812.555654613</x:v>
      </x:c>
      <x:c r="AF742" s="25" t="n">
        <x:f>S742/(1+B742)^1+T742/(1+B742)^2+U742/(1+B742)^3+V742/(1+B742)^4+W742/(1+B742)^5+X742/(1+B742)^6+Y742/(1+B742)^7+Z742/(1+B742)^8+AA742/(1+B742)^9+AB742/(1+B742)^10+AE742/(1+B742)^10</x:f>
        <x:v>435572.1489507535</x:v>
      </x:c>
      <x:c r="AG742" s="25" t="n">
        <x:f>(AF742+Inputs!$C$12)/Inputs!$C$13</x:f>
        <x:v>373.36303617616846</x:v>
      </x:c>
      <x:c r="AH742" s="25" t="n">
        <x:f>(S742+Inputs!$C$11)*Inputs!$C$8-Inputs!$C$11</x:f>
        <x:v>2792.7175058376397</x:v>
      </x:c>
      <x:c r="AI742" s="25" t="n">
        <x:f>Inputs!$C$12+AH742-Inputs!$C$10*Inputs!$C$13</x:f>
        <x:v>25110.632921037635</x:v>
      </x:c>
      <x:c r="AJ742" s="25" t="n">
        <x:f>(S742+Inputs!$C$11)*(1-Inputs!$C$8)</x:f>
        <x:v>7170.872492002937</x:v>
      </x:c>
      <x:c r="AK742" s="25" t="n">
        <x:f>AJ742/(1+B742)^(1-Inputs!$C$8)+T742/(1+B742)^(2-Inputs!$C$8)+U742/(1+B742)^(3-Inputs!$C$8)+V742/(1+B742)^(4-Inputs!$C$8)+W742/(1+B742)^(5-Inputs!$C$8)+X742/(1+B742)^(6-Inputs!$C$8)+Y742/(1+B742)^(7-Inputs!$C$8)+Z742/(1+B742)^(8-Inputs!$C$8)+AA742/(1+B742)^(9-Inputs!$C$8)+AB742/(1+B742)^(10-Inputs!$C$8)+AE742/(1+B742)^(10-Inputs!$C$8)</x:f>
        <x:v>450257.23269047425</x:v>
      </x:c>
      <x:c r="AL742" s="25" t="n">
        <x:f>(AK742+AI742)/Inputs!$C$13</x:f>
        <x:v>379.30905297302394</x:v>
      </x:c>
      <x:c r="AM742" s="26" t="n">
        <x:f>IF(AL742&gt;=Inputs!$C$7,1,0)</x:f>
        <x:v>1</x:v>
      </x:c>
      <x:c r="AN742" s="26" t="n">
        <x:f>IF(Inputs!$C$7&lt;=(1-Inputs!$C$16)*AL742,1,0)</x:f>
        <x:v>1</x:v>
      </x:c>
    </x:row>
    <x:row r="743" ht="20" customHeight="1">
      <x:c r="A743" s="16" t="n">
        <x:v>738</x:v>
      </x:c>
      <x:c r="B743" s="19" t="n">
        <x:v>0.09038699837694902</x:v>
      </x:c>
      <x:c r="C743" s="24" t="n">
        <x:v>0.5773887434674236</x:v>
      </x:c>
      <x:c r="D743" s="19" t="n">
        <x:v>0.035475394005943885</x:v>
      </x:c>
      <x:c r="E743" s="19" t="n">
        <x:v>0.03243359800514128</x:v>
      </x:c>
      <x:c r="F743" s="19" t="n">
        <x:v>-0.16312307905322884</x:v>
      </x:c>
      <x:c r="G743" s="19" t="n">
        <x:v>-0.08695951069366117</x:v>
      </x:c>
      <x:c r="H743" s="19" t="n">
        <x:v>0.7392560452088617</x:v>
      </x:c>
      <x:c r="I743" s="19" t="n">
        <x:v>0.06520244388985134</x:v>
      </x:c>
      <x:c r="J743" s="19" t="n">
        <x:v>0.06197437052223563</x:v>
      </x:c>
      <x:c r="K743" s="19" t="n">
        <x:v>0.07046250279608898</x:v>
      </x:c>
      <x:c r="L743" s="19" t="n">
        <x:v>0.06563730161400486</x:v>
      </x:c>
      <x:c r="M743" s="19" t="n">
        <x:v>0.06479488077954443</x:v>
      </x:c>
      <x:c r="N743" s="19" t="n">
        <x:v>0.059327088773897</x:v>
      </x:c>
      <x:c r="O743" s="19" t="n">
        <x:v>0.06500313657904713</x:v>
      </x:c>
      <x:c r="P743" s="19" t="n">
        <x:v>0.06763072305173523</x:v>
      </x:c>
      <x:c r="Q743" s="19" t="n">
        <x:v>0.06843290759392971</x:v>
      </x:c>
      <x:c r="R743" s="19" t="n">
        <x:v>0.061565621834901094</x:v>
      </x:c>
      <x:c r="S743" s="21" t="n">
        <x:v>9632.693087325679</x:v>
      </x:c>
      <x:c r="T743" s="21" t="n">
        <x:v>15305.567358868719</x:v>
      </x:c>
      <x:c r="U743" s="21" t="n">
        <x:v>18688.436197467825</x:v>
      </x:c>
      <x:c r="V743" s="21" t="n">
        <x:v>22291.551576505924</x:v>
      </x:c>
      <x:c r="W743" s="21" t="n">
        <x:v>26266.18995546865</x:v>
      </x:c>
      <x:c r="X743" s="21" t="n">
        <x:v>27753.106002986653</x:v>
      </x:c>
      <x:c r="Y743" s="21" t="n">
        <x:v>28871.382350414642</x:v>
      </x:c>
      <x:c r="Z743" s="21" t="n">
        <x:v>29779.137665043527</x:v>
      </x:c>
      <x:c r="AA743" s="21" t="n">
        <x:v>30430.913683413186</x:v>
      </x:c>
      <x:c r="AB743" s="21" t="n">
        <x:v>30799.41928083142</x:v>
      </x:c>
      <x:c r="AC743" s="21" t="n">
        <x:v>40173.15558369315</x:v>
      </x:c>
      <x:c r="AD743" s="25" t="n">
        <x:f>AC743*(1+Inputs!$C$14)*(1-Inputs!$C$14/Inputs!$C$15)</x:f>
        <x:v>31877.39895566051</x:v>
      </x:c>
      <x:c r="AE743" s="25" t="n">
        <x:f>AD743/(B743-Inputs!$C$14)</x:f>
        <x:v>575539.3845088247</x:v>
      </x:c>
      <x:c r="AF743" s="25" t="n">
        <x:f>S743/(1+B743)^1+T743/(1+B743)^2+U743/(1+B743)^3+V743/(1+B743)^4+W743/(1+B743)^5+X743/(1+B743)^6+Y743/(1+B743)^7+Z743/(1+B743)^8+AA743/(1+B743)^9+AB743/(1+B743)^10+AE743/(1+B743)^10</x:f>
        <x:v>385286.71536789753</x:v>
      </x:c>
      <x:c r="AG743" s="25" t="n">
        <x:f>(AF743+Inputs!$C$12)/Inputs!$C$13</x:f>
        <x:v>333.2389100615128</x:v>
      </x:c>
      <x:c r="AH743" s="25" t="n">
        <x:f>(S743+Inputs!$C$11)*Inputs!$C$8-Inputs!$C$11</x:f>
        <x:v>2637.694569678606</x:v>
      </x:c>
      <x:c r="AI743" s="25" t="n">
        <x:f>Inputs!$C$12+AH743-Inputs!$C$10*Inputs!$C$13</x:f>
        <x:v>24955.609984878603</x:v>
      </x:c>
      <x:c r="AJ743" s="25" t="n">
        <x:f>(S743+Inputs!$C$11)*(1-Inputs!$C$8)</x:f>
        <x:v>6994.998517647074</x:v>
      </x:c>
      <x:c r="AK743" s="25" t="n">
        <x:f>AJ743/(1+B743)^(1-Inputs!$C$8)+T743/(1+B743)^(2-Inputs!$C$8)+U743/(1+B743)^(3-Inputs!$C$8)+V743/(1+B743)^(4-Inputs!$C$8)+W743/(1+B743)^(5-Inputs!$C$8)+X743/(1+B743)^(6-Inputs!$C$8)+Y743/(1+B743)^(7-Inputs!$C$8)+Z743/(1+B743)^(8-Inputs!$C$8)+AA743/(1+B743)^(9-Inputs!$C$8)+AB743/(1+B743)^(10-Inputs!$C$8)+AE743/(1+B743)^(10-Inputs!$C$8)</x:f>
        <x:v>398708.02799861215</x:v>
      </x:c>
      <x:c r="AL743" s="25" t="n">
        <x:f>(AK743+AI743)/Inputs!$C$13</x:f>
        <x:v>338.05283219112977</x:v>
      </x:c>
      <x:c r="AM743" s="26" t="n">
        <x:f>IF(AL743&gt;=Inputs!$C$7,1,0)</x:f>
        <x:v>1</x:v>
      </x:c>
      <x:c r="AN743" s="26" t="n">
        <x:f>IF(Inputs!$C$7&lt;=(1-Inputs!$C$16)*AL743,1,0)</x:f>
        <x:v>1</x:v>
      </x:c>
    </x:row>
    <x:row r="744" ht="20" customHeight="1">
      <x:c r="A744" s="16" t="n">
        <x:v>739</x:v>
      </x:c>
      <x:c r="B744" s="19" t="n">
        <x:v>0.08666159394479947</x:v>
      </x:c>
      <x:c r="C744" s="24" t="n">
        <x:v>0.546921934752703</x:v>
      </x:c>
      <x:c r="D744" s="19" t="n">
        <x:v>0.027363135565506982</x:v>
      </x:c>
      <x:c r="E744" s="19" t="n">
        <x:v>0.04903354884679885</x:v>
      </x:c>
      <x:c r="F744" s="19" t="n">
        <x:v>-0.16715709104071153</x:v>
      </x:c>
      <x:c r="G744" s="19" t="n">
        <x:v>-0.04929762072065216</x:v>
      </x:c>
      <x:c r="H744" s="19" t="n">
        <x:v>0.7506565584241969</x:v>
      </x:c>
      <x:c r="I744" s="19" t="n">
        <x:v>0.0672117618049117</x:v>
      </x:c>
      <x:c r="J744" s="19" t="n">
        <x:v>0.06293554956972798</x:v>
      </x:c>
      <x:c r="K744" s="19" t="n">
        <x:v>0.05494959192027522</x:v>
      </x:c>
      <x:c r="L744" s="19" t="n">
        <x:v>0.06587777190773636</x:v>
      </x:c>
      <x:c r="M744" s="19" t="n">
        <x:v>0.053658743506961176</x:v>
      </x:c>
      <x:c r="N744" s="19" t="n">
        <x:v>0.05627316738172681</x:v>
      </x:c>
      <x:c r="O744" s="19" t="n">
        <x:v>0.05157307955392639</x:v>
      </x:c>
      <x:c r="P744" s="19" t="n">
        <x:v>0.061419601418068626</x:v>
      </x:c>
      <x:c r="Q744" s="19" t="n">
        <x:v>0.06324731098322786</x:v>
      </x:c>
      <x:c r="R744" s="19" t="n">
        <x:v>0.05746453459274449</x:v>
      </x:c>
      <x:c r="S744" s="21" t="n">
        <x:v>9759.713520093048</x:v>
      </x:c>
      <x:c r="T744" s="21" t="n">
        <x:v>15398.48171189304</x:v>
      </x:c>
      <x:c r="U744" s="21" t="n">
        <x:v>18803.38232175735</x:v>
      </x:c>
      <x:c r="V744" s="21" t="n">
        <x:v>22501.099885316522</x:v>
      </x:c>
      <x:c r="W744" s="21" t="n">
        <x:v>26643.928577893537</x:v>
      </x:c>
      <x:c r="X744" s="21" t="n">
        <x:v>28229.678744803397</x:v>
      </x:c>
      <x:c r="Y744" s="21" t="n">
        <x:v>29438.29663431594</x:v>
      </x:c>
      <x:c r="Z744" s="21" t="n">
        <x:v>30384.387894929827</x:v>
      </x:c>
      <x:c r="AA744" s="21" t="n">
        <x:v>31064.15145525322</x:v>
      </x:c>
      <x:c r="AB744" s="21" t="n">
        <x:v>31427.266787125867</x:v>
      </x:c>
      <x:c r="AC744" s="21" t="n">
        <x:v>40992.08711364243</x:v>
      </x:c>
      <x:c r="AD744" s="25" t="n">
        <x:f>AC744*(1+Inputs!$C$14)*(1-Inputs!$C$14/Inputs!$C$15)</x:f>
        <x:v>32527.221124675263</x:v>
      </x:c>
      <x:c r="AE744" s="25" t="n">
        <x:f>AD744/(B744-Inputs!$C$14)</x:f>
        <x:v>629620.9358044716</x:v>
      </x:c>
      <x:c r="AF744" s="25" t="n">
        <x:f>S744/(1+B744)^1+T744/(1+B744)^2+U744/(1+B744)^3+V744/(1+B744)^4+W744/(1+B744)^5+X744/(1+B744)^6+Y744/(1+B744)^7+Z744/(1+B744)^8+AA744/(1+B744)^9+AB744/(1+B744)^10+AE744/(1+B744)^10</x:f>
        <x:v>422258.39668887306</x:v>
      </x:c>
      <x:c r="AG744" s="25" t="n">
        <x:f>(AF744+Inputs!$C$12)/Inputs!$C$13</x:f>
        <x:v>362.7396282277263</x:v>
      </x:c>
      <x:c r="AH744" s="25" t="n">
        <x:f>(S744+Inputs!$C$11)*Inputs!$C$8-Inputs!$C$11</x:f>
        <x:v>2697.202772427154</x:v>
      </x:c>
      <x:c r="AI744" s="25" t="n">
        <x:f>Inputs!$C$12+AH744-Inputs!$C$10*Inputs!$C$13</x:f>
        <x:v>25015.11818762715</x:v>
      </x:c>
      <x:c r="AJ744" s="25" t="n">
        <x:f>(S744+Inputs!$C$11)*(1-Inputs!$C$8)</x:f>
        <x:v>7062.510747665894</x:v>
      </x:c>
      <x:c r="AK744" s="25" t="n">
        <x:f>AJ744/(1+B744)^(1-Inputs!$C$8)+T744/(1+B744)^(2-Inputs!$C$8)+U744/(1+B744)^(3-Inputs!$C$8)+V744/(1+B744)^(4-Inputs!$C$8)+W744/(1+B744)^(5-Inputs!$C$8)+X744/(1+B744)^(6-Inputs!$C$8)+Y744/(1+B744)^(7-Inputs!$C$8)+Z744/(1+B744)^(8-Inputs!$C$8)+AA744/(1+B744)^(9-Inputs!$C$8)+AB744/(1+B744)^(10-Inputs!$C$8)+AE744/(1+B744)^(10-Inputs!$C$8)</x:f>
        <x:v>436443.32180546457</x:v>
      </x:c>
      <x:c r="AL744" s="25" t="n">
        <x:f>(AK744+AI744)/Inputs!$C$13</x:f>
        <x:v>368.21034092202177</x:v>
      </x:c>
      <x:c r="AM744" s="26" t="n">
        <x:f>IF(AL744&gt;=Inputs!$C$7,1,0)</x:f>
        <x:v>1</x:v>
      </x:c>
      <x:c r="AN744" s="26" t="n">
        <x:f>IF(Inputs!$C$7&lt;=(1-Inputs!$C$16)*AL744,1,0)</x:f>
        <x:v>1</x:v>
      </x:c>
    </x:row>
    <x:row r="745" ht="20" customHeight="1">
      <x:c r="A745" s="16" t="n">
        <x:v>740</x:v>
      </x:c>
      <x:c r="B745" s="19" t="n">
        <x:v>0.07864058852890636</x:v>
      </x:c>
      <x:c r="C745" s="24" t="n">
        <x:v>0.22189868600182194</x:v>
      </x:c>
      <x:c r="D745" s="19" t="n">
        <x:v>0.027643400663860975</x:v>
      </x:c>
      <x:c r="E745" s="19" t="n">
        <x:v>0.03959731534877704</x:v>
      </x:c>
      <x:c r="F745" s="19" t="n">
        <x:v>-0.2432677290867662</x:v>
      </x:c>
      <x:c r="G745" s="19" t="n">
        <x:v>-0.09147234429098432</x:v>
      </x:c>
      <x:c r="H745" s="19" t="n">
        <x:v>0.7670334065012128</x:v>
      </x:c>
      <x:c r="I745" s="19" t="n">
        <x:v>0.060585275156785204</x:v>
      </x:c>
      <x:c r="J745" s="19" t="n">
        <x:v>0.05903774854298831</x:v>
      </x:c>
      <x:c r="K745" s="19" t="n">
        <x:v>0.06471207467200316</x:v>
      </x:c>
      <x:c r="L745" s="19" t="n">
        <x:v>0.06704026505610614</x:v>
      </x:c>
      <x:c r="M745" s="19" t="n">
        <x:v>0.06464227107772218</x:v>
      </x:c>
      <x:c r="N745" s="19" t="n">
        <x:v>0.0647383139056035</x:v>
      </x:c>
      <x:c r="O745" s="19" t="n">
        <x:v>0.06336460498810198</x:v>
      </x:c>
      <x:c r="P745" s="19" t="n">
        <x:v>0.059362379651960284</x:v>
      </x:c>
      <x:c r="Q745" s="19" t="n">
        <x:v>0.06051877955546729</x:v>
      </x:c>
      <x:c r="R745" s="19" t="n">
        <x:v>0.05822167689635421</x:v>
      </x:c>
      <x:c r="S745" s="21" t="n">
        <x:v>8219.307855321638</x:v>
      </x:c>
      <x:c r="T745" s="21" t="n">
        <x:v>13160.817414144474</x:v>
      </x:c>
      <x:c r="U745" s="21" t="n">
        <x:v>16340.805639420621</x:v>
      </x:c>
      <x:c r="V745" s="21" t="n">
        <x:v>19774.97423155852</x:v>
      </x:c>
      <x:c r="W745" s="21" t="n">
        <x:v>23518.78294111474</x:v>
      </x:c>
      <x:c r="X745" s="21" t="n">
        <x:v>24986.418448288474</x:v>
      </x:c>
      <x:c r="Y745" s="21" t="n">
        <x:v>26053.845809548355</x:v>
      </x:c>
      <x:c r="Z745" s="21" t="n">
        <x:v>26932.52821218985</x:v>
      </x:c>
      <x:c r="AA745" s="21" t="n">
        <x:v>27596.84088610602</x:v>
      </x:c>
      <x:c r="AB745" s="21" t="n">
        <x:v>28040.64669645447</x:v>
      </x:c>
      <x:c r="AC745" s="21" t="n">
        <x:v>36574.75656059279</x:v>
      </x:c>
      <x:c r="AD745" s="25" t="n">
        <x:f>AC745*(1+Inputs!$C$14)*(1-Inputs!$C$14/Inputs!$C$15)</x:f>
        <x:v>29022.069330830374</x:v>
      </x:c>
      <x:c r="AE745" s="25" t="n">
        <x:f>AD745/(B745-Inputs!$C$14)</x:f>
        <x:v>665024.7008380039</x:v>
      </x:c>
      <x:c r="AF745" s="25" t="n">
        <x:f>S745/(1+B745)^1+T745/(1+B745)^2+U745/(1+B745)^3+V745/(1+B745)^4+W745/(1+B745)^5+X745/(1+B745)^6+Y745/(1+B745)^7+Z745/(1+B745)^8+AA745/(1+B745)^9+AB745/(1+B745)^10+AE745/(1+B745)^10</x:f>
        <x:v>447623.9722130578</x:v>
      </x:c>
      <x:c r="AG745" s="25" t="n">
        <x:f>(AF745+Inputs!$C$12)/Inputs!$C$13</x:f>
        <x:v>382.979516377964</x:v>
      </x:c>
      <x:c r="AH745" s="25" t="n">
        <x:f>(S745+Inputs!$C$11)*Inputs!$C$8-Inputs!$C$11</x:f>
        <x:v>1975.5332692054799</x:v>
      </x:c>
      <x:c r="AI745" s="25" t="n">
        <x:f>Inputs!$C$12+AH745-Inputs!$C$10*Inputs!$C$13</x:f>
        <x:v>24293.448684405477</x:v>
      </x:c>
      <x:c r="AJ745" s="25" t="n">
        <x:f>(S745+Inputs!$C$11)*(1-Inputs!$C$8)</x:f>
        <x:v>6243.774586116159</x:v>
      </x:c>
      <x:c r="AK745" s="25" t="n">
        <x:f>AJ745/(1+B745)^(1-Inputs!$C$8)+T745/(1+B745)^(2-Inputs!$C$8)+U745/(1+B745)^(3-Inputs!$C$8)+V745/(1+B745)^(4-Inputs!$C$8)+W745/(1+B745)^(5-Inputs!$C$8)+X745/(1+B745)^(6-Inputs!$C$8)+Y745/(1+B745)^(7-Inputs!$C$8)+Z745/(1+B745)^(8-Inputs!$C$8)+AA745/(1+B745)^(9-Inputs!$C$8)+AB745/(1+B745)^(10-Inputs!$C$8)+AE745/(1+B745)^(10-Inputs!$C$8)</x:f>
        <x:v>461886.4947999409</x:v>
      </x:c>
      <x:c r="AL745" s="25" t="n">
        <x:f>(AK745+AI745)/Inputs!$C$13</x:f>
        <x:v>387.93630633887733</x:v>
      </x:c>
      <x:c r="AM745" s="26" t="n">
        <x:f>IF(AL745&gt;=Inputs!$C$7,1,0)</x:f>
        <x:v>1</x:v>
      </x:c>
      <x:c r="AN745" s="26" t="n">
        <x:f>IF(Inputs!$C$7&lt;=(1-Inputs!$C$16)*AL745,1,0)</x:f>
        <x:v>1</x:v>
      </x:c>
    </x:row>
    <x:row r="746" ht="20" customHeight="1">
      <x:c r="A746" s="16" t="n">
        <x:v>741</x:v>
      </x:c>
      <x:c r="B746" s="19" t="n">
        <x:v>0.08926211163673453</x:v>
      </x:c>
      <x:c r="C746" s="24" t="n">
        <x:v>0.14939949376727668</x:v>
      </x:c>
      <x:c r="D746" s="19" t="n">
        <x:v>0.028509751822311104</x:v>
      </x:c>
      <x:c r="E746" s="19" t="n">
        <x:v>0.06377982701632136</x:v>
      </x:c>
      <x:c r="F746" s="19" t="n">
        <x:v>-0.19186091036203723</x:v>
      </x:c>
      <x:c r="G746" s="19" t="n">
        <x:v>-0.09689118440052595</x:v>
      </x:c>
      <x:c r="H746" s="19" t="n">
        <x:v>0.9319760452786738</x:v>
      </x:c>
      <x:c r="I746" s="19" t="n">
        <x:v>0.07064213668347179</x:v>
      </x:c>
      <x:c r="J746" s="19" t="n">
        <x:v>0.06797387108532235</x:v>
      </x:c>
      <x:c r="K746" s="19" t="n">
        <x:v>0.07295458325401227</x:v>
      </x:c>
      <x:c r="L746" s="19" t="n">
        <x:v>0.07171413841309118</x:v>
      </x:c>
      <x:c r="M746" s="19" t="n">
        <x:v>0.06903269721859828</x:v>
      </x:c>
      <x:c r="N746" s="19" t="n">
        <x:v>0.07055787300606539</x:v>
      </x:c>
      <x:c r="O746" s="19" t="n">
        <x:v>0.06196137415466296</x:v>
      </x:c>
      <x:c r="P746" s="19" t="n">
        <x:v>0.06731495625287948</x:v>
      </x:c>
      <x:c r="Q746" s="19" t="n">
        <x:v>0.06369702709886155</x:v>
      </x:c>
      <x:c r="R746" s="19" t="n">
        <x:v>0.06976191962277994</x:v>
      </x:c>
      <x:c r="S746" s="21" t="n">
        <x:v>9155.951636814838</x:v>
      </x:c>
      <x:c r="T746" s="21" t="n">
        <x:v>14533.157320148766</x:v>
      </x:c>
      <x:c r="U746" s="21" t="n">
        <x:v>18046.79725743673</x:v>
      </x:c>
      <x:c r="V746" s="21" t="n">
        <x:v>21882.85392966524</x:v>
      </x:c>
      <x:c r="W746" s="21" t="n">
        <x:v>26124.62615942639</x:v>
      </x:c>
      <x:c r="X746" s="21" t="n">
        <x:v>28098.22003564438</x:v>
      </x:c>
      <x:c r="Y746" s="21" t="n">
        <x:v>29563.368577046655</x:v>
      </x:c>
      <x:c r="Z746" s="21" t="n">
        <x:v>30698.23065769272</x:v>
      </x:c>
      <x:c r="AA746" s="21" t="n">
        <x:v>31496.331148244873</x:v>
      </x:c>
      <x:c r="AB746" s="21" t="n">
        <x:v>31905.579434267114</x:v>
      </x:c>
      <x:c r="AC746" s="21" t="n">
        <x:v>41615.97317513102</x:v>
      </x:c>
      <x:c r="AD746" s="25" t="n">
        <x:f>AC746*(1+Inputs!$C$14)*(1-Inputs!$C$14/Inputs!$C$15)</x:f>
        <x:v>33022.27471446646</x:v>
      </x:c>
      <x:c r="AE746" s="25" t="n">
        <x:f>AD746/(B746-Inputs!$C$14)</x:f>
        <x:v>608569.6578772828</x:v>
      </x:c>
      <x:c r="AF746" s="25" t="n">
        <x:f>S746/(1+B746)^1+T746/(1+B746)^2+U746/(1+B746)^3+V746/(1+B746)^4+W746/(1+B746)^5+X746/(1+B746)^6+Y746/(1+B746)^7+Z746/(1+B746)^8+AA746/(1+B746)^9+AB746/(1+B746)^10+AE746/(1+B746)^10</x:f>
        <x:v>402733.28419473325</x:v>
      </x:c>
      <x:c r="AG746" s="25" t="n">
        <x:f>(AF746+Inputs!$C$12)/Inputs!$C$13</x:f>
        <x:v>347.1600056551807</x:v>
      </x:c>
      <x:c r="AH746" s="25" t="n">
        <x:f>(S746+Inputs!$C$11)*Inputs!$C$8-Inputs!$C$11</x:f>
        <x:v>2414.3444654666773</x:v>
      </x:c>
      <x:c r="AI746" s="25" t="n">
        <x:f>Inputs!$C$12+AH746-Inputs!$C$10*Inputs!$C$13</x:f>
        <x:v>24732.259880666672</x:v>
      </x:c>
      <x:c r="AJ746" s="25" t="n">
        <x:f>(S746+Inputs!$C$11)*(1-Inputs!$C$8)</x:f>
        <x:v>6741.607171348161</x:v>
      </x:c>
      <x:c r="AK746" s="25" t="n">
        <x:f>AJ746/(1+B746)^(1-Inputs!$C$8)+T746/(1+B746)^(2-Inputs!$C$8)+U746/(1+B746)^(3-Inputs!$C$8)+V746/(1+B746)^(4-Inputs!$C$8)+W746/(1+B746)^(5-Inputs!$C$8)+X746/(1+B746)^(6-Inputs!$C$8)+Y746/(1+B746)^(7-Inputs!$C$8)+Z746/(1+B746)^(8-Inputs!$C$8)+AA746/(1+B746)^(9-Inputs!$C$8)+AB746/(1+B746)^(10-Inputs!$C$8)+AE746/(1+B746)^(10-Inputs!$C$8)</x:f>
        <x:v>416885.70115169394</x:v>
      </x:c>
      <x:c r="AL746" s="25" t="n">
        <x:f>(AK746+AI746)/Inputs!$C$13</x:f>
        <x:v>352.3790787994862</x:v>
      </x:c>
      <x:c r="AM746" s="26" t="n">
        <x:f>IF(AL746&gt;=Inputs!$C$7,1,0)</x:f>
        <x:v>1</x:v>
      </x:c>
      <x:c r="AN746" s="26" t="n">
        <x:f>IF(Inputs!$C$7&lt;=(1-Inputs!$C$16)*AL746,1,0)</x:f>
        <x:v>1</x:v>
      </x:c>
    </x:row>
    <x:row r="747" ht="20" customHeight="1">
      <x:c r="A747" s="16" t="n">
        <x:v>742</x:v>
      </x:c>
      <x:c r="B747" s="19" t="n">
        <x:v>0.09822952475702298</x:v>
      </x:c>
      <x:c r="C747" s="24" t="n">
        <x:v>0.2926311998833455</x:v>
      </x:c>
      <x:c r="D747" s="19" t="n">
        <x:v>0.015447170322762816</x:v>
      </x:c>
      <x:c r="E747" s="19" t="n">
        <x:v>0.04977628916790565</x:v>
      </x:c>
      <x:c r="F747" s="19" t="n">
        <x:v>-0.18268504895481671</x:v>
      </x:c>
      <x:c r="G747" s="19" t="n">
        <x:v>-0.030505788090873134</x:v>
      </x:c>
      <x:c r="H747" s="19" t="n">
        <x:v>0.876621624594776</x:v>
      </x:c>
      <x:c r="I747" s="19" t="n">
        <x:v>0.06628618115091171</x:v>
      </x:c>
      <x:c r="J747" s="19" t="n">
        <x:v>0.06998612283807575</x:v>
      </x:c>
      <x:c r="K747" s="19" t="n">
        <x:v>0.0721395142005406</x:v>
      </x:c>
      <x:c r="L747" s="19" t="n">
        <x:v>0.06854134920239062</x:v>
      </x:c>
      <x:c r="M747" s="19" t="n">
        <x:v>0.05441745923211897</x:v>
      </x:c>
      <x:c r="N747" s="19" t="n">
        <x:v>0.07241613899895696</x:v>
      </x:c>
      <x:c r="O747" s="19" t="n">
        <x:v>0.05704122059004362</x:v>
      </x:c>
      <x:c r="P747" s="19" t="n">
        <x:v>0.07291423080607842</x:v>
      </x:c>
      <x:c r="Q747" s="19" t="n">
        <x:v>0.0604466924713563</x:v>
      </x:c>
      <x:c r="R747" s="19" t="n">
        <x:v>0.06720711442377819</x:v>
      </x:c>
      <x:c r="S747" s="21" t="n">
        <x:v>9577.942654419026</x:v>
      </x:c>
      <x:c r="T747" s="21" t="n">
        <x:v>14794.982419475253</x:v>
      </x:c>
      <x:c r="U747" s="21" t="n">
        <x:v>17818.19034130901</x:v>
      </x:c>
      <x:c r="V747" s="21" t="n">
        <x:v>21139.819081879985</x:v>
      </x:c>
      <x:c r="W747" s="21" t="n">
        <x:v>24708.730628521254</x:v>
      </x:c>
      <x:c r="X747" s="21" t="n">
        <x:v>26083.833254686167</x:v>
      </x:c>
      <x:c r="Y747" s="21" t="n">
        <x:v>27145.560307671356</x:v>
      </x:c>
      <x:c r="Z747" s="21" t="n">
        <x:v>27975.271609030027</x:v>
      </x:c>
      <x:c r="AA747" s="21" t="n">
        <x:v>28625.6460658961</x:v>
      </x:c>
      <x:c r="AB747" s="21" t="n">
        <x:v>29025.341797563793</x:v>
      </x:c>
      <x:c r="AC747" s="21" t="n">
        <x:v>37859.141475083205</x:v>
      </x:c>
      <x:c r="AD747" s="25" t="n">
        <x:f>AC747*(1+Inputs!$C$14)*(1-Inputs!$C$14/Inputs!$C$15)</x:f>
        <x:v>30041.228760478516</x:v>
      </x:c>
      <x:c r="AE747" s="25" t="n">
        <x:f>AD747/(B747-Inputs!$C$14)</x:f>
        <x:v>475113.9420376839</x:v>
      </x:c>
      <x:c r="AF747" s="25" t="n">
        <x:f>S747/(1+B747)^1+T747/(1+B747)^2+U747/(1+B747)^3+V747/(1+B747)^4+W747/(1+B747)^5+X747/(1+B747)^6+Y747/(1+B747)^7+Z747/(1+B747)^8+AA747/(1+B747)^9+AB747/(1+B747)^10+AE747/(1+B747)^10</x:f>
        <x:v>316453.87658559036</x:v>
      </x:c>
      <x:c r="AG747" s="25" t="n">
        <x:f>(AF747+Inputs!$C$12)/Inputs!$C$13</x:f>
        <x:v>278.3153008302171</x:v>
      </x:c>
      <x:c r="AH747" s="25" t="n">
        <x:f>(S747+Inputs!$C$11)*Inputs!$C$8-Inputs!$C$11</x:f>
        <x:v>2612.044366864804</x:v>
      </x:c>
      <x:c r="AI747" s="25" t="n">
        <x:f>Inputs!$C$12+AH747-Inputs!$C$10*Inputs!$C$13</x:f>
        <x:v>24929.959782064805</x:v>
      </x:c>
      <x:c r="AJ747" s="25" t="n">
        <x:f>(S747+Inputs!$C$11)*(1-Inputs!$C$8)</x:f>
        <x:v>6965.898287554222</x:v>
      </x:c>
      <x:c r="AK747" s="25" t="n">
        <x:f>AJ747/(1+B747)^(1-Inputs!$C$8)+T747/(1+B747)^(2-Inputs!$C$8)+U747/(1+B747)^(3-Inputs!$C$8)+V747/(1+B747)^(4-Inputs!$C$8)+W747/(1+B747)^(5-Inputs!$C$8)+X747/(1+B747)^(6-Inputs!$C$8)+Y747/(1+B747)^(7-Inputs!$C$8)+Z747/(1+B747)^(8-Inputs!$C$8)+AA747/(1+B747)^(9-Inputs!$C$8)+AB747/(1+B747)^(10-Inputs!$C$8)+AE747/(1+B747)^(10-Inputs!$C$8)</x:f>
        <x:v>328169.68027344445</x:v>
      </x:c>
      <x:c r="AL747" s="25" t="n">
        <x:f>(AK747+AI747)/Inputs!$C$13</x:f>
        <x:v>281.7478836148899</x:v>
      </x:c>
      <x:c r="AM747" s="26" t="n">
        <x:f>IF(AL747&gt;=Inputs!$C$7,1,0)</x:f>
        <x:v>1</x:v>
      </x:c>
      <x:c r="AN747" s="26" t="n">
        <x:f>IF(Inputs!$C$7&lt;=(1-Inputs!$C$16)*AL747,1,0)</x:f>
        <x:v>0</x:v>
      </x:c>
    </x:row>
    <x:row r="748" ht="20" customHeight="1">
      <x:c r="A748" s="16" t="n">
        <x:v>743</x:v>
      </x:c>
      <x:c r="B748" s="19" t="n">
        <x:v>0.07820570473766196</x:v>
      </x:c>
      <x:c r="C748" s="24" t="n">
        <x:v>0.4962982698918097</x:v>
      </x:c>
      <x:c r="D748" s="19" t="n">
        <x:v>0.028081141991698644</x:v>
      </x:c>
      <x:c r="E748" s="19" t="n">
        <x:v>0.04161842574449366</x:v>
      </x:c>
      <x:c r="F748" s="19" t="n">
        <x:v>-0.20526971170606773</x:v>
      </x:c>
      <x:c r="G748" s="19" t="n">
        <x:v>-0.07419988171517786</x:v>
      </x:c>
      <x:c r="H748" s="19" t="n">
        <x:v>0.5047150153430096</x:v>
      </x:c>
      <x:c r="I748" s="19" t="n">
        <x:v>0.06537943004297744</x:v>
      </x:c>
      <x:c r="J748" s="19" t="n">
        <x:v>0.06413203565705886</x:v>
      </x:c>
      <x:c r="K748" s="19" t="n">
        <x:v>0.07235980269782316</x:v>
      </x:c>
      <x:c r="L748" s="19" t="n">
        <x:v>0.05761291161642135</x:v>
      </x:c>
      <x:c r="M748" s="19" t="n">
        <x:v>0.06919230218081225</x:v>
      </x:c>
      <x:c r="N748" s="19" t="n">
        <x:v>0.07082483438001078</x:v>
      </x:c>
      <x:c r="O748" s="19" t="n">
        <x:v>0.06963636669892254</x:v>
      </x:c>
      <x:c r="P748" s="19" t="n">
        <x:v>0.07345177193643508</x:v>
      </x:c>
      <x:c r="Q748" s="19" t="n">
        <x:v>0.07242710550711196</x:v>
      </x:c>
      <x:c r="R748" s="19" t="n">
        <x:v>0.07553405635703143</x:v>
      </x:c>
      <x:c r="S748" s="21" t="n">
        <x:v>8931.487768122111</x:v>
      </x:c>
      <x:c r="T748" s="21" t="n">
        <x:v>14243.002195002677</x:v>
      </x:c>
      <x:c r="U748" s="21" t="n">
        <x:v>17436.736036817347</x:v>
      </x:c>
      <x:c r="V748" s="21" t="n">
        <x:v>20850.24951371088</x:v>
      </x:c>
      <x:c r="W748" s="21" t="n">
        <x:v>24604.04358124979</x:v>
      </x:c>
      <x:c r="X748" s="21" t="n">
        <x:v>26083.459622326838</x:v>
      </x:c>
      <x:c r="Y748" s="21" t="n">
        <x:v>27248.02637785996</x:v>
      </x:c>
      <x:c r="Z748" s="21" t="n">
        <x:v>28190.483177239083</x:v>
      </x:c>
      <x:c r="AA748" s="21" t="n">
        <x:v>28889.56353788635</x:v>
      </x:c>
      <x:c r="AB748" s="21" t="n">
        <x:v>29311.168999667345</x:v>
      </x:c>
      <x:c r="AC748" s="21" t="n">
        <x:v>38231.95956478349</x:v>
      </x:c>
      <x:c r="AD748" s="25" t="n">
        <x:f>AC748*(1+Inputs!$C$14)*(1-Inputs!$C$14/Inputs!$C$15)</x:f>
        <x:v>30337.059914655692</x:v>
      </x:c>
      <x:c r="AE748" s="25" t="n">
        <x:f>AD748/(B748-Inputs!$C$14)</x:f>
        <x:v>702154.0349557404</x:v>
      </x:c>
      <x:c r="AF748" s="25" t="n">
        <x:f>S748/(1+B748)^1+T748/(1+B748)^2+U748/(1+B748)^3+V748/(1+B748)^4+W748/(1+B748)^5+X748/(1+B748)^6+Y748/(1+B748)^7+Z748/(1+B748)^8+AA748/(1+B748)^9+AB748/(1+B748)^10+AE748/(1+B748)^10</x:f>
        <x:v>474041.00251923</x:v>
      </x:c>
      <x:c r="AG748" s="25" t="n">
        <x:f>(AF748+Inputs!$C$12)/Inputs!$C$13</x:f>
        <x:v>404.0583891261332</x:v>
      </x:c>
      <x:c r="AH748" s="25" t="n">
        <x:f>(S748+Inputs!$C$11)*Inputs!$C$8-Inputs!$C$11</x:f>
        <x:v>2309.184680407893</x:v>
      </x:c>
      <x:c r="AI748" s="25" t="n">
        <x:f>Inputs!$C$12+AH748-Inputs!$C$10*Inputs!$C$13</x:f>
        <x:v>24627.100095607893</x:v>
      </x:c>
      <x:c r="AJ748" s="25" t="n">
        <x:f>(S748+Inputs!$C$11)*(1-Inputs!$C$8)</x:f>
        <x:v>6622.303087714218</x:v>
      </x:c>
      <x:c r="AK748" s="25" t="n">
        <x:f>AJ748/(1+B748)^(1-Inputs!$C$8)+T748/(1+B748)^(2-Inputs!$C$8)+U748/(1+B748)^(3-Inputs!$C$8)+V748/(1+B748)^(4-Inputs!$C$8)+W748/(1+B748)^(5-Inputs!$C$8)+X748/(1+B748)^(6-Inputs!$C$8)+Y748/(1+B748)^(7-Inputs!$C$8)+Z748/(1+B748)^(8-Inputs!$C$8)+AA748/(1+B748)^(9-Inputs!$C$8)+AB748/(1+B748)^(10-Inputs!$C$8)+AE748/(1+B748)^(10-Inputs!$C$8)</x:f>
        <x:v>488843.48343450995</x:v>
      </x:c>
      <x:c r="AL748" s="25" t="n">
        <x:f>(AK748+AI748)/Inputs!$C$13</x:f>
        <x:v>409.71225624973846</x:v>
      </x:c>
      <x:c r="AM748" s="26" t="n">
        <x:f>IF(AL748&gt;=Inputs!$C$7,1,0)</x:f>
        <x:v>1</x:v>
      </x:c>
      <x:c r="AN748" s="26" t="n">
        <x:f>IF(Inputs!$C$7&lt;=(1-Inputs!$C$16)*AL748,1,0)</x:f>
        <x:v>1</x:v>
      </x:c>
    </x:row>
    <x:row r="749" ht="20" customHeight="1">
      <x:c r="A749" s="16" t="n">
        <x:v>744</x:v>
      </x:c>
      <x:c r="B749" s="19" t="n">
        <x:v>0.07420788972273376</x:v>
      </x:c>
      <x:c r="C749" s="24" t="n">
        <x:v>0.3873032145255877</x:v>
      </x:c>
      <x:c r="D749" s="19" t="n">
        <x:v>0.034461543360838225</x:v>
      </x:c>
      <x:c r="E749" s="19" t="n">
        <x:v>0.06188432240331822</x:v>
      </x:c>
      <x:c r="F749" s="19" t="n">
        <x:v>-0.13072906804019227</x:v>
      </x:c>
      <x:c r="G749" s="19" t="n">
        <x:v>-0.052039254962305104</x:v>
      </x:c>
      <x:c r="H749" s="19" t="n">
        <x:v>0.5690472973443832</x:v>
      </x:c>
      <x:c r="I749" s="19" t="n">
        <x:v>0.07368511752727158</x:v>
      </x:c>
      <x:c r="J749" s="19" t="n">
        <x:v>0.06587641513791481</x:v>
      </x:c>
      <x:c r="K749" s="19" t="n">
        <x:v>0.07519869319820033</x:v>
      </x:c>
      <x:c r="L749" s="19" t="n">
        <x:v>0.07193951941637011</x:v>
      </x:c>
      <x:c r="M749" s="19" t="n">
        <x:v>0.07711298001282671</x:v>
      </x:c>
      <x:c r="N749" s="19" t="n">
        <x:v>0.07346297829051879</x:v>
      </x:c>
      <x:c r="O749" s="19" t="n">
        <x:v>0.07288985633516518</x:v>
      </x:c>
      <x:c r="P749" s="19" t="n">
        <x:v>0.06443227805395169</x:v>
      </x:c>
      <x:c r="Q749" s="19" t="n">
        <x:v>0.07562104744181739</x:v>
      </x:c>
      <x:c r="R749" s="19" t="n">
        <x:v>0.07369546904874483</x:v>
      </x:c>
      <x:c r="S749" s="21" t="n">
        <x:v>10429.663220108036</x:v>
      </x:c>
      <x:c r="T749" s="21" t="n">
        <x:v>16202.353383052974</x:v>
      </x:c>
      <x:c r="U749" s="21" t="n">
        <x:v>19529.945922573148</x:v>
      </x:c>
      <x:c r="V749" s="21" t="n">
        <x:v>23151.476503980954</x:v>
      </x:c>
      <x:c r="W749" s="21" t="n">
        <x:v>27247.64102824262</x:v>
      </x:c>
      <x:c r="X749" s="21" t="n">
        <x:v>29240.010764285907</x:v>
      </x:c>
      <x:c r="Y749" s="21" t="n">
        <x:v>30825.266718897703</x:v>
      </x:c>
      <x:c r="Z749" s="21" t="n">
        <x:v>32053.292773095545</x:v>
      </x:c>
      <x:c r="AA749" s="21" t="n">
        <x:v>32863.16700191875</x:v>
      </x:c>
      <x:c r="AB749" s="21" t="n">
        <x:v>33248.849893407474</x:v>
      </x:c>
      <x:c r="AC749" s="21" t="n">
        <x:v>43368.065078357584</x:v>
      </x:c>
      <x:c r="AD749" s="25" t="n">
        <x:f>AC749*(1+Inputs!$C$14)*(1-Inputs!$C$14/Inputs!$C$15)</x:f>
        <x:v>34412.559639676736</x:v>
      </x:c>
      <x:c r="AE749" s="25" t="n">
        <x:f>AD749/(B749-Inputs!$C$14)</x:f>
        <x:v>877694.7671254909</x:v>
      </x:c>
      <x:c r="AF749" s="25" t="n">
        <x:f>S749/(1+B749)^1+T749/(1+B749)^2+U749/(1+B749)^3+V749/(1+B749)^4+W749/(1+B749)^5+X749/(1+B749)^6+Y749/(1+B749)^7+Z749/(1+B749)^8+AA749/(1+B749)^9+AB749/(1+B749)^10+AE749/(1+B749)^10</x:f>
        <x:v>594237.1035851365</x:v>
      </x:c>
      <x:c r="AG749" s="25" t="n">
        <x:f>(AF749+Inputs!$C$12)/Inputs!$C$13</x:f>
        <x:v>499.96615354287627</x:v>
      </x:c>
      <x:c r="AH749" s="25" t="n">
        <x:f>(S749+Inputs!$C$11)*Inputs!$C$8-Inputs!$C$11</x:f>
        <x:v>3011.0696181876</x:v>
      </x:c>
      <x:c r="AI749" s="25" t="n">
        <x:f>Inputs!$C$12+AH749-Inputs!$C$10*Inputs!$C$13</x:f>
        <x:v>25328.985033387595</x:v>
      </x:c>
      <x:c r="AJ749" s="25" t="n">
        <x:f>(S749+Inputs!$C$11)*(1-Inputs!$C$8)</x:f>
        <x:v>7418.5936019204355</x:v>
      </x:c>
      <x:c r="AK749" s="25" t="n">
        <x:f>AJ749/(1+B749)^(1-Inputs!$C$8)+T749/(1+B749)^(2-Inputs!$C$8)+U749/(1+B749)^(3-Inputs!$C$8)+V749/(1+B749)^(4-Inputs!$C$8)+W749/(1+B749)^(5-Inputs!$C$8)+X749/(1+B749)^(6-Inputs!$C$8)+Y749/(1+B749)^(7-Inputs!$C$8)+Z749/(1+B749)^(8-Inputs!$C$8)+AA749/(1+B749)^(9-Inputs!$C$8)+AB749/(1+B749)^(10-Inputs!$C$8)+AE749/(1+B749)^(10-Inputs!$C$8)</x:f>
        <x:v>611604.950976295</x:v>
      </x:c>
      <x:c r="AL749" s="25" t="n">
        <x:f>(AK749+AI749)/Inputs!$C$13</x:f>
        <x:v>508.2270501465774</x:v>
      </x:c>
      <x:c r="AM749" s="26" t="n">
        <x:f>IF(AL749&gt;=Inputs!$C$7,1,0)</x:f>
        <x:v>1</x:v>
      </x:c>
      <x:c r="AN749" s="26" t="n">
        <x:f>IF(Inputs!$C$7&lt;=(1-Inputs!$C$16)*AL749,1,0)</x:f>
        <x:v>1</x:v>
      </x:c>
    </x:row>
    <x:row r="750" ht="20" customHeight="1">
      <x:c r="A750" s="16" t="n">
        <x:v>745</x:v>
      </x:c>
      <x:c r="B750" s="19" t="n">
        <x:v>0.09199854407660217</x:v>
      </x:c>
      <x:c r="C750" s="24" t="n">
        <x:v>0.36440392405265243</x:v>
      </x:c>
      <x:c r="D750" s="19" t="n">
        <x:v>0.026087503951337965</x:v>
      </x:c>
      <x:c r="E750" s="19" t="n">
        <x:v>0.05748931083121221</x:v>
      </x:c>
      <x:c r="F750" s="19" t="n">
        <x:v>-0.16774502806610941</x:v>
      </x:c>
      <x:c r="G750" s="19" t="n">
        <x:v>-0.09573108412919111</x:v>
      </x:c>
      <x:c r="H750" s="19" t="n">
        <x:v>0.9215778806684227</x:v>
      </x:c>
      <x:c r="I750" s="19" t="n">
        <x:v>0.06138063405666003</x:v>
      </x:c>
      <x:c r="J750" s="19" t="n">
        <x:v>0.05845575020620004</x:v>
      </x:c>
      <x:c r="K750" s="19" t="n">
        <x:v>0.07087338777007858</x:v>
      </x:c>
      <x:c r="L750" s="19" t="n">
        <x:v>0.05168406346863435</x:v>
      </x:c>
      <x:c r="M750" s="19" t="n">
        <x:v>0.061218636837323856</x:v>
      </x:c>
      <x:c r="N750" s="19" t="n">
        <x:v>0.061253934883731063</x:v>
      </x:c>
      <x:c r="O750" s="19" t="n">
        <x:v>0.05598668669498352</x:v>
      </x:c>
      <x:c r="P750" s="19" t="n">
        <x:v>0.06530988699440626</x:v>
      </x:c>
      <x:c r="Q750" s="19" t="n">
        <x:v>0.06887211683900546</x:v>
      </x:c>
      <x:c r="R750" s="19" t="n">
        <x:v>0.0675449571901629</x:v>
      </x:c>
      <x:c r="S750" s="21" t="n">
        <x:v>9557.753927154325</x:v>
      </x:c>
      <x:c r="T750" s="21" t="n">
        <x:v>15180.03847323876</x:v>
      </x:c>
      <x:c r="U750" s="21" t="n">
        <x:v>18710.81738361744</x:v>
      </x:c>
      <x:c r="V750" s="21" t="n">
        <x:v>22524.416143867078</x:v>
      </x:c>
      <x:c r="W750" s="21" t="n">
        <x:v>26675.174856797013</x:v>
      </x:c>
      <x:c r="X750" s="21" t="n">
        <x:v>28442.254471672506</x:v>
      </x:c>
      <x:c r="Y750" s="21" t="n">
        <x:v>29757.058429115194</x:v>
      </x:c>
      <x:c r="Z750" s="21" t="n">
        <x:v>30782.44766730329</x:v>
      </x:c>
      <x:c r="AA750" s="21" t="n">
        <x:v>31512.282146864443</x:v>
      </x:c>
      <x:c r="AB750" s="21" t="n">
        <x:v>31894.208112373748</x:v>
      </x:c>
      <x:c r="AC750" s="21" t="n">
        <x:v>41601.14101613967</x:v>
      </x:c>
      <x:c r="AD750" s="25" t="n">
        <x:f>AC750*(1+Inputs!$C$14)*(1-Inputs!$C$14/Inputs!$C$15)</x:f>
        <x:v>33010.50539630682</x:v>
      </x:c>
      <x:c r="AE750" s="25" t="n">
        <x:f>AD750/(B750-Inputs!$C$14)</x:f>
        <x:v>579146.4664771603</x:v>
      </x:c>
      <x:c r="AF750" s="25" t="n">
        <x:f>S750/(1+B750)^1+T750/(1+B750)^2+U750/(1+B750)^3+V750/(1+B750)^4+W750/(1+B750)^5+X750/(1+B750)^6+Y750/(1+B750)^7+Z750/(1+B750)^8+AA750/(1+B750)^9+AB750/(1+B750)^10+AE750/(1+B750)^10</x:f>
        <x:v>384636.2686032289</x:v>
      </x:c>
      <x:c r="AG750" s="25" t="n">
        <x:f>(AF750+Inputs!$C$12)/Inputs!$C$13</x:f>
        <x:v>332.71990075490254</x:v>
      </x:c>
      <x:c r="AH750" s="25" t="n">
        <x:f>(S750+Inputs!$C$11)*Inputs!$C$8-Inputs!$C$11</x:f>
        <x:v>2602.586086420246</x:v>
      </x:c>
      <x:c r="AI750" s="25" t="n">
        <x:f>Inputs!$C$12+AH750-Inputs!$C$10*Inputs!$C$13</x:f>
        <x:v>24920.501501620245</x:v>
      </x:c>
      <x:c r="AJ750" s="25" t="n">
        <x:f>(S750+Inputs!$C$11)*(1-Inputs!$C$8)</x:f>
        <x:v>6955.16784073408</x:v>
      </x:c>
      <x:c r="AK750" s="25" t="n">
        <x:f>AJ750/(1+B750)^(1-Inputs!$C$8)+T750/(1+B750)^(2-Inputs!$C$8)+U750/(1+B750)^(3-Inputs!$C$8)+V750/(1+B750)^(4-Inputs!$C$8)+W750/(1+B750)^(5-Inputs!$C$8)+X750/(1+B750)^(6-Inputs!$C$8)+Y750/(1+B750)^(7-Inputs!$C$8)+Z750/(1+B750)^(8-Inputs!$C$8)+AA750/(1+B750)^(9-Inputs!$C$8)+AB750/(1+B750)^(10-Inputs!$C$8)+AE750/(1+B750)^(10-Inputs!$C$8)</x:f>
        <x:v>398343.3880369484</x:v>
      </x:c>
      <x:c r="AL750" s="25" t="n">
        <x:f>(AK750+AI750)/Inputs!$C$13</x:f>
        <x:v>337.7338619471571</x:v>
      </x:c>
      <x:c r="AM750" s="26" t="n">
        <x:f>IF(AL750&gt;=Inputs!$C$7,1,0)</x:f>
        <x:v>1</x:v>
      </x:c>
      <x:c r="AN750" s="26" t="n">
        <x:f>IF(Inputs!$C$7&lt;=(1-Inputs!$C$16)*AL750,1,0)</x:f>
        <x:v>1</x:v>
      </x:c>
    </x:row>
    <x:row r="751" ht="20" customHeight="1">
      <x:c r="A751" s="16" t="n">
        <x:v>746</x:v>
      </x:c>
      <x:c r="B751" s="19" t="n">
        <x:v>0.0840520889483618</x:v>
      </x:c>
      <x:c r="C751" s="24" t="n">
        <x:v>0.32021862028196324</x:v>
      </x:c>
      <x:c r="D751" s="19" t="n">
        <x:v>0.04011368318446245</x:v>
      </x:c>
      <x:c r="E751" s="19" t="n">
        <x:v>0.043334985891871444</x:v>
      </x:c>
      <x:c r="F751" s="19" t="n">
        <x:v>-0.17123426970308517</x:v>
      </x:c>
      <x:c r="G751" s="19" t="n">
        <x:v>-0.09787029098994651</x:v>
      </x:c>
      <x:c r="H751" s="19" t="n">
        <x:v>0.7773372945974586</x:v>
      </x:c>
      <x:c r="I751" s="19" t="n">
        <x:v>0.0674219108068894</x:v>
      </x:c>
      <x:c r="J751" s="19" t="n">
        <x:v>0.05724645999801055</x:v>
      </x:c>
      <x:c r="K751" s="19" t="n">
        <x:v>0.05810152990277516</x:v>
      </x:c>
      <x:c r="L751" s="19" t="n">
        <x:v>0.05624227288131692</x:v>
      </x:c>
      <x:c r="M751" s="19" t="n">
        <x:v>0.05239088876524989</x:v>
      </x:c>
      <x:c r="N751" s="19" t="n">
        <x:v>0.056188994135012535</x:v>
      </x:c>
      <x:c r="O751" s="19" t="n">
        <x:v>0.060727990959054526</x:v>
      </x:c>
      <x:c r="P751" s="19" t="n">
        <x:v>0.05395926181095888</x:v>
      </x:c>
      <x:c r="Q751" s="19" t="n">
        <x:v>0.0661241146501277</x:v>
      </x:c>
      <x:c r="R751" s="19" t="n">
        <x:v>0.061747823333183766</x:v>
      </x:c>
      <x:c r="S751" s="21" t="n">
        <x:v>9458.134832559315</x:v>
      </x:c>
      <x:c r="T751" s="21" t="n">
        <x:v>14988.057035927242</x:v>
      </x:c>
      <x:c r="U751" s="21" t="n">
        <x:v>18348.299679164083</x:v>
      </x:c>
      <x:c r="V751" s="21" t="n">
        <x:v>21897.37352641621</x:v>
      </x:c>
      <x:c r="W751" s="21" t="n">
        <x:v>25813.930402993123</x:v>
      </x:c>
      <x:c r="X751" s="21" t="n">
        <x:v>27486.753640560568</x:v>
      </x:c>
      <x:c r="Y751" s="21" t="n">
        <x:v>28775.54023515937</x:v>
      </x:c>
      <x:c r="Z751" s="21" t="n">
        <x:v>29807.41356690427</x:v>
      </x:c>
      <x:c r="AA751" s="21" t="n">
        <x:v>30523.826904312813</x:v>
      </x:c>
      <x:c r="AB751" s="21" t="n">
        <x:v>30924.069884822035</x:v>
      </x:c>
      <x:c r="AC751" s="21" t="n">
        <x:v>40335.74332802874</x:v>
      </x:c>
      <x:c r="AD751" s="25" t="n">
        <x:f>AC751*(1+Inputs!$C$14)*(1-Inputs!$C$14/Inputs!$C$15)</x:f>
        <x:v>32006.412330790798</x:v>
      </x:c>
      <x:c r="AE751" s="25" t="n">
        <x:f>AD751/(B751-Inputs!$C$14)</x:f>
        <x:v>652498.4565791815</x:v>
      </x:c>
      <x:c r="AF751" s="25" t="n">
        <x:f>S751/(1+B751)^1+T751/(1+B751)^2+U751/(1+B751)^3+V751/(1+B751)^4+W751/(1+B751)^5+X751/(1+B751)^6+Y751/(1+B751)^7+Z751/(1+B751)^8+AA751/(1+B751)^9+AB751/(1+B751)^10+AE751/(1+B751)^10</x:f>
        <x:v>437585.7947113622</x:v>
      </x:c>
      <x:c r="AG751" s="25" t="n">
        <x:f>(AF751+Inputs!$C$12)/Inputs!$C$13</x:f>
        <x:v>374.9697793360097</x:v>
      </x:c>
      <x:c r="AH751" s="25" t="n">
        <x:f>(S751+Inputs!$C$11)*Inputs!$C$8-Inputs!$C$11</x:f>
        <x:v>2555.9152229250494</x:v>
      </x:c>
      <x:c r="AI751" s="25" t="n">
        <x:f>Inputs!$C$12+AH751-Inputs!$C$10*Inputs!$C$13</x:f>
        <x:v>24873.830638125044</x:v>
      </x:c>
      <x:c r="AJ751" s="25" t="n">
        <x:f>(S751+Inputs!$C$11)*(1-Inputs!$C$8)</x:f>
        <x:v>6902.219609634267</x:v>
      </x:c>
      <x:c r="AK751" s="25" t="n">
        <x:f>AJ751/(1+B751)^(1-Inputs!$C$8)+T751/(1+B751)^(2-Inputs!$C$8)+U751/(1+B751)^(3-Inputs!$C$8)+V751/(1+B751)^(4-Inputs!$C$8)+W751/(1+B751)^(5-Inputs!$C$8)+X751/(1+B751)^(6-Inputs!$C$8)+Y751/(1+B751)^(7-Inputs!$C$8)+Z751/(1+B751)^(8-Inputs!$C$8)+AA751/(1+B751)^(9-Inputs!$C$8)+AB751/(1+B751)^(10-Inputs!$C$8)+AE751/(1+B751)^(10-Inputs!$C$8)</x:f>
        <x:v>451999.1681703575</x:v>
      </x:c>
      <x:c r="AL751" s="25" t="n">
        <x:f>(AK751+AI751)/Inputs!$C$13</x:f>
        <x:v>380.5100400166197</x:v>
      </x:c>
      <x:c r="AM751" s="26" t="n">
        <x:f>IF(AL751&gt;=Inputs!$C$7,1,0)</x:f>
        <x:v>1</x:v>
      </x:c>
      <x:c r="AN751" s="26" t="n">
        <x:f>IF(Inputs!$C$7&lt;=(1-Inputs!$C$16)*AL751,1,0)</x:f>
        <x:v>1</x:v>
      </x:c>
    </x:row>
    <x:row r="752" ht="20" customHeight="1">
      <x:c r="A752" s="16" t="n">
        <x:v>747</x:v>
      </x:c>
      <x:c r="B752" s="19" t="n">
        <x:v>0.0904956048173287</x:v>
      </x:c>
      <x:c r="C752" s="24" t="n">
        <x:v>0.5134631587086744</x:v>
      </x:c>
      <x:c r="D752" s="19" t="n">
        <x:v>0.02703339133765468</x:v>
      </x:c>
      <x:c r="E752" s="19" t="n">
        <x:v>0.052823413274077496</x:v>
      </x:c>
      <x:c r="F752" s="19" t="n">
        <x:v>-0.1929154577039856</x:v>
      </x:c>
      <x:c r="G752" s="19" t="n">
        <x:v>-0.07522216579710458</x:v>
      </x:c>
      <x:c r="H752" s="19" t="n">
        <x:v>0.6432505038697229</x:v>
      </x:c>
      <x:c r="I752" s="19" t="n">
        <x:v>0.061856089718213526</x:v>
      </x:c>
      <x:c r="J752" s="19" t="n">
        <x:v>0.05396573117026833</x:v>
      </x:c>
      <x:c r="K752" s="19" t="n">
        <x:v>0.062475707693480445</x:v>
      </x:c>
      <x:c r="L752" s="19" t="n">
        <x:v>0.057003460789245536</x:v>
      </x:c>
      <x:c r="M752" s="19" t="n">
        <x:v>0.06120930846743363</x:v>
      </x:c>
      <x:c r="N752" s="19" t="n">
        <x:v>0.05708386552185516</x:v>
      </x:c>
      <x:c r="O752" s="19" t="n">
        <x:v>0.062267324643424896</x:v>
      </x:c>
      <x:c r="P752" s="19" t="n">
        <x:v>0.06307303906625635</x:v>
      </x:c>
      <x:c r="Q752" s="19" t="n">
        <x:v>0.042642276829070624</x:v>
      </x:c>
      <x:c r="R752" s="19" t="n">
        <x:v>0.0508827749380373</x:v>
      </x:c>
      <x:c r="S752" s="21" t="n">
        <x:v>9175.898639627598</x:v>
      </x:c>
      <x:c r="T752" s="21" t="n">
        <x:v>14686.353027818743</x:v>
      </x:c>
      <x:c r="U752" s="21" t="n">
        <x:v>18124.186047508916</x:v>
      </x:c>
      <x:c r="V752" s="21" t="n">
        <x:v>21865.03966535691</x:v>
      </x:c>
      <x:c r="W752" s="21" t="n">
        <x:v>26029.29687642637</x:v>
      </x:c>
      <x:c r="X752" s="21" t="n">
        <x:v>27689.635186130155</x:v>
      </x:c>
      <x:c r="Y752" s="21" t="n">
        <x:v>28952.476132907646</x:v>
      </x:c>
      <x:c r="Z752" s="21" t="n">
        <x:v>29968.99603547079</x:v>
      </x:c>
      <x:c r="AA752" s="21" t="n">
        <x:v>30680.61149143467</x:v>
      </x:c>
      <x:c r="AB752" s="21" t="n">
        <x:v>31046.666728717293</x:v>
      </x:c>
      <x:c r="AC752" s="21" t="n">
        <x:v>40495.65225484864</x:v>
      </x:c>
      <x:c r="AD752" s="25" t="n">
        <x:f>AC752*(1+Inputs!$C$14)*(1-Inputs!$C$14/Inputs!$C$15)</x:f>
        <x:v>32133.300064222392</x:v>
      </x:c>
      <x:c r="AE752" s="25" t="n">
        <x:f>AD752/(B752-Inputs!$C$14)</x:f>
        <x:v>579024.2339009279</x:v>
      </x:c>
      <x:c r="AF752" s="25" t="n">
        <x:f>S752/(1+B752)^1+T752/(1+B752)^2+U752/(1+B752)^3+V752/(1+B752)^4+W752/(1+B752)^5+X752/(1+B752)^6+Y752/(1+B752)^7+Z752/(1+B752)^8+AA752/(1+B752)^9+AB752/(1+B752)^10+AE752/(1+B752)^10</x:f>
        <x:v>384920.2247995978</x:v>
      </x:c>
      <x:c r="AG752" s="25" t="n">
        <x:f>(AF752+Inputs!$C$12)/Inputs!$C$13</x:f>
        <x:v>332.9464771891173</x:v>
      </x:c>
      <x:c r="AH752" s="25" t="n">
        <x:f>(S752+Inputs!$C$11)*Inputs!$C$8-Inputs!$C$11</x:f>
        <x:v>2423.689499661149</x:v>
      </x:c>
      <x:c r="AI752" s="25" t="n">
        <x:f>Inputs!$C$12+AH752-Inputs!$C$10*Inputs!$C$13</x:f>
        <x:v>24741.60491486115</x:v>
      </x:c>
      <x:c r="AJ752" s="25" t="n">
        <x:f>(S752+Inputs!$C$11)*(1-Inputs!$C$8)</x:f>
        <x:v>6752.20913996645</x:v>
      </x:c>
      <x:c r="AK752" s="25" t="n">
        <x:f>AJ752/(1+B752)^(1-Inputs!$C$8)+T752/(1+B752)^(2-Inputs!$C$8)+U752/(1+B752)^(3-Inputs!$C$8)+V752/(1+B752)^(4-Inputs!$C$8)+W752/(1+B752)^(5-Inputs!$C$8)+X752/(1+B752)^(6-Inputs!$C$8)+Y752/(1+B752)^(7-Inputs!$C$8)+Z752/(1+B752)^(8-Inputs!$C$8)+AA752/(1+B752)^(9-Inputs!$C$8)+AB752/(1+B752)^(10-Inputs!$C$8)+AE752/(1+B752)^(10-Inputs!$C$8)</x:f>
        <x:v>398549.58688247355</x:v>
      </x:c>
      <x:c r="AL752" s="25" t="n">
        <x:f>(AK752+AI752)/Inputs!$C$13</x:f>
        <x:v>337.75564716796345</x:v>
      </x:c>
      <x:c r="AM752" s="26" t="n">
        <x:f>IF(AL752&gt;=Inputs!$C$7,1,0)</x:f>
        <x:v>1</x:v>
      </x:c>
      <x:c r="AN752" s="26" t="n">
        <x:f>IF(Inputs!$C$7&lt;=(1-Inputs!$C$16)*AL752,1,0)</x:f>
        <x:v>1</x:v>
      </x:c>
    </x:row>
    <x:row r="753" ht="20" customHeight="1">
      <x:c r="A753" s="16" t="n">
        <x:v>748</x:v>
      </x:c>
      <x:c r="B753" s="19" t="n">
        <x:v>0.08961860120685197</x:v>
      </x:c>
      <x:c r="C753" s="24" t="n">
        <x:v>0.45201455501327814</x:v>
      </x:c>
      <x:c r="D753" s="19" t="n">
        <x:v>0.009312579387726316</x:v>
      </x:c>
      <x:c r="E753" s="19" t="n">
        <x:v>0.035224749937182484</x:v>
      </x:c>
      <x:c r="F753" s="19" t="n">
        <x:v>-0.207353884962173</x:v>
      </x:c>
      <x:c r="G753" s="19" t="n">
        <x:v>-0.07670135690229757</x:v>
      </x:c>
      <x:c r="H753" s="19" t="n">
        <x:v>0.7470546246893548</x:v>
      </x:c>
      <x:c r="I753" s="19" t="n">
        <x:v>0.06717318738751032</x:v>
      </x:c>
      <x:c r="J753" s="19" t="n">
        <x:v>0.058484541090407446</x:v>
      </x:c>
      <x:c r="K753" s="19" t="n">
        <x:v>0.06113022631175568</x:v>
      </x:c>
      <x:c r="L753" s="19" t="n">
        <x:v>0.061566825044466214</x:v>
      </x:c>
      <x:c r="M753" s="19" t="n">
        <x:v>0.06413902306083515</x:v>
      </x:c>
      <x:c r="N753" s="19" t="n">
        <x:v>0.06277693490212073</x:v>
      </x:c>
      <x:c r="O753" s="19" t="n">
        <x:v>0.06584341654070955</x:v>
      </x:c>
      <x:c r="P753" s="19" t="n">
        <x:v>0.0715476280565224</x:v>
      </x:c>
      <x:c r="Q753" s="19" t="n">
        <x:v>0.06771299923840729</x:v>
      </x:c>
      <x:c r="R753" s="19" t="n">
        <x:v>0.05827814856393275</x:v>
      </x:c>
      <x:c r="S753" s="21" t="n">
        <x:v>8851.205742018943</x:v>
      </x:c>
      <x:c r="T753" s="21" t="n">
        <x:v>14003.765538459938</x:v>
      </x:c>
      <x:c r="U753" s="21" t="n">
        <x:v>16960.85744780644</x:v>
      </x:c>
      <x:c r="V753" s="21" t="n">
        <x:v>20064.679364322074</x:v>
      </x:c>
      <x:c r="W753" s="21" t="n">
        <x:v>23408.525356439513</x:v>
      </x:c>
      <x:c r="X753" s="21" t="n">
        <x:v>24502.333965404963</x:v>
      </x:c>
      <x:c r="Y753" s="21" t="n">
        <x:v>25308.48382623204</x:v>
      </x:c>
      <x:c r="Z753" s="21" t="n">
        <x:v>26009.65226323247</x:v>
      </x:c>
      <x:c r="AA753" s="21" t="n">
        <x:v>26586.761284998724</x:v>
      </x:c>
      <x:c r="AB753" s="21" t="n">
        <x:v>27009.452101446434</x:v>
      </x:c>
      <x:c r="AC753" s="21" t="n">
        <x:v>35229.72013232143</x:v>
      </x:c>
      <x:c r="AD753" s="25" t="n">
        <x:f>AC753*(1+Inputs!$C$14)*(1-Inputs!$C$14/Inputs!$C$15)</x:f>
        <x:v>27954.78292499705</x:v>
      </x:c>
      <x:c r="AE753" s="25" t="n">
        <x:f>AD753/(B753-Inputs!$C$14)</x:f>
        <x:v>511817.99437020527</x:v>
      </x:c>
      <x:c r="AF753" s="25" t="n">
        <x:f>S753/(1+B753)^1+T753/(1+B753)^2+U753/(1+B753)^3+V753/(1+B753)^4+W753/(1+B753)^5+X753/(1+B753)^6+Y753/(1+B753)^7+Z753/(1+B753)^8+AA753/(1+B753)^9+AB753/(1+B753)^10+AE753/(1+B753)^10</x:f>
        <x:v>344797.19092392654</x:v>
      </x:c>
      <x:c r="AG753" s="25" t="n">
        <x:f>(AF753+Inputs!$C$12)/Inputs!$C$13</x:f>
        <x:v>300.93120841993425</x:v>
      </x:c>
      <x:c r="AH753" s="25" t="n">
        <x:f>(S753+Inputs!$C$11)*Inputs!$C$8-Inputs!$C$11</x:f>
        <x:v>2271.57310105545</x:v>
      </x:c>
      <x:c r="AI753" s="25" t="n">
        <x:f>Inputs!$C$12+AH753-Inputs!$C$10*Inputs!$C$13</x:f>
        <x:v>24589.48851625545</x:v>
      </x:c>
      <x:c r="AJ753" s="25" t="n">
        <x:f>(S753+Inputs!$C$11)*(1-Inputs!$C$8)</x:f>
        <x:v>6579.632640963493</x:v>
      </x:c>
      <x:c r="AK753" s="25" t="n">
        <x:f>AJ753/(1+B753)^(1-Inputs!$C$8)+T753/(1+B753)^(2-Inputs!$C$8)+U753/(1+B753)^(3-Inputs!$C$8)+V753/(1+B753)^(4-Inputs!$C$8)+W753/(1+B753)^(5-Inputs!$C$8)+X753/(1+B753)^(6-Inputs!$C$8)+Y753/(1+B753)^(7-Inputs!$C$8)+Z753/(1+B753)^(8-Inputs!$C$8)+AA753/(1+B753)^(9-Inputs!$C$8)+AB753/(1+B753)^(10-Inputs!$C$8)+AE753/(1+B753)^(10-Inputs!$C$8)</x:f>
        <x:v>356773.61835160415</x:v>
      </x:c>
      <x:c r="AL753" s="25" t="n">
        <x:f>(AK753+AI753)/Inputs!$C$13</x:f>
        <x:v>304.30007867447</x:v>
      </x:c>
      <x:c r="AM753" s="26" t="n">
        <x:f>IF(AL753&gt;=Inputs!$C$7,1,0)</x:f>
        <x:v>1</x:v>
      </x:c>
      <x:c r="AN753" s="26" t="n">
        <x:f>IF(Inputs!$C$7&lt;=(1-Inputs!$C$16)*AL753,1,0)</x:f>
        <x:v>0</x:v>
      </x:c>
    </x:row>
    <x:row r="754" ht="20" customHeight="1">
      <x:c r="A754" s="16" t="n">
        <x:v>749</x:v>
      </x:c>
      <x:c r="B754" s="19" t="n">
        <x:v>0.0914522448785962</x:v>
      </x:c>
      <x:c r="C754" s="24" t="n">
        <x:v>0.5821217050994107</x:v>
      </x:c>
      <x:c r="D754" s="19" t="n">
        <x:v>0.031207011105435358</x:v>
      </x:c>
      <x:c r="E754" s="19" t="n">
        <x:v>0.04367645886087218</x:v>
      </x:c>
      <x:c r="F754" s="19" t="n">
        <x:v>-0.16609371861373917</x:v>
      </x:c>
      <x:c r="G754" s="19" t="n">
        <x:v>-0.028492446809518138</x:v>
      </x:c>
      <x:c r="H754" s="19" t="n">
        <x:v>0.8568785841082729</x:v>
      </x:c>
      <x:c r="I754" s="19" t="n">
        <x:v>0.057461935437185044</x:v>
      </x:c>
      <x:c r="J754" s="19" t="n">
        <x:v>0.06545601067574922</x:v>
      </x:c>
      <x:c r="K754" s="19" t="n">
        <x:v>0.04794789784013233</x:v>
      </x:c>
      <x:c r="L754" s="19" t="n">
        <x:v>0.058089583369754796</x:v>
      </x:c>
      <x:c r="M754" s="19" t="n">
        <x:v>0.05391584482135954</x:v>
      </x:c>
      <x:c r="N754" s="19" t="n">
        <x:v>0.053678370891126405</x:v>
      </x:c>
      <x:c r="O754" s="19" t="n">
        <x:v>0.05611619856838274</x:v>
      </x:c>
      <x:c r="P754" s="19" t="n">
        <x:v>0.0532542214695934</x:v>
      </x:c>
      <x:c r="Q754" s="19" t="n">
        <x:v>0.0483171763224766</x:v>
      </x:c>
      <x:c r="R754" s="19" t="n">
        <x:v>0.058530169637705284</x:v>
      </x:c>
      <x:c r="S754" s="21" t="n">
        <x:v>9899.87740114214</x:v>
      </x:c>
      <x:c r="T754" s="21" t="n">
        <x:v>15546.156247811321</x:v>
      </x:c>
      <x:c r="U754" s="21" t="n">
        <x:v>19005.874453358316</x:v>
      </x:c>
      <x:c r="V754" s="21" t="n">
        <x:v>22797.38653987979</x:v>
      </x:c>
      <x:c r="W754" s="21" t="n">
        <x:v>27032.706280636394</x:v>
      </x:c>
      <x:c r="X754" s="21" t="n">
        <x:v>28629.079555931854</x:v>
      </x:c>
      <x:c r="Y754" s="21" t="n">
        <x:v>29821.624393747883</x:v>
      </x:c>
      <x:c r="Z754" s="21" t="n">
        <x:v>30764.52249873035</x:v>
      </x:c>
      <x:c r="AA754" s="21" t="n">
        <x:v>31412.277683667235</x:v>
      </x:c>
      <x:c r="AB754" s="21" t="n">
        <x:v>31748.079230994783</x:v>
      </x:c>
      <x:c r="AC754" s="21" t="n">
        <x:v>41410.538127384505</x:v>
      </x:c>
      <x:c r="AD754" s="25" t="n">
        <x:f>AC754*(1+Inputs!$C$14)*(1-Inputs!$C$14/Inputs!$C$15)</x:f>
        <x:v>32859.262004079595</x:v>
      </x:c>
      <x:c r="AE754" s="25" t="n">
        <x:f>AD754/(B754-Inputs!$C$14)</x:f>
        <x:v>582071.8392110948</x:v>
      </x:c>
      <x:c r="AF754" s="25" t="n">
        <x:f>S754/(1+B754)^1+T754/(1+B754)^2+U754/(1+B754)^3+V754/(1+B754)^4+W754/(1+B754)^5+X754/(1+B754)^6+Y754/(1+B754)^7+Z754/(1+B754)^8+AA754/(1+B754)^9+AB754/(1+B754)^10+AE754/(1+B754)^10</x:f>
        <x:v>388773.85220764694</x:v>
      </x:c>
      <x:c r="AG754" s="25" t="n">
        <x:f>(AF754+Inputs!$C$12)/Inputs!$C$13</x:f>
        <x:v>336.02139215161196</x:v>
      </x:c>
      <x:c r="AH754" s="25" t="n">
        <x:f>(S754+Inputs!$C$11)*Inputs!$C$8-Inputs!$C$11</x:f>
        <x:v>2762.868590672071</x:v>
      </x:c>
      <x:c r="AI754" s="25" t="n">
        <x:f>Inputs!$C$12+AH754-Inputs!$C$10*Inputs!$C$13</x:f>
        <x:v>25080.78400587207</x:v>
      </x:c>
      <x:c r="AJ754" s="25" t="n">
        <x:f>(S754+Inputs!$C$11)*(1-Inputs!$C$8)</x:f>
        <x:v>7137.008810470069</x:v>
      </x:c>
      <x:c r="AK754" s="25" t="n">
        <x:f>AJ754/(1+B754)^(1-Inputs!$C$8)+T754/(1+B754)^(2-Inputs!$C$8)+U754/(1+B754)^(3-Inputs!$C$8)+V754/(1+B754)^(4-Inputs!$C$8)+W754/(1+B754)^(5-Inputs!$C$8)+X754/(1+B754)^(6-Inputs!$C$8)+Y754/(1+B754)^(7-Inputs!$C$8)+Z754/(1+B754)^(8-Inputs!$C$8)+AA754/(1+B754)^(9-Inputs!$C$8)+AB754/(1+B754)^(10-Inputs!$C$8)+AE754/(1+B754)^(10-Inputs!$C$8)</x:f>
        <x:v>402406.51187896484</x:v>
      </x:c>
      <x:c r="AL754" s="25" t="n">
        <x:f>(AK754+AI754)/Inputs!$C$13</x:f>
        <x:v>341.1038336625622</x:v>
      </x:c>
      <x:c r="AM754" s="26" t="n">
        <x:f>IF(AL754&gt;=Inputs!$C$7,1,0)</x:f>
        <x:v>1</x:v>
      </x:c>
      <x:c r="AN754" s="26" t="n">
        <x:f>IF(Inputs!$C$7&lt;=(1-Inputs!$C$16)*AL754,1,0)</x:f>
        <x:v>1</x:v>
      </x:c>
    </x:row>
    <x:row r="755" ht="20" customHeight="1">
      <x:c r="A755" s="16" t="n">
        <x:v>750</x:v>
      </x:c>
      <x:c r="B755" s="19" t="n">
        <x:v>0.07599343842736558</x:v>
      </x:c>
      <x:c r="C755" s="24" t="n">
        <x:v>0.38718794283093416</x:v>
      </x:c>
      <x:c r="D755" s="19" t="n">
        <x:v>0.023636903794893274</x:v>
      </x:c>
      <x:c r="E755" s="19" t="n">
        <x:v>0.052162596648690565</x:v>
      </x:c>
      <x:c r="F755" s="19" t="n">
        <x:v>-0.17819479145257333</x:v>
      </x:c>
      <x:c r="G755" s="19" t="n">
        <x:v>-0.08388432441477506</x:v>
      </x:c>
      <x:c r="H755" s="19" t="n">
        <x:v>0.5089235053441996</x:v>
      </x:c>
      <x:c r="I755" s="19" t="n">
        <x:v>0.05799773929392245</x:v>
      </x:c>
      <x:c r="J755" s="19" t="n">
        <x:v>0.060358824664318717</x:v>
      </x:c>
      <x:c r="K755" s="19" t="n">
        <x:v>0.06477533256243874</x:v>
      </x:c>
      <x:c r="L755" s="19" t="n">
        <x:v>0.06484939525896721</x:v>
      </x:c>
      <x:c r="M755" s="19" t="n">
        <x:v>0.06113008128990145</x:v>
      </x:c>
      <x:c r="N755" s="19" t="n">
        <x:v>0.0630162674395035</x:v>
      </x:c>
      <x:c r="O755" s="19" t="n">
        <x:v>0.06157994793291095</x:v>
      </x:c>
      <x:c r="P755" s="19" t="n">
        <x:v>0.06958967363032457</x:v>
      </x:c>
      <x:c r="Q755" s="19" t="n">
        <x:v>0.06304137963806056</x:v>
      </x:c>
      <x:c r="R755" s="19" t="n">
        <x:v>0.07138007896877865</x:v>
      </x:c>
      <x:c r="S755" s="21" t="n">
        <x:v>9381.72162975618</x:v>
      </x:c>
      <x:c r="T755" s="21" t="n">
        <x:v>14746.3852664453</x:v>
      </x:c>
      <x:c r="U755" s="21" t="n">
        <x:v>17831.257987261608</x:v>
      </x:c>
      <x:c r="V755" s="21" t="n">
        <x:v>21059.409083847888</x:v>
      </x:c>
      <x:c r="W755" s="21" t="n">
        <x:v>24650.914637328195</x:v>
      </x:c>
      <x:c r="X755" s="21" t="n">
        <x:v>26148.67024995292</x:v>
      </x:c>
      <x:c r="Y755" s="21" t="n">
        <x:v>27339.853270066214</x:v>
      </x:c>
      <x:c r="Z755" s="21" t="n">
        <x:v>28301.120067452426</x:v>
      </x:c>
      <x:c r="AA755" s="21" t="n">
        <x:v>29015.0178390141</x:v>
      </x:c>
      <x:c r="AB755" s="21" t="n">
        <x:v>29430.608824678053</x:v>
      </x:c>
      <x:c r="AC755" s="21" t="n">
        <x:v>38387.75064088441</x:v>
      </x:c>
      <x:c r="AD755" s="25" t="n">
        <x:f>AC755*(1+Inputs!$C$14)*(1-Inputs!$C$14/Inputs!$C$15)</x:f>
        <x:v>30460.680133541773</x:v>
      </x:c>
      <x:c r="AE755" s="25" t="n">
        <x:f>AD755/(B755-Inputs!$C$14)</x:f>
        <x:v>743062.3363666767</x:v>
      </x:c>
      <x:c r="AF755" s="25" t="n">
        <x:f>S755/(1+B755)^1+T755/(1+B755)^2+U755/(1+B755)^3+V755/(1+B755)^4+W755/(1+B755)^5+X755/(1+B755)^6+Y755/(1+B755)^7+Z755/(1+B755)^8+AA755/(1+B755)^9+AB755/(1+B755)^10+AE755/(1+B755)^10</x:f>
        <x:v>503918.22157005314</x:v>
      </x:c>
      <x:c r="AG755" s="25" t="n">
        <x:f>(AF755+Inputs!$C$12)/Inputs!$C$13</x:f>
        <x:v>427.89824134049553</x:v>
      </x:c>
      <x:c r="AH755" s="25" t="n">
        <x:f>(S755+Inputs!$C$11)*Inputs!$C$8-Inputs!$C$11</x:f>
        <x:v>2520.116160789882</x:v>
      </x:c>
      <x:c r="AI755" s="25" t="n">
        <x:f>Inputs!$C$12+AH755-Inputs!$C$10*Inputs!$C$13</x:f>
        <x:v>24838.03157598988</x:v>
      </x:c>
      <x:c r="AJ755" s="25" t="n">
        <x:f>(S755+Inputs!$C$11)*(1-Inputs!$C$8)</x:f>
        <x:v>6861.6054689663</x:v>
      </x:c>
      <x:c r="AK755" s="25" t="n">
        <x:f>AJ755/(1+B755)^(1-Inputs!$C$8)+T755/(1+B755)^(2-Inputs!$C$8)+U755/(1+B755)^(3-Inputs!$C$8)+V755/(1+B755)^(4-Inputs!$C$8)+W755/(1+B755)^(5-Inputs!$C$8)+X755/(1+B755)^(6-Inputs!$C$8)+Y755/(1+B755)^(7-Inputs!$C$8)+Z755/(1+B755)^(8-Inputs!$C$8)+AA755/(1+B755)^(9-Inputs!$C$8)+AB755/(1+B755)^(10-Inputs!$C$8)+AE755/(1+B755)^(10-Inputs!$C$8)</x:f>
        <x:v>519086.1217051835</x:v>
      </x:c>
      <x:c r="AL755" s="25" t="n">
        <x:f>(AK755+AI755)/Inputs!$C$13</x:f>
        <x:v>434.01199448943044</x:v>
      </x:c>
      <x:c r="AM755" s="26" t="n">
        <x:f>IF(AL755&gt;=Inputs!$C$7,1,0)</x:f>
        <x:v>1</x:v>
      </x:c>
      <x:c r="AN755" s="26" t="n">
        <x:f>IF(Inputs!$C$7&lt;=(1-Inputs!$C$16)*AL755,1,0)</x:f>
        <x:v>1</x:v>
      </x:c>
    </x:row>
    <x:row r="756" ht="20" customHeight="1">
      <x:c r="A756" s="16" t="n">
        <x:v>751</x:v>
      </x:c>
      <x:c r="B756" s="19" t="n">
        <x:v>0.09348502202429358</x:v>
      </x:c>
      <x:c r="C756" s="24" t="n">
        <x:v>0.5511600082911912</x:v>
      </x:c>
      <x:c r="D756" s="19" t="n">
        <x:v>0.03348666643906171</x:v>
      </x:c>
      <x:c r="E756" s="19" t="n">
        <x:v>0.05951434741259305</x:v>
      </x:c>
      <x:c r="F756" s="19" t="n">
        <x:v>-0.138888653685068</x:v>
      </x:c>
      <x:c r="G756" s="19" t="n">
        <x:v>-0.1003835351533138</x:v>
      </x:c>
      <x:c r="H756" s="19" t="n">
        <x:v>0.8515926944448609</x:v>
      </x:c>
      <x:c r="I756" s="19" t="n">
        <x:v>0.058688759625819105</x:v>
      </x:c>
      <x:c r="J756" s="19" t="n">
        <x:v>0.0548366671685028</x:v>
      </x:c>
      <x:c r="K756" s="19" t="n">
        <x:v>0.05472819948175925</x:v>
      </x:c>
      <x:c r="L756" s="19" t="n">
        <x:v>0.05367098250708409</x:v>
      </x:c>
      <x:c r="M756" s="19" t="n">
        <x:v>0.05053320025589869</x:v>
      </x:c>
      <x:c r="N756" s="19" t="n">
        <x:v>0.04848880925668368</x:v>
      </x:c>
      <x:c r="O756" s="19" t="n">
        <x:v>0.05725262451371577</x:v>
      </x:c>
      <x:c r="P756" s="19" t="n">
        <x:v>0.05630348192396582</x:v>
      </x:c>
      <x:c r="Q756" s="19" t="n">
        <x:v>0.05054269783040468</x:v>
      </x:c>
      <x:c r="R756" s="19" t="n">
        <x:v>0.052185466849533665</x:v>
      </x:c>
      <x:c r="S756" s="21" t="n">
        <x:v>10041.010662438543</x:v>
      </x:c>
      <x:c r="T756" s="21" t="n">
        <x:v>16054.30474146693</x:v>
      </x:c>
      <x:c r="U756" s="21" t="n">
        <x:v>19830.237341569864</x:v>
      </x:c>
      <x:c r="V756" s="21" t="n">
        <x:v>23865.749434318506</x:v>
      </x:c>
      <x:c r="W756" s="21" t="n">
        <x:v>28398.226186225507</x:v>
      </x:c>
      <x:c r="X756" s="21" t="n">
        <x:v>30301.96738078592</x:v>
      </x:c>
      <x:c r="Y756" s="21" t="n">
        <x:v>31764.522863352187</x:v>
      </x:c>
      <x:c r="Z756" s="21" t="n">
        <x:v>32915.16752340431</x:v>
      </x:c>
      <x:c r="AA756" s="21" t="n">
        <x:v>33670.78315756738</x:v>
      </x:c>
      <x:c r="AB756" s="21" t="n">
        <x:v>33997.4518021879</x:v>
      </x:c>
      <x:c r="AC756" s="21" t="n">
        <x:v>44344.50235067987</x:v>
      </x:c>
      <x:c r="AD756" s="25" t="n">
        <x:f>AC756*(1+Inputs!$C$14)*(1-Inputs!$C$14/Inputs!$C$15)</x:f>
        <x:v>35187.362615264465</x:v>
      </x:c>
      <x:c r="AE756" s="25" t="n">
        <x:f>AD756/(B756-Inputs!$C$14)</x:f>
        <x:v>601647.4200975474</x:v>
      </x:c>
      <x:c r="AF756" s="25" t="n">
        <x:f>S756/(1+B756)^1+T756/(1+B756)^2+U756/(1+B756)^3+V756/(1+B756)^4+W756/(1+B756)^5+X756/(1+B756)^6+Y756/(1+B756)^7+Z756/(1+B756)^8+AA756/(1+B756)^9+AB756/(1+B756)^10+AE756/(1+B756)^10</x:f>
        <x:v>398584.6271331996</x:v>
      </x:c>
      <x:c r="AG756" s="25" t="n">
        <x:f>(AF756+Inputs!$C$12)/Inputs!$C$13</x:f>
        <x:v>343.84967844344146</x:v>
      </x:c>
      <x:c r="AH756" s="25" t="n">
        <x:f>(S756+Inputs!$C$11)*Inputs!$C$8-Inputs!$C$11</x:f>
        <x:v>2828.988556923263</x:v>
      </x:c>
      <x:c r="AI756" s="25" t="n">
        <x:f>Inputs!$C$12+AH756-Inputs!$C$10*Inputs!$C$13</x:f>
        <x:v>25146.903972123262</x:v>
      </x:c>
      <x:c r="AJ756" s="25" t="n">
        <x:f>(S756+Inputs!$C$11)*(1-Inputs!$C$8)</x:f>
        <x:v>7212.022105515281</x:v>
      </x:c>
      <x:c r="AK756" s="25" t="n">
        <x:f>AJ756/(1+B756)^(1-Inputs!$C$8)+T756/(1+B756)^(2-Inputs!$C$8)+U756/(1+B756)^(3-Inputs!$C$8)+V756/(1+B756)^(4-Inputs!$C$8)+W756/(1+B756)^(5-Inputs!$C$8)+X756/(1+B756)^(6-Inputs!$C$8)+Y756/(1+B756)^(7-Inputs!$C$8)+Z756/(1+B756)^(8-Inputs!$C$8)+AA756/(1+B756)^(9-Inputs!$C$8)+AB756/(1+B756)^(10-Inputs!$C$8)+AE756/(1+B756)^(10-Inputs!$C$8)</x:f>
        <x:v>412929.5752346697</x:v>
      </x:c>
      <x:c r="AL756" s="25" t="n">
        <x:f>(AK756+AI756)/Inputs!$C$13</x:f>
        <x:v>349.5532333552444</x:v>
      </x:c>
      <x:c r="AM756" s="26" t="n">
        <x:f>IF(AL756&gt;=Inputs!$C$7,1,0)</x:f>
        <x:v>1</x:v>
      </x:c>
      <x:c r="AN756" s="26" t="n">
        <x:f>IF(Inputs!$C$7&lt;=(1-Inputs!$C$16)*AL756,1,0)</x:f>
        <x:v>1</x:v>
      </x:c>
    </x:row>
    <x:row r="757" ht="20" customHeight="1">
      <x:c r="A757" s="16" t="n">
        <x:v>752</x:v>
      </x:c>
      <x:c r="B757" s="19" t="n">
        <x:v>0.0795973797975188</x:v>
      </x:c>
      <x:c r="C757" s="24" t="n">
        <x:v>0.36951345911009525</x:v>
      </x:c>
      <x:c r="D757" s="19" t="n">
        <x:v>0.033616258197899644</x:v>
      </x:c>
      <x:c r="E757" s="19" t="n">
        <x:v>0.038502077001714666</x:v>
      </x:c>
      <x:c r="F757" s="19" t="n">
        <x:v>-0.1724217655158998</x:v>
      </x:c>
      <x:c r="G757" s="19" t="n">
        <x:v>-0.04887989921203201</x:v>
      </x:c>
      <x:c r="H757" s="19" t="n">
        <x:v>0.9107967643012955</x:v>
      </x:c>
      <x:c r="I757" s="19" t="n">
        <x:v>0.05588793801001998</x:v>
      </x:c>
      <x:c r="J757" s="19" t="n">
        <x:v>0.058983090028835936</x:v>
      </x:c>
      <x:c r="K757" s="19" t="n">
        <x:v>0.04552060862533267</x:v>
      </x:c>
      <x:c r="L757" s="19" t="n">
        <x:v>0.053032476896402156</x:v>
      </x:c>
      <x:c r="M757" s="19" t="n">
        <x:v>0.05323119677408954</x:v>
      </x:c>
      <x:c r="N757" s="19" t="n">
        <x:v>0.053886042024915926</x:v>
      </x:c>
      <x:c r="O757" s="19" t="n">
        <x:v>0.06266916069134709</x:v>
      </x:c>
      <x:c r="P757" s="19" t="n">
        <x:v>0.04716137608837812</x:v>
      </x:c>
      <x:c r="Q757" s="19" t="n">
        <x:v>0.05747594741175703</x:v>
      </x:c>
      <x:c r="R757" s="19" t="n">
        <x:v>0.05470290844976148</x:v>
      </x:c>
      <x:c r="S757" s="21" t="n">
        <x:v>9680.716225046042</x:v>
      </x:c>
      <x:c r="T757" s="21" t="n">
        <x:v>15106.186871433525</x:v>
      </x:c>
      <x:c r="U757" s="21" t="n">
        <x:v>18337.885335793082</x:v>
      </x:c>
      <x:c r="V757" s="21" t="n">
        <x:v>21809.72027403273</x:v>
      </x:c>
      <x:c r="W757" s="21" t="n">
        <x:v>25628.919290307666</x:v>
      </x:c>
      <x:c r="X757" s="21" t="n">
        <x:v>27135.3996790105</x:v>
      </x:c>
      <x:c r="Y757" s="21" t="n">
        <x:v>28256.80853092338</x:v>
      </x:c>
      <x:c r="Z757" s="21" t="n">
        <x:v>29171.407150242543</x:v>
      </x:c>
      <x:c r="AA757" s="21" t="n">
        <x:v>29804.436521475483</x:v>
      </x:c>
      <x:c r="AB757" s="21" t="n">
        <x:v>30185.163161950994</x:v>
      </x:c>
      <x:c r="AC757" s="21" t="n">
        <x:v>39371.95195037086</x:v>
      </x:c>
      <x:c r="AD757" s="25" t="n">
        <x:f>AC757*(1+Inputs!$C$14)*(1-Inputs!$C$14/Inputs!$C$15)</x:f>
        <x:v>31241.643872619272</x:v>
      </x:c>
      <x:c r="AE757" s="25" t="n">
        <x:f>AD757/(B757-Inputs!$C$14)</x:f>
        <x:v>700526.4438059526</x:v>
      </x:c>
      <x:c r="AF757" s="25" t="n">
        <x:f>S757/(1+B757)^1+T757/(1+B757)^2+U757/(1+B757)^3+V757/(1+B757)^4+W757/(1+B757)^5+X757/(1+B757)^6+Y757/(1+B757)^7+Z757/(1+B757)^8+AA757/(1+B757)^9+AB757/(1+B757)^10+AE757/(1+B757)^10</x:f>
        <x:v>474192.46302815183</x:v>
      </x:c>
      <x:c r="AG757" s="25" t="n">
        <x:f>(AF757+Inputs!$C$12)/Inputs!$C$13</x:f>
        <x:v>404.17924361874395</x:v>
      </x:c>
      <x:c r="AH757" s="25" t="n">
        <x:f>(S757+Inputs!$C$11)*Inputs!$C$8-Inputs!$C$11</x:f>
        <x:v>2660.193080774995</x:v>
      </x:c>
      <x:c r="AI757" s="25" t="n">
        <x:f>Inputs!$C$12+AH757-Inputs!$C$10*Inputs!$C$13</x:f>
        <x:v>24978.108495974993</x:v>
      </x:c>
      <x:c r="AJ757" s="25" t="n">
        <x:f>(S757+Inputs!$C$11)*(1-Inputs!$C$8)</x:f>
        <x:v>7020.523144271047</x:v>
      </x:c>
      <x:c r="AK757" s="25" t="n">
        <x:f>AJ757/(1+B757)^(1-Inputs!$C$8)+T757/(1+B757)^(2-Inputs!$C$8)+U757/(1+B757)^(3-Inputs!$C$8)+V757/(1+B757)^(4-Inputs!$C$8)+W757/(1+B757)^(5-Inputs!$C$8)+X757/(1+B757)^(6-Inputs!$C$8)+Y757/(1+B757)^(7-Inputs!$C$8)+Z757/(1+B757)^(8-Inputs!$C$8)+AA757/(1+B757)^(9-Inputs!$C$8)+AB757/(1+B757)^(10-Inputs!$C$8)+AE757/(1+B757)^(10-Inputs!$C$8)</x:f>
        <x:v>488961.83403795375</x:v>
      </x:c>
      <x:c r="AL757" s="25" t="n">
        <x:f>(AK757+AI757)/Inputs!$C$13</x:f>
        <x:v>410.0867706671378</x:v>
      </x:c>
      <x:c r="AM757" s="26" t="n">
        <x:f>IF(AL757&gt;=Inputs!$C$7,1,0)</x:f>
        <x:v>1</x:v>
      </x:c>
      <x:c r="AN757" s="26" t="n">
        <x:f>IF(Inputs!$C$7&lt;=(1-Inputs!$C$16)*AL757,1,0)</x:f>
        <x:v>1</x:v>
      </x:c>
    </x:row>
    <x:row r="758" ht="20" customHeight="1">
      <x:c r="A758" s="16" t="n">
        <x:v>753</x:v>
      </x:c>
      <x:c r="B758" s="19" t="n">
        <x:v>0.0819479043343407</x:v>
      </x:c>
      <x:c r="C758" s="24" t="n">
        <x:v>0.4770375151867654</x:v>
      </x:c>
      <x:c r="D758" s="19" t="n">
        <x:v>0.01693934388667202</x:v>
      </x:c>
      <x:c r="E758" s="19" t="n">
        <x:v>0.04498535678034699</x:v>
      </x:c>
      <x:c r="F758" s="19" t="n">
        <x:v>-0.20693769352857205</x:v>
      </x:c>
      <x:c r="G758" s="19" t="n">
        <x:v>-0.03252877000675028</x:v>
      </x:c>
      <x:c r="H758" s="19" t="n">
        <x:v>0.5468776793184986</x:v>
      </x:c>
      <x:c r="I758" s="19" t="n">
        <x:v>0.06252672401341557</x:v>
      </x:c>
      <x:c r="J758" s="19" t="n">
        <x:v>0.06645359912463505</x:v>
      </x:c>
      <x:c r="K758" s="19" t="n">
        <x:v>0.0686397670351937</x:v>
      </x:c>
      <x:c r="L758" s="19" t="n">
        <x:v>0.06185717468603457</x:v>
      </x:c>
      <x:c r="M758" s="19" t="n">
        <x:v>0.059802352060711425</x:v>
      </x:c>
      <x:c r="N758" s="19" t="n">
        <x:v>0.06794739815709477</x:v>
      </x:c>
      <x:c r="O758" s="19" t="n">
        <x:v>0.06091089679676884</x:v>
      </x:c>
      <x:c r="P758" s="19" t="n">
        <x:v>0.07129890783534507</x:v>
      </x:c>
      <x:c r="Q758" s="19" t="n">
        <x:v>0.07250299855810341</x:v>
      </x:c>
      <x:c r="R758" s="19" t="n">
        <x:v>0.0624535488514482</x:v>
      </x:c>
      <x:c r="S758" s="21" t="n">
        <x:v>9088.491946820048</x:v>
      </x:c>
      <x:c r="T758" s="21" t="n">
        <x:v>14255.620417582466</x:v>
      </x:c>
      <x:c r="U758" s="21" t="n">
        <x:v>17247.40937711089</x:v>
      </x:c>
      <x:c r="V758" s="21" t="n">
        <x:v>20500.62954374067</x:v>
      </x:c>
      <x:c r="W758" s="21" t="n">
        <x:v>24060.01238253751</x:v>
      </x:c>
      <x:c r="X758" s="21" t="n">
        <x:v>25368.565744845884</x:v>
      </x:c>
      <x:c r="Y758" s="21" t="n">
        <x:v>26405.748933522376</x:v>
      </x:c>
      <x:c r="Z758" s="21" t="n">
        <x:v>27244.57547239561</x:v>
      </x:c>
      <x:c r="AA758" s="21" t="n">
        <x:v>27899.84971779142</x:v>
      </x:c>
      <x:c r="AB758" s="21" t="n">
        <x:v>28325.843816400797</x:v>
      </x:c>
      <x:c r="AC758" s="21" t="n">
        <x:v>36946.75280400103</x:v>
      </x:c>
      <x:c r="AD758" s="25" t="n">
        <x:f>AC758*(1+Inputs!$C$14)*(1-Inputs!$C$14/Inputs!$C$15)</x:f>
        <x:v>29317.248349974812</x:v>
      </x:c>
      <x:c r="AE758" s="25" t="n">
        <x:f>AD758/(B758-Inputs!$C$14)</x:f>
        <x:v>624463.4082320541</x:v>
      </x:c>
      <x:c r="AF758" s="25" t="n">
        <x:f>S758/(1+B758)^1+T758/(1+B758)^2+U758/(1+B758)^3+V758/(1+B758)^4+W758/(1+B758)^5+X758/(1+B758)^6+Y758/(1+B758)^7+Z758/(1+B758)^8+AA758/(1+B758)^9+AB758/(1+B758)^10+AE758/(1+B758)^10</x:f>
        <x:v>421622.0183058539</x:v>
      </x:c>
      <x:c r="AG758" s="25" t="n">
        <x:f>(AF758+Inputs!$C$12)/Inputs!$C$13</x:f>
        <x:v>362.23184446854225</x:v>
      </x:c>
      <x:c r="AH758" s="25" t="n">
        <x:f>(S758+Inputs!$C$11)*Inputs!$C$8-Inputs!$C$11</x:f>
        <x:v>2382.7400627567895</x:v>
      </x:c>
      <x:c r="AI758" s="25" t="n">
        <x:f>Inputs!$C$12+AH758-Inputs!$C$10*Inputs!$C$13</x:f>
        <x:v>24700.65547795679</x:v>
      </x:c>
      <x:c r="AJ758" s="25" t="n">
        <x:f>(S758+Inputs!$C$11)*(1-Inputs!$C$8)</x:f>
        <x:v>6705.751884063258</x:v>
      </x:c>
      <x:c r="AK758" s="25" t="n">
        <x:f>AJ758/(1+B758)^(1-Inputs!$C$8)+T758/(1+B758)^(2-Inputs!$C$8)+U758/(1+B758)^(3-Inputs!$C$8)+V758/(1+B758)^(4-Inputs!$C$8)+W758/(1+B758)^(5-Inputs!$C$8)+X758/(1+B758)^(6-Inputs!$C$8)+Y758/(1+B758)^(7-Inputs!$C$8)+Z758/(1+B758)^(8-Inputs!$C$8)+AA758/(1+B758)^(9-Inputs!$C$8)+AB758/(1+B758)^(10-Inputs!$C$8)+AE758/(1+B758)^(10-Inputs!$C$8)</x:f>
        <x:v>435185.40046463755</x:v>
      </x:c>
      <x:c r="AL758" s="25" t="n">
        <x:f>(AK758+AI758)/Inputs!$C$13</x:f>
        <x:v>366.9556925786029</x:v>
      </x:c>
      <x:c r="AM758" s="26" t="n">
        <x:f>IF(AL758&gt;=Inputs!$C$7,1,0)</x:f>
        <x:v>1</x:v>
      </x:c>
      <x:c r="AN758" s="26" t="n">
        <x:f>IF(Inputs!$C$7&lt;=(1-Inputs!$C$16)*AL758,1,0)</x:f>
        <x:v>1</x:v>
      </x:c>
    </x:row>
    <x:row r="759" ht="20" customHeight="1">
      <x:c r="A759" s="16" t="n">
        <x:v>754</x:v>
      </x:c>
      <x:c r="B759" s="19" t="n">
        <x:v>0.09356660341642264</x:v>
      </x:c>
      <x:c r="C759" s="24" t="n">
        <x:v>0.5148470801495648</x:v>
      </x:c>
      <x:c r="D759" s="19" t="n">
        <x:v>0.02850701836665195</x:v>
      </x:c>
      <x:c r="E759" s="19" t="n">
        <x:v>0.06401404223945491</x:v>
      </x:c>
      <x:c r="F759" s="19" t="n">
        <x:v>-0.19553815805484082</x:v>
      </x:c>
      <x:c r="G759" s="19" t="n">
        <x:v>-0.08657464449587848</x:v>
      </x:c>
      <x:c r="H759" s="19" t="n">
        <x:v>0.9073257991030061</x:v>
      </x:c>
      <x:c r="I759" s="19" t="n">
        <x:v>0.07775989574201389</x:v>
      </x:c>
      <x:c r="J759" s="19" t="n">
        <x:v>0.07834325567665132</x:v>
      </x:c>
      <x:c r="K759" s="19" t="n">
        <x:v>0.077558004560766</x:v>
      </x:c>
      <x:c r="L759" s="19" t="n">
        <x:v>0.07645570031293915</x:v>
      </x:c>
      <x:c r="M759" s="19" t="n">
        <x:v>0.07593202950436875</x:v>
      </x:c>
      <x:c r="N759" s="19" t="n">
        <x:v>0.07724929676941997</x:v>
      </x:c>
      <x:c r="O759" s="19" t="n">
        <x:v>0.07397150838659286</x:v>
      </x:c>
      <x:c r="P759" s="19" t="n">
        <x:v>0.0724739793403171</x:v>
      </x:c>
      <x:c r="Q759" s="19" t="n">
        <x:v>0.07191318469085103</x:v>
      </x:c>
      <x:c r="R759" s="19" t="n">
        <x:v>0.07458048560330667</x:v>
      </x:c>
      <x:c r="S759" s="21" t="n">
        <x:v>9139.783555184269</x:v>
      </x:c>
      <x:c r="T759" s="21" t="n">
        <x:v>14904.44892140517</x:v>
      </x:c>
      <x:c r="U759" s="21" t="n">
        <x:v>18957.876601339784</x:v>
      </x:c>
      <x:c r="V759" s="21" t="n">
        <x:v>23490.653907515683</x:v>
      </x:c>
      <x:c r="W759" s="21" t="n">
        <x:v>28599.78760528415</x:v>
      </x:c>
      <x:c r="X759" s="21" t="n">
        <x:v>30740.286256417825</x:v>
      </x:c>
      <x:c r="Y759" s="21" t="n">
        <x:v>32332.042642618937</x:v>
      </x:c>
      <x:c r="Z759" s="21" t="n">
        <x:v>33550.29980429931</x:v>
      </x:c>
      <x:c r="AA759" s="21" t="n">
        <x:v>34352.43103109352</x:v>
      </x:c>
      <x:c r="AB759" s="21" t="n">
        <x:v>34705.60697085438</x:v>
      </x:c>
      <x:c r="AC759" s="21" t="n">
        <x:v>45268.18300546222</x:v>
      </x:c>
      <x:c r="AD759" s="25" t="n">
        <x:f>AC759*(1+Inputs!$C$14)*(1-Inputs!$C$14/Inputs!$C$15)</x:f>
        <x:v>35920.30321483426</x:v>
      </x:c>
      <x:c r="AE759" s="25" t="n">
        <x:f>AD759/(B759-Inputs!$C$14)</x:f>
        <x:v>613323.9955787134</x:v>
      </x:c>
      <x:c r="AF759" s="25" t="n">
        <x:f>S759/(1+B759)^1+T759/(1+B759)^2+U759/(1+B759)^3+V759/(1+B759)^4+W759/(1+B759)^5+X759/(1+B759)^6+Y759/(1+B759)^7+Z759/(1+B759)^8+AA759/(1+B759)^9+AB759/(1+B759)^10+AE759/(1+B759)^10</x:f>
        <x:v>401988.54951272195</x:v>
      </x:c>
      <x:c r="AG759" s="25" t="n">
        <x:f>(AF759+Inputs!$C$12)/Inputs!$C$13</x:f>
        <x:v>346.56576143426247</x:v>
      </x:c>
      <x:c r="AH759" s="25" t="n">
        <x:f>(S759+Inputs!$C$11)*Inputs!$C$8-Inputs!$C$11</x:f>
        <x:v>2406.769829963041</x:v>
      </x:c>
      <x:c r="AI759" s="25" t="n">
        <x:f>Inputs!$C$12+AH759-Inputs!$C$10*Inputs!$C$13</x:f>
        <x:v>24724.68524516304</x:v>
      </x:c>
      <x:c r="AJ759" s="25" t="n">
        <x:f>(S759+Inputs!$C$11)*(1-Inputs!$C$8)</x:f>
        <x:v>6733.013725221228</x:v>
      </x:c>
      <x:c r="AK759" s="25" t="n">
        <x:f>AJ759/(1+B759)^(1-Inputs!$C$8)+T759/(1+B759)^(2-Inputs!$C$8)+U759/(1+B759)^(3-Inputs!$C$8)+V759/(1+B759)^(4-Inputs!$C$8)+W759/(1+B759)^(5-Inputs!$C$8)+X759/(1+B759)^(6-Inputs!$C$8)+Y759/(1+B759)^(7-Inputs!$C$8)+Z759/(1+B759)^(8-Inputs!$C$8)+AA759/(1+B759)^(9-Inputs!$C$8)+AB759/(1+B759)^(10-Inputs!$C$8)+AE759/(1+B759)^(10-Inputs!$C$8)</x:f>
        <x:v>416896.41670243896</x:v>
      </x:c>
      <x:c r="AL759" s="25" t="n">
        <x:f>(AK759+AI759)/Inputs!$C$13</x:f>
        <x:v>352.3815850218707</x:v>
      </x:c>
      <x:c r="AM759" s="26" t="n">
        <x:f>IF(AL759&gt;=Inputs!$C$7,1,0)</x:f>
        <x:v>1</x:v>
      </x:c>
      <x:c r="AN759" s="26" t="n">
        <x:f>IF(Inputs!$C$7&lt;=(1-Inputs!$C$16)*AL759,1,0)</x:f>
        <x:v>1</x:v>
      </x:c>
    </x:row>
    <x:row r="760" ht="20" customHeight="1">
      <x:c r="A760" s="16" t="n">
        <x:v>755</x:v>
      </x:c>
      <x:c r="B760" s="19" t="n">
        <x:v>0.08309613835101899</x:v>
      </x:c>
      <x:c r="C760" s="24" t="n">
        <x:v>0.4733471307590378</x:v>
      </x:c>
      <x:c r="D760" s="19" t="n">
        <x:v>0.03590070029056136</x:v>
      </x:c>
      <x:c r="E760" s="19" t="n">
        <x:v>0.048229553302246306</x:v>
      </x:c>
      <x:c r="F760" s="19" t="n">
        <x:v>-0.17981433356344384</x:v>
      </x:c>
      <x:c r="G760" s="19" t="n">
        <x:v>-0.06885762128332373</x:v>
      </x:c>
      <x:c r="H760" s="19" t="n">
        <x:v>0.4764957297353192</x:v>
      </x:c>
      <x:c r="I760" s="19" t="n">
        <x:v>0.06889980839414989</x:v>
      </x:c>
      <x:c r="J760" s="19" t="n">
        <x:v>0.06952470873412608</x:v>
      </x:c>
      <x:c r="K760" s="19" t="n">
        <x:v>0.053376633131478</x:v>
      </x:c>
      <x:c r="L760" s="19" t="n">
        <x:v>0.07130494421184608</x:v>
      </x:c>
      <x:c r="M760" s="19" t="n">
        <x:v>0.07290469606087868</x:v>
      </x:c>
      <x:c r="N760" s="19" t="n">
        <x:v>0.06691859580680898</x:v>
      </x:c>
      <x:c r="O760" s="19" t="n">
        <x:v>0.07382604287230721</x:v>
      </x:c>
      <x:c r="P760" s="19" t="n">
        <x:v>0.06843857300368314</x:v>
      </x:c>
      <x:c r="Q760" s="19" t="n">
        <x:v>0.07281709912728615</x:v>
      </x:c>
      <x:c r="R760" s="19" t="n">
        <x:v>0.0694460010378441</x:v>
      </x:c>
      <x:c r="S760" s="21" t="n">
        <x:v>9430.265763182035</x:v>
      </x:c>
      <x:c r="T760" s="21" t="n">
        <x:v>14948.222620123732</x:v>
      </x:c>
      <x:c r="U760" s="21" t="n">
        <x:v>18263.92282302705</x:v>
      </x:c>
      <x:c r="V760" s="21" t="n">
        <x:v>21756.382141374972</x:v>
      </x:c>
      <x:c r="W760" s="21" t="n">
        <x:v>25769.167023949172</x:v>
      </x:c>
      <x:c r="X760" s="21" t="n">
        <x:v>27500.550731362233</x:v>
      </x:c>
      <x:c r="Y760" s="21" t="n">
        <x:v>28862.868964432695</x:v>
      </x:c>
      <x:c r="Z760" s="21" t="n">
        <x:v>29959.901266305293</x:v>
      </x:c>
      <x:c r="AA760" s="21" t="n">
        <x:v>30718.13262343799</x:v>
      </x:c>
      <x:c r="AB760" s="21" t="n">
        <x:v>31125.22778638444</x:v>
      </x:c>
      <x:c r="AC760" s="21" t="n">
        <x:v>40598.123199631875</x:v>
      </x:c>
      <x:c r="AD760" s="25" t="n">
        <x:f>AC760*(1+Inputs!$C$14)*(1-Inputs!$C$14/Inputs!$C$15)</x:f>
        <x:v>32214.610758907886</x:v>
      </x:c>
      <x:c r="AE760" s="25" t="n">
        <x:f>AD760/(B760-Inputs!$C$14)</x:f>
        <x:v>669796.2011793276</x:v>
      </x:c>
      <x:c r="AF760" s="25" t="n">
        <x:f>S760/(1+B760)^1+T760/(1+B760)^2+U760/(1+B760)^3+V760/(1+B760)^4+W760/(1+B760)^5+X760/(1+B760)^6+Y760/(1+B760)^7+Z760/(1+B760)^8+AA760/(1+B760)^9+AB760/(1+B760)^10+AE760/(1+B760)^10</x:f>
        <x:v>448759.8269376496</x:v>
      </x:c>
      <x:c r="AG760" s="25" t="n">
        <x:f>(AF760+Inputs!$C$12)/Inputs!$C$13</x:f>
        <x:v>383.88584600406443</x:v>
      </x:c>
      <x:c r="AH760" s="25" t="n">
        <x:f>(S760+Inputs!$C$11)*Inputs!$C$8-Inputs!$C$11</x:f>
        <x:v>2542.8587548058304</x:v>
      </x:c>
      <x:c r="AI760" s="25" t="n">
        <x:f>Inputs!$C$12+AH760-Inputs!$C$10*Inputs!$C$13</x:f>
        <x:v>24860.774170005825</x:v>
      </x:c>
      <x:c r="AJ760" s="25" t="n">
        <x:f>(S760+Inputs!$C$11)*(1-Inputs!$C$8)</x:f>
        <x:v>6887.407008376205</x:v>
      </x:c>
      <x:c r="AK760" s="25" t="n">
        <x:f>AJ760/(1+B760)^(1-Inputs!$C$8)+T760/(1+B760)^(2-Inputs!$C$8)+U760/(1+B760)^(3-Inputs!$C$8)+V760/(1+B760)^(4-Inputs!$C$8)+W760/(1+B760)^(5-Inputs!$C$8)+X760/(1+B760)^(6-Inputs!$C$8)+Y760/(1+B760)^(7-Inputs!$C$8)+Z760/(1+B760)^(8-Inputs!$C$8)+AA760/(1+B760)^(9-Inputs!$C$8)+AB760/(1+B760)^(10-Inputs!$C$8)+AE760/(1+B760)^(10-Inputs!$C$8)</x:f>
        <x:v>463422.5610396515</x:v>
      </x:c>
      <x:c r="AL760" s="25" t="n">
        <x:f>(AK760+AI760)/Inputs!$C$13</x:f>
        <x:v>389.61466026448954</x:v>
      </x:c>
      <x:c r="AM760" s="26" t="n">
        <x:f>IF(AL760&gt;=Inputs!$C$7,1,0)</x:f>
        <x:v>1</x:v>
      </x:c>
      <x:c r="AN760" s="26" t="n">
        <x:f>IF(Inputs!$C$7&lt;=(1-Inputs!$C$16)*AL760,1,0)</x:f>
        <x:v>1</x:v>
      </x:c>
    </x:row>
    <x:row r="761" ht="20" customHeight="1">
      <x:c r="A761" s="16" t="n">
        <x:v>756</x:v>
      </x:c>
      <x:c r="B761" s="19" t="n">
        <x:v>0.08721655852882276</x:v>
      </x:c>
      <x:c r="C761" s="24" t="n">
        <x:v>0.5655959068952541</x:v>
      </x:c>
      <x:c r="D761" s="19" t="n">
        <x:v>0.0338372317666412</x:v>
      </x:c>
      <x:c r="E761" s="19" t="n">
        <x:v>0.05221132477599014</x:v>
      </x:c>
      <x:c r="F761" s="19" t="n">
        <x:v>-0.1475723823569058</x:v>
      </x:c>
      <x:c r="G761" s="19" t="n">
        <x:v>-0.10804510392329518</x:v>
      </x:c>
      <x:c r="H761" s="19" t="n">
        <x:v>0.9443264097554618</x:v>
      </x:c>
      <x:c r="I761" s="19" t="n">
        <x:v>0.06366211499583756</x:v>
      </x:c>
      <x:c r="J761" s="19" t="n">
        <x:v>0.05851583095663841</x:v>
      </x:c>
      <x:c r="K761" s="19" t="n">
        <x:v>0.06513401419168417</x:v>
      </x:c>
      <x:c r="L761" s="19" t="n">
        <x:v>0.058693189829763244</x:v>
      </x:c>
      <x:c r="M761" s="19" t="n">
        <x:v>0.050762759246784986</x:v>
      </x:c>
      <x:c r="N761" s="19" t="n">
        <x:v>0.054711111826565004</x:v>
      </x:c>
      <x:c r="O761" s="19" t="n">
        <x:v>0.06414728533353696</x:v>
      </x:c>
      <x:c r="P761" s="19" t="n">
        <x:v>0.055419370892926735</x:v>
      </x:c>
      <x:c r="Q761" s="19" t="n">
        <x:v>0.06115620667238432</x:v>
      </x:c>
      <x:c r="R761" s="19" t="n">
        <x:v>0.06251235198454311</x:v>
      </x:c>
      <x:c r="S761" s="21" t="n">
        <x:v>9845.299206232541</x:v>
      </x:c>
      <x:c r="T761" s="21" t="n">
        <x:v>15827.215425732942</x:v>
      </x:c>
      <x:c r="U761" s="21" t="n">
        <x:v>19644.20295967788</x:v>
      </x:c>
      <x:c r="V761" s="21" t="n">
        <x:v>23745.673383258134</x:v>
      </x:c>
      <x:c r="W761" s="21" t="n">
        <x:v>28293.43154968309</x:v>
      </x:c>
      <x:c r="X761" s="21" t="n">
        <x:v>30106.675843325247</x:v>
      </x:c>
      <x:c r="Y761" s="21" t="n">
        <x:v>31491.88244444656</x:v>
      </x:c>
      <x:c r="Z761" s="21" t="n">
        <x:v>32583.172102764896</x:v>
      </x:c>
      <x:c r="AA761" s="21" t="n">
        <x:v>33295.77165790447</x:v>
      </x:c>
      <x:c r="AB761" s="21" t="n">
        <x:v>33628.21476293031</x:v>
      </x:c>
      <x:c r="AC761" s="21" t="n">
        <x:v>43862.88882121344</x:v>
      </x:c>
      <x:c r="AD761" s="25" t="n">
        <x:f>AC761*(1+Inputs!$C$14)*(1-Inputs!$C$14/Inputs!$C$15)</x:f>
        <x:v>34805.20227963286</x:v>
      </x:c>
      <x:c r="AE761" s="25" t="n">
        <x:f>AD761/(B761-Inputs!$C$14)</x:f>
        <x:v>666554.8871900646</x:v>
      </x:c>
      <x:c r="AF761" s="25" t="n">
        <x:f>S761/(1+B761)^1+T761/(1+B761)^2+U761/(1+B761)^3+V761/(1+B761)^4+W761/(1+B761)^5+X761/(1+B761)^6+Y761/(1+B761)^7+Z761/(1+B761)^8+AA761/(1+B761)^9+AB761/(1+B761)^10+AE761/(1+B761)^10</x:f>
        <x:v>444921.01709523116</x:v>
      </x:c>
      <x:c r="AG761" s="25" t="n">
        <x:f>(AF761+Inputs!$C$12)/Inputs!$C$13</x:f>
        <x:v>380.8227543834347</x:v>
      </x:c>
      <x:c r="AH761" s="25" t="n">
        <x:f>(S761+Inputs!$C$11)*Inputs!$C$8-Inputs!$C$11</x:f>
        <x:v>2737.299080180177</x:v>
      </x:c>
      <x:c r="AI761" s="25" t="n">
        <x:f>Inputs!$C$12+AH761-Inputs!$C$10*Inputs!$C$13</x:f>
        <x:v>25055.214495380176</x:v>
      </x:c>
      <x:c r="AJ761" s="25" t="n">
        <x:f>(S761+Inputs!$C$11)*(1-Inputs!$C$8)</x:f>
        <x:v>7108.000126052365</x:v>
      </x:c>
      <x:c r="AK761" s="25" t="n">
        <x:f>AJ761/(1+B761)^(1-Inputs!$C$8)+T761/(1+B761)^(2-Inputs!$C$8)+U761/(1+B761)^(3-Inputs!$C$8)+V761/(1+B761)^(4-Inputs!$C$8)+W761/(1+B761)^(5-Inputs!$C$8)+X761/(1+B761)^(6-Inputs!$C$8)+Y761/(1+B761)^(7-Inputs!$C$8)+Z761/(1+B761)^(8-Inputs!$C$8)+AA761/(1+B761)^(9-Inputs!$C$8)+AB761/(1+B761)^(10-Inputs!$C$8)+AE761/(1+B761)^(10-Inputs!$C$8)</x:f>
        <x:v>460078.76257972815</x:v>
      </x:c>
      <x:c r="AL761" s="25" t="n">
        <x:f>(AK761+AI761)/Inputs!$C$13</x:f>
        <x:v>387.10170106403547</x:v>
      </x:c>
      <x:c r="AM761" s="26" t="n">
        <x:f>IF(AL761&gt;=Inputs!$C$7,1,0)</x:f>
        <x:v>1</x:v>
      </x:c>
      <x:c r="AN761" s="26" t="n">
        <x:f>IF(Inputs!$C$7&lt;=(1-Inputs!$C$16)*AL761,1,0)</x:f>
        <x:v>1</x:v>
      </x:c>
    </x:row>
    <x:row r="762" ht="20" customHeight="1">
      <x:c r="A762" s="16" t="n">
        <x:v>757</x:v>
      </x:c>
      <x:c r="B762" s="19" t="n">
        <x:v>0.09542233773626277</x:v>
      </x:c>
      <x:c r="C762" s="24" t="n">
        <x:v>0.49693602885881205</x:v>
      </x:c>
      <x:c r="D762" s="19" t="n">
        <x:v>0.019569346653211996</x:v>
      </x:c>
      <x:c r="E762" s="19" t="n">
        <x:v>0.0588869817904336</x:v>
      </x:c>
      <x:c r="F762" s="19" t="n">
        <x:v>-0.10376758562471083</x:v>
      </x:c>
      <x:c r="G762" s="19" t="n">
        <x:v>-0.07420079725443259</x:v>
      </x:c>
      <x:c r="H762" s="19" t="n">
        <x:v>0.6528382760672287</x:v>
      </x:c>
      <x:c r="I762" s="19" t="n">
        <x:v>0.07018985955568155</x:v>
      </x:c>
      <x:c r="J762" s="19" t="n">
        <x:v>0.06707372413240706</x:v>
      </x:c>
      <x:c r="K762" s="19" t="n">
        <x:v>0.06547159398648432</x:v>
      </x:c>
      <x:c r="L762" s="19" t="n">
        <x:v>0.06992719640724886</x:v>
      </x:c>
      <x:c r="M762" s="19" t="n">
        <x:v>0.062162893432865754</x:v>
      </x:c>
      <x:c r="N762" s="19" t="n">
        <x:v>0.06662993008912167</x:v>
      </x:c>
      <x:c r="O762" s="19" t="n">
        <x:v>0.06913173145015548</x:v>
      </x:c>
      <x:c r="P762" s="19" t="n">
        <x:v>0.06509682409398124</x:v>
      </x:c>
      <x:c r="Q762" s="19" t="n">
        <x:v>0.06215310653751772</x:v>
      </x:c>
      <x:c r="R762" s="19" t="n">
        <x:v>0.06434440524446358</x:v>
      </x:c>
      <x:c r="S762" s="21" t="n">
        <x:v>10752.636049181274</x:v>
      </x:c>
      <x:c r="T762" s="21" t="n">
        <x:v>16658.11333137135</x:v>
      </x:c>
      <x:c r="U762" s="21" t="n">
        <x:v>19852.791965731845</x:v>
      </x:c>
      <x:c r="V762" s="21" t="n">
        <x:v>23168.599037802887</x:v>
      </x:c>
      <x:c r="W762" s="21" t="n">
        <x:v>26890.696177789032</x:v>
      </x:c>
      <x:c r="X762" s="21" t="n">
        <x:v>28463.64987752692</x:v>
      </x:c>
      <x:c r="Y762" s="21" t="n">
        <x:v>29735.85320158545</x:v>
      </x:c>
      <x:c r="Z762" s="21" t="n">
        <x:v>30739.484829163546</x:v>
      </x:c>
      <x:c r="AA762" s="21" t="n">
        <x:v>31423.695069410427</x:v>
      </x:c>
      <x:c r="AB762" s="21" t="n">
        <x:v>31773.73536763024</x:v>
      </x:c>
      <x:c r="AC762" s="21" t="n">
        <x:v>41444.00265343075</x:v>
      </x:c>
      <x:c r="AD762" s="25" t="n">
        <x:f>AC762*(1+Inputs!$C$14)*(1-Inputs!$C$14/Inputs!$C$15)</x:f>
        <x:v>32885.81610549729</x:v>
      </x:c>
      <x:c r="AE762" s="25" t="n">
        <x:f>AD762/(B762-Inputs!$C$14)</x:f>
        <x:v>544265.8681800837</x:v>
      </x:c>
      <x:c r="AF762" s="25" t="n">
        <x:f>S762/(1+B762)^1+T762/(1+B762)^2+U762/(1+B762)^3+V762/(1+B762)^4+W762/(1+B762)^5+X762/(1+B762)^6+Y762/(1+B762)^7+Z762/(1+B762)^8+AA762/(1+B762)^9+AB762/(1+B762)^10+AE762/(1+B762)^10</x:f>
        <x:v>364335.11740015424</x:v>
      </x:c>
      <x:c r="AG762" s="25" t="n">
        <x:f>(AF762+Inputs!$C$12)/Inputs!$C$13</x:f>
        <x:v>316.5210556201044</x:v>
      </x:c>
      <x:c r="AH762" s="25" t="n">
        <x:f>(S762+Inputs!$C$11)*Inputs!$C$8-Inputs!$C$11</x:f>
        <x:v>3162.3801764657474</x:v>
      </x:c>
      <x:c r="AI762" s="25" t="n">
        <x:f>Inputs!$C$12+AH762-Inputs!$C$10*Inputs!$C$13</x:f>
        <x:v>25480.295591665745</x:v>
      </x:c>
      <x:c r="AJ762" s="25" t="n">
        <x:f>(S762+Inputs!$C$11)*(1-Inputs!$C$8)</x:f>
        <x:v>7590.2558727155265</x:v>
      </x:c>
      <x:c r="AK762" s="25" t="n">
        <x:f>AJ762/(1+B762)^(1-Inputs!$C$8)+T762/(1+B762)^(2-Inputs!$C$8)+U762/(1+B762)^(3-Inputs!$C$8)+V762/(1+B762)^(4-Inputs!$C$8)+W762/(1+B762)^(5-Inputs!$C$8)+X762/(1+B762)^(6-Inputs!$C$8)+Y762/(1+B762)^(7-Inputs!$C$8)+Z762/(1+B762)^(8-Inputs!$C$8)+AA762/(1+B762)^(9-Inputs!$C$8)+AB762/(1+B762)^(10-Inputs!$C$8)+AE762/(1+B762)^(10-Inputs!$C$8)</x:f>
        <x:v>377215.7228178319</x:v>
      </x:c>
      <x:c r="AL762" s="25" t="n">
        <x:f>(AK762+AI762)/Inputs!$C$13</x:f>
        <x:v>321.3221936708356</x:v>
      </x:c>
      <x:c r="AM762" s="26" t="n">
        <x:f>IF(AL762&gt;=Inputs!$C$7,1,0)</x:f>
        <x:v>1</x:v>
      </x:c>
      <x:c r="AN762" s="26" t="n">
        <x:f>IF(Inputs!$C$7&lt;=(1-Inputs!$C$16)*AL762,1,0)</x:f>
        <x:v>0</x:v>
      </x:c>
    </x:row>
    <x:row r="763" ht="20" customHeight="1">
      <x:c r="A763" s="16" t="n">
        <x:v>758</x:v>
      </x:c>
      <x:c r="B763" s="19" t="n">
        <x:v>0.08247579947274475</x:v>
      </x:c>
      <x:c r="C763" s="24" t="n">
        <x:v>0.6640034021179702</x:v>
      </x:c>
      <x:c r="D763" s="19" t="n">
        <x:v>0.03811648903899681</x:v>
      </x:c>
      <x:c r="E763" s="19" t="n">
        <x:v>0.04070753358627684</x:v>
      </x:c>
      <x:c r="F763" s="19" t="n">
        <x:v>-0.1510275897377585</x:v>
      </x:c>
      <x:c r="G763" s="19" t="n">
        <x:v>-0.07181825561413974</x:v>
      </x:c>
      <x:c r="H763" s="19" t="n">
        <x:v>0.6468455916899813</x:v>
      </x:c>
      <x:c r="I763" s="19" t="n">
        <x:v>0.04600777224827311</x:v>
      </x:c>
      <x:c r="J763" s="19" t="n">
        <x:v>0.05221498625788286</x:v>
      </x:c>
      <x:c r="K763" s="19" t="n">
        <x:v>0.05119256455934533</x:v>
      </x:c>
      <x:c r="L763" s="19" t="n">
        <x:v>0.04805502919104697</x:v>
      </x:c>
      <x:c r="M763" s="19" t="n">
        <x:v>0.04437642544562437</x:v>
      </x:c>
      <x:c r="N763" s="19" t="n">
        <x:v>0.04973166279320708</x:v>
      </x:c>
      <x:c r="O763" s="19" t="n">
        <x:v>0.05222683588417454</x:v>
      </x:c>
      <x:c r="P763" s="19" t="n">
        <x:v>0.049985057425118384</x:v>
      </x:c>
      <x:c r="Q763" s="19" t="n">
        <x:v>0.049897048650763054</x:v>
      </x:c>
      <x:c r="R763" s="19" t="n">
        <x:v>0.04995447327186071</x:v>
      </x:c>
      <x:c r="S763" s="21" t="n">
        <x:v>9941.032597882577</x:v>
      </x:c>
      <x:c r="T763" s="21" t="n">
        <x:v>15739.26365492968</x:v>
      </x:c>
      <x:c r="U763" s="21" t="n">
        <x:v>19204.130373854015</x:v>
      </x:c>
      <x:c r="V763" s="21" t="n">
        <x:v>22899.937049850556</x:v>
      </x:c>
      <x:c r="W763" s="21" t="n">
        <x:v>27025.832053265818</x:v>
      </x:c>
      <x:c r="X763" s="21" t="n">
        <x:v>28602.907867495633</x:v>
      </x:c>
      <x:c r="Y763" s="21" t="n">
        <x:v>29847.485208872182</x:v>
      </x:c>
      <x:c r="Z763" s="21" t="n">
        <x:v>30828.59230712391</x:v>
      </x:c>
      <x:c r="AA763" s="21" t="n">
        <x:v>31499.226992095057</x:v>
      </x:c>
      <x:c r="AB763" s="21" t="n">
        <x:v>31840.13666700889</x:v>
      </x:c>
      <x:c r="AC763" s="21" t="n">
        <x:v>41530.61304392464</x:v>
      </x:c>
      <x:c r="AD763" s="25" t="n">
        <x:f>AC763*(1+Inputs!$C$14)*(1-Inputs!$C$14/Inputs!$C$15)</x:f>
        <x:v>32954.5414503542</x:v>
      </x:c>
      <x:c r="AE763" s="25" t="n">
        <x:f>AD763/(B763-Inputs!$C$14)</x:f>
        <x:v>694133.4704489385</x:v>
      </x:c>
      <x:c r="AF763" s="25" t="n">
        <x:f>S763/(1+B763)^1+T763/(1+B763)^2+U763/(1+B763)^3+V763/(1+B763)^4+W763/(1+B763)^5+X763/(1+B763)^6+Y763/(1+B763)^7+Z763/(1+B763)^8+AA763/(1+B763)^9+AB763/(1+B763)^10+AE763/(1+B763)^10</x:f>
        <x:v>467979.9012309529</x:v>
      </x:c>
      <x:c r="AG763" s="25" t="n">
        <x:f>(AF763+Inputs!$C$12)/Inputs!$C$13</x:f>
        <x:v>399.22207023303235</x:v>
      </x:c>
      <x:c r="AH763" s="25" t="n">
        <x:f>(S763+Inputs!$C$11)*Inputs!$C$8-Inputs!$C$11</x:f>
        <x:v>2782.149518460057</x:v>
      </x:c>
      <x:c r="AI763" s="25" t="n">
        <x:f>Inputs!$C$12+AH763-Inputs!$C$10*Inputs!$C$13</x:f>
        <x:v>25100.064933660055</x:v>
      </x:c>
      <x:c r="AJ763" s="25" t="n">
        <x:f>(S763+Inputs!$C$11)*(1-Inputs!$C$8)</x:f>
        <x:v>7158.8830794225205</x:v>
      </x:c>
      <x:c r="AK763" s="25" t="n">
        <x:f>AJ763/(1+B763)^(1-Inputs!$C$8)+T763/(1+B763)^(2-Inputs!$C$8)+U763/(1+B763)^(3-Inputs!$C$8)+V763/(1+B763)^(4-Inputs!$C$8)+W763/(1+B763)^(5-Inputs!$C$8)+X763/(1+B763)^(6-Inputs!$C$8)+Y763/(1+B763)^(7-Inputs!$C$8)+Z763/(1+B763)^(8-Inputs!$C$8)+AA763/(1+B763)^(9-Inputs!$C$8)+AB763/(1+B763)^(10-Inputs!$C$8)+AE763/(1+B763)^(10-Inputs!$C$8)</x:f>
        <x:v>483014.475489092</x:v>
      </x:c>
      <x:c r="AL763" s="25" t="n">
        <x:f>(AK763+AI763)/Inputs!$C$13</x:f>
        <x:v>405.4385226095308</x:v>
      </x:c>
      <x:c r="AM763" s="26" t="n">
        <x:f>IF(AL763&gt;=Inputs!$C$7,1,0)</x:f>
        <x:v>1</x:v>
      </x:c>
      <x:c r="AN763" s="26" t="n">
        <x:f>IF(Inputs!$C$7&lt;=(1-Inputs!$C$16)*AL763,1,0)</x:f>
        <x:v>1</x:v>
      </x:c>
    </x:row>
    <x:row r="764" ht="20" customHeight="1">
      <x:c r="A764" s="16" t="n">
        <x:v>759</x:v>
      </x:c>
      <x:c r="B764" s="19" t="n">
        <x:v>0.0761860508396248</x:v>
      </x:c>
      <x:c r="C764" s="24" t="n">
        <x:v>0.5461774898490432</x:v>
      </x:c>
      <x:c r="D764" s="19" t="n">
        <x:v>0.021016043858868728</x:v>
      </x:c>
      <x:c r="E764" s="19" t="n">
        <x:v>0.049205440289804586</x:v>
      </x:c>
      <x:c r="F764" s="19" t="n">
        <x:v>-0.19926506495162244</x:v>
      </x:c>
      <x:c r="G764" s="19" t="n">
        <x:v>-0.06531354316436307</x:v>
      </x:c>
      <x:c r="H764" s="19" t="n">
        <x:v>0.6853054312474853</x:v>
      </x:c>
      <x:c r="I764" s="19" t="n">
        <x:v>0.06603277516578487</x:v>
      </x:c>
      <x:c r="J764" s="19" t="n">
        <x:v>0.07198497522025832</x:v>
      </x:c>
      <x:c r="K764" s="19" t="n">
        <x:v>0.07519647175960131</x:v>
      </x:c>
      <x:c r="L764" s="19" t="n">
        <x:v>0.07402041289839076</x:v>
      </x:c>
      <x:c r="M764" s="19" t="n">
        <x:v>0.07031778184803329</x:v>
      </x:c>
      <x:c r="N764" s="19" t="n">
        <x:v>0.0782859648543979</x:v>
      </x:c>
      <x:c r="O764" s="19" t="n">
        <x:v>0.07032352059742267</x:v>
      </x:c>
      <x:c r="P764" s="19" t="n">
        <x:v>0.07105444779872074</x:v>
      </x:c>
      <x:c r="Q764" s="19" t="n">
        <x:v>0.07603229670113137</x:v>
      </x:c>
      <x:c r="R764" s="19" t="n">
        <x:v>0.06392849903026332</x:v>
      </x:c>
      <x:c r="S764" s="21" t="n">
        <x:v>9111.859900649279</x:v>
      </x:c>
      <x:c r="T764" s="21" t="n">
        <x:v>14559.250171061907</x:v>
      </x:c>
      <x:c r="U764" s="21" t="n">
        <x:v>17986.280204970695</x:v>
      </x:c>
      <x:c r="V764" s="21" t="n">
        <x:v>21726.215000174343</x:v>
      </x:c>
      <x:c r="W764" s="21" t="n">
        <x:v>25874.9824714248</x:v>
      </x:c>
      <x:c r="X764" s="21" t="n">
        <x:v>27446.740336475363</x:v>
      </x:c>
      <x:c r="Y764" s="21" t="n">
        <x:v>28659.031083964648</x:v>
      </x:c>
      <x:c r="Z764" s="21" t="n">
        <x:v>29606.234248022396</x:v>
      </x:c>
      <x:c r="AA764" s="21" t="n">
        <x:v>30287.250961193502</x:v>
      </x:c>
      <x:c r="AB764" s="21" t="n">
        <x:v>30681.712318556227</x:v>
      </x:c>
      <x:c r="AC764" s="21" t="n">
        <x:v>40019.62476333421</x:v>
      </x:c>
      <x:c r="AD764" s="25" t="n">
        <x:f>AC764*(1+Inputs!$C$14)*(1-Inputs!$C$14/Inputs!$C$15)</x:f>
        <x:v>31755.57224970569</x:v>
      </x:c>
      <x:c r="AE764" s="25" t="n">
        <x:f>AD764/(B764-Inputs!$C$14)</x:f>
        <x:v>771027.3649046702</x:v>
      </x:c>
      <x:c r="AF764" s="25" t="n">
        <x:f>S764/(1+B764)^1+T764/(1+B764)^2+U764/(1+B764)^3+V764/(1+B764)^4+W764/(1+B764)^5+X764/(1+B764)^6+Y764/(1+B764)^7+Z764/(1+B764)^8+AA764/(1+B764)^9+AB764/(1+B764)^10+AE764/(1+B764)^10</x:f>
        <x:v>521212.5662139306</x:v>
      </x:c>
      <x:c r="AG764" s="25" t="n">
        <x:f>(AF764+Inputs!$C$12)/Inputs!$C$13</x:f>
        <x:v>441.6978730851016</x:v>
      </x:c>
      <x:c r="AH764" s="25" t="n">
        <x:f>(S764+Inputs!$C$11)*Inputs!$C$8-Inputs!$C$11</x:f>
        <x:v>2393.687789071306</x:v>
      </x:c>
      <x:c r="AI764" s="25" t="n">
        <x:f>Inputs!$C$12+AH764-Inputs!$C$10*Inputs!$C$13</x:f>
        <x:v>24711.603204271305</x:v>
      </x:c>
      <x:c r="AJ764" s="25" t="n">
        <x:f>(S764+Inputs!$C$11)*(1-Inputs!$C$8)</x:f>
        <x:v>6718.172111577973</x:v>
      </x:c>
      <x:c r="AK764" s="25" t="n">
        <x:f>AJ764/(1+B764)^(1-Inputs!$C$8)+T764/(1+B764)^(2-Inputs!$C$8)+U764/(1+B764)^(3-Inputs!$C$8)+V764/(1+B764)^(4-Inputs!$C$8)+W764/(1+B764)^(5-Inputs!$C$8)+X764/(1+B764)^(6-Inputs!$C$8)+Y764/(1+B764)^(7-Inputs!$C$8)+Z764/(1+B764)^(8-Inputs!$C$8)+AA764/(1+B764)^(9-Inputs!$C$8)+AB764/(1+B764)^(10-Inputs!$C$8)+AE764/(1+B764)^(10-Inputs!$C$8)</x:f>
        <x:v>537151.2673456221</x:v>
      </x:c>
      <x:c r="AL764" s="25" t="n">
        <x:f>(AK764+AI764)/Inputs!$C$13</x:f>
        <x:v>448.32578881794683</x:v>
      </x:c>
      <x:c r="AM764" s="26" t="n">
        <x:f>IF(AL764&gt;=Inputs!$C$7,1,0)</x:f>
        <x:v>1</x:v>
      </x:c>
      <x:c r="AN764" s="26" t="n">
        <x:f>IF(Inputs!$C$7&lt;=(1-Inputs!$C$16)*AL764,1,0)</x:f>
        <x:v>1</x:v>
      </x:c>
    </x:row>
    <x:row r="765" ht="20" customHeight="1">
      <x:c r="A765" s="16" t="n">
        <x:v>760</x:v>
      </x:c>
      <x:c r="B765" s="19" t="n">
        <x:v>0.0782886328016149</x:v>
      </x:c>
      <x:c r="C765" s="24" t="n">
        <x:v>0.8659758283584722</x:v>
      </x:c>
      <x:c r="D765" s="19" t="n">
        <x:v>0.008606823207945525</x:v>
      </x:c>
      <x:c r="E765" s="19" t="n">
        <x:v>0.040081821947393056</x:v>
      </x:c>
      <x:c r="F765" s="19" t="n">
        <x:v>-0.2280777696329881</x:v>
      </x:c>
      <x:c r="G765" s="19" t="n">
        <x:v>-0.06469898709786832</x:v>
      </x:c>
      <x:c r="H765" s="19" t="n">
        <x:v>0.7674757072066711</x:v>
      </x:c>
      <x:c r="I765" s="19" t="n">
        <x:v>0.05064613370069651</x:v>
      </x:c>
      <x:c r="J765" s="19" t="n">
        <x:v>0.044986495649326344</x:v>
      </x:c>
      <x:c r="K765" s="19" t="n">
        <x:v>0.04888592672745404</x:v>
      </x:c>
      <x:c r="L765" s="19" t="n">
        <x:v>0.05349302455050861</x:v>
      </x:c>
      <x:c r="M765" s="19" t="n">
        <x:v>0.053614606529794176</x:v>
      </x:c>
      <x:c r="N765" s="19" t="n">
        <x:v>0.05031531992047007</x:v>
      </x:c>
      <x:c r="O765" s="19" t="n">
        <x:v>0.05172747999304533</x:v>
      </x:c>
      <x:c r="P765" s="19" t="n">
        <x:v>0.052455454060685726</x:v>
      </x:c>
      <x:c r="Q765" s="19" t="n">
        <x:v>0.05037962512275158</x:v>
      </x:c>
      <x:c r="R765" s="19" t="n">
        <x:v>0.053370843302428736</x:v>
      </x:c>
      <x:c r="S765" s="21" t="n">
        <x:v>8558.109890903184</x:v>
      </x:c>
      <x:c r="T765" s="21" t="n">
        <x:v>13989.428842956027</x:v>
      </x:c>
      <x:c r="U765" s="21" t="n">
        <x:v>17489.108914168442</x:v>
      </x:c>
      <x:c r="V765" s="21" t="n">
        <x:v>21328.337486562472</x:v>
      </x:c>
      <x:c r="W765" s="21" t="n">
        <x:v>25558.51481418758</x:v>
      </x:c>
      <x:c r="X765" s="21" t="n">
        <x:v>26786.84362688485</x:v>
      </x:c>
      <x:c r="Y765" s="21" t="n">
        <x:v>27662.769490144583</x:v>
      </x:c>
      <x:c r="Z765" s="21" t="n">
        <x:v>28389.57131686553</x:v>
      </x:c>
      <x:c r="AA765" s="21" t="n">
        <x:v>28940.438617981406</x:v>
      </x:c>
      <x:c r="AB765" s="21" t="n">
        <x:v>29296.964959062596</x:v>
      </x:c>
      <x:c r="AC765" s="21" t="n">
        <x:v>38213.43255529904</x:v>
      </x:c>
      <x:c r="AD765" s="25" t="n">
        <x:f>AC765*(1+Inputs!$C$14)*(1-Inputs!$C$14/Inputs!$C$15)</x:f>
        <x:v>30322.358732629786</x:v>
      </x:c>
      <x:c r="AE765" s="25" t="n">
        <x:f>AD765/(B765-Inputs!$C$14)</x:f>
        <x:v>700469.3096128138</x:v>
      </x:c>
      <x:c r="AF765" s="25" t="n">
        <x:f>S765/(1+B765)^1+T765/(1+B765)^2+U765/(1+B765)^3+V765/(1+B765)^4+W765/(1+B765)^5+X765/(1+B765)^6+Y765/(1+B765)^7+Z765/(1+B765)^8+AA765/(1+B765)^9+AB765/(1+B765)^10+AE765/(1+B765)^10</x:f>
        <x:v>474236.4836914509</x:v>
      </x:c>
      <x:c r="AG765" s="25" t="n">
        <x:f>(AF765+Inputs!$C$12)/Inputs!$C$13</x:f>
        <x:v>404.2143689128901</x:v>
      </x:c>
      <x:c r="AH765" s="25" t="n">
        <x:f>(S765+Inputs!$C$11)*Inputs!$C$8-Inputs!$C$11</x:f>
        <x:v>2134.2597023135468</x:v>
      </x:c>
      <x:c r="AI765" s="25" t="n">
        <x:f>Inputs!$C$12+AH765-Inputs!$C$10*Inputs!$C$13</x:f>
        <x:v>24452.175117513543</x:v>
      </x:c>
      <x:c r="AJ765" s="25" t="n">
        <x:f>(S765+Inputs!$C$11)*(1-Inputs!$C$8)</x:f>
        <x:v>6423.8501885896385</x:v>
      </x:c>
      <x:c r="AK765" s="25" t="n">
        <x:f>AJ765/(1+B765)^(1-Inputs!$C$8)+T765/(1+B765)^(2-Inputs!$C$8)+U765/(1+B765)^(3-Inputs!$C$8)+V765/(1+B765)^(4-Inputs!$C$8)+W765/(1+B765)^(5-Inputs!$C$8)+X765/(1+B765)^(6-Inputs!$C$8)+Y765/(1+B765)^(7-Inputs!$C$8)+Z765/(1+B765)^(8-Inputs!$C$8)+AA765/(1+B765)^(9-Inputs!$C$8)+AB765/(1+B765)^(10-Inputs!$C$8)+AE765/(1+B765)^(10-Inputs!$C$8)</x:f>
        <x:v>489231.83137455396</x:v>
      </x:c>
      <x:c r="AL765" s="25" t="n">
        <x:f>(AK765+AI765)/Inputs!$C$13</x:f>
        <x:v>409.88255228242394</x:v>
      </x:c>
      <x:c r="AM765" s="26" t="n">
        <x:f>IF(AL765&gt;=Inputs!$C$7,1,0)</x:f>
        <x:v>1</x:v>
      </x:c>
      <x:c r="AN765" s="26" t="n">
        <x:f>IF(Inputs!$C$7&lt;=(1-Inputs!$C$16)*AL765,1,0)</x:f>
        <x:v>1</x:v>
      </x:c>
    </x:row>
    <x:row r="766" ht="20" customHeight="1">
      <x:c r="A766" s="16" t="n">
        <x:v>761</x:v>
      </x:c>
      <x:c r="B766" s="19" t="n">
        <x:v>0.0852415395820583</x:v>
      </x:c>
      <x:c r="C766" s="24" t="n">
        <x:v>0.378270369881335</x:v>
      </x:c>
      <x:c r="D766" s="19" t="n">
        <x:v>0.03121336128514969</x:v>
      </x:c>
      <x:c r="E766" s="19" t="n">
        <x:v>0.0631895089070494</x:v>
      </x:c>
      <x:c r="F766" s="19" t="n">
        <x:v>-0.23936614474416618</x:v>
      </x:c>
      <x:c r="G766" s="19" t="n">
        <x:v>-0.0562523376571545</x:v>
      </x:c>
      <x:c r="H766" s="19" t="n">
        <x:v>0.6949179239571492</x:v>
      </x:c>
      <x:c r="I766" s="19" t="n">
        <x:v>0.07135150965833986</x:v>
      </x:c>
      <x:c r="J766" s="19" t="n">
        <x:v>0.06767806911156754</x:v>
      </x:c>
      <x:c r="K766" s="19" t="n">
        <x:v>0.07051712045052569</x:v>
      </x:c>
      <x:c r="L766" s="19" t="n">
        <x:v>0.06700664263623025</x:v>
      </x:c>
      <x:c r="M766" s="19" t="n">
        <x:v>0.07413060019119372</x:v>
      </x:c>
      <x:c r="N766" s="19" t="n">
        <x:v>0.07067488914520141</x:v>
      </x:c>
      <x:c r="O766" s="19" t="n">
        <x:v>0.0683235996613496</x:v>
      </x:c>
      <x:c r="P766" s="19" t="n">
        <x:v>0.07143107998840492</x:v>
      </x:c>
      <x:c r="Q766" s="19" t="n">
        <x:v>0.06675496271661928</x:v>
      </x:c>
      <x:c r="R766" s="19" t="n">
        <x:v>0.07114780490850876</x:v>
      </x:c>
      <x:c r="S766" s="21" t="n">
        <x:v>8480.745110974489</x:v>
      </x:c>
      <x:c r="T766" s="21" t="n">
        <x:v>13756.87671182739</x:v>
      </x:c>
      <x:c r="U766" s="21" t="n">
        <x:v>17434.83340913165</x:v>
      </x:c>
      <x:c r="V766" s="21" t="n">
        <x:v>21615.669595831707</x:v>
      </x:c>
      <x:c r="W766" s="21" t="n">
        <x:v>26335.504960017253</x:v>
      </x:c>
      <x:c r="X766" s="21" t="n">
        <x:v>28387.28262557682</x:v>
      </x:c>
      <x:c r="Y766" s="21" t="n">
        <x:v>29921.35337875954</x:v>
      </x:c>
      <x:c r="Z766" s="21" t="n">
        <x:v>31124.821046938185</x:v>
      </x:c>
      <x:c r="AA766" s="21" t="n">
        <x:v>31957.68685347208</x:v>
      </x:c>
      <x:c r="AB766" s="21" t="n">
        <x:v>32369.42745834798</x:v>
      </x:c>
      <x:c r="AC766" s="21" t="n">
        <x:v>42220.99233697562</x:v>
      </x:c>
      <x:c r="AD766" s="25" t="n">
        <x:f>AC766*(1+Inputs!$C$14)*(1-Inputs!$C$14/Inputs!$C$15)</x:f>
        <x:v>33502.35741939015</x:v>
      </x:c>
      <x:c r="AE766" s="25" t="n">
        <x:f>AD766/(B766-Inputs!$C$14)</x:f>
        <x:v>666825.8516375988</x:v>
      </x:c>
      <x:c r="AF766" s="25" t="n">
        <x:f>S766/(1+B766)^1+T766/(1+B766)^2+U766/(1+B766)^3+V766/(1+B766)^4+W766/(1+B766)^5+X766/(1+B766)^6+Y766/(1+B766)^7+Z766/(1+B766)^8+AA766/(1+B766)^9+AB766/(1+B766)^10+AE766/(1+B766)^10</x:f>
        <x:v>440506.2971716377</x:v>
      </x:c>
      <x:c r="AG766" s="25" t="n">
        <x:f>(AF766+Inputs!$C$12)/Inputs!$C$13</x:f>
        <x:v>377.3001283195016</x:v>
      </x:c>
      <x:c r="AH766" s="25" t="n">
        <x:f>(S766+Inputs!$C$11)*Inputs!$C$8-Inputs!$C$11</x:f>
        <x:v>2098.014832812706</x:v>
      </x:c>
      <x:c r="AI766" s="25" t="n">
        <x:f>Inputs!$C$12+AH766-Inputs!$C$10*Inputs!$C$13</x:f>
        <x:v>24415.9302480127</x:v>
      </x:c>
      <x:c r="AJ766" s="25" t="n">
        <x:f>(S766+Inputs!$C$11)*(1-Inputs!$C$8)</x:f>
        <x:v>6382.730278161784</x:v>
      </x:c>
      <x:c r="AK766" s="25" t="n">
        <x:f>AJ766/(1+B766)^(1-Inputs!$C$8)+T766/(1+B766)^(2-Inputs!$C$8)+U766/(1+B766)^(3-Inputs!$C$8)+V766/(1+B766)^(4-Inputs!$C$8)+W766/(1+B766)^(5-Inputs!$C$8)+X766/(1+B766)^(6-Inputs!$C$8)+Y766/(1+B766)^(7-Inputs!$C$8)+Z766/(1+B766)^(8-Inputs!$C$8)+AA766/(1+B766)^(9-Inputs!$C$8)+AB766/(1+B766)^(10-Inputs!$C$8)+AE766/(1+B766)^(10-Inputs!$C$8)</x:f>
        <x:v>455707.15072413906</x:v>
      </x:c>
      <x:c r="AL766" s="25" t="n">
        <x:f>(AK766+AI766)/Inputs!$C$13</x:f>
        <x:v>383.1033696814258</x:v>
      </x:c>
      <x:c r="AM766" s="26" t="n">
        <x:f>IF(AL766&gt;=Inputs!$C$7,1,0)</x:f>
        <x:v>1</x:v>
      </x:c>
      <x:c r="AN766" s="26" t="n">
        <x:f>IF(Inputs!$C$7&lt;=(1-Inputs!$C$16)*AL766,1,0)</x:f>
        <x:v>1</x:v>
      </x:c>
    </x:row>
    <x:row r="767" ht="20" customHeight="1">
      <x:c r="A767" s="16" t="n">
        <x:v>762</x:v>
      </x:c>
      <x:c r="B767" s="19" t="n">
        <x:v>0.08324583325775439</x:v>
      </x:c>
      <x:c r="C767" s="24" t="n">
        <x:v>0.3116888065805199</x:v>
      </x:c>
      <x:c r="D767" s="19" t="n">
        <x:v>0.041725520659100825</x:v>
      </x:c>
      <x:c r="E767" s="19" t="n">
        <x:v>0.04424736260076799</x:v>
      </x:c>
      <x:c r="F767" s="19" t="n">
        <x:v>-0.17750831218123608</x:v>
      </x:c>
      <x:c r="G767" s="19" t="n">
        <x:v>-0.0633436584995178</x:v>
      </x:c>
      <x:c r="H767" s="19" t="n">
        <x:v>0.6113181503204999</x:v>
      </x:c>
      <x:c r="I767" s="19" t="n">
        <x:v>0.06672791013036317</x:v>
      </x:c>
      <x:c r="J767" s="19" t="n">
        <x:v>0.05876721697014205</x:v>
      </x:c>
      <x:c r="K767" s="19" t="n">
        <x:v>0.05759392622010523</x:v>
      </x:c>
      <x:c r="L767" s="19" t="n">
        <x:v>0.061100890454303</x:v>
      </x:c>
      <x:c r="M767" s="19" t="n">
        <x:v>0.06096121436198132</x:v>
      </x:c>
      <x:c r="N767" s="19" t="n">
        <x:v>0.04982123227795114</x:v>
      </x:c>
      <x:c r="O767" s="19" t="n">
        <x:v>0.06979728387235468</x:v>
      </x:c>
      <x:c r="P767" s="19" t="n">
        <x:v>0.06225608262682613</x:v>
      </x:c>
      <x:c r="Q767" s="19" t="n">
        <x:v>0.06587377405118218</x:v>
      </x:c>
      <x:c r="R767" s="19" t="n">
        <x:v>0.06186215669461149</x:v>
      </x:c>
      <x:c r="S767" s="21" t="n">
        <x:v>9511.147778897443</x:v>
      </x:c>
      <x:c r="T767" s="21" t="n">
        <x:v>14909.569911674476</x:v>
      </x:c>
      <x:c r="U767" s="21" t="n">
        <x:v>18094.634826667123</x:v>
      </x:c>
      <x:c r="V767" s="21" t="n">
        <x:v>21507.43441547474</x:v>
      </x:c>
      <x:c r="W767" s="21" t="n">
        <x:v>25326.713790097117</x:v>
      </x:c>
      <x:c r="X767" s="21" t="n">
        <x:v>27024.735579050997</x:v>
      </x:c>
      <x:c r="Y767" s="21" t="n">
        <x:v>28326.229313824864</x:v>
      </x:c>
      <x:c r="Z767" s="21" t="n">
        <x:v>29414.274969196926</x:v>
      </x:c>
      <x:c r="AA767" s="21" t="n">
        <x:v>30168.953267331603</x:v>
      </x:c>
      <x:c r="AB767" s="21" t="n">
        <x:v>30583.688947252736</x:v>
      </x:c>
      <x:c r="AC767" s="21" t="n">
        <x:v>39891.76819206878</x:v>
      </x:c>
      <x:c r="AD767" s="25" t="n">
        <x:f>AC767*(1+Inputs!$C$14)*(1-Inputs!$C$14/Inputs!$C$15)</x:f>
        <x:v>31654.118060406574</x:v>
      </x:c>
      <x:c r="AE767" s="25" t="n">
        <x:f>AD767/(B767-Inputs!$C$14)</x:f>
        <x:v>656100.5567318897</x:v>
      </x:c>
      <x:c r="AF767" s="25" t="n">
        <x:f>S767/(1+B767)^1+T767/(1+B767)^2+U767/(1+B767)^3+V767/(1+B767)^4+W767/(1+B767)^5+X767/(1+B767)^6+Y767/(1+B767)^7+Z767/(1+B767)^8+AA767/(1+B767)^9+AB767/(1+B767)^10+AE767/(1+B767)^10</x:f>
        <x:v>440101.74567171605</x:v>
      </x:c>
      <x:c r="AG767" s="25" t="n">
        <x:f>(AF767+Inputs!$C$12)/Inputs!$C$13</x:f>
        <x:v>376.9773255862611</x:v>
      </x:c>
      <x:c r="AH767" s="25" t="n">
        <x:f>(S767+Inputs!$C$11)*Inputs!$C$8-Inputs!$C$11</x:f>
        <x:v>2580.7514251820894</x:v>
      </x:c>
      <x:c r="AI767" s="25" t="n">
        <x:f>Inputs!$C$12+AH767-Inputs!$C$10*Inputs!$C$13</x:f>
        <x:v>24898.666840382088</x:v>
      </x:c>
      <x:c r="AJ767" s="25" t="n">
        <x:f>(S767+Inputs!$C$11)*(1-Inputs!$C$8)</x:f>
        <x:v>6930.396353715353</x:v>
      </x:c>
      <x:c r="AK767" s="25" t="n">
        <x:f>AJ767/(1+B767)^(1-Inputs!$C$8)+T767/(1+B767)^(2-Inputs!$C$8)+U767/(1+B767)^(3-Inputs!$C$8)+V767/(1+B767)^(4-Inputs!$C$8)+W767/(1+B767)^(5-Inputs!$C$8)+X767/(1+B767)^(6-Inputs!$C$8)+Y767/(1+B767)^(7-Inputs!$C$8)+Z767/(1+B767)^(8-Inputs!$C$8)+AA767/(1+B767)^(9-Inputs!$C$8)+AB767/(1+B767)^(10-Inputs!$C$8)+AE767/(1+B767)^(10-Inputs!$C$8)</x:f>
        <x:v>454428.0088082592</x:v>
      </x:c>
      <x:c r="AL767" s="25" t="n">
        <x:f>(AK767+AI767)/Inputs!$C$13</x:f>
        <x:v>382.46789603901874</x:v>
      </x:c>
      <x:c r="AM767" s="26" t="n">
        <x:f>IF(AL767&gt;=Inputs!$C$7,1,0)</x:f>
        <x:v>1</x:v>
      </x:c>
      <x:c r="AN767" s="26" t="n">
        <x:f>IF(Inputs!$C$7&lt;=(1-Inputs!$C$16)*AL767,1,0)</x:f>
        <x:v>1</x:v>
      </x:c>
    </x:row>
    <x:row r="768" ht="20" customHeight="1">
      <x:c r="A768" s="16" t="n">
        <x:v>763</x:v>
      </x:c>
      <x:c r="B768" s="19" t="n">
        <x:v>0.08357944731076804</x:v>
      </x:c>
      <x:c r="C768" s="24" t="n">
        <x:v>0.3872409377333099</x:v>
      </x:c>
      <x:c r="D768" s="19" t="n">
        <x:v>0.03232687458752679</x:v>
      </x:c>
      <x:c r="E768" s="19" t="n">
        <x:v>0.05772814975315413</x:v>
      </x:c>
      <x:c r="F768" s="19" t="n">
        <x:v>-0.1998459223220141</x:v>
      </x:c>
      <x:c r="G768" s="19" t="n">
        <x:v>-0.0728190190548372</x:v>
      </x:c>
      <x:c r="H768" s="19" t="n">
        <x:v>0.7422125844990717</x:v>
      </x:c>
      <x:c r="I768" s="19" t="n">
        <x:v>0.07430622433701614</x:v>
      </x:c>
      <x:c r="J768" s="19" t="n">
        <x:v>0.06913448026679475</x:v>
      </x:c>
      <x:c r="K768" s="19" t="n">
        <x:v>0.07312763078355489</x:v>
      </x:c>
      <x:c r="L768" s="19" t="n">
        <x:v>0.07589471140595037</x:v>
      </x:c>
      <x:c r="M768" s="19" t="n">
        <x:v>0.06939943880125952</x:v>
      </x:c>
      <x:c r="N768" s="19" t="n">
        <x:v>0.06972500470457021</x:v>
      </x:c>
      <x:c r="O768" s="19" t="n">
        <x:v>0.07682015905547246</x:v>
      </x:c>
      <x:c r="P768" s="19" t="n">
        <x:v>0.07263937395379913</x:v>
      </x:c>
      <x:c r="Q768" s="19" t="n">
        <x:v>0.07180726621244617</x:v>
      </x:c>
      <x:c r="R768" s="19" t="n">
        <x:v>0.06799490838401993</x:v>
      </x:c>
      <x:c r="S768" s="21" t="n">
        <x:v>9101.581409376777</x:v>
      </x:c>
      <x:c r="T768" s="21" t="n">
        <x:v>14592.814203032356</x:v>
      </x:c>
      <x:c r="U768" s="21" t="n">
        <x:v>18203.7824793654</x:v>
      </x:c>
      <x:c r="V768" s="21" t="n">
        <x:v>22207.211002408243</x:v>
      </x:c>
      <x:c r="W768" s="21" t="n">
        <x:v>26708.787911678657</x:v>
      </x:c>
      <x:c r="X768" s="21" t="n">
        <x:v>28644.512876959172</x:v>
      </x:c>
      <x:c r="Y768" s="21" t="n">
        <x:v>30119.33055319385</x:v>
      </x:c>
      <x:c r="Z768" s="21" t="n">
        <x:v>31296.288416764153</x:v>
      </x:c>
      <x:c r="AA768" s="21" t="n">
        <x:v>32094.779614994197</x:v>
      </x:c>
      <x:c r="AB768" s="21" t="n">
        <x:v>32491.93547106561</x:v>
      </x:c>
      <x:c r="AC768" s="21" t="n">
        <x:v>42380.78539704209</x:v>
      </x:c>
      <x:c r="AD768" s="25" t="n">
        <x:f>AC768*(1+Inputs!$C$14)*(1-Inputs!$C$14/Inputs!$C$15)</x:f>
        <x:v>33629.1532125529</x:v>
      </x:c>
      <x:c r="AE768" s="25" t="n">
        <x:f>AD768/(B768-Inputs!$C$14)</x:f>
        <x:v>692250.6342532785</x:v>
      </x:c>
      <x:c r="AF768" s="25" t="n">
        <x:f>S768/(1+B768)^1+T768/(1+B768)^2+U768/(1+B768)^3+V768/(1+B768)^4+W768/(1+B768)^5+X768/(1+B768)^6+Y768/(1+B768)^7+Z768/(1+B768)^8+AA768/(1+B768)^9+AB768/(1+B768)^10+AE768/(1+B768)^10</x:f>
        <x:v>460812.93492439145</x:v>
      </x:c>
      <x:c r="AG768" s="25" t="n">
        <x:f>(AF768+Inputs!$C$12)/Inputs!$C$13</x:f>
        <x:v>393.5033513227116</x:v>
      </x:c>
      <x:c r="AH768" s="25" t="n">
        <x:f>(S768+Inputs!$C$11)*Inputs!$C$8-Inputs!$C$11</x:f>
        <x:v>2388.8723863107643</x:v>
      </x:c>
      <x:c r="AI768" s="25" t="n">
        <x:f>Inputs!$C$12+AH768-Inputs!$C$10*Inputs!$C$13</x:f>
        <x:v>24706.787801510764</x:v>
      </x:c>
      <x:c r="AJ768" s="25" t="n">
        <x:f>(S768+Inputs!$C$11)*(1-Inputs!$C$8)</x:f>
        <x:v>6712.709023066013</x:v>
      </x:c>
      <x:c r="AK768" s="25" t="n">
        <x:f>AJ768/(1+B768)^(1-Inputs!$C$8)+T768/(1+B768)^(2-Inputs!$C$8)+U768/(1+B768)^(3-Inputs!$C$8)+V768/(1+B768)^(4-Inputs!$C$8)+W768/(1+B768)^(5-Inputs!$C$8)+X768/(1+B768)^(6-Inputs!$C$8)+Y768/(1+B768)^(7-Inputs!$C$8)+Z768/(1+B768)^(8-Inputs!$C$8)+AA768/(1+B768)^(9-Inputs!$C$8)+AB768/(1+B768)^(10-Inputs!$C$8)+AE768/(1+B768)^(10-Inputs!$C$8)</x:f>
        <x:v>476183.07899948076</x:v>
      </x:c>
      <x:c r="AL768" s="25" t="n">
        <x:f>(AK768+AI768)/Inputs!$C$13</x:f>
        <x:v>399.67375745027056</x:v>
      </x:c>
      <x:c r="AM768" s="26" t="n">
        <x:f>IF(AL768&gt;=Inputs!$C$7,1,0)</x:f>
        <x:v>1</x:v>
      </x:c>
      <x:c r="AN768" s="26" t="n">
        <x:f>IF(Inputs!$C$7&lt;=(1-Inputs!$C$16)*AL768,1,0)</x:f>
        <x:v>1</x:v>
      </x:c>
    </x:row>
    <x:row r="769" ht="20" customHeight="1">
      <x:c r="A769" s="16" t="n">
        <x:v>764</x:v>
      </x:c>
      <x:c r="B769" s="19" t="n">
        <x:v>0.07443347969073397</x:v>
      </x:c>
      <x:c r="C769" s="24" t="n">
        <x:v>0.629583657464849</x:v>
      </x:c>
      <x:c r="D769" s="19" t="n">
        <x:v>0.0224691220124285</x:v>
      </x:c>
      <x:c r="E769" s="19" t="n">
        <x:v>0.0572931762609781</x:v>
      </x:c>
      <x:c r="F769" s="19" t="n">
        <x:v>-0.15272559412670605</x:v>
      </x:c>
      <x:c r="G769" s="19" t="n">
        <x:v>-0.05101425023782838</x:v>
      </x:c>
      <x:c r="H769" s="19" t="n">
        <x:v>0.9122585018654092</x:v>
      </x:c>
      <x:c r="I769" s="19" t="n">
        <x:v>0.04488830699701225</x:v>
      </x:c>
      <x:c r="J769" s="19" t="n">
        <x:v>0.06442409309392019</x:v>
      </x:c>
      <x:c r="K769" s="19" t="n">
        <x:v>0.04880912439467806</x:v>
      </x:c>
      <x:c r="L769" s="19" t="n">
        <x:v>0.060343876031880656</x:v>
      </x:c>
      <x:c r="M769" s="19" t="n">
        <x:v>0.06936383928325654</x:v>
      </x:c>
      <x:c r="N769" s="19" t="n">
        <x:v>0.053124456441395296</x:v>
      </x:c>
      <x:c r="O769" s="19" t="n">
        <x:v>0.048789391118328924</x:v>
      </x:c>
      <x:c r="P769" s="19" t="n">
        <x:v>0.04510011886513098</x:v>
      </x:c>
      <x:c r="Q769" s="19" t="n">
        <x:v>0.051905721318468066</x:v>
      </x:c>
      <x:c r="R769" s="19" t="n">
        <x:v>0.05615641498049513</x:v>
      </x:c>
      <x:c r="S769" s="21" t="n">
        <x:v>10058.2205018998</x:v>
      </x:c>
      <x:c r="T769" s="21" t="n">
        <x:v>15867.569142998067</x:v>
      </x:c>
      <x:c r="U769" s="21" t="n">
        <x:v>19497.394819841757</x:v>
      </x:c>
      <x:c r="V769" s="21" t="n">
        <x:v>23446.634925888553</x:v>
      </x:c>
      <x:c r="W769" s="21" t="n">
        <x:v>27908.609719726566</x:v>
      </x:c>
      <x:c r="X769" s="21" t="n">
        <x:v>29670.70913848775</x:v>
      </x:c>
      <x:c r="Y769" s="21" t="n">
        <x:v>30935.02027526089</x:v>
      </x:c>
      <x:c r="Z769" s="21" t="n">
        <x:v>31903.413500877326</x:v>
      </x:c>
      <x:c r="AA769" s="21" t="n">
        <x:v>32554.09268208387</x:v>
      </x:c>
      <x:c r="AB769" s="21" t="n">
        <x:v>32876.84434041141</x:v>
      </x:c>
      <x:c r="AC769" s="21" t="n">
        <x:v>42882.84044401488</x:v>
      </x:c>
      <x:c r="AD769" s="25" t="n">
        <x:f>AC769*(1+Inputs!$C$14)*(1-Inputs!$C$14/Inputs!$C$15)</x:f>
        <x:v>34027.5338923258</x:v>
      </x:c>
      <x:c r="AE769" s="25" t="n">
        <x:f>AD769/(B769-Inputs!$C$14)</x:f>
        <x:v>862909.7446939625</x:v>
      </x:c>
      <x:c r="AF769" s="25" t="n">
        <x:f>S769/(1+B769)^1+T769/(1+B769)^2+U769/(1+B769)^3+V769/(1+B769)^4+W769/(1+B769)^5+X769/(1+B769)^6+Y769/(1+B769)^7+Z769/(1+B769)^8+AA769/(1+B769)^9+AB769/(1+B769)^10+AE769/(1+B769)^10</x:f>
        <x:v>585864.5280296514</x:v>
      </x:c>
      <x:c r="AG769" s="25" t="n">
        <x:f>(AF769+Inputs!$C$12)/Inputs!$C$13</x:f>
        <x:v>493.2854459590542</x:v>
      </x:c>
      <x:c r="AH769" s="25" t="n">
        <x:f>(S769+Inputs!$C$11)*Inputs!$C$8-Inputs!$C$11</x:f>
        <x:v>2837.0512488352488</x:v>
      </x:c>
      <x:c r="AI769" s="25" t="n">
        <x:f>Inputs!$C$12+AH769-Inputs!$C$10*Inputs!$C$13</x:f>
        <x:v>25154.966664035244</x:v>
      </x:c>
      <x:c r="AJ769" s="25" t="n">
        <x:f>(S769+Inputs!$C$11)*(1-Inputs!$C$8)</x:f>
        <x:v>7221.169253064551</x:v>
      </x:c>
      <x:c r="AK769" s="25" t="n">
        <x:f>AJ769/(1+B769)^(1-Inputs!$C$8)+T769/(1+B769)^(2-Inputs!$C$8)+U769/(1+B769)^(3-Inputs!$C$8)+V769/(1+B769)^(4-Inputs!$C$8)+W769/(1+B769)^(5-Inputs!$C$8)+X769/(1+B769)^(6-Inputs!$C$8)+Y769/(1+B769)^(7-Inputs!$C$8)+Z769/(1+B769)^(8-Inputs!$C$8)+AA769/(1+B769)^(9-Inputs!$C$8)+AB769/(1+B769)^(10-Inputs!$C$8)+AE769/(1+B769)^(10-Inputs!$C$8)</x:f>
        <x:v>603174.2582427468</x:v>
      </x:c>
      <x:c r="AL769" s="25" t="n">
        <x:f>(AK769+AI769)/Inputs!$C$13</x:f>
        <x:v>501.36111524509</x:v>
      </x:c>
      <x:c r="AM769" s="26" t="n">
        <x:f>IF(AL769&gt;=Inputs!$C$7,1,0)</x:f>
        <x:v>1</x:v>
      </x:c>
      <x:c r="AN769" s="26" t="n">
        <x:f>IF(Inputs!$C$7&lt;=(1-Inputs!$C$16)*AL769,1,0)</x:f>
        <x:v>1</x:v>
      </x:c>
    </x:row>
    <x:row r="770" ht="20" customHeight="1">
      <x:c r="A770" s="16" t="n">
        <x:v>765</x:v>
      </x:c>
      <x:c r="B770" s="19" t="n">
        <x:v>0.09482825899771463</x:v>
      </x:c>
      <x:c r="C770" s="24" t="n">
        <x:v>0.13102121516951115</x:v>
      </x:c>
      <x:c r="D770" s="19" t="n">
        <x:v>0.02900919494329486</x:v>
      </x:c>
      <x:c r="E770" s="19" t="n">
        <x:v>0.06126951353853344</x:v>
      </x:c>
      <x:c r="F770" s="19" t="n">
        <x:v>-0.1325480676696418</x:v>
      </x:c>
      <x:c r="G770" s="19" t="n">
        <x:v>-0.060493175826830455</x:v>
      </x:c>
      <x:c r="H770" s="19" t="n">
        <x:v>0.8946822817354416</x:v>
      </x:c>
      <x:c r="I770" s="19" t="n">
        <x:v>0.07138577306422689</x:v>
      </x:c>
      <x:c r="J770" s="19" t="n">
        <x:v>0.05264047674646577</x:v>
      </x:c>
      <x:c r="K770" s="19" t="n">
        <x:v>0.060572954041189175</x:v>
      </x:c>
      <x:c r="L770" s="19" t="n">
        <x:v>0.06321364350955377</x:v>
      </x:c>
      <x:c r="M770" s="19" t="n">
        <x:v>0.059440105768768486</x:v>
      </x:c>
      <x:c r="N770" s="19" t="n">
        <x:v>0.06295826460663762</x:v>
      </x:c>
      <x:c r="O770" s="19" t="n">
        <x:v>0.06272874996108499</x:v>
      </x:c>
      <x:c r="P770" s="19" t="n">
        <x:v>0.06306503472901227</x:v>
      </x:c>
      <x:c r="Q770" s="19" t="n">
        <x:v>0.057196544467798274</x:v>
      </x:c>
      <x:c r="R770" s="19" t="n">
        <x:v>0.053992637317222716</x:v>
      </x:c>
      <x:c r="S770" s="21" t="n">
        <x:v>10349.080952848146</x:v>
      </x:c>
      <x:c r="T770" s="21" t="n">
        <x:v>15855.55333891916</x:v>
      </x:c>
      <x:c r="U770" s="21" t="n">
        <x:v>18884.928187969617</x:v>
      </x:c>
      <x:c r="V770" s="21" t="n">
        <x:v>22132.694794448078</x:v>
      </x:c>
      <x:c r="W770" s="21" t="n">
        <x:v>25712.921276624795</x:v>
      </x:c>
      <x:c r="X770" s="21" t="n">
        <x:v>27485.517982750167</x:v>
      </x:c>
      <x:c r="Y770" s="21" t="n">
        <x:v>28869.052589441646</x:v>
      </x:c>
      <x:c r="Z770" s="21" t="n">
        <x:v>29964.300179003356</x:v>
      </x:c>
      <x:c r="AA770" s="21" t="n">
        <x:v>30728.9516132989</x:v>
      </x:c>
      <x:c r="AB770" s="21" t="n">
        <x:v>31128.02311174111</x:v>
      </x:c>
      <x:c r="AC770" s="21" t="n">
        <x:v>40601.76927618405</x:v>
      </x:c>
      <x:c r="AD770" s="25" t="n">
        <x:f>AC770*(1+Inputs!$C$14)*(1-Inputs!$C$14/Inputs!$C$15)</x:f>
        <x:v>32217.503920652038</x:v>
      </x:c>
      <x:c r="AE770" s="25" t="n">
        <x:f>AD770/(B770-Inputs!$C$14)</x:f>
        <x:v>538499.7735247939</x:v>
      </x:c>
      <x:c r="AF770" s="25" t="n">
        <x:f>S770/(1+B770)^1+T770/(1+B770)^2+U770/(1+B770)^3+V770/(1+B770)^4+W770/(1+B770)^5+X770/(1+B770)^6+Y770/(1+B770)^7+Z770/(1+B770)^8+AA770/(1+B770)^9+AB770/(1+B770)^10+AE770/(1+B770)^10</x:f>
        <x:v>358419.1927537739</x:v>
      </x:c>
      <x:c r="AG770" s="25" t="n">
        <x:f>(AF770+Inputs!$C$12)/Inputs!$C$13</x:f>
        <x:v>311.8005771498324</x:v>
      </x:c>
      <x:c r="AH770" s="25" t="n">
        <x:f>(S770+Inputs!$C$11)*Inputs!$C$8-Inputs!$C$11</x:f>
        <x:v>2973.3173779096796</x:v>
      </x:c>
      <x:c r="AI770" s="25" t="n">
        <x:f>Inputs!$C$12+AH770-Inputs!$C$10*Inputs!$C$13</x:f>
        <x:v>25291.23279310968</x:v>
      </x:c>
      <x:c r="AJ770" s="25" t="n">
        <x:f>(S770+Inputs!$C$11)*(1-Inputs!$C$8)</x:f>
        <x:v>7375.763574938467</x:v>
      </x:c>
      <x:c r="AK770" s="25" t="n">
        <x:f>AJ770/(1+B770)^(1-Inputs!$C$8)+T770/(1+B770)^(2-Inputs!$C$8)+U770/(1+B770)^(3-Inputs!$C$8)+V770/(1+B770)^(4-Inputs!$C$8)+W770/(1+B770)^(5-Inputs!$C$8)+X770/(1+B770)^(6-Inputs!$C$8)+Y770/(1+B770)^(7-Inputs!$C$8)+Z770/(1+B770)^(8-Inputs!$C$8)+AA770/(1+B770)^(9-Inputs!$C$8)+AB770/(1+B770)^(10-Inputs!$C$8)+AE770/(1+B770)^(10-Inputs!$C$8)</x:f>
        <x:v>371125.98017952463</x:v>
      </x:c>
      <x:c r="AL770" s="25" t="n">
        <x:f>(AK770+AI770)/Inputs!$C$13</x:f>
        <x:v>316.31216266885605</x:v>
      </x:c>
      <x:c r="AM770" s="26" t="n">
        <x:f>IF(AL770&gt;=Inputs!$C$7,1,0)</x:f>
        <x:v>1</x:v>
      </x:c>
      <x:c r="AN770" s="26" t="n">
        <x:f>IF(Inputs!$C$7&lt;=(1-Inputs!$C$16)*AL770,1,0)</x:f>
        <x:v>0</x:v>
      </x:c>
    </x:row>
    <x:row r="771" ht="20" customHeight="1">
      <x:c r="A771" s="16" t="n">
        <x:v>766</x:v>
      </x:c>
      <x:c r="B771" s="19" t="n">
        <x:v>0.08851205440032925</x:v>
      </x:c>
      <x:c r="C771" s="24" t="n">
        <x:v>0.6555744060553081</x:v>
      </x:c>
      <x:c r="D771" s="19" t="n">
        <x:v>0.038234708526336196</x:v>
      </x:c>
      <x:c r="E771" s="19" t="n">
        <x:v>0.05269555001231624</x:v>
      </x:c>
      <x:c r="F771" s="19" t="n">
        <x:v>-0.2386732783480045</x:v>
      </x:c>
      <x:c r="G771" s="19" t="n">
        <x:v>-0.0446002024509977</x:v>
      </x:c>
      <x:c r="H771" s="19" t="n">
        <x:v>0.7884285608838297</x:v>
      </x:c>
      <x:c r="I771" s="19" t="n">
        <x:v>0.06945354655404685</x:v>
      </x:c>
      <x:c r="J771" s="19" t="n">
        <x:v>0.07151196260456459</x:v>
      </x:c>
      <x:c r="K771" s="19" t="n">
        <x:v>0.07164833432257978</x:v>
      </x:c>
      <x:c r="L771" s="19" t="n">
        <x:v>0.06837970381328091</x:v>
      </x:c>
      <x:c r="M771" s="19" t="n">
        <x:v>0.07412522367896714</x:v>
      </x:c>
      <x:c r="N771" s="19" t="n">
        <x:v>0.07326140972721873</x:v>
      </x:c>
      <x:c r="O771" s="19" t="n">
        <x:v>0.06654993180043789</x:v>
      </x:c>
      <x:c r="P771" s="19" t="n">
        <x:v>0.07444986134795159</x:v>
      </x:c>
      <x:c r="Q771" s="19" t="n">
        <x:v>0.07214332594677103</x:v>
      </x:c>
      <x:c r="R771" s="19" t="n">
        <x:v>0.06556147117121895</x:v>
      </x:c>
      <x:c r="S771" s="21" t="n">
        <x:v>8556.408634042982</x:v>
      </x:c>
      <x:c r="T771" s="21" t="n">
        <x:v>14114.639489629606</x:v>
      </x:c>
      <x:c r="U771" s="21" t="n">
        <x:v>18195.420616128395</x:v>
      </x:c>
      <x:c r="V771" s="21" t="n">
        <x:v>22917.907756429388</x:v>
      </x:c>
      <x:c r="W771" s="21" t="n">
        <x:v>28269.572518908746</x:v>
      </x:c>
      <x:c r="X771" s="21" t="n">
        <x:v>30395.75632202391</x:v>
      </x:c>
      <x:c r="Y771" s="21" t="n">
        <x:v>31956.52863215077</x:v>
      </x:c>
      <x:c r="Z771" s="21" t="n">
        <x:v>33150.34684242687</x:v>
      </x:c>
      <x:c r="AA771" s="21" t="n">
        <x:v>33959.702432247635</x:v>
      </x:c>
      <x:c r="AB771" s="21" t="n">
        <x:v>34322.062367214705</x:v>
      </x:c>
      <x:c r="AC771" s="21" t="n">
        <x:v>44767.907435497444</x:v>
      </x:c>
      <x:c r="AD771" s="25" t="n">
        <x:f>AC771*(1+Inputs!$C$14)*(1-Inputs!$C$14/Inputs!$C$15)</x:f>
        <x:v>35523.334550067215</x:v>
      </x:c>
      <x:c r="AE771" s="25" t="n">
        <x:f>AD771/(B771-Inputs!$C$14)</x:f>
        <x:v>663837.9884336612</x:v>
      </x:c>
      <x:c r="AF771" s="25" t="n">
        <x:f>S771/(1+B771)^1+T771/(1+B771)^2+U771/(1+B771)^3+V771/(1+B771)^4+W771/(1+B771)^5+X771/(1+B771)^6+Y771/(1+B771)^7+Z771/(1+B771)^8+AA771/(1+B771)^9+AB771/(1+B771)^10+AE771/(1+B771)^10</x:f>
        <x:v>436243.05510788877</x:v>
      </x:c>
      <x:c r="AG771" s="25" t="n">
        <x:f>(AF771+Inputs!$C$12)/Inputs!$C$13</x:f>
        <x:v>373.89837059295616</x:v>
      </x:c>
      <x:c r="AH771" s="25" t="n">
        <x:f>(S771+Inputs!$C$11)*Inputs!$C$8-Inputs!$C$11</x:f>
        <x:v>2133.462675126986</x:v>
      </x:c>
      <x:c r="AI771" s="25" t="n">
        <x:f>Inputs!$C$12+AH771-Inputs!$C$10*Inputs!$C$13</x:f>
        <x:v>24451.37809032698</x:v>
      </x:c>
      <x:c r="AJ771" s="25" t="n">
        <x:f>(S771+Inputs!$C$11)*(1-Inputs!$C$8)</x:f>
        <x:v>6422.945958915996</x:v>
      </x:c>
      <x:c r="AK771" s="25" t="n">
        <x:f>AJ771/(1+B771)^(1-Inputs!$C$8)+T771/(1+B771)^(2-Inputs!$C$8)+U771/(1+B771)^(3-Inputs!$C$8)+V771/(1+B771)^(4-Inputs!$C$8)+W771/(1+B771)^(5-Inputs!$C$8)+X771/(1+B771)^(6-Inputs!$C$8)+Y771/(1+B771)^(7-Inputs!$C$8)+Z771/(1+B771)^(8-Inputs!$C$8)+AA771/(1+B771)^(9-Inputs!$C$8)+AB771/(1+B771)^(10-Inputs!$C$8)+AE771/(1+B771)^(10-Inputs!$C$8)</x:f>
        <x:v>451886.1446897944</x:v>
      </x:c>
      <x:c r="AL771" s="25" t="n">
        <x:f>(AK771+AI771)/Inputs!$C$13</x:f>
        <x:v>380.0827690126234</x:v>
      </x:c>
      <x:c r="AM771" s="26" t="n">
        <x:f>IF(AL771&gt;=Inputs!$C$7,1,0)</x:f>
        <x:v>1</x:v>
      </x:c>
      <x:c r="AN771" s="26" t="n">
        <x:f>IF(Inputs!$C$7&lt;=(1-Inputs!$C$16)*AL771,1,0)</x:f>
        <x:v>1</x:v>
      </x:c>
    </x:row>
    <x:row r="772" ht="20" customHeight="1">
      <x:c r="A772" s="16" t="n">
        <x:v>767</x:v>
      </x:c>
      <x:c r="B772" s="19" t="n">
        <x:v>0.08848640942926003</x:v>
      </x:c>
      <x:c r="C772" s="24" t="n">
        <x:v>0.4461212763610831</x:v>
      </x:c>
      <x:c r="D772" s="19" t="n">
        <x:v>0.03283041878073761</x:v>
      </x:c>
      <x:c r="E772" s="19" t="n">
        <x:v>0.061827063004986096</x:v>
      </x:c>
      <x:c r="F772" s="19" t="n">
        <x:v>-0.21521112101117867</x:v>
      </x:c>
      <x:c r="G772" s="19" t="n">
        <x:v>-0.09434428744772674</x:v>
      </x:c>
      <x:c r="H772" s="19" t="n">
        <x:v>0.7377026693418713</x:v>
      </x:c>
      <x:c r="I772" s="19" t="n">
        <x:v>0.06227777532674622</x:v>
      </x:c>
      <x:c r="J772" s="19" t="n">
        <x:v>0.0681353233177549</x:v>
      </x:c>
      <x:c r="K772" s="19" t="n">
        <x:v>0.06826645017907482</x:v>
      </x:c>
      <x:c r="L772" s="19" t="n">
        <x:v>0.06916792976098009</x:v>
      </x:c>
      <x:c r="M772" s="19" t="n">
        <x:v>0.07737289574035572</x:v>
      </x:c>
      <x:c r="N772" s="19" t="n">
        <x:v>0.07103891364525111</x:v>
      </x:c>
      <x:c r="O772" s="19" t="n">
        <x:v>0.06733937050439749</x:v>
      </x:c>
      <x:c r="P772" s="19" t="n">
        <x:v>0.06586420335125581</x:v>
      </x:c>
      <x:c r="Q772" s="19" t="n">
        <x:v>0.07059002404948955</x:v>
      </x:c>
      <x:c r="R772" s="19" t="n">
        <x:v>0.06415485978917218</x:v>
      </x:c>
      <x:c r="S772" s="21" t="n">
        <x:v>8754.117085329788</x:v>
      </x:c>
      <x:c r="T772" s="21" t="n">
        <x:v>14275.863906499688</x:v>
      </x:c>
      <x:c r="U772" s="21" t="n">
        <x:v>18129.16901362002</x:v>
      </x:c>
      <x:c r="V772" s="21" t="n">
        <x:v>22395.899043107132</x:v>
      </x:c>
      <x:c r="W772" s="21" t="n">
        <x:v>27239.398966674544</x:v>
      </x:c>
      <x:c r="X772" s="21" t="n">
        <x:v>29339.41051823982</x:v>
      </x:c>
      <x:c r="Y772" s="21" t="n">
        <x:v>30903.907868229948</x:v>
      </x:c>
      <x:c r="Z772" s="21" t="n">
        <x:v>32114.18637898236</x:v>
      </x:c>
      <x:c r="AA772" s="21" t="n">
        <x:v>32930.65396324278</x:v>
      </x:c>
      <x:c r="AB772" s="21" t="n">
        <x:v>33322.44811900218</x:v>
      </x:c>
      <x:c r="AC772" s="21" t="n">
        <x:v>43464.0627639159</x:v>
      </x:c>
      <x:c r="AD772" s="25" t="n">
        <x:f>AC772*(1+Inputs!$C$14)*(1-Inputs!$C$14/Inputs!$C$15)</x:f>
        <x:v>34488.73380316726</x:v>
      </x:c>
      <x:c r="AE772" s="25" t="n">
        <x:f>AD772/(B772-Inputs!$C$14)</x:f>
        <x:v>644813.0314071899</x:v>
      </x:c>
      <x:c r="AF772" s="25" t="n">
        <x:f>S772/(1+B772)^1+T772/(1+B772)^2+U772/(1+B772)^3+V772/(1+B772)^4+W772/(1+B772)^5+X772/(1+B772)^6+Y772/(1+B772)^7+Z772/(1+B772)^8+AA772/(1+B772)^9+AB772/(1+B772)^10+AE772/(1+B772)^10</x:f>
        <x:v>424752.11538374587</x:v>
      </x:c>
      <x:c r="AG772" s="25" t="n">
        <x:f>(AF772+Inputs!$C$12)/Inputs!$C$13</x:f>
        <x:v>364.7294347438158</x:v>
      </x:c>
      <x:c r="AH772" s="25" t="n">
        <x:f>(S772+Inputs!$C$11)*Inputs!$C$8-Inputs!$C$11</x:f>
        <x:v>2226.0877303873804</x:v>
      </x:c>
      <x:c r="AI772" s="25" t="n">
        <x:f>Inputs!$C$12+AH772-Inputs!$C$10*Inputs!$C$13</x:f>
        <x:v>24544.003145587376</x:v>
      </x:c>
      <x:c r="AJ772" s="25" t="n">
        <x:f>(S772+Inputs!$C$11)*(1-Inputs!$C$8)</x:f>
        <x:v>6528.029354942409</x:v>
      </x:c>
      <x:c r="AK772" s="25" t="n">
        <x:f>AJ772/(1+B772)^(1-Inputs!$C$8)+T772/(1+B772)^(2-Inputs!$C$8)+U772/(1+B772)^(3-Inputs!$C$8)+V772/(1+B772)^(4-Inputs!$C$8)+W772/(1+B772)^(5-Inputs!$C$8)+X772/(1+B772)^(6-Inputs!$C$8)+Y772/(1+B772)^(7-Inputs!$C$8)+Z772/(1+B772)^(8-Inputs!$C$8)+AA772/(1+B772)^(9-Inputs!$C$8)+AB772/(1+B772)^(10-Inputs!$C$8)+AE772/(1+B772)^(10-Inputs!$C$8)</x:f>
        <x:v>439835.9881031219</x:v>
      </x:c>
      <x:c r="AL772" s="25" t="n">
        <x:f>(AK772+AI772)/Inputs!$C$13</x:f>
        <x:v>370.54152676807155</x:v>
      </x:c>
      <x:c r="AM772" s="26" t="n">
        <x:f>IF(AL772&gt;=Inputs!$C$7,1,0)</x:f>
        <x:v>1</x:v>
      </x:c>
      <x:c r="AN772" s="26" t="n">
        <x:f>IF(Inputs!$C$7&lt;=(1-Inputs!$C$16)*AL772,1,0)</x:f>
        <x:v>1</x:v>
      </x:c>
    </x:row>
    <x:row r="773" ht="20" customHeight="1">
      <x:c r="A773" s="16" t="n">
        <x:v>768</x:v>
      </x:c>
      <x:c r="B773" s="19" t="n">
        <x:v>0.08487021419005072</x:v>
      </x:c>
      <x:c r="C773" s="24" t="n">
        <x:v>0.22453530075634376</x:v>
      </x:c>
      <x:c r="D773" s="19" t="n">
        <x:v>0.021579008453456085</x:v>
      </x:c>
      <x:c r="E773" s="19" t="n">
        <x:v>0.0475506387690669</x:v>
      </x:c>
      <x:c r="F773" s="19" t="n">
        <x:v>-0.17233790498173562</x:v>
      </x:c>
      <x:c r="G773" s="19" t="n">
        <x:v>-0.07745583196093378</x:v>
      </x:c>
      <x:c r="H773" s="19" t="n">
        <x:v>0.8584850501480616</x:v>
      </x:c>
      <x:c r="I773" s="19" t="n">
        <x:v>0.07261875854183814</x:v>
      </x:c>
      <x:c r="J773" s="19" t="n">
        <x:v>0.06276534022944474</x:v>
      </x:c>
      <x:c r="K773" s="19" t="n">
        <x:v>0.07517568545338577</x:v>
      </x:c>
      <x:c r="L773" s="19" t="n">
        <x:v>0.051239030487230365</x:v>
      </x:c>
      <x:c r="M773" s="19" t="n">
        <x:v>0.06382575969394907</x:v>
      </x:c>
      <x:c r="N773" s="19" t="n">
        <x:v>0.05530514075347469</x:v>
      </x:c>
      <x:c r="O773" s="19" t="n">
        <x:v>0.06873651407396779</x:v>
      </x:c>
      <x:c r="P773" s="19" t="n">
        <x:v>0.06416249688161657</x:v>
      </x:c>
      <x:c r="Q773" s="19" t="n">
        <x:v>0.0683671799009619</x:v>
      </x:c>
      <x:c r="R773" s="19" t="n">
        <x:v>0.07491752816786289</x:v>
      </x:c>
      <x:c r="S773" s="21" t="n">
        <x:v>9521.41099378702</x:v>
      </x:c>
      <x:c r="T773" s="21" t="n">
        <x:v>14817.852927708442</x:v>
      </x:c>
      <x:c r="U773" s="21" t="n">
        <x:v>17846.45978645297</x:v>
      </x:c>
      <x:c r="V773" s="21" t="n">
        <x:v>21062.09848980423</x:v>
      </x:c>
      <x:c r="W773" s="21" t="n">
        <x:v>24461.053247760345</x:v>
      </x:c>
      <x:c r="X773" s="21" t="n">
        <x:v>25897.68707795025</x:v>
      </x:c>
      <x:c r="Y773" s="21" t="n">
        <x:v>26949.910257667307</x:v>
      </x:c>
      <x:c r="Z773" s="21" t="n">
        <x:v>27844.066509841505</x:v>
      </x:c>
      <x:c r="AA773" s="21" t="n">
        <x:v>28501.34058165956</x:v>
      </x:c>
      <x:c r="AB773" s="21" t="n">
        <x:v>28919.390093040467</x:v>
      </x:c>
      <x:c r="AC773" s="21" t="n">
        <x:v>37720.943599618004</x:v>
      </x:c>
      <x:c r="AD773" s="25" t="n">
        <x:f>AC773*(1+Inputs!$C$14)*(1-Inputs!$C$14/Inputs!$C$15)</x:f>
        <x:v>29931.56874629688</x:v>
      </x:c>
      <x:c r="AE773" s="25" t="n">
        <x:f>AD773/(B773-Inputs!$C$14)</x:f>
        <x:v>600189.2960040331</x:v>
      </x:c>
      <x:c r="AF773" s="25" t="n">
        <x:f>S773/(1+B773)^1+T773/(1+B773)^2+U773/(1+B773)^3+V773/(1+B773)^4+W773/(1+B773)^5+X773/(1+B773)^6+Y773/(1+B773)^7+Z773/(1+B773)^8+AA773/(1+B773)^9+AB773/(1+B773)^10+AE773/(1+B773)^10</x:f>
        <x:v>404731.1565929147</x:v>
      </x:c>
      <x:c r="AG773" s="25" t="n">
        <x:f>(AF773+Inputs!$C$12)/Inputs!$C$13</x:f>
        <x:v>348.7541628166883</x:v>
      </x:c>
      <x:c r="AH773" s="25" t="n">
        <x:f>(S773+Inputs!$C$11)*Inputs!$C$8-Inputs!$C$11</x:f>
        <x:v>2585.5596710618647</x:v>
      </x:c>
      <x:c r="AI773" s="25" t="n">
        <x:f>Inputs!$C$12+AH773-Inputs!$C$10*Inputs!$C$13</x:f>
        <x:v>24903.47508626186</x:v>
      </x:c>
      <x:c r="AJ773" s="25" t="n">
        <x:f>(S773+Inputs!$C$11)*(1-Inputs!$C$8)</x:f>
        <x:v>6935.851322725156</x:v>
      </x:c>
      <x:c r="AK773" s="25" t="n">
        <x:f>AJ773/(1+B773)^(1-Inputs!$C$8)+T773/(1+B773)^(2-Inputs!$C$8)+U773/(1+B773)^(3-Inputs!$C$8)+V773/(1+B773)^(4-Inputs!$C$8)+W773/(1+B773)^(5-Inputs!$C$8)+X773/(1+B773)^(6-Inputs!$C$8)+Y773/(1+B773)^(7-Inputs!$C$8)+Z773/(1+B773)^(8-Inputs!$C$8)+AA773/(1+B773)^(9-Inputs!$C$8)+AB773/(1+B773)^(10-Inputs!$C$8)+AE773/(1+B773)^(10-Inputs!$C$8)</x:f>
        <x:v>417999.68426605023</x:v>
      </x:c>
      <x:c r="AL773" s="25" t="n">
        <x:f>(AK773+AI773)/Inputs!$C$13</x:f>
        <x:v>353.40457377482744</x:v>
      </x:c>
      <x:c r="AM773" s="26" t="n">
        <x:f>IF(AL773&gt;=Inputs!$C$7,1,0)</x:f>
        <x:v>1</x:v>
      </x:c>
      <x:c r="AN773" s="26" t="n">
        <x:f>IF(Inputs!$C$7&lt;=(1-Inputs!$C$16)*AL773,1,0)</x:f>
        <x:v>1</x:v>
      </x:c>
    </x:row>
    <x:row r="774" ht="20" customHeight="1">
      <x:c r="A774" s="16" t="n">
        <x:v>769</x:v>
      </x:c>
      <x:c r="B774" s="19" t="n">
        <x:v>0.10022311268599789</x:v>
      </x:c>
      <x:c r="C774" s="24" t="n">
        <x:v>0.5803472781425114</x:v>
      </x:c>
      <x:c r="D774" s="19" t="n">
        <x:v>0.024956846368085907</x:v>
      </x:c>
      <x:c r="E774" s="19" t="n">
        <x:v>0.059318807536598406</x:v>
      </x:c>
      <x:c r="F774" s="19" t="n">
        <x:v>-0.18785311155464685</x:v>
      </x:c>
      <x:c r="G774" s="19" t="n">
        <x:v>-0.08518211965586431</x:v>
      </x:c>
      <x:c r="H774" s="19" t="n">
        <x:v>0.841773873030462</x:v>
      </x:c>
      <x:c r="I774" s="19" t="n">
        <x:v>0.06409191387536453</x:v>
      </x:c>
      <x:c r="J774" s="19" t="n">
        <x:v>0.07232486649945372</x:v>
      </x:c>
      <x:c r="K774" s="19" t="n">
        <x:v>0.0765148868533845</x:v>
      </x:c>
      <x:c r="L774" s="19" t="n">
        <x:v>0.0713177653575383</x:v>
      </x:c>
      <x:c r="M774" s="19" t="n">
        <x:v>0.05923294853848461</x:v>
      </x:c>
      <x:c r="N774" s="19" t="n">
        <x:v>0.0712316019368393</x:v>
      </x:c>
      <x:c r="O774" s="19" t="n">
        <x:v>0.07061317564434035</x:v>
      </x:c>
      <x:c r="P774" s="19" t="n">
        <x:v>0.0661003748042424</x:v>
      </x:c>
      <x:c r="Q774" s="19" t="n">
        <x:v>0.06929318141418549</x:v>
      </x:c>
      <x:c r="R774" s="19" t="n">
        <x:v>0.07111371327929306</x:v>
      </x:c>
      <x:c r="S774" s="21" t="n">
        <x:v>9265.427942659058</x:v>
      </x:c>
      <x:c r="T774" s="21" t="n">
        <x:v>14996.579222187283</x:v>
      </x:c>
      <x:c r="U774" s="21" t="n">
        <x:v>18861.015149825846</x:v>
      </x:c>
      <x:c r="V774" s="21" t="n">
        <x:v>23129.987844295847</x:v>
      </x:c>
      <x:c r="W774" s="21" t="n">
        <x:v>27879.6478839668</x:v>
      </x:c>
      <x:c r="X774" s="21" t="n">
        <x:v>29731.793353770674</x:v>
      </x:c>
      <x:c r="Y774" s="21" t="n">
        <x:v>31151.783826916228</x:v>
      </x:c>
      <x:c r="Z774" s="21" t="n">
        <x:v>32251.958428601985</x:v>
      </x:c>
      <x:c r="AA774" s="21" t="n">
        <x:v>32986.37638598704</x:v>
      </x:c>
      <x:c r="AB774" s="21" t="n">
        <x:v>33340.47261263704</x:v>
      </x:c>
      <x:c r="AC774" s="21" t="n">
        <x:v>43487.57297300483</x:v>
      </x:c>
      <x:c r="AD774" s="25" t="n">
        <x:f>AC774*(1+Inputs!$C$14)*(1-Inputs!$C$14/Inputs!$C$15)</x:f>
        <x:v>34507.38915407933</x:v>
      </x:c>
      <x:c r="AE774" s="25" t="n">
        <x:f>AD774/(B774-Inputs!$C$14)</x:f>
        <x:v>529066.8864610533</x:v>
      </x:c>
      <x:c r="AF774" s="25" t="n">
        <x:f>S774/(1+B774)^1+T774/(1+B774)^2+U774/(1+B774)^3+V774/(1+B774)^4+W774/(1+B774)^5+X774/(1+B774)^6+Y774/(1+B774)^7+Z774/(1+B774)^8+AA774/(1+B774)^9+AB774/(1+B774)^10+AE774/(1+B774)^10</x:f>
        <x:v>346154.90961945103</x:v>
      </x:c>
      <x:c r="AG774" s="25" t="n">
        <x:f>(AF774+Inputs!$C$12)/Inputs!$C$13</x:f>
        <x:v>302.0145693912121</x:v>
      </x:c>
      <x:c r="AH774" s="25" t="n">
        <x:f>(S774+Inputs!$C$11)*Inputs!$C$8-Inputs!$C$11</x:f>
        <x:v>2465.6333649169837</x:v>
      </x:c>
      <x:c r="AI774" s="25" t="n">
        <x:f>Inputs!$C$12+AH774-Inputs!$C$10*Inputs!$C$13</x:f>
        <x:v>24783.54878011698</x:v>
      </x:c>
      <x:c r="AJ774" s="25" t="n">
        <x:f>(S774+Inputs!$C$11)*(1-Inputs!$C$8)</x:f>
        <x:v>6799.7945777420755</x:v>
      </x:c>
      <x:c r="AK774" s="25" t="n">
        <x:f>AJ774/(1+B774)^(1-Inputs!$C$8)+T774/(1+B774)^(2-Inputs!$C$8)+U774/(1+B774)^(3-Inputs!$C$8)+V774/(1+B774)^(4-Inputs!$C$8)+W774/(1+B774)^(5-Inputs!$C$8)+X774/(1+B774)^(6-Inputs!$C$8)+Y774/(1+B774)^(7-Inputs!$C$8)+Z774/(1+B774)^(8-Inputs!$C$8)+AA774/(1+B774)^(9-Inputs!$C$8)+AB774/(1+B774)^(10-Inputs!$C$8)+AE774/(1+B774)^(10-Inputs!$C$8)</x:f>
        <x:v>359652.56069574447</x:v>
      </x:c>
      <x:c r="AL774" s="25" t="n">
        <x:f>(AK774+AI774)/Inputs!$C$13</x:f>
        <x:v>306.75211170687817</x:v>
      </x:c>
      <x:c r="AM774" s="26" t="n">
        <x:f>IF(AL774&gt;=Inputs!$C$7,1,0)</x:f>
        <x:v>1</x:v>
      </x:c>
      <x:c r="AN774" s="26" t="n">
        <x:f>IF(Inputs!$C$7&lt;=(1-Inputs!$C$16)*AL774,1,0)</x:f>
        <x:v>0</x:v>
      </x:c>
    </x:row>
    <x:row r="775" ht="20" customHeight="1">
      <x:c r="A775" s="16" t="n">
        <x:v>770</x:v>
      </x:c>
      <x:c r="B775" s="19" t="n">
        <x:v>0.08597044637215195</x:v>
      </x:c>
      <x:c r="C775" s="24" t="n">
        <x:v>0.4971885752906644</x:v>
      </x:c>
      <x:c r="D775" s="19" t="n">
        <x:v>0.012161621651215171</x:v>
      </x:c>
      <x:c r="E775" s="19" t="n">
        <x:v>0.04025625419397415</x:v>
      </x:c>
      <x:c r="F775" s="19" t="n">
        <x:v>-0.12134247024445019</x:v>
      </x:c>
      <x:c r="G775" s="19" t="n">
        <x:v>-0.10360972560483048</x:v>
      </x:c>
      <x:c r="H775" s="19" t="n">
        <x:v>0.5351148971181203</x:v>
      </x:c>
      <x:c r="I775" s="19" t="n">
        <x:v>0.05698138570557717</x:v>
      </x:c>
      <x:c r="J775" s="19" t="n">
        <x:v>0.0536469582838879</x:v>
      </x:c>
      <x:c r="K775" s="19" t="n">
        <x:v>0.061501992497259156</x:v>
      </x:c>
      <x:c r="L775" s="19" t="n">
        <x:v>0.06633823054252047</x:v>
      </x:c>
      <x:c r="M775" s="19" t="n">
        <x:v>0.05961176994361836</x:v>
      </x:c>
      <x:c r="N775" s="19" t="n">
        <x:v>0.05092741539819258</x:v>
      </x:c>
      <x:c r="O775" s="19" t="n">
        <x:v>0.052542639258221016</x:v>
      </x:c>
      <x:c r="P775" s="19" t="n">
        <x:v>0.06384177642494819</x:v>
      </x:c>
      <x:c r="Q775" s="19" t="n">
        <x:v>0.05918924942617082</x:v>
      </x:c>
      <x:c r="R775" s="19" t="n">
        <x:v>0.06335980193212777</x:v>
      </x:c>
      <x:c r="S775" s="21" t="n">
        <x:v>10226.501559794116</x:v>
      </x:c>
      <x:c r="T775" s="21" t="n">
        <x:v>15809.154339794472</x:v>
      </x:c>
      <x:c r="U775" s="21" t="n">
        <x:v>18567.998560568696</x:v>
      </x:c>
      <x:c r="V775" s="21" t="n">
        <x:v>21297.75733364705</x:v>
      </x:c>
      <x:c r="W775" s="21" t="n">
        <x:v>24321.302368536468</x:v>
      </x:c>
      <x:c r="X775" s="21" t="n">
        <x:v>25401.46426867765</x:v>
      </x:c>
      <x:c r="Y775" s="21" t="n">
        <x:v>26249.972707427805</x:v>
      </x:c>
      <x:c r="Z775" s="21" t="n">
        <x:v>26966.476400754178</x:v>
      </x:c>
      <x:c r="AA775" s="21" t="n">
        <x:v>27541.49020797397</x:v>
      </x:c>
      <x:c r="AB775" s="21" t="n">
        <x:v>27928.25559030439</x:v>
      </x:c>
      <x:c r="AC775" s="21" t="n">
        <x:v>36428.159465614415</x:v>
      </x:c>
      <x:c r="AD775" s="25" t="n">
        <x:f>AC775*(1+Inputs!$C$14)*(1-Inputs!$C$14/Inputs!$C$15)</x:f>
        <x:v>28905.744535965034</x:v>
      </x:c>
      <x:c r="AE775" s="25" t="n">
        <x:f>AD775/(B775-Inputs!$C$14)</x:f>
        <x:v>567107.9339763813</x:v>
      </x:c>
      <x:c r="AF775" s="25" t="n">
        <x:f>S775/(1+B775)^1+T775/(1+B775)^2+U775/(1+B775)^3+V775/(1+B775)^4+W775/(1+B775)^5+X775/(1+B775)^6+Y775/(1+B775)^7+Z775/(1+B775)^8+AA775/(1+B775)^9+AB775/(1+B775)^10+AE775/(1+B775)^10</x:f>
        <x:v>386843.79332255234</x:v>
      </x:c>
      <x:c r="AG775" s="25" t="n">
        <x:f>(AF775+Inputs!$C$12)/Inputs!$C$13</x:f>
        <x:v>334.48134525141677</x:v>
      </x:c>
      <x:c r="AH775" s="25" t="n">
        <x:f>(S775+Inputs!$C$11)*Inputs!$C$8-Inputs!$C$11</x:f>
        <x:v>2915.8897718487506</x:v>
      </x:c>
      <x:c r="AI775" s="25" t="n">
        <x:f>Inputs!$C$12+AH775-Inputs!$C$10*Inputs!$C$13</x:f>
        <x:v>25233.805187048747</x:v>
      </x:c>
      <x:c r="AJ775" s="25" t="n">
        <x:f>(S775+Inputs!$C$11)*(1-Inputs!$C$8)</x:f>
        <x:v>7310.611787945367</x:v>
      </x:c>
      <x:c r="AK775" s="25" t="n">
        <x:f>AJ775/(1+B775)^(1-Inputs!$C$8)+T775/(1+B775)^(2-Inputs!$C$8)+U775/(1+B775)^(3-Inputs!$C$8)+V775/(1+B775)^(4-Inputs!$C$8)+W775/(1+B775)^(5-Inputs!$C$8)+X775/(1+B775)^(6-Inputs!$C$8)+Y775/(1+B775)^(7-Inputs!$C$8)+Z775/(1+B775)^(8-Inputs!$C$8)+AA775/(1+B775)^(9-Inputs!$C$8)+AB775/(1+B775)^(10-Inputs!$C$8)+AE775/(1+B775)^(10-Inputs!$C$8)</x:f>
        <x:v>399292.5504846702</x:v>
      </x:c>
      <x:c r="AL775" s="25" t="n">
        <x:f>(AK775+AI775)/Inputs!$C$13</x:f>
        <x:v>338.74121828740897</x:v>
      </x:c>
      <x:c r="AM775" s="26" t="n">
        <x:f>IF(AL775&gt;=Inputs!$C$7,1,0)</x:f>
        <x:v>1</x:v>
      </x:c>
      <x:c r="AN775" s="26" t="n">
        <x:f>IF(Inputs!$C$7&lt;=(1-Inputs!$C$16)*AL775,1,0)</x:f>
        <x:v>1</x:v>
      </x:c>
    </x:row>
    <x:row r="776" ht="20" customHeight="1">
      <x:c r="A776" s="16" t="n">
        <x:v>771</x:v>
      </x:c>
      <x:c r="B776" s="19" t="n">
        <x:v>0.08979876983360159</x:v>
      </x:c>
      <x:c r="C776" s="24" t="n">
        <x:v>0.596112435863489</x:v>
      </x:c>
      <x:c r="D776" s="19" t="n">
        <x:v>0.02991187832335669</x:v>
      </x:c>
      <x:c r="E776" s="19" t="n">
        <x:v>0.036708660984117784</x:v>
      </x:c>
      <x:c r="F776" s="19" t="n">
        <x:v>-0.22223489548604108</x:v>
      </x:c>
      <x:c r="G776" s="19" t="n">
        <x:v>-0.05503895895200628</x:v>
      </x:c>
      <x:c r="H776" s="19" t="n">
        <x:v>0.9427326682844352</x:v>
      </x:c>
      <x:c r="I776" s="19" t="n">
        <x:v>0.06607543585164535</x:v>
      </x:c>
      <x:c r="J776" s="19" t="n">
        <x:v>0.05550729610395479</x:v>
      </x:c>
      <x:c r="K776" s="19" t="n">
        <x:v>0.06735421062512045</x:v>
      </x:c>
      <x:c r="L776" s="19" t="n">
        <x:v>0.0720576126956837</x:v>
      </x:c>
      <x:c r="M776" s="19" t="n">
        <x:v>0.06118946820372116</x:v>
      </x:c>
      <x:c r="N776" s="19" t="n">
        <x:v>0.06311134114487345</x:v>
      </x:c>
      <x:c r="O776" s="19" t="n">
        <x:v>0.0558459109488706</x:v>
      </x:c>
      <x:c r="P776" s="19" t="n">
        <x:v>0.06916107234313018</x:v>
      </x:c>
      <x:c r="Q776" s="19" t="n">
        <x:v>0.0656601819480386</x:v>
      </x:c>
      <x:c r="R776" s="19" t="n">
        <x:v>0.05759164447112085</x:v>
      </x:c>
      <x:c r="S776" s="21" t="n">
        <x:v>8764.209493477225</x:v>
      </x:c>
      <x:c r="T776" s="21" t="n">
        <x:v>14225.48100460658</x:v>
      </x:c>
      <x:c r="U776" s="21" t="n">
        <x:v>17914.987748169115</x:v>
      </x:c>
      <x:c r="V776" s="21" t="n">
        <x:v>22107.24615253659</x:v>
      </x:c>
      <x:c r="W776" s="21" t="n">
        <x:v>26728.238231925196</x:v>
      </x:c>
      <x:c r="X776" s="21" t="n">
        <x:v>28314.10931135656</x:v>
      </x:c>
      <x:c r="Y776" s="21" t="n">
        <x:v>29432.340594995974</x:v>
      </x:c>
      <x:c r="Z776" s="21" t="n">
        <x:v>30308.3275238307</x:v>
      </x:c>
      <x:c r="AA776" s="21" t="n">
        <x:v>30956.912881062264</x:v>
      </x:c>
      <x:c r="AB776" s="21" t="n">
        <x:v>31318.729033552074</x:v>
      </x:c>
      <x:c r="AC776" s="21" t="n">
        <x:v>40850.5161307201</x:v>
      </x:c>
      <x:c r="AD776" s="25" t="n">
        <x:f>AC776*(1+Inputs!$C$14)*(1-Inputs!$C$14/Inputs!$C$15)</x:f>
        <x:v>32414.88454972639</x:v>
      </x:c>
      <x:c r="AE776" s="25" t="n">
        <x:f>AD776/(B776-Inputs!$C$14)</x:f>
        <x:v>591525.7705265161</x:v>
      </x:c>
      <x:c r="AF776" s="25" t="n">
        <x:f>S776/(1+B776)^1+T776/(1+B776)^2+U776/(1+B776)^3+V776/(1+B776)^4+W776/(1+B776)^5+X776/(1+B776)^6+Y776/(1+B776)^7+Z776/(1+B776)^8+AA776/(1+B776)^9+AB776/(1+B776)^10+AE776/(1+B776)^10</x:f>
        <x:v>393037.1627251159</x:v>
      </x:c>
      <x:c r="AG776" s="25" t="n">
        <x:f>(AF776+Inputs!$C$12)/Inputs!$C$13</x:f>
        <x:v>339.42320449925734</x:v>
      </x:c>
      <x:c r="AH776" s="25" t="n">
        <x:f>(S776+Inputs!$C$11)*Inputs!$C$8-Inputs!$C$11</x:f>
        <x:v>2230.815954478371</x:v>
      </x:c>
      <x:c r="AI776" s="25" t="n">
        <x:f>Inputs!$C$12+AH776-Inputs!$C$10*Inputs!$C$13</x:f>
        <x:v>24548.731369678368</x:v>
      </x:c>
      <x:c r="AJ776" s="25" t="n">
        <x:f>(S776+Inputs!$C$11)*(1-Inputs!$C$8)</x:f>
        <x:v>6533.393538998855</x:v>
      </x:c>
      <x:c r="AK776" s="25" t="n">
        <x:f>AJ776/(1+B776)^(1-Inputs!$C$8)+T776/(1+B776)^(2-Inputs!$C$8)+U776/(1+B776)^(3-Inputs!$C$8)+V776/(1+B776)^(4-Inputs!$C$8)+W776/(1+B776)^(5-Inputs!$C$8)+X776/(1+B776)^(6-Inputs!$C$8)+Y776/(1+B776)^(7-Inputs!$C$8)+Z776/(1+B776)^(8-Inputs!$C$8)+AA776/(1+B776)^(9-Inputs!$C$8)+AB776/(1+B776)^(10-Inputs!$C$8)+AE776/(1+B776)^(10-Inputs!$C$8)</x:f>
        <x:v>407063.6522921779</x:v>
      </x:c>
      <x:c r="AL776" s="25" t="n">
        <x:f>(AK776+AI776)/Inputs!$C$13</x:f>
        <x:v>344.3953542959963</x:v>
      </x:c>
      <x:c r="AM776" s="26" t="n">
        <x:f>IF(AL776&gt;=Inputs!$C$7,1,0)</x:f>
        <x:v>1</x:v>
      </x:c>
      <x:c r="AN776" s="26" t="n">
        <x:f>IF(Inputs!$C$7&lt;=(1-Inputs!$C$16)*AL776,1,0)</x:f>
        <x:v>1</x:v>
      </x:c>
    </x:row>
    <x:row r="777" ht="20" customHeight="1">
      <x:c r="A777" s="16" t="n">
        <x:v>772</x:v>
      </x:c>
      <x:c r="B777" s="19" t="n">
        <x:v>0.08378844850963554</x:v>
      </x:c>
      <x:c r="C777" s="24" t="n">
        <x:v>0.2775887417484739</x:v>
      </x:c>
      <x:c r="D777" s="19" t="n">
        <x:v>0.020899568964135543</x:v>
      </x:c>
      <x:c r="E777" s="19" t="n">
        <x:v>0.057344389889183556</x:v>
      </x:c>
      <x:c r="F777" s="19" t="n">
        <x:v>-0.17326985422331406</x:v>
      </x:c>
      <x:c r="G777" s="19" t="n">
        <x:v>-0.033524268915088556</x:v>
      </x:c>
      <x:c r="H777" s="19" t="n">
        <x:v>0.4437648021221037</x:v>
      </x:c>
      <x:c r="I777" s="19" t="n">
        <x:v>0.05962525374598613</x:v>
      </x:c>
      <x:c r="J777" s="19" t="n">
        <x:v>0.06424714127631091</x:v>
      </x:c>
      <x:c r="K777" s="19" t="n">
        <x:v>0.06042131996550893</x:v>
      </x:c>
      <x:c r="L777" s="19" t="n">
        <x:v>0.0612658032372849</x:v>
      </x:c>
      <x:c r="M777" s="19" t="n">
        <x:v>0.0685881165752187</x:v>
      </x:c>
      <x:c r="N777" s="19" t="n">
        <x:v>0.0690904848023763</x:v>
      </x:c>
      <x:c r="O777" s="19" t="n">
        <x:v>0.060707184042158815</x:v>
      </x:c>
      <x:c r="P777" s="19" t="n">
        <x:v>0.06030276202500204</x:v>
      </x:c>
      <x:c r="Q777" s="19" t="n">
        <x:v>0.05687120720669896</x:v>
      </x:c>
      <x:c r="R777" s="19" t="n">
        <x:v>0.056134776540246775</x:v>
      </x:c>
      <x:c r="S777" s="21" t="n">
        <x:v>9714.571176353313</x:v>
      </x:c>
      <x:c r="T777" s="21" t="n">
        <x:v>14896.381002172988</x:v>
      </x:c>
      <x:c r="U777" s="21" t="n">
        <x:v>17684.82144477486</x:v>
      </x:c>
      <x:c r="V777" s="21" t="n">
        <x:v>20642.055535797455</x:v>
      </x:c>
      <x:c r="W777" s="21" t="n">
        <x:v>23938.772842802868</x:v>
      </x:c>
      <x:c r="X777" s="21" t="n">
        <x:v>25456.074745299207</x:v>
      </x:c>
      <x:c r="Y777" s="21" t="n">
        <x:v>26675.53463387435</x:v>
      </x:c>
      <x:c r="Z777" s="21" t="n">
        <x:v>27642.521589079417</x:v>
      </x:c>
      <x:c r="AA777" s="21" t="n">
        <x:v>28352.618894603584</x:v>
      </x:c>
      <x:c r="AB777" s="21" t="n">
        <x:v>28780.440543610173</x:v>
      </x:c>
      <x:c r="AC777" s="21" t="n">
        <x:v>37539.70505688283</x:v>
      </x:c>
      <x:c r="AD777" s="25" t="n">
        <x:f>AC777*(1+Inputs!$C$14)*(1-Inputs!$C$14/Inputs!$C$15)</x:f>
        <x:v>29787.75596263652</x:v>
      </x:c>
      <x:c r="AE777" s="25" t="n">
        <x:f>AD777/(B777-Inputs!$C$14)</x:f>
        <x:v>610549.3589687228</x:v>
      </x:c>
      <x:c r="AF777" s="25" t="n">
        <x:f>S777/(1+B777)^1+T777/(1+B777)^2+U777/(1+B777)^3+V777/(1+B777)^4+W777/(1+B777)^5+X777/(1+B777)^6+Y777/(1+B777)^7+Z777/(1+B777)^8+AA777/(1+B777)^9+AB777/(1+B777)^10+AE777/(1+B777)^10</x:f>
        <x:v>411613.3066240642</x:v>
      </x:c>
      <x:c r="AG777" s="25" t="n">
        <x:f>(AF777+Inputs!$C$12)/Inputs!$C$13</x:f>
        <x:v>354.2456190121454</x:v>
      </x:c>
      <x:c r="AH777" s="25" t="n">
        <x:f>(S777+Inputs!$C$11)*Inputs!$C$8-Inputs!$C$11</x:f>
        <x:v>2676.0538935792238</x:v>
      </x:c>
      <x:c r="AI777" s="25" t="n">
        <x:f>Inputs!$C$12+AH777-Inputs!$C$10*Inputs!$C$13</x:f>
        <x:v>24993.96930877922</x:v>
      </x:c>
      <x:c r="AJ777" s="25" t="n">
        <x:f>(S777+Inputs!$C$11)*(1-Inputs!$C$8)</x:f>
        <x:v>7038.51728277409</x:v>
      </x:c>
      <x:c r="AK777" s="25" t="n">
        <x:f>AJ777/(1+B777)^(1-Inputs!$C$8)+T777/(1+B777)^(2-Inputs!$C$8)+U777/(1+B777)^(3-Inputs!$C$8)+V777/(1+B777)^(4-Inputs!$C$8)+W777/(1+B777)^(5-Inputs!$C$8)+X777/(1+B777)^(6-Inputs!$C$8)+Y777/(1+B777)^(7-Inputs!$C$8)+Z777/(1+B777)^(8-Inputs!$C$8)+AA777/(1+B777)^(9-Inputs!$C$8)+AB777/(1+B777)^(10-Inputs!$C$8)+AE777/(1+B777)^(10-Inputs!$C$8)</x:f>
        <x:v>424861.71998500556</x:v>
      </x:c>
      <x:c r="AL777" s="25" t="n">
        <x:f>(AK777+AI777)/Inputs!$C$13</x:f>
        <x:v>358.95218803031395</x:v>
      </x:c>
      <x:c r="AM777" s="26" t="n">
        <x:f>IF(AL777&gt;=Inputs!$C$7,1,0)</x:f>
        <x:v>1</x:v>
      </x:c>
      <x:c r="AN777" s="26" t="n">
        <x:f>IF(Inputs!$C$7&lt;=(1-Inputs!$C$16)*AL777,1,0)</x:f>
        <x:v>1</x:v>
      </x:c>
    </x:row>
    <x:row r="778" ht="20" customHeight="1">
      <x:c r="A778" s="16" t="n">
        <x:v>773</x:v>
      </x:c>
      <x:c r="B778" s="19" t="n">
        <x:v>0.08564796786110794</x:v>
      </x:c>
      <x:c r="C778" s="24" t="n">
        <x:v>0.40334538480433935</x:v>
      </x:c>
      <x:c r="D778" s="19" t="n">
        <x:v>0.0438307938009686</x:v>
      </x:c>
      <x:c r="E778" s="19" t="n">
        <x:v>0.03455348999008805</x:v>
      </x:c>
      <x:c r="F778" s="19" t="n">
        <x:v>-0.22180349544960226</x:v>
      </x:c>
      <x:c r="G778" s="19" t="n">
        <x:v>-0.09203530820238767</x:v>
      </x:c>
      <x:c r="H778" s="19" t="n">
        <x:v>0.8177029755393335</x:v>
      </x:c>
      <x:c r="I778" s="19" t="n">
        <x:v>0.06711458812717752</x:v>
      </x:c>
      <x:c r="J778" s="19" t="n">
        <x:v>0.07042652525957124</x:v>
      </x:c>
      <x:c r="K778" s="19" t="n">
        <x:v>0.06288080446404251</x:v>
      </x:c>
      <x:c r="L778" s="19" t="n">
        <x:v>0.06800642672806703</x:v>
      </x:c>
      <x:c r="M778" s="19" t="n">
        <x:v>0.06888557137850398</x:v>
      </x:c>
      <x:c r="N778" s="19" t="n">
        <x:v>0.06476810362782885</x:v>
      </x:c>
      <x:c r="O778" s="19" t="n">
        <x:v>0.0659718513160658</x:v>
      </x:c>
      <x:c r="P778" s="19" t="n">
        <x:v>0.07026025101584651</x:v>
      </x:c>
      <x:c r="Q778" s="19" t="n">
        <x:v>0.06023287472938023</x:v>
      </x:c>
      <x:c r="R778" s="19" t="n">
        <x:v>0.057153840670208636</x:v>
      </x:c>
      <x:c r="S778" s="21" t="n">
        <x:v>8617.419842738851</x:v>
      </x:c>
      <x:c r="T778" s="21" t="n">
        <x:v>13983.117591968441</x:v>
      </x:c>
      <x:c r="U778" s="21" t="n">
        <x:v>17629.123191307073</x:v>
      </x:c>
      <x:c r="V778" s="21" t="n">
        <x:v>21596.692356481544</x:v>
      </x:c>
      <x:c r="W778" s="21" t="n">
        <x:v>26018.302546597624</x:v>
      </x:c>
      <x:c r="X778" s="21" t="n">
        <x:v>27773.311177263568</x:v>
      </x:c>
      <x:c r="Y778" s="21" t="n">
        <x:v>29047.248747856775</x:v>
      </x:c>
      <x:c r="Z778" s="21" t="n">
        <x:v>30065.54480953757</x:v>
      </x:c>
      <x:c r="AA778" s="21" t="n">
        <x:v>30791.96137064944</x:v>
      </x:c>
      <x:c r="AB778" s="21" t="n">
        <x:v>31181.3365696316</x:v>
      </x:c>
      <x:c r="AC778" s="21" t="n">
        <x:v>40671.308569084686</x:v>
      </x:c>
      <x:c r="AD778" s="25" t="n">
        <x:f>AC778*(1+Inputs!$C$14)*(1-Inputs!$C$14/Inputs!$C$15)</x:f>
        <x:v>32272.68334956869</x:v>
      </x:c>
      <x:c r="AE778" s="25" t="n">
        <x:f>AD778/(B778-Inputs!$C$14)</x:f>
        <x:v>637196.0161969413</x:v>
      </x:c>
      <x:c r="AF778" s="25" t="n">
        <x:f>S778/(1+B778)^1+T778/(1+B778)^2+U778/(1+B778)^3+V778/(1+B778)^4+W778/(1+B778)^5+X778/(1+B778)^6+Y778/(1+B778)^7+Z778/(1+B778)^8+AA778/(1+B778)^9+AB778/(1+B778)^10+AE778/(1+B778)^10</x:f>
        <x:v>423811.5058047044</x:v>
      </x:c>
      <x:c r="AG778" s="25" t="n">
        <x:f>(AF778+Inputs!$C$12)/Inputs!$C$13</x:f>
        <x:v>363.9788965723207</x:v>
      </x:c>
      <x:c r="AH778" s="25" t="n">
        <x:f>(S778+Inputs!$C$11)*Inputs!$C$8-Inputs!$C$11</x:f>
        <x:v>2162.0460085160103</x:v>
      </x:c>
      <x:c r="AI778" s="25" t="n">
        <x:f>Inputs!$C$12+AH778-Inputs!$C$10*Inputs!$C$13</x:f>
        <x:v>24479.961423716006</x:v>
      </x:c>
      <x:c r="AJ778" s="25" t="n">
        <x:f>(S778+Inputs!$C$11)*(1-Inputs!$C$8)</x:f>
        <x:v>6455.373834222842</x:v>
      </x:c>
      <x:c r="AK778" s="25" t="n">
        <x:f>AJ778/(1+B778)^(1-Inputs!$C$8)+T778/(1+B778)^(2-Inputs!$C$8)+U778/(1+B778)^(3-Inputs!$C$8)+V778/(1+B778)^(4-Inputs!$C$8)+W778/(1+B778)^(5-Inputs!$C$8)+X778/(1+B778)^(6-Inputs!$C$8)+Y778/(1+B778)^(7-Inputs!$C$8)+Z778/(1+B778)^(8-Inputs!$C$8)+AA778/(1+B778)^(9-Inputs!$C$8)+AB778/(1+B778)^(10-Inputs!$C$8)+AE778/(1+B778)^(10-Inputs!$C$8)</x:f>
        <x:v>438376.4923144427</x:v>
      </x:c>
      <x:c r="AL778" s="25" t="n">
        <x:f>(AK778+AI778)/Inputs!$C$13</x:f>
        <x:v>369.32585441808544</x:v>
      </x:c>
      <x:c r="AM778" s="26" t="n">
        <x:f>IF(AL778&gt;=Inputs!$C$7,1,0)</x:f>
        <x:v>1</x:v>
      </x:c>
      <x:c r="AN778" s="26" t="n">
        <x:f>IF(Inputs!$C$7&lt;=(1-Inputs!$C$16)*AL778,1,0)</x:f>
        <x:v>1</x:v>
      </x:c>
    </x:row>
    <x:row r="779" ht="20" customHeight="1">
      <x:c r="A779" s="16" t="n">
        <x:v>774</x:v>
      </x:c>
      <x:c r="B779" s="19" t="n">
        <x:v>0.09190751104211664</x:v>
      </x:c>
      <x:c r="C779" s="24" t="n">
        <x:v>0.257101604847918</x:v>
      </x:c>
      <x:c r="D779" s="19" t="n">
        <x:v>0.018917385746205186</x:v>
      </x:c>
      <x:c r="E779" s="19" t="n">
        <x:v>0.049155937210860826</x:v>
      </x:c>
      <x:c r="F779" s="19" t="n">
        <x:v>-0.19381743998395567</x:v>
      </x:c>
      <x:c r="G779" s="19" t="n">
        <x:v>-0.06017729985784797</x:v>
      </x:c>
      <x:c r="H779" s="19" t="n">
        <x:v>0.8643384852460656</x:v>
      </x:c>
      <x:c r="I779" s="19" t="n">
        <x:v>0.05178921247623407</x:v>
      </x:c>
      <x:c r="J779" s="19" t="n">
        <x:v>0.04665097190231677</x:v>
      </x:c>
      <x:c r="K779" s="19" t="n">
        <x:v>0.04996823639165882</x:v>
      </x:c>
      <x:c r="L779" s="19" t="n">
        <x:v>0.04977943894990745</x:v>
      </x:c>
      <x:c r="M779" s="19" t="n">
        <x:v>0.049642657688406186</x:v>
      </x:c>
      <x:c r="N779" s="19" t="n">
        <x:v>0.052193479126486864</x:v>
      </x:c>
      <x:c r="O779" s="19" t="n">
        <x:v>0.04592166223327581</x:v>
      </x:c>
      <x:c r="P779" s="19" t="n">
        <x:v>0.04733053823305795</x:v>
      </x:c>
      <x:c r="Q779" s="19" t="n">
        <x:v>0.04607050355417755</x:v>
      </x:c>
      <x:c r="R779" s="19" t="n">
        <x:v>0.05387831610193985</x:v>
      </x:c>
      <x:c r="S779" s="21" t="n">
        <x:v>9232.784478232146</x:v>
      </x:c>
      <x:c r="T779" s="21" t="n">
        <x:v>14396.359986154963</x:v>
      </x:c>
      <x:c r="U779" s="21" t="n">
        <x:v>17421.399799535655</x:v>
      </x:c>
      <x:c r="V779" s="21" t="n">
        <x:v>20680.280528855994</x:v>
      </x:c>
      <x:c r="W779" s="21" t="n">
        <x:v>24199.59233165323</x:v>
      </x:c>
      <x:c r="X779" s="21" t="n">
        <x:v>25584.13052993367</x:v>
      </x:c>
      <x:c r="Y779" s="21" t="n">
        <x:v>26601.30991647623</x:v>
      </x:c>
      <x:c r="Z779" s="21" t="n">
        <x:v>27421.241316861386</x:v>
      </x:c>
      <x:c r="AA779" s="21" t="n">
        <x:v>28044.10051220184</x:v>
      </x:c>
      <x:c r="AB779" s="21" t="n">
        <x:v>28449.073788120466</x:v>
      </x:c>
      <x:c r="AC779" s="21" t="n">
        <x:v>37107.48754972234</x:v>
      </x:c>
      <x:c r="AD779" s="25" t="n">
        <x:f>AC779*(1+Inputs!$C$14)*(1-Inputs!$C$14/Inputs!$C$15)</x:f>
        <x:v>29444.791370704672</x:v>
      </x:c>
      <x:c r="AE779" s="25" t="n">
        <x:f>AD779/(B779-Inputs!$C$14)</x:f>
        <x:v>517414.85142291494</x:v>
      </x:c>
      <x:c r="AF779" s="25" t="n">
        <x:f>S779/(1+B779)^1+T779/(1+B779)^2+U779/(1+B779)^3+V779/(1+B779)^4+W779/(1+B779)^5+X779/(1+B779)^6+Y779/(1+B779)^7+Z779/(1+B779)^8+AA779/(1+B779)^9+AB779/(1+B779)^10+AE779/(1+B779)^10</x:f>
        <x:v>346386.25573443226</x:v>
      </x:c>
      <x:c r="AG779" s="25" t="n">
        <x:f>(AF779+Inputs!$C$12)/Inputs!$C$13</x:f>
        <x:v>302.19916679909454</x:v>
      </x:c>
      <x:c r="AH779" s="25" t="n">
        <x:f>(S779+Inputs!$C$11)*Inputs!$C$8-Inputs!$C$11</x:f>
        <x:v>2450.340125418348</x:v>
      </x:c>
      <x:c r="AI779" s="25" t="n">
        <x:f>Inputs!$C$12+AH779-Inputs!$C$10*Inputs!$C$13</x:f>
        <x:v>24768.255540618346</x:v>
      </x:c>
      <x:c r="AJ779" s="25" t="n">
        <x:f>(S779+Inputs!$C$11)*(1-Inputs!$C$8)</x:f>
        <x:v>6782.444352813799</x:v>
      </x:c>
      <x:c r="AK779" s="25" t="n">
        <x:f>AJ779/(1+B779)^(1-Inputs!$C$8)+T779/(1+B779)^(2-Inputs!$C$8)+U779/(1+B779)^(3-Inputs!$C$8)+V779/(1+B779)^(4-Inputs!$C$8)+W779/(1+B779)^(5-Inputs!$C$8)+X779/(1+B779)^(6-Inputs!$C$8)+Y779/(1+B779)^(7-Inputs!$C$8)+Z779/(1+B779)^(8-Inputs!$C$8)+AA779/(1+B779)^(9-Inputs!$C$8)+AB779/(1+B779)^(10-Inputs!$C$8)+AE779/(1+B779)^(10-Inputs!$C$8)</x:f>
        <x:v>358614.377002407</x:v>
      </x:c>
      <x:c r="AL779" s="25" t="n">
        <x:f>(AK779+AI779)/Inputs!$C$13</x:f>
        <x:v>305.91151357934393</x:v>
      </x:c>
      <x:c r="AM779" s="26" t="n">
        <x:f>IF(AL779&gt;=Inputs!$C$7,1,0)</x:f>
        <x:v>1</x:v>
      </x:c>
      <x:c r="AN779" s="26" t="n">
        <x:f>IF(Inputs!$C$7&lt;=(1-Inputs!$C$16)*AL779,1,0)</x:f>
        <x:v>0</x:v>
      </x:c>
    </x:row>
    <x:row r="780" ht="20" customHeight="1">
      <x:c r="A780" s="16" t="n">
        <x:v>775</x:v>
      </x:c>
      <x:c r="B780" s="19" t="n">
        <x:v>0.0817803959412104</x:v>
      </x:c>
      <x:c r="C780" s="24" t="n">
        <x:v>0.7319436573694418</x:v>
      </x:c>
      <x:c r="D780" s="19" t="n">
        <x:v>0.013357332301556824</x:v>
      </x:c>
      <x:c r="E780" s="19" t="n">
        <x:v>0.046950400424938435</x:v>
      </x:c>
      <x:c r="F780" s="19" t="n">
        <x:v>-0.20614001325588904</x:v>
      </x:c>
      <x:c r="G780" s="19" t="n">
        <x:v>-0.04413268826865363</x:v>
      </x:c>
      <x:c r="H780" s="19" t="n">
        <x:v>0.7617622081395155</x:v>
      </x:c>
      <x:c r="I780" s="19" t="n">
        <x:v>0.07685546998921496</x:v>
      </x:c>
      <x:c r="J780" s="19" t="n">
        <x:v>0.07380914353410048</x:v>
      </x:c>
      <x:c r="K780" s="19" t="n">
        <x:v>0.07815722481595799</x:v>
      </x:c>
      <x:c r="L780" s="19" t="n">
        <x:v>0.07447008807773159</x:v>
      </x:c>
      <x:c r="M780" s="19" t="n">
        <x:v>0.07955246442308067</x:v>
      </x:c>
      <x:c r="N780" s="19" t="n">
        <x:v>0.07339362042057587</x:v>
      </x:c>
      <x:c r="O780" s="19" t="n">
        <x:v>0.07723380392625928</x:v>
      </x:c>
      <x:c r="P780" s="19" t="n">
        <x:v>0.07560178672149391</x:v>
      </x:c>
      <x:c r="Q780" s="19" t="n">
        <x:v>0.07654477943660026</x:v>
      </x:c>
      <x:c r="R780" s="19" t="n">
        <x:v>0.07253292667733036</x:v>
      </x:c>
      <x:c r="S780" s="21" t="n">
        <x:v>9067.333554180264</x:v>
      </x:c>
      <x:c r="T780" s="21" t="n">
        <x:v>14591.364729523848</x:v>
      </x:c>
      <x:c r="U780" s="21" t="n">
        <x:v>18119.70909821393</x:v>
      </x:c>
      <x:c r="V780" s="21" t="n">
        <x:v>22048.253129141067</x:v>
      </x:c>
      <x:c r="W780" s="21" t="n">
        <x:v>26389.602840513002</x:v>
      </x:c>
      <x:c r="X780" s="21" t="n">
        <x:v>27891.111705715277</x:v>
      </x:c>
      <x:c r="Y780" s="21" t="n">
        <x:v>28982.73951134171</x:v>
      </x:c>
      <x:c r="Z780" s="21" t="n">
        <x:v>29867.543945921992</x:v>
      </x:c>
      <x:c r="AA780" s="21" t="n">
        <x:v>30501.424081146186</x:v>
      </x:c>
      <x:c r="AB780" s="21" t="n">
        <x:v>30871.11815412004</x:v>
      </x:c>
      <x:c r="AC780" s="21" t="n">
        <x:v>40266.67585320006</x:v>
      </x:c>
      <x:c r="AD780" s="25" t="n">
        <x:f>AC780*(1+Inputs!$C$14)*(1-Inputs!$C$14/Inputs!$C$15)</x:f>
        <x:v>31951.607289514242</x:v>
      </x:c>
      <x:c r="AE780" s="25" t="n">
        <x:f>AD780/(B780-Inputs!$C$14)</x:f>
        <x:v>683012.7587989699</x:v>
      </x:c>
      <x:c r="AF780" s="25" t="n">
        <x:f>S780/(1+B780)^1+T780/(1+B780)^2+U780/(1+B780)^3+V780/(1+B780)^4+W780/(1+B780)^5+X780/(1+B780)^6+Y780/(1+B780)^7+Z780/(1+B780)^8+AA780/(1+B780)^9+AB780/(1+B780)^10+AE780/(1+B780)^10</x:f>
        <x:v>459420.2658043214</x:v>
      </x:c>
      <x:c r="AG780" s="25" t="n">
        <x:f>(AF780+Inputs!$C$12)/Inputs!$C$13</x:f>
        <x:v>392.39210244946474</x:v>
      </x:c>
      <x:c r="AH780" s="25" t="n">
        <x:f>(S780+Inputs!$C$11)*Inputs!$C$8-Inputs!$C$11</x:f>
        <x:v>2372.827500725549</x:v>
      </x:c>
      <x:c r="AI780" s="25" t="n">
        <x:f>Inputs!$C$12+AH780-Inputs!$C$10*Inputs!$C$13</x:f>
        <x:v>24690.742915925548</x:v>
      </x:c>
      <x:c r="AJ780" s="25" t="n">
        <x:f>(S780+Inputs!$C$11)*(1-Inputs!$C$8)</x:f>
        <x:v>6694.5060534547165</x:v>
      </x:c>
      <x:c r="AK780" s="25" t="n">
        <x:f>AJ780/(1+B780)^(1-Inputs!$C$8)+T780/(1+B780)^(2-Inputs!$C$8)+U780/(1+B780)^(3-Inputs!$C$8)+V780/(1+B780)^(4-Inputs!$C$8)+W780/(1+B780)^(5-Inputs!$C$8)+X780/(1+B780)^(6-Inputs!$C$8)+Y780/(1+B780)^(7-Inputs!$C$8)+Z780/(1+B780)^(8-Inputs!$C$8)+AA780/(1+B780)^(9-Inputs!$C$8)+AB780/(1+B780)^(10-Inputs!$C$8)+AE780/(1+B780)^(10-Inputs!$C$8)</x:f>
        <x:v>474379.1955880864</x:v>
      </x:c>
      <x:c r="AL780" s="25" t="n">
        <x:f>(AK780+AI780)/Inputs!$C$13</x:f>
        <x:v>398.2215867657458</x:v>
      </x:c>
      <x:c r="AM780" s="26" t="n">
        <x:f>IF(AL780&gt;=Inputs!$C$7,1,0)</x:f>
        <x:v>1</x:v>
      </x:c>
      <x:c r="AN780" s="26" t="n">
        <x:f>IF(Inputs!$C$7&lt;=(1-Inputs!$C$16)*AL780,1,0)</x:f>
        <x:v>1</x:v>
      </x:c>
    </x:row>
    <x:row r="781" ht="20" customHeight="1">
      <x:c r="A781" s="16" t="n">
        <x:v>776</x:v>
      </x:c>
      <x:c r="B781" s="19" t="n">
        <x:v>0.08550909465877275</x:v>
      </x:c>
      <x:c r="C781" s="24" t="n">
        <x:v>0.5671634997312083</x:v>
      </x:c>
      <x:c r="D781" s="19" t="n">
        <x:v>0.03174614144590038</x:v>
      </x:c>
      <x:c r="E781" s="19" t="n">
        <x:v>0.05278004471374487</x:v>
      </x:c>
      <x:c r="F781" s="19" t="n">
        <x:v>-0.16201128261144393</x:v>
      </x:c>
      <x:c r="G781" s="19" t="n">
        <x:v>-0.08644808088554726</x:v>
      </x:c>
      <x:c r="H781" s="19" t="n">
        <x:v>0.877228521155331</x:v>
      </x:c>
      <x:c r="I781" s="19" t="n">
        <x:v>0.057644516870619784</x:v>
      </x:c>
      <x:c r="J781" s="19" t="n">
        <x:v>0.06376046545620626</x:v>
      </x:c>
      <x:c r="K781" s="19" t="n">
        <x:v>0.06542532626682374</x:v>
      </x:c>
      <x:c r="L781" s="19" t="n">
        <x:v>0.06162707591881712</x:v>
      </x:c>
      <x:c r="M781" s="19" t="n">
        <x:v>0.0676997778125599</x:v>
      </x:c>
      <x:c r="N781" s="19" t="n">
        <x:v>0.07097251188656742</x:v>
      </x:c>
      <x:c r="O781" s="19" t="n">
        <x:v>0.0733912399661574</x:v>
      </x:c>
      <x:c r="P781" s="19" t="n">
        <x:v>0.06508127840241627</x:v>
      </x:c>
      <x:c r="Q781" s="19" t="n">
        <x:v>0.07054436542101598</x:v>
      </x:c>
      <x:c r="R781" s="19" t="n">
        <x:v>0.06187403918883206</x:v>
      </x:c>
      <x:c r="S781" s="21" t="n">
        <x:v>9711.499712627858</x:v>
      </x:c>
      <x:c r="T781" s="21" t="n">
        <x:v>15549.705558016567</x:v>
      </x:c>
      <x:c r="U781" s="21" t="n">
        <x:v>19309.44118227915</x:v>
      </x:c>
      <x:c r="V781" s="21" t="n">
        <x:v>23395.2672617381</x:v>
      </x:c>
      <x:c r="W781" s="21" t="n">
        <x:v>27960.550383525675</x:v>
      </x:c>
      <x:c r="X781" s="21" t="n">
        <x:v>29834.775977373258</x:v>
      </x:c>
      <x:c r="Y781" s="21" t="n">
        <x:v>31263.15613623241</x:v>
      </x:c>
      <x:c r="Z781" s="21" t="n">
        <x:v>32373.952195457696</x:v>
      </x:c>
      <x:c r="AA781" s="21" t="n">
        <x:v>33106.02443782384</x:v>
      </x:c>
      <x:c r="AB781" s="21" t="n">
        <x:v>33456.72935904567</x:v>
      </x:c>
      <x:c r="AC781" s="21" t="n">
        <x:v>43639.21220745088</x:v>
      </x:c>
      <x:c r="AD781" s="25" t="n">
        <x:f>AC781*(1+Inputs!$C$14)*(1-Inputs!$C$14/Inputs!$C$15)</x:f>
        <x:v>34627.71488661227</x:v>
      </x:c>
      <x:c r="AE781" s="25" t="n">
        <x:f>AD781/(B781-Inputs!$C$14)</x:f>
        <x:v>685573.8579467471</x:v>
      </x:c>
      <x:c r="AF781" s="25" t="n">
        <x:f>S781/(1+B781)^1+T781/(1+B781)^2+U781/(1+B781)^3+V781/(1+B781)^4+W781/(1+B781)^5+X781/(1+B781)^6+Y781/(1+B781)^7+Z781/(1+B781)^8+AA781/(1+B781)^9+AB781/(1+B781)^10+AE781/(1+B781)^10</x:f>
        <x:v>457620.9332187808</x:v>
      </x:c>
      <x:c r="AG781" s="25" t="n">
        <x:f>(AF781+Inputs!$C$12)/Inputs!$C$13</x:f>
        <x:v>390.9563656477629</x:v>
      </x:c>
      <x:c r="AH781" s="25" t="n">
        <x:f>(S781+Inputs!$C$11)*Inputs!$C$8-Inputs!$C$11</x:f>
        <x:v>2674.6149338612704</x:v>
      </x:c>
      <x:c r="AI781" s="25" t="n">
        <x:f>Inputs!$C$12+AH781-Inputs!$C$10*Inputs!$C$13</x:f>
        <x:v>24992.53034906127</x:v>
      </x:c>
      <x:c r="AJ781" s="25" t="n">
        <x:f>(S781+Inputs!$C$11)*(1-Inputs!$C$8)</x:f>
        <x:v>7036.884778766588</x:v>
      </x:c>
      <x:c r="AK781" s="25" t="n">
        <x:f>AJ781/(1+B781)^(1-Inputs!$C$8)+T781/(1+B781)^(2-Inputs!$C$8)+U781/(1+B781)^(3-Inputs!$C$8)+V781/(1+B781)^(4-Inputs!$C$8)+W781/(1+B781)^(5-Inputs!$C$8)+X781/(1+B781)^(6-Inputs!$C$8)+Y781/(1+B781)^(7-Inputs!$C$8)+Z781/(1+B781)^(8-Inputs!$C$8)+AA781/(1+B781)^(9-Inputs!$C$8)+AB781/(1+B781)^(10-Inputs!$C$8)+AE781/(1+B781)^(10-Inputs!$C$8)</x:f>
        <x:v>472993.6032181771</x:v>
      </x:c>
      <x:c r="AL781" s="25" t="n">
        <x:f>(AK781+AI781)/Inputs!$C$13</x:f>
        <x:v>397.3567890923771</x:v>
      </x:c>
      <x:c r="AM781" s="26" t="n">
        <x:f>IF(AL781&gt;=Inputs!$C$7,1,0)</x:f>
        <x:v>1</x:v>
      </x:c>
      <x:c r="AN781" s="26" t="n">
        <x:f>IF(Inputs!$C$7&lt;=(1-Inputs!$C$16)*AL781,1,0)</x:f>
        <x:v>1</x:v>
      </x:c>
    </x:row>
    <x:row r="782" ht="20" customHeight="1">
      <x:c r="A782" s="16" t="n">
        <x:v>777</x:v>
      </x:c>
      <x:c r="B782" s="19" t="n">
        <x:v>0.08940390519346927</x:v>
      </x:c>
      <x:c r="C782" s="24" t="n">
        <x:v>0.46290017328888666</x:v>
      </x:c>
      <x:c r="D782" s="19" t="n">
        <x:v>0.04427072843733555</x:v>
      </x:c>
      <x:c r="E782" s="19" t="n">
        <x:v>0.056332031260580784</x:v>
      </x:c>
      <x:c r="F782" s="19" t="n">
        <x:v>-0.14435149575192444</x:v>
      </x:c>
      <x:c r="G782" s="19" t="n">
        <x:v>-0.08408875074288574</x:v>
      </x:c>
      <x:c r="H782" s="19" t="n">
        <x:v>0.9366685126943537</x:v>
      </x:c>
      <x:c r="I782" s="19" t="n">
        <x:v>0.06936231828475116</x:v>
      </x:c>
      <x:c r="J782" s="19" t="n">
        <x:v>0.07244708404102426</x:v>
      </x:c>
      <x:c r="K782" s="19" t="n">
        <x:v>0.06815305882626603</x:v>
      </x:c>
      <x:c r="L782" s="19" t="n">
        <x:v>0.07037779787687783</x:v>
      </x:c>
      <x:c r="M782" s="19" t="n">
        <x:v>0.0749115705210727</x:v>
      </x:c>
      <x:c r="N782" s="19" t="n">
        <x:v>0.07415274245266232</x:v>
      </x:c>
      <x:c r="O782" s="19" t="n">
        <x:v>0.0642820959257972</x:v>
      </x:c>
      <x:c r="P782" s="19" t="n">
        <x:v>0.068521145406188</x:v>
      </x:c>
      <x:c r="Q782" s="19" t="n">
        <x:v>0.0713343213287078</x:v>
      </x:c>
      <x:c r="R782" s="19" t="n">
        <x:v>0.06848260611033652</x:v>
      </x:c>
      <x:c r="S782" s="21" t="n">
        <x:v>10065.80055556369</x:v>
      </x:c>
      <x:c r="T782" s="21" t="n">
        <x:v>16070.502762169057</x:v>
      </x:c>
      <x:c r="U782" s="21" t="n">
        <x:v>20003.669863715746</x:v>
      </x:c>
      <x:c r="V782" s="21" t="n">
        <x:v>24309.546233425073</x:v>
      </x:c>
      <x:c r="W782" s="21" t="n">
        <x:v>29200.21944286469</x:v>
      </x:c>
      <x:c r="X782" s="21" t="n">
        <x:v>31455.40388428803</x:v>
      </x:c>
      <x:c r="Y782" s="21" t="n">
        <x:v>33173.364149678135</x:v>
      </x:c>
      <x:c r="Z782" s="21" t="n">
        <x:v>34463.55315599292</x:v>
      </x:c>
      <x:c r="AA782" s="21" t="n">
        <x:v>35308.29964317531</x:v>
      </x:c>
      <x:c r="AB782" s="21" t="n">
        <x:v>35651.999320928204</x:v>
      </x:c>
      <x:c r="AC782" s="21" t="n">
        <x:v>46502.60780990635</x:v>
      </x:c>
      <x:c r="AD782" s="25" t="n">
        <x:f>AC782*(1+Inputs!$C$14)*(1-Inputs!$C$14/Inputs!$C$15)</x:f>
        <x:v>36899.819297160684</x:v>
      </x:c>
      <x:c r="AE782" s="25" t="n">
        <x:f>AD782/(B782-Inputs!$C$14)</x:f>
        <x:v>678256.8120052932</x:v>
      </x:c>
      <x:c r="AF782" s="25" t="n">
        <x:f>S782/(1+B782)^1+T782/(1+B782)^2+U782/(1+B782)^3+V782/(1+B782)^4+W782/(1+B782)^5+X782/(1+B782)^6+Y782/(1+B782)^7+Z782/(1+B782)^8+AA782/(1+B782)^9+AB782/(1+B782)^10+AE782/(1+B782)^10</x:f>
        <x:v>448502.09816697554</x:v>
      </x:c>
      <x:c r="AG782" s="25" t="n">
        <x:f>(AF782+Inputs!$C$12)/Inputs!$C$13</x:f>
        <x:v>383.68019715188024</x:v>
      </x:c>
      <x:c r="AH782" s="25" t="n">
        <x:f>(S782+Inputs!$C$11)*Inputs!$C$8-Inputs!$C$11</x:f>
        <x:v>2840.602452058606</x:v>
      </x:c>
      <x:c r="AI782" s="25" t="n">
        <x:f>Inputs!$C$12+AH782-Inputs!$C$10*Inputs!$C$13</x:f>
        <x:v>25158.517867258604</x:v>
      </x:c>
      <x:c r="AJ782" s="25" t="n">
        <x:f>(S782+Inputs!$C$11)*(1-Inputs!$C$8)</x:f>
        <x:v>7225.198103505085</x:v>
      </x:c>
      <x:c r="AK782" s="25" t="n">
        <x:f>AJ782/(1+B782)^(1-Inputs!$C$8)+T782/(1+B782)^(2-Inputs!$C$8)+U782/(1+B782)^(3-Inputs!$C$8)+V782/(1+B782)^(4-Inputs!$C$8)+W782/(1+B782)^(5-Inputs!$C$8)+X782/(1+B782)^(6-Inputs!$C$8)+Y782/(1+B782)^(7-Inputs!$C$8)+Z782/(1+B782)^(8-Inputs!$C$8)+AA782/(1+B782)^(9-Inputs!$C$8)+AB782/(1+B782)^(10-Inputs!$C$8)+AE782/(1+B782)^(10-Inputs!$C$8)</x:f>
        <x:v>464146.3989049901</x:v>
      </x:c>
      <x:c r="AL782" s="25" t="n">
        <x:f>(AK782+AI782)/Inputs!$C$13</x:f>
        <x:v>390.4298082016408</x:v>
      </x:c>
      <x:c r="AM782" s="26" t="n">
        <x:f>IF(AL782&gt;=Inputs!$C$7,1,0)</x:f>
        <x:v>1</x:v>
      </x:c>
      <x:c r="AN782" s="26" t="n">
        <x:f>IF(Inputs!$C$7&lt;=(1-Inputs!$C$16)*AL782,1,0)</x:f>
        <x:v>1</x:v>
      </x:c>
    </x:row>
    <x:row r="783" ht="20" customHeight="1">
      <x:c r="A783" s="16" t="n">
        <x:v>778</x:v>
      </x:c>
      <x:c r="B783" s="19" t="n">
        <x:v>0.08531237400162826</x:v>
      </x:c>
      <x:c r="C783" s="24" t="n">
        <x:v>0.7744657502924213</x:v>
      </x:c>
      <x:c r="D783" s="19" t="n">
        <x:v>0.03557937095974211</x:v>
      </x:c>
      <x:c r="E783" s="19" t="n">
        <x:v>0.04242890923686077</x:v>
      </x:c>
      <x:c r="F783" s="19" t="n">
        <x:v>-0.21896362721825996</x:v>
      </x:c>
      <x:c r="G783" s="19" t="n">
        <x:v>-0.08663910564202809</x:v>
      </x:c>
      <x:c r="H783" s="19" t="n">
        <x:v>0.8322803396968368</x:v>
      </x:c>
      <x:c r="I783" s="19" t="n">
        <x:v>0.07313109004210333</x:v>
      </x:c>
      <x:c r="J783" s="19" t="n">
        <x:v>0.0750158751280958</x:v>
      </x:c>
      <x:c r="K783" s="19" t="n">
        <x:v>0.07798209830821975</x:v>
      </x:c>
      <x:c r="L783" s="19" t="n">
        <x:v>0.07700536423445897</x:v>
      </x:c>
      <x:c r="M783" s="19" t="n">
        <x:v>0.0697152887511868</x:v>
      </x:c>
      <x:c r="N783" s="19" t="n">
        <x:v>0.07477098781220662</x:v>
      </x:c>
      <x:c r="O783" s="19" t="n">
        <x:v>0.068812649700468</x:v>
      </x:c>
      <x:c r="P783" s="19" t="n">
        <x:v>0.07186708614454232</x:v>
      </x:c>
      <x:c r="Q783" s="19" t="n">
        <x:v>0.07639644691757098</x:v>
      </x:c>
      <x:c r="R783" s="19" t="n">
        <x:v>0.07236405344091851</x:v>
      </x:c>
      <x:c r="S783" s="21" t="n">
        <x:v>8696.092625085557</x:v>
      </x:c>
      <x:c r="T783" s="21" t="n">
        <x:v>14434.578729516166</x:v>
      </x:c>
      <x:c r="U783" s="21" t="n">
        <x:v>18539.368605311603</x:v>
      </x:c>
      <x:c r="V783" s="21" t="n">
        <x:v>23140.920861520077</x:v>
      </x:c>
      <x:c r="W783" s="21" t="n">
        <x:v>28303.769277897885</x:v>
      </x:c>
      <x:c r="X783" s="21" t="n">
        <x:v>30174.133601984417</x:v>
      </x:c>
      <x:c r="Y783" s="21" t="n">
        <x:v>31553.11796076845</x:v>
      </x:c>
      <x:c r="Z783" s="21" t="n">
        <x:v>32608.135345631716</x:v>
      </x:c>
      <x:c r="AA783" s="21" t="n">
        <x:v>33325.64814259308</x:v>
      </x:c>
      <x:c r="AB783" s="21" t="n">
        <x:v>33671.58003254493</x:v>
      </x:c>
      <x:c r="AC783" s="21" t="n">
        <x:v>43919.45221636296</x:v>
      </x:c>
      <x:c r="AD783" s="25" t="n">
        <x:f>AC783*(1+Inputs!$C$14)*(1-Inputs!$C$14/Inputs!$C$15)</x:f>
        <x:v>34850.085333684</x:v>
      </x:c>
      <x:c r="AE783" s="25" t="n">
        <x:f>AD783/(B783-Inputs!$C$14)</x:f>
        <x:v>692674.2382014442</x:v>
      </x:c>
      <x:c r="AF783" s="25" t="n">
        <x:f>S783/(1+B783)^1+T783/(1+B783)^2+U783/(1+B783)^3+V783/(1+B783)^4+W783/(1+B783)^5+X783/(1+B783)^6+Y783/(1+B783)^7+Z783/(1+B783)^8+AA783/(1+B783)^9+AB783/(1+B783)^10+AE783/(1+B783)^10</x:f>
        <x:v>459715.1243135164</x:v>
      </x:c>
      <x:c r="AG783" s="25" t="n">
        <x:f>(AF783+Inputs!$C$12)/Inputs!$C$13</x:f>
        <x:v>392.62737813798844</x:v>
      </x:c>
      <x:c r="AH783" s="25" t="n">
        <x:f>(S783+Inputs!$C$11)*Inputs!$C$8-Inputs!$C$11</x:f>
        <x:v>2198.9036681907683</x:v>
      </x:c>
      <x:c r="AI783" s="25" t="n">
        <x:f>Inputs!$C$12+AH783-Inputs!$C$10*Inputs!$C$13</x:f>
        <x:v>24516.819083390765</x:v>
      </x:c>
      <x:c r="AJ783" s="25" t="n">
        <x:f>(S783+Inputs!$C$11)*(1-Inputs!$C$8)</x:f>
        <x:v>6497.18895689479</x:v>
      </x:c>
      <x:c r="AK783" s="25" t="n">
        <x:f>AJ783/(1+B783)^(1-Inputs!$C$8)+T783/(1+B783)^(2-Inputs!$C$8)+U783/(1+B783)^(3-Inputs!$C$8)+V783/(1+B783)^(4-Inputs!$C$8)+W783/(1+B783)^(5-Inputs!$C$8)+X783/(1+B783)^(6-Inputs!$C$8)+Y783/(1+B783)^(7-Inputs!$C$8)+Z783/(1+B783)^(8-Inputs!$C$8)+AA783/(1+B783)^(9-Inputs!$C$8)+AB783/(1+B783)^(10-Inputs!$C$8)+AE783/(1+B783)^(10-Inputs!$C$8)</x:f>
        <x:v>475584.5073657769</x:v>
      </x:c>
      <x:c r="AL783" s="25" t="n">
        <x:f>(AK783+AI783)/Inputs!$C$13</x:f>
        <x:v>399.0445594844035</x:v>
      </x:c>
      <x:c r="AM783" s="26" t="n">
        <x:f>IF(AL783&gt;=Inputs!$C$7,1,0)</x:f>
        <x:v>1</x:v>
      </x:c>
      <x:c r="AN783" s="26" t="n">
        <x:f>IF(Inputs!$C$7&lt;=(1-Inputs!$C$16)*AL783,1,0)</x:f>
        <x:v>1</x:v>
      </x:c>
    </x:row>
    <x:row r="784" ht="20" customHeight="1">
      <x:c r="A784" s="16" t="n">
        <x:v>779</x:v>
      </x:c>
      <x:c r="B784" s="19" t="n">
        <x:v>0.09317071521401346</x:v>
      </x:c>
      <x:c r="C784" s="24" t="n">
        <x:v>0.4358663139695125</x:v>
      </x:c>
      <x:c r="D784" s="19" t="n">
        <x:v>0.021010611463061935</x:v>
      </x:c>
      <x:c r="E784" s="19" t="n">
        <x:v>0.0573342099895055</x:v>
      </x:c>
      <x:c r="F784" s="19" t="n">
        <x:v>-0.2005598476318585</x:v>
      </x:c>
      <x:c r="G784" s="19" t="n">
        <x:v>-0.08701835740790045</x:v>
      </x:c>
      <x:c r="H784" s="19" t="n">
        <x:v>0.8786246376816678</x:v>
      </x:c>
      <x:c r="I784" s="19" t="n">
        <x:v>0.06635010083806606</x:v>
      </x:c>
      <x:c r="J784" s="19" t="n">
        <x:v>0.06608145114557487</x:v>
      </x:c>
      <x:c r="K784" s="19" t="n">
        <x:v>0.06524537802160581</x:v>
      </x:c>
      <x:c r="L784" s="19" t="n">
        <x:v>0.06171841425619164</x:v>
      </x:c>
      <x:c r="M784" s="19" t="n">
        <x:v>0.07037777530573408</x:v>
      </x:c>
      <x:c r="N784" s="19" t="n">
        <x:v>0.06933358992496437</x:v>
      </x:c>
      <x:c r="O784" s="19" t="n">
        <x:v>0.059284815592014865</x:v>
      </x:c>
      <x:c r="P784" s="19" t="n">
        <x:v>0.06430084269835902</x:v>
      </x:c>
      <x:c r="Q784" s="19" t="n">
        <x:v>0.06527151003944595</x:v>
      </x:c>
      <x:c r="R784" s="19" t="n">
        <x:v>0.05464530377116376</x:v>
      </x:c>
      <x:c r="S784" s="21" t="n">
        <x:v>9014.714628600635</x:v>
      </x:c>
      <x:c r="T784" s="21" t="n">
        <x:v>14513.68106969841</x:v>
      </x:c>
      <x:c r="U784" s="21" t="n">
        <x:v>18146.94958965301</x:v>
      </x:c>
      <x:c r="V784" s="21" t="n">
        <x:v>22108.977579160175</x:v>
      </x:c>
      <x:c r="W784" s="21" t="n">
        <x:v>26489.839454216537</x:v>
      </x:c>
      <x:c r="X784" s="21" t="n">
        <x:v>28245.47845249963</x:v>
      </x:c>
      <x:c r="Y784" s="21" t="n">
        <x:v>29523.913468650626</x:v>
      </x:c>
      <x:c r="Z784" s="21" t="n">
        <x:v>30509.484970565227</x:v>
      </x:c>
      <x:c r="AA784" s="21" t="n">
        <x:v>31211.16416079595</x:v>
      </x:c>
      <x:c r="AB784" s="21" t="n">
        <x:v>31590.52127598891</x:v>
      </x:c>
      <x:c r="AC784" s="21" t="n">
        <x:v>41205.02775128989</x:v>
      </x:c>
      <x:c r="AD784" s="25" t="n">
        <x:f>AC784*(1+Inputs!$C$14)*(1-Inputs!$C$14/Inputs!$C$15)</x:f>
        <x:v>32696.189520648524</x:v>
      </x:c>
      <x:c r="AE784" s="25" t="n">
        <x:f>AD784/(B784-Inputs!$C$14)</x:f>
        <x:v>562073.0190501756</x:v>
      </x:c>
      <x:c r="AF784" s="25" t="n">
        <x:f>S784/(1+B784)^1+T784/(1+B784)^2+U784/(1+B784)^3+V784/(1+B784)^4+W784/(1+B784)^5+X784/(1+B784)^6+Y784/(1+B784)^7+Z784/(1+B784)^8+AA784/(1+B784)^9+AB784/(1+B784)^10+AE784/(1+B784)^10</x:f>
        <x:v>371659.30841468356</x:v>
      </x:c>
      <x:c r="AG784" s="25" t="n">
        <x:f>(AF784+Inputs!$C$12)/Inputs!$C$13</x:f>
        <x:v>322.36522843548994</x:v>
      </x:c>
      <x:c r="AH784" s="25" t="n">
        <x:f>(S784+Inputs!$C$11)*Inputs!$C$8-Inputs!$C$11</x:f>
        <x:v>2348.1758944950925</x:v>
      </x:c>
      <x:c r="AI784" s="25" t="n">
        <x:f>Inputs!$C$12+AH784-Inputs!$C$10*Inputs!$C$13</x:f>
        <x:v>24666.09130969509</x:v>
      </x:c>
      <x:c r="AJ784" s="25" t="n">
        <x:f>(S784+Inputs!$C$11)*(1-Inputs!$C$8)</x:f>
        <x:v>6666.538734105544</x:v>
      </x:c>
      <x:c r="AK784" s="25" t="n">
        <x:f>AJ784/(1+B784)^(1-Inputs!$C$8)+T784/(1+B784)^(2-Inputs!$C$8)+U784/(1+B784)^(3-Inputs!$C$8)+V784/(1+B784)^(4-Inputs!$C$8)+W784/(1+B784)^(5-Inputs!$C$8)+X784/(1+B784)^(6-Inputs!$C$8)+Y784/(1+B784)^(7-Inputs!$C$8)+Z784/(1+B784)^(8-Inputs!$C$8)+AA784/(1+B784)^(9-Inputs!$C$8)+AB784/(1+B784)^(10-Inputs!$C$8)+AE784/(1+B784)^(10-Inputs!$C$8)</x:f>
        <x:v>385258.9557898637</x:v>
      </x:c>
      <x:c r="AL784" s="25" t="n">
        <x:f>(AK784+AI784)/Inputs!$C$13</x:f>
        <x:v>327.0904338584944</x:v>
      </x:c>
      <x:c r="AM784" s="26" t="n">
        <x:f>IF(AL784&gt;=Inputs!$C$7,1,0)</x:f>
        <x:v>1</x:v>
      </x:c>
      <x:c r="AN784" s="26" t="n">
        <x:f>IF(Inputs!$C$7&lt;=(1-Inputs!$C$16)*AL784,1,0)</x:f>
        <x:v>0</x:v>
      </x:c>
    </x:row>
    <x:row r="785" ht="20" customHeight="1">
      <x:c r="A785" s="16" t="n">
        <x:v>780</x:v>
      </x:c>
      <x:c r="B785" s="19" t="n">
        <x:v>0.08846894064811295</x:v>
      </x:c>
      <x:c r="C785" s="24" t="n">
        <x:v>0.7276701377508914</x:v>
      </x:c>
      <x:c r="D785" s="19" t="n">
        <x:v>0.02690825494153586</x:v>
      </x:c>
      <x:c r="E785" s="19" t="n">
        <x:v>0.023687226843361203</x:v>
      </x:c>
      <x:c r="F785" s="19" t="n">
        <x:v>-0.18607770233291948</x:v>
      </x:c>
      <x:c r="G785" s="19" t="n">
        <x:v>-0.04832698641336436</x:v>
      </x:c>
      <x:c r="H785" s="19" t="n">
        <x:v>0.8789632756724188</x:v>
      </x:c>
      <x:c r="I785" s="19" t="n">
        <x:v>0.06524137561654357</x:v>
      </x:c>
      <x:c r="J785" s="19" t="n">
        <x:v>0.05599393417540227</x:v>
      </x:c>
      <x:c r="K785" s="19" t="n">
        <x:v>0.05834925873048974</x:v>
      </x:c>
      <x:c r="L785" s="19" t="n">
        <x:v>0.05738260077224937</x:v>
      </x:c>
      <x:c r="M785" s="19" t="n">
        <x:v>0.06475149556488419</x:v>
      </x:c>
      <x:c r="N785" s="19" t="n">
        <x:v>0.06701795304436586</x:v>
      </x:c>
      <x:c r="O785" s="19" t="n">
        <x:v>0.06507561958607652</x:v>
      </x:c>
      <x:c r="P785" s="19" t="n">
        <x:v>0.06268602486529176</x:v>
      </x:c>
      <x:c r="Q785" s="19" t="n">
        <x:v>0.05794909834417808</x:v>
      </x:c>
      <x:c r="R785" s="19" t="n">
        <x:v>0.06916834489477311</x:v>
      </x:c>
      <x:c r="S785" s="21" t="n">
        <x:v>9387.063204794995</x:v>
      </x:c>
      <x:c r="T785" s="21" t="n">
        <x:v>14938.646640791236</x:v>
      </x:c>
      <x:c r="U785" s="21" t="n">
        <x:v>18281.46061978257</x:v>
      </x:c>
      <x:c r="V785" s="21" t="n">
        <x:v>21934.250022523862</x:v>
      </x:c>
      <x:c r="W785" s="21" t="n">
        <x:v>25925.981661891627</x:v>
      </x:c>
      <x:c r="X785" s="21" t="n">
        <x:v>27207.45001053682</x:v>
      </x:c>
      <x:c r="Y785" s="21" t="n">
        <x:v>28146.55491461216</x:v>
      </x:c>
      <x:c r="Z785" s="21" t="n">
        <x:v>28906.03275645629</x:v>
      </x:c>
      <x:c r="AA785" s="21" t="n">
        <x:v>29466.325009954027</x:v>
      </x:c>
      <x:c r="AB785" s="21" t="n">
        <x:v>29816.070940500707</x:v>
      </x:c>
      <x:c r="AC785" s="21" t="n">
        <x:v>38890.52731369657</x:v>
      </x:c>
      <x:c r="AD785" s="25" t="n">
        <x:f>AC785*(1+Inputs!$C$14)*(1-Inputs!$C$14/Inputs!$C$15)</x:f>
        <x:v>30859.633423418225</x:v>
      </x:c>
      <x:c r="AE785" s="25" t="n">
        <x:f>AD785/(B785-Inputs!$C$14)</x:f>
        <x:v>577150.6420243122</x:v>
      </x:c>
      <x:c r="AF785" s="25" t="n">
        <x:f>S785/(1+B785)^1+T785/(1+B785)^2+U785/(1+B785)^3+V785/(1+B785)^4+W785/(1+B785)^5+X785/(1+B785)^6+Y785/(1+B785)^7+Z785/(1+B785)^8+AA785/(1+B785)^9+AB785/(1+B785)^10+AE785/(1+B785)^10</x:f>
        <x:v>388343.86179910286</x:v>
      </x:c>
      <x:c r="AG785" s="25" t="n">
        <x:f>(AF785+Inputs!$C$12)/Inputs!$C$13</x:f>
        <x:v>335.6782910157316</x:v>
      </x:c>
      <x:c r="AH785" s="25" t="n">
        <x:f>(S785+Inputs!$C$11)*Inputs!$C$8-Inputs!$C$11</x:f>
        <x:v>2522.618652109436</x:v>
      </x:c>
      <x:c r="AI785" s="25" t="n">
        <x:f>Inputs!$C$12+AH785-Inputs!$C$10*Inputs!$C$13</x:f>
        <x:v>24840.534067309432</x:v>
      </x:c>
      <x:c r="AJ785" s="25" t="n">
        <x:f>(S785+Inputs!$C$11)*(1-Inputs!$C$8)</x:f>
        <x:v>6864.44455268556</x:v>
      </x:c>
      <x:c r="AK785" s="25" t="n">
        <x:f>AJ785/(1+B785)^(1-Inputs!$C$8)+T785/(1+B785)^(2-Inputs!$C$8)+U785/(1+B785)^(3-Inputs!$C$8)+V785/(1+B785)^(4-Inputs!$C$8)+W785/(1+B785)^(5-Inputs!$C$8)+X785/(1+B785)^(6-Inputs!$C$8)+Y785/(1+B785)^(7-Inputs!$C$8)+Z785/(1+B785)^(8-Inputs!$C$8)+AA785/(1+B785)^(9-Inputs!$C$8)+AB785/(1+B785)^(10-Inputs!$C$8)+AE785/(1+B785)^(10-Inputs!$C$8)</x:f>
        <x:v>401665.870913813</x:v>
      </x:c>
      <x:c r="AL785" s="25" t="n">
        <x:f>(AK785+AI785)/Inputs!$C$13</x:f>
        <x:v>340.32115391773095</x:v>
      </x:c>
      <x:c r="AM785" s="26" t="n">
        <x:f>IF(AL785&gt;=Inputs!$C$7,1,0)</x:f>
        <x:v>1</x:v>
      </x:c>
      <x:c r="AN785" s="26" t="n">
        <x:f>IF(Inputs!$C$7&lt;=(1-Inputs!$C$16)*AL785,1,0)</x:f>
        <x:v>1</x:v>
      </x:c>
    </x:row>
    <x:row r="786" ht="20" customHeight="1">
      <x:c r="A786" s="16" t="n">
        <x:v>781</x:v>
      </x:c>
      <x:c r="B786" s="19" t="n">
        <x:v>0.08534920649477182</x:v>
      </x:c>
      <x:c r="C786" s="24" t="n">
        <x:v>0.785357907853296</x:v>
      </x:c>
      <x:c r="D786" s="19" t="n">
        <x:v>0.028320017282261745</x:v>
      </x:c>
      <x:c r="E786" s="19" t="n">
        <x:v>0.047717497322420574</x:v>
      </x:c>
      <x:c r="F786" s="19" t="n">
        <x:v>-0.20712660458717552</x:v>
      </x:c>
      <x:c r="G786" s="19" t="n">
        <x:v>-0.06831384849609037</x:v>
      </x:c>
      <x:c r="H786" s="19" t="n">
        <x:v>0.7360684327465208</x:v>
      </x:c>
      <x:c r="I786" s="19" t="n">
        <x:v>0.07587313147121563</x:v>
      </x:c>
      <x:c r="J786" s="19" t="n">
        <x:v>0.0735855321064321</x:v>
      </x:c>
      <x:c r="K786" s="19" t="n">
        <x:v>0.07107514363789619</x:v>
      </x:c>
      <x:c r="L786" s="19" t="n">
        <x:v>0.07327099092973527</x:v>
      </x:c>
      <x:c r="M786" s="19" t="n">
        <x:v>0.07051209045640804</x:v>
      </x:c>
      <x:c r="N786" s="19" t="n">
        <x:v>0.06725551433455507</x:v>
      </x:c>
      <x:c r="O786" s="19" t="n">
        <x:v>0.0748677780446485</x:v>
      </x:c>
      <x:c r="P786" s="19" t="n">
        <x:v>0.074758895958538</x:v>
      </x:c>
      <x:c r="Q786" s="19" t="n">
        <x:v>0.06930335994578059</x:v>
      </x:c>
      <x:c r="R786" s="19" t="n">
        <x:v>0.07297946587011098</x:v>
      </x:c>
      <x:c r="S786" s="21" t="n">
        <x:v>8963.173168912574</x:v>
      </x:c>
      <x:c r="T786" s="21" t="n">
        <x:v>14685.170227183902</x:v>
      </x:c>
      <x:c r="U786" s="21" t="n">
        <x:v>18570.279904776537</x:v>
      </x:c>
      <x:c r="V786" s="21" t="n">
        <x:v>22881.897886315634</x:v>
      </x:c>
      <x:c r="W786" s="21" t="n">
        <x:v>27736.157915952554</x:v>
      </x:c>
      <x:c r="X786" s="21" t="n">
        <x:v>29504.100190725963</x:v>
      </x:c>
      <x:c r="Y786" s="21" t="n">
        <x:v>30817.414640653886</x:v>
      </x:c>
      <x:c r="Z786" s="21" t="n">
        <x:v>31864.155254744095</x:v>
      </x:c>
      <x:c r="AA786" s="21" t="n">
        <x:v>32576.163347786936</x:v>
      </x:c>
      <x:c r="AB786" s="21" t="n">
        <x:v>32922.44591951724</x:v>
      </x:c>
      <x:c r="AC786" s="21" t="n">
        <x:v>42942.32076458769</x:v>
      </x:c>
      <x:c r="AD786" s="25" t="n">
        <x:f>AC786*(1+Inputs!$C$14)*(1-Inputs!$C$14/Inputs!$C$15)</x:f>
        <x:v>34074.73152670033</x:v>
      </x:c>
      <x:c r="AE786" s="25" t="n">
        <x:f>AD786/(B786-Inputs!$C$14)</x:f>
        <x:v>676767.9949482143</x:v>
      </x:c>
      <x:c r="AF786" s="25" t="n">
        <x:f>S786/(1+B786)^1+T786/(1+B786)^2+U786/(1+B786)^3+V786/(1+B786)^4+W786/(1+B786)^5+X786/(1+B786)^6+Y786/(1+B786)^7+Z786/(1+B786)^8+AA786/(1+B786)^9+AB786/(1+B786)^10+AE786/(1+B786)^10</x:f>
        <x:v>450588.0449918403</x:v>
      </x:c>
      <x:c r="AG786" s="25" t="n">
        <x:f>(AF786+Inputs!$C$12)/Inputs!$C$13</x:f>
        <x:v>385.34463131314544</x:v>
      </x:c>
      <x:c r="AH786" s="25" t="n">
        <x:f>(S786+Inputs!$C$11)*Inputs!$C$8-Inputs!$C$11</x:f>
        <x:v>2324.0290736549323</x:v>
      </x:c>
      <x:c r="AI786" s="25" t="n">
        <x:f>Inputs!$C$12+AH786-Inputs!$C$10*Inputs!$C$13</x:f>
        <x:v>24641.944488854933</x:v>
      </x:c>
      <x:c r="AJ786" s="25" t="n">
        <x:f>(S786+Inputs!$C$11)*(1-Inputs!$C$8)</x:f>
        <x:v>6639.144095257642</x:v>
      </x:c>
      <x:c r="AK786" s="25" t="n">
        <x:f>AJ786/(1+B786)^(1-Inputs!$C$8)+T786/(1+B786)^(2-Inputs!$C$8)+U786/(1+B786)^(3-Inputs!$C$8)+V786/(1+B786)^(4-Inputs!$C$8)+W786/(1+B786)^(5-Inputs!$C$8)+X786/(1+B786)^(6-Inputs!$C$8)+Y786/(1+B786)^(7-Inputs!$C$8)+Z786/(1+B786)^(8-Inputs!$C$8)+AA786/(1+B786)^(9-Inputs!$C$8)+AB786/(1+B786)^(10-Inputs!$C$8)+AE786/(1+B786)^(10-Inputs!$C$8)</x:f>
        <x:v>465988.2500000577</x:v>
      </x:c>
      <x:c r="AL786" s="25" t="n">
        <x:f>(AK786+AI786)/Inputs!$C$13</x:f>
        <x:v>391.48728362646233</x:v>
      </x:c>
      <x:c r="AM786" s="26" t="n">
        <x:f>IF(AL786&gt;=Inputs!$C$7,1,0)</x:f>
        <x:v>1</x:v>
      </x:c>
      <x:c r="AN786" s="26" t="n">
        <x:f>IF(Inputs!$C$7&lt;=(1-Inputs!$C$16)*AL786,1,0)</x:f>
        <x:v>1</x:v>
      </x:c>
    </x:row>
    <x:row r="787" ht="20" customHeight="1">
      <x:c r="A787" s="16" t="n">
        <x:v>782</x:v>
      </x:c>
      <x:c r="B787" s="19" t="n">
        <x:v>0.0804496779604548</x:v>
      </x:c>
      <x:c r="C787" s="24" t="n">
        <x:v>0.5038540512772727</x:v>
      </x:c>
      <x:c r="D787" s="19" t="n">
        <x:v>0.023433021369341136</x:v>
      </x:c>
      <x:c r="E787" s="19" t="n">
        <x:v>0.046269131131589064</x:v>
      </x:c>
      <x:c r="F787" s="19" t="n">
        <x:v>-0.14245026560337126</x:v>
      </x:c>
      <x:c r="G787" s="19" t="n">
        <x:v>-0.06766528857320793</x:v>
      </x:c>
      <x:c r="H787" s="19" t="n">
        <x:v>0.7755227654991188</x:v>
      </x:c>
      <x:c r="I787" s="19" t="n">
        <x:v>0.05568874547947075</x:v>
      </x:c>
      <x:c r="J787" s="19" t="n">
        <x:v>0.06736364217198912</x:v>
      </x:c>
      <x:c r="K787" s="19" t="n">
        <x:v>0.05847579714502103</x:v>
      </x:c>
      <x:c r="L787" s="19" t="n">
        <x:v>0.06705598010713515</x:v>
      </x:c>
      <x:c r="M787" s="19" t="n">
        <x:v>0.06869827317704562</x:v>
      </x:c>
      <x:c r="N787" s="19" t="n">
        <x:v>0.07154991044763961</x:v>
      </x:c>
      <x:c r="O787" s="19" t="n">
        <x:v>0.0682593922056492</x:v>
      </x:c>
      <x:c r="P787" s="19" t="n">
        <x:v>0.07096826277021932</x:v>
      </x:c>
      <x:c r="Q787" s="19" t="n">
        <x:v>0.0669085281736568</x:v>
      </x:c>
      <x:c r="R787" s="19" t="n">
        <x:v>0.06723343652610198</x:v>
      </x:c>
      <x:c r="S787" s="21" t="n">
        <x:v>10112.973264692051</x:v>
      </x:c>
      <x:c r="T787" s="21" t="n">
        <x:v>15774.546456339494</x:v>
      </x:c>
      <x:c r="U787" s="21" t="n">
        <x:v>19013.28784746307</x:v>
      </x:c>
      <x:c r="V787" s="21" t="n">
        <x:v>22416.59022277305</x:v>
      </x:c>
      <x:c r="W787" s="21" t="n">
        <x:v>26217.818878689755</x:v>
      </x:c>
      <x:c r="X787" s="21" t="n">
        <x:v>27726.68285758806</x:v>
      </x:c>
      <x:c r="Y787" s="21" t="n">
        <x:v>28896.086535378403</x:v>
      </x:c>
      <x:c r="Z787" s="21" t="n">
        <x:v>29818.903950558513</x:v>
      </x:c>
      <x:c r="AA787" s="21" t="n">
        <x:v>30479.828116320463</x:v>
      </x:c>
      <x:c r="AB787" s="21" t="n">
        <x:v>30847.89059151439</x:v>
      </x:c>
      <x:c r="AC787" s="21" t="n">
        <x:v>40236.37903241007</x:v>
      </x:c>
      <x:c r="AD787" s="25" t="n">
        <x:f>AC787*(1+Inputs!$C$14)*(1-Inputs!$C$14/Inputs!$C$15)</x:f>
        <x:v>31927.566762217382</x:v>
      </x:c>
      <x:c r="AE787" s="25" t="n">
        <x:f>AD787/(B787-Inputs!$C$14)</x:f>
        <x:v>702481.6939296505</x:v>
      </x:c>
      <x:c r="AF787" s="25" t="n">
        <x:f>S787/(1+B787)^1+T787/(1+B787)^2+U787/(1+B787)^3+V787/(1+B787)^4+W787/(1+B787)^5+X787/(1+B787)^6+Y787/(1+B787)^7+Z787/(1+B787)^8+AA787/(1+B787)^9+AB787/(1+B787)^10+AE787/(1+B787)^10</x:f>
        <x:v>475953.15474834555</x:v>
      </x:c>
      <x:c r="AG787" s="25" t="n">
        <x:f>(AF787+Inputs!$C$12)/Inputs!$C$13</x:f>
        <x:v>405.5841478145819</x:v>
      </x:c>
      <x:c r="AH787" s="25" t="n">
        <x:f>(S787+Inputs!$C$11)*Inputs!$C$8-Inputs!$C$11</x:f>
        <x:v>2862.702543184495</x:v>
      </x:c>
      <x:c r="AI787" s="25" t="n">
        <x:f>Inputs!$C$12+AH787-Inputs!$C$10*Inputs!$C$13</x:f>
        <x:v>25180.617958384493</x:v>
      </x:c>
      <x:c r="AJ787" s="25" t="n">
        <x:f>(S787+Inputs!$C$11)*(1-Inputs!$C$8)</x:f>
        <x:v>7250.270721507556</x:v>
      </x:c>
      <x:c r="AK787" s="25" t="n">
        <x:f>AJ787/(1+B787)^(1-Inputs!$C$8)+T787/(1+B787)^(2-Inputs!$C$8)+U787/(1+B787)^(3-Inputs!$C$8)+V787/(1+B787)^(4-Inputs!$C$8)+W787/(1+B787)^(5-Inputs!$C$8)+X787/(1+B787)^(6-Inputs!$C$8)+Y787/(1+B787)^(7-Inputs!$C$8)+Z787/(1+B787)^(8-Inputs!$C$8)+AA787/(1+B787)^(9-Inputs!$C$8)+AB787/(1+B787)^(10-Inputs!$C$8)+AE787/(1+B787)^(10-Inputs!$C$8)</x:f>
        <x:v>490775.9964162898</x:v>
      </x:c>
      <x:c r="AL787" s="25" t="n">
        <x:f>(AK787+AI787)/Inputs!$C$13</x:f>
        <x:v>411.69592841928534</x:v>
      </x:c>
      <x:c r="AM787" s="26" t="n">
        <x:f>IF(AL787&gt;=Inputs!$C$7,1,0)</x:f>
        <x:v>1</x:v>
      </x:c>
      <x:c r="AN787" s="26" t="n">
        <x:f>IF(Inputs!$C$7&lt;=(1-Inputs!$C$16)*AL787,1,0)</x:f>
        <x:v>1</x:v>
      </x:c>
    </x:row>
    <x:row r="788" ht="20" customHeight="1">
      <x:c r="A788" s="16" t="n">
        <x:v>783</x:v>
      </x:c>
      <x:c r="B788" s="19" t="n">
        <x:v>0.09737139972327229</x:v>
      </x:c>
      <x:c r="C788" s="24" t="n">
        <x:v>0.3741248197490279</x:v>
      </x:c>
      <x:c r="D788" s="19" t="n">
        <x:v>0.04619539078996837</x:v>
      </x:c>
      <x:c r="E788" s="19" t="n">
        <x:v>0.04282587148795443</x:v>
      </x:c>
      <x:c r="F788" s="19" t="n">
        <x:v>-0.13170852466653174</x:v>
      </x:c>
      <x:c r="G788" s="19" t="n">
        <x:v>-0.0744285869774825</x:v>
      </x:c>
      <x:c r="H788" s="19" t="n">
        <x:v>0.5771129285340351</x:v>
      </x:c>
      <x:c r="I788" s="19" t="n">
        <x:v>0.07372295465646744</x:v>
      </x:c>
      <x:c r="J788" s="19" t="n">
        <x:v>0.0666498961478817</x:v>
      </x:c>
      <x:c r="K788" s="19" t="n">
        <x:v>0.0660765849155007</x:v>
      </x:c>
      <x:c r="L788" s="19" t="n">
        <x:v>0.07363257277033086</x:v>
      </x:c>
      <x:c r="M788" s="19" t="n">
        <x:v>0.07610749523202799</x:v>
      </x:c>
      <x:c r="N788" s="19" t="n">
        <x:v>0.067951439755783</x:v>
      </x:c>
      <x:c r="O788" s="19" t="n">
        <x:v>0.07376575444132982</x:v>
      </x:c>
      <x:c r="P788" s="19" t="n">
        <x:v>0.07656592240069926</x:v>
      </x:c>
      <x:c r="Q788" s="19" t="n">
        <x:v>0.069699160459503</x:v>
      </x:c>
      <x:c r="R788" s="19" t="n">
        <x:v>0.068492251819456</x:v>
      </x:c>
      <x:c r="S788" s="21" t="n">
        <x:v>10274.382635109978</x:v>
      </x:c>
      <x:c r="T788" s="21" t="n">
        <x:v>16013.422160250864</x:v>
      </x:c>
      <x:c r="U788" s="21" t="n">
        <x:v>19266.505068259696</x:v>
      </x:c>
      <x:c r="V788" s="21" t="n">
        <x:v>22691.88413457369</x:v>
      </x:c>
      <x:c r="W788" s="21" t="n">
        <x:v>26581.374145465936</x:v>
      </x:c>
      <x:c r="X788" s="21" t="n">
        <x:v>28414.533725865844</x:v>
      </x:c>
      <x:c r="Y788" s="21" t="n">
        <x:v>29856.790732502668</x:v>
      </x:c>
      <x:c r="Z788" s="21" t="n">
        <x:v>31006.474805122805</x:v>
      </x:c>
      <x:c r="AA788" s="21" t="n">
        <x:v>31797.772990583573</x:v>
      </x:c>
      <x:c r="AB788" s="21" t="n">
        <x:v>32183.469457457275</x:v>
      </x:c>
      <x:c r="AC788" s="21" t="n">
        <x:v>41978.43842277035</x:v>
      </x:c>
      <x:c r="AD788" s="25" t="n">
        <x:f>AC788*(1+Inputs!$C$14)*(1-Inputs!$C$14/Inputs!$C$15)</x:f>
        <x:v>33309.89088846827</x:v>
      </x:c>
      <x:c r="AE788" s="25" t="n">
        <x:f>AD788/(B788-Inputs!$C$14)</x:f>
        <x:v>534057.1325360129</x:v>
      </x:c>
      <x:c r="AF788" s="25" t="n">
        <x:f>S788/(1+B788)^1+T788/(1+B788)^2+U788/(1+B788)^3+V788/(1+B788)^4+W788/(1+B788)^5+X788/(1+B788)^6+Y788/(1+B788)^7+Z788/(1+B788)^8+AA788/(1+B788)^9+AB788/(1+B788)^10+AE788/(1+B788)^10</x:f>
        <x:v>353562.01634506753</x:v>
      </x:c>
      <x:c r="AG788" s="25" t="n">
        <x:f>(AF788+Inputs!$C$12)/Inputs!$C$13</x:f>
        <x:v>307.9249029257464</x:v>
      </x:c>
      <x:c r="AH788" s="25" t="n">
        <x:f>(S788+Inputs!$C$11)*Inputs!$C$8-Inputs!$C$11</x:f>
        <x:v>2938.3217276816613</x:v>
      </x:c>
      <x:c r="AI788" s="25" t="n">
        <x:f>Inputs!$C$12+AH788-Inputs!$C$10*Inputs!$C$13</x:f>
        <x:v>25256.237142881655</x:v>
      </x:c>
      <x:c r="AJ788" s="25" t="n">
        <x:f>(S788+Inputs!$C$11)*(1-Inputs!$C$8)</x:f>
        <x:v>7336.0609074283175</x:v>
      </x:c>
      <x:c r="AK788" s="25" t="n">
        <x:f>AJ788/(1+B788)^(1-Inputs!$C$8)+T788/(1+B788)^(2-Inputs!$C$8)+U788/(1+B788)^(3-Inputs!$C$8)+V788/(1+B788)^(4-Inputs!$C$8)+W788/(1+B788)^(5-Inputs!$C$8)+X788/(1+B788)^(6-Inputs!$C$8)+Y788/(1+B788)^(7-Inputs!$C$8)+Z788/(1+B788)^(8-Inputs!$C$8)+AA788/(1+B788)^(9-Inputs!$C$8)+AB788/(1+B788)^(10-Inputs!$C$8)+AE788/(1+B788)^(10-Inputs!$C$8)</x:f>
        <x:v>366496.20595468144</x:v>
      </x:c>
      <x:c r="AL788" s="25" t="n">
        <x:f>(AK788+AI788)/Inputs!$C$13</x:f>
        <x:v>312.59001489310305</x:v>
      </x:c>
      <x:c r="AM788" s="26" t="n">
        <x:f>IF(AL788&gt;=Inputs!$C$7,1,0)</x:f>
        <x:v>1</x:v>
      </x:c>
      <x:c r="AN788" s="26" t="n">
        <x:f>IF(Inputs!$C$7&lt;=(1-Inputs!$C$16)*AL788,1,0)</x:f>
        <x:v>0</x:v>
      </x:c>
    </x:row>
    <x:row r="789" ht="20" customHeight="1">
      <x:c r="A789" s="16" t="n">
        <x:v>784</x:v>
      </x:c>
      <x:c r="B789" s="19" t="n">
        <x:v>0.09398974693491215</x:v>
      </x:c>
      <x:c r="C789" s="24" t="n">
        <x:v>0.7061596757917243</x:v>
      </x:c>
      <x:c r="D789" s="19" t="n">
        <x:v>0.03386934502705259</x:v>
      </x:c>
      <x:c r="E789" s="19" t="n">
        <x:v>0.05533865752618368</x:v>
      </x:c>
      <x:c r="F789" s="19" t="n">
        <x:v>-0.1545803120563494</x:v>
      </x:c>
      <x:c r="G789" s="19" t="n">
        <x:v>-0.10966863197871077</x:v>
      </x:c>
      <x:c r="H789" s="19" t="n">
        <x:v>0.6071195764242532</x:v>
      </x:c>
      <x:c r="I789" s="19" t="n">
        <x:v>0.06498065902634267</x:v>
      </x:c>
      <x:c r="J789" s="19" t="n">
        <x:v>0.058330274249987046</x:v>
      </x:c>
      <x:c r="K789" s="19" t="n">
        <x:v>0.07213887453859684</x:v>
      </x:c>
      <x:c r="L789" s="19" t="n">
        <x:v>0.06061740527244297</x:v>
      </x:c>
      <x:c r="M789" s="19" t="n">
        <x:v>0.06488075730514198</x:v>
      </x:c>
      <x:c r="N789" s="19" t="n">
        <x:v>0.07033891930043978</x:v>
      </x:c>
      <x:c r="O789" s="19" t="n">
        <x:v>0.06613237452316412</x:v>
      </x:c>
      <x:c r="P789" s="19" t="n">
        <x:v>0.06386994283883837</x:v>
      </x:c>
      <x:c r="Q789" s="19" t="n">
        <x:v>0.06956272004623884</x:v>
      </x:c>
      <x:c r="R789" s="19" t="n">
        <x:v>0.06781582620196673</x:v>
      </x:c>
      <x:c r="S789" s="21" t="n">
        <x:v>9695.777950291511</x:v>
      </x:c>
      <x:c r="T789" s="21" t="n">
        <x:v>15699.171185811372</x:v>
      </x:c>
      <x:c r="U789" s="21" t="n">
        <x:v>19500.219610936</x:v>
      </x:c>
      <x:c r="V789" s="21" t="n">
        <x:v>23577.907181874678</x:v>
      </x:c>
      <x:c r="W789" s="21" t="n">
        <x:v>28169.342939684735</x:v>
      </x:c>
      <x:c r="X789" s="21" t="n">
        <x:v>30070.62609339669</x:v>
      </x:c>
      <x:c r="Y789" s="21" t="n">
        <x:v>31577.55476603972</x:v>
      </x:c>
      <x:c r="Z789" s="21" t="n">
        <x:v>32729.67839473439</x:v>
      </x:c>
      <x:c r="AA789" s="21" t="n">
        <x:v>33491.62914308345</x:v>
      </x:c>
      <x:c r="AB789" s="21" t="n">
        <x:v>33838.61057100924</x:v>
      </x:c>
      <x:c r="AC789" s="21" t="n">
        <x:v>44137.31813609902</x:v>
      </x:c>
      <x:c r="AD789" s="25" t="n">
        <x:f>AC789*(1+Inputs!$C$14)*(1-Inputs!$C$14/Inputs!$C$15)</x:f>
        <x:v>35022.961940994566</x:v>
      </x:c>
      <x:c r="AE789" s="25" t="n">
        <x:f>AD789/(B789-Inputs!$C$14)</x:f>
        <x:v>593712.7002704055</x:v>
      </x:c>
      <x:c r="AF789" s="25" t="n">
        <x:f>S789/(1+B789)^1+T789/(1+B789)^2+U789/(1+B789)^3+V789/(1+B789)^4+W789/(1+B789)^5+X789/(1+B789)^6+Y789/(1+B789)^7+Z789/(1+B789)^8+AA789/(1+B789)^9+AB789/(1+B789)^10+AE789/(1+B789)^10</x:f>
        <x:v>392139.02066522744</x:v>
      </x:c>
      <x:c r="AG789" s="25" t="n">
        <x:f>(AF789+Inputs!$C$12)/Inputs!$C$13</x:f>
        <x:v>338.7065523256122</x:v>
      </x:c>
      <x:c r="AH789" s="25" t="n">
        <x:f>(S789+Inputs!$C$11)*Inputs!$C$8-Inputs!$C$11</x:f>
        <x:v>2667.249395889996</x:v>
      </x:c>
      <x:c r="AI789" s="25" t="n">
        <x:f>Inputs!$C$12+AH789-Inputs!$C$10*Inputs!$C$13</x:f>
        <x:v>24985.16481108999</x:v>
      </x:c>
      <x:c r="AJ789" s="25" t="n">
        <x:f>(S789+Inputs!$C$11)*(1-Inputs!$C$8)</x:f>
        <x:v>7028.528554401516</x:v>
      </x:c>
      <x:c r="AK789" s="25" t="n">
        <x:f>AJ789/(1+B789)^(1-Inputs!$C$8)+T789/(1+B789)^(2-Inputs!$C$8)+U789/(1+B789)^(3-Inputs!$C$8)+V789/(1+B789)^(4-Inputs!$C$8)+W789/(1+B789)^(5-Inputs!$C$8)+X789/(1+B789)^(6-Inputs!$C$8)+Y789/(1+B789)^(7-Inputs!$C$8)+Z789/(1+B789)^(8-Inputs!$C$8)+AA789/(1+B789)^(9-Inputs!$C$8)+AB789/(1+B789)^(10-Inputs!$C$8)+AE789/(1+B789)^(10-Inputs!$C$8)</x:f>
        <x:v>406451.63993838284</x:v>
      </x:c>
      <x:c r="AL789" s="25" t="n">
        <x:f>(AK789+AI789)/Inputs!$C$13</x:f>
        <x:v>344.2552550680173</x:v>
      </x:c>
      <x:c r="AM789" s="26" t="n">
        <x:f>IF(AL789&gt;=Inputs!$C$7,1,0)</x:f>
        <x:v>1</x:v>
      </x:c>
      <x:c r="AN789" s="26" t="n">
        <x:f>IF(Inputs!$C$7&lt;=(1-Inputs!$C$16)*AL789,1,0)</x:f>
        <x:v>1</x:v>
      </x:c>
    </x:row>
    <x:row r="790" ht="20" customHeight="1">
      <x:c r="A790" s="16" t="n">
        <x:v>785</x:v>
      </x:c>
      <x:c r="B790" s="19" t="n">
        <x:v>0.08978514096143263</x:v>
      </x:c>
      <x:c r="C790" s="24" t="n">
        <x:v>0.6792764529542126</x:v>
      </x:c>
      <x:c r="D790" s="19" t="n">
        <x:v>0.026995394078672064</x:v>
      </x:c>
      <x:c r="E790" s="19" t="n">
        <x:v>0.05365473270886667</x:v>
      </x:c>
      <x:c r="F790" s="19" t="n">
        <x:v>-0.14606006729154503</x:v>
      </x:c>
      <x:c r="G790" s="19" t="n">
        <x:v>-0.03810401658410399</x:v>
      </x:c>
      <x:c r="H790" s="19" t="n">
        <x:v>0.6194052928181293</x:v>
      </x:c>
      <x:c r="I790" s="19" t="n">
        <x:v>0.061571433777229456</x:v>
      </x:c>
      <x:c r="J790" s="19" t="n">
        <x:v>0.07367948133526966</x:v>
      </x:c>
      <x:c r="K790" s="19" t="n">
        <x:v>0.05602685213178688</x:v>
      </x:c>
      <x:c r="L790" s="19" t="n">
        <x:v>0.06109364406842019</x:v>
      </x:c>
      <x:c r="M790" s="19" t="n">
        <x:v>0.06444496591673102</x:v>
      </x:c>
      <x:c r="N790" s="19" t="n">
        <x:v>0.05755344178764176</x:v>
      </x:c>
      <x:c r="O790" s="19" t="n">
        <x:v>0.06704861634578606</x:v>
      </x:c>
      <x:c r="P790" s="19" t="n">
        <x:v>0.0648044319634289</x:v>
      </x:c>
      <x:c r="Q790" s="19" t="n">
        <x:v>0.07188110088740701</x:v>
      </x:c>
      <x:c r="R790" s="19" t="n">
        <x:v>0.05551477500071883</x:v>
      </x:c>
      <x:c r="S790" s="21" t="n">
        <x:v>10205.24293518797</x:v>
      </x:c>
      <x:c r="T790" s="21" t="n">
        <x:v>16022.320486455781</x:v>
      </x:c>
      <x:c r="U790" s="21" t="n">
        <x:v>19493.32340844445</x:v>
      </x:c>
      <x:c r="V790" s="21" t="n">
        <x:v>23229.655838800012</x:v>
      </x:c>
      <x:c r="W790" s="21" t="n">
        <x:v>27462.951917054685</x:v>
      </x:c>
      <x:c r="X790" s="21" t="n">
        <x:v>29156.587812898277</x:v>
      </x:c>
      <x:c r="Y790" s="21" t="n">
        <x:v>30466.676521808273</x:v>
      </x:c>
      <x:c r="Z790" s="21" t="n">
        <x:v>31512.942810237386</x:v>
      </x:c>
      <x:c r="AA790" s="21" t="n">
        <x:v>32220.670322460108</x:v>
      </x:c>
      <x:c r="AB790" s="21" t="n">
        <x:v>32572.41675242652</x:v>
      </x:c>
      <x:c r="AC790" s="21" t="n">
        <x:v>42485.760981425905</x:v>
      </x:c>
      <x:c r="AD790" s="25" t="n">
        <x:f>AC790*(1+Inputs!$C$14)*(1-Inputs!$C$14/Inputs!$C$15)</x:f>
        <x:v>33712.45133876145</x:v>
      </x:c>
      <x:c r="AE790" s="25" t="n">
        <x:f>AD790/(B790-Inputs!$C$14)</x:f>
        <x:v>615357.5722748286</x:v>
      </x:c>
      <x:c r="AF790" s="25" t="n">
        <x:f>S790/(1+B790)^1+T790/(1+B790)^2+U790/(1+B790)^3+V790/(1+B790)^4+W790/(1+B790)^5+X790/(1+B790)^6+Y790/(1+B790)^7+Z790/(1+B790)^8+AA790/(1+B790)^9+AB790/(1+B790)^10+AE790/(1+B790)^10</x:f>
        <x:v>411282.480122564</x:v>
      </x:c>
      <x:c r="AG790" s="25" t="n">
        <x:f>(AF790+Inputs!$C$12)/Inputs!$C$13</x:f>
        <x:v>353.981643476439</x:v>
      </x:c>
      <x:c r="AH790" s="25" t="n">
        <x:f>(S790+Inputs!$C$11)*Inputs!$C$8-Inputs!$C$11</x:f>
        <x:v>2905.930251827788</x:v>
      </x:c>
      <x:c r="AI790" s="25" t="n">
        <x:f>Inputs!$C$12+AH790-Inputs!$C$10*Inputs!$C$13</x:f>
        <x:v>25223.84566702779</x:v>
      </x:c>
      <x:c r="AJ790" s="25" t="n">
        <x:f>(S790+Inputs!$C$11)*(1-Inputs!$C$8)</x:f>
        <x:v>7299.312683360181</x:v>
      </x:c>
      <x:c r="AK790" s="25" t="n">
        <x:f>AJ790/(1+B790)^(1-Inputs!$C$8)+T790/(1+B790)^(2-Inputs!$C$8)+U790/(1+B790)^(3-Inputs!$C$8)+V790/(1+B790)^(4-Inputs!$C$8)+W790/(1+B790)^(5-Inputs!$C$8)+X790/(1+B790)^(6-Inputs!$C$8)+Y790/(1+B790)^(7-Inputs!$C$8)+Z790/(1+B790)^(8-Inputs!$C$8)+AA790/(1+B790)^(9-Inputs!$C$8)+AB790/(1+B790)^(10-Inputs!$C$8)+AE790/(1+B790)^(10-Inputs!$C$8)</x:f>
        <x:v>425411.54985585855</x:v>
      </x:c>
      <x:c r="AL790" s="25" t="n">
        <x:f>(AK790+AI790)/Inputs!$C$13</x:f>
        <x:v>359.57433700745867</x:v>
      </x:c>
      <x:c r="AM790" s="26" t="n">
        <x:f>IF(AL790&gt;=Inputs!$C$7,1,0)</x:f>
        <x:v>1</x:v>
      </x:c>
      <x:c r="AN790" s="26" t="n">
        <x:f>IF(Inputs!$C$7&lt;=(1-Inputs!$C$16)*AL790,1,0)</x:f>
        <x:v>1</x:v>
      </x:c>
    </x:row>
    <x:row r="791" ht="20" customHeight="1">
      <x:c r="A791" s="16" t="n">
        <x:v>786</x:v>
      </x:c>
      <x:c r="B791" s="19" t="n">
        <x:v>0.08467089423205526</x:v>
      </x:c>
      <x:c r="C791" s="24" t="n">
        <x:v>0.4436626927938221</x:v>
      </x:c>
      <x:c r="D791" s="19" t="n">
        <x:v>0.028935121447911175</x:v>
      </x:c>
      <x:c r="E791" s="19" t="n">
        <x:v>0.06698733619123204</x:v>
      </x:c>
      <x:c r="F791" s="19" t="n">
        <x:v>-0.14736024810774667</x:v>
      </x:c>
      <x:c r="G791" s="19" t="n">
        <x:v>-0.0548576585094321</x:v>
      </x:c>
      <x:c r="H791" s="19" t="n">
        <x:v>0.8134951983645635</x:v>
      </x:c>
      <x:c r="I791" s="19" t="n">
        <x:v>0.061115258430912714</x:v>
      </x:c>
      <x:c r="J791" s="19" t="n">
        <x:v>0.06293101887958642</x:v>
      </x:c>
      <x:c r="K791" s="19" t="n">
        <x:v>0.0648488167674816</x:v>
      </x:c>
      <x:c r="L791" s="19" t="n">
        <x:v>0.06243333348194824</x:v>
      </x:c>
      <x:c r="M791" s="19" t="n">
        <x:v>0.06473429166664688</x:v>
      </x:c>
      <x:c r="N791" s="19" t="n">
        <x:v>0.05952907939923421</x:v>
      </x:c>
      <x:c r="O791" s="19" t="n">
        <x:v>0.06428188742898897</x:v>
      </x:c>
      <x:c r="P791" s="19" t="n">
        <x:v>0.055026585926826785</x:v>
      </x:c>
      <x:c r="Q791" s="19" t="n">
        <x:v>0.05676845551900101</x:v>
      </x:c>
      <x:c r="R791" s="19" t="n">
        <x:v>0.06602021956972408</x:v>
      </x:c>
      <x:c r="S791" s="21" t="n">
        <x:v>10144.001749287963</x:v>
      </x:c>
      <x:c r="T791" s="21" t="n">
        <x:v>15947.67901346996</x:v>
      </x:c>
      <x:c r="U791" s="21" t="n">
        <x:v>19554.642128991254</x:v>
      </x:c>
      <x:c r="V791" s="21" t="n">
        <x:v>23532.428916534795</x:v>
      </x:c>
      <x:c r="W791" s="21" t="n">
        <x:v>28005.458273357253</x:v>
      </x:c>
      <x:c r="X791" s="21" t="n">
        <x:v>30015.59411502544</x:v>
      </x:c>
      <x:c r="Y791" s="21" t="n">
        <x:v>31553.249379795296</x:v>
      </x:c>
      <x:c r="Z791" s="21" t="n">
        <x:v>32750.046210913413</x:v>
      </x:c>
      <x:c r="AA791" s="21" t="n">
        <x:v>33526.418346637256</x:v>
      </x:c>
      <x:c r="AB791" s="21" t="n">
        <x:v>33874.40568628468</x:v>
      </x:c>
      <x:c r="AC791" s="21" t="n">
        <x:v>44184.00741689306</x:v>
      </x:c>
      <x:c r="AD791" s="25" t="n">
        <x:f>AC791*(1+Inputs!$C$14)*(1-Inputs!$C$14/Inputs!$C$15)</x:f>
        <x:v>35060.00988530464</x:v>
      </x:c>
      <x:c r="AE791" s="25" t="n">
        <x:f>AD791/(B791-Inputs!$C$14)</x:f>
        <x:v>705846.1585472837</x:v>
      </x:c>
      <x:c r="AF791" s="25" t="n">
        <x:f>S791/(1+B791)^1+T791/(1+B791)^2+U791/(1+B791)^3+V791/(1+B791)^4+W791/(1+B791)^5+X791/(1+B791)^6+Y791/(1+B791)^7+Z791/(1+B791)^8+AA791/(1+B791)^9+AB791/(1+B791)^10+AE791/(1+B791)^10</x:f>
        <x:v>471567.0766832916</x:v>
      </x:c>
      <x:c r="AG791" s="25" t="n">
        <x:f>(AF791+Inputs!$C$12)/Inputs!$C$13</x:f>
        <x:v>402.08437587484167</x:v>
      </x:c>
      <x:c r="AH791" s="25" t="n">
        <x:f>(S791+Inputs!$C$11)*Inputs!$C$8-Inputs!$C$11</x:f>
        <x:v>2877.239175693813</x:v>
      </x:c>
      <x:c r="AI791" s="25" t="n">
        <x:f>Inputs!$C$12+AH791-Inputs!$C$10*Inputs!$C$13</x:f>
        <x:v>25195.154590893813</x:v>
      </x:c>
      <x:c r="AJ791" s="25" t="n">
        <x:f>(S791+Inputs!$C$11)*(1-Inputs!$C$8)</x:f>
        <x:v>7266.762573594151</x:v>
      </x:c>
      <x:c r="AK791" s="25" t="n">
        <x:f>AJ791/(1+B791)^(1-Inputs!$C$8)+T791/(1+B791)^(2-Inputs!$C$8)+U791/(1+B791)^(3-Inputs!$C$8)+V791/(1+B791)^(4-Inputs!$C$8)+W791/(1+B791)^(5-Inputs!$C$8)+X791/(1+B791)^(6-Inputs!$C$8)+Y791/(1+B791)^(7-Inputs!$C$8)+Z791/(1+B791)^(8-Inputs!$C$8)+AA791/(1+B791)^(9-Inputs!$C$8)+AB791/(1+B791)^(10-Inputs!$C$8)+AE791/(1+B791)^(10-Inputs!$C$8)</x:f>
        <x:v>487113.8417710722</x:v>
      </x:c>
      <x:c r="AL791" s="25" t="n">
        <x:f>(AK791+AI791)/Inputs!$C$13</x:f>
        <x:v>408.78539400142364</x:v>
      </x:c>
      <x:c r="AM791" s="26" t="n">
        <x:f>IF(AL791&gt;=Inputs!$C$7,1,0)</x:f>
        <x:v>1</x:v>
      </x:c>
      <x:c r="AN791" s="26" t="n">
        <x:f>IF(Inputs!$C$7&lt;=(1-Inputs!$C$16)*AL791,1,0)</x:f>
        <x:v>1</x:v>
      </x:c>
    </x:row>
    <x:row r="792" ht="20" customHeight="1">
      <x:c r="A792" s="16" t="n">
        <x:v>787</x:v>
      </x:c>
      <x:c r="B792" s="19" t="n">
        <x:v>0.08925641075178489</x:v>
      </x:c>
      <x:c r="C792" s="24" t="n">
        <x:v>0.6017212846636824</x:v>
      </x:c>
      <x:c r="D792" s="19" t="n">
        <x:v>0.020662115783370894</x:v>
      </x:c>
      <x:c r="E792" s="19" t="n">
        <x:v>0.05088672604899472</x:v>
      </x:c>
      <x:c r="F792" s="19" t="n">
        <x:v>-0.15223477754355944</x:v>
      </x:c>
      <x:c r="G792" s="19" t="n">
        <x:v>-0.06637506221301066</x:v>
      </x:c>
      <x:c r="H792" s="19" t="n">
        <x:v>0.9236229175628807</x:v>
      </x:c>
      <x:c r="I792" s="19" t="n">
        <x:v>0.06572034353829281</x:v>
      </x:c>
      <x:c r="J792" s="19" t="n">
        <x:v>0.05943667891882455</x:v>
      </x:c>
      <x:c r="K792" s="19" t="n">
        <x:v>0.06605512187566205</x:v>
      </x:c>
      <x:c r="L792" s="19" t="n">
        <x:v>0.06857185903165941</x:v>
      </x:c>
      <x:c r="M792" s="19" t="n">
        <x:v>0.06526722578151407</x:v>
      </x:c>
      <x:c r="N792" s="19" t="n">
        <x:v>0.07206477827556342</x:v>
      </x:c>
      <x:c r="O792" s="19" t="n">
        <x:v>0.063472174737052</x:v>
      </x:c>
      <x:c r="P792" s="19" t="n">
        <x:v>0.06948900913600824</x:v>
      </x:c>
      <x:c r="Q792" s="19" t="n">
        <x:v>0.07069931087778628</x:v>
      </x:c>
      <x:c r="R792" s="19" t="n">
        <x:v>0.06078029928302271</x:v>
      </x:c>
      <x:c r="S792" s="21" t="n">
        <x:v>9949.657876543168</x:v>
      </x:c>
      <x:c r="T792" s="21" t="n">
        <x:v>15735.49611982225</x:v>
      </x:c>
      <x:c r="U792" s="21" t="n">
        <x:v>19233.917135285395</x:v>
      </x:c>
      <x:c r="V792" s="21" t="n">
        <x:v>23048.432053027987</x:v>
      </x:c>
      <x:c r="W792" s="21" t="n">
        <x:v>27278.779147525423</x:v>
      </x:c>
      <x:c r="X792" s="21" t="n">
        <x:v>28881.886231150896</x:v>
      </x:c>
      <x:c r="Y792" s="21" t="n">
        <x:v>30097.293631735305</x:v>
      </x:c>
      <x:c r="Z792" s="21" t="n">
        <x:v>31031.551560942222</x:v>
      </x:c>
      <x:c r="AA792" s="21" t="n">
        <x:v>31692.04443805198</x:v>
      </x:c>
      <x:c r="AB792" s="21" t="n">
        <x:v>32040.625179655795</x:v>
      </x:c>
      <x:c r="AC792" s="21" t="n">
        <x:v>41792.11979955104</x:v>
      </x:c>
      <x:c r="AD792" s="25" t="n">
        <x:f>AC792*(1+Inputs!$C$14)*(1-Inputs!$C$14/Inputs!$C$15)</x:f>
        <x:v>33162.04706094375</x:v>
      </x:c>
      <x:c r="AE792" s="25" t="n">
        <x:f>AD792/(B792-Inputs!$C$14)</x:f>
        <x:v>611209.7464879357</x:v>
      </x:c>
      <x:c r="AF792" s="25" t="n">
        <x:f>S792/(1+B792)^1+T792/(1+B792)^2+U792/(1+B792)^3+V792/(1+B792)^4+W792/(1+B792)^5+X792/(1+B792)^6+Y792/(1+B792)^7+Z792/(1+B792)^8+AA792/(1+B792)^9+AB792/(1+B792)^10+AE792/(1+B792)^10</x:f>
        <x:v>409194.220828747</x:v>
      </x:c>
      <x:c r="AG792" s="25" t="n">
        <x:f>(AF792+Inputs!$C$12)/Inputs!$C$13</x:f>
        <x:v>352.3153641327966</x:v>
      </x:c>
      <x:c r="AH792" s="25" t="n">
        <x:f>(S792+Inputs!$C$11)*Inputs!$C$8-Inputs!$C$11</x:f>
        <x:v>2786.1904024352925</x:v>
      </x:c>
      <x:c r="AI792" s="25" t="n">
        <x:f>Inputs!$C$12+AH792-Inputs!$C$10*Inputs!$C$13</x:f>
        <x:v>25104.10581763529</x:v>
      </x:c>
      <x:c r="AJ792" s="25" t="n">
        <x:f>(S792+Inputs!$C$11)*(1-Inputs!$C$8)</x:f>
        <x:v>7163.467474107876</x:v>
      </x:c>
      <x:c r="AK792" s="25" t="n">
        <x:f>AJ792/(1+B792)^(1-Inputs!$C$8)+T792/(1+B792)^(2-Inputs!$C$8)+U792/(1+B792)^(3-Inputs!$C$8)+V792/(1+B792)^(4-Inputs!$C$8)+W792/(1+B792)^(5-Inputs!$C$8)+X792/(1+B792)^(6-Inputs!$C$8)+Y792/(1+B792)^(7-Inputs!$C$8)+Z792/(1+B792)^(8-Inputs!$C$8)+AA792/(1+B792)^(9-Inputs!$C$8)+AB792/(1+B792)^(10-Inputs!$C$8)+AE792/(1+B792)^(10-Inputs!$C$8)</x:f>
        <x:v>423254.3152147649</x:v>
      </x:c>
      <x:c r="AL792" s="25" t="n">
        <x:f>(AK792+AI792)/Inputs!$C$13</x:f>
        <x:v>357.7574766344526</x:v>
      </x:c>
      <x:c r="AM792" s="26" t="n">
        <x:f>IF(AL792&gt;=Inputs!$C$7,1,0)</x:f>
        <x:v>1</x:v>
      </x:c>
      <x:c r="AN792" s="26" t="n">
        <x:f>IF(Inputs!$C$7&lt;=(1-Inputs!$C$16)*AL792,1,0)</x:f>
        <x:v>1</x:v>
      </x:c>
    </x:row>
    <x:row r="793" ht="20" customHeight="1">
      <x:c r="A793" s="16" t="n">
        <x:v>788</x:v>
      </x:c>
      <x:c r="B793" s="19" t="n">
        <x:v>0.08222742503218206</x:v>
      </x:c>
      <x:c r="C793" s="24" t="n">
        <x:v>0.2753837999301538</x:v>
      </x:c>
      <x:c r="D793" s="19" t="n">
        <x:v>0.027541200920548195</x:v>
      </x:c>
      <x:c r="E793" s="19" t="n">
        <x:v>0.04953847790791855</x:v>
      </x:c>
      <x:c r="F793" s="19" t="n">
        <x:v>-0.15158847566043393</x:v>
      </x:c>
      <x:c r="G793" s="19" t="n">
        <x:v>-0.058144728375718276</x:v>
      </x:c>
      <x:c r="H793" s="19" t="n">
        <x:v>0.5117910953522085</x:v>
      </x:c>
      <x:c r="I793" s="19" t="n">
        <x:v>0.057784323829765755</x:v>
      </x:c>
      <x:c r="J793" s="19" t="n">
        <x:v>0.05048198443994693</x:v>
      </x:c>
      <x:c r="K793" s="19" t="n">
        <x:v>0.06264577883346306</x:v>
      </x:c>
      <x:c r="L793" s="19" t="n">
        <x:v>0.06829645425614103</x:v>
      </x:c>
      <x:c r="M793" s="19" t="n">
        <x:v>0.05653383931307076</x:v>
      </x:c>
      <x:c r="N793" s="19" t="n">
        <x:v>0.060333647834805784</x:v>
      </x:c>
      <x:c r="O793" s="19" t="n">
        <x:v>0.06425827701101185</x:v>
      </x:c>
      <x:c r="P793" s="19" t="n">
        <x:v>0.0647515824181653</x:v>
      </x:c>
      <x:c r="Q793" s="19" t="n">
        <x:v>0.05411635547109768</x:v>
      </x:c>
      <x:c r="R793" s="19" t="n">
        <x:v>0.058501656154495554</x:v>
      </x:c>
      <x:c r="S793" s="21" t="n">
        <x:v>9981.072859328928</x:v>
      </x:c>
      <x:c r="T793" s="21" t="n">
        <x:v>15310.768869104699</x:v>
      </x:c>
      <x:c r="U793" s="21" t="n">
        <x:v>18103.559500227355</x:v>
      </x:c>
      <x:c r="V793" s="21" t="n">
        <x:v>21055.61464698166</x:v>
      </x:c>
      <x:c r="W793" s="21" t="n">
        <x:v>24337.818638028224</x:v>
      </x:c>
      <x:c r="X793" s="21" t="n">
        <x:v>25793.146414789142</x:v>
      </x:c>
      <x:c r="Y793" s="21" t="n">
        <x:v>26974.521652699324</x:v>
      </x:c>
      <x:c r="Z793" s="21" t="n">
        <x:v>27941.65479478283</x:v>
      </x:c>
      <x:c r="AA793" s="21" t="n">
        <x:v>28647.68918388557</x:v>
      </x:c>
      <x:c r="AB793" s="21" t="n">
        <x:v>29060.592415859453</x:v>
      </x:c>
      <x:c r="AC793" s="21" t="n">
        <x:v>37905.12054242537</x:v>
      </x:c>
      <x:c r="AD793" s="25" t="n">
        <x:f>AC793*(1+Inputs!$C$14)*(1-Inputs!$C$14/Inputs!$C$15)</x:f>
        <x:v>30077.71315041453</x:v>
      </x:c>
      <x:c r="AE793" s="25" t="n">
        <x:f>AD793/(B793-Inputs!$C$14)</x:f>
        <x:v>636869.6394080083</x:v>
      </x:c>
      <x:c r="AF793" s="25" t="n">
        <x:f>S793/(1+B793)^1+T793/(1+B793)^2+U793/(1+B793)^3+V793/(1+B793)^4+W793/(1+B793)^5+X793/(1+B793)^6+Y793/(1+B793)^7+Z793/(1+B793)^8+AA793/(1+B793)^9+AB793/(1+B793)^10+AE793/(1+B793)^10</x:f>
        <x:v>430971.26983043435</x:v>
      </x:c>
      <x:c r="AG793" s="25" t="n">
        <x:f>(AF793+Inputs!$C$12)/Inputs!$C$13</x:f>
        <x:v>369.69186858530355</x:v>
      </x:c>
      <x:c r="AH793" s="25" t="n">
        <x:f>(S793+Inputs!$C$11)*Inputs!$C$8-Inputs!$C$11</x:f>
        <x:v>2800.908106699306</x:v>
      </x:c>
      <x:c r="AI793" s="25" t="n">
        <x:f>Inputs!$C$12+AH793-Inputs!$C$10*Inputs!$C$13</x:f>
        <x:v>25118.823521899307</x:v>
      </x:c>
      <x:c r="AJ793" s="25" t="n">
        <x:f>(S793+Inputs!$C$11)*(1-Inputs!$C$8)</x:f>
        <x:v>7180.164752629622</x:v>
      </x:c>
      <x:c r="AK793" s="25" t="n">
        <x:f>AJ793/(1+B793)^(1-Inputs!$C$8)+T793/(1+B793)^(2-Inputs!$C$8)+U793/(1+B793)^(3-Inputs!$C$8)+V793/(1+B793)^(4-Inputs!$C$8)+W793/(1+B793)^(5-Inputs!$C$8)+X793/(1+B793)^(6-Inputs!$C$8)+Y793/(1+B793)^(7-Inputs!$C$8)+Z793/(1+B793)^(8-Inputs!$C$8)+AA793/(1+B793)^(9-Inputs!$C$8)+AB793/(1+B793)^(10-Inputs!$C$8)+AE793/(1+B793)^(10-Inputs!$C$8)</x:f>
        <x:v>444539.54762417905</x:v>
      </x:c>
      <x:c r="AL793" s="25" t="n">
        <x:f>(AK793+AI793)/Inputs!$C$13</x:f>
        <x:v>374.75329080375656</x:v>
      </x:c>
      <x:c r="AM793" s="26" t="n">
        <x:f>IF(AL793&gt;=Inputs!$C$7,1,0)</x:f>
        <x:v>1</x:v>
      </x:c>
      <x:c r="AN793" s="26" t="n">
        <x:f>IF(Inputs!$C$7&lt;=(1-Inputs!$C$16)*AL793,1,0)</x:f>
        <x:v>1</x:v>
      </x:c>
    </x:row>
    <x:row r="794" ht="20" customHeight="1">
      <x:c r="A794" s="16" t="n">
        <x:v>789</x:v>
      </x:c>
      <x:c r="B794" s="19" t="n">
        <x:v>0.0817122995305309</x:v>
      </x:c>
      <x:c r="C794" s="24" t="n">
        <x:v>0.7977572896228651</x:v>
      </x:c>
      <x:c r="D794" s="19" t="n">
        <x:v>0.023222817620758465</x:v>
      </x:c>
      <x:c r="E794" s="19" t="n">
        <x:v>0.06327173639903919</x:v>
      </x:c>
      <x:c r="F794" s="19" t="n">
        <x:v>-0.19534236613857164</x:v>
      </x:c>
      <x:c r="G794" s="19" t="n">
        <x:v>-0.06237964031619015</x:v>
      </x:c>
      <x:c r="H794" s="19" t="n">
        <x:v>0.7540720264394452</x:v>
      </x:c>
      <x:c r="I794" s="19" t="n">
        <x:v>0.06494469568643013</x:v>
      </x:c>
      <x:c r="J794" s="19" t="n">
        <x:v>0.0717114731379013</x:v>
      </x:c>
      <x:c r="K794" s="19" t="n">
        <x:v>0.06427063465925244</x:v>
      </x:c>
      <x:c r="L794" s="19" t="n">
        <x:v>0.05755706961393457</x:v>
      </x:c>
      <x:c r="M794" s="19" t="n">
        <x:v>0.07326842820298111</x:v>
      </x:c>
      <x:c r="N794" s="19" t="n">
        <x:v>0.06666249498698221</x:v>
      </x:c>
      <x:c r="O794" s="19" t="n">
        <x:v>0.07660261740488408</x:v>
      </x:c>
      <x:c r="P794" s="19" t="n">
        <x:v>0.06968890762203614</x:v>
      </x:c>
      <x:c r="Q794" s="19" t="n">
        <x:v>0.07276250798213027</x:v>
      </x:c>
      <x:c r="R794" s="19" t="n">
        <x:v>0.07146145215336333</x:v>
      </x:c>
      <x:c r="S794" s="21" t="n">
        <x:v>9229.287900287987</x:v>
      </x:c>
      <x:c r="T794" s="21" t="n">
        <x:v>15070.93445547089</x:v>
      </x:c>
      <x:c r="U794" s="21" t="n">
        <x:v>19091.45303328436</x:v>
      </x:c>
      <x:c r="V794" s="21" t="n">
        <x:v>23565.088251527144</x:v>
      </x:c>
      <x:c r="W794" s="21" t="n">
        <x:v>28620.25149587887</x:v>
      </x:c>
      <x:c r="X794" s="21" t="n">
        <x:v>30598.57749672616</x:v>
      </x:c>
      <x:c r="Y794" s="21" t="n">
        <x:v>32076.307200267827</x:v>
      </x:c>
      <x:c r="Z794" s="21" t="n">
        <x:v>33240.188714250005</x:v>
      </x:c>
      <x:c r="AA794" s="21" t="n">
        <x:v>33997.66162546989</x:v>
      </x:c>
      <x:c r="AB794" s="21" t="n">
        <x:v>34336.98281571835</x:v>
      </x:c>
      <x:c r="AC794" s="21" t="n">
        <x:v>44787.36889006741</x:v>
      </x:c>
      <x:c r="AD794" s="25" t="n">
        <x:f>AC794*(1+Inputs!$C$14)*(1-Inputs!$C$14/Inputs!$C$15)</x:f>
        <x:v>35538.777214268484</x:v>
      </x:c>
      <x:c r="AE794" s="25" t="n">
        <x:f>AD794/(B794-Inputs!$C$14)</x:f>
        <x:v>760801.278709059</x:v>
      </x:c>
      <x:c r="AF794" s="25" t="n">
        <x:f>S794/(1+B794)^1+T794/(1+B794)^2+U794/(1+B794)^3+V794/(1+B794)^4+W794/(1+B794)^5+X794/(1+B794)^6+Y794/(1+B794)^7+Z794/(1+B794)^8+AA794/(1+B794)^9+AB794/(1+B794)^10+AE794/(1+B794)^10</x:f>
        <x:v>507654.9504315414</x:v>
      </x:c>
      <x:c r="AG794" s="25" t="n">
        <x:f>(AF794+Inputs!$C$12)/Inputs!$C$13</x:f>
        <x:v>430.879879747721</x:v>
      </x:c>
      <x:c r="AH794" s="25" t="n">
        <x:f>(S794+Inputs!$C$11)*Inputs!$C$8-Inputs!$C$11</x:f>
        <x:v>2448.702002600674</x:v>
      </x:c>
      <x:c r="AI794" s="25" t="n">
        <x:f>Inputs!$C$12+AH794-Inputs!$C$10*Inputs!$C$13</x:f>
        <x:v>24766.61741780067</x:v>
      </x:c>
      <x:c r="AJ794" s="25" t="n">
        <x:f>(S794+Inputs!$C$11)*(1-Inputs!$C$8)</x:f>
        <x:v>6780.585897687314</x:v>
      </x:c>
      <x:c r="AK794" s="25" t="n">
        <x:f>AJ794/(1+B794)^(1-Inputs!$C$8)+T794/(1+B794)^(2-Inputs!$C$8)+U794/(1+B794)^(3-Inputs!$C$8)+V794/(1+B794)^(4-Inputs!$C$8)+W794/(1+B794)^(5-Inputs!$C$8)+X794/(1+B794)^(6-Inputs!$C$8)+Y794/(1+B794)^(7-Inputs!$C$8)+Z794/(1+B794)^(8-Inputs!$C$8)+AA794/(1+B794)^(9-Inputs!$C$8)+AB794/(1+B794)^(10-Inputs!$C$8)+AE794/(1+B794)^(10-Inputs!$C$8)</x:f>
        <x:v>524334.9715551896</x:v>
      </x:c>
      <x:c r="AL794" s="25" t="n">
        <x:f>(AK794+AI794)/Inputs!$C$13</x:f>
        <x:v>438.14321237595186</x:v>
      </x:c>
      <x:c r="AM794" s="26" t="n">
        <x:f>IF(AL794&gt;=Inputs!$C$7,1,0)</x:f>
        <x:v>1</x:v>
      </x:c>
      <x:c r="AN794" s="26" t="n">
        <x:f>IF(Inputs!$C$7&lt;=(1-Inputs!$C$16)*AL794,1,0)</x:f>
        <x:v>1</x:v>
      </x:c>
    </x:row>
    <x:row r="795" ht="20" customHeight="1">
      <x:c r="A795" s="16" t="n">
        <x:v>790</x:v>
      </x:c>
      <x:c r="B795" s="19" t="n">
        <x:v>0.07630422182459042</x:v>
      </x:c>
      <x:c r="C795" s="24" t="n">
        <x:v>0.4338836006776603</x:v>
      </x:c>
      <x:c r="D795" s="19" t="n">
        <x:v>0.03759960518987526</x:v>
      </x:c>
      <x:c r="E795" s="19" t="n">
        <x:v>0.05433970467772696</x:v>
      </x:c>
      <x:c r="F795" s="19" t="n">
        <x:v>-0.17386563252509746</x:v>
      </x:c>
      <x:c r="G795" s="19" t="n">
        <x:v>-0.06494802165021668</x:v>
      </x:c>
      <x:c r="H795" s="19" t="n">
        <x:v>0.9435806131544666</x:v>
      </x:c>
      <x:c r="I795" s="19" t="n">
        <x:v>0.06075865251437222</x:v>
      </x:c>
      <x:c r="J795" s="19" t="n">
        <x:v>0.05900919578692651</x:v>
      </x:c>
      <x:c r="K795" s="19" t="n">
        <x:v>0.07382439860243153</x:v>
      </x:c>
      <x:c r="L795" s="19" t="n">
        <x:v>0.07300110557721723</x:v>
      </x:c>
      <x:c r="M795" s="19" t="n">
        <x:v>0.062410020596088314</x:v>
      </x:c>
      <x:c r="N795" s="19" t="n">
        <x:v>0.06615915686679387</x:v>
      </x:c>
      <x:c r="O795" s="19" t="n">
        <x:v>0.06519314844909445</x:v>
      </x:c>
      <x:c r="P795" s="19" t="n">
        <x:v>0.05715931700859869</x:v>
      </x:c>
      <x:c r="Q795" s="19" t="n">
        <x:v>0.06151363607516601</x:v>
      </x:c>
      <x:c r="R795" s="19" t="n">
        <x:v>0.0698105408339427</x:v>
      </x:c>
      <x:c r="S795" s="21" t="n">
        <x:v>9634.49159107321</x:v>
      </x:c>
      <x:c r="T795" s="21" t="n">
        <x:v>15346.163483980554</x:v>
      </x:c>
      <x:c r="U795" s="21" t="n">
        <x:v>19104.205349456613</x:v>
      </x:c>
      <x:c r="V795" s="21" t="n">
        <x:v>23350.188870161917</x:v>
      </x:c>
      <x:c r="W795" s="21" t="n">
        <x:v>28091.445650123653</x:v>
      </x:c>
      <x:c r="X795" s="21" t="n">
        <x:v>30105.00266757662</x:v>
      </x:c>
      <x:c r="Y795" s="21" t="n">
        <x:v>31619.381783792967</x:v>
      </x:c>
      <x:c r="Z795" s="21" t="n">
        <x:v>32784.26278832794</x:v>
      </x:c>
      <x:c r="AA795" s="21" t="n">
        <x:v>33546.24339053231</x:v>
      </x:c>
      <x:c r="AB795" s="21" t="n">
        <x:v>33897.892496453656</x:v>
      </x:c>
      <x:c r="AC795" s="21" t="n">
        <x:v>44214.64238667868</x:v>
      </x:c>
      <x:c r="AD795" s="25" t="n">
        <x:f>AC795*(1+Inputs!$C$14)*(1-Inputs!$C$14/Inputs!$C$15)</x:f>
        <x:v>35084.318733829525</x:v>
      </x:c>
      <x:c r="AE795" s="25" t="n">
        <x:f>AD795/(B795-Inputs!$C$14)</x:f>
        <x:v>849412.4131626206</x:v>
      </x:c>
      <x:c r="AF795" s="25" t="n">
        <x:f>S795/(1+B795)^1+T795/(1+B795)^2+U795/(1+B795)^3+V795/(1+B795)^4+W795/(1+B795)^5+X795/(1+B795)^6+Y795/(1+B795)^7+Z795/(1+B795)^8+AA795/(1+B795)^9+AB795/(1+B795)^10+AE795/(1+B795)^10</x:f>
        <x:v>571557.120531132</x:v>
      </x:c>
      <x:c r="AG795" s="25" t="n">
        <x:f>(AF795+Inputs!$C$12)/Inputs!$C$13</x:f>
        <x:v>481.8691732545849</x:v>
      </x:c>
      <x:c r="AH795" s="25" t="n">
        <x:f>(S795+Inputs!$C$11)*Inputs!$C$8-Inputs!$C$11</x:f>
        <x:v>2638.5371563658055</x:v>
      </x:c>
      <x:c r="AI795" s="25" t="n">
        <x:f>Inputs!$C$12+AH795-Inputs!$C$10*Inputs!$C$13</x:f>
        <x:v>24956.452571565802</x:v>
      </x:c>
      <x:c r="AJ795" s="25" t="n">
        <x:f>(S795+Inputs!$C$11)*(1-Inputs!$C$8)</x:f>
        <x:v>6995.954434707405</x:v>
      </x:c>
      <x:c r="AK795" s="25" t="n">
        <x:f>AJ795/(1+B795)^(1-Inputs!$C$8)+T795/(1+B795)^(2-Inputs!$C$8)+U795/(1+B795)^(3-Inputs!$C$8)+V795/(1+B795)^(4-Inputs!$C$8)+W795/(1+B795)^(5-Inputs!$C$8)+X795/(1+B795)^(6-Inputs!$C$8)+Y795/(1+B795)^(7-Inputs!$C$8)+Z795/(1+B795)^(8-Inputs!$C$8)+AA795/(1+B795)^(9-Inputs!$C$8)+AB795/(1+B795)^(10-Inputs!$C$8)+AE795/(1+B795)^(10-Inputs!$C$8)</x:f>
        <x:v>589052.8208835241</x:v>
      </x:c>
      <x:c r="AL795" s="25" t="n">
        <x:f>(AK795+AI795)/Inputs!$C$13</x:f>
        <x:v>489.9348333764708</x:v>
      </x:c>
      <x:c r="AM795" s="26" t="n">
        <x:f>IF(AL795&gt;=Inputs!$C$7,1,0)</x:f>
        <x:v>1</x:v>
      </x:c>
      <x:c r="AN795" s="26" t="n">
        <x:f>IF(Inputs!$C$7&lt;=(1-Inputs!$C$16)*AL795,1,0)</x:f>
        <x:v>1</x:v>
      </x:c>
    </x:row>
    <x:row r="796" ht="20" customHeight="1">
      <x:c r="A796" s="16" t="n">
        <x:v>791</x:v>
      </x:c>
      <x:c r="B796" s="19" t="n">
        <x:v>0.08235350297143962</x:v>
      </x:c>
      <x:c r="C796" s="24" t="n">
        <x:v>0.7320587477434799</x:v>
      </x:c>
      <x:c r="D796" s="19" t="n">
        <x:v>0.028159307721948326</x:v>
      </x:c>
      <x:c r="E796" s="19" t="n">
        <x:v>0.04945536186825706</x:v>
      </x:c>
      <x:c r="F796" s="19" t="n">
        <x:v>-0.1405665826472148</x:v>
      </x:c>
      <x:c r="G796" s="19" t="n">
        <x:v>-0.0979423313461308</x:v>
      </x:c>
      <x:c r="H796" s="19" t="n">
        <x:v>0.8166535277572677</x:v>
      </x:c>
      <x:c r="I796" s="19" t="n">
        <x:v>0.06838850787344541</x:v>
      </x:c>
      <x:c r="J796" s="19" t="n">
        <x:v>0.07669395957709753</x:v>
      </x:c>
      <x:c r="K796" s="19" t="n">
        <x:v>0.07132914992581277</x:v>
      </x:c>
      <x:c r="L796" s="19" t="n">
        <x:v>0.06906547602398747</x:v>
      </x:c>
      <x:c r="M796" s="19" t="n">
        <x:v>0.054466026583701255</x:v>
      </x:c>
      <x:c r="N796" s="19" t="n">
        <x:v>0.06821969800756392</x:v>
      </x:c>
      <x:c r="O796" s="19" t="n">
        <x:v>0.06501254952015074</x:v>
      </x:c>
      <x:c r="P796" s="19" t="n">
        <x:v>0.06022424170107911</x:v>
      </x:c>
      <x:c r="Q796" s="19" t="n">
        <x:v>0.059427920121485164</x:v>
      </x:c>
      <x:c r="R796" s="19" t="n">
        <x:v>0.06866482526955565</x:v>
      </x:c>
      <x:c r="S796" s="21" t="n">
        <x:v>9999.517950381938</x:v>
      </x:c>
      <x:c r="T796" s="21" t="n">
        <x:v>16048.303300245934</x:v>
      </x:c>
      <x:c r="U796" s="21" t="n">
        <x:v>19834.548657116426</x:v>
      </x:c>
      <x:c r="V796" s="21" t="n">
        <x:v>23848.214199837592</x:v>
      </x:c>
      <x:c r="W796" s="21" t="n">
        <x:v>28322.70624290426</x:v>
      </x:c>
      <x:c r="X796" s="21" t="n">
        <x:v>29996.539809412297</x:v>
      </x:c>
      <x:c r="Y796" s="21" t="n">
        <x:v>31317.962589898976</x:v>
      </x:c>
      <x:c r="Z796" s="21" t="n">
        <x:v>32329.56125305655</x:v>
      </x:c>
      <x:c r="AA796" s="21" t="n">
        <x:v>32998.603795387695</x:v>
      </x:c>
      <x:c r="AB796" s="21" t="n">
        <x:v>33313.14444654958</x:v>
      </x:c>
      <x:c r="AC796" s="21" t="n">
        <x:v>43451.92753897772</x:v>
      </x:c>
      <x:c r="AD796" s="25" t="n">
        <x:f>AC796*(1+Inputs!$C$14)*(1-Inputs!$C$14/Inputs!$C$15)</x:f>
        <x:v>34479.104502178816</x:v>
      </x:c>
      <x:c r="AE796" s="25" t="n">
        <x:f>AD796/(B796-Inputs!$C$14)</x:f>
        <x:v>728121.5187601696</x:v>
      </x:c>
      <x:c r="AF796" s="25" t="n">
        <x:f>S796/(1+B796)^1+T796/(1+B796)^2+U796/(1+B796)^3+V796/(1+B796)^4+W796/(1+B796)^5+X796/(1+B796)^6+Y796/(1+B796)^7+Z796/(1+B796)^8+AA796/(1+B796)^9+AB796/(1+B796)^10+AE796/(1+B796)^10</x:f>
        <x:v>490129.5894392131</x:v>
      </x:c>
      <x:c r="AG796" s="25" t="n">
        <x:f>(AF796+Inputs!$C$12)/Inputs!$C$13</x:f>
        <x:v>416.8959137249882</x:v>
      </x:c>
      <x:c r="AH796" s="25" t="n">
        <x:f>(S796+Inputs!$C$11)*Inputs!$C$8-Inputs!$C$11</x:f>
        <x:v>2809.5495055214014</x:v>
      </x:c>
      <x:c r="AI796" s="25" t="n">
        <x:f>Inputs!$C$12+AH796-Inputs!$C$10*Inputs!$C$13</x:f>
        <x:v>25127.464920721395</x:v>
      </x:c>
      <x:c r="AJ796" s="25" t="n">
        <x:f>(S796+Inputs!$C$11)*(1-Inputs!$C$8)</x:f>
        <x:v>7189.968444860538</x:v>
      </x:c>
      <x:c r="AK796" s="25" t="n">
        <x:f>AJ796/(1+B796)^(1-Inputs!$C$8)+T796/(1+B796)^(2-Inputs!$C$8)+U796/(1+B796)^(3-Inputs!$C$8)+V796/(1+B796)^(4-Inputs!$C$8)+W796/(1+B796)^(5-Inputs!$C$8)+X796/(1+B796)^(6-Inputs!$C$8)+Y796/(1+B796)^(7-Inputs!$C$8)+Z796/(1+B796)^(8-Inputs!$C$8)+AA796/(1+B796)^(9-Inputs!$C$8)+AB796/(1+B796)^(10-Inputs!$C$8)+AE796/(1+B796)^(10-Inputs!$C$8)</x:f>
        <x:v>505948.64926367573</x:v>
      </x:c>
      <x:c r="AL796" s="25" t="n">
        <x:f>(AK796+AI796)/Inputs!$C$13</x:f>
        <x:v>423.7601918437268</x:v>
      </x:c>
      <x:c r="AM796" s="26" t="n">
        <x:f>IF(AL796&gt;=Inputs!$C$7,1,0)</x:f>
        <x:v>1</x:v>
      </x:c>
      <x:c r="AN796" s="26" t="n">
        <x:f>IF(Inputs!$C$7&lt;=(1-Inputs!$C$16)*AL796,1,0)</x:f>
        <x:v>1</x:v>
      </x:c>
    </x:row>
    <x:row r="797" ht="20" customHeight="1">
      <x:c r="A797" s="16" t="n">
        <x:v>792</x:v>
      </x:c>
      <x:c r="B797" s="19" t="n">
        <x:v>0.09323857349666602</x:v>
      </x:c>
      <x:c r="C797" s="24" t="n">
        <x:v>0.9186564420218417</x:v>
      </x:c>
      <x:c r="D797" s="19" t="n">
        <x:v>0.03898449242056615</x:v>
      </x:c>
      <x:c r="E797" s="19" t="n">
        <x:v>0.03880136371143379</x:v>
      </x:c>
      <x:c r="F797" s="19" t="n">
        <x:v>-0.22898660984923142</x:v>
      </x:c>
      <x:c r="G797" s="19" t="n">
        <x:v>-0.08451016309922295</x:v>
      </x:c>
      <x:c r="H797" s="19" t="n">
        <x:v>0.6829544774835483</x:v>
      </x:c>
      <x:c r="I797" s="19" t="n">
        <x:v>0.06722920936495826</x:v>
      </x:c>
      <x:c r="J797" s="19" t="n">
        <x:v>0.053083773459828766</x:v>
      </x:c>
      <x:c r="K797" s="19" t="n">
        <x:v>0.06810465623716369</x:v>
      </x:c>
      <x:c r="L797" s="19" t="n">
        <x:v>0.05631588387297938</x:v>
      </x:c>
      <x:c r="M797" s="19" t="n">
        <x:v>0.056062147476312704</x:v>
      </x:c>
      <x:c r="N797" s="19" t="n">
        <x:v>0.06647241398980783</x:v>
      </x:c>
      <x:c r="O797" s="19" t="n">
        <x:v>0.061760007728263414</x:v>
      </x:c>
      <x:c r="P797" s="19" t="n">
        <x:v>0.060420737249893365</x:v>
      </x:c>
      <x:c r="Q797" s="19" t="n">
        <x:v>0.05359869484857995</x:v>
      </x:c>
      <x:c r="R797" s="19" t="n">
        <x:v>0.06277371658715197</x:v>
      </x:c>
      <x:c r="S797" s="21" t="n">
        <x:v>8493.927632190784</x:v>
      </x:c>
      <x:c r="T797" s="21" t="n">
        <x:v>14228.251414711123</x:v>
      </x:c>
      <x:c r="U797" s="21" t="n">
        <x:v>18261.55770085544</x:v>
      </x:c>
      <x:c r="V797" s="21" t="n">
        <x:v>22796.164877185136</x:v>
      </x:c>
      <x:c r="W797" s="21" t="n">
        <x:v>27872.146833717256</x:v>
      </x:c>
      <x:c r="X797" s="21" t="n">
        <x:v>29646.494734324286</x:v>
      </x:c>
      <x:c r="Y797" s="21" t="n">
        <x:v>30998.539121909693</x:v>
      </x:c>
      <x:c r="Z797" s="21" t="n">
        <x:v>32038.37773468944</x:v>
      </x:c>
      <x:c r="AA797" s="21" t="n">
        <x:v>32738.107950282498</x:v>
      </x:c>
      <x:c r="AB797" s="21" t="n">
        <x:v>33068.91800501</x:v>
      </x:c>
      <x:c r="AC797" s="21" t="n">
        <x:v>43133.3713108826</x:v>
      </x:c>
      <x:c r="AD797" s="25" t="n">
        <x:f>AC797*(1+Inputs!$C$14)*(1-Inputs!$C$14/Inputs!$C$15)</x:f>
        <x:v>34226.33013518534</x:v>
      </x:c>
      <x:c r="AE797" s="25" t="n">
        <x:f>AD797/(B797-Inputs!$C$14)</x:f>
        <x:v>587691.7664740654</x:v>
      </x:c>
      <x:c r="AF797" s="25" t="n">
        <x:f>S797/(1+B797)^1+T797/(1+B797)^2+U797/(1+B797)^3+V797/(1+B797)^4+W797/(1+B797)^5+X797/(1+B797)^6+Y797/(1+B797)^7+Z797/(1+B797)^8+AA797/(1+B797)^9+AB797/(1+B797)^10+AE797/(1+B797)^10</x:f>
        <x:v>386361.0258978382</x:v>
      </x:c>
      <x:c r="AG797" s="25" t="n">
        <x:f>(AF797+Inputs!$C$12)/Inputs!$C$13</x:f>
        <x:v>334.0961318873645</x:v>
      </x:c>
      <x:c r="AH797" s="25" t="n">
        <x:f>(S797+Inputs!$C$11)*Inputs!$C$8-Inputs!$C$11</x:f>
        <x:v>2104.1907537112993</x:v>
      </x:c>
      <x:c r="AI797" s="25" t="n">
        <x:f>Inputs!$C$12+AH797-Inputs!$C$10*Inputs!$C$13</x:f>
        <x:v>24422.106168911298</x:v>
      </x:c>
      <x:c r="AJ797" s="25" t="n">
        <x:f>(S797+Inputs!$C$11)*(1-Inputs!$C$8)</x:f>
        <x:v>6389.736878479485</x:v>
      </x:c>
      <x:c r="AK797" s="25" t="n">
        <x:f>AJ797/(1+B797)^(1-Inputs!$C$8)+T797/(1+B797)^(2-Inputs!$C$8)+U797/(1+B797)^(3-Inputs!$C$8)+V797/(1+B797)^(4-Inputs!$C$8)+W797/(1+B797)^(5-Inputs!$C$8)+X797/(1+B797)^(6-Inputs!$C$8)+Y797/(1+B797)^(7-Inputs!$C$8)+Z797/(1+B797)^(8-Inputs!$C$8)+AA797/(1+B797)^(9-Inputs!$C$8)+AB797/(1+B797)^(10-Inputs!$C$8)+AE797/(1+B797)^(10-Inputs!$C$8)</x:f>
        <x:v>400831.7084383605</x:v>
      </x:c>
      <x:c r="AL797" s="25" t="n">
        <x:f>(AK797+AI797)/Inputs!$C$13</x:f>
        <x:v>339.32167771658465</x:v>
      </x:c>
      <x:c r="AM797" s="26" t="n">
        <x:f>IF(AL797&gt;=Inputs!$C$7,1,0)</x:f>
        <x:v>1</x:v>
      </x:c>
      <x:c r="AN797" s="26" t="n">
        <x:f>IF(Inputs!$C$7&lt;=(1-Inputs!$C$16)*AL797,1,0)</x:f>
        <x:v>1</x:v>
      </x:c>
    </x:row>
    <x:row r="798" ht="20" customHeight="1">
      <x:c r="A798" s="16" t="n">
        <x:v>793</x:v>
      </x:c>
      <x:c r="B798" s="19" t="n">
        <x:v>0.09808831174825196</x:v>
      </x:c>
      <x:c r="C798" s="24" t="n">
        <x:v>0.35096334073537605</x:v>
      </x:c>
      <x:c r="D798" s="19" t="n">
        <x:v>0.01806916695230001</x:v>
      </x:c>
      <x:c r="E798" s="19" t="n">
        <x:v>0.05048859077371873</x:v>
      </x:c>
      <x:c r="F798" s="19" t="n">
        <x:v>-0.1414102888203604</x:v>
      </x:c>
      <x:c r="G798" s="19" t="n">
        <x:v>-0.06250059646968509</x:v>
      </x:c>
      <x:c r="H798" s="19" t="n">
        <x:v>0.9620153663291546</x:v>
      </x:c>
      <x:c r="I798" s="19" t="n">
        <x:v>0.07132563685214677</x:v>
      </x:c>
      <x:c r="J798" s="19" t="n">
        <x:v>0.07628122535090484</x:v>
      </x:c>
      <x:c r="K798" s="19" t="n">
        <x:v>0.07238251520320205</x:v>
      </x:c>
      <x:c r="L798" s="19" t="n">
        <x:v>0.07238171818058277</x:v>
      </x:c>
      <x:c r="M798" s="19" t="n">
        <x:v>0.07299808617459916</x:v>
      </x:c>
      <x:c r="N798" s="19" t="n">
        <x:v>0.0752233704829348</x:v>
      </x:c>
      <x:c r="O798" s="19" t="n">
        <x:v>0.07209388074008871</x:v>
      </x:c>
      <x:c r="P798" s="19" t="n">
        <x:v>0.07131802679131966</x:v>
      </x:c>
      <x:c r="Q798" s="19" t="n">
        <x:v>0.07008092290649642</x:v>
      </x:c>
      <x:c r="R798" s="19" t="n">
        <x:v>0.07472018863541621</x:v>
      </x:c>
      <x:c r="S798" s="21" t="n">
        <x:v>10163.510022700038</x:v>
      </x:c>
      <x:c r="T798" s="21" t="n">
        <x:v>15725.043545463472</x:v>
      </x:c>
      <x:c r="U798" s="21" t="n">
        <x:v>18882.620174381467</x:v>
      </x:c>
      <x:c r="V798" s="21" t="n">
        <x:v>22227.826838045516</x:v>
      </x:c>
      <x:c r="W798" s="21" t="n">
        <x:v>25881.624740618736</x:v>
      </x:c>
      <x:c r="X798" s="21" t="n">
        <x:v>27391.47426752811</x:v>
      </x:c>
      <x:c r="Y798" s="21" t="n">
        <x:v>28533.562203404268</x:v>
      </x:c>
      <x:c r="Z798" s="21" t="n">
        <x:v>29438.46955433706</x:v>
      </x:c>
      <x:c r="AA798" s="21" t="n">
        <x:v>30089.093074738284</x:v>
      </x:c>
      <x:c r="AB798" s="21" t="n">
        <x:v>30468.2108411277</x:v>
      </x:c>
      <x:c r="AC798" s="21" t="n">
        <x:v>39741.14457538395</x:v>
      </x:c>
      <x:c r="AD798" s="25" t="n">
        <x:f>AC798*(1+Inputs!$C$14)*(1-Inputs!$C$14/Inputs!$C$15)</x:f>
        <x:v>31534.598220567157</x:v>
      </x:c>
      <x:c r="AE798" s="25" t="n">
        <x:f>AD798/(B798-Inputs!$C$14)</x:f>
        <x:v>499848.50357706577</x:v>
      </x:c>
      <x:c r="AF798" s="25" t="n">
        <x:f>S798/(1+B798)^1+T798/(1+B798)^2+U798/(1+B798)^3+V798/(1+B798)^4+W798/(1+B798)^5+X798/(1+B798)^6+Y798/(1+B798)^7+Z798/(1+B798)^8+AA798/(1+B798)^9+AB798/(1+B798)^10+AE798/(1+B798)^10</x:f>
        <x:v>333437.47549532313</x:v>
      </x:c>
      <x:c r="AG798" s="25" t="n">
        <x:f>(AF798+Inputs!$C$12)/Inputs!$C$13</x:f>
        <x:v>291.86698003393735</x:v>
      </x:c>
      <x:c r="AH798" s="25" t="n">
        <x:f>(S798+Inputs!$C$11)*Inputs!$C$8-Inputs!$C$11</x:f>
        <x:v>2886.378668169059</x:v>
      </x:c>
      <x:c r="AI798" s="25" t="n">
        <x:f>Inputs!$C$12+AH798-Inputs!$C$10*Inputs!$C$13</x:f>
        <x:v>25204.29408336906</x:v>
      </x:c>
      <x:c r="AJ798" s="25" t="n">
        <x:f>(S798+Inputs!$C$11)*(1-Inputs!$C$8)</x:f>
        <x:v>7277.1313545309795</x:v>
      </x:c>
      <x:c r="AK798" s="25" t="n">
        <x:f>AJ798/(1+B798)^(1-Inputs!$C$8)+T798/(1+B798)^(2-Inputs!$C$8)+U798/(1+B798)^(3-Inputs!$C$8)+V798/(1+B798)^(4-Inputs!$C$8)+W798/(1+B798)^(5-Inputs!$C$8)+X798/(1+B798)^(6-Inputs!$C$8)+Y798/(1+B798)^(7-Inputs!$C$8)+Z798/(1+B798)^(8-Inputs!$C$8)+AA798/(1+B798)^(9-Inputs!$C$8)+AB798/(1+B798)^(10-Inputs!$C$8)+AE798/(1+B798)^(10-Inputs!$C$8)</x:f>
        <x:v>345633.23994407547</x:v>
      </x:c>
      <x:c r="AL798" s="25" t="n">
        <x:f>(AK798+AI798)/Inputs!$C$13</x:f>
        <x:v>295.90143552899667</x:v>
      </x:c>
      <x:c r="AM798" s="26" t="n">
        <x:f>IF(AL798&gt;=Inputs!$C$7,1,0)</x:f>
        <x:v>1</x:v>
      </x:c>
      <x:c r="AN798" s="26" t="n">
        <x:f>IF(Inputs!$C$7&lt;=(1-Inputs!$C$16)*AL798,1,0)</x:f>
        <x:v>0</x:v>
      </x:c>
    </x:row>
    <x:row r="799" ht="20" customHeight="1">
      <x:c r="A799" s="16" t="n">
        <x:v>794</x:v>
      </x:c>
      <x:c r="B799" s="19" t="n">
        <x:v>0.08709978002128671</x:v>
      </x:c>
      <x:c r="C799" s="24" t="n">
        <x:v>0.5141674268758436</x:v>
      </x:c>
      <x:c r="D799" s="19" t="n">
        <x:v>0.014432773623353512</x:v>
      </x:c>
      <x:c r="E799" s="19" t="n">
        <x:v>0.06800421271004183</x:v>
      </x:c>
      <x:c r="F799" s="19" t="n">
        <x:v>-0.17075506929457904</x:v>
      </x:c>
      <x:c r="G799" s="19" t="n">
        <x:v>-0.07377797202708905</x:v>
      </x:c>
      <x:c r="H799" s="19" t="n">
        <x:v>0.5191371813910166</x:v>
      </x:c>
      <x:c r="I799" s="19" t="n">
        <x:v>0.051347393425493236</x:v>
      </x:c>
      <x:c r="J799" s="19" t="n">
        <x:v>0.0682509054047398</x:v>
      </x:c>
      <x:c r="K799" s="19" t="n">
        <x:v>0.06031935103513092</x:v>
      </x:c>
      <x:c r="L799" s="19" t="n">
        <x:v>0.06583533035533606</x:v>
      </x:c>
      <x:c r="M799" s="19" t="n">
        <x:v>0.06282337807755198</x:v>
      </x:c>
      <x:c r="N799" s="19" t="n">
        <x:v>0.06613549811682447</x:v>
      </x:c>
      <x:c r="O799" s="19" t="n">
        <x:v>0.05715847848826684</x:v>
      </x:c>
      <x:c r="P799" s="19" t="n">
        <x:v>0.07129224489586591</x:v>
      </x:c>
      <x:c r="Q799" s="19" t="n">
        <x:v>0.06148609965176206</x:v>
      </x:c>
      <x:c r="R799" s="19" t="n">
        <x:v>0.05724143233424343</x:v>
      </x:c>
      <x:c r="S799" s="21" t="n">
        <x:v>9589.060534498592</x:v>
      </x:c>
      <x:c r="T799" s="21" t="n">
        <x:v>15151.243988428856</x:v>
      </x:c>
      <x:c r="U799" s="21" t="n">
        <x:v>18498.493990887182</x:v>
      </x:c>
      <x:c r="V799" s="21" t="n">
        <x:v>22036.297165343454</x:v>
      </x:c>
      <x:c r="W799" s="21" t="n">
        <x:v>26034.36081624439</x:v>
      </x:c>
      <x:c r="X799" s="21" t="n">
        <x:v>27689.513513831735</x:v>
      </x:c>
      <x:c r="Y799" s="21" t="n">
        <x:v>29001.86674028358</x:v>
      </x:c>
      <x:c r="Z799" s="21" t="n">
        <x:v>30023.70463847678</x:v>
      </x:c>
      <x:c r="AA799" s="21" t="n">
        <x:v>30764.197282385598</x:v>
      </x:c>
      <x:c r="AB799" s="21" t="n">
        <x:v>31149.018702936057</x:v>
      </x:c>
      <x:c r="AC799" s="21" t="n">
        <x:v>40629.154829916595</x:v>
      </x:c>
      <x:c r="AD799" s="25" t="n">
        <x:f>AC799*(1+Inputs!$C$14)*(1-Inputs!$C$14/Inputs!$C$15)</x:f>
        <x:v>32239.23435753881</x:v>
      </x:c>
      <x:c r="AE799" s="25" t="n">
        <x:f>AD799/(B799-Inputs!$C$14)</x:f>
        <x:v>618797.8978868364</x:v>
      </x:c>
      <x:c r="AF799" s="25" t="n">
        <x:f>S799/(1+B799)^1+T799/(1+B799)^2+U799/(1+B799)^3+V799/(1+B799)^4+W799/(1+B799)^5+X799/(1+B799)^6+Y799/(1+B799)^7+Z799/(1+B799)^8+AA799/(1+B799)^9+AB799/(1+B799)^10+AE799/(1+B799)^10</x:f>
        <x:v>413764.6819028755</x:v>
      </x:c>
      <x:c r="AG799" s="25" t="n">
        <x:f>(AF799+Inputs!$C$12)/Inputs!$C$13</x:f>
        <x:v>355.9622603306446</x:v>
      </x:c>
      <x:c r="AH799" s="25" t="n">
        <x:f>(S799+Inputs!$C$11)*Inputs!$C$8-Inputs!$C$11</x:f>
        <x:v>2617.253017532217</x:v>
      </x:c>
      <x:c r="AI799" s="25" t="n">
        <x:f>Inputs!$C$12+AH799-Inputs!$C$10*Inputs!$C$13</x:f>
        <x:v>24935.168432732215</x:v>
      </x:c>
      <x:c r="AJ799" s="25" t="n">
        <x:f>(S799+Inputs!$C$11)*(1-Inputs!$C$8)</x:f>
        <x:v>6971.807516966375</x:v>
      </x:c>
      <x:c r="AK799" s="25" t="n">
        <x:f>AJ799/(1+B799)^(1-Inputs!$C$8)+T799/(1+B799)^(2-Inputs!$C$8)+U799/(1+B799)^(3-Inputs!$C$8)+V799/(1+B799)^(4-Inputs!$C$8)+W799/(1+B799)^(5-Inputs!$C$8)+X799/(1+B799)^(6-Inputs!$C$8)+Y799/(1+B799)^(7-Inputs!$C$8)+Z799/(1+B799)^(8-Inputs!$C$8)+AA799/(1+B799)^(9-Inputs!$C$8)+AB799/(1+B799)^(10-Inputs!$C$8)+AE799/(1+B799)^(10-Inputs!$C$8)</x:f>
        <x:v>427770.66086507356</x:v>
      </x:c>
      <x:c r="AL799" s="25" t="n">
        <x:f>(AK799+AI799)/Inputs!$C$13</x:f>
        <x:v>361.22639288085645</x:v>
      </x:c>
      <x:c r="AM799" s="26" t="n">
        <x:f>IF(AL799&gt;=Inputs!$C$7,1,0)</x:f>
        <x:v>1</x:v>
      </x:c>
      <x:c r="AN799" s="26" t="n">
        <x:f>IF(Inputs!$C$7&lt;=(1-Inputs!$C$16)*AL799,1,0)</x:f>
        <x:v>1</x:v>
      </x:c>
    </x:row>
    <x:row r="800" ht="20" customHeight="1">
      <x:c r="A800" s="16" t="n">
        <x:v>795</x:v>
      </x:c>
      <x:c r="B800" s="19" t="n">
        <x:v>0.08291604749647544</x:v>
      </x:c>
      <x:c r="C800" s="24" t="n">
        <x:v>0.5853542845061099</x:v>
      </x:c>
      <x:c r="D800" s="19" t="n">
        <x:v>0.045795326169901784</x:v>
      </x:c>
      <x:c r="E800" s="19" t="n">
        <x:v>0.04976917577302487</x:v>
      </x:c>
      <x:c r="F800" s="19" t="n">
        <x:v>-0.19309233132218995</x:v>
      </x:c>
      <x:c r="G800" s="19" t="n">
        <x:v>-0.10187854585117691</x:v>
      </x:c>
      <x:c r="H800" s="19" t="n">
        <x:v>0.667664504597866</x:v>
      </x:c>
      <x:c r="I800" s="19" t="n">
        <x:v>0.056428710810704386</x:v>
      </x:c>
      <x:c r="J800" s="19" t="n">
        <x:v>0.05933082626783403</x:v>
      </x:c>
      <x:c r="K800" s="19" t="n">
        <x:v>0.05098101093176979</x:v>
      </x:c>
      <x:c r="L800" s="19" t="n">
        <x:v>0.05699034615414916</x:v>
      </x:c>
      <x:c r="M800" s="19" t="n">
        <x:v>0.06340785954189074</x:v>
      </x:c>
      <x:c r="N800" s="19" t="n">
        <x:v>0.058578102413640636</x:v>
      </x:c>
      <x:c r="O800" s="19" t="n">
        <x:v>0.06450555714185725</x:v>
      </x:c>
      <x:c r="P800" s="19" t="n">
        <x:v>0.05540688726115718</x:v>
      </x:c>
      <x:c r="Q800" s="19" t="n">
        <x:v>0.059079191470121944</x:v>
      </x:c>
      <x:c r="R800" s="19" t="n">
        <x:v>0.059372737904526504</x:v>
      </x:c>
      <x:c r="S800" s="21" t="n">
        <x:v>9087.440186749905</x:v>
      </x:c>
      <x:c r="T800" s="21" t="n">
        <x:v>14838.071521069467</x:v>
      </x:c>
      <x:c r="U800" s="21" t="n">
        <x:v>18732.884243183435</x:v>
      </x:c>
      <x:c r="V800" s="21" t="n">
        <x:v>22947.30377532408</x:v>
      </x:c>
      <x:c r="W800" s="21" t="n">
        <x:v>27765.976679851312</x:v>
      </x:c>
      <x:c r="X800" s="21" t="n">
        <x:v>29800.37852319186</x:v>
      </x:c>
      <x:c r="Y800" s="21" t="n">
        <x:v>31355.079856840115</x:v>
      </x:c>
      <x:c r="Z800" s="21" t="n">
        <x:v>32571.765373020487</x:v>
      </x:c>
      <x:c r="AA800" s="21" t="n">
        <x:v>33366.33368887501</x:v>
      </x:c>
      <x:c r="AB800" s="21" t="n">
        <x:v>33728.19446970386</x:v>
      </x:c>
      <x:c r="AC800" s="21" t="n">
        <x:v>43993.29713439635</x:v>
      </x:c>
      <x:c r="AD800" s="25" t="n">
        <x:f>AC800*(1+Inputs!$C$14)*(1-Inputs!$C$14/Inputs!$C$15)</x:f>
        <x:v>34908.6812761435</x:v>
      </x:c>
      <x:c r="AE800" s="25" t="n">
        <x:f>AD800/(B800-Inputs!$C$14)</x:f>
        <x:v>728538.4145825317</x:v>
      </x:c>
      <x:c r="AF800" s="25" t="n">
        <x:f>S800/(1+B800)^1+T800/(1+B800)^2+U800/(1+B800)^3+V800/(1+B800)^4+W800/(1+B800)^5+X800/(1+B800)^6+Y800/(1+B800)^7+Z800/(1+B800)^8+AA800/(1+B800)^9+AB800/(1+B800)^10+AE800/(1+B800)^10</x:f>
        <x:v>484753.6784195274</x:v>
      </x:c>
      <x:c r="AG800" s="25" t="n">
        <x:f>(AF800+Inputs!$C$12)/Inputs!$C$13</x:f>
        <x:v>412.6063269328286</x:v>
      </x:c>
      <x:c r="AH800" s="25" t="n">
        <x:f>(S800+Inputs!$C$11)*Inputs!$C$8-Inputs!$C$11</x:f>
        <x:v>2382.2473203677646</x:v>
      </x:c>
      <x:c r="AI800" s="25" t="n">
        <x:f>Inputs!$C$12+AH800-Inputs!$C$10*Inputs!$C$13</x:f>
        <x:v>24700.162735567763</x:v>
      </x:c>
      <x:c r="AJ800" s="25" t="n">
        <x:f>(S800+Inputs!$C$11)*(1-Inputs!$C$8)</x:f>
        <x:v>6705.192866382142</x:v>
      </x:c>
      <x:c r="AK800" s="25" t="n">
        <x:f>AJ800/(1+B800)^(1-Inputs!$C$8)+T800/(1+B800)^(2-Inputs!$C$8)+U800/(1+B800)^(3-Inputs!$C$8)+V800/(1+B800)^(4-Inputs!$C$8)+W800/(1+B800)^(5-Inputs!$C$8)+X800/(1+B800)^(6-Inputs!$C$8)+Y800/(1+B800)^(7-Inputs!$C$8)+Z800/(1+B800)^(8-Inputs!$C$8)+AA800/(1+B800)^(9-Inputs!$C$8)+AB800/(1+B800)^(10-Inputs!$C$8)+AE800/(1+B800)^(10-Inputs!$C$8)</x:f>
        <x:v>500902.49168584077</x:v>
      </x:c>
      <x:c r="AL800" s="25" t="n">
        <x:f>(AK800+AI800)/Inputs!$C$13</x:f>
        <x:v>419.3927682348246</x:v>
      </x:c>
      <x:c r="AM800" s="26" t="n">
        <x:f>IF(AL800&gt;=Inputs!$C$7,1,0)</x:f>
        <x:v>1</x:v>
      </x:c>
      <x:c r="AN800" s="26" t="n">
        <x:f>IF(Inputs!$C$7&lt;=(1-Inputs!$C$16)*AL800,1,0)</x:f>
        <x:v>1</x:v>
      </x:c>
    </x:row>
    <x:row r="801" ht="20" customHeight="1">
      <x:c r="A801" s="16" t="n">
        <x:v>796</x:v>
      </x:c>
      <x:c r="B801" s="19" t="n">
        <x:v>0.074777172924265</x:v>
      </x:c>
      <x:c r="C801" s="24" t="n">
        <x:v>0.4886493301807775</x:v>
      </x:c>
      <x:c r="D801" s="19" t="n">
        <x:v>0.029385378889575976</x:v>
      </x:c>
      <x:c r="E801" s="19" t="n">
        <x:v>0.03611071358667999</x:v>
      </x:c>
      <x:c r="F801" s="19" t="n">
        <x:v>-0.1316331923921655</x:v>
      </x:c>
      <x:c r="G801" s="19" t="n">
        <x:v>-0.07305409204906084</x:v>
      </x:c>
      <x:c r="H801" s="19" t="n">
        <x:v>0.5633956947230843</x:v>
      </x:c>
      <x:c r="I801" s="19" t="n">
        <x:v>0.07333522947165534</x:v>
      </x:c>
      <x:c r="J801" s="19" t="n">
        <x:v>0.0658230205047505</x:v>
      </x:c>
      <x:c r="K801" s="19" t="n">
        <x:v>0.0626390460280561</x:v>
      </x:c>
      <x:c r="L801" s="19" t="n">
        <x:v>0.06862718570678566</x:v>
      </x:c>
      <x:c r="M801" s="19" t="n">
        <x:v>0.06665583189757968</x:v>
      </x:c>
      <x:c r="N801" s="19" t="n">
        <x:v>0.0596389788681779</x:v>
      </x:c>
      <x:c r="O801" s="19" t="n">
        <x:v>0.07011781336558784</x:v>
      </x:c>
      <x:c r="P801" s="19" t="n">
        <x:v>0.0685186245559828</x:v>
      </x:c>
      <x:c r="Q801" s="19" t="n">
        <x:v>0.06363409468499072</x:v>
      </x:c>
      <x:c r="R801" s="19" t="n">
        <x:v>0.0766252635759713</x:v>
      </x:c>
      <x:c r="S801" s="21" t="n">
        <x:v>10227.329177636815</x:v>
      </x:c>
      <x:c r="T801" s="21" t="n">
        <x:v>15870.361477349343</x:v>
      </x:c>
      <x:c r="U801" s="21" t="n">
        <x:v>18858.437905185347</x:v>
      </x:c>
      <x:c r="V801" s="21" t="n">
        <x:v>21926.769267641554</x:v>
      </x:c>
      <x:c r="W801" s="21" t="n">
        <x:v>25356.13138192191</x:v>
      </x:c>
      <x:c r="X801" s="21" t="n">
        <x:v>26711.73539698053</x:v>
      </x:c>
      <x:c r="Y801" s="21" t="n">
        <x:v>27775.389023922813</x:v>
      </x:c>
      <x:c r="Z801" s="21" t="n">
        <x:v>28661.128472846263</x:v>
      </x:c>
      <x:c r="AA801" s="21" t="n">
        <x:v>29302.259364702746</x:v>
      </x:c>
      <x:c r="AB801" s="21" t="n">
        <x:v>29680.653016707867</x:v>
      </x:c>
      <x:c r="AC801" s="21" t="n">
        <x:v>38713.895239184174</x:v>
      </x:c>
      <x:c r="AD801" s="25" t="n">
        <x:f>AC801*(1+Inputs!$C$14)*(1-Inputs!$C$14/Inputs!$C$15)</x:f>
        <x:v>30719.475872292638</x:v>
      </x:c>
      <x:c r="AE801" s="25" t="n">
        <x:f>AD801/(B801-Inputs!$C$14)</x:f>
        <x:v>772289.069682804</x:v>
      </x:c>
      <x:c r="AF801" s="25" t="n">
        <x:f>S801/(1+B801)^1+T801/(1+B801)^2+U801/(1+B801)^3+V801/(1+B801)^4+W801/(1+B801)^5+X801/(1+B801)^6+Y801/(1+B801)^7+Z801/(1+B801)^8+AA801/(1+B801)^9+AB801/(1+B801)^10+AE801/(1+B801)^10</x:f>
        <x:v>527980.3344543446</x:v>
      </x:c>
      <x:c r="AG801" s="25" t="n">
        <x:f>(AF801+Inputs!$C$12)/Inputs!$C$13</x:f>
        <x:v>447.0980609137637</x:v>
      </x:c>
      <x:c r="AH801" s="25" t="n">
        <x:f>(S801+Inputs!$C$11)*Inputs!$C$8-Inputs!$C$11</x:f>
        <x:v>2916.277505139439</x:v>
      </x:c>
      <x:c r="AI801" s="25" t="n">
        <x:f>Inputs!$C$12+AH801-Inputs!$C$10*Inputs!$C$13</x:f>
        <x:v>25234.19292033944</x:v>
      </x:c>
      <x:c r="AJ801" s="25" t="n">
        <x:f>(S801+Inputs!$C$11)*(1-Inputs!$C$8)</x:f>
        <x:v>7311.051672497376</x:v>
      </x:c>
      <x:c r="AK801" s="25" t="n">
        <x:f>AJ801/(1+B801)^(1-Inputs!$C$8)+T801/(1+B801)^(2-Inputs!$C$8)+U801/(1+B801)^(3-Inputs!$C$8)+V801/(1+B801)^(4-Inputs!$C$8)+W801/(1+B801)^(5-Inputs!$C$8)+X801/(1+B801)^(6-Inputs!$C$8)+Y801/(1+B801)^(7-Inputs!$C$8)+Z801/(1+B801)^(8-Inputs!$C$8)+AA801/(1+B801)^(9-Inputs!$C$8)+AB801/(1+B801)^(10-Inputs!$C$8)+AE801/(1+B801)^(10-Inputs!$C$8)</x:f>
        <x:v>543316.0719903619</x:v>
      </x:c>
      <x:c r="AL801" s="25" t="n">
        <x:f>(AK801+AI801)/Inputs!$C$13</x:f>
        <x:v>453.66184412448746</x:v>
      </x:c>
      <x:c r="AM801" s="26" t="n">
        <x:f>IF(AL801&gt;=Inputs!$C$7,1,0)</x:f>
        <x:v>1</x:v>
      </x:c>
      <x:c r="AN801" s="26" t="n">
        <x:f>IF(Inputs!$C$7&lt;=(1-Inputs!$C$16)*AL801,1,0)</x:f>
        <x:v>1</x:v>
      </x:c>
    </x:row>
    <x:row r="802" ht="20" customHeight="1">
      <x:c r="A802" s="16" t="n">
        <x:v>797</x:v>
      </x:c>
      <x:c r="B802" s="19" t="n">
        <x:v>0.09086011279420245</x:v>
      </x:c>
      <x:c r="C802" s="24" t="n">
        <x:v>0.40820195414497107</x:v>
      </x:c>
      <x:c r="D802" s="19" t="n">
        <x:v>0.03858740602268967</x:v>
      </x:c>
      <x:c r="E802" s="19" t="n">
        <x:v>0.04887491956611399</x:v>
      </x:c>
      <x:c r="F802" s="19" t="n">
        <x:v>-0.17179847720459407</x:v>
      </x:c>
      <x:c r="G802" s="19" t="n">
        <x:v>-0.07471367438222784</x:v>
      </x:c>
      <x:c r="H802" s="19" t="n">
        <x:v>0.7381487937687723</x:v>
      </x:c>
      <x:c r="I802" s="19" t="n">
        <x:v>0.0544441130106577</x:v>
      </x:c>
      <x:c r="J802" s="19" t="n">
        <x:v>0.056746516254703463</x:v>
      </x:c>
      <x:c r="K802" s="19" t="n">
        <x:v>0.06283074257644672</x:v>
      </x:c>
      <x:c r="L802" s="19" t="n">
        <x:v>0.05479956422712917</x:v>
      </x:c>
      <x:c r="M802" s="19" t="n">
        <x:v>0.06155813388730508</x:v>
      </x:c>
      <x:c r="N802" s="19" t="n">
        <x:v>0.061984234359118776</x:v>
      </x:c>
      <x:c r="O802" s="19" t="n">
        <x:v>0.05502671610301946</x:v>
      </x:c>
      <x:c r="P802" s="19" t="n">
        <x:v>0.04806317112207239</x:v>
      </x:c>
      <x:c r="Q802" s="19" t="n">
        <x:v>0.04934486305592031</x:v>
      </x:c>
      <x:c r="R802" s="19" t="n">
        <x:v>0.04990068873968426</x:v>
      </x:c>
      <x:c r="S802" s="21" t="n">
        <x:v>9588.248533979826</x:v>
      </x:c>
      <x:c r="T802" s="21" t="n">
        <x:v>15169.894866609073</x:v>
      </x:c>
      <x:c r="U802" s="21" t="n">
        <x:v>18632.663827482447</x:v>
      </x:c>
      <x:c r="V802" s="21" t="n">
        <x:v>22392.61604685544</x:v>
      </x:c>
      <x:c r="W802" s="21" t="n">
        <x:v>26569.351477199354</x:v>
      </x:c>
      <x:c r="X802" s="21" t="n">
        <x:v>28382.827456547322</x:v>
      </x:c>
      <x:c r="Y802" s="21" t="n">
        <x:v>29769.278378956875</x:v>
      </x:c>
      <x:c r="Z802" s="21" t="n">
        <x:v>30835.51221106513</x:v>
      </x:c>
      <x:c r="AA802" s="21" t="n">
        <x:v>31557.031519038916</x:v>
      </x:c>
      <x:c r="AB802" s="21" t="n">
        <x:v>31925.360396161526</x:v>
      </x:c>
      <x:c r="AC802" s="21" t="n">
        <x:v>41641.7744297759</x:v>
      </x:c>
      <x:c r="AD802" s="25" t="n">
        <x:f>AC802*(1+Inputs!$C$14)*(1-Inputs!$C$14/Inputs!$C$15)</x:f>
        <x:v>33042.74801002717</x:v>
      </x:c>
      <x:c r="AE802" s="25" t="n">
        <x:f>AD802/(B802-Inputs!$C$14)</x:f>
        <x:v>591526.6969073607</x:v>
      </x:c>
      <x:c r="AF802" s="25" t="n">
        <x:f>S802/(1+B802)^1+T802/(1+B802)^2+U802/(1+B802)^3+V802/(1+B802)^4+W802/(1+B802)^5+X802/(1+B802)^6+Y802/(1+B802)^7+Z802/(1+B802)^8+AA802/(1+B802)^9+AB802/(1+B802)^10+AE802/(1+B802)^10</x:f>
        <x:v>393033.00521138846</x:v>
      </x:c>
      <x:c r="AG802" s="25" t="n">
        <x:f>(AF802+Inputs!$C$12)/Inputs!$C$13</x:f>
        <x:v>339.41988710506905</x:v>
      </x:c>
      <x:c r="AH802" s="25" t="n">
        <x:f>(S802+Inputs!$C$11)*Inputs!$C$8-Inputs!$C$11</x:f>
        <x:v>2616.872600850823</x:v>
      </x:c>
      <x:c r="AI802" s="25" t="n">
        <x:f>Inputs!$C$12+AH802-Inputs!$C$10*Inputs!$C$13</x:f>
        <x:v>24934.78801605082</x:v>
      </x:c>
      <x:c r="AJ802" s="25" t="n">
        <x:f>(S802+Inputs!$C$11)*(1-Inputs!$C$8)</x:f>
        <x:v>6971.375933129004</x:v>
      </x:c>
      <x:c r="AK802" s="25" t="n">
        <x:f>AJ802/(1+B802)^(1-Inputs!$C$8)+T802/(1+B802)^(2-Inputs!$C$8)+U802/(1+B802)^(3-Inputs!$C$8)+V802/(1+B802)^(4-Inputs!$C$8)+W802/(1+B802)^(5-Inputs!$C$8)+X802/(1+B802)^(6-Inputs!$C$8)+Y802/(1+B802)^(7-Inputs!$C$8)+Z802/(1+B802)^(8-Inputs!$C$8)+AA802/(1+B802)^(9-Inputs!$C$8)+AB802/(1+B802)^(10-Inputs!$C$8)+AE802/(1+B802)^(10-Inputs!$C$8)</x:f>
        <x:v>406878.457273189</x:v>
      </x:c>
      <x:c r="AL802" s="25" t="n">
        <x:f>(AK802+AI802)/Inputs!$C$13</x:f>
        <x:v>344.5556272954416</x:v>
      </x:c>
      <x:c r="AM802" s="26" t="n">
        <x:f>IF(AL802&gt;=Inputs!$C$7,1,0)</x:f>
        <x:v>1</x:v>
      </x:c>
      <x:c r="AN802" s="26" t="n">
        <x:f>IF(Inputs!$C$7&lt;=(1-Inputs!$C$16)*AL802,1,0)</x:f>
        <x:v>1</x:v>
      </x:c>
    </x:row>
    <x:row r="803" ht="20" customHeight="1">
      <x:c r="A803" s="16" t="n">
        <x:v>798</x:v>
      </x:c>
      <x:c r="B803" s="19" t="n">
        <x:v>0.08554229738178003</x:v>
      </x:c>
      <x:c r="C803" s="24" t="n">
        <x:v>0.4288465325199411</x:v>
      </x:c>
      <x:c r="D803" s="19" t="n">
        <x:v>0.043025644496437115</x:v>
      </x:c>
      <x:c r="E803" s="19" t="n">
        <x:v>0.034297600699829615</x:v>
      </x:c>
      <x:c r="F803" s="19" t="n">
        <x:v>-0.1320857119682944</x:v>
      </x:c>
      <x:c r="G803" s="19" t="n">
        <x:v>-0.0657874942192376</x:v>
      </x:c>
      <x:c r="H803" s="19" t="n">
        <x:v>0.5548201812763125</x:v>
      </x:c>
      <x:c r="I803" s="19" t="n">
        <x:v>0.0517957794761935</x:v>
      </x:c>
      <x:c r="J803" s="19" t="n">
        <x:v>0.057130349846423775</x:v>
      </x:c>
      <x:c r="K803" s="19" t="n">
        <x:v>0.06499868382665114</x:v>
      </x:c>
      <x:c r="L803" s="19" t="n">
        <x:v>0.05391820138186518</x:v>
      </x:c>
      <x:c r="M803" s="19" t="n">
        <x:v>0.051265171181950106</x:v>
      </x:c>
      <x:c r="N803" s="19" t="n">
        <x:v>0.06244344227774832</x:v>
      </x:c>
      <x:c r="O803" s="19" t="n">
        <x:v>0.0577896821414572</x:v>
      </x:c>
      <x:c r="P803" s="19" t="n">
        <x:v>0.06071664679222863</x:v>
      </x:c>
      <x:c r="Q803" s="19" t="n">
        <x:v>0.05396442650062113</x:v>
      </x:c>
      <x:c r="R803" s="19" t="n">
        <x:v>0.05494131095383978</x:v>
      </x:c>
      <x:c r="S803" s="21" t="n">
        <x:v>10300.72179426829</x:v>
      </x:c>
      <x:c r="T803" s="21" t="n">
        <x:v>15920.732967314709</x:v>
      </x:c>
      <x:c r="U803" s="21" t="n">
        <x:v>18974.241827773512</x:v>
      </x:c>
      <x:c r="V803" s="21" t="n">
        <x:v>22179.884509896747</x:v>
      </x:c>
      <x:c r="W803" s="21" t="n">
        <x:v>25706.29303207719</x:v>
      </x:c>
      <x:c r="X803" s="21" t="n">
        <x:v>27201.09724149073</x:v>
      </x:c>
      <x:c r="Y803" s="21" t="n">
        <x:v>28427.78866702919</x:v>
      </x:c>
      <x:c r="Z803" s="21" t="n">
        <x:v>29392.70091215119</x:v>
      </x:c>
      <x:c r="AA803" s="21" t="n">
        <x:v>30080.50874183131</x:v>
      </x:c>
      <x:c r="AB803" s="21" t="n">
        <x:v>30455.12217733072</x:v>
      </x:c>
      <x:c r="AC803" s="21" t="n">
        <x:v>39724.072405213985</x:v>
      </x:c>
      <x:c r="AD803" s="25" t="n">
        <x:f>AC803*(1+Inputs!$C$14)*(1-Inputs!$C$14/Inputs!$C$15)</x:f>
        <x:v>31521.05145353729</x:v>
      </x:c>
      <x:c r="AE803" s="25" t="n">
        <x:f>AD803/(B803-Inputs!$C$14)</x:f>
        <x:v>623656.8792161851</x:v>
      </x:c>
      <x:c r="AF803" s="25" t="n">
        <x:f>S803/(1+B803)^1+T803/(1+B803)^2+U803/(1+B803)^3+V803/(1+B803)^4+W803/(1+B803)^5+X803/(1+B803)^6+Y803/(1+B803)^7+Z803/(1+B803)^8+AA803/(1+B803)^9+AB803/(1+B803)^10+AE803/(1+B803)^10</x:f>
        <x:v>420959.6197394153</x:v>
      </x:c>
      <x:c r="AG803" s="25" t="n">
        <x:f>(AF803+Inputs!$C$12)/Inputs!$C$13</x:f>
        <x:v>361.7032984916212</x:v>
      </x:c>
      <x:c r="AH803" s="25" t="n">
        <x:f>(S803+Inputs!$C$11)*Inputs!$C$8-Inputs!$C$11</x:f>
        <x:v>2950.66144334213</x:v>
      </x:c>
      <x:c r="AI803" s="25" t="n">
        <x:f>Inputs!$C$12+AH803-Inputs!$C$10*Inputs!$C$13</x:f>
        <x:v>25268.576858542125</x:v>
      </x:c>
      <x:c r="AJ803" s="25" t="n">
        <x:f>(S803+Inputs!$C$11)*(1-Inputs!$C$8)</x:f>
        <x:v>7350.06035092616</x:v>
      </x:c>
      <x:c r="AK803" s="25" t="n">
        <x:f>AJ803/(1+B803)^(1-Inputs!$C$8)+T803/(1+B803)^(2-Inputs!$C$8)+U803/(1+B803)^(3-Inputs!$C$8)+V803/(1+B803)^(4-Inputs!$C$8)+W803/(1+B803)^(5-Inputs!$C$8)+X803/(1+B803)^(6-Inputs!$C$8)+Y803/(1+B803)^(7-Inputs!$C$8)+Z803/(1+B803)^(8-Inputs!$C$8)+AA803/(1+B803)^(9-Inputs!$C$8)+AB803/(1+B803)^(10-Inputs!$C$8)+AE803/(1+B803)^(10-Inputs!$C$8)</x:f>
        <x:v>434637.6615594538</x:v>
      </x:c>
      <x:c r="AL803" s="25" t="n">
        <x:f>(AK803+AI803)/Inputs!$C$13</x:f>
        <x:v>366.97179672906196</x:v>
      </x:c>
      <x:c r="AM803" s="26" t="n">
        <x:f>IF(AL803&gt;=Inputs!$C$7,1,0)</x:f>
        <x:v>1</x:v>
      </x:c>
      <x:c r="AN803" s="26" t="n">
        <x:f>IF(Inputs!$C$7&lt;=(1-Inputs!$C$16)*AL803,1,0)</x:f>
        <x:v>1</x:v>
      </x:c>
    </x:row>
    <x:row r="804" ht="20" customHeight="1">
      <x:c r="A804" s="16" t="n">
        <x:v>799</x:v>
      </x:c>
      <x:c r="B804" s="19" t="n">
        <x:v>0.08161551900620752</x:v>
      </x:c>
      <x:c r="C804" s="24" t="n">
        <x:v>0.42728306945227246</x:v>
      </x:c>
      <x:c r="D804" s="19" t="n">
        <x:v>0.021285043048608544</x:v>
      </x:c>
      <x:c r="E804" s="19" t="n">
        <x:v>0.04107481004727134</x:v>
      </x:c>
      <x:c r="F804" s="19" t="n">
        <x:v>-0.24187881647190923</x:v>
      </x:c>
      <x:c r="G804" s="19" t="n">
        <x:v>-0.04925207314859506</x:v>
      </x:c>
      <x:c r="H804" s="19" t="n">
        <x:v>0.867441061659548</x:v>
      </x:c>
      <x:c r="I804" s="19" t="n">
        <x:v>0.0736651189291149</x:v>
      </x:c>
      <x:c r="J804" s="19" t="n">
        <x:v>0.06697006492359492</x:v>
      </x:c>
      <x:c r="K804" s="19" t="n">
        <x:v>0.06651967417593027</x:v>
      </x:c>
      <x:c r="L804" s="19" t="n">
        <x:v>0.06583090774861261</x:v>
      </x:c>
      <x:c r="M804" s="19" t="n">
        <x:v>0.0688875981625722</x:v>
      </x:c>
      <x:c r="N804" s="19" t="n">
        <x:v>0.05695787354234312</x:v>
      </x:c>
      <x:c r="O804" s="19" t="n">
        <x:v>0.05846924522489985</x:v>
      </x:c>
      <x:c r="P804" s="19" t="n">
        <x:v>0.06705337769513903</x:v>
      </x:c>
      <x:c r="Q804" s="19" t="n">
        <x:v>0.06530407779088024</x:v>
      </x:c>
      <x:c r="R804" s="19" t="n">
        <x:v>0.06094453837212427</x:v>
      </x:c>
      <x:c r="S804" s="21" t="n">
        <x:v>8418.877117800086</x:v>
      </x:c>
      <x:c r="T804" s="21" t="n">
        <x:v>13574.458672491957</x:v>
      </x:c>
      <x:c r="U804" s="21" t="n">
        <x:v>17005.155396738362</x:v>
      </x:c>
      <x:c r="V804" s="21" t="n">
        <x:v>20839.802815995936</x:v>
      </x:c>
      <x:c r="W804" s="21" t="n">
        <x:v>25020.30858520382</x:v>
      </x:c>
      <x:c r="X804" s="21" t="n">
        <x:v>26500.95248627404</x:v>
      </x:c>
      <x:c r="Y804" s="21" t="n">
        <x:v>27505.710192632996</x:v>
      </x:c>
      <x:c r="Z804" s="21" t="n">
        <x:v>28334.570727091017</x:v>
      </x:c>
      <x:c r="AA804" s="21" t="n">
        <x:v>28971.00042951668</x:v>
      </x:c>
      <x:c r="AB804" s="21" t="n">
        <x:v>29372.757661027183</x:v>
      </x:c>
      <x:c r="AC804" s="21" t="n">
        <x:v>38312.29260133981</x:v>
      </x:c>
      <x:c r="AD804" s="25" t="n">
        <x:f>AC804*(1+Inputs!$C$14)*(1-Inputs!$C$14/Inputs!$C$15)</x:f>
        <x:v>30400.804179163133</x:v>
      </x:c>
      <x:c r="AE804" s="25" t="n">
        <x:f>AD804/(B804-Inputs!$C$14)</x:f>
        <x:v>652160.5857292898</x:v>
      </x:c>
      <x:c r="AF804" s="25" t="n">
        <x:f>S804/(1+B804)^1+T804/(1+B804)^2+U804/(1+B804)^3+V804/(1+B804)^4+W804/(1+B804)^5+X804/(1+B804)^6+Y804/(1+B804)^7+Z804/(1+B804)^8+AA804/(1+B804)^9+AB804/(1+B804)^10+AE804/(1+B804)^10</x:f>
        <x:v>437810.7359431257</x:v>
      </x:c>
      <x:c r="AG804" s="25" t="n">
        <x:f>(AF804+Inputs!$C$12)/Inputs!$C$13</x:f>
        <x:v>375.1492661119722</x:v>
      </x:c>
      <x:c r="AH804" s="25" t="n">
        <x:f>(S804+Inputs!$C$11)*Inputs!$C$8-Inputs!$C$11</x:f>
        <x:v>2069.030101763876</x:v>
      </x:c>
      <x:c r="AI804" s="25" t="n">
        <x:f>Inputs!$C$12+AH804-Inputs!$C$10*Inputs!$C$13</x:f>
        <x:v>24386.945516963875</x:v>
      </x:c>
      <x:c r="AJ804" s="25" t="n">
        <x:f>(S804+Inputs!$C$11)*(1-Inputs!$C$8)</x:f>
        <x:v>6349.84701603621</x:v>
      </x:c>
      <x:c r="AK804" s="25" t="n">
        <x:f>AJ804/(1+B804)^(1-Inputs!$C$8)+T804/(1+B804)^(2-Inputs!$C$8)+U804/(1+B804)^(3-Inputs!$C$8)+V804/(1+B804)^(4-Inputs!$C$8)+W804/(1+B804)^(5-Inputs!$C$8)+X804/(1+B804)^(6-Inputs!$C$8)+Y804/(1+B804)^(7-Inputs!$C$8)+Z804/(1+B804)^(8-Inputs!$C$8)+AA804/(1+B804)^(9-Inputs!$C$8)+AB804/(1+B804)^(10-Inputs!$C$8)+AE804/(1+B804)^(10-Inputs!$C$8)</x:f>
        <x:v>452217.77690176084</x:v>
      </x:c>
      <x:c r="AL804" s="25" t="n">
        <x:f>(AK804+AI804)/Inputs!$C$13</x:f>
        <x:v>380.295974929988</x:v>
      </x:c>
      <x:c r="AM804" s="26" t="n">
        <x:f>IF(AL804&gt;=Inputs!$C$7,1,0)</x:f>
        <x:v>1</x:v>
      </x:c>
      <x:c r="AN804" s="26" t="n">
        <x:f>IF(Inputs!$C$7&lt;=(1-Inputs!$C$16)*AL804,1,0)</x:f>
        <x:v>1</x:v>
      </x:c>
    </x:row>
    <x:row r="805" ht="20" customHeight="1">
      <x:c r="A805" s="16" t="n">
        <x:v>800</x:v>
      </x:c>
      <x:c r="B805" s="19" t="n">
        <x:v>0.07738711853701247</x:v>
      </x:c>
      <x:c r="C805" s="24" t="n">
        <x:v>0.8435642347752434</x:v>
      </x:c>
      <x:c r="D805" s="19" t="n">
        <x:v>0.029519677647580525</x:v>
      </x:c>
      <x:c r="E805" s="19" t="n">
        <x:v>0.03827018220516408</x:v>
      </x:c>
      <x:c r="F805" s="19" t="n">
        <x:v>-0.20927751244249637</x:v>
      </x:c>
      <x:c r="G805" s="19" t="n">
        <x:v>-0.04525885111251399</x:v>
      </x:c>
      <x:c r="H805" s="19" t="n">
        <x:v>0.762840963562752</x:v>
      </x:c>
      <x:c r="I805" s="19" t="n">
        <x:v>0.06132074071585862</x:v>
      </x:c>
      <x:c r="J805" s="19" t="n">
        <x:v>0.06680990538050878</x:v>
      </x:c>
      <x:c r="K805" s="19" t="n">
        <x:v>0.05751823294775363</x:v>
      </x:c>
      <x:c r="L805" s="19" t="n">
        <x:v>0.07193459423870877</x:v>
      </x:c>
      <x:c r="M805" s="19" t="n">
        <x:v>0.06597959472422531</x:v>
      </x:c>
      <x:c r="N805" s="19" t="n">
        <x:v>0.06744111598629729</x:v>
      </x:c>
      <x:c r="O805" s="19" t="n">
        <x:v>0.06343876648120728</x:v>
      </x:c>
      <x:c r="P805" s="19" t="n">
        <x:v>0.06185660977905513</x:v>
      </x:c>
      <x:c r="Q805" s="19" t="n">
        <x:v>0.06925830040758797</x:v>
      </x:c>
      <x:c r="R805" s="19" t="n">
        <x:v>0.05989757541578569</x:v>
      </x:c>
      <x:c r="S805" s="21" t="n">
        <x:v>9027.337009741212</x:v>
      </x:c>
      <x:c r="T805" s="21" t="n">
        <x:v>14674.431902524375</x:v>
      </x:c>
      <x:c r="U805" s="21" t="n">
        <x:v>18438.030557071263</x:v>
      </x:c>
      <x:c r="V805" s="21" t="n">
        <x:v>22627.69006175059</x:v>
      </x:c>
      <x:c r="W805" s="21" t="n">
        <x:v>27357.721224347366</x:v>
      </x:c>
      <x:c r="X805" s="21" t="n">
        <x:v>28973.845823012918</x:v>
      </x:c>
      <x:c r="Y805" s="21" t="n">
        <x:v>30168.344669856433</x:v>
      </x:c>
      <x:c r="Z805" s="21" t="n">
        <x:v>31097.079359709547</x:v>
      </x:c>
      <x:c r="AA805" s="21" t="n">
        <x:v>31740.703523778677</x:v>
      </x:c>
      <x:c r="AB805" s="21" t="n">
        <x:v>32086.570061912065</x:v>
      </x:c>
      <x:c r="AC805" s="21" t="n">
        <x:v>41852.04790684183</x:v>
      </x:c>
      <x:c r="AD805" s="25" t="n">
        <x:f>AC805*(1+Inputs!$C$14)*(1-Inputs!$C$14/Inputs!$C$15)</x:f>
        <x:v>33209.600014078984</x:v>
      </x:c>
      <x:c r="AE805" s="25" t="n">
        <x:f>AD805/(B805-Inputs!$C$14)</x:f>
        <x:v>783483.3119189345</x:v>
      </x:c>
      <x:c r="AF805" s="25" t="n">
        <x:f>S805/(1+B805)^1+T805/(1+B805)^2+U805/(1+B805)^3+V805/(1+B805)^4+W805/(1+B805)^5+X805/(1+B805)^6+Y805/(1+B805)^7+Z805/(1+B805)^8+AA805/(1+B805)^9+AB805/(1+B805)^10+AE805/(1+B805)^10</x:f>
        <x:v>528220.7898928623</x:v>
      </x:c>
      <x:c r="AG805" s="25" t="n">
        <x:f>(AF805+Inputs!$C$12)/Inputs!$C$13</x:f>
        <x:v>447.2899269006432</x:v>
      </x:c>
      <x:c r="AH805" s="25" t="n">
        <x:f>(S805+Inputs!$C$11)*Inputs!$C$8-Inputs!$C$11</x:f>
        <x:v>2354.089393604787</x:v>
      </x:c>
      <x:c r="AI805" s="25" t="n">
        <x:f>Inputs!$C$12+AH805-Inputs!$C$10*Inputs!$C$13</x:f>
        <x:v>24672.004808804784</x:v>
      </x:c>
      <x:c r="AJ805" s="25" t="n">
        <x:f>(S805+Inputs!$C$11)*(1-Inputs!$C$8)</x:f>
        <x:v>6673.247616136426</x:v>
      </x:c>
      <x:c r="AK805" s="25" t="n">
        <x:f>AJ805/(1+B805)^(1-Inputs!$C$8)+T805/(1+B805)^(2-Inputs!$C$8)+U805/(1+B805)^(3-Inputs!$C$8)+V805/(1+B805)^(4-Inputs!$C$8)+W805/(1+B805)^(5-Inputs!$C$8)+X805/(1+B805)^(6-Inputs!$C$8)+Y805/(1+B805)^(7-Inputs!$C$8)+Z805/(1+B805)^(8-Inputs!$C$8)+AA805/(1+B805)^(9-Inputs!$C$8)+AB805/(1+B805)^(10-Inputs!$C$8)+AE805/(1+B805)^(10-Inputs!$C$8)</x:f>
        <x:v>544729.9461632223</x:v>
      </x:c>
      <x:c r="AL805" s="25" t="n">
        <x:f>(AK805+AI805)/Inputs!$C$13</x:f>
        <x:v>454.3414277832109</x:v>
      </x:c>
      <x:c r="AM805" s="26" t="n">
        <x:f>IF(AL805&gt;=Inputs!$C$7,1,0)</x:f>
        <x:v>1</x:v>
      </x:c>
      <x:c r="AN805" s="26" t="n">
        <x:f>IF(Inputs!$C$7&lt;=(1-Inputs!$C$16)*AL805,1,0)</x:f>
        <x:v>1</x:v>
      </x:c>
    </x:row>
    <x:row r="806" ht="20" customHeight="1">
      <x:c r="A806" s="16" t="n">
        <x:v>801</x:v>
      </x:c>
      <x:c r="B806" s="19" t="n">
        <x:v>0.07853827671398014</x:v>
      </x:c>
      <x:c r="C806" s="24" t="n">
        <x:v>0.2894128451353879</x:v>
      </x:c>
      <x:c r="D806" s="19" t="n">
        <x:v>0.03382861081975221</x:v>
      </x:c>
      <x:c r="E806" s="19" t="n">
        <x:v>0.050300021534038994</x:v>
      </x:c>
      <x:c r="F806" s="19" t="n">
        <x:v>-0.1473827611229115</x:v>
      </x:c>
      <x:c r="G806" s="19" t="n">
        <x:v>-0.06281984336434732</x:v>
      </x:c>
      <x:c r="H806" s="19" t="n">
        <x:v>0.6786313472775021</x:v>
      </x:c>
      <x:c r="I806" s="19" t="n">
        <x:v>0.06864597459582569</x:v>
      </x:c>
      <x:c r="J806" s="19" t="n">
        <x:v>0.05481133181593691</x:v>
      </x:c>
      <x:c r="K806" s="19" t="n">
        <x:v>0.0690464376063926</x:v>
      </x:c>
      <x:c r="L806" s="19" t="n">
        <x:v>0.05970365755266016</x:v>
      </x:c>
      <x:c r="M806" s="19" t="n">
        <x:v>0.06887602645948278</x:v>
      </x:c>
      <x:c r="N806" s="19" t="n">
        <x:v>0.0608099309584884</x:v>
      </x:c>
      <x:c r="O806" s="19" t="n">
        <x:v>0.05500103642325598</x:v>
      </x:c>
      <x:c r="P806" s="19" t="n">
        <x:v>0.05595387014762877</x:v>
      </x:c>
      <x:c r="Q806" s="19" t="n">
        <x:v>0.07178176398347091</x:v>
      </x:c>
      <x:c r="R806" s="19" t="n">
        <x:v>0.06457975738064192</x:v>
      </x:c>
      <x:c r="S806" s="21" t="n">
        <x:v>10052.03378954174</x:v>
      </x:c>
      <x:c r="T806" s="21" t="n">
        <x:v>15565.11345851708</x:v>
      </x:c>
      <x:c r="U806" s="21" t="n">
        <x:v>18644.778055474773</x:v>
      </x:c>
      <x:c r="V806" s="21" t="n">
        <x:v>21953.58678816734</x:v>
      </x:c>
      <x:c r="W806" s="21" t="n">
        <x:v>25601.271940135866</x:v>
      </x:c>
      <x:c r="X806" s="21" t="n">
        <x:v>27297.331836850153</x:v>
      </x:c>
      <x:c r="Y806" s="21" t="n">
        <x:v>28595.27126261255</x:v>
      </x:c>
      <x:c r="Z806" s="21" t="n">
        <x:v>29610.411481816234</x:v>
      </x:c>
      <x:c r="AA806" s="21" t="n">
        <x:v>30331.94873669264</x:v>
      </x:c>
      <x:c r="AB806" s="21" t="n">
        <x:v>30739.97586225357</x:v>
      </x:c>
      <x:c r="AC806" s="21" t="n">
        <x:v>40095.62068989596</x:v>
      </x:c>
      <x:c r="AD806" s="25" t="n">
        <x:f>AC806*(1+Inputs!$C$14)*(1-Inputs!$C$14/Inputs!$C$15)</x:f>
        <x:v>31815.87501743244</x:v>
      </x:c>
      <x:c r="AE806" s="25" t="n">
        <x:f>AD806/(B806-Inputs!$C$14)</x:f>
        <x:v>730756.4152445281</x:v>
      </x:c>
      <x:c r="AF806" s="25" t="n">
        <x:f>S806/(1+B806)^1+T806/(1+B806)^2+U806/(1+B806)^3+V806/(1+B806)^4+W806/(1+B806)^5+X806/(1+B806)^6+Y806/(1+B806)^7+Z806/(1+B806)^8+AA806/(1+B806)^9+AB806/(1+B806)^10+AE806/(1+B806)^10</x:f>
        <x:v>494575.8545771024</x:v>
      </x:c>
      <x:c r="AG806" s="25" t="n">
        <x:f>(AF806+Inputs!$C$12)/Inputs!$C$13</x:f>
        <x:v>420.44371058027247</x:v>
      </x:c>
      <x:c r="AH806" s="25" t="n">
        <x:f>(S806+Inputs!$C$11)*Inputs!$C$8-Inputs!$C$11</x:f>
        <x:v>2834.1528164702395</x:v>
      </x:c>
      <x:c r="AI806" s="25" t="n">
        <x:f>Inputs!$C$12+AH806-Inputs!$C$10*Inputs!$C$13</x:f>
        <x:v>25152.068231670237</x:v>
      </x:c>
      <x:c r="AJ806" s="25" t="n">
        <x:f>(S806+Inputs!$C$11)*(1-Inputs!$C$8)</x:f>
        <x:v>7217.8809730715</x:v>
      </x:c>
      <x:c r="AK806" s="25" t="n">
        <x:f>AJ806/(1+B806)^(1-Inputs!$C$8)+T806/(1+B806)^(2-Inputs!$C$8)+U806/(1+B806)^(3-Inputs!$C$8)+V806/(1+B806)^(4-Inputs!$C$8)+W806/(1+B806)^(5-Inputs!$C$8)+X806/(1+B806)^(6-Inputs!$C$8)+Y806/(1+B806)^(7-Inputs!$C$8)+Z806/(1+B806)^(8-Inputs!$C$8)+AA806/(1+B806)^(9-Inputs!$C$8)+AB806/(1+B806)^(10-Inputs!$C$8)+AE806/(1+B806)^(10-Inputs!$C$8)</x:f>
        <x:v>509685.769574209</x:v>
      </x:c>
      <x:c r="AL806" s="25" t="n">
        <x:f>(AK806+AI806)/Inputs!$C$13</x:f>
        <x:v>426.7617742552243</x:v>
      </x:c>
      <x:c r="AM806" s="26" t="n">
        <x:f>IF(AL806&gt;=Inputs!$C$7,1,0)</x:f>
        <x:v>1</x:v>
      </x:c>
      <x:c r="AN806" s="26" t="n">
        <x:f>IF(Inputs!$C$7&lt;=(1-Inputs!$C$16)*AL806,1,0)</x:f>
        <x:v>1</x:v>
      </x:c>
    </x:row>
    <x:row r="807" ht="20" customHeight="1">
      <x:c r="A807" s="16" t="n">
        <x:v>802</x:v>
      </x:c>
      <x:c r="B807" s="19" t="n">
        <x:v>0.07752444639201919</x:v>
      </x:c>
      <x:c r="C807" s="24" t="n">
        <x:v>0.7449227666872673</x:v>
      </x:c>
      <x:c r="D807" s="19" t="n">
        <x:v>0.020541693894220715</x:v>
      </x:c>
      <x:c r="E807" s="19" t="n">
        <x:v>0.06223963744927773</x:v>
      </x:c>
      <x:c r="F807" s="19" t="n">
        <x:v>-0.1761252132658217</x:v>
      </x:c>
      <x:c r="G807" s="19" t="n">
        <x:v>-0.08443103614353448</x:v>
      </x:c>
      <x:c r="H807" s="19" t="n">
        <x:v>0.7442600031354516</x:v>
      </x:c>
      <x:c r="I807" s="19" t="n">
        <x:v>0.06509165806558599</x:v>
      </x:c>
      <x:c r="J807" s="19" t="n">
        <x:v>0.050103605356315487</x:v>
      </x:c>
      <x:c r="K807" s="19" t="n">
        <x:v>0.06492076551807827</x:v>
      </x:c>
      <x:c r="L807" s="19" t="n">
        <x:v>0.055688385548388626</x:v>
      </x:c>
      <x:c r="M807" s="19" t="n">
        <x:v>0.06284346580570059</x:v>
      </x:c>
      <x:c r="N807" s="19" t="n">
        <x:v>0.051755947645064</x:v>
      </x:c>
      <x:c r="O807" s="19" t="n">
        <x:v>0.05583744246402489</x:v>
      </x:c>
      <x:c r="P807" s="19" t="n">
        <x:v>0.06201526486005264</x:v>
      </x:c>
      <x:c r="Q807" s="19" t="n">
        <x:v>0.05808540534384178</x:v>
      </x:c>
      <x:c r="R807" s="19" t="n">
        <x:v>0.061681442496152386</x:v>
      </x:c>
      <x:c r="S807" s="21" t="n">
        <x:v>9437.289535556682</x:v>
      </x:c>
      <x:c r="T807" s="21" t="n">
        <x:v>15309.88251356791</x:v>
      </x:c>
      <x:c r="U807" s="21" t="n">
        <x:v>19106.181532375933</x:v>
      </x:c>
      <x:c r="V807" s="21" t="n">
        <x:v>23289.358405757714</x:v>
      </x:c>
      <x:c r="W807" s="21" t="n">
        <x:v>27971.832246382037</x:v>
      </x:c>
      <x:c r="X807" s="21" t="n">
        <x:v>29765.49038644634</x:v>
      </x:c>
      <x:c r="Y807" s="21" t="n">
        <x:v>31091.274379607185</x:v>
      </x:c>
      <x:c r="Z807" s="21" t="n">
        <x:v>32135.26406619122</x:v>
      </x:c>
      <x:c r="AA807" s="21" t="n">
        <x:v>32848.02108403001</x:v>
      </x:c>
      <x:c r="AB807" s="21" t="n">
        <x:v>33181.09451929442</x:v>
      </x:c>
      <x:c r="AC807" s="21" t="n">
        <x:v>43279.688503427504</x:v>
      </x:c>
      <x:c r="AD807" s="25" t="n">
        <x:f>AC807*(1+Inputs!$C$14)*(1-Inputs!$C$14/Inputs!$C$15)</x:f>
        <x:v>34342.43282746972</x:v>
      </x:c>
      <x:c r="AE807" s="25" t="n">
        <x:f>AD807/(B807-Inputs!$C$14)</x:f>
        <x:v>807592.7082242972</x:v>
      </x:c>
      <x:c r="AF807" s="25" t="n">
        <x:f>S807/(1+B807)^1+T807/(1+B807)^2+U807/(1+B807)^3+V807/(1+B807)^4+W807/(1+B807)^5+X807/(1+B807)^6+Y807/(1+B807)^7+Z807/(1+B807)^8+AA807/(1+B807)^9+AB807/(1+B807)^10+AE807/(1+B807)^10</x:f>
        <x:v>544141.6684487595</x:v>
      </x:c>
      <x:c r="AG807" s="25" t="n">
        <x:f>(AF807+Inputs!$C$12)/Inputs!$C$13</x:f>
        <x:v>459.99363239778995</x:v>
      </x:c>
      <x:c r="AH807" s="25" t="n">
        <x:f>(S807+Inputs!$C$11)*Inputs!$C$8-Inputs!$C$11</x:f>
        <x:v>2546.149344055322</x:v>
      </x:c>
      <x:c r="AI807" s="25" t="n">
        <x:f>Inputs!$C$12+AH807-Inputs!$C$10*Inputs!$C$13</x:f>
        <x:v>24864.06475925532</x:v>
      </x:c>
      <x:c r="AJ807" s="25" t="n">
        <x:f>(S807+Inputs!$C$11)*(1-Inputs!$C$8)</x:f>
        <x:v>6891.14019150136</x:v>
      </x:c>
      <x:c r="AK807" s="25" t="n">
        <x:f>AJ807/(1+B807)^(1-Inputs!$C$8)+T807/(1+B807)^(2-Inputs!$C$8)+U807/(1+B807)^(3-Inputs!$C$8)+V807/(1+B807)^(4-Inputs!$C$8)+W807/(1+B807)^(5-Inputs!$C$8)+X807/(1+B807)^(6-Inputs!$C$8)+Y807/(1+B807)^(7-Inputs!$C$8)+Z807/(1+B807)^(8-Inputs!$C$8)+AA807/(1+B807)^(9-Inputs!$C$8)+AB807/(1+B807)^(10-Inputs!$C$8)+AE807/(1+B807)^(10-Inputs!$C$8)</x:f>
        <x:v>561065.8313434495</x:v>
      </x:c>
      <x:c r="AL807" s="25" t="n">
        <x:f>(AK807+AI807)/Inputs!$C$13</x:f>
        <x:v>467.529528344116</x:v>
      </x:c>
      <x:c r="AM807" s="26" t="n">
        <x:f>IF(AL807&gt;=Inputs!$C$7,1,0)</x:f>
        <x:v>1</x:v>
      </x:c>
      <x:c r="AN807" s="26" t="n">
        <x:f>IF(Inputs!$C$7&lt;=(1-Inputs!$C$16)*AL807,1,0)</x:f>
        <x:v>1</x:v>
      </x:c>
    </x:row>
    <x:row r="808" ht="20" customHeight="1">
      <x:c r="A808" s="16" t="n">
        <x:v>803</x:v>
      </x:c>
      <x:c r="B808" s="19" t="n">
        <x:v>0.0992760574171509</x:v>
      </x:c>
      <x:c r="C808" s="24" t="n">
        <x:v>0.6314830799060758</x:v>
      </x:c>
      <x:c r="D808" s="19" t="n">
        <x:v>0.030182049440428217</x:v>
      </x:c>
      <x:c r="E808" s="19" t="n">
        <x:v>0.051269559061449574</x:v>
      </x:c>
      <x:c r="F808" s="19" t="n">
        <x:v>-0.13022288075599023</x:v>
      </x:c>
      <x:c r="G808" s="19" t="n">
        <x:v>-0.08140033173516315</x:v>
      </x:c>
      <x:c r="H808" s="19" t="n">
        <x:v>0.6614977773786279</x:v>
      </x:c>
      <x:c r="I808" s="19" t="n">
        <x:v>0.06350795637629858</x:v>
      </x:c>
      <x:c r="J808" s="19" t="n">
        <x:v>0.058977032939341145</x:v>
      </x:c>
      <x:c r="K808" s="19" t="n">
        <x:v>0.05546754767651123</x:v>
      </x:c>
      <x:c r="L808" s="19" t="n">
        <x:v>0.053833450277885504</x:v>
      </x:c>
      <x:c r="M808" s="19" t="n">
        <x:v>0.05433175573594895</x:v>
      </x:c>
      <x:c r="N808" s="19" t="n">
        <x:v>0.06280961466141775</x:v>
      </x:c>
      <x:c r="O808" s="19" t="n">
        <x:v>0.052091963911422</x:v>
      </x:c>
      <x:c r="P808" s="19" t="n">
        <x:v>0.05850299443999916</x:v>
      </x:c>
      <x:c r="Q808" s="19" t="n">
        <x:v>0.0568732481869813</x:v>
      </x:c>
      <x:c r="R808" s="19" t="n">
        <x:v>0.052395230435976145</x:v>
      </x:c>
      <x:c r="S808" s="21" t="n">
        <x:v>10249.10902483462</x:v>
      </x:c>
      <x:c r="T808" s="21" t="n">
        <x:v>16192.192228017879</x:v>
      </x:c>
      <x:c r="U808" s="21" t="n">
        <x:v>19664.8781266772</x:v>
      </x:c>
      <x:c r="V808" s="21" t="n">
        <x:v>23317.33594844179</x:v>
      </x:c>
      <x:c r="W808" s="21" t="n">
        <x:v>27415.92842641504</x:v>
      </x:c>
      <x:c r="X808" s="21" t="n">
        <x:v>29075.2755552559</x:v>
      </x:c>
      <x:c r="Y808" s="21" t="n">
        <x:v>30397.100880386686</x:v>
      </x:c>
      <x:c r="Z808" s="21" t="n">
        <x:v>31401.97207867029</x:v>
      </x:c>
      <x:c r="AA808" s="21" t="n">
        <x:v>32096.307069043745</x:v>
      </x:c>
      <x:c r="AB808" s="21" t="n">
        <x:v>32434.26336285183</x:v>
      </x:c>
      <x:c r="AC808" s="21" t="n">
        <x:v>42305.56090806761</x:v>
      </x:c>
      <x:c r="AD808" s="25" t="n">
        <x:f>AC808*(1+Inputs!$C$14)*(1-Inputs!$C$14/Inputs!$C$15)</x:f>
        <x:v>33569.46258055164</x:v>
      </x:c>
      <x:c r="AE808" s="25" t="n">
        <x:f>AD808/(B808-Inputs!$C$14)</x:f>
        <x:v>522270.09448769083</x:v>
      </x:c>
      <x:c r="AF808" s="25" t="n">
        <x:f>S808/(1+B808)^1+T808/(1+B808)^2+U808/(1+B808)^3+V808/(1+B808)^4+W808/(1+B808)^5+X808/(1+B808)^6+Y808/(1+B808)^7+Z808/(1+B808)^8+AA808/(1+B808)^9+AB808/(1+B808)^10+AE808/(1+B808)^10</x:f>
        <x:v>346416.52588224545</x:v>
      </x:c>
      <x:c r="AG808" s="25" t="n">
        <x:f>(AF808+Inputs!$C$12)/Inputs!$C$13</x:f>
        <x:v>302.2233201799412</x:v>
      </x:c>
      <x:c r="AH808" s="25" t="n">
        <x:f>(S808+Inputs!$C$11)*Inputs!$C$8-Inputs!$C$11</x:f>
        <x:v>2926.4812143745758</x:v>
      </x:c>
      <x:c r="AI808" s="25" t="n">
        <x:f>Inputs!$C$12+AH808-Inputs!$C$10*Inputs!$C$13</x:f>
        <x:v>25244.39662957457</x:v>
      </x:c>
      <x:c r="AJ808" s="25" t="n">
        <x:f>(S808+Inputs!$C$11)*(1-Inputs!$C$8)</x:f>
        <x:v>7322.627810460046</x:v>
      </x:c>
      <x:c r="AK808" s="25" t="n">
        <x:f>AJ808/(1+B808)^(1-Inputs!$C$8)+T808/(1+B808)^(2-Inputs!$C$8)+U808/(1+B808)^(3-Inputs!$C$8)+V808/(1+B808)^(4-Inputs!$C$8)+W808/(1+B808)^(5-Inputs!$C$8)+X808/(1+B808)^(6-Inputs!$C$8)+Y808/(1+B808)^(7-Inputs!$C$8)+Z808/(1+B808)^(8-Inputs!$C$8)+AA808/(1+B808)^(9-Inputs!$C$8)+AB808/(1+B808)^(10-Inputs!$C$8)+AE808/(1+B808)^(10-Inputs!$C$8)</x:f>
        <x:v>359340.7129076358</x:v>
      </x:c>
      <x:c r="AL808" s="25" t="n">
        <x:f>(AK808+AI808)/Inputs!$C$13</x:f>
        <x:v>306.8710029409133</x:v>
      </x:c>
      <x:c r="AM808" s="26" t="n">
        <x:f>IF(AL808&gt;=Inputs!$C$7,1,0)</x:f>
        <x:v>1</x:v>
      </x:c>
      <x:c r="AN808" s="26" t="n">
        <x:f>IF(Inputs!$C$7&lt;=(1-Inputs!$C$16)*AL808,1,0)</x:f>
        <x:v>0</x:v>
      </x:c>
    </x:row>
    <x:row r="809" ht="20" customHeight="1">
      <x:c r="A809" s="16" t="n">
        <x:v>804</x:v>
      </x:c>
      <x:c r="B809" s="19" t="n">
        <x:v>0.08594862933158524</x:v>
      </x:c>
      <x:c r="C809" s="24" t="n">
        <x:v>0.2796085031376663</x:v>
      </x:c>
      <x:c r="D809" s="19" t="n">
        <x:v>0.025368338924114654</x:v>
      </x:c>
      <x:c r="E809" s="19" t="n">
        <x:v>0.048902616622194445</x:v>
      </x:c>
      <x:c r="F809" s="19" t="n">
        <x:v>-0.19404249399612924</x:v>
      </x:c>
      <x:c r="G809" s="19" t="n">
        <x:v>-0.056090172544933814</x:v>
      </x:c>
      <x:c r="H809" s="19" t="n">
        <x:v>0.7791113118994133</x:v>
      </x:c>
      <x:c r="I809" s="19" t="n">
        <x:v>0.06440419894304909</x:v>
      </x:c>
      <x:c r="J809" s="19" t="n">
        <x:v>0.06942910132612383</x:v>
      </x:c>
      <x:c r="K809" s="19" t="n">
        <x:v>0.05092334889014296</x:v>
      </x:c>
      <x:c r="L809" s="19" t="n">
        <x:v>0.058616681667714374</x:v>
      </x:c>
      <x:c r="M809" s="19" t="n">
        <x:v>0.06440400105607864</x:v>
      </x:c>
      <x:c r="N809" s="19" t="n">
        <x:v>0.05961162533946549</x:v>
      </x:c>
      <x:c r="O809" s="19" t="n">
        <x:v>0.05207759460376451</x:v>
      </x:c>
      <x:c r="P809" s="19" t="n">
        <x:v>0.06173146965066621</x:v>
      </x:c>
      <x:c r="Q809" s="19" t="n">
        <x:v>0.06038602194160035</x:v>
      </x:c>
      <x:c r="R809" s="19" t="n">
        <x:v>0.0521965729825763</x:v>
      </x:c>
      <x:c r="S809" s="21" t="n">
        <x:v>9252.581876843564</x:v>
      </x:c>
      <x:c r="T809" s="21" t="n">
        <x:v>14487.456726693083</x:v>
      </x:c>
      <x:c r="U809" s="21" t="n">
        <x:v>17648.964097067237</x:v>
      </x:c>
      <x:c r="V809" s="21" t="n">
        <x:v>21007.68910436931</x:v>
      </x:c>
      <x:c r="W809" s="21" t="n">
        <x:v>24719.39919198038</x:v>
      </x:c>
      <x:c r="X809" s="21" t="n">
        <x:v>26272.66471693398</x:v>
      </x:c>
      <x:c r="Y809" s="21" t="n">
        <x:v>27414.67242851485</x:v>
      </x:c>
      <x:c r="Z809" s="21" t="n">
        <x:v>28322.35124824265</x:v>
      </x:c>
      <x:c r="AA809" s="21" t="n">
        <x:v>29006.686167148637</x:v>
      </x:c>
      <x:c r="AB809" s="21" t="n">
        <x:v>29418.481250353096</x:v>
      </x:c>
      <x:c r="AC809" s="21" t="n">
        <x:v>38371.93206567795</x:v>
      </x:c>
      <x:c r="AD809" s="25" t="n">
        <x:f>AC809*(1+Inputs!$C$14)*(1-Inputs!$C$14/Inputs!$C$15)</x:f>
        <x:v>30448.128094115455</x:v>
      </x:c>
      <x:c r="AE809" s="25" t="n">
        <x:f>AD809/(B809-Inputs!$C$14)</x:f>
        <x:v>597624.0871163015</x:v>
      </x:c>
      <x:c r="AF809" s="25" t="n">
        <x:f>S809/(1+B809)^1+T809/(1+B809)^2+U809/(1+B809)^3+V809/(1+B809)^4+W809/(1+B809)^5+X809/(1+B809)^6+Y809/(1+B809)^7+Z809/(1+B809)^8+AA809/(1+B809)^9+AB809/(1+B809)^10+AE809/(1+B809)^10</x:f>
        <x:v>400845.5837973241</x:v>
      </x:c>
      <x:c r="AG809" s="25" t="n">
        <x:f>(AF809+Inputs!$C$12)/Inputs!$C$13</x:f>
        <x:v>345.6537577536382</x:v>
      </x:c>
      <x:c r="AH809" s="25" t="n">
        <x:f>(S809+Inputs!$C$11)*Inputs!$C$8-Inputs!$C$11</x:f>
        <x:v>2459.6150710691763</x:v>
      </x:c>
      <x:c r="AI809" s="25" t="n">
        <x:f>Inputs!$C$12+AH809-Inputs!$C$10*Inputs!$C$13</x:f>
        <x:v>24777.53048626917</x:v>
      </x:c>
      <x:c r="AJ809" s="25" t="n">
        <x:f>(S809+Inputs!$C$11)*(1-Inputs!$C$8)</x:f>
        <x:v>6792.9668057743875</x:v>
      </x:c>
      <x:c r="AK809" s="25" t="n">
        <x:f>AJ809/(1+B809)^(1-Inputs!$C$8)+T809/(1+B809)^(2-Inputs!$C$8)+U809/(1+B809)^(3-Inputs!$C$8)+V809/(1+B809)^(4-Inputs!$C$8)+W809/(1+B809)^(5-Inputs!$C$8)+X809/(1+B809)^(6-Inputs!$C$8)+Y809/(1+B809)^(7-Inputs!$C$8)+Z809/(1+B809)^(8-Inputs!$C$8)+AA809/(1+B809)^(9-Inputs!$C$8)+AB809/(1+B809)^(10-Inputs!$C$8)+AE809/(1+B809)^(10-Inputs!$C$8)</x:f>
        <x:v>414278.69622830115</x:v>
      </x:c>
      <x:c r="AL809" s="25" t="n">
        <x:f>(AK809+AI809)/Inputs!$C$13</x:f>
        <x:v>350.3350007531093</x:v>
      </x:c>
      <x:c r="AM809" s="26" t="n">
        <x:f>IF(AL809&gt;=Inputs!$C$7,1,0)</x:f>
        <x:v>1</x:v>
      </x:c>
      <x:c r="AN809" s="26" t="n">
        <x:f>IF(Inputs!$C$7&lt;=(1-Inputs!$C$16)*AL809,1,0)</x:f>
        <x:v>1</x:v>
      </x:c>
    </x:row>
    <x:row r="810" ht="20" customHeight="1">
      <x:c r="A810" s="16" t="n">
        <x:v>805</x:v>
      </x:c>
      <x:c r="B810" s="19" t="n">
        <x:v>0.09578839603631545</x:v>
      </x:c>
      <x:c r="C810" s="24" t="n">
        <x:v>0.3863350507595271</x:v>
      </x:c>
      <x:c r="D810" s="19" t="n">
        <x:v>0.03823254708166673</x:v>
      </x:c>
      <x:c r="E810" s="19" t="n">
        <x:v>0.05141271612110898</x:v>
      </x:c>
      <x:c r="F810" s="19" t="n">
        <x:v>-0.12976007689058977</x:v>
      </x:c>
      <x:c r="G810" s="19" t="n">
        <x:v>-0.09791334315780034</x:v>
      </x:c>
      <x:c r="H810" s="19" t="n">
        <x:v>0.4171551189903937</x:v>
      </x:c>
      <x:c r="I810" s="19" t="n">
        <x:v>0.07184528634214643</x:v>
      </x:c>
      <x:c r="J810" s="19" t="n">
        <x:v>0.07217418489097668</x:v>
      </x:c>
      <x:c r="K810" s="19" t="n">
        <x:v>0.060230311005028625</x:v>
      </x:c>
      <x:c r="L810" s="19" t="n">
        <x:v>0.07098826424453478</x:v>
      </x:c>
      <x:c r="M810" s="19" t="n">
        <x:v>0.06570976361953057</x:v>
      </x:c>
      <x:c r="N810" s="19" t="n">
        <x:v>0.07039966857121158</x:v>
      </x:c>
      <x:c r="O810" s="19" t="n">
        <x:v>0.0705892279471425</x:v>
      </x:c>
      <x:c r="P810" s="19" t="n">
        <x:v>0.072646035004542</x:v>
      </x:c>
      <x:c r="Q810" s="19" t="n">
        <x:v>0.07367806111506639</x:v>
      </x:c>
      <x:c r="R810" s="19" t="n">
        <x:v>0.06985727481455684</x:v>
      </x:c>
      <x:c r="S810" s="21" t="n">
        <x:v>10172.233727963654</x:v>
      </x:c>
      <x:c r="T810" s="21" t="n">
        <x:v>15933.677659298672</x:v>
      </x:c>
      <x:c r="U810" s="21" t="n">
        <x:v>19175.61218352274</x:v>
      </x:c>
      <x:c r="V810" s="21" t="n">
        <x:v>22457.21504294057</x:v>
      </x:c>
      <x:c r="W810" s="21" t="n">
        <x:v>26204.793417081764</x:v>
      </x:c>
      <x:c r="X810" s="21" t="n">
        <x:v>27958.634823422934</x:v>
      </x:c>
      <x:c r="Y810" s="21" t="n">
        <x:v>29404.115240000385</x:v>
      </x:c>
      <x:c r="Z810" s="21" t="n">
        <x:v>30543.614645971425</x:v>
      </x:c>
      <x:c r="AA810" s="21" t="n">
        <x:v>31332.834695928977</x:v>
      </x:c>
      <x:c r="AB810" s="21" t="n">
        <x:v>31732.185175358816</x:v>
      </x:c>
      <x:c r="AC810" s="21" t="n">
        <x:v>41389.80675046802</x:v>
      </x:c>
      <x:c r="AD810" s="25" t="n">
        <x:f>AC810*(1+Inputs!$C$14)*(1-Inputs!$C$14/Inputs!$C$15)</x:f>
        <x:v>32842.81165649637</x:v>
      </x:c>
      <x:c r="AE810" s="25" t="n">
        <x:f>AD810/(B810-Inputs!$C$14)</x:f>
        <x:v>540280.9384356157</x:v>
      </x:c>
      <x:c r="AF810" s="25" t="n">
        <x:f>S810/(1+B810)^1+T810/(1+B810)^2+U810/(1+B810)^3+V810/(1+B810)^4+W810/(1+B810)^5+X810/(1+B810)^6+Y810/(1+B810)^7+Z810/(1+B810)^8+AA810/(1+B810)^9+AB810/(1+B810)^10+AE810/(1+B810)^10</x:f>
        <x:v>358545.3736751622</x:v>
      </x:c>
      <x:c r="AG810" s="25" t="n">
        <x:f>(AF810+Inputs!$C$12)/Inputs!$C$13</x:f>
        <x:v>311.9012603664682</x:v>
      </x:c>
      <x:c r="AH810" s="25" t="n">
        <x:f>(S810+Inputs!$C$11)*Inputs!$C$8-Inputs!$C$11</x:f>
        <x:v>2890.4656643336575</x:v>
      </x:c>
      <x:c r="AI810" s="25" t="n">
        <x:f>Inputs!$C$12+AH810-Inputs!$C$10*Inputs!$C$13</x:f>
        <x:v>25208.381079533654</x:v>
      </x:c>
      <x:c r="AJ810" s="25" t="n">
        <x:f>(S810+Inputs!$C$11)*(1-Inputs!$C$8)</x:f>
        <x:v>7281.768063629997</x:v>
      </x:c>
      <x:c r="AK810" s="25" t="n">
        <x:f>AJ810/(1+B810)^(1-Inputs!$C$8)+T810/(1+B810)^(2-Inputs!$C$8)+U810/(1+B810)^(3-Inputs!$C$8)+V810/(1+B810)^(4-Inputs!$C$8)+W810/(1+B810)^(5-Inputs!$C$8)+X810/(1+B810)^(6-Inputs!$C$8)+Y810/(1+B810)^(7-Inputs!$C$8)+Z810/(1+B810)^(8-Inputs!$C$8)+AA810/(1+B810)^(9-Inputs!$C$8)+AB810/(1+B810)^(10-Inputs!$C$8)+AE810/(1+B810)^(10-Inputs!$C$8)</x:f>
        <x:v>371491.53390790115</x:v>
      </x:c>
      <x:c r="AL810" s="25" t="n">
        <x:f>(AK810+AI810)/Inputs!$C$13</x:f>
        <x:v>316.5377383572119</x:v>
      </x:c>
      <x:c r="AM810" s="26" t="n">
        <x:f>IF(AL810&gt;=Inputs!$C$7,1,0)</x:f>
        <x:v>1</x:v>
      </x:c>
      <x:c r="AN810" s="26" t="n">
        <x:f>IF(Inputs!$C$7&lt;=(1-Inputs!$C$16)*AL810,1,0)</x:f>
        <x:v>0</x:v>
      </x:c>
    </x:row>
    <x:row r="811" ht="20" customHeight="1">
      <x:c r="A811" s="16" t="n">
        <x:v>806</x:v>
      </x:c>
      <x:c r="B811" s="19" t="n">
        <x:v>0.09235444959575825</x:v>
      </x:c>
      <x:c r="C811" s="24" t="n">
        <x:v>0.8149757518314971</x:v>
      </x:c>
      <x:c r="D811" s="19" t="n">
        <x:v>0.021074128542473147</x:v>
      </x:c>
      <x:c r="E811" s="19" t="n">
        <x:v>0.034402677214455654</x:v>
      </x:c>
      <x:c r="F811" s="19" t="n">
        <x:v>-0.09553383772205168</x:v>
      </x:c>
      <x:c r="G811" s="19" t="n">
        <x:v>-0.07746231344377008</x:v>
      </x:c>
      <x:c r="H811" s="19" t="n">
        <x:v>0.5229312694857811</x:v>
      </x:c>
      <x:c r="I811" s="19" t="n">
        <x:v>0.053315818158592945</x:v>
      </x:c>
      <x:c r="J811" s="19" t="n">
        <x:v>0.06542841494028949</x:v>
      </x:c>
      <x:c r="K811" s="19" t="n">
        <x:v>0.05523660827703566</x:v>
      </x:c>
      <x:c r="L811" s="19" t="n">
        <x:v>0.06610133788968937</x:v>
      </x:c>
      <x:c r="M811" s="19" t="n">
        <x:v>0.0606299553417432</x:v>
      </x:c>
      <x:c r="N811" s="19" t="n">
        <x:v>0.06453390412741442</x:v>
      </x:c>
      <x:c r="O811" s="19" t="n">
        <x:v>0.06921626176525592</x:v>
      </x:c>
      <x:c r="P811" s="19" t="n">
        <x:v>0.06227041567626998</x:v>
      </x:c>
      <x:c r="Q811" s="19" t="n">
        <x:v>0.06043054880166096</x:v>
      </x:c>
      <x:c r="R811" s="19" t="n">
        <x:v>0.06219064305883308</x:v>
      </x:c>
      <x:c r="S811" s="21" t="n">
        <x:v>10839.11747133661</x:v>
      </x:c>
      <x:c r="T811" s="21" t="n">
        <x:v>16802.80880469184</x:v>
      </x:c>
      <x:c r="U811" s="21" t="n">
        <x:v>19872.638027561654</x:v>
      </x:c>
      <x:c r="V811" s="21" t="n">
        <x:v>22976.67274967338</x:v>
      </x:c>
      <x:c r="W811" s="21" t="n">
        <x:v>26501.374098147135</x:v>
      </x:c>
      <x:c r="X811" s="21" t="n">
        <x:v>27709.994073614376</x:v>
      </x:c>
      <x:c r="Y811" s="21" t="n">
        <x:v>28707.133989380272</x:v>
      </x:c>
      <x:c r="Z811" s="21" t="n">
        <x:v>29515.336282929686</x:v>
      </x:c>
      <x:c r="AA811" s="21" t="n">
        <x:v>30083.668099077917</x:v>
      </x:c>
      <x:c r="AB811" s="21" t="n">
        <x:v>30413.250951186816</x:v>
      </x:c>
      <x:c r="AC811" s="21" t="n">
        <x:v>39669.45776241758</x:v>
      </x:c>
      <x:c r="AD811" s="25" t="n">
        <x:f>AC811*(1+Inputs!$C$14)*(1-Inputs!$C$14/Inputs!$C$15)</x:f>
        <x:v>31477.714734478344</x:v>
      </x:c>
      <x:c r="AE811" s="25" t="n">
        <x:f>AD811/(B811-Inputs!$C$14)</x:f>
        <x:v>548827.7711029823</x:v>
      </x:c>
      <x:c r="AF811" s="25" t="n">
        <x:f>S811/(1+B811)^1+T811/(1+B811)^2+U811/(1+B811)^3+V811/(1+B811)^4+W811/(1+B811)^5+X811/(1+B811)^6+Y811/(1+B811)^7+Z811/(1+B811)^8+AA811/(1+B811)^9+AB811/(1+B811)^10+AE811/(1+B811)^10</x:f>
        <x:v>371804.73378063744</x:v>
      </x:c>
      <x:c r="AG811" s="25" t="n">
        <x:f>(AF811+Inputs!$C$12)/Inputs!$C$13</x:f>
        <x:v>322.4812673220631</x:v>
      </x:c>
      <x:c r="AH811" s="25" t="n">
        <x:f>(S811+Inputs!$C$11)*Inputs!$C$8-Inputs!$C$11</x:f>
        <x:v>3202.8961304070153</x:v>
      </x:c>
      <x:c r="AI811" s="25" t="n">
        <x:f>Inputs!$C$12+AH811-Inputs!$C$10*Inputs!$C$13</x:f>
        <x:v>25520.811545607015</x:v>
      </x:c>
      <x:c r="AJ811" s="25" t="n">
        <x:f>(S811+Inputs!$C$11)*(1-Inputs!$C$8)</x:f>
        <x:v>7636.221340929596</x:v>
      </x:c>
      <x:c r="AK811" s="25" t="n">
        <x:f>AJ811/(1+B811)^(1-Inputs!$C$8)+T811/(1+B811)^(2-Inputs!$C$8)+U811/(1+B811)^(3-Inputs!$C$8)+V811/(1+B811)^(4-Inputs!$C$8)+W811/(1+B811)^(5-Inputs!$C$8)+X811/(1+B811)^(6-Inputs!$C$8)+Y811/(1+B811)^(7-Inputs!$C$8)+Z811/(1+B811)^(8-Inputs!$C$8)+AA811/(1+B811)^(9-Inputs!$C$8)+AB811/(1+B811)^(10-Inputs!$C$8)+AE811/(1+B811)^(10-Inputs!$C$8)</x:f>
        <x:v>384458.5362668161</x:v>
      </x:c>
      <x:c r="AL811" s="25" t="n">
        <x:f>(AK811+AI811)/Inputs!$C$13</x:f>
        <x:v>327.13376188603326</x:v>
      </x:c>
      <x:c r="AM811" s="26" t="n">
        <x:f>IF(AL811&gt;=Inputs!$C$7,1,0)</x:f>
        <x:v>1</x:v>
      </x:c>
      <x:c r="AN811" s="26" t="n">
        <x:f>IF(Inputs!$C$7&lt;=(1-Inputs!$C$16)*AL811,1,0)</x:f>
        <x:v>0</x:v>
      </x:c>
    </x:row>
    <x:row r="812" ht="20" customHeight="1">
      <x:c r="A812" s="16" t="n">
        <x:v>807</x:v>
      </x:c>
      <x:c r="B812" s="19" t="n">
        <x:v>0.08270197154852785</x:v>
      </x:c>
      <x:c r="C812" s="24" t="n">
        <x:v>0.3560430928358471</x:v>
      </x:c>
      <x:c r="D812" s="19" t="n">
        <x:v>0.02490777302960936</x:v>
      </x:c>
      <x:c r="E812" s="19" t="n">
        <x:v>0.053502768831617406</x:v>
      </x:c>
      <x:c r="F812" s="19" t="n">
        <x:v>-0.20427602687781132</x:v>
      </x:c>
      <x:c r="G812" s="19" t="n">
        <x:v>-0.06471688962681527</x:v>
      </x:c>
      <x:c r="H812" s="19" t="n">
        <x:v>0.834415225023946</x:v>
      </x:c>
      <x:c r="I812" s="19" t="n">
        <x:v>0.07466221522056343</x:v>
      </x:c>
      <x:c r="J812" s="19" t="n">
        <x:v>0.07216745201217578</x:v>
      </x:c>
      <x:c r="K812" s="19" t="n">
        <x:v>0.07692986751854392</x:v>
      </x:c>
      <x:c r="L812" s="19" t="n">
        <x:v>0.07344993773081683</x:v>
      </x:c>
      <x:c r="M812" s="19" t="n">
        <x:v>0.07055432576448198</x:v>
      </x:c>
      <x:c r="N812" s="19" t="n">
        <x:v>0.07169069202531204</x:v>
      </x:c>
      <x:c r="O812" s="19" t="n">
        <x:v>0.07774888786386214</x:v>
      </x:c>
      <x:c r="P812" s="19" t="n">
        <x:v>0.07704972168801191</x:v>
      </x:c>
      <x:c r="Q812" s="19" t="n">
        <x:v>0.07604130942560346</x:v>
      </x:c>
      <x:c r="R812" s="19" t="n">
        <x:v>0.07340996670834898</x:v>
      </x:c>
      <x:c r="S812" s="21" t="n">
        <x:v>9050.436476415276</x:v>
      </x:c>
      <x:c r="T812" s="21" t="n">
        <x:v>14417.704652376055</x:v>
      </x:c>
      <x:c r="U812" s="21" t="n">
        <x:v>17890.154957614308</x:v>
      </x:c>
      <x:c r="V812" s="21" t="n">
        <x:v>21736.914174850437</x:v>
      </x:c>
      <x:c r="W812" s="21" t="n">
        <x:v>25975.038267522206</x:v>
      </x:c>
      <x:c r="X812" s="21" t="n">
        <x:v>27708.08842809698</x:v>
      </x:c>
      <x:c r="Y812" s="21" t="n">
        <x:v>28997.399732855938</x:v>
      </x:c>
      <x:c r="Z812" s="21" t="n">
        <x:v>30040.267643726434</x:v>
      </x:c>
      <x:c r="AA812" s="21" t="n">
        <x:v>30776.752427576565</x:v>
      </x:c>
      <x:c r="AB812" s="21" t="n">
        <x:v>31181.95831977681</x:v>
      </x:c>
      <x:c r="AC812" s="21" t="n">
        <x:v>40672.11954753497</x:v>
      </x:c>
      <x:c r="AD812" s="25" t="n">
        <x:f>AC812*(1+Inputs!$C$14)*(1-Inputs!$C$14/Inputs!$C$15)</x:f>
        <x:v>32273.326860968988</x:v>
      </x:c>
      <x:c r="AE812" s="25" t="n">
        <x:f>AD812/(B812-Inputs!$C$14)</x:f>
        <x:v>676561.6978354219</x:v>
      </x:c>
      <x:c r="AF812" s="25" t="n">
        <x:f>S812/(1+B812)^1+T812/(1+B812)^2+U812/(1+B812)^3+V812/(1+B812)^4+W812/(1+B812)^5+X812/(1+B812)^6+Y812/(1+B812)^7+Z812/(1+B812)^8+AA812/(1+B812)^9+AB812/(1+B812)^10+AE812/(1+B812)^10</x:f>
        <x:v>452553.195922806</x:v>
      </x:c>
      <x:c r="AG812" s="25" t="n">
        <x:f>(AF812+Inputs!$C$12)/Inputs!$C$13</x:f>
        <x:v>386.912679118848</x:v>
      </x:c>
      <x:c r="AH812" s="25" t="n">
        <x:f>(S812+Inputs!$C$11)*Inputs!$C$8-Inputs!$C$11</x:f>
        <x:v>2364.9113355260606</x:v>
      </x:c>
      <x:c r="AI812" s="25" t="n">
        <x:f>Inputs!$C$12+AH812-Inputs!$C$10*Inputs!$C$13</x:f>
        <x:v>24682.82675072606</x:v>
      </x:c>
      <x:c r="AJ812" s="25" t="n">
        <x:f>(S812+Inputs!$C$11)*(1-Inputs!$C$8)</x:f>
        <x:v>6685.525140889215</x:v>
      </x:c>
      <x:c r="AK812" s="25" t="n">
        <x:f>AJ812/(1+B812)^(1-Inputs!$C$8)+T812/(1+B812)^(2-Inputs!$C$8)+U812/(1+B812)^(3-Inputs!$C$8)+V812/(1+B812)^(4-Inputs!$C$8)+W812/(1+B812)^(5-Inputs!$C$8)+X812/(1+B812)^(6-Inputs!$C$8)+Y812/(1+B812)^(7-Inputs!$C$8)+Z812/(1+B812)^(8-Inputs!$C$8)+AA812/(1+B812)^(9-Inputs!$C$8)+AB812/(1+B812)^(10-Inputs!$C$8)+AE812/(1+B812)^(10-Inputs!$C$8)</x:f>
        <x:v>467450.48636018415</x:v>
      </x:c>
      <x:c r="AL812" s="25" t="n">
        <x:f>(AK812+AI812)/Inputs!$C$13</x:f>
        <x:v>392.6866631854542</x:v>
      </x:c>
      <x:c r="AM812" s="26" t="n">
        <x:f>IF(AL812&gt;=Inputs!$C$7,1,0)</x:f>
        <x:v>1</x:v>
      </x:c>
      <x:c r="AN812" s="26" t="n">
        <x:f>IF(Inputs!$C$7&lt;=(1-Inputs!$C$16)*AL812,1,0)</x:f>
        <x:v>1</x:v>
      </x:c>
    </x:row>
    <x:row r="813" ht="20" customHeight="1">
      <x:c r="A813" s="16" t="n">
        <x:v>808</x:v>
      </x:c>
      <x:c r="B813" s="19" t="n">
        <x:v>0.08014877299669856</x:v>
      </x:c>
      <x:c r="C813" s="24" t="n">
        <x:v>0.8925519433954889</x:v>
      </x:c>
      <x:c r="D813" s="19" t="n">
        <x:v>0.030346071680538957</x:v>
      </x:c>
      <x:c r="E813" s="19" t="n">
        <x:v>0.050059731770269594</x:v>
      </x:c>
      <x:c r="F813" s="19" t="n">
        <x:v>-0.19339208094959193</x:v>
      </x:c>
      <x:c r="G813" s="19" t="n">
        <x:v>-0.09426015210151888</x:v>
      </x:c>
      <x:c r="H813" s="19" t="n">
        <x:v>0.9172632987460645</x:v>
      </x:c>
      <x:c r="I813" s="19" t="n">
        <x:v>0.05625764099193816</x:v>
      </x:c>
      <x:c r="J813" s="19" t="n">
        <x:v>0.05146187047027638</x:v>
      </x:c>
      <x:c r="K813" s="19" t="n">
        <x:v>0.058062055545782414</x:v>
      </x:c>
      <x:c r="L813" s="19" t="n">
        <x:v>0.05307058623501121</x:v>
      </x:c>
      <x:c r="M813" s="19" t="n">
        <x:v>0.05106413704835745</x:v>
      </x:c>
      <x:c r="N813" s="19" t="n">
        <x:v>0.05203655163708049</x:v>
      </x:c>
      <x:c r="O813" s="19" t="n">
        <x:v>0.05418370421642408</x:v>
      </x:c>
      <x:c r="P813" s="19" t="n">
        <x:v>0.05372611962994711</x:v>
      </x:c>
      <x:c r="Q813" s="19" t="n">
        <x:v>0.05441744277362545</x:v>
      </x:c>
      <x:c r="R813" s="19" t="n">
        <x:v>0.05742881793499805</x:v>
      </x:c>
      <x:c r="S813" s="21" t="n">
        <x:v>9111.147759898198</x:v>
      </x:c>
      <x:c r="T813" s="21" t="n">
        <x:v>15089.757562408062</x:v>
      </x:c>
      <x:c r="U813" s="21" t="n">
        <x:v>19272.581620481928</x:v>
      </x:c>
      <x:c r="V813" s="21" t="n">
        <x:v>23928.178573190457</x:v>
      </x:c>
      <x:c r="W813" s="21" t="n">
        <x:v>29132.561636337552</x:v>
      </x:c>
      <x:c r="X813" s="21" t="n">
        <x:v>30960.277770335673</x:v>
      </x:c>
      <x:c r="Y813" s="21" t="n">
        <x:v>32294.694226468004</x:v>
      </x:c>
      <x:c r="Z813" s="21" t="n">
        <x:v>33325.4505199408</x:v>
      </x:c>
      <x:c r="AA813" s="21" t="n">
        <x:v>34004.136732335246</x:v>
      </x:c>
      <x:c r="AB813" s="21" t="n">
        <x:v>34304.71131065169</x:v>
      </x:c>
      <x:c r="AC813" s="21" t="n">
        <x:v>44745.27562258917</x:v>
      </x:c>
      <x:c r="AD813" s="25" t="n">
        <x:f>AC813*(1+Inputs!$C$14)*(1-Inputs!$C$14/Inputs!$C$15)</x:f>
        <x:v>35505.3762065245</x:v>
      </x:c>
      <x:c r="AE813" s="25" t="n">
        <x:f>AD813/(B813-Inputs!$C$14)</x:f>
        <x:v>786408.4414679615</x:v>
      </x:c>
      <x:c r="AF813" s="25" t="n">
        <x:f>S813/(1+B813)^1+T813/(1+B813)^2+U813/(1+B813)^3+V813/(1+B813)^4+W813/(1+B813)^5+X813/(1+B813)^6+Y813/(1+B813)^7+Z813/(1+B813)^8+AA813/(1+B813)^9+AB813/(1+B813)^10+AE813/(1+B813)^10</x:f>
        <x:v>526972.7978900231</x:v>
      </x:c>
      <x:c r="AG813" s="25" t="n">
        <x:f>(AF813+Inputs!$C$12)/Inputs!$C$13</x:f>
        <x:v>446.2941198657989</x:v>
      </x:c>
      <x:c r="AH813" s="25" t="n">
        <x:f>(S813+Inputs!$C$11)*Inputs!$C$8-Inputs!$C$11</x:f>
        <x:v>2393.3541560071017</x:v>
      </x:c>
      <x:c r="AI813" s="25" t="n">
        <x:f>Inputs!$C$12+AH813-Inputs!$C$10*Inputs!$C$13</x:f>
        <x:v>24711.2695712071</x:v>
      </x:c>
      <x:c r="AJ813" s="25" t="n">
        <x:f>(S813+Inputs!$C$11)*(1-Inputs!$C$8)</x:f>
        <x:v>6717.7936038910975</x:v>
      </x:c>
      <x:c r="AK813" s="25" t="n">
        <x:f>AJ813/(1+B813)^(1-Inputs!$C$8)+T813/(1+B813)^(2-Inputs!$C$8)+U813/(1+B813)^(3-Inputs!$C$8)+V813/(1+B813)^(4-Inputs!$C$8)+W813/(1+B813)^(5-Inputs!$C$8)+X813/(1+B813)^(6-Inputs!$C$8)+Y813/(1+B813)^(7-Inputs!$C$8)+Z813/(1+B813)^(8-Inputs!$C$8)+AA813/(1+B813)^(9-Inputs!$C$8)+AB813/(1+B813)^(10-Inputs!$C$8)+AE813/(1+B813)^(10-Inputs!$C$8)</x:f>
        <x:v>544057.8681010448</x:v>
      </x:c>
      <x:c r="AL813" s="25" t="n">
        <x:f>(AK813+AI813)/Inputs!$C$13</x:f>
        <x:v>453.83648870168986</x:v>
      </x:c>
      <x:c r="AM813" s="26" t="n">
        <x:f>IF(AL813&gt;=Inputs!$C$7,1,0)</x:f>
        <x:v>1</x:v>
      </x:c>
      <x:c r="AN813" s="26" t="n">
        <x:f>IF(Inputs!$C$7&lt;=(1-Inputs!$C$16)*AL813,1,0)</x:f>
        <x:v>1</x:v>
      </x:c>
    </x:row>
    <x:row r="814" ht="20" customHeight="1">
      <x:c r="A814" s="16" t="n">
        <x:v>809</x:v>
      </x:c>
      <x:c r="B814" s="19" t="n">
        <x:v>0.08201672650932826</x:v>
      </x:c>
      <x:c r="C814" s="24" t="n">
        <x:v>0.45259266703178014</x:v>
      </x:c>
      <x:c r="D814" s="19" t="n">
        <x:v>0.02596384502106304</x:v>
      </x:c>
      <x:c r="E814" s="19" t="n">
        <x:v>0.0474268061916743</x:v>
      </x:c>
      <x:c r="F814" s="19" t="n">
        <x:v>-0.216114738026987</x:v>
      </x:c>
      <x:c r="G814" s="19" t="n">
        <x:v>-0.06499126613686997</x:v>
      </x:c>
      <x:c r="H814" s="19" t="n">
        <x:v>0.7931178918543367</x:v>
      </x:c>
      <x:c r="I814" s="19" t="n">
        <x:v>0.05750433574548765</x:v>
      </x:c>
      <x:c r="J814" s="19" t="n">
        <x:v>0.05344107770081223</x:v>
      </x:c>
      <x:c r="K814" s="19" t="n">
        <x:v>0.06533362417004468</x:v>
      </x:c>
      <x:c r="L814" s="19" t="n">
        <x:v>0.057619224613409875</x:v>
      </x:c>
      <x:c r="M814" s="19" t="n">
        <x:v>0.046624207612102286</x:v>
      </x:c>
      <x:c r="N814" s="19" t="n">
        <x:v>0.05193669732713374</x:v>
      </x:c>
      <x:c r="O814" s="19" t="n">
        <x:v>0.06281112095712046</x:v>
      </x:c>
      <x:c r="P814" s="19" t="n">
        <x:v>0.05663067281334065</x:v>
      </x:c>
      <x:c r="Q814" s="19" t="n">
        <x:v>0.06182675922051317</x:v>
      </x:c>
      <x:c r="R814" s="19" t="n">
        <x:v>0.04952039091639449</x:v>
      </x:c>
      <x:c r="S814" s="21" t="n">
        <x:v>8824.562379842302</x:v>
      </x:c>
      <x:c r="T814" s="21" t="n">
        <x:v>14152.548586719906</x:v>
      </x:c>
      <x:c r="U814" s="21" t="n">
        <x:v>17601.562196375766</x:v>
      </x:c>
      <x:c r="V814" s="21" t="n">
        <x:v>21437.024789112693</x:v>
      </x:c>
      <x:c r="W814" s="21" t="n">
        <x:v>25623.848917453466</x:v>
      </x:c>
      <x:c r="X814" s="21" t="n">
        <x:v>27156.316837739498</x:v>
      </x:c>
      <x:c r="Y814" s="21" t="n">
        <x:v>28301.2048719301</x:v>
      </x:c>
      <x:c r="Z814" s="21" t="n">
        <x:v>29245.677971313613</x:v>
      </x:c>
      <x:c r="AA814" s="21" t="n">
        <x:v>29915.207202418394</x:v>
      </x:c>
      <x:c r="AB814" s="21" t="n">
        <x:v>30308.136434674027</x:v>
      </x:c>
      <x:c r="AC814" s="21" t="n">
        <x:v>39532.35187131396</x:v>
      </x:c>
      <x:c r="AD814" s="25" t="n">
        <x:f>AC814*(1+Inputs!$C$14)*(1-Inputs!$C$14/Inputs!$C$15)</x:f>
        <x:v>31368.921209887616</x:v>
      </x:c>
      <x:c r="AE814" s="25" t="n">
        <x:f>AD814/(B814-Inputs!$C$14)</x:f>
        <x:v>667186.4151083324</x:v>
      </x:c>
      <x:c r="AF814" s="25" t="n">
        <x:f>S814/(1+B814)^1+T814/(1+B814)^2+U814/(1+B814)^3+V814/(1+B814)^4+W814/(1+B814)^5+X814/(1+B814)^6+Y814/(1+B814)^7+Z814/(1+B814)^8+AA814/(1+B814)^9+AB814/(1+B814)^10+AE814/(1+B814)^10</x:f>
        <x:v>447663.35710689594</x:v>
      </x:c>
      <x:c r="AG814" s="25" t="n">
        <x:f>(AF814+Inputs!$C$12)/Inputs!$C$13</x:f>
        <x:v>383.0109426645599</x:v>
      </x:c>
      <x:c r="AH814" s="25" t="n">
        <x:f>(S814+Inputs!$C$11)*Inputs!$C$8-Inputs!$C$11</x:f>
        <x:v>2259.0908683644757</x:v>
      </x:c>
      <x:c r="AI814" s="25" t="n">
        <x:f>Inputs!$C$12+AH814-Inputs!$C$10*Inputs!$C$13</x:f>
        <x:v>24577.00628356447</x:v>
      </x:c>
      <x:c r="AJ814" s="25" t="n">
        <x:f>(S814+Inputs!$C$11)*(1-Inputs!$C$8)</x:f>
        <x:v>6565.471511477826</x:v>
      </x:c>
      <x:c r="AK814" s="25" t="n">
        <x:f>AJ814/(1+B814)^(1-Inputs!$C$8)+T814/(1+B814)^(2-Inputs!$C$8)+U814/(1+B814)^(3-Inputs!$C$8)+V814/(1+B814)^(4-Inputs!$C$8)+W814/(1+B814)^(5-Inputs!$C$8)+X814/(1+B814)^(6-Inputs!$C$8)+Y814/(1+B814)^(7-Inputs!$C$8)+Z814/(1+B814)^(8-Inputs!$C$8)+AA814/(1+B814)^(9-Inputs!$C$8)+AB814/(1+B814)^(10-Inputs!$C$8)+AE814/(1+B814)^(10-Inputs!$C$8)</x:f>
        <x:v>462338.1070650901</x:v>
      </x:c>
      <x:c r="AL814" s="25" t="n">
        <x:f>(AK814+AI814)/Inputs!$C$13</x:f>
        <x:v>388.5229185295148</x:v>
      </x:c>
      <x:c r="AM814" s="26" t="n">
        <x:f>IF(AL814&gt;=Inputs!$C$7,1,0)</x:f>
        <x:v>1</x:v>
      </x:c>
      <x:c r="AN814" s="26" t="n">
        <x:f>IF(Inputs!$C$7&lt;=(1-Inputs!$C$16)*AL814,1,0)</x:f>
        <x:v>1</x:v>
      </x:c>
    </x:row>
    <x:row r="815" ht="20" customHeight="1">
      <x:c r="A815" s="16" t="n">
        <x:v>810</x:v>
      </x:c>
      <x:c r="B815" s="19" t="n">
        <x:v>0.08574801987753924</x:v>
      </x:c>
      <x:c r="C815" s="24" t="n">
        <x:v>0.6912099796401492</x:v>
      </x:c>
      <x:c r="D815" s="19" t="n">
        <x:v>0.0231754493825477</x:v>
      </x:c>
      <x:c r="E815" s="19" t="n">
        <x:v>0.056397121060959135</x:v>
      </x:c>
      <x:c r="F815" s="19" t="n">
        <x:v>-0.138151486315154</x:v>
      </x:c>
      <x:c r="G815" s="19" t="n">
        <x:v>-0.05713173943386607</x:v>
      </x:c>
      <x:c r="H815" s="19" t="n">
        <x:v>0.6212817193182048</x:v>
      </x:c>
      <x:c r="I815" s="19" t="n">
        <x:v>0.06651400819178321</x:v>
      </x:c>
      <x:c r="J815" s="19" t="n">
        <x:v>0.06108756849903671</x:v>
      </x:c>
      <x:c r="K815" s="19" t="n">
        <x:v>0.06437170488635616</x:v>
      </x:c>
      <x:c r="L815" s="19" t="n">
        <x:v>0.07085599728562443</x:v>
      </x:c>
      <x:c r="M815" s="19" t="n">
        <x:v>0.06066263535729263</x:v>
      </x:c>
      <x:c r="N815" s="19" t="n">
        <x:v>0.05543111694518871</x:v>
      </x:c>
      <x:c r="O815" s="19" t="n">
        <x:v>0.06978463883113023</x:v>
      </x:c>
      <x:c r="P815" s="19" t="n">
        <x:v>0.06890388576702094</x:v>
      </x:c>
      <x:c r="Q815" s="19" t="n">
        <x:v>0.06346754811057168</x:v>
      </x:c>
      <x:c r="R815" s="19" t="n">
        <x:v>0.06744682157756757</x:v>
      </x:c>
      <x:c r="S815" s="21" t="n">
        <x:v>10237.0809958081</x:v>
      </x:c>
      <x:c r="T815" s="21" t="n">
        <x:v>16128.388933226917</x:v>
      </x:c>
      <x:c r="U815" s="21" t="n">
        <x:v>19577.77399128967</x:v>
      </x:c>
      <x:c r="V815" s="21" t="n">
        <x:v>23312.928401462177</x:v>
      </x:c>
      <x:c r="W815" s="21" t="n">
        <x:v>27537.76024152798</x:v>
      </x:c>
      <x:c r="X815" s="21" t="n">
        <x:v>29187.226497855063</x:v>
      </x:c>
      <x:c r="Y815" s="21" t="n">
        <x:v>30474.788568824424</x:v>
      </x:c>
      <x:c r="Z815" s="21" t="n">
        <x:v>31517.749868827053</x:v>
      </x:c>
      <x:c r="AA815" s="21" t="n">
        <x:v>32223.1949828541</x:v>
      </x:c>
      <x:c r="AB815" s="21" t="n">
        <x:v>32562.79184844598</x:v>
      </x:c>
      <x:c r="AC815" s="21" t="n">
        <x:v>42473.206758842585</x:v>
      </x:c>
      <x:c r="AD815" s="25" t="n">
        <x:f>AC815*(1+Inputs!$C$14)*(1-Inputs!$C$14/Inputs!$C$15)</x:f>
        <x:v>33702.489563141586</x:v>
      </x:c>
      <x:c r="AE815" s="25" t="n">
        <x:f>AD815/(B815-Inputs!$C$14)</x:f>
        <x:v>664114.3761760466</x:v>
      </x:c>
      <x:c r="AF815" s="25" t="n">
        <x:f>S815/(1+B815)^1+T815/(1+B815)^2+U815/(1+B815)^3+V815/(1+B815)^4+W815/(1+B815)^5+X815/(1+B815)^6+Y815/(1+B815)^7+Z815/(1+B815)^8+AA815/(1+B815)^9+AB815/(1+B815)^10+AE815/(1+B815)^10</x:f>
        <x:v>446083.68818890996</x:v>
      </x:c>
      <x:c r="AG815" s="25" t="n">
        <x:f>(AF815+Inputs!$C$12)/Inputs!$C$13</x:f>
        <x:v>381.7504815256451</x:v>
      </x:c>
      <x:c r="AH815" s="25" t="n">
        <x:f>(S815+Inputs!$C$11)*Inputs!$C$8-Inputs!$C$11</x:f>
        <x:v>2920.8461651594116</x:v>
      </x:c>
      <x:c r="AI815" s="25" t="n">
        <x:f>Inputs!$C$12+AH815-Inputs!$C$10*Inputs!$C$13</x:f>
        <x:v>25238.76158035941</x:v>
      </x:c>
      <x:c r="AJ815" s="25" t="n">
        <x:f>(S815+Inputs!$C$11)*(1-Inputs!$C$8)</x:f>
        <x:v>7316.23483064869</x:v>
      </x:c>
      <x:c r="AK815" s="25" t="n">
        <x:f>AJ815/(1+B815)^(1-Inputs!$C$8)+T815/(1+B815)^(2-Inputs!$C$8)+U815/(1+B815)^(3-Inputs!$C$8)+V815/(1+B815)^(4-Inputs!$C$8)+W815/(1+B815)^(5-Inputs!$C$8)+X815/(1+B815)^(6-Inputs!$C$8)+Y815/(1+B815)^(7-Inputs!$C$8)+Z815/(1+B815)^(8-Inputs!$C$8)+AA815/(1+B815)^(9-Inputs!$C$8)+AB815/(1+B815)^(10-Inputs!$C$8)+AE815/(1+B815)^(10-Inputs!$C$8)</x:f>
        <x:v>460816.6409530586</x:v>
      </x:c>
      <x:c r="AL815" s="25" t="n">
        <x:f>(AK815+AI815)/Inputs!$C$13</x:f>
        <x:v>387.836931699634</x:v>
      </x:c>
      <x:c r="AM815" s="26" t="n">
        <x:f>IF(AL815&gt;=Inputs!$C$7,1,0)</x:f>
        <x:v>1</x:v>
      </x:c>
      <x:c r="AN815" s="26" t="n">
        <x:f>IF(Inputs!$C$7&lt;=(1-Inputs!$C$16)*AL815,1,0)</x:f>
        <x:v>1</x:v>
      </x:c>
    </x:row>
    <x:row r="816" ht="20" customHeight="1">
      <x:c r="A816" s="16" t="n">
        <x:v>811</x:v>
      </x:c>
      <x:c r="B816" s="19" t="n">
        <x:v>0.09411384141850071</x:v>
      </x:c>
      <x:c r="C816" s="24" t="n">
        <x:v>0.7338623082708011</x:v>
      </x:c>
      <x:c r="D816" s="19" t="n">
        <x:v>0.02967454104935854</x:v>
      </x:c>
      <x:c r="E816" s="19" t="n">
        <x:v>0.03852668163558775</x:v>
      </x:c>
      <x:c r="F816" s="19" t="n">
        <x:v>-0.10897137320119898</x:v>
      </x:c>
      <x:c r="G816" s="19" t="n">
        <x:v>-0.09627326092699888</x:v>
      </x:c>
      <x:c r="H816" s="19" t="n">
        <x:v>0.8451622793097329</x:v>
      </x:c>
      <x:c r="I816" s="19" t="n">
        <x:v>0.056795949315354616</x:v>
      </x:c>
      <x:c r="J816" s="19" t="n">
        <x:v>0.055869002080979724</x:v>
      </x:c>
      <x:c r="K816" s="19" t="n">
        <x:v>0.054177463001286695</x:v>
      </x:c>
      <x:c r="L816" s="19" t="n">
        <x:v>0.057990117601399334</x:v>
      </x:c>
      <x:c r="M816" s="19" t="n">
        <x:v>0.061965763400670545</x:v>
      </x:c>
      <x:c r="N816" s="19" t="n">
        <x:v>0.05928835966811107</x:v>
      </x:c>
      <x:c r="O816" s="19" t="n">
        <x:v>0.05921862109646896</x:v>
      </x:c>
      <x:c r="P816" s="19" t="n">
        <x:v>0.052575106087623454</x:v>
      </x:c>
      <x:c r="Q816" s="19" t="n">
        <x:v>0.055796487084411414</x:v>
      </x:c>
      <x:c r="R816" s="19" t="n">
        <x:v>0.05653922831842578</x:v>
      </x:c>
      <x:c r="S816" s="21" t="n">
        <x:v>10532.619094967278</x:v>
      </x:c>
      <x:c r="T816" s="21" t="n">
        <x:v>16600.054717250307</x:v>
      </x:c>
      <x:c r="U816" s="21" t="n">
        <x:v>20025.035003544133</x:v>
      </x:c>
      <x:c r="V816" s="21" t="n">
        <x:v>23568.172451373306</x:v>
      </x:c>
      <x:c r="W816" s="21" t="n">
        <x:v>27541.897334285775</x:v>
      </x:c>
      <x:c r="X816" s="21" t="n">
        <x:v>29021.482972436883</x:v>
      </x:c>
      <x:c r="Y816" s="21" t="n">
        <x:v>30160.614418356887</x:v>
      </x:c>
      <x:c r="Z816" s="21" t="n">
        <x:v>31049.616953477496</x:v>
      </x:c>
      <x:c r="AA816" s="21" t="n">
        <x:v>31651.584051635593</x:v>
      </x:c>
      <x:c r="AB816" s="21" t="n">
        <x:v>31967.183764292604</x:v>
      </x:c>
      <x:c r="AC816" s="21" t="n">
        <x:v>41696.32664907731</x:v>
      </x:c>
      <x:c r="AD816" s="25" t="n">
        <x:f>AC816*(1+Inputs!$C$14)*(1-Inputs!$C$14/Inputs!$C$15)</x:f>
        <x:v>33086.03519604284</x:v>
      </x:c>
      <x:c r="AE816" s="25" t="n">
        <x:f>AD816/(B816-Inputs!$C$14)</x:f>
        <x:v>559700.3071041834</x:v>
      </x:c>
      <x:c r="AF816" s="25" t="n">
        <x:f>S816/(1+B816)^1+T816/(1+B816)^2+U816/(1+B816)^3+V816/(1+B816)^4+W816/(1+B816)^5+X816/(1+B816)^6+Y816/(1+B816)^7+Z816/(1+B816)^8+AA816/(1+B816)^9+AB816/(1+B816)^10+AE816/(1+B816)^10</x:f>
        <x:v>375677.77195227507</x:v>
      </x:c>
      <x:c r="AG816" s="25" t="n">
        <x:f>(AF816+Inputs!$C$12)/Inputs!$C$13</x:f>
        <x:v>325.57167066500347</x:v>
      </x:c>
      <x:c r="AH816" s="25" t="n">
        <x:f>(S816+Inputs!$C$11)*Inputs!$C$8-Inputs!$C$11</x:f>
        <x:v>3059.3037403819308</x:v>
      </x:c>
      <x:c r="AI816" s="25" t="n">
        <x:f>Inputs!$C$12+AH816-Inputs!$C$10*Inputs!$C$13</x:f>
        <x:v>25377.21915558193</x:v>
      </x:c>
      <x:c r="AJ816" s="25" t="n">
        <x:f>(S816+Inputs!$C$11)*(1-Inputs!$C$8)</x:f>
        <x:v>7473.315354585348</x:v>
      </x:c>
      <x:c r="AK816" s="25" t="n">
        <x:f>AJ816/(1+B816)^(1-Inputs!$C$8)+T816/(1+B816)^(2-Inputs!$C$8)+U816/(1+B816)^(3-Inputs!$C$8)+V816/(1+B816)^(4-Inputs!$C$8)+W816/(1+B816)^(5-Inputs!$C$8)+X816/(1+B816)^(6-Inputs!$C$8)+Y816/(1+B816)^(7-Inputs!$C$8)+Z816/(1+B816)^(8-Inputs!$C$8)+AA816/(1+B816)^(9-Inputs!$C$8)+AB816/(1+B816)^(10-Inputs!$C$8)+AE816/(1+B816)^(10-Inputs!$C$8)</x:f>
        <x:v>388930.0516566705</x:v>
      </x:c>
      <x:c r="AL816" s="25" t="n">
        <x:f>(AK816+AI816)/Inputs!$C$13</x:f>
        <x:v>330.58713030481283</x:v>
      </x:c>
      <x:c r="AM816" s="26" t="n">
        <x:f>IF(AL816&gt;=Inputs!$C$7,1,0)</x:f>
        <x:v>1</x:v>
      </x:c>
      <x:c r="AN816" s="26" t="n">
        <x:f>IF(Inputs!$C$7&lt;=(1-Inputs!$C$16)*AL816,1,0)</x:f>
        <x:v>0</x:v>
      </x:c>
    </x:row>
    <x:row r="817" ht="20" customHeight="1">
      <x:c r="A817" s="16" t="n">
        <x:v>812</x:v>
      </x:c>
      <x:c r="B817" s="19" t="n">
        <x:v>0.07522114918930722</x:v>
      </x:c>
      <x:c r="C817" s="24" t="n">
        <x:v>0.5074623948005126</x:v>
      </x:c>
      <x:c r="D817" s="19" t="n">
        <x:v>0.03720975601813024</x:v>
      </x:c>
      <x:c r="E817" s="19" t="n">
        <x:v>0.03526950970712022</x:v>
      </x:c>
      <x:c r="F817" s="19" t="n">
        <x:v>-0.17268769756991448</x:v>
      </x:c>
      <x:c r="G817" s="19" t="n">
        <x:v>-0.04999418664497568</x:v>
      </x:c>
      <x:c r="H817" s="19" t="n">
        <x:v>0.8360192364930015</x:v>
      </x:c>
      <x:c r="I817" s="19" t="n">
        <x:v>0.07203475982869237</x:v>
      </x:c>
      <x:c r="J817" s="19" t="n">
        <x:v>0.058121602909446894</x:v>
      </x:c>
      <x:c r="K817" s="19" t="n">
        <x:v>0.06875782277385838</x:v>
      </x:c>
      <x:c r="L817" s="19" t="n">
        <x:v>0.07358569715773342</x:v>
      </x:c>
      <x:c r="M817" s="19" t="n">
        <x:v>0.0696056273021361</x:v>
      </x:c>
      <x:c r="N817" s="19" t="n">
        <x:v>0.07131854748933052</x:v>
      </x:c>
      <x:c r="O817" s="19" t="n">
        <x:v>0.07255219861823775</x:v>
      </x:c>
      <x:c r="P817" s="19" t="n">
        <x:v>0.06469949334707621</x:v>
      </x:c>
      <x:c r="Q817" s="19" t="n">
        <x:v>0.06366188181292615</x:v>
      </x:c>
      <x:c r="R817" s="19" t="n">
        <x:v>0.07041762564412579</x:v>
      </x:c>
      <x:c r="S817" s="21" t="n">
        <x:v>9660.012149618386</x:v>
      </x:c>
      <x:c r="T817" s="21" t="n">
        <x:v>15253.922534928031</x:v>
      </x:c>
      <x:c r="U817" s="21" t="n">
        <x:v>18641.917105356526</x:v>
      </x:c>
      <x:c r="V817" s="21" t="n">
        <x:v>22399.447166537277</x:v>
      </x:c>
      <x:c r="W817" s="21" t="n">
        <x:v>26574.346949824947</x:v>
      </x:c>
      <x:c r="X817" s="21" t="n">
        <x:v>28201.366623654994</x:v>
      </x:c>
      <x:c r="Y817" s="21" t="n">
        <x:v>29427.871765308577</x:v>
      </x:c>
      <x:c r="Z817" s="21" t="n">
        <x:v>30398.742799102627</x:v>
      </x:c>
      <x:c r="AA817" s="21" t="n">
        <x:v>31065.769434723035</x:v>
      </x:c>
      <x:c r="AB817" s="21" t="n">
        <x:v>31428.775001365975</x:v>
      </x:c>
      <x:c r="AC817" s="21" t="n">
        <x:v>40994.05434960779</x:v>
      </x:c>
      <x:c r="AD817" s="25" t="n">
        <x:f>AC817*(1+Inputs!$C$14)*(1-Inputs!$C$14/Inputs!$C$15)</x:f>
        <x:v>32528.782126413775</x:v>
      </x:c>
      <x:c r="AE817" s="25" t="n">
        <x:f>AD817/(B817-Inputs!$C$14)</x:f>
        <x:v>808748.2029245833</x:v>
      </x:c>
      <x:c r="AF817" s="25" t="n">
        <x:f>S817/(1+B817)^1+T817/(1+B817)^2+U817/(1+B817)^3+V817/(1+B817)^4+W817/(1+B817)^5+X817/(1+B817)^6+Y817/(1+B817)^7+Z817/(1+B817)^8+AA817/(1+B817)^9+AB817/(1+B817)^10+AE817/(1+B817)^10</x:f>
        <x:v>548390.0072465925</x:v>
      </x:c>
      <x:c r="AG817" s="25" t="n">
        <x:f>(AF817+Inputs!$C$12)/Inputs!$C$13</x:f>
        <x:v>463.38349839986324</x:v>
      </x:c>
      <x:c r="AH817" s="25" t="n">
        <x:f>(S817+Inputs!$C$11)*Inputs!$C$8-Inputs!$C$11</x:f>
        <x:v>2650.493363245874</x:v>
      </x:c>
      <x:c r="AI817" s="25" t="n">
        <x:f>Inputs!$C$12+AH817-Inputs!$C$10*Inputs!$C$13</x:f>
        <x:v>24968.408778445868</x:v>
      </x:c>
      <x:c r="AJ817" s="25" t="n">
        <x:f>(S817+Inputs!$C$11)*(1-Inputs!$C$8)</x:f>
        <x:v>7009.518786372512</x:v>
      </x:c>
      <x:c r="AK817" s="25" t="n">
        <x:f>AJ817/(1+B817)^(1-Inputs!$C$8)+T817/(1+B817)^(2-Inputs!$C$8)+U817/(1+B817)^(3-Inputs!$C$8)+V817/(1+B817)^(4-Inputs!$C$8)+W817/(1+B817)^(5-Inputs!$C$8)+X817/(1+B817)^(6-Inputs!$C$8)+Y817/(1+B817)^(7-Inputs!$C$8)+Z817/(1+B817)^(8-Inputs!$C$8)+AA817/(1+B817)^(9-Inputs!$C$8)+AB817/(1+B817)^(10-Inputs!$C$8)+AE817/(1+B817)^(10-Inputs!$C$8)</x:f>
        <x:v>564793.1711550795</x:v>
      </x:c>
      <x:c r="AL817" s="25" t="n">
        <x:f>(AK817+AI817)/Inputs!$C$13</x:f>
        <x:v>470.58693392472037</x:v>
      </x:c>
      <x:c r="AM817" s="26" t="n">
        <x:f>IF(AL817&gt;=Inputs!$C$7,1,0)</x:f>
        <x:v>1</x:v>
      </x:c>
      <x:c r="AN817" s="26" t="n">
        <x:f>IF(Inputs!$C$7&lt;=(1-Inputs!$C$16)*AL817,1,0)</x:f>
        <x:v>1</x:v>
      </x:c>
    </x:row>
    <x:row r="818" ht="20" customHeight="1">
      <x:c r="A818" s="16" t="n">
        <x:v>813</x:v>
      </x:c>
      <x:c r="B818" s="19" t="n">
        <x:v>0.09642519380622949</x:v>
      </x:c>
      <x:c r="C818" s="24" t="n">
        <x:v>0.17299252662181175</x:v>
      </x:c>
      <x:c r="D818" s="19" t="n">
        <x:v>0.02653967543876803</x:v>
      </x:c>
      <x:c r="E818" s="19" t="n">
        <x:v>0.05017803838665003</x:v>
      </x:c>
      <x:c r="F818" s="19" t="n">
        <x:v>-0.21307711855840694</x:v>
      </x:c>
      <x:c r="G818" s="19" t="n">
        <x:v>-0.056614973488994455</x:v>
      </x:c>
      <x:c r="H818" s="19" t="n">
        <x:v>0.8448962179461148</x:v>
      </x:c>
      <x:c r="I818" s="19" t="n">
        <x:v>0.05242329253815001</x:v>
      </x:c>
      <x:c r="J818" s="19" t="n">
        <x:v>0.06538735887161579</x:v>
      </x:c>
      <x:c r="K818" s="19" t="n">
        <x:v>0.059488499179325346</x:v>
      </x:c>
      <x:c r="L818" s="19" t="n">
        <x:v>0.05937054849290348</x:v>
      </x:c>
      <x:c r="M818" s="19" t="n">
        <x:v>0.062280900813933615</x:v>
      </x:c>
      <x:c r="N818" s="19" t="n">
        <x:v>0.05429130175047817</x:v>
      </x:c>
      <x:c r="O818" s="19" t="n">
        <x:v>0.07437662901998124</x:v>
      </x:c>
      <x:c r="P818" s="19" t="n">
        <x:v>0.05848260945828429</x:v>
      </x:c>
      <x:c r="Q818" s="19" t="n">
        <x:v>0.05149729859248396</x:v>
      </x:c>
      <x:c r="R818" s="19" t="n">
        <x:v>0.059908739523667695</x:v>
      </x:c>
      <x:c r="S818" s="21" t="n">
        <x:v>8943.906108786015</x:v>
      </x:c>
      <x:c r="T818" s="21" t="n">
        <x:v>14002.81467786278</x:v>
      </x:c>
      <x:c r="U818" s="21" t="n">
        <x:v>17176.412269564753</x:v>
      </x:c>
      <x:c r="V818" s="21" t="n">
        <x:v>20632.0340026243</x:v>
      </x:c>
      <x:c r="W818" s="21" t="n">
        <x:v>24398.692556907507</x:v>
      </x:c>
      <x:c r="X818" s="21" t="n">
        <x:v>25999.900007055654</x:v>
      </x:c>
      <x:c r="Y818" s="21" t="n">
        <x:v>27159.701376798283</x:v>
      </x:c>
      <x:c r="Z818" s="21" t="n">
        <x:v>28149.514202694903</x:v>
      </x:c>
      <x:c r="AA818" s="21" t="n">
        <x:v>28844.8019776518</x:v>
      </x:c>
      <x:c r="AB818" s="21" t="n">
        <x:v>29263.7761464353</x:v>
      </x:c>
      <x:c r="AC818" s="21" t="n">
        <x:v>38170.14279969822</x:v>
      </x:c>
      <x:c r="AD818" s="25" t="n">
        <x:f>AC818*(1+Inputs!$C$14)*(1-Inputs!$C$14/Inputs!$C$15)</x:f>
        <x:v>30288.00831156053</x:v>
      </x:c>
      <x:c r="AE818" s="25" t="n">
        <x:f>AD818/(B818-Inputs!$C$14)</x:f>
        <x:v>493087.7126266201</x:v>
      </x:c>
      <x:c r="AF818" s="25" t="n">
        <x:f>S818/(1+B818)^1+T818/(1+B818)^2+U818/(1+B818)^3+V818/(1+B818)^4+W818/(1+B818)^5+X818/(1+B818)^6+Y818/(1+B818)^7+Z818/(1+B818)^8+AA818/(1+B818)^9+AB818/(1+B818)^10+AE818/(1+B818)^10</x:f>
        <x:v>325863.6081350872</x:v>
      </x:c>
      <x:c r="AG818" s="25" t="n">
        <x:f>(AF818+Inputs!$C$12)/Inputs!$C$13</x:f>
        <x:v>285.8235836170197</x:v>
      </x:c>
      <x:c r="AH818" s="25" t="n">
        <x:f>(S818+Inputs!$C$11)*Inputs!$C$8-Inputs!$C$11</x:f>
        <x:v>2315.0025879518043</x:v>
      </x:c>
      <x:c r="AI818" s="25" t="n">
        <x:f>Inputs!$C$12+AH818-Inputs!$C$10*Inputs!$C$13</x:f>
        <x:v>24632.918003151804</x:v>
      </x:c>
      <x:c r="AJ818" s="25" t="n">
        <x:f>(S818+Inputs!$C$11)*(1-Inputs!$C$8)</x:f>
        <x:v>6628.903520834211</x:v>
      </x:c>
      <x:c r="AK818" s="25" t="n">
        <x:f>AJ818/(1+B818)^(1-Inputs!$C$8)+T818/(1+B818)^(2-Inputs!$C$8)+U818/(1+B818)^(3-Inputs!$C$8)+V818/(1+B818)^(4-Inputs!$C$8)+W818/(1+B818)^(5-Inputs!$C$8)+X818/(1+B818)^(6-Inputs!$C$8)+Y818/(1+B818)^(7-Inputs!$C$8)+Z818/(1+B818)^(8-Inputs!$C$8)+AA818/(1+B818)^(9-Inputs!$C$8)+AB818/(1+B818)^(10-Inputs!$C$8)+AE818/(1+B818)^(10-Inputs!$C$8)</x:f>
        <x:v>338020.170922928</x:v>
      </x:c>
      <x:c r="AL818" s="25" t="n">
        <x:f>(AK818+AI818)/Inputs!$C$13</x:f>
        <x:v>289.3708423924269</x:v>
      </x:c>
      <x:c r="AM818" s="26" t="n">
        <x:f>IF(AL818&gt;=Inputs!$C$7,1,0)</x:f>
        <x:v>1</x:v>
      </x:c>
      <x:c r="AN818" s="26" t="n">
        <x:f>IF(Inputs!$C$7&lt;=(1-Inputs!$C$16)*AL818,1,0)</x:f>
        <x:v>0</x:v>
      </x:c>
    </x:row>
    <x:row r="819" ht="20" customHeight="1">
      <x:c r="A819" s="16" t="n">
        <x:v>814</x:v>
      </x:c>
      <x:c r="B819" s="19" t="n">
        <x:v>0.07590411553634266</x:v>
      </x:c>
      <x:c r="C819" s="24" t="n">
        <x:v>0.7392017199131544</x:v>
      </x:c>
      <x:c r="D819" s="19" t="n">
        <x:v>0.03400736756719169</x:v>
      </x:c>
      <x:c r="E819" s="19" t="n">
        <x:v>0.0441373771859557</x:v>
      </x:c>
      <x:c r="F819" s="19" t="n">
        <x:v>-0.1424815131625667</x:v>
      </x:c>
      <x:c r="G819" s="19" t="n">
        <x:v>-0.0947098305163007</x:v>
      </x:c>
      <x:c r="H819" s="19" t="n">
        <x:v>0.8337720911282247</x:v>
      </x:c>
      <x:c r="I819" s="19" t="n">
        <x:v>0.06714295764247367</x:v>
      </x:c>
      <x:c r="J819" s="19" t="n">
        <x:v>0.06354680808742273</x:v>
      </x:c>
      <x:c r="K819" s="19" t="n">
        <x:v>0.05801420548470446</x:v>
      </x:c>
      <x:c r="L819" s="19" t="n">
        <x:v>0.06476772995025044</x:v>
      </x:c>
      <x:c r="M819" s="19" t="n">
        <x:v>0.06472274819491645</x:v>
      </x:c>
      <x:c r="N819" s="19" t="n">
        <x:v>0.06925607303281253</x:v>
      </x:c>
      <x:c r="O819" s="19" t="n">
        <x:v>0.060970589789466206</x:v>
      </x:c>
      <x:c r="P819" s="19" t="n">
        <x:v>0.05278939665628627</x:v>
      </x:c>
      <x:c r="Q819" s="19" t="n">
        <x:v>0.05955597787157445</x:v>
      </x:c>
      <x:c r="R819" s="19" t="n">
        <x:v>0.06364429551000854</x:v>
      </x:c>
      <x:c r="S819" s="21" t="n">
        <x:v>9975.136551441417</x:v>
      </x:c>
      <x:c r="T819" s="21" t="n">
        <x:v>16020.068551775483</x:v>
      </x:c>
      <x:c r="U819" s="21" t="n">
        <x:v>19777.913473718138</x:v>
      </x:c>
      <x:c r="V819" s="21" t="n">
        <x:v>23775.613207322163</x:v>
      </x:c>
      <x:c r="W819" s="21" t="n">
        <x:v>28287.84922947852</x:v>
      </x:c>
      <x:c r="X819" s="21" t="n">
        <x:v>30027.38679939828</x:v>
      </x:c>
      <x:c r="Y819" s="21" t="n">
        <x:v>31363.098853646774</x:v>
      </x:c>
      <x:c r="Z819" s="21" t="n">
        <x:v>32369.66851987691</x:v>
      </x:c>
      <x:c r="AA819" s="21" t="n">
        <x:v>33030.31712686263</x:v>
      </x:c>
      <x:c r="AB819" s="21" t="n">
        <x:v>33347.2388428759</x:v>
      </x:c>
      <x:c r="AC819" s="21" t="n">
        <x:v>43496.398490707696</x:v>
      </x:c>
      <x:c r="AD819" s="25" t="n">
        <x:f>AC819*(1+Inputs!$C$14)*(1-Inputs!$C$14/Inputs!$C$15)</x:f>
        <x:v>34514.392202376555</x:v>
      </x:c>
      <x:c r="AE819" s="25" t="n">
        <x:f>AD819/(B819-Inputs!$C$14)</x:f>
        <x:v>843787.7643806053</x:v>
      </x:c>
      <x:c r="AF819" s="25" t="n">
        <x:f>S819/(1+B819)^1+T819/(1+B819)^2+U819/(1+B819)^3+V819/(1+B819)^4+W819/(1+B819)^5+X819/(1+B819)^6+Y819/(1+B819)^7+Z819/(1+B819)^8+AA819/(1+B819)^9+AB819/(1+B819)^10+AE819/(1+B819)^10</x:f>
        <x:v>571652.1787906014</x:v>
      </x:c>
      <x:c r="AG819" s="25" t="n">
        <x:f>(AF819+Inputs!$C$12)/Inputs!$C$13</x:f>
        <x:v>481.94502284599605</x:v>
      </x:c>
      <x:c r="AH819" s="25" t="n">
        <x:f>(S819+Inputs!$C$11)*Inputs!$C$8-Inputs!$C$11</x:f>
        <x:v>2798.126987113651</x:v>
      </x:c>
      <x:c r="AI819" s="25" t="n">
        <x:f>Inputs!$C$12+AH819-Inputs!$C$10*Inputs!$C$13</x:f>
        <x:v>25116.04240231365</x:v>
      </x:c>
      <x:c r="AJ819" s="25" t="n">
        <x:f>(S819+Inputs!$C$11)*(1-Inputs!$C$8)</x:f>
        <x:v>7177.009564327767</x:v>
      </x:c>
      <x:c r="AK819" s="25" t="n">
        <x:f>AJ819/(1+B819)^(1-Inputs!$C$8)+T819/(1+B819)^(2-Inputs!$C$8)+U819/(1+B819)^(3-Inputs!$C$8)+V819/(1+B819)^(4-Inputs!$C$8)+W819/(1+B819)^(5-Inputs!$C$8)+X819/(1+B819)^(6-Inputs!$C$8)+Y819/(1+B819)^(7-Inputs!$C$8)+Z819/(1+B819)^(8-Inputs!$C$8)+AA819/(1+B819)^(9-Inputs!$C$8)+AB819/(1+B819)^(10-Inputs!$C$8)+AE819/(1+B819)^(10-Inputs!$C$8)</x:f>
        <x:v>588894.1487571617</x:v>
      </x:c>
      <x:c r="AL819" s="25" t="n">
        <x:f>(AK819+AI819)/Inputs!$C$13</x:f>
        <x:v>489.93556563796034</x:v>
      </x:c>
      <x:c r="AM819" s="26" t="n">
        <x:f>IF(AL819&gt;=Inputs!$C$7,1,0)</x:f>
        <x:v>1</x:v>
      </x:c>
      <x:c r="AN819" s="26" t="n">
        <x:f>IF(Inputs!$C$7&lt;=(1-Inputs!$C$16)*AL819,1,0)</x:f>
        <x:v>1</x:v>
      </x:c>
    </x:row>
    <x:row r="820" ht="20" customHeight="1">
      <x:c r="A820" s="16" t="n">
        <x:v>815</x:v>
      </x:c>
      <x:c r="B820" s="19" t="n">
        <x:v>0.08181237232578907</x:v>
      </x:c>
      <x:c r="C820" s="24" t="n">
        <x:v>0.4460803153323525</x:v>
      </x:c>
      <x:c r="D820" s="19" t="n">
        <x:v>0.010805172300230481</x:v>
      </x:c>
      <x:c r="E820" s="19" t="n">
        <x:v>0.048711042862455825</x:v>
      </x:c>
      <x:c r="F820" s="19" t="n">
        <x:v>-0.20632146656358716</x:v>
      </x:c>
      <x:c r="G820" s="19" t="n">
        <x:v>-0.05888810412174451</x:v>
      </x:c>
      <x:c r="H820" s="19" t="n">
        <x:v>0.7268038531348395</x:v>
      </x:c>
      <x:c r="I820" s="19" t="n">
        <x:v>0.06681186134630593</x:v>
      </x:c>
      <x:c r="J820" s="19" t="n">
        <x:v>0.06880984444108776</x:v>
      </x:c>
      <x:c r="K820" s="19" t="n">
        <x:v>0.06578694422428384</x:v>
      </x:c>
      <x:c r="L820" s="19" t="n">
        <x:v>0.07511220256361525</x:v>
      </x:c>
      <x:c r="M820" s="19" t="n">
        <x:v>0.06736391273247477</x:v>
      </x:c>
      <x:c r="N820" s="19" t="n">
        <x:v>0.07118434379112729</x:v>
      </x:c>
      <x:c r="O820" s="19" t="n">
        <x:v>0.06627855293647031</x:v>
      </x:c>
      <x:c r="P820" s="19" t="n">
        <x:v>0.06786899742059974</x:v>
      </x:c>
      <x:c r="Q820" s="19" t="n">
        <x:v>0.06391567840437914</x:v>
      </x:c>
      <x:c r="R820" s="19" t="n">
        <x:v>0.06483825782292456</x:v>
      </x:c>
      <x:c r="S820" s="21" t="n">
        <x:v>8992.775255900619</x:v>
      </x:c>
      <x:c r="T820" s="21" t="n">
        <x:v>14225.950893146543</x:v>
      </x:c>
      <x:c r="U820" s="21" t="n">
        <x:v>17379.147907362414</x:v>
      </x:c>
      <x:c r="V820" s="21" t="n">
        <x:v>20773.248839636795</x:v>
      </x:c>
      <x:c r="W820" s="21" t="n">
        <x:v>24514.474159230216</x:v>
      </x:c>
      <x:c r="X820" s="21" t="n">
        <x:v>25861.1249974075</x:v>
      </x:c>
      <x:c r="Y820" s="21" t="n">
        <x:v>26875.165372355867</x:v>
      </x:c>
      <x:c r="Z820" s="21" t="n">
        <x:v>27696.659257761043</x:v>
      </x:c>
      <x:c r="AA820" s="21" t="n">
        <x:v>28321.85865020457</x:v>
      </x:c>
      <x:c r="AB820" s="21" t="n">
        <x:v>28727.04613054952</x:v>
      </x:c>
      <x:c r="AC820" s="21" t="n">
        <x:v>37470.06017028197</x:v>
      </x:c>
      <x:c r="AD820" s="25" t="n">
        <x:f>AC820*(1+Inputs!$C$14)*(1-Inputs!$C$14/Inputs!$C$15)</x:f>
        <x:v>29732.492745118736</x:v>
      </x:c>
      <x:c r="AE820" s="25" t="n">
        <x:f>AD820/(B820-Inputs!$C$14)</x:f>
        <x:v>635141.7641942282</x:v>
      </x:c>
      <x:c r="AF820" s="25" t="n">
        <x:f>S820/(1+B820)^1+T820/(1+B820)^2+U820/(1+B820)^3+V820/(1+B820)^4+W820/(1+B820)^5+X820/(1+B820)^6+Y820/(1+B820)^7+Z820/(1+B820)^8+AA820/(1+B820)^9+AB820/(1+B820)^10+AE820/(1+B820)^10</x:f>
        <x:v>428646.0096748938</x:v>
      </x:c>
      <x:c r="AG820" s="25" t="n">
        <x:f>(AF820+Inputs!$C$12)/Inputs!$C$13</x:f>
        <x:v>367.8364797563186</x:v>
      </x:c>
      <x:c r="AH820" s="25" t="n">
        <x:f>(S820+Inputs!$C$11)*Inputs!$C$8-Inputs!$C$11</x:f>
        <x:v>2337.8974486548104</x:v>
      </x:c>
      <x:c r="AI820" s="25" t="n">
        <x:f>Inputs!$C$12+AH820-Inputs!$C$10*Inputs!$C$13</x:f>
        <x:v>24655.812863854808</x:v>
      </x:c>
      <x:c r="AJ820" s="25" t="n">
        <x:f>(S820+Inputs!$C$11)*(1-Inputs!$C$8)</x:f>
        <x:v>6654.877807245809</x:v>
      </x:c>
      <x:c r="AK820" s="25" t="n">
        <x:f>AJ820/(1+B820)^(1-Inputs!$C$8)+T820/(1+B820)^(2-Inputs!$C$8)+U820/(1+B820)^(3-Inputs!$C$8)+V820/(1+B820)^(4-Inputs!$C$8)+W820/(1+B820)^(5-Inputs!$C$8)+X820/(1+B820)^(6-Inputs!$C$8)+Y820/(1+B820)^(7-Inputs!$C$8)+Z820/(1+B820)^(8-Inputs!$C$8)+AA820/(1+B820)^(9-Inputs!$C$8)+AB820/(1+B820)^(10-Inputs!$C$8)+AE820/(1+B820)^(10-Inputs!$C$8)</x:f>
        <x:v>442490.1706219056</x:v>
      </x:c>
      <x:c r="AL820" s="25" t="n">
        <x:f>(AK820+AI820)/Inputs!$C$13</x:f>
        <x:v>372.7485878082976</x:v>
      </x:c>
      <x:c r="AM820" s="26" t="n">
        <x:f>IF(AL820&gt;=Inputs!$C$7,1,0)</x:f>
        <x:v>1</x:v>
      </x:c>
      <x:c r="AN820" s="26" t="n">
        <x:f>IF(Inputs!$C$7&lt;=(1-Inputs!$C$16)*AL820,1,0)</x:f>
        <x:v>1</x:v>
      </x:c>
    </x:row>
    <x:row r="821" ht="20" customHeight="1">
      <x:c r="A821" s="16" t="n">
        <x:v>816</x:v>
      </x:c>
      <x:c r="B821" s="19" t="n">
        <x:v>0.07950626805489636</x:v>
      </x:c>
      <x:c r="C821" s="24" t="n">
        <x:v>0.1976640375716272</x:v>
      </x:c>
      <x:c r="D821" s="19" t="n">
        <x:v>0.008425760775641323</x:v>
      </x:c>
      <x:c r="E821" s="19" t="n">
        <x:v>0.03070323579251493</x:v>
      </x:c>
      <x:c r="F821" s="19" t="n">
        <x:v>-0.18578574424783373</x:v>
      </x:c>
      <x:c r="G821" s="19" t="n">
        <x:v>-0.1006672811654579</x:v>
      </x:c>
      <x:c r="H821" s="19" t="n">
        <x:v>0.8306791977587125</x:v>
      </x:c>
      <x:c r="I821" s="19" t="n">
        <x:v>0.06635848712485426</x:v>
      </x:c>
      <x:c r="J821" s="19" t="n">
        <x:v>0.0575399496575426</x:v>
      </x:c>
      <x:c r="K821" s="19" t="n">
        <x:v>0.06570488494202323</x:v>
      </x:c>
      <x:c r="L821" s="19" t="n">
        <x:v>0.061057557678371954</x:v>
      </x:c>
      <x:c r="M821" s="19" t="n">
        <x:v>0.06280061379003996</x:v>
      </x:c>
      <x:c r="N821" s="19" t="n">
        <x:v>0.05814879698184882</x:v>
      </x:c>
      <x:c r="O821" s="19" t="n">
        <x:v>0.05950342399381839</x:v>
      </x:c>
      <x:c r="P821" s="19" t="n">
        <x:v>0.07064000743493011</x:v>
      </x:c>
      <x:c r="Q821" s="19" t="n">
        <x:v>0.058580225591441604</x:v>
      </x:c>
      <x:c r="R821" s="19" t="n">
        <x:v>0.060877733790595134</x:v>
      </x:c>
      <x:c r="S821" s="21" t="n">
        <x:v>9113.018917574136</x:v>
      </x:c>
      <x:c r="T821" s="21" t="n">
        <x:v>14092.167992480749</x:v>
      </x:c>
      <x:c r="U821" s="21" t="n">
        <x:v>16668.864270273683</x:v>
      </x:c>
      <x:c r="V821" s="21" t="n">
        <x:v>19245.14993734406</x:v>
      </x:c>
      <x:c r="W821" s="21" t="n">
        <x:v>21929.377830550755</x:v>
      </x:c>
      <x:c r="X821" s="21" t="n">
        <x:v>22873.064268916893</x:v>
      </x:c>
      <x:c r="Y821" s="21" t="n">
        <x:v>23557.355977700063</x:v>
      </x:c>
      <x:c r="Z821" s="21" t="n">
        <x:v>24177.909566322167</x:v>
      </x:c>
      <x:c r="AA821" s="21" t="n">
        <x:v>24734.916541181046</x:v>
      </x:c>
      <x:c r="AB821" s="21" t="n">
        <x:v>25179.53849045978</x:v>
      </x:c>
      <x:c r="AC821" s="21" t="n">
        <x:v>32842.87629190406</x:v>
      </x:c>
      <x:c r="AD821" s="25" t="n">
        <x:f>AC821*(1+Inputs!$C$14)*(1-Inputs!$C$14/Inputs!$C$15)</x:f>
        <x:v>26060.822337625872</x:v>
      </x:c>
      <x:c r="AE821" s="25" t="n">
        <x:f>AD821/(B821-Inputs!$C$14)</x:f>
        <x:v>585553.9787223025</x:v>
      </x:c>
      <x:c r="AF821" s="25" t="n">
        <x:f>S821/(1+B821)^1+T821/(1+B821)^2+U821/(1+B821)^3+V821/(1+B821)^4+W821/(1+B821)^5+X821/(1+B821)^6+Y821/(1+B821)^7+Z821/(1+B821)^8+AA821/(1+B821)^9+AB821/(1+B821)^10+AE821/(1+B821)^10</x:f>
        <x:v>400878.1374311345</x:v>
      </x:c>
      <x:c r="AG821" s="25" t="n">
        <x:f>(AF821+Inputs!$C$12)/Inputs!$C$13</x:f>
        <x:v>345.6797331905677</x:v>
      </x:c>
      <x:c r="AH821" s="25" t="n">
        <x:f>(S821+Inputs!$C$11)*Inputs!$C$8-Inputs!$C$11</x:f>
        <x:v>2394.2307805621294</x:v>
      </x:c>
      <x:c r="AI821" s="25" t="n">
        <x:f>Inputs!$C$12+AH821-Inputs!$C$10*Inputs!$C$13</x:f>
        <x:v>24712.14619576213</x:v>
      </x:c>
      <x:c r="AJ821" s="25" t="n">
        <x:f>(S821+Inputs!$C$11)*(1-Inputs!$C$8)</x:f>
        <x:v>6718.788137012007</x:v>
      </x:c>
      <x:c r="AK821" s="25" t="n">
        <x:f>AJ821/(1+B821)^(1-Inputs!$C$8)+T821/(1+B821)^(2-Inputs!$C$8)+U821/(1+B821)^(3-Inputs!$C$8)+V821/(1+B821)^(4-Inputs!$C$8)+W821/(1+B821)^(5-Inputs!$C$8)+X821/(1+B821)^(6-Inputs!$C$8)+Y821/(1+B821)^(7-Inputs!$C$8)+Z821/(1+B821)^(8-Inputs!$C$8)+AA821/(1+B821)^(9-Inputs!$C$8)+AB821/(1+B821)^(10-Inputs!$C$8)+AE821/(1+B821)^(10-Inputs!$C$8)</x:f>
        <x:v>413207.971396931</x:v>
      </x:c>
      <x:c r="AL821" s="25" t="n">
        <x:f>(AK821+AI821)/Inputs!$C$13</x:f>
        <x:v>349.4284681364401</x:v>
      </x:c>
      <x:c r="AM821" s="26" t="n">
        <x:f>IF(AL821&gt;=Inputs!$C$7,1,0)</x:f>
        <x:v>1</x:v>
      </x:c>
      <x:c r="AN821" s="26" t="n">
        <x:f>IF(Inputs!$C$7&lt;=(1-Inputs!$C$16)*AL821,1,0)</x:f>
        <x:v>1</x:v>
      </x:c>
    </x:row>
    <x:row r="822" ht="20" customHeight="1">
      <x:c r="A822" s="16" t="n">
        <x:v>817</x:v>
      </x:c>
      <x:c r="B822" s="19" t="n">
        <x:v>0.0828720777057943</x:v>
      </x:c>
      <x:c r="C822" s="24" t="n">
        <x:v>0.534397002370639</x:v>
      </x:c>
      <x:c r="D822" s="19" t="n">
        <x:v>0.04055742538959209</x:v>
      </x:c>
      <x:c r="E822" s="19" t="n">
        <x:v>0.05227208940692918</x:v>
      </x:c>
      <x:c r="F822" s="19" t="n">
        <x:v>-0.15066305288790888</x:v>
      </x:c>
      <x:c r="G822" s="19" t="n">
        <x:v>-0.06566262290946667</x:v>
      </x:c>
      <x:c r="H822" s="19" t="n">
        <x:v>0.7733035316976213</x:v>
      </x:c>
      <x:c r="I822" s="19" t="n">
        <x:v>0.05954328391165859</x:v>
      </x:c>
      <x:c r="J822" s="19" t="n">
        <x:v>0.05810491021187204</x:v>
      </x:c>
      <x:c r="K822" s="19" t="n">
        <x:v>0.05613915562465195</x:v>
      </x:c>
      <x:c r="L822" s="19" t="n">
        <x:v>0.05337801661289518</x:v>
      </x:c>
      <x:c r="M822" s="19" t="n">
        <x:v>0.04822813387491465</x:v>
      </x:c>
      <x:c r="N822" s="19" t="n">
        <x:v>0.05991166028085559</x:v>
      </x:c>
      <x:c r="O822" s="19" t="n">
        <x:v>0.05715981993281162</x:v>
      </x:c>
      <x:c r="P822" s="19" t="n">
        <x:v>0.060307438188973495</x:v>
      </x:c>
      <x:c r="Q822" s="19" t="n">
        <x:v>0.06489087500977461</x:v>
      </x:c>
      <x:c r="R822" s="19" t="n">
        <x:v>0.06625393376974102</x:v>
      </x:c>
      <x:c r="S822" s="21" t="n">
        <x:v>10010.389929635026</x:v>
      </x:c>
      <x:c r="T822" s="21" t="n">
        <x:v>15876.448292116436</x:v>
      </x:c>
      <x:c r="U822" s="21" t="n">
        <x:v>19543.451433241484</x:v>
      </x:c>
      <x:c r="V822" s="21" t="n">
        <x:v>23540.407612804756</x:v>
      </x:c>
      <x:c r="W822" s="21" t="n">
        <x:v>28021.31827802453</x:v>
      </x:c>
      <x:c r="X822" s="21" t="n">
        <x:v>29917.973265553403</x:v>
      </x:c>
      <x:c r="Y822" s="21" t="n">
        <x:v>31415.87091046319</x:v>
      </x:c>
      <x:c r="Z822" s="21" t="n">
        <x:v>32568.870450999257</x:v>
      </x:c>
      <x:c r="AA822" s="21" t="n">
        <x:v>33342.29426304273</x:v>
      </x:c>
      <x:c r="AB822" s="21" t="n">
        <x:v>33693.77597296178</x:v>
      </x:c>
      <x:c r="AC822" s="21" t="n">
        <x:v>43948.403442993644</x:v>
      </x:c>
      <x:c r="AD822" s="25" t="n">
        <x:f>AC822*(1+Inputs!$C$14)*(1-Inputs!$C$14/Inputs!$C$15)</x:f>
        <x:v>34873.05813201545</x:v>
      </x:c>
      <x:c r="AE822" s="25" t="n">
        <x:f>AD822/(B822-Inputs!$C$14)</x:f>
        <x:v>728463.4342869668</x:v>
      </x:c>
      <x:c r="AF822" s="25" t="n">
        <x:f>S822/(1+B822)^1+T822/(1+B822)^2+U822/(1+B822)^3+V822/(1+B822)^4+W822/(1+B822)^5+X822/(1+B822)^6+Y822/(1+B822)^7+Z822/(1+B822)^8+AA822/(1+B822)^9+AB822/(1+B822)^10+AE822/(1+B822)^10</x:f>
        <x:v>487948.22605894506</x:v>
      </x:c>
      <x:c r="AG822" s="25" t="n">
        <x:f>(AF822+Inputs!$C$12)/Inputs!$C$13</x:f>
        <x:v>415.1553440781629</x:v>
      </x:c>
      <x:c r="AH822" s="25" t="n">
        <x:f>(S822+Inputs!$C$11)*Inputs!$C$8-Inputs!$C$11</x:f>
        <x:v>2814.6429533358623</x:v>
      </x:c>
      <x:c r="AI822" s="25" t="n">
        <x:f>Inputs!$C$12+AH822-Inputs!$C$10*Inputs!$C$13</x:f>
        <x:v>25132.558368535858</x:v>
      </x:c>
      <x:c r="AJ822" s="25" t="n">
        <x:f>(S822+Inputs!$C$11)*(1-Inputs!$C$8)</x:f>
        <x:v>7195.746976299165</x:v>
      </x:c>
      <x:c r="AK822" s="25" t="n">
        <x:f>AJ822/(1+B822)^(1-Inputs!$C$8)+T822/(1+B822)^(2-Inputs!$C$8)+U822/(1+B822)^(3-Inputs!$C$8)+V822/(1+B822)^(4-Inputs!$C$8)+W822/(1+B822)^(5-Inputs!$C$8)+X822/(1+B822)^(6-Inputs!$C$8)+Y822/(1+B822)^(7-Inputs!$C$8)+Z822/(1+B822)^(8-Inputs!$C$8)+AA822/(1+B822)^(9-Inputs!$C$8)+AB822/(1+B822)^(10-Inputs!$C$8)+AE822/(1+B822)^(10-Inputs!$C$8)</x:f>
        <x:v>503794.34505927365</x:v>
      </x:c>
      <x:c r="AL822" s="25" t="n">
        <x:f>(AK822+AI822)/Inputs!$C$13</x:f>
        <x:v>422.04527765685384</x:v>
      </x:c>
      <x:c r="AM822" s="26" t="n">
        <x:f>IF(AL822&gt;=Inputs!$C$7,1,0)</x:f>
        <x:v>1</x:v>
      </x:c>
      <x:c r="AN822" s="26" t="n">
        <x:f>IF(Inputs!$C$7&lt;=(1-Inputs!$C$16)*AL822,1,0)</x:f>
        <x:v>1</x:v>
      </x:c>
    </x:row>
    <x:row r="823" ht="20" customHeight="1">
      <x:c r="A823" s="16" t="n">
        <x:v>818</x:v>
      </x:c>
      <x:c r="B823" s="19" t="n">
        <x:v>0.08178981189543798</x:v>
      </x:c>
      <x:c r="C823" s="24" t="n">
        <x:v>0.33768476568766914</x:v>
      </x:c>
      <x:c r="D823" s="19" t="n">
        <x:v>0.017899518321435437</x:v>
      </x:c>
      <x:c r="E823" s="19" t="n">
        <x:v>0.044735960154053775</x:v>
      </x:c>
      <x:c r="F823" s="19" t="n">
        <x:v>-0.18205216142991848</x:v>
      </x:c>
      <x:c r="G823" s="19" t="n">
        <x:v>-0.09801663709225579</x:v>
      </x:c>
      <x:c r="H823" s="19" t="n">
        <x:v>0.9317706528790666</x:v>
      </x:c>
      <x:c r="I823" s="19" t="n">
        <x:v>0.05156552093015876</x:v>
      </x:c>
      <x:c r="J823" s="19" t="n">
        <x:v>0.05993564057952995</x:v>
      </x:c>
      <x:c r="K823" s="19" t="n">
        <x:v>0.05876377778299343</x:v>
      </x:c>
      <x:c r="L823" s="19" t="n">
        <x:v>0.052779782636195025</x:v>
      </x:c>
      <x:c r="M823" s="19" t="n">
        <x:v>0.06325640217116074</x:v>
      </x:c>
      <x:c r="N823" s="19" t="n">
        <x:v>0.057399906991762464</x:v>
      </x:c>
      <x:c r="O823" s="19" t="n">
        <x:v>0.06393958401853411</x:v>
      </x:c>
      <x:c r="P823" s="19" t="n">
        <x:v>0.06914287465322445</x:v>
      </x:c>
      <x:c r="Q823" s="19" t="n">
        <x:v>0.05465959030095178</x:v>
      </x:c>
      <x:c r="R823" s="19" t="n">
        <x:v>0.060398631740450806</x:v>
      </x:c>
      <x:c r="S823" s="21" t="n">
        <x:v>9265.220651966913</x:v>
      </x:c>
      <x:c r="T823" s="21" t="n">
        <x:v>14608.02743155558</x:v>
      </x:c>
      <x:c r="U823" s="21" t="n">
        <x:v>17819.005677719404</x:v>
      </x:c>
      <x:c r="V823" s="21" t="n">
        <x:v>21171.425236442516</x:v>
      </x:c>
      <x:c r="W823" s="21" t="n">
        <x:v>24780.24102689439</x:v>
      </x:c>
      <x:c r="X823" s="21" t="n">
        <x:v>26159.07632668409</x:v>
      </x:c>
      <x:c r="Y823" s="21" t="n">
        <x:v>27148.66227391808</x:v>
      </x:c>
      <x:c r="Z823" s="21" t="n">
        <x:v>27979.289967429027</x:v>
      </x:c>
      <x:c r="AA823" s="21" t="n">
        <x:v>28610.13893571329</x:v>
      </x:c>
      <x:c r="AB823" s="21" t="n">
        <x:v>29001.550573235294</x:v>
      </x:c>
      <x:c r="AC823" s="21" t="n">
        <x:v>37828.10944335038</x:v>
      </x:c>
      <x:c r="AD823" s="25" t="n">
        <x:f>AC823*(1+Inputs!$C$14)*(1-Inputs!$C$14/Inputs!$C$15)</x:f>
        <x:v>30016.604843298523</x:v>
      </x:c>
      <x:c r="AE823" s="25" t="n">
        <x:f>AD823/(B823-Inputs!$C$14)</x:f>
        <x:v>641520.1007941037</x:v>
      </x:c>
      <x:c r="AF823" s="25" t="n">
        <x:f>S823/(1+B823)^1+T823/(1+B823)^2+U823/(1+B823)^3+V823/(1+B823)^4+W823/(1+B823)^5+X823/(1+B823)^6+Y823/(1+B823)^7+Z823/(1+B823)^8+AA823/(1+B823)^9+AB823/(1+B823)^10+AE823/(1+B823)^10</x:f>
        <x:v>433786.23218048865</x:v>
      </x:c>
      <x:c r="AG823" s="25" t="n">
        <x:f>(AF823+Inputs!$C$12)/Inputs!$C$13</x:f>
        <x:v>371.93800422129203</x:v>
      </x:c>
      <x:c r="AH823" s="25" t="n">
        <x:f>(S823+Inputs!$C$11)*Inputs!$C$8-Inputs!$C$11</x:f>
        <x:v>2465.536250647513</x:v>
      </x:c>
      <x:c r="AI823" s="25" t="n">
        <x:f>Inputs!$C$12+AH823-Inputs!$C$10*Inputs!$C$13</x:f>
        <x:v>24783.45166584751</x:v>
      </x:c>
      <x:c r="AJ823" s="25" t="n">
        <x:f>(S823+Inputs!$C$11)*(1-Inputs!$C$8)</x:f>
        <x:v>6799.6844013194</x:v>
      </x:c>
      <x:c r="AK823" s="25" t="n">
        <x:f>AJ823/(1+B823)^(1-Inputs!$C$8)+T823/(1+B823)^(2-Inputs!$C$8)+U823/(1+B823)^(3-Inputs!$C$8)+V823/(1+B823)^(4-Inputs!$C$8)+W823/(1+B823)^(5-Inputs!$C$8)+X823/(1+B823)^(6-Inputs!$C$8)+Y823/(1+B823)^(7-Inputs!$C$8)+Z823/(1+B823)^(8-Inputs!$C$8)+AA823/(1+B823)^(9-Inputs!$C$8)+AB823/(1+B823)^(10-Inputs!$C$8)+AE823/(1+B823)^(10-Inputs!$C$8)</x:f>
        <x:v>447696.459629758</x:v>
      </x:c>
      <x:c r="AL823" s="25" t="n">
        <x:f>(AK823+AI823)/Inputs!$C$13</x:f>
        <x:v>377.0046750462858</x:v>
      </x:c>
      <x:c r="AM823" s="26" t="n">
        <x:f>IF(AL823&gt;=Inputs!$C$7,1,0)</x:f>
        <x:v>1</x:v>
      </x:c>
      <x:c r="AN823" s="26" t="n">
        <x:f>IF(Inputs!$C$7&lt;=(1-Inputs!$C$16)*AL823,1,0)</x:f>
        <x:v>1</x:v>
      </x:c>
    </x:row>
    <x:row r="824" ht="20" customHeight="1">
      <x:c r="A824" s="16" t="n">
        <x:v>819</x:v>
      </x:c>
      <x:c r="B824" s="19" t="n">
        <x:v>0.09551278992585027</x:v>
      </x:c>
      <x:c r="C824" s="24" t="n">
        <x:v>0.6774932390569859</x:v>
      </x:c>
      <x:c r="D824" s="19" t="n">
        <x:v>0.029024543409521188</x:v>
      </x:c>
      <x:c r="E824" s="19" t="n">
        <x:v>0.03485225230978671</x:v>
      </x:c>
      <x:c r="F824" s="19" t="n">
        <x:v>-0.1594720907079693</x:v>
      </x:c>
      <x:c r="G824" s="19" t="n">
        <x:v>-0.06806855885028937</x:v>
      </x:c>
      <x:c r="H824" s="19" t="n">
        <x:v>0.9180807543611138</x:v>
      </x:c>
      <x:c r="I824" s="19" t="n">
        <x:v>0.07320721309993927</x:v>
      </x:c>
      <x:c r="J824" s="19" t="n">
        <x:v>0.06300605198772814</x:v>
      </x:c>
      <x:c r="K824" s="19" t="n">
        <x:v>0.07065376760314052</x:v>
      </x:c>
      <x:c r="L824" s="19" t="n">
        <x:v>0.07524187770453522</x:v>
      </x:c>
      <x:c r="M824" s="19" t="n">
        <x:v>0.07347736110825395</x:v>
      </x:c>
      <x:c r="N824" s="19" t="n">
        <x:v>0.07365025475773451</x:v>
      </x:c>
      <x:c r="O824" s="19" t="n">
        <x:v>0.07046475932270937</x:v>
      </x:c>
      <x:c r="P824" s="19" t="n">
        <x:v>0.07166007904761613</x:v>
      </x:c>
      <x:c r="Q824" s="19" t="n">
        <x:v>0.07221368940665002</x:v>
      </x:c>
      <x:c r="R824" s="19" t="n">
        <x:v>0.0618915971775698</x:v>
      </x:c>
      <x:c r="S824" s="21" t="n">
        <x:v>9794.792243922198</x:v>
      </x:c>
      <x:c r="T824" s="21" t="n">
        <x:v>15579.78371953334</x:v>
      </x:c>
      <x:c r="U824" s="21" t="n">
        <x:v>19091.0877006511</x:v>
      </x:c>
      <x:c r="V824" s="21" t="n">
        <x:v>22921.421092327346</x:v>
      </x:c>
      <x:c r="W824" s="21" t="n">
        <x:v>27171.40264761859</x:v>
      </x:c>
      <x:c r="X824" s="21" t="n">
        <x:v>28701.823923001757</x:v>
      </x:c>
      <x:c r="Y824" s="21" t="n">
        <x:v>29837.048501349767</x:v>
      </x:c>
      <x:c r="Z824" s="21" t="n">
        <x:v>30726.139265289086</x:v>
      </x:c>
      <x:c r="AA824" s="21" t="n">
        <x:v>31353.891120253298</x:v>
      </x:c>
      <x:c r="AB824" s="21" t="n">
        <x:v>31698.38189344279</x:v>
      </x:c>
      <x:c r="AC824" s="21" t="n">
        <x:v>41345.71551318625</x:v>
      </x:c>
      <x:c r="AD824" s="25" t="n">
        <x:f>AC824*(1+Inputs!$C$14)*(1-Inputs!$C$14/Inputs!$C$15)</x:f>
        <x:v>32807.82525971329</x:v>
      </x:c>
      <x:c r="AE824" s="25" t="n">
        <x:f>AD824/(B824-Inputs!$C$14)</x:f>
        <x:v>542163.488081025</x:v>
      </x:c>
      <x:c r="AF824" s="25" t="n">
        <x:f>S824/(1+B824)^1+T824/(1+B824)^2+U824/(1+B824)^3+V824/(1+B824)^4+W824/(1+B824)^5+X824/(1+B824)^6+Y824/(1+B824)^7+Z824/(1+B824)^8+AA824/(1+B824)^9+AB824/(1+B824)^10+AE824/(1+B824)^10</x:f>
        <x:v>361021.0547011619</x:v>
      </x:c>
      <x:c r="AG824" s="25" t="n">
        <x:f>(AF824+Inputs!$C$12)/Inputs!$C$13</x:f>
        <x:v>313.8766741320311</x:v>
      </x:c>
      <x:c r="AH824" s="25" t="n">
        <x:f>(S824+Inputs!$C$11)*Inputs!$C$8-Inputs!$C$11</x:f>
        <x:v>2713.6369142758795</x:v>
      </x:c>
      <x:c r="AI824" s="25" t="n">
        <x:f>Inputs!$C$12+AH824-Inputs!$C$10*Inputs!$C$13</x:f>
        <x:v>25031.552329475875</x:v>
      </x:c>
      <x:c r="AJ824" s="25" t="n">
        <x:f>(S824+Inputs!$C$11)*(1-Inputs!$C$8)</x:f>
        <x:v>7081.15532964632</x:v>
      </x:c>
      <x:c r="AK824" s="25" t="n">
        <x:f>AJ824/(1+B824)^(1-Inputs!$C$8)+T824/(1+B824)^(2-Inputs!$C$8)+U824/(1+B824)^(3-Inputs!$C$8)+V824/(1+B824)^(4-Inputs!$C$8)+W824/(1+B824)^(5-Inputs!$C$8)+X824/(1+B824)^(6-Inputs!$C$8)+Y824/(1+B824)^(7-Inputs!$C$8)+Z824/(1+B824)^(8-Inputs!$C$8)+AA824/(1+B824)^(9-Inputs!$C$8)+AB824/(1+B824)^(10-Inputs!$C$8)+AE824/(1+B824)^(10-Inputs!$C$8)</x:f>
        <x:v>374199.30223744584</x:v>
      </x:c>
      <x:c r="AL824" s="25" t="n">
        <x:f>(AK824+AI824)/Inputs!$C$13</x:f>
        <x:v>318.5572444376075</x:v>
      </x:c>
      <x:c r="AM824" s="26" t="n">
        <x:f>IF(AL824&gt;=Inputs!$C$7,1,0)</x:f>
        <x:v>1</x:v>
      </x:c>
      <x:c r="AN824" s="26" t="n">
        <x:f>IF(Inputs!$C$7&lt;=(1-Inputs!$C$16)*AL824,1,0)</x:f>
        <x:v>0</x:v>
      </x:c>
    </x:row>
    <x:row r="825" ht="20" customHeight="1">
      <x:c r="A825" s="16" t="n">
        <x:v>820</x:v>
      </x:c>
      <x:c r="B825" s="19" t="n">
        <x:v>0.09331846425443029</x:v>
      </x:c>
      <x:c r="C825" s="24" t="n">
        <x:v>0.3390900134338324</x:v>
      </x:c>
      <x:c r="D825" s="19" t="n">
        <x:v>0.017856310589807835</x:v>
      </x:c>
      <x:c r="E825" s="19" t="n">
        <x:v>0.044031157596503764</x:v>
      </x:c>
      <x:c r="F825" s="19" t="n">
        <x:v>-0.24234388036032786</x:v>
      </x:c>
      <x:c r="G825" s="19" t="n">
        <x:v>-0.07280588419255707</x:v>
      </x:c>
      <x:c r="H825" s="19" t="n">
        <x:v>0.6420205236412642</x:v>
      </x:c>
      <x:c r="I825" s="19" t="n">
        <x:v>0.056338359341131086</x:v>
      </x:c>
      <x:c r="J825" s="19" t="n">
        <x:v>0.0633227080305653</x:v>
      </x:c>
      <x:c r="K825" s="19" t="n">
        <x:v>0.052429913393015115</x:v>
      </x:c>
      <x:c r="L825" s="19" t="n">
        <x:v>0.05442418114071984</x:v>
      </x:c>
      <x:c r="M825" s="19" t="n">
        <x:v>0.05541279435764977</x:v>
      </x:c>
      <x:c r="N825" s="19" t="n">
        <x:v>0.05824612577503899</x:v>
      </x:c>
      <x:c r="O825" s="19" t="n">
        <x:v>0.055467663380505884</x:v>
      </x:c>
      <x:c r="P825" s="19" t="n">
        <x:v>0.05977022223827021</x:v>
      </x:c>
      <x:c r="Q825" s="19" t="n">
        <x:v>0.05646068734041933</x:v>
      </x:c>
      <x:c r="R825" s="19" t="n">
        <x:v>0.06493907870941598</x:v>
      </x:c>
      <x:c r="S825" s="21" t="n">
        <x:v>8285.155738501233</x:v>
      </x:c>
      <x:c r="T825" s="21" t="n">
        <x:v>13226.055826866586</x:v>
      </x:c>
      <x:c r="U825" s="21" t="n">
        <x:v>16303.62258100656</x:v>
      </x:c>
      <x:c r="V825" s="21" t="n">
        <x:v>19557.06764285088</x:v>
      </x:c>
      <x:c r="W825" s="21" t="n">
        <x:v>23110.67464228009</x:v>
      </x:c>
      <x:c r="X825" s="21" t="n">
        <x:v>24416.785073242812</x:v>
      </x:c>
      <x:c r="Y825" s="21" t="n">
        <x:v>25399.067345164553</x:v>
      </x:c>
      <x:c r="Z825" s="21" t="n">
        <x:v>26216.24501375846</x:v>
      </x:c>
      <x:c r="AA825" s="21" t="n">
        <x:v>26860.78534693775</x:v>
      </x:c>
      <x:c r="AB825" s="21" t="n">
        <x:v>27301.956846841607</x:v>
      </x:c>
      <x:c r="AC825" s="21" t="n">
        <x:v>35611.24806109775</x:v>
      </x:c>
      <x:c r="AD825" s="25" t="n">
        <x:f>AC825*(1+Inputs!$C$14)*(1-Inputs!$C$14/Inputs!$C$15)</x:f>
        <x:v>28257.525336481063</x:v>
      </x:c>
      <x:c r="AE825" s="25" t="n">
        <x:f>AD825/(B825-Inputs!$C$14)</x:f>
        <x:v>484538.2281193117</x:v>
      </x:c>
      <x:c r="AF825" s="25" t="n">
        <x:f>S825/(1+B825)^1+T825/(1+B825)^2+U825/(1+B825)^3+V825/(1+B825)^4+W825/(1+B825)^5+X825/(1+B825)^6+Y825/(1+B825)^7+Z825/(1+B825)^8+AA825/(1+B825)^9+AB825/(1+B825)^10+AE825/(1+B825)^10</x:f>
        <x:v>322104.2161106428</x:v>
      </x:c>
      <x:c r="AG825" s="25" t="n">
        <x:f>(AF825+Inputs!$C$12)/Inputs!$C$13</x:f>
        <x:v>282.82386165072325</x:v>
      </x:c>
      <x:c r="AH825" s="25" t="n">
        <x:f>(S825+Inputs!$C$11)*Inputs!$C$8-Inputs!$C$11</x:f>
        <x:v>2006.3825514622213</x:v>
      </x:c>
      <x:c r="AI825" s="25" t="n">
        <x:f>Inputs!$C$12+AH825-Inputs!$C$10*Inputs!$C$13</x:f>
        <x:v>24324.29796666222</x:v>
      </x:c>
      <x:c r="AJ825" s="25" t="n">
        <x:f>(S825+Inputs!$C$11)*(1-Inputs!$C$8)</x:f>
        <x:v>6278.773187039012</x:v>
      </x:c>
      <x:c r="AK825" s="25" t="n">
        <x:f>AJ825/(1+B825)^(1-Inputs!$C$8)+T825/(1+B825)^(2-Inputs!$C$8)+U825/(1+B825)^(3-Inputs!$C$8)+V825/(1+B825)^(4-Inputs!$C$8)+W825/(1+B825)^(5-Inputs!$C$8)+X825/(1+B825)^(6-Inputs!$C$8)+Y825/(1+B825)^(7-Inputs!$C$8)+Z825/(1+B825)^(8-Inputs!$C$8)+AA825/(1+B825)^(9-Inputs!$C$8)+AB825/(1+B825)^(10-Inputs!$C$8)+AE825/(1+B825)^(10-Inputs!$C$8)</x:f>
        <x:v>333939.33245085407</x:v>
      </x:c>
      <x:c r="AL825" s="25" t="n">
        <x:f>(AK825+AI825)/Inputs!$C$13</x:f>
        <x:v>285.8683731041299</x:v>
      </x:c>
      <x:c r="AM825" s="26" t="n">
        <x:f>IF(AL825&gt;=Inputs!$C$7,1,0)</x:f>
        <x:v>1</x:v>
      </x:c>
      <x:c r="AN825" s="26" t="n">
        <x:f>IF(Inputs!$C$7&lt;=(1-Inputs!$C$16)*AL825,1,0)</x:f>
        <x:v>0</x:v>
      </x:c>
    </x:row>
    <x:row r="826" ht="20" customHeight="1">
      <x:c r="A826" s="16" t="n">
        <x:v>821</x:v>
      </x:c>
      <x:c r="B826" s="19" t="n">
        <x:v>0.0943719804973042</x:v>
      </x:c>
      <x:c r="C826" s="24" t="n">
        <x:v>0.6547255528700191</x:v>
      </x:c>
      <x:c r="D826" s="19" t="n">
        <x:v>0.015106339212054821</x:v>
      </x:c>
      <x:c r="E826" s="19" t="n">
        <x:v>0.03988559863669508</x:v>
      </x:c>
      <x:c r="F826" s="19" t="n">
        <x:v>-0.2188306176576123</x:v>
      </x:c>
      <x:c r="G826" s="19" t="n">
        <x:v>-0.06644780641044974</x:v>
      </x:c>
      <x:c r="H826" s="19" t="n">
        <x:v>0.8543524977675077</x:v>
      </x:c>
      <x:c r="I826" s="19" t="n">
        <x:v>0.0487525592314239</x:v>
      </x:c>
      <x:c r="J826" s="19" t="n">
        <x:v>0.060171511034712924</x:v>
      </x:c>
      <x:c r="K826" s="19" t="n">
        <x:v>0.04957118133728841</x:v>
      </x:c>
      <x:c r="L826" s="19" t="n">
        <x:v>0.053034746992144624</x:v>
      </x:c>
      <x:c r="M826" s="19" t="n">
        <x:v>0.061707111367824155</x:v>
      </x:c>
      <x:c r="N826" s="19" t="n">
        <x:v>0.0680737952978609</x:v>
      </x:c>
      <x:c r="O826" s="19" t="n">
        <x:v>0.057015286135980434</x:v>
      </x:c>
      <x:c r="P826" s="19" t="n">
        <x:v>0.06700882806840695</x:v>
      </x:c>
      <x:c r="Q826" s="19" t="n">
        <x:v>0.05651271852029936</x:v>
      </x:c>
      <x:c r="R826" s="19" t="n">
        <x:v>0.0676079404748441</x:v>
      </x:c>
      <x:c r="S826" s="21" t="n">
        <x:v>8749.234735695527</x:v>
      </x:c>
      <x:c r="T826" s="21" t="n">
        <x:v>14119.860548290522</x:v>
      </x:c>
      <x:c r="U826" s="21" t="n">
        <x:v>17604.795492037854</x:v>
      </x:c>
      <x:c r="V826" s="21" t="n">
        <x:v>21374.303962783506</x:v>
      </x:c>
      <x:c r="W826" s="21" t="n">
        <x:v>25508.014601454204</x:v>
      </x:c>
      <x:c r="X826" s="21" t="n">
        <x:v>26857.98668168649</x:v>
      </x:c>
      <x:c r="Y826" s="21" t="n">
        <x:v>27837.621033878215</x:v>
      </x:c>
      <x:c r="Z826" s="21" t="n">
        <x:v>28613.034870130723</x:v>
      </x:c>
      <x:c r="AA826" s="21" t="n">
        <x:v>29210.127489663806</x:v>
      </x:c>
      <x:c r="AB826" s="21" t="n">
        <x:v>29579.789717264786</x:v>
      </x:c>
      <x:c r="AC826" s="21" t="n">
        <x:v>38582.33441382363</x:v>
      </x:c>
      <x:c r="AD826" s="25" t="n">
        <x:f>AC826*(1+Inputs!$C$14)*(1-Inputs!$C$14/Inputs!$C$15)</x:f>
        <x:v>30615.082357369043</x:v>
      </x:c>
      <x:c r="AE826" s="25" t="n">
        <x:f>AD826/(B826-Inputs!$C$14)</x:f>
        <x:v>515648.66290352447</x:v>
      </x:c>
      <x:c r="AF826" s="25" t="n">
        <x:f>S826/(1+B826)^1+T826/(1+B826)^2+U826/(1+B826)^3+V826/(1+B826)^4+W826/(1+B826)^5+X826/(1+B826)^6+Y826/(1+B826)^7+Z826/(1+B826)^8+AA826/(1+B826)^9+AB826/(1+B826)^10+AE826/(1+B826)^10</x:f>
        <x:v>342963.4200862752</x:v>
      </x:c>
      <x:c r="AG826" s="25" t="n">
        <x:f>(AF826+Inputs!$C$12)/Inputs!$C$13</x:f>
        <x:v>299.4679923926912</x:v>
      </x:c>
      <x:c r="AH826" s="25" t="n">
        <x:f>(S826+Inputs!$C$11)*Inputs!$C$8-Inputs!$C$11</x:f>
        <x:v>2223.8003830244797</x:v>
      </x:c>
      <x:c r="AI826" s="25" t="n">
        <x:f>Inputs!$C$12+AH826-Inputs!$C$10*Inputs!$C$13</x:f>
        <x:v>24541.715798224475</x:v>
      </x:c>
      <x:c r="AJ826" s="25" t="n">
        <x:f>(S826+Inputs!$C$11)*(1-Inputs!$C$8)</x:f>
        <x:v>6525.434352671047</x:v>
      </x:c>
      <x:c r="AK826" s="25" t="n">
        <x:f>AJ826/(1+B826)^(1-Inputs!$C$8)+T826/(1+B826)^(2-Inputs!$C$8)+U826/(1+B826)^(3-Inputs!$C$8)+V826/(1+B826)^(4-Inputs!$C$8)+W826/(1+B826)^(5-Inputs!$C$8)+X826/(1+B826)^(6-Inputs!$C$8)+Y826/(1+B826)^(7-Inputs!$C$8)+Z826/(1+B826)^(8-Inputs!$C$8)+AA826/(1+B826)^(9-Inputs!$C$8)+AB826/(1+B826)^(10-Inputs!$C$8)+AE826/(1+B826)^(10-Inputs!$C$8)</x:f>
        <x:v>355644.0136548702</x:v>
      </x:c>
      <x:c r="AL826" s="25" t="n">
        <x:f>(AK826+AI826)/Inputs!$C$13</x:f>
        <x:v>303.36061695546675</x:v>
      </x:c>
      <x:c r="AM826" s="26" t="n">
        <x:f>IF(AL826&gt;=Inputs!$C$7,1,0)</x:f>
        <x:v>1</x:v>
      </x:c>
      <x:c r="AN826" s="26" t="n">
        <x:f>IF(Inputs!$C$7&lt;=(1-Inputs!$C$16)*AL826,1,0)</x:f>
        <x:v>0</x:v>
      </x:c>
    </x:row>
    <x:row r="827" ht="20" customHeight="1">
      <x:c r="A827" s="16" t="n">
        <x:v>822</x:v>
      </x:c>
      <x:c r="B827" s="19" t="n">
        <x:v>0.08544320226201035</x:v>
      </x:c>
      <x:c r="C827" s="24" t="n">
        <x:v>0.5004722735861549</x:v>
      </x:c>
      <x:c r="D827" s="19" t="n">
        <x:v>0.021394649381933563</x:v>
      </x:c>
      <x:c r="E827" s="19" t="n">
        <x:v>0.05414614199011368</x:v>
      </x:c>
      <x:c r="F827" s="19" t="n">
        <x:v>-0.20861004936108318</x:v>
      </x:c>
      <x:c r="G827" s="19" t="n">
        <x:v>-0.07227774084313807</x:v>
      </x:c>
      <x:c r="H827" s="19" t="n">
        <x:v>0.8906103349705461</x:v>
      </x:c>
      <x:c r="I827" s="19" t="n">
        <x:v>0.04916008056986925</x:v>
      </x:c>
      <x:c r="J827" s="19" t="n">
        <x:v>0.06019940139643836</x:v>
      </x:c>
      <x:c r="K827" s="19" t="n">
        <x:v>0.05984587357749774</x:v>
      </x:c>
      <x:c r="L827" s="19" t="n">
        <x:v>0.049957261169957974</x:v>
      </x:c>
      <x:c r="M827" s="19" t="n">
        <x:v>0.05489245863143083</x:v>
      </x:c>
      <x:c r="N827" s="19" t="n">
        <x:v>0.06040097721100551</x:v>
      </x:c>
      <x:c r="O827" s="19" t="n">
        <x:v>0.05322716073738207</x:v>
      </x:c>
      <x:c r="P827" s="19" t="n">
        <x:v>0.053464700477583164</x:v>
      </x:c>
      <x:c r="Q827" s="19" t="n">
        <x:v>0.05805660470717044</x:v>
      </x:c>
      <x:c r="R827" s="19" t="n">
        <x:v>0.053551450204521414</x:v>
      </x:c>
      <x:c r="S827" s="21" t="n">
        <x:v>8950.781263945402</x:v>
      </x:c>
      <x:c r="T827" s="21" t="n">
        <x:v>14411.50102999155</x:v>
      </x:c>
      <x:c r="U827" s="21" t="n">
        <x:v>18070.8084045309</x:v>
      </x:c>
      <x:c r="V827" s="21" t="n">
        <x:v>22105.572260992772</x:v>
      </x:c>
      <x:c r="W827" s="21" t="n">
        <x:v>26523.586455879027</x:v>
      </x:c>
      <x:c r="X827" s="21" t="n">
        <x:v>28177.34203885983</x:v>
      </x:c>
      <x:c r="Y827" s="21" t="n">
        <x:v>29385.814784499777</x:v>
      </x:c>
      <x:c r="Z827" s="21" t="n">
        <x:v>30324.2563743719</x:v>
      </x:c>
      <x:c r="AA827" s="21" t="n">
        <x:v>30987.717729670807</x:v>
      </x:c>
      <x:c r="AB827" s="21" t="n">
        <x:v>31355.945089498306</x:v>
      </x:c>
      <x:c r="AC827" s="21" t="n">
        <x:v>40899.05881238909</x:v>
      </x:c>
      <x:c r="AD827" s="25" t="n">
        <x:f>AC827*(1+Inputs!$C$14)*(1-Inputs!$C$14/Inputs!$C$15)</x:f>
        <x:v>32453.40316763074</x:v>
      </x:c>
      <x:c r="AE827" s="25" t="n">
        <x:f>AD827/(B827-Inputs!$C$14)</x:f>
        <x:v>643365.2447174623</x:v>
      </x:c>
      <x:c r="AF827" s="25" t="n">
        <x:f>S827/(1+B827)^1+T827/(1+B827)^2+U827/(1+B827)^3+V827/(1+B827)^4+W827/(1+B827)^5+X827/(1+B827)^6+Y827/(1+B827)^7+Z827/(1+B827)^8+AA827/(1+B827)^9+AB827/(1+B827)^10+AE827/(1+B827)^10</x:f>
        <x:v>429675.41793792765</x:v>
      </x:c>
      <x:c r="AG827" s="25" t="n">
        <x:f>(AF827+Inputs!$C$12)/Inputs!$C$13</x:f>
        <x:v>368.657872832335</x:v>
      </x:c>
      <x:c r="AH827" s="25" t="n">
        <x:f>(S827+Inputs!$C$11)*Inputs!$C$8-Inputs!$C$11</x:f>
        <x:v>2318.223551053874</x:v>
      </x:c>
      <x:c r="AI827" s="25" t="n">
        <x:f>Inputs!$C$12+AH827-Inputs!$C$10*Inputs!$C$13</x:f>
        <x:v>24636.13896625387</x:v>
      </x:c>
      <x:c r="AJ827" s="25" t="n">
        <x:f>(S827+Inputs!$C$11)*(1-Inputs!$C$8)</x:f>
        <x:v>6632.557712891529</x:v>
      </x:c>
      <x:c r="AK827" s="25" t="n">
        <x:f>AJ827/(1+B827)^(1-Inputs!$C$8)+T827/(1+B827)^(2-Inputs!$C$8)+U827/(1+B827)^(3-Inputs!$C$8)+V827/(1+B827)^(4-Inputs!$C$8)+W827/(1+B827)^(5-Inputs!$C$8)+X827/(1+B827)^(6-Inputs!$C$8)+Y827/(1+B827)^(7-Inputs!$C$8)+Z827/(1+B827)^(8-Inputs!$C$8)+AA827/(1+B827)^(9-Inputs!$C$8)+AB827/(1+B827)^(10-Inputs!$C$8)+AE827/(1+B827)^(10-Inputs!$C$8)</x:f>
        <x:v>444281.3783395961</x:v>
      </x:c>
      <x:c r="AL827" s="25" t="n">
        <x:f>(AK827+AI827)/Inputs!$C$13</x:f>
        <x:v>374.16214321289664</x:v>
      </x:c>
      <x:c r="AM827" s="26" t="n">
        <x:f>IF(AL827&gt;=Inputs!$C$7,1,0)</x:f>
        <x:v>1</x:v>
      </x:c>
      <x:c r="AN827" s="26" t="n">
        <x:f>IF(Inputs!$C$7&lt;=(1-Inputs!$C$16)*AL827,1,0)</x:f>
        <x:v>1</x:v>
      </x:c>
    </x:row>
    <x:row r="828" ht="20" customHeight="1">
      <x:c r="A828" s="16" t="n">
        <x:v>823</x:v>
      </x:c>
      <x:c r="B828" s="19" t="n">
        <x:v>0.07755098972682875</x:v>
      </x:c>
      <x:c r="C828" s="24" t="n">
        <x:v>0.29825237846048935</x:v>
      </x:c>
      <x:c r="D828" s="19" t="n">
        <x:v>0.03696407874812877</x:v>
      </x:c>
      <x:c r="E828" s="19" t="n">
        <x:v>0.04557504025857753</x:v>
      </x:c>
      <x:c r="F828" s="19" t="n">
        <x:v>-0.15161971246212605</x:v>
      </x:c>
      <x:c r="G828" s="19" t="n">
        <x:v>-0.05493081506809688</x:v>
      </x:c>
      <x:c r="H828" s="19" t="n">
        <x:v>0.9541021825851601</x:v>
      </x:c>
      <x:c r="I828" s="19" t="n">
        <x:v>0.05212577564666958</x:v>
      </x:c>
      <x:c r="J828" s="19" t="n">
        <x:v>0.05303128433862298</x:v>
      </x:c>
      <x:c r="K828" s="19" t="n">
        <x:v>0.0650036956593101</x:v>
      </x:c>
      <x:c r="L828" s="19" t="n">
        <x:v>0.06720528125060468</x:v>
      </x:c>
      <x:c r="M828" s="19" t="n">
        <x:v>0.0623549823888709</x:v>
      </x:c>
      <x:c r="N828" s="19" t="n">
        <x:v>0.055070245183954966</x:v>
      </x:c>
      <x:c r="O828" s="19" t="n">
        <x:v>0.056344577652579345</x:v>
      </x:c>
      <x:c r="P828" s="19" t="n">
        <x:v>0.053587869004512644</x:v>
      </x:c>
      <x:c r="Q828" s="19" t="n">
        <x:v>0.062038010850825456</x:v>
      </x:c>
      <x:c r="R828" s="19" t="n">
        <x:v>0.04898200425015716</x:v>
      </x:c>
      <x:c r="S828" s="21" t="n">
        <x:v>10060.0192759969</x:v>
      </x:c>
      <x:c r="T828" s="21" t="n">
        <x:v>15590.845531558924</x:v>
      </x:c>
      <x:c r="U828" s="21" t="n">
        <x:v>18850.43875855232</x:v>
      </x:c>
      <x:c r="V828" s="21" t="n">
        <x:v>22437.60961717515</x:v>
      </x:c>
      <x:c r="W828" s="21" t="n">
        <x:v>26392.589203984724</x:v>
      </x:c>
      <x:c r="X828" s="21" t="n">
        <x:v>28115.62312017851</x:v>
      </x:c>
      <x:c r="Y828" s="21" t="n">
        <x:v>29386.42151679246</x:v>
      </x:c>
      <x:c r="Z828" s="21" t="n">
        <x:v>30391.439596156644</x:v>
      </x:c>
      <x:c r="AA828" s="21" t="n">
        <x:v>31089.715514145948</x:v>
      </x:c>
      <x:c r="AB828" s="21" t="n">
        <x:v>31468.677216905802</x:v>
      </x:c>
      <x:c r="AC828" s="21" t="n">
        <x:v>41046.10071770322</x:v>
      </x:c>
      <x:c r="AD828" s="25" t="n">
        <x:f>AC828*(1+Inputs!$C$14)*(1-Inputs!$C$14/Inputs!$C$15)</x:f>
        <x:v>32570.0809194975</x:v>
      </x:c>
      <x:c r="AE828" s="25" t="n">
        <x:f>AD828/(B828-Inputs!$C$14)</x:f>
        <x:v>765436.5063795872</x:v>
      </x:c>
      <x:c r="AF828" s="25" t="n">
        <x:f>S828/(1+B828)^1+T828/(1+B828)^2+U828/(1+B828)^3+V828/(1+B828)^4+W828/(1+B828)^5+X828/(1+B828)^6+Y828/(1+B828)^7+Z828/(1+B828)^8+AA828/(1+B828)^9+AB828/(1+B828)^10+AE828/(1+B828)^10</x:f>
        <x:v>518212.8692853721</x:v>
      </x:c>
      <x:c r="AG828" s="25" t="n">
        <x:f>(AF828+Inputs!$C$12)/Inputs!$C$13</x:f>
        <x:v>439.30433266411853</x:v>
      </x:c>
      <x:c r="AH828" s="25" t="n">
        <x:f>(S828+Inputs!$C$11)*Inputs!$C$8-Inputs!$C$11</x:f>
        <x:v>2837.8939621793697</x:v>
      </x:c>
      <x:c r="AI828" s="25" t="n">
        <x:f>Inputs!$C$12+AH828-Inputs!$C$10*Inputs!$C$13</x:f>
        <x:v>25155.809377379366</x:v>
      </x:c>
      <x:c r="AJ828" s="25" t="n">
        <x:f>(S828+Inputs!$C$11)*(1-Inputs!$C$8)</x:f>
        <x:v>7222.125313817531</x:v>
      </x:c>
      <x:c r="AK828" s="25" t="n">
        <x:f>AJ828/(1+B828)^(1-Inputs!$C$8)+T828/(1+B828)^(2-Inputs!$C$8)+U828/(1+B828)^(3-Inputs!$C$8)+V828/(1+B828)^(4-Inputs!$C$8)+W828/(1+B828)^(5-Inputs!$C$8)+X828/(1+B828)^(6-Inputs!$C$8)+Y828/(1+B828)^(7-Inputs!$C$8)+Z828/(1+B828)^(8-Inputs!$C$8)+AA828/(1+B828)^(9-Inputs!$C$8)+AB828/(1+B828)^(10-Inputs!$C$8)+AE828/(1+B828)^(10-Inputs!$C$8)</x:f>
        <x:v>533939.8121792796</x:v>
      </x:c>
      <x:c r="AL828" s="25" t="n">
        <x:f>(AK828+AI828)/Inputs!$C$13</x:f>
        <x:v>446.11772497750604</x:v>
      </x:c>
      <x:c r="AM828" s="26" t="n">
        <x:f>IF(AL828&gt;=Inputs!$C$7,1,0)</x:f>
        <x:v>1</x:v>
      </x:c>
      <x:c r="AN828" s="26" t="n">
        <x:f>IF(Inputs!$C$7&lt;=(1-Inputs!$C$16)*AL828,1,0)</x:f>
        <x:v>1</x:v>
      </x:c>
    </x:row>
    <x:row r="829" ht="20" customHeight="1">
      <x:c r="A829" s="16" t="n">
        <x:v>824</x:v>
      </x:c>
      <x:c r="B829" s="19" t="n">
        <x:v>0.0861179199117947</x:v>
      </x:c>
      <x:c r="C829" s="24" t="n">
        <x:v>0.40486385432907923</x:v>
      </x:c>
      <x:c r="D829" s="19" t="n">
        <x:v>0.027968490721671915</x:v>
      </x:c>
      <x:c r="E829" s="19" t="n">
        <x:v>0.04739849163054516</x:v>
      </x:c>
      <x:c r="F829" s="19" t="n">
        <x:v>-0.21796485935881155</x:v>
      </x:c>
      <x:c r="G829" s="19" t="n">
        <x:v>-0.07864773430945149</x:v>
      </x:c>
      <x:c r="H829" s="19" t="n">
        <x:v>0.6478811600726146</x:v>
      </x:c>
      <x:c r="I829" s="19" t="n">
        <x:v>0.06862257794803668</x:v>
      </x:c>
      <x:c r="J829" s="19" t="n">
        <x:v>0.06374947202585304</x:v>
      </x:c>
      <x:c r="K829" s="19" t="n">
        <x:v>0.06114370449490593</x:v>
      </x:c>
      <x:c r="L829" s="19" t="n">
        <x:v>0.05898543455694039</x:v>
      </x:c>
      <x:c r="M829" s="19" t="n">
        <x:v>0.0628562988224428</x:v>
      </x:c>
      <x:c r="N829" s="19" t="n">
        <x:v>0.062406928287661007</x:v>
      </x:c>
      <x:c r="O829" s="19" t="n">
        <x:v>0.06284831944083749</x:v>
      </x:c>
      <x:c r="P829" s="19" t="n">
        <x:v>0.06523229271695641</x:v>
      </x:c>
      <x:c r="Q829" s="19" t="n">
        <x:v>0.06676680134517142</x:v>
      </x:c>
      <x:c r="R829" s="19" t="n">
        <x:v>0.06322883876787841</x:v>
      </x:c>
      <x:c r="S829" s="21" t="n">
        <x:v>8706.706682072614</x:v>
      </x:c>
      <x:c r="T829" s="21" t="n">
        <x:v>13971.625110324516</x:v>
      </x:c>
      <x:c r="U829" s="21" t="n">
        <x:v>17309.02170842092</x:v>
      </x:c>
      <x:c r="V829" s="21" t="n">
        <x:v>20898.037054781744</x:v>
      </x:c>
      <x:c r="W829" s="21" t="n">
        <x:v>24872.406951492965</x:v>
      </x:c>
      <x:c r="X829" s="21" t="n">
        <x:v>26454.278541770982</x:v>
      </x:c>
      <x:c r="Y829" s="21" t="n">
        <x:v>27651.750587766546</x:v>
      </x:c>
      <x:c r="Z829" s="21" t="n">
        <x:v>28619.703606168987</x:v>
      </x:c>
      <x:c r="AA829" s="21" t="n">
        <x:v>29327.766669901466</x:v>
      </x:c>
      <x:c r="AB829" s="21" t="n">
        <x:v>29746.386553669814</x:v>
      </x:c>
      <x:c r="AC829" s="21" t="n">
        <x:v>38799.63463522149</x:v>
      </x:c>
      <x:c r="AD829" s="25" t="n">
        <x:f>AC829*(1+Inputs!$C$14)*(1-Inputs!$C$14/Inputs!$C$15)</x:f>
        <x:v>30787.510083048248</x:v>
      </x:c>
      <x:c r="AE829" s="25" t="n">
        <x:f>AD829/(B829-Inputs!$C$14)</x:f>
        <x:v>602284.0940353775</x:v>
      </x:c>
      <x:c r="AF829" s="25" t="n">
        <x:f>S829/(1+B829)^1+T829/(1+B829)^2+U829/(1+B829)^3+V829/(1+B829)^4+W829/(1+B829)^5+X829/(1+B829)^6+Y829/(1+B829)^7+Z829/(1+B829)^8+AA829/(1+B829)^9+AB829/(1+B829)^10+AE829/(1+B829)^10</x:f>
        <x:v>401864.7730315233</x:v>
      </x:c>
      <x:c r="AG829" s="25" t="n">
        <x:f>(AF829+Inputs!$C$12)/Inputs!$C$13</x:f>
        <x:v>346.4669967863757</x:v>
      </x:c>
      <x:c r="AH829" s="25" t="n">
        <x:f>(S829+Inputs!$C$11)*Inputs!$C$8-Inputs!$C$11</x:f>
        <x:v>2203.8762811901834</x:v>
      </x:c>
      <x:c r="AI829" s="25" t="n">
        <x:f>Inputs!$C$12+AH829-Inputs!$C$10*Inputs!$C$13</x:f>
        <x:v>24521.79169639018</x:v>
      </x:c>
      <x:c r="AJ829" s="25" t="n">
        <x:f>(S829+Inputs!$C$11)*(1-Inputs!$C$8)</x:f>
        <x:v>6502.830400882431</x:v>
      </x:c>
      <x:c r="AK829" s="25" t="n">
        <x:f>AJ829/(1+B829)^(1-Inputs!$C$8)+T829/(1+B829)^(2-Inputs!$C$8)+U829/(1+B829)^(3-Inputs!$C$8)+V829/(1+B829)^(4-Inputs!$C$8)+W829/(1+B829)^(5-Inputs!$C$8)+X829/(1+B829)^(6-Inputs!$C$8)+Y829/(1+B829)^(7-Inputs!$C$8)+Z829/(1+B829)^(8-Inputs!$C$8)+AA829/(1+B829)^(9-Inputs!$C$8)+AB829/(1+B829)^(10-Inputs!$C$8)+AE829/(1+B829)^(10-Inputs!$C$8)</x:f>
        <x:v>415613.47859175166</x:v>
      </x:c>
      <x:c r="AL829" s="25" t="n">
        <x:f>(AK829+AI829)/Inputs!$C$13</x:f>
        <x:v>351.1959992042384</x:v>
      </x:c>
      <x:c r="AM829" s="26" t="n">
        <x:f>IF(AL829&gt;=Inputs!$C$7,1,0)</x:f>
        <x:v>1</x:v>
      </x:c>
      <x:c r="AN829" s="26" t="n">
        <x:f>IF(Inputs!$C$7&lt;=(1-Inputs!$C$16)*AL829,1,0)</x:f>
        <x:v>1</x:v>
      </x:c>
    </x:row>
    <x:row r="830" ht="20" customHeight="1">
      <x:c r="A830" s="16" t="n">
        <x:v>825</x:v>
      </x:c>
      <x:c r="B830" s="19" t="n">
        <x:v>0.09669455997005723</x:v>
      </x:c>
      <x:c r="C830" s="24" t="n">
        <x:v>0.5455058882311334</x:v>
      </x:c>
      <x:c r="D830" s="19" t="n">
        <x:v>0.027814083213429798</x:v>
      </x:c>
      <x:c r="E830" s="19" t="n">
        <x:v>0.04098676642385585</x:v>
      </x:c>
      <x:c r="F830" s="19" t="n">
        <x:v>-0.2589902409703643</x:v>
      </x:c>
      <x:c r="G830" s="19" t="n">
        <x:v>-0.09464040171522299</x:v>
      </x:c>
      <x:c r="H830" s="19" t="n">
        <x:v>0.8163625382761381</x:v>
      </x:c>
      <x:c r="I830" s="19" t="n">
        <x:v>0.06913389130233896</x:v>
      </x:c>
      <x:c r="J830" s="19" t="n">
        <x:v>0.07072170497977026</x:v>
      </x:c>
      <x:c r="K830" s="19" t="n">
        <x:v>0.05849519301748728</x:v>
      </x:c>
      <x:c r="L830" s="19" t="n">
        <x:v>0.0635007769848619</x:v>
      </x:c>
      <x:c r="M830" s="19" t="n">
        <x:v>0.06487442023158678</x:v>
      </x:c>
      <x:c r="N830" s="19" t="n">
        <x:v>0.06543742755342123</x:v>
      </x:c>
      <x:c r="O830" s="19" t="n">
        <x:v>0.06772705126747838</x:v>
      </x:c>
      <x:c r="P830" s="19" t="n">
        <x:v>0.07221010519399329</x:v>
      </x:c>
      <x:c r="Q830" s="19" t="n">
        <x:v>0.05835208600298643</x:v>
      </x:c>
      <x:c r="R830" s="19" t="n">
        <x:v>0.06735717073380898</x:v>
      </x:c>
      <x:c r="S830" s="21" t="n">
        <x:v>7934.5136827454335</x:v>
      </x:c>
      <x:c r="T830" s="21" t="n">
        <x:v>13201.951367891423</x:v>
      </x:c>
      <x:c r="U830" s="21" t="n">
        <x:v>17003.136818041647</x:v>
      </x:c>
      <x:c r="V830" s="21" t="n">
        <x:v>21174.92063681818</x:v>
      </x:c>
      <x:c r="W830" s="21" t="n">
        <x:v>25809.298616587657</x:v>
      </x:c>
      <x:c r="X830" s="21" t="n">
        <x:v>27432.92813822309</x:v>
      </x:c>
      <x:c r="Y830" s="21" t="n">
        <x:v>28589.745364233237</x:v>
      </x:c>
      <x:c r="Z830" s="21" t="n">
        <x:v>29527.009507089806</x:v>
      </x:c>
      <x:c r="AA830" s="21" t="n">
        <x:v>30210.232025688787</x:v>
      </x:c>
      <x:c r="AB830" s="21" t="n">
        <x:v>30595.463033888056</x:v>
      </x:c>
      <x:c r="AC830" s="21" t="n">
        <x:v>39907.125696375726</x:v>
      </x:c>
      <x:c r="AD830" s="25" t="n">
        <x:f>AC830*(1+Inputs!$C$14)*(1-Inputs!$C$14/Inputs!$C$15)</x:f>
        <x:v>31666.304240074132</x:v>
      </x:c>
      <x:c r="AE830" s="25" t="n">
        <x:f>AD830/(B830-Inputs!$C$14)</x:f>
        <x:v>513275.46959477506</x:v>
      </x:c>
      <x:c r="AF830" s="25" t="n">
        <x:f>S830/(1+B830)^1+T830/(1+B830)^2+U830/(1+B830)^3+V830/(1+B830)^4+W830/(1+B830)^5+X830/(1+B830)^6+Y830/(1+B830)^7+Z830/(1+B830)^8+AA830/(1+B830)^9+AB830/(1+B830)^10+AE830/(1+B830)^10</x:f>
        <x:v>336125.4258940378</x:v>
      </x:c>
      <x:c r="AG830" s="25" t="n">
        <x:f>(AF830+Inputs!$C$12)/Inputs!$C$13</x:f>
        <x:v>294.01176935170787</x:v>
      </x:c>
      <x:c r="AH830" s="25" t="n">
        <x:f>(S830+Inputs!$C$11)*Inputs!$C$8-Inputs!$C$11</x:f>
        <x:v>1842.109149998546</x:v>
      </x:c>
      <x:c r="AI830" s="25" t="n">
        <x:f>Inputs!$C$12+AH830-Inputs!$C$10*Inputs!$C$13</x:f>
        <x:v>24160.024565198546</x:v>
      </x:c>
      <x:c r="AJ830" s="25" t="n">
        <x:f>(S830+Inputs!$C$11)*(1-Inputs!$C$8)</x:f>
        <x:v>6092.404532746888</x:v>
      </x:c>
      <x:c r="AK830" s="25" t="n">
        <x:f>AJ830/(1+B830)^(1-Inputs!$C$8)+T830/(1+B830)^(2-Inputs!$C$8)+U830/(1+B830)^(3-Inputs!$C$8)+V830/(1+B830)^(4-Inputs!$C$8)+W830/(1+B830)^(5-Inputs!$C$8)+X830/(1+B830)^(6-Inputs!$C$8)+Y830/(1+B830)^(7-Inputs!$C$8)+Z830/(1+B830)^(8-Inputs!$C$8)+AA830/(1+B830)^(9-Inputs!$C$8)+AB830/(1+B830)^(10-Inputs!$C$8)+AE830/(1+B830)^(10-Inputs!$C$8)</x:f>
        <x:v>349225.16508520604</x:v>
      </x:c>
      <x:c r="AL830" s="25" t="n">
        <x:f>(AK830+AI830)/Inputs!$C$13</x:f>
        <x:v>297.93427979877765</x:v>
      </x:c>
      <x:c r="AM830" s="26" t="n">
        <x:f>IF(AL830&gt;=Inputs!$C$7,1,0)</x:f>
        <x:v>1</x:v>
      </x:c>
      <x:c r="AN830" s="26" t="n">
        <x:f>IF(Inputs!$C$7&lt;=(1-Inputs!$C$16)*AL830,1,0)</x:f>
        <x:v>0</x:v>
      </x:c>
    </x:row>
    <x:row r="831" ht="20" customHeight="1">
      <x:c r="A831" s="16" t="n">
        <x:v>826</x:v>
      </x:c>
      <x:c r="B831" s="19" t="n">
        <x:v>0.09221703938821214</x:v>
      </x:c>
      <x:c r="C831" s="24" t="n">
        <x:v>0.7930596405830954</x:v>
      </x:c>
      <x:c r="D831" s="19" t="n">
        <x:v>0.01778430070527435</x:v>
      </x:c>
      <x:c r="E831" s="19" t="n">
        <x:v>0.02956802481813526</x:v>
      </x:c>
      <x:c r="F831" s="19" t="n">
        <x:v>-0.25819852838868546</x:v>
      </x:c>
      <x:c r="G831" s="19" t="n">
        <x:v>-0.07146597442567611</x:v>
      </x:c>
      <x:c r="H831" s="19" t="n">
        <x:v>0.729719481354465</x:v>
      </x:c>
      <x:c r="I831" s="19" t="n">
        <x:v>0.06269337718857627</x:v>
      </x:c>
      <x:c r="J831" s="19" t="n">
        <x:v>0.06562285039199538</x:v>
      </x:c>
      <x:c r="K831" s="19" t="n">
        <x:v>0.07128134617944738</x:v>
      </x:c>
      <x:c r="L831" s="19" t="n">
        <x:v>0.06572579871776156</x:v>
      </x:c>
      <x:c r="M831" s="19" t="n">
        <x:v>0.06488128206589522</x:v>
      </x:c>
      <x:c r="N831" s="19" t="n">
        <x:v>0.0601609197744358</x:v>
      </x:c>
      <x:c r="O831" s="19" t="n">
        <x:v>0.06757622830974128</x:v>
      </x:c>
      <x:c r="P831" s="19" t="n">
        <x:v>0.06887049971622332</x:v>
      </x:c>
      <x:c r="Q831" s="19" t="n">
        <x:v>0.04960365605234642</x:v>
      </x:c>
      <x:c r="R831" s="19" t="n">
        <x:v>0.0655089391176864</x:v>
      </x:c>
      <x:c r="S831" s="21" t="n">
        <x:v>8001.496078366081</x:v>
      </x:c>
      <x:c r="T831" s="21" t="n">
        <x:v>13257.680972480068</x:v>
      </x:c>
      <x:c r="U831" s="21" t="n">
        <x:v>16829.255700423273</x:v>
      </x:c>
      <x:c r="V831" s="21" t="n">
        <x:v>20774.520618469935</x:v>
      </x:c>
      <x:c r="W831" s="21" t="n">
        <x:v>25083.188768109714</x:v>
      </x:c>
      <x:c r="X831" s="21" t="n">
        <x:v>26357.125213198084</x:v>
      </x:c>
      <x:c r="Y831" s="21" t="n">
        <x:v>27256.661214156797</x:v>
      </x:c>
      <x:c r="Z831" s="21" t="n">
        <x:v>28023.30153476263</x:v>
      </x:c>
      <x:c r="AA831" s="21" t="n">
        <x:v>28609.49047401937</x:v>
      </x:c>
      <x:c r="AB831" s="21" t="n">
        <x:v>28980.09447274779</x:v>
      </x:c>
      <x:c r="AC831" s="21" t="n">
        <x:v>37800.12322532321</x:v>
      </x:c>
      <x:c r="AD831" s="25" t="n">
        <x:f>AC831*(1+Inputs!$C$14)*(1-Inputs!$C$14/Inputs!$C$15)</x:f>
        <x:v>29994.397779293962</x:v>
      </x:c>
      <x:c r="AE831" s="25" t="n">
        <x:f>AD831/(B831-Inputs!$C$14)</x:f>
        <x:v>524221.4224994209</x:v>
      </x:c>
      <x:c r="AF831" s="25" t="n">
        <x:f>S831/(1+B831)^1+T831/(1+B831)^2+U831/(1+B831)^3+V831/(1+B831)^4+W831/(1+B831)^5+X831/(1+B831)^6+Y831/(1+B831)^7+Z831/(1+B831)^8+AA831/(1+B831)^9+AB831/(1+B831)^10+AE831/(1+B831)^10</x:f>
        <x:v>348065.6801310178</x:v>
      </x:c>
      <x:c r="AG831" s="25" t="n">
        <x:f>(AF831+Inputs!$C$12)/Inputs!$C$13</x:f>
        <x:v>303.5392255693465</x:v>
      </x:c>
      <x:c r="AH831" s="25" t="n">
        <x:f>(S831+Inputs!$C$11)*Inputs!$C$8-Inputs!$C$11</x:f>
        <x:v>1873.4899435632879</x:v>
      </x:c>
      <x:c r="AI831" s="25" t="n">
        <x:f>Inputs!$C$12+AH831-Inputs!$C$10*Inputs!$C$13</x:f>
        <x:v>24191.405358763288</x:v>
      </x:c>
      <x:c r="AJ831" s="25" t="n">
        <x:f>(S831+Inputs!$C$11)*(1-Inputs!$C$8)</x:f>
        <x:v>6128.006134802794</x:v>
      </x:c>
      <x:c r="AK831" s="25" t="n">
        <x:f>AJ831/(1+B831)^(1-Inputs!$C$8)+T831/(1+B831)^(2-Inputs!$C$8)+U831/(1+B831)^(3-Inputs!$C$8)+V831/(1+B831)^(4-Inputs!$C$8)+W831/(1+B831)^(5-Inputs!$C$8)+X831/(1+B831)^(6-Inputs!$C$8)+Y831/(1+B831)^(7-Inputs!$C$8)+Z831/(1+B831)^(8-Inputs!$C$8)+AA831/(1+B831)^(9-Inputs!$C$8)+AB831/(1+B831)^(10-Inputs!$C$8)+AE831/(1+B831)^(10-Inputs!$C$8)</x:f>
        <x:v>360963.3733334143</x:v>
      </x:c>
      <x:c r="AL831" s="25" t="n">
        <x:f>(AK831+AI831)/Inputs!$C$13</x:f>
        <x:v>307.3255575780901</x:v>
      </x:c>
      <x:c r="AM831" s="26" t="n">
        <x:f>IF(AL831&gt;=Inputs!$C$7,1,0)</x:f>
        <x:v>1</x:v>
      </x:c>
      <x:c r="AN831" s="26" t="n">
        <x:f>IF(Inputs!$C$7&lt;=(1-Inputs!$C$16)*AL831,1,0)</x:f>
        <x:v>0</x:v>
      </x:c>
    </x:row>
    <x:row r="832" ht="20" customHeight="1">
      <x:c r="A832" s="16" t="n">
        <x:v>827</x:v>
      </x:c>
      <x:c r="B832" s="19" t="n">
        <x:v>0.0825798826967686</x:v>
      </x:c>
      <x:c r="C832" s="24" t="n">
        <x:v>0.40725660891271787</x:v>
      </x:c>
      <x:c r="D832" s="19" t="n">
        <x:v>0.008386974069573228</x:v>
      </x:c>
      <x:c r="E832" s="19" t="n">
        <x:v>0.03803553421352291</x:v>
      </x:c>
      <x:c r="F832" s="19" t="n">
        <x:v>-0.13862185073099798</x:v>
      </x:c>
      <x:c r="G832" s="19" t="n">
        <x:v>-0.08668982210564707</x:v>
      </x:c>
      <x:c r="H832" s="19" t="n">
        <x:v>0.7114765377981769</x:v>
      </x:c>
      <x:c r="I832" s="19" t="n">
        <x:v>0.07346043550405852</x:v>
      </x:c>
      <x:c r="J832" s="19" t="n">
        <x:v>0.07346023817089758</x:v>
      </x:c>
      <x:c r="K832" s="19" t="n">
        <x:v>0.06493430911922474</x:v>
      </x:c>
      <x:c r="L832" s="19" t="n">
        <x:v>0.0702750357836601</x:v>
      </x:c>
      <x:c r="M832" s="19" t="n">
        <x:v>0.06854423280551941</x:v>
      </x:c>
      <x:c r="N832" s="19" t="n">
        <x:v>0.07438881881415796</x:v>
      </x:c>
      <x:c r="O832" s="19" t="n">
        <x:v>0.06818096309164616</x:v>
      </x:c>
      <x:c r="P832" s="19" t="n">
        <x:v>0.06973522011140518</x:v>
      </x:c>
      <x:c r="Q832" s="19" t="n">
        <x:v>0.07150661761607693</x:v>
      </x:c>
      <x:c r="R832" s="19" t="n">
        <x:v>0.07180755662137586</x:v>
      </x:c>
      <x:c r="S832" s="21" t="n">
        <x:v>10009.365537905856</x:v>
      </x:c>
      <x:c r="T832" s="21" t="n">
        <x:v>15421.560120627302</x:v>
      </x:c>
      <x:c r="U832" s="21" t="n">
        <x:v>18152.771928812246</x:v>
      </x:c>
      <x:c r="V832" s="21" t="n">
        <x:v>20854.09901144759</x:v>
      </x:c>
      <x:c r="W832" s="21" t="n">
        <x:v>23801.71044989642</x:v>
      </x:c>
      <x:c r="X832" s="21" t="n">
        <x:v>24862.805887250022</x:v>
      </x:c>
      <x:c r="Y832" s="21" t="n">
        <x:v>25712.218053824843</x:v>
      </x:c>
      <x:c r="Z832" s="21" t="n">
        <x:v>26414.415499104227</x:v>
      </x:c>
      <x:c r="AA832" s="21" t="n">
        <x:v>26976.73738753579</x:v>
      </x:c>
      <x:c r="AB832" s="21" t="n">
        <x:v>27385.173969204494</x:v>
      </x:c>
      <x:c r="AC832" s="21" t="n">
        <x:v>35719.792133744995</x:v>
      </x:c>
      <x:c r="AD832" s="25" t="n">
        <x:f>AC832*(1+Inputs!$C$14)*(1-Inputs!$C$14/Inputs!$C$15)</x:f>
        <x:v>28343.65505812665</x:v>
      </x:c>
      <x:c r="AE832" s="25" t="n">
        <x:f>AD832/(B832-Inputs!$C$14)</x:f>
        <x:v>595706.7031619988</x:v>
      </x:c>
      <x:c r="AF832" s="25" t="n">
        <x:f>S832/(1+B832)^1+T832/(1+B832)^2+U832/(1+B832)^3+V832/(1+B832)^4+W832/(1+B832)^5+X832/(1+B832)^6+Y832/(1+B832)^7+Z832/(1+B832)^8+AA832/(1+B832)^9+AB832/(1+B832)^10+AE832/(1+B832)^10</x:f>
        <x:v>407118.0269213897</x:v>
      </x:c>
      <x:c r="AG832" s="25" t="n">
        <x:f>(AF832+Inputs!$C$12)/Inputs!$C$13</x:f>
        <x:v>350.658712091803</x:v>
      </x:c>
      <x:c r="AH832" s="25" t="n">
        <x:f>(S832+Inputs!$C$11)*Inputs!$C$8-Inputs!$C$11</x:f>
        <x:v>2814.1630328271276</x:v>
      </x:c>
      <x:c r="AI832" s="25" t="n">
        <x:f>Inputs!$C$12+AH832-Inputs!$C$10*Inputs!$C$13</x:f>
        <x:v>25132.078448027125</x:v>
      </x:c>
      <x:c r="AJ832" s="25" t="n">
        <x:f>(S832+Inputs!$C$11)*(1-Inputs!$C$8)</x:f>
        <x:v>7195.20250507873</x:v>
      </x:c>
      <x:c r="AK832" s="25" t="n">
        <x:f>AJ832/(1+B832)^(1-Inputs!$C$8)+T832/(1+B832)^(2-Inputs!$C$8)+U832/(1+B832)^(3-Inputs!$C$8)+V832/(1+B832)^(4-Inputs!$C$8)+W832/(1+B832)^(5-Inputs!$C$8)+X832/(1+B832)^(6-Inputs!$C$8)+Y832/(1+B832)^(7-Inputs!$C$8)+Z832/(1+B832)^(8-Inputs!$C$8)+AA832/(1+B832)^(9-Inputs!$C$8)+AB832/(1+B832)^(10-Inputs!$C$8)+AE832/(1+B832)^(10-Inputs!$C$8)</x:f>
        <x:v>419838.89672684827</x:v>
      </x:c>
      <x:c r="AL832" s="25" t="n">
        <x:f>(AK832+AI832)/Inputs!$C$13</x:f>
        <x:v>355.0545407122647</x:v>
      </x:c>
      <x:c r="AM832" s="26" t="n">
        <x:f>IF(AL832&gt;=Inputs!$C$7,1,0)</x:f>
        <x:v>1</x:v>
      </x:c>
      <x:c r="AN832" s="26" t="n">
        <x:f>IF(Inputs!$C$7&lt;=(1-Inputs!$C$16)*AL832,1,0)</x:f>
        <x:v>1</x:v>
      </x:c>
    </x:row>
    <x:row r="833" ht="20" customHeight="1">
      <x:c r="A833" s="16" t="n">
        <x:v>828</x:v>
      </x:c>
      <x:c r="B833" s="19" t="n">
        <x:v>0.07740102986434397</x:v>
      </x:c>
      <x:c r="C833" s="24" t="n">
        <x:v>0.29144895285585903</x:v>
      </x:c>
      <x:c r="D833" s="19" t="n">
        <x:v>0.04121140836087278</x:v>
      </x:c>
      <x:c r="E833" s="19" t="n">
        <x:v>0.05125183071351358</x:v>
      </x:c>
      <x:c r="F833" s="19" t="n">
        <x:v>-0.18793436037407107</x:v>
      </x:c>
      <x:c r="G833" s="19" t="n">
        <x:v>-0.042535956919344364</x:v>
      </x:c>
      <x:c r="H833" s="19" t="n">
        <x:v>0.7452975124746501</x:v>
      </x:c>
      <x:c r="I833" s="19" t="n">
        <x:v>0.05699721625941379</x:v>
      </x:c>
      <x:c r="J833" s="19" t="n">
        <x:v>0.05958574540754284</x:v>
      </x:c>
      <x:c r="K833" s="19" t="n">
        <x:v>0.05801083232586393</x:v>
      </x:c>
      <x:c r="L833" s="19" t="n">
        <x:v>0.0607408029524288</x:v>
      </x:c>
      <x:c r="M833" s="19" t="n">
        <x:v>0.05249551451142566</x:v>
      </x:c>
      <x:c r="N833" s="19" t="n">
        <x:v>0.06441168163273574</x:v>
      </x:c>
      <x:c r="O833" s="19" t="n">
        <x:v>0.05748628515125233</x:v>
      </x:c>
      <x:c r="P833" s="19" t="n">
        <x:v>0.06282724165126752</x:v>
      </x:c>
      <x:c r="Q833" s="19" t="n">
        <x:v>0.05332565781814424</x:v>
      </x:c>
      <x:c r="R833" s="19" t="n">
        <x:v>0.05683727034831122</x:v>
      </x:c>
      <x:c r="S833" s="21" t="n">
        <x:v>9468.086037048792</x:v>
      </x:c>
      <x:c r="T833" s="21" t="n">
        <x:v>14846.62587675703</x:v>
      </x:c>
      <x:c r="U833" s="21" t="n">
        <x:v>18213.124676065607</x:v>
      </x:c>
      <x:c r="V833" s="21" t="n">
        <x:v>21950.105901763243</x:v>
      </x:c>
      <x:c r="W833" s="21" t="n">
        <x:v>26121.549992804554</x:v>
      </x:c>
      <x:c r="X833" s="21" t="n">
        <x:v>27984.682631589785</x:v>
      </x:c>
      <x:c r="Y833" s="21" t="n">
        <x:v>29440.138613612537</x:v>
      </x:c>
      <x:c r="Z833" s="21" t="n">
        <x:v>30571.72260600994</x:v>
      </x:c>
      <x:c r="AA833" s="21" t="n">
        <x:v>31361.62190246768</x:v>
      </x:c>
      <x:c r="AB833" s="21" t="n">
        <x:v>31755.353553095818</x:v>
      </x:c>
      <x:c r="AC833" s="21" t="n">
        <x:v>41420.02637360324</x:v>
      </x:c>
      <x:c r="AD833" s="25" t="n">
        <x:f>AC833*(1+Inputs!$C$14)*(1-Inputs!$C$14/Inputs!$C$15)</x:f>
        <x:v>32866.79092745417</x:v>
      </x:c>
      <x:c r="AE833" s="25" t="n">
        <x:f>AD833/(B833-Inputs!$C$14)</x:f>
        <x:v>775141.335779031</x:v>
      </x:c>
      <x:c r="AF833" s="25" t="n">
        <x:f>S833/(1+B833)^1+T833/(1+B833)^2+U833/(1+B833)^3+V833/(1+B833)^4+W833/(1+B833)^5+X833/(1+B833)^6+Y833/(1+B833)^7+Z833/(1+B833)^8+AA833/(1+B833)^9+AB833/(1+B833)^10+AE833/(1+B833)^10</x:f>
        <x:v>521521.2049354236</x:v>
      </x:c>
      <x:c r="AG833" s="25" t="n">
        <x:f>(AF833+Inputs!$C$12)/Inputs!$C$13</x:f>
        <x:v>441.94414438282536</x:v>
      </x:c>
      <x:c r="AH833" s="25" t="n">
        <x:f>(S833+Inputs!$C$11)*Inputs!$C$8-Inputs!$C$11</x:f>
        <x:v>2560.577294069434</x:v>
      </x:c>
      <x:c r="AI833" s="25" t="n">
        <x:f>Inputs!$C$12+AH833-Inputs!$C$10*Inputs!$C$13</x:f>
        <x:v>24878.492709269434</x:v>
      </x:c>
      <x:c r="AJ833" s="25" t="n">
        <x:f>(S833+Inputs!$C$11)*(1-Inputs!$C$8)</x:f>
        <x:v>6907.508742979358</x:v>
      </x:c>
      <x:c r="AK833" s="25" t="n">
        <x:f>AJ833/(1+B833)^(1-Inputs!$C$8)+T833/(1+B833)^(2-Inputs!$C$8)+U833/(1+B833)^(3-Inputs!$C$8)+V833/(1+B833)^(4-Inputs!$C$8)+W833/(1+B833)^(5-Inputs!$C$8)+X833/(1+B833)^(6-Inputs!$C$8)+Y833/(1+B833)^(7-Inputs!$C$8)+Z833/(1+B833)^(8-Inputs!$C$8)+AA833/(1+B833)^(9-Inputs!$C$8)+AB833/(1+B833)^(10-Inputs!$C$8)+AE833/(1+B833)^(10-Inputs!$C$8)</x:f>
        <x:v>537597.0892682343</x:v>
      </x:c>
      <x:c r="AL833" s="25" t="n">
        <x:f>(AK833+AI833)/Inputs!$C$13</x:f>
        <x:v>448.81468806454114</x:v>
      </x:c>
      <x:c r="AM833" s="26" t="n">
        <x:f>IF(AL833&gt;=Inputs!$C$7,1,0)</x:f>
        <x:v>1</x:v>
      </x:c>
      <x:c r="AN833" s="26" t="n">
        <x:f>IF(Inputs!$C$7&lt;=(1-Inputs!$C$16)*AL833,1,0)</x:f>
        <x:v>1</x:v>
      </x:c>
    </x:row>
    <x:row r="834" ht="20" customHeight="1">
      <x:c r="A834" s="16" t="n">
        <x:v>829</x:v>
      </x:c>
      <x:c r="B834" s="19" t="n">
        <x:v>0.0925802166107703</x:v>
      </x:c>
      <x:c r="C834" s="24" t="n">
        <x:v>0.4212235698581992</x:v>
      </x:c>
      <x:c r="D834" s="19" t="n">
        <x:v>0.03416844931023064</x:v>
      </x:c>
      <x:c r="E834" s="19" t="n">
        <x:v>0.059652048739800706</x:v>
      </x:c>
      <x:c r="F834" s="19" t="n">
        <x:v>-0.1778312631229358</x:v>
      </x:c>
      <x:c r="G834" s="19" t="n">
        <x:v>-0.06276118409966044</x:v>
      </x:c>
      <x:c r="H834" s="19" t="n">
        <x:v>0.6214606862407379</x:v>
      </x:c>
      <x:c r="I834" s="19" t="n">
        <x:v>0.057173158623903646</x:v>
      </x:c>
      <x:c r="J834" s="19" t="n">
        <x:v>0.05897986220390862</x:v>
      </x:c>
      <x:c r="K834" s="19" t="n">
        <x:v>0.05669803773915987</x:v>
      </x:c>
      <x:c r="L834" s="19" t="n">
        <x:v>0.05393025610724294</x:v>
      </x:c>
      <x:c r="M834" s="19" t="n">
        <x:v>0.0549759041319328</x:v>
      </x:c>
      <x:c r="N834" s="19" t="n">
        <x:v>0.06138073157544227</x:v>
      </x:c>
      <x:c r="O834" s="19" t="n">
        <x:v>0.056496665899145454</x:v>
      </x:c>
      <x:c r="P834" s="19" t="n">
        <x:v>0.06143108678020667</x:v>
      </x:c>
      <x:c r="Q834" s="19" t="n">
        <x:v>0.06353947726496813</x:v>
      </x:c>
      <x:c r="R834" s="19" t="n">
        <x:v>0.054126165427250045</x:v>
      </x:c>
      <x:c r="S834" s="21" t="n">
        <x:v>9535.339651216347</x:v>
      </x:c>
      <x:c r="T834" s="21" t="n">
        <x:v>15097.838156607033</x:v>
      </x:c>
      <x:c r="U834" s="21" t="n">
        <x:v>18568.202726401607</x:v>
      </x:c>
      <x:c r="V834" s="21" t="n">
        <x:v>22342.452684597658</x:v>
      </x:c>
      <x:c r="W834" s="21" t="n">
        <x:v>26584.146988278535</x:v>
      </x:c>
      <x:c r="X834" s="21" t="n">
        <x:v>28457.48979035122</x:v>
      </x:c>
      <x:c r="Y834" s="21" t="n">
        <x:v>29935.22328001419</x:v>
      </x:c>
      <x:c r="Z834" s="21" t="n">
        <x:v>31083.659685885763</x:v>
      </x:c>
      <x:c r="AA834" s="21" t="n">
        <x:v>31877.877240619713</x:v>
      </x:c>
      <x:c r="AB834" s="21" t="n">
        <x:v>32269.0644333332</x:v>
      </x:c>
      <x:c r="AC834" s="21" t="n">
        <x:v>42090.084043478084</x:v>
      </x:c>
      <x:c r="AD834" s="25" t="n">
        <x:f>AC834*(1+Inputs!$C$14)*(1-Inputs!$C$14/Inputs!$C$15)</x:f>
        <x:v>33398.48168849986</x:v>
      </x:c>
      <x:c r="AE834" s="25" t="n">
        <x:f>AD834/(B834-Inputs!$C$14)</x:f>
        <x:v>580033.9709429422</x:v>
      </x:c>
      <x:c r="AF834" s="25" t="n">
        <x:f>S834/(1+B834)^1+T834/(1+B834)^2+U834/(1+B834)^3+V834/(1+B834)^4+W834/(1+B834)^5+X834/(1+B834)^6+Y834/(1+B834)^7+Z834/(1+B834)^8+AA834/(1+B834)^9+AB834/(1+B834)^10+AE834/(1+B834)^10</x:f>
        <x:v>383477.33955775783</x:v>
      </x:c>
      <x:c r="AG834" s="25" t="n">
        <x:f>(AF834+Inputs!$C$12)/Inputs!$C$13</x:f>
        <x:v>331.7951594955516</x:v>
      </x:c>
      <x:c r="AH834" s="25" t="n">
        <x:f>(S834+Inputs!$C$11)*Inputs!$C$8-Inputs!$C$11</x:f>
        <x:v>2592.0851516657413</x:v>
      </x:c>
      <x:c r="AI834" s="25" t="n">
        <x:f>Inputs!$C$12+AH834-Inputs!$C$10*Inputs!$C$13</x:f>
        <x:v>24910.00056686574</x:v>
      </x:c>
      <x:c r="AJ834" s="25" t="n">
        <x:f>(S834+Inputs!$C$11)*(1-Inputs!$C$8)</x:f>
        <x:v>6943.254499550607</x:v>
      </x:c>
      <x:c r="AK834" s="25" t="n">
        <x:f>AJ834/(1+B834)^(1-Inputs!$C$8)+T834/(1+B834)^(2-Inputs!$C$8)+U834/(1+B834)^(3-Inputs!$C$8)+V834/(1+B834)^(4-Inputs!$C$8)+W834/(1+B834)^(5-Inputs!$C$8)+X834/(1+B834)^(6-Inputs!$C$8)+Y834/(1+B834)^(7-Inputs!$C$8)+Z834/(1+B834)^(8-Inputs!$C$8)+AA834/(1+B834)^(9-Inputs!$C$8)+AB834/(1+B834)^(10-Inputs!$C$8)+AE834/(1+B834)^(10-Inputs!$C$8)</x:f>
        <x:v>397246.10783571494</x:v>
      </x:c>
      <x:c r="AL834" s="25" t="n">
        <x:f>(AK834+AI834)/Inputs!$C$13</x:f>
        <x:v>336.8499330070878</x:v>
      </x:c>
      <x:c r="AM834" s="26" t="n">
        <x:f>IF(AL834&gt;=Inputs!$C$7,1,0)</x:f>
        <x:v>1</x:v>
      </x:c>
      <x:c r="AN834" s="26" t="n">
        <x:f>IF(Inputs!$C$7&lt;=(1-Inputs!$C$16)*AL834,1,0)</x:f>
        <x:v>1</x:v>
      </x:c>
    </x:row>
    <x:row r="835" ht="20" customHeight="1">
      <x:c r="A835" s="16" t="n">
        <x:v>830</x:v>
      </x:c>
      <x:c r="B835" s="19" t="n">
        <x:v>0.07878892332269158</x:v>
      </x:c>
      <x:c r="C835" s="24" t="n">
        <x:v>0.4959786905024828</x:v>
      </x:c>
      <x:c r="D835" s="19" t="n">
        <x:v>0.03015774409212071</x:v>
      </x:c>
      <x:c r="E835" s="19" t="n">
        <x:v>0.05850366692600319</x:v>
      </x:c>
      <x:c r="F835" s="19" t="n">
        <x:v>-0.22157405663425495</x:v>
      </x:c>
      <x:c r="G835" s="19" t="n">
        <x:v>-0.10832659974942487</x:v>
      </x:c>
      <x:c r="H835" s="19" t="n">
        <x:v>0.8369410952879832</x:v>
      </x:c>
      <x:c r="I835" s="19" t="n">
        <x:v>0.06505205442154761</x:v>
      </x:c>
      <x:c r="J835" s="19" t="n">
        <x:v>0.06334726497987617</x:v>
      </x:c>
      <x:c r="K835" s="19" t="n">
        <x:v>0.0623243113332353</x:v>
      </x:c>
      <x:c r="L835" s="19" t="n">
        <x:v>0.06945882020899376</x:v>
      </x:c>
      <x:c r="M835" s="19" t="n">
        <x:v>0.06803109502282609</x:v>
      </x:c>
      <x:c r="N835" s="19" t="n">
        <x:v>0.07061527831773788</x:v>
      </x:c>
      <x:c r="O835" s="19" t="n">
        <x:v>0.07271657592128918</x:v>
      </x:c>
      <x:c r="P835" s="19" t="n">
        <x:v>0.062406047408325095</x:v>
      </x:c>
      <x:c r="Q835" s="19" t="n">
        <x:v>0.0687783225277974</x:v>
      </x:c>
      <x:c r="R835" s="19" t="n">
        <x:v>0.07167285065354803</x:v>
      </x:c>
      <x:c r="S835" s="21" t="n">
        <x:v>8570.464268593367</x:v>
      </x:c>
      <x:c r="T835" s="21" t="n">
        <x:v>14134.153566869367</x:v>
      </x:c>
      <x:c r="U835" s="21" t="n">
        <x:v>18098.605718216168</x:v>
      </x:c>
      <x:c r="V835" s="21" t="n">
        <x:v>22483.11553515744</x:v>
      </x:c>
      <x:c r="W835" s="21" t="n">
        <x:v>27441.141272717665</x:v>
      </x:c>
      <x:c r="X835" s="21" t="n">
        <x:v>29437.53720990685</x:v>
      </x:c>
      <x:c r="Y835" s="21" t="n">
        <x:v>30920.02044757764</x:v>
      </x:c>
      <x:c r="Z835" s="21" t="n">
        <x:v>32077.771242969393</x:v>
      </x:c>
      <x:c r="AA835" s="21" t="n">
        <x:v>32844.81252297736</x:v>
      </x:c>
      <x:c r="AB835" s="21" t="n">
        <x:v>33222.39392175215</x:v>
      </x:c>
      <x:c r="AC835" s="21" t="n">
        <x:v>43333.55728924193</x:v>
      </x:c>
      <x:c r="AD835" s="25" t="n">
        <x:f>AC835*(1+Inputs!$C$14)*(1-Inputs!$C$14/Inputs!$C$15)</x:f>
        <x:v>34385.177709013464</x:v>
      </x:c>
      <x:c r="AE835" s="25" t="n">
        <x:f>AD835/(B835-Inputs!$C$14)</x:f>
        <x:v>785248.3025357908</x:v>
      </x:c>
      <x:c r="AF835" s="25" t="n">
        <x:f>S835/(1+B835)^1+T835/(1+B835)^2+U835/(1+B835)^3+V835/(1+B835)^4+W835/(1+B835)^5+X835/(1+B835)^6+Y835/(1+B835)^7+Z835/(1+B835)^8+AA835/(1+B835)^9+AB835/(1+B835)^10+AE835/(1+B835)^10</x:f>
        <x:v>524218.15463158954</x:v>
      </x:c>
      <x:c r="AG835" s="25" t="n">
        <x:f>(AF835+Inputs!$C$12)/Inputs!$C$13</x:f>
        <x:v>444.09611448676293</x:v>
      </x:c>
      <x:c r="AH835" s="25" t="n">
        <x:f>(S835+Inputs!$C$11)*Inputs!$C$8-Inputs!$C$11</x:f>
        <x:v>2140.0476436423723</x:v>
      </x:c>
      <x:c r="AI835" s="25" t="n">
        <x:f>Inputs!$C$12+AH835-Inputs!$C$10*Inputs!$C$13</x:f>
        <x:v>24457.963058842368</x:v>
      </x:c>
      <x:c r="AJ835" s="25" t="n">
        <x:f>(S835+Inputs!$C$11)*(1-Inputs!$C$8)</x:f>
        <x:v>6430.416624950995</x:v>
      </x:c>
      <x:c r="AK835" s="25" t="n">
        <x:f>AJ835/(1+B835)^(1-Inputs!$C$8)+T835/(1+B835)^(2-Inputs!$C$8)+U835/(1+B835)^(3-Inputs!$C$8)+V835/(1+B835)^(4-Inputs!$C$8)+W835/(1+B835)^(5-Inputs!$C$8)+X835/(1+B835)^(6-Inputs!$C$8)+Y835/(1+B835)^(7-Inputs!$C$8)+Z835/(1+B835)^(8-Inputs!$C$8)+AA835/(1+B835)^(9-Inputs!$C$8)+AB835/(1+B835)^(10-Inputs!$C$8)+AE835/(1+B835)^(10-Inputs!$C$8)</x:f>
        <x:v>541123.0006042286</x:v>
      </x:c>
      <x:c r="AL835" s="25" t="n">
        <x:f>(AK835+AI835)/Inputs!$C$13</x:f>
        <x:v>451.2925572506651</x:v>
      </x:c>
      <x:c r="AM835" s="26" t="n">
        <x:f>IF(AL835&gt;=Inputs!$C$7,1,0)</x:f>
        <x:v>1</x:v>
      </x:c>
      <x:c r="AN835" s="26" t="n">
        <x:f>IF(Inputs!$C$7&lt;=(1-Inputs!$C$16)*AL835,1,0)</x:f>
        <x:v>1</x:v>
      </x:c>
    </x:row>
    <x:row r="836" ht="20" customHeight="1">
      <x:c r="A836" s="16" t="n">
        <x:v>831</x:v>
      </x:c>
      <x:c r="B836" s="19" t="n">
        <x:v>0.07892158577112747</x:v>
      </x:c>
      <x:c r="C836" s="24" t="n">
        <x:v>0.6268139111768676</x:v>
      </x:c>
      <x:c r="D836" s="19" t="n">
        <x:v>0.027952930515967013</x:v>
      </x:c>
      <x:c r="E836" s="19" t="n">
        <x:v>0.03927576400045013</x:v>
      </x:c>
      <x:c r="F836" s="19" t="n">
        <x:v>-0.20523171472990387</x:v>
      </x:c>
      <x:c r="G836" s="19" t="n">
        <x:v>-0.07032123258776266</x:v>
      </x:c>
      <x:c r="H836" s="19" t="n">
        <x:v>0.8725070840274327</x:v>
      </x:c>
      <x:c r="I836" s="19" t="n">
        <x:v>0.06225316036201661</x:v>
      </x:c>
      <x:c r="J836" s="19" t="n">
        <x:v>0.06176615981137843</x:v>
      </x:c>
      <x:c r="K836" s="19" t="n">
        <x:v>0.07054207010143387</x:v>
      </x:c>
      <x:c r="L836" s="19" t="n">
        <x:v>0.06648111763793736</x:v>
      </x:c>
      <x:c r="M836" s="19" t="n">
        <x:v>0.065246515907603</x:v>
      </x:c>
      <x:c r="N836" s="19" t="n">
        <x:v>0.062290949052397765</x:v>
      </x:c>
      <x:c r="O836" s="19" t="n">
        <x:v>0.06857684914393872</x:v>
      </x:c>
      <x:c r="P836" s="19" t="n">
        <x:v>0.06849336337091813</x:v>
      </x:c>
      <x:c r="Q836" s="19" t="n">
        <x:v>0.06103998550435222</x:v>
      </x:c>
      <x:c r="R836" s="19" t="n">
        <x:v>0.06994171533608892</x:v>
      </x:c>
      <x:c r="S836" s="21" t="n">
        <x:v>8994.02440940032</x:v>
      </x:c>
      <x:c r="T836" s="21" t="n">
        <x:v>14540.642980107727</x:v>
      </x:c>
      <x:c r="U836" s="21" t="n">
        <x:v>18193.3541086977</x:v>
      </x:c>
      <x:c r="V836" s="21" t="n">
        <x:v>22247.813589461162</x:v>
      </x:c>
      <x:c r="W836" s="21" t="n">
        <x:v>26708.417797979146</x:v>
      </x:c>
      <x:c r="X836" s="21" t="n">
        <x:v>28282.75621040538</x:v>
      </x:c>
      <x:c r="Y836" s="21" t="n">
        <x:v>29417.383579261725</x:v>
      </x:c>
      <x:c r="Z836" s="21" t="n">
        <x:v>30336.190880672875</x:v>
      </x:c>
      <x:c r="AA836" s="21" t="n">
        <x:v>30985.787205483066</x:v>
      </x:c>
      <x:c r="AB836" s="21" t="n">
        <x:v>31341.043181856716</x:v>
      </x:c>
      <x:c r="AC836" s="21" t="n">
        <x:v>40879.62154155224</x:v>
      </x:c>
      <x:c r="AD836" s="25" t="n">
        <x:f>AC836*(1+Inputs!$C$14)*(1-Inputs!$C$14/Inputs!$C$15)</x:f>
        <x:v>32437.979693221692</x:v>
      </x:c>
      <x:c r="AE836" s="25" t="n">
        <x:f>AD836/(B836-Inputs!$C$14)</x:f>
        <x:v>738542.9993865408</x:v>
      </x:c>
      <x:c r="AF836" s="25" t="n">
        <x:f>S836/(1+B836)^1+T836/(1+B836)^2+U836/(1+B836)^3+V836/(1+B836)^4+W836/(1+B836)^5+X836/(1+B836)^6+Y836/(1+B836)^7+Z836/(1+B836)^8+AA836/(1+B836)^9+AB836/(1+B836)^10+AE836/(1+B836)^10</x:f>
        <x:v>497562.6032007933</x:v>
      </x:c>
      <x:c r="AG836" s="25" t="n">
        <x:f>(AF836+Inputs!$C$12)/Inputs!$C$13</x:f>
        <x:v>422.8269191938024</x:v>
      </x:c>
      <x:c r="AH836" s="25" t="n">
        <x:f>(S836+Inputs!$C$11)*Inputs!$C$8-Inputs!$C$11</x:f>
        <x:v>2338.482668513574</x:v>
      </x:c>
      <x:c r="AI836" s="25" t="n">
        <x:f>Inputs!$C$12+AH836-Inputs!$C$10*Inputs!$C$13</x:f>
        <x:v>24656.398083713575</x:v>
      </x:c>
      <x:c r="AJ836" s="25" t="n">
        <x:f>(S836+Inputs!$C$11)*(1-Inputs!$C$8)</x:f>
        <x:v>6655.541740886745</x:v>
      </x:c>
      <x:c r="AK836" s="25" t="n">
        <x:f>AJ836/(1+B836)^(1-Inputs!$C$8)+T836/(1+B836)^(2-Inputs!$C$8)+U836/(1+B836)^(3-Inputs!$C$8)+V836/(1+B836)^(4-Inputs!$C$8)+W836/(1+B836)^(5-Inputs!$C$8)+X836/(1+B836)^(6-Inputs!$C$8)+Y836/(1+B836)^(7-Inputs!$C$8)+Z836/(1+B836)^(8-Inputs!$C$8)+AA836/(1+B836)^(9-Inputs!$C$8)+AB836/(1+B836)^(10-Inputs!$C$8)+AE836/(1+B836)^(10-Inputs!$C$8)</x:f>
        <x:v>513342.6025885227</x:v>
      </x:c>
      <x:c r="AL836" s="25" t="n">
        <x:f>(AK836+AI836)/Inputs!$C$13</x:f>
        <x:v>429.2841527748344</x:v>
      </x:c>
      <x:c r="AM836" s="26" t="n">
        <x:f>IF(AL836&gt;=Inputs!$C$7,1,0)</x:f>
        <x:v>1</x:v>
      </x:c>
      <x:c r="AN836" s="26" t="n">
        <x:f>IF(Inputs!$C$7&lt;=(1-Inputs!$C$16)*AL836,1,0)</x:f>
        <x:v>1</x:v>
      </x:c>
    </x:row>
    <x:row r="837" ht="20" customHeight="1">
      <x:c r="A837" s="16" t="n">
        <x:v>832</x:v>
      </x:c>
      <x:c r="B837" s="19" t="n">
        <x:v>0.09405570824058582</x:v>
      </x:c>
      <x:c r="C837" s="24" t="n">
        <x:v>0.5098242977427674</x:v>
      </x:c>
      <x:c r="D837" s="19" t="n">
        <x:v>0.02739729722781732</x:v>
      </x:c>
      <x:c r="E837" s="19" t="n">
        <x:v>0.02985427453658332</x:v>
      </x:c>
      <x:c r="F837" s="19" t="n">
        <x:v>-0.13205499940988719</x:v>
      </x:c>
      <x:c r="G837" s="19" t="n">
        <x:v>-0.05088437418682873</x:v>
      </x:c>
      <x:c r="H837" s="19" t="n">
        <x:v>0.8683068322850147</x:v>
      </x:c>
      <x:c r="I837" s="19" t="n">
        <x:v>0.05979169582209238</x:v>
      </x:c>
      <x:c r="J837" s="19" t="n">
        <x:v>0.05434203206932011</x:v>
      </x:c>
      <x:c r="K837" s="19" t="n">
        <x:v>0.06619631714162666</x:v>
      </x:c>
      <x:c r="L837" s="19" t="n">
        <x:v>0.053226486773058926</x:v>
      </x:c>
      <x:c r="M837" s="19" t="n">
        <x:v>0.06252606439170563</x:v>
      </x:c>
      <x:c r="N837" s="19" t="n">
        <x:v>0.06687884103547162</x:v>
      </x:c>
      <x:c r="O837" s="19" t="n">
        <x:v>0.05136757685195221</x:v>
      </x:c>
      <x:c r="P837" s="19" t="n">
        <x:v>0.0650645570141694</x:v>
      </x:c>
      <x:c r="Q837" s="19" t="n">
        <x:v>0.0569861268669581</x:v>
      </x:c>
      <x:c r="R837" s="19" t="n">
        <x:v>0.06457569933521314</x:v>
      </x:c>
      <x:c r="S837" s="21" t="n">
        <x:v>10351.956799461634</x:v>
      </x:c>
      <x:c r="T837" s="21" t="n">
        <x:v>15948.432194029083</x:v>
      </x:c>
      <x:c r="U837" s="21" t="n">
        <x:v>18922.528497495216</x:v>
      </x:c>
      <x:c r="V837" s="21" t="n">
        <x:v>22097.352573791628</x:v>
      </x:c>
      <x:c r="W837" s="21" t="n">
        <x:v>25523.50226787222</x:v>
      </x:c>
      <x:c r="X837" s="21" t="n">
        <x:v>26789.619783006587</x:v>
      </x:c>
      <x:c r="Y837" s="21" t="n">
        <x:v>27760.434395233686</x:v>
      </x:c>
      <x:c r="Z837" s="21" t="n">
        <x:v>28513.544551316205</x:v>
      </x:c>
      <x:c r="AA837" s="21" t="n">
        <x:v>29098.232885922407</x:v>
      </x:c>
      <x:c r="AB837" s="21" t="n">
        <x:v>29457.337917154942</x:v>
      </x:c>
      <x:c r="AC837" s="21" t="n">
        <x:v>38422.61467454992</x:v>
      </x:c>
      <x:c r="AD837" s="25" t="n">
        <x:f>AC837*(1+Inputs!$C$14)*(1-Inputs!$C$14/Inputs!$C$15)</x:f>
        <x:v>30488.344744255355</x:v>
      </x:c>
      <x:c r="AE837" s="25" t="n">
        <x:f>AD837/(B837-Inputs!$C$14)</x:f>
        <x:v>516264.1453735433</x:v>
      </x:c>
      <x:c r="AF837" s="25" t="n">
        <x:f>S837/(1+B837)^1+T837/(1+B837)^2+U837/(1+B837)^3+V837/(1+B837)^4+W837/(1+B837)^5+X837/(1+B837)^6+Y837/(1+B837)^7+Z837/(1+B837)^8+AA837/(1+B837)^9+AB837/(1+B837)^10+AE837/(1+B837)^10</x:f>
        <x:v>348323.347122621</x:v>
      </x:c>
      <x:c r="AG837" s="25" t="n">
        <x:f>(AF837+Inputs!$C$12)/Inputs!$C$13</x:f>
        <x:v>303.74482512631636</x:v>
      </x:c>
      <x:c r="AH837" s="25" t="n">
        <x:f>(S837+Inputs!$C$11)*Inputs!$C$8-Inputs!$C$11</x:f>
        <x:v>2974.6646923505186</x:v>
      </x:c>
      <x:c r="AI837" s="25" t="n">
        <x:f>Inputs!$C$12+AH837-Inputs!$C$10*Inputs!$C$13</x:f>
        <x:v>25292.580107550515</x:v>
      </x:c>
      <x:c r="AJ837" s="25" t="n">
        <x:f>(S837+Inputs!$C$11)*(1-Inputs!$C$8)</x:f>
        <x:v>7377.292107111115</x:v>
      </x:c>
      <x:c r="AK837" s="25" t="n">
        <x:f>AJ837/(1+B837)^(1-Inputs!$C$8)+T837/(1+B837)^(2-Inputs!$C$8)+U837/(1+B837)^(3-Inputs!$C$8)+V837/(1+B837)^(4-Inputs!$C$8)+W837/(1+B837)^(5-Inputs!$C$8)+X837/(1+B837)^(6-Inputs!$C$8)+Y837/(1+B837)^(7-Inputs!$C$8)+Z837/(1+B837)^(8-Inputs!$C$8)+AA837/(1+B837)^(9-Inputs!$C$8)+AB837/(1+B837)^(10-Inputs!$C$8)+AE837/(1+B837)^(10-Inputs!$C$8)</x:f>
        <x:v>360469.8855850422</x:v>
      </x:c>
      <x:c r="AL837" s="25" t="n">
        <x:f>(AK837+AI837)/Inputs!$C$13</x:f>
        <x:v>307.81044769647235</x:v>
      </x:c>
      <x:c r="AM837" s="26" t="n">
        <x:f>IF(AL837&gt;=Inputs!$C$7,1,0)</x:f>
        <x:v>1</x:v>
      </x:c>
      <x:c r="AN837" s="26" t="n">
        <x:f>IF(Inputs!$C$7&lt;=(1-Inputs!$C$16)*AL837,1,0)</x:f>
        <x:v>0</x:v>
      </x:c>
    </x:row>
    <x:row r="838" ht="20" customHeight="1">
      <x:c r="A838" s="16" t="n">
        <x:v>833</x:v>
      </x:c>
      <x:c r="B838" s="19" t="n">
        <x:v>0.08721939768639075</x:v>
      </x:c>
      <x:c r="C838" s="24" t="n">
        <x:v>0.6983877981286071</x:v>
      </x:c>
      <x:c r="D838" s="19" t="n">
        <x:v>0.03378101747103557</x:v>
      </x:c>
      <x:c r="E838" s="19" t="n">
        <x:v>0.04268755677462622</x:v>
      </x:c>
      <x:c r="F838" s="19" t="n">
        <x:v>-0.15390103460571142</x:v>
      </x:c>
      <x:c r="G838" s="19" t="n">
        <x:v>-0.036246959918024124</x:v>
      </x:c>
      <x:c r="H838" s="19" t="n">
        <x:v>0.7889878767628318</x:v>
      </x:c>
      <x:c r="I838" s="19" t="n">
        <x:v>0.05132711845240806</x:v>
      </x:c>
      <x:c r="J838" s="19" t="n">
        <x:v>0.06461945380302608</x:v>
      </x:c>
      <x:c r="K838" s="19" t="n">
        <x:v>0.06459166831835432</x:v>
      </x:c>
      <x:c r="L838" s="19" t="n">
        <x:v>0.059196662164355304</x:v>
      </x:c>
      <x:c r="M838" s="19" t="n">
        <x:v>0.049118654917441516</x:v>
      </x:c>
      <x:c r="N838" s="19" t="n">
        <x:v>0.0674012650407451</x:v>
      </x:c>
      <x:c r="O838" s="19" t="n">
        <x:v>0.06800444471948708</x:v>
      </x:c>
      <x:c r="P838" s="19" t="n">
        <x:v>0.07020205998552115</x:v>
      </x:c>
      <x:c r="Q838" s="19" t="n">
        <x:v>0.06930089697114568</x:v>
      </x:c>
      <x:c r="R838" s="19" t="n">
        <x:v>0.06566726240004414</x:v>
      </x:c>
      <x:c r="S838" s="21" t="n">
        <x:v>10090.238479933289</x:v>
      </x:c>
      <x:c r="T838" s="21" t="n">
        <x:v>15884.571789496533</x:v>
      </x:c>
      <x:c r="U838" s="21" t="n">
        <x:v>19433.08898334628</x:v>
      </x:c>
      <x:c r="V838" s="21" t="n">
        <x:v>23354.32136809425</x:v>
      </x:c>
      <x:c r="W838" s="21" t="n">
        <x:v>27700.752349263326</x:v>
      </x:c>
      <x:c r="X838" s="21" t="n">
        <x:v>29326.273086139074</x:v>
      </x:c>
      <x:c r="Y838" s="21" t="n">
        <x:v>30622.84884425177</x:v>
      </x:c>
      <x:c r="Z838" s="21" t="n">
        <x:v>31636.43368763352</x:v>
      </x:c>
      <x:c r="AA838" s="21" t="n">
        <x:v>32329.864523714456</x:v>
      </x:c>
      <x:c r="AB838" s="21" t="n">
        <x:v>32670.565659096952</x:v>
      </x:c>
      <x:c r="AC838" s="21" t="n">
        <x:v>42613.781294474284</x:v>
      </x:c>
      <x:c r="AD838" s="25" t="n">
        <x:f>AC838*(1+Inputs!$C$14)*(1-Inputs!$C$14/Inputs!$C$15)</x:f>
        <x:v>33814.03545716534</x:v>
      </x:c>
      <x:c r="AE838" s="25" t="n">
        <x:f>AD838/(B838-Inputs!$C$14)</x:f>
        <x:v>647537.8299121562</x:v>
      </x:c>
      <x:c r="AF838" s="25" t="n">
        <x:f>S838/(1+B838)^1+T838/(1+B838)^2+U838/(1+B838)^3+V838/(1+B838)^4+W838/(1+B838)^5+X838/(1+B838)^6+Y838/(1+B838)^7+Z838/(1+B838)^8+AA838/(1+B838)^9+AB838/(1+B838)^10+AE838/(1+B838)^10</x:f>
        <x:v>433798.10780639405</x:v>
      </x:c>
      <x:c r="AG838" s="25" t="n">
        <x:f>(AF838+Inputs!$C$12)/Inputs!$C$13</x:f>
        <x:v>371.94748010879204</x:v>
      </x:c>
      <x:c r="AH838" s="25" t="n">
        <x:f>(S838+Inputs!$C$11)*Inputs!$C$8-Inputs!$C$11</x:f>
        <x:v>2852.0514522427193</x:v>
      </x:c>
      <x:c r="AI838" s="25" t="n">
        <x:f>Inputs!$C$12+AH838-Inputs!$C$10*Inputs!$C$13</x:f>
        <x:v>25169.966867442716</x:v>
      </x:c>
      <x:c r="AJ838" s="25" t="n">
        <x:f>(S838+Inputs!$C$11)*(1-Inputs!$C$8)</x:f>
        <x:v>7238.18702769057</x:v>
      </x:c>
      <x:c r="AK838" s="25" t="n">
        <x:f>AJ838/(1+B838)^(1-Inputs!$C$8)+T838/(1+B838)^(2-Inputs!$C$8)+U838/(1+B838)^(3-Inputs!$C$8)+V838/(1+B838)^(4-Inputs!$C$8)+W838/(1+B838)^(5-Inputs!$C$8)+X838/(1+B838)^(6-Inputs!$C$8)+Y838/(1+B838)^(7-Inputs!$C$8)+Z838/(1+B838)^(8-Inputs!$C$8)+AA838/(1+B838)^(9-Inputs!$C$8)+AB838/(1+B838)^(10-Inputs!$C$8)+AE838/(1+B838)^(10-Inputs!$C$8)</x:f>
        <x:v>448402.248533438</x:v>
      </x:c>
      <x:c r="AL838" s="25" t="n">
        <x:f>(AK838+AI838)/Inputs!$C$13</x:f>
        <x:v>377.87625443922076</x:v>
      </x:c>
      <x:c r="AM838" s="26" t="n">
        <x:f>IF(AL838&gt;=Inputs!$C$7,1,0)</x:f>
        <x:v>1</x:v>
      </x:c>
      <x:c r="AN838" s="26" t="n">
        <x:f>IF(Inputs!$C$7&lt;=(1-Inputs!$C$16)*AL838,1,0)</x:f>
        <x:v>1</x:v>
      </x:c>
    </x:row>
    <x:row r="839" ht="20" customHeight="1">
      <x:c r="A839" s="16" t="n">
        <x:v>834</x:v>
      </x:c>
      <x:c r="B839" s="19" t="n">
        <x:v>0.0864690432142049</x:v>
      </x:c>
      <x:c r="C839" s="24" t="n">
        <x:v>0.5352655106048303</x:v>
      </x:c>
      <x:c r="D839" s="19" t="n">
        <x:v>0.03534321231596351</x:v>
      </x:c>
      <x:c r="E839" s="19" t="n">
        <x:v>0.04278818229885786</x:v>
      </x:c>
      <x:c r="F839" s="19" t="n">
        <x:v>-0.2265245849304495</x:v>
      </x:c>
      <x:c r="G839" s="19" t="n">
        <x:v>-0.0926483470461659</x:v>
      </x:c>
      <x:c r="H839" s="19" t="n">
        <x:v>0.6168257664007513</x:v>
      </x:c>
      <x:c r="I839" s="19" t="n">
        <x:v>0.07239425353669163</x:v>
      </x:c>
      <x:c r="J839" s="19" t="n">
        <x:v>0.061145721870879015</x:v>
      </x:c>
      <x:c r="K839" s="19" t="n">
        <x:v>0.06877315756532085</x:v>
      </x:c>
      <x:c r="L839" s="19" t="n">
        <x:v>0.06515921400079719</x:v>
      </x:c>
      <x:c r="M839" s="19" t="n">
        <x:v>0.062133167635369094</x:v>
      </x:c>
      <x:c r="N839" s="19" t="n">
        <x:v>0.06549648001774244</x:v>
      </x:c>
      <x:c r="O839" s="19" t="n">
        <x:v>0.05681424068517231</x:v>
      </x:c>
      <x:c r="P839" s="19" t="n">
        <x:v>0.05753619771726903</x:v>
      </x:c>
      <x:c r="Q839" s="19" t="n">
        <x:v>0.05836119809204206</x:v>
      </x:c>
      <x:c r="R839" s="19" t="n">
        <x:v>0.069525724482354</x:v>
      </x:c>
      <x:c r="S839" s="21" t="n">
        <x:v>8493.437151330108</x:v>
      </x:c>
      <x:c r="T839" s="21" t="n">
        <x:v>13891.528320076404</x:v>
      </x:c>
      <x:c r="U839" s="21" t="n">
        <x:v>17464.714698247742</x:v>
      </x:c>
      <x:c r="V839" s="21" t="n">
        <x:v>21365.241911221296</x:v>
      </x:c>
      <x:c r="W839" s="21" t="n">
        <x:v>25719.045080038264</x:v>
      </x:c>
      <x:c r="X839" s="21" t="n">
        <x:v>27390.950086316338</x:v>
      </x:c>
      <x:c r="Y839" s="21" t="n">
        <x:v>28665.164499259095</x:v>
      </x:c>
      <x:c r="Z839" s="21" t="n">
        <x:v>29657.20230030057</x:v>
      </x:c>
      <x:c r="AA839" s="21" t="n">
        <x:v>30363.0927355824</x:v>
      </x:c>
      <x:c r="AB839" s="21" t="n">
        <x:v>30755.535025417408</x:v>
      </x:c>
      <x:c r="AC839" s="21" t="n">
        <x:v>40115.91525054445</x:v>
      </x:c>
      <x:c r="AD839" s="25" t="n">
        <x:f>AC839*(1+Inputs!$C$14)*(1-Inputs!$C$14/Inputs!$C$15)</x:f>
        <x:v>31831.978751307015</x:v>
      </x:c>
      <x:c r="AE839" s="25" t="n">
        <x:f>AD839/(B839-Inputs!$C$14)</x:f>
        <x:v>618468.4377913934</x:v>
      </x:c>
      <x:c r="AF839" s="25" t="n">
        <x:f>S839/(1+B839)^1+T839/(1+B839)^2+U839/(1+B839)^3+V839/(1+B839)^4+W839/(1+B839)^5+X839/(1+B839)^6+Y839/(1+B839)^7+Z839/(1+B839)^8+AA839/(1+B839)^9+AB839/(1+B839)^10+AE839/(1+B839)^10</x:f>
        <x:v>411173.49001010065</x:v>
      </x:c>
      <x:c r="AG839" s="25" t="n">
        <x:f>(AF839+Inputs!$C$12)/Inputs!$C$13</x:f>
        <x:v>353.8946772775591</x:v>
      </x:c>
      <x:c r="AH839" s="25" t="n">
        <x:f>(S839+Inputs!$C$11)*Inputs!$C$8-Inputs!$C$11</x:f>
        <x:v>2103.96096678753</x:v>
      </x:c>
      <x:c r="AI839" s="25" t="n">
        <x:f>Inputs!$C$12+AH839-Inputs!$C$10*Inputs!$C$13</x:f>
        <x:v>24421.87638198753</x:v>
      </x:c>
      <x:c r="AJ839" s="25" t="n">
        <x:f>(S839+Inputs!$C$11)*(1-Inputs!$C$8)</x:f>
        <x:v>6389.476184542578</x:v>
      </x:c>
      <x:c r="AK839" s="25" t="n">
        <x:f>AJ839/(1+B839)^(1-Inputs!$C$8)+T839/(1+B839)^(2-Inputs!$C$8)+U839/(1+B839)^(3-Inputs!$C$8)+V839/(1+B839)^(4-Inputs!$C$8)+W839/(1+B839)^(5-Inputs!$C$8)+X839/(1+B839)^(6-Inputs!$C$8)+Y839/(1+B839)^(7-Inputs!$C$8)+Z839/(1+B839)^(8-Inputs!$C$8)+AA839/(1+B839)^(9-Inputs!$C$8)+AB839/(1+B839)^(10-Inputs!$C$8)+AE839/(1+B839)^(10-Inputs!$C$8)</x:f>
        <x:v>425450.22060115845</x:v>
      </x:c>
      <x:c r="AL839" s="25" t="n">
        <x:f>(AK839+AI839)/Inputs!$C$13</x:f>
        <x:v>358.96528017549934</x:v>
      </x:c>
      <x:c r="AM839" s="26" t="n">
        <x:f>IF(AL839&gt;=Inputs!$C$7,1,0)</x:f>
        <x:v>1</x:v>
      </x:c>
      <x:c r="AN839" s="26" t="n">
        <x:f>IF(Inputs!$C$7&lt;=(1-Inputs!$C$16)*AL839,1,0)</x:f>
        <x:v>1</x:v>
      </x:c>
    </x:row>
    <x:row r="840" ht="20" customHeight="1">
      <x:c r="A840" s="16" t="n">
        <x:v>835</x:v>
      </x:c>
      <x:c r="B840" s="19" t="n">
        <x:v>0.09882883912533619</x:v>
      </x:c>
      <x:c r="C840" s="24" t="n">
        <x:v>0.8092307742743117</x:v>
      </x:c>
      <x:c r="D840" s="19" t="n">
        <x:v>0.029277263119242038</x:v>
      </x:c>
      <x:c r="E840" s="19" t="n">
        <x:v>0.043905180231967905</x:v>
      </x:c>
      <x:c r="F840" s="19" t="n">
        <x:v>-0.15922820814295052</x:v>
      </x:c>
      <x:c r="G840" s="19" t="n">
        <x:v>-0.05950405762414846</x:v>
      </x:c>
      <x:c r="H840" s="19" t="n">
        <x:v>0.8844484650509514</x:v>
      </x:c>
      <x:c r="I840" s="19" t="n">
        <x:v>0.06136233556017146</x:v>
      </x:c>
      <x:c r="J840" s="19" t="n">
        <x:v>0.07088517963112395</x:v>
      </x:c>
      <x:c r="K840" s="19" t="n">
        <x:v>0.06785031672380797</x:v>
      </x:c>
      <x:c r="L840" s="19" t="n">
        <x:v>0.06847511290433772</x:v>
      </x:c>
      <x:c r="M840" s="19" t="n">
        <x:v>0.0683725296036721</x:v>
      </x:c>
      <x:c r="N840" s="19" t="n">
        <x:v>0.062303798346371196</x:v>
      </x:c>
      <x:c r="O840" s="19" t="n">
        <x:v>0.07047277586287123</x:v>
      </x:c>
      <x:c r="P840" s="19" t="n">
        <x:v>0.07351698762821002</x:v>
      </x:c>
      <x:c r="Q840" s="19" t="n">
        <x:v>0.06977605203691496</x:v>
      </x:c>
      <x:c r="R840" s="19" t="n">
        <x:v>0.07033651860462783</x:v>
      </x:c>
      <x:c r="S840" s="21" t="n">
        <x:v>9875.478204890553</x:v>
      </x:c>
      <x:c r="T840" s="21" t="n">
        <x:v>15813.994264144829</x:v>
      </x:c>
      <x:c r="U840" s="21" t="n">
        <x:v>19612.156168030422</x:v>
      </x:c>
      <x:c r="V840" s="21" t="n">
        <x:v>23786.30896835756</x:v>
      </x:c>
      <x:c r="W840" s="21" t="n">
        <x:v>28456.431144120095</x:v>
      </x:c>
      <x:c r="X840" s="21" t="n">
        <x:v>30156.19191397236</x:v>
      </x:c>
      <x:c r="Y840" s="21" t="n">
        <x:v>31411.20330767503</x:v>
      </x:c>
      <x:c r="Z840" s="21" t="n">
        <x:v>32407.896521181185</x:v>
      </x:c>
      <x:c r="AA840" s="21" t="n">
        <x:v>33083.61711324891</x:v>
      </x:c>
      <x:c r="AB840" s="21" t="n">
        <x:v>33402.50835013925</x:v>
      </x:c>
      <x:c r="AC840" s="21" t="n">
        <x:v>43568.489152355534</x:v>
      </x:c>
      <x:c r="AD840" s="25" t="n">
        <x:f>AC840*(1+Inputs!$C$14)*(1-Inputs!$C$14/Inputs!$C$15)</x:f>
        <x:v>34571.59614239411</x:v>
      </x:c>
      <x:c r="AE840" s="25" t="n">
        <x:f>AD840/(B840-Inputs!$C$14)</x:f>
        <x:v>541629.7181045124</x:v>
      </x:c>
      <x:c r="AF840" s="25" t="n">
        <x:f>S840/(1+B840)^1+T840/(1+B840)^2+U840/(1+B840)^3+V840/(1+B840)^4+W840/(1+B840)^5+X840/(1+B840)^6+Y840/(1+B840)^7+Z840/(1+B840)^8+AA840/(1+B840)^9+AB840/(1+B840)^10+AE840/(1+B840)^10</x:f>
        <x:v>357804.9150810505</x:v>
      </x:c>
      <x:c r="AG840" s="25" t="n">
        <x:f>(AF840+Inputs!$C$12)/Inputs!$C$13</x:f>
        <x:v>311.31042815332114</x:v>
      </x:c>
      <x:c r="AH840" s="25" t="n">
        <x:f>(S840+Inputs!$C$11)*Inputs!$C$8-Inputs!$C$11</x:f>
        <x:v>2751.4377343459855</x:v>
      </x:c>
      <x:c r="AI840" s="25" t="n">
        <x:f>Inputs!$C$12+AH840-Inputs!$C$10*Inputs!$C$13</x:f>
        <x:v>25069.353149545983</x:v>
      </x:c>
      <x:c r="AJ840" s="25" t="n">
        <x:f>(S840+Inputs!$C$11)*(1-Inputs!$C$8)</x:f>
        <x:v>7124.040470544568</x:v>
      </x:c>
      <x:c r="AK840" s="25" t="n">
        <x:f>AJ840/(1+B840)^(1-Inputs!$C$8)+T840/(1+B840)^(2-Inputs!$C$8)+U840/(1+B840)^(3-Inputs!$C$8)+V840/(1+B840)^(4-Inputs!$C$8)+W840/(1+B840)^(5-Inputs!$C$8)+X840/(1+B840)^(6-Inputs!$C$8)+Y840/(1+B840)^(7-Inputs!$C$8)+Z840/(1+B840)^(8-Inputs!$C$8)+AA840/(1+B840)^(9-Inputs!$C$8)+AB840/(1+B840)^(10-Inputs!$C$8)+AE840/(1+B840)^(10-Inputs!$C$8)</x:f>
        <x:v>371340.0629474538</x:v>
      </x:c>
      <x:c r="AL840" s="25" t="n">
        <x:f>(AK840+AI840)/Inputs!$C$13</x:f>
        <x:v>316.305941328023</x:v>
      </x:c>
      <x:c r="AM840" s="26" t="n">
        <x:f>IF(AL840&gt;=Inputs!$C$7,1,0)</x:f>
        <x:v>1</x:v>
      </x:c>
      <x:c r="AN840" s="26" t="n">
        <x:f>IF(Inputs!$C$7&lt;=(1-Inputs!$C$16)*AL840,1,0)</x:f>
        <x:v>0</x:v>
      </x:c>
    </x:row>
    <x:row r="841" ht="20" customHeight="1">
      <x:c r="A841" s="16" t="n">
        <x:v>836</x:v>
      </x:c>
      <x:c r="B841" s="19" t="n">
        <x:v>0.07898158041016028</x:v>
      </x:c>
      <x:c r="C841" s="24" t="n">
        <x:v>0.46989495824541905</x:v>
      </x:c>
      <x:c r="D841" s="19" t="n">
        <x:v>0.02397187743842011</x:v>
      </x:c>
      <x:c r="E841" s="19" t="n">
        <x:v>0.057592063741708166</x:v>
      </x:c>
      <x:c r="F841" s="19" t="n">
        <x:v>-0.16972201853470667</x:v>
      </x:c>
      <x:c r="G841" s="19" t="n">
        <x:v>-0.10078853317703362</x:v>
      </x:c>
      <x:c r="H841" s="19" t="n">
        <x:v>0.5606597059690728</x:v>
      </x:c>
      <x:c r="I841" s="19" t="n">
        <x:v>0.06610379775936849</x:v>
      </x:c>
      <x:c r="J841" s="19" t="n">
        <x:v>0.06304463217750367</x:v>
      </x:c>
      <x:c r="K841" s="19" t="n">
        <x:v>0.05765515756317313</x:v>
      </x:c>
      <x:c r="L841" s="19" t="n">
        <x:v>0.06934798973745843</x:v>
      </x:c>
      <x:c r="M841" s="19" t="n">
        <x:v>0.0635863186068525</x:v>
      </x:c>
      <x:c r="N841" s="19" t="n">
        <x:v>0.06532740681796781</x:v>
      </x:c>
      <x:c r="O841" s="19" t="n">
        <x:v>0.06531371010357703</x:v>
      </x:c>
      <x:c r="P841" s="19" t="n">
        <x:v>0.06195152576672513</x:v>
      </x:c>
      <x:c r="Q841" s="19" t="n">
        <x:v>0.0679235005283374</x:v>
      </x:c>
      <x:c r="R841" s="19" t="n">
        <x:v>0.06694100642263606</x:v>
      </x:c>
      <x:c r="S841" s="21" t="n">
        <x:v>9453.265658140019</x:v>
      </x:c>
      <x:c r="T841" s="21" t="n">
        <x:v>15061.673931877838</x:v>
      </x:c>
      <x:c r="U841" s="21" t="n">
        <x:v>18429.293839675054</x:v>
      </x:c>
      <x:c r="V841" s="21" t="n">
        <x:v>21935.66657014748</x:v>
      </x:c>
      <x:c r="W841" s="21" t="n">
        <x:v>25909.817655065817</x:v>
      </x:c>
      <x:c r="X841" s="21" t="n">
        <x:v>27563.503756243113</x:v>
      </x:c>
      <x:c r="Y841" s="21" t="n">
        <x:v>28869.9730741655</x:v>
      </x:c>
      <x:c r="Z841" s="21" t="n">
        <x:v>29904.704155539912</x:v>
      </x:c>
      <x:c r="AA841" s="21" t="n">
        <x:v>30626.507700345857</x:v>
      </x:c>
      <x:c r="AB841" s="21" t="n">
        <x:v>31021.451384582087</x:v>
      </x:c>
      <x:c r="AC841" s="21" t="n">
        <x:v>40462.76267554185</x:v>
      </x:c>
      <x:c r="AD841" s="25" t="n">
        <x:f>AC841*(1+Inputs!$C$14)*(1-Inputs!$C$14/Inputs!$C$15)</x:f>
        <x:v>32107.202183042456</x:v>
      </x:c>
      <x:c r="AE841" s="25" t="n">
        <x:f>AD841/(B841-Inputs!$C$14)</x:f>
        <x:v>730014.7444366348</x:v>
      </x:c>
      <x:c r="AF841" s="25" t="n">
        <x:f>S841/(1+B841)^1+T841/(1+B841)^2+U841/(1+B841)^3+V841/(1+B841)^4+W841/(1+B841)^5+X841/(1+B841)^6+Y841/(1+B841)^7+Z841/(1+B841)^8+AA841/(1+B841)^9+AB841/(1+B841)^10+AE841/(1+B841)^10</x:f>
        <x:v>492275.4996947673</x:v>
      </x:c>
      <x:c r="AG841" s="25" t="n">
        <x:f>(AF841+Inputs!$C$12)/Inputs!$C$13</x:f>
        <x:v>418.6081943515978</x:v>
      </x:c>
      <x:c r="AH841" s="25" t="n">
        <x:f>(S841+Inputs!$C$11)*Inputs!$C$8-Inputs!$C$11</x:f>
        <x:v>2553.6340480601184</x:v>
      </x:c>
      <x:c r="AI841" s="25" t="n">
        <x:f>Inputs!$C$12+AH841-Inputs!$C$10*Inputs!$C$13</x:f>
        <x:v>24871.54946326012</x:v>
      </x:c>
      <x:c r="AJ841" s="25" t="n">
        <x:f>(S841+Inputs!$C$11)*(1-Inputs!$C$8)</x:f>
        <x:v>6899.631610079901</x:v>
      </x:c>
      <x:c r="AK841" s="25" t="n">
        <x:f>AJ841/(1+B841)^(1-Inputs!$C$8)+T841/(1+B841)^(2-Inputs!$C$8)+U841/(1+B841)^(3-Inputs!$C$8)+V841/(1+B841)^(4-Inputs!$C$8)+W841/(1+B841)^(5-Inputs!$C$8)+X841/(1+B841)^(6-Inputs!$C$8)+Y841/(1+B841)^(7-Inputs!$C$8)+Z841/(1+B841)^(8-Inputs!$C$8)+AA841/(1+B841)^(9-Inputs!$C$8)+AB841/(1+B841)^(10-Inputs!$C$8)+AE841/(1+B841)^(10-Inputs!$C$8)</x:f>
        <x:v>507670.6786352474</x:v>
      </x:c>
      <x:c r="AL841" s="25" t="n">
        <x:f>(AK841+AI841)/Inputs!$C$13</x:f>
        <x:v>424.93004433174974</x:v>
      </x:c>
      <x:c r="AM841" s="26" t="n">
        <x:f>IF(AL841&gt;=Inputs!$C$7,1,0)</x:f>
        <x:v>1</x:v>
      </x:c>
      <x:c r="AN841" s="26" t="n">
        <x:f>IF(Inputs!$C$7&lt;=(1-Inputs!$C$16)*AL841,1,0)</x:f>
        <x:v>1</x:v>
      </x:c>
    </x:row>
    <x:row r="842" ht="20" customHeight="1">
      <x:c r="A842" s="16" t="n">
        <x:v>837</x:v>
      </x:c>
      <x:c r="B842" s="19" t="n">
        <x:v>0.07261576909635585</x:v>
      </x:c>
      <x:c r="C842" s="24" t="n">
        <x:v>0.6379952476063124</x:v>
      </x:c>
      <x:c r="D842" s="19" t="n">
        <x:v>0.027434497898762802</x:v>
      </x:c>
      <x:c r="E842" s="19" t="n">
        <x:v>0.03240828999967363</x:v>
      </x:c>
      <x:c r="F842" s="19" t="n">
        <x:v>-0.20756756047870684</x:v>
      </x:c>
      <x:c r="G842" s="19" t="n">
        <x:v>-0.058220343733033246</x:v>
      </x:c>
      <x:c r="H842" s="19" t="n">
        <x:v>0.5054058438989557</x:v>
      </x:c>
      <x:c r="I842" s="19" t="n">
        <x:v>0.06724961062172156</x:v>
      </x:c>
      <x:c r="J842" s="19" t="n">
        <x:v>0.0661885657918208</x:v>
      </x:c>
      <x:c r="K842" s="19" t="n">
        <x:v>0.06845619807558365</x:v>
      </x:c>
      <x:c r="L842" s="19" t="n">
        <x:v>0.06839357980398632</x:v>
      </x:c>
      <x:c r="M842" s="19" t="n">
        <x:v>0.06653453482431018</x:v>
      </x:c>
      <x:c r="N842" s="19" t="n">
        <x:v>0.0631974471588876</x:v>
      </x:c>
      <x:c r="O842" s="19" t="n">
        <x:v>0.0643282391515379</x:v>
      </x:c>
      <x:c r="P842" s="19" t="n">
        <x:v>0.06461690712703216</x:v>
      </x:c>
      <x:c r="Q842" s="19" t="n">
        <x:v>0.06067061444857132</x:v>
      </x:c>
      <x:c r="R842" s="19" t="n">
        <x:v>0.05764544962147852</x:v>
      </x:c>
      <x:c r="S842" s="21" t="n">
        <x:v>8945.172924428038</x:v>
      </x:c>
      <x:c r="T842" s="21" t="n">
        <x:v>14278.992725646143</x:v>
      </x:c>
      <x:c r="U842" s="21" t="n">
        <x:v>17454.04520860753</x:v>
      </x:c>
      <x:c r="V842" s="21" t="n">
        <x:v>20863.14906935467</x:v>
      </x:c>
      <x:c r="W842" s="21" t="n">
        <x:v>24653.310659442937</x:v>
      </x:c>
      <x:c r="X842" s="21" t="n">
        <x:v>25989.125275949144</x:v>
      </x:c>
      <x:c r="Y842" s="21" t="n">
        <x:v>27021.040343103305</x:v>
      </x:c>
      <x:c r="Z842" s="21" t="n">
        <x:v>27868.753530423197</x:v>
      </x:c>
      <x:c r="AA842" s="21" t="n">
        <x:v>28502.20850560054</x:v>
      </x:c>
      <x:c r="AB842" s="21" t="n">
        <x:v>28898.67209964326</x:v>
      </x:c>
      <x:c r="AC842" s="21" t="n">
        <x:v>37693.92012996947</x:v>
      </x:c>
      <x:c r="AD842" s="25" t="n">
        <x:f>AC842*(1+Inputs!$C$14)*(1-Inputs!$C$14/Inputs!$C$15)</x:f>
        <x:v>29910.125623130767</x:v>
      </x:c>
      <x:c r="AE842" s="25" t="n">
        <x:f>AD842/(B842-Inputs!$C$14)</x:f>
        <x:v>795148.5863950715</x:v>
      </x:c>
      <x:c r="AF842" s="25" t="n">
        <x:f>S842/(1+B842)^1+T842/(1+B842)^2+U842/(1+B842)^3+V842/(1+B842)^4+W842/(1+B842)^5+X842/(1+B842)^6+Y842/(1+B842)^7+Z842/(1+B842)^8+AA842/(1+B842)^9+AB842/(1+B842)^10+AE842/(1+B842)^10</x:f>
        <x:v>541500.1906731874</x:v>
      </x:c>
      <x:c r="AG842" s="25" t="n">
        <x:f>(AF842+Inputs!$C$12)/Inputs!$C$13</x:f>
        <x:v>457.88592486014926</x:v>
      </x:c>
      <x:c r="AH842" s="25" t="n">
        <x:f>(S842+Inputs!$C$11)*Inputs!$C$8-Inputs!$C$11</x:f>
        <x:v>2315.5960824032727</x:v>
      </x:c>
      <x:c r="AI842" s="25" t="n">
        <x:f>Inputs!$C$12+AH842-Inputs!$C$10*Inputs!$C$13</x:f>
        <x:v>24633.51149760327</x:v>
      </x:c>
      <x:c r="AJ842" s="25" t="n">
        <x:f>(S842+Inputs!$C$11)*(1-Inputs!$C$8)</x:f>
        <x:v>6629.576842024766</x:v>
      </x:c>
      <x:c r="AK842" s="25" t="n">
        <x:f>AJ842/(1+B842)^(1-Inputs!$C$8)+T842/(1+B842)^(2-Inputs!$C$8)+U842/(1+B842)^(3-Inputs!$C$8)+V842/(1+B842)^(4-Inputs!$C$8)+W842/(1+B842)^(5-Inputs!$C$8)+X842/(1+B842)^(6-Inputs!$C$8)+Y842/(1+B842)^(7-Inputs!$C$8)+Z842/(1+B842)^(8-Inputs!$C$8)+AA842/(1+B842)^(9-Inputs!$C$8)+AB842/(1+B842)^(10-Inputs!$C$8)+AE842/(1+B842)^(10-Inputs!$C$8)</x:f>
        <x:v>557348.2147278917</x:v>
      </x:c>
      <x:c r="AL842" s="25" t="n">
        <x:f>(AK842+AI842)/Inputs!$C$13</x:f>
        <x:v>464.37917535343877</x:v>
      </x:c>
      <x:c r="AM842" s="26" t="n">
        <x:f>IF(AL842&gt;=Inputs!$C$7,1,0)</x:f>
        <x:v>1</x:v>
      </x:c>
      <x:c r="AN842" s="26" t="n">
        <x:f>IF(Inputs!$C$7&lt;=(1-Inputs!$C$16)*AL842,1,0)</x:f>
        <x:v>1</x:v>
      </x:c>
    </x:row>
    <x:row r="843" ht="20" customHeight="1">
      <x:c r="A843" s="16" t="n">
        <x:v>838</x:v>
      </x:c>
      <x:c r="B843" s="19" t="n">
        <x:v>0.09304529390836656</x:v>
      </x:c>
      <x:c r="C843" s="24" t="n">
        <x:v>0.5880259349891901</x:v>
      </x:c>
      <x:c r="D843" s="19" t="n">
        <x:v>0.02795633199400669</x:v>
      </x:c>
      <x:c r="E843" s="19" t="n">
        <x:v>0.04501068847673338</x:v>
      </x:c>
      <x:c r="F843" s="19" t="n">
        <x:v>-0.20295084028484667</x:v>
      </x:c>
      <x:c r="G843" s="19" t="n">
        <x:v>-0.08275147011055822</x:v>
      </x:c>
      <x:c r="H843" s="19" t="n">
        <x:v>0.39974929185402175</x:v>
      </x:c>
      <x:c r="I843" s="19" t="n">
        <x:v>0.07207704953707321</x:v>
      </x:c>
      <x:c r="J843" s="19" t="n">
        <x:v>0.06992835060863968</x:v>
      </x:c>
      <x:c r="K843" s="19" t="n">
        <x:v>0.06577121968516053</x:v>
      </x:c>
      <x:c r="L843" s="19" t="n">
        <x:v>0.06710472227254854</x:v>
      </x:c>
      <x:c r="M843" s="19" t="n">
        <x:v>0.0754804839695123</x:v>
      </x:c>
      <x:c r="N843" s="19" t="n">
        <x:v>0.06580672215881919</x:v>
      </x:c>
      <x:c r="O843" s="19" t="n">
        <x:v>0.07489878926238248</x:v>
      </x:c>
      <x:c r="P843" s="19" t="n">
        <x:v>0.07136902282809274</x:v>
      </x:c>
      <x:c r="Q843" s="19" t="n">
        <x:v>0.07512986168318661</x:v>
      </x:c>
      <x:c r="R843" s="19" t="n">
        <x:v>0.0691778352581639</x:v>
      </x:c>
      <x:c r="S843" s="21" t="n">
        <x:v>8921.346135220077</x:v>
      </x:c>
      <x:c r="T843" s="21" t="n">
        <x:v>14336.738917066501</x:v>
      </x:c>
      <x:c r="U843" s="21" t="n">
        <x:v>17614.812641693046</x:v>
      </x:c>
      <x:c r="V843" s="21" t="n">
        <x:v>21056.42796864509</x:v>
      </x:c>
      <x:c r="W843" s="21" t="n">
        <x:v>24945.03012602559</x:v>
      </x:c>
      <x:c r="X843" s="21" t="n">
        <x:v>26489.12049630778</x:v>
      </x:c>
      <x:c r="Y843" s="21" t="n">
        <x:v>27696.772047203776</x:v>
      </x:c>
      <x:c r="Z843" s="21" t="n">
        <x:v>28692.876068537713</x:v>
      </x:c>
      <x:c r="AA843" s="21" t="n">
        <x:v>29406.173787079908</x:v>
      </x:c>
      <x:c r="AB843" s="21" t="n">
        <x:v>29824.141066220825</x:v>
      </x:c>
      <x:c r="AC843" s="21" t="n">
        <x:v>38901.053564635855</x:v>
      </x:c>
      <x:c r="AD843" s="25" t="n">
        <x:f>AC843*(1+Inputs!$C$14)*(1-Inputs!$C$14/Inputs!$C$15)</x:f>
        <x:v>30867.986003538543</x:v>
      </x:c>
      <x:c r="AE843" s="25" t="n">
        <x:f>AD843/(B843-Inputs!$C$14)</x:f>
        <x:v>531791.363693815</x:v>
      </x:c>
      <x:c r="AF843" s="25" t="n">
        <x:f>S843/(1+B843)^1+T843/(1+B843)^2+U843/(1+B843)^3+V843/(1+B843)^4+W843/(1+B843)^5+X843/(1+B843)^6+Y843/(1+B843)^7+Z843/(1+B843)^8+AA843/(1+B843)^9+AB843/(1+B843)^10+AE843/(1+B843)^10</x:f>
        <x:v>352771.0926558119</x:v>
      </x:c>
      <x:c r="AG843" s="25" t="n">
        <x:f>(AF843+Inputs!$C$12)/Inputs!$C$13</x:f>
        <x:v>307.29380322959935</x:v>
      </x:c>
      <x:c r="AH843" s="25" t="n">
        <x:f>(S843+Inputs!$C$11)*Inputs!$C$8-Inputs!$C$11</x:f>
        <x:v>2304.43339485653</x:v>
      </x:c>
      <x:c r="AI843" s="25" t="n">
        <x:f>Inputs!$C$12+AH843-Inputs!$C$10*Inputs!$C$13</x:f>
        <x:v>24622.34881005653</x:v>
      </x:c>
      <x:c r="AJ843" s="25" t="n">
        <x:f>(S843+Inputs!$C$11)*(1-Inputs!$C$8)</x:f>
        <x:v>6616.912740363548</x:v>
      </x:c>
      <x:c r="AK843" s="25" t="n">
        <x:f>AJ843/(1+B843)^(1-Inputs!$C$8)+T843/(1+B843)^(2-Inputs!$C$8)+U843/(1+B843)^(3-Inputs!$C$8)+V843/(1+B843)^(4-Inputs!$C$8)+W843/(1+B843)^(5-Inputs!$C$8)+X843/(1+B843)^(6-Inputs!$C$8)+Y843/(1+B843)^(7-Inputs!$C$8)+Z843/(1+B843)^(8-Inputs!$C$8)+AA843/(1+B843)^(9-Inputs!$C$8)+AB843/(1+B843)^(10-Inputs!$C$8)+AE843/(1+B843)^(10-Inputs!$C$8)</x:f>
        <x:v>365587.58443594095</x:v>
      </x:c>
      <x:c r="AL843" s="25" t="n">
        <x:f>(AK843+AI843)/Inputs!$C$13</x:f>
        <x:v>311.35920399206276</x:v>
      </x:c>
      <x:c r="AM843" s="26" t="n">
        <x:f>IF(AL843&gt;=Inputs!$C$7,1,0)</x:f>
        <x:v>1</x:v>
      </x:c>
      <x:c r="AN843" s="26" t="n">
        <x:f>IF(Inputs!$C$7&lt;=(1-Inputs!$C$16)*AL843,1,0)</x:f>
        <x:v>0</x:v>
      </x:c>
    </x:row>
    <x:row r="844" ht="20" customHeight="1">
      <x:c r="A844" s="16" t="n">
        <x:v>839</x:v>
      </x:c>
      <x:c r="B844" s="19" t="n">
        <x:v>0.07917943988437993</x:v>
      </x:c>
      <x:c r="C844" s="24" t="n">
        <x:v>0.25853898104227824</x:v>
      </x:c>
      <x:c r="D844" s="19" t="n">
        <x:v>0.025730220947316695</x:v>
      </x:c>
      <x:c r="E844" s="19" t="n">
        <x:v>0.05089594890475241</x:v>
      </x:c>
      <x:c r="F844" s="19" t="n">
        <x:v>-0.15976595714190467</x:v>
      </x:c>
      <x:c r="G844" s="19" t="n">
        <x:v>-0.07710943432029296</x:v>
      </x:c>
      <x:c r="H844" s="19" t="n">
        <x:v>0.47772914589640436</x:v>
      </x:c>
      <x:c r="I844" s="19" t="n">
        <x:v>0.05295881650707429</x:v>
      </x:c>
      <x:c r="J844" s="19" t="n">
        <x:v>0.052171964577233894</x:v>
      </x:c>
      <x:c r="K844" s="19" t="n">
        <x:v>0.054878532134035825</x:v>
      </x:c>
      <x:c r="L844" s="19" t="n">
        <x:v>0.047991937986163295</x:v>
      </x:c>
      <x:c r="M844" s="19" t="n">
        <x:v>0.05629336916040188</x:v>
      </x:c>
      <x:c r="N844" s="19" t="n">
        <x:v>0.0512519439534492</x:v>
      </x:c>
      <x:c r="O844" s="19" t="n">
        <x:v>0.0516550205923852</x:v>
      </x:c>
      <x:c r="P844" s="19" t="n">
        <x:v>0.059588516854763615</x:v>
      </x:c>
      <x:c r="Q844" s="19" t="n">
        <x:v>0.05014424958696623</x:v>
      </x:c>
      <x:c r="R844" s="19" t="n">
        <x:v>0.046228703860625726</x:v>
      </x:c>
      <x:c r="S844" s="21" t="n">
        <x:v>9732.33579989561</x:v>
      </x:c>
      <x:c r="T844" s="21" t="n">
        <x:v>15012.111371647183</x:v>
      </x:c>
      <x:c r="U844" s="21" t="n">
        <x:v>17813.02832679324</x:v>
      </x:c>
      <x:c r="V844" s="21" t="n">
        <x:v>20675.074480231753</x:v>
      </x:c>
      <x:c r="W844" s="21" t="n">
        <x:v>23819.86150226573</x:v>
      </x:c>
      <x:c r="X844" s="21" t="n">
        <x:v>25242.21429811117</x:v>
      </x:c>
      <x:c r="Y844" s="21" t="n">
        <x:v>26369.568448436763</x:v>
      </x:c>
      <x:c r="Z844" s="21" t="n">
        <x:v>27293.56101930236</x:v>
      </x:c>
      <x:c r="AA844" s="21" t="n">
        <x:v>27991.444237053074</x:v>
      </x:c>
      <x:c r="AB844" s="21" t="n">
        <x:v>28413.482586760238</x:v>
      </x:c>
      <x:c r="AC844" s="21" t="n">
        <x:v>37061.06424360031</x:v>
      </x:c>
      <x:c r="AD844" s="25" t="n">
        <x:f>AC844*(1+Inputs!$C$14)*(1-Inputs!$C$14/Inputs!$C$15)</x:f>
        <x:v>29407.95447729684</x:v>
      </x:c>
      <x:c r="AE844" s="25" t="n">
        <x:f>AD844/(B844-Inputs!$C$14)</x:f>
        <x:v>665647.9700570923</x:v>
      </x:c>
      <x:c r="AF844" s="25" t="n">
        <x:f>S844/(1+B844)^1+T844/(1+B844)^2+U844/(1+B844)^3+V844/(1+B844)^4+W844/(1+B844)^5+X844/(1+B844)^6+Y844/(1+B844)^7+Z844/(1+B844)^8+AA844/(1+B844)^9+AB844/(1+B844)^10+AE844/(1+B844)^10</x:f>
        <x:v>451917.56086611096</x:v>
      </x:c>
      <x:c r="AG844" s="25" t="n">
        <x:f>(AF844+Inputs!$C$12)/Inputs!$C$13</x:f>
        <x:v>386.4054884801175</x:v>
      </x:c>
      <x:c r="AH844" s="25" t="n">
        <x:f>(S844+Inputs!$C$11)*Inputs!$C$8-Inputs!$C$11</x:f>
        <x:v>2684.376498033286</x:v>
      </x:c>
      <x:c r="AI844" s="25" t="n">
        <x:f>Inputs!$C$12+AH844-Inputs!$C$10*Inputs!$C$13</x:f>
        <x:v>25002.291913233283</x:v>
      </x:c>
      <x:c r="AJ844" s="25" t="n">
        <x:f>(S844+Inputs!$C$11)*(1-Inputs!$C$8)</x:f>
        <x:v>7047.959301862325</x:v>
      </x:c>
      <x:c r="AK844" s="25" t="n">
        <x:f>AJ844/(1+B844)^(1-Inputs!$C$8)+T844/(1+B844)^(2-Inputs!$C$8)+U844/(1+B844)^(3-Inputs!$C$8)+V844/(1+B844)^(4-Inputs!$C$8)+W844/(1+B844)^(5-Inputs!$C$8)+X844/(1+B844)^(6-Inputs!$C$8)+Y844/(1+B844)^(7-Inputs!$C$8)+Z844/(1+B844)^(8-Inputs!$C$8)+AA844/(1+B844)^(9-Inputs!$C$8)+AB844/(1+B844)^(10-Inputs!$C$8)+AE844/(1+B844)^(10-Inputs!$C$8)</x:f>
        <x:v>465764.4587662009</x:v>
      </x:c>
      <x:c r="AL844" s="25" t="n">
        <x:f>(AK844+AI844)/Inputs!$C$13</x:f>
        <x:v>391.5962455547949</x:v>
      </x:c>
      <x:c r="AM844" s="26" t="n">
        <x:f>IF(AL844&gt;=Inputs!$C$7,1,0)</x:f>
        <x:v>1</x:v>
      </x:c>
      <x:c r="AN844" s="26" t="n">
        <x:f>IF(Inputs!$C$7&lt;=(1-Inputs!$C$16)*AL844,1,0)</x:f>
        <x:v>1</x:v>
      </x:c>
    </x:row>
    <x:row r="845" ht="20" customHeight="1">
      <x:c r="A845" s="16" t="n">
        <x:v>840</x:v>
      </x:c>
      <x:c r="B845" s="19" t="n">
        <x:v>0.07372680632592356</x:v>
      </x:c>
      <x:c r="C845" s="24" t="n">
        <x:v>0.5857750139216762</x:v>
      </x:c>
      <x:c r="D845" s="19" t="n">
        <x:v>0.03925802466724662</x:v>
      </x:c>
      <x:c r="E845" s="19" t="n">
        <x:v>0.053731516704635565</x:v>
      </x:c>
      <x:c r="F845" s="19" t="n">
        <x:v>-0.17400710448713314</x:v>
      </x:c>
      <x:c r="G845" s="19" t="n">
        <x:v>-0.10223089123208921</x:v>
      </x:c>
      <x:c r="H845" s="19" t="n">
        <x:v>0.8381452753423275</x:v>
      </x:c>
      <x:c r="I845" s="19" t="n">
        <x:v>0.07561939382444166</x:v>
      </x:c>
      <x:c r="J845" s="19" t="n">
        <x:v>0.06959932957439037</x:v>
      </x:c>
      <x:c r="K845" s="19" t="n">
        <x:v>0.0728038644981018</x:v>
      </x:c>
      <x:c r="L845" s="19" t="n">
        <x:v>0.06121581873833862</x:v>
      </x:c>
      <x:c r="M845" s="19" t="n">
        <x:v>0.0634098876037308</x:v>
      </x:c>
      <x:c r="N845" s="19" t="n">
        <x:v>0.06828586994943067</x:v>
      </x:c>
      <x:c r="O845" s="19" t="n">
        <x:v>0.07364619170144693</x:v>
      </x:c>
      <x:c r="P845" s="19" t="n">
        <x:v>0.06660199935782316</x:v>
      </x:c>
      <x:c r="Q845" s="19" t="n">
        <x:v>0.07278138166307485</x:v>
      </x:c>
      <x:c r="R845" s="19" t="n">
        <x:v>0.06748375365713287</x:v>
      </x:c>
      <x:c r="S845" s="21" t="n">
        <x:v>9420.241111327136</x:v>
      </x:c>
      <x:c r="T845" s="21" t="n">
        <x:v>15349.287884013038</x:v>
      </x:c>
      <x:c r="U845" s="21" t="n">
        <x:v>19360.627567775104</x:v>
      </x:c>
      <x:c r="V845" s="21" t="n">
        <x:v>23750.451810972518</x:v>
      </x:c>
      <x:c r="W845" s="21" t="n">
        <x:v>28663.604143670076</x:v>
      </x:c>
      <x:c r="X845" s="21" t="n">
        <x:v>30713.29395915866</x:v>
      </x:c>
      <x:c r="Y845" s="21" t="n">
        <x:v>32286.169418581758</x:v>
      </x:c>
      <x:c r="Z845" s="21" t="n">
        <x:v>33508.87722604717</x:v>
      </x:c>
      <x:c r="AA845" s="21" t="n">
        <x:v>34300.98291298984</x:v>
      </x:c>
      <x:c r="AB845" s="21" t="n">
        <x:v>34649.49028104657</x:v>
      </x:c>
      <x:c r="AC845" s="21" t="n">
        <x:v>45194.987323104215</x:v>
      </x:c>
      <x:c r="AD845" s="25" t="n">
        <x:f>AC845*(1+Inputs!$C$14)*(1-Inputs!$C$14/Inputs!$C$15)</x:f>
        <x:v>35862.22244088319</x:v>
      </x:c>
      <x:c r="AE845" s="25" t="n">
        <x:f>AD845/(B845-Inputs!$C$14)</x:f>
        <x:v>926030.9806873276</x:v>
      </x:c>
      <x:c r="AF845" s="25" t="n">
        <x:f>S845/(1+B845)^1+T845/(1+B845)^2+U845/(1+B845)^3+V845/(1+B845)^4+W845/(1+B845)^5+X845/(1+B845)^6+Y845/(1+B845)^7+Z845/(1+B845)^8+AA845/(1+B845)^9+AB845/(1+B845)^10+AE845/(1+B845)^10</x:f>
        <x:v>624069.5212678309</x:v>
      </x:c>
      <x:c r="AG845" s="25" t="n">
        <x:f>(AF845+Inputs!$C$12)/Inputs!$C$13</x:f>
        <x:v>523.7702575173046</x:v>
      </x:c>
      <x:c r="AH845" s="25" t="n">
        <x:f>(S845+Inputs!$C$11)*Inputs!$C$8-Inputs!$C$11</x:f>
        <x:v>2538.1622740738094</x:v>
      </x:c>
      <x:c r="AI845" s="25" t="n">
        <x:f>Inputs!$C$12+AH845-Inputs!$C$10*Inputs!$C$13</x:f>
        <x:v>24856.077689273807</x:v>
      </x:c>
      <x:c r="AJ845" s="25" t="n">
        <x:f>(S845+Inputs!$C$11)*(1-Inputs!$C$8)</x:f>
        <x:v>6882.078837253327</x:v>
      </x:c>
      <x:c r="AK845" s="25" t="n">
        <x:f>AJ845/(1+B845)^(1-Inputs!$C$8)+T845/(1+B845)^(2-Inputs!$C$8)+U845/(1+B845)^(3-Inputs!$C$8)+V845/(1+B845)^(4-Inputs!$C$8)+W845/(1+B845)^(5-Inputs!$C$8)+X845/(1+B845)^(6-Inputs!$C$8)+Y845/(1+B845)^(7-Inputs!$C$8)+Z845/(1+B845)^(8-Inputs!$C$8)+AA845/(1+B845)^(9-Inputs!$C$8)+AB845/(1+B845)^(10-Inputs!$C$8)+AE845/(1+B845)^(10-Inputs!$C$8)</x:f>
        <x:v>642774.0559511804</x:v>
      </x:c>
      <x:c r="AL845" s="25" t="n">
        <x:f>(AK845+AI845)/Inputs!$C$13</x:f>
        <x:v>532.7203878235422</x:v>
      </x:c>
      <x:c r="AM845" s="26" t="n">
        <x:f>IF(AL845&gt;=Inputs!$C$7,1,0)</x:f>
        <x:v>1</x:v>
      </x:c>
      <x:c r="AN845" s="26" t="n">
        <x:f>IF(Inputs!$C$7&lt;=(1-Inputs!$C$16)*AL845,1,0)</x:f>
        <x:v>1</x:v>
      </x:c>
    </x:row>
    <x:row r="846" ht="20" customHeight="1">
      <x:c r="A846" s="16" t="n">
        <x:v>841</x:v>
      </x:c>
      <x:c r="B846" s="19" t="n">
        <x:v>0.08622121374147039</x:v>
      </x:c>
      <x:c r="C846" s="24" t="n">
        <x:v>0.7470838007731402</x:v>
      </x:c>
      <x:c r="D846" s="19" t="n">
        <x:v>0.030777721248490764</x:v>
      </x:c>
      <x:c r="E846" s="19" t="n">
        <x:v>0.048635131674981555</x:v>
      </x:c>
      <x:c r="F846" s="19" t="n">
        <x:v>-0.20311750555932692</x:v>
      </x:c>
      <x:c r="G846" s="19" t="n">
        <x:v>-0.06244928062351221</x:v>
      </x:c>
      <x:c r="H846" s="19" t="n">
        <x:v>0.6722340241651921</x:v>
      </x:c>
      <x:c r="I846" s="19" t="n">
        <x:v>0.06300079141880702</x:v>
      </x:c>
      <x:c r="J846" s="19" t="n">
        <x:v>0.06596771297087457</x:v>
      </x:c>
      <x:c r="K846" s="19" t="n">
        <x:v>0.05699003527557011</x:v>
      </x:c>
      <x:c r="L846" s="19" t="n">
        <x:v>0.06498642435998023</x:v>
      </x:c>
      <x:c r="M846" s="19" t="n">
        <x:v>0.05996731982431015</x:v>
      </x:c>
      <x:c r="N846" s="19" t="n">
        <x:v>0.05904378130659893</x:v>
      </x:c>
      <x:c r="O846" s="19" t="n">
        <x:v>0.06637881618576899</x:v>
      </x:c>
      <x:c r="P846" s="19" t="n">
        <x:v>0.0663280861289752</x:v>
      </x:c>
      <x:c r="Q846" s="19" t="n">
        <x:v>0.06550731179750642</x:v>
      </x:c>
      <x:c r="R846" s="19" t="n">
        <x:v>0.06676030716102901</x:v>
      </x:c>
      <x:c r="S846" s="21" t="n">
        <x:v>9063.657984310865</x:v>
      </x:c>
      <x:c r="T846" s="21" t="n">
        <x:v>14733.835214345734</x:v>
      </x:c>
      <x:c r="U846" s="21" t="n">
        <x:v>18501.79600154899</x:v>
      </x:c>
      <x:c r="V846" s="21" t="n">
        <x:v>22646.66249156726</x:v>
      </x:c>
      <x:c r="W846" s="21" t="n">
        <x:v>27339.72165852547</x:v>
      </x:c>
      <x:c r="X846" s="21" t="n">
        <x:v>29076.488215485715</x:v>
      </x:c>
      <x:c r="Y846" s="21" t="n">
        <x:v>30392.28389746514</x:v>
      </x:c>
      <x:c r="Z846" s="21" t="n">
        <x:v>31441.765330593476</x:v>
      </x:c>
      <x:c r="AA846" s="21" t="n">
        <x:v>32158.724201090015</x:v>
      </x:c>
      <x:c r="AB846" s="21" t="n">
        <x:v>32514.37537299219</x:v>
      </x:c>
      <x:c r="AC846" s="21" t="n">
        <x:v>42410.054834337636</x:v>
      </x:c>
      <x:c r="AD846" s="25" t="n">
        <x:f>AC846*(1+Inputs!$C$14)*(1-Inputs!$C$14/Inputs!$C$15)</x:f>
        <x:v>33652.37851104691</x:v>
      </x:c>
      <x:c r="AE846" s="25" t="n">
        <x:f>AD846/(B846-Inputs!$C$14)</x:f>
        <x:v>657000.802068086</x:v>
      </x:c>
      <x:c r="AF846" s="25" t="n">
        <x:f>S846/(1+B846)^1+T846/(1+B846)^2+U846/(1+B846)^3+V846/(1+B846)^4+W846/(1+B846)^5+X846/(1+B846)^6+Y846/(1+B846)^7+Z846/(1+B846)^8+AA846/(1+B846)^9+AB846/(1+B846)^10+AE846/(1+B846)^10</x:f>
        <x:v>437405.5703050455</x:v>
      </x:c>
      <x:c r="AG846" s="25" t="n">
        <x:f>(AF846+Inputs!$C$12)/Inputs!$C$13</x:f>
        <x:v>374.8259733410574</x:v>
      </x:c>
      <x:c r="AH846" s="25" t="n">
        <x:f>(S846+Inputs!$C$11)*Inputs!$C$8-Inputs!$C$11</x:f>
        <x:v>2371.105521416871</x:v>
      </x:c>
      <x:c r="AI846" s="25" t="n">
        <x:f>Inputs!$C$12+AH846-Inputs!$C$10*Inputs!$C$13</x:f>
        <x:v>24689.02093661687</x:v>
      </x:c>
      <x:c r="AJ846" s="25" t="n">
        <x:f>(S846+Inputs!$C$11)*(1-Inputs!$C$8)</x:f>
        <x:v>6692.552462893995</x:v>
      </x:c>
      <x:c r="AK846" s="25" t="n">
        <x:f>AJ846/(1+B846)^(1-Inputs!$C$8)+T846/(1+B846)^(2-Inputs!$C$8)+U846/(1+B846)^(3-Inputs!$C$8)+V846/(1+B846)^(4-Inputs!$C$8)+W846/(1+B846)^(5-Inputs!$C$8)+X846/(1+B846)^(6-Inputs!$C$8)+Y846/(1+B846)^(7-Inputs!$C$8)+Z846/(1+B846)^(8-Inputs!$C$8)+AA846/(1+B846)^(9-Inputs!$C$8)+AB846/(1+B846)^(10-Inputs!$C$8)+AE846/(1+B846)^(10-Inputs!$C$8)</x:f>
        <x:v>452417.07098623255</x:v>
      </x:c>
      <x:c r="AL846" s="25" t="n">
        <x:f>(AK846+AI846)/Inputs!$C$13</x:f>
        <x:v>380.6960314032089</x:v>
      </x:c>
      <x:c r="AM846" s="26" t="n">
        <x:f>IF(AL846&gt;=Inputs!$C$7,1,0)</x:f>
        <x:v>1</x:v>
      </x:c>
      <x:c r="AN846" s="26" t="n">
        <x:f>IF(Inputs!$C$7&lt;=(1-Inputs!$C$16)*AL846,1,0)</x:f>
        <x:v>1</x:v>
      </x:c>
    </x:row>
    <x:row r="847" ht="20" customHeight="1">
      <x:c r="A847" s="16" t="n">
        <x:v>842</x:v>
      </x:c>
      <x:c r="B847" s="19" t="n">
        <x:v>0.08029307473875252</x:v>
      </x:c>
      <x:c r="C847" s="24" t="n">
        <x:v>0.37662646818520784</x:v>
      </x:c>
      <x:c r="D847" s="19" t="n">
        <x:v>0.017802585712142615</x:v>
      </x:c>
      <x:c r="E847" s="19" t="n">
        <x:v>0.05192448892441036</x:v>
      </x:c>
      <x:c r="F847" s="19" t="n">
        <x:v>-0.20182787545585257</x:v>
      </x:c>
      <x:c r="G847" s="19" t="n">
        <x:v>-0.054204733353706736</x:v>
      </x:c>
      <x:c r="H847" s="19" t="n">
        <x:v>0.9083685897249154</x:v>
      </x:c>
      <x:c r="I847" s="19" t="n">
        <x:v>0.07069963599885681</x:v>
      </x:c>
      <x:c r="J847" s="19" t="n">
        <x:v>0.0647417163334137</x:v>
      </x:c>
      <x:c r="K847" s="19" t="n">
        <x:v>0.06035698212674902</x:v>
      </x:c>
      <x:c r="L847" s="19" t="n">
        <x:v>0.07325411295424943</x:v>
      </x:c>
      <x:c r="M847" s="19" t="n">
        <x:v>0.06768350683567292</x:v>
      </x:c>
      <x:c r="N847" s="19" t="n">
        <x:v>0.0687583737790976</x:v>
      </x:c>
      <x:c r="O847" s="19" t="n">
        <x:v>0.07387379889579848</x:v>
      </x:c>
      <x:c r="P847" s="19" t="n">
        <x:v>0.07085284463110725</x:v>
      </x:c>
      <x:c r="Q847" s="19" t="n">
        <x:v>0.06707105583271983</x:v>
      </x:c>
      <x:c r="R847" s="19" t="n">
        <x:v>0.07298026571563354</x:v>
      </x:c>
      <x:c r="S847" s="21" t="n">
        <x:v>9126.901950391357</x:v>
      </x:c>
      <x:c r="T847" s="21" t="n">
        <x:v>14457.904282447438</x:v>
      </x:c>
      <x:c r="U847" s="21" t="n">
        <x:v>17813.43765634596</x:v>
      </x:c>
      <x:c r="V847" s="21" t="n">
        <x:v>21503.00551017827</x:v>
      </x:c>
      <x:c r="W847" s="21" t="n">
        <x:v>25583.484161799857</x:v>
      </x:c>
      <x:c r="X847" s="21" t="n">
        <x:v>27152.809628251023</x:v>
      </x:c>
      <x:c r="Y847" s="21" t="n">
        <x:v>28297.965039783598</x:v>
      </x:c>
      <x:c r="Z847" s="21" t="n">
        <x:v>29231.93312881882</x:v>
      </x:c>
      <x:c r="AA847" s="21" t="n">
        <x:v>29902.74365817735</x:v>
      </x:c>
      <x:c r="AB847" s="21" t="n">
        <x:v>30296.412339505572</x:v>
      </x:c>
      <x:c r="AC847" s="21" t="n">
        <x:v>39517.05957326814</x:v>
      </x:c>
      <x:c r="AD847" s="25" t="n">
        <x:f>AC847*(1+Inputs!$C$14)*(1-Inputs!$C$14/Inputs!$C$15)</x:f>
        <x:v>31356.786771388262</x:v>
      </x:c>
      <x:c r="AE847" s="25" t="n">
        <x:f>AD847/(B847-Inputs!$C$14)</x:f>
        <x:v>692308.6355309758</x:v>
      </x:c>
      <x:c r="AF847" s="25" t="n">
        <x:f>S847/(1+B847)^1+T847/(1+B847)^2+U847/(1+B847)^3+V847/(1+B847)^4+W847/(1+B847)^5+X847/(1+B847)^6+Y847/(1+B847)^7+Z847/(1+B847)^8+AA847/(1+B847)^9+AB847/(1+B847)^10+AE847/(1+B847)^10</x:f>
        <x:v>466186.33177686506</x:v>
      </x:c>
      <x:c r="AG847" s="25" t="n">
        <x:f>(AF847+Inputs!$C$12)/Inputs!$C$13</x:f>
        <x:v>397.79093199192255</x:v>
      </x:c>
      <x:c r="AH847" s="25" t="n">
        <x:f>(S847+Inputs!$C$11)*Inputs!$C$8-Inputs!$C$11</x:f>
        <x:v>2400.734886347732</x:v>
      </x:c>
      <x:c r="AI847" s="25" t="n">
        <x:f>Inputs!$C$12+AH847-Inputs!$C$10*Inputs!$C$13</x:f>
        <x:v>24718.65030154773</x:v>
      </x:c>
      <x:c r="AJ847" s="25" t="n">
        <x:f>(S847+Inputs!$C$11)*(1-Inputs!$C$8)</x:f>
        <x:v>6726.167064043626</x:v>
      </x:c>
      <x:c r="AK847" s="25" t="n">
        <x:f>AJ847/(1+B847)^(1-Inputs!$C$8)+T847/(1+B847)^(2-Inputs!$C$8)+U847/(1+B847)^(3-Inputs!$C$8)+V847/(1+B847)^(4-Inputs!$C$8)+W847/(1+B847)^(5-Inputs!$C$8)+X847/(1+B847)^(6-Inputs!$C$8)+Y847/(1+B847)^(7-Inputs!$C$8)+Z847/(1+B847)^(8-Inputs!$C$8)+AA847/(1+B847)^(9-Inputs!$C$8)+AB847/(1+B847)^(10-Inputs!$C$8)+AE847/(1+B847)^(10-Inputs!$C$8)</x:f>
        <x:v>481058.97348942875</x:v>
      </x:c>
      <x:c r="AL847" s="25" t="n">
        <x:f>(AK847+AI847)/Inputs!$C$13</x:f>
        <x:v>403.5738327585763</x:v>
      </x:c>
      <x:c r="AM847" s="26" t="n">
        <x:f>IF(AL847&gt;=Inputs!$C$7,1,0)</x:f>
        <x:v>1</x:v>
      </x:c>
      <x:c r="AN847" s="26" t="n">
        <x:f>IF(Inputs!$C$7&lt;=(1-Inputs!$C$16)*AL847,1,0)</x:f>
        <x:v>1</x:v>
      </x:c>
    </x:row>
    <x:row r="848" ht="20" customHeight="1">
      <x:c r="A848" s="16" t="n">
        <x:v>843</x:v>
      </x:c>
      <x:c r="B848" s="19" t="n">
        <x:v>0.07205849181107615</x:v>
      </x:c>
      <x:c r="C848" s="24" t="n">
        <x:v>0.6312921469609307</x:v>
      </x:c>
      <x:c r="D848" s="19" t="n">
        <x:v>0.030789554627956763</x:v>
      </x:c>
      <x:c r="E848" s="19" t="n">
        <x:v>0.04128423231020662</x:v>
      </x:c>
      <x:c r="F848" s="19" t="n">
        <x:v>-0.23783872747641116</x:v>
      </x:c>
      <x:c r="G848" s="19" t="n">
        <x:v>-0.057540618163743035</x:v>
      </x:c>
      <x:c r="H848" s="19" t="n">
        <x:v>0.5318915678847418</x:v>
      </x:c>
      <x:c r="I848" s="19" t="n">
        <x:v>0.05295189891772111</x:v>
      </x:c>
      <x:c r="J848" s="19" t="n">
        <x:v>0.06065881171695196</x:v>
      </x:c>
      <x:c r="K848" s="19" t="n">
        <x:v>0.06271713035309973</x:v>
      </x:c>
      <x:c r="L848" s="19" t="n">
        <x:v>0.05186899351655143</x:v>
      </x:c>
      <x:c r="M848" s="19" t="n">
        <x:v>0.05735264900401375</x:v>
      </x:c>
      <x:c r="N848" s="19" t="n">
        <x:v>0.06387620599435764</x:v>
      </x:c>
      <x:c r="O848" s="19" t="n">
        <x:v>0.05445419602834022</x:v>
      </x:c>
      <x:c r="P848" s="19" t="n">
        <x:v>0.0501582347130136</x:v>
      </x:c>
      <x:c r="Q848" s="19" t="n">
        <x:v>0.0553243533915645</x:v>
      </x:c>
      <x:c r="R848" s="19" t="n">
        <x:v>0.0656067966455123</x:v>
      </x:c>
      <x:c r="S848" s="21" t="n">
        <x:v>8443.52829789656</x:v>
      </x:c>
      <x:c r="T848" s="21" t="n">
        <x:v>13702.18009326725</x:v>
      </x:c>
      <x:c r="U848" s="21" t="n">
        <x:v>17128.611830331043</x:v>
      </x:c>
      <x:c r="V848" s="21" t="n">
        <x:v>20892.328176366475</x:v>
      </x:c>
      <x:c r="W848" s="21" t="n">
        <x:v>25066.794505121838</x:v>
      </x:c>
      <x:c r="X848" s="21" t="n">
        <x:v>26597.85898416068</x:v>
      </x:c>
      <x:c r="Y848" s="21" t="n">
        <x:v>27787.679776361074</x:v>
      </x:c>
      <x:c r="Z848" s="21" t="n">
        <x:v>28719.93188861761</x:v>
      </x:c>
      <x:c r="AA848" s="21" t="n">
        <x:v>29389.334245432645</x:v>
      </x:c>
      <x:c r="AB848" s="21" t="n">
        <x:v>29787.759555816712</x:v>
      </x:c>
      <x:c r="AC848" s="21" t="n">
        <x:v>38853.59942063049</x:v>
      </x:c>
      <x:c r="AD848" s="25" t="n">
        <x:f>AC848*(1+Inputs!$C$14)*(1-Inputs!$C$14/Inputs!$C$15)</x:f>
        <x:v>30830.33114027029</x:v>
      </x:c>
      <x:c r="AE848" s="25" t="n">
        <x:f>AD848/(B848-Inputs!$C$14)</x:f>
        <x:v>831937.0172278741</x:v>
      </x:c>
      <x:c r="AF848" s="25" t="n">
        <x:f>S848/(1+B848)^1+T848/(1+B848)^2+U848/(1+B848)^3+V848/(1+B848)^4+W848/(1+B848)^5+X848/(1+B848)^6+Y848/(1+B848)^7+Z848/(1+B848)^8+AA848/(1+B848)^9+AB848/(1+B848)^10+AE848/(1+B848)^10</x:f>
        <x:v>563701.4264093194</x:v>
      </x:c>
      <x:c r="AG848" s="25" t="n">
        <x:f>(AF848+Inputs!$C$12)/Inputs!$C$13</x:f>
        <x:v>475.6008995378553</x:v>
      </x:c>
      <x:c r="AH848" s="25" t="n">
        <x:f>(S848+Inputs!$C$11)*Inputs!$C$8-Inputs!$C$11</x:f>
        <x:v>2080.5790107953753</x:v>
      </x:c>
      <x:c r="AI848" s="25" t="n">
        <x:f>Inputs!$C$12+AH848-Inputs!$C$10*Inputs!$C$13</x:f>
        <x:v>24398.49442599537</x:v>
      </x:c>
      <x:c r="AJ848" s="25" t="n">
        <x:f>(S848+Inputs!$C$11)*(1-Inputs!$C$8)</x:f>
        <x:v>6362.949287101186</x:v>
      </x:c>
      <x:c r="AK848" s="25" t="n">
        <x:f>AJ848/(1+B848)^(1-Inputs!$C$8)+T848/(1+B848)^(2-Inputs!$C$8)+U848/(1+B848)^(3-Inputs!$C$8)+V848/(1+B848)^(4-Inputs!$C$8)+W848/(1+B848)^(5-Inputs!$C$8)+X848/(1+B848)^(6-Inputs!$C$8)+Y848/(1+B848)^(7-Inputs!$C$8)+Z848/(1+B848)^(8-Inputs!$C$8)+AA848/(1+B848)^(9-Inputs!$C$8)+AB848/(1+B848)^(10-Inputs!$C$8)+AE848/(1+B848)^(10-Inputs!$C$8)</x:f>
        <x:v>580374.737008342</x:v>
      </x:c>
      <x:c r="AL848" s="25" t="n">
        <x:f>(AK848+AI848)/Inputs!$C$13</x:f>
        <x:v>482.56514222664094</x:v>
      </x:c>
      <x:c r="AM848" s="26" t="n">
        <x:f>IF(AL848&gt;=Inputs!$C$7,1,0)</x:f>
        <x:v>1</x:v>
      </x:c>
      <x:c r="AN848" s="26" t="n">
        <x:f>IF(Inputs!$C$7&lt;=(1-Inputs!$C$16)*AL848,1,0)</x:f>
        <x:v>1</x:v>
      </x:c>
    </x:row>
    <x:row r="849" ht="20" customHeight="1">
      <x:c r="A849" s="16" t="n">
        <x:v>844</x:v>
      </x:c>
      <x:c r="B849" s="19" t="n">
        <x:v>0.08031682675962082</x:v>
      </x:c>
      <x:c r="C849" s="24" t="n">
        <x:v>0.3648494892969154</x:v>
      </x:c>
      <x:c r="D849" s="19" t="n">
        <x:v>0.010756785251804502</x:v>
      </x:c>
      <x:c r="E849" s="19" t="n">
        <x:v>0.03267381328944026</x:v>
      </x:c>
      <x:c r="F849" s="19" t="n">
        <x:v>-0.1494999392118291</x:v>
      </x:c>
      <x:c r="G849" s="19" t="n">
        <x:v>-0.043077663687237755</x:v>
      </x:c>
      <x:c r="H849" s="19" t="n">
        <x:v>0.673801708844536</x:v>
      </x:c>
      <x:c r="I849" s="19" t="n">
        <x:v>0.07017115690179367</x:v>
      </x:c>
      <x:c r="J849" s="19" t="n">
        <x:v>0.07173826611108894</x:v>
      </x:c>
      <x:c r="K849" s="19" t="n">
        <x:v>0.06382301844181598</x:v>
      </x:c>
      <x:c r="L849" s="19" t="n">
        <x:v>0.07098599830049465</x:v>
      </x:c>
      <x:c r="M849" s="19" t="n">
        <x:v>0.06936205375611394</x:v>
      </x:c>
      <x:c r="N849" s="19" t="n">
        <x:v>0.06359396340302396</x:v>
      </x:c>
      <x:c r="O849" s="19" t="n">
        <x:v>0.061950741083604724</x:v>
      </x:c>
      <x:c r="P849" s="19" t="n">
        <x:v>0.05794485745955058</x:v>
      </x:c>
      <x:c r="Q849" s="19" t="n">
        <x:v>0.07002641952359114</x:v>
      </x:c>
      <x:c r="R849" s="19" t="n">
        <x:v>0.06286272171747782</x:v>
      </x:c>
      <x:c r="S849" s="21" t="n">
        <x:v>10038.969441494268</x:v>
      </x:c>
      <x:c r="T849" s="21" t="n">
        <x:v>15239.549923624521</x:v>
      </x:c>
      <x:c r="U849" s="21" t="n">
        <x:v>17761.62719992735</x:v>
      </x:c>
      <x:c r="V849" s="21" t="n">
        <x:v>20339.175002677064</x:v>
      </x:c>
      <x:c r="W849" s="21" t="n">
        <x:v>23145.423546581882</x:v>
      </x:c>
      <x:c r="X849" s="21" t="n">
        <x:v>24153.04441509303</x:v>
      </x:c>
      <x:c r="Y849" s="21" t="n">
        <x:v>24925.74362293845</x:v>
      </x:c>
      <x:c r="Z849" s="21" t="n">
        <x:v>25587.624027731727</x:v>
      </x:c>
      <x:c r="AA849" s="21" t="n">
        <x:v>26123.311175278737</x:v>
      </x:c>
      <x:c r="AB849" s="21" t="n">
        <x:v>26544.226070228993</x:v>
      </x:c>
      <x:c r="AC849" s="21" t="n">
        <x:v>34622.9035698639</x:v>
      </x:c>
      <x:c r="AD849" s="25" t="n">
        <x:f>AC849*(1+Inputs!$C$14)*(1-Inputs!$C$14/Inputs!$C$15)</x:f>
        <x:v>27473.273982687</x:v>
      </x:c>
      <x:c r="AE849" s="25" t="n">
        <x:f>AD849/(B849-Inputs!$C$14)</x:f>
        <x:v>606248.8472199654</x:v>
      </x:c>
      <x:c r="AF849" s="25" t="n">
        <x:f>S849/(1+B849)^1+T849/(1+B849)^2+U849/(1+B849)^3+V849/(1+B849)^4+W849/(1+B849)^5+X849/(1+B849)^6+Y849/(1+B849)^7+Z849/(1+B849)^8+AA849/(1+B849)^9+AB849/(1+B849)^10+AE849/(1+B849)^10</x:f>
        <x:v>415879.95835042576</x:v>
      </x:c>
      <x:c r="AG849" s="25" t="n">
        <x:f>(AF849+Inputs!$C$12)/Inputs!$C$13</x:f>
        <x:v>357.65009740197104</x:v>
      </x:c>
      <x:c r="AH849" s="25" t="n">
        <x:f>(S849+Inputs!$C$11)*Inputs!$C$8-Inputs!$C$11</x:f>
        <x:v>2828.032258891835</x:v>
      </x:c>
      <x:c r="AI849" s="25" t="n">
        <x:f>Inputs!$C$12+AH849-Inputs!$C$10*Inputs!$C$13</x:f>
        <x:v>25145.947674091833</x:v>
      </x:c>
      <x:c r="AJ849" s="25" t="n">
        <x:f>(S849+Inputs!$C$11)*(1-Inputs!$C$8)</x:f>
        <x:v>7210.9371826024335</x:v>
      </x:c>
      <x:c r="AK849" s="25" t="n">
        <x:f>AJ849/(1+B849)^(1-Inputs!$C$8)+T849/(1+B849)^(2-Inputs!$C$8)+U849/(1+B849)^(3-Inputs!$C$8)+V849/(1+B849)^(4-Inputs!$C$8)+W849/(1+B849)^(5-Inputs!$C$8)+X849/(1+B849)^(6-Inputs!$C$8)+Y849/(1+B849)^(7-Inputs!$C$8)+Z849/(1+B849)^(8-Inputs!$C$8)+AA849/(1+B849)^(9-Inputs!$C$8)+AB849/(1+B849)^(10-Inputs!$C$8)+AE849/(1+B849)^(10-Inputs!$C$8)</x:f>
        <x:v>428493.4026965827</x:v>
      </x:c>
      <x:c r="AL849" s="25" t="n">
        <x:f>(AK849+AI849)/Inputs!$C$13</x:f>
        <x:v>361.9712749389331</x:v>
      </x:c>
      <x:c r="AM849" s="26" t="n">
        <x:f>IF(AL849&gt;=Inputs!$C$7,1,0)</x:f>
        <x:v>1</x:v>
      </x:c>
      <x:c r="AN849" s="26" t="n">
        <x:f>IF(Inputs!$C$7&lt;=(1-Inputs!$C$16)*AL849,1,0)</x:f>
        <x:v>1</x:v>
      </x:c>
    </x:row>
    <x:row r="850" ht="20" customHeight="1">
      <x:c r="A850" s="16" t="n">
        <x:v>845</x:v>
      </x:c>
      <x:c r="B850" s="19" t="n">
        <x:v>0.08827272245627832</x:v>
      </x:c>
      <x:c r="C850" s="24" t="n">
        <x:v>0.840542633250351</x:v>
      </x:c>
      <x:c r="D850" s="19" t="n">
        <x:v>0.01693759137333899</x:v>
      </x:c>
      <x:c r="E850" s="19" t="n">
        <x:v>0.04959362406209465</x:v>
      </x:c>
      <x:c r="F850" s="19" t="n">
        <x:v>-0.2101938536578348</x:v>
      </x:c>
      <x:c r="G850" s="19" t="n">
        <x:v>-0.08057976240232675</x:v>
      </x:c>
      <x:c r="H850" s="19" t="n">
        <x:v>0.9460167540859459</x:v>
      </x:c>
      <x:c r="I850" s="19" t="n">
        <x:v>0.05326616796444909</x:v>
      </x:c>
      <x:c r="J850" s="19" t="n">
        <x:v>0.059671411803113875</x:v>
      </x:c>
      <x:c r="K850" s="19" t="n">
        <x:v>0.06049786504140798</x:v>
      </x:c>
      <x:c r="L850" s="19" t="n">
        <x:v>0.06796188698647825</x:v>
      </x:c>
      <x:c r="M850" s="19" t="n">
        <x:v>0.061662816503165914</x:v>
      </x:c>
      <x:c r="N850" s="19" t="n">
        <x:v>0.06728702953405333</x:v>
      </x:c>
      <x:c r="O850" s="19" t="n">
        <x:v>0.06352943949220048</x:v>
      </x:c>
      <x:c r="P850" s="19" t="n">
        <x:v>0.06511741369591277</x:v>
      </x:c>
      <x:c r="Q850" s="19" t="n">
        <x:v>0.0607236027965007</x:v>
      </x:c>
      <x:c r="R850" s="19" t="n">
        <x:v>0.06839558470015732</x:v>
      </x:c>
      <x:c r="S850" s="21" t="n">
        <x:v>8873.095566461187</x:v>
      </x:c>
      <x:c r="T850" s="21" t="n">
        <x:v>14602.496674017617</x:v>
      </x:c>
      <x:c r="U850" s="21" t="n">
        <x:v>18580.12212568624</x:v>
      </x:c>
      <x:c r="V850" s="21" t="n">
        <x:v>23005.85630894378</x:v>
      </x:c>
      <x:c r="W850" s="21" t="n">
        <x:v>27936.766803750616</x:v>
      </x:c>
      <x:c r="X850" s="21" t="n">
        <x:v>29563.775037511597</x:v>
      </x:c>
      <x:c r="Y850" s="21" t="n">
        <x:v>30735.47107536117</x:v>
      </x:c>
      <x:c r="Z850" s="21" t="n">
        <x:v>31644.88391325172</x:v>
      </x:c>
      <x:c r="AA850" s="21" t="n">
        <x:v>32275.18881568424</x:v>
      </x:c>
      <x:c r="AB850" s="21" t="n">
        <x:v>32598.69398727978</x:v>
      </x:c>
      <x:c r="AC850" s="21" t="n">
        <x:v>42520.03563558233</x:v>
      </x:c>
      <x:c r="AD850" s="25" t="n">
        <x:f>AC850*(1+Inputs!$C$14)*(1-Inputs!$C$14/Inputs!$C$15)</x:f>
        <x:v>33739.648276834574</x:v>
      </x:c>
      <x:c r="AE850" s="25" t="n">
        <x:f>AD850/(B850-Inputs!$C$14)</x:f>
        <x:v>633338.1648464687</x:v>
      </x:c>
      <x:c r="AF850" s="25" t="n">
        <x:f>S850/(1+B850)^1+T850/(1+B850)^2+U850/(1+B850)^3+V850/(1+B850)^4+W850/(1+B850)^5+X850/(1+B850)^6+Y850/(1+B850)^7+Z850/(1+B850)^8+AA850/(1+B850)^9+AB850/(1+B850)^10+AE850/(1+B850)^10</x:f>
        <x:v>421353.3614320961</x:v>
      </x:c>
      <x:c r="AG850" s="25" t="n">
        <x:f>(AF850+Inputs!$C$12)/Inputs!$C$13</x:f>
        <x:v>362.01747578329537</x:v>
      </x:c>
      <x:c r="AH850" s="25" t="n">
        <x:f>(S850+Inputs!$C$11)*Inputs!$C$8-Inputs!$C$11</x:f>
        <x:v>2281.8283338763367</x:v>
      </x:c>
      <x:c r="AI850" s="25" t="n">
        <x:f>Inputs!$C$12+AH850-Inputs!$C$10*Inputs!$C$13</x:f>
        <x:v>24599.743749076333</x:v>
      </x:c>
      <x:c r="AJ850" s="25" t="n">
        <x:f>(S850+Inputs!$C$11)*(1-Inputs!$C$8)</x:f>
        <x:v>6591.267232584851</x:v>
      </x:c>
      <x:c r="AK850" s="25" t="n">
        <x:f>AJ850/(1+B850)^(1-Inputs!$C$8)+T850/(1+B850)^(2-Inputs!$C$8)+U850/(1+B850)^(3-Inputs!$C$8)+V850/(1+B850)^(4-Inputs!$C$8)+W850/(1+B850)^(5-Inputs!$C$8)+X850/(1+B850)^(6-Inputs!$C$8)+Y850/(1+B850)^(7-Inputs!$C$8)+Z850/(1+B850)^(8-Inputs!$C$8)+AA850/(1+B850)^(9-Inputs!$C$8)+AB850/(1+B850)^(10-Inputs!$C$8)+AE850/(1+B850)^(10-Inputs!$C$8)</x:f>
        <x:v>436205.6719155944</x:v>
      </x:c>
      <x:c r="AL850" s="25" t="n">
        <x:f>(AK850+AI850)/Inputs!$C$13</x:f>
        <x:v>367.68927490662526</x:v>
      </x:c>
      <x:c r="AM850" s="26" t="n">
        <x:f>IF(AL850&gt;=Inputs!$C$7,1,0)</x:f>
        <x:v>1</x:v>
      </x:c>
      <x:c r="AN850" s="26" t="n">
        <x:f>IF(Inputs!$C$7&lt;=(1-Inputs!$C$16)*AL850,1,0)</x:f>
        <x:v>1</x:v>
      </x:c>
    </x:row>
    <x:row r="851" ht="20" customHeight="1">
      <x:c r="A851" s="16" t="n">
        <x:v>846</x:v>
      </x:c>
      <x:c r="B851" s="19" t="n">
        <x:v>0.0789921739488008</x:v>
      </x:c>
      <x:c r="C851" s="24" t="n">
        <x:v>0.3155425096382203</x:v>
      </x:c>
      <x:c r="D851" s="19" t="n">
        <x:v>0.029149816287296917</x:v>
      </x:c>
      <x:c r="E851" s="19" t="n">
        <x:v>0.036890563884773256</x:v>
      </x:c>
      <x:c r="F851" s="19" t="n">
        <x:v>-0.1738697886140233</x:v>
      </x:c>
      <x:c r="G851" s="19" t="n">
        <x:v>-0.057341400776924165</x:v>
      </x:c>
      <x:c r="H851" s="19" t="n">
        <x:v>0.7160316168011889</x:v>
      </x:c>
      <x:c r="I851" s="19" t="n">
        <x:v>0.05819452812529903</x:v>
      </x:c>
      <x:c r="J851" s="19" t="n">
        <x:v>0.04971963338062892</x:v>
      </x:c>
      <x:c r="K851" s="19" t="n">
        <x:v>0.04715288037733785</x:v>
      </x:c>
      <x:c r="L851" s="19" t="n">
        <x:v>0.048505913971488325</x:v>
      </x:c>
      <x:c r="M851" s="19" t="n">
        <x:v>0.04752344960639789</x:v>
      </x:c>
      <x:c r="N851" s="19" t="n">
        <x:v>0.06095755630727922</x:v>
      </x:c>
      <x:c r="O851" s="19" t="n">
        <x:v>0.05191828393311994</x:v>
      </x:c>
      <x:c r="P851" s="19" t="n">
        <x:v>0.04658162586254434</x:v>
      </x:c>
      <x:c r="Q851" s="19" t="n">
        <x:v>0.05578424836119325</x:v>
      </x:c>
      <x:c r="R851" s="19" t="n">
        <x:v>0.049450712722485836</x:v>
      </x:c>
      <x:c r="S851" s="21" t="n">
        <x:v>9570.578619530304</x:v>
      </x:c>
      <x:c r="T851" s="21" t="n">
        <x:v>14824.745360324707</x:v>
      </x:c>
      <x:c r="U851" s="21" t="n">
        <x:v>17708.83534892316</x:v>
      </x:c>
      <x:c r="V851" s="21" t="n">
        <x:v>20739.923595910273</x:v>
      </x:c>
      <x:c r="W851" s="21" t="n">
        <x:v>24041.070178935362</x:v>
      </x:c>
      <x:c r="X851" s="21" t="n">
        <x:v>25349.464026318077</x:v>
      </x:c>
      <x:c r="Y851" s="21" t="n">
        <x:v>26386.092548109304</x:v>
      </x:c>
      <x:c r="Z851" s="21" t="n">
        <x:v>27212.153678701165</x:v>
      </x:c>
      <x:c r="AA851" s="21" t="n">
        <x:v>27829.45693819063</x:v>
      </x:c>
      <x:c r="AB851" s="21" t="n">
        <x:v>28241.312290467096</x:v>
      </x:c>
      <x:c r="AC851" s="21" t="n">
        <x:v>36836.49429191361</x:v>
      </x:c>
      <x:c r="AD851" s="25" t="n">
        <x:f>AC851*(1+Inputs!$C$14)*(1-Inputs!$C$14/Inputs!$C$15)</x:f>
        <x:v>29229.75822063344</x:v>
      </x:c>
      <x:c r="AE851" s="25" t="n">
        <x:f>AD851/(B851-Inputs!$C$14)</x:f>
        <x:v>664430.8656956069</x:v>
      </x:c>
      <x:c r="AF851" s="25" t="n">
        <x:f>S851/(1+B851)^1+T851/(1+B851)^2+U851/(1+B851)^3+V851/(1+B851)^4+W851/(1+B851)^5+X851/(1+B851)^6+Y851/(1+B851)^7+Z851/(1+B851)^8+AA851/(1+B851)^9+AB851/(1+B851)^10+AE851/(1+B851)^10</x:f>
        <x:v>451703.8512373918</x:v>
      </x:c>
      <x:c r="AG851" s="25" t="n">
        <x:f>(AF851+Inputs!$C$12)/Inputs!$C$13</x:f>
        <x:v>386.23496370815724</x:v>
      </x:c>
      <x:c r="AH851" s="25" t="n">
        <x:f>(S851+Inputs!$C$11)*Inputs!$C$8-Inputs!$C$11</x:f>
        <x:v>2608.594366958033</x:v>
      </x:c>
      <x:c r="AI851" s="25" t="n">
        <x:f>Inputs!$C$12+AH851-Inputs!$C$10*Inputs!$C$13</x:f>
        <x:v>24926.509782158028</x:v>
      </x:c>
      <x:c r="AJ851" s="25" t="n">
        <x:f>(S851+Inputs!$C$11)*(1-Inputs!$C$8)</x:f>
        <x:v>6961.9842525722715</x:v>
      </x:c>
      <x:c r="AK851" s="25" t="n">
        <x:f>AJ851/(1+B851)^(1-Inputs!$C$8)+T851/(1+B851)^(2-Inputs!$C$8)+U851/(1+B851)^(3-Inputs!$C$8)+V851/(1+B851)^(4-Inputs!$C$8)+W851/(1+B851)^(5-Inputs!$C$8)+X851/(1+B851)^(6-Inputs!$C$8)+Y851/(1+B851)^(7-Inputs!$C$8)+Z851/(1+B851)^(8-Inputs!$C$8)+AA851/(1+B851)^(9-Inputs!$C$8)+AB851/(1+B851)^(10-Inputs!$C$8)+AE851/(1+B851)^(10-Inputs!$C$8)</x:f>
        <x:v>465577.46703527484</x:v>
      </x:c>
      <x:c r="AL851" s="25" t="n">
        <x:f>(AK851+AI851)/Inputs!$C$13</x:f>
        <x:v>391.38657108592105</x:v>
      </x:c>
      <x:c r="AM851" s="26" t="n">
        <x:f>IF(AL851&gt;=Inputs!$C$7,1,0)</x:f>
        <x:v>1</x:v>
      </x:c>
      <x:c r="AN851" s="26" t="n">
        <x:f>IF(Inputs!$C$7&lt;=(1-Inputs!$C$16)*AL851,1,0)</x:f>
        <x:v>1</x:v>
      </x:c>
    </x:row>
    <x:row r="852" ht="20" customHeight="1">
      <x:c r="A852" s="16" t="n">
        <x:v>847</x:v>
      </x:c>
      <x:c r="B852" s="19" t="n">
        <x:v>0.09364744987067389</x:v>
      </x:c>
      <x:c r="C852" s="24" t="n">
        <x:v>0.8674397371076168</x:v>
      </x:c>
      <x:c r="D852" s="19" t="n">
        <x:v>0.02344677705948044</x:v>
      </x:c>
      <x:c r="E852" s="19" t="n">
        <x:v>0.04780845893407644</x:v>
      </x:c>
      <x:c r="F852" s="19" t="n">
        <x:v>-0.24619588870291298</x:v>
      </x:c>
      <x:c r="G852" s="19" t="n">
        <x:v>-0.051141388539802504</x:v>
      </x:c>
      <x:c r="H852" s="19" t="n">
        <x:v>0.7077131096484948</x:v>
      </x:c>
      <x:c r="I852" s="19" t="n">
        <x:v>0.06641799151206101</x:v>
      </x:c>
      <x:c r="J852" s="19" t="n">
        <x:v>0.0633933843702141</x:v>
      </x:c>
      <x:c r="K852" s="19" t="n">
        <x:v>0.05441182041282104</x:v>
      </x:c>
      <x:c r="L852" s="19" t="n">
        <x:v>0.06110298199822523</x:v>
      </x:c>
      <x:c r="M852" s="19" t="n">
        <x:v>0.05505805614316273</x:v>
      </x:c>
      <x:c r="N852" s="19" t="n">
        <x:v>0.05606121196809795</x:v>
      </x:c>
      <x:c r="O852" s="19" t="n">
        <x:v>0.06662877266151668</x:v>
      </x:c>
      <x:c r="P852" s="19" t="n">
        <x:v>0.06284433294837186</x:v>
      </x:c>
      <x:c r="Q852" s="19" t="n">
        <x:v>0.05723406179658809</x:v>
      </x:c>
      <x:c r="R852" s="19" t="n">
        <x:v>0.058890945019085164</x:v>
      </x:c>
      <x:c r="S852" s="21" t="n">
        <x:v>8328.427247215073</x:v>
      </x:c>
      <x:c r="T852" s="21" t="n">
        <x:v>13848.16543779413</x:v>
      </x:c>
      <x:c r="U852" s="21" t="n">
        <x:v>17743.0861521346</x:v>
      </x:c>
      <x:c r="V852" s="21" t="n">
        <x:v>22117.99170518506</x:v>
      </x:c>
      <x:c r="W852" s="21" t="n">
        <x:v>27042.627796404173</x:v>
      </x:c>
      <x:c r="X852" s="21" t="n">
        <x:v>28677.782302071973</x:v>
      </x:c>
      <x:c r="Y852" s="21" t="n">
        <x:v>29883.065662416022</x:v>
      </x:c>
      <x:c r="Z852" s="21" t="n">
        <x:v>30860.720248406957</x:v>
      </x:c>
      <x:c r="AA852" s="21" t="n">
        <x:v>31533.179646580047</x:v>
      </x:c>
      <x:c r="AB852" s="21" t="n">
        <x:v>31882.760751135793</x:v>
      </x:c>
      <x:c r="AC852" s="21" t="n">
        <x:v>41586.209675394515</x:v>
      </x:c>
      <x:c r="AD852" s="25" t="n">
        <x:f>AC852*(1+Inputs!$C$14)*(1-Inputs!$C$14/Inputs!$C$15)</x:f>
        <x:v>32998.657377425545</x:v>
      </x:c>
      <x:c r="AE852" s="25" t="n">
        <x:f>AD852/(B852-Inputs!$C$14)</x:f>
        <x:v>562661.4192124698</x:v>
      </x:c>
      <x:c r="AF852" s="25" t="n">
        <x:f>S852/(1+B852)^1+T852/(1+B852)^2+U852/(1+B852)^3+V852/(1+B852)^4+W852/(1+B852)^5+X852/(1+B852)^6+Y852/(1+B852)^7+Z852/(1+B852)^8+AA852/(1+B852)^9+AB852/(1+B852)^10+AE852/(1+B852)^10</x:f>
        <x:v>370291.6768078224</x:v>
      </x:c>
      <x:c r="AG852" s="25" t="n">
        <x:f>(AF852+Inputs!$C$12)/Inputs!$C$13</x:f>
        <x:v>321.2739576804776</x:v>
      </x:c>
      <x:c r="AH852" s="25" t="n">
        <x:f>(S852+Inputs!$C$11)*Inputs!$C$8-Inputs!$C$11</x:f>
        <x:v>2026.654956914459</x:v>
      </x:c>
      <x:c r="AI852" s="25" t="n">
        <x:f>Inputs!$C$12+AH852-Inputs!$C$10*Inputs!$C$13</x:f>
        <x:v>24344.570372114453</x:v>
      </x:c>
      <x:c r="AJ852" s="25" t="n">
        <x:f>(S852+Inputs!$C$11)*(1-Inputs!$C$8)</x:f>
        <x:v>6301.772290300615</x:v>
      </x:c>
      <x:c r="AK852" s="25" t="n">
        <x:f>AJ852/(1+B852)^(1-Inputs!$C$8)+T852/(1+B852)^(2-Inputs!$C$8)+U852/(1+B852)^(3-Inputs!$C$8)+V852/(1+B852)^(4-Inputs!$C$8)+W852/(1+B852)^(5-Inputs!$C$8)+X852/(1+B852)^(6-Inputs!$C$8)+Y852/(1+B852)^(7-Inputs!$C$8)+Z852/(1+B852)^(8-Inputs!$C$8)+AA852/(1+B852)^(9-Inputs!$C$8)+AB852/(1+B852)^(10-Inputs!$C$8)+AE852/(1+B852)^(10-Inputs!$C$8)</x:f>
        <x:v>384219.0090330963</x:v>
      </x:c>
      <x:c r="AL852" s="25" t="n">
        <x:f>(AK852+AI852)/Inputs!$C$13</x:f>
        <x:v>326.0040814582702</x:v>
      </x:c>
      <x:c r="AM852" s="26" t="n">
        <x:f>IF(AL852&gt;=Inputs!$C$7,1,0)</x:f>
        <x:v>1</x:v>
      </x:c>
      <x:c r="AN852" s="26" t="n">
        <x:f>IF(Inputs!$C$7&lt;=(1-Inputs!$C$16)*AL852,1,0)</x:f>
        <x:v>0</x:v>
      </x:c>
    </x:row>
    <x:row r="853" ht="20" customHeight="1">
      <x:c r="A853" s="16" t="n">
        <x:v>848</x:v>
      </x:c>
      <x:c r="B853" s="19" t="n">
        <x:v>0.08939949953318982</x:v>
      </x:c>
      <x:c r="C853" s="24" t="n">
        <x:v>0.3306886833711644</x:v>
      </x:c>
      <x:c r="D853" s="19" t="n">
        <x:v>0.03077565989767237</x:v>
      </x:c>
      <x:c r="E853" s="19" t="n">
        <x:v>0.05428451946301863</x:v>
      </x:c>
      <x:c r="F853" s="19" t="n">
        <x:v>-0.1850778898193869</x:v>
      </x:c>
      <x:c r="G853" s="19" t="n">
        <x:v>-0.0702301390812505</x:v>
      </x:c>
      <x:c r="H853" s="19" t="n">
        <x:v>0.597361949813461</x:v>
      </x:c>
      <x:c r="I853" s="19" t="n">
        <x:v>0.07207475360375952</x:v>
      </x:c>
      <x:c r="J853" s="19" t="n">
        <x:v>0.07342452539177088</x:v>
      </x:c>
      <x:c r="K853" s="19" t="n">
        <x:v>0.07031670057389988</x:v>
      </x:c>
      <x:c r="L853" s="19" t="n">
        <x:v>0.06977356022827166</x:v>
      </x:c>
      <x:c r="M853" s="19" t="n">
        <x:v>0.07395209673059412</x:v>
      </x:c>
      <x:c r="N853" s="19" t="n">
        <x:v>0.07628622987214953</x:v>
      </x:c>
      <x:c r="O853" s="19" t="n">
        <x:v>0.07489824463497713</x:v>
      </x:c>
      <x:c r="P853" s="19" t="n">
        <x:v>0.07247811536939822</x:v>
      </x:c>
      <x:c r="Q853" s="19" t="n">
        <x:v>0.07710787059214567</x:v>
      </x:c>
      <x:c r="R853" s="19" t="n">
        <x:v>0.07497389676206809</x:v>
      </x:c>
      <x:c r="S853" s="21" t="n">
        <x:v>9350.253972963761</x:v>
      </x:c>
      <x:c r="T853" s="21" t="n">
        <x:v>14742.665416366299</x:v>
      </x:c>
      <x:c r="U853" s="21" t="n">
        <x:v>18018.44443437612</x:v>
      </x:c>
      <x:c r="V853" s="21" t="n">
        <x:v>21523.98845569622</x:v>
      </x:c>
      <x:c r="W853" s="21" t="n">
        <x:v>25446.475010847116</x:v>
      </x:c>
      <x:c r="X853" s="21" t="n">
        <x:v>27214.071403858354</x:v>
      </x:c>
      <x:c r="Y853" s="21" t="n">
        <x:v>28603.594230987608</x:v>
      </x:c>
      <x:c r="Z853" s="21" t="n">
        <x:v>29704.682148155727</x:v>
      </x:c>
      <x:c r="AA853" s="21" t="n">
        <x:v>30477.540068685637</x:v>
      </x:c>
      <x:c r="AB853" s="21" t="n">
        <x:v>30901.939775854036</x:v>
      </x:c>
      <x:c r="AC853" s="21" t="n">
        <x:v>40306.877968505265</x:v>
      </x:c>
      <x:c r="AD853" s="25" t="n">
        <x:f>AC853*(1+Inputs!$C$14)*(1-Inputs!$C$14/Inputs!$C$15)</x:f>
        <x:v>31983.507668008926</x:v>
      </x:c>
      <x:c r="AE853" s="25" t="n">
        <x:f>AD853/(B853-Inputs!$C$14)</x:f>
        <x:v>587937.5351329361</x:v>
      </x:c>
      <x:c r="AF853" s="25" t="n">
        <x:f>S853/(1+B853)^1+T853/(1+B853)^2+U853/(1+B853)^3+V853/(1+B853)^4+W853/(1+B853)^5+X853/(1+B853)^6+Y853/(1+B853)^7+Z853/(1+B853)^8+AA853/(1+B853)^9+AB853/(1+B853)^10+AE853/(1+B853)^10</x:f>
        <x:v>390721.0028528761</x:v>
      </x:c>
      <x:c r="AG853" s="25" t="n">
        <x:f>(AF853+Inputs!$C$12)/Inputs!$C$13</x:f>
        <x:v>337.5750770358175</x:v>
      </x:c>
      <x:c r="AH853" s="25" t="n">
        <x:f>(S853+Inputs!$C$11)*Inputs!$C$8-Inputs!$C$11</x:f>
        <x:v>2505.3737791145295</x:v>
      </x:c>
      <x:c r="AI853" s="25" t="n">
        <x:f>Inputs!$C$12+AH853-Inputs!$C$10*Inputs!$C$13</x:f>
        <x:v>24823.28919431453</x:v>
      </x:c>
      <x:c r="AJ853" s="25" t="n">
        <x:f>(S853+Inputs!$C$11)*(1-Inputs!$C$8)</x:f>
        <x:v>6844.8801938492325</x:v>
      </x:c>
      <x:c r="AK853" s="25" t="n">
        <x:f>AJ853/(1+B853)^(1-Inputs!$C$8)+T853/(1+B853)^(2-Inputs!$C$8)+U853/(1+B853)^(3-Inputs!$C$8)+V853/(1+B853)^(4-Inputs!$C$8)+W853/(1+B853)^(5-Inputs!$C$8)+X853/(1+B853)^(6-Inputs!$C$8)+Y853/(1+B853)^(7-Inputs!$C$8)+Z853/(1+B853)^(8-Inputs!$C$8)+AA853/(1+B853)^(9-Inputs!$C$8)+AB853/(1+B853)^(10-Inputs!$C$8)+AE853/(1+B853)^(10-Inputs!$C$8)</x:f>
        <x:v>404319.69023353886</x:v>
      </x:c>
      <x:c r="AL853" s="25" t="n">
        <x:f>(AK853+AI853)/Inputs!$C$13</x:f>
        <x:v>342.42494895485635</x:v>
      </x:c>
      <x:c r="AM853" s="26" t="n">
        <x:f>IF(AL853&gt;=Inputs!$C$7,1,0)</x:f>
        <x:v>1</x:v>
      </x:c>
      <x:c r="AN853" s="26" t="n">
        <x:f>IF(Inputs!$C$7&lt;=(1-Inputs!$C$16)*AL853,1,0)</x:f>
        <x:v>1</x:v>
      </x:c>
    </x:row>
    <x:row r="854" ht="20" customHeight="1">
      <x:c r="A854" s="16" t="n">
        <x:v>849</x:v>
      </x:c>
      <x:c r="B854" s="19" t="n">
        <x:v>0.08400882252892244</x:v>
      </x:c>
      <x:c r="C854" s="24" t="n">
        <x:v>0.3121023605271205</x:v>
      </x:c>
      <x:c r="D854" s="19" t="n">
        <x:v>0.02899396708047988</x:v>
      </x:c>
      <x:c r="E854" s="19" t="n">
        <x:v>0.06421779316523242</x:v>
      </x:c>
      <x:c r="F854" s="19" t="n">
        <x:v>-0.2521577167194312</x:v>
      </x:c>
      <x:c r="G854" s="19" t="n">
        <x:v>-0.06999954304347228</x:v>
      </x:c>
      <x:c r="H854" s="19" t="n">
        <x:v>0.9372517640686908</x:v>
      </x:c>
      <x:c r="I854" s="19" t="n">
        <x:v>0.06334474034692107</x:v>
      </x:c>
      <x:c r="J854" s="19" t="n">
        <x:v>0.06378603990789884</x:v>
      </x:c>
      <x:c r="K854" s="19" t="n">
        <x:v>0.0653956630061805</x:v>
      </x:c>
      <x:c r="L854" s="19" t="n">
        <x:v>0.061265463623193454</x:v>
      </x:c>
      <x:c r="M854" s="19" t="n">
        <x:v>0.06532570678733123</x:v>
      </x:c>
      <x:c r="N854" s="19" t="n">
        <x:v>0.06693022313976257</x:v>
      </x:c>
      <x:c r="O854" s="19" t="n">
        <x:v>0.06472597762346709</x:v>
      </x:c>
      <x:c r="P854" s="19" t="n">
        <x:v>0.06775764802928166</x:v>
      </x:c>
      <x:c r="Q854" s="19" t="n">
        <x:v>0.066253347979615</x:v>
      </x:c>
      <x:c r="R854" s="19" t="n">
        <x:v>0.05667709554215094</x:v>
      </x:c>
      <x:c r="S854" s="21" t="n">
        <x:v>8233.013057689748</x:v>
      </x:c>
      <x:c r="T854" s="21" t="n">
        <x:v>13479.11356053249</x:v>
      </x:c>
      <x:c r="U854" s="21" t="n">
        <x:v>17392.225628450786</x:v>
      </x:c>
      <x:c r="V854" s="21" t="n">
        <x:v>21901.76382902394</x:v>
      </x:c>
      <x:c r="W854" s="21" t="n">
        <x:v>26940.428922770483</x:v>
      </x:c>
      <x:c r="X854" s="21" t="n">
        <x:v>29046.577793779248</x:v>
      </x:c>
      <x:c r="Y854" s="21" t="n">
        <x:v>30555.948840754787</x:v>
      </x:c>
      <x:c r="Z854" s="21" t="n">
        <x:v>31735.856662946982</x:v>
      </x:c>
      <x:c r="AA854" s="21" t="n">
        <x:v>32548.782794938732</x:v>
      </x:c>
      <x:c r="AB854" s="21" t="n">
        <x:v>32949.08213970023</x:v>
      </x:c>
      <x:c r="AC854" s="21" t="n">
        <x:v>42977.063660478554</x:v>
      </x:c>
      <x:c r="AD854" s="25" t="n">
        <x:f>AC854*(1+Inputs!$C$14)*(1-Inputs!$C$14/Inputs!$C$15)</x:f>
        <x:v>34102.30001458973</x:v>
      </x:c>
      <x:c r="AE854" s="25" t="n">
        <x:f>AD854/(B854-Inputs!$C$14)</x:f>
        <x:v>695840.0193039598</x:v>
      </x:c>
      <x:c r="AF854" s="25" t="n">
        <x:f>S854/(1+B854)^1+T854/(1+B854)^2+U854/(1+B854)^3+V854/(1+B854)^4+W854/(1+B854)^5+X854/(1+B854)^6+Y854/(1+B854)^7+Z854/(1+B854)^8+AA854/(1+B854)^9+AB854/(1+B854)^10+AE854/(1+B854)^10</x:f>
        <x:v>459540.42255684955</x:v>
      </x:c>
      <x:c r="AG854" s="25" t="n">
        <x:f>(AF854+Inputs!$C$12)/Inputs!$C$13</x:f>
        <x:v>392.48797881660437</x:v>
      </x:c>
      <x:c r="AH854" s="25" t="n">
        <x:f>(S854+Inputs!$C$11)*Inputs!$C$8-Inputs!$C$11</x:f>
        <x:v>1981.9540626436901</x:v>
      </x:c>
      <x:c r="AI854" s="25" t="n">
        <x:f>Inputs!$C$12+AH854-Inputs!$C$10*Inputs!$C$13</x:f>
        <x:v>24299.86947784369</x:v>
      </x:c>
      <x:c r="AJ854" s="25" t="n">
        <x:f>(S854+Inputs!$C$11)*(1-Inputs!$C$8)</x:f>
        <x:v>6251.058995046058</x:v>
      </x:c>
      <x:c r="AK854" s="25" t="n">
        <x:f>AJ854/(1+B854)^(1-Inputs!$C$8)+T854/(1+B854)^(2-Inputs!$C$8)+U854/(1+B854)^(3-Inputs!$C$8)+V854/(1+B854)^(4-Inputs!$C$8)+W854/(1+B854)^(5-Inputs!$C$8)+X854/(1+B854)^(6-Inputs!$C$8)+Y854/(1+B854)^(7-Inputs!$C$8)+Z854/(1+B854)^(8-Inputs!$C$8)+AA854/(1+B854)^(9-Inputs!$C$8)+AB854/(1+B854)^(10-Inputs!$C$8)+AE854/(1+B854)^(10-Inputs!$C$8)</x:f>
        <x:v>475340.694645362</x:v>
      </x:c>
      <x:c r="AL854" s="25" t="n">
        <x:f>(AK854+AI854)/Inputs!$C$13</x:f>
        <x:v>398.676904591952</x:v>
      </x:c>
      <x:c r="AM854" s="26" t="n">
        <x:f>IF(AL854&gt;=Inputs!$C$7,1,0)</x:f>
        <x:v>1</x:v>
      </x:c>
      <x:c r="AN854" s="26" t="n">
        <x:f>IF(Inputs!$C$7&lt;=(1-Inputs!$C$16)*AL854,1,0)</x:f>
        <x:v>1</x:v>
      </x:c>
    </x:row>
    <x:row r="855" ht="20" customHeight="1">
      <x:c r="A855" s="16" t="n">
        <x:v>850</x:v>
      </x:c>
      <x:c r="B855" s="19" t="n">
        <x:v>0.0804504669273994</x:v>
      </x:c>
      <x:c r="C855" s="24" t="n">
        <x:v>0.26646411935766423</x:v>
      </x:c>
      <x:c r="D855" s="19" t="n">
        <x:v>0.028981863174040258</x:v>
      </x:c>
      <x:c r="E855" s="19" t="n">
        <x:v>0.05562009269803497</x:v>
      </x:c>
      <x:c r="F855" s="19" t="n">
        <x:v>-0.22604170775017454</x:v>
      </x:c>
      <x:c r="G855" s="19" t="n">
        <x:v>-0.09997150099414795</x:v>
      </x:c>
      <x:c r="H855" s="19" t="n">
        <x:v>0.7290295612026227</x:v>
      </x:c>
      <x:c r="I855" s="19" t="n">
        <x:v>0.06425515340889092</x:v>
      </x:c>
      <x:c r="J855" s="19" t="n">
        <x:v>0.06243717324241402</x:v>
      </x:c>
      <x:c r="K855" s="19" t="n">
        <x:v>0.06363881352760131</x:v>
      </x:c>
      <x:c r="L855" s="19" t="n">
        <x:v>0.059269179765850596</x:v>
      </x:c>
      <x:c r="M855" s="19" t="n">
        <x:v>0.0599007494623595</x:v>
      </x:c>
      <x:c r="N855" s="19" t="n">
        <x:v>0.05883704245859121</x:v>
      </x:c>
      <x:c r="O855" s="19" t="n">
        <x:v>0.06519083588068839</x:v>
      </x:c>
      <x:c r="P855" s="19" t="n">
        <x:v>0.06382627687928448</x:v>
      </x:c>
      <x:c r="Q855" s="19" t="n">
        <x:v>0.06249004927175633</x:v>
      </x:c>
      <x:c r="R855" s="19" t="n">
        <x:v>0.07248383186535079</x:v>
      </x:c>
      <x:c r="S855" s="21" t="n">
        <x:v>8504.775032657728</x:v>
      </x:c>
      <x:c r="T855" s="21" t="n">
        <x:v>13701.491398515709</x:v>
      </x:c>
      <x:c r="U855" s="21" t="n">
        <x:v>17145.1182882342</x:v>
      </x:c>
      <x:c r="V855" s="21" t="n">
        <x:v>20869.06107701128</x:v>
      </x:c>
      <x:c r="W855" s="21" t="n">
        <x:v>24985.092477059723</x:v>
      </x:c>
      <x:c r="X855" s="21" t="n">
        <x:v>26726.800826567287</x:v>
      </x:c>
      <x:c r="Y855" s="21" t="n">
        <x:v>28028.998260083106</x:v>
      </x:c>
      <x:c r="Z855" s="21" t="n">
        <x:v>29090.202258618247</x:v>
      </x:c>
      <x:c r="AA855" s="21" t="n">
        <x:v>29847.228014606317</x:v>
      </x:c>
      <x:c r="AB855" s="21" t="n">
        <x:v>30274.477068553246</x:v>
      </x:c>
      <x:c r="AC855" s="21" t="n">
        <x:v>39488.44835028684</x:v>
      </x:c>
      <x:c r="AD855" s="25" t="n">
        <x:f>AC855*(1+Inputs!$C$14)*(1-Inputs!$C$14/Inputs!$C$15)</x:f>
        <x:v>31334.083765952604</x:v>
      </x:c>
      <x:c r="AE855" s="25" t="n">
        <x:f>AD855/(B855-Inputs!$C$14)</x:f>
        <x:v>689411.7021064779</x:v>
      </x:c>
      <x:c r="AF855" s="25" t="n">
        <x:f>S855/(1+B855)^1+T855/(1+B855)^2+U855/(1+B855)^3+V855/(1+B855)^4+W855/(1+B855)^5+X855/(1+B855)^6+Y855/(1+B855)^7+Z855/(1+B855)^8+AA855/(1+B855)^9+AB855/(1+B855)^10+AE855/(1+B855)^10</x:f>
        <x:v>461098.0292976381</x:v>
      </x:c>
      <x:c r="AG855" s="25" t="n">
        <x:f>(AF855+Inputs!$C$12)/Inputs!$C$13</x:f>
        <x:v>393.73083593946205</x:v>
      </x:c>
      <x:c r="AH855" s="25" t="n">
        <x:f>(S855+Inputs!$C$11)*Inputs!$C$8-Inputs!$C$11</x:f>
        <x:v>2109.2726865327986</x:v>
      </x:c>
      <x:c r="AI855" s="25" t="n">
        <x:f>Inputs!$C$12+AH855-Inputs!$C$10*Inputs!$C$13</x:f>
        <x:v>24427.188101732798</x:v>
      </x:c>
      <x:c r="AJ855" s="25" t="n">
        <x:f>(S855+Inputs!$C$11)*(1-Inputs!$C$8)</x:f>
        <x:v>6395.50234612493</x:v>
      </x:c>
      <x:c r="AK855" s="25" t="n">
        <x:f>AJ855/(1+B855)^(1-Inputs!$C$8)+T855/(1+B855)^(2-Inputs!$C$8)+U855/(1+B855)^(3-Inputs!$C$8)+V855/(1+B855)^(4-Inputs!$C$8)+W855/(1+B855)^(5-Inputs!$C$8)+X855/(1+B855)^(6-Inputs!$C$8)+Y855/(1+B855)^(7-Inputs!$C$8)+Z855/(1+B855)^(8-Inputs!$C$8)+AA855/(1+B855)^(9-Inputs!$C$8)+AB855/(1+B855)^(10-Inputs!$C$8)+AE855/(1+B855)^(10-Inputs!$C$8)</x:f>
        <x:v>476095.7186303451</x:v>
      </x:c>
      <x:c r="AL855" s="25" t="n">
        <x:f>(AK855+AI855)/Inputs!$C$13</x:f>
        <x:v>399.380949950463</x:v>
      </x:c>
      <x:c r="AM855" s="26" t="n">
        <x:f>IF(AL855&gt;=Inputs!$C$7,1,0)</x:f>
        <x:v>1</x:v>
      </x:c>
      <x:c r="AN855" s="26" t="n">
        <x:f>IF(Inputs!$C$7&lt;=(1-Inputs!$C$16)*AL855,1,0)</x:f>
        <x:v>1</x:v>
      </x:c>
    </x:row>
    <x:row r="856" ht="20" customHeight="1">
      <x:c r="A856" s="16" t="n">
        <x:v>851</x:v>
      </x:c>
      <x:c r="B856" s="19" t="n">
        <x:v>0.09558082662926894</x:v>
      </x:c>
      <x:c r="C856" s="24" t="n">
        <x:v>0.3612713887141865</x:v>
      </x:c>
      <x:c r="D856" s="19" t="n">
        <x:v>0.04301417841177653</x:v>
      </x:c>
      <x:c r="E856" s="19" t="n">
        <x:v>0.05612307172612503</x:v>
      </x:c>
      <x:c r="F856" s="19" t="n">
        <x:v>-0.15680161693822925</x:v>
      </x:c>
      <x:c r="G856" s="19" t="n">
        <x:v>-0.09176762360977875</x:v>
      </x:c>
      <x:c r="H856" s="19" t="n">
        <x:v>0.9109899081620085</x:v>
      </x:c>
      <x:c r="I856" s="19" t="n">
        <x:v>0.06789603795086237</x:v>
      </x:c>
      <x:c r="J856" s="19" t="n">
        <x:v>0.06262507451633041</x:v>
      </x:c>
      <x:c r="K856" s="19" t="n">
        <x:v>0.05890327768731936</x:v>
      </x:c>
      <x:c r="L856" s="19" t="n">
        <x:v>0.05834777445084115</x:v>
      </x:c>
      <x:c r="M856" s="19" t="n">
        <x:v>0.060705298360504686</x:v>
      </x:c>
      <x:c r="N856" s="19" t="n">
        <x:v>0.06930213241968546</x:v>
      </x:c>
      <x:c r="O856" s="19" t="n">
        <x:v>0.06604623947007554</x:v>
      </x:c>
      <x:c r="P856" s="19" t="n">
        <x:v>0.06376170426109071</x:v>
      </x:c>
      <x:c r="Q856" s="19" t="n">
        <x:v>0.06249189917659919</x:v>
      </x:c>
      <x:c r="R856" s="19" t="n">
        <x:v>0.05360578496710901</x:v>
      </x:c>
      <x:c r="S856" s="21" t="n">
        <x:v>9791.204267160074</x:v>
      </x:c>
      <x:c r="T856" s="21" t="n">
        <x:v>15606.34835284322</x:v>
      </x:c>
      <x:c r="U856" s="21" t="n">
        <x:v>19362.415536026616</x:v>
      </x:c>
      <x:c r="V856" s="21" t="n">
        <x:v>23431.308092912637</x:v>
      </x:c>
      <x:c r="W856" s="21" t="n">
        <x:v>28002.763627497778</x:v>
      </x:c>
      <x:c r="X856" s="21" t="n">
        <x:v>30112.41083888229</x:v>
      </x:c>
      <x:c r="Y856" s="21" t="n">
        <x:v>31749.053932441195</x:v>
      </x:c>
      <x:c r="Z856" s="21" t="n">
        <x:v>33005.17816717218</x:v>
      </x:c>
      <x:c r="AA856" s="21" t="n">
        <x:v>33832.433422273636</x:v>
      </x:c>
      <x:c r="AB856" s="21" t="n">
        <x:v>34196.196641034316</x:v>
      </x:c>
      <x:c r="AC856" s="21" t="n">
        <x:v>44603.73474917518</x:v>
      </x:c>
      <x:c r="AD856" s="25" t="n">
        <x:f>AC856*(1+Inputs!$C$14)*(1-Inputs!$C$14/Inputs!$C$15)</x:f>
        <x:v>35393.063523470504</x:v>
      </x:c>
      <x:c r="AE856" s="25" t="n">
        <x:f>AD856/(B856-Inputs!$C$14)</x:f>
        <x:v>584228.7980001044</x:v>
      </x:c>
      <x:c r="AF856" s="25" t="n">
        <x:f>S856/(1+B856)^1+T856/(1+B856)^2+U856/(1+B856)^3+V856/(1+B856)^4+W856/(1+B856)^5+X856/(1+B856)^6+Y856/(1+B856)^7+Z856/(1+B856)^8+AA856/(1+B856)^9+AB856/(1+B856)^10+AE856/(1+B856)^10</x:f>
        <x:v>383841.0644734347</x:v>
      </x:c>
      <x:c r="AG856" s="25" t="n">
        <x:f>(AF856+Inputs!$C$12)/Inputs!$C$13</x:f>
        <x:v>332.0853855778944</x:v>
      </x:c>
      <x:c r="AH856" s="25" t="n">
        <x:f>(S856+Inputs!$C$11)*Inputs!$C$8-Inputs!$C$11</x:f>
        <x:v>2711.955971738007</x:v>
      </x:c>
      <x:c r="AI856" s="25" t="n">
        <x:f>Inputs!$C$12+AH856-Inputs!$C$10*Inputs!$C$13</x:f>
        <x:v>25029.871386938</x:v>
      </x:c>
      <x:c r="AJ856" s="25" t="n">
        <x:f>(S856+Inputs!$C$11)*(1-Inputs!$C$8)</x:f>
        <x:v>7079.248295422067</x:v>
      </x:c>
      <x:c r="AK856" s="25" t="n">
        <x:f>AJ856/(1+B856)^(1-Inputs!$C$8)+T856/(1+B856)^(2-Inputs!$C$8)+U856/(1+B856)^(3-Inputs!$C$8)+V856/(1+B856)^(4-Inputs!$C$8)+W856/(1+B856)^(5-Inputs!$C$8)+X856/(1+B856)^(6-Inputs!$C$8)+Y856/(1+B856)^(7-Inputs!$C$8)+Z856/(1+B856)^(8-Inputs!$C$8)+AA856/(1+B856)^(9-Inputs!$C$8)+AB856/(1+B856)^(10-Inputs!$C$8)+AE856/(1+B856)^(10-Inputs!$C$8)</x:f>
        <x:v>398029.05628920335</x:v>
      </x:c>
      <x:c r="AL856" s="25" t="n">
        <x:f>(AK856+AI856)/Inputs!$C$13</x:f>
        <x:v>337.5703172577557</x:v>
      </x:c>
      <x:c r="AM856" s="26" t="n">
        <x:f>IF(AL856&gt;=Inputs!$C$7,1,0)</x:f>
        <x:v>1</x:v>
      </x:c>
      <x:c r="AN856" s="26" t="n">
        <x:f>IF(Inputs!$C$7&lt;=(1-Inputs!$C$16)*AL856,1,0)</x:f>
        <x:v>1</x:v>
      </x:c>
    </x:row>
    <x:row r="857" ht="20" customHeight="1">
      <x:c r="A857" s="16" t="n">
        <x:v>852</x:v>
      </x:c>
      <x:c r="B857" s="19" t="n">
        <x:v>0.0913578124290245</x:v>
      </x:c>
      <x:c r="C857" s="24" t="n">
        <x:v>0.42319330620651385</x:v>
      </x:c>
      <x:c r="D857" s="19" t="n">
        <x:v>0.027525741745365907</x:v>
      </x:c>
      <x:c r="E857" s="19" t="n">
        <x:v>0.05198452474256754</x:v>
      </x:c>
      <x:c r="F857" s="19" t="n">
        <x:v>-0.18903180584479629</x:v>
      </x:c>
      <x:c r="G857" s="19" t="n">
        <x:v>-0.07461190608485538</x:v>
      </x:c>
      <x:c r="H857" s="19" t="n">
        <x:v>0.9658263234612434</x:v>
      </x:c>
      <x:c r="I857" s="19" t="n">
        <x:v>0.05386841067218597</x:v>
      </x:c>
      <x:c r="J857" s="19" t="n">
        <x:v>0.05566604650035402</x:v>
      </x:c>
      <x:c r="K857" s="19" t="n">
        <x:v>0.06035321934852732</x:v>
      </x:c>
      <x:c r="L857" s="19" t="n">
        <x:v>0.05709379297442979</x:v>
      </x:c>
      <x:c r="M857" s="19" t="n">
        <x:v>0.05468999778721241</x:v>
      </x:c>
      <x:c r="N857" s="19" t="n">
        <x:v>0.05668753276131952</x:v>
      </x:c>
      <x:c r="O857" s="19" t="n">
        <x:v>0.05685935481551155</x:v>
      </x:c>
      <x:c r="P857" s="19" t="n">
        <x:v>0.06432083514739476</x:v>
      </x:c>
      <x:c r="Q857" s="19" t="n">
        <x:v>0.0561724422447935</x:v>
      </x:c>
      <x:c r="R857" s="19" t="n">
        <x:v>0.051026331012570834</x:v>
      </x:c>
      <x:c r="S857" s="21" t="n">
        <x:v>9292.882266283363</x:v>
      </x:c>
      <x:c r="T857" s="21" t="n">
        <x:v>14826.698028724011</x:v>
      </x:c>
      <x:c r="U857" s="21" t="n">
        <x:v>18431.573982170943</x:v>
      </x:c>
      <x:c r="V857" s="21" t="n">
        <x:v>22408.231068477457</x:v>
      </x:c>
      <x:c r="W857" s="21" t="n">
        <x:v>26776.53364096407</x:v>
      </x:c>
      <x:c r="X857" s="21" t="n">
        <x:v>28489.679680572244</x:v>
      </x:c>
      <x:c r="Y857" s="21" t="n">
        <x:v>29740.612097791756</x:v>
      </x:c>
      <x:c r="Z857" s="21" t="n">
        <x:v>30731.70200372528</x:v>
      </x:c>
      <x:c r="AA857" s="21" t="n">
        <x:v>31434.06965886547</x:v>
      </x:c>
      <x:c r="AB857" s="21" t="n">
        <x:v>31797.67909196163</x:v>
      </x:c>
      <x:c r="AC857" s="21" t="n">
        <x:v>41475.23359821081</x:v>
      </x:c>
      <x:c r="AD857" s="25" t="n">
        <x:f>AC857*(1+Inputs!$C$14)*(1-Inputs!$C$14/Inputs!$C$15)</x:f>
        <x:v>32910.59786018027</x:v>
      </x:c>
      <x:c r="AE857" s="25" t="n">
        <x:f>AD857/(B857-Inputs!$C$14)</x:f>
        <x:v>583958.0431129577</x:v>
      </x:c>
      <x:c r="AF857" s="25" t="n">
        <x:f>S857/(1+B857)^1+T857/(1+B857)^2+U857/(1+B857)^3+V857/(1+B857)^4+W857/(1+B857)^5+X857/(1+B857)^6+Y857/(1+B857)^7+Z857/(1+B857)^8+AA857/(1+B857)^9+AB857/(1+B857)^10+AE857/(1+B857)^10</x:f>
        <x:v>387688.5154834216</x:v>
      </x:c>
      <x:c r="AG857" s="25" t="n">
        <x:f>(AF857+Inputs!$C$12)/Inputs!$C$13</x:f>
        <x:v>335.155372223039</x:v>
      </x:c>
      <x:c r="AH857" s="25" t="n">
        <x:f>(S857+Inputs!$C$11)*Inputs!$C$8-Inputs!$C$11</x:f>
        <x:v>2478.4955274916574</x:v>
      </x:c>
      <x:c r="AI857" s="25" t="n">
        <x:f>Inputs!$C$12+AH857-Inputs!$C$10*Inputs!$C$13</x:f>
        <x:v>24796.410942691655</x:v>
      </x:c>
      <x:c r="AJ857" s="25" t="n">
        <x:f>(S857+Inputs!$C$11)*(1-Inputs!$C$8)</x:f>
        <x:v>6814.386738791705</x:v>
      </x:c>
      <x:c r="AK857" s="25" t="n">
        <x:f>AJ857/(1+B857)^(1-Inputs!$C$8)+T857/(1+B857)^(2-Inputs!$C$8)+U857/(1+B857)^(3-Inputs!$C$8)+V857/(1+B857)^(4-Inputs!$C$8)+W857/(1+B857)^(5-Inputs!$C$8)+X857/(1+B857)^(6-Inputs!$C$8)+Y857/(1+B857)^(7-Inputs!$C$8)+Z857/(1+B857)^(8-Inputs!$C$8)+AA857/(1+B857)^(9-Inputs!$C$8)+AB857/(1+B857)^(10-Inputs!$C$8)+AE857/(1+B857)^(10-Inputs!$C$8)</x:f>
        <x:v>401530.7222947335</x:v>
      </x:c>
      <x:c r="AL857" s="25" t="n">
        <x:f>(AK857+AI857)/Inputs!$C$13</x:f>
        <x:v>340.1781080784015</x:v>
      </x:c>
      <x:c r="AM857" s="26" t="n">
        <x:f>IF(AL857&gt;=Inputs!$C$7,1,0)</x:f>
        <x:v>1</x:v>
      </x:c>
      <x:c r="AN857" s="26" t="n">
        <x:f>IF(Inputs!$C$7&lt;=(1-Inputs!$C$16)*AL857,1,0)</x:f>
        <x:v>1</x:v>
      </x:c>
    </x:row>
    <x:row r="858" ht="20" customHeight="1">
      <x:c r="A858" s="16" t="n">
        <x:v>853</x:v>
      </x:c>
      <x:c r="B858" s="19" t="n">
        <x:v>0.09213517865210373</x:v>
      </x:c>
      <x:c r="C858" s="24" t="n">
        <x:v>0.5825348044416216</x:v>
      </x:c>
      <x:c r="D858" s="19" t="n">
        <x:v>0.04561180818854922</x:v>
      </x:c>
      <x:c r="E858" s="19" t="n">
        <x:v>0.043149302384949524</x:v>
      </x:c>
      <x:c r="F858" s="19" t="n">
        <x:v>-0.19595642924802975</x:v>
      </x:c>
      <x:c r="G858" s="19" t="n">
        <x:v>-0.08745691317255762</x:v>
      </x:c>
      <x:c r="H858" s="19" t="n">
        <x:v>0.8047674305928751</x:v>
      </x:c>
      <x:c r="I858" s="19" t="n">
        <x:v>0.07426920805148371</x:v>
      </x:c>
      <x:c r="J858" s="19" t="n">
        <x:v>0.06712717612349821</x:v>
      </x:c>
      <x:c r="K858" s="19" t="n">
        <x:v>0.06833219707502963</x:v>
      </x:c>
      <x:c r="L858" s="19" t="n">
        <x:v>0.07396927302478958</x:v>
      </x:c>
      <x:c r="M858" s="19" t="n">
        <x:v>0.07385482250789324</x:v>
      </x:c>
      <x:c r="N858" s="19" t="n">
        <x:v>0.06811264596087654</x:v>
      </x:c>
      <x:c r="O858" s="19" t="n">
        <x:v>0.06756280095420039</x:v>
      </x:c>
      <x:c r="P858" s="19" t="n">
        <x:v>0.06787317405954241</x:v>
      </x:c>
      <x:c r="Q858" s="19" t="n">
        <x:v>0.0682905702377127</x:v>
      </x:c>
      <x:c r="R858" s="19" t="n">
        <x:v>0.061220317871583343</x:v>
      </x:c>
      <x:c r="S858" s="21" t="n">
        <x:v>9102.289978618472</x:v>
      </x:c>
      <x:c r="T858" s="21" t="n">
        <x:v>14855.562724109654</x:v>
      </x:c>
      <x:c r="U858" s="21" t="n">
        <x:v>18787.26684618112</x:v>
      </x:c>
      <x:c r="V858" s="21" t="n">
        <x:v>23146.63224654078</x:v>
      </x:c>
      <x:c r="W858" s="21" t="n">
        <x:v>28089.784099068813</x:v>
      </x:c>
      <x:c r="X858" s="21" t="n">
        <x:v>30108.58660828459</x:v>
      </x:c>
      <x:c r="Y858" s="21" t="n">
        <x:v>31603.58346525332</x:v>
      </x:c>
      <x:c r="Z858" s="21" t="n">
        <x:v>32760.797894100757</x:v>
      </x:c>
      <x:c r="AA858" s="21" t="n">
        <x:v>33534.36293752627</x:v>
      </x:c>
      <x:c r="AB858" s="21" t="n">
        <x:v>33889.29537555462</x:v>
      </x:c>
      <x:c r="AC858" s="21" t="n">
        <x:v>44203.42875072341</x:v>
      </x:c>
      <x:c r="AD858" s="25" t="n">
        <x:f>AC858*(1+Inputs!$C$14)*(1-Inputs!$C$14/Inputs!$C$15)</x:f>
        <x:v>35075.420713699015</x:v>
      </x:c>
      <x:c r="AE858" s="25" t="n">
        <x:f>AD858/(B858-Inputs!$C$14)</x:f>
        <x:v>613902.3547519359</x:v>
      </x:c>
      <x:c r="AF858" s="25" t="n">
        <x:f>S858/(1+B858)^1+T858/(1+B858)^2+U858/(1+B858)^3+V858/(1+B858)^4+W858/(1+B858)^5+X858/(1+B858)^6+Y858/(1+B858)^7+Z858/(1+B858)^8+AA858/(1+B858)^9+AB858/(1+B858)^10+AE858/(1+B858)^10</x:f>
        <x:v>404044.2424866186</x:v>
      </x:c>
      <x:c r="AG858" s="25" t="n">
        <x:f>(AF858+Inputs!$C$12)/Inputs!$C$13</x:f>
        <x:v>348.2060552183805</x:v>
      </x:c>
      <x:c r="AH858" s="25" t="n">
        <x:f>(S858+Inputs!$C$11)*Inputs!$C$8-Inputs!$C$11</x:f>
        <x:v>2389.204346147284</x:v>
      </x:c>
      <x:c r="AI858" s="25" t="n">
        <x:f>Inputs!$C$12+AH858-Inputs!$C$10*Inputs!$C$13</x:f>
        <x:v>24707.119761347283</x:v>
      </x:c>
      <x:c r="AJ858" s="25" t="n">
        <x:f>(S858+Inputs!$C$11)*(1-Inputs!$C$8)</x:f>
        <x:v>6713.085632471189</x:v>
      </x:c>
      <x:c r="AK858" s="25" t="n">
        <x:f>AJ858/(1+B858)^(1-Inputs!$C$8)+T858/(1+B858)^(2-Inputs!$C$8)+U858/(1+B858)^(3-Inputs!$C$8)+V858/(1+B858)^(4-Inputs!$C$8)+W858/(1+B858)^(5-Inputs!$C$8)+X858/(1+B858)^(6-Inputs!$C$8)+Y858/(1+B858)^(7-Inputs!$C$8)+Z858/(1+B858)^(8-Inputs!$C$8)+AA858/(1+B858)^(9-Inputs!$C$8)+AB858/(1+B858)^(10-Inputs!$C$8)+AE858/(1+B858)^(10-Inputs!$C$8)</x:f>
        <x:v>418796.77820234455</x:v>
      </x:c>
      <x:c r="AL858" s="25" t="n">
        <x:f>(AK858+AI858)/Inputs!$C$13</x:f>
        <x:v>353.8839195830967</x:v>
      </x:c>
      <x:c r="AM858" s="26" t="n">
        <x:f>IF(AL858&gt;=Inputs!$C$7,1,0)</x:f>
        <x:v>1</x:v>
      </x:c>
      <x:c r="AN858" s="26" t="n">
        <x:f>IF(Inputs!$C$7&lt;=(1-Inputs!$C$16)*AL858,1,0)</x:f>
        <x:v>1</x:v>
      </x:c>
    </x:row>
    <x:row r="859" ht="20" customHeight="1">
      <x:c r="A859" s="16" t="n">
        <x:v>854</x:v>
      </x:c>
      <x:c r="B859" s="19" t="n">
        <x:v>0.07673229575652296</x:v>
      </x:c>
      <x:c r="C859" s="24" t="n">
        <x:v>0.4848775424230496</x:v>
      </x:c>
      <x:c r="D859" s="19" t="n">
        <x:v>0.03212589614859525</x:v>
      </x:c>
      <x:c r="E859" s="19" t="n">
        <x:v>0.06718713216017393</x:v>
      </x:c>
      <x:c r="F859" s="19" t="n">
        <x:v>-0.17508948678949882</x:v>
      </x:c>
      <x:c r="G859" s="19" t="n">
        <x:v>-0.09205241950096876</x:v>
      </x:c>
      <x:c r="H859" s="19" t="n">
        <x:v>0.7959918006672808</x:v>
      </x:c>
      <x:c r="I859" s="19" t="n">
        <x:v>0.06418169889620344</x:v>
      </x:c>
      <x:c r="J859" s="19" t="n">
        <x:v>0.06881089483698019</x:v>
      </x:c>
      <x:c r="K859" s="19" t="n">
        <x:v>0.06092275312883999</x:v>
      </x:c>
      <x:c r="L859" s="19" t="n">
        <x:v>0.05607913059449515</x:v>
      </x:c>
      <x:c r="M859" s="19" t="n">
        <x:v>0.05658219981633124</x:v>
      </x:c>
      <x:c r="N859" s="19" t="n">
        <x:v>0.0604672897058606</x:v>
      </x:c>
      <x:c r="O859" s="19" t="n">
        <x:v>0.052984542465120514</x:v>
      </x:c>
      <x:c r="P859" s="19" t="n">
        <x:v>0.05952138832656033</x:v>
      </x:c>
      <x:c r="Q859" s="19" t="n">
        <x:v>0.056607107670942014</x:v>
      </x:c>
      <x:c r="R859" s="19" t="n">
        <x:v>0.052956636487271</x:v>
      </x:c>
      <x:c r="S859" s="21" t="n">
        <x:v>9468.020290992848</x:v>
      </x:c>
      <x:c r="T859" s="21" t="n">
        <x:v>15288.561222206145</x:v>
      </x:c>
      <x:c r="U859" s="21" t="n">
        <x:v>19206.727207865988</x:v>
      </x:c>
      <x:c r="V859" s="21" t="n">
        <x:v>23473.027220006083</x:v>
      </x:c>
      <x:c r="W859" s="21" t="n">
        <x:v>28279.42145806581</x:v>
      </x:c>
      <x:c r="X859" s="21" t="n">
        <x:v>30369.64559158766</x:v>
      </x:c>
      <x:c r="Y859" s="21" t="n">
        <x:v>31969.152276290974</x:v>
      </x:c>
      <x:c r="Z859" s="21" t="n">
        <x:v>33187.024485640344</x:v>
      </x:c>
      <x:c r="AA859" s="21" t="n">
        <x:v>34001.42333924852</x:v>
      </x:c>
      <x:c r="AB859" s="21" t="n">
        <x:v>34351.48872550515</x:v>
      </x:c>
      <x:c r="AC859" s="21" t="n">
        <x:v>44806.28964196323</x:v>
      </x:c>
      <x:c r="AD859" s="25" t="n">
        <x:f>AC859*(1+Inputs!$C$14)*(1-Inputs!$C$14/Inputs!$C$15)</x:f>
        <x:v>35553.790830897815</x:v>
      </x:c>
      <x:c r="AE859" s="25" t="n">
        <x:f>AD859/(B859-Inputs!$C$14)</x:f>
        <x:v>851949.076521643</x:v>
      </x:c>
      <x:c r="AF859" s="25" t="n">
        <x:f>S859/(1+B859)^1+T859/(1+B859)^2+U859/(1+B859)^3+V859/(1+B859)^4+W859/(1+B859)^5+X859/(1+B859)^6+Y859/(1+B859)^7+Z859/(1+B859)^8+AA859/(1+B859)^9+AB859/(1+B859)^10+AE859/(1+B859)^10</x:f>
        <x:v>571921.8363596362</x:v>
      </x:c>
      <x:c r="AG859" s="25" t="n">
        <x:f>(AF859+Inputs!$C$12)/Inputs!$C$13</x:f>
        <x:v>482.1601900134401</x:v>
      </x:c>
      <x:c r="AH859" s="25" t="n">
        <x:f>(S859+Inputs!$C$11)*Inputs!$C$8-Inputs!$C$11</x:f>
        <x:v>2560.54649249254</x:v>
      </x:c>
      <x:c r="AI859" s="25" t="n">
        <x:f>Inputs!$C$12+AH859-Inputs!$C$10*Inputs!$C$13</x:f>
        <x:v>24878.461907692537</x:v>
      </x:c>
      <x:c r="AJ859" s="25" t="n">
        <x:f>(S859+Inputs!$C$11)*(1-Inputs!$C$8)</x:f>
        <x:v>6907.473798500309</x:v>
      </x:c>
      <x:c r="AK859" s="25" t="n">
        <x:f>AJ859/(1+B859)^(1-Inputs!$C$8)+T859/(1+B859)^(2-Inputs!$C$8)+U859/(1+B859)^(3-Inputs!$C$8)+V859/(1+B859)^(4-Inputs!$C$8)+W859/(1+B859)^(5-Inputs!$C$8)+X859/(1+B859)^(6-Inputs!$C$8)+Y859/(1+B859)^(7-Inputs!$C$8)+Z859/(1+B859)^(8-Inputs!$C$8)+AA859/(1+B859)^(9-Inputs!$C$8)+AB859/(1+B859)^(10-Inputs!$C$8)+AE859/(1+B859)^(10-Inputs!$C$8)</x:f>
        <x:v>589616.1324763867</x:v>
      </x:c>
      <x:c r="AL859" s="25" t="n">
        <x:f>(AK859+AI859)/Inputs!$C$13</x:f>
        <x:v>490.3220842515928</x:v>
      </x:c>
      <x:c r="AM859" s="26" t="n">
        <x:f>IF(AL859&gt;=Inputs!$C$7,1,0)</x:f>
        <x:v>1</x:v>
      </x:c>
      <x:c r="AN859" s="26" t="n">
        <x:f>IF(Inputs!$C$7&lt;=(1-Inputs!$C$16)*AL859,1,0)</x:f>
        <x:v>1</x:v>
      </x:c>
    </x:row>
    <x:row r="860" ht="20" customHeight="1">
      <x:c r="A860" s="16" t="n">
        <x:v>855</x:v>
      </x:c>
      <x:c r="B860" s="19" t="n">
        <x:v>0.08235998823076016</x:v>
      </x:c>
      <x:c r="C860" s="24" t="n">
        <x:v>0.2418911701570039</x:v>
      </x:c>
      <x:c r="D860" s="19" t="n">
        <x:v>0.042094904169708514</x:v>
      </x:c>
      <x:c r="E860" s="19" t="n">
        <x:v>0.06044227511392222</x:v>
      </x:c>
      <x:c r="F860" s="19" t="n">
        <x:v>-0.2114798478479077</x:v>
      </x:c>
      <x:c r="G860" s="19" t="n">
        <x:v>-0.05457701563856687</x:v>
      </x:c>
      <x:c r="H860" s="19" t="n">
        <x:v>0.7043452719622394</x:v>
      </x:c>
      <x:c r="I860" s="19" t="n">
        <x:v>0.06881080734496778</x:v>
      </x:c>
      <x:c r="J860" s="19" t="n">
        <x:v>0.07763542198158689</x:v>
      </x:c>
      <x:c r="K860" s="19" t="n">
        <x:v>0.0639528668481637</x:v>
      </x:c>
      <x:c r="L860" s="19" t="n">
        <x:v>0.0643198451349474</x:v>
      </x:c>
      <x:c r="M860" s="19" t="n">
        <x:v>0.07007865362030202</x:v>
      </x:c>
      <x:c r="N860" s="19" t="n">
        <x:v>0.07101578290467728</x:v>
      </x:c>
      <x:c r="O860" s="19" t="n">
        <x:v>0.07287586461301657</x:v>
      </x:c>
      <x:c r="P860" s="19" t="n">
        <x:v>0.0754655448208348</x:v>
      </x:c>
      <x:c r="Q860" s="19" t="n">
        <x:v>0.06846133442458836</x:v>
      </x:c>
      <x:c r="R860" s="19" t="n">
        <x:v>0.06225962499229695</x:v>
      </x:c>
      <x:c r="S860" s="21" t="n">
        <x:v>9007.750732940673</x:v>
      </x:c>
      <x:c r="T860" s="21" t="n">
        <x:v>14333.334137591311</x:v>
      </x:c>
      <x:c r="U860" s="21" t="n">
        <x:v>17924.55371735632</x:v>
      </x:c>
      <x:c r="V860" s="21" t="n">
        <x:v>21911.674201051435</x:v>
      </x:c>
      <x:c r="W860" s="21" t="n">
        <x:v>26425.030674921516</x:v>
      </x:c>
      <x:c r="X860" s="21" t="n">
        <x:v>28581.965213605283</x:v>
      </x:c>
      <x:c r="Y860" s="21" t="n">
        <x:v>30243.283668970573</x:v>
      </x:c>
      <x:c r="Z860" s="21" t="n">
        <x:v>31555.661802793064</x:v>
      </x:c>
      <x:c r="AA860" s="21" t="n">
        <x:v>32451.900635748472</x:v>
      </x:c>
      <x:c r="AB860" s="21" t="n">
        <x:v>32873.77720447393</x:v>
      </x:c>
      <x:c r="AC860" s="21" t="n">
        <x:v>42878.839831922516</x:v>
      </x:c>
      <x:c r="AD860" s="25" t="n">
        <x:f>AC860*(1+Inputs!$C$14)*(1-Inputs!$C$14/Inputs!$C$15)</x:f>
        <x:v>34024.35940663051</x:v>
      </x:c>
      <x:c r="AE860" s="25" t="n">
        <x:f>AD860/(B860-Inputs!$C$14)</x:f>
        <x:v>718419.9295161945</x:v>
      </x:c>
      <x:c r="AF860" s="25" t="n">
        <x:f>S860/(1+B860)^1+T860/(1+B860)^2+U860/(1+B860)^3+V860/(1+B860)^4+W860/(1+B860)^5+X860/(1+B860)^6+Y860/(1+B860)^7+Z860/(1+B860)^8+AA860/(1+B860)^9+AB860/(1+B860)^10+AE860/(1+B860)^10</x:f>
        <x:v>476757.0017583803</x:v>
      </x:c>
      <x:c r="AG860" s="25" t="n">
        <x:f>(AF860+Inputs!$C$12)/Inputs!$C$13</x:f>
        <x:v>406.22555938269295</x:v>
      </x:c>
      <x:c r="AH860" s="25" t="n">
        <x:f>(S860+Inputs!$C$11)*Inputs!$C$8-Inputs!$C$11</x:f>
        <x:v>2344.913357076315</x:v>
      </x:c>
      <x:c r="AI860" s="25" t="n">
        <x:f>Inputs!$C$12+AH860-Inputs!$C$10*Inputs!$C$13</x:f>
        <x:v>24662.828772276313</x:v>
      </x:c>
      <x:c r="AJ860" s="25" t="n">
        <x:f>(S860+Inputs!$C$11)*(1-Inputs!$C$8)</x:f>
        <x:v>6662.837375864358</x:v>
      </x:c>
      <x:c r="AK860" s="25" t="n">
        <x:f>AJ860/(1+B860)^(1-Inputs!$C$8)+T860/(1+B860)^(2-Inputs!$C$8)+U860/(1+B860)^(3-Inputs!$C$8)+V860/(1+B860)^(4-Inputs!$C$8)+W860/(1+B860)^(5-Inputs!$C$8)+X860/(1+B860)^(6-Inputs!$C$8)+Y860/(1+B860)^(7-Inputs!$C$8)+Z860/(1+B860)^(8-Inputs!$C$8)+AA860/(1+B860)^(9-Inputs!$C$8)+AB860/(1+B860)^(10-Inputs!$C$8)+AE860/(1+B860)^(10-Inputs!$C$8)</x:f>
        <x:v>492517.85396203416</x:v>
      </x:c>
      <x:c r="AL860" s="25" t="n">
        <x:f>(AK860+AI860)/Inputs!$C$13</x:f>
        <x:v>412.6726461233113</x:v>
      </x:c>
      <x:c r="AM860" s="26" t="n">
        <x:f>IF(AL860&gt;=Inputs!$C$7,1,0)</x:f>
        <x:v>1</x:v>
      </x:c>
      <x:c r="AN860" s="26" t="n">
        <x:f>IF(Inputs!$C$7&lt;=(1-Inputs!$C$16)*AL860,1,0)</x:f>
        <x:v>1</x:v>
      </x:c>
    </x:row>
    <x:row r="861" ht="20" customHeight="1">
      <x:c r="A861" s="16" t="n">
        <x:v>856</x:v>
      </x:c>
      <x:c r="B861" s="19" t="n">
        <x:v>0.09442700351212881</x:v>
      </x:c>
      <x:c r="C861" s="24" t="n">
        <x:v>0.25955104337268153</x:v>
      </x:c>
      <x:c r="D861" s="19" t="n">
        <x:v>0.02557438760786255</x:v>
      </x:c>
      <x:c r="E861" s="19" t="n">
        <x:v>0.05198704110622686</x:v>
      </x:c>
      <x:c r="F861" s="19" t="n">
        <x:v>-0.1030081843071787</x:v>
      </x:c>
      <x:c r="G861" s="19" t="n">
        <x:v>-0.099934350043996</x:v>
      </x:c>
      <x:c r="H861" s="19" t="n">
        <x:v>0.6294948486081182</x:v>
      </x:c>
      <x:c r="I861" s="19" t="n">
        <x:v>0.06298699974460192</x:v>
      </x:c>
      <x:c r="J861" s="19" t="n">
        <x:v>0.060798408888380215</x:v>
      </x:c>
      <x:c r="K861" s="19" t="n">
        <x:v>0.059677751296015914</x:v>
      </x:c>
      <x:c r="L861" s="19" t="n">
        <x:v>0.06708740010532552</x:v>
      </x:c>
      <x:c r="M861" s="19" t="n">
        <x:v>0.0568061956238364</x:v>
      </x:c>
      <x:c r="N861" s="19" t="n">
        <x:v>0.0637751340937382</x:v>
      </x:c>
      <x:c r="O861" s="19" t="n">
        <x:v>0.06900419409047913</x:v>
      </x:c>
      <x:c r="P861" s="19" t="n">
        <x:v>0.06847987594171741</x:v>
      </x:c>
      <x:c r="Q861" s="19" t="n">
        <x:v>0.07054009721193438</x:v>
      </x:c>
      <x:c r="R861" s="19" t="n">
        <x:v>0.05893886770114591</x:v>
      </x:c>
      <x:c r="S861" s="21" t="n">
        <x:v>10621.050564024967</x:v>
      </x:c>
      <x:c r="T861" s="21" t="n">
        <x:v>16280.766620302395</x:v>
      </x:c>
      <x:c r="U861" s="21" t="n">
        <x:v>19152.483914679953</x:v>
      </x:c>
      <x:c r="V861" s="21" t="n">
        <x:v>21996.002172585744</x:v>
      </x:c>
      <x:c r="W861" s="21" t="n">
        <x:v>25159.833773433482</x:v>
      </x:c>
      <x:c r="X861" s="21" t="n">
        <x:v>26619.093437391206</x:v>
      </x:c>
      <x:c r="Y861" s="21" t="n">
        <x:v>27822.75917685218</x:v>
      </x:c>
      <x:c r="Z861" s="21" t="n">
        <x:v>28801.09102143199</x:v>
      </x:c>
      <x:c r="AA861" s="21" t="n">
        <x:v>29502.903129853014</x:v>
      </x:c>
      <x:c r="AB861" s="21" t="n">
        <x:v>29907.504792203054</x:v>
      </x:c>
      <x:c r="AC861" s="21" t="n">
        <x:v>39009.78885939528</x:v>
      </x:c>
      <x:c r="AD861" s="25" t="n">
        <x:f>AC861*(1+Inputs!$C$14)*(1-Inputs!$C$14/Inputs!$C$15)</x:f>
        <x:v>30954.267459930154</x:v>
      </x:c>
      <x:c r="AE861" s="25" t="n">
        <x:f>AD861/(B861-Inputs!$C$14)</x:f>
        <x:v>520878.8199057103</x:v>
      </x:c>
      <x:c r="AF861" s="25" t="n">
        <x:f>S861/(1+B861)^1+T861/(1+B861)^2+U861/(1+B861)^3+V861/(1+B861)^4+W861/(1+B861)^5+X861/(1+B861)^6+Y861/(1+B861)^7+Z861/(1+B861)^8+AA861/(1+B861)^9+AB861/(1+B861)^10+AE861/(1+B861)^10</x:f>
        <x:v>350055.6514032571</x:v>
      </x:c>
      <x:c r="AG861" s="25" t="n">
        <x:f>(AF861+Inputs!$C$12)/Inputs!$C$13</x:f>
        <x:v>305.1270782058423</x:v>
      </x:c>
      <x:c r="AH861" s="25" t="n">
        <x:f>(S861+Inputs!$C$11)*Inputs!$C$8-Inputs!$C$11</x:f>
        <x:v>3100.733277940464</x:v>
      </x:c>
      <x:c r="AI861" s="25" t="n">
        <x:f>Inputs!$C$12+AH861-Inputs!$C$10*Inputs!$C$13</x:f>
        <x:v>25418.648693140465</x:v>
      </x:c>
      <x:c r="AJ861" s="25" t="n">
        <x:f>(S861+Inputs!$C$11)*(1-Inputs!$C$8)</x:f>
        <x:v>7520.317286084503</x:v>
      </x:c>
      <x:c r="AK861" s="25" t="n">
        <x:f>AJ861/(1+B861)^(1-Inputs!$C$8)+T861/(1+B861)^(2-Inputs!$C$8)+U861/(1+B861)^(3-Inputs!$C$8)+V861/(1+B861)^(4-Inputs!$C$8)+W861/(1+B861)^(5-Inputs!$C$8)+X861/(1+B861)^(6-Inputs!$C$8)+Y861/(1+B861)^(7-Inputs!$C$8)+Z861/(1+B861)^(8-Inputs!$C$8)+AA861/(1+B861)^(9-Inputs!$C$8)+AB861/(1+B861)^(10-Inputs!$C$8)+AE861/(1+B861)^(10-Inputs!$C$8)</x:f>
        <x:v>362215.09339736745</x:v>
      </x:c>
      <x:c r="AL861" s="25" t="n">
        <x:f>(AK861+AI861)/Inputs!$C$13</x:f>
        <x:v>309.30359043852735</x:v>
      </x:c>
      <x:c r="AM861" s="26" t="n">
        <x:f>IF(AL861&gt;=Inputs!$C$7,1,0)</x:f>
        <x:v>1</x:v>
      </x:c>
      <x:c r="AN861" s="26" t="n">
        <x:f>IF(Inputs!$C$7&lt;=(1-Inputs!$C$16)*AL861,1,0)</x:f>
        <x:v>0</x:v>
      </x:c>
    </x:row>
    <x:row r="862" ht="20" customHeight="1">
      <x:c r="A862" s="16" t="n">
        <x:v>857</x:v>
      </x:c>
      <x:c r="B862" s="19" t="n">
        <x:v>0.0852760370914966</x:v>
      </x:c>
      <x:c r="C862" s="24" t="n">
        <x:v>0.3373119072595898</x:v>
      </x:c>
      <x:c r="D862" s="19" t="n">
        <x:v>0.018147879399280954</x:v>
      </x:c>
      <x:c r="E862" s="19" t="n">
        <x:v>0.05161370222355657</x:v>
      </x:c>
      <x:c r="F862" s="19" t="n">
        <x:v>-0.22756843946794905</x:v>
      </x:c>
      <x:c r="G862" s="19" t="n">
        <x:v>-0.0579417929541404</x:v>
      </x:c>
      <x:c r="H862" s="19" t="n">
        <x:v>0.7028702546610646</x:v>
      </x:c>
      <x:c r="I862" s="19" t="n">
        <x:v>0.05986711792554501</x:v>
      </x:c>
      <x:c r="J862" s="19" t="n">
        <x:v>0.05410433427928297</x:v>
      </x:c>
      <x:c r="K862" s="19" t="n">
        <x:v>0.05214995471346924</x:v>
      </x:c>
      <x:c r="L862" s="19" t="n">
        <x:v>0.050831841670675434</x:v>
      </x:c>
      <x:c r="M862" s="19" t="n">
        <x:v>0.056129111486926606</x:v>
      </x:c>
      <x:c r="N862" s="19" t="n">
        <x:v>0.050044611173999554</x:v>
      </x:c>
      <x:c r="O862" s="19" t="n">
        <x:v>0.05069009770036814</x:v>
      </x:c>
      <x:c r="P862" s="19" t="n">
        <x:v>0.05717869429307598</x:v>
      </x:c>
      <x:c r="Q862" s="19" t="n">
        <x:v>0.05531542653898782</x:v>
      </x:c>
      <x:c r="R862" s="19" t="n">
        <x:v>0.055106863110578386</x:v>
      </x:c>
      <x:c r="S862" s="21" t="n">
        <x:v>8625.290933846383</x:v>
      </x:c>
      <x:c r="T862" s="21" t="n">
        <x:v>13700.526796242466</x:v>
      </x:c>
      <x:c r="U862" s="21" t="n">
        <x:v>16846.04967162628</x:v>
      </x:c>
      <x:c r="V862" s="21" t="n">
        <x:v>20260.040955184708</x:v>
      </x:c>
      <x:c r="W862" s="21" t="n">
        <x:v>23996.276400061204</x:v>
      </x:c>
      <x:c r="X862" s="21" t="n">
        <x:v>25436.783819076143</x:v>
      </x:c>
      <x:c r="Y862" s="21" t="n">
        <x:v>26486.67507070852</x:v>
      </x:c>
      <x:c r="Z862" s="21" t="n">
        <x:v>27353.829872561004</x:v>
      </x:c>
      <x:c r="AA862" s="21" t="n">
        <x:v>28018.350385658025</x:v>
      </x:c>
      <x:c r="AB862" s="21" t="n">
        <x:v>28442.23841182289</x:v>
      </x:c>
      <x:c r="AC862" s="21" t="n">
        <x:v>37098.571841508114</x:v>
      </x:c>
      <x:c r="AD862" s="25" t="n">
        <x:f>AC862*(1+Inputs!$C$14)*(1-Inputs!$C$14/Inputs!$C$15)</x:f>
        <x:v>29437.71675623668</x:v>
      </x:c>
      <x:c r="AE862" s="25" t="n">
        <x:f>AD862/(B862-Inputs!$C$14)</x:f>
        <x:v>585521.8203189608</x:v>
      </x:c>
      <x:c r="AF862" s="25" t="n">
        <x:f>S862/(1+B862)^1+T862/(1+B862)^2+U862/(1+B862)^3+V862/(1+B862)^4+W862/(1+B862)^5+X862/(1+B862)^6+Y862/(1+B862)^7+Z862/(1+B862)^8+AA862/(1+B862)^9+AB862/(1+B862)^10+AE862/(1+B862)^10</x:f>
        <x:v>392290.53164124896</x:v>
      </x:c>
      <x:c r="AG862" s="25" t="n">
        <x:f>(AF862+Inputs!$C$12)/Inputs!$C$13</x:f>
        <x:v>338.8274470873055</x:v>
      </x:c>
      <x:c r="AH862" s="25" t="n">
        <x:f>(S862+Inputs!$C$11)*Inputs!$C$8-Inputs!$C$11</x:f>
        <x:v>2165.733560788306</x:v>
      </x:c>
      <x:c r="AI862" s="25" t="n">
        <x:f>Inputs!$C$12+AH862-Inputs!$C$10*Inputs!$C$13</x:f>
        <x:v>24483.648975988304</x:v>
      </x:c>
      <x:c r="AJ862" s="25" t="n">
        <x:f>(S862+Inputs!$C$11)*(1-Inputs!$C$8)</x:f>
        <x:v>6459.557373058078</x:v>
      </x:c>
      <x:c r="AK862" s="25" t="n">
        <x:f>AJ862/(1+B862)^(1-Inputs!$C$8)+T862/(1+B862)^(2-Inputs!$C$8)+U862/(1+B862)^(3-Inputs!$C$8)+V862/(1+B862)^(4-Inputs!$C$8)+W862/(1+B862)^(5-Inputs!$C$8)+X862/(1+B862)^(6-Inputs!$C$8)+Y862/(1+B862)^(7-Inputs!$C$8)+Z862/(1+B862)^(8-Inputs!$C$8)+AA862/(1+B862)^(9-Inputs!$C$8)+AB862/(1+B862)^(10-Inputs!$C$8)+AE862/(1+B862)^(10-Inputs!$C$8)</x:f>
        <x:v>405548.9700239762</x:v>
      </x:c>
      <x:c r="AL862" s="25" t="n">
        <x:f>(AK862+AI862)/Inputs!$C$13</x:f>
        <x:v>343.1348167603941</x:v>
      </x:c>
      <x:c r="AM862" s="26" t="n">
        <x:f>IF(AL862&gt;=Inputs!$C$7,1,0)</x:f>
        <x:v>1</x:v>
      </x:c>
      <x:c r="AN862" s="26" t="n">
        <x:f>IF(Inputs!$C$7&lt;=(1-Inputs!$C$16)*AL862,1,0)</x:f>
        <x:v>1</x:v>
      </x:c>
    </x:row>
    <x:row r="863" ht="20" customHeight="1">
      <x:c r="A863" s="16" t="n">
        <x:v>858</x:v>
      </x:c>
      <x:c r="B863" s="19" t="n">
        <x:v>0.0769024316148156</x:v>
      </x:c>
      <x:c r="C863" s="24" t="n">
        <x:v>0.7069991406773113</x:v>
      </x:c>
      <x:c r="D863" s="19" t="n">
        <x:v>0.04284822832129436</x:v>
      </x:c>
      <x:c r="E863" s="19" t="n">
        <x:v>0.025169682577898984</x:v>
      </x:c>
      <x:c r="F863" s="19" t="n">
        <x:v>-0.24065626581668656</x:v>
      </x:c>
      <x:c r="G863" s="19" t="n">
        <x:v>-0.058592402283322256</x:v>
      </x:c>
      <x:c r="H863" s="19" t="n">
        <x:v>0.8057354102999454</x:v>
      </x:c>
      <x:c r="I863" s="19" t="n">
        <x:v>0.07021671216957316</x:v>
      </x:c>
      <x:c r="J863" s="19" t="n">
        <x:v>0.056671549913404534</x:v>
      </x:c>
      <x:c r="K863" s="19" t="n">
        <x:v>0.05827392211639449</x:v>
      </x:c>
      <x:c r="L863" s="19" t="n">
        <x:v>0.06683097277559569</x:v>
      </x:c>
      <x:c r="M863" s="19" t="n">
        <x:v>0.05340035291763002</x:v>
      </x:c>
      <x:c r="N863" s="19" t="n">
        <x:v>0.06577992310812875</x:v>
      </x:c>
      <x:c r="O863" s="19" t="n">
        <x:v>0.06025993615025868</x:v>
      </x:c>
      <x:c r="P863" s="19" t="n">
        <x:v>0.06781110521025198</x:v>
      </x:c>
      <x:c r="Q863" s="19" t="n">
        <x:v>0.0704375591912924</x:v>
      </x:c>
      <x:c r="R863" s="19" t="n">
        <x:v>0.06768275717486745</x:v>
      </x:c>
      <x:c r="S863" s="21" t="n">
        <x:v>8396.315275366338</x:v>
      </x:c>
      <x:c r="T863" s="21" t="n">
        <x:v>13847.741881424652</x:v>
      </x:c>
      <x:c r="U863" s="21" t="n">
        <x:v>17617.041197217386</x:v>
      </x:c>
      <x:c r="V863" s="21" t="n">
        <x:v>21863.755365363242</x:v>
      </x:c>
      <x:c r="W863" s="21" t="n">
        <x:v>26597.357329866805</x:v>
      </x:c>
      <x:c r="X863" s="21" t="n">
        <x:v>28182.290952894593</x:v>
      </x:c>
      <x:c r="Y863" s="21" t="n">
        <x:v>29355.3766817506</x:v>
      </x:c>
      <x:c r="Z863" s="21" t="n">
        <x:v>30276.386842306252</x:v>
      </x:c>
      <x:c r="AA863" s="21" t="n">
        <x:v>30943.568220434172</x:v>
      </x:c>
      <x:c r="AB863" s="21" t="n">
        <x:v>31315.790223702843</x:v>
      </x:c>
      <x:c r="AC863" s="21" t="n">
        <x:v>40846.68290048197</x:v>
      </x:c>
      <x:c r="AD863" s="25" t="n">
        <x:f>AC863*(1+Inputs!$C$14)*(1-Inputs!$C$14/Inputs!$C$15)</x:f>
        <x:v>32411.842881532433</x:v>
      </x:c>
      <x:c r="AE863" s="25" t="n">
        <x:f>AD863/(B863-Inputs!$C$14)</x:f>
        <x:v>773507.4465242361</x:v>
      </x:c>
      <x:c r="AF863" s="25" t="n">
        <x:f>S863/(1+B863)^1+T863/(1+B863)^2+U863/(1+B863)^3+V863/(1+B863)^4+W863/(1+B863)^5+X863/(1+B863)^6+Y863/(1+B863)^7+Z863/(1+B863)^8+AA863/(1+B863)^9+AB863/(1+B863)^10+AE863/(1+B863)^10</x:f>
        <x:v>520281.8565242373</x:v>
      </x:c>
      <x:c r="AG863" s="25" t="n">
        <x:f>(AF863+Inputs!$C$12)/Inputs!$C$13</x:f>
        <x:v>440.95523430673944</x:v>
      </x:c>
      <x:c r="AH863" s="25" t="n">
        <x:f>(S863+Inputs!$C$11)*Inputs!$C$8-Inputs!$C$11</x:f>
        <x:v>2058.460033116832</x:v>
      </x:c>
      <x:c r="AI863" s="25" t="n">
        <x:f>Inputs!$C$12+AH863-Inputs!$C$10*Inputs!$C$13</x:f>
        <x:v>24376.37544831683</x:v>
      </x:c>
      <x:c r="AJ863" s="25" t="n">
        <x:f>(S863+Inputs!$C$11)*(1-Inputs!$C$8)</x:f>
        <x:v>6337.855242249506</x:v>
      </x:c>
      <x:c r="AK863" s="25" t="n">
        <x:f>AJ863/(1+B863)^(1-Inputs!$C$8)+T863/(1+B863)^(2-Inputs!$C$8)+U863/(1+B863)^(3-Inputs!$C$8)+V863/(1+B863)^(4-Inputs!$C$8)+W863/(1+B863)^(5-Inputs!$C$8)+X863/(1+B863)^(6-Inputs!$C$8)+Y863/(1+B863)^(7-Inputs!$C$8)+Z863/(1+B863)^(8-Inputs!$C$8)+AA863/(1+B863)^(9-Inputs!$C$8)+AB863/(1+B863)^(10-Inputs!$C$8)+AE863/(1+B863)^(10-Inputs!$C$8)</x:f>
        <x:v>536678.9871861523</x:v>
      </x:c>
      <x:c r="AL863" s="25" t="n">
        <x:f>(AK863+AI863)/Inputs!$C$13</x:f>
        <x:v>447.6814561130556</x:v>
      </x:c>
      <x:c r="AM863" s="26" t="n">
        <x:f>IF(AL863&gt;=Inputs!$C$7,1,0)</x:f>
        <x:v>1</x:v>
      </x:c>
      <x:c r="AN863" s="26" t="n">
        <x:f>IF(Inputs!$C$7&lt;=(1-Inputs!$C$16)*AL863,1,0)</x:f>
        <x:v>1</x:v>
      </x:c>
    </x:row>
    <x:row r="864" ht="20" customHeight="1">
      <x:c r="A864" s="16" t="n">
        <x:v>859</x:v>
      </x:c>
      <x:c r="B864" s="19" t="n">
        <x:v>0.08235787147381605</x:v>
      </x:c>
      <x:c r="C864" s="24" t="n">
        <x:v>0.27134894522177433</x:v>
      </x:c>
      <x:c r="D864" s="19" t="n">
        <x:v>0.04106290758692382</x:v>
      </x:c>
      <x:c r="E864" s="19" t="n">
        <x:v>0.06351398117470211</x:v>
      </x:c>
      <x:c r="F864" s="19" t="n">
        <x:v>-0.21258538316006823</x:v>
      </x:c>
      <x:c r="G864" s="19" t="n">
        <x:v>-0.046355998383056096</x:v>
      </x:c>
      <x:c r="H864" s="19" t="n">
        <x:v>0.41057702452738454</x:v>
      </x:c>
      <x:c r="I864" s="19" t="n">
        <x:v>0.06504374558871973</x:v>
      </x:c>
      <x:c r="J864" s="19" t="n">
        <x:v>0.05831438077920325</x:v>
      </x:c>
      <x:c r="K864" s="19" t="n">
        <x:v>0.05957674925373453</x:v>
      </x:c>
      <x:c r="L864" s="19" t="n">
        <x:v>0.06288582468706296</x:v>
      </x:c>
      <x:c r="M864" s="19" t="n">
        <x:v>0.06458512346810152</x:v>
      </x:c>
      <x:c r="N864" s="19" t="n">
        <x:v>0.06848228857270101</x:v>
      </x:c>
      <x:c r="O864" s="19" t="n">
        <x:v>0.0589273527705052</x:v>
      </x:c>
      <x:c r="P864" s="19" t="n">
        <x:v>0.06517332290146782</x:v>
      </x:c>
      <x:c r="Q864" s="19" t="n">
        <x:v>0.06246782157972007</x:v>
      </x:c>
      <x:c r="R864" s="19" t="n">
        <x:v>0.06329338573228938</x:v>
      </x:c>
      <x:c r="S864" s="21" t="n">
        <x:v>8982.121559834417</x:v>
      </x:c>
      <x:c r="T864" s="21" t="n">
        <x:v>14201.197906001164</x:v>
      </x:c>
      <x:c r="U864" s="21" t="n">
        <x:v>17452.6104767119</x:v>
      </x:c>
      <x:c r="V864" s="21" t="n">
        <x:v>21038.82902948266</x:v>
      </x:c>
      <x:c r="W864" s="21" t="n">
        <x:v>25145.283827217896</x:v>
      </x:c>
      <x:c r="X864" s="21" t="n">
        <x:v>27160.761539513074</x:v>
      </x:c>
      <x:c r="Y864" s="21" t="n">
        <x:v>28790.407854294575</x:v>
      </x:c>
      <x:c r="Z864" s="21" t="n">
        <x:v>30059.70081620448</x:v>
      </x:c>
      <x:c r="AA864" s="21" t="n">
        <x:v>30950.219807437963</x:v>
      </x:c>
      <x:c r="AB864" s="21" t="n">
        <x:v>31396.3992389677</x:v>
      </x:c>
      <x:c r="AC864" s="21" t="n">
        <x:v>40951.82509430569</x:v>
      </x:c>
      <x:c r="AD864" s="25" t="n">
        <x:f>AC864*(1+Inputs!$C$14)*(1-Inputs!$C$14/Inputs!$C$15)</x:f>
        <x:v>32495.27321233156</x:v>
      </x:c>
      <x:c r="AE864" s="25" t="n">
        <x:f>AD864/(B864-Inputs!$C$14)</x:f>
        <x:v>686164.1412726509</x:v>
      </x:c>
      <x:c r="AF864" s="25" t="n">
        <x:f>S864/(1+B864)^1+T864/(1+B864)^2+U864/(1+B864)^3+V864/(1+B864)^4+W864/(1+B864)^5+X864/(1+B864)^6+Y864/(1+B864)^7+Z864/(1+B864)^8+AA864/(1+B864)^9+AB864/(1+B864)^10+AE864/(1+B864)^10</x:f>
        <x:v>456221.27395759017</x:v>
      </x:c>
      <x:c r="AG864" s="25" t="n">
        <x:f>(AF864+Inputs!$C$12)/Inputs!$C$13</x:f>
        <x:v>389.83953914926957</x:v>
      </x:c>
      <x:c r="AH864" s="25" t="n">
        <x:f>(S864+Inputs!$C$11)*Inputs!$C$8-Inputs!$C$11</x:f>
        <x:v>2332.906265018316</x:v>
      </x:c>
      <x:c r="AI864" s="25" t="n">
        <x:f>Inputs!$C$12+AH864-Inputs!$C$10*Inputs!$C$13</x:f>
        <x:v>24650.821680218316</x:v>
      </x:c>
      <x:c r="AJ864" s="25" t="n">
        <x:f>(S864+Inputs!$C$11)*(1-Inputs!$C$8)</x:f>
        <x:v>6649.215294816102</x:v>
      </x:c>
      <x:c r="AK864" s="25" t="n">
        <x:f>AJ864/(1+B864)^(1-Inputs!$C$8)+T864/(1+B864)^(2-Inputs!$C$8)+U864/(1+B864)^(3-Inputs!$C$8)+V864/(1+B864)^(4-Inputs!$C$8)+W864/(1+B864)^(5-Inputs!$C$8)+X864/(1+B864)^(6-Inputs!$C$8)+Y864/(1+B864)^(7-Inputs!$C$8)+Z864/(1+B864)^(8-Inputs!$C$8)+AA864/(1+B864)^(9-Inputs!$C$8)+AB864/(1+B864)^(10-Inputs!$C$8)+AE864/(1+B864)^(10-Inputs!$C$8)</x:f>
        <x:v>471217.47937622544</x:v>
      </x:c>
      <x:c r="AL864" s="25" t="n">
        <x:f>(AK864+AI864)/Inputs!$C$13</x:f>
        <x:v>395.6669124681093</x:v>
      </x:c>
      <x:c r="AM864" s="26" t="n">
        <x:f>IF(AL864&gt;=Inputs!$C$7,1,0)</x:f>
        <x:v>1</x:v>
      </x:c>
      <x:c r="AN864" s="26" t="n">
        <x:f>IF(Inputs!$C$7&lt;=(1-Inputs!$C$16)*AL864,1,0)</x:f>
        <x:v>1</x:v>
      </x:c>
    </x:row>
    <x:row r="865" ht="20" customHeight="1">
      <x:c r="A865" s="16" t="n">
        <x:v>860</x:v>
      </x:c>
      <x:c r="B865" s="19" t="n">
        <x:v>0.08073238628252946</x:v>
      </x:c>
      <x:c r="C865" s="24" t="n">
        <x:v>0.20077326010758156</x:v>
      </x:c>
      <x:c r="D865" s="19" t="n">
        <x:v>0.03150742823313664</x:v>
      </x:c>
      <x:c r="E865" s="19" t="n">
        <x:v>0.03144575295600561</x:v>
      </x:c>
      <x:c r="F865" s="19" t="n">
        <x:v>-0.18065283521717562</x:v>
      </x:c>
      <x:c r="G865" s="19" t="n">
        <x:v>-0.09805635618317125</x:v>
      </x:c>
      <x:c r="H865" s="19" t="n">
        <x:v>0.24598739751613152</x:v>
      </x:c>
      <x:c r="I865" s="19" t="n">
        <x:v>0.06407333179727288</x:v>
      </x:c>
      <x:c r="J865" s="19" t="n">
        <x:v>0.07491286726306612</x:v>
      </x:c>
      <x:c r="K865" s="19" t="n">
        <x:v>0.05838968005176526</x:v>
      </x:c>
      <x:c r="L865" s="19" t="n">
        <x:v>0.055996887584266235</x:v>
      </x:c>
      <x:c r="M865" s="19" t="n">
        <x:v>0.06358765055215486</x:v>
      </x:c>
      <x:c r="N865" s="19" t="n">
        <x:v>0.07103492213104687</x:v>
      </x:c>
      <x:c r="O865" s="19" t="n">
        <x:v>0.06717859985180326</x:v>
      </x:c>
      <x:c r="P865" s="19" t="n">
        <x:v>0.06142803848923336</x:v>
      </x:c>
      <x:c r="Q865" s="19" t="n">
        <x:v>0.07145650625919303</x:v>
      </x:c>
      <x:c r="R865" s="19" t="n">
        <x:v>0.06865318967550935</x:v>
      </x:c>
      <x:c r="S865" s="21" t="n">
        <x:v>9209.642357664337</x:v>
      </x:c>
      <x:c r="T865" s="21" t="n">
        <x:v>14201.292961808102</x:v>
      </x:c>
      <x:c r="U865" s="21" t="n">
        <x:v>16703.951051173255</x:v>
      </x:c>
      <x:c r="V865" s="21" t="n">
        <x:v>19055.385939525044</x:v>
      </x:c>
      <x:c r="W865" s="21" t="n">
        <x:v>21643.263238695305</x:v>
      </x:c>
      <x:c r="X865" s="21" t="n">
        <x:v>22818.754480271014</x:v>
      </x:c>
      <x:c r="Y865" s="21" t="n">
        <x:v>23835.828979588707</x:v>
      </x:c>
      <x:c r="Z865" s="21" t="n">
        <x:v>24686.298574494267</x:v>
      </x:c>
      <x:c r="AA865" s="21" t="n">
        <x:v>25350.886771517256</x:v>
      </x:c>
      <x:c r="AB865" s="21" t="n">
        <x:v>25835.62604714589</x:v>
      </x:c>
      <x:c r="AC865" s="21" t="n">
        <x:v>33698.64267019028</x:v>
      </x:c>
      <x:c r="AD865" s="25" t="n">
        <x:f>AC865*(1+Inputs!$C$14)*(1-Inputs!$C$14/Inputs!$C$15)</x:f>
        <x:v>26739.872958795986</x:v>
      </x:c>
      <x:c r="AE865" s="25" t="n">
        <x:f>AD865/(B865-Inputs!$C$14)</x:f>
        <x:v>584703.2077792771</x:v>
      </x:c>
      <x:c r="AF865" s="25" t="n">
        <x:f>S865/(1+B865)^1+T865/(1+B865)^2+U865/(1+B865)^3+V865/(1+B865)^4+W865/(1+B865)^5+X865/(1+B865)^6+Y865/(1+B865)^7+Z865/(1+B865)^8+AA865/(1+B865)^9+AB865/(1+B865)^10+AE865/(1+B865)^10</x:f>
        <x:v>397482.4006961367</x:v>
      </x:c>
      <x:c r="AG865" s="25" t="n">
        <x:f>(AF865+Inputs!$C$12)/Inputs!$C$13</x:f>
        <x:v>342.9701817499359</x:v>
      </x:c>
      <x:c r="AH865" s="25" t="n">
        <x:f>(S865+Inputs!$C$11)*Inputs!$C$8-Inputs!$C$11</x:f>
        <x:v>2439.4982004400044</x:v>
      </x:c>
      <x:c r="AI865" s="25" t="n">
        <x:f>Inputs!$C$12+AH865-Inputs!$C$10*Inputs!$C$13</x:f>
        <x:v>24757.413615640005</x:v>
      </x:c>
      <x:c r="AJ865" s="25" t="n">
        <x:f>(S865+Inputs!$C$11)*(1-Inputs!$C$8)</x:f>
        <x:v>6770.144157224333</x:v>
      </x:c>
      <x:c r="AK865" s="25" t="n">
        <x:f>AJ865/(1+B865)^(1-Inputs!$C$8)+T865/(1+B865)^(2-Inputs!$C$8)+U865/(1+B865)^(3-Inputs!$C$8)+V865/(1+B865)^(4-Inputs!$C$8)+W865/(1+B865)^(5-Inputs!$C$8)+X865/(1+B865)^(6-Inputs!$C$8)+Y865/(1+B865)^(7-Inputs!$C$8)+Z865/(1+B865)^(8-Inputs!$C$8)+AA865/(1+B865)^(9-Inputs!$C$8)+AB865/(1+B865)^(10-Inputs!$C$8)+AE865/(1+B865)^(10-Inputs!$C$8)</x:f>
        <x:v>409865.42900638946</x:v>
      </x:c>
      <x:c r="AL865" s="25" t="n">
        <x:f>(AK865+AI865)/Inputs!$C$13</x:f>
        <x:v>346.79748203706373</x:v>
      </x:c>
      <x:c r="AM865" s="26" t="n">
        <x:f>IF(AL865&gt;=Inputs!$C$7,1,0)</x:f>
        <x:v>1</x:v>
      </x:c>
      <x:c r="AN865" s="26" t="n">
        <x:f>IF(Inputs!$C$7&lt;=(1-Inputs!$C$16)*AL865,1,0)</x:f>
        <x:v>1</x:v>
      </x:c>
    </x:row>
    <x:row r="866" ht="20" customHeight="1">
      <x:c r="A866" s="16" t="n">
        <x:v>861</x:v>
      </x:c>
      <x:c r="B866" s="19" t="n">
        <x:v>0.07941603685065224</x:v>
      </x:c>
      <x:c r="C866" s="24" t="n">
        <x:v>0.22189788676288913</x:v>
      </x:c>
      <x:c r="D866" s="19" t="n">
        <x:v>0.026714982242940267</x:v>
      </x:c>
      <x:c r="E866" s="19" t="n">
        <x:v>0.05318520502402435</x:v>
      </x:c>
      <x:c r="F866" s="19" t="n">
        <x:v>-0.1113821609141826</x:v>
      </x:c>
      <x:c r="G866" s="19" t="n">
        <x:v>-0.06888790678508883</x:v>
      </x:c>
      <x:c r="H866" s="19" t="n">
        <x:v>0.8464086388380281</x:v>
      </x:c>
      <x:c r="I866" s="19" t="n">
        <x:v>0.05620576211204366</x:v>
      </x:c>
      <x:c r="J866" s="19" t="n">
        <x:v>0.06668645325759939</x:v>
      </x:c>
      <x:c r="K866" s="19" t="n">
        <x:v>0.0640086364283286</x:v>
      </x:c>
      <x:c r="L866" s="19" t="n">
        <x:v>0.055823948422861355</x:v>
      </x:c>
      <x:c r="M866" s="19" t="n">
        <x:v>0.05812191841350682</x:v>
      </x:c>
      <x:c r="N866" s="19" t="n">
        <x:v>0.055976726575150904</x:v>
      </x:c>
      <x:c r="O866" s="19" t="n">
        <x:v>0.058413154682879165</x:v>
      </x:c>
      <x:c r="P866" s="19" t="n">
        <x:v>0.06130310321074489</x:v>
      </x:c>
      <x:c r="Q866" s="19" t="n">
        <x:v>0.06373586558654211</x:v>
      </x:c>
      <x:c r="R866" s="19" t="n">
        <x:v>0.06207926160172178</x:v>
      </x:c>
      <x:c r="S866" s="21" t="n">
        <x:v>10676.983419366863</x:v>
      </x:c>
      <x:c r="T866" s="21" t="n">
        <x:v>16256.408895979677</x:v>
      </x:c>
      <x:c r="U866" s="21" t="n">
        <x:v>19201.93468064595</x:v>
      </x:c>
      <x:c r="V866" s="21" t="n">
        <x:v>22229.365577108598</x:v>
      </x:c>
      <x:c r="W866" s="21" t="n">
        <x:v>25521.50424634575</x:v>
      </x:c>
      <x:c r="X866" s="21" t="n">
        <x:v>27063.57052545619</x:v>
      </x:c>
      <x:c r="Y866" s="21" t="n">
        <x:v>28265.410548228036</x:v>
      </x:c>
      <x:c r="Z866" s="21" t="n">
        <x:v>29231.747001739062</x:v>
      </x:c>
      <x:c r="AA866" s="21" t="n">
        <x:v>29926.02019202128</x:v>
      </x:c>
      <x:c r="AB866" s="21" t="n">
        <x:v>30318.047169077166</x:v>
      </x:c>
      <x:c r="AC866" s="21" t="n">
        <x:v>39545.278916187606</x:v>
      </x:c>
      <x:c r="AD866" s="25" t="n">
        <x:f>AC866*(1+Inputs!$C$14)*(1-Inputs!$C$14/Inputs!$C$15)</x:f>
        <x:v>31379.178819994864</x:v>
      </x:c>
      <x:c r="AE866" s="25" t="n">
        <x:f>AD866/(B866-Inputs!$C$14)</x:f>
        <x:v>706483.0868523127</x:v>
      </x:c>
      <x:c r="AF866" s="25" t="n">
        <x:f>S866/(1+B866)^1+T866/(1+B866)^2+U866/(1+B866)^3+V866/(1+B866)^4+W866/(1+B866)^5+X866/(1+B866)^6+Y866/(1+B866)^7+Z866/(1+B866)^8+AA866/(1+B866)^9+AB866/(1+B866)^10+AE866/(1+B866)^10</x:f>
        <x:v>480605.3647415948</x:v>
      </x:c>
      <x:c r="AG866" s="25" t="n">
        <x:f>(AF866+Inputs!$C$12)/Inputs!$C$13</x:f>
        <x:v>409.29627371627913</x:v>
      </x:c>
      <x:c r="AH866" s="25" t="n">
        <x:f>(S866+Inputs!$C$11)*Inputs!$C$8-Inputs!$C$11</x:f>
        <x:v>3126.937437566394</x:v>
      </x:c>
      <x:c r="AI866" s="25" t="n">
        <x:f>Inputs!$C$12+AH866-Inputs!$C$10*Inputs!$C$13</x:f>
        <x:v>25444.852852766388</x:v>
      </x:c>
      <x:c r="AJ866" s="25" t="n">
        <x:f>(S866+Inputs!$C$11)*(1-Inputs!$C$8)</x:f>
        <x:v>7550.04598180047</x:v>
      </x:c>
      <x:c r="AK866" s="25" t="n">
        <x:f>AJ866/(1+B866)^(1-Inputs!$C$8)+T866/(1+B866)^(2-Inputs!$C$8)+U866/(1+B866)^(3-Inputs!$C$8)+V866/(1+B866)^(4-Inputs!$C$8)+W866/(1+B866)^(5-Inputs!$C$8)+X866/(1+B866)^(6-Inputs!$C$8)+Y866/(1+B866)^(7-Inputs!$C$8)+Z866/(1+B866)^(8-Inputs!$C$8)+AA866/(1+B866)^(9-Inputs!$C$8)+AB866/(1+B866)^(10-Inputs!$C$8)+AE866/(1+B866)^(10-Inputs!$C$8)</x:f>
        <x:v>495121.41691081563</x:v>
      </x:c>
      <x:c r="AL866" s="25" t="n">
        <x:f>(AK866+AI866)/Inputs!$C$13</x:f>
        <x:v>415.37409883547303</x:v>
      </x:c>
      <x:c r="AM866" s="26" t="n">
        <x:f>IF(AL866&gt;=Inputs!$C$7,1,0)</x:f>
        <x:v>1</x:v>
      </x:c>
      <x:c r="AN866" s="26" t="n">
        <x:f>IF(Inputs!$C$7&lt;=(1-Inputs!$C$16)*AL866,1,0)</x:f>
        <x:v>1</x:v>
      </x:c>
    </x:row>
    <x:row r="867" ht="20" customHeight="1">
      <x:c r="A867" s="16" t="n">
        <x:v>862</x:v>
      </x:c>
      <x:c r="B867" s="19" t="n">
        <x:v>0.0741298211892098</x:v>
      </x:c>
      <x:c r="C867" s="24" t="n">
        <x:v>0.5383037059824858</x:v>
      </x:c>
      <x:c r="D867" s="19" t="n">
        <x:v>0.03566897505801166</x:v>
      </x:c>
      <x:c r="E867" s="19" t="n">
        <x:v>0.0403177337798067</x:v>
      </x:c>
      <x:c r="F867" s="19" t="n">
        <x:v>-0.1976674065734517</x:v>
      </x:c>
      <x:c r="G867" s="19" t="n">
        <x:v>-0.09567130026890538</x:v>
      </x:c>
      <x:c r="H867" s="19" t="n">
        <x:v>0.5698351242033652</x:v>
      </x:c>
      <x:c r="I867" s="19" t="n">
        <x:v>0.05797274515012191</x:v>
      </x:c>
      <x:c r="J867" s="19" t="n">
        <x:v>0.06170942206004497</x:v>
      </x:c>
      <x:c r="K867" s="19" t="n">
        <x:v>0.06715321657074469</x:v>
      </x:c>
      <x:c r="L867" s="19" t="n">
        <x:v>0.06826819883658913</x:v>
      </x:c>
      <x:c r="M867" s="19" t="n">
        <x:v>0.060806231538211936</x:v>
      </x:c>
      <x:c r="N867" s="19" t="n">
        <x:v>0.06270116662572832</x:v>
      </x:c>
      <x:c r="O867" s="19" t="n">
        <x:v>0.06426012739747307</x:v>
      </x:c>
      <x:c r="P867" s="19" t="n">
        <x:v>0.05703217795986007</x:v>
      </x:c>
      <x:c r="Q867" s="19" t="n">
        <x:v>0.06298683845854952</x:v>
      </x:c>
      <x:c r="R867" s="19" t="n">
        <x:v>0.05437794602647387</x:v>
      </x:c>
      <x:c r="S867" s="21" t="n">
        <x:v>8993.281683117879</x:v>
      </x:c>
      <x:c r="T867" s="21" t="n">
        <x:v>14474.372491112072</x:v>
      </x:c>
      <x:c r="U867" s="21" t="n">
        <x:v>17908.003239775528</x:v>
      </x:c>
      <x:c r="V867" s="21" t="n">
        <x:v>21572.12789789142</x:v>
      </x:c>
      <x:c r="W867" s="21" t="n">
        <x:v>25672.23295902984</x:v>
      </x:c>
      <x:c r="X867" s="21" t="n">
        <x:v>27258.95579609138</x:v>
      </x:c>
      <x:c r="Y867" s="21" t="n">
        <x:v>28494.65156861361</x:v>
      </x:c>
      <x:c r="Z867" s="21" t="n">
        <x:v>29481.970255605833</x:v>
      </x:c>
      <x:c r="AA867" s="21" t="n">
        <x:v>30172.114839174243</x:v>
      </x:c>
      <x:c r="AB867" s="21" t="n">
        <x:v>30564.63181374953</x:v>
      </x:c>
      <x:c r="AC867" s="21" t="n">
        <x:v>39866.91106141244</x:v>
      </x:c>
      <x:c r="AD867" s="25" t="n">
        <x:f>AC867*(1+Inputs!$C$14)*(1-Inputs!$C$14/Inputs!$C$15)</x:f>
        <x:v>31634.39392723076</x:v>
      </x:c>
      <x:c r="AE867" s="25" t="n">
        <x:f>AD867/(B867-Inputs!$C$14)</x:f>
        <x:v>808447.1885078297</x:v>
      </x:c>
      <x:c r="AF867" s="25" t="n">
        <x:f>S867/(1+B867)^1+T867/(1+B867)^2+U867/(1+B867)^3+V867/(1+B867)^4+W867/(1+B867)^5+X867/(1+B867)^6+Y867/(1+B867)^7+Z867/(1+B867)^8+AA867/(1+B867)^9+AB867/(1+B867)^10+AE867/(1+B867)^10</x:f>
        <x:v>547434.2830760563</x:v>
      </x:c>
      <x:c r="AG867" s="25" t="n">
        <x:f>(AF867+Inputs!$C$12)/Inputs!$C$13</x:f>
        <x:v>462.6208998814228</x:v>
      </x:c>
      <x:c r="AH867" s="25" t="n">
        <x:f>(S867+Inputs!$C$11)*Inputs!$C$8-Inputs!$C$11</x:f>
        <x:v>2338.134706337418</x:v>
      </x:c>
      <x:c r="AI867" s="25" t="n">
        <x:f>Inputs!$C$12+AH867-Inputs!$C$10*Inputs!$C$13</x:f>
        <x:v>24656.050121537417</x:v>
      </x:c>
      <x:c r="AJ867" s="25" t="n">
        <x:f>(S867+Inputs!$C$11)*(1-Inputs!$C$8)</x:f>
        <x:v>6655.146976780462</x:v>
      </x:c>
      <x:c r="AK867" s="25" t="n">
        <x:f>AJ867/(1+B867)^(1-Inputs!$C$8)+T867/(1+B867)^(2-Inputs!$C$8)+U867/(1+B867)^(3-Inputs!$C$8)+V867/(1+B867)^(4-Inputs!$C$8)+W867/(1+B867)^(5-Inputs!$C$8)+X867/(1+B867)^(6-Inputs!$C$8)+Y867/(1+B867)^(7-Inputs!$C$8)+Z867/(1+B867)^(8-Inputs!$C$8)+AA867/(1+B867)^(9-Inputs!$C$8)+AB867/(1+B867)^(10-Inputs!$C$8)+AE867/(1+B867)^(10-Inputs!$C$8)</x:f>
        <x:v>563834.3669222409</x:v>
      </x:c>
      <x:c r="AL867" s="25" t="n">
        <x:f>(AK867+AI867)/Inputs!$C$13</x:f>
        <x:v>469.5726382039439</x:v>
      </x:c>
      <x:c r="AM867" s="26" t="n">
        <x:f>IF(AL867&gt;=Inputs!$C$7,1,0)</x:f>
        <x:v>1</x:v>
      </x:c>
      <x:c r="AN867" s="26" t="n">
        <x:f>IF(Inputs!$C$7&lt;=(1-Inputs!$C$16)*AL867,1,0)</x:f>
        <x:v>1</x:v>
      </x:c>
    </x:row>
    <x:row r="868" ht="20" customHeight="1">
      <x:c r="A868" s="16" t="n">
        <x:v>863</x:v>
      </x:c>
      <x:c r="B868" s="19" t="n">
        <x:v>0.09937725148219592</x:v>
      </x:c>
      <x:c r="C868" s="24" t="n">
        <x:v>0.6979613405823386</x:v>
      </x:c>
      <x:c r="D868" s="19" t="n">
        <x:v>0.022122216511620253</x:v>
      </x:c>
      <x:c r="E868" s="19" t="n">
        <x:v>0.03444044498741306</x:v>
      </x:c>
      <x:c r="F868" s="19" t="n">
        <x:v>-0.22533857352454906</x:v>
      </x:c>
      <x:c r="G868" s="19" t="n">
        <x:v>-0.08292473695098976</x:v>
      </x:c>
      <x:c r="H868" s="19" t="n">
        <x:v>0.6040879632320468</x:v>
      </x:c>
      <x:c r="I868" s="19" t="n">
        <x:v>0.06783316488234618</x:v>
      </x:c>
      <x:c r="J868" s="19" t="n">
        <x:v>0.06006751216037287</x:v>
      </x:c>
      <x:c r="K868" s="19" t="n">
        <x:v>0.06789196190839335</x:v>
      </x:c>
      <x:c r="L868" s="19" t="n">
        <x:v>0.06562316353389747</x:v>
      </x:c>
      <x:c r="M868" s="19" t="n">
        <x:v>0.06399135738715472</x:v>
      </x:c>
      <x:c r="N868" s="19" t="n">
        <x:v>0.0673431137979685</x:v>
      </x:c>
      <x:c r="O868" s="19" t="n">
        <x:v>0.0616706849027048</x:v>
      </x:c>
      <x:c r="P868" s="19" t="n">
        <x:v>0.06362530971327601</x:v>
      </x:c>
      <x:c r="Q868" s="19" t="n">
        <x:v>0.057393440855188375</x:v>
      </x:c>
      <x:c r="R868" s="19" t="n">
        <x:v>0.06268477084791925</x:v>
      </x:c>
      <x:c r="S868" s="21" t="n">
        <x:v>8518.037911086309</x:v>
      </x:c>
      <x:c r="T868" s="21" t="n">
        <x:v>13871.68718342945</x:v>
      </x:c>
      <x:c r="U868" s="21" t="n">
        <x:v>17242.041208023915</x:v>
      </x:c>
      <x:c r="V868" s="21" t="n">
        <x:v>20875.764640879697</x:v>
      </x:c>
      <x:c r="W868" s="21" t="n">
        <x:v>24889.128188708753</x:v>
      </x:c>
      <x:c r="X868" s="21" t="n">
        <x:v>26220.007785388792</x:v>
      </x:c>
      <x:c r="Y868" s="21" t="n">
        <x:v>27234.913940153463</x:v>
      </x:c>
      <x:c r="Z868" s="21" t="n">
        <x:v>28052.35938451618</x:v>
      </x:c>
      <x:c r="AA868" s="21" t="n">
        <x:v>28668.75136202485</x:v>
      </x:c>
      <x:c r="AB868" s="21" t="n">
        <x:v>29056.1574036674</x:v>
      </x:c>
      <x:c r="AC868" s="21" t="n">
        <x:v>37899.335743914</x:v>
      </x:c>
      <x:c r="AD868" s="25" t="n">
        <x:f>AC868*(1+Inputs!$C$14)*(1-Inputs!$C$14/Inputs!$C$15)</x:f>
        <x:v>30073.122912795756</x:v>
      </x:c>
      <x:c r="AE868" s="25" t="n">
        <x:f>AD868/(B868-Inputs!$C$14)</x:f>
        <x:v>467138.96944035793</x:v>
      </x:c>
      <x:c r="AF868" s="25" t="n">
        <x:f>S868/(1+B868)^1+T868/(1+B868)^2+U868/(1+B868)^3+V868/(1+B868)^4+W868/(1+B868)^5+X868/(1+B868)^6+Y868/(1+B868)^7+Z868/(1+B868)^8+AA868/(1+B868)^9+AB868/(1+B868)^10+AE868/(1+B868)^10</x:f>
        <x:v>308630.11990854633</x:v>
      </x:c>
      <x:c r="AG868" s="25" t="n">
        <x:f>(AF868+Inputs!$C$12)/Inputs!$C$13</x:f>
        <x:v>272.0725108762866</x:v>
      </x:c>
      <x:c r="AH868" s="25" t="n">
        <x:f>(S868+Inputs!$C$11)*Inputs!$C$8-Inputs!$C$11</x:f>
        <x:v>2115.4862542349556</x:v>
      </x:c>
      <x:c r="AI868" s="25" t="n">
        <x:f>Inputs!$C$12+AH868-Inputs!$C$10*Inputs!$C$13</x:f>
        <x:v>24433.401669434956</x:v>
      </x:c>
      <x:c r="AJ868" s="25" t="n">
        <x:f>(S868+Inputs!$C$11)*(1-Inputs!$C$8)</x:f>
        <x:v>6402.551656851354</x:v>
      </x:c>
      <x:c r="AK868" s="25" t="n">
        <x:f>AJ868/(1+B868)^(1-Inputs!$C$8)+T868/(1+B868)^(2-Inputs!$C$8)+U868/(1+B868)^(3-Inputs!$C$8)+V868/(1+B868)^(4-Inputs!$C$8)+W868/(1+B868)^(5-Inputs!$C$8)+X868/(1+B868)^(6-Inputs!$C$8)+Y868/(1+B868)^(7-Inputs!$C$8)+Z868/(1+B868)^(8-Inputs!$C$8)+AA868/(1+B868)^(9-Inputs!$C$8)+AB868/(1+B868)^(10-Inputs!$C$8)+AE868/(1+B868)^(10-Inputs!$C$8)</x:f>
        <x:v>320626.226866495</x:v>
      </x:c>
      <x:c r="AL868" s="25" t="n">
        <x:f>(AK868+AI868)/Inputs!$C$13</x:f>
        <x:v>275.3325379931138</x:v>
      </x:c>
      <x:c r="AM868" s="26" t="n">
        <x:f>IF(AL868&gt;=Inputs!$C$7,1,0)</x:f>
        <x:v>1</x:v>
      </x:c>
      <x:c r="AN868" s="26" t="n">
        <x:f>IF(Inputs!$C$7&lt;=(1-Inputs!$C$16)*AL868,1,0)</x:f>
        <x:v>0</x:v>
      </x:c>
    </x:row>
    <x:row r="869" ht="20" customHeight="1">
      <x:c r="A869" s="16" t="n">
        <x:v>864</x:v>
      </x:c>
      <x:c r="B869" s="19" t="n">
        <x:v>0.08615983307654831</x:v>
      </x:c>
      <x:c r="C869" s="24" t="n">
        <x:v>0.5057915136822828</x:v>
      </x:c>
      <x:c r="D869" s="19" t="n">
        <x:v>0.03220540268781207</x:v>
      </x:c>
      <x:c r="E869" s="19" t="n">
        <x:v>0.03301182993447156</x:v>
      </x:c>
      <x:c r="F869" s="19" t="n">
        <x:v>-0.16390571181280963</x:v>
      </x:c>
      <x:c r="G869" s="19" t="n">
        <x:v>-0.10528313087228695</x:v>
      </x:c>
      <x:c r="H869" s="19" t="n">
        <x:v>0.9643702847602356</x:v>
      </x:c>
      <x:c r="I869" s="19" t="n">
        <x:v>0.05567985090787601</x:v>
      </x:c>
      <x:c r="J869" s="19" t="n">
        <x:v>0.06108365409728435</x:v>
      </x:c>
      <x:c r="K869" s="19" t="n">
        <x:v>0.05782264647393617</x:v>
      </x:c>
      <x:c r="L869" s="19" t="n">
        <x:v>0.06605460717030497</x:v>
      </x:c>
      <x:c r="M869" s="19" t="n">
        <x:v>0.06347345190360898</x:v>
      </x:c>
      <x:c r="N869" s="19" t="n">
        <x:v>0.05559502391472165</x:v>
      </x:c>
      <x:c r="O869" s="19" t="n">
        <x:v>0.06395297949820702</x:v>
      </x:c>
      <x:c r="P869" s="19" t="n">
        <x:v>0.057365714348790106</x:v>
      </x:c>
      <x:c r="Q869" s="19" t="n">
        <x:v>0.07073974527666564</x:v>
      </x:c>
      <x:c r="R869" s="19" t="n">
        <x:v>0.06711411733059208</x:v>
      </x:c>
      <x:c r="S869" s="21" t="n">
        <x:v>9549.09461657512</x:v>
      </x:c>
      <x:c r="T869" s="21" t="n">
        <x:v>15214.301880223866</x:v>
      </x:c>
      <x:c r="U869" s="21" t="n">
        <x:v>18686.382426884622</x:v>
      </x:c>
      <x:c r="V869" s="21" t="n">
        <x:v>22331.256718334596</x:v>
      </x:c>
      <x:c r="W869" s="21" t="n">
        <x:v>26352.05544490196</x:v>
      </x:c>
      <x:c r="X869" s="21" t="n">
        <x:v>27819.297686409212</x:v>
      </x:c>
      <x:c r="Y869" s="21" t="n">
        <x:v>28875.36927425696</x:v>
      </x:c>
      <x:c r="Z869" s="21" t="n">
        <x:v>29739.395201992127</x:v>
      </x:c>
      <x:c r="AA869" s="21" t="n">
        <x:v>30350.719584419116</x:v>
      </x:c>
      <x:c r="AB869" s="21" t="n">
        <x:v>30718.854037736877</x:v>
      </x:c>
      <x:c r="AC869" s="21" t="n">
        <x:v>40068.07048400463</x:v>
      </x:c>
      <x:c r="AD869" s="25" t="n">
        <x:f>AC869*(1+Inputs!$C$14)*(1-Inputs!$C$14/Inputs!$C$15)</x:f>
        <x:v>31794.01392905767</x:v>
      </x:c>
      <x:c r="AE869" s="25" t="n">
        <x:f>AD869/(B869-Inputs!$C$14)</x:f>
        <x:v>621464.3797114354</x:v>
      </x:c>
      <x:c r="AF869" s="25" t="n">
        <x:f>S869/(1+B869)^1+T869/(1+B869)^2+U869/(1+B869)^3+V869/(1+B869)^4+W869/(1+B869)^5+X869/(1+B869)^6+Y869/(1+B869)^7+Z869/(1+B869)^8+AA869/(1+B869)^9+AB869/(1+B869)^10+AE869/(1+B869)^10</x:f>
        <x:v>418044.99584152567</x:v>
      </x:c>
      <x:c r="AG869" s="25" t="n">
        <x:f>(AF869+Inputs!$C$12)/Inputs!$C$13</x:f>
        <x:v>359.3776401742276</x:v>
      </x:c>
      <x:c r="AH869" s="25" t="n">
        <x:f>(S869+Inputs!$C$11)*Inputs!$C$8-Inputs!$C$11</x:f>
        <x:v>2598.529258724234</x:v>
      </x:c>
      <x:c r="AI869" s="25" t="n">
        <x:f>Inputs!$C$12+AH869-Inputs!$C$10*Inputs!$C$13</x:f>
        <x:v>24916.444673924234</x:v>
      </x:c>
      <x:c r="AJ869" s="25" t="n">
        <x:f>(S869+Inputs!$C$11)*(1-Inputs!$C$8)</x:f>
        <x:v>6950.565357850885</x:v>
      </x:c>
      <x:c r="AK869" s="25" t="n">
        <x:f>AJ869/(1+B869)^(1-Inputs!$C$8)+T869/(1+B869)^(2-Inputs!$C$8)+U869/(1+B869)^(3-Inputs!$C$8)+V869/(1+B869)^(4-Inputs!$C$8)+W869/(1+B869)^(5-Inputs!$C$8)+X869/(1+B869)^(6-Inputs!$C$8)+Y869/(1+B869)^(7-Inputs!$C$8)+Z869/(1+B869)^(8-Inputs!$C$8)+AA869/(1+B869)^(9-Inputs!$C$8)+AB869/(1+B869)^(10-Inputs!$C$8)+AE869/(1+B869)^(10-Inputs!$C$8)</x:f>
        <x:v>432062.39350108244</x:v>
      </x:c>
      <x:c r="AL869" s="25" t="n">
        <x:f>(AK869+AI869)/Inputs!$C$13</x:f>
        <x:v>364.63594381562865</x:v>
      </x:c>
      <x:c r="AM869" s="26" t="n">
        <x:f>IF(AL869&gt;=Inputs!$C$7,1,0)</x:f>
        <x:v>1</x:v>
      </x:c>
      <x:c r="AN869" s="26" t="n">
        <x:f>IF(Inputs!$C$7&lt;=(1-Inputs!$C$16)*AL869,1,0)</x:f>
        <x:v>1</x:v>
      </x:c>
    </x:row>
    <x:row r="870" ht="20" customHeight="1">
      <x:c r="A870" s="16" t="n">
        <x:v>865</x:v>
      </x:c>
      <x:c r="B870" s="19" t="n">
        <x:v>0.07843867708749731</x:v>
      </x:c>
      <x:c r="C870" s="24" t="n">
        <x:v>0.6832378194991122</x:v>
      </x:c>
      <x:c r="D870" s="19" t="n">
        <x:v>0.041722319366154184</x:v>
      </x:c>
      <x:c r="E870" s="19" t="n">
        <x:v>0.03852796065525553</x:v>
      </x:c>
      <x:c r="F870" s="19" t="n">
        <x:v>-0.17936596385633152</x:v>
      </x:c>
      <x:c r="G870" s="19" t="n">
        <x:v>-0.07431886670122878</x:v>
      </x:c>
      <x:c r="H870" s="19" t="n">
        <x:v>0.9719292951686782</x:v>
      </x:c>
      <x:c r="I870" s="19" t="n">
        <x:v>0.06309276557795215</x:v>
      </x:c>
      <x:c r="J870" s="19" t="n">
        <x:v>0.05922346951989198</x:v>
      </x:c>
      <x:c r="K870" s="19" t="n">
        <x:v>0.0714047475221048</x:v>
      </x:c>
      <x:c r="L870" s="19" t="n">
        <x:v>0.07521125140594337</x:v>
      </x:c>
      <x:c r="M870" s="19" t="n">
        <x:v>0.057180302757068376</x:v>
      </x:c>
      <x:c r="N870" s="19" t="n">
        <x:v>0.06250436825512111</x:v>
      </x:c>
      <x:c r="O870" s="19" t="n">
        <x:v>0.05553004358806106</x:v>
      </x:c>
      <x:c r="P870" s="19" t="n">
        <x:v>0.07204429767387979</x:v>
      </x:c>
      <x:c r="Q870" s="19" t="n">
        <x:v>0.0635415981302242</x:v>
      </x:c>
      <x:c r="R870" s="19" t="n">
        <x:v>0.07501928390279658</x:v>
      </x:c>
      <x:c r="S870" s="21" t="n">
        <x:v>9465.379319553998</x:v>
      </x:c>
      <x:c r="T870" s="21" t="n">
        <x:v>15329.19675618123</x:v>
      </x:c>
      <x:c r="U870" s="21" t="n">
        <x:v>19265.832261443215</x:v>
      </x:c>
      <x:c r="V870" s="21" t="n">
        <x:v>23690.824598198942</x:v>
      </x:c>
      <x:c r="W870" s="21" t="n">
        <x:v>28629.26079923366</x:v>
      </x:c>
      <x:c r="X870" s="21" t="n">
        <x:v>30455.028244346428</x:v>
      </x:c>
      <x:c r="Y870" s="21" t="n">
        <x:v>31799.369520226144</x:v>
      </x:c>
      <x:c r="Z870" s="21" t="n">
        <x:v>32827.64304124359</x:v>
      </x:c>
      <x:c r="AA870" s="21" t="n">
        <x:v>33543.376209843</x:v>
      </x:c>
      <x:c r="AB870" s="21" t="n">
        <x:v>33865.88908219503</x:v>
      </x:c>
      <x:c r="AC870" s="21" t="n">
        <x:v>44172.898802863085</x:v>
      </x:c>
      <x:c r="AD870" s="25" t="n">
        <x:f>AC870*(1+Inputs!$C$14)*(1-Inputs!$C$14/Inputs!$C$15)</x:f>
        <x:v>35051.19520007185</x:v>
      </x:c>
      <x:c r="AE870" s="25" t="n">
        <x:f>AD870/(B870-Inputs!$C$14)</x:f>
        <x:v>806912.1241760934</x:v>
      </x:c>
      <x:c r="AF870" s="25" t="n">
        <x:f>S870/(1+B870)^1+T870/(1+B870)^2+U870/(1+B870)^3+V870/(1+B870)^4+W870/(1+B870)^5+X870/(1+B870)^6+Y870/(1+B870)^7+Z870/(1+B870)^8+AA870/(1+B870)^9+AB870/(1+B870)^10+AE870/(1+B870)^10</x:f>
        <x:v>542621.0424655578</x:v>
      </x:c>
      <x:c r="AG870" s="25" t="n">
        <x:f>(AF870+Inputs!$C$12)/Inputs!$C$13</x:f>
        <x:v>458.7802832352999</x:v>
      </x:c>
      <x:c r="AH870" s="25" t="n">
        <x:f>(S870+Inputs!$C$11)*Inputs!$C$8-Inputs!$C$11</x:f>
        <x:v>2559.3092154622846</x:v>
      </x:c>
      <x:c r="AI870" s="25" t="n">
        <x:f>Inputs!$C$12+AH870-Inputs!$C$10*Inputs!$C$13</x:f>
        <x:v>24877.224630662284</x:v>
      </x:c>
      <x:c r="AJ870" s="25" t="n">
        <x:f>(S870+Inputs!$C$11)*(1-Inputs!$C$8)</x:f>
        <x:v>6906.070104091715</x:v>
      </x:c>
      <x:c r="AK870" s="25" t="n">
        <x:f>AJ870/(1+B870)^(1-Inputs!$C$8)+T870/(1+B870)^(2-Inputs!$C$8)+U870/(1+B870)^(3-Inputs!$C$8)+V870/(1+B870)^(4-Inputs!$C$8)+W870/(1+B870)^(5-Inputs!$C$8)+X870/(1+B870)^(6-Inputs!$C$8)+Y870/(1+B870)^(7-Inputs!$C$8)+Z870/(1+B870)^(8-Inputs!$C$8)+AA870/(1+B870)^(9-Inputs!$C$8)+AB870/(1+B870)^(10-Inputs!$C$8)+AE870/(1+B870)^(10-Inputs!$C$8)</x:f>
        <x:v>559702.8496939793</x:v>
      </x:c>
      <x:c r="AL870" s="25" t="n">
        <x:f>(AK870+AI870)/Inputs!$C$13</x:f>
        <x:v>466.45246853978756</x:v>
      </x:c>
      <x:c r="AM870" s="26" t="n">
        <x:f>IF(AL870&gt;=Inputs!$C$7,1,0)</x:f>
        <x:v>1</x:v>
      </x:c>
      <x:c r="AN870" s="26" t="n">
        <x:f>IF(Inputs!$C$7&lt;=(1-Inputs!$C$16)*AL870,1,0)</x:f>
        <x:v>1</x:v>
      </x:c>
    </x:row>
    <x:row r="871" ht="20" customHeight="1">
      <x:c r="A871" s="16" t="n">
        <x:v>866</x:v>
      </x:c>
      <x:c r="B871" s="19" t="n">
        <x:v>0.07861569605026492</x:v>
      </x:c>
      <x:c r="C871" s="24" t="n">
        <x:v>0.6809922169106528</x:v>
      </x:c>
      <x:c r="D871" s="19" t="n">
        <x:v>0.010397417943319455</x:v>
      </x:c>
      <x:c r="E871" s="19" t="n">
        <x:v>0.04848857436162149</x:v>
      </x:c>
      <x:c r="F871" s="19" t="n">
        <x:v>-0.20767816762271313</x:v>
      </x:c>
      <x:c r="G871" s="19" t="n">
        <x:v>-0.111330760391358</x:v>
      </x:c>
      <x:c r="H871" s="19" t="n">
        <x:v>0.3576438806988165</x:v>
      </x:c>
      <x:c r="I871" s="19" t="n">
        <x:v>0.05338665806731456</x:v>
      </x:c>
      <x:c r="J871" s="19" t="n">
        <x:v>0.06568707993235534</x:v>
      </x:c>
      <x:c r="K871" s="19" t="n">
        <x:v>0.06503068008755578</x:v>
      </x:c>
      <x:c r="L871" s="19" t="n">
        <x:v>0.05883155233342564</x:v>
      </x:c>
      <x:c r="M871" s="19" t="n">
        <x:v>0.059538871519781655</x:v>
      </x:c>
      <x:c r="N871" s="19" t="n">
        <x:v>0.05889232861858887</x:v>
      </x:c>
      <x:c r="O871" s="19" t="n">
        <x:v>0.06831628767285906</x:v>
      </x:c>
      <x:c r="P871" s="19" t="n">
        <x:v>0.05647111730702477</x:v>
      </x:c>
      <x:c r="Q871" s="19" t="n">
        <x:v>0.059802266975224255</x:v>
      </x:c>
      <x:c r="R871" s="19" t="n">
        <x:v>0.06740538437600777</x:v>
      </x:c>
      <x:c r="S871" s="21" t="n">
        <x:v>8688.367703508142</x:v>
      </x:c>
      <x:c r="T871" s="21" t="n">
        <x:v>14027.348664922463</x:v>
      </x:c>
      <x:c r="U871" s="21" t="n">
        <x:v>17196.241124143577</x:v>
      </x:c>
      <x:c r="V871" s="21" t="n">
        <x:v>20419.86478612887</x:v>
      </x:c>
      <x:c r="W871" s="21" t="n">
        <x:v>24003.969423449827</x:v>
      </x:c>
      <x:c r="X871" s="21" t="n">
        <x:v>25243.931307487994</x:v>
      </x:c>
      <x:c r="Y871" s="21" t="n">
        <x:v>26248.32444773781</x:v>
      </x:c>
      <x:c r="Z871" s="21" t="n">
        <x:v>27099.958986216727</x:v>
      </x:c>
      <x:c r="AA871" s="21" t="n">
        <x:v>27724.091280201123</x:v>
      </x:c>
      <x:c r="AB871" s="21" t="n">
        <x:v>28135.752535155814</x:v>
      </x:c>
      <x:c r="AC871" s="21" t="n">
        <x:v>36698.80765455106</x:v>
      </x:c>
      <x:c r="AD871" s="25" t="n">
        <x:f>AC871*(1+Inputs!$C$14)*(1-Inputs!$C$14/Inputs!$C$15)</x:f>
        <x:v>29120.503873886264</x:v>
      </x:c>
      <x:c r="AE871" s="25" t="n">
        <x:f>AD871/(B871-Inputs!$C$14)</x:f>
        <x:v>667661.1062294256</x:v>
      </x:c>
      <x:c r="AF871" s="25" t="n">
        <x:f>S871/(1+B871)^1+T871/(1+B871)^2+U871/(1+B871)^3+V871/(1+B871)^4+W871/(1+B871)^5+X871/(1+B871)^6+Y871/(1+B871)^7+Z871/(1+B871)^8+AA871/(1+B871)^9+AB871/(1+B871)^10+AE871/(1+B871)^10</x:f>
        <x:v>452099.63553367543</x:v>
      </x:c>
      <x:c r="AG871" s="25" t="n">
        <x:f>(AF871+Inputs!$C$12)/Inputs!$C$13</x:f>
        <x:v>386.55077084924744</x:v>
      </x:c>
      <x:c r="AH871" s="25" t="n">
        <x:f>(S871+Inputs!$C$11)*Inputs!$C$8-Inputs!$C$11</x:f>
        <x:v>2195.284595342171</x:v>
      </x:c>
      <x:c r="AI871" s="25" t="n">
        <x:f>Inputs!$C$12+AH871-Inputs!$C$10*Inputs!$C$13</x:f>
        <x:v>24513.20001054217</x:v>
      </x:c>
      <x:c r="AJ871" s="25" t="n">
        <x:f>(S871+Inputs!$C$11)*(1-Inputs!$C$8)</x:f>
        <x:v>6493.083108165972</x:v>
      </x:c>
      <x:c r="AK871" s="25" t="n">
        <x:f>AJ871/(1+B871)^(1-Inputs!$C$8)+T871/(1+B871)^(2-Inputs!$C$8)+U871/(1+B871)^(3-Inputs!$C$8)+V871/(1+B871)^(4-Inputs!$C$8)+W871/(1+B871)^(5-Inputs!$C$8)+X871/(1+B871)^(6-Inputs!$C$8)+Y871/(1+B871)^(7-Inputs!$C$8)+Z871/(1+B871)^(8-Inputs!$C$8)+AA871/(1+B871)^(9-Inputs!$C$8)+AB871/(1+B871)^(10-Inputs!$C$8)+AE871/(1+B871)^(10-Inputs!$C$8)</x:f>
        <x:v>466307.5634839175</x:v>
      </x:c>
      <x:c r="AL871" s="25" t="n">
        <x:f>(AK871+AI871)/Inputs!$C$13</x:f>
        <x:v>391.639343860755</x:v>
      </x:c>
      <x:c r="AM871" s="26" t="n">
        <x:f>IF(AL871&gt;=Inputs!$C$7,1,0)</x:f>
        <x:v>1</x:v>
      </x:c>
      <x:c r="AN871" s="26" t="n">
        <x:f>IF(Inputs!$C$7&lt;=(1-Inputs!$C$16)*AL871,1,0)</x:f>
        <x:v>1</x:v>
      </x:c>
    </x:row>
    <x:row r="872" ht="20" customHeight="1">
      <x:c r="A872" s="16" t="n">
        <x:v>867</x:v>
      </x:c>
      <x:c r="B872" s="19" t="n">
        <x:v>0.0795823051529087</x:v>
      </x:c>
      <x:c r="C872" s="24" t="n">
        <x:v>0.694163490642353</x:v>
      </x:c>
      <x:c r="D872" s="19" t="n">
        <x:v>0.016155145801069182</x:v>
      </x:c>
      <x:c r="E872" s="19" t="n">
        <x:v>0.056000947620074445</x:v>
      </x:c>
      <x:c r="F872" s="19" t="n">
        <x:v>-0.18590049535192638</x:v>
      </x:c>
      <x:c r="G872" s="19" t="n">
        <x:v>-0.07120638189451085</x:v>
      </x:c>
      <x:c r="H872" s="19" t="n">
        <x:v>0.41715347720705154</x:v>
      </x:c>
      <x:c r="I872" s="19" t="n">
        <x:v>0.07374395027582636</x:v>
      </x:c>
      <x:c r="J872" s="19" t="n">
        <x:v>0.07417596659949709</x:v>
      </x:c>
      <x:c r="K872" s="19" t="n">
        <x:v>0.06991906503703944</x:v>
      </x:c>
      <x:c r="L872" s="19" t="n">
        <x:v>0.0638116557773435</x:v>
      </x:c>
      <x:c r="M872" s="19" t="n">
        <x:v>0.07327562009444477</x:v>
      </x:c>
      <x:c r="N872" s="19" t="n">
        <x:v>0.07314849022819431</x:v>
      </x:c>
      <x:c r="O872" s="19" t="n">
        <x:v>0.06859682227462031</x:v>
      </x:c>
      <x:c r="P872" s="19" t="n">
        <x:v>0.07327517544492479</x:v>
      </x:c>
      <x:c r="Q872" s="19" t="n">
        <x:v>0.069827201697816</x:v>
      </x:c>
      <x:c r="R872" s="19" t="n">
        <x:v>0.07880994658788837</x:v>
      </x:c>
      <x:c r="S872" s="21" t="n">
        <x:v>9279.54498919537</x:v>
      </x:c>
      <x:c r="T872" s="21" t="n">
        <x:v>14855.074942003941</x:v>
      </x:c>
      <x:c r="U872" s="21" t="n">
        <x:v>18206.168487235595</x:v>
      </x:c>
      <x:c r="V872" s="21" t="n">
        <x:v>21750.707805557406</x:v>
      </x:c>
      <x:c r="W872" s="21" t="n">
        <x:v>25733.475196776697</x:v>
      </x:c>
      <x:c r="X872" s="21" t="n">
        <x:v>27277.23908608191</x:v>
      </x:c>
      <x:c r="Y872" s="21" t="n">
        <x:v>28507.438999258397</x:v>
      </x:c>
      <x:c r="Z872" s="21" t="n">
        <x:v>29478.344538506546</x:v>
      </x:c>
      <x:c r="AA872" s="21" t="n">
        <x:v>30178.01230064404</x:v>
      </x:c>
      <x:c r="AB872" s="21" t="n">
        <x:v>30565.632729679623</x:v>
      </x:c>
      <x:c r="AC872" s="21" t="n">
        <x:v>39868.21660392994</x:v>
      </x:c>
      <x:c r="AD872" s="25" t="n">
        <x:f>AC872*(1+Inputs!$C$14)*(1-Inputs!$C$14/Inputs!$C$15)</x:f>
        <x:v>31635.429875218404</x:v>
      </x:c>
      <x:c r="AE872" s="25" t="n">
        <x:f>AD872/(B872-Inputs!$C$14)</x:f>
        <x:v>709596.1002176757</x:v>
      </x:c>
      <x:c r="AF872" s="25" t="n">
        <x:f>S872/(1+B872)^1+T872/(1+B872)^2+U872/(1+B872)^3+V872/(1+B872)^4+W872/(1+B872)^5+X872/(1+B872)^6+Y872/(1+B872)^7+Z872/(1+B872)^8+AA872/(1+B872)^9+AB872/(1+B872)^10+AE872/(1+B872)^10</x:f>
        <x:v>478570.23839009285</x:v>
      </x:c>
      <x:c r="AG872" s="25" t="n">
        <x:f>(AF872+Inputs!$C$12)/Inputs!$C$13</x:f>
        <x:v>407.67239060403796</x:v>
      </x:c>
      <x:c r="AH872" s="25" t="n">
        <x:f>(S872+Inputs!$C$11)*Inputs!$C$8-Inputs!$C$11</x:f>
        <x:v>2472.247104527147</x:v>
      </x:c>
      <x:c r="AI872" s="25" t="n">
        <x:f>Inputs!$C$12+AH872-Inputs!$C$10*Inputs!$C$13</x:f>
        <x:v>24790.162519727142</x:v>
      </x:c>
      <x:c r="AJ872" s="25" t="n">
        <x:f>(S872+Inputs!$C$11)*(1-Inputs!$C$8)</x:f>
        <x:v>6807.2978846682245</x:v>
      </x:c>
      <x:c r="AK872" s="25" t="n">
        <x:f>AJ872/(1+B872)^(1-Inputs!$C$8)+T872/(1+B872)^(2-Inputs!$C$8)+U872/(1+B872)^(3-Inputs!$C$8)+V872/(1+B872)^(4-Inputs!$C$8)+W872/(1+B872)^(5-Inputs!$C$8)+X872/(1+B872)^(6-Inputs!$C$8)+Y872/(1+B872)^(7-Inputs!$C$8)+Z872/(1+B872)^(8-Inputs!$C$8)+AA872/(1+B872)^(9-Inputs!$C$8)+AB872/(1+B872)^(10-Inputs!$C$8)+AE872/(1+B872)^(10-Inputs!$C$8)</x:f>
        <x:v>493676.7268184087</x:v>
      </x:c>
      <x:c r="AL872" s="25" t="n">
        <x:f>(AK872+AI872)/Inputs!$C$13</x:f>
        <x:v>413.6989456359994</x:v>
      </x:c>
      <x:c r="AM872" s="26" t="n">
        <x:f>IF(AL872&gt;=Inputs!$C$7,1,0)</x:f>
        <x:v>1</x:v>
      </x:c>
      <x:c r="AN872" s="26" t="n">
        <x:f>IF(Inputs!$C$7&lt;=(1-Inputs!$C$16)*AL872,1,0)</x:f>
        <x:v>1</x:v>
      </x:c>
    </x:row>
    <x:row r="873" ht="20" customHeight="1">
      <x:c r="A873" s="16" t="n">
        <x:v>868</x:v>
      </x:c>
      <x:c r="B873" s="19" t="n">
        <x:v>0.09503213758024402</x:v>
      </x:c>
      <x:c r="C873" s="24" t="n">
        <x:v>0.37656815962182577</x:v>
      </x:c>
      <x:c r="D873" s="19" t="n">
        <x:v>0.028575754975788927</x:v>
      </x:c>
      <x:c r="E873" s="19" t="n">
        <x:v>0.05276363662495641</x:v>
      </x:c>
      <x:c r="F873" s="19" t="n">
        <x:v>-0.20876431842778972</x:v>
      </x:c>
      <x:c r="G873" s="19" t="n">
        <x:v>-0.06117133546770617</x:v>
      </x:c>
      <x:c r="H873" s="19" t="n">
        <x:v>0.8135287691140718</x:v>
      </x:c>
      <x:c r="I873" s="19" t="n">
        <x:v>0.06361670650370684</x:v>
      </x:c>
      <x:c r="J873" s="19" t="n">
        <x:v>0.06437568972034001</x:v>
      </x:c>
      <x:c r="K873" s="19" t="n">
        <x:v>0.06346697403620624</x:v>
      </x:c>
      <x:c r="L873" s="19" t="n">
        <x:v>0.05917012836862455</x:v>
      </x:c>
      <x:c r="M873" s="19" t="n">
        <x:v>0.05988715905879758</x:v>
      </x:c>
      <x:c r="N873" s="19" t="n">
        <x:v>0.06675920762654072</x:v>
      </x:c>
      <x:c r="O873" s="19" t="n">
        <x:v>0.05956370150368344</x:v>
      </x:c>
      <x:c r="P873" s="19" t="n">
        <x:v>0.05608269602404903</x:v>
      </x:c>
      <x:c r="Q873" s="19" t="n">
        <x:v>0.06609304266151299</x:v>
      </x:c>
      <x:c r="R873" s="19" t="n">
        <x:v>0.057047909422284424</x:v>
      </x:c>
      <x:c r="S873" s="21" t="n">
        <x:v>8990.52085340168</x:v>
      </x:c>
      <x:c r="T873" s="21" t="n">
        <x:v>14347.017042168718</x:v>
      </x:c>
      <x:c r="U873" s="21" t="n">
        <x:v>17846.28166009469</x:v>
      </x:c>
      <x:c r="V873" s="21" t="n">
        <x:v>21715.41376942417</x:v>
      </x:c>
      <x:c r="W873" s="21" t="n">
        <x:v>25984.36144120816</x:v>
      </x:c>
      <x:c r="X873" s="21" t="n">
        <x:v>27723.242821684613</x:v>
      </x:c>
      <x:c r="Y873" s="21" t="n">
        <x:v>29027.28058394732</x:v>
      </x:c>
      <x:c r="Z873" s="21" t="n">
        <x:v>30040.71457571579</x:v>
      </x:c>
      <x:c r="AA873" s="21" t="n">
        <x:v>30751.080545720182</x:v>
      </x:c>
      <x:c r="AB873" s="21" t="n">
        <x:v>31148.680965214295</x:v>
      </x:c>
      <x:c r="AC873" s="21" t="n">
        <x:v>40628.714302453416</x:v>
      </x:c>
      <x:c r="AD873" s="25" t="n">
        <x:f>AC873*(1+Inputs!$C$14)*(1-Inputs!$C$14/Inputs!$C$15)</x:f>
        <x:v>32238.88479899678</x:v>
      </x:c>
      <x:c r="AE873" s="25" t="n">
        <x:f>AD873/(B873-Inputs!$C$14)</x:f>
        <x:v>537027.100790865</x:v>
      </x:c>
      <x:c r="AF873" s="25" t="n">
        <x:f>S873/(1+B873)^1+T873/(1+B873)^2+U873/(1+B873)^3+V873/(1+B873)^4+W873/(1+B873)^5+X873/(1+B873)^6+Y873/(1+B873)^7+Z873/(1+B873)^8+AA873/(1+B873)^9+AB873/(1+B873)^10+AE873/(1+B873)^10</x:f>
        <x:v>354142.5285642609</x:v>
      </x:c>
      <x:c r="AG873" s="25" t="n">
        <x:f>(AF873+Inputs!$C$12)/Inputs!$C$13</x:f>
        <x:v>308.3881095411499</x:v>
      </x:c>
      <x:c r="AH873" s="25" t="n">
        <x:f>(S873+Inputs!$C$11)*Inputs!$C$8-Inputs!$C$11</x:f>
        <x:v>2336.8412765251705</x:v>
      </x:c>
      <x:c r="AI873" s="25" t="n">
        <x:f>Inputs!$C$12+AH873-Inputs!$C$10*Inputs!$C$13</x:f>
        <x:v>24654.756691725168</x:v>
      </x:c>
      <x:c r="AJ873" s="25" t="n">
        <x:f>(S873+Inputs!$C$11)*(1-Inputs!$C$8)</x:f>
        <x:v>6653.67957687651</x:v>
      </x:c>
      <x:c r="AK873" s="25" t="n">
        <x:f>AJ873/(1+B873)^(1-Inputs!$C$8)+T873/(1+B873)^(2-Inputs!$C$8)+U873/(1+B873)^(3-Inputs!$C$8)+V873/(1+B873)^(4-Inputs!$C$8)+W873/(1+B873)^(5-Inputs!$C$8)+X873/(1+B873)^(6-Inputs!$C$8)+Y873/(1+B873)^(7-Inputs!$C$8)+Z873/(1+B873)^(8-Inputs!$C$8)+AA873/(1+B873)^(9-Inputs!$C$8)+AB873/(1+B873)^(10-Inputs!$C$8)+AE873/(1+B873)^(10-Inputs!$C$8)</x:f>
        <x:v>367302.8972602362</x:v>
      </x:c>
      <x:c r="AL873" s="25" t="n">
        <x:f>(AK873+AI873)/Inputs!$C$13</x:f>
        <x:v>312.7537582600247</x:v>
      </x:c>
      <x:c r="AM873" s="26" t="n">
        <x:f>IF(AL873&gt;=Inputs!$C$7,1,0)</x:f>
        <x:v>1</x:v>
      </x:c>
      <x:c r="AN873" s="26" t="n">
        <x:f>IF(Inputs!$C$7&lt;=(1-Inputs!$C$16)*AL873,1,0)</x:f>
        <x:v>0</x:v>
      </x:c>
    </x:row>
    <x:row r="874" ht="20" customHeight="1">
      <x:c r="A874" s="16" t="n">
        <x:v>869</x:v>
      </x:c>
      <x:c r="B874" s="19" t="n">
        <x:v>0.09838546534213721</x:v>
      </x:c>
      <x:c r="C874" s="24" t="n">
        <x:v>0.4890354702432944</x:v>
      </x:c>
      <x:c r="D874" s="19" t="n">
        <x:v>0.027105265714043016</x:v>
      </x:c>
      <x:c r="E874" s="19" t="n">
        <x:v>0.0448796292568457</x:v>
      </x:c>
      <x:c r="F874" s="19" t="n">
        <x:v>-0.2481467796635218</x:v>
      </x:c>
      <x:c r="G874" s="19" t="n">
        <x:v>-0.04463715161746051</x:v>
      </x:c>
      <x:c r="H874" s="19" t="n">
        <x:v>0.535187977498623</x:v>
      </x:c>
      <x:c r="I874" s="19" t="n">
        <x:v>0.05875963712257885</x:v>
      </x:c>
      <x:c r="J874" s="19" t="n">
        <x:v>0.047875700682692465</x:v>
      </x:c>
      <x:c r="K874" s="19" t="n">
        <x:v>0.05273628849315969</x:v>
      </x:c>
      <x:c r="L874" s="19" t="n">
        <x:v>0.05170257386368917</x:v>
      </x:c>
      <x:c r="M874" s="19" t="n">
        <x:v>0.05066919874518021</x:v>
      </x:c>
      <x:c r="N874" s="19" t="n">
        <x:v>0.05680649646659845</x:v>
      </x:c>
      <x:c r="O874" s="19" t="n">
        <x:v>0.04993581986930508</x:v>
      </x:c>
      <x:c r="P874" s="19" t="n">
        <x:v>0.05891237024955103</x:v>
      </x:c>
      <x:c r="Q874" s="19" t="n">
        <x:v>0.05019632800806335</x:v>
      </x:c>
      <x:c r="R874" s="19" t="n">
        <x:v>0.06529514180334559</x:v>
      </x:c>
      <x:c r="S874" s="21" t="n">
        <x:v>8295.174796288253</x:v>
      </x:c>
      <x:c r="T874" s="21" t="n">
        <x:v>13370.901610453315</x:v>
      </x:c>
      <x:c r="U874" s="21" t="n">
        <x:v>16578.39799950029</x:v>
      </x:c>
      <x:c r="V874" s="21" t="n">
        <x:v>20127.471217659295</x:v>
      </x:c>
      <x:c r="W874" s="21" t="n">
        <x:v>24069.802357530556</x:v>
      </x:c>
      <x:c r="X874" s="21" t="n">
        <x:v>25530.833236584174</x:v>
      </x:c>
      <x:c r="Y874" s="21" t="n">
        <x:v>26663.15448552366</x:v>
      </x:c>
      <x:c r="Z874" s="21" t="n">
        <x:v>27573.65325036052</x:v>
      </x:c>
      <x:c r="AA874" s="21" t="n">
        <x:v>28265.209629397472</x:v>
      </x:c>
      <x:c r="AB874" s="21" t="n">
        <x:v>28686.029039373032</x:v>
      </x:c>
      <x:c r="AC874" s="21" t="n">
        <x:v>37416.55961657352</x:v>
      </x:c>
      <x:c r="AD874" s="25" t="n">
        <x:f>AC874*(1+Inputs!$C$14)*(1-Inputs!$C$14/Inputs!$C$15)</x:f>
        <x:v>29690.04005575108</x:v>
      </x:c>
      <x:c r="AE874" s="25" t="n">
        <x:f>AD874/(B874-Inputs!$C$14)</x:f>
        <x:v>468404.54504029365</x:v>
      </x:c>
      <x:c r="AF874" s="25" t="n">
        <x:f>S874/(1+B874)^1+T874/(1+B874)^2+U874/(1+B874)^3+V874/(1+B874)^4+W874/(1+B874)^5+X874/(1+B874)^6+Y874/(1+B874)^7+Z874/(1+B874)^8+AA874/(1+B874)^9+AB874/(1+B874)^10+AE874/(1+B874)^10</x:f>
        <x:v>308040.2576863438</x:v>
      </x:c>
      <x:c r="AG874" s="25" t="n">
        <x:f>(AF874+Inputs!$C$12)/Inputs!$C$13</x:f>
        <x:v>271.60184363713614</x:v>
      </x:c>
      <x:c r="AH874" s="25" t="n">
        <x:f>(S874+Inputs!$C$11)*Inputs!$C$8-Inputs!$C$11</x:f>
        <x:v>2011.0764114117574</x:v>
      </x:c>
      <x:c r="AI874" s="25" t="n">
        <x:f>Inputs!$C$12+AH874-Inputs!$C$10*Inputs!$C$13</x:f>
        <x:v>24328.991826611753</x:v>
      </x:c>
      <x:c r="AJ874" s="25" t="n">
        <x:f>(S874+Inputs!$C$11)*(1-Inputs!$C$8)</x:f>
        <x:v>6284.098384876496</x:v>
      </x:c>
      <x:c r="AK874" s="25" t="n">
        <x:f>AJ874/(1+B874)^(1-Inputs!$C$8)+T874/(1+B874)^(2-Inputs!$C$8)+U874/(1+B874)^(3-Inputs!$C$8)+V874/(1+B874)^(4-Inputs!$C$8)+W874/(1+B874)^(5-Inputs!$C$8)+X874/(1+B874)^(6-Inputs!$C$8)+Y874/(1+B874)^(7-Inputs!$C$8)+Z874/(1+B874)^(8-Inputs!$C$8)+AA874/(1+B874)^(9-Inputs!$C$8)+AB874/(1+B874)^(10-Inputs!$C$8)+AE874/(1+B874)^(10-Inputs!$C$8)</x:f>
        <x:v>319971.8245267264</x:v>
      </x:c>
      <x:c r="AL874" s="25" t="n">
        <x:f>(AK874+AI874)/Inputs!$C$13</x:f>
        <x:v>274.7270609485243</x:v>
      </x:c>
      <x:c r="AM874" s="26" t="n">
        <x:f>IF(AL874&gt;=Inputs!$C$7,1,0)</x:f>
        <x:v>1</x:v>
      </x:c>
      <x:c r="AN874" s="26" t="n">
        <x:f>IF(Inputs!$C$7&lt;=(1-Inputs!$C$16)*AL874,1,0)</x:f>
        <x:v>0</x:v>
      </x:c>
    </x:row>
    <x:row r="875" ht="20" customHeight="1">
      <x:c r="A875" s="16" t="n">
        <x:v>870</x:v>
      </x:c>
      <x:c r="B875" s="19" t="n">
        <x:v>0.08575558471729365</x:v>
      </x:c>
      <x:c r="C875" s="24" t="n">
        <x:v>0.4304835535449172</x:v>
      </x:c>
      <x:c r="D875" s="19" t="n">
        <x:v>0.023385540217712733</x:v>
      </x:c>
      <x:c r="E875" s="19" t="n">
        <x:v>0.04524550668694445</x:v>
      </x:c>
      <x:c r="F875" s="19" t="n">
        <x:v>-0.14050219721782356</x:v>
      </x:c>
      <x:c r="G875" s="19" t="n">
        <x:v>-0.04958079173148178</x:v>
      </x:c>
      <x:c r="H875" s="19" t="n">
        <x:v>0.7761705962174972</x:v>
      </x:c>
      <x:c r="I875" s="19" t="n">
        <x:v>0.05562540326923568</x:v>
      </x:c>
      <x:c r="J875" s="19" t="n">
        <x:v>0.05168129627548865</x:v>
      </x:c>
      <x:c r="K875" s="19" t="n">
        <x:v>0.06807200226078636</x:v>
      </x:c>
      <x:c r="L875" s="19" t="n">
        <x:v>0.049543287715897576</x:v>
      </x:c>
      <x:c r="M875" s="19" t="n">
        <x:v>0.06137979781388481</x:v>
      </x:c>
      <x:c r="N875" s="19" t="n">
        <x:v>0.05898131694062954</x:v>
      </x:c>
      <x:c r="O875" s="19" t="n">
        <x:v>0.060885074077017404</x:v>
      </x:c>
      <x:c r="P875" s="19" t="n">
        <x:v>0.07125822806423343</x:v>
      </x:c>
      <x:c r="Q875" s="19" t="n">
        <x:v>0.06101271280693368</x:v>
      </x:c>
      <x:c r="R875" s="19" t="n">
        <x:v>0.061249282048403304</x:v>
      </x:c>
      <x:c r="S875" s="21" t="n">
        <x:v>10229.384823932838</x:v>
      </x:c>
      <x:c r="T875" s="21" t="n">
        <x:v>15765.77355787383</x:v>
      </x:c>
      <x:c r="U875" s="21" t="n">
        <x:v>18777.644521302085</x:v>
      </x:c>
      <x:c r="V875" s="21" t="n">
        <x:v>22025.172166626908</x:v>
      </x:c>
      <x:c r="W875" s="21" t="n">
        <x:v>25534.501911174146</x:v>
      </x:c>
      <x:c r="X875" s="21" t="n">
        <x:v>26954.013668298656</x:v>
      </x:c>
      <x:c r="Y875" s="21" t="n">
        <x:v>28041.502329656916</x:v>
      </x:c>
      <x:c r="Z875" s="21" t="n">
        <x:v>28925.37556746877</x:v>
      </x:c>
      <x:c r="AA875" s="21" t="n">
        <x:v>29583.02171425813</x:v>
      </x:c>
      <x:c r="AB875" s="21" t="n">
        <x:v>29960.07297201684</x:v>
      </x:c>
      <x:c r="AC875" s="21" t="n">
        <x:v>39078.35605045674</x:v>
      </x:c>
      <x:c r="AD875" s="25" t="n">
        <x:f>AC875*(1+Inputs!$C$14)*(1-Inputs!$C$14/Inputs!$C$15)</x:f>
        <x:v>31008.675526037423</x:v>
      </x:c>
      <x:c r="AE875" s="25" t="n">
        <x:f>AD875/(B875-Inputs!$C$14)</x:f>
        <x:v>610941.1545301737</x:v>
      </x:c>
      <x:c r="AF875" s="25" t="n">
        <x:f>S875/(1+B875)^1+T875/(1+B875)^2+U875/(1+B875)^3+V875/(1+B875)^4+W875/(1+B875)^5+X875/(1+B875)^6+Y875/(1+B875)^7+Z875/(1+B875)^8+AA875/(1+B875)^9+AB875/(1+B875)^10+AE875/(1+B875)^10</x:f>
        <x:v>413033.02023768396</x:v>
      </x:c>
      <x:c r="AG875" s="25" t="n">
        <x:f>(AF875+Inputs!$C$12)/Inputs!$C$13</x:f>
        <x:v>355.37844742826536</x:v>
      </x:c>
      <x:c r="AH875" s="25" t="n">
        <x:f>(S875+Inputs!$C$11)*Inputs!$C$8-Inputs!$C$11</x:f>
        <x:v>2917.2405613493574</x:v>
      </x:c>
      <x:c r="AI875" s="25" t="n">
        <x:f>Inputs!$C$12+AH875-Inputs!$C$10*Inputs!$C$13</x:f>
        <x:v>25235.15597654936</x:v>
      </x:c>
      <x:c r="AJ875" s="25" t="n">
        <x:f>(S875+Inputs!$C$11)*(1-Inputs!$C$8)</x:f>
        <x:v>7312.144262583482</x:v>
      </x:c>
      <x:c r="AK875" s="25" t="n">
        <x:f>AJ875/(1+B875)^(1-Inputs!$C$8)+T875/(1+B875)^(2-Inputs!$C$8)+U875/(1+B875)^(3-Inputs!$C$8)+V875/(1+B875)^(4-Inputs!$C$8)+W875/(1+B875)^(5-Inputs!$C$8)+X875/(1+B875)^(6-Inputs!$C$8)+Y875/(1+B875)^(7-Inputs!$C$8)+Z875/(1+B875)^(8-Inputs!$C$8)+AA875/(1+B875)^(9-Inputs!$C$8)+AB875/(1+B875)^(10-Inputs!$C$8)+AE875/(1+B875)^(10-Inputs!$C$8)</x:f>
        <x:v>426472.11181982467</x:v>
      </x:c>
      <x:c r="AL875" s="25" t="n">
        <x:f>(AK875+AI875)/Inputs!$C$13</x:f>
        <x:v>360.4296132816377</x:v>
      </x:c>
      <x:c r="AM875" s="26" t="n">
        <x:f>IF(AL875&gt;=Inputs!$C$7,1,0)</x:f>
        <x:v>1</x:v>
      </x:c>
      <x:c r="AN875" s="26" t="n">
        <x:f>IF(Inputs!$C$7&lt;=(1-Inputs!$C$16)*AL875,1,0)</x:f>
        <x:v>1</x:v>
      </x:c>
    </x:row>
    <x:row r="876" ht="20" customHeight="1">
      <x:c r="A876" s="16" t="n">
        <x:v>871</x:v>
      </x:c>
      <x:c r="B876" s="19" t="n">
        <x:v>0.08624440662885009</x:v>
      </x:c>
      <x:c r="C876" s="24" t="n">
        <x:v>0.6227699971775849</x:v>
      </x:c>
      <x:c r="D876" s="19" t="n">
        <x:v>0.032560148911495904</x:v>
      </x:c>
      <x:c r="E876" s="19" t="n">
        <x:v>0.051826322043524164</x:v>
      </x:c>
      <x:c r="F876" s="19" t="n">
        <x:v>-0.15818023261295938</x:v>
      </x:c>
      <x:c r="G876" s="19" t="n">
        <x:v>-0.045148268116080886</x:v>
      </x:c>
      <x:c r="H876" s="19" t="n">
        <x:v>0.7200752835364881</x:v>
      </x:c>
      <x:c r="I876" s="19" t="n">
        <x:v>0.05470713548587014</x:v>
      </x:c>
      <x:c r="J876" s="19" t="n">
        <x:v>0.059621010874117246</x:v>
      </x:c>
      <x:c r="K876" s="19" t="n">
        <x:v>0.05653148654407118</x:v>
      </x:c>
      <x:c r="L876" s="19" t="n">
        <x:v>0.04928037402802034</x:v>
      </x:c>
      <x:c r="M876" s="19" t="n">
        <x:v>0.05515876940104022</x:v>
      </x:c>
      <x:c r="N876" s="19" t="n">
        <x:v>0.05285662869152589</x:v>
      </x:c>
      <x:c r="O876" s="19" t="n">
        <x:v>0.061751892187459134</x:v>
      </x:c>
      <x:c r="P876" s="19" t="n">
        <x:v>0.056025420479667215</x:v>
      </x:c>
      <x:c r="Q876" s="19" t="n">
        <x:v>0.05629816650091584</x:v>
      </x:c>
      <x:c r="R876" s="19" t="n">
        <x:v>0.06601832071042169</x:v>
      </x:c>
      <x:c r="S876" s="21" t="n">
        <x:v>9965.990591667938</x:v>
      </x:c>
      <x:c r="T876" s="21" t="n">
        <x:v>15738.377282508838</x:v>
      </x:c>
      <x:c r="U876" s="21" t="n">
        <x:v>19290.5603747864</x:v>
      </x:c>
      <x:c r="V876" s="21" t="n">
        <x:v>23182.3423784497</x:v>
      </x:c>
      <x:c r="W876" s="21" t="n">
        <x:v>27528.05531301002</x:v>
      </x:c>
      <x:c r="X876" s="21" t="n">
        <x:v>29276.196835185005</x:v>
      </x:c>
      <x:c r="Y876" s="21" t="n">
        <x:v>30620.444249489407</x:v>
      </x:c>
      <x:c r="Z876" s="21" t="n">
        <x:v>31687.528009931415</x:v>
      </x:c>
      <x:c r="AA876" s="21" t="n">
        <x:v>32398.499140757238</x:v>
      </x:c>
      <x:c r="AB876" s="21" t="n">
        <x:v>32740.5251440761</x:v>
      </x:c>
      <x:c r="AC876" s="21" t="n">
        <x:v>42705.032796621</x:v>
      </x:c>
      <x:c r="AD876" s="25" t="n">
        <x:f>AC876*(1+Inputs!$C$14)*(1-Inputs!$C$14/Inputs!$C$15)</x:f>
        <x:v>33886.44352411876</x:v>
      </x:c>
      <x:c r="AE876" s="25" t="n">
        <x:f>AD876/(B876-Inputs!$C$14)</x:f>
        <x:v>661271.0684611778</x:v>
      </x:c>
      <x:c r="AF876" s="25" t="n">
        <x:f>S876/(1+B876)^1+T876/(1+B876)^2+U876/(1+B876)^3+V876/(1+B876)^4+W876/(1+B876)^5+X876/(1+B876)^6+Y876/(1+B876)^7+Z876/(1+B876)^8+AA876/(1+B876)^9+AB876/(1+B876)^10+AE876/(1+B876)^10</x:f>
        <x:v>442588.61870019976</x:v>
      </x:c>
      <x:c r="AG876" s="25" t="n">
        <x:f>(AF876+Inputs!$C$12)/Inputs!$C$13</x:f>
        <x:v>378.96166975745336</x:v>
      </x:c>
      <x:c r="AH876" s="25" t="n">
        <x:f>(S876+Inputs!$C$11)*Inputs!$C$8-Inputs!$C$11</x:f>
        <x:v>2793.842167603336</x:v>
      </x:c>
      <x:c r="AI876" s="25" t="n">
        <x:f>Inputs!$C$12+AH876-Inputs!$C$10*Inputs!$C$13</x:f>
        <x:v>25111.75758280333</x:v>
      </x:c>
      <x:c r="AJ876" s="25" t="n">
        <x:f>(S876+Inputs!$C$11)*(1-Inputs!$C$8)</x:f>
        <x:v>7172.148424064603</x:v>
      </x:c>
      <x:c r="AK876" s="25" t="n">
        <x:f>AJ876/(1+B876)^(1-Inputs!$C$8)+T876/(1+B876)^(2-Inputs!$C$8)+U876/(1+B876)^(3-Inputs!$C$8)+V876/(1+B876)^(4-Inputs!$C$8)+W876/(1+B876)^(5-Inputs!$C$8)+X876/(1+B876)^(6-Inputs!$C$8)+Y876/(1+B876)^(7-Inputs!$C$8)+Z876/(1+B876)^(8-Inputs!$C$8)+AA876/(1+B876)^(9-Inputs!$C$8)+AB876/(1+B876)^(10-Inputs!$C$8)+AE876/(1+B876)^(10-Inputs!$C$8)</x:f>
        <x:v>457404.9628242046</x:v>
      </x:c>
      <x:c r="AL876" s="25" t="n">
        <x:f>(AK876+AI876)/Inputs!$C$13</x:f>
        <x:v>385.0133202121084</x:v>
      </x:c>
      <x:c r="AM876" s="26" t="n">
        <x:f>IF(AL876&gt;=Inputs!$C$7,1,0)</x:f>
        <x:v>1</x:v>
      </x:c>
      <x:c r="AN876" s="26" t="n">
        <x:f>IF(Inputs!$C$7&lt;=(1-Inputs!$C$16)*AL876,1,0)</x:f>
        <x:v>1</x:v>
      </x:c>
    </x:row>
    <x:row r="877" ht="20" customHeight="1">
      <x:c r="A877" s="16" t="n">
        <x:v>872</x:v>
      </x:c>
      <x:c r="B877" s="19" t="n">
        <x:v>0.07858682987404113</x:v>
      </x:c>
      <x:c r="C877" s="24" t="n">
        <x:v>0.8155251694273886</x:v>
      </x:c>
      <x:c r="D877" s="19" t="n">
        <x:v>0.022671660854267375</x:v>
      </x:c>
      <x:c r="E877" s="19" t="n">
        <x:v>0.03531498018512281</x:v>
      </x:c>
      <x:c r="F877" s="19" t="n">
        <x:v>-0.15731943993024405</x:v>
      </x:c>
      <x:c r="G877" s="19" t="n">
        <x:v>-0.051324119017918404</x:v>
      </x:c>
      <x:c r="H877" s="19" t="n">
        <x:v>0.6710786193114302</x:v>
      </x:c>
      <x:c r="I877" s="19" t="n">
        <x:v>0.053826103082545845</x:v>
      </x:c>
      <x:c r="J877" s="19" t="n">
        <x:v>0.0680091009033447</x:v>
      </x:c>
      <x:c r="K877" s="19" t="n">
        <x:v>0.05260743748016125</x:v>
      </x:c>
      <x:c r="L877" s="19" t="n">
        <x:v>0.05018978432426934</x:v>
      </x:c>
      <x:c r="M877" s="19" t="n">
        <x:v>0.04882255664329137</x:v>
      </x:c>
      <x:c r="N877" s="19" t="n">
        <x:v>0.054181866853183464</x:v>
      </x:c>
      <x:c r="O877" s="19" t="n">
        <x:v>0.05648332733907069</x:v>
      </x:c>
      <x:c r="P877" s="19" t="n">
        <x:v>0.046420374367086195</x:v>
      </x:c>
      <x:c r="Q877" s="19" t="n">
        <x:v>0.04514658474888734</x:v>
      </x:c>
      <x:c r="R877" s="19" t="n">
        <x:v>0.049742731023649185</x:v>
      </x:c>
      <x:c r="S877" s="21" t="n">
        <x:v>9892.54845577184</x:v>
      </x:c>
      <x:c r="T877" s="21" t="n">
        <x:v>15607.322949463014</x:v>
      </x:c>
      <x:c r="U877" s="21" t="n">
        <x:v>18933.451396783716</x:v>
      </x:c>
      <x:c r="V877" s="21" t="n">
        <x:v>22447.668859681497</x:v>
      </x:c>
      <x:c r="W877" s="21" t="n">
        <x:v>26337.868547190094</x:v>
      </x:c>
      <x:c r="X877" s="21" t="n">
        <x:v>27606.352153151256</x:v>
      </x:c>
      <x:c r="Y877" s="21" t="n">
        <x:v>28599.399596518288</x:v>
      </x:c>
      <x:c r="Z877" s="21" t="n">
        <x:v>29398.6550485937</x:v>
      </x:c>
      <x:c r="AA877" s="21" t="n">
        <x:v>29957.899943060336</x:v>
      </x:c>
      <x:c r="AB877" s="21" t="n">
        <x:v>30286.321027142207</x:v>
      </x:c>
      <x:c r="AC877" s="21" t="n">
        <x:v>39503.896991924616</x:v>
      </x:c>
      <x:c r="AD877" s="25" t="n">
        <x:f>AC877*(1+Inputs!$C$14)*(1-Inputs!$C$14/Inputs!$C$15)</x:f>
        <x:v>31346.342263092178</x:v>
      </x:c>
      <x:c r="AE877" s="25" t="n">
        <x:f>AD877/(B877-Inputs!$C$14)</x:f>
        <x:v>719170.0418148792</x:v>
      </x:c>
      <x:c r="AF877" s="25" t="n">
        <x:f>S877/(1+B877)^1+T877/(1+B877)^2+U877/(1+B877)^3+V877/(1+B877)^4+W877/(1+B877)^5+X877/(1+B877)^6+Y877/(1+B877)^7+Z877/(1+B877)^8+AA877/(1+B877)^9+AB877/(1+B877)^10+AE877/(1+B877)^10</x:f>
        <x:v>489613.9588893849</x:v>
      </x:c>
      <x:c r="AG877" s="25" t="n">
        <x:f>(AF877+Inputs!$C$12)/Inputs!$C$13</x:f>
        <x:v>416.48447797241016</x:v>
      </x:c>
      <x:c r="AH877" s="25" t="n">
        <x:f>(S877+Inputs!$C$11)*Inputs!$C$8-Inputs!$C$11</x:f>
        <x:v>2759.435029964341</x:v>
      </x:c>
      <x:c r="AI877" s="25" t="n">
        <x:f>Inputs!$C$12+AH877-Inputs!$C$10*Inputs!$C$13</x:f>
        <x:v>25077.35044516434</x:v>
      </x:c>
      <x:c r="AJ877" s="25" t="n">
        <x:f>(S877+Inputs!$C$11)*(1-Inputs!$C$8)</x:f>
        <x:v>7133.113425807499</x:v>
      </x:c>
      <x:c r="AK877" s="25" t="n">
        <x:f>AJ877/(1+B877)^(1-Inputs!$C$8)+T877/(1+B877)^(2-Inputs!$C$8)+U877/(1+B877)^(3-Inputs!$C$8)+V877/(1+B877)^(4-Inputs!$C$8)+W877/(1+B877)^(5-Inputs!$C$8)+X877/(1+B877)^(6-Inputs!$C$8)+Y877/(1+B877)^(7-Inputs!$C$8)+Z877/(1+B877)^(8-Inputs!$C$8)+AA877/(1+B877)^(9-Inputs!$C$8)+AB877/(1+B877)^(10-Inputs!$C$8)+AE877/(1+B877)^(10-Inputs!$C$8)</x:f>
        <x:v>504627.5042293393</x:v>
      </x:c>
      <x:c r="AL877" s="25" t="n">
        <x:f>(AK877+AI877)/Inputs!$C$13</x:f>
        <x:v>422.66602628541995</x:v>
      </x:c>
      <x:c r="AM877" s="26" t="n">
        <x:f>IF(AL877&gt;=Inputs!$C$7,1,0)</x:f>
        <x:v>1</x:v>
      </x:c>
      <x:c r="AN877" s="26" t="n">
        <x:f>IF(Inputs!$C$7&lt;=(1-Inputs!$C$16)*AL877,1,0)</x:f>
        <x:v>1</x:v>
      </x:c>
    </x:row>
    <x:row r="878" ht="20" customHeight="1">
      <x:c r="A878" s="16" t="n">
        <x:v>873</x:v>
      </x:c>
      <x:c r="B878" s="19" t="n">
        <x:v>0.08237836751652015</x:v>
      </x:c>
      <x:c r="C878" s="24" t="n">
        <x:v>0.36229469218912413</x:v>
      </x:c>
      <x:c r="D878" s="19" t="n">
        <x:v>0.04320902306002239</x:v>
      </x:c>
      <x:c r="E878" s="19" t="n">
        <x:v>0.04620744234668138</x:v>
      </x:c>
      <x:c r="F878" s="19" t="n">
        <x:v>-0.20050690028153784</x:v>
      </x:c>
      <x:c r="G878" s="19" t="n">
        <x:v>-0.08820364125193521</x:v>
      </x:c>
      <x:c r="H878" s="19" t="n">
        <x:v>0.857854305286736</x:v>
      </x:c>
      <x:c r="I878" s="19" t="n">
        <x:v>0.07274708912534947</x:v>
      </x:c>
      <x:c r="J878" s="19" t="n">
        <x:v>0.07136639576115045</x:v>
      </x:c>
      <x:c r="K878" s="19" t="n">
        <x:v>0.07322039338015543</x:v>
      </x:c>
      <x:c r="L878" s="19" t="n">
        <x:v>0.0737790658787992</x:v>
      </x:c>
      <x:c r="M878" s="19" t="n">
        <x:v>0.06880835609968586</x:v>
      </x:c>
      <x:c r="N878" s="19" t="n">
        <x:v>0.07137257937020308</x:v>
      </x:c>
      <x:c r="O878" s="19" t="n">
        <x:v>0.0738793849812248</x:v>
      </x:c>
      <x:c r="P878" s="19" t="n">
        <x:v>0.07496716600945888</x:v>
      </x:c>
      <x:c r="Q878" s="19" t="n">
        <x:v>0.06731549156540155</x:v>
      </x:c>
      <x:c r="R878" s="19" t="n">
        <x:v>0.07186845923298847</x:v>
      </x:c>
      <x:c r="S878" s="21" t="n">
        <x:v>9032.827378242016</x:v>
      </x:c>
      <x:c r="T878" s="21" t="n">
        <x:v>14560.656894489251</x:v>
      </x:c>
      <x:c r="U878" s="21" t="n">
        <x:v>18298.80878675414</x:v>
      </x:c>
      <x:c r="V878" s="21" t="n">
        <x:v>22429.424646745905</x:v>
      </x:c>
      <x:c r="W878" s="21" t="n">
        <x:v>27047.07133853182</x:v>
      </x:c>
      <x:c r="X878" s="21" t="n">
        <x:v>29022.260250290037</x:v>
      </x:c>
      <x:c r="Y878" s="21" t="n">
        <x:v>30503.80831872046</x:v>
      </x:c>
      <x:c r="Z878" s="21" t="n">
        <x:v>31672.22010192762</x:v>
      </x:c>
      <x:c r="AA878" s="21" t="n">
        <x:v>32470.05038348047</x:v>
      </x:c>
      <x:c r="AB878" s="21" t="n">
        <x:v>32854.55366552563</x:v>
      </x:c>
      <x:c r="AC878" s="21" t="n">
        <x:v>42853.76565068561</x:v>
      </x:c>
      <x:c r="AD878" s="25" t="n">
        <x:f>AC878*(1+Inputs!$C$14)*(1-Inputs!$C$14/Inputs!$C$15)</x:f>
        <x:v>34004.46304381903</x:v>
      </x:c>
      <x:c r="AE878" s="25" t="n">
        <x:f>AD878/(B878-Inputs!$C$14)</x:f>
        <x:v>717721.2898262517</x:v>
      </x:c>
      <x:c r="AF878" s="25" t="n">
        <x:f>S878/(1+B878)^1+T878/(1+B878)^2+U878/(1+B878)^3+V878/(1+B878)^4+W878/(1+B878)^5+X878/(1+B878)^6+Y878/(1+B878)^7+Z878/(1+B878)^8+AA878/(1+B878)^9+AB878/(1+B878)^10+AE878/(1+B878)^10</x:f>
        <x:v>478164.0428642906</x:v>
      </x:c>
      <x:c r="AG878" s="25" t="n">
        <x:f>(AF878+Inputs!$C$12)/Inputs!$C$13</x:f>
        <x:v>407.3482760574736</x:v>
      </x:c>
      <x:c r="AH878" s="25" t="n">
        <x:f>(S878+Inputs!$C$11)*Inputs!$C$8-Inputs!$C$11</x:f>
        <x:v>2356.6615936421504</x:v>
      </x:c>
      <x:c r="AI878" s="25" t="n">
        <x:f>Inputs!$C$12+AH878-Inputs!$C$10*Inputs!$C$13</x:f>
        <x:v>24674.57700884215</x:v>
      </x:c>
      <x:c r="AJ878" s="25" t="n">
        <x:f>(S878+Inputs!$C$11)*(1-Inputs!$C$8)</x:f>
        <x:v>6676.165784599867</x:v>
      </x:c>
      <x:c r="AK878" s="25" t="n">
        <x:f>AJ878/(1+B878)^(1-Inputs!$C$8)+T878/(1+B878)^(2-Inputs!$C$8)+U878/(1+B878)^(3-Inputs!$C$8)+V878/(1+B878)^(4-Inputs!$C$8)+W878/(1+B878)^(5-Inputs!$C$8)+X878/(1+B878)^(6-Inputs!$C$8)+Y878/(1+B878)^(7-Inputs!$C$8)+Z878/(1+B878)^(8-Inputs!$C$8)+AA878/(1+B878)^(9-Inputs!$C$8)+AB878/(1+B878)^(10-Inputs!$C$8)+AE878/(1+B878)^(10-Inputs!$C$8)</x:f>
        <x:v>493970.74883524684</x:v>
      </x:c>
      <x:c r="AL878" s="25" t="n">
        <x:f>(AK878+AI878)/Inputs!$C$13</x:f>
        <x:v>413.8413250162333</x:v>
      </x:c>
      <x:c r="AM878" s="26" t="n">
        <x:f>IF(AL878&gt;=Inputs!$C$7,1,0)</x:f>
        <x:v>1</x:v>
      </x:c>
      <x:c r="AN878" s="26" t="n">
        <x:f>IF(Inputs!$C$7&lt;=(1-Inputs!$C$16)*AL878,1,0)</x:f>
        <x:v>1</x:v>
      </x:c>
    </x:row>
    <x:row r="879" ht="20" customHeight="1">
      <x:c r="A879" s="16" t="n">
        <x:v>874</x:v>
      </x:c>
      <x:c r="B879" s="19" t="n">
        <x:v>0.09269780856148042</x:v>
      </x:c>
      <x:c r="C879" s="24" t="n">
        <x:v>0.118521314490323</x:v>
      </x:c>
      <x:c r="D879" s="19" t="n">
        <x:v>0.030364542394848117</x:v>
      </x:c>
      <x:c r="E879" s="19" t="n">
        <x:v>0.04998525368840177</x:v>
      </x:c>
      <x:c r="F879" s="19" t="n">
        <x:v>-0.21012064925487156</x:v>
      </x:c>
      <x:c r="G879" s="19" t="n">
        <x:v>-0.05993217494007979</x:v>
      </x:c>
      <x:c r="H879" s="19" t="n">
        <x:v>0.7108866708541939</x:v>
      </x:c>
      <x:c r="I879" s="19" t="n">
        <x:v>0.06922190442726674</x:v>
      </x:c>
      <x:c r="J879" s="19" t="n">
        <x:v>0.07449851271854527</x:v>
      </x:c>
      <x:c r="K879" s="19" t="n">
        <x:v>0.06306617200843789</x:v>
      </x:c>
      <x:c r="L879" s="19" t="n">
        <x:v>0.0651653156950863</x:v>
      </x:c>
      <x:c r="M879" s="19" t="n">
        <x:v>0.06606798307642862</x:v>
      </x:c>
      <x:c r="N879" s="19" t="n">
        <x:v>0.060179913105470176</x:v>
      </x:c>
      <x:c r="O879" s="19" t="n">
        <x:v>0.06863680887632313</x:v>
      </x:c>
      <x:c r="P879" s="19" t="n">
        <x:v>0.06416075869048087</x:v>
      </x:c>
      <x:c r="Q879" s="19" t="n">
        <x:v>0.06418867021620486</x:v>
      </x:c>
      <x:c r="R879" s="19" t="n">
        <x:v>0.06566184469171617</x:v>
      </x:c>
      <x:c r="S879" s="21" t="n">
        <x:v>8957.90789167592</x:v>
      </x:c>
      <x:c r="T879" s="21" t="n">
        <x:v>13984.81864801214</x:v>
      </x:c>
      <x:c r="U879" s="21" t="n">
        <x:v>17040.888572407493</x:v>
      </x:c>
      <x:c r="V879" s="21" t="n">
        <x:v>20304.543225800368</x:v>
      </x:c>
      <x:c r="W879" s="21" t="n">
        <x:v>23890.23022640146</x:v>
      </x:c>
      <x:c r="X879" s="21" t="n">
        <x:v>25515.502676322416</x:v>
      </x:c>
      <x:c r="Y879" s="21" t="n">
        <x:v>26729.832285543478</x:v>
      </x:c>
      <x:c r="Z879" s="21" t="n">
        <x:v>27739.697739238007</x:v>
      </x:c>
      <x:c r="AA879" s="21" t="n">
        <x:v>28474.729287920945</x:v>
      </x:c>
      <x:c r="AB879" s="21" t="n">
        <x:v>28922.752814059044</x:v>
      </x:c>
      <x:c r="AC879" s="21" t="n">
        <x:v>37725.32975746831</x:v>
      </x:c>
      <x:c r="AD879" s="25" t="n">
        <x:f>AC879*(1+Inputs!$C$14)*(1-Inputs!$C$14/Inputs!$C$15)</x:f>
        <x:v>29935.049162551102</x:v>
      </x:c>
      <x:c r="AE879" s="25" t="n">
        <x:f>AD879/(B879-Inputs!$C$14)</x:f>
        <x:v>518824.71637815394</x:v>
      </x:c>
      <x:c r="AF879" s="25" t="n">
        <x:f>S879/(1+B879)^1+T879/(1+B879)^2+U879/(1+B879)^3+V879/(1+B879)^4+W879/(1+B879)^5+X879/(1+B879)^6+Y879/(1+B879)^7+Z879/(1+B879)^8+AA879/(1+B879)^9+AB879/(1+B879)^10+AE879/(1+B879)^10</x:f>
        <x:v>344108.59460245725</x:v>
      </x:c>
      <x:c r="AG879" s="25" t="n">
        <x:f>(AF879+Inputs!$C$12)/Inputs!$C$13</x:f>
        <x:v>300.3817585360191</x:v>
      </x:c>
      <x:c r="AH879" s="25" t="n">
        <x:f>(S879+Inputs!$C$11)*Inputs!$C$8-Inputs!$C$11</x:f>
        <x:v>2321.562327333103</x:v>
      </x:c>
      <x:c r="AI879" s="25" t="n">
        <x:f>Inputs!$C$12+AH879-Inputs!$C$10*Inputs!$C$13</x:f>
        <x:v>24639.477742533098</x:v>
      </x:c>
      <x:c r="AJ879" s="25" t="n">
        <x:f>(S879+Inputs!$C$11)*(1-Inputs!$C$8)</x:f>
        <x:v>6636.345564342819</x:v>
      </x:c>
      <x:c r="AK879" s="25" t="n">
        <x:f>AJ879/(1+B879)^(1-Inputs!$C$8)+T879/(1+B879)^(2-Inputs!$C$8)+U879/(1+B879)^(3-Inputs!$C$8)+V879/(1+B879)^(4-Inputs!$C$8)+W879/(1+B879)^(5-Inputs!$C$8)+X879/(1+B879)^(6-Inputs!$C$8)+Y879/(1+B879)^(7-Inputs!$C$8)+Z879/(1+B879)^(8-Inputs!$C$8)+AA879/(1+B879)^(9-Inputs!$C$8)+AB879/(1+B879)^(10-Inputs!$C$8)+AE879/(1+B879)^(10-Inputs!$C$8)</x:f>
        <x:v>356486.24860727065</x:v>
      </x:c>
      <x:c r="AL879" s="25" t="n">
        <x:f>(AK879+AI879)/Inputs!$C$13</x:f>
        <x:v>304.11066625093105</x:v>
      </x:c>
      <x:c r="AM879" s="26" t="n">
        <x:f>IF(AL879&gt;=Inputs!$C$7,1,0)</x:f>
        <x:v>1</x:v>
      </x:c>
      <x:c r="AN879" s="26" t="n">
        <x:f>IF(Inputs!$C$7&lt;=(1-Inputs!$C$16)*AL879,1,0)</x:f>
        <x:v>0</x:v>
      </x:c>
    </x:row>
    <x:row r="880" ht="20" customHeight="1">
      <x:c r="A880" s="16" t="n">
        <x:v>875</x:v>
      </x:c>
      <x:c r="B880" s="19" t="n">
        <x:v>0.07870448764494106</x:v>
      </x:c>
      <x:c r="C880" s="24" t="n">
        <x:v>0.2787825252362097</x:v>
      </x:c>
      <x:c r="D880" s="19" t="n">
        <x:v>0.04210827961075978</x:v>
      </x:c>
      <x:c r="E880" s="19" t="n">
        <x:v>0.04766427391725728</x:v>
      </x:c>
      <x:c r="F880" s="19" t="n">
        <x:v>-0.11932132211439808</x:v>
      </x:c>
      <x:c r="G880" s="19" t="n">
        <x:v>-0.07849112990411242</x:v>
      </x:c>
      <x:c r="H880" s="19" t="n">
        <x:v>0.8939589697858139</x:v>
      </x:c>
      <x:c r="I880" s="19" t="n">
        <x:v>0.06817710091671529</x:v>
      </x:c>
      <x:c r="J880" s="19" t="n">
        <x:v>0.06774171168024054</x:v>
      </x:c>
      <x:c r="K880" s="19" t="n">
        <x:v>0.0650873712935379</x:v>
      </x:c>
      <x:c r="L880" s="19" t="n">
        <x:v>0.062373935761555685</x:v>
      </x:c>
      <x:c r="M880" s="19" t="n">
        <x:v>0.05437425802488519</x:v>
      </x:c>
      <x:c r="N880" s="19" t="n">
        <x:v>0.06299816438616632</x:v>
      </x:c>
      <x:c r="O880" s="19" t="n">
        <x:v>0.05700028573338955</x:v>
      </x:c>
      <x:c r="P880" s="19" t="n">
        <x:v>0.06259309571006383</x:v>
      </x:c>
      <x:c r="Q880" s="19" t="n">
        <x:v>0.057743575665361965</x:v>
      </x:c>
      <x:c r="R880" s="19" t="n">
        <x:v>0.06588907722058025</x:v>
      </x:c>
      <x:c r="S880" s="21" t="n">
        <x:v>10496.988655450676</x:v>
      </x:c>
      <x:c r="T880" s="21" t="n">
        <x:v>16267.053818483864</x:v>
      </x:c>
      <x:c r="U880" s="21" t="n">
        <x:v>19570.52841324337</x:v>
      </x:c>
      <x:c r="V880" s="21" t="n">
        <x:v>23042.038991026693</x:v>
      </x:c>
      <x:c r="W880" s="21" t="n">
        <x:v>26875.06641284285</x:v>
      </x:c>
      <x:c r="X880" s="21" t="n">
        <x:v>28662.248906154975</x:v>
      </x:c>
      <x:c r="Y880" s="21" t="n">
        <x:v>30074.715112859652</x:v>
      </x:c>
      <x:c r="Z880" s="21" t="n">
        <x:v>31165.693811725003</x:v>
      </x:c>
      <x:c r="AA880" s="21" t="n">
        <x:v>31919.65622429324</x:v>
      </x:c>
      <x:c r="AB880" s="21" t="n">
        <x:v>32286.238117531015</x:v>
      </x:c>
      <x:c r="AC880" s="21" t="n">
        <x:v>42112.484501127416</x:v>
      </x:c>
      <x:c r="AD880" s="25" t="n">
        <x:f>AC880*(1+Inputs!$C$14)*(1-Inputs!$C$14/Inputs!$C$15)</x:f>
        <x:v>33416.2564516446</x:v>
      </x:c>
      <x:c r="AE880" s="25" t="n">
        <x:f>AD880/(B880-Inputs!$C$14)</x:f>
        <x:v>764595.5427534372</x:v>
      </x:c>
      <x:c r="AF880" s="25" t="n">
        <x:f>S880/(1+B880)^1+T880/(1+B880)^2+U880/(1+B880)^3+V880/(1+B880)^4+W880/(1+B880)^5+X880/(1+B880)^6+Y880/(1+B880)^7+Z880/(1+B880)^8+AA880/(1+B880)^9+AB880/(1+B880)^10+AE880/(1+B880)^10</x:f>
        <x:v>517319.64221324865</x:v>
      </x:c>
      <x:c r="AG880" s="25" t="n">
        <x:f>(AF880+Inputs!$C$12)/Inputs!$C$13</x:f>
        <x:v>438.59160229396366</x:v>
      </x:c>
      <x:c r="AH880" s="25" t="n">
        <x:f>(S880+Inputs!$C$11)*Inputs!$C$8-Inputs!$C$11</x:f>
        <x:v>3042.611123512508</x:v>
      </x:c>
      <x:c r="AI880" s="25" t="n">
        <x:f>Inputs!$C$12+AH880-Inputs!$C$10*Inputs!$C$13</x:f>
        <x:v>25360.526538712504</x:v>
      </x:c>
      <x:c r="AJ880" s="25" t="n">
        <x:f>(S880+Inputs!$C$11)*(1-Inputs!$C$8)</x:f>
        <x:v>7454.3775319381675</x:v>
      </x:c>
      <x:c r="AK880" s="25" t="n">
        <x:f>AJ880/(1+B880)^(1-Inputs!$C$8)+T880/(1+B880)^(2-Inputs!$C$8)+U880/(1+B880)^(3-Inputs!$C$8)+V880/(1+B880)^(4-Inputs!$C$8)+W880/(1+B880)^(5-Inputs!$C$8)+X880/(1+B880)^(6-Inputs!$C$8)+Y880/(1+B880)^(7-Inputs!$C$8)+Z880/(1+B880)^(8-Inputs!$C$8)+AA880/(1+B880)^(9-Inputs!$C$8)+AB880/(1+B880)^(10-Inputs!$C$8)+AE880/(1+B880)^(10-Inputs!$C$8)</x:f>
        <x:v>533088.2942376612</x:v>
      </x:c>
      <x:c r="AL880" s="25" t="n">
        <x:f>(AK880+AI880)/Inputs!$C$13</x:f>
        <x:v>445.601624901796</x:v>
      </x:c>
      <x:c r="AM880" s="26" t="n">
        <x:f>IF(AL880&gt;=Inputs!$C$7,1,0)</x:f>
        <x:v>1</x:v>
      </x:c>
      <x:c r="AN880" s="26" t="n">
        <x:f>IF(Inputs!$C$7&lt;=(1-Inputs!$C$16)*AL880,1,0)</x:f>
        <x:v>1</x:v>
      </x:c>
    </x:row>
    <x:row r="881" ht="20" customHeight="1">
      <x:c r="A881" s="16" t="n">
        <x:v>876</x:v>
      </x:c>
      <x:c r="B881" s="19" t="n">
        <x:v>0.0865456584267089</x:v>
      </x:c>
      <x:c r="C881" s="24" t="n">
        <x:v>0.5975506273694293</x:v>
      </x:c>
      <x:c r="D881" s="19" t="n">
        <x:v>0.017084664552298536</x:v>
      </x:c>
      <x:c r="E881" s="19" t="n">
        <x:v>0.034857439959335754</x:v>
      </x:c>
      <x:c r="F881" s="19" t="n">
        <x:v>-0.24370992849910525</x:v>
      </x:c>
      <x:c r="G881" s="19" t="n">
        <x:v>-0.049633331311586634</x:v>
      </x:c>
      <x:c r="H881" s="19" t="n">
        <x:v>0.7547870022235941</x:v>
      </x:c>
      <x:c r="I881" s="19" t="n">
        <x:v>0.06532428332997484</x:v>
      </x:c>
      <x:c r="J881" s="19" t="n">
        <x:v>0.05395030492804949</x:v>
      </x:c>
      <x:c r="K881" s="19" t="n">
        <x:v>0.06556790677050799</x:v>
      </x:c>
      <x:c r="L881" s="19" t="n">
        <x:v>0.06404230945198719</x:v>
      </x:c>
      <x:c r="M881" s="19" t="n">
        <x:v>0.06044044946855706</x:v>
      </x:c>
      <x:c r="N881" s="19" t="n">
        <x:v>0.06354152422845687</x:v>
      </x:c>
      <x:c r="O881" s="19" t="n">
        <x:v>0.05829580037377923</x:v>
      </x:c>
      <x:c r="P881" s="19" t="n">
        <x:v>0.060633915248041605</x:v>
      </x:c>
      <x:c r="Q881" s="19" t="n">
        <x:v>0.06105170029755186</x:v>
      </x:c>
      <x:c r="R881" s="19" t="n">
        <x:v>0.06273425553254924</x:v>
      </x:c>
      <x:c r="S881" s="21" t="n">
        <x:v>8349.569400242219</x:v>
      </x:c>
      <x:c r="T881" s="21" t="n">
        <x:v>13517.258582249327</x:v>
      </x:c>
      <x:c r="U881" s="21" t="n">
        <x:v>16824.841291621335</x:v>
      </x:c>
      <x:c r="V881" s="21" t="n">
        <x:v>20515.160085082163</x:v>
      </x:c>
      <x:c r="W881" s="21" t="n">
        <x:v>24532.275898872955</x:v>
      </x:c>
      <x:c r="X881" s="21" t="n">
        <x:v>25807.869914853974</x:v>
      </x:c>
      <x:c r="Y881" s="21" t="n">
        <x:v>26732.247267840587</x:v>
      </x:c>
      <x:c r="Z881" s="21" t="n">
        <x:v>27488.309301710575</x:v>
      </x:c>
      <x:c r="AA881" s="21" t="n">
        <x:v>28076.063799054296</x:v>
      </x:c>
      <x:c r="AB881" s="21" t="n">
        <x:v>28474.87087880026</x:v>
      </x:c>
      <x:c r="AC881" s="21" t="n">
        <x:v>37141.135928869895</x:v>
      </x:c>
      <x:c r="AD881" s="25" t="n">
        <x:f>AC881*(1+Inputs!$C$14)*(1-Inputs!$C$14/Inputs!$C$15)</x:f>
        <x:v>29471.49135955826</x:v>
      </x:c>
      <x:c r="AE881" s="25" t="n">
        <x:f>AD881/(B881-Inputs!$C$14)</x:f>
        <x:v>571755.0664613745</x:v>
      </x:c>
      <x:c r="AF881" s="25" t="n">
        <x:f>S881/(1+B881)^1+T881/(1+B881)^2+U881/(1+B881)^3+V881/(1+B881)^4+W881/(1+B881)^5+X881/(1+B881)^6+Y881/(1+B881)^7+Z881/(1+B881)^8+AA881/(1+B881)^9+AB881/(1+B881)^10+AE881/(1+B881)^10</x:f>
        <x:v>382977.5717182697</x:v>
      </x:c>
      <x:c r="AG881" s="25" t="n">
        <x:f>(AF881+Inputs!$C$12)/Inputs!$C$13</x:f>
        <x:v>331.3963810344565</x:v>
      </x:c>
      <x:c r="AH881" s="25" t="n">
        <x:f>(S881+Inputs!$C$11)*Inputs!$C$8-Inputs!$C$11</x:f>
        <x:v>2036.5599107984099</x:v>
      </x:c>
      <x:c r="AI881" s="25" t="n">
        <x:f>Inputs!$C$12+AH881-Inputs!$C$10*Inputs!$C$13</x:f>
        <x:v>24354.475325998406</x:v>
      </x:c>
      <x:c r="AJ881" s="25" t="n">
        <x:f>(S881+Inputs!$C$11)*(1-Inputs!$C$8)</x:f>
        <x:v>6313.00948944381</x:v>
      </x:c>
      <x:c r="AK881" s="25" t="n">
        <x:f>AJ881/(1+B881)^(1-Inputs!$C$8)+T881/(1+B881)^(2-Inputs!$C$8)+U881/(1+B881)^(3-Inputs!$C$8)+V881/(1+B881)^(4-Inputs!$C$8)+W881/(1+B881)^(5-Inputs!$C$8)+X881/(1+B881)^(6-Inputs!$C$8)+Y881/(1+B881)^(7-Inputs!$C$8)+Z881/(1+B881)^(8-Inputs!$C$8)+AA881/(1+B881)^(9-Inputs!$C$8)+AB881/(1+B881)^(10-Inputs!$C$8)+AE881/(1+B881)^(10-Inputs!$C$8)</x:f>
        <x:v>396214.9511155279</x:v>
      </x:c>
      <x:c r="AL881" s="25" t="n">
        <x:f>(AK881+AI881)/Inputs!$C$13</x:f>
        <x:v>335.5838759688345</x:v>
      </x:c>
      <x:c r="AM881" s="26" t="n">
        <x:f>IF(AL881&gt;=Inputs!$C$7,1,0)</x:f>
        <x:v>1</x:v>
      </x:c>
      <x:c r="AN881" s="26" t="n">
        <x:f>IF(Inputs!$C$7&lt;=(1-Inputs!$C$16)*AL881,1,0)</x:f>
        <x:v>1</x:v>
      </x:c>
    </x:row>
    <x:row r="882" ht="20" customHeight="1">
      <x:c r="A882" s="16" t="n">
        <x:v>877</x:v>
      </x:c>
      <x:c r="B882" s="19" t="n">
        <x:v>0.0883017864426782</x:v>
      </x:c>
      <x:c r="C882" s="24" t="n">
        <x:v>0.3911376197175116</x:v>
      </x:c>
      <x:c r="D882" s="19" t="n">
        <x:v>0.02928438935581852</x:v>
      </x:c>
      <x:c r="E882" s="19" t="n">
        <x:v>0.046714454268598334</x:v>
      </x:c>
      <x:c r="F882" s="19" t="n">
        <x:v>-0.15438373622944143</x:v>
      </x:c>
      <x:c r="G882" s="19" t="n">
        <x:v>-0.05532801954525268</x:v>
      </x:c>
      <x:c r="H882" s="19" t="n">
        <x:v>0.6144774090236353</x:v>
      </x:c>
      <x:c r="I882" s="19" t="n">
        <x:v>0.06915766318121655</x:v>
      </x:c>
      <x:c r="J882" s="19" t="n">
        <x:v>0.07246033306115465</x:v>
      </x:c>
      <x:c r="K882" s="19" t="n">
        <x:v>0.07611036399677346</x:v>
      </x:c>
      <x:c r="L882" s="19" t="n">
        <x:v>0.07614606937571922</x:v>
      </x:c>
      <x:c r="M882" s="19" t="n">
        <x:v>0.06901479504709528</x:v>
      </x:c>
      <x:c r="N882" s="19" t="n">
        <x:v>0.07379267111006244</x:v>
      </x:c>
      <x:c r="O882" s="19" t="n">
        <x:v>0.06318642328497731</x:v>
      </x:c>
      <x:c r="P882" s="19" t="n">
        <x:v>0.07366302887366033</x:v>
      </x:c>
      <x:c r="Q882" s="19" t="n">
        <x:v>0.06670278964701652</x:v>
      </x:c>
      <x:c r="R882" s="19" t="n">
        <x:v>0.06722605621389108</x:v>
      </x:c>
      <x:c r="S882" s="21" t="n">
        <x:v>9960.000491735125</x:v>
      </x:c>
      <x:c r="T882" s="21" t="n">
        <x:v>15461.026837837271</x:v>
      </x:c>
      <x:c r="U882" s="21" t="n">
        <x:v>18571.70754786099</x:v>
      </x:c>
      <x:c r="V882" s="21" t="n">
        <x:v>21900.09616543945</x:v>
      </x:c>
      <x:c r="W882" s="21" t="n">
        <x:v>25596.258932060882</x:v>
      </x:c>
      <x:c r="X882" s="21" t="n">
        <x:v>27170.308883278252</x:v>
      </x:c>
      <x:c r="Y882" s="21" t="n">
        <x:v>28416.522909989388</x:v>
      </x:c>
      <x:c r="Z882" s="21" t="n">
        <x:v>29384.932235841807</x:v>
      </x:c>
      <x:c r="AA882" s="21" t="n">
        <x:v>30095.295320207155</x:v>
      </x:c>
      <x:c r="AB882" s="21" t="n">
        <x:v>30487.548272780565</x:v>
      </x:c>
      <x:c r="AC882" s="21" t="n">
        <x:v>39766.36731232248</x:v>
      </x:c>
      <x:c r="AD882" s="25" t="n">
        <x:f>AC882*(1+Inputs!$C$14)*(1-Inputs!$C$14/Inputs!$C$15)</x:f>
        <x:v>31554.612462327885</x:v>
      </x:c>
      <x:c r="AE882" s="25" t="n">
        <x:f>AD882/(B882-Inputs!$C$14)</x:f>
        <x:v>591999.1536543027</x:v>
      </x:c>
      <x:c r="AF882" s="25" t="n">
        <x:f>S882/(1+B882)^1+T882/(1+B882)^2+U882/(1+B882)^3+V882/(1+B882)^4+W882/(1+B882)^5+X882/(1+B882)^6+Y882/(1+B882)^7+Z882/(1+B882)^8+AA882/(1+B882)^9+AB882/(1+B882)^10+AE882/(1+B882)^10</x:f>
        <x:v>397121.9054338615</x:v>
      </x:c>
      <x:c r="AG882" s="25" t="n">
        <x:f>(AF882+Inputs!$C$12)/Inputs!$C$13</x:f>
        <x:v>342.68253269658857</x:v>
      </x:c>
      <x:c r="AH882" s="25" t="n">
        <x:f>(S882+Inputs!$C$11)*Inputs!$C$8-Inputs!$C$11</x:f>
        <x:v>2791.0358468128943</x:v>
      </x:c>
      <x:c r="AI882" s="25" t="n">
        <x:f>Inputs!$C$12+AH882-Inputs!$C$10*Inputs!$C$13</x:f>
        <x:v>25108.951262012895</x:v>
      </x:c>
      <x:c r="AJ882" s="25" t="n">
        <x:f>(S882+Inputs!$C$11)*(1-Inputs!$C$8)</x:f>
        <x:v>7168.964644922232</x:v>
      </x:c>
      <x:c r="AK882" s="25" t="n">
        <x:f>AJ882/(1+B882)^(1-Inputs!$C$8)+T882/(1+B882)^(2-Inputs!$C$8)+U882/(1+B882)^(3-Inputs!$C$8)+V882/(1+B882)^(4-Inputs!$C$8)+W882/(1+B882)^(5-Inputs!$C$8)+X882/(1+B882)^(6-Inputs!$C$8)+Y882/(1+B882)^(7-Inputs!$C$8)+Z882/(1+B882)^(8-Inputs!$C$8)+AA882/(1+B882)^(9-Inputs!$C$8)+AB882/(1+B882)^(10-Inputs!$C$8)+AE882/(1+B882)^(10-Inputs!$C$8)</x:f>
        <x:v>410513.01174821856</x:v>
      </x:c>
      <x:c r="AL882" s="25" t="n">
        <x:f>(AK882+AI882)/Inputs!$C$13</x:f>
        <x:v>347.5947075873592</x:v>
      </x:c>
      <x:c r="AM882" s="26" t="n">
        <x:f>IF(AL882&gt;=Inputs!$C$7,1,0)</x:f>
        <x:v>1</x:v>
      </x:c>
      <x:c r="AN882" s="26" t="n">
        <x:f>IF(Inputs!$C$7&lt;=(1-Inputs!$C$16)*AL882,1,0)</x:f>
        <x:v>1</x:v>
      </x:c>
    </x:row>
    <x:row r="883" ht="20" customHeight="1">
      <x:c r="A883" s="16" t="n">
        <x:v>878</x:v>
      </x:c>
      <x:c r="B883" s="19" t="n">
        <x:v>0.10079006710109463</x:v>
      </x:c>
      <x:c r="C883" s="24" t="n">
        <x:v>0.44398230722779886</x:v>
      </x:c>
      <x:c r="D883" s="19" t="n">
        <x:v>0.03432314750364327</x:v>
      </x:c>
      <x:c r="E883" s="19" t="n">
        <x:v>0.03148389811114754</x:v>
      </x:c>
      <x:c r="F883" s="19" t="n">
        <x:v>-0.1872172004495144</x:v>
      </x:c>
      <x:c r="G883" s="19" t="n">
        <x:v>-0.056104876174297824</x:v>
      </x:c>
      <x:c r="H883" s="19" t="n">
        <x:v>0.6003699359202699</x:v>
      </x:c>
      <x:c r="I883" s="19" t="n">
        <x:v>0.05874153997641656</x:v>
      </x:c>
      <x:c r="J883" s="19" t="n">
        <x:v>0.07128228133674497</x:v>
      </x:c>
      <x:c r="K883" s="19" t="n">
        <x:v>0.06915666789498687</x:v>
      </x:c>
      <x:c r="L883" s="19" t="n">
        <x:v>0.06458881955601896</x:v>
      </x:c>
      <x:c r="M883" s="19" t="n">
        <x:v>0.06929971425824419</x:v>
      </x:c>
      <x:c r="N883" s="19" t="n">
        <x:v>0.0715039476369759</x:v>
      </x:c>
      <x:c r="O883" s="19" t="n">
        <x:v>0.07060105190296895</x:v>
      </x:c>
      <x:c r="P883" s="19" t="n">
        <x:v>0.06646594886789103</x:v>
      </x:c>
      <x:c r="Q883" s="19" t="n">
        <x:v>0.07417364775052761</x:v>
      </x:c>
      <x:c r="R883" s="19" t="n">
        <x:v>0.06833584352750108</x:v>
      </x:c>
      <x:c r="S883" s="21" t="n">
        <x:v>9355.017412636122</x:v>
      </x:c>
      <x:c r="T883" s="21" t="n">
        <x:v>14662.590447150864</x:v>
      </x:c>
      <x:c r="U883" s="21" t="n">
        <x:v>17755.9579309866</x:v>
      </x:c>
      <x:c r="V883" s="21" t="n">
        <x:v>21050.28093081136</x:v>
      </x:c>
      <x:c r="W883" s="21" t="n">
        <x:v>24674.109324258327</x:v>
      </x:c>
      <x:c r="X883" s="21" t="n">
        <x:v>26097.69184836775</x:v>
      </x:c>
      <x:c r="Y883" s="21" t="n">
        <x:v>27207.799842637898</x:v>
      </x:c>
      <x:c r="Z883" s="21" t="n">
        <x:v>28106.742698404927</x:v>
      </x:c>
      <x:c r="AA883" s="21" t="n">
        <x:v>28764.927756053436</x:v>
      </x:c>
      <x:c r="AB883" s="21" t="n">
        <x:v>29180.3388958121</x:v>
      </x:c>
      <x:c r="AC883" s="21" t="n">
        <x:v>38061.311603233175</x:v>
      </x:c>
      <x:c r="AD883" s="25" t="n">
        <x:f>AC883*(1+Inputs!$C$14)*(1-Inputs!$C$14/Inputs!$C$15)</x:f>
        <x:v>30201.65075716552</x:v>
      </x:c>
      <x:c r="AE883" s="25" t="n">
        <x:f>AD883/(B883-Inputs!$C$14)</x:f>
        <x:v>459060.9508082265</x:v>
      </x:c>
      <x:c r="AF883" s="25" t="n">
        <x:f>S883/(1+B883)^1+T883/(1+B883)^2+U883/(1+B883)^3+V883/(1+B883)^4+W883/(1+B883)^5+X883/(1+B883)^6+Y883/(1+B883)^7+Z883/(1+B883)^8+AA883/(1+B883)^9+AB883/(1+B883)^10+AE883/(1+B883)^10</x:f>
        <x:v>304121.6830319315</x:v>
      </x:c>
      <x:c r="AG883" s="25" t="n">
        <x:f>(AF883+Inputs!$C$12)/Inputs!$C$13</x:f>
        <x:v>268.4751054861314</x:v>
      </x:c>
      <x:c r="AH883" s="25" t="n">
        <x:f>(S883+Inputs!$C$11)*Inputs!$C$8-Inputs!$C$11</x:f>
        <x:v>2507.6054179747316</x:v>
      </x:c>
      <x:c r="AI883" s="25" t="n">
        <x:f>Inputs!$C$12+AH883-Inputs!$C$10*Inputs!$C$13</x:f>
        <x:v>24825.520833174727</x:v>
      </x:c>
      <x:c r="AJ883" s="25" t="n">
        <x:f>(S883+Inputs!$C$11)*(1-Inputs!$C$8)</x:f>
        <x:v>6847.411994661391</x:v>
      </x:c>
      <x:c r="AK883" s="25" t="n">
        <x:f>AJ883/(1+B883)^(1-Inputs!$C$8)+T883/(1+B883)^(2-Inputs!$C$8)+U883/(1+B883)^(3-Inputs!$C$8)+V883/(1+B883)^(4-Inputs!$C$8)+W883/(1+B883)^(5-Inputs!$C$8)+X883/(1+B883)^(6-Inputs!$C$8)+Y883/(1+B883)^(7-Inputs!$C$8)+Z883/(1+B883)^(8-Inputs!$C$8)+AA883/(1+B883)^(9-Inputs!$C$8)+AB883/(1+B883)^(10-Inputs!$C$8)+AE883/(1+B883)^(10-Inputs!$C$8)</x:f>
        <x:v>315733.27730690636</x:v>
      </x:c>
      <x:c r="AL883" s="25" t="n">
        <x:f>(AK883+AI883)/Inputs!$C$13</x:f>
        <x:v>271.7412020225061</x:v>
      </x:c>
      <x:c r="AM883" s="26" t="n">
        <x:f>IF(AL883&gt;=Inputs!$C$7,1,0)</x:f>
        <x:v>1</x:v>
      </x:c>
      <x:c r="AN883" s="26" t="n">
        <x:f>IF(Inputs!$C$7&lt;=(1-Inputs!$C$16)*AL883,1,0)</x:f>
        <x:v>0</x:v>
      </x:c>
    </x:row>
    <x:row r="884" ht="20" customHeight="1">
      <x:c r="A884" s="16" t="n">
        <x:v>879</x:v>
      </x:c>
      <x:c r="B884" s="19" t="n">
        <x:v>0.08150088350531967</x:v>
      </x:c>
      <x:c r="C884" s="24" t="n">
        <x:v>0.5046075962000884</x:v>
      </x:c>
      <x:c r="D884" s="19" t="n">
        <x:v>0.028760303380182962</x:v>
      </x:c>
      <x:c r="E884" s="19" t="n">
        <x:v>0.04860681219122938</x:v>
      </x:c>
      <x:c r="F884" s="19" t="n">
        <x:v>-0.18329454152659425</x:v>
      </x:c>
      <x:c r="G884" s="19" t="n">
        <x:v>-0.061031185587209505</x:v>
      </x:c>
      <x:c r="H884" s="19" t="n">
        <x:v>0.7874454903222556</x:v>
      </x:c>
      <x:c r="I884" s="19" t="n">
        <x:v>0.0692926832279602</x:v>
      </x:c>
      <x:c r="J884" s="19" t="n">
        <x:v>0.07178249622266662</x:v>
      </x:c>
      <x:c r="K884" s="19" t="n">
        <x:v>0.06919052742818735</x:v>
      </x:c>
      <x:c r="L884" s="19" t="n">
        <x:v>0.06804982998483525</x:v>
      </x:c>
      <x:c r="M884" s="19" t="n">
        <x:v>0.05361947225390736</x:v>
      </x:c>
      <x:c r="N884" s="19" t="n">
        <x:v>0.05857401793179974</x:v>
      </x:c>
      <x:c r="O884" s="19" t="n">
        <x:v>0.060672872504484304</x:v>
      </x:c>
      <x:c r="P884" s="19" t="n">
        <x:v>0.0637317246099326</x:v>
      </x:c>
      <x:c r="Q884" s="19" t="n">
        <x:v>0.05262686434248167</x:v>
      </x:c>
      <x:c r="R884" s="19" t="n">
        <x:v>0.06349214860795996</x:v>
      </x:c>
      <x:c r="S884" s="21" t="n">
        <x:v>9430.175055775291</x:v>
      </x:c>
      <x:c r="T884" s="21" t="n">
        <x:v>15011.37732991803</x:v>
      </x:c>
      <x:c r="U884" s="21" t="n">
        <x:v>18545.51594161392</x:v>
      </x:c>
      <x:c r="V884" s="21" t="n">
        <x:v>22411.97312669873</x:v>
      </x:c>
      <x:c r="W884" s="21" t="n">
        <x:v>26687.424059693025</x:v>
      </x:c>
      <x:c r="X884" s="21" t="n">
        <x:v>28316.643349557937</x:v>
      </x:c>
      <x:c r="Y884" s="21" t="n">
        <x:v>29553.055354563443</x:v>
      </x:c>
      <x:c r="Z884" s="21" t="n">
        <x:v>30536.032338200243</x:v>
      </x:c>
      <x:c r="AA884" s="21" t="n">
        <x:v>31225.070860062675</x:v>
      </x:c>
      <x:c r="AB884" s="21" t="n">
        <x:v>31580.070029193863</x:v>
      </x:c>
      <x:c r="AC884" s="21" t="n">
        <x:v>41191.395690252866</x:v>
      </x:c>
      <x:c r="AD884" s="25" t="n">
        <x:f>AC884*(1+Inputs!$C$14)*(1-Inputs!$C$14/Inputs!$C$15)</x:f>
        <x:v>32685.372480215647</x:v>
      </x:c>
      <x:c r="AE884" s="25" t="n">
        <x:f>AD884/(B884-Inputs!$C$14)</x:f>
        <x:v>702897.8809935184</x:v>
      </x:c>
      <x:c r="AF884" s="25" t="n">
        <x:f>S884/(1+B884)^1+T884/(1+B884)^2+U884/(1+B884)^3+V884/(1+B884)^4+W884/(1+B884)^5+X884/(1+B884)^6+Y884/(1+B884)^7+Z884/(1+B884)^8+AA884/(1+B884)^9+AB884/(1+B884)^10+AE884/(1+B884)^10</x:f>
        <x:v>472662.5236768342</x:v>
      </x:c>
      <x:c r="AG884" s="25" t="n">
        <x:f>(AF884+Inputs!$C$12)/Inputs!$C$13</x:f>
        <x:v>402.9584630644927</x:v>
      </x:c>
      <x:c r="AH884" s="25" t="n">
        <x:f>(S884+Inputs!$C$11)*Inputs!$C$8-Inputs!$C$11</x:f>
        <x:v>2542.816259007054</x:v>
      </x:c>
      <x:c r="AI884" s="25" t="n">
        <x:f>Inputs!$C$12+AH884-Inputs!$C$10*Inputs!$C$13</x:f>
        <x:v>24860.731674207054</x:v>
      </x:c>
      <x:c r="AJ884" s="25" t="n">
        <x:f>(S884+Inputs!$C$11)*(1-Inputs!$C$8)</x:f>
        <x:v>6887.358796768238</x:v>
      </x:c>
      <x:c r="AK884" s="25" t="n">
        <x:f>AJ884/(1+B884)^(1-Inputs!$C$8)+T884/(1+B884)^(2-Inputs!$C$8)+U884/(1+B884)^(3-Inputs!$C$8)+V884/(1+B884)^(4-Inputs!$C$8)+W884/(1+B884)^(5-Inputs!$C$8)+X884/(1+B884)^(6-Inputs!$C$8)+Y884/(1+B884)^(7-Inputs!$C$8)+Z884/(1+B884)^(8-Inputs!$C$8)+AA884/(1+B884)^(9-Inputs!$C$8)+AB884/(1+B884)^(10-Inputs!$C$8)+AE884/(1+B884)^(10-Inputs!$C$8)</x:f>
        <x:v>487895.48850452946</x:v>
      </x:c>
      <x:c r="AL884" s="25" t="n">
        <x:f>(AK884+AI884)/Inputs!$C$13</x:f>
        <x:v>409.1422461462105</x:v>
      </x:c>
      <x:c r="AM884" s="26" t="n">
        <x:f>IF(AL884&gt;=Inputs!$C$7,1,0)</x:f>
        <x:v>1</x:v>
      </x:c>
      <x:c r="AN884" s="26" t="n">
        <x:f>IF(Inputs!$C$7&lt;=(1-Inputs!$C$16)*AL884,1,0)</x:f>
        <x:v>1</x:v>
      </x:c>
    </x:row>
    <x:row r="885" ht="20" customHeight="1">
      <x:c r="A885" s="16" t="n">
        <x:v>880</x:v>
      </x:c>
      <x:c r="B885" s="19" t="n">
        <x:v>0.08876251201581649</x:v>
      </x:c>
      <x:c r="C885" s="24" t="n">
        <x:v>0.23138300401060974</x:v>
      </x:c>
      <x:c r="D885" s="19" t="n">
        <x:v>0.025918306406553883</x:v>
      </x:c>
      <x:c r="E885" s="19" t="n">
        <x:v>0.06278655006738888</x:v>
      </x:c>
      <x:c r="F885" s="19" t="n">
        <x:v>-0.21666082699119787</x:v>
      </x:c>
      <x:c r="G885" s="19" t="n">
        <x:v>-0.06588110173530423</x:v>
      </x:c>
      <x:c r="H885" s="19" t="n">
        <x:v>0.8065654245133089</x:v>
      </x:c>
      <x:c r="I885" s="19" t="n">
        <x:v>0.053176094663375584</x:v>
      </x:c>
      <x:c r="J885" s="19" t="n">
        <x:v>0.052179043939123634</x:v>
      </x:c>
      <x:c r="K885" s="19" t="n">
        <x:v>0.06113591621395585</x:v>
      </x:c>
      <x:c r="L885" s="19" t="n">
        <x:v>0.05746287373219616</x:v>
      </x:c>
      <x:c r="M885" s="19" t="n">
        <x:v>0.06361586626284521</x:v>
      </x:c>
      <x:c r="N885" s="19" t="n">
        <x:v>0.05352958224415602</x:v>
      </x:c>
      <x:c r="O885" s="19" t="n">
        <x:v>0.06245092852511675</x:v>
      </x:c>
      <x:c r="P885" s="19" t="n">
        <x:v>0.06150323124572992</x:v>
      </x:c>
      <x:c r="Q885" s="19" t="n">
        <x:v>0.05059994339913487</x:v>
      </x:c>
      <x:c r="R885" s="19" t="n">
        <x:v>0.045539153964028856</x:v>
      </x:c>
      <x:c r="S885" s="21" t="n">
        <x:v>8850.483885941901</x:v>
      </x:c>
      <x:c r="T885" s="21" t="n">
        <x:v>14044.349260522125</x:v>
      </x:c>
      <x:c r="U885" s="21" t="n">
        <x:v>17433.276663414552</x:v>
      </x:c>
      <x:c r="V885" s="21" t="n">
        <x:v>21214.901153754672</x:v>
      </x:c>
      <x:c r="W885" s="21" t="n">
        <x:v>25400.510524210615</x:v>
      </x:c>
      <x:c r="X885" s="21" t="n">
        <x:v>27241.59160939824</x:v>
      </x:c>
      <x:c r="Y885" s="21" t="n">
        <x:v>28582.49234465018</x:v>
      </x:c>
      <x:c r="Z885" s="21" t="n">
        <x:v>29675.50026151634</x:v>
      </x:c>
      <x:c r="AA885" s="21" t="n">
        <x:v>30443.53790070755</x:v>
      </x:c>
      <x:c r="AB885" s="21" t="n">
        <x:v>30853.007365048135</x:v>
      </x:c>
      <x:c r="AC885" s="21" t="n">
        <x:v>40243.0530848454</x:v>
      </x:c>
      <x:c r="AD885" s="25" t="n">
        <x:f>AC885*(1+Inputs!$C$14)*(1-Inputs!$C$14/Inputs!$C$15)</x:f>
        <x:v>31932.86262282482</x:v>
      </x:c>
      <x:c r="AE885" s="25" t="n">
        <x:f>AD885/(B885-Inputs!$C$14)</x:f>
        <x:v>593961.5063639593</x:v>
      </x:c>
      <x:c r="AF885" s="25" t="n">
        <x:f>S885/(1+B885)^1+T885/(1+B885)^2+U885/(1+B885)^3+V885/(1+B885)^4+W885/(1+B885)^5+X885/(1+B885)^6+Y885/(1+B885)^7+Z885/(1+B885)^8+AA885/(1+B885)^9+AB885/(1+B885)^10+AE885/(1+B885)^10</x:f>
        <x:v>393433.1257267847</x:v>
      </x:c>
      <x:c r="AG885" s="25" t="n">
        <x:f>(AF885+Inputs!$C$12)/Inputs!$C$13</x:f>
        <x:v>339.73915423427394</x:v>
      </x:c>
      <x:c r="AH885" s="25" t="n">
        <x:f>(S885+Inputs!$C$11)*Inputs!$C$8-Inputs!$C$11</x:f>
        <x:v>2271.2349164275756</x:v>
      </x:c>
      <x:c r="AI885" s="25" t="n">
        <x:f>Inputs!$C$12+AH885-Inputs!$C$10*Inputs!$C$13</x:f>
        <x:v>24589.15033162757</x:v>
      </x:c>
      <x:c r="AJ885" s="25" t="n">
        <x:f>(S885+Inputs!$C$11)*(1-Inputs!$C$8)</x:f>
        <x:v>6579.248969514326</x:v>
      </x:c>
      <x:c r="AK885" s="25" t="n">
        <x:f>AJ885/(1+B885)^(1-Inputs!$C$8)+T885/(1+B885)^(2-Inputs!$C$8)+U885/(1+B885)^(3-Inputs!$C$8)+V885/(1+B885)^(4-Inputs!$C$8)+W885/(1+B885)^(5-Inputs!$C$8)+X885/(1+B885)^(6-Inputs!$C$8)+Y885/(1+B885)^(7-Inputs!$C$8)+Z885/(1+B885)^(8-Inputs!$C$8)+AA885/(1+B885)^(9-Inputs!$C$8)+AB885/(1+B885)^(10-Inputs!$C$8)+AE885/(1+B885)^(10-Inputs!$C$8)</x:f>
        <x:v>407253.66624487215</x:v>
      </x:c>
      <x:c r="AL885" s="25" t="n">
        <x:f>(AK885+AI885)/Inputs!$C$13</x:f>
        <x:v>344.5792230362923</x:v>
      </x:c>
      <x:c r="AM885" s="26" t="n">
        <x:f>IF(AL885&gt;=Inputs!$C$7,1,0)</x:f>
        <x:v>1</x:v>
      </x:c>
      <x:c r="AN885" s="26" t="n">
        <x:f>IF(Inputs!$C$7&lt;=(1-Inputs!$C$16)*AL885,1,0)</x:f>
        <x:v>1</x:v>
      </x:c>
    </x:row>
    <x:row r="886" ht="20" customHeight="1">
      <x:c r="A886" s="16" t="n">
        <x:v>881</x:v>
      </x:c>
      <x:c r="B886" s="19" t="n">
        <x:v>0.0908644499146802</x:v>
      </x:c>
      <x:c r="C886" s="24" t="n">
        <x:v>0.4471023966203518</x:v>
      </x:c>
      <x:c r="D886" s="19" t="n">
        <x:v>0.0271704780262084</x:v>
      </x:c>
      <x:c r="E886" s="19" t="n">
        <x:v>0.04259706482527832</x:v>
      </x:c>
      <x:c r="F886" s="19" t="n">
        <x:v>-0.15475056008379967</x:v>
      </x:c>
      <x:c r="G886" s="19" t="n">
        <x:v>-0.06797722983624055</x:v>
      </x:c>
      <x:c r="H886" s="19" t="n">
        <x:v>0.6428384212688627</x:v>
      </x:c>
      <x:c r="I886" s="19" t="n">
        <x:v>0.054838792832098304</x:v>
      </x:c>
      <x:c r="J886" s="19" t="n">
        <x:v>0.05062299993609145</x:v>
      </x:c>
      <x:c r="K886" s="19" t="n">
        <x:v>0.05953689170638313</x:v>
      </x:c>
      <x:c r="L886" s="19" t="n">
        <x:v>0.06303160310804401</x:v>
      </x:c>
      <x:c r="M886" s="19" t="n">
        <x:v>0.05757489592351363</x:v>
      </x:c>
      <x:c r="N886" s="19" t="n">
        <x:v>0.05504194428579808</x:v>
      </x:c>
      <x:c r="O886" s="19" t="n">
        <x:v>0.054548148364343664</x:v>
      </x:c>
      <x:c r="P886" s="19" t="n">
        <x:v>0.054421764681220564</x:v>
      </x:c>
      <x:c r="Q886" s="19" t="n">
        <x:v>0.05660175661232529</x:v>
      </x:c>
      <x:c r="R886" s="19" t="n">
        <x:v>0.05370730025115449</x:v>
      </x:c>
      <x:c r="S886" s="21" t="n">
        <x:v>9872.301666930509</x:v>
      </x:c>
      <x:c r="T886" s="21" t="n">
        <x:v>15372.116745630634</x:v>
      </x:c>
      <x:c r="U886" s="21" t="n">
        <x:v>18417.15526549053</x:v>
      </x:c>
      <x:c r="V886" s="21" t="n">
        <x:v>21646.415934835688</x:v>
      </x:c>
      <x:c r="W886" s="21" t="n">
        <x:v>25226.200319159725</x:v>
      </x:c>
      <x:c r="X886" s="21" t="n">
        <x:v>26635.871166225446</x:v>
      </x:c>
      <x:c r="Y886" s="21" t="n">
        <x:v>27725.91812450011</x:v>
      </x:c>
      <x:c r="Z886" s="21" t="n">
        <x:v>28603.459284198994</x:v>
      </x:c>
      <x:c r="AA886" s="21" t="n">
        <x:v>29243.16045823125</x:v>
      </x:c>
      <x:c r="AB886" s="21" t="n">
        <x:v>29627.33288729262</x:v>
      </x:c>
      <x:c r="AC886" s="21" t="n">
        <x:v>38644.347244294724</x:v>
      </x:c>
      <x:c r="AD886" s="25" t="n">
        <x:f>AC886*(1+Inputs!$C$14)*(1-Inputs!$C$14/Inputs!$C$15)</x:f>
        <x:v>30664.28953834786</x:v>
      </x:c>
      <x:c r="AE886" s="25" t="n">
        <x:f>AD886/(B886-Inputs!$C$14)</x:f>
        <x:v>548905.2444833941</x:v>
      </x:c>
      <x:c r="AF886" s="25" t="n">
        <x:f>S886/(1+B886)^1+T886/(1+B886)^2+U886/(1+B886)^3+V886/(1+B886)^4+W886/(1+B886)^5+X886/(1+B886)^6+Y886/(1+B886)^7+Z886/(1+B886)^8+AA886/(1+B886)^9+AB886/(1+B886)^10+AE886/(1+B886)^10</x:f>
        <x:v>368743.84911550424</x:v>
      </x:c>
      <x:c r="AG886" s="25" t="n">
        <x:f>(AF886+Inputs!$C$12)/Inputs!$C$13</x:f>
        <x:v>320.0389035285034</x:v>
      </x:c>
      <x:c r="AH886" s="25" t="n">
        <x:f>(S886+Inputs!$C$11)*Inputs!$C$8-Inputs!$C$11</x:f>
        <x:v>2749.949548068814</x:v>
      </x:c>
      <x:c r="AI886" s="25" t="n">
        <x:f>Inputs!$C$12+AH886-Inputs!$C$10*Inputs!$C$13</x:f>
        <x:v>25067.86496326881</x:v>
      </x:c>
      <x:c r="AJ886" s="25" t="n">
        <x:f>(S886+Inputs!$C$11)*(1-Inputs!$C$8)</x:f>
        <x:v>7122.352118861696</x:v>
      </x:c>
      <x:c r="AK886" s="25" t="n">
        <x:f>AJ886/(1+B886)^(1-Inputs!$C$8)+T886/(1+B886)^(2-Inputs!$C$8)+U886/(1+B886)^(3-Inputs!$C$8)+V886/(1+B886)^(4-Inputs!$C$8)+W886/(1+B886)^(5-Inputs!$C$8)+X886/(1+B886)^(6-Inputs!$C$8)+Y886/(1+B886)^(7-Inputs!$C$8)+Z886/(1+B886)^(8-Inputs!$C$8)+AA886/(1+B886)^(9-Inputs!$C$8)+AB886/(1+B886)^(10-Inputs!$C$8)+AE886/(1+B886)^(10-Inputs!$C$8)</x:f>
        <x:v>381452.90178965585</x:v>
      </x:c>
      <x:c r="AL886" s="25" t="n">
        <x:f>(AK886+AI886)/Inputs!$C$13</x:f>
        <x:v>324.3740652359007</x:v>
      </x:c>
      <x:c r="AM886" s="26" t="n">
        <x:f>IF(AL886&gt;=Inputs!$C$7,1,0)</x:f>
        <x:v>1</x:v>
      </x:c>
      <x:c r="AN886" s="26" t="n">
        <x:f>IF(Inputs!$C$7&lt;=(1-Inputs!$C$16)*AL886,1,0)</x:f>
        <x:v>0</x:v>
      </x:c>
    </x:row>
    <x:row r="887" ht="20" customHeight="1">
      <x:c r="A887" s="16" t="n">
        <x:v>882</x:v>
      </x:c>
      <x:c r="B887" s="19" t="n">
        <x:v>0.07661945873125044</x:v>
      </x:c>
      <x:c r="C887" s="24" t="n">
        <x:v>0.6755053206083232</x:v>
      </x:c>
      <x:c r="D887" s="19" t="n">
        <x:v>0.032275464278778546</x:v>
      </x:c>
      <x:c r="E887" s="19" t="n">
        <x:v>0.059178008935495255</x:v>
      </x:c>
      <x:c r="F887" s="19" t="n">
        <x:v>-0.19139356554752457</x:v>
      </x:c>
      <x:c r="G887" s="19" t="n">
        <x:v>-0.04499224829716411</x:v>
      </x:c>
      <x:c r="H887" s="19" t="n">
        <x:v>0.5418837716888731</x:v>
      </x:c>
      <x:c r="I887" s="19" t="n">
        <x:v>0.07207158776178063</x:v>
      </x:c>
      <x:c r="J887" s="19" t="n">
        <x:v>0.06694774341379685</x:v>
      </x:c>
      <x:c r="K887" s="19" t="n">
        <x:v>0.07556596368982696</x:v>
      </x:c>
      <x:c r="L887" s="19" t="n">
        <x:v>0.07024631074663716</x:v>
      </x:c>
      <x:c r="M887" s="19" t="n">
        <x:v>0.07760774366167311</x:v>
      </x:c>
      <x:c r="N887" s="19" t="n">
        <x:v>0.07374444787679862</x:v>
      </x:c>
      <x:c r="O887" s="19" t="n">
        <x:v>0.0768146940107306</x:v>
      </x:c>
      <x:c r="P887" s="19" t="n">
        <x:v>0.07686686811339655</x:v>
      </x:c>
      <x:c r="Q887" s="19" t="n">
        <x:v>0.075068055265441</x:v>
      </x:c>
      <x:c r="R887" s="19" t="n">
        <x:v>0.07545425687450347</x:v>
      </x:c>
      <x:c r="S887" s="21" t="n">
        <x:v>9365.854170218563</x:v>
      </x:c>
      <x:c r="T887" s="21" t="n">
        <x:v>15066.48828917118</x:v>
      </x:c>
      <x:c r="U887" s="21" t="n">
        <x:v>18764.903011445756</x:v>
      </x:c>
      <x:c r="V887" s="21" t="n">
        <x:v>22921.288631518157</x:v>
      </x:c>
      <x:c r="W887" s="21" t="n">
        <x:v>27649.303273361606</x:v>
      </x:c>
      <x:c r="X887" s="21" t="n">
        <x:v>29644.904403752065</x:v>
      </x:c>
      <x:c r="Y887" s="21" t="n">
        <x:v>31198.739694052754</x:v>
      </x:c>
      <x:c r="Z887" s="21" t="n">
        <x:v>32415.610879533837</x:v>
      </x:c>
      <x:c r="AA887" s="21" t="n">
        <x:v>33230.28642293341</x:v>
      </x:c>
      <x:c r="AB887" s="21" t="n">
        <x:v>33602.8461217765</x:v>
      </x:c>
      <x:c r="AC887" s="21" t="n">
        <x:v>43829.7992892737</x:v>
      </x:c>
      <x:c r="AD887" s="25" t="n">
        <x:f>AC887*(1+Inputs!$C$14)*(1-Inputs!$C$14/Inputs!$C$15)</x:f>
        <x:v>34778.94573603867</x:v>
      </x:c>
      <x:c r="AE887" s="25" t="n">
        <x:f>AD887/(B887-Inputs!$C$14)</x:f>
        <x:v>835641.4714717208</x:v>
      </x:c>
      <x:c r="AF887" s="25" t="n">
        <x:f>S887/(1+B887)^1+T887/(1+B887)^2+U887/(1+B887)^3+V887/(1+B887)^4+W887/(1+B887)^5+X887/(1+B887)^6+Y887/(1+B887)^7+Z887/(1+B887)^8+AA887/(1+B887)^9+AB887/(1+B887)^10+AE887/(1+B887)^10</x:f>
        <x:v>561061.974758869</x:v>
      </x:c>
      <x:c r="AG887" s="25" t="n">
        <x:f>(AF887+Inputs!$C$12)/Inputs!$C$13</x:f>
        <x:v>473.4948087009988</x:v>
      </x:c>
      <x:c r="AH887" s="25" t="n">
        <x:f>(S887+Inputs!$C$11)*Inputs!$C$8-Inputs!$C$11</x:f>
        <x:v>2512.6823646777384</x:v>
      </x:c>
      <x:c r="AI887" s="25" t="n">
        <x:f>Inputs!$C$12+AH887-Inputs!$C$10*Inputs!$C$13</x:f>
        <x:v>24830.59777987774</x:v>
      </x:c>
      <x:c r="AJ887" s="25" t="n">
        <x:f>(S887+Inputs!$C$11)*(1-Inputs!$C$8)</x:f>
        <x:v>6853.1718055408255</x:v>
      </x:c>
      <x:c r="AK887" s="25" t="n">
        <x:f>AJ887/(1+B887)^(1-Inputs!$C$8)+T887/(1+B887)^(2-Inputs!$C$8)+U887/(1+B887)^(3-Inputs!$C$8)+V887/(1+B887)^(4-Inputs!$C$8)+W887/(1+B887)^(5-Inputs!$C$8)+X887/(1+B887)^(6-Inputs!$C$8)+Y887/(1+B887)^(7-Inputs!$C$8)+Z887/(1+B887)^(8-Inputs!$C$8)+AA887/(1+B887)^(9-Inputs!$C$8)+AB887/(1+B887)^(10-Inputs!$C$8)+AE887/(1+B887)^(10-Inputs!$C$8)</x:f>
        <x:v>578390.9056407637</x:v>
      </x:c>
      <x:c r="AL887" s="25" t="n">
        <x:f>(AK887+AI887)/Inputs!$C$13</x:f>
        <x:v>481.3269759013055</x:v>
      </x:c>
      <x:c r="AM887" s="26" t="n">
        <x:f>IF(AL887&gt;=Inputs!$C$7,1,0)</x:f>
        <x:v>1</x:v>
      </x:c>
      <x:c r="AN887" s="26" t="n">
        <x:f>IF(Inputs!$C$7&lt;=(1-Inputs!$C$16)*AL887,1,0)</x:f>
        <x:v>1</x:v>
      </x:c>
    </x:row>
    <x:row r="888" ht="20" customHeight="1">
      <x:c r="A888" s="16" t="n">
        <x:v>883</x:v>
      </x:c>
      <x:c r="B888" s="19" t="n">
        <x:v>0.08283194262415006</x:v>
      </x:c>
      <x:c r="C888" s="24" t="n">
        <x:v>0.7720969080036468</x:v>
      </x:c>
      <x:c r="D888" s="19" t="n">
        <x:v>0.023660989469142635</x:v>
      </x:c>
      <x:c r="E888" s="19" t="n">
        <x:v>0.05102943827491203</x:v>
      </x:c>
      <x:c r="F888" s="19" t="n">
        <x:v>-0.1555229260737167</x:v>
      </x:c>
      <x:c r="G888" s="19" t="n">
        <x:v>-0.04539790952349393</x:v>
      </x:c>
      <x:c r="H888" s="19" t="n">
        <x:v>0.7478651082243175</x:v>
      </x:c>
      <x:c r="I888" s="19" t="n">
        <x:v>0.056689484623988165</x:v>
      </x:c>
      <x:c r="J888" s="19" t="n">
        <x:v>0.06989448940141416</x:v>
      </x:c>
      <x:c r="K888" s="19" t="n">
        <x:v>0.06742904007712128</x:v>
      </x:c>
      <x:c r="L888" s="19" t="n">
        <x:v>0.05757836313586609</x:v>
      </x:c>
      <x:c r="M888" s="19" t="n">
        <x:v>0.061410324206877934</x:v>
      </x:c>
      <x:c r="N888" s="19" t="n">
        <x:v>0.05768932548620455</x:v>
      </x:c>
      <x:c r="O888" s="19" t="n">
        <x:v>0.07109139138685919</x:v>
      </x:c>
      <x:c r="P888" s="19" t="n">
        <x:v>0.06543988567961037</x:v>
      </x:c>
      <x:c r="Q888" s="19" t="n">
        <x:v>0.06067112795940489</x:v>
      </x:c>
      <x:c r="R888" s="19" t="n">
        <x:v>0.058954098183656926</x:v>
      </x:c>
      <x:c r="S888" s="21" t="n">
        <x:v>10004.674316681381</x:v>
      </x:c>
      <x:c r="T888" s="21" t="n">
        <x:v>15853.774952544047</x:v>
      </x:c>
      <x:c r="U888" s="21" t="n">
        <x:v>19466.4360958099</x:v>
      </x:c>
      <x:c r="V888" s="21" t="n">
        <x:v>23422.872427846367</x:v>
      </x:c>
      <x:c r="W888" s="21" t="n">
        <x:v>27820.389287054142</x:v>
      </x:c>
      <x:c r="X888" s="21" t="n">
        <x:v>29453.163915964054</x:v>
      </x:c>
      <x:c r="Y888" s="21" t="n">
        <x:v>30696.74038304384</x:v>
      </x:c>
      <x:c r="Z888" s="21" t="n">
        <x:v>31699.378829815916</x:v>
      </x:c>
      <x:c r="AA888" s="21" t="n">
        <x:v>32369.130331746248</x:v>
      </x:c>
      <x:c r="AB888" s="21" t="n">
        <x:v>32694.338516059703</x:v>
      </x:c>
      <x:c r="AC888" s="21" t="n">
        <x:v>42644.78936877351</x:v>
      </x:c>
      <x:c r="AD888" s="25" t="n">
        <x:f>AC888*(1+Inputs!$C$14)*(1-Inputs!$C$14/Inputs!$C$15)</x:f>
        <x:v>33838.64036412178</x:v>
      </x:c>
      <x:c r="AE888" s="25" t="n">
        <x:f>AD888/(B888-Inputs!$C$14)</x:f>
        <x:v>707448.5899520387</x:v>
      </x:c>
      <x:c r="AF888" s="25" t="n">
        <x:f>S888/(1+B888)^1+T888/(1+B888)^2+U888/(1+B888)^3+V888/(1+B888)^4+W888/(1+B888)^5+X888/(1+B888)^6+Y888/(1+B888)^7+Z888/(1+B888)^8+AA888/(1+B888)^9+AB888/(1+B888)^10+AE888/(1+B888)^10</x:f>
        <x:v>476229.2126542882</x:v>
      </x:c>
      <x:c r="AG888" s="25" t="n">
        <x:f>(AF888+Inputs!$C$12)/Inputs!$C$13</x:f>
        <x:v>405.80442198632073</x:v>
      </x:c>
      <x:c r="AH888" s="25" t="n">
        <x:f>(S888+Inputs!$C$11)*Inputs!$C$8-Inputs!$C$11</x:f>
        <x:v>2811.9652278151134</x:v>
      </x:c>
      <x:c r="AI888" s="25" t="n">
        <x:f>Inputs!$C$12+AH888-Inputs!$C$10*Inputs!$C$13</x:f>
        <x:v>25129.88064301511</x:v>
      </x:c>
      <x:c r="AJ888" s="25" t="n">
        <x:f>(S888+Inputs!$C$11)*(1-Inputs!$C$8)</x:f>
        <x:v>7192.709088866269</x:v>
      </x:c>
      <x:c r="AK888" s="25" t="n">
        <x:f>AJ888/(1+B888)^(1-Inputs!$C$8)+T888/(1+B888)^(2-Inputs!$C$8)+U888/(1+B888)^(3-Inputs!$C$8)+V888/(1+B888)^(4-Inputs!$C$8)+W888/(1+B888)^(5-Inputs!$C$8)+X888/(1+B888)^(6-Inputs!$C$8)+Y888/(1+B888)^(7-Inputs!$C$8)+Z888/(1+B888)^(8-Inputs!$C$8)+AA888/(1+B888)^(9-Inputs!$C$8)+AB888/(1+B888)^(10-Inputs!$C$8)+AE888/(1+B888)^(10-Inputs!$C$8)</x:f>
        <x:v>491623.8886042783</x:v>
      </x:c>
      <x:c r="AL888" s="25" t="n">
        <x:f>(AK888+AI888)/Inputs!$C$13</x:f>
        <x:v>412.3320001474763</x:v>
      </x:c>
      <x:c r="AM888" s="26" t="n">
        <x:f>IF(AL888&gt;=Inputs!$C$7,1,0)</x:f>
        <x:v>1</x:v>
      </x:c>
      <x:c r="AN888" s="26" t="n">
        <x:f>IF(Inputs!$C$7&lt;=(1-Inputs!$C$16)*AL888,1,0)</x:f>
        <x:v>1</x:v>
      </x:c>
    </x:row>
    <x:row r="889" ht="20" customHeight="1">
      <x:c r="A889" s="16" t="n">
        <x:v>884</x:v>
      </x:c>
      <x:c r="B889" s="19" t="n">
        <x:v>0.09008175330139133</x:v>
      </x:c>
      <x:c r="C889" s="24" t="n">
        <x:v>0.3487531943991087</x:v>
      </x:c>
      <x:c r="D889" s="19" t="n">
        <x:v>0.03048732032732602</x:v>
      </x:c>
      <x:c r="E889" s="19" t="n">
        <x:v>0.04846163704946463</x:v>
      </x:c>
      <x:c r="F889" s="19" t="n">
        <x:v>-0.24900670134478448</x:v>
      </x:c>
      <x:c r="G889" s="19" t="n">
        <x:v>-0.05895734533856796</x:v>
      </x:c>
      <x:c r="H889" s="19" t="n">
        <x:v>0.8699507051630064</x:v>
      </x:c>
      <x:c r="I889" s="19" t="n">
        <x:v>0.06321399458944484</x:v>
      </x:c>
      <x:c r="J889" s="19" t="n">
        <x:v>0.06661267281921823</x:v>
      </x:c>
      <x:c r="K889" s="19" t="n">
        <x:v>0.0687915989544706</x:v>
      </x:c>
      <x:c r="L889" s="19" t="n">
        <x:v>0.06354392554377569</x:v>
      </x:c>
      <x:c r="M889" s="19" t="n">
        <x:v>0.07269746347641899</x:v>
      </x:c>
      <x:c r="N889" s="19" t="n">
        <x:v>0.07146917464869944</x:v>
      </x:c>
      <x:c r="O889" s="19" t="n">
        <x:v>0.06273216214009039</x:v>
      </x:c>
      <x:c r="P889" s="19" t="n">
        <x:v>0.07054845374197953</x:v>
      </x:c>
      <x:c r="Q889" s="19" t="n">
        <x:v>0.058004954698191113</x:v>
      </x:c>
      <x:c r="R889" s="19" t="n">
        <x:v>0.07074727778656893</x:v>
      </x:c>
      <x:c r="S889" s="21" t="n">
        <x:v>8300.596554220629</x:v>
      </x:c>
      <x:c r="T889" s="21" t="n">
        <x:v>13456.311011369877</x:v>
      </x:c>
      <x:c r="U889" s="21" t="n">
        <x:v>17092.10117145143</x:v>
      </x:c>
      <x:c r="V889" s="21" t="n">
        <x:v>21219.384885505486</x:v>
      </x:c>
      <x:c r="W889" s="21" t="n">
        <x:v>25774.935734338665</x:v>
      </x:c>
      <x:c r="X889" s="21" t="n">
        <x:v>27594.547678496398</x:v>
      </x:c>
      <x:c r="Y889" s="21" t="n">
        <x:v>28887.901168655746</x:v>
      </x:c>
      <x:c r="Z889" s="21" t="n">
        <x:v>29898.804103176422</x:v>
      </x:c>
      <x:c r="AA889" s="21" t="n">
        <x:v>30631.811563469488</x:v>
      </x:c>
      <x:c r="AB889" s="21" t="n">
        <x:v>31030.079814269044</x:v>
      </x:c>
      <x:c r="AC889" s="21" t="n">
        <x:v>40474.01714904658</x:v>
      </x:c>
      <x:c r="AD889" s="25" t="n">
        <x:f>AC889*(1+Inputs!$C$14)*(1-Inputs!$C$14/Inputs!$C$15)</x:f>
        <x:v>32116.132607768457</x:v>
      </x:c>
      <x:c r="AE889" s="25" t="n">
        <x:f>AD889/(B889-Inputs!$C$14)</x:f>
        <x:v>583063.0051305434</x:v>
      </x:c>
      <x:c r="AF889" s="25" t="n">
        <x:f>S889/(1+B889)^1+T889/(1+B889)^2+U889/(1+B889)^3+V889/(1+B889)^4+W889/(1+B889)^5+X889/(1+B889)^6+Y889/(1+B889)^7+Z889/(1+B889)^8+AA889/(1+B889)^9+AB889/(1+B889)^10+AE889/(1+B889)^10</x:f>
        <x:v>384443.8311392194</x:v>
      </x:c>
      <x:c r="AG889" s="25" t="n">
        <x:f>(AF889+Inputs!$C$12)/Inputs!$C$13</x:f>
        <x:v>332.5663496263758</x:v>
      </x:c>
      <x:c r="AH889" s="25" t="n">
        <x:f>(S889+Inputs!$C$11)*Inputs!$C$8-Inputs!$C$11</x:f>
        <x:v>2013.616467867747</x:v>
      </x:c>
      <x:c r="AI889" s="25" t="n">
        <x:f>Inputs!$C$12+AH889-Inputs!$C$10*Inputs!$C$13</x:f>
        <x:v>24331.531883067742</x:v>
      </x:c>
      <x:c r="AJ889" s="25" t="n">
        <x:f>(S889+Inputs!$C$11)*(1-Inputs!$C$8)</x:f>
        <x:v>6286.980086352883</x:v>
      </x:c>
      <x:c r="AK889" s="25" t="n">
        <x:f>AJ889/(1+B889)^(1-Inputs!$C$8)+T889/(1+B889)^(2-Inputs!$C$8)+U889/(1+B889)^(3-Inputs!$C$8)+V889/(1+B889)^(4-Inputs!$C$8)+W889/(1+B889)^(5-Inputs!$C$8)+X889/(1+B889)^(6-Inputs!$C$8)+Y889/(1+B889)^(7-Inputs!$C$8)+Z889/(1+B889)^(8-Inputs!$C$8)+AA889/(1+B889)^(9-Inputs!$C$8)+AB889/(1+B889)^(10-Inputs!$C$8)+AE889/(1+B889)^(10-Inputs!$C$8)</x:f>
        <x:v>398373.5000106477</x:v>
      </x:c>
      <x:c r="AL889" s="25" t="n">
        <x:f>(AK889+AI889)/Inputs!$C$13</x:f>
        <x:v>337.2879341103158</x:v>
      </x:c>
      <x:c r="AM889" s="26" t="n">
        <x:f>IF(AL889&gt;=Inputs!$C$7,1,0)</x:f>
        <x:v>1</x:v>
      </x:c>
      <x:c r="AN889" s="26" t="n">
        <x:f>IF(Inputs!$C$7&lt;=(1-Inputs!$C$16)*AL889,1,0)</x:f>
        <x:v>1</x:v>
      </x:c>
    </x:row>
    <x:row r="890" ht="20" customHeight="1">
      <x:c r="A890" s="16" t="n">
        <x:v>885</x:v>
      </x:c>
      <x:c r="B890" s="19" t="n">
        <x:v>0.07278788983619909</x:v>
      </x:c>
      <x:c r="C890" s="24" t="n">
        <x:v>0.181928897584811</x:v>
      </x:c>
      <x:c r="D890" s="19" t="n">
        <x:v>0.018310100849778622</x:v>
      </x:c>
      <x:c r="E890" s="19" t="n">
        <x:v>0.035598512006981484</x:v>
      </x:c>
      <x:c r="F890" s="19" t="n">
        <x:v>-0.17495842718544624</x:v>
      </x:c>
      <x:c r="G890" s="19" t="n">
        <x:v>-0.09073934010607843</x:v>
      </x:c>
      <x:c r="H890" s="19" t="n">
        <x:v>0.7921959810113037</x:v>
      </x:c>
      <x:c r="I890" s="19" t="n">
        <x:v>0.05731808528656188</x:v>
      </x:c>
      <x:c r="J890" s="19" t="n">
        <x:v>0.06004630542582959</x:v>
      </x:c>
      <x:c r="K890" s="19" t="n">
        <x:v>0.0589099220151536</x:v>
      </x:c>
      <x:c r="L890" s="19" t="n">
        <x:v>0.06569959281290835</x:v>
      </x:c>
      <x:c r="M890" s="19" t="n">
        <x:v>0.055540910443397706</x:v>
      </x:c>
      <x:c r="N890" s="19" t="n">
        <x:v>0.057439049329224195</x:v>
      </x:c>
      <x:c r="O890" s="19" t="n">
        <x:v>0.058326024815404484</x:v>
      </x:c>
      <x:c r="P890" s="19" t="n">
        <x:v>0.060086253232713036</x:v>
      </x:c>
      <x:c r="Q890" s="19" t="n">
        <x:v>0.058365457047660815</x:v>
      </x:c>
      <x:c r="R890" s="19" t="n">
        <x:v>0.06965155422309521</x:v>
      </x:c>
      <x:c r="S890" s="21" t="n">
        <x:v>9386.469921790462</x:v>
      </x:c>
      <x:c r="T890" s="21" t="n">
        <x:v>14465.495004895516</x:v>
      </x:c>
      <x:c r="U890" s="21" t="n">
        <x:v>17160.76262999698</x:v>
      </x:c>
      <x:c r="V890" s="21" t="n">
        <x:v>19877.119674449008</x:v>
      </x:c>
      <x:c r="W890" s="21" t="n">
        <x:v>22789.473610990954</x:v>
      </x:c>
      <x:c r="X890" s="21" t="n">
        <x:v>23909.374765347788</x:v>
      </x:c>
      <x:c r="Y890" s="21" t="n">
        <x:v>24758.25524285049</x:v>
      </x:c>
      <x:c r="Z890" s="21" t="n">
        <x:v>25486.56205220291</x:v>
      </x:c>
      <x:c r="AA890" s="21" t="n">
        <x:v>26077.360751924924</x:v>
      </x:c>
      <x:c r="AB890" s="21" t="n">
        <x:v>26512.69804345878</x:v>
      </x:c>
      <x:c r="AC890" s="21" t="n">
        <x:v>34581.78005668536</x:v>
      </x:c>
      <x:c r="AD890" s="25" t="n">
        <x:f>AC890*(1+Inputs!$C$14)*(1-Inputs!$C$14/Inputs!$C$15)</x:f>
        <x:v>27440.64247497983</x:v>
      </x:c>
      <x:c r="AE890" s="25" t="n">
        <x:f>AD890/(B890-Inputs!$C$14)</x:f>
        <x:v>726175.5709018961</x:v>
      </x:c>
      <x:c r="AF890" s="25" t="n">
        <x:f>S890/(1+B890)^1+T890/(1+B890)^2+U890/(1+B890)^3+V890/(1+B890)^4+W890/(1+B890)^5+X890/(1+B890)^6+Y890/(1+B890)^7+Z890/(1+B890)^8+AA890/(1+B890)^9+AB890/(1+B890)^10+AE890/(1+B890)^10</x:f>
        <x:v>498273.0990101048</x:v>
      </x:c>
      <x:c r="AG890" s="25" t="n">
        <x:f>(AF890+Inputs!$C$12)/Inputs!$C$13</x:f>
        <x:v>423.3938432794778</x:v>
      </x:c>
      <x:c r="AH890" s="25" t="n">
        <x:f>(S890+Inputs!$C$11)*Inputs!$C$8-Inputs!$C$11</x:f>
        <x:v>2522.340703085395</x:v>
      </x:c>
      <x:c r="AI890" s="25" t="n">
        <x:f>Inputs!$C$12+AH890-Inputs!$C$10*Inputs!$C$13</x:f>
        <x:v>24840.25611828539</x:v>
      </x:c>
      <x:c r="AJ890" s="25" t="n">
        <x:f>(S890+Inputs!$C$11)*(1-Inputs!$C$8)</x:f>
        <x:v>6864.129218705068</x:v>
      </x:c>
      <x:c r="AK890" s="25" t="n">
        <x:f>AJ890/(1+B890)^(1-Inputs!$C$8)+T890/(1+B890)^(2-Inputs!$C$8)+U890/(1+B890)^(3-Inputs!$C$8)+V890/(1+B890)^(4-Inputs!$C$8)+W890/(1+B890)^(5-Inputs!$C$8)+X890/(1+B890)^(6-Inputs!$C$8)+Y890/(1+B890)^(7-Inputs!$C$8)+Z890/(1+B890)^(8-Inputs!$C$8)+AA890/(1+B890)^(9-Inputs!$C$8)+AB890/(1+B890)^(10-Inputs!$C$8)+AE890/(1+B890)^(10-Inputs!$C$8)</x:f>
        <x:v>512517.64320871944</x:v>
      </x:c>
      <x:c r="AL890" s="25" t="n">
        <x:f>(AK890+AI890)/Inputs!$C$13</x:f>
        <x:v>428.7726004346133</x:v>
      </x:c>
      <x:c r="AM890" s="26" t="n">
        <x:f>IF(AL890&gt;=Inputs!$C$7,1,0)</x:f>
        <x:v>1</x:v>
      </x:c>
      <x:c r="AN890" s="26" t="n">
        <x:f>IF(Inputs!$C$7&lt;=(1-Inputs!$C$16)*AL890,1,0)</x:f>
        <x:v>1</x:v>
      </x:c>
    </x:row>
    <x:row r="891" ht="20" customHeight="1">
      <x:c r="A891" s="16" t="n">
        <x:v>886</x:v>
      </x:c>
      <x:c r="B891" s="19" t="n">
        <x:v>0.08444773547631669</x:v>
      </x:c>
      <x:c r="C891" s="24" t="n">
        <x:v>0.7094915561906703</x:v>
      </x:c>
      <x:c r="D891" s="19" t="n">
        <x:v>0.012779208722416514</x:v>
      </x:c>
      <x:c r="E891" s="19" t="n">
        <x:v>0.0595987584017135</x:v>
      </x:c>
      <x:c r="F891" s="19" t="n">
        <x:v>-0.17233360213608537</x:v>
      </x:c>
      <x:c r="G891" s="19" t="n">
        <x:v>-0.08180973235290423</x:v>
      </x:c>
      <x:c r="H891" s="19" t="n">
        <x:v>0.8103197592463118</x:v>
      </x:c>
      <x:c r="I891" s="19" t="n">
        <x:v>0.0667036099192535</x:v>
      </x:c>
      <x:c r="J891" s="19" t="n">
        <x:v>0.07290043601553066</x:v>
      </x:c>
      <x:c r="K891" s="19" t="n">
        <x:v>0.06688873426776695</x:v>
      </x:c>
      <x:c r="L891" s="19" t="n">
        <x:v>0.07210493375902274</x:v>
      </x:c>
      <x:c r="M891" s="19" t="n">
        <x:v>0.05989362772103618</x:v>
      </x:c>
      <x:c r="N891" s="19" t="n">
        <x:v>0.06904344090765904</x:v>
      </x:c>
      <x:c r="O891" s="19" t="n">
        <x:v>0.05559825281255485</x:v>
      </x:c>
      <x:c r="P891" s="19" t="n">
        <x:v>0.07094817829267981</x:v>
      </x:c>
      <x:c r="Q891" s="19" t="n">
        <x:v>0.06264774771600401</x:v>
      </x:c>
      <x:c r="R891" s="19" t="n">
        <x:v>0.0677959676596413</x:v>
      </x:c>
      <x:c r="S891" s="21" t="n">
        <x:v>9516.629234758037</x:v>
      </x:c>
      <x:c r="T891" s="21" t="n">
        <x:v>15313.951040159196</x:v>
      </x:c>
      <x:c r="U891" s="21" t="n">
        <x:v>19017.447830600686</x:v>
      </x:c>
      <x:c r="V891" s="21" t="n">
        <x:v>23010.528860521677</x:v>
      </x:c>
      <x:c r="W891" s="21" t="n">
        <x:v>27469.234029508112</x:v>
      </x:c>
      <x:c r="X891" s="21" t="n">
        <x:v>29074.240456371022</x:v>
      </x:c>
      <x:c r="Y891" s="21" t="n">
        <x:v>30295.64057408008</x:v>
      </x:c>
      <x:c r="Z891" s="21" t="n">
        <x:v>31223.5390542017</x:v>
      </x:c>
      <x:c r="AA891" s="21" t="n">
        <x:v>31892.40090426844</x:v>
      </x:c>
      <x:c r="AB891" s="21" t="n">
        <x:v>32229.7035897592</x:v>
      </x:c>
      <x:c r="AC891" s="21" t="n">
        <x:v>42038.743812729386</x:v>
      </x:c>
      <x:c r="AD891" s="25" t="n">
        <x:f>AC891*(1+Inputs!$C$14)*(1-Inputs!$C$14/Inputs!$C$15)</x:f>
        <x:v>33357.74321540076</x:v>
      </x:c>
      <x:c r="AE891" s="25" t="n">
        <x:f>AD891/(B891-Inputs!$C$14)</x:f>
        <x:v>674606.0844662476</x:v>
      </x:c>
      <x:c r="AF891" s="25" t="n">
        <x:f>S891/(1+B891)^1+T891/(1+B891)^2+U891/(1+B891)^3+V891/(1+B891)^4+W891/(1+B891)^5+X891/(1+B891)^6+Y891/(1+B891)^7+Z891/(1+B891)^8+AA891/(1+B891)^9+AB891/(1+B891)^10+AE891/(1+B891)^10</x:f>
        <x:v>452630.01865592704</x:v>
      </x:c>
      <x:c r="AG891" s="25" t="n">
        <x:f>(AF891+Inputs!$C$12)/Inputs!$C$13</x:f>
        <x:v>386.97397808382846</x:v>
      </x:c>
      <x:c r="AH891" s="25" t="n">
        <x:f>(S891+Inputs!$C$11)*Inputs!$C$8-Inputs!$C$11</x:f>
        <x:v>2583.3194497085597</x:v>
      </x:c>
      <x:c r="AI891" s="25" t="n">
        <x:f>Inputs!$C$12+AH891-Inputs!$C$10*Inputs!$C$13</x:f>
        <x:v>24901.234864908554</x:v>
      </x:c>
      <x:c r="AJ891" s="25" t="n">
        <x:f>(S891+Inputs!$C$11)*(1-Inputs!$C$8)</x:f>
        <x:v>6933.309785049478</x:v>
      </x:c>
      <x:c r="AK891" s="25" t="n">
        <x:f>AJ891/(1+B891)^(1-Inputs!$C$8)+T891/(1+B891)^(2-Inputs!$C$8)+U891/(1+B891)^(3-Inputs!$C$8)+V891/(1+B891)^(4-Inputs!$C$8)+W891/(1+B891)^(5-Inputs!$C$8)+X891/(1+B891)^(6-Inputs!$C$8)+Y891/(1+B891)^(7-Inputs!$C$8)+Z891/(1+B891)^(8-Inputs!$C$8)+AA891/(1+B891)^(9-Inputs!$C$8)+AB891/(1+B891)^(10-Inputs!$C$8)+AE891/(1+B891)^(10-Inputs!$C$8)</x:f>
        <x:v>467677.701802964</x:v>
      </x:c>
      <x:c r="AL891" s="25" t="n">
        <x:f>(AK891+AI891)/Inputs!$C$13</x:f>
        <x:v>393.0422384390663</x:v>
      </x:c>
      <x:c r="AM891" s="26" t="n">
        <x:f>IF(AL891&gt;=Inputs!$C$7,1,0)</x:f>
        <x:v>1</x:v>
      </x:c>
      <x:c r="AN891" s="26" t="n">
        <x:f>IF(Inputs!$C$7&lt;=(1-Inputs!$C$16)*AL891,1,0)</x:f>
        <x:v>1</x:v>
      </x:c>
    </x:row>
    <x:row r="892" ht="20" customHeight="1">
      <x:c r="A892" s="16" t="n">
        <x:v>887</x:v>
      </x:c>
      <x:c r="B892" s="19" t="n">
        <x:v>0.08427922426693919</x:v>
      </x:c>
      <x:c r="C892" s="24" t="n">
        <x:v>0.5488932583007511</x:v>
      </x:c>
      <x:c r="D892" s="19" t="n">
        <x:v>0.03156550486014709</x:v>
      </x:c>
      <x:c r="E892" s="19" t="n">
        <x:v>0.03683657741715336</x:v>
      </x:c>
      <x:c r="F892" s="19" t="n">
        <x:v>-0.1692422304234799</x:v>
      </x:c>
      <x:c r="G892" s="19" t="n">
        <x:v>-0.07550947915338327</x:v>
      </x:c>
      <x:c r="H892" s="19" t="n">
        <x:v>0.5832312059680191</x:v>
      </x:c>
      <x:c r="I892" s="19" t="n">
        <x:v>0.07174959932762136</x:v>
      </x:c>
      <x:c r="J892" s="19" t="n">
        <x:v>0.055807109340690886</x:v>
      </x:c>
      <x:c r="K892" s="19" t="n">
        <x:v>0.061313024066452046</x:v>
      </x:c>
      <x:c r="L892" s="19" t="n">
        <x:v>0.06559435527061737</x:v>
      </x:c>
      <x:c r="M892" s="19" t="n">
        <x:v>0.051862788849849725</x:v>
      </x:c>
      <x:c r="N892" s="19" t="n">
        <x:v>0.05804663158722974</x:v>
      </x:c>
      <x:c r="O892" s="19" t="n">
        <x:v>0.05486349590764917</x:v>
      </x:c>
      <x:c r="P892" s="19" t="n">
        <x:v>0.05364012365599706</x:v>
      </x:c>
      <x:c r="Q892" s="19" t="n">
        <x:v>0.054871828944434355</x:v>
      </x:c>
      <x:c r="R892" s="19" t="n">
        <x:v>0.05367891602592522</x:v>
      </x:c>
      <x:c r="S892" s="21" t="n">
        <x:v>9550.448503504886</x:v>
      </x:c>
      <x:c r="T892" s="21" t="n">
        <x:v>15111.191003764017</x:v>
      </x:c>
      <x:c r="U892" s="21" t="n">
        <x:v>18300.138691453758</x:v>
      </x:c>
      <x:c r="V892" s="21" t="n">
        <x:v>21679.09441522327</x:v>
      </x:c>
      <x:c r="W892" s="21" t="n">
        <x:v>25439.166122619587</x:v>
      </x:c>
      <x:c r="X892" s="21" t="n">
        <x:v>26830.14763160739</x:v>
      </x:c>
      <x:c r="Y892" s="21" t="n">
        <x:v>27932.535063580082</x:v>
      </x:c>
      <x:c r="Z892" s="21" t="n">
        <x:v>28810.33386417677</x:v>
      </x:c>
      <x:c r="AA892" s="21" t="n">
        <x:v>29444.889891411756</x:v>
      </x:c>
      <x:c r="AB892" s="21" t="n">
        <x:v>29820.53508270939</x:v>
      </x:c>
      <x:c r="AC892" s="21" t="n">
        <x:v>38896.35010788181</x:v>
      </x:c>
      <x:c r="AD892" s="25" t="n">
        <x:f>AC892*(1+Inputs!$C$14)*(1-Inputs!$C$14/Inputs!$C$15)</x:f>
        <x:v>30864.25381060421</x:v>
      </x:c>
      <x:c r="AE892" s="25" t="n">
        <x:f>AD892/(B892-Inputs!$C$14)</x:f>
        <x:v>626313.710691072</x:v>
      </x:c>
      <x:c r="AF892" s="25" t="n">
        <x:f>S892/(1+B892)^1+T892/(1+B892)^2+U892/(1+B892)^3+V892/(1+B892)^4+W892/(1+B892)^5+X892/(1+B892)^6+Y892/(1+B892)^7+Z892/(1+B892)^8+AA892/(1+B892)^9+AB892/(1+B892)^10+AE892/(1+B892)^10</x:f>
        <x:v>422469.9804954679</x:v>
      </x:c>
      <x:c r="AG892" s="25" t="n">
        <x:f>(AF892+Inputs!$C$12)/Inputs!$C$13</x:f>
        <x:v>362.9084567479307</x:v>
      </x:c>
      <x:c r="AH892" s="25" t="n">
        <x:f>(S892+Inputs!$C$11)*Inputs!$C$8-Inputs!$C$11</x:f>
        <x:v>2599.1635454776315</x:v>
      </x:c>
      <x:c r="AI892" s="25" t="n">
        <x:f>Inputs!$C$12+AH892-Inputs!$C$10*Inputs!$C$13</x:f>
        <x:v>24917.07896067763</x:v>
      </x:c>
      <x:c r="AJ892" s="25" t="n">
        <x:f>(S892+Inputs!$C$11)*(1-Inputs!$C$8)</x:f>
        <x:v>6951.284958027255</x:v>
      </x:c>
      <x:c r="AK892" s="25" t="n">
        <x:f>AJ892/(1+B892)^(1-Inputs!$C$8)+T892/(1+B892)^(2-Inputs!$C$8)+U892/(1+B892)^(3-Inputs!$C$8)+V892/(1+B892)^(4-Inputs!$C$8)+W892/(1+B892)^(5-Inputs!$C$8)+X892/(1+B892)^(6-Inputs!$C$8)+Y892/(1+B892)^(7-Inputs!$C$8)+Z892/(1+B892)^(8-Inputs!$C$8)+AA892/(1+B892)^(9-Inputs!$C$8)+AB892/(1+B892)^(10-Inputs!$C$8)+AE892/(1+B892)^(10-Inputs!$C$8)</x:f>
        <x:v>436302.7903027027</x:v>
      </x:c>
      <x:c r="AL892" s="25" t="n">
        <x:f>(AK892+AI892)/Inputs!$C$13</x:f>
        <x:v>368.0199787959712</x:v>
      </x:c>
      <x:c r="AM892" s="26" t="n">
        <x:f>IF(AL892&gt;=Inputs!$C$7,1,0)</x:f>
        <x:v>1</x:v>
      </x:c>
      <x:c r="AN892" s="26" t="n">
        <x:f>IF(Inputs!$C$7&lt;=(1-Inputs!$C$16)*AL892,1,0)</x:f>
        <x:v>1</x:v>
      </x:c>
    </x:row>
    <x:row r="893" ht="20" customHeight="1">
      <x:c r="A893" s="16" t="n">
        <x:v>888</x:v>
      </x:c>
      <x:c r="B893" s="19" t="n">
        <x:v>0.08534086107344253</x:v>
      </x:c>
      <x:c r="C893" s="24" t="n">
        <x:v>0.4467422395029246</x:v>
      </x:c>
      <x:c r="D893" s="19" t="n">
        <x:v>0.03069210938239593</x:v>
      </x:c>
      <x:c r="E893" s="19" t="n">
        <x:v>0.03740662444996275</x:v>
      </x:c>
      <x:c r="F893" s="19" t="n">
        <x:v>-0.15062887775994685</x:v>
      </x:c>
      <x:c r="G893" s="19" t="n">
        <x:v>-0.07020499671506683</x:v>
      </x:c>
      <x:c r="H893" s="19" t="n">
        <x:v>0.9646318354633934</x:v>
      </x:c>
      <x:c r="I893" s="19" t="n">
        <x:v>0.06428007522046186</x:v>
      </x:c>
      <x:c r="J893" s="19" t="n">
        <x:v>0.06357945075504062</x:v>
      </x:c>
      <x:c r="K893" s="19" t="n">
        <x:v>0.07021127272300078</x:v>
      </x:c>
      <x:c r="L893" s="19" t="n">
        <x:v>0.07593836757189934</x:v>
      </x:c>
      <x:c r="M893" s="19" t="n">
        <x:v>0.0730727413978218</x:v>
      </x:c>
      <x:c r="N893" s="19" t="n">
        <x:v>0.07409561559884537</x:v>
      </x:c>
      <x:c r="O893" s="19" t="n">
        <x:v>0.069488805965849</x:v>
      </x:c>
      <x:c r="P893" s="19" t="n">
        <x:v>0.07066542567543024</x:v>
      </x:c>
      <x:c r="Q893" s="19" t="n">
        <x:v>0.07247831409938157</x:v>
      </x:c>
      <x:c r="R893" s="19" t="n">
        <x:v>0.06943519547866231</x:v>
      </x:c>
      <x:c r="S893" s="21" t="n">
        <x:v>9964.015419575526</x:v>
      </x:c>
      <x:c r="T893" s="21" t="n">
        <x:v>15599.203597526273</x:v>
      </x:c>
      <x:c r="U893" s="21" t="n">
        <x:v>18909.035584352387</x:v>
      </x:c>
      <x:c r="V893" s="21" t="n">
        <x:v>22479.08699768756</x:v>
      </x:c>
      <x:c r="W893" s="21" t="n">
        <x:v>26416.80334344879</x:v>
      </x:c>
      <x:c r="X893" s="21" t="n">
        <x:v>27967.01917711043</x:v>
      </x:c>
      <x:c r="Y893" s="21" t="n">
        <x:v>29124.124326189874</x:v>
      </x:c>
      <x:c r="Z893" s="21" t="n">
        <x:v>30032.266410115717</x:v>
      </x:c>
      <x:c r="AA893" s="21" t="n">
        <x:v>30681.916402562398</x:v>
      </x:c>
      <x:c r="AB893" s="21" t="n">
        <x:v>31051.781409806117</x:v>
      </x:c>
      <x:c r="AC893" s="21" t="n">
        <x:v>40502.32357800797</x:v>
      </x:c>
      <x:c r="AD893" s="25" t="n">
        <x:f>AC893*(1+Inputs!$C$14)*(1-Inputs!$C$14/Inputs!$C$15)</x:f>
        <x:v>32138.59375914932</x:v>
      </x:c>
      <x:c r="AE893" s="25" t="n">
        <x:f>AD893/(B893-Inputs!$C$14)</x:f>
        <x:v>638419.6271943415</x:v>
      </x:c>
      <x:c r="AF893" s="25" t="n">
        <x:f>S893/(1+B893)^1+T893/(1+B893)^2+U893/(1+B893)^3+V893/(1+B893)^4+W893/(1+B893)^5+X893/(1+B893)^6+Y893/(1+B893)^7+Z893/(1+B893)^8+AA893/(1+B893)^9+AB893/(1+B893)^10+AE893/(1+B893)^10</x:f>
        <x:v>429929.26049563993</x:v>
      </x:c>
      <x:c r="AG893" s="25" t="n">
        <x:f>(AF893+Inputs!$C$12)/Inputs!$C$13</x:f>
        <x:v>368.86042076865004</x:v>
      </x:c>
      <x:c r="AH893" s="25" t="n">
        <x:f>(S893+Inputs!$C$11)*Inputs!$C$8-Inputs!$C$11</x:f>
        <x:v>2792.9168130066164</x:v>
      </x:c>
      <x:c r="AI893" s="25" t="n">
        <x:f>Inputs!$C$12+AH893-Inputs!$C$10*Inputs!$C$13</x:f>
        <x:v>25110.832228206615</x:v>
      </x:c>
      <x:c r="AJ893" s="25" t="n">
        <x:f>(S893+Inputs!$C$11)*(1-Inputs!$C$8)</x:f>
        <x:v>7171.09860656891</x:v>
      </x:c>
      <x:c r="AK893" s="25" t="n">
        <x:f>AJ893/(1+B893)^(1-Inputs!$C$8)+T893/(1+B893)^(2-Inputs!$C$8)+U893/(1+B893)^(3-Inputs!$C$8)+V893/(1+B893)^(4-Inputs!$C$8)+W893/(1+B893)^(5-Inputs!$C$8)+X893/(1+B893)^(6-Inputs!$C$8)+Y893/(1+B893)^(7-Inputs!$C$8)+Z893/(1+B893)^(8-Inputs!$C$8)+AA893/(1+B893)^(9-Inputs!$C$8)+AB893/(1+B893)^(10-Inputs!$C$8)+AE893/(1+B893)^(10-Inputs!$C$8)</x:f>
        <x:v>444070.8403525614</x:v>
      </x:c>
      <x:c r="AL893" s="25" t="n">
        <x:f>(AK893+AI893)/Inputs!$C$13</x:f>
        <x:v>374.37291994901045</x:v>
      </x:c>
      <x:c r="AM893" s="26" t="n">
        <x:f>IF(AL893&gt;=Inputs!$C$7,1,0)</x:f>
        <x:v>1</x:v>
      </x:c>
      <x:c r="AN893" s="26" t="n">
        <x:f>IF(Inputs!$C$7&lt;=(1-Inputs!$C$16)*AL893,1,0)</x:f>
        <x:v>1</x:v>
      </x:c>
    </x:row>
    <x:row r="894" ht="20" customHeight="1">
      <x:c r="A894" s="16" t="n">
        <x:v>889</x:v>
      </x:c>
      <x:c r="B894" s="19" t="n">
        <x:v>0.08068760052039269</x:v>
      </x:c>
      <x:c r="C894" s="24" t="n">
        <x:v>0.42464555543992333</x:v>
      </x:c>
      <x:c r="D894" s="19" t="n">
        <x:v>0.03971598469477016</x:v>
      </x:c>
      <x:c r="E894" s="19" t="n">
        <x:v>0.046072878195331846</x:v>
      </x:c>
      <x:c r="F894" s="19" t="n">
        <x:v>-0.2161034534620842</x:v>
      </x:c>
      <x:c r="G894" s="19" t="n">
        <x:v>-0.07239664739741841</x:v>
      </x:c>
      <x:c r="H894" s="19" t="n">
        <x:v>0.8286785894466959</x:v>
      </x:c>
      <x:c r="I894" s="19" t="n">
        <x:v>0.05775778802182345</x:v>
      </x:c>
      <x:c r="J894" s="19" t="n">
        <x:v>0.05702062372067644</x:v>
      </x:c>
      <x:c r="K894" s="19" t="n">
        <x:v>0.059463943780248205</x:v>
      </x:c>
      <x:c r="L894" s="19" t="n">
        <x:v>0.0555466106537267</x:v>
      </x:c>
      <x:c r="M894" s="19" t="n">
        <x:v>0.06806596374107926</x:v>
      </x:c>
      <x:c r="N894" s="19" t="n">
        <x:v>0.05717990445230385</x:v>
      </x:c>
      <x:c r="O894" s="19" t="n">
        <x:v>0.06116890251317614</x:v>
      </x:c>
      <x:c r="P894" s="19" t="n">
        <x:v>0.05540135212982364</x:v>
      </x:c>
      <x:c r="Q894" s="19" t="n">
        <x:v>0.06012155738852357</x:v>
      </x:c>
      <x:c r="R894" s="19" t="n">
        <x:v>0.05828870811370166</x:v>
      </x:c>
      <x:c r="S894" s="21" t="n">
        <x:v>8823.686894095414</x:v>
      </x:c>
      <x:c r="T894" s="21" t="n">
        <x:v>14250.55422066821</x:v>
      </x:c>
      <x:c r="U894" s="21" t="n">
        <x:v>17936.331064315913</x:v>
      </x:c>
      <x:c r="V894" s="21" t="n">
        <x:v>22045.377241000544</x:v>
      </x:c>
      <x:c r="W894" s="21" t="n">
        <x:v>26627.693234206625</x:v>
      </x:c>
      <x:c r="X894" s="21" t="n">
        <x:v>28516.735357502057</x:v>
      </x:c>
      <x:c r="Y894" s="21" t="n">
        <x:v>29877.674540304575</x:v>
      </x:c>
      <x:c r="Z894" s="21" t="n">
        <x:v>30956.642764372627</x:v>
      </x:c>
      <x:c r="AA894" s="21" t="n">
        <x:v>31692.704230059986</x:v>
      </x:c>
      <x:c r="AB894" s="21" t="n">
        <x:v>32075.59666942941</x:v>
      </x:c>
      <x:c r="AC894" s="21" t="n">
        <x:v>41837.73478621228</x:v>
      </x:c>
      <x:c r="AD894" s="25" t="n">
        <x:f>AC894*(1+Inputs!$C$14)*(1-Inputs!$C$14/Inputs!$C$15)</x:f>
        <x:v>33198.24255285943</x:v>
      </x:c>
      <x:c r="AE894" s="25" t="n">
        <x:f>AD894/(B894-Inputs!$C$14)</x:f>
        <x:v>726635.7211743125</x:v>
      </x:c>
      <x:c r="AF894" s="25" t="n">
        <x:f>S894/(1+B894)^1+T894/(1+B894)^2+U894/(1+B894)^3+V894/(1+B894)^4+W894/(1+B894)^5+X894/(1+B894)^6+Y894/(1+B894)^7+Z894/(1+B894)^8+AA894/(1+B894)^9+AB894/(1+B894)^10+AE894/(1+B894)^10</x:f>
        <x:v>485667.6577530366</x:v>
      </x:c>
      <x:c r="AG894" s="25" t="n">
        <x:f>(AF894+Inputs!$C$12)/Inputs!$C$13</x:f>
        <x:v>413.3356161013009</x:v>
      </x:c>
      <x:c r="AH894" s="25" t="n">
        <x:f>(S894+Inputs!$C$11)*Inputs!$C$8-Inputs!$C$11</x:f>
        <x:v>2258.6807092885365</x:v>
      </x:c>
      <x:c r="AI894" s="25" t="n">
        <x:f>Inputs!$C$12+AH894-Inputs!$C$10*Inputs!$C$13</x:f>
        <x:v>24576.596124488533</x:v>
      </x:c>
      <x:c r="AJ894" s="25" t="n">
        <x:f>(S894+Inputs!$C$11)*(1-Inputs!$C$8)</x:f>
        <x:v>6565.006184806878</x:v>
      </x:c>
      <x:c r="AK894" s="25" t="n">
        <x:f>AJ894/(1+B894)^(1-Inputs!$C$8)+T894/(1+B894)^(2-Inputs!$C$8)+U894/(1+B894)^(3-Inputs!$C$8)+V894/(1+B894)^(4-Inputs!$C$8)+W894/(1+B894)^(5-Inputs!$C$8)+X894/(1+B894)^(6-Inputs!$C$8)+Y894/(1+B894)^(7-Inputs!$C$8)+Z894/(1+B894)^(8-Inputs!$C$8)+AA894/(1+B894)^(9-Inputs!$C$8)+AB894/(1+B894)^(10-Inputs!$C$8)+AE894/(1+B894)^(10-Inputs!$C$8)</x:f>
        <x:v>501481.00698813936</x:v>
      </x:c>
      <x:c r="AL894" s="25" t="n">
        <x:f>(AK894+AI894)/Inputs!$C$13</x:f>
        <x:v>419.7557842687244</x:v>
      </x:c>
      <x:c r="AM894" s="26" t="n">
        <x:f>IF(AL894&gt;=Inputs!$C$7,1,0)</x:f>
        <x:v>1</x:v>
      </x:c>
      <x:c r="AN894" s="26" t="n">
        <x:f>IF(Inputs!$C$7&lt;=(1-Inputs!$C$16)*AL894,1,0)</x:f>
        <x:v>1</x:v>
      </x:c>
    </x:row>
    <x:row r="895" ht="20" customHeight="1">
      <x:c r="A895" s="16" t="n">
        <x:v>890</x:v>
      </x:c>
      <x:c r="B895" s="19" t="n">
        <x:v>0.09527929733572027</x:v>
      </x:c>
      <x:c r="C895" s="24" t="n">
        <x:v>0.144526733620836</x:v>
      </x:c>
      <x:c r="D895" s="19" t="n">
        <x:v>0.03102291169412155</x:v>
      </x:c>
      <x:c r="E895" s="19" t="n">
        <x:v>0.05533059603778241</x:v>
      </x:c>
      <x:c r="F895" s="19" t="n">
        <x:v>-0.19687582159957517</x:v>
      </x:c>
      <x:c r="G895" s="19" t="n">
        <x:v>-0.08318475459199533</x:v>
      </x:c>
      <x:c r="H895" s="19" t="n">
        <x:v>0.9184078248768799</x:v>
      </x:c>
      <x:c r="I895" s="19" t="n">
        <x:v>0.05009421508063383</x:v>
      </x:c>
      <x:c r="J895" s="19" t="n">
        <x:v>0.047392818139281874</x:v>
      </x:c>
      <x:c r="K895" s="19" t="n">
        <x:v>0.04999309012452045</x:v>
      </x:c>
      <x:c r="L895" s="19" t="n">
        <x:v>0.04311808073542011</x:v>
      </x:c>
      <x:c r="M895" s="19" t="n">
        <x:v>0.04634313330891132</x:v>
      </x:c>
      <x:c r="N895" s="19" t="n">
        <x:v>0.045431469885596695</x:v>
      </x:c>
      <x:c r="O895" s="19" t="n">
        <x:v>0.04862956226435813</x:v>
      </x:c>
      <x:c r="P895" s="19" t="n">
        <x:v>0.04559983393658399</x:v>
      </x:c>
      <x:c r="Q895" s="19" t="n">
        <x:v>0.05282378681810655</x:v>
      </x:c>
      <x:c r="R895" s="19" t="n">
        <x:v>0.04571501798445866</x:v>
      </x:c>
      <x:c r="S895" s="21" t="n">
        <x:v>9115.615637067554</x:v>
      </x:c>
      <x:c r="T895" s="21" t="n">
        <x:v>14344.224147707051</x:v>
      </x:c>
      <x:c r="U895" s="21" t="n">
        <x:v>17633.145555757626</x:v>
      </x:c>
      <x:c r="V895" s="21" t="n">
        <x:v>21190.691514035047</x:v>
      </x:c>
      <x:c r="W895" s="21" t="n">
        <x:v>25053.792870464556</x:v>
      </x:c>
      <x:c r="X895" s="21" t="n">
        <x:v>26760.56962759967</x:v>
      </x:c>
      <x:c r="Y895" s="21" t="n">
        <x:v>28011.51731025135</x:v>
      </x:c>
      <x:c r="Z895" s="21" t="n">
        <x:v>29020.479830260603</x:v>
      </x:c>
      <x:c r="AA895" s="21" t="n">
        <x:v>29740.1693260913</x:v>
      </x:c>
      <x:c r="AB895" s="21" t="n">
        <x:v>30156.41086182666</x:v>
      </x:c>
      <x:c r="AC895" s="21" t="n">
        <x:v>39334.44895020868</x:v>
      </x:c>
      <x:c r="AD895" s="25" t="n">
        <x:f>AC895*(1+Inputs!$C$14)*(1-Inputs!$C$14/Inputs!$C$15)</x:f>
        <x:v>31211.885241990585</x:v>
      </x:c>
      <x:c r="AE895" s="25" t="n">
        <x:f>AD895/(B895-Inputs!$C$14)</x:f>
        <x:v>517787.8081119414</x:v>
      </x:c>
      <x:c r="AF895" s="25" t="n">
        <x:f>S895/(1+B895)^1+T895/(1+B895)^2+U895/(1+B895)^3+V895/(1+B895)^4+W895/(1+B895)^5+X895/(1+B895)^6+Y895/(1+B895)^7+Z895/(1+B895)^8+AA895/(1+B895)^9+AB895/(1+B895)^10+AE895/(1+B895)^10</x:f>
        <x:v>342296.0716202745</x:v>
      </x:c>
      <x:c r="AG895" s="25" t="n">
        <x:f>(AF895+Inputs!$C$12)/Inputs!$C$13</x:f>
        <x:v>298.9354967551998</x:v>
      </x:c>
      <x:c r="AH895" s="25" t="n">
        <x:f>(S895+Inputs!$C$11)*Inputs!$C$8-Inputs!$C$11</x:f>
        <x:v>2395.447325859046</x:v>
      </x:c>
      <x:c r="AI895" s="25" t="n">
        <x:f>Inputs!$C$12+AH895-Inputs!$C$10*Inputs!$C$13</x:f>
        <x:v>24713.36274105904</x:v>
      </x:c>
      <x:c r="AJ895" s="25" t="n">
        <x:f>(S895+Inputs!$C$11)*(1-Inputs!$C$8)</x:f>
        <x:v>6720.168311208509</x:v>
      </x:c>
      <x:c r="AK895" s="25" t="n">
        <x:f>AJ895/(1+B895)^(1-Inputs!$C$8)+T895/(1+B895)^(2-Inputs!$C$8)+U895/(1+B895)^(3-Inputs!$C$8)+V895/(1+B895)^(4-Inputs!$C$8)+W895/(1+B895)^(5-Inputs!$C$8)+X895/(1+B895)^(6-Inputs!$C$8)+Y895/(1+B895)^(7-Inputs!$C$8)+Z895/(1+B895)^(8-Inputs!$C$8)+AA895/(1+B895)^(9-Inputs!$C$8)+AB895/(1+B895)^(10-Inputs!$C$8)+AE895/(1+B895)^(10-Inputs!$C$8)</x:f>
        <x:v>354923.91840458266</x:v>
      </x:c>
      <x:c r="AL895" s="25" t="n">
        <x:f>(AK895+AI895)/Inputs!$C$13</x:f>
        <x:v>302.9229950143264</x:v>
      </x:c>
      <x:c r="AM895" s="26" t="n">
        <x:f>IF(AL895&gt;=Inputs!$C$7,1,0)</x:f>
        <x:v>1</x:v>
      </x:c>
      <x:c r="AN895" s="26" t="n">
        <x:f>IF(Inputs!$C$7&lt;=(1-Inputs!$C$16)*AL895,1,0)</x:f>
        <x:v>0</x:v>
      </x:c>
    </x:row>
    <x:row r="896" ht="20" customHeight="1">
      <x:c r="A896" s="16" t="n">
        <x:v>891</x:v>
      </x:c>
      <x:c r="B896" s="19" t="n">
        <x:v>0.08190205069884168</x:v>
      </x:c>
      <x:c r="C896" s="24" t="n">
        <x:v>0.5515498903775153</x:v>
      </x:c>
      <x:c r="D896" s="19" t="n">
        <x:v>0.02078461042103612</x:v>
      </x:c>
      <x:c r="E896" s="19" t="n">
        <x:v>0.04521971519393418</x:v>
      </x:c>
      <x:c r="F896" s="19" t="n">
        <x:v>-0.15830240769135914</x:v>
      </x:c>
      <x:c r="G896" s="19" t="n">
        <x:v>-0.05796837528630874</x:v>
      </x:c>
      <x:c r="H896" s="19" t="n">
        <x:v>0.3761984175263535</x:v>
      </x:c>
      <x:c r="I896" s="19" t="n">
        <x:v>0.06382821922483686</x:v>
      </x:c>
      <x:c r="J896" s="19" t="n">
        <x:v>0.06355556826763746</x:v>
      </x:c>
      <x:c r="K896" s="19" t="n">
        <x:v>0.061052104651658966</x:v>
      </x:c>
      <x:c r="L896" s="19" t="n">
        <x:v>0.060218132043654574</x:v>
      </x:c>
      <x:c r="M896" s="19" t="n">
        <x:v>0.07184019243229273</x:v>
      </x:c>
      <x:c r="N896" s="19" t="n">
        <x:v>0.05889502790552684</x:v>
      </x:c>
      <x:c r="O896" s="19" t="n">
        <x:v>0.06738769215205252</x:v>
      </x:c>
      <x:c r="P896" s="19" t="n">
        <x:v>0.0675832346572804</x:v>
      </x:c>
      <x:c r="Q896" s="19" t="n">
        <x:v>0.06023643065613783</x:v>
      </x:c>
      <x:c r="R896" s="19" t="n">
        <x:v>0.07098548456403136</x:v>
      </x:c>
      <x:c r="S896" s="21" t="n">
        <x:v>9824.353315366388</x:v>
      </x:c>
      <x:c r="T896" s="21" t="n">
        <x:v>15298.84127766818</x:v>
      </x:c>
      <x:c r="U896" s="21" t="n">
        <x:v>18237.49340922443</x:v>
      </x:c>
      <x:c r="V896" s="21" t="n">
        <x:v>21288.115197916482</x:v>
      </x:c>
      <x:c r="W896" s="21" t="n">
        <x:v>24710.256527214166</x:v>
      </x:c>
      <x:c r="X896" s="21" t="n">
        <x:v>26073.31747364874</x:v>
      </x:c>
      <x:c r="Y896" s="21" t="n">
        <x:v>27144.83809010708</x:v>
      </x:c>
      <x:c r="Z896" s="21" t="n">
        <x:v>28037.899863358918</x:v>
      </x:c>
      <x:c r="AA896" s="21" t="n">
        <x:v>28694.563719038673</x:v>
      </x:c>
      <x:c r="AB896" s="21" t="n">
        <x:v>29088.498627078803</x:v>
      </x:c>
      <x:c r="AC896" s="21" t="n">
        <x:v>37941.51994836365</x:v>
      </x:c>
      <x:c r="AD896" s="25" t="n">
        <x:f>AC896*(1+Inputs!$C$14)*(1-Inputs!$C$14/Inputs!$C$15)</x:f>
        <x:v>30106.596079026556</x:v>
      </x:c>
      <x:c r="AE896" s="25" t="n">
        <x:f>AD896/(B896-Inputs!$C$14)</x:f>
        <x:v>641903.6189343014</x:v>
      </x:c>
      <x:c r="AF896" s="25" t="n">
        <x:f>S896/(1+B896)^1+T896/(1+B896)^2+U896/(1+B896)^3+V896/(1+B896)^4+W896/(1+B896)^5+X896/(1+B896)^6+Y896/(1+B896)^7+Z896/(1+B896)^8+AA896/(1+B896)^9+AB896/(1+B896)^10+AE896/(1+B896)^10</x:f>
        <x:v>435106.09230107546</x:v>
      </x:c>
      <x:c r="AG896" s="25" t="n">
        <x:f>(AF896+Inputs!$C$12)/Inputs!$C$13</x:f>
        <x:v>372.99115679767124</x:v>
      </x:c>
      <x:c r="AH896" s="25" t="n">
        <x:f>(S896+Inputs!$C$11)*Inputs!$C$8-Inputs!$C$11</x:f>
        <x:v>2727.48607377439</x:v>
      </x:c>
      <x:c r="AI896" s="25" t="n">
        <x:f>Inputs!$C$12+AH896-Inputs!$C$10*Inputs!$C$13</x:f>
        <x:v>25045.401488974385</x:v>
      </x:c>
      <x:c r="AJ896" s="25" t="n">
        <x:f>(S896+Inputs!$C$11)*(1-Inputs!$C$8)</x:f>
        <x:v>7096.867241591999</x:v>
      </x:c>
      <x:c r="AK896" s="25" t="n">
        <x:f>AJ896/(1+B896)^(1-Inputs!$C$8)+T896/(1+B896)^(2-Inputs!$C$8)+U896/(1+B896)^(3-Inputs!$C$8)+V896/(1+B896)^(4-Inputs!$C$8)+W896/(1+B896)^(5-Inputs!$C$8)+X896/(1+B896)^(6-Inputs!$C$8)+Y896/(1+B896)^(7-Inputs!$C$8)+Z896/(1+B896)^(8-Inputs!$C$8)+AA896/(1+B896)^(9-Inputs!$C$8)+AB896/(1+B896)^(10-Inputs!$C$8)+AE896/(1+B896)^(10-Inputs!$C$8)</x:f>
        <x:v>448836.6953551661</x:v>
      </x:c>
      <x:c r="AL896" s="25" t="n">
        <x:f>(AK896+AI896)/Inputs!$C$13</x:f>
        <x:v>378.1235173387135</x:v>
      </x:c>
      <x:c r="AM896" s="26" t="n">
        <x:f>IF(AL896&gt;=Inputs!$C$7,1,0)</x:f>
        <x:v>1</x:v>
      </x:c>
      <x:c r="AN896" s="26" t="n">
        <x:f>IF(Inputs!$C$7&lt;=(1-Inputs!$C$16)*AL896,1,0)</x:f>
        <x:v>1</x:v>
      </x:c>
    </x:row>
    <x:row r="897" ht="20" customHeight="1">
      <x:c r="A897" s="16" t="n">
        <x:v>892</x:v>
      </x:c>
      <x:c r="B897" s="19" t="n">
        <x:v>0.09101325317352493</x:v>
      </x:c>
      <x:c r="C897" s="24" t="n">
        <x:v>0.5455866423053806</x:v>
      </x:c>
      <x:c r="D897" s="19" t="n">
        <x:v>0.03278097579173363</x:v>
      </x:c>
      <x:c r="E897" s="19" t="n">
        <x:v>0.04417661167582566</x:v>
      </x:c>
      <x:c r="F897" s="19" t="n">
        <x:v>-0.17436311815730393</x:v>
      </x:c>
      <x:c r="G897" s="19" t="n">
        <x:v>-0.10657525971305233</x:v>
      </x:c>
      <x:c r="H897" s="19" t="n">
        <x:v>0.683408823057988</x:v>
      </x:c>
      <x:c r="I897" s="19" t="n">
        <x:v>0.0737720395626627</x:v>
      </x:c>
      <x:c r="J897" s="19" t="n">
        <x:v>0.06986431207466581</x:v>
      </x:c>
      <x:c r="K897" s="19" t="n">
        <x:v>0.06776920451375532</x:v>
      </x:c>
      <x:c r="L897" s="19" t="n">
        <x:v>0.077086766561996</x:v>
      </x:c>
      <x:c r="M897" s="19" t="n">
        <x:v>0.07296319640711431</x:v>
      </x:c>
      <x:c r="N897" s="19" t="n">
        <x:v>0.07231967171780639</x:v>
      </x:c>
      <x:c r="O897" s="19" t="n">
        <x:v>0.06417217170031904</x:v>
      </x:c>
      <x:c r="P897" s="19" t="n">
        <x:v>0.06753572476076102</x:v>
      </x:c>
      <x:c r="Q897" s="19" t="n">
        <x:v>0.06963131109271103</x:v>
      </x:c>
      <x:c r="R897" s="19" t="n">
        <x:v>0.07056181409143278</x:v>
      </x:c>
      <x:c r="S897" s="21" t="n">
        <x:v>9348.820245465125</x:v>
      </x:c>
      <x:c r="T897" s="21" t="n">
        <x:v>15049.64510192374</x:v>
      </x:c>
      <x:c r="U897" s="21" t="n">
        <x:v>18610.737568399054</x:v>
      </x:c>
      <x:c r="V897" s="21" t="n">
        <x:v>22370.758214530535</x:v>
      </x:c>
      <x:c r="W897" s="21" t="n">
        <x:v>26612.200118435372</x:v>
      </x:c>
      <x:c r="X897" s="21" t="n">
        <x:v>28304.410619320595</x:v>
      </x:c>
      <x:c r="Y897" s="21" t="n">
        <x:v>29597.371597808316</x:v>
      </x:c>
      <x:c r="Z897" s="21" t="n">
        <x:v>30596.13826140505</x:v>
      </x:c>
      <x:c r="AA897" s="21" t="n">
        <x:v>31299.609442690456</x:v>
      </x:c>
      <x:c r="AB897" s="21" t="n">
        <x:v>31674.028122913045</x:v>
      </x:c>
      <x:c r="AC897" s="21" t="n">
        <x:v>41313.94972553876</x:v>
      </x:c>
      <x:c r="AD897" s="25" t="n">
        <x:f>AC897*(1+Inputs!$C$14)*(1-Inputs!$C$14/Inputs!$C$15)</x:f>
        <x:v>32782.619107215</x:v>
      </x:c>
      <x:c r="AE897" s="25" t="n">
        <x:f>AD897/(B897-Inputs!$C$14)</x:f>
        <x:v>585265.4014873385</x:v>
      </x:c>
      <x:c r="AF897" s="25" t="n">
        <x:f>S897/(1+B897)^1+T897/(1+B897)^2+U897/(1+B897)^3+V897/(1+B897)^4+W897/(1+B897)^5+X897/(1+B897)^6+Y897/(1+B897)^7+Z897/(1+B897)^8+AA897/(1+B897)^9+AB897/(1+B897)^10+AE897/(1+B897)^10</x:f>
        <x:v>389141.7826638664</x:v>
      </x:c>
      <x:c r="AG897" s="25" t="n">
        <x:f>(AF897+Inputs!$C$12)/Inputs!$C$13</x:f>
        <x:v>336.31497395005556</x:v>
      </x:c>
      <x:c r="AH897" s="25" t="n">
        <x:f>(S897+Inputs!$C$11)*Inputs!$C$8-Inputs!$C$11</x:f>
        <x:v>2504.7020876014703</x:v>
      </x:c>
      <x:c r="AI897" s="25" t="n">
        <x:f>Inputs!$C$12+AH897-Inputs!$C$10*Inputs!$C$13</x:f>
        <x:v>24822.61750280147</x:v>
      </x:c>
      <x:c r="AJ897" s="25" t="n">
        <x:f>(S897+Inputs!$C$11)*(1-Inputs!$C$8)</x:f>
        <x:v>6844.118157863656</x:v>
      </x:c>
      <x:c r="AK897" s="25" t="n">
        <x:f>AJ897/(1+B897)^(1-Inputs!$C$8)+T897/(1+B897)^(2-Inputs!$C$8)+U897/(1+B897)^(3-Inputs!$C$8)+V897/(1+B897)^(4-Inputs!$C$8)+W897/(1+B897)^(5-Inputs!$C$8)+X897/(1+B897)^(6-Inputs!$C$8)+Y897/(1+B897)^(7-Inputs!$C$8)+Z897/(1+B897)^(8-Inputs!$C$8)+AA897/(1+B897)^(9-Inputs!$C$8)+AB897/(1+B897)^(10-Inputs!$C$8)+AE897/(1+B897)^(10-Inputs!$C$8)</x:f>
        <x:v>402959.35881058464</x:v>
      </x:c>
      <x:c r="AL897" s="25" t="n">
        <x:f>(AK897+AI897)/Inputs!$C$13</x:f>
        <x:v>341.33896725565626</x:v>
      </x:c>
      <x:c r="AM897" s="26" t="n">
        <x:f>IF(AL897&gt;=Inputs!$C$7,1,0)</x:f>
        <x:v>1</x:v>
      </x:c>
      <x:c r="AN897" s="26" t="n">
        <x:f>IF(Inputs!$C$7&lt;=(1-Inputs!$C$16)*AL897,1,0)</x:f>
        <x:v>1</x:v>
      </x:c>
    </x:row>
    <x:row r="898" ht="20" customHeight="1">
      <x:c r="A898" s="16" t="n">
        <x:v>893</x:v>
      </x:c>
      <x:c r="B898" s="19" t="n">
        <x:v>0.0790976868822035</x:v>
      </x:c>
      <x:c r="C898" s="24" t="n">
        <x:v>0.18748925854887943</x:v>
      </x:c>
      <x:c r="D898" s="19" t="n">
        <x:v>0.03598072739825824</x:v>
      </x:c>
      <x:c r="E898" s="19" t="n">
        <x:v>0.058228487644504126</x:v>
      </x:c>
      <x:c r="F898" s="19" t="n">
        <x:v>-0.13368986643902078</x:v>
      </x:c>
      <x:c r="G898" s="19" t="n">
        <x:v>-0.09210062758195761</x:v>
      </x:c>
      <x:c r="H898" s="19" t="n">
        <x:v>0.6600776447360488</x:v>
      </x:c>
      <x:c r="I898" s="19" t="n">
        <x:v>0.06552893748490192</x:v>
      </x:c>
      <x:c r="J898" s="19" t="n">
        <x:v>0.06844023228418222</x:v>
      </x:c>
      <x:c r="K898" s="19" t="n">
        <x:v>0.06705117389193788</x:v>
      </x:c>
      <x:c r="L898" s="19" t="n">
        <x:v>0.06177851980162473</x:v>
      </x:c>
      <x:c r="M898" s="19" t="n">
        <x:v>0.05723094414319462</x:v>
      </x:c>
      <x:c r="N898" s="19" t="n">
        <x:v>0.06411467103968675</x:v>
      </x:c>
      <x:c r="O898" s="19" t="n">
        <x:v>0.050663357148961266</x:v>
      </x:c>
      <x:c r="P898" s="19" t="n">
        <x:v>0.06290495824411778</x:v>
      </x:c>
      <x:c r="Q898" s="19" t="n">
        <x:v>0.05575502284732352</x:v>
      </x:c>
      <x:c r="R898" s="19" t="n">
        <x:v>0.06309425167579889</x:v>
      </x:c>
      <x:c r="S898" s="21" t="n">
        <x:v>10168.973713914329</x:v>
      </x:c>
      <x:c r="T898" s="21" t="n">
        <x:v>15764.30075643134</x:v>
      </x:c>
      <x:c r="U898" s="21" t="n">
        <x:v>18942.741932488956</x:v>
      </x:c>
      <x:c r="V898" s="21" t="n">
        <x:v>22224.258225576697</x:v>
      </x:c>
      <x:c r="W898" s="21" t="n">
        <x:v>25857.180950754275</x:v>
      </x:c>
      <x:c r="X898" s="21" t="n">
        <x:v>27665.42325116481</x:v>
      </x:c>
      <x:c r="Y898" s="21" t="n">
        <x:v>29114.03460872456</x:v>
      </x:c>
      <x:c r="Z898" s="21" t="n">
        <x:v>30225.641466107645</x:v>
      </x:c>
      <x:c r="AA898" s="21" t="n">
        <x:v>31017.949537637458</x:v>
      </x:c>
      <x:c r="AB898" s="21" t="n">
        <x:v>31416.4885500767</x:v>
      </x:c>
      <x:c r="AC898" s="21" t="n">
        <x:v>40978.0285435783</x:v>
      </x:c>
      <x:c r="AD898" s="25" t="n">
        <x:f>AC898*(1+Inputs!$C$14)*(1-Inputs!$C$14/Inputs!$C$15)</x:f>
        <x:v>32516.06564932938</x:v>
      </x:c>
      <x:c r="AE898" s="25" t="n">
        <x:f>AD898/(B898-Inputs!$C$14)</x:f>
        <x:v>737364.4276668825</x:v>
      </x:c>
      <x:c r="AF898" s="25" t="n">
        <x:f>S898/(1+B898)^1+T898/(1+B898)^2+U898/(1+B898)^3+V898/(1+B898)^4+W898/(1+B898)^5+X898/(1+B898)^6+Y898/(1+B898)^7+Z898/(1+B898)^8+AA898/(1+B898)^9+AB898/(1+B898)^10+AE898/(1+B898)^10</x:f>
        <x:v>497864.02410670987</x:v>
      </x:c>
      <x:c r="AG898" s="25" t="n">
        <x:f>(AF898+Inputs!$C$12)/Inputs!$C$13</x:f>
        <x:v>423.0674311985893</x:v>
      </x:c>
      <x:c r="AH898" s="25" t="n">
        <x:f>(S898+Inputs!$C$11)*Inputs!$C$8-Inputs!$C$11</x:f>
        <x:v>2888.938370080412</x:v>
      </x:c>
      <x:c r="AI898" s="25" t="n">
        <x:f>Inputs!$C$12+AH898-Inputs!$C$10*Inputs!$C$13</x:f>
        <x:v>25206.853785280407</x:v>
      </x:c>
      <x:c r="AJ898" s="25" t="n">
        <x:f>(S898+Inputs!$C$11)*(1-Inputs!$C$8)</x:f>
        <x:v>7280.035343833918</x:v>
      </x:c>
      <x:c r="AK898" s="25" t="n">
        <x:f>AJ898/(1+B898)^(1-Inputs!$C$8)+T898/(1+B898)^(2-Inputs!$C$8)+U898/(1+B898)^(3-Inputs!$C$8)+V898/(1+B898)^(4-Inputs!$C$8)+W898/(1+B898)^(5-Inputs!$C$8)+X898/(1+B898)^(6-Inputs!$C$8)+Y898/(1+B898)^(7-Inputs!$C$8)+Z898/(1+B898)^(8-Inputs!$C$8)+AA898/(1+B898)^(9-Inputs!$C$8)+AB898/(1+B898)^(10-Inputs!$C$8)+AE898/(1+B898)^(10-Inputs!$C$8)</x:f>
        <x:v>513165.95791794744</x:v>
      </x:c>
      <x:c r="AL898" s="25" t="n">
        <x:f>(AK898+AI898)/Inputs!$C$13</x:f>
        <x:v>429.5824268451144</x:v>
      </x:c>
      <x:c r="AM898" s="26" t="n">
        <x:f>IF(AL898&gt;=Inputs!$C$7,1,0)</x:f>
        <x:v>1</x:v>
      </x:c>
      <x:c r="AN898" s="26" t="n">
        <x:f>IF(Inputs!$C$7&lt;=(1-Inputs!$C$16)*AL898,1,0)</x:f>
        <x:v>1</x:v>
      </x:c>
    </x:row>
    <x:row r="899" ht="20" customHeight="1">
      <x:c r="A899" s="16" t="n">
        <x:v>894</x:v>
      </x:c>
      <x:c r="B899" s="19" t="n">
        <x:v>0.09300775280486831</x:v>
      </x:c>
      <x:c r="C899" s="24" t="n">
        <x:v>0.5410376738460911</x:v>
      </x:c>
      <x:c r="D899" s="19" t="n">
        <x:v>0.015305625766031028</x:v>
      </x:c>
      <x:c r="E899" s="19" t="n">
        <x:v>0.04690647288123529</x:v>
      </x:c>
      <x:c r="F899" s="19" t="n">
        <x:v>-0.1425008321018811</x:v>
      </x:c>
      <x:c r="G899" s="19" t="n">
        <x:v>-0.06180318172209638</x:v>
      </x:c>
      <x:c r="H899" s="19" t="n">
        <x:v>0.731361282794154</x:v>
      </x:c>
      <x:c r="I899" s="19" t="n">
        <x:v>0.07593141489438608</x:v>
      </x:c>
      <x:c r="J899" s="19" t="n">
        <x:v>0.07244067653273646</x:v>
      </x:c>
      <x:c r="K899" s="19" t="n">
        <x:v>0.06762764556249408</x:v>
      </x:c>
      <x:c r="L899" s="19" t="n">
        <x:v>0.0761226162470291</x:v>
      </x:c>
      <x:c r="M899" s="19" t="n">
        <x:v>0.06458339373680361</x:v>
      </x:c>
      <x:c r="N899" s="19" t="n">
        <x:v>0.06768353783968337</x:v>
      </x:c>
      <x:c r="O899" s="19" t="n">
        <x:v>0.05785302076079802</x:v>
      </x:c>
      <x:c r="P899" s="19" t="n">
        <x:v>0.05387083608139733</x:v>
      </x:c>
      <x:c r="Q899" s="19" t="n">
        <x:v>0.06721255286644578</x:v>
      </x:c>
      <x:c r="R899" s="19" t="n">
        <x:v>0.0654262194378191</x:v>
      </x:c>
      <x:c r="S899" s="21" t="n">
        <x:v>10104.918467750573</x:v>
      </x:c>
      <x:c r="T899" s="21" t="n">
        <x:v>15749.54193547694</x:v>
      </x:c>
      <x:c r="U899" s="21" t="n">
        <x:v>18879.643571683842</x:v>
      </x:c>
      <x:c r="V899" s="21" t="n">
        <x:v>22172.516887248752</x:v>
      </x:c>
      <x:c r="W899" s="21" t="n">
        <x:v>25829.99317623602</x:v>
      </x:c>
      <x:c r="X899" s="21" t="n">
        <x:v>27176.404956638587</x:v>
      </x:c>
      <x:c r="Y899" s="21" t="n">
        <x:v>28220.144757651768</x:v>
      </x:c>
      <x:c r="Z899" s="21" t="n">
        <x:v>29031.7453981389</x:v>
      </x:c>
      <x:c r="AA899" s="21" t="n">
        <x:v>29618.570766639285</x:v>
      </x:c>
      <x:c r="AB899" s="21" t="n">
        <x:v>29986.128137682746</x:v>
      </x:c>
      <x:c r="AC899" s="21" t="n">
        <x:v>39112.34104915141</x:v>
      </x:c>
      <x:c r="AD899" s="25" t="n">
        <x:f>AC899*(1+Inputs!$C$14)*(1-Inputs!$C$14/Inputs!$C$15)</x:f>
        <x:v>31035.64262250164</x:v>
      </x:c>
      <x:c r="AE899" s="25" t="n">
        <x:f>AD899/(B899-Inputs!$C$14)</x:f>
        <x:v>535025.770208719</x:v>
      </x:c>
      <x:c r="AF899" s="25" t="n">
        <x:f>S899/(1+B899)^1+T899/(1+B899)^2+U899/(1+B899)^3+V899/(1+B899)^4+W899/(1+B899)^5+X899/(1+B899)^6+Y899/(1+B899)^7+Z899/(1+B899)^8+AA899/(1+B899)^9+AB899/(1+B899)^10+AE899/(1+B899)^10</x:f>
        <x:v>359797.0766299848</x:v>
      </x:c>
      <x:c r="AG899" s="25" t="n">
        <x:f>(AF899+Inputs!$C$12)/Inputs!$C$13</x:f>
        <x:v>312.9000284716419</x:v>
      </x:c>
      <x:c r="AH899" s="25" t="n">
        <x:f>(S899+Inputs!$C$11)*Inputs!$C$8-Inputs!$C$11</x:f>
        <x:v>2858.928925987255</x:v>
      </x:c>
      <x:c r="AI899" s="25" t="n">
        <x:f>Inputs!$C$12+AH899-Inputs!$C$10*Inputs!$C$13</x:f>
        <x:v>25176.84434118725</x:v>
      </x:c>
      <x:c r="AJ899" s="25" t="n">
        <x:f>(S899+Inputs!$C$11)*(1-Inputs!$C$8)</x:f>
        <x:v>7245.989541763319</x:v>
      </x:c>
      <x:c r="AK899" s="25" t="n">
        <x:f>AJ899/(1+B899)^(1-Inputs!$C$8)+T899/(1+B899)^(2-Inputs!$C$8)+U899/(1+B899)^(3-Inputs!$C$8)+V899/(1+B899)^(4-Inputs!$C$8)+W899/(1+B899)^(5-Inputs!$C$8)+X899/(1+B899)^(6-Inputs!$C$8)+Y899/(1+B899)^(7-Inputs!$C$8)+Z899/(1+B899)^(8-Inputs!$C$8)+AA899/(1+B899)^(9-Inputs!$C$8)+AB899/(1+B899)^(10-Inputs!$C$8)+AE899/(1+B899)^(10-Inputs!$C$8)</x:f>
        <x:v>372377.6343060506</x:v>
      </x:c>
      <x:c r="AL899" s="25" t="n">
        <x:f>(AK899+AI899)/Inputs!$C$13</x:f>
        <x:v>317.21961813065445</x:v>
      </x:c>
      <x:c r="AM899" s="26" t="n">
        <x:f>IF(AL899&gt;=Inputs!$C$7,1,0)</x:f>
        <x:v>1</x:v>
      </x:c>
      <x:c r="AN899" s="26" t="n">
        <x:f>IF(Inputs!$C$7&lt;=(1-Inputs!$C$16)*AL899,1,0)</x:f>
        <x:v>0</x:v>
      </x:c>
    </x:row>
    <x:row r="900" ht="20" customHeight="1">
      <x:c r="A900" s="16" t="n">
        <x:v>895</x:v>
      </x:c>
      <x:c r="B900" s="19" t="n">
        <x:v>0.08696508236832907</x:v>
      </x:c>
      <x:c r="C900" s="24" t="n">
        <x:v>0.7698462944893834</x:v>
      </x:c>
      <x:c r="D900" s="19" t="n">
        <x:v>0.034058444502072405</x:v>
      </x:c>
      <x:c r="E900" s="19" t="n">
        <x:v>0.03648883246906934</x:v>
      </x:c>
      <x:c r="F900" s="19" t="n">
        <x:v>-0.10830780919919678</x:v>
      </x:c>
      <x:c r="G900" s="19" t="n">
        <x:v>-0.07440678147247978</x:v>
      </x:c>
      <x:c r="H900" s="19" t="n">
        <x:v>0.8086469939626397</x:v>
      </x:c>
      <x:c r="I900" s="19" t="n">
        <x:v>0.05788782967478141</x:v>
      </x:c>
      <x:c r="J900" s="19" t="n">
        <x:v>0.06757533769383031</x:v>
      </x:c>
      <x:c r="K900" s="19" t="n">
        <x:v>0.05246706802571793</x:v>
      </x:c>
      <x:c r="L900" s="19" t="n">
        <x:v>0.05239310230044225</x:v>
      </x:c>
      <x:c r="M900" s="19" t="n">
        <x:v>0.054785164202033915</x:v>
      </x:c>
      <x:c r="N900" s="19" t="n">
        <x:v>0.05108348488471734</x:v>
      </x:c>
      <x:c r="O900" s="19" t="n">
        <x:v>0.05910452943348787</x:v>
      </x:c>
      <x:c r="P900" s="19" t="n">
        <x:v>0.05042058784921096</x:v>
      </x:c>
      <x:c r="Q900" s="19" t="n">
        <x:v>0.05123035058192159</x:v>
      </x:c>
      <x:c r="R900" s="19" t="n">
        <x:v>0.04898697425652586</x:v>
      </x:c>
      <x:c r="S900" s="21" t="n">
        <x:v>10669.706773188867</x:v>
      </x:c>
      <x:c r="T900" s="21" t="n">
        <x:v>16753.445660229045</x:v>
      </x:c>
      <x:c r="U900" s="21" t="n">
        <x:v>20226.280389458672</x:v>
      </x:c>
      <x:c r="V900" s="21" t="n">
        <x:v>23832.365087711532</x:v>
      </x:c>
      <x:c r="W900" s="21" t="n">
        <x:v>27869.249132404228</x:v>
      </x:c>
      <x:c r="X900" s="21" t="n">
        <x:v>29357.755330542954</x:v>
      </x:c>
      <x:c r="Y900" s="21" t="n">
        <x:v>30508.625346870613</x:v>
      </x:c>
      <x:c r="Z900" s="21" t="n">
        <x:v>31422.14190509044</x:v>
      </x:c>
      <x:c r="AA900" s="21" t="n">
        <x:v>32028.804117526455</x:v>
      </x:c>
      <x:c r="AB900" s="21" t="n">
        <x:v>32332.179332203705</x:v>
      </x:c>
      <x:c r="AC900" s="21" t="n">
        <x:v>42172.40782461354</x:v>
      </x:c>
      <x:c r="AD900" s="25" t="n">
        <x:f>AC900*(1+Inputs!$C$14)*(1-Inputs!$C$14/Inputs!$C$15)</x:f>
        <x:v>33463.80560883084</x:v>
      </x:c>
      <x:c r="AE900" s="25" t="n">
        <x:f>AD900/(B900-Inputs!$C$14)</x:f>
        <x:v>643967.1426216362</x:v>
      </x:c>
      <x:c r="AF900" s="25" t="n">
        <x:f>S900/(1+B900)^1+T900/(1+B900)^2+U900/(1+B900)^3+V900/(1+B900)^4+W900/(1+B900)^5+X900/(1+B900)^6+Y900/(1+B900)^7+Z900/(1+B900)^8+AA900/(1+B900)^9+AB900/(1+B900)^10+AE900/(1+B900)^10</x:f>
        <x:v>435004.888598037</x:v>
      </x:c>
      <x:c r="AG900" s="25" t="n">
        <x:f>(AF900+Inputs!$C$12)/Inputs!$C$13</x:f>
        <x:v>372.91040358834886</x:v>
      </x:c>
      <x:c r="AH900" s="25" t="n">
        <x:f>(S900+Inputs!$C$11)*Inputs!$C$8-Inputs!$C$11</x:f>
        <x:v>3123.5283786720447</x:v>
      </x:c>
      <x:c r="AI900" s="25" t="n">
        <x:f>Inputs!$C$12+AH900-Inputs!$C$10*Inputs!$C$13</x:f>
        <x:v>25441.443793872044</x:v>
      </x:c>
      <x:c r="AJ900" s="25" t="n">
        <x:f>(S900+Inputs!$C$11)*(1-Inputs!$C$8)</x:f>
        <x:v>7546.178394516824</x:v>
      </x:c>
      <x:c r="AK900" s="25" t="n">
        <x:f>AJ900/(1+B900)^(1-Inputs!$C$8)+T900/(1+B900)^(2-Inputs!$C$8)+U900/(1+B900)^(3-Inputs!$C$8)+V900/(1+B900)^(4-Inputs!$C$8)+W900/(1+B900)^(5-Inputs!$C$8)+X900/(1+B900)^(6-Inputs!$C$8)+Y900/(1+B900)^(7-Inputs!$C$8)+Z900/(1+B900)^(8-Inputs!$C$8)+AA900/(1+B900)^(9-Inputs!$C$8)+AB900/(1+B900)^(10-Inputs!$C$8)+AE900/(1+B900)^(10-Inputs!$C$8)</x:f>
        <x:v>449347.6206300226</x:v>
      </x:c>
      <x:c r="AL900" s="25" t="n">
        <x:f>(AK900+AI900)/Inputs!$C$13</x:f>
        <x:v>378.8472116366258</x:v>
      </x:c>
      <x:c r="AM900" s="26" t="n">
        <x:f>IF(AL900&gt;=Inputs!$C$7,1,0)</x:f>
        <x:v>1</x:v>
      </x:c>
      <x:c r="AN900" s="26" t="n">
        <x:f>IF(Inputs!$C$7&lt;=(1-Inputs!$C$16)*AL900,1,0)</x:f>
        <x:v>1</x:v>
      </x:c>
    </x:row>
    <x:row r="901" ht="20" customHeight="1">
      <x:c r="A901" s="16" t="n">
        <x:v>896</x:v>
      </x:c>
      <x:c r="B901" s="19" t="n">
        <x:v>0.08943546262142558</x:v>
      </x:c>
      <x:c r="C901" s="24" t="n">
        <x:v>0.5489910259431952</x:v>
      </x:c>
      <x:c r="D901" s="19" t="n">
        <x:v>0.022789388749721695</x:v>
      </x:c>
      <x:c r="E901" s="19" t="n">
        <x:v>0.024581300471214436</x:v>
      </x:c>
      <x:c r="F901" s="19" t="n">
        <x:v>-0.22733062265165133</x:v>
      </x:c>
      <x:c r="G901" s="19" t="n">
        <x:v>-0.07908023170907483</x:v>
      </x:c>
      <x:c r="H901" s="19" t="n">
        <x:v>0.4363522728638429</x:v>
      </x:c>
      <x:c r="I901" s="19" t="n">
        <x:v>0.04807134688118254</x:v>
      </x:c>
      <x:c r="J901" s="19" t="n">
        <x:v>0.06153693587125077</x:v>
      </x:c>
      <x:c r="K901" s="19" t="n">
        <x:v>0.055640784460030096</x:v>
      </x:c>
      <x:c r="L901" s="19" t="n">
        <x:v>0.06596953116916325</x:v>
      </x:c>
      <x:c r="M901" s="19" t="n">
        <x:v>0.058562479847754506</x:v>
      </x:c>
      <x:c r="N901" s="19" t="n">
        <x:v>0.06540985130176637</x:v>
      </x:c>
      <x:c r="O901" s="19" t="n">
        <x:v>0.060029789538617706</x:v>
      </x:c>
      <x:c r="P901" s="19" t="n">
        <x:v>0.05317535605645503</x:v>
      </x:c>
      <x:c r="Q901" s="19" t="n">
        <x:v>0.04943308590386664</x:v>
      </x:c>
      <x:c r="R901" s="19" t="n">
        <x:v>0.0604233770696203</x:v>
      </x:c>
      <x:c r="S901" s="21" t="n">
        <x:v>8481.156875859962</x:v>
      </x:c>
      <x:c r="T901" s="21" t="n">
        <x:v>13509.361308501182</x:v>
      </x:c>
      <x:c r="U901" s="21" t="n">
        <x:v>16399.016842226065</x:v>
      </x:c>
      <x:c r="V901" s="21" t="n">
        <x:v>19367.08293942782</x:v>
      </x:c>
      <x:c r="W901" s="21" t="n">
        <x:v>22666.112696643253</x:v>
      </x:c>
      <x:c r="X901" s="21" t="n">
        <x:v>23748.998125451297</x:v>
      </x:c>
      <x:c r="Y901" s="21" t="n">
        <x:v>24630.50589623834</x:v>
      </x:c>
      <x:c r="Z901" s="21" t="n">
        <x:v>25370.73078611865</x:v>
      </x:c>
      <x:c r="AA901" s="21" t="n">
        <x:v>25955.70421681708</x:v>
      </x:c>
      <x:c r="AB901" s="21" t="n">
        <x:v>26385.080975164838</x:v>
      </x:c>
      <x:c r="AC901" s="21" t="n">
        <x:v>34415.323011084576</x:v>
      </x:c>
      <x:c r="AD901" s="25" t="n">
        <x:f>AC901*(1+Inputs!$C$14)*(1-Inputs!$C$14/Inputs!$C$15)</x:f>
        <x:v>27308.558809295606</x:v>
      </x:c>
      <x:c r="AE901" s="25" t="n">
        <x:f>AD901/(B901-Inputs!$C$14)</x:f>
        <x:v>501668.5354401134</x:v>
      </x:c>
      <x:c r="AF901" s="25" t="n">
        <x:f>S901/(1+B901)^1+T901/(1+B901)^2+U901/(1+B901)^3+V901/(1+B901)^4+W901/(1+B901)^5+X901/(1+B901)^6+Y901/(1+B901)^7+Z901/(1+B901)^8+AA901/(1+B901)^9+AB901/(1+B901)^10+AE901/(1+B901)^10</x:f>
        <x:v>337102.0183320266</x:v>
      </x:c>
      <x:c r="AG901" s="25" t="n">
        <x:f>(AF901+Inputs!$C$12)/Inputs!$C$13</x:f>
        <x:v>294.791019232887</x:v>
      </x:c>
      <x:c r="AH901" s="25" t="n">
        <x:f>(S901+Inputs!$C$11)*Inputs!$C$8-Inputs!$C$11</x:f>
        <x:v>2098.2077418412428</x:v>
      </x:c>
      <x:c r="AI901" s="25" t="n">
        <x:f>Inputs!$C$12+AH901-Inputs!$C$10*Inputs!$C$13</x:f>
        <x:v>24416.123157041242</x:v>
      </x:c>
      <x:c r="AJ901" s="25" t="n">
        <x:f>(S901+Inputs!$C$11)*(1-Inputs!$C$8)</x:f>
        <x:v>6382.9491340187205</x:v>
      </x:c>
      <x:c r="AK901" s="25" t="n">
        <x:f>AJ901/(1+B901)^(1-Inputs!$C$8)+T901/(1+B901)^(2-Inputs!$C$8)+U901/(1+B901)^(3-Inputs!$C$8)+V901/(1+B901)^(4-Inputs!$C$8)+W901/(1+B901)^(5-Inputs!$C$8)+X901/(1+B901)^(6-Inputs!$C$8)+Y901/(1+B901)^(7-Inputs!$C$8)+Z901/(1+B901)^(8-Inputs!$C$8)+AA901/(1+B901)^(9-Inputs!$C$8)+AB901/(1+B901)^(10-Inputs!$C$8)+AE901/(1+B901)^(10-Inputs!$C$8)</x:f>
        <x:v>348900.54088525585</x:v>
      </x:c>
      <x:c r="AL901" s="25" t="n">
        <x:f>(AK901+AI901)/Inputs!$C$13</x:f>
        <x:v>297.879601337325</x:v>
      </x:c>
      <x:c r="AM901" s="26" t="n">
        <x:f>IF(AL901&gt;=Inputs!$C$7,1,0)</x:f>
        <x:v>1</x:v>
      </x:c>
      <x:c r="AN901" s="26" t="n">
        <x:f>IF(Inputs!$C$7&lt;=(1-Inputs!$C$16)*AL901,1,0)</x:f>
        <x:v>0</x:v>
      </x:c>
    </x:row>
    <x:row r="902" ht="20" customHeight="1">
      <x:c r="A902" s="16" t="n">
        <x:v>897</x:v>
      </x:c>
      <x:c r="B902" s="19" t="n">
        <x:v>0.09182998771874887</x:v>
      </x:c>
      <x:c r="C902" s="24" t="n">
        <x:v>0.36855357704521907</x:v>
      </x:c>
      <x:c r="D902" s="19" t="n">
        <x:v>0.023741375568705793</x:v>
      </x:c>
      <x:c r="E902" s="19" t="n">
        <x:v>0.059889630444677946</x:v>
      </x:c>
      <x:c r="F902" s="19" t="n">
        <x:v>-0.12928684242796068</x:v>
      </x:c>
      <x:c r="G902" s="19" t="n">
        <x:v>-0.1113943393066944</x:v>
      </x:c>
      <x:c r="H902" s="19" t="n">
        <x:v>0.6540101272953791</x:v>
      </x:c>
      <x:c r="I902" s="19" t="n">
        <x:v>0.053475437671148714</x:v>
      </x:c>
      <x:c r="J902" s="19" t="n">
        <x:v>0.06503311910404705</x:v>
      </x:c>
      <x:c r="K902" s="19" t="n">
        <x:v>0.05508421120741901</x:v>
      </x:c>
      <x:c r="L902" s="19" t="n">
        <x:v>0.07137972957231682</x:v>
      </x:c>
      <x:c r="M902" s="19" t="n">
        <x:v>0.060198069582085054</x:v>
      </x:c>
      <x:c r="N902" s="19" t="n">
        <x:v>0.05503906620821567</x:v>
      </x:c>
      <x:c r="O902" s="19" t="n">
        <x:v>0.06163352651417768</x:v>
      </x:c>
      <x:c r="P902" s="19" t="n">
        <x:v>0.05980830187613833</x:v>
      </x:c>
      <x:c r="Q902" s="19" t="n">
        <x:v>0.06066081461598628</x:v>
      </x:c>
      <x:c r="R902" s="19" t="n">
        <x:v>0.053324182838276786</x:v>
      </x:c>
      <x:c r="S902" s="21" t="n">
        <x:v>10131.09601252673</x:v>
      </x:c>
      <x:c r="T902" s="21" t="n">
        <x:v>15859.718792616372</x:v>
      </x:c>
      <x:c r="U902" s="21" t="n">
        <x:v>19117.893813919218</x:v>
      </x:c>
      <x:c r="V902" s="21" t="n">
        <x:v>22412.031698839466</x:v>
      </x:c>
      <x:c r="W902" s="21" t="n">
        <x:v>26141.708018162404</x:v>
      </x:c>
      <x:c r="X902" s="21" t="n">
        <x:v>27778.79364011821</x:v>
      </x:c>
      <x:c r="Y902" s="21" t="n">
        <x:v>29060.671478316734</x:v>
      </x:c>
      <x:c r="Z902" s="21" t="n">
        <x:v>30091.350180022437</x:v>
      </x:c>
      <x:c r="AA902" s="21" t="n">
        <x:v>30807.729733048353</x:v>
      </x:c>
      <x:c r="AB902" s="21" t="n">
        <x:v>31188.567213216527</x:v>
      </x:c>
      <x:c r="AC902" s="21" t="n">
        <x:v>40680.7398433259</x:v>
      </x:c>
      <x:c r="AD902" s="25" t="n">
        <x:f>AC902*(1+Inputs!$C$14)*(1-Inputs!$C$14/Inputs!$C$15)</x:f>
        <x:v>32280.1670656791</x:v>
      </x:c>
      <x:c r="AE902" s="25" t="n">
        <x:f>AD902/(B902-Inputs!$C$14)</x:f>
        <x:v>568012.9164453348</x:v>
      </x:c>
      <x:c r="AF902" s="25" t="n">
        <x:f>S902/(1+B902)^1+T902/(1+B902)^2+U902/(1+B902)^3+V902/(1+B902)^4+W902/(1+B902)^5+X902/(1+B902)^6+Y902/(1+B902)^7+Z902/(1+B902)^8+AA902/(1+B902)^9+AB902/(1+B902)^10+AE902/(1+B902)^10</x:f>
        <x:v>379771.7691058725</x:v>
      </x:c>
      <x:c r="AG902" s="25" t="n">
        <x:f>(AF902+Inputs!$C$12)/Inputs!$C$13</x:f>
        <x:v>328.83838323760796</x:v>
      </x:c>
      <x:c r="AH902" s="25" t="n">
        <x:f>(S902+Inputs!$C$11)*Inputs!$C$8-Inputs!$C$11</x:f>
        <x:v>2871.192926416633</x:v>
      </x:c>
      <x:c r="AI902" s="25" t="n">
        <x:f>Inputs!$C$12+AH902-Inputs!$C$10*Inputs!$C$13</x:f>
        <x:v>25189.10834161663</x:v>
      </x:c>
      <x:c r="AJ902" s="25" t="n">
        <x:f>(S902+Inputs!$C$11)*(1-Inputs!$C$8)</x:f>
        <x:v>7259.903086110098</x:v>
      </x:c>
      <x:c r="AK902" s="25" t="n">
        <x:f>AJ902/(1+B902)^(1-Inputs!$C$8)+T902/(1+B902)^(2-Inputs!$C$8)+U902/(1+B902)^(3-Inputs!$C$8)+V902/(1+B902)^(4-Inputs!$C$8)+W902/(1+B902)^(5-Inputs!$C$8)+X902/(1+B902)^(6-Inputs!$C$8)+Y902/(1+B902)^(7-Inputs!$C$8)+Z902/(1+B902)^(8-Inputs!$C$8)+AA902/(1+B902)^(9-Inputs!$C$8)+AB902/(1+B902)^(10-Inputs!$C$8)+AE902/(1+B902)^(10-Inputs!$C$8)</x:f>
        <x:v>392988.94726418774</x:v>
      </x:c>
      <x:c r="AL902" s="25" t="n">
        <x:f>(AK902+AI902)/Inputs!$C$13</x:f>
        <x:v>333.6757356155985</x:v>
      </x:c>
      <x:c r="AM902" s="26" t="n">
        <x:f>IF(AL902&gt;=Inputs!$C$7,1,0)</x:f>
        <x:v>1</x:v>
      </x:c>
      <x:c r="AN902" s="26" t="n">
        <x:f>IF(Inputs!$C$7&lt;=(1-Inputs!$C$16)*AL902,1,0)</x:f>
        <x:v>1</x:v>
      </x:c>
    </x:row>
    <x:row r="903" ht="20" customHeight="1">
      <x:c r="A903" s="16" t="n">
        <x:v>898</x:v>
      </x:c>
      <x:c r="B903" s="19" t="n">
        <x:v>0.07993638321587228</x:v>
      </x:c>
      <x:c r="C903" s="24" t="n">
        <x:v>0.31703594686101155</x:v>
      </x:c>
      <x:c r="D903" s="19" t="n">
        <x:v>0.03275076188148631</x:v>
      </x:c>
      <x:c r="E903" s="19" t="n">
        <x:v>0.038017756693909346</x:v>
      </x:c>
      <x:c r="F903" s="19" t="n">
        <x:v>-0.1883208969296436</x:v>
      </x:c>
      <x:c r="G903" s="19" t="n">
        <x:v>-0.08095459623038834</x:v>
      </x:c>
      <x:c r="H903" s="19" t="n">
        <x:v>0.7195125248354941</x:v>
      </x:c>
      <x:c r="I903" s="19" t="n">
        <x:v>0.06711450703281685</x:v>
      </x:c>
      <x:c r="J903" s="19" t="n">
        <x:v>0.06803476055711713</x:v>
      </x:c>
      <x:c r="K903" s="19" t="n">
        <x:v>0.06216733668627854</x:v>
      </x:c>
      <x:c r="L903" s="19" t="n">
        <x:v>0.07544028058015442</x:v>
      </x:c>
      <x:c r="M903" s="19" t="n">
        <x:v>0.05665644252948482</x:v>
      </x:c>
      <x:c r="N903" s="19" t="n">
        <x:v>0.059779914549739036</x:v>
      </x:c>
      <x:c r="O903" s="19" t="n">
        <x:v>0.06547457025907193</x:v>
      </x:c>
      <x:c r="P903" s="19" t="n">
        <x:v>0.07579205571770103</x:v>
      </x:c>
      <x:c r="Q903" s="19" t="n">
        <x:v>0.06970314246599288</x:v>
      </x:c>
      <x:c r="R903" s="19" t="n">
        <x:v>0.073796620946149</x:v>
      </x:c>
      <x:c r="S903" s="21" t="n">
        <x:v>9224.33639972457</x:v>
      </x:c>
      <x:c r="T903" s="21" t="n">
        <x:v>14523.551353630875</x:v>
      </x:c>
      <x:c r="U903" s="21" t="n">
        <x:v>17675.47735786319</x:v>
      </x:c>
      <x:c r="V903" s="21" t="n">
        <x:v>20994.567892477386</x:v>
      </x:c>
      <x:c r="W903" s="21" t="n">
        <x:v>24673.78637789269</x:v>
      </x:c>
      <x:c r="X903" s="21" t="n">
        <x:v>26125.739488024166</x:v>
      </x:c>
      <x:c r="Y903" s="21" t="n">
        <x:v>27237.775612636007</x:v>
      </x:c>
      <x:c r="Z903" s="21" t="n">
        <x:v>28160.081319054858</x:v>
      </x:c>
      <x:c r="AA903" s="21" t="n">
        <x:v>28858.06588746885</x:v>
      </x:c>
      <x:c r="AB903" s="21" t="n">
        <x:v>29276.887095829003</x:v>
      </x:c>
      <x:c r="AC903" s="21" t="n">
        <x:v>38187.24403803783</x:v>
      </x:c>
      <x:c r="AD903" s="25" t="n">
        <x:f>AC903*(1+Inputs!$C$14)*(1-Inputs!$C$14/Inputs!$C$15)</x:f>
        <x:v>30301.578144183015</x:v>
      </x:c>
      <x:c r="AE903" s="25" t="n">
        <x:f>AD903/(B903-Inputs!$C$14)</x:f>
        <x:v>674321.6960433966</x:v>
      </x:c>
      <x:c r="AF903" s="25" t="n">
        <x:f>S903/(1+B903)^1+T903/(1+B903)^2+U903/(1+B903)^3+V903/(1+B903)^4+W903/(1+B903)^5+X903/(1+B903)^6+Y903/(1+B903)^7+Z903/(1+B903)^8+AA903/(1+B903)^9+AB903/(1+B903)^10+AE903/(1+B903)^10</x:f>
        <x:v>455389.62984496873</x:v>
      </x:c>
      <x:c r="AG903" s="25" t="n">
        <x:f>(AF903+Inputs!$C$12)/Inputs!$C$13</x:f>
        <x:v>389.17594751090076</x:v>
      </x:c>
      <x:c r="AH903" s="25" t="n">
        <x:f>(S903+Inputs!$C$11)*Inputs!$C$8-Inputs!$C$11</x:f>
        <x:v>2446.3822585011003</x:v>
      </x:c>
      <x:c r="AI903" s="25" t="n">
        <x:f>Inputs!$C$12+AH903-Inputs!$C$10*Inputs!$C$13</x:f>
        <x:v>24764.297673701098</x:v>
      </x:c>
      <x:c r="AJ903" s="25" t="n">
        <x:f>(S903+Inputs!$C$11)*(1-Inputs!$C$8)</x:f>
        <x:v>6777.954141223471</x:v>
      </x:c>
      <x:c r="AK903" s="25" t="n">
        <x:f>AJ903/(1+B903)^(1-Inputs!$C$8)+T903/(1+B903)^(2-Inputs!$C$8)+U903/(1+B903)^(3-Inputs!$C$8)+V903/(1+B903)^(4-Inputs!$C$8)+W903/(1+B903)^(5-Inputs!$C$8)+X903/(1+B903)^(6-Inputs!$C$8)+Y903/(1+B903)^(7-Inputs!$C$8)+Z903/(1+B903)^(8-Inputs!$C$8)+AA903/(1+B903)^(9-Inputs!$C$8)+AB903/(1+B903)^(10-Inputs!$C$8)+AE903/(1+B903)^(10-Inputs!$C$8)</x:f>
        <x:v>469747.1941992501</x:v>
      </x:c>
      <x:c r="AL903" s="25" t="n">
        <x:f>(AK903+AI903)/Inputs!$C$13</x:f>
        <x:v>394.5842772214175</x:v>
      </x:c>
      <x:c r="AM903" s="26" t="n">
        <x:f>IF(AL903&gt;=Inputs!$C$7,1,0)</x:f>
        <x:v>1</x:v>
      </x:c>
      <x:c r="AN903" s="26" t="n">
        <x:f>IF(Inputs!$C$7&lt;=(1-Inputs!$C$16)*AL903,1,0)</x:f>
        <x:v>1</x:v>
      </x:c>
    </x:row>
    <x:row r="904" ht="20" customHeight="1">
      <x:c r="A904" s="16" t="n">
        <x:v>899</x:v>
      </x:c>
      <x:c r="B904" s="19" t="n">
        <x:v>0.09091197325369892</x:v>
      </x:c>
      <x:c r="C904" s="24" t="n">
        <x:v>0.5363731333294197</x:v>
      </x:c>
      <x:c r="D904" s="19" t="n">
        <x:v>0.04424245823482664</x:v>
      </x:c>
      <x:c r="E904" s="19" t="n">
        <x:v>0.0570016028377492</x:v>
      </x:c>
      <x:c r="F904" s="19" t="n">
        <x:v>-0.14344943002235938</x:v>
      </x:c>
      <x:c r="G904" s="19" t="n">
        <x:v>-0.11283820997161172</x:v>
      </x:c>
      <x:c r="H904" s="19" t="n">
        <x:v>0.8925146011100935</x:v>
      </x:c>
      <x:c r="I904" s="19" t="n">
        <x:v>0.07187898412094795</x:v>
      </x:c>
      <x:c r="J904" s="19" t="n">
        <x:v>0.07189089391688754</x:v>
      </x:c>
      <x:c r="K904" s="19" t="n">
        <x:v>0.07261368180022032</x:v>
      </x:c>
      <x:c r="L904" s="19" t="n">
        <x:v>0.06487025981725651</x:v>
      </x:c>
      <x:c r="M904" s="19" t="n">
        <x:v>0.07058023340149588</x:v>
      </x:c>
      <x:c r="N904" s="19" t="n">
        <x:v>0.07573663774126203</x:v>
      </x:c>
      <x:c r="O904" s="19" t="n">
        <x:v>0.07518590419870975</x:v>
      </x:c>
      <x:c r="P904" s="19" t="n">
        <x:v>0.06970626596223498</x:v>
      </x:c>
      <x:c r="Q904" s="19" t="n">
        <x:v>0.07261012995280111</x:v>
      </x:c>
      <x:c r="R904" s="19" t="n">
        <x:v>0.07452116564727818</x:v>
      </x:c>
      <x:c r="S904" s="21" t="n">
        <x:v>9924.292498665785</x:v>
      </x:c>
      <x:c r="T904" s="21" t="n">
        <x:v>16056.701509507937</x:v>
      </x:c>
      <x:c r="U904" s="21" t="n">
        <x:v>20136.282218773362</x:v>
      </x:c>
      <x:c r="V904" s="21" t="n">
        <x:v>24548.257528956616</x:v>
      </x:c>
      <x:c r="W904" s="21" t="n">
        <x:v>29536.680714082606</x:v>
      </x:c>
      <x:c r="X904" s="21" t="n">
        <x:v>31796.17004572863</x:v>
      </x:c>
      <x:c r="Y904" s="21" t="n">
        <x:v>33556.332825064295</x:v>
      </x:c>
      <x:c r="Z904" s="21" t="n">
        <x:v>34897.062031552574</x:v>
      </x:c>
      <x:c r="AA904" s="21" t="n">
        <x:v>35749.60125612501</x:v>
      </x:c>
      <x:c r="AB904" s="21" t="n">
        <x:v>36086.7078289028</x:v>
      </x:c>
      <x:c r="AC904" s="21" t="n">
        <x:v>47069.61890726452</x:v>
      </x:c>
      <x:c r="AD904" s="25" t="n">
        <x:f>AC904*(1+Inputs!$C$14)*(1-Inputs!$C$14/Inputs!$C$15)</x:f>
        <x:v>37349.74260291439</x:v>
      </x:c>
      <x:c r="AE904" s="25" t="n">
        <x:f>AD904/(B904-Inputs!$C$14)</x:f>
        <x:v>668009.7379758186</x:v>
      </x:c>
      <x:c r="AF904" s="25" t="n">
        <x:f>S904/(1+B904)^1+T904/(1+B904)^2+U904/(1+B904)^3+V904/(1+B904)^4+W904/(1+B904)^5+X904/(1+B904)^6+Y904/(1+B904)^7+Z904/(1+B904)^8+AA904/(1+B904)^9+AB904/(1+B904)^10+AE904/(1+B904)^10</x:f>
        <x:v>440336.37269848696</x:v>
      </x:c>
      <x:c r="AG904" s="25" t="n">
        <x:f>(AF904+Inputs!$C$12)/Inputs!$C$13</x:f>
        <x:v>377.1645409236122</x:v>
      </x:c>
      <x:c r="AH904" s="25" t="n">
        <x:f>(S904+Inputs!$C$11)*Inputs!$C$8-Inputs!$C$11</x:f>
        <x:v>2774.306896635204</x:v>
      </x:c>
      <x:c r="AI904" s="25" t="n">
        <x:f>Inputs!$C$12+AH904-Inputs!$C$10*Inputs!$C$13</x:f>
        <x:v>25092.222311835198</x:v>
      </x:c>
      <x:c r="AJ904" s="25" t="n">
        <x:f>(S904+Inputs!$C$11)*(1-Inputs!$C$8)</x:f>
        <x:v>7149.985602030582</x:v>
      </x:c>
      <x:c r="AK904" s="25" t="n">
        <x:f>AJ904/(1+B904)^(1-Inputs!$C$8)+T904/(1+B904)^(2-Inputs!$C$8)+U904/(1+B904)^(3-Inputs!$C$8)+V904/(1+B904)^(4-Inputs!$C$8)+W904/(1+B904)^(5-Inputs!$C$8)+X904/(1+B904)^(6-Inputs!$C$8)+Y904/(1+B904)^(7-Inputs!$C$8)+Z904/(1+B904)^(8-Inputs!$C$8)+AA904/(1+B904)^(9-Inputs!$C$8)+AB904/(1+B904)^(10-Inputs!$C$8)+AE904/(1+B904)^(10-Inputs!$C$8)</x:f>
        <x:v>456008.8752851374</x:v>
      </x:c>
      <x:c r="AL904" s="25" t="n">
        <x:f>(AK904+AI904)/Inputs!$C$13</x:f>
        <x:v>383.88375596032466</x:v>
      </x:c>
      <x:c r="AM904" s="26" t="n">
        <x:f>IF(AL904&gt;=Inputs!$C$7,1,0)</x:f>
        <x:v>1</x:v>
      </x:c>
      <x:c r="AN904" s="26" t="n">
        <x:f>IF(Inputs!$C$7&lt;=(1-Inputs!$C$16)*AL904,1,0)</x:f>
        <x:v>1</x:v>
      </x:c>
    </x:row>
    <x:row r="905" ht="20" customHeight="1">
      <x:c r="A905" s="16" t="n">
        <x:v>900</x:v>
      </x:c>
      <x:c r="B905" s="19" t="n">
        <x:v>0.08567148742390224</x:v>
      </x:c>
      <x:c r="C905" s="24" t="n">
        <x:v>0.23313897917333293</x:v>
      </x:c>
      <x:c r="D905" s="19" t="n">
        <x:v>0.021583953762002752</x:v>
      </x:c>
      <x:c r="E905" s="19" t="n">
        <x:v>0.05411957475207288</x:v>
      </x:c>
      <x:c r="F905" s="19" t="n">
        <x:v>-0.2142381133441279</x:v>
      </x:c>
      <x:c r="G905" s="19" t="n">
        <x:v>-0.0621424592703346</x:v>
      </x:c>
      <x:c r="H905" s="19" t="n">
        <x:v>0.9859452068536996</x:v>
      </x:c>
      <x:c r="I905" s="19" t="n">
        <x:v>0.05841136299260029</x:v>
      </x:c>
      <x:c r="J905" s="19" t="n">
        <x:v>0.057707022888192794</x:v>
      </x:c>
      <x:c r="K905" s="19" t="n">
        <x:v>0.0501512140613147</x:v>
      </x:c>
      <x:c r="L905" s="19" t="n">
        <x:v>0.0563189461326067</x:v>
      </x:c>
      <x:c r="M905" s="19" t="n">
        <x:v>0.06463323939844372</x:v>
      </x:c>
      <x:c r="N905" s="19" t="n">
        <x:v>0.06268863103883064</x:v>
      </x:c>
      <x:c r="O905" s="19" t="n">
        <x:v>0.05000848637702689</x:v>
      </x:c>
      <x:c r="P905" s="19" t="n">
        <x:v>0.05191698319030706</x:v>
      </x:c>
      <x:c r="Q905" s="19" t="n">
        <x:v>0.05869304105305105</x:v>
      </x:c>
      <x:c r="R905" s="19" t="n">
        <x:v>0.060349185901940244</x:v>
      </x:c>
      <x:c r="S905" s="21" t="n">
        <x:v>8896.72696272171</x:v>
      </x:c>
      <x:c r="T905" s="21" t="n">
        <x:v>14082.69508109704</x:v>
      </x:c>
      <x:c r="U905" s="21" t="n">
        <x:v>17448.636473643797</x:v>
      </x:c>
      <x:c r="V905" s="21" t="n">
        <x:v>21145.209688271345</x:v>
      </x:c>
      <x:c r="W905" s="21" t="n">
        <x:v>25196.726398323954</x:v>
      </x:c>
      <x:c r="X905" s="21" t="n">
        <x:v>26863.212442767483</x:v>
      </x:c>
      <x:c r="Y905" s="21" t="n">
        <x:v>28034.38373964875</x:v>
      </x:c>
      <x:c r="Z905" s="21" t="n">
        <x:v>28943.39186476706</x:v>
      </x:c>
      <x:c r="AA905" s="21" t="n">
        <x:v>29611.432557829274</x:v>
      </x:c>
      <x:c r="AB905" s="21" t="n">
        <x:v>30016.853241259283</x:v>
      </x:c>
      <x:c r="AC905" s="21" t="n">
        <x:v>39152.417271207756</x:v>
      </x:c>
      <x:c r="AD905" s="25" t="n">
        <x:f>AC905*(1+Inputs!$C$14)*(1-Inputs!$C$14/Inputs!$C$15)</x:f>
        <x:v>31067.443104703347</x:v>
      </x:c>
      <x:c r="AE905" s="25" t="n">
        <x:f>AD905/(B905-Inputs!$C$14)</x:f>
        <x:v>613114.8834215696</x:v>
      </x:c>
      <x:c r="AF905" s="25" t="n">
        <x:f>S905/(1+B905)^1+T905/(1+B905)^2+U905/(1+B905)^3+V905/(1+B905)^4+W905/(1+B905)^5+X905/(1+B905)^6+Y905/(1+B905)^7+Z905/(1+B905)^8+AA905/(1+B905)^9+AB905/(1+B905)^10+AE905/(1+B905)^10</x:f>
        <x:v>409696.696503038</x:v>
      </x:c>
      <x:c r="AG905" s="25" t="n">
        <x:f>(AF905+Inputs!$C$12)/Inputs!$C$13</x:f>
        <x:v>352.7163032495207</x:v>
      </x:c>
      <x:c r="AH905" s="25" t="n">
        <x:f>(S905+Inputs!$C$11)*Inputs!$C$8-Inputs!$C$11</x:f>
        <x:v>2292.899481165514</x:v>
      </x:c>
      <x:c r="AI905" s="25" t="n">
        <x:f>Inputs!$C$12+AH905-Inputs!$C$10*Inputs!$C$13</x:f>
        <x:v>24610.81489636551</x:v>
      </x:c>
      <x:c r="AJ905" s="25" t="n">
        <x:f>(S905+Inputs!$C$11)*(1-Inputs!$C$8)</x:f>
        <x:v>6603.827481556197</x:v>
      </x:c>
      <x:c r="AK905" s="25" t="n">
        <x:f>AJ905/(1+B905)^(1-Inputs!$C$8)+T905/(1+B905)^(2-Inputs!$C$8)+U905/(1+B905)^(3-Inputs!$C$8)+V905/(1+B905)^(4-Inputs!$C$8)+W905/(1+B905)^(5-Inputs!$C$8)+X905/(1+B905)^(6-Inputs!$C$8)+Y905/(1+B905)^(7-Inputs!$C$8)+Z905/(1+B905)^(8-Inputs!$C$8)+AA905/(1+B905)^(9-Inputs!$C$8)+AB905/(1+B905)^(10-Inputs!$C$8)+AE905/(1+B905)^(10-Inputs!$C$8)</x:f>
        <x:v>423586.76127674396</x:v>
      </x:c>
      <x:c r="AL905" s="25" t="n">
        <x:f>(AK905+AI905)/Inputs!$C$13</x:f>
        <x:v>357.6291341113949</x:v>
      </x:c>
      <x:c r="AM905" s="26" t="n">
        <x:f>IF(AL905&gt;=Inputs!$C$7,1,0)</x:f>
        <x:v>1</x:v>
      </x:c>
      <x:c r="AN905" s="26" t="n">
        <x:f>IF(Inputs!$C$7&lt;=(1-Inputs!$C$16)*AL905,1,0)</x:f>
        <x:v>1</x:v>
      </x:c>
    </x:row>
    <x:row r="906" ht="20" customHeight="1">
      <x:c r="A906" s="16" t="n">
        <x:v>901</x:v>
      </x:c>
      <x:c r="B906" s="19" t="n">
        <x:v>0.07791771987229953</x:v>
      </x:c>
      <x:c r="C906" s="24" t="n">
        <x:v>0.30618441847931877</x:v>
      </x:c>
      <x:c r="D906" s="19" t="n">
        <x:v>0.031608698444291865</x:v>
      </x:c>
      <x:c r="E906" s="19" t="n">
        <x:v>0.06566526821212591</x:v>
      </x:c>
      <x:c r="F906" s="19" t="n">
        <x:v>-0.13583996617107802</x:v>
      </x:c>
      <x:c r="G906" s="19" t="n">
        <x:v>-0.0638437723434987</x:v>
      </x:c>
      <x:c r="H906" s="19" t="n">
        <x:v>0.6758504603625681</x:v>
      </x:c>
      <x:c r="I906" s="19" t="n">
        <x:v>0.05519090857266178</x:v>
      </x:c>
      <x:c r="J906" s="19" t="n">
        <x:v>0.07113687673164464</x:v>
      </x:c>
      <x:c r="K906" s="19" t="n">
        <x:v>0.06451972567827965</x:v>
      </x:c>
      <x:c r="L906" s="19" t="n">
        <x:v>0.07170231646213665</x:v>
      </x:c>
      <x:c r="M906" s="19" t="n">
        <x:v>0.06954683079341635</x:v>
      </x:c>
      <x:c r="N906" s="19" t="n">
        <x:v>0.06586602384550475</x:v>
      </x:c>
      <x:c r="O906" s="19" t="n">
        <x:v>0.0600234633607704</x:v>
      </x:c>
      <x:c r="P906" s="19" t="n">
        <x:v>0.07151863980129633</x:v>
      </x:c>
      <x:c r="Q906" s="19" t="n">
        <x:v>0.06329539369071313</x:v>
      </x:c>
      <x:c r="R906" s="19" t="n">
        <x:v>0.07250495334362426</x:v>
      </x:c>
      <x:c r="S906" s="21" t="n">
        <x:v>10307.972213939842</x:v>
      </x:c>
      <x:c r="T906" s="21" t="n">
        <x:v>15986.709691327265</x:v>
      </x:c>
      <x:c r="U906" s="21" t="n">
        <x:v>19337.290655866134</x:v>
      </x:c>
      <x:c r="V906" s="21" t="n">
        <x:v>22916.01680911321</x:v>
      </x:c>
      <x:c r="W906" s="21" t="n">
        <x:v>26972.68760547905</x:v>
      </x:c>
      <x:c r="X906" s="21" t="n">
        <x:v>28946.805328431186</x:v>
      </x:c>
      <x:c r="Y906" s="21" t="n">
        <x:v>30491.465394770978</x:v>
      </x:c>
      <x:c r="Z906" s="21" t="n">
        <x:v>31687.57136013981</x:v>
      </x:c>
      <x:c r="AA906" s="21" t="n">
        <x:v>32516.234165905465</x:v>
      </x:c>
      <x:c r="AB906" s="21" t="n">
        <x:v>32899.36405805073</x:v>
      </x:c>
      <x:c r="AC906" s="21" t="n">
        <x:v>42912.21398876181</x:v>
      </x:c>
      <x:c r="AD906" s="25" t="n">
        <x:f>AC906*(1+Inputs!$C$14)*(1-Inputs!$C$14/Inputs!$C$15)</x:f>
        <x:v>34050.84180008249</x:v>
      </x:c>
      <x:c r="AE906" s="25" t="n">
        <x:f>AD906/(B906-Inputs!$C$14)</x:f>
        <x:v>793398.2024534345</x:v>
      </x:c>
      <x:c r="AF906" s="25" t="n">
        <x:f>S906/(1+B906)^1+T906/(1+B906)^2+U906/(1+B906)^3+V906/(1+B906)^4+W906/(1+B906)^5+X906/(1+B906)^6+Y906/(1+B906)^7+Z906/(1+B906)^8+AA906/(1+B906)^9+AB906/(1+B906)^10+AE906/(1+B906)^10</x:f>
        <x:v>534889.7154555144</x:v>
      </x:c>
      <x:c r="AG906" s="25" t="n">
        <x:f>(AF906+Inputs!$C$12)/Inputs!$C$13</x:f>
        <x:v>452.6112454467824</x:v>
      </x:c>
      <x:c r="AH906" s="25" t="n">
        <x:f>(S906+Inputs!$C$11)*Inputs!$C$8-Inputs!$C$11</x:f>
        <x:v>2954.058215297844</x:v>
      </x:c>
      <x:c r="AI906" s="25" t="n">
        <x:f>Inputs!$C$12+AH906-Inputs!$C$10*Inputs!$C$13</x:f>
        <x:v>25271.973630497843</x:v>
      </x:c>
      <x:c r="AJ906" s="25" t="n">
        <x:f>(S906+Inputs!$C$11)*(1-Inputs!$C$8)</x:f>
        <x:v>7353.913998641999</x:v>
      </x:c>
      <x:c r="AK906" s="25" t="n">
        <x:f>AJ906/(1+B906)^(1-Inputs!$C$8)+T906/(1+B906)^(2-Inputs!$C$8)+U906/(1+B906)^(3-Inputs!$C$8)+V906/(1+B906)^(4-Inputs!$C$8)+W906/(1+B906)^(5-Inputs!$C$8)+X906/(1+B906)^(6-Inputs!$C$8)+Y906/(1+B906)^(7-Inputs!$C$8)+Z906/(1+B906)^(8-Inputs!$C$8)+AA906/(1+B906)^(9-Inputs!$C$8)+AB906/(1+B906)^(10-Inputs!$C$8)+AE906/(1+B906)^(10-Inputs!$C$8)</x:f>
        <x:v>551187.7326157911</x:v>
      </x:c>
      <x:c r="AL906" s="25" t="n">
        <x:f>(AK906+AI906)/Inputs!$C$13</x:f>
        <x:v>459.9730042166575</x:v>
      </x:c>
      <x:c r="AM906" s="26" t="n">
        <x:f>IF(AL906&gt;=Inputs!$C$7,1,0)</x:f>
        <x:v>1</x:v>
      </x:c>
      <x:c r="AN906" s="26" t="n">
        <x:f>IF(Inputs!$C$7&lt;=(1-Inputs!$C$16)*AL906,1,0)</x:f>
        <x:v>1</x:v>
      </x:c>
    </x:row>
    <x:row r="907" ht="20" customHeight="1">
      <x:c r="A907" s="16" t="n">
        <x:v>902</x:v>
      </x:c>
      <x:c r="B907" s="19" t="n">
        <x:v>0.07159819688488626</x:v>
      </x:c>
      <x:c r="C907" s="24" t="n">
        <x:v>0.7016839524812042</x:v>
      </x:c>
      <x:c r="D907" s="19" t="n">
        <x:v>0.018342948726142085</x:v>
      </x:c>
      <x:c r="E907" s="19" t="n">
        <x:v>0.0562281059286758</x:v>
      </x:c>
      <x:c r="F907" s="19" t="n">
        <x:v>-0.17179416381818444</x:v>
      </x:c>
      <x:c r="G907" s="19" t="n">
        <x:v>-0.07882486251896068</x:v>
      </x:c>
      <x:c r="H907" s="19" t="n">
        <x:v>0.8067841259800446</x:v>
      </x:c>
      <x:c r="I907" s="19" t="n">
        <x:v>0.05915365327087897</x:v>
      </x:c>
      <x:c r="J907" s="19" t="n">
        <x:v>0.06030945886278573</x:v>
      </x:c>
      <x:c r="K907" s="19" t="n">
        <x:v>0.061372890181743286</x:v>
      </x:c>
      <x:c r="L907" s="19" t="n">
        <x:v>0.05623228061118539</x:v>
      </x:c>
      <x:c r="M907" s="19" t="n">
        <x:v>0.06024158208732501</x:v>
      </x:c>
      <x:c r="N907" s="19" t="n">
        <x:v>0.05777023492891317</x:v>
      </x:c>
      <x:c r="O907" s="19" t="n">
        <x:v>0.051306983251278096</x:v>
      </x:c>
      <x:c r="P907" s="19" t="n">
        <x:v>0.060798995229337155</x:v>
      </x:c>
      <x:c r="Q907" s="19" t="n">
        <x:v>0.05499139264392284</x:v>
      </x:c>
      <x:c r="R907" s="19" t="n">
        <x:v>0.06171292289586176</x:v>
      </x:c>
      <x:c r="S907" s="21" t="n">
        <x:v>9541.778540911508</x:v>
      </x:c>
      <x:c r="T907" s="21" t="n">
        <x:v>15329.789351475185</x:v>
      </x:c>
      <x:c r="U907" s="21" t="n">
        <x:v>19001.477416602334</x:v>
      </x:c>
      <x:c r="V907" s="21" t="n">
        <x:v>22980.96324922989</x:v>
      </x:c>
      <x:c r="W907" s="21" t="n">
        <x:v>27401.898827932164</x:v>
      </x:c>
      <x:c r="X907" s="21" t="n">
        <x:v>29035.345405351334</x:v>
      </x:c>
      <x:c r="Y907" s="21" t="n">
        <x:v>30246.25637124211</x:v>
      </x:c>
      <x:c r="Z907" s="21" t="n">
        <x:v>31182.883371819702</x:v>
      </x:c>
      <x:c r="AA907" s="21" t="n">
        <x:v>31844.632939127463</x:v>
      </x:c>
      <x:c r="AB907" s="21" t="n">
        <x:v>32178.3954574622</x:v>
      </x:c>
      <x:c r="AC907" s="21" t="n">
        <x:v>41971.82016190721</x:v>
      </x:c>
      <x:c r="AD907" s="25" t="n">
        <x:f>AC907*(1+Inputs!$C$14)*(1-Inputs!$C$14/Inputs!$C$15)</x:f>
        <x:v>33304.63929847337</x:v>
      </x:c>
      <x:c r="AE907" s="25" t="n">
        <x:f>AD907/(B907-Inputs!$C$14)</x:f>
        <x:v>910007.6542903945</x:v>
      </x:c>
      <x:c r="AF907" s="25" t="n">
        <x:f>S907/(1+B907)^1+T907/(1+B907)^2+U907/(1+B907)^3+V907/(1+B907)^4+W907/(1+B907)^5+X907/(1+B907)^6+Y907/(1+B907)^7+Z907/(1+B907)^8+AA907/(1+B907)^9+AB907/(1+B907)^10+AE907/(1+B907)^10</x:f>
        <x:v>619217.8972442583</x:v>
      </x:c>
      <x:c r="AG907" s="25" t="n">
        <x:f>(AF907+Inputs!$C$12)/Inputs!$C$13</x:f>
        <x:v>519.8990136935447</x:v>
      </x:c>
      <x:c r="AH907" s="25" t="n">
        <x:f>(S907+Inputs!$C$11)*Inputs!$C$8-Inputs!$C$11</x:f>
        <x:v>2595.1017273859397</x:v>
      </x:c>
      <x:c r="AI907" s="25" t="n">
        <x:f>Inputs!$C$12+AH907-Inputs!$C$10*Inputs!$C$13</x:f>
        <x:v>24913.017142585937</x:v>
      </x:c>
      <x:c r="AJ907" s="25" t="n">
        <x:f>(S907+Inputs!$C$11)*(1-Inputs!$C$8)</x:f>
        <x:v>6946.676813525569</x:v>
      </x:c>
      <x:c r="AK907" s="25" t="n">
        <x:f>AJ907/(1+B907)^(1-Inputs!$C$8)+T907/(1+B907)^(2-Inputs!$C$8)+U907/(1+B907)^(3-Inputs!$C$8)+V907/(1+B907)^(4-Inputs!$C$8)+W907/(1+B907)^(5-Inputs!$C$8)+X907/(1+B907)^(6-Inputs!$C$8)+Y907/(1+B907)^(7-Inputs!$C$8)+Z907/(1+B907)^(8-Inputs!$C$8)+AA907/(1+B907)^(9-Inputs!$C$8)+AB907/(1+B907)^(10-Inputs!$C$8)+AE907/(1+B907)^(10-Inputs!$C$8)</x:f>
        <x:v>637105.6456414866</x:v>
      </x:c>
      <x:c r="AL907" s="25" t="n">
        <x:f>(AK907+AI907)/Inputs!$C$13</x:f>
        <x:v>528.2428413794178</x:v>
      </x:c>
      <x:c r="AM907" s="26" t="n">
        <x:f>IF(AL907&gt;=Inputs!$C$7,1,0)</x:f>
        <x:v>1</x:v>
      </x:c>
      <x:c r="AN907" s="26" t="n">
        <x:f>IF(Inputs!$C$7&lt;=(1-Inputs!$C$16)*AL907,1,0)</x:f>
        <x:v>1</x:v>
      </x:c>
    </x:row>
    <x:row r="908" ht="20" customHeight="1">
      <x:c r="A908" s="16" t="n">
        <x:v>903</x:v>
      </x:c>
      <x:c r="B908" s="19" t="n">
        <x:v>0.07690846245733507</x:v>
      </x:c>
      <x:c r="C908" s="24" t="n">
        <x:v>0.10695689356671778</x:v>
      </x:c>
      <x:c r="D908" s="19" t="n">
        <x:v>0.041591771549609295</x:v>
      </x:c>
      <x:c r="E908" s="19" t="n">
        <x:v>0.05372706683367</x:v>
      </x:c>
      <x:c r="F908" s="19" t="n">
        <x:v>-0.15140508394419955</x:v>
      </x:c>
      <x:c r="G908" s="19" t="n">
        <x:v>-0.05473563616460922</x:v>
      </x:c>
      <x:c r="H908" s="19" t="n">
        <x:v>0.7976173216728455</x:v>
      </x:c>
      <x:c r="I908" s="19" t="n">
        <x:v>0.06558028607715528</x:v>
      </x:c>
      <x:c r="J908" s="19" t="n">
        <x:v>0.06523435579021339</x:v>
      </x:c>
      <x:c r="K908" s="19" t="n">
        <x:v>0.06584280554967223</x:v>
      </x:c>
      <x:c r="L908" s="19" t="n">
        <x:v>0.07240707222568177</x:v>
      </x:c>
      <x:c r="M908" s="19" t="n">
        <x:v>0.057725783717891097</x:v>
      </x:c>
      <x:c r="N908" s="19" t="n">
        <x:v>0.06172947036490882</x:v>
      </x:c>
      <x:c r="O908" s="19" t="n">
        <x:v>0.06405946509814953</x:v>
      </x:c>
      <x:c r="P908" s="19" t="n">
        <x:v>0.07053033476569795</x:v>
      </x:c>
      <x:c r="Q908" s="19" t="n">
        <x:v>0.0612344865830562</x:v>
      </x:c>
      <x:c r="R908" s="19" t="n">
        <x:v>0.07428836092264987</x:v>
      </x:c>
      <x:c r="S908" s="21" t="n">
        <x:v>10068.347545499602</x:v>
      </x:c>
      <x:c r="T908" s="21" t="n">
        <x:v>15478.418551710032</x:v>
      </x:c>
      <x:c r="U908" s="21" t="n">
        <x:v>18609.57827913978</x:v>
      </x:c>
      <x:c r="V908" s="21" t="n">
        <x:v>21996.66377674795</x:v>
      </x:c>
      <x:c r="W908" s="21" t="n">
        <x:v>25761.95252789021</x:v>
      </x:c>
      <x:c r="X908" s="21" t="n">
        <x:v>27632.928212810584</x:v>
      </x:c>
      <x:c r="Y908" s="21" t="n">
        <x:v>29099.76198840973</x:v>
      </x:c>
      <x:c r="Z908" s="21" t="n">
        <x:v>30269.809303454917</x:v>
      </x:c>
      <x:c r="AA908" s="21" t="n">
        <x:v>31091.986512796677</x:v>
      </x:c>
      <x:c r="AB908" s="21" t="n">
        <x:v>31504.938513207882</x:v>
      </x:c>
      <x:c r="AC908" s="21" t="n">
        <x:v>41093.398060705935</x:v>
      </x:c>
      <x:c r="AD908" s="25" t="n">
        <x:f>AC908*(1+Inputs!$C$14)*(1-Inputs!$C$14/Inputs!$C$15)</x:f>
        <x:v>32607.61136117015</x:v>
      </x:c>
      <x:c r="AE908" s="25" t="n">
        <x:f>AD908/(B908-Inputs!$C$14)</x:f>
        <x:v>778067.4701288874</x:v>
      </x:c>
      <x:c r="AF908" s="25" t="n">
        <x:f>S908/(1+B908)^1+T908/(1+B908)^2+U908/(1+B908)^3+V908/(1+B908)^4+W908/(1+B908)^5+X908/(1+B908)^6+Y908/(1+B908)^7+Z908/(1+B908)^8+AA908/(1+B908)^9+AB908/(1+B908)^10+AE908/(1+B908)^10</x:f>
        <x:v>525363.639800057</x:v>
      </x:c>
      <x:c r="AG908" s="25" t="n">
        <x:f>(AF908+Inputs!$C$12)/Inputs!$C$13</x:f>
        <x:v>445.0101285080665</x:v>
      </x:c>
      <x:c r="AH908" s="25" t="n">
        <x:f>(S908+Inputs!$C$11)*Inputs!$C$8-Inputs!$C$11</x:f>
        <x:v>2841.7956993984444</x:v>
      </x:c>
      <x:c r="AI908" s="25" t="n">
        <x:f>Inputs!$C$12+AH908-Inputs!$C$10*Inputs!$C$13</x:f>
        <x:v>25159.711114598438</x:v>
      </x:c>
      <x:c r="AJ908" s="25" t="n">
        <x:f>(S908+Inputs!$C$11)*(1-Inputs!$C$8)</x:f>
        <x:v>7226.551846101159</x:v>
      </x:c>
      <x:c r="AK908" s="25" t="n">
        <x:f>AJ908/(1+B908)^(1-Inputs!$C$8)+T908/(1+B908)^(2-Inputs!$C$8)+U908/(1+B908)^(3-Inputs!$C$8)+V908/(1+B908)^(4-Inputs!$C$8)+W908/(1+B908)^(5-Inputs!$C$8)+X908/(1+B908)^(6-Inputs!$C$8)+Y908/(1+B908)^(7-Inputs!$C$8)+Z908/(1+B908)^(8-Inputs!$C$8)+AA908/(1+B908)^(9-Inputs!$C$8)+AB908/(1+B908)^(10-Inputs!$C$8)+AE908/(1+B908)^(10-Inputs!$C$8)</x:f>
        <x:v>541188.6034184085</x:v>
      </x:c>
      <x:c r="AL908" s="25" t="n">
        <x:f>(AK908+AI908)/Inputs!$C$13</x:f>
        <x:v>451.90484754798894</x:v>
      </x:c>
      <x:c r="AM908" s="26" t="n">
        <x:f>IF(AL908&gt;=Inputs!$C$7,1,0)</x:f>
        <x:v>1</x:v>
      </x:c>
      <x:c r="AN908" s="26" t="n">
        <x:f>IF(Inputs!$C$7&lt;=(1-Inputs!$C$16)*AL908,1,0)</x:f>
        <x:v>1</x:v>
      </x:c>
    </x:row>
    <x:row r="909" ht="20" customHeight="1">
      <x:c r="A909" s="16" t="n">
        <x:v>904</x:v>
      </x:c>
      <x:c r="B909" s="19" t="n">
        <x:v>0.09794590125282639</x:v>
      </x:c>
      <x:c r="C909" s="24" t="n">
        <x:v>0.4440954008703386</x:v>
      </x:c>
      <x:c r="D909" s="19" t="n">
        <x:v>0.03379666710681164</x:v>
      </x:c>
      <x:c r="E909" s="19" t="n">
        <x:v>0.05348098099605891</x:v>
      </x:c>
      <x:c r="F909" s="19" t="n">
        <x:v>-0.139420332292126</x:v>
      </x:c>
      <x:c r="G909" s="19" t="n">
        <x:v>-0.10330115111655516</x:v>
      </x:c>
      <x:c r="H909" s="19" t="n">
        <x:v>0.6735883018867241</x:v>
      </x:c>
      <x:c r="I909" s="19" t="n">
        <x:v>0.05794047095795236</x:v>
      </x:c>
      <x:c r="J909" s="19" t="n">
        <x:v>0.057504209511211005</x:v>
      </x:c>
      <x:c r="K909" s="19" t="n">
        <x:v>0.05496299358631973</x:v>
      </x:c>
      <x:c r="L909" s="19" t="n">
        <x:v>0.05763187702265782</x:v>
      </x:c>
      <x:c r="M909" s="19" t="n">
        <x:v>0.054078971070752005</x:v>
      </x:c>
      <x:c r="N909" s="19" t="n">
        <x:v>0.05461353318899114</x:v>
      </x:c>
      <x:c r="O909" s="19" t="n">
        <x:v>0.06817772667825353</x:v>
      </x:c>
      <x:c r="P909" s="19" t="n">
        <x:v>0.05590506488222559</x:v>
      </x:c>
      <x:c r="Q909" s="19" t="n">
        <x:v>0.0541266103777059</x:v>
      </x:c>
      <x:c r="R909" s="19" t="n">
        <x:v>0.06246994374145856</x:v>
      </x:c>
      <x:c r="S909" s="21" t="n">
        <x:v>9993.249548497324</x:v>
      </x:c>
      <x:c r="T909" s="21" t="n">
        <x:v>15795.4787400916</x:v>
      </x:c>
      <x:c r="U909" s="21" t="n">
        <x:v>19225.385400996325</x:v>
      </x:c>
      <x:c r="V909" s="21" t="n">
        <x:v>22788.68814014329</x:v>
      </x:c>
      <x:c r="W909" s="21" t="n">
        <x:v>26788.81932516587</x:v>
      </x:c>
      <x:c r="X909" s="21" t="n">
        <x:v>28514.295617414016</x:v>
      </x:c>
      <x:c r="Y909" s="21" t="n">
        <x:v>29881.44330959022</x:v>
      </x:c>
      <x:c r="Z909" s="21" t="n">
        <x:v>30982.855114696646</x:v>
      </x:c>
      <x:c r="AA909" s="21" t="n">
        <x:v>31713.15612718964</x:v>
      </x:c>
      <x:c r="AB909" s="21" t="n">
        <x:v>32076.146717371415</x:v>
      </x:c>
      <x:c r="AC909" s="21" t="n">
        <x:v>41838.45224004967</x:v>
      </x:c>
      <x:c r="AD909" s="25" t="n">
        <x:f>AC909*(1+Inputs!$C$14)*(1-Inputs!$C$14/Inputs!$C$15)</x:f>
        <x:v>33198.811852479404</x:v>
      </x:c>
      <x:c r="AE909" s="25" t="n">
        <x:f>AD909/(B909-Inputs!$C$14)</x:f>
        <x:v>527418.1668975423</x:v>
      </x:c>
      <x:c r="AF909" s="25" t="n">
        <x:f>S909/(1+B909)^1+T909/(1+B909)^2+U909/(1+B909)^3+V909/(1+B909)^4+W909/(1+B909)^5+X909/(1+B909)^6+Y909/(1+B909)^7+Z909/(1+B909)^8+AA909/(1+B909)^9+AB909/(1+B909)^10+AE909/(1+B909)^10</x:f>
        <x:v>349143.12246402644</x:v>
      </x:c>
      <x:c r="AG909" s="25" t="n">
        <x:f>(AF909+Inputs!$C$12)/Inputs!$C$13</x:f>
        <x:v>304.39894634672976</x:v>
      </x:c>
      <x:c r="AH909" s="25" t="n">
        <x:f>(S909+Inputs!$C$11)*Inputs!$C$8-Inputs!$C$11</x:f>
        <x:v>2806.612802172719</x:v>
      </x:c>
      <x:c r="AI909" s="25" t="n">
        <x:f>Inputs!$C$12+AH909-Inputs!$C$10*Inputs!$C$13</x:f>
        <x:v>25124.528217372717</x:v>
      </x:c>
      <x:c r="AJ909" s="25" t="n">
        <x:f>(S909+Inputs!$C$11)*(1-Inputs!$C$8)</x:f>
        <x:v>7186.636746324606</x:v>
      </x:c>
      <x:c r="AK909" s="25" t="n">
        <x:f>AJ909/(1+B909)^(1-Inputs!$C$8)+T909/(1+B909)^(2-Inputs!$C$8)+U909/(1+B909)^(3-Inputs!$C$8)+V909/(1+B909)^(4-Inputs!$C$8)+W909/(1+B909)^(5-Inputs!$C$8)+X909/(1+B909)^(6-Inputs!$C$8)+Y909/(1+B909)^(7-Inputs!$C$8)+Z909/(1+B909)^(8-Inputs!$C$8)+AA909/(1+B909)^(9-Inputs!$C$8)+AB909/(1+B909)^(10-Inputs!$C$8)+AE909/(1+B909)^(10-Inputs!$C$8)</x:f>
        <x:v>362096.2402042417</x:v>
      </x:c>
      <x:c r="AL909" s="25" t="n">
        <x:f>(AK909+AI909)/Inputs!$C$13</x:f>
        <x:v>308.9740674257564</x:v>
      </x:c>
      <x:c r="AM909" s="26" t="n">
        <x:f>IF(AL909&gt;=Inputs!$C$7,1,0)</x:f>
        <x:v>1</x:v>
      </x:c>
      <x:c r="AN909" s="26" t="n">
        <x:f>IF(Inputs!$C$7&lt;=(1-Inputs!$C$16)*AL909,1,0)</x:f>
        <x:v>0</x:v>
      </x:c>
    </x:row>
    <x:row r="910" ht="20" customHeight="1">
      <x:c r="A910" s="16" t="n">
        <x:v>905</x:v>
      </x:c>
      <x:c r="B910" s="19" t="n">
        <x:v>0.07408161114851025</x:v>
      </x:c>
      <x:c r="C910" s="24" t="n">
        <x:v>0.7189913597089514</x:v>
      </x:c>
      <x:c r="D910" s="19" t="n">
        <x:v>0.015883539697402683</x:v>
      </x:c>
      <x:c r="E910" s="19" t="n">
        <x:v>0.05327375149485902</x:v>
      </x:c>
      <x:c r="F910" s="19" t="n">
        <x:v>-0.2162498180275509</x:v>
      </x:c>
      <x:c r="G910" s="19" t="n">
        <x:v>-0.0741812705636147</x:v>
      </x:c>
      <x:c r="H910" s="19" t="n">
        <x:v>0.8521148287141784</x:v>
      </x:c>
      <x:c r="I910" s="19" t="n">
        <x:v>0.052634088039154675</x:v>
      </x:c>
      <x:c r="J910" s="19" t="n">
        <x:v>0.05647706494290673</x:v>
      </x:c>
      <x:c r="K910" s="19" t="n">
        <x:v>0.05242356505348084</x:v>
      </x:c>
      <x:c r="L910" s="19" t="n">
        <x:v>0.059997396791033</x:v>
      </x:c>
      <x:c r="M910" s="19" t="n">
        <x:v>0.04966221147489591</x:v>
      </x:c>
      <x:c r="N910" s="19" t="n">
        <x:v>0.06110220482039381</x:v>
      </x:c>
      <x:c r="O910" s="19" t="n">
        <x:v>0.05375357495947242</x:v>
      </x:c>
      <x:c r="P910" s="19" t="n">
        <x:v>0.05608430359593626</x:v>
      </x:c>
      <x:c r="Q910" s="19" t="n">
        <x:v>0.046032101376453055</x:v>
      </x:c>
      <x:c r="R910" s="19" t="n">
        <x:v>0.05262513687597107</x:v>
      </x:c>
      <x:c r="S910" s="21" t="n">
        <x:v>8782.166312482064</x:v>
      </x:c>
      <x:c r="T910" s="21" t="n">
        <x:v>14345.37831278691</x:v>
      </x:c>
      <x:c r="U910" s="21" t="n">
        <x:v>18119.11527793717</x:v>
      </x:c>
      <x:c r="V910" s="21" t="n">
        <x:v>22283.256742531004</x:v>
      </x:c>
      <x:c r="W910" s="21" t="n">
        <x:v>26913.153774710732</x:v>
      </x:c>
      <x:c r="X910" s="21" t="n">
        <x:v>28470.947378150944</x:v>
      </x:c>
      <x:c r="Y910" s="21" t="n">
        <x:v>29623.521217390316</x:v>
      </x:c>
      <x:c r="Z910" s="21" t="n">
        <x:v>30518.36146581403</x:v>
      </x:c>
      <x:c r="AA910" s="21" t="n">
        <x:v>31151.08845671507</x:v>
      </x:c>
      <x:c r="AB910" s="21" t="n">
        <x:v>31489.258641970355</x:v>
      </x:c>
      <x:c r="AC910" s="21" t="n">
        <x:v>41072.94605474394</x:v>
      </x:c>
      <x:c r="AD910" s="25" t="n">
        <x:f>AC910*(1+Inputs!$C$14)*(1-Inputs!$C$14/Inputs!$C$15)</x:f>
        <x:v>32591.38269443931</x:v>
      </x:c>
      <x:c r="AE910" s="25" t="n">
        <x:f>AD910/(B910-Inputs!$C$14)</x:f>
        <x:v>833931.399874789</x:v>
      </x:c>
      <x:c r="AF910" s="25" t="n">
        <x:f>S910/(1+B910)^1+T910/(1+B910)^2+U910/(1+B910)^3+V910/(1+B910)^4+W910/(1+B910)^5+X910/(1+B910)^6+Y910/(1+B910)^7+Z910/(1+B910)^8+AA910/(1+B910)^9+AB910/(1+B910)^10+AE910/(1+B910)^10</x:f>
        <x:v>564412.8192694256</x:v>
      </x:c>
      <x:c r="AG910" s="25" t="n">
        <x:f>(AF910+Inputs!$C$12)/Inputs!$C$13</x:f>
        <x:v>476.16853940495383</x:v>
      </x:c>
      <x:c r="AH910" s="25" t="n">
        <x:f>(S910+Inputs!$C$11)*Inputs!$C$8-Inputs!$C$11</x:f>
        <x:v>2239.228601190228</x:v>
      </x:c>
      <x:c r="AI910" s="25" t="n">
        <x:f>Inputs!$C$12+AH910-Inputs!$C$10*Inputs!$C$13</x:f>
        <x:v>24557.144016390223</x:v>
      </x:c>
      <x:c r="AJ910" s="25" t="n">
        <x:f>(S910+Inputs!$C$11)*(1-Inputs!$C$8)</x:f>
        <x:v>6542.937711291837</x:v>
      </x:c>
      <x:c r="AK910" s="25" t="n">
        <x:f>AJ910/(1+B910)^(1-Inputs!$C$8)+T910/(1+B910)^(2-Inputs!$C$8)+U910/(1+B910)^(3-Inputs!$C$8)+V910/(1+B910)^(4-Inputs!$C$8)+W910/(1+B910)^(5-Inputs!$C$8)+X910/(1+B910)^(6-Inputs!$C$8)+Y910/(1+B910)^(7-Inputs!$C$8)+Z910/(1+B910)^(8-Inputs!$C$8)+AA910/(1+B910)^(9-Inputs!$C$8)+AB910/(1+B910)^(10-Inputs!$C$8)+AE910/(1+B910)^(10-Inputs!$C$8)</x:f>
        <x:v>581474.2530778472</x:v>
      </x:c>
      <x:c r="AL910" s="25" t="n">
        <x:f>(AK910+AI910)/Inputs!$C$13</x:f>
        <x:v>483.56906710138173</x:v>
      </x:c>
      <x:c r="AM910" s="26" t="n">
        <x:f>IF(AL910&gt;=Inputs!$C$7,1,0)</x:f>
        <x:v>1</x:v>
      </x:c>
      <x:c r="AN910" s="26" t="n">
        <x:f>IF(Inputs!$C$7&lt;=(1-Inputs!$C$16)*AL910,1,0)</x:f>
        <x:v>1</x:v>
      </x:c>
    </x:row>
    <x:row r="911" ht="20" customHeight="1">
      <x:c r="A911" s="16" t="n">
        <x:v>906</x:v>
      </x:c>
      <x:c r="B911" s="19" t="n">
        <x:v>0.08567084580242505</x:v>
      </x:c>
      <x:c r="C911" s="24" t="n">
        <x:v>0.46191002247732627</x:v>
      </x:c>
      <x:c r="D911" s="19" t="n">
        <x:v>0.02498505797519073</x:v>
      </x:c>
      <x:c r="E911" s="19" t="n">
        <x:v>0.055529074616816554</x:v>
      </x:c>
      <x:c r="F911" s="19" t="n">
        <x:v>-0.17504578936554824</x:v>
      </x:c>
      <x:c r="G911" s="19" t="n">
        <x:v>-0.05155357627108231</x:v>
      </x:c>
      <x:c r="H911" s="19" t="n">
        <x:v>0.9507595909800273</x:v>
      </x:c>
      <x:c r="I911" s="19" t="n">
        <x:v>0.06406880572797832</x:v>
      </x:c>
      <x:c r="J911" s="19" t="n">
        <x:v>0.06301161132339872</x:v>
      </x:c>
      <x:c r="K911" s="19" t="n">
        <x:v>0.05972002688247699</x:v>
      </x:c>
      <x:c r="L911" s="19" t="n">
        <x:v>0.06378148828968619</x:v>
      </x:c>
      <x:c r="M911" s="19" t="n">
        <x:v>0.05082262050498116</x:v>
      </x:c>
      <x:c r="N911" s="19" t="n">
        <x:v>0.06342603202627856</x:v>
      </x:c>
      <x:c r="O911" s="19" t="n">
        <x:v>0.05743154640976514</x:v>
      </x:c>
      <x:c r="P911" s="19" t="n">
        <x:v>0.05368405614692279</x:v>
      </x:c>
      <x:c r="Q911" s="19" t="n">
        <x:v>0.05847327566708714</x:v>
      </x:c>
      <x:c r="R911" s="19" t="n">
        <x:v>0.05893252464622151</x:v>
      </x:c>
      <x:c r="S911" s="21" t="n">
        <x:v>9642.833274702058</x:v>
      </x:c>
      <x:c r="T911" s="21" t="n">
        <x:v>15264.596355997115</x:v>
      </x:c>
      <x:c r="U911" s="21" t="n">
        <x:v>18838.70354965348</x:v>
      </x:c>
      <x:c r="V911" s="21" t="n">
        <x:v>22795.745637923268</x:v>
      </x:c>
      <x:c r="W911" s="21" t="n">
        <x:v>27172.279354741124</x:v>
      </x:c>
      <x:c r="X911" s="21" t="n">
        <x:v>28883.411144620695</x:v>
      </x:c>
      <x:c r="Y911" s="21" t="n">
        <x:v>30178.39990422906</x:v>
      </x:c>
      <x:c r="Z911" s="21" t="n">
        <x:v>31174.63417823213</x:v>
      </x:c>
      <x:c r="AA911" s="21" t="n">
        <x:v>31855.001818310266</x:v>
      </x:c>
      <x:c r="AB911" s="21" t="n">
        <x:v>32208.414812243733</x:v>
      </x:c>
      <x:c r="AC911" s="21" t="n">
        <x:v>42010.97584205704</x:v>
      </x:c>
      <x:c r="AD911" s="25" t="n">
        <x:f>AC911*(1+Inputs!$C$14)*(1-Inputs!$C$14/Inputs!$C$15)</x:f>
        <x:v>33335.70933067226</x:v>
      </x:c>
      <x:c r="AE911" s="25" t="n">
        <x:f>AD911/(B911-Inputs!$C$14)</x:f>
        <x:v>657887.3670404935</x:v>
      </x:c>
      <x:c r="AF911" s="25" t="n">
        <x:f>S911/(1+B911)^1+T911/(1+B911)^2+U911/(1+B911)^3+V911/(1+B911)^4+W911/(1+B911)^5+X911/(1+B911)^6+Y911/(1+B911)^7+Z911/(1+B911)^8+AA911/(1+B911)^9+AB911/(1+B911)^10+AE911/(1+B911)^10</x:f>
        <x:v>440282.69662089704</x:v>
      </x:c>
      <x:c r="AG911" s="25" t="n">
        <x:f>(AF911+Inputs!$C$12)/Inputs!$C$13</x:f>
        <x:v>377.1217113096842</x:v>
      </x:c>
      <x:c r="AH911" s="25" t="n">
        <x:f>(S911+Inputs!$C$11)*Inputs!$C$8-Inputs!$C$11</x:f>
        <x:v>2642.4451780111012</x:v>
      </x:c>
      <x:c r="AI911" s="25" t="n">
        <x:f>Inputs!$C$12+AH911-Inputs!$C$10*Inputs!$C$13</x:f>
        <x:v>24960.360593211095</x:v>
      </x:c>
      <x:c r="AJ911" s="25" t="n">
        <x:f>(S911+Inputs!$C$11)*(1-Inputs!$C$8)</x:f>
        <x:v>7000.388096690957</x:v>
      </x:c>
      <x:c r="AK911" s="25" t="n">
        <x:f>AJ911/(1+B911)^(1-Inputs!$C$8)+T911/(1+B911)^(2-Inputs!$C$8)+U911/(1+B911)^(3-Inputs!$C$8)+V911/(1+B911)^(4-Inputs!$C$8)+W911/(1+B911)^(5-Inputs!$C$8)+X911/(1+B911)^(6-Inputs!$C$8)+Y911/(1+B911)^(7-Inputs!$C$8)+Z911/(1+B911)^(8-Inputs!$C$8)+AA911/(1+B911)^(9-Inputs!$C$8)+AB911/(1+B911)^(10-Inputs!$C$8)+AE911/(1+B911)^(10-Inputs!$C$8)</x:f>
        <x:v>455038.8560970888</x:v>
      </x:c>
      <x:c r="AL911" s="25" t="n">
        <x:f>(AK911+AI911)/Inputs!$C$13</x:f>
        <x:v>383.00453497499063</x:v>
      </x:c>
      <x:c r="AM911" s="26" t="n">
        <x:f>IF(AL911&gt;=Inputs!$C$7,1,0)</x:f>
        <x:v>1</x:v>
      </x:c>
      <x:c r="AN911" s="26" t="n">
        <x:f>IF(Inputs!$C$7&lt;=(1-Inputs!$C$16)*AL911,1,0)</x:f>
        <x:v>1</x:v>
      </x:c>
    </x:row>
    <x:row r="912" ht="20" customHeight="1">
      <x:c r="A912" s="16" t="n">
        <x:v>907</x:v>
      </x:c>
      <x:c r="B912" s="19" t="n">
        <x:v>0.08845718538552066</x:v>
      </x:c>
      <x:c r="C912" s="24" t="n">
        <x:v>0.3496403966327364</x:v>
      </x:c>
      <x:c r="D912" s="19" t="n">
        <x:v>0.04153041702522131</x:v>
      </x:c>
      <x:c r="E912" s="19" t="n">
        <x:v>0.05080514788239697</x:v>
      </x:c>
      <x:c r="F912" s="19" t="n">
        <x:v>-0.130665239320648</x:v>
      </x:c>
      <x:c r="G912" s="19" t="n">
        <x:v>-0.07768741624553116</x:v>
      </x:c>
      <x:c r="H912" s="19" t="n">
        <x:v>0.8177978964853025</x:v>
      </x:c>
      <x:c r="I912" s="19" t="n">
        <x:v>0.06436946621540188</x:v>
      </x:c>
      <x:c r="J912" s="19" t="n">
        <x:v>0.06621693568090792</x:v>
      </x:c>
      <x:c r="K912" s="19" t="n">
        <x:v>0.06136960023096549</x:v>
      </x:c>
      <x:c r="L912" s="19" t="n">
        <x:v>0.07037518345321474</x:v>
      </x:c>
      <x:c r="M912" s="19" t="n">
        <x:v>0.06671585365104307</x:v>
      </x:c>
      <x:c r="N912" s="19" t="n">
        <x:v>0.048253765039431754</x:v>
      </x:c>
      <x:c r="O912" s="19" t="n">
        <x:v>0.05054974185323886</x:v>
      </x:c>
      <x:c r="P912" s="19" t="n">
        <x:v>0.056923937341847475</x:v>
      </x:c>
      <x:c r="Q912" s="19" t="n">
        <x:v>0.0645787609236129</x:v>
      </x:c>
      <x:c r="R912" s="19" t="n">
        <x:v>0.057454216197307915</x:v>
      </x:c>
      <x:c r="S912" s="21" t="n">
        <x:v>10309.618454866606</x:v>
      </x:c>
      <x:c r="T912" s="21" t="n">
        <x:v>16106.504543227711</x:v>
      </x:c>
      <x:c r="U912" s="21" t="n">
        <x:v>19540.598460767484</x:v>
      </x:c>
      <x:c r="V912" s="21" t="n">
        <x:v>23192.773820481787</x:v>
      </x:c>
      <x:c r="W912" s="21" t="n">
        <x:v>27315.28842842492</x:v>
      </x:c>
      <x:c r="X912" s="21" t="n">
        <x:v>29209.691600132664</x:v>
      </x:c>
      <x:c r="Y912" s="21" t="n">
        <x:v>30618.208621328522</x:v>
      </x:c>
      <x:c r="Z912" s="21" t="n">
        <x:v>31724.842743997877</x:v>
      </x:c>
      <x:c r="AA912" s="21" t="n">
        <x:v>32486.022466153165</x:v>
      </x:c>
      <x:c r="AB912" s="21" t="n">
        <x:v>32853.8045295618</x:v>
      </x:c>
      <x:c r="AC912" s="21" t="n">
        <x:v>42852.78851681974</x:v>
      </x:c>
      <x:c r="AD912" s="25" t="n">
        <x:f>AC912*(1+Inputs!$C$14)*(1-Inputs!$C$14/Inputs!$C$15)</x:f>
        <x:v>34003.687688096456</x:v>
      </x:c>
      <x:c r="AE912" s="25" t="n">
        <x:f>AD912/(B912-Inputs!$C$14)</x:f>
        <x:v>636091.9947967677</x:v>
      </x:c>
      <x:c r="AF912" s="25" t="n">
        <x:f>S912/(1+B912)^1+T912/(1+B912)^2+U912/(1+B912)^3+V912/(1+B912)^4+W912/(1+B912)^5+X912/(1+B912)^6+Y912/(1+B912)^7+Z912/(1+B912)^8+AA912/(1+B912)^9+AB912/(1+B912)^10+AE912/(1+B912)^10</x:f>
        <x:v>424957.65926380584</x:v>
      </x:c>
      <x:c r="AG912" s="25" t="n">
        <x:f>(AF912+Inputs!$C$12)/Inputs!$C$13</x:f>
        <x:v>364.89344384104334</x:v>
      </x:c>
      <x:c r="AH912" s="25" t="n">
        <x:f>(S912+Inputs!$C$11)*Inputs!$C$8-Inputs!$C$11</x:f>
        <x:v>2954.8294678964103</x:v>
      </x:c>
      <x:c r="AI912" s="25" t="n">
        <x:f>Inputs!$C$12+AH912-Inputs!$C$10*Inputs!$C$13</x:f>
        <x:v>25272.744883096406</x:v>
      </x:c>
      <x:c r="AJ912" s="25" t="n">
        <x:f>(S912+Inputs!$C$11)*(1-Inputs!$C$8)</x:f>
        <x:v>7354.788986970197</x:v>
      </x:c>
      <x:c r="AK912" s="25" t="n">
        <x:f>AJ912/(1+B912)^(1-Inputs!$C$8)+T912/(1+B912)^(2-Inputs!$C$8)+U912/(1+B912)^(3-Inputs!$C$8)+V912/(1+B912)^(4-Inputs!$C$8)+W912/(1+B912)^(5-Inputs!$C$8)+X912/(1+B912)^(6-Inputs!$C$8)+Y912/(1+B912)^(7-Inputs!$C$8)+Z912/(1+B912)^(8-Inputs!$C$8)+AA912/(1+B912)^(9-Inputs!$C$8)+AB912/(1+B912)^(10-Inputs!$C$8)+AE912/(1+B912)^(10-Inputs!$C$8)</x:f>
        <x:v>439347.6292266351</x:v>
      </x:c>
      <x:c r="AL912" s="25" t="n">
        <x:f>(AK912+AI912)/Inputs!$C$13</x:f>
        <x:v>370.7333348433776</x:v>
      </x:c>
      <x:c r="AM912" s="26" t="n">
        <x:f>IF(AL912&gt;=Inputs!$C$7,1,0)</x:f>
        <x:v>1</x:v>
      </x:c>
      <x:c r="AN912" s="26" t="n">
        <x:f>IF(Inputs!$C$7&lt;=(1-Inputs!$C$16)*AL912,1,0)</x:f>
        <x:v>1</x:v>
      </x:c>
    </x:row>
    <x:row r="913" ht="20" customHeight="1">
      <x:c r="A913" s="16" t="n">
        <x:v>908</x:v>
      </x:c>
      <x:c r="B913" s="19" t="n">
        <x:v>0.09130270840366131</x:v>
      </x:c>
      <x:c r="C913" s="24" t="n">
        <x:v>0.6273721126487715</x:v>
      </x:c>
      <x:c r="D913" s="19" t="n">
        <x:v>0.03335802277441218</x:v>
      </x:c>
      <x:c r="E913" s="19" t="n">
        <x:v>0.04906951585230075</x:v>
      </x:c>
      <x:c r="F913" s="19" t="n">
        <x:v>-0.1635497941223082</x:v>
      </x:c>
      <x:c r="G913" s="19" t="n">
        <x:v>-0.060412317258503094</x:v>
      </x:c>
      <x:c r="H913" s="19" t="n">
        <x:v>0.8713965716784458</x:v>
      </x:c>
      <x:c r="I913" s="19" t="n">
        <x:v>0.06375514634341585</x:v>
      </x:c>
      <x:c r="J913" s="19" t="n">
        <x:v>0.06615678167110332</x:v>
      </x:c>
      <x:c r="K913" s="19" t="n">
        <x:v>0.06983066184758059</x:v>
      </x:c>
      <x:c r="L913" s="19" t="n">
        <x:v>0.05768568332468363</x:v>
      </x:c>
      <x:c r="M913" s="19" t="n">
        <x:v>0.06626500878924275</x:v>
      </x:c>
      <x:c r="N913" s="19" t="n">
        <x:v>0.06151464950864579</x:v>
      </x:c>
      <x:c r="O913" s="19" t="n">
        <x:v>0.06628643804726722</x:v>
      </x:c>
      <x:c r="P913" s="19" t="n">
        <x:v>0.06890445105182039</x:v>
      </x:c>
      <x:c r="Q913" s="19" t="n">
        <x:v>0.06910051901079556</x:v>
      </x:c>
      <x:c r="R913" s="19" t="n">
        <x:v>0.05636489919048131</x:v>
      </x:c>
      <x:c r="S913" s="21" t="n">
        <x:v>9804.920662287968</x:v>
      </x:c>
      <x:c r="T913" s="21" t="n">
        <x:v>15642.276393958893</x:v>
      </x:c>
      <x:c r="U913" s="21" t="n">
        <x:v>19385.537532210787</x:v>
      </x:c>
      <x:c r="V913" s="21" t="n">
        <x:v>23521.88923771152</x:v>
      </x:c>
      <x:c r="W913" s="21" t="n">
        <x:v>28110.953017881868</x:v>
      </x:c>
      <x:c r="X913" s="21" t="n">
        <x:v>29940.8474820456</x:v>
      </x:c>
      <x:c r="Y913" s="21" t="n">
        <x:v>31303.708468511475</x:v>
      </x:c>
      <x:c r="Z913" s="21" t="n">
        <x:v>32374.937754743325</x:v>
      </x:c>
      <x:c r="AA913" s="21" t="n">
        <x:v>33099.038205467354</x:v>
      </x:c>
      <x:c r="AB913" s="21" t="n">
        <x:v>33439.46438203058</x:v>
      </x:c>
      <x:c r="AC913" s="21" t="n">
        <x:v>43616.6926722138</x:v>
      </x:c>
      <x:c r="AD913" s="25" t="n">
        <x:f>AC913*(1+Inputs!$C$14)*(1-Inputs!$C$14/Inputs!$C$15)</x:f>
        <x:v>34609.845635401645</x:v>
      </x:c>
      <x:c r="AE913" s="25" t="n">
        <x:f>AD913/(B913-Inputs!$C$14)</x:f>
        <x:v>614710.1376947437</x:v>
      </x:c>
      <x:c r="AF913" s="25" t="n">
        <x:f>S913/(1+B913)^1+T913/(1+B913)^2+U913/(1+B913)^3+V913/(1+B913)^4+W913/(1+B913)^5+X913/(1+B913)^6+Y913/(1+B913)^7+Z913/(1+B913)^8+AA913/(1+B913)^9+AB913/(1+B913)^10+AE913/(1+B913)^10</x:f>
        <x:v>408191.80315636925</x:v>
      </x:c>
      <x:c r="AG913" s="25" t="n">
        <x:f>(AF913+Inputs!$C$12)/Inputs!$C$13</x:f>
        <x:v>351.5155075890567</x:v>
      </x:c>
      <x:c r="AH913" s="25" t="n">
        <x:f>(S913+Inputs!$C$11)*Inputs!$C$8-Inputs!$C$11</x:f>
        <x:v>2718.3820089075143</x:v>
      </x:c>
      <x:c r="AI913" s="25" t="n">
        <x:f>Inputs!$C$12+AH913-Inputs!$C$10*Inputs!$C$13</x:f>
        <x:v>25036.297424107514</x:v>
      </x:c>
      <x:c r="AJ913" s="25" t="n">
        <x:f>(S913+Inputs!$C$11)*(1-Inputs!$C$8)</x:f>
        <x:v>7086.538653380455</x:v>
      </x:c>
      <x:c r="AK913" s="25" t="n">
        <x:f>AJ913/(1+B913)^(1-Inputs!$C$8)+T913/(1+B913)^(2-Inputs!$C$8)+U913/(1+B913)^(3-Inputs!$C$8)+V913/(1+B913)^(4-Inputs!$C$8)+W913/(1+B913)^(5-Inputs!$C$8)+X913/(1+B913)^(6-Inputs!$C$8)+Y913/(1+B913)^(7-Inputs!$C$8)+Z913/(1+B913)^(8-Inputs!$C$8)+AA913/(1+B913)^(9-Inputs!$C$8)+AB913/(1+B913)^(10-Inputs!$C$8)+AE913/(1+B913)^(10-Inputs!$C$8)</x:f>
        <x:v>422652.0709114467</x:v>
      </x:c>
      <x:c r="AL913" s="25" t="n">
        <x:f>(AK913+AI913)/Inputs!$C$13</x:f>
        <x:v>357.22282321702875</x:v>
      </x:c>
      <x:c r="AM913" s="26" t="n">
        <x:f>IF(AL913&gt;=Inputs!$C$7,1,0)</x:f>
        <x:v>1</x:v>
      </x:c>
      <x:c r="AN913" s="26" t="n">
        <x:f>IF(Inputs!$C$7&lt;=(1-Inputs!$C$16)*AL913,1,0)</x:f>
        <x:v>1</x:v>
      </x:c>
    </x:row>
    <x:row r="914" ht="20" customHeight="1">
      <x:c r="A914" s="16" t="n">
        <x:v>909</x:v>
      </x:c>
      <x:c r="B914" s="19" t="n">
        <x:v>0.0785566154953794</x:v>
      </x:c>
      <x:c r="C914" s="24" t="n">
        <x:v>0.9017202687741985</x:v>
      </x:c>
      <x:c r="D914" s="19" t="n">
        <x:v>0.033259158720896666</x:v>
      </x:c>
      <x:c r="E914" s="19" t="n">
        <x:v>0.043180712042106675</x:v>
      </x:c>
      <x:c r="F914" s="19" t="n">
        <x:v>-0.2261027578969322</x:v>
      </x:c>
      <x:c r="G914" s="19" t="n">
        <x:v>-0.04321143221337537</x:v>
      </x:c>
      <x:c r="H914" s="19" t="n">
        <x:v>0.3801383785461496</x:v>
      </x:c>
      <x:c r="I914" s="19" t="n">
        <x:v>0.049688262171622456</x:v>
      </x:c>
      <x:c r="J914" s="19" t="n">
        <x:v>0.058208514625902125</x:v>
      </x:c>
      <x:c r="K914" s="19" t="n">
        <x:v>0.05765497843980598</x:v>
      </x:c>
      <x:c r="L914" s="19" t="n">
        <x:v>0.06265317330914855</x:v>
      </x:c>
      <x:c r="M914" s="19" t="n">
        <x:v>0.05699865718611705</x:v>
      </x:c>
      <x:c r="N914" s="19" t="n">
        <x:v>0.05450823776787388</x:v>
      </x:c>
      <x:c r="O914" s="19" t="n">
        <x:v>0.06284565083870235</x:v>
      </x:c>
      <x:c r="P914" s="19" t="n">
        <x:v>0.05198017916618596</x:v>
      </x:c>
      <x:c r="Q914" s="19" t="n">
        <x:v>0.05578296327862177</x:v>
      </x:c>
      <x:c r="R914" s="19" t="n">
        <x:v>0.05334415283999647</x:v>
      </x:c>
      <x:c r="S914" s="21" t="n">
        <x:v>8708.924105831291</x:v>
      </x:c>
      <x:c r="T914" s="21" t="n">
        <x:v>14204.843738455718</x:v>
      </x:c>
      <x:c r="U914" s="21" t="n">
        <x:v>17760.9664120502</x:v>
      </x:c>
      <x:c r="V914" s="21" t="n">
        <x:v>21688.04237407649</x:v>
      </x:c>
      <x:c r="W914" s="21" t="n">
        <x:v>26175.34399368899</x:v>
      </x:c>
      <x:c r="X914" s="21" t="n">
        <x:v>27776.827869158344</x:v>
      </x:c>
      <x:c r="Y914" s="21" t="n">
        <x:v>29042.96801669754</x:v>
      </x:c>
      <x:c r="Z914" s="21" t="n">
        <x:v>30063.432169088184</x:v>
      </x:c>
      <x:c r="AA914" s="21" t="n">
        <x:v>30757.560064159254</x:v>
      </x:c>
      <x:c r="AB914" s="21" t="n">
        <x:v>31128.819295157256</x:v>
      </x:c>
      <x:c r="AC914" s="21" t="n">
        <x:v>40602.807776292066</x:v>
      </x:c>
      <x:c r="AD914" s="25" t="n">
        <x:f>AC914*(1+Inputs!$C$14)*(1-Inputs!$C$14/Inputs!$C$15)</x:f>
        <x:v>32218.327970487746</x:v>
      </x:c>
      <x:c r="AE914" s="25" t="n">
        <x:f>AD914/(B914-Inputs!$C$14)</x:f>
        <x:v>739688.5089454564</x:v>
      </x:c>
      <x:c r="AF914" s="25" t="n">
        <x:f>S914/(1+B914)^1+T914/(1+B914)^2+U914/(1+B914)^3+V914/(1+B914)^4+W914/(1+B914)^5+X914/(1+B914)^6+Y914/(1+B914)^7+Z914/(1+B914)^8+AA914/(1+B914)^9+AB914/(1+B914)^10+AE914/(1+B914)^10</x:f>
        <x:v>496987.5163804599</x:v>
      </x:c>
      <x:c r="AG914" s="25" t="n">
        <x:f>(AF914+Inputs!$C$12)/Inputs!$C$13</x:f>
        <x:v>422.3680416528956</x:v>
      </x:c>
      <x:c r="AH914" s="25" t="n">
        <x:f>(S914+Inputs!$C$11)*Inputs!$C$8-Inputs!$C$11</x:f>
        <x:v>2204.91512903329</x:v>
      </x:c>
      <x:c r="AI914" s="25" t="n">
        <x:f>Inputs!$C$12+AH914-Inputs!$C$10*Inputs!$C$13</x:f>
        <x:v>24522.830544233286</x:v>
      </x:c>
      <x:c r="AJ914" s="25" t="n">
        <x:f>(S914+Inputs!$C$11)*(1-Inputs!$C$8)</x:f>
        <x:v>6504.008976798002</x:v>
      </x:c>
      <x:c r="AK914" s="25" t="n">
        <x:f>AJ914/(1+B914)^(1-Inputs!$C$8)+T914/(1+B914)^(2-Inputs!$C$8)+U914/(1+B914)^(3-Inputs!$C$8)+V914/(1+B914)^(4-Inputs!$C$8)+W914/(1+B914)^(5-Inputs!$C$8)+X914/(1+B914)^(6-Inputs!$C$8)+Y914/(1+B914)^(7-Inputs!$C$8)+Z914/(1+B914)^(8-Inputs!$C$8)+AA914/(1+B914)^(9-Inputs!$C$8)+AB914/(1+B914)^(10-Inputs!$C$8)+AE914/(1+B914)^(10-Inputs!$C$8)</x:f>
        <x:v>512792.9599499238</x:v>
      </x:c>
      <x:c r="AL914" s="25" t="n">
        <x:f>(AK914+AI914)/Inputs!$C$13</x:f>
        <x:v>428.73900064240036</x:v>
      </x:c>
      <x:c r="AM914" s="26" t="n">
        <x:f>IF(AL914&gt;=Inputs!$C$7,1,0)</x:f>
        <x:v>1</x:v>
      </x:c>
      <x:c r="AN914" s="26" t="n">
        <x:f>IF(Inputs!$C$7&lt;=(1-Inputs!$C$16)*AL914,1,0)</x:f>
        <x:v>1</x:v>
      </x:c>
    </x:row>
    <x:row r="915" ht="20" customHeight="1">
      <x:c r="A915" s="16" t="n">
        <x:v>910</x:v>
      </x:c>
      <x:c r="B915" s="19" t="n">
        <x:v>0.08621881850869989</x:v>
      </x:c>
      <x:c r="C915" s="24" t="n">
        <x:v>0.618574903965083</x:v>
      </x:c>
      <x:c r="D915" s="19" t="n">
        <x:v>0.04068720209922532</x:v>
      </x:c>
      <x:c r="E915" s="19" t="n">
        <x:v>0.05905350754619264</x:v>
      </x:c>
      <x:c r="F915" s="19" t="n">
        <x:v>-0.16076043350212674</x:v>
      </x:c>
      <x:c r="G915" s="19" t="n">
        <x:v>-0.058204329099173155</x:v>
      </x:c>
      <x:c r="H915" s="19" t="n">
        <x:v>0.3867112463398996</x:v>
      </x:c>
      <x:c r="I915" s="19" t="n">
        <x:v>0.07179202889673775</x:v>
      </x:c>
      <x:c r="J915" s="19" t="n">
        <x:v>0.07031169006052665</x:v>
      </x:c>
      <x:c r="K915" s="19" t="n">
        <x:v>0.06451368264118515</x:v>
      </x:c>
      <x:c r="L915" s="19" t="n">
        <x:v>0.06789871971601201</x:v>
      </x:c>
      <x:c r="M915" s="19" t="n">
        <x:v>0.06157414606899579</x:v>
      </x:c>
      <x:c r="N915" s="19" t="n">
        <x:v>0.062470583088926335</x:v>
      </x:c>
      <x:c r="O915" s="19" t="n">
        <x:v>0.07099306488655088</x:v>
      </x:c>
      <x:c r="P915" s="19" t="n">
        <x:v>0.06245086469954117</x:v>
      </x:c>
      <x:c r="Q915" s="19" t="n">
        <x:v>0.062216664668168276</x:v>
      </x:c>
      <x:c r="R915" s="19" t="n">
        <x:v>0.0628054128822248</x:v>
      </x:c>
      <x:c r="S915" s="21" t="n">
        <x:v>9846.211865914236</x:v>
      </x:c>
      <x:c r="T915" s="21" t="n">
        <x:v>15689.907064105957</x:v>
      </x:c>
      <x:c r="U915" s="21" t="n">
        <x:v>19314.629389344027</x:v>
      </x:c>
      <x:c r="V915" s="21" t="n">
        <x:v>23243.57694326623</x:v>
      </x:c>
      <x:c r="W915" s="21" t="n">
        <x:v>27761.63531077513</x:v>
      </x:c>
      <x:c r="X915" s="21" t="n">
        <x:v>29762.98566693632</x:v>
      </x:c>
      <x:c r="Y915" s="21" t="n">
        <x:v>31391.257203827205</x:v>
      </x:c>
      <x:c r="Z915" s="21" t="n">
        <x:v>32671.692150045186</x:v>
      </x:c>
      <x:c r="AA915" s="21" t="n">
        <x:v>33502.08776656982</x:v>
      </x:c>
      <x:c r="AB915" s="21" t="n">
        <x:v>33864.166519853025</x:v>
      </x:c>
      <x:c r="AC915" s="21" t="n">
        <x:v>44170.651982417</x:v>
      </x:c>
      <x:c r="AD915" s="25" t="n">
        <x:f>AC915*(1+Inputs!$C$14)*(1-Inputs!$C$14/Inputs!$C$15)</x:f>
        <x:v>35049.41234804789</x:v>
      </x:c>
      <x:c r="AE915" s="25" t="n">
        <x:f>AD915/(B915-Inputs!$C$14)</x:f>
        <x:v>684307.318453558</x:v>
      </x:c>
      <x:c r="AF915" s="25" t="n">
        <x:f>S915/(1+B915)^1+T915/(1+B915)^2+U915/(1+B915)^3+V915/(1+B915)^4+W915/(1+B915)^5+X915/(1+B915)^6+Y915/(1+B915)^7+Z915/(1+B915)^8+AA915/(1+B915)^9+AB915/(1+B915)^10+AE915/(1+B915)^10</x:f>
        <x:v>455070.1070019802</x:v>
      </x:c>
      <x:c r="AG915" s="25" t="n">
        <x:f>(AF915+Inputs!$C$12)/Inputs!$C$13</x:f>
        <x:v>388.9209914742294</x:v>
      </x:c>
      <x:c r="AH915" s="25" t="n">
        <x:f>(S915+Inputs!$C$11)*Inputs!$C$8-Inputs!$C$11</x:f>
        <x:v>2737.7266549899578</x:v>
      </x:c>
      <x:c r="AI915" s="25" t="n">
        <x:f>Inputs!$C$12+AH915-Inputs!$C$10*Inputs!$C$13</x:f>
        <x:v>25055.642070189955</x:v>
      </x:c>
      <x:c r="AJ915" s="25" t="n">
        <x:f>(S915+Inputs!$C$11)*(1-Inputs!$C$8)</x:f>
        <x:v>7108.485210924279</x:v>
      </x:c>
      <x:c r="AK915" s="25" t="n">
        <x:f>AJ915/(1+B915)^(1-Inputs!$C$8)+T915/(1+B915)^(2-Inputs!$C$8)+U915/(1+B915)^(3-Inputs!$C$8)+V915/(1+B915)^(4-Inputs!$C$8)+W915/(1+B915)^(5-Inputs!$C$8)+X915/(1+B915)^(6-Inputs!$C$8)+Y915/(1+B915)^(7-Inputs!$C$8)+Z915/(1+B915)^(8-Inputs!$C$8)+AA915/(1+B915)^(9-Inputs!$C$8)+AB915/(1+B915)^(10-Inputs!$C$8)+AE915/(1+B915)^(10-Inputs!$C$8)</x:f>
        <x:v>470428.1366818921</x:v>
      </x:c>
      <x:c r="AL915" s="25" t="n">
        <x:f>(AK915+AI915)/Inputs!$C$13</x:f>
        <x:v>395.3600915791398</x:v>
      </x:c>
      <x:c r="AM915" s="26" t="n">
        <x:f>IF(AL915&gt;=Inputs!$C$7,1,0)</x:f>
        <x:v>1</x:v>
      </x:c>
      <x:c r="AN915" s="26" t="n">
        <x:f>IF(Inputs!$C$7&lt;=(1-Inputs!$C$16)*AL915,1,0)</x:f>
        <x:v>1</x:v>
      </x:c>
    </x:row>
    <x:row r="916" ht="20" customHeight="1">
      <x:c r="A916" s="16" t="n">
        <x:v>911</x:v>
      </x:c>
      <x:c r="B916" s="19" t="n">
        <x:v>0.08580517065226663</x:v>
      </x:c>
      <x:c r="C916" s="24" t="n">
        <x:v>0.4965779332333966</x:v>
      </x:c>
      <x:c r="D916" s="19" t="n">
        <x:v>0.03651291566306867</x:v>
      </x:c>
      <x:c r="E916" s="19" t="n">
        <x:v>0.04323961666281065</x:v>
      </x:c>
      <x:c r="F916" s="19" t="n">
        <x:v>-0.16358833403319184</x:v>
      </x:c>
      <x:c r="G916" s="19" t="n">
        <x:v>-0.08996477992849179</x:v>
      </x:c>
      <x:c r="H916" s="19" t="n">
        <x:v>0.7791056219220138</x:v>
      </x:c>
      <x:c r="I916" s="19" t="n">
        <x:v>0.059333349948439036</x:v>
      </x:c>
      <x:c r="J916" s="19" t="n">
        <x:v>0.06980331982232542</x:v>
      </x:c>
      <x:c r="K916" s="19" t="n">
        <x:v>0.07314330637873012</x:v>
      </x:c>
      <x:c r="L916" s="19" t="n">
        <x:v>0.06460378133388417</x:v>
      </x:c>
      <x:c r="M916" s="19" t="n">
        <x:v>0.058022023782729096</x:v>
      </x:c>
      <x:c r="N916" s="19" t="n">
        <x:v>0.06903115345961283</x:v>
      </x:c>
      <x:c r="O916" s="19" t="n">
        <x:v>0.06675252347232231</x:v>
      </x:c>
      <x:c r="P916" s="19" t="n">
        <x:v>0.06581307912375109</x:v>
      </x:c>
      <x:c r="Q916" s="19" t="n">
        <x:v>0.06641941169834013</x:v>
      </x:c>
      <x:c r="R916" s="19" t="n">
        <x:v>0.060007737755159954</x:v>
      </x:c>
      <x:c r="S916" s="21" t="n">
        <x:v>9650.279778685754</x:v>
      </x:c>
      <x:c r="T916" s="21" t="n">
        <x:v>15357.7301676252</x:v>
      </x:c>
      <x:c r="U916" s="21" t="n">
        <x:v>18919.962417084265</x:v>
      </x:c>
      <x:c r="V916" s="21" t="n">
        <x:v>22735.99522572029</x:v>
      </x:c>
      <x:c r="W916" s="21" t="n">
        <x:v>26946.28069170024</x:v>
      </x:c>
      <x:c r="X916" s="21" t="n">
        <x:v>28634.63264647282</x:v>
      </x:c>
      <x:c r="Y916" s="21" t="n">
        <x:v>29954.892283601865</x:v>
      </x:c>
      <x:c r="Z916" s="21" t="n">
        <x:v>30984.987541846625</x:v>
      </x:c>
      <x:c r="AA916" s="21" t="n">
        <x:v>31694.30465495926</x:v>
      </x:c>
      <x:c r="AB916" s="21" t="n">
        <x:v>32059.531595837878</x:v>
      </x:c>
      <x:c r="AC916" s="21" t="n">
        <x:v>41816.78034239724</x:v>
      </x:c>
      <x:c r="AD916" s="25" t="n">
        <x:f>AC916*(1+Inputs!$C$14)*(1-Inputs!$C$14/Inputs!$C$15)</x:f>
        <x:v>33181.615201692206</x:v>
      </x:c>
      <x:c r="AE916" s="25" t="n">
        <x:f>AD916/(B916-Inputs!$C$14)</x:f>
        <x:v>653114.9246363537</x:v>
      </x:c>
      <x:c r="AF916" s="25" t="n">
        <x:f>S916/(1+B916)^1+T916/(1+B916)^2+U916/(1+B916)^3+V916/(1+B916)^4+W916/(1+B916)^5+X916/(1+B916)^6+Y916/(1+B916)^7+Z916/(1+B916)^8+AA916/(1+B916)^9+AB916/(1+B916)^10+AE916/(1+B916)^10</x:f>
        <x:v>437161.8183120838</x:v>
      </x:c>
      <x:c r="AG916" s="25" t="n">
        <x:f>(AF916+Inputs!$C$12)/Inputs!$C$13</x:f>
        <x:v>374.6314769430065</x:v>
      </x:c>
      <x:c r="AH916" s="25" t="n">
        <x:f>(S916+Inputs!$C$11)*Inputs!$C$8-Inputs!$C$11</x:f>
        <x:v>2645.9338141240105</x:v>
      </x:c>
      <x:c r="AI916" s="25" t="n">
        <x:f>Inputs!$C$12+AH916-Inputs!$C$10*Inputs!$C$13</x:f>
        <x:v>24963.849229324005</x:v>
      </x:c>
      <x:c r="AJ916" s="25" t="n">
        <x:f>(S916+Inputs!$C$11)*(1-Inputs!$C$8)</x:f>
        <x:v>7004.345964561743</x:v>
      </x:c>
      <x:c r="AK916" s="25" t="n">
        <x:f>AJ916/(1+B916)^(1-Inputs!$C$8)+T916/(1+B916)^(2-Inputs!$C$8)+U916/(1+B916)^(3-Inputs!$C$8)+V916/(1+B916)^(4-Inputs!$C$8)+W916/(1+B916)^(5-Inputs!$C$8)+X916/(1+B916)^(6-Inputs!$C$8)+Y916/(1+B916)^(7-Inputs!$C$8)+Z916/(1+B916)^(8-Inputs!$C$8)+AA916/(1+B916)^(9-Inputs!$C$8)+AB916/(1+B916)^(10-Inputs!$C$8)+AE916/(1+B916)^(10-Inputs!$C$8)</x:f>
        <x:v>451818.61192380625</x:v>
      </x:c>
      <x:c r="AL916" s="25" t="n">
        <x:f>(AK916+AI916)/Inputs!$C$13</x:f>
        <x:v>380.4377975391736</x:v>
      </x:c>
      <x:c r="AM916" s="26" t="n">
        <x:f>IF(AL916&gt;=Inputs!$C$7,1,0)</x:f>
        <x:v>1</x:v>
      </x:c>
      <x:c r="AN916" s="26" t="n">
        <x:f>IF(Inputs!$C$7&lt;=(1-Inputs!$C$16)*AL916,1,0)</x:f>
        <x:v>1</x:v>
      </x:c>
    </x:row>
    <x:row r="917" ht="20" customHeight="1">
      <x:c r="A917" s="16" t="n">
        <x:v>912</x:v>
      </x:c>
      <x:c r="B917" s="19" t="n">
        <x:v>0.09432319746931266</x:v>
      </x:c>
      <x:c r="C917" s="24" t="n">
        <x:v>0.6091287749125911</x:v>
      </x:c>
      <x:c r="D917" s="19" t="n">
        <x:v>0.024709355171872005</x:v>
      </x:c>
      <x:c r="E917" s="19" t="n">
        <x:v>0.053837397920690644</x:v>
      </x:c>
      <x:c r="F917" s="19" t="n">
        <x:v>-0.12461037163079597</x:v>
      </x:c>
      <x:c r="G917" s="19" t="n">
        <x:v>-0.06610820191456071</x:v>
      </x:c>
      <x:c r="H917" s="19" t="n">
        <x:v>0.8421996228476303</x:v>
      </x:c>
      <x:c r="I917" s="19" t="n">
        <x:v>0.0581439043297803</x:v>
      </x:c>
      <x:c r="J917" s="19" t="n">
        <x:v>0.06314159966222518</x:v>
      </x:c>
      <x:c r="K917" s="19" t="n">
        <x:v>0.06155756507111733</x:v>
      </x:c>
      <x:c r="L917" s="19" t="n">
        <x:v>0.05857498269070106</x:v>
      </x:c>
      <x:c r="M917" s="19" t="n">
        <x:v>0.060280210347669935</x:v>
      </x:c>
      <x:c r="N917" s="19" t="n">
        <x:v>0.05786228088074381</x:v>
      </x:c>
      <x:c r="O917" s="19" t="n">
        <x:v>0.06567709590017444</x:v>
      </x:c>
      <x:c r="P917" s="19" t="n">
        <x:v>0.06804909995754883</x:v>
      </x:c>
      <x:c r="Q917" s="19" t="n">
        <x:v>0.061373491863060965</x:v>
      </x:c>
      <x:c r="R917" s="19" t="n">
        <x:v>0.05545079509172297</x:v>
      </x:c>
      <x:c r="S917" s="21" t="n">
        <x:v>10451.65579088667</x:v>
      </x:c>
      <x:c r="T917" s="21" t="n">
        <x:v>16380.230995678514</x:v>
      </x:c>
      <x:c r="U917" s="21" t="n">
        <x:v>19851.874635623724</x:v>
      </x:c>
      <x:c r="V917" s="21" t="n">
        <x:v>23561.70163413816</x:v>
      </x:c>
      <x:c r="W917" s="21" t="n">
        <x:v>27694.30365744142</x:v>
      </x:c>
      <x:c r="X917" s="21" t="n">
        <x:v>29345.141548535288</x:v>
      </x:c>
      <x:c r="Y917" s="21" t="n">
        <x:v>30615.484009997002</x:v>
      </x:c>
      <x:c r="Z917" s="21" t="n">
        <x:v>31627.55842305468</x:v>
      </x:c>
      <x:c r="AA917" s="21" t="n">
        <x:v>32317.630863277034</x:v>
      </x:c>
      <x:c r="AB917" s="21" t="n">
        <x:v>32649.69610984873</x:v>
      </x:c>
      <x:c r="AC917" s="21" t="n">
        <x:v>42586.56014328095</x:v>
      </x:c>
      <x:c r="AD917" s="25" t="n">
        <x:f>AC917*(1+Inputs!$C$14)*(1-Inputs!$C$14/Inputs!$C$15)</x:f>
        <x:v>33792.43547369343</x:v>
      </x:c>
      <x:c r="AE917" s="25" t="n">
        <x:f>AD917/(B917-Inputs!$C$14)</x:f>
        <x:v>569632.739219324</x:v>
      </x:c>
      <x:c r="AF917" s="25" t="n">
        <x:f>S917/(1+B917)^1+T917/(1+B917)^2+U917/(1+B917)^3+V917/(1+B917)^4+W917/(1+B917)^5+X917/(1+B917)^6+Y917/(1+B917)^7+Z917/(1+B917)^8+AA917/(1+B917)^9+AB917/(1+B917)^10+AE917/(1+B917)^10</x:f>
        <x:v>380104.321703134</x:v>
      </x:c>
      <x:c r="AG917" s="25" t="n">
        <x:f>(AF917+Inputs!$C$12)/Inputs!$C$13</x:f>
        <x:v>329.1037360724461</x:v>
      </x:c>
      <x:c r="AH917" s="25" t="n">
        <x:f>(S917+Inputs!$C$11)*Inputs!$C$8-Inputs!$C$11</x:f>
        <x:v>3021.3729869633444</x:v>
      </x:c>
      <x:c r="AI917" s="25" t="n">
        <x:f>Inputs!$C$12+AH917-Inputs!$C$10*Inputs!$C$13</x:f>
        <x:v>25339.288402163344</x:v>
      </x:c>
      <x:c r="AJ917" s="25" t="n">
        <x:f>(S917+Inputs!$C$11)*(1-Inputs!$C$8)</x:f>
        <x:v>7430.282803923327</x:v>
      </x:c>
      <x:c r="AK917" s="25" t="n">
        <x:f>AJ917/(1+B917)^(1-Inputs!$C$8)+T917/(1+B917)^(2-Inputs!$C$8)+U917/(1+B917)^(3-Inputs!$C$8)+V917/(1+B917)^(4-Inputs!$C$8)+W917/(1+B917)^(5-Inputs!$C$8)+X917/(1+B917)^(6-Inputs!$C$8)+Y917/(1+B917)^(7-Inputs!$C$8)+Z917/(1+B917)^(8-Inputs!$C$8)+AA917/(1+B917)^(9-Inputs!$C$8)+AB917/(1+B917)^(10-Inputs!$C$8)+AE917/(1+B917)^(10-Inputs!$C$8)</x:f>
        <x:v>393619.1075551916</x:v>
      </x:c>
      <x:c r="AL917" s="25" t="n">
        <x:f>(AK917+AI917)/Inputs!$C$13</x:f>
        <x:v>334.29839057643085</x:v>
      </x:c>
      <x:c r="AM917" s="26" t="n">
        <x:f>IF(AL917&gt;=Inputs!$C$7,1,0)</x:f>
        <x:v>1</x:v>
      </x:c>
      <x:c r="AN917" s="26" t="n">
        <x:f>IF(Inputs!$C$7&lt;=(1-Inputs!$C$16)*AL917,1,0)</x:f>
        <x:v>1</x:v>
      </x:c>
    </x:row>
    <x:row r="918" ht="20" customHeight="1">
      <x:c r="A918" s="16" t="n">
        <x:v>913</x:v>
      </x:c>
      <x:c r="B918" s="19" t="n">
        <x:v>0.08567232858575577</x:v>
      </x:c>
      <x:c r="C918" s="24" t="n">
        <x:v>0.3655218061124117</x:v>
      </x:c>
      <x:c r="D918" s="19" t="n">
        <x:v>0.024850449678679356</x:v>
      </x:c>
      <x:c r="E918" s="19" t="n">
        <x:v>0.0533644925769292</x:v>
      </x:c>
      <x:c r="F918" s="19" t="n">
        <x:v>-0.11326261538326776</x:v>
      </x:c>
      <x:c r="G918" s="19" t="n">
        <x:v>-0.06796580877764143</x:v>
      </x:c>
      <x:c r="H918" s="19" t="n">
        <x:v>0.7944473838441297</x:v>
      </x:c>
      <x:c r="I918" s="19" t="n">
        <x:v>0.07372885765737579</x:v>
      </x:c>
      <x:c r="J918" s="19" t="n">
        <x:v>0.06310084273887583</x:v>
      </x:c>
      <x:c r="K918" s="19" t="n">
        <x:v>0.0718344513705017</x:v>
      </x:c>
      <x:c r="L918" s="19" t="n">
        <x:v>0.0774591643158476</x:v>
      </x:c>
      <x:c r="M918" s="19" t="n">
        <x:v>0.07294354598638052</x:v>
      </x:c>
      <x:c r="N918" s="19" t="n">
        <x:v>0.07234274226044932</x:v>
      </x:c>
      <x:c r="O918" s="19" t="n">
        <x:v>0.06998876355844573</x:v>
      </x:c>
      <x:c r="P918" s="19" t="n">
        <x:v>0.07568472543504072</x:v>
      </x:c>
      <x:c r="Q918" s="19" t="n">
        <x:v>0.07385499194633553</x:v>
      </x:c>
      <x:c r="R918" s="19" t="n">
        <x:v>0.06928169897276917</x:v>
      </x:c>
      <x:c r="S918" s="21" t="n">
        <x:v>10628.54777396075</x:v>
      </x:c>
      <x:c r="T918" s="21" t="n">
        <x:v>16370.43412106561</x:v>
      </x:c>
      <x:c r="U918" s="21" t="n">
        <x:v>19462.155708580245</x:v>
      </x:c>
      <x:c r="V918" s="21" t="n">
        <x:v>22733.165901521646</x:v>
      </x:c>
      <x:c r="W918" s="21" t="n">
        <x:v>26382.272341118565</x:v>
      </x:c>
      <x:c r="X918" s="21" t="n">
        <x:v>28011.07204923247</x:v>
      </x:c>
      <x:c r="Y918" s="21" t="n">
        <x:v>29287.36066624791</x:v>
      </x:c>
      <x:c r="Z918" s="21" t="n">
        <x:v>30291.372382510956</x:v>
      </x:c>
      <x:c r="AA918" s="21" t="n">
        <x:v>31004.47360555688</x:v>
      </x:c>
      <x:c r="AB918" s="21" t="n">
        <x:v>31383.47614122096</x:v>
      </x:c>
      <x:c r="AC918" s="21" t="n">
        <x:v>40934.96887985341</x:v>
      </x:c>
      <x:c r="AD918" s="25" t="n">
        <x:f>AC918*(1+Inputs!$C$14)*(1-Inputs!$C$14/Inputs!$C$15)</x:f>
        <x:v>32481.897806163674</x:v>
      </x:c>
      <x:c r="AE918" s="25" t="n">
        <x:f>AD918/(B918-Inputs!$C$14)</x:f>
        <x:v>641018.4554908039</x:v>
      </x:c>
      <x:c r="AF918" s="25" t="n">
        <x:f>S918/(1+B918)^1+T918/(1+B918)^2+U918/(1+B918)^3+V918/(1+B918)^4+W918/(1+B918)^5+X918/(1+B918)^6+Y918/(1+B918)^7+Z918/(1+B918)^8+AA918/(1+B918)^9+AB918/(1+B918)^10+AE918/(1+B918)^10</x:f>
        <x:v>432367.2734841845</x:v>
      </x:c>
      <x:c r="AG918" s="25" t="n">
        <x:f>(AF918+Inputs!$C$12)/Inputs!$C$13</x:f>
        <x:v>370.8057781743955</x:v>
      </x:c>
      <x:c r="AH918" s="25" t="n">
        <x:f>(S918+Inputs!$C$11)*Inputs!$C$8-Inputs!$C$11</x:f>
        <x:v>3104.2456694446255</x:v>
      </x:c>
      <x:c r="AI918" s="25" t="n">
        <x:f>Inputs!$C$12+AH918-Inputs!$C$10*Inputs!$C$13</x:f>
        <x:v>25422.16108464462</x:v>
      </x:c>
      <x:c r="AJ918" s="25" t="n">
        <x:f>(S918+Inputs!$C$11)*(1-Inputs!$C$8)</x:f>
        <x:v>7524.302104516126</x:v>
      </x:c>
      <x:c r="AK918" s="25" t="n">
        <x:f>AJ918/(1+B918)^(1-Inputs!$C$8)+T918/(1+B918)^(2-Inputs!$C$8)+U918/(1+B918)^(3-Inputs!$C$8)+V918/(1+B918)^(4-Inputs!$C$8)+W918/(1+B918)^(5-Inputs!$C$8)+X918/(1+B918)^(6-Inputs!$C$8)+Y918/(1+B918)^(7-Inputs!$C$8)+Z918/(1+B918)^(8-Inputs!$C$8)+AA918/(1+B918)^(9-Inputs!$C$8)+AB918/(1+B918)^(10-Inputs!$C$8)+AE918/(1+B918)^(10-Inputs!$C$8)</x:f>
        <x:v>446370.9011579325</x:v>
      </x:c>
      <x:c r="AL918" s="25" t="n">
        <x:f>(AK918+AI918)/Inputs!$C$13</x:f>
        <x:v>376.4566193557639</x:v>
      </x:c>
      <x:c r="AM918" s="26" t="n">
        <x:f>IF(AL918&gt;=Inputs!$C$7,1,0)</x:f>
        <x:v>1</x:v>
      </x:c>
      <x:c r="AN918" s="26" t="n">
        <x:f>IF(Inputs!$C$7&lt;=(1-Inputs!$C$16)*AL918,1,0)</x:f>
        <x:v>1</x:v>
      </x:c>
    </x:row>
    <x:row r="919" ht="20" customHeight="1">
      <x:c r="A919" s="16" t="n">
        <x:v>914</x:v>
      </x:c>
      <x:c r="B919" s="19" t="n">
        <x:v>0.09521135211167346</x:v>
      </x:c>
      <x:c r="C919" s="24" t="n">
        <x:v>0.6560988343770475</x:v>
      </x:c>
      <x:c r="D919" s="19" t="n">
        <x:v>0.029501345735006623</x:v>
      </x:c>
      <x:c r="E919" s="19" t="n">
        <x:v>0.0468697593237178</x:v>
      </x:c>
      <x:c r="F919" s="19" t="n">
        <x:v>-0.20092988744821583</x:v>
      </x:c>
      <x:c r="G919" s="19" t="n">
        <x:v>-0.04899633561044936</x:v>
      </x:c>
      <x:c r="H919" s="19" t="n">
        <x:v>0.7839316279261936</x:v>
      </x:c>
      <x:c r="I919" s="19" t="n">
        <x:v>0.055396277610171865</x:v>
      </x:c>
      <x:c r="J919" s="19" t="n">
        <x:v>0.06577513131578486</x:v>
      </x:c>
      <x:c r="K919" s="19" t="n">
        <x:v>0.056395373510564464</x:v>
      </x:c>
      <x:c r="L919" s="19" t="n">
        <x:v>0.06601017942455997</x:v>
      </x:c>
      <x:c r="M919" s="19" t="n">
        <x:v>0.0585737838597845</x:v>
      </x:c>
      <x:c r="N919" s="19" t="n">
        <x:v>0.06167348117704819</x:v>
      </x:c>
      <x:c r="O919" s="19" t="n">
        <x:v>0.052718282595416215</x:v>
      </x:c>
      <x:c r="P919" s="19" t="n">
        <x:v>0.061595410150849836</x:v>
      </x:c>
      <x:c r="Q919" s="19" t="n">
        <x:v>0.061456936827415806</x:v>
      </x:c>
      <x:c r="R919" s="19" t="n">
        <x:v>0.06541231869520175</x:v>
      </x:c>
      <x:c r="S919" s="21" t="n">
        <x:v>9182.870814978192</x:v>
      </x:c>
      <x:c r="T919" s="21" t="n">
        <x:v>14766.440719939306</x:v>
      </x:c>
      <x:c r="U919" s="21" t="n">
        <x:v>18453.100101873515</x:v>
      </x:c>
      <x:c r="V919" s="21" t="n">
        <x:v>22541.543211220982</x:v>
      </x:c>
      <x:c r="W919" s="21" t="n">
        <x:v>27133.40688396759</x:v>
      </x:c>
      <x:c r="X919" s="21" t="n">
        <x:v>28823.710691028802</x:v>
      </x:c>
      <x:c r="Y919" s="21" t="n">
        <x:v>30079.583586534296</x:v>
      </x:c>
      <x:c r="Z919" s="21" t="n">
        <x:v>31046.40881939376</x:v>
      </x:c>
      <x:c r="AA919" s="21" t="n">
        <x:v>31731.72270073105</x:v>
      </x:c>
      <x:c r="AB919" s="21" t="n">
        <x:v>32085.71592054421</x:v>
      </x:c>
      <x:c r="AC919" s="21" t="n">
        <x:v>41850.93380940549</x:v>
      </x:c>
      <x:c r="AD919" s="25" t="n">
        <x:f>AC919*(1+Inputs!$C$14)*(1-Inputs!$C$14/Inputs!$C$15)</x:f>
        <x:v>33208.715977763255</x:v>
      </x:c>
      <x:c r="AE919" s="25" t="n">
        <x:f>AD919/(B919-Inputs!$C$14)</x:f>
        <x:v>551535.7953791063</x:v>
      </x:c>
      <x:c r="AF919" s="25" t="n">
        <x:f>S919/(1+B919)^1+T919/(1+B919)^2+U919/(1+B919)^3+V919/(1+B919)^4+W919/(1+B919)^5+X919/(1+B919)^6+Y919/(1+B919)^7+Z919/(1+B919)^8+AA919/(1+B919)^9+AB919/(1+B919)^10+AE919/(1+B919)^10</x:f>
        <x:v>364283.99323957926</x:v>
      </x:c>
      <x:c r="AG919" s="25" t="n">
        <x:f>(AF919+Inputs!$C$12)/Inputs!$C$13</x:f>
        <x:v>316.4802622507276</x:v>
      </x:c>
      <x:c r="AH919" s="25" t="n">
        <x:f>(S919+Inputs!$C$11)*Inputs!$C$8-Inputs!$C$11</x:f>
        <x:v>2426.9559160582767</x:v>
      </x:c>
      <x:c r="AI919" s="25" t="n">
        <x:f>Inputs!$C$12+AH919-Inputs!$C$10*Inputs!$C$13</x:f>
        <x:v>24744.871331258277</x:v>
      </x:c>
      <x:c r="AJ919" s="25" t="n">
        <x:f>(S919+Inputs!$C$11)*(1-Inputs!$C$8)</x:f>
        <x:v>6755.914898919917</x:v>
      </x:c>
      <x:c r="AK919" s="25" t="n">
        <x:f>AJ919/(1+B919)^(1-Inputs!$C$8)+T919/(1+B919)^(2-Inputs!$C$8)+U919/(1+B919)^(3-Inputs!$C$8)+V919/(1+B919)^(4-Inputs!$C$8)+W919/(1+B919)^(5-Inputs!$C$8)+X919/(1+B919)^(6-Inputs!$C$8)+Y919/(1+B919)^(7-Inputs!$C$8)+Z919/(1+B919)^(8-Inputs!$C$8)+AA919/(1+B919)^(9-Inputs!$C$8)+AB919/(1+B919)^(10-Inputs!$C$8)+AE919/(1+B919)^(10-Inputs!$C$8)</x:f>
        <x:v>377828.4731830867</x:v>
      </x:c>
      <x:c r="AL919" s="25" t="n">
        <x:f>(AK919+AI919)/Inputs!$C$13</x:f>
        <x:v>321.2243088065842</x:v>
      </x:c>
      <x:c r="AM919" s="26" t="n">
        <x:f>IF(AL919&gt;=Inputs!$C$7,1,0)</x:f>
        <x:v>1</x:v>
      </x:c>
      <x:c r="AN919" s="26" t="n">
        <x:f>IF(Inputs!$C$7&lt;=(1-Inputs!$C$16)*AL919,1,0)</x:f>
        <x:v>0</x:v>
      </x:c>
    </x:row>
    <x:row r="920" ht="20" customHeight="1">
      <x:c r="A920" s="16" t="n">
        <x:v>915</x:v>
      </x:c>
      <x:c r="B920" s="19" t="n">
        <x:v>0.09789797494723174</x:v>
      </x:c>
      <x:c r="C920" s="24" t="n">
        <x:v>0.4503310642603253</x:v>
      </x:c>
      <x:c r="D920" s="19" t="n">
        <x:v>0.029888946766116933</x:v>
      </x:c>
      <x:c r="E920" s="19" t="n">
        <x:v>0.060559411394637844</x:v>
      </x:c>
      <x:c r="F920" s="19" t="n">
        <x:v>-0.12859743075282382</x:v>
      </x:c>
      <x:c r="G920" s="19" t="n">
        <x:v>-0.06838263894176577</x:v>
      </x:c>
      <x:c r="H920" s="19" t="n">
        <x:v>0.6712987465159301</x:v>
      </x:c>
      <x:c r="I920" s="19" t="n">
        <x:v>0.048700348715264</x:v>
      </x:c>
      <x:c r="J920" s="19" t="n">
        <x:v>0.06309247326044329</x:v>
      </x:c>
      <x:c r="K920" s="19" t="n">
        <x:v>0.05000786102695998</x:v>
      </x:c>
      <x:c r="L920" s="19" t="n">
        <x:v>0.06013406436012133</x:v>
      </x:c>
      <x:c r="M920" s="19" t="n">
        <x:v>0.06582617417769712</x:v>
      </x:c>
      <x:c r="N920" s="19" t="n">
        <x:v>0.06091587280519775</x:v>
      </x:c>
      <x:c r="O920" s="19" t="n">
        <x:v>0.06629891795564505</x:v>
      </x:c>
      <x:c r="P920" s="19" t="n">
        <x:v>0.06712785001143516</x:v>
      </x:c>
      <x:c r="Q920" s="19" t="n">
        <x:v>0.05610575085413416</x:v>
      </x:c>
      <x:c r="R920" s="19" t="n">
        <x:v>0.0550096241255585</x:v>
      </x:c>
      <x:c r="S920" s="21" t="n">
        <x:v>10390.98588648081</x:v>
      </x:c>
      <x:c r="T920" s="21" t="n">
        <x:v>16194.628863903925</x:v>
      </x:c>
      <x:c r="U920" s="21" t="n">
        <x:v>19577.90238362658</x:v>
      </x:c>
      <x:c r="V920" s="21" t="n">
        <x:v>23140.267636209763</x:v>
      </x:c>
      <x:c r="W920" s="21" t="n">
        <x:v>27196.22099092881</x:v>
      </x:c>
      <x:c r="X920" s="21" t="n">
        <x:v>29033.72585920957</x:v>
      </x:c>
      <x:c r="Y920" s="21" t="n">
        <x:v>30474.6741501652</x:v>
      </x:c>
      <x:c r="Z920" s="21" t="n">
        <x:v>31613.657986649305</x:v>
      </x:c>
      <x:c r="AA920" s="21" t="n">
        <x:v>32382.343954704716</x:v>
      </x:c>
      <x:c r="AB920" s="21" t="n">
        <x:v>32739.463503112496</x:v>
      </x:c>
      <x:c r="AC920" s="21" t="n">
        <x:v>42703.648047538045</x:v>
      </x:c>
      <x:c r="AD920" s="25" t="n">
        <x:f>AC920*(1+Inputs!$C$14)*(1-Inputs!$C$14/Inputs!$C$15)</x:f>
        <x:v>33885.344725721436</x:v>
      </x:c>
      <x:c r="AE920" s="25" t="n">
        <x:f>AD920/(B920-Inputs!$C$14)</x:f>
        <x:v>538735.0666559543</x:v>
      </x:c>
      <x:c r="AF920" s="25" t="n">
        <x:f>S920/(1+B920)^1+T920/(1+B920)^2+U920/(1+B920)^3+V920/(1+B920)^4+W920/(1+B920)^5+X920/(1+B920)^6+Y920/(1+B920)^7+Z920/(1+B920)^8+AA920/(1+B920)^9+AB920/(1+B920)^10+AE920/(1+B920)^10</x:f>
        <x:v>356626.3435649529</x:v>
      </x:c>
      <x:c r="AG920" s="25" t="n">
        <x:f>(AF920+Inputs!$C$12)/Inputs!$C$13</x:f>
        <x:v>310.37001362812623</x:v>
      </x:c>
      <x:c r="AH920" s="25" t="n">
        <x:f>(S920+Inputs!$C$11)*Inputs!$C$8-Inputs!$C$11</x:f>
        <x:v>2992.94955229649</x:v>
      </x:c>
      <x:c r="AI920" s="25" t="n">
        <x:f>Inputs!$C$12+AH920-Inputs!$C$10*Inputs!$C$13</x:f>
        <x:v>25310.864967496484</x:v>
      </x:c>
      <x:c r="AJ920" s="25" t="n">
        <x:f>(S920+Inputs!$C$11)*(1-Inputs!$C$8)</x:f>
        <x:v>7398.036334184321</x:v>
      </x:c>
      <x:c r="AK920" s="25" t="n">
        <x:f>AJ920/(1+B920)^(1-Inputs!$C$8)+T920/(1+B920)^(2-Inputs!$C$8)+U920/(1+B920)^(3-Inputs!$C$8)+V920/(1+B920)^(4-Inputs!$C$8)+W920/(1+B920)^(5-Inputs!$C$8)+X920/(1+B920)^(6-Inputs!$C$8)+Y920/(1+B920)^(7-Inputs!$C$8)+Z920/(1+B920)^(8-Inputs!$C$8)+AA920/(1+B920)^(9-Inputs!$C$8)+AB920/(1+B920)^(10-Inputs!$C$8)+AE920/(1+B920)^(10-Inputs!$C$8)</x:f>
        <x:v>369729.332647705</x:v>
      </x:c>
      <x:c r="AL920" s="25" t="n">
        <x:f>(AK920+AI920)/Inputs!$C$13</x:f>
        <x:v>315.2134043619914</x:v>
      </x:c>
      <x:c r="AM920" s="26" t="n">
        <x:f>IF(AL920&gt;=Inputs!$C$7,1,0)</x:f>
        <x:v>1</x:v>
      </x:c>
      <x:c r="AN920" s="26" t="n">
        <x:f>IF(Inputs!$C$7&lt;=(1-Inputs!$C$16)*AL920,1,0)</x:f>
        <x:v>0</x:v>
      </x:c>
    </x:row>
    <x:row r="921" ht="20" customHeight="1">
      <x:c r="A921" s="16" t="n">
        <x:v>916</x:v>
      </x:c>
      <x:c r="B921" s="19" t="n">
        <x:v>0.08902271390613894</x:v>
      </x:c>
      <x:c r="C921" s="24" t="n">
        <x:v>0.2837478433563376</x:v>
      </x:c>
      <x:c r="D921" s="19" t="n">
        <x:v>0.036330860531562335</x:v>
      </x:c>
      <x:c r="E921" s="19" t="n">
        <x:v>0.0630642141964043</x:v>
      </x:c>
      <x:c r="F921" s="19" t="n">
        <x:v>-0.20818249307520661</x:v>
      </x:c>
      <x:c r="G921" s="19" t="n">
        <x:v>-0.026005015229467868</x:v>
      </x:c>
      <x:c r="H921" s="19" t="n">
        <x:v>0.8297037388127535</x:v>
      </x:c>
      <x:c r="I921" s="19" t="n">
        <x:v>0.05828948497417628</x:v>
      </x:c>
      <x:c r="J921" s="19" t="n">
        <x:v>0.06113483441524409</x:v>
      </x:c>
      <x:c r="K921" s="19" t="n">
        <x:v>0.06382825667303109</x:v>
      </x:c>
      <x:c r="L921" s="19" t="n">
        <x:v>0.06102418077082462</x:v>
      </x:c>
      <x:c r="M921" s="19" t="n">
        <x:v>0.07088667522400215</x:v>
      </x:c>
      <x:c r="N921" s="19" t="n">
        <x:v>0.05085122633298056</x:v>
      </x:c>
      <x:c r="O921" s="19" t="n">
        <x:v>0.060545329711409294</x:v>
      </x:c>
      <x:c r="P921" s="19" t="n">
        <x:v>0.050786549826635795</x:v>
      </x:c>
      <x:c r="Q921" s="19" t="n">
        <x:v>0.049752955250445444</x:v>
      </x:c>
      <x:c r="R921" s="19" t="n">
        <x:v>0.05409803728933525</x:v>
      </x:c>
      <x:c r="S921" s="21" t="n">
        <x:v>9213.126148242443</x:v>
      </x:c>
      <x:c r="T921" s="21" t="n">
        <x:v>14559.926824102406</x:v>
      </x:c>
      <x:c r="U921" s="21" t="n">
        <x:v>18147.108998367596</x:v>
      </x:c>
      <x:c r="V921" s="21" t="n">
        <x:v>22278.634119400558</x:v>
      </x:c>
      <x:c r="W921" s="21" t="n">
        <x:v>26922.917495256155</x:v>
      </x:c>
      <x:c r="X921" s="21" t="n">
        <x:v>29053.135354065213</x:v>
      </x:c>
      <x:c r="Y921" s="21" t="n">
        <x:v>30589.0379694438</x:v>
      </x:c>
      <x:c r="Z921" s="21" t="n">
        <x:v>31811.443454181586</x:v>
      </x:c>
      <x:c r="AA921" s="21" t="n">
        <x:v>32619.232497603585</x:v>
      </x:c>
      <x:c r="AB921" s="21" t="n">
        <x:v>33002.51328275363</x:v>
      </x:c>
      <x:c r="AC921" s="21" t="n">
        <x:v>43046.75645576561</x:v>
      </x:c>
      <x:c r="AD921" s="25" t="n">
        <x:f>AC921*(1+Inputs!$C$14)*(1-Inputs!$C$14/Inputs!$C$15)</x:f>
        <x:v>34157.60124765001</x:v>
      </x:c>
      <x:c r="AE921" s="25" t="n">
        <x:f>AD921/(B921-Inputs!$C$14)</x:f>
        <x:v>632282.2157175719</x:v>
      </x:c>
      <x:c r="AF921" s="25" t="n">
        <x:f>S921/(1+B921)^1+T921/(1+B921)^2+U921/(1+B921)^3+V921/(1+B921)^4+W921/(1+B921)^5+X921/(1+B921)^6+Y921/(1+B921)^7+Z921/(1+B921)^8+AA921/(1+B921)^9+AB921/(1+B921)^10+AE921/(1+B921)^10</x:f>
        <x:v>417235.3752849399</x:v>
      </x:c>
      <x:c r="AG921" s="25" t="n">
        <x:f>(AF921+Inputs!$C$12)/Inputs!$C$13</x:f>
        <x:v>358.7316217350321</x:v>
      </x:c>
      <x:c r="AH921" s="25" t="n">
        <x:f>(S921+Inputs!$C$11)*Inputs!$C$8-Inputs!$C$11</x:f>
        <x:v>2441.1303324642686</x:v>
      </x:c>
      <x:c r="AI921" s="25" t="n">
        <x:f>Inputs!$C$12+AH921-Inputs!$C$10*Inputs!$C$13</x:f>
        <x:v>24759.045747664262</x:v>
      </x:c>
      <x:c r="AJ921" s="25" t="n">
        <x:f>(S921+Inputs!$C$11)*(1-Inputs!$C$8)</x:f>
        <x:v>6771.995815778176</x:v>
      </x:c>
      <x:c r="AK921" s="25" t="n">
        <x:f>AJ921/(1+B921)^(1-Inputs!$C$8)+T921/(1+B921)^(2-Inputs!$C$8)+U921/(1+B921)^(3-Inputs!$C$8)+V921/(1+B921)^(4-Inputs!$C$8)+W921/(1+B921)^(5-Inputs!$C$8)+X921/(1+B921)^(6-Inputs!$C$8)+Y921/(1+B921)^(7-Inputs!$C$8)+Z921/(1+B921)^(8-Inputs!$C$8)+AA921/(1+B921)^(9-Inputs!$C$8)+AB921/(1+B921)^(10-Inputs!$C$8)+AE921/(1+B921)^(10-Inputs!$C$8)</x:f>
        <x:v>431909.8975960524</x:v>
      </x:c>
      <x:c r="AL921" s="25" t="n">
        <x:f>(AK921+AI921)/Inputs!$C$13</x:f>
        <x:v>364.3886702334595</x:v>
      </x:c>
      <x:c r="AM921" s="26" t="n">
        <x:f>IF(AL921&gt;=Inputs!$C$7,1,0)</x:f>
        <x:v>1</x:v>
      </x:c>
      <x:c r="AN921" s="26" t="n">
        <x:f>IF(Inputs!$C$7&lt;=(1-Inputs!$C$16)*AL921,1,0)</x:f>
        <x:v>1</x:v>
      </x:c>
    </x:row>
    <x:row r="922" ht="20" customHeight="1">
      <x:c r="A922" s="16" t="n">
        <x:v>917</x:v>
      </x:c>
      <x:c r="B922" s="19" t="n">
        <x:v>0.08685983642719558</x:v>
      </x:c>
      <x:c r="C922" s="24" t="n">
        <x:v>0.6779092636622011</x:v>
      </x:c>
      <x:c r="D922" s="19" t="n">
        <x:v>0.021690891265065206</x:v>
      </x:c>
      <x:c r="E922" s="19" t="n">
        <x:v>0.060174434934768053</x:v>
      </x:c>
      <x:c r="F922" s="19" t="n">
        <x:v>-0.13882673145507057</x:v>
      </x:c>
      <x:c r="G922" s="19" t="n">
        <x:v>-0.07572357291828496</x:v>
      </x:c>
      <x:c r="H922" s="19" t="n">
        <x:v>0.6446469714861962</x:v>
      </x:c>
      <x:c r="I922" s="19" t="n">
        <x:v>0.0677293218294551</x:v>
      </x:c>
      <x:c r="J922" s="19" t="n">
        <x:v>0.06759207049059</x:v>
      </x:c>
      <x:c r="K922" s="19" t="n">
        <x:v>0.06667285099587275</x:v>
      </x:c>
      <x:c r="L922" s="19" t="n">
        <x:v>0.06603944170853197</x:v>
      </x:c>
      <x:c r="M922" s="19" t="n">
        <x:v>0.07200316275524415</x:v>
      </x:c>
      <x:c r="N922" s="19" t="n">
        <x:v>0.0658139088184305</x:v>
      </x:c>
      <x:c r="O922" s="19" t="n">
        <x:v>0.06649918774829416</x:v>
      </x:c>
      <x:c r="P922" s="19" t="n">
        <x:v>0.07019455873628999</x:v>
      </x:c>
      <x:c r="Q922" s="19" t="n">
        <x:v>0.06552040427291672</x:v>
      </x:c>
      <x:c r="R922" s="19" t="n">
        <x:v>0.06563336853269561</x:v>
      </x:c>
      <x:c r="S922" s="21" t="n">
        <x:v>10136.9656990537</x:v>
      </x:c>
      <x:c r="T922" s="21" t="n">
        <x:v>16079.30191574964</x:v>
      </x:c>
      <x:c r="U922" s="21" t="n">
        <x:v>19644.153852893513</x:v>
      </x:c>
      <x:c r="V922" s="21" t="n">
        <x:v>23450.39591169796</x:v>
      </x:c>
      <x:c r="W922" s="21" t="n">
        <x:v>27750.893414684822</x:v>
      </x:c>
      <x:c r="X922" s="21" t="n">
        <x:v>29508.98344790259</x:v>
      </x:c>
      <x:c r="Y922" s="21" t="n">
        <x:v>30867.121515517338</x:v>
      </x:c>
      <x:c r="Z922" s="21" t="n">
        <x:v>31926.75504422258</x:v>
      </x:c>
      <x:c r="AA922" s="21" t="n">
        <x:v>32647.79486114238</x:v>
      </x:c>
      <x:c r="AB922" s="21" t="n">
        <x:v>32987.61444846087</x:v>
      </x:c>
      <x:c r="AC922" s="21" t="n">
        <x:v>43027.3231936446</x:v>
      </x:c>
      <x:c r="AD922" s="25" t="n">
        <x:f>AC922*(1+Inputs!$C$14)*(1-Inputs!$C$14/Inputs!$C$15)</x:f>
        <x:v>34142.18095415698</x:v>
      </x:c>
      <x:c r="AE922" s="25" t="n">
        <x:f>AD922/(B922-Inputs!$C$14)</x:f>
        <x:v>658354.9680510106</x:v>
      </x:c>
      <x:c r="AF922" s="25" t="n">
        <x:f>S922/(1+B922)^1+T922/(1+B922)^2+U922/(1+B922)^3+V922/(1+B922)^4+W922/(1+B922)^5+X922/(1+B922)^6+Y922/(1+B922)^7+Z922/(1+B922)^8+AA922/(1+B922)^9+AB922/(1+B922)^10+AE922/(1+B922)^10</x:f>
        <x:v>440878.7076759394</x:v>
      </x:c>
      <x:c r="AG922" s="25" t="n">
        <x:f>(AF922+Inputs!$C$12)/Inputs!$C$13</x:f>
        <x:v>377.597284871138</x:v>
      </x:c>
      <x:c r="AH922" s="25" t="n">
        <x:f>(S922+Inputs!$C$11)*Inputs!$C$8-Inputs!$C$11</x:f>
        <x:v>2873.9428343511863</x:v>
      </x:c>
      <x:c r="AI922" s="25" t="n">
        <x:f>Inputs!$C$12+AH922-Inputs!$C$10*Inputs!$C$13</x:f>
        <x:v>25191.85824955118</x:v>
      </x:c>
      <x:c r="AJ922" s="25" t="n">
        <x:f>(S922+Inputs!$C$11)*(1-Inputs!$C$8)</x:f>
        <x:v>7263.022864702515</x:v>
      </x:c>
      <x:c r="AK922" s="25" t="n">
        <x:f>AJ922/(1+B922)^(1-Inputs!$C$8)+T922/(1+B922)^(2-Inputs!$C$8)+U922/(1+B922)^(3-Inputs!$C$8)+V922/(1+B922)^(4-Inputs!$C$8)+W922/(1+B922)^(5-Inputs!$C$8)+X922/(1+B922)^(6-Inputs!$C$8)+Y922/(1+B922)^(7-Inputs!$C$8)+Z922/(1+B922)^(8-Inputs!$C$8)+AA922/(1+B922)^(9-Inputs!$C$8)+AB922/(1+B922)^(10-Inputs!$C$8)+AE922/(1+B922)^(10-Inputs!$C$8)</x:f>
        <x:v>455673.2829701223</x:v>
      </x:c>
      <x:c r="AL922" s="25" t="n">
        <x:f>(AK922+AI922)/Inputs!$C$13</x:f>
        <x:v>383.6954798977407</x:v>
      </x:c>
      <x:c r="AM922" s="26" t="n">
        <x:f>IF(AL922&gt;=Inputs!$C$7,1,0)</x:f>
        <x:v>1</x:v>
      </x:c>
      <x:c r="AN922" s="26" t="n">
        <x:f>IF(Inputs!$C$7&lt;=(1-Inputs!$C$16)*AL922,1,0)</x:f>
        <x:v>1</x:v>
      </x:c>
    </x:row>
    <x:row r="923" ht="20" customHeight="1">
      <x:c r="A923" s="16" t="n">
        <x:v>918</x:v>
      </x:c>
      <x:c r="B923" s="19" t="n">
        <x:v>0.08284273933535982</x:v>
      </x:c>
      <x:c r="C923" s="24" t="n">
        <x:v>0.7521082672239743</x:v>
      </x:c>
      <x:c r="D923" s="19" t="n">
        <x:v>0.041790853762775276</x:v>
      </x:c>
      <x:c r="E923" s="19" t="n">
        <x:v>0.05536873660763007</x:v>
      </x:c>
      <x:c r="F923" s="19" t="n">
        <x:v>-0.16645253873477828</x:v>
      </x:c>
      <x:c r="G923" s="19" t="n">
        <x:v>-0.06037823445206357</x:v>
      </x:c>
      <x:c r="H923" s="19" t="n">
        <x:v>0.7009654995949006</x:v>
      </x:c>
      <x:c r="I923" s="19" t="n">
        <x:v>0.07347318686231005</x:v>
      </x:c>
      <x:c r="J923" s="19" t="n">
        <x:v>0.06430026165753475</x:v>
      </x:c>
      <x:c r="K923" s="19" t="n">
        <x:v>0.06409320699670047</x:v>
      </x:c>
      <x:c r="L923" s="19" t="n">
        <x:v>0.0689051846542941</x:v>
      </x:c>
      <x:c r="M923" s="19" t="n">
        <x:v>0.07343600911843282</x:v>
      </x:c>
      <x:c r="N923" s="19" t="n">
        <x:v>0.06312513667946064</x:v>
      </x:c>
      <x:c r="O923" s="19" t="n">
        <x:v>0.06982784168841477</x:v>
      </x:c>
      <x:c r="P923" s="19" t="n">
        <x:v>0.06687071003536971</x:v>
      </x:c>
      <x:c r="Q923" s="19" t="n">
        <x:v>0.07192767876366929</x:v>
      </x:c>
      <x:c r="R923" s="19" t="n">
        <x:v>0.06547966812321761</x:v>
      </x:c>
      <x:c r="S923" s="21" t="n">
        <x:v>9756.650629195101</x:v>
      </x:c>
      <x:c r="T923" s="21" t="n">
        <x:v>15786.336315184832</x:v>
      </x:c>
      <x:c r="U923" s="21" t="n">
        <x:v>19787.617869260397</x:v>
      </x:c>
      <x:c r="V923" s="21" t="n">
        <x:v>24258.04816319937</x:v>
      </x:c>
      <x:c r="W923" s="21" t="n">
        <x:v>29393.91208091681</x:v>
      </x:c>
      <x:c r="X923" s="21" t="n">
        <x:v>31560.51424891166</x:v>
      </x:c>
      <x:c r="Y923" s="21" t="n">
        <x:v>33207.995140178245</x:v>
      </x:c>
      <x:c r="Z923" s="21" t="n">
        <x:v>34484.85295125644</x:v>
      </x:c>
      <x:c r="AA923" s="21" t="n">
        <x:v>35304.23917250662</x:v>
      </x:c>
      <x:c r="AB923" s="21" t="n">
        <x:v>35635.238344609665</x:v>
      </x:c>
      <x:c r="AC923" s="21" t="n">
        <x:v>46480.745666882176</x:v>
      </x:c>
      <x:c r="AD923" s="25" t="n">
        <x:f>AC923*(1+Inputs!$C$14)*(1-Inputs!$C$14/Inputs!$C$15)</x:f>
        <x:v>36882.471686671</x:v>
      </x:c>
      <x:c r="AE923" s="25" t="n">
        <x:f>AD923/(B923-Inputs!$C$14)</x:f>
        <x:v>770910.5331143057</x:v>
      </x:c>
      <x:c r="AF923" s="25" t="n">
        <x:f>S923/(1+B923)^1+T923/(1+B923)^2+U923/(1+B923)^3+V923/(1+B923)^4+W923/(1+B923)^5+X923/(1+B923)^6+Y923/(1+B923)^7+Z923/(1+B923)^8+AA923/(1+B923)^9+AB923/(1+B923)^10+AE923/(1+B923)^10</x:f>
        <x:v>513431.8974175091</x:v>
      </x:c>
      <x:c r="AG923" s="25" t="n">
        <x:f>(AF923+Inputs!$C$12)/Inputs!$C$13</x:f>
        <x:v>435.4894641324458</x:v>
      </x:c>
      <x:c r="AH923" s="25" t="n">
        <x:f>(S923+Inputs!$C$11)*Inputs!$C$8-Inputs!$C$11</x:f>
        <x:v>2695.767829020171</x:v>
      </x:c>
      <x:c r="AI923" s="25" t="n">
        <x:f>Inputs!$C$12+AH923-Inputs!$C$10*Inputs!$C$13</x:f>
        <x:v>25013.68324422017</x:v>
      </x:c>
      <x:c r="AJ923" s="25" t="n">
        <x:f>(S923+Inputs!$C$11)*(1-Inputs!$C$8)</x:f>
        <x:v>7060.882800174931</x:v>
      </x:c>
      <x:c r="AK923" s="25" t="n">
        <x:f>AJ923/(1+B923)^(1-Inputs!$C$8)+T923/(1+B923)^(2-Inputs!$C$8)+U923/(1+B923)^(3-Inputs!$C$8)+V923/(1+B923)^(4-Inputs!$C$8)+W923/(1+B923)^(5-Inputs!$C$8)+X923/(1+B923)^(6-Inputs!$C$8)+Y923/(1+B923)^(7-Inputs!$C$8)+Z923/(1+B923)^(8-Inputs!$C$8)+AA923/(1+B923)^(9-Inputs!$C$8)+AB923/(1+B923)^(10-Inputs!$C$8)+AE923/(1+B923)^(10-Inputs!$C$8)</x:f>
        <x:v>530353.6537455173</x:v>
      </x:c>
      <x:c r="AL923" s="25" t="n">
        <x:f>(AK923+AI923)/Inputs!$C$13</x:f>
        <x:v>443.14282450442977</x:v>
      </x:c>
      <x:c r="AM923" s="26" t="n">
        <x:f>IF(AL923&gt;=Inputs!$C$7,1,0)</x:f>
        <x:v>1</x:v>
      </x:c>
      <x:c r="AN923" s="26" t="n">
        <x:f>IF(Inputs!$C$7&lt;=(1-Inputs!$C$16)*AL923,1,0)</x:f>
        <x:v>1</x:v>
      </x:c>
    </x:row>
    <x:row r="924" ht="20" customHeight="1">
      <x:c r="A924" s="16" t="n">
        <x:v>919</x:v>
      </x:c>
      <x:c r="B924" s="19" t="n">
        <x:v>0.08342268662694713</x:v>
      </x:c>
      <x:c r="C924" s="24" t="n">
        <x:v>0.3239218736581222</x:v>
      </x:c>
      <x:c r="D924" s="19" t="n">
        <x:v>0.029943968397002155</x:v>
      </x:c>
      <x:c r="E924" s="19" t="n">
        <x:v>0.04030432096685076</x:v>
      </x:c>
      <x:c r="F924" s="19" t="n">
        <x:v>-0.2280134301859778</x:v>
      </x:c>
      <x:c r="G924" s="19" t="n">
        <x:v>-0.05095185280493808</x:v>
      </x:c>
      <x:c r="H924" s="19" t="n">
        <x:v>0.5729010245579218</x:v>
      </x:c>
      <x:c r="I924" s="19" t="n">
        <x:v>0.06153201081987049</x:v>
      </x:c>
      <x:c r="J924" s="19" t="n">
        <x:v>0.07052337730813066</x:v>
      </x:c>
      <x:c r="K924" s="19" t="n">
        <x:v>0.07174887031132926</x:v>
      </x:c>
      <x:c r="L924" s="19" t="n">
        <x:v>0.058983213687218955</x:v>
      </x:c>
      <x:c r="M924" s="19" t="n">
        <x:v>0.066920454620564</x:v>
      </x:c>
      <x:c r="N924" s="19" t="n">
        <x:v>0.054962910154312115</x:v>
      </x:c>
      <x:c r="O924" s="19" t="n">
        <x:v>0.0678136181978914</x:v>
      </x:c>
      <x:c r="P924" s="19" t="n">
        <x:v>0.06292820189555073</x:v>
      </x:c>
      <x:c r="Q924" s="19" t="n">
        <x:v>0.0633485474200063</x:v>
      </x:c>
      <x:c r="R924" s="19" t="n">
        <x:v>0.06739898965222552</x:v>
      </x:c>
      <x:c r="S924" s="21" t="n">
        <x:v>8651.500575063883</x:v>
      </x:c>
      <x:c r="T924" s="21" t="n">
        <x:v>13662.58130910829</x:v>
      </x:c>
      <x:c r="U924" s="21" t="n">
        <x:v>16721.314107967693</x:v>
      </x:c>
      <x:c r="V924" s="21" t="n">
        <x:v>20038.120667097282</x:v>
      </x:c>
      <x:c r="W924" s="21" t="n">
        <x:v>23651.232062239877</x:v>
      </x:c>
      <x:c r="X924" s="21" t="n">
        <x:v>25112.33034856477</x:v>
      </x:c>
      <x:c r="Y924" s="21" t="n">
        <x:v>26198.916151786074</x:v>
      </x:c>
      <x:c r="Z924" s="21" t="n">
        <x:v>27125.9767372758</x:v>
      </x:c>
      <x:c r="AA924" s="21" t="n">
        <x:v>27813.454680589</x:v>
      </x:c>
      <x:c r="AB924" s="21" t="n">
        <x:v>28253.952041119825</x:v>
      </x:c>
      <x:c r="AC924" s="21" t="n">
        <x:v>36852.98092319978</x:v>
      </x:c>
      <x:c r="AD924" s="25" t="n">
        <x:f>AC924*(1+Inputs!$C$14)*(1-Inputs!$C$14/Inputs!$C$15)</x:f>
        <x:v>29242.840362559018</x:v>
      </x:c>
      <x:c r="AE924" s="25" t="n">
        <x:f>AD924/(B924-Inputs!$C$14)</x:f>
        <x:v>603907.8456725992</x:v>
      </x:c>
      <x:c r="AF924" s="25" t="n">
        <x:f>S924/(1+B924)^1+T924/(1+B924)^2+U924/(1+B924)^3+V924/(1+B924)^4+W924/(1+B924)^5+X924/(1+B924)^6+Y924/(1+B924)^7+Z924/(1+B924)^8+AA924/(1+B924)^9+AB924/(1+B924)^10+AE924/(1+B924)^10</x:f>
        <x:v>405145.4189457984</x:v>
      </x:c>
      <x:c r="AG924" s="25" t="n">
        <x:f>(AF924+Inputs!$C$12)/Inputs!$C$13</x:f>
        <x:v>349.0847141057464</x:v>
      </x:c>
      <x:c r="AH924" s="25" t="n">
        <x:f>(S924+Inputs!$C$11)*Inputs!$C$8-Inputs!$C$11</x:f>
        <x:v>2178.012598180614</x:v>
      </x:c>
      <x:c r="AI924" s="25" t="n">
        <x:f>Inputs!$C$12+AH924-Inputs!$C$10*Inputs!$C$13</x:f>
        <x:v>24495.92801338061</x:v>
      </x:c>
      <x:c r="AJ924" s="25" t="n">
        <x:f>(S924+Inputs!$C$11)*(1-Inputs!$C$8)</x:f>
        <x:v>6473.48797688327</x:v>
      </x:c>
      <x:c r="AK924" s="25" t="n">
        <x:f>AJ924/(1+B924)^(1-Inputs!$C$8)+T924/(1+B924)^(2-Inputs!$C$8)+U924/(1+B924)^(3-Inputs!$C$8)+V924/(1+B924)^(4-Inputs!$C$8)+W924/(1+B924)^(5-Inputs!$C$8)+X924/(1+B924)^(6-Inputs!$C$8)+Y924/(1+B924)^(7-Inputs!$C$8)+Z924/(1+B924)^(8-Inputs!$C$8)+AA924/(1+B924)^(9-Inputs!$C$8)+AB924/(1+B924)^(10-Inputs!$C$8)+AE924/(1+B924)^(10-Inputs!$C$8)</x:f>
        <x:v>418555.6559675388</x:v>
      </x:c>
      <x:c r="AL924" s="25" t="n">
        <x:f>(AK924+AI924)/Inputs!$C$13</x:f>
        <x:v>353.5230058553016</x:v>
      </x:c>
      <x:c r="AM924" s="26" t="n">
        <x:f>IF(AL924&gt;=Inputs!$C$7,1,0)</x:f>
        <x:v>1</x:v>
      </x:c>
      <x:c r="AN924" s="26" t="n">
        <x:f>IF(Inputs!$C$7&lt;=(1-Inputs!$C$16)*AL924,1,0)</x:f>
        <x:v>1</x:v>
      </x:c>
    </x:row>
    <x:row r="925" ht="20" customHeight="1">
      <x:c r="A925" s="16" t="n">
        <x:v>920</x:v>
      </x:c>
      <x:c r="B925" s="19" t="n">
        <x:v>0.08092295630320018</x:v>
      </x:c>
      <x:c r="C925" s="24" t="n">
        <x:v>0.5691609194606997</x:v>
      </x:c>
      <x:c r="D925" s="19" t="n">
        <x:v>0.03518278990699315</x:v>
      </x:c>
      <x:c r="E925" s="19" t="n">
        <x:v>0.03911841086354258</x:v>
      </x:c>
      <x:c r="F925" s="19" t="n">
        <x:v>-0.21241542482142567</x:v>
      </x:c>
      <x:c r="G925" s="19" t="n">
        <x:v>-0.07512679878662823</x:v>
      </x:c>
      <x:c r="H925" s="19" t="n">
        <x:v>0.8662834661981549</x:v>
      </x:c>
      <x:c r="I925" s="19" t="n">
        <x:v>0.05243971605746879</x:v>
      </x:c>
      <x:c r="J925" s="19" t="n">
        <x:v>0.0586714208873434</x:v>
      </x:c>
      <x:c r="K925" s="19" t="n">
        <x:v>0.06472473650795905</x:v>
      </x:c>
      <x:c r="L925" s="19" t="n">
        <x:v>0.06262314284697709</x:v>
      </x:c>
      <x:c r="M925" s="19" t="n">
        <x:v>0.0653189710843833</x:v>
      </x:c>
      <x:c r="N925" s="19" t="n">
        <x:v>0.05569657346915733</x:v>
      </x:c>
      <x:c r="O925" s="19" t="n">
        <x:v>0.05542149723285433</x:v>
      </x:c>
      <x:c r="P925" s="19" t="n">
        <x:v>0.057781229933322034</x:v>
      </x:c>
      <x:c r="Q925" s="19" t="n">
        <x:v>0.06099416317730743</x:v>
      </x:c>
      <x:c r="R925" s="19" t="n">
        <x:v>0.06194310894229716</x:v>
      </x:c>
      <x:c r="S925" s="21" t="n">
        <x:v>8868.039618377701</x:v>
      </x:c>
      <x:c r="T925" s="21" t="n">
        <x:v>14374.805819856028</x:v>
      </x:c>
      <x:c r="U925" s="21" t="n">
        <x:v>18098.619483474467</x:v>
      </x:c>
      <x:c r="V925" s="21" t="n">
        <x:v>22241.670891302467</x:v>
      </x:c>
      <x:c r="W925" s="21" t="n">
        <x:v>26831.375476702306</x:v>
      </x:c>
      <x:c r="X925" s="21" t="n">
        <x:v>28528.756145476757</x:v>
      </x:c>
      <x:c r="Y925" s="21" t="n">
        <x:v>29727.785098577795</x:v>
      </x:c>
      <x:c r="Z925" s="21" t="n">
        <x:v>30675.62612405765</x:v>
      </x:c>
      <x:c r="AA925" s="21" t="n">
        <x:v>31344.56564531399</x:v>
      </x:c>
      <x:c r="AB925" s="21" t="n">
        <x:v>31707.111607319974</x:v>
      </x:c>
      <x:c r="AC925" s="21" t="n">
        <x:v>41357.10209650432</x:v>
      </x:c>
      <x:c r="AD925" s="25" t="n">
        <x:f>AC925*(1+Inputs!$C$14)*(1-Inputs!$C$14/Inputs!$C$15)</x:f>
        <x:v>32816.860513576175</x:v>
      </x:c>
      <x:c r="AE925" s="25" t="n">
        <x:f>AD925/(B925-Inputs!$C$14)</x:f>
        <x:v>714606.8797685246</x:v>
      </x:c>
      <x:c r="AF925" s="25" t="n">
        <x:f>S925/(1+B925)^1+T925/(1+B925)^2+U925/(1+B925)^3+V925/(1+B925)^4+W925/(1+B925)^5+X925/(1+B925)^6+Y925/(1+B925)^7+Z925/(1+B925)^8+AA925/(1+B925)^9+AB925/(1+B925)^10+AE925/(1+B925)^10</x:f>
        <x:v>479209.4944189122</x:v>
      </x:c>
      <x:c r="AG925" s="25" t="n">
        <x:f>(AF925+Inputs!$C$12)/Inputs!$C$13</x:f>
        <x:v>408.1824705157014</x:v>
      </x:c>
      <x:c r="AH925" s="25" t="n">
        <x:f>(S925+Inputs!$C$11)*Inputs!$C$8-Inputs!$C$11</x:f>
        <x:v>2279.4596568290053</x:v>
      </x:c>
      <x:c r="AI925" s="25" t="n">
        <x:f>Inputs!$C$12+AH925-Inputs!$C$10*Inputs!$C$13</x:f>
        <x:v>24597.375072029005</x:v>
      </x:c>
      <x:c r="AJ925" s="25" t="n">
        <x:f>(S925+Inputs!$C$11)*(1-Inputs!$C$8)</x:f>
        <x:v>6588.579961548697</x:v>
      </x:c>
      <x:c r="AK925" s="25" t="n">
        <x:f>AJ925/(1+B925)^(1-Inputs!$C$8)+T925/(1+B925)^(2-Inputs!$C$8)+U925/(1+B925)^(3-Inputs!$C$8)+V925/(1+B925)^(4-Inputs!$C$8)+W925/(1+B925)^(5-Inputs!$C$8)+X925/(1+B925)^(6-Inputs!$C$8)+Y925/(1+B925)^(7-Inputs!$C$8)+Z925/(1+B925)^(8-Inputs!$C$8)+AA925/(1+B925)^(9-Inputs!$C$8)+AB925/(1+B925)^(10-Inputs!$C$8)+AE925/(1+B925)^(10-Inputs!$C$8)</x:f>
        <x:v>494814.7592400638</x:v>
      </x:c>
      <x:c r="AL925" s="25" t="n">
        <x:f>(AK925+AI925)/Inputs!$C$13</x:f>
        <x:v>414.4531825161846</x:v>
      </x:c>
      <x:c r="AM925" s="26" t="n">
        <x:f>IF(AL925&gt;=Inputs!$C$7,1,0)</x:f>
        <x:v>1</x:v>
      </x:c>
      <x:c r="AN925" s="26" t="n">
        <x:f>IF(Inputs!$C$7&lt;=(1-Inputs!$C$16)*AL925,1,0)</x:f>
        <x:v>1</x:v>
      </x:c>
    </x:row>
    <x:row r="926" ht="20" customHeight="1">
      <x:c r="A926" s="16" t="n">
        <x:v>921</x:v>
      </x:c>
      <x:c r="B926" s="19" t="n">
        <x:v>0.08972923467299053</x:v>
      </x:c>
      <x:c r="C926" s="24" t="n">
        <x:v>0.7540119705768973</x:v>
      </x:c>
      <x:c r="D926" s="19" t="n">
        <x:v>0.021932135481036143</x:v>
      </x:c>
      <x:c r="E926" s="19" t="n">
        <x:v>0.05815557267820254</x:v>
      </x:c>
      <x:c r="F926" s="19" t="n">
        <x:v>-0.15383150404112372</x:v>
      </x:c>
      <x:c r="G926" s="19" t="n">
        <x:v>-0.08214603305176922</x:v>
      </x:c>
      <x:c r="H926" s="19" t="n">
        <x:v>0.5672270441114904</x:v>
      </x:c>
      <x:c r="I926" s="19" t="n">
        <x:v>0.07696677700926899</x:v>
      </x:c>
      <x:c r="J926" s="19" t="n">
        <x:v>0.07669015139082716</x:v>
      </x:c>
      <x:c r="K926" s="19" t="n">
        <x:v>0.07846663645990816</x:v>
      </x:c>
      <x:c r="L926" s="19" t="n">
        <x:v>0.07771519496521365</x:v>
      </x:c>
      <x:c r="M926" s="19" t="n">
        <x:v>0.07583351476674921</x:v>
      </x:c>
      <x:c r="N926" s="19" t="n">
        <x:v>0.07747551648146896</x:v>
      </x:c>
      <x:c r="O926" s="19" t="n">
        <x:v>0.07684480710550928</x:v>
      </x:c>
      <x:c r="P926" s="19" t="n">
        <x:v>0.07796819011775938</x:v>
      </x:c>
      <x:c r="Q926" s="19" t="n">
        <x:v>0.07509047222226742</x:v>
      </x:c>
      <x:c r="R926" s="19" t="n">
        <x:v>0.07536508180676606</x:v>
      </x:c>
      <x:c r="S926" s="21" t="n">
        <x:v>9830.361075499339</x:v>
      </x:c>
      <x:c r="T926" s="21" t="n">
        <x:v>15767.368981675634</x:v>
      </x:c>
      <x:c r="U926" s="21" t="n">
        <x:v>19430.29191949872</x:v>
      </x:c>
      <x:c r="V926" s="21" t="n">
        <x:v>23360.128766742477</x:v>
      </x:c>
      <x:c r="W926" s="21" t="n">
        <x:v>27809.83288467962</x:v>
      </x:c>
      <x:c r="X926" s="21" t="n">
        <x:v>29577.7327351131</x:v>
      </x:c>
      <x:c r="Y926" s="21" t="n">
        <x:v>30974.280273913882</x:v>
      </x:c>
      <x:c r="Z926" s="21" t="n">
        <x:v>32059.449162663655</x:v>
      </x:c>
      <x:c r="AA926" s="21" t="n">
        <x:v>32793.84190237876</x:v>
      </x:c>
      <x:c r="AB926" s="21" t="n">
        <x:v>33142.11554467319</x:v>
      </x:c>
      <x:c r="AC926" s="21" t="n">
        <x:v>43228.8463626172</x:v>
      </x:c>
      <x:c r="AD926" s="25" t="n">
        <x:f>AC926*(1+Inputs!$C$14)*(1-Inputs!$C$14/Inputs!$C$15)</x:f>
        <x:v>34302.089588736744</x:v>
      </x:c>
      <x:c r="AE926" s="25" t="n">
        <x:f>AD926/(B926-Inputs!$C$14)</x:f>
        <x:v>626759.8988674548</x:v>
      </x:c>
      <x:c r="AF926" s="25" t="n">
        <x:f>S926/(1+B926)^1+T926/(1+B926)^2+U926/(1+B926)^3+V926/(1+B926)^4+W926/(1+B926)^5+X926/(1+B926)^6+Y926/(1+B926)^7+Z926/(1+B926)^8+AA926/(1+B926)^9+AB926/(1+B926)^10+AE926/(1+B926)^10</x:f>
        <x:v>417309.5576838473</x:v>
      </x:c>
      <x:c r="AG926" s="25" t="n">
        <x:f>(AF926+Inputs!$C$12)/Inputs!$C$13</x:f>
        <x:v>358.79081390495435</x:v>
      </x:c>
      <x:c r="AH926" s="25" t="n">
        <x:f>(S926+Inputs!$C$11)*Inputs!$C$8-Inputs!$C$11</x:f>
        <x:v>2730.3006682476353</x:v>
      </x:c>
      <x:c r="AI926" s="25" t="n">
        <x:f>Inputs!$C$12+AH926-Inputs!$C$10*Inputs!$C$13</x:f>
        <x:v>25048.21608344763</x:v>
      </x:c>
      <x:c r="AJ926" s="25" t="n">
        <x:f>(S926+Inputs!$C$11)*(1-Inputs!$C$8)</x:f>
        <x:v>7100.0604072517035</x:v>
      </x:c>
      <x:c r="AK926" s="25" t="n">
        <x:f>AJ926/(1+B926)^(1-Inputs!$C$8)+T926/(1+B926)^(2-Inputs!$C$8)+U926/(1+B926)^(3-Inputs!$C$8)+V926/(1+B926)^(4-Inputs!$C$8)+W926/(1+B926)^(5-Inputs!$C$8)+X926/(1+B926)^(6-Inputs!$C$8)+Y926/(1+B926)^(7-Inputs!$C$8)+Z926/(1+B926)^(8-Inputs!$C$8)+AA926/(1+B926)^(9-Inputs!$C$8)+AB926/(1+B926)^(10-Inputs!$C$8)+AE926/(1+B926)^(10-Inputs!$C$8)</x:f>
        <x:v>431843.6330029998</x:v>
      </x:c>
      <x:c r="AL926" s="25" t="n">
        <x:f>(AK926+AI926)/Inputs!$C$13</x:f>
        <x:v>364.5665328369165</x:v>
      </x:c>
      <x:c r="AM926" s="26" t="n">
        <x:f>IF(AL926&gt;=Inputs!$C$7,1,0)</x:f>
        <x:v>1</x:v>
      </x:c>
      <x:c r="AN926" s="26" t="n">
        <x:f>IF(Inputs!$C$7&lt;=(1-Inputs!$C$16)*AL926,1,0)</x:f>
        <x:v>1</x:v>
      </x:c>
    </x:row>
    <x:row r="927" ht="20" customHeight="1">
      <x:c r="A927" s="16" t="n">
        <x:v>922</x:v>
      </x:c>
      <x:c r="B927" s="19" t="n">
        <x:v>0.0858427680594958</x:v>
      </x:c>
      <x:c r="C927" s="24" t="n">
        <x:v>0.5747842317462926</x:v>
      </x:c>
      <x:c r="D927" s="19" t="n">
        <x:v>0.037390392017341866</x:v>
      </x:c>
      <x:c r="E927" s="19" t="n">
        <x:v>0.044841819410688974</x:v>
      </x:c>
      <x:c r="F927" s="19" t="n">
        <x:v>-0.23338214690939937</x:v>
      </x:c>
      <x:c r="G927" s="19" t="n">
        <x:v>-0.03900035118525523</x:v>
      </x:c>
      <x:c r="H927" s="19" t="n">
        <x:v>0.9150152894407881</x:v>
      </x:c>
      <x:c r="I927" s="19" t="n">
        <x:v>0.06583012342323286</x:v>
      </x:c>
      <x:c r="J927" s="19" t="n">
        <x:v>0.0635444007173544</x:v>
      </x:c>
      <x:c r="K927" s="19" t="n">
        <x:v>0.05610830940650999</x:v>
      </x:c>
      <x:c r="L927" s="19" t="n">
        <x:v>0.06609943631328974</x:v>
      </x:c>
      <x:c r="M927" s="19" t="n">
        <x:v>0.06622154486327986</x:v>
      </x:c>
      <x:c r="N927" s="19" t="n">
        <x:v>0.06761630910135068</x:v>
      </x:c>
      <x:c r="O927" s="19" t="n">
        <x:v>0.07306717557855677</x:v>
      </x:c>
      <x:c r="P927" s="19" t="n">
        <x:v>0.07134625612346895</x:v>
      </x:c>
      <x:c r="Q927" s="19" t="n">
        <x:v>0.07404292567554763</x:v>
      </x:c>
      <x:c r="R927" s="19" t="n">
        <x:v>0.06462360507890594</x:v>
      </x:c>
      <x:c r="S927" s="21" t="n">
        <x:v>8667.02575575776</x:v>
      </x:c>
      <x:c r="T927" s="21" t="n">
        <x:v>14152.967553519424</x:v>
      </x:c>
      <x:c r="U927" s="21" t="n">
        <x:v>18078.773732547514</x:v>
      </x:c>
      <x:c r="V927" s="21" t="n">
        <x:v>22585.134927253785</x:v>
      </x:c>
      <x:c r="W927" s="21" t="n">
        <x:v>27658.662137595045</x:v>
      </x:c>
      <x:c r="X927" s="21" t="n">
        <x:v>29584.409405072973</x:v>
      </x:c>
      <x:c r="Y927" s="21" t="n">
        <x:v>30974.457162910312</x:v>
      </x:c>
      <x:c r="Z927" s="21" t="n">
        <x:v>32073.868087707473</x:v>
      </x:c>
      <x:c r="AA927" s="21" t="n">
        <x:v>32819.39145102237</x:v>
      </x:c>
      <x:c r="AB927" s="21" t="n">
        <x:v>33187.883149830246</x:v>
      </x:c>
      <x:c r="AC927" s="21" t="n">
        <x:v>43288.54323890901</x:v>
      </x:c>
      <x:c r="AD927" s="25" t="n">
        <x:f>AC927*(1+Inputs!$C$14)*(1-Inputs!$C$14/Inputs!$C$15)</x:f>
        <x:v>34349.459060074296</x:v>
      </x:c>
      <x:c r="AE927" s="25" t="n">
        <x:f>AD927/(B927-Inputs!$C$14)</x:f>
        <x:v>675601.6710160006</x:v>
      </x:c>
      <x:c r="AF927" s="25" t="n">
        <x:f>S927/(1+B927)^1+T927/(1+B927)^2+U927/(1+B927)^3+V927/(1+B927)^4+W927/(1+B927)^5+X927/(1+B927)^6+Y927/(1+B927)^7+Z927/(1+B927)^8+AA927/(1+B927)^9+AB927/(1+B927)^10+AE927/(1+B927)^10</x:f>
        <x:v>447427.4912195222</x:v>
      </x:c>
      <x:c r="AG927" s="25" t="n">
        <x:f>(AF927+Inputs!$C$12)/Inputs!$C$13</x:f>
        <x:v>382.8227388063683</x:v>
      </x:c>
      <x:c r="AH927" s="25" t="n">
        <x:f>(S927+Inputs!$C$11)*Inputs!$C$8-Inputs!$C$11</x:f>
        <x:v>2185.286038998842</x:v>
      </x:c>
      <x:c r="AI927" s="25" t="n">
        <x:f>Inputs!$C$12+AH927-Inputs!$C$10*Inputs!$C$13</x:f>
        <x:v>24503.20145419884</x:v>
      </x:c>
      <x:c r="AJ927" s="25" t="n">
        <x:f>(S927+Inputs!$C$11)*(1-Inputs!$C$8)</x:f>
        <x:v>6481.73971675892</x:v>
      </x:c>
      <x:c r="AK927" s="25" t="n">
        <x:f>AJ927/(1+B927)^(1-Inputs!$C$8)+T927/(1+B927)^(2-Inputs!$C$8)+U927/(1+B927)^(3-Inputs!$C$8)+V927/(1+B927)^(4-Inputs!$C$8)+W927/(1+B927)^(5-Inputs!$C$8)+X927/(1+B927)^(6-Inputs!$C$8)+Y927/(1+B927)^(7-Inputs!$C$8)+Z927/(1+B927)^(8-Inputs!$C$8)+AA927/(1+B927)^(9-Inputs!$C$8)+AB927/(1+B927)^(10-Inputs!$C$8)+AE927/(1+B927)^(10-Inputs!$C$8)</x:f>
        <x:v>462936.4459158369</x:v>
      </x:c>
      <x:c r="AL927" s="25" t="n">
        <x:f>(AK927+AI927)/Inputs!$C$13</x:f>
        <x:v>388.9414586061485</x:v>
      </x:c>
      <x:c r="AM927" s="26" t="n">
        <x:f>IF(AL927&gt;=Inputs!$C$7,1,0)</x:f>
        <x:v>1</x:v>
      </x:c>
      <x:c r="AN927" s="26" t="n">
        <x:f>IF(Inputs!$C$7&lt;=(1-Inputs!$C$16)*AL927,1,0)</x:f>
        <x:v>1</x:v>
      </x:c>
    </x:row>
    <x:row r="928" ht="20" customHeight="1">
      <x:c r="A928" s="16" t="n">
        <x:v>923</x:v>
      </x:c>
      <x:c r="B928" s="19" t="n">
        <x:v>0.08403482946050692</x:v>
      </x:c>
      <x:c r="C928" s="24" t="n">
        <x:v>0.6035394746835152</x:v>
      </x:c>
      <x:c r="D928" s="19" t="n">
        <x:v>0.020175410326019973</x:v>
      </x:c>
      <x:c r="E928" s="19" t="n">
        <x:v>0.056091020237527975</x:v>
      </x:c>
      <x:c r="F928" s="19" t="n">
        <x:v>-0.20061744420810218</x:v>
      </x:c>
      <x:c r="G928" s="19" t="n">
        <x:v>-0.08085326365763137</x:v>
      </x:c>
      <x:c r="H928" s="19" t="n">
        <x:v>0.8086646416830092</x:v>
      </x:c>
      <x:c r="I928" s="19" t="n">
        <x:v>0.07439626974469433</x:v>
      </x:c>
      <x:c r="J928" s="19" t="n">
        <x:v>0.07157976095600929</x:v>
      </x:c>
      <x:c r="K928" s="19" t="n">
        <x:v>0.07321332552076343</x:v>
      </x:c>
      <x:c r="L928" s="19" t="n">
        <x:v>0.0740467568184397</x:v>
      </x:c>
      <x:c r="M928" s="19" t="n">
        <x:v>0.07419104891860911</x:v>
      </x:c>
      <x:c r="N928" s="19" t="n">
        <x:v>0.07563512666069869</x:v>
      </x:c>
      <x:c r="O928" s="19" t="n">
        <x:v>0.06483298081729004</x:v>
      </x:c>
      <x:c r="P928" s="19" t="n">
        <x:v>0.06551180130852685</x:v>
      </x:c>
      <x:c r="Q928" s="19" t="n">
        <x:v>0.07524523421634854</x:v>
      </x:c>
      <x:c r="R928" s="19" t="n">
        <x:v>0.07661353535454624</x:v>
      </x:c>
      <x:c r="S928" s="21" t="n">
        <x:v>9030.040954958196</x:v>
      </x:c>
      <x:c r="T928" s="21" t="n">
        <x:v>14658.547798986603</x:v>
      </x:c>
      <x:c r="U928" s="21" t="n">
        <x:v>18409.0740533633</x:v>
      </x:c>
      <x:c r="V928" s="21" t="n">
        <x:v>22538.102452184947</x:v>
      </x:c>
      <x:c r="W928" s="21" t="n">
        <x:v>27150.65324523296</x:v>
      </x:c>
      <x:c r="X928" s="21" t="n">
        <x:v>28913.213553361365</x:v>
      </x:c>
      <x:c r="Y928" s="21" t="n">
        <x:v>30218.010378633728</x:v>
      </x:c>
      <x:c r="Z928" s="21" t="n">
        <x:v>31212.913115626903</x:v>
      </x:c>
      <x:c r="AA928" s="21" t="n">
        <x:v>31904.927457523376</x:v>
      </x:c>
      <x:c r="AB928" s="21" t="n">
        <x:v>32274.150995898508</x:v>
      </x:c>
      <x:c r="AC928" s="21" t="n">
        <x:v>42096.7186903024</x:v>
      </x:c>
      <x:c r="AD928" s="25" t="n">
        <x:f>AC928*(1+Inputs!$C$14)*(1-Inputs!$C$14/Inputs!$C$15)</x:f>
        <x:v>33403.74628075495</x:v>
      </x:c>
      <x:c r="AE928" s="25" t="n">
        <x:f>AD928/(B928-Inputs!$C$14)</x:f>
        <x:v>681224.8894973445</x:v>
      </x:c>
      <x:c r="AF928" s="25" t="n">
        <x:f>S928/(1+B928)^1+T928/(1+B928)^2+U928/(1+B928)^3+V928/(1+B928)^4+W928/(1+B928)^5+X928/(1+B928)^6+Y928/(1+B928)^7+Z928/(1+B928)^8+AA928/(1+B928)^9+AB928/(1+B928)^10+AE928/(1+B928)^10</x:f>
        <x:v>454900.27847062337</x:v>
      </x:c>
      <x:c r="AG928" s="25" t="n">
        <x:f>(AF928+Inputs!$C$12)/Inputs!$C$13</x:f>
        <x:v>388.78548063292783</x:v>
      </x:c>
      <x:c r="AH928" s="25" t="n">
        <x:f>(S928+Inputs!$C$11)*Inputs!$C$8-Inputs!$C$11</x:f>
        <x:v>2355.3561734187715</x:v>
      </x:c>
      <x:c r="AI928" s="25" t="n">
        <x:f>Inputs!$C$12+AH928-Inputs!$C$10*Inputs!$C$13</x:f>
        <x:v>24673.271588618765</x:v>
      </x:c>
      <x:c r="AJ928" s="25" t="n">
        <x:f>(S928+Inputs!$C$11)*(1-Inputs!$C$8)</x:f>
        <x:v>6674.684781539426</x:v>
      </x:c>
      <x:c r="AK928" s="25" t="n">
        <x:f>AJ928/(1+B928)^(1-Inputs!$C$8)+T928/(1+B928)^(2-Inputs!$C$8)+U928/(1+B928)^(3-Inputs!$C$8)+V928/(1+B928)^(4-Inputs!$C$8)+W928/(1+B928)^(5-Inputs!$C$8)+X928/(1+B928)^(6-Inputs!$C$8)+Y928/(1+B928)^(7-Inputs!$C$8)+Z928/(1+B928)^(8-Inputs!$C$8)+AA928/(1+B928)^(9-Inputs!$C$8)+AB928/(1+B928)^(10-Inputs!$C$8)+AE928/(1+B928)^(10-Inputs!$C$8)</x:f>
        <x:v>470169.44460833893</x:v>
      </x:c>
      <x:c r="AL928" s="25" t="n">
        <x:f>(AK928+AI928)/Inputs!$C$13</x:f>
        <x:v>394.84857019060865</x:v>
      </x:c>
      <x:c r="AM928" s="26" t="n">
        <x:f>IF(AL928&gt;=Inputs!$C$7,1,0)</x:f>
        <x:v>1</x:v>
      </x:c>
      <x:c r="AN928" s="26" t="n">
        <x:f>IF(Inputs!$C$7&lt;=(1-Inputs!$C$16)*AL928,1,0)</x:f>
        <x:v>1</x:v>
      </x:c>
    </x:row>
    <x:row r="929" ht="20" customHeight="1">
      <x:c r="A929" s="16" t="n">
        <x:v>924</x:v>
      </x:c>
      <x:c r="B929" s="19" t="n">
        <x:v>0.09076927615177165</x:v>
      </x:c>
      <x:c r="C929" s="24" t="n">
        <x:v>0.5661074676858391</x:v>
      </x:c>
      <x:c r="D929" s="19" t="n">
        <x:v>0.02605519414884583</x:v>
      </x:c>
      <x:c r="E929" s="19" t="n">
        <x:v>0.040485999009459026</x:v>
      </x:c>
      <x:c r="F929" s="19" t="n">
        <x:v>-0.20391057376640337</x:v>
      </x:c>
      <x:c r="G929" s="19" t="n">
        <x:v>-0.0788661324335618</x:v>
      </x:c>
      <x:c r="H929" s="19" t="n">
        <x:v>0.7850088524986347</x:v>
      </x:c>
      <x:c r="I929" s="19" t="n">
        <x:v>0.07167072882701064</x:v>
      </x:c>
      <x:c r="J929" s="19" t="n">
        <x:v>0.07283325639508917</x:v>
      </x:c>
      <x:c r="K929" s="19" t="n">
        <x:v>0.0718233003397188</x:v>
      </x:c>
      <x:c r="L929" s="19" t="n">
        <x:v>0.07508555065696669</x:v>
      </x:c>
      <x:c r="M929" s="19" t="n">
        <x:v>0.06969270020310774</x:v>
      </x:c>
      <x:c r="N929" s="19" t="n">
        <x:v>0.07411997716444943</x:v>
      </x:c>
      <x:c r="O929" s="19" t="n">
        <x:v>0.07278553422495976</x:v>
      </x:c>
      <x:c r="P929" s="19" t="n">
        <x:v>0.07457141840387407</x:v>
      </x:c>
      <x:c r="Q929" s="19" t="n">
        <x:v>0.06584381457202085</x:v>
      </x:c>
      <x:c r="R929" s="19" t="n">
        <x:v>0.07344452076915672</x:v>
      </x:c>
      <x:c r="S929" s="21" t="n">
        <x:v>8962.506780713435</x:v>
      </x:c>
      <x:c r="T929" s="21" t="n">
        <x:v>14452.799246235923</x:v>
      </x:c>
      <x:c r="U929" s="21" t="n">
        <x:v>17996.1653234578</x:v>
      </x:c>
      <x:c r="V929" s="21" t="n">
        <x:v>21844.294271192448</x:v>
      </x:c>
      <x:c r="W929" s="21" t="n">
        <x:v>26106.7637672447</x:v>
      </x:c>
      <x:c r="X929" s="21" t="n">
        <x:v>27653.253946415152</x:v>
      </x:c>
      <x:c r="Y929" s="21" t="n">
        <x:v>28810.270024989124</x:v>
      </x:c>
      <x:c r="Z929" s="21" t="n">
        <x:v>29732.820242578317</x:v>
      </x:c>
      <x:c r="AA929" s="21" t="n">
        <x:v>30397.572409659715</x:v>
      </x:c>
      <x:c r="AB929" s="21" t="n">
        <x:v>30772.115375751575</x:v>
      </x:c>
      <x:c r="AC929" s="21" t="n">
        <x:v>40137.54179445857</x:v>
      </x:c>
      <x:c r="AD929" s="25" t="n">
        <x:f>AC929*(1+Inputs!$C$14)*(1-Inputs!$C$14/Inputs!$C$15)</x:f>
        <x:v>31849.13941390287</x:v>
      </x:c>
      <x:c r="AE929" s="25" t="n">
        <x:f>AD929/(B929-Inputs!$C$14)</x:f>
        <x:v>571087.5523510108</x:v>
      </x:c>
      <x:c r="AF929" s="25" t="n">
        <x:f>S929/(1+B929)^1+T929/(1+B929)^2+U929/(1+B929)^3+V929/(1+B929)^4+W929/(1+B929)^5+X929/(1+B929)^6+Y929/(1+B929)^7+Z929/(1+B929)^8+AA929/(1+B929)^9+AB929/(1+B929)^10+AE929/(1+B929)^10</x:f>
        <x:v>379861.9928203845</x:v>
      </x:c>
      <x:c r="AG929" s="25" t="n">
        <x:f>(AF929+Inputs!$C$12)/Inputs!$C$13</x:f>
        <x:v>328.9103752130505</x:v>
      </x:c>
      <x:c r="AH929" s="25" t="n">
        <x:f>(S929+Inputs!$C$11)*Inputs!$C$8-Inputs!$C$11</x:f>
        <x:v>2323.716875347938</x:v>
      </x:c>
      <x:c r="AI929" s="25" t="n">
        <x:f>Inputs!$C$12+AH929-Inputs!$C$10*Inputs!$C$13</x:f>
        <x:v>24641.632290547932</x:v>
      </x:c>
      <x:c r="AJ929" s="25" t="n">
        <x:f>(S929+Inputs!$C$11)*(1-Inputs!$C$8)</x:f>
        <x:v>6638.789905365497</x:v>
      </x:c>
      <x:c r="AK929" s="25" t="n">
        <x:f>AJ929/(1+B929)^(1-Inputs!$C$8)+T929/(1+B929)^(2-Inputs!$C$8)+U929/(1+B929)^(3-Inputs!$C$8)+V929/(1+B929)^(4-Inputs!$C$8)+W929/(1+B929)^(5-Inputs!$C$8)+X929/(1+B929)^(6-Inputs!$C$8)+Y929/(1+B929)^(7-Inputs!$C$8)+Z929/(1+B929)^(8-Inputs!$C$8)+AA929/(1+B929)^(9-Inputs!$C$8)+AB929/(1+B929)^(10-Inputs!$C$8)+AE929/(1+B929)^(10-Inputs!$C$8)</x:f>
        <x:v>393424.1133487314</x:v>
      </x:c>
      <x:c r="AL929" s="25" t="n">
        <x:f>(AK929+AI929)/Inputs!$C$13</x:f>
        <x:v>333.58612041414347</x:v>
      </x:c>
      <x:c r="AM929" s="26" t="n">
        <x:f>IF(AL929&gt;=Inputs!$C$7,1,0)</x:f>
        <x:v>1</x:v>
      </x:c>
      <x:c r="AN929" s="26" t="n">
        <x:f>IF(Inputs!$C$7&lt;=(1-Inputs!$C$16)*AL929,1,0)</x:f>
        <x:v>1</x:v>
      </x:c>
    </x:row>
    <x:row r="930" ht="20" customHeight="1">
      <x:c r="A930" s="16" t="n">
        <x:v>925</x:v>
      </x:c>
      <x:c r="B930" s="19" t="n">
        <x:v>0.08726229980039463</x:v>
      </x:c>
      <x:c r="C930" s="24" t="n">
        <x:v>0.6553549268705012</x:v>
      </x:c>
      <x:c r="D930" s="19" t="n">
        <x:v>0.032113008256699514</x:v>
      </x:c>
      <x:c r="E930" s="19" t="n">
        <x:v>0.0520303631233557</x:v>
      </x:c>
      <x:c r="F930" s="19" t="n">
        <x:v>-0.1619439927822316</x:v>
      </x:c>
      <x:c r="G930" s="19" t="n">
        <x:v>-0.05788181108756987</x:v>
      </x:c>
      <x:c r="H930" s="19" t="n">
        <x:v>0.7640484360374842</x:v>
      </x:c>
      <x:c r="I930" s="19" t="n">
        <x:v>0.053786674818662734</x:v>
      </x:c>
      <x:c r="J930" s="19" t="n">
        <x:v>0.05773959308297776</x:v>
      </x:c>
      <x:c r="K930" s="19" t="n">
        <x:v>0.059843862224234955</x:v>
      </x:c>
      <x:c r="L930" s="19" t="n">
        <x:v>0.06698751497796479</x:v>
      </x:c>
      <x:c r="M930" s="19" t="n">
        <x:v>0.054901580091130886</x:v>
      </x:c>
      <x:c r="N930" s="19" t="n">
        <x:v>0.05757602973650024</x:v>
      </x:c>
      <x:c r="O930" s="19" t="n">
        <x:v>0.06524121214221737</x:v>
      </x:c>
      <x:c r="P930" s="19" t="n">
        <x:v>0.055909698416063525</x:v>
      </x:c>
      <x:c r="Q930" s="19" t="n">
        <x:v>0.06122064948590719</x:v>
      </x:c>
      <x:c r="R930" s="19" t="n">
        <x:v>0.060249312461909316</x:v>
      </x:c>
      <x:c r="S930" s="21" t="n">
        <x:v>9844.772021856055</x:v>
      </x:c>
      <x:c r="T930" s="21" t="n">
        <x:v>15662.886637353415</x:v>
      </x:c>
      <x:c r="U930" s="21" t="n">
        <x:v>19323.91652595739</x:v>
      </x:c>
      <x:c r="V930" s="21" t="n">
        <x:v>23363.941493056165</x:v>
      </x:c>
      <x:c r="W930" s="21" t="n">
        <x:v>27918.816901752954</x:v>
      </x:c>
      <x:c r="X930" s="21" t="n">
        <x:v>29697.704119934613</x:v>
      </x:c>
      <x:c r="Y930" s="21" t="n">
        <x:v>31069.60024762478</x:v>
      </x:c>
      <x:c r="Z930" s="21" t="n">
        <x:v>32149.71007701164</x:v>
      </x:c>
      <x:c r="AA930" s="21" t="n">
        <x:v>32859.24791612147</x:v>
      </x:c>
      <x:c r="AB930" s="21" t="n">
        <x:v>33198.30164686854</x:v>
      </x:c>
      <x:c r="AC930" s="21" t="n">
        <x:v>43302.132582872</x:v>
      </x:c>
      <x:c r="AD930" s="25" t="n">
        <x:f>AC930*(1+Inputs!$C$14)*(1-Inputs!$C$14/Inputs!$C$15)</x:f>
        <x:v>34360.242204508926</x:v>
      </x:c>
      <x:c r="AE930" s="25" t="n">
        <x:f>AD930/(B930-Inputs!$C$14)</x:f>
        <x:v>657457.5236019269</x:v>
      </x:c>
      <x:c r="AF930" s="25" t="n">
        <x:f>S930/(1+B930)^1+T930/(1+B930)^2+U930/(1+B930)^3+V930/(1+B930)^4+W930/(1+B930)^5+X930/(1+B930)^6+Y930/(1+B930)^7+Z930/(1+B930)^8+AA930/(1+B930)^9+AB930/(1+B930)^10+AE930/(1+B930)^10</x:f>
        <x:v>438816.3180321454</x:v>
      </x:c>
      <x:c r="AG930" s="25" t="n">
        <x:f>(AF930+Inputs!$C$12)/Inputs!$C$13</x:f>
        <x:v>375.9516476305085</x:v>
      </x:c>
      <x:c r="AH930" s="25" t="n">
        <x:f>(S930+Inputs!$C$11)*Inputs!$C$8-Inputs!$C$11</x:f>
        <x:v>2737.052097910645</x:v>
      </x:c>
      <x:c r="AI930" s="25" t="n">
        <x:f>Inputs!$C$12+AH930-Inputs!$C$10*Inputs!$C$13</x:f>
        <x:v>25054.96751311064</x:v>
      </x:c>
      <x:c r="AJ930" s="25" t="n">
        <x:f>(S930+Inputs!$C$11)*(1-Inputs!$C$8)</x:f>
        <x:v>7107.71992394541</x:v>
      </x:c>
      <x:c r="AK930" s="25" t="n">
        <x:f>AJ930/(1+B930)^(1-Inputs!$C$8)+T930/(1+B930)^(2-Inputs!$C$8)+U930/(1+B930)^(3-Inputs!$C$8)+V930/(1+B930)^(4-Inputs!$C$8)+W930/(1+B930)^(5-Inputs!$C$8)+X930/(1+B930)^(6-Inputs!$C$8)+Y930/(1+B930)^(7-Inputs!$C$8)+Z930/(1+B930)^(8-Inputs!$C$8)+AA930/(1+B930)^(9-Inputs!$C$8)+AB930/(1+B930)^(10-Inputs!$C$8)+AE930/(1+B930)^(10-Inputs!$C$8)</x:f>
        <x:v>453739.45032891555</x:v>
      </x:c>
      <x:c r="AL930" s="25" t="n">
        <x:f>(AK930+AI930)/Inputs!$C$13</x:f>
        <x:v>382.0431929423865</x:v>
      </x:c>
      <x:c r="AM930" s="26" t="n">
        <x:f>IF(AL930&gt;=Inputs!$C$7,1,0)</x:f>
        <x:v>1</x:v>
      </x:c>
      <x:c r="AN930" s="26" t="n">
        <x:f>IF(Inputs!$C$7&lt;=(1-Inputs!$C$16)*AL930,1,0)</x:f>
        <x:v>1</x:v>
      </x:c>
    </x:row>
    <x:row r="931" ht="20" customHeight="1">
      <x:c r="A931" s="16" t="n">
        <x:v>926</x:v>
      </x:c>
      <x:c r="B931" s="19" t="n">
        <x:v>0.07221414826702557</x:v>
      </x:c>
      <x:c r="C931" s="24" t="n">
        <x:v>0.19634513764358985</x:v>
      </x:c>
      <x:c r="D931" s="19" t="n">
        <x:v>0.02051510486152637</x:v>
      </x:c>
      <x:c r="E931" s="19" t="n">
        <x:v>0.04341359874897222</x:v>
      </x:c>
      <x:c r="F931" s="19" t="n">
        <x:v>-0.2036725399264458</x:v>
      </x:c>
      <x:c r="G931" s="19" t="n">
        <x:v>-0.08682614198859084</x:v>
      </x:c>
      <x:c r="H931" s="19" t="n">
        <x:v>0.5743007883781672</x:v>
      </x:c>
      <x:c r="I931" s="19" t="n">
        <x:v>0.0552670439122187</x:v>
      </x:c>
      <x:c r="J931" s="19" t="n">
        <x:v>0.055614293577674515</x:v>
      </x:c>
      <x:c r="K931" s="19" t="n">
        <x:v>0.060591231998165546</x:v>
      </x:c>
      <x:c r="L931" s="19" t="n">
        <x:v>0.0608823348897647</x:v>
      </x:c>
      <x:c r="M931" s="19" t="n">
        <x:v>0.06344142228123588</x:v>
      </x:c>
      <x:c r="N931" s="19" t="n">
        <x:v>0.05367238323003335</x:v>
      </x:c>
      <x:c r="O931" s="19" t="n">
        <x:v>0.05904362541076694</x:v>
      </x:c>
      <x:c r="P931" s="19" t="n">
        <x:v>0.05723565041310053</x:v>
      </x:c>
      <x:c r="Q931" s="19" t="n">
        <x:v>0.06439121046956757</x:v>
      </x:c>
      <x:c r="R931" s="19" t="n">
        <x:v>0.0535505970797783</x:v>
      </x:c>
      <x:c r="S931" s="21" t="n">
        <x:v>8901.0764318251</x:v>
      </x:c>
      <x:c r="T931" s="21" t="n">
        <x:v>13863.413070972048</x:v>
      </x:c>
      <x:c r="U931" s="21" t="n">
        <x:v>16608.491181988615</x:v>
      </x:c>
      <x:c r="V931" s="21" t="n">
        <x:v>19430.9625017878</x:v>
      </x:c>
      <x:c r="W931" s="21" t="n">
        <x:v>22501.250227485976</x:v>
      </x:c>
      <x:c r="X931" s="21" t="n">
        <x:v>23781.561816813533</x:v>
      </x:c>
      <x:c r="Y931" s="21" t="n">
        <x:v>24747.989786441263</x:v>
      </x:c>
      <x:c r="Z931" s="21" t="n">
        <x:v>25576.413488601393</x:v>
      </x:c>
      <x:c r="AA931" s="21" t="n">
        <x:v>26225.095079282295</x:v>
      </x:c>
      <x:c r="AB931" s="21" t="n">
        <x:v>26687.523099819886</x:v>
      </x:c>
      <x:c r="AC931" s="21" t="n">
        <x:v>34809.8127388955</x:v>
      </x:c>
      <x:c r="AD931" s="25" t="n">
        <x:f>AC931*(1+Inputs!$C$14)*(1-Inputs!$C$14/Inputs!$C$15)</x:f>
        <x:v>27621.58640831358</x:v>
      </x:c>
      <x:c r="AE931" s="25" t="n">
        <x:f>AD931/(B931-Inputs!$C$14)</x:f>
        <x:v>742233.4701876894</x:v>
      </x:c>
      <x:c r="AF931" s="25" t="n">
        <x:f>S931/(1+B931)^1+T931/(1+B931)^2+U931/(1+B931)^3+V931/(1+B931)^4+W931/(1+B931)^5+X931/(1+B931)^6+Y931/(1+B931)^7+Z931/(1+B931)^8+AA931/(1+B931)^9+AB931/(1+B931)^10+AE931/(1+B931)^10</x:f>
        <x:v>506782.2962172971</x:v>
      </x:c>
      <x:c r="AG931" s="25" t="n">
        <x:f>(AF931+Inputs!$C$12)/Inputs!$C$13</x:f>
        <x:v>430.18356502490707</x:v>
      </x:c>
      <x:c r="AH931" s="25" t="n">
        <x:f>(S931+Inputs!$C$11)*Inputs!$C$8-Inputs!$C$11</x:f>
        <x:v>2294.937177649568</x:v>
      </x:c>
      <x:c r="AI931" s="25" t="n">
        <x:f>Inputs!$C$12+AH931-Inputs!$C$10*Inputs!$C$13</x:f>
        <x:v>24612.852592849566</x:v>
      </x:c>
      <x:c r="AJ931" s="25" t="n">
        <x:f>(S931+Inputs!$C$11)*(1-Inputs!$C$8)</x:f>
        <x:v>6606.139254175533</x:v>
      </x:c>
      <x:c r="AK931" s="25" t="n">
        <x:f>AJ931/(1+B931)^(1-Inputs!$C$8)+T931/(1+B931)^(2-Inputs!$C$8)+U931/(1+B931)^(3-Inputs!$C$8)+V931/(1+B931)^(4-Inputs!$C$8)+W931/(1+B931)^(5-Inputs!$C$8)+X931/(1+B931)^(6-Inputs!$C$8)+Y931/(1+B931)^(7-Inputs!$C$8)+Z931/(1+B931)^(8-Inputs!$C$8)+AA931/(1+B931)^(9-Inputs!$C$8)+AB931/(1+B931)^(10-Inputs!$C$8)+AE931/(1+B931)^(10-Inputs!$C$8)</x:f>
        <x:v>521398.7896568137</x:v>
      </x:c>
      <x:c r="AL931" s="25" t="n">
        <x:f>(AK931+AI931)/Inputs!$C$13</x:f>
        <x:v>435.6776591693745</x:v>
      </x:c>
      <x:c r="AM931" s="26" t="n">
        <x:f>IF(AL931&gt;=Inputs!$C$7,1,0)</x:f>
        <x:v>1</x:v>
      </x:c>
      <x:c r="AN931" s="26" t="n">
        <x:f>IF(Inputs!$C$7&lt;=(1-Inputs!$C$16)*AL931,1,0)</x:f>
        <x:v>1</x:v>
      </x:c>
    </x:row>
    <x:row r="932" ht="20" customHeight="1">
      <x:c r="A932" s="16" t="n">
        <x:v>927</x:v>
      </x:c>
      <x:c r="B932" s="19" t="n">
        <x:v>0.07872639165890775</x:v>
      </x:c>
      <x:c r="C932" s="24" t="n">
        <x:v>0.6148580332013296</x:v>
      </x:c>
      <x:c r="D932" s="19" t="n">
        <x:v>0.01836325266336729</x:v>
      </x:c>
      <x:c r="E932" s="19" t="n">
        <x:v>0.05493771637434833</x:v>
      </x:c>
      <x:c r="F932" s="19" t="n">
        <x:v>-0.13882321236101122</x:v>
      </x:c>
      <x:c r="G932" s="19" t="n">
        <x:v>-0.07043022216640055</x:v>
      </x:c>
      <x:c r="H932" s="19" t="n">
        <x:v>0.5322621919051187</x:v>
      </x:c>
      <x:c r="I932" s="19" t="n">
        <x:v>0.06612099130951152</x:v>
      </x:c>
      <x:c r="J932" s="19" t="n">
        <x:v>0.06030501384609238</x:v>
      </x:c>
      <x:c r="K932" s="19" t="n">
        <x:v>0.06401106064721603</x:v>
      </x:c>
      <x:c r="L932" s="19" t="n">
        <x:v>0.050637173756487075</x:v>
      </x:c>
      <x:c r="M932" s="19" t="n">
        <x:v>0.06264456626003152</x:v>
      </x:c>
      <x:c r="N932" s="19" t="n">
        <x:v>0.0670205146082992</x:v>
      </x:c>
      <x:c r="O932" s="19" t="n">
        <x:v>0.06197066556882305</x:v>
      </x:c>
      <x:c r="P932" s="19" t="n">
        <x:v>0.05738662159489309</x:v>
      </x:c>
      <x:c r="Q932" s="19" t="n">
        <x:v>0.0664912009738066</x:v>
      </x:c>
      <x:c r="R932" s="19" t="n">
        <x:v>0.05546830429018769</x:v>
      </x:c>
      <x:c r="S932" s="21" t="n">
        <x:v>10128.281467095912</x:v>
      </x:c>
      <x:c r="T932" s="21" t="n">
        <x:v>15885.000548020244</x:v>
      </x:c>
      <x:c r="U932" s="21" t="n">
        <x:v>19106.50955725443</x:v>
      </x:c>
      <x:c r="V932" s="21" t="n">
        <x:v>22488.322174315083</x:v>
      </x:c>
      <x:c r="W932" s="21" t="n">
        <x:v>26237.6444598708</x:v>
      </x:c>
      <x:c r="X932" s="21" t="n">
        <x:v>27739.713416821</x:v>
      </x:c>
      <x:c r="Y932" s="21" t="n">
        <x:v>28946.967931479277</x:v>
      </x:c>
      <x:c r="Z932" s="21" t="n">
        <x:v>29888.265218152294</x:v>
      </x:c>
      <x:c r="AA932" s="21" t="n">
        <x:v>30544.542725774845</x:v>
      </x:c>
      <x:c r="AB932" s="21" t="n">
        <x:v>30911.902921843634</x:v>
      </x:c>
      <x:c r="AC932" s="21" t="n">
        <x:v>40319.87337631778</x:v>
      </x:c>
      <x:c r="AD932" s="25" t="n">
        <x:f>AC932*(1+Inputs!$C$14)*(1-Inputs!$C$14/Inputs!$C$15)</x:f>
        <x:v>31993.819524108152</x:v>
      </x:c>
      <x:c r="AE932" s="25" t="n">
        <x:f>AD932/(B932-Inputs!$C$14)</x:f>
        <x:v>731682.1331538</x:v>
      </x:c>
      <x:c r="AF932" s="25" t="n">
        <x:f>S932/(1+B932)^1+T932/(1+B932)^2+U932/(1+B932)^3+V932/(1+B932)^4+W932/(1+B932)^5+X932/(1+B932)^6+Y932/(1+B932)^7+Z932/(1+B932)^8+AA932/(1+B932)^9+AB932/(1+B932)^10+AE932/(1+B932)^10</x:f>
        <x:v>496632.010504528</x:v>
      </x:c>
      <x:c r="AG932" s="25" t="n">
        <x:f>(AF932+Inputs!$C$12)/Inputs!$C$13</x:f>
        <x:v>422.08437376770394</x:v>
      </x:c>
      <x:c r="AH932" s="25" t="n">
        <x:f>(S932+Inputs!$C$11)*Inputs!$C$8-Inputs!$C$11</x:f>
        <x:v>2869.874331160003</x:v>
      </x:c>
      <x:c r="AI932" s="25" t="n">
        <x:f>Inputs!$C$12+AH932-Inputs!$C$10*Inputs!$C$13</x:f>
        <x:v>25187.789746360002</x:v>
      </x:c>
      <x:c r="AJ932" s="25" t="n">
        <x:f>(S932+Inputs!$C$11)*(1-Inputs!$C$8)</x:f>
        <x:v>7258.40713593591</x:v>
      </x:c>
      <x:c r="AK932" s="25" t="n">
        <x:f>AJ932/(1+B932)^(1-Inputs!$C$8)+T932/(1+B932)^(2-Inputs!$C$8)+U932/(1+B932)^(3-Inputs!$C$8)+V932/(1+B932)^(4-Inputs!$C$8)+W932/(1+B932)^(5-Inputs!$C$8)+X932/(1+B932)^(6-Inputs!$C$8)+Y932/(1+B932)^(7-Inputs!$C$8)+Z932/(1+B932)^(8-Inputs!$C$8)+AA932/(1+B932)^(9-Inputs!$C$8)+AB932/(1+B932)^(10-Inputs!$C$8)+AE932/(1+B932)^(10-Inputs!$C$8)</x:f>
        <x:v>511824.0458600044</x:v>
      </x:c>
      <x:c r="AL932" s="25" t="n">
        <x:f>(AK932+AI932)/Inputs!$C$13</x:f>
        <x:v>428.4964667040012</x:v>
      </x:c>
      <x:c r="AM932" s="26" t="n">
        <x:f>IF(AL932&gt;=Inputs!$C$7,1,0)</x:f>
        <x:v>1</x:v>
      </x:c>
      <x:c r="AN932" s="26" t="n">
        <x:f>IF(Inputs!$C$7&lt;=(1-Inputs!$C$16)*AL932,1,0)</x:f>
        <x:v>1</x:v>
      </x:c>
    </x:row>
    <x:row r="933" ht="20" customHeight="1">
      <x:c r="A933" s="16" t="n">
        <x:v>928</x:v>
      </x:c>
      <x:c r="B933" s="19" t="n">
        <x:v>0.08374367088819142</x:v>
      </x:c>
      <x:c r="C933" s="24" t="n">
        <x:v>0.34951088679324016</x:v>
      </x:c>
      <x:c r="D933" s="19" t="n">
        <x:v>0.020752754414444043</x:v>
      </x:c>
      <x:c r="E933" s="19" t="n">
        <x:v>0.05803602079988053</x:v>
      </x:c>
      <x:c r="F933" s="19" t="n">
        <x:v>-0.18570392879887437</x:v>
      </x:c>
      <x:c r="G933" s="19" t="n">
        <x:v>-0.05023853366126729</x:v>
      </x:c>
      <x:c r="H933" s="19" t="n">
        <x:v>0.9516446855281799</x:v>
      </x:c>
      <x:c r="I933" s="19" t="n">
        <x:v>0.07246256890765494</x:v>
      </x:c>
      <x:c r="J933" s="19" t="n">
        <x:v>0.07233668020316258</x:v>
      </x:c>
      <x:c r="K933" s="19" t="n">
        <x:v>0.0661445617991319</x:v>
      </x:c>
      <x:c r="L933" s="19" t="n">
        <x:v>0.0649522602946638</x:v>
      </x:c>
      <x:c r="M933" s="19" t="n">
        <x:v>0.06873820650677204</x:v>
      </x:c>
      <x:c r="N933" s="19" t="n">
        <x:v>0.06776088885602008</x:v>
      </x:c>
      <x:c r="O933" s="19" t="n">
        <x:v>0.07093466914750138</x:v>
      </x:c>
      <x:c r="P933" s="19" t="n">
        <x:v>0.06477313466725378</x:v>
      </x:c>
      <x:c r="Q933" s="19" t="n">
        <x:v>0.0560144974856064</x:v>
      </x:c>
      <x:c r="R933" s="19" t="n">
        <x:v>0.07456356625952482</x:v>
      </x:c>
      <x:c r="S933" s="21" t="n">
        <x:v>9456.816798924412</x:v>
      </x:c>
      <x:c r="T933" s="21" t="n">
        <x:v>14911.93994626868</x:v>
      </x:c>
      <x:c r="U933" s="21" t="n">
        <x:v>18376.16423924473</x:v>
      </x:c>
      <x:c r="V933" s="21" t="n">
        <x:v>22195.34307349152</x:v>
      </x:c>
      <x:c r="W933" s="21" t="n">
        <x:v>26395.564167170218</x:v>
      </x:c>
      <x:c r="X933" s="21" t="n">
        <x:v>28134.236406313412</x:v>
      </x:c>
      <x:c r="Y933" s="21" t="n">
        <x:v>29407.87467517899</x:v>
      </x:c>
      <x:c r="Z933" s="21" t="n">
        <x:v>30421.98122934486</x:v>
      </x:c>
      <x:c r="AA933" s="21" t="n">
        <x:v>31119.58224804074</x:v>
      </x:c>
      <x:c r="AB933" s="21" t="n">
        <x:v>31489.11813536587</x:v>
      </x:c>
      <x:c r="AC933" s="21" t="n">
        <x:v>41072.76278525983</x:v>
      </x:c>
      <x:c r="AD933" s="25" t="n">
        <x:f>AC933*(1+Inputs!$C$14)*(1-Inputs!$C$14/Inputs!$C$15)</x:f>
        <x:v>32591.23727010367</x:v>
      </x:c>
      <x:c r="AE933" s="25" t="n">
        <x:f>AD933/(B933-Inputs!$C$14)</x:f>
        <x:v>668625.0066159704</x:v>
      </x:c>
      <x:c r="AF933" s="25" t="n">
        <x:f>S933/(1+B933)^1+T933/(1+B933)^2+U933/(1+B933)^3+V933/(1+B933)^4+W933/(1+B933)^5+X933/(1+B933)^6+Y933/(1+B933)^7+Z933/(1+B933)^8+AA933/(1+B933)^9+AB933/(1+B933)^10+AE933/(1+B933)^10</x:f>
        <x:v>448055.3796985777</x:v>
      </x:c>
      <x:c r="AG933" s="25" t="n">
        <x:f>(AF933+Inputs!$C$12)/Inputs!$C$13</x:f>
        <x:v>383.3237482384149</x:v>
      </x:c>
      <x:c r="AH933" s="25" t="n">
        <x:f>(S933+Inputs!$C$11)*Inputs!$C$8-Inputs!$C$11</x:f>
        <x:v>2555.297733194725</x:v>
      </x:c>
      <x:c r="AI933" s="25" t="n">
        <x:f>Inputs!$C$12+AH933-Inputs!$C$10*Inputs!$C$13</x:f>
        <x:v>24873.213148394723</x:v>
      </x:c>
      <x:c r="AJ933" s="25" t="n">
        <x:f>(S933+Inputs!$C$11)*(1-Inputs!$C$8)</x:f>
        <x:v>6901.519065729688</x:v>
      </x:c>
      <x:c r="AK933" s="25" t="n">
        <x:f>AJ933/(1+B933)^(1-Inputs!$C$8)+T933/(1+B933)^(2-Inputs!$C$8)+U933/(1+B933)^(3-Inputs!$C$8)+V933/(1+B933)^(4-Inputs!$C$8)+W933/(1+B933)^(5-Inputs!$C$8)+X933/(1+B933)^(6-Inputs!$C$8)+Y933/(1+B933)^(7-Inputs!$C$8)+Z933/(1+B933)^(8-Inputs!$C$8)+AA933/(1+B933)^(9-Inputs!$C$8)+AB933/(1+B933)^(10-Inputs!$C$8)+AE933/(1+B933)^(10-Inputs!$C$8)</x:f>
        <x:v>462810.3837268031</x:v>
      </x:c>
      <x:c r="AL933" s="25" t="n">
        <x:f>(AK933+AI933)/Inputs!$C$13</x:f>
        <x:v>389.1361126045992</x:v>
      </x:c>
      <x:c r="AM933" s="26" t="n">
        <x:f>IF(AL933&gt;=Inputs!$C$7,1,0)</x:f>
        <x:v>1</x:v>
      </x:c>
      <x:c r="AN933" s="26" t="n">
        <x:f>IF(Inputs!$C$7&lt;=(1-Inputs!$C$16)*AL933,1,0)</x:f>
        <x:v>1</x:v>
      </x:c>
    </x:row>
    <x:row r="934" ht="20" customHeight="1">
      <x:c r="A934" s="16" t="n">
        <x:v>929</x:v>
      </x:c>
      <x:c r="B934" s="19" t="n">
        <x:v>0.0905227884209217</x:v>
      </x:c>
      <x:c r="C934" s="24" t="n">
        <x:v>0.10160067501399794</x:v>
      </x:c>
      <x:c r="D934" s="19" t="n">
        <x:v>0.02135875661100073</x:v>
      </x:c>
      <x:c r="E934" s="19" t="n">
        <x:v>0.05409211014892577</x:v>
      </x:c>
      <x:c r="F934" s="19" t="n">
        <x:v>-0.17292925365055567</x:v>
      </x:c>
      <x:c r="G934" s="19" t="n">
        <x:v>-0.0618043514177981</x:v>
      </x:c>
      <x:c r="H934" s="19" t="n">
        <x:v>0.7301382193928418</x:v>
      </x:c>
      <x:c r="I934" s="19" t="n">
        <x:v>0.06023483131348144</x:v>
      </x:c>
      <x:c r="J934" s="19" t="n">
        <x:v>0.06558939359684815</x:v>
      </x:c>
      <x:c r="K934" s="19" t="n">
        <x:v>0.061896591253483846</x:v>
      </x:c>
      <x:c r="L934" s="19" t="n">
        <x:v>0.0561691604041846</x:v>
      </x:c>
      <x:c r="M934" s="19" t="n">
        <x:v>0.06530789691394716</x:v>
      </x:c>
      <x:c r="N934" s="19" t="n">
        <x:v>0.06707699107410349</x:v>
      </x:c>
      <x:c r="O934" s="19" t="n">
        <x:v>0.06043466147774894</x:v>
      </x:c>
      <x:c r="P934" s="19" t="n">
        <x:v>0.055128438322516335</x:v>
      </x:c>
      <x:c r="Q934" s="19" t="n">
        <x:v>0.0671925538530752</x:v>
      </x:c>
      <x:c r="R934" s="19" t="n">
        <x:v>0.05760824015460116</x:v>
      </x:c>
      <x:c r="S934" s="21" t="n">
        <x:v>9603.056387321969</x:v>
      </x:c>
      <x:c r="T934" s="21" t="n">
        <x:v>14715.054135468552</x:v>
      </x:c>
      <x:c r="U934" s="21" t="n">
        <x:v>17529.459824732287</x:v>
      </x:c>
      <x:c r="V934" s="21" t="n">
        <x:v>20464.990734289095</x:v>
      </x:c>
      <x:c r="W934" s="21" t="n">
        <x:v>23636.39234543196</x:v>
      </x:c>
      <x:c r="X934" s="21" t="n">
        <x:v>25130.05074653552</x:v>
      </x:c>
      <x:c r="Y934" s="21" t="n">
        <x:v>26281.21906357494</x:v>
      </x:c>
      <x:c r="Z934" s="21" t="n">
        <x:v>27202.736936342706</x:v>
      </x:c>
      <x:c r="AA934" s="21" t="n">
        <x:v>27885.024443892624</x:v>
      </x:c>
      <x:c r="AB934" s="21" t="n">
        <x:v>28331.18841754037</x:v>
      </x:c>
      <x:c r="AC934" s="21" t="n">
        <x:v>36953.72402287875</x:v>
      </x:c>
      <x:c r="AD934" s="25" t="n">
        <x:f>AC934*(1+Inputs!$C$14)*(1-Inputs!$C$14/Inputs!$C$15)</x:f>
        <x:v>29322.780012154282</x:v>
      </x:c>
      <x:c r="AE934" s="25" t="n">
        <x:f>AD934/(B934-Inputs!$C$14)</x:f>
        <x:v>528121.5307461951</x:v>
      </x:c>
      <x:c r="AF934" s="25" t="n">
        <x:f>S934/(1+B934)^1+T934/(1+B934)^2+U934/(1+B934)^3+V934/(1+B934)^4+W934/(1+B934)^5+X934/(1+B934)^6+Y934/(1+B934)^7+Z934/(1+B934)^8+AA934/(1+B934)^9+AB934/(1+B934)^10+AE934/(1+B934)^10</x:f>
        <x:v>354071.89612198534</x:v>
      </x:c>
      <x:c r="AG934" s="25" t="n">
        <x:f>(AF934+Inputs!$C$12)/Inputs!$C$13</x:f>
        <x:v>308.3317499789522</x:v>
      </x:c>
      <x:c r="AH934" s="25" t="n">
        <x:f>(S934+Inputs!$C$11)*Inputs!$C$8-Inputs!$C$11</x:f>
        <x:v>2623.8099787179635</x:v>
      </x:c>
      <x:c r="AI934" s="25" t="n">
        <x:f>Inputs!$C$12+AH934-Inputs!$C$10*Inputs!$C$13</x:f>
        <x:v>24941.725393917965</x:v>
      </x:c>
      <x:c r="AJ934" s="25" t="n">
        <x:f>(S934+Inputs!$C$11)*(1-Inputs!$C$8)</x:f>
        <x:v>6979.246408604006</x:v>
      </x:c>
      <x:c r="AK934" s="25" t="n">
        <x:f>AJ934/(1+B934)^(1-Inputs!$C$8)+T934/(1+B934)^(2-Inputs!$C$8)+U934/(1+B934)^(3-Inputs!$C$8)+V934/(1+B934)^(4-Inputs!$C$8)+W934/(1+B934)^(5-Inputs!$C$8)+X934/(1+B934)^(6-Inputs!$C$8)+Y934/(1+B934)^(7-Inputs!$C$8)+Z934/(1+B934)^(8-Inputs!$C$8)+AA934/(1+B934)^(9-Inputs!$C$8)+AB934/(1+B934)^(10-Inputs!$C$8)+AE934/(1+B934)^(10-Inputs!$C$8)</x:f>
        <x:v>366236.69821684615</x:v>
      </x:c>
      <x:c r="AL934" s="25" t="n">
        <x:f>(AK934+AI934)/Inputs!$C$13</x:f>
        <x:v>312.13198900688604</x:v>
      </x:c>
      <x:c r="AM934" s="26" t="n">
        <x:f>IF(AL934&gt;=Inputs!$C$7,1,0)</x:f>
        <x:v>1</x:v>
      </x:c>
      <x:c r="AN934" s="26" t="n">
        <x:f>IF(Inputs!$C$7&lt;=(1-Inputs!$C$16)*AL934,1,0)</x:f>
        <x:v>0</x:v>
      </x:c>
    </x:row>
    <x:row r="935" ht="20" customHeight="1">
      <x:c r="A935" s="16" t="n">
        <x:v>930</x:v>
      </x:c>
      <x:c r="B935" s="19" t="n">
        <x:v>0.08646471841460567</x:v>
      </x:c>
      <x:c r="C935" s="24" t="n">
        <x:v>0.46468177437557756</x:v>
      </x:c>
      <x:c r="D935" s="19" t="n">
        <x:v>0.029531671296187768</x:v>
      </x:c>
      <x:c r="E935" s="19" t="n">
        <x:v>0.04082803985762923</x:v>
      </x:c>
      <x:c r="F935" s="19" t="n">
        <x:v>-0.21084317475693867</x:v>
      </x:c>
      <x:c r="G935" s="19" t="n">
        <x:v>-0.061751355291293636</x:v>
      </x:c>
      <x:c r="H935" s="19" t="n">
        <x:v>0.9043002343503588</x:v>
      </x:c>
      <x:c r="I935" s="19" t="n">
        <x:v>0.06322635240439353</x:v>
      </x:c>
      <x:c r="J935" s="19" t="n">
        <x:v>0.0643304962997729</x:v>
      </x:c>
      <x:c r="K935" s="19" t="n">
        <x:v>0.048126489792433634</x:v>
      </x:c>
      <x:c r="L935" s="19" t="n">
        <x:v>0.06140361706554018</x:v>
      </x:c>
      <x:c r="M935" s="19" t="n">
        <x:v>0.05054246757614351</x:v>
      </x:c>
      <x:c r="N935" s="19" t="n">
        <x:v>0.06317954539676635</x:v>
      </x:c>
      <x:c r="O935" s="19" t="n">
        <x:v>0.055876105596784104</x:v>
      </x:c>
      <x:c r="P935" s="19" t="n">
        <x:v>0.06135172550685297</x:v>
      </x:c>
      <x:c r="Q935" s="19" t="n">
        <x:v>0.051176000767424054</x:v>
      </x:c>
      <x:c r="R935" s="19" t="n">
        <x:v>0.06441581673428914</x:v>
      </x:c>
      <x:c r="S935" s="21" t="n">
        <x:v>8932.690892830706</x:v>
      </x:c>
      <x:c r="T935" s="21" t="n">
        <x:v>14330.353599617361</x:v>
      </x:c>
      <x:c r="U935" s="21" t="n">
        <x:v>17872.16613190841</x:v>
      </x:c>
      <x:c r="V935" s="21" t="n">
        <x:v>21735.40080371559</x:v>
      </x:c>
      <x:c r="W935" s="21" t="n">
        <x:v>26010.821475620996</x:v>
      </x:c>
      <x:c r="X935" s="21" t="n">
        <x:v>27555.767933297735</x:v>
      </x:c>
      <x:c r="Y935" s="21" t="n">
        <x:v>28699.484312612312</x:v>
      </x:c>
      <x:c r="Z935" s="21" t="n">
        <x:v>29597.180220149614</x:v>
      </x:c>
      <x:c r="AA935" s="21" t="n">
        <x:v>30250.528179111556</x:v>
      </x:c>
      <x:c r="AB935" s="21" t="n">
        <x:v>30618.336385468512</x:v>
      </x:c>
      <x:c r="AC935" s="21" t="n">
        <x:v>39936.96050278502</x:v>
      </x:c>
      <x:c r="AD935" s="25" t="n">
        <x:f>AC935*(1+Inputs!$C$14)*(1-Inputs!$C$14/Inputs!$C$15)</x:f>
        <x:v>31689.97815895991</x:v>
      </x:c>
      <x:c r="AE935" s="25" t="n">
        <x:f>AD935/(B935-Inputs!$C$14)</x:f>
        <x:v>615761.2270150168</x:v>
      </x:c>
      <x:c r="AF935" s="25" t="n">
        <x:f>S935/(1+B935)^1+T935/(1+B935)^2+U935/(1+B935)^3+V935/(1+B935)^4+W935/(1+B935)^5+X935/(1+B935)^6+Y935/(1+B935)^7+Z935/(1+B935)^8+AA935/(1+B935)^9+AB935/(1+B935)^10+AE935/(1+B935)^10</x:f>
        <x:v>411533.59702742577</x:v>
      </x:c>
      <x:c r="AG935" s="25" t="n">
        <x:f>(AF935+Inputs!$C$12)/Inputs!$C$13</x:f>
        <x:v>354.1820165396163</x:v>
      </x:c>
      <x:c r="AH935" s="25" t="n">
        <x:f>(S935+Inputs!$C$11)*Inputs!$C$8-Inputs!$C$11</x:f>
        <x:v>2309.74833609329</x:v>
      </x:c>
      <x:c r="AI935" s="25" t="n">
        <x:f>Inputs!$C$12+AH935-Inputs!$C$10*Inputs!$C$13</x:f>
        <x:v>24627.663751293287</x:v>
      </x:c>
      <x:c r="AJ935" s="25" t="n">
        <x:f>(S935+Inputs!$C$11)*(1-Inputs!$C$8)</x:f>
        <x:v>6622.942556737416</x:v>
      </x:c>
      <x:c r="AK935" s="25" t="n">
        <x:f>AJ935/(1+B935)^(1-Inputs!$C$8)+T935/(1+B935)^(2-Inputs!$C$8)+U935/(1+B935)^(3-Inputs!$C$8)+V935/(1+B935)^(4-Inputs!$C$8)+W935/(1+B935)^(5-Inputs!$C$8)+X935/(1+B935)^(6-Inputs!$C$8)+Y935/(1+B935)^(7-Inputs!$C$8)+Z935/(1+B935)^(8-Inputs!$C$8)+AA935/(1+B935)^(9-Inputs!$C$8)+AB935/(1+B935)^(10-Inputs!$C$8)+AE935/(1+B935)^(10-Inputs!$C$8)</x:f>
        <x:v>425626.8784872114</x:v>
      </x:c>
      <x:c r="AL935" s="25" t="n">
        <x:f>(AK935+AI935)/Inputs!$C$13</x:f>
        <x:v>359.2704437301236</x:v>
      </x:c>
      <x:c r="AM935" s="26" t="n">
        <x:f>IF(AL935&gt;=Inputs!$C$7,1,0)</x:f>
        <x:v>1</x:v>
      </x:c>
      <x:c r="AN935" s="26" t="n">
        <x:f>IF(Inputs!$C$7&lt;=(1-Inputs!$C$16)*AL935,1,0)</x:f>
        <x:v>1</x:v>
      </x:c>
    </x:row>
    <x:row r="936" ht="20" customHeight="1">
      <x:c r="A936" s="16" t="n">
        <x:v>931</x:v>
      </x:c>
      <x:c r="B936" s="19" t="n">
        <x:v>0.08163454614991902</x:v>
      </x:c>
      <x:c r="C936" s="24" t="n">
        <x:v>0.15363264406929034</x:v>
      </x:c>
      <x:c r="D936" s="19" t="n">
        <x:v>0.03728354120272428</x:v>
      </x:c>
      <x:c r="E936" s="19" t="n">
        <x:v>0.042020809625205116</x:v>
      </x:c>
      <x:c r="F936" s="19" t="n">
        <x:v>-0.17406472104503223</x:v>
      </x:c>
      <x:c r="G936" s="19" t="n">
        <x:v>-0.09073113391331561</x:v>
      </x:c>
      <x:c r="H936" s="19" t="n">
        <x:v>0.8307994233726674</x:v>
      </x:c>
      <x:c r="I936" s="19" t="n">
        <x:v>0.06731611622611922</x:v>
      </x:c>
      <x:c r="J936" s="19" t="n">
        <x:v>0.06553548688931528</x:v>
      </x:c>
      <x:c r="K936" s="19" t="n">
        <x:v>0.058953036318570184</x:v>
      </x:c>
      <x:c r="L936" s="19" t="n">
        <x:v>0.05772365738238591</x:v>
      </x:c>
      <x:c r="M936" s="19" t="n">
        <x:v>0.05893025479712946</x:v>
      </x:c>
      <x:c r="N936" s="19" t="n">
        <x:v>0.059319375341427755</x:v>
      </x:c>
      <x:c r="O936" s="19" t="n">
        <x:v>0.05374061183492927</x:v>
      </x:c>
      <x:c r="P936" s="19" t="n">
        <x:v>0.06009138639017806</x:v>
      </x:c>
      <x:c r="Q936" s="19" t="n">
        <x:v>0.057753120677276684</x:v>
      </x:c>
      <x:c r="R936" s="19" t="n">
        <x:v>0.060779423467510016</x:v>
      </x:c>
      <x:c r="S936" s="21" t="n">
        <x:v>9447.498837047111</x:v>
      </x:c>
      <x:c r="T936" s="21" t="n">
        <x:v>14751.202003997296</x:v>
      </x:c>
      <x:c r="U936" s="21" t="n">
        <x:v>17873.927709720425</x:v>
      </x:c>
      <x:c r="V936" s="21" t="n">
        <x:v>21120.804346453417</x:v>
      </x:c>
      <x:c r="W936" s="21" t="n">
        <x:v>24658.72546263221</x:v>
      </x:c>
      <x:c r="X936" s="21" t="n">
        <x:v>26252.761409763974</x:v>
      </x:c>
      <x:c r="Y936" s="21" t="n">
        <x:v>27452.522941684194</x:v>
      </x:c>
      <x:c r="Z936" s="21" t="n">
        <x:v>28407.50484795168</x:v>
      </x:c>
      <x:c r="AA936" s="21" t="n">
        <x:v>29114.64761110808</x:v>
      </x:c>
      <x:c r="AB936" s="21" t="n">
        <x:v>29531.119857178976</x:v>
      </x:c>
      <x:c r="AC936" s="21" t="n">
        <x:v>38518.851987624745</x:v>
      </x:c>
      <x:c r="AD936" s="25" t="n">
        <x:f>AC936*(1+Inputs!$C$14)*(1-Inputs!$C$14/Inputs!$C$15)</x:f>
        <x:v>30564.70905218023</x:v>
      </x:c>
      <x:c r="AE936" s="25" t="n">
        <x:f>AD936/(B936-Inputs!$C$14)</x:f>
        <x:v>655409.1671423569</x:v>
      </x:c>
      <x:c r="AF936" s="25" t="n">
        <x:f>S936/(1+B936)^1+T936/(1+B936)^2+U936/(1+B936)^3+V936/(1+B936)^4+W936/(1+B936)^5+X936/(1+B936)^6+Y936/(1+B936)^7+Z936/(1+B936)^8+AA936/(1+B936)^9+AB936/(1+B936)^10+AE936/(1+B936)^10</x:f>
        <x:v>441827.0462292279</x:v>
      </x:c>
      <x:c r="AG936" s="25" t="n">
        <x:f>(AF936+Inputs!$C$12)/Inputs!$C$13</x:f>
        <x:v>378.3539902030875</x:v>
      </x:c>
      <x:c r="AH936" s="25" t="n">
        <x:f>(S936+Inputs!$C$11)*Inputs!$C$8-Inputs!$C$11</x:f>
        <x:v>2550.9323318768656</x:v>
      </x:c>
      <x:c r="AI936" s="25" t="n">
        <x:f>Inputs!$C$12+AH936-Inputs!$C$10*Inputs!$C$13</x:f>
        <x:v>24868.847747076863</x:v>
      </x:c>
      <x:c r="AJ936" s="25" t="n">
        <x:f>(S936+Inputs!$C$11)*(1-Inputs!$C$8)</x:f>
        <x:v>6896.566505170245</x:v>
      </x:c>
      <x:c r="AK936" s="25" t="n">
        <x:f>AJ936/(1+B936)^(1-Inputs!$C$8)+T936/(1+B936)^(2-Inputs!$C$8)+U936/(1+B936)^(3-Inputs!$C$8)+V936/(1+B936)^(4-Inputs!$C$8)+W936/(1+B936)^(5-Inputs!$C$8)+X936/(1+B936)^(6-Inputs!$C$8)+Y936/(1+B936)^(7-Inputs!$C$8)+Z936/(1+B936)^(8-Inputs!$C$8)+AA936/(1+B936)^(9-Inputs!$C$8)+AB936/(1+B936)^(10-Inputs!$C$8)+AE936/(1+B936)^(10-Inputs!$C$8)</x:f>
        <x:v>455926.03748651163</x:v>
      </x:c>
      <x:c r="AL936" s="25" t="n">
        <x:f>(AK936+AI936)/Inputs!$C$13</x:f>
        <x:v>383.63942072025867</x:v>
      </x:c>
      <x:c r="AM936" s="26" t="n">
        <x:f>IF(AL936&gt;=Inputs!$C$7,1,0)</x:f>
        <x:v>1</x:v>
      </x:c>
      <x:c r="AN936" s="26" t="n">
        <x:f>IF(Inputs!$C$7&lt;=(1-Inputs!$C$16)*AL936,1,0)</x:f>
        <x:v>1</x:v>
      </x:c>
    </x:row>
    <x:row r="937" ht="20" customHeight="1">
      <x:c r="A937" s="16" t="n">
        <x:v>932</x:v>
      </x:c>
      <x:c r="B937" s="19" t="n">
        <x:v>0.08874713443042258</x:v>
      </x:c>
      <x:c r="C937" s="24" t="n">
        <x:v>0.27084291324572973</x:v>
      </x:c>
      <x:c r="D937" s="19" t="n">
        <x:v>0.0230882439422615</x:v>
      </x:c>
      <x:c r="E937" s="19" t="n">
        <x:v>0.05686334663318149</x:v>
      </x:c>
      <x:c r="F937" s="19" t="n">
        <x:v>-0.1693681372153822</x:v>
      </x:c>
      <x:c r="G937" s="19" t="n">
        <x:v>-0.05805640788688436</x:v>
      </x:c>
      <x:c r="H937" s="19" t="n">
        <x:v>0.6285482719928552</x:v>
      </x:c>
      <x:c r="I937" s="19" t="n">
        <x:v>0.057850951215299345</x:v>
      </x:c>
      <x:c r="J937" s="19" t="n">
        <x:v>0.069410143353806</x:v>
      </x:c>
      <x:c r="K937" s="19" t="n">
        <x:v>0.05413297863221828</x:v>
      </x:c>
      <x:c r="L937" s="19" t="n">
        <x:v>0.05892108511358743</x:v>
      </x:c>
      <x:c r="M937" s="19" t="n">
        <x:v>0.06055229493957654</x:v>
      </x:c>
      <x:c r="N937" s="19" t="n">
        <x:v>0.06247632197593589</x:v>
      </x:c>
      <x:c r="O937" s="19" t="n">
        <x:v>0.057866499002753924</x:v>
      </x:c>
      <x:c r="P937" s="19" t="n">
        <x:v>0.060999088135389457</x:v>
      </x:c>
      <x:c r="Q937" s="19" t="n">
        <x:v>0.04755141488455706</x:v>
      </x:c>
      <x:c r="R937" s="19" t="n">
        <x:v>0.06105731918942297</x:v>
      </x:c>
      <x:c r="S937" s="21" t="n">
        <x:v>9686.044373200635</x:v>
      </x:c>
      <x:c r="T937" s="21" t="n">
        <x:v>14996.369140276389</x:v>
      </x:c>
      <x:c r="U937" s="21" t="n">
        <x:v>18027.45635150427</x:v>
      </x:c>
      <x:c r="V937" s="21" t="n">
        <x:v>21193.50937617071</x:v>
      </x:c>
      <x:c r="W937" s="21" t="n">
        <x:v>24712.028132527917</x:v>
      </x:c>
      <x:c r="X937" s="21" t="n">
        <x:v>26279.266526406875</x:v>
      </x:c>
      <x:c r="Y937" s="21" t="n">
        <x:v>27506.206157023204</x:v>
      </x:c>
      <x:c r="Z937" s="21" t="n">
        <x:v>28482.471894226674</x:v>
      </x:c>
      <x:c r="AA937" s="21" t="n">
        <x:v>29192.40632396235</x:v>
      </x:c>
      <x:c r="AB937" s="21" t="n">
        <x:v>29594.247448526592</x:v>
      </x:c>
      <x:c r="AC937" s="21" t="n">
        <x:v>38601.192324165124</x:v>
      </x:c>
      <x:c r="AD937" s="25" t="n">
        <x:f>AC937*(1+Inputs!$C$14)*(1-Inputs!$C$14/Inputs!$C$15)</x:f>
        <x:v>30630.04610922502</x:v>
      </x:c>
      <x:c r="AE937" s="25" t="n">
        <x:f>AD937/(B937-Inputs!$C$14)</x:f>
        <x:v>569891.7055545839</x:v>
      </x:c>
      <x:c r="AF937" s="25" t="n">
        <x:f>S937/(1+B937)^1+T937/(1+B937)^2+U937/(1+B937)^3+V937/(1+B937)^4+W937/(1+B937)^5+X937/(1+B937)^6+Y937/(1+B937)^7+Z937/(1+B937)^8+AA937/(1+B937)^9+AB937/(1+B937)^10+AE937/(1+B937)^10</x:f>
        <x:v>381865.604117957</x:v>
      </x:c>
      <x:c r="AG937" s="25" t="n">
        <x:f>(AF937+Inputs!$C$12)/Inputs!$C$13</x:f>
        <x:v>330.5091115997236</x:v>
      </x:c>
      <x:c r="AH937" s="25" t="n">
        <x:f>(S937+Inputs!$C$11)*Inputs!$C$8-Inputs!$C$11</x:f>
        <x:v>2662.689281691257</x:v>
      </x:c>
      <x:c r="AI937" s="25" t="n">
        <x:f>Inputs!$C$12+AH937-Inputs!$C$10*Inputs!$C$13</x:f>
        <x:v>24980.604696891256</x:v>
      </x:c>
      <x:c r="AJ937" s="25" t="n">
        <x:f>(S937+Inputs!$C$11)*(1-Inputs!$C$8)</x:f>
        <x:v>7023.355091509379</x:v>
      </x:c>
      <x:c r="AK937" s="25" t="n">
        <x:f>AJ937/(1+B937)^(1-Inputs!$C$8)+T937/(1+B937)^(2-Inputs!$C$8)+U937/(1+B937)^(3-Inputs!$C$8)+V937/(1+B937)^(4-Inputs!$C$8)+W937/(1+B937)^(5-Inputs!$C$8)+X937/(1+B937)^(6-Inputs!$C$8)+Y937/(1+B937)^(7-Inputs!$C$8)+Z937/(1+B937)^(8-Inputs!$C$8)+AA937/(1+B937)^(9-Inputs!$C$8)+AB937/(1+B937)^(10-Inputs!$C$8)+AE937/(1+B937)^(10-Inputs!$C$8)</x:f>
        <x:v>394839.17051559663</x:v>
      </x:c>
      <x:c r="AL937" s="25" t="n">
        <x:f>(AK937+AI937)/Inputs!$C$13</x:f>
        <x:v>334.98570870024804</x:v>
      </x:c>
      <x:c r="AM937" s="26" t="n">
        <x:f>IF(AL937&gt;=Inputs!$C$7,1,0)</x:f>
        <x:v>1</x:v>
      </x:c>
      <x:c r="AN937" s="26" t="n">
        <x:f>IF(Inputs!$C$7&lt;=(1-Inputs!$C$16)*AL937,1,0)</x:f>
        <x:v>1</x:v>
      </x:c>
    </x:row>
    <x:row r="938" ht="20" customHeight="1">
      <x:c r="A938" s="16" t="n">
        <x:v>933</x:v>
      </x:c>
      <x:c r="B938" s="19" t="n">
        <x:v>0.09022524655866378</x:v>
      </x:c>
      <x:c r="C938" s="24" t="n">
        <x:v>0.35765009374549095</x:v>
      </x:c>
      <x:c r="D938" s="19" t="n">
        <x:v>0.042376871208837485</x:v>
      </x:c>
      <x:c r="E938" s="19" t="n">
        <x:v>0.04977561535554827</x:v>
      </x:c>
      <x:c r="F938" s="19" t="n">
        <x:v>-0.21011142738832295</x:v>
      </x:c>
      <x:c r="G938" s="19" t="n">
        <x:v>-0.0922746403291154</x:v>
      </x:c>
      <x:c r="H938" s="19" t="n">
        <x:v>0.8564843938081879</x:v>
      </x:c>
      <x:c r="I938" s="19" t="n">
        <x:v>0.058525095845824354</x:v>
      </x:c>
      <x:c r="J938" s="19" t="n">
        <x:v>0.05727271377925604</x:v>
      </x:c>
      <x:c r="K938" s="19" t="n">
        <x:v>0.05395347757008153</x:v>
      </x:c>
      <x:c r="L938" s="19" t="n">
        <x:v>0.06298988107018545</x:v>
      </x:c>
      <x:c r="M938" s="19" t="n">
        <x:v>0.0592113626951766</x:v>
      </x:c>
      <x:c r="N938" s="19" t="n">
        <x:v>0.059582279269351376</x:v>
      </x:c>
      <x:c r="O938" s="19" t="n">
        <x:v>0.05912530641283524</x:v>
      </x:c>
      <x:c r="P938" s="19" t="n">
        <x:v>0.06707418493274077</x:v>
      </x:c>
      <x:c r="Q938" s="19" t="n">
        <x:v>0.06498993694842398</x:v>
      </x:c>
      <x:c r="R938" s="19" t="n">
        <x:v>0.06632502582240135</x:v>
      </x:c>
      <x:c r="S938" s="21" t="n">
        <x:v>8851.451238778689</x:v>
      </x:c>
      <x:c r="T938" s="21" t="n">
        <x:v>14321.857964053183</x:v>
      </x:c>
      <x:c r="U938" s="21" t="n">
        <x:v>18071.702886629704</x:v>
      </x:c>
      <x:c r="V938" s="21" t="n">
        <x:v>22206.465248805693</x:v>
      </x:c>
      <x:c r="W938" s="21" t="n">
        <x:v>26864.383726870798</x:v>
      </x:c>
      <x:c r="X938" s="21" t="n">
        <x:v>28839.625132616944</x:v>
      </x:c>
      <x:c r="Y938" s="21" t="n">
        <x:v>30302.69616409777</x:v>
      </x:c>
      <x:c r="Z938" s="21" t="n">
        <x:v>31453.362903471003</x:v>
      </x:c>
      <x:c r="AA938" s="21" t="n">
        <x:v>32254.505060201587</x:v>
      </x:c>
      <x:c r="AB938" s="21" t="n">
        <x:v>32646.998285443482</x:v>
      </x:c>
      <x:c r="AC938" s="21" t="n">
        <x:v>42583.041241882805</x:v>
      </x:c>
      <x:c r="AD938" s="25" t="n">
        <x:f>AC938*(1+Inputs!$C$14)*(1-Inputs!$C$14/Inputs!$C$15)</x:f>
        <x:v>33789.643225434</x:v>
      </x:c>
      <x:c r="AE938" s="25" t="n">
        <x:f>AD938/(B938-Inputs!$C$14)</x:f>
        <x:v>611851.3783282161</x:v>
      </x:c>
      <x:c r="AF938" s="25" t="n">
        <x:f>S938/(1+B938)^1+T938/(1+B938)^2+U938/(1+B938)^3+V938/(1+B938)^4+W938/(1+B938)^5+X938/(1+B938)^6+Y938/(1+B938)^7+Z938/(1+B938)^8+AA938/(1+B938)^9+AB938/(1+B938)^10+AE938/(1+B938)^10</x:f>
        <x:v>403266.17870221206</x:v>
      </x:c>
      <x:c r="AG938" s="25" t="n">
        <x:f>(AF938+Inputs!$C$12)/Inputs!$C$13</x:f>
        <x:v>347.58521679288833</x:v>
      </x:c>
      <x:c r="AH938" s="25" t="n">
        <x:f>(S938+Inputs!$C$11)*Inputs!$C$8-Inputs!$C$11</x:f>
        <x:v>2271.688114605907</x:v>
      </x:c>
      <x:c r="AI938" s="25" t="n">
        <x:f>Inputs!$C$12+AH938-Inputs!$C$10*Inputs!$C$13</x:f>
        <x:v>24589.603529805907</x:v>
      </x:c>
      <x:c r="AJ938" s="25" t="n">
        <x:f>(S938+Inputs!$C$11)*(1-Inputs!$C$8)</x:f>
        <x:v>6579.763124172783</x:v>
      </x:c>
      <x:c r="AK938" s="25" t="n">
        <x:f>AJ938/(1+B938)^(1-Inputs!$C$8)+T938/(1+B938)^(2-Inputs!$C$8)+U938/(1+B938)^(3-Inputs!$C$8)+V938/(1+B938)^(4-Inputs!$C$8)+W938/(1+B938)^(5-Inputs!$C$8)+X938/(1+B938)^(6-Inputs!$C$8)+Y938/(1+B938)^(7-Inputs!$C$8)+Z938/(1+B938)^(8-Inputs!$C$8)+AA938/(1+B938)^(9-Inputs!$C$8)+AB938/(1+B938)^(10-Inputs!$C$8)+AE938/(1+B938)^(10-Inputs!$C$8)</x:f>
        <x:v>417751.55055446003</x:v>
      </x:c>
      <x:c r="AL938" s="25" t="n">
        <x:f>(AK938+AI938)/Inputs!$C$13</x:f>
        <x:v>352.9561343631432</x:v>
      </x:c>
      <x:c r="AM938" s="26" t="n">
        <x:f>IF(AL938&gt;=Inputs!$C$7,1,0)</x:f>
        <x:v>1</x:v>
      </x:c>
      <x:c r="AN938" s="26" t="n">
        <x:f>IF(Inputs!$C$7&lt;=(1-Inputs!$C$16)*AL938,1,0)</x:f>
        <x:v>1</x:v>
      </x:c>
    </x:row>
    <x:row r="939" ht="20" customHeight="1">
      <x:c r="A939" s="16" t="n">
        <x:v>934</x:v>
      </x:c>
      <x:c r="B939" s="19" t="n">
        <x:v>0.09063944888599708</x:v>
      </x:c>
      <x:c r="C939" s="24" t="n">
        <x:v>0.5477485297513738</x:v>
      </x:c>
      <x:c r="D939" s="19" t="n">
        <x:v>0.04180491133620166</x:v>
      </x:c>
      <x:c r="E939" s="19" t="n">
        <x:v>0.04952088099339534</x:v>
      </x:c>
      <x:c r="F939" s="19" t="n">
        <x:v>-0.1936511800379651</x:v>
      </x:c>
      <x:c r="G939" s="19" t="n">
        <x:v>-0.09466219655515544</x:v>
      </x:c>
      <x:c r="H939" s="19" t="n">
        <x:v>0.6745313825150276</x:v>
      </x:c>
      <x:c r="I939" s="19" t="n">
        <x:v>0.07704785291287522</x:v>
      </x:c>
      <x:c r="J939" s="19" t="n">
        <x:v>0.07003026132774835</x:v>
      </x:c>
      <x:c r="K939" s="19" t="n">
        <x:v>0.06492327071881732</x:v>
      </x:c>
      <x:c r="L939" s="19" t="n">
        <x:v>0.06123021464010321</x:v>
      </x:c>
      <x:c r="M939" s="19" t="n">
        <x:v>0.06571817300079716</x:v>
      </x:c>
      <x:c r="N939" s="19" t="n">
        <x:v>0.06360608245715525</x:v>
      </x:c>
      <x:c r="O939" s="19" t="n">
        <x:v>0.06021564061568938</x:v>
      </x:c>
      <x:c r="P939" s="19" t="n">
        <x:v>0.05687640848784327</x:v>
      </x:c>
      <x:c r="Q939" s="19" t="n">
        <x:v>0.06985555843513225</x:v>
      </x:c>
      <x:c r="R939" s="19" t="n">
        <x:v>0.06651030493059693</x:v>
      </x:c>
      <x:c r="S939" s="21" t="n">
        <x:v>9089.501222231323</x:v>
      </x:c>
      <x:c r="T939" s="21" t="n">
        <x:v>14805.375331035351</x:v>
      </x:c>
      <x:c r="U939" s="21" t="n">
        <x:v>18626.652369246207</x:v>
      </x:c>
      <x:c r="V939" s="21" t="n">
        <x:v>22770.684442554833</x:v>
      </x:c>
      <x:c r="W939" s="21" t="n">
        <x:v>27447.63513663468</x:v>
      </x:c>
      <x:c r="X939" s="21" t="n">
        <x:v>29404.754377542624</x:v>
      </x:c>
      <x:c r="Y939" s="21" t="n">
        <x:v>30894.69496395722</x:v>
      </x:c>
      <x:c r="Z939" s="21" t="n">
        <x:v>32043.121864142362</x:v>
      </x:c>
      <x:c r="AA939" s="21" t="n">
        <x:v>32813.05336190858</x:v>
      </x:c>
      <x:c r="AB939" s="21" t="n">
        <x:v>33187.1106902404</x:v>
      </x:c>
      <x:c r="AC939" s="21" t="n">
        <x:v>43287.53568292226</x:v>
      </x:c>
      <x:c r="AD939" s="25" t="n">
        <x:f>AC939*(1+Inputs!$C$14)*(1-Inputs!$C$14/Inputs!$C$15)</x:f>
        <x:v>34348.65956439881</x:v>
      </x:c>
      <x:c r="AE939" s="25" t="n">
        <x:f>AD939/(B939-Inputs!$C$14)</x:f>
        <x:v>617343.6339166082</x:v>
      </x:c>
      <x:c r="AF939" s="25" t="n">
        <x:f>S939/(1+B939)^1+T939/(1+B939)^2+U939/(1+B939)^3+V939/(1+B939)^4+W939/(1+B939)^5+X939/(1+B939)^6+Y939/(1+B939)^7+Z939/(1+B939)^8+AA939/(1+B939)^9+AB939/(1+B939)^10+AE939/(1+B939)^10</x:f>
        <x:v>407540.8247956224</x:v>
      </x:c>
      <x:c r="AG939" s="25" t="n">
        <x:f>(AF939+Inputs!$C$12)/Inputs!$C$13</x:f>
        <x:v>350.99607410736104</x:v>
      </x:c>
      <x:c r="AH939" s="25" t="n">
        <x:f>(S939+Inputs!$C$11)*Inputs!$C$8-Inputs!$C$11</x:f>
        <x:v>2383.212901374127</x:v>
      </x:c>
      <x:c r="AI939" s="25" t="n">
        <x:f>Inputs!$C$12+AH939-Inputs!$C$10*Inputs!$C$13</x:f>
        <x:v>24701.128316574126</x:v>
      </x:c>
      <x:c r="AJ939" s="25" t="n">
        <x:f>(S939+Inputs!$C$11)*(1-Inputs!$C$8)</x:f>
        <x:v>6706.2883208571975</x:v>
      </x:c>
      <x:c r="AK939" s="25" t="n">
        <x:f>AJ939/(1+B939)^(1-Inputs!$C$8)+T939/(1+B939)^(2-Inputs!$C$8)+U939/(1+B939)^(3-Inputs!$C$8)+V939/(1+B939)^(4-Inputs!$C$8)+W939/(1+B939)^(5-Inputs!$C$8)+X939/(1+B939)^(6-Inputs!$C$8)+Y939/(1+B939)^(7-Inputs!$C$8)+Z939/(1+B939)^(8-Inputs!$C$8)+AA939/(1+B939)^(9-Inputs!$C$8)+AB939/(1+B939)^(10-Inputs!$C$8)+AE939/(1+B939)^(10-Inputs!$C$8)</x:f>
        <x:v>422172.2085058688</x:v>
      </x:c>
      <x:c r="AL939" s="25" t="n">
        <x:f>(AK939+AI939)/Inputs!$C$13</x:f>
        <x:v>356.57248722727115</x:v>
      </x:c>
      <x:c r="AM939" s="26" t="n">
        <x:f>IF(AL939&gt;=Inputs!$C$7,1,0)</x:f>
        <x:v>1</x:v>
      </x:c>
      <x:c r="AN939" s="26" t="n">
        <x:f>IF(Inputs!$C$7&lt;=(1-Inputs!$C$16)*AL939,1,0)</x:f>
        <x:v>1</x:v>
      </x:c>
    </x:row>
    <x:row r="940" ht="20" customHeight="1">
      <x:c r="A940" s="16" t="n">
        <x:v>935</x:v>
      </x:c>
      <x:c r="B940" s="19" t="n">
        <x:v>0.08825273842929408</x:v>
      </x:c>
      <x:c r="C940" s="24" t="n">
        <x:v>0.7273698275069194</x:v>
      </x:c>
      <x:c r="D940" s="19" t="n">
        <x:v>0.02440276290786443</x:v>
      </x:c>
      <x:c r="E940" s="19" t="n">
        <x:v>0.04899609234576275</x:v>
      </x:c>
      <x:c r="F940" s="19" t="n">
        <x:v>-0.13503722832301607</x:v>
      </x:c>
      <x:c r="G940" s="19" t="n">
        <x:v>-0.04061263459531517</x:v>
      </x:c>
      <x:c r="H940" s="19" t="n">
        <x:v>0.8887605546331372</x:v>
      </x:c>
      <x:c r="I940" s="19" t="n">
        <x:v>0.05229706251844732</x:v>
      </x:c>
      <x:c r="J940" s="19" t="n">
        <x:v>0.05232990628890434</x:v>
      </x:c>
      <x:c r="K940" s="19" t="n">
        <x:v>0.060170365206812446</x:v>
      </x:c>
      <x:c r="L940" s="19" t="n">
        <x:v>0.06156961176460413</x:v>
      </x:c>
      <x:c r="M940" s="19" t="n">
        <x:v>0.05264014827487813</x:v>
      </x:c>
      <x:c r="N940" s="19" t="n">
        <x:v>0.0558087046844014</x:v>
      </x:c>
      <x:c r="O940" s="19" t="n">
        <x:v>0.061571690401441406</x:v>
      </x:c>
      <x:c r="P940" s="19" t="n">
        <x:v>0.04968940450982814</x:v>
      </x:c>
      <x:c r="Q940" s="19" t="n">
        <x:v>0.053395143795090694</x:v>
      </x:c>
      <x:c r="R940" s="19" t="n">
        <x:v>0.06187539563481892</x:v>
      </x:c>
      <x:c r="S940" s="21" t="n">
        <x:v>10397.063703998028</x:v>
      </x:c>
      <x:c r="T940" s="21" t="n">
        <x:v>16292.179590152035</x:v>
      </x:c>
      <x:c r="U940" s="21" t="n">
        <x:v>19772.87575827654</x:v>
      </x:c>
      <x:c r="V940" s="21" t="n">
        <x:v>23620.989421833816</x:v>
      </x:c>
      <x:c r="W940" s="21" t="n">
        <x:v>27903.18389172931</x:v>
      </x:c>
      <x:c r="X940" s="21" t="n">
        <x:v>29471.934778651834</x:v>
      </x:c>
      <x:c r="Y940" s="21" t="n">
        <x:v>30675.10437728152</x:v>
      </x:c>
      <x:c r="Z940" s="21" t="n">
        <x:v>31620.989296074145</x:v>
      </x:c>
      <x:c r="AA940" s="21" t="n">
        <x:v>32243.773817906665</x:v>
      </x:c>
      <x:c r="AB940" s="21" t="n">
        <x:v>32556.787146499668</x:v>
      </x:c>
      <x:c r="AC940" s="21" t="n">
        <x:v>42465.3745389126</x:v>
      </x:c>
      <x:c r="AD940" s="25" t="n">
        <x:f>AC940*(1+Inputs!$C$14)*(1-Inputs!$C$14/Inputs!$C$15)</x:f>
        <x:v>33696.274696627144</x:v>
      </x:c>
      <x:c r="AE940" s="25" t="n">
        <x:f>AD940/(B940-Inputs!$C$14)</x:f>
        <x:v>632761.3506931126</x:v>
      </x:c>
      <x:c r="AF940" s="25" t="n">
        <x:f>S940/(1+B940)^1+T940/(1+B940)^2+U940/(1+B940)^3+V940/(1+B940)^4+W940/(1+B940)^5+X940/(1+B940)^6+Y940/(1+B940)^7+Z940/(1+B940)^8+AA940/(1+B940)^9+AB940/(1+B940)^10+AE940/(1+B940)^10</x:f>
        <x:v>425207.21170006844</x:v>
      </x:c>
      <x:c r="AG940" s="25" t="n">
        <x:f>(AF940+Inputs!$C$12)/Inputs!$C$13</x:f>
        <x:v>365.0925685718329</x:v>
      </x:c>
      <x:c r="AH940" s="25" t="n">
        <x:f>(S940+Inputs!$C$11)*Inputs!$C$8-Inputs!$C$11</x:f>
        <x:v>2995.796968174419</x:v>
      </x:c>
      <x:c r="AI940" s="25" t="n">
        <x:f>Inputs!$C$12+AH940-Inputs!$C$10*Inputs!$C$13</x:f>
        <x:v>25313.71238337442</x:v>
      </x:c>
      <x:c r="AJ940" s="25" t="n">
        <x:f>(S940+Inputs!$C$11)*(1-Inputs!$C$8)</x:f>
        <x:v>7401.26673582361</x:v>
      </x:c>
      <x:c r="AK940" s="25" t="n">
        <x:f>AJ940/(1+B940)^(1-Inputs!$C$8)+T940/(1+B940)^(2-Inputs!$C$8)+U940/(1+B940)^(3-Inputs!$C$8)+V940/(1+B940)^(4-Inputs!$C$8)+W940/(1+B940)^(5-Inputs!$C$8)+X940/(1+B940)^(6-Inputs!$C$8)+Y940/(1+B940)^(7-Inputs!$C$8)+Z940/(1+B940)^(8-Inputs!$C$8)+AA940/(1+B940)^(9-Inputs!$C$8)+AB940/(1+B940)^(10-Inputs!$C$8)+AE940/(1+B940)^(10-Inputs!$C$8)</x:f>
        <x:v>439528.9069790181</x:v>
      </x:c>
      <x:c r="AL940" s="25" t="n">
        <x:f>(AK940+AI940)/Inputs!$C$13</x:f>
        <x:v>370.91067042369946</x:v>
      </x:c>
      <x:c r="AM940" s="26" t="n">
        <x:f>IF(AL940&gt;=Inputs!$C$7,1,0)</x:f>
        <x:v>1</x:v>
      </x:c>
      <x:c r="AN940" s="26" t="n">
        <x:f>IF(Inputs!$C$7&lt;=(1-Inputs!$C$16)*AL940,1,0)</x:f>
        <x:v>1</x:v>
      </x:c>
    </x:row>
    <x:row r="941" ht="20" customHeight="1">
      <x:c r="A941" s="16" t="n">
        <x:v>936</x:v>
      </x:c>
      <x:c r="B941" s="19" t="n">
        <x:v>0.09041533279191992</x:v>
      </x:c>
      <x:c r="C941" s="24" t="n">
        <x:v>0.2552441805858905</x:v>
      </x:c>
      <x:c r="D941" s="19" t="n">
        <x:v>0.029067295979878338</x:v>
      </x:c>
      <x:c r="E941" s="19" t="n">
        <x:v>0.0507092999789191</x:v>
      </x:c>
      <x:c r="F941" s="19" t="n">
        <x:v>-0.15296082096401623</x:v>
      </x:c>
      <x:c r="G941" s="19" t="n">
        <x:v>-0.07022423738166424</x:v>
      </x:c>
      <x:c r="H941" s="19" t="n">
        <x:v>0.7823601789951056</x:v>
      </x:c>
      <x:c r="I941" s="19" t="n">
        <x:v>0.0694723732457453</x:v>
      </x:c>
      <x:c r="J941" s="19" t="n">
        <x:v>0.0720227556541306</x:v>
      </x:c>
      <x:c r="K941" s="19" t="n">
        <x:v>0.07316973716833104</x:v>
      </x:c>
      <x:c r="L941" s="19" t="n">
        <x:v>0.07515434676828477</x:v>
      </x:c>
      <x:c r="M941" s="19" t="n">
        <x:v>0.0728824328671942</x:v>
      </x:c>
      <x:c r="N941" s="19" t="n">
        <x:v>0.07296016314370604</x:v>
      </x:c>
      <x:c r="O941" s="19" t="n">
        <x:v>0.06746345291106651</x:v>
      </x:c>
      <x:c r="P941" s="19" t="n">
        <x:v>0.07093026080213691</x:v>
      </x:c>
      <x:c r="Q941" s="19" t="n">
        <x:v>0.07141961080857187</x:v>
      </x:c>
      <x:c r="R941" s="19" t="n">
        <x:v>0.07259282117084581</x:v>
      </x:c>
      <x:c r="S941" s="21" t="n">
        <x:v>9930.408262535968</x:v>
      </x:c>
      <x:c r="T941" s="21" t="n">
        <x:v>15395.622369065744</x:v>
      </x:c>
      <x:c r="U941" s="21" t="n">
        <x:v>18533.98350828896</x:v>
      </x:c>
      <x:c r="V941" s="21" t="n">
        <x:v>21866.020376076718</x:v>
      </x:c>
      <x:c r="W941" s="21" t="n">
        <x:v>25548.386892574857</x:v>
      </x:c>
      <x:c r="X941" s="21" t="n">
        <x:v>27218.6398370147</x:v>
      </x:c>
      <x:c r="Y941" s="21" t="n">
        <x:v>28502.94231722447</x:v>
      </x:c>
      <x:c r="Z941" s="21" t="n">
        <x:v>29512.502920174637</x:v>
      </x:c>
      <x:c r="AA941" s="21" t="n">
        <x:v>30237.86682239841</x:v>
      </x:c>
      <x:c r="AB941" s="21" t="n">
        <x:v>30643.703165366296</x:v>
      </x:c>
      <x:c r="AC941" s="21" t="n">
        <x:v>39970.04760699952</x:v>
      </x:c>
      <x:c r="AD941" s="25" t="n">
        <x:f>AC941*(1+Inputs!$C$14)*(1-Inputs!$C$14/Inputs!$C$15)</x:f>
        <x:v>31716.232776154116</x:v>
      </x:c>
      <x:c r="AE941" s="25" t="n">
        <x:f>AD941/(B941-Inputs!$C$14)</x:f>
        <x:v>572336.7735649265</x:v>
      </x:c>
      <x:c r="AF941" s="25" t="n">
        <x:f>S941/(1+B941)^1+T941/(1+B941)^2+U941/(1+B941)^3+V941/(1+B941)^4+W941/(1+B941)^5+X941/(1+B941)^6+Y941/(1+B941)^7+Z941/(1+B941)^8+AA941/(1+B941)^9+AB941/(1+B941)^10+AE941/(1+B941)^10</x:f>
        <x:v>382511.57601011323</x:v>
      </x:c>
      <x:c r="AG941" s="25" t="n">
        <x:f>(AF941+Inputs!$C$12)/Inputs!$C$13</x:f>
        <x:v>331.02455028287017</x:v>
      </x:c>
      <x:c r="AH941" s="25" t="n">
        <x:f>(S941+Inputs!$C$11)*Inputs!$C$8-Inputs!$C$11</x:f>
        <x:v>2777.1720901195904</x:v>
      </x:c>
      <x:c r="AI941" s="25" t="n">
        <x:f>Inputs!$C$12+AH941-Inputs!$C$10*Inputs!$C$13</x:f>
        <x:v>25095.087505319585</x:v>
      </x:c>
      <x:c r="AJ941" s="25" t="n">
        <x:f>(S941+Inputs!$C$11)*(1-Inputs!$C$8)</x:f>
        <x:v>7153.236172416378</x:v>
      </x:c>
      <x:c r="AK941" s="25" t="n">
        <x:f>AJ941/(1+B941)^(1-Inputs!$C$8)+T941/(1+B941)^(2-Inputs!$C$8)+U941/(1+B941)^(3-Inputs!$C$8)+V941/(1+B941)^(4-Inputs!$C$8)+W941/(1+B941)^(5-Inputs!$C$8)+X941/(1+B941)^(6-Inputs!$C$8)+Y941/(1+B941)^(7-Inputs!$C$8)+Z941/(1+B941)^(8-Inputs!$C$8)+AA941/(1+B941)^(9-Inputs!$C$8)+AB941/(1+B941)^(10-Inputs!$C$8)+AE941/(1+B941)^(10-Inputs!$C$8)</x:f>
        <x:v>395689.7511361153</x:v>
      </x:c>
      <x:c r="AL941" s="25" t="n">
        <x:f>(AK941+AI941)/Inputs!$C$13</x:f>
        <x:v>335.7557592690257</x:v>
      </x:c>
      <x:c r="AM941" s="26" t="n">
        <x:f>IF(AL941&gt;=Inputs!$C$7,1,0)</x:f>
        <x:v>1</x:v>
      </x:c>
      <x:c r="AN941" s="26" t="n">
        <x:f>IF(Inputs!$C$7&lt;=(1-Inputs!$C$16)*AL941,1,0)</x:f>
        <x:v>1</x:v>
      </x:c>
    </x:row>
    <x:row r="942" ht="20" customHeight="1">
      <x:c r="A942" s="16" t="n">
        <x:v>937</x:v>
      </x:c>
      <x:c r="B942" s="19" t="n">
        <x:v>0.07834467459224506</x:v>
      </x:c>
      <x:c r="C942" s="24" t="n">
        <x:v>0.5791055801628033</x:v>
      </x:c>
      <x:c r="D942" s="19" t="n">
        <x:v>0.03187492344434446</x:v>
      </x:c>
      <x:c r="E942" s="19" t="n">
        <x:v>0.03793283383253055</x:v>
      </x:c>
      <x:c r="F942" s="19" t="n">
        <x:v>-0.20490468869111172</x:v>
      </x:c>
      <x:c r="G942" s="19" t="n">
        <x:v>-0.07156801341574634</x:v>
      </x:c>
      <x:c r="H942" s="19" t="n">
        <x:v>0.6272273898726723</x:v>
      </x:c>
      <x:c r="I942" s="19" t="n">
        <x:v>0.06567659841544014</x:v>
      </x:c>
      <x:c r="J942" s="19" t="n">
        <x:v>0.06021185161568951</x:v>
      </x:c>
      <x:c r="K942" s="19" t="n">
        <x:v>0.06554984984425233</x:v>
      </x:c>
      <x:c r="L942" s="19" t="n">
        <x:v>0.06603911229897108</x:v>
      </x:c>
      <x:c r="M942" s="19" t="n">
        <x:v>0.06963637514018388</x:v>
      </x:c>
      <x:c r="N942" s="19" t="n">
        <x:v>0.0734764436256512</x:v>
      </x:c>
      <x:c r="O942" s="19" t="n">
        <x:v>0.07632714215605688</x:v>
      </x:c>
      <x:c r="P942" s="19" t="n">
        <x:v>0.0653435934554284</x:v>
      </x:c>
      <x:c r="Q942" s="19" t="n">
        <x:v>0.058414558209288994</x:v>
      </x:c>
      <x:c r="R942" s="19" t="n">
        <x:v>0.05901374964019965</x:v>
      </x:c>
      <x:c r="S942" s="21" t="n">
        <x:v>8962.704113470414</x:v>
      </x:c>
      <x:c r="T942" s="21" t="n">
        <x:v>14399.433890242904</x:v>
      </x:c>
      <x:c r="U942" s="21" t="n">
        <x:v>17789.732232900118</x:v>
      </x:c>
      <x:c r="V942" s="21" t="n">
        <x:v>21470.39105579736</x:v>
      </x:c>
      <x:c r="W942" s="21" t="n">
        <x:v>25574.4506510735</x:v>
      </x:c>
      <x:c r="X942" s="21" t="n">
        <x:v>27128.304212801457</x:v>
      </x:c>
      <x:c r="Y942" s="21" t="n">
        <x:v>28330.30132737812</x:v>
      </x:c>
      <x:c r="Z942" s="21" t="n">
        <x:v>29297.853539557942</x:v>
      </x:c>
      <x:c r="AA942" s="21" t="n">
        <x:v>29971.679249840538</x:v>
      </x:c>
      <x:c r="AB942" s="21" t="n">
        <x:v>30354.99347492921</x:v>
      </x:c>
      <x:c r="AC942" s="21" t="n">
        <x:v>39593.469749907665</x:v>
      </x:c>
      <x:c r="AD942" s="25" t="n">
        <x:f>AC942*(1+Inputs!$C$14)*(1-Inputs!$C$14/Inputs!$C$15)</x:f>
        <x:v>31417.41824655173</x:v>
      </x:c>
      <x:c r="AE942" s="25" t="n">
        <x:f>AD942/(B942-Inputs!$C$14)</x:f>
        <x:v>724827.641275515</x:v>
      </x:c>
      <x:c r="AF942" s="25" t="n">
        <x:f>S942/(1+B942)^1+T942/(1+B942)^2+U942/(1+B942)^3+V942/(1+B942)^4+W942/(1+B942)^5+X942/(1+B942)^6+Y942/(1+B942)^7+Z942/(1+B942)^8+AA942/(1+B942)^9+AB942/(1+B942)^10+AE942/(1+B942)^10</x:f>
        <x:v>488690.6801850396</x:v>
      </x:c>
      <x:c r="AG942" s="25" t="n">
        <x:f>(AF942+Inputs!$C$12)/Inputs!$C$13</x:f>
        <x:v>415.7477685809899</x:v>
      </x:c>
      <x:c r="AH942" s="25" t="n">
        <x:f>(S942+Inputs!$C$11)*Inputs!$C$8-Inputs!$C$11</x:f>
        <x:v>2323.809324392989</x:v>
      </x:c>
      <x:c r="AI942" s="25" t="n">
        <x:f>Inputs!$C$12+AH942-Inputs!$C$10*Inputs!$C$13</x:f>
        <x:v>24641.724739592988</x:v>
      </x:c>
      <x:c r="AJ942" s="25" t="n">
        <x:f>(S942+Inputs!$C$11)*(1-Inputs!$C$8)</x:f>
        <x:v>6638.894789077426</x:v>
      </x:c>
      <x:c r="AK942" s="25" t="n">
        <x:f>AJ942/(1+B942)^(1-Inputs!$C$8)+T942/(1+B942)^(2-Inputs!$C$8)+U942/(1+B942)^(3-Inputs!$C$8)+V942/(1+B942)^(4-Inputs!$C$8)+W942/(1+B942)^(5-Inputs!$C$8)+X942/(1+B942)^(6-Inputs!$C$8)+Y942/(1+B942)^(7-Inputs!$C$8)+Z942/(1+B942)^(8-Inputs!$C$8)+AA942/(1+B942)^(9-Inputs!$C$8)+AB942/(1+B942)^(10-Inputs!$C$8)+AE942/(1+B942)^(10-Inputs!$C$8)</x:f>
        <x:v>504035.8469545009</x:v>
      </x:c>
      <x:c r="AL942" s="25" t="n">
        <x:f>(AK942+AI942)/Inputs!$C$13</x:f>
        <x:v>421.8463290306775</x:v>
      </x:c>
      <x:c r="AM942" s="26" t="n">
        <x:f>IF(AL942&gt;=Inputs!$C$7,1,0)</x:f>
        <x:v>1</x:v>
      </x:c>
      <x:c r="AN942" s="26" t="n">
        <x:f>IF(Inputs!$C$7&lt;=(1-Inputs!$C$16)*AL942,1,0)</x:f>
        <x:v>1</x:v>
      </x:c>
    </x:row>
    <x:row r="943" ht="20" customHeight="1">
      <x:c r="A943" s="16" t="n">
        <x:v>938</x:v>
      </x:c>
      <x:c r="B943" s="19" t="n">
        <x:v>0.07915645041568216</x:v>
      </x:c>
      <x:c r="C943" s="24" t="n">
        <x:v>0.5674800068649404</x:v>
      </x:c>
      <x:c r="D943" s="19" t="n">
        <x:v>0.02097451869862965</x:v>
      </x:c>
      <x:c r="E943" s="19" t="n">
        <x:v>0.05313727030743649</x:v>
      </x:c>
      <x:c r="F943" s="19" t="n">
        <x:v>-0.15485567436177122</x:v>
      </x:c>
      <x:c r="G943" s="19" t="n">
        <x:v>-0.05141106412064403</x:v>
      </x:c>
      <x:c r="H943" s="19" t="n">
        <x:v>0.9673584833426787</x:v>
      </x:c>
      <x:c r="I943" s="19" t="n">
        <x:v>0.062365200353959836</x:v>
      </x:c>
      <x:c r="J943" s="19" t="n">
        <x:v>0.05703453700856813</x:v>
      </x:c>
      <x:c r="K943" s="19" t="n">
        <x:v>0.051846603447517056</x:v>
      </x:c>
      <x:c r="L943" s="19" t="n">
        <x:v>0.053651976332233745</x:v>
      </x:c>
      <x:c r="M943" s="19" t="n">
        <x:v>0.05498951574856051</x:v>
      </x:c>
      <x:c r="N943" s="19" t="n">
        <x:v>0.05497274749084795</x:v>
      </x:c>
      <x:c r="O943" s="19" t="n">
        <x:v>0.05762568156502198</x:v>
      </x:c>
      <x:c r="P943" s="19" t="n">
        <x:v>0.052919611689688964</x:v>
      </x:c>
      <x:c r="Q943" s="19" t="n">
        <x:v>0.05271858755681137</x:v>
      </x:c>
      <x:c r="R943" s="19" t="n">
        <x:v>0.05483024225607665</x:v>
      </x:c>
      <x:c r="S943" s="21" t="n">
        <x:v>9981.013305255468</x:v>
      </x:c>
      <x:c r="T943" s="21" t="n">
        <x:v>15726.010281561856</x:v>
      </x:c>
      <x:c r="U943" s="21" t="n">
        <x:v>19214.58039585338</x:v>
      </x:c>
      <x:c r="V943" s="21" t="n">
        <x:v>23016.918278895926</x:v>
      </x:c>
      <x:c r="W943" s="21" t="n">
        <x:v>27221.251928473746</x:v>
      </x:c>
      <x:c r="X943" s="21" t="n">
        <x:v>28810.863467788353</x:v>
      </x:c>
      <x:c r="Y943" s="21" t="n">
        <x:v>29989.672995390873</x:v>
      </x:c>
      <x:c r="Z943" s="21" t="n">
        <x:v>30920.131538451322</x:v>
      </x:c>
      <x:c r="AA943" s="21" t="n">
        <x:v>31556.255450248536</x:v>
      </x:c>
      <x:c r="AB943" s="21" t="n">
        <x:v>31890.138954380807</x:v>
      </x:c>
      <x:c r="AC943" s="21" t="n">
        <x:v>41595.83341875758</x:v>
      </x:c>
      <x:c r="AD943" s="25" t="n">
        <x:f>AC943*(1+Inputs!$C$14)*(1-Inputs!$C$14/Inputs!$C$15)</x:f>
        <x:v>33006.293817784135</x:v>
      </x:c>
      <x:c r="AE943" s="25" t="n">
        <x:f>AD943/(B943-Inputs!$C$14)</x:f>
        <x:v>747485.2146644006</x:v>
      </x:c>
      <x:c r="AF943" s="25" t="n">
        <x:f>S943/(1+B943)^1+T943/(1+B943)^2+U943/(1+B943)^3+V943/(1+B943)^4+W943/(1+B943)^5+X943/(1+B943)^6+Y943/(1+B943)^7+Z943/(1+B943)^8+AA943/(1+B943)^9+AB943/(1+B943)^10+AE943/(1+B943)^10</x:f>
        <x:v>505987.81371267897</x:v>
      </x:c>
      <x:c r="AG943" s="25" t="n">
        <x:f>(AF943+Inputs!$C$12)/Inputs!$C$13</x:f>
        <x:v>429.54962565241146</x:v>
      </x:c>
      <x:c r="AH943" s="25" t="n">
        <x:f>(S943+Inputs!$C$11)*Inputs!$C$8-Inputs!$C$11</x:f>
        <x:v>2800.880206023795</x:v>
      </x:c>
      <x:c r="AI943" s="25" t="n">
        <x:f>Inputs!$C$12+AH943-Inputs!$C$10*Inputs!$C$13</x:f>
        <x:v>25118.79562122379</x:v>
      </x:c>
      <x:c r="AJ943" s="25" t="n">
        <x:f>(S943+Inputs!$C$11)*(1-Inputs!$C$8)</x:f>
        <x:v>7180.133099231674</x:v>
      </x:c>
      <x:c r="AK943" s="25" t="n">
        <x:f>AJ943/(1+B943)^(1-Inputs!$C$8)+T943/(1+B943)^(2-Inputs!$C$8)+U943/(1+B943)^(3-Inputs!$C$8)+V943/(1+B943)^(4-Inputs!$C$8)+W943/(1+B943)^(5-Inputs!$C$8)+X943/(1+B943)^(6-Inputs!$C$8)+Y943/(1+B943)^(7-Inputs!$C$8)+Z943/(1+B943)^(8-Inputs!$C$8)+AA943/(1+B943)^(9-Inputs!$C$8)+AB943/(1+B943)^(10-Inputs!$C$8)+AE943/(1+B943)^(10-Inputs!$C$8)</x:f>
        <x:v>521682.72557682334</x:v>
      </x:c>
      <x:c r="AL943" s="25" t="n">
        <x:f>(AK943+AI943)/Inputs!$C$13</x:f>
        <x:v>436.30792523813665</x:v>
      </x:c>
      <x:c r="AM943" s="26" t="n">
        <x:f>IF(AL943&gt;=Inputs!$C$7,1,0)</x:f>
        <x:v>1</x:v>
      </x:c>
      <x:c r="AN943" s="26" t="n">
        <x:f>IF(Inputs!$C$7&lt;=(1-Inputs!$C$16)*AL943,1,0)</x:f>
        <x:v>1</x:v>
      </x:c>
    </x:row>
    <x:row r="944" ht="20" customHeight="1">
      <x:c r="A944" s="16" t="n">
        <x:v>939</x:v>
      </x:c>
      <x:c r="B944" s="19" t="n">
        <x:v>0.08642964029114353</x:v>
      </x:c>
      <x:c r="C944" s="24" t="n">
        <x:v>0.26883771800160616</x:v>
      </x:c>
      <x:c r="D944" s="19" t="n">
        <x:v>0.030686737883117134</x:v>
      </x:c>
      <x:c r="E944" s="19" t="n">
        <x:v>0.04203290691000319</x:v>
      </x:c>
      <x:c r="F944" s="19" t="n">
        <x:v>-0.15688076909757342</x:v>
      </x:c>
      <x:c r="G944" s="19" t="n">
        <x:v>-0.09971654670085683</x:v>
      </x:c>
      <x:c r="H944" s="19" t="n">
        <x:v>0.4285675838872578</x:v>
      </x:c>
      <x:c r="I944" s="19" t="n">
        <x:v>0.05635391490921961</x:v>
      </x:c>
      <x:c r="J944" s="19" t="n">
        <x:v>0.06377801022579548</x:v>
      </x:c>
      <x:c r="K944" s="19" t="n">
        <x:v>0.06959012729630445</x:v>
      </x:c>
      <x:c r="L944" s="19" t="n">
        <x:v>0.061053937812295095</x:v>
      </x:c>
      <x:c r="M944" s="19" t="n">
        <x:v>0.074301489859987</x:v>
      </x:c>
      <x:c r="N944" s="19" t="n">
        <x:v>0.07023244055723239</x:v>
      </x:c>
      <x:c r="O944" s="19" t="n">
        <x:v>0.06918427832834709</x:v>
      </x:c>
      <x:c r="P944" s="19" t="n">
        <x:v>0.05989556613660739</x:v>
      </x:c>
      <x:c r="Q944" s="19" t="n">
        <x:v>0.06685456262691218</x:v>
      </x:c>
      <x:c r="R944" s="19" t="n">
        <x:v>0.07297156117179952</x:v>
      </x:c>
      <x:c r="S944" s="21" t="n">
        <x:v>9670.086152130485</x:v>
      </x:c>
      <x:c r="T944" s="21" t="n">
        <x:v>14981.949609776786</x:v>
      </x:c>
      <x:c r="U944" s="21" t="n">
        <x:v>17806.54761055109</x:v>
      </x:c>
      <x:c r="V944" s="21" t="n">
        <x:v>20637.612290601748</x:v>
      </x:c>
      <x:c r="W944" s="21" t="n">
        <x:v>23753.782191885693</x:v>
      </x:c>
      <x:c r="X944" s="21" t="n">
        <x:v>25196.363034907597</x:v>
      </x:c>
      <x:c r="Y944" s="21" t="n">
        <x:v>26355.615315567393</x:v>
      </x:c>
      <x:c r="Z944" s="21" t="n">
        <x:v>27296.661109661014</x:v>
      </x:c>
      <x:c r="AA944" s="21" t="n">
        <x:v>27980.53610345656</x:v>
      </x:c>
      <x:c r="AB944" s="21" t="n">
        <x:v>28417.090313837856</x:v>
      </x:c>
      <x:c r="AC944" s="21" t="n">
        <x:v>37065.76997457111</x:v>
      </x:c>
      <x:c r="AD944" s="25" t="n">
        <x:f>AC944*(1+Inputs!$C$14)*(1-Inputs!$C$14/Inputs!$C$15)</x:f>
        <x:v>29411.688474822167</x:v>
      </x:c>
      <x:c r="AE944" s="25" t="n">
        <x:f>AD944/(B944-Inputs!$C$14)</x:f>
        <x:v>571882.0568901981</x:v>
      </x:c>
      <x:c r="AF944" s="25" t="n">
        <x:f>S944/(1+B944)^1+T944/(1+B944)^2+U944/(1+B944)^3+V944/(1+B944)^4+W944/(1+B944)^5+X944/(1+B944)^6+Y944/(1+B944)^7+Z944/(1+B944)^8+AA944/(1+B944)^9+AB944/(1+B944)^10+AE944/(1+B944)^10</x:f>
        <x:v>385424.69347825064</x:v>
      </x:c>
      <x:c r="AG944" s="25" t="n">
        <x:f>(AF944+Inputs!$C$12)/Inputs!$C$13</x:f>
        <x:v>333.3490065786632</x:v>
      </x:c>
      <x:c r="AH944" s="25" t="n">
        <x:f>(S944+Inputs!$C$11)*Inputs!$C$8-Inputs!$C$11</x:f>
        <x:v>2655.2129644227753</x:v>
      </x:c>
      <x:c r="AI944" s="25" t="n">
        <x:f>Inputs!$C$12+AH944-Inputs!$C$10*Inputs!$C$13</x:f>
        <x:v>24973.128379622773</x:v>
      </x:c>
      <x:c r="AJ944" s="25" t="n">
        <x:f>(S944+Inputs!$C$11)*(1-Inputs!$C$8)</x:f>
        <x:v>7014.873187707711</x:v>
      </x:c>
      <x:c r="AK944" s="25" t="n">
        <x:f>AJ944/(1+B944)^(1-Inputs!$C$8)+T944/(1+B944)^(2-Inputs!$C$8)+U944/(1+B944)^(3-Inputs!$C$8)+V944/(1+B944)^(4-Inputs!$C$8)+W944/(1+B944)^(5-Inputs!$C$8)+X944/(1+B944)^(6-Inputs!$C$8)+Y944/(1+B944)^(7-Inputs!$C$8)+Z944/(1+B944)^(8-Inputs!$C$8)+AA944/(1+B944)^(9-Inputs!$C$8)+AB944/(1+B944)^(10-Inputs!$C$8)+AE944/(1+B944)^(10-Inputs!$C$8)</x:f>
        <x:v>398146.96439268056</x:v>
      </x:c>
      <x:c r="AL944" s="25" t="n">
        <x:f>(AK944+AI944)/Inputs!$C$13</x:f>
        <x:v>337.6191225649262</x:v>
      </x:c>
      <x:c r="AM944" s="26" t="n">
        <x:f>IF(AL944&gt;=Inputs!$C$7,1,0)</x:f>
        <x:v>1</x:v>
      </x:c>
      <x:c r="AN944" s="26" t="n">
        <x:f>IF(Inputs!$C$7&lt;=(1-Inputs!$C$16)*AL944,1,0)</x:f>
        <x:v>1</x:v>
      </x:c>
    </x:row>
    <x:row r="945" ht="20" customHeight="1">
      <x:c r="A945" s="16" t="n">
        <x:v>940</x:v>
      </x:c>
      <x:c r="B945" s="19" t="n">
        <x:v>0.07671480496874634</x:v>
      </x:c>
      <x:c r="C945" s="24" t="n">
        <x:v>0.45634464203359926</x:v>
      </x:c>
      <x:c r="D945" s="19" t="n">
        <x:v>0.02519648800846568</x:v>
      </x:c>
      <x:c r="E945" s="19" t="n">
        <x:v>0.06513344930271757</x:v>
      </x:c>
      <x:c r="F945" s="19" t="n">
        <x:v>-0.15563664539250682</x:v>
      </x:c>
      <x:c r="G945" s="19" t="n">
        <x:v>-0.07622191205731327</x:v>
      </x:c>
      <x:c r="H945" s="19" t="n">
        <x:v>0.3613302547533124</x:v>
      </x:c>
      <x:c r="I945" s="19" t="n">
        <x:v>0.06477486059317585</x:v>
      </x:c>
      <x:c r="J945" s="19" t="n">
        <x:v>0.059179847537499206</x:v>
      </x:c>
      <x:c r="K945" s="19" t="n">
        <x:v>0.055088528835152605</x:v>
      </x:c>
      <x:c r="L945" s="19" t="n">
        <x:v>0.06522337204668588</x:v>
      </x:c>
      <x:c r="M945" s="19" t="n">
        <x:v>0.05496796452722379</x:v>
      </x:c>
      <x:c r="N945" s="19" t="n">
        <x:v>0.05884471885366452</x:v>
      </x:c>
      <x:c r="O945" s="19" t="n">
        <x:v>0.058644198139182896</x:v>
      </x:c>
      <x:c r="P945" s="19" t="n">
        <x:v>0.06265718129172342</x:v>
      </x:c>
      <x:c r="Q945" s="19" t="n">
        <x:v>0.06062970946468227</x:v>
      </x:c>
      <x:c r="R945" s="19" t="n">
        <x:v>0.06644666692931538</x:v>
      </x:c>
      <x:c r="S945" s="21" t="n">
        <x:v>9820.283655496733</x:v>
      </x:c>
      <x:c r="T945" s="21" t="n">
        <x:v>15445.40949065299</x:v>
      </x:c>
      <x:c r="U945" s="21" t="n">
        <x:v>18668.813266622754</x:v>
      </x:c>
      <x:c r="V945" s="21" t="n">
        <x:v>22038.256955553883</x:v>
      </x:c>
      <x:c r="W945" s="21" t="n">
        <x:v>25888.54896323796</x:v>
      </x:c>
      <x:c r="X945" s="21" t="n">
        <x:v>27587.436094760516</x:v>
      </x:c>
      <x:c r="Y945" s="21" t="n">
        <x:v>28983.00462446442</x:v>
      </x:c>
      <x:c r="Z945" s="21" t="n">
        <x:v>30086.77023519087</x:v>
      </x:c>
      <x:c r="AA945" s="21" t="n">
        <x:v>30859.091459853807</x:v>
      </x:c>
      <x:c r="AB945" s="21" t="n">
        <x:v>31254.26798782057</x:v>
      </x:c>
      <x:c r="AC945" s="21" t="n">
        <x:v>40766.436505852915</x:v>
      </x:c>
      <x:c r="AD945" s="25" t="n">
        <x:f>AC945*(1+Inputs!$C$14)*(1-Inputs!$C$14/Inputs!$C$15)</x:f>
        <x:v>32348.167367394282</x:v>
      </x:c>
      <x:c r="AE945" s="25" t="n">
        <x:f>AD945/(B945-Inputs!$C$14)</x:f>
        <x:v>775460.112821581</x:v>
      </x:c>
      <x:c r="AF945" s="25" t="n">
        <x:f>S945/(1+B945)^1+T945/(1+B945)^2+U945/(1+B945)^3+V945/(1+B945)^4+W945/(1+B945)^5+X945/(1+B945)^6+Y945/(1+B945)^7+Z945/(1+B945)^8+AA945/(1+B945)^9+AB945/(1+B945)^10+AE945/(1+B945)^10</x:f>
        <x:v>524413.8430502235</x:v>
      </x:c>
      <x:c r="AG945" s="25" t="n">
        <x:f>(AF945+Inputs!$C$12)/Inputs!$C$13</x:f>
        <x:v>444.25225964111485</x:v>
      </x:c>
      <x:c r="AH945" s="25" t="n">
        <x:f>(S945+Inputs!$C$11)*Inputs!$C$8-Inputs!$C$11</x:f>
        <x:v>2725.579465999839</x:v>
      </x:c>
      <x:c r="AI945" s="25" t="n">
        <x:f>Inputs!$C$12+AH945-Inputs!$C$10*Inputs!$C$13</x:f>
        <x:v>25043.494881199833</x:v>
      </x:c>
      <x:c r="AJ945" s="25" t="n">
        <x:f>(S945+Inputs!$C$11)*(1-Inputs!$C$8)</x:f>
        <x:v>7094.704189496894</x:v>
      </x:c>
      <x:c r="AK945" s="25" t="n">
        <x:f>AJ945/(1+B945)^(1-Inputs!$C$8)+T945/(1+B945)^(2-Inputs!$C$8)+U945/(1+B945)^(3-Inputs!$C$8)+V945/(1+B945)^(4-Inputs!$C$8)+W945/(1+B945)^(5-Inputs!$C$8)+X945/(1+B945)^(6-Inputs!$C$8)+Y945/(1+B945)^(7-Inputs!$C$8)+Z945/(1+B945)^(8-Inputs!$C$8)+AA945/(1+B945)^(9-Inputs!$C$8)+AB945/(1+B945)^(10-Inputs!$C$8)+AE945/(1+B945)^(10-Inputs!$C$8)</x:f>
        <x:v>540270.9921499605</x:v>
      </x:c>
      <x:c r="AL945" s="25" t="n">
        <x:f>(AK945+AI945)/Inputs!$C$13</x:f>
        <x:v>451.079928240163</x:v>
      </x:c>
      <x:c r="AM945" s="26" t="n">
        <x:f>IF(AL945&gt;=Inputs!$C$7,1,0)</x:f>
        <x:v>1</x:v>
      </x:c>
      <x:c r="AN945" s="26" t="n">
        <x:f>IF(Inputs!$C$7&lt;=(1-Inputs!$C$16)*AL945,1,0)</x:f>
        <x:v>1</x:v>
      </x:c>
    </x:row>
    <x:row r="946" ht="20" customHeight="1">
      <x:c r="A946" s="16" t="n">
        <x:v>941</x:v>
      </x:c>
      <x:c r="B946" s="19" t="n">
        <x:v>0.08674127610097011</x:v>
      </x:c>
      <x:c r="C946" s="24" t="n">
        <x:v>0.19655850315038492</x:v>
      </x:c>
      <x:c r="D946" s="19" t="n">
        <x:v>0.04138495269206573</x:v>
      </x:c>
      <x:c r="E946" s="19" t="n">
        <x:v>0.04386532129469146</x:v>
      </x:c>
      <x:c r="F946" s="19" t="n">
        <x:v>-0.16841438437356715</x:v>
      </x:c>
      <x:c r="G946" s="19" t="n">
        <x:v>-0.05691518638173364</x:v>
      </x:c>
      <x:c r="H946" s="19" t="n">
        <x:v>0.8556136843241404</x:v>
      </x:c>
      <x:c r="I946" s="19" t="n">
        <x:v>0.06802529644222319</x:v>
      </x:c>
      <x:c r="J946" s="19" t="n">
        <x:v>0.060984249416497965</x:v>
      </x:c>
      <x:c r="K946" s="19" t="n">
        <x:v>0.06600498631266533</x:v>
      </x:c>
      <x:c r="L946" s="19" t="n">
        <x:v>0.06730566867939729</x:v>
      </x:c>
      <x:c r="M946" s="19" t="n">
        <x:v>0.06741090662403508</x:v>
      </x:c>
      <x:c r="N946" s="19" t="n">
        <x:v>0.07223766036114854</x:v>
      </x:c>
      <x:c r="O946" s="19" t="n">
        <x:v>0.06687232859163374</x:v>
      </x:c>
      <x:c r="P946" s="19" t="n">
        <x:v>0.06508354640377662</x:v>
      </x:c>
      <x:c r="Q946" s="19" t="n">
        <x:v>0.07096357705840206</x:v>
      </x:c>
      <x:c r="R946" s="19" t="n">
        <x:v>0.058434704586392175</x:v>
      </x:c>
      <x:c r="S946" s="21" t="n">
        <x:v>9734.188090968815</x:v>
      </x:c>
      <x:c r="T946" s="21" t="n">
        <x:v>15116.15439286332</x:v>
      </x:c>
      <x:c r="U946" s="21" t="n">
        <x:v>18304.82184729859</x:v>
      </x:c>
      <x:c r="V946" s="21" t="n">
        <x:v>21783.48922247017</x:v>
      </x:c>
      <x:c r="W946" s="21" t="n">
        <x:v>25621.28297746053</x:v>
      </x:c>
      <x:c r="X946" s="21" t="n">
        <x:v>27403.400394784578</x:v>
      </x:c>
      <x:c r="Y946" s="21" t="n">
        <x:v>28768.80536843079</x:v>
      </x:c>
      <x:c r="Z946" s="21" t="n">
        <x:v>29837.591664864303</x:v>
      </x:c>
      <x:c r="AA946" s="21" t="n">
        <x:v>30588.75523734144</x:v>
      </x:c>
      <x:c r="AB946" s="21" t="n">
        <x:v>31002.814633473914</x:v>
      </x:c>
      <x:c r="AC946" s="21" t="n">
        <x:v>40438.45386974858</x:v>
      </x:c>
      <x:c r="AD946" s="25" t="n">
        <x:f>AC946*(1+Inputs!$C$14)*(1-Inputs!$C$14/Inputs!$C$15)</x:f>
        <x:v>32087.91314564549</x:v>
      </x:c>
      <x:c r="AE946" s="25" t="n">
        <x:f>AD946/(B946-Inputs!$C$14)</x:f>
        <x:v>620160.8379937862</x:v>
      </x:c>
      <x:c r="AF946" s="25" t="n">
        <x:f>S946/(1+B946)^1+T946/(1+B946)^2+U946/(1+B946)^3+V946/(1+B946)^4+W946/(1+B946)^5+X946/(1+B946)^6+Y946/(1+B946)^7+Z946/(1+B946)^8+AA946/(1+B946)^9+AB946/(1+B946)^10+AE946/(1+B946)^10</x:f>
        <x:v>414471.5697802248</x:v>
      </x:c>
      <x:c r="AG946" s="25" t="n">
        <x:f>(AF946+Inputs!$C$12)/Inputs!$C$13</x:f>
        <x:v>356.52630554848986</x:v>
      </x:c>
      <x:c r="AH946" s="25" t="n">
        <x:f>(S946+Inputs!$C$11)*Inputs!$C$8-Inputs!$C$11</x:f>
        <x:v>2685.244283714157</x:v>
      </x:c>
      <x:c r="AI946" s="25" t="n">
        <x:f>Inputs!$C$12+AH946-Inputs!$C$10*Inputs!$C$13</x:f>
        <x:v>25003.159698914154</x:v>
      </x:c>
      <x:c r="AJ946" s="25" t="n">
        <x:f>(S946+Inputs!$C$11)*(1-Inputs!$C$8)</x:f>
        <x:v>7048.943807254658</x:v>
      </x:c>
      <x:c r="AK946" s="25" t="n">
        <x:f>AJ946/(1+B946)^(1-Inputs!$C$8)+T946/(1+B946)^(2-Inputs!$C$8)+U946/(1+B946)^(3-Inputs!$C$8)+V946/(1+B946)^(4-Inputs!$C$8)+W946/(1+B946)^(5-Inputs!$C$8)+X946/(1+B946)^(6-Inputs!$C$8)+Y946/(1+B946)^(7-Inputs!$C$8)+Z946/(1+B946)^(8-Inputs!$C$8)+AA946/(1+B946)^(9-Inputs!$C$8)+AB946/(1+B946)^(10-Inputs!$C$8)+AE946/(1+B946)^(10-Inputs!$C$8)</x:f>
        <x:v>428373.6679341503</x:v>
      </x:c>
      <x:c r="AL946" s="25" t="n">
        <x:f>(AK946+AI946)/Inputs!$C$13</x:f>
        <x:v>361.761800849096</x:v>
      </x:c>
      <x:c r="AM946" s="26" t="n">
        <x:f>IF(AL946&gt;=Inputs!$C$7,1,0)</x:f>
        <x:v>1</x:v>
      </x:c>
      <x:c r="AN946" s="26" t="n">
        <x:f>IF(Inputs!$C$7&lt;=(1-Inputs!$C$16)*AL946,1,0)</x:f>
        <x:v>1</x:v>
      </x:c>
    </x:row>
    <x:row r="947" ht="20" customHeight="1">
      <x:c r="A947" s="16" t="n">
        <x:v>942</x:v>
      </x:c>
      <x:c r="B947" s="19" t="n">
        <x:v>0.08281283342017683</x:v>
      </x:c>
      <x:c r="C947" s="24" t="n">
        <x:v>0.8412989717508879</x:v>
      </x:c>
      <x:c r="D947" s="19" t="n">
        <x:v>0.034866615547839784</x:v>
      </x:c>
      <x:c r="E947" s="19" t="n">
        <x:v>0.05660670842170788</x:v>
      </x:c>
      <x:c r="F947" s="19" t="n">
        <x:v>-0.20526335578637034</x:v>
      </x:c>
      <x:c r="G947" s="19" t="n">
        <x:v>-0.03995696488168335</x:v>
      </x:c>
      <x:c r="H947" s="19" t="n">
        <x:v>0.45615615372000207</x:v>
      </x:c>
      <x:c r="I947" s="19" t="n">
        <x:v>0.04921184233477448</x:v>
      </x:c>
      <x:c r="J947" s="19" t="n">
        <x:v>0.07202254718986183</x:v>
      </x:c>
      <x:c r="K947" s="19" t="n">
        <x:v>0.05790941115882447</x:v>
      </x:c>
      <x:c r="L947" s="19" t="n">
        <x:v>0.0657486270572906</x:v>
      </x:c>
      <x:c r="M947" s="19" t="n">
        <x:v>0.06272338107140399</x:v>
      </x:c>
      <x:c r="N947" s="19" t="n">
        <x:v>0.06023842253550925</x:v>
      </x:c>
      <x:c r="O947" s="19" t="n">
        <x:v>0.05826807919156067</x:v>
      </x:c>
      <x:c r="P947" s="19" t="n">
        <x:v>0.0552467440642306</x:v>
      </x:c>
      <x:c r="Q947" s="19" t="n">
        <x:v>0.056950401763109545</x:v>
      </x:c>
      <x:c r="R947" s="19" t="n">
        <x:v>0.06837364891834455</x:v>
      </x:c>
      <x:c r="S947" s="21" t="n">
        <x:v>9151.30432021628</x:v>
      </x:c>
      <x:c r="T947" s="21" t="n">
        <x:v>14844.420924865191</x:v>
      </x:c>
      <x:c r="U947" s="21" t="n">
        <x:v>18664.824873589998</x:v>
      </x:c>
      <x:c r="V947" s="21" t="n">
        <x:v>22901.50310418364</x:v>
      </x:c>
      <x:c r="W947" s="21" t="n">
        <x:v>27787.078997814446</x:v>
      </x:c>
      <x:c r="X947" s="21" t="n">
        <x:v>29714.48705647927</x:v>
      </x:c>
      <x:c r="Y947" s="21" t="n">
        <x:v>31221.777048283908</x:v>
      </x:c>
      <x:c r="Z947" s="21" t="n">
        <x:v>32383.625436088278</x:v>
      </x:c>
      <x:c r="AA947" s="21" t="n">
        <x:v>33152.39107572491</x:v>
      </x:c>
      <x:c r="AB947" s="21" t="n">
        <x:v>33500.974937346255</x:v>
      </x:c>
      <x:c r="AC947" s="21" t="n">
        <x:v>43696.9238313212</x:v>
      </x:c>
      <x:c r="AD947" s="25" t="n">
        <x:f>AC947*(1+Inputs!$C$14)*(1-Inputs!$C$14/Inputs!$C$15)</x:f>
        <x:v>34673.50906015336</x:v>
      </x:c>
      <x:c r="AE947" s="25" t="n">
        <x:f>AD947/(B947-Inputs!$C$14)</x:f>
        <x:v>725192.5179887222</x:v>
      </x:c>
      <x:c r="AF947" s="25" t="n">
        <x:f>S947/(1+B947)^1+T947/(1+B947)^2+U947/(1+B947)^3+V947/(1+B947)^4+W947/(1+B947)^5+X947/(1+B947)^6+Y947/(1+B947)^7+Z947/(1+B947)^8+AA947/(1+B947)^9+AB947/(1+B947)^10+AE947/(1+B947)^10</x:f>
        <x:v>483199.10293605423</x:v>
      </x:c>
      <x:c r="AG947" s="25" t="n">
        <x:f>(AF947+Inputs!$C$12)/Inputs!$C$13</x:f>
        <x:v>411.3658885332899</x:v>
      </x:c>
      <x:c r="AH947" s="25" t="n">
        <x:f>(S947+Inputs!$C$11)*Inputs!$C$8-Inputs!$C$11</x:f>
        <x:v>2412.167229471189</x:v>
      </x:c>
      <x:c r="AI947" s="25" t="n">
        <x:f>Inputs!$C$12+AH947-Inputs!$C$10*Inputs!$C$13</x:f>
        <x:v>24730.082644671187</x:v>
      </x:c>
      <x:c r="AJ947" s="25" t="n">
        <x:f>(S947+Inputs!$C$11)*(1-Inputs!$C$8)</x:f>
        <x:v>6739.137090745092</x:v>
      </x:c>
      <x:c r="AK947" s="25" t="n">
        <x:f>AJ947/(1+B947)^(1-Inputs!$C$8)+T947/(1+B947)^(2-Inputs!$C$8)+U947/(1+B947)^(3-Inputs!$C$8)+V947/(1+B947)^(4-Inputs!$C$8)+W947/(1+B947)^(5-Inputs!$C$8)+X947/(1+B947)^(6-Inputs!$C$8)+Y947/(1+B947)^(7-Inputs!$C$8)+Z947/(1+B947)^(8-Inputs!$C$8)+AA947/(1+B947)^(9-Inputs!$C$8)+AB947/(1+B947)^(10-Inputs!$C$8)+AE947/(1+B947)^(10-Inputs!$C$8)</x:f>
        <x:v>499237.611089055</x:v>
      </x:c>
      <x:c r="AL947" s="25" t="n">
        <x:f>(AK947+AI947)/Inputs!$C$13</x:f>
        <x:v>418.08818827695313</x:v>
      </x:c>
      <x:c r="AM947" s="26" t="n">
        <x:f>IF(AL947&gt;=Inputs!$C$7,1,0)</x:f>
        <x:v>1</x:v>
      </x:c>
      <x:c r="AN947" s="26" t="n">
        <x:f>IF(Inputs!$C$7&lt;=(1-Inputs!$C$16)*AL947,1,0)</x:f>
        <x:v>1</x:v>
      </x:c>
    </x:row>
    <x:row r="948" ht="20" customHeight="1">
      <x:c r="A948" s="16" t="n">
        <x:v>943</x:v>
      </x:c>
      <x:c r="B948" s="19" t="n">
        <x:v>0.09506245254747743</x:v>
      </x:c>
      <x:c r="C948" s="24" t="n">
        <x:v>0.1527672849727253</x:v>
      </x:c>
      <x:c r="D948" s="19" t="n">
        <x:v>0.03458079772646699</x:v>
      </x:c>
      <x:c r="E948" s="19" t="n">
        <x:v>0.0311931234762082</x:v>
      </x:c>
      <x:c r="F948" s="19" t="n">
        <x:v>-0.16380134751857328</x:v>
      </x:c>
      <x:c r="G948" s="19" t="n">
        <x:v>-0.0509720642010717</x:v>
      </x:c>
      <x:c r="H948" s="19" t="n">
        <x:v>0.8882365710378224</x:v>
      </x:c>
      <x:c r="I948" s="19" t="n">
        <x:v>0.04894535187827046</x:v>
      </x:c>
      <x:c r="J948" s="19" t="n">
        <x:v>0.055814115603928946</x:v>
      </x:c>
      <x:c r="K948" s="19" t="n">
        <x:v>0.06207233085413805</x:v>
      </x:c>
      <x:c r="L948" s="19" t="n">
        <x:v>0.06222473120340624</x:v>
      </x:c>
      <x:c r="M948" s="19" t="n">
        <x:v>0.05535517493225711</x:v>
      </x:c>
      <x:c r="N948" s="19" t="n">
        <x:v>0.05752765159499518</x:v>
      </x:c>
      <x:c r="O948" s="19" t="n">
        <x:v>0.05113886615385468</x:v>
      </x:c>
      <x:c r="P948" s="19" t="n">
        <x:v>0.04611834397719008</x:v>
      </x:c>
      <x:c r="Q948" s="19" t="n">
        <x:v>0.06118377619379657</x:v>
      </x:c>
      <x:c r="R948" s="19" t="n">
        <x:v>0.04957128980224411</x:v>
      </x:c>
      <x:c r="S948" s="21" t="n">
        <x:v>9824.565574079768</x:v>
      </x:c>
      <x:c r="T948" s="21" t="n">
        <x:v>14967.273568500183</x:v>
      </x:c>
      <x:c r="U948" s="21" t="n">
        <x:v>17738.287752136865</x:v>
      </x:c>
      <x:c r="V948" s="21" t="n">
        <x:v>20689.332659106924</x:v>
      </x:c>
      <x:c r="W948" s="21" t="n">
        <x:v>23849.41743266626</x:v>
      </x:c>
      <x:c r="X948" s="21" t="n">
        <x:v>25180.318537163846</x:v>
      </x:c>
      <x:c r="Y948" s="21" t="n">
        <x:v>26177.42814154492</x:v>
      </x:c>
      <x:c r="Z948" s="21" t="n">
        <x:v>26981.865495257665</x:v>
      </x:c>
      <x:c r="AA948" s="21" t="n">
        <x:v>27590.85050110142</x:v>
      </x:c>
      <x:c r="AB948" s="21" t="n">
        <x:v>28013.340063854917</x:v>
      </x:c>
      <x:c r="AC948" s="21" t="n">
        <x:v>36539.1392137238</x:v>
      </x:c>
      <x:c r="AD948" s="25" t="n">
        <x:f>AC948*(1+Inputs!$C$14)*(1-Inputs!$C$14/Inputs!$C$15)</x:f>
        <x:v>28993.806966089833</x:v>
      </x:c>
      <x:c r="AE948" s="25" t="n">
        <x:f>AD948/(B948-Inputs!$C$14)</x:f>
        <x:v>482727.6565699871</x:v>
      </x:c>
      <x:c r="AF948" s="25" t="n">
        <x:f>S948/(1+B948)^1+T948/(1+B948)^2+U948/(1+B948)^3+V948/(1+B948)^4+W948/(1+B948)^5+X948/(1+B948)^6+Y948/(1+B948)^7+Z948/(1+B948)^8+AA948/(1+B948)^9+AB948/(1+B948)^10+AE948/(1+B948)^10</x:f>
        <x:v>324166.831728705</x:v>
      </x:c>
      <x:c r="AG948" s="25" t="n">
        <x:f>(AF948+Inputs!$C$12)/Inputs!$C$13</x:f>
        <x:v>284.4696792024168</x:v>
      </x:c>
      <x:c r="AH948" s="25" t="n">
        <x:f>(S948+Inputs!$C$11)*Inputs!$C$8-Inputs!$C$11</x:f>
        <x:v>2727.5855155277823</x:v>
      </x:c>
      <x:c r="AI948" s="25" t="n">
        <x:f>Inputs!$C$12+AH948-Inputs!$C$10*Inputs!$C$13</x:f>
        <x:v>25045.50093072778</x:v>
      </x:c>
      <x:c r="AJ948" s="25" t="n">
        <x:f>(S948+Inputs!$C$11)*(1-Inputs!$C$8)</x:f>
        <x:v>7096.980058551987</x:v>
      </x:c>
      <x:c r="AK948" s="25" t="n">
        <x:f>AJ948/(1+B948)^(1-Inputs!$C$8)+T948/(1+B948)^(2-Inputs!$C$8)+U948/(1+B948)^(3-Inputs!$C$8)+V948/(1+B948)^(4-Inputs!$C$8)+W948/(1+B948)^(5-Inputs!$C$8)+X948/(1+B948)^(6-Inputs!$C$8)+Y948/(1+B948)^(7-Inputs!$C$8)+Z948/(1+B948)^(8-Inputs!$C$8)+AA948/(1+B948)^(9-Inputs!$C$8)+AB948/(1+B948)^(10-Inputs!$C$8)+AE948/(1+B948)^(10-Inputs!$C$8)</x:f>
        <x:v>335656.874788209</x:v>
      </x:c>
      <x:c r="AL948" s="25" t="n">
        <x:f>(AK948+AI948)/Inputs!$C$13</x:f>
        <x:v>287.81431484239664</x:v>
      </x:c>
      <x:c r="AM948" s="26" t="n">
        <x:f>IF(AL948&gt;=Inputs!$C$7,1,0)</x:f>
        <x:v>1</x:v>
      </x:c>
      <x:c r="AN948" s="26" t="n">
        <x:f>IF(Inputs!$C$7&lt;=(1-Inputs!$C$16)*AL948,1,0)</x:f>
        <x:v>0</x:v>
      </x:c>
    </x:row>
    <x:row r="949" ht="20" customHeight="1">
      <x:c r="A949" s="16" t="n">
        <x:v>944</x:v>
      </x:c>
      <x:c r="B949" s="19" t="n">
        <x:v>0.07714731467737766</x:v>
      </x:c>
      <x:c r="C949" s="24" t="n">
        <x:v>0.2803848321777025</x:v>
      </x:c>
      <x:c r="D949" s="19" t="n">
        <x:v>0.013502274833420813</x:v>
      </x:c>
      <x:c r="E949" s="19" t="n">
        <x:v>0.04271930752014697</x:v>
      </x:c>
      <x:c r="F949" s="19" t="n">
        <x:v>-0.27596050303652536</x:v>
      </x:c>
      <x:c r="G949" s="19" t="n">
        <x:v>-0.04837957730937148</x:v>
      </x:c>
      <x:c r="H949" s="19" t="n">
        <x:v>0.6888219455630917</x:v>
      </x:c>
      <x:c r="I949" s="19" t="n">
        <x:v>0.06918534273096726</x:v>
      </x:c>
      <x:c r="J949" s="19" t="n">
        <x:v>0.06208537157263322</x:v>
      </x:c>
      <x:c r="K949" s="19" t="n">
        <x:v>0.0664707929460235</x:v>
      </x:c>
      <x:c r="L949" s="19" t="n">
        <x:v>0.06936636187545105</x:v>
      </x:c>
      <x:c r="M949" s="19" t="n">
        <x:v>0.06825048882667376</x:v>
      </x:c>
      <x:c r="N949" s="19" t="n">
        <x:v>0.06737663935387786</x:v>
      </x:c>
      <x:c r="O949" s="19" t="n">
        <x:v>0.0620860590084692</x:v>
      </x:c>
      <x:c r="P949" s="19" t="n">
        <x:v>0.06416742435182073</x:v>
      </x:c>
      <x:c r="Q949" s="19" t="n">
        <x:v>0.0630812507074495</x:v>
      </x:c>
      <x:c r="R949" s="19" t="n">
        <x:v>0.06843339330533468</x:v>
      </x:c>
      <x:c r="S949" s="21" t="n">
        <x:v>7782.207013749976</x:v>
      </x:c>
      <x:c r="T949" s="21" t="n">
        <x:v>12494.689731613762</x:v>
      </x:c>
      <x:c r="U949" s="21" t="n">
        <x:v>15510.352518291547</x:v>
      </x:c>
      <x:c r="V949" s="21" t="n">
        <x:v>18848.340891915093</x:v>
      </x:c>
      <x:c r="W949" s="21" t="n">
        <x:v>22475.146603090965</x:v>
      </x:c>
      <x:c r="X949" s="21" t="n">
        <x:v>23780.736387400357</x:v>
      </x:c>
      <x:c r="Y949" s="21" t="n">
        <x:v>24722.031060139136</x:v>
      </x:c>
      <x:c r="Z949" s="21" t="n">
        <x:v>25510.15464772973</x:v>
      </x:c>
      <x:c r="AA949" s="21" t="n">
        <x:v>26146.64643480991</x:v>
      </x:c>
      <x:c r="AB949" s="21" t="n">
        <x:v>26609.817383617094</x:v>
      </x:c>
      <x:c r="AC949" s="21" t="n">
        <x:v>34708.45745689186</x:v>
      </x:c>
      <x:c r="AD949" s="25" t="n">
        <x:f>AC949*(1+Inputs!$C$14)*(1-Inputs!$C$14/Inputs!$C$15)</x:f>
        <x:v>27541.160992043686</x:v>
      </x:c>
      <x:c r="AE949" s="25" t="n">
        <x:f>AD949/(B949-Inputs!$C$14)</x:f>
        <x:v>653449.9576749133</x:v>
      </x:c>
      <x:c r="AF949" s="25" t="n">
        <x:f>S949/(1+B949)^1+T949/(1+B949)^2+U949/(1+B949)^3+V949/(1+B949)^4+W949/(1+B949)^5+X949/(1+B949)^6+Y949/(1+B949)^7+Z949/(1+B949)^8+AA949/(1+B949)^9+AB949/(1+B949)^10+AE949/(1+B949)^10</x:f>
        <x:v>440739.7573085717</x:v>
      </x:c>
      <x:c r="AG949" s="25" t="n">
        <x:f>(AF949+Inputs!$C$12)/Inputs!$C$13</x:f>
        <x:v>377.4864125634596</x:v>
      </x:c>
      <x:c r="AH949" s="25" t="n">
        <x:f>(S949+Inputs!$C$11)*Inputs!$C$8-Inputs!$C$11</x:f>
        <x:v>1770.7545187705373</x:v>
      </x:c>
      <x:c r="AI949" s="25" t="n">
        <x:f>Inputs!$C$12+AH949-Inputs!$C$10*Inputs!$C$13</x:f>
        <x:v>24088.669933970537</x:v>
      </x:c>
      <x:c r="AJ949" s="25" t="n">
        <x:f>(S949+Inputs!$C$11)*(1-Inputs!$C$8)</x:f>
        <x:v>6011.4524949794395</x:v>
      </x:c>
      <x:c r="AK949" s="25" t="n">
        <x:f>AJ949/(1+B949)^(1-Inputs!$C$8)+T949/(1+B949)^(2-Inputs!$C$8)+U949/(1+B949)^(3-Inputs!$C$8)+V949/(1+B949)^(4-Inputs!$C$8)+W949/(1+B949)^(5-Inputs!$C$8)+X949/(1+B949)^(6-Inputs!$C$8)+Y949/(1+B949)^(7-Inputs!$C$8)+Z949/(1+B949)^(8-Inputs!$C$8)+AA949/(1+B949)^(9-Inputs!$C$8)+AB949/(1+B949)^(10-Inputs!$C$8)+AE949/(1+B949)^(10-Inputs!$C$8)</x:f>
        <x:v>454652.90990678157</x:v>
      </x:c>
      <x:c r="AL949" s="25" t="n">
        <x:f>(AK949+AI949)/Inputs!$C$13</x:f>
        <x:v>382.0010320525281</x:v>
      </x:c>
      <x:c r="AM949" s="26" t="n">
        <x:f>IF(AL949&gt;=Inputs!$C$7,1,0)</x:f>
        <x:v>1</x:v>
      </x:c>
      <x:c r="AN949" s="26" t="n">
        <x:f>IF(Inputs!$C$7&lt;=(1-Inputs!$C$16)*AL949,1,0)</x:f>
        <x:v>1</x:v>
      </x:c>
    </x:row>
    <x:row r="950" ht="20" customHeight="1">
      <x:c r="A950" s="16" t="n">
        <x:v>945</x:v>
      </x:c>
      <x:c r="B950" s="19" t="n">
        <x:v>0.08842210747739337</x:v>
      </x:c>
      <x:c r="C950" s="24" t="n">
        <x:v>0.6066283005202138</x:v>
      </x:c>
      <x:c r="D950" s="19" t="n">
        <x:v>0.031882418294797786</x:v>
      </x:c>
      <x:c r="E950" s="19" t="n">
        <x:v>0.056576747433262825</x:v>
      </x:c>
      <x:c r="F950" s="19" t="n">
        <x:v>-0.19018266581407378</x:v>
      </x:c>
      <x:c r="G950" s="19" t="n">
        <x:v>-0.08846308593793822</x:v>
      </x:c>
      <x:c r="H950" s="19" t="n">
        <x:v>0.8901467368906708</x:v>
      </x:c>
      <x:c r="I950" s="19" t="n">
        <x:v>0.07796366465172355</x:v>
      </x:c>
      <x:c r="J950" s="19" t="n">
        <x:v>0.06688081424232564</x:v>
      </x:c>
      <x:c r="K950" s="19" t="n">
        <x:v>0.07189925526881893</x:v>
      </x:c>
      <x:c r="L950" s="19" t="n">
        <x:v>0.06725153196136376</x:v>
      </x:c>
      <x:c r="M950" s="19" t="n">
        <x:v>0.06602358540157752</x:v>
      </x:c>
      <x:c r="N950" s="19" t="n">
        <x:v>0.06695026378027137</x:v>
      </x:c>
      <x:c r="O950" s="19" t="n">
        <x:v>0.06571250588258068</x:v>
      </x:c>
      <x:c r="P950" s="19" t="n">
        <x:v>0.07136912832884831</x:v>
      </x:c>
      <x:c r="Q950" s="19" t="n">
        <x:v>0.07056459983666968</x:v>
      </x:c>
      <x:c r="R950" s="19" t="n">
        <x:v>0.06207028226821308</x:v>
      </x:c>
      <x:c r="S950" s="21" t="n">
        <x:v>9200.169903206366</x:v>
      </x:c>
      <x:c r="T950" s="21" t="n">
        <x:v>15033.646138376384</x:v>
      </x:c>
      <x:c r="U950" s="21" t="n">
        <x:v>19045.79682596035</x:v>
      </x:c>
      <x:c r="V950" s="21" t="n">
        <x:v>23514.414236848526</x:v>
      </x:c>
      <x:c r="W950" s="21" t="n">
        <x:v>28521.81517032329</x:v>
      </x:c>
      <x:c r="X950" s="21" t="n">
        <x:v>30522.061491480978</x:v>
      </x:c>
      <x:c r="Y950" s="21" t="n">
        <x:v>32006.970182882193</x:v>
      </x:c>
      <x:c r="Z950" s="21" t="n">
        <x:v>33153.25401280064</x:v>
      </x:c>
      <x:c r="AA950" s="21" t="n">
        <x:v>33924.651737613334</x:v>
      </x:c>
      <x:c r="AB950" s="21" t="n">
        <x:v>34269.850995776644</x:v>
      </x:c>
      <x:c r="AC950" s="21" t="n">
        <x:v>44699.80564666519</x:v>
      </x:c>
      <x:c r="AD950" s="25" t="n">
        <x:f>AC950*(1+Inputs!$C$14)*(1-Inputs!$C$14/Inputs!$C$15)</x:f>
        <x:v>35469.295780628825</x:v>
      </x:c>
      <x:c r="AE950" s="25" t="n">
        <x:f>AD950/(B950-Inputs!$C$14)</x:f>
        <x:v>663944.15075516</x:v>
      </x:c>
      <x:c r="AF950" s="25" t="n">
        <x:f>S950/(1+B950)^1+T950/(1+B950)^2+U950/(1+B950)^3+V950/(1+B950)^4+W950/(1+B950)^5+X950/(1+B950)^6+Y950/(1+B950)^7+Z950/(1+B950)^8+AA950/(1+B950)^9+AB950/(1+B950)^10+AE950/(1+B950)^10</x:f>
        <x:v>439280.52850892826</x:v>
      </x:c>
      <x:c r="AG950" s="25" t="n">
        <x:f>(AF950+Inputs!$C$12)/Inputs!$C$13</x:f>
        <x:v>376.3220538970367</x:v>
      </x:c>
      <x:c r="AH950" s="25" t="n">
        <x:f>(S950+Inputs!$C$11)*Inputs!$C$8-Inputs!$C$11</x:f>
        <x:v>2435.06042040627</x:v>
      </x:c>
      <x:c r="AI950" s="25" t="n">
        <x:f>Inputs!$C$12+AH950-Inputs!$C$10*Inputs!$C$13</x:f>
        <x:v>24752.975835606267</x:v>
      </x:c>
      <x:c r="AJ950" s="25" t="n">
        <x:f>(S950+Inputs!$C$11)*(1-Inputs!$C$8)</x:f>
        <x:v>6765.109482800097</x:v>
      </x:c>
      <x:c r="AK950" s="25" t="n">
        <x:f>AJ950/(1+B950)^(1-Inputs!$C$8)+T950/(1+B950)^(2-Inputs!$C$8)+U950/(1+B950)^(3-Inputs!$C$8)+V950/(1+B950)^(4-Inputs!$C$8)+W950/(1+B950)^(5-Inputs!$C$8)+X950/(1+B950)^(6-Inputs!$C$8)+Y950/(1+B950)^(7-Inputs!$C$8)+Z950/(1+B950)^(8-Inputs!$C$8)+AA950/(1+B950)^(9-Inputs!$C$8)+AB950/(1+B950)^(10-Inputs!$C$8)+AE950/(1+B950)^(10-Inputs!$C$8)</x:f>
        <x:v>454740.63593511644</x:v>
      </x:c>
      <x:c r="AL950" s="25" t="n">
        <x:f>(AK950+AI950)/Inputs!$C$13</x:f>
        <x:v>382.60109894765924</x:v>
      </x:c>
      <x:c r="AM950" s="26" t="n">
        <x:f>IF(AL950&gt;=Inputs!$C$7,1,0)</x:f>
        <x:v>1</x:v>
      </x:c>
      <x:c r="AN950" s="26" t="n">
        <x:f>IF(Inputs!$C$7&lt;=(1-Inputs!$C$16)*AL950,1,0)</x:f>
        <x:v>1</x:v>
      </x:c>
    </x:row>
    <x:row r="951" ht="20" customHeight="1">
      <x:c r="A951" s="16" t="n">
        <x:v>946</x:v>
      </x:c>
      <x:c r="B951" s="19" t="n">
        <x:v>0.09004416393789215</x:v>
      </x:c>
      <x:c r="C951" s="24" t="n">
        <x:v>0.5829722366171666</x:v>
      </x:c>
      <x:c r="D951" s="19" t="n">
        <x:v>0.027003426635808125</x:v>
      </x:c>
      <x:c r="E951" s="19" t="n">
        <x:v>0.032299319385319054</x:v>
      </x:c>
      <x:c r="F951" s="19" t="n">
        <x:v>-0.16802944434739292</x:v>
      </x:c>
      <x:c r="G951" s="19" t="n">
        <x:v>-0.09219067511001924</x:v>
      </x:c>
      <x:c r="H951" s="19" t="n">
        <x:v>0.8216037118988595</x:v>
      </x:c>
      <x:c r="I951" s="19" t="n">
        <x:v>0.05423784846774538</x:v>
      </x:c>
      <x:c r="J951" s="19" t="n">
        <x:v>0.05940529608091652</x:v>
      </x:c>
      <x:c r="K951" s="19" t="n">
        <x:v>0.05206462630714327</x:v>
      </x:c>
      <x:c r="L951" s="19" t="n">
        <x:v>0.058377732592372236</x:v>
      </x:c>
      <x:c r="M951" s="19" t="n">
        <x:v>0.050660981394654525</x:v>
      </x:c>
      <x:c r="N951" s="19" t="n">
        <x:v>0.05118717315310846</x:v>
      </x:c>
      <x:c r="O951" s="19" t="n">
        <x:v>0.04804366774775076</x:v>
      </x:c>
      <x:c r="P951" s="19" t="n">
        <x:v>0.056209914524835085</x:v>
      </x:c>
      <x:c r="Q951" s="19" t="n">
        <x:v>0.05628287324375719</x:v>
      </x:c>
      <x:c r="R951" s="19" t="n">
        <x:v>0.045842718580023534</x:v>
      </x:c>
      <x:c r="S951" s="21" t="n">
        <x:v>9511.902085960468</x:v>
      </x:c>
      <x:c r="T951" s="21" t="n">
        <x:v>15103.496246790859</x:v>
      </x:c>
      <x:c r="U951" s="21" t="n">
        <x:v>18419.98878565577</x:v>
      </x:c>
      <x:c r="V951" s="21" t="n">
        <x:v>21872.736933427423</x:v>
      </x:c>
      <x:c r="W951" s="21" t="n">
        <x:v>25671.216468684222</x:v>
      </x:c>
      <x:c r="X951" s="21" t="n">
        <x:v>26958.966253792347</x:v>
      </x:c>
      <x:c r="Y951" s="21" t="n">
        <x:v>27917.46561151996</x:v>
      </x:c>
      <x:c r="Z951" s="21" t="n">
        <x:v>28691.038540533234</x:v>
      </x:c>
      <x:c r="AA951" s="21" t="n">
        <x:v>29277.946115118186</x:v>
      </x:c>
      <x:c r="AB951" s="21" t="n">
        <x:v>29640.847113034986</x:v>
      </x:c>
      <x:c r="AC951" s="21" t="n">
        <x:v>38661.97449526303</x:v>
      </x:c>
      <x:c r="AD951" s="25" t="n">
        <x:f>AC951*(1+Inputs!$C$14)*(1-Inputs!$C$14/Inputs!$C$15)</x:f>
        <x:v>30678.276761991205</x:v>
      </x:c>
      <x:c r="AE951" s="25" t="n">
        <x:f>AD951/(B951-Inputs!$C$14)</x:f>
        <x:v>557339.3175088707</x:v>
      </x:c>
      <x:c r="AF951" s="25" t="n">
        <x:f>S951/(1+B951)^1+T951/(1+B951)^2+U951/(1+B951)^3+V951/(1+B951)^4+W951/(1+B951)^5+X951/(1+B951)^6+Y951/(1+B951)^7+Z951/(1+B951)^8+AA951/(1+B951)^9+AB951/(1+B951)^10+AE951/(1+B951)^10</x:f>
        <x:v>374887.6734463082</x:v>
      </x:c>
      <x:c r="AG951" s="25" t="n">
        <x:f>(AF951+Inputs!$C$12)/Inputs!$C$13</x:f>
        <x:v>324.9412294052263</x:v>
      </x:c>
      <x:c r="AH951" s="25" t="n">
        <x:f>(S951+Inputs!$C$11)*Inputs!$C$8-Inputs!$C$11</x:f>
        <x:v>2581.1048128746306</x:v>
      </x:c>
      <x:c r="AI951" s="25" t="n">
        <x:f>Inputs!$C$12+AH951-Inputs!$C$10*Inputs!$C$13</x:f>
        <x:v>24899.02022807463</x:v>
      </x:c>
      <x:c r="AJ951" s="25" t="n">
        <x:f>(S951+Inputs!$C$11)*(1-Inputs!$C$8)</x:f>
        <x:v>6930.797273085838</x:v>
      </x:c>
      <x:c r="AK951" s="25" t="n">
        <x:f>AJ951/(1+B951)^(1-Inputs!$C$8)+T951/(1+B951)^(2-Inputs!$C$8)+U951/(1+B951)^(3-Inputs!$C$8)+V951/(1+B951)^(4-Inputs!$C$8)+W951/(1+B951)^(5-Inputs!$C$8)+X951/(1+B951)^(6-Inputs!$C$8)+Y951/(1+B951)^(7-Inputs!$C$8)+Z951/(1+B951)^(8-Inputs!$C$8)+AA951/(1+B951)^(9-Inputs!$C$8)+AB951/(1+B951)^(10-Inputs!$C$8)+AE951/(1+B951)^(10-Inputs!$C$8)</x:f>
        <x:v>387874.8702106766</x:v>
      </x:c>
      <x:c r="AL951" s="25" t="n">
        <x:f>(AK951+AI951)/Inputs!$C$13</x:f>
        <x:v>329.36360406462</x:v>
      </x:c>
      <x:c r="AM951" s="26" t="n">
        <x:f>IF(AL951&gt;=Inputs!$C$7,1,0)</x:f>
        <x:v>1</x:v>
      </x:c>
      <x:c r="AN951" s="26" t="n">
        <x:f>IF(Inputs!$C$7&lt;=(1-Inputs!$C$16)*AL951,1,0)</x:f>
        <x:v>0</x:v>
      </x:c>
    </x:row>
    <x:row r="952" ht="20" customHeight="1">
      <x:c r="A952" s="16" t="n">
        <x:v>947</x:v>
      </x:c>
      <x:c r="B952" s="19" t="n">
        <x:v>0.08239295316897136</x:v>
      </x:c>
      <x:c r="C952" s="24" t="n">
        <x:v>0.5197956755307303</x:v>
      </x:c>
      <x:c r="D952" s="19" t="n">
        <x:v>0.023097963911381216</x:v>
      </x:c>
      <x:c r="E952" s="19" t="n">
        <x:v>0.03785764732358786</x:v>
      </x:c>
      <x:c r="F952" s="19" t="n">
        <x:v>-0.1390345094177167</x:v>
      </x:c>
      <x:c r="G952" s="19" t="n">
        <x:v>-0.07483396816224228</x:v>
      </x:c>
      <x:c r="H952" s="19" t="n">
        <x:v>0.7834702480024873</x:v>
      </x:c>
      <x:c r="I952" s="19" t="n">
        <x:v>0.07221573832780792</x:v>
      </x:c>
      <x:c r="J952" s="19" t="n">
        <x:v>0.0654537408304725</x:v>
      </x:c>
      <x:c r="K952" s="19" t="n">
        <x:v>0.069136471961491</x:v>
      </x:c>
      <x:c r="L952" s="19" t="n">
        <x:v>0.06886438356219629</x:v>
      </x:c>
      <x:c r="M952" s="19" t="n">
        <x:v>0.06630006023755528</x:v>
      </x:c>
      <x:c r="N952" s="19" t="n">
        <x:v>0.06967998868305927</x:v>
      </x:c>
      <x:c r="O952" s="19" t="n">
        <x:v>0.07606013852524825</x:v>
      </x:c>
      <x:c r="P952" s="19" t="n">
        <x:v>0.07630463630556847</x:v>
      </x:c>
      <x:c r="Q952" s="19" t="n">
        <x:v>0.07345660980156594</x:v>
      </x:c>
      <x:c r="R952" s="19" t="n">
        <x:v>0.07097719180320497</x:v>
      </x:c>
      <x:c r="S952" s="21" t="n">
        <x:v>10099.280614139288</x:v>
      </x:c>
      <x:c r="T952" s="21" t="n">
        <x:v>15761.463174356457</x:v>
      </x:c>
      <x:c r="U952" s="21" t="n">
        <x:v>18885.05884686455</x:v>
      </x:c>
      <x:c r="V952" s="21" t="n">
        <x:v>22158.594497591122</x:v>
      </x:c>
      <x:c r="W952" s="21" t="n">
        <x:v>25756.154613753217</x:v>
      </x:c>
      <x:c r="X952" s="21" t="n">
        <x:v>27097.976197196327</x:v>
      </x:c>
      <x:c r="Y952" s="21" t="n">
        <x:v>28145.023847098193</x:v>
      </x:c>
      <x:c r="Z952" s="21" t="n">
        <x:v>29006.76185452936</x:v>
      </x:c>
      <x:c r="AA952" s="21" t="n">
        <x:v>29635.50867351839</x:v>
      </x:c>
      <x:c r="AB952" s="21" t="n">
        <x:v>30011.215618607624</x:v>
      </x:c>
      <x:c r="AC952" s="21" t="n">
        <x:v>39145.06385035776</x:v>
      </x:c>
      <x:c r="AD952" s="25" t="n">
        <x:f>AC952*(1+Inputs!$C$14)*(1-Inputs!$C$14/Inputs!$C$15)</x:f>
        <x:v>31061.608165258876</x:v>
      </x:c>
      <x:c r="AE952" s="25" t="n">
        <x:f>AD952/(B952-Inputs!$C$14)</x:f>
        <x:v>655405.6265393317</x:v>
      </x:c>
      <x:c r="AF952" s="25" t="n">
        <x:f>S952/(1+B952)^1+T952/(1+B952)^2+U952/(1+B952)^3+V952/(1+B952)^4+W952/(1+B952)^5+X952/(1+B952)^6+Y952/(1+B952)^7+Z952/(1+B952)^8+AA952/(1+B952)^9+AB952/(1+B952)^10+AE952/(1+B952)^10</x:f>
        <x:v>444637.35170778015</x:v>
      </x:c>
      <x:c r="AG952" s="25" t="n">
        <x:f>(AF952+Inputs!$C$12)/Inputs!$C$13</x:f>
        <x:v>380.59640999362864</x:v>
      </x:c>
      <x:c r="AH952" s="25" t="n">
        <x:f>(S952+Inputs!$C$11)*Inputs!$C$8-Inputs!$C$11</x:f>
        <x:v>2856.287630185804</x:v>
      </x:c>
      <x:c r="AI952" s="25" t="n">
        <x:f>Inputs!$C$12+AH952-Inputs!$C$10*Inputs!$C$13</x:f>
        <x:v>25174.203045385802</x:v>
      </x:c>
      <x:c r="AJ952" s="25" t="n">
        <x:f>(S952+Inputs!$C$11)*(1-Inputs!$C$8)</x:f>
        <x:v>7242.992983953485</x:v>
      </x:c>
      <x:c r="AK952" s="25" t="n">
        <x:f>AJ952/(1+B952)^(1-Inputs!$C$8)+T952/(1+B952)^(2-Inputs!$C$8)+U952/(1+B952)^(3-Inputs!$C$8)+V952/(1+B952)^(4-Inputs!$C$8)+W952/(1+B952)^(5-Inputs!$C$8)+X952/(1+B952)^(6-Inputs!$C$8)+Y952/(1+B952)^(7-Inputs!$C$8)+Z952/(1+B952)^(8-Inputs!$C$8)+AA952/(1+B952)^(9-Inputs!$C$8)+AB952/(1+B952)^(10-Inputs!$C$8)+AE952/(1+B952)^(10-Inputs!$C$8)</x:f>
        <x:v>458701.22506881214</x:v>
      </x:c>
      <x:c r="AL952" s="25" t="n">
        <x:f>(AK952+AI952)/Inputs!$C$13</x:f>
        <x:v>386.09747034290956</x:v>
      </x:c>
      <x:c r="AM952" s="26" t="n">
        <x:f>IF(AL952&gt;=Inputs!$C$7,1,0)</x:f>
        <x:v>1</x:v>
      </x:c>
      <x:c r="AN952" s="26" t="n">
        <x:f>IF(Inputs!$C$7&lt;=(1-Inputs!$C$16)*AL952,1,0)</x:f>
        <x:v>1</x:v>
      </x:c>
    </x:row>
    <x:row r="953" ht="20" customHeight="1">
      <x:c r="A953" s="16" t="n">
        <x:v>948</x:v>
      </x:c>
      <x:c r="B953" s="19" t="n">
        <x:v>0.09794184695110422</x:v>
      </x:c>
      <x:c r="C953" s="24" t="n">
        <x:v>0.3783059990493314</x:v>
      </x:c>
      <x:c r="D953" s="19" t="n">
        <x:v>0.02736119166101929</x:v>
      </x:c>
      <x:c r="E953" s="19" t="n">
        <x:v>0.027846515915959172</x:v>
      </x:c>
      <x:c r="F953" s="19" t="n">
        <x:v>-0.2157137052070982</x:v>
      </x:c>
      <x:c r="G953" s="19" t="n">
        <x:v>-0.08225506065340199</x:v>
      </x:c>
      <x:c r="H953" s="19" t="n">
        <x:v>0.9273718139546929</x:v>
      </x:c>
      <x:c r="I953" s="19" t="n">
        <x:v>0.05897843988517139</x:v>
      </x:c>
      <x:c r="J953" s="19" t="n">
        <x:v>0.06318202715032044</x:v>
      </x:c>
      <x:c r="K953" s="19" t="n">
        <x:v>0.057267254995850864</x:v>
      </x:c>
      <x:c r="L953" s="19" t="n">
        <x:v>0.06641565821992913</x:v>
      </x:c>
      <x:c r="M953" s="19" t="n">
        <x:v>0.055424309071971725</x:v>
      </x:c>
      <x:c r="N953" s="19" t="n">
        <x:v>0.0669191889617548</x:v>
      </x:c>
      <x:c r="O953" s="19" t="n">
        <x:v>0.06324202775790695</x:v>
      </x:c>
      <x:c r="P953" s="19" t="n">
        <x:v>0.06557695416027741</x:v>
      </x:c>
      <x:c r="Q953" s="19" t="n">
        <x:v>0.052107866127597616</x:v>
      </x:c>
      <x:c r="R953" s="19" t="n">
        <x:v>0.06962765199685578</x:v>
      </x:c>
      <x:c r="S953" s="21" t="n">
        <x:v>8735.508425696411</x:v>
      </x:c>
      <x:c r="T953" s="21" t="n">
        <x:v>13929.85920724195</x:v>
      </x:c>
      <x:c r="U953" s="21" t="n">
        <x:v>17201.213685693485</x:v>
      </x:c>
      <x:c r="V953" s="21" t="n">
        <x:v>20694.158121373763</x:v>
      </x:c>
      <x:c r="W953" s="21" t="n">
        <x:v>24476.421683201017</x:v>
      </x:c>
      <x:c r="X953" s="21" t="n">
        <x:v>25763.76996232326</x:v>
      </x:c>
      <x:c r="Y953" s="21" t="n">
        <x:v>26705.040601225923</x:v>
      </x:c>
      <x:c r="Z953" s="21" t="n">
        <x:v>27477.31001494432</x:v>
      </x:c>
      <x:c r="AA953" s="21" t="n">
        <x:v>28074.925189708472</x:v>
      </x:c>
      <x:c r="AB953" s="21" t="n">
        <x:v>28468.089477361824</x:v>
      </x:c>
      <x:c r="AC953" s="21" t="n">
        <x:v>37132.29062264586</x:v>
      </x:c>
      <x:c r="AD953" s="25" t="n">
        <x:f>AC953*(1+Inputs!$C$14)*(1-Inputs!$C$14/Inputs!$C$15)</x:f>
        <x:v>29464.472609069486</x:v>
      </x:c>
      <x:c r="AE953" s="25" t="n">
        <x:f>AD953/(B953-Inputs!$C$14)</x:f>
        <x:v>468122.1482419905</x:v>
      </x:c>
      <x:c r="AF953" s="25" t="n">
        <x:f>S953/(1+B953)^1+T953/(1+B953)^2+U953/(1+B953)^3+V953/(1+B953)^4+W953/(1+B953)^5+X953/(1+B953)^6+Y953/(1+B953)^7+Z953/(1+B953)^8+AA953/(1+B953)^9+AB953/(1+B953)^10+AE953/(1+B953)^10</x:f>
        <x:v>310878.9112301575</x:v>
      </x:c>
      <x:c r="AG953" s="25" t="n">
        <x:f>(AF953+Inputs!$C$12)/Inputs!$C$13</x:f>
        <x:v>273.86688312615877</x:v>
      </x:c>
      <x:c r="AH953" s="25" t="n">
        <x:f>(S953+Inputs!$C$11)*Inputs!$C$8-Inputs!$C$11</x:f>
        <x:v>2217.369700805716</x:v>
      </x:c>
      <x:c r="AI953" s="25" t="n">
        <x:f>Inputs!$C$12+AH953-Inputs!$C$10*Inputs!$C$13</x:f>
        <x:v>24535.28511600571</x:v>
      </x:c>
      <x:c r="AJ953" s="25" t="n">
        <x:f>(S953+Inputs!$C$11)*(1-Inputs!$C$8)</x:f>
        <x:v>6518.138724890696</x:v>
      </x:c>
      <x:c r="AK953" s="25" t="n">
        <x:f>AJ953/(1+B953)^(1-Inputs!$C$8)+T953/(1+B953)^(2-Inputs!$C$8)+U953/(1+B953)^(3-Inputs!$C$8)+V953/(1+B953)^(4-Inputs!$C$8)+W953/(1+B953)^(5-Inputs!$C$8)+X953/(1+B953)^(6-Inputs!$C$8)+Y953/(1+B953)^(7-Inputs!$C$8)+Z953/(1+B953)^(8-Inputs!$C$8)+AA953/(1+B953)^(9-Inputs!$C$8)+AB953/(1+B953)^(10-Inputs!$C$8)+AE953/(1+B953)^(10-Inputs!$C$8)</x:f>
        <x:v>322679.8777027767</x:v>
      </x:c>
      <x:c r="AL953" s="25" t="n">
        <x:f>(AK953+AI953)/Inputs!$C$13</x:f>
        <x:v>277.05249789496344</x:v>
      </x:c>
      <x:c r="AM953" s="26" t="n">
        <x:f>IF(AL953&gt;=Inputs!$C$7,1,0)</x:f>
        <x:v>1</x:v>
      </x:c>
      <x:c r="AN953" s="26" t="n">
        <x:f>IF(Inputs!$C$7&lt;=(1-Inputs!$C$16)*AL953,1,0)</x:f>
        <x:v>0</x:v>
      </x:c>
    </x:row>
    <x:row r="954" ht="20" customHeight="1">
      <x:c r="A954" s="16" t="n">
        <x:v>949</x:v>
      </x:c>
      <x:c r="B954" s="19" t="n">
        <x:v>0.08216978343593564</x:v>
      </x:c>
      <x:c r="C954" s="24" t="n">
        <x:v>0.24017311695283183</x:v>
      </x:c>
      <x:c r="D954" s="19" t="n">
        <x:v>0.033281641271291566</x:v>
      </x:c>
      <x:c r="E954" s="19" t="n">
        <x:v>0.03915480470695315</x:v>
      </x:c>
      <x:c r="F954" s="19" t="n">
        <x:v>-0.14217951037810397</x:v>
      </x:c>
      <x:c r="G954" s="19" t="n">
        <x:v>-0.056529822344394354</x:v>
      </x:c>
      <x:c r="H954" s="19" t="n">
        <x:v>0.42154463194609093</x:v>
      </x:c>
      <x:c r="I954" s="19" t="n">
        <x:v>0.057077614607643455</x:v>
      </x:c>
      <x:c r="J954" s="19" t="n">
        <x:v>0.06645020201844204</x:v>
      </x:c>
      <x:c r="K954" s="19" t="n">
        <x:v>0.060240054486356484</x:v>
      </x:c>
      <x:c r="L954" s="19" t="n">
        <x:v>0.05700540939400639</x:v>
      </x:c>
      <x:c r="M954" s="19" t="n">
        <x:v>0.05469579094921187</x:v>
      </x:c>
      <x:c r="N954" s="19" t="n">
        <x:v>0.06260825284559246</x:v>
      </x:c>
      <x:c r="O954" s="19" t="n">
        <x:v>0.06372465261559569</x:v>
      </x:c>
      <x:c r="P954" s="19" t="n">
        <x:v>0.06883087746807519</x:v>
      </x:c>
      <x:c r="Q954" s="19" t="n">
        <x:v>0.06567956346500636</x:v>
      </x:c>
      <x:c r="R954" s="19" t="n">
        <x:v>0.06184544085689027</x:v>
      </x:c>
      <x:c r="S954" s="21" t="n">
        <x:v>10145.457754312443</x:v>
      </x:c>
      <x:c r="T954" s="21" t="n">
        <x:v>15416.579001502942</x:v>
      </x:c>
      <x:c r="U954" s="21" t="n">
        <x:v>18058.796485181643</x:v>
      </x:c>
      <x:c r="V954" s="21" t="n">
        <x:v>20730.755811572402</x:v>
      </x:c>
      <x:c r="W954" s="21" t="n">
        <x:v>23666.209380842192</x:v>
      </x:c>
      <x:c r="X954" s="21" t="n">
        <x:v>25000.029135958488</x:v>
      </x:c>
      <x:c r="Y954" s="21" t="n">
        <x:v>26116.621415937752</x:v>
      </x:c>
      <x:c r="Z954" s="21" t="n">
        <x:v>27035.07596160544</x:v>
      </x:c>
      <x:c r="AA954" s="21" t="n">
        <x:v>27729.892764410222</x:v>
      </x:c>
      <x:c r="AB954" s="21" t="n">
        <x:v>28163.318881762287</x:v>
      </x:c>
      <x:c r="AC954" s="21" t="n">
        <x:v>36734.76375882038</x:v>
      </x:c>
      <x:c r="AD954" s="25" t="n">
        <x:f>AC954*(1+Inputs!$C$14)*(1-Inputs!$C$14/Inputs!$C$15)</x:f>
        <x:v>29149.03504262397</x:v>
      </x:c>
      <x:c r="AE954" s="25" t="n">
        <x:f>AD954/(B954-Inputs!$C$14)</x:f>
        <x:v>617959.9082156732</x:v>
      </x:c>
      <x:c r="AF954" s="25" t="n">
        <x:f>S954/(1+B954)^1+T954/(1+B954)^2+U954/(1+B954)^3+V954/(1+B954)^4+W954/(1+B954)^5+X954/(1+B954)^6+Y954/(1+B954)^7+Z954/(1+B954)^8+AA954/(1+B954)^9+AB954/(1+B954)^10+AE954/(1+B954)^10</x:f>
        <x:v>419773.10355166346</x:v>
      </x:c>
      <x:c r="AG954" s="25" t="n">
        <x:f>(AF954+Inputs!$C$12)/Inputs!$C$13</x:f>
        <x:v>360.756544695097</x:v>
      </x:c>
      <x:c r="AH954" s="25" t="n">
        <x:f>(S954+Inputs!$C$11)*Inputs!$C$8-Inputs!$C$11</x:f>
        <x:v>2877.9213040751447</x:v>
      </x:c>
      <x:c r="AI954" s="25" t="n">
        <x:f>Inputs!$C$12+AH954-Inputs!$C$10*Inputs!$C$13</x:f>
        <x:v>25195.83671927514</x:v>
      </x:c>
      <x:c r="AJ954" s="25" t="n">
        <x:f>(S954+Inputs!$C$11)*(1-Inputs!$C$8)</x:f>
        <x:v>7267.5364502372995</x:v>
      </x:c>
      <x:c r="AK954" s="25" t="n">
        <x:f>AJ954/(1+B954)^(1-Inputs!$C$8)+T954/(1+B954)^(2-Inputs!$C$8)+U954/(1+B954)^(3-Inputs!$C$8)+V954/(1+B954)^(4-Inputs!$C$8)+W954/(1+B954)^(5-Inputs!$C$8)+X954/(1+B954)^(6-Inputs!$C$8)+Y954/(1+B954)^(7-Inputs!$C$8)+Z954/(1+B954)^(8-Inputs!$C$8)+AA954/(1+B954)^(9-Inputs!$C$8)+AB954/(1+B954)^(10-Inputs!$C$8)+AE954/(1+B954)^(10-Inputs!$C$8)</x:f>
        <x:v>432834.25159442774</x:v>
      </x:c>
      <x:c r="AL954" s="25" t="n">
        <x:f>(AK954+AI954)/Inputs!$C$13</x:f>
        <x:v>365.4747651230674</x:v>
      </x:c>
      <x:c r="AM954" s="26" t="n">
        <x:f>IF(AL954&gt;=Inputs!$C$7,1,0)</x:f>
        <x:v>1</x:v>
      </x:c>
      <x:c r="AN954" s="26" t="n">
        <x:f>IF(Inputs!$C$7&lt;=(1-Inputs!$C$16)*AL954,1,0)</x:f>
        <x:v>1</x:v>
      </x:c>
    </x:row>
    <x:row r="955" ht="20" customHeight="1">
      <x:c r="A955" s="16" t="n">
        <x:v>950</x:v>
      </x:c>
      <x:c r="B955" s="19" t="n">
        <x:v>0.09026180900219491</x:v>
      </x:c>
      <x:c r="C955" s="24" t="n">
        <x:v>0.49943966061121614</x:v>
      </x:c>
      <x:c r="D955" s="19" t="n">
        <x:v>0.036511370271570344</x:v>
      </x:c>
      <x:c r="E955" s="19" t="n">
        <x:v>0.059566371937782206</x:v>
      </x:c>
      <x:c r="F955" s="19" t="n">
        <x:v>-0.1554048775459012</x:v>
      </x:c>
      <x:c r="G955" s="19" t="n">
        <x:v>-0.0978900041858293</x:v>
      </x:c>
      <x:c r="H955" s="19" t="n">
        <x:v>0.4468557445278236</x:v>
      </x:c>
      <x:c r="I955" s="19" t="n">
        <x:v>0.06358100888501327</x:v>
      </x:c>
      <x:c r="J955" s="19" t="n">
        <x:v>0.06792097223287442</x:v>
      </x:c>
      <x:c r="K955" s="19" t="n">
        <x:v>0.05763425815645064</x:v>
      </x:c>
      <x:c r="L955" s="19" t="n">
        <x:v>0.0706917977250248</x:v>
      </x:c>
      <x:c r="M955" s="19" t="n">
        <x:v>0.07583438502505147</x:v>
      </x:c>
      <x:c r="N955" s="19" t="n">
        <x:v>0.07215227619978691</x:v>
      </x:c>
      <x:c r="O955" s="19" t="n">
        <x:v>0.06281391235337992</x:v>
      </x:c>
      <x:c r="P955" s="19" t="n">
        <x:v>0.0715649591376939</x:v>
      </x:c>
      <x:c r="Q955" s="19" t="n">
        <x:v>0.05321288020677116</x:v>
      </x:c>
      <x:c r="R955" s="19" t="n">
        <x:v>0.05736983855570884</x:v>
      </x:c>
      <x:c r="S955" s="21" t="n">
        <x:v>9746.692664127311</x:v>
      </x:c>
      <x:c r="T955" s="21" t="n">
        <x:v>15546.652961173962</x:v>
      </x:c>
      <x:c r="U955" s="21" t="n">
        <x:v>19098.05231949885</x:v>
      </x:c>
      <x:c r="V955" s="21" t="n">
        <x:v>22811.395874119247</x:v>
      </x:c>
      <x:c r="W955" s="21" t="n">
        <x:v>27107.970526567908</x:v>
      </x:c>
      <x:c r="X955" s="21" t="n">
        <x:v>29089.65259834338</x:v>
      </x:c>
      <x:c r="Y955" s="21" t="n">
        <x:v>30666.63946210205</x:v>
      </x:c>
      <x:c r="Z955" s="21" t="n">
        <x:v>31874.83391877304</x:v>
      </x:c>
      <x:c r="AA955" s="21" t="n">
        <x:v>32700.207199202818</x:v>
      </x:c>
      <x:c r="AB955" s="21" t="n">
        <x:v>33066.4601229377</x:v>
      </x:c>
      <x:c r="AC955" s="21" t="n">
        <x:v>43130.16537774482</x:v>
      </x:c>
      <x:c r="AD955" s="25" t="n">
        <x:f>AC955*(1+Inputs!$C$14)*(1-Inputs!$C$14/Inputs!$C$15)</x:f>
        <x:v>34223.78622724051</x:v>
      </x:c>
      <x:c r="AE955" s="25" t="n">
        <x:f>AD955/(B955-Inputs!$C$14)</x:f>
        <x:v>619302.6765714673</x:v>
      </x:c>
      <x:c r="AF955" s="25" t="n">
        <x:f>S955/(1+B955)^1+T955/(1+B955)^2+U955/(1+B955)^3+V955/(1+B955)^4+W955/(1+B955)^5+X955/(1+B955)^6+Y955/(1+B955)^7+Z955/(1+B955)^8+AA955/(1+B955)^9+AB955/(1+B955)^10+AE955/(1+B955)^10</x:f>
        <x:v>410461.49039287167</x:v>
      </x:c>
      <x:c r="AG955" s="25" t="n">
        <x:f>(AF955+Inputs!$C$12)/Inputs!$C$13</x:f>
        <x:v>353.32655326231696</x:v>
      </x:c>
      <x:c r="AH955" s="25" t="n">
        <x:f>(S955+Inputs!$C$11)*Inputs!$C$8-Inputs!$C$11</x:f>
        <x:v>2691.102590591152</x:v>
      </x:c>
      <x:c r="AI955" s="25" t="n">
        <x:f>Inputs!$C$12+AH955-Inputs!$C$10*Inputs!$C$13</x:f>
        <x:v>25009.01800579115</x:v>
      </x:c>
      <x:c r="AJ955" s="25" t="n">
        <x:f>(S955+Inputs!$C$11)*(1-Inputs!$C$8)</x:f>
        <x:v>7055.59007353616</x:v>
      </x:c>
      <x:c r="AK955" s="25" t="n">
        <x:f>AJ955/(1+B955)^(1-Inputs!$C$8)+T955/(1+B955)^(2-Inputs!$C$8)+U955/(1+B955)^(3-Inputs!$C$8)+V955/(1+B955)^(4-Inputs!$C$8)+W955/(1+B955)^(5-Inputs!$C$8)+X955/(1+B955)^(6-Inputs!$C$8)+Y955/(1+B955)^(7-Inputs!$C$8)+Z955/(1+B955)^(8-Inputs!$C$8)+AA955/(1+B955)^(9-Inputs!$C$8)+AB955/(1+B955)^(10-Inputs!$C$8)+AE955/(1+B955)^(10-Inputs!$C$8)</x:f>
        <x:v>424850.20080497616</x:v>
      </x:c>
      <x:c r="AL955" s="25" t="n">
        <x:f>(AK955+AI955)/Inputs!$C$13</x:f>
        <x:v>358.95500432868187</x:v>
      </x:c>
      <x:c r="AM955" s="26" t="n">
        <x:f>IF(AL955&gt;=Inputs!$C$7,1,0)</x:f>
        <x:v>1</x:v>
      </x:c>
      <x:c r="AN955" s="26" t="n">
        <x:f>IF(Inputs!$C$7&lt;=(1-Inputs!$C$16)*AL955,1,0)</x:f>
        <x:v>1</x:v>
      </x:c>
    </x:row>
    <x:row r="956" ht="20" customHeight="1">
      <x:c r="A956" s="16" t="n">
        <x:v>951</x:v>
      </x:c>
      <x:c r="B956" s="19" t="n">
        <x:v>0.08323549811351194</x:v>
      </x:c>
      <x:c r="C956" s="24" t="n">
        <x:v>0.7129487638190142</x:v>
      </x:c>
      <x:c r="D956" s="19" t="n">
        <x:v>0.021442500357902364</x:v>
      </x:c>
      <x:c r="E956" s="19" t="n">
        <x:v>0.039622784240210936</x:v>
      </x:c>
      <x:c r="F956" s="19" t="n">
        <x:v>-0.23881167319375324</x:v>
      </x:c>
      <x:c r="G956" s="19" t="n">
        <x:v>-0.10312861331611145</x:v>
      </x:c>
      <x:c r="H956" s="19" t="n">
        <x:v>0.4576141327384846</x:v>
      </x:c>
      <x:c r="I956" s="19" t="n">
        <x:v>0.04952962760774085</x:v>
      </x:c>
      <x:c r="J956" s="19" t="n">
        <x:v>0.05696503038049627</x:v>
      </x:c>
      <x:c r="K956" s="19" t="n">
        <x:v>0.054412510190874175</x:v>
      </x:c>
      <x:c r="L956" s="19" t="n">
        <x:v>0.06653072952006028</x:v>
      </x:c>
      <x:c r="M956" s="19" t="n">
        <x:v>0.058385968351718706</x:v>
      </x:c>
      <x:c r="N956" s="19" t="n">
        <x:v>0.054712010440190396</x:v>
      </x:c>
      <x:c r="O956" s="19" t="n">
        <x:v>0.04970182624856648</x:v>
      </x:c>
      <x:c r="P956" s="19" t="n">
        <x:v>0.057973259076944714</x:v>
      </x:c>
      <x:c r="Q956" s="19" t="n">
        <x:v>0.057144258824704364</x:v>
      </x:c>
      <x:c r="R956" s="19" t="n">
        <x:v>0.055951100843852825</x:v>
      </x:c>
      <x:c r="S956" s="21" t="n">
        <x:v>8197.835278361836</x:v>
      </x:c>
      <x:c r="T956" s="21" t="n">
        <x:v>13454.324710227238</x:v>
      </x:c>
      <x:c r="U956" s="21" t="n">
        <x:v>16806.77140403812</x:v>
      </x:c>
      <x:c r="V956" s="21" t="n">
        <x:v>20327.365647733703</x:v>
      </x:c>
      <x:c r="W956" s="21" t="n">
        <x:v>24302.925603665393</x:v>
      </x:c>
      <x:c r="X956" s="21" t="n">
        <x:v>25635.643236316537</x:v>
      </x:c>
      <x:c r="Y956" s="21" t="n">
        <x:v>26660.907315256118</x:v>
      </x:c>
      <x:c r="Z956" s="21" t="n">
        <x:v>27494.10233792385</x:v>
      </x:c>
      <x:c r="AA956" s="21" t="n">
        <x:v>28136.229512226997</x:v>
      </x:c>
      <x:c r="AB956" s="21" t="n">
        <x:v>28545.203699719008</x:v>
      </x:c>
      <x:c r="AC956" s="21" t="n">
        <x:v>37232.87439093784</x:v>
      </x:c>
      <x:c r="AD956" s="25" t="n">
        <x:f>AC956*(1+Inputs!$C$14)*(1-Inputs!$C$14/Inputs!$C$15)</x:f>
        <x:v>29544.28582920917</x:v>
      </x:c>
      <x:c r="AE956" s="25" t="n">
        <x:f>AD956/(B956-Inputs!$C$14)</x:f>
        <x:v>612500.8963250055</x:v>
      </x:c>
      <x:c r="AF956" s="25" t="n">
        <x:f>S956/(1+B956)^1+T956/(1+B956)^2+U956/(1+B956)^3+V956/(1+B956)^4+W956/(1+B956)^5+X956/(1+B956)^6+Y956/(1+B956)^7+Z956/(1+B956)^8+AA956/(1+B956)^9+AB956/(1+B956)^10+AE956/(1+B956)^10</x:f>
        <x:v>410798.1171364024</x:v>
      </x:c>
      <x:c r="AG956" s="25" t="n">
        <x:f>(AF956+Inputs!$C$12)/Inputs!$C$13</x:f>
        <x:v>353.59515697016286</x:v>
      </x:c>
      <x:c r="AH956" s="25" t="n">
        <x:f>(S956+Inputs!$C$11)*Inputs!$C$8-Inputs!$C$11</x:f>
        <x:v>1965.473513972257</x:v>
      </x:c>
      <x:c r="AI956" s="25" t="n">
        <x:f>Inputs!$C$12+AH956-Inputs!$C$10*Inputs!$C$13</x:f>
        <x:v>24283.38892917225</x:v>
      </x:c>
      <x:c r="AJ956" s="25" t="n">
        <x:f>(S956+Inputs!$C$11)*(1-Inputs!$C$8)</x:f>
        <x:v>6232.361764389579</x:v>
      </x:c>
      <x:c r="AK956" s="25" t="n">
        <x:f>AJ956/(1+B956)^(1-Inputs!$C$8)+T956/(1+B956)^(2-Inputs!$C$8)+U956/(1+B956)^(3-Inputs!$C$8)+V956/(1+B956)^(4-Inputs!$C$8)+W956/(1+B956)^(5-Inputs!$C$8)+X956/(1+B956)^(6-Inputs!$C$8)+Y956/(1+B956)^(7-Inputs!$C$8)+Z956/(1+B956)^(8-Inputs!$C$8)+AA956/(1+B956)^(9-Inputs!$C$8)+AB956/(1+B956)^(10-Inputs!$C$8)+AE956/(1+B956)^(10-Inputs!$C$8)</x:f>
        <x:v>424593.55820776883</x:v>
      </x:c>
      <x:c r="AL956" s="25" t="n">
        <x:f>(AK956+AI956)/Inputs!$C$13</x:f>
        <x:v>358.1712228295223</x:v>
      </x:c>
      <x:c r="AM956" s="26" t="n">
        <x:f>IF(AL956&gt;=Inputs!$C$7,1,0)</x:f>
        <x:v>1</x:v>
      </x:c>
      <x:c r="AN956" s="26" t="n">
        <x:f>IF(Inputs!$C$7&lt;=(1-Inputs!$C$16)*AL956,1,0)</x:f>
        <x:v>1</x:v>
      </x:c>
    </x:row>
    <x:row r="957" ht="20" customHeight="1">
      <x:c r="A957" s="16" t="n">
        <x:v>952</x:v>
      </x:c>
      <x:c r="B957" s="19" t="n">
        <x:v>0.08551848334208985</x:v>
      </x:c>
      <x:c r="C957" s="24" t="n">
        <x:v>0.7254177120862835</x:v>
      </x:c>
      <x:c r="D957" s="19" t="n">
        <x:v>0.03347311575399061</x:v>
      </x:c>
      <x:c r="E957" s="19" t="n">
        <x:v>0.06358943419492648</x:v>
      </x:c>
      <x:c r="F957" s="19" t="n">
        <x:v>-0.14791765350029099</x:v>
      </x:c>
      <x:c r="G957" s="19" t="n">
        <x:v>-0.06540040653918994</x:v>
      </x:c>
      <x:c r="H957" s="19" t="n">
        <x:v>0.4669999994555667</x:v>
      </x:c>
      <x:c r="I957" s="19" t="n">
        <x:v>0.050660797762753874</x:v>
      </x:c>
      <x:c r="J957" s="19" t="n">
        <x:v>0.05789472734399965</x:v>
      </x:c>
      <x:c r="K957" s="19" t="n">
        <x:v>0.0489701552986196</x:v>
      </x:c>
      <x:c r="L957" s="19" t="n">
        <x:v>0.05376575619431265</x:v>
      </x:c>
      <x:c r="M957" s="19" t="n">
        <x:v>0.05987732585151093</x:v>
      </x:c>
      <x:c r="N957" s="19" t="n">
        <x:v>0.05020050619707149</x:v>
      </x:c>
      <x:c r="O957" s="19" t="n">
        <x:v>0.05275697871623265</x:v>
      </x:c>
      <x:c r="P957" s="19" t="n">
        <x:v>0.04840877197588611</x:v>
      </x:c>
      <x:c r="Q957" s="19" t="n">
        <x:v>0.061390969867612735</x:v>
      </x:c>
      <x:c r="R957" s="19" t="n">
        <x:v>0.05661543288999042</x:v>
      </x:c>
      <x:c r="S957" s="21" t="n">
        <x:v>10051.595605244313</x:v>
      </x:c>
      <x:c r="T957" s="21" t="n">
        <x:v>16020.315577798314</x:v>
      </x:c>
      <x:c r="U957" s="21" t="n">
        <x:v>19718.07569255025</x:v>
      </x:c>
      <x:c r="V957" s="21" t="n">
        <x:v>23696.876173035227</x:v>
      </x:c>
      <x:c r="W957" s="21" t="n">
        <x:v>28280.113339109044</x:v>
      </x:c>
      <x:c r="X957" s="21" t="n">
        <x:v>30242.712117601295</x:v>
      </x:c>
      <x:c r="Y957" s="21" t="n">
        <x:v>31782.528357267533</x:v>
      </x:c>
      <x:c r="Z957" s="21" t="n">
        <x:v>32972.530042158905</x:v>
      </x:c>
      <x:c r="AA957" s="21" t="n">
        <x:v>33749.50008446733</x:v>
      </x:c>
      <x:c r="AB957" s="21" t="n">
        <x:v>34092.4290005789</x:v>
      </x:c>
      <x:c r="AC957" s="21" t="n">
        <x:v>44468.385652929</x:v>
      </x:c>
      <x:c r="AD957" s="25" t="n">
        <x:f>AC957*(1+Inputs!$C$14)*(1-Inputs!$C$14/Inputs!$C$15)</x:f>
        <x:v>35285.664015599155</x:v>
      </x:c>
      <x:c r="AE957" s="25" t="n">
        <x:f>AD957/(B957-Inputs!$C$14)</x:f>
        <x:v>698470.3752220654</x:v>
      </x:c>
      <x:c r="AF957" s="25" t="n">
        <x:f>S957/(1+B957)^1+T957/(1+B957)^2+U957/(1+B957)^3+V957/(1+B957)^4+W957/(1+B957)^5+X957/(1+B957)^6+Y957/(1+B957)^7+Z957/(1+B957)^8+AA957/(1+B957)^9+AB957/(1+B957)^10+AE957/(1+B957)^10</x:f>
        <x:v>466164.721478499</x:v>
      </x:c>
      <x:c r="AG957" s="25" t="n">
        <x:f>(AF957+Inputs!$C$12)/Inputs!$C$13</x:f>
        <x:v>397.7736885423739</x:v>
      </x:c>
      <x:c r="AH957" s="25" t="n">
        <x:f>(S957+Inputs!$C$11)*Inputs!$C$8-Inputs!$C$11</x:f>
        <x:v>2833.9475301281573</x:v>
      </x:c>
      <x:c r="AI957" s="25" t="n">
        <x:f>Inputs!$C$12+AH957-Inputs!$C$10*Inputs!$C$13</x:f>
        <x:v>25151.862945328154</x:v>
      </x:c>
      <x:c r="AJ957" s="25" t="n">
        <x:f>(S957+Inputs!$C$11)*(1-Inputs!$C$8)</x:f>
        <x:v>7217.648075116155</x:v>
      </x:c>
      <x:c r="AK957" s="25" t="n">
        <x:f>AJ957/(1+B957)^(1-Inputs!$C$8)+T957/(1+B957)^(2-Inputs!$C$8)+U957/(1+B957)^(3-Inputs!$C$8)+V957/(1+B957)^(4-Inputs!$C$8)+W957/(1+B957)^(5-Inputs!$C$8)+X957/(1+B957)^(6-Inputs!$C$8)+Y957/(1+B957)^(7-Inputs!$C$8)+Z957/(1+B957)^(8-Inputs!$C$8)+AA957/(1+B957)^(9-Inputs!$C$8)+AB957/(1+B957)^(10-Inputs!$C$8)+AE957/(1+B957)^(10-Inputs!$C$8)</x:f>
        <x:v>481721.64557381085</x:v>
      </x:c>
      <x:c r="AL957" s="25" t="n">
        <x:f>(AK957+AI957)/Inputs!$C$13</x:f>
        <x:v>404.44826922868185</x:v>
      </x:c>
      <x:c r="AM957" s="26" t="n">
        <x:f>IF(AL957&gt;=Inputs!$C$7,1,0)</x:f>
        <x:v>1</x:v>
      </x:c>
      <x:c r="AN957" s="26" t="n">
        <x:f>IF(Inputs!$C$7&lt;=(1-Inputs!$C$16)*AL957,1,0)</x:f>
        <x:v>1</x:v>
      </x:c>
    </x:row>
    <x:row r="958" ht="20" customHeight="1">
      <x:c r="A958" s="16" t="n">
        <x:v>953</x:v>
      </x:c>
      <x:c r="B958" s="19" t="n">
        <x:v>0.09648465244090318</x:v>
      </x:c>
      <x:c r="C958" s="24" t="n">
        <x:v>0.4563893172962423</x:v>
      </x:c>
      <x:c r="D958" s="19" t="n">
        <x:v>0.024687584416237487</x:v>
      </x:c>
      <x:c r="E958" s="19" t="n">
        <x:v>0.03388325566743589</x:v>
      </x:c>
      <x:c r="F958" s="19" t="n">
        <x:v>-0.175403747255358</x:v>
      </x:c>
      <x:c r="G958" s="19" t="n">
        <x:v>-0.06660016415926691</x:v>
      </x:c>
      <x:c r="H958" s="19" t="n">
        <x:v>0.554169263596151</x:v>
      </x:c>
      <x:c r="I958" s="19" t="n">
        <x:v>0.0637931321468875</x:v>
      </x:c>
      <x:c r="J958" s="19" t="n">
        <x:v>0.06878320466261016</x:v>
      </x:c>
      <x:c r="K958" s="19" t="n">
        <x:v>0.05504122046044472</x:v>
      </x:c>
      <x:c r="L958" s="19" t="n">
        <x:v>0.06143488548515165</x:v>
      </x:c>
      <x:c r="M958" s="19" t="n">
        <x:v>0.06312834332182206</x:v>
      </x:c>
      <x:c r="N958" s="19" t="n">
        <x:v>0.05994543722385856</x:v>
      </x:c>
      <x:c r="O958" s="19" t="n">
        <x:v>0.05949981277520806</x:v>
      </x:c>
      <x:c r="P958" s="19" t="n">
        <x:v>0.06442546757319065</x:v>
      </x:c>
      <x:c r="Q958" s="19" t="n">
        <x:v>0.06728425422220993</x:v>
      </x:c>
      <x:c r="R958" s="19" t="n">
        <x:v>0.06087138949496079</x:v>
      </x:c>
      <x:c r="S958" s="21" t="n">
        <x:v>9477.91253453123</x:v>
      </x:c>
      <x:c r="T958" s="21" t="n">
        <x:v>14796.392418329635</x:v>
      </x:c>
      <x:c r="U958" s="21" t="n">
        <x:v>17724.03052576165</x:v>
      </x:c>
      <x:c r="V958" s="21" t="n">
        <x:v>20722.579619716184</x:v>
      </x:c>
      <x:c r="W958" s="21" t="n">
        <x:v>24045.547666680148</x:v>
      </x:c>
      <x:c r="X958" s="21" t="n">
        <x:v>25287.086272966288</x:v>
      </x:c>
      <x:c r="Y958" s="21" t="n">
        <x:v>26252.18121391698</x:v>
      </x:c>
      <x:c r="Z958" s="21" t="n">
        <x:v>27051.51831100733</x:v>
      </x:c>
      <x:c r="AA958" s="21" t="n">
        <x:v>27671.7143098545</x:v>
      </x:c>
      <x:c r="AB958" s="21" t="n">
        <x:v>28085.430291086614</x:v>
      </x:c>
      <x:c r="AC958" s="21" t="n">
        <x:v>36633.169944895584</x:v>
      </x:c>
      <x:c r="AD958" s="25" t="n">
        <x:f>AC958*(1+Inputs!$C$14)*(1-Inputs!$C$14/Inputs!$C$15)</x:f>
        <x:v>29068.420351274643</x:v>
      </x:c>
      <x:c r="AE958" s="25" t="n">
        <x:f>AD958/(B958-Inputs!$C$14)</x:f>
        <x:v>472775.2243409712</x:v>
      </x:c>
      <x:c r="AF958" s="25" t="n">
        <x:f>S958/(1+B958)^1+T958/(1+B958)^2+U958/(1+B958)^3+V958/(1+B958)^4+W958/(1+B958)^5+X958/(1+B958)^6+Y958/(1+B958)^7+Z958/(1+B958)^8+AA958/(1+B958)^9+AB958/(1+B958)^10+AE958/(1+B958)^10</x:f>
        <x:v>316640.6314832204</x:v>
      </x:c>
      <x:c r="AG958" s="25" t="n">
        <x:f>(AF958+Inputs!$C$12)/Inputs!$C$13</x:f>
        <x:v>278.4643176832326</x:v>
      </x:c>
      <x:c r="AH958" s="25" t="n">
        <x:f>(S958+Inputs!$C$11)*Inputs!$C$8-Inputs!$C$11</x:f>
        <x:v>2565.180940835179</x:v>
      </x:c>
      <x:c r="AI958" s="25" t="n">
        <x:f>Inputs!$C$12+AH958-Inputs!$C$10*Inputs!$C$13</x:f>
        <x:v>24883.096356035174</x:v>
      </x:c>
      <x:c r="AJ958" s="25" t="n">
        <x:f>(S958+Inputs!$C$11)*(1-Inputs!$C$8)</x:f>
        <x:v>6912.731593696051</x:v>
      </x:c>
      <x:c r="AK958" s="25" t="n">
        <x:f>AJ958/(1+B958)^(1-Inputs!$C$8)+T958/(1+B958)^(2-Inputs!$C$8)+U958/(1+B958)^(3-Inputs!$C$8)+V958/(1+B958)^(4-Inputs!$C$8)+W958/(1+B958)^(5-Inputs!$C$8)+X958/(1+B958)^(6-Inputs!$C$8)+Y958/(1+B958)^(7-Inputs!$C$8)+Z958/(1+B958)^(8-Inputs!$C$8)+AA958/(1+B958)^(9-Inputs!$C$8)+AB958/(1+B958)^(10-Inputs!$C$8)+AE958/(1+B958)^(10-Inputs!$C$8)</x:f>
        <x:v>328160.9687811361</x:v>
      </x:c>
      <x:c r="AL958" s="25" t="n">
        <x:f>(AK958+AI958)/Inputs!$C$13</x:f>
        <x:v>281.703538863869</x:v>
      </x:c>
      <x:c r="AM958" s="26" t="n">
        <x:f>IF(AL958&gt;=Inputs!$C$7,1,0)</x:f>
        <x:v>1</x:v>
      </x:c>
      <x:c r="AN958" s="26" t="n">
        <x:f>IF(Inputs!$C$7&lt;=(1-Inputs!$C$16)*AL958,1,0)</x:f>
        <x:v>0</x:v>
      </x:c>
    </x:row>
    <x:row r="959" ht="20" customHeight="1">
      <x:c r="A959" s="16" t="n">
        <x:v>954</x:v>
      </x:c>
      <x:c r="B959" s="19" t="n">
        <x:v>0.08357459493329802</x:v>
      </x:c>
      <x:c r="C959" s="24" t="n">
        <x:v>0.35853192210979046</x:v>
      </x:c>
      <x:c r="D959" s="19" t="n">
        <x:v>0.026331276501672107</x:v>
      </x:c>
      <x:c r="E959" s="19" t="n">
        <x:v>0.04293738890255526</x:v>
      </x:c>
      <x:c r="F959" s="19" t="n">
        <x:v>-0.19480563163331116</x:v>
      </x:c>
      <x:c r="G959" s="19" t="n">
        <x:v>-0.06348232980682667</x:v>
      </x:c>
      <x:c r="H959" s="19" t="n">
        <x:v>0.38902722930330924</x:v>
      </x:c>
      <x:c r="I959" s="19" t="n">
        <x:v>0.06461043559646328</x:v>
      </x:c>
      <x:c r="J959" s="19" t="n">
        <x:v>0.052350998809266684</x:v>
      </x:c>
      <x:c r="K959" s="19" t="n">
        <x:v>0.06019591817094238</x:v>
      </x:c>
      <x:c r="L959" s="19" t="n">
        <x:v>0.05730082107337353</x:v>
      </x:c>
      <x:c r="M959" s="19" t="n">
        <x:v>0.04876777771713364</x:v>
      </x:c>
      <x:c r="N959" s="19" t="n">
        <x:v>0.05926491678612706</x:v>
      </x:c>
      <x:c r="O959" s="19" t="n">
        <x:v>0.0534491675472475</x:v>
      </x:c>
      <x:c r="P959" s="19" t="n">
        <x:v>0.055711870272797344</x:v>
      </x:c>
      <x:c r="Q959" s="19" t="n">
        <x:v>0.04781490046447402</x:v>
      </x:c>
      <x:c r="R959" s="19" t="n">
        <x:v>0.053210476828134005</x:v>
      </x:c>
      <x:c r="S959" s="21" t="n">
        <x:v>9139.535740951722</x:v>
      </x:c>
      <x:c r="T959" s="21" t="n">
        <x:v>14278.380498954424</x:v>
      </x:c>
      <x:c r="U959" s="21" t="n">
        <x:v>17067.325817471305</x:v>
      </x:c>
      <x:c r="V959" s="21" t="n">
        <x:v>19988.133754351195</x:v>
      </x:c>
      <x:c r="W959" s="21" t="n">
        <x:v>23209.95640177053</x:v>
      </x:c>
      <x:c r="X959" s="21" t="n">
        <x:v>24503.493338218363</x:v>
      </x:c>
      <x:c r="Y959" s="21" t="n">
        <x:v>25579.725245482176</x:v>
      </x:c>
      <x:c r="Z959" s="21" t="n">
        <x:v>26454.629109835838</x:v>
      </x:c>
      <x:c r="AA959" s="21" t="n">
        <x:v>27122.846108960835</x:v>
      </x:c>
      <x:c r="AB959" s="21" t="n">
        <x:v>27552.497611753097</x:v>
      </x:c>
      <x:c r="AC959" s="21" t="n">
        <x:v>35938.040363156215</x:v>
      </x:c>
      <x:c r="AD959" s="25" t="n">
        <x:f>AC959*(1+Inputs!$C$14)*(1-Inputs!$C$14/Inputs!$C$15)</x:f>
        <x:v>28516.835028164456</x:v>
      </x:c>
      <x:c r="AE959" s="25" t="n">
        <x:f>AD959/(B959-Inputs!$C$14)</x:f>
        <x:v>587073.038227563</x:v>
      </x:c>
      <x:c r="AF959" s="25" t="n">
        <x:f>S959/(1+B959)^1+T959/(1+B959)^2+U959/(1+B959)^3+V959/(1+B959)^4+W959/(1+B959)^5+X959/(1+B959)^6+Y959/(1+B959)^7+Z959/(1+B959)^8+AA959/(1+B959)^9+AB959/(1+B959)^10+AE959/(1+B959)^10</x:f>
        <x:v>396296.72434477974</x:v>
      </x:c>
      <x:c r="AG959" s="25" t="n">
        <x:f>(AF959+Inputs!$C$12)/Inputs!$C$13</x:f>
        <x:v>342.0240980818966</x:v>
      </x:c>
      <x:c r="AH959" s="25" t="n">
        <x:f>(S959+Inputs!$C$11)*Inputs!$C$8-Inputs!$C$11</x:f>
        <x:v>2406.653730692451</x:v>
      </x:c>
      <x:c r="AI959" s="25" t="n">
        <x:f>Inputs!$C$12+AH959-Inputs!$C$10*Inputs!$C$13</x:f>
        <x:v>24724.56914589245</x:v>
      </x:c>
      <x:c r="AJ959" s="25" t="n">
        <x:f>(S959+Inputs!$C$11)*(1-Inputs!$C$8)</x:f>
        <x:v>6732.882010259272</x:v>
      </x:c>
      <x:c r="AK959" s="25" t="n">
        <x:f>AJ959/(1+B959)^(1-Inputs!$C$8)+T959/(1+B959)^(2-Inputs!$C$8)+U959/(1+B959)^(3-Inputs!$C$8)+V959/(1+B959)^(4-Inputs!$C$8)+W959/(1+B959)^(5-Inputs!$C$8)+X959/(1+B959)^(6-Inputs!$C$8)+Y959/(1+B959)^(7-Inputs!$C$8)+Z959/(1+B959)^(8-Inputs!$C$8)+AA959/(1+B959)^(9-Inputs!$C$8)+AB959/(1+B959)^(10-Inputs!$C$8)+AE959/(1+B959)^(10-Inputs!$C$8)</x:f>
        <x:v>409176.57524996164</x:v>
      </x:c>
      <x:c r="AL959" s="25" t="n">
        <x:f>(AK959+AI959)/Inputs!$C$13</x:f>
        <x:v>346.2216192358398</x:v>
      </x:c>
      <x:c r="AM959" s="26" t="n">
        <x:f>IF(AL959&gt;=Inputs!$C$7,1,0)</x:f>
        <x:v>1</x:v>
      </x:c>
      <x:c r="AN959" s="26" t="n">
        <x:f>IF(Inputs!$C$7&lt;=(1-Inputs!$C$16)*AL959,1,0)</x:f>
        <x:v>1</x:v>
      </x:c>
    </x:row>
    <x:row r="960" ht="20" customHeight="1">
      <x:c r="A960" s="16" t="n">
        <x:v>955</x:v>
      </x:c>
      <x:c r="B960" s="19" t="n">
        <x:v>0.08567409648136394</x:v>
      </x:c>
      <x:c r="C960" s="24" t="n">
        <x:v>0.6928008304490447</x:v>
      </x:c>
      <x:c r="D960" s="19" t="n">
        <x:v>0.04310817914990111</x:v>
      </x:c>
      <x:c r="E960" s="19" t="n">
        <x:v>0.04937301611069501</x:v>
      </x:c>
      <x:c r="F960" s="19" t="n">
        <x:v>-0.19336223996913193</x:v>
      </x:c>
      <x:c r="G960" s="19" t="n">
        <x:v>-0.09207464043051175</x:v>
      </x:c>
      <x:c r="H960" s="19" t="n">
        <x:v>0.7778892712886147</x:v>
      </x:c>
      <x:c r="I960" s="19" t="n">
        <x:v>0.06400436471282206</x:v>
      </x:c>
      <x:c r="J960" s="19" t="n">
        <x:v>0.05718455481048636</x:v>
      </x:c>
      <x:c r="K960" s="19" t="n">
        <x:v>0.05141484701775994</x:v>
      </x:c>
      <x:c r="L960" s="19" t="n">
        <x:v>0.062320859559330304</x:v>
      </x:c>
      <x:c r="M960" s="19" t="n">
        <x:v>0.06292392743816322</x:v>
      </x:c>
      <x:c r="N960" s="19" t="n">
        <x:v>0.06408333620142571</x:v>
      </x:c>
      <x:c r="O960" s="19" t="n">
        <x:v>0.058365227699472375</x:v>
      </x:c>
      <x:c r="P960" s="19" t="n">
        <x:v>0.06456320522874989</x:v>
      </x:c>
      <x:c r="Q960" s="19" t="n">
        <x:v>0.06113492721466514</x:v>
      </x:c>
      <x:c r="R960" s="19" t="n">
        <x:v>0.05636217141852626</x:v>
      </x:c>
      <x:c r="S960" s="21" t="n">
        <x:v>9126.430990515879</x:v>
      </x:c>
      <x:c r="T960" s="21" t="n">
        <x:v>14990.927957924463</x:v>
      </x:c>
      <x:c r="U960" s="21" t="n">
        <x:v>19035.07301891189</x:v>
      </x:c>
      <x:c r="V960" s="21" t="n">
        <x:v>23492.848115398094</x:v>
      </x:c>
      <x:c r="W960" s="21" t="n">
        <x:v>28591.754964294207</x:v>
      </x:c>
      <x:c r="X960" s="21" t="n">
        <x:v>30643.912940015984</x:v>
      </x:c>
      <x:c r="Y960" s="21" t="n">
        <x:v>32191.045537853184</x:v>
      </x:c>
      <x:c r="Z960" s="21" t="n">
        <x:v>33371.28419058844</x:v>
      </x:c>
      <x:c r="AA960" s="21" t="n">
        <x:v>34159.013977414106</x:v>
      </x:c>
      <x:c r="AB960" s="21" t="n">
        <x:v>34497.547477068074</x:v>
      </x:c>
      <x:c r="AC960" s="21" t="n">
        <x:v>44996.80105704532</x:v>
      </x:c>
      <x:c r="AD960" s="25" t="n">
        <x:f>AC960*(1+Inputs!$C$14)*(1-Inputs!$C$14/Inputs!$C$15)</x:f>
        <x:v>35704.96163876545</x:v>
      </x:c>
      <x:c r="AE960" s="25" t="n">
        <x:f>AD960/(B960-Inputs!$C$14)</x:f>
        <x:v>704599.86695365</x:v>
      </x:c>
      <x:c r="AF960" s="25" t="n">
        <x:f>S960/(1+B960)^1+T960/(1+B960)^2+U960/(1+B960)^3+V960/(1+B960)^4+W960/(1+B960)^5+X960/(1+B960)^6+Y960/(1+B960)^7+Z960/(1+B960)^8+AA960/(1+B960)^9+AB960/(1+B960)^10+AE960/(1+B960)^10</x:f>
        <x:v>467143.1185712247</x:v>
      </x:c>
      <x:c r="AG960" s="25" t="n">
        <x:f>(AF960+Inputs!$C$12)/Inputs!$C$13</x:f>
        <x:v>398.55437840704525</x:v>
      </x:c>
      <x:c r="AH960" s="25" t="n">
        <x:f>(S960+Inputs!$C$11)*Inputs!$C$8-Inputs!$C$11</x:f>
        <x:v>2400.5142448718225</x:v>
      </x:c>
      <x:c r="AI960" s="25" t="n">
        <x:f>Inputs!$C$12+AH960-Inputs!$C$10*Inputs!$C$13</x:f>
        <x:v>24718.429660071823</x:v>
      </x:c>
      <x:c r="AJ960" s="25" t="n">
        <x:f>(S960+Inputs!$C$11)*(1-Inputs!$C$8)</x:f>
        <x:v>6725.916745644056</x:v>
      </x:c>
      <x:c r="AK960" s="25" t="n">
        <x:f>AJ960/(1+B960)^(1-Inputs!$C$8)+T960/(1+B960)^(2-Inputs!$C$8)+U960/(1+B960)^(3-Inputs!$C$8)+V960/(1+B960)^(4-Inputs!$C$8)+W960/(1+B960)^(5-Inputs!$C$8)+X960/(1+B960)^(6-Inputs!$C$8)+Y960/(1+B960)^(7-Inputs!$C$8)+Z960/(1+B960)^(8-Inputs!$C$8)+AA960/(1+B960)^(9-Inputs!$C$8)+AB960/(1+B960)^(10-Inputs!$C$8)+AE960/(1+B960)^(10-Inputs!$C$8)</x:f>
        <x:v>483186.1006059191</x:v>
      </x:c>
      <x:c r="AL960" s="25" t="n">
        <x:f>(AK960+AI960)/Inputs!$C$13</x:f>
        <x:v>405.27094974767294</x:v>
      </x:c>
      <x:c r="AM960" s="26" t="n">
        <x:f>IF(AL960&gt;=Inputs!$C$7,1,0)</x:f>
        <x:v>1</x:v>
      </x:c>
      <x:c r="AN960" s="26" t="n">
        <x:f>IF(Inputs!$C$7&lt;=(1-Inputs!$C$16)*AL960,1,0)</x:f>
        <x:v>1</x:v>
      </x:c>
    </x:row>
    <x:row r="961" ht="20" customHeight="1">
      <x:c r="A961" s="16" t="n">
        <x:v>956</x:v>
      </x:c>
      <x:c r="B961" s="19" t="n">
        <x:v>0.0759437244587153</x:v>
      </x:c>
      <x:c r="C961" s="24" t="n">
        <x:v>0.946250926694205</x:v>
      </x:c>
      <x:c r="D961" s="19" t="n">
        <x:v>0.04356329325999156</x:v>
      </x:c>
      <x:c r="E961" s="19" t="n">
        <x:v>0.05192478362513356</x:v>
      </x:c>
      <x:c r="F961" s="19" t="n">
        <x:v>-0.13989713077014473</x:v>
      </x:c>
      <x:c r="G961" s="19" t="n">
        <x:v>-0.05397212984480404</x:v>
      </x:c>
      <x:c r="H961" s="19" t="n">
        <x:v>0.9280604941447166</x:v>
      </x:c>
      <x:c r="I961" s="19" t="n">
        <x:v>0.06845706121464787</x:v>
      </x:c>
      <x:c r="J961" s="19" t="n">
        <x:v>0.05886136393105858</x:v>
      </x:c>
      <x:c r="K961" s="19" t="n">
        <x:v>0.06704770310923436</x:v>
      </x:c>
      <x:c r="L961" s="19" t="n">
        <x:v>0.0667914790578277</x:v>
      </x:c>
      <x:c r="M961" s="19" t="n">
        <x:v>0.05569379840668148</x:v>
      </x:c>
      <x:c r="N961" s="19" t="n">
        <x:v>0.06346776622964284</x:v>
      </x:c>
      <x:c r="O961" s="19" t="n">
        <x:v>0.06455303940589033</x:v>
      </x:c>
      <x:c r="P961" s="19" t="n">
        <x:v>0.05871401591507834</x:v>
      </x:c>
      <x:c r="Q961" s="19" t="n">
        <x:v>0.07056403572955447</x:v>
      </x:c>
      <x:c r="R961" s="19" t="n">
        <x:v>0.05259609842381792</x:v>
      </x:c>
      <x:c r="S961" s="21" t="n">
        <x:v>10279.375398572314</x:v>
      </x:c>
      <x:c r="T961" s="21" t="n">
        <x:v>16641.929115325453</x:v>
      </x:c>
      <x:c r="U961" s="21" t="n">
        <x:v>20900.439978568196</x:v>
      </x:c>
      <x:c r="V961" s="21" t="n">
        <x:v>25730.813514853206</x:v>
      </x:c>
      <x:c r="W961" s="21" t="n">
        <x:v>31222.3395063542</x:v>
      </x:c>
      <x:c r="X961" s="21" t="n">
        <x:v>33383.38281011561</x:v>
      </x:c>
      <x:c r="Y961" s="21" t="n">
        <x:v>35053.6999888647</x:v>
      </x:c>
      <x:c r="Z961" s="21" t="n">
        <x:v>36309.24847348892</x:v>
      </x:c>
      <x:c r="AA961" s="21" t="n">
        <x:v>37084.647699706155</x:v>
      </x:c>
      <x:c r="AB961" s="21" t="n">
        <x:v>37361.75323693943</x:v>
      </x:c>
      <x:c r="AC961" s="21" t="n">
        <x:v>48732.721613399255</x:v>
      </x:c>
      <x:c r="AD961" s="25" t="n">
        <x:f>AC961*(1+Inputs!$C$14)*(1-Inputs!$C$14/Inputs!$C$15)</x:f>
        <x:v>38669.4146002323</x:v>
      </x:c>
      <x:c r="AE961" s="25" t="n">
        <x:f>AD961/(B961-Inputs!$C$14)</x:f>
        <x:v>944452.7851691594</x:v>
      </x:c>
      <x:c r="AF961" s="25" t="n">
        <x:f>S961/(1+B961)^1+T961/(1+B961)^2+U961/(1+B961)^3+V961/(1+B961)^4+W961/(1+B961)^5+X961/(1+B961)^6+Y961/(1+B961)^7+Z961/(1+B961)^8+AA961/(1+B961)^9+AB961/(1+B961)^10+AE961/(1+B961)^10</x:f>
        <x:v>635694.293426501</x:v>
      </x:c>
      <x:c r="AG961" s="25" t="n">
        <x:f>(AF961+Inputs!$C$12)/Inputs!$C$13</x:f>
        <x:v>533.0459819351933</x:v>
      </x:c>
      <x:c r="AH961" s="25" t="n">
        <x:f>(S961+Inputs!$C$11)*Inputs!$C$8-Inputs!$C$11</x:f>
        <x:v>2940.6608031667556</x:v>
      </x:c>
      <x:c r="AI961" s="25" t="n">
        <x:f>Inputs!$C$12+AH961-Inputs!$C$10*Inputs!$C$13</x:f>
        <x:v>25258.576218366754</x:v>
      </x:c>
      <x:c r="AJ961" s="25" t="n">
        <x:f>(S961+Inputs!$C$11)*(1-Inputs!$C$8)</x:f>
        <x:v>7338.7145954055595</x:v>
      </x:c>
      <x:c r="AK961" s="25" t="n">
        <x:f>AJ961/(1+B961)^(1-Inputs!$C$8)+T961/(1+B961)^(2-Inputs!$C$8)+U961/(1+B961)^(3-Inputs!$C$8)+V961/(1+B961)^(4-Inputs!$C$8)+W961/(1+B961)^(5-Inputs!$C$8)+X961/(1+B961)^(6-Inputs!$C$8)+Y961/(1+B961)^(7-Inputs!$C$8)+Z961/(1+B961)^(8-Inputs!$C$8)+AA961/(1+B961)^(9-Inputs!$C$8)+AB961/(1+B961)^(10-Inputs!$C$8)+AE961/(1+B961)^(10-Inputs!$C$8)</x:f>
        <x:v>655043.700918827</x:v>
      </x:c>
      <x:c r="AL961" s="25" t="n">
        <x:f>(AK961+AI961)/Inputs!$C$13</x:f>
        <x:v>542.8318385475058</x:v>
      </x:c>
      <x:c r="AM961" s="26" t="n">
        <x:f>IF(AL961&gt;=Inputs!$C$7,1,0)</x:f>
        <x:v>1</x:v>
      </x:c>
      <x:c r="AN961" s="26" t="n">
        <x:f>IF(Inputs!$C$7&lt;=(1-Inputs!$C$16)*AL961,1,0)</x:f>
        <x:v>1</x:v>
      </x:c>
    </x:row>
    <x:row r="962" ht="20" customHeight="1">
      <x:c r="A962" s="16" t="n">
        <x:v>957</x:v>
      </x:c>
      <x:c r="B962" s="19" t="n">
        <x:v>0.07898977527844968</x:v>
      </x:c>
      <x:c r="C962" s="24" t="n">
        <x:v>0.7959515036300502</x:v>
      </x:c>
      <x:c r="D962" s="19" t="n">
        <x:v>0.036290617103098555</x:v>
      </x:c>
      <x:c r="E962" s="19" t="n">
        <x:v>0.033513844538046275</x:v>
      </x:c>
      <x:c r="F962" s="19" t="n">
        <x:v>-0.17980044657153826</x:v>
      </x:c>
      <x:c r="G962" s="19" t="n">
        <x:v>-0.052257984740809324</x:v>
      </x:c>
      <x:c r="H962" s="19" t="n">
        <x:v>0.7410124352670948</x:v>
      </x:c>
      <x:c r="I962" s="19" t="n">
        <x:v>0.06430132465757082</x:v>
      </x:c>
      <x:c r="J962" s="19" t="n">
        <x:v>0.07767232567757333</x:v>
      </x:c>
      <x:c r="K962" s="19" t="n">
        <x:v>0.05666822416856007</x:v>
      </x:c>
      <x:c r="L962" s="19" t="n">
        <x:v>0.07240630326200403</x:v>
      </x:c>
      <x:c r="M962" s="19" t="n">
        <x:v>0.06621249321523123</x:v>
      </x:c>
      <x:c r="N962" s="19" t="n">
        <x:v>0.06299360789339858</x:v>
      </x:c>
      <x:c r="O962" s="19" t="n">
        <x:v>0.0557549884030334</x:v>
      </x:c>
      <x:c r="P962" s="19" t="n">
        <x:v>0.0645402675919911</x:v>
      </x:c>
      <x:c r="Q962" s="19" t="n">
        <x:v>0.06379843935983104</x:v>
      </x:c>
      <x:c r="R962" s="19" t="n">
        <x:v>0.059140732618540144</x:v>
      </x:c>
      <x:c r="S962" s="21" t="n">
        <x:v>9521.928099448915</x:v>
      </x:c>
      <x:c r="T962" s="21" t="n">
        <x:v>15283.22561041337</x:v>
      </x:c>
      <x:c r="U962" s="21" t="n">
        <x:v>18967.931840595862</x:v>
      </x:c>
      <x:c r="V962" s="21" t="n">
        <x:v>22961.24447156713</x:v>
      </x:c>
      <x:c r="W962" s="21" t="n">
        <x:v>27483.375045770747</x:v>
      </x:c>
      <x:c r="X962" s="21" t="n">
        <x:v>29089.970392073952</x:v>
      </x:c>
      <x:c r="Y962" s="21" t="n">
        <x:v>30283.39636783587</x:v>
      </x:c>
      <x:c r="Z962" s="21" t="n">
        <x:v>31203.32150039044</x:v>
      </x:c>
      <x:c r="AA962" s="21" t="n">
        <x:v>31854.545160967173</x:v>
      </x:c>
      <x:c r="AB962" s="21" t="n">
        <x:v>32189.11985293724</x:v>
      </x:c>
      <x:c r="AC962" s="21" t="n">
        <x:v>41985.80850383117</x:v>
      </x:c>
      <x:c r="AD962" s="25" t="n">
        <x:f>AC962*(1+Inputs!$C$14)*(1-Inputs!$C$14/Inputs!$C$15)</x:f>
        <x:v>33315.739047790026</x:v>
      </x:c>
      <x:c r="AE962" s="25" t="n">
        <x:f>AD962/(B962-Inputs!$C$14)</x:f>
        <x:v>757351.8809065435</x:v>
      </x:c>
      <x:c r="AF962" s="25" t="n">
        <x:f>S962/(1+B962)^1+T962/(1+B962)^2+U962/(1+B962)^3+V962/(1+B962)^4+W962/(1+B962)^5+X962/(1+B962)^6+Y962/(1+B962)^7+Z962/(1+B962)^8+AA962/(1+B962)^9+AB962/(1+B962)^10+AE962/(1+B962)^10</x:f>
        <x:v>511209.57748948445</x:v>
      </x:c>
      <x:c r="AG962" s="25" t="n">
        <x:f>(AF962+Inputs!$C$12)/Inputs!$C$13</x:f>
        <x:v>433.7162141332736</x:v>
      </x:c>
      <x:c r="AH962" s="25" t="n">
        <x:f>(S962+Inputs!$C$11)*Inputs!$C$8-Inputs!$C$11</x:f>
        <x:v>2585.801931522642</x:v>
      </x:c>
      <x:c r="AI962" s="25" t="n">
        <x:f>Inputs!$C$12+AH962-Inputs!$C$10*Inputs!$C$13</x:f>
        <x:v>24903.71734672264</x:v>
      </x:c>
      <x:c r="AJ962" s="25" t="n">
        <x:f>(S962+Inputs!$C$11)*(1-Inputs!$C$8)</x:f>
        <x:v>6936.1261679262725</x:v>
      </x:c>
      <x:c r="AK962" s="25" t="n">
        <x:f>AJ962/(1+B962)^(1-Inputs!$C$8)+T962/(1+B962)^(2-Inputs!$C$8)+U962/(1+B962)^(3-Inputs!$C$8)+V962/(1+B962)^(4-Inputs!$C$8)+W962/(1+B962)^(5-Inputs!$C$8)+X962/(1+B962)^(6-Inputs!$C$8)+Y962/(1+B962)^(7-Inputs!$C$8)+Z962/(1+B962)^(8-Inputs!$C$8)+AA962/(1+B962)^(9-Inputs!$C$8)+AB962/(1+B962)^(10-Inputs!$C$8)+AE962/(1+B962)^(10-Inputs!$C$8)</x:f>
        <x:v>527262.221704457</x:v>
      </x:c>
      <x:c r="AL962" s="25" t="n">
        <x:f>(AK962+AI962)/Inputs!$C$13</x:f>
        <x:v>440.5883413175991</x:v>
      </x:c>
      <x:c r="AM962" s="26" t="n">
        <x:f>IF(AL962&gt;=Inputs!$C$7,1,0)</x:f>
        <x:v>1</x:v>
      </x:c>
      <x:c r="AN962" s="26" t="n">
        <x:f>IF(Inputs!$C$7&lt;=(1-Inputs!$C$16)*AL962,1,0)</x:f>
        <x:v>1</x:v>
      </x:c>
    </x:row>
    <x:row r="963" ht="20" customHeight="1">
      <x:c r="A963" s="16" t="n">
        <x:v>958</x:v>
      </x:c>
      <x:c r="B963" s="19" t="n">
        <x:v>0.08011371085660811</x:v>
      </x:c>
      <x:c r="C963" s="24" t="n">
        <x:v>0.3753235381597335</x:v>
      </x:c>
      <x:c r="D963" s="19" t="n">
        <x:v>0.022784854342391726</x:v>
      </x:c>
      <x:c r="E963" s="19" t="n">
        <x:v>0.06239796251043374</x:v>
      </x:c>
      <x:c r="F963" s="19" t="n">
        <x:v>-0.17773027345628978</x:v>
      </x:c>
      <x:c r="G963" s="19" t="n">
        <x:v>-0.08156554425147362</x:v>
      </x:c>
      <x:c r="H963" s="19" t="n">
        <x:v>0.531456514693815</x:v>
      </x:c>
      <x:c r="I963" s="19" t="n">
        <x:v>0.055017996660404835</x:v>
      </x:c>
      <x:c r="J963" s="19" t="n">
        <x:v>0.05593874133550003</x:v>
      </x:c>
      <x:c r="K963" s="19" t="n">
        <x:v>0.05221247369184198</x:v>
      </x:c>
      <x:c r="L963" s="19" t="n">
        <x:v>0.05771004428922993</x:v>
      </x:c>
      <x:c r="M963" s="19" t="n">
        <x:v>0.06601030103984272</x:v>
      </x:c>
      <x:c r="N963" s="19" t="n">
        <x:v>0.05453855687439614</x:v>
      </x:c>
      <x:c r="O963" s="19" t="n">
        <x:v>0.05000705216176016</x:v>
      </x:c>
      <x:c r="P963" s="19" t="n">
        <x:v>0.05095769942195716</x:v>
      </x:c>
      <x:c r="Q963" s="19" t="n">
        <x:v>0.04956314115764712</x:v>
      </x:c>
      <x:c r="R963" s="19" t="n">
        <x:v>0.05363968041350177</x:v>
      </x:c>
      <x:c r="S963" s="21" t="n">
        <x:v>9417.897519470873</x:v>
      </x:c>
      <x:c r="T963" s="21" t="n">
        <x:v>14842.019300518547</x:v>
      </x:c>
      <x:c r="U963" s="21" t="n">
        <x:v>18045.711888769198</x:v>
      </x:c>
      <x:c r="V963" s="21" t="n">
        <x:v>21410.703013510556</x:v>
      </x:c>
      <x:c r="W963" s="21" t="n">
        <x:v>25210.001500950948</x:v>
      </x:c>
      <x:c r="X963" s="21" t="n">
        <x:v>26890.073959478308</x:v>
      </x:c>
      <x:c r="Y963" s="21" t="n">
        <x:v>28175.63046948254</x:v>
      </x:c>
      <x:c r="Z963" s="21" t="n">
        <x:v>29189.73228760393</x:v>
      </x:c>
      <x:c r="AA963" s="21" t="n">
        <x:v>29911.769710996432</x:v>
      </x:c>
      <x:c r="AB963" s="21" t="n">
        <x:v>30310.831154228912</x:v>
      </x:c>
      <x:c r="AC963" s="21" t="n">
        <x:v>39535.866722907274</x:v>
      </x:c>
      <x:c r="AD963" s="25" t="n">
        <x:f>AC963*(1+Inputs!$C$14)*(1-Inputs!$C$14/Inputs!$C$15)</x:f>
        <x:v>31371.710244626916</x:v>
      </x:c>
      <x:c r="AE963" s="25" t="n">
        <x:f>AD963/(B963-Inputs!$C$14)</x:f>
        <x:v>695391.9251808055</x:v>
      </x:c>
      <x:c r="AF963" s="25" t="n">
        <x:f>S963/(1+B963)^1+T963/(1+B963)^2+U963/(1+B963)^3+V963/(1+B963)^4+W963/(1+B963)^5+X963/(1+B963)^6+Y963/(1+B963)^7+Z963/(1+B963)^8+AA963/(1+B963)^9+AB963/(1+B963)^10+AE963/(1+B963)^10</x:f>
        <x:v>468497.38836491626</x:v>
      </x:c>
      <x:c r="AG963" s="25" t="n">
        <x:f>(AF963+Inputs!$C$12)/Inputs!$C$13</x:f>
        <x:v>399.63498740499324</x:v>
      </x:c>
      <x:c r="AH963" s="25" t="n">
        <x:f>(S963+Inputs!$C$11)*Inputs!$C$8-Inputs!$C$11</x:f>
        <x:v>2537.064317341149</x:v>
      </x:c>
      <x:c r="AI963" s="25" t="n">
        <x:f>Inputs!$C$12+AH963-Inputs!$C$10*Inputs!$C$13</x:f>
        <x:v>24854.97973254115</x:v>
      </x:c>
      <x:c r="AJ963" s="25" t="n">
        <x:f>(S963+Inputs!$C$11)*(1-Inputs!$C$8)</x:f>
        <x:v>6880.833202129725</x:v>
      </x:c>
      <x:c r="AK963" s="25" t="n">
        <x:f>AJ963/(1+B963)^(1-Inputs!$C$8)+T963/(1+B963)^(2-Inputs!$C$8)+U963/(1+B963)^(3-Inputs!$C$8)+V963/(1+B963)^(4-Inputs!$C$8)+W963/(1+B963)^(5-Inputs!$C$8)+X963/(1+B963)^(6-Inputs!$C$8)+Y963/(1+B963)^(7-Inputs!$C$8)+Z963/(1+B963)^(8-Inputs!$C$8)+AA963/(1+B963)^(9-Inputs!$C$8)+AB963/(1+B963)^(10-Inputs!$C$8)+AE963/(1+B963)^(10-Inputs!$C$8)</x:f>
        <x:v>483286.3339683255</x:v>
      </x:c>
      <x:c r="AL963" s="25" t="n">
        <x:f>(AK963+AI963)/Inputs!$C$13</x:f>
        <x:v>405.4598857421725</x:v>
      </x:c>
      <x:c r="AM963" s="26" t="n">
        <x:f>IF(AL963&gt;=Inputs!$C$7,1,0)</x:f>
        <x:v>1</x:v>
      </x:c>
      <x:c r="AN963" s="26" t="n">
        <x:f>IF(Inputs!$C$7&lt;=(1-Inputs!$C$16)*AL963,1,0)</x:f>
        <x:v>1</x:v>
      </x:c>
    </x:row>
    <x:row r="964" ht="20" customHeight="1">
      <x:c r="A964" s="16" t="n">
        <x:v>959</x:v>
      </x:c>
      <x:c r="B964" s="19" t="n">
        <x:v>0.0805955244405519</x:v>
      </x:c>
      <x:c r="C964" s="24" t="n">
        <x:v>0.6928160747611685</x:v>
      </x:c>
      <x:c r="D964" s="19" t="n">
        <x:v>0.04310265597576262</x:v>
      </x:c>
      <x:c r="E964" s="19" t="n">
        <x:v>0.03592626017681056</x:v>
      </x:c>
      <x:c r="F964" s="19" t="n">
        <x:v>-0.11909208326932119</x:v>
      </x:c>
      <x:c r="G964" s="19" t="n">
        <x:v>-0.06610217559186082</x:v>
      </x:c>
      <x:c r="H964" s="19" t="n">
        <x:v>0.46952005743722225</x:v>
      </x:c>
      <x:c r="I964" s="19" t="n">
        <x:v>0.0745733317017141</x:v>
      </x:c>
      <x:c r="J964" s="19" t="n">
        <x:v>0.06742920789802498</x:v>
      </x:c>
      <x:c r="K964" s="19" t="n">
        <x:v>0.05908428124100397</x:v>
      </x:c>
      <x:c r="L964" s="19" t="n">
        <x:v>0.07136054406397194</x:v>
      </x:c>
      <x:c r="M964" s="19" t="n">
        <x:v>0.06180393986941794</x:v>
      </x:c>
      <x:c r="N964" s="19" t="n">
        <x:v>0.06370557710173558</x:v>
      </x:c>
      <x:c r="O964" s="19" t="n">
        <x:v>0.07113804170360367</x:v>
      </x:c>
      <x:c r="P964" s="19" t="n">
        <x:v>0.07010467053357956</x:v>
      </x:c>
      <x:c r="Q964" s="19" t="n">
        <x:v>0.0657252848172368</x:v>
      </x:c>
      <x:c r="R964" s="19" t="n">
        <x:v>0.06279626481417268</x:v>
      </x:c>
      <x:c r="S964" s="21" t="n">
        <x:v>10507.145833447028</x:v>
      </x:c>
      <x:c r="T964" s="21" t="n">
        <x:v>16491.18911241673</x:v>
      </x:c>
      <x:c r="U964" s="21" t="n">
        <x:v>19849.103421857413</x:v>
      </x:c>
      <x:c r="V964" s="21" t="n">
        <x:v>23369.783056704644</x:v>
      </x:c>
      <x:c r="W964" s="21" t="n">
        <x:v>27397.366293415784</x:v>
      </x:c>
      <x:c r="X964" s="21" t="n">
        <x:v>29018.71230747661</x:v>
      </x:c>
      <x:c r="Y964" s="21" t="n">
        <x:v>30336.21930233407</x:v>
      </x:c>
      <x:c r="Z964" s="21" t="n">
        <x:v>31383.511721899795</x:v>
      </x:c>
      <x:c r="AA964" s="21" t="n">
        <x:v>32091.851635544055</x:v>
      </x:c>
      <x:c r="AB964" s="21" t="n">
        <x:v>32433.20457356254</x:v>
      </x:c>
      <x:c r="AC964" s="21" t="n">
        <x:v>42304.17987855984</x:v>
      </x:c>
      <x:c r="AD964" s="25" t="n">
        <x:f>AC964*(1+Inputs!$C$14)*(1-Inputs!$C$14/Inputs!$C$15)</x:f>
        <x:v>33568.366733637224</x:v>
      </x:c>
      <x:c r="AE964" s="25" t="n">
        <x:f>AD964/(B964-Inputs!$C$14)</x:f>
        <x:v>736220.6520379899</x:v>
      </x:c>
      <x:c r="AF964" s="25" t="n">
        <x:f>S964/(1+B964)^1+T964/(1+B964)^2+U964/(1+B964)^3+V964/(1+B964)^4+W964/(1+B964)^5+X964/(1+B964)^6+Y964/(1+B964)^7+Z964/(1+B964)^8+AA964/(1+B964)^9+AB964/(1+B964)^10+AE964/(1+B964)^10</x:f>
        <x:v>498104.38812575745</x:v>
      </x:c>
      <x:c r="AG964" s="25" t="n">
        <x:f>(AF964+Inputs!$C$12)/Inputs!$C$13</x:f>
        <x:v>423.2592242393672</x:v>
      </x:c>
      <x:c r="AH964" s="25" t="n">
        <x:f>(S964+Inputs!$C$11)*Inputs!$C$8-Inputs!$C$11</x:f>
        <x:v>3047.3696918340875</x:v>
      </x:c>
      <x:c r="AI964" s="25" t="n">
        <x:f>Inputs!$C$12+AH964-Inputs!$C$10*Inputs!$C$13</x:f>
        <x:v>25365.285107034084</x:v>
      </x:c>
      <x:c r="AJ964" s="25" t="n">
        <x:f>(S964+Inputs!$C$11)*(1-Inputs!$C$8)</x:f>
        <x:v>7459.7761416129415</x:v>
      </x:c>
      <x:c r="AK964" s="25" t="n">
        <x:f>AJ964/(1+B964)^(1-Inputs!$C$8)+T964/(1+B964)^(2-Inputs!$C$8)+U964/(1+B964)^(3-Inputs!$C$8)+V964/(1+B964)^(4-Inputs!$C$8)+W964/(1+B964)^(5-Inputs!$C$8)+X964/(1+B964)^(6-Inputs!$C$8)+Y964/(1+B964)^(7-Inputs!$C$8)+Z964/(1+B964)^(8-Inputs!$C$8)+AA964/(1+B964)^(9-Inputs!$C$8)+AB964/(1+B964)^(10-Inputs!$C$8)+AE964/(1+B964)^(10-Inputs!$C$8)</x:f>
        <x:v>513600.6059988103</x:v>
      </x:c>
      <x:c r="AL964" s="25" t="n">
        <x:f>(AK964+AI964)/Inputs!$C$13</x:f>
        <x:v>430.05566116072157</x:v>
      </x:c>
      <x:c r="AM964" s="26" t="n">
        <x:f>IF(AL964&gt;=Inputs!$C$7,1,0)</x:f>
        <x:v>1</x:v>
      </x:c>
      <x:c r="AN964" s="26" t="n">
        <x:f>IF(Inputs!$C$7&lt;=(1-Inputs!$C$16)*AL964,1,0)</x:f>
        <x:v>1</x:v>
      </x:c>
    </x:row>
    <x:row r="965" ht="20" customHeight="1">
      <x:c r="A965" s="16" t="n">
        <x:v>960</x:v>
      </x:c>
      <x:c r="B965" s="19" t="n">
        <x:v>0.08118597842247267</x:v>
      </x:c>
      <x:c r="C965" s="24" t="n">
        <x:v>0.41269419723661827</x:v>
      </x:c>
      <x:c r="D965" s="19" t="n">
        <x:v>0.035800208822153935</x:v>
      </x:c>
      <x:c r="E965" s="19" t="n">
        <x:v>0.04496289855323113</x:v>
      </x:c>
      <x:c r="F965" s="19" t="n">
        <x:v>-0.22407881079498</x:v>
      </x:c>
      <x:c r="G965" s="19" t="n">
        <x:v>-0.08562252824599853</x:v>
      </x:c>
      <x:c r="H965" s="19" t="n">
        <x:v>0.5484497627777216</x:v>
      </x:c>
      <x:c r="I965" s="19" t="n">
        <x:v>0.06862704081810649</x:v>
      </x:c>
      <x:c r="J965" s="19" t="n">
        <x:v>0.05690302938867376</x:v>
      </x:c>
      <x:c r="K965" s="19" t="n">
        <x:v>0.06429406162707096</x:v>
      </x:c>
      <x:c r="L965" s="19" t="n">
        <x:v>0.07030869393674152</x:v>
      </x:c>
      <x:c r="M965" s="19" t="n">
        <x:v>0.06727552447936319</x:v>
      </x:c>
      <x:c r="N965" s="19" t="n">
        <x:v>0.06502354720009748</x:v>
      </x:c>
      <x:c r="O965" s="19" t="n">
        <x:v>0.057016295977226725</x:v>
      </x:c>
      <x:c r="P965" s="19" t="n">
        <x:v>0.05687934945911252</x:v>
      </x:c>
      <x:c r="Q965" s="19" t="n">
        <x:v>0.05109606495034427</x:v>
      </x:c>
      <x:c r="R965" s="19" t="n">
        <x:v>0.06038617082826136</x:v>
      </x:c>
      <x:c r="S965" s="21" t="n">
        <x:v>8567.053158515302</x:v>
      </x:c>
      <x:c r="T965" s="21" t="n">
        <x:v>13822.57545894414</x:v>
      </x:c>
      <x:c r="U965" s="21" t="n">
        <x:v>17160.048235584727</x:v>
      </x:c>
      <x:c r="V965" s="21" t="n">
        <x:v>20777.25120145064</x:v>
      </x:c>
      <x:c r="W965" s="21" t="n">
        <x:v>24852.926090180506</x:v>
      </x:c>
      <x:c r="X965" s="21" t="n">
        <x:v>26527.853553393103</x:v>
      </x:c>
      <x:c r="Y965" s="21" t="n">
        <x:v>27811.470917144048</x:v>
      </x:c>
      <x:c r="Z965" s="21" t="n">
        <x:v>28820.49475380246</x:v>
      </x:c>
      <x:c r="AA965" s="21" t="n">
        <x:v>29545.444665464747</x:v>
      </x:c>
      <x:c r="AB965" s="21" t="n">
        <x:v>29955.930912450207</x:v>
      </x:c>
      <x:c r="AC965" s="21" t="n">
        <x:v>39072.95336406548</x:v>
      </x:c>
      <x:c r="AD965" s="25" t="n">
        <x:f>AC965*(1+Inputs!$C$14)*(1-Inputs!$C$14/Inputs!$C$15)</x:f>
        <x:v>31004.38849438595</x:v>
      </x:c>
      <x:c r="AE965" s="25" t="n">
        <x:f>AD965/(B965-Inputs!$C$14)</x:f>
        <x:v>671294.3961213166</x:v>
      </x:c>
      <x:c r="AF965" s="25" t="n">
        <x:f>S965/(1+B965)^1+T965/(1+B965)^2+U965/(1+B965)^3+V965/(1+B965)^4+W965/(1+B965)^5+X965/(1+B965)^6+Y965/(1+B965)^7+Z965/(1+B965)^8+AA965/(1+B965)^9+AB965/(1+B965)^10+AE965/(1+B965)^10</x:f>
        <x:v>449402.25489447126</x:v>
      </x:c>
      <x:c r="AG965" s="25" t="n">
        <x:f>(AF965+Inputs!$C$12)/Inputs!$C$13</x:f>
        <x:v>384.39845688404466</x:v>
      </x:c>
      <x:c r="AH965" s="25" t="n">
        <x:f>(S965+Inputs!$C$11)*Inputs!$C$8-Inputs!$C$11</x:f>
        <x:v>2138.449561934566</x:v>
      </x:c>
      <x:c r="AI965" s="25" t="n">
        <x:f>Inputs!$C$12+AH965-Inputs!$C$10*Inputs!$C$13</x:f>
        <x:v>24456.364977134566</x:v>
      </x:c>
      <x:c r="AJ965" s="25" t="n">
        <x:f>(S965+Inputs!$C$11)*(1-Inputs!$C$8)</x:f>
        <x:v>6428.603596580736</x:v>
      </x:c>
      <x:c r="AK965" s="25" t="n">
        <x:f>AJ965/(1+B965)^(1-Inputs!$C$8)+T965/(1+B965)^(2-Inputs!$C$8)+U965/(1+B965)^(3-Inputs!$C$8)+V965/(1+B965)^(4-Inputs!$C$8)+W965/(1+B965)^(5-Inputs!$C$8)+X965/(1+B965)^(6-Inputs!$C$8)+Y965/(1+B965)^(7-Inputs!$C$8)+Z965/(1+B965)^(8-Inputs!$C$8)+AA965/(1+B965)^(9-Inputs!$C$8)+AB965/(1+B965)^(10-Inputs!$C$8)+AE965/(1+B965)^(10-Inputs!$C$8)</x:f>
        <x:v>464089.511458511</x:v>
      </x:c>
      <x:c r="AL965" s="25" t="n">
        <x:f>(AK965+AI965)/Inputs!$C$13</x:f>
        <x:v>389.8241491067104</x:v>
      </x:c>
      <x:c r="AM965" s="26" t="n">
        <x:f>IF(AL965&gt;=Inputs!$C$7,1,0)</x:f>
        <x:v>1</x:v>
      </x:c>
      <x:c r="AN965" s="26" t="n">
        <x:f>IF(Inputs!$C$7&lt;=(1-Inputs!$C$16)*AL965,1,0)</x:f>
        <x:v>1</x:v>
      </x:c>
    </x:row>
    <x:row r="966" ht="20" customHeight="1">
      <x:c r="A966" s="16" t="n">
        <x:v>961</x:v>
      </x:c>
      <x:c r="B966" s="19" t="n">
        <x:v>0.08531151846573727</x:v>
      </x:c>
      <x:c r="C966" s="24" t="n">
        <x:v>0.6185208292764344</x:v>
      </x:c>
      <x:c r="D966" s="19" t="n">
        <x:v>0.029865375298591346</x:v>
      </x:c>
      <x:c r="E966" s="19" t="n">
        <x:v>0.048674388811056415</x:v>
      </x:c>
      <x:c r="F966" s="19" t="n">
        <x:v>-0.2221757661176969</x:v>
      </x:c>
      <x:c r="G966" s="19" t="n">
        <x:v>-0.04985742150246153</x:v>
      </x:c>
      <x:c r="H966" s="19" t="n">
        <x:v>0.8747828254780927</x:v>
      </x:c>
      <x:c r="I966" s="19" t="n">
        <x:v>0.048057506758503905</x:v>
      </x:c>
      <x:c r="J966" s="19" t="n">
        <x:v>0.052927859193099495</x:v>
      </x:c>
      <x:c r="K966" s="19" t="n">
        <x:v>0.05939600905750808</x:v>
      </x:c>
      <x:c r="L966" s="19" t="n">
        <x:v>0.04806087837052132</x:v>
      </x:c>
      <x:c r="M966" s="19" t="n">
        <x:v>0.06111606889101609</x:v>
      </x:c>
      <x:c r="N966" s="19" t="n">
        <x:v>0.049893581787606535</x:v>
      </x:c>
      <x:c r="O966" s="19" t="n">
        <x:v>0.05743068431466213</x:v>
      </x:c>
      <x:c r="P966" s="19" t="n">
        <x:v>0.053908143108247944</x:v>
      </x:c>
      <x:c r="Q966" s="19" t="n">
        <x:v>0.0512686108317314</x:v>
      </x:c>
      <x:c r="R966" s="19" t="n">
        <x:v>0.05259925465119636</x:v>
      </x:c>
      <x:c r="S966" s="21" t="n">
        <x:v>8817.337503711904</x:v>
      </x:c>
      <x:c r="T966" s="21" t="n">
        <x:v>14314.289980577976</x:v>
      </x:c>
      <x:c r="U966" s="21" t="n">
        <x:v>18119.05539273665</x:v>
      </x:c>
      <x:c r="V966" s="21" t="n">
        <x:v>22445.11734649994</x:v>
      </x:c>
      <x:c r="W966" s="21" t="n">
        <x:v>27228.32250888732</x:v>
      </x:c>
      <x:c r="X966" s="21" t="n">
        <x:v>29002.768142517747</x:v>
      </x:c>
      <x:c r="Y966" s="21" t="n">
        <x:v>30252.418332691315</x:v>
      </x:c>
      <x:c r="Z966" s="21" t="n">
        <x:v>31251.6192300493</x:v>
      </x:c>
      <x:c r="AA966" s="21" t="n">
        <x:v>31933.564307848297</x:v>
      </x:c>
      <x:c r="AB966" s="21" t="n">
        <x:v>32281.756925661764</x:v>
      </x:c>
      <x:c r="AC966" s="21" t="n">
        <x:v>42106.63946825447</x:v>
      </x:c>
      <x:c r="AD966" s="25" t="n">
        <x:f>AC966*(1+Inputs!$C$14)*(1-Inputs!$C$14/Inputs!$C$15)</x:f>
        <x:v>33411.618418059916</x:v>
      </x:c>
      <x:c r="AE966" s="25" t="n">
        <x:f>AD966/(B966-Inputs!$C$14)</x:f>
        <x:v>664094.8124198163</x:v>
      </x:c>
      <x:c r="AF966" s="25" t="n">
        <x:f>S966/(1+B966)^1+T966/(1+B966)^2+U966/(1+B966)^3+V966/(1+B966)^4+W966/(1+B966)^5+X966/(1+B966)^6+Y966/(1+B966)^7+Z966/(1+B966)^8+AA966/(1+B966)^9+AB966/(1+B966)^10+AE966/(1+B966)^10</x:f>
        <x:v>442145.336782772</x:v>
      </x:c>
      <x:c r="AG966" s="25" t="n">
        <x:f>(AF966+Inputs!$C$12)/Inputs!$C$13</x:f>
        <x:v>378.6079629622258</x:v>
      </x:c>
      <x:c r="AH966" s="25" t="n">
        <x:f>(S966+Inputs!$C$11)*Inputs!$C$8-Inputs!$C$11</x:f>
        <x:v>2255.706063382838</x:v>
      </x:c>
      <x:c r="AI966" s="25" t="n">
        <x:f>Inputs!$C$12+AH966-Inputs!$C$10*Inputs!$C$13</x:f>
        <x:v>24573.621478582834</x:v>
      </x:c>
      <x:c r="AJ966" s="25" t="n">
        <x:f>(S966+Inputs!$C$11)*(1-Inputs!$C$8)</x:f>
        <x:v>6561.631440329067</x:v>
      </x:c>
      <x:c r="AK966" s="25" t="n">
        <x:f>AJ966/(1+B966)^(1-Inputs!$C$8)+T966/(1+B966)^(2-Inputs!$C$8)+U966/(1+B966)^(3-Inputs!$C$8)+V966/(1+B966)^(4-Inputs!$C$8)+W966/(1+B966)^(5-Inputs!$C$8)+X966/(1+B966)^(6-Inputs!$C$8)+Y966/(1+B966)^(7-Inputs!$C$8)+Z966/(1+B966)^(8-Inputs!$C$8)+AA966/(1+B966)^(9-Inputs!$C$8)+AB966/(1+B966)^(10-Inputs!$C$8)+AE966/(1+B966)^(10-Inputs!$C$8)</x:f>
        <x:v>457273.19464028854</x:v>
      </x:c>
      <x:c r="AL966" s="25" t="n">
        <x:f>(AK966+AI966)/Inputs!$C$13</x:f>
        <x:v>384.4787852140627</x:v>
      </x:c>
      <x:c r="AM966" s="26" t="n">
        <x:f>IF(AL966&gt;=Inputs!$C$7,1,0)</x:f>
        <x:v>1</x:v>
      </x:c>
      <x:c r="AN966" s="26" t="n">
        <x:f>IF(Inputs!$C$7&lt;=(1-Inputs!$C$16)*AL966,1,0)</x:f>
        <x:v>1</x:v>
      </x:c>
    </x:row>
    <x:row r="967" ht="20" customHeight="1">
      <x:c r="A967" s="16" t="n">
        <x:v>962</x:v>
      </x:c>
      <x:c r="B967" s="19" t="n">
        <x:v>0.0832933714093115</x:v>
      </x:c>
      <x:c r="C967" s="24" t="n">
        <x:v>0.6777004033619676</x:v>
      </x:c>
      <x:c r="D967" s="19" t="n">
        <x:v>0.03791719479348075</x:v>
      </x:c>
      <x:c r="E967" s="19" t="n">
        <x:v>0.05581722350328533</x:v>
      </x:c>
      <x:c r="F967" s="19" t="n">
        <x:v>-0.24750176216770003</x:v>
      </x:c>
      <x:c r="G967" s="19" t="n">
        <x:v>-0.10811253805495483</x:v>
      </x:c>
      <x:c r="H967" s="19" t="n">
        <x:v>0.5588532950634715</x:v>
      </x:c>
      <x:c r="I967" s="19" t="n">
        <x:v>0.07035108384702767</x:v>
      </x:c>
      <x:c r="J967" s="19" t="n">
        <x:v>0.07237505540008556</x:v>
      </x:c>
      <x:c r="K967" s="19" t="n">
        <x:v>0.07015702598557141</x:v>
      </x:c>
      <x:c r="L967" s="19" t="n">
        <x:v>0.07526024224521394</x:v>
      </x:c>
      <x:c r="M967" s="19" t="n">
        <x:v>0.07072096882226901</x:v>
      </x:c>
      <x:c r="N967" s="19" t="n">
        <x:v>0.07314023950940396</x:v>
      </x:c>
      <x:c r="O967" s="19" t="n">
        <x:v>0.07410287688549147</x:v>
      </x:c>
      <x:c r="P967" s="19" t="n">
        <x:v>0.07410367963567638</x:v>
      </x:c>
      <x:c r="Q967" s="19" t="n">
        <x:v>0.07408859539501578</x:v>
      </x:c>
      <x:c r="R967" s="19" t="n">
        <x:v>0.0724541451183029</x:v>
      </x:c>
      <x:c r="S967" s="21" t="n">
        <x:v>8096.741109078783</x:v>
      </x:c>
      <x:c r="T967" s="21" t="n">
        <x:v>13616.51101986692</x:v>
      </x:c>
      <x:c r="U967" s="21" t="n">
        <x:v>17649.44457439498</x:v>
      </x:c>
      <x:c r="V967" s="21" t="n">
        <x:v>22112.097246319347</x:v>
      </x:c>
      <x:c r="W967" s="21" t="n">
        <x:v>27244.9015532918</x:v>
      </x:c>
      <x:c r="X967" s="21" t="n">
        <x:v>29300.26423618013</x:v>
      </x:c>
      <x:c r="Y967" s="21" t="n">
        <x:v>30888.23311928375</x:v>
      </x:c>
      <x:c r="Z967" s="21" t="n">
        <x:v>32131.721495217433</x:v>
      </x:c>
      <x:c r="AA967" s="21" t="n">
        <x:v>32971.20404833747</x:v>
      </x:c>
      <x:c r="AB967" s="21" t="n">
        <x:v>33365.81589214892</x:v>
      </x:c>
      <x:c r="AC967" s="21" t="n">
        <x:v>43520.62942454208</x:v>
      </x:c>
      <x:c r="AD967" s="25" t="n">
        <x:f>AC967*(1+Inputs!$C$14)*(1-Inputs!$C$14/Inputs!$C$15)</x:f>
        <x:v>34533.619448374135</x:v>
      </x:c>
      <x:c r="AE967" s="25" t="n">
        <x:f>AD967/(B967-Inputs!$C$14)</x:f>
        <x:v>715079.9051837509</x:v>
      </x:c>
      <x:c r="AF967" s="25" t="n">
        <x:f>S967/(1+B967)^1+T967/(1+B967)^2+U967/(1+B967)^3+V967/(1+B967)^4+W967/(1+B967)^5+X967/(1+B967)^6+Y967/(1+B967)^7+Z967/(1+B967)^8+AA967/(1+B967)^9+AB967/(1+B967)^10+AE967/(1+B967)^10</x:f>
        <x:v>472320.7277121108</x:v>
      </x:c>
      <x:c r="AG967" s="25" t="n">
        <x:f>(AF967+Inputs!$C$12)/Inputs!$C$13</x:f>
        <x:v>402.6857346933344</x:v>
      </x:c>
      <x:c r="AH967" s="25" t="n">
        <x:f>(S967+Inputs!$C$11)*Inputs!$C$8-Inputs!$C$11</x:f>
        <x:v>1918.1115880889638</x:v>
      </x:c>
      <x:c r="AI967" s="25" t="n">
        <x:f>Inputs!$C$12+AH967-Inputs!$C$10*Inputs!$C$13</x:f>
        <x:v>24236.02700328896</x:v>
      </x:c>
      <x:c r="AJ967" s="25" t="n">
        <x:f>(S967+Inputs!$C$11)*(1-Inputs!$C$8)</x:f>
        <x:v>6178.629520989819</x:v>
      </x:c>
      <x:c r="AK967" s="25" t="n">
        <x:f>AJ967/(1+B967)^(1-Inputs!$C$8)+T967/(1+B967)^(2-Inputs!$C$8)+U967/(1+B967)^(3-Inputs!$C$8)+V967/(1+B967)^(4-Inputs!$C$8)+W967/(1+B967)^(5-Inputs!$C$8)+X967/(1+B967)^(6-Inputs!$C$8)+Y967/(1+B967)^(7-Inputs!$C$8)+Z967/(1+B967)^(8-Inputs!$C$8)+AA967/(1+B967)^(9-Inputs!$C$8)+AB967/(1+B967)^(10-Inputs!$C$8)+AE967/(1+B967)^(10-Inputs!$C$8)</x:f>
        <x:v>488522.0504231108</x:v>
      </x:c>
      <x:c r="AL967" s="25" t="n">
        <x:f>(AK967+AI967)/Inputs!$C$13</x:f>
        <x:v>409.1437280950405</x:v>
      </x:c>
      <x:c r="AM967" s="26" t="n">
        <x:f>IF(AL967&gt;=Inputs!$C$7,1,0)</x:f>
        <x:v>1</x:v>
      </x:c>
      <x:c r="AN967" s="26" t="n">
        <x:f>IF(Inputs!$C$7&lt;=(1-Inputs!$C$16)*AL967,1,0)</x:f>
        <x:v>1</x:v>
      </x:c>
    </x:row>
    <x:row r="968" ht="20" customHeight="1">
      <x:c r="A968" s="16" t="n">
        <x:v>963</x:v>
      </x:c>
      <x:c r="B968" s="19" t="n">
        <x:v>0.08470369119262983</x:v>
      </x:c>
      <x:c r="C968" s="24" t="n">
        <x:v>0.3936446307407948</x:v>
      </x:c>
      <x:c r="D968" s="19" t="n">
        <x:v>0.040244834865326595</x:v>
      </x:c>
      <x:c r="E968" s="19" t="n">
        <x:v>0.044250225434740005</x:v>
      </x:c>
      <x:c r="F968" s="19" t="n">
        <x:v>-0.20651274530157368</x:v>
      </x:c>
      <x:c r="G968" s="19" t="n">
        <x:v>-0.052640906722215844</x:v>
      </x:c>
      <x:c r="H968" s="19" t="n">
        <x:v>0.3548549307847395</x:v>
      </x:c>
      <x:c r="I968" s="19" t="n">
        <x:v>0.06595101707256731</x:v>
      </x:c>
      <x:c r="J968" s="19" t="n">
        <x:v>0.07669103443944436</x:v>
      </x:c>
      <x:c r="K968" s="19" t="n">
        <x:v>0.07447705885458958</x:v>
      </x:c>
      <x:c r="L968" s="19" t="n">
        <x:v>0.07575125834950883</x:v>
      </x:c>
      <x:c r="M968" s="19" t="n">
        <x:v>0.06745697706696432</x:v>
      </x:c>
      <x:c r="N968" s="19" t="n">
        <x:v>0.06616786193323719</x:v>
      </x:c>
      <x:c r="O968" s="19" t="n">
        <x:v>0.07137625556526131</x:v>
      </x:c>
      <x:c r="P968" s="19" t="n">
        <x:v>0.07747520821282591</x:v>
      </x:c>
      <x:c r="Q968" s="19" t="n">
        <x:v>0.07458987352022518</x:v>
      </x:c>
      <x:c r="R968" s="19" t="n">
        <x:v>0.07217716949577493</x:v>
      </x:c>
      <x:c r="S968" s="21" t="n">
        <x:v>9033.27244145272</x:v>
      </x:c>
      <x:c r="T968" s="21" t="n">
        <x:v>14257.581343601436</x:v>
      </x:c>
      <x:c r="U968" s="21" t="n">
        <x:v>17392.552732234402</x:v>
      </x:c>
      <x:c r="V968" s="21" t="n">
        <x:v>20757.507712357994</x:v>
      </x:c>
      <x:c r="W968" s="21" t="n">
        <x:v>24560.855463876018</x:v>
      </x:c>
      <x:c r="X968" s="21" t="n">
        <x:v>26217.55832861664</x:v>
      </x:c>
      <x:c r="Y968" s="21" t="n">
        <x:v>27555.18985040684</x:v>
      </x:c>
      <x:c r="Z968" s="21" t="n">
        <x:v>28646.137816570154</x:v>
      </x:c>
      <x:c r="AA968" s="21" t="n">
        <x:v>29438.956858446618</x:v>
      </x:c>
      <x:c r="AB968" s="21" t="n">
        <x:v>29881.793492550827</x:v>
      </x:c>
      <x:c r="AC968" s="21" t="n">
        <x:v>38976.25238158803</x:v>
      </x:c>
      <x:c r="AD968" s="25" t="n">
        <x:f>AC968*(1+Inputs!$C$14)*(1-Inputs!$C$14/Inputs!$C$15)</x:f>
        <x:v>30927.656264790097</x:v>
      </x:c>
      <x:c r="AE968" s="25" t="n">
        <x:f>AD968/(B968-Inputs!$C$14)</x:f>
        <x:v>622240.6328923941</x:v>
      </x:c>
      <x:c r="AF968" s="25" t="n">
        <x:f>S968/(1+B968)^1+T968/(1+B968)^2+U968/(1+B968)^3+V968/(1+B968)^4+W968/(1+B968)^5+X968/(1+B968)^6+Y968/(1+B968)^7+Z968/(1+B968)^8+AA968/(1+B968)^9+AB968/(1+B968)^10+AE968/(1+B968)^10</x:f>
        <x:v>415440.00543487625</x:v>
      </x:c>
      <x:c r="AG968" s="25" t="n">
        <x:f>(AF968+Inputs!$C$12)/Inputs!$C$13</x:f>
        <x:v>357.2990469086123</x:v>
      </x:c>
      <x:c r="AH968" s="25" t="n">
        <x:f>(S968+Inputs!$C$11)*Inputs!$C$8-Inputs!$C$11</x:f>
        <x:v>2356.870102707987</x:v>
      </x:c>
      <x:c r="AI968" s="25" t="n">
        <x:f>Inputs!$C$12+AH968-Inputs!$C$10*Inputs!$C$13</x:f>
        <x:v>24674.785517907985</x:v>
      </x:c>
      <x:c r="AJ968" s="25" t="n">
        <x:f>(S968+Inputs!$C$11)*(1-Inputs!$C$8)</x:f>
        <x:v>6676.402338744734</x:v>
      </x:c>
      <x:c r="AK968" s="25" t="n">
        <x:f>AJ968/(1+B968)^(1-Inputs!$C$8)+T968/(1+B968)^(2-Inputs!$C$8)+U968/(1+B968)^(3-Inputs!$C$8)+V968/(1+B968)^(4-Inputs!$C$8)+W968/(1+B968)^(5-Inputs!$C$8)+X968/(1+B968)^(6-Inputs!$C$8)+Y968/(1+B968)^(7-Inputs!$C$8)+Z968/(1+B968)^(8-Inputs!$C$8)+AA968/(1+B968)^(9-Inputs!$C$8)+AB968/(1+B968)^(10-Inputs!$C$8)+AE968/(1+B968)^(10-Inputs!$C$8)</x:f>
        <x:v>429312.89698163123</x:v>
      </x:c>
      <x:c r="AL968" s="25" t="n">
        <x:f>(AK968+AI968)/Inputs!$C$13</x:f>
        <x:v>362.24921869465953</x:v>
      </x:c>
      <x:c r="AM968" s="26" t="n">
        <x:f>IF(AL968&gt;=Inputs!$C$7,1,0)</x:f>
        <x:v>1</x:v>
      </x:c>
      <x:c r="AN968" s="26" t="n">
        <x:f>IF(Inputs!$C$7&lt;=(1-Inputs!$C$16)*AL968,1,0)</x:f>
        <x:v>1</x:v>
      </x:c>
    </x:row>
    <x:row r="969" ht="20" customHeight="1">
      <x:c r="A969" s="16" t="n">
        <x:v>964</x:v>
      </x:c>
      <x:c r="B969" s="19" t="n">
        <x:v>0.0743692767667987</x:v>
      </x:c>
      <x:c r="C969" s="24" t="n">
        <x:v>0.44576061712953674</x:v>
      </x:c>
      <x:c r="D969" s="19" t="n">
        <x:v>0.036110397497056114</x:v>
      </x:c>
      <x:c r="E969" s="19" t="n">
        <x:v>0.04590388605352842</x:v>
      </x:c>
      <x:c r="F969" s="19" t="n">
        <x:v>-0.14680532232665544</x:v>
      </x:c>
      <x:c r="G969" s="19" t="n">
        <x:v>-0.07430113920287737</x:v>
      </x:c>
      <x:c r="H969" s="19" t="n">
        <x:v>0.8787929014735312</x:v>
      </x:c>
      <x:c r="I969" s="19" t="n">
        <x:v>0.05871874460678214</x:v>
      </x:c>
      <x:c r="J969" s="19" t="n">
        <x:v>0.06709954539339946</x:v>
      </x:c>
      <x:c r="K969" s="19" t="n">
        <x:v>0.06329495197601431</x:v>
      </x:c>
      <x:c r="L969" s="19" t="n">
        <x:v>0.06769054896194007</x:v>
      </x:c>
      <x:c r="M969" s="19" t="n">
        <x:v>0.07019342117200608</x:v>
      </x:c>
      <x:c r="N969" s="19" t="n">
        <x:v>0.06620922024850756</x:v>
      </x:c>
      <x:c r="O969" s="19" t="n">
        <x:v>0.0693674619879846</x:v>
      </x:c>
      <x:c r="P969" s="19" t="n">
        <x:v>0.07200820992278636</x:v>
      </x:c>
      <x:c r="Q969" s="19" t="n">
        <x:v>0.06641523991668805</x:v>
      </x:c>
      <x:c r="R969" s="19" t="n">
        <x:v>0.06379480703114837</x:v>
      </x:c>
      <x:c r="S969" s="21" t="n">
        <x:v>10035.794641722134</x:v>
      </x:c>
      <x:c r="T969" s="21" t="n">
        <x:v>15779.947972695618</x:v>
      </x:c>
      <x:c r="U969" s="21" t="n">
        <x:v>19268.676443293632</x:v>
      </x:c>
      <x:c r="V969" s="21" t="n">
        <x:v>23011.10516222492</x:v>
      </x:c>
      <x:c r="W969" s="21" t="n">
        <x:v>27195.221227019305</x:v>
      </x:c>
      <x:c r="X969" s="21" t="n">
        <x:v>28973.274434306677</x:v>
      </x:c>
      <x:c r="Y969" s="21" t="n">
        <x:v>30316.22826564104</x:v>
      </x:c>
      <x:c r="Z969" s="21" t="n">
        <x:v>31377.396856143278</x:v>
      </x:c>
      <x:c r="AA969" s="21" t="n">
        <x:v>32107.73948227532</x:v>
      </x:c>
      <x:c r="AB969" s="21" t="n">
        <x:v>32468.192688372153</x:v>
      </x:c>
      <x:c r="AC969" s="21" t="n">
        <x:v>42349.81655005064</x:v>
      </x:c>
      <x:c r="AD969" s="25" t="n">
        <x:f>AC969*(1+Inputs!$C$14)*(1-Inputs!$C$14/Inputs!$C$15)</x:f>
        <x:v>33604.57943246518</x:v>
      </x:c>
      <x:c r="AE969" s="25" t="n">
        <x:f>AD969/(B969-Inputs!$C$14)</x:f>
        <x:v>853573.7049862428</x:v>
      </x:c>
      <x:c r="AF969" s="25" t="n">
        <x:f>S969/(1+B969)^1+T969/(1+B969)^2+U969/(1+B969)^3+V969/(1+B969)^4+W969/(1+B969)^5+X969/(1+B969)^6+Y969/(1+B969)^7+Z969/(1+B969)^8+AA969/(1+B969)^9+AB969/(1+B969)^10+AE969/(1+B969)^10</x:f>
        <x:v>578952.4932459735</x:v>
      </x:c>
      <x:c r="AG969" s="25" t="n">
        <x:f>(AF969+Inputs!$C$12)/Inputs!$C$13</x:f>
        <x:v>487.77014390021435</x:v>
      </x:c>
      <x:c r="AH969" s="25" t="n">
        <x:f>(S969+Inputs!$C$11)*Inputs!$C$8-Inputs!$C$11</x:f>
        <x:v>2826.544886943794</x:v>
      </x:c>
      <x:c r="AI969" s="25" t="n">
        <x:f>Inputs!$C$12+AH969-Inputs!$C$10*Inputs!$C$13</x:f>
        <x:v>25144.460302143794</x:v>
      </x:c>
      <x:c r="AJ969" s="25" t="n">
        <x:f>(S969+Inputs!$C$11)*(1-Inputs!$C$8)</x:f>
        <x:v>7209.2497547783405</x:v>
      </x:c>
      <x:c r="AK969" s="25" t="n">
        <x:f>AJ969/(1+B969)^(1-Inputs!$C$8)+T969/(1+B969)^(2-Inputs!$C$8)+U969/(1+B969)^(3-Inputs!$C$8)+V969/(1+B969)^(4-Inputs!$C$8)+W969/(1+B969)^(5-Inputs!$C$8)+X969/(1+B969)^(6-Inputs!$C$8)+Y969/(1+B969)^(7-Inputs!$C$8)+Z969/(1+B969)^(8-Inputs!$C$8)+AA969/(1+B969)^(9-Inputs!$C$8)+AB969/(1+B969)^(10-Inputs!$C$8)+AE969/(1+B969)^(10-Inputs!$C$8)</x:f>
        <x:v>596019.0489354695</x:v>
      </x:c>
      <x:c r="AL969" s="25" t="n">
        <x:f>(AK969+AI969)/Inputs!$C$13</x:f>
        <x:v>495.64339425263313</x:v>
      </x:c>
      <x:c r="AM969" s="26" t="n">
        <x:f>IF(AL969&gt;=Inputs!$C$7,1,0)</x:f>
        <x:v>1</x:v>
      </x:c>
      <x:c r="AN969" s="26" t="n">
        <x:f>IF(Inputs!$C$7&lt;=(1-Inputs!$C$16)*AL969,1,0)</x:f>
        <x:v>1</x:v>
      </x:c>
    </x:row>
    <x:row r="970" ht="20" customHeight="1">
      <x:c r="A970" s="16" t="n">
        <x:v>965</x:v>
      </x:c>
      <x:c r="B970" s="19" t="n">
        <x:v>0.08509134487254298</x:v>
      </x:c>
      <x:c r="C970" s="24" t="n">
        <x:v>0.4551062648863251</x:v>
      </x:c>
      <x:c r="D970" s="19" t="n">
        <x:v>0.01116503933604207</x:v>
      </x:c>
      <x:c r="E970" s="19" t="n">
        <x:v>0.05316941239213946</x:v>
      </x:c>
      <x:c r="F970" s="19" t="n">
        <x:v>-0.1301760113786361</x:v>
      </x:c>
      <x:c r="G970" s="19" t="n">
        <x:v>-0.08174542976821442</x:v>
      </x:c>
      <x:c r="H970" s="19" t="n">
        <x:v>0.776085428367054</x:v>
      </x:c>
      <x:c r="I970" s="19" t="n">
        <x:v>0.06972272063101968</x:v>
      </x:c>
      <x:c r="J970" s="19" t="n">
        <x:v>0.05901900273892011</x:v>
      </x:c>
      <x:c r="K970" s="19" t="n">
        <x:v>0.05979305839722088</x:v>
      </x:c>
      <x:c r="L970" s="19" t="n">
        <x:v>0.059531247649330224</x:v>
      </x:c>
      <x:c r="M970" s="19" t="n">
        <x:v>0.06453356656041365</x:v>
      </x:c>
      <x:c r="N970" s="19" t="n">
        <x:v>0.062418836703344596</x:v>
      </x:c>
      <x:c r="O970" s="19" t="n">
        <x:v>0.06109156688348889</x:v>
      </x:c>
      <x:c r="P970" s="19" t="n">
        <x:v>0.07290787110732366</x:v>
      </x:c>
      <x:c r="Q970" s="19" t="n">
        <x:v>0.07013025186348046</x:v>
      </x:c>
      <x:c r="R970" s="19" t="n">
        <x:v>0.06179103286559325</x:v>
      </x:c>
      <x:c r="S970" s="21" t="n">
        <x:v>10216.214164614004</x:v>
      </x:c>
      <x:c r="T970" s="21" t="n">
        <x:v>15867.160477736097</x:v>
      </x:c>
      <x:c r="U970" s="21" t="n">
        <x:v>18897.01925507091</x:v>
      </x:c>
      <x:c r="V970" s="21" t="n">
        <x:v>22016.10449910953</x:v>
      </x:c>
      <x:c r="W970" s="21" t="n">
        <x:v>25447.63952307691</x:v>
      </x:c>
      <x:c r="X970" s="21" t="n">
        <x:v>26792.181883996294</x:v>
      </x:c>
      <x:c r="Y970" s="21" t="n">
        <x:v>27827.152448042434</x:v>
      </x:c>
      <x:c r="Z970" s="21" t="n">
        <x:v>28664.799377991047</x:v>
      </x:c>
      <x:c r="AA970" s="21" t="n">
        <x:v>29300.770941185907</x:v>
      </x:c>
      <x:c r="AB970" s="21" t="n">
        <x:v>29682.876088613222</x:v>
      </x:c>
      <x:c r="AC970" s="21" t="n">
        <x:v>38716.79489819116</x:v>
      </x:c>
      <x:c r="AD970" s="25" t="n">
        <x:f>AC970*(1+Inputs!$C$14)*(1-Inputs!$C$14/Inputs!$C$15)</x:f>
        <x:v>30721.776751714682</x:v>
      </x:c>
      <x:c r="AE970" s="25" t="n">
        <x:f>AD970/(B970-Inputs!$C$14)</x:f>
        <x:v>613315.0712939729</x:v>
      </x:c>
      <x:c r="AF970" s="25" t="n">
        <x:f>S970/(1+B970)^1+T970/(1+B970)^2+U970/(1+B970)^3+V970/(1+B970)^4+W970/(1+B970)^5+X970/(1+B970)^6+Y970/(1+B970)^7+Z970/(1+B970)^8+AA970/(1+B970)^9+AB970/(1+B970)^10+AE970/(1+B970)^10</x:f>
        <x:v>415718.96811891685</x:v>
      </x:c>
      <x:c r="AG970" s="25" t="n">
        <x:f>(AF970+Inputs!$C$12)/Inputs!$C$13</x:f>
        <x:v>357.5216388824348</x:v>
      </x:c>
      <x:c r="AH970" s="25" t="n">
        <x:f>(S970+Inputs!$C$11)*Inputs!$C$8-Inputs!$C$11</x:f>
        <x:v>2911.0701976684786</x:v>
      </x:c>
      <x:c r="AI970" s="25" t="n">
        <x:f>Inputs!$C$12+AH970-Inputs!$C$10*Inputs!$C$13</x:f>
        <x:v>25228.985612868477</x:v>
      </x:c>
      <x:c r="AJ970" s="25" t="n">
        <x:f>(S970+Inputs!$C$11)*(1-Inputs!$C$8)</x:f>
        <x:v>7305.143966945526</x:v>
      </x:c>
      <x:c r="AK970" s="25" t="n">
        <x:f>AJ970/(1+B970)^(1-Inputs!$C$8)+T970/(1+B970)^(2-Inputs!$C$8)+U970/(1+B970)^(3-Inputs!$C$8)+V970/(1+B970)^(4-Inputs!$C$8)+W970/(1+B970)^(5-Inputs!$C$8)+X970/(1+B970)^(6-Inputs!$C$8)+Y970/(1+B970)^(7-Inputs!$C$8)+Z970/(1+B970)^(8-Inputs!$C$8)+AA970/(1+B970)^(9-Inputs!$C$8)+AB970/(1+B970)^(10-Inputs!$C$8)+AE970/(1+B970)^(10-Inputs!$C$8)</x:f>
        <x:v>429144.7597520128</x:v>
      </x:c>
      <x:c r="AL970" s="25" t="n">
        <x:f>(AK970+AI970)/Inputs!$C$13</x:f>
        <x:v>362.5572688394723</x:v>
      </x:c>
      <x:c r="AM970" s="26" t="n">
        <x:f>IF(AL970&gt;=Inputs!$C$7,1,0)</x:f>
        <x:v>1</x:v>
      </x:c>
      <x:c r="AN970" s="26" t="n">
        <x:f>IF(Inputs!$C$7&lt;=(1-Inputs!$C$16)*AL970,1,0)</x:f>
        <x:v>1</x:v>
      </x:c>
    </x:row>
    <x:row r="971" ht="20" customHeight="1">
      <x:c r="A971" s="16" t="n">
        <x:v>966</x:v>
      </x:c>
      <x:c r="B971" s="19" t="n">
        <x:v>0.08513717864673598</x:v>
      </x:c>
      <x:c r="C971" s="24" t="n">
        <x:v>0.45136903572873166</x:v>
      </x:c>
      <x:c r="D971" s="19" t="n">
        <x:v>0.03355791459376434</x:v>
      </x:c>
      <x:c r="E971" s="19" t="n">
        <x:v>0.04820265721120876</x:v>
      </x:c>
      <x:c r="F971" s="19" t="n">
        <x:v>-0.18109368469778137</x:v>
      </x:c>
      <x:c r="G971" s="19" t="n">
        <x:v>-0.06447739901787315</x:v>
      </x:c>
      <x:c r="H971" s="19" t="n">
        <x:v>0.7122675923953068</x:v>
      </x:c>
      <x:c r="I971" s="19" t="n">
        <x:v>0.060190252187393295</x:v>
      </x:c>
      <x:c r="J971" s="19" t="n">
        <x:v>0.05900815329969078</x:v>
      </x:c>
      <x:c r="K971" s="19" t="n">
        <x:v>0.05609738261340112</x:v>
      </x:c>
      <x:c r="L971" s="19" t="n">
        <x:v>0.0706415982884198</x:v>
      </x:c>
      <x:c r="M971" s="19" t="n">
        <x:v>0.0642158418623569</x:v>
      </x:c>
      <x:c r="N971" s="19" t="n">
        <x:v>0.06451028143303916</x:v>
      </x:c>
      <x:c r="O971" s="19" t="n">
        <x:v>0.06576769310699206</x:v>
      </x:c>
      <x:c r="P971" s="19" t="n">
        <x:v>0.0685908270839775</x:v>
      </x:c>
      <x:c r="Q971" s="19" t="n">
        <x:v>0.07144156043005864</x:v>
      </x:c>
      <x:c r="R971" s="19" t="n">
        <x:v>0.05683143073931774</x:v>
      </x:c>
      <x:c r="S971" s="21" t="n">
        <x:v>9455.487793250632</x:v>
      </x:c>
      <x:c r="T971" s="21" t="n">
        <x:v>14980.981838567825</x:v>
      </x:c>
      <x:c r="U971" s="21" t="n">
        <x:v>18392.196392383044</x:v>
      </x:c>
      <x:c r="V971" s="21" t="n">
        <x:v>22099.48290921354</x:v>
      </x:c>
      <x:c r="W971" s="21" t="n">
        <x:v>26287.942158277598</x:v>
      </x:c>
      <x:c r="X971" s="21" t="n">
        <x:v>28011.638468509413</x:v>
      </x:c>
      <x:c r="Y971" s="21" t="n">
        <x:v>29330.927533473096</x:v>
      </x:c>
      <x:c r="Z971" s="21" t="n">
        <x:v>30378.544099980394</x:v>
      </x:c>
      <x:c r="AA971" s="21" t="n">
        <x:v>31115.606240429715</x:v>
      </x:c>
      <x:c r="AB971" s="21" t="n">
        <x:v>31507.718887806157</x:v>
      </x:c>
      <x:c r="AC971" s="21" t="n">
        <x:v>41097.02463626889</x:v>
      </x:c>
      <x:c r="AD971" s="25" t="n">
        <x:f>AC971*(1+Inputs!$C$14)*(1-Inputs!$C$14/Inputs!$C$15)</x:f>
        <x:v>32610.489048879357</x:v>
      </x:c>
      <x:c r="AE971" s="25" t="n">
        <x:f>AD971/(B971-Inputs!$C$14)</x:f>
        <x:v>650425.2917510818</x:v>
      </x:c>
      <x:c r="AF971" s="25" t="n">
        <x:f>S971/(1+B971)^1+T971/(1+B971)^2+U971/(1+B971)^3+V971/(1+B971)^4+W971/(1+B971)^5+X971/(1+B971)^6+Y971/(1+B971)^7+Z971/(1+B971)^8+AA971/(1+B971)^9+AB971/(1+B971)^10+AE971/(1+B971)^10</x:f>
        <x:v>434895.66545921244</x:v>
      </x:c>
      <x:c r="AG971" s="25" t="n">
        <x:f>(AF971+Inputs!$C$12)/Inputs!$C$13</x:f>
        <x:v>372.8232514513465</x:v>
      </x:c>
      <x:c r="AH971" s="25" t="n">
        <x:f>(S971+Inputs!$C$11)*Inputs!$C$8-Inputs!$C$11</x:f>
        <x:v>2554.675103139337</x:v>
      </x:c>
      <x:c r="AI971" s="25" t="n">
        <x:f>Inputs!$C$12+AH971-Inputs!$C$10*Inputs!$C$13</x:f>
        <x:v>24872.590518339333</x:v>
      </x:c>
      <x:c r="AJ971" s="25" t="n">
        <x:f>(S971+Inputs!$C$11)*(1-Inputs!$C$8)</x:f>
        <x:v>6900.812690111295</x:v>
      </x:c>
      <x:c r="AK971" s="25" t="n">
        <x:f>AJ971/(1+B971)^(1-Inputs!$C$8)+T971/(1+B971)^(2-Inputs!$C$8)+U971/(1+B971)^(3-Inputs!$C$8)+V971/(1+B971)^(4-Inputs!$C$8)+W971/(1+B971)^(5-Inputs!$C$8)+X971/(1+B971)^(6-Inputs!$C$8)+Y971/(1+B971)^(7-Inputs!$C$8)+Z971/(1+B971)^(8-Inputs!$C$8)+AA971/(1+B971)^(9-Inputs!$C$8)+AB971/(1+B971)^(10-Inputs!$C$8)+AE971/(1+B971)^(10-Inputs!$C$8)</x:f>
        <x:v>449419.60936752305</x:v>
      </x:c>
      <x:c r="AL971" s="25" t="n">
        <x:f>(AK971+AI971)/Inputs!$C$13</x:f>
        <x:v>378.45074979936123</x:v>
      </x:c>
      <x:c r="AM971" s="26" t="n">
        <x:f>IF(AL971&gt;=Inputs!$C$7,1,0)</x:f>
        <x:v>1</x:v>
      </x:c>
      <x:c r="AN971" s="26" t="n">
        <x:f>IF(Inputs!$C$7&lt;=(1-Inputs!$C$16)*AL971,1,0)</x:f>
        <x:v>1</x:v>
      </x:c>
    </x:row>
    <x:row r="972" ht="20" customHeight="1">
      <x:c r="A972" s="16" t="n">
        <x:v>967</x:v>
      </x:c>
      <x:c r="B972" s="19" t="n">
        <x:v>0.09340728617786447</x:v>
      </x:c>
      <x:c r="C972" s="24" t="n">
        <x:v>0.4987479235781791</x:v>
      </x:c>
      <x:c r="D972" s="19" t="n">
        <x:v>0.018986969412831914</x:v>
      </x:c>
      <x:c r="E972" s="19" t="n">
        <x:v>0.04938375986554576</x:v>
      </x:c>
      <x:c r="F972" s="19" t="n">
        <x:v>-0.22456817799660372</x:v>
      </x:c>
      <x:c r="G972" s="19" t="n">
        <x:v>-0.08505125321002367</x:v>
      </x:c>
      <x:c r="H972" s="19" t="n">
        <x:v>0.7479181806608324</x:v>
      </x:c>
      <x:c r="I972" s="19" t="n">
        <x:v>0.06552961257718266</x:v>
      </x:c>
      <x:c r="J972" s="19" t="n">
        <x:v>0.06421510347554772</x:v>
      </x:c>
      <x:c r="K972" s="19" t="n">
        <x:v>0.062271370771837836</x:v>
      </x:c>
      <x:c r="L972" s="19" t="n">
        <x:v>0.06930330014151992</x:v>
      </x:c>
      <x:c r="M972" s="19" t="n">
        <x:v>0.05729866345426331</x:v>
      </x:c>
      <x:c r="N972" s="19" t="n">
        <x:v>0.05219753875860875</x:v>
      </x:c>
      <x:c r="O972" s="19" t="n">
        <x:v>0.057886899382152704</x:v>
      </x:c>
      <x:c r="P972" s="19" t="n">
        <x:v>0.06914494616808611</x:v>
      </x:c>
      <x:c r="Q972" s="19" t="n">
        <x:v>0.06434251881986824</x:v>
      </x:c>
      <x:c r="R972" s="19" t="n">
        <x:v>0.06017828916656186</x:v>
      </x:c>
      <x:c r="S972" s="21" t="n">
        <x:v>8567.504084492102</x:v>
      </x:c>
      <x:c r="T972" s="21" t="n">
        <x:v>13892.474534937643</x:v>
      </x:c>
      <x:c r="U972" s="21" t="n">
        <x:v>17387.904460524565</x:v>
      </x:c>
      <x:c r="V972" s="21" t="n">
        <x:v>21180.355616111512</x:v>
      </x:c>
      <x:c r="W972" s="21" t="n">
        <x:v>25382.704370924315</x:v>
      </x:c>
      <x:c r="X972" s="21" t="n">
        <x:v>26869.94193664853</x:v>
      </x:c>
      <x:c r="Y972" s="21" t="n">
        <x:v>27945.551594410477</x:v>
      </x:c>
      <x:c r="Z972" s="21" t="n">
        <x:v>28835.214416415758</x:v>
      </x:c>
      <x:c r="AA972" s="21" t="n">
        <x:v>29505.6140098741</x:v>
      </x:c>
      <x:c r="AB972" s="21" t="n">
        <x:v>29901.942886188288</x:v>
      </x:c>
      <x:c r="AC972" s="21" t="n">
        <x:v>39002.53419937603</x:v>
      </x:c>
      <x:c r="AD972" s="25" t="n">
        <x:f>AC972*(1+Inputs!$C$14)*(1-Inputs!$C$14/Inputs!$C$15)</x:f>
        <x:v>30948.510887204873</x:v>
      </x:c>
      <x:c r="AE972" s="25" t="n">
        <x:f>AD972/(B972-Inputs!$C$14)</x:f>
        <x:v>529874.1460604606</x:v>
      </x:c>
      <x:c r="AF972" s="25" t="n">
        <x:f>S972/(1+B972)^1+T972/(1+B972)^2+U972/(1+B972)^3+V972/(1+B972)^4+W972/(1+B972)^5+X972/(1+B972)^6+Y972/(1+B972)^7+Z972/(1+B972)^8+AA972/(1+B972)^9+AB972/(1+B972)^10+AE972/(1+B972)^10</x:f>
        <x:v>351011.70097940473</x:v>
      </x:c>
      <x:c r="AG972" s="25" t="n">
        <x:f>(AF972+Inputs!$C$12)/Inputs!$C$13</x:f>
        <x:v>305.8899363743416</x:v>
      </x:c>
      <x:c r="AH972" s="25" t="n">
        <x:f>(S972+Inputs!$C$11)*Inputs!$C$8-Inputs!$C$11</x:f>
        <x:v>2138.660817666163</x:v>
      </x:c>
      <x:c r="AI972" s="25" t="n">
        <x:f>Inputs!$C$12+AH972-Inputs!$C$10*Inputs!$C$13</x:f>
        <x:v>24456.57623286616</x:v>
      </x:c>
      <x:c r="AJ972" s="25" t="n">
        <x:f>(S972+Inputs!$C$11)*(1-Inputs!$C$8)</x:f>
        <x:v>6428.843266825939</x:v>
      </x:c>
      <x:c r="AK972" s="25" t="n">
        <x:f>AJ972/(1+B972)^(1-Inputs!$C$8)+T972/(1+B972)^(2-Inputs!$C$8)+U972/(1+B972)^(3-Inputs!$C$8)+V972/(1+B972)^(4-Inputs!$C$8)+W972/(1+B972)^(5-Inputs!$C$8)+X972/(1+B972)^(6-Inputs!$C$8)+Y972/(1+B972)^(7-Inputs!$C$8)+Z972/(1+B972)^(8-Inputs!$C$8)+AA972/(1+B972)^(9-Inputs!$C$8)+AB972/(1+B972)^(10-Inputs!$C$8)+AE972/(1+B972)^(10-Inputs!$C$8)</x:f>
        <x:v>363968.5594133113</x:v>
      </x:c>
      <x:c r="AL972" s="25" t="n">
        <x:f>(AK972+AI972)/Inputs!$C$13</x:f>
        <x:v>309.9350650539682</x:v>
      </x:c>
      <x:c r="AM972" s="26" t="n">
        <x:f>IF(AL972&gt;=Inputs!$C$7,1,0)</x:f>
        <x:v>1</x:v>
      </x:c>
      <x:c r="AN972" s="26" t="n">
        <x:f>IF(Inputs!$C$7&lt;=(1-Inputs!$C$16)*AL972,1,0)</x:f>
        <x:v>0</x:v>
      </x:c>
    </x:row>
    <x:row r="973" ht="20" customHeight="1">
      <x:c r="A973" s="16" t="n">
        <x:v>968</x:v>
      </x:c>
      <x:c r="B973" s="19" t="n">
        <x:v>0.09050408075883631</x:v>
      </x:c>
      <x:c r="C973" s="24" t="n">
        <x:v>0.655871650581247</x:v>
      </x:c>
      <x:c r="D973" s="19" t="n">
        <x:v>0.03621768690941991</x:v>
      </x:c>
      <x:c r="E973" s="19" t="n">
        <x:v>0.06392827596349633</x:v>
      </x:c>
      <x:c r="F973" s="19" t="n">
        <x:v>-0.1996212990691777</x:v>
      </x:c>
      <x:c r="G973" s="19" t="n">
        <x:v>-0.07895948585308872</x:v>
      </x:c>
      <x:c r="H973" s="19" t="n">
        <x:v>0.6853891353414667</x:v>
      </x:c>
      <x:c r="I973" s="19" t="n">
        <x:v>0.06116903413224577</x:v>
      </x:c>
      <x:c r="J973" s="19" t="n">
        <x:v>0.05918178277565289</x:v>
      </x:c>
      <x:c r="K973" s="19" t="n">
        <x:v>0.06146800336567253</x:v>
      </x:c>
      <x:c r="L973" s="19" t="n">
        <x:v>0.049261908842653385</x:v>
      </x:c>
      <x:c r="M973" s="19" t="n">
        <x:v>0.07068385813119335</x:v>
      </x:c>
      <x:c r="N973" s="19" t="n">
        <x:v>0.06198857425493656</x:v>
      </x:c>
      <x:c r="O973" s="19" t="n">
        <x:v>0.059289500828134584</x:v>
      </x:c>
      <x:c r="P973" s="19" t="n">
        <x:v>0.05682003107052992</x:v>
      </x:c>
      <x:c r="Q973" s="19" t="n">
        <x:v>0.0612999302796527</x:v>
      </x:c>
      <x:c r="R973" s="19" t="n">
        <x:v>0.06141654549444979</x:v>
      </x:c>
      <x:c r="S973" s="21" t="n">
        <x:v>9090.664326957842</x:v>
      </x:c>
      <x:c r="T973" s="21" t="n">
        <x:v>14886.941979585305</x:v>
      </x:c>
      <x:c r="U973" s="21" t="n">
        <x:v>18916.369772354534</x:v>
      </x:c>
      <x:c r="V973" s="21" t="n">
        <x:v>23413.819664949162</x:v>
      </x:c>
      <x:c r="W973" s="21" t="n">
        <x:v>28527.33630457263</x:v>
      </x:c>
      <x:c r="X973" s="21" t="n">
        <x:v>30723.394158347568</x:v>
      </x:c>
      <x:c r="Y973" s="21" t="n">
        <x:v>32376.799920460257</x:v>
      </x:c>
      <x:c r="Z973" s="21" t="n">
        <x:v>33641.27651048091</x:v>
      </x:c>
      <x:c r="AA973" s="21" t="n">
        <x:v>34465.76103073673</x:v>
      </x:c>
      <x:c r="AB973" s="21" t="n">
        <x:v>34816.85705998365</x:v>
      </x:c>
      <x:c r="AC973" s="21" t="n">
        <x:v>45413.29181736997</x:v>
      </x:c>
      <x:c r="AD973" s="25" t="n">
        <x:f>AC973*(1+Inputs!$C$14)*(1-Inputs!$C$14/Inputs!$C$15)</x:f>
        <x:v>36035.44705708307</x:v>
      </x:c>
      <x:c r="AE973" s="25" t="n">
        <x:f>AD973/(B973-Inputs!$C$14)</x:f>
        <x:v>649239.5976010499</x:v>
      </x:c>
      <x:c r="AF973" s="25" t="n">
        <x:f>S973/(1+B973)^1+T973/(1+B973)^2+U973/(1+B973)^3+V973/(1+B973)^4+W973/(1+B973)^5+X973/(1+B973)^6+Y973/(1+B973)^7+Z973/(1+B973)^8+AA973/(1+B973)^9+AB973/(1+B973)^10+AE973/(1+B973)^10</x:f>
        <x:v>426662.3407098816</x:v>
      </x:c>
      <x:c r="AG973" s="25" t="n">
        <x:f>(AF973+Inputs!$C$12)/Inputs!$C$13</x:f>
        <x:v>366.2536559035476</x:v>
      </x:c>
      <x:c r="AH973" s="25" t="n">
        <x:f>(S973+Inputs!$C$11)*Inputs!$C$8-Inputs!$C$11</x:f>
        <x:v>2383.7578079720306</x:v>
      </x:c>
      <x:c r="AI973" s="25" t="n">
        <x:f>Inputs!$C$12+AH973-Inputs!$C$10*Inputs!$C$13</x:f>
        <x:v>24701.67322317203</x:v>
      </x:c>
      <x:c r="AJ973" s="25" t="n">
        <x:f>(S973+Inputs!$C$11)*(1-Inputs!$C$8)</x:f>
        <x:v>6706.906518985812</x:v>
      </x:c>
      <x:c r="AK973" s="25" t="n">
        <x:f>AJ973/(1+B973)^(1-Inputs!$C$8)+T973/(1+B973)^(2-Inputs!$C$8)+U973/(1+B973)^(3-Inputs!$C$8)+V973/(1+B973)^(4-Inputs!$C$8)+W973/(1+B973)^(5-Inputs!$C$8)+X973/(1+B973)^(6-Inputs!$C$8)+Y973/(1+B973)^(7-Inputs!$C$8)+Z973/(1+B973)^(8-Inputs!$C$8)+AA973/(1+B973)^(9-Inputs!$C$8)+AB973/(1+B973)^(10-Inputs!$C$8)+AE973/(1+B973)^(10-Inputs!$C$8)</x:f>
        <x:v>442060.4868694772</x:v>
      </x:c>
      <x:c r="AL973" s="25" t="n">
        <x:f>(AK973+AI973)/Inputs!$C$13</x:f>
        <x:v>372.4423245997768</x:v>
      </x:c>
      <x:c r="AM973" s="26" t="n">
        <x:f>IF(AL973&gt;=Inputs!$C$7,1,0)</x:f>
        <x:v>1</x:v>
      </x:c>
      <x:c r="AN973" s="26" t="n">
        <x:f>IF(Inputs!$C$7&lt;=(1-Inputs!$C$16)*AL973,1,0)</x:f>
        <x:v>1</x:v>
      </x:c>
    </x:row>
    <x:row r="974" ht="20" customHeight="1">
      <x:c r="A974" s="16" t="n">
        <x:v>969</x:v>
      </x:c>
      <x:c r="B974" s="19" t="n">
        <x:v>0.07662363810137195</x:v>
      </x:c>
      <x:c r="C974" s="24" t="n">
        <x:v>0.34547234519257586</x:v>
      </x:c>
      <x:c r="D974" s="19" t="n">
        <x:v>0.030210360470503874</x:v>
      </x:c>
      <x:c r="E974" s="19" t="n">
        <x:v>0.054646621787025826</x:v>
      </x:c>
      <x:c r="F974" s="19" t="n">
        <x:v>-0.1971579493835623</x:v>
      </x:c>
      <x:c r="G974" s="19" t="n">
        <x:v>-0.04675990694944232</x:v>
      </x:c>
      <x:c r="H974" s="19" t="n">
        <x:v>0.7729212195492607</x:v>
      </x:c>
      <x:c r="I974" s="19" t="n">
        <x:v>0.05752470237956345</x:v>
      </x:c>
      <x:c r="J974" s="19" t="n">
        <x:v>0.06353281589636367</x:v>
      </x:c>
      <x:c r="K974" s="19" t="n">
        <x:v>0.04629455353377921</x:v>
      </x:c>
      <x:c r="L974" s="19" t="n">
        <x:v>0.05972717010532847</x:v>
      </x:c>
      <x:c r="M974" s="19" t="n">
        <x:v>0.05636797212673514</x:v>
      </x:c>
      <x:c r="N974" s="19" t="n">
        <x:v>0.0578379505709961</x:v>
      </x:c>
      <x:c r="O974" s="19" t="n">
        <x:v>0.051556625336523894</x:v>
      </x:c>
      <x:c r="P974" s="19" t="n">
        <x:v>0.06248847050436439</x:v>
      </x:c>
      <x:c r="Q974" s="19" t="n">
        <x:v>0.05485664613463655</x:v>
      </x:c>
      <x:c r="R974" s="19" t="n">
        <x:v>0.054336719359258726</x:v>
      </x:c>
      <x:c r="S974" s="21" t="n">
        <x:v>9266.630303700658</x:v>
      </x:c>
      <x:c r="T974" s="21" t="n">
        <x:v>14616.361349887093</x:v>
      </x:c>
      <x:c r="U974" s="21" t="n">
        <x:v>18000.89685348672</x:v>
      </x:c>
      <x:c r="V974" s="21" t="n">
        <x:v>21693.952980371887</x:v>
      </x:c>
      <x:c r="W974" s="21" t="n">
        <x:v>25840.39930550119</x:v>
      </x:c>
      <x:c r="X974" s="21" t="n">
        <x:v>27583.475657692074</x:v>
      </x:c>
      <x:c r="Y974" s="21" t="n">
        <x:v>28891.99811510828</x:v>
      </x:c>
      <x:c r="Z974" s="21" t="n">
        <x:v>29919.1661220137</x:v>
      </x:c>
      <x:c r="AA974" s="21" t="n">
        <x:v>30660.411064057374</x:v>
      </x:c>
      <x:c r="AB974" s="21" t="n">
        <x:v>31052.61719823208</x:v>
      </x:c>
      <x:c r="AC974" s="21" t="n">
        <x:v>40503.41373682445</x:v>
      </x:c>
      <x:c r="AD974" s="25" t="n">
        <x:f>AC974*(1+Inputs!$C$14)*(1-Inputs!$C$14/Inputs!$C$15)</x:f>
        <x:v>32139.458800170196</x:v>
      </x:c>
      <x:c r="AE974" s="25" t="n">
        <x:f>AD974/(B974-Inputs!$C$14)</x:f>
        <x:v>772144.3935750263</x:v>
      </x:c>
      <x:c r="AF974" s="25" t="n">
        <x:f>S974/(1+B974)^1+T974/(1+B974)^2+U974/(1+B974)^3+V974/(1+B974)^4+W974/(1+B974)^5+X974/(1+B974)^6+Y974/(1+B974)^7+Z974/(1+B974)^8+AA974/(1+B974)^9+AB974/(1+B974)^10+AE974/(1+B974)^10</x:f>
        <x:v>520815.54969972075</x:v>
      </x:c>
      <x:c r="AG974" s="25" t="n">
        <x:f>(AF974+Inputs!$C$12)/Inputs!$C$13</x:f>
        <x:v>441.3810827235447</x:v>
      </x:c>
      <x:c r="AH974" s="25" t="n">
        <x:f>(S974+Inputs!$C$11)*Inputs!$C$8-Inputs!$C$11</x:f>
        <x:v>2466.196662829624</x:v>
      </x:c>
      <x:c r="AI974" s="25" t="n">
        <x:f>Inputs!$C$12+AH974-Inputs!$C$10*Inputs!$C$13</x:f>
        <x:v>24784.11207802962</x:v>
      </x:c>
      <x:c r="AJ974" s="25" t="n">
        <x:f>(S974+Inputs!$C$11)*(1-Inputs!$C$8)</x:f>
        <x:v>6800.433640871035</x:v>
      </x:c>
      <x:c r="AK974" s="25" t="n">
        <x:f>AJ974/(1+B974)^(1-Inputs!$C$8)+T974/(1+B974)^(2-Inputs!$C$8)+U974/(1+B974)^(3-Inputs!$C$8)+V974/(1+B974)^(4-Inputs!$C$8)+W974/(1+B974)^(5-Inputs!$C$8)+X974/(1+B974)^(6-Inputs!$C$8)+Y974/(1+B974)^(7-Inputs!$C$8)+Z974/(1+B974)^(8-Inputs!$C$8)+AA974/(1+B974)^(9-Inputs!$C$8)+AB974/(1+B974)^(10-Inputs!$C$8)+AE974/(1+B974)^(10-Inputs!$C$8)</x:f>
        <x:v>536773.8083102491</x:v>
      </x:c>
      <x:c r="AL974" s="25" t="n">
        <x:f>(AK974+AI974)/Inputs!$C$13</x:f>
        <x:v>448.0824607232781</x:v>
      </x:c>
      <x:c r="AM974" s="26" t="n">
        <x:f>IF(AL974&gt;=Inputs!$C$7,1,0)</x:f>
        <x:v>1</x:v>
      </x:c>
      <x:c r="AN974" s="26" t="n">
        <x:f>IF(Inputs!$C$7&lt;=(1-Inputs!$C$16)*AL974,1,0)</x:f>
        <x:v>1</x:v>
      </x:c>
    </x:row>
    <x:row r="975" ht="20" customHeight="1">
      <x:c r="A975" s="16" t="n">
        <x:v>970</x:v>
      </x:c>
      <x:c r="B975" s="19" t="n">
        <x:v>0.09943075141680732</x:v>
      </x:c>
      <x:c r="C975" s="24" t="n">
        <x:v>0.14716310907832053</x:v>
      </x:c>
      <x:c r="D975" s="19" t="n">
        <x:v>0.03815112191338273</x:v>
      </x:c>
      <x:c r="E975" s="19" t="n">
        <x:v>0.046612578993534444</x:v>
      </x:c>
      <x:c r="F975" s="19" t="n">
        <x:v>-0.1464251285271405</x:v>
      </x:c>
      <x:c r="G975" s="19" t="n">
        <x:v>-0.08357257787869628</x:v>
      </x:c>
      <x:c r="H975" s="19" t="n">
        <x:v>0.6740871075924417</x:v>
      </x:c>
      <x:c r="I975" s="19" t="n">
        <x:v>0.05483827338156402</x:v>
      </x:c>
      <x:c r="J975" s="19" t="n">
        <x:v>0.06832173603486467</x:v>
      </x:c>
      <x:c r="K975" s="19" t="n">
        <x:v>0.07183968148724149</x:v>
      </x:c>
      <x:c r="L975" s="19" t="n">
        <x:v>0.0693489870242422</x:v>
      </x:c>
      <x:c r="M975" s="19" t="n">
        <x:v>0.07278823672076783</x:v>
      </x:c>
      <x:c r="N975" s="19" t="n">
        <x:v>0.06513579072208017</x:v>
      </x:c>
      <x:c r="O975" s="19" t="n">
        <x:v>0.05729114923907559</x:v>
      </x:c>
      <x:c r="P975" s="19" t="n">
        <x:v>0.06897912009937159</x:v>
      </x:c>
      <x:c r="Q975" s="19" t="n">
        <x:v>0.0658761139873934</x:v>
      </x:c>
      <x:c r="R975" s="19" t="n">
        <x:v>0.06706678654047324</x:v>
      </x:c>
      <x:c r="S975" s="21" t="n">
        <x:v>9992.476223930062</x:v>
      </x:c>
      <x:c r="T975" s="21" t="n">
        <x:v>15369.730716007716</x:v>
      </x:c>
      <x:c r="U975" s="21" t="n">
        <x:v>18359.681812828043</x:v>
      </x:c>
      <x:c r="V975" s="21" t="n">
        <x:v>21461.034375592277</x:v>
      </x:c>
      <x:c r="W975" s="21" t="n">
        <x:v>24881.11587603331</x:v>
      </x:c>
      <x:c r="X975" s="21" t="n">
        <x:v>26573.831548222093</x:v>
      </x:c>
      <x:c r="Y975" s="21" t="n">
        <x:v>27876.121198008117</x:v>
      </x:c>
      <x:c r="Z975" s="21" t="n">
        <x:v>28901.789672396022</x:v>
      </x:c>
      <x:c r="AA975" s="21" t="n">
        <x:v>29658.54364490882</x:v>
      </x:c>
      <x:c r="AB975" s="21" t="n">
        <x:v>30082.100792815072</x:v>
      </x:c>
      <x:c r="AC975" s="21" t="n">
        <x:v>39237.52277323705</x:v>
      </x:c>
      <x:c r="AD975" s="25" t="n">
        <x:f>AC975*(1+Inputs!$C$14)*(1-Inputs!$C$14/Inputs!$C$15)</x:f>
        <x:v>31134.974320563593</x:v>
      </x:c>
      <x:c r="AE975" s="25" t="n">
        <x:f>AD975/(B975-Inputs!$C$14)</x:f>
        <x:v>483231.58795943775</x:v>
      </x:c>
      <x:c r="AF975" s="25" t="n">
        <x:f>S975/(1+B975)^1+T975/(1+B975)^2+U975/(1+B975)^3+V975/(1+B975)^4+W975/(1+B975)^5+X975/(1+B975)^6+Y975/(1+B975)^7+Z975/(1+B975)^8+AA975/(1+B975)^9+AB975/(1+B975)^10+AE975/(1+B975)^10</x:f>
        <x:v>320308.435900468</x:v>
      </x:c>
      <x:c r="AG975" s="25" t="n">
        <x:f>(AF975+Inputs!$C$12)/Inputs!$C$13</x:f>
        <x:v>281.39095938672</x:v>
      </x:c>
      <x:c r="AH975" s="25" t="n">
        <x:f>(S975+Inputs!$C$11)*Inputs!$C$8-Inputs!$C$11</x:f>
        <x:v>2806.250504909701</x:v>
      </x:c>
      <x:c r="AI975" s="25" t="n">
        <x:f>Inputs!$C$12+AH975-Inputs!$C$10*Inputs!$C$13</x:f>
        <x:v>25124.1659201097</x:v>
      </x:c>
      <x:c r="AJ975" s="25" t="n">
        <x:f>(S975+Inputs!$C$11)*(1-Inputs!$C$8)</x:f>
        <x:v>7186.225719020362</x:v>
      </x:c>
      <x:c r="AK975" s="25" t="n">
        <x:f>AJ975/(1+B975)^(1-Inputs!$C$8)+T975/(1+B975)^(2-Inputs!$C$8)+U975/(1+B975)^(3-Inputs!$C$8)+V975/(1+B975)^(4-Inputs!$C$8)+W975/(1+B975)^(5-Inputs!$C$8)+X975/(1+B975)^(6-Inputs!$C$8)+Y975/(1+B975)^(7-Inputs!$C$8)+Z975/(1+B975)^(8-Inputs!$C$8)+AA975/(1+B975)^(9-Inputs!$C$8)+AB975/(1+B975)^(10-Inputs!$C$8)+AE975/(1+B975)^(10-Inputs!$C$8)</x:f>
        <x:v>332185.4452743862</x:v>
      </x:c>
      <x:c r="AL975" s="25" t="n">
        <x:f>(AK975+AI975)/Inputs!$C$13</x:f>
        <x:v>285.10713501005637</x:v>
      </x:c>
      <x:c r="AM975" s="26" t="n">
        <x:f>IF(AL975&gt;=Inputs!$C$7,1,0)</x:f>
        <x:v>1</x:v>
      </x:c>
      <x:c r="AN975" s="26" t="n">
        <x:f>IF(Inputs!$C$7&lt;=(1-Inputs!$C$16)*AL975,1,0)</x:f>
        <x:v>0</x:v>
      </x:c>
    </x:row>
    <x:row r="976" ht="20" customHeight="1">
      <x:c r="A976" s="16" t="n">
        <x:v>971</x:v>
      </x:c>
      <x:c r="B976" s="19" t="n">
        <x:v>0.08341015294828616</x:v>
      </x:c>
      <x:c r="C976" s="24" t="n">
        <x:v>0.36904629599851546</x:v>
      </x:c>
      <x:c r="D976" s="19" t="n">
        <x:v>0.04576878169773835</x:v>
      </x:c>
      <x:c r="E976" s="19" t="n">
        <x:v>0.04508279952046877</x:v>
      </x:c>
      <x:c r="F976" s="19" t="n">
        <x:v>-0.10557608840925811</x:v>
      </x:c>
      <x:c r="G976" s="19" t="n">
        <x:v>-0.08391648951944547</x:v>
      </x:c>
      <x:c r="H976" s="19" t="n">
        <x:v>0.6731928905676057</x:v>
      </x:c>
      <x:c r="I976" s="19" t="n">
        <x:v>0.06489104105241836</x:v>
      </x:c>
      <x:c r="J976" s="19" t="n">
        <x:v>0.07318338462053475</x:v>
      </x:c>
      <x:c r="K976" s="19" t="n">
        <x:v>0.06815537270541086</x:v>
      </x:c>
      <x:c r="L976" s="19" t="n">
        <x:v>0.06447532307963343</x:v>
      </x:c>
      <x:c r="M976" s="19" t="n">
        <x:v>0.06410018403132539</x:v>
      </x:c>
      <x:c r="N976" s="19" t="n">
        <x:v>0.06339766878395153</x:v>
      </x:c>
      <x:c r="O976" s="19" t="n">
        <x:v>0.06548683919288464</x:v>
      </x:c>
      <x:c r="P976" s="19" t="n">
        <x:v>0.05838693234088055</x:v>
      </x:c>
      <x:c r="Q976" s="19" t="n">
        <x:v>0.06601184680295888</x:v>
      </x:c>
      <x:c r="R976" s="19" t="n">
        <x:v>0.06223276413429972</x:v>
      </x:c>
      <x:c r="S976" s="21" t="n">
        <x:v>10705.998255996483</x:v>
      </x:c>
      <x:c r="T976" s="21" t="n">
        <x:v>16606.31375103352</x:v>
      </x:c>
      <x:c r="U976" s="21" t="n">
        <x:v>19925.638100674125</x:v>
      </x:c>
      <x:c r="V976" s="21" t="n">
        <x:v>23357.355956790878</x:v>
      </x:c>
      <x:c r="W976" s="21" t="n">
        <x:v>27197.70546724104</x:v>
      </x:c>
      <x:c r="X976" s="21" t="n">
        <x:v>29016.69227626738</x:v>
      </x:c>
      <x:c r="Y976" s="21" t="n">
        <x:v>30469.744572029205</x:v>
      </x:c>
      <x:c r="Z976" s="21" t="n">
        <x:v>31603.48364777352</x:v>
      </x:c>
      <x:c r="AA976" s="21" t="n">
        <x:v>32356.763584845594</x:v>
      </x:c>
      <x:c r="AB976" s="21" t="n">
        <x:v>32722.25796425682</x:v>
      </x:c>
      <x:c r="AC976" s="21" t="n">
        <x:v>42681.206040335</x:v>
      </x:c>
      <x:c r="AD976" s="25" t="n">
        <x:f>AC976*(1+Inputs!$C$14)*(1-Inputs!$C$14/Inputs!$C$15)</x:f>
        <x:v>33867.536993005815</x:v>
      </x:c>
      <x:c r="AE976" s="25" t="n">
        <x:f>AD976/(B976-Inputs!$C$14)</x:f>
        <x:v>699595.7444956764</x:v>
      </x:c>
      <x:c r="AF976" s="25" t="n">
        <x:f>S976/(1+B976)^1+T976/(1+B976)^2+U976/(1+B976)^3+V976/(1+B976)^4+W976/(1+B976)^5+X976/(1+B976)^6+Y976/(1+B976)^7+Z976/(1+B976)^8+AA976/(1+B976)^9+AB976/(1+B976)^10+AE976/(1+B976)^10</x:f>
        <x:v>471266.64639052853</x:v>
      </x:c>
      <x:c r="AG976" s="25" t="n">
        <x:f>(AF976+Inputs!$C$12)/Inputs!$C$13</x:f>
        <x:v>401.8446543074493</x:v>
      </x:c>
      <x:c r="AH976" s="25" t="n">
        <x:f>(S976+Inputs!$C$11)*Inputs!$C$8-Inputs!$C$11</x:f>
        <x:v>3140.5306897956125</x:v>
      </x:c>
      <x:c r="AI976" s="25" t="n">
        <x:f>Inputs!$C$12+AH976-Inputs!$C$10*Inputs!$C$13</x:f>
        <x:v>25458.446104995608</x:v>
      </x:c>
      <x:c r="AJ976" s="25" t="n">
        <x:f>(S976+Inputs!$C$11)*(1-Inputs!$C$8)</x:f>
        <x:v>7565.467566200871</x:v>
      </x:c>
      <x:c r="AK976" s="25" t="n">
        <x:f>AJ976/(1+B976)^(1-Inputs!$C$8)+T976/(1+B976)^(2-Inputs!$C$8)+U976/(1+B976)^(3-Inputs!$C$8)+V976/(1+B976)^(4-Inputs!$C$8)+W976/(1+B976)^(5-Inputs!$C$8)+X976/(1+B976)^(6-Inputs!$C$8)+Y976/(1+B976)^(7-Inputs!$C$8)+Z976/(1+B976)^(8-Inputs!$C$8)+AA976/(1+B976)^(9-Inputs!$C$8)+AB976/(1+B976)^(10-Inputs!$C$8)+AE976/(1+B976)^(10-Inputs!$C$8)</x:f>
        <x:v>486281.06487383996</x:v>
      </x:c>
      <x:c r="AL976" s="25" t="n">
        <x:f>(AK976+AI976)/Inputs!$C$13</x:f>
        <x:v>408.33098600083383</x:v>
      </x:c>
      <x:c r="AM976" s="26" t="n">
        <x:f>IF(AL976&gt;=Inputs!$C$7,1,0)</x:f>
        <x:v>1</x:v>
      </x:c>
      <x:c r="AN976" s="26" t="n">
        <x:f>IF(Inputs!$C$7&lt;=(1-Inputs!$C$16)*AL976,1,0)</x:f>
        <x:v>1</x:v>
      </x:c>
    </x:row>
    <x:row r="977" ht="20" customHeight="1">
      <x:c r="A977" s="16" t="n">
        <x:v>972</x:v>
      </x:c>
      <x:c r="B977" s="19" t="n">
        <x:v>0.07802161420110607</x:v>
      </x:c>
      <x:c r="C977" s="24" t="n">
        <x:v>0.7317639204765953</x:v>
      </x:c>
      <x:c r="D977" s="19" t="n">
        <x:v>0.011459611056845632</x:v>
      </x:c>
      <x:c r="E977" s="19" t="n">
        <x:v>0.054687925075859026</x:v>
      </x:c>
      <x:c r="F977" s="19" t="n">
        <x:v>-0.16033676481789488</x:v>
      </x:c>
      <x:c r="G977" s="19" t="n">
        <x:v>-0.08692424305324209</x:v>
      </x:c>
      <x:c r="H977" s="19" t="n">
        <x:v>0.7445552616668181</x:v>
      </x:c>
      <x:c r="I977" s="19" t="n">
        <x:v>0.06551119085368896</x:v>
      </x:c>
      <x:c r="J977" s="19" t="n">
        <x:v>0.06903271527559923</x:v>
      </x:c>
      <x:c r="K977" s="19" t="n">
        <x:v>0.06325943125484287</x:v>
      </x:c>
      <x:c r="L977" s="19" t="n">
        <x:v>0.06903866612824344</x:v>
      </x:c>
      <x:c r="M977" s="19" t="n">
        <x:v>0.05802258400526285</x:v>
      </x:c>
      <x:c r="N977" s="19" t="n">
        <x:v>0.07002364202604099</x:v>
      </x:c>
      <x:c r="O977" s="19" t="n">
        <x:v>0.05685315157030914</x:v>
      </x:c>
      <x:c r="P977" s="19" t="n">
        <x:v>0.06521070405421711</x:v>
      </x:c>
      <x:c r="Q977" s="19" t="n">
        <x:v>0.057032248684942034</x:v>
      </x:c>
      <x:c r="R977" s="19" t="n">
        <x:v>0.06491786873854266</x:v>
      </x:c>
      <x:c r="S977" s="21" t="n">
        <x:v>9677.735559896997</x:v>
      </x:c>
      <x:c r="T977" s="21" t="n">
        <x:v>15475.880437981928</x:v>
      </x:c>
      <x:c r="U977" s="21" t="n">
        <x:v>18999.48731106407</x:v>
      </x:c>
      <x:c r="V977" s="21" t="n">
        <x:v>22724.51818355094</x:v>
      </x:c>
      <x:c r="W977" s="21" t="n">
        <x:v>26880.163292615194</x:v>
      </x:c>
      <x:c r="X977" s="21" t="n">
        <x:v>28334.91081720168</x:v>
      </x:c>
      <x:c r="Y977" s="21" t="n">
        <x:v>29471.51552271905</x:v>
      </x:c>
      <x:c r="Z977" s="21" t="n">
        <x:v>30339.61285255428</x:v>
      </x:c>
      <x:c r="AA977" s="21" t="n">
        <x:v>30966.61087501631</x:v>
      </x:c>
      <x:c r="AB977" s="21" t="n">
        <x:v>31303.727627657598</x:v>
      </x:c>
      <x:c r="AC977" s="21" t="n">
        <x:v>40830.94907955338</x:v>
      </x:c>
      <x:c r="AD977" s="25" t="n">
        <x:f>AC977*(1+Inputs!$C$14)*(1-Inputs!$C$14/Inputs!$C$15)</x:f>
        <x:v>32399.358094625597</x:v>
      </x:c>
      <x:c r="AE977" s="25" t="n">
        <x:f>AD977/(B977-Inputs!$C$14)</x:f>
        <x:v>753094.8965134978</x:v>
      </x:c>
      <x:c r="AF977" s="25" t="n">
        <x:f>S977/(1+B977)^1+T977/(1+B977)^2+U977/(1+B977)^3+V977/(1+B977)^4+W977/(1+B977)^5+X977/(1+B977)^6+Y977/(1+B977)^7+Z977/(1+B977)^8+AA977/(1+B977)^9+AB977/(1+B977)^10+AE977/(1+B977)^10</x:f>
        <x:v>510654.33585130074</x:v>
      </x:c>
      <x:c r="AG977" s="25" t="n">
        <x:f>(AF977+Inputs!$C$12)/Inputs!$C$13</x:f>
        <x:v>433.27317160729274</x:v>
      </x:c>
      <x:c r="AH977" s="25" t="n">
        <x:f>(S977+Inputs!$C$11)*Inputs!$C$8-Inputs!$C$11</x:f>
        <x:v>2658.796659568183</x:v>
      </x:c>
      <x:c r="AI977" s="25" t="n">
        <x:f>Inputs!$C$12+AH977-Inputs!$C$10*Inputs!$C$13</x:f>
        <x:v>24976.712074768177</x:v>
      </x:c>
      <x:c r="AJ977" s="25" t="n">
        <x:f>(S977+Inputs!$C$11)*(1-Inputs!$C$8)</x:f>
        <x:v>7018.938900328815</x:v>
      </x:c>
      <x:c r="AK977" s="25" t="n">
        <x:f>AJ977/(1+B977)^(1-Inputs!$C$8)+T977/(1+B977)^(2-Inputs!$C$8)+U977/(1+B977)^(3-Inputs!$C$8)+V977/(1+B977)^(4-Inputs!$C$8)+W977/(1+B977)^(5-Inputs!$C$8)+X977/(1+B977)^(6-Inputs!$C$8)+Y977/(1+B977)^(7-Inputs!$C$8)+Z977/(1+B977)^(8-Inputs!$C$8)+AA977/(1+B977)^(9-Inputs!$C$8)+AB977/(1+B977)^(10-Inputs!$C$8)+AE977/(1+B977)^(10-Inputs!$C$8)</x:f>
        <x:v>526393.0235634667</x:v>
      </x:c>
      <x:c r="AL977" s="25" t="n">
        <x:f>(AK977+AI977)/Inputs!$C$13</x:f>
        <x:v>439.95302878516816</x:v>
      </x:c>
      <x:c r="AM977" s="26" t="n">
        <x:f>IF(AL977&gt;=Inputs!$C$7,1,0)</x:f>
        <x:v>1</x:v>
      </x:c>
      <x:c r="AN977" s="26" t="n">
        <x:f>IF(Inputs!$C$7&lt;=(1-Inputs!$C$16)*AL977,1,0)</x:f>
        <x:v>1</x:v>
      </x:c>
    </x:row>
    <x:row r="978" ht="20" customHeight="1">
      <x:c r="A978" s="16" t="n">
        <x:v>973</x:v>
      </x:c>
      <x:c r="B978" s="19" t="n">
        <x:v>0.09355777569501433</x:v>
      </x:c>
      <x:c r="C978" s="24" t="n">
        <x:v>0.5762657085267904</x:v>
      </x:c>
      <x:c r="D978" s="19" t="n">
        <x:v>0.03862651030225237</x:v>
      </x:c>
      <x:c r="E978" s="19" t="n">
        <x:v>0.03632215009466478</x:v>
      </x:c>
      <x:c r="F978" s="19" t="n">
        <x:v>-0.16162796288794995</x:v>
      </x:c>
      <x:c r="G978" s="19" t="n">
        <x:v>-0.07521775626434363</x:v>
      </x:c>
      <x:c r="H978" s="19" t="n">
        <x:v>0.5749342283740759</x:v>
      </x:c>
      <x:c r="I978" s="19" t="n">
        <x:v>0.058708279908138365</x:v>
      </x:c>
      <x:c r="J978" s="19" t="n">
        <x:v>0.06403052799700959</x:v>
      </x:c>
      <x:c r="K978" s="19" t="n">
        <x:v>0.0641705135200948</x:v>
      </x:c>
      <x:c r="L978" s="19" t="n">
        <x:v>0.06299199922236653</x:v>
      </x:c>
      <x:c r="M978" s="19" t="n">
        <x:v>0.0613266083282349</x:v>
      </x:c>
      <x:c r="N978" s="19" t="n">
        <x:v>0.07363572369801547</x:v>
      </x:c>
      <x:c r="O978" s="19" t="n">
        <x:v>0.0668495608771184</x:v>
      </x:c>
      <x:c r="P978" s="19" t="n">
        <x:v>0.059648915709148015</x:v>
      </x:c>
      <x:c r="Q978" s="19" t="n">
        <x:v>0.06439349927629906</x:v>
      </x:c>
      <x:c r="R978" s="19" t="n">
        <x:v>0.0678322242493266</x:v>
      </x:c>
      <x:c r="S978" s="21" t="n">
        <x:v>9723.154272235563</x:v>
      </x:c>
      <x:c r="T978" s="21" t="n">
        <x:v>15375.254308166886</x:v>
      </x:c>
      <x:c r="U978" s="21" t="n">
        <x:v>18711.85227116295</x:v>
      </x:c>
      <x:c r="V978" s="21" t="n">
        <x:v>22247.406671290075</x:v>
      </x:c>
      <x:c r="W978" s="21" t="n">
        <x:v>26199.159126756047</x:v>
      </x:c>
      <x:c r="X978" s="21" t="n">
        <x:v>27768.32742405094</x:v>
      </x:c>
      <x:c r="Y978" s="21" t="n">
        <x:v>29036.646234866592</x:v>
      </x:c>
      <x:c r="Z978" s="21" t="n">
        <x:v>30020.34291025428</x:v>
      </x:c>
      <x:c r="AA978" s="21" t="n">
        <x:v>30699.26557467728</x:v>
      </x:c>
      <x:c r="AB978" s="21" t="n">
        <x:v>31072.63960806677</x:v>
      </x:c>
      <x:c r="AC978" s="21" t="n">
        <x:v>40529.52992356535</x:v>
      </x:c>
      <x:c r="AD978" s="25" t="n">
        <x:f>AC978*(1+Inputs!$C$14)*(1-Inputs!$C$14/Inputs!$C$15)</x:f>
        <x:v>32160.1819943491</x:v>
      </x:c>
      <x:c r="AE978" s="25" t="n">
        <x:f>AD978/(B978-Inputs!$C$14)</x:f>
        <x:v>549204.2963149513</x:v>
      </x:c>
      <x:c r="AF978" s="25" t="n">
        <x:f>S978/(1+B978)^1+T978/(1+B978)^2+U978/(1+B978)^3+V978/(1+B978)^4+W978/(1+B978)^5+X978/(1+B978)^6+Y978/(1+B978)^7+Z978/(1+B978)^8+AA978/(1+B978)^9+AB978/(1+B978)^10+AE978/(1+B978)^10</x:f>
        <x:v>365789.4435801462</x:v>
      </x:c>
      <x:c r="AG978" s="25" t="n">
        <x:f>(AF978+Inputs!$C$12)/Inputs!$C$13</x:f>
        <x:v>317.68150235189387</x:v>
      </x:c>
      <x:c r="AH978" s="25" t="n">
        <x:f>(S978+Inputs!$C$11)*Inputs!$C$8-Inputs!$C$11</x:f>
        <x:v>2680.07501521173</x:v>
      </x:c>
      <x:c r="AI978" s="25" t="n">
        <x:f>Inputs!$C$12+AH978-Inputs!$C$10*Inputs!$C$13</x:f>
        <x:v>24997.99043041173</x:v>
      </x:c>
      <x:c r="AJ978" s="25" t="n">
        <x:f>(S978+Inputs!$C$11)*(1-Inputs!$C$8)</x:f>
        <x:v>7043.079257023834</x:v>
      </x:c>
      <x:c r="AK978" s="25" t="n">
        <x:f>AJ978/(1+B978)^(1-Inputs!$C$8)+T978/(1+B978)^(2-Inputs!$C$8)+U978/(1+B978)^(3-Inputs!$C$8)+V978/(1+B978)^(4-Inputs!$C$8)+W978/(1+B978)^(5-Inputs!$C$8)+X978/(1+B978)^(6-Inputs!$C$8)+Y978/(1+B978)^(7-Inputs!$C$8)+Z978/(1+B978)^(8-Inputs!$C$8)+AA978/(1+B978)^(9-Inputs!$C$8)+AB978/(1+B978)^(10-Inputs!$C$8)+AE978/(1+B978)^(10-Inputs!$C$8)</x:f>
        <x:v>378886.11873537156</x:v>
      </x:c>
      <x:c r="AL978" s="25" t="n">
        <x:f>(AK978+AI978)/Inputs!$C$13</x:f>
        <x:v>322.27020385876233</x:v>
      </x:c>
      <x:c r="AM978" s="26" t="n">
        <x:f>IF(AL978&gt;=Inputs!$C$7,1,0)</x:f>
        <x:v>1</x:v>
      </x:c>
      <x:c r="AN978" s="26" t="n">
        <x:f>IF(Inputs!$C$7&lt;=(1-Inputs!$C$16)*AL978,1,0)</x:f>
        <x:v>0</x:v>
      </x:c>
    </x:row>
    <x:row r="979" ht="20" customHeight="1">
      <x:c r="A979" s="16" t="n">
        <x:v>974</x:v>
      </x:c>
      <x:c r="B979" s="19" t="n">
        <x:v>0.07849028711425247</x:v>
      </x:c>
      <x:c r="C979" s="24" t="n">
        <x:v>0.6452313066747877</x:v>
      </x:c>
      <x:c r="D979" s="19" t="n">
        <x:v>0.028680637228329434</x:v>
      </x:c>
      <x:c r="E979" s="19" t="n">
        <x:v>0.05105429198653411</x:v>
      </x:c>
      <x:c r="F979" s="19" t="n">
        <x:v>-0.199922324937221</x:v>
      </x:c>
      <x:c r="G979" s="19" t="n">
        <x:v>-0.0672217161903785</x:v>
      </x:c>
      <x:c r="H979" s="19" t="n">
        <x:v>0.9313530708691076</x:v>
      </x:c>
      <x:c r="I979" s="19" t="n">
        <x:v>0.053752813278061924</x:v>
      </x:c>
      <x:c r="J979" s="19" t="n">
        <x:v>0.06027795329197602</x:v>
      </x:c>
      <x:c r="K979" s="19" t="n">
        <x:v>0.05661917085559594</x:v>
      </x:c>
      <x:c r="L979" s="19" t="n">
        <x:v>0.06764327699437558</x:v>
      </x:c>
      <x:c r="M979" s="19" t="n">
        <x:v>0.06427523475160228</x:v>
      </x:c>
      <x:c r="N979" s="19" t="n">
        <x:v>0.06461718451393494</x:v>
      </x:c>
      <x:c r="O979" s="19" t="n">
        <x:v>0.06742602236984226</x:v>
      </x:c>
      <x:c r="P979" s="19" t="n">
        <x:v>0.06830570113854606</x:v>
      </x:c>
      <x:c r="Q979" s="19" t="n">
        <x:v>0.06788628836250496</x:v>
      </x:c>
      <x:c r="R979" s="19" t="n">
        <x:v>0.06710127600716191</x:v>
      </x:c>
      <x:c r="S979" s="21" t="n">
        <x:v>9139.939721760824</x:v>
      </x:c>
      <x:c r="T979" s="21" t="n">
        <x:v>14825.557224675433</x:v>
      </x:c>
      <x:c r="U979" s="21" t="n">
        <x:v>18721.17735768969</x:v>
      </x:c>
      <x:c r="V979" s="21" t="n">
        <x:v>23076.453873819577</x:v>
      </x:c>
      <x:c r="W979" s="21" t="n">
        <x:v>27974.650301474237</x:v>
      </x:c>
      <x:c r="X979" s="21" t="n">
        <x:v>29811.502484030854</x:v>
      </x:c>
      <x:c r="Y979" s="21" t="n">
        <x:v>31150.49664907669</x:v>
      </x:c>
      <x:c r="Z979" s="21" t="n">
        <x:v>32200.923544775524</x:v>
      </x:c>
      <x:c r="AA979" s="21" t="n">
        <x:v>32914.29035144341</x:v>
      </x:c>
      <x:c r="AB979" s="21" t="n">
        <x:v>33260.518888137616</x:v>
      </x:c>
      <x:c r="AC979" s="21" t="n">
        <x:v>43383.28550626645</x:v>
      </x:c>
      <x:c r="AD979" s="25" t="n">
        <x:f>AC979*(1+Inputs!$C$14)*(1-Inputs!$C$14/Inputs!$C$15)</x:f>
        <x:v>34424.63704922242</x:v>
      </x:c>
      <x:c r="AE979" s="25" t="n">
        <x:f>AD979/(B979-Inputs!$C$14)</x:f>
        <x:v>791547.7071647318</x:v>
      </x:c>
      <x:c r="AF979" s="25" t="n">
        <x:f>S979/(1+B979)^1+T979/(1+B979)^2+U979/(1+B979)^3+V979/(1+B979)^4+W979/(1+B979)^5+X979/(1+B979)^6+Y979/(1+B979)^7+Z979/(1+B979)^8+AA979/(1+B979)^9+AB979/(1+B979)^10+AE979/(1+B979)^10</x:f>
        <x:v>531368.6672580998</x:v>
      </x:c>
      <x:c r="AG979" s="25" t="n">
        <x:f>(AF979+Inputs!$C$12)/Inputs!$C$13</x:f>
        <x:v>449.80170455466583</x:v>
      </x:c>
      <x:c r="AH979" s="25" t="n">
        <x:f>(S979+Inputs!$C$11)*Inputs!$C$8-Inputs!$C$11</x:f>
        <x:v>2406.842992934523</x:v>
      </x:c>
      <x:c r="AI979" s="25" t="n">
        <x:f>Inputs!$C$12+AH979-Inputs!$C$10*Inputs!$C$13</x:f>
        <x:v>24724.75840813452</x:v>
      </x:c>
      <x:c r="AJ979" s="25" t="n">
        <x:f>(S979+Inputs!$C$11)*(1-Inputs!$C$8)</x:f>
        <x:v>6733.096728826301</x:v>
      </x:c>
      <x:c r="AK979" s="25" t="n">
        <x:f>AJ979/(1+B979)^(1-Inputs!$C$8)+T979/(1+B979)^(2-Inputs!$C$8)+U979/(1+B979)^(3-Inputs!$C$8)+V979/(1+B979)^(4-Inputs!$C$8)+W979/(1+B979)^(5-Inputs!$C$8)+X979/(1+B979)^(6-Inputs!$C$8)+Y979/(1+B979)^(7-Inputs!$C$8)+Z979/(1+B979)^(8-Inputs!$C$8)+AA979/(1+B979)^(9-Inputs!$C$8)+AB979/(1+B979)^(10-Inputs!$C$8)+AE979/(1+B979)^(10-Inputs!$C$8)</x:f>
        <x:v>548204.1321585549</x:v>
      </x:c>
      <x:c r="AL979" s="25" t="n">
        <x:f>(AK979+AI979)/Inputs!$C$13</x:f>
        <x:v>457.1556695827138</x:v>
      </x:c>
      <x:c r="AM979" s="26" t="n">
        <x:f>IF(AL979&gt;=Inputs!$C$7,1,0)</x:f>
        <x:v>1</x:v>
      </x:c>
      <x:c r="AN979" s="26" t="n">
        <x:f>IF(Inputs!$C$7&lt;=(1-Inputs!$C$16)*AL979,1,0)</x:f>
        <x:v>1</x:v>
      </x:c>
    </x:row>
    <x:row r="980" ht="20" customHeight="1">
      <x:c r="A980" s="16" t="n">
        <x:v>975</x:v>
      </x:c>
      <x:c r="B980" s="19" t="n">
        <x:v>0.07861359187387007</x:v>
      </x:c>
      <x:c r="C980" s="24" t="n">
        <x:v>0.3555407858865749</x:v>
      </x:c>
      <x:c r="D980" s="19" t="n">
        <x:v>0.017687261927441966</x:v>
      </x:c>
      <x:c r="E980" s="19" t="n">
        <x:v>0.041398692793188446</x:v>
      </x:c>
      <x:c r="F980" s="19" t="n">
        <x:v>-0.1726892378363789</x:v>
      </x:c>
      <x:c r="G980" s="19" t="n">
        <x:v>-0.091213872552849</x:v>
      </x:c>
      <x:c r="H980" s="19" t="n">
        <x:v>0.9669241027057467</x:v>
      </x:c>
      <x:c r="I980" s="19" t="n">
        <x:v>0.06522596403229158</x:v>
      </x:c>
      <x:c r="J980" s="19" t="n">
        <x:v>0.04640015757450442</x:v>
      </x:c>
      <x:c r="K980" s="19" t="n">
        <x:v>0.05123943998118989</x:v>
      </x:c>
      <x:c r="L980" s="19" t="n">
        <x:v>0.04770594489191012</x:v>
      </x:c>
      <x:c r="M980" s="19" t="n">
        <x:v>0.0517502136831547</x:v>
      </x:c>
      <x:c r="N980" s="19" t="n">
        <x:v>0.046790627130445725</x:v>
      </x:c>
      <x:c r="O980" s="19" t="n">
        <x:v>0.04547735035528944</x:v>
      </x:c>
      <x:c r="P980" s="19" t="n">
        <x:v>0.04478967931448665</x:v>
      </x:c>
      <x:c r="Q980" s="19" t="n">
        <x:v>0.04358666575937946</x:v>
      </x:c>
      <x:c r="R980" s="19" t="n">
        <x:v>0.04910138320573765</x:v>
      </x:c>
      <x:c r="S980" s="21" t="n">
        <x:v>9424.325962381312</x:v>
      </x:c>
      <x:c r="T980" s="21" t="n">
        <x:v>14818.894493151534</x:v>
      </x:c>
      <x:c r="U980" s="21" t="n">
        <x:v>17913.73367682586</x:v>
      </x:c>
      <x:c r="V980" s="21" t="n">
        <x:v>21152.373325869725</x:v>
      </x:c>
      <x:c r="W980" s="21" t="n">
        <x:v>24623.026264967306</x:v>
      </x:c>
      <x:c r="X980" s="21" t="n">
        <x:v>25881.663652618015</x:v>
      </x:c>
      <x:c r="Y980" s="21" t="n">
        <x:v>26776.22095057433</x:v>
      </x:c>
      <x:c r="Z980" s="21" t="n">
        <x:v>27512.837456533813</x:v>
      </x:c>
      <x:c r="AA980" s="21" t="n">
        <x:v>28076.146262550086</x:v>
      </x:c>
      <x:c r="AB980" s="21" t="n">
        <x:v>28454.522893471476</x:v>
      </x:c>
      <x:c r="AC980" s="21" t="n">
        <x:v>37114.59507844106</x:v>
      </x:c>
      <x:c r="AD980" s="25" t="n">
        <x:f>AC980*(1+Inputs!$C$14)*(1-Inputs!$C$14/Inputs!$C$15)</x:f>
        <x:v>29450.431194742978</x:v>
      </x:c>
      <x:c r="AE980" s="25" t="n">
        <x:f>AD980/(B980-Inputs!$C$14)</x:f>
        <x:v>675258.1002709714</x:v>
      </x:c>
      <x:c r="AF980" s="25" t="n">
        <x:f>S980/(1+B980)^1+T980/(1+B980)^2+U980/(1+B980)^3+V980/(1+B980)^4+W980/(1+B980)^5+X980/(1+B980)^6+Y980/(1+B980)^7+Z980/(1+B980)^8+AA980/(1+B980)^9+AB980/(1+B980)^10+AE980/(1+B980)^10</x:f>
        <x:v>459840.23804414517</x:v>
      </x:c>
      <x:c r="AG980" s="25" t="n">
        <x:f>(AF980+Inputs!$C$12)/Inputs!$C$13</x:f>
        <x:v>392.7272098138584</x:v>
      </x:c>
      <x:c r="AH980" s="25" t="n">
        <x:f>(S980+Inputs!$C$11)*Inputs!$C$8-Inputs!$C$11</x:f>
        <x:v>2540.075998814259</x:v>
      </x:c>
      <x:c r="AI980" s="25" t="n">
        <x:f>Inputs!$C$12+AH980-Inputs!$C$10*Inputs!$C$13</x:f>
        <x:v>24857.991414014257</x:v>
      </x:c>
      <x:c r="AJ980" s="25" t="n">
        <x:f>(S980+Inputs!$C$11)*(1-Inputs!$C$8)</x:f>
        <x:v>6884.249963567054</x:v>
      </x:c>
      <x:c r="AK980" s="25" t="n">
        <x:f>AJ980/(1+B980)^(1-Inputs!$C$8)+T980/(1+B980)^(2-Inputs!$C$8)+U980/(1+B980)^(3-Inputs!$C$8)+V980/(1+B980)^(4-Inputs!$C$8)+W980/(1+B980)^(5-Inputs!$C$8)+X980/(1+B980)^(6-Inputs!$C$8)+Y980/(1+B980)^(7-Inputs!$C$8)+Z980/(1+B980)^(8-Inputs!$C$8)+AA980/(1+B980)^(9-Inputs!$C$8)+AB980/(1+B980)^(10-Inputs!$C$8)+AE980/(1+B980)^(10-Inputs!$C$8)</x:f>
        <x:v>473995.89512639056</x:v>
      </x:c>
      <x:c r="AL980" s="25" t="n">
        <x:f>(AK980+AI980)/Inputs!$C$13</x:f>
        <x:v>398.0491929805593</x:v>
      </x:c>
      <x:c r="AM980" s="26" t="n">
        <x:f>IF(AL980&gt;=Inputs!$C$7,1,0)</x:f>
        <x:v>1</x:v>
      </x:c>
      <x:c r="AN980" s="26" t="n">
        <x:f>IF(Inputs!$C$7&lt;=(1-Inputs!$C$16)*AL980,1,0)</x:f>
        <x:v>1</x:v>
      </x:c>
    </x:row>
    <x:row r="981" ht="20" customHeight="1">
      <x:c r="A981" s="16" t="n">
        <x:v>976</x:v>
      </x:c>
      <x:c r="B981" s="19" t="n">
        <x:v>0.0805125772889507</x:v>
      </x:c>
      <x:c r="C981" s="24" t="n">
        <x:v>0.5336129188001735</x:v>
      </x:c>
      <x:c r="D981" s="19" t="n">
        <x:v>0.031057554910110242</x:v>
      </x:c>
      <x:c r="E981" s="19" t="n">
        <x:v>0.04327190125366343</x:v>
      </x:c>
      <x:c r="F981" s="19" t="n">
        <x:v>-0.25685464126284957</x:v>
      </x:c>
      <x:c r="G981" s="19" t="n">
        <x:v>-0.08164343018664624</x:v>
      </x:c>
      <x:c r="H981" s="19" t="n">
        <x:v>0.36571758549237643</x:v>
      </x:c>
      <x:c r="I981" s="19" t="n">
        <x:v>0.04836301403402217</x:v>
      </x:c>
      <x:c r="J981" s="19" t="n">
        <x:v>0.04514788530835745</x:v>
      </x:c>
      <x:c r="K981" s="19" t="n">
        <x:v>0.055295527632962374</x:v>
      </x:c>
      <x:c r="L981" s="19" t="n">
        <x:v>0.046852909261843934</x:v>
      </x:c>
      <x:c r="M981" s="19" t="n">
        <x:v>0.05116082763552754</x:v>
      </x:c>
      <x:c r="N981" s="19" t="n">
        <x:v>0.04847002381252992</x:v>
      </x:c>
      <x:c r="O981" s="19" t="n">
        <x:v>0.054114829236458495</x:v>
      </x:c>
      <x:c r="P981" s="19" t="n">
        <x:v>0.04795365566999294</x:v>
      </x:c>
      <x:c r="Q981" s="19" t="n">
        <x:v>0.06117889290221569</x:v>
      </x:c>
      <x:c r="R981" s="19" t="n">
        <x:v>0.04626767616482425</x:v>
      </x:c>
      <x:c r="S981" s="21" t="n">
        <x:v>7973.403891401729</x:v>
      </x:c>
      <x:c r="T981" s="21" t="n">
        <x:v>13007.257636031442</x:v>
      </x:c>
      <x:c r="U981" s="21" t="n">
        <x:v>16188.50532388613</x:v>
      </x:c>
      <x:c r="V981" s="21" t="n">
        <x:v>19605.731439649782</x:v>
      </x:c>
      <x:c r="W981" s="21" t="n">
        <x:v>23418.36672681299</x:v>
      </x:c>
      <x:c r="X981" s="21" t="n">
        <x:v>24858.22609652952</x:v>
      </x:c>
      <x:c r="Y981" s="21" t="n">
        <x:v>25999.839962591537</x:v>
      </x:c>
      <x:c r="Z981" s="21" t="n">
        <x:v>26949.080496010694</x:v>
      </x:c>
      <x:c r="AA981" s="21" t="n">
        <x:v>27649.52122132718</x:v>
      </x:c>
      <x:c r="AB981" s="21" t="n">
        <x:v>28100.66325045966</x:v>
      </x:c>
      <x:c r="AC981" s="21" t="n">
        <x:v>36653.039022338686</x:v>
      </x:c>
      <x:c r="AD981" s="25" t="n">
        <x:f>AC981*(1+Inputs!$C$14)*(1-Inputs!$C$14/Inputs!$C$15)</x:f>
        <x:v>29084.186464225742</x:v>
      </x:c>
      <x:c r="AE981" s="25" t="n">
        <x:f>AD981/(B981-Inputs!$C$14)</x:f>
        <x:v>639036.2444116442</x:v>
      </x:c>
      <x:c r="AF981" s="25" t="n">
        <x:f>S981/(1+B981)^1+T981/(1+B981)^2+U981/(1+B981)^3+V981/(1+B981)^4+W981/(1+B981)^5+X981/(1+B981)^6+Y981/(1+B981)^7+Z981/(1+B981)^8+AA981/(1+B981)^9+AB981/(1+B981)^10+AE981/(1+B981)^10</x:f>
        <x:v>428205.54993456876</x:v>
      </x:c>
      <x:c r="AG981" s="25" t="n">
        <x:f>(AF981+Inputs!$C$12)/Inputs!$C$13</x:f>
        <x:v>367.4850248535761</x:v>
      </x:c>
      <x:c r="AH981" s="25" t="n">
        <x:f>(S981+Inputs!$C$11)*Inputs!$C$8-Inputs!$C$11</x:f>
        <x:v>1860.3289463827277</x:v>
      </x:c>
      <x:c r="AI981" s="25" t="n">
        <x:f>Inputs!$C$12+AH981-Inputs!$C$10*Inputs!$C$13</x:f>
        <x:v>24178.24436158272</x:v>
      </x:c>
      <x:c r="AJ981" s="25" t="n">
        <x:f>(S981+Inputs!$C$11)*(1-Inputs!$C$8)</x:f>
        <x:v>6113.0749450190015</x:v>
      </x:c>
      <x:c r="AK981" s="25" t="n">
        <x:f>AJ981/(1+B981)^(1-Inputs!$C$8)+T981/(1+B981)^(2-Inputs!$C$8)+U981/(1+B981)^(3-Inputs!$C$8)+V981/(1+B981)^(4-Inputs!$C$8)+W981/(1+B981)^(5-Inputs!$C$8)+X981/(1+B981)^(6-Inputs!$C$8)+Y981/(1+B981)^(7-Inputs!$C$8)+Z981/(1+B981)^(8-Inputs!$C$8)+AA981/(1+B981)^(9-Inputs!$C$8)+AB981/(1+B981)^(10-Inputs!$C$8)+AE981/(1+B981)^(10-Inputs!$C$8)</x:f>
        <x:v>442239.90035488195</x:v>
      </x:c>
      <x:c r="AL981" s="25" t="n">
        <x:f>(AK981+AI981)/Inputs!$C$13</x:f>
        <x:v>372.1678252993647</x:v>
      </x:c>
      <x:c r="AM981" s="26" t="n">
        <x:f>IF(AL981&gt;=Inputs!$C$7,1,0)</x:f>
        <x:v>1</x:v>
      </x:c>
      <x:c r="AN981" s="26" t="n">
        <x:f>IF(Inputs!$C$7&lt;=(1-Inputs!$C$16)*AL981,1,0)</x:f>
        <x:v>1</x:v>
      </x:c>
    </x:row>
    <x:row r="982" ht="20" customHeight="1">
      <x:c r="A982" s="16" t="n">
        <x:v>977</x:v>
      </x:c>
      <x:c r="B982" s="19" t="n">
        <x:v>0.07965993734971052</x:v>
      </x:c>
      <x:c r="C982" s="24" t="n">
        <x:v>0.6347563343226454</x:v>
      </x:c>
      <x:c r="D982" s="19" t="n">
        <x:v>0.023129458407761663</x:v>
      </x:c>
      <x:c r="E982" s="19" t="n">
        <x:v>0.06265283343167284</x:v>
      </x:c>
      <x:c r="F982" s="19" t="n">
        <x:v>-0.252720862961711</x:v>
      </x:c>
      <x:c r="G982" s="19" t="n">
        <x:v>-0.04055288051954278</x:v>
      </x:c>
      <x:c r="H982" s="19" t="n">
        <x:v>0.9438928278524656</x:v>
      </x:c>
      <x:c r="I982" s="19" t="n">
        <x:v>0.06011581697010456</x:v>
      </x:c>
      <x:c r="J982" s="19" t="n">
        <x:v>0.05565983615061782</x:v>
      </x:c>
      <x:c r="K982" s="19" t="n">
        <x:v>0.06703971708623044</x:v>
      </x:c>
      <x:c r="L982" s="19" t="n">
        <x:v>0.0605009417070039</x:v>
      </x:c>
      <x:c r="M982" s="19" t="n">
        <x:v>0.055183332736079366</x:v>
      </x:c>
      <x:c r="N982" s="19" t="n">
        <x:v>0.06051690138707613</x:v>
      </x:c>
      <x:c r="O982" s="19" t="n">
        <x:v>0.06355690240592025</x:v>
      </x:c>
      <x:c r="P982" s="19" t="n">
        <x:v>0.06804027496222376</x:v>
      </x:c>
      <x:c r="Q982" s="19" t="n">
        <x:v>0.06621006911002156</x:v>
      </x:c>
      <x:c r="R982" s="19" t="n">
        <x:v>0.06280039843532563</x:v>
      </x:c>
      <x:c r="S982" s="21" t="n">
        <x:v>8332.374893799726</x:v>
      </x:c>
      <x:c r="T982" s="21" t="n">
        <x:v>13807.8404314772</x:v>
      </x:c>
      <x:c r="U982" s="21" t="n">
        <x:v>17933.433048908577</x:v>
      </x:c>
      <x:c r="V982" s="21" t="n">
        <x:v>22804.515757684974</x:v>
      </x:c>
      <x:c r="W982" s="21" t="n">
        <x:v>28236.97191762622</x:v>
      </x:c>
      <x:c r="X982" s="21" t="n">
        <x:v>30222.14390849328</x:v>
      </x:c>
      <x:c r="Y982" s="21" t="n">
        <x:v>31639.02823395662</x:v>
      </x:c>
      <x:c r="Z982" s="21" t="n">
        <x:v>32750.210601904284</x:v>
      </x:c>
      <x:c r="AA982" s="21" t="n">
        <x:v>33504.93496027036</x:v>
      </x:c>
      <x:c r="AB982" s="21" t="n">
        <x:v>33857.93443998809</x:v>
      </x:c>
      <x:c r="AC982" s="21" t="n">
        <x:v>44162.52318259316</x:v>
      </x:c>
      <x:c r="AD982" s="25" t="n">
        <x:f>AC982*(1+Inputs!$C$14)*(1-Inputs!$C$14/Inputs!$C$15)</x:f>
        <x:v>35042.96214538767</x:v>
      </x:c>
      <x:c r="AE982" s="25" t="n">
        <x:f>AD982/(B982-Inputs!$C$14)</x:f>
        <x:v>784662.1429623392</x:v>
      </x:c>
      <x:c r="AF982" s="25" t="n">
        <x:f>S982/(1+B982)^1+T982/(1+B982)^2+U982/(1+B982)^3+V982/(1+B982)^4+W982/(1+B982)^5+X982/(1+B982)^6+Y982/(1+B982)^7+Z982/(1+B982)^8+AA982/(1+B982)^9+AB982/(1+B982)^10+AE982/(1+B982)^10</x:f>
        <x:v>522302.5329162753</x:v>
      </x:c>
      <x:c r="AG982" s="25" t="n">
        <x:f>(AF982+Inputs!$C$12)/Inputs!$C$13</x:f>
        <x:v>442.5675874001546</x:v>
      </x:c>
      <x:c r="AH982" s="25" t="n">
        <x:f>(S982+Inputs!$C$11)*Inputs!$C$8-Inputs!$C$11</x:f>
        <x:v>2028.504402300694</x:v>
      </x:c>
      <x:c r="AI982" s="25" t="n">
        <x:f>Inputs!$C$12+AH982-Inputs!$C$10*Inputs!$C$13</x:f>
        <x:v>24346.41981750069</x:v>
      </x:c>
      <x:c r="AJ982" s="25" t="n">
        <x:f>(S982+Inputs!$C$11)*(1-Inputs!$C$8)</x:f>
        <x:v>6303.870491499033</x:v>
      </x:c>
      <x:c r="AK982" s="25" t="n">
        <x:f>AJ982/(1+B982)^(1-Inputs!$C$8)+T982/(1+B982)^(2-Inputs!$C$8)+U982/(1+B982)^(3-Inputs!$C$8)+V982/(1+B982)^(4-Inputs!$C$8)+W982/(1+B982)^(5-Inputs!$C$8)+X982/(1+B982)^(6-Inputs!$C$8)+Y982/(1+B982)^(7-Inputs!$C$8)+Z982/(1+B982)^(8-Inputs!$C$8)+AA982/(1+B982)^(9-Inputs!$C$8)+AB982/(1+B982)^(10-Inputs!$C$8)+AE982/(1+B982)^(10-Inputs!$C$8)</x:f>
        <x:v>539450.7338843985</x:v>
      </x:c>
      <x:c r="AL982" s="25" t="n">
        <x:f>(AK982+AI982)/Inputs!$C$13</x:f>
        <x:v>449.8692063765257</x:v>
      </x:c>
      <x:c r="AM982" s="26" t="n">
        <x:f>IF(AL982&gt;=Inputs!$C$7,1,0)</x:f>
        <x:v>1</x:v>
      </x:c>
      <x:c r="AN982" s="26" t="n">
        <x:f>IF(Inputs!$C$7&lt;=(1-Inputs!$C$16)*AL982,1,0)</x:f>
        <x:v>1</x:v>
      </x:c>
    </x:row>
    <x:row r="983" ht="20" customHeight="1">
      <x:c r="A983" s="16" t="n">
        <x:v>978</x:v>
      </x:c>
      <x:c r="B983" s="19" t="n">
        <x:v>0.08436263762704892</x:v>
      </x:c>
      <x:c r="C983" s="24" t="n">
        <x:v>0.42949841488572815</x:v>
      </x:c>
      <x:c r="D983" s="19" t="n">
        <x:v>0.03152155614454131</x:v>
      </x:c>
      <x:c r="E983" s="19" t="n">
        <x:v>0.05876435691687305</x:v>
      </x:c>
      <x:c r="F983" s="19" t="n">
        <x:v>-0.14770927656849042</x:v>
      </x:c>
      <x:c r="G983" s="19" t="n">
        <x:v>-0.07766359453874372</x:v>
      </x:c>
      <x:c r="H983" s="19" t="n">
        <x:v>0.5828995034413822</x:v>
      </x:c>
      <x:c r="I983" s="19" t="n">
        <x:v>0.07495150587088234</x:v>
      </x:c>
      <x:c r="J983" s="19" t="n">
        <x:v>0.0619954995832984</x:v>
      </x:c>
      <x:c r="K983" s="19" t="n">
        <x:v>0.06704920523369423</x:v>
      </x:c>
      <x:c r="L983" s="19" t="n">
        <x:v>0.07560302445016645</x:v>
      </x:c>
      <x:c r="M983" s="19" t="n">
        <x:v>0.07111057108408772</x:v>
      </x:c>
      <x:c r="N983" s="19" t="n">
        <x:v>0.0700046690177544</x:v>
      </x:c>
      <x:c r="O983" s="19" t="n">
        <x:v>0.06552506829993149</x:v>
      </x:c>
      <x:c r="P983" s="19" t="n">
        <x:v>0.068674758238609</x:v>
      </x:c>
      <x:c r="Q983" s="19" t="n">
        <x:v>0.06345613455580974</x:v>
      </x:c>
      <x:c r="R983" s="19" t="n">
        <x:v>0.07277419091045545</x:v>
      </x:c>
      <x:c r="S983" s="21" t="n">
        <x:v>9973.270812021192</x:v>
      </x:c>
      <x:c r="T983" s="21" t="n">
        <x:v>15709.371757161834</x:v>
      </x:c>
      <x:c r="U983" s="21" t="n">
        <x:v>19084.45342174497</x:v>
      </x:c>
      <x:c r="V983" s="21" t="n">
        <x:v>22696.824673240804</x:v>
      </x:c>
      <x:c r="W983" s="21" t="n">
        <x:v>26804.437804034304</x:v>
      </x:c>
      <x:c r="X983" s="21" t="n">
        <x:v>28661.301956420644</x:v>
      </x:c>
      <x:c r="Y983" s="21" t="n">
        <x:v>30127.103716824335</x:v>
      </x:c>
      <x:c r="Z983" s="21" t="n">
        <x:v>31263.73393637994</x:v>
      </x:c>
      <x:c r="AA983" s="21" t="n">
        <x:v>32043.68337546419</x:v>
      </x:c>
      <x:c r="AB983" s="21" t="n">
        <x:v>32420.314057438314</x:v>
      </x:c>
      <x:c r="AC983" s="21" t="n">
        <x:v>42287.366161876074</x:v>
      </x:c>
      <x:c r="AD983" s="25" t="n">
        <x:f>AC983*(1+Inputs!$C$14)*(1-Inputs!$C$14/Inputs!$C$15)</x:f>
        <x:v>33555.02504944865</x:v>
      </x:c>
      <x:c r="AE983" s="25" t="n">
        <x:f>AD983/(B983-Inputs!$C$14)</x:f>
        <x:v>679765.6418396437</x:v>
      </x:c>
      <x:c r="AF983" s="25" t="n">
        <x:f>S983/(1+B983)^1+T983/(1+B983)^2+U983/(1+B983)^3+V983/(1+B983)^4+W983/(1+B983)^5+X983/(1+B983)^6+Y983/(1+B983)^7+Z983/(1+B983)^8+AA983/(1+B983)^9+AB983/(1+B983)^10+AE983/(1+B983)^10</x:f>
        <x:v>455198.6104574343</x:v>
      </x:c>
      <x:c r="AG983" s="25" t="n">
        <x:f>(AF983+Inputs!$C$12)/Inputs!$C$13</x:f>
        <x:v>389.0235279044725</x:v>
      </x:c>
      <x:c r="AH983" s="25" t="n">
        <x:f>(S983+Inputs!$C$11)*Inputs!$C$8-Inputs!$C$11</x:f>
        <x:v>2797.252900974312</x:v>
      </x:c>
      <x:c r="AI983" s="25" t="n">
        <x:f>Inputs!$C$12+AH983-Inputs!$C$10*Inputs!$C$13</x:f>
        <x:v>25115.168316174313</x:v>
      </x:c>
      <x:c r="AJ983" s="25" t="n">
        <x:f>(S983+Inputs!$C$11)*(1-Inputs!$C$8)</x:f>
        <x:v>7176.017911046881</x:v>
      </x:c>
      <x:c r="AK983" s="25" t="n">
        <x:f>AJ983/(1+B983)^(1-Inputs!$C$8)+T983/(1+B983)^(2-Inputs!$C$8)+U983/(1+B983)^(3-Inputs!$C$8)+V983/(1+B983)^(4-Inputs!$C$8)+W983/(1+B983)^(5-Inputs!$C$8)+X983/(1+B983)^(6-Inputs!$C$8)+Y983/(1+B983)^(7-Inputs!$C$8)+Z983/(1+B983)^(8-Inputs!$C$8)+AA983/(1+B983)^(9-Inputs!$C$8)+AB983/(1+B983)^(10-Inputs!$C$8)+AE983/(1+B983)^(10-Inputs!$C$8)</x:f>
        <x:v>470123.32261939644</x:v>
      </x:c>
      <x:c r="AL983" s="25" t="n">
        <x:f>(AK983+AI983)/Inputs!$C$13</x:f>
        <x:v>395.1643697053715</x:v>
      </x:c>
      <x:c r="AM983" s="26" t="n">
        <x:f>IF(AL983&gt;=Inputs!$C$7,1,0)</x:f>
        <x:v>1</x:v>
      </x:c>
      <x:c r="AN983" s="26" t="n">
        <x:f>IF(Inputs!$C$7&lt;=(1-Inputs!$C$16)*AL983,1,0)</x:f>
        <x:v>1</x:v>
      </x:c>
    </x:row>
    <x:row r="984" ht="20" customHeight="1">
      <x:c r="A984" s="16" t="n">
        <x:v>979</x:v>
      </x:c>
      <x:c r="B984" s="19" t="n">
        <x:v>0.09921452738942625</x:v>
      </x:c>
      <x:c r="C984" s="24" t="n">
        <x:v>0.6514109399718961</x:v>
      </x:c>
      <x:c r="D984" s="19" t="n">
        <x:v>0.03381159892431214</x:v>
      </x:c>
      <x:c r="E984" s="19" t="n">
        <x:v>0.05719157573825527</x:v>
      </x:c>
      <x:c r="F984" s="19" t="n">
        <x:v>-0.16620069044887376</x:v>
      </x:c>
      <x:c r="G984" s="19" t="n">
        <x:v>-0.0739821288865852</x:v>
      </x:c>
      <x:c r="H984" s="19" t="n">
        <x:v>0.7874374165962479</x:v>
      </x:c>
      <x:c r="I984" s="19" t="n">
        <x:v>0.04101408866150564</x:v>
      </x:c>
      <x:c r="J984" s="19" t="n">
        <x:v>0.045797062986254106</x:v>
      </x:c>
      <x:c r="K984" s="19" t="n">
        <x:v>0.042344789897641705</x:v>
      </x:c>
      <x:c r="L984" s="19" t="n">
        <x:v>0.0424615152720196</x:v>
      </x:c>
      <x:c r="M984" s="19" t="n">
        <x:v>0.041327012613809305</x:v>
      </x:c>
      <x:c r="N984" s="19" t="n">
        <x:v>0.0522444345616475</x:v>
      </x:c>
      <x:c r="O984" s="19" t="n">
        <x:v>0.041409280766853275</x:v>
      </x:c>
      <x:c r="P984" s="19" t="n">
        <x:v>0.041263504891086315</x:v>
      </x:c>
      <x:c r="Q984" s="19" t="n">
        <x:v>0.042098303935844114</x:v>
      </x:c>
      <x:c r="R984" s="19" t="n">
        <x:v>0.04142637481000861</x:v>
      </x:c>
      <x:c r="S984" s="21" t="n">
        <x:v>9699.865354705793</x:v>
      </x:c>
      <x:c r="T984" s="21" t="n">
        <x:v>15556.19246259503</x:v>
      </x:c>
      <x:c r="U984" s="21" t="n">
        <x:v>19342.340193371107</x:v>
      </x:c>
      <x:c r="V984" s="21" t="n">
        <x:v>23476.963454358844</x:v>
      </x:c>
      <x:c r="W984" s="21" t="n">
        <x:v>28128.495936186147</x:v>
      </x:c>
      <x:c r="X984" s="21" t="n">
        <x:v>29987.415268646746</x:v>
      </x:c>
      <x:c r="Y984" s="21" t="n">
        <x:v>31424.343998156313</x:v>
      </x:c>
      <x:c r="Z984" s="21" t="n">
        <x:v>32506.036375057647</x:v>
      </x:c>
      <x:c r="AA984" s="21" t="n">
        <x:v>33224.9296355939</x:v>
      </x:c>
      <x:c r="AB984" s="21" t="n">
        <x:v>33550.125964305014</x:v>
      </x:c>
      <x:c r="AC984" s="21" t="n">
        <x:v>43761.0338664848</x:v>
      </x:c>
      <x:c r="AD984" s="25" t="n">
        <x:f>AC984*(1+Inputs!$C$14)*(1-Inputs!$C$14/Inputs!$C$15)</x:f>
        <x:v>34724.38037305568</x:v>
      </x:c>
      <x:c r="AE984" s="25" t="n">
        <x:f>AD984/(B984-Inputs!$C$14)</x:f>
        <x:v>540755.8349292391</x:v>
      </x:c>
      <x:c r="AF984" s="25" t="n">
        <x:f>S984/(1+B984)^1+T984/(1+B984)^2+U984/(1+B984)^3+V984/(1+B984)^4+W984/(1+B984)^5+X984/(1+B984)^6+Y984/(1+B984)^7+Z984/(1+B984)^8+AA984/(1+B984)^9+AB984/(1+B984)^10+AE984/(1+B984)^10</x:f>
        <x:v>355517.6324752684</x:v>
      </x:c>
      <x:c r="AG984" s="25" t="n">
        <x:f>(AF984+Inputs!$C$12)/Inputs!$C$13</x:f>
        <x:v>309.48534265250623</x:v>
      </x:c>
      <x:c r="AH984" s="25" t="n">
        <x:f>(S984+Inputs!$C$11)*Inputs!$C$8-Inputs!$C$11</x:f>
        <x:v>2669.164316862166</x:v>
      </x:c>
      <x:c r="AI984" s="25" t="n">
        <x:f>Inputs!$C$12+AH984-Inputs!$C$10*Inputs!$C$13</x:f>
        <x:v>24987.079732062164</x:v>
      </x:c>
      <x:c r="AJ984" s="25" t="n">
        <x:f>(S984+Inputs!$C$11)*(1-Inputs!$C$8)</x:f>
        <x:v>7030.701037843627</x:v>
      </x:c>
      <x:c r="AK984" s="25" t="n">
        <x:f>AJ984/(1+B984)^(1-Inputs!$C$8)+T984/(1+B984)^(2-Inputs!$C$8)+U984/(1+B984)^(3-Inputs!$C$8)+V984/(1+B984)^(4-Inputs!$C$8)+W984/(1+B984)^(5-Inputs!$C$8)+X984/(1+B984)^(6-Inputs!$C$8)+Y984/(1+B984)^(7-Inputs!$C$8)+Z984/(1+B984)^(8-Inputs!$C$8)+AA984/(1+B984)^(9-Inputs!$C$8)+AB984/(1+B984)^(10-Inputs!$C$8)+AE984/(1+B984)^(10-Inputs!$C$8)</x:f>
        <x:v>369089.34923551267</x:v>
      </x:c>
      <x:c r="AL984" s="25" t="n">
        <x:f>(AK984+AI984)/Inputs!$C$13</x:f>
        <x:v>314.44438693472785</x:v>
      </x:c>
      <x:c r="AM984" s="26" t="n">
        <x:f>IF(AL984&gt;=Inputs!$C$7,1,0)</x:f>
        <x:v>1</x:v>
      </x:c>
      <x:c r="AN984" s="26" t="n">
        <x:f>IF(Inputs!$C$7&lt;=(1-Inputs!$C$16)*AL984,1,0)</x:f>
        <x:v>0</x:v>
      </x:c>
    </x:row>
    <x:row r="985" ht="20" customHeight="1">
      <x:c r="A985" s="16" t="n">
        <x:v>980</x:v>
      </x:c>
      <x:c r="B985" s="19" t="n">
        <x:v>0.07359978037103813</x:v>
      </x:c>
      <x:c r="C985" s="24" t="n">
        <x:v>0.36818814911529785</x:v>
      </x:c>
      <x:c r="D985" s="19" t="n">
        <x:v>0.033244941826326625</x:v>
      </x:c>
      <x:c r="E985" s="19" t="n">
        <x:v>0.03381002611789342</x:v>
      </x:c>
      <x:c r="F985" s="19" t="n">
        <x:v>-0.21842958574346655</x:v>
      </x:c>
      <x:c r="G985" s="19" t="n">
        <x:v>-0.041963653327574665</x:v>
      </x:c>
      <x:c r="H985" s="19" t="n">
        <x:v>0.7548380461098247</x:v>
      </x:c>
      <x:c r="I985" s="19" t="n">
        <x:v>0.05304507382909037</x:v>
      </x:c>
      <x:c r="J985" s="19" t="n">
        <x:v>0.05596404831106497</x:v>
      </x:c>
      <x:c r="K985" s="19" t="n">
        <x:v>0.05651493930404172</x:v>
      </x:c>
      <x:c r="L985" s="19" t="n">
        <x:v>0.049736862589526254</x:v>
      </x:c>
      <x:c r="M985" s="19" t="n">
        <x:v>0.06356446139598461</x:v>
      </x:c>
      <x:c r="N985" s="19" t="n">
        <x:v>0.058564661730046055</x:v>
      </x:c>
      <x:c r="O985" s="19" t="n">
        <x:v>0.06297843100024807</x:v>
      </x:c>
      <x:c r="P985" s="19" t="n">
        <x:v>0.056908056194180295</x:v>
      </x:c>
      <x:c r="Q985" s="19" t="n">
        <x:v>0.055143470193048646</x:v>
      </x:c>
      <x:c r="R985" s="19" t="n">
        <x:v>0.04739373382773806</x:v>
      </x:c>
      <x:c r="S985" s="21" t="n">
        <x:v>8874.708578699536</x:v>
      </x:c>
      <x:c r="T985" s="21" t="n">
        <x:v>13999.591579490612</x:v>
      </x:c>
      <x:c r="U985" s="21" t="n">
        <x:v>17156.095312572237</x:v>
      </x:c>
      <x:c r="V985" s="21" t="n">
        <x:v>20624.822105141222</x:v>
      </x:c>
      <x:c r="W985" s="21" t="n">
        <x:v>24399.196257217234</x:v>
      </x:c>
      <x:c r="X985" s="21" t="n">
        <x:v>25862.202322221507</x:v>
      </x:c>
      <x:c r="Y985" s="21" t="n">
        <x:v>26929.91148429901</x:v>
      </x:c>
      <x:c r="Z985" s="21" t="n">
        <x:v>27812.223870825033</x:v>
      </x:c>
      <x:c r="AA985" s="21" t="n">
        <x:v>28459.80405516871</x:v>
      </x:c>
      <x:c r="AB985" s="21" t="n">
        <x:v>28869.37250332785</x:v>
      </x:c>
      <x:c r="AC985" s="21" t="n">
        <x:v>37655.70326521025</x:v>
      </x:c>
      <x:c r="AD985" s="25" t="n">
        <x:f>AC985*(1+Inputs!$C$14)*(1-Inputs!$C$14/Inputs!$C$15)</x:f>
        <x:v>29879.80054094433</x:v>
      </x:c>
      <x:c r="AE985" s="25" t="n">
        <x:f>AD985/(B985-Inputs!$C$14)</x:f>
        <x:v>774092.5014009534</x:v>
      </x:c>
      <x:c r="AF985" s="25" t="n">
        <x:f>S985/(1+B985)^1+T985/(1+B985)^2+U985/(1+B985)^3+V985/(1+B985)^4+W985/(1+B985)^5+X985/(1+B985)^6+Y985/(1+B985)^7+Z985/(1+B985)^8+AA985/(1+B985)^9+AB985/(1+B985)^10+AE985/(1+B985)^10</x:f>
        <x:v>525658.1705501641</x:v>
      </x:c>
      <x:c r="AG985" s="25" t="n">
        <x:f>(AF985+Inputs!$C$12)/Inputs!$C$13</x:f>
        <x:v>445.2451426686278</x:v>
      </x:c>
      <x:c r="AH985" s="25" t="n">
        <x:f>(S985+Inputs!$C$11)*Inputs!$C$8-Inputs!$C$11</x:f>
        <x:v>2282.5840190619747</x:v>
      </x:c>
      <x:c r="AI985" s="25" t="n">
        <x:f>Inputs!$C$12+AH985-Inputs!$C$10*Inputs!$C$13</x:f>
        <x:v>24600.499434261976</x:v>
      </x:c>
      <x:c r="AJ985" s="25" t="n">
        <x:f>(S985+Inputs!$C$11)*(1-Inputs!$C$8)</x:f>
        <x:v>6592.124559637562</x:v>
      </x:c>
      <x:c r="AK985" s="25" t="n">
        <x:f>AJ985/(1+B985)^(1-Inputs!$C$8)+T985/(1+B985)^(2-Inputs!$C$8)+U985/(1+B985)^(3-Inputs!$C$8)+V985/(1+B985)^(4-Inputs!$C$8)+W985/(1+B985)^(5-Inputs!$C$8)+X985/(1+B985)^(6-Inputs!$C$8)+Y985/(1+B985)^(7-Inputs!$C$8)+Z985/(1+B985)^(8-Inputs!$C$8)+AA985/(1+B985)^(9-Inputs!$C$8)+AB985/(1+B985)^(10-Inputs!$C$8)+AE985/(1+B985)^(10-Inputs!$C$8)</x:f>
        <x:v>541243.5673619944</x:v>
      </x:c>
      <x:c r="AL985" s="25" t="n">
        <x:f>(AK985+AI985)/Inputs!$C$13</x:f>
        <x:v>451.50249445404427</x:v>
      </x:c>
      <x:c r="AM985" s="26" t="n">
        <x:f>IF(AL985&gt;=Inputs!$C$7,1,0)</x:f>
        <x:v>1</x:v>
      </x:c>
      <x:c r="AN985" s="26" t="n">
        <x:f>IF(Inputs!$C$7&lt;=(1-Inputs!$C$16)*AL985,1,0)</x:f>
        <x:v>1</x:v>
      </x:c>
    </x:row>
    <x:row r="986" ht="20" customHeight="1">
      <x:c r="A986" s="16" t="n">
        <x:v>981</x:v>
      </x:c>
      <x:c r="B986" s="19" t="n">
        <x:v>0.07800203161543262</x:v>
      </x:c>
      <x:c r="C986" s="24" t="n">
        <x:v>0.17905464733016174</x:v>
      </x:c>
      <x:c r="D986" s="19" t="n">
        <x:v>0.015217308441647504</x:v>
      </x:c>
      <x:c r="E986" s="19" t="n">
        <x:v>0.05515736127612428</x:v>
      </x:c>
      <x:c r="F986" s="19" t="n">
        <x:v>-0.15993076139900383</x:v>
      </x:c>
      <x:c r="G986" s="19" t="n">
        <x:v>-0.05765880410964826</x:v>
      </x:c>
      <x:c r="H986" s="19" t="n">
        <x:v>0.9398992681982747</x:v>
      </x:c>
      <x:c r="I986" s="19" t="n">
        <x:v>0.061281986714751616</x:v>
      </x:c>
      <x:c r="J986" s="19" t="n">
        <x:v>0.05820103330643974</x:v>
      </x:c>
      <x:c r="K986" s="19" t="n">
        <x:v>0.05241670257789451</x:v>
      </x:c>
      <x:c r="L986" s="19" t="n">
        <x:v>0.062131979906808965</x:v>
      </x:c>
      <x:c r="M986" s="19" t="n">
        <x:v>0.060356740938271966</x:v>
      </x:c>
      <x:c r="N986" s="19" t="n">
        <x:v>0.06574050834911419</x:v>
      </x:c>
      <x:c r="O986" s="19" t="n">
        <x:v>0.056463895469054254</x:v>
      </x:c>
      <x:c r="P986" s="19" t="n">
        <x:v>0.07131978657701551</x:v>
      </x:c>
      <x:c r="Q986" s="19" t="n">
        <x:v>0.06209897045204685</x:v>
      </x:c>
      <x:c r="R986" s="19" t="n">
        <x:v>0.06434134704766507</x:v>
      </x:c>
      <x:c r="S986" s="21" t="n">
        <x:v>9854.328349138272</x:v>
      </x:c>
      <x:c r="T986" s="21" t="n">
        <x:v>15120.29004321478</x:v>
      </x:c>
      <x:c r="U986" s="21" t="n">
        <x:v>18029.063449193323</x:v>
      </x:c>
      <x:c r="V986" s="21" t="n">
        <x:v>21096.884345341296</x:v>
      </x:c>
      <x:c r="W986" s="21" t="n">
        <x:v>24440.03402075808</x:v>
      </x:c>
      <x:c r="X986" s="21" t="n">
        <x:v>25880.357879135583</x:v>
      </x:c>
      <x:c r="Y986" s="21" t="n">
        <x:v>26965.91454468874</x:v>
      </x:c>
      <x:c r="Z986" s="21" t="n">
        <x:v>27831.950714698385</x:v>
      </x:c>
      <x:c r="AA986" s="21" t="n">
        <x:v>28504.62159241171</x:v>
      </x:c>
      <x:c r="AB986" s="21" t="n">
        <x:v>28917.65423893852</x:v>
      </x:c>
      <x:c r="AC986" s="21" t="n">
        <x:v>37718.67944209373</x:v>
      </x:c>
      <x:c r="AD986" s="25" t="n">
        <x:f>AC986*(1+Inputs!$C$14)*(1-Inputs!$C$14/Inputs!$C$15)</x:f>
        <x:v>29929.77213730137</x:v>
      </x:c>
      <x:c r="AE986" s="25" t="n">
        <x:f>AD986/(B986-Inputs!$C$14)</x:f>
        <x:v>696008.3282800094</x:v>
      </x:c>
      <x:c r="AF986" s="25" t="n">
        <x:f>S986/(1+B986)^1+T986/(1+B986)^2+U986/(1+B986)^3+V986/(1+B986)^4+W986/(1+B986)^5+X986/(1+B986)^6+Y986/(1+B986)^7+Z986/(1+B986)^8+AA986/(1+B986)^9+AB986/(1+B986)^10+AE986/(1+B986)^10</x:f>
        <x:v>473202.22764204186</x:v>
      </x:c>
      <x:c r="AG986" s="25" t="n">
        <x:f>(AF986+Inputs!$C$12)/Inputs!$C$13</x:f>
        <x:v>403.38910765521484</x:v>
      </x:c>
      <x:c r="AH986" s="25" t="n">
        <x:f>(S986+Inputs!$C$11)*Inputs!$C$8-Inputs!$C$11</x:f>
        <x:v>2741.5291717880673</x:v>
      </x:c>
      <x:c r="AI986" s="25" t="n">
        <x:f>Inputs!$C$12+AH986-Inputs!$C$10*Inputs!$C$13</x:f>
        <x:v>25059.444586988066</x:v>
      </x:c>
      <x:c r="AJ986" s="25" t="n">
        <x:f>(S986+Inputs!$C$11)*(1-Inputs!$C$8)</x:f>
        <x:v>7112.799177350205</x:v>
      </x:c>
      <x:c r="AK986" s="25" t="n">
        <x:f>AJ986/(1+B986)^(1-Inputs!$C$8)+T986/(1+B986)^(2-Inputs!$C$8)+U986/(1+B986)^(3-Inputs!$C$8)+V986/(1+B986)^(4-Inputs!$C$8)+W986/(1+B986)^(5-Inputs!$C$8)+X986/(1+B986)^(6-Inputs!$C$8)+Y986/(1+B986)^(7-Inputs!$C$8)+Z986/(1+B986)^(8-Inputs!$C$8)+AA986/(1+B986)^(9-Inputs!$C$8)+AB986/(1+B986)^(10-Inputs!$C$8)+AE986/(1+B986)^(10-Inputs!$C$8)</x:f>
        <x:v>487515.56018179585</x:v>
      </x:c>
      <x:c r="AL986" s="25" t="n">
        <x:f>(AK986+AI986)/Inputs!$C$13</x:f>
        <x:v>408.9976494022871</x:v>
      </x:c>
      <x:c r="AM986" s="26" t="n">
        <x:f>IF(AL986&gt;=Inputs!$C$7,1,0)</x:f>
        <x:v>1</x:v>
      </x:c>
      <x:c r="AN986" s="26" t="n">
        <x:f>IF(Inputs!$C$7&lt;=(1-Inputs!$C$16)*AL986,1,0)</x:f>
        <x:v>1</x:v>
      </x:c>
    </x:row>
    <x:row r="987" ht="20" customHeight="1">
      <x:c r="A987" s="16" t="n">
        <x:v>982</x:v>
      </x:c>
      <x:c r="B987" s="19" t="n">
        <x:v>0.08458740482379859</x:v>
      </x:c>
      <x:c r="C987" s="24" t="n">
        <x:v>0.12747195519105503</x:v>
      </x:c>
      <x:c r="D987" s="19" t="n">
        <x:v>0.02631726490812838</x:v>
      </x:c>
      <x:c r="E987" s="19" t="n">
        <x:v>0.05126255154244433</x:v>
      </x:c>
      <x:c r="F987" s="19" t="n">
        <x:v>-0.23904250261593804</x:v>
      </x:c>
      <x:c r="G987" s="19" t="n">
        <x:v>-0.06856492806481754</x:v>
      </x:c>
      <x:c r="H987" s="19" t="n">
        <x:v>0.8220512373274289</x:v>
      </x:c>
      <x:c r="I987" s="19" t="n">
        <x:v>0.05801458137463328</x:v>
      </x:c>
      <x:c r="J987" s="19" t="n">
        <x:v>0.046919476822446314</x:v>
      </x:c>
      <x:c r="K987" s="19" t="n">
        <x:v>0.047417105045841484</x:v>
      </x:c>
      <x:c r="L987" s="19" t="n">
        <x:v>0.06001743366372352</x:v>
      </x:c>
      <x:c r="M987" s="19" t="n">
        <x:v>0.057944139068976025</x:v>
      </x:c>
      <x:c r="N987" s="19" t="n">
        <x:v>0.048834468057888214</x:v>
      </x:c>
      <x:c r="O987" s="19" t="n">
        <x:v>0.04975979552148488</x:v>
      </x:c>
      <x:c r="P987" s="19" t="n">
        <x:v>0.05835760879324084</x:v>
      </x:c>
      <x:c r="Q987" s="19" t="n">
        <x:v>0.04932955515457366</x:v>
      </x:c>
      <x:c r="R987" s="19" t="n">
        <x:v>0.0559009278052406</x:v>
      </x:c>
      <x:c r="S987" s="21" t="n">
        <x:v>8408.480901764678</x:v>
      </x:c>
      <x:c r="T987" s="21" t="n">
        <x:v>13327.84987374882</x:v>
      </x:c>
      <x:c r="U987" s="21" t="n">
        <x:v>16472.606421530832</x:v>
      </x:c>
      <x:c r="V987" s="21" t="n">
        <x:v>19924.502076450735</x:v>
      </x:c>
      <x:c r="W987" s="21" t="n">
        <x:v>23731.588084042072</x:v>
      </x:c>
      <x:c r="X987" s="21" t="n">
        <x:v>25327.49533430906</x:v>
      </x:c>
      <x:c r="Y987" s="21" t="n">
        <x:v>26453.401552065927</x:v>
      </x:c>
      <x:c r="Z987" s="21" t="n">
        <x:v>27382.6970337387</x:v>
      </x:c>
      <x:c r="AA987" s="21" t="n">
        <x:v>28092.639270229814</x:v>
      </x:c>
      <x:c r="AB987" s="21" t="n">
        <x:v>28532.131757257248</x:v>
      </x:c>
      <x:c r="AC987" s="21" t="n">
        <x:v>37215.824031205106</x:v>
      </x:c>
      <x:c r="AD987" s="25" t="n">
        <x:f>AC987*(1+Inputs!$C$14)*(1-Inputs!$C$14/Inputs!$C$15)</x:f>
        <x:v>29530.756368761246</x:v>
      </x:c>
      <x:c r="AE987" s="25" t="n">
        <x:f>AD987/(B987-Inputs!$C$14)</x:f>
        <x:v>595529.3783511027</x:v>
      </x:c>
      <x:c r="AF987" s="25" t="n">
        <x:f>S987/(1+B987)^1+T987/(1+B987)^2+U987/(1+B987)^3+V987/(1+B987)^4+W987/(1+B987)^5+X987/(1+B987)^6+Y987/(1+B987)^7+Z987/(1+B987)^8+AA987/(1+B987)^9+AB987/(1+B987)^10+AE987/(1+B987)^10</x:f>
        <x:v>397642.60774889216</x:v>
      </x:c>
      <x:c r="AG987" s="25" t="n">
        <x:f>(AF987+Inputs!$C$12)/Inputs!$C$13</x:f>
        <x:v>343.09801534967255</x:v>
      </x:c>
      <x:c r="AH987" s="25" t="n">
        <x:f>(S987+Inputs!$C$11)*Inputs!$C$8-Inputs!$C$11</x:f>
        <x:v>2064.159545758247</x:v>
      </x:c>
      <x:c r="AI987" s="25" t="n">
        <x:f>Inputs!$C$12+AH987-Inputs!$C$10*Inputs!$C$13</x:f>
        <x:v>24382.07496095824</x:v>
      </x:c>
      <x:c r="AJ987" s="25" t="n">
        <x:f>(S987+Inputs!$C$11)*(1-Inputs!$C$8)</x:f>
        <x:v>6344.321356006432</x:v>
      </x:c>
      <x:c r="AK987" s="25" t="n">
        <x:f>AJ987/(1+B987)^(1-Inputs!$C$8)+T987/(1+B987)^(2-Inputs!$C$8)+U987/(1+B987)^(3-Inputs!$C$8)+V987/(1+B987)^(4-Inputs!$C$8)+W987/(1+B987)^(5-Inputs!$C$8)+X987/(1+B987)^(6-Inputs!$C$8)+Y987/(1+B987)^(7-Inputs!$C$8)+Z987/(1+B987)^(8-Inputs!$C$8)+AA987/(1+B987)^(9-Inputs!$C$8)+AB987/(1+B987)^(10-Inputs!$C$8)+AE987/(1+B987)^(10-Inputs!$C$8)</x:f>
        <x:v>411083.95889375627</x:v>
      </x:c>
      <x:c r="AL987" s="25" t="n">
        <x:f>(AK987+AI987)/Inputs!$C$13</x:f>
        <x:v>347.4702874391148</x:v>
      </x:c>
      <x:c r="AM987" s="26" t="n">
        <x:f>IF(AL987&gt;=Inputs!$C$7,1,0)</x:f>
        <x:v>1</x:v>
      </x:c>
      <x:c r="AN987" s="26" t="n">
        <x:f>IF(Inputs!$C$7&lt;=(1-Inputs!$C$16)*AL987,1,0)</x:f>
        <x:v>1</x:v>
      </x:c>
    </x:row>
    <x:row r="988" ht="20" customHeight="1">
      <x:c r="A988" s="16" t="n">
        <x:v>983</x:v>
      </x:c>
      <x:c r="B988" s="19" t="n">
        <x:v>0.07301263686282976</x:v>
      </x:c>
      <x:c r="C988" s="24" t="n">
        <x:v>0.7798711269209946</x:v>
      </x:c>
      <x:c r="D988" s="19" t="n">
        <x:v>0.028970527852622753</x:v>
      </x:c>
      <x:c r="E988" s="19" t="n">
        <x:v>0.0633154329889689</x:v>
      </x:c>
      <x:c r="F988" s="19" t="n">
        <x:v>-0.2239714927454759</x:v>
      </x:c>
      <x:c r="G988" s="19" t="n">
        <x:v>-0.05336589033159783</x:v>
      </x:c>
      <x:c r="H988" s="19" t="n">
        <x:v>0.8680779901584117</x:v>
      </x:c>
      <x:c r="I988" s="19" t="n">
        <x:v>0.048673032024856865</x:v>
      </x:c>
      <x:c r="J988" s="19" t="n">
        <x:v>0.04410234356046317</x:v>
      </x:c>
      <x:c r="K988" s="19" t="n">
        <x:v>0.045647594093221645</x:v>
      </x:c>
      <x:c r="L988" s="19" t="n">
        <x:v>0.05200214926600097</x:v>
      </x:c>
      <x:c r="M988" s="19" t="n">
        <x:v>0.04516334910386718</x:v>
      </x:c>
      <x:c r="N988" s="19" t="n">
        <x:v>0.04880471663888898</x:v>
      </x:c>
      <x:c r="O988" s="19" t="n">
        <x:v>0.045789728311393676</x:v>
      </x:c>
      <x:c r="P988" s="19" t="n">
        <x:v>0.044755371046741176</x:v>
      </x:c>
      <x:c r="Q988" s="19" t="n">
        <x:v>0.04391700373149775</x:v>
      </x:c>
      <x:c r="R988" s="19" t="n">
        <x:v>0.046307963364851046</x:v>
      </x:c>
      <x:c r="S988" s="21" t="n">
        <x:v>8785.3077401939</x:v>
      </x:c>
      <x:c r="T988" s="21" t="n">
        <x:v>14522.9194542899</x:v>
      </x:c>
      <x:c r="U988" s="21" t="n">
        <x:v>18698.786993422895</x:v>
      </x:c>
      <x:c r="V988" s="21" t="n">
        <x:v>23513.7693686922</x:v>
      </x:c>
      <x:c r="W988" s="21" t="n">
        <x:v>28975.23669279678</x:v>
      </x:c>
      <x:c r="X988" s="21" t="n">
        <x:v>31003.328493434394</x:v>
      </x:c>
      <x:c r="Y988" s="21" t="n">
        <x:v>32486.73547497551</x:v>
      </x:c>
      <x:c r="Z988" s="21" t="n">
        <x:v>33617.32626727117</x:v>
      </x:c>
      <x:c r="AA988" s="21" t="n">
        <x:v>34355.73810732202</x:v>
      </x:c>
      <x:c r="AB988" s="21" t="n">
        <x:v>34670.581309093875</x:v>
      </x:c>
      <x:c r="AC988" s="21" t="n">
        <x:v>45222.497359687666</x:v>
      </x:c>
      <x:c r="AD988" s="25" t="n">
        <x:f>AC988*(1+Inputs!$C$14)*(1-Inputs!$C$14/Inputs!$C$15)</x:f>
        <x:v>35884.05165491216</x:v>
      </x:c>
      <x:c r="AE988" s="25" t="n">
        <x:f>AD988/(B988-Inputs!$C$14)</x:f>
        <x:v>944003.2214655698</x:v>
      </x:c>
      <x:c r="AF988" s="25" t="n">
        <x:f>S988/(1+B988)^1+T988/(1+B988)^2+U988/(1+B988)^3+V988/(1+B988)^4+W988/(1+B988)^5+X988/(1+B988)^6+Y988/(1+B988)^7+Z988/(1+B988)^8+AA988/(1+B988)^9+AB988/(1+B988)^10+AE988/(1+B988)^10</x:f>
        <x:v>635261.1696825672</x:v>
      </x:c>
      <x:c r="AG988" s="25" t="n">
        <x:f>(AF988+Inputs!$C$12)/Inputs!$C$13</x:f>
        <x:v>532.7003806250999</x:v>
      </x:c>
      <x:c r="AH988" s="25" t="n">
        <x:f>(S988+Inputs!$C$11)*Inputs!$C$8-Inputs!$C$11</x:f>
        <x:v>2240.700338556595</x:v>
      </x:c>
      <x:c r="AI988" s="25" t="n">
        <x:f>Inputs!$C$12+AH988-Inputs!$C$10*Inputs!$C$13</x:f>
        <x:v>24558.61575375659</x:v>
      </x:c>
      <x:c r="AJ988" s="25" t="n">
        <x:f>(S988+Inputs!$C$11)*(1-Inputs!$C$8)</x:f>
        <x:v>6544.607401637307</x:v>
      </x:c>
      <x:c r="AK988" s="25" t="n">
        <x:f>AJ988/(1+B988)^(1-Inputs!$C$8)+T988/(1+B988)^(2-Inputs!$C$8)+U988/(1+B988)^(3-Inputs!$C$8)+V988/(1+B988)^(4-Inputs!$C$8)+W988/(1+B988)^(5-Inputs!$C$8)+X988/(1+B988)^(6-Inputs!$C$8)+Y988/(1+B988)^(7-Inputs!$C$8)+Z988/(1+B988)^(8-Inputs!$C$8)+AA988/(1+B988)^(9-Inputs!$C$8)+AB988/(1+B988)^(10-Inputs!$C$8)+AE988/(1+B988)^(10-Inputs!$C$8)</x:f>
        <x:v>654425.9320564852</x:v>
      </x:c>
      <x:c r="AL988" s="25" t="n">
        <x:f>(AK988+AI988)/Inputs!$C$13</x:f>
        <x:v>541.7803861897871</x:v>
      </x:c>
      <x:c r="AM988" s="26" t="n">
        <x:f>IF(AL988&gt;=Inputs!$C$7,1,0)</x:f>
        <x:v>1</x:v>
      </x:c>
      <x:c r="AN988" s="26" t="n">
        <x:f>IF(Inputs!$C$7&lt;=(1-Inputs!$C$16)*AL988,1,0)</x:f>
        <x:v>1</x:v>
      </x:c>
    </x:row>
    <x:row r="989" ht="20" customHeight="1">
      <x:c r="A989" s="16" t="n">
        <x:v>984</x:v>
      </x:c>
      <x:c r="B989" s="19" t="n">
        <x:v>0.08387475606202545</x:v>
      </x:c>
      <x:c r="C989" s="24" t="n">
        <x:v>0.3774206026172635</x:v>
      </x:c>
      <x:c r="D989" s="19" t="n">
        <x:v>0.03111674596332961</x:v>
      </x:c>
      <x:c r="E989" s="19" t="n">
        <x:v>0.05909676217974294</x:v>
      </x:c>
      <x:c r="F989" s="19" t="n">
        <x:v>-0.15148624676587477</x:v>
      </x:c>
      <x:c r="G989" s="19" t="n">
        <x:v>-0.05369412873389877</x:v>
      </x:c>
      <x:c r="H989" s="19" t="n">
        <x:v>0.8232561029733745</x:v>
      </x:c>
      <x:c r="I989" s="19" t="n">
        <x:v>0.07494020584229816</x:v>
      </x:c>
      <x:c r="J989" s="19" t="n">
        <x:v>0.07354385192412224</x:v>
      </x:c>
      <x:c r="K989" s="19" t="n">
        <x:v>0.07134072873486616</x:v>
      </x:c>
      <x:c r="L989" s="19" t="n">
        <x:v>0.0767889960550508</x:v>
      </x:c>
      <x:c r="M989" s="19" t="n">
        <x:v>0.07912185181481277</x:v>
      </x:c>
      <x:c r="N989" s="19" t="n">
        <x:v>0.06906215222074594</x:v>
      </x:c>
      <x:c r="O989" s="19" t="n">
        <x:v>0.07676607278194639</x:v>
      </x:c>
      <x:c r="P989" s="19" t="n">
        <x:v>0.07829197018827586</x:v>
      </x:c>
      <x:c r="Q989" s="19" t="n">
        <x:v>0.07331789391631333</x:v>
      </x:c>
      <x:c r="R989" s="19" t="n">
        <x:v>0.07864529086056223</x:v>
      </x:c>
      <x:c r="S989" s="21" t="n">
        <x:v>10062.1834158506</x:v>
      </x:c>
      <x:c r="T989" s="21" t="n">
        <x:v>15760.056302662362</x:v>
      </x:c>
      <x:c r="U989" s="21" t="n">
        <x:v>19242.709977718117</x:v>
      </x:c>
      <x:c r="V989" s="21" t="n">
        <x:v>23059.486280751502</x:v>
      </x:c>
      <x:c r="W989" s="21" t="n">
        <x:v>27361.073705720963</x:v>
      </x:c>
      <x:c r="X989" s="21" t="n">
        <x:v>29321.79081984491</x:v>
      </x:c>
      <x:c r="Y989" s="21" t="n">
        <x:v>30801.92213445046</x:v>
      </x:c>
      <x:c r="Z989" s="21" t="n">
        <x:v>31979.51114675923</x:v>
      </x:c>
      <x:c r="AA989" s="21" t="n">
        <x:v>32777.71299849995</x:v>
      </x:c>
      <x:c r="AB989" s="21" t="n">
        <x:v>33153.51809278609</x:v>
      </x:c>
      <x:c r="AC989" s="21" t="n">
        <x:v>43243.71925146013</x:v>
      </x:c>
      <x:c r="AD989" s="25" t="n">
        <x:f>AC989*(1+Inputs!$C$14)*(1-Inputs!$C$14/Inputs!$C$15)</x:f>
        <x:v>34313.89122603361</x:v>
      </x:c>
      <x:c r="AE989" s="25" t="n">
        <x:f>AD989/(B989-Inputs!$C$14)</x:f>
        <x:v>702078.004900667</x:v>
      </x:c>
      <x:c r="AF989" s="25" t="n">
        <x:f>S989/(1+B989)^1+T989/(1+B989)^2+U989/(1+B989)^3+V989/(1+B989)^4+W989/(1+B989)^5+X989/(1+B989)^6+Y989/(1+B989)^7+Z989/(1+B989)^8+AA989/(1+B989)^9+AB989/(1+B989)^10+AE989/(1+B989)^10</x:f>
        <x:v>469663.3658423878</x:v>
      </x:c>
      <x:c r="AG989" s="25" t="n">
        <x:f>(AF989+Inputs!$C$12)/Inputs!$C$13</x:f>
        <x:v>400.5653528014818</x:v>
      </x:c>
      <x:c r="AH989" s="25" t="n">
        <x:f>(S989+Inputs!$C$11)*Inputs!$C$8-Inputs!$C$11</x:f>
        <x:v>2838.9078468779526</x:v>
      </x:c>
      <x:c r="AI989" s="25" t="n">
        <x:f>Inputs!$C$12+AH989-Inputs!$C$10*Inputs!$C$13</x:f>
        <x:v>25156.823262077953</x:v>
      </x:c>
      <x:c r="AJ989" s="25" t="n">
        <x:f>(S989+Inputs!$C$11)*(1-Inputs!$C$8)</x:f>
        <x:v>7223.275568972648</x:v>
      </x:c>
      <x:c r="AK989" s="25" t="n">
        <x:f>AJ989/(1+B989)^(1-Inputs!$C$8)+T989/(1+B989)^(2-Inputs!$C$8)+U989/(1+B989)^(3-Inputs!$C$8)+V989/(1+B989)^(4-Inputs!$C$8)+W989/(1+B989)^(5-Inputs!$C$8)+X989/(1+B989)^(6-Inputs!$C$8)+Y989/(1+B989)^(7-Inputs!$C$8)+Z989/(1+B989)^(8-Inputs!$C$8)+AA989/(1+B989)^(9-Inputs!$C$8)+AB989/(1+B989)^(10-Inputs!$C$8)+AE989/(1+B989)^(10-Inputs!$C$8)</x:f>
        <x:v>485004.0900680303</x:v>
      </x:c>
      <x:c r="AL989" s="25" t="n">
        <x:f>(AK989+AI989)/Inputs!$C$13</x:f>
        <x:v>407.0713796570311</x:v>
      </x:c>
      <x:c r="AM989" s="26" t="n">
        <x:f>IF(AL989&gt;=Inputs!$C$7,1,0)</x:f>
        <x:v>1</x:v>
      </x:c>
      <x:c r="AN989" s="26" t="n">
        <x:f>IF(Inputs!$C$7&lt;=(1-Inputs!$C$16)*AL989,1,0)</x:f>
        <x:v>1</x:v>
      </x:c>
    </x:row>
    <x:row r="990" ht="20" customHeight="1">
      <x:c r="A990" s="16" t="n">
        <x:v>985</x:v>
      </x:c>
      <x:c r="B990" s="19" t="n">
        <x:v>0.08050946072502055</x:v>
      </x:c>
      <x:c r="C990" s="24" t="n">
        <x:v>0.2912689689581782</x:v>
      </x:c>
      <x:c r="D990" s="19" t="n">
        <x:v>0.037102568833255134</x:v>
      </x:c>
      <x:c r="E990" s="19" t="n">
        <x:v>0.054506766929494854</x:v>
      </x:c>
      <x:c r="F990" s="19" t="n">
        <x:v>-0.18774201160767806</x:v>
      </x:c>
      <x:c r="G990" s="19" t="n">
        <x:v>-0.04465926087009223</x:v>
      </x:c>
      <x:c r="H990" s="19" t="n">
        <x:v>0.484572800261418</x:v>
      </x:c>
      <x:c r="I990" s="19" t="n">
        <x:v>0.07244165284681799</x:v>
      </x:c>
      <x:c r="J990" s="19" t="n">
        <x:v>0.07222035763724649</x:v>
      </x:c>
      <x:c r="K990" s="19" t="n">
        <x:v>0.06293739890577285</x:v>
      </x:c>
      <x:c r="L990" s="19" t="n">
        <x:v>0.05653689969411858</x:v>
      </x:c>
      <x:c r="M990" s="19" t="n">
        <x:v>0.07231417313593397</x:v>
      </x:c>
      <x:c r="N990" s="19" t="n">
        <x:v>0.05358556085983196</x:v>
      </x:c>
      <x:c r="O990" s="19" t="n">
        <x:v>0.06467491362083251</x:v>
      </x:c>
      <x:c r="P990" s="19" t="n">
        <x:v>0.06310793918995727</x:v>
      </x:c>
      <x:c r="Q990" s="19" t="n">
        <x:v>0.059071080139796096</x:v>
      </x:c>
      <x:c r="R990" s="19" t="n">
        <x:v>0.06617102096470376</x:v>
      </x:c>
      <x:c r="S990" s="21" t="n">
        <x:v>9419.035849403726</x:v>
      </x:c>
      <x:c r="T990" s="21" t="n">
        <x:v>14727.85865105471</x:v>
      </x:c>
      <x:c r="U990" s="21" t="n">
        <x:v>17886.713017801398</x:v>
      </x:c>
      <x:c r="V990" s="21" t="n">
        <x:v>21279.073426691815</x:v>
      </x:c>
      <x:c r="W990" s="21" t="n">
        <x:v>25082.75227024552</x:v>
      </x:c>
      <x:c r="X990" s="21" t="n">
        <x:v>26891.905177834353</x:v>
      </x:c>
      <x:c r="Y990" s="21" t="n">
        <x:v>28275.137224349848</x:v>
      </x:c>
      <x:c r="Z990" s="21" t="n">
        <x:v>29407.037282221343</x:v>
      </x:c>
      <x:c r="AA990" s="21" t="n">
        <x:v>30199.253033592315</x:v>
      </x:c>
      <x:c r="AB990" s="21" t="n">
        <x:v>30619.52487573782</x:v>
      </x:c>
      <x:c r="AC990" s="21" t="n">
        <x:v>39938.510707484114</x:v>
      </x:c>
      <x:c r="AD990" s="25" t="n">
        <x:f>AC990*(1+Inputs!$C$14)*(1-Inputs!$C$14/Inputs!$C$15)</x:f>
        <x:v>31691.208246388636</x:v>
      </x:c>
      <x:c r="AE990" s="25" t="n">
        <x:f>AD990/(B990-Inputs!$C$14)</x:f>
        <x:v>696365.2774941628</x:v>
      </x:c>
      <x:c r="AF990" s="25" t="n">
        <x:f>S990/(1+B990)^1+T990/(1+B990)^2+U990/(1+B990)^3+V990/(1+B990)^4+W990/(1+B990)^5+X990/(1+B990)^6+Y990/(1+B990)^7+Z990/(1+B990)^8+AA990/(1+B990)^9+AB990/(1+B990)^10+AE990/(1+B990)^10</x:f>
        <x:v>467516.81584633666</x:v>
      </x:c>
      <x:c r="AG990" s="25" t="n">
        <x:f>(AF990+Inputs!$C$12)/Inputs!$C$13</x:f>
        <x:v>398.85256170839017</x:v>
      </x:c>
      <x:c r="AH990" s="25" t="n">
        <x:f>(S990+Inputs!$C$11)*Inputs!$C$8-Inputs!$C$11</x:f>
        <x:v>2537.59761711791</x:v>
      </x:c>
      <x:c r="AI990" s="25" t="n">
        <x:f>Inputs!$C$12+AH990-Inputs!$C$10*Inputs!$C$13</x:f>
        <x:v>24855.513032317904</x:v>
      </x:c>
      <x:c r="AJ990" s="25" t="n">
        <x:f>(S990+Inputs!$C$11)*(1-Inputs!$C$8)</x:f>
        <x:v>6881.438232285816</x:v>
      </x:c>
      <x:c r="AK990" s="25" t="n">
        <x:f>AJ990/(1+B990)^(1-Inputs!$C$8)+T990/(1+B990)^(2-Inputs!$C$8)+U990/(1+B990)^(3-Inputs!$C$8)+V990/(1+B990)^(4-Inputs!$C$8)+W990/(1+B990)^(5-Inputs!$C$8)+X990/(1+B990)^(6-Inputs!$C$8)+Y990/(1+B990)^(7-Inputs!$C$8)+Z990/(1+B990)^(8-Inputs!$C$8)+AA990/(1+B990)^(9-Inputs!$C$8)+AB990/(1+B990)^(10-Inputs!$C$8)+AE990/(1+B990)^(10-Inputs!$C$8)</x:f>
        <x:v>482352.8668261063</x:v>
      </x:c>
      <x:c r="AL990" s="25" t="n">
        <x:f>(AK990+AI990)/Inputs!$C$13</x:f>
        <x:v>404.71547225135294</x:v>
      </x:c>
      <x:c r="AM990" s="26" t="n">
        <x:f>IF(AL990&gt;=Inputs!$C$7,1,0)</x:f>
        <x:v>1</x:v>
      </x:c>
      <x:c r="AN990" s="26" t="n">
        <x:f>IF(Inputs!$C$7&lt;=(1-Inputs!$C$16)*AL990,1,0)</x:f>
        <x:v>1</x:v>
      </x:c>
    </x:row>
    <x:row r="991" ht="20" customHeight="1">
      <x:c r="A991" s="16" t="n">
        <x:v>986</x:v>
      </x:c>
      <x:c r="B991" s="19" t="n">
        <x:v>0.07901412222630871</x:v>
      </x:c>
      <x:c r="C991" s="24" t="n">
        <x:v>0.22871854967942795</x:v>
      </x:c>
      <x:c r="D991" s="19" t="n">
        <x:v>0.02432788128385113</x:v>
      </x:c>
      <x:c r="E991" s="19" t="n">
        <x:v>0.028164142464097777</x:v>
      </x:c>
      <x:c r="F991" s="19" t="n">
        <x:v>-0.16309076659650718</x:v>
      </x:c>
      <x:c r="G991" s="19" t="n">
        <x:v>-0.11139832640247789</x:v>
      </x:c>
      <x:c r="H991" s="19" t="n">
        <x:v>0.9487269147834638</x:v>
      </x:c>
      <x:c r="I991" s="19" t="n">
        <x:v>0.06653081953268042</x:v>
      </x:c>
      <x:c r="J991" s="19" t="n">
        <x:v>0.06669535123331911</x:v>
      </x:c>
      <x:c r="K991" s="19" t="n">
        <x:v>0.06895949901186554</x:v>
      </x:c>
      <x:c r="L991" s="19" t="n">
        <x:v>0.0731577961687924</x:v>
      </x:c>
      <x:c r="M991" s="19" t="n">
        <x:v>0.06851202710932398</x:v>
      </x:c>
      <x:c r="N991" s="19" t="n">
        <x:v>0.0704790766638132</x:v>
      </x:c>
      <x:c r="O991" s="19" t="n">
        <x:v>0.05848528433725164</x:v>
      </x:c>
      <x:c r="P991" s="19" t="n">
        <x:v>0.06958632989928333</x:v>
      </x:c>
      <x:c r="Q991" s="19" t="n">
        <x:v>0.06419929781189353</x:v>
      </x:c>
      <x:c r="R991" s="19" t="n">
        <x:v>0.07036149586864099</x:v>
      </x:c>
      <x:c r="S991" s="21" t="n">
        <x:v>9499.995267866838</x:v>
      </x:c>
      <x:c r="T991" s="21" t="n">
        <x:v>14776.945249149088</x:v>
      </x:c>
      <x:c r="U991" s="21" t="n">
        <x:v>17675.933706537122</x:v>
      </x:c>
      <x:c r="V991" s="21" t="n">
        <x:v>20597.645203240736</x:v>
      </x:c>
      <x:c r="W991" s="21" t="n">
        <x:v>23724.104727790582</x:v>
      </x:c>
      <x:c r="X991" s="21" t="n">
        <x:v>24923.287494574106</x:v>
      </x:c>
      <x:c r="Y991" s="21" t="n">
        <x:v>25808.589996164428</x:v>
      </x:c>
      <x:c r="Z991" s="21" t="n">
        <x:v>26524.145069469098</x:v>
      </x:c>
      <x:c r="AA991" s="21" t="n">
        <x:v>27112.95922920081</x:v>
      </x:c>
      <x:c r="AB991" s="21" t="n">
        <x:v>27527.91636077222</x:v>
      </x:c>
      <x:c r="AC991" s="21" t="n">
        <x:v>35905.97786187681</x:v>
      </x:c>
      <x:c r="AD991" s="25" t="n">
        <x:f>AC991*(1+Inputs!$C$14)*(1-Inputs!$C$14/Inputs!$C$15)</x:f>
        <x:v>28491.393433399247</x:v>
      </x:c>
      <x:c r="AE991" s="25" t="n">
        <x:f>AD991/(B991-Inputs!$C$14)</x:f>
        <x:v>647323.9040620693</x:v>
      </x:c>
      <x:c r="AF991" s="25" t="n">
        <x:f>S991/(1+B991)^1+T991/(1+B991)^2+U991/(1+B991)^3+V991/(1+B991)^4+W991/(1+B991)^5+X991/(1+B991)^6+Y991/(1+B991)^7+Z991/(1+B991)^8+AA991/(1+B991)^9+AB991/(1+B991)^10+AE991/(1+B991)^10</x:f>
        <x:v>441495.0387650494</x:v>
      </x:c>
      <x:c r="AG991" s="25" t="n">
        <x:f>(AF991+Inputs!$C$12)/Inputs!$C$13</x:f>
        <x:v>378.08907234488197</x:v>
      </x:c>
      <x:c r="AH991" s="25" t="n">
        <x:f>(S991+Inputs!$C$11)*Inputs!$C$8-Inputs!$C$11</x:f>
        <x:v>2575.526550151313</x:v>
      </x:c>
      <x:c r="AI991" s="25" t="n">
        <x:f>Inputs!$C$12+AH991-Inputs!$C$10*Inputs!$C$13</x:f>
        <x:v>24893.44196535131</x:v>
      </x:c>
      <x:c r="AJ991" s="25" t="n">
        <x:f>(S991+Inputs!$C$11)*(1-Inputs!$C$8)</x:f>
        <x:v>6924.468717715526</x:v>
      </x:c>
      <x:c r="AK991" s="25" t="n">
        <x:f>AJ991/(1+B991)^(1-Inputs!$C$8)+T991/(1+B991)^(2-Inputs!$C$8)+U991/(1+B991)^(3-Inputs!$C$8)+V991/(1+B991)^(4-Inputs!$C$8)+W991/(1+B991)^(5-Inputs!$C$8)+X991/(1+B991)^(6-Inputs!$C$8)+Y991/(1+B991)^(7-Inputs!$C$8)+Z991/(1+B991)^(8-Inputs!$C$8)+AA991/(1+B991)^(9-Inputs!$C$8)+AB991/(1+B991)^(10-Inputs!$C$8)+AE991/(1+B991)^(10-Inputs!$C$8)</x:f>
        <x:v>455034.6252029902</x:v>
      </x:c>
      <x:c r="AL991" s="25" t="n">
        <x:f>(AK991+AI991)/Inputs!$C$13</x:f>
        <x:v>382.9477628207374</x:v>
      </x:c>
      <x:c r="AM991" s="26" t="n">
        <x:f>IF(AL991&gt;=Inputs!$C$7,1,0)</x:f>
        <x:v>1</x:v>
      </x:c>
      <x:c r="AN991" s="26" t="n">
        <x:f>IF(Inputs!$C$7&lt;=(1-Inputs!$C$16)*AL991,1,0)</x:f>
        <x:v>1</x:v>
      </x:c>
    </x:row>
    <x:row r="992" ht="20" customHeight="1">
      <x:c r="A992" s="16" t="n">
        <x:v>987</x:v>
      </x:c>
      <x:c r="B992" s="19" t="n">
        <x:v>0.0888441563365939</x:v>
      </x:c>
      <x:c r="C992" s="24" t="n">
        <x:v>0.7017161868286337</x:v>
      </x:c>
      <x:c r="D992" s="19" t="n">
        <x:v>0.020075477098522754</x:v>
      </x:c>
      <x:c r="E992" s="19" t="n">
        <x:v>0.05195999605759567</x:v>
      </x:c>
      <x:c r="F992" s="19" t="n">
        <x:v>-0.13859558083993195</x:v>
      </x:c>
      <x:c r="G992" s="19" t="n">
        <x:v>-0.0768475217399083</x:v>
      </x:c>
      <x:c r="H992" s="19" t="n">
        <x:v>0.9871364936859379</x:v>
      </x:c>
      <x:c r="I992" s="19" t="n">
        <x:v>0.0584297860630852</x:v>
      </x:c>
      <x:c r="J992" s="19" t="n">
        <x:v>0.056812534736912994</x:v>
      </x:c>
      <x:c r="K992" s="19" t="n">
        <x:v>0.05055280381854686</x:v>
      </x:c>
      <x:c r="L992" s="19" t="n">
        <x:v>0.052369139814023816</x:v>
      </x:c>
      <x:c r="M992" s="19" t="n">
        <x:v>0.05494448086893385</x:v>
      </x:c>
      <x:c r="N992" s="19" t="n">
        <x:v>0.0661807413168583</x:v>
      </x:c>
      <x:c r="O992" s="19" t="n">
        <x:v>0.05217647163525612</x:v>
      </x:c>
      <x:c r="P992" s="19" t="n">
        <x:v>0.06110976544981099</x:v>
      </x:c>
      <x:c r="Q992" s="19" t="n">
        <x:v>0.05136233254461899</x:v>
      </x:c>
      <x:c r="R992" s="19" t="n">
        <x:v>0.05566285201926917</x:v>
      </x:c>
      <x:c r="S992" s="21" t="n">
        <x:v>10135.181084587928</x:v>
      </x:c>
      <x:c r="T992" s="21" t="n">
        <x:v>16088.331894061112</x:v>
      </x:c>
      <x:c r="U992" s="21" t="n">
        <x:v>19697.315440737526</x:v>
      </x:c>
      <x:c r="V992" s="21" t="n">
        <x:v>23551.47598749211</x:v>
      </x:c>
      <x:c r="W992" s="21" t="n">
        <x:v>27833.54747433484</x:v>
      </x:c>
      <x:c r="X992" s="21" t="n">
        <x:v>29414.030585668897</x:v>
      </x:c>
      <x:c r="Y992" s="21" t="n">
        <x:v>30619.605218220946</x:v>
      </x:c>
      <x:c r="Z992" s="21" t="n">
        <x:v>31527.762075616312</x:v>
      </x:c>
      <x:c r="AA992" s="21" t="n">
        <x:v>32163.521617171853</x:v>
      </x:c>
      <x:c r="AB992" s="21" t="n">
        <x:v>32475.685746270246</x:v>
      </x:c>
      <x:c r="AC992" s="21" t="n">
        <x:v>42359.59010383076</x:v>
      </x:c>
      <x:c r="AD992" s="25" t="n">
        <x:f>AC992*(1+Inputs!$C$14)*(1-Inputs!$C$14/Inputs!$C$15)</x:f>
        <x:v>33612.3347473897</x:v>
      </x:c>
      <x:c r="AE992" s="25" t="n">
        <x:f>AD992/(B992-Inputs!$C$14)</x:f>
        <x:v>624252.2315192425</x:v>
      </x:c>
      <x:c r="AF992" s="25" t="n">
        <x:f>S992/(1+B992)^1+T992/(1+B992)^2+U992/(1+B992)^3+V992/(1+B992)^4+W992/(1+B992)^5+X992/(1+B992)^6+Y992/(1+B992)^7+Z992/(1+B992)^8+AA992/(1+B992)^9+AB992/(1+B992)^10+AE992/(1+B992)^10</x:f>
        <x:v>418880.1366651212</x:v>
      </x:c>
      <x:c r="AG992" s="25" t="n">
        <x:f>(AF992+Inputs!$C$12)/Inputs!$C$13</x:f>
        <x:v>360.0440219341508</x:v>
      </x:c>
      <x:c r="AH992" s="25" t="n">
        <x:f>(S992+Inputs!$C$11)*Inputs!$C$8-Inputs!$C$11</x:f>
        <x:v>2873.106754697358</x:v>
      </x:c>
      <x:c r="AI992" s="25" t="n">
        <x:f>Inputs!$C$12+AH992-Inputs!$C$10*Inputs!$C$13</x:f>
        <x:v>25191.022169897355</x:v>
      </x:c>
      <x:c r="AJ992" s="25" t="n">
        <x:f>(S992+Inputs!$C$11)*(1-Inputs!$C$8)</x:f>
        <x:v>7262.074329890571</x:v>
      </x:c>
      <x:c r="AK992" s="25" t="n">
        <x:f>AJ992/(1+B992)^(1-Inputs!$C$8)+T992/(1+B992)^(2-Inputs!$C$8)+U992/(1+B992)^(3-Inputs!$C$8)+V992/(1+B992)^(4-Inputs!$C$8)+W992/(1+B992)^(5-Inputs!$C$8)+X992/(1+B992)^(6-Inputs!$C$8)+Y992/(1+B992)^(7-Inputs!$C$8)+Z992/(1+B992)^(8-Inputs!$C$8)+AA992/(1+B992)^(9-Inputs!$C$8)+AB992/(1+B992)^(10-Inputs!$C$8)+AE992/(1+B992)^(10-Inputs!$C$8)</x:f>
        <x:v>433175.14147336</x:v>
      </x:c>
      <x:c r="AL992" s="25" t="n">
        <x:f>(AK992+AI992)/Inputs!$C$13</x:f>
        <x:v>365.74292884258364</x:v>
      </x:c>
      <x:c r="AM992" s="26" t="n">
        <x:f>IF(AL992&gt;=Inputs!$C$7,1,0)</x:f>
        <x:v>1</x:v>
      </x:c>
      <x:c r="AN992" s="26" t="n">
        <x:f>IF(Inputs!$C$7&lt;=(1-Inputs!$C$16)*AL992,1,0)</x:f>
        <x:v>1</x:v>
      </x:c>
    </x:row>
    <x:row r="993" ht="20" customHeight="1">
      <x:c r="A993" s="16" t="n">
        <x:v>988</x:v>
      </x:c>
      <x:c r="B993" s="19" t="n">
        <x:v>0.08387694473267053</x:v>
      </x:c>
      <x:c r="C993" s="24" t="n">
        <x:v>0.6521221880657038</x:v>
      </x:c>
      <x:c r="D993" s="19" t="n">
        <x:v>0.03546491694838068</x:v>
      </x:c>
      <x:c r="E993" s="19" t="n">
        <x:v>0.055661026673840014</x:v>
      </x:c>
      <x:c r="F993" s="19" t="n">
        <x:v>-0.2143311574402435</x:v>
      </x:c>
      <x:c r="G993" s="19" t="n">
        <x:v>-0.04854974351365911</x:v>
      </x:c>
      <x:c r="H993" s="19" t="n">
        <x:v>0.5762941195099245</x:v>
      </x:c>
      <x:c r="I993" s="19" t="n">
        <x:v>0.07424899286178174</x:v>
      </x:c>
      <x:c r="J993" s="19" t="n">
        <x:v>0.06863247408458278</x:v>
      </x:c>
      <x:c r="K993" s="19" t="n">
        <x:v>0.07068810162567729</x:v>
      </x:c>
      <x:c r="L993" s="19" t="n">
        <x:v>0.07296806773944241</x:v>
      </x:c>
      <x:c r="M993" s="19" t="n">
        <x:v>0.07414300985915702</x:v>
      </x:c>
      <x:c r="N993" s="19" t="n">
        <x:v>0.06826024723944897</x:v>
      </x:c>
      <x:c r="O993" s="19" t="n">
        <x:v>0.07487861159446879</x:v>
      </x:c>
      <x:c r="P993" s="19" t="n">
        <x:v>0.07422521700134779</x:v>
      </x:c>
      <x:c r="Q993" s="19" t="n">
        <x:v>0.0707231065096596</x:v>
      </x:c>
      <x:c r="R993" s="19" t="n">
        <x:v>0.07204087985676438</x:v>
      </x:c>
      <x:c r="S993" s="21" t="n">
        <x:v>8937.378742414106</x:v>
      </x:c>
      <x:c r="T993" s="21" t="n">
        <x:v>14527.89722091647</x:v>
      </x:c>
      <x:c r="U993" s="21" t="n">
        <x:v>18293.32255401231</x:v>
      </x:c>
      <x:c r="V993" s="21" t="n">
        <x:v>22537.253537747987</x:v>
      </x:c>
      <x:c r="W993" s="21" t="n">
        <x:v>27383.993068563213</x:v>
      </x:c>
      <x:c r="X993" s="21" t="n">
        <x:v>29375.398032196244</x:v>
      </x:c>
      <x:c r="Y993" s="21" t="n">
        <x:v>30899.732489578368</x:v>
      </x:c>
      <x:c r="Z993" s="21" t="n">
        <x:v>32106.790847884007</x:v>
      </x:c>
      <x:c r="AA993" s="21" t="n">
        <x:v>32918.2347200763</x:v>
      </x:c>
      <x:c r="AB993" s="21" t="n">
        <x:v>33295.68721738717</x:v>
      </x:c>
      <x:c r="AC993" s="21" t="n">
        <x:v>43429.157240070206</x:v>
      </x:c>
      <x:c r="AD993" s="25" t="n">
        <x:f>AC993*(1+Inputs!$C$14)*(1-Inputs!$C$14/Inputs!$C$15)</x:f>
        <x:v>34461.036269995704</x:v>
      </x:c>
      <x:c r="AE993" s="25" t="n">
        <x:f>AD993/(B993-Inputs!$C$14)</x:f>
        <x:v>705057.0869042295</x:v>
      </x:c>
      <x:c r="AF993" s="25" t="n">
        <x:f>S993/(1+B993)^1+T993/(1+B993)^2+U993/(1+B993)^3+V993/(1+B993)^4+W993/(1+B993)^5+X993/(1+B993)^6+Y993/(1+B993)^7+Z993/(1+B993)^8+AA993/(1+B993)^9+AB993/(1+B993)^10+AE993/(1+B993)^10</x:f>
        <x:v>468078.41953521897</x:v>
      </x:c>
      <x:c r="AG993" s="25" t="n">
        <x:f>(AF993+Inputs!$C$12)/Inputs!$C$13</x:f>
        <x:v>399.3006806890496</x:v>
      </x:c>
      <x:c r="AH993" s="25" t="n">
        <x:f>(S993+Inputs!$C$11)*Inputs!$C$8-Inputs!$C$11</x:f>
        <x:v>2311.944561514554</x:v>
      </x:c>
      <x:c r="AI993" s="25" t="n">
        <x:f>Inputs!$C$12+AH993-Inputs!$C$10*Inputs!$C$13</x:f>
        <x:v>24629.85997671455</x:v>
      </x:c>
      <x:c r="AJ993" s="25" t="n">
        <x:f>(S993+Inputs!$C$11)*(1-Inputs!$C$8)</x:f>
        <x:v>6625.434180899553</x:v>
      </x:c>
      <x:c r="AK993" s="25" t="n">
        <x:f>AJ993/(1+B993)^(1-Inputs!$C$8)+T993/(1+B993)^(2-Inputs!$C$8)+U993/(1+B993)^(3-Inputs!$C$8)+V993/(1+B993)^(4-Inputs!$C$8)+W993/(1+B993)^(5-Inputs!$C$8)+X993/(1+B993)^(6-Inputs!$C$8)+Y993/(1+B993)^(7-Inputs!$C$8)+Z993/(1+B993)^(8-Inputs!$C$8)+AA993/(1+B993)^(9-Inputs!$C$8)+AB993/(1+B993)^(10-Inputs!$C$8)+AE993/(1+B993)^(10-Inputs!$C$8)</x:f>
        <x:v>483863.53832602187</x:v>
      </x:c>
      <x:c r="AL993" s="25" t="n">
        <x:f>(AK993+AI993)/Inputs!$C$13</x:f>
        <x:v>405.74082369898997</x:v>
      </x:c>
      <x:c r="AM993" s="26" t="n">
        <x:f>IF(AL993&gt;=Inputs!$C$7,1,0)</x:f>
        <x:v>1</x:v>
      </x:c>
      <x:c r="AN993" s="26" t="n">
        <x:f>IF(Inputs!$C$7&lt;=(1-Inputs!$C$16)*AL993,1,0)</x:f>
        <x:v>1</x:v>
      </x:c>
    </x:row>
    <x:row r="994" ht="20" customHeight="1">
      <x:c r="A994" s="16" t="n">
        <x:v>989</x:v>
      </x:c>
      <x:c r="B994" s="19" t="n">
        <x:v>0.09620933468251833</x:v>
      </x:c>
      <x:c r="C994" s="24" t="n">
        <x:v>0.5113409822862138</x:v>
      </x:c>
      <x:c r="D994" s="19" t="n">
        <x:v>0.03132774595469954</x:v>
      </x:c>
      <x:c r="E994" s="19" t="n">
        <x:v>0.046829319170347786</x:v>
      </x:c>
      <x:c r="F994" s="19" t="n">
        <x:v>-0.21394812968196564</x:v>
      </x:c>
      <x:c r="G994" s="19" t="n">
        <x:v>-0.09176821782591957</x:v>
      </x:c>
      <x:c r="H994" s="19" t="n">
        <x:v>0.7621162820485949</x:v>
      </x:c>
      <x:c r="I994" s="19" t="n">
        <x:v>0.06785845294780188</x:v>
      </x:c>
      <x:c r="J994" s="19" t="n">
        <x:v>0.06979158361851091</x:v>
      </x:c>
      <x:c r="K994" s="19" t="n">
        <x:v>0.0702699016753138</x:v>
      </x:c>
      <x:c r="L994" s="19" t="n">
        <x:v>0.07210995974630463</x:v>
      </x:c>
      <x:c r="M994" s="19" t="n">
        <x:v>0.06378028516062273</x:v>
      </x:c>
      <x:c r="N994" s="19" t="n">
        <x:v>0.06869208579671408</x:v>
      </x:c>
      <x:c r="O994" s="19" t="n">
        <x:v>0.06981155802339914</x:v>
      </x:c>
      <x:c r="P994" s="19" t="n">
        <x:v>0.07113499296471787</x:v>
      </x:c>
      <x:c r="Q994" s="19" t="n">
        <x:v>0.06748548631852486</x:v>
      </x:c>
      <x:c r="R994" s="19" t="n">
        <x:v>0.07063541502466136</x:v>
      </x:c>
      <x:c r="S994" s="21" t="n">
        <x:v>8749.693665572519</x:v>
      </x:c>
      <x:c r="T994" s="21" t="n">
        <x:v>14238.54831797641</x:v>
      </x:c>
      <x:c r="U994" s="21" t="n">
        <x:v>17937.622432326323</x:v>
      </x:c>
      <x:c r="V994" s="21" t="n">
        <x:v>21984.071133381218</x:v>
      </x:c>
      <x:c r="W994" s="21" t="n">
        <x:v>26496.924580260318</x:v>
      </x:c>
      <x:c r="X994" s="21" t="n">
        <x:v>28224.13985671192</x:v>
      </x:c>
      <x:c r="Y994" s="21" t="n">
        <x:v>29523.47041666119</x:v>
      </x:c>
      <x:c r="Z994" s="21" t="n">
        <x:v>30554.98355557163</x:v>
      </x:c>
      <x:c r="AA994" s="21" t="n">
        <x:v>31278.562269652808</x:v>
      </x:c>
      <x:c r="AB994" s="21" t="n">
        <x:v>31661.371528264022</x:v>
      </x:c>
      <x:c r="AC994" s="21" t="n">
        <x:v>41297.44112382263</x:v>
      </x:c>
      <x:c r="AD994" s="25" t="n">
        <x:f>AC994*(1+Inputs!$C$14)*(1-Inputs!$C$14/Inputs!$C$15)</x:f>
        <x:v>32769.519531753256</x:v>
      </x:c>
      <x:c r="AE994" s="25" t="n">
        <x:f>AD994/(B994-Inputs!$C$14)</x:f>
        <x:v>535368.0072120174</x:v>
      </x:c>
      <x:c r="AF994" s="25" t="n">
        <x:f>S994/(1+B994)^1+T994/(1+B994)^2+U994/(1+B994)^3+V994/(1+B994)^4+W994/(1+B994)^5+X994/(1+B994)^6+Y994/(1+B994)^7+Z994/(1+B994)^8+AA994/(1+B994)^9+AB994/(1+B994)^10+AE994/(1+B994)^10</x:f>
        <x:v>351826.62409494177</x:v>
      </x:c>
      <x:c r="AG994" s="25" t="n">
        <x:f>(AF994+Inputs!$C$12)/Inputs!$C$13</x:f>
        <x:v>306.54018587070277</x:v>
      </x:c>
      <x:c r="AH994" s="25" t="n">
        <x:f>(S994+Inputs!$C$11)*Inputs!$C$8-Inputs!$C$11</x:f>
        <x:v>2224.0153885284954</x:v>
      </x:c>
      <x:c r="AI994" s="25" t="n">
        <x:f>Inputs!$C$12+AH994-Inputs!$C$10*Inputs!$C$13</x:f>
        <x:v>24541.930803728494</x:v>
      </x:c>
      <x:c r="AJ994" s="25" t="n">
        <x:f>(S994+Inputs!$C$11)*(1-Inputs!$C$8)</x:f>
        <x:v>6525.678277044024</x:v>
      </x:c>
      <x:c r="AK994" s="25" t="n">
        <x:f>AJ994/(1+B994)^(1-Inputs!$C$8)+T994/(1+B994)^(2-Inputs!$C$8)+U994/(1+B994)^(3-Inputs!$C$8)+V994/(1+B994)^(4-Inputs!$C$8)+W994/(1+B994)^(5-Inputs!$C$8)+X994/(1+B994)^(6-Inputs!$C$8)+Y994/(1+B994)^(7-Inputs!$C$8)+Z994/(1+B994)^(8-Inputs!$C$8)+AA994/(1+B994)^(9-Inputs!$C$8)+AB994/(1+B994)^(10-Inputs!$C$8)+AE994/(1+B994)^(10-Inputs!$C$8)</x:f>
        <x:v>365179.9324279957</x:v>
      </x:c>
      <x:c r="AL994" s="25" t="n">
        <x:f>(AK994+AI994)/Inputs!$C$13</x:f>
        <x:v>310.969759546422</x:v>
      </x:c>
      <x:c r="AM994" s="26" t="n">
        <x:f>IF(AL994&gt;=Inputs!$C$7,1,0)</x:f>
        <x:v>1</x:v>
      </x:c>
      <x:c r="AN994" s="26" t="n">
        <x:f>IF(Inputs!$C$7&lt;=(1-Inputs!$C$16)*AL994,1,0)</x:f>
        <x:v>0</x:v>
      </x:c>
    </x:row>
    <x:row r="995" ht="20" customHeight="1">
      <x:c r="A995" s="16" t="n">
        <x:v>990</x:v>
      </x:c>
      <x:c r="B995" s="19" t="n">
        <x:v>0.08490337926816771</x:v>
      </x:c>
      <x:c r="C995" s="24" t="n">
        <x:v>0.33254804861368825</x:v>
      </x:c>
      <x:c r="D995" s="19" t="n">
        <x:v>0.038974251378560615</x:v>
      </x:c>
      <x:c r="E995" s="19" t="n">
        <x:v>0.05002327046567785</x:v>
      </x:c>
      <x:c r="F995" s="19" t="n">
        <x:v>-0.20971552973301075</x:v>
      </x:c>
      <x:c r="G995" s="19" t="n">
        <x:v>-0.06099312201008445</x:v>
      </x:c>
      <x:c r="H995" s="19" t="n">
        <x:v>0.8956266678409577</x:v>
      </x:c>
      <x:c r="I995" s="19" t="n">
        <x:v>0.045951626908791926</x:v>
      </x:c>
      <x:c r="J995" s="19" t="n">
        <x:v>0.047978187974741786</x:v>
      </x:c>
      <x:c r="K995" s="19" t="n">
        <x:v>0.06451405379569337</x:v>
      </x:c>
      <x:c r="L995" s="19" t="n">
        <x:v>0.0460322117541989</x:v>
      </x:c>
      <x:c r="M995" s="19" t="n">
        <x:v>0.057099265608140964</x:v>
      </x:c>
      <x:c r="N995" s="19" t="n">
        <x:v>0.045296545205234226</x:v>
      </x:c>
      <x:c r="O995" s="19" t="n">
        <x:v>0.04659108954086719</x:v>
      </x:c>
      <x:c r="P995" s="19" t="n">
        <x:v>0.04889455392993</x:v>
      </x:c>
      <x:c r="Q995" s="19" t="n">
        <x:v>0.049890039844004835</x:v>
      </x:c>
      <x:c r="R995" s="19" t="n">
        <x:v>0.047489120574947495</x:v>
      </x:c>
      <x:c r="S995" s="21" t="n">
        <x:v>9012.764469689599</x:v>
      </x:c>
      <x:c r="T995" s="21" t="n">
        <x:v>14375.424902973045</x:v>
      </x:c>
      <x:c r="U995" s="21" t="n">
        <x:v>17969.866896032476</x:v>
      </x:c>
      <x:c r="V995" s="21" t="n">
        <x:v>22044.7002418402</x:v>
      </x:c>
      <x:c r="W995" s="21" t="n">
        <x:v>26508.093002585265</x:v>
      </x:c>
      <x:c r="X995" s="21" t="n">
        <x:v>28391.330236601774</x:v>
      </x:c>
      <x:c r="Y995" s="21" t="n">
        <x:v>29730.247591484745</x:v>
      </x:c>
      <x:c r="Z995" s="21" t="n">
        <x:v>30789.573256543266</x:v>
      </x:c>
      <x:c r="AA995" s="21" t="n">
        <x:v>31527.20428650631</x:v>
      </x:c>
      <x:c r="AB995" s="21" t="n">
        <x:v>31907.62234035995</x:v>
      </x:c>
      <x:c r="AC995" s="21" t="n">
        <x:v>41618.637835252106</x:v>
      </x:c>
      <x:c r="AD995" s="25" t="n">
        <x:f>AC995*(1+Inputs!$C$14)*(1-Inputs!$C$14/Inputs!$C$15)</x:f>
        <x:v>33024.38912227254</x:v>
      </x:c>
      <x:c r="AE995" s="25" t="n">
        <x:f>AD995/(B995-Inputs!$C$14)</x:f>
        <x:v>661766.5898897971</x:v>
      </x:c>
      <x:c r="AF995" s="25" t="n">
        <x:f>S995/(1+B995)^1+T995/(1+B995)^2+U995/(1+B995)^3+V995/(1+B995)^4+W995/(1+B995)^5+X995/(1+B995)^6+Y995/(1+B995)^7+Z995/(1+B995)^8+AA995/(1+B995)^9+AB995/(1+B995)^10+AE995/(1+B995)^10</x:f>
        <x:v>440619.742403009</x:v>
      </x:c>
      <x:c r="AG995" s="25" t="n">
        <x:f>(AF995+Inputs!$C$12)/Inputs!$C$13</x:f>
        <x:v>377.39064937990264</x:v>
      </x:c>
      <x:c r="AH995" s="25" t="n">
        <x:f>(S995+Inputs!$C$11)*Inputs!$C$8-Inputs!$C$11</x:f>
        <x:v>2347.262258402525</x:v>
      </x:c>
      <x:c r="AI995" s="25" t="n">
        <x:f>Inputs!$C$12+AH995-Inputs!$C$10*Inputs!$C$13</x:f>
        <x:v>24665.17767360252</x:v>
      </x:c>
      <x:c r="AJ995" s="25" t="n">
        <x:f>(S995+Inputs!$C$11)*(1-Inputs!$C$8)</x:f>
        <x:v>6665.502211287075</x:v>
      </x:c>
      <x:c r="AK995" s="25" t="n">
        <x:f>AJ995/(1+B995)^(1-Inputs!$C$8)+T995/(1+B995)^(2-Inputs!$C$8)+U995/(1+B995)^(3-Inputs!$C$8)+V995/(1+B995)^(4-Inputs!$C$8)+W995/(1+B995)^(5-Inputs!$C$8)+X995/(1+B995)^(6-Inputs!$C$8)+Y995/(1+B995)^(7-Inputs!$C$8)+Z995/(1+B995)^(8-Inputs!$C$8)+AA995/(1+B995)^(9-Inputs!$C$8)+AB995/(1+B995)^(10-Inputs!$C$8)+AE995/(1+B995)^(10-Inputs!$C$8)</x:f>
        <x:v>455519.17196325306</x:v>
      </x:c>
      <x:c r="AL995" s="25" t="n">
        <x:f>(AK995+AI995)/Inputs!$C$13</x:f>
        <x:v>383.15225762877543</x:v>
      </x:c>
      <x:c r="AM995" s="26" t="n">
        <x:f>IF(AL995&gt;=Inputs!$C$7,1,0)</x:f>
        <x:v>1</x:v>
      </x:c>
      <x:c r="AN995" s="26" t="n">
        <x:f>IF(Inputs!$C$7&lt;=(1-Inputs!$C$16)*AL995,1,0)</x:f>
        <x:v>1</x:v>
      </x:c>
    </x:row>
    <x:row r="996" ht="20" customHeight="1">
      <x:c r="A996" s="16" t="n">
        <x:v>991</x:v>
      </x:c>
      <x:c r="B996" s="19" t="n">
        <x:v>0.09202239467011561</x:v>
      </x:c>
      <x:c r="C996" s="24" t="n">
        <x:v>0.24446696270629786</x:v>
      </x:c>
      <x:c r="D996" s="19" t="n">
        <x:v>0.02245766974236716</x:v>
      </x:c>
      <x:c r="E996" s="19" t="n">
        <x:v>0.04133807032156625</x:v>
      </x:c>
      <x:c r="F996" s="19" t="n">
        <x:v>-0.14816884217368512</x:v>
      </x:c>
      <x:c r="G996" s="19" t="n">
        <x:v>-0.039666991899705975</x:v>
      </x:c>
      <x:c r="H996" s="19" t="n">
        <x:v>0.42876353321938154</x:v>
      </x:c>
      <x:c r="I996" s="19" t="n">
        <x:v>0.06618608701382869</x:v>
      </x:c>
      <x:c r="J996" s="19" t="n">
        <x:v>0.07770745915590282</x:v>
      </x:c>
      <x:c r="K996" s="19" t="n">
        <x:v>0.07618227584811507</x:v>
      </x:c>
      <x:c r="L996" s="19" t="n">
        <x:v>0.0693947822040252</x:v>
      </x:c>
      <x:c r="M996" s="19" t="n">
        <x:v>0.07271908913971288</x:v>
      </x:c>
      <x:c r="N996" s="19" t="n">
        <x:v>0.07577891403801346</x:v>
      </x:c>
      <x:c r="O996" s="19" t="n">
        <x:v>0.07233427126321318</x:v>
      </x:c>
      <x:c r="P996" s="19" t="n">
        <x:v>0.07909746820411442</x:v>
      </x:c>
      <x:c r="Q996" s="19" t="n">
        <x:v>0.07091129169504143</x:v>
      </x:c>
      <x:c r="R996" s="19" t="n">
        <x:v>0.07593210917645024</x:v>
      </x:c>
      <x:c r="S996" s="21" t="n">
        <x:v>10115.494543540568</x:v>
      </x:c>
      <x:c r="T996" s="21" t="n">
        <x:v>15280.188927643163</x:v>
      </x:c>
      <x:c r="U996" s="21" t="n">
        <x:v>17809.43310018799</x:v>
      </x:c>
      <x:c r="V996" s="21" t="n">
        <x:v>20409.716531307586</x:v>
      </x:c>
      <x:c r="W996" s="21" t="n">
        <x:v>23244.217475816073</x:v>
      </x:c>
      <x:c r="X996" s="21" t="n">
        <x:v>24518.937737384418</x:v>
      </x:c>
      <x:c r="Y996" s="21" t="n">
        <x:v>25570.231758271533</x:v>
      </x:c>
      <x:c r="Z996" s="21" t="n">
        <x:v>26433.831998902187</x:v>
      </x:c>
      <x:c r="AA996" s="21" t="n">
        <x:v>27108.1678435433</x:v>
      </x:c>
      <x:c r="AB996" s="21" t="n">
        <x:v>27548.557443562957</x:v>
      </x:c>
      <x:c r="AC996" s="21" t="n">
        <x:v>35932.901013342984</x:v>
      </x:c>
      <x:c r="AD996" s="25" t="n">
        <x:f>AC996*(1+Inputs!$C$14)*(1-Inputs!$C$14/Inputs!$C$15)</x:f>
        <x:v>28512.756954087654</x:v>
      </x:c>
      <x:c r="AE996" s="25" t="n">
        <x:f>AD996/(B996-Inputs!$C$14)</x:f>
        <x:v>500027.3509914635</x:v>
      </x:c>
      <x:c r="AF996" s="25" t="n">
        <x:f>S996/(1+B996)^1+T996/(1+B996)^2+U996/(1+B996)^3+V996/(1+B996)^4+W996/(1+B996)^5+X996/(1+B996)^6+Y996/(1+B996)^7+Z996/(1+B996)^8+AA996/(1+B996)^9+AB996/(1+B996)^10+AE996/(1+B996)^10</x:f>
        <x:v>337444.3489628726</x:v>
      </x:c>
      <x:c r="AG996" s="25" t="n">
        <x:f>(AF996+Inputs!$C$12)/Inputs!$C$13</x:f>
        <x:v>295.06417422880327</x:v>
      </x:c>
      <x:c r="AH996" s="25" t="n">
        <x:f>(S996+Inputs!$C$11)*Inputs!$C$8-Inputs!$C$11</x:f>
        <x:v>2863.883745055992</x:v>
      </x:c>
      <x:c r="AI996" s="25" t="n">
        <x:f>Inputs!$C$12+AH996-Inputs!$C$10*Inputs!$C$13</x:f>
        <x:v>25181.799160255992</x:v>
      </x:c>
      <x:c r="AJ996" s="25" t="n">
        <x:f>(S996+Inputs!$C$11)*(1-Inputs!$C$8)</x:f>
        <x:v>7251.610798484577</x:v>
      </x:c>
      <x:c r="AK996" s="25" t="n">
        <x:f>AJ996/(1+B996)^(1-Inputs!$C$8)+T996/(1+B996)^(2-Inputs!$C$8)+U996/(1+B996)^(3-Inputs!$C$8)+V996/(1+B996)^(4-Inputs!$C$8)+W996/(1+B996)^(5-Inputs!$C$8)+X996/(1+B996)^(6-Inputs!$C$8)+Y996/(1+B996)^(7-Inputs!$C$8)+Z996/(1+B996)^(8-Inputs!$C$8)+AA996/(1+B996)^(9-Inputs!$C$8)+AB996/(1+B996)^(10-Inputs!$C$8)+AE996/(1+B996)^(10-Inputs!$C$8)</x:f>
        <x:v>348919.2592937744</x:v>
      </x:c>
      <x:c r="AL996" s="25" t="n">
        <x:f>(AK996+AI996)/Inputs!$C$13</x:f>
        <x:v>298.50549114392595</x:v>
      </x:c>
      <x:c r="AM996" s="26" t="n">
        <x:f>IF(AL996&gt;=Inputs!$C$7,1,0)</x:f>
        <x:v>1</x:v>
      </x:c>
      <x:c r="AN996" s="26" t="n">
        <x:f>IF(Inputs!$C$7&lt;=(1-Inputs!$C$16)*AL996,1,0)</x:f>
        <x:v>0</x:v>
      </x:c>
    </x:row>
    <x:row r="997" ht="20" customHeight="1">
      <x:c r="A997" s="16" t="n">
        <x:v>992</x:v>
      </x:c>
      <x:c r="B997" s="19" t="n">
        <x:v>0.09439501816551907</x:v>
      </x:c>
      <x:c r="C997" s="24" t="n">
        <x:v>0.3451135168517965</x:v>
      </x:c>
      <x:c r="D997" s="19" t="n">
        <x:v>0.002854046263344401</x:v>
      </x:c>
      <x:c r="E997" s="19" t="n">
        <x:v>0.025928219894134658</x:v>
      </x:c>
      <x:c r="F997" s="19" t="n">
        <x:v>-0.17610503235192598</x:v>
      </x:c>
      <x:c r="G997" s="19" t="n">
        <x:v>-0.07818748881457907</x:v>
      </x:c>
      <x:c r="H997" s="19" t="n">
        <x:v>0.7864087990662654</x:v>
      </x:c>
      <x:c r="I997" s="19" t="n">
        <x:v>0.05956773671982205</x:v>
      </x:c>
      <x:c r="J997" s="19" t="n">
        <x:v>0.04789288343756084</x:v>
      </x:c>
      <x:c r="K997" s="19" t="n">
        <x:v>0.05784567468248156</x:v>
      </x:c>
      <x:c r="L997" s="19" t="n">
        <x:v>0.04812170738566124</x:v>
      </x:c>
      <x:c r="M997" s="19" t="n">
        <x:v>0.049301809183565415</x:v>
      </x:c>
      <x:c r="N997" s="19" t="n">
        <x:v>0.05334615587811072</x:v>
      </x:c>
      <x:c r="O997" s="19" t="n">
        <x:v>0.05989695815006485</x:v>
      </x:c>
      <x:c r="P997" s="19" t="n">
        <x:v>0.05345072600354911</x:v>
      </x:c>
      <x:c r="Q997" s="19" t="n">
        <x:v>0.05755926000030627</x:v>
      </x:c>
      <x:c r="R997" s="19" t="n">
        <x:v>0.06638807437386618</x:v>
      </x:c>
      <x:c r="S997" s="21" t="n">
        <x:v>9359.98568048924</x:v>
      </x:c>
      <x:c r="T997" s="21" t="n">
        <x:v>14383.846956569425</x:v>
      </x:c>
      <x:c r="U997" s="21" t="n">
        <x:v>16829.825860369136</x:v>
      </x:c>
      <x:c r="V997" s="21" t="n">
        <x:v>19295.886212396792</x:v>
      </x:c>
      <x:c r="W997" s="21" t="n">
        <x:v>21851.171263407832</x:v>
      </x:c>
      <x:c r="X997" s="21" t="n">
        <x:v>22606.58894921529</x:v>
      </x:c>
      <x:c r="Y997" s="21" t="n">
        <x:v>23193.759913034617</x:v>
      </x:c>
      <x:c r="Z997" s="21" t="n">
        <x:v>23755.167356375026</x:v>
      </x:c>
      <x:c r="AA997" s="21" t="n">
        <x:v>24247.768729338986</x:v>
      </x:c>
      <x:c r="AB997" s="21" t="n">
        <x:v>24682.760643289505</x:v>
      </x:c>
      <x:c r="AC997" s="21" t="n">
        <x:v>32194.90518689936</x:v>
      </x:c>
      <x:c r="AD997" s="25" t="n">
        <x:f>AC997*(1+Inputs!$C$14)*(1-Inputs!$C$14/Inputs!$C$15)</x:f>
        <x:v>25546.65726580464</x:v>
      </x:c>
      <x:c r="AE997" s="25" t="n">
        <x:f>AD997/(B997-Inputs!$C$14)</x:f>
        <x:v>430114.4785344201</x:v>
      </x:c>
      <x:c r="AF997" s="25" t="n">
        <x:f>S997/(1+B997)^1+T997/(1+B997)^2+U997/(1+B997)^3+V997/(1+B997)^4+W997/(1+B997)^5+X997/(1+B997)^6+Y997/(1+B997)^7+Z997/(1+B997)^8+AA997/(1+B997)^9+AB997/(1+B997)^10+AE997/(1+B997)^10</x:f>
        <x:v>293111.31166957034</x:v>
      </x:c>
      <x:c r="AG997" s="25" t="n">
        <x:f>(AF997+Inputs!$C$12)/Inputs!$C$13</x:f>
        <x:v>259.6896283084385</x:v>
      </x:c>
      <x:c r="AH997" s="25" t="n">
        <x:f>(S997+Inputs!$C$11)*Inputs!$C$8-Inputs!$C$11</x:f>
        <x:v>2509.933017434686</x:v>
      </x:c>
      <x:c r="AI997" s="25" t="n">
        <x:f>Inputs!$C$12+AH997-Inputs!$C$10*Inputs!$C$13</x:f>
        <x:v>24827.84843263468</x:v>
      </x:c>
      <x:c r="AJ997" s="25" t="n">
        <x:f>(S997+Inputs!$C$11)*(1-Inputs!$C$8)</x:f>
        <x:v>6850.0526630545555</x:v>
      </x:c>
      <x:c r="AK997" s="25" t="n">
        <x:f>AJ997/(1+B997)^(1-Inputs!$C$8)+T997/(1+B997)^(2-Inputs!$C$8)+U997/(1+B997)^(3-Inputs!$C$8)+V997/(1+B997)^(4-Inputs!$C$8)+W997/(1+B997)^(5-Inputs!$C$8)+X997/(1+B997)^(6-Inputs!$C$8)+Y997/(1+B997)^(7-Inputs!$C$8)+Z997/(1+B997)^(8-Inputs!$C$8)+AA997/(1+B997)^(9-Inputs!$C$8)+AB997/(1+B997)^(10-Inputs!$C$8)+AE997/(1+B997)^(10-Inputs!$C$8)</x:f>
        <x:v>303370.8774655756</x:v>
      </x:c>
      <x:c r="AL997" s="25" t="n">
        <x:f>(AK997+AI997)/Inputs!$C$13</x:f>
        <x:v>261.87876150875536</x:v>
      </x:c>
      <x:c r="AM997" s="26" t="n">
        <x:f>IF(AL997&gt;=Inputs!$C$7,1,0)</x:f>
        <x:v>0</x:v>
      </x:c>
      <x:c r="AN997" s="26" t="n">
        <x:f>IF(Inputs!$C$7&lt;=(1-Inputs!$C$16)*AL997,1,0)</x:f>
        <x:v>0</x:v>
      </x:c>
    </x:row>
    <x:row r="998" ht="20" customHeight="1">
      <x:c r="A998" s="16" t="n">
        <x:v>993</x:v>
      </x:c>
      <x:c r="B998" s="19" t="n">
        <x:v>0.07802694175127613</x:v>
      </x:c>
      <x:c r="C998" s="24" t="n">
        <x:v>0.37668673350859194</x:v>
      </x:c>
      <x:c r="D998" s="19" t="n">
        <x:v>0.04361261833531245</x:v>
      </x:c>
      <x:c r="E998" s="19" t="n">
        <x:v>0.05381273454869956</x:v>
      </x:c>
      <x:c r="F998" s="19" t="n">
        <x:v>-0.1462603738378323</x:v>
      </x:c>
      <x:c r="G998" s="19" t="n">
        <x:v>-0.04644831374799707</x:v>
      </x:c>
      <x:c r="H998" s="19" t="n">
        <x:v>0.7912367174671715</x:v>
      </x:c>
      <x:c r="I998" s="19" t="n">
        <x:v>0.07307811602653261</x:v>
      </x:c>
      <x:c r="J998" s="19" t="n">
        <x:v>0.07923245680325522</x:v>
      </x:c>
      <x:c r="K998" s="19" t="n">
        <x:v>0.07862276981563013</x:v>
      </x:c>
      <x:c r="L998" s="19" t="n">
        <x:v>0.07669756076369935</x:v>
      </x:c>
      <x:c r="M998" s="19" t="n">
        <x:v>0.07819844148943844</x:v>
      </x:c>
      <x:c r="N998" s="19" t="n">
        <x:v>0.06701482956457426</x:v>
      </x:c>
      <x:c r="O998" s="19" t="n">
        <x:v>0.07666281946037884</x:v>
      </x:c>
      <x:c r="P998" s="19" t="n">
        <x:v>0.07697894343758777</x:v>
      </x:c>
      <x:c r="Q998" s="19" t="n">
        <x:v>0.07904348171747756</x:v>
      </x:c>
      <x:c r="R998" s="19" t="n">
        <x:v>0.07612278590063284</x:v>
      </x:c>
      <x:c r="S998" s="21" t="n">
        <x:v>10214.474583822714</x:v>
      </x:c>
      <x:c r="T998" s="21" t="n">
        <x:v>15981.658678548047</x:v>
      </x:c>
      <x:c r="U998" s="21" t="n">
        <x:v>19566.432682017585</x:v>
      </x:c>
      <x:c r="V998" s="21" t="n">
        <x:v>23534.655608101766</x:v>
      </x:c>
      <x:c r="W998" s="21" t="n">
        <x:v>28008.516626764664</x:v>
      </x:c>
      <x:c r="X998" s="21" t="n">
        <x:v>30119.752590792596</x:v>
      </x:c>
      <x:c r="Y998" s="21" t="n">
        <x:v>31729.118427208243</x:v>
      </x:c>
      <x:c r="Z998" s="21" t="n">
        <x:v>33003.92698381714</x:v>
      </x:c>
      <x:c r="AA998" s="21" t="n">
        <x:v>33850.410909255625</x:v>
      </x:c>
      <x:c r="AB998" s="21" t="n">
        <x:v>34226.85613775841</x:v>
      </x:c>
      <x:c r="AC998" s="21" t="n">
        <x:v>44643.72539707619</x:v>
      </x:c>
      <x:c r="AD998" s="25" t="n">
        <x:f>AC998*(1+Inputs!$C$14)*(1-Inputs!$C$14/Inputs!$C$15)</x:f>
        <x:v>35424.79610257995</x:v>
      </x:c>
      <x:c r="AE998" s="25" t="n">
        <x:f>AD998/(B998-Inputs!$C$14)</x:f>
        <x:v>823316.6165366448</x:v>
      </x:c>
      <x:c r="AF998" s="25" t="n">
        <x:f>S998/(1+B998)^1+T998/(1+B998)^2+U998/(1+B998)^3+V998/(1+B998)^4+W998/(1+B998)^5+X998/(1+B998)^6+Y998/(1+B998)^7+Z998/(1+B998)^8+AA998/(1+B998)^9+AB998/(1+B998)^10+AE998/(1+B998)^10</x:f>
        <x:v>553296.9151983603</x:v>
      </x:c>
      <x:c r="AG998" s="25" t="n">
        <x:f>(AF998+Inputs!$C$12)/Inputs!$C$13</x:f>
        <x:v>467.298854785631</x:v>
      </x:c>
      <x:c r="AH998" s="25" t="n">
        <x:f>(S998+Inputs!$C$11)*Inputs!$C$8-Inputs!$C$11</x:f>
        <x:v>2910.2552159826964</x:v>
      </x:c>
      <x:c r="AI998" s="25" t="n">
        <x:f>Inputs!$C$12+AH998-Inputs!$C$10*Inputs!$C$13</x:f>
        <x:v>25228.170631182693</x:v>
      </x:c>
      <x:c r="AJ998" s="25" t="n">
        <x:f>(S998+Inputs!$C$11)*(1-Inputs!$C$8)</x:f>
        <x:v>7304.219367840018</x:v>
      </x:c>
      <x:c r="AK998" s="25" t="n">
        <x:f>AJ998/(1+B998)^(1-Inputs!$C$8)+T998/(1+B998)^(2-Inputs!$C$8)+U998/(1+B998)^(3-Inputs!$C$8)+V998/(1+B998)^(4-Inputs!$C$8)+W998/(1+B998)^(5-Inputs!$C$8)+X998/(1+B998)^(6-Inputs!$C$8)+Y998/(1+B998)^(7-Inputs!$C$8)+Z998/(1+B998)^(8-Inputs!$C$8)+AA998/(1+B998)^(9-Inputs!$C$8)+AB998/(1+B998)^(10-Inputs!$C$8)+AE998/(1+B998)^(10-Inputs!$C$8)</x:f>
        <x:v>570322.9267288366</x:v>
      </x:c>
      <x:c r="AL998" s="25" t="n">
        <x:f>(AK998+AI998)/Inputs!$C$13</x:f>
        <x:v>475.2065486085806</x:v>
      </x:c>
      <x:c r="AM998" s="26" t="n">
        <x:f>IF(AL998&gt;=Inputs!$C$7,1,0)</x:f>
        <x:v>1</x:v>
      </x:c>
      <x:c r="AN998" s="26" t="n">
        <x:f>IF(Inputs!$C$7&lt;=(1-Inputs!$C$16)*AL998,1,0)</x:f>
        <x:v>1</x:v>
      </x:c>
    </x:row>
    <x:row r="999" ht="20" customHeight="1">
      <x:c r="A999" s="16" t="n">
        <x:v>994</x:v>
      </x:c>
      <x:c r="B999" s="19" t="n">
        <x:v>0.08744591912563411</x:v>
      </x:c>
      <x:c r="C999" s="24" t="n">
        <x:v>0.613405575457449</x:v>
      </x:c>
      <x:c r="D999" s="19" t="n">
        <x:v>0.011855220650578247</x:v>
      </x:c>
      <x:c r="E999" s="19" t="n">
        <x:v>0.04118216346452897</x:v>
      </x:c>
      <x:c r="F999" s="19" t="n">
        <x:v>-0.1917968872961285</x:v>
      </x:c>
      <x:c r="G999" s="19" t="n">
        <x:v>-0.08389987526304993</x:v>
      </x:c>
      <x:c r="H999" s="19" t="n">
        <x:v>0.5247612111221258</x:v>
      </x:c>
      <x:c r="I999" s="19" t="n">
        <x:v>0.05934546086146497</x:v>
      </x:c>
      <x:c r="J999" s="19" t="n">
        <x:v>0.06442683233200683</x:v>
      </x:c>
      <x:c r="K999" s="19" t="n">
        <x:v>0.07411310025843817</x:v>
      </x:c>
      <x:c r="L999" s="19" t="n">
        <x:v>0.0678251834669743</x:v>
      </x:c>
      <x:c r="M999" s="19" t="n">
        <x:v>0.059477439434989496</x:v>
      </x:c>
      <x:c r="N999" s="19" t="n">
        <x:v>0.05987223457860978</x:v>
      </x:c>
      <x:c r="O999" s="19" t="n">
        <x:v>0.05929377628190764</x:v>
      </x:c>
      <x:c r="P999" s="19" t="n">
        <x:v>0.0641001437149373</x:v>
      </x:c>
      <x:c r="Q999" s="19" t="n">
        <x:v>0.0652535013348654</x:v>
      </x:c>
      <x:c r="R999" s="19" t="n">
        <x:v>0.06111273444702078</x:v>
      </x:c>
      <x:c r="S999" s="21" t="n">
        <x:v>9102.353264150179</x:v>
      </x:c>
      <x:c r="T999" s="21" t="n">
        <x:v>14452.689841917405</x:v>
      </x:c>
      <x:c r="U999" s="21" t="n">
        <x:v>17521.844468970958</x:v>
      </x:c>
      <x:c r="V999" s="21" t="n">
        <x:v>20740.62429737027</x:v>
      </x:c>
      <x:c r="W999" s="21" t="n">
        <x:v>24265.889897265326</x:v>
      </x:c>
      <x:c r="X999" s="21" t="n">
        <x:v>25440.40604805855</x:v>
      </x:c>
      <x:c r="Y999" s="21" t="n">
        <x:v>26360.87212210941</x:v>
      </x:c>
      <x:c r="Z999" s="21" t="n">
        <x:v>27126.573792278054</x:v>
      </x:c>
      <x:c r="AA999" s="21" t="n">
        <x:v>27724.77550872286</x:v>
      </x:c>
      <x:c r="AB999" s="21" t="n">
        <x:v>28127.86324118052</x:v>
      </x:c>
      <x:c r="AC999" s="21" t="n">
        <x:v>36688.51727110502</x:v>
      </x:c>
      <x:c r="AD999" s="25" t="n">
        <x:f>AC999*(1+Inputs!$C$14)*(1-Inputs!$C$14/Inputs!$C$15)</x:f>
        <x:v>29112.338454621826</x:v>
      </x:c>
      <x:c r="AE999" s="25" t="n">
        <x:f>AD999/(B999-Inputs!$C$14)</x:f>
        <x:v>555092.5398958739</x:v>
      </x:c>
      <x:c r="AF999" s="25" t="n">
        <x:f>S999/(1+B999)^1+T999/(1+B999)^2+U999/(1+B999)^3+V999/(1+B999)^4+W999/(1+B999)^5+X999/(1+B999)^6+Y999/(1+B999)^7+Z999/(1+B999)^8+AA999/(1+B999)^9+AB999/(1+B999)^10+AE999/(1+B999)^10</x:f>
        <x:v>374165.92715609085</x:v>
      </x:c>
      <x:c r="AG999" s="25" t="n">
        <x:f>(AF999+Inputs!$C$12)/Inputs!$C$13</x:f>
        <x:v>324.36532825238555</x:v>
      </x:c>
      <x:c r="AH999" s="25" t="n">
        <x:f>(S999+Inputs!$C$11)*Inputs!$C$8-Inputs!$C$11</x:f>
        <x:v>2389.2339949854268</x:v>
      </x:c>
      <x:c r="AI999" s="25" t="n">
        <x:f>Inputs!$C$12+AH999-Inputs!$C$10*Inputs!$C$13</x:f>
        <x:v>24707.149410185426</x:v>
      </x:c>
      <x:c r="AJ999" s="25" t="n">
        <x:f>(S999+Inputs!$C$11)*(1-Inputs!$C$8)</x:f>
        <x:v>6713.119269164753</x:v>
      </x:c>
      <x:c r="AK999" s="25" t="n">
        <x:f>AJ999/(1+B999)^(1-Inputs!$C$8)+T999/(1+B999)^(2-Inputs!$C$8)+U999/(1+B999)^(3-Inputs!$C$8)+V999/(1+B999)^(4-Inputs!$C$8)+W999/(1+B999)^(5-Inputs!$C$8)+X999/(1+B999)^(6-Inputs!$C$8)+Y999/(1+B999)^(7-Inputs!$C$8)+Z999/(1+B999)^(8-Inputs!$C$8)+AA999/(1+B999)^(9-Inputs!$C$8)+AB999/(1+B999)^(10-Inputs!$C$8)+AE999/(1+B999)^(10-Inputs!$C$8)</x:f>
        <x:v>386868.42136611475</x:v>
      </x:c>
      <x:c r="AL999" s="25" t="n">
        <x:f>(AK999+AI999)/Inputs!$C$13</x:f>
        <x:v>328.40743195202134</x:v>
      </x:c>
      <x:c r="AM999" s="26" t="n">
        <x:f>IF(AL999&gt;=Inputs!$C$7,1,0)</x:f>
        <x:v>1</x:v>
      </x:c>
      <x:c r="AN999" s="26" t="n">
        <x:f>IF(Inputs!$C$7&lt;=(1-Inputs!$C$16)*AL999,1,0)</x:f>
        <x:v>0</x:v>
      </x:c>
    </x:row>
    <x:row r="1000" ht="20" customHeight="1">
      <x:c r="A1000" s="16" t="n">
        <x:v>995</x:v>
      </x:c>
      <x:c r="B1000" s="19" t="n">
        <x:v>0.07587648660355162</x:v>
      </x:c>
      <x:c r="C1000" s="24" t="n">
        <x:v>0.7468314053390657</x:v>
      </x:c>
      <x:c r="D1000" s="19" t="n">
        <x:v>0.02926350811812739</x:v>
      </x:c>
      <x:c r="E1000" s="19" t="n">
        <x:v>0.031539537678287106</x:v>
      </x:c>
      <x:c r="F1000" s="19" t="n">
        <x:v>-0.15253132641347408</x:v>
      </x:c>
      <x:c r="G1000" s="19" t="n">
        <x:v>-0.10003668988640413</x:v>
      </x:c>
      <x:c r="H1000" s="19" t="n">
        <x:v>0.6419090591321321</x:v>
      </x:c>
      <x:c r="I1000" s="19" t="n">
        <x:v>0.056792707249334176</x:v>
      </x:c>
      <x:c r="J1000" s="19" t="n">
        <x:v>0.06515395768122403</x:v>
      </x:c>
      <x:c r="K1000" s="19" t="n">
        <x:v>0.07099898808991725</x:v>
      </x:c>
      <x:c r="L1000" s="19" t="n">
        <x:v>0.0711567583298472</x:v>
      </x:c>
      <x:c r="M1000" s="19" t="n">
        <x:v>0.05969568689554649</x:v>
      </x:c>
      <x:c r="N1000" s="19" t="n">
        <x:v>0.06878938470080243</x:v>
      </x:c>
      <x:c r="O1000" s="19" t="n">
        <x:v>0.07007427774198391</x:v>
      </x:c>
      <x:c r="P1000" s="19" t="n">
        <x:v>0.06996969845857053</x:v>
      </x:c>
      <x:c r="Q1000" s="19" t="n">
        <x:v>0.06921100189966524</x:v>
      </x:c>
      <x:c r="R1000" s="19" t="n">
        <x:v>0.06355416926862631</x:v>
      </x:c>
      <x:c r="S1000" s="21" t="n">
        <x:v>9740.78168723699</x:v>
      </x:c>
      <x:c r="T1000" s="21" t="n">
        <x:v>15524.791446612111</x:v>
      </x:c>
      <x:c r="U1000" s="21" t="n">
        <x:v>18914.172282613283</x:v>
      </x:c>
      <x:c r="V1000" s="21" t="n">
        <x:v>22454.900413860694</x:v>
      </x:c>
      <x:c r="W1000" s="21" t="n">
        <x:v>26390.61550311916</x:v>
      </x:c>
      <x:c r="X1000" s="21" t="n">
        <x:v>27745.338911932635</x:v>
      </x:c>
      <x:c r="Y1000" s="21" t="n">
        <x:v>28827.756685929584</x:v>
      </x:c>
      <x:c r="Z1000" s="21" t="n">
        <x:v>29696.29091285011</x:v>
      </x:c>
      <x:c r="AA1000" s="21" t="n">
        <x:v>30318.369676709994</x:v>
      </x:c>
      <x:c r="AB1000" s="21" t="n">
        <x:v>30674.840076809636</x:v>
      </x:c>
      <x:c r="AC1000" s="21" t="n">
        <x:v>40010.6609697517</x:v>
      </x:c>
      <x:c r="AD1000" s="25" t="n">
        <x:f>AC1000*(1+Inputs!$C$14)*(1-Inputs!$C$14/Inputs!$C$15)</x:f>
        <x:v>31748.459479497968</x:v>
      </x:c>
      <x:c r="AE1000" s="25" t="n">
        <x:f>AD1000/(B1000-Inputs!$C$14)</x:f>
        <x:v>776692.4732895086</x:v>
      </x:c>
      <x:c r="AF1000" s="25" t="n">
        <x:f>S1000/(1+B1000)^1+T1000/(1+B1000)^2+U1000/(1+B1000)^3+V1000/(1+B1000)^4+W1000/(1+B1000)^5+X1000/(1+B1000)^6+Y1000/(1+B1000)^7+Z1000/(1+B1000)^8+AA1000/(1+B1000)^9+AB1000/(1+B1000)^10+AE1000/(1+B1000)^10</x:f>
        <x:v>528679.4657869865</x:v>
      </x:c>
      <x:c r="AG1000" s="25" t="n">
        <x:f>(AF1000+Inputs!$C$12)/Inputs!$C$13</x:f>
        <x:v>447.6559169719283</x:v>
      </x:c>
      <x:c r="AH1000" s="25" t="n">
        <x:f>(S1000+Inputs!$C$11)*Inputs!$C$8-Inputs!$C$11</x:f>
        <x:v>2688.333338404179</x:v>
      </x:c>
      <x:c r="AI1000" s="25" t="n">
        <x:f>Inputs!$C$12+AH1000-Inputs!$C$10*Inputs!$C$13</x:f>
        <x:v>25006.248753604174</x:v>
      </x:c>
      <x:c r="AJ1000" s="25" t="n">
        <x:f>(S1000+Inputs!$C$11)*(1-Inputs!$C$8)</x:f>
        <x:v>7052.4483488328115</x:v>
      </x:c>
      <x:c r="AK1000" s="25" t="n">
        <x:f>AJ1000/(1+B1000)^(1-Inputs!$C$8)+T1000/(1+B1000)^(2-Inputs!$C$8)+U1000/(1+B1000)^(3-Inputs!$C$8)+V1000/(1+B1000)^(4-Inputs!$C$8)+W1000/(1+B1000)^(5-Inputs!$C$8)+X1000/(1+B1000)^(6-Inputs!$C$8)+Y1000/(1+B1000)^(7-Inputs!$C$8)+Z1000/(1+B1000)^(8-Inputs!$C$8)+AA1000/(1+B1000)^(9-Inputs!$C$8)+AB1000/(1+B1000)^(10-Inputs!$C$8)+AE1000/(1+B1000)^(10-Inputs!$C$8)</x:f>
        <x:v>544521.9759133927</x:v>
      </x:c>
      <x:c r="AL1000" s="25" t="n">
        <x:f>(AK1000+AI1000)/Inputs!$C$13</x:f>
        <x:v>454.4421850264308</x:v>
      </x:c>
      <x:c r="AM1000" s="26" t="n">
        <x:f>IF(AL1000&gt;=Inputs!$C$7,1,0)</x:f>
        <x:v>1</x:v>
      </x:c>
      <x:c r="AN1000" s="26" t="n">
        <x:f>IF(Inputs!$C$7&lt;=(1-Inputs!$C$16)*AL1000,1,0)</x:f>
        <x:v>1</x:v>
      </x:c>
    </x:row>
    <x:row r="1001" ht="20" customHeight="1">
      <x:c r="A1001" s="16" t="n">
        <x:v>996</x:v>
      </x:c>
      <x:c r="B1001" s="19" t="n">
        <x:v>0.07955196550049635</x:v>
      </x:c>
      <x:c r="C1001" s="24" t="n">
        <x:v>0.6269002480222241</x:v>
      </x:c>
      <x:c r="D1001" s="19" t="n">
        <x:v>0.023498499031275346</x:v>
      </x:c>
      <x:c r="E1001" s="19" t="n">
        <x:v>0.04911855267100379</x:v>
      </x:c>
      <x:c r="F1001" s="19" t="n">
        <x:v>-0.15770310593315914</x:v>
      </x:c>
      <x:c r="G1001" s="19" t="n">
        <x:v>-0.0802778221391219</x:v>
      </x:c>
      <x:c r="H1001" s="19" t="n">
        <x:v>0.9562692138034947</x:v>
      </x:c>
      <x:c r="I1001" s="19" t="n">
        <x:v>0.05667461545922947</x:v>
      </x:c>
      <x:c r="J1001" s="19" t="n">
        <x:v>0.0566228064690506</x:v>
      </x:c>
      <x:c r="K1001" s="19" t="n">
        <x:v>0.0704768571741181</x:v>
      </x:c>
      <x:c r="L1001" s="19" t="n">
        <x:v>0.07503931997672339</x:v>
      </x:c>
      <x:c r="M1001" s="19" t="n">
        <x:v>0.059531577181988954</x:v>
      </x:c>
      <x:c r="N1001" s="19" t="n">
        <x:v>0.06369835790879165</x:v>
      </x:c>
      <x:c r="O1001" s="19" t="n">
        <x:v>0.05742890676857883</x:v>
      </x:c>
      <x:c r="P1001" s="19" t="n">
        <x:v>0.062136716095288876</x:v>
      </x:c>
      <x:c r="Q1001" s="19" t="n">
        <x:v>0.07007203780870555</x:v>
      </x:c>
      <x:c r="R1001" s="19" t="n">
        <x:v>0.05801805698785188</x:v>
      </x:c>
      <x:c r="S1001" s="21" t="n">
        <x:v>9801.639320388093</x:v>
      </x:c>
      <x:c r="T1001" s="21" t="n">
        <x:v>15615.456661300308</x:v>
      </x:c>
      <x:c r="U1001" s="21" t="n">
        <x:v>19239.909706974526</x:v>
      </x:c>
      <x:c r="V1001" s="21" t="n">
        <x:v>23216.96363116977</x:v>
      </x:c>
      <x:c r="W1001" s="21" t="n">
        <x:v>27626.691343496757</x:v>
      </x:c>
      <x:c r="X1001" s="21" t="n">
        <x:v>29243.857323608758</x:v>
      </x:c>
      <x:c r="Y1001" s="21" t="n">
        <x:v>30448.551804534414</x:v>
      </x:c>
      <x:c r="Z1001" s="21" t="n">
        <x:v>31376.86560213935</x:v>
      </x:c>
      <x:c r="AA1001" s="21" t="n">
        <x:v>32027.453848425426</x:v>
      </x:c>
      <x:c r="AB1001" s="21" t="n">
        <x:v>32369.868263955945</x:v>
      </x:c>
      <x:c r="AC1001" s="21" t="n">
        <x:v>42221.5673008121</x:v>
      </x:c>
      <x:c r="AD1001" s="25" t="n">
        <x:f>AC1001*(1+Inputs!$C$14)*(1-Inputs!$C$14/Inputs!$C$15)</x:f>
        <x:v>33502.8136531944</x:v>
      </x:c>
      <x:c r="AE1001" s="25" t="n">
        <x:f>AD1001/(B1001-Inputs!$C$14)</x:f>
        <x:v>751994.0652858771</x:v>
      </x:c>
      <x:c r="AF1001" s="25" t="n">
        <x:f>S1001/(1+B1001)^1+T1001/(1+B1001)^2+U1001/(1+B1001)^3+V1001/(1+B1001)^4+W1001/(1+B1001)^5+X1001/(1+B1001)^6+Y1001/(1+B1001)^7+Z1001/(1+B1001)^8+AA1001/(1+B1001)^9+AB1001/(1+B1001)^10+AE1001/(1+B1001)^10</x:f>
        <x:v>507910.8104884712</x:v>
      </x:c>
      <x:c r="AG1001" s="25" t="n">
        <x:f>(AF1001+Inputs!$C$12)/Inputs!$C$13</x:f>
        <x:v>431.0840375019748</x:v>
      </x:c>
      <x:c r="AH1001" s="25" t="n">
        <x:f>(S1001+Inputs!$C$11)*Inputs!$C$8-Inputs!$C$11</x:f>
        <x:v>2716.844722702367</x:v>
      </x:c>
      <x:c r="AI1001" s="25" t="n">
        <x:f>Inputs!$C$12+AH1001-Inputs!$C$10*Inputs!$C$13</x:f>
        <x:v>25034.76013790236</x:v>
      </x:c>
      <x:c r="AJ1001" s="25" t="n">
        <x:f>(S1001+Inputs!$C$11)*(1-Inputs!$C$8)</x:f>
        <x:v>7084.794597685726</x:v>
      </x:c>
      <x:c r="AK1001" s="25" t="n">
        <x:f>AJ1001/(1+B1001)^(1-Inputs!$C$8)+T1001/(1+B1001)^(2-Inputs!$C$8)+U1001/(1+B1001)^(3-Inputs!$C$8)+V1001/(1+B1001)^(4-Inputs!$C$8)+W1001/(1+B1001)^(5-Inputs!$C$8)+X1001/(1+B1001)^(6-Inputs!$C$8)+Y1001/(1+B1001)^(7-Inputs!$C$8)+Z1001/(1+B1001)^(8-Inputs!$C$8)+AA1001/(1+B1001)^(9-Inputs!$C$8)+AB1001/(1+B1001)^(10-Inputs!$C$8)+AE1001/(1+B1001)^(10-Inputs!$C$8)</x:f>
        <x:v>523847.17233830766</x:v>
      </x:c>
      <x:c r="AL1001" s="25" t="n">
        <x:f>(AK1001+AI1001)/Inputs!$C$13</x:f>
        <x:v>437.9679424349223</x:v>
      </x:c>
      <x:c r="AM1001" s="26" t="n">
        <x:f>IF(AL1001&gt;=Inputs!$C$7,1,0)</x:f>
        <x:v>1</x:v>
      </x:c>
      <x:c r="AN1001" s="26" t="n">
        <x:f>IF(Inputs!$C$7&lt;=(1-Inputs!$C$16)*AL1001,1,0)</x:f>
        <x:v>1</x:v>
      </x:c>
    </x:row>
    <x:row r="1002" ht="20" customHeight="1">
      <x:c r="A1002" s="16" t="n">
        <x:v>997</x:v>
      </x:c>
      <x:c r="B1002" s="19" t="n">
        <x:v>0.09035020653976723</x:v>
      </x:c>
      <x:c r="C1002" s="24" t="n">
        <x:v>0.5720786193337233</x:v>
      </x:c>
      <x:c r="D1002" s="19" t="n">
        <x:v>0.025582180033855196</x:v>
      </x:c>
      <x:c r="E1002" s="19" t="n">
        <x:v>0.035248344312904294</x:v>
      </x:c>
      <x:c r="F1002" s="19" t="n">
        <x:v>-0.1165593943950387</x:v>
      </x:c>
      <x:c r="G1002" s="19" t="n">
        <x:v>-0.04551083644268317</x:v>
      </x:c>
      <x:c r="H1002" s="19" t="n">
        <x:v>0.8003895359285309</x:v>
      </x:c>
      <x:c r="I1002" s="19" t="n">
        <x:v>0.049488243826357345</x:v>
      </x:c>
      <x:c r="J1002" s="19" t="n">
        <x:v>0.06133637781960147</x:v>
      </x:c>
      <x:c r="K1002" s="19" t="n">
        <x:v>0.057643019367707216</x:v>
      </x:c>
      <x:c r="L1002" s="19" t="n">
        <x:v>0.049219002980479445</x:v>
      </x:c>
      <x:c r="M1002" s="19" t="n">
        <x:v>0.07068352224043452</x:v>
      </x:c>
      <x:c r="N1002" s="19" t="n">
        <x:v>0.05819188515239944</x:v>
      </x:c>
      <x:c r="O1002" s="19" t="n">
        <x:v>0.0674583029859025</x:v>
      </x:c>
      <x:c r="P1002" s="19" t="n">
        <x:v>0.05460464760233094</x:v>
      </x:c>
      <x:c r="Q1002" s="19" t="n">
        <x:v>0.052917060449136674</x:v>
      </x:c>
      <x:c r="R1002" s="19" t="n">
        <x:v>0.05453648257772897</x:v>
      </x:c>
      <x:c r="S1002" s="21" t="n">
        <x:v>10672.820949989518</x:v>
      </x:c>
      <x:c r="T1002" s="21" t="n">
        <x:v>16367.425317850082</x:v>
      </x:c>
      <x:c r="U1002" s="21" t="n">
        <x:v>19371.535881686035</x:v>
      </x:c>
      <x:c r="V1002" s="21" t="n">
        <x:v>22525.07663728695</x:v>
      </x:c>
      <x:c r="W1002" s="21" t="n">
        <x:v>25993.3161296037</x:v>
      </x:c>
      <x:c r="X1002" s="21" t="n">
        <x:v>27329.781177418845</x:v>
      </x:c>
      <x:c r="Y1002" s="21" t="n">
        <x:v>28336.958898287317</x:v>
      </x:c>
      <x:c r="Z1002" s="21" t="n">
        <x:v>29165.525195169965</x:v>
      </x:c>
      <x:c r="AA1002" s="21" t="n">
        <x:v>29742.657497999455</x:v>
      </x:c>
      <x:c r="AB1002" s="21" t="n">
        <x:v>30086.672799969892</x:v>
      </x:c>
      <x:c r="AC1002" s="21" t="n">
        <x:v>39243.4862608303</x:v>
      </x:c>
      <x:c r="AD1002" s="25" t="n">
        <x:f>AC1002*(1+Inputs!$C$14)*(1-Inputs!$C$14/Inputs!$C$15)</x:f>
        <x:v>31139.70634796884</x:v>
      </x:c>
      <x:c r="AE1002" s="25" t="n">
        <x:f>AD1002/(B1002-Inputs!$C$14)</x:f>
        <x:v>562594.2213168803</x:v>
      </x:c>
      <x:c r="AF1002" s="25" t="n">
        <x:f>S1002/(1+B1002)^1+T1002/(1+B1002)^2+U1002/(1+B1002)^3+V1002/(1+B1002)^4+W1002/(1+B1002)^5+X1002/(1+B1002)^6+Y1002/(1+B1002)^7+Z1002/(1+B1002)^8+AA1002/(1+B1002)^9+AB1002/(1+B1002)^10+AE1002/(1+B1002)^10</x:f>
        <x:v>380840.54133422894</x:v>
      </x:c>
      <x:c r="AG1002" s="25" t="n">
        <x:f>(AF1002+Inputs!$C$12)/Inputs!$C$13</x:f>
        <x:v>329.6911859007839</x:v>
      </x:c>
      <x:c r="AH1002" s="25" t="n">
        <x:f>(S1002+Inputs!$C$11)*Inputs!$C$8-Inputs!$C$11</x:f>
        <x:v>3124.9873491731714</x:v>
      </x:c>
      <x:c r="AI1002" s="25" t="n">
        <x:f>Inputs!$C$12+AH1002-Inputs!$C$10*Inputs!$C$13</x:f>
        <x:v>25442.902764373168</x:v>
      </x:c>
      <x:c r="AJ1002" s="25" t="n">
        <x:f>(S1002+Inputs!$C$11)*(1-Inputs!$C$8)</x:f>
        <x:v>7547.833600816347</x:v>
      </x:c>
      <x:c r="AK1002" s="25" t="n">
        <x:f>AJ1002/(1+B1002)^(1-Inputs!$C$8)+T1002/(1+B1002)^(2-Inputs!$C$8)+U1002/(1+B1002)^(3-Inputs!$C$8)+V1002/(1+B1002)^(4-Inputs!$C$8)+W1002/(1+B1002)^(5-Inputs!$C$8)+X1002/(1+B1002)^(6-Inputs!$C$8)+Y1002/(1+B1002)^(7-Inputs!$C$8)+Z1002/(1+B1002)^(8-Inputs!$C$8)+AA1002/(1+B1002)^(9-Inputs!$C$8)+AB1002/(1+B1002)^(10-Inputs!$C$8)+AE1002/(1+B1002)^(10-Inputs!$C$8)</x:f>
        <x:v>393606.1913303172</x:v>
      </x:c>
      <x:c r="AL1002" s="25" t="n">
        <x:f>(AK1002+AI1002)/Inputs!$C$13</x:f>
        <x:v>334.3707611068512</x:v>
      </x:c>
      <x:c r="AM1002" s="26" t="n">
        <x:f>IF(AL1002&gt;=Inputs!$C$7,1,0)</x:f>
        <x:v>1</x:v>
      </x:c>
      <x:c r="AN1002" s="26" t="n">
        <x:f>IF(Inputs!$C$7&lt;=(1-Inputs!$C$16)*AL1002,1,0)</x:f>
        <x:v>1</x:v>
      </x:c>
    </x:row>
    <x:row r="1003" ht="20" customHeight="1">
      <x:c r="A1003" s="16" t="n">
        <x:v>998</x:v>
      </x:c>
      <x:c r="B1003" s="19" t="n">
        <x:v>0.09707722940594844</x:v>
      </x:c>
      <x:c r="C1003" s="24" t="n">
        <x:v>0.4640872620704215</x:v>
      </x:c>
      <x:c r="D1003" s="19" t="n">
        <x:v>0.022129466680330268</x:v>
      </x:c>
      <x:c r="E1003" s="19" t="n">
        <x:v>0.028599004108127418</x:v>
      </x:c>
      <x:c r="F1003" s="19" t="n">
        <x:v>-0.12816553244018566</x:v>
      </x:c>
      <x:c r="G1003" s="19" t="n">
        <x:v>-0.05882776100655008</x:v>
      </x:c>
      <x:c r="H1003" s="19" t="n">
        <x:v>0.8674287196485864</x:v>
      </x:c>
      <x:c r="I1003" s="19" t="n">
        <x:v>0.05726093952954102</x:v>
      </x:c>
      <x:c r="J1003" s="19" t="n">
        <x:v>0.054655264525077886</x:v>
      </x:c>
      <x:c r="K1003" s="19" t="n">
        <x:v>0.057388585765710334</x:v>
      </x:c>
      <x:c r="L1003" s="19" t="n">
        <x:v>0.056553955070011167</x:v>
      </x:c>
      <x:c r="M1003" s="19" t="n">
        <x:v>0.06606255489032833</x:v>
      </x:c>
      <x:c r="N1003" s="19" t="n">
        <x:v>0.052895580241207656</x:v>
      </x:c>
      <x:c r="O1003" s="19" t="n">
        <x:v>0.06705032674589688</x:v>
      </x:c>
      <x:c r="P1003" s="19" t="n">
        <x:v>0.043381273035255394</x:v>
      </x:c>
      <x:c r="Q1003" s="19" t="n">
        <x:v>0.05655503442665691</x:v>
      </x:c>
      <x:c r="R1003" s="19" t="n">
        <x:v>0.06414533911397144</x:v>
      </x:c>
      <x:c r="S1003" s="21" t="n">
        <x:v>10365.509187853939</x:v>
      </x:c>
      <x:c r="T1003" s="21" t="n">
        <x:v>15874.710704714173</x:v>
      </x:c>
      <x:c r="U1003" s="21" t="n">
        <x:v>18673.429735436854</x:v>
      </x:c>
      <x:c r="V1003" s="21" t="n">
        <x:v>21578.471685740366</x:v>
      </x:c>
      <x:c r="W1003" s="21" t="n">
        <x:v>24736.003766856014</x:v>
      </x:c>
      <x:c r="X1003" s="21" t="n">
        <x:v>25875.31218442013</x:v>
      </x:c>
      <x:c r="Y1003" s="21" t="n">
        <x:v>26715.11602788155</x:v>
      </x:c>
      <x:c r="Z1003" s="21" t="n">
        <x:v>27442.836903986732</x:v>
      </x:c>
      <x:c r="AA1003" s="21" t="n">
        <x:v>27961.896047059905</x:v>
      </x:c>
      <x:c r="AB1003" s="21" t="n">
        <x:v>28333.95878848067</x:v>
      </x:c>
      <x:c r="AC1003" s="21" t="n">
        <x:v>36957.337550192184</x:v>
      </x:c>
      <x:c r="AD1003" s="25" t="n">
        <x:f>AC1003*(1+Inputs!$C$14)*(1-Inputs!$C$14/Inputs!$C$15)</x:f>
        <x:v>29325.647346077494</x:v>
      </x:c>
      <x:c r="AE1003" s="25" t="n">
        <x:f>AD1003/(B1003-Inputs!$C$14)</x:f>
        <x:v>472405.8664781102</x:v>
      </x:c>
      <x:c r="AF1003" s="25" t="n">
        <x:f>S1003/(1+B1003)^1+T1003/(1+B1003)^2+U1003/(1+B1003)^3+V1003/(1+B1003)^4+W1003/(1+B1003)^5+X1003/(1+B1003)^6+Y1003/(1+B1003)^7+Z1003/(1+B1003)^8+AA1003/(1+B1003)^9+AB1003/(1+B1003)^10+AE1003/(1+B1003)^10</x:f>
        <x:v>319534.53513278597</x:v>
      </x:c>
      <x:c r="AG1003" s="25" t="n">
        <x:f>(AF1003+Inputs!$C$12)/Inputs!$C$13</x:f>
        <x:v>280.7734427464083</x:v>
      </x:c>
      <x:c r="AH1003" s="25" t="n">
        <x:f>(S1003+Inputs!$C$11)*Inputs!$C$8-Inputs!$C$11</x:f>
        <x:v>2981.013893487736</x:v>
      </x:c>
      <x:c r="AI1003" s="25" t="n">
        <x:f>Inputs!$C$12+AH1003-Inputs!$C$10*Inputs!$C$13</x:f>
        <x:v>25298.92930868773</x:v>
      </x:c>
      <x:c r="AJ1003" s="25" t="n">
        <x:f>(S1003+Inputs!$C$11)*(1-Inputs!$C$8)</x:f>
        <x:v>7384.495294366204</x:v>
      </x:c>
      <x:c r="AK1003" s="25" t="n">
        <x:f>AJ1003/(1+B1003)^(1-Inputs!$C$8)+T1003/(1+B1003)^(2-Inputs!$C$8)+U1003/(1+B1003)^(3-Inputs!$C$8)+V1003/(1+B1003)^(4-Inputs!$C$8)+W1003/(1+B1003)^(5-Inputs!$C$8)+X1003/(1+B1003)^(6-Inputs!$C$8)+Y1003/(1+B1003)^(7-Inputs!$C$8)+Z1003/(1+B1003)^(8-Inputs!$C$8)+AA1003/(1+B1003)^(9-Inputs!$C$8)+AB1003/(1+B1003)^(10-Inputs!$C$8)+AE1003/(1+B1003)^(10-Inputs!$C$8)</x:f>
        <x:v>330871.7932319918</x:v>
      </x:c>
      <x:c r="AL1003" s="25" t="n">
        <x:f>(AK1003+AI1003)/Inputs!$C$13</x:f>
        <x:v>284.1983845286474</x:v>
      </x:c>
      <x:c r="AM1003" s="26" t="n">
        <x:f>IF(AL1003&gt;=Inputs!$C$7,1,0)</x:f>
        <x:v>1</x:v>
      </x:c>
      <x:c r="AN1003" s="26" t="n">
        <x:f>IF(Inputs!$C$7&lt;=(1-Inputs!$C$16)*AL1003,1,0)</x:f>
        <x:v>0</x:v>
      </x:c>
    </x:row>
    <x:row r="1004" ht="20" customHeight="1">
      <x:c r="A1004" s="16" t="n">
        <x:v>999</x:v>
      </x:c>
      <x:c r="B1004" s="19" t="n">
        <x:v>0.0878004634113957</x:v>
      </x:c>
      <x:c r="C1004" s="24" t="n">
        <x:v>0.578276984126461</x:v>
      </x:c>
      <x:c r="D1004" s="19" t="n">
        <x:v>0.022979010531032885</x:v>
      </x:c>
      <x:c r="E1004" s="19" t="n">
        <x:v>0.054351159224890186</x:v>
      </x:c>
      <x:c r="F1004" s="19" t="n">
        <x:v>-0.20481669559859372</x:v>
      </x:c>
      <x:c r="G1004" s="19" t="n">
        <x:v>-0.06888300569220121</x:v>
      </x:c>
      <x:c r="H1004" s="19" t="n">
        <x:v>0.5333650362113929</x:v>
      </x:c>
      <x:c r="I1004" s="19" t="n">
        <x:v>0.0586394235485011</x:v>
      </x:c>
      <x:c r="J1004" s="19" t="n">
        <x:v>0.05945500584273418</x:v>
      </x:c>
      <x:c r="K1004" s="19" t="n">
        <x:v>0.05708093826535219</x:v>
      </x:c>
      <x:c r="L1004" s="19" t="n">
        <x:v>0.06687590928518716</x:v>
      </x:c>
      <x:c r="M1004" s="19" t="n">
        <x:v>0.060363480873814976</x:v>
      </x:c>
      <x:c r="N1004" s="19" t="n">
        <x:v>0.06542058989032626</x:v>
      </x:c>
      <x:c r="O1004" s="19" t="n">
        <x:v>0.05395613872571289</x:v>
      </x:c>
      <x:c r="P1004" s="19" t="n">
        <x:v>0.05545708587815966</x:v>
      </x:c>
      <x:c r="Q1004" s="19" t="n">
        <x:v>0.06625053109596252</x:v>
      </x:c>
      <x:c r="R1004" s="19" t="n">
        <x:v>0.06903896502722433</x:v>
      </x:c>
      <x:c r="S1004" s="21" t="n">
        <x:v>8984.45091553623</x:v>
      </x:c>
      <x:c r="T1004" s="21" t="n">
        <x:v>14415.770466321448</x:v>
      </x:c>
      <x:c r="U1004" s="21" t="n">
        <x:v>17805.501188274247</x:v>
      </x:c>
      <x:c r="V1004" s="21" t="n">
        <x:v>21464.283574113633</x:v>
      </x:c>
      <x:c r="W1004" s="21" t="n">
        <x:v>25604.366533304175</x:v>
      </x:c>
      <x:c r="X1004" s="21" t="n">
        <x:v>27204.237661234132</x:v>
      </x:c>
      <x:c r="Y1004" s="21" t="n">
        <x:v>28457.213224866926</x:v>
      </x:c>
      <x:c r="Z1004" s="21" t="n">
        <x:v>29426.744483616196</x:v>
      </x:c>
      <x:c r="AA1004" s="21" t="n">
        <x:v>30121.988067532977</x:v>
      </x:c>
      <x:c r="AB1004" s="21" t="n">
        <x:v>30520.482459322215</x:v>
      </x:c>
      <x:c r="AC1004" s="21" t="n">
        <x:v>39809.32494694202</x:v>
      </x:c>
      <x:c r="AD1004" s="25" t="n">
        <x:f>AC1004*(1+Inputs!$C$14)*(1-Inputs!$C$14/Inputs!$C$15)</x:f>
        <x:v>31588.699345398487</x:v>
      </x:c>
      <x:c r="AE1004" s="25" t="n">
        <x:f>AD1004/(B1004-Inputs!$C$14)</x:f>
        <x:v>598265.5701196144</x:v>
      </x:c>
      <x:c r="AF1004" s="25" t="n">
        <x:f>S1004/(1+B1004)^1+T1004/(1+B1004)^2+U1004/(1+B1004)^3+V1004/(1+B1004)^4+W1004/(1+B1004)^5+X1004/(1+B1004)^6+Y1004/(1+B1004)^7+Z1004/(1+B1004)^8+AA1004/(1+B1004)^9+AB1004/(1+B1004)^10+AE1004/(1+B1004)^10</x:f>
        <x:v>398779.32905054867</x:v>
      </x:c>
      <x:c r="AG1004" s="25" t="n">
        <x:f>(AF1004+Inputs!$C$12)/Inputs!$C$13</x:f>
        <x:v>344.0050364413716</x:v>
      </x:c>
      <x:c r="AH1004" s="25" t="n">
        <x:f>(S1004+Inputs!$C$11)*Inputs!$C$8-Inputs!$C$11</x:f>
        <x:v>2333.997552210125</x:v>
      </x:c>
      <x:c r="AI1004" s="25" t="n">
        <x:f>Inputs!$C$12+AH1004-Inputs!$C$10*Inputs!$C$13</x:f>
        <x:v>24651.91296741012</x:v>
      </x:c>
      <x:c r="AJ1004" s="25" t="n">
        <x:f>(S1004+Inputs!$C$11)*(1-Inputs!$C$8)</x:f>
        <x:v>6650.453363326106</x:v>
      </x:c>
      <x:c r="AK1004" s="25" t="n">
        <x:f>AJ1004/(1+B1004)^(1-Inputs!$C$8)+T1004/(1+B1004)^(2-Inputs!$C$8)+U1004/(1+B1004)^(3-Inputs!$C$8)+V1004/(1+B1004)^(4-Inputs!$C$8)+W1004/(1+B1004)^(5-Inputs!$C$8)+X1004/(1+B1004)^(6-Inputs!$C$8)+Y1004/(1+B1004)^(7-Inputs!$C$8)+Z1004/(1+B1004)^(8-Inputs!$C$8)+AA1004/(1+B1004)^(9-Inputs!$C$8)+AB1004/(1+B1004)^(10-Inputs!$C$8)+AE1004/(1+B1004)^(10-Inputs!$C$8)</x:f>
        <x:v>412584.3006463678</x:v>
      </x:c>
      <x:c r="AL1004" s="25" t="n">
        <x:f>(AK1004+AI1004)/Inputs!$C$13</x:f>
        <x:v>348.8827624012972</x:v>
      </x:c>
      <x:c r="AM1004" s="26" t="n">
        <x:f>IF(AL1004&gt;=Inputs!$C$7,1,0)</x:f>
        <x:v>1</x:v>
      </x:c>
      <x:c r="AN1004" s="26" t="n">
        <x:f>IF(Inputs!$C$7&lt;=(1-Inputs!$C$16)*AL1004,1,0)</x:f>
        <x:v>1</x:v>
      </x:c>
    </x:row>
    <x:row r="1005" ht="20" customHeight="1">
      <x:c r="A1005" s="16" t="n">
        <x:v>1000</x:v>
      </x:c>
      <x:c r="B1005" s="19" t="n">
        <x:v>0.08516498369632433</x:v>
      </x:c>
      <x:c r="C1005" s="24" t="n">
        <x:v>0.1304786520054506</x:v>
      </x:c>
      <x:c r="D1005" s="19" t="n">
        <x:v>0.024965363244673713</x:v>
      </x:c>
      <x:c r="E1005" s="19" t="n">
        <x:v>0.04374511717139996</x:v>
      </x:c>
      <x:c r="F1005" s="19" t="n">
        <x:v>-0.11537782230046675</x:v>
      </x:c>
      <x:c r="G1005" s="19" t="n">
        <x:v>-0.10533411950437824</x:v>
      </x:c>
      <x:c r="H1005" s="19" t="n">
        <x:v>0.6946016576125942</x:v>
      </x:c>
      <x:c r="I1005" s="19" t="n">
        <x:v>0.05825446829603493</x:v>
      </x:c>
      <x:c r="J1005" s="19" t="n">
        <x:v>0.05646243942209708</x:v>
      </x:c>
      <x:c r="K1005" s="19" t="n">
        <x:v>0.06354040379867343</x:v>
      </x:c>
      <x:c r="L1005" s="19" t="n">
        <x:v>0.04795875418618038</x:v>
      </x:c>
      <x:c r="M1005" s="19" t="n">
        <x:v>0.06112853457249344</x:v>
      </x:c>
      <x:c r="N1005" s="19" t="n">
        <x:v>0.05154988852221436</x:v>
      </x:c>
      <x:c r="O1005" s="19" t="n">
        <x:v>0.04779690600738945</x:v>
      </x:c>
      <x:c r="P1005" s="19" t="n">
        <x:v>0.04772587610849655</x:v>
      </x:c>
      <x:c r="Q1005" s="19" t="n">
        <x:v>0.04920452078984795</x:v>
      </x:c>
      <x:c r="R1005" s="19" t="n">
        <x:v>0.05632174410035873</x:v>
      </x:c>
      <x:c r="S1005" s="21" t="n">
        <x:v>10361.99814412984</x:v>
      </x:c>
      <x:c r="T1005" s="21" t="n">
        <x:v>15752.206536020352</x:v>
      </x:c>
      <x:c r="U1005" s="21" t="n">
        <x:v>18365.28421541208</x:v>
      </x:c>
      <x:c r="V1005" s="21" t="n">
        <x:v>20899.342297501204</x:v>
      </x:c>
      <x:c r="W1005" s="21" t="n">
        <x:v>23597.146413283852</x:v>
      </x:c>
      <x:c r="X1005" s="21" t="n">
        <x:v>24888.602809919616</x:v>
      </x:c>
      <x:c r="Y1005" s="21" t="n">
        <x:v>25885.69109460691</x:v>
      </x:c>
      <x:c r="Z1005" s="21" t="n">
        <x:v>26698.546558922553</x:v>
      </x:c>
      <x:c r="AA1005" s="21" t="n">
        <x:v>27318.74850604675</x:v>
      </x:c>
      <x:c r="AB1005" s="21" t="n">
        <x:v>27731.632578312438</x:v>
      </x:c>
      <x:c r="AC1005" s="21" t="n">
        <x:v>36171.69466736404</x:v>
      </x:c>
      <x:c r="AD1005" s="25" t="n">
        <x:f>AC1005*(1+Inputs!$C$14)*(1-Inputs!$C$14/Inputs!$C$15)</x:f>
        <x:v>28702.239718553363</x:v>
      </x:c>
      <x:c r="AE1005" s="25" t="n">
        <x:f>AD1005/(B1005-Inputs!$C$14)</x:f>
        <x:v>572156.8632874175</x:v>
      </x:c>
      <x:c r="AF1005" s="25" t="n">
        <x:f>S1005/(1+B1005)^1+T1005/(1+B1005)^2+U1005/(1+B1005)^3+V1005/(1+B1005)^4+W1005/(1+B1005)^5+X1005/(1+B1005)^6+Y1005/(1+B1005)^7+Z1005/(1+B1005)^8+AA1005/(1+B1005)^9+AB1005/(1+B1005)^10+AE1005/(1+B1005)^10</x:f>
        <x:v>389794.0005180641</x:v>
      </x:c>
      <x:c r="AG1005" s="25" t="n">
        <x:f>(AF1005+Inputs!$C$12)/Inputs!$C$13</x:f>
        <x:v>336.83539645755843</x:v>
      </x:c>
      <x:c r="AH1005" s="25" t="n">
        <x:f>(S1005+Inputs!$C$11)*Inputs!$C$8-Inputs!$C$11</x:f>
        <x:v>2979.3689935512402</x:v>
      </x:c>
      <x:c r="AI1005" s="25" t="n">
        <x:f>Inputs!$C$12+AH1005-Inputs!$C$10*Inputs!$C$13</x:f>
        <x:v>25297.284408751235</x:v>
      </x:c>
      <x:c r="AJ1005" s="25" t="n">
        <x:f>(S1005+Inputs!$C$11)*(1-Inputs!$C$8)</x:f>
        <x:v>7382.6291505786</x:v>
      </x:c>
      <x:c r="AK1005" s="25" t="n">
        <x:f>AJ1005/(1+B1005)^(1-Inputs!$C$8)+T1005/(1+B1005)^(2-Inputs!$C$8)+U1005/(1+B1005)^(3-Inputs!$C$8)+V1005/(1+B1005)^(4-Inputs!$C$8)+W1005/(1+B1005)^(5-Inputs!$C$8)+X1005/(1+B1005)^(6-Inputs!$C$8)+Y1005/(1+B1005)^(7-Inputs!$C$8)+Z1005/(1+B1005)^(8-Inputs!$C$8)+AA1005/(1+B1005)^(9-Inputs!$C$8)+AB1005/(1+B1005)^(10-Inputs!$C$8)+AE1005/(1+B1005)^(10-Inputs!$C$8)</x:f>
        <x:v>402156.2891936409</x:v>
      </x:c>
      <x:c r="AL1005" s="25" t="n">
        <x:f>(AK1005+AI1005)/Inputs!$C$13</x:f>
        <x:v>341.076925728847</x:v>
      </x:c>
      <x:c r="AM1005" s="26" t="n">
        <x:f>IF(AL1005&gt;=Inputs!$C$7,1,0)</x:f>
        <x:v>1</x:v>
      </x:c>
      <x:c r="AN1005" s="26" t="n">
        <x:f>IF(Inputs!$C$7&lt;=(1-Inputs!$C$16)*AL1005,1,0)</x:f>
        <x:v>1</x:v>
      </x:c>
    </x:row>
    <x:row r="1006" ht="20" customHeight="1">
      <x:c r="A1006" s="16" t="n">
        <x:v>1001</x:v>
      </x:c>
      <x:c r="B1006" s="19" t="n">
        <x:v>0.08641180099669311</x:v>
      </x:c>
      <x:c r="C1006" s="24" t="n">
        <x:v>0.31508883246547725</x:v>
      </x:c>
      <x:c r="D1006" s="19" t="n">
        <x:v>0.04034338589384987</x:v>
      </x:c>
      <x:c r="E1006" s="19" t="n">
        <x:v>0.03938281575292678</x:v>
      </x:c>
      <x:c r="F1006" s="19" t="n">
        <x:v>-0.20025067460334073</x:v>
      </x:c>
      <x:c r="G1006" s="19" t="n">
        <x:v>-0.05844037831195521</x:v>
      </x:c>
      <x:c r="H1006" s="19" t="n">
        <x:v>0.4451215669496662</x:v>
      </x:c>
      <x:c r="I1006" s="19" t="n">
        <x:v>0.04786098868186059</x:v>
      </x:c>
      <x:c r="J1006" s="19" t="n">
        <x:v>0.0495187082071709</x:v>
      </x:c>
      <x:c r="K1006" s="19" t="n">
        <x:v>0.05659789286957334</x:v>
      </x:c>
      <x:c r="L1006" s="19" t="n">
        <x:v>0.051127903711779936</x:v>
      </x:c>
      <x:c r="M1006" s="19" t="n">
        <x:v>0.05545911213819068</x:v>
      </x:c>
      <x:c r="N1006" s="19" t="n">
        <x:v>0.05609938804720173</x:v>
      </x:c>
      <x:c r="O1006" s="19" t="n">
        <x:v>0.048981013639873935</x:v>
      </x:c>
      <x:c r="P1006" s="19" t="n">
        <x:v>0.055568318636011325</x:v>
      </x:c>
      <x:c r="Q1006" s="19" t="n">
        <x:v>0.0500011113943549</x:v>
      </x:c>
      <x:c r="R1006" s="19" t="n">
        <x:v>0.052697447827898716</x:v>
      </x:c>
      <x:c r="S1006" s="21" t="n">
        <x:v>9112.930129922775</x:v>
      </x:c>
      <x:c r="T1006" s="21" t="n">
        <x:v>14245.44985174547</x:v>
      </x:c>
      <x:c r="U1006" s="21" t="n">
        <x:v>17182.238124356365</x:v>
      </x:c>
      <x:c r="V1006" s="21" t="n">
        <x:v>20315.701414036746</x:v>
      </x:c>
      <x:c r="W1006" s="21" t="n">
        <x:v>23788.4741028949</x:v>
      </x:c>
      <x:c r="X1006" s="21" t="n">
        <x:v>25301.59555186464</x:v>
      </x:c>
      <x:c r="Y1006" s="21" t="n">
        <x:v>26505.758171322963</x:v>
      </x:c>
      <x:c r="Z1006" s="21" t="n">
        <x:v>27469.09200556398</x:v>
      </x:c>
      <x:c r="AA1006" s="21" t="n">
        <x:v>28189.743114971792</x:v>
      </x:c>
      <x:c r="AB1006" s="21" t="n">
        <x:v>28621.35114333983</x:v>
      </x:c>
      <x:c r="AC1006" s="21" t="n">
        <x:v>37332.19714348674</x:v>
      </x:c>
      <x:c r="AD1006" s="25" t="n">
        <x:f>AC1006*(1+Inputs!$C$14)*(1-Inputs!$C$14/Inputs!$C$15)</x:f>
        <x:v>29623.09843335672</x:v>
      </x:c>
      <x:c r="AE1006" s="25" t="n">
        <x:f>AD1006/(B1006-Inputs!$C$14)</x:f>
        <x:v>576192.5833966043</x:v>
      </x:c>
      <x:c r="AF1006" s="25" t="n">
        <x:f>S1006/(1+B1006)^1+T1006/(1+B1006)^2+U1006/(1+B1006)^3+V1006/(1+B1006)^4+W1006/(1+B1006)^5+X1006/(1+B1006)^6+Y1006/(1+B1006)^7+Z1006/(1+B1006)^8+AA1006/(1+B1006)^9+AB1006/(1+B1006)^10+AE1006/(1+B1006)^10</x:f>
        <x:v>385953.5321109621</x:v>
      </x:c>
      <x:c r="AG1006" s="25" t="n">
        <x:f>(AF1006+Inputs!$C$12)/Inputs!$C$13</x:f>
        <x:v>333.77098142269534</x:v>
      </x:c>
      <x:c r="AH1006" s="25" t="n">
        <x:f>(S1006+Inputs!$C$11)*Inputs!$C$8-Inputs!$C$11</x:f>
        <x:v>2394.1891841556017</x:v>
      </x:c>
      <x:c r="AI1006" s="25" t="n">
        <x:f>Inputs!$C$12+AH1006-Inputs!$C$10*Inputs!$C$13</x:f>
        <x:v>24712.104599355596</x:v>
      </x:c>
      <x:c r="AJ1006" s="25" t="n">
        <x:f>(S1006+Inputs!$C$11)*(1-Inputs!$C$8)</x:f>
        <x:v>6718.740945767175</x:v>
      </x:c>
      <x:c r="AK1006" s="25" t="n">
        <x:f>AJ1006/(1+B1006)^(1-Inputs!$C$8)+T1006/(1+B1006)^(2-Inputs!$C$8)+U1006/(1+B1006)^(3-Inputs!$C$8)+V1006/(1+B1006)^(4-Inputs!$C$8)+W1006/(1+B1006)^(5-Inputs!$C$8)+X1006/(1+B1006)^(6-Inputs!$C$8)+Y1006/(1+B1006)^(7-Inputs!$C$8)+Z1006/(1+B1006)^(8-Inputs!$C$8)+AA1006/(1+B1006)^(9-Inputs!$C$8)+AB1006/(1+B1006)^(10-Inputs!$C$8)+AE1006/(1+B1006)^(10-Inputs!$C$8)</x:f>
        <x:v>398943.4114246943</x:v>
      </x:c>
      <x:c r="AL1006" s="25" t="n">
        <x:f>(AK1006+AI1006)/Inputs!$C$13</x:f>
        <x:v>338.04635145701485</x:v>
      </x:c>
      <x:c r="AM1006" s="26" t="n">
        <x:f>IF(AL1006&gt;=Inputs!$C$7,1,0)</x:f>
        <x:v>1</x:v>
      </x:c>
      <x:c r="AN1006" s="26" t="n">
        <x:f>IF(Inputs!$C$7&lt;=(1-Inputs!$C$16)*AL1006,1,0)</x:f>
        <x:v>1</x:v>
      </x:c>
    </x:row>
    <x:row r="1007" ht="20" customHeight="1">
      <x:c r="A1007" s="16" t="n">
        <x:v>1002</x:v>
      </x:c>
      <x:c r="B1007" s="19" t="n">
        <x:v>0.08359553715856499</x:v>
      </x:c>
      <x:c r="C1007" s="24" t="n">
        <x:v>0.36396859240554136</x:v>
      </x:c>
      <x:c r="D1007" s="19" t="n">
        <x:v>0.03136057206775007</x:v>
      </x:c>
      <x:c r="E1007" s="19" t="n">
        <x:v>0.04885945537692152</x:v>
      </x:c>
      <x:c r="F1007" s="19" t="n">
        <x:v>-0.21180501044263908</x:v>
      </x:c>
      <x:c r="G1007" s="19" t="n">
        <x:v>-0.06388312021775674</x:v>
      </x:c>
      <x:c r="H1007" s="19" t="n">
        <x:v>0.8790382053561245</x:v>
      </x:c>
      <x:c r="I1007" s="19" t="n">
        <x:v>0.07542319566630681</x:v>
      </x:c>
      <x:c r="J1007" s="19" t="n">
        <x:v>0.07574004413241824</x:v>
      </x:c>
      <x:c r="K1007" s="19" t="n">
        <x:v>0.072237288245625</x:v>
      </x:c>
      <x:c r="L1007" s="19" t="n">
        <x:v>0.07525689575770117</x:v>
      </x:c>
      <x:c r="M1007" s="19" t="n">
        <x:v>0.0764221375046111</x:v>
      </x:c>
      <x:c r="N1007" s="19" t="n">
        <x:v>0.07845750381532185</x:v>
      </x:c>
      <x:c r="O1007" s="19" t="n">
        <x:v>0.07623578155947258</x:v>
      </x:c>
      <x:c r="P1007" s="19" t="n">
        <x:v>0.07407911474830257</x:v>
      </x:c>
      <x:c r="Q1007" s="19" t="n">
        <x:v>0.07606914468686568</x:v>
      </x:c>
      <x:c r="R1007" s="19" t="n">
        <x:v>0.0750010439008554</x:v>
      </x:c>
      <x:c r="S1007" s="21" t="n">
        <x:v>8931.767551134608</x:v>
      </x:c>
      <x:c r="T1007" s="21" t="n">
        <x:v>14313.330198278729</x:v>
      </x:c>
      <x:c r="U1007" s="21" t="n">
        <x:v>17915.28339576126</x:v>
      </x:c>
      <x:c r="V1007" s="21" t="n">
        <x:v>21919.6422777823</x:v>
      </x:c>
      <x:c r="W1007" s="21" t="n">
        <x:v>26371.365115559776</x:v>
      </x:c>
      <x:c r="X1007" s="21" t="n">
        <x:v>28210.140370699257</x:v>
      </x:c>
      <x:c r="Y1007" s="21" t="n">
        <x:v>29564.206564785713</x:v>
      </x:c>
      <x:c r="Z1007" s="21" t="n">
        <x:v>30628.508489755015</x:v>
      </x:c>
      <x:c r="AA1007" s="21" t="n">
        <x:v>31369.99504913516</x:v>
      </x:c>
      <x:c r="AB1007" s="21" t="n">
        <x:v>31769.35125435184</x:v>
      </x:c>
      <x:c r="AC1007" s="21" t="n">
        <x:v>41438.28424480675</x:v>
      </x:c>
      <x:c r="AD1007" s="25" t="n">
        <x:f>AC1007*(1+Inputs!$C$14)*(1-Inputs!$C$14/Inputs!$C$15)</x:f>
        <x:v>32881.27854825415</x:v>
      </x:c>
      <x:c r="AE1007" s="25" t="n">
        <x:f>AD1007/(B1007-Inputs!$C$14)</x:f>
        <x:v>676631.6511938958</x:v>
      </x:c>
      <x:c r="AF1007" s="25" t="n">
        <x:f>S1007/(1+B1007)^1+T1007/(1+B1007)^2+U1007/(1+B1007)^3+V1007/(1+B1007)^4+W1007/(1+B1007)^5+X1007/(1+B1007)^6+Y1007/(1+B1007)^7+Z1007/(1+B1007)^8+AA1007/(1+B1007)^9+AB1007/(1+B1007)^10+AE1007/(1+B1007)^10</x:f>
        <x:v>451088.124189295</x:v>
      </x:c>
      <x:c r="AG1007" s="25" t="n">
        <x:f>(AF1007+Inputs!$C$12)/Inputs!$C$13</x:f>
        <x:v>385.74365821529847</x:v>
      </x:c>
      <x:c r="AH1007" s="25" t="n">
        <x:f>(S1007+Inputs!$C$11)*Inputs!$C$8-Inputs!$C$11</x:f>
        <x:v>2309.315756832926</x:v>
      </x:c>
      <x:c r="AI1007" s="25" t="n">
        <x:f>Inputs!$C$12+AH1007-Inputs!$C$10*Inputs!$C$13</x:f>
        <x:v>24627.231172032923</x:v>
      </x:c>
      <x:c r="AJ1007" s="25" t="n">
        <x:f>(S1007+Inputs!$C$11)*(1-Inputs!$C$8)</x:f>
        <x:v>6622.451794301683</x:v>
      </x:c>
      <x:c r="AK1007" s="25" t="n">
        <x:f>AJ1007/(1+B1007)^(1-Inputs!$C$8)+T1007/(1+B1007)^(2-Inputs!$C$8)+U1007/(1+B1007)^(3-Inputs!$C$8)+V1007/(1+B1007)^(4-Inputs!$C$8)+W1007/(1+B1007)^(5-Inputs!$C$8)+X1007/(1+B1007)^(6-Inputs!$C$8)+Y1007/(1+B1007)^(7-Inputs!$C$8)+Z1007/(1+B1007)^(8-Inputs!$C$8)+AA1007/(1+B1007)^(9-Inputs!$C$8)+AB1007/(1+B1007)^(10-Inputs!$C$8)+AE1007/(1+B1007)^(10-Inputs!$C$8)</x:f>
        <x:v>466165.1042851571</x:v>
      </x:c>
      <x:c r="AL1007" s="25" t="n">
        <x:f>(AK1007+AI1007)/Inputs!$C$13</x:f>
        <x:v>391.61666035041554</x:v>
      </x:c>
      <x:c r="AM1007" s="26" t="n">
        <x:f>IF(AL1007&gt;=Inputs!$C$7,1,0)</x:f>
        <x:v>1</x:v>
      </x:c>
      <x:c r="AN1007" s="26" t="n">
        <x:f>IF(Inputs!$C$7&lt;=(1-Inputs!$C$16)*AL1007,1,0)</x:f>
        <x:v>1</x:v>
      </x:c>
    </x:row>
    <x:row r="1008" ht="20" customHeight="1">
      <x:c r="A1008" s="16" t="n">
        <x:v>1003</x:v>
      </x:c>
      <x:c r="B1008" s="19" t="n">
        <x:v>0.08164025790530585</x:v>
      </x:c>
      <x:c r="C1008" s="24" t="n">
        <x:v>0.707087845246889</x:v>
      </x:c>
      <x:c r="D1008" s="19" t="n">
        <x:v>0.02761495676705721</x:v>
      </x:c>
      <x:c r="E1008" s="19" t="n">
        <x:v>0.056041842457764515</x:v>
      </x:c>
      <x:c r="F1008" s="19" t="n">
        <x:v>-0.20258941616789233</x:v>
      </x:c>
      <x:c r="G1008" s="19" t="n">
        <x:v>-0.08048072646330809</x:v>
      </x:c>
      <x:c r="H1008" s="19" t="n">
        <x:v>0.8827878247660408</x:v>
      </x:c>
      <x:c r="I1008" s="19" t="n">
        <x:v>0.07056832401517454</x:v>
      </x:c>
      <x:c r="J1008" s="19" t="n">
        <x:v>0.07803047685657362</x:v>
      </x:c>
      <x:c r="K1008" s="19" t="n">
        <x:v>0.07137575234059909</x:v>
      </x:c>
      <x:c r="L1008" s="19" t="n">
        <x:v>0.07508065667456434</x:v>
      </x:c>
      <x:c r="M1008" s="19" t="n">
        <x:v>0.07695360411693514</x:v>
      </x:c>
      <x:c r="N1008" s="19" t="n">
        <x:v>0.07409813902356632</x:v>
      </x:c>
      <x:c r="O1008" s="19" t="n">
        <x:v>0.06579007804882053</x:v>
      </x:c>
      <x:c r="P1008" s="19" t="n">
        <x:v>0.0727241364007716</x:v>
      </x:c>
      <x:c r="Q1008" s="19" t="n">
        <x:v>0.07236224811237549</x:v>
      </x:c>
      <x:c r="R1008" s="19" t="n">
        <x:v>0.0786047594409581</x:v>
      </x:c>
      <x:c r="S1008" s="21" t="n">
        <x:v>9030.692057113958</x:v>
      </x:c>
      <x:c r="T1008" s="21" t="n">
        <x:v>14831.212959239898</x:v>
      </x:c>
      <x:c r="U1008" s="21" t="n">
        <x:v>18935.673456641023</x:v>
      </x:c>
      <x:c r="V1008" s="21" t="n">
        <x:v>23512.042020404228</x:v>
      </x:c>
      <x:c r="W1008" s="21" t="n">
        <x:v>28682.082539402334</x:v>
      </x:c>
      <x:c r="X1008" s="21" t="n">
        <x:v>30677.77761664254</x:v>
      </x:c>
      <x:c r="Y1008" s="21" t="n">
        <x:v>32129.00725252225</x:v>
      </x:c>
      <x:c r="Z1008" s="21" t="n">
        <x:v>33229.151346362785</x:v>
      </x:c>
      <x:c r="AA1008" s="21" t="n">
        <x:v>33974.17139316184</x:v>
      </x:c>
      <x:c r="AB1008" s="21" t="n">
        <x:v>34311.84146819456</x:v>
      </x:c>
      <x:c r="AC1008" s="21" t="n">
        <x:v>44754.575828079855</x:v>
      </x:c>
      <x:c r="AD1008" s="25" t="n">
        <x:f>AC1008*(1+Inputs!$C$14)*(1-Inputs!$C$14/Inputs!$C$15)</x:f>
        <x:v>35512.75591958136</x:v>
      </x:c>
      <x:c r="AE1008" s="25" t="n">
        <x:f>AD1008/(B1008-Inputs!$C$14)</x:f>
        <x:v>761418.5151309249</x:v>
      </x:c>
      <x:c r="AF1008" s="25" t="n">
        <x:f>S1008/(1+B1008)^1+T1008/(1+B1008)^2+U1008/(1+B1008)^3+V1008/(1+B1008)^4+W1008/(1+B1008)^5+X1008/(1+B1008)^6+Y1008/(1+B1008)^7+Z1008/(1+B1008)^8+AA1008/(1+B1008)^9+AB1008/(1+B1008)^10+AE1008/(1+B1008)^10</x:f>
        <x:v>507772.4865408933</x:v>
      </x:c>
      <x:c r="AG1008" s="25" t="n">
        <x:f>(AF1008+Inputs!$C$12)/Inputs!$C$13</x:f>
        <x:v>430.9736650318211</x:v>
      </x:c>
      <x:c r="AH1008" s="25" t="n">
        <x:f>(S1008+Inputs!$C$11)*Inputs!$C$8-Inputs!$C$11</x:f>
        <x:v>2355.661210319142</x:v>
      </x:c>
      <x:c r="AI1008" s="25" t="n">
        <x:f>Inputs!$C$12+AH1008-Inputs!$C$10*Inputs!$C$13</x:f>
        <x:v>24673.57662551914</x:v>
      </x:c>
      <x:c r="AJ1008" s="25" t="n">
        <x:f>(S1008+Inputs!$C$11)*(1-Inputs!$C$8)</x:f>
        <x:v>6675.030846794816</x:v>
      </x:c>
      <x:c r="AK1008" s="25" t="n">
        <x:f>AJ1008/(1+B1008)^(1-Inputs!$C$8)+T1008/(1+B1008)^(2-Inputs!$C$8)+U1008/(1+B1008)^(3-Inputs!$C$8)+V1008/(1+B1008)^(4-Inputs!$C$8)+W1008/(1+B1008)^(5-Inputs!$C$8)+X1008/(1+B1008)^(6-Inputs!$C$8)+Y1008/(1+B1008)^(7-Inputs!$C$8)+Z1008/(1+B1008)^(8-Inputs!$C$8)+AA1008/(1+B1008)^(9-Inputs!$C$8)+AB1008/(1+B1008)^(10-Inputs!$C$8)+AE1008/(1+B1008)^(10-Inputs!$C$8)</x:f>
        <x:v>524529.6324834225</x:v>
      </x:c>
      <x:c r="AL1008" s="25" t="n">
        <x:f>(AK1008+AI1008)/Inputs!$C$13</x:f>
        <x:v>438.22429786851274</x:v>
      </x:c>
      <x:c r="AM1008" s="26" t="n">
        <x:f>IF(AL1008&gt;=Inputs!$C$7,1,0)</x:f>
        <x:v>1</x:v>
      </x:c>
      <x:c r="AN1008" s="26" t="n">
        <x:f>IF(Inputs!$C$7&lt;=(1-Inputs!$C$16)*AL1008,1,0)</x:f>
        <x:v>1</x:v>
      </x:c>
    </x:row>
    <x:row r="1009" ht="20" customHeight="1">
      <x:c r="A1009" s="16" t="n">
        <x:v>1004</x:v>
      </x:c>
      <x:c r="B1009" s="19" t="n">
        <x:v>0.08930400441908222</x:v>
      </x:c>
      <x:c r="C1009" s="24" t="n">
        <x:v>0.7819317349282358</x:v>
      </x:c>
      <x:c r="D1009" s="19" t="n">
        <x:v>0.03906399289977998</x:v>
      </x:c>
      <x:c r="E1009" s="19" t="n">
        <x:v>0.04954977742241312</x:v>
      </x:c>
      <x:c r="F1009" s="19" t="n">
        <x:v>-0.17522615260054297</x:v>
      </x:c>
      <x:c r="G1009" s="19" t="n">
        <x:v>-0.0657189672316332</x:v>
      </x:c>
      <x:c r="H1009" s="19" t="n">
        <x:v>0.650743765087185</x:v>
      </x:c>
      <x:c r="I1009" s="19" t="n">
        <x:v>0.06291864554488143</x:v>
      </x:c>
      <x:c r="J1009" s="19" t="n">
        <x:v>0.06283047189780178</x:v>
      </x:c>
      <x:c r="K1009" s="19" t="n">
        <x:v>0.06180798567758643</x:v>
      </x:c>
      <x:c r="L1009" s="19" t="n">
        <x:v>0.06287248227193118</x:v>
      </x:c>
      <x:c r="M1009" s="19" t="n">
        <x:v>0.05118987408494263</x:v>
      </x:c>
      <x:c r="N1009" s="19" t="n">
        <x:v>0.05822739921361858</x:v>
      </x:c>
      <x:c r="O1009" s="19" t="n">
        <x:v>0.05624872954714079</x:v>
      </x:c>
      <x:c r="P1009" s="19" t="n">
        <x:v>0.05842034067539657</x:v>
      </x:c>
      <x:c r="Q1009" s="19" t="n">
        <x:v>0.05870229511942057</x:v>
      </x:c>
      <x:c r="R1009" s="19" t="n">
        <x:v>0.06282887520932605</x:v>
      </x:c>
      <x:c r="S1009" s="21" t="n">
        <x:v>9557.869015286888</x:v>
      </x:c>
      <x:c r="T1009" s="21" t="n">
        <x:v>15466.318873500313</x:v>
      </x:c>
      <x:c r="U1009" s="21" t="n">
        <x:v>19335.789980982412</x:v>
      </x:c>
      <x:c r="V1009" s="21" t="n">
        <x:v>23604.48918380841</x:v>
      </x:c>
      <x:c r="W1009" s="21" t="n">
        <x:v>28439.76867117714</x:v>
      </x:c>
      <x:c r="X1009" s="21" t="n">
        <x:v>30308.554275858554</x:v>
      </x:c>
      <x:c r="Y1009" s="21" t="n">
        <x:v>31768.70837973774</x:v>
      </x:c>
      <x:c r="Z1009" s="21" t="n">
        <x:v>32890.36322597113</x:v>
      </x:c>
      <x:c r="AA1009" s="21" t="n">
        <x:v>33635.353648009084</x:v>
      </x:c>
      <x:c r="AB1009" s="21" t="n">
        <x:v>33963.876071391904</x:v>
      </x:c>
      <x:c r="AC1009" s="21" t="n">
        <x:v>44300.70791920682</x:v>
      </x:c>
      <x:c r="AD1009" s="25" t="n">
        <x:f>AC1009*(1+Inputs!$C$14)*(1-Inputs!$C$14/Inputs!$C$15)</x:f>
        <x:v>35152.611733890604</x:v>
      </x:c>
      <x:c r="AE1009" s="25" t="n">
        <x:f>AD1009/(B1009-Inputs!$C$14)</x:f>
        <x:v>647330.0101886798</x:v>
      </x:c>
      <x:c r="AF1009" s="25" t="n">
        <x:f>S1009/(1+B1009)^1+T1009/(1+B1009)^2+U1009/(1+B1009)^3+V1009/(1+B1009)^4+W1009/(1+B1009)^5+X1009/(1+B1009)^6+Y1009/(1+B1009)^7+Z1009/(1+B1009)^8+AA1009/(1+B1009)^9+AB1009/(1+B1009)^10+AE1009/(1+B1009)^10</x:f>
        <x:v>429470.7176267571</x:v>
      </x:c>
      <x:c r="AG1009" s="25" t="n">
        <x:f>(AF1009+Inputs!$C$12)/Inputs!$C$13</x:f>
        <x:v>368.49453684185215</x:v>
      </x:c>
      <x:c r="AH1009" s="25" t="n">
        <x:f>(S1009+Inputs!$C$11)*Inputs!$C$8-Inputs!$C$11</x:f>
        <x:v>2602.6400044220763</x:v>
      </x:c>
      <x:c r="AI1009" s="25" t="n">
        <x:f>Inputs!$C$12+AH1009-Inputs!$C$10*Inputs!$C$13</x:f>
        <x:v>24920.555419622076</x:v>
      </x:c>
      <x:c r="AJ1009" s="25" t="n">
        <x:f>(S1009+Inputs!$C$11)*(1-Inputs!$C$8)</x:f>
        <x:v>6955.229010864812</x:v>
      </x:c>
      <x:c r="AK1009" s="25" t="n">
        <x:f>AJ1009/(1+B1009)^(1-Inputs!$C$8)+T1009/(1+B1009)^(2-Inputs!$C$8)+U1009/(1+B1009)^(3-Inputs!$C$8)+V1009/(1+B1009)^(4-Inputs!$C$8)+W1009/(1+B1009)^(5-Inputs!$C$8)+X1009/(1+B1009)^(6-Inputs!$C$8)+Y1009/(1+B1009)^(7-Inputs!$C$8)+Z1009/(1+B1009)^(8-Inputs!$C$8)+AA1009/(1+B1009)^(9-Inputs!$C$8)+AB1009/(1+B1009)^(10-Inputs!$C$8)+AE1009/(1+B1009)^(10-Inputs!$C$8)</x:f>
        <x:v>444544.0546927148</x:v>
      </x:c>
      <x:c r="AL1009" s="25" t="n">
        <x:f>(AK1009+AI1009)/Inputs!$C$13</x:f>
        <x:v>374.59868356265287</x:v>
      </x:c>
      <x:c r="AM1009" s="26" t="n">
        <x:f>IF(AL1009&gt;=Inputs!$C$7,1,0)</x:f>
        <x:v>1</x:v>
      </x:c>
      <x:c r="AN1009" s="26" t="n">
        <x:f>IF(Inputs!$C$7&lt;=(1-Inputs!$C$16)*AL1009,1,0)</x:f>
        <x:v>1</x:v>
      </x:c>
    </x:row>
    <x:row r="1010" ht="20" customHeight="1">
      <x:c r="A1010" s="16" t="n">
        <x:v>1005</x:v>
      </x:c>
      <x:c r="B1010" s="19" t="n">
        <x:v>0.0760567117056896</x:v>
      </x:c>
      <x:c r="C1010" s="24" t="n">
        <x:v>0.30426217435646663</x:v>
      </x:c>
      <x:c r="D1010" s="19" t="n">
        <x:v>0.026803449620190635</x:v>
      </x:c>
      <x:c r="E1010" s="19" t="n">
        <x:v>0.03610197227283408</x:v>
      </x:c>
      <x:c r="F1010" s="19" t="n">
        <x:v>-0.18272526463430155</x:v>
      </x:c>
      <x:c r="G1010" s="19" t="n">
        <x:v>-0.05142573703082405</x:v>
      </x:c>
      <x:c r="H1010" s="19" t="n">
        <x:v>0.4980414144640406</x:v>
      </x:c>
      <x:c r="I1010" s="19" t="n">
        <x:v>0.05326149441738949</x:v>
      </x:c>
      <x:c r="J1010" s="19" t="n">
        <x:v>0.047759325767045765</x:v>
      </x:c>
      <x:c r="K1010" s="19" t="n">
        <x:v>0.05377312476039947</x:v>
      </x:c>
      <x:c r="L1010" s="19" t="n">
        <x:v>0.05029395630750401</x:v>
      </x:c>
      <x:c r="M1010" s="19" t="n">
        <x:v>0.054673734738827307</x:v>
      </x:c>
      <x:c r="N1010" s="19" t="n">
        <x:v>0.05255614757134822</x:v>
      </x:c>
      <x:c r="O1010" s="19" t="n">
        <x:v>0.05900066963358881</x:v>
      </x:c>
      <x:c r="P1010" s="19" t="n">
        <x:v>0.058894457320342326</x:v>
      </x:c>
      <x:c r="Q1010" s="19" t="n">
        <x:v>0.06186933714817656</x:v>
      </x:c>
      <x:c r="R1010" s="19" t="n">
        <x:v>0.05232160332725812</x:v>
      </x:c>
      <x:c r="S1010" s="21" t="n">
        <x:v>9422.11734058211</x:v>
      </x:c>
      <x:c r="T1010" s="21" t="n">
        <x:v>14503.27957125391</x:v>
      </x:c>
      <x:c r="U1010" s="21" t="n">
        <x:v>17144.5351253994</x:v>
      </x:c>
      <x:c r="V1010" s="21" t="n">
        <x:v>19907.140605816152</x:v>
      </x:c>
      <x:c r="W1010" s="21" t="n">
        <x:v>22920.14828550252</x:v>
      </x:c>
      <x:c r="X1010" s="21" t="n">
        <x:v>24141.146006878043</x:v>
      </x:c>
      <x:c r="Y1010" s="21" t="n">
        <x:v>25109.73906612098</x:v>
      </x:c>
      <x:c r="Z1010" s="21" t="n">
        <x:v>25937.27964750037</x:v>
      </x:c>
      <x:c r="AA1010" s="21" t="n">
        <x:v>26580.122765449258</x:v>
      </x:c>
      <x:c r="AB1010" s="21" t="n">
        <x:v>27023.39609814362</x:v>
      </x:c>
      <x:c r="AC1010" s="21" t="n">
        <x:v>35247.907954100374</x:v>
      </x:c>
      <x:c r="AD1010" s="25" t="n">
        <x:f>AC1010*(1+Inputs!$C$14)*(1-Inputs!$C$14/Inputs!$C$15)</x:f>
        <x:v>27969.214961578644</x:v>
      </x:c>
      <x:c r="AE1010" s="25" t="n">
        <x:f>AD1010/(B1010-Inputs!$C$14)</x:f>
        <x:v>681233.6838389008</x:v>
      </x:c>
      <x:c r="AF1010" s="25" t="n">
        <x:f>S1010/(1+B1010)^1+T1010/(1+B1010)^2+U1010/(1+B1010)^3+V1010/(1+B1010)^4+W1010/(1+B1010)^5+X1010/(1+B1010)^6+Y1010/(1+B1010)^7+Z1010/(1+B1010)^8+AA1010/(1+B1010)^9+AB1010/(1+B1010)^10+AE1010/(1+B1010)^10</x:f>
        <x:v>464811.80802671437</x:v>
      </x:c>
      <x:c r="AG1010" s="25" t="n">
        <x:f>(AF1010+Inputs!$C$12)/Inputs!$C$13</x:f>
        <x:v>396.69416180681986</x:v>
      </x:c>
      <x:c r="AH1010" s="25" t="n">
        <x:f>(S1010+Inputs!$C$11)*Inputs!$C$8-Inputs!$C$11</x:f>
        <x:v>2539.0412746288794</x:v>
      </x:c>
      <x:c r="AI1010" s="25" t="n">
        <x:f>Inputs!$C$12+AH1010-Inputs!$C$10*Inputs!$C$13</x:f>
        <x:v>24856.956689828876</x:v>
      </x:c>
      <x:c r="AJ1010" s="25" t="n">
        <x:f>(S1010+Inputs!$C$11)*(1-Inputs!$C$8)</x:f>
        <x:v>6883.076065953232</x:v>
      </x:c>
      <x:c r="AK1010" s="25" t="n">
        <x:f>AJ1010/(1+B1010)^(1-Inputs!$C$8)+T1010/(1+B1010)^(2-Inputs!$C$8)+U1010/(1+B1010)^(3-Inputs!$C$8)+V1010/(1+B1010)^(4-Inputs!$C$8)+W1010/(1+B1010)^(5-Inputs!$C$8)+X1010/(1+B1010)^(6-Inputs!$C$8)+Y1010/(1+B1010)^(7-Inputs!$C$8)+Z1010/(1+B1010)^(8-Inputs!$C$8)+AA1010/(1+B1010)^(9-Inputs!$C$8)+AB1010/(1+B1010)^(10-Inputs!$C$8)+AE1010/(1+B1010)^(10-Inputs!$C$8)</x:f>
        <x:v>478609.6285807617</x:v>
      </x:c>
      <x:c r="AL1010" s="25" t="n">
        <x:f>(AK1010+AI1010)/Inputs!$C$13</x:f>
        <x:v>401.72979176219116</x:v>
      </x:c>
      <x:c r="AM1010" s="26" t="n">
        <x:f>IF(AL1010&gt;=Inputs!$C$7,1,0)</x:f>
        <x:v>1</x:v>
      </x:c>
      <x:c r="AN1010" s="26" t="n">
        <x:f>IF(Inputs!$C$7&lt;=(1-Inputs!$C$16)*AL1010,1,0)</x:f>
        <x:v>1</x:v>
      </x:c>
    </x:row>
    <x:row r="1011" ht="20" customHeight="1">
      <x:c r="A1011" s="16" t="n">
        <x:v>1006</x:v>
      </x:c>
      <x:c r="B1011" s="19" t="n">
        <x:v>0.08875351448884448</x:v>
      </x:c>
      <x:c r="C1011" s="24" t="n">
        <x:v>0.48065424117336875</x:v>
      </x:c>
      <x:c r="D1011" s="19" t="n">
        <x:v>0.023105653303311158</x:v>
      </x:c>
      <x:c r="E1011" s="19" t="n">
        <x:v>0.04316753678669699</x:v>
      </x:c>
      <x:c r="F1011" s="19" t="n">
        <x:v>-0.20950125129452207</x:v>
      </x:c>
      <x:c r="G1011" s="19" t="n">
        <x:v>-0.07656495416307904</x:v>
      </x:c>
      <x:c r="H1011" s="19" t="n">
        <x:v>0.8118371471584567</x:v>
      </x:c>
      <x:c r="I1011" s="19" t="n">
        <x:v>0.07764847390186447</x:v>
      </x:c>
      <x:c r="J1011" s="19" t="n">
        <x:v>0.0758473754890349</x:v>
      </x:c>
      <x:c r="K1011" s="19" t="n">
        <x:v>0.07495492215698846</x:v>
      </x:c>
      <x:c r="L1011" s="19" t="n">
        <x:v>0.07083694693602752</x:v>
      </x:c>
      <x:c r="M1011" s="19" t="n">
        <x:v>0.07660390682425827</x:v>
      </x:c>
      <x:c r="N1011" s="19" t="n">
        <x:v>0.07801190684719927</x:v>
      </x:c>
      <x:c r="O1011" s="19" t="n">
        <x:v>0.07320791042748283</x:v>
      </x:c>
      <x:c r="P1011" s="19" t="n">
        <x:v>0.0697176817013235</x:v>
      </x:c>
      <x:c r="Q1011" s="19" t="n">
        <x:v>0.07699867175230451</x:v>
      </x:c>
      <x:c r="R1011" s="19" t="n">
        <x:v>0.07544905753243597</x:v>
      </x:c>
      <x:c r="S1011" s="21" t="n">
        <x:v>8872.828905552276</x:v>
      </x:c>
      <x:c r="T1011" s="21" t="n">
        <x:v>14274.850794719057</x:v>
      </x:c>
      <x:c r="U1011" s="21" t="n">
        <x:v>17764.235889291485</x:v>
      </x:c>
      <x:c r="V1011" s="21" t="n">
        <x:v>21557.385536184916</x:v>
      </x:c>
      <x:c r="W1011" s="21" t="n">
        <x:v>25720.862156541494</x:v>
      </x:c>
      <x:c r="X1011" s="21" t="n">
        <x:v>27286.162974364815</x:v>
      </x:c>
      <x:c r="Y1011" s="21" t="n">
        <x:v>28438.552465941306</x:v>
      </x:c>
      <x:c r="Z1011" s="21" t="n">
        <x:v>29350.312482238376</x:v>
      </x:c>
      <x:c r="AA1011" s="21" t="n">
        <x:v>30006.301733133158</x:v>
      </x:c>
      <x:c r="AB1011" s="21" t="n">
        <x:v>30403.29978263058</x:v>
      </x:c>
      <x:c r="AC1011" s="21" t="n">
        <x:v>39656.477977344235</x:v>
      </x:c>
      <x:c r="AD1011" s="25" t="n">
        <x:f>AC1011*(1+Inputs!$C$14)*(1-Inputs!$C$14/Inputs!$C$15)</x:f>
        <x:v>31467.415275022646</x:v>
      </x:c>
      <x:c r="AE1011" s="25" t="n">
        <x:f>AD1011/(B1011-Inputs!$C$14)</x:f>
        <x:v>585402.007185095</x:v>
      </x:c>
      <x:c r="AF1011" s="25" t="n">
        <x:f>S1011/(1+B1011)^1+T1011/(1+B1011)^2+U1011/(1+B1011)^3+V1011/(1+B1011)^4+W1011/(1+B1011)^5+X1011/(1+B1011)^6+Y1011/(1+B1011)^7+Z1011/(1+B1011)^8+AA1011/(1+B1011)^9+AB1011/(1+B1011)^10+AE1011/(1+B1011)^10</x:f>
        <x:v>390115.1993904641</x:v>
      </x:c>
      <x:c r="AG1011" s="25" t="n">
        <x:f>(AF1011+Inputs!$C$12)/Inputs!$C$13</x:f>
        <x:v>337.09168984404835</x:v>
      </x:c>
      <x:c r="AH1011" s="25" t="n">
        <x:f>(S1011+Inputs!$C$11)*Inputs!$C$8-Inputs!$C$11</x:f>
        <x:v>2281.703405066957</x:v>
      </x:c>
      <x:c r="AI1011" s="25" t="n">
        <x:f>Inputs!$C$12+AH1011-Inputs!$C$10*Inputs!$C$13</x:f>
        <x:v>24599.61882026696</x:v>
      </x:c>
      <x:c r="AJ1011" s="25" t="n">
        <x:f>(S1011+Inputs!$C$11)*(1-Inputs!$C$8)</x:f>
        <x:v>6591.12550048532</x:v>
      </x:c>
      <x:c r="AK1011" s="25" t="n">
        <x:f>AJ1011/(1+B1011)^(1-Inputs!$C$8)+T1011/(1+B1011)^(2-Inputs!$C$8)+U1011/(1+B1011)^(3-Inputs!$C$8)+V1011/(1+B1011)^(4-Inputs!$C$8)+W1011/(1+B1011)^(5-Inputs!$C$8)+X1011/(1+B1011)^(6-Inputs!$C$8)+Y1011/(1+B1011)^(7-Inputs!$C$8)+Z1011/(1+B1011)^(8-Inputs!$C$8)+AA1011/(1+B1011)^(9-Inputs!$C$8)+AB1011/(1+B1011)^(10-Inputs!$C$8)+AE1011/(1+B1011)^(10-Inputs!$C$8)</x:f>
        <x:v>403789.2929706955</x:v>
      </x:c>
      <x:c r="AL1011" s="25" t="n">
        <x:f>(AK1011+AI1011)/Inputs!$C$13</x:f>
        <x:v>341.82325771336116</x:v>
      </x:c>
      <x:c r="AM1011" s="26" t="n">
        <x:f>IF(AL1011&gt;=Inputs!$C$7,1,0)</x:f>
        <x:v>1</x:v>
      </x:c>
      <x:c r="AN1011" s="26" t="n">
        <x:f>IF(Inputs!$C$7&lt;=(1-Inputs!$C$16)*AL1011,1,0)</x:f>
        <x:v>1</x:v>
      </x:c>
    </x:row>
    <x:row r="1012" ht="20" customHeight="1">
      <x:c r="A1012" s="16" t="n">
        <x:v>1007</x:v>
      </x:c>
      <x:c r="B1012" s="19" t="n">
        <x:v>0.0928930776423349</x:v>
      </x:c>
      <x:c r="C1012" s="24" t="n">
        <x:v>0.2758668005894549</x:v>
      </x:c>
      <x:c r="D1012" s="19" t="n">
        <x:v>0.024259853471404826</x:v>
      </x:c>
      <x:c r="E1012" s="19" t="n">
        <x:v>0.040058208086014416</x:v>
      </x:c>
      <x:c r="F1012" s="19" t="n">
        <x:v>-0.176715501774537</x:v>
      </x:c>
      <x:c r="G1012" s="19" t="n">
        <x:v>-0.052643505163909476</x:v>
      </x:c>
      <x:c r="H1012" s="19" t="n">
        <x:v>0.5960217269272619</x:v>
      </x:c>
      <x:c r="I1012" s="19" t="n">
        <x:v>0.06785989395575712</x:v>
      </x:c>
      <x:c r="J1012" s="19" t="n">
        <x:v>0.06888042090288878</x:v>
      </x:c>
      <x:c r="K1012" s="19" t="n">
        <x:v>0.06523626323595294</x:v>
      </x:c>
      <x:c r="L1012" s="19" t="n">
        <x:v>0.0600815576806292</x:v>
      </x:c>
      <x:c r="M1012" s="19" t="n">
        <x:v>0.07241288190196316</x:v>
      </x:c>
      <x:c r="N1012" s="19" t="n">
        <x:v>0.06038381709275086</x:v>
      </x:c>
      <x:c r="O1012" s="19" t="n">
        <x:v>0.06467702381533286</x:v>
      </x:c>
      <x:c r="P1012" s="19" t="n">
        <x:v>0.06704807981763793</x:v>
      </x:c>
      <x:c r="Q1012" s="19" t="n">
        <x:v>0.0697024533438173</x:v>
      </x:c>
      <x:c r="R1012" s="19" t="n">
        <x:v>0.06703831362735059</x:v>
      </x:c>
      <x:c r="S1012" s="21" t="n">
        <x:v>9539.580684341958</x:v>
      </x:c>
      <x:c r="T1012" s="21" t="n">
        <x:v>14698.293155841859</x:v>
      </x:c>
      <x:c r="U1012" s="21" t="n">
        <x:v>17476.43558757304</x:v>
      </x:c>
      <x:c r="V1012" s="21" t="n">
        <x:v>20373.25573339242</x:v>
      </x:c>
      <x:c r="W1012" s="21" t="n">
        <x:v>23526.953010379</x:v>
      </x:c>
      <x:c r="X1012" s="21" t="n">
        <x:v>24866.703764359972</x:v>
      </x:c>
      <x:c r="Y1012" s="21" t="n">
        <x:v>25877.30228386569</x:v>
      </x:c>
      <x:c r="Z1012" s="21" t="n">
        <x:v>26726.860400659014</x:v>
      </x:c>
      <x:c r="AA1012" s="21" t="n">
        <x:v>27380.830164158942</x:v>
      </x:c>
      <x:c r="AB1012" s="21" t="n">
        <x:v>27817.171813913792</x:v>
      </x:c>
      <x:c r="AC1012" s="21" t="n">
        <x:v>36283.267583365814</x:v>
      </x:c>
      <x:c r="AD1012" s="25" t="n">
        <x:f>AC1012*(1+Inputs!$C$14)*(1-Inputs!$C$14/Inputs!$C$15)</x:f>
        <x:v>28790.77282740077</x:v>
      </x:c>
      <x:c r="AE1012" s="25" t="n">
        <x:f>AD1012/(B1012-Inputs!$C$14)</x:f>
        <x:v>497309.41936220764</x:v>
      </x:c>
      <x:c r="AF1012" s="25" t="n">
        <x:f>S1012/(1+B1012)^1+T1012/(1+B1012)^2+U1012/(1+B1012)^3+V1012/(1+B1012)^4+W1012/(1+B1012)^5+X1012/(1+B1012)^6+Y1012/(1+B1012)^7+Z1012/(1+B1012)^8+AA1012/(1+B1012)^9+AB1012/(1+B1012)^10+AE1012/(1+B1012)^10</x:f>
        <x:v>333740.03693288495</x:v>
      </x:c>
      <x:c r="AG1012" s="25" t="n">
        <x:f>(AF1012+Inputs!$C$12)/Inputs!$C$13</x:f>
        <x:v>292.1084021001936</x:v>
      </x:c>
      <x:c r="AH1012" s="25" t="n">
        <x:f>(S1012+Inputs!$C$11)*Inputs!$C$8-Inputs!$C$11</x:f>
        <x:v>2594.0720466369175</x:v>
      </x:c>
      <x:c r="AI1012" s="25" t="n">
        <x:f>Inputs!$C$12+AH1012-Inputs!$C$10*Inputs!$C$13</x:f>
        <x:v>24911.987461836914</x:v>
      </x:c>
      <x:c r="AJ1012" s="25" t="n">
        <x:f>(S1012+Inputs!$C$11)*(1-Inputs!$C$8)</x:f>
        <x:v>6945.508637705041</x:v>
      </x:c>
      <x:c r="AK1012" s="25" t="n">
        <x:f>AJ1012/(1+B1012)^(1-Inputs!$C$8)+T1012/(1+B1012)^(2-Inputs!$C$8)+U1012/(1+B1012)^(3-Inputs!$C$8)+V1012/(1+B1012)^(4-Inputs!$C$8)+W1012/(1+B1012)^(5-Inputs!$C$8)+X1012/(1+B1012)^(6-Inputs!$C$8)+Y1012/(1+B1012)^(7-Inputs!$C$8)+Z1012/(1+B1012)^(8-Inputs!$C$8)+AA1012/(1+B1012)^(9-Inputs!$C$8)+AB1012/(1+B1012)^(10-Inputs!$C$8)+AE1012/(1+B1012)^(10-Inputs!$C$8)</x:f>
        <x:v>345447.3912341014</x:v>
      </x:c>
      <x:c r="AL1012" s="25" t="n">
        <x:f>(AK1012+AI1012)/Inputs!$C$13</x:f>
        <x:v>295.5199022805632</x:v>
      </x:c>
      <x:c r="AM1012" s="26" t="n">
        <x:f>IF(AL1012&gt;=Inputs!$C$7,1,0)</x:f>
        <x:v>1</x:v>
      </x:c>
      <x:c r="AN1012" s="26" t="n">
        <x:f>IF(Inputs!$C$7&lt;=(1-Inputs!$C$16)*AL1012,1,0)</x:f>
        <x:v>0</x:v>
      </x:c>
    </x:row>
    <x:row r="1013" ht="20" customHeight="1">
      <x:c r="A1013" s="16" t="n">
        <x:v>1008</x:v>
      </x:c>
      <x:c r="B1013" s="19" t="n">
        <x:v>0.0832513856505443</x:v>
      </x:c>
      <x:c r="C1013" s="24" t="n">
        <x:v>0.6658973213586421</x:v>
      </x:c>
      <x:c r="D1013" s="19" t="n">
        <x:v>0.04424202100482688</x:v>
      </x:c>
      <x:c r="E1013" s="19" t="n">
        <x:v>0.04929371104582543</x:v>
      </x:c>
      <x:c r="F1013" s="19" t="n">
        <x:v>-0.17351007696164406</x:v>
      </x:c>
      <x:c r="G1013" s="19" t="n">
        <x:v>-0.08615875370172546</x:v>
      </x:c>
      <x:c r="H1013" s="19" t="n">
        <x:v>0.9396450532564984</x:v>
      </x:c>
      <x:c r="I1013" s="19" t="n">
        <x:v>0.05843516941348867</x:v>
      </x:c>
      <x:c r="J1013" s="19" t="n">
        <x:v>0.06388791837416306</x:v>
      </x:c>
      <x:c r="K1013" s="19" t="n">
        <x:v>0.06746827881010517</x:v>
      </x:c>
      <x:c r="L1013" s="19" t="n">
        <x:v>0.06903622759003042</x:v>
      </x:c>
      <x:c r="M1013" s="19" t="n">
        <x:v>0.06734829963197513</x:v>
      </x:c>
      <x:c r="N1013" s="19" t="n">
        <x:v>0.07042320585072617</x:v>
      </x:c>
      <x:c r="O1013" s="19" t="n">
        <x:v>0.06549908393353804</x:v>
      </x:c>
      <x:c r="P1013" s="19" t="n">
        <x:v>0.06961031992088806</x:v>
      </x:c>
      <x:c r="Q1013" s="19" t="n">
        <x:v>0.05514853908065447</x:v>
      </x:c>
      <x:c r="R1013" s="19" t="n">
        <x:v>0.07471869083358001</x:v>
      </x:c>
      <x:c r="S1013" s="21" t="n">
        <x:v>9541.238535723323</x:v>
      </x:c>
      <x:c r="T1013" s="21" t="n">
        <x:v>15527.26392571959</x:v>
      </x:c>
      <x:c r="U1013" s="21" t="n">
        <x:v>19668.323640119095</x:v>
      </x:c>
      <x:c r="V1013" s="21" t="n">
        <x:v>24296.057270045232</x:v>
      </x:c>
      <x:c r="W1013" s="21" t="n">
        <x:v>29535.888027508754</x:v>
      </x:c>
      <x:c r="X1013" s="21" t="n">
        <x:v>31686.330096195827</x:v>
      </x:c>
      <x:c r="Y1013" s="21" t="n">
        <x:v>33299.77254790579</x:v>
      </x:c>
      <x:c r="Z1013" s="21" t="n">
        <x:v>34522.13420594548</x:v>
      </x:c>
      <x:c r="AA1013" s="21" t="n">
        <x:v>35316.61169180802</x:v>
      </x:c>
      <x:c r="AB1013" s="21" t="n">
        <x:v>35625.4693893646</x:v>
      </x:c>
      <x:c r="AC1013" s="21" t="n">
        <x:v>46468.00355134514</x:v>
      </x:c>
      <x:c r="AD1013" s="25" t="n">
        <x:f>AC1013*(1+Inputs!$C$14)*(1-Inputs!$C$14/Inputs!$C$15)</x:f>
        <x:v>36872.36081799236</x:v>
      </x:c>
      <x:c r="AE1013" s="25" t="n">
        <x:f>AD1013/(B1013-Inputs!$C$14)</x:f>
        <x:v>764172.0609857021</x:v>
      </x:c>
      <x:c r="AF1013" s="25" t="n">
        <x:f>S1013/(1+B1013)^1+T1013/(1+B1013)^2+U1013/(1+B1013)^3+V1013/(1+B1013)^4+W1013/(1+B1013)^5+X1013/(1+B1013)^6+Y1013/(1+B1013)^7+Z1013/(1+B1013)^8+AA1013/(1+B1013)^9+AB1013/(1+B1013)^10+AE1013/(1+B1013)^10</x:f>
        <x:v>508490.6716585349</x:v>
      </x:c>
      <x:c r="AG1013" s="25" t="n">
        <x:f>(AF1013+Inputs!$C$12)/Inputs!$C$13</x:f>
        <x:v>431.5467246274282</x:v>
      </x:c>
      <x:c r="AH1013" s="25" t="n">
        <x:f>(S1013+Inputs!$C$11)*Inputs!$C$8-Inputs!$C$11</x:f>
        <x:v>2594.848738653941</x:v>
      </x:c>
      <x:c r="AI1013" s="25" t="n">
        <x:f>Inputs!$C$12+AH1013-Inputs!$C$10*Inputs!$C$13</x:f>
        <x:v>24912.76415385394</x:v>
      </x:c>
      <x:c r="AJ1013" s="25" t="n">
        <x:f>(S1013+Inputs!$C$11)*(1-Inputs!$C$8)</x:f>
        <x:v>6946.389797069383</x:v>
      </x:c>
      <x:c r="AK1013" s="25" t="n">
        <x:f>AJ1013/(1+B1013)^(1-Inputs!$C$8)+T1013/(1+B1013)^(2-Inputs!$C$8)+U1013/(1+B1013)^(3-Inputs!$C$8)+V1013/(1+B1013)^(4-Inputs!$C$8)+W1013/(1+B1013)^(5-Inputs!$C$8)+X1013/(1+B1013)^(6-Inputs!$C$8)+Y1013/(1+B1013)^(7-Inputs!$C$8)+Z1013/(1+B1013)^(8-Inputs!$C$8)+AA1013/(1+B1013)^(9-Inputs!$C$8)+AB1013/(1+B1013)^(10-Inputs!$C$8)+AE1013/(1+B1013)^(10-Inputs!$C$8)</x:f>
        <x:v>525415.2508702661</x:v>
      </x:c>
      <x:c r="AL1013" s="25" t="n">
        <x:f>(AK1013+AI1013)/Inputs!$C$13</x:f>
        <x:v>439.1218113466607</x:v>
      </x:c>
      <x:c r="AM1013" s="26" t="n">
        <x:f>IF(AL1013&gt;=Inputs!$C$7,1,0)</x:f>
        <x:v>1</x:v>
      </x:c>
      <x:c r="AN1013" s="26" t="n">
        <x:f>IF(Inputs!$C$7&lt;=(1-Inputs!$C$16)*AL1013,1,0)</x:f>
        <x:v>1</x:v>
      </x:c>
    </x:row>
    <x:row r="1014" ht="20" customHeight="1">
      <x:c r="A1014" s="16" t="n">
        <x:v>1009</x:v>
      </x:c>
      <x:c r="B1014" s="19" t="n">
        <x:v>0.077939473654707</x:v>
      </x:c>
      <x:c r="C1014" s="24" t="n">
        <x:v>0.2024429349956165</x:v>
      </x:c>
      <x:c r="D1014" s="19" t="n">
        <x:v>0.02160898571753336</x:v>
      </x:c>
      <x:c r="E1014" s="19" t="n">
        <x:v>0.046452082713935</x:v>
      </x:c>
      <x:c r="F1014" s="19" t="n">
        <x:v>-0.17399027130448874</x:v>
      </x:c>
      <x:c r="G1014" s="19" t="n">
        <x:v>-0.06434449494679881</x:v>
      </x:c>
      <x:c r="H1014" s="19" t="n">
        <x:v>0.8454558463974706</x:v>
      </x:c>
      <x:c r="I1014" s="19" t="n">
        <x:v>0.05302684797995312</x:v>
      </x:c>
      <x:c r="J1014" s="19" t="n">
        <x:v>0.05363030194504404</x:v>
      </x:c>
      <x:c r="K1014" s="19" t="n">
        <x:v>0.05644865660704113</x:v>
      </x:c>
      <x:c r="L1014" s="19" t="n">
        <x:v>0.053804011953546935</x:v>
      </x:c>
      <x:c r="M1014" s="19" t="n">
        <x:v>0.06761935030710334</x:v>
      </x:c>
      <x:c r="N1014" s="19" t="n">
        <x:v>0.058830947674190386</x:v>
      </x:c>
      <x:c r="O1014" s="19" t="n">
        <x:v>0.05799469482751078</x:v>
      </x:c>
      <x:c r="P1014" s="19" t="n">
        <x:v>0.06116179695686128</x:v>
      </x:c>
      <x:c r="Q1014" s="19" t="n">
        <x:v>0.05287889398237781</x:v>
      </x:c>
      <x:c r="R1014" s="19" t="n">
        <x:v>0.05590164962512631</x:v>
      </x:c>
      <x:c r="S1014" s="21" t="n">
        <x:v>9568.527612832455</x:v>
      </x:c>
      <x:c r="T1014" s="21" t="n">
        <x:v>14754.965418052258</x:v>
      </x:c>
      <x:c r="U1014" s="21" t="n">
        <x:v>17651.71035095558</x:v>
      </x:c>
      <x:c r="V1014" s="21" t="n">
        <x:v>20713.882633114597</x:v>
      </x:c>
      <x:c r="W1014" s="21" t="n">
        <x:v>24024.12923804488</x:v>
      </x:c>
      <x:c r="X1014" s="21" t="n">
        <x:v>25449.766642707255</x:v>
      </x:c>
      <x:c r="Y1014" s="21" t="n">
        <x:v>26489.74309206123</x:v>
      </x:c>
      <x:c r="Z1014" s="21" t="n">
        <x:v>27343.302001327036</x:v>
      </x:c>
      <x:c r="AA1014" s="21" t="n">
        <x:v>27992.470716307264</x:v>
      </x:c>
      <x:c r="AB1014" s="21" t="n">
        <x:v>28405.87813007348</x:v>
      </x:c>
      <x:c r="AC1014" s="21" t="n">
        <x:v>37051.14538705236</x:v>
      </x:c>
      <x:c r="AD1014" s="25" t="n">
        <x:f>AC1014*(1+Inputs!$C$14)*(1-Inputs!$C$14/Inputs!$C$15)</x:f>
        <x:v>29400.08386462604</x:v>
      </x:c>
      <x:c r="AE1014" s="25" t="n">
        <x:f>AD1014/(B1014-Inputs!$C$14)</x:f>
        <x:v>684686.6382444169</x:v>
      </x:c>
      <x:c r="AF1014" s="25" t="n">
        <x:f>S1014/(1+B1014)^1+T1014/(1+B1014)^2+U1014/(1+B1014)^3+V1014/(1+B1014)^4+W1014/(1+B1014)^5+X1014/(1+B1014)^6+Y1014/(1+B1014)^7+Z1014/(1+B1014)^8+AA1014/(1+B1014)^9+AB1014/(1+B1014)^10+AE1014/(1+B1014)^10</x:f>
        <x:v>465318.82104030106</x:v>
      </x:c>
      <x:c r="AG1014" s="25" t="n">
        <x:f>(AF1014+Inputs!$C$12)/Inputs!$C$13</x:f>
        <x:v>397.0987213909667</x:v>
      </x:c>
      <x:c r="AH1014" s="25" t="n">
        <x:f>(S1014+Inputs!$C$11)*Inputs!$C$8-Inputs!$C$11</x:f>
        <x:v>2607.6334843680816</x:v>
      </x:c>
      <x:c r="AI1014" s="25" t="n">
        <x:f>Inputs!$C$12+AH1014-Inputs!$C$10*Inputs!$C$13</x:f>
        <x:v>24925.54889956808</x:v>
      </x:c>
      <x:c r="AJ1014" s="25" t="n">
        <x:f>(S1014+Inputs!$C$11)*(1-Inputs!$C$8)</x:f>
        <x:v>6960.894128464373</x:v>
      </x:c>
      <x:c r="AK1014" s="25" t="n">
        <x:f>AJ1014/(1+B1014)^(1-Inputs!$C$8)+T1014/(1+B1014)^(2-Inputs!$C$8)+U1014/(1+B1014)^(3-Inputs!$C$8)+V1014/(1+B1014)^(4-Inputs!$C$8)+W1014/(1+B1014)^(5-Inputs!$C$8)+X1014/(1+B1014)^(6-Inputs!$C$8)+Y1014/(1+B1014)^(7-Inputs!$C$8)+Z1014/(1+B1014)^(8-Inputs!$C$8)+AA1014/(1+B1014)^(9-Inputs!$C$8)+AB1014/(1+B1014)^(10-Inputs!$C$8)+AE1014/(1+B1014)^(10-Inputs!$C$8)</x:f>
        <x:v>479465.2864953256</x:v>
      </x:c>
      <x:c r="AL1014" s="25" t="n">
        <x:f>(AK1014+AI1014)/Inputs!$C$13</x:f>
        <x:v>402.46727627622874</x:v>
      </x:c>
      <x:c r="AM1014" s="26" t="n">
        <x:f>IF(AL1014&gt;=Inputs!$C$7,1,0)</x:f>
        <x:v>1</x:v>
      </x:c>
      <x:c r="AN1014" s="26" t="n">
        <x:f>IF(Inputs!$C$7&lt;=(1-Inputs!$C$16)*AL1014,1,0)</x:f>
        <x:v>1</x:v>
      </x:c>
    </x:row>
    <x:row r="1015" ht="20" customHeight="1">
      <x:c r="A1015" s="16" t="n">
        <x:v>1010</x:v>
      </x:c>
      <x:c r="B1015" s="19" t="n">
        <x:v>0.08230057727799851</x:v>
      </x:c>
      <x:c r="C1015" s="24" t="n">
        <x:v>0.7421909574462973</x:v>
      </x:c>
      <x:c r="D1015" s="19" t="n">
        <x:v>0.025587179197144396</x:v>
      </x:c>
      <x:c r="E1015" s="19" t="n">
        <x:v>0.05515661653157877</x:v>
      </x:c>
      <x:c r="F1015" s="19" t="n">
        <x:v>-0.18664805108024782</x:v>
      </x:c>
      <x:c r="G1015" s="19" t="n">
        <x:v>-0.04980760386680856</x:v>
      </x:c>
      <x:c r="H1015" s="19" t="n">
        <x:v>0.7042587663058555</x:v>
      </x:c>
      <x:c r="I1015" s="19" t="n">
        <x:v>0.06375729650662948</x:v>
      </x:c>
      <x:c r="J1015" s="19" t="n">
        <x:v>0.06679104649639271</x:v>
      </x:c>
      <x:c r="K1015" s="19" t="n">
        <x:v>0.05660261951157395</x:v>
      </x:c>
      <x:c r="L1015" s="19" t="n">
        <x:v>0.06437955642665998</x:v>
      </x:c>
      <x:c r="M1015" s="19" t="n">
        <x:v>0.06413122024816971</x:v>
      </x:c>
      <x:c r="N1015" s="19" t="n">
        <x:v>0.06639852230283054</x:v>
      </x:c>
      <x:c r="O1015" s="19" t="n">
        <x:v>0.07073240237588721</x:v>
      </x:c>
      <x:c r="P1015" s="19" t="n">
        <x:v>0.07299755619835992</x:v>
      </x:c>
      <x:c r="Q1015" s="19" t="n">
        <x:v>0.06452827765036659</x:v>
      </x:c>
      <x:c r="R1015" s="19" t="n">
        <x:v>0.06728751384326075</x:v>
      </x:c>
      <x:c r="S1015" s="21" t="n">
        <x:v>9422.727097800573</x:v>
      </x:c>
      <x:c r="T1015" s="21" t="n">
        <x:v>15166.321386684687</x:v>
      </x:c>
      <x:c r="U1015" s="21" t="n">
        <x:v>18901.418124685653</x:v>
      </x:c>
      <x:c r="V1015" s="21" t="n">
        <x:v>23021.625180562503</x:v>
      </x:c>
      <x:c r="W1015" s="21" t="n">
        <x:v>27690.99053459401</x:v>
      </x:c>
      <x:c r="X1015" s="21" t="n">
        <x:v>29471.429923353408</x:v>
      </x:c>
      <x:c r="Y1015" s="21" t="n">
        <x:v>30835.20803192929</x:v>
      </x:c>
      <x:c r="Z1015" s="21" t="n">
        <x:v>31910.842791278763</x:v>
      </x:c>
      <x:c r="AA1015" s="21" t="n">
        <x:v>32641.744289742408</x:v>
      </x:c>
      <x:c r="AB1015" s="21" t="n">
        <x:v>32986.808445776674</x:v>
      </x:c>
      <x:c r="AC1015" s="21" t="n">
        <x:v>43026.27188579567</x:v>
      </x:c>
      <x:c r="AD1015" s="25" t="n">
        <x:f>AC1015*(1+Inputs!$C$14)*(1-Inputs!$C$14/Inputs!$C$15)</x:f>
        <x:v>34141.34674137886</x:v>
      </x:c>
      <x:c r="AE1015" s="25" t="n">
        <x:f>AD1015/(B1015-Inputs!$C$14)</x:f>
        <x:v>721795.5616211779</x:v>
      </x:c>
      <x:c r="AF1015" s="25" t="n">
        <x:f>S1015/(1+B1015)^1+T1015/(1+B1015)^2+U1015/(1+B1015)^3+V1015/(1+B1015)^4+W1015/(1+B1015)^5+X1015/(1+B1015)^6+Y1015/(1+B1015)^7+Z1015/(1+B1015)^8+AA1015/(1+B1015)^9+AB1015/(1+B1015)^10+AE1015/(1+B1015)^10</x:f>
        <x:v>483268.1070730629</x:v>
      </x:c>
      <x:c r="AG1015" s="25" t="n">
        <x:f>(AF1015+Inputs!$C$12)/Inputs!$C$13</x:f>
        <x:v>411.4209488260724</x:v>
      </x:c>
      <x:c r="AH1015" s="25" t="n">
        <x:f>(S1015+Inputs!$C$11)*Inputs!$C$8-Inputs!$C$11</x:f>
        <x:v>2539.3269417093097</x:v>
      </x:c>
      <x:c r="AI1015" s="25" t="n">
        <x:f>Inputs!$C$12+AH1015-Inputs!$C$10*Inputs!$C$13</x:f>
        <x:v>24857.242356909308</x:v>
      </x:c>
      <x:c r="AJ1015" s="25" t="n">
        <x:f>(S1015+Inputs!$C$11)*(1-Inputs!$C$8)</x:f>
        <x:v>6883.400156091264</x:v>
      </x:c>
      <x:c r="AK1015" s="25" t="n">
        <x:f>AJ1015/(1+B1015)^(1-Inputs!$C$8)+T1015/(1+B1015)^(2-Inputs!$C$8)+U1015/(1+B1015)^(3-Inputs!$C$8)+V1015/(1+B1015)^(4-Inputs!$C$8)+W1015/(1+B1015)^(5-Inputs!$C$8)+X1015/(1+B1015)^(6-Inputs!$C$8)+Y1015/(1+B1015)^(7-Inputs!$C$8)+Z1015/(1+B1015)^(8-Inputs!$C$8)+AA1015/(1+B1015)^(9-Inputs!$C$8)+AB1015/(1+B1015)^(10-Inputs!$C$8)+AE1015/(1+B1015)^(10-Inputs!$C$8)</x:f>
        <x:v>499075.5385139807</x:v>
      </x:c>
      <x:c r="AL1015" s="25" t="n">
        <x:f>(AK1015+AI1015)/Inputs!$C$13</x:f>
        <x:v>418.06033034650187</x:v>
      </x:c>
      <x:c r="AM1015" s="26" t="n">
        <x:f>IF(AL1015&gt;=Inputs!$C$7,1,0)</x:f>
        <x:v>1</x:v>
      </x:c>
      <x:c r="AN1015" s="26" t="n">
        <x:f>IF(Inputs!$C$7&lt;=(1-Inputs!$C$16)*AL1015,1,0)</x:f>
        <x:v>1</x:v>
      </x:c>
    </x:row>
    <x:row r="1016" ht="20" customHeight="1">
      <x:c r="A1016" s="16" t="n">
        <x:v>1011</x:v>
      </x:c>
      <x:c r="B1016" s="19" t="n">
        <x:v>0.08659893261242214</x:v>
      </x:c>
      <x:c r="C1016" s="24" t="n">
        <x:v>0.5701522575150477</x:v>
      </x:c>
      <x:c r="D1016" s="19" t="n">
        <x:v>0.008371769215411008</x:v>
      </x:c>
      <x:c r="E1016" s="19" t="n">
        <x:v>0.06134439158947742</x:v>
      </x:c>
      <x:c r="F1016" s="19" t="n">
        <x:v>-0.21394205987975173</x:v>
      </x:c>
      <x:c r="G1016" s="19" t="n">
        <x:v>-0.08156462473304316</x:v>
      </x:c>
      <x:c r="H1016" s="19" t="n">
        <x:v>0.9203719828916235</x:v>
      </x:c>
      <x:c r="I1016" s="19" t="n">
        <x:v>0.05248158531266995</x:v>
      </x:c>
      <x:c r="J1016" s="19" t="n">
        <x:v>0.06901943281756417</x:v>
      </x:c>
      <x:c r="K1016" s="19" t="n">
        <x:v>0.05664101865415546</x:v>
      </x:c>
      <x:c r="L1016" s="19" t="n">
        <x:v>0.06755724386028647</x:v>
      </x:c>
      <x:c r="M1016" s="19" t="n">
        <x:v>0.06481893539348789</x:v>
      </x:c>
      <x:c r="N1016" s="19" t="n">
        <x:v>0.06509457187933662</x:v>
      </x:c>
      <x:c r="O1016" s="19" t="n">
        <x:v>0.06409150400838712</x:v>
      </x:c>
      <x:c r="P1016" s="19" t="n">
        <x:v>0.06199960944960481</x:v>
      </x:c>
      <x:c r="Q1016" s="19" t="n">
        <x:v>0.06397733511176854</x:v>
      </x:c>
      <x:c r="R1016" s="19" t="n">
        <x:v>0.06341689899594827</x:v>
      </x:c>
      <x:c r="S1016" s="21" t="n">
        <x:v>8810.875111362484</x:v>
      </x:c>
      <x:c r="T1016" s="21" t="n">
        <x:v>14290.832584530533</x:v>
      </x:c>
      <x:c r="U1016" s="21" t="n">
        <x:v>18026.46657134785</x:v>
      </x:c>
      <x:c r="V1016" s="21" t="n">
        <x:v>22103.898693579817</x:v>
      </x:c>
      <x:c r="W1016" s="21" t="n">
        <x:v>26637.470074123397</x:v>
      </x:c>
      <x:c r="X1016" s="21" t="n">
        <x:v>28250.850890052054</x:v>
      </x:c>
      <x:c r="Y1016" s="21" t="n">
        <x:v>29404.07122056517</x:v>
      </x:c>
      <x:c r="Z1016" s="21" t="n">
        <x:v>30317.3826069385</x:v>
      </x:c>
      <x:c r="AA1016" s="21" t="n">
        <x:v>30962.90142641146</x:v>
      </x:c>
      <x:c r="AB1016" s="21" t="n">
        <x:v>31327.935280833703</x:v>
      </x:c>
      <x:c r="AC1016" s="21" t="n">
        <x:v>40862.524279348305</x:v>
      </x:c>
      <x:c r="AD1016" s="25" t="n">
        <x:f>AC1016*(1+Inputs!$C$14)*(1-Inputs!$C$14/Inputs!$C$15)</x:f>
        <x:v>32424.413015662874</x:v>
      </x:c>
      <x:c r="AE1016" s="25" t="n">
        <x:f>AD1016/(B1016-Inputs!$C$14)</x:f>
        <x:v>628393.0960203019</x:v>
      </x:c>
      <x:c r="AF1016" s="25" t="n">
        <x:f>S1016/(1+B1016)^1+T1016/(1+B1016)^2+U1016/(1+B1016)^3+V1016/(1+B1016)^4+W1016/(1+B1016)^5+X1016/(1+B1016)^6+Y1016/(1+B1016)^7+Z1016/(1+B1016)^8+AA1016/(1+B1016)^9+AB1016/(1+B1016)^10+AE1016/(1+B1016)^10</x:f>
        <x:v>419092.03194337024</x:v>
      </x:c>
      <x:c r="AG1016" s="25" t="n">
        <x:f>(AF1016+Inputs!$C$12)/Inputs!$C$13</x:f>
        <x:v>360.2130989861276</x:v>
      </x:c>
      <x:c r="AH1016" s="25" t="n">
        <x:f>(S1016+Inputs!$C$11)*Inputs!$C$8-Inputs!$C$11</x:f>
        <x:v>2252.678476830096</x:v>
      </x:c>
      <x:c r="AI1016" s="25" t="n">
        <x:f>Inputs!$C$12+AH1016-Inputs!$C$10*Inputs!$C$13</x:f>
        <x:v>24570.59389203009</x:v>
      </x:c>
      <x:c r="AJ1016" s="25" t="n">
        <x:f>(S1016+Inputs!$C$11)*(1-Inputs!$C$8)</x:f>
        <x:v>6558.196634532389</x:v>
      </x:c>
      <x:c r="AK1016" s="25" t="n">
        <x:f>AJ1016/(1+B1016)^(1-Inputs!$C$8)+T1016/(1+B1016)^(2-Inputs!$C$8)+U1016/(1+B1016)^(3-Inputs!$C$8)+V1016/(1+B1016)^(4-Inputs!$C$8)+W1016/(1+B1016)^(5-Inputs!$C$8)+X1016/(1+B1016)^(6-Inputs!$C$8)+Y1016/(1+B1016)^(7-Inputs!$C$8)+Z1016/(1+B1016)^(8-Inputs!$C$8)+AA1016/(1+B1016)^(9-Inputs!$C$8)+AB1016/(1+B1016)^(10-Inputs!$C$8)+AE1016/(1+B1016)^(10-Inputs!$C$8)</x:f>
        <x:v>433564.71578222257</x:v>
      </x:c>
      <x:c r="AL1016" s="25" t="n">
        <x:f>(AK1016+AI1016)/Inputs!$C$13</x:f>
        <x:v>365.55872413146886</x:v>
      </x:c>
      <x:c r="AM1016" s="26" t="n">
        <x:f>IF(AL1016&gt;=Inputs!$C$7,1,0)</x:f>
        <x:v>1</x:v>
      </x:c>
      <x:c r="AN1016" s="26" t="n">
        <x:f>IF(Inputs!$C$7&lt;=(1-Inputs!$C$16)*AL1016,1,0)</x:f>
        <x:v>1</x:v>
      </x:c>
    </x:row>
    <x:row r="1017" ht="20" customHeight="1">
      <x:c r="A1017" s="16" t="n">
        <x:v>1012</x:v>
      </x:c>
      <x:c r="B1017" s="19" t="n">
        <x:v>0.08003994204027874</x:v>
      </x:c>
      <x:c r="C1017" s="24" t="n">
        <x:v>0.4149655407325952</x:v>
      </x:c>
      <x:c r="D1017" s="19" t="n">
        <x:v>0.023317765253490566</x:v>
      </x:c>
      <x:c r="E1017" s="19" t="n">
        <x:v>0.03559683355361159</x:v>
      </x:c>
      <x:c r="F1017" s="19" t="n">
        <x:v>-0.25536623705968287</x:v>
      </x:c>
      <x:c r="G1017" s="19" t="n">
        <x:v>-0.06828355968980133</x:v>
      </x:c>
      <x:c r="H1017" s="19" t="n">
        <x:v>0.8855796175666057</x:v>
      </x:c>
      <x:c r="I1017" s="19" t="n">
        <x:v>0.05984236666944184</x:v>
      </x:c>
      <x:c r="J1017" s="19" t="n">
        <x:v>0.053560787932723314</x:v>
      </x:c>
      <x:c r="K1017" s="19" t="n">
        <x:v>0.06337415998523398</x:v>
      </x:c>
      <x:c r="L1017" s="19" t="n">
        <x:v>0.05651363553486022</x:v>
      </x:c>
      <x:c r="M1017" s="19" t="n">
        <x:v>0.05943557332108071</x:v>
      </x:c>
      <x:c r="N1017" s="19" t="n">
        <x:v>0.05617278638802305</x:v>
      </x:c>
      <x:c r="O1017" s="19" t="n">
        <x:v>0.06674082962836451</x:v>
      </x:c>
      <x:c r="P1017" s="19" t="n">
        <x:v>0.05329481601735438</x:v>
      </x:c>
      <x:c r="Q1017" s="19" t="n">
        <x:v>0.06979018645226802</x:v>
      </x:c>
      <x:c r="R1017" s="19" t="n">
        <x:v>0.057492187523320123</x:v>
      </x:c>
      <x:c r="S1017" s="21" t="n">
        <x:v>8101.115934358506</x:v>
      </x:c>
      <x:c r="T1017" s="21" t="n">
        <x:v>13165.550523532565</x:v>
      </x:c>
      <x:c r="U1017" s="21" t="n">
        <x:v>16591.306544608997</x:v>
      </x:c>
      <x:c r="V1017" s="21" t="n">
        <x:v>20419.642812007274</x:v>
      </x:c>
      <x:c r="W1017" s="21" t="n">
        <x:v>24544.92824399688</x:v>
      </x:c>
      <x:c r="X1017" s="21" t="n">
        <x:v>25943.61250406148</x:v>
      </x:c>
      <x:c r="Y1017" s="21" t="n">
        <x:v>26907.201347951166</x:v>
      </x:c>
      <x:c r="Z1017" s="21" t="n">
        <x:v>27727.05048160538</x:v>
      </x:c>
      <x:c r="AA1017" s="21" t="n">
        <x:v>28329.568934395884</x:v>
      </x:c>
      <x:c r="AB1017" s="21" t="n">
        <x:v>28747.725450630303</x:v>
      </x:c>
      <x:c r="AC1017" s="21" t="n">
        <x:v>37497.03319647431</x:v>
      </x:c>
      <x:c r="AD1017" s="25" t="n">
        <x:f>AC1017*(1+Inputs!$C$14)*(1-Inputs!$C$14/Inputs!$C$15)</x:f>
        <x:v>29753.89584140236</x:v>
      </x:c>
      <x:c r="AE1017" s="25" t="n">
        <x:f>AD1017/(B1017-Inputs!$C$14)</x:f>
        <x:v>660611.3261600952</x:v>
      </x:c>
      <x:c r="AF1017" s="25" t="n">
        <x:f>S1017/(1+B1017)^1+T1017/(1+B1017)^2+U1017/(1+B1017)^3+V1017/(1+B1017)^4+W1017/(1+B1017)^5+X1017/(1+B1017)^6+Y1017/(1+B1017)^7+Z1017/(1+B1017)^8+AA1017/(1+B1017)^9+AB1017/(1+B1017)^10+AE1017/(1+B1017)^10</x:f>
        <x:v>444037.704311518</x:v>
      </x:c>
      <x:c r="AG1017" s="25" t="n">
        <x:f>(AF1017+Inputs!$C$12)/Inputs!$C$13</x:f>
        <x:v>380.1179348958192</x:v>
      </x:c>
      <x:c r="AH1017" s="25" t="n">
        <x:f>(S1017+Inputs!$C$11)*Inputs!$C$8-Inputs!$C$11</x:f>
        <x:v>1920.161163767958</x:v>
      </x:c>
      <x:c r="AI1017" s="25" t="n">
        <x:f>Inputs!$C$12+AH1017-Inputs!$C$10*Inputs!$C$13</x:f>
        <x:v>24238.076578967957</x:v>
      </x:c>
      <x:c r="AJ1017" s="25" t="n">
        <x:f>(S1017+Inputs!$C$11)*(1-Inputs!$C$8)</x:f>
        <x:v>6180.954770590549</x:v>
      </x:c>
      <x:c r="AK1017" s="25" t="n">
        <x:f>AJ1017/(1+B1017)^(1-Inputs!$C$8)+T1017/(1+B1017)^(2-Inputs!$C$8)+U1017/(1+B1017)^(3-Inputs!$C$8)+V1017/(1+B1017)^(4-Inputs!$C$8)+W1017/(1+B1017)^(5-Inputs!$C$8)+X1017/(1+B1017)^(6-Inputs!$C$8)+Y1017/(1+B1017)^(7-Inputs!$C$8)+Z1017/(1+B1017)^(8-Inputs!$C$8)+AA1017/(1+B1017)^(9-Inputs!$C$8)+AB1017/(1+B1017)^(10-Inputs!$C$8)+AE1017/(1+B1017)^(10-Inputs!$C$8)</x:f>
        <x:v>458504.743046247</x:v>
      </x:c>
      <x:c r="AL1017" s="25" t="n">
        <x:f>(AK1017+AI1017)/Inputs!$C$13</x:f>
        <x:v>385.1937309772024</x:v>
      </x:c>
      <x:c r="AM1017" s="26" t="n">
        <x:f>IF(AL1017&gt;=Inputs!$C$7,1,0)</x:f>
        <x:v>1</x:v>
      </x:c>
      <x:c r="AN1017" s="26" t="n">
        <x:f>IF(Inputs!$C$7&lt;=(1-Inputs!$C$16)*AL1017,1,0)</x:f>
        <x:v>1</x:v>
      </x:c>
    </x:row>
    <x:row r="1018" ht="20" customHeight="1">
      <x:c r="A1018" s="16" t="n">
        <x:v>1013</x:v>
      </x:c>
      <x:c r="B1018" s="19" t="n">
        <x:v>0.08636813047227737</x:v>
      </x:c>
      <x:c r="C1018" s="24" t="n">
        <x:v>0.60177827256652</x:v>
      </x:c>
      <x:c r="D1018" s="19" t="n">
        <x:v>0.04384050811950857</x:v>
      </x:c>
      <x:c r="E1018" s="19" t="n">
        <x:v>0.05844734365307404</x:v>
      </x:c>
      <x:c r="F1018" s="19" t="n">
        <x:v>-0.22252768499276843</x:v>
      </x:c>
      <x:c r="G1018" s="19" t="n">
        <x:v>-0.06523937734734034</x:v>
      </x:c>
      <x:c r="H1018" s="19" t="n">
        <x:v>0.6465479711123123</x:v>
      </x:c>
      <x:c r="I1018" s="19" t="n">
        <x:v>0.0757552461140574</x:v>
      </x:c>
      <x:c r="J1018" s="19" t="n">
        <x:v>0.07396932484465765</x:v>
      </x:c>
      <x:c r="K1018" s="19" t="n">
        <x:v>0.06931655664189634</x:v>
      </x:c>
      <x:c r="L1018" s="19" t="n">
        <x:v>0.07675564948560919</x:v>
      </x:c>
      <x:c r="M1018" s="19" t="n">
        <x:v>0.07113201941905004</x:v>
      </x:c>
      <x:c r="N1018" s="19" t="n">
        <x:v>0.0677018727776374</x:v>
      </x:c>
      <x:c r="O1018" s="19" t="n">
        <x:v>0.07238175004680329</x:v>
      </x:c>
      <x:c r="P1018" s="19" t="n">
        <x:v>0.06238760082092881</x:v>
      </x:c>
      <x:c r="Q1018" s="19" t="n">
        <x:v>0.07185306354632418</x:v>
      </x:c>
      <x:c r="R1018" s="19" t="n">
        <x:v>0.070091792776376</x:v>
      </x:c>
      <x:c r="S1018" s="21" t="n">
        <x:v>8749.155839109942</x:v>
      </x:c>
      <x:c r="T1018" s="21" t="n">
        <x:v>14401.759706344055</x:v>
      </x:c>
      <x:c r="U1018" s="21" t="n">
        <x:v>18455.343125319996</x:v>
      </x:c>
      <x:c r="V1018" s="21" t="n">
        <x:v>23052.29955197112</x:v>
      </x:c>
      <x:c r="W1018" s="21" t="n">
        <x:v>28356.06824470338</x:v>
      </x:c>
      <x:c r="X1018" s="21" t="n">
        <x:v>30612.777778865086</x:v>
      </x:c>
      <x:c r="Y1018" s="21" t="n">
        <x:v>32335.432545582735</x:v>
      </x:c>
      <x:c r="Z1018" s="21" t="n">
        <x:v>33674.07388552445</x:v>
      </x:c>
      <x:c r="AA1018" s="21" t="n">
        <x:v>34535.748771689774</x:v>
      </x:c>
      <x:c r="AB1018" s="21" t="n">
        <x:v>34909.84974516736</x:v>
      </x:c>
      <x:c r="AC1018" s="21" t="n">
        <x:v>45534.586624131334</x:v>
      </x:c>
      <x:c r="AD1018" s="25" t="n">
        <x:f>AC1018*(1+Inputs!$C$14)*(1-Inputs!$C$14/Inputs!$C$15)</x:f>
        <x:v>36131.694486248205</x:v>
      </x:c>
      <x:c r="AE1018" s="25" t="n">
        <x:f>AD1018/(B1018-Inputs!$C$14)</x:f>
        <x:v>703387.3756754289</x:v>
      </x:c>
      <x:c r="AF1018" s="25" t="n">
        <x:f>S1018/(1+B1018)^1+T1018/(1+B1018)^2+U1018/(1+B1018)^3+V1018/(1+B1018)^4+W1018/(1+B1018)^5+X1018/(1+B1018)^6+Y1018/(1+B1018)^7+Z1018/(1+B1018)^8+AA1018/(1+B1018)^9+AB1018/(1+B1018)^10+AE1018/(1+B1018)^10</x:f>
        <x:v>462862.34511543205</x:v>
      </x:c>
      <x:c r="AG1018" s="25" t="n">
        <x:f>(AF1018+Inputs!$C$12)/Inputs!$C$13</x:f>
        <x:v>395.13863190213584</x:v>
      </x:c>
      <x:c r="AH1018" s="25" t="n">
        <x:f>(S1018+Inputs!$C$11)*Inputs!$C$8-Inputs!$C$11</x:f>
        <x:v>2223.7634205145214</x:v>
      </x:c>
      <x:c r="AI1018" s="25" t="n">
        <x:f>Inputs!$C$12+AH1018-Inputs!$C$10*Inputs!$C$13</x:f>
        <x:v>24541.67883571452</x:v>
      </x:c>
      <x:c r="AJ1018" s="25" t="n">
        <x:f>(S1018+Inputs!$C$11)*(1-Inputs!$C$8)</x:f>
        <x:v>6525.392418595422</x:v>
      </x:c>
      <x:c r="AK1018" s="25" t="n">
        <x:f>AJ1018/(1+B1018)^(1-Inputs!$C$8)+T1018/(1+B1018)^(2-Inputs!$C$8)+U1018/(1+B1018)^(3-Inputs!$C$8)+V1018/(1+B1018)^(4-Inputs!$C$8)+W1018/(1+B1018)^(5-Inputs!$C$8)+X1018/(1+B1018)^(6-Inputs!$C$8)+Y1018/(1+B1018)^(7-Inputs!$C$8)+Z1018/(1+B1018)^(8-Inputs!$C$8)+AA1018/(1+B1018)^(9-Inputs!$C$8)+AB1018/(1+B1018)^(10-Inputs!$C$8)+AE1018/(1+B1018)^(10-Inputs!$C$8)</x:f>
        <x:v>479051.2154891975</x:v>
      </x:c>
      <x:c r="AL1018" s="25" t="n">
        <x:f>(AK1018+AI1018)/Inputs!$C$13</x:f>
        <x:v>401.8305772196073</x:v>
      </x:c>
      <x:c r="AM1018" s="26" t="n">
        <x:f>IF(AL1018&gt;=Inputs!$C$7,1,0)</x:f>
        <x:v>1</x:v>
      </x:c>
      <x:c r="AN1018" s="26" t="n">
        <x:f>IF(Inputs!$C$7&lt;=(1-Inputs!$C$16)*AL1018,1,0)</x:f>
        <x:v>1</x:v>
      </x:c>
    </x:row>
    <x:row r="1019" ht="20" customHeight="1">
      <x:c r="A1019" s="16" t="n">
        <x:v>1014</x:v>
      </x:c>
      <x:c r="B1019" s="19" t="n">
        <x:v>0.0824643286009014</x:v>
      </x:c>
      <x:c r="C1019" s="24" t="n">
        <x:v>0.6096930693556999</x:v>
      </x:c>
      <x:c r="D1019" s="19" t="n">
        <x:v>0.032732544589306654</x:v>
      </x:c>
      <x:c r="E1019" s="19" t="n">
        <x:v>0.04793265907209133</x:v>
      </x:c>
      <x:c r="F1019" s="19" t="n">
        <x:v>-0.19398585274254743</x:v>
      </x:c>
      <x:c r="G1019" s="19" t="n">
        <x:v>-0.07629606398992167</x:v>
      </x:c>
      <x:c r="H1019" s="19" t="n">
        <x:v>0.16690932763785327</x:v>
      </x:c>
      <x:c r="I1019" s="19" t="n">
        <x:v>0.06999103139355953</x:v>
      </x:c>
      <x:c r="J1019" s="19" t="n">
        <x:v>0.0683229174216774</x:v>
      </x:c>
      <x:c r="K1019" s="19" t="n">
        <x:v>0.07528023242229778</x:v>
      </x:c>
      <x:c r="L1019" s="19" t="n">
        <x:v>0.058744217828399316</x:v>
      </x:c>
      <x:c r="M1019" s="19" t="n">
        <x:v>0.07183038390670049</x:v>
      </x:c>
      <x:c r="N1019" s="19" t="n">
        <x:v>0.07096767396687824</x:v>
      </x:c>
      <x:c r="O1019" s="19" t="n">
        <x:v>0.07384644732882975</x:v>
      </x:c>
      <x:c r="P1019" s="19" t="n">
        <x:v>0.07213286475337896</x:v>
      </x:c>
      <x:c r="Q1019" s="19" t="n">
        <x:v>0.07352454219162724</x:v>
      </x:c>
      <x:c r="R1019" s="19" t="n">
        <x:v>0.06562843790880721</x:v>
      </x:c>
      <x:c r="S1019" s="21" t="n">
        <x:v>9101.461331982238</x:v>
      </x:c>
      <x:c r="T1019" s="21" t="n">
        <x:v>14539.881899930922</x:v>
      </x:c>
      <x:c r="U1019" s="21" t="n">
        <x:v>17706.50646404014</x:v>
      </x:c>
      <x:c r="V1019" s="21" t="n">
        <x:v>21023.318172719213</x:v>
      </x:c>
      <x:c r="W1019" s="21" t="n">
        <x:v>24756.68623754852</x:v>
      </x:c>
      <x:c r="X1019" s="21" t="n">
        <x:v>26342.525694793956</x:v>
      </x:c>
      <x:c r="Y1019" s="21" t="n">
        <x:v>27668.02559716744</x:v>
      </x:c>
      <x:c r="Z1019" s="21" t="n">
        <x:v>28737.936658593142</x:v>
      </x:c>
      <x:c r="AA1019" s="21" t="n">
        <x:v>29498.6008395567</x:v>
      </x:c>
      <x:c r="AB1019" s="21" t="n">
        <x:v>29925.18869791082</x:v>
      </x:c>
      <x:c r="AC1019" s="21" t="n">
        <x:v>39032.85482336193</x:v>
      </x:c>
      <x:c r="AD1019" s="25" t="n">
        <x:f>AC1019*(1+Inputs!$C$14)*(1-Inputs!$C$14/Inputs!$C$15)</x:f>
        <x:v>30972.57030233769</x:v>
      </x:c>
      <x:c r="AE1019" s="25" t="n">
        <x:f>AD1019/(B1019-Inputs!$C$14)</x:f>
        <x:v>652544.1571662616</x:v>
      </x:c>
      <x:c r="AF1019" s="25" t="n">
        <x:f>S1019/(1+B1019)^1+T1019/(1+B1019)^2+U1019/(1+B1019)^3+V1019/(1+B1019)^4+W1019/(1+B1019)^5+X1019/(1+B1019)^6+Y1019/(1+B1019)^7+Z1019/(1+B1019)^8+AA1019/(1+B1019)^9+AB1019/(1+B1019)^10+AE1019/(1+B1019)^10</x:f>
        <x:v>437705.8062477906</x:v>
      </x:c>
      <x:c r="AG1019" s="25" t="n">
        <x:f>(AF1019+Inputs!$C$12)/Inputs!$C$13</x:f>
        <x:v>375.065539831242</x:v>
      </x:c>
      <x:c r="AH1019" s="25" t="n">
        <x:f>(S1019+Inputs!$C$11)*Inputs!$C$8-Inputs!$C$11</x:f>
        <x:v>2388.816130873871</x:v>
      </x:c>
      <x:c r="AI1019" s="25" t="n">
        <x:f>Inputs!$C$12+AH1019-Inputs!$C$10*Inputs!$C$13</x:f>
        <x:v>24706.73154607387</x:v>
      </x:c>
      <x:c r="AJ1019" s="25" t="n">
        <x:f>(S1019+Inputs!$C$11)*(1-Inputs!$C$8)</x:f>
        <x:v>6712.645201108368</x:v>
      </x:c>
      <x:c r="AK1019" s="25" t="n">
        <x:f>AJ1019/(1+B1019)^(1-Inputs!$C$8)+T1019/(1+B1019)^(2-Inputs!$C$8)+U1019/(1+B1019)^(3-Inputs!$C$8)+V1019/(1+B1019)^(4-Inputs!$C$8)+W1019/(1+B1019)^(5-Inputs!$C$8)+X1019/(1+B1019)^(6-Inputs!$C$8)+Y1019/(1+B1019)^(7-Inputs!$C$8)+Z1019/(1+B1019)^(8-Inputs!$C$8)+AA1019/(1+B1019)^(9-Inputs!$C$8)+AB1019/(1+B1019)^(10-Inputs!$C$8)+AE1019/(1+B1019)^(10-Inputs!$C$8)</x:f>
        <x:v>451970.0635197795</x:v>
      </x:c>
      <x:c r="AL1019" s="25" t="n">
        <x:f>(AK1019+AI1019)/Inputs!$C$13</x:f>
        <x:v>380.35348367112357</x:v>
      </x:c>
      <x:c r="AM1019" s="26" t="n">
        <x:f>IF(AL1019&gt;=Inputs!$C$7,1,0)</x:f>
        <x:v>1</x:v>
      </x:c>
      <x:c r="AN1019" s="26" t="n">
        <x:f>IF(Inputs!$C$7&lt;=(1-Inputs!$C$16)*AL1019,1,0)</x:f>
        <x:v>1</x:v>
      </x:c>
    </x:row>
    <x:row r="1020" ht="20" customHeight="1">
      <x:c r="A1020" s="16" t="n">
        <x:v>1015</x:v>
      </x:c>
      <x:c r="B1020" s="19" t="n">
        <x:v>0.08478345699065128</x:v>
      </x:c>
      <x:c r="C1020" s="24" t="n">
        <x:v>0.5474696688573601</x:v>
      </x:c>
      <x:c r="D1020" s="19" t="n">
        <x:v>0.017597078203071704</x:v>
      </x:c>
      <x:c r="E1020" s="19" t="n">
        <x:v>0.06384739035111665</x:v>
      </x:c>
      <x:c r="F1020" s="19" t="n">
        <x:v>-0.16637680566161522</x:v>
      </x:c>
      <x:c r="G1020" s="19" t="n">
        <x:v>-0.05928145912490493</x:v>
      </x:c>
      <x:c r="H1020" s="19" t="n">
        <x:v>0.7772383707194024</x:v>
      </x:c>
      <x:c r="I1020" s="19" t="n">
        <x:v>0.05945006410469546</x:v>
      </x:c>
      <x:c r="J1020" s="19" t="n">
        <x:v>0.054341138381336127</x:v>
      </x:c>
      <x:c r="K1020" s="19" t="n">
        <x:v>0.052191586820928254</x:v>
      </x:c>
      <x:c r="L1020" s="19" t="n">
        <x:v>0.05124840786913524</x:v>
      </x:c>
      <x:c r="M1020" s="19" t="n">
        <x:v>0.043933252721559485</x:v>
      </x:c>
      <x:c r="N1020" s="19" t="n">
        <x:v>0.047178602437176094</x:v>
      </x:c>
      <x:c r="O1020" s="19" t="n">
        <x:v>0.05257508677328474</x:v>
      </x:c>
      <x:c r="P1020" s="19" t="n">
        <x:v>0.051214270950482615</x:v>
      </x:c>
      <x:c r="Q1020" s="19" t="n">
        <x:v>0.05070116149631872</x:v>
      </x:c>
      <x:c r="R1020" s="19" t="n">
        <x:v>0.04718195371290108</x:v>
      </x:c>
      <x:c r="S1020" s="21" t="n">
        <x:v>9734.732823518098</x:v>
      </x:c>
      <x:c r="T1020" s="21" t="n">
        <x:v>15417.245955540566</x:v>
      </x:c>
      <x:c r="U1020" s="21" t="n">
        <x:v>18902.545919525946</x:v>
      </x:c>
      <x:c r="V1020" s="21" t="n">
        <x:v>22692.63114862175</x:v>
      </x:c>
      <x:c r="W1020" s="21" t="n">
        <x:v>26899.014844395606</x:v>
      </x:c>
      <x:c r="X1020" s="21" t="n">
        <x:v>28521.10031375574</x:v>
      </x:c>
      <x:c r="Y1020" s="21" t="n">
        <x:v>29763.707733506675</x:v>
      </x:c>
      <x:c r="Z1020" s="21" t="n">
        <x:v>30753.600285650402</x:v>
      </x:c>
      <x:c r="AA1020" s="21" t="n">
        <x:v>31434.507051967783</x:v>
      </x:c>
      <x:c r="AB1020" s="21" t="n">
        <x:v>31784.75039240304</x:v>
      </x:c>
      <x:c r="AC1020" s="21" t="n">
        <x:v>41458.37007704744</x:v>
      </x:c>
      <x:c r="AD1020" s="25" t="n">
        <x:f>AC1020*(1+Inputs!$C$14)*(1-Inputs!$C$14/Inputs!$C$15)</x:f>
        <x:v>32897.216656137134</x:v>
      </x:c>
      <x:c r="AE1020" s="25" t="n">
        <x:f>AD1020/(B1020-Inputs!$C$14)</x:f>
        <x:v>660806.1923525084</x:v>
      </x:c>
      <x:c r="AF1020" s="25" t="n">
        <x:f>S1020/(1+B1020)^1+T1020/(1+B1020)^2+U1020/(1+B1020)^3+V1020/(1+B1020)^4+W1020/(1+B1020)^5+X1020/(1+B1020)^6+Y1020/(1+B1020)^7+Z1020/(1+B1020)^8+AA1020/(1+B1020)^9+AB1020/(1+B1020)^10+AE1020/(1+B1020)^10</x:f>
        <x:v>443603.113343777</x:v>
      </x:c>
      <x:c r="AG1020" s="25" t="n">
        <x:f>(AF1020+Inputs!$C$12)/Inputs!$C$13</x:f>
        <x:v>379.7711628476236</x:v>
      </x:c>
      <x:c r="AH1020" s="25" t="n">
        <x:f>(S1020+Inputs!$C$11)*Inputs!$C$8-Inputs!$C$11</x:f>
        <x:v>2685.499487182451</x:v>
      </x:c>
      <x:c r="AI1020" s="25" t="n">
        <x:f>Inputs!$C$12+AH1020-Inputs!$C$10*Inputs!$C$13</x:f>
        <x:v>25003.41490238245</x:v>
      </x:c>
      <x:c r="AJ1020" s="25" t="n">
        <x:f>(S1020+Inputs!$C$11)*(1-Inputs!$C$8)</x:f>
        <x:v>7049.2333363356465</x:v>
      </x:c>
      <x:c r="AK1020" s="25" t="n">
        <x:f>AJ1020/(1+B1020)^(1-Inputs!$C$8)+T1020/(1+B1020)^(2-Inputs!$C$8)+U1020/(1+B1020)^(3-Inputs!$C$8)+V1020/(1+B1020)^(4-Inputs!$C$8)+W1020/(1+B1020)^(5-Inputs!$C$8)+X1020/(1+B1020)^(6-Inputs!$C$8)+Y1020/(1+B1020)^(7-Inputs!$C$8)+Z1020/(1+B1020)^(8-Inputs!$C$8)+AA1020/(1+B1020)^(9-Inputs!$C$8)+AB1020/(1+B1020)^(10-Inputs!$C$8)+AE1020/(1+B1020)^(10-Inputs!$C$8)</x:f>
        <x:v>458270.72590550384</x:v>
      </x:c>
      <x:c r="AL1020" s="25" t="n">
        <x:f>(AK1020+AI1020)/Inputs!$C$13</x:f>
        <x:v>385.6176867159108</x:v>
      </x:c>
      <x:c r="AM1020" s="26" t="n">
        <x:f>IF(AL1020&gt;=Inputs!$C$7,1,0)</x:f>
        <x:v>1</x:v>
      </x:c>
      <x:c r="AN1020" s="26" t="n">
        <x:f>IF(Inputs!$C$7&lt;=(1-Inputs!$C$16)*AL1020,1,0)</x:f>
        <x:v>1</x:v>
      </x:c>
    </x:row>
    <x:row r="1021" ht="20" customHeight="1">
      <x:c r="A1021" s="16" t="n">
        <x:v>1016</x:v>
      </x:c>
      <x:c r="B1021" s="19" t="n">
        <x:v>0.09438669980502987</x:v>
      </x:c>
      <x:c r="C1021" s="24" t="n">
        <x:v>0.5111371099742712</x:v>
      </x:c>
      <x:c r="D1021" s="19" t="n">
        <x:v>0.018519137136367193</x:v>
      </x:c>
      <x:c r="E1021" s="19" t="n">
        <x:v>0.06323733651731203</x:v>
      </x:c>
      <x:c r="F1021" s="19" t="n">
        <x:v>-0.17189486198554849</x:v>
      </x:c>
      <x:c r="G1021" s="19" t="n">
        <x:v>-0.07690830685482239</x:v>
      </x:c>
      <x:c r="H1021" s="19" t="n">
        <x:v>0.3932184108471404</x:v>
      </x:c>
      <x:c r="I1021" s="19" t="n">
        <x:v>0.06187699661481588</x:v>
      </x:c>
      <x:c r="J1021" s="19" t="n">
        <x:v>0.06572182240527469</x:v>
      </x:c>
      <x:c r="K1021" s="19" t="n">
        <x:v>0.055623655829125485</x:v>
      </x:c>
      <x:c r="L1021" s="19" t="n">
        <x:v>0.0594942924042482</x:v>
      </x:c>
      <x:c r="M1021" s="19" t="n">
        <x:v>0.06033966836011245</x:v>
      </x:c>
      <x:c r="N1021" s="19" t="n">
        <x:v>0.05341994041161456</x:v>
      </x:c>
      <x:c r="O1021" s="19" t="n">
        <x:v>0.05404205784575538</x:v>
      </x:c>
      <x:c r="P1021" s="19" t="n">
        <x:v>0.05391618900583239</x:v>
      </x:c>
      <x:c r="Q1021" s="19" t="n">
        <x:v>0.06569552860801309</x:v>
      </x:c>
      <x:c r="R1021" s="19" t="n">
        <x:v>0.05730929005737721</x:v>
      </x:c>
      <x:c r="S1021" s="21" t="n">
        <x:v>9519.328372031348</x:v>
      </x:c>
      <x:c r="T1021" s="21" t="n">
        <x:v>15051.833981605294</x:v>
      </x:c>
      <x:c r="U1021" s="21" t="n">
        <x:v>18279.245353595485</x:v>
      </x:c>
      <x:c r="V1021" s="21" t="n">
        <x:v>21630.84156711993</x:v>
      </x:c>
      <x:c r="W1021" s="21" t="n">
        <x:v>25427.37209163391</x:v>
      </x:c>
      <x:c r="X1021" s="21" t="n">
        <x:v>27005.975879169146</x:v>
      </x:c>
      <x:c r="Y1021" s="21" t="n">
        <x:v>28255.136875533513</x:v>
      </x:c>
      <x:c r="Z1021" s="21" t="n">
        <x:v>29252.43552491472</x:v>
      </x:c>
      <x:c r="AA1021" s="21" t="n">
        <x:v>29961.626708170035</x:v>
      </x:c>
      <x:c r="AB1021" s="21" t="n">
        <x:v>30363.381177573727</x:v>
      </x:c>
      <x:c r="AC1021" s="21" t="n">
        <x:v>39604.410231617905</x:v>
      </x:c>
      <x:c r="AD1021" s="25" t="n">
        <x:f>AC1021*(1+Inputs!$C$14)*(1-Inputs!$C$14/Inputs!$C$15)</x:f>
        <x:v>31426.0995187888</x:v>
      </x:c>
      <x:c r="AE1021" s="25" t="n">
        <x:f>AD1021/(B1021-Inputs!$C$14)</x:f>
        <x:v>529177.4020439356</x:v>
      </x:c>
      <x:c r="AF1021" s="25" t="n">
        <x:f>S1021/(1+B1021)^1+T1021/(1+B1021)^2+U1021/(1+B1021)^3+V1021/(1+B1021)^4+W1021/(1+B1021)^5+X1021/(1+B1021)^6+Y1021/(1+B1021)^7+Z1021/(1+B1021)^8+AA1021/(1+B1021)^9+AB1021/(1+B1021)^10+AE1021/(1+B1021)^10</x:f>
        <x:v>351809.2860271407</x:v>
      </x:c>
      <x:c r="AG1021" s="25" t="n">
        <x:f>(AF1021+Inputs!$C$12)/Inputs!$C$13</x:f>
        <x:v>306.5263513510523</x:v>
      </x:c>
      <x:c r="AH1021" s="25" t="n">
        <x:f>(S1021+Inputs!$C$11)*Inputs!$C$8-Inputs!$C$11</x:f>
        <x:v>2584.5839770338653</x:v>
      </x:c>
      <x:c r="AI1021" s="25" t="n">
        <x:f>Inputs!$C$12+AH1021-Inputs!$C$10*Inputs!$C$13</x:f>
        <x:v>24902.49939223386</x:v>
      </x:c>
      <x:c r="AJ1021" s="25" t="n">
        <x:f>(S1021+Inputs!$C$11)*(1-Inputs!$C$8)</x:f>
        <x:v>6934.744394997484</x:v>
      </x:c>
      <x:c r="AK1021" s="25" t="n">
        <x:f>AJ1021/(1+B1021)^(1-Inputs!$C$8)+T1021/(1+B1021)^(2-Inputs!$C$8)+U1021/(1+B1021)^(3-Inputs!$C$8)+V1021/(1+B1021)^(4-Inputs!$C$8)+W1021/(1+B1021)^(5-Inputs!$C$8)+X1021/(1+B1021)^(6-Inputs!$C$8)+Y1021/(1+B1021)^(7-Inputs!$C$8)+Z1021/(1+B1021)^(8-Inputs!$C$8)+AA1021/(1+B1021)^(9-Inputs!$C$8)+AB1021/(1+B1021)^(10-Inputs!$C$8)+AE1021/(1+B1021)^(10-Inputs!$C$8)</x:f>
        <x:v>364530.04757238436</x:v>
      </x:c>
      <x:c r="AL1021" s="25" t="n">
        <x:f>(AK1021+AI1021)/Inputs!$C$13</x:f>
        <x:v>310.7389061648108</x:v>
      </x:c>
      <x:c r="AM1021" s="26" t="n">
        <x:f>IF(AL1021&gt;=Inputs!$C$7,1,0)</x:f>
        <x:v>1</x:v>
      </x:c>
      <x:c r="AN1021" s="26" t="n">
        <x:f>IF(Inputs!$C$7&lt;=(1-Inputs!$C$16)*AL1021,1,0)</x:f>
        <x:v>0</x:v>
      </x:c>
    </x:row>
    <x:row r="1022" ht="20" customHeight="1">
      <x:c r="A1022" s="16" t="n">
        <x:v>1017</x:v>
      </x:c>
      <x:c r="B1022" s="19" t="n">
        <x:v>0.07866005741095204</x:v>
      </x:c>
      <x:c r="C1022" s="24" t="n">
        <x:v>0.3391722105295969</x:v>
      </x:c>
      <x:c r="D1022" s="19" t="n">
        <x:v>0.016925131095585754</x:v>
      </x:c>
      <x:c r="E1022" s="19" t="n">
        <x:v>0.04966077987201033</x:v>
      </x:c>
      <x:c r="F1022" s="19" t="n">
        <x:v>-0.1402043430541983</x:v>
      </x:c>
      <x:c r="G1022" s="19" t="n">
        <x:v>-0.06521645571304305</x:v>
      </x:c>
      <x:c r="H1022" s="19" t="n">
        <x:v>0.8248900142743025</x:v>
      </x:c>
      <x:c r="I1022" s="19" t="n">
        <x:v>0.05507522229186975</x:v>
      </x:c>
      <x:c r="J1022" s="19" t="n">
        <x:v>0.06942943547613709</x:v>
      </x:c>
      <x:c r="K1022" s="19" t="n">
        <x:v>0.06240663191176395</x:v>
      </x:c>
      <x:c r="L1022" s="19" t="n">
        <x:v>0.05640179357951979</x:v>
      </x:c>
      <x:c r="M1022" s="19" t="n">
        <x:v>0.054827227354547856</x:v>
      </x:c>
      <x:c r="N1022" s="19" t="n">
        <x:v>0.0704517272654482</x:v>
      </x:c>
      <x:c r="O1022" s="19" t="n">
        <x:v>0.06111758751992397</x:v>
      </x:c>
      <x:c r="P1022" s="19" t="n">
        <x:v>0.07144846978248211</x:v>
      </x:c>
      <x:c r="Q1022" s="19" t="n">
        <x:v>0.058675791705085203</x:v>
      </x:c>
      <x:c r="R1022" s="19" t="n">
        <x:v>0.060995126710871546</x:v>
      </x:c>
      <x:c r="S1022" s="21" t="n">
        <x:v>10160.873937340193</x:v>
      </x:c>
      <x:c r="T1022" s="21" t="n">
        <x:v>15622.514690670265</x:v>
      </x:c>
      <x:c r="U1022" s="21" t="n">
        <x:v>18600.739045827664</x:v>
      </x:c>
      <x:c r="V1022" s="21" t="n">
        <x:v>21682.293284720763</x:v>
      </x:c>
      <x:c r="W1022" s="21" t="n">
        <x:v>25015.00582573167</x:v>
      </x:c>
      <x:c r="X1022" s="21" t="n">
        <x:v>26363.924402019</x:v>
      </x:c>
      <x:c r="Y1022" s="21" t="n">
        <x:v>27443.13858846754</x:v>
      </x:c>
      <x:c r="Z1022" s="21" t="n">
        <x:v>28296.776525075693</x:v>
      </x:c>
      <x:c r="AA1022" s="21" t="n">
        <x:v>28944.203261246785</x:v>
      </x:c>
      <x:c r="AB1022" s="21" t="n">
        <x:v>29330.324161498476</x:v>
      </x:c>
      <x:c r="AC1022" s="21" t="n">
        <x:v>38256.94455847627</x:v>
      </x:c>
      <x:c r="AD1022" s="25" t="n">
        <x:f>AC1022*(1+Inputs!$C$14)*(1-Inputs!$C$14/Inputs!$C$15)</x:f>
        <x:v>30356.885507150917</x:v>
      </x:c>
      <x:c r="AE1022" s="25" t="n">
        <x:f>AD1022/(B1022-Inputs!$C$14)</x:f>
        <x:v>695301.089996642</x:v>
      </x:c>
      <x:c r="AF1022" s="25" t="n">
        <x:f>S1022/(1+B1022)^1+T1022/(1+B1022)^2+U1022/(1+B1022)^3+V1022/(1+B1022)^4+W1022/(1+B1022)^5+X1022/(1+B1022)^6+Y1022/(1+B1022)^7+Z1022/(1+B1022)^8+AA1022/(1+B1022)^9+AB1022/(1+B1022)^10+AE1022/(1+B1022)^10</x:f>
        <x:v>473625.611024456</x:v>
      </x:c>
      <x:c r="AG1022" s="25" t="n">
        <x:f>(AF1022+Inputs!$C$12)/Inputs!$C$13</x:f>
        <x:v>403.7269368638035</x:v>
      </x:c>
      <x:c r="AH1022" s="25" t="n">
        <x:f>(S1022+Inputs!$C$11)*Inputs!$C$8-Inputs!$C$11</x:f>
        <x:v>2885.143680233351</x:v>
      </x:c>
      <x:c r="AI1022" s="25" t="n">
        <x:f>Inputs!$C$12+AH1022-Inputs!$C$10*Inputs!$C$13</x:f>
        <x:v>25203.059095433346</x:v>
      </x:c>
      <x:c r="AJ1022" s="25" t="n">
        <x:f>(S1022+Inputs!$C$11)*(1-Inputs!$C$8)</x:f>
        <x:v>7275.730257106843</x:v>
      </x:c>
      <x:c r="AK1022" s="25" t="n">
        <x:f>AJ1022/(1+B1022)^(1-Inputs!$C$8)+T1022/(1+B1022)^(2-Inputs!$C$8)+U1022/(1+B1022)^(3-Inputs!$C$8)+V1022/(1+B1022)^(4-Inputs!$C$8)+W1022/(1+B1022)^(5-Inputs!$C$8)+X1022/(1+B1022)^(6-Inputs!$C$8)+Y1022/(1+B1022)^(7-Inputs!$C$8)+Z1022/(1+B1022)^(8-Inputs!$C$8)+AA1022/(1+B1022)^(9-Inputs!$C$8)+AB1022/(1+B1022)^(10-Inputs!$C$8)+AE1022/(1+B1022)^(10-Inputs!$C$8)</x:f>
        <x:v>487957.28447786556</x:v>
      </x:c>
      <x:c r="AL1022" s="25" t="n">
        <x:f>(AK1022+AI1022)/Inputs!$C$13</x:f>
        <x:v>409.4647072824476</x:v>
      </x:c>
      <x:c r="AM1022" s="26" t="n">
        <x:f>IF(AL1022&gt;=Inputs!$C$7,1,0)</x:f>
        <x:v>1</x:v>
      </x:c>
      <x:c r="AN1022" s="26" t="n">
        <x:f>IF(Inputs!$C$7&lt;=(1-Inputs!$C$16)*AL1022,1,0)</x:f>
        <x:v>1</x:v>
      </x:c>
    </x:row>
    <x:row r="1023" ht="20" customHeight="1">
      <x:c r="A1023" s="16" t="n">
        <x:v>1018</x:v>
      </x:c>
      <x:c r="B1023" s="19" t="n">
        <x:v>0.07713099198169981</x:v>
      </x:c>
      <x:c r="C1023" s="24" t="n">
        <x:v>0.38176841222869484</x:v>
      </x:c>
      <x:c r="D1023" s="19" t="n">
        <x:v>0.03645297286304157</x:v>
      </x:c>
      <x:c r="E1023" s="19" t="n">
        <x:v>0.06653327513255335</x:v>
      </x:c>
      <x:c r="F1023" s="19" t="n">
        <x:v>-0.1288802991134719</x:v>
      </x:c>
      <x:c r="G1023" s="19" t="n">
        <x:v>-0.0380050471686883</x:v>
      </x:c>
      <x:c r="H1023" s="19" t="n">
        <x:v>0.8081925841656528</x:v>
      </x:c>
      <x:c r="I1023" s="19" t="n">
        <x:v>0.05808460952230348</x:v>
      </x:c>
      <x:c r="J1023" s="19" t="n">
        <x:v>0.05381336478773733</x:v>
      </x:c>
      <x:c r="K1023" s="19" t="n">
        <x:v>0.04921415544202887</x:v>
      </x:c>
      <x:c r="L1023" s="19" t="n">
        <x:v>0.06658741163110221</x:v>
      </x:c>
      <x:c r="M1023" s="19" t="n">
        <x:v>0.0703713395707689</x:v>
      </x:c>
      <x:c r="N1023" s="19" t="n">
        <x:v>0.0516593328076317</x:v>
      </x:c>
      <x:c r="O1023" s="19" t="n">
        <x:v>0.06369318043699763</x:v>
      </x:c>
      <x:c r="P1023" s="19" t="n">
        <x:v>0.05014911675189183</x:v>
      </x:c>
      <x:c r="Q1023" s="19" t="n">
        <x:v>0.06153006170250251</x:v>
      </x:c>
      <x:c r="R1023" s="19" t="n">
        <x:v>0.06564605153258868</x:v>
      </x:c>
      <x:c r="S1023" s="21" t="n">
        <x:v>10572.45019914107</x:v>
      </x:c>
      <x:c r="T1023" s="21" t="n">
        <x:v>16408.075228744787</x:v>
      </x:c>
      <x:c r="U1023" s="21" t="n">
        <x:v>19895.928902469874</x:v>
      </x:c>
      <x:c r="V1023" s="21" t="n">
        <x:v>23753.23543495896</x:v>
      </x:c>
      <x:c r="W1023" s="21" t="n">
        <x:v>28193.0345600454</x:v>
      </x:c>
      <x:c r="X1023" s="21" t="n">
        <x:v>30335.17435506513</x:v>
      </x:c>
      <x:c r="Y1023" s="21" t="n">
        <x:v>31962.063065288043</x:v>
      </x:c>
      <x:c r="Z1023" s="21" t="n">
        <x:v>33241.26650206885</x:v>
      </x:c>
      <x:c r="AA1023" s="21" t="n">
        <x:v>34058.633757104835</x:v>
      </x:c>
      <x:c r="AB1023" s="21" t="n">
        <x:v>34416.90980287759</x:v>
      </x:c>
      <x:c r="AC1023" s="21" t="n">
        <x:v>44891.62148201425</x:v>
      </x:c>
      <x:c r="AD1023" s="25" t="n">
        <x:f>AC1023*(1+Inputs!$C$14)*(1-Inputs!$C$14/Inputs!$C$15)</x:f>
        <x:v>35621.5016459783</x:v>
      </x:c>
      <x:c r="AE1023" s="25" t="n">
        <x:f>AD1023/(B1023-Inputs!$C$14)</x:f>
        <x:v>845494.0168855032</x:v>
      </x:c>
      <x:c r="AF1023" s="25" t="n">
        <x:f>S1023/(1+B1023)^1+T1023/(1+B1023)^2+U1023/(1+B1023)^3+V1023/(1+B1023)^4+W1023/(1+B1023)^5+X1023/(1+B1023)^6+Y1023/(1+B1023)^7+Z1023/(1+B1023)^8+AA1023/(1+B1023)^9+AB1023/(1+B1023)^10+AE1023/(1+B1023)^10</x:f>
        <x:v>569744.9187609127</x:v>
      </x:c>
      <x:c r="AG1023" s="25" t="n">
        <x:f>(AF1023+Inputs!$C$12)/Inputs!$C$13</x:f>
        <x:v>480.42316777759777</x:v>
      </x:c>
      <x:c r="AH1023" s="25" t="n">
        <x:f>(S1023+Inputs!$C$11)*Inputs!$C$8-Inputs!$C$11</x:f>
        <x:v>3077.9643398715707</x:v>
      </x:c>
      <x:c r="AI1023" s="25" t="n">
        <x:f>Inputs!$C$12+AH1023-Inputs!$C$10*Inputs!$C$13</x:f>
        <x:v>25395.879755071568</x:v>
      </x:c>
      <x:c r="AJ1023" s="25" t="n">
        <x:f>(S1023+Inputs!$C$11)*(1-Inputs!$C$8)</x:f>
        <x:v>7494.485859269501</x:v>
      </x:c>
      <x:c r="AK1023" s="25" t="n">
        <x:f>AJ1023/(1+B1023)^(1-Inputs!$C$8)+T1023/(1+B1023)^(2-Inputs!$C$8)+U1023/(1+B1023)^(3-Inputs!$C$8)+V1023/(1+B1023)^(4-Inputs!$C$8)+W1023/(1+B1023)^(5-Inputs!$C$8)+X1023/(1+B1023)^(6-Inputs!$C$8)+Y1023/(1+B1023)^(7-Inputs!$C$8)+Z1023/(1+B1023)^(8-Inputs!$C$8)+AA1023/(1+B1023)^(9-Inputs!$C$8)+AB1023/(1+B1023)^(10-Inputs!$C$8)+AE1023/(1+B1023)^(10-Inputs!$C$8)</x:f>
        <x:v>586967.905824967</x:v>
      </x:c>
      <x:c r="AL1023" s="25" t="n">
        <x:f>(AK1023+AI1023)/Inputs!$C$13</x:f>
        <x:v>488.62185348717725</x:v>
      </x:c>
      <x:c r="AM1023" s="26" t="n">
        <x:f>IF(AL1023&gt;=Inputs!$C$7,1,0)</x:f>
        <x:v>1</x:v>
      </x:c>
      <x:c r="AN1023" s="26" t="n">
        <x:f>IF(Inputs!$C$7&lt;=(1-Inputs!$C$16)*AL1023,1,0)</x:f>
        <x:v>1</x:v>
      </x:c>
    </x:row>
    <x:row r="1024" ht="20" customHeight="1">
      <x:c r="A1024" s="16" t="n">
        <x:v>1019</x:v>
      </x:c>
      <x:c r="B1024" s="19" t="n">
        <x:v>0.09250584148977332</x:v>
      </x:c>
      <x:c r="C1024" s="24" t="n">
        <x:v>0.3514721241411678</x:v>
      </x:c>
      <x:c r="D1024" s="19" t="n">
        <x:v>0.026313264678437066</x:v>
      </x:c>
      <x:c r="E1024" s="19" t="n">
        <x:v>0.04997189207275</x:v>
      </x:c>
      <x:c r="F1024" s="19" t="n">
        <x:v>-0.16589243181669988</x:v>
      </x:c>
      <x:c r="G1024" s="19" t="n">
        <x:v>-0.06755303079807902</x:v>
      </x:c>
      <x:c r="H1024" s="19" t="n">
        <x:v>0.8338749291242777</x:v>
      </x:c>
      <x:c r="I1024" s="19" t="n">
        <x:v>0.0637548495606859</x:v>
      </x:c>
      <x:c r="J1024" s="19" t="n">
        <x:v>0.0604747059801673</x:v>
      </x:c>
      <x:c r="K1024" s="19" t="n">
        <x:v>0.050018246879252506</x:v>
      </x:c>
      <x:c r="L1024" s="19" t="n">
        <x:v>0.052625077709068366</x:v>
      </x:c>
      <x:c r="M1024" s="19" t="n">
        <x:v>0.05748481938248347</x:v>
      </x:c>
      <x:c r="N1024" s="19" t="n">
        <x:v>0.05490557650645201</x:v>
      </x:c>
      <x:c r="O1024" s="19" t="n">
        <x:v>0.05937040482023008</x:v>
      </x:c>
      <x:c r="P1024" s="19" t="n">
        <x:v>0.06085946001346543</x:v>
      </x:c>
      <x:c r="Q1024" s="19" t="n">
        <x:v>0.05128901997511207</x:v>
      </x:c>
      <x:c r="R1024" s="19" t="n">
        <x:v>0.04826564565131889</x:v>
      </x:c>
      <x:c r="S1024" s="21" t="n">
        <x:v>9696.180964559371</x:v>
      </x:c>
      <x:c r="T1024" s="21" t="n">
        <x:v>15178.792729068511</x:v>
      </x:c>
      <x:c r="U1024" s="21" t="n">
        <x:v>18413.139501215195</x:v>
      </x:c>
      <x:c r="V1024" s="21" t="n">
        <x:v>21835.264530006654</x:v>
      </x:c>
      <x:c r="W1024" s="21" t="n">
        <x:v>25608.905750085985</x:v>
      </x:c>
      <x:c r="X1024" s="21" t="n">
        <x:v>27171.657346491298</x:v>
      </x:c>
      <x:c r="Y1024" s="21" t="n">
        <x:v>28344.364450954006</x:v>
      </x:c>
      <x:c r="Z1024" s="21" t="n">
        <x:v>29294.502755517344</x:v>
      </x:c>
      <x:c r="AA1024" s="21" t="n">
        <x:v>29974.888572466152</x:v>
      </x:c>
      <x:c r="AB1024" s="21" t="n">
        <x:v>30353.57376026977</x:v>
      </x:c>
      <x:c r="AC1024" s="21" t="n">
        <x:v>39591.617948177955</x:v>
      </x:c>
      <x:c r="AD1024" s="25" t="n">
        <x:f>AC1024*(1+Inputs!$C$14)*(1-Inputs!$C$14/Inputs!$C$15)</x:f>
        <x:v>31415.948841879203</x:v>
      </x:c>
      <x:c r="AE1024" s="25" t="n">
        <x:f>AD1024/(B1024-Inputs!$C$14)</x:f>
        <x:v>546308.8275556515</x:v>
      </x:c>
      <x:c r="AF1024" s="25" t="n">
        <x:f>S1024/(1+B1024)^1+T1024/(1+B1024)^2+U1024/(1+B1024)^3+V1024/(1+B1024)^4+W1024/(1+B1024)^5+X1024/(1+B1024)^6+Y1024/(1+B1024)^7+Z1024/(1+B1024)^8+AA1024/(1+B1024)^9+AB1024/(1+B1024)^10+AE1024/(1+B1024)^10</x:f>
        <x:v>364744.181498938</x:v>
      </x:c>
      <x:c r="AG1024" s="25" t="n">
        <x:f>(AF1024+Inputs!$C$12)/Inputs!$C$13</x:f>
        <x:v>316.8474590796974</x:v>
      </x:c>
      <x:c r="AH1024" s="25" t="n">
        <x:f>(S1024+Inputs!$C$11)*Inputs!$C$8-Inputs!$C$11</x:f>
        <x:v>2667.438205314116</x:v>
      </x:c>
      <x:c r="AI1024" s="25" t="n">
        <x:f>Inputs!$C$12+AH1024-Inputs!$C$10*Inputs!$C$13</x:f>
        <x:v>24985.353620514114</x:v>
      </x:c>
      <x:c r="AJ1024" s="25" t="n">
        <x:f>(S1024+Inputs!$C$11)*(1-Inputs!$C$8)</x:f>
        <x:v>7028.742759245255</x:v>
      </x:c>
      <x:c r="AK1024" s="25" t="n">
        <x:f>AJ1024/(1+B1024)^(1-Inputs!$C$8)+T1024/(1+B1024)^(2-Inputs!$C$8)+U1024/(1+B1024)^(3-Inputs!$C$8)+V1024/(1+B1024)^(4-Inputs!$C$8)+W1024/(1+B1024)^(5-Inputs!$C$8)+X1024/(1+B1024)^(6-Inputs!$C$8)+Y1024/(1+B1024)^(7-Inputs!$C$8)+Z1024/(1+B1024)^(8-Inputs!$C$8)+AA1024/(1+B1024)^(9-Inputs!$C$8)+AB1024/(1+B1024)^(10-Inputs!$C$8)+AE1024/(1+B1024)^(10-Inputs!$C$8)</x:f>
        <x:v>377635.4244320036</x:v>
      </x:c>
      <x:c r="AL1024" s="25" t="n">
        <x:f>(AK1024+AI1024)/Inputs!$C$13</x:f>
        <x:v>321.2621573271616</x:v>
      </x:c>
      <x:c r="AM1024" s="26" t="n">
        <x:f>IF(AL1024&gt;=Inputs!$C$7,1,0)</x:f>
        <x:v>1</x:v>
      </x:c>
      <x:c r="AN1024" s="26" t="n">
        <x:f>IF(Inputs!$C$7&lt;=(1-Inputs!$C$16)*AL1024,1,0)</x:f>
        <x:v>0</x:v>
      </x:c>
    </x:row>
    <x:row r="1025" ht="20" customHeight="1">
      <x:c r="A1025" s="16" t="n">
        <x:v>1020</x:v>
      </x:c>
      <x:c r="B1025" s="19" t="n">
        <x:v>0.08461867801345128</x:v>
      </x:c>
      <x:c r="C1025" s="24" t="n">
        <x:v>0.7571451343181081</x:v>
      </x:c>
      <x:c r="D1025" s="19" t="n">
        <x:v>0.007284657475692314</x:v>
      </x:c>
      <x:c r="E1025" s="19" t="n">
        <x:v>0.05624840285556132</x:v>
      </x:c>
      <x:c r="F1025" s="19" t="n">
        <x:v>-0.12639861095168387</x:v>
      </x:c>
      <x:c r="G1025" s="19" t="n">
        <x:v>-0.06402176974988663</x:v>
      </x:c>
      <x:c r="H1025" s="19" t="n">
        <x:v>0.9498542959319991</x:v>
      </x:c>
      <x:c r="I1025" s="19" t="n">
        <x:v>0.06385738269665239</x:v>
      </x:c>
      <x:c r="J1025" s="19" t="n">
        <x:v>0.06812715672440958</x:v>
      </x:c>
      <x:c r="K1025" s="19" t="n">
        <x:v>0.06360776763145737</x:v>
      </x:c>
      <x:c r="L1025" s="19" t="n">
        <x:v>0.05967646594736266</x:v>
      </x:c>
      <x:c r="M1025" s="19" t="n">
        <x:v>0.06834712483719727</x:v>
      </x:c>
      <x:c r="N1025" s="19" t="n">
        <x:v>0.0608090839455815</x:v>
      </x:c>
      <x:c r="O1025" s="19" t="n">
        <x:v>0.05903213719811333</x:v>
      </x:c>
      <x:c r="P1025" s="19" t="n">
        <x:v>0.06730477308644481</x:v>
      </x:c>
      <x:c r="Q1025" s="19" t="n">
        <x:v>0.06161524586377368</x:v>
      </x:c>
      <x:c r="R1025" s="19" t="n">
        <x:v>0.06567188535637683</x:v>
      </x:c>
      <x:c r="S1025" s="21" t="n">
        <x:v>10403.537251072916</x:v>
      </x:c>
      <x:c r="T1025" s="21" t="n">
        <x:v>16350.1179756531</x:v>
      </x:c>
      <x:c r="U1025" s="21" t="n">
        <x:v>19803.198995918836</x:v>
      </x:c>
      <x:c r="V1025" s="21" t="n">
        <x:v>23478.91809956597</x:v>
      </x:c>
      <x:c r="W1025" s="21" t="n">
        <x:v>27545.5438702582</x:v>
      </x:c>
      <x:c r="X1025" s="21" t="n">
        <x:v>28994.043521359887</x:v>
      </x:c>
      <x:c r="Y1025" s="21" t="n">
        <x:v>30060.980142993856</x:v>
      </x:c>
      <x:c r="Z1025" s="21" t="n">
        <x:v>30900.18916183929</x:v>
      </x:c>
      <x:c r="AA1025" s="21" t="n">
        <x:v>31500.466822446786</x:v>
      </x:c>
      <x:c r="AB1025" s="21" t="n">
        <x:v>31816.924203585375</x:v>
      </x:c>
      <x:c r="AC1025" s="21" t="n">
        <x:v>41500.33591772005</x:v>
      </x:c>
      <x:c r="AD1025" s="25" t="n">
        <x:f>AC1025*(1+Inputs!$C$14)*(1-Inputs!$C$14/Inputs!$C$15)</x:f>
        <x:v>32930.516550710854</x:v>
      </x:c>
      <x:c r="AE1025" s="25" t="n">
        <x:f>AD1025/(B1025-Inputs!$C$14)</x:f>
        <x:v>663671.7838750887</x:v>
      </x:c>
      <x:c r="AF1025" s="25" t="n">
        <x:f>S1025/(1+B1025)^1+T1025/(1+B1025)^2+U1025/(1+B1025)^3+V1025/(1+B1025)^4+W1025/(1+B1025)^5+X1025/(1+B1025)^6+Y1025/(1+B1025)^7+Z1025/(1+B1025)^8+AA1025/(1+B1025)^9+AB1025/(1+B1025)^10+AE1025/(1+B1025)^10</x:f>
        <x:v>449147.12854984705</x:v>
      </x:c>
      <x:c r="AG1025" s="25" t="n">
        <x:f>(AF1025+Inputs!$C$12)/Inputs!$C$13</x:f>
        <x:v>384.1948845789554</x:v>
      </x:c>
      <x:c r="AH1025" s="25" t="n">
        <x:f>(S1025+Inputs!$C$11)*Inputs!$C$8-Inputs!$C$11</x:f>
        <x:v>2998.8297806396404</x:v>
      </x:c>
      <x:c r="AI1025" s="25" t="n">
        <x:f>Inputs!$C$12+AH1025-Inputs!$C$10*Inputs!$C$13</x:f>
        <x:v>25316.74519583964</x:v>
      </x:c>
      <x:c r="AJ1025" s="25" t="n">
        <x:f>(S1025+Inputs!$C$11)*(1-Inputs!$C$8)</x:f>
        <x:v>7404.707470433276</x:v>
      </x:c>
      <x:c r="AK1025" s="25" t="n">
        <x:f>AJ1025/(1+B1025)^(1-Inputs!$C$8)+T1025/(1+B1025)^(2-Inputs!$C$8)+U1025/(1+B1025)^(3-Inputs!$C$8)+V1025/(1+B1025)^(4-Inputs!$C$8)+W1025/(1+B1025)^(5-Inputs!$C$8)+X1025/(1+B1025)^(6-Inputs!$C$8)+Y1025/(1+B1025)^(7-Inputs!$C$8)+Z1025/(1+B1025)^(8-Inputs!$C$8)+AA1025/(1+B1025)^(9-Inputs!$C$8)+AB1025/(1+B1025)^(10-Inputs!$C$8)+AE1025/(1+B1025)^(10-Inputs!$C$8)</x:f>
        <x:v>463696.6892090924</x:v>
      </x:c>
      <x:c r="AL1025" s="25" t="n">
        <x:f>(AK1025+AI1025)/Inputs!$C$13</x:f>
        <x:v>390.19722642928446</x:v>
      </x:c>
      <x:c r="AM1025" s="26" t="n">
        <x:f>IF(AL1025&gt;=Inputs!$C$7,1,0)</x:f>
        <x:v>1</x:v>
      </x:c>
      <x:c r="AN1025" s="26" t="n">
        <x:f>IF(Inputs!$C$7&lt;=(1-Inputs!$C$16)*AL1025,1,0)</x:f>
        <x:v>1</x:v>
      </x:c>
    </x:row>
    <x:row r="1026" ht="20" customHeight="1">
      <x:c r="A1026" s="16" t="n">
        <x:v>1021</x:v>
      </x:c>
      <x:c r="B1026" s="19" t="n">
        <x:v>0.08464114351485735</x:v>
      </x:c>
      <x:c r="C1026" s="24" t="n">
        <x:v>0.4021857255330872</x:v>
      </x:c>
      <x:c r="D1026" s="19" t="n">
        <x:v>0.03674914992397334</x:v>
      </x:c>
      <x:c r="E1026" s="19" t="n">
        <x:v>0.03256275722497122</x:v>
      </x:c>
      <x:c r="F1026" s="19" t="n">
        <x:v>-0.2189978479861327</x:v>
      </x:c>
      <x:c r="G1026" s="19" t="n">
        <x:v>-0.09819581776566053</x:v>
      </x:c>
      <x:c r="H1026" s="19" t="n">
        <x:v>0.35312081554687325</x:v>
      </x:c>
      <x:c r="I1026" s="19" t="n">
        <x:v>0.04639391604641446</x:v>
      </x:c>
      <x:c r="J1026" s="19" t="n">
        <x:v>0.04965025025361797</x:v>
      </x:c>
      <x:c r="K1026" s="19" t="n">
        <x:v>0.053542455821649355</x:v>
      </x:c>
      <x:c r="L1026" s="19" t="n">
        <x:v>0.05616604254993604</x:v>
      </x:c>
      <x:c r="M1026" s="19" t="n">
        <x:v>0.052262427768936276</x:v>
      </x:c>
      <x:c r="N1026" s="19" t="n">
        <x:v>0.0458172699310137</x:v>
      </x:c>
      <x:c r="O1026" s="19" t="n">
        <x:v>0.048140744346914066</x:v>
      </x:c>
      <x:c r="P1026" s="19" t="n">
        <x:v>0.050060726913567354</x:v>
      </x:c>
      <x:c r="Q1026" s="19" t="n">
        <x:v>0.04328572046189834</x:v>
      </x:c>
      <x:c r="R1026" s="19" t="n">
        <x:v>0.05299146123897913</x:v>
      </x:c>
      <x:c r="S1026" s="21" t="n">
        <x:v>8565.013239723878</x:v>
      </x:c>
      <x:c r="T1026" s="21" t="n">
        <x:v>13635.5069479147</x:v>
      </x:c>
      <x:c r="U1026" s="21" t="n">
        <x:v>16565.608019114126</x:v>
      </x:c>
      <x:c r="V1026" s="21" t="n">
        <x:v>19568.762284985874</x:v>
      </x:c>
      <x:c r="W1026" s="21" t="n">
        <x:v>22921.885911717964</x:v>
      </x:c>
      <x:c r="X1026" s="21" t="n">
        <x:v>24236.296797252257</x:v>
      </x:c>
      <x:c r="Y1026" s="21" t="n">
        <x:v>25280.73111020792</x:v>
      </x:c>
      <x:c r="Z1026" s="21" t="n">
        <x:v>26155.11971187979</x:v>
      </x:c>
      <x:c r="AA1026" s="21" t="n">
        <x:v>26826.325250203503</x:v>
      </x:c>
      <x:c r="AB1026" s="21" t="n">
        <x:v>27263.954918401927</x:v>
      </x:c>
      <x:c r="AC1026" s="21" t="n">
        <x:v>35561.68032835035</x:v>
      </x:c>
      <x:c r="AD1026" s="25" t="n">
        <x:f>AC1026*(1+Inputs!$C$14)*(1-Inputs!$C$14/Inputs!$C$15)</x:f>
        <x:v>28218.193340545993</x:v>
      </x:c>
      <x:c r="AE1026" s="25" t="n">
        <x:f>AD1026/(B1026-Inputs!$C$14)</x:f>
        <x:v>568443.6606924743</x:v>
      </x:c>
      <x:c r="AF1026" s="25" t="n">
        <x:f>S1026/(1+B1026)^1+T1026/(1+B1026)^2+U1026/(1+B1026)^3+V1026/(1+B1026)^4+W1026/(1+B1026)^5+X1026/(1+B1026)^6+Y1026/(1+B1026)^7+Z1026/(1+B1026)^8+AA1026/(1+B1026)^9+AB1026/(1+B1026)^10+AE1026/(1+B1026)^10</x:f>
        <x:v>381989.3594219629</x:v>
      </x:c>
      <x:c r="AG1026" s="25" t="n">
        <x:f>(AF1026+Inputs!$C$12)/Inputs!$C$13</x:f>
        <x:v>330.6078593497476</x:v>
      </x:c>
      <x:c r="AH1026" s="25" t="n">
        <x:f>(S1026+Inputs!$C$11)*Inputs!$C$8-Inputs!$C$11</x:f>
        <x:v>2137.4938739528307</x:v>
      </x:c>
      <x:c r="AI1026" s="25" t="n">
        <x:f>Inputs!$C$12+AH1026-Inputs!$C$10*Inputs!$C$13</x:f>
        <x:v>24455.409289152827</x:v>
      </x:c>
      <x:c r="AJ1026" s="25" t="n">
        <x:f>(S1026+Inputs!$C$11)*(1-Inputs!$C$8)</x:f>
        <x:v>6427.519365771048</x:v>
      </x:c>
      <x:c r="AK1026" s="25" t="n">
        <x:f>AJ1026/(1+B1026)^(1-Inputs!$C$8)+T1026/(1+B1026)^(2-Inputs!$C$8)+U1026/(1+B1026)^(3-Inputs!$C$8)+V1026/(1+B1026)^(4-Inputs!$C$8)+W1026/(1+B1026)^(5-Inputs!$C$8)+X1026/(1+B1026)^(6-Inputs!$C$8)+Y1026/(1+B1026)^(7-Inputs!$C$8)+Z1026/(1+B1026)^(8-Inputs!$C$8)+AA1026/(1+B1026)^(9-Inputs!$C$8)+AB1026/(1+B1026)^(10-Inputs!$C$8)+AE1026/(1+B1026)^(10-Inputs!$C$8)</x:f>
        <x:v>394762.79449039244</x:v>
      </x:c>
      <x:c r="AL1026" s="25" t="n">
        <x:f>(AK1026+AI1026)/Inputs!$C$13</x:f>
        <x:v>334.5056983608206</x:v>
      </x:c>
      <x:c r="AM1026" s="26" t="n">
        <x:f>IF(AL1026&gt;=Inputs!$C$7,1,0)</x:f>
        <x:v>1</x:v>
      </x:c>
      <x:c r="AN1026" s="26" t="n">
        <x:f>IF(Inputs!$C$7&lt;=(1-Inputs!$C$16)*AL1026,1,0)</x:f>
        <x:v>1</x:v>
      </x:c>
    </x:row>
    <x:row r="1027" ht="20" customHeight="1">
      <x:c r="A1027" s="16" t="n">
        <x:v>1022</x:v>
      </x:c>
      <x:c r="B1027" s="19" t="n">
        <x:v>0.08526243016869856</x:v>
      </x:c>
      <x:c r="C1027" s="24" t="n">
        <x:v>0.2767985139402356</x:v>
      </x:c>
      <x:c r="D1027" s="19" t="n">
        <x:v>0.02291442093407028</x:v>
      </x:c>
      <x:c r="E1027" s="19" t="n">
        <x:v>0.04479135545165576</x:v>
      </x:c>
      <x:c r="F1027" s="19" t="n">
        <x:v>-0.13555376505997743</x:v>
      </x:c>
      <x:c r="G1027" s="19" t="n">
        <x:v>-0.08228059205153898</x:v>
      </x:c>
      <x:c r="H1027" s="19" t="n">
        <x:v>0.752908701821724</x:v>
      </x:c>
      <x:c r="I1027" s="19" t="n">
        <x:v>0.06031564927186423</x:v>
      </x:c>
      <x:c r="J1027" s="19" t="n">
        <x:v>0.06798657513827153</x:v>
      </x:c>
      <x:c r="K1027" s="19" t="n">
        <x:v>0.05475913604202674</x:v>
      </x:c>
      <x:c r="L1027" s="19" t="n">
        <x:v>0.059611778757777074</x:v>
      </x:c>
      <x:c r="M1027" s="19" t="n">
        <x:v>0.05929978289540145</x:v>
      </x:c>
      <x:c r="N1027" s="19" t="n">
        <x:v>0.06157766555270086</x:v>
      </x:c>
      <x:c r="O1027" s="19" t="n">
        <x:v>0.06171382181565264</x:v>
      </x:c>
      <x:c r="P1027" s="19" t="n">
        <x:v>0.04965209828488583</x:v>
      </x:c>
      <x:c r="Q1027" s="19" t="n">
        <x:v>0.0658897835436062</x:v>
      </x:c>
      <x:c r="R1027" s="19" t="n">
        <x:v>0.05694232819313015</x:v>
      </x:c>
      <x:c r="S1027" s="21" t="n">
        <x:v>10139.90887014231</x:v>
      </x:c>
      <x:c r="T1027" s="21" t="n">
        <x:v>15584.11696264828</x:v>
      </x:c>
      <x:c r="U1027" s="21" t="n">
        <x:v>18467.076951583353</x:v>
      </x:c>
      <x:c r="V1027" s="21" t="n">
        <x:v>21357.392773965697</x:v>
      </x:c>
      <x:c r="W1027" s="21" t="n">
        <x:v>24527.98744336557</x:v>
      </x:c>
      <x:c r="X1027" s="21" t="n">
        <x:v>25873.979410595457</x:v>
      </x:c>
      <x:c r="Y1027" s="21" t="n">
        <x:v>26929.60924676102</x:v>
      </x:c>
      <x:c r="Z1027" s="21" t="n">
        <x:v>27785.209398580097</x:v>
      </x:c>
      <x:c r="AA1027" s="21" t="n">
        <x:v>28402.44890954183</x:v>
      </x:c>
      <x:c r="AB1027" s="21" t="n">
        <x:v>28809.273319872544</x:v>
      </x:c>
      <x:c r="AC1027" s="21" t="n">
        <x:v>37577.3130259207</x:v>
      </x:c>
      <x:c r="AD1027" s="25" t="n">
        <x:f>AC1027*(1+Inputs!$C$14)*(1-Inputs!$C$14/Inputs!$C$15)</x:f>
        <x:v>29817.597886068073</x:v>
      </x:c>
      <x:c r="AE1027" s="25" t="n">
        <x:f>AD1027/(B1027-Inputs!$C$14)</x:f>
        <x:v>593238.2852557991</x:v>
      </x:c>
      <x:c r="AF1027" s="25" t="n">
        <x:f>S1027/(1+B1027)^1+T1027/(1+B1027)^2+U1027/(1+B1027)^3+V1027/(1+B1027)^4+W1027/(1+B1027)^5+X1027/(1+B1027)^6+Y1027/(1+B1027)^7+Z1027/(1+B1027)^8+AA1027/(1+B1027)^9+AB1027/(1+B1027)^10+AE1027/(1+B1027)^10</x:f>
        <x:v>402231.904892219</x:v>
      </x:c>
      <x:c r="AG1027" s="25" t="n">
        <x:f>(AF1027+Inputs!$C$12)/Inputs!$C$13</x:f>
        <x:v>346.75994136355615</x:v>
      </x:c>
      <x:c r="AH1027" s="25" t="n">
        <x:f>(S1027+Inputs!$C$11)*Inputs!$C$8-Inputs!$C$11</x:f>
        <x:v>2875.321689847493</x:v>
      </x:c>
      <x:c r="AI1027" s="25" t="n">
        <x:f>Inputs!$C$12+AH1027-Inputs!$C$10*Inputs!$C$13</x:f>
        <x:v>25193.23710504749</x:v>
      </x:c>
      <x:c r="AJ1027" s="25" t="n">
        <x:f>(S1027+Inputs!$C$11)*(1-Inputs!$C$8)</x:f>
        <x:v>7264.587180294817</x:v>
      </x:c>
      <x:c r="AK1027" s="25" t="n">
        <x:f>AJ1027/(1+B1027)^(1-Inputs!$C$8)+T1027/(1+B1027)^(2-Inputs!$C$8)+U1027/(1+B1027)^(3-Inputs!$C$8)+V1027/(1+B1027)^(4-Inputs!$C$8)+W1027/(1+B1027)^(5-Inputs!$C$8)+X1027/(1+B1027)^(6-Inputs!$C$8)+Y1027/(1+B1027)^(7-Inputs!$C$8)+Z1027/(1+B1027)^(8-Inputs!$C$8)+AA1027/(1+B1027)^(9-Inputs!$C$8)+AB1027/(1+B1027)^(10-Inputs!$C$8)+AE1027/(1+B1027)^(10-Inputs!$C$8)</x:f>
        <x:v>415197.02535753825</x:v>
      </x:c>
      <x:c r="AL1027" s="25" t="n">
        <x:f>(AK1027+AI1027)/Inputs!$C$13</x:f>
        <x:v>351.3994644512622</x:v>
      </x:c>
      <x:c r="AM1027" s="26" t="n">
        <x:f>IF(AL1027&gt;=Inputs!$C$7,1,0)</x:f>
        <x:v>1</x:v>
      </x:c>
      <x:c r="AN1027" s="26" t="n">
        <x:f>IF(Inputs!$C$7&lt;=(1-Inputs!$C$16)*AL1027,1,0)</x:f>
        <x:v>1</x:v>
      </x:c>
    </x:row>
    <x:row r="1028" ht="20" customHeight="1">
      <x:c r="A1028" s="16" t="n">
        <x:v>1023</x:v>
      </x:c>
      <x:c r="B1028" s="19" t="n">
        <x:v>0.09232911759495115</x:v>
      </x:c>
      <x:c r="C1028" s="24" t="n">
        <x:v>0.8166094472162229</x:v>
      </x:c>
      <x:c r="D1028" s="19" t="n">
        <x:v>0.03298027812556228</x:v>
      </x:c>
      <x:c r="E1028" s="19" t="n">
        <x:v>0.06084220048176661</x:v>
      </x:c>
      <x:c r="F1028" s="19" t="n">
        <x:v>-0.1302401216520923</x:v>
      </x:c>
      <x:c r="G1028" s="19" t="n">
        <x:v>-0.046702178689990326</x:v>
      </x:c>
      <x:c r="H1028" s="19" t="n">
        <x:v>0.8020921331486477</x:v>
      </x:c>
      <x:c r="I1028" s="19" t="n">
        <x:v>0.07160746516662016</x:v>
      </x:c>
      <x:c r="J1028" s="19" t="n">
        <x:v>0.0726198357743749</x:v>
      </x:c>
      <x:c r="K1028" s="19" t="n">
        <x:v>0.0706944272978069</x:v>
      </x:c>
      <x:c r="L1028" s="19" t="n">
        <x:v>0.07094191706600782</x:v>
      </x:c>
      <x:c r="M1028" s="19" t="n">
        <x:v>0.07349009996743802</x:v>
      </x:c>
      <x:c r="N1028" s="19" t="n">
        <x:v>0.07296128821262188</x:v>
      </x:c>
      <x:c r="O1028" s="19" t="n">
        <x:v>0.07618673962335948</x:v>
      </x:c>
      <x:c r="P1028" s="19" t="n">
        <x:v>0.07386466984647427</x:v>
      </x:c>
      <x:c r="Q1028" s="19" t="n">
        <x:v>0.07284086204949403</x:v>
      </x:c>
      <x:c r="R1028" s="19" t="n">
        <x:v>0.07673839997991422</x:v>
      </x:c>
      <x:c r="S1028" s="21" t="n">
        <x:v>10483.806900076537</x:v>
      </x:c>
      <x:c r="T1028" s="21" t="n">
        <x:v>16710.34046887373</x:v>
      </x:c>
      <x:c r="U1028" s="21" t="n">
        <x:v>20691.094799004764</x:v>
      </x:c>
      <x:c r="V1028" s="21" t="n">
        <x:v>25122.938942180463</x:v>
      </x:c>
      <x:c r="W1028" s="21" t="n">
        <x:v>30180.458611700662</x:v>
      </x:c>
      <x:c r="X1028" s="21" t="n">
        <x:v>32302.998102758775</x:v>
      </x:c>
      <x:c r="Y1028" s="21" t="n">
        <x:v>33952.69249188009</x:v>
      </x:c>
      <x:c r="Z1028" s="21" t="n">
        <x:v>35213.53963555859</x:v>
      </x:c>
      <x:c r="AA1028" s="21" t="n">
        <x:v>36011.815237039</x:v>
      </x:c>
      <x:c r="AB1028" s="21" t="n">
        <x:v>36313.80375883315</x:v>
      </x:c>
      <x:c r="AC1028" s="21" t="n">
        <x:v>47365.83098978236</x:v>
      </x:c>
      <x:c r="AD1028" s="25" t="n">
        <x:f>AC1028*(1+Inputs!$C$14)*(1-Inputs!$C$14/Inputs!$C$15)</x:f>
        <x:v>37584.78689039229</x:v>
      </x:c>
      <x:c r="AE1028" s="25" t="n">
        <x:f>AD1028/(B1028-Inputs!$C$14)</x:f>
        <x:v>655596.8147973432</x:v>
      </x:c>
      <x:c r="AF1028" s="25" t="n">
        <x:f>S1028/(1+B1028)^1+T1028/(1+B1028)^2+U1028/(1+B1028)^3+V1028/(1+B1028)^4+W1028/(1+B1028)^5+X1028/(1+B1028)^6+Y1028/(1+B1028)^7+Z1028/(1+B1028)^8+AA1028/(1+B1028)^9+AB1028/(1+B1028)^10+AE1028/(1+B1028)^10</x:f>
        <x:v>433581.86221205373</x:v>
      </x:c>
      <x:c r="AG1028" s="25" t="n">
        <x:f>(AF1028+Inputs!$C$12)/Inputs!$C$13</x:f>
        <x:v>371.7749318203348</x:v>
      </x:c>
      <x:c r="AH1028" s="25" t="n">
        <x:f>(S1028+Inputs!$C$11)*Inputs!$C$8-Inputs!$C$11</x:f>
        <x:v>3036.4355614057204</x:v>
      </x:c>
      <x:c r="AI1028" s="25" t="n">
        <x:f>Inputs!$C$12+AH1028-Inputs!$C$10*Inputs!$C$13</x:f>
        <x:v>25354.350976605718</x:v>
      </x:c>
      <x:c r="AJ1028" s="25" t="n">
        <x:f>(S1028+Inputs!$C$11)*(1-Inputs!$C$8)</x:f>
        <x:v>7447.371338670818</x:v>
      </x:c>
      <x:c r="AK1028" s="25" t="n">
        <x:f>AJ1028/(1+B1028)^(1-Inputs!$C$8)+T1028/(1+B1028)^(2-Inputs!$C$8)+U1028/(1+B1028)^(3-Inputs!$C$8)+V1028/(1+B1028)^(4-Inputs!$C$8)+W1028/(1+B1028)^(5-Inputs!$C$8)+X1028/(1+B1028)^(6-Inputs!$C$8)+Y1028/(1+B1028)^(7-Inputs!$C$8)+Z1028/(1+B1028)^(8-Inputs!$C$8)+AA1028/(1+B1028)^(9-Inputs!$C$8)+AB1028/(1+B1028)^(10-Inputs!$C$8)+AE1028/(1+B1028)^(10-Inputs!$C$8)</x:f>
        <x:v>448999.80238888925</x:v>
      </x:c>
      <x:c r="AL1028" s="25" t="n">
        <x:f>(AK1028+AI1028)/Inputs!$C$13</x:f>
        <x:v>378.50018417931784</x:v>
      </x:c>
      <x:c r="AM1028" s="26" t="n">
        <x:f>IF(AL1028&gt;=Inputs!$C$7,1,0)</x:f>
        <x:v>1</x:v>
      </x:c>
      <x:c r="AN1028" s="26" t="n">
        <x:f>IF(Inputs!$C$7&lt;=(1-Inputs!$C$16)*AL1028,1,0)</x:f>
        <x:v>1</x:v>
      </x:c>
    </x:row>
    <x:row r="1029" ht="20" customHeight="1">
      <x:c r="A1029" s="16" t="n">
        <x:v>1024</x:v>
      </x:c>
      <x:c r="B1029" s="19" t="n">
        <x:v>0.08251948578605925</x:v>
      </x:c>
      <x:c r="C1029" s="24" t="n">
        <x:v>0.24641295965406584</x:v>
      </x:c>
      <x:c r="D1029" s="19" t="n">
        <x:v>0.04210448680911014</x:v>
      </x:c>
      <x:c r="E1029" s="19" t="n">
        <x:v>0.060569143260360364</x:v>
      </x:c>
      <x:c r="F1029" s="19" t="n">
        <x:v>-0.2552813028402955</x:v>
      </x:c>
      <x:c r="G1029" s="19" t="n">
        <x:v>-0.05740774407777678</x:v>
      </x:c>
      <x:c r="H1029" s="19" t="n">
        <x:v>0.8753721767733111</x:v>
      </x:c>
      <x:c r="I1029" s="19" t="n">
        <x:v>0.06981267719453968</x:v>
      </x:c>
      <x:c r="J1029" s="19" t="n">
        <x:v>0.07094339456697413</x:v>
      </x:c>
      <x:c r="K1029" s="19" t="n">
        <x:v>0.07035384505628713</x:v>
      </x:c>
      <x:c r="L1029" s="19" t="n">
        <x:v>0.06188258946665996</x:v>
      </x:c>
      <x:c r="M1029" s="19" t="n">
        <x:v>0.06619870998964757</x:v>
      </x:c>
      <x:c r="N1029" s="19" t="n">
        <x:v>0.06464758215415828</x:v>
      </x:c>
      <x:c r="O1029" s="19" t="n">
        <x:v>0.05797962340163963</x:v>
      </x:c>
      <x:c r="P1029" s="19" t="n">
        <x:v>0.061917402676789385</x:v>
      </x:c>
      <x:c r="Q1029" s="19" t="n">
        <x:v>0.05873836025026208</x:v>
      </x:c>
      <x:c r="R1029" s="19" t="n">
        <x:v>0.06391813365387065</x:v>
      </x:c>
      <x:c r="S1029" s="21" t="n">
        <x:v>8240.28405135087</x:v>
      </x:c>
      <x:c r="T1029" s="21" t="n">
        <x:v>13446.043539009861</x:v>
      </x:c>
      <x:c r="U1029" s="21" t="n">
        <x:v>17363.537230346454</x:v>
      </x:c>
      <x:c r="V1029" s="21" t="n">
        <x:v>21923.48989854465</x:v>
      </x:c>
      <x:c r="W1029" s="21" t="n">
        <x:v>27051.688196353243</x:v>
      </x:c>
      <x:c r="X1029" s="21" t="n">
        <x:v>29334.422477416945</x:v>
      </x:c>
      <x:c r="Y1029" s="21" t="n">
        <x:v>30987.432758051214</x:v>
      </x:c>
      <x:c r="Z1029" s="21" t="n">
        <x:v>32263.140291990345</x:v>
      </x:c>
      <x:c r="AA1029" s="21" t="n">
        <x:v>33131.65045987684</x:v>
      </x:c>
      <x:c r="AB1029" s="21" t="n">
        <x:v>33535.557741215875</x:v>
      </x:c>
      <x:c r="AC1029" s="21" t="n">
        <x:v>43742.031836368544</x:v>
      </x:c>
      <x:c r="AD1029" s="25" t="n">
        <x:f>AC1029*(1+Inputs!$C$14)*(1-Inputs!$C$14/Inputs!$C$15)</x:f>
        <x:v>34709.30226215843</x:v>
      </x:c>
      <x:c r="AE1029" s="25" t="n">
        <x:f>AD1029/(B1029-Inputs!$C$14)</x:f>
        <x:v>730422.5137962472</x:v>
      </x:c>
      <x:c r="AF1029" s="25" t="n">
        <x:f>S1029/(1+B1029)^1+T1029/(1+B1029)^2+U1029/(1+B1029)^3+V1029/(1+B1029)^4+W1029/(1+B1029)^5+X1029/(1+B1029)^6+Y1029/(1+B1029)^7+Z1029/(1+B1029)^8+AA1029/(1+B1029)^9+AB1029/(1+B1029)^10+AE1029/(1+B1029)^10</x:f>
        <x:v>482003.26898035564</x:v>
      </x:c>
      <x:c r="AG1029" s="25" t="n">
        <x:f>(AF1029+Inputs!$C$12)/Inputs!$C$13</x:f>
        <x:v>410.4116998342588</x:v>
      </x:c>
      <x:c r="AH1029" s="25" t="n">
        <x:f>(S1029+Inputs!$C$11)*Inputs!$C$8-Inputs!$C$11</x:f>
        <x:v>1985.3604733725997</x:v>
      </x:c>
      <x:c r="AI1029" s="25" t="n">
        <x:f>Inputs!$C$12+AH1029-Inputs!$C$10*Inputs!$C$13</x:f>
        <x:v>24303.2758885726</x:v>
      </x:c>
      <x:c r="AJ1029" s="25" t="n">
        <x:f>(S1029+Inputs!$C$11)*(1-Inputs!$C$8)</x:f>
        <x:v>6254.923577978271</x:v>
      </x:c>
      <x:c r="AK1029" s="25" t="n">
        <x:f>AJ1029/(1+B1029)^(1-Inputs!$C$8)+T1029/(1+B1029)^(2-Inputs!$C$8)+U1029/(1+B1029)^(3-Inputs!$C$8)+V1029/(1+B1029)^(4-Inputs!$C$8)+W1029/(1+B1029)^(5-Inputs!$C$8)+X1029/(1+B1029)^(6-Inputs!$C$8)+Y1029/(1+B1029)^(7-Inputs!$C$8)+Z1029/(1+B1029)^(8-Inputs!$C$8)+AA1029/(1+B1029)^(9-Inputs!$C$8)+AB1029/(1+B1029)^(10-Inputs!$C$8)+AE1029/(1+B1029)^(10-Inputs!$C$8)</x:f>
        <x:v>498341.71823267266</x:v>
      </x:c>
      <x:c r="AL1029" s="25" t="n">
        <x:f>(AK1029+AI1029)/Inputs!$C$13</x:f>
        <x:v>417.0327699921422</x:v>
      </x:c>
      <x:c r="AM1029" s="26" t="n">
        <x:f>IF(AL1029&gt;=Inputs!$C$7,1,0)</x:f>
        <x:v>1</x:v>
      </x:c>
      <x:c r="AN1029" s="26" t="n">
        <x:f>IF(Inputs!$C$7&lt;=(1-Inputs!$C$16)*AL1029,1,0)</x:f>
        <x:v>1</x:v>
      </x:c>
    </x:row>
    <x:row r="1030" ht="20" customHeight="1">
      <x:c r="A1030" s="16" t="n">
        <x:v>1025</x:v>
      </x:c>
      <x:c r="B1030" s="19" t="n">
        <x:v>0.08722838337188966</x:v>
      </x:c>
      <x:c r="C1030" s="24" t="n">
        <x:v>0.5874865307706898</x:v>
      </x:c>
      <x:c r="D1030" s="19" t="n">
        <x:v>0.03166736611802747</x:v>
      </x:c>
      <x:c r="E1030" s="19" t="n">
        <x:v>0.03051747229665381</x:v>
      </x:c>
      <x:c r="F1030" s="19" t="n">
        <x:v>-0.1213757057257783</x:v>
      </x:c>
      <x:c r="G1030" s="19" t="n">
        <x:v>-0.06684315874198149</x:v>
      </x:c>
      <x:c r="H1030" s="19" t="n">
        <x:v>0.5115634419387618</x:v>
      </x:c>
      <x:c r="I1030" s="19" t="n">
        <x:v>0.07191092102153902</x:v>
      </x:c>
      <x:c r="J1030" s="19" t="n">
        <x:v>0.06130692685614008</x:v>
      </x:c>
      <x:c r="K1030" s="19" t="n">
        <x:v>0.06509852231588298</x:v>
      </x:c>
      <x:c r="L1030" s="19" t="n">
        <x:v>0.07333286856692098</x:v>
      </x:c>
      <x:c r="M1030" s="19" t="n">
        <x:v>0.06473242240833202</x:v>
      </x:c>
      <x:c r="N1030" s="19" t="n">
        <x:v>0.07237365437254425</x:v>
      </x:c>
      <x:c r="O1030" s="19" t="n">
        <x:v>0.07142072605438785</x:v>
      </x:c>
      <x:c r="P1030" s="19" t="n">
        <x:v>0.06747467341698325</x:v>
      </x:c>
      <x:c r="Q1030" s="19" t="n">
        <x:v>0.07311067775019751</x:v>
      </x:c>
      <x:c r="R1030" s="19" t="n">
        <x:v>0.07133200008297422</x:v>
      </x:c>
      <x:c r="S1030" s="21" t="n">
        <x:v>10433.450237443863</x:v>
      </x:c>
      <x:c r="T1030" s="21" t="n">
        <x:v>16155.564237179591</x:v>
      </x:c>
      <x:c r="U1030" s="21" t="n">
        <x:v>19114.389566286904</x:v>
      </x:c>
      <x:c r="V1030" s="21" t="n">
        <x:v>22182.836520309047</x:v>
      </x:c>
      <x:c r="W1030" s="21" t="n">
        <x:v>25631.635140583603</x:v>
      </x:c>
      <x:c r="X1030" s="21" t="n">
        <x:v>26942.782588397986</x:v>
      </x:c>
      <x:c r="Y1030" s="21" t="n">
        <x:v>28025.048108275176</x:v>
      </x:c>
      <x:c r="Z1030" s="21" t="n">
        <x:v>28891.897070118088</x:v>
      </x:c>
      <x:c r="AA1030" s="21" t="n">
        <x:v>29514.726354025017</x:v>
      </x:c>
      <x:c r="AB1030" s="21" t="n">
        <x:v>29890.70097486078</x:v>
      </x:c>
      <x:c r="AC1030" s="21" t="n">
        <x:v>38987.870836774935</x:v>
      </x:c>
      <x:c r="AD1030" s="25" t="n">
        <x:f>AC1030*(1+Inputs!$C$14)*(1-Inputs!$C$14/Inputs!$C$15)</x:f>
        <x:v>30936.87550898091</x:v>
      </x:c>
      <x:c r="AE1030" s="25" t="n">
        <x:f>AD1030/(B1030-Inputs!$C$14)</x:f>
        <x:v>592338.3706651686</x:v>
      </x:c>
      <x:c r="AF1030" s="25" t="n">
        <x:f>S1030/(1+B1030)^1+T1030/(1+B1030)^2+U1030/(1+B1030)^3+V1030/(1+B1030)^4+W1030/(1+B1030)^5+X1030/(1+B1030)^6+Y1030/(1+B1030)^7+Z1030/(1+B1030)^8+AA1030/(1+B1030)^9+AB1030/(1+B1030)^10+AE1030/(1+B1030)^10</x:f>
        <x:v>401119.9255471038</x:v>
      </x:c>
      <x:c r="AG1030" s="25" t="n">
        <x:f>(AF1030+Inputs!$C$12)/Inputs!$C$13</x:f>
        <x:v>345.87266255732334</x:v>
      </x:c>
      <x:c r="AH1030" s="25" t="n">
        <x:f>(S1030+Inputs!$C$11)*Inputs!$C$8-Inputs!$C$11</x:f>
        <x:v>3012.843809870961</x:v>
      </x:c>
      <x:c r="AI1030" s="25" t="n">
        <x:f>Inputs!$C$12+AH1030-Inputs!$C$10*Inputs!$C$13</x:f>
        <x:v>25330.759225070957</x:v>
      </x:c>
      <x:c r="AJ1030" s="25" t="n">
        <x:f>(S1030+Inputs!$C$11)*(1-Inputs!$C$8)</x:f>
        <x:v>7420.606427572903</x:v>
      </x:c>
      <x:c r="AK1030" s="25" t="n">
        <x:f>AJ1030/(1+B1030)^(1-Inputs!$C$8)+T1030/(1+B1030)^(2-Inputs!$C$8)+U1030/(1+B1030)^(3-Inputs!$C$8)+V1030/(1+B1030)^(4-Inputs!$C$8)+W1030/(1+B1030)^(5-Inputs!$C$8)+X1030/(1+B1030)^(6-Inputs!$C$8)+Y1030/(1+B1030)^(7-Inputs!$C$8)+Z1030/(1+B1030)^(8-Inputs!$C$8)+AA1030/(1+B1030)^(9-Inputs!$C$8)+AB1030/(1+B1030)^(10-Inputs!$C$8)+AE1030/(1+B1030)^(10-Inputs!$C$8)</x:f>
        <x:v>414266.2501319142</x:v>
      </x:c>
      <x:c r="AL1030" s="25" t="n">
        <x:f>(AK1030+AI1030)/Inputs!$C$13</x:f>
        <x:v>350.7665060499487</x:v>
      </x:c>
      <x:c r="AM1030" s="26" t="n">
        <x:f>IF(AL1030&gt;=Inputs!$C$7,1,0)</x:f>
        <x:v>1</x:v>
      </x:c>
      <x:c r="AN1030" s="26" t="n">
        <x:f>IF(Inputs!$C$7&lt;=(1-Inputs!$C$16)*AL1030,1,0)</x:f>
        <x:v>1</x:v>
      </x:c>
    </x:row>
    <x:row r="1031" ht="20" customHeight="1">
      <x:c r="A1031" s="16" t="n">
        <x:v>1026</x:v>
      </x:c>
      <x:c r="B1031" s="19" t="n">
        <x:v>0.09959320413938084</x:v>
      </x:c>
      <x:c r="C1031" s="24" t="n">
        <x:v>0.5053113674913732</x:v>
      </x:c>
      <x:c r="D1031" s="19" t="n">
        <x:v>0.01930895887091282</x:v>
      </x:c>
      <x:c r="E1031" s="19" t="n">
        <x:v>0.04450023726502053</x:v>
      </x:c>
      <x:c r="F1031" s="19" t="n">
        <x:v>-0.23721614929669274</x:v>
      </x:c>
      <x:c r="G1031" s="19" t="n">
        <x:v>-0.049521596476902796</x:v>
      </x:c>
      <x:c r="H1031" s="19" t="n">
        <x:v>0.8404633075720369</x:v>
      </x:c>
      <x:c r="I1031" s="19" t="n">
        <x:v>0.06631066365118954</x:v>
      </x:c>
      <x:c r="J1031" s="19" t="n">
        <x:v>0.07127379616129814</x:v>
      </x:c>
      <x:c r="K1031" s="19" t="n">
        <x:v>0.06852254555164905</x:v>
      </x:c>
      <x:c r="L1031" s="19" t="n">
        <x:v>0.0601155389125745</x:v>
      </x:c>
      <x:c r="M1031" s="19" t="n">
        <x:v>0.0662181222779634</x:v>
      </x:c>
      <x:c r="N1031" s="19" t="n">
        <x:v>0.07230296442031317</x:v>
      </x:c>
      <x:c r="O1031" s="19" t="n">
        <x:v>0.0638158808040214</x:v>
      </x:c>
      <x:c r="P1031" s="19" t="n">
        <x:v>0.05849276842306722</x:v>
      </x:c>
      <x:c r="Q1031" s="19" t="n">
        <x:v>0.06129452391857626</x:v>
      </x:c>
      <x:c r="R1031" s="19" t="n">
        <x:v>0.06009235960221418</x:v>
      </x:c>
      <x:c r="S1031" s="21" t="n">
        <x:v>8510.335821446542</x:v>
      </x:c>
      <x:c r="T1031" s="21" t="n">
        <x:v>13751.840813655597</x:v>
      </x:c>
      <x:c r="U1031" s="21" t="n">
        <x:v>17278.737911131186</x:v>
      </x:c>
      <x:c r="V1031" s="21" t="n">
        <x:v>21211.847088227056</x:v>
      </x:c>
      <x:c r="W1031" s="21" t="n">
        <x:v>25493.371098441294</x:v>
      </x:c>
      <x:c r="X1031" s="21" t="n">
        <x:v>27005.96525044557</x:v>
      </x:c>
      <x:c r="Y1031" s="21" t="n">
        <x:v>28100.321811227346</x:v>
      </x:c>
      <x:c r="Z1031" s="21" t="n">
        <x:v>28960.620937462576</x:v>
      </x:c>
      <x:c r="AA1031" s="21" t="n">
        <x:v>29584.018114875085</x:v>
      </x:c>
      <x:c r="AB1031" s="21" t="n">
        <x:v>29970.253533278697</x:v>
      </x:c>
      <x:c r="AC1031" s="21" t="n">
        <x:v>39091.63504340699</x:v>
      </x:c>
      <x:c r="AD1031" s="25" t="n">
        <x:f>AC1031*(1+Inputs!$C$14)*(1-Inputs!$C$14/Inputs!$C$15)</x:f>
        <x:v>31019.21240694344</x:v>
      </x:c>
      <x:c r="AE1031" s="25" t="n">
        <x:f>AD1031/(B1031-Inputs!$C$14)</x:f>
        <x:v>480224.0858033517</x:v>
      </x:c>
      <x:c r="AF1031" s="25" t="n">
        <x:f>S1031/(1+B1031)^1+T1031/(1+B1031)^2+U1031/(1+B1031)^3+V1031/(1+B1031)^4+W1031/(1+B1031)^5+X1031/(1+B1031)^6+Y1031/(1+B1031)^7+Z1031/(1+B1031)^8+AA1031/(1+B1031)^9+AB1031/(1+B1031)^10+AE1031/(1+B1031)^10</x:f>
        <x:v>315782.36335985345</x:v>
      </x:c>
      <x:c r="AG1031" s="25" t="n">
        <x:f>(AF1031+Inputs!$C$12)/Inputs!$C$13</x:f>
        <x:v>277.7794820167484</x:v>
      </x:c>
      <x:c r="AH1031" s="25" t="n">
        <x:f>(S1031+Inputs!$C$11)*Inputs!$C$8-Inputs!$C$11</x:f>
        <x:v>2111.8778779927643</x:v>
      </x:c>
      <x:c r="AI1031" s="25" t="n">
        <x:f>Inputs!$C$12+AH1031-Inputs!$C$10*Inputs!$C$13</x:f>
        <x:v>24429.793293192764</x:v>
      </x:c>
      <x:c r="AJ1031" s="25" t="n">
        <x:f>(S1031+Inputs!$C$11)*(1-Inputs!$C$8)</x:f>
        <x:v>6398.457943453779</x:v>
      </x:c>
      <x:c r="AK1031" s="25" t="n">
        <x:f>AJ1031/(1+B1031)^(1-Inputs!$C$8)+T1031/(1+B1031)^(2-Inputs!$C$8)+U1031/(1+B1031)^(3-Inputs!$C$8)+V1031/(1+B1031)^(4-Inputs!$C$8)+W1031/(1+B1031)^(5-Inputs!$C$8)+X1031/(1+B1031)^(6-Inputs!$C$8)+Y1031/(1+B1031)^(7-Inputs!$C$8)+Z1031/(1+B1031)^(8-Inputs!$C$8)+AA1031/(1+B1031)^(9-Inputs!$C$8)+AB1031/(1+B1031)^(10-Inputs!$C$8)+AE1031/(1+B1031)^(10-Inputs!$C$8)</x:f>
        <x:v>328137.1056788066</x:v>
      </x:c>
      <x:c r="AL1031" s="25" t="n">
        <x:f>(AK1031+AI1031)/Inputs!$C$13</x:f>
        <x:v>281.3227948983734</x:v>
      </x:c>
      <x:c r="AM1031" s="26" t="n">
        <x:f>IF(AL1031&gt;=Inputs!$C$7,1,0)</x:f>
        <x:v>1</x:v>
      </x:c>
      <x:c r="AN1031" s="26" t="n">
        <x:f>IF(Inputs!$C$7&lt;=(1-Inputs!$C$16)*AL1031,1,0)</x:f>
        <x:v>0</x:v>
      </x:c>
    </x:row>
    <x:row r="1032" ht="20" customHeight="1">
      <x:c r="A1032" s="16" t="n">
        <x:v>1027</x:v>
      </x:c>
      <x:c r="B1032" s="19" t="n">
        <x:v>0.0972932397806936</x:v>
      </x:c>
      <x:c r="C1032" s="24" t="n">
        <x:v>0.5707472979532611</x:v>
      </x:c>
      <x:c r="D1032" s="19" t="n">
        <x:v>0.03558972967602898</x:v>
      </x:c>
      <x:c r="E1032" s="19" t="n">
        <x:v>0.04293280864103195</x:v>
      </x:c>
      <x:c r="F1032" s="19" t="n">
        <x:v>-0.21756501178827992</x:v>
      </x:c>
      <x:c r="G1032" s="19" t="n">
        <x:v>-0.07783367046495585</x:v>
      </x:c>
      <x:c r="H1032" s="19" t="n">
        <x:v>0.7879060566884561</x:v>
      </x:c>
      <x:c r="I1032" s="19" t="n">
        <x:v>0.06699198737895472</x:v>
      </x:c>
      <x:c r="J1032" s="19" t="n">
        <x:v>0.06192239380760043</x:v>
      </x:c>
      <x:c r="K1032" s="19" t="n">
        <x:v>0.065147726191625</x:v>
      </x:c>
      <x:c r="L1032" s="19" t="n">
        <x:v>0.058450790538864796</x:v>
      </x:c>
      <x:c r="M1032" s="19" t="n">
        <x:v>0.06951264468044087</x:v>
      </x:c>
      <x:c r="N1032" s="19" t="n">
        <x:v>0.06441667705097984</x:v>
      </x:c>
      <x:c r="O1032" s="19" t="n">
        <x:v>0.06526844995470697</x:v>
      </x:c>
      <x:c r="P1032" s="19" t="n">
        <x:v>0.06216973633503017</x:v>
      </x:c>
      <x:c r="Q1032" s="19" t="n">
        <x:v>0.06863762105434604</x:v>
      </x:c>
      <x:c r="R1032" s="19" t="n">
        <x:v>0.06325085389856326</x:v>
      </x:c>
      <x:c r="S1032" s="21" t="n">
        <x:v>8746.184259269206</x:v>
      </x:c>
      <x:c r="T1032" s="21" t="n">
        <x:v>14265.353485483856</x:v>
      </x:c>
      <x:c r="U1032" s="21" t="n">
        <x:v>18014.153501566645</x:v>
      </x:c>
      <x:c r="V1032" s="21" t="n">
        <x:v>22170.505461266297</x:v>
      </x:c>
      <x:c r="W1032" s="21" t="n">
        <x:v>26793.797646093266</x:v>
      </x:c>
      <x:c r="X1032" s="21" t="n">
        <x:v>28576.532360132882</x:v>
      </x:c>
      <x:c r="Y1032" s="21" t="n">
        <x:v>29876.45457362442</x:v>
      </x:c>
      <x:c r="Z1032" s="21" t="n">
        <x:v>30901.58557810245</x:v>
      </x:c>
      <x:c r="AA1032" s="21" t="n">
        <x:v>31608.988639518426</x:v>
      </x:c>
      <x:c r="AB1032" s="21" t="n">
        <x:v>31985.275506199938</x:v>
      </x:c>
      <x:c r="AC1032" s="21" t="n">
        <x:v>41719.92457330427</x:v>
      </x:c>
      <x:c r="AD1032" s="25" t="n">
        <x:f>AC1032*(1+Inputs!$C$14)*(1-Inputs!$C$14/Inputs!$C$15)</x:f>
        <x:v>33104.76014891693</x:v>
      </x:c>
      <x:c r="AE1032" s="25" t="n">
        <x:f>AD1032/(B1032-Inputs!$C$14)</x:f>
        <x:v>531434.2337220517</x:v>
      </x:c>
      <x:c r="AF1032" s="25" t="n">
        <x:f>S1032/(1+B1032)^1+T1032/(1+B1032)^2+U1032/(1+B1032)^3+V1032/(1+B1032)^4+W1032/(1+B1032)^5+X1032/(1+B1032)^6+Y1032/(1+B1032)^7+Z1032/(1+B1032)^8+AA1032/(1+B1032)^9+AB1032/(1+B1032)^10+AE1032/(1+B1032)^10</x:f>
        <x:v>348607.39838548424</x:v>
      </x:c>
      <x:c r="AG1032" s="25" t="n">
        <x:f>(AF1032+Inputs!$C$12)/Inputs!$C$13</x:f>
        <x:v>303.9714774166933</x:v>
      </x:c>
      <x:c r="AH1032" s="25" t="n">
        <x:f>(S1032+Inputs!$C$11)*Inputs!$C$8-Inputs!$C$11</x:f>
        <x:v>2222.3712557124227</x:v>
      </x:c>
      <x:c r="AI1032" s="25" t="n">
        <x:f>Inputs!$C$12+AH1032-Inputs!$C$10*Inputs!$C$13</x:f>
        <x:v>24540.28667091242</x:v>
      </x:c>
      <x:c r="AJ1032" s="25" t="n">
        <x:f>(S1032+Inputs!$C$11)*(1-Inputs!$C$8)</x:f>
        <x:v>6523.813003556784</x:v>
      </x:c>
      <x:c r="AK1032" s="25" t="n">
        <x:f>AJ1032/(1+B1032)^(1-Inputs!$C$8)+T1032/(1+B1032)^(2-Inputs!$C$8)+U1032/(1+B1032)^(3-Inputs!$C$8)+V1032/(1+B1032)^(4-Inputs!$C$8)+W1032/(1+B1032)^(5-Inputs!$C$8)+X1032/(1+B1032)^(6-Inputs!$C$8)+Y1032/(1+B1032)^(7-Inputs!$C$8)+Z1032/(1+B1032)^(8-Inputs!$C$8)+AA1032/(1+B1032)^(9-Inputs!$C$8)+AB1032/(1+B1032)^(10-Inputs!$C$8)+AE1032/(1+B1032)^(10-Inputs!$C$8)</x:f>
        <x:v>361990.36461732804</x:v>
      </x:c>
      <x:c r="AL1032" s="25" t="n">
        <x:f>(AK1032+AI1032)/Inputs!$C$13</x:f>
        <x:v>308.42340404432696</x:v>
      </x:c>
      <x:c r="AM1032" s="26" t="n">
        <x:f>IF(AL1032&gt;=Inputs!$C$7,1,0)</x:f>
        <x:v>1</x:v>
      </x:c>
      <x:c r="AN1032" s="26" t="n">
        <x:f>IF(Inputs!$C$7&lt;=(1-Inputs!$C$16)*AL1032,1,0)</x:f>
        <x:v>0</x:v>
      </x:c>
    </x:row>
    <x:row r="1033" ht="20" customHeight="1">
      <x:c r="A1033" s="16" t="n">
        <x:v>1028</x:v>
      </x:c>
      <x:c r="B1033" s="19" t="n">
        <x:v>0.097016669343241</x:v>
      </x:c>
      <x:c r="C1033" s="24" t="n">
        <x:v>0.28807784306738426</x:v>
      </x:c>
      <x:c r="D1033" s="19" t="n">
        <x:v>0.017973263660316263</x:v>
      </x:c>
      <x:c r="E1033" s="19" t="n">
        <x:v>0.04710816104092118</x:v>
      </x:c>
      <x:c r="F1033" s="19" t="n">
        <x:v>-0.17500160722218994</x:v>
      </x:c>
      <x:c r="G1033" s="19" t="n">
        <x:v>-0.05832502565727225</x:v>
      </x:c>
      <x:c r="H1033" s="19" t="n">
        <x:v>0.7606231421345058</x:v>
      </x:c>
      <x:c r="I1033" s="19" t="n">
        <x:v>0.05981362886806323</x:v>
      </x:c>
      <x:c r="J1033" s="19" t="n">
        <x:v>0.06080909704691863</x:v>
      </x:c>
      <x:c r="K1033" s="19" t="n">
        <x:v>0.054448133370259486</x:v>
      </x:c>
      <x:c r="L1033" s="19" t="n">
        <x:v>0.05224925345048291</x:v>
      </x:c>
      <x:c r="M1033" s="19" t="n">
        <x:v>0.0564408212176761</x:v>
      </x:c>
      <x:c r="N1033" s="19" t="n">
        <x:v>0.06260686270984593</x:v>
      </x:c>
      <x:c r="O1033" s="19" t="n">
        <x:v>0.06483745241092378</x:v>
      </x:c>
      <x:c r="P1033" s="19" t="n">
        <x:v>0.05315719358665433</x:v>
      </x:c>
      <x:c r="Q1033" s="19" t="n">
        <x:v>0.06253710435499783</x:v>
      </x:c>
      <x:c r="R1033" s="19" t="n">
        <x:v>0.04762741496751346</x:v>
      </x:c>
      <x:c r="S1033" s="21" t="n">
        <x:v>9557.193135874928</x:v>
      </x:c>
      <x:c r="T1033" s="21" t="n">
        <x:v>14785.418466874218</x:v>
      </x:c>
      <x:c r="U1033" s="21" t="n">
        <x:v>17695.880050388263</x:v>
      </x:c>
      <x:c r="V1033" s="21" t="n">
        <x:v>20744.860451548288</x:v>
      </x:c>
      <x:c r="W1033" s="21" t="n">
        <x:v>24046.102112356934</x:v>
      </x:c>
      <x:c r="X1033" s="21" t="n">
        <x:v>25374.095094957916</x:v>
      </x:c>
      <x:c r="Y1033" s="21" t="n">
        <x:v>26401.72680091408</x:v>
      </x:c>
      <x:c r="Z1033" s="21" t="n">
        <x:v>27248.773630053463</x:v>
      </x:c>
      <x:c r="AA1033" s="21" t="n">
        <x:v>27870.005936121495</x:v>
      </x:c>
      <x:c r="AB1033" s="21" t="n">
        <x:v>28287.49910970931</x:v>
      </x:c>
      <x:c r="AC1033" s="21" t="n">
        <x:v>36896.73796918606</x:v>
      </x:c>
      <x:c r="AD1033" s="25" t="n">
        <x:f>AC1033*(1+Inputs!$C$14)*(1-Inputs!$C$14/Inputs!$C$15)</x:f>
        <x:v>29277.56157854913</x:v>
      </x:c>
      <x:c r="AE1033" s="25" t="n">
        <x:f>AD1033/(B1033-Inputs!$C$14)</x:f>
        <x:v>472091.80835732835</x:v>
      </x:c>
      <x:c r="AF1033" s="25" t="n">
        <x:f>S1033/(1+B1033)^1+T1033/(1+B1033)^2+U1033/(1+B1033)^3+V1033/(1+B1033)^4+W1033/(1+B1033)^5+X1033/(1+B1033)^6+Y1033/(1+B1033)^7+Z1033/(1+B1033)^8+AA1033/(1+B1033)^9+AB1033/(1+B1033)^10+AE1033/(1+B1033)^10</x:f>
        <x:v>315559.04229541833</x:v>
      </x:c>
      <x:c r="AG1033" s="25" t="n">
        <x:f>(AF1033+Inputs!$C$12)/Inputs!$C$13</x:f>
        <x:v>277.60128801671675</x:v>
      </x:c>
      <x:c r="AH1033" s="25" t="n">
        <x:f>(S1033+Inputs!$C$11)*Inputs!$C$8-Inputs!$C$11</x:f>
        <x:v>2602.3233595468846</x:v>
      </x:c>
      <x:c r="AI1033" s="25" t="n">
        <x:f>Inputs!$C$12+AH1033-Inputs!$C$10*Inputs!$C$13</x:f>
        <x:v>24920.238774746882</x:v>
      </x:c>
      <x:c r="AJ1033" s="25" t="n">
        <x:f>(S1033+Inputs!$C$11)*(1-Inputs!$C$8)</x:f>
        <x:v>6954.869776328044</x:v>
      </x:c>
      <x:c r="AK1033" s="25" t="n">
        <x:f>AJ1033/(1+B1033)^(1-Inputs!$C$8)+T1033/(1+B1033)^(2-Inputs!$C$8)+U1033/(1+B1033)^(3-Inputs!$C$8)+V1033/(1+B1033)^(4-Inputs!$C$8)+W1033/(1+B1033)^(5-Inputs!$C$8)+X1033/(1+B1033)^(6-Inputs!$C$8)+Y1033/(1+B1033)^(7-Inputs!$C$8)+Z1033/(1+B1033)^(8-Inputs!$C$8)+AA1033/(1+B1033)^(9-Inputs!$C$8)+AB1033/(1+B1033)^(10-Inputs!$C$8)+AE1033/(1+B1033)^(10-Inputs!$C$8)</x:f>
        <x:v>327071.8399801568</x:v>
      </x:c>
      <x:c r="AL1033" s="25" t="n">
        <x:f>(AK1033+AI1033)/Inputs!$C$13</x:f>
        <x:v>280.86413008749935</x:v>
      </x:c>
      <x:c r="AM1033" s="26" t="n">
        <x:f>IF(AL1033&gt;=Inputs!$C$7,1,0)</x:f>
        <x:v>1</x:v>
      </x:c>
      <x:c r="AN1033" s="26" t="n">
        <x:f>IF(Inputs!$C$7&lt;=(1-Inputs!$C$16)*AL1033,1,0)</x:f>
        <x:v>0</x:v>
      </x:c>
    </x:row>
    <x:row r="1034" ht="20" customHeight="1">
      <x:c r="A1034" s="16" t="n">
        <x:v>1029</x:v>
      </x:c>
      <x:c r="B1034" s="19" t="n">
        <x:v>0.08237992741426174</x:v>
      </x:c>
      <x:c r="C1034" s="24" t="n">
        <x:v>0.773450344190934</x:v>
      </x:c>
      <x:c r="D1034" s="19" t="n">
        <x:v>0.035434652095510444</x:v>
      </x:c>
      <x:c r="E1034" s="19" t="n">
        <x:v>0.05554040970142722</x:v>
      </x:c>
      <x:c r="F1034" s="19" t="n">
        <x:v>-0.21377298165368647</x:v>
      </x:c>
      <x:c r="G1034" s="19" t="n">
        <x:v>-0.08289556519864447</x:v>
      </x:c>
      <x:c r="H1034" s="19" t="n">
        <x:v>0.6038478607682976</x:v>
      </x:c>
      <x:c r="I1034" s="19" t="n">
        <x:v>0.05092581241048379</x:v>
      </x:c>
      <x:c r="J1034" s="19" t="n">
        <x:v>0.047811796096269746</x:v>
      </x:c>
      <x:c r="K1034" s="19" t="n">
        <x:v>0.058487214223511046</x:v>
      </x:c>
      <x:c r="L1034" s="19" t="n">
        <x:v>0.06336419368960038</x:v>
      </x:c>
      <x:c r="M1034" s="19" t="n">
        <x:v>0.05828575558072885</x:v>
      </x:c>
      <x:c r="N1034" s="19" t="n">
        <x:v>0.06490844766052874</x:v>
      </x:c>
      <x:c r="O1034" s="19" t="n">
        <x:v>0.053131405912646416</x:v>
      </x:c>
      <x:c r="P1034" s="19" t="n">
        <x:v>0.05473724894636121</x:v>
      </x:c>
      <x:c r="Q1034" s="19" t="n">
        <x:v>0.05827857225571392</x:v>
      </x:c>
      <x:c r="R1034" s="19" t="n">
        <x:v>0.06606190903621495</x:v>
      </x:c>
      <x:c r="S1034" s="21" t="n">
        <x:v>8802.26622002106</x:v>
      </x:c>
      <x:c r="T1034" s="21" t="n">
        <x:v>14508.161432395025</x:v>
      </x:c>
      <x:c r="U1034" s="21" t="n">
        <x:v>18429.976258925555</x:v>
      </x:c>
      <x:c r="V1034" s="21" t="n">
        <x:v>22814.966040840733</x:v>
      </x:c>
      <x:c r="W1034" s="21" t="n">
        <x:v>27827.14755988135</x:v>
      </x:c>
      <x:c r="X1034" s="21" t="n">
        <x:v>29781.62087868974</x:v>
      </x:c>
      <x:c r="Y1034" s="21" t="n">
        <x:v>31292.55058562537</x:v>
      </x:c>
      <x:c r="Z1034" s="21" t="n">
        <x:v>32434.270340361934</x:v>
      </x:c>
      <x:c r="AA1034" s="21" t="n">
        <x:v>33201.15677630051</x:v>
      </x:c>
      <x:c r="AB1034" s="21" t="n">
        <x:v>33554.96833539466</x:v>
      </x:c>
      <x:c r="AC1034" s="21" t="n">
        <x:v>43767.35000268869</x:v>
      </x:c>
      <x:c r="AD1034" s="25" t="n">
        <x:f>AC1034*(1+Inputs!$C$14)*(1-Inputs!$C$14/Inputs!$C$15)</x:f>
        <x:v>34729.392227133474</x:v>
      </x:c>
      <x:c r="AE1034" s="25" t="n">
        <x:f>AD1034/(B1034-Inputs!$C$14)</x:f>
        <x:v>732998.0040594079</x:v>
      </x:c>
      <x:c r="AF1034" s="25" t="n">
        <x:f>S1034/(1+B1034)^1+T1034/(1+B1034)^2+U1034/(1+B1034)^3+V1034/(1+B1034)^4+W1034/(1+B1034)^5+X1034/(1+B1034)^6+Y1034/(1+B1034)^7+Z1034/(1+B1034)^8+AA1034/(1+B1034)^9+AB1034/(1+B1034)^10+AE1034/(1+B1034)^10</x:f>
        <x:v>487737.5877620487</x:v>
      </x:c>
      <x:c r="AG1034" s="25" t="n">
        <x:f>(AF1034+Inputs!$C$12)/Inputs!$C$13</x:f>
        <x:v>414.98727000606965</x:v>
      </x:c>
      <x:c r="AH1034" s="25" t="n">
        <x:f>(S1034+Inputs!$C$11)*Inputs!$C$8-Inputs!$C$11</x:f>
        <x:v>2248.6452702016477</x:v>
      </x:c>
      <x:c r="AI1034" s="25" t="n">
        <x:f>Inputs!$C$12+AH1034-Inputs!$C$10*Inputs!$C$13</x:f>
        <x:v>24566.560685401644</x:v>
      </x:c>
      <x:c r="AJ1034" s="25" t="n">
        <x:f>(S1034+Inputs!$C$11)*(1-Inputs!$C$8)</x:f>
        <x:v>6553.620949819413</x:v>
      </x:c>
      <x:c r="AK1034" s="25" t="n">
        <x:f>AJ1034/(1+B1034)^(1-Inputs!$C$8)+T1034/(1+B1034)^(2-Inputs!$C$8)+U1034/(1+B1034)^(3-Inputs!$C$8)+V1034/(1+B1034)^(4-Inputs!$C$8)+W1034/(1+B1034)^(5-Inputs!$C$8)+X1034/(1+B1034)^(6-Inputs!$C$8)+Y1034/(1+B1034)^(7-Inputs!$C$8)+Z1034/(1+B1034)^(8-Inputs!$C$8)+AA1034/(1+B1034)^(9-Inputs!$C$8)+AB1034/(1+B1034)^(10-Inputs!$C$8)+AE1034/(1+B1034)^(10-Inputs!$C$8)</x:f>
        <x:v>504009.91619427304</x:v>
      </x:c>
      <x:c r="AL1034" s="25" t="n">
        <x:f>(AK1034+AI1034)/Inputs!$C$13</x:f>
        <x:v>421.76566270656974</x:v>
      </x:c>
      <x:c r="AM1034" s="26" t="n">
        <x:f>IF(AL1034&gt;=Inputs!$C$7,1,0)</x:f>
        <x:v>1</x:v>
      </x:c>
      <x:c r="AN1034" s="26" t="n">
        <x:f>IF(Inputs!$C$7&lt;=(1-Inputs!$C$16)*AL1034,1,0)</x:f>
        <x:v>1</x:v>
      </x:c>
    </x:row>
    <x:row r="1035" ht="20" customHeight="1">
      <x:c r="A1035" s="16" t="n">
        <x:v>1030</x:v>
      </x:c>
      <x:c r="B1035" s="19" t="n">
        <x:v>0.08287267985446276</x:v>
      </x:c>
      <x:c r="C1035" s="24" t="n">
        <x:v>0.12398783694365534</x:v>
      </x:c>
      <x:c r="D1035" s="19" t="n">
        <x:v>0.02726387020919816</x:v>
      </x:c>
      <x:c r="E1035" s="19" t="n">
        <x:v>0.06458014156792131</x:v>
      </x:c>
      <x:c r="F1035" s="19" t="n">
        <x:v>-0.23070720626469554</x:v>
      </x:c>
      <x:c r="G1035" s="19" t="n">
        <x:v>-0.07103523325934419</x:v>
      </x:c>
      <x:c r="H1035" s="19" t="n">
        <x:v>0.8854408638117945</x:v>
      </x:c>
      <x:c r="I1035" s="19" t="n">
        <x:v>0.06412587771157291</x:v>
      </x:c>
      <x:c r="J1035" s="19" t="n">
        <x:v>0.06851129786084698</x:v>
      </x:c>
      <x:c r="K1035" s="19" t="n">
        <x:v>0.057938106426262265</x:v>
      </x:c>
      <x:c r="L1035" s="19" t="n">
        <x:v>0.06709691980325147</x:v>
      </x:c>
      <x:c r="M1035" s="19" t="n">
        <x:v>0.0574307935247532</x:v>
      </x:c>
      <x:c r="N1035" s="19" t="n">
        <x:v>0.0709138856307925</x:v>
      </x:c>
      <x:c r="O1035" s="19" t="n">
        <x:v>0.07071012094070853</x:v>
      </x:c>
      <x:c r="P1035" s="19" t="n">
        <x:v>0.061126032267442273</x:v>
      </x:c>
      <x:c r="Q1035" s="19" t="n">
        <x:v>0.05522270756897228</x:v>
      </x:c>
      <x:c r="R1035" s="19" t="n">
        <x:v>0.05921453644584858</x:v>
      </x:c>
      <x:c r="S1035" s="21" t="n">
        <x:v>8592.36915201492</x:v>
      </x:c>
      <x:c r="T1035" s="21" t="n">
        <x:v>13695.352751792227</x:v>
      </x:c>
      <x:c r="U1035" s="21" t="n">
        <x:v>17191.333788717508</x:v>
      </x:c>
      <x:c r="V1035" s="21" t="n">
        <x:v>21070.1939922819</x:v>
      </x:c>
      <x:c r="W1035" s="21" t="n">
        <x:v>25389.59471422293</x:v>
      </x:c>
      <x:c r="X1035" s="21" t="n">
        <x:v>27315.409839657914</x:v>
      </x:c>
      <x:c r="Y1035" s="21" t="n">
        <x:v>28767.880029678443</x:v>
      </x:c>
      <x:c r="Z1035" s="21" t="n">
        <x:v>29918.9166940614</x:v>
      </x:c>
      <x:c r="AA1035" s="21" t="n">
        <x:v>30709.64633430171</x:v>
      </x:c>
      <x:c r="AB1035" s="21" t="n">
        <x:v>31132.4057821747</x:v>
      </x:c>
      <x:c r="AC1035" s="21" t="n">
        <x:v>40607.48580283656</x:v>
      </x:c>
      <x:c r="AD1035" s="25" t="n">
        <x:f>AC1035*(1+Inputs!$C$14)*(1-Inputs!$C$14/Inputs!$C$15)</x:f>
        <x:v>32222.039984550807</x:v>
      </x:c>
      <x:c r="AE1035" s="25" t="n">
        <x:f>AD1035/(B1035-Inputs!$C$14)</x:f>
        <x:v>673077.8406913652</x:v>
      </x:c>
      <x:c r="AF1035" s="25" t="n">
        <x:f>S1035/(1+B1035)^1+T1035/(1+B1035)^2+U1035/(1+B1035)^3+V1035/(1+B1035)^4+W1035/(1+B1035)^5+X1035/(1+B1035)^6+Y1035/(1+B1035)^7+Z1035/(1+B1035)^8+AA1035/(1+B1035)^9+AB1035/(1+B1035)^10+AE1035/(1+B1035)^10</x:f>
        <x:v>447404.7802521618</x:v>
      </x:c>
      <x:c r="AG1035" s="25" t="n">
        <x:f>(AF1035+Inputs!$C$12)/Inputs!$C$13</x:f>
        <x:v>382.8046171028525</x:v>
      </x:c>
      <x:c r="AH1035" s="25" t="n">
        <x:f>(S1035+Inputs!$C$11)*Inputs!$C$8-Inputs!$C$11</x:f>
        <x:v>2150.309931491922</x:v>
      </x:c>
      <x:c r="AI1035" s="25" t="n">
        <x:f>Inputs!$C$12+AH1035-Inputs!$C$10*Inputs!$C$13</x:f>
        <x:v>24468.22534669192</x:v>
      </x:c>
      <x:c r="AJ1035" s="25" t="n">
        <x:f>(S1035+Inputs!$C$11)*(1-Inputs!$C$8)</x:f>
        <x:v>6442.059220523</x:v>
      </x:c>
      <x:c r="AK1035" s="25" t="n">
        <x:f>AJ1035/(1+B1035)^(1-Inputs!$C$8)+T1035/(1+B1035)^(2-Inputs!$C$8)+U1035/(1+B1035)^(3-Inputs!$C$8)+V1035/(1+B1035)^(4-Inputs!$C$8)+W1035/(1+B1035)^(5-Inputs!$C$8)+X1035/(1+B1035)^(6-Inputs!$C$8)+Y1035/(1+B1035)^(7-Inputs!$C$8)+Z1035/(1+B1035)^(8-Inputs!$C$8)+AA1035/(1+B1035)^(9-Inputs!$C$8)+AB1035/(1+B1035)^(10-Inputs!$C$8)+AE1035/(1+B1035)^(10-Inputs!$C$8)</x:f>
        <x:v>462347.0018310377</x:v>
      </x:c>
      <x:c r="AL1035" s="25" t="n">
        <x:f>(AK1035+AI1035)/Inputs!$C$13</x:f>
        <x:v>388.4432166151881</x:v>
      </x:c>
      <x:c r="AM1035" s="26" t="n">
        <x:f>IF(AL1035&gt;=Inputs!$C$7,1,0)</x:f>
        <x:v>1</x:v>
      </x:c>
      <x:c r="AN1035" s="26" t="n">
        <x:f>IF(Inputs!$C$7&lt;=(1-Inputs!$C$16)*AL1035,1,0)</x:f>
        <x:v>1</x:v>
      </x:c>
    </x:row>
    <x:row r="1036" ht="20" customHeight="1">
      <x:c r="A1036" s="16" t="n">
        <x:v>1031</x:v>
      </x:c>
      <x:c r="B1036" s="19" t="n">
        <x:v>0.09519847596569292</x:v>
      </x:c>
      <x:c r="C1036" s="24" t="n">
        <x:v>0.6149329644345869</x:v>
      </x:c>
      <x:c r="D1036" s="19" t="n">
        <x:v>0.021452851131626007</x:v>
      </x:c>
      <x:c r="E1036" s="19" t="n">
        <x:v>0.04158387195495806</x:v>
      </x:c>
      <x:c r="F1036" s="19" t="n">
        <x:v>-0.1711319997282192</x:v>
      </x:c>
      <x:c r="G1036" s="19" t="n">
        <x:v>-0.06241027170877203</x:v>
      </x:c>
      <x:c r="H1036" s="19" t="n">
        <x:v>0.36874700928777315</x:v>
      </x:c>
      <x:c r="I1036" s="19" t="n">
        <x:v>0.05774707358543424</x:v>
      </x:c>
      <x:c r="J1036" s="19" t="n">
        <x:v>0.06710853699975701</x:v>
      </x:c>
      <x:c r="K1036" s="19" t="n">
        <x:v>0.07354833667150956</x:v>
      </x:c>
      <x:c r="L1036" s="19" t="n">
        <x:v>0.06158490902960807</x:v>
      </x:c>
      <x:c r="M1036" s="19" t="n">
        <x:v>0.06680399331507829</x:v>
      </x:c>
      <x:c r="N1036" s="19" t="n">
        <x:v>0.06550880990989186</x:v>
      </x:c>
      <x:c r="O1036" s="19" t="n">
        <x:v>0.05548276416739896</x:v>
      </x:c>
      <x:c r="P1036" s="19" t="n">
        <x:v>0.06461259908505212</x:v>
      </x:c>
      <x:c r="Q1036" s="19" t="n">
        <x:v>0.059974802813932235</x:v>
      </x:c>
      <x:c r="R1036" s="19" t="n">
        <x:v>0.05960743642707826</x:v>
      </x:c>
      <x:c r="S1036" s="21" t="n">
        <x:v>9580.402140057495</x:v>
      </x:c>
      <x:c r="T1036" s="21" t="n">
        <x:v>15021.339444221732</x:v>
      </x:c>
      <x:c r="U1036" s="21" t="n">
        <x:v>18031.894144920312</x:v>
      </x:c>
      <x:c r="V1036" s="21" t="n">
        <x:v>21193.366022769096</x:v>
      </x:c>
      <x:c r="W1036" s="21" t="n">
        <x:v>24692.389538463063</x:v>
      </x:c>
      <x:c r="X1036" s="21" t="n">
        <x:v>26013.33209732334</x:v>
      </x:c>
      <x:c r="Y1036" s="21" t="n">
        <x:v>27076.487467211922</x:v>
      </x:c>
      <x:c r="Z1036" s="21" t="n">
        <x:v>27918.352588641494</x:v>
      </x:c>
      <x:c r="AA1036" s="21" t="n">
        <x:v>28559.51843975151</x:v>
      </x:c>
      <x:c r="AB1036" s="21" t="n">
        <x:v>28952.1520315774</x:v>
      </x:c>
      <x:c r="AC1036" s="21" t="n">
        <x:v>37763.676562927045</x:v>
      </x:c>
      <x:c r="AD1036" s="25" t="n">
        <x:f>AC1036*(1+Inputs!$C$14)*(1-Inputs!$C$14/Inputs!$C$15)</x:f>
        <x:v>29965.477352682603</x:v>
      </x:c>
      <x:c r="AE1036" s="25" t="n">
        <x:f>AD1036/(B1036-Inputs!$C$14)</x:f>
        <x:v>497778.0063694622</x:v>
      </x:c>
      <x:c r="AF1036" s="25" t="n">
        <x:f>S1036/(1+B1036)^1+T1036/(1+B1036)^2+U1036/(1+B1036)^3+V1036/(1+B1036)^4+W1036/(1+B1036)^5+X1036/(1+B1036)^6+Y1036/(1+B1036)^7+Z1036/(1+B1036)^8+AA1036/(1+B1036)^9+AB1036/(1+B1036)^10+AE1036/(1+B1036)^10</x:f>
        <x:v>333045.1743297955</x:v>
      </x:c>
      <x:c r="AG1036" s="25" t="n">
        <x:f>(AF1036+Inputs!$C$12)/Inputs!$C$13</x:f>
        <x:v>291.5539521783732</x:v>
      </x:c>
      <x:c r="AH1036" s="25" t="n">
        <x:f>(S1036+Inputs!$C$11)*Inputs!$C$8-Inputs!$C$11</x:f>
        <x:v>2613.1966190406347</x:v>
      </x:c>
      <x:c r="AI1036" s="25" t="n">
        <x:f>Inputs!$C$12+AH1036-Inputs!$C$10*Inputs!$C$13</x:f>
        <x:v>24931.112034240636</x:v>
      </x:c>
      <x:c r="AJ1036" s="25" t="n">
        <x:f>(S1036+Inputs!$C$11)*(1-Inputs!$C$8)</x:f>
        <x:v>6967.205521016861</x:v>
      </x:c>
      <x:c r="AK1036" s="25" t="n">
        <x:f>AJ1036/(1+B1036)^(1-Inputs!$C$8)+T1036/(1+B1036)^(2-Inputs!$C$8)+U1036/(1+B1036)^(3-Inputs!$C$8)+V1036/(1+B1036)^(4-Inputs!$C$8)+W1036/(1+B1036)^(5-Inputs!$C$8)+X1036/(1+B1036)^(6-Inputs!$C$8)+Y1036/(1+B1036)^(7-Inputs!$C$8)+Z1036/(1+B1036)^(8-Inputs!$C$8)+AA1036/(1+B1036)^(9-Inputs!$C$8)+AB1036/(1+B1036)^(10-Inputs!$C$8)+AE1036/(1+B1036)^(10-Inputs!$C$8)</x:f>
        <x:v>345050.4785405905</x:v>
      </x:c>
      <x:c r="AL1036" s="25" t="n">
        <x:f>(AK1036+AI1036)/Inputs!$C$13</x:f>
        <x:v>295.2184547810414</x:v>
      </x:c>
      <x:c r="AM1036" s="26" t="n">
        <x:f>IF(AL1036&gt;=Inputs!$C$7,1,0)</x:f>
        <x:v>1</x:v>
      </x:c>
      <x:c r="AN1036" s="26" t="n">
        <x:f>IF(Inputs!$C$7&lt;=(1-Inputs!$C$16)*AL1036,1,0)</x:f>
        <x:v>0</x:v>
      </x:c>
    </x:row>
    <x:row r="1037" ht="20" customHeight="1">
      <x:c r="A1037" s="16" t="n">
        <x:v>1032</x:v>
      </x:c>
      <x:c r="B1037" s="19" t="n">
        <x:v>0.08188367801669026</x:v>
      </x:c>
      <x:c r="C1037" s="24" t="n">
        <x:v>0.590356633522191</x:v>
      </x:c>
      <x:c r="D1037" s="19" t="n">
        <x:v>0.02006366783142113</x:v>
      </x:c>
      <x:c r="E1037" s="19" t="n">
        <x:v>0.057916923541730794</x:v>
      </x:c>
      <x:c r="F1037" s="19" t="n">
        <x:v>-0.1939914271276837</x:v>
      </x:c>
      <x:c r="G1037" s="19" t="n">
        <x:v>-0.037686156714765384</x:v>
      </x:c>
      <x:c r="H1037" s="19" t="n">
        <x:v>0.9169749705551737</x:v>
      </x:c>
      <x:c r="I1037" s="19" t="n">
        <x:v>0.07014721204159854</x:v>
      </x:c>
      <x:c r="J1037" s="19" t="n">
        <x:v>0.06008401749557493</x:v>
      </x:c>
      <x:c r="K1037" s="19" t="n">
        <x:v>0.0705104236718887</x:v>
      </x:c>
      <x:c r="L1037" s="19" t="n">
        <x:v>0.06858785175761682</x:v>
      </x:c>
      <x:c r="M1037" s="19" t="n">
        <x:v>0.059847090143495055</x:v>
      </x:c>
      <x:c r="N1037" s="19" t="n">
        <x:v>0.06280802028347467</x:v>
      </x:c>
      <x:c r="O1037" s="19" t="n">
        <x:v>0.05750351822958123</x:v>
      </x:c>
      <x:c r="P1037" s="19" t="n">
        <x:v>0.058079545282622574</x:v>
      </x:c>
      <x:c r="Q1037" s="19" t="n">
        <x:v>0.06752938203339114</x:v>
      </x:c>
      <x:c r="R1037" s="19" t="n">
        <x:v>0.06571297852821431</x:v>
      </x:c>
      <x:c r="S1037" s="21" t="n">
        <x:v>9362.61232959058</x:v>
      </x:c>
      <x:c r="T1037" s="21" t="n">
        <x:v>14987.257390894441</x:v>
      </x:c>
      <x:c r="U1037" s="21" t="n">
        <x:v>18682.38525155704</x:v>
      </x:c>
      <x:c r="V1037" s="21" t="n">
        <x:v>22899.457414279317</x:v>
      </x:c>
      <x:c r="W1037" s="21" t="n">
        <x:v>27568.198250065983</x:v>
      </x:c>
      <x:c r="X1037" s="21" t="n">
        <x:v>29312.178070225833</x:v>
      </x:c>
      <x:c r="Y1037" s="21" t="n">
        <x:v>30587.37509634588</x:v>
      </x:c>
      <x:c r="Z1037" s="21" t="n">
        <x:v>31569.775043579524</x:v>
      </x:c>
      <x:c r="AA1037" s="21" t="n">
        <x:v>32246.66299156753</x:v>
      </x:c>
      <x:c r="AB1037" s="21" t="n">
        <x:v>32597.566551298885</x:v>
      </x:c>
      <x:c r="AC1037" s="21" t="n">
        <x:v>42518.565066911586</x:v>
      </x:c>
      <x:c r="AD1037" s="25" t="n">
        <x:f>AC1037*(1+Inputs!$C$14)*(1-Inputs!$C$14/Inputs!$C$15)</x:f>
        <x:v>33738.48138059434</x:v>
      </x:c>
      <x:c r="AE1037" s="25" t="n">
        <x:f>AD1037/(B1037-Inputs!$C$14)</x:f>
        <x:v>719621.0452725932</x:v>
      </x:c>
      <x:c r="AF1037" s="25" t="n">
        <x:f>S1037/(1+B1037)^1+T1037/(1+B1037)^2+U1037/(1+B1037)^3+V1037/(1+B1037)^4+W1037/(1+B1037)^5+X1037/(1+B1037)^6+Y1037/(1+B1037)^7+Z1037/(1+B1037)^8+AA1037/(1+B1037)^9+AB1037/(1+B1037)^10+AE1037/(1+B1037)^10</x:f>
        <x:v>482540.9331438908</x:v>
      </x:c>
      <x:c r="AG1037" s="25" t="n">
        <x:f>(AF1037+Inputs!$C$12)/Inputs!$C$13</x:f>
        <x:v>410.84071681130183</x:v>
      </x:c>
      <x:c r="AH1037" s="25" t="n">
        <x:f>(S1037+Inputs!$C$11)*Inputs!$C$8-Inputs!$C$11</x:f>
        <x:v>2511.163584547916</x:v>
      </x:c>
      <x:c r="AI1037" s="25" t="n">
        <x:f>Inputs!$C$12+AH1037-Inputs!$C$10*Inputs!$C$13</x:f>
        <x:v>24829.078999747915</x:v>
      </x:c>
      <x:c r="AJ1037" s="25" t="n">
        <x:f>(S1037+Inputs!$C$11)*(1-Inputs!$C$8)</x:f>
        <x:v>6851.448745042665</x:v>
      </x:c>
      <x:c r="AK1037" s="25" t="n">
        <x:f>AJ1037/(1+B1037)^(1-Inputs!$C$8)+T1037/(1+B1037)^(2-Inputs!$C$8)+U1037/(1+B1037)^(3-Inputs!$C$8)+V1037/(1+B1037)^(4-Inputs!$C$8)+W1037/(1+B1037)^(5-Inputs!$C$8)+X1037/(1+B1037)^(6-Inputs!$C$8)+Y1037/(1+B1037)^(7-Inputs!$C$8)+Z1037/(1+B1037)^(8-Inputs!$C$8)+AA1037/(1+B1037)^(9-Inputs!$C$8)+AB1037/(1+B1037)^(10-Inputs!$C$8)+AE1037/(1+B1037)^(10-Inputs!$C$8)</x:f>
        <x:v>498257.0496189706</x:v>
      </x:c>
      <x:c r="AL1037" s="25" t="n">
        <x:f>(AK1037+AI1037)/Inputs!$C$13</x:f>
        <x:v>417.38476330211296</x:v>
      </x:c>
      <x:c r="AM1037" s="26" t="n">
        <x:f>IF(AL1037&gt;=Inputs!$C$7,1,0)</x:f>
        <x:v>1</x:v>
      </x:c>
      <x:c r="AN1037" s="26" t="n">
        <x:f>IF(Inputs!$C$7&lt;=(1-Inputs!$C$16)*AL1037,1,0)</x:f>
        <x:v>1</x:v>
      </x:c>
    </x:row>
    <x:row r="1038" ht="20" customHeight="1">
      <x:c r="A1038" s="16" t="n">
        <x:v>1033</x:v>
      </x:c>
      <x:c r="B1038" s="19" t="n">
        <x:v>0.07185779113834417</x:v>
      </x:c>
      <x:c r="C1038" s="24" t="n">
        <x:v>0.5394652361946726</x:v>
      </x:c>
      <x:c r="D1038" s="19" t="n">
        <x:v>0.03179762820754064</x:v>
      </x:c>
      <x:c r="E1038" s="19" t="n">
        <x:v>0.04741387835446432</x:v>
      </x:c>
      <x:c r="F1038" s="19" t="n">
        <x:v>-0.13022627065072245</x:v>
      </x:c>
      <x:c r="G1038" s="19" t="n">
        <x:v>-0.07399233931763377</x:v>
      </x:c>
      <x:c r="H1038" s="19" t="n">
        <x:v>0.7312040857193267</x:v>
      </x:c>
      <x:c r="I1038" s="19" t="n">
        <x:v>0.05420032205117991</x:v>
      </x:c>
      <x:c r="J1038" s="19" t="n">
        <x:v>0.05745952054819668</x:v>
      </x:c>
      <x:c r="K1038" s="19" t="n">
        <x:v>0.0633615339565165</x:v>
      </x:c>
      <x:c r="L1038" s="19" t="n">
        <x:v>0.05959199244634988</x:v>
      </x:c>
      <x:c r="M1038" s="19" t="n">
        <x:v>0.056940003452215254</x:v>
      </x:c>
      <x:c r="N1038" s="19" t="n">
        <x:v>0.052297278926624814</x:v>
      </x:c>
      <x:c r="O1038" s="19" t="n">
        <x:v>0.06663513375537491</x:v>
      </x:c>
      <x:c r="P1038" s="19" t="n">
        <x:v>0.06319044130330098</x:v>
      </x:c>
      <x:c r="Q1038" s="19" t="n">
        <x:v>0.053071723834651724</x:v>
      </x:c>
      <x:c r="R1038" s="19" t="n">
        <x:v>0.05773888962536489</x:v>
      </x:c>
      <x:c r="S1038" s="21" t="n">
        <x:v>10306.457578479143</x:v>
      </x:c>
      <x:c r="T1038" s="21" t="n">
        <x:v>16132.555281301087</x:v>
      </x:c>
      <x:c r="U1038" s="21" t="n">
        <x:v>19490.42091124663</x:v>
      </x:c>
      <x:c r="V1038" s="21" t="n">
        <x:v>23063.389864862376</x:v>
      </x:c>
      <x:c r="W1038" s="21" t="n">
        <x:v>27036.519391976253</x:v>
      </x:c>
      <x:c r="X1038" s="21" t="n">
        <x:v>28646.580100149968</x:v>
      </x:c>
      <x:c r="Y1038" s="21" t="n">
        <x:v>29896.48449688139</x:v>
      </x:c>
      <x:c r="Z1038" s="21" t="n">
        <x:v>30913.527910166555</x:v>
      </x:c>
      <x:c r="AA1038" s="21" t="n">
        <x:v>31604.0163806315</x:v>
      </x:c>
      <x:c r="AB1038" s="21" t="n">
        <x:v>31946.545849945553</x:v>
      </x:c>
      <x:c r="AC1038" s="21" t="n">
        <x:v>41669.40763036376</x:v>
      </x:c>
      <x:c r="AD1038" s="25" t="n">
        <x:f>AC1038*(1+Inputs!$C$14)*(1-Inputs!$C$14/Inputs!$C$15)</x:f>
        <x:v>33064.67495469364</x:v>
      </x:c>
      <x:c r="AE1038" s="25" t="n">
        <x:f>AD1038/(B1038-Inputs!$C$14)</x:f>
        <x:v>897087.8051423855</x:v>
      </x:c>
      <x:c r="AF1038" s="25" t="n">
        <x:f>S1038/(1+B1038)^1+T1038/(1+B1038)^2+U1038/(1+B1038)^3+V1038/(1+B1038)^4+W1038/(1+B1038)^5+X1038/(1+B1038)^6+Y1038/(1+B1038)^7+Z1038/(1+B1038)^8+AA1038/(1+B1038)^9+AB1038/(1+B1038)^10+AE1038/(1+B1038)^10</x:f>
        <x:v>612172.4804373293</x:v>
      </x:c>
      <x:c r="AG1038" s="25" t="n">
        <x:f>(AF1038+Inputs!$C$12)/Inputs!$C$13</x:f>
        <x:v>514.2772824614625</x:v>
      </x:c>
      <x:c r="AH1038" s="25" t="n">
        <x:f>(S1038+Inputs!$C$11)*Inputs!$C$8-Inputs!$C$11</x:f>
        <x:v>2953.348618958722</x:v>
      </x:c>
      <x:c r="AI1038" s="25" t="n">
        <x:f>Inputs!$C$12+AH1038-Inputs!$C$10*Inputs!$C$13</x:f>
        <x:v>25271.264034158718</x:v>
      </x:c>
      <x:c r="AJ1038" s="25" t="n">
        <x:f>(S1038+Inputs!$C$11)*(1-Inputs!$C$8)</x:f>
        <x:v>7353.108959520422</x:v>
      </x:c>
      <x:c r="AK1038" s="25" t="n">
        <x:f>AJ1038/(1+B1038)^(1-Inputs!$C$8)+T1038/(1+B1038)^(2-Inputs!$C$8)+U1038/(1+B1038)^(3-Inputs!$C$8)+V1038/(1+B1038)^(4-Inputs!$C$8)+W1038/(1+B1038)^(5-Inputs!$C$8)+X1038/(1+B1038)^(6-Inputs!$C$8)+Y1038/(1+B1038)^(7-Inputs!$C$8)+Z1038/(1+B1038)^(8-Inputs!$C$8)+AA1038/(1+B1038)^(9-Inputs!$C$8)+AB1038/(1+B1038)^(10-Inputs!$C$8)+AE1038/(1+B1038)^(10-Inputs!$C$8)</x:f>
        <x:v>629555.0495662582</x:v>
      </x:c>
      <x:c r="AL1038" s="25" t="n">
        <x:f>(AK1038+AI1038)/Inputs!$C$13</x:f>
        <x:v>522.5038687755497</x:v>
      </x:c>
      <x:c r="AM1038" s="26" t="n">
        <x:f>IF(AL1038&gt;=Inputs!$C$7,1,0)</x:f>
        <x:v>1</x:v>
      </x:c>
      <x:c r="AN1038" s="26" t="n">
        <x:f>IF(Inputs!$C$7&lt;=(1-Inputs!$C$16)*AL1038,1,0)</x:f>
        <x:v>1</x:v>
      </x:c>
    </x:row>
    <x:row r="1039" ht="20" customHeight="1">
      <x:c r="A1039" s="16" t="n">
        <x:v>1034</x:v>
      </x:c>
      <x:c r="B1039" s="19" t="n">
        <x:v>0.09348894488485061</x:v>
      </x:c>
      <x:c r="C1039" s="24" t="n">
        <x:v>0.6915626007911158</x:v>
      </x:c>
      <x:c r="D1039" s="19" t="n">
        <x:v>0.030006730996909425</x:v>
      </x:c>
      <x:c r="E1039" s="19" t="n">
        <x:v>0.05642710526241189</x:v>
      </x:c>
      <x:c r="F1039" s="19" t="n">
        <x:v>-0.21469190103795088</x:v>
      </x:c>
      <x:c r="G1039" s="19" t="n">
        <x:v>-0.08898901146609262</x:v>
      </x:c>
      <x:c r="H1039" s="19" t="n">
        <x:v>0.9745929815319698</x:v>
      </x:c>
      <x:c r="I1039" s="19" t="n">
        <x:v>0.04816998857898057</x:v>
      </x:c>
      <x:c r="J1039" s="19" t="n">
        <x:v>0.052964803452342724</x:v>
      </x:c>
      <x:c r="K1039" s="19" t="n">
        <x:v>0.053409693255761115</x:v>
      </x:c>
      <x:c r="L1039" s="19" t="n">
        <x:v>0.053060564343178386</x:v>
      </x:c>
      <x:c r="M1039" s="19" t="n">
        <x:v>0.055255160058046614</x:v>
      </x:c>
      <x:c r="N1039" s="19" t="n">
        <x:v>0.04961454815129969</x:v>
      </x:c>
      <x:c r="O1039" s="19" t="n">
        <x:v>0.04770817239462872</x:v>
      </x:c>
      <x:c r="P1039" s="19" t="n">
        <x:v>0.04917412477253606</x:v>
      </x:c>
      <x:c r="Q1039" s="19" t="n">
        <x:v>0.05096739991168875</x:v>
      </x:c>
      <x:c r="R1039" s="19" t="n">
        <x:v>0.049347774806891495</x:v>
      </x:c>
      <x:c r="S1039" s="21" t="n">
        <x:v>8797.614969376866</x:v>
      </x:c>
      <x:c r="T1039" s="21" t="n">
        <x:v>14548.437758986021</x:v>
      </x:c>
      <x:c r="U1039" s="21" t="n">
        <x:v>18734.52388820902</x:v>
      </x:c>
      <x:c r="V1039" s="21" t="n">
        <x:v>23449.163294004866</x:v>
      </x:c>
      <x:c r="W1039" s="21" t="n">
        <x:v>28736.06900506126</x:v>
      </x:c>
      <x:c r="X1039" s="21" t="n">
        <x:v>30701.373696294322</x:v>
      </x:c>
      <x:c r="Y1039" s="21" t="n">
        <x:v>32087.301588941857</x:v>
      </x:c>
      <x:c r="Z1039" s="21" t="n">
        <x:v>33151.60594999523</x:v>
      </x:c>
      <x:c r="AA1039" s="21" t="n">
        <x:v>33860.678355524215</x:v>
      </x:c>
      <x:c r="AB1039" s="21" t="n">
        <x:v>34181.50161125789</x:v>
      </x:c>
      <x:c r="AC1039" s="21" t="n">
        <x:v>44584.56731903203</x:v>
      </x:c>
      <x:c r="AD1039" s="25" t="n">
        <x:f>AC1039*(1+Inputs!$C$14)*(1-Inputs!$C$14/Inputs!$C$15)</x:f>
        <x:v>35377.85416765191</x:v>
      </x:c>
      <x:c r="AE1039" s="25" t="n">
        <x:f>AD1039/(B1039-Inputs!$C$14)</x:f>
        <x:v>604863.9488590814</x:v>
      </x:c>
      <x:c r="AF1039" s="25" t="n">
        <x:f>S1039/(1+B1039)^1+T1039/(1+B1039)^2+U1039/(1+B1039)^3+V1039/(1+B1039)^4+W1039/(1+B1039)^5+X1039/(1+B1039)^6+Y1039/(1+B1039)^7+Z1039/(1+B1039)^8+AA1039/(1+B1039)^9+AB1039/(1+B1039)^10+AE1039/(1+B1039)^10</x:f>
        <x:v>397261.08905410836</x:v>
      </x:c>
      <x:c r="AG1039" s="25" t="n">
        <x:f>(AF1039+Inputs!$C$12)/Inputs!$C$13</x:f>
        <x:v>342.79359112313426</x:v>
      </x:c>
      <x:c r="AH1039" s="25" t="n">
        <x:f>(S1039+Inputs!$C$11)*Inputs!$C$8-Inputs!$C$11</x:f>
        <x:v>2246.466191132724</x:v>
      </x:c>
      <x:c r="AI1039" s="25" t="n">
        <x:f>Inputs!$C$12+AH1039-Inputs!$C$10*Inputs!$C$13</x:f>
        <x:v>24564.381606332725</x:v>
      </x:c>
      <x:c r="AJ1039" s="25" t="n">
        <x:f>(S1039+Inputs!$C$11)*(1-Inputs!$C$8)</x:f>
        <x:v>6551.148778244143</x:v>
      </x:c>
      <x:c r="AK1039" s="25" t="n">
        <x:f>AJ1039/(1+B1039)^(1-Inputs!$C$8)+T1039/(1+B1039)^(2-Inputs!$C$8)+U1039/(1+B1039)^(3-Inputs!$C$8)+V1039/(1+B1039)^(4-Inputs!$C$8)+W1039/(1+B1039)^(5-Inputs!$C$8)+X1039/(1+B1039)^(6-Inputs!$C$8)+Y1039/(1+B1039)^(7-Inputs!$C$8)+Z1039/(1+B1039)^(8-Inputs!$C$8)+AA1039/(1+B1039)^(9-Inputs!$C$8)+AB1039/(1+B1039)^(10-Inputs!$C$8)+AE1039/(1+B1039)^(10-Inputs!$C$8)</x:f>
        <x:v>412105.6446123489</x:v>
      </x:c>
      <x:c r="AL1039" s="25" t="n">
        <x:f>(AK1039+AI1039)/Inputs!$C$13</x:f>
        <x:v>348.43098595577965</x:v>
      </x:c>
      <x:c r="AM1039" s="26" t="n">
        <x:f>IF(AL1039&gt;=Inputs!$C$7,1,0)</x:f>
        <x:v>1</x:v>
      </x:c>
      <x:c r="AN1039" s="26" t="n">
        <x:f>IF(Inputs!$C$7&lt;=(1-Inputs!$C$16)*AL1039,1,0)</x:f>
        <x:v>1</x:v>
      </x:c>
    </x:row>
    <x:row r="1040" ht="20" customHeight="1">
      <x:c r="A1040" s="16" t="n">
        <x:v>1035</x:v>
      </x:c>
      <x:c r="B1040" s="19" t="n">
        <x:v>0.09100619304423004</x:v>
      </x:c>
      <x:c r="C1040" s="24" t="n">
        <x:v>0.07380138404752756</x:v>
      </x:c>
      <x:c r="D1040" s="19" t="n">
        <x:v>0.01942913336660439</x:v>
      </x:c>
      <x:c r="E1040" s="19" t="n">
        <x:v>0.048739403765997905</x:v>
      </x:c>
      <x:c r="F1040" s="19" t="n">
        <x:v>-0.21346442374208324</x:v>
      </x:c>
      <x:c r="G1040" s="19" t="n">
        <x:v>-0.09317671600356163</x:v>
      </x:c>
      <x:c r="H1040" s="19" t="n">
        <x:v>0.877601952087133</x:v>
      </x:c>
      <x:c r="I1040" s="19" t="n">
        <x:v>0.05278708810668263</x:v>
      </x:c>
      <x:c r="J1040" s="19" t="n">
        <x:v>0.05753955277139653</x:v>
      </x:c>
      <x:c r="K1040" s="19" t="n">
        <x:v>0.050621817235170286</x:v>
      </x:c>
      <x:c r="L1040" s="19" t="n">
        <x:v>0.04877894206653423</x:v>
      </x:c>
      <x:c r="M1040" s="19" t="n">
        <x:v>0.049025308381256995</x:v>
      </x:c>
      <x:c r="N1040" s="19" t="n">
        <x:v>0.05037757146772833</x:v>
      </x:c>
      <x:c r="O1040" s="19" t="n">
        <x:v>0.04999299836833302</x:v>
      </x:c>
      <x:c r="P1040" s="19" t="n">
        <x:v>0.049003610934568086</x:v>
      </x:c>
      <x:c r="Q1040" s="19" t="n">
        <x:v>0.050556351268481875</x:v>
      </x:c>
      <x:c r="R1040" s="19" t="n">
        <x:v>0.04765696415056368</x:v>
      </x:c>
      <x:c r="S1040" s="21" t="n">
        <x:v>8741.158161412972</x:v>
      </x:c>
      <x:c r="T1040" s="21" t="n">
        <x:v>13680.578270337774</x:v>
      </x:c>
      <x:c r="U1040" s="21" t="n">
        <x:v>16661.835622548962</x:v>
      </x:c>
      <x:c r="V1040" s="21" t="n">
        <x:v>19761.815595097316</x:v>
      </x:c>
      <x:c r="W1040" s="21" t="n">
        <x:v>23063.19975721549</x:v>
      </x:c>
      <x:c r="X1040" s="21" t="n">
        <x:v>24425.599632861245</x:v>
      </x:c>
      <x:c r="Y1040" s="21" t="n">
        <x:v>25411.09652420827</x:v>
      </x:c>
      <x:c r="Z1040" s="21" t="n">
        <x:v>26233.33350683419</x:v>
      </x:c>
      <x:c r="AA1040" s="21" t="n">
        <x:v>26871.746575579462</x:v>
      </x:c>
      <x:c r="AB1040" s="21" t="n">
        <x:v>27314.31143410298</x:v>
      </x:c>
      <x:c r="AC1040" s="21" t="n">
        <x:v>35627.36274013432</x:v>
      </x:c>
      <x:c r="AD1040" s="25" t="n">
        <x:f>AC1040*(1+Inputs!$C$14)*(1-Inputs!$C$14/Inputs!$C$15)</x:f>
        <x:v>28270.312334296577</x:v>
      </x:c>
      <x:c r="AE1040" s="25" t="n">
        <x:f>AD1040/(B1040-Inputs!$C$14)</x:f>
        <x:v>504771.1832862936</x:v>
      </x:c>
      <x:c r="AF1040" s="25" t="n">
        <x:f>S1040/(1+B1040)^1+T1040/(1+B1040)^2+U1040/(1+B1040)^3+V1040/(1+B1040)^4+W1040/(1+B1040)^5+X1040/(1+B1040)^6+Y1040/(1+B1040)^7+Z1040/(1+B1040)^8+AA1040/(1+B1040)^9+AB1040/(1+B1040)^10+AE1040/(1+B1040)^10</x:f>
        <x:v>337532.9737145873</x:v>
      </x:c>
      <x:c r="AG1040" s="25" t="n">
        <x:f>(AF1040+Inputs!$C$12)/Inputs!$C$13</x:f>
        <x:v>295.1348903479916</x:v>
      </x:c>
      <x:c r="AH1040" s="25" t="n">
        <x:f>(S1040+Inputs!$C$11)*Inputs!$C$8-Inputs!$C$11</x:f>
        <x:v>2220.0165632921053</x:v>
      </x:c>
      <x:c r="AI1040" s="25" t="n">
        <x:f>Inputs!$C$12+AH1040-Inputs!$C$10*Inputs!$C$13</x:f>
        <x:v>24537.931978492103</x:v>
      </x:c>
      <x:c r="AJ1040" s="25" t="n">
        <x:f>(S1040+Inputs!$C$11)*(1-Inputs!$C$8)</x:f>
        <x:v>6521.1415981208675</x:v>
      </x:c>
      <x:c r="AK1040" s="25" t="n">
        <x:f>AJ1040/(1+B1040)^(1-Inputs!$C$8)+T1040/(1+B1040)^(2-Inputs!$C$8)+U1040/(1+B1040)^(3-Inputs!$C$8)+V1040/(1+B1040)^(4-Inputs!$C$8)+W1040/(1+B1040)^(5-Inputs!$C$8)+X1040/(1+B1040)^(6-Inputs!$C$8)+Y1040/(1+B1040)^(7-Inputs!$C$8)+Z1040/(1+B1040)^(8-Inputs!$C$8)+AA1040/(1+B1040)^(9-Inputs!$C$8)+AB1040/(1+B1040)^(10-Inputs!$C$8)+AE1040/(1+B1040)^(10-Inputs!$C$8)</x:f>
        <x:v>349471.61571686587</x:v>
      </x:c>
      <x:c r="AL1040" s="25" t="n">
        <x:f>(AK1040+AI1040)/Inputs!$C$13</x:f>
        <x:v>298.43247220066144</x:v>
      </x:c>
      <x:c r="AM1040" s="26" t="n">
        <x:f>IF(AL1040&gt;=Inputs!$C$7,1,0)</x:f>
        <x:v>1</x:v>
      </x:c>
      <x:c r="AN1040" s="26" t="n">
        <x:f>IF(Inputs!$C$7&lt;=(1-Inputs!$C$16)*AL1040,1,0)</x:f>
        <x:v>0</x:v>
      </x:c>
    </x:row>
    <x:row r="1041" ht="20" customHeight="1">
      <x:c r="A1041" s="16" t="n">
        <x:v>1036</x:v>
      </x:c>
      <x:c r="B1041" s="19" t="n">
        <x:v>0.0927912178343874</x:v>
      </x:c>
      <x:c r="C1041" s="24" t="n">
        <x:v>0.34216721095182834</x:v>
      </x:c>
      <x:c r="D1041" s="19" t="n">
        <x:v>0.042616836450072526</x:v>
      </x:c>
      <x:c r="E1041" s="19" t="n">
        <x:v>0.05902665002059536</x:v>
      </x:c>
      <x:c r="F1041" s="19" t="n">
        <x:v>-0.2252245259107656</x:v>
      </x:c>
      <x:c r="G1041" s="19" t="n">
        <x:v>-0.046116985363867685</x:v>
      </x:c>
      <x:c r="H1041" s="19" t="n">
        <x:v>0.8379106960266256</x:v>
      </x:c>
      <x:c r="I1041" s="19" t="n">
        <x:v>0.06851182866677505</x:v>
      </x:c>
      <x:c r="J1041" s="19" t="n">
        <x:v>0.06812466880430179</x:v>
      </x:c>
      <x:c r="K1041" s="19" t="n">
        <x:v>0.07251676592012586</x:v>
      </x:c>
      <x:c r="L1041" s="19" t="n">
        <x:v>0.07609546018122842</x:v>
      </x:c>
      <x:c r="M1041" s="19" t="n">
        <x:v>0.060443252885939956</x:v>
      </x:c>
      <x:c r="N1041" s="19" t="n">
        <x:v>0.06593547347935214</x:v>
      </x:c>
      <x:c r="O1041" s="19" t="n">
        <x:v>0.07258759668092012</x:v>
      </x:c>
      <x:c r="P1041" s="19" t="n">
        <x:v>0.06180466787998398</x:v>
      </x:c>
      <x:c r="Q1041" s="19" t="n">
        <x:v>0.07065684484948975</x:v>
      </x:c>
      <x:c r="R1041" s="19" t="n">
        <x:v>0.06292209243358116</x:v>
      </x:c>
      <x:c r="S1041" s="21" t="n">
        <x:v>8818.981724189034</x:v>
      </x:c>
      <x:c r="T1041" s="21" t="n">
        <x:v>14230.965665665584</x:v>
      </x:c>
      <x:c r="U1041" s="21" t="n">
        <x:v>18092.17864697404</x:v>
      </x:c>
      <x:c r="V1041" s="21" t="n">
        <x:v>22574.51312782501</x:v>
      </x:c>
      <x:c r="W1041" s="21" t="n">
        <x:v>27648.40417748121</x:v>
      </x:c>
      <x:c r="X1041" s="21" t="n">
        <x:v>29862.903625078277</x:v>
      </x:c>
      <x:c r="Y1041" s="21" t="n">
        <x:v>31534.192174368243</x:v>
      </x:c>
      <x:c r="Z1041" s="21" t="n">
        <x:v>32847.00788413477</x:v>
      </x:c>
      <x:c r="AA1041" s="21" t="n">
        <x:v>33704.25937119765</x:v>
      </x:c>
      <x:c r="AB1041" s="21" t="n">
        <x:v>34099.72471243626</x:v>
      </x:c>
      <x:c r="AC1041" s="21" t="n">
        <x:v>44477.901798829924</x:v>
      </x:c>
      <x:c r="AD1041" s="25" t="n">
        <x:f>AC1041*(1+Inputs!$C$14)*(1-Inputs!$C$14/Inputs!$C$15)</x:f>
        <x:v>35293.21507737153</x:v>
      </x:c>
      <x:c r="AE1041" s="25" t="n">
        <x:f>AD1041/(B1041-Inputs!$C$14)</x:f>
        <x:v>610702.04781826</x:v>
      </x:c>
      <x:c r="AF1041" s="25" t="n">
        <x:f>S1041/(1+B1041)^1+T1041/(1+B1041)^2+U1041/(1+B1041)^3+V1041/(1+B1041)^4+W1041/(1+B1041)^5+X1041/(1+B1041)^6+Y1041/(1+B1041)^7+Z1041/(1+B1041)^8+AA1041/(1+B1041)^9+AB1041/(1+B1041)^10+AE1041/(1+B1041)^10</x:f>
        <x:v>398710.77121861576</x:v>
      </x:c>
      <x:c r="AG1041" s="25" t="n">
        <x:f>(AF1041+Inputs!$C$12)/Inputs!$C$13</x:f>
        <x:v>343.9503322676452</x:v>
      </x:c>
      <x:c r="AH1041" s="25" t="n">
        <x:f>(S1041+Inputs!$C$11)*Inputs!$C$8-Inputs!$C$11</x:f>
        <x:v>2256.4763694145886</x:v>
      </x:c>
      <x:c r="AI1041" s="25" t="n">
        <x:f>Inputs!$C$12+AH1041-Inputs!$C$10*Inputs!$C$13</x:f>
        <x:v>24574.391784614585</x:v>
      </x:c>
      <x:c r="AJ1041" s="25" t="n">
        <x:f>(S1041+Inputs!$C$11)*(1-Inputs!$C$8)</x:f>
        <x:v>6562.505354774446</x:v>
      </x:c>
      <x:c r="AK1041" s="25" t="n">
        <x:f>AJ1041/(1+B1041)^(1-Inputs!$C$8)+T1041/(1+B1041)^(2-Inputs!$C$8)+U1041/(1+B1041)^(3-Inputs!$C$8)+V1041/(1+B1041)^(4-Inputs!$C$8)+W1041/(1+B1041)^(5-Inputs!$C$8)+X1041/(1+B1041)^(6-Inputs!$C$8)+Y1041/(1+B1041)^(7-Inputs!$C$8)+Z1041/(1+B1041)^(8-Inputs!$C$8)+AA1041/(1+B1041)^(9-Inputs!$C$8)+AB1041/(1+B1041)^(10-Inputs!$C$8)+AE1041/(1+B1041)^(10-Inputs!$C$8)</x:f>
        <x:v>413482.7334961442</x:v>
      </x:c>
      <x:c r="AL1041" s="25" t="n">
        <x:f>(AK1041+AI1041)/Inputs!$C$13</x:f>
        <x:v>349.5377903270416</x:v>
      </x:c>
      <x:c r="AM1041" s="26" t="n">
        <x:f>IF(AL1041&gt;=Inputs!$C$7,1,0)</x:f>
        <x:v>1</x:v>
      </x:c>
      <x:c r="AN1041" s="26" t="n">
        <x:f>IF(Inputs!$C$7&lt;=(1-Inputs!$C$16)*AL1041,1,0)</x:f>
        <x:v>1</x:v>
      </x:c>
    </x:row>
    <x:row r="1042" ht="20" customHeight="1">
      <x:c r="A1042" s="16" t="n">
        <x:v>1037</x:v>
      </x:c>
      <x:c r="B1042" s="19" t="n">
        <x:v>0.08393290778728124</x:v>
      </x:c>
      <x:c r="C1042" s="24" t="n">
        <x:v>0.35493171141231983</x:v>
      </x:c>
      <x:c r="D1042" s="19" t="n">
        <x:v>0.03953370818593527</x:v>
      </x:c>
      <x:c r="E1042" s="19" t="n">
        <x:v>0.04596255050969632</x:v>
      </x:c>
      <x:c r="F1042" s="19" t="n">
        <x:v>-0.21612060663185162</x:v>
      </x:c>
      <x:c r="G1042" s="19" t="n">
        <x:v>-0.0654307048993229</x:v>
      </x:c>
      <x:c r="H1042" s="19" t="n">
        <x:v>0.5136921847909264</x:v>
      </x:c>
      <x:c r="I1042" s="19" t="n">
        <x:v>0.0773284811097085</x:v>
      </x:c>
      <x:c r="J1042" s="19" t="n">
        <x:v>0.06941434018321502</x:v>
      </x:c>
      <x:c r="K1042" s="19" t="n">
        <x:v>0.0743622865772943</x:v>
      </x:c>
      <x:c r="L1042" s="19" t="n">
        <x:v>0.07104130457473389</x:v>
      </x:c>
      <x:c r="M1042" s="19" t="n">
        <x:v>0.06914510459945745</x:v>
      </x:c>
      <x:c r="N1042" s="19" t="n">
        <x:v>0.07452791067206932</x:v>
      </x:c>
      <x:c r="O1042" s="19" t="n">
        <x:v>0.07572353114871362</x:v>
      </x:c>
      <x:c r="P1042" s="19" t="n">
        <x:v>0.07678331122744908</x:v>
      </x:c>
      <x:c r="Q1042" s="19" t="n">
        <x:v>0.07641124289274444</x:v>
      </x:c>
      <x:c r="R1042" s="19" t="n">
        <x:v>0.0653476611981671</x:v>
      </x:c>
      <x:c r="S1042" s="21" t="n">
        <x:v>8804.641680250425</x:v>
      </x:c>
      <x:c r="T1042" s="21" t="n">
        <x:v>14051.560774584428</x:v>
      </x:c>
      <x:c r="U1042" s="21" t="n">
        <x:v>17334.738243995715</x:v>
      </x:c>
      <x:c r="V1042" s="21" t="n">
        <x:v>20916.62932301173</x:v>
      </x:c>
      <x:c r="W1042" s="21" t="n">
        <x:v>24928.586821357527</x:v>
      </x:c>
      <x:c r="X1042" s="21" t="n">
        <x:v>26677.77337462204</x:v>
      </x:c>
      <x:c r="Y1042" s="21" t="n">
        <x:v>28068.300200380254</x:v>
      </x:c>
      <x:c r="Z1042" s="21" t="n">
        <x:v>29184.86106352367</x:v>
      </x:c>
      <x:c r="AA1042" s="21" t="n">
        <x:v>29981.28865986831</x:v>
      </x:c>
      <x:c r="AB1042" s="21" t="n">
        <x:v>30421.640866666625</x:v>
      </x:c>
      <x:c r="AC1042" s="21" t="n">
        <x:v>39680.40113043472</x:v>
      </x:c>
      <x:c r="AD1042" s="25" t="n">
        <x:f>AC1042*(1+Inputs!$C$14)*(1-Inputs!$C$14/Inputs!$C$15)</x:f>
        <x:v>31486.39829699995</x:v>
      </x:c>
      <x:c r="AE1042" s="25" t="n">
        <x:f>AD1042/(B1042-Inputs!$C$14)</x:f>
        <x:v>643460.601889348</x:v>
      </x:c>
      <x:c r="AF1042" s="25" t="n">
        <x:f>S1042/(1+B1042)^1+T1042/(1+B1042)^2+U1042/(1+B1042)^3+V1042/(1+B1042)^4+W1042/(1+B1042)^5+X1042/(1+B1042)^6+Y1042/(1+B1042)^7+Z1042/(1+B1042)^8+AA1042/(1+B1042)^9+AB1042/(1+B1042)^10+AE1042/(1+B1042)^10</x:f>
        <x:v>428748.6054882595</x:v>
      </x:c>
      <x:c r="AG1042" s="25" t="n">
        <x:f>(AF1042+Inputs!$C$12)/Inputs!$C$13</x:f>
        <x:v>367.91834376863824</x:v>
      </x:c>
      <x:c r="AH1042" s="25" t="n">
        <x:f>(S1042+Inputs!$C$11)*Inputs!$C$8-Inputs!$C$11</x:f>
        <x:v>2249.758157048829</x:v>
      </x:c>
      <x:c r="AI1042" s="25" t="n">
        <x:f>Inputs!$C$12+AH1042-Inputs!$C$10*Inputs!$C$13</x:f>
        <x:v>24567.673572248823</x:v>
      </x:c>
      <x:c r="AJ1042" s="25" t="n">
        <x:f>(S1042+Inputs!$C$11)*(1-Inputs!$C$8)</x:f>
        <x:v>6554.883523201596</x:v>
      </x:c>
      <x:c r="AK1042" s="25" t="n">
        <x:f>AJ1042/(1+B1042)^(1-Inputs!$C$8)+T1042/(1+B1042)^(2-Inputs!$C$8)+U1042/(1+B1042)^(3-Inputs!$C$8)+V1042/(1+B1042)^(4-Inputs!$C$8)+W1042/(1+B1042)^(5-Inputs!$C$8)+X1042/(1+B1042)^(6-Inputs!$C$8)+Y1042/(1+B1042)^(7-Inputs!$C$8)+Z1042/(1+B1042)^(8-Inputs!$C$8)+AA1042/(1+B1042)^(9-Inputs!$C$8)+AB1042/(1+B1042)^(10-Inputs!$C$8)+AE1042/(1+B1042)^(10-Inputs!$C$8)</x:f>
        <x:v>443091.6869872762</x:v>
      </x:c>
      <x:c r="AL1042" s="25" t="n">
        <x:f>(AK1042+AI1042)/Inputs!$C$13</x:f>
        <x:v>373.15822545054175</x:v>
      </x:c>
      <x:c r="AM1042" s="26" t="n">
        <x:f>IF(AL1042&gt;=Inputs!$C$7,1,0)</x:f>
        <x:v>1</x:v>
      </x:c>
      <x:c r="AN1042" s="26" t="n">
        <x:f>IF(Inputs!$C$7&lt;=(1-Inputs!$C$16)*AL1042,1,0)</x:f>
        <x:v>1</x:v>
      </x:c>
    </x:row>
    <x:row r="1043" ht="20" customHeight="1">
      <x:c r="A1043" s="16" t="n">
        <x:v>1038</x:v>
      </x:c>
      <x:c r="B1043" s="19" t="n">
        <x:v>0.0743735214952736</x:v>
      </x:c>
      <x:c r="C1043" s="24" t="n">
        <x:v>0.3040235225924732</x:v>
      </x:c>
      <x:c r="D1043" s="19" t="n">
        <x:v>0.04291901401822287</x:v>
      </x:c>
      <x:c r="E1043" s="19" t="n">
        <x:v>0.05745791487104811</x:v>
      </x:c>
      <x:c r="F1043" s="19" t="n">
        <x:v>-0.10900025147405928</x:v>
      </x:c>
      <x:c r="G1043" s="19" t="n">
        <x:v>-0.0465584581429124</x:v>
      </x:c>
      <x:c r="H1043" s="19" t="n">
        <x:v>0.4152460658749817</x:v>
      </x:c>
      <x:c r="I1043" s="19" t="n">
        <x:v>0.06655558614107009</x:v>
      </x:c>
      <x:c r="J1043" s="19" t="n">
        <x:v>0.06434138107291233</x:v>
      </x:c>
      <x:c r="K1043" s="19" t="n">
        <x:v>0.05439216161402897</x:v>
      </x:c>
      <x:c r="L1043" s="19" t="n">
        <x:v>0.06380380971418276</x:v>
      </x:c>
      <x:c r="M1043" s="19" t="n">
        <x:v>0.06756014792173687</x:v>
      </x:c>
      <x:c r="N1043" s="19" t="n">
        <x:v>0.06247762471912324</x:v>
      </x:c>
      <x:c r="O1043" s="19" t="n">
        <x:v>0.05548468120614075</x:v>
      </x:c>
      <x:c r="P1043" s="19" t="n">
        <x:v>0.06487473916517843</x:v>
      </x:c>
      <x:c r="Q1043" s="19" t="n">
        <x:v>0.06412396318387778</x:v>
      </x:c>
      <x:c r="R1043" s="19" t="n">
        <x:v>0.064350268090285</x:v>
      </x:c>
      <x:c r="S1043" s="21" t="n">
        <x:v>10843.971759357928</x:v>
      </x:c>
      <x:c r="T1043" s="21" t="n">
        <x:v>16600.34517883385</x:v>
      </x:c>
      <x:c r="U1043" s="21" t="n">
        <x:v>19708.38109998779</x:v>
      </x:c>
      <x:c r="V1043" s="21" t="n">
        <x:v>22972.031375100436</x:v>
      </x:c>
      <x:c r="W1043" s="21" t="n">
        <x:v>26717.297264019013</x:v>
      </x:c>
      <x:c r="X1043" s="21" t="n">
        <x:v>28659.57002788149</x:v>
      </x:c>
      <x:c r="Y1043" s="21" t="n">
        <x:v>30229.993093092038</x:v>
      </x:c>
      <x:c r="Z1043" s="21" t="n">
        <x:v>31441.72845566876</x:v>
      </x:c>
      <x:c r="AA1043" s="21" t="n">
        <x:v>32276.547849774193</x:v>
      </x:c>
      <x:c r="AB1043" s="21" t="n">
        <x:v>32665.17413801281</x:v>
      </x:c>
      <x:c r="AC1043" s="21" t="n">
        <x:v>42606.74887566888</x:v>
      </x:c>
      <x:c r="AD1043" s="25" t="n">
        <x:f>AC1043*(1+Inputs!$C$14)*(1-Inputs!$C$14/Inputs!$C$15)</x:f>
        <x:v>33808.455232843255</x:v>
      </x:c>
      <x:c r="AE1043" s="25" t="n">
        <x:f>AD1043/(B1043-Inputs!$C$14)</x:f>
        <x:v>858659.6765773575</x:v>
      </x:c>
      <x:c r="AF1043" s="25" t="n">
        <x:f>S1043/(1+B1043)^1+T1043/(1+B1043)^2+U1043/(1+B1043)^3+V1043/(1+B1043)^4+W1043/(1+B1043)^5+X1043/(1+B1043)^6+Y1043/(1+B1043)^7+Z1043/(1+B1043)^8+AA1043/(1+B1043)^9+AB1043/(1+B1043)^10+AE1043/(1+B1043)^10</x:f>
        <x:v>582833.4805926811</x:v>
      </x:c>
      <x:c r="AG1043" s="25" t="n">
        <x:f>(AF1043+Inputs!$C$12)/Inputs!$C$13</x:f>
        <x:v>490.8668901078829</x:v>
      </x:c>
      <x:c r="AH1043" s="25" t="n">
        <x:f>(S1043+Inputs!$C$11)*Inputs!$C$8-Inputs!$C$11</x:f>
        <x:v>3205.170331096454</x:v>
      </x:c>
      <x:c r="AI1043" s="25" t="n">
        <x:f>Inputs!$C$12+AH1043-Inputs!$C$10*Inputs!$C$13</x:f>
        <x:v>25523.08574629645</x:v>
      </x:c>
      <x:c r="AJ1043" s="25" t="n">
        <x:f>(S1043+Inputs!$C$11)*(1-Inputs!$C$8)</x:f>
        <x:v>7638.801428261475</x:v>
      </x:c>
      <x:c r="AK1043" s="25" t="n">
        <x:f>AJ1043/(1+B1043)^(1-Inputs!$C$8)+T1043/(1+B1043)^(2-Inputs!$C$8)+U1043/(1+B1043)^(3-Inputs!$C$8)+V1043/(1+B1043)^(4-Inputs!$C$8)+W1043/(1+B1043)^(5-Inputs!$C$8)+X1043/(1+B1043)^(6-Inputs!$C$8)+Y1043/(1+B1043)^(7-Inputs!$C$8)+Z1043/(1+B1043)^(8-Inputs!$C$8)+AA1043/(1+B1043)^(9-Inputs!$C$8)+AB1043/(1+B1043)^(10-Inputs!$C$8)+AE1043/(1+B1043)^(10-Inputs!$C$8)</x:f>
        <x:v>599669.3409806341</x:v>
      </x:c>
      <x:c r="AL1043" s="25" t="n">
        <x:f>(AK1043+AI1043)/Inputs!$C$13</x:f>
        <x:v>498.85817797684115</x:v>
      </x:c>
      <x:c r="AM1043" s="26" t="n">
        <x:f>IF(AL1043&gt;=Inputs!$C$7,1,0)</x:f>
        <x:v>1</x:v>
      </x:c>
      <x:c r="AN1043" s="26" t="n">
        <x:f>IF(Inputs!$C$7&lt;=(1-Inputs!$C$16)*AL1043,1,0)</x:f>
        <x:v>1</x:v>
      </x:c>
    </x:row>
    <x:row r="1044" ht="20" customHeight="1">
      <x:c r="A1044" s="16" t="n">
        <x:v>1039</x:v>
      </x:c>
      <x:c r="B1044" s="19" t="n">
        <x:v>0.07921781045063297</x:v>
      </x:c>
      <x:c r="C1044" s="24" t="n">
        <x:v>0.5473000193507858</x:v>
      </x:c>
      <x:c r="D1044" s="19" t="n">
        <x:v>0.013291824191186664</x:v>
      </x:c>
      <x:c r="E1044" s="19" t="n">
        <x:v>0.032518555169477</x:v>
      </x:c>
      <x:c r="F1044" s="19" t="n">
        <x:v>-0.14737079983766424</x:v>
      </x:c>
      <x:c r="G1044" s="19" t="n">
        <x:v>-0.03821249735103549</x:v>
      </x:c>
      <x:c r="H1044" s="19" t="n">
        <x:v>0.7802249325698369</x:v>
      </x:c>
      <x:c r="I1044" s="19" t="n">
        <x:v>0.0669296881591879</x:v>
      </x:c>
      <x:c r="J1044" s="19" t="n">
        <x:v>0.07528604878961573</x:v>
      </x:c>
      <x:c r="K1044" s="19" t="n">
        <x:v>0.06986568384899215</x:v>
      </x:c>
      <x:c r="L1044" s="19" t="n">
        <x:v>0.06790579290288974</x:v>
      </x:c>
      <x:c r="M1044" s="19" t="n">
        <x:v>0.07115121548633056</x:v>
      </x:c>
      <x:c r="N1044" s="19" t="n">
        <x:v>0.06778659257839877</x:v>
      </x:c>
      <x:c r="O1044" s="19" t="n">
        <x:v>0.06764733576152934</x:v>
      </x:c>
      <x:c r="P1044" s="19" t="n">
        <x:v>0.0670138678422461</x:v>
      </x:c>
      <x:c r="Q1044" s="19" t="n">
        <x:v>0.07037396643564421</x:v>
      </x:c>
      <x:c r="R1044" s="19" t="n">
        <x:v>0.07175646222787577</x:v>
      </x:c>
      <x:c r="S1044" s="21" t="n">
        <x:v>10124.415458609183</x:v>
      </x:c>
      <x:c r="T1044" s="21" t="n">
        <x:v>15567.17878878633</x:v>
      </x:c>
      <x:c r="U1044" s="21" t="n">
        <x:v>18437.981716105936</x:v>
      </x:c>
      <x:c r="V1044" s="21" t="n">
        <x:v>21464.518057998215</x:v>
      </x:c>
      <x:c r="W1044" s="21" t="n">
        <x:v>24752.415649499762</x:v>
      </x:c>
      <x:c r="X1044" s="21" t="n">
        <x:v>25868.18058747408</x:v>
      </x:c>
      <x:c r="Y1044" s="21" t="n">
        <x:v>26711.435326654584</x:v>
      </x:c>
      <x:c r="Z1044" s="21" t="n">
        <x:v>27415.49602433372</x:v>
      </x:c>
      <x:c r="AA1044" s="21" t="n">
        <x:v>27962.03704221446</x:v>
      </x:c>
      <x:c r="AB1044" s="21" t="n">
        <x:v>28344.022347989037</x:v>
      </x:c>
      <x:c r="AC1044" s="21" t="n">
        <x:v>36970.46393215962</x:v>
      </x:c>
      <x:c r="AD1044" s="25" t="n">
        <x:f>AC1044*(1+Inputs!$C$14)*(1-Inputs!$C$14/Inputs!$C$15)</x:f>
        <x:v>29336.06313016865</x:v>
      </x:c>
      <x:c r="AE1044" s="25" t="n">
        <x:f>AD1044/(B1044-Inputs!$C$14)</x:f>
        <x:v>663444.4996529381</x:v>
      </x:c>
      <x:c r="AF1044" s="25" t="n">
        <x:f>S1044/(1+B1044)^1+T1044/(1+B1044)^2+U1044/(1+B1044)^3+V1044/(1+B1044)^4+W1044/(1+B1044)^5+X1044/(1+B1044)^6+Y1044/(1+B1044)^7+Z1044/(1+B1044)^8+AA1044/(1+B1044)^9+AB1044/(1+B1044)^10+AE1044/(1+B1044)^10</x:f>
        <x:v>453922.2653846027</x:v>
      </x:c>
      <x:c r="AG1044" s="25" t="n">
        <x:f>(AF1044+Inputs!$C$12)/Inputs!$C$13</x:f>
        <x:v>388.0050971777346</x:v>
      </x:c>
      <x:c r="AH1044" s="25" t="n">
        <x:f>(S1044+Inputs!$C$11)*Inputs!$C$8-Inputs!$C$11</x:f>
        <x:v>2868.0631326634802</x:v>
      </x:c>
      <x:c r="AI1044" s="25" t="n">
        <x:f>Inputs!$C$12+AH1044-Inputs!$C$10*Inputs!$C$13</x:f>
        <x:v>25185.97854786348</x:v>
      </x:c>
      <x:c r="AJ1044" s="25" t="n">
        <x:f>(S1044+Inputs!$C$11)*(1-Inputs!$C$8)</x:f>
        <x:v>7256.352325945703</x:v>
      </x:c>
      <x:c r="AK1044" s="25" t="n">
        <x:f>AJ1044/(1+B1044)^(1-Inputs!$C$8)+T1044/(1+B1044)^(2-Inputs!$C$8)+U1044/(1+B1044)^(3-Inputs!$C$8)+V1044/(1+B1044)^(4-Inputs!$C$8)+W1044/(1+B1044)^(5-Inputs!$C$8)+X1044/(1+B1044)^(6-Inputs!$C$8)+Y1044/(1+B1044)^(7-Inputs!$C$8)+Z1044/(1+B1044)^(8-Inputs!$C$8)+AA1044/(1+B1044)^(9-Inputs!$C$8)+AB1044/(1+B1044)^(10-Inputs!$C$8)+AE1044/(1+B1044)^(10-Inputs!$C$8)</x:f>
        <x:v>467673.51553690294</x:v>
      </x:c>
      <x:c r="AL1044" s="25" t="n">
        <x:f>(AK1044+AI1044)/Inputs!$C$13</x:f>
        <x:v>393.26610289395467</x:v>
      </x:c>
      <x:c r="AM1044" s="26" t="n">
        <x:f>IF(AL1044&gt;=Inputs!$C$7,1,0)</x:f>
        <x:v>1</x:v>
      </x:c>
      <x:c r="AN1044" s="26" t="n">
        <x:f>IF(Inputs!$C$7&lt;=(1-Inputs!$C$16)*AL1044,1,0)</x:f>
        <x:v>1</x:v>
      </x:c>
    </x:row>
    <x:row r="1045" ht="20" customHeight="1">
      <x:c r="A1045" s="16" t="n">
        <x:v>1040</x:v>
      </x:c>
      <x:c r="B1045" s="19" t="n">
        <x:v>0.0801669496212794</x:v>
      </x:c>
      <x:c r="C1045" s="24" t="n">
        <x:v>0.33946355857088406</x:v>
      </x:c>
      <x:c r="D1045" s="19" t="n">
        <x:v>0.024130725906944407</x:v>
      </x:c>
      <x:c r="E1045" s="19" t="n">
        <x:v>0.058850778303906004</x:v>
      </x:c>
      <x:c r="F1045" s="19" t="n">
        <x:v>-0.1925768705147664</x:v>
      </x:c>
      <x:c r="G1045" s="19" t="n">
        <x:v>-0.059643372867138285</x:v>
      </x:c>
      <x:c r="H1045" s="19" t="n">
        <x:v>0.7281336044196962</x:v>
      </x:c>
      <x:c r="I1045" s="19" t="n">
        <x:v>0.060726763936296495</x:v>
      </x:c>
      <x:c r="J1045" s="19" t="n">
        <x:v>0.04902505039465609</x:v>
      </x:c>
      <x:c r="K1045" s="19" t="n">
        <x:v>0.05708639776419773</x:v>
      </x:c>
      <x:c r="L1045" s="19" t="n">
        <x:v>0.0603646311692853</x:v>
      </x:c>
      <x:c r="M1045" s="19" t="n">
        <x:v>0.06522224025798437</x:v>
      </x:c>
      <x:c r="N1045" s="19" t="n">
        <x:v>0.06498562983626813</x:v>
      </x:c>
      <x:c r="O1045" s="19" t="n">
        <x:v>0.06668929879864549</x:v>
      </x:c>
      <x:c r="P1045" s="19" t="n">
        <x:v>0.06072073685811006</x:v>
      </x:c>
      <x:c r="Q1045" s="19" t="n">
        <x:v>0.06263198229429577</x:v>
      </x:c>
      <x:c r="R1045" s="19" t="n">
        <x:v>0.06638491631911507</x:v>
      </x:c>
      <x:c r="S1045" s="21" t="n">
        <x:v>9270.849414787646</x:v>
      </x:c>
      <x:c r="T1045" s="21" t="n">
        <x:v>14619.613659057295</x:v>
      </x:c>
      <x:c r="U1045" s="21" t="n">
        <x:v>17883.241750219564</x:v>
      </x:c>
      <x:c r="V1045" s="21" t="n">
        <x:v>21470.477029237165</x:v>
      </x:c>
      <x:c r="W1045" s="21" t="n">
        <x:v>25469.621439635157</x:v>
      </x:c>
      <x:c r="X1045" s="21" t="n">
        <x:v>27190.8222186506</x:v>
      </x:c>
      <x:c r="Y1045" s="21" t="n">
        <x:v>28500.85827499812</x:v>
      </x:c>
      <x:c r="Z1045" s="21" t="n">
        <x:v>29546.950993320996</x:v>
      </x:c>
      <x:c r="AA1045" s="21" t="n">
        <x:v>30278.13960187524</x:v>
      </x:c>
      <x:c r="AB1045" s="21" t="n">
        <x:v>30685.28008645562</x:v>
      </x:c>
      <x:c r="AC1045" s="21" t="n">
        <x:v>40024.27837363776</x:v>
      </x:c>
      <x:c r="AD1045" s="25" t="n">
        <x:f>AC1045*(1+Inputs!$C$14)*(1-Inputs!$C$14/Inputs!$C$15)</x:f>
        <x:v>31759.26488948156</x:v>
      </x:c>
      <x:c r="AE1045" s="25" t="n">
        <x:f>AD1045/(B1045-Inputs!$C$14)</x:f>
        <x:v>703152.7511992727</x:v>
      </x:c>
      <x:c r="AF1045" s="25" t="n">
        <x:f>S1045/(1+B1045)^1+T1045/(1+B1045)^2+U1045/(1+B1045)^3+V1045/(1+B1045)^4+W1045/(1+B1045)^5+X1045/(1+B1045)^6+Y1045/(1+B1045)^7+Z1045/(1+B1045)^8+AA1045/(1+B1045)^9+AB1045/(1+B1045)^10+AE1045/(1+B1045)^10</x:f>
        <x:v>472579.1499060095</x:v>
      </x:c>
      <x:c r="AG1045" s="25" t="n">
        <x:f>(AF1045+Inputs!$C$12)/Inputs!$C$13</x:f>
        <x:v>402.89193684692094</x:v>
      </x:c>
      <x:c r="AH1045" s="25" t="n">
        <x:f>(S1045+Inputs!$C$11)*Inputs!$C$8-Inputs!$C$11</x:f>
        <x:v>2468.1732874758563</x:v>
      </x:c>
      <x:c r="AI1045" s="25" t="n">
        <x:f>Inputs!$C$12+AH1045-Inputs!$C$10*Inputs!$C$13</x:f>
        <x:v>24786.088702675857</x:v>
      </x:c>
      <x:c r="AJ1045" s="25" t="n">
        <x:f>(S1045+Inputs!$C$11)*(1-Inputs!$C$8)</x:f>
        <x:v>6802.676127311791</x:v>
      </x:c>
      <x:c r="AK1045" s="25" t="n">
        <x:f>AJ1045/(1+B1045)^(1-Inputs!$C$8)+T1045/(1+B1045)^(2-Inputs!$C$8)+U1045/(1+B1045)^(3-Inputs!$C$8)+V1045/(1+B1045)^(4-Inputs!$C$8)+W1045/(1+B1045)^(5-Inputs!$C$8)+X1045/(1+B1045)^(6-Inputs!$C$8)+Y1045/(1+B1045)^(7-Inputs!$C$8)+Z1045/(1+B1045)^(8-Inputs!$C$8)+AA1045/(1+B1045)^(9-Inputs!$C$8)+AB1045/(1+B1045)^(10-Inputs!$C$8)+AE1045/(1+B1045)^(10-Inputs!$C$8)</x:f>
        <x:v>487595.66254338936</x:v>
      </x:c>
      <x:c r="AL1045" s="25" t="n">
        <x:f>(AK1045+AI1045)/Inputs!$C$13</x:f>
        <x:v>408.84344711814276</x:v>
      </x:c>
      <x:c r="AM1045" s="26" t="n">
        <x:f>IF(AL1045&gt;=Inputs!$C$7,1,0)</x:f>
        <x:v>1</x:v>
      </x:c>
      <x:c r="AN1045" s="26" t="n">
        <x:f>IF(Inputs!$C$7&lt;=(1-Inputs!$C$16)*AL1045,1,0)</x:f>
        <x:v>1</x:v>
      </x:c>
    </x:row>
    <x:row r="1046" ht="20" customHeight="1">
      <x:c r="A1046" s="16" t="n">
        <x:v>1041</x:v>
      </x:c>
      <x:c r="B1046" s="19" t="n">
        <x:v>0.08902620266714444</x:v>
      </x:c>
      <x:c r="C1046" s="24" t="n">
        <x:v>0.4531527554306365</x:v>
      </x:c>
      <x:c r="D1046" s="19" t="n">
        <x:v>0.019583855556341234</x:v>
      </x:c>
      <x:c r="E1046" s="19" t="n">
        <x:v>0.05191675807350549</x:v>
      </x:c>
      <x:c r="F1046" s="19" t="n">
        <x:v>-0.20878502454231582</x:v>
      </x:c>
      <x:c r="G1046" s="19" t="n">
        <x:v>-0.05406085019969681</x:v>
      </x:c>
      <x:c r="H1046" s="19" t="n">
        <x:v>0.5651104718890281</x:v>
      </x:c>
      <x:c r="I1046" s="19" t="n">
        <x:v>0.04437921083761125</x:v>
      </x:c>
      <x:c r="J1046" s="19" t="n">
        <x:v>0.054091210178042956</x:v>
      </x:c>
      <x:c r="K1046" s="19" t="n">
        <x:v>0.04587238473374896</x:v>
      </x:c>
      <x:c r="L1046" s="19" t="n">
        <x:v>0.05491282854279348</x:v>
      </x:c>
      <x:c r="M1046" s="19" t="n">
        <x:v>0.05174393093192862</x:v>
      </x:c>
      <x:c r="N1046" s="19" t="n">
        <x:v>0.04492979281695966</x:v>
      </x:c>
      <x:c r="O1046" s="19" t="n">
        <x:v>0.04692113413414404</x:v>
      </x:c>
      <x:c r="P1046" s="19" t="n">
        <x:v>0.05708298439361556</x:v>
      </x:c>
      <x:c r="Q1046" s="19" t="n">
        <x:v>0.050683637201042304</x:v>
      </x:c>
      <x:c r="R1046" s="19" t="n">
        <x:v>0.04512299816463724</x:v>
      </x:c>
      <x:c r="S1046" s="21" t="n">
        <x:v>8981.438717855162</x:v>
      </x:c>
      <x:c r="T1046" s="21" t="n">
        <x:v>14185.59311643204</x:v>
      </x:c>
      <x:c r="U1046" s="21" t="n">
        <x:v>17308.10946590241</x:v>
      </x:c>
      <x:c r="V1046" s="21" t="n">
        <x:v>20647.73503128328</x:v>
      </x:c>
      <x:c r="W1046" s="21" t="n">
        <x:v>24378.632983142554</x:v>
      </x:c>
      <x:c r="X1046" s="21" t="n">
        <x:v>25793.985650439547</x:v>
      </x:c>
      <x:c r="Y1046" s="21" t="n">
        <x:v>26864.07324716232</x:v>
      </x:c>
      <x:c r="Z1046" s="21" t="n">
        <x:v>27746.51182139637</x:v>
      </x:c>
      <x:c r="AA1046" s="21" t="n">
        <x:v>28417.685970491646</x:v>
      </x:c>
      <x:c r="AB1046" s="21" t="n">
        <x:v>28826.115361113105</x:v>
      </x:c>
      <x:c r="AC1046" s="21" t="n">
        <x:v>37599.2809057997</x:v>
      </x:c>
      <x:c r="AD1046" s="25" t="n">
        <x:f>AC1046*(1+Inputs!$C$14)*(1-Inputs!$C$14/Inputs!$C$15)</x:f>
        <x:v>29835.02939875206</x:v>
      </x:c>
      <x:c r="AE1046" s="25" t="n">
        <x:f>AD1046/(B1046-Inputs!$C$14)</x:f>
        <x:v>552232.5820781029</x:v>
      </x:c>
      <x:c r="AF1046" s="25" t="n">
        <x:f>S1046/(1+B1046)^1+T1046/(1+B1046)^2+U1046/(1+B1046)^3+V1046/(1+B1046)^4+W1046/(1+B1046)^5+X1046/(1+B1046)^6+Y1046/(1+B1046)^7+Z1046/(1+B1046)^8+AA1046/(1+B1046)^9+AB1046/(1+B1046)^10+AE1046/(1+B1046)^10</x:f>
        <x:v>369319.02431065205</x:v>
      </x:c>
      <x:c r="AG1046" s="25" t="n">
        <x:f>(AF1046+Inputs!$C$12)/Inputs!$C$13</x:f>
        <x:v>320.49785158609757</x:v>
      </x:c>
      <x:c r="AH1046" s="25" t="n">
        <x:f>(S1046+Inputs!$C$11)*Inputs!$C$8-Inputs!$C$11</x:f>
        <x:v>2332.5863582280354</x:v>
      </x:c>
      <x:c r="AI1046" s="25" t="n">
        <x:f>Inputs!$C$12+AH1046-Inputs!$C$10*Inputs!$C$13</x:f>
        <x:v>24650.501773428034</x:v>
      </x:c>
      <x:c r="AJ1046" s="25" t="n">
        <x:f>(S1046+Inputs!$C$11)*(1-Inputs!$C$8)</x:f>
        <x:v>6648.852359627128</x:v>
      </x:c>
      <x:c r="AK1046" s="25" t="n">
        <x:f>AJ1046/(1+B1046)^(1-Inputs!$C$8)+T1046/(1+B1046)^(2-Inputs!$C$8)+U1046/(1+B1046)^(3-Inputs!$C$8)+V1046/(1+B1046)^(4-Inputs!$C$8)+W1046/(1+B1046)^(5-Inputs!$C$8)+X1046/(1+B1046)^(6-Inputs!$C$8)+Y1046/(1+B1046)^(7-Inputs!$C$8)+Z1046/(1+B1046)^(8-Inputs!$C$8)+AA1046/(1+B1046)^(9-Inputs!$C$8)+AB1046/(1+B1046)^(10-Inputs!$C$8)+AE1046/(1+B1046)^(10-Inputs!$C$8)</x:f>
        <x:v>382144.68048995174</x:v>
      </x:c>
      <x:c r="AL1046" s="25" t="n">
        <x:f>(AK1046+AI1046)/Inputs!$C$13</x:f>
        <x:v>324.593028895251</x:v>
      </x:c>
      <x:c r="AM1046" s="26" t="n">
        <x:f>IF(AL1046&gt;=Inputs!$C$7,1,0)</x:f>
        <x:v>1</x:v>
      </x:c>
      <x:c r="AN1046" s="26" t="n">
        <x:f>IF(Inputs!$C$7&lt;=(1-Inputs!$C$16)*AL1046,1,0)</x:f>
        <x:v>0</x:v>
      </x:c>
    </x:row>
    <x:row r="1047" ht="20" customHeight="1">
      <x:c r="A1047" s="16" t="n">
        <x:v>1042</x:v>
      </x:c>
      <x:c r="B1047" s="19" t="n">
        <x:v>0.10027233805004486</x:v>
      </x:c>
      <x:c r="C1047" s="24" t="n">
        <x:v>0.5111176426935629</x:v>
      </x:c>
      <x:c r="D1047" s="19" t="n">
        <x:v>0.026189186032443957</x:v>
      </x:c>
      <x:c r="E1047" s="19" t="n">
        <x:v>0.040981009128387036</x:v>
      </x:c>
      <x:c r="F1047" s="19" t="n">
        <x:v>-0.13705667002121688</x:v>
      </x:c>
      <x:c r="G1047" s="19" t="n">
        <x:v>-0.09779877363543903</x:v>
      </x:c>
      <x:c r="H1047" s="19" t="n">
        <x:v>0.6942904897388473</x:v>
      </x:c>
      <x:c r="I1047" s="19" t="n">
        <x:v>0.0504448385169087</x:v>
      </x:c>
      <x:c r="J1047" s="19" t="n">
        <x:v>0.046763447174190564</x:v>
      </x:c>
      <x:c r="K1047" s="19" t="n">
        <x:v>0.045312906975822215</x:v>
      </x:c>
      <x:c r="L1047" s="19" t="n">
        <x:v>0.05908887372561253</x:v>
      </x:c>
      <x:c r="M1047" s="19" t="n">
        <x:v>0.05238717081349819</x:v>
      </x:c>
      <x:c r="N1047" s="19" t="n">
        <x:v>0.05577381530925891</x:v>
      </x:c>
      <x:c r="O1047" s="19" t="n">
        <x:v>0.04694025869233315</x:v>
      </x:c>
      <x:c r="P1047" s="19" t="n">
        <x:v>0.060623902179723924</x:v>
      </x:c>
      <x:c r="Q1047" s="19" t="n">
        <x:v>0.04872011004369256</x:v>
      </x:c>
      <x:c r="R1047" s="19" t="n">
        <x:v>0.049778338309591844</x:v>
      </x:c>
      <x:c r="S1047" s="21" t="n">
        <x:v>10022.216907582519</x:v>
      </x:c>
      <x:c r="T1047" s="21" t="n">
        <x:v>15702.337211557102</x:v>
      </x:c>
      <x:c r="U1047" s="21" t="n">
        <x:v>18823.79507759444</x:v>
      </x:c>
      <x:c r="V1047" s="21" t="n">
        <x:v>22015.07996395398</x:v>
      </x:c>
      <x:c r="W1047" s="21" t="n">
        <x:v>25589.679092949726</x:v>
      </x:c>
      <x:c r="X1047" s="21" t="n">
        <x:v>26944.739210614473</x:v>
      </x:c>
      <x:c r="Y1047" s="21" t="n">
        <x:v>28005.935124632215</x:v>
      </x:c>
      <x:c r="Z1047" s="21" t="n">
        <x:v>28843.228348066834</x:v>
      </x:c>
      <x:c r="AA1047" s="21" t="n">
        <x:v>29474.139332371837</x:v>
      </x:c>
      <x:c r="AB1047" s="21" t="n">
        <x:v>29836.950997539374</x:v>
      </x:c>
      <x:c r="AC1047" s="21" t="n">
        <x:v>38917.76217070353</x:v>
      </x:c>
      <x:c r="AD1047" s="25" t="n">
        <x:f>AC1047*(1+Inputs!$C$14)*(1-Inputs!$C$14/Inputs!$C$15)</x:f>
        <x:v>30881.244282453248</x:v>
      </x:c>
      <x:c r="AE1047" s="25" t="n">
        <x:f>AD1047/(B1047-Inputs!$C$14)</x:f>
        <x:v>473113.806016514</x:v>
      </x:c>
      <x:c r="AF1047" s="25" t="n">
        <x:f>S1047/(1+B1047)^1+T1047/(1+B1047)^2+U1047/(1+B1047)^3+V1047/(1+B1047)^4+W1047/(1+B1047)^5+X1047/(1+B1047)^6+Y1047/(1+B1047)^7+Z1047/(1+B1047)^8+AA1047/(1+B1047)^9+AB1047/(1+B1047)^10+AE1047/(1+B1047)^10</x:f>
        <x:v>315967.4330403928</x:v>
      </x:c>
      <x:c r="AG1047" s="25" t="n">
        <x:f>(AF1047+Inputs!$C$12)/Inputs!$C$13</x:f>
        <x:v>277.92715418884416</x:v>
      </x:c>
      <x:c r="AH1047" s="25" t="n">
        <x:f>(S1047+Inputs!$C$11)*Inputs!$C$8-Inputs!$C$11</x:f>
        <x:v>2820.1838114975635</x:v>
      </x:c>
      <x:c r="AI1047" s="25" t="n">
        <x:f>Inputs!$C$12+AH1047-Inputs!$C$10*Inputs!$C$13</x:f>
        <x:v>25138.09922669756</x:v>
      </x:c>
      <x:c r="AJ1047" s="25" t="n">
        <x:f>(S1047+Inputs!$C$11)*(1-Inputs!$C$8)</x:f>
        <x:v>7202.033096084956</x:v>
      </x:c>
      <x:c r="AK1047" s="25" t="n">
        <x:f>AJ1047/(1+B1047)^(1-Inputs!$C$8)+T1047/(1+B1047)^(2-Inputs!$C$8)+U1047/(1+B1047)^(3-Inputs!$C$8)+V1047/(1+B1047)^(4-Inputs!$C$8)+W1047/(1+B1047)^(5-Inputs!$C$8)+X1047/(1+B1047)^(6-Inputs!$C$8)+Y1047/(1+B1047)^(7-Inputs!$C$8)+Z1047/(1+B1047)^(8-Inputs!$C$8)+AA1047/(1+B1047)^(9-Inputs!$C$8)+AB1047/(1+B1047)^(10-Inputs!$C$8)+AE1047/(1+B1047)^(10-Inputs!$C$8)</x:f>
        <x:v>327753.5905064546</x:v>
      </x:c>
      <x:c r="AL1047" s="25" t="n">
        <x:f>(AK1047+AI1047)/Inputs!$C$13</x:f>
        <x:v>281.5819543513768</x:v>
      </x:c>
      <x:c r="AM1047" s="26" t="n">
        <x:f>IF(AL1047&gt;=Inputs!$C$7,1,0)</x:f>
        <x:v>1</x:v>
      </x:c>
      <x:c r="AN1047" s="26" t="n">
        <x:f>IF(Inputs!$C$7&lt;=(1-Inputs!$C$16)*AL1047,1,0)</x:f>
        <x:v>0</x:v>
      </x:c>
    </x:row>
    <x:row r="1048" ht="20" customHeight="1">
      <x:c r="A1048" s="16" t="n">
        <x:v>1043</x:v>
      </x:c>
      <x:c r="B1048" s="19" t="n">
        <x:v>0.09006056048976128</x:v>
      </x:c>
      <x:c r="C1048" s="24" t="n">
        <x:v>0.28014509197791426</x:v>
      </x:c>
      <x:c r="D1048" s="19" t="n">
        <x:v>0.04247590548141744</x:v>
      </x:c>
      <x:c r="E1048" s="19" t="n">
        <x:v>0.037123591045718454</x:v>
      </x:c>
      <x:c r="F1048" s="19" t="n">
        <x:v>-0.19660651382109678</x:v>
      </x:c>
      <x:c r="G1048" s="19" t="n">
        <x:v>-0.07532327745098939</x:v>
      </x:c>
      <x:c r="H1048" s="19" t="n">
        <x:v>0.8803436154543363</x:v>
      </x:c>
      <x:c r="I1048" s="19" t="n">
        <x:v>0.05110719744915855</x:v>
      </x:c>
      <x:c r="J1048" s="19" t="n">
        <x:v>0.05990902870379046</x:v>
      </x:c>
      <x:c r="K1048" s="19" t="n">
        <x:v>0.06283119683140398</x:v>
      </x:c>
      <x:c r="L1048" s="19" t="n">
        <x:v>0.06328477808399498</x:v>
      </x:c>
      <x:c r="M1048" s="19" t="n">
        <x:v>0.06353841762631532</x:v>
      </x:c>
      <x:c r="N1048" s="19" t="n">
        <x:v>0.06280563844780204</x:v>
      </x:c>
      <x:c r="O1048" s="19" t="n">
        <x:v>0.06356824090152599</x:v>
      </x:c>
      <x:c r="P1048" s="19" t="n">
        <x:v>0.060372011522352984</x:v>
      </x:c>
      <x:c r="Q1048" s="19" t="n">
        <x:v>0.05547862490349757</x:v>
      </x:c>
      <x:c r="R1048" s="19" t="n">
        <x:v>0.06285692564364467</x:v>
      </x:c>
      <x:c r="S1048" s="21" t="n">
        <x:v>9158.122606645053</x:v>
      </x:c>
      <x:c r="T1048" s="21" t="n">
        <x:v>14474.155618587234</x:v>
      </x:c>
      <x:c r="U1048" s="21" t="n">
        <x:v>17856.61642656933</x:v>
      </x:c>
      <x:c r="V1048" s="21" t="n">
        <x:v>21548.891778604808</x:v>
      </x:c>
      <x:c r="W1048" s="21" t="n">
        <x:v>25610.27849156571</x:v>
      </x:c>
      <x:c r="X1048" s="21" t="n">
        <x:v>27319.744448962472</x:v>
      </x:c>
      <x:c r="Y1048" s="21" t="n">
        <x:v>28578.49462839863</x:v>
      </x:c>
      <x:c r="Z1048" s="21" t="n">
        <x:v>29583.552779485643</x:v>
      </x:c>
      <x:c r="AA1048" s="21" t="n">
        <x:v>30292.58272324803</x:v>
      </x:c>
      <x:c r="AB1048" s="21" t="n">
        <x:v>30687.131215613554</x:v>
      </x:c>
      <x:c r="AC1048" s="21" t="n">
        <x:v>40026.692889930724</x:v>
      </x:c>
      <x:c r="AD1048" s="25" t="n">
        <x:f>AC1048*(1+Inputs!$C$14)*(1-Inputs!$C$14/Inputs!$C$15)</x:f>
        <x:v>31761.18080816002</x:v>
      </x:c>
      <x:c r="AE1048" s="25" t="n">
        <x:f>AD1048/(B1048-Inputs!$C$14)</x:f>
        <x:v>576840.8553353926</x:v>
      </x:c>
      <x:c r="AF1048" s="25" t="n">
        <x:f>S1048/(1+B1048)^1+T1048/(1+B1048)^2+U1048/(1+B1048)^3+V1048/(1+B1048)^4+W1048/(1+B1048)^5+X1048/(1+B1048)^6+Y1048/(1+B1048)^7+Z1048/(1+B1048)^8+AA1048/(1+B1048)^9+AB1048/(1+B1048)^10+AE1048/(1+B1048)^10</x:f>
        <x:v>383448.29797000287</x:v>
      </x:c>
      <x:c r="AG1048" s="25" t="n">
        <x:f>(AF1048+Inputs!$C$12)/Inputs!$C$13</x:f>
        <x:v>331.77198641645845</x:v>
      </x:c>
      <x:c r="AH1048" s="25" t="n">
        <x:f>(S1048+Inputs!$C$11)*Inputs!$C$8-Inputs!$C$11</x:f>
        <x:v>2415.3615499624766</x:v>
      </x:c>
      <x:c r="AI1048" s="25" t="n">
        <x:f>Inputs!$C$12+AH1048-Inputs!$C$10*Inputs!$C$13</x:f>
        <x:v>24733.276965162477</x:v>
      </x:c>
      <x:c r="AJ1048" s="25" t="n">
        <x:f>(S1048+Inputs!$C$11)*(1-Inputs!$C$8)</x:f>
        <x:v>6742.761056682576</x:v>
      </x:c>
      <x:c r="AK1048" s="25" t="n">
        <x:f>AJ1048/(1+B1048)^(1-Inputs!$C$8)+T1048/(1+B1048)^(2-Inputs!$C$8)+U1048/(1+B1048)^(3-Inputs!$C$8)+V1048/(1+B1048)^(4-Inputs!$C$8)+W1048/(1+B1048)^(5-Inputs!$C$8)+X1048/(1+B1048)^(6-Inputs!$C$8)+Y1048/(1+B1048)^(7-Inputs!$C$8)+Z1048/(1+B1048)^(8-Inputs!$C$8)+AA1048/(1+B1048)^(9-Inputs!$C$8)+AB1048/(1+B1048)^(10-Inputs!$C$8)+AE1048/(1+B1048)^(10-Inputs!$C$8)</x:f>
        <x:v>396949.51098187175</x:v>
      </x:c>
      <x:c r="AL1048" s="25" t="n">
        <x:f>(AK1048+AI1048)/Inputs!$C$13</x:f>
        <x:v>336.4722576387389</x:v>
      </x:c>
      <x:c r="AM1048" s="26" t="n">
        <x:f>IF(AL1048&gt;=Inputs!$C$7,1,0)</x:f>
        <x:v>1</x:v>
      </x:c>
      <x:c r="AN1048" s="26" t="n">
        <x:f>IF(Inputs!$C$7&lt;=(1-Inputs!$C$16)*AL1048,1,0)</x:f>
        <x:v>1</x:v>
      </x:c>
    </x:row>
    <x:row r="1049" ht="20" customHeight="1">
      <x:c r="A1049" s="16" t="n">
        <x:v>1044</x:v>
      </x:c>
      <x:c r="B1049" s="19" t="n">
        <x:v>0.0920606760498083</x:v>
      </x:c>
      <x:c r="C1049" s="24" t="n">
        <x:v>0.7018153811017953</x:v>
      </x:c>
      <x:c r="D1049" s="19" t="n">
        <x:v>0.02868745759272855</x:v>
      </x:c>
      <x:c r="E1049" s="19" t="n">
        <x:v>0.03413018260434313</x:v>
      </x:c>
      <x:c r="F1049" s="19" t="n">
        <x:v>-0.16143709981901</x:v>
      </x:c>
      <x:c r="G1049" s="19" t="n">
        <x:v>-0.03216960485383254</x:v>
      </x:c>
      <x:c r="H1049" s="19" t="n">
        <x:v>0.48006234322278374</x:v>
      </x:c>
      <x:c r="I1049" s="19" t="n">
        <x:v>0.04414001852218803</x:v>
      </x:c>
      <x:c r="J1049" s="19" t="n">
        <x:v>0.05220587729002432</x:v>
      </x:c>
      <x:c r="K1049" s="19" t="n">
        <x:v>0.04996497384618238</x:v>
      </x:c>
      <x:c r="L1049" s="19" t="n">
        <x:v>0.05020335314777526</x:v>
      </x:c>
      <x:c r="M1049" s="19" t="n">
        <x:v>0.057694980770419305</x:v>
      </x:c>
      <x:c r="N1049" s="19" t="n">
        <x:v>0.049147414937607437</x:v>
      </x:c>
      <x:c r="O1049" s="19" t="n">
        <x:v>0.053037412790835105</x:v>
      </x:c>
      <x:c r="P1049" s="19" t="n">
        <x:v>0.053600181779669354</x:v>
      </x:c>
      <x:c r="Q1049" s="19" t="n">
        <x:v>0.05299792466538634</x:v>
      </x:c>
      <x:c r="R1049" s="19" t="n">
        <x:v>0.05148486214376931</x:v>
      </x:c>
      <x:c r="S1049" s="21" t="n">
        <x:v>9912.610506304625</x:v>
      </x:c>
      <x:c r="T1049" s="21" t="n">
        <x:v>15429.784562682335</x:v>
      </x:c>
      <x:c r="U1049" s="21" t="n">
        <x:v>18464.32672396693</x:v>
      </x:c>
      <x:c r="V1049" s="21" t="n">
        <x:v>21716.58247209055</x:v>
      </x:c>
      <x:c r="W1049" s="21" t="n">
        <x:v>25357.893696212563</x:v>
      </x:c>
      <x:c r="X1049" s="21" t="n">
        <x:v>26670.98753977449</x:v>
      </x:c>
      <x:c r="Y1049" s="21" t="n">
        <x:v>27691.762712534222</x:v>
      </x:c>
      <x:c r="Z1049" s="21" t="n">
        <x:v>28527.58995614951</x:v>
      </x:c>
      <x:c r="AA1049" s="21" t="n">
        <x:v>29139.438063433143</x:v>
      </x:c>
      <x:c r="AB1049" s="21" t="n">
        <x:v>29506.626654167096</x:v>
      </x:c>
      <x:c r="AC1049" s="21" t="n">
        <x:v>38486.9043315223</x:v>
      </x:c>
      <x:c r="AD1049" s="25" t="n">
        <x:f>AC1049*(1+Inputs!$C$14)*(1-Inputs!$C$14/Inputs!$C$15)</x:f>
        <x:v>30539.358587062943</x:v>
      </x:c>
      <x:c r="AE1049" s="25" t="n">
        <x:f>AD1049/(B1049-Inputs!$C$14)</x:f>
        <x:v>535208.4956092199</x:v>
      </x:c>
      <x:c r="AF1049" s="25" t="n">
        <x:f>S1049/(1+B1049)^1+T1049/(1+B1049)^2+U1049/(1+B1049)^3+V1049/(1+B1049)^4+W1049/(1+B1049)^5+X1049/(1+B1049)^6+Y1049/(1+B1049)^7+Z1049/(1+B1049)^8+AA1049/(1+B1049)^9+AB1049/(1+B1049)^10+AE1049/(1+B1049)^10</x:f>
        <x:v>359831.633881427</x:v>
      </x:c>
      <x:c r="AG1049" s="25" t="n">
        <x:f>(AF1049+Inputs!$C$12)/Inputs!$C$13</x:f>
        <x:v>312.92760265001226</x:v>
      </x:c>
      <x:c r="AH1049" s="25" t="n">
        <x:f>(S1049+Inputs!$C$11)*Inputs!$C$8-Inputs!$C$11</x:f>
        <x:v>2768.8339632276466</x:v>
      </x:c>
      <x:c r="AI1049" s="25" t="n">
        <x:f>Inputs!$C$12+AH1049-Inputs!$C$10*Inputs!$C$13</x:f>
        <x:v>25086.749378427645</x:v>
      </x:c>
      <x:c r="AJ1049" s="25" t="n">
        <x:f>(S1049+Inputs!$C$11)*(1-Inputs!$C$8)</x:f>
        <x:v>7143.77654307698</x:v>
      </x:c>
      <x:c r="AK1049" s="25" t="n">
        <x:f>AJ1049/(1+B1049)^(1-Inputs!$C$8)+T1049/(1+B1049)^(2-Inputs!$C$8)+U1049/(1+B1049)^(3-Inputs!$C$8)+V1049/(1+B1049)^(4-Inputs!$C$8)+W1049/(1+B1049)^(5-Inputs!$C$8)+X1049/(1+B1049)^(6-Inputs!$C$8)+Y1049/(1+B1049)^(7-Inputs!$C$8)+Z1049/(1+B1049)^(8-Inputs!$C$8)+AA1049/(1+B1049)^(9-Inputs!$C$8)+AB1049/(1+B1049)^(10-Inputs!$C$8)+AE1049/(1+B1049)^(10-Inputs!$C$8)</x:f>
        <x:v>372346.05923785846</x:v>
      </x:c>
      <x:c r="AL1049" s="25" t="n">
        <x:f>(AK1049+AI1049)/Inputs!$C$13</x:f>
        <x:v>317.12253427717155</x:v>
      </x:c>
      <x:c r="AM1049" s="26" t="n">
        <x:f>IF(AL1049&gt;=Inputs!$C$7,1,0)</x:f>
        <x:v>1</x:v>
      </x:c>
      <x:c r="AN1049" s="26" t="n">
        <x:f>IF(Inputs!$C$7&lt;=(1-Inputs!$C$16)*AL1049,1,0)</x:f>
        <x:v>0</x:v>
      </x:c>
    </x:row>
    <x:row r="1050" ht="20" customHeight="1">
      <x:c r="A1050" s="16" t="n">
        <x:v>1045</x:v>
      </x:c>
      <x:c r="B1050" s="19" t="n">
        <x:v>0.08604646188474656</x:v>
      </x:c>
      <x:c r="C1050" s="24" t="n">
        <x:v>0.6910901074312221</x:v>
      </x:c>
      <x:c r="D1050" s="19" t="n">
        <x:v>0.02578717817038836</x:v>
      </x:c>
      <x:c r="E1050" s="19" t="n">
        <x:v>0.04984157612745406</x:v>
      </x:c>
      <x:c r="F1050" s="19" t="n">
        <x:v>-0.16053351334897914</x:v>
      </x:c>
      <x:c r="G1050" s="19" t="n">
        <x:v>-0.0485693302899773</x:v>
      </x:c>
      <x:c r="H1050" s="19" t="n">
        <x:v>0.6994567280783883</x:v>
      </x:c>
      <x:c r="I1050" s="19" t="n">
        <x:v>0.06341299185391222</x:v>
      </x:c>
      <x:c r="J1050" s="19" t="n">
        <x:v>0.0640983939635123</x:v>
      </x:c>
      <x:c r="K1050" s="19" t="n">
        <x:v>0.06603966577834058</x:v>
      </x:c>
      <x:c r="L1050" s="19" t="n">
        <x:v>0.062430880605446645</x:v>
      </x:c>
      <x:c r="M1050" s="19" t="n">
        <x:v>0.060641267420295436</x:v>
      </x:c>
      <x:c r="N1050" s="19" t="n">
        <x:v>0.07141536856363814</x:v>
      </x:c>
      <x:c r="O1050" s="19" t="n">
        <x:v>0.05934392322014787</x:v>
      </x:c>
      <x:c r="P1050" s="19" t="n">
        <x:v>0.0706736415642365</x:v>
      </x:c>
      <x:c r="Q1050" s="19" t="n">
        <x:v>0.06434329114604338</x:v>
      </x:c>
      <x:c r="R1050" s="19" t="n">
        <x:v>0.0617668789211973</x:v>
      </x:c>
      <x:c r="S1050" s="21" t="n">
        <x:v>9885.226946975816</x:v>
      </x:c>
      <x:c r="T1050" s="21" t="n">
        <x:v>15649.917160812585</x:v>
      </x:c>
      <x:c r="U1050" s="21" t="n">
        <x:v>19150.9907705352</x:v>
      </x:c>
      <x:c r="V1050" s="21" t="n">
        <x:v>22985.070903660107</x:v>
      </x:c>
      <x:c r="W1050" s="21" t="n">
        <x:v>27262.391550442386</x:v>
      </x:c>
      <x:c r="X1050" s="21" t="n">
        <x:v>28896.80291258171</x:v>
      </x:c>
      <x:c r="Y1050" s="21" t="n">
        <x:v>30179.81545729267</x:v>
      </x:c>
      <x:c r="Z1050" s="21" t="n">
        <x:v>31157.441437570364</x:v>
      </x:c>
      <x:c r="AA1050" s="21" t="n">
        <x:v>31849.830548561284</x:v>
      </x:c>
      <x:c r="AB1050" s="21" t="n">
        <x:v>32195.58628428355</x:v>
      </x:c>
      <x:c r="AC1050" s="21" t="n">
        <x:v>41994.242979500275</x:v>
      </x:c>
      <x:c r="AD1050" s="25" t="n">
        <x:f>AC1050*(1+Inputs!$C$14)*(1-Inputs!$C$14/Inputs!$C$15)</x:f>
        <x:v>33322.43180423346</x:v>
      </x:c>
      <x:c r="AE1050" s="25" t="n">
        <x:f>AD1050/(B1050-Inputs!$C$14)</x:f>
        <x:v>652786.3161107881</x:v>
      </x:c>
      <x:c r="AF1050" s="25" t="n">
        <x:f>S1050/(1+B1050)^1+T1050/(1+B1050)^2+U1050/(1+B1050)^3+V1050/(1+B1050)^4+W1050/(1+B1050)^5+X1050/(1+B1050)^6+Y1050/(1+B1050)^7+Z1050/(1+B1050)^8+AA1050/(1+B1050)^9+AB1050/(1+B1050)^10+AE1050/(1+B1050)^10</x:f>
        <x:v>437731.4843717332</x:v>
      </x:c>
      <x:c r="AG1050" s="25" t="n">
        <x:f>(AF1050+Inputs!$C$12)/Inputs!$C$13</x:f>
        <x:v>375.0860291103444</x:v>
      </x:c>
      <x:c r="AH1050" s="25" t="n">
        <x:f>(S1050+Inputs!$C$11)*Inputs!$C$8-Inputs!$C$11</x:f>
        <x:v>2756.0049532407247</x:v>
      </x:c>
      <x:c r="AI1050" s="25" t="n">
        <x:f>Inputs!$C$12+AH1050-Inputs!$C$10*Inputs!$C$13</x:f>
        <x:v>25073.920368440726</x:v>
      </x:c>
      <x:c r="AJ1050" s="25" t="n">
        <x:f>(S1050+Inputs!$C$11)*(1-Inputs!$C$8)</x:f>
        <x:v>7129.221993735092</x:v>
      </x:c>
      <x:c r="AK1050" s="25" t="n">
        <x:f>AJ1050/(1+B1050)^(1-Inputs!$C$8)+T1050/(1+B1050)^(2-Inputs!$C$8)+U1050/(1+B1050)^(3-Inputs!$C$8)+V1050/(1+B1050)^(4-Inputs!$C$8)+W1050/(1+B1050)^(5-Inputs!$C$8)+X1050/(1+B1050)^(6-Inputs!$C$8)+Y1050/(1+B1050)^(7-Inputs!$C$8)+Z1050/(1+B1050)^(8-Inputs!$C$8)+AA1050/(1+B1050)^(9-Inputs!$C$8)+AB1050/(1+B1050)^(10-Inputs!$C$8)+AE1050/(1+B1050)^(10-Inputs!$C$8)</x:f>
        <x:v>452352.9916469122</x:v>
      </x:c>
      <x:c r="AL1050" s="25" t="n">
        <x:f>(AK1050+AI1050)/Inputs!$C$13</x:f>
        <x:v>380.9520225508345</x:v>
      </x:c>
      <x:c r="AM1050" s="26" t="n">
        <x:f>IF(AL1050&gt;=Inputs!$C$7,1,0)</x:f>
        <x:v>1</x:v>
      </x:c>
      <x:c r="AN1050" s="26" t="n">
        <x:f>IF(Inputs!$C$7&lt;=(1-Inputs!$C$16)*AL1050,1,0)</x:f>
        <x:v>1</x:v>
      </x:c>
    </x:row>
    <x:row r="1051" ht="20" customHeight="1">
      <x:c r="A1051" s="16" t="n">
        <x:v>1046</x:v>
      </x:c>
      <x:c r="B1051" s="19" t="n">
        <x:v>0.08422161795311682</x:v>
      </x:c>
      <x:c r="C1051" s="24" t="n">
        <x:v>0.546674411415637</x:v>
      </x:c>
      <x:c r="D1051" s="19" t="n">
        <x:v>0.02703825562424953</x:v>
      </x:c>
      <x:c r="E1051" s="19" t="n">
        <x:v>0.044921564856519755</x:v>
      </x:c>
      <x:c r="F1051" s="19" t="n">
        <x:v>-0.24315697591322194</x:v>
      </x:c>
      <x:c r="G1051" s="19" t="n">
        <x:v>-0.0864746534384534</x:v>
      </x:c>
      <x:c r="H1051" s="19" t="n">
        <x:v>0.8282610131405761</x:v>
      </x:c>
      <x:c r="I1051" s="19" t="n">
        <x:v>0.06462948802221831</x:v>
      </x:c>
      <x:c r="J1051" s="19" t="n">
        <x:v>0.0679401233064857</x:v>
      </x:c>
      <x:c r="K1051" s="19" t="n">
        <x:v>0.06503539815067484</x:v>
      </x:c>
      <x:c r="L1051" s="19" t="n">
        <x:v>0.06400879387824147</x:v>
      </x:c>
      <x:c r="M1051" s="19" t="n">
        <x:v>0.07205940659990688</x:v>
      </x:c>
      <x:c r="N1051" s="19" t="n">
        <x:v>0.06268388496322246</x:v>
      </x:c>
      <x:c r="O1051" s="19" t="n">
        <x:v>0.06081283791625424</x:v>
      </x:c>
      <x:c r="P1051" s="19" t="n">
        <x:v>0.06607783119677493</x:v>
      </x:c>
      <x:c r="Q1051" s="19" t="n">
        <x:v>0.06236673130853092</x:v>
      </x:c>
      <x:c r="R1051" s="19" t="n">
        <x:v>0.0743399891743195</x:v>
      </x:c>
      <x:c r="S1051" s="21" t="n">
        <x:v>8261.03441689846</x:v>
      </x:c>
      <x:c r="T1051" s="21" t="n">
        <x:v>13612.740202429994</x:v>
      </x:c>
      <x:c r="U1051" s="21" t="n">
        <x:v>17397.55440165873</x:v>
      </x:c>
      <x:c r="V1051" s="21" t="n">
        <x:v>21589.659776628076</x:v>
      </x:c>
      <x:c r="W1051" s="21" t="n">
        <x:v>26242.057058365128</x:v>
      </x:c>
      <x:c r="X1051" s="21" t="n">
        <x:v>27940.796954470516</x:v>
      </x:c>
      <x:c r="Y1051" s="21" t="n">
        <x:v>29127.979758124362</x:v>
      </x:c>
      <x:c r="Z1051" s="21" t="n">
        <x:v>30071.529500515615</x:v>
      </x:c>
      <x:c r="AA1051" s="21" t="n">
        <x:v>30753.186277758312</x:v>
      </x:c>
      <x:c r="AB1051" s="21" t="n">
        <x:v>31133.118589271937</x:v>
      </x:c>
      <x:c r="AC1051" s="21" t="n">
        <x:v>40608.41555122426</x:v>
      </x:c>
      <x:c r="AD1051" s="25" t="n">
        <x:f>AC1051*(1+Inputs!$C$14)*(1-Inputs!$C$14/Inputs!$C$15)</x:f>
        <x:v>32222.777739896443</x:v>
      </x:c>
      <x:c r="AE1051" s="25" t="n">
        <x:f>AD1051/(B1051-Inputs!$C$14)</x:f>
        <x:v>654646.8620878812</x:v>
      </x:c>
      <x:c r="AF1051" s="25" t="n">
        <x:f>S1051/(1+B1051)^1+T1051/(1+B1051)^2+U1051/(1+B1051)^3+V1051/(1+B1051)^4+W1051/(1+B1051)^5+X1051/(1+B1051)^6+Y1051/(1+B1051)^7+Z1051/(1+B1051)^8+AA1051/(1+B1051)^9+AB1051/(1+B1051)^10+AE1051/(1+B1051)^10</x:f>
        <x:v>435821.71421851905</x:v>
      </x:c>
      <x:c r="AG1051" s="25" t="n">
        <x:f>(AF1051+Inputs!$C$12)/Inputs!$C$13</x:f>
        <x:v>373.56217114556597</x:v>
      </x:c>
      <x:c r="AH1051" s="25" t="n">
        <x:f>(S1051+Inputs!$C$11)*Inputs!$C$8-Inputs!$C$11</x:f>
        <x:v>1995.0818775058542</x:v>
      </x:c>
      <x:c r="AI1051" s="25" t="n">
        <x:f>Inputs!$C$12+AH1051-Inputs!$C$10*Inputs!$C$13</x:f>
        <x:v>24312.997292705855</x:v>
      </x:c>
      <x:c r="AJ1051" s="25" t="n">
        <x:f>(S1051+Inputs!$C$11)*(1-Inputs!$C$8)</x:f>
        <x:v>6265.952539392606</x:v>
      </x:c>
      <x:c r="AK1051" s="25" t="n">
        <x:f>AJ1051/(1+B1051)^(1-Inputs!$C$8)+T1051/(1+B1051)^(2-Inputs!$C$8)+U1051/(1+B1051)^(3-Inputs!$C$8)+V1051/(1+B1051)^(4-Inputs!$C$8)+W1051/(1+B1051)^(5-Inputs!$C$8)+X1051/(1+B1051)^(6-Inputs!$C$8)+Y1051/(1+B1051)^(7-Inputs!$C$8)+Z1051/(1+B1051)^(8-Inputs!$C$8)+AA1051/(1+B1051)^(9-Inputs!$C$8)+AB1051/(1+B1051)^(10-Inputs!$C$8)+AE1051/(1+B1051)^(10-Inputs!$C$8)</x:f>
        <x:v>450737.7134979019</x:v>
      </x:c>
      <x:c r="AL1051" s="25" t="n">
        <x:f>(AK1051+AI1051)/Inputs!$C$13</x:f>
        <x:v>379.05598644609705</x:v>
      </x:c>
      <x:c r="AM1051" s="26" t="n">
        <x:f>IF(AL1051&gt;=Inputs!$C$7,1,0)</x:f>
        <x:v>1</x:v>
      </x:c>
      <x:c r="AN1051" s="26" t="n">
        <x:f>IF(Inputs!$C$7&lt;=(1-Inputs!$C$16)*AL1051,1,0)</x:f>
        <x:v>1</x:v>
      </x:c>
    </x:row>
    <x:row r="1052" ht="20" customHeight="1">
      <x:c r="A1052" s="16" t="n">
        <x:v>1047</x:v>
      </x:c>
      <x:c r="B1052" s="19" t="n">
        <x:v>0.08579284864907107</x:v>
      </x:c>
      <x:c r="C1052" s="24" t="n">
        <x:v>0.5845164013606166</x:v>
      </x:c>
      <x:c r="D1052" s="19" t="n">
        <x:v>0.027755376771879982</x:v>
      </x:c>
      <x:c r="E1052" s="19" t="n">
        <x:v>0.05868146056899065</x:v>
      </x:c>
      <x:c r="F1052" s="19" t="n">
        <x:v>-0.2185962446068277</x:v>
      </x:c>
      <x:c r="G1052" s="19" t="n">
        <x:v>-0.08599109595879612</x:v>
      </x:c>
      <x:c r="H1052" s="19" t="n">
        <x:v>0.9376285243291989</x:v>
      </x:c>
      <x:c r="I1052" s="19" t="n">
        <x:v>0.07094352827538955</x:v>
      </x:c>
      <x:c r="J1052" s="19" t="n">
        <x:v>0.07336483765481375</x:v>
      </x:c>
      <x:c r="K1052" s="19" t="n">
        <x:v>0.07363258263018793</x:v>
      </x:c>
      <x:c r="L1052" s="19" t="n">
        <x:v>0.0750392862799174</x:v>
      </x:c>
      <x:c r="M1052" s="19" t="n">
        <x:v>0.07142909519858336</x:v>
      </x:c>
      <x:c r="N1052" s="19" t="n">
        <x:v>0.07465423589922125</x:v>
      </x:c>
      <x:c r="O1052" s="19" t="n">
        <x:v>0.0717041681212038</x:v>
      </x:c>
      <x:c r="P1052" s="19" t="n">
        <x:v>0.07391351243635996</x:v>
      </x:c>
      <x:c r="Q1052" s="19" t="n">
        <x:v>0.0736050362960998</x:v>
      </x:c>
      <x:c r="R1052" s="19" t="n">
        <x:v>0.07303301167637642</x:v>
      </x:c>
      <x:c r="S1052" s="21" t="n">
        <x:v>8736.422108368393</x:v>
      </x:c>
      <x:c r="T1052" s="21" t="n">
        <x:v>14406.258070688315</x:v>
      </x:c>
      <x:c r="U1052" s="21" t="n">
        <x:v>18530.929420384222</x:v>
      </x:c>
      <x:c r="V1052" s="21" t="n">
        <x:v>23191.10745844005</x:v>
      </x:c>
      <x:c r="W1052" s="21" t="n">
        <x:v>28429.23019623057</x:v>
      </x:c>
      <x:c r="X1052" s="21" t="n">
        <x:v>30471.92587380388</x:v>
      </x:c>
      <x:c r="Y1052" s="21" t="n">
        <x:v>31959.891622613115</x:v>
      </x:c>
      <x:c r="Z1052" s="21" t="n">
        <x:v>33104.83321219234</x:v>
      </x:c>
      <x:c r="AA1052" s="21" t="n">
        <x:v>33874.038360503866</x:v>
      </x:c>
      <x:c r="AB1052" s="21" t="n">
        <x:v>34227.918737512606</x:v>
      </x:c>
      <x:c r="AC1052" s="21" t="n">
        <x:v>44645.11139675557</x:v>
      </x:c>
      <x:c r="AD1052" s="25" t="n">
        <x:f>AC1052*(1+Inputs!$C$14)*(1-Inputs!$C$14/Inputs!$C$15)</x:f>
        <x:v>35425.89589332554</x:v>
      </x:c>
      <x:c r="AE1052" s="25" t="n">
        <x:f>AD1052/(B1052-Inputs!$C$14)</x:f>
        <x:v>697458.3398163756</x:v>
      </x:c>
      <x:c r="AF1052" s="25" t="n">
        <x:f>S1052/(1+B1052)^1+T1052/(1+B1052)^2+U1052/(1+B1052)^3+V1052/(1+B1052)^4+W1052/(1+B1052)^5+X1052/(1+B1052)^6+Y1052/(1+B1052)^7+Z1052/(1+B1052)^8+AA1052/(1+B1052)^9+AB1052/(1+B1052)^10+AE1052/(1+B1052)^10</x:f>
        <x:v>461367.96625823266</x:v>
      </x:c>
      <x:c r="AG1052" s="25" t="n">
        <x:f>(AF1052+Inputs!$C$12)/Inputs!$C$13</x:f>
        <x:v>393.9462260410917</x:v>
      </x:c>
      <x:c r="AH1052" s="25" t="n">
        <x:f>(S1052+Inputs!$C$11)*Inputs!$C$8-Inputs!$C$11</x:f>
        <x:v>2217.7977548794397</x:v>
      </x:c>
      <x:c r="AI1052" s="25" t="n">
        <x:f>Inputs!$C$12+AH1052-Inputs!$C$10*Inputs!$C$13</x:f>
        <x:v>24535.713170079434</x:v>
      </x:c>
      <x:c r="AJ1052" s="25" t="n">
        <x:f>(S1052+Inputs!$C$11)*(1-Inputs!$C$8)</x:f>
        <x:v>6518.6243534889545</x:v>
      </x:c>
      <x:c r="AK1052" s="25" t="n">
        <x:f>AJ1052/(1+B1052)^(1-Inputs!$C$8)+T1052/(1+B1052)^(2-Inputs!$C$8)+U1052/(1+B1052)^(3-Inputs!$C$8)+V1052/(1+B1052)^(4-Inputs!$C$8)+W1052/(1+B1052)^(5-Inputs!$C$8)+X1052/(1+B1052)^(6-Inputs!$C$8)+Y1052/(1+B1052)^(7-Inputs!$C$8)+Z1052/(1+B1052)^(8-Inputs!$C$8)+AA1052/(1+B1052)^(9-Inputs!$C$8)+AB1052/(1+B1052)^(10-Inputs!$C$8)+AE1052/(1+B1052)^(10-Inputs!$C$8)</x:f>
        <x:v>477383.80429089523</x:v>
      </x:c>
      <x:c r="AL1052" s="25" t="n">
        <x:f>(AK1052+AI1052)/Inputs!$C$13</x:f>
        <x:v>400.4953439414585</x:v>
      </x:c>
      <x:c r="AM1052" s="26" t="n">
        <x:f>IF(AL1052&gt;=Inputs!$C$7,1,0)</x:f>
        <x:v>1</x:v>
      </x:c>
      <x:c r="AN1052" s="26" t="n">
        <x:f>IF(Inputs!$C$7&lt;=(1-Inputs!$C$16)*AL1052,1,0)</x:f>
        <x:v>1</x:v>
      </x:c>
    </x:row>
    <x:row r="1053" ht="20" customHeight="1">
      <x:c r="A1053" s="16" t="n">
        <x:v>1048</x:v>
      </x:c>
      <x:c r="B1053" s="19" t="n">
        <x:v>0.07971873682740656</x:v>
      </x:c>
      <x:c r="C1053" s="24" t="n">
        <x:v>0.6591093835192794</x:v>
      </x:c>
      <x:c r="D1053" s="19" t="n">
        <x:v>0.03009983194993282</x:v>
      </x:c>
      <x:c r="E1053" s="19" t="n">
        <x:v>0.04034006544421204</x:v>
      </x:c>
      <x:c r="F1053" s="19" t="n">
        <x:v>-0.15631788725123558</x:v>
      </x:c>
      <x:c r="G1053" s="19" t="n">
        <x:v>-0.061718648963862394</x:v>
      </x:c>
      <x:c r="H1053" s="19" t="n">
        <x:v>0.907043534542396</x:v>
      </x:c>
      <x:c r="I1053" s="19" t="n">
        <x:v>0.05476262514909763</x:v>
      </x:c>
      <x:c r="J1053" s="19" t="n">
        <x:v>0.05587621074035383</x:v>
      </x:c>
      <x:c r="K1053" s="19" t="n">
        <x:v>0.05211318774992264</x:v>
      </x:c>
      <x:c r="L1053" s="19" t="n">
        <x:v>0.05007443140115015</x:v>
      </x:c>
      <x:c r="M1053" s="19" t="n">
        <x:v>0.04968131668140473</x:v>
      </x:c>
      <x:c r="N1053" s="19" t="n">
        <x:v>0.061131085021135054</x:v>
      </x:c>
      <x:c r="O1053" s="19" t="n">
        <x:v>0.050765746951602755</x:v>
      </x:c>
      <x:c r="P1053" s="19" t="n">
        <x:v>0.05430880171057993</x:v>
      </x:c>
      <x:c r="Q1053" s="19" t="n">
        <x:v>0.05176493594742965</x:v>
      </x:c>
      <x:c r="R1053" s="19" t="n">
        <x:v>0.05307550322496468</x:v>
      </x:c>
      <x:c r="S1053" s="21" t="n">
        <x:v>9897.338360098953</x:v>
      </x:c>
      <x:c r="T1053" s="21" t="n">
        <x:v>15677.025558061758</x:v>
      </x:c>
      <x:c r="U1053" s="21" t="n">
        <x:v>19197.664566022562</x:v>
      </x:c>
      <x:c r="V1053" s="21" t="n">
        <x:v>23003.305646622102</x:v>
      </x:c>
      <x:c r="W1053" s="21" t="n">
        <x:v>27201.28333159819</x:v>
      </x:c>
      <x:c r="X1053" s="21" t="n">
        <x:v>28724.18781977655</x:v>
      </x:c>
      <x:c r="Y1053" s="21" t="n">
        <x:v>29886.06139346814</x:v>
      </x:c>
      <x:c r="Z1053" s="21" t="n">
        <x:v>30774.702731640984</x:v>
      </x:c>
      <x:c r="AA1053" s="21" t="n">
        <x:v>31399.296801067565</x:v>
      </x:c>
      <x:c r="AB1053" s="21" t="n">
        <x:v>31728.564525846054</x:v>
      </x:c>
      <x:c r="AC1053" s="21" t="n">
        <x:v>41385.084164147025</x:v>
      </x:c>
      <x:c r="AD1053" s="25" t="n">
        <x:f>AC1053*(1+Inputs!$C$14)*(1-Inputs!$C$14/Inputs!$C$15)</x:f>
        <x:v>32839.064284250664</x:v>
      </x:c>
      <x:c r="AE1053" s="25" t="n">
        <x:f>AD1053/(B1053-Inputs!$C$14)</x:f>
        <x:v>734346.8669742198</x:v>
      </x:c>
      <x:c r="AF1053" s="25" t="n">
        <x:f>S1053/(1+B1053)^1+T1053/(1+B1053)^2+U1053/(1+B1053)^3+V1053/(1+B1053)^4+W1053/(1+B1053)^5+X1053/(1+B1053)^6+Y1053/(1+B1053)^7+Z1053/(1+B1053)^8+AA1053/(1+B1053)^9+AB1053/(1+B1053)^10+AE1053/(1+B1053)^10</x:f>
        <x:v>497100.03996806906</x:v>
      </x:c>
      <x:c r="AG1053" s="25" t="n">
        <x:f>(AF1053+Inputs!$C$12)/Inputs!$C$13</x:f>
        <x:v>422.4578273084705</x:v>
      </x:c>
      <x:c r="AH1053" s="25" t="n">
        <x:f>(S1053+Inputs!$C$11)*Inputs!$C$8-Inputs!$C$11</x:f>
        <x:v>2761.67906733403</x:v>
      </x:c>
      <x:c r="AI1053" s="25" t="n">
        <x:f>Inputs!$C$12+AH1053-Inputs!$C$10*Inputs!$C$13</x:f>
        <x:v>25079.594482534027</x:v>
      </x:c>
      <x:c r="AJ1053" s="25" t="n">
        <x:f>(S1053+Inputs!$C$11)*(1-Inputs!$C$8)</x:f>
        <x:v>7135.6592927649235</x:v>
      </x:c>
      <x:c r="AK1053" s="25" t="n">
        <x:f>AJ1053/(1+B1053)^(1-Inputs!$C$8)+T1053/(1+B1053)^(2-Inputs!$C$8)+U1053/(1+B1053)^(3-Inputs!$C$8)+V1053/(1+B1053)^(4-Inputs!$C$8)+W1053/(1+B1053)^(5-Inputs!$C$8)+X1053/(1+B1053)^(6-Inputs!$C$8)+Y1053/(1+B1053)^(7-Inputs!$C$8)+Z1053/(1+B1053)^(8-Inputs!$C$8)+AA1053/(1+B1053)^(9-Inputs!$C$8)+AB1053/(1+B1053)^(10-Inputs!$C$8)+AE1053/(1+B1053)^(10-Inputs!$C$8)</x:f>
        <x:v>512636.1377478438</x:v>
      </x:c>
      <x:c r="AL1053" s="25" t="n">
        <x:f>(AK1053+AI1053)/Inputs!$C$13</x:f>
        <x:v>429.0581251187995</x:v>
      </x:c>
      <x:c r="AM1053" s="26" t="n">
        <x:f>IF(AL1053&gt;=Inputs!$C$7,1,0)</x:f>
        <x:v>1</x:v>
      </x:c>
      <x:c r="AN1053" s="26" t="n">
        <x:f>IF(Inputs!$C$7&lt;=(1-Inputs!$C$16)*AL1053,1,0)</x:f>
        <x:v>1</x:v>
      </x:c>
    </x:row>
    <x:row r="1054" ht="20" customHeight="1">
      <x:c r="A1054" s="16" t="n">
        <x:v>1049</x:v>
      </x:c>
      <x:c r="B1054" s="19" t="n">
        <x:v>0.07408815119606733</x:v>
      </x:c>
      <x:c r="C1054" s="24" t="n">
        <x:v>0.425163348602581</x:v>
      </x:c>
      <x:c r="D1054" s="19" t="n">
        <x:v>0.032762090421350365</x:v>
      </x:c>
      <x:c r="E1054" s="19" t="n">
        <x:v>0.047984787451056554</x:v>
      </x:c>
      <x:c r="F1054" s="19" t="n">
        <x:v>-0.23966807225680103</x:v>
      </x:c>
      <x:c r="G1054" s="19" t="n">
        <x:v>-0.05494641854060489</x:v>
      </x:c>
      <x:c r="H1054" s="19" t="n">
        <x:v>0.6397367195711183</x:v>
      </x:c>
      <x:c r="I1054" s="19" t="n">
        <x:v>0.07039072289281308</x:v>
      </x:c>
      <x:c r="J1054" s="19" t="n">
        <x:v>0.06819433482900081</x:v>
      </x:c>
      <x:c r="K1054" s="19" t="n">
        <x:v>0.07318764683004134</x:v>
      </x:c>
      <x:c r="L1054" s="19" t="n">
        <x:v>0.07490642359976732</x:v>
      </x:c>
      <x:c r="M1054" s="19" t="n">
        <x:v>0.07135043153902529</x:v>
      </x:c>
      <x:c r="N1054" s="19" t="n">
        <x:v>0.07045184864725001</x:v>
      </x:c>
      <x:c r="O1054" s="19" t="n">
        <x:v>0.0700263356379935</x:v>
      </x:c>
      <x:c r="P1054" s="19" t="n">
        <x:v>0.07559534286599842</x:v>
      </x:c>
      <x:c r="Q1054" s="19" t="n">
        <x:v>0.06718974740786166</x:v>
      </x:c>
      <x:c r="R1054" s="19" t="n">
        <x:v>0.07541182352037026</x:v>
      </x:c>
      <x:c r="S1054" s="21" t="n">
        <x:v>8449.627260736752</x:v>
      </x:c>
      <x:c r="T1054" s="21" t="n">
        <x:v>13649.314617395905</x:v>
      </x:c>
      <x:c r="U1054" s="21" t="n">
        <x:v>17117.87048527509</x:v>
      </x:c>
      <x:c r="V1054" s="21" t="n">
        <x:v>21007.793697300916</x:v>
      </x:c>
      <x:c r="W1054" s="21" t="n">
        <x:v>25368.83325238378</x:v>
      </x:c>
      <x:c r="X1054" s="21" t="n">
        <x:v>27124.172711348416</x:v>
      </x:c>
      <x:c r="Y1054" s="21" t="n">
        <x:v>28445.594810060036</x:v>
      </x:c>
      <x:c r="Z1054" s="21" t="n">
        <x:v>29502.988722211358</x:v>
      </x:c>
      <x:c r="AA1054" s="21" t="n">
        <x:v>30265.81385950474</x:v>
      </x:c>
      <x:c r="AB1054" s="21" t="n">
        <x:v>30682.734672246756</x:v>
      </x:c>
      <x:c r="AC1054" s="21" t="n">
        <x:v>40020.958268147944</x:v>
      </x:c>
      <x:c r="AD1054" s="25" t="n">
        <x:f>AC1054*(1+Inputs!$C$14)*(1-Inputs!$C$14/Inputs!$C$15)</x:f>
        <x:v>31756.63038577539</x:v>
      </x:c>
      <x:c r="AE1054" s="25" t="n">
        <x:f>AD1054/(B1054-Inputs!$C$14)</x:f>
        <x:v>812436.2348703366</x:v>
      </x:c>
      <x:c r="AF1054" s="25" t="n">
        <x:f>S1054/(1+B1054)^1+T1054/(1+B1054)^2+U1054/(1+B1054)^3+V1054/(1+B1054)^4+W1054/(1+B1054)^5+X1054/(1+B1054)^6+Y1054/(1+B1054)^7+Z1054/(1+B1054)^8+AA1054/(1+B1054)^9+AB1054/(1+B1054)^10+AE1054/(1+B1054)^10</x:f>
        <x:v>547080.1521070352</x:v>
      </x:c>
      <x:c r="AG1054" s="25" t="n">
        <x:f>(AF1054+Inputs!$C$12)/Inputs!$C$13</x:f>
        <x:v>462.33832907215066</x:v>
      </x:c>
      <x:c r="AH1054" s="25" t="n">
        <x:f>(S1054+Inputs!$C$11)*Inputs!$C$8-Inputs!$C$11</x:f>
        <x:v>2083.436333112287</x:v>
      </x:c>
      <x:c r="AI1054" s="25" t="n">
        <x:f>Inputs!$C$12+AH1054-Inputs!$C$10*Inputs!$C$13</x:f>
        <x:v>24401.351748312285</x:v>
      </x:c>
      <x:c r="AJ1054" s="25" t="n">
        <x:f>(S1054+Inputs!$C$11)*(1-Inputs!$C$8)</x:f>
        <x:v>6366.190927624466</x:v>
      </x:c>
      <x:c r="AK1054" s="25" t="n">
        <x:f>AJ1054/(1+B1054)^(1-Inputs!$C$8)+T1054/(1+B1054)^(2-Inputs!$C$8)+U1054/(1+B1054)^(3-Inputs!$C$8)+V1054/(1+B1054)^(4-Inputs!$C$8)+W1054/(1+B1054)^(5-Inputs!$C$8)+X1054/(1+B1054)^(6-Inputs!$C$8)+Y1054/(1+B1054)^(7-Inputs!$C$8)+Z1054/(1+B1054)^(8-Inputs!$C$8)+AA1054/(1+B1054)^(9-Inputs!$C$8)+AB1054/(1+B1054)^(10-Inputs!$C$8)+AE1054/(1+B1054)^(10-Inputs!$C$8)</x:f>
        <x:v>563703.0467858012</x:v>
      </x:c>
      <x:c r="AL1054" s="25" t="n">
        <x:f>(AK1054+AI1054)/Inputs!$C$13</x:f>
        <x:v>469.264623451742</x:v>
      </x:c>
      <x:c r="AM1054" s="26" t="n">
        <x:f>IF(AL1054&gt;=Inputs!$C$7,1,0)</x:f>
        <x:v>1</x:v>
      </x:c>
      <x:c r="AN1054" s="26" t="n">
        <x:f>IF(Inputs!$C$7&lt;=(1-Inputs!$C$16)*AL1054,1,0)</x:f>
        <x:v>1</x:v>
      </x:c>
    </x:row>
    <x:row r="1055" ht="20" customHeight="1">
      <x:c r="A1055" s="16" t="n">
        <x:v>1050</x:v>
      </x:c>
      <x:c r="B1055" s="19" t="n">
        <x:v>0.08803639989892298</x:v>
      </x:c>
      <x:c r="C1055" s="24" t="n">
        <x:v>0.7357753857128557</x:v>
      </x:c>
      <x:c r="D1055" s="19" t="n">
        <x:v>0.03485583206920495</x:v>
      </x:c>
      <x:c r="E1055" s="19" t="n">
        <x:v>0.050088160272596556</x:v>
      </x:c>
      <x:c r="F1055" s="19" t="n">
        <x:v>-0.1552733083221472</x:v>
      </x:c>
      <x:c r="G1055" s="19" t="n">
        <x:v>-0.06495220459443488</x:v>
      </x:c>
      <x:c r="H1055" s="19" t="n">
        <x:v>0.6037877875105835</x:v>
      </x:c>
      <x:c r="I1055" s="19" t="n">
        <x:v>0.06290098755557325</x:v>
      </x:c>
      <x:c r="J1055" s="19" t="n">
        <x:v>0.0705525765879122</x:v>
      </x:c>
      <x:c r="K1055" s="19" t="n">
        <x:v>0.06373608393014024</x:v>
      </x:c>
      <x:c r="L1055" s="19" t="n">
        <x:v>0.07090101839484192</x:v>
      </x:c>
      <x:c r="M1055" s="19" t="n">
        <x:v>0.07311232117052782</x:v>
      </x:c>
      <x:c r="N1055" s="19" t="n">
        <x:v>0.07507303605345328</x:v>
      </x:c>
      <x:c r="O1055" s="19" t="n">
        <x:v>0.07044121298112373</x:v>
      </x:c>
      <x:c r="P1055" s="19" t="n">
        <x:v>0.06592905811235028</x:v>
      </x:c>
      <x:c r="Q1055" s="19" t="n">
        <x:v>0.07683378193900695</x:v>
      </x:c>
      <x:c r="R1055" s="19" t="n">
        <x:v>0.071684347887159</x:v>
      </x:c>
      <x:c r="S1055" s="21" t="n">
        <x:v>9913.871172492769</x:v>
      </x:c>
      <x:c r="T1055" s="21" t="n">
        <x:v>15827.86785670208</x:v>
      </x:c>
      <x:c r="U1055" s="21" t="n">
        <x:v>19518.15999091514</x:v>
      </x:c>
      <x:c r="V1055" s="21" t="n">
        <x:v>23512.79861932668</x:v>
      </x:c>
      <x:c r="W1055" s="21" t="n">
        <x:v>28076.887974016958</x:v>
      </x:c>
      <x:c r="X1055" s="21" t="n">
        <x:v>29942.62670676348</x:v>
      </x:c>
      <x:c r="Y1055" s="21" t="n">
        <x:v>31408.746345872165</x:v>
      </x:c>
      <x:c r="Z1055" s="21" t="n">
        <x:v>32528.848595792155</x:v>
      </x:c>
      <x:c r="AA1055" s="21" t="n">
        <x:v>33270.04631751368</x:v>
      </x:c>
      <x:c r="AB1055" s="21" t="n">
        <x:v>33620.34166673637</x:v>
      </x:c>
      <x:c r="AC1055" s="21" t="n">
        <x:v>43852.619565308305</x:v>
      </x:c>
      <x:c r="AD1055" s="25" t="n">
        <x:f>AC1055*(1+Inputs!$C$14)*(1-Inputs!$C$14/Inputs!$C$15)</x:f>
        <x:v>34797.053625072134</x:v>
      </x:c>
      <x:c r="AE1055" s="25" t="n">
        <x:f>AD1055/(B1055-Inputs!$C$14)</x:f>
        <x:v>656097.5799901299</x:v>
      </x:c>
      <x:c r="AF1055" s="25" t="n">
        <x:f>S1055/(1+B1055)^1+T1055/(1+B1055)^2+U1055/(1+B1055)^3+V1055/(1+B1055)^4+W1055/(1+B1055)^5+X1055/(1+B1055)^6+Y1055/(1+B1055)^7+Z1055/(1+B1055)^8+AA1055/(1+B1055)^9+AB1055/(1+B1055)^10+AE1055/(1+B1055)^10</x:f>
        <x:v>437050.57975023566</x:v>
      </x:c>
      <x:c r="AG1055" s="25" t="n">
        <x:f>(AF1055+Inputs!$C$12)/Inputs!$C$13</x:f>
        <x:v>374.5427166447175</x:v>
      </x:c>
      <x:c r="AH1055" s="25" t="n">
        <x:f>(S1055+Inputs!$C$11)*Inputs!$C$8-Inputs!$C$11</x:f>
        <x:v>2769.424576702092</x:v>
      </x:c>
      <x:c r="AI1055" s="25" t="n">
        <x:f>Inputs!$C$12+AH1055-Inputs!$C$10*Inputs!$C$13</x:f>
        <x:v>25087.33999190209</x:v>
      </x:c>
      <x:c r="AJ1055" s="25" t="n">
        <x:f>(S1055+Inputs!$C$11)*(1-Inputs!$C$8)</x:f>
        <x:v>7144.446595790678</x:v>
      </x:c>
      <x:c r="AK1055" s="25" t="n">
        <x:f>AJ1055/(1+B1055)^(1-Inputs!$C$8)+T1055/(1+B1055)^(2-Inputs!$C$8)+U1055/(1+B1055)^(3-Inputs!$C$8)+V1055/(1+B1055)^(4-Inputs!$C$8)+W1055/(1+B1055)^(5-Inputs!$C$8)+X1055/(1+B1055)^(6-Inputs!$C$8)+Y1055/(1+B1055)^(7-Inputs!$C$8)+Z1055/(1+B1055)^(8-Inputs!$C$8)+AA1055/(1+B1055)^(9-Inputs!$C$8)+AB1055/(1+B1055)^(10-Inputs!$C$8)+AE1055/(1+B1055)^(10-Inputs!$C$8)</x:f>
        <x:v>452024.7448424893</x:v>
      </x:c>
      <x:c r="AL1055" s="25" t="n">
        <x:f>(AK1055+AI1055)/Inputs!$C$13</x:f>
        <x:v>380.7008133116339</x:v>
      </x:c>
      <x:c r="AM1055" s="26" t="n">
        <x:f>IF(AL1055&gt;=Inputs!$C$7,1,0)</x:f>
        <x:v>1</x:v>
      </x:c>
      <x:c r="AN1055" s="26" t="n">
        <x:f>IF(Inputs!$C$7&lt;=(1-Inputs!$C$16)*AL1055,1,0)</x:f>
        <x:v>1</x:v>
      </x:c>
    </x:row>
    <x:row r="1056" ht="20" customHeight="1">
      <x:c r="A1056" s="16" t="n">
        <x:v>1051</x:v>
      </x:c>
      <x:c r="B1056" s="19" t="n">
        <x:v>0.07912725820617648</x:v>
      </x:c>
      <x:c r="C1056" s="24" t="n">
        <x:v>0.23952662673283953</x:v>
      </x:c>
      <x:c r="D1056" s="19" t="n">
        <x:v>0.03008144153293273</x:v>
      </x:c>
      <x:c r="E1056" s="19" t="n">
        <x:v>0.04466633165891921</x:v>
      </x:c>
      <x:c r="F1056" s="19" t="n">
        <x:v>-0.1963292313257728</x:v>
      </x:c>
      <x:c r="G1056" s="19" t="n">
        <x:v>-0.08957265665650141</x:v>
      </x:c>
      <x:c r="H1056" s="19" t="n">
        <x:v>0.5564893199566825</x:v>
      </x:c>
      <x:c r="I1056" s="19" t="n">
        <x:v>0.05290632866701003</x:v>
      </x:c>
      <x:c r="J1056" s="19" t="n">
        <x:v>0.05901745789033726</x:v>
      </x:c>
      <x:c r="K1056" s="19" t="n">
        <x:v>0.06178312359116149</x:v>
      </x:c>
      <x:c r="L1056" s="19" t="n">
        <x:v>0.05985242501777634</x:v>
      </x:c>
      <x:c r="M1056" s="19" t="n">
        <x:v>0.05768602017185117</x:v>
      </x:c>
      <x:c r="N1056" s="19" t="n">
        <x:v>0.058197826513670635</x:v>
      </x:c>
      <x:c r="O1056" s="19" t="n">
        <x:v>0.06402567184078749</x:v>
      </x:c>
      <x:c r="P1056" s="19" t="n">
        <x:v>0.04832654345783226</x:v>
      </x:c>
      <x:c r="Q1056" s="19" t="n">
        <x:v>0.05933502769436359</x:v>
      </x:c>
      <x:c r="R1056" s="19" t="n">
        <x:v>0.05482044997700882</x:v>
      </x:c>
      <x:c r="S1056" s="21" t="n">
        <x:v>9041.546748752839</x:v>
      </x:c>
      <x:c r="T1056" s="21" t="n">
        <x:v>14166.806256306983</x:v>
      </x:c>
      <x:c r="U1056" s="21" t="n">
        <x:v>17127.256285063864</x:v>
      </x:c>
      <x:c r="V1056" s="21" t="n">
        <x:v>20200.72811004429</x:v>
      </x:c>
      <x:c r="W1056" s="21" t="n">
        <x:v>23576.873737930757</x:v>
      </x:c>
      <x:c r="X1056" s="21" t="n">
        <x:v>25026.99431533895</x:v>
      </x:c>
      <x:c r="Y1056" s="21" t="n">
        <x:v>26165.913175730177</x:v>
      </x:c>
      <x:c r="Z1056" s="21" t="n">
        <x:v>27108.913558425964</x:v>
      </x:c>
      <x:c r="AA1056" s="21" t="n">
        <x:v>27786.629726210875</x:v>
      </x:c>
      <x:c r="AB1056" s="21" t="n">
        <x:v>28228.233439207663</x:v>
      </x:c>
      <x:c r="AC1056" s="21" t="n">
        <x:v>36819.434920705644</x:v>
      </x:c>
      <x:c r="AD1056" s="25" t="n">
        <x:f>AC1056*(1+Inputs!$C$14)*(1-Inputs!$C$14/Inputs!$C$15)</x:f>
        <x:v>29216.221609579923</x:v>
      </x:c>
      <x:c r="AE1056" s="25" t="n">
        <x:f>AD1056/(B1056-Inputs!$C$14)</x:f>
        <x:v>662090.1183815345</x:v>
      </x:c>
      <x:c r="AF1056" s="25" t="n">
        <x:f>S1056/(1+B1056)^1+T1056/(1+B1056)^2+U1056/(1+B1056)^3+V1056/(1+B1056)^4+W1056/(1+B1056)^5+X1056/(1+B1056)^6+Y1056/(1+B1056)^7+Z1056/(1+B1056)^8+AA1056/(1+B1056)^9+AB1056/(1+B1056)^10+AE1056/(1+B1056)^10</x:f>
        <x:v>447471.7899288695</x:v>
      </x:c>
      <x:c r="AG1056" s="25" t="n">
        <x:f>(AF1056+Inputs!$C$12)/Inputs!$C$13</x:f>
        <x:v>382.85808596107944</x:v>
      </x:c>
      <x:c r="AH1056" s="25" t="n">
        <x:f>(S1056+Inputs!$C$11)*Inputs!$C$8-Inputs!$C$11</x:f>
        <x:v>2360.746559004755</x:v>
      </x:c>
      <x:c r="AI1056" s="25" t="n">
        <x:f>Inputs!$C$12+AH1056-Inputs!$C$10*Inputs!$C$13</x:f>
        <x:v>24678.661974204755</x:v>
      </x:c>
      <x:c r="AJ1056" s="25" t="n">
        <x:f>(S1056+Inputs!$C$11)*(1-Inputs!$C$8)</x:f>
        <x:v>6680.800189748084</x:v>
      </x:c>
      <x:c r="AK1056" s="25" t="n">
        <x:f>AJ1056/(1+B1056)^(1-Inputs!$C$8)+T1056/(1+B1056)^(2-Inputs!$C$8)+U1056/(1+B1056)^(3-Inputs!$C$8)+V1056/(1+B1056)^(4-Inputs!$C$8)+W1056/(1+B1056)^(5-Inputs!$C$8)+X1056/(1+B1056)^(6-Inputs!$C$8)+Y1056/(1+B1056)^(7-Inputs!$C$8)+Z1056/(1+B1056)^(8-Inputs!$C$8)+AA1056/(1+B1056)^(9-Inputs!$C$8)+AB1056/(1+B1056)^(10-Inputs!$C$8)+AE1056/(1+B1056)^(10-Inputs!$C$8)</x:f>
        <x:v>461457.32937464345</x:v>
      </x:c>
      <x:c r="AL1056" s="25" t="n">
        <x:f>(AK1056+AI1056)/Inputs!$C$13</x:f>
        <x:v>387.90123572494235</x:v>
      </x:c>
      <x:c r="AM1056" s="26" t="n">
        <x:f>IF(AL1056&gt;=Inputs!$C$7,1,0)</x:f>
        <x:v>1</x:v>
      </x:c>
      <x:c r="AN1056" s="26" t="n">
        <x:f>IF(Inputs!$C$7&lt;=(1-Inputs!$C$16)*AL1056,1,0)</x:f>
        <x:v>1</x:v>
      </x:c>
    </x:row>
    <x:row r="1057" ht="20" customHeight="1">
      <x:c r="A1057" s="16" t="n">
        <x:v>1052</x:v>
      </x:c>
      <x:c r="B1057" s="19" t="n">
        <x:v>0.08023674992527</x:v>
      </x:c>
      <x:c r="C1057" s="24" t="n">
        <x:v>0.7612299536038165</x:v>
      </x:c>
      <x:c r="D1057" s="19" t="n">
        <x:v>0.03468001038672668</x:v>
      </x:c>
      <x:c r="E1057" s="19" t="n">
        <x:v>0.04017605575367867</x:v>
      </x:c>
      <x:c r="F1057" s="19" t="n">
        <x:v>-0.1648120767796502</x:v>
      </x:c>
      <x:c r="G1057" s="19" t="n">
        <x:v>-0.05974293964782021</x:v>
      </x:c>
      <x:c r="H1057" s="19" t="n">
        <x:v>0.8910037896839356</x:v>
      </x:c>
      <x:c r="I1057" s="19" t="n">
        <x:v>0.047547985712691344</x:v>
      </x:c>
      <x:c r="J1057" s="19" t="n">
        <x:v>0.061504148362679416</x:v>
      </x:c>
      <x:c r="K1057" s="19" t="n">
        <x:v>0.055541788841088645</x:v>
      </x:c>
      <x:c r="L1057" s="19" t="n">
        <x:v>0.06513777411318074</x:v>
      </x:c>
      <x:c r="M1057" s="19" t="n">
        <x:v>0.06100030318433369</x:v>
      </x:c>
      <x:c r="N1057" s="19" t="n">
        <x:v>0.06637465845190832</x:v>
      </x:c>
      <x:c r="O1057" s="19" t="n">
        <x:v>0.07205467754418692</x:v>
      </x:c>
      <x:c r="P1057" s="19" t="n">
        <x:v>0.05266789348598081</x:v>
      </x:c>
      <x:c r="Q1057" s="19" t="n">
        <x:v>0.06062490332948414</x:v>
      </x:c>
      <x:c r="R1057" s="19" t="n">
        <x:v>0.06589793728163727</x:v>
      </x:c>
      <x:c r="S1057" s="21" t="n">
        <x:v>9786.16938530691</x:v>
      </x:c>
      <x:c r="T1057" s="21" t="n">
        <x:v>15645.47679175601</x:v>
      </x:c>
      <x:c r="U1057" s="21" t="n">
        <x:v>19403.041828304264</x:v>
      </x:c>
      <x:c r="V1057" s="21" t="n">
        <x:v>23530.47806558291</x:v>
      </x:c>
      <x:c r="W1057" s="21" t="n">
        <x:v>28170.608903515767</x:v>
      </x:c>
      <x:c r="X1057" s="21" t="n">
        <x:v>29873.492711932864</x:v>
      </x:c>
      <x:c r="Y1057" s="21" t="n">
        <x:v>31164.706677890914</x:v>
      </x:c>
      <x:c r="Z1057" s="21" t="n">
        <x:v>32172.4288027089</x:v>
      </x:c>
      <x:c r="AA1057" s="21" t="n">
        <x:v>32818.98098591382</x:v>
      </x:c>
      <x:c r="AB1057" s="21" t="n">
        <x:v>33139.66917378376</x:v>
      </x:c>
      <x:c r="AC1057" s="21" t="n">
        <x:v>43225.65544406577</x:v>
      </x:c>
      <x:c r="AD1057" s="25" t="n">
        <x:f>AC1057*(1+Inputs!$C$14)*(1-Inputs!$C$14/Inputs!$C$15)</x:f>
        <x:v>34299.557594866186</x:v>
      </x:c>
      <x:c r="AE1057" s="25" t="n">
        <x:f>AD1057/(B1057-Inputs!$C$14)</x:f>
        <x:v>758223.2952528248</x:v>
      </x:c>
      <x:c r="AF1057" s="25" t="n">
        <x:f>S1057/(1+B1057)^1+T1057/(1+B1057)^2+U1057/(1+B1057)^3+V1057/(1+B1057)^4+W1057/(1+B1057)^5+X1057/(1+B1057)^6+Y1057/(1+B1057)^7+Z1057/(1+B1057)^8+AA1057/(1+B1057)^9+AB1057/(1+B1057)^10+AE1057/(1+B1057)^10</x:f>
        <x:v>510736.67777603504</x:v>
      </x:c>
      <x:c r="AG1057" s="25" t="n">
        <x:f>(AF1057+Inputs!$C$12)/Inputs!$C$13</x:f>
        <x:v>433.3388744865792</x:v>
      </x:c>
      <x:c r="AH1057" s="25" t="n">
        <x:f>(S1057+Inputs!$C$11)*Inputs!$C$8-Inputs!$C$11</x:f>
        <x:v>2709.5971640752923</x:v>
      </x:c>
      <x:c r="AI1057" s="25" t="n">
        <x:f>Inputs!$C$12+AH1057-Inputs!$C$10*Inputs!$C$13</x:f>
        <x:v>25027.512579275288</x:v>
      </x:c>
      <x:c r="AJ1057" s="25" t="n">
        <x:f>(S1057+Inputs!$C$11)*(1-Inputs!$C$8)</x:f>
        <x:v>7076.572221231619</x:v>
      </x:c>
      <x:c r="AK1057" s="25" t="n">
        <x:f>AJ1057/(1+B1057)^(1-Inputs!$C$8)+T1057/(1+B1057)^(2-Inputs!$C$8)+U1057/(1+B1057)^(3-Inputs!$C$8)+V1057/(1+B1057)^(4-Inputs!$C$8)+W1057/(1+B1057)^(5-Inputs!$C$8)+X1057/(1+B1057)^(6-Inputs!$C$8)+Y1057/(1+B1057)^(7-Inputs!$C$8)+Z1057/(1+B1057)^(8-Inputs!$C$8)+AA1057/(1+B1057)^(9-Inputs!$C$8)+AB1057/(1+B1057)^(10-Inputs!$C$8)+AE1057/(1+B1057)^(10-Inputs!$C$8)</x:f>
        <x:v>526941.3471437091</x:v>
      </x:c>
      <x:c r="AL1057" s="25" t="n">
        <x:f>(AK1057+AI1057)/Inputs!$C$13</x:f>
        <x:v>440.43108631837424</x:v>
      </x:c>
      <x:c r="AM1057" s="26" t="n">
        <x:f>IF(AL1057&gt;=Inputs!$C$7,1,0)</x:f>
        <x:v>1</x:v>
      </x:c>
      <x:c r="AN1057" s="26" t="n">
        <x:f>IF(Inputs!$C$7&lt;=(1-Inputs!$C$16)*AL1057,1,0)</x:f>
        <x:v>1</x:v>
      </x:c>
    </x:row>
    <x:row r="1058" ht="20" customHeight="1">
      <x:c r="A1058" s="16" t="n">
        <x:v>1053</x:v>
      </x:c>
      <x:c r="B1058" s="19" t="n">
        <x:v>0.08836849220424277</x:v>
      </x:c>
      <x:c r="C1058" s="24" t="n">
        <x:v>0.6087933480769436</x:v>
      </x:c>
      <x:c r="D1058" s="19" t="n">
        <x:v>0.037264291906724624</x:v>
      </x:c>
      <x:c r="E1058" s="19" t="n">
        <x:v>0.043463487940462356</x:v>
      </x:c>
      <x:c r="F1058" s="19" t="n">
        <x:v>-0.20464231373076588</x:v>
      </x:c>
      <x:c r="G1058" s="19" t="n">
        <x:v>-0.09750636935252543</x:v>
      </x:c>
      <x:c r="H1058" s="19" t="n">
        <x:v>0.9204261406436274</x:v>
      </x:c>
      <x:c r="I1058" s="19" t="n">
        <x:v>0.06790427166813628</x:v>
      </x:c>
      <x:c r="J1058" s="19" t="n">
        <x:v>0.06691180168640472</x:v>
      </x:c>
      <x:c r="K1058" s="19" t="n">
        <x:v>0.05997659916318866</x:v>
      </x:c>
      <x:c r="L1058" s="19" t="n">
        <x:v>0.06381314492980322</x:v>
      </x:c>
      <x:c r="M1058" s="19" t="n">
        <x:v>0.057991120349239506</x:v>
      </x:c>
      <x:c r="N1058" s="19" t="n">
        <x:v>0.07312186891975785</x:v>
      </x:c>
      <x:c r="O1058" s="19" t="n">
        <x:v>0.06656119483375392</x:v>
      </x:c>
      <x:c r="P1058" s="19" t="n">
        <x:v>0.07206109952324255</x:v>
      </x:c>
      <x:c r="Q1058" s="19" t="n">
        <x:v>0.06018541730025277</x:v>
      </x:c>
      <x:c r="R1058" s="19" t="n">
        <x:v>0.06326499298207296</x:v>
      </x:c>
      <x:c r="S1058" s="21" t="n">
        <x:v>8900.268386161053</x:v>
      </x:c>
      <x:c r="T1058" s="21" t="n">
        <x:v>14615.079254595928</x:v>
      </x:c>
      <x:c r="U1058" s="21" t="n">
        <x:v>18601.59953885488</x:v>
      </x:c>
      <x:c r="V1058" s="21" t="n">
        <x:v>22978.646948776804</x:v>
      </x:c>
      <x:c r="W1058" s="21" t="n">
        <x:v>27869.155094251462</x:v>
      </x:c>
      <x:c r="X1058" s="21" t="n">
        <x:v>29710.378590522098</x:v>
      </x:c>
      <x:c r="Y1058" s="21" t="n">
        <x:v>31094.12911386974</x:v>
      </x:c>
      <x:c r="Z1058" s="21" t="n">
        <x:v>32156.7222943354</x:v>
      </x:c>
      <x:c r="AA1058" s="21" t="n">
        <x:v>32884.91340906552</x:v>
      </x:c>
      <x:c r="AB1058" s="21" t="n">
        <x:v>33227.48809150894</x:v>
      </x:c>
      <x:c r="AC1058" s="21" t="n">
        <x:v>43340.20185848992</x:v>
      </x:c>
      <x:c r="AD1058" s="25" t="n">
        <x:f>AC1058*(1+Inputs!$C$14)*(1-Inputs!$C$14/Inputs!$C$15)</x:f>
        <x:v>34390.45017471175</x:v>
      </x:c>
      <x:c r="AE1058" s="25" t="n">
        <x:f>AD1058/(B1058-Inputs!$C$14)</x:f>
        <x:v>644396.1362651674</x:v>
      </x:c>
      <x:c r="AF1058" s="25" t="n">
        <x:f>S1058/(1+B1058)^1+T1058/(1+B1058)^2+U1058/(1+B1058)^3+V1058/(1+B1058)^4+W1058/(1+B1058)^5+X1058/(1+B1058)^6+Y1058/(1+B1058)^7+Z1058/(1+B1058)^8+AA1058/(1+B1058)^9+AB1058/(1+B1058)^10+AE1058/(1+B1058)^10</x:f>
        <x:v>426869.0355905468</x:v>
      </x:c>
      <x:c r="AG1058" s="25" t="n">
        <x:f>(AF1058+Inputs!$C$12)/Inputs!$C$13</x:f>
        <x:v>366.4185834157147</x:v>
      </x:c>
      <x:c r="AH1058" s="25" t="n">
        <x:f>(S1058+Inputs!$C$11)*Inputs!$C$8-Inputs!$C$11</x:f>
        <x:v>2294.558613790521</x:v>
      </x:c>
      <x:c r="AI1058" s="25" t="n">
        <x:f>Inputs!$C$12+AH1058-Inputs!$C$10*Inputs!$C$13</x:f>
        <x:v>24612.474028990517</x:v>
      </x:c>
      <x:c r="AJ1058" s="25" t="n">
        <x:f>(S1058+Inputs!$C$11)*(1-Inputs!$C$8)</x:f>
        <x:v>6605.709772370533</x:v>
      </x:c>
      <x:c r="AK1058" s="25" t="n">
        <x:f>AJ1058/(1+B1058)^(1-Inputs!$C$8)+T1058/(1+B1058)^(2-Inputs!$C$8)+U1058/(1+B1058)^(3-Inputs!$C$8)+V1058/(1+B1058)^(4-Inputs!$C$8)+W1058/(1+B1058)^(5-Inputs!$C$8)+X1058/(1+B1058)^(6-Inputs!$C$8)+Y1058/(1+B1058)^(7-Inputs!$C$8)+Z1058/(1+B1058)^(8-Inputs!$C$8)+AA1058/(1+B1058)^(9-Inputs!$C$8)+AB1058/(1+B1058)^(10-Inputs!$C$8)+AE1058/(1+B1058)^(10-Inputs!$C$8)</x:f>
        <x:v>441950.5672268677</x:v>
      </x:c>
      <x:c r="AL1058" s="25" t="n">
        <x:f>(AK1058+AI1058)/Inputs!$C$13</x:f>
        <x:v>372.2834422207268</x:v>
      </x:c>
      <x:c r="AM1058" s="26" t="n">
        <x:f>IF(AL1058&gt;=Inputs!$C$7,1,0)</x:f>
        <x:v>1</x:v>
      </x:c>
      <x:c r="AN1058" s="26" t="n">
        <x:f>IF(Inputs!$C$7&lt;=(1-Inputs!$C$16)*AL1058,1,0)</x:f>
        <x:v>1</x:v>
      </x:c>
    </x:row>
    <x:row r="1059" ht="20" customHeight="1">
      <x:c r="A1059" s="16" t="n">
        <x:v>1054</x:v>
      </x:c>
      <x:c r="B1059" s="19" t="n">
        <x:v>0.09355007701784607</x:v>
      </x:c>
      <x:c r="C1059" s="24" t="n">
        <x:v>0.5091319582497533</x:v>
      </x:c>
      <x:c r="D1059" s="19" t="n">
        <x:v>0.038049120274452265</x:v>
      </x:c>
      <x:c r="E1059" s="19" t="n">
        <x:v>0.038937313164444445</x:v>
      </x:c>
      <x:c r="F1059" s="19" t="n">
        <x:v>-0.23036325295753274</x:v>
      </x:c>
      <x:c r="G1059" s="19" t="n">
        <x:v>-0.05378304495566055</x:v>
      </x:c>
      <x:c r="H1059" s="19" t="n">
        <x:v>0.654825958316593</x:v>
      </x:c>
      <x:c r="I1059" s="19" t="n">
        <x:v>0.06485600170144949</x:v>
      </x:c>
      <x:c r="J1059" s="19" t="n">
        <x:v>0.06157102722762034</x:v>
      </x:c>
      <x:c r="K1059" s="19" t="n">
        <x:v>0.07020330856880833</x:v>
      </x:c>
      <x:c r="L1059" s="19" t="n">
        <x:v>0.06484076022730165</x:v>
      </x:c>
      <x:c r="M1059" s="19" t="n">
        <x:v>0.07482926790027364</x:v>
      </x:c>
      <x:c r="N1059" s="19" t="n">
        <x:v>0.068354525098149</x:v>
      </x:c>
      <x:c r="O1059" s="19" t="n">
        <x:v>0.0734192361358339</x:v>
      </x:c>
      <x:c r="P1059" s="19" t="n">
        <x:v>0.0622969457590591</x:v>
      </x:c>
      <x:c r="Q1059" s="19" t="n">
        <x:v>0.07182924039921887</x:v>
      </x:c>
      <x:c r="R1059" s="19" t="n">
        <x:v>0.05814533216169253</x:v>
      </x:c>
      <x:c r="S1059" s="21" t="n">
        <x:v>8615.052868290371</x:v>
      </x:c>
      <x:c r="T1059" s="21" t="n">
        <x:v>13916.808875501758</x:v>
      </x:c>
      <x:c r="U1059" s="21" t="n">
        <x:v>17408.915069571958</x:v>
      </x:c>
      <x:c r="V1059" s="21" t="n">
        <x:v>21321.240132550804</x:v>
      </x:c>
      <x:c r="W1059" s="21" t="n">
        <x:v>25682.49181014314</x:v>
      </x:c>
      <x:c r="X1059" s="21" t="n">
        <x:v>27403.110378306428</x:v>
      </x:c>
      <x:c r="Y1059" s="21" t="n">
        <x:v>28682.438580261318</x:v>
      </x:c>
      <x:c r="Z1059" s="21" t="n">
        <x:v>29712.607353738058</x:v>
      </x:c>
      <x:c r="AA1059" s="21" t="n">
        <x:v>30424.998187214424</x:v>
      </x:c>
      <x:c r="AB1059" s="21" t="n">
        <x:v>30832.08871615423</x:v>
      </x:c>
      <x:c r="AC1059" s="21" t="n">
        <x:v>40215.76789063595</x:v>
      </x:c>
      <x:c r="AD1059" s="25" t="n">
        <x:f>AC1059*(1+Inputs!$C$14)*(1-Inputs!$C$14/Inputs!$C$15)</x:f>
        <x:v>31911.211821219622</x:v>
      </x:c>
      <x:c r="AE1059" s="25" t="n">
        <x:f>AD1059/(B1059-Inputs!$C$14)</x:f>
        <x:v>545024.250121705</x:v>
      </x:c>
      <x:c r="AF1059" s="25" t="n">
        <x:f>S1059/(1+B1059)^1+T1059/(1+B1059)^2+U1059/(1+B1059)^3+V1059/(1+B1059)^4+W1059/(1+B1059)^5+X1059/(1+B1059)^6+Y1059/(1+B1059)^7+Z1059/(1+B1059)^8+AA1059/(1+B1059)^9+AB1059/(1+B1059)^10+AE1059/(1+B1059)^10</x:f>
        <x:v>359119.96739066404</x:v>
      </x:c>
      <x:c r="AG1059" s="25" t="n">
        <x:f>(AF1059+Inputs!$C$12)/Inputs!$C$13</x:f>
        <x:v>312.3597444455106</x:v>
      </x:c>
      <x:c r="AH1059" s="25" t="n">
        <x:f>(S1059+Inputs!$C$11)*Inputs!$C$8-Inputs!$C$11</x:f>
        <x:v>2160.937097199051</x:v>
      </x:c>
      <x:c r="AI1059" s="25" t="n">
        <x:f>Inputs!$C$12+AH1059-Inputs!$C$10*Inputs!$C$13</x:f>
        <x:v>24478.852512399048</x:v>
      </x:c>
      <x:c r="AJ1059" s="25" t="n">
        <x:f>(S1059+Inputs!$C$11)*(1-Inputs!$C$8)</x:f>
        <x:v>6454.115771091321</x:v>
      </x:c>
      <x:c r="AK1059" s="25" t="n">
        <x:f>AJ1059/(1+B1059)^(1-Inputs!$C$8)+T1059/(1+B1059)^(2-Inputs!$C$8)+U1059/(1+B1059)^(3-Inputs!$C$8)+V1059/(1+B1059)^(4-Inputs!$C$8)+W1059/(1+B1059)^(5-Inputs!$C$8)+X1059/(1+B1059)^(6-Inputs!$C$8)+Y1059/(1+B1059)^(7-Inputs!$C$8)+Z1059/(1+B1059)^(8-Inputs!$C$8)+AA1059/(1+B1059)^(9-Inputs!$C$8)+AB1059/(1+B1059)^(10-Inputs!$C$8)+AE1059/(1+B1059)^(10-Inputs!$C$8)</x:f>
        <x:v>372425.04666587274</x:v>
      </x:c>
      <x:c r="AL1059" s="25" t="n">
        <x:f>(AK1059+AI1059)/Inputs!$C$13</x:f>
        <x:v>316.70050293564697</x:v>
      </x:c>
      <x:c r="AM1059" s="26" t="n">
        <x:f>IF(AL1059&gt;=Inputs!$C$7,1,0)</x:f>
        <x:v>1</x:v>
      </x:c>
      <x:c r="AN1059" s="26" t="n">
        <x:f>IF(Inputs!$C$7&lt;=(1-Inputs!$C$16)*AL1059,1,0)</x:f>
        <x:v>0</x:v>
      </x:c>
    </x:row>
    <x:row r="1060" ht="20" customHeight="1">
      <x:c r="A1060" s="16" t="n">
        <x:v>1055</x:v>
      </x:c>
      <x:c r="B1060" s="19" t="n">
        <x:v>0.08297775702066883</x:v>
      </x:c>
      <x:c r="C1060" s="24" t="n">
        <x:v>0.776842121384135</x:v>
      </x:c>
      <x:c r="D1060" s="19" t="n">
        <x:v>0.04367634281465911</x:v>
      </x:c>
      <x:c r="E1060" s="19" t="n">
        <x:v>0.05633087272157099</x:v>
      </x:c>
      <x:c r="F1060" s="19" t="n">
        <x:v>-0.11141483236434513</x:v>
      </x:c>
      <x:c r="G1060" s="19" t="n">
        <x:v>-0.07661811585076464</x:v>
      </x:c>
      <x:c r="H1060" s="19" t="n">
        <x:v>0.5589290674206779</x:v>
      </x:c>
      <x:c r="I1060" s="19" t="n">
        <x:v>0.07317840440388296</x:v>
      </x:c>
      <x:c r="J1060" s="19" t="n">
        <x:v>0.07704867311891916</x:v>
      </x:c>
      <x:c r="K1060" s="19" t="n">
        <x:v>0.07605266065042657</x:v>
      </x:c>
      <x:c r="L1060" s="19" t="n">
        <x:v>0.07526802873320435</x:v>
      </x:c>
      <x:c r="M1060" s="19" t="n">
        <x:v>0.07760220176455392</x:v>
      </x:c>
      <x:c r="N1060" s="19" t="n">
        <x:v>0.0681290657580223</x:v>
      </x:c>
      <x:c r="O1060" s="19" t="n">
        <x:v>0.0734199343096418</x:v>
      </x:c>
      <x:c r="P1060" s="19" t="n">
        <x:v>0.07471522963327856</x:v>
      </x:c>
      <x:c r="Q1060" s="19" t="n">
        <x:v>0.0785943915619066</x:v>
      </x:c>
      <x:c r="R1060" s="19" t="n">
        <x:v>0.07566834680572243</x:v>
      </x:c>
      <x:c r="S1060" s="21" t="n">
        <x:v>10655.815185026493</x:v>
      </x:c>
      <x:c r="T1060" s="21" t="n">
        <x:v>16999.35950006199</x:v>
      </x:c>
      <x:c r="U1060" s="21" t="n">
        <x:v>20947.31893975423</x:v>
      </x:c>
      <x:c r="V1060" s="21" t="n">
        <x:v>25213.79664633193</x:v>
      </x:c>
      <x:c r="W1060" s="21" t="n">
        <x:v>30125.35750475032</x:v>
      </x:c>
      <x:c r="X1060" s="21" t="n">
        <x:v>32317.668806502534</x:v>
      </x:c>
      <x:c r="Y1060" s="21" t="n">
        <x:v>34047.33770296056</x:v>
      </x:c>
      <x:c r="Z1060" s="21" t="n">
        <x:v>35377.42567306587</x:v>
      </x:c>
      <x:c r="AA1060" s="21" t="n">
        <x:v>36225.050727007285</x:v>
      </x:c>
      <x:c r="AB1060" s="21" t="n">
        <x:v>36541.95884491927</x:v>
      </x:c>
      <x:c r="AC1060" s="21" t="n">
        <x:v>47663.42458032947</x:v>
      </x:c>
      <x:c r="AD1060" s="25" t="n">
        <x:f>AC1060*(1+Inputs!$C$14)*(1-Inputs!$C$14/Inputs!$C$15)</x:f>
        <x:v>37820.92740449143</x:v>
      </x:c>
      <x:c r="AE1060" s="25" t="n">
        <x:f>AD1060/(B1060-Inputs!$C$14)</x:f>
        <x:v>788301.2827839819</x:v>
      </x:c>
      <x:c r="AF1060" s="25" t="n">
        <x:f>S1060/(1+B1060)^1+T1060/(1+B1060)^2+U1060/(1+B1060)^3+V1060/(1+B1060)^4+W1060/(1+B1060)^5+X1060/(1+B1060)^6+Y1060/(1+B1060)^7+Z1060/(1+B1060)^8+AA1060/(1+B1060)^9+AB1060/(1+B1060)^10+AE1060/(1+B1060)^10</x:f>
        <x:v>526957.5738830689</x:v>
      </x:c>
      <x:c r="AG1060" s="25" t="n">
        <x:f>(AF1060+Inputs!$C$12)/Inputs!$C$13</x:f>
        <x:v>446.28197221325865</x:v>
      </x:c>
      <x:c r="AH1060" s="25" t="n">
        <x:f>(S1060+Inputs!$C$11)*Inputs!$C$8-Inputs!$C$11</x:f>
        <x:v>3117.020264765837</x:v>
      </x:c>
      <x:c r="AI1060" s="25" t="n">
        <x:f>Inputs!$C$12+AH1060-Inputs!$C$10*Inputs!$C$13</x:f>
        <x:v>25434.935679965834</x:v>
      </x:c>
      <x:c r="AJ1060" s="25" t="n">
        <x:f>(S1060+Inputs!$C$11)*(1-Inputs!$C$8)</x:f>
        <x:v>7538.794920260657</x:v>
      </x:c>
      <x:c r="AK1060" s="25" t="n">
        <x:f>AJ1060/(1+B1060)^(1-Inputs!$C$8)+T1060/(1+B1060)^(2-Inputs!$C$8)+U1060/(1+B1060)^(3-Inputs!$C$8)+V1060/(1+B1060)^(4-Inputs!$C$8)+W1060/(1+B1060)^(5-Inputs!$C$8)+X1060/(1+B1060)^(6-Inputs!$C$8)+Y1060/(1+B1060)^(7-Inputs!$C$8)+Z1060/(1+B1060)^(8-Inputs!$C$8)+AA1060/(1+B1060)^(9-Inputs!$C$8)+AB1060/(1+B1060)^(10-Inputs!$C$8)+AE1060/(1+B1060)^(10-Inputs!$C$8)</x:f>
        <x:v>544021.5309843279</x:v>
      </x:c>
      <x:c r="AL1060" s="25" t="n">
        <x:f>(AK1060+AI1060)/Inputs!$C$13</x:f>
        <x:v>454.3849273487089</x:v>
      </x:c>
      <x:c r="AM1060" s="26" t="n">
        <x:f>IF(AL1060&gt;=Inputs!$C$7,1,0)</x:f>
        <x:v>1</x:v>
      </x:c>
      <x:c r="AN1060" s="26" t="n">
        <x:f>IF(Inputs!$C$7&lt;=(1-Inputs!$C$16)*AL1060,1,0)</x:f>
        <x:v>1</x:v>
      </x:c>
    </x:row>
    <x:row r="1061" ht="20" customHeight="1">
      <x:c r="A1061" s="16" t="n">
        <x:v>1056</x:v>
      </x:c>
      <x:c r="B1061" s="19" t="n">
        <x:v>0.09120767178227482</x:v>
      </x:c>
      <x:c r="C1061" s="24" t="n">
        <x:v>0.5703787348586786</x:v>
      </x:c>
      <x:c r="D1061" s="19" t="n">
        <x:v>0.03437251759028897</x:v>
      </x:c>
      <x:c r="E1061" s="19" t="n">
        <x:v>0.0299551394599942</x:v>
      </x:c>
      <x:c r="F1061" s="19" t="n">
        <x:v>-0.18721857832459707</x:v>
      </x:c>
      <x:c r="G1061" s="19" t="n">
        <x:v>-0.09260524968573065</x:v>
      </x:c>
      <x:c r="H1061" s="19" t="n">
        <x:v>0.9314186737240391</x:v>
      </x:c>
      <x:c r="I1061" s="19" t="n">
        <x:v>0.06468167845048015</x:v>
      </x:c>
      <x:c r="J1061" s="19" t="n">
        <x:v>0.0553413012443923</x:v>
      </x:c>
      <x:c r="K1061" s="19" t="n">
        <x:v>0.05532953259160081</x:v>
      </x:c>
      <x:c r="L1061" s="19" t="n">
        <x:v>0.06597992748630419</x:v>
      </x:c>
      <x:c r="M1061" s="19" t="n">
        <x:v>0.0595891378738304</x:v>
      </x:c>
      <x:c r="N1061" s="19" t="n">
        <x:v>0.06227613784198752</x:v>
      </x:c>
      <x:c r="O1061" s="19" t="n">
        <x:v>0.058528889567077164</x:v>
      </x:c>
      <x:c r="P1061" s="19" t="n">
        <x:v>0.059640932201788247</x:v>
      </x:c>
      <x:c r="Q1061" s="19" t="n">
        <x:v>0.06344338312712694</x:v>
      </x:c>
      <x:c r="R1061" s="19" t="n">
        <x:v>0.06255342317572171</x:v>
      </x:c>
      <x:c r="S1061" s="21" t="n">
        <x:v>9188.032179125845</x:v>
      </x:c>
      <x:c r="T1061" s="21" t="n">
        <x:v>14796.188435130698</x:v>
      </x:c>
      <x:c r="U1061" s="21" t="n">
        <x:v>18345.718280655226</x:v>
      </x:c>
      <x:c r="V1061" s="21" t="n">
        <x:v>22161.903869411162</x:v>
      </x:c>
      <x:c r="W1061" s="21" t="n">
        <x:v>26381.97819306897</x:v>
      </x:c>
      <x:c r="X1061" s="21" t="n">
        <x:v>27861.6105791768</x:v>
      </x:c>
      <x:c r="Y1061" s="21" t="n">
        <x:v>28938.96667090932</x:v>
      </x:c>
      <x:c r="Z1061" s="21" t="n">
        <x:v>29790.912202777992</x:v>
      </x:c>
      <x:c r="AA1061" s="21" t="n">
        <x:v>30406.604446302823</x:v>
      </x:c>
      <x:c r="AB1061" s="21" t="n">
        <x:v>30767.723918815587</x:v>
      </x:c>
      <x:c r="AC1061" s="21" t="n">
        <x:v>40131.813807150764</x:v>
      </x:c>
      <x:c r="AD1061" s="25" t="n">
        <x:f>AC1061*(1+Inputs!$C$14)*(1-Inputs!$C$14/Inputs!$C$15)</x:f>
        <x:v>31844.594255974123</x:v>
      </x:c>
      <x:c r="AE1061" s="25" t="n">
        <x:f>AD1061/(B1061-Inputs!$C$14)</x:f>
        <x:v>566552.4517600882</x:v>
      </x:c>
      <x:c r="AF1061" s="25" t="n">
        <x:f>S1061/(1+B1061)^1+T1061/(1+B1061)^2+U1061/(1+B1061)^3+V1061/(1+B1061)^4+W1061/(1+B1061)^5+X1061/(1+B1061)^6+Y1061/(1+B1061)^7+Z1061/(1+B1061)^8+AA1061/(1+B1061)^9+AB1061/(1+B1061)^10+AE1061/(1+B1061)^10</x:f>
        <x:v>378075.5645443761</x:v>
      </x:c>
      <x:c r="AG1061" s="25" t="n">
        <x:f>(AF1061+Inputs!$C$12)/Inputs!$C$13</x:f>
        <x:v>327.4849351137175</x:v>
      </x:c>
      <x:c r="AH1061" s="25" t="n">
        <x:f>(S1061+Inputs!$C$11)*Inputs!$C$8-Inputs!$C$11</x:f>
        <x:v>2429.373979809642</x:v>
      </x:c>
      <x:c r="AI1061" s="25" t="n">
        <x:f>Inputs!$C$12+AH1061-Inputs!$C$10*Inputs!$C$13</x:f>
        <x:v>24747.28939500964</x:v>
      </x:c>
      <x:c r="AJ1061" s="25" t="n">
        <x:f>(S1061+Inputs!$C$11)*(1-Inputs!$C$8)</x:f>
        <x:v>6758.658199316203</x:v>
      </x:c>
      <x:c r="AK1061" s="25" t="n">
        <x:f>AJ1061/(1+B1061)^(1-Inputs!$C$8)+T1061/(1+B1061)^(2-Inputs!$C$8)+U1061/(1+B1061)^(3-Inputs!$C$8)+V1061/(1+B1061)^(4-Inputs!$C$8)+W1061/(1+B1061)^(5-Inputs!$C$8)+X1061/(1+B1061)^(6-Inputs!$C$8)+Y1061/(1+B1061)^(7-Inputs!$C$8)+Z1061/(1+B1061)^(8-Inputs!$C$8)+AA1061/(1+B1061)^(9-Inputs!$C$8)+AB1061/(1+B1061)^(10-Inputs!$C$8)+AE1061/(1+B1061)^(10-Inputs!$C$8)</x:f>
        <x:v>391537.2152020103</x:v>
      </x:c>
      <x:c r="AL1061" s="25" t="n">
        <x:f>(AK1061+AI1061)/Inputs!$C$13</x:f>
        <x:v>332.16481935083544</x:v>
      </x:c>
      <x:c r="AM1061" s="26" t="n">
        <x:f>IF(AL1061&gt;=Inputs!$C$7,1,0)</x:f>
        <x:v>1</x:v>
      </x:c>
      <x:c r="AN1061" s="26" t="n">
        <x:f>IF(Inputs!$C$7&lt;=(1-Inputs!$C$16)*AL1061,1,0)</x:f>
        <x:v>0</x:v>
      </x:c>
    </x:row>
    <x:row r="1062" ht="20" customHeight="1">
      <x:c r="A1062" s="16" t="n">
        <x:v>1057</x:v>
      </x:c>
      <x:c r="B1062" s="19" t="n">
        <x:v>0.07471164671098275</x:v>
      </x:c>
      <x:c r="C1062" s="24" t="n">
        <x:v>0.2931442820596146</x:v>
      </x:c>
      <x:c r="D1062" s="19" t="n">
        <x:v>0.04425712425383637</x:v>
      </x:c>
      <x:c r="E1062" s="19" t="n">
        <x:v>0.03750957288329431</x:v>
      </x:c>
      <x:c r="F1062" s="19" t="n">
        <x:v>-0.18986357143817145</x:v>
      </x:c>
      <x:c r="G1062" s="19" t="n">
        <x:v>-0.058977628569264764</x:v>
      </x:c>
      <x:c r="H1062" s="19" t="n">
        <x:v>0.5451408279237455</x:v>
      </x:c>
      <x:c r="I1062" s="19" t="n">
        <x:v>0.07695562405408851</x:v>
      </x:c>
      <x:c r="J1062" s="19" t="n">
        <x:v>0.06583123900197393</x:v>
      </x:c>
      <x:c r="K1062" s="19" t="n">
        <x:v>0.07747406311098644</x:v>
      </x:c>
      <x:c r="L1062" s="19" t="n">
        <x:v>0.07594190425634338</x:v>
      </x:c>
      <x:c r="M1062" s="19" t="n">
        <x:v>0.06955792023051913</x:v>
      </x:c>
      <x:c r="N1062" s="19" t="n">
        <x:v>0.07181519107566259</x:v>
      </x:c>
      <x:c r="O1062" s="19" t="n">
        <x:v>0.07586003060163762</x:v>
      </x:c>
      <x:c r="P1062" s="19" t="n">
        <x:v>0.07067973755140088</x:v>
      </x:c>
      <x:c r="Q1062" s="19" t="n">
        <x:v>0.07213415465146568</x:v>
      </x:c>
      <x:c r="R1062" s="19" t="n">
        <x:v>0.0676493771404273</x:v>
      </x:c>
      <x:c r="S1062" s="21" t="n">
        <x:v>9300.50896437158</x:v>
      </x:c>
      <x:c r="T1062" s="21" t="n">
        <x:v>14581.061412628227</x:v>
      </x:c>
      <x:c r="U1062" s="21" t="n">
        <x:v>17670.86592501993</x:v>
      </x:c>
      <x:c r="V1062" s="21" t="n">
        <x:v>21027.5906474981</x:v>
      </x:c>
      <x:c r="W1062" s="21" t="n">
        <x:v>24761.618260597144</x:v>
      </x:c>
      <x:c r="X1062" s="21" t="n">
        <x:v>26423.416986114884</x:v>
      </x:c>
      <x:c r="Y1062" s="21" t="n">
        <x:v>27740.461370328703</x:v>
      </x:c>
      <x:c r="Z1062" s="21" t="n">
        <x:v>28807.49647874581</x:v>
      </x:c>
      <x:c r="AA1062" s="21" t="n">
        <x:v>29563.232527816446</x:v>
      </x:c>
      <x:c r="AB1062" s="21" t="n">
        <x:v>29995.27489914915</x:v>
      </x:c>
      <x:c r="AC1062" s="21" t="n">
        <x:v>39124.271607585855</x:v>
      </x:c>
      <x:c r="AD1062" s="25" t="n">
        <x:f>AC1062*(1+Inputs!$C$14)*(1-Inputs!$C$14/Inputs!$C$15)</x:f>
        <x:v>31045.109520619368</x:v>
      </x:c>
      <x:c r="AE1062" s="25" t="n">
        <x:f>AD1062/(B1062-Inputs!$C$14)</x:f>
        <x:v>781763.3387646314</x:v>
      </x:c>
      <x:c r="AF1062" s="25" t="n">
        <x:f>S1062/(1+B1062)^1+T1062/(1+B1062)^2+U1062/(1+B1062)^3+V1062/(1+B1062)^4+W1062/(1+B1062)^5+X1062/(1+B1062)^6+Y1062/(1+B1062)^7+Z1062/(1+B1062)^8+AA1062/(1+B1062)^9+AB1062/(1+B1062)^10+AE1062/(1+B1062)^10</x:f>
        <x:v>529010.997286107</x:v>
      </x:c>
      <x:c r="AG1062" s="25" t="n">
        <x:f>(AF1062+Inputs!$C$12)/Inputs!$C$13</x:f>
        <x:v>447.9204550445647</x:v>
      </x:c>
      <x:c r="AH1062" s="25" t="n">
        <x:f>(S1062+Inputs!$C$11)*Inputs!$C$8-Inputs!$C$11</x:f>
        <x:v>2482.06858330833</x:v>
      </x:c>
      <x:c r="AI1062" s="25" t="n">
        <x:f>Inputs!$C$12+AH1062-Inputs!$C$10*Inputs!$C$13</x:f>
        <x:v>24799.983998508324</x:v>
      </x:c>
      <x:c r="AJ1062" s="25" t="n">
        <x:f>(S1062+Inputs!$C$11)*(1-Inputs!$C$8)</x:f>
        <x:v>6818.440381063251</x:v>
      </x:c>
      <x:c r="AK1062" s="25" t="n">
        <x:f>AJ1062/(1+B1062)^(1-Inputs!$C$8)+T1062/(1+B1062)^(2-Inputs!$C$8)+U1062/(1+B1062)^(3-Inputs!$C$8)+V1062/(1+B1062)^(4-Inputs!$C$8)+W1062/(1+B1062)^(5-Inputs!$C$8)+X1062/(1+B1062)^(6-Inputs!$C$8)+Y1062/(1+B1062)^(7-Inputs!$C$8)+Z1062/(1+B1062)^(8-Inputs!$C$8)+AA1062/(1+B1062)^(9-Inputs!$C$8)+AB1062/(1+B1062)^(10-Inputs!$C$8)+AE1062/(1+B1062)^(10-Inputs!$C$8)</x:f>
        <x:v>544784.3245244533</x:v>
      </x:c>
      <x:c r="AL1062" s="25" t="n">
        <x:f>(AK1062+AI1062)/Inputs!$C$13</x:f>
        <x:v>454.4869358727374</x:v>
      </x:c>
      <x:c r="AM1062" s="26" t="n">
        <x:f>IF(AL1062&gt;=Inputs!$C$7,1,0)</x:f>
        <x:v>1</x:v>
      </x:c>
      <x:c r="AN1062" s="26" t="n">
        <x:f>IF(Inputs!$C$7&lt;=(1-Inputs!$C$16)*AL1062,1,0)</x:f>
        <x:v>1</x:v>
      </x:c>
    </x:row>
    <x:row r="1063" ht="20" customHeight="1">
      <x:c r="A1063" s="16" t="n">
        <x:v>1058</x:v>
      </x:c>
      <x:c r="B1063" s="19" t="n">
        <x:v>0.09285869957358849</x:v>
      </x:c>
      <x:c r="C1063" s="24" t="n">
        <x:v>0.40760656968197395</x:v>
      </x:c>
      <x:c r="D1063" s="19" t="n">
        <x:v>0.030184228060976183</x:v>
      </x:c>
      <x:c r="E1063" s="19" t="n">
        <x:v>0.05156544690811103</x:v>
      </x:c>
      <x:c r="F1063" s="19" t="n">
        <x:v>-0.25251975520051134</x:v>
      </x:c>
      <x:c r="G1063" s="19" t="n">
        <x:v>-0.08298185232759864</x:v>
      </x:c>
      <x:c r="H1063" s="19" t="n">
        <x:v>0.6127034677682843</x:v>
      </x:c>
      <x:c r="I1063" s="19" t="n">
        <x:v>0.06150613705496767</x:v>
      </x:c>
      <x:c r="J1063" s="19" t="n">
        <x:v>0.06732926686512088</x:v>
      </x:c>
      <x:c r="K1063" s="19" t="n">
        <x:v>0.057732953718117416</x:v>
      </x:c>
      <x:c r="L1063" s="19" t="n">
        <x:v>0.0567325565313547</x:v>
      </x:c>
      <x:c r="M1063" s="19" t="n">
        <x:v>0.05418417533539582</x:v>
      </x:c>
      <x:c r="N1063" s="19" t="n">
        <x:v>0.05927718682263844</x:v>
      </x:c>
      <x:c r="O1063" s="19" t="n">
        <x:v>0.07285592800000927</x:v>
      </x:c>
      <x:c r="P1063" s="19" t="n">
        <x:v>0.06361489339129207</x:v>
      </x:c>
      <x:c r="Q1063" s="19" t="n">
        <x:v>0.06703925453363013</x:v>
      </x:c>
      <x:c r="R1063" s="19" t="n">
        <x:v>0.05468946044981181</x:v>
      </x:c>
      <x:c r="S1063" s="21" t="n">
        <x:v>8096.254854218372</x:v>
      </x:c>
      <x:c r="T1063" s="21" t="n">
        <x:v>13219.443782958913</x:v>
      </x:c>
      <x:c r="U1063" s="21" t="n">
        <x:v>16728.293635228198</x:v>
      </x:c>
      <x:c r="V1063" s="21" t="n">
        <x:v>20545.074417739677</x:v>
      </x:c>
      <x:c r="W1063" s="21" t="n">
        <x:v>24805.30614693954</x:v>
      </x:c>
      <x:c r="X1063" s="21" t="n">
        <x:v>26477.92734712515</x:v>
      </x:c>
      <x:c r="Y1063" s="21" t="n">
        <x:v>27763.214090668294</x:v>
      </x:c>
      <x:c r="Z1063" s="21" t="n">
        <x:v>28829.66696732037</x:v>
      </x:c>
      <x:c r="AA1063" s="21" t="n">
        <x:v>29580.10120727467</x:v>
      </x:c>
      <x:c r="AB1063" s="21" t="n">
        <x:v>30013.788649466962</x:v>
      </x:c>
      <x:c r="AC1063" s="21" t="n">
        <x:v>39148.4199775656</x:v>
      </x:c>
      <x:c r="AD1063" s="25" t="n">
        <x:f>AC1063*(1+Inputs!$C$14)*(1-Inputs!$C$14/Inputs!$C$15)</x:f>
        <x:v>31064.2712521983</x:v>
      </x:c>
      <x:c r="AE1063" s="25" t="n">
        <x:f>AD1063/(B1063-Inputs!$C$14)</x:f>
        <x:v>536898.8843706853</x:v>
      </x:c>
      <x:c r="AF1063" s="25" t="n">
        <x:f>S1063/(1+B1063)^1+T1063/(1+B1063)^2+U1063/(1+B1063)^3+V1063/(1+B1063)^4+W1063/(1+B1063)^5+X1063/(1+B1063)^6+Y1063/(1+B1063)^7+Z1063/(1+B1063)^8+AA1063/(1+B1063)^9+AB1063/(1+B1063)^10+AE1063/(1+B1063)^10</x:f>
        <x:v>352811.1790649914</x:v>
      </x:c>
      <x:c r="AG1063" s="25" t="n">
        <x:f>(AF1063+Inputs!$C$12)/Inputs!$C$13</x:f>
        <x:v>307.32578927451937</x:v>
      </x:c>
      <x:c r="AH1063" s="25" t="n">
        <x:f>(S1063+Inputs!$C$11)*Inputs!$C$8-Inputs!$C$11</x:f>
        <x:v>1917.8837810173745</x:v>
      </x:c>
      <x:c r="AI1063" s="25" t="n">
        <x:f>Inputs!$C$12+AH1063-Inputs!$C$10*Inputs!$C$13</x:f>
        <x:v>24235.79919621737</x:v>
      </x:c>
      <x:c r="AJ1063" s="25" t="n">
        <x:f>(S1063+Inputs!$C$11)*(1-Inputs!$C$8)</x:f>
        <x:v>6178.371073200999</x:v>
      </x:c>
      <x:c r="AK1063" s="25" t="n">
        <x:f>AJ1063/(1+B1063)^(1-Inputs!$C$8)+T1063/(1+B1063)^(2-Inputs!$C$8)+U1063/(1+B1063)^(3-Inputs!$C$8)+V1063/(1+B1063)^(4-Inputs!$C$8)+W1063/(1+B1063)^(5-Inputs!$C$8)+X1063/(1+B1063)^(6-Inputs!$C$8)+Y1063/(1+B1063)^(7-Inputs!$C$8)+Z1063/(1+B1063)^(8-Inputs!$C$8)+AA1063/(1+B1063)^(9-Inputs!$C$8)+AB1063/(1+B1063)^(10-Inputs!$C$8)+AE1063/(1+B1063)^(10-Inputs!$C$8)</x:f>
        <x:v>365968.4883412759</x:v>
      </x:c>
      <x:c r="AL1063" s="25" t="n">
        <x:f>(AK1063+AI1063)/Inputs!$C$13</x:f>
        <x:v>311.35469912646073</x:v>
      </x:c>
      <x:c r="AM1063" s="26" t="n">
        <x:f>IF(AL1063&gt;=Inputs!$C$7,1,0)</x:f>
        <x:v>1</x:v>
      </x:c>
      <x:c r="AN1063" s="26" t="n">
        <x:f>IF(Inputs!$C$7&lt;=(1-Inputs!$C$16)*AL1063,1,0)</x:f>
        <x:v>0</x:v>
      </x:c>
    </x:row>
    <x:row r="1064" ht="20" customHeight="1">
      <x:c r="A1064" s="16" t="n">
        <x:v>1059</x:v>
      </x:c>
      <x:c r="B1064" s="19" t="n">
        <x:v>0.0774396164849648</x:v>
      </x:c>
      <x:c r="C1064" s="24" t="n">
        <x:v>0.4092939506488449</x:v>
      </x:c>
      <x:c r="D1064" s="19" t="n">
        <x:v>0.02014861624704878</x:v>
      </x:c>
      <x:c r="E1064" s="19" t="n">
        <x:v>0.0545182775101236</x:v>
      </x:c>
      <x:c r="F1064" s="19" t="n">
        <x:v>-0.22453474692197123</x:v>
      </x:c>
      <x:c r="G1064" s="19" t="n">
        <x:v>-0.038400238651909724</x:v>
      </x:c>
      <x:c r="H1064" s="19" t="n">
        <x:v>0.8610004268064984</x:v>
      </x:c>
      <x:c r="I1064" s="19" t="n">
        <x:v>0.061243172133371215</x:v>
      </x:c>
      <x:c r="J1064" s="19" t="n">
        <x:v>0.06413277335886847</x:v>
      </x:c>
      <x:c r="K1064" s="19" t="n">
        <x:v>0.07059840939796345</x:v>
      </x:c>
      <x:c r="L1064" s="19" t="n">
        <x:v>0.05784586616826459</x:v>
      </x:c>
      <x:c r="M1064" s="19" t="n">
        <x:v>0.05833324681663157</x:v>
      </x:c>
      <x:c r="N1064" s="19" t="n">
        <x:v>0.06420457513498264</x:v>
      </x:c>
      <x:c r="O1064" s="19" t="n">
        <x:v>0.06638254821412942</x:v>
      </x:c>
      <x:c r="P1064" s="19" t="n">
        <x:v>0.07489011815995242</x:v>
      </x:c>
      <x:c r="Q1064" s="19" t="n">
        <x:v>0.06358184313924198</x:v>
      </x:c>
      <x:c r="R1064" s="19" t="n">
        <x:v>0.0718445257953465</x:v>
      </x:c>
      <x:c r="S1064" s="21" t="n">
        <x:v>8812.18533730718</x:v>
      </x:c>
      <x:c r="T1064" s="21" t="n">
        <x:v>14065.882796957087</x:v>
      </x:c>
      <x:c r="U1064" s="21" t="n">
        <x:v>17553.376043389428</x:v>
      </x:c>
      <x:c r="V1064" s="21" t="n">
        <x:v>21508.08349288579</x:v>
      </x:c>
      <x:c r="W1064" s="21" t="n">
        <x:v>25809.43943241449</x:v>
      </x:c>
      <x:c r="X1064" s="21" t="n">
        <x:v>27447.949436651</x:v>
      </x:c>
      <x:c r="Y1064" s="21" t="n">
        <x:v>28650.103504195908</x:v>
      </x:c>
      <x:c r="Z1064" s="21" t="n">
        <x:v>29621.425665235078</x:v>
      </x:c>
      <x:c r="AA1064" s="21" t="n">
        <x:v>30330.786131877194</x:v>
      </x:c>
      <x:c r="AB1064" s="21" t="n">
        <x:v>30723.381915432277</x:v>
      </x:c>
      <x:c r="AC1064" s="21" t="n">
        <x:v>40073.9764114334</x:v>
      </x:c>
      <x:c r="AD1064" s="25" t="n">
        <x:f>AC1064*(1+Inputs!$C$14)*(1-Inputs!$C$14/Inputs!$C$15)</x:f>
        <x:v>31798.7002824724</x:v>
      </x:c>
      <x:c r="AE1064" s="25" t="n">
        <x:f>AD1064/(B1064-Inputs!$C$14)</x:f>
        <x:v>749269.2657516785</x:v>
      </x:c>
      <x:c r="AF1064" s="25" t="n">
        <x:f>S1064/(1+B1064)^1+T1064/(1+B1064)^2+U1064/(1+B1064)^3+V1064/(1+B1064)^4+W1064/(1+B1064)^5+X1064/(1+B1064)^6+Y1064/(1+B1064)^7+Z1064/(1+B1064)^8+AA1064/(1+B1064)^9+AB1064/(1+B1064)^10+AE1064/(1+B1064)^10</x:f>
        <x:v>504382.8645834786</x:v>
      </x:c>
      <x:c r="AG1064" s="25" t="n">
        <x:f>(AF1064+Inputs!$C$12)/Inputs!$C$13</x:f>
        <x:v>428.2689927398696</x:v>
      </x:c>
      <x:c r="AH1064" s="25" t="n">
        <x:f>(S1064+Inputs!$C$11)*Inputs!$C$8-Inputs!$C$11</x:f>
        <x:v>2253.2923087110357</x:v>
      </x:c>
      <x:c r="AI1064" s="25" t="n">
        <x:f>Inputs!$C$12+AH1064-Inputs!$C$10*Inputs!$C$13</x:f>
        <x:v>24571.207723911037</x:v>
      </x:c>
      <x:c r="AJ1064" s="25" t="n">
        <x:f>(S1064+Inputs!$C$11)*(1-Inputs!$C$8)</x:f>
        <x:v>6558.893028596146</x:v>
      </x:c>
      <x:c r="AK1064" s="25" t="n">
        <x:f>AJ1064/(1+B1064)^(1-Inputs!$C$8)+T1064/(1+B1064)^(2-Inputs!$C$8)+U1064/(1+B1064)^(3-Inputs!$C$8)+V1064/(1+B1064)^(4-Inputs!$C$8)+W1064/(1+B1064)^(5-Inputs!$C$8)+X1064/(1+B1064)^(6-Inputs!$C$8)+Y1064/(1+B1064)^(7-Inputs!$C$8)+Z1064/(1+B1064)^(8-Inputs!$C$8)+AA1064/(1+B1064)^(9-Inputs!$C$8)+AB1064/(1+B1064)^(10-Inputs!$C$8)+AE1064/(1+B1064)^(10-Inputs!$C$8)</x:f>
        <x:v>520153.7345462311</x:v>
      </x:c>
      <x:c r="AL1064" s="25" t="n">
        <x:f>(AK1064+AI1064)/Inputs!$C$13</x:f>
        <x:v>434.65096597869217</x:v>
      </x:c>
      <x:c r="AM1064" s="26" t="n">
        <x:f>IF(AL1064&gt;=Inputs!$C$7,1,0)</x:f>
        <x:v>1</x:v>
      </x:c>
      <x:c r="AN1064" s="26" t="n">
        <x:f>IF(Inputs!$C$7&lt;=(1-Inputs!$C$16)*AL1064,1,0)</x:f>
        <x:v>1</x:v>
      </x:c>
    </x:row>
    <x:row r="1065" ht="20" customHeight="1">
      <x:c r="A1065" s="16" t="n">
        <x:v>1060</x:v>
      </x:c>
      <x:c r="B1065" s="19" t="n">
        <x:v>0.0754239681453409</x:v>
      </x:c>
      <x:c r="C1065" s="24" t="n">
        <x:v>0.2733142975083922</x:v>
      </x:c>
      <x:c r="D1065" s="19" t="n">
        <x:v>0.033428732914184425</x:v>
      </x:c>
      <x:c r="E1065" s="19" t="n">
        <x:v>0.05065119981067568</x:v>
      </x:c>
      <x:c r="F1065" s="19" t="n">
        <x:v>-0.12447127279274242</x:v>
      </x:c>
      <x:c r="G1065" s="19" t="n">
        <x:v>-0.055726603606596536</x:v>
      </x:c>
      <x:c r="H1065" s="19" t="n">
        <x:v>0.7135785560015222</x:v>
      </x:c>
      <x:c r="I1065" s="19" t="n">
        <x:v>0.06467242063928666</x:v>
      </x:c>
      <x:c r="J1065" s="19" t="n">
        <x:v>0.06544612368813318</x:v>
      </x:c>
      <x:c r="K1065" s="19" t="n">
        <x:v>0.05486358461325495</x:v>
      </x:c>
      <x:c r="L1065" s="19" t="n">
        <x:v>0.06327533023059345</x:v>
      </x:c>
      <x:c r="M1065" s="19" t="n">
        <x:v>0.056044355522807336</x:v>
      </x:c>
      <x:c r="N1065" s="19" t="n">
        <x:v>0.0637320194050983</x:v>
      </x:c>
      <x:c r="O1065" s="19" t="n">
        <x:v>0.0625281801735389</x:v>
      </x:c>
      <x:c r="P1065" s="19" t="n">
        <x:v>0.054683938327970055</x:v>
      </x:c>
      <x:c r="Q1065" s="19" t="n">
        <x:v>0.0665336485537398</x:v>
      </x:c>
      <x:c r="R1065" s="19" t="n">
        <x:v>0.06293145703144433</x:v>
      </x:c>
      <x:c r="S1065" s="21" t="n">
        <x:v>10503.4367219416</x:v>
      </x:c>
      <x:c r="T1065" s="21" t="n">
        <x:v>16088.309902854471</x:v>
      </x:c>
      <x:c r="U1065" s="21" t="n">
        <x:v>19108.03647432079</x:v>
      </x:c>
      <x:c r="V1065" s="21" t="n">
        <x:v>22256.935388487054</x:v>
      </x:c>
      <x:c r="W1065" s="21" t="n">
        <x:v>25771.433117858465</x:v>
      </x:c>
      <x:c r="X1065" s="21" t="n">
        <x:v>27398.680879039206</x:v>
      </x:c>
      <x:c r="Y1065" s="21" t="n">
        <x:v>28708.149100575305</x:v>
      </x:c>
      <x:c r="Z1065" s="21" t="n">
        <x:v>29738.52673928848</x:v>
      </x:c>
      <x:c r="AA1065" s="21" t="n">
        <x:v>30449.6703033722</x:v>
      </x:c>
      <x:c r="AB1065" s="21" t="n">
        <x:v>30844.69666715976</x:v>
      </x:c>
      <x:c r="AC1065" s="21" t="n">
        <x:v>40232.213044121425</x:v>
      </x:c>
      <x:c r="AD1065" s="25" t="n">
        <x:f>AC1065*(1+Inputs!$C$14)*(1-Inputs!$C$14/Inputs!$C$15)</x:f>
        <x:v>31924.261050510344</x:v>
      </x:c>
      <x:c r="AE1065" s="25" t="n">
        <x:f>AD1065/(B1065-Inputs!$C$14)</x:f>
        <x:v>789735.9540688685</x:v>
      </x:c>
      <x:c r="AF1065" s="25" t="n">
        <x:f>S1065/(1+B1065)^1+T1065/(1+B1065)^2+U1065/(1+B1065)^3+V1065/(1+B1065)^4+W1065/(1+B1065)^5+X1065/(1+B1065)^6+Y1065/(1+B1065)^7+Z1065/(1+B1065)^8+AA1065/(1+B1065)^9+AB1065/(1+B1065)^10+AE1065/(1+B1065)^10</x:f>
        <x:v>537585.5506919583</x:v>
      </x:c>
      <x:c r="AG1065" s="25" t="n">
        <x:f>(AF1065+Inputs!$C$12)/Inputs!$C$13</x:f>
        <x:v>454.762326292753</x:v>
      </x:c>
      <x:c r="AH1065" s="25" t="n">
        <x:f>(S1065+Inputs!$C$11)*Inputs!$C$8-Inputs!$C$11</x:f>
        <x:v>3045.6319984986676</x:v>
      </x:c>
      <x:c r="AI1065" s="25" t="n">
        <x:f>Inputs!$C$12+AH1065-Inputs!$C$10*Inputs!$C$13</x:f>
        <x:v>25363.547413698667</x:v>
      </x:c>
      <x:c r="AJ1065" s="25" t="n">
        <x:f>(S1065+Inputs!$C$11)*(1-Inputs!$C$8)</x:f>
        <x:v>7457.804723442933</x:v>
      </x:c>
      <x:c r="AK1065" s="25" t="n">
        <x:f>AJ1065/(1+B1065)^(1-Inputs!$C$8)+T1065/(1+B1065)^(2-Inputs!$C$8)+U1065/(1+B1065)^(3-Inputs!$C$8)+V1065/(1+B1065)^(4-Inputs!$C$8)+W1065/(1+B1065)^(5-Inputs!$C$8)+X1065/(1+B1065)^(6-Inputs!$C$8)+Y1065/(1+B1065)^(7-Inputs!$C$8)+Z1065/(1+B1065)^(8-Inputs!$C$8)+AA1065/(1+B1065)^(9-Inputs!$C$8)+AB1065/(1+B1065)^(10-Inputs!$C$8)+AE1065/(1+B1065)^(10-Inputs!$C$8)</x:f>
        <x:v>553284.5355882128</x:v>
      </x:c>
      <x:c r="AL1065" s="25" t="n">
        <x:f>(AK1065+AI1065)/Inputs!$C$13</x:f>
        <x:v>461.7191700279614</x:v>
      </x:c>
      <x:c r="AM1065" s="26" t="n">
        <x:f>IF(AL1065&gt;=Inputs!$C$7,1,0)</x:f>
        <x:v>1</x:v>
      </x:c>
      <x:c r="AN1065" s="26" t="n">
        <x:f>IF(Inputs!$C$7&lt;=(1-Inputs!$C$16)*AL1065,1,0)</x:f>
        <x:v>1</x:v>
      </x:c>
    </x:row>
    <x:row r="1066" ht="20" customHeight="1">
      <x:c r="A1066" s="16" t="n">
        <x:v>1061</x:v>
      </x:c>
      <x:c r="B1066" s="19" t="n">
        <x:v>0.08938784402663802</x:v>
      </x:c>
      <x:c r="C1066" s="24" t="n">
        <x:v>0.2842127551043916</x:v>
      </x:c>
      <x:c r="D1066" s="19" t="n">
        <x:v>0.03174193579091451</x:v>
      </x:c>
      <x:c r="E1066" s="19" t="n">
        <x:v>0.06632682542796688</x:v>
      </x:c>
      <x:c r="F1066" s="19" t="n">
        <x:v>-0.23801546311344626</x:v>
      </x:c>
      <x:c r="G1066" s="19" t="n">
        <x:v>-0.07461615028761742</x:v>
      </x:c>
      <x:c r="H1066" s="19" t="n">
        <x:v>0.5823907618637634</x:v>
      </x:c>
      <x:c r="I1066" s="19" t="n">
        <x:v>0.058542267049473365</x:v>
      </x:c>
      <x:c r="J1066" s="19" t="n">
        <x:v>0.06447456888724787</x:v>
      </x:c>
      <x:c r="K1066" s="19" t="n">
        <x:v>0.06469119031456216</x:v>
      </x:c>
      <x:c r="L1066" s="19" t="n">
        <x:v>0.069303506191294</x:v>
      </x:c>
      <x:c r="M1066" s="19" t="n">
        <x:v>0.05936990919124696</x:v>
      </x:c>
      <x:c r="N1066" s="19" t="n">
        <x:v>0.06493309631805347</x:v>
      </x:c>
      <x:c r="O1066" s="19" t="n">
        <x:v>0.06609908010120194</x:v>
      </x:c>
      <x:c r="P1066" s="19" t="n">
        <x:v>0.0659388492165806</x:v>
      </x:c>
      <x:c r="Q1066" s="19" t="n">
        <x:v>0.06110145438303903</x:v>
      </x:c>
      <x:c r="R1066" s="19" t="n">
        <x:v>0.06221025817191162</x:v>
      </x:c>
      <x:c r="S1066" s="21" t="n">
        <x:v>8426.480753939335</x:v>
      </x:c>
      <x:c r="T1066" s="21" t="n">
        <x:v>13575.143281820954</x:v>
      </x:c>
      <x:c r="U1066" s="21" t="n">
        <x:v>17064.6063072904</x:v>
      </x:c>
      <x:c r="V1066" s="21" t="n">
        <x:v>20933.88483278535</x:v>
      </x:c>
      <x:c r="W1066" s="21" t="n">
        <x:v>25324.21477004984</x:v>
      </x:c>
      <x:c r="X1066" s="21" t="n">
        <x:v>27283.3354942817</x:v>
      </x:c>
      <x:c r="Y1066" s="21" t="n">
        <x:v>28814.595230780986</x:v>
      </x:c>
      <x:c r="Z1066" s="21" t="n">
        <x:v>30034.554716324517</x:v>
      </x:c>
      <x:c r="AA1066" s="21" t="n">
        <x:v>30884.246422669963</x:v>
      </x:c>
      <x:c r="AB1066" s="21" t="n">
        <x:v>31321.15213186129</x:v>
      </x:c>
      <x:c r="AC1066" s="21" t="n">
        <x:v>40853.676693732115</x:v>
      </x:c>
      <x:c r="AD1066" s="25" t="n">
        <x:f>AC1066*(1+Inputs!$C$14)*(1-Inputs!$C$14/Inputs!$C$15)</x:f>
        <x:v>32417.39245647643</x:v>
      </x:c>
      <x:c r="AE1066" s="25" t="n">
        <x:f>AD1066/(B1066-Inputs!$C$14)</x:f>
        <x:v>596041.1381741677</x:v>
      </x:c>
      <x:c r="AF1066" s="25" t="n">
        <x:f>S1066/(1+B1066)^1+T1066/(1+B1066)^2+U1066/(1+B1066)^3+V1066/(1+B1066)^4+W1066/(1+B1066)^5+X1066/(1+B1066)^6+Y1066/(1+B1066)^7+Z1066/(1+B1066)^8+AA1066/(1+B1066)^9+AB1066/(1+B1066)^10+AE1066/(1+B1066)^10</x:f>
        <x:v>391820.3608127483</x:v>
      </x:c>
      <x:c r="AG1066" s="25" t="n">
        <x:f>(AF1066+Inputs!$C$12)/Inputs!$C$13</x:f>
        <x:v>338.45228489272864</x:v>
      </x:c>
      <x:c r="AH1066" s="25" t="n">
        <x:f>(S1066+Inputs!$C$11)*Inputs!$C$8-Inputs!$C$11</x:f>
        <x:v>2072.5923532154147</x:v>
      </x:c>
      <x:c r="AI1066" s="25" t="n">
        <x:f>Inputs!$C$12+AH1066-Inputs!$C$10*Inputs!$C$13</x:f>
        <x:v>24390.50776841541</x:v>
      </x:c>
      <x:c r="AJ1066" s="25" t="n">
        <x:f>(S1066+Inputs!$C$11)*(1-Inputs!$C$8)</x:f>
        <x:v>6353.888400723921</x:v>
      </x:c>
      <x:c r="AK1066" s="25" t="n">
        <x:f>AJ1066/(1+B1066)^(1-Inputs!$C$8)+T1066/(1+B1066)^(2-Inputs!$C$8)+U1066/(1+B1066)^(3-Inputs!$C$8)+V1066/(1+B1066)^(4-Inputs!$C$8)+W1066/(1+B1066)^(5-Inputs!$C$8)+X1066/(1+B1066)^(6-Inputs!$C$8)+Y1066/(1+B1066)^(7-Inputs!$C$8)+Z1066/(1+B1066)^(8-Inputs!$C$8)+AA1066/(1+B1066)^(9-Inputs!$C$8)+AB1066/(1+B1066)^(10-Inputs!$C$8)+AE1066/(1+B1066)^(10-Inputs!$C$8)</x:f>
        <x:v>405875.51690281637</x:v>
      </x:c>
      <x:c r="AL1066" s="25" t="n">
        <x:f>(AK1066+AI1066)/Inputs!$C$13</x:f>
        <x:v>343.3210575447033</x:v>
      </x:c>
      <x:c r="AM1066" s="26" t="n">
        <x:f>IF(AL1066&gt;=Inputs!$C$7,1,0)</x:f>
        <x:v>1</x:v>
      </x:c>
      <x:c r="AN1066" s="26" t="n">
        <x:f>IF(Inputs!$C$7&lt;=(1-Inputs!$C$16)*AL1066,1,0)</x:f>
        <x:v>1</x:v>
      </x:c>
    </x:row>
    <x:row r="1067" ht="20" customHeight="1">
      <x:c r="A1067" s="16" t="n">
        <x:v>1062</x:v>
      </x:c>
      <x:c r="B1067" s="19" t="n">
        <x:v>0.08664917276138563</x:v>
      </x:c>
      <x:c r="C1067" s="24" t="n">
        <x:v>0.6057725094989621</x:v>
      </x:c>
      <x:c r="D1067" s="19" t="n">
        <x:v>0.04731419035900189</x:v>
      </x:c>
      <x:c r="E1067" s="19" t="n">
        <x:v>0.05235484407703239</x:v>
      </x:c>
      <x:c r="F1067" s="19" t="n">
        <x:v>-0.19472629668036806</x:v>
      </x:c>
      <x:c r="G1067" s="19" t="n">
        <x:v>-0.03474794457605242</x:v>
      </x:c>
      <x:c r="H1067" s="19" t="n">
        <x:v>0.9486096344782879</x:v>
      </x:c>
      <x:c r="I1067" s="19" t="n">
        <x:v>0.07557694640002069</x:v>
      </x:c>
      <x:c r="J1067" s="19" t="n">
        <x:v>0.06150185783565007</x:v>
      </x:c>
      <x:c r="K1067" s="19" t="n">
        <x:v>0.06514941407981382</x:v>
      </x:c>
      <x:c r="L1067" s="19" t="n">
        <x:v>0.06955864422740773</x:v>
      </x:c>
      <x:c r="M1067" s="19" t="n">
        <x:v>0.067168247558958</x:v>
      </x:c>
      <x:c r="N1067" s="19" t="n">
        <x:v>0.059685282337462696</x:v>
      </x:c>
      <x:c r="O1067" s="19" t="n">
        <x:v>0.06598052677598276</x:v>
      </x:c>
      <x:c r="P1067" s="19" t="n">
        <x:v>0.06022698506894017</x:v>
      </x:c>
      <x:c r="Q1067" s="19" t="n">
        <x:v>0.07067239058959672</x:v>
      </x:c>
      <x:c r="R1067" s="19" t="n">
        <x:v>0.06911408124727927</x:v>
      </x:c>
      <x:c r="S1067" s="21" t="n">
        <x:v>9407.879763374876</x:v>
      </x:c>
      <x:c r="T1067" s="21" t="n">
        <x:v>15258.522802916508</x:v>
      </x:c>
      <x:c r="U1067" s="21" t="n">
        <x:v>19396.888053222887</x:v>
      </x:c>
      <x:c r="V1067" s="21" t="n">
        <x:v>24219.732815113963</x:v>
      </x:c>
      <x:c r="W1067" s="21" t="n">
        <x:v>29710.232988931806</x:v>
      </x:c>
      <x:c r="X1067" s="21" t="n">
        <x:v>32003.7836325074</x:v>
      </x:c>
      <x:c r="Y1067" s="21" t="n">
        <x:v>33682.36579070256</x:v>
      </x:c>
      <x:c r="Z1067" s="21" t="n">
        <x:v>34977.76749634129</x:v>
      </x:c>
      <x:c r="AA1067" s="21" t="n">
        <x:v>35802.394344726985</x:v>
      </x:c>
      <x:c r="AB1067" s="21" t="n">
        <x:v>36135.49847740703</x:v>
      </x:c>
      <x:c r="AC1067" s="21" t="n">
        <x:v>47133.258883574395</x:v>
      </x:c>
      <x:c r="AD1067" s="25" t="n">
        <x:f>AC1067*(1+Inputs!$C$14)*(1-Inputs!$C$14/Inputs!$C$15)</x:f>
        <x:v>37400.240924116275</x:v>
      </x:c>
      <x:c r="AE1067" s="25" t="n">
        <x:f>AD1067/(B1067-Inputs!$C$14)</x:f>
        <x:v>724120.812097067</x:v>
      </x:c>
      <x:c r="AF1067" s="25" t="n">
        <x:f>S1067/(1+B1067)^1+T1067/(1+B1067)^2+U1067/(1+B1067)^3+V1067/(1+B1067)^4+W1067/(1+B1067)^5+X1067/(1+B1067)^6+Y1067/(1+B1067)^7+Z1067/(1+B1067)^8+AA1067/(1+B1067)^9+AB1067/(1+B1067)^10+AE1067/(1+B1067)^10</x:f>
        <x:v>478063.1788870139</x:v>
      </x:c>
      <x:c r="AG1067" s="25" t="n">
        <x:f>(AF1067+Inputs!$C$12)/Inputs!$C$13</x:f>
        <x:v>407.2677939246507</x:v>
      </x:c>
      <x:c r="AH1067" s="25" t="n">
        <x:f>(S1067+Inputs!$C$11)*Inputs!$C$8-Inputs!$C$11</x:f>
        <x:v>2532.3710672249426</x:v>
      </x:c>
      <x:c r="AI1067" s="25" t="n">
        <x:f>Inputs!$C$12+AH1067-Inputs!$C$10*Inputs!$C$13</x:f>
        <x:v>24850.28648242494</x:v>
      </x:c>
      <x:c r="AJ1067" s="25" t="n">
        <x:f>(S1067+Inputs!$C$11)*(1-Inputs!$C$8)</x:f>
        <x:v>6875.508696149935</x:v>
      </x:c>
      <x:c r="AK1067" s="25" t="n">
        <x:f>AJ1067/(1+B1067)^(1-Inputs!$C$8)+T1067/(1+B1067)^(2-Inputs!$C$8)+U1067/(1+B1067)^(3-Inputs!$C$8)+V1067/(1+B1067)^(4-Inputs!$C$8)+W1067/(1+B1067)^(5-Inputs!$C$8)+X1067/(1+B1067)^(6-Inputs!$C$8)+Y1067/(1+B1067)^(7-Inputs!$C$8)+Z1067/(1+B1067)^(8-Inputs!$C$8)+AA1067/(1+B1067)^(9-Inputs!$C$8)+AB1067/(1+B1067)^(10-Inputs!$C$8)+AE1067/(1+B1067)^(10-Inputs!$C$8)</x:f>
        <x:v>494618.83974587347</x:v>
      </x:c>
      <x:c r="AL1067" s="25" t="n">
        <x:f>(AK1067+AI1067)/Inputs!$C$13</x:f>
        <x:v>414.4986579286533</x:v>
      </x:c>
      <x:c r="AM1067" s="26" t="n">
        <x:f>IF(AL1067&gt;=Inputs!$C$7,1,0)</x:f>
        <x:v>1</x:v>
      </x:c>
      <x:c r="AN1067" s="26" t="n">
        <x:f>IF(Inputs!$C$7&lt;=(1-Inputs!$C$16)*AL1067,1,0)</x:f>
        <x:v>1</x:v>
      </x:c>
    </x:row>
    <x:row r="1068" ht="20" customHeight="1">
      <x:c r="A1068" s="16" t="n">
        <x:v>1063</x:v>
      </x:c>
      <x:c r="B1068" s="19" t="n">
        <x:v>0.09609190195538518</x:v>
      </x:c>
      <x:c r="C1068" s="24" t="n">
        <x:v>0.7031216413820687</x:v>
      </x:c>
      <x:c r="D1068" s="19" t="n">
        <x:v>0.017084624547571536</x:v>
      </x:c>
      <x:c r="E1068" s="19" t="n">
        <x:v>0.03194198523511858</x:v>
      </x:c>
      <x:c r="F1068" s="19" t="n">
        <x:v>-0.12331466272608965</x:v>
      </x:c>
      <x:c r="G1068" s="19" t="n">
        <x:v>-0.07027834139881123</x:v>
      </x:c>
      <x:c r="H1068" s="19" t="n">
        <x:v>0.7969374786352148</x:v>
      </x:c>
      <x:c r="I1068" s="19" t="n">
        <x:v>0.04924473893938625</x:v>
      </x:c>
      <x:c r="J1068" s="19" t="n">
        <x:v>0.06197307964519609</x:v>
      </x:c>
      <x:c r="K1068" s="19" t="n">
        <x:v>0.04855835594443875</x:v>
      </x:c>
      <x:c r="L1068" s="19" t="n">
        <x:v>0.05171189379683142</x:v>
      </x:c>
      <x:c r="M1068" s="19" t="n">
        <x:v>0.05364970220702958</x:v>
      </x:c>
      <x:c r="N1068" s="19" t="n">
        <x:v>0.05686312145160059</x:v>
      </x:c>
      <x:c r="O1068" s="19" t="n">
        <x:v>0.05749573363082277</x:v>
      </x:c>
      <x:c r="P1068" s="19" t="n">
        <x:v>0.05149902335859565</x:v>
      </x:c>
      <x:c r="Q1068" s="19" t="n">
        <x:v>0.04970866600553677</x:v>
      </x:c>
      <x:c r="R1068" s="19" t="n">
        <x:v>0.05071507877549152</x:v>
      </x:c>
      <x:c r="S1068" s="21" t="n">
        <x:v>10388.096768116433</x:v>
      </x:c>
      <x:c r="T1068" s="21" t="n">
        <x:v>16112.314586175962</x:v>
      </x:c>
      <x:c r="U1068" s="21" t="n">
        <x:v>19144.718295784663</x:v>
      </x:c>
      <x:c r="V1068" s="21" t="n">
        <x:v>22234.436831302595</x:v>
      </x:c>
      <x:c r="W1068" s="21" t="n">
        <x:v>25644.306943298994</x:v>
      </x:c>
      <x:c r="X1068" s="21" t="n">
        <x:v>26746.780524752037</x:v>
      </x:c>
      <x:c r="Y1068" s="21" t="n">
        <x:v>27611.361169790536</x:v>
      </x:c>
      <x:c r="Z1068" s="21" t="n">
        <x:v>28320.485116118954</x:v>
      </x:c>
      <x:c r="AA1068" s="21" t="n">
        <x:v>28843.74458324642</x:v>
      </x:c>
      <x:c r="AB1068" s="21" t="n">
        <x:v>29182.86207142619</x:v>
      </x:c>
      <x:c r="AC1068" s="21" t="n">
        <x:v>38064.60270186025</x:v>
      </x:c>
      <x:c r="AD1068" s="25" t="n">
        <x:f>AC1068*(1+Inputs!$C$14)*(1-Inputs!$C$14/Inputs!$C$15)</x:f>
        <x:v>30204.2622439261</x:v>
      </x:c>
      <x:c r="AE1068" s="25" t="n">
        <x:f>AD1068/(B1068-Inputs!$C$14)</x:f>
        <x:v>494406.9717453547</x:v>
      </x:c>
      <x:c r="AF1068" s="25" t="n">
        <x:f>S1068/(1+B1068)^1+T1068/(1+B1068)^2+U1068/(1+B1068)^3+V1068/(1+B1068)^4+W1068/(1+B1068)^5+X1068/(1+B1068)^6+Y1068/(1+B1068)^7+Z1068/(1+B1068)^8+AA1068/(1+B1068)^9+AB1068/(1+B1068)^10+AE1068/(1+B1068)^10</x:f>
        <x:v>334394.634112307</x:v>
      </x:c>
      <x:c r="AG1068" s="25" t="n">
        <x:f>(AF1068+Inputs!$C$12)/Inputs!$C$13</x:f>
        <x:v>292.6307231365261</x:v>
      </x:c>
      <x:c r="AH1068" s="25" t="n">
        <x:f>(S1068+Inputs!$C$11)*Inputs!$C$8-Inputs!$C$11</x:f>
        <x:v>2991.596020131261</x:v>
      </x:c>
      <x:c r="AI1068" s="25" t="n">
        <x:f>Inputs!$C$12+AH1068-Inputs!$C$10*Inputs!$C$13</x:f>
        <x:v>25309.51143533126</x:v>
      </x:c>
      <x:c r="AJ1068" s="25" t="n">
        <x:f>(S1068+Inputs!$C$11)*(1-Inputs!$C$8)</x:f>
        <x:v>7396.500747985173</x:v>
      </x:c>
      <x:c r="AK1068" s="25" t="n">
        <x:f>AJ1068/(1+B1068)^(1-Inputs!$C$8)+T1068/(1+B1068)^(2-Inputs!$C$8)+U1068/(1+B1068)^(3-Inputs!$C$8)+V1068/(1+B1068)^(4-Inputs!$C$8)+W1068/(1+B1068)^(5-Inputs!$C$8)+X1068/(1+B1068)^(6-Inputs!$C$8)+Y1068/(1+B1068)^(7-Inputs!$C$8)+Z1068/(1+B1068)^(8-Inputs!$C$8)+AA1068/(1+B1068)^(9-Inputs!$C$8)+AB1068/(1+B1068)^(10-Inputs!$C$8)+AE1068/(1+B1068)^(10-Inputs!$C$8)</x:f>
        <x:v>346232.6936814714</x:v>
      </x:c>
      <x:c r="AL1068" s="25" t="n">
        <x:f>(AK1068+AI1068)/Inputs!$C$13</x:f>
        <x:v>296.4637119109268</x:v>
      </x:c>
      <x:c r="AM1068" s="26" t="n">
        <x:f>IF(AL1068&gt;=Inputs!$C$7,1,0)</x:f>
        <x:v>1</x:v>
      </x:c>
      <x:c r="AN1068" s="26" t="n">
        <x:f>IF(Inputs!$C$7&lt;=(1-Inputs!$C$16)*AL1068,1,0)</x:f>
        <x:v>0</x:v>
      </x:c>
    </x:row>
    <x:row r="1069" ht="20" customHeight="1">
      <x:c r="A1069" s="16" t="n">
        <x:v>1064</x:v>
      </x:c>
      <x:c r="B1069" s="19" t="n">
        <x:v>0.0756406291620328</x:v>
      </x:c>
      <x:c r="C1069" s="24" t="n">
        <x:v>0.5540758996672537</x:v>
      </x:c>
      <x:c r="D1069" s="19" t="n">
        <x:v>0.036274199801955835</x:v>
      </x:c>
      <x:c r="E1069" s="19" t="n">
        <x:v>0.06422962350900406</x:v>
      </x:c>
      <x:c r="F1069" s="19" t="n">
        <x:v>-0.16917907576704355</x:v>
      </x:c>
      <x:c r="G1069" s="19" t="n">
        <x:v>-0.08008057949898956</x:v>
      </x:c>
      <x:c r="H1069" s="19" t="n">
        <x:v>0.9748180493449752</x:v>
      </x:c>
      <x:c r="I1069" s="19" t="n">
        <x:v>0.06159409859588436</x:v>
      </x:c>
      <x:c r="J1069" s="19" t="n">
        <x:v>0.05199436525393253</x:v>
      </x:c>
      <x:c r="K1069" s="19" t="n">
        <x:v>0.058341807377381656</x:v>
      </x:c>
      <x:c r="L1069" s="19" t="n">
        <x:v>0.05868435839846939</x:v>
      </x:c>
      <x:c r="M1069" s="19" t="n">
        <x:v>0.055446699699044755</x:v>
      </x:c>
      <x:c r="N1069" s="19" t="n">
        <x:v>0.055619301672419394</x:v>
      </x:c>
      <x:c r="O1069" s="19" t="n">
        <x:v>0.05995139356796812</x:v>
      </x:c>
      <x:c r="P1069" s="19" t="n">
        <x:v>0.05399575494807209</x:v>
      </x:c>
      <x:c r="Q1069" s="19" t="n">
        <x:v>0.05648370705716502</x:v>
      </x:c>
      <x:c r="R1069" s="19" t="n">
        <x:v>0.059475791502001135</x:v>
      </x:c>
      <x:c r="S1069" s="21" t="n">
        <x:v>9646.222076652684</x:v>
      </x:c>
      <x:c r="T1069" s="21" t="n">
        <x:v>15606.721704281294</x:v>
      </x:c>
      <x:c r="U1069" s="21" t="n">
        <x:v>19677.338836951585</x:v>
      </x:c>
      <x:c r="V1069" s="21" t="n">
        <x:v>24252.660855982696</x:v>
      </x:c>
      <x:c r="W1069" s="21" t="n">
        <x:v>29423.406153532505</x:v>
      </x:c>
      <x:c r="X1069" s="21" t="n">
        <x:v>31617.909545343045</x:v>
      </x:c>
      <x:c r="Y1069" s="21" t="n">
        <x:v>33265.34881868141</x:v>
      </x:c>
      <x:c r="Z1069" s="21" t="n">
        <x:v>34532.47329261148</x:v>
      </x:c>
      <x:c r="AA1069" s="21" t="n">
        <x:v>35339.51597175225</x:v>
      </x:c>
      <x:c r="AB1069" s="21" t="n">
        <x:v>35663.71142657743</x:v>
      </x:c>
      <x:c r="AC1069" s="21" t="n">
        <x:v>46517.88446944882</x:v>
      </x:c>
      <x:c r="AD1069" s="25" t="n">
        <x:f>AC1069*(1+Inputs!$C$14)*(1-Inputs!$C$14/Inputs!$C$15)</x:f>
        <x:v>36911.94132650764</x:v>
      </x:c>
      <x:c r="AE1069" s="25" t="n">
        <x:f>AD1069/(B1069-Inputs!$C$14)</x:f>
        <x:v>908252.2118282418</x:v>
      </x:c>
      <x:c r="AF1069" s="25" t="n">
        <x:f>S1069/(1+B1069)^1+T1069/(1+B1069)^2+U1069/(1+B1069)^3+V1069/(1+B1069)^4+W1069/(1+B1069)^5+X1069/(1+B1069)^6+Y1069/(1+B1069)^7+Z1069/(1+B1069)^8+AA1069/(1+B1069)^9+AB1069/(1+B1069)^10+AE1069/(1+B1069)^10</x:f>
        <x:v>610067.0889367436</x:v>
      </x:c>
      <x:c r="AG1069" s="25" t="n">
        <x:f>(AF1069+Inputs!$C$12)/Inputs!$C$13</x:f>
        <x:v>512.5973328603314</x:v>
      </x:c>
      <x:c r="AH1069" s="25" t="n">
        <x:f>(S1069+Inputs!$C$11)*Inputs!$C$8-Inputs!$C$11</x:f>
        <x:v>2644.032808513997</x:v>
      </x:c>
      <x:c r="AI1069" s="25" t="n">
        <x:f>Inputs!$C$12+AH1069-Inputs!$C$10*Inputs!$C$13</x:f>
        <x:v>24961.948223713996</x:v>
      </x:c>
      <x:c r="AJ1069" s="25" t="n">
        <x:f>(S1069+Inputs!$C$11)*(1-Inputs!$C$8)</x:f>
        <x:v>7002.189268138687</x:v>
      </x:c>
      <x:c r="AK1069" s="25" t="n">
        <x:f>AJ1069/(1+B1069)^(1-Inputs!$C$8)+T1069/(1+B1069)^(2-Inputs!$C$8)+U1069/(1+B1069)^(3-Inputs!$C$8)+V1069/(1+B1069)^(4-Inputs!$C$8)+W1069/(1+B1069)^(5-Inputs!$C$8)+X1069/(1+B1069)^(6-Inputs!$C$8)+Y1069/(1+B1069)^(7-Inputs!$C$8)+Z1069/(1+B1069)^(8-Inputs!$C$8)+AA1069/(1+B1069)^(9-Inputs!$C$8)+AB1069/(1+B1069)^(10-Inputs!$C$8)+AE1069/(1+B1069)^(10-Inputs!$C$8)</x:f>
        <x:v>628724.0237145086</x:v>
      </x:c>
      <x:c r="AL1069" s="25" t="n">
        <x:f>(AK1069+AI1069)/Inputs!$C$13</x:f>
        <x:v>521.5939588989194</x:v>
      </x:c>
      <x:c r="AM1069" s="26" t="n">
        <x:f>IF(AL1069&gt;=Inputs!$C$7,1,0)</x:f>
        <x:v>1</x:v>
      </x:c>
      <x:c r="AN1069" s="26" t="n">
        <x:f>IF(Inputs!$C$7&lt;=(1-Inputs!$C$16)*AL1069,1,0)</x:f>
        <x:v>1</x:v>
      </x:c>
    </x:row>
    <x:row r="1070" ht="20" customHeight="1">
      <x:c r="A1070" s="16" t="n">
        <x:v>1065</x:v>
      </x:c>
      <x:c r="B1070" s="19" t="n">
        <x:v>0.08488257479190954</x:v>
      </x:c>
      <x:c r="C1070" s="24" t="n">
        <x:v>0.6745139369531046</x:v>
      </x:c>
      <x:c r="D1070" s="19" t="n">
        <x:v>0.029924512398086734</x:v>
      </x:c>
      <x:c r="E1070" s="19" t="n">
        <x:v>0.04569621168382952</x:v>
      </x:c>
      <x:c r="F1070" s="19" t="n">
        <x:v>-0.1728408694392772</x:v>
      </x:c>
      <x:c r="G1070" s="19" t="n">
        <x:v>-0.08440679543191265</x:v>
      </x:c>
      <x:c r="H1070" s="19" t="n">
        <x:v>0.9341578586322896</x:v>
      </x:c>
      <x:c r="I1070" s="19" t="n">
        <x:v>0.050146985540540076</x:v>
      </x:c>
      <x:c r="J1070" s="19" t="n">
        <x:v>0.05391182113186574</x:v>
      </x:c>
      <x:c r="K1070" s="19" t="n">
        <x:v>0.05145514377109407</x:v>
      </x:c>
      <x:c r="L1070" s="19" t="n">
        <x:v>0.04721957077195725</x:v>
      </x:c>
      <x:c r="M1070" s="19" t="n">
        <x:v>0.049231474576455415</x:v>
      </x:c>
      <x:c r="N1070" s="19" t="n">
        <x:v>0.05025902634921863</x:v>
      </x:c>
      <x:c r="O1070" s="19" t="n">
        <x:v>0.05314646374712652</x:v>
      </x:c>
      <x:c r="P1070" s="19" t="n">
        <x:v>0.0603774827116365</x:v>
      </x:c>
      <x:c r="Q1070" s="19" t="n">
        <x:v>0.05607920548134303</x:v>
      </x:c>
      <x:c r="R1070" s="19" t="n">
        <x:v>0.05902156750057998</x:v>
      </x:c>
      <x:c r="S1070" s="21" t="n">
        <x:v>9511.803808715082</x:v>
      </x:c>
      <x:c r="T1070" s="21" t="n">
        <x:v>15319.996893474414</x:v>
      </x:c>
      <x:c r="U1070" s="21" t="n">
        <x:v>19085.142511276346</x:v>
      </x:c>
      <x:c r="V1070" s="21" t="n">
        <x:v>23166.942181192084</x:v>
      </x:c>
      <x:c r="W1070" s="21" t="n">
        <x:v>27679.390970051103</x:v>
      </x:c>
      <x:c r="X1070" s="21" t="n">
        <x:v>29319.33021011779</x:v>
      </x:c>
      <x:c r="Y1070" s="21" t="n">
        <x:v>30527.97494745094</x:v>
      </x:c>
      <x:c r="Z1070" s="21" t="n">
        <x:v>31484.32041014101</x:v>
      </x:c>
      <x:c r="AA1070" s="21" t="n">
        <x:v>32150.841311379994</x:v>
      </x:c>
      <x:c r="AB1070" s="21" t="n">
        <x:v>32482.1321257146</x:v>
      </x:c>
      <x:c r="AC1070" s="21" t="n">
        <x:v>42367.99842484513</x:v>
      </x:c>
      <x:c r="AD1070" s="25" t="n">
        <x:f>AC1070*(1+Inputs!$C$14)*(1-Inputs!$C$14/Inputs!$C$15)</x:f>
        <x:v>33619.006750114604</x:v>
      </x:c>
      <x:c r="AE1070" s="25" t="n">
        <x:f>AD1070/(B1070-Inputs!$C$14)</x:f>
        <x:v>673962.9397712501</x:v>
      </x:c>
      <x:c r="AF1070" s="25" t="n">
        <x:f>S1070/(1+B1070)^1+T1070/(1+B1070)^2+U1070/(1+B1070)^3+V1070/(1+B1070)^4+W1070/(1+B1070)^5+X1070/(1+B1070)^6+Y1070/(1+B1070)^7+Z1070/(1+B1070)^8+AA1070/(1+B1070)^9+AB1070/(1+B1070)^10+AE1070/(1+B1070)^10</x:f>
        <x:v>451754.0908870072</x:v>
      </x:c>
      <x:c r="AG1070" s="25" t="n">
        <x:f>(AF1070+Inputs!$C$12)/Inputs!$C$13</x:f>
        <x:v>386.275051301989</x:v>
      </x:c>
      <x:c r="AH1070" s="25" t="n">
        <x:f>(S1070+Inputs!$C$11)*Inputs!$C$8-Inputs!$C$11</x:f>
        <x:v>2581.058770658299</x:v>
      </x:c>
      <x:c r="AI1070" s="25" t="n">
        <x:f>Inputs!$C$12+AH1070-Inputs!$C$10*Inputs!$C$13</x:f>
        <x:v>24898.9741858583</x:v>
      </x:c>
      <x:c r="AJ1070" s="25" t="n">
        <x:f>(S1070+Inputs!$C$11)*(1-Inputs!$C$8)</x:f>
        <x:v>6930.745038056783</x:v>
      </x:c>
      <x:c r="AK1070" s="25" t="n">
        <x:f>AJ1070/(1+B1070)^(1-Inputs!$C$8)+T1070/(1+B1070)^(2-Inputs!$C$8)+U1070/(1+B1070)^(3-Inputs!$C$8)+V1070/(1+B1070)^(4-Inputs!$C$8)+W1070/(1+B1070)^(5-Inputs!$C$8)+X1070/(1+B1070)^(6-Inputs!$C$8)+Y1070/(1+B1070)^(7-Inputs!$C$8)+Z1070/(1+B1070)^(8-Inputs!$C$8)+AA1070/(1+B1070)^(9-Inputs!$C$8)+AB1070/(1+B1070)^(10-Inputs!$C$8)+AE1070/(1+B1070)^(10-Inputs!$C$8)</x:f>
        <x:v>466858.6977294107</x:v>
      </x:c>
      <x:c r="AL1070" s="25" t="n">
        <x:f>(AK1070+AI1070)/Inputs!$C$13</x:f>
        <x:v>392.38692877662317</x:v>
      </x:c>
      <x:c r="AM1070" s="26" t="n">
        <x:f>IF(AL1070&gt;=Inputs!$C$7,1,0)</x:f>
        <x:v>1</x:v>
      </x:c>
      <x:c r="AN1070" s="26" t="n">
        <x:f>IF(Inputs!$C$7&lt;=(1-Inputs!$C$16)*AL1070,1,0)</x:f>
        <x:v>1</x:v>
      </x:c>
    </x:row>
    <x:row r="1071" ht="20" customHeight="1">
      <x:c r="A1071" s="16" t="n">
        <x:v>1066</x:v>
      </x:c>
      <x:c r="B1071" s="19" t="n">
        <x:v>0.09230841492769834</x:v>
      </x:c>
      <x:c r="C1071" s="24" t="n">
        <x:v>0.3707622778673283</x:v>
      </x:c>
      <x:c r="D1071" s="19" t="n">
        <x:v>0.04505347745244279</x:v>
      </x:c>
      <x:c r="E1071" s="19" t="n">
        <x:v>0.04524850082043458</x:v>
      </x:c>
      <x:c r="F1071" s="19" t="n">
        <x:v>-0.11495497126894522</x:v>
      </x:c>
      <x:c r="G1071" s="19" t="n">
        <x:v>-0.079714566259899</x:v>
      </x:c>
      <x:c r="H1071" s="19" t="n">
        <x:v>0.884140585771064</x:v>
      </x:c>
      <x:c r="I1071" s="19" t="n">
        <x:v>0.05882078896920234</x:v>
      </x:c>
      <x:c r="J1071" s="19" t="n">
        <x:v>0.058327617355661235</x:v>
      </x:c>
      <x:c r="K1071" s="19" t="n">
        <x:v>0.05658292050349814</x:v>
      </x:c>
      <x:c r="L1071" s="19" t="n">
        <x:v>0.05513264196295836</x:v>
      </x:c>
      <x:c r="M1071" s="19" t="n">
        <x:v>0.06259302301272442</x:v>
      </x:c>
      <x:c r="N1071" s="19" t="n">
        <x:v>0.06351804059185838</x:v>
      </x:c>
      <x:c r="O1071" s="19" t="n">
        <x:v>0.055079179963803425</x:v>
      </x:c>
      <x:c r="P1071" s="19" t="n">
        <x:v>0.05399988195175069</x:v>
      </x:c>
      <x:c r="Q1071" s="19" t="n">
        <x:v>0.059071895091070706</x:v>
      </x:c>
      <x:c r="R1071" s="19" t="n">
        <x:v>0.05089722670729884</x:v>
      </x:c>
      <x:c r="S1071" s="21" t="n">
        <x:v>10570.022830060485</x:v>
      </x:c>
      <x:c r="T1071" s="21" t="n">
        <x:v>16445.717979468835</x:v>
      </x:c>
      <x:c r="U1071" s="21" t="n">
        <x:v>19829.850424029297</x:v>
      </x:c>
      <x:c r="V1071" s="21" t="n">
        <x:v>23395.367051319685</x:v>
      </x:c>
      <x:c r="W1071" s="21" t="n">
        <x:v>27378.572098516306</x:v>
      </x:c>
      <x:c r="X1071" s="21" t="n">
        <x:v>29232.95096036522</x:v>
      </x:c>
      <x:c r="Y1071" s="21" t="n">
        <x:v>30674.564336966774</x:v>
      </x:c>
      <x:c r="Z1071" s="21" t="n">
        <x:v>31771.537418438955</x:v>
      </x:c>
      <x:c r="AA1071" s="21" t="n">
        <x:v>32510.480464551412</x:v>
      </x:c>
      <x:c r="AB1071" s="21" t="n">
        <x:v>32865.75536004208</x:v>
      </x:c>
      <x:c r="AC1071" s="21" t="n">
        <x:v>42868.37655657662</x:v>
      </x:c>
      <x:c r="AD1071" s="25" t="n">
        <x:f>AC1071*(1+Inputs!$C$14)*(1-Inputs!$C$14/Inputs!$C$15)</x:f>
        <x:v>34016.05679764354</x:v>
      </x:c>
      <x:c r="AE1071" s="25" t="n">
        <x:f>AD1071/(B1071-Inputs!$C$14)</x:f>
        <x:v>593561.2918374904</x:v>
      </x:c>
      <x:c r="AF1071" s="25" t="n">
        <x:f>S1071/(1+B1071)^1+T1071/(1+B1071)^2+U1071/(1+B1071)^3+V1071/(1+B1071)^4+W1071/(1+B1071)^5+X1071/(1+B1071)^6+Y1071/(1+B1071)^7+Z1071/(1+B1071)^8+AA1071/(1+B1071)^9+AB1071/(1+B1071)^10+AE1071/(1+B1071)^10</x:f>
        <x:v>395895.3431807053</x:v>
      </x:c>
      <x:c r="AG1071" s="25" t="n">
        <x:f>(AF1071+Inputs!$C$12)/Inputs!$C$13</x:f>
        <x:v>341.7038250465487</x:v>
      </x:c>
      <x:c r="AH1071" s="25" t="n">
        <x:f>(S1071+Inputs!$C$11)*Inputs!$C$8-Inputs!$C$11</x:f>
        <x:v>3076.8271340831316</x:v>
      </x:c>
      <x:c r="AI1071" s="25" t="n">
        <x:f>Inputs!$C$12+AH1071-Inputs!$C$10*Inputs!$C$13</x:f>
        <x:v>25394.74254928313</x:v>
      </x:c>
      <x:c r="AJ1071" s="25" t="n">
        <x:f>(S1071+Inputs!$C$11)*(1-Inputs!$C$8)</x:f>
        <x:v>7493.195695977354</x:v>
      </x:c>
      <x:c r="AK1071" s="25" t="n">
        <x:f>AJ1071/(1+B1071)^(1-Inputs!$C$8)+T1071/(1+B1071)^(2-Inputs!$C$8)+U1071/(1+B1071)^(3-Inputs!$C$8)+V1071/(1+B1071)^(4-Inputs!$C$8)+W1071/(1+B1071)^(5-Inputs!$C$8)+X1071/(1+B1071)^(6-Inputs!$C$8)+Y1071/(1+B1071)^(7-Inputs!$C$8)+Z1071/(1+B1071)^(8-Inputs!$C$8)+AA1071/(1+B1071)^(9-Inputs!$C$8)+AB1071/(1+B1071)^(10-Inputs!$C$8)+AE1071/(1+B1071)^(10-Inputs!$C$8)</x:f>
        <x:v>409679.1159175723</x:v>
      </x:c>
      <x:c r="AL1071" s="25" t="n">
        <x:f>(AK1071+AI1071)/Inputs!$C$13</x:f>
        <x:v>347.1573599450008</x:v>
      </x:c>
      <x:c r="AM1071" s="26" t="n">
        <x:f>IF(AL1071&gt;=Inputs!$C$7,1,0)</x:f>
        <x:v>1</x:v>
      </x:c>
      <x:c r="AN1071" s="26" t="n">
        <x:f>IF(Inputs!$C$7&lt;=(1-Inputs!$C$16)*AL1071,1,0)</x:f>
        <x:v>1</x:v>
      </x:c>
    </x:row>
    <x:row r="1072" ht="20" customHeight="1">
      <x:c r="A1072" s="16" t="n">
        <x:v>1067</x:v>
      </x:c>
      <x:c r="B1072" s="19" t="n">
        <x:v>0.08427849653726842</x:v>
      </x:c>
      <x:c r="C1072" s="24" t="n">
        <x:v>0.6376432980374886</x:v>
      </x:c>
      <x:c r="D1072" s="19" t="n">
        <x:v>0.0216900558076091</x:v>
      </x:c>
      <x:c r="E1072" s="19" t="n">
        <x:v>0.05292202213875015</x:v>
      </x:c>
      <x:c r="F1072" s="19" t="n">
        <x:v>-0.14078733142028912</x:v>
      </x:c>
      <x:c r="G1072" s="19" t="n">
        <x:v>-0.059973438759719215</x:v>
      </x:c>
      <x:c r="H1072" s="19" t="n">
        <x:v>0.23075465492573244</x:v>
      </x:c>
      <x:c r="I1072" s="19" t="n">
        <x:v>0.05647632521647324</x:v>
      </x:c>
      <x:c r="J1072" s="19" t="n">
        <x:v>0.055773816431311615</x:v>
      </x:c>
      <x:c r="K1072" s="19" t="n">
        <x:v>0.05844851632122186</x:v>
      </x:c>
      <x:c r="L1072" s="19" t="n">
        <x:v>0.05357713203616982</x:v>
      </x:c>
      <x:c r="M1072" s="19" t="n">
        <x:v>0.06888147903967934</x:v>
      </x:c>
      <x:c r="N1072" s="19" t="n">
        <x:v>0.06094789572835339</x:v>
      </x:c>
      <x:c r="O1072" s="19" t="n">
        <x:v>0.04962338037482937</x:v>
      </x:c>
      <x:c r="P1072" s="19" t="n">
        <x:v>0.05845747863479232</x:v>
      </x:c>
      <x:c r="Q1072" s="19" t="n">
        <x:v>0.058520975256111565</x:v>
      </x:c>
      <x:c r="R1072" s="19" t="n">
        <x:v>0.05836814050070757</x:v>
      </x:c>
      <x:c r="S1072" s="21" t="n">
        <x:v>10135.351099775391</x:v>
      </x:c>
      <x:c r="T1072" s="21" t="n">
        <x:v>15787.279148346024</x:v>
      </x:c>
      <x:c r="U1072" s="21" t="n">
        <x:v>18802.31106617231</x:v>
      </x:c>
      <x:c r="V1072" s="21" t="n">
        <x:v>21937.007984732165</x:v>
      </x:c>
      <x:c r="W1072" s="21" t="n">
        <x:v>25490.253963970707</x:v>
      </x:c>
      <x:c r="X1072" s="21" t="n">
        <x:v>26968.141069186906</x:v>
      </x:c>
      <x:c r="Y1072" s="21" t="n">
        <x:v>28162.3419663204</x:v>
      </x:c>
      <x:c r="Z1072" s="21" t="n">
        <x:v>29089.137772732247</x:v>
      </x:c>
      <x:c r="AA1072" s="21" t="n">
        <x:v>29765.84554216532</x:v>
      </x:c>
      <x:c r="AB1072" s="21" t="n">
        <x:v>30144.463868270723</x:v>
      </x:c>
      <x:c r="AC1072" s="21" t="n">
        <x:v>39318.86591513571</x:v>
      </x:c>
      <x:c r="AD1072" s="25" t="n">
        <x:f>AC1072*(1+Inputs!$C$14)*(1-Inputs!$C$14/Inputs!$C$15)</x:f>
        <x:v>31199.520103660187</x:v>
      </x:c>
      <x:c r="AE1072" s="25" t="n">
        <x:f>AD1072/(B1072-Inputs!$C$14)</x:f>
        <x:v>633126.460748748</x:v>
      </x:c>
      <x:c r="AF1072" s="25" t="n">
        <x:f>S1072/(1+B1072)^1+T1072/(1+B1072)^2+U1072/(1+B1072)^3+V1072/(1+B1072)^4+W1072/(1+B1072)^5+X1072/(1+B1072)^6+Y1072/(1+B1072)^7+Z1072/(1+B1072)^8+AA1072/(1+B1072)^9+AB1072/(1+B1072)^10+AE1072/(1+B1072)^10</x:f>
        <x:v>427895.29002141766</x:v>
      </x:c>
      <x:c r="AG1072" s="25" t="n">
        <x:f>(AF1072+Inputs!$C$12)/Inputs!$C$13</x:f>
        <x:v>367.23745996258066</x:v>
      </x:c>
      <x:c r="AH1072" s="25" t="n">
        <x:f>(S1072+Inputs!$C$11)*Inputs!$C$8-Inputs!$C$11</x:f>
        <x:v>2873.1864056481973</x:v>
      </x:c>
      <x:c r="AI1072" s="25" t="n">
        <x:f>Inputs!$C$12+AH1072-Inputs!$C$10*Inputs!$C$13</x:f>
        <x:v>25191.1018208482</x:v>
      </x:c>
      <x:c r="AJ1072" s="25" t="n">
        <x:f>(S1072+Inputs!$C$11)*(1-Inputs!$C$8)</x:f>
        <x:v>7262.164694127195</x:v>
      </x:c>
      <x:c r="AK1072" s="25" t="n">
        <x:f>AJ1072/(1+B1072)^(1-Inputs!$C$8)+T1072/(1+B1072)^(2-Inputs!$C$8)+U1072/(1+B1072)^(3-Inputs!$C$8)+V1072/(1+B1072)^(4-Inputs!$C$8)+W1072/(1+B1072)^(5-Inputs!$C$8)+X1072/(1+B1072)^(6-Inputs!$C$8)+Y1072/(1+B1072)^(7-Inputs!$C$8)+Z1072/(1+B1072)^(8-Inputs!$C$8)+AA1072/(1+B1072)^(9-Inputs!$C$8)+AB1072/(1+B1072)^(10-Inputs!$C$8)+AE1072/(1+B1072)^(10-Inputs!$C$8)</x:f>
        <x:v>441675.0837436056</x:v>
      </x:c>
      <x:c r="AL1072" s="25" t="n">
        <x:f>(AK1072+AI1072)/Inputs!$C$13</x:f>
        <x:v>372.52532937576115</x:v>
      </x:c>
      <x:c r="AM1072" s="26" t="n">
        <x:f>IF(AL1072&gt;=Inputs!$C$7,1,0)</x:f>
        <x:v>1</x:v>
      </x:c>
      <x:c r="AN1072" s="26" t="n">
        <x:f>IF(Inputs!$C$7&lt;=(1-Inputs!$C$16)*AL1072,1,0)</x:f>
        <x:v>1</x:v>
      </x:c>
    </x:row>
    <x:row r="1073" ht="20" customHeight="1">
      <x:c r="A1073" s="16" t="n">
        <x:v>1068</x:v>
      </x:c>
      <x:c r="B1073" s="19" t="n">
        <x:v>0.07667811144049265</x:v>
      </x:c>
      <x:c r="C1073" s="24" t="n">
        <x:v>0.3597942265584777</x:v>
      </x:c>
      <x:c r="D1073" s="19" t="n">
        <x:v>0.021555395078028994</x:v>
      </x:c>
      <x:c r="E1073" s="19" t="n">
        <x:v>0.059735769708052264</x:v>
      </x:c>
      <x:c r="F1073" s="19" t="n">
        <x:v>-0.2518750250777532</x:v>
      </x:c>
      <x:c r="G1073" s="19" t="n">
        <x:v>-0.0915787057368658</x:v>
      </x:c>
      <x:c r="H1073" s="19" t="n">
        <x:v>0.8147381432860072</x:v>
      </x:c>
      <x:c r="I1073" s="19" t="n">
        <x:v>0.0736182256886275</x:v>
      </x:c>
      <x:c r="J1073" s="19" t="n">
        <x:v>0.07555970713544526</x:v>
      </x:c>
      <x:c r="K1073" s="19" t="n">
        <x:v>0.0705874454943421</x:v>
      </x:c>
      <x:c r="L1073" s="19" t="n">
        <x:v>0.06974661889881759</x:v>
      </x:c>
      <x:c r="M1073" s="19" t="n">
        <x:v>0.06816135441117581</x:v>
      </x:c>
      <x:c r="N1073" s="19" t="n">
        <x:v>0.06953980349751532</x:v>
      </x:c>
      <x:c r="O1073" s="19" t="n">
        <x:v>0.07510592301057956</x:v>
      </x:c>
      <x:c r="P1073" s="19" t="n">
        <x:v>0.07241572540563652</x:v>
      </x:c>
      <x:c r="Q1073" s="19" t="n">
        <x:v>0.066879105444483</x:v>
      </x:c>
      <x:c r="R1073" s="19" t="n">
        <x:v>0.07333544309424156</x:v>
      </x:c>
      <x:c r="S1073" s="21" t="n">
        <x:v>8099.81963978119</x:v>
      </x:c>
      <x:c r="T1073" s="21" t="n">
        <x:v>13297.11672598431</x:v>
      </x:c>
      <x:c r="U1073" s="21" t="n">
        <x:v>17027.702745150258</x:v>
      </x:c>
      <x:c r="V1073" s="21" t="n">
        <x:v>21169.625073485433</x:v>
      </x:c>
      <x:c r="W1073" s="21" t="n">
        <x:v>25773.544601082245</x:v>
      </x:c>
      <x:c r="X1073" s="21" t="n">
        <x:v>27591.73250023692</x:v>
      </x:c>
      <x:c r="Y1073" s="21" t="n">
        <x:v>28915.10647977646</x:v>
      </x:c>
      <x:c r="Z1073" s="21" t="n">
        <x:v>29984.969302103396</x:v>
      </x:c>
      <x:c r="AA1073" s="21" t="n">
        <x:v>30737.380215292145</x:v>
      </x:c>
      <x:c r="AB1073" s="21" t="n">
        <x:v>31148.466977002558</x:v>
      </x:c>
      <x:c r="AC1073" s="21" t="n">
        <x:v>40628.43518739464</x:v>
      </x:c>
      <x:c r="AD1073" s="25" t="n">
        <x:f>AC1073*(1+Inputs!$C$14)*(1-Inputs!$C$14/Inputs!$C$15)</x:f>
        <x:v>32238.663321197644</x:v>
      </x:c>
      <x:c r="AE1073" s="25" t="n">
        <x:f>AD1073/(B1073-Inputs!$C$14)</x:f>
        <x:v>773515.4546824297</x:v>
      </x:c>
      <x:c r="AF1073" s="25" t="n">
        <x:f>S1073/(1+B1073)^1+T1073/(1+B1073)^2+U1073/(1+B1073)^3+V1073/(1+B1073)^4+W1073/(1+B1073)^5+X1073/(1+B1073)^6+Y1073/(1+B1073)^7+Z1073/(1+B1073)^8+AA1073/(1+B1073)^9+AB1073/(1+B1073)^10+AE1073/(1+B1073)^10</x:f>
        <x:v>517942.29829369416</x:v>
      </x:c>
      <x:c r="AG1073" s="25" t="n">
        <x:f>(AF1073+Inputs!$C$12)/Inputs!$C$13</x:f>
        <x:v>439.0884366517044</x:v>
      </x:c>
      <x:c r="AH1073" s="25" t="n">
        <x:f>(S1073+Inputs!$C$11)*Inputs!$C$8-Inputs!$C$11</x:f>
        <x:v>1919.553858637215</x:v>
      </x:c>
      <x:c r="AI1073" s="25" t="n">
        <x:f>Inputs!$C$12+AH1073-Inputs!$C$10*Inputs!$C$13</x:f>
        <x:v>24237.46927383721</x:v>
      </x:c>
      <x:c r="AJ1073" s="25" t="n">
        <x:f>(S1073+Inputs!$C$11)*(1-Inputs!$C$8)</x:f>
        <x:v>6180.265781143975</x:v>
      </x:c>
      <x:c r="AK1073" s="25" t="n">
        <x:f>AJ1073/(1+B1073)^(1-Inputs!$C$8)+T1073/(1+B1073)^(2-Inputs!$C$8)+U1073/(1+B1073)^(3-Inputs!$C$8)+V1073/(1+B1073)^(4-Inputs!$C$8)+W1073/(1+B1073)^(5-Inputs!$C$8)+X1073/(1+B1073)^(6-Inputs!$C$8)+Y1073/(1+B1073)^(7-Inputs!$C$8)+Z1073/(1+B1073)^(8-Inputs!$C$8)+AA1073/(1+B1073)^(9-Inputs!$C$8)+AB1073/(1+B1073)^(10-Inputs!$C$8)+AE1073/(1+B1073)^(10-Inputs!$C$8)</x:f>
        <x:v>534337.8021294484</x:v>
      </x:c>
      <x:c r="AL1073" s="25" t="n">
        <x:f>(AK1073+AI1073)/Inputs!$C$13</x:f>
        <x:v>445.7025233238635</x:v>
      </x:c>
      <x:c r="AM1073" s="26" t="n">
        <x:f>IF(AL1073&gt;=Inputs!$C$7,1,0)</x:f>
        <x:v>1</x:v>
      </x:c>
      <x:c r="AN1073" s="26" t="n">
        <x:f>IF(Inputs!$C$7&lt;=(1-Inputs!$C$16)*AL1073,1,0)</x:f>
        <x:v>1</x:v>
      </x:c>
    </x:row>
    <x:row r="1074" ht="20" customHeight="1">
      <x:c r="A1074" s="16" t="n">
        <x:v>1069</x:v>
      </x:c>
      <x:c r="B1074" s="19" t="n">
        <x:v>0.094259089121011</x:v>
      </x:c>
      <x:c r="C1074" s="24" t="n">
        <x:v>0.3295715478631962</x:v>
      </x:c>
      <x:c r="D1074" s="19" t="n">
        <x:v>0.02772147925528401</x:v>
      </x:c>
      <x:c r="E1074" s="19" t="n">
        <x:v>0.047844212030497324</x:v>
      </x:c>
      <x:c r="F1074" s="19" t="n">
        <x:v>-0.13586171550474435</x:v>
      </x:c>
      <x:c r="G1074" s="19" t="n">
        <x:v>-0.08502637343182015</x:v>
      </x:c>
      <x:c r="H1074" s="19" t="n">
        <x:v>0.49627384780788475</x:v>
      </x:c>
      <x:c r="I1074" s="19" t="n">
        <x:v>0.07774692788883954</x:v>
      </x:c>
      <x:c r="J1074" s="19" t="n">
        <x:v>0.07737788400847762</x:v>
      </x:c>
      <x:c r="K1074" s="19" t="n">
        <x:v>0.05361373741482453</x:v>
      </x:c>
      <x:c r="L1074" s="19" t="n">
        <x:v>0.07532036269301329</x:v>
      </x:c>
      <x:c r="M1074" s="19" t="n">
        <x:v>0.07379182854454598</x:v>
      </x:c>
      <x:c r="N1074" s="19" t="n">
        <x:v>0.0787715831960179</x:v>
      </x:c>
      <x:c r="O1074" s="19" t="n">
        <x:v>0.07119050762104166</x:v>
      </x:c>
      <x:c r="P1074" s="19" t="n">
        <x:v>0.06989486328803537</x:v>
      </x:c>
      <x:c r="Q1074" s="19" t="n">
        <x:v>0.07483564274216975</x:v>
      </x:c>
      <x:c r="R1074" s="19" t="n">
        <x:v>0.07432992819657443</x:v>
      </x:c>
      <x:c r="S1074" s="21" t="n">
        <x:v>10104.414806037288</x:v>
      </x:c>
      <x:c r="T1074" s="21" t="n">
        <x:v>15652.219924766809</x:v>
      </x:c>
      <x:c r="U1074" s="21" t="n">
        <x:v>18617.579624901402</x:v>
      </x:c>
      <x:c r="V1074" s="21" t="n">
        <x:v>21556.916904275764</x:v>
      </x:c>
      <x:c r="W1074" s="21" t="n">
        <x:v>24914.802499052923</x:v>
      </x:c>
      <x:c r="X1074" s="21" t="n">
        <x:v>26439.369865280023</x:v>
      </x:c>
      <x:c r="Y1074" s="21" t="n">
        <x:v>27684.112692539977</x:v>
      </x:c>
      <x:c r="Z1074" s="21" t="n">
        <x:v>28662.37597217447</x:v>
      </x:c>
      <x:c r="AA1074" s="21" t="n">
        <x:v>29367.19659570408</x:v>
      </x:c>
      <x:c r="AB1074" s="21" t="n">
        <x:v>29782.505056873815</x:v>
      </x:c>
      <x:c r="AC1074" s="21" t="n">
        <x:v>38846.745726357156</x:v>
      </x:c>
      <x:c r="AD1074" s="25" t="n">
        <x:f>AC1074*(1+Inputs!$C$14)*(1-Inputs!$C$14/Inputs!$C$15)</x:f>
        <x:v>30824.8927338644</x:v>
      </x:c>
      <x:c r="AE1074" s="25" t="n">
        <x:f>AD1074/(B1074-Inputs!$C$14)</x:f>
        <x:v>520171.5583396485</x:v>
      </x:c>
      <x:c r="AF1074" s="25" t="n">
        <x:f>S1074/(1+B1074)^1+T1074/(1+B1074)^2+U1074/(1+B1074)^3+V1074/(1+B1074)^4+W1074/(1+B1074)^5+X1074/(1+B1074)^6+Y1074/(1+B1074)^7+Z1074/(1+B1074)^8+AA1074/(1+B1074)^9+AB1074/(1+B1074)^10+AE1074/(1+B1074)^10</x:f>
        <x:v>347986.1499724918</x:v>
      </x:c>
      <x:c r="AG1074" s="25" t="n">
        <x:f>(AF1074+Inputs!$C$12)/Inputs!$C$13</x:f>
        <x:v>303.4757662754069</x:v>
      </x:c>
      <x:c r="AH1074" s="25" t="n">
        <x:f>(S1074+Inputs!$C$11)*Inputs!$C$8-Inputs!$C$11</x:f>
        <x:v>2858.692963924319</x:v>
      </x:c>
      <x:c r="AI1074" s="25" t="n">
        <x:f>Inputs!$C$12+AH1074-Inputs!$C$10*Inputs!$C$13</x:f>
        <x:v>25176.608379124315</x:v>
      </x:c>
      <x:c r="AJ1074" s="25" t="n">
        <x:f>(S1074+Inputs!$C$11)*(1-Inputs!$C$8)</x:f>
        <x:v>7245.72184211297</x:v>
      </x:c>
      <x:c r="AK1074" s="25" t="n">
        <x:f>AJ1074/(1+B1074)^(1-Inputs!$C$8)+T1074/(1+B1074)^(2-Inputs!$C$8)+U1074/(1+B1074)^(3-Inputs!$C$8)+V1074/(1+B1074)^(4-Inputs!$C$8)+W1074/(1+B1074)^(5-Inputs!$C$8)+X1074/(1+B1074)^(6-Inputs!$C$8)+Y1074/(1+B1074)^(7-Inputs!$C$8)+Z1074/(1+B1074)^(8-Inputs!$C$8)+AA1074/(1+B1074)^(9-Inputs!$C$8)+AB1074/(1+B1074)^(10-Inputs!$C$8)+AE1074/(1+B1074)^(10-Inputs!$C$8)</x:f>
        <x:v>360260.6234537368</x:v>
      </x:c>
      <x:c r="AL1074" s="25" t="n">
        <x:f>(AK1074+AI1074)/Inputs!$C$13</x:f>
        <x:v>307.5509346829647</x:v>
      </x:c>
      <x:c r="AM1074" s="26" t="n">
        <x:f>IF(AL1074&gt;=Inputs!$C$7,1,0)</x:f>
        <x:v>1</x:v>
      </x:c>
      <x:c r="AN1074" s="26" t="n">
        <x:f>IF(Inputs!$C$7&lt;=(1-Inputs!$C$16)*AL1074,1,0)</x:f>
        <x:v>0</x:v>
      </x:c>
    </x:row>
    <x:row r="1075" ht="20" customHeight="1">
      <x:c r="A1075" s="16" t="n">
        <x:v>1070</x:v>
      </x:c>
      <x:c r="B1075" s="19" t="n">
        <x:v>0.0814944385894976</x:v>
      </x:c>
      <x:c r="C1075" s="24" t="n">
        <x:v>0.31586036216108937</x:v>
      </x:c>
      <x:c r="D1075" s="19" t="n">
        <x:v>0.04820906674948305</x:v>
      </x:c>
      <x:c r="E1075" s="19" t="n">
        <x:v>0.0501570896375651</x:v>
      </x:c>
      <x:c r="F1075" s="19" t="n">
        <x:v>-0.16473786182990469</x:v>
      </x:c>
      <x:c r="G1075" s="19" t="n">
        <x:v>-0.056981377771914477</x:v>
      </x:c>
      <x:c r="H1075" s="19" t="n">
        <x:v>0.8463984661264874</x:v>
      </x:c>
      <x:c r="I1075" s="19" t="n">
        <x:v>0.05967810527526467</x:v>
      </x:c>
      <x:c r="J1075" s="19" t="n">
        <x:v>0.05855006170329375</x:v>
      </x:c>
      <x:c r="K1075" s="19" t="n">
        <x:v>0.06188842259436228</x:v>
      </x:c>
      <x:c r="L1075" s="19" t="n">
        <x:v>0.06213249361177646</x:v>
      </x:c>
      <x:c r="M1075" s="19" t="n">
        <x:v>0.060326084080855935</x:v>
      </x:c>
      <x:c r="N1075" s="19" t="n">
        <x:v>0.06659268998745688</x:v>
      </x:c>
      <x:c r="O1075" s="19" t="n">
        <x:v>0.06486338132016613</x:v>
      </x:c>
      <x:c r="P1075" s="19" t="n">
        <x:v>0.0632332806066404</x:v>
      </x:c>
      <x:c r="Q1075" s="19" t="n">
        <x:v>0.06822780285017302</x:v>
      </x:c>
      <x:c r="R1075" s="19" t="n">
        <x:v>0.06351214864460986</x:v>
      </x:c>
      <x:c r="S1075" s="21" t="n">
        <x:v>9832.202055088475</x:v>
      </x:c>
      <x:c r="T1075" s="21" t="n">
        <x:v>15458.353538881505</x:v>
      </x:c>
      <x:c r="U1075" s="21" t="n">
        <x:v>19012.836876227393</x:v>
      </x:c>
      <x:c r="V1075" s="21" t="n">
        <x:v>22958.8192322832</x:v>
      </x:c>
      <x:c r="W1075" s="21" t="n">
        <x:v>27384.32950300347</x:v>
      </x:c>
      <x:c r="X1075" s="21" t="n">
        <x:v>29444.21027456275</x:v>
      </x:c>
      <x:c r="Y1075" s="21" t="n">
        <x:v>31040.833468041263</x:v>
      </x:c>
      <x:c r="Z1075" s="21" t="n">
        <x:v>32277.521288192896</x:v>
      </x:c>
      <x:c r="AA1075" s="21" t="n">
        <x:v>33104.942760120015</x:v>
      </x:c>
      <x:c r="AB1075" s="21" t="n">
        <x:v>33490.2916309103</x:v>
      </x:c>
      <x:c r="AC1075" s="21" t="n">
        <x:v>43682.98908379606</x:v>
      </x:c>
      <x:c r="AD1075" s="25" t="n">
        <x:f>AC1075*(1+Inputs!$C$14)*(1-Inputs!$C$14/Inputs!$C$15)</x:f>
        <x:v>34662.45183799217</x:v>
      </x:c>
      <x:c r="AE1075" s="25" t="n">
        <x:f>AD1075/(B1075-Inputs!$C$14)</x:f>
        <x:v>745518.2359341768</x:v>
      </x:c>
      <x:c r="AF1075" s="25" t="n">
        <x:f>S1075/(1+B1075)^1+T1075/(1+B1075)^2+U1075/(1+B1075)^3+V1075/(1+B1075)^4+W1075/(1+B1075)^5+X1075/(1+B1075)^6+Y1075/(1+B1075)^7+Z1075/(1+B1075)^8+AA1075/(1+B1075)^9+AB1075/(1+B1075)^10+AE1075/(1+B1075)^10</x:f>
        <x:v>498447.69573806773</x:v>
      </x:c>
      <x:c r="AG1075" s="25" t="n">
        <x:f>(AF1075+Inputs!$C$12)/Inputs!$C$13</x:f>
        <x:v>423.5331587955794</x:v>
      </x:c>
      <x:c r="AH1075" s="25" t="n">
        <x:f>(S1075+Inputs!$C$11)*Inputs!$C$8-Inputs!$C$11</x:f>
        <x:v>2731.1631545756973</x:v>
      </x:c>
      <x:c r="AI1075" s="25" t="n">
        <x:f>Inputs!$C$12+AH1075-Inputs!$C$10*Inputs!$C$13</x:f>
        <x:v>25049.078569775695</x:v>
      </x:c>
      <x:c r="AJ1075" s="25" t="n">
        <x:f>(S1075+Inputs!$C$11)*(1-Inputs!$C$8)</x:f>
        <x:v>7101.038900512779</x:v>
      </x:c>
      <x:c r="AK1075" s="25" t="n">
        <x:f>AJ1075/(1+B1075)^(1-Inputs!$C$8)+T1075/(1+B1075)^(2-Inputs!$C$8)+U1075/(1+B1075)^(3-Inputs!$C$8)+V1075/(1+B1075)^(4-Inputs!$C$8)+W1075/(1+B1075)^(5-Inputs!$C$8)+X1075/(1+B1075)^(6-Inputs!$C$8)+Y1075/(1+B1075)^(7-Inputs!$C$8)+Z1075/(1+B1075)^(8-Inputs!$C$8)+AA1075/(1+B1075)^(9-Inputs!$C$8)+AB1075/(1+B1075)^(10-Inputs!$C$8)+AE1075/(1+B1075)^(10-Inputs!$C$8)</x:f>
        <x:v>514462.60869779205</x:v>
      </x:c>
      <x:c r="AL1075" s="25" t="n">
        <x:f>(AK1075+AI1075)/Inputs!$C$13</x:f>
        <x:v>430.49116688207124</x:v>
      </x:c>
      <x:c r="AM1075" s="26" t="n">
        <x:f>IF(AL1075&gt;=Inputs!$C$7,1,0)</x:f>
        <x:v>1</x:v>
      </x:c>
      <x:c r="AN1075" s="26" t="n">
        <x:f>IF(Inputs!$C$7&lt;=(1-Inputs!$C$16)*AL1075,1,0)</x:f>
        <x:v>1</x:v>
      </x:c>
    </x:row>
    <x:row r="1076" ht="20" customHeight="1">
      <x:c r="A1076" s="16" t="n">
        <x:v>1071</x:v>
      </x:c>
      <x:c r="B1076" s="19" t="n">
        <x:v>0.07055422102603556</x:v>
      </x:c>
      <x:c r="C1076" s="24" t="n">
        <x:v>0.3829614266072383</x:v>
      </x:c>
      <x:c r="D1076" s="19" t="n">
        <x:v>0.017331291357267277</x:v>
      </x:c>
      <x:c r="E1076" s="19" t="n">
        <x:v>0.06509785241505</x:v>
      </x:c>
      <x:c r="F1076" s="19" t="n">
        <x:v>-0.18790023391099908</x:v>
      </x:c>
      <x:c r="G1076" s="19" t="n">
        <x:v>-0.0893818287384289</x:v>
      </x:c>
      <x:c r="H1076" s="19" t="n">
        <x:v>0.7290532948336761</x:v>
      </x:c>
      <x:c r="I1076" s="19" t="n">
        <x:v>0.05509601206539969</x:v>
      </x:c>
      <x:c r="J1076" s="19" t="n">
        <x:v>0.054199688077227394</x:v>
      </x:c>
      <x:c r="K1076" s="19" t="n">
        <x:v>0.06217287795123298</x:v>
      </x:c>
      <x:c r="L1076" s="19" t="n">
        <x:v>0.06380326399763703</x:v>
      </x:c>
      <x:c r="M1076" s="19" t="n">
        <x:v>0.06803499939473681</x:v>
      </x:c>
      <x:c r="N1076" s="19" t="n">
        <x:v>0.06586076943900139</x:v>
      </x:c>
      <x:c r="O1076" s="19" t="n">
        <x:v>0.06222398713383996</x:v>
      </x:c>
      <x:c r="P1076" s="19" t="n">
        <x:v>0.06658548200428754</x:v>
      </x:c>
      <x:c r="Q1076" s="19" t="n">
        <x:v>0.06611226551261666</x:v>
      </x:c>
      <x:c r="R1076" s="19" t="n">
        <x:v>0.05713775315245244</x:v>
      </x:c>
      <x:c r="S1076" s="21" t="n">
        <x:v>9222.33033298415</x:v>
      </x:c>
      <x:c r="T1076" s="21" t="n">
        <x:v>14666.122822693751</x:v>
      </x:c>
      <x:c r="U1076" s="21" t="n">
        <x:v>18055.477945873983</x:v>
      </x:c>
      <x:c r="V1076" s="21" t="n">
        <x:v>21712.57520001335</x:v>
      </x:c>
      <x:c r="W1076" s="21" t="n">
        <x:v>25792.406985726768</x:v>
      </x:c>
      <x:c r="X1076" s="21" t="n">
        <x:v>27519.873486510198</x:v>
      </x:c>
      <x:c r="Y1076" s="21" t="n">
        <x:v>28825.285592758846</x:v>
      </x:c>
      <x:c r="Z1076" s="21" t="n">
        <x:v>29855.44795472621</x:v>
      </x:c>
      <x:c r="AA1076" s="21" t="n">
        <x:v>30591.446727962997</x:v>
      </x:c>
      <x:c r="AB1076" s="21" t="n">
        <x:v>30993.2784156433</x:v>
      </x:c>
      <x:c r="AC1076" s="21" t="n">
        <x:v>40426.01532475212</x:v>
      </x:c>
      <x:c r="AD1076" s="25" t="n">
        <x:f>AC1076*(1+Inputs!$C$14)*(1-Inputs!$C$14/Inputs!$C$15)</x:f>
        <x:v>32078.043160190802</x:v>
      </x:c>
      <x:c r="AE1076" s="25" t="n">
        <x:f>AD1076/(B1076-Inputs!$C$14)</x:f>
        <x:v>902228.8278148682</x:v>
      </x:c>
      <x:c r="AF1076" s="25" t="n">
        <x:f>S1076/(1+B1076)^1+T1076/(1+B1076)^2+U1076/(1+B1076)^3+V1076/(1+B1076)^4+W1076/(1+B1076)^5+X1076/(1+B1076)^6+Y1076/(1+B1076)^7+Z1076/(1+B1076)^8+AA1076/(1+B1076)^9+AB1076/(1+B1076)^10+AE1076/(1+B1076)^10</x:f>
        <x:v>612985.1955976646</x:v>
      </x:c>
      <x:c r="AG1076" s="25" t="n">
        <x:f>(AF1076+Inputs!$C$12)/Inputs!$C$13</x:f>
        <x:v>514.9257701698335</x:v>
      </x:c>
      <x:c r="AH1076" s="25" t="n">
        <x:f>(S1076+Inputs!$C$11)*Inputs!$C$8-Inputs!$C$11</x:f>
        <x:v>2445.4424299733964</x:v>
      </x:c>
      <x:c r="AI1076" s="25" t="n">
        <x:f>Inputs!$C$12+AH1076-Inputs!$C$10*Inputs!$C$13</x:f>
        <x:v>24763.357845173392</x:v>
      </x:c>
      <x:c r="AJ1076" s="25" t="n">
        <x:f>(S1076+Inputs!$C$11)*(1-Inputs!$C$8)</x:f>
        <x:v>6776.887903010754</x:v>
      </x:c>
      <x:c r="AK1076" s="25" t="n">
        <x:f>AJ1076/(1+B1076)^(1-Inputs!$C$8)+T1076/(1+B1076)^(2-Inputs!$C$8)+U1076/(1+B1076)^(3-Inputs!$C$8)+V1076/(1+B1076)^(4-Inputs!$C$8)+W1076/(1+B1076)^(5-Inputs!$C$8)+X1076/(1+B1076)^(6-Inputs!$C$8)+Y1076/(1+B1076)^(7-Inputs!$C$8)+Z1076/(1+B1076)^(8-Inputs!$C$8)+AA1076/(1+B1076)^(9-Inputs!$C$8)+AB1076/(1+B1076)^(10-Inputs!$C$8)+AE1076/(1+B1076)^(10-Inputs!$C$8)</x:f>
        <x:v>630521.6907606919</x:v>
      </x:c>
      <x:c r="AL1076" s="25" t="n">
        <x:f>(AK1076+AI1076)/Inputs!$C$13</x:f>
        <x:v>522.869906013381</x:v>
      </x:c>
      <x:c r="AM1076" s="26" t="n">
        <x:f>IF(AL1076&gt;=Inputs!$C$7,1,0)</x:f>
        <x:v>1</x:v>
      </x:c>
      <x:c r="AN1076" s="26" t="n">
        <x:f>IF(Inputs!$C$7&lt;=(1-Inputs!$C$16)*AL1076,1,0)</x:f>
        <x:v>1</x:v>
      </x:c>
    </x:row>
    <x:row r="1077" ht="20" customHeight="1">
      <x:c r="A1077" s="16" t="n">
        <x:v>1072</x:v>
      </x:c>
      <x:c r="B1077" s="19" t="n">
        <x:v>0.08596812306893274</x:v>
      </x:c>
      <x:c r="C1077" s="24" t="n">
        <x:v>0.49646229920190876</x:v>
      </x:c>
      <x:c r="D1077" s="19" t="n">
        <x:v>0.023758491574777454</x:v>
      </x:c>
      <x:c r="E1077" s="19" t="n">
        <x:v>0.05351652111095831</x:v>
      </x:c>
      <x:c r="F1077" s="19" t="n">
        <x:v>-0.17641934138726928</x:v>
      </x:c>
      <x:c r="G1077" s="19" t="n">
        <x:v>-0.0695198439283314</x:v>
      </x:c>
      <x:c r="H1077" s="19" t="n">
        <x:v>0.4241092520079235</x:v>
      </x:c>
      <x:c r="I1077" s="19" t="n">
        <x:v>0.06420759353032394</x:v>
      </x:c>
      <x:c r="J1077" s="19" t="n">
        <x:v>0.06173818050592104</x:v>
      </x:c>
      <x:c r="K1077" s="19" t="n">
        <x:v>0.066188216300651</x:v>
      </x:c>
      <x:c r="L1077" s="19" t="n">
        <x:v>0.061507771531177015</x:v>
      </x:c>
      <x:c r="M1077" s="19" t="n">
        <x:v>0.06127453734347341</x:v>
      </x:c>
      <x:c r="N1077" s="19" t="n">
        <x:v>0.05807699509597</x:v>
      </x:c>
      <x:c r="O1077" s="19" t="n">
        <x:v>0.05979337032843318</x:v>
      </x:c>
      <x:c r="P1077" s="19" t="n">
        <x:v>0.06366934548990799</x:v>
      </x:c>
      <x:c r="Q1077" s="19" t="n">
        <x:v>0.06728111340741294</x:v>
      </x:c>
      <x:c r="R1077" s="19" t="n">
        <x:v>0.05930506790024424</x:v>
      </x:c>
      <x:c r="S1077" s="21" t="n">
        <x:v>9469.926158067616</x:v>
      </x:c>
      <x:c r="T1077" s="21" t="n">
        <x:v>14936.937112886464</x:v>
      </x:c>
      <x:c r="U1077" s="21" t="n">
        <x:v>18089.81736417948</x:v>
      </x:c>
      <x:c r="V1077" s="21" t="n">
        <x:v>21426.18018581824</x:v>
      </x:c>
      <x:c r="W1077" s="21" t="n">
        <x:v>25154.366358618983</x:v>
      </x:c>
      <x:c r="X1077" s="21" t="n">
        <x:v>26676.667988066</x:v>
      </x:c>
      <x:c r="Y1077" s="21" t="n">
        <x:v>27886.759057404914</x:v>
      </x:c>
      <x:c r="Z1077" s="21" t="n">
        <x:v>28862.938843557924</x:v>
      </x:c>
      <x:c r="AA1077" s="21" t="n">
        <x:v>29570.948368940724</x:v>
      </x:c>
      <x:c r="AB1077" s="21" t="n">
        <x:v>29977.135404138193</x:v>
      </x:c>
      <x:c r="AC1077" s="21" t="n">
        <x:v>39100.61139670199</x:v>
      </x:c>
      <x:c r="AD1077" s="25" t="n">
        <x:f>AC1077*(1+Inputs!$C$14)*(1-Inputs!$C$14/Inputs!$C$15)</x:f>
        <x:v>31026.335143283024</x:v>
      </x:c>
      <x:c r="AE1077" s="25" t="n">
        <x:f>AD1077/(B1077-Inputs!$C$14)</x:f>
        <x:v>608739.9981616138</x:v>
      </x:c>
      <x:c r="AF1077" s="25" t="n">
        <x:f>S1077/(1+B1077)^1+T1077/(1+B1077)^2+U1077/(1+B1077)^3+V1077/(1+B1077)^4+W1077/(1+B1077)^5+X1077/(1+B1077)^6+Y1077/(1+B1077)^7+Z1077/(1+B1077)^8+AA1077/(1+B1077)^9+AB1077/(1+B1077)^10+AE1077/(1+B1077)^10</x:f>
        <x:v>408475.80187761993</x:v>
      </x:c>
      <x:c r="AG1077" s="25" t="n">
        <x:f>(AF1077+Inputs!$C$12)/Inputs!$C$13</x:f>
        <x:v>351.74211795504044</x:v>
      </x:c>
      <x:c r="AH1077" s="25" t="n">
        <x:f>(S1077+Inputs!$C$11)*Inputs!$C$8-Inputs!$C$11</x:f>
        <x:v>2561.4393781631843</x:v>
      </x:c>
      <x:c r="AI1077" s="25" t="n">
        <x:f>Inputs!$C$12+AH1077-Inputs!$C$10*Inputs!$C$13</x:f>
        <x:v>24879.354793363178</x:v>
      </x:c>
      <x:c r="AJ1077" s="25" t="n">
        <x:f>(S1077+Inputs!$C$11)*(1-Inputs!$C$8)</x:f>
        <x:v>6908.486779904431</x:v>
      </x:c>
      <x:c r="AK1077" s="25" t="n">
        <x:f>AJ1077/(1+B1077)^(1-Inputs!$C$8)+T1077/(1+B1077)^(2-Inputs!$C$8)+U1077/(1+B1077)^(3-Inputs!$C$8)+V1077/(1+B1077)^(4-Inputs!$C$8)+W1077/(1+B1077)^(5-Inputs!$C$8)+X1077/(1+B1077)^(6-Inputs!$C$8)+Y1077/(1+B1077)^(7-Inputs!$C$8)+Z1077/(1+B1077)^(8-Inputs!$C$8)+AA1077/(1+B1077)^(9-Inputs!$C$8)+AB1077/(1+B1077)^(10-Inputs!$C$8)+AE1077/(1+B1077)^(10-Inputs!$C$8)</x:f>
        <x:v>422115.56533500936</x:v>
      </x:c>
      <x:c r="AL1077" s="25" t="n">
        <x:f>(AK1077+AI1077)/Inputs!$C$13</x:f>
        <x:v>356.6695018804812</x:v>
      </x:c>
      <x:c r="AM1077" s="26" t="n">
        <x:f>IF(AL1077&gt;=Inputs!$C$7,1,0)</x:f>
        <x:v>1</x:v>
      </x:c>
      <x:c r="AN1077" s="26" t="n">
        <x:f>IF(Inputs!$C$7&lt;=(1-Inputs!$C$16)*AL1077,1,0)</x:f>
        <x:v>1</x:v>
      </x:c>
    </x:row>
    <x:row r="1078" ht="20" customHeight="1">
      <x:c r="A1078" s="16" t="n">
        <x:v>1073</x:v>
      </x:c>
      <x:c r="B1078" s="19" t="n">
        <x:v>0.07562759549319885</x:v>
      </x:c>
      <x:c r="C1078" s="24" t="n">
        <x:v>0.2746279380789076</x:v>
      </x:c>
      <x:c r="D1078" s="19" t="n">
        <x:v>0.04268542046365127</x:v>
      </x:c>
      <x:c r="E1078" s="19" t="n">
        <x:v>0.03392166304627693</x:v>
      </x:c>
      <x:c r="F1078" s="19" t="n">
        <x:v>-0.20634423987033756</x:v>
      </x:c>
      <x:c r="G1078" s="19" t="n">
        <x:v>-0.05431011178275583</x:v>
      </x:c>
      <x:c r="H1078" s="19" t="n">
        <x:v>0.7360486021135273</x:v>
      </x:c>
      <x:c r="I1078" s="19" t="n">
        <x:v>0.07610207102840719</x:v>
      </x:c>
      <x:c r="J1078" s="19" t="n">
        <x:v>0.06979355185622695</x:v>
      </x:c>
      <x:c r="K1078" s="19" t="n">
        <x:v>0.06823255784827438</x:v>
      </x:c>
      <x:c r="L1078" s="19" t="n">
        <x:v>0.07469752434082808</x:v>
      </x:c>
      <x:c r="M1078" s="19" t="n">
        <x:v>0.07453831484718762</x:v>
      </x:c>
      <x:c r="N1078" s="19" t="n">
        <x:v>0.07365539140552187</x:v>
      </x:c>
      <x:c r="O1078" s="19" t="n">
        <x:v>0.07015730620464297</x:v>
      </x:c>
      <x:c r="P1078" s="19" t="n">
        <x:v>0.06990301467346513</x:v>
      </x:c>
      <x:c r="Q1078" s="19" t="n">
        <x:v>0.06434538857899157</x:v>
      </x:c>
      <x:c r="R1078" s="19" t="n">
        <x:v>0.07072059191215771</x:v>
      </x:c>
      <x:c r="S1078" s="21" t="n">
        <x:v>9041.099263952206</x:v>
      </x:c>
      <x:c r="T1078" s="21" t="n">
        <x:v>14252.165246096709</x:v>
      </x:c>
      <x:c r="U1078" s="21" t="n">
        <x:v>17463.29475042744</x:v>
      </x:c>
      <x:c r="V1078" s="21" t="n">
        <x:v>20973.0022075283</x:v>
      </x:c>
      <x:c r="W1078" s="21" t="n">
        <x:v>24869.25075898859</x:v>
      </x:c>
      <x:c r="X1078" s="21" t="n">
        <x:v>26535.373344871892</x:v>
      </x:c>
      <x:c r="Y1078" s="21" t="n">
        <x:v>27786.142409544114</x:v>
      </x:c>
      <x:c r="Z1078" s="21" t="n">
        <x:v>28783.3070246463</x:v>
      </x:c>
      <x:c r="AA1078" s="21" t="n">
        <x:v>29504.712452581673</x:v>
      </x:c>
      <x:c r="AB1078" s="21" t="n">
        <x:v>29922.268176668895</x:v>
      </x:c>
      <x:c r="AC1078" s="21" t="n">
        <x:v>39029.04544782899</x:v>
      </x:c>
      <x:c r="AD1078" s="25" t="n">
        <x:f>AC1078*(1+Inputs!$C$14)*(1-Inputs!$C$14/Inputs!$C$15)</x:f>
        <x:v>30969.5475628523</x:v>
      </x:c>
      <x:c r="AE1078" s="25" t="n">
        <x:f>AD1078/(B1078-Inputs!$C$14)</x:f>
        <x:v>762278.6233567939</x:v>
      </x:c>
      <x:c r="AF1078" s="25" t="n">
        <x:f>S1078/(1+B1078)^1+T1078/(1+B1078)^2+U1078/(1+B1078)^3+V1078/(1+B1078)^4+W1078/(1+B1078)^5+X1078/(1+B1078)^6+Y1078/(1+B1078)^7+Z1078/(1+B1078)^8+AA1078/(1+B1078)^9+AB1078/(1+B1078)^10+AE1078/(1+B1078)^10</x:f>
        <x:v>515017.18631674943</x:v>
      </x:c>
      <x:c r="AG1078" s="25" t="n">
        <x:f>(AF1078+Inputs!$C$12)/Inputs!$C$13</x:f>
        <x:v>436.7544096084846</x:v>
      </x:c>
      <x:c r="AH1078" s="25" t="n">
        <x:f>(S1078+Inputs!$C$11)*Inputs!$C$8-Inputs!$C$11</x:f>
        <x:v>2360.5369154406226</x:v>
      </x:c>
      <x:c r="AI1078" s="25" t="n">
        <x:f>Inputs!$C$12+AH1078-Inputs!$C$10*Inputs!$C$13</x:f>
        <x:v>24678.45233064062</x:v>
      </x:c>
      <x:c r="AJ1078" s="25" t="n">
        <x:f>(S1078+Inputs!$C$11)*(1-Inputs!$C$8)</x:f>
        <x:v>6680.562348511584</x:v>
      </x:c>
      <x:c r="AK1078" s="25" t="n">
        <x:f>AJ1078/(1+B1078)^(1-Inputs!$C$8)+T1078/(1+B1078)^(2-Inputs!$C$8)+U1078/(1+B1078)^(3-Inputs!$C$8)+V1078/(1+B1078)^(4-Inputs!$C$8)+W1078/(1+B1078)^(5-Inputs!$C$8)+X1078/(1+B1078)^(6-Inputs!$C$8)+Y1078/(1+B1078)^(7-Inputs!$C$8)+Z1078/(1+B1078)^(8-Inputs!$C$8)+AA1078/(1+B1078)^(9-Inputs!$C$8)+AB1078/(1+B1078)^(10-Inputs!$C$8)+AE1078/(1+B1078)^(10-Inputs!$C$8)</x:f>
        <x:v>530640.7186751278</x:v>
      </x:c>
      <x:c r="AL1078" s="25" t="n">
        <x:f>(AK1078+AI1078)/Inputs!$C$13</x:f>
        <x:v>443.1043915452703</x:v>
      </x:c>
      <x:c r="AM1078" s="26" t="n">
        <x:f>IF(AL1078&gt;=Inputs!$C$7,1,0)</x:f>
        <x:v>1</x:v>
      </x:c>
      <x:c r="AN1078" s="26" t="n">
        <x:f>IF(Inputs!$C$7&lt;=(1-Inputs!$C$16)*AL1078,1,0)</x:f>
        <x:v>1</x:v>
      </x:c>
    </x:row>
    <x:row r="1079" ht="20" customHeight="1">
      <x:c r="A1079" s="16" t="n">
        <x:v>1074</x:v>
      </x:c>
      <x:c r="B1079" s="19" t="n">
        <x:v>0.08790079730927805</x:v>
      </x:c>
      <x:c r="C1079" s="24" t="n">
        <x:v>0.8304974794216093</x:v>
      </x:c>
      <x:c r="D1079" s="19" t="n">
        <x:v>0.025453820908315095</x:v>
      </x:c>
      <x:c r="E1079" s="19" t="n">
        <x:v>0.05066723451522791</x:v>
      </x:c>
      <x:c r="F1079" s="19" t="n">
        <x:v>-0.19006061762305423</x:v>
      </x:c>
      <x:c r="G1079" s="19" t="n">
        <x:v>-0.08161811867244467</x:v>
      </x:c>
      <x:c r="H1079" s="19" t="n">
        <x:v>0.771977175918181</x:v>
      </x:c>
      <x:c r="I1079" s="19" t="n">
        <x:v>0.06981747442790379</x:v>
      </x:c>
      <x:c r="J1079" s="19" t="n">
        <x:v>0.0703956850473935</x:v>
      </x:c>
      <x:c r="K1079" s="19" t="n">
        <x:v>0.07633265978239365</x:v>
      </x:c>
      <x:c r="L1079" s="19" t="n">
        <x:v>0.0645667572008108</x:v>
      </x:c>
      <x:c r="M1079" s="19" t="n">
        <x:v>0.059664936819548306</x:v>
      </x:c>
      <x:c r="N1079" s="19" t="n">
        <x:v>0.07323855853802684</x:v>
      </x:c>
      <x:c r="O1079" s="19" t="n">
        <x:v>0.07279091714455604</x:v>
      </x:c>
      <x:c r="P1079" s="19" t="n">
        <x:v>0.0667398435367079</x:v>
      </x:c>
      <x:c r="Q1079" s="19" t="n">
        <x:v>0.07659314870161665</x:v>
      </x:c>
      <x:c r="R1079" s="19" t="n">
        <x:v>0.07191371390869677</x:v>
      </x:c>
      <x:c r="S1079" s="21" t="n">
        <x:v>9208.466125492394</x:v>
      </x:c>
      <x:c r="T1079" s="21" t="n">
        <x:v>15068.095851111457</x:v>
      </x:c>
      <x:c r="U1079" s="21" t="n">
        <x:v>19007.329772636785</x:v>
      </x:c>
      <x:c r="V1079" s="21" t="n">
        <x:v>23355.481082671497</x:v>
      </x:c>
      <x:c r="W1079" s="21" t="n">
        <x:v>28186.50622727548</x:v>
      </x:c>
      <x:c r="X1079" s="21" t="n">
        <x:v>29920.78334627557</x:v>
      </x:c>
      <x:c r="Y1079" s="21" t="n">
        <x:v>31261.779049449466</x:v>
      </x:c>
      <x:c r="Z1079" s="21" t="n">
        <x:v>32299.392555899805</x:v>
      </x:c>
      <x:c r="AA1079" s="21" t="n">
        <x:v>32989.820888792645</x:v>
      </x:c>
      <x:c r="AB1079" s="21" t="n">
        <x:v>33330.42456888911</x:v>
      </x:c>
      <x:c r="AC1079" s="21" t="n">
        <x:v>43474.466828985795</x:v>
      </x:c>
      <x:c r="AD1079" s="25" t="n">
        <x:f>AC1079*(1+Inputs!$C$14)*(1-Inputs!$C$14/Inputs!$C$15)</x:f>
        <x:v>34496.989428800225</x:v>
      </x:c>
      <x:c r="AE1079" s="25" t="n">
        <x:f>AD1079/(B1079-Inputs!$C$14)</x:f>
        <x:v>652107.1738695693</x:v>
      </x:c>
      <x:c r="AF1079" s="25" t="n">
        <x:f>S1079/(1+B1079)^1+T1079/(1+B1079)^2+U1079/(1+B1079)^3+V1079/(1+B1079)^4+W1079/(1+B1079)^5+X1079/(1+B1079)^6+Y1079/(1+B1079)^7+Z1079/(1+B1079)^8+AA1079/(1+B1079)^9+AB1079/(1+B1079)^10+AE1079/(1+B1079)^10</x:f>
        <x:v>433599.5892610538</x:v>
      </x:c>
      <x:c r="AG1079" s="25" t="n">
        <x:f>(AF1079+Inputs!$C$12)/Inputs!$C$13</x:f>
        <x:v>371.78907671874856</x:v>
      </x:c>
      <x:c r="AH1079" s="25" t="n">
        <x:f>(S1079+Inputs!$C$11)*Inputs!$C$8-Inputs!$C$11</x:f>
        <x:v>2438.9471437238344</x:v>
      </x:c>
      <x:c r="AI1079" s="25" t="n">
        <x:f>Inputs!$C$12+AH1079-Inputs!$C$10*Inputs!$C$13</x:f>
        <x:v>24756.86255892383</x:v>
      </x:c>
      <x:c r="AJ1079" s="25" t="n">
        <x:f>(S1079+Inputs!$C$11)*(1-Inputs!$C$8)</x:f>
        <x:v>6769.5189817685605</x:v>
      </x:c>
      <x:c r="AK1079" s="25" t="n">
        <x:f>AJ1079/(1+B1079)^(1-Inputs!$C$8)+T1079/(1+B1079)^(2-Inputs!$C$8)+U1079/(1+B1079)^(3-Inputs!$C$8)+V1079/(1+B1079)^(4-Inputs!$C$8)+W1079/(1+B1079)^(5-Inputs!$C$8)+X1079/(1+B1079)^(6-Inputs!$C$8)+Y1079/(1+B1079)^(7-Inputs!$C$8)+Z1079/(1+B1079)^(8-Inputs!$C$8)+AA1079/(1+B1079)^(9-Inputs!$C$8)+AB1079/(1+B1079)^(10-Inputs!$C$8)+AE1079/(1+B1079)^(10-Inputs!$C$8)</x:f>
        <x:v>448724.09931098734</x:v>
      </x:c>
      <x:c r="AL1079" s="25" t="n">
        <x:f>(AK1079+AI1079)/Inputs!$C$13</x:f>
        <x:v>377.80344074499266</x:v>
      </x:c>
      <x:c r="AM1079" s="26" t="n">
        <x:f>IF(AL1079&gt;=Inputs!$C$7,1,0)</x:f>
        <x:v>1</x:v>
      </x:c>
      <x:c r="AN1079" s="26" t="n">
        <x:f>IF(Inputs!$C$7&lt;=(1-Inputs!$C$16)*AL1079,1,0)</x:f>
        <x:v>1</x:v>
      </x:c>
    </x:row>
    <x:row r="1080" ht="20" customHeight="1">
      <x:c r="A1080" s="16" t="n">
        <x:v>1075</x:v>
      </x:c>
      <x:c r="B1080" s="19" t="n">
        <x:v>0.07586378759088441</x:v>
      </x:c>
      <x:c r="C1080" s="24" t="n">
        <x:v>0.35115185177411945</x:v>
      </x:c>
      <x:c r="D1080" s="19" t="n">
        <x:v>0.023840855398402996</x:v>
      </x:c>
      <x:c r="E1080" s="19" t="n">
        <x:v>0.05433403464707254</x:v>
      </x:c>
      <x:c r="F1080" s="19" t="n">
        <x:v>-0.1462045542387489</x:v>
      </x:c>
      <x:c r="G1080" s="19" t="n">
        <x:v>-0.05844787011434789</x:v>
      </x:c>
      <x:c r="H1080" s="19" t="n">
        <x:v>0.9842335096829231</x:v>
      </x:c>
      <x:c r="I1080" s="19" t="n">
        <x:v>0.060448670283850564</x:v>
      </x:c>
      <x:c r="J1080" s="19" t="n">
        <x:v>0.05892069524774911</x:v>
      </x:c>
      <x:c r="K1080" s="19" t="n">
        <x:v>0.06375053961555409</x:v>
      </x:c>
      <x:c r="L1080" s="19" t="n">
        <x:v>0.06674462614048365</x:v>
      </x:c>
      <x:c r="M1080" s="19" t="n">
        <x:v>0.06553707095148753</x:v>
      </x:c>
      <x:c r="N1080" s="19" t="n">
        <x:v>0.06959127668154566</x:v>
      </x:c>
      <x:c r="O1080" s="19" t="n">
        <x:v>0.07388802799181463</x:v>
      </x:c>
      <x:c r="P1080" s="19" t="n">
        <x:v>0.06654643730302383</x:v>
      </x:c>
      <x:c r="Q1080" s="19" t="n">
        <x:v>0.06019602613265419</x:v>
      </x:c>
      <x:c r="R1080" s="19" t="n">
        <x:v>0.059678649510514103</x:v>
      </x:c>
      <x:c r="S1080" s="21" t="n">
        <x:v>10121.65761996999</x:v>
      </x:c>
      <x:c r="T1080" s="21" t="n">
        <x:v>15721.672699435858</x:v>
      </x:c>
      <x:c r="U1080" s="21" t="n">
        <x:v>19000.58493408486</x:v>
      </x:c>
      <x:c r="V1080" s="21" t="n">
        <x:v>22564.057717211228</x:v>
      </x:c>
      <x:c r="W1080" s="21" t="n">
        <x:v>26492.33524016266</x:v>
      </x:c>
      <x:c r="X1080" s="21" t="n">
        <x:v>28163.94056826238</x:v>
      </x:c>
      <x:c r="Y1080" s="21" t="n">
        <x:v>29436.77715951271</x:v>
      </x:c>
      <x:c r="Z1080" s="21" t="n">
        <x:v>30450.649635011763</x:v>
      </x:c>
      <x:c r="AA1080" s="21" t="n">
        <x:v>31144.2153529082</x:v>
      </x:c>
      <x:c r="AB1080" s="21" t="n">
        <x:v>31511.148158503598</x:v>
      </x:c>
      <x:c r="AC1080" s="21" t="n">
        <x:v>41101.49759804817</x:v>
      </x:c>
      <x:c r="AD1080" s="25" t="n">
        <x:f>AC1080*(1+Inputs!$C$14)*(1-Inputs!$C$14/Inputs!$C$15)</x:f>
        <x:v>32614.03834405122</x:v>
      </x:c>
      <x:c r="AE1080" s="25" t="n">
        <x:f>AD1080/(B1080-Inputs!$C$14)</x:f>
        <x:v>798115.8934794022</x:v>
      </x:c>
      <x:c r="AF1080" s="25" t="n">
        <x:f>S1080/(1+B1080)^1+T1080/(1+B1080)^2+U1080/(1+B1080)^3+V1080/(1+B1080)^4+W1080/(1+B1080)^5+X1080/(1+B1080)^6+Y1080/(1+B1080)^7+Z1080/(1+B1080)^8+AA1080/(1+B1080)^9+AB1080/(1+B1080)^10+AE1080/(1+B1080)^10</x:f>
        <x:v>541676.39416916</x:v>
      </x:c>
      <x:c r="AG1080" s="25" t="n">
        <x:f>(AF1080+Inputs!$C$12)/Inputs!$C$13</x:f>
        <x:v>458.0265224604981</x:v>
      </x:c>
      <x:c r="AH1080" s="25" t="n">
        <x:f>(S1080+Inputs!$C$11)*Inputs!$C$8-Inputs!$C$11</x:f>
        <x:v>2866.7711041503244</x:v>
      </x:c>
      <x:c r="AI1080" s="25" t="n">
        <x:f>Inputs!$C$12+AH1080-Inputs!$C$10*Inputs!$C$13</x:f>
        <x:v>25184.686519350318</x:v>
      </x:c>
      <x:c r="AJ1080" s="25" t="n">
        <x:f>(S1080+Inputs!$C$11)*(1-Inputs!$C$8)</x:f>
        <x:v>7254.886515819667</x:v>
      </x:c>
      <x:c r="AK1080" s="25" t="n">
        <x:f>AJ1080/(1+B1080)^(1-Inputs!$C$8)+T1080/(1+B1080)^(2-Inputs!$C$8)+U1080/(1+B1080)^(3-Inputs!$C$8)+V1080/(1+B1080)^(4-Inputs!$C$8)+W1080/(1+B1080)^(5-Inputs!$C$8)+X1080/(1+B1080)^(6-Inputs!$C$8)+Y1080/(1+B1080)^(7-Inputs!$C$8)+Z1080/(1+B1080)^(8-Inputs!$C$8)+AA1080/(1+B1080)^(9-Inputs!$C$8)+AB1080/(1+B1080)^(10-Inputs!$C$8)+AE1080/(1+B1080)^(10-Inputs!$C$8)</x:f>
        <x:v>557797.1906494416</x:v>
      </x:c>
      <x:c r="AL1080" s="25" t="n">
        <x:f>(AK1080+AI1080)/Inputs!$C$13</x:f>
        <x:v>465.1772232118989</x:v>
      </x:c>
      <x:c r="AM1080" s="26" t="n">
        <x:f>IF(AL1080&gt;=Inputs!$C$7,1,0)</x:f>
        <x:v>1</x:v>
      </x:c>
      <x:c r="AN1080" s="26" t="n">
        <x:f>IF(Inputs!$C$7&lt;=(1-Inputs!$C$16)*AL1080,1,0)</x:f>
        <x:v>1</x:v>
      </x:c>
    </x:row>
    <x:row r="1081" ht="20" customHeight="1">
      <x:c r="A1081" s="16" t="n">
        <x:v>1076</x:v>
      </x:c>
      <x:c r="B1081" s="19" t="n">
        <x:v>0.0793636371665028</x:v>
      </x:c>
      <x:c r="C1081" s="24" t="n">
        <x:v>0.3583503269945538</x:v>
      </x:c>
      <x:c r="D1081" s="19" t="n">
        <x:v>0.028831337307589425</x:v>
      </x:c>
      <x:c r="E1081" s="19" t="n">
        <x:v>0.05328624044411441</x:v>
      </x:c>
      <x:c r="F1081" s="19" t="n">
        <x:v>-0.19770947687771812</x:v>
      </x:c>
      <x:c r="G1081" s="19" t="n">
        <x:v>-0.08528493698978934</x:v>
      </x:c>
      <x:c r="H1081" s="19" t="n">
        <x:v>0.5044698185334653</x:v>
      </x:c>
      <x:c r="I1081" s="19" t="n">
        <x:v>0.07056888353868886</x:v>
      </x:c>
      <x:c r="J1081" s="19" t="n">
        <x:v>0.07383039425776929</x:v>
      </x:c>
      <x:c r="K1081" s="19" t="n">
        <x:v>0.06956154634850123</x:v>
      </x:c>
      <x:c r="L1081" s="19" t="n">
        <x:v>0.07446984262318551</x:v>
      </x:c>
      <x:c r="M1081" s="19" t="n">
        <x:v>0.06455386219149772</x:v>
      </x:c>
      <x:c r="N1081" s="19" t="n">
        <x:v>0.07425070973143534</x:v>
      </x:c>
      <x:c r="O1081" s="19" t="n">
        <x:v>0.061803220999182715</x:v>
      </x:c>
      <x:c r="P1081" s="19" t="n">
        <x:v>0.0723470201124735</x:v>
      </x:c>
      <x:c r="Q1081" s="19" t="n">
        <x:v>0.07552106301020672</x:v>
      </x:c>
      <x:c r="R1081" s="19" t="n">
        <x:v>0.0757865894402937</x:v>
      </x:c>
      <x:c r="S1081" s="21" t="n">
        <x:v>9039.56885782455</x:v>
      </x:c>
      <x:c r="T1081" s="21" t="n">
        <x:v>14360.339004167306</x:v>
      </x:c>
      <x:c r="U1081" s="21" t="n">
        <x:v>17603.006680717568</x:v>
      </x:c>
      <x:c r="V1081" s="21" t="n">
        <x:v>21021.8680765214</x:v>
      </x:c>
      <x:c r="W1081" s="21" t="n">
        <x:v>24863.285073749234</x:v>
      </x:c>
      <x:c r="X1081" s="21" t="n">
        <x:v>26509.579867274908</x:v>
      </x:c>
      <x:c r="Y1081" s="21" t="n">
        <x:v>27833.30099405653</x:v>
      </x:c>
      <x:c r="Z1081" s="21" t="n">
        <x:v>28864.057970115085</x:v>
      </x:c>
      <x:c r="AA1081" s="21" t="n">
        <x:v>29624.941828869214</x:v>
      </x:c>
      <x:c r="AB1081" s="21" t="n">
        <x:v>30059.131601113368</x:v>
      </x:c>
      <x:c r="AC1081" s="21" t="n">
        <x:v>39207.562957973954</x:v>
      </x:c>
      <x:c r="AD1081" s="25" t="n">
        <x:f>AC1081*(1+Inputs!$C$14)*(1-Inputs!$C$14/Inputs!$C$15)</x:f>
        <x:v>31111.201207152328</x:v>
      </x:c>
      <x:c r="AE1081" s="25" t="n">
        <x:f>AD1081/(B1081-Inputs!$C$14)</x:f>
        <x:v>701277.0636994378</x:v>
      </x:c>
      <x:c r="AF1081" s="25" t="n">
        <x:f>S1081/(1+B1081)^1+T1081/(1+B1081)^2+U1081/(1+B1081)^3+V1081/(1+B1081)^4+W1081/(1+B1081)^5+X1081/(1+B1081)^6+Y1081/(1+B1081)^7+Z1081/(1+B1081)^8+AA1081/(1+B1081)^9+AB1081/(1+B1081)^10+AE1081/(1+B1081)^10</x:f>
        <x:v>471551.00867877586</x:v>
      </x:c>
      <x:c r="AG1081" s="25" t="n">
        <x:f>(AF1081+Inputs!$C$12)/Inputs!$C$13</x:f>
        <x:v>402.07155477350744</x:v>
      </x:c>
      <x:c r="AH1081" s="25" t="n">
        <x:f>(S1081+Inputs!$C$11)*Inputs!$C$8-Inputs!$C$11</x:f>
        <x:v>2359.81993065205</x:v>
      </x:c>
      <x:c r="AI1081" s="25" t="n">
        <x:f>Inputs!$C$12+AH1081-Inputs!$C$10*Inputs!$C$13</x:f>
        <x:v>24677.735345852045</x:v>
      </x:c>
      <x:c r="AJ1081" s="25" t="n">
        <x:f>(S1081+Inputs!$C$11)*(1-Inputs!$C$8)</x:f>
        <x:v>6679.748927172501</x:v>
      </x:c>
      <x:c r="AK1081" s="25" t="n">
        <x:f>AJ1081/(1+B1081)^(1-Inputs!$C$8)+T1081/(1+B1081)^(2-Inputs!$C$8)+U1081/(1+B1081)^(3-Inputs!$C$8)+V1081/(1+B1081)^(4-Inputs!$C$8)+W1081/(1+B1081)^(5-Inputs!$C$8)+X1081/(1+B1081)^(6-Inputs!$C$8)+Y1081/(1+B1081)^(7-Inputs!$C$8)+Z1081/(1+B1081)^(8-Inputs!$C$8)+AA1081/(1+B1081)^(9-Inputs!$C$8)+AB1081/(1+B1081)^(10-Inputs!$C$8)+AE1081/(1+B1081)^(10-Inputs!$C$8)</x:f>
        <x:v>486462.4301808383</x:v>
      </x:c>
      <x:c r="AL1081" s="25" t="n">
        <x:f>(AK1081+AI1081)/Inputs!$C$13</x:f>
        <x:v>407.85275183251355</x:v>
      </x:c>
      <x:c r="AM1081" s="26" t="n">
        <x:f>IF(AL1081&gt;=Inputs!$C$7,1,0)</x:f>
        <x:v>1</x:v>
      </x:c>
      <x:c r="AN1081" s="26" t="n">
        <x:f>IF(Inputs!$C$7&lt;=(1-Inputs!$C$16)*AL1081,1,0)</x:f>
        <x:v>1</x:v>
      </x:c>
    </x:row>
    <x:row r="1082" ht="20" customHeight="1">
      <x:c r="A1082" s="16" t="n">
        <x:v>1077</x:v>
      </x:c>
      <x:c r="B1082" s="19" t="n">
        <x:v>0.08105486868863315</x:v>
      </x:c>
      <x:c r="C1082" s="24" t="n">
        <x:v>0.7576860541962276</x:v>
      </x:c>
      <x:c r="D1082" s="19" t="n">
        <x:v>0.027512822029329698</x:v>
      </x:c>
      <x:c r="E1082" s="19" t="n">
        <x:v>0.04334965406284795</x:v>
      </x:c>
      <x:c r="F1082" s="19" t="n">
        <x:v>-0.26382706490287433</x:v>
      </x:c>
      <x:c r="G1082" s="19" t="n">
        <x:v>-0.08167681905624533</x:v>
      </x:c>
      <x:c r="H1082" s="19" t="n">
        <x:v>0.26030151089739206</x:v>
      </x:c>
      <x:c r="I1082" s="19" t="n">
        <x:v>0.06335698006175448</x:v>
      </x:c>
      <x:c r="J1082" s="19" t="n">
        <x:v>0.06775169740298793</x:v>
      </x:c>
      <x:c r="K1082" s="19" t="n">
        <x:v>0.06504643918765282</x:v>
      </x:c>
      <x:c r="L1082" s="19" t="n">
        <x:v>0.06458764668108302</x:v>
      </x:c>
      <x:c r="M1082" s="19" t="n">
        <x:v>0.06610483896659503</x:v>
      </x:c>
      <x:c r="N1082" s="19" t="n">
        <x:v>0.07059885839129379</x:v>
      </x:c>
      <x:c r="O1082" s="19" t="n">
        <x:v>0.058859026406249765</x:v>
      </x:c>
      <x:c r="P1082" s="19" t="n">
        <x:v>0.06257424080642182</x:v>
      </x:c>
      <x:c r="Q1082" s="19" t="n">
        <x:v>0.06404385755035832</x:v>
      </x:c>
      <x:c r="R1082" s="19" t="n">
        <x:v>0.05868183803559873</x:v>
      </x:c>
      <x:c r="S1082" s="21" t="n">
        <x:v>7829.354945042271</x:v>
      </x:c>
      <x:c r="T1082" s="21" t="n">
        <x:v>12977.99932760194</x:v>
      </x:c>
      <x:c r="U1082" s="21" t="n">
        <x:v>16315.687103558592</x:v>
      </x:c>
      <x:c r="V1082" s="21" t="n">
        <x:v>19861.463868664505</x:v>
      </x:c>
      <x:c r="W1082" s="21" t="n">
        <x:v>23895.635769870525</x:v>
      </x:c>
      <x:c r="X1082" s="21" t="n">
        <x:v>25368.469688680918</x:v>
      </x:c>
      <x:c r="Y1082" s="21" t="n">
        <x:v>26580.000022022534</x:v>
      </x:c>
      <x:c r="Z1082" s="21" t="n">
        <x:v>27537.957695641267</x:v>
      </x:c>
      <x:c r="AA1082" s="21" t="n">
        <x:v>28252.595991305607</x:v>
      </x:c>
      <x:c r="AB1082" s="21" t="n">
        <x:v>28688.914108016546</x:v>
      </x:c>
      <x:c r="AC1082" s="21" t="n">
        <x:v>37420.322749586805</x:v>
      </x:c>
      <x:c r="AD1082" s="25" t="n">
        <x:f>AC1082*(1+Inputs!$C$14)*(1-Inputs!$C$14/Inputs!$C$15)</x:f>
        <x:v>29693.026101797128</x:v>
      </x:c>
      <x:c r="AE1082" s="25" t="n">
        <x:f>AD1082/(B1082-Inputs!$C$14)</x:f>
        <x:v>644731.5332184563</x:v>
      </x:c>
      <x:c r="AF1082" s="25" t="n">
        <x:f>S1082/(1+B1082)^1+T1082/(1+B1082)^2+U1082/(1+B1082)^3+V1082/(1+B1082)^4+W1082/(1+B1082)^5+X1082/(1+B1082)^6+Y1082/(1+B1082)^7+Z1082/(1+B1082)^8+AA1082/(1+B1082)^9+AB1082/(1+B1082)^10+AE1082/(1+B1082)^10</x:f>
        <x:v>430948.94702162617</x:v>
      </x:c>
      <x:c r="AG1082" s="25" t="n">
        <x:f>(AF1082+Inputs!$C$12)/Inputs!$C$13</x:f>
        <x:v>369.6740566041385</x:v>
      </x:c>
      <x:c r="AH1082" s="25" t="n">
        <x:f>(S1082+Inputs!$C$11)*Inputs!$C$8-Inputs!$C$11</x:f>
        <x:v>1792.8430016499406</x:v>
      </x:c>
      <x:c r="AI1082" s="25" t="n">
        <x:f>Inputs!$C$12+AH1082-Inputs!$C$10*Inputs!$C$13</x:f>
        <x:v>24110.758416849938</x:v>
      </x:c>
      <x:c r="AJ1082" s="25" t="n">
        <x:f>(S1082+Inputs!$C$11)*(1-Inputs!$C$8)</x:f>
        <x:v>6036.511943392331</x:v>
      </x:c>
      <x:c r="AK1082" s="25" t="n">
        <x:f>AJ1082/(1+B1082)^(1-Inputs!$C$8)+T1082/(1+B1082)^(2-Inputs!$C$8)+U1082/(1+B1082)^(3-Inputs!$C$8)+V1082/(1+B1082)^(4-Inputs!$C$8)+W1082/(1+B1082)^(5-Inputs!$C$8)+X1082/(1+B1082)^(6-Inputs!$C$8)+Y1082/(1+B1082)^(7-Inputs!$C$8)+Z1082/(1+B1082)^(8-Inputs!$C$8)+AA1082/(1+B1082)^(9-Inputs!$C$8)+AB1082/(1+B1082)^(10-Inputs!$C$8)+AE1082/(1+B1082)^(10-Inputs!$C$8)</x:f>
        <x:v>445254.9313931355</x:v>
      </x:c>
      <x:c r="AL1082" s="25" t="n">
        <x:f>(AK1082+AI1082)/Inputs!$C$13</x:f>
        <x:v>374.5197523413418</x:v>
      </x:c>
      <x:c r="AM1082" s="26" t="n">
        <x:f>IF(AL1082&gt;=Inputs!$C$7,1,0)</x:f>
        <x:v>1</x:v>
      </x:c>
      <x:c r="AN1082" s="26" t="n">
        <x:f>IF(Inputs!$C$7&lt;=(1-Inputs!$C$16)*AL1082,1,0)</x:f>
        <x:v>1</x:v>
      </x:c>
    </x:row>
    <x:row r="1083" ht="20" customHeight="1">
      <x:c r="A1083" s="16" t="n">
        <x:v>1078</x:v>
      </x:c>
      <x:c r="B1083" s="19" t="n">
        <x:v>0.0917127300849651</x:v>
      </x:c>
      <x:c r="C1083" s="24" t="n">
        <x:v>0.48596657252781483</x:v>
      </x:c>
      <x:c r="D1083" s="19" t="n">
        <x:v>0.010124245849256398</x:v>
      </x:c>
      <x:c r="E1083" s="19" t="n">
        <x:v>0.05023661379881589</x:v>
      </x:c>
      <x:c r="F1083" s="19" t="n">
        <x:v>-0.24062641115372005</x:v>
      </x:c>
      <x:c r="G1083" s="19" t="n">
        <x:v>-0.0946285593183444</x:v>
      </x:c>
      <x:c r="H1083" s="19" t="n">
        <x:v>0.8765400184501857</x:v>
      </x:c>
      <x:c r="I1083" s="19" t="n">
        <x:v>0.07618456262555015</x:v>
      </x:c>
      <x:c r="J1083" s="19" t="n">
        <x:v>0.07851368175827134</x:v>
      </x:c>
      <x:c r="K1083" s="19" t="n">
        <x:v>0.07402545092699825</x:v>
      </x:c>
      <x:c r="L1083" s="19" t="n">
        <x:v>0.07140216144050442</x:v>
      </x:c>
      <x:c r="M1083" s="19" t="n">
        <x:v>0.07534495898681029</x:v>
      </x:c>
      <x:c r="N1083" s="19" t="n">
        <x:v>0.06682463222408956</x:v>
      </x:c>
      <x:c r="O1083" s="19" t="n">
        <x:v>0.06390524893548559</x:v>
      </x:c>
      <x:c r="P1083" s="19" t="n">
        <x:v>0.06908442677406697</x:v>
      </x:c>
      <x:c r="Q1083" s="19" t="n">
        <x:v>0.06037878369043824</x:v>
      </x:c>
      <x:c r="R1083" s="19" t="n">
        <x:v>0.0717483319883911</x:v>
      </x:c>
      <x:c r="S1083" s="21" t="n">
        <x:v>8248.636357638015</x:v>
      </x:c>
      <x:c r="T1083" s="21" t="n">
        <x:v>13516.362527286972</x:v>
      </x:c>
      <x:c r="U1083" s="21" t="n">
        <x:v>17143.511734440646</x:v>
      </x:c>
      <x:c r="V1083" s="21" t="n">
        <x:v>21091.34003742092</x:v>
      </x:c>
      <x:c r="W1083" s="21" t="n">
        <x:v>25399.36515717092</x:v>
      </x:c>
      <x:c r="X1083" s="21" t="n">
        <x:v>26891.263435937362</x:v>
      </x:c>
      <x:c r="Y1083" s="21" t="n">
        <x:v>27911.625341859384</x:v>
      </x:c>
      <x:c r="Z1083" s="21" t="n">
        <x:v>28736.85183459245</x:v>
      </x:c>
      <x:c r="AA1083" s="21" t="n">
        <x:v>29361.089021148957</x:v>
      </x:c>
      <x:c r="AB1083" s="21" t="n">
        <x:v>29746.23729048684</x:v>
      </x:c>
      <x:c r="AC1083" s="21" t="n">
        <x:v>38799.43994411326</x:v>
      </x:c>
      <x:c r="AD1083" s="25" t="n">
        <x:f>AC1083*(1+Inputs!$C$14)*(1-Inputs!$C$14/Inputs!$C$15)</x:f>
        <x:v>30787.35559565387</x:v>
      </x:c>
      <x:c r="AE1083" s="25" t="n">
        <x:f>AD1083/(B1083-Inputs!$C$14)</x:f>
        <x:v>542864.9890338429</x:v>
      </x:c>
      <x:c r="AF1083" s="25" t="n">
        <x:f>S1083/(1+B1083)^1+T1083/(1+B1083)^2+U1083/(1+B1083)^3+V1083/(1+B1083)^4+W1083/(1+B1083)^5+X1083/(1+B1083)^6+Y1083/(1+B1083)^7+Z1083/(1+B1083)^8+AA1083/(1+B1083)^9+AB1083/(1+B1083)^10+AE1083/(1+B1083)^10</x:f>
        <x:v>359964.99349548</x:v>
      </x:c>
      <x:c r="AG1083" s="25" t="n">
        <x:f>(AF1083+Inputs!$C$12)/Inputs!$C$13</x:f>
        <x:v>313.034013942341</x:v>
      </x:c>
      <x:c r="AH1083" s="25" t="n">
        <x:f>(S1083+Inputs!$C$11)*Inputs!$C$8-Inputs!$C$11</x:f>
        <x:v>1989.27347166055</x:v>
      </x:c>
      <x:c r="AI1083" s="25" t="n">
        <x:f>Inputs!$C$12+AH1083-Inputs!$C$10*Inputs!$C$13</x:f>
        <x:v>24307.188886860546</x:v>
      </x:c>
      <x:c r="AJ1083" s="25" t="n">
        <x:f>(S1083+Inputs!$C$11)*(1-Inputs!$C$8)</x:f>
        <x:v>6259.362885977466</x:v>
      </x:c>
      <x:c r="AK1083" s="25" t="n">
        <x:f>AJ1083/(1+B1083)^(1-Inputs!$C$8)+T1083/(1+B1083)^(2-Inputs!$C$8)+U1083/(1+B1083)^(3-Inputs!$C$8)+V1083/(1+B1083)^(4-Inputs!$C$8)+W1083/(1+B1083)^(5-Inputs!$C$8)+X1083/(1+B1083)^(6-Inputs!$C$8)+Y1083/(1+B1083)^(7-Inputs!$C$8)+Z1083/(1+B1083)^(8-Inputs!$C$8)+AA1083/(1+B1083)^(9-Inputs!$C$8)+AB1083/(1+B1083)^(10-Inputs!$C$8)+AE1083/(1+B1083)^(10-Inputs!$C$8)</x:f>
        <x:v>373172.62689020287</x:v>
      </x:c>
      <x:c r="AL1083" s="25" t="n">
        <x:f>(AK1083+AI1083)/Inputs!$C$13</x:f>
        <x:v>317.16004257953534</x:v>
      </x:c>
      <x:c r="AM1083" s="26" t="n">
        <x:f>IF(AL1083&gt;=Inputs!$C$7,1,0)</x:f>
        <x:v>1</x:v>
      </x:c>
      <x:c r="AN1083" s="26" t="n">
        <x:f>IF(Inputs!$C$7&lt;=(1-Inputs!$C$16)*AL1083,1,0)</x:f>
        <x:v>0</x:v>
      </x:c>
    </x:row>
    <x:row r="1084" ht="20" customHeight="1">
      <x:c r="A1084" s="16" t="n">
        <x:v>1079</x:v>
      </x:c>
      <x:c r="B1084" s="19" t="n">
        <x:v>0.09727695787639112</x:v>
      </x:c>
      <x:c r="C1084" s="24" t="n">
        <x:v>0.4536412954634841</x:v>
      </x:c>
      <x:c r="D1084" s="19" t="n">
        <x:v>0.03254767975747228</x:v>
      </x:c>
      <x:c r="E1084" s="19" t="n">
        <x:v>0.038635870823381144</x:v>
      </x:c>
      <x:c r="F1084" s="19" t="n">
        <x:v>-0.2212059606660762</x:v>
      </x:c>
      <x:c r="G1084" s="19" t="n">
        <x:v>-0.07504462741003237</x:v>
      </x:c>
      <x:c r="H1084" s="19" t="n">
        <x:v>0.8005456293424515</x:v>
      </x:c>
      <x:c r="I1084" s="19" t="n">
        <x:v>0.07243153661645352</x:v>
      </x:c>
      <x:c r="J1084" s="19" t="n">
        <x:v>0.06791181753830529</x:v>
      </x:c>
      <x:c r="K1084" s="19" t="n">
        <x:v>0.05791099654764253</x:v>
      </x:c>
      <x:c r="L1084" s="19" t="n">
        <x:v>0.07021498905313706</x:v>
      </x:c>
      <x:c r="M1084" s="19" t="n">
        <x:v>0.07033551477521201</x:v>
      </x:c>
      <x:c r="N1084" s="19" t="n">
        <x:v>0.06332693057168512</x:v>
      </x:c>
      <x:c r="O1084" s="19" t="n">
        <x:v>0.0687130279244036</x:v>
      </x:c>
      <x:c r="P1084" s="19" t="n">
        <x:v>0.06791068412192203</x:v>
      </x:c>
      <x:c r="Q1084" s="19" t="n">
        <x:v>0.06751904438208953</x:v>
      </x:c>
      <x:c r="R1084" s="19" t="n">
        <x:v>0.06891434973476293</x:v>
      </x:c>
      <x:c r="S1084" s="21" t="n">
        <x:v>8677.884310779791</x:v>
      </x:c>
      <x:c r="T1084" s="21" t="n">
        <x:v>14022.347994386504</x:v>
      </x:c>
      <x:c r="U1084" s="21" t="n">
        <x:v>17545.908518316017</x:v>
      </x:c>
      <x:c r="V1084" s="21" t="n">
        <x:v>21378.916083284043</x:v>
      </x:c>
      <x:c r="W1084" s="21" t="n">
        <x:v>25658.786520578906</x:v>
      </x:c>
      <x:c r="X1084" s="21" t="n">
        <x:v>27278.851624586954</x:v>
      </x:c>
      <x:c r="Y1084" s="21" t="n">
        <x:v>28444.511100168416</x:v>
      </x:c>
      <x:c r="Z1084" s="21" t="n">
        <x:v>29394.189964478603</x:v>
      </x:c>
      <x:c r="AA1084" s="21" t="n">
        <x:v>30076.936760732824</x:v>
      </x:c>
      <x:c r="AB1084" s="21" t="n">
        <x:v>30472.934635773574</x:v>
      </x:c>
      <x:c r="AC1084" s="21" t="n">
        <x:v>39747.30604666118</x:v>
      </x:c>
      <x:c r="AD1084" s="25" t="n">
        <x:f>AC1084*(1+Inputs!$C$14)*(1-Inputs!$C$14/Inputs!$C$15)</x:f>
        <x:v>31539.48734802564</x:v>
      </x:c>
      <x:c r="AE1084" s="25" t="n">
        <x:f>AD1084/(B1084-Inputs!$C$14)</x:f>
        <x:v>506439.11365462025</x:v>
      </x:c>
      <x:c r="AF1084" s="25" t="n">
        <x:f>S1084/(1+B1084)^1+T1084/(1+B1084)^2+U1084/(1+B1084)^3+V1084/(1+B1084)^4+W1084/(1+B1084)^5+X1084/(1+B1084)^6+Y1084/(1+B1084)^7+Z1084/(1+B1084)^8+AA1084/(1+B1084)^9+AB1084/(1+B1084)^10+AE1084/(1+B1084)^10</x:f>
        <x:v>333423.14420254156</x:v>
      </x:c>
      <x:c r="AG1084" s="25" t="n">
        <x:f>(AF1084+Inputs!$C$12)/Inputs!$C$13</x:f>
        <x:v>291.8555447025107</x:v>
      </x:c>
      <x:c r="AH1084" s="25" t="n">
        <x:f>(S1084+Inputs!$C$11)*Inputs!$C$8-Inputs!$C$11</x:f>
        <x:v>2190.373197652998</x:v>
      </x:c>
      <x:c r="AI1084" s="25" t="n">
        <x:f>Inputs!$C$12+AH1084-Inputs!$C$10*Inputs!$C$13</x:f>
        <x:v>24508.288612852994</x:v>
      </x:c>
      <x:c r="AJ1084" s="25" t="n">
        <x:f>(S1084+Inputs!$C$11)*(1-Inputs!$C$8)</x:f>
        <x:v>6487.511113126793</x:v>
      </x:c>
      <x:c r="AK1084" s="25" t="n">
        <x:f>AJ1084/(1+B1084)^(1-Inputs!$C$8)+T1084/(1+B1084)^(2-Inputs!$C$8)+U1084/(1+B1084)^(3-Inputs!$C$8)+V1084/(1+B1084)^(4-Inputs!$C$8)+W1084/(1+B1084)^(5-Inputs!$C$8)+X1084/(1+B1084)^(6-Inputs!$C$8)+Y1084/(1+B1084)^(7-Inputs!$C$8)+Z1084/(1+B1084)^(8-Inputs!$C$8)+AA1084/(1+B1084)^(9-Inputs!$C$8)+AB1084/(1+B1084)^(10-Inputs!$C$8)+AE1084/(1+B1084)^(10-Inputs!$C$8)</x:f>
        <x:v>346159.0714298007</x:v>
      </x:c>
      <x:c r="AL1084" s="25" t="n">
        <x:f>(AK1084+AI1084)/Inputs!$C$13</x:f>
        <x:v>295.7656490409289</x:v>
      </x:c>
      <x:c r="AM1084" s="26" t="n">
        <x:f>IF(AL1084&gt;=Inputs!$C$7,1,0)</x:f>
        <x:v>1</x:v>
      </x:c>
      <x:c r="AN1084" s="26" t="n">
        <x:f>IF(Inputs!$C$7&lt;=(1-Inputs!$C$16)*AL1084,1,0)</x:f>
        <x:v>0</x:v>
      </x:c>
    </x:row>
    <x:row r="1085" ht="20" customHeight="1">
      <x:c r="A1085" s="16" t="n">
        <x:v>1080</x:v>
      </x:c>
      <x:c r="B1085" s="19" t="n">
        <x:v>0.09877686063586205</x:v>
      </x:c>
      <x:c r="C1085" s="24" t="n">
        <x:v>0.49984530296424623</x:v>
      </x:c>
      <x:c r="D1085" s="19" t="n">
        <x:v>0.028691198178837852</x:v>
      </x:c>
      <x:c r="E1085" s="19" t="n">
        <x:v>0.061706999138155263</x:v>
      </x:c>
      <x:c r="F1085" s="19" t="n">
        <x:v>-0.11044396684530855</x:v>
      </x:c>
      <x:c r="G1085" s="19" t="n">
        <x:v>-0.06879449976473609</x:v>
      </x:c>
      <x:c r="H1085" s="19" t="n">
        <x:v>0.5513466232834219</x:v>
      </x:c>
      <x:c r="I1085" s="19" t="n">
        <x:v>0.05773192265453758</x:v>
      </x:c>
      <x:c r="J1085" s="19" t="n">
        <x:v>0.06999136709231948</x:v>
      </x:c>
      <x:c r="K1085" s="19" t="n">
        <x:v>0.05473243633983543</x:v>
      </x:c>
      <x:c r="L1085" s="19" t="n">
        <x:v>0.058863014781451284</x:v>
      </x:c>
      <x:c r="M1085" s="19" t="n">
        <x:v>0.05787006618062037</x:v>
      </x:c>
      <x:c r="N1085" s="19" t="n">
        <x:v>0.06859315290717291</x:v>
      </x:c>
      <x:c r="O1085" s="19" t="n">
        <x:v>0.06761781656790732</x:v>
      </x:c>
      <x:c r="P1085" s="19" t="n">
        <x:v>0.0736022243587047</x:v>
      </x:c>
      <x:c r="Q1085" s="19" t="n">
        <x:v>0.06304067373357952</x:v>
      </x:c>
      <x:c r="R1085" s="19" t="n">
        <x:v>0.06614911897057596</x:v>
      </x:c>
      <x:c r="S1085" s="21" t="n">
        <x:v>10693.820159929117</x:v>
      </x:c>
      <x:c r="T1085" s="21" t="n">
        <x:v>16630.499616980866</x:v>
      </x:c>
      <x:c r="U1085" s="21" t="n">
        <x:v>19994.36109453273</x:v>
      </x:c>
      <x:c r="V1085" s="21" t="n">
        <x:v>23485.718388422032</x:v>
      </x:c>
      <x:c r="W1085" s="21" t="n">
        <x:v>27447.44346535688</x:v>
      </x:c>
      <x:c r="X1085" s="21" t="n">
        <x:v>29232.515464809847</x:v>
      </x:c>
      <x:c r="Y1085" s="21" t="n">
        <x:v>30705.27086433492</x:v>
      </x:c>
      <x:c r="Z1085" s="21" t="n">
        <x:v>31851.189245861075</x:v>
      </x:c>
      <x:c r="AA1085" s="21" t="n">
        <x:v>32629.678476533325</x:v>
      </x:c>
      <x:c r="AB1085" s="21" t="n">
        <x:v>32983.43259346743</x:v>
      </x:c>
      <x:c r="AC1085" s="21" t="n">
        <x:v>43021.8686001749</x:v>
      </x:c>
      <x:c r="AD1085" s="25" t="n">
        <x:f>AC1085*(1+Inputs!$C$14)*(1-Inputs!$C$14/Inputs!$C$15)</x:f>
        <x:v>34137.852734238775</x:v>
      </x:c>
      <x:c r="AE1085" s="25" t="n">
        <x:f>AD1085/(B1085-Inputs!$C$14)</x:f>
        <x:v>535270.1966493925</x:v>
      </x:c>
      <x:c r="AF1085" s="25" t="n">
        <x:f>S1085/(1+B1085)^1+T1085/(1+B1085)^2+U1085/(1+B1085)^3+V1085/(1+B1085)^4+W1085/(1+B1085)^5+X1085/(1+B1085)^6+Y1085/(1+B1085)^7+Z1085/(1+B1085)^8+AA1085/(1+B1085)^9+AB1085/(1+B1085)^10+AE1085/(1+B1085)^10</x:f>
        <x:v>354827.87397669675</x:v>
      </x:c>
      <x:c r="AG1085" s="25" t="n">
        <x:f>(AF1085+Inputs!$C$12)/Inputs!$C$13</x:f>
        <x:v>308.93496543561815</x:v>
      </x:c>
      <x:c r="AH1085" s="25" t="n">
        <x:f>(S1085+Inputs!$C$11)*Inputs!$C$8-Inputs!$C$11</x:f>
        <x:v>3134.825335199669</x:v>
      </x:c>
      <x:c r="AI1085" s="25" t="n">
        <x:f>Inputs!$C$12+AH1085-Inputs!$C$10*Inputs!$C$13</x:f>
        <x:v>25452.740750399666</x:v>
      </x:c>
      <x:c r="AJ1085" s="25" t="n">
        <x:f>(S1085+Inputs!$C$11)*(1-Inputs!$C$8)</x:f>
        <x:v>7558.994824729449</x:v>
      </x:c>
      <x:c r="AK1085" s="25" t="n">
        <x:f>AJ1085/(1+B1085)^(1-Inputs!$C$8)+T1085/(1+B1085)^(2-Inputs!$C$8)+U1085/(1+B1085)^(3-Inputs!$C$8)+V1085/(1+B1085)^(4-Inputs!$C$8)+W1085/(1+B1085)^(5-Inputs!$C$8)+X1085/(1+B1085)^(6-Inputs!$C$8)+Y1085/(1+B1085)^(7-Inputs!$C$8)+Z1085/(1+B1085)^(8-Inputs!$C$8)+AA1085/(1+B1085)^(9-Inputs!$C$8)+AB1085/(1+B1085)^(10-Inputs!$C$8)+AE1085/(1+B1085)^(10-Inputs!$C$8)</x:f>
        <x:v>367855.6815941974</x:v>
      </x:c>
      <x:c r="AL1085" s="25" t="n">
        <x:f>(AK1085+AI1085)/Inputs!$C$13</x:f>
        <x:v>313.8315733940735</x:v>
      </x:c>
      <x:c r="AM1085" s="26" t="n">
        <x:f>IF(AL1085&gt;=Inputs!$C$7,1,0)</x:f>
        <x:v>1</x:v>
      </x:c>
      <x:c r="AN1085" s="26" t="n">
        <x:f>IF(Inputs!$C$7&lt;=(1-Inputs!$C$16)*AL1085,1,0)</x:f>
        <x:v>0</x:v>
      </x:c>
    </x:row>
    <x:row r="1086" ht="20" customHeight="1">
      <x:c r="A1086" s="16" t="n">
        <x:v>1081</x:v>
      </x:c>
      <x:c r="B1086" s="19" t="n">
        <x:v>0.09243217035512136</x:v>
      </x:c>
      <x:c r="C1086" s="24" t="n">
        <x:v>0.3887842670829684</x:v>
      </x:c>
      <x:c r="D1086" s="19" t="n">
        <x:v>0.03288438842070747</x:v>
      </x:c>
      <x:c r="E1086" s="19" t="n">
        <x:v>0.049556651260695334</x:v>
      </x:c>
      <x:c r="F1086" s="19" t="n">
        <x:v>-0.21556479732105233</x:v>
      </x:c>
      <x:c r="G1086" s="19" t="n">
        <x:v>-0.06270307671142461</x:v>
      </x:c>
      <x:c r="H1086" s="19" t="n">
        <x:v>0.8185283671050172</x:v>
      </x:c>
      <x:c r="I1086" s="19" t="n">
        <x:v>0.06504085999484119</x:v>
      </x:c>
      <x:c r="J1086" s="19" t="n">
        <x:v>0.06586517158425409</x:v>
      </x:c>
      <x:c r="K1086" s="19" t="n">
        <x:v>0.06138071425929752</x:v>
      </x:c>
      <x:c r="L1086" s="19" t="n">
        <x:v>0.06579850694918264</x:v>
      </x:c>
      <x:c r="M1086" s="19" t="n">
        <x:v>0.05892842043478709</x:v>
      </x:c>
      <x:c r="N1086" s="19" t="n">
        <x:v>0.0696293433186304</x:v>
      </x:c>
      <x:c r="O1086" s="19" t="n">
        <x:v>0.06955255054456189</x:v>
      </x:c>
      <x:c r="P1086" s="19" t="n">
        <x:v>0.06364096724371734</x:v>
      </x:c>
      <x:c r="Q1086" s="19" t="n">
        <x:v>0.05025794791576004</x:v>
      </x:c>
      <x:c r="R1086" s="19" t="n">
        <x:v>0.058762692387073226</x:v>
      </x:c>
      <x:c r="S1086" s="21" t="n">
        <x:v>8866.41351517518</x:v>
      </x:c>
      <x:c r="T1086" s="21" t="n">
        <x:v>14225.580059382159</x:v>
      </x:c>
      <x:c r="U1086" s="21" t="n">
        <x:v>17801.14008136498</x:v>
      </x:c>
      <x:c r="V1086" s="21" t="n">
        <x:v>21768.1027094746</x:v>
      </x:c>
      <x:c r="W1086" s="21" t="n">
        <x:v>26183.825656998157</x:v>
      </x:c>
      <x:c r="X1086" s="21" t="n">
        <x:v>27962.411024209294</x:v>
      </x:c>
      <x:c r="Y1086" s="21" t="n">
        <x:v>29309.697883200126</x:v>
      </x:c>
      <x:c r="Z1086" s="21" t="n">
        <x:v>30373.57686048228</x:v>
      </x:c>
      <x:c r="AA1086" s="21" t="n">
        <x:v>31104.181855424245</x:v>
      </x:c>
      <x:c r="AB1086" s="21" t="n">
        <x:v>31482.740994248325</x:v>
      </x:c>
      <x:c r="AC1086" s="21" t="n">
        <x:v>41064.4447751065</x:v>
      </x:c>
      <x:c r="AD1086" s="25" t="n">
        <x:f>AC1086*(1+Inputs!$C$14)*(1-Inputs!$C$14/Inputs!$C$15)</x:f>
        <x:v>32584.636929047007</x:v>
      </x:c>
      <x:c r="AE1086" s="25" t="n">
        <x:f>AD1086/(B1086-Inputs!$C$14)</x:f>
        <x:v>567358.620222183</x:v>
      </x:c>
      <x:c r="AF1086" s="25" t="n">
        <x:f>S1086/(1+B1086)^1+T1086/(1+B1086)^2+U1086/(1+B1086)^3+V1086/(1+B1086)^4+W1086/(1+B1086)^5+X1086/(1+B1086)^6+Y1086/(1+B1086)^7+Z1086/(1+B1086)^8+AA1086/(1+B1086)^9+AB1086/(1+B1086)^10+AE1086/(1+B1086)^10</x:f>
        <x:v>374432.80944821745</x:v>
      </x:c>
      <x:c r="AG1086" s="25" t="n">
        <x:f>(AF1086+Inputs!$C$12)/Inputs!$C$13</x:f>
        <x:v>324.5782809502958</x:v>
      </x:c>
      <x:c r="AH1086" s="25" t="n">
        <x:f>(S1086+Inputs!$C$11)*Inputs!$C$8-Inputs!$C$11</x:f>
        <x:v>2278.6978386163173</x:v>
      </x:c>
      <x:c r="AI1086" s="25" t="n">
        <x:f>Inputs!$C$12+AH1086-Inputs!$C$10*Inputs!$C$13</x:f>
        <x:v>24596.613253816315</x:v>
      </x:c>
      <x:c r="AJ1086" s="25" t="n">
        <x:f>(S1086+Inputs!$C$11)*(1-Inputs!$C$8)</x:f>
        <x:v>6587.715676558863</x:v>
      </x:c>
      <x:c r="AK1086" s="25" t="n">
        <x:f>AJ1086/(1+B1086)^(1-Inputs!$C$8)+T1086/(1+B1086)^(2-Inputs!$C$8)+U1086/(1+B1086)^(3-Inputs!$C$8)+V1086/(1+B1086)^(4-Inputs!$C$8)+W1086/(1+B1086)^(5-Inputs!$C$8)+X1086/(1+B1086)^(6-Inputs!$C$8)+Y1086/(1+B1086)^(7-Inputs!$C$8)+Z1086/(1+B1086)^(8-Inputs!$C$8)+AA1086/(1+B1086)^(9-Inputs!$C$8)+AB1086/(1+B1086)^(10-Inputs!$C$8)+AE1086/(1+B1086)^(10-Inputs!$C$8)</x:f>
        <x:v>388092.5551438187</x:v>
      </x:c>
      <x:c r="AL1086" s="25" t="n">
        <x:f>(AK1086+AI1086)/Inputs!$C$13</x:f>
        <x:v>329.29600202521755</x:v>
      </x:c>
      <x:c r="AM1086" s="26" t="n">
        <x:f>IF(AL1086&gt;=Inputs!$C$7,1,0)</x:f>
        <x:v>1</x:v>
      </x:c>
      <x:c r="AN1086" s="26" t="n">
        <x:f>IF(Inputs!$C$7&lt;=(1-Inputs!$C$16)*AL1086,1,0)</x:f>
        <x:v>0</x:v>
      </x:c>
    </x:row>
    <x:row r="1087" ht="20" customHeight="1">
      <x:c r="A1087" s="16" t="n">
        <x:v>1082</x:v>
      </x:c>
      <x:c r="B1087" s="19" t="n">
        <x:v>0.09124814452335837</x:v>
      </x:c>
      <x:c r="C1087" s="24" t="n">
        <x:v>0.5749481828236469</x:v>
      </x:c>
      <x:c r="D1087" s="19" t="n">
        <x:v>0.04703088343210169</x:v>
      </x:c>
      <x:c r="E1087" s="19" t="n">
        <x:v>0.03258725539839958</x:v>
      </x:c>
      <x:c r="F1087" s="19" t="n">
        <x:v>-0.1880458037036863</x:v>
      </x:c>
      <x:c r="G1087" s="19" t="n">
        <x:v>-0.09263547198323578</x:v>
      </x:c>
      <x:c r="H1087" s="19" t="n">
        <x:v>0.8035191695015271</x:v>
      </x:c>
      <x:c r="I1087" s="19" t="n">
        <x:v>0.058281322913586564</x:v>
      </x:c>
      <x:c r="J1087" s="19" t="n">
        <x:v>0.05735120178068087</x:v>
      </x:c>
      <x:c r="K1087" s="19" t="n">
        <x:v>0.05464624369670787</x:v>
      </x:c>
      <x:c r="L1087" s="19" t="n">
        <x:v>0.061925937464883424</x:v>
      </x:c>
      <x:c r="M1087" s="19" t="n">
        <x:v>0.05076153145340072</x:v>
      </x:c>
      <x:c r="N1087" s="19" t="n">
        <x:v>0.059328773207845416</x:v>
      </x:c>
      <x:c r="O1087" s="19" t="n">
        <x:v>0.05414702276685944</x:v>
      </x:c>
      <x:c r="P1087" s="19" t="n">
        <x:v>0.05807202850363751</x:v>
      </x:c>
      <x:c r="Q1087" s="19" t="n">
        <x:v>0.05291035364113327</x:v>
      </x:c>
      <x:c r="R1087" s="19" t="n">
        <x:v>0.06305507411883923</x:v>
      </x:c>
      <x:c r="S1087" s="21" t="n">
        <x:v>9198.745669134154</x:v>
      </x:c>
      <x:c r="T1087" s="21" t="n">
        <x:v>14877.252961407563</x:v>
      </x:c>
      <x:c r="U1087" s="21" t="n">
        <x:v>18583.696917345464</x:v>
      </x:c>
      <x:c r="V1087" s="21" t="n">
        <x:v>22593.76362963276</x:v>
      </x:c>
      <x:c r="W1087" s="21" t="n">
        <x:v>27080.86478054877</x:v>
      </x:c>
      <x:c r="X1087" s="21" t="n">
        <x:v>28780.433272645707</x:v>
      </x:c>
      <x:c r="Y1087" s="21" t="n">
        <x:v>30071.666751340672</x:v>
      </x:c>
      <x:c r="Z1087" s="21" t="n">
        <x:v>31072.962706715738</x:v>
      </x:c>
      <x:c r="AA1087" s="21" t="n">
        <x:v>31768.827388258684</x:v>
      </x:c>
      <x:c r="AB1087" s="21" t="n">
        <x:v>32119.47783308827</x:v>
      </x:c>
      <x:c r="AC1087" s="21" t="n">
        <x:v>41894.97108663687</x:v>
      </x:c>
      <x:c r="AD1087" s="25" t="n">
        <x:f>AC1087*(1+Inputs!$C$14)*(1-Inputs!$C$14/Inputs!$C$15)</x:f>
        <x:v>33243.65955724635</x:v>
      </x:c>
      <x:c r="AE1087" s="25" t="n">
        <x:f>AD1087/(B1087-Inputs!$C$14)</x:f>
        <x:v>591017.88759345</x:v>
      </x:c>
      <x:c r="AF1087" s="25" t="n">
        <x:f>S1087/(1+B1087)^1+T1087/(1+B1087)^2+U1087/(1+B1087)^3+V1087/(1+B1087)^4+W1087/(1+B1087)^5+X1087/(1+B1087)^6+Y1087/(1+B1087)^7+Z1087/(1+B1087)^8+AA1087/(1+B1087)^9+AB1087/(1+B1087)^10+AE1087/(1+B1087)^10</x:f>
        <x:v>392173.6727612227</x:v>
      </x:c>
      <x:c r="AG1087" s="25" t="n">
        <x:f>(AF1087+Inputs!$C$12)/Inputs!$C$13</x:f>
        <x:v>338.73420218305176</x:v>
      </x:c>
      <x:c r="AH1087" s="25" t="n">
        <x:f>(S1087+Inputs!$C$11)*Inputs!$C$8-Inputs!$C$11</x:f>
        <x:v>2434.3931764984673</x:v>
      </x:c>
      <x:c r="AI1087" s="25" t="n">
        <x:f>Inputs!$C$12+AH1087-Inputs!$C$10*Inputs!$C$13</x:f>
        <x:v>24752.308591698464</x:v>
      </x:c>
      <x:c r="AJ1087" s="25" t="n">
        <x:f>(S1087+Inputs!$C$11)*(1-Inputs!$C$8)</x:f>
        <x:v>6764.352492635688</x:v>
      </x:c>
      <x:c r="AK1087" s="25" t="n">
        <x:f>AJ1087/(1+B1087)^(1-Inputs!$C$8)+T1087/(1+B1087)^(2-Inputs!$C$8)+U1087/(1+B1087)^(3-Inputs!$C$8)+V1087/(1+B1087)^(4-Inputs!$C$8)+W1087/(1+B1087)^(5-Inputs!$C$8)+X1087/(1+B1087)^(6-Inputs!$C$8)+Y1087/(1+B1087)^(7-Inputs!$C$8)+Z1087/(1+B1087)^(8-Inputs!$C$8)+AA1087/(1+B1087)^(9-Inputs!$C$8)+AB1087/(1+B1087)^(10-Inputs!$C$8)+AE1087/(1+B1087)^(10-Inputs!$C$8)</x:f>
        <x:v>406226.1322675541</x:v>
      </x:c>
      <x:c r="AL1087" s="25" t="n">
        <x:f>(AK1087+AI1087)/Inputs!$C$13</x:f>
        <x:v>343.88951395320123</x:v>
      </x:c>
      <x:c r="AM1087" s="26" t="n">
        <x:f>IF(AL1087&gt;=Inputs!$C$7,1,0)</x:f>
        <x:v>1</x:v>
      </x:c>
      <x:c r="AN1087" s="26" t="n">
        <x:f>IF(Inputs!$C$7&lt;=(1-Inputs!$C$16)*AL1087,1,0)</x:f>
        <x:v>1</x:v>
      </x:c>
    </x:row>
    <x:row r="1088" ht="20" customHeight="1">
      <x:c r="A1088" s="16" t="n">
        <x:v>1083</x:v>
      </x:c>
      <x:c r="B1088" s="19" t="n">
        <x:v>0.0874102658031748</x:v>
      </x:c>
      <x:c r="C1088" s="24" t="n">
        <x:v>0.555745873485165</x:v>
      </x:c>
      <x:c r="D1088" s="19" t="n">
        <x:v>0.023126574341613096</x:v>
      </x:c>
      <x:c r="E1088" s="19" t="n">
        <x:v>0.04550436712545121</x:v>
      </x:c>
      <x:c r="F1088" s="19" t="n">
        <x:v>-0.15692436731417164</x:v>
      </x:c>
      <x:c r="G1088" s="19" t="n">
        <x:v>-0.07651852864556019</x:v>
      </x:c>
      <x:c r="H1088" s="19" t="n">
        <x:v>0.5997985939351622</x:v>
      </x:c>
      <x:c r="I1088" s="19" t="n">
        <x:v>0.07190714564663608</x:v>
      </x:c>
      <x:c r="J1088" s="19" t="n">
        <x:v>0.07339262912432673</x:v>
      </x:c>
      <x:c r="K1088" s="19" t="n">
        <x:v>0.06641378803834982</x:v>
      </x:c>
      <x:c r="L1088" s="19" t="n">
        <x:v>0.0687572222202823</x:v>
      </x:c>
      <x:c r="M1088" s="19" t="n">
        <x:v>0.05981279546154042</x:v>
      </x:c>
      <x:c r="N1088" s="19" t="n">
        <x:v>0.06701369588966259</x:v>
      </x:c>
      <x:c r="O1088" s="19" t="n">
        <x:v>0.0701066715123045</x:v>
      </x:c>
      <x:c r="P1088" s="19" t="n">
        <x:v>0.060920091253364034</x:v>
      </x:c>
      <x:c r="Q1088" s="19" t="n">
        <x:v>0.07231226486576475</x:v>
      </x:c>
      <x:c r="R1088" s="19" t="n">
        <x:v>0.06893739080957971</x:v>
      </x:c>
      <x:c r="S1088" s="21" t="n">
        <x:v>9778.4808806938</x:v>
      </x:c>
      <x:c r="T1088" s="21" t="n">
        <x:v>15412.185966516046</x:v>
      </x:c>
      <x:c r="U1088" s="21" t="n">
        <x:v>18659.013544732174</x:v>
      </x:c>
      <x:c r="V1088" s="21" t="n">
        <x:v>22046.60725043148</x:v>
      </x:c>
      <x:c r="W1088" s="21" t="n">
        <x:v>25817.172267821265</x:v>
      </x:c>
      <x:c r="X1088" s="21" t="n">
        <x:v>27246.651533142416</x:v>
      </x:c>
      <x:c r="Y1088" s="21" t="n">
        <x:v>28390.735969267884</x:v>
      </x:c>
      <x:c r="Z1088" s="21" t="n">
        <x:v>29311.00226928182</x:v>
      </x:c>
      <x:c r="AA1088" s="21" t="n">
        <x:v>29955.40070053374</x:v>
      </x:c>
      <x:c r="AB1088" s="21" t="n">
        <x:v>30337.907368801483</x:v>
      </x:c>
      <x:c r="AC1088" s="21" t="n">
        <x:v>39571.18352452367</x:v>
      </x:c>
      <x:c r="AD1088" s="25" t="n">
        <x:f>AC1088*(1+Inputs!$C$14)*(1-Inputs!$C$14/Inputs!$C$15)</x:f>
        <x:v>31399.73412670953</x:v>
      </x:c>
      <x:c r="AE1088" s="25" t="n">
        <x:f>AD1088/(B1088-Inputs!$C$14)</x:f>
        <x:v>599114.1934793901</x:v>
      </x:c>
      <x:c r="AF1088" s="25" t="n">
        <x:f>S1088/(1+B1088)^1+T1088/(1+B1088)^2+U1088/(1+B1088)^3+V1088/(1+B1088)^4+W1088/(1+B1088)^5+X1088/(1+B1088)^6+Y1088/(1+B1088)^7+Z1088/(1+B1088)^8+AA1088/(1+B1088)^9+AB1088/(1+B1088)^10+AE1088/(1+B1088)^10</x:f>
        <x:v>402928.4531814234</x:v>
      </x:c>
      <x:c r="AG1088" s="25" t="n">
        <x:f>(AF1088+Inputs!$C$12)/Inputs!$C$13</x:f>
        <x:v>347.31573634054354</x:v>
      </x:c>
      <x:c r="AH1088" s="25" t="n">
        <x:f>(S1088+Inputs!$C$11)*Inputs!$C$8-Inputs!$C$11</x:f>
        <x:v>2705.995152325041</x:v>
      </x:c>
      <x:c r="AI1088" s="25" t="n">
        <x:f>Inputs!$C$12+AH1088-Inputs!$C$10*Inputs!$C$13</x:f>
        <x:v>25023.91056752504</x:v>
      </x:c>
      <x:c r="AJ1088" s="25" t="n">
        <x:f>(S1088+Inputs!$C$11)*(1-Inputs!$C$8)</x:f>
        <x:v>7072.48572836876</x:v>
      </x:c>
      <x:c r="AK1088" s="25" t="n">
        <x:f>AJ1088/(1+B1088)^(1-Inputs!$C$8)+T1088/(1+B1088)^(2-Inputs!$C$8)+U1088/(1+B1088)^(3-Inputs!$C$8)+V1088/(1+B1088)^(4-Inputs!$C$8)+W1088/(1+B1088)^(5-Inputs!$C$8)+X1088/(1+B1088)^(6-Inputs!$C$8)+Y1088/(1+B1088)^(7-Inputs!$C$8)+Z1088/(1+B1088)^(8-Inputs!$C$8)+AA1088/(1+B1088)^(9-Inputs!$C$8)+AB1088/(1+B1088)^(10-Inputs!$C$8)+AE1088/(1+B1088)^(10-Inputs!$C$8)</x:f>
        <x:v>416473.6213475291</x:v>
      </x:c>
      <x:c r="AL1088" s="25" t="n">
        <x:f>(AK1088+AI1088)/Inputs!$C$13</x:f>
        <x:v>352.28298510502253</x:v>
      </x:c>
      <x:c r="AM1088" s="26" t="n">
        <x:f>IF(AL1088&gt;=Inputs!$C$7,1,0)</x:f>
        <x:v>1</x:v>
      </x:c>
      <x:c r="AN1088" s="26" t="n">
        <x:f>IF(Inputs!$C$7&lt;=(1-Inputs!$C$16)*AL1088,1,0)</x:f>
        <x:v>1</x:v>
      </x:c>
    </x:row>
    <x:row r="1089" ht="20" customHeight="1">
      <x:c r="A1089" s="16" t="n">
        <x:v>1084</x:v>
      </x:c>
      <x:c r="B1089" s="19" t="n">
        <x:v>0.08488180934654278</x:v>
      </x:c>
      <x:c r="C1089" s="24" t="n">
        <x:v>0.7000219873676485</x:v>
      </x:c>
      <x:c r="D1089" s="19" t="n">
        <x:v>0.025188171534658466</x:v>
      </x:c>
      <x:c r="E1089" s="19" t="n">
        <x:v>0.05589618912210853</x:v>
      </x:c>
      <x:c r="F1089" s="19" t="n">
        <x:v>-0.21825307790881995</x:v>
      </x:c>
      <x:c r="G1089" s="19" t="n">
        <x:v>-0.10191326883737417</x:v>
      </x:c>
      <x:c r="H1089" s="19" t="n">
        <x:v>0.6349780417847626</x:v>
      </x:c>
      <x:c r="I1089" s="19" t="n">
        <x:v>0.05603581968435606</x:v>
      </x:c>
      <x:c r="J1089" s="19" t="n">
        <x:v>0.05191184937162348</x:v>
      </x:c>
      <x:c r="K1089" s="19" t="n">
        <x:v>0.0561798105151604</x:v>
      </x:c>
      <x:c r="L1089" s="19" t="n">
        <x:v>0.05241981817165083</x:v>
      </x:c>
      <x:c r="M1089" s="19" t="n">
        <x:v>0.05651981292198457</x:v>
      </x:c>
      <x:c r="N1089" s="19" t="n">
        <x:v>0.049041608472679174</x:v>
      </x:c>
      <x:c r="O1089" s="19" t="n">
        <x:v>0.0560181499324915</x:v>
      </x:c>
      <x:c r="P1089" s="19" t="n">
        <x:v>0.058467142524667684</x:v>
      </x:c>
      <x:c r="Q1089" s="19" t="n">
        <x:v>0.06065436903593423</x:v>
      </x:c>
      <x:c r="R1089" s="19" t="n">
        <x:v>0.05294120542779751</x:v>
      </x:c>
      <x:c r="S1089" s="21" t="n">
        <x:v>8610.931642038271</x:v>
      </x:c>
      <x:c r="T1089" s="21" t="n">
        <x:v>14195.574243142602</x:v>
      </x:c>
      <x:c r="U1089" s="21" t="n">
        <x:v>17970.155586674984</x:v>
      </x:c>
      <x:c r="V1089" s="21" t="n">
        <x:v>22076.89155577006</x:v>
      </x:c>
      <x:c r="W1089" s="21" t="n">
        <x:v>26690.656225306688</x:v>
      </x:c>
      <x:c r="X1089" s="21" t="n">
        <x:v>28407.691208626813</x:v>
      </x:c>
      <x:c r="Y1089" s="21" t="n">
        <x:v>29688.12113934069</x:v>
      </x:c>
      <x:c r="Z1089" s="21" t="n">
        <x:v>30716.893462800894</x:v>
      </x:c>
      <x:c r="AA1089" s="21" t="n">
        <x:v>31434.35252343292</x:v>
      </x:c>
      <x:c r="AB1089" s="21" t="n">
        <x:v>31806.68755938422</x:v>
      </x:c>
      <x:c r="AC1089" s="21" t="n">
        <x:v>41486.983773109845</x:v>
      </x:c>
      <x:c r="AD1089" s="25" t="n">
        <x:f>AC1089*(1+Inputs!$C$14)*(1-Inputs!$C$14/Inputs!$C$15)</x:f>
        <x:v>32919.921623962655</x:v>
      </x:c>
      <x:c r="AE1089" s="25" t="n">
        <x:f>AD1089/(B1089-Inputs!$C$14)</x:f>
        <x:v>659958.4508905605</x:v>
      </x:c>
      <x:c r="AF1089" s="25" t="n">
        <x:f>S1089/(1+B1089)^1+T1089/(1+B1089)^2+U1089/(1+B1089)^3+V1089/(1+B1089)^4+W1089/(1+B1089)^5+X1089/(1+B1089)^6+Y1089/(1+B1089)^7+Z1089/(1+B1089)^8+AA1089/(1+B1089)^9+AB1089/(1+B1089)^10+AE1089/(1+B1089)^10</x:f>
        <x:v>439375.1965918641</x:v>
      </x:c>
      <x:c r="AG1089" s="25" t="n">
        <x:f>(AF1089+Inputs!$C$12)/Inputs!$C$13</x:f>
        <x:v>376.39759215589436</x:v>
      </x:c>
      <x:c r="AH1089" s="25" t="n">
        <x:f>(S1089+Inputs!$C$11)*Inputs!$C$8-Inputs!$C$11</x:f>
        <x:v>2159.0063309275192</x:v>
      </x:c>
      <x:c r="AI1089" s="25" t="n">
        <x:f>Inputs!$C$12+AH1089-Inputs!$C$10*Inputs!$C$13</x:f>
        <x:v>24476.92174612752</x:v>
      </x:c>
      <x:c r="AJ1089" s="25" t="n">
        <x:f>(S1089+Inputs!$C$11)*(1-Inputs!$C$8)</x:f>
        <x:v>6451.925311110753</x:v>
      </x:c>
      <x:c r="AK1089" s="25" t="n">
        <x:f>AJ1089/(1+B1089)^(1-Inputs!$C$8)+T1089/(1+B1089)^(2-Inputs!$C$8)+U1089/(1+B1089)^(3-Inputs!$C$8)+V1089/(1+B1089)^(4-Inputs!$C$8)+W1089/(1+B1089)^(5-Inputs!$C$8)+X1089/(1+B1089)^(6-Inputs!$C$8)+Y1089/(1+B1089)^(7-Inputs!$C$8)+Z1089/(1+B1089)^(8-Inputs!$C$8)+AA1089/(1+B1089)^(9-Inputs!$C$8)+AB1089/(1+B1089)^(10-Inputs!$C$8)+AE1089/(1+B1089)^(10-Inputs!$C$8)</x:f>
        <x:v>454402.19565687794</x:v>
      </x:c>
      <x:c r="AL1089" s="25" t="n">
        <x:f>(AK1089+AI1089)/Inputs!$C$13</x:f>
        <x:v>382.11077704427134</x:v>
      </x:c>
      <x:c r="AM1089" s="26" t="n">
        <x:f>IF(AL1089&gt;=Inputs!$C$7,1,0)</x:f>
        <x:v>1</x:v>
      </x:c>
      <x:c r="AN1089" s="26" t="n">
        <x:f>IF(Inputs!$C$7&lt;=(1-Inputs!$C$16)*AL1089,1,0)</x:f>
        <x:v>1</x:v>
      </x:c>
    </x:row>
    <x:row r="1090" ht="20" customHeight="1">
      <x:c r="A1090" s="16" t="n">
        <x:v>1085</x:v>
      </x:c>
      <x:c r="B1090" s="19" t="n">
        <x:v>0.08471000178783945</x:v>
      </x:c>
      <x:c r="C1090" s="24" t="n">
        <x:v>0.47749404904291737</x:v>
      </x:c>
      <x:c r="D1090" s="19" t="n">
        <x:v>0.02248386622587617</x:v>
      </x:c>
      <x:c r="E1090" s="19" t="n">
        <x:v>0.04714267401553769</x:v>
      </x:c>
      <x:c r="F1090" s="19" t="n">
        <x:v>-0.18932349732754006</x:v>
      </x:c>
      <x:c r="G1090" s="19" t="n">
        <x:v>-0.06318106273838964</x:v>
      </x:c>
      <x:c r="H1090" s="19" t="n">
        <x:v>0.48711950729548903</x:v>
      </x:c>
      <x:c r="I1090" s="19" t="n">
        <x:v>0.07465754734501956</x:v>
      </x:c>
      <x:c r="J1090" s="19" t="n">
        <x:v>0.07288348069084918</x:v>
      </x:c>
      <x:c r="K1090" s="19" t="n">
        <x:v>0.0743244096771275</x:v>
      </x:c>
      <x:c r="L1090" s="19" t="n">
        <x:v>0.07377447451590456</x:v>
      </x:c>
      <x:c r="M1090" s="19" t="n">
        <x:v>0.07620275853468797</x:v>
      </x:c>
      <x:c r="N1090" s="19" t="n">
        <x:v>0.07407487385327727</x:v>
      </x:c>
      <x:c r="O1090" s="19" t="n">
        <x:v>0.07469514313352534</x:v>
      </x:c>
      <x:c r="P1090" s="19" t="n">
        <x:v>0.07244625204673752</x:v>
      </x:c>
      <x:c r="Q1090" s="19" t="n">
        <x:v>0.06743689266340994</x:v>
      </x:c>
      <x:c r="R1090" s="19" t="n">
        <x:v>0.07004854817752516</x:v>
      </x:c>
      <x:c r="S1090" s="21" t="n">
        <x:v>9263.984809943757</x:v>
      </x:c>
      <x:c r="T1090" s="21" t="n">
        <x:v>14624.618955216427</x:v>
      </x:c>
      <x:c r="U1090" s="21" t="n">
        <x:v>17743.9820462238</x:v>
      </x:c>
      <x:c r="V1090" s="21" t="n">
        <x:v>21061.50148040425</x:v>
      </x:c>
      <x:c r="W1090" s="21" t="n">
        <x:v>24762.785063368756</x:v>
      </x:c>
      <x:c r="X1090" s="21" t="n">
        <x:v>26251.97454701626</x:v>
      </x:c>
      <x:c r="Y1090" s="21" t="n">
        <x:v>27423.62207577896</x:v>
      </x:c>
      <x:c r="Z1090" s="21" t="n">
        <x:v>28372.90555588714</x:v>
      </x:c>
      <x:c r="AA1090" s="21" t="n">
        <x:v>29062.528144695178</x:v>
      </x:c>
      <x:c r="AB1090" s="21" t="n">
        <x:v>29472.47222241698</x:v>
      </x:c>
      <x:c r="AC1090" s="21" t="n">
        <x:v>38442.35507271779</x:v>
      </x:c>
      <x:c r="AD1090" s="25" t="n">
        <x:f>AC1090*(1+Inputs!$C$14)*(1-Inputs!$C$14/Inputs!$C$15)</x:f>
        <x:v>30504.008750201563</x:v>
      </x:c>
      <x:c r="AE1090" s="25" t="n">
        <x:f>AD1090/(B1090-Inputs!$C$14)</x:f>
        <x:v>613639.2607747553</x:v>
      </x:c>
      <x:c r="AF1090" s="25" t="n">
        <x:f>S1090/(1+B1090)^1+T1090/(1+B1090)^2+U1090/(1+B1090)^3+V1090/(1+B1090)^4+W1090/(1+B1090)^5+X1090/(1+B1090)^6+Y1090/(1+B1090)^7+Z1090/(1+B1090)^8+AA1090/(1+B1090)^9+AB1090/(1+B1090)^10+AE1090/(1+B1090)^10</x:f>
        <x:v>412200.4100972216</x:v>
      </x:c>
      <x:c r="AG1090" s="25" t="n">
        <x:f>(AF1090+Inputs!$C$12)/Inputs!$C$13</x:f>
        <x:v>354.71408496979706</x:v>
      </x:c>
      <x:c r="AH1090" s="25" t="n">
        <x:f>(S1090+Inputs!$C$11)*Inputs!$C$8-Inputs!$C$11</x:f>
        <x:v>2464.957267124336</x:v>
      </x:c>
      <x:c r="AI1090" s="25" t="n">
        <x:f>Inputs!$C$12+AH1090-Inputs!$C$10*Inputs!$C$13</x:f>
        <x:v>24782.872682324334</x:v>
      </x:c>
      <x:c r="AJ1090" s="25" t="n">
        <x:f>(S1090+Inputs!$C$11)*(1-Inputs!$C$8)</x:f>
        <x:v>6799.027542819422</x:v>
      </x:c>
      <x:c r="AK1090" s="25" t="n">
        <x:f>AJ1090/(1+B1090)^(1-Inputs!$C$8)+T1090/(1+B1090)^(2-Inputs!$C$8)+U1090/(1+B1090)^(3-Inputs!$C$8)+V1090/(1+B1090)^(4-Inputs!$C$8)+W1090/(1+B1090)^(5-Inputs!$C$8)+X1090/(1+B1090)^(6-Inputs!$C$8)+Y1090/(1+B1090)^(7-Inputs!$C$8)+Z1090/(1+B1090)^(8-Inputs!$C$8)+AA1090/(1+B1090)^(9-Inputs!$C$8)+AB1090/(1+B1090)^(10-Inputs!$C$8)+AE1090/(1+B1090)^(10-Inputs!$C$8)</x:f>
        <x:v>425845.1782788108</x:v>
      </x:c>
      <x:c r="AL1090" s="25" t="n">
        <x:f>(AK1090+AI1090)/Inputs!$C$13</x:f>
        <x:v>359.56847658027397</x:v>
      </x:c>
      <x:c r="AM1090" s="26" t="n">
        <x:f>IF(AL1090&gt;=Inputs!$C$7,1,0)</x:f>
        <x:v>1</x:v>
      </x:c>
      <x:c r="AN1090" s="26" t="n">
        <x:f>IF(Inputs!$C$7&lt;=(1-Inputs!$C$16)*AL1090,1,0)</x:f>
        <x:v>1</x:v>
      </x:c>
    </x:row>
    <x:row r="1091" ht="20" customHeight="1">
      <x:c r="A1091" s="16" t="n">
        <x:v>1086</x:v>
      </x:c>
      <x:c r="B1091" s="19" t="n">
        <x:v>0.07625767941793261</x:v>
      </x:c>
      <x:c r="C1091" s="24" t="n">
        <x:v>0.1583269867140018</x:v>
      </x:c>
      <x:c r="D1091" s="19" t="n">
        <x:v>0.03224287021658228</x:v>
      </x:c>
      <x:c r="E1091" s="19" t="n">
        <x:v>0.060142862424021074</x:v>
      </x:c>
      <x:c r="F1091" s="19" t="n">
        <x:v>-0.21429018413556267</x:v>
      </x:c>
      <x:c r="G1091" s="19" t="n">
        <x:v>-0.08167090425314824</x:v>
      </x:c>
      <x:c r="H1091" s="19" t="n">
        <x:v>0.8833939286949715</x:v>
      </x:c>
      <x:c r="I1091" s="19" t="n">
        <x:v>0.053110884570188546</x:v>
      </x:c>
      <x:c r="J1091" s="19" t="n">
        <x:v>0.05196174763749355</x:v>
      </x:c>
      <x:c r="K1091" s="19" t="n">
        <x:v>0.05287437877992602</x:v>
      </x:c>
      <x:c r="L1091" s="19" t="n">
        <x:v>0.052872855023214246</x:v>
      </x:c>
      <x:c r="M1091" s="19" t="n">
        <x:v>0.05534128186151179</x:v>
      </x:c>
      <x:c r="N1091" s="19" t="n">
        <x:v>0.05433102671868824</x:v>
      </x:c>
      <x:c r="O1091" s="19" t="n">
        <x:v>0.06062303098938287</x:v>
      </x:c>
      <x:c r="P1091" s="19" t="n">
        <x:v>0.0526098117466529</x:v>
      </x:c>
      <x:c r="Q1091" s="19" t="n">
        <x:v>0.05421778434710973</x:v>
      </x:c>
      <x:c r="R1091" s="19" t="n">
        <x:v>0.053372687988043024</x:v>
      </x:c>
      <x:c r="S1091" s="21" t="n">
        <x:v>8831.821094789671</x:v>
      </x:c>
      <x:c r="T1091" s="21" t="n">
        <x:v>14040.092396741798</x:v>
      </x:c>
      <x:c r="U1091" s="21" t="n">
        <x:v>17494.182406586155</x:v>
      </x:c>
      <x:c r="V1091" s="21" t="n">
        <x:v>21300.660298700768</x:v>
      </x:c>
      <x:c r="W1091" s="21" t="n">
        <x:v>25511.896333016495</x:v>
      </x:c>
      <x:c r="X1091" s="21" t="n">
        <x:v>27407.434068538554</x:v>
      </x:c>
      <x:c r="Y1091" s="21" t="n">
        <x:v>28804.869855646113</x:v>
      </x:c>
      <x:c r="Z1091" s="21" t="n">
        <x:v>29928.246300123305</x:v>
      </x:c>
      <x:c r="AA1091" s="21" t="n">
        <x:v>30702.76730469159</x:v>
      </x:c>
      <x:c r="AB1091" s="21" t="n">
        <x:v>31120.321546220104</x:v>
      </x:c>
      <x:c r="AC1091" s="21" t="n">
        <x:v>40591.72375593926</x:v>
      </x:c>
      <x:c r="AD1091" s="25" t="n">
        <x:f>AC1091*(1+Inputs!$C$14)*(1-Inputs!$C$14/Inputs!$C$15)</x:f>
        <x:v>32209.532800337798</x:v>
      </x:c>
      <x:c r="AE1091" s="25" t="n">
        <x:f>AD1091/(B1091-Inputs!$C$14)</x:f>
        <x:v>780691.8191898586</x:v>
      </x:c>
      <x:c r="AF1091" s="25" t="n">
        <x:f>S1091/(1+B1091)^1+T1091/(1+B1091)^2+U1091/(1+B1091)^3+V1091/(1+B1091)^4+W1091/(1+B1091)^5+X1091/(1+B1091)^6+Y1091/(1+B1091)^7+Z1091/(1+B1091)^8+AA1091/(1+B1091)^9+AB1091/(1+B1091)^10+AE1091/(1+B1091)^10</x:f>
        <x:v>524536.5046136365</x:v>
      </x:c>
      <x:c r="AG1091" s="25" t="n">
        <x:f>(AF1091+Inputs!$C$12)/Inputs!$C$13</x:f>
        <x:v>444.3501346655331</x:v>
      </x:c>
      <x:c r="AH1091" s="25" t="n">
        <x:f>(S1091+Inputs!$C$11)*Inputs!$C$8-Inputs!$C$11</x:f>
        <x:v>2262.4915266000926</x:v>
      </x:c>
      <x:c r="AI1091" s="25" t="n">
        <x:f>Inputs!$C$12+AH1091-Inputs!$C$10*Inputs!$C$13</x:f>
        <x:v>24580.406941800087</x:v>
      </x:c>
      <x:c r="AJ1091" s="25" t="n">
        <x:f>(S1091+Inputs!$C$11)*(1-Inputs!$C$8)</x:f>
        <x:v>6569.329568189579</x:v>
      </x:c>
      <x:c r="AK1091" s="25" t="n">
        <x:f>AJ1091/(1+B1091)^(1-Inputs!$C$8)+T1091/(1+B1091)^(2-Inputs!$C$8)+U1091/(1+B1091)^(3-Inputs!$C$8)+V1091/(1+B1091)^(4-Inputs!$C$8)+W1091/(1+B1091)^(5-Inputs!$C$8)+X1091/(1+B1091)^(6-Inputs!$C$8)+Y1091/(1+B1091)^(7-Inputs!$C$8)+Z1091/(1+B1091)^(8-Inputs!$C$8)+AA1091/(1+B1091)^(9-Inputs!$C$8)+AB1091/(1+B1091)^(10-Inputs!$C$8)+AE1091/(1+B1091)^(10-Inputs!$C$8)</x:f>
        <x:v>540734.7130221443</x:v>
      </x:c>
      <x:c r="AL1091" s="25" t="n">
        <x:f>(AK1091+AI1091)/Inputs!$C$13</x:f>
        <x:v>451.0804332745844</x:v>
      </x:c>
      <x:c r="AM1091" s="26" t="n">
        <x:f>IF(AL1091&gt;=Inputs!$C$7,1,0)</x:f>
        <x:v>1</x:v>
      </x:c>
      <x:c r="AN1091" s="26" t="n">
        <x:f>IF(Inputs!$C$7&lt;=(1-Inputs!$C$16)*AL1091,1,0)</x:f>
        <x:v>1</x:v>
      </x:c>
    </x:row>
    <x:row r="1092" ht="20" customHeight="1">
      <x:c r="A1092" s="16" t="n">
        <x:v>1087</x:v>
      </x:c>
      <x:c r="B1092" s="19" t="n">
        <x:v>0.0925121312104498</x:v>
      </x:c>
      <x:c r="C1092" s="24" t="n">
        <x:v>0.47459288318023596</x:v>
      </x:c>
      <x:c r="D1092" s="19" t="n">
        <x:v>0.04077675327327626</x:v>
      </x:c>
      <x:c r="E1092" s="19" t="n">
        <x:v>0.040089892781253134</x:v>
      </x:c>
      <x:c r="F1092" s="19" t="n">
        <x:v>-0.1252746497807482</x:v>
      </x:c>
      <x:c r="G1092" s="19" t="n">
        <x:v>-0.06527551490959069</x:v>
      </x:c>
      <x:c r="H1092" s="19" t="n">
        <x:v>0.5570535233036651</x:v>
      </x:c>
      <x:c r="I1092" s="19" t="n">
        <x:v>0.055484400181984486</x:v>
      </x:c>
      <x:c r="J1092" s="19" t="n">
        <x:v>0.054527981805503035</x:v>
      </x:c>
      <x:c r="K1092" s="19" t="n">
        <x:v>0.059672309916812764</x:v>
      </x:c>
      <x:c r="L1092" s="19" t="n">
        <x:v>0.051284672131372416</x:v>
      </x:c>
      <x:c r="M1092" s="19" t="n">
        <x:v>0.06412641865294404</x:v>
      </x:c>
      <x:c r="N1092" s="19" t="n">
        <x:v>0.05613561799748709</x:v>
      </x:c>
      <x:c r="O1092" s="19" t="n">
        <x:v>0.05482231646027799</x:v>
      </x:c>
      <x:c r="P1092" s="19" t="n">
        <x:v>0.05485981526104638</x:v>
      </x:c>
      <x:c r="Q1092" s="19" t="n">
        <x:v>0.06623522625302372</x:v>
      </x:c>
      <x:c r="R1092" s="19" t="n">
        <x:v>0.05517035304545402</x:v>
      </x:c>
      <x:c r="S1092" s="21" t="n">
        <x:v>10424.993194650873</x:v>
      </x:c>
      <x:c r="T1092" s="21" t="n">
        <x:v>16164.858288143016</x:v>
      </x:c>
      <x:c r="U1092" s="21" t="n">
        <x:v>19312.206105341524</x:v>
      </x:c>
      <x:c r="V1092" s="21" t="n">
        <x:v>22622.393498763962</x:v>
      </x:c>
      <x:c r="W1092" s="21" t="n">
        <x:v>26313.927037566817</x:v>
      </x:c>
      <x:c r="X1092" s="21" t="n">
        <x:v>27930.02884024574</x:v>
      </x:c>
      <x:c r="Y1092" s="21" t="n">
        <x:v>29194.680086159027</x:v>
      </x:c>
      <x:c r="Z1092" s="21" t="n">
        <x:v>30188.36468504297</x:v>
      </x:c>
      <x:c r="AA1092" s="21" t="n">
        <x:v>30882.417657241</x:v>
      </x:c>
      <x:c r="AB1092" s="21" t="n">
        <x:v>31257.167653408993</x:v>
      </x:c>
      <x:c r="AC1092" s="21" t="n">
        <x:v>40770.21867835955</x:v>
      </x:c>
      <x:c r="AD1092" s="25" t="n">
        <x:f>AC1092*(1+Inputs!$C$14)*(1-Inputs!$C$14/Inputs!$C$15)</x:f>
        <x:v>32351.1685212783</x:v>
      </x:c>
      <x:c r="AE1092" s="25" t="n">
        <x:f>AD1092/(B1092-Inputs!$C$14)</x:f>
        <x:v>562510.3406948722</x:v>
      </x:c>
      <x:c r="AF1092" s="25" t="n">
        <x:f>S1092/(1+B1092)^1+T1092/(1+B1092)^2+U1092/(1+B1092)^3+V1092/(1+B1092)^4+W1092/(1+B1092)^5+X1092/(1+B1092)^6+Y1092/(1+B1092)^7+Z1092/(1+B1092)^8+AA1092/(1+B1092)^9+AB1092/(1+B1092)^10+AE1092/(1+B1092)^10</x:f>
        <x:v>376729.21368795214</x:v>
      </x:c>
      <x:c r="AG1092" s="25" t="n">
        <x:f>(AF1092+Inputs!$C$12)/Inputs!$C$13</x:f>
        <x:v>326.4106448529262</x:v>
      </x:c>
      <x:c r="AH1092" s="25" t="n">
        <x:f>(S1092+Inputs!$C$11)*Inputs!$C$8-Inputs!$C$11</x:f>
        <x:v>3008.881743247395</x:v>
      </x:c>
      <x:c r="AI1092" s="25" t="n">
        <x:f>Inputs!$C$12+AH1092-Inputs!$C$10*Inputs!$C$13</x:f>
        <x:v>25326.797158447393</x:v>
      </x:c>
      <x:c r="AJ1092" s="25" t="n">
        <x:f>(S1092+Inputs!$C$11)*(1-Inputs!$C$8)</x:f>
        <x:v>7416.111451403478</x:v>
      </x:c>
      <x:c r="AK1092" s="25" t="n">
        <x:f>AJ1092/(1+B1092)^(1-Inputs!$C$8)+T1092/(1+B1092)^(2-Inputs!$C$8)+U1092/(1+B1092)^(3-Inputs!$C$8)+V1092/(1+B1092)^(4-Inputs!$C$8)+W1092/(1+B1092)^(5-Inputs!$C$8)+X1092/(1+B1092)^(6-Inputs!$C$8)+Y1092/(1+B1092)^(7-Inputs!$C$8)+Z1092/(1+B1092)^(8-Inputs!$C$8)+AA1092/(1+B1092)^(9-Inputs!$C$8)+AB1092/(1+B1092)^(10-Inputs!$C$8)+AE1092/(1+B1092)^(10-Inputs!$C$8)</x:f>
        <x:v>389802.97787254653</x:v>
      </x:c>
      <x:c r="AL1092" s="25" t="n">
        <x:f>(AK1092+AI1092)/Inputs!$C$13</x:f>
        <x:v>331.2434289712694</x:v>
      </x:c>
      <x:c r="AM1092" s="26" t="n">
        <x:f>IF(AL1092&gt;=Inputs!$C$7,1,0)</x:f>
        <x:v>1</x:v>
      </x:c>
      <x:c r="AN1092" s="26" t="n">
        <x:f>IF(Inputs!$C$7&lt;=(1-Inputs!$C$16)*AL1092,1,0)</x:f>
        <x:v>0</x:v>
      </x:c>
    </x:row>
    <x:row r="1093" ht="20" customHeight="1">
      <x:c r="A1093" s="16" t="n">
        <x:v>1088</x:v>
      </x:c>
      <x:c r="B1093" s="19" t="n">
        <x:v>0.09765808057234807</x:v>
      </x:c>
      <x:c r="C1093" s="24" t="n">
        <x:v>0.7562346462143807</x:v>
      </x:c>
      <x:c r="D1093" s="19" t="n">
        <x:v>0.023667378238558003</x:v>
      </x:c>
      <x:c r="E1093" s="19" t="n">
        <x:v>0.06182556398898925</x:v>
      </x:c>
      <x:c r="F1093" s="19" t="n">
        <x:v>-0.15410760753026012</x:v>
      </x:c>
      <x:c r="G1093" s="19" t="n">
        <x:v>-0.059448707193005816</x:v>
      </x:c>
      <x:c r="H1093" s="19" t="n">
        <x:v>0.7832275696361819</x:v>
      </x:c>
      <x:c r="I1093" s="19" t="n">
        <x:v>0.05754791240833697</x:v>
      </x:c>
      <x:c r="J1093" s="19" t="n">
        <x:v>0.05336991517037063</x:v>
      </x:c>
      <x:c r="K1093" s="19" t="n">
        <x:v>0.050737218901430195</x:v>
      </x:c>
      <x:c r="L1093" s="19" t="n">
        <x:v>0.05357105972192244</x:v>
      </x:c>
      <x:c r="M1093" s="19" t="n">
        <x:v>0.05453973070745065</x:v>
      </x:c>
      <x:c r="N1093" s="19" t="n">
        <x:v>0.05642867279490133</x:v>
      </x:c>
      <x:c r="O1093" s="19" t="n">
        <x:v>0.04604891159229396</x:v>
      </x:c>
      <x:c r="P1093" s="19" t="n">
        <x:v>0.05614343081231596</x:v>
      </x:c>
      <x:c r="Q1093" s="19" t="n">
        <x:v>0.05571061722526452</x:v>
      </x:c>
      <x:c r="R1093" s="19" t="n">
        <x:v>0.057411302979559195</x:v>
      </x:c>
      <x:c r="S1093" s="21" t="n">
        <x:v>9964.470688645564</x:v>
      </x:c>
      <x:c r="T1093" s="21" t="n">
        <x:v>15927.05871062819</x:v>
      </x:c>
      <x:c r="U1093" s="21" t="n">
        <x:v>19685.584868365793</x:v>
      </x:c>
      <x:c r="V1093" s="21" t="n">
        <x:v>23810.293521838907</x:v>
      </x:c>
      <x:c r="W1093" s="21" t="n">
        <x:v>28470.01331239087</x:v>
      </x:c>
      <x:c r="X1093" s="21" t="n">
        <x:v>30284.17284079907</x:v>
      </x:c>
      <x:c r="Y1093" s="21" t="n">
        <x:v>31664.416372715066</x:v>
      </x:c>
      <x:c r="Z1093" s="21" t="n">
        <x:v>32706.937018399796</x:v>
      </x:c>
      <x:c r="AA1093" s="21" t="n">
        <x:v>33416.533391457015</x:v>
      </x:c>
      <x:c r="AB1093" s="21" t="n">
        <x:v>33734.788668670815</x:v>
      </x:c>
      <x:c r="AC1093" s="21" t="n">
        <x:v>44001.89826348368</x:v>
      </x:c>
      <x:c r="AD1093" s="25" t="n">
        <x:f>AC1093*(1+Inputs!$C$14)*(1-Inputs!$C$14/Inputs!$C$15)</x:f>
        <x:v>34915.50627207429</x:v>
      </x:c>
      <x:c r="AE1093" s="25" t="n">
        <x:f>AD1093/(B1093-Inputs!$C$14)</x:f>
        <x:v>557238.6825951228</x:v>
      </x:c>
      <x:c r="AF1093" s="25" t="n">
        <x:f>S1093/(1+B1093)^1+T1093/(1+B1093)^2+U1093/(1+B1093)^3+V1093/(1+B1093)^4+W1093/(1+B1093)^5+X1093/(1+B1093)^6+Y1093/(1+B1093)^7+Z1093/(1+B1093)^8+AA1093/(1+B1093)^9+AB1093/(1+B1093)^10+AE1093/(1+B1093)^10</x:f>
        <x:v>367979.4628246385</x:v>
      </x:c>
      <x:c r="AG1093" s="25" t="n">
        <x:f>(AF1093+Inputs!$C$12)/Inputs!$C$13</x:f>
        <x:v>319.4289787500986</x:v>
      </x:c>
      <x:c r="AH1093" s="25" t="n">
        <x:f>(S1093+Inputs!$C$11)*Inputs!$C$8-Inputs!$C$11</x:f>
        <x:v>2793.1301034476483</x:v>
      </x:c>
      <x:c r="AI1093" s="25" t="n">
        <x:f>Inputs!$C$12+AH1093-Inputs!$C$10*Inputs!$C$13</x:f>
        <x:v>25111.045518647647</x:v>
      </x:c>
      <x:c r="AJ1093" s="25" t="n">
        <x:f>(S1093+Inputs!$C$11)*(1-Inputs!$C$8)</x:f>
        <x:v>7171.340585197917</x:v>
      </x:c>
      <x:c r="AK1093" s="25" t="n">
        <x:f>AJ1093/(1+B1093)^(1-Inputs!$C$8)+T1093/(1+B1093)^(2-Inputs!$C$8)+U1093/(1+B1093)^(3-Inputs!$C$8)+V1093/(1+B1093)^(4-Inputs!$C$8)+W1093/(1+B1093)^(5-Inputs!$C$8)+X1093/(1+B1093)^(6-Inputs!$C$8)+Y1093/(1+B1093)^(7-Inputs!$C$8)+Z1093/(1+B1093)^(8-Inputs!$C$8)+AA1093/(1+B1093)^(9-Inputs!$C$8)+AB1093/(1+B1093)^(10-Inputs!$C$8)+AE1093/(1+B1093)^(10-Inputs!$C$8)</x:f>
        <x:v>381740.72553589</x:v>
      </x:c>
      <x:c r="AL1093" s="25" t="n">
        <x:f>(AK1093+AI1093)/Inputs!$C$13</x:f>
        <x:v>324.6381826431917</x:v>
      </x:c>
      <x:c r="AM1093" s="26" t="n">
        <x:f>IF(AL1093&gt;=Inputs!$C$7,1,0)</x:f>
        <x:v>1</x:v>
      </x:c>
      <x:c r="AN1093" s="26" t="n">
        <x:f>IF(Inputs!$C$7&lt;=(1-Inputs!$C$16)*AL1093,1,0)</x:f>
        <x:v>0</x:v>
      </x:c>
    </x:row>
    <x:row r="1094" ht="20" customHeight="1">
      <x:c r="A1094" s="16" t="n">
        <x:v>1089</x:v>
      </x:c>
      <x:c r="B1094" s="19" t="n">
        <x:v>0.07079675994807581</x:v>
      </x:c>
      <x:c r="C1094" s="24" t="n">
        <x:v>0.6130177957809053</x:v>
      </x:c>
      <x:c r="D1094" s="19" t="n">
        <x:v>0.027511329964842447</x:v>
      </x:c>
      <x:c r="E1094" s="19" t="n">
        <x:v>0.05171792373798467</x:v>
      </x:c>
      <x:c r="F1094" s="19" t="n">
        <x:v>-0.21162622165048678</x:v>
      </x:c>
      <x:c r="G1094" s="19" t="n">
        <x:v>-0.09918670278150159</x:v>
      </x:c>
      <x:c r="H1094" s="19" t="n">
        <x:v>0.7898151161116687</x:v>
      </x:c>
      <x:c r="I1094" s="19" t="n">
        <x:v>0.06612069922800515</x:v>
      </x:c>
      <x:c r="J1094" s="19" t="n">
        <x:v>0.07585569767430911</x:v>
      </x:c>
      <x:c r="K1094" s="19" t="n">
        <x:v>0.07410452072902786</x:v>
      </x:c>
      <x:c r="L1094" s="19" t="n">
        <x:v>0.07536582536813399</x:v>
      </x:c>
      <x:c r="M1094" s="19" t="n">
        <x:v>0.07911164889901215</x:v>
      </x:c>
      <x:c r="N1094" s="19" t="n">
        <x:v>0.07791977841508128</x:v>
      </x:c>
      <x:c r="O1094" s="19" t="n">
        <x:v>0.07650277417215307</x:v>
      </x:c>
      <x:c r="P1094" s="19" t="n">
        <x:v>0.06947697122042314</x:v>
      </x:c>
      <x:c r="Q1094" s="19" t="n">
        <x:v>0.06859667435793768</x:v>
      </x:c>
      <x:c r="R1094" s="19" t="n">
        <x:v>0.07699768742378296</x:v>
      </x:c>
      <x:c r="S1094" s="21" t="n">
        <x:v>8771.966474440209</x:v>
      </x:c>
      <x:c r="T1094" s="21" t="n">
        <x:v>14388.82651034185</x:v>
      </x:c>
      <x:c r="U1094" s="21" t="n">
        <x:v>18283.02274277748</x:v>
      </x:c>
      <x:c r="V1094" s="21" t="n">
        <x:v>22551.39883384163</x:v>
      </x:c>
      <x:c r="W1094" s="21" t="n">
        <x:v>27348.03911736152</x:v>
      </x:c>
      <x:c r="X1094" s="21" t="n">
        <x:v>29210.141171194467</x:v>
      </x:c>
      <x:c r="Y1094" s="21" t="n">
        <x:v>30588.471197051393</x:v>
      </x:c>
      <x:c r="Z1094" s="21" t="n">
        <x:v>31661.366269586786</x:v>
      </x:c>
      <x:c r="AA1094" s="21" t="n">
        <x:v>32383.341228470104</x:v>
      </x:c>
      <x:c r="AB1094" s="21" t="n">
        <x:v>32746.982835394625</x:v>
      </x:c>
      <x:c r="AC1094" s="21" t="n">
        <x:v>42713.455872253864</x:v>
      </x:c>
      <x:c r="AD1094" s="25" t="n">
        <x:f>AC1094*(1+Inputs!$C$14)*(1-Inputs!$C$14/Inputs!$C$15)</x:f>
        <x:v>33893.12723463344</x:v>
      </x:c>
      <x:c r="AE1094" s="25" t="n">
        <x:f>AD1094/(B1094-Inputs!$C$14)</x:f>
        <x:v>946821.0889420259</x:v>
      </x:c>
      <x:c r="AF1094" s="25" t="n">
        <x:f>S1094/(1+B1094)^1+T1094/(1+B1094)^2+U1094/(1+B1094)^3+V1094/(1+B1094)^4+W1094/(1+B1094)^5+X1094/(1+B1094)^6+Y1094/(1+B1094)^7+Z1094/(1+B1094)^8+AA1094/(1+B1094)^9+AB1094/(1+B1094)^10+AE1094/(1+B1094)^10</x:f>
        <x:v>640623.3409327582</x:v>
      </x:c>
      <x:c r="AG1094" s="25" t="n">
        <x:f>(AF1094+Inputs!$C$12)/Inputs!$C$13</x:f>
        <x:v>536.9790040784809</x:v>
      </x:c>
      <x:c r="AH1094" s="25" t="n">
        <x:f>(S1094+Inputs!$C$11)*Inputs!$C$8-Inputs!$C$11</x:f>
        <x:v>2234.4500469295226</x:v>
      </x:c>
      <x:c r="AI1094" s="25" t="n">
        <x:f>Inputs!$C$12+AH1094-Inputs!$C$10*Inputs!$C$13</x:f>
        <x:v>24552.36546212952</x:v>
      </x:c>
      <x:c r="AJ1094" s="25" t="n">
        <x:f>(S1094+Inputs!$C$11)*(1-Inputs!$C$8)</x:f>
        <x:v>6537.516427510687</x:v>
      </x:c>
      <x:c r="AK1094" s="25" t="n">
        <x:f>AJ1094/(1+B1094)^(1-Inputs!$C$8)+T1094/(1+B1094)^(2-Inputs!$C$8)+U1094/(1+B1094)^(3-Inputs!$C$8)+V1094/(1+B1094)^(4-Inputs!$C$8)+W1094/(1+B1094)^(5-Inputs!$C$8)+X1094/(1+B1094)^(6-Inputs!$C$8)+Y1094/(1+B1094)^(7-Inputs!$C$8)+Z1094/(1+B1094)^(8-Inputs!$C$8)+AA1094/(1+B1094)^(9-Inputs!$C$8)+AB1094/(1+B1094)^(10-Inputs!$C$8)+AE1094/(1+B1094)^(10-Inputs!$C$8)</x:f>
        <x:v>659330.7945589641</x:v>
      </x:c>
      <x:c r="AL1094" s="25" t="n">
        <x:f>(AK1094+AI1094)/Inputs!$C$13</x:f>
        <x:v>545.6891231764364</x:v>
      </x:c>
      <x:c r="AM1094" s="26" t="n">
        <x:f>IF(AL1094&gt;=Inputs!$C$7,1,0)</x:f>
        <x:v>1</x:v>
      </x:c>
      <x:c r="AN1094" s="26" t="n">
        <x:f>IF(Inputs!$C$7&lt;=(1-Inputs!$C$16)*AL1094,1,0)</x:f>
        <x:v>1</x:v>
      </x:c>
    </x:row>
    <x:row r="1095" ht="20" customHeight="1">
      <x:c r="A1095" s="16" t="n">
        <x:v>1090</x:v>
      </x:c>
      <x:c r="B1095" s="19" t="n">
        <x:v>0.08141453033937822</x:v>
      </x:c>
      <x:c r="C1095" s="24" t="n">
        <x:v>0.2723521355229934</x:v>
      </x:c>
      <x:c r="D1095" s="19" t="n">
        <x:v>0.03812676378081932</x:v>
      </x:c>
      <x:c r="E1095" s="19" t="n">
        <x:v>0.058045904753316516</x:v>
      </x:c>
      <x:c r="F1095" s="19" t="n">
        <x:v>-0.17140244594241838</x:v>
      </x:c>
      <x:c r="G1095" s="19" t="n">
        <x:v>-0.0942156834865426</x:v>
      </x:c>
      <x:c r="H1095" s="19" t="n">
        <x:v>0.7255678690159186</x:v>
      </x:c>
      <x:c r="I1095" s="19" t="n">
        <x:v>0.07130181344850257</x:v>
      </x:c>
      <x:c r="J1095" s="19" t="n">
        <x:v>0.06428566206628034</x:v>
      </x:c>
      <x:c r="K1095" s="19" t="n">
        <x:v>0.06940238912097471</x:v>
      </x:c>
      <x:c r="L1095" s="19" t="n">
        <x:v>0.06489735049319392</x:v>
      </x:c>
      <x:c r="M1095" s="19" t="n">
        <x:v>0.066307979883278</x:v>
      </x:c>
      <x:c r="N1095" s="19" t="n">
        <x:v>0.06658297629340154</x:v>
      </x:c>
      <x:c r="O1095" s="19" t="n">
        <x:v>0.07241544964105173</x:v>
      </x:c>
      <x:c r="P1095" s="19" t="n">
        <x:v>0.07076533426346601</x:v>
      </x:c>
      <x:c r="Q1095" s="19" t="n">
        <x:v>0.06355889606892902</x:v>
      </x:c>
      <x:c r="R1095" s="19" t="n">
        <x:v>0.06722696029971871</x:v>
      </x:c>
      <x:c r="S1095" s="21" t="n">
        <x:v>9503.279596971724</x:v>
      </x:c>
      <x:c r="T1095" s="21" t="n">
        <x:v>15070.537816983724</x:v>
      </x:c>
      <x:c r="U1095" s="21" t="n">
        <x:v>18554.574746718776</x:v>
      </x:c>
      <x:c r="V1095" s="21" t="n">
        <x:v>22302.325161417404</x:v>
      </x:c>
      <x:c r="W1095" s="21" t="n">
        <x:v>26491.485530151174</x:v>
      </x:c>
      <x:c r="X1095" s="21" t="n">
        <x:v>28469.064785781575</x:v>
      </x:c>
      <x:c r="Y1095" s="21" t="n">
        <x:v>30007.60330026186</x:v>
      </x:c>
      <x:c r="Z1095" s="21" t="n">
        <x:v>31231.835994027537</x:v>
      </x:c>
      <x:c r="AA1095" s="21" t="n">
        <x:v>32062.985825400287</x:v>
      </x:c>
      <x:c r="AB1095" s="21" t="n">
        <x:v>32462.76042617166</x:v>
      </x:c>
      <x:c r="AC1095" s="21" t="n">
        <x:v>42342.73099065868</x:v>
      </x:c>
      <x:c r="AD1095" s="25" t="n">
        <x:f>AC1095*(1+Inputs!$C$14)*(1-Inputs!$C$14/Inputs!$C$15)</x:f>
        <x:v>33598.95704108766</x:v>
      </x:c>
      <x:c r="AE1095" s="25" t="n">
        <x:f>AD1095/(B1095-Inputs!$C$14)</x:f>
        <x:v>723888.7649064977</x:v>
      </x:c>
      <x:c r="AF1095" s="25" t="n">
        <x:f>S1095/(1+B1095)^1+T1095/(1+B1095)^2+U1095/(1+B1095)^3+V1095/(1+B1095)^4+W1095/(1+B1095)^5+X1095/(1+B1095)^6+Y1095/(1+B1095)^7+Z1095/(1+B1095)^8+AA1095/(1+B1095)^9+AB1095/(1+B1095)^10+AE1095/(1+B1095)^10</x:f>
        <x:v>484045.78373204626</x:v>
      </x:c>
      <x:c r="AG1095" s="25" t="n">
        <x:f>(AF1095+Inputs!$C$12)/Inputs!$C$13</x:f>
        <x:v>412.04147835357577</x:v>
      </x:c>
      <x:c r="AH1095" s="25" t="n">
        <x:f>(S1095+Inputs!$C$11)*Inputs!$C$8-Inputs!$C$11</x:f>
        <x:v>2577.065235841548</x:v>
      </x:c>
      <x:c r="AI1095" s="25" t="n">
        <x:f>Inputs!$C$12+AH1095-Inputs!$C$10*Inputs!$C$13</x:f>
        <x:v>24894.980651041544</x:v>
      </x:c>
      <x:c r="AJ1095" s="25" t="n">
        <x:f>(S1095+Inputs!$C$11)*(1-Inputs!$C$8)</x:f>
        <x:v>6926.214361130177</x:v>
      </x:c>
      <x:c r="AK1095" s="25" t="n">
        <x:f>AJ1095/(1+B1095)^(1-Inputs!$C$8)+T1095/(1+B1095)^(2-Inputs!$C$8)+U1095/(1+B1095)^(3-Inputs!$C$8)+V1095/(1+B1095)^(4-Inputs!$C$8)+W1095/(1+B1095)^(5-Inputs!$C$8)+X1095/(1+B1095)^(6-Inputs!$C$8)+Y1095/(1+B1095)^(7-Inputs!$C$8)+Z1095/(1+B1095)^(8-Inputs!$C$8)+AA1095/(1+B1095)^(9-Inputs!$C$8)+AB1095/(1+B1095)^(10-Inputs!$C$8)+AE1095/(1+B1095)^(10-Inputs!$C$8)</x:f>
        <x:v>499652.6085945475</x:v>
      </x:c>
      <x:c r="AL1095" s="25" t="n">
        <x:f>(AK1095+AI1095)/Inputs!$C$13</x:f>
        <x:v>418.55090280466953</x:v>
      </x:c>
      <x:c r="AM1095" s="26" t="n">
        <x:f>IF(AL1095&gt;=Inputs!$C$7,1,0)</x:f>
        <x:v>1</x:v>
      </x:c>
      <x:c r="AN1095" s="26" t="n">
        <x:f>IF(Inputs!$C$7&lt;=(1-Inputs!$C$16)*AL1095,1,0)</x:f>
        <x:v>1</x:v>
      </x:c>
    </x:row>
    <x:row r="1096" ht="20" customHeight="1">
      <x:c r="A1096" s="16" t="n">
        <x:v>1091</x:v>
      </x:c>
      <x:c r="B1096" s="19" t="n">
        <x:v>0.08528839046098849</x:v>
      </x:c>
      <x:c r="C1096" s="24" t="n">
        <x:v>0.21408722203577213</x:v>
      </x:c>
      <x:c r="D1096" s="19" t="n">
        <x:v>0.03475635614194488</x:v>
      </x:c>
      <x:c r="E1096" s="19" t="n">
        <x:v>0.06618187871929394</x:v>
      </x:c>
      <x:c r="F1096" s="19" t="n">
        <x:v>-0.19638629015884024</x:v>
      </x:c>
      <x:c r="G1096" s="19" t="n">
        <x:v>-0.05834795355723202</x:v>
      </x:c>
      <x:c r="H1096" s="19" t="n">
        <x:v>0.9541990200129646</x:v>
      </x:c>
      <x:c r="I1096" s="19" t="n">
        <x:v>0.06619565691642607</x:v>
      </x:c>
      <x:c r="J1096" s="19" t="n">
        <x:v>0.06517890580667995</x:v>
      </x:c>
      <x:c r="K1096" s="19" t="n">
        <x:v>0.07013274047516575</x:v>
      </x:c>
      <x:c r="L1096" s="19" t="n">
        <x:v>0.06435350390024155</x:v>
      </x:c>
      <x:c r="M1096" s="19" t="n">
        <x:v>0.06916802140312144</x:v>
      </x:c>
      <x:c r="N1096" s="19" t="n">
        <x:v>0.06209851384271019</x:v>
      </x:c>
      <x:c r="O1096" s="19" t="n">
        <x:v>0.06483563097259434</x:v>
      </x:c>
      <x:c r="P1096" s="19" t="n">
        <x:v>0.06328591898965556</x:v>
      </x:c>
      <x:c r="Q1096" s="19" t="n">
        <x:v>0.060602609248973066</x:v>
      </x:c>
      <x:c r="R1096" s="19" t="n">
        <x:v>0.07005288814981328</x:v>
      </x:c>
      <x:c r="S1096" s="21" t="n">
        <x:v>9284.234869970165</x:v>
      </x:c>
      <x:c r="T1096" s="21" t="n">
        <x:v>14730.425639871031</x:v>
      </x:c>
      <x:c r="U1096" s="21" t="n">
        <x:v>18422.88581837967</x:v>
      </x:c>
      <x:c r="V1096" s="21" t="n">
        <x:v>22615.7959104665</x:v>
      </x:c>
      <x:c r="W1096" s="21" t="n">
        <x:v>27293.525638920793</x:v>
      </x:c>
      <x:c r="X1096" s="21" t="n">
        <x:v>29491.234935964167</x:v>
      </x:c>
      <x:c r="Y1096" s="21" t="n">
        <x:v>31102.568454087665</x:v>
      </x:c>
      <x:c r="Z1096" s="21" t="n">
        <x:v>32366.16266289697</x:v>
      </x:c>
      <x:c r="AA1096" s="21" t="n">
        <x:v>33211.85533056175</x:v>
      </x:c>
      <x:c r="AB1096" s="21" t="n">
        <x:v>33601.52114861894</x:v>
      </x:c>
      <x:c r="AC1096" s="21" t="n">
        <x:v>43828.071063416006</x:v>
      </x:c>
      <x:c r="AD1096" s="25" t="n">
        <x:f>AC1096*(1+Inputs!$C$14)*(1-Inputs!$C$14/Inputs!$C$15)</x:f>
        <x:v>34777.57438882059</x:v>
      </x:c>
      <x:c r="AE1096" s="25" t="n">
        <x:f>AD1096/(B1096-Inputs!$C$14)</x:f>
        <x:v>691562.6861392491</x:v>
      </x:c>
      <x:c r="AF1096" s="25" t="n">
        <x:f>S1096/(1+B1096)^1+T1096/(1+B1096)^2+U1096/(1+B1096)^3+V1096/(1+B1096)^4+W1096/(1+B1096)^5+X1096/(1+B1096)^6+Y1096/(1+B1096)^7+Z1096/(1+B1096)^8+AA1096/(1+B1096)^9+AB1096/(1+B1096)^10+AE1096/(1+B1096)^10</x:f>
        <x:v>458081.62917956384</x:v>
      </x:c>
      <x:c r="AG1096" s="25" t="n">
        <x:f>(AF1096+Inputs!$C$12)/Inputs!$C$13</x:f>
        <x:v>391.32396758561856</x:v>
      </x:c>
      <x:c r="AH1096" s="25" t="n">
        <x:f>(S1096+Inputs!$C$11)*Inputs!$C$8-Inputs!$C$11</x:f>
        <x:v>2474.444281547667</x:v>
      </x:c>
      <x:c r="AI1096" s="25" t="n">
        <x:f>Inputs!$C$12+AH1096-Inputs!$C$10*Inputs!$C$13</x:f>
        <x:v>24792.359696747662</x:v>
      </x:c>
      <x:c r="AJ1096" s="25" t="n">
        <x:f>(S1096+Inputs!$C$11)*(1-Inputs!$C$8)</x:f>
        <x:v>6809.790588422499</x:v>
      </x:c>
      <x:c r="AK1096" s="25" t="n">
        <x:f>AJ1096/(1+B1096)^(1-Inputs!$C$8)+T1096/(1+B1096)^(2-Inputs!$C$8)+U1096/(1+B1096)^(3-Inputs!$C$8)+V1096/(1+B1096)^(4-Inputs!$C$8)+W1096/(1+B1096)^(5-Inputs!$C$8)+X1096/(1+B1096)^(6-Inputs!$C$8)+Y1096/(1+B1096)^(7-Inputs!$C$8)+Z1096/(1+B1096)^(8-Inputs!$C$8)+AA1096/(1+B1096)^(9-Inputs!$C$8)+AB1096/(1+B1096)^(10-Inputs!$C$8)+AE1096/(1+B1096)^(10-Inputs!$C$8)</x:f>
        <x:v>473618.37950513104</x:v>
      </x:c>
      <x:c r="AL1096" s="25" t="n">
        <x:f>(AK1096+AI1096)/Inputs!$C$13</x:f>
        <x:v>397.69559356952715</x:v>
      </x:c>
      <x:c r="AM1096" s="26" t="n">
        <x:f>IF(AL1096&gt;=Inputs!$C$7,1,0)</x:f>
        <x:v>1</x:v>
      </x:c>
      <x:c r="AN1096" s="26" t="n">
        <x:f>IF(Inputs!$C$7&lt;=(1-Inputs!$C$16)*AL1096,1,0)</x:f>
        <x:v>1</x:v>
      </x:c>
    </x:row>
    <x:row r="1097" ht="20" customHeight="1">
      <x:c r="A1097" s="16" t="n">
        <x:v>1092</x:v>
      </x:c>
      <x:c r="B1097" s="19" t="n">
        <x:v>0.08423884243492955</x:v>
      </x:c>
      <x:c r="C1097" s="24" t="n">
        <x:v>0.3404310958037229</x:v>
      </x:c>
      <x:c r="D1097" s="19" t="n">
        <x:v>0.03959989016268679</x:v>
      </x:c>
      <x:c r="E1097" s="19" t="n">
        <x:v>0.06776330145395065</x:v>
      </x:c>
      <x:c r="F1097" s="19" t="n">
        <x:v>-0.22893102839241125</x:v>
      </x:c>
      <x:c r="G1097" s="19" t="n">
        <x:v>-0.053829298519466995</x:v>
      </x:c>
      <x:c r="H1097" s="19" t="n">
        <x:v>0.8669728679575144</x:v>
      </x:c>
      <x:c r="I1097" s="19" t="n">
        <x:v>0.05136862939260141</x:v>
      </x:c>
      <x:c r="J1097" s="19" t="n">
        <x:v>0.06153558035994251</x:v>
      </x:c>
      <x:c r="K1097" s="19" t="n">
        <x:v>0.049660094683964644</x:v>
      </x:c>
      <x:c r="L1097" s="19" t="n">
        <x:v>0.05908479841966596</x:v>
      </x:c>
      <x:c r="M1097" s="19" t="n">
        <x:v>0.05795894870964162</x:v>
      </x:c>
      <x:c r="N1097" s="19" t="n">
        <x:v>0.05854747540759149</x:v>
      </x:c>
      <x:c r="O1097" s="19" t="n">
        <x:v>0.04494821059422179</x:v>
      </x:c>
      <x:c r="P1097" s="19" t="n">
        <x:v>0.05096813467534389</x:v>
      </x:c>
      <x:c r="Q1097" s="19" t="n">
        <x:v>0.05637655011109132</x:v>
      </x:c>
      <x:c r="R1097" s="19" t="n">
        <x:v>0.050765716578126785</x:v>
      </x:c>
      <x:c r="S1097" s="21" t="n">
        <x:v>8739.577180707793</x:v>
      </x:c>
      <x:c r="T1097" s="21" t="n">
        <x:v>14158.230215580228</x:v>
      </x:c>
      <x:c r="U1097" s="21" t="n">
        <x:v>18130.17188901684</x:v>
      </x:c>
      <x:c r="V1097" s="21" t="n">
        <x:v>22690.32756699995</x:v>
      </x:c>
      <x:c r="W1097" s="21" t="n">
        <x:v>27905.16331657033</x:v>
      </x:c>
      <x:c r="X1097" s="21" t="n">
        <x:v>30234.42516202968</x:v>
      </x:c>
      <x:c r="Y1097" s="21" t="n">
        <x:v>31948.52175408816</x:v>
      </x:c>
      <x:c r="Z1097" s="21" t="n">
        <x:v>33242.89439856216</x:v>
      </x:c>
      <x:c r="AA1097" s="21" t="n">
        <x:v>34113.15143733182</x:v>
      </x:c>
      <x:c r="AB1097" s="21" t="n">
        <x:v>34496.83358353451</x:v>
      </x:c>
      <x:c r="AC1097" s="21" t="n">
        <x:v>44995.86989156676</x:v>
      </x:c>
      <x:c r="AD1097" s="25" t="n">
        <x:f>AC1097*(1+Inputs!$C$14)*(1-Inputs!$C$14/Inputs!$C$15)</x:f>
        <x:v>35704.22275895822</x:v>
      </x:c>
      <x:c r="AE1097" s="25" t="n">
        <x:f>AD1097/(B1097-Inputs!$C$14)</x:f>
        <x:v>725123.1140565969</x:v>
      </x:c>
      <x:c r="AF1097" s="25" t="n">
        <x:f>S1097/(1+B1097)^1+T1097/(1+B1097)^2+U1097/(1+B1097)^3+V1097/(1+B1097)^4+W1097/(1+B1097)^5+X1097/(1+B1097)^6+Y1097/(1+B1097)^7+Z1097/(1+B1097)^8+AA1097/(1+B1097)^9+AB1097/(1+B1097)^10+AE1097/(1+B1097)^10</x:f>
        <x:v>478333.1023387802</x:v>
      </x:c>
      <x:c r="AG1097" s="25" t="n">
        <x:f>(AF1097+Inputs!$C$12)/Inputs!$C$13</x:f>
        <x:v>407.48317324721586</x:v>
      </x:c>
      <x:c r="AH1097" s="25" t="n">
        <x:f>(S1097+Inputs!$C$11)*Inputs!$C$8-Inputs!$C$11</x:f>
        <x:v>2219.2758846603638</x:v>
      </x:c>
      <x:c r="AI1097" s="25" t="n">
        <x:f>Inputs!$C$12+AH1097-Inputs!$C$10*Inputs!$C$13</x:f>
        <x:v>24537.19129986036</x:v>
      </x:c>
      <x:c r="AJ1097" s="25" t="n">
        <x:f>(S1097+Inputs!$C$11)*(1-Inputs!$C$8)</x:f>
        <x:v>6520.30129604743</x:v>
      </x:c>
      <x:c r="AK1097" s="25" t="n">
        <x:f>AJ1097/(1+B1097)^(1-Inputs!$C$8)+T1097/(1+B1097)^(2-Inputs!$C$8)+U1097/(1+B1097)^(3-Inputs!$C$8)+V1097/(1+B1097)^(4-Inputs!$C$8)+W1097/(1+B1097)^(5-Inputs!$C$8)+X1097/(1+B1097)^(6-Inputs!$C$8)+Y1097/(1+B1097)^(7-Inputs!$C$8)+Z1097/(1+B1097)^(8-Inputs!$C$8)+AA1097/(1+B1097)^(9-Inputs!$C$8)+AB1097/(1+B1097)^(10-Inputs!$C$8)+AE1097/(1+B1097)^(10-Inputs!$C$8)</x:f>
        <x:v>494679.42657928116</x:v>
      </x:c>
      <x:c r="AL1097" s="25" t="n">
        <x:f>(AK1097+AI1097)/Inputs!$C$13</x:f>
        <x:v>414.2971745939242</x:v>
      </x:c>
      <x:c r="AM1097" s="26" t="n">
        <x:f>IF(AL1097&gt;=Inputs!$C$7,1,0)</x:f>
        <x:v>1</x:v>
      </x:c>
      <x:c r="AN1097" s="26" t="n">
        <x:f>IF(Inputs!$C$7&lt;=(1-Inputs!$C$16)*AL1097,1,0)</x:f>
        <x:v>1</x:v>
      </x:c>
    </x:row>
    <x:row r="1098" ht="20" customHeight="1">
      <x:c r="A1098" s="16" t="n">
        <x:v>1093</x:v>
      </x:c>
      <x:c r="B1098" s="19" t="n">
        <x:v>0.09129742240755338</x:v>
      </x:c>
      <x:c r="C1098" s="24" t="n">
        <x:v>0.23376846469270163</x:v>
      </x:c>
      <x:c r="D1098" s="19" t="n">
        <x:v>0.027205960819172505</x:v>
      </x:c>
      <x:c r="E1098" s="19" t="n">
        <x:v>0.0636617243222841</x:v>
      </x:c>
      <x:c r="F1098" s="19" t="n">
        <x:v>-0.20718167139547067</x:v>
      </x:c>
      <x:c r="G1098" s="19" t="n">
        <x:v>-0.09092395903744943</x:v>
      </x:c>
      <x:c r="H1098" s="19" t="n">
        <x:v>0.7384824980239557</x:v>
      </x:c>
      <x:c r="I1098" s="19" t="n">
        <x:v>0.0625526102903052</x:v>
      </x:c>
      <x:c r="J1098" s="19" t="n">
        <x:v>0.06450592539444756</x:v>
      </x:c>
      <x:c r="K1098" s="19" t="n">
        <x:v>0.05902893745056076</x:v>
      </x:c>
      <x:c r="L1098" s="19" t="n">
        <x:v>0.06984337518595225</x:v>
      </x:c>
      <x:c r="M1098" s="19" t="n">
        <x:v>0.06527557767908435</x:v>
      </x:c>
      <x:c r="N1098" s="19" t="n">
        <x:v>0.05994597335397771</x:v>
      </x:c>
      <x:c r="O1098" s="19" t="n">
        <x:v>0.058730528245954476</x:v>
      </x:c>
      <x:c r="P1098" s="19" t="n">
        <x:v>0.05611742006109239</x:v>
      </x:c>
      <x:c r="Q1098" s="19" t="n">
        <x:v>0.0611552470494587</x:v>
      </x:c>
      <x:c r="R1098" s="19" t="n">
        <x:v>0.054494710713853464</x:v>
      </x:c>
      <x:c r="S1098" s="21" t="n">
        <x:v>8893.780595152299</x:v>
      </x:c>
      <x:c r="T1098" s="21" t="n">
        <x:v>14179.144774817674</x:v>
      </x:c>
      <x:c r="U1098" s="21" t="n">
        <x:v>17612.388413885525</x:v>
      </x:c>
      <x:c r="V1098" s="21" t="n">
        <x:v>21317.802907143505</x:v>
      </x:c>
      <x:c r="W1098" s="21" t="n">
        <x:v>25488.855020021027</x:v>
      </x:c>
      <x:c r="X1098" s="21" t="n">
        <x:v>27355.8959777579</x:v>
      </x:c>
      <x:c r="Y1098" s="21" t="n">
        <x:v>28749.855881432944</x:v>
      </x:c>
      <x:c r="Z1098" s="21" t="n">
        <x:v>29853.153664929952</x:v>
      </x:c>
      <x:c r="AA1098" s="21" t="n">
        <x:v>30625.19275303182</x:v>
      </x:c>
      <x:c r="AB1098" s="21" t="n">
        <x:v>31044.957972817225</x:v>
      </x:c>
      <x:c r="AC1098" s="21" t="n">
        <x:v>40493.42344280508</x:v>
      </x:c>
      <x:c r="AD1098" s="25" t="n">
        <x:f>AC1098*(1+Inputs!$C$14)*(1-Inputs!$C$14/Inputs!$C$15)</x:f>
        <x:v>32131.531501865822</x:v>
      </x:c>
      <x:c r="AE1098" s="25" t="n">
        <x:f>AD1098/(B1098-Inputs!$C$14)</x:f>
        <x:v>570746.0506674061</x:v>
      </x:c>
      <x:c r="AF1098" s="25" t="n">
        <x:f>S1098/(1+B1098)^1+T1098/(1+B1098)^2+U1098/(1+B1098)^3+V1098/(1+B1098)^4+W1098/(1+B1098)^5+X1098/(1+B1098)^6+Y1098/(1+B1098)^7+Z1098/(1+B1098)^8+AA1098/(1+B1098)^9+AB1098/(1+B1098)^10+AE1098/(1+B1098)^10</x:f>
        <x:v>376885.40697838133</x:v>
      </x:c>
      <x:c r="AG1098" s="25" t="n">
        <x:f>(AF1098+Inputs!$C$12)/Inputs!$C$13</x:f>
        <x:v>326.5352757616588</x:v>
      </x:c>
      <x:c r="AH1098" s="25" t="n">
        <x:f>(S1098+Inputs!$C$11)*Inputs!$C$8-Inputs!$C$11</x:f>
        <x:v>2291.5191281398447</x:v>
      </x:c>
      <x:c r="AI1098" s="25" t="n">
        <x:f>Inputs!$C$12+AH1098-Inputs!$C$10*Inputs!$C$13</x:f>
        <x:v>24609.43454333984</x:v>
      </x:c>
      <x:c r="AJ1098" s="25" t="n">
        <x:f>(S1098+Inputs!$C$11)*(1-Inputs!$C$8)</x:f>
        <x:v>6602.261467012455</x:v>
      </x:c>
      <x:c r="AK1098" s="25" t="n">
        <x:f>AJ1098/(1+B1098)^(1-Inputs!$C$8)+T1098/(1+B1098)^(2-Inputs!$C$8)+U1098/(1+B1098)^(3-Inputs!$C$8)+V1098/(1+B1098)^(4-Inputs!$C$8)+W1098/(1+B1098)^(5-Inputs!$C$8)+X1098/(1+B1098)^(6-Inputs!$C$8)+Y1098/(1+B1098)^(7-Inputs!$C$8)+Z1098/(1+B1098)^(8-Inputs!$C$8)+AA1098/(1+B1098)^(9-Inputs!$C$8)+AB1098/(1+B1098)^(10-Inputs!$C$8)+AE1098/(1+B1098)^(10-Inputs!$C$8)</x:f>
        <x:v>390444.20989782055</x:v>
      </x:c>
      <x:c r="AL1098" s="25" t="n">
        <x:f>(AK1098+AI1098)/Inputs!$C$13</x:f>
        <x:v>331.18268228639437</x:v>
      </x:c>
      <x:c r="AM1098" s="26" t="n">
        <x:f>IF(AL1098&gt;=Inputs!$C$7,1,0)</x:f>
        <x:v>1</x:v>
      </x:c>
      <x:c r="AN1098" s="26" t="n">
        <x:f>IF(Inputs!$C$7&lt;=(1-Inputs!$C$16)*AL1098,1,0)</x:f>
        <x:v>0</x:v>
      </x:c>
    </x:row>
    <x:row r="1099" ht="20" customHeight="1">
      <x:c r="A1099" s="16" t="n">
        <x:v>1094</x:v>
      </x:c>
      <x:c r="B1099" s="19" t="n">
        <x:v>0.08068090373299244</x:v>
      </x:c>
      <x:c r="C1099" s="24" t="n">
        <x:v>0.4354590918184442</x:v>
      </x:c>
      <x:c r="D1099" s="19" t="n">
        <x:v>0.031000994499753177</x:v>
      </x:c>
      <x:c r="E1099" s="19" t="n">
        <x:v>0.04942679771447417</x:v>
      </x:c>
      <x:c r="F1099" s="19" t="n">
        <x:v>-0.20319329980791168</x:v>
      </x:c>
      <x:c r="G1099" s="19" t="n">
        <x:v>-0.042726053093632005</x:v>
      </x:c>
      <x:c r="H1099" s="19" t="n">
        <x:v>0.4546172836056428</x:v>
      </x:c>
      <x:c r="I1099" s="19" t="n">
        <x:v>0.06829348214774086</x:v>
      </x:c>
      <x:c r="J1099" s="19" t="n">
        <x:v>0.06360102897889078</x:v>
      </x:c>
      <x:c r="K1099" s="19" t="n">
        <x:v>0.06596029200377301</x:v>
      </x:c>
      <x:c r="L1099" s="19" t="n">
        <x:v>0.065511573088678</x:v>
      </x:c>
      <x:c r="M1099" s="19" t="n">
        <x:v>0.05893807634778227</x:v>
      </x:c>
      <x:c r="N1099" s="19" t="n">
        <x:v>0.06688546507685601</x:v>
      </x:c>
      <x:c r="O1099" s="19" t="n">
        <x:v>0.06235171237025611</x:v>
      </x:c>
      <x:c r="P1099" s="19" t="n">
        <x:v>0.05873161850239399</x:v>
      </x:c>
      <x:c r="Q1099" s="19" t="n">
        <x:v>0.056595729929557595</x:v>
      </x:c>
      <x:c r="R1099" s="19" t="n">
        <x:v>0.0630781347622235</x:v>
      </x:c>
      <x:c r="S1099" s="21" t="n">
        <x:v>9125.46643126629</x:v>
      </x:c>
      <x:c r="T1099" s="21" t="n">
        <x:v>14403.671881883694</x:v>
      </x:c>
      <x:c r="U1099" s="21" t="n">
        <x:v>17546.870758977355</x:v>
      </x:c>
      <x:c r="V1099" s="21" t="n">
        <x:v>20971.42311340813</x:v>
      </x:c>
      <x:c r="W1099" s="21" t="n">
        <x:v>24807.262723179538</x:v>
      </x:c>
      <x:c r="X1099" s="21" t="n">
        <x:v>26395.38449922543</x:v>
      </x:c>
      <x:c r="Y1099" s="21" t="n">
        <x:v>27677.57609661818</x:v>
      </x:c>
      <x:c r="Z1099" s="21" t="n">
        <x:v>28693.27127943175</x:v>
      </x:c>
      <x:c r="AA1099" s="21" t="n">
        <x:v>29415.949214988508</x:v>
      </x:c>
      <x:c r="AB1099" s="21" t="n">
        <x:v>29827.393197755428</x:v>
      </x:c>
      <x:c r="AC1099" s="21" t="n">
        <x:v>38905.29547533317</x:v>
      </x:c>
      <x:c r="AD1099" s="25" t="n">
        <x:f>AC1099*(1+Inputs!$C$14)*(1-Inputs!$C$14/Inputs!$C$15)</x:f>
        <x:v>30871.351959676867</x:v>
      </x:c>
      <x:c r="AE1099" s="25" t="n">
        <x:f>AD1099/(B1099-Inputs!$C$14)</x:f>
        <x:v>675804.3172727433</x:v>
      </x:c>
      <x:c r="AF1099" s="25" t="n">
        <x:f>S1099/(1+B1099)^1+T1099/(1+B1099)^2+U1099/(1+B1099)^3+V1099/(1+B1099)^4+W1099/(1+B1099)^5+X1099/(1+B1099)^6+Y1099/(1+B1099)^7+Z1099/(1+B1099)^8+AA1099/(1+B1099)^9+AB1099/(1+B1099)^10+AE1099/(1+B1099)^10</x:f>
        <x:v>454382.476717788</x:v>
      </x:c>
      <x:c r="AG1099" s="25" t="n">
        <x:f>(AF1099+Inputs!$C$12)/Inputs!$C$13</x:f>
        <x:v>388.37231241794325</x:v>
      </x:c>
      <x:c r="AH1099" s="25" t="n">
        <x:f>(S1099+Inputs!$C$11)*Inputs!$C$8-Inputs!$C$11</x:f>
        <x:v>2400.0623554699605</x:v>
      </x:c>
      <x:c r="AI1099" s="25" t="n">
        <x:f>Inputs!$C$12+AH1099-Inputs!$C$10*Inputs!$C$13</x:f>
        <x:v>24717.97777066996</x:v>
      </x:c>
      <x:c r="AJ1099" s="25" t="n">
        <x:f>(S1099+Inputs!$C$11)*(1-Inputs!$C$8)</x:f>
        <x:v>6725.40407579633</x:v>
      </x:c>
      <x:c r="AK1099" s="25" t="n">
        <x:f>AJ1099/(1+B1099)^(1-Inputs!$C$8)+T1099/(1+B1099)^(2-Inputs!$C$8)+U1099/(1+B1099)^(3-Inputs!$C$8)+V1099/(1+B1099)^(4-Inputs!$C$8)+W1099/(1+B1099)^(5-Inputs!$C$8)+X1099/(1+B1099)^(6-Inputs!$C$8)+Y1099/(1+B1099)^(7-Inputs!$C$8)+Z1099/(1+B1099)^(8-Inputs!$C$8)+AA1099/(1+B1099)^(9-Inputs!$C$8)+AB1099/(1+B1099)^(10-Inputs!$C$8)+AE1099/(1+B1099)^(10-Inputs!$C$8)</x:f>
        <x:v>468900.5167222363</x:v>
      </x:c>
      <x:c r="AL1099" s="25" t="n">
        <x:f>(AK1099+AI1099)/Inputs!$C$13</x:f>
        <x:v>393.8717301288695</x:v>
      </x:c>
      <x:c r="AM1099" s="26" t="n">
        <x:f>IF(AL1099&gt;=Inputs!$C$7,1,0)</x:f>
        <x:v>1</x:v>
      </x:c>
      <x:c r="AN1099" s="26" t="n">
        <x:f>IF(Inputs!$C$7&lt;=(1-Inputs!$C$16)*AL1099,1,0)</x:f>
        <x:v>1</x:v>
      </x:c>
    </x:row>
    <x:row r="1100" ht="20" customHeight="1">
      <x:c r="A1100" s="16" t="n">
        <x:v>1095</x:v>
      </x:c>
      <x:c r="B1100" s="19" t="n">
        <x:v>0.07822460109335114</x:v>
      </x:c>
      <x:c r="C1100" s="24" t="n">
        <x:v>0.12672999524929196</x:v>
      </x:c>
      <x:c r="D1100" s="19" t="n">
        <x:v>0.01926069211427972</x:v>
      </x:c>
      <x:c r="E1100" s="19" t="n">
        <x:v>0.03999198035157548</x:v>
      </x:c>
      <x:c r="F1100" s="19" t="n">
        <x:v>-0.21254555957997243</x:v>
      </x:c>
      <x:c r="G1100" s="19" t="n">
        <x:v>-0.08198819773032653</x:v>
      </x:c>
      <x:c r="H1100" s="19" t="n">
        <x:v>0.9156907921770596</x:v>
      </x:c>
      <x:c r="I1100" s="19" t="n">
        <x:v>0.05502955210624009</x:v>
      </x:c>
      <x:c r="J1100" s="19" t="n">
        <x:v>0.06481214215978184</x:v>
      </x:c>
      <x:c r="K1100" s="19" t="n">
        <x:v>0.06954676781093098</x:v>
      </x:c>
      <x:c r="L1100" s="19" t="n">
        <x:v>0.057063761800319523</x:v>
      </x:c>
      <x:c r="M1100" s="19" t="n">
        <x:v>0.0692517015852843</x:v>
      </x:c>
      <x:c r="N1100" s="19" t="n">
        <x:v>0.07274582439632582</x:v>
      </x:c>
      <x:c r="O1100" s="19" t="n">
        <x:v>0.07037963808815789</x:v>
      </x:c>
      <x:c r="P1100" s="19" t="n">
        <x:v>0.06310589464228883</x:v>
      </x:c>
      <x:c r="Q1100" s="19" t="n">
        <x:v>0.06098808247944021</x:v>
      </x:c>
      <x:c r="R1100" s="19" t="n">
        <x:v>0.06258011499520422</x:v>
      </x:c>
      <x:c r="S1100" s="21" t="n">
        <x:v>8809.283262400406</x:v>
      </x:c>
      <x:c r="T1100" s="21" t="n">
        <x:v>13752.106815182915</x:v>
      </x:c>
      <x:c r="U1100" s="21" t="n">
        <x:v>16715.3346648386</x:v>
      </x:c>
      <x:c r="V1100" s="21" t="n">
        <x:v>19856.51267306879</x:v>
      </x:c>
      <x:c r="W1100" s="21" t="n">
        <x:v>23157.427710606273</x:v>
      </x:c>
      <x:c r="X1100" s="21" t="n">
        <x:v>24498.036323396587</x:v>
      </x:c>
      <x:c r="Y1100" s="21" t="n">
        <x:v>25469.24202895708</x:v>
      </x:c>
      <x:c r="Z1100" s="21" t="n">
        <x:v>26276.607942727504</x:v>
      </x:c>
      <x:c r="AA1100" s="21" t="n">
        <x:v>26897.890686840776</x:v>
      </x:c>
      <x:c r="AB1100" s="21" t="n">
        <x:v>27338.285893876233</x:v>
      </x:c>
      <x:c r="AC1100" s="21" t="n">
        <x:v>35658.63377462118</x:v>
      </x:c>
      <x:c r="AD1100" s="25" t="n">
        <x:f>AC1100*(1+Inputs!$C$14)*(1-Inputs!$C$14/Inputs!$C$15)</x:f>
        <x:v>28295.1259001619</x:v>
      </x:c>
      <x:c r="AE1100" s="25" t="n">
        <x:f>AD1100/(B1100-Inputs!$C$14)</x:f>
        <x:v>654606.9873277395</x:v>
      </x:c>
      <x:c r="AF1100" s="25" t="n">
        <x:f>S1100/(1+B1100)^1+T1100/(1+B1100)^2+U1100/(1+B1100)^3+V1100/(1+B1100)^4+W1100/(1+B1100)^5+X1100/(1+B1100)^6+Y1100/(1+B1100)^7+Z1100/(1+B1100)^8+AA1100/(1+B1100)^9+AB1100/(1+B1100)^10+AE1100/(1+B1100)^10</x:f>
        <x:v>443693.9227174618</x:v>
      </x:c>
      <x:c r="AG1100" s="25" t="n">
        <x:f>(AF1100+Inputs!$C$12)/Inputs!$C$13</x:f>
        <x:v>379.8436221365769</x:v>
      </x:c>
      <x:c r="AH1100" s="25" t="n">
        <x:f>(S1100+Inputs!$C$11)*Inputs!$C$8-Inputs!$C$11</x:f>
        <x:v>2251.9327064944373</x:v>
      </x:c>
      <x:c r="AI1100" s="25" t="n">
        <x:f>Inputs!$C$12+AH1100-Inputs!$C$10*Inputs!$C$13</x:f>
        <x:v>24569.848121694435</x:v>
      </x:c>
      <x:c r="AJ1100" s="25" t="n">
        <x:f>(S1100+Inputs!$C$11)*(1-Inputs!$C$8)</x:f>
        <x:v>6557.3505559059695</x:v>
      </x:c>
      <x:c r="AK1100" s="25" t="n">
        <x:f>AJ1100/(1+B1100)^(1-Inputs!$C$8)+T1100/(1+B1100)^(2-Inputs!$C$8)+U1100/(1+B1100)^(3-Inputs!$C$8)+V1100/(1+B1100)^(4-Inputs!$C$8)+W1100/(1+B1100)^(5-Inputs!$C$8)+X1100/(1+B1100)^(6-Inputs!$C$8)+Y1100/(1+B1100)^(7-Inputs!$C$8)+Z1100/(1+B1100)^(8-Inputs!$C$8)+AA1100/(1+B1100)^(9-Inputs!$C$8)+AB1100/(1+B1100)^(10-Inputs!$C$8)+AE1100/(1+B1100)^(10-Inputs!$C$8)</x:f>
        <x:v>457465.5512106796</x:v>
      </x:c>
      <x:c r="AL1100" s="25" t="n">
        <x:f>(AK1100+AI1100)/Inputs!$C$13</x:f>
        <x:v>384.6292609304393</x:v>
      </x:c>
      <x:c r="AM1100" s="26" t="n">
        <x:f>IF(AL1100&gt;=Inputs!$C$7,1,0)</x:f>
        <x:v>1</x:v>
      </x:c>
      <x:c r="AN1100" s="26" t="n">
        <x:f>IF(Inputs!$C$7&lt;=(1-Inputs!$C$16)*AL1100,1,0)</x:f>
        <x:v>1</x:v>
      </x:c>
    </x:row>
    <x:row r="1101" ht="20" customHeight="1">
      <x:c r="A1101" s="16" t="n">
        <x:v>1096</x:v>
      </x:c>
      <x:c r="B1101" s="19" t="n">
        <x:v>0.07890297540924111</x:v>
      </x:c>
      <x:c r="C1101" s="24" t="n">
        <x:v>0.22525794076400985</x:v>
      </x:c>
      <x:c r="D1101" s="19" t="n">
        <x:v>0.012214320857960105</x:v>
      </x:c>
      <x:c r="E1101" s="19" t="n">
        <x:v>0.03832537758872803</x:v>
      </x:c>
      <x:c r="F1101" s="19" t="n">
        <x:v>-0.23581757616006943</x:v>
      </x:c>
      <x:c r="G1101" s="19" t="n">
        <x:v>-0.11253047287250809</x:v>
      </x:c>
      <x:c r="H1101" s="19" t="n">
        <x:v>0.661088327695694</x:v>
      </x:c>
      <x:c r="I1101" s="19" t="n">
        <x:v>0.062075511977799355</x:v>
      </x:c>
      <x:c r="J1101" s="19" t="n">
        <x:v>0.06391876536620317</x:v>
      </x:c>
      <x:c r="K1101" s="19" t="n">
        <x:v>0.06490312726979597</x:v>
      </x:c>
      <x:c r="L1101" s="19" t="n">
        <x:v>0.058070400452364765</x:v>
      </x:c>
      <x:c r="M1101" s="19" t="n">
        <x:v>0.06755670626360029</x:v>
      </x:c>
      <x:c r="N1101" s="19" t="n">
        <x:v>0.06481313209552923</x:v>
      </x:c>
      <x:c r="O1101" s="19" t="n">
        <x:v>0.061543897319912735</x:v>
      </x:c>
      <x:c r="P1101" s="19" t="n">
        <x:v>0.06107231116124808</x:v>
      </x:c>
      <x:c r="Q1101" s="19" t="n">
        <x:v>0.06583941722305667</x:v>
      </x:c>
      <x:c r="R1101" s="19" t="n">
        <x:v>0.06700267574871646</x:v>
      </x:c>
      <x:c r="S1101" s="21" t="n">
        <x:v>8206.3732013582</x:v>
      </x:c>
      <x:c r="T1101" s="21" t="n">
        <x:v>13038.558499467792</x:v>
      </x:c>
      <x:c r="U1101" s="21" t="n">
        <x:v>15892.690113264343</x:v>
      </x:c>
      <x:c r="V1101" s="21" t="n">
        <x:v>18793.994505676197</x:v>
      </x:c>
      <x:c r="W1101" s="21" t="n">
        <x:v>21881.207844643162</x:v>
      </x:c>
      <x:c r="X1101" s="21" t="n">
        <x:v>23033.31709922411</x:v>
      </x:c>
      <x:c r="Y1101" s="21" t="n">
        <x:v>23885.822708189306</x:v>
      </x:c>
      <x:c r="Z1101" s="21" t="n">
        <x:v>24617.641230440073</x:v>
      </x:c>
      <x:c r="AA1101" s="21" t="n">
        <x:v>25222.60265609806</x:v>
      </x:c>
      <x:c r="AB1101" s="21" t="n">
        <x:v>25693.39461005542</x:v>
      </x:c>
      <x:c r="AC1101" s="21" t="n">
        <x:v>33513.12340442011</x:v>
      </x:c>
      <x:c r="AD1101" s="25" t="n">
        <x:f>AC1101*(1+Inputs!$C$14)*(1-Inputs!$C$14/Inputs!$C$15)</x:f>
        <x:v>26592.663421407357</x:v>
      </x:c>
      <x:c r="AE1101" s="25" t="n">
        <x:f>AD1101/(B1101-Inputs!$C$14)</x:f>
        <x:v>605714.3775228019</x:v>
      </x:c>
      <x:c r="AF1101" s="25" t="n">
        <x:f>S1101/(1+B1101)^1+T1101/(1+B1101)^2+U1101/(1+B1101)^3+V1101/(1+B1101)^4+W1101/(1+B1101)^5+X1101/(1+B1101)^6+Y1101/(1+B1101)^7+Z1101/(1+B1101)^8+AA1101/(1+B1101)^9+AB1101/(1+B1101)^10+AE1101/(1+B1101)^10</x:f>
        <x:v>410534.28000306524</x:v>
      </x:c>
      <x:c r="AG1101" s="25" t="n">
        <x:f>(AF1101+Inputs!$C$12)/Inputs!$C$13</x:f>
        <x:v>353.38463408793876</x:v>
      </x:c>
      <x:c r="AH1101" s="25" t="n">
        <x:f>(S1101+Inputs!$C$11)*Inputs!$C$8-Inputs!$C$11</x:f>
        <x:v>1969.4734724171294</x:v>
      </x:c>
      <x:c r="AI1101" s="25" t="n">
        <x:f>Inputs!$C$12+AH1101-Inputs!$C$10*Inputs!$C$13</x:f>
        <x:v>24287.388887617126</x:v>
      </x:c>
      <x:c r="AJ1101" s="25" t="n">
        <x:f>(S1101+Inputs!$C$11)*(1-Inputs!$C$8)</x:f>
        <x:v>6236.899728941071</x:v>
      </x:c>
      <x:c r="AK1101" s="25" t="n">
        <x:f>AJ1101/(1+B1101)^(1-Inputs!$C$8)+T1101/(1+B1101)^(2-Inputs!$C$8)+U1101/(1+B1101)^(3-Inputs!$C$8)+V1101/(1+B1101)^(4-Inputs!$C$8)+W1101/(1+B1101)^(5-Inputs!$C$8)+X1101/(1+B1101)^(6-Inputs!$C$8)+Y1101/(1+B1101)^(7-Inputs!$C$8)+Z1101/(1+B1101)^(8-Inputs!$C$8)+AA1101/(1+B1101)^(9-Inputs!$C$8)+AB1101/(1+B1101)^(10-Inputs!$C$8)+AE1101/(1+B1101)^(10-Inputs!$C$8)</x:f>
        <x:v>423512.32592622325</x:v>
      </x:c>
      <x:c r="AL1101" s="25" t="n">
        <x:f>(AK1101+AI1101)/Inputs!$C$13</x:f>
        <x:v>357.3116696248024</x:v>
      </x:c>
      <x:c r="AM1101" s="26" t="n">
        <x:f>IF(AL1101&gt;=Inputs!$C$7,1,0)</x:f>
        <x:v>1</x:v>
      </x:c>
      <x:c r="AN1101" s="26" t="n">
        <x:f>IF(Inputs!$C$7&lt;=(1-Inputs!$C$16)*AL1101,1,0)</x:f>
        <x:v>1</x:v>
      </x:c>
    </x:row>
    <x:row r="1102" ht="20" customHeight="1">
      <x:c r="A1102" s="16" t="n">
        <x:v>1097</x:v>
      </x:c>
      <x:c r="B1102" s="19" t="n">
        <x:v>0.084632354873536</x:v>
      </x:c>
      <x:c r="C1102" s="24" t="n">
        <x:v>0.7150906862224531</x:v>
      </x:c>
      <x:c r="D1102" s="19" t="n">
        <x:v>0.03075058765658554</x:v>
      </x:c>
      <x:c r="E1102" s="19" t="n">
        <x:v>0.05218612008908935</x:v>
      </x:c>
      <x:c r="F1102" s="19" t="n">
        <x:v>-0.2243328037683216</x:v>
      </x:c>
      <x:c r="G1102" s="19" t="n">
        <x:v>-0.05145845945111034</x:v>
      </x:c>
      <x:c r="H1102" s="19" t="n">
        <x:v>0.47360839592815296</x:v>
      </x:c>
      <x:c r="I1102" s="19" t="n">
        <x:v>0.059255689867012504</x:v>
      </x:c>
      <x:c r="J1102" s="19" t="n">
        <x:v>0.05797246842654773</x:v>
      </x:c>
      <x:c r="K1102" s="19" t="n">
        <x:v>0.06244760412517848</x:v>
      </x:c>
      <x:c r="L1102" s="19" t="n">
        <x:v>0.06515694203635007</x:v>
      </x:c>
      <x:c r="M1102" s="19" t="n">
        <x:v>0.061273088121600955</x:v>
      </x:c>
      <x:c r="N1102" s="19" t="n">
        <x:v>0.06157417091809862</x:v>
      </x:c>
      <x:c r="O1102" s="19" t="n">
        <x:v>0.06144059597079263</x:v>
      </x:c>
      <x:c r="P1102" s="19" t="n">
        <x:v>0.05883719492381602</x:v>
      </x:c>
      <x:c r="Q1102" s="19" t="n">
        <x:v>0.0684130563046017</x:v>
      </x:c>
      <x:c r="R1102" s="19" t="n">
        <x:v>0.05719319266113758</x:v>
      </x:c>
      <x:c r="S1102" s="21" t="n">
        <x:v>8720.265944324714</x:v>
      </x:c>
      <x:c r="T1102" s="21" t="n">
        <x:v>14177.936480165587</x:v>
      </x:c>
      <x:c r="U1102" s="21" t="n">
        <x:v>17746.590011359687</x:v>
      </x:c>
      <x:c r="V1102" s="21" t="n">
        <x:v>21716.15737585959</x:v>
      </x:c>
      <x:c r="W1102" s="21" t="n">
        <x:v>26230.550086700187</x:v>
      </x:c>
      <x:c r="X1102" s="21" t="n">
        <x:v>27962.528951490924</x:v>
      </x:c>
      <x:c r="Y1102" s="21" t="n">
        <x:v>29316.102234350707</x:v>
      </x:c>
      <x:c r="Z1102" s="21" t="n">
        <x:v>30383.928297812963</x:v>
      </x:c>
      <x:c r="AA1102" s="21" t="n">
        <x:v>31122.8306513013</x:v>
      </x:c>
      <x:c r="AB1102" s="21" t="n">
        <x:v>31515.462169771698</x:v>
      </x:c>
      <x:c r="AC1102" s="21" t="n">
        <x:v>41107.12456926743</x:v>
      </x:c>
      <x:c r="AD1102" s="25" t="n">
        <x:f>AC1102*(1+Inputs!$C$14)*(1-Inputs!$C$14/Inputs!$C$15)</x:f>
        <x:v>32618.503345713696</x:v>
      </x:c>
      <x:c r="AE1102" s="25" t="n">
        <x:f>AD1102/(B1102-Inputs!$C$14)</x:f>
        <x:v>657202.4121931378</x:v>
      </x:c>
      <x:c r="AF1102" s="25" t="n">
        <x:f>S1102/(1+B1102)^1+T1102/(1+B1102)^2+U1102/(1+B1102)^3+V1102/(1+B1102)^4+W1102/(1+B1102)^5+X1102/(1+B1102)^6+Y1102/(1+B1102)^7+Z1102/(1+B1102)^8+AA1102/(1+B1102)^9+AB1102/(1+B1102)^10+AE1102/(1+B1102)^10</x:f>
        <x:v>437427.64983704104</x:v>
      </x:c>
      <x:c r="AG1102" s="25" t="n">
        <x:f>(AF1102+Inputs!$C$12)/Inputs!$C$13</x:f>
        <x:v>374.8435912049838</x:v>
      </x:c>
      <x:c r="AH1102" s="25" t="n">
        <x:f>(S1102+Inputs!$C$11)*Inputs!$C$8-Inputs!$C$11</x:f>
        <x:v>2210.228702683633</x:v>
      </x:c>
      <x:c r="AI1102" s="25" t="n">
        <x:f>Inputs!$C$12+AH1102-Inputs!$C$10*Inputs!$C$13</x:f>
        <x:v>24528.144117883632</x:v>
      </x:c>
      <x:c r="AJ1102" s="25" t="n">
        <x:f>(S1102+Inputs!$C$11)*(1-Inputs!$C$8)</x:f>
        <x:v>6510.037241641081</x:v>
      </x:c>
      <x:c r="AK1102" s="25" t="n">
        <x:f>AJ1102/(1+B1102)^(1-Inputs!$C$8)+T1102/(1+B1102)^(2-Inputs!$C$8)+U1102/(1+B1102)^(3-Inputs!$C$8)+V1102/(1+B1102)^(4-Inputs!$C$8)+W1102/(1+B1102)^(5-Inputs!$C$8)+X1102/(1+B1102)^(6-Inputs!$C$8)+Y1102/(1+B1102)^(7-Inputs!$C$8)+Z1102/(1+B1102)^(8-Inputs!$C$8)+AA1102/(1+B1102)^(9-Inputs!$C$8)+AB1102/(1+B1102)^(10-Inputs!$C$8)+AE1102/(1+B1102)^(10-Inputs!$C$8)</x:f>
        <x:v>452280.60874585365</x:v>
      </x:c>
      <x:c r="AL1102" s="25" t="n">
        <x:f>(AK1102+AI1102)/Inputs!$C$13</x:f>
        <x:v>380.45877641589794</x:v>
      </x:c>
      <x:c r="AM1102" s="26" t="n">
        <x:f>IF(AL1102&gt;=Inputs!$C$7,1,0)</x:f>
        <x:v>1</x:v>
      </x:c>
      <x:c r="AN1102" s="26" t="n">
        <x:f>IF(Inputs!$C$7&lt;=(1-Inputs!$C$16)*AL1102,1,0)</x:f>
        <x:v>1</x:v>
      </x:c>
    </x:row>
    <x:row r="1103" ht="20" customHeight="1">
      <x:c r="A1103" s="16" t="n">
        <x:v>1098</x:v>
      </x:c>
      <x:c r="B1103" s="19" t="n">
        <x:v>0.0756588456179048</x:v>
      </x:c>
      <x:c r="C1103" s="24" t="n">
        <x:v>0.7318097474610852</x:v>
      </x:c>
      <x:c r="D1103" s="19" t="n">
        <x:v>0.031276746965566815</x:v>
      </x:c>
      <x:c r="E1103" s="19" t="n">
        <x:v>0.032933107503387474</x:v>
      </x:c>
      <x:c r="F1103" s="19" t="n">
        <x:v>-0.15546913868763457</x:v>
      </x:c>
      <x:c r="G1103" s="19" t="n">
        <x:v>-0.07548949415279765</x:v>
      </x:c>
      <x:c r="H1103" s="19" t="n">
        <x:v>0.9048794195400376</x:v>
      </x:c>
      <x:c r="I1103" s="19" t="n">
        <x:v>0.0700542362233216</x:v>
      </x:c>
      <x:c r="J1103" s="19" t="n">
        <x:v>0.07352958813577629</x:v>
      </x:c>
      <x:c r="K1103" s="19" t="n">
        <x:v>0.07388826472529786</x:v>
      </x:c>
      <x:c r="L1103" s="19" t="n">
        <x:v>0.07685647116972974</x:v>
      </x:c>
      <x:c r="M1103" s="19" t="n">
        <x:v>0.07743742144611929</x:v>
      </x:c>
      <x:c r="N1103" s="19" t="n">
        <x:v>0.07485134720600968</x:v>
      </x:c>
      <x:c r="O1103" s="19" t="n">
        <x:v>0.06799314737501277</x:v>
      </x:c>
      <x:c r="P1103" s="19" t="n">
        <x:v>0.0731946666465626</x:v>
      </x:c>
      <x:c r="Q1103" s="19" t="n">
        <x:v>0.07505107340153813</x:v>
      </x:c>
      <x:c r="R1103" s="19" t="n">
        <x:v>0.0730676319092197</x:v>
      </x:c>
      <x:c r="S1103" s="21" t="n">
        <x:v>9838.957374515803</x:v>
      </x:c>
      <x:c r="T1103" s="21" t="n">
        <x:v>15699.565307149433</x:v>
      </x:c>
      <x:c r="U1103" s="21" t="n">
        <x:v>19314.031183083167</x:v>
      </x:c>
      <x:c r="V1103" s="21" t="n">
        <x:v>23216.217412651895</x:v>
      </x:c>
      <x:c r="W1103" s="21" t="n">
        <x:v>27557.18282073824</x:v>
      </x:c>
      <x:c r="X1103" s="21" t="n">
        <x:v>29121.16035123907</x:v>
      </x:c>
      <x:c r="Y1103" s="21" t="n">
        <x:v>30275.064874529366</x:v>
      </x:c>
      <x:c r="Z1103" s="21" t="n">
        <x:v>31165.433786411522</x:v>
      </x:c>
      <x:c r="AA1103" s="21" t="n">
        <x:v>31795.865637838742</x:v>
      </x:c>
      <x:c r="AB1103" s="21" t="n">
        <x:v>32133.162257545657</x:v>
      </x:c>
      <x:c r="AC1103" s="21" t="n">
        <x:v>41912.820335929115</x:v>
      </x:c>
      <x:c r="AD1103" s="25" t="n">
        <x:f>AC1103*(1+Inputs!$C$14)*(1-Inputs!$C$14/Inputs!$C$15)</x:f>
        <x:v>33257.82293655975</x:v>
      </x:c>
      <x:c r="AE1103" s="25" t="n">
        <x:f>AD1103/(B1103-Inputs!$C$14)</x:f>
        <x:v>817972.6313211932</x:v>
      </x:c>
      <x:c r="AF1103" s="25" t="n">
        <x:f>S1103/(1+B1103)^1+T1103/(1+B1103)^2+U1103/(1+B1103)^3+V1103/(1+B1103)^4+W1103/(1+B1103)^5+X1103/(1+B1103)^6+Y1103/(1+B1103)^7+Z1103/(1+B1103)^8+AA1103/(1+B1103)^9+AB1103/(1+B1103)^10+AE1103/(1+B1103)^10</x:f>
        <x:v>555511.6811477734</x:v>
      </x:c>
      <x:c r="AG1103" s="25" t="n">
        <x:f>(AF1103+Inputs!$C$12)/Inputs!$C$13</x:f>
        <x:v>469.06607725816417</x:v>
      </x:c>
      <x:c r="AH1103" s="25" t="n">
        <x:f>(S1103+Inputs!$C$11)*Inputs!$C$8-Inputs!$C$11</x:f>
        <x:v>2734.327975458089</x:v>
      </x:c>
      <x:c r="AI1103" s="25" t="n">
        <x:f>Inputs!$C$12+AH1103-Inputs!$C$10*Inputs!$C$13</x:f>
        <x:v>25052.243390658085</x:v>
      </x:c>
      <x:c r="AJ1103" s="25" t="n">
        <x:f>(S1103+Inputs!$C$11)*(1-Inputs!$C$8)</x:f>
        <x:v>7104.629399057715</x:v>
      </x:c>
      <x:c r="AK1103" s="25" t="n">
        <x:f>AJ1103/(1+B1103)^(1-Inputs!$C$8)+T1103/(1+B1103)^(2-Inputs!$C$8)+U1103/(1+B1103)^(3-Inputs!$C$8)+V1103/(1+B1103)^(4-Inputs!$C$8)+W1103/(1+B1103)^(5-Inputs!$C$8)+X1103/(1+B1103)^(6-Inputs!$C$8)+Y1103/(1+B1103)^(7-Inputs!$C$8)+Z1103/(1+B1103)^(8-Inputs!$C$8)+AA1103/(1+B1103)^(9-Inputs!$C$8)+AB1103/(1+B1103)^(10-Inputs!$C$8)+AE1103/(1+B1103)^(10-Inputs!$C$8)</x:f>
        <x:v>572190.481230512</x:v>
      </x:c>
      <x:c r="AL1103" s="25" t="n">
        <x:f>(AK1103+AI1103)/Inputs!$C$13</x:f>
        <x:v>476.5563443790309</x:v>
      </x:c>
      <x:c r="AM1103" s="26" t="n">
        <x:f>IF(AL1103&gt;=Inputs!$C$7,1,0)</x:f>
        <x:v>1</x:v>
      </x:c>
      <x:c r="AN1103" s="26" t="n">
        <x:f>IF(Inputs!$C$7&lt;=(1-Inputs!$C$16)*AL1103,1,0)</x:f>
        <x:v>1</x:v>
      </x:c>
    </x:row>
    <x:row r="1104" ht="20" customHeight="1">
      <x:c r="A1104" s="16" t="n">
        <x:v>1099</x:v>
      </x:c>
      <x:c r="B1104" s="19" t="n">
        <x:v>0.08703350218954015</x:v>
      </x:c>
      <x:c r="C1104" s="24" t="n">
        <x:v>0.5385635018047594</x:v>
      </x:c>
      <x:c r="D1104" s="19" t="n">
        <x:v>0.04697136555501942</x:v>
      </x:c>
      <x:c r="E1104" s="19" t="n">
        <x:v>0.0511567450840542</x:v>
      </x:c>
      <x:c r="F1104" s="19" t="n">
        <x:v>-0.21538980517635653</x:v>
      </x:c>
      <x:c r="G1104" s="19" t="n">
        <x:v>-0.09133680017704762</x:v>
      </x:c>
      <x:c r="H1104" s="19" t="n">
        <x:v>0.6859634106081387</x:v>
      </x:c>
      <x:c r="I1104" s="19" t="n">
        <x:v>0.05340972578061951</x:v>
      </x:c>
      <x:c r="J1104" s="19" t="n">
        <x:v>0.05410909646434107</x:v>
      </x:c>
      <x:c r="K1104" s="19" t="n">
        <x:v>0.055360330385736914</x:v>
      </x:c>
      <x:c r="L1104" s="19" t="n">
        <x:v>0.05504304731402613</x:v>
      </x:c>
      <x:c r="M1104" s="19" t="n">
        <x:v>0.05276824328268845</x:v>
      </x:c>
      <x:c r="N1104" s="19" t="n">
        <x:v>0.05961873152322255</x:v>
      </x:c>
      <x:c r="O1104" s="19" t="n">
        <x:v>0.05466347467677792</x:v>
      </x:c>
      <x:c r="P1104" s="19" t="n">
        <x:v>0.060188860882107065</x:v>
      </x:c>
      <x:c r="Q1104" s="19" t="n">
        <x:v>0.047336885891803605</x:v>
      </x:c>
      <x:c r="R1104" s="19" t="n">
        <x:v>0.05958318851321906</x:v>
      </x:c>
      <x:c r="S1104" s="21" t="n">
        <x:v>8756.963847276005</x:v>
      </x:c>
      <x:c r="T1104" s="21" t="n">
        <x:v>14358.781247050545</x:v>
      </x:c>
      <x:c r="U1104" s="21" t="n">
        <x:v>18274.941963640333</x:v>
      </x:c>
      <x:c r="V1104" s="21" t="n">
        <x:v>22623.147356176007</x:v>
      </x:c>
      <x:c r="W1104" s="21" t="n">
        <x:v>27559.416270719754</x:v>
      </x:c>
      <x:c r="X1104" s="21" t="n">
        <x:v>29617.36370478734</x:v>
      </x:c>
      <x:c r="Y1104" s="21" t="n">
        <x:v>31200.494304838707</x:v>
      </x:c>
      <x:c r="Z1104" s="21" t="n">
        <x:v>32421.37866972645</x:v>
      </x:c>
      <x:c r="AA1104" s="21" t="n">
        <x:v>33243.78015369427</x:v>
      </x:c>
      <x:c r="AB1104" s="21" t="n">
        <x:v>33606.04466516196</x:v>
      </x:c>
      <x:c r="AC1104" s="21" t="n">
        <x:v>43833.97130238516</x:v>
      </x:c>
      <x:c r="AD1104" s="25" t="n">
        <x:f>AC1104*(1+Inputs!$C$14)*(1-Inputs!$C$14/Inputs!$C$15)</x:f>
        <x:v>34782.25622844262</x:v>
      </x:c>
      <x:c r="AE1104" s="25" t="n">
        <x:f>AD1104/(B1104-Inputs!$C$14)</x:f>
        <x:v>668458.8729342651</x:v>
      </x:c>
      <x:c r="AF1104" s="25" t="n">
        <x:f>S1104/(1+B1104)^1+T1104/(1+B1104)^2+U1104/(1+B1104)^3+V1104/(1+B1104)^4+W1104/(1+B1104)^5+X1104/(1+B1104)^6+Y1104/(1+B1104)^7+Z1104/(1+B1104)^8+AA1104/(1+B1104)^9+AB1104/(1+B1104)^10+AE1104/(1+B1104)^10</x:f>
        <x:v>441211.51715140464</x:v>
      </x:c>
      <x:c r="AG1104" s="25" t="n">
        <x:f>(AF1104+Inputs!$C$12)/Inputs!$C$13</x:f>
        <x:v>377.8628426761377</x:v>
      </x:c>
      <x:c r="AH1104" s="25" t="n">
        <x:f>(S1104+Inputs!$C$11)*Inputs!$C$8-Inputs!$C$11</x:f>
        <x:v>2227.421418860814</x:v>
      </x:c>
      <x:c r="AI1104" s="25" t="n">
        <x:f>Inputs!$C$12+AH1104-Inputs!$C$10*Inputs!$C$13</x:f>
        <x:v>24545.336834060814</x:v>
      </x:c>
      <x:c r="AJ1104" s="25" t="n">
        <x:f>(S1104+Inputs!$C$11)*(1-Inputs!$C$8)</x:f>
        <x:v>6529.542428415192</x:v>
      </x:c>
      <x:c r="AK1104" s="25" t="n">
        <x:f>AJ1104/(1+B1104)^(1-Inputs!$C$8)+T1104/(1+B1104)^(2-Inputs!$C$8)+U1104/(1+B1104)^(3-Inputs!$C$8)+V1104/(1+B1104)^(4-Inputs!$C$8)+W1104/(1+B1104)^(5-Inputs!$C$8)+X1104/(1+B1104)^(6-Inputs!$C$8)+Y1104/(1+B1104)^(7-Inputs!$C$8)+Z1104/(1+B1104)^(8-Inputs!$C$8)+AA1104/(1+B1104)^(9-Inputs!$C$8)+AB1104/(1+B1104)^(10-Inputs!$C$8)+AE1104/(1+B1104)^(10-Inputs!$C$8)</x:f>
        <x:v>456672.3823517285</x:v>
      </x:c>
      <x:c r="AL1104" s="25" t="n">
        <x:f>(AK1104+AI1104)/Inputs!$C$13</x:f>
        <x:v>383.9768115234166</x:v>
      </x:c>
      <x:c r="AM1104" s="26" t="n">
        <x:f>IF(AL1104&gt;=Inputs!$C$7,1,0)</x:f>
        <x:v>1</x:v>
      </x:c>
      <x:c r="AN1104" s="26" t="n">
        <x:f>IF(Inputs!$C$7&lt;=(1-Inputs!$C$16)*AL1104,1,0)</x:f>
        <x:v>1</x:v>
      </x:c>
    </x:row>
    <x:row r="1105" ht="20" customHeight="1">
      <x:c r="A1105" s="16" t="n">
        <x:v>1100</x:v>
      </x:c>
      <x:c r="B1105" s="19" t="n">
        <x:v>0.07832199910973874</x:v>
      </x:c>
      <x:c r="C1105" s="24" t="n">
        <x:v>0.4896982647423158</x:v>
      </x:c>
      <x:c r="D1105" s="19" t="n">
        <x:v>0.02529145181301118</x:v>
      </x:c>
      <x:c r="E1105" s="19" t="n">
        <x:v>0.04989005979742529</x:v>
      </x:c>
      <x:c r="F1105" s="19" t="n">
        <x:v>-0.11807713719378968</x:v>
      </x:c>
      <x:c r="G1105" s="19" t="n">
        <x:v>-0.05673512049865337</x:v>
      </x:c>
      <x:c r="H1105" s="19" t="n">
        <x:v>0.9096649291981009</x:v>
      </x:c>
      <x:c r="I1105" s="19" t="n">
        <x:v>0.0754328317246643</x:v>
      </x:c>
      <x:c r="J1105" s="19" t="n">
        <x:v>0.06582447518807953</x:v>
      </x:c>
      <x:c r="K1105" s="19" t="n">
        <x:v>0.06999237067788841</x:v>
      </x:c>
      <x:c r="L1105" s="19" t="n">
        <x:v>0.07412017391951509</x:v>
      </x:c>
      <x:c r="M1105" s="19" t="n">
        <x:v>0.07441350983670986</x:v>
      </x:c>
      <x:c r="N1105" s="19" t="n">
        <x:v>0.06551158883361155</x:v>
      </x:c>
      <x:c r="O1105" s="19" t="n">
        <x:v>0.06545934702491309</x:v>
      </x:c>
      <x:c r="P1105" s="19" t="n">
        <x:v>0.06638753273401221</x:v>
      </x:c>
      <x:c r="Q1105" s="19" t="n">
        <x:v>0.06714624475877486</x:v>
      </x:c>
      <x:c r="R1105" s="19" t="n">
        <x:v>0.05881954864103023</x:v>
      </x:c>
      <x:c r="S1105" s="21" t="n">
        <x:v>10604.288115610512</x:v>
      </x:c>
      <x:c r="T1105" s="21" t="n">
        <x:v>16453.815819394757</x:v>
      </x:c>
      <x:c r="U1105" s="21" t="n">
        <x:v>19737.855314866218</x:v>
      </x:c>
      <x:c r="V1105" s="21" t="n">
        <x:v>23270.118277479633</x:v>
      </x:c>
      <x:c r="W1105" s="21" t="n">
        <x:v>27209.023476441784</x:v>
      </x:c>
      <x:c r="X1105" s="21" t="n">
        <x:v>28844.916249510992</x:v>
      </x:c>
      <x:c r="Y1105" s="21" t="n">
        <x:v>30073.454691981868</x:v>
      </x:c>
      <x:c r="Z1105" s="21" t="n">
        <x:v>31036.879037016268</x:v>
      </x:c>
      <x:c r="AA1105" s="21" t="n">
        <x:v>31703.955590957816</x:v>
      </x:c>
      <x:c r="AB1105" s="21" t="n">
        <x:v>32049.92876481258</x:v>
      </x:c>
      <x:c r="AC1105" s="21" t="n">
        <x:v>41804.25491062511</x:v>
      </x:c>
      <x:c r="AD1105" s="25" t="n">
        <x:f>AC1105*(1+Inputs!$C$14)*(1-Inputs!$C$14/Inputs!$C$15)</x:f>
        <x:v>33171.67627158102</x:v>
      </x:c>
      <x:c r="AE1105" s="25" t="n">
        <x:f>AD1105/(B1105-Inputs!$C$14)</x:f>
        <x:v>765700.4975129153</x:v>
      </x:c>
      <x:c r="AF1105" s="25" t="n">
        <x:f>S1105/(1+B1105)^1+T1105/(1+B1105)^2+U1105/(1+B1105)^3+V1105/(1+B1105)^4+W1105/(1+B1105)^5+X1105/(1+B1105)^6+Y1105/(1+B1105)^7+Z1105/(1+B1105)^8+AA1105/(1+B1105)^9+AB1105/(1+B1105)^10+AE1105/(1+B1105)^10</x:f>
        <x:v>520051.79244338744</x:v>
      </x:c>
      <x:c r="AG1105" s="25" t="n">
        <x:f>(AF1105+Inputs!$C$12)/Inputs!$C$13</x:f>
        <x:v>440.77165986903947</x:v>
      </x:c>
      <x:c r="AH1105" s="25" t="n">
        <x:f>(S1105+Inputs!$C$11)*Inputs!$C$8-Inputs!$C$11</x:f>
        <x:v>3092.8801856695827</x:v>
      </x:c>
      <x:c r="AI1105" s="25" t="n">
        <x:f>Inputs!$C$12+AH1105-Inputs!$C$10*Inputs!$C$13</x:f>
        <x:v>25410.795600869576</x:v>
      </x:c>
      <x:c r="AJ1105" s="25" t="n">
        <x:f>(S1105+Inputs!$C$11)*(1-Inputs!$C$8)</x:f>
        <x:v>7511.40792994093</x:v>
      </x:c>
      <x:c r="AK1105" s="25" t="n">
        <x:f>AJ1105/(1+B1105)^(1-Inputs!$C$8)+T1105/(1+B1105)^(2-Inputs!$C$8)+U1105/(1+B1105)^(3-Inputs!$C$8)+V1105/(1+B1105)^(4-Inputs!$C$8)+W1105/(1+B1105)^(5-Inputs!$C$8)+X1105/(1+B1105)^(6-Inputs!$C$8)+Y1105/(1+B1105)^(7-Inputs!$C$8)+Z1105/(1+B1105)^(8-Inputs!$C$8)+AA1105/(1+B1105)^(9-Inputs!$C$8)+AB1105/(1+B1105)^(10-Inputs!$C$8)+AE1105/(1+B1105)^(10-Inputs!$C$8)</x:f>
        <x:v>535780.7939128785</x:v>
      </x:c>
      <x:c r="AL1105" s="25" t="n">
        <x:f>(AK1105+AI1105)/Inputs!$C$13</x:f>
        <x:v>447.7901552749191</x:v>
      </x:c>
      <x:c r="AM1105" s="26" t="n">
        <x:f>IF(AL1105&gt;=Inputs!$C$7,1,0)</x:f>
        <x:v>1</x:v>
      </x:c>
      <x:c r="AN1105" s="26" t="n">
        <x:f>IF(Inputs!$C$7&lt;=(1-Inputs!$C$16)*AL1105,1,0)</x:f>
        <x:v>1</x:v>
      </x:c>
    </x:row>
    <x:row r="1106" ht="20" customHeight="1">
      <x:c r="A1106" s="16" t="n">
        <x:v>1101</x:v>
      </x:c>
      <x:c r="B1106" s="19" t="n">
        <x:v>0.08440381194851199</x:v>
      </x:c>
      <x:c r="C1106" s="24" t="n">
        <x:v>0.20336656282407262</x:v>
      </x:c>
      <x:c r="D1106" s="19" t="n">
        <x:v>0.02118371425803929</x:v>
      </x:c>
      <x:c r="E1106" s="19" t="n">
        <x:v>0.051683965123492895</x:v>
      </x:c>
      <x:c r="F1106" s="19" t="n">
        <x:v>-0.20141140299892757</x:v>
      </x:c>
      <x:c r="G1106" s="19" t="n">
        <x:v>-0.10250717380585968</x:v>
      </x:c>
      <x:c r="H1106" s="19" t="n">
        <x:v>0.6594403523733092</x:v>
      </x:c>
      <x:c r="I1106" s="19" t="n">
        <x:v>0.06787312738528613</x:v>
      </x:c>
      <x:c r="J1106" s="19" t="n">
        <x:v>0.0572388904382035</x:v>
      </x:c>
      <x:c r="K1106" s="19" t="n">
        <x:v>0.0673637956324012</x:v>
      </x:c>
      <x:c r="L1106" s="19" t="n">
        <x:v>0.05829621944306268</x:v>
      </x:c>
      <x:c r="M1106" s="19" t="n">
        <x:v>0.06176541704791248</x:v>
      </x:c>
      <x:c r="N1106" s="19" t="n">
        <x:v>0.06530002087701746</x:v>
      </x:c>
      <x:c r="O1106" s="19" t="n">
        <x:v>0.05394855004099895</x:v>
      </x:c>
      <x:c r="P1106" s="19" t="n">
        <x:v>0.05759127817513786</x:v>
      </x:c>
      <x:c r="Q1106" s="19" t="n">
        <x:v>0.06876910099773681</x:v>
      </x:c>
      <x:c r="R1106" s="19" t="n">
        <x:v>0.05351085281835026</x:v>
      </x:c>
      <x:c r="S1106" s="21" t="n">
        <x:v>8881.156856534955</x:v>
      </x:c>
      <x:c r="T1106" s="21" t="n">
        <x:v>14011.64505332152</x:v>
      </x:c>
      <x:c r="U1106" s="21" t="n">
        <x:v>17024.27134278039</x:v>
      </x:c>
      <x:c r="V1106" s="21" t="n">
        <x:v>20170.88230916322</x:v>
      </x:c>
      <x:c r="W1106" s="21" t="n">
        <x:v>23579.781461243107</x:v>
      </x:c>
      <x:c r="X1106" s="21" t="n">
        <x:v>25042.196436647166</x:v>
      </x:c>
      <x:c r="Y1106" s="21" t="n">
        <x:v>26166.01972027849</x:v>
      </x:c>
      <x:c r="Z1106" s="21" t="n">
        <x:v>27059.336834557933</x:v>
      </x:c>
      <x:c r="AA1106" s="21" t="n">
        <x:v>27742.21691768427</x:v>
      </x:c>
      <x:c r="AB1106" s="21" t="n">
        <x:v>28192.16122284248</x:v>
      </x:c>
      <x:c r="AC1106" s="21" t="n">
        <x:v>36772.38420370758</x:v>
      </x:c>
      <x:c r="AD1106" s="25" t="n">
        <x:f>AC1106*(1+Inputs!$C$14)*(1-Inputs!$C$14/Inputs!$C$15)</x:f>
        <x:v>29178.88686564196</x:v>
      </x:c>
      <x:c r="AE1106" s="25" t="n">
        <x:f>AD1106/(B1106-Inputs!$C$14)</x:f>
        <x:v>590620.1508509469</x:v>
      </x:c>
      <x:c r="AF1106" s="25" t="n">
        <x:f>S1106/(1+B1106)^1+T1106/(1+B1106)^2+U1106/(1+B1106)^3+V1106/(1+B1106)^4+W1106/(1+B1106)^5+X1106/(1+B1106)^6+Y1106/(1+B1106)^7+Z1106/(1+B1106)^8+AA1106/(1+B1106)^9+AB1106/(1+B1106)^10+AE1106/(1+B1106)^10</x:f>
        <x:v>396736.4483486088</x:v>
      </x:c>
      <x:c r="AG1106" s="25" t="n">
        <x:f>(AF1106+Inputs!$C$12)/Inputs!$C$13</x:f>
        <x:v>342.3749659203176</x:v>
      </x:c>
      <x:c r="AH1106" s="25" t="n">
        <x:f>(S1106+Inputs!$C$11)*Inputs!$C$8-Inputs!$C$11</x:f>
        <x:v>2285.604993061582</x:v>
      </x:c>
      <x:c r="AI1106" s="25" t="n">
        <x:f>Inputs!$C$12+AH1106-Inputs!$C$10*Inputs!$C$13</x:f>
        <x:v>24603.520408261582</x:v>
      </x:c>
      <x:c r="AJ1106" s="25" t="n">
        <x:f>(S1106+Inputs!$C$11)*(1-Inputs!$C$8)</x:f>
        <x:v>6595.551863473374</x:v>
      </x:c>
      <x:c r="AK1106" s="25" t="n">
        <x:f>AJ1106/(1+B1106)^(1-Inputs!$C$8)+T1106/(1+B1106)^(2-Inputs!$C$8)+U1106/(1+B1106)^(3-Inputs!$C$8)+V1106/(1+B1106)^(4-Inputs!$C$8)+W1106/(1+B1106)^(5-Inputs!$C$8)+X1106/(1+B1106)^(6-Inputs!$C$8)+Y1106/(1+B1106)^(7-Inputs!$C$8)+Z1106/(1+B1106)^(8-Inputs!$C$8)+AA1106/(1+B1106)^(9-Inputs!$C$8)+AB1106/(1+B1106)^(10-Inputs!$C$8)+AE1106/(1+B1106)^(10-Inputs!$C$8)</x:f>
        <x:v>409897.691075627</x:v>
      </x:c>
      <x:c r="AL1106" s="25" t="n">
        <x:f>(AK1106+AI1106)/Inputs!$C$13</x:f>
        <x:v>346.7004292172209</x:v>
      </x:c>
      <x:c r="AM1106" s="26" t="n">
        <x:f>IF(AL1106&gt;=Inputs!$C$7,1,0)</x:f>
        <x:v>1</x:v>
      </x:c>
      <x:c r="AN1106" s="26" t="n">
        <x:f>IF(Inputs!$C$7&lt;=(1-Inputs!$C$16)*AL1106,1,0)</x:f>
        <x:v>1</x:v>
      </x:c>
    </x:row>
    <x:row r="1107" ht="20" customHeight="1">
      <x:c r="A1107" s="16" t="n">
        <x:v>1102</x:v>
      </x:c>
      <x:c r="B1107" s="19" t="n">
        <x:v>0.0810413855321744</x:v>
      </x:c>
      <x:c r="C1107" s="24" t="n">
        <x:v>0.771735965919703</x:v>
      </x:c>
      <x:c r="D1107" s="19" t="n">
        <x:v>0.01625297137576496</x:v>
      </x:c>
      <x:c r="E1107" s="19" t="n">
        <x:v>0.05894333900029637</x:v>
      </x:c>
      <x:c r="F1107" s="19" t="n">
        <x:v>-0.19548315921837117</x:v>
      </x:c>
      <x:c r="G1107" s="19" t="n">
        <x:v>-0.0429107077618579</x:v>
      </x:c>
      <x:c r="H1107" s="19" t="n">
        <x:v>0.5298083258060444</x:v>
      </x:c>
      <x:c r="I1107" s="19" t="n">
        <x:v>0.0723589361000552</x:v>
      </x:c>
      <x:c r="J1107" s="19" t="n">
        <x:v>0.059100962634184954</x:v>
      </x:c>
      <x:c r="K1107" s="19" t="n">
        <x:v>0.06614254237127966</x:v>
      </x:c>
      <x:c r="L1107" s="19" t="n">
        <x:v>0.060040215277564354</x:v>
      </x:c>
      <x:c r="M1107" s="19" t="n">
        <x:v>0.06418434223021563</x:v>
      </x:c>
      <x:c r="N1107" s="19" t="n">
        <x:v>0.0661858358735583</x:v>
      </x:c>
      <x:c r="O1107" s="19" t="n">
        <x:v>0.06418623974814068</x:v>
      </x:c>
      <x:c r="P1107" s="19" t="n">
        <x:v>0.05764651319530799</x:v>
      </x:c>
      <x:c r="Q1107" s="19" t="n">
        <x:v>0.06165894284339743</x:v>
      </x:c>
      <x:c r="R1107" s="19" t="n">
        <x:v>0.06671737731556845</x:v>
      </x:c>
      <x:c r="S1107" s="21" t="n">
        <x:v>9252.474545767625</x:v>
      </x:c>
      <x:c r="T1107" s="21" t="n">
        <x:v>14867.993274736762</x:v>
      </x:c>
      <x:c r="U1107" s="21" t="n">
        <x:v>18351.531871516323</x:v>
      </x:c>
      <x:c r="V1107" s="21" t="n">
        <x:v>22209.924196955508</x:v>
      </x:c>
      <x:c r="W1107" s="21" t="n">
        <x:v>26540.057554241106</x:v>
      </x:c>
      <x:c r="X1107" s="21" t="n">
        <x:v>28154.2365707053</x:v>
      </x:c>
      <x:c r="Y1107" s="21" t="n">
        <x:v>29415.703628216987</x:v>
      </x:c>
      <x:c r="Z1107" s="21" t="n">
        <x:v>30404.073944912325</x:v>
      </x:c>
      <x:c r="AA1107" s="21" t="n">
        <x:v>31081.80331313121</x:v>
      </x:c>
      <x:c r="AB1107" s="21" t="n">
        <x:v>31444.617158884128</x:v>
      </x:c>
      <x:c r="AC1107" s="21" t="n">
        <x:v>41014.718033327124</x:v>
      </x:c>
      <x:c r="AD1107" s="25" t="n">
        <x:f>AC1107*(1+Inputs!$C$14)*(1-Inputs!$C$14/Inputs!$C$15)</x:f>
        <x:v>32545.17875944507</x:v>
      </x:c>
      <x:c r="AE1107" s="25" t="n">
        <x:f>AD1107/(B1107-Inputs!$C$14)</x:f>
        <x:v>706867.9272630061</x:v>
      </x:c>
      <x:c r="AF1107" s="25" t="n">
        <x:f>S1107/(1+B1107)^1+T1107/(1+B1107)^2+U1107/(1+B1107)^3+V1107/(1+B1107)^4+W1107/(1+B1107)^5+X1107/(1+B1107)^6+Y1107/(1+B1107)^7+Z1107/(1+B1107)^8+AA1107/(1+B1107)^9+AB1107/(1+B1107)^10+AE1107/(1+B1107)^10</x:f>
        <x:v>475149.24435064197</x:v>
      </x:c>
      <x:c r="AG1107" s="25" t="n">
        <x:f>(AF1107+Inputs!$C$12)/Inputs!$C$13</x:f>
        <x:v>404.942685667712</x:v>
      </x:c>
      <x:c r="AH1107" s="25" t="n">
        <x:f>(S1107+Inputs!$C$11)*Inputs!$C$8-Inputs!$C$11</x:f>
        <x:v>2459.564787195244</x:v>
      </x:c>
      <x:c r="AI1107" s="25" t="n">
        <x:f>Inputs!$C$12+AH1107-Inputs!$C$10*Inputs!$C$13</x:f>
        <x:v>24777.480202395243</x:v>
      </x:c>
      <x:c r="AJ1107" s="25" t="n">
        <x:f>(S1107+Inputs!$C$11)*(1-Inputs!$C$8)</x:f>
        <x:v>6792.909758572382</x:v>
      </x:c>
      <x:c r="AK1107" s="25" t="n">
        <x:f>AJ1107/(1+B1107)^(1-Inputs!$C$8)+T1107/(1+B1107)^(2-Inputs!$C$8)+U1107/(1+B1107)^(3-Inputs!$C$8)+V1107/(1+B1107)^(4-Inputs!$C$8)+W1107/(1+B1107)^(5-Inputs!$C$8)+X1107/(1+B1107)^(6-Inputs!$C$8)+Y1107/(1+B1107)^(7-Inputs!$C$8)+Z1107/(1+B1107)^(8-Inputs!$C$8)+AA1107/(1+B1107)^(9-Inputs!$C$8)+AB1107/(1+B1107)^(10-Inputs!$C$8)+AE1107/(1+B1107)^(10-Inputs!$C$8)</x:f>
        <x:v>490456.38119833067</x:v>
      </x:c>
      <x:c r="AL1107" s="25" t="n">
        <x:f>(AK1107+AI1107)/Inputs!$C$13</x:f>
        <x:v>411.1192240058956</x:v>
      </x:c>
      <x:c r="AM1107" s="26" t="n">
        <x:f>IF(AL1107&gt;=Inputs!$C$7,1,0)</x:f>
        <x:v>1</x:v>
      </x:c>
      <x:c r="AN1107" s="26" t="n">
        <x:f>IF(Inputs!$C$7&lt;=(1-Inputs!$C$16)*AL1107,1,0)</x:f>
        <x:v>1</x:v>
      </x:c>
    </x:row>
    <x:row r="1108" ht="20" customHeight="1">
      <x:c r="A1108" s="16" t="n">
        <x:v>1103</x:v>
      </x:c>
      <x:c r="B1108" s="19" t="n">
        <x:v>0.08570602153755368</x:v>
      </x:c>
      <x:c r="C1108" s="24" t="n">
        <x:v>0.3961281941933805</x:v>
      </x:c>
      <x:c r="D1108" s="19" t="n">
        <x:v>0.02138806289708413</x:v>
      </x:c>
      <x:c r="E1108" s="19" t="n">
        <x:v>0.0380038693705697</x:v>
      </x:c>
      <x:c r="F1108" s="19" t="n">
        <x:v>-0.18117335108885188</x:v>
      </x:c>
      <x:c r="G1108" s="19" t="n">
        <x:v>-0.06680738978128431</x:v>
      </x:c>
      <x:c r="H1108" s="19" t="n">
        <x:v>0.6110999140870774</x:v>
      </x:c>
      <x:c r="I1108" s="19" t="n">
        <x:v>0.052844478489304264</x:v>
      </x:c>
      <x:c r="J1108" s="19" t="n">
        <x:v>0.06609067953183172</x:v>
      </x:c>
      <x:c r="K1108" s="19" t="n">
        <x:v>0.06241044836510696</x:v>
      </x:c>
      <x:c r="L1108" s="19" t="n">
        <x:v>0.059612253660894794</x:v>
      </x:c>
      <x:c r="M1108" s="19" t="n">
        <x:v>0.0549689994125913</x:v>
      </x:c>
      <x:c r="N1108" s="19" t="n">
        <x:v>0.061561342596147595</x:v>
      </x:c>
      <x:c r="O1108" s="19" t="n">
        <x:v>0.06775302360780529</x:v>
      </x:c>
      <x:c r="P1108" s="19" t="n">
        <x:v>0.061417013462033765</x:v>
      </x:c>
      <x:c r="Q1108" s="19" t="n">
        <x:v>0.061148884051598316</x:v>
      </x:c>
      <x:c r="R1108" s="19" t="n">
        <x:v>0.06644240983224223</x:v>
      </x:c>
      <x:c r="S1108" s="21" t="n">
        <x:v>9396.622819936129</x:v>
      </x:c>
      <x:c r="T1108" s="21" t="n">
        <x:v>14625.186316873913</x:v>
      </x:c>
      <x:c r="U1108" s="21" t="n">
        <x:v>17537.8490869572</x:v>
      </x:c>
      <x:c r="V1108" s="21" t="n">
        <x:v>20563.68508840653</x:v>
      </x:c>
      <x:c r="W1108" s="21" t="n">
        <x:v>23856.56029295359</x:v>
      </x:c>
      <x:c r="X1108" s="21" t="n">
        <x:v>25081.46622900993</x:v>
      </x:c>
      <x:c r="Y1108" s="21" t="n">
        <x:v>26055.16958420236</x:v>
      </x:c>
      <x:c r="Z1108" s="21" t="n">
        <x:v>26877.442209170884</x:v>
      </x:c>
      <x:c r="AA1108" s="21" t="n">
        <x:v>27495.83000507922</x:v>
      </x:c>
      <x:c r="AB1108" s="21" t="n">
        <x:v>27911.23536878876</x:v>
      </x:c>
      <x:c r="AC1108" s="21" t="n">
        <x:v>36405.959176681</x:v>
      </x:c>
      <x:c r="AD1108" s="25" t="n">
        <x:f>AC1108*(1+Inputs!$C$14)*(1-Inputs!$C$14/Inputs!$C$15)</x:f>
        <x:v>28888.128606696366</x:v>
      </x:c>
      <x:c r="AE1108" s="25" t="n">
        <x:f>AD1108/(B1108-Inputs!$C$14)</x:f>
        <x:v>569717.90984038</x:v>
      </x:c>
      <x:c r="AF1108" s="25" t="n">
        <x:f>S1108/(1+B1108)^1+T1108/(1+B1108)^2+U1108/(1+B1108)^3+V1108/(1+B1108)^4+W1108/(1+B1108)^5+X1108/(1+B1108)^6+Y1108/(1+B1108)^7+Z1108/(1+B1108)^8+AA1108/(1+B1108)^9+AB1108/(1+B1108)^10+AE1108/(1+B1108)^10</x:f>
        <x:v>384993.90563587146</x:v>
      </x:c>
      <x:c r="AG1108" s="25" t="n">
        <x:f>(AF1108+Inputs!$C$12)/Inputs!$C$13</x:f>
        <x:v>333.0052691484628</x:v>
      </x:c>
      <x:c r="AH1108" s="25" t="n">
        <x:f>(S1108+Inputs!$C$11)*Inputs!$C$8-Inputs!$C$11</x:f>
        <x:v>2527.097266326241</x:v>
      </x:c>
      <x:c r="AI1108" s="25" t="n">
        <x:f>Inputs!$C$12+AH1108-Inputs!$C$10*Inputs!$C$13</x:f>
        <x:v>24845.01268152624</x:v>
      </x:c>
      <x:c r="AJ1108" s="25" t="n">
        <x:f>(S1108+Inputs!$C$11)*(1-Inputs!$C$8)</x:f>
        <x:v>6869.5255536098875</x:v>
      </x:c>
      <x:c r="AK1108" s="25" t="n">
        <x:f>AJ1108/(1+B1108)^(1-Inputs!$C$8)+T1108/(1+B1108)^(2-Inputs!$C$8)+U1108/(1+B1108)^(3-Inputs!$C$8)+V1108/(1+B1108)^(4-Inputs!$C$8)+W1108/(1+B1108)^(5-Inputs!$C$8)+X1108/(1+B1108)^(6-Inputs!$C$8)+Y1108/(1+B1108)^(7-Inputs!$C$8)+Z1108/(1+B1108)^(8-Inputs!$C$8)+AA1108/(1+B1108)^(9-Inputs!$C$8)+AB1108/(1+B1108)^(10-Inputs!$C$8)+AE1108/(1+B1108)^(10-Inputs!$C$8)</x:f>
        <x:v>397695.94075067225</x:v>
      </x:c>
      <x:c r="AL1108" s="25" t="n">
        <x:f>(AK1108+AI1108)/Inputs!$C$13</x:f>
        <x:v>337.1570114073872</x:v>
      </x:c>
      <x:c r="AM1108" s="26" t="n">
        <x:f>IF(AL1108&gt;=Inputs!$C$7,1,0)</x:f>
        <x:v>1</x:v>
      </x:c>
      <x:c r="AN1108" s="26" t="n">
        <x:f>IF(Inputs!$C$7&lt;=(1-Inputs!$C$16)*AL1108,1,0)</x:f>
        <x:v>1</x:v>
      </x:c>
    </x:row>
    <x:row r="1109" ht="20" customHeight="1">
      <x:c r="A1109" s="16" t="n">
        <x:v>1104</x:v>
      </x:c>
      <x:c r="B1109" s="19" t="n">
        <x:v>0.08917818627530798</x:v>
      </x:c>
      <x:c r="C1109" s="24" t="n">
        <x:v>0.3232839410823942</x:v>
      </x:c>
      <x:c r="D1109" s="19" t="n">
        <x:v>0.02273931925571873</x:v>
      </x:c>
      <x:c r="E1109" s="19" t="n">
        <x:v>0.0349119406248488</x:v>
      </x:c>
      <x:c r="F1109" s="19" t="n">
        <x:v>-0.1055195080249621</x:v>
      </x:c>
      <x:c r="G1109" s="19" t="n">
        <x:v>-0.07880366563453947</x:v>
      </x:c>
      <x:c r="H1109" s="19" t="n">
        <x:v>0.8114048756303589</x:v>
      </x:c>
      <x:c r="I1109" s="19" t="n">
        <x:v>0.0685212477000971</x:v>
      </x:c>
      <x:c r="J1109" s="19" t="n">
        <x:v>0.06922812199308623</x:v>
      </x:c>
      <x:c r="K1109" s="19" t="n">
        <x:v>0.06000741088859627</x:v>
      </x:c>
      <x:c r="L1109" s="19" t="n">
        <x:v>0.0690872977349261</x:v>
      </x:c>
      <x:c r="M1109" s="19" t="n">
        <x:v>0.06095436508932721</x:v>
      </x:c>
      <x:c r="N1109" s="19" t="n">
        <x:v>0.05509546469466045</x:v>
      </x:c>
      <x:c r="O1109" s="19" t="n">
        <x:v>0.06472804350702632</x:v>
      </x:c>
      <x:c r="P1109" s="19" t="n">
        <x:v>0.06987934419241242</x:v>
      </x:c>
      <x:c r="Q1109" s="19" t="n">
        <x:v>0.06807641936512823</x:v>
      </x:c>
      <x:c r="R1109" s="19" t="n">
        <x:v>0.05471358240449149</x:v>
      </x:c>
      <x:c r="S1109" s="21" t="n">
        <x:v>10662.306457533394</x:v>
      </x:c>
      <x:c r="T1109" s="21" t="n">
        <x:v>16213.383564069814</x:v>
      </x:c>
      <x:c r="U1109" s="21" t="n">
        <x:v>18915.54060094175</x:v>
      </x:c>
      <x:c r="V1109" s="21" t="n">
        <x:v>21587.436601973157</x:v>
      </x:c>
      <x:c r="W1109" s="21" t="n">
        <x:v>24521.845611674347</x:v>
      </x:c>
      <x:c r="X1109" s="21" t="n">
        <x:v>25688.98330787438</x:v>
      </x:c>
      <x:c r="Y1109" s="21" t="n">
        <x:v>26594.424455864846</x:v>
      </x:c>
      <x:c r="Z1109" s="21" t="n">
        <x:v>27369.698432900685</x:v>
      </x:c>
      <x:c r="AA1109" s="21" t="n">
        <x:v>27968.77314666945</x:v>
      </x:c>
      <x:c r="AB1109" s="21" t="n">
        <x:v>28362.247841052053</x:v>
      </x:c>
      <x:c r="AC1109" s="21" t="n">
        <x:v>36994.23631441572</x:v>
      </x:c>
      <x:c r="AD1109" s="25" t="n">
        <x:f>AC1109*(1+Inputs!$C$14)*(1-Inputs!$C$14/Inputs!$C$15)</x:f>
        <x:v>29354.92651548887</x:v>
      </x:c>
      <x:c r="AE1109" s="25" t="n">
        <x:f>AD1109/(B1109-Inputs!$C$14)</x:f>
        <x:v>541821.875806639</x:v>
      </x:c>
      <x:c r="AF1109" s="25" t="n">
        <x:f>S1109/(1+B1109)^1+T1109/(1+B1109)^2+U1109/(1+B1109)^3+V1109/(1+B1109)^4+W1109/(1+B1109)^5+X1109/(1+B1109)^6+Y1109/(1+B1109)^7+Z1109/(1+B1109)^8+AA1109/(1+B1109)^9+AB1109/(1+B1109)^10+AE1109/(1+B1109)^10</x:f>
        <x:v>368904.61165738193</x:v>
      </x:c>
      <x:c r="AG1109" s="25" t="n">
        <x:f>(AF1109+Inputs!$C$12)/Inputs!$C$13</x:f>
        <x:v>320.1671803682404</x:v>
      </x:c>
      <x:c r="AH1109" s="25" t="n">
        <x:f>(S1109+Inputs!$C$11)*Inputs!$C$8-Inputs!$C$11</x:f>
        <x:v>3120.0613814745493</x:v>
      </x:c>
      <x:c r="AI1109" s="25" t="n">
        <x:f>Inputs!$C$12+AH1109-Inputs!$C$10*Inputs!$C$13</x:f>
        <x:v>25437.97679667455</x:v>
      </x:c>
      <x:c r="AJ1109" s="25" t="n">
        <x:f>(S1109+Inputs!$C$11)*(1-Inputs!$C$8)</x:f>
        <x:v>7542.245076058845</x:v>
      </x:c>
      <x:c r="AK1109" s="25" t="n">
        <x:f>AJ1109/(1+B1109)^(1-Inputs!$C$8)+T1109/(1+B1109)^(2-Inputs!$C$8)+U1109/(1+B1109)^(3-Inputs!$C$8)+V1109/(1+B1109)^(4-Inputs!$C$8)+W1109/(1+B1109)^(5-Inputs!$C$8)+X1109/(1+B1109)^(6-Inputs!$C$8)+Y1109/(1+B1109)^(7-Inputs!$C$8)+Z1109/(1+B1109)^(8-Inputs!$C$8)+AA1109/(1+B1109)^(9-Inputs!$C$8)+AB1109/(1+B1109)^(10-Inputs!$C$8)+AE1109/(1+B1109)^(10-Inputs!$C$8)</x:f>
        <x:v>380986.1216199225</x:v>
      </x:c>
      <x:c r="AL1109" s="25" t="n">
        <x:f>(AK1109+AI1109)/Inputs!$C$13</x:f>
        <x:v>324.29693092002145</x:v>
      </x:c>
      <x:c r="AM1109" s="26" t="n">
        <x:f>IF(AL1109&gt;=Inputs!$C$7,1,0)</x:f>
        <x:v>1</x:v>
      </x:c>
      <x:c r="AN1109" s="26" t="n">
        <x:f>IF(Inputs!$C$7&lt;=(1-Inputs!$C$16)*AL1109,1,0)</x:f>
        <x:v>0</x:v>
      </x:c>
    </x:row>
    <x:row r="1110" ht="20" customHeight="1">
      <x:c r="A1110" s="16" t="n">
        <x:v>1105</x:v>
      </x:c>
      <x:c r="B1110" s="19" t="n">
        <x:v>0.0917421350911706</x:v>
      </x:c>
      <x:c r="C1110" s="24" t="n">
        <x:v>0.41292312272972254</x:v>
      </x:c>
      <x:c r="D1110" s="19" t="n">
        <x:v>0.021236715046198642</x:v>
      </x:c>
      <x:c r="E1110" s="19" t="n">
        <x:v>0.05338229174161285</x:v>
      </x:c>
      <x:c r="F1110" s="19" t="n">
        <x:v>-0.18423975837149442</x:v>
      </x:c>
      <x:c r="G1110" s="19" t="n">
        <x:v>-0.0922078562159055</x:v>
      </x:c>
      <x:c r="H1110" s="19" t="n">
        <x:v>0.8116643791822469</x:v>
      </x:c>
      <x:c r="I1110" s="19" t="n">
        <x:v>0.07179842463462478</x:v>
      </x:c>
      <x:c r="J1110" s="19" t="n">
        <x:v>0.06460437844758303</x:v>
      </x:c>
      <x:c r="K1110" s="19" t="n">
        <x:v>0.06959164217849434</x:v>
      </x:c>
      <x:c r="L1110" s="19" t="n">
        <x:v>0.07105182792996971</x:v>
      </x:c>
      <x:c r="M1110" s="19" t="n">
        <x:v>0.06402090147967669</x:v>
      </x:c>
      <x:c r="N1110" s="19" t="n">
        <x:v>0.07337170517462141</x:v>
      </x:c>
      <x:c r="O1110" s="19" t="n">
        <x:v>0.06937259073258815</x:v>
      </x:c>
      <x:c r="P1110" s="19" t="n">
        <x:v>0.06433334302623621</x:v>
      </x:c>
      <x:c r="Q1110" s="19" t="n">
        <x:v>0.07100795815567722</x:v>
      </x:c>
      <x:c r="R1110" s="19" t="n">
        <x:v>0.07052330161175291</x:v>
      </x:c>
      <x:c r="S1110" s="21" t="n">
        <x:v>9253.626851464953</x:v>
      </x:c>
      <x:c r="T1110" s="21" t="n">
        <x:v>14761.907566687774</x:v>
      </x:c>
      <x:c r="U1110" s="21" t="n">
        <x:v>18189.718989852263</x:v>
      </x:c>
      <x:c r="V1110" s="21" t="n">
        <x:v>21870.93072443414</x:v>
      </x:c>
      <x:c r="W1110" s="21" t="n">
        <x:v>25935.468289707715</x:v>
      </x:c>
      <x:c r="X1110" s="21" t="n">
        <x:v>27547.77494874775</x:v>
      </x:c>
      <x:c r="Y1110" s="21" t="n">
        <x:v>28783.47963893395</x:v>
      </x:c>
      <x:c r="Z1110" s="21" t="n">
        <x:v>29755.049589288777</x:v>
      </x:c>
      <x:c r="AA1110" s="21" t="n">
        <x:v>30438.766059895785</x:v>
      </x:c>
      <x:c r="AB1110" s="21" t="n">
        <x:v>30831.42676434244</x:v>
      </x:c>
      <x:c r="AC1110" s="21" t="n">
        <x:v>40214.904475229276</x:v>
      </x:c>
      <x:c r="AD1110" s="25" t="n">
        <x:f>AC1110*(1+Inputs!$C$14)*(1-Inputs!$C$14/Inputs!$C$15)</x:f>
        <x:v>31910.526701094423</x:v>
      </x:c>
      <x:c r="AE1110" s="25" t="n">
        <x:f>AD1110/(B1110-Inputs!$C$14)</x:f>
        <x:v>562377.9692079279</x:v>
      </x:c>
      <x:c r="AF1110" s="25" t="n">
        <x:f>S1110/(1+B1110)^1+T1110/(1+B1110)^2+U1110/(1+B1110)^3+V1110/(1+B1110)^4+W1110/(1+B1110)^5+X1110/(1+B1110)^6+Y1110/(1+B1110)^7+Z1110/(1+B1110)^8+AA1110/(1+B1110)^9+AB1110/(1+B1110)^10+AE1110/(1+B1110)^10</x:f>
        <x:v>373963.4619957337</x:v>
      </x:c>
      <x:c r="AG1110" s="25" t="n">
        <x:f>(AF1110+Inputs!$C$12)/Inputs!$C$13</x:f>
        <x:v>324.2037757500171</x:v>
      </x:c>
      <x:c r="AH1110" s="25" t="n">
        <x:f>(S1110+Inputs!$C$11)*Inputs!$C$8-Inputs!$C$11</x:f>
        <x:v>2460.1046345219374</x:v>
      </x:c>
      <x:c r="AI1110" s="25" t="n">
        <x:f>Inputs!$C$12+AH1110-Inputs!$C$10*Inputs!$C$13</x:f>
        <x:v>24778.020049721934</x:v>
      </x:c>
      <x:c r="AJ1110" s="25" t="n">
        <x:f>(S1110+Inputs!$C$11)*(1-Inputs!$C$8)</x:f>
        <x:v>6793.522216943016</x:v>
      </x:c>
      <x:c r="AK1110" s="25" t="n">
        <x:f>AJ1110/(1+B1110)^(1-Inputs!$C$8)+T1110/(1+B1110)^(2-Inputs!$C$8)+U1110/(1+B1110)^(3-Inputs!$C$8)+V1110/(1+B1110)^(4-Inputs!$C$8)+W1110/(1+B1110)^(5-Inputs!$C$8)+X1110/(1+B1110)^(6-Inputs!$C$8)+Y1110/(1+B1110)^(7-Inputs!$C$8)+Z1110/(1+B1110)^(8-Inputs!$C$8)+AA1110/(1+B1110)^(9-Inputs!$C$8)+AB1110/(1+B1110)^(10-Inputs!$C$8)+AE1110/(1+B1110)^(10-Inputs!$C$8)</x:f>
        <x:v>387314.1280114966</x:v>
      </x:c>
      <x:c r="AL1110" s="25" t="n">
        <x:f>(AK1110+AI1110)/Inputs!$C$13</x:f>
        <x:v>328.81962313048416</x:v>
      </x:c>
      <x:c r="AM1110" s="26" t="n">
        <x:f>IF(AL1110&gt;=Inputs!$C$7,1,0)</x:f>
        <x:v>1</x:v>
      </x:c>
      <x:c r="AN1110" s="26" t="n">
        <x:f>IF(Inputs!$C$7&lt;=(1-Inputs!$C$16)*AL1110,1,0)</x:f>
        <x:v>0</x:v>
      </x:c>
    </x:row>
    <x:row r="1111" ht="20" customHeight="1">
      <x:c r="A1111" s="16" t="n">
        <x:v>1106</x:v>
      </x:c>
      <x:c r="B1111" s="19" t="n">
        <x:v>0.08550929643547009</x:v>
      </x:c>
      <x:c r="C1111" s="24" t="n">
        <x:v>0.2863232455011655</x:v>
      </x:c>
      <x:c r="D1111" s="19" t="n">
        <x:v>0.033143048824739195</x:v>
      </x:c>
      <x:c r="E1111" s="19" t="n">
        <x:v>0.026562712652724658</x:v>
      </x:c>
      <x:c r="F1111" s="19" t="n">
        <x:v>-0.2127195392487113</x:v>
      </x:c>
      <x:c r="G1111" s="19" t="n">
        <x:v>-0.07394719091332547</x:v>
      </x:c>
      <x:c r="H1111" s="19" t="n">
        <x:v>0.8809313221330797</x:v>
      </x:c>
      <x:c r="I1111" s="19" t="n">
        <x:v>0.05599635874242154</x:v>
      </x:c>
      <x:c r="J1111" s="19" t="n">
        <x:v>0.055995045865489604</x:v>
      </x:c>
      <x:c r="K1111" s="19" t="n">
        <x:v>0.06259075168715185</x:v>
      </x:c>
      <x:c r="L1111" s="19" t="n">
        <x:v>0.06590892359605618</x:v>
      </x:c>
      <x:c r="M1111" s="19" t="n">
        <x:v>0.058823911701346106</x:v>
      </x:c>
      <x:c r="N1111" s="19" t="n">
        <x:v>0.06338960131319823</x:v>
      </x:c>
      <x:c r="O1111" s="19" t="n">
        <x:v>0.051795594610417765</x:v>
      </x:c>
      <x:c r="P1111" s="19" t="n">
        <x:v>0.05633516339633729</x:v>
      </x:c>
      <x:c r="Q1111" s="19" t="n">
        <x:v>0.06076823614506224</x:v>
      </x:c>
      <x:c r="R1111" s="19" t="n">
        <x:v>0.06386395001260667</x:v>
      </x:c>
      <x:c r="S1111" s="21" t="n">
        <x:v>8832.204504908686</x:v>
      </x:c>
      <x:c r="T1111" s="21" t="n">
        <x:v>13937.009196924186</x:v>
      </x:c>
      <x:c r="U1111" s="21" t="n">
        <x:v>17050.938797084316</x:v>
      </x:c>
      <x:c r="V1111" s="21" t="n">
        <x:v>20414.110787396592</x:v>
      </x:c>
      <x:c r="W1111" s="21" t="n">
        <x:v>24042.097368179035</x:v>
      </x:c>
      <x:c r="X1111" s="21" t="n">
        <x:v>25379.211214245126</x:v>
      </x:c>
      <x:c r="Y1111" s="21" t="n">
        <x:v>26346.588737801776</x:v>
      </x:c>
      <x:c r="Z1111" s="21" t="n">
        <x:v>27120.39629777242</x:v>
      </x:c>
      <x:c r="AA1111" s="21" t="n">
        <x:v>27727.77333871076</x:v>
      </x:c>
      <x:c r="AB1111" s="21" t="n">
        <x:v>28145.206695761353</x:v>
      </x:c>
      <x:c r="AC1111" s="21" t="n">
        <x:v>36711.13916838437</x:v>
      </x:c>
      <x:c r="AD1111" s="25" t="n">
        <x:f>AC1111*(1+Inputs!$C$14)*(1-Inputs!$C$14/Inputs!$C$15)</x:f>
        <x:v>29130.28893011299</x:v>
      </x:c>
      <x:c r="AE1111" s="25" t="n">
        <x:f>AD1111/(B1111-Inputs!$C$14)</x:f>
        <x:v>576731.2353544541</x:v>
      </x:c>
      <x:c r="AF1111" s="25" t="n">
        <x:f>S1111/(1+B1111)^1+T1111/(1+B1111)^2+U1111/(1+B1111)^3+V1111/(1+B1111)^4+W1111/(1+B1111)^5+X1111/(1+B1111)^6+Y1111/(1+B1111)^7+Z1111/(1+B1111)^8+AA1111/(1+B1111)^9+AB1111/(1+B1111)^10+AE1111/(1+B1111)^10</x:f>
        <x:v>387889.6916141483</x:v>
      </x:c>
      <x:c r="AG1111" s="25" t="n">
        <x:f>(AF1111+Inputs!$C$12)/Inputs!$C$13</x:f>
        <x:v>335.31589617332446</x:v>
      </x:c>
      <x:c r="AH1111" s="25" t="n">
        <x:f>(S1111+Inputs!$C$11)*Inputs!$C$8-Inputs!$C$11</x:f>
        <x:v>2262.6711516147543</x:v>
      </x:c>
      <x:c r="AI1111" s="25" t="n">
        <x:f>Inputs!$C$12+AH1111-Inputs!$C$10*Inputs!$C$13</x:f>
        <x:v>24580.586566814753</x:v>
      </x:c>
      <x:c r="AJ1111" s="25" t="n">
        <x:f>(S1111+Inputs!$C$11)*(1-Inputs!$C$8)</x:f>
        <x:v>6569.533353293932</x:v>
      </x:c>
      <x:c r="AK1111" s="25" t="n">
        <x:f>AJ1111/(1+B1111)^(1-Inputs!$C$8)+T1111/(1+B1111)^(2-Inputs!$C$8)+U1111/(1+B1111)^(3-Inputs!$C$8)+V1111/(1+B1111)^(4-Inputs!$C$8)+W1111/(1+B1111)^(5-Inputs!$C$8)+X1111/(1+B1111)^(6-Inputs!$C$8)+Y1111/(1+B1111)^(7-Inputs!$C$8)+Z1111/(1+B1111)^(8-Inputs!$C$8)+AA1111/(1+B1111)^(9-Inputs!$C$8)+AB1111/(1+B1111)^(10-Inputs!$C$8)+AE1111/(1+B1111)^(10-Inputs!$C$8)</x:f>
        <x:v>400924.1488814387</x:v>
      </x:c>
      <x:c r="AL1111" s="25" t="n">
        <x:f>(AK1111+AI1111)/Inputs!$C$13</x:f>
        <x:v>339.5218943350166</x:v>
      </x:c>
      <x:c r="AM1111" s="26" t="n">
        <x:f>IF(AL1111&gt;=Inputs!$C$7,1,0)</x:f>
        <x:v>1</x:v>
      </x:c>
      <x:c r="AN1111" s="26" t="n">
        <x:f>IF(Inputs!$C$7&lt;=(1-Inputs!$C$16)*AL1111,1,0)</x:f>
        <x:v>1</x:v>
      </x:c>
    </x:row>
    <x:row r="1112" ht="20" customHeight="1">
      <x:c r="A1112" s="16" t="n">
        <x:v>1107</x:v>
      </x:c>
      <x:c r="B1112" s="19" t="n">
        <x:v>0.09070273536638233</x:v>
      </x:c>
      <x:c r="C1112" s="24" t="n">
        <x:v>0.1320009848578536</x:v>
      </x:c>
      <x:c r="D1112" s="19" t="n">
        <x:v>0.009104267013849211</x:v>
      </x:c>
      <x:c r="E1112" s="19" t="n">
        <x:v>0.05163482555168429</x:v>
      </x:c>
      <x:c r="F1112" s="19" t="n">
        <x:v>-0.1619985548959551</x:v>
      </x:c>
      <x:c r="G1112" s="19" t="n">
        <x:v>-0.06430058663964758</x:v>
      </x:c>
      <x:c r="H1112" s="19" t="n">
        <x:v>0.7242048535811989</x:v>
      </x:c>
      <x:c r="I1112" s="19" t="n">
        <x:v>0.05174859605590996</x:v>
      </x:c>
      <x:c r="J1112" s="19" t="n">
        <x:v>0.05182740538746316</x:v>
      </x:c>
      <x:c r="K1112" s="19" t="n">
        <x:v>0.05703141164971271</x:v>
      </x:c>
      <x:c r="L1112" s="19" t="n">
        <x:v>0.061743029851965045</x:v>
      </x:c>
      <x:c r="M1112" s="19" t="n">
        <x:v>0.05778223265234715</x:v>
      </x:c>
      <x:c r="N1112" s="19" t="n">
        <x:v>0.055702882545873536</x:v>
      </x:c>
      <x:c r="O1112" s="19" t="n">
        <x:v>0.05435771472426836</x:v>
      </x:c>
      <x:c r="P1112" s="19" t="n">
        <x:v>0.04625334967790764</x:v>
      </x:c>
      <x:c r="Q1112" s="19" t="n">
        <x:v>0.060766330396580776</x:v>
      </x:c>
      <x:c r="R1112" s="19" t="n">
        <x:v>0.060013652916444477</x:v>
      </x:c>
      <x:c r="S1112" s="21" t="n">
        <x:v>9753.940665063828</x:v>
      </x:c>
      <x:c r="T1112" s="21" t="n">
        <x:v>14794.846605835959</x:v>
      </x:c>
      <x:c r="U1112" s="21" t="n">
        <x:v>17317.393048312028</x:v>
      </x:c>
      <x:c r="V1112" s="21" t="n">
        <x:v>19906.7415867215</x:v>
      </x:c>
      <x:c r="W1112" s="21" t="n">
        <x:v>22694.111575364695</x:v>
      </x:c>
      <x:c r="X1112" s="21" t="n">
        <x:v>23878.45769825425</x:v>
      </x:c>
      <x:c r="Y1112" s="21" t="n">
        <x:v>24785.510523429784</x:v>
      </x:c>
      <x:c r="Z1112" s="21" t="n">
        <x:v>25547.04121586516</x:v>
      </x:c>
      <x:c r="AA1112" s="21" t="n">
        <x:v>26140.578860308844</x:v>
      </x:c>
      <x:c r="AB1112" s="21" t="n">
        <x:v>26585.299923223665</x:v>
      </x:c>
      <x:c r="AC1112" s="21" t="n">
        <x:v>34676.47816072652</x:v>
      </x:c>
      <x:c r="AD1112" s="25" t="n">
        <x:f>AC1112*(1+Inputs!$C$14)*(1-Inputs!$C$14/Inputs!$C$15)</x:f>
        <x:v>27515.78542053649</x:v>
      </x:c>
      <x:c r="AE1112" s="25" t="n">
        <x:f>AD1112/(B1112-Inputs!$C$14)</x:f>
        <x:v>493975.47965198837</x:v>
      </x:c>
      <x:c r="AF1112" s="25" t="n">
        <x:f>S1112/(1+B1112)^1+T1112/(1+B1112)^2+U1112/(1+B1112)^3+V1112/(1+B1112)^4+W1112/(1+B1112)^5+X1112/(1+B1112)^6+Y1112/(1+B1112)^7+Z1112/(1+B1112)^8+AA1112/(1+B1112)^9+AB1112/(1+B1112)^10+AE1112/(1+B1112)^10</x:f>
        <x:v>334373.7886224135</x:v>
      </x:c>
      <x:c r="AG1112" s="25" t="n">
        <x:f>(AF1112+Inputs!$C$12)/Inputs!$C$13</x:f>
        <x:v>292.61408994862626</x:v>
      </x:c>
      <x:c r="AH1112" s="25" t="n">
        <x:f>(S1112+Inputs!$C$11)*Inputs!$C$8-Inputs!$C$11</x:f>
        <x:v>2694.4982293860676</x:v>
      </x:c>
      <x:c r="AI1112" s="25" t="n">
        <x:f>Inputs!$C$12+AH1112-Inputs!$C$10*Inputs!$C$13</x:f>
        <x:v>25012.413644586064</x:v>
      </x:c>
      <x:c r="AJ1112" s="25" t="n">
        <x:f>(S1112+Inputs!$C$11)*(1-Inputs!$C$8)</x:f>
        <x:v>7059.442435677762</x:v>
      </x:c>
      <x:c r="AK1112" s="25" t="n">
        <x:f>AJ1112/(1+B1112)^(1-Inputs!$C$8)+T1112/(1+B1112)^(2-Inputs!$C$8)+U1112/(1+B1112)^(3-Inputs!$C$8)+V1112/(1+B1112)^(4-Inputs!$C$8)+W1112/(1+B1112)^(5-Inputs!$C$8)+X1112/(1+B1112)^(6-Inputs!$C$8)+Y1112/(1+B1112)^(7-Inputs!$C$8)+Z1112/(1+B1112)^(8-Inputs!$C$8)+AA1112/(1+B1112)^(9-Inputs!$C$8)+AB1112/(1+B1112)^(10-Inputs!$C$8)+AE1112/(1+B1112)^(10-Inputs!$C$8)</x:f>
        <x:v>345682.06386244425</x:v>
      </x:c>
      <x:c r="AL1112" s="25" t="n">
        <x:f>(AK1112+AI1112)/Inputs!$C$13</x:f>
        <x:v>295.7872868092254</x:v>
      </x:c>
      <x:c r="AM1112" s="26" t="n">
        <x:f>IF(AL1112&gt;=Inputs!$C$7,1,0)</x:f>
        <x:v>1</x:v>
      </x:c>
      <x:c r="AN1112" s="26" t="n">
        <x:f>IF(Inputs!$C$7&lt;=(1-Inputs!$C$16)*AL1112,1,0)</x:f>
        <x:v>0</x:v>
      </x:c>
    </x:row>
    <x:row r="1113" ht="20" customHeight="1">
      <x:c r="A1113" s="16" t="n">
        <x:v>1108</x:v>
      </x:c>
      <x:c r="B1113" s="19" t="n">
        <x:v>0.0892626210168444</x:v>
      </x:c>
      <x:c r="C1113" s="24" t="n">
        <x:v>0.3388541024757785</x:v>
      </x:c>
      <x:c r="D1113" s="19" t="n">
        <x:v>0.047875000866066844</x:v>
      </x:c>
      <x:c r="E1113" s="19" t="n">
        <x:v>0.0424800043753433</x:v>
      </x:c>
      <x:c r="F1113" s="19" t="n">
        <x:v>-0.17878769423693827</x:v>
      </x:c>
      <x:c r="G1113" s="19" t="n">
        <x:v>-0.09924816098797293</x:v>
      </x:c>
      <x:c r="H1113" s="19" t="n">
        <x:v>0.7344916923858875</x:v>
      </x:c>
      <x:c r="I1113" s="19" t="n">
        <x:v>0.07109142626246807</x:v>
      </x:c>
      <x:c r="J1113" s="19" t="n">
        <x:v>0.0716430193661165</x:v>
      </x:c>
      <x:c r="K1113" s="19" t="n">
        <x:v>0.07315019173316045</x:v>
      </x:c>
      <x:c r="L1113" s="19" t="n">
        <x:v>0.07434091098055091</x:v>
      </x:c>
      <x:c r="M1113" s="19" t="n">
        <x:v>0.07364339048132365</x:v>
      </x:c>
      <x:c r="N1113" s="19" t="n">
        <x:v>0.06921259677518606</x:v>
      </x:c>
      <x:c r="O1113" s="19" t="n">
        <x:v>0.07398395941035801</x:v>
      </x:c>
      <x:c r="P1113" s="19" t="n">
        <x:v>0.07345187789305442</x:v>
      </x:c>
      <x:c r="Q1113" s="19" t="n">
        <x:v>0.0720601819058436</x:v>
      </x:c>
      <x:c r="R1113" s="19" t="n">
        <x:v>0.0694217691800975</x:v>
      </x:c>
      <x:c r="S1113" s="21" t="n">
        <x:v>9348.200282591817</x:v>
      </x:c>
      <x:c r="T1113" s="21" t="n">
        <x:v>14926.53469797478</x:v>
      </x:c>
      <x:c r="U1113" s="21" t="n">
        <x:v>18488.804472779015</x:v>
      </x:c>
      <x:c r="V1113" s="21" t="n">
        <x:v>22315.079672230153</x:v>
      </x:c>
      <x:c r="W1113" s="21" t="n">
        <x:v>26611.151004740463</x:v>
      </x:c>
      <x:c r="X1113" s="21" t="n">
        <x:v>28545.242998491325</x:v>
      </x:c>
      <x:c r="Y1113" s="21" t="n">
        <x:v>30019.96968832787</x:v>
      </x:c>
      <x:c r="Z1113" s="21" t="n">
        <x:v>31192.080263116073</x:v>
      </x:c>
      <x:c r="AA1113" s="21" t="n">
        <x:v>31994.633502781773</x:v>
      </x:c>
      <x:c r="AB1113" s="21" t="n">
        <x:v>32393.108157297116</x:v>
      </x:c>
      <x:c r="AC1113" s="21" t="n">
        <x:v>42251.88020517016</x:v>
      </x:c>
      <x:c r="AD1113" s="25" t="n">
        <x:f>AC1113*(1+Inputs!$C$14)*(1-Inputs!$C$14/Inputs!$C$15)</x:f>
        <x:v>33526.86694280252</x:v>
      </x:c>
      <x:c r="AE1113" s="25" t="n">
        <x:f>AD1113/(B1113-Inputs!$C$14)</x:f>
        <x:v>617863.0208886332</x:v>
      </x:c>
      <x:c r="AF1113" s="25" t="n">
        <x:f>S1113/(1+B1113)^1+T1113/(1+B1113)^2+U1113/(1+B1113)^3+V1113/(1+B1113)^4+W1113/(1+B1113)^5+X1113/(1+B1113)^6+Y1113/(1+B1113)^7+Z1113/(1+B1113)^8+AA1113/(1+B1113)^9+AB1113/(1+B1113)^10+AE1113/(1+B1113)^10</x:f>
        <x:v>409364.2670334729</x:v>
      </x:c>
      <x:c r="AG1113" s="25" t="n">
        <x:f>(AF1113+Inputs!$C$12)/Inputs!$C$13</x:f>
        <x:v>352.45104866164723</x:v>
      </x:c>
      <x:c r="AH1113" s="25" t="n">
        <x:f>(S1113+Inputs!$C$11)*Inputs!$C$8-Inputs!$C$11</x:f>
        <x:v>2504.4116392416463</x:v>
      </x:c>
      <x:c r="AI1113" s="25" t="n">
        <x:f>Inputs!$C$12+AH1113-Inputs!$C$10*Inputs!$C$13</x:f>
        <x:v>24822.327054441645</x:v>
      </x:c>
      <x:c r="AJ1113" s="25" t="n">
        <x:f>(S1113+Inputs!$C$11)*(1-Inputs!$C$8)</x:f>
        <x:v>6843.788643350172</x:v>
      </x:c>
      <x:c r="AK1113" s="25" t="n">
        <x:f>AJ1113/(1+B1113)^(1-Inputs!$C$8)+T1113/(1+B1113)^(2-Inputs!$C$8)+U1113/(1+B1113)^(3-Inputs!$C$8)+V1113/(1+B1113)^(4-Inputs!$C$8)+W1113/(1+B1113)^(5-Inputs!$C$8)+X1113/(1+B1113)^(6-Inputs!$C$8)+Y1113/(1+B1113)^(7-Inputs!$C$8)+Z1113/(1+B1113)^(8-Inputs!$C$8)+AA1113/(1+B1113)^(9-Inputs!$C$8)+AB1113/(1+B1113)^(10-Inputs!$C$8)+AE1113/(1+B1113)^(10-Inputs!$C$8)</x:f>
        <x:v>423701.71698736586</x:v>
      </x:c>
      <x:c r="AL1113" s="25" t="n">
        <x:f>(AK1113+AI1113)/Inputs!$C$13</x:f>
        <x:v>357.8896317744893</x:v>
      </x:c>
      <x:c r="AM1113" s="26" t="n">
        <x:f>IF(AL1113&gt;=Inputs!$C$7,1,0)</x:f>
        <x:v>1</x:v>
      </x:c>
      <x:c r="AN1113" s="26" t="n">
        <x:f>IF(Inputs!$C$7&lt;=(1-Inputs!$C$16)*AL1113,1,0)</x:f>
        <x:v>1</x:v>
      </x:c>
    </x:row>
    <x:row r="1114" ht="20" customHeight="1">
      <x:c r="A1114" s="16" t="n">
        <x:v>1109</x:v>
      </x:c>
      <x:c r="B1114" s="19" t="n">
        <x:v>0.082788544329872</x:v>
      </x:c>
      <x:c r="C1114" s="24" t="n">
        <x:v>0.5679336667699602</x:v>
      </x:c>
      <x:c r="D1114" s="19" t="n">
        <x:v>0.036984858641396556</x:v>
      </x:c>
      <x:c r="E1114" s="19" t="n">
        <x:v>0.039915048518383574</x:v>
      </x:c>
      <x:c r="F1114" s="19" t="n">
        <x:v>-0.2277440050411758</x:v>
      </x:c>
      <x:c r="G1114" s="19" t="n">
        <x:v>-0.0836072366040281</x:v>
      </x:c>
      <x:c r="H1114" s="19" t="n">
        <x:v>0.7236919903787964</x:v>
      </x:c>
      <x:c r="I1114" s="19" t="n">
        <x:v>0.069453018728085</x:v>
      </x:c>
      <x:c r="J1114" s="19" t="n">
        <x:v>0.06234288396128136</x:v>
      </x:c>
      <x:c r="K1114" s="19" t="n">
        <x:v>0.0609478333973118</x:v>
      </x:c>
      <x:c r="L1114" s="19" t="n">
        <x:v>0.07398542674464466</x:v>
      </x:c>
      <x:c r="M1114" s="19" t="n">
        <x:v>0.07146777659591749</x:v>
      </x:c>
      <x:c r="N1114" s="19" t="n">
        <x:v>0.06669773269426174</x:v>
      </x:c>
      <x:c r="O1114" s="19" t="n">
        <x:v>0.06866018729626035</x:v>
      </x:c>
      <x:c r="P1114" s="19" t="n">
        <x:v>0.07086917593519615</x:v>
      </x:c>
      <x:c r="Q1114" s="19" t="n">
        <x:v>0.0709449846411519</x:v>
      </x:c>
      <x:c r="R1114" s="19" t="n">
        <x:v>0.06897021231815074</x:v>
      </x:c>
      <x:c r="S1114" s="21" t="n">
        <x:v>8529.996135847528</x:v>
      </x:c>
      <x:c r="T1114" s="21" t="n">
        <x:v>13973.032456042913</x:v>
      </x:c>
      <x:c r="U1114" s="21" t="n">
        <x:v>17668.38316010365</x:v>
      </x:c>
      <x:c r="V1114" s="21" t="n">
        <x:v>21739.193598009624</x:v>
      </x:c>
      <x:c r="W1114" s="21" t="n">
        <x:v>26342.318050377136</x:v>
      </x:c>
      <x:c r="X1114" s="21" t="n">
        <x:v>28089.475891960326</x:v>
      </x:c>
      <x:c r="Y1114" s="21" t="n">
        <x:v>29373.578852978768</x:v>
      </x:c>
      <x:c r="Z1114" s="21" t="n">
        <x:v>30397.82422200385</x:v>
      </x:c>
      <x:c r="AA1114" s="21" t="n">
        <x:v>31121.40151068931</x:v>
      </x:c>
      <x:c r="AB1114" s="21" t="n">
        <x:v>31511.48462721211</x:v>
      </x:c>
      <x:c r="AC1114" s="21" t="n">
        <x:v>41101.93647027667</x:v>
      </x:c>
      <x:c r="AD1114" s="25" t="n">
        <x:f>AC1114*(1+Inputs!$C$14)*(1-Inputs!$C$14/Inputs!$C$15)</x:f>
        <x:v>32614.38658916453</x:v>
      </x:c>
      <x:c r="AE1114" s="25" t="n">
        <x:f>AD1114/(B1114-Inputs!$C$14)</x:f>
        <x:v>682472.9032137039</x:v>
      </x:c>
      <x:c r="AF1114" s="25" t="n">
        <x:f>S1114/(1+B1114)^1+T1114/(1+B1114)^2+U1114/(1+B1114)^3+V1114/(1+B1114)^4+W1114/(1+B1114)^5+X1114/(1+B1114)^6+Y1114/(1+B1114)^7+Z1114/(1+B1114)^8+AA1114/(1+B1114)^9+AB1114/(1+B1114)^10+AE1114/(1+B1114)^10</x:f>
        <x:v>455081.8346700707</x:v>
      </x:c>
      <x:c r="AG1114" s="25" t="n">
        <x:f>(AF1114+Inputs!$C$12)/Inputs!$C$13</x:f>
        <x:v>388.93034930213236</x:v>
      </x:c>
      <x:c r="AH1114" s="25" t="n">
        <x:f>(S1114+Inputs!$C$11)*Inputs!$C$8-Inputs!$C$11</x:f>
        <x:v>2121.088600629938</x:v>
      </x:c>
      <x:c r="AI1114" s="25" t="n">
        <x:f>Inputs!$C$12+AH1114-Inputs!$C$10*Inputs!$C$13</x:f>
        <x:v>24439.004015829938</x:v>
      </x:c>
      <x:c r="AJ1114" s="25" t="n">
        <x:f>(S1114+Inputs!$C$11)*(1-Inputs!$C$8)</x:f>
        <x:v>6408.9075352175905</x:v>
      </x:c>
      <x:c r="AK1114" s="25" t="n">
        <x:f>AJ1114/(1+B1114)^(1-Inputs!$C$8)+T1114/(1+B1114)^(2-Inputs!$C$8)+U1114/(1+B1114)^(3-Inputs!$C$8)+V1114/(1+B1114)^(4-Inputs!$C$8)+W1114/(1+B1114)^(5-Inputs!$C$8)+X1114/(1+B1114)^(6-Inputs!$C$8)+Y1114/(1+B1114)^(7-Inputs!$C$8)+Z1114/(1+B1114)^(8-Inputs!$C$8)+AA1114/(1+B1114)^(9-Inputs!$C$8)+AB1114/(1+B1114)^(10-Inputs!$C$8)+AE1114/(1+B1114)^(10-Inputs!$C$8)</x:f>
        <x:v>470326.55111236655</x:v>
      </x:c>
      <x:c r="AL1114" s="25" t="n">
        <x:f>(AK1114+AI1114)/Inputs!$C$13</x:f>
        <x:v>394.7870012583449</x:v>
      </x:c>
      <x:c r="AM1114" s="26" t="n">
        <x:f>IF(AL1114&gt;=Inputs!$C$7,1,0)</x:f>
        <x:v>1</x:v>
      </x:c>
      <x:c r="AN1114" s="26" t="n">
        <x:f>IF(Inputs!$C$7&lt;=(1-Inputs!$C$16)*AL1114,1,0)</x:f>
        <x:v>1</x:v>
      </x:c>
    </x:row>
    <x:row r="1115" ht="20" customHeight="1">
      <x:c r="A1115" s="16" t="n">
        <x:v>1110</x:v>
      </x:c>
      <x:c r="B1115" s="19" t="n">
        <x:v>0.08221940657831962</x:v>
      </x:c>
      <x:c r="C1115" s="24" t="n">
        <x:v>0.47808289880074994</x:v>
      </x:c>
      <x:c r="D1115" s="19" t="n">
        <x:v>0.025028916843116634</x:v>
      </x:c>
      <x:c r="E1115" s="19" t="n">
        <x:v>0.04252952498812562</x:v>
      </x:c>
      <x:c r="F1115" s="19" t="n">
        <x:v>-0.1665528824623141</x:v>
      </x:c>
      <x:c r="G1115" s="19" t="n">
        <x:v>-0.044090536976351014</x:v>
      </x:c>
      <x:c r="H1115" s="19" t="n">
        <x:v>0.9510892366749601</x:v>
      </x:c>
      <x:c r="I1115" s="19" t="n">
        <x:v>0.05903889216887933</x:v>
      </x:c>
      <x:c r="J1115" s="19" t="n">
        <x:v>0.06387968198200838</x:v>
      </x:c>
      <x:c r="K1115" s="19" t="n">
        <x:v>0.06867289432614257</x:v>
      </x:c>
      <x:c r="L1115" s="19" t="n">
        <x:v>0.06345497621708887</x:v>
      </x:c>
      <x:c r="M1115" s="19" t="n">
        <x:v>0.06535856380087467</x:v>
      </x:c>
      <x:c r="N1115" s="19" t="n">
        <x:v>0.06690966961011668</x:v>
      </x:c>
      <x:c r="O1115" s="19" t="n">
        <x:v>0.07018312902902495</x:v>
      </x:c>
      <x:c r="P1115" s="19" t="n">
        <x:v>0.07204041943173366</x:v>
      </x:c>
      <x:c r="Q1115" s="19" t="n">
        <x:v>0.07405648753231275</x:v>
      </x:c>
      <x:c r="R1115" s="19" t="n">
        <x:v>0.07624343119638638</x:v>
      </x:c>
      <x:c r="S1115" s="21" t="n">
        <x:v>9815.845006947748</x:v>
      </x:c>
      <x:c r="T1115" s="21" t="n">
        <x:v>15358.223498669608</x:v>
      </x:c>
      <x:c r="U1115" s="21" t="n">
        <x:v>18692.86914805105</x:v>
      </x:c>
      <x:c r="V1115" s="21" t="n">
        <x:v>22364.904913389026</x:v>
      </x:c>
      <x:c r="W1115" s="21" t="n">
        <x:v>26368.29875847035</x:v>
      </x:c>
      <x:c r="X1115" s="21" t="n">
        <x:v>27887.239651824857</x:v>
      </x:c>
      <x:c r="Y1115" s="21" t="n">
        <x:v>29012.432378548387</x:v>
      </x:c>
      <x:c r="Z1115" s="21" t="n">
        <x:v>29918.99434241547</x:v>
      </x:c>
      <x:c r="AA1115" s="21" t="n">
        <x:v>30570.273772804103</x:v>
      </x:c>
      <x:c r="AB1115" s="21" t="n">
        <x:v>30943.126946832446</x:v>
      </x:c>
      <x:c r="AC1115" s="21" t="n">
        <x:v>40360.600365433624</x:v>
      </x:c>
      <x:c r="AD1115" s="25" t="n">
        <x:f>AC1115*(1+Inputs!$C$14)*(1-Inputs!$C$14/Inputs!$C$15)</x:f>
        <x:v>32026.136389971576</x:v>
      </x:c>
      <x:c r="AE1115" s="25" t="n">
        <x:f>AD1115/(B1115-Inputs!$C$14)</x:f>
        <x:v>678240.975706715</x:v>
      </x:c>
      <x:c r="AF1115" s="25" t="n">
        <x:f>S1115/(1+B1115)^1+T1115/(1+B1115)^2+U1115/(1+B1115)^3+V1115/(1+B1115)^4+W1115/(1+B1115)^5+X1115/(1+B1115)^6+Y1115/(1+B1115)^7+Z1115/(1+B1115)^8+AA1115/(1+B1115)^9+AB1115/(1+B1115)^10+AE1115/(1+B1115)^10</x:f>
        <x:v>457772.19777760963</x:v>
      </x:c>
      <x:c r="AG1115" s="25" t="n">
        <x:f>(AF1115+Inputs!$C$12)/Inputs!$C$13</x:f>
        <x:v>391.0770637864222</x:v>
      </x:c>
      <x:c r="AH1115" s="25" t="n">
        <x:f>(S1115+Inputs!$C$11)*Inputs!$C$8-Inputs!$C$11</x:f>
        <x:v>2723.4999895563424</x:v>
      </x:c>
      <x:c r="AI1115" s="25" t="n">
        <x:f>Inputs!$C$12+AH1115-Inputs!$C$10*Inputs!$C$13</x:f>
        <x:v>25041.415404756342</x:v>
      </x:c>
      <x:c r="AJ1115" s="25" t="n">
        <x:f>(S1115+Inputs!$C$11)*(1-Inputs!$C$8)</x:f>
        <x:v>7092.345017391406</x:v>
      </x:c>
      <x:c r="AK1115" s="25" t="n">
        <x:f>AJ1115/(1+B1115)^(1-Inputs!$C$8)+T1115/(1+B1115)^(2-Inputs!$C$8)+U1115/(1+B1115)^(3-Inputs!$C$8)+V1115/(1+B1115)^(4-Inputs!$C$8)+W1115/(1+B1115)^(5-Inputs!$C$8)+X1115/(1+B1115)^(6-Inputs!$C$8)+Y1115/(1+B1115)^(7-Inputs!$C$8)+Z1115/(1+B1115)^(8-Inputs!$C$8)+AA1115/(1+B1115)^(9-Inputs!$C$8)+AB1115/(1+B1115)^(10-Inputs!$C$8)+AE1115/(1+B1115)^(10-Inputs!$C$8)</x:f>
        <x:v>472423.8314965449</x:v>
      </x:c>
      <x:c r="AL1115" s="25" t="n">
        <x:f>(AK1115+AI1115)/Inputs!$C$13</x:f>
        <x:v>396.94115934065053</x:v>
      </x:c>
      <x:c r="AM1115" s="26" t="n">
        <x:f>IF(AL1115&gt;=Inputs!$C$7,1,0)</x:f>
        <x:v>1</x:v>
      </x:c>
      <x:c r="AN1115" s="26" t="n">
        <x:f>IF(Inputs!$C$7&lt;=(1-Inputs!$C$16)*AL1115,1,0)</x:f>
        <x:v>1</x:v>
      </x:c>
    </x:row>
    <x:row r="1116" ht="20" customHeight="1">
      <x:c r="A1116" s="16" t="n">
        <x:v>1111</x:v>
      </x:c>
      <x:c r="B1116" s="19" t="n">
        <x:v>0.08988811498279696</x:v>
      </x:c>
      <x:c r="C1116" s="24" t="n">
        <x:v>0.4131233044682574</x:v>
      </x:c>
      <x:c r="D1116" s="19" t="n">
        <x:v>0.022475662833137733</x:v>
      </x:c>
      <x:c r="E1116" s="19" t="n">
        <x:v>0.05854757336598454</x:v>
      </x:c>
      <x:c r="F1116" s="19" t="n">
        <x:v>-0.15456511761163827</x:v>
      </x:c>
      <x:c r="G1116" s="19" t="n">
        <x:v>-0.10531722239914927</x:v>
      </x:c>
      <x:c r="H1116" s="19" t="n">
        <x:v>0.5916822486014155</x:v>
      </x:c>
      <x:c r="I1116" s="19" t="n">
        <x:v>0.07238367547462644</x:v>
      </x:c>
      <x:c r="J1116" s="19" t="n">
        <x:v>0.06845235790510174</x:v>
      </x:c>
      <x:c r="K1116" s="19" t="n">
        <x:v>0.06037299448187355</x:v>
      </x:c>
      <x:c r="L1116" s="19" t="n">
        <x:v>0.06794813737712616</x:v>
      </x:c>
      <x:c r="M1116" s="19" t="n">
        <x:v>0.07595692290073089</x:v>
      </x:c>
      <x:c r="N1116" s="19" t="n">
        <x:v>0.07182948698467839</x:v>
      </x:c>
      <x:c r="O1116" s="19" t="n">
        <x:v>0.06886900288235324</x:v>
      </x:c>
      <x:c r="P1116" s="19" t="n">
        <x:v>0.0694052158679972</x:v>
      </x:c>
      <x:c r="Q1116" s="19" t="n">
        <x:v>0.0667040719331078</x:v>
      </x:c>
      <x:c r="R1116" s="19" t="n">
        <x:v>0.06618604993642635</x:v>
      </x:c>
      <x:c r="S1116" s="21" t="n">
        <x:v>9693.570953396571</x:v>
      </x:c>
      <x:c r="T1116" s="21" t="n">
        <x:v>15339.688303963372</x:v>
      </x:c>
      <x:c r="U1116" s="21" t="n">
        <x:v>18641.060678406335</x:v>
      </x:c>
      <x:c r="V1116" s="21" t="n">
        <x:v>22024.15415251812</x:v>
      </x:c>
      <x:c r="W1116" s="21" t="n">
        <x:v>25847.675772072285</x:v>
      </x:c>
      <x:c r="X1116" s="21" t="n">
        <x:v>27533.87270679004</x:v>
      </x:c>
      <x:c r="Y1116" s="21" t="n">
        <x:v>28850.034464502194</x:v>
      </x:c>
      <x:c r="Z1116" s="21" t="n">
        <x:v>29886.59199980119</x:v>
      </x:c>
      <x:c r="AA1116" s="21" t="n">
        <x:v>30616.62716284882</x:v>
      </x:c>
      <x:c r="AB1116" s="21" t="n">
        <x:v>31009.518094904714</x:v>
      </x:c>
      <x:c r="AC1116" s="21" t="n">
        <x:v>40447.1975150931</x:v>
      </x:c>
      <x:c r="AD1116" s="25" t="n">
        <x:f>AC1116*(1+Inputs!$C$14)*(1-Inputs!$C$14/Inputs!$C$15)</x:f>
        <x:v>32094.851228226373</x:v>
      </x:c>
      <x:c r="AE1116" s="25" t="n">
        <x:f>AD1116/(B1116-Inputs!$C$14)</x:f>
        <x:v>584732.2546654325</x:v>
      </x:c>
      <x:c r="AF1116" s="25" t="n">
        <x:f>S1116/(1+B1116)^1+T1116/(1+B1116)^2+U1116/(1+B1116)^3+V1116/(1+B1116)^4+W1116/(1+B1116)^5+X1116/(1+B1116)^6+Y1116/(1+B1116)^7+Z1116/(1+B1116)^8+AA1116/(1+B1116)^9+AB1116/(1+B1116)^10+AE1116/(1+B1116)^10</x:f>
        <x:v>390328.5692362634</x:v>
      </x:c>
      <x:c r="AG1116" s="25" t="n">
        <x:f>(AF1116+Inputs!$C$12)/Inputs!$C$13</x:f>
        <x:v>337.2619434939012</x:v>
      </x:c>
      <x:c r="AH1116" s="25" t="n">
        <x:f>(S1116+Inputs!$C$11)*Inputs!$C$8-Inputs!$C$11</x:f>
        <x:v>2666.215432961133</x:v>
      </x:c>
      <x:c r="AI1116" s="25" t="n">
        <x:f>Inputs!$C$12+AH1116-Inputs!$C$10*Inputs!$C$13</x:f>
        <x:v>24984.130848161134</x:v>
      </x:c>
      <x:c r="AJ1116" s="25" t="n">
        <x:f>(S1116+Inputs!$C$11)*(1-Inputs!$C$8)</x:f>
        <x:v>7027.355520435438</x:v>
      </x:c>
      <x:c r="AK1116" s="25" t="n">
        <x:f>AJ1116/(1+B1116)^(1-Inputs!$C$8)+T1116/(1+B1116)^(2-Inputs!$C$8)+U1116/(1+B1116)^(3-Inputs!$C$8)+V1116/(1+B1116)^(4-Inputs!$C$8)+W1116/(1+B1116)^(5-Inputs!$C$8)+X1116/(1+B1116)^(6-Inputs!$C$8)+Y1116/(1+B1116)^(7-Inputs!$C$8)+Z1116/(1+B1116)^(8-Inputs!$C$8)+AA1116/(1+B1116)^(9-Inputs!$C$8)+AB1116/(1+B1116)^(10-Inputs!$C$8)+AE1116/(1+B1116)^(10-Inputs!$C$8)</x:f>
        <x:v>403843.48117041483</x:v>
      </x:c>
      <x:c r="AL1116" s="25" t="n">
        <x:f>(AK1116+AI1116)/Inputs!$C$13</x:f>
        <x:v>342.1733086526712</x:v>
      </x:c>
      <x:c r="AM1116" s="26" t="n">
        <x:f>IF(AL1116&gt;=Inputs!$C$7,1,0)</x:f>
        <x:v>1</x:v>
      </x:c>
      <x:c r="AN1116" s="26" t="n">
        <x:f>IF(Inputs!$C$7&lt;=(1-Inputs!$C$16)*AL1116,1,0)</x:f>
        <x:v>1</x:v>
      </x:c>
    </x:row>
    <x:row r="1117" ht="20" customHeight="1">
      <x:c r="A1117" s="16" t="n">
        <x:v>1112</x:v>
      </x:c>
      <x:c r="B1117" s="19" t="n">
        <x:v>0.08766774426775846</x:v>
      </x:c>
      <x:c r="C1117" s="24" t="n">
        <x:v>0.3640321149052568</x:v>
      </x:c>
      <x:c r="D1117" s="19" t="n">
        <x:v>0.029524257916288835</x:v>
      </x:c>
      <x:c r="E1117" s="19" t="n">
        <x:v>0.051012852386574256</x:v>
      </x:c>
      <x:c r="F1117" s="19" t="n">
        <x:v>-0.20359168868782151</x:v>
      </x:c>
      <x:c r="G1117" s="19" t="n">
        <x:v>-0.051007191926707385</x:v>
      </x:c>
      <x:c r="H1117" s="19" t="n">
        <x:v>0.7774196530645838</x:v>
      </x:c>
      <x:c r="I1117" s="19" t="n">
        <x:v>0.07693079886796227</x:v>
      </x:c>
      <x:c r="J1117" s="19" t="n">
        <x:v>0.07215000415434702</x:v>
      </x:c>
      <x:c r="K1117" s="19" t="n">
        <x:v>0.07603576224915629</x:v>
      </x:c>
      <x:c r="L1117" s="19" t="n">
        <x:v>0.0693474808490862</x:v>
      </x:c>
      <x:c r="M1117" s="19" t="n">
        <x:v>0.07015631947984388</x:v>
      </x:c>
      <x:c r="N1117" s="19" t="n">
        <x:v>0.06851662781713799</x:v>
      </x:c>
      <x:c r="O1117" s="19" t="n">
        <x:v>0.06891566240822726</x:v>
      </x:c>
      <x:c r="P1117" s="19" t="n">
        <x:v>0.06600577049019762</x:v>
      </x:c>
      <x:c r="Q1117" s="19" t="n">
        <x:v>0.06217205087182606</x:v>
      </x:c>
      <x:c r="R1117" s="19" t="n">
        <x:v>0.06903854676641799</x:v>
      </x:c>
      <x:c r="S1117" s="21" t="n">
        <x:v>9119.901522614658</x:v>
      </x:c>
      <x:c r="T1117" s="21" t="n">
        <x:v>14480.298810028025</x:v>
      </x:c>
      <x:c r="U1117" s="21" t="n">
        <x:v>17909.56209848696</x:v>
      </x:c>
      <x:c r="V1117" s="21" t="n">
        <x:v>21726.52265384378</x:v>
      </x:c>
      <x:c r="W1117" s="21" t="n">
        <x:v>25936.28410532085</x:v>
      </x:c>
      <x:c r="X1117" s="21" t="n">
        <x:v>27688.291464974613</x:v>
      </x:c>
      <x:c r="Y1117" s="21" t="n">
        <x:v>28992.64627560954</x:v>
      </x:c>
      <x:c r="Z1117" s="21" t="n">
        <x:v>30028.68626407118</x:v>
      </x:c>
      <x:c r="AA1117" s="21" t="n">
        <x:v>30752.938309520752</x:v>
      </x:c>
      <x:c r="AB1117" s="21" t="n">
        <x:v>31144.862808447215</x:v>
      </x:c>
      <x:c r="AC1117" s="21" t="n">
        <x:v>40623.73409797464</x:v>
      </x:c>
      <x:c r="AD1117" s="25" t="n">
        <x:f>AC1117*(1+Inputs!$C$14)*(1-Inputs!$C$14/Inputs!$C$15)</x:f>
        <x:v>32234.93300674287</x:v>
      </x:c>
      <x:c r="AE1117" s="25" t="n">
        <x:f>AD1117/(B1117-Inputs!$C$14)</x:f>
        <x:v>612043.167120717</x:v>
      </x:c>
      <x:c r="AF1117" s="25" t="n">
        <x:f>S1117/(1+B1117)^1+T1117/(1+B1117)^2+U1117/(1+B1117)^3+V1117/(1+B1117)^4+W1117/(1+B1117)^5+X1117/(1+B1117)^6+Y1117/(1+B1117)^7+Z1117/(1+B1117)^8+AA1117/(1+B1117)^9+AB1117/(1+B1117)^10+AE1117/(1+B1117)^10</x:f>
        <x:v>407266.496998881</x:v>
      </x:c>
      <x:c r="AG1117" s="25" t="n">
        <x:f>(AF1117+Inputs!$C$12)/Inputs!$C$13</x:f>
        <x:v>350.7771804371877</x:v>
      </x:c>
      <x:c r="AH1117" s="25" t="n">
        <x:f>(S1117+Inputs!$C$11)*Inputs!$C$8-Inputs!$C$11</x:f>
        <x:v>2397.455233882484</x:v>
      </x:c>
      <x:c r="AI1117" s="25" t="n">
        <x:f>Inputs!$C$12+AH1117-Inputs!$C$10*Inputs!$C$13</x:f>
        <x:v>24715.370649082484</x:v>
      </x:c>
      <x:c r="AJ1117" s="25" t="n">
        <x:f>(S1117+Inputs!$C$11)*(1-Inputs!$C$8)</x:f>
        <x:v>6722.446288732175</x:v>
      </x:c>
      <x:c r="AK1117" s="25" t="n">
        <x:f>AJ1117/(1+B1117)^(1-Inputs!$C$8)+T1117/(1+B1117)^(2-Inputs!$C$8)+U1117/(1+B1117)^(3-Inputs!$C$8)+V1117/(1+B1117)^(4-Inputs!$C$8)+W1117/(1+B1117)^(5-Inputs!$C$8)+X1117/(1+B1117)^(6-Inputs!$C$8)+Y1117/(1+B1117)^(7-Inputs!$C$8)+Z1117/(1+B1117)^(8-Inputs!$C$8)+AA1117/(1+B1117)^(9-Inputs!$C$8)+AB1117/(1+B1117)^(10-Inputs!$C$8)+AE1117/(1+B1117)^(10-Inputs!$C$8)</x:f>
        <x:v>421327.73268697644</x:v>
      </x:c>
      <x:c r="AL1117" s="25" t="n">
        <x:f>(AK1117+AI1117)/Inputs!$C$13</x:f>
        <x:v>355.91002116625185</x:v>
      </x:c>
      <x:c r="AM1117" s="26" t="n">
        <x:f>IF(AL1117&gt;=Inputs!$C$7,1,0)</x:f>
        <x:v>1</x:v>
      </x:c>
      <x:c r="AN1117" s="26" t="n">
        <x:f>IF(Inputs!$C$7&lt;=(1-Inputs!$C$16)*AL1117,1,0)</x:f>
        <x:v>1</x:v>
      </x:c>
    </x:row>
    <x:row r="1118" ht="20" customHeight="1">
      <x:c r="A1118" s="16" t="n">
        <x:v>1113</x:v>
      </x:c>
      <x:c r="B1118" s="19" t="n">
        <x:v>0.08625643496690419</x:v>
      </x:c>
      <x:c r="C1118" s="24" t="n">
        <x:v>0.6374169712843525</x:v>
      </x:c>
      <x:c r="D1118" s="19" t="n">
        <x:v>0.0355133670633407</x:v>
      </x:c>
      <x:c r="E1118" s="19" t="n">
        <x:v>0.05330322586406709</x:v>
      </x:c>
      <x:c r="F1118" s="19" t="n">
        <x:v>-0.18535536149246243</x:v>
      </x:c>
      <x:c r="G1118" s="19" t="n">
        <x:v>-0.0640163316600234</x:v>
      </x:c>
      <x:c r="H1118" s="19" t="n">
        <x:v>0.8534680303600624</x:v>
      </x:c>
      <x:c r="I1118" s="19" t="n">
        <x:v>0.06507550798552415</x:v>
      </x:c>
      <x:c r="J1118" s="19" t="n">
        <x:v>0.06257155346028981</x:v>
      </x:c>
      <x:c r="K1118" s="19" t="n">
        <x:v>0.059344384165775636</x:v>
      </x:c>
      <x:c r="L1118" s="19" t="n">
        <x:v>0.07061956653583479</x:v>
      </x:c>
      <x:c r="M1118" s="19" t="n">
        <x:v>0.05987407649619513</x:v>
      </x:c>
      <x:c r="N1118" s="19" t="n">
        <x:v>0.06658670745471112</x:v>
      </x:c>
      <x:c r="O1118" s="19" t="n">
        <x:v>0.061456732579239316</x:v>
      </x:c>
      <x:c r="P1118" s="19" t="n">
        <x:v>0.06492622649557803</x:v>
      </x:c>
      <x:c r="Q1118" s="19" t="n">
        <x:v>0.06842106330484171</x:v>
      </x:c>
      <x:c r="R1118" s="19" t="n">
        <x:v>0.06148316676246282</x:v>
      </x:c>
      <x:c r="S1118" s="21" t="n">
        <x:v>9409.354716244</x:v>
      </x:c>
      <x:c r="T1118" s="21" t="n">
        <x:v>15217.844666698173</x:v>
      </x:c>
      <x:c r="U1118" s="21" t="n">
        <x:v>19135.992046592575</x:v>
      </x:c>
      <x:c r="V1118" s="21" t="n">
        <x:v>23518.20949081928</x:v>
      </x:c>
      <x:c r="W1118" s="21" t="n">
        <x:v>28486.730461137584</x:v>
      </x:c>
      <x:c r="X1118" s="21" t="n">
        <x:v>30455.178332958392</x:v>
      </x:c>
      <x:c r="Y1118" s="21" t="n">
        <x:v>31943.440565334684</x:v>
      </x:c>
      <x:c r="Z1118" s="21" t="n">
        <x:v>33079.84095071152</x:v>
      </x:c>
      <x:c r="AA1118" s="21" t="n">
        <x:v>33840.59434183137</x:v>
      </x:c>
      <x:c r="AB1118" s="21" t="n">
        <x:v>34183.72456726541</x:v>
      </x:c>
      <x:c r="AC1118" s="21" t="n">
        <x:v>44587.466826867916</x:v>
      </x:c>
      <x:c r="AD1118" s="25" t="n">
        <x:f>AC1118*(1+Inputs!$C$14)*(1-Inputs!$C$14/Inputs!$C$15)</x:f>
        <x:v>35380.154927119685</x:v>
      </x:c>
      <x:c r="AE1118" s="25" t="n">
        <x:f>AD1118/(B1118-Inputs!$C$14)</x:f>
        <x:v>690257.8173835994</x:v>
      </x:c>
      <x:c r="AF1118" s="25" t="n">
        <x:f>S1118/(1+B1118)^1+T1118/(1+B1118)^2+U1118/(1+B1118)^3+V1118/(1+B1118)^4+W1118/(1+B1118)^5+X1118/(1+B1118)^6+Y1118/(1+B1118)^7+Z1118/(1+B1118)^8+AA1118/(1+B1118)^9+AB1118/(1+B1118)^10+AE1118/(1+B1118)^10</x:f>
        <x:v>458513.8108800985</x:v>
      </x:c>
      <x:c r="AG1118" s="25" t="n">
        <x:f>(AF1118+Inputs!$C$12)/Inputs!$C$13</x:f>
        <x:v>391.6688172134561</x:v>
      </x:c>
      <x:c r="AH1118" s="25" t="n">
        <x:f>(S1118+Inputs!$C$11)*Inputs!$C$8-Inputs!$C$11</x:f>
        <x:v>2533.06207254171</x:v>
      </x:c>
      <x:c r="AI1118" s="25" t="n">
        <x:f>Inputs!$C$12+AH1118-Inputs!$C$10*Inputs!$C$13</x:f>
        <x:v>24850.977487741708</x:v>
      </x:c>
      <x:c r="AJ1118" s="25" t="n">
        <x:f>(S1118+Inputs!$C$11)*(1-Inputs!$C$8)</x:f>
        <x:v>6876.292643702292</x:v>
      </x:c>
      <x:c r="AK1118" s="25" t="n">
        <x:f>AJ1118/(1+B1118)^(1-Inputs!$C$8)+T1118/(1+B1118)^(2-Inputs!$C$8)+U1118/(1+B1118)^(3-Inputs!$C$8)+V1118/(1+B1118)^(4-Inputs!$C$8)+W1118/(1+B1118)^(5-Inputs!$C$8)+X1118/(1+B1118)^(6-Inputs!$C$8)+Y1118/(1+B1118)^(7-Inputs!$C$8)+Z1118/(1+B1118)^(8-Inputs!$C$8)+AA1118/(1+B1118)^(9-Inputs!$C$8)+AB1118/(1+B1118)^(10-Inputs!$C$8)+AE1118/(1+B1118)^(10-Inputs!$C$8)</x:f>
        <x:v>474211.52814131806</x:v>
      </x:c>
      <x:c r="AL1118" s="25" t="n">
        <x:f>(AK1118+AI1118)/Inputs!$C$13</x:f>
        <x:v>398.2156558710368</x:v>
      </x:c>
      <x:c r="AM1118" s="26" t="n">
        <x:f>IF(AL1118&gt;=Inputs!$C$7,1,0)</x:f>
        <x:v>1</x:v>
      </x:c>
      <x:c r="AN1118" s="26" t="n">
        <x:f>IF(Inputs!$C$7&lt;=(1-Inputs!$C$16)*AL1118,1,0)</x:f>
        <x:v>1</x:v>
      </x:c>
    </x:row>
    <x:row r="1119" ht="20" customHeight="1">
      <x:c r="A1119" s="16" t="n">
        <x:v>1114</x:v>
      </x:c>
      <x:c r="B1119" s="19" t="n">
        <x:v>0.09485599267361888</x:v>
      </x:c>
      <x:c r="C1119" s="24" t="n">
        <x:v>0.5422640105328753</x:v>
      </x:c>
      <x:c r="D1119" s="19" t="n">
        <x:v>0.030159099039609318</x:v>
      </x:c>
      <x:c r="E1119" s="19" t="n">
        <x:v>0.04436377574508555</x:v>
      </x:c>
      <x:c r="F1119" s="19" t="n">
        <x:v>-0.163797826100016</x:v>
      </x:c>
      <x:c r="G1119" s="19" t="n">
        <x:v>-0.07900007766661304</x:v>
      </x:c>
      <x:c r="H1119" s="19" t="n">
        <x:v>0.9512341990533457</x:v>
      </x:c>
      <x:c r="I1119" s="19" t="n">
        <x:v>0.0626129341206581</x:v>
      </x:c>
      <x:c r="J1119" s="19" t="n">
        <x:v>0.05527664963623579</x:v>
      </x:c>
      <x:c r="K1119" s="19" t="n">
        <x:v>0.06207352105988207</x:v>
      </x:c>
      <x:c r="L1119" s="19" t="n">
        <x:v>0.05680836926179723</x:v>
      </x:c>
      <x:c r="M1119" s="19" t="n">
        <x:v>0.060845086772836794</x:v>
      </x:c>
      <x:c r="N1119" s="19" t="n">
        <x:v>0.06716296586020576</x:v>
      </x:c>
      <x:c r="O1119" s="19" t="n">
        <x:v>0.058310000192365125</x:v>
      </x:c>
      <x:c r="P1119" s="19" t="n">
        <x:v>0.05277223431760035</x:v>
      </x:c>
      <x:c r="Q1119" s="19" t="n">
        <x:v>0.058334515746215634</x:v>
      </x:c>
      <x:c r="R1119" s="19" t="n">
        <x:v>0.05355163544610491</x:v>
      </x:c>
      <x:c r="S1119" s="21" t="n">
        <x:v>9688.523801272364</x:v>
      </x:c>
      <x:c r="T1119" s="21" t="n">
        <x:v>15428.918693447473</x:v>
      </x:c>
      <x:c r="U1119" s="21" t="n">
        <x:v>19001.90789136655</x:v>
      </x:c>
      <x:c r="V1119" s="21" t="n">
        <x:v>22886.496157006015</x:v>
      </x:c>
      <x:c r="W1119" s="21" t="n">
        <x:v>27161.827417450822</x:v>
      </x:c>
      <x:c r="X1119" s="21" t="n">
        <x:v>28811.888455209984</x:v>
      </x:c>
      <x:c r="Y1119" s="21" t="n">
        <x:v>30046.875356788893</x:v>
      </x:c>
      <x:c r="Z1119" s="21" t="n">
        <x:v>30989.94743105526</x:v>
      </x:c>
      <x:c r="AA1119" s="21" t="n">
        <x:v>31635.063337429732</x:v>
      </x:c>
      <x:c r="AB1119" s="21" t="n">
        <x:v>31979.572591704004</x:v>
      </x:c>
      <x:c r="AC1119" s="21" t="n">
        <x:v>41712.485989179135</x:v>
      </x:c>
      <x:c r="AD1119" s="25" t="n">
        <x:f>AC1119*(1+Inputs!$C$14)*(1-Inputs!$C$14/Inputs!$C$15)</x:f>
        <x:v>33098.85763241364</x:v>
      </x:c>
      <x:c r="AE1119" s="25" t="n">
        <x:f>AD1119/(B1119-Inputs!$C$14)</x:f>
        <x:v>552974.8343310282</x:v>
      </x:c>
      <x:c r="AF1119" s="25" t="n">
        <x:f>S1119/(1+B1119)^1+T1119/(1+B1119)^2+U1119/(1+B1119)^3+V1119/(1+B1119)^4+W1119/(1+B1119)^5+X1119/(1+B1119)^6+Y1119/(1+B1119)^7+Z1119/(1+B1119)^8+AA1119/(1+B1119)^9+AB1119/(1+B1119)^10+AE1119/(1+B1119)^10</x:f>
        <x:v>367404.41767762287</x:v>
      </x:c>
      <x:c r="AG1119" s="25" t="n">
        <x:f>(AF1119+Inputs!$C$12)/Inputs!$C$13</x:f>
        <x:v>318.97013446147463</x:v>
      </x:c>
      <x:c r="AH1119" s="25" t="n">
        <x:f>(S1119+Inputs!$C$11)*Inputs!$C$8-Inputs!$C$11</x:f>
        <x:v>2663.850876760477</x:v>
      </x:c>
      <x:c r="AI1119" s="25" t="n">
        <x:f>Inputs!$C$12+AH1119-Inputs!$C$10*Inputs!$C$13</x:f>
        <x:v>24981.766291960477</x:v>
      </x:c>
      <x:c r="AJ1119" s="25" t="n">
        <x:f>(S1119+Inputs!$C$11)*(1-Inputs!$C$8)</x:f>
        <x:v>7024.672924511887</x:v>
      </x:c>
      <x:c r="AK1119" s="25" t="n">
        <x:f>AJ1119/(1+B1119)^(1-Inputs!$C$8)+T1119/(1+B1119)^(2-Inputs!$C$8)+U1119/(1+B1119)^(3-Inputs!$C$8)+V1119/(1+B1119)^(4-Inputs!$C$8)+W1119/(1+B1119)^(5-Inputs!$C$8)+X1119/(1+B1119)^(6-Inputs!$C$8)+Y1119/(1+B1119)^(7-Inputs!$C$8)+Z1119/(1+B1119)^(8-Inputs!$C$8)+AA1119/(1+B1119)^(9-Inputs!$C$8)+AB1119/(1+B1119)^(10-Inputs!$C$8)+AE1119/(1+B1119)^(10-Inputs!$C$8)</x:f>
        <x:v>380800.28728402767</x:v>
      </x:c>
      <x:c r="AL1119" s="25" t="n">
        <x:f>(AK1119+AI1119)/Inputs!$C$13</x:f>
        <x:v>323.7846257389712</x:v>
      </x:c>
      <x:c r="AM1119" s="26" t="n">
        <x:f>IF(AL1119&gt;=Inputs!$C$7,1,0)</x:f>
        <x:v>1</x:v>
      </x:c>
      <x:c r="AN1119" s="26" t="n">
        <x:f>IF(Inputs!$C$7&lt;=(1-Inputs!$C$16)*AL1119,1,0)</x:f>
        <x:v>0</x:v>
      </x:c>
    </x:row>
    <x:row r="1120" ht="20" customHeight="1">
      <x:c r="A1120" s="16" t="n">
        <x:v>1115</x:v>
      </x:c>
      <x:c r="B1120" s="19" t="n">
        <x:v>0.08798030024064796</x:v>
      </x:c>
      <x:c r="C1120" s="24" t="n">
        <x:v>0.6070443930748581</x:v>
      </x:c>
      <x:c r="D1120" s="19" t="n">
        <x:v>0.041435247176322326</x:v>
      </x:c>
      <x:c r="E1120" s="19" t="n">
        <x:v>0.04146200220113741</x:v>
      </x:c>
      <x:c r="F1120" s="19" t="n">
        <x:v>-0.17265161887461206</x:v>
      </x:c>
      <x:c r="G1120" s="19" t="n">
        <x:v>-0.030898230736032137</x:v>
      </x:c>
      <x:c r="H1120" s="19" t="n">
        <x:v>0.9165740795296244</x:v>
      </x:c>
      <x:c r="I1120" s="19" t="n">
        <x:v>0.07435372417609529</x:v>
      </x:c>
      <x:c r="J1120" s="19" t="n">
        <x:v>0.07197525318959719</x:v>
      </x:c>
      <x:c r="K1120" s="19" t="n">
        <x:v>0.07012860691608808</x:v>
      </x:c>
      <x:c r="L1120" s="19" t="n">
        <x:v>0.06795333492407848</x:v>
      </x:c>
      <x:c r="M1120" s="19" t="n">
        <x:v>0.07063217090839657</x:v>
      </x:c>
      <x:c r="N1120" s="19" t="n">
        <x:v>0.0730806225820595</x:v>
      </x:c>
      <x:c r="O1120" s="19" t="n">
        <x:v>0.07284866270872613</x:v>
      </x:c>
      <x:c r="P1120" s="19" t="n">
        <x:v>0.07420576757079403</x:v>
      </x:c>
      <x:c r="Q1120" s="19" t="n">
        <x:v>0.06410161734865938</x:v>
      </x:c>
      <x:c r="R1120" s="19" t="n">
        <x:v>0.07898064598306405</x:v>
      </x:c>
      <x:c r="S1120" s="21" t="n">
        <x:v>9789.907880420682</x:v>
      </x:c>
      <x:c r="T1120" s="21" t="n">
        <x:v>15571.136293155425</x:v>
      </x:c>
      <x:c r="U1120" s="21" t="n">
        <x:v>19330.95384454995</x:v>
      </x:c>
      <x:c r="V1120" s="21" t="n">
        <x:v>23578.63082844156</x:v>
      </x:c>
      <x:c r="W1120" s="21" t="n">
        <x:v>28323.480157294864</x:v>
      </x:c>
      <x:c r="X1120" s="21" t="n">
        <x:v>30227.675321928262</x:v>
      </x:c>
      <x:c r="Y1120" s="21" t="n">
        <x:v>31654.10824396398</x:v>
      </x:c>
      <x:c r="Z1120" s="21" t="n">
        <x:v>32757.99674776973</x:v>
      </x:c>
      <x:c r="AA1120" s="21" t="n">
        <x:v>33495.86081359189</x:v>
      </x:c>
      <x:c r="AB1120" s="21" t="n">
        <x:v>33827.070085109306</x:v>
      </x:c>
      <x:c r="AC1120" s="21" t="n">
        <x:v>44122.26532840344</x:v>
      </x:c>
      <x:c r="AD1120" s="25" t="n">
        <x:f>AC1120*(1+Inputs!$C$14)*(1-Inputs!$C$14/Inputs!$C$15)</x:f>
        <x:v>35011.01753808812</x:v>
      </x:c>
      <x:c r="AE1120" s="25" t="n">
        <x:f>AD1120/(B1120-Inputs!$C$14)</x:f>
        <x:v>660830.8631521626</x:v>
      </x:c>
      <x:c r="AF1120" s="25" t="n">
        <x:f>S1120/(1+B1120)^1+T1120/(1+B1120)^2+U1120/(1+B1120)^3+V1120/(1+B1120)^4+W1120/(1+B1120)^5+X1120/(1+B1120)^6+Y1120/(1+B1120)^7+Z1120/(1+B1120)^8+AA1120/(1+B1120)^9+AB1120/(1+B1120)^10+AE1120/(1+B1120)^10</x:f>
        <x:v>439630.5165569</x:v>
      </x:c>
      <x:c r="AG1120" s="25" t="n">
        <x:f>(AF1120+Inputs!$C$12)/Inputs!$C$13</x:f>
        <x:v>376.60131895601853</x:v>
      </x:c>
      <x:c r="AH1120" s="25" t="n">
        <x:f>(S1120+Inputs!$C$11)*Inputs!$C$8-Inputs!$C$11</x:f>
        <x:v>2711.3486234299635</x:v>
      </x:c>
      <x:c r="AI1120" s="25" t="n">
        <x:f>Inputs!$C$12+AH1120-Inputs!$C$10*Inputs!$C$13</x:f>
        <x:v>25029.26403862996</x:v>
      </x:c>
      <x:c r="AJ1120" s="25" t="n">
        <x:f>(S1120+Inputs!$C$11)*(1-Inputs!$C$8)</x:f>
        <x:v>7078.559256990719</x:v>
      </x:c>
      <x:c r="AK1120" s="25" t="n">
        <x:f>AJ1120/(1+B1120)^(1-Inputs!$C$8)+T1120/(1+B1120)^(2-Inputs!$C$8)+U1120/(1+B1120)^(3-Inputs!$C$8)+V1120/(1+B1120)^(4-Inputs!$C$8)+W1120/(1+B1120)^(5-Inputs!$C$8)+X1120/(1+B1120)^(6-Inputs!$C$8)+Y1120/(1+B1120)^(7-Inputs!$C$8)+Z1120/(1+B1120)^(8-Inputs!$C$8)+AA1120/(1+B1120)^(9-Inputs!$C$8)+AB1120/(1+B1120)^(10-Inputs!$C$8)+AE1120/(1+B1120)^(10-Inputs!$C$8)</x:f>
        <x:v>454753.11627287185</x:v>
      </x:c>
      <x:c r="AL1120" s="25" t="n">
        <x:f>(AK1120+AI1120)/Inputs!$C$13</x:f>
        <x:v>382.8315152834173</x:v>
      </x:c>
      <x:c r="AM1120" s="26" t="n">
        <x:f>IF(AL1120&gt;=Inputs!$C$7,1,0)</x:f>
        <x:v>1</x:v>
      </x:c>
      <x:c r="AN1120" s="26" t="n">
        <x:f>IF(Inputs!$C$7&lt;=(1-Inputs!$C$16)*AL1120,1,0)</x:f>
        <x:v>1</x:v>
      </x:c>
    </x:row>
    <x:row r="1121" ht="20" customHeight="1">
      <x:c r="A1121" s="16" t="n">
        <x:v>1116</x:v>
      </x:c>
      <x:c r="B1121" s="19" t="n">
        <x:v>0.08170260454603939</x:v>
      </x:c>
      <x:c r="C1121" s="24" t="n">
        <x:v>0.22706643360865542</x:v>
      </x:c>
      <x:c r="D1121" s="19" t="n">
        <x:v>0.02208749118483553</x:v>
      </x:c>
      <x:c r="E1121" s="19" t="n">
        <x:v>0.05580680446254263</x:v>
      </x:c>
      <x:c r="F1121" s="19" t="n">
        <x:v>-0.23249748703019466</x:v>
      </x:c>
      <x:c r="G1121" s="19" t="n">
        <x:v>-0.07893577043717925</x:v>
      </x:c>
      <x:c r="H1121" s="19" t="n">
        <x:v>0.7416449539043413</x:v>
      </x:c>
      <x:c r="I1121" s="19" t="n">
        <x:v>0.07174757047203797</x:v>
      </x:c>
      <x:c r="J1121" s="19" t="n">
        <x:v>0.07130447926018064</x:v>
      </x:c>
      <x:c r="K1121" s="19" t="n">
        <x:v>0.06653665305194978</x:v>
      </x:c>
      <x:c r="L1121" s="19" t="n">
        <x:v>0.06648911997128494</x:v>
      </x:c>
      <x:c r="M1121" s="19" t="n">
        <x:v>0.07472212006503128</x:v>
      </x:c>
      <x:c r="N1121" s="19" t="n">
        <x:v>0.07578198589263024</x:v>
      </x:c>
      <x:c r="O1121" s="19" t="n">
        <x:v>0.07363011161682266</x:v>
      </x:c>
      <x:c r="P1121" s="19" t="n">
        <x:v>0.07457655040646045</x:v>
      </x:c>
      <x:c r="Q1121" s="19" t="n">
        <x:v>0.0765595450735816</x:v>
      </x:c>
      <x:c r="R1121" s="19" t="n">
        <x:v>0.0717683602720274</x:v>
      </x:c>
      <x:c r="S1121" s="21" t="n">
        <x:v>8474.004156608222</x:v>
      </x:c>
      <x:c r="T1121" s="21" t="n">
        <x:v>13539.715524988922</x:v>
      </x:c>
      <x:c r="U1121" s="21" t="n">
        <x:v>16838.597523175456</x:v>
      </x:c>
      <x:c r="V1121" s="21" t="n">
        <x:v>20413.895577733954</x:v>
      </x:c>
      <x:c r="W1121" s="21" t="n">
        <x:v>24359.577909642234</x:v>
      </x:c>
      <x:c r="X1121" s="21" t="n">
        <x:v>26049.239242075888</x:v>
      </x:c>
      <x:c r="Y1121" s="21" t="n">
        <x:v>27309.033590120227</x:v>
      </x:c>
      <x:c r="Z1121" s="21" t="n">
        <x:v>28324.236884016944</x:v>
      </x:c>
      <x:c r="AA1121" s="21" t="n">
        <x:v>29070.312650027558</x:v>
      </x:c>
      <x:c r="AB1121" s="21" t="n">
        <x:v>29520.615780164546</x:v>
      </x:c>
      <x:c r="AC1121" s="21" t="n">
        <x:v>38505.15101760593</x:v>
      </x:c>
      <x:c r="AD1121" s="25" t="n">
        <x:f>AC1121*(1+Inputs!$C$14)*(1-Inputs!$C$14/Inputs!$C$15)</x:f>
        <x:v>30553.8373324703</x:v>
      </x:c>
      <x:c r="AE1121" s="25" t="n">
        <x:f>AD1121/(B1121-Inputs!$C$14)</x:f>
        <x:v>654221.2715856212</x:v>
      </x:c>
      <x:c r="AF1121" s="25" t="n">
        <x:f>S1121/(1+B1121)^1+T1121/(1+B1121)^2+U1121/(1+B1121)^3+V1121/(1+B1121)^4+W1121/(1+B1121)^5+X1121/(1+B1121)^6+Y1121/(1+B1121)^7+Z1121/(1+B1121)^8+AA1121/(1+B1121)^9+AB1121/(1+B1121)^10+AE1121/(1+B1121)^10</x:f>
        <x:v>437293.3810926841</x:v>
      </x:c>
      <x:c r="AG1121" s="25" t="n">
        <x:f>(AF1121+Inputs!$C$12)/Inputs!$C$13</x:f>
        <x:v>374.7364544926602</x:v>
      </x:c>
      <x:c r="AH1121" s="25" t="n">
        <x:f>(S1121+Inputs!$C$11)*Inputs!$C$8-Inputs!$C$11</x:f>
        <x:v>2094.85674186303</x:v>
      </x:c>
      <x:c r="AI1121" s="25" t="n">
        <x:f>Inputs!$C$12+AH1121-Inputs!$C$10*Inputs!$C$13</x:f>
        <x:v>24412.772157063024</x:v>
      </x:c>
      <x:c r="AJ1121" s="25" t="n">
        <x:f>(S1121+Inputs!$C$11)*(1-Inputs!$C$8)</x:f>
        <x:v>6379.147414745193</x:v>
      </x:c>
      <x:c r="AK1121" s="25" t="n">
        <x:f>AJ1121/(1+B1121)^(1-Inputs!$C$8)+T1121/(1+B1121)^(2-Inputs!$C$8)+U1121/(1+B1121)^(3-Inputs!$C$8)+V1121/(1+B1121)^(4-Inputs!$C$8)+W1121/(1+B1121)^(5-Inputs!$C$8)+X1121/(1+B1121)^(6-Inputs!$C$8)+Y1121/(1+B1121)^(7-Inputs!$C$8)+Z1121/(1+B1121)^(8-Inputs!$C$8)+AA1121/(1+B1121)^(9-Inputs!$C$8)+AB1121/(1+B1121)^(10-Inputs!$C$8)+AE1121/(1+B1121)^(10-Inputs!$C$8)</x:f>
        <x:v>451673.4786092581</x:v>
      </x:c>
      <x:c r="AL1121" s="25" t="n">
        <x:f>(AK1121+AI1121)/Inputs!$C$13</x:f>
        <x:v>379.8822721837715</x:v>
      </x:c>
      <x:c r="AM1121" s="26" t="n">
        <x:f>IF(AL1121&gt;=Inputs!$C$7,1,0)</x:f>
        <x:v>1</x:v>
      </x:c>
      <x:c r="AN1121" s="26" t="n">
        <x:f>IF(Inputs!$C$7&lt;=(1-Inputs!$C$16)*AL1121,1,0)</x:f>
        <x:v>1</x:v>
      </x:c>
    </x:row>
    <x:row r="1122" ht="20" customHeight="1">
      <x:c r="A1122" s="16" t="n">
        <x:v>1117</x:v>
      </x:c>
      <x:c r="B1122" s="19" t="n">
        <x:v>0.08214524935082518</x:v>
      </x:c>
      <x:c r="C1122" s="24" t="n">
        <x:v>0.3130051761724246</x:v>
      </x:c>
      <x:c r="D1122" s="19" t="n">
        <x:v>0.03930012496021647</x:v>
      </x:c>
      <x:c r="E1122" s="19" t="n">
        <x:v>0.04223077408005878</x:v>
      </x:c>
      <x:c r="F1122" s="19" t="n">
        <x:v>-0.20935952903873728</x:v>
      </x:c>
      <x:c r="G1122" s="19" t="n">
        <x:v>-0.046109902498737365</x:v>
      </x:c>
      <x:c r="H1122" s="19" t="n">
        <x:v>0.7605802165270177</x:v>
      </x:c>
      <x:c r="I1122" s="19" t="n">
        <x:v>0.0723248233554716</x:v>
      </x:c>
      <x:c r="J1122" s="19" t="n">
        <x:v>0.06889115917568348</x:v>
      </x:c>
      <x:c r="K1122" s="19" t="n">
        <x:v>0.06787577623357834</x:v>
      </x:c>
      <x:c r="L1122" s="19" t="n">
        <x:v>0.06713049738231462</x:v>
      </x:c>
      <x:c r="M1122" s="19" t="n">
        <x:v>0.07060671355032697</x:v>
      </x:c>
      <x:c r="N1122" s="19" t="n">
        <x:v>0.0682091174604409</x:v>
      </x:c>
      <x:c r="O1122" s="19" t="n">
        <x:v>0.07049132592600131</x:v>
      </x:c>
      <x:c r="P1122" s="19" t="n">
        <x:v>0.061575156476998245</x:v>
      </x:c>
      <x:c r="Q1122" s="19" t="n">
        <x:v>0.06962534208401053</x:v>
      </x:c>
      <x:c r="R1122" s="19" t="n">
        <x:v>0.06813164674768246</x:v>
      </x:c>
      <x:c r="S1122" s="21" t="n">
        <x:v>9040.64054243184</x:v>
      </x:c>
      <x:c r="T1122" s="21" t="n">
        <x:v>14308.20122098567</x:v>
      </x:c>
      <x:c r="U1122" s="21" t="n">
        <x:v>17661.55196132275</x:v>
      </x:c>
      <x:c r="V1122" s="21" t="n">
        <x:v>21384.660004933117</x:v>
      </x:c>
      <x:c r="W1122" s="21" t="n">
        <x:v>25511.433672672076</x:v>
      </x:c>
      <x:c r="X1122" s="21" t="n">
        <x:v>27272.530370924134</x:v>
      </x:c>
      <x:c r="Y1122" s="21" t="n">
        <x:v>28585.82985521269</x:v>
      </x:c>
      <x:c r="Z1122" s="21" t="n">
        <x:v>29635.651409886537</x:v>
      </x:c>
      <x:c r="AA1122" s="21" t="n">
        <x:v>30364.89827798967</x:v>
      </x:c>
      <x:c r="AB1122" s="21" t="n">
        <x:v>30778.38791598428</x:v>
      </x:c>
      <x:c r="AC1122" s="21" t="n">
        <x:v>40145.72336867514</x:v>
      </x:c>
      <x:c r="AD1122" s="25" t="n">
        <x:f>AC1122*(1+Inputs!$C$14)*(1-Inputs!$C$14/Inputs!$C$15)</x:f>
        <x:v>31855.631493043722</x:v>
      </x:c>
      <x:c r="AE1122" s="25" t="n">
        <x:f>AD1122/(B1122-Inputs!$C$14)</x:f>
        <x:v>675691.2293748672</x:v>
      </x:c>
      <x:c r="AF1122" s="25" t="n">
        <x:f>S1122/(1+B1122)^1+T1122/(1+B1122)^2+U1122/(1+B1122)^3+V1122/(1+B1122)^4+W1122/(1+B1122)^5+X1122/(1+B1122)^6+Y1122/(1+B1122)^7+Z1122/(1+B1122)^8+AA1122/(1+B1122)^9+AB1122/(1+B1122)^10+AE1122/(1+B1122)^10</x:f>
        <x:v>452210.36791678646</x:v>
      </x:c>
      <x:c r="AG1122" s="25" t="n">
        <x:f>(AF1122+Inputs!$C$12)/Inputs!$C$13</x:f>
        <x:v>386.6391272536444</x:v>
      </x:c>
      <x:c r="AH1122" s="25" t="n">
        <x:f>(S1122+Inputs!$C$11)*Inputs!$C$8-Inputs!$C$11</x:f>
        <x:v>2360.3220075502595</x:v>
      </x:c>
      <x:c r="AI1122" s="25" t="n">
        <x:f>Inputs!$C$12+AH1122-Inputs!$C$10*Inputs!$C$13</x:f>
        <x:v>24678.23742275026</x:v>
      </x:c>
      <x:c r="AJ1122" s="25" t="n">
        <x:f>(S1122+Inputs!$C$11)*(1-Inputs!$C$8)</x:f>
        <x:v>6680.318534881581</x:v>
      </x:c>
      <x:c r="AK1122" s="25" t="n">
        <x:f>AJ1122/(1+B1122)^(1-Inputs!$C$8)+T1122/(1+B1122)^(2-Inputs!$C$8)+U1122/(1+B1122)^(3-Inputs!$C$8)+V1122/(1+B1122)^(4-Inputs!$C$8)+W1122/(1+B1122)^(5-Inputs!$C$8)+X1122/(1+B1122)^(6-Inputs!$C$8)+Y1122/(1+B1122)^(7-Inputs!$C$8)+Z1122/(1+B1122)^(8-Inputs!$C$8)+AA1122/(1+B1122)^(9-Inputs!$C$8)+AB1122/(1+B1122)^(10-Inputs!$C$8)+AE1122/(1+B1122)^(10-Inputs!$C$8)</x:f>
        <x:v>466985.35282100574</x:v>
      </x:c>
      <x:c r="AL1122" s="25" t="n">
        <x:f>(AK1122+AI1122)/Inputs!$C$13</x:f>
        <x:v>392.3118584315173</x:v>
      </x:c>
      <x:c r="AM1122" s="26" t="n">
        <x:f>IF(AL1122&gt;=Inputs!$C$7,1,0)</x:f>
        <x:v>1</x:v>
      </x:c>
      <x:c r="AN1122" s="26" t="n">
        <x:f>IF(Inputs!$C$7&lt;=(1-Inputs!$C$16)*AL1122,1,0)</x:f>
        <x:v>1</x:v>
      </x:c>
    </x:row>
    <x:row r="1123" ht="20" customHeight="1">
      <x:c r="A1123" s="16" t="n">
        <x:v>1118</x:v>
      </x:c>
      <x:c r="B1123" s="19" t="n">
        <x:v>0.08276249831849394</x:v>
      </x:c>
      <x:c r="C1123" s="24" t="n">
        <x:v>0.28178240565441115</x:v>
      </x:c>
      <x:c r="D1123" s="19" t="n">
        <x:v>0.034332714633437435</x:v>
      </x:c>
      <x:c r="E1123" s="19" t="n">
        <x:v>0.049257972815175036</x:v>
      </x:c>
      <x:c r="F1123" s="19" t="n">
        <x:v>-0.13519090507939951</x:v>
      </x:c>
      <x:c r="G1123" s="19" t="n">
        <x:v>-0.06503764422784969</x:v>
      </x:c>
      <x:c r="H1123" s="19" t="n">
        <x:v>0.7273067586592958</x:v>
      </x:c>
      <x:c r="I1123" s="19" t="n">
        <x:v>0.06959029141228598</x:v>
      </x:c>
      <x:c r="J1123" s="19" t="n">
        <x:v>0.07044046880956444</x:v>
      </x:c>
      <x:c r="K1123" s="19" t="n">
        <x:v>0.07110548838469755</x:v>
      </x:c>
      <x:c r="L1123" s="19" t="n">
        <x:v>0.07615678137839837</x:v>
      </x:c>
      <x:c r="M1123" s="19" t="n">
        <x:v>0.07503103012288989</x:v>
      </x:c>
      <x:c r="N1123" s="19" t="n">
        <x:v>0.06893998400662327</x:v>
      </x:c>
      <x:c r="O1123" s="19" t="n">
        <x:v>0.07206994670051586</x:v>
      </x:c>
      <x:c r="P1123" s="19" t="n">
        <x:v>0.07623249396389042</x:v>
      </x:c>
      <x:c r="Q1123" s="19" t="n">
        <x:v>0.07867209985214799</x:v>
      </x:c>
      <x:c r="R1123" s="19" t="n">
        <x:v>0.07463355890930984</x:v>
      </x:c>
      <x:c r="S1123" s="21" t="n">
        <x:v>10273.408987592109</x:v>
      </x:c>
      <x:c r="T1123" s="21" t="n">
        <x:v>15854.583371077753</x:v>
      </x:c>
      <x:c r="U1123" s="21" t="n">
        <x:v>18979.683947432382</x:v>
      </x:c>
      <x:c r="V1123" s="21" t="n">
        <x:v>22289.56315648227</x:v>
      </x:c>
      <x:c r="W1123" s="21" t="n">
        <x:v>25986.959474495157</x:v>
      </x:c>
      <x:c r="X1123" s="21" t="n">
        <x:v>27716.674916978438</x:v>
      </x:c>
      <x:c r="Y1123" s="21" t="n">
        <x:v>29055.05652283469</x:v>
      </x:c>
      <x:c r="Z1123" s="21" t="n">
        <x:v>30125.329090958785</x:v>
      </x:c>
      <x:c r="AA1123" s="21" t="n">
        <x:v>30882.920074582606</x:v>
      </x:c>
      <x:c r="AB1123" s="21" t="n">
        <x:v>31288.107347161473</x:v>
      </x:c>
      <x:c r="AC1123" s="21" t="n">
        <x:v>40810.574800645394</x:v>
      </x:c>
      <x:c r="AD1123" s="25" t="n">
        <x:f>AC1123*(1+Inputs!$C$14)*(1-Inputs!$C$14/Inputs!$C$15)</x:f>
        <x:v>32383.191104312114</x:v>
      </x:c>
      <x:c r="AE1123" s="25" t="n">
        <x:f>AD1123/(B1123-Inputs!$C$14)</x:f>
        <x:v>678004.5484298534</x:v>
      </x:c>
      <x:c r="AF1123" s="25" t="n">
        <x:f>S1123/(1+B1123)^1+T1123/(1+B1123)^2+U1123/(1+B1123)^3+V1123/(1+B1123)^4+W1123/(1+B1123)^5+X1123/(1+B1123)^6+Y1123/(1+B1123)^7+Z1123/(1+B1123)^8+AA1123/(1+B1123)^9+AB1123/(1+B1123)^10+AE1123/(1+B1123)^10</x:f>
        <x:v>456793.1243168628</x:v>
      </x:c>
      <x:c r="AG1123" s="25" t="n">
        <x:f>(AF1123+Inputs!$C$12)/Inputs!$C$13</x:f>
        <x:v>390.295834229163</x:v>
      </x:c>
      <x:c r="AH1123" s="25" t="n">
        <x:f>(S1123+Inputs!$C$11)*Inputs!$C$8-Inputs!$C$11</x:f>
        <x:v>2937.8655804883583</x:v>
      </x:c>
      <x:c r="AI1123" s="25" t="n">
        <x:f>Inputs!$C$12+AH1123-Inputs!$C$10*Inputs!$C$13</x:f>
        <x:v>25255.780995688358</x:v>
      </x:c>
      <x:c r="AJ1123" s="25" t="n">
        <x:f>(S1123+Inputs!$C$11)*(1-Inputs!$C$8)</x:f>
        <x:v>7335.543407103752</x:v>
      </x:c>
      <x:c r="AK1123" s="25" t="n">
        <x:f>AJ1123/(1+B1123)^(1-Inputs!$C$8)+T1123/(1+B1123)^(2-Inputs!$C$8)+U1123/(1+B1123)^(3-Inputs!$C$8)+V1123/(1+B1123)^(4-Inputs!$C$8)+W1123/(1+B1123)^(5-Inputs!$C$8)+X1123/(1+B1123)^(6-Inputs!$C$8)+Y1123/(1+B1123)^(7-Inputs!$C$8)+Z1123/(1+B1123)^(8-Inputs!$C$8)+AA1123/(1+B1123)^(9-Inputs!$C$8)+AB1123/(1+B1123)^(10-Inputs!$C$8)+AE1123/(1+B1123)^(10-Inputs!$C$8)</x:f>
        <x:v>471314.46697106067</x:v>
      </x:c>
      <x:c r="AL1123" s="25" t="n">
        <x:f>(AK1123+AI1123)/Inputs!$C$13</x:f>
        <x:v>396.22701515288526</x:v>
      </x:c>
      <x:c r="AM1123" s="26" t="n">
        <x:f>IF(AL1123&gt;=Inputs!$C$7,1,0)</x:f>
        <x:v>1</x:v>
      </x:c>
      <x:c r="AN1123" s="26" t="n">
        <x:f>IF(Inputs!$C$7&lt;=(1-Inputs!$C$16)*AL1123,1,0)</x:f>
        <x:v>1</x:v>
      </x:c>
    </x:row>
    <x:row r="1124" ht="20" customHeight="1">
      <x:c r="A1124" s="16" t="n">
        <x:v>1119</x:v>
      </x:c>
      <x:c r="B1124" s="19" t="n">
        <x:v>0.08941374511763592</x:v>
      </x:c>
      <x:c r="C1124" s="24" t="n">
        <x:v>0.3642288190431202</x:v>
      </x:c>
      <x:c r="D1124" s="19" t="n">
        <x:v>0.03703196297938547</x:v>
      </x:c>
      <x:c r="E1124" s="19" t="n">
        <x:v>0.03937474622382496</x:v>
      </x:c>
      <x:c r="F1124" s="19" t="n">
        <x:v>-0.25112376820647914</x:v>
      </x:c>
      <x:c r="G1124" s="19" t="n">
        <x:v>-0.07715882352658639</x:v>
      </x:c>
      <x:c r="H1124" s="19" t="n">
        <x:v>0.5807377616806377</x:v>
      </x:c>
      <x:c r="I1124" s="19" t="n">
        <x:v>0.07770501981589974</x:v>
      </x:c>
      <x:c r="J1124" s="19" t="n">
        <x:v>0.0711985875713674</x:v>
      </x:c>
      <x:c r="K1124" s="19" t="n">
        <x:v>0.06471864007902127</x:v>
      </x:c>
      <x:c r="L1124" s="19" t="n">
        <x:v>0.07015150494945033</x:v>
      </x:c>
      <x:c r="M1124" s="19" t="n">
        <x:v>0.06770888427601107</x:v>
      </x:c>
      <x:c r="N1124" s="19" t="n">
        <x:v>0.07206831715925888</x:v>
      </x:c>
      <x:c r="O1124" s="19" t="n">
        <x:v>0.0740611256724344</x:v>
      </x:c>
      <x:c r="P1124" s="19" t="n">
        <x:v>0.06632667180353678</x:v>
      </x:c>
      <x:c r="Q1124" s="19" t="n">
        <x:v>0.0751492658608538</x:v>
      </x:c>
      <x:c r="R1124" s="19" t="n">
        <x:v>0.07696254502403804</x:v>
      </x:c>
      <x:c r="S1124" s="21" t="n">
        <x:v>8119.489248987726</x:v>
      </x:c>
      <x:c r="T1124" s="21" t="n">
        <x:v>13181.746479973024</x:v>
      </x:c>
      <x:c r="U1124" s="21" t="n">
        <x:v>16519.69484877147</x:v>
      </x:c>
      <x:c r="V1124" s="21" t="n">
        <x:v>20135.733445383037</x:v>
      </x:c>
      <x:c r="W1124" s="21" t="n">
        <x:v>24184.815518945765</x:v>
      </x:c>
      <x:c r="X1124" s="21" t="n">
        <x:v>25807.30012848532</x:v>
      </x:c>
      <x:c r="Y1124" s="21" t="n">
        <x:v>27056.953932225253</x:v>
      </x:c>
      <x:c r="Z1124" s="21" t="n">
        <x:v>28074.5352681994</x:v>
      </x:c>
      <x:c r="AA1124" s="21" t="n">
        <x:v>28807.18763749854</x:v>
      </x:c>
      <x:c r="AB1124" s="21" t="n">
        <x:v>29258.19862044786</x:v>
      </x:c>
      <x:c r="AC1124" s="21" t="n">
        <x:v>38162.86776580156</x:v>
      </x:c>
      <x:c r="AD1124" s="25" t="n">
        <x:f>AC1124*(1+Inputs!$C$14)*(1-Inputs!$C$14/Inputs!$C$15)</x:f>
        <x:v>30282.235572163532</x:v>
      </x:c>
      <x:c r="AE1124" s="25" t="n">
        <x:f>AD1124/(B1124-Inputs!$C$14)</x:f>
        <x:v>556518.1280335881</x:v>
      </x:c>
      <x:c r="AF1124" s="25" t="n">
        <x:f>S1124/(1+B1124)^1+T1124/(1+B1124)^2+U1124/(1+B1124)^3+V1124/(1+B1124)^4+W1124/(1+B1124)^5+X1124/(1+B1124)^6+Y1124/(1+B1124)^7+Z1124/(1+B1124)^8+AA1124/(1+B1124)^9+AB1124/(1+B1124)^10+AE1124/(1+B1124)^10</x:f>
        <x:v>367939.0875641105</x:v>
      </x:c>
      <x:c r="AG1124" s="25" t="n">
        <x:f>(AF1124+Inputs!$C$12)/Inputs!$C$13</x:f>
        <x:v>319.39676222276836</x:v>
      </x:c>
      <x:c r="AH1124" s="25" t="n">
        <x:f>(S1124+Inputs!$C$11)*Inputs!$C$8-Inputs!$C$11</x:f>
        <x:v>1928.7689358271264</x:v>
      </x:c>
      <x:c r="AI1124" s="25" t="n">
        <x:f>Inputs!$C$12+AH1124-Inputs!$C$10*Inputs!$C$13</x:f>
        <x:v>24246.68435102712</x:v>
      </x:c>
      <x:c r="AJ1124" s="25" t="n">
        <x:f>(S1124+Inputs!$C$11)*(1-Inputs!$C$8)</x:f>
        <x:v>6190.7203131606</x:v>
      </x:c>
      <x:c r="AK1124" s="25" t="n">
        <x:f>AJ1124/(1+B1124)^(1-Inputs!$C$8)+T1124/(1+B1124)^(2-Inputs!$C$8)+U1124/(1+B1124)^(3-Inputs!$C$8)+V1124/(1+B1124)^(4-Inputs!$C$8)+W1124/(1+B1124)^(5-Inputs!$C$8)+X1124/(1+B1124)^(6-Inputs!$C$8)+Y1124/(1+B1124)^(7-Inputs!$C$8)+Z1124/(1+B1124)^(8-Inputs!$C$8)+AA1124/(1+B1124)^(9-Inputs!$C$8)+AB1124/(1+B1124)^(10-Inputs!$C$8)+AE1124/(1+B1124)^(10-Inputs!$C$8)</x:f>
        <x:v>381158.599024359</x:v>
      </x:c>
      <x:c r="AL1124" s="25" t="n">
        <x:f>(AK1124+AI1124)/Inputs!$C$13</x:f>
        <x:v>323.48399046612843</x:v>
      </x:c>
      <x:c r="AM1124" s="26" t="n">
        <x:f>IF(AL1124&gt;=Inputs!$C$7,1,0)</x:f>
        <x:v>1</x:v>
      </x:c>
      <x:c r="AN1124" s="26" t="n">
        <x:f>IF(Inputs!$C$7&lt;=(1-Inputs!$C$16)*AL1124,1,0)</x:f>
        <x:v>0</x:v>
      </x:c>
    </x:row>
    <x:row r="1125" ht="20" customHeight="1">
      <x:c r="A1125" s="16" t="n">
        <x:v>1120</x:v>
      </x:c>
      <x:c r="B1125" s="19" t="n">
        <x:v>0.0895814693744974</x:v>
      </x:c>
      <x:c r="C1125" s="24" t="n">
        <x:v>0.37206314970254084</x:v>
      </x:c>
      <x:c r="D1125" s="19" t="n">
        <x:v>0.03289694965509824</x:v>
      </x:c>
      <x:c r="E1125" s="19" t="n">
        <x:v>0.023025527021286223</x:v>
      </x:c>
      <x:c r="F1125" s="19" t="n">
        <x:v>-0.15620212626631544</x:v>
      </x:c>
      <x:c r="G1125" s="19" t="n">
        <x:v>-0.0809878319279943</x:v>
      </x:c>
      <x:c r="H1125" s="19" t="n">
        <x:v>0.5571214266782647</x:v>
      </x:c>
      <x:c r="I1125" s="19" t="n">
        <x:v>0.0682949050132936</x:v>
      </x:c>
      <x:c r="J1125" s="19" t="n">
        <x:v>0.0596737436285423</x:v>
      </x:c>
      <x:c r="K1125" s="19" t="n">
        <x:v>0.05891880287188201</x:v>
      </x:c>
      <x:c r="L1125" s="19" t="n">
        <x:v>0.05210373374986944</x:v>
      </x:c>
      <x:c r="M1125" s="19" t="n">
        <x:v>0.05623487191557956</x:v>
      </x:c>
      <x:c r="N1125" s="19" t="n">
        <x:v>0.05926520679784403</x:v>
      </x:c>
      <x:c r="O1125" s="19" t="n">
        <x:v>0.06347804888658289</x:v>
      </x:c>
      <x:c r="P1125" s="19" t="n">
        <x:v>0.06085553650536327</x:v>
      </x:c>
      <x:c r="Q1125" s="19" t="n">
        <x:v>0.056221344686440494</x:v>
      </x:c>
      <x:c r="R1125" s="19" t="n">
        <x:v>0.06140108285381643</x:v>
      </x:c>
      <x:c r="S1125" s="21" t="n">
        <x:v>9726.796693785502</x:v>
      </x:c>
      <x:c r="T1125" s="21" t="n">
        <x:v>15048.61845616821</x:v>
      </x:c>
      <x:c r="U1125" s="21" t="n">
        <x:v>17778.02512856982</x:v>
      </x:c>
      <x:c r="V1125" s="21" t="n">
        <x:v>20520.4379638238</x:v>
      </x:c>
      <x:c r="W1125" s="21" t="n">
        <x:v>23491.797447062923</x:v>
      </x:c>
      <x:c r="X1125" s="21" t="n">
        <x:v>24631.326698449793</x:v>
      </x:c>
      <x:c r="Y1125" s="21" t="n">
        <x:v>25549.89663046547</x:v>
      </x:c>
      <x:c r="Z1125" s="21" t="n">
        <x:v>26329.26086502881</x:v>
      </x:c>
      <x:c r="AA1125" s="21" t="n">
        <x:v>26930.498649545094</x:v>
      </x:c>
      <x:c r="AB1125" s="21" t="n">
        <x:v>27342.360628350776</x:v>
      </x:c>
      <x:c r="AC1125" s="21" t="n">
        <x:v>35663.94864567493</x:v>
      </x:c>
      <x:c r="AD1125" s="25" t="n">
        <x:f>AC1125*(1+Inputs!$C$14)*(1-Inputs!$C$14/Inputs!$C$15)</x:f>
        <x:v>28299.343250343056</x:v>
      </x:c>
      <x:c r="AE1125" s="25" t="n">
        <x:f>AD1125/(B1125-Inputs!$C$14)</x:f>
        <x:v>518478.9558554028</x:v>
      </x:c>
      <x:c r="AF1125" s="25" t="n">
        <x:f>S1125/(1+B1125)^1+T1125/(1+B1125)^2+U1125/(1+B1125)^3+V1125/(1+B1125)^4+W1125/(1+B1125)^5+X1125/(1+B1125)^6+Y1125/(1+B1125)^7+Z1125/(1+B1125)^8+AA1125/(1+B1125)^9+AB1125/(1+B1125)^10+AE1125/(1+B1125)^10</x:f>
        <x:v>351083.54504175857</x:v>
      </x:c>
      <x:c r="AG1125" s="25" t="n">
        <x:f>(AF1125+Inputs!$C$12)/Inputs!$C$13</x:f>
        <x:v>305.9472627214183</x:v>
      </x:c>
      <x:c r="AH1125" s="25" t="n">
        <x:f>(S1125+Inputs!$C$11)*Inputs!$C$8-Inputs!$C$11</x:f>
        <x:v>2681.7814647597834</x:v>
      </x:c>
      <x:c r="AI1125" s="25" t="n">
        <x:f>Inputs!$C$12+AH1125-Inputs!$C$10*Inputs!$C$13</x:f>
        <x:v>24999.69687995978</x:v>
      </x:c>
      <x:c r="AJ1125" s="25" t="n">
        <x:f>(S1125+Inputs!$C$11)*(1-Inputs!$C$8)</x:f>
        <x:v>7045.015229025719</x:v>
      </x:c>
      <x:c r="AK1125" s="25" t="n">
        <x:f>AJ1125/(1+B1125)^(1-Inputs!$C$8)+T1125/(1+B1125)^(2-Inputs!$C$8)+U1125/(1+B1125)^(3-Inputs!$C$8)+V1125/(1+B1125)^(4-Inputs!$C$8)+W1125/(1+B1125)^(5-Inputs!$C$8)+X1125/(1+B1125)^(6-Inputs!$C$8)+Y1125/(1+B1125)^(7-Inputs!$C$8)+Z1125/(1+B1125)^(8-Inputs!$C$8)+AA1125/(1+B1125)^(9-Inputs!$C$8)+AB1125/(1+B1125)^(10-Inputs!$C$8)+AE1125/(1+B1125)^(10-Inputs!$C$8)</x:f>
        <x:v>362920.0982182886</x:v>
      </x:c>
      <x:c r="AL1125" s="25" t="n">
        <x:f>(AK1125+AI1125)/Inputs!$C$13</x:f>
        <x:v>309.531839976023</x:v>
      </x:c>
      <x:c r="AM1125" s="26" t="n">
        <x:f>IF(AL1125&gt;=Inputs!$C$7,1,0)</x:f>
        <x:v>1</x:v>
      </x:c>
      <x:c r="AN1125" s="26" t="n">
        <x:f>IF(Inputs!$C$7&lt;=(1-Inputs!$C$16)*AL1125,1,0)</x:f>
        <x:v>0</x:v>
      </x:c>
    </x:row>
    <x:row r="1126" ht="20" customHeight="1">
      <x:c r="A1126" s="16" t="n">
        <x:v>1121</x:v>
      </x:c>
      <x:c r="B1126" s="19" t="n">
        <x:v>0.0781984314878763</x:v>
      </x:c>
      <x:c r="C1126" s="24" t="n">
        <x:v>0.6491652079771768</x:v>
      </x:c>
      <x:c r="D1126" s="19" t="n">
        <x:v>0.028801525022281282</x:v>
      </x:c>
      <x:c r="E1126" s="19" t="n">
        <x:v>0.030326598263598896</x:v>
      </x:c>
      <x:c r="F1126" s="19" t="n">
        <x:v>-0.22880089924312758</x:v>
      </x:c>
      <x:c r="G1126" s="19" t="n">
        <x:v>-0.044134893546758466</x:v>
      </x:c>
      <x:c r="H1126" s="19" t="n">
        <x:v>0.7288682347587212</x:v>
      </x:c>
      <x:c r="I1126" s="19" t="n">
        <x:v>0.06761530921286862</x:v>
      </x:c>
      <x:c r="J1126" s="19" t="n">
        <x:v>0.07258473644272612</x:v>
      </x:c>
      <x:c r="K1126" s="19" t="n">
        <x:v>0.06023374330486718</x:v>
      </x:c>
      <x:c r="L1126" s="19" t="n">
        <x:v>0.06522004272941445</x:v>
      </x:c>
      <x:c r="M1126" s="19" t="n">
        <x:v>0.06602067851461357</x:v>
      </x:c>
      <x:c r="N1126" s="19" t="n">
        <x:v>0.07121850809870353</x:v>
      </x:c>
      <x:c r="O1126" s="19" t="n">
        <x:v>0.06287831884186176</x:v>
      </x:c>
      <x:c r="P1126" s="19" t="n">
        <x:v>0.06799314370826437</x:v>
      </x:c>
      <x:c r="Q1126" s="19" t="n">
        <x:v>0.06583425100377667</x:v>
      </x:c>
      <x:c r="R1126" s="19" t="n">
        <x:v>0.05956725854705951</x:v>
      </x:c>
      <x:c r="S1126" s="21" t="n">
        <x:v>8656.27624850546</x:v>
      </x:c>
      <x:c r="T1126" s="21" t="n">
        <x:v>13978.067595296327</x:v>
      </x:c>
      <x:c r="U1126" s="21" t="n">
        <x:v>17436.781158813752</x:v>
      </x:c>
      <x:c r="V1126" s="21" t="n">
        <x:v>21230.108327486818</x:v>
      </x:c>
      <x:c r="W1126" s="21" t="n">
        <x:v>25428.872419996445</x:v>
      </x:c>
      <x:c r="X1126" s="21" t="n">
        <x:v>26850.636180891775</x:v>
      </x:c>
      <x:c r="Y1126" s="21" t="n">
        <x:v>27906.391768159792</x:v>
      </x:c>
      <x:c r="Z1126" s="21" t="n">
        <x:v>28742.751371529732</x:v>
      </x:c>
      <x:c r="AA1126" s="21" t="n">
        <x:v>29370.176742026088</x:v>
      </x:c>
      <x:c r="AB1126" s="21" t="n">
        <x:v>29754.978767930555</x:v>
      </x:c>
      <x:c r="AC1126" s="21" t="n">
        <x:v>38810.84187121377</x:v>
      </x:c>
      <x:c r="AD1126" s="25" t="n">
        <x:f>AC1126*(1+Inputs!$C$14)*(1-Inputs!$C$14/Inputs!$C$15)</x:f>
        <x:v>30796.40302480812</x:v>
      </x:c>
      <x:c r="AE1126" s="25" t="n">
        <x:f>AD1126/(B1126-Inputs!$C$14)</x:f>
        <x:v>712905.5839319347</x:v>
      </x:c>
      <x:c r="AF1126" s="25" t="n">
        <x:f>S1126/(1+B1126)^1+T1126/(1+B1126)^2+U1126/(1+B1126)^3+V1126/(1+B1126)^4+W1126/(1+B1126)^5+X1126/(1+B1126)^6+Y1126/(1+B1126)^7+Z1126/(1+B1126)^8+AA1126/(1+B1126)^9+AB1126/(1+B1126)^10+AE1126/(1+B1126)^10</x:f>
        <x:v>481129.2740980215</x:v>
      </x:c>
      <x:c r="AG1126" s="25" t="n">
        <x:f>(AF1126+Inputs!$C$12)/Inputs!$C$13</x:f>
        <x:v>409.71431535561936</x:v>
      </x:c>
      <x:c r="AH1126" s="25" t="n">
        <x:f>(S1126+Inputs!$C$11)*Inputs!$C$8-Inputs!$C$11</x:f>
        <x:v>2180.2499684779013</x:v>
      </x:c>
      <x:c r="AI1126" s="25" t="n">
        <x:f>Inputs!$C$12+AH1126-Inputs!$C$10*Inputs!$C$13</x:f>
        <x:v>24498.1653836779</x:v>
      </x:c>
      <x:c r="AJ1126" s="25" t="n">
        <x:f>(S1126+Inputs!$C$11)*(1-Inputs!$C$8)</x:f>
        <x:v>6476.0262800275605</x:v>
      </x:c>
      <x:c r="AK1126" s="25" t="n">
        <x:f>AJ1126/(1+B1126)^(1-Inputs!$C$8)+T1126/(1+B1126)^(2-Inputs!$C$8)+U1126/(1+B1126)^(3-Inputs!$C$8)+V1126/(1+B1126)^(4-Inputs!$C$8)+W1126/(1+B1126)^(5-Inputs!$C$8)+X1126/(1+B1126)^(6-Inputs!$C$8)+Y1126/(1+B1126)^(7-Inputs!$C$8)+Z1126/(1+B1126)^(8-Inputs!$C$8)+AA1126/(1+B1126)^(9-Inputs!$C$8)+AB1126/(1+B1126)^(10-Inputs!$C$8)+AE1126/(1+B1126)^(10-Inputs!$C$8)</x:f>
        <x:v>496308.5626535155</x:v>
      </x:c>
      <x:c r="AL1126" s="25" t="n">
        <x:f>(AK1126+AI1126)/Inputs!$C$13</x:f>
        <x:v>415.5659670845516</x:v>
      </x:c>
      <x:c r="AM1126" s="26" t="n">
        <x:f>IF(AL1126&gt;=Inputs!$C$7,1,0)</x:f>
        <x:v>1</x:v>
      </x:c>
      <x:c r="AN1126" s="26" t="n">
        <x:f>IF(Inputs!$C$7&lt;=(1-Inputs!$C$16)*AL1126,1,0)</x:f>
        <x:v>1</x:v>
      </x:c>
    </x:row>
    <x:row r="1127" ht="20" customHeight="1">
      <x:c r="A1127" s="16" t="n">
        <x:v>1122</x:v>
      </x:c>
      <x:c r="B1127" s="19" t="n">
        <x:v>0.07425677466139655</x:v>
      </x:c>
      <x:c r="C1127" s="24" t="n">
        <x:v>0.5449694700884322</x:v>
      </x:c>
      <x:c r="D1127" s="19" t="n">
        <x:v>0.03424069549434847</x:v>
      </x:c>
      <x:c r="E1127" s="19" t="n">
        <x:v>0.05724439429960143</x:v>
      </x:c>
      <x:c r="F1127" s="19" t="n">
        <x:v>-0.1967867377703772</x:v>
      </x:c>
      <x:c r="G1127" s="19" t="n">
        <x:v>-0.07949066970148636</x:v>
      </x:c>
      <x:c r="H1127" s="19" t="n">
        <x:v>0.8720709895660264</x:v>
      </x:c>
      <x:c r="I1127" s="19" t="n">
        <x:v>0.058494178636232165</x:v>
      </x:c>
      <x:c r="J1127" s="19" t="n">
        <x:v>0.07231121712706795</x:v>
      </x:c>
      <x:c r="K1127" s="19" t="n">
        <x:v>0.06195317571978308</x:v>
      </x:c>
      <x:c r="L1127" s="19" t="n">
        <x:v>0.07018447010840986</x:v>
      </x:c>
      <x:c r="M1127" s="19" t="n">
        <x:v>0.0633564147701702</x:v>
      </x:c>
      <x:c r="N1127" s="19" t="n">
        <x:v>0.06267586933100461</x:v>
      </x:c>
      <x:c r="O1127" s="19" t="n">
        <x:v>0.05333736871746737</x:v>
      </x:c>
      <x:c r="P1127" s="19" t="n">
        <x:v>0.061608828221620796</x:v>
      </x:c>
      <x:c r="Q1127" s="19" t="n">
        <x:v>0.06313863820415122</x:v>
      </x:c>
      <x:c r="R1127" s="19" t="n">
        <x:v>0.053112671707864365</x:v>
      </x:c>
      <x:c r="S1127" s="21" t="n">
        <x:v>9157.842039889661</x:v>
      </x:c>
      <x:c r="T1127" s="21" t="n">
        <x:v>14872.687166073432</x:v>
      </x:c>
      <x:c r="U1127" s="21" t="n">
        <x:v>18864.31731203151</x:v>
      </x:c>
      <x:c r="V1127" s="21" t="n">
        <x:v>23294.485878758467</x:v>
      </x:c>
      <x:c r="W1127" s="21" t="n">
        <x:v>28309.57210528345</x:v>
      </x:c>
      <x:c r="X1127" s="21" t="n">
        <x:v>30343.599391674285</x:v>
      </x:c>
      <x:c r="Y1127" s="21" t="n">
        <x:v>31840.546435842232</x:v>
      </x:c>
      <x:c r="Z1127" s="21" t="n">
        <x:v>32976.28701048279</x:v>
      </x:c>
      <x:c r="AA1127" s="21" t="n">
        <x:v>33747.61392455622</x:v>
      </x:c>
      <x:c r="AB1127" s="21" t="n">
        <x:v>34096.32489643729</x:v>
      </x:c>
      <x:c r="AC1127" s="21" t="n">
        <x:v>44473.46725622255</x:v>
      </x:c>
      <x:c r="AD1127" s="25" t="n">
        <x:f>AC1127*(1+Inputs!$C$14)*(1-Inputs!$C$14/Inputs!$C$15)</x:f>
        <x:v>35289.69626781259</x:v>
      </x:c>
      <x:c r="AE1127" s="25" t="n">
        <x:f>AD1127/(B1127-Inputs!$C$14)</x:f>
        <x:v>898945.3813309576</x:v>
      </x:c>
      <x:c r="AF1127" s="25" t="n">
        <x:f>S1127/(1+B1127)^1+T1127/(1+B1127)^2+U1127/(1+B1127)^3+V1127/(1+B1127)^4+W1127/(1+B1127)^5+X1127/(1+B1127)^6+Y1127/(1+B1127)^7+Z1127/(1+B1127)^8+AA1127/(1+B1127)^9+AB1127/(1+B1127)^10+AE1127/(1+B1127)^10</x:f>
        <x:v>605088.8397268831</x:v>
      </x:c>
      <x:c r="AG1127" s="25" t="n">
        <x:f>(AF1127+Inputs!$C$12)/Inputs!$C$13</x:f>
        <x:v>508.6250513287921</x:v>
      </x:c>
      <x:c r="AH1127" s="25" t="n">
        <x:f>(S1127+Inputs!$C$11)*Inputs!$C$8-Inputs!$C$11</x:f>
        <x:v>2415.230106359266</x:v>
      </x:c>
      <x:c r="AI1127" s="25" t="n">
        <x:f>Inputs!$C$12+AH1127-Inputs!$C$10*Inputs!$C$13</x:f>
        <x:v>24733.145521559265</x:v>
      </x:c>
      <x:c r="AJ1127" s="25" t="n">
        <x:f>(S1127+Inputs!$C$11)*(1-Inputs!$C$8)</x:f>
        <x:v>6742.611933530396</x:v>
      </x:c>
      <x:c r="AK1127" s="25" t="n">
        <x:f>AJ1127/(1+B1127)^(1-Inputs!$C$8)+T1127/(1+B1127)^(2-Inputs!$C$8)+U1127/(1+B1127)^(3-Inputs!$C$8)+V1127/(1+B1127)^(4-Inputs!$C$8)+W1127/(1+B1127)^(5-Inputs!$C$8)+X1127/(1+B1127)^(6-Inputs!$C$8)+Y1127/(1+B1127)^(7-Inputs!$C$8)+Z1127/(1+B1127)^(8-Inputs!$C$8)+AA1127/(1+B1127)^(9-Inputs!$C$8)+AB1127/(1+B1127)^(10-Inputs!$C$8)+AE1127/(1+B1127)^(10-Inputs!$C$8)</x:f>
        <x:v>623413.7784858616</x:v>
      </x:c>
      <x:c r="AL1127" s="25" t="n">
        <x:f>(AK1127+AI1127)/Inputs!$C$13</x:f>
        <x:v>517.1742006927102</x:v>
      </x:c>
      <x:c r="AM1127" s="26" t="n">
        <x:f>IF(AL1127&gt;=Inputs!$C$7,1,0)</x:f>
        <x:v>1</x:v>
      </x:c>
      <x:c r="AN1127" s="26" t="n">
        <x:f>IF(Inputs!$C$7&lt;=(1-Inputs!$C$16)*AL1127,1,0)</x:f>
        <x:v>1</x:v>
      </x:c>
    </x:row>
    <x:row r="1128" ht="20" customHeight="1">
      <x:c r="A1128" s="16" t="n">
        <x:v>1123</x:v>
      </x:c>
      <x:c r="B1128" s="19" t="n">
        <x:v>0.08139850362831587</x:v>
      </x:c>
      <x:c r="C1128" s="24" t="n">
        <x:v>0.6335182429067174</x:v>
      </x:c>
      <x:c r="D1128" s="19" t="n">
        <x:v>0.03671140898428149</x:v>
      </x:c>
      <x:c r="E1128" s="19" t="n">
        <x:v>0.04765616556802542</x:v>
      </x:c>
      <x:c r="F1128" s="19" t="n">
        <x:v>-0.20459895982415788</x:v>
      </x:c>
      <x:c r="G1128" s="19" t="n">
        <x:v>-0.07582321078956908</x:v>
      </x:c>
      <x:c r="H1128" s="19" t="n">
        <x:v>0.7540511146277424</x:v>
      </x:c>
      <x:c r="I1128" s="19" t="n">
        <x:v>0.07801670010246539</x:v>
      </x:c>
      <x:c r="J1128" s="19" t="n">
        <x:v>0.07237625691136713</x:v>
      </x:c>
      <x:c r="K1128" s="19" t="n">
        <x:v>0.06472237035104286</x:v>
      </x:c>
      <x:c r="L1128" s="19" t="n">
        <x:v>0.0660442325117981</x:v>
      </x:c>
      <x:c r="M1128" s="19" t="n">
        <x:v>0.06822366139033761</x:v>
      </x:c>
      <x:c r="N1128" s="19" t="n">
        <x:v>0.07160115194789454</x:v>
      </x:c>
      <x:c r="O1128" s="19" t="n">
        <x:v>0.06120330837856841</x:v>
      </x:c>
      <x:c r="P1128" s="19" t="n">
        <x:v>0.06914964848867271</x:v>
      </x:c>
      <x:c r="Q1128" s="19" t="n">
        <x:v>0.07205542704024878</x:v>
      </x:c>
      <x:c r="R1128" s="19" t="n">
        <x:v>0.06978651028587252</x:v>
      </x:c>
      <x:c r="S1128" s="21" t="n">
        <x:v>8983.629231772926</x:v>
      </x:c>
      <x:c r="T1128" s="21" t="n">
        <x:v>14673.183382046524</x:v>
      </x:c>
      <x:c r="U1128" s="21" t="n">
        <x:v>18549.346347565785</x:v>
      </x:c>
      <x:c r="V1128" s="21" t="n">
        <x:v>22822.67676854129</x:v>
      </x:c>
      <x:c r="W1128" s="21" t="n">
        <x:v>27640.478437642385</x:v>
      </x:c>
      <x:c r="X1128" s="21" t="n">
        <x:v>29538.478586147598</x:v>
      </x:c>
      <x:c r="Y1128" s="21" t="n">
        <x:v>30965.503390033675</x:v>
      </x:c>
      <x:c r="Z1128" s="21" t="n">
        <x:v>32051.69107246718</x:v>
      </x:c>
      <x:c r="AA1128" s="21" t="n">
        <x:v>32802.760840507755</x:v>
      </x:c>
      <x:c r="AB1128" s="21" t="n">
        <x:v>33166.012165011765</x:v>
      </x:c>
      <x:c r="AC1128" s="21" t="n">
        <x:v>43260.01586740664</x:v>
      </x:c>
      <x:c r="AD1128" s="25" t="n">
        <x:f>AC1128*(1+Inputs!$C$14)*(1-Inputs!$C$14/Inputs!$C$15)</x:f>
        <x:v>34326.82259078716</x:v>
      </x:c>
      <x:c r="AE1128" s="25" t="n">
        <x:f>AD1128/(B1128-Inputs!$C$14)</x:f>
        <x:v>739826.0699476167</x:v>
      </x:c>
      <x:c r="AF1128" s="25" t="n">
        <x:f>S1128/(1+B1128)^1+T1128/(1+B1128)^2+U1128/(1+B1128)^3+V1128/(1+B1128)^4+W1128/(1+B1128)^5+X1128/(1+B1128)^6+Y1128/(1+B1128)^7+Z1128/(1+B1128)^8+AA1128/(1+B1128)^9+AB1128/(1+B1128)^10+AE1128/(1+B1128)^10</x:f>
        <x:v>494076.40099406446</x:v>
      </x:c>
      <x:c r="AG1128" s="25" t="n">
        <x:f>(AF1128+Inputs!$C$12)/Inputs!$C$13</x:f>
        <x:v>420.0451828730149</x:v>
      </x:c>
      <x:c r="AH1128" s="25" t="n">
        <x:f>(S1128+Inputs!$C$11)*Inputs!$C$8-Inputs!$C$11</x:f>
        <x:v>2333.612598994988</x:v>
      </x:c>
      <x:c r="AI1128" s="25" t="n">
        <x:f>Inputs!$C$12+AH1128-Inputs!$C$10*Inputs!$C$13</x:f>
        <x:v>24651.528014194984</x:v>
      </x:c>
      <x:c r="AJ1128" s="25" t="n">
        <x:f>(S1128+Inputs!$C$11)*(1-Inputs!$C$8)</x:f>
        <x:v>6650.016632777939</x:v>
      </x:c>
      <x:c r="AK1128" s="25" t="n">
        <x:f>AJ1128/(1+B1128)^(1-Inputs!$C$8)+T1128/(1+B1128)^(2-Inputs!$C$8)+U1128/(1+B1128)^(3-Inputs!$C$8)+V1128/(1+B1128)^(4-Inputs!$C$8)+W1128/(1+B1128)^(5-Inputs!$C$8)+X1128/(1+B1128)^(6-Inputs!$C$8)+Y1128/(1+B1128)^(7-Inputs!$C$8)+Z1128/(1+B1128)^(8-Inputs!$C$8)+AA1128/(1+B1128)^(9-Inputs!$C$8)+AB1128/(1+B1128)^(10-Inputs!$C$8)+AE1128/(1+B1128)^(10-Inputs!$C$8)</x:f>
        <x:v>510287.8209906211</x:v>
      </x:c>
      <x:c r="AL1128" s="25" t="n">
        <x:f>(AK1128+AI1128)/Inputs!$C$13</x:f>
        <x:v>426.8427728239546</x:v>
      </x:c>
      <x:c r="AM1128" s="26" t="n">
        <x:f>IF(AL1128&gt;=Inputs!$C$7,1,0)</x:f>
        <x:v>1</x:v>
      </x:c>
      <x:c r="AN1128" s="26" t="n">
        <x:f>IF(Inputs!$C$7&lt;=(1-Inputs!$C$16)*AL1128,1,0)</x:f>
        <x:v>1</x:v>
      </x:c>
    </x:row>
    <x:row r="1129" ht="20" customHeight="1">
      <x:c r="A1129" s="16" t="n">
        <x:v>1124</x:v>
      </x:c>
      <x:c r="B1129" s="19" t="n">
        <x:v>0.08530411204013529</x:v>
      </x:c>
      <x:c r="C1129" s="24" t="n">
        <x:v>0.5605629747217051</x:v>
      </x:c>
      <x:c r="D1129" s="19" t="n">
        <x:v>0.03038829436636803</x:v>
      </x:c>
      <x:c r="E1129" s="19" t="n">
        <x:v>0.04201385681062931</x:v>
      </x:c>
      <x:c r="F1129" s="19" t="n">
        <x:v>-0.22577988470713878</x:v>
      </x:c>
      <x:c r="G1129" s="19" t="n">
        <x:v>-0.04827675929875966</x:v>
      </x:c>
      <x:c r="H1129" s="19" t="n">
        <x:v>0.8582154224871203</x:v>
      </x:c>
      <x:c r="I1129" s="19" t="n">
        <x:v>0.049563950980551684</x:v>
      </x:c>
      <x:c r="J1129" s="19" t="n">
        <x:v>0.05450311461289971</x:v>
      </x:c>
      <x:c r="K1129" s="19" t="n">
        <x:v>0.06506653927843559</x:v>
      </x:c>
      <x:c r="L1129" s="19" t="n">
        <x:v>0.05179499493200751</x:v>
      </x:c>
      <x:c r="M1129" s="19" t="n">
        <x:v>0.057716193863967646</x:v>
      </x:c>
      <x:c r="N1129" s="19" t="n">
        <x:v>0.055896680319607414</x:v>
      </x:c>
      <x:c r="O1129" s="19" t="n">
        <x:v>0.06331118260609286</x:v>
      </x:c>
      <x:c r="P1129" s="19" t="n">
        <x:v>0.051356856755384116</x:v>
      </x:c>
      <x:c r="Q1129" s="19" t="n">
        <x:v>0.0572473178972325</x:v>
      </x:c>
      <x:c r="R1129" s="19" t="n">
        <x:v>0.05413794653502805</x:v>
      </x:c>
      <x:c r="S1129" s="21" t="n">
        <x:v>8747.291221389598</x:v>
      </x:c>
      <x:c r="T1129" s="21" t="n">
        <x:v>14125.607027798846</x:v>
      </x:c>
      <x:c r="U1129" s="21" t="n">
        <x:v>17767.263628586643</x:v>
      </x:c>
      <x:c r="V1129" s="21" t="n">
        <x:v>21898.394312093285</x:v>
      </x:c>
      <x:c r="W1129" s="21" t="n">
        <x:v>26416.16206348598</x:v>
      </x:c>
      <x:c r="X1129" s="21" t="n">
        <x:v>28049.065958559546</x:v>
      </x:c>
      <x:c r="Y1129" s="21" t="n">
        <x:v>29221.854816539213</x:v>
      </x:c>
      <x:c r="Z1129" s="21" t="n">
        <x:v>30167.990989226942</x:v>
      </x:c>
      <x:c r="AA1129" s="21" t="n">
        <x:v>30817.578158502114</x:v>
      </x:c>
      <x:c r="AB1129" s="21" t="n">
        <x:v>31185.615584282357</x:v>
      </x:c>
      <x:c r="AC1129" s="21" t="n">
        <x:v>40676.8898925422</x:v>
      </x:c>
      <x:c r="AD1129" s="25" t="n">
        <x:f>AC1129*(1+Inputs!$C$14)*(1-Inputs!$C$14/Inputs!$C$15)</x:f>
        <x:v>32277.112129732235</x:v>
      </x:c>
      <x:c r="AE1129" s="25" t="n">
        <x:f>AD1129/(B1129-Inputs!$C$14)</x:f>
        <x:v>641639.6358210209</x:v>
      </x:c>
      <x:c r="AF1129" s="25" t="n">
        <x:f>S1129/(1+B1129)^1+T1129/(1+B1129)^2+U1129/(1+B1129)^3+V1129/(1+B1129)^4+W1129/(1+B1129)^5+X1129/(1+B1129)^6+Y1129/(1+B1129)^7+Z1129/(1+B1129)^8+AA1129/(1+B1129)^9+AB1129/(1+B1129)^10+AE1129/(1+B1129)^10</x:f>
        <x:v>428088.85952191363</x:v>
      </x:c>
      <x:c r="AG1129" s="25" t="n">
        <x:f>(AF1129+Inputs!$C$12)/Inputs!$C$13</x:f>
        <x:v>367.39191437405657</x:v>
      </x:c>
      <x:c r="AH1129" s="25" t="n">
        <x:f>(S1129+Inputs!$C$11)*Inputs!$C$8-Inputs!$C$11</x:f>
        <x:v>2222.889859883894</x:v>
      </x:c>
      <x:c r="AI1129" s="25" t="n">
        <x:f>Inputs!$C$12+AH1129-Inputs!$C$10*Inputs!$C$13</x:f>
        <x:v>24540.80527508389</x:v>
      </x:c>
      <x:c r="AJ1129" s="25" t="n">
        <x:f>(S1129+Inputs!$C$11)*(1-Inputs!$C$8)</x:f>
        <x:v>6524.401361505705</x:v>
      </x:c>
      <x:c r="AK1129" s="25" t="n">
        <x:f>AJ1129/(1+B1129)^(1-Inputs!$C$8)+T1129/(1+B1129)^(2-Inputs!$C$8)+U1129/(1+B1129)^(3-Inputs!$C$8)+V1129/(1+B1129)^(4-Inputs!$C$8)+W1129/(1+B1129)^(5-Inputs!$C$8)+X1129/(1+B1129)^(6-Inputs!$C$8)+Y1129/(1+B1129)^(7-Inputs!$C$8)+Z1129/(1+B1129)^(8-Inputs!$C$8)+AA1129/(1+B1129)^(9-Inputs!$C$8)+AB1129/(1+B1129)^(10-Inputs!$C$8)+AE1129/(1+B1129)^(10-Inputs!$C$8)</x:f>
        <x:v>442697.10977670265</x:v>
      </x:c>
      <x:c r="AL1129" s="25" t="n">
        <x:f>(AK1129+AI1129)/Inputs!$C$13</x:f>
        <x:v>372.82194252528683</x:v>
      </x:c>
      <x:c r="AM1129" s="26" t="n">
        <x:f>IF(AL1129&gt;=Inputs!$C$7,1,0)</x:f>
        <x:v>1</x:v>
      </x:c>
      <x:c r="AN1129" s="26" t="n">
        <x:f>IF(Inputs!$C$7&lt;=(1-Inputs!$C$16)*AL1129,1,0)</x:f>
        <x:v>1</x:v>
      </x:c>
    </x:row>
    <x:row r="1130" ht="20" customHeight="1">
      <x:c r="A1130" s="16" t="n">
        <x:v>1125</x:v>
      </x:c>
      <x:c r="B1130" s="19" t="n">
        <x:v>0.08551665913255689</x:v>
      </x:c>
      <x:c r="C1130" s="24" t="n">
        <x:v>0.29623397577429955</x:v>
      </x:c>
      <x:c r="D1130" s="19" t="n">
        <x:v>0.02185997790391099</x:v>
      </x:c>
      <x:c r="E1130" s="19" t="n">
        <x:v>0.04286884882839076</x:v>
      </x:c>
      <x:c r="F1130" s="19" t="n">
        <x:v>-0.2519031292846978</x:v>
      </x:c>
      <x:c r="G1130" s="19" t="n">
        <x:v>-0.08923230683036934</x:v>
      </x:c>
      <x:c r="H1130" s="19" t="n">
        <x:v>0.7199582725482685</x:v>
      </x:c>
      <x:c r="I1130" s="19" t="n">
        <x:v>0.06934524894523861</x:v>
      </x:c>
      <x:c r="J1130" s="19" t="n">
        <x:v>0.06400784101427803</x:v>
      </x:c>
      <x:c r="K1130" s="19" t="n">
        <x:v>0.06397033769692484</x:v>
      </x:c>
      <x:c r="L1130" s="19" t="n">
        <x:v>0.06037889410212642</x:v>
      </x:c>
      <x:c r="M1130" s="19" t="n">
        <x:v>0.06064695234815076</x:v>
      </x:c>
      <x:c r="N1130" s="19" t="n">
        <x:v>0.06141460178150396</x:v>
      </x:c>
      <x:c r="O1130" s="19" t="n">
        <x:v>0.06445160121540652</x:v>
      </x:c>
      <x:c r="P1130" s="19" t="n">
        <x:v>0.06699243309308145</x:v>
      </x:c>
      <x:c r="Q1130" s="19" t="n">
        <x:v>0.06283502516810473</x:v>
      </x:c>
      <x:c r="R1130" s="19" t="n">
        <x:v>0.05959367674103419</x:v>
      </x:c>
      <x:c r="S1130" s="21" t="n">
        <x:v>8054.563009083153</x:v>
      </x:c>
      <x:c r="T1130" s="21" t="n">
        <x:v>13010.440925112574</x:v>
      </x:c>
      <x:c r="U1130" s="21" t="n">
        <x:v>16237.688204409429</x:v>
      </x:c>
      <x:c r="V1130" s="21" t="n">
        <x:v>19709.46104289583</x:v>
      </x:c>
      <x:c r="W1130" s="21" t="n">
        <x:v>23480.836935495958</x:v>
      </x:c>
      <x:c r="X1130" s="21" t="n">
        <x:v>24890.289899775133</x:v>
      </x:c>
      <x:c r="Y1130" s="21" t="n">
        <x:v>25921.86018694045</x:v>
      </x:c>
      <x:c r="Z1130" s="21" t="n">
        <x:v>26787.939242758883</x:v>
      </x:c>
      <x:c r="AA1130" s="21" t="n">
        <x:v>27457.00443240965</x:v>
      </x:c>
      <x:c r="AB1130" s="21" t="n">
        <x:v>27900.62639373008</x:v>
      </x:c>
      <x:c r="AC1130" s="21" t="n">
        <x:v>36392.121383126185</x:v>
      </x:c>
      <x:c r="AD1130" s="25" t="n">
        <x:f>AC1130*(1+Inputs!$C$14)*(1-Inputs!$C$14/Inputs!$C$15)</x:f>
        <x:v>28877.148317510626</x:v>
      </x:c>
      <x:c r="AE1130" s="25" t="n">
        <x:f>AD1130/(B1130-Inputs!$C$14)</x:f>
        <x:v>571636.1456472471</x:v>
      </x:c>
      <x:c r="AF1130" s="25" t="n">
        <x:f>S1130/(1+B1130)^1+T1130/(1+B1130)^2+U1130/(1+B1130)^3+V1130/(1+B1130)^4+W1130/(1+B1130)^5+X1130/(1+B1130)^6+Y1130/(1+B1130)^7+Z1130/(1+B1130)^8+AA1130/(1+B1130)^9+AB1130/(1+B1130)^10+AE1130/(1+B1130)^10</x:f>
        <x:v>381658.69674896623</x:v>
      </x:c>
      <x:c r="AG1130" s="25" t="n">
        <x:f>(AF1130+Inputs!$C$12)/Inputs!$C$13</x:f>
        <x:v>330.34401453729583</x:v>
      </x:c>
      <x:c r="AH1130" s="25" t="n">
        <x:f>(S1130+Inputs!$C$11)*Inputs!$C$8-Inputs!$C$11</x:f>
        <x:v>1898.351437132107</x:v>
      </x:c>
      <x:c r="AI1130" s="25" t="n">
        <x:f>Inputs!$C$12+AH1130-Inputs!$C$10*Inputs!$C$13</x:f>
        <x:v>24216.266852332104</x:v>
      </x:c>
      <x:c r="AJ1130" s="25" t="n">
        <x:f>(S1130+Inputs!$C$11)*(1-Inputs!$C$8)</x:f>
        <x:v>6156.211571951046</x:v>
      </x:c>
      <x:c r="AK1130" s="25" t="n">
        <x:f>AJ1130/(1+B1130)^(1-Inputs!$C$8)+T1130/(1+B1130)^(2-Inputs!$C$8)+U1130/(1+B1130)^(3-Inputs!$C$8)+V1130/(1+B1130)^(4-Inputs!$C$8)+W1130/(1+B1130)^(5-Inputs!$C$8)+X1130/(1+B1130)^(6-Inputs!$C$8)+Y1130/(1+B1130)^(7-Inputs!$C$8)+Z1130/(1+B1130)^(8-Inputs!$C$8)+AA1130/(1+B1130)^(9-Inputs!$C$8)+AB1130/(1+B1130)^(10-Inputs!$C$8)+AE1130/(1+B1130)^(10-Inputs!$C$8)</x:f>
        <x:v>394799.01466881105</x:v>
      </x:c>
      <x:c r="AL1130" s="25" t="n">
        <x:f>(AK1130+AI1130)/Inputs!$C$13</x:f>
        <x:v>334.3437811273899</x:v>
      </x:c>
      <x:c r="AM1130" s="26" t="n">
        <x:f>IF(AL1130&gt;=Inputs!$C$7,1,0)</x:f>
        <x:v>1</x:v>
      </x:c>
      <x:c r="AN1130" s="26" t="n">
        <x:f>IF(Inputs!$C$7&lt;=(1-Inputs!$C$16)*AL1130,1,0)</x:f>
        <x:v>1</x:v>
      </x:c>
    </x:row>
    <x:row r="1131" ht="20" customHeight="1">
      <x:c r="A1131" s="16" t="n">
        <x:v>1126</x:v>
      </x:c>
      <x:c r="B1131" s="19" t="n">
        <x:v>0.07554738365541969</x:v>
      </x:c>
      <x:c r="C1131" s="24" t="n">
        <x:v>0.6553826309246062</x:v>
      </x:c>
      <x:c r="D1131" s="19" t="n">
        <x:v>0.03336719360308251</x:v>
      </x:c>
      <x:c r="E1131" s="19" t="n">
        <x:v>0.05532570281150953</x:v>
      </x:c>
      <x:c r="F1131" s="19" t="n">
        <x:v>-0.2121136036857354</x:v>
      </x:c>
      <x:c r="G1131" s="19" t="n">
        <x:v>-0.10365848734941038</x:v>
      </x:c>
      <x:c r="H1131" s="19" t="n">
        <x:v>0.9339451176953446</x:v>
      </x:c>
      <x:c r="I1131" s="19" t="n">
        <x:v>0.06020178073836746</x:v>
      </x:c>
      <x:c r="J1131" s="19" t="n">
        <x:v>0.06356818170073097</x:v>
      </x:c>
      <x:c r="K1131" s="19" t="n">
        <x:v>0.0692613266727983</x:v>
      </x:c>
      <x:c r="L1131" s="19" t="n">
        <x:v>0.06096449879536408</x:v>
      </x:c>
      <x:c r="M1131" s="19" t="n">
        <x:v>0.06125363855135106</x:v>
      </x:c>
      <x:c r="N1131" s="19" t="n">
        <x:v>0.06608468810611498</x:v>
      </x:c>
      <x:c r="O1131" s="19" t="n">
        <x:v>0.06884385016996589</x:v>
      </x:c>
      <x:c r="P1131" s="19" t="n">
        <x:v>0.06720520839559527</x:v>
      </x:c>
      <x:c r="Q1131" s="19" t="n">
        <x:v>0.0707712778307348</x:v>
      </x:c>
      <x:c r="R1131" s="19" t="n">
        <x:v>0.06007584145260239</x:v>
      </x:c>
      <x:c r="S1131" s="21" t="n">
        <x:v>8773.539872967987</x:v>
      </x:c>
      <x:c r="T1131" s="21" t="n">
        <x:v>14554.664512578805</x:v>
      </x:c>
      <x:c r="U1131" s="21" t="n">
        <x:v>18774.51347100744</x:v>
      </x:c>
      <x:c r="V1131" s="21" t="n">
        <x:v>23509.680146826715</x:v>
      </x:c>
      <x:c r="W1131" s="21" t="n">
        <x:v>28806.984996284053</x:v>
      </x:c>
      <x:c r="X1131" s="21" t="n">
        <x:v>30850.84671086612</x:v>
      </x:c>
      <x:c r="Y1131" s="21" t="n">
        <x:v>32355.384689835355</x:v>
      </x:c>
      <x:c r="Z1131" s="21" t="n">
        <x:v>33521.82442088658</x:v>
      </x:c>
      <x:c r="AA1131" s="21" t="n">
        <x:v>34290.420083839286</x:v>
      </x:c>
      <x:c r="AB1131" s="21" t="n">
        <x:v>34633.63682665871</x:v>
      </x:c>
      <x:c r="AC1131" s="21" t="n">
        <x:v>45174.30890433746</x:v>
      </x:c>
      <x:c r="AD1131" s="25" t="n">
        <x:f>AC1131*(1+Inputs!$C$14)*(1-Inputs!$C$14/Inputs!$C$15)</x:f>
        <x:v>35845.81411559176</x:v>
      </x:c>
      <x:c r="AE1131" s="25" t="n">
        <x:f>AD1131/(B1131-Inputs!$C$14)</x:f>
        <x:v>884047.5237617582</x:v>
      </x:c>
      <x:c r="AF1131" s="25" t="n">
        <x:f>S1131/(1+B1131)^1+T1131/(1+B1131)^2+U1131/(1+B1131)^3+V1131/(1+B1131)^4+W1131/(1+B1131)^5+X1131/(1+B1131)^6+Y1131/(1+B1131)^7+Z1131/(1+B1131)^8+AA1131/(1+B1131)^9+AB1131/(1+B1131)^10+AE1131/(1+B1131)^10</x:f>
        <x:v>592772.0792184658</x:v>
      </x:c>
      <x:c r="AG1131" s="25" t="n">
        <x:f>(AF1131+Inputs!$C$12)/Inputs!$C$13</x:f>
        <x:v>498.7971704346272</x:v>
      </x:c>
      <x:c r="AH1131" s="25" t="n">
        <x:f>(S1131+Inputs!$C$11)*Inputs!$C$8-Inputs!$C$11</x:f>
        <x:v>2235.187173363085</x:v>
      </x:c>
      <x:c r="AI1131" s="25" t="n">
        <x:f>Inputs!$C$12+AH1131-Inputs!$C$10*Inputs!$C$13</x:f>
        <x:v>24553.10258856308</x:v>
      </x:c>
      <x:c r="AJ1131" s="25" t="n">
        <x:f>(S1131+Inputs!$C$11)*(1-Inputs!$C$8)</x:f>
        <x:v>6538.352699604903</x:v>
      </x:c>
      <x:c r="AK1131" s="25" t="n">
        <x:f>AJ1131/(1+B1131)^(1-Inputs!$C$8)+T1131/(1+B1131)^(2-Inputs!$C$8)+U1131/(1+B1131)^(3-Inputs!$C$8)+V1131/(1+B1131)^(4-Inputs!$C$8)+W1131/(1+B1131)^(5-Inputs!$C$8)+X1131/(1+B1131)^(6-Inputs!$C$8)+Y1131/(1+B1131)^(7-Inputs!$C$8)+Z1131/(1+B1131)^(8-Inputs!$C$8)+AA1131/(1+B1131)^(9-Inputs!$C$8)+AB1131/(1+B1131)^(10-Inputs!$C$8)+AE1131/(1+B1131)^(10-Inputs!$C$8)</x:f>
        <x:v>611196.2879306145</x:v>
      </x:c>
      <x:c r="AL1131" s="25" t="n">
        <x:f>(AK1131+AI1131)/Inputs!$C$13</x:f>
        <x:v>507.28186882341646</x:v>
      </x:c>
      <x:c r="AM1131" s="26" t="n">
        <x:f>IF(AL1131&gt;=Inputs!$C$7,1,0)</x:f>
        <x:v>1</x:v>
      </x:c>
      <x:c r="AN1131" s="26" t="n">
        <x:f>IF(Inputs!$C$7&lt;=(1-Inputs!$C$16)*AL1131,1,0)</x:f>
        <x:v>1</x:v>
      </x:c>
    </x:row>
    <x:row r="1132" ht="20" customHeight="1">
      <x:c r="A1132" s="16" t="n">
        <x:v>1127</x:v>
      </x:c>
      <x:c r="B1132" s="19" t="n">
        <x:v>0.08883733238030832</x:v>
      </x:c>
      <x:c r="C1132" s="24" t="n">
        <x:v>0.5043486795105707</x:v>
      </x:c>
      <x:c r="D1132" s="19" t="n">
        <x:v>0.013798017027350796</x:v>
      </x:c>
      <x:c r="E1132" s="19" t="n">
        <x:v>0.04335287830903923</x:v>
      </x:c>
      <x:c r="F1132" s="19" t="n">
        <x:v>-0.2211921660855285</x:v>
      </x:c>
      <x:c r="G1132" s="19" t="n">
        <x:v>-0.05842992095491411</x:v>
      </x:c>
      <x:c r="H1132" s="19" t="n">
        <x:v>0.7800359312820149</x:v>
      </x:c>
      <x:c r="I1132" s="19" t="n">
        <x:v>0.05112697272543642</x:v>
      </x:c>
      <x:c r="J1132" s="19" t="n">
        <x:v>0.05011042516953808</x:v>
      </x:c>
      <x:c r="K1132" s="19" t="n">
        <x:v>0.052952508264619384</x:v>
      </x:c>
      <x:c r="L1132" s="19" t="n">
        <x:v>0.05741060112827995</x:v>
      </x:c>
      <x:c r="M1132" s="19" t="n">
        <x:v>0.05855779501932034</x:v>
      </x:c>
      <x:c r="N1132" s="19" t="n">
        <x:v>0.05517966532522564</x:v>
      </x:c>
      <x:c r="O1132" s="19" t="n">
        <x:v>0.05365797690506611</x:v>
      </x:c>
      <x:c r="P1132" s="19" t="n">
        <x:v>0.055222941142138784</x:v>
      </x:c>
      <x:c r="Q1132" s="19" t="n">
        <x:v>0.06103720487261739</x:v>
      </x:c>
      <x:c r="R1132" s="19" t="n">
        <x:v>0.061657360936818575</x:v>
      </x:c>
      <x:c r="S1132" s="21" t="n">
        <x:v>8732.49148077165</x:v>
      </x:c>
      <x:c r="T1132" s="21" t="n">
        <x:v>13936.258886952572</x:v>
      </x:c>
      <x:c r="U1132" s="21" t="n">
        <x:v>17162.006448764707</x:v>
      </x:c>
      <x:c r="V1132" s="21" t="n">
        <x:v>20681.573200624396</x:v>
      </x:c>
      <x:c r="W1132" s="21" t="n">
        <x:v>24531.566473493767</x:v>
      </x:c>
      <x:c r="X1132" s="21" t="n">
        <x:v>25834.46790176407</x:v>
      </x:c>
      <x:c r="Y1132" s="21" t="n">
        <x:v>26769.537556654446</x:v>
      </x:c>
      <x:c r="Z1132" s="21" t="n">
        <x:v>27540.696200208116</x:v>
      </x:c>
      <x:c r="AA1132" s="21" t="n">
        <x:v>28134.839044977372</x:v>
      </x:c>
      <x:c r="AB1132" s="21" t="n">
        <x:v>28536.763102411394</x:v>
      </x:c>
      <x:c r="AC1132" s="21" t="n">
        <x:v>37221.86491618878</x:v>
      </x:c>
      <x:c r="AD1132" s="25" t="n">
        <x:f>AC1132*(1+Inputs!$C$14)*(1-Inputs!$C$14/Inputs!$C$15)</x:f>
        <x:v>29535.54981099579</x:v>
      </x:c>
      <x:c r="AE1132" s="25" t="n">
        <x:f>AD1132/(B1132-Inputs!$C$14)</x:f>
        <x:v>548607.2304317736</x:v>
      </x:c>
      <x:c r="AF1132" s="25" t="n">
        <x:f>S1132/(1+B1132)^1+T1132/(1+B1132)^2+U1132/(1+B1132)^3+V1132/(1+B1132)^4+W1132/(1+B1132)^5+X1132/(1+B1132)^6+Y1132/(1+B1132)^7+Z1132/(1+B1132)^8+AA1132/(1+B1132)^9+AB1132/(1+B1132)^10+AE1132/(1+B1132)^10</x:f>
        <x:v>367496.6786147184</x:v>
      </x:c>
      <x:c r="AG1132" s="25" t="n">
        <x:f>(AF1132+Inputs!$C$12)/Inputs!$C$13</x:f>
        <x:v>319.0437519926703</x:v>
      </x:c>
      <x:c r="AH1132" s="25" t="n">
        <x:f>(S1132+Inputs!$C$11)*Inputs!$C$8-Inputs!$C$11</x:f>
        <x:v>2215.956282772472</x:v>
      </x:c>
      <x:c r="AI1132" s="25" t="n">
        <x:f>Inputs!$C$12+AH1132-Inputs!$C$10*Inputs!$C$13</x:f>
        <x:v>24533.87169797247</x:v>
      </x:c>
      <x:c r="AJ1132" s="25" t="n">
        <x:f>(S1132+Inputs!$C$11)*(1-Inputs!$C$8)</x:f>
        <x:v>6516.535197999179</x:v>
      </x:c>
      <x:c r="AK1132" s="25" t="n">
        <x:f>AJ1132/(1+B1132)^(1-Inputs!$C$8)+T1132/(1+B1132)^(2-Inputs!$C$8)+U1132/(1+B1132)^(3-Inputs!$C$8)+V1132/(1+B1132)^(4-Inputs!$C$8)+W1132/(1+B1132)^(5-Inputs!$C$8)+X1132/(1+B1132)^(6-Inputs!$C$8)+Y1132/(1+B1132)^(7-Inputs!$C$8)+Z1132/(1+B1132)^(8-Inputs!$C$8)+AA1132/(1+B1132)^(9-Inputs!$C$8)+AB1132/(1+B1132)^(10-Inputs!$C$8)+AE1132/(1+B1132)^(10-Inputs!$C$8)</x:f>
        <x:v>380328.23701093625</x:v>
      </x:c>
      <x:c r="AL1132" s="25" t="n">
        <x:f>(AK1132+AI1132)/Inputs!$C$13</x:f>
        <x:v>323.0505765077081</x:v>
      </x:c>
      <x:c r="AM1132" s="26" t="n">
        <x:f>IF(AL1132&gt;=Inputs!$C$7,1,0)</x:f>
        <x:v>1</x:v>
      </x:c>
      <x:c r="AN1132" s="26" t="n">
        <x:f>IF(Inputs!$C$7&lt;=(1-Inputs!$C$16)*AL1132,1,0)</x:f>
        <x:v>0</x:v>
      </x:c>
    </x:row>
    <x:row r="1133" ht="20" customHeight="1">
      <x:c r="A1133" s="16" t="n">
        <x:v>1128</x:v>
      </x:c>
      <x:c r="B1133" s="19" t="n">
        <x:v>0.08868594788414373</x:v>
      </x:c>
      <x:c r="C1133" s="24" t="n">
        <x:v>0.6732307440472312</x:v>
      </x:c>
      <x:c r="D1133" s="19" t="n">
        <x:v>0.03687868541383495</x:v>
      </x:c>
      <x:c r="E1133" s="19" t="n">
        <x:v>0.040762135056376964</x:v>
      </x:c>
      <x:c r="F1133" s="19" t="n">
        <x:v>-0.12092139094878462</x:v>
      </x:c>
      <x:c r="G1133" s="19" t="n">
        <x:v>-0.07527658813104779</x:v>
      </x:c>
      <x:c r="H1133" s="19" t="n">
        <x:v>0.49345862225371206</x:v>
      </x:c>
      <x:c r="I1133" s="19" t="n">
        <x:v>0.07098087817647525</x:v>
      </x:c>
      <x:c r="J1133" s="19" t="n">
        <x:v>0.07301242974659658</x:v>
      </x:c>
      <x:c r="K1133" s="19" t="n">
        <x:v>0.06961091233638968</x:v>
      </x:c>
      <x:c r="L1133" s="19" t="n">
        <x:v>0.07470667229669857</x:v>
      </x:c>
      <x:c r="M1133" s="19" t="n">
        <x:v>0.06965966610392911</x:v>
      </x:c>
      <x:c r="N1133" s="19" t="n">
        <x:v>0.07087387220577399</x:v>
      </x:c>
      <x:c r="O1133" s="19" t="n">
        <x:v>0.06384967109332934</x:v>
      </x:c>
      <x:c r="P1133" s="19" t="n">
        <x:v>0.06986261763040716</x:v>
      </x:c>
      <x:c r="Q1133" s="19" t="n">
        <x:v>0.06913987219203249</x:v>
      </x:c>
      <x:c r="R1133" s="19" t="n">
        <x:v>0.06675213307483888</x:v>
      </x:c>
      <x:c r="S1133" s="21" t="n">
        <x:v>10438.072776539459</x:v>
      </x:c>
      <x:c r="T1133" s="21" t="n">
        <x:v>16400.300804326816</x:v>
      </x:c>
      <x:c r="U1133" s="21" t="n">
        <x:v>19780.39182986415</x:v>
      </x:c>
      <x:c r="V1133" s="21" t="n">
        <x:v>23318.710108586336</x:v>
      </x:c>
      <x:c r="W1133" s="21" t="n">
        <x:v>27337.378207980462</x:v>
      </x:c>
      <x:c r="X1133" s="21" t="n">
        <x:v>28974.28230385736</x:v>
      </x:c>
      <x:c r="Y1133" s="21" t="n">
        <x:v>30288.451549152876</x:v>
      </x:c>
      <x:c r="Z1133" s="21" t="n">
        <x:v>31297.652667260412</x:v>
      </x:c>
      <x:c r="AA1133" s="21" t="n">
        <x:v>31997.56982431842</x:v>
      </x:c>
      <x:c r="AB1133" s="21" t="n">
        <x:v>32343.523886480274</x:v>
      </x:c>
      <x:c r="AC1133" s="21" t="n">
        <x:v>42187.2050693221</x:v>
      </x:c>
      <x:c r="AD1133" s="25" t="n">
        <x:f>AC1133*(1+Inputs!$C$14)*(1-Inputs!$C$14/Inputs!$C$15)</x:f>
        <x:v>33475.547222507084</x:v>
      </x:c>
      <x:c r="AE1133" s="25" t="n">
        <x:f>AD1133/(B1133-Inputs!$C$14)</x:f>
        <x:v>623543.9354586522</x:v>
      </x:c>
      <x:c r="AF1133" s="25" t="n">
        <x:f>S1133/(1+B1133)^1+T1133/(1+B1133)^2+U1133/(1+B1133)^3+V1133/(1+B1133)^4+W1133/(1+B1133)^5+X1133/(1+B1133)^6+Y1133/(1+B1133)^7+Z1133/(1+B1133)^8+AA1133/(1+B1133)^9+AB1133/(1+B1133)^10+AE1133/(1+B1133)^10</x:f>
        <x:v>418509.1573118481</x:v>
      </x:c>
      <x:c r="AG1133" s="25" t="n">
        <x:f>(AF1133+Inputs!$C$12)/Inputs!$C$13</x:f>
        <x:v>359.74800733715745</x:v>
      </x:c>
      <x:c r="AH1133" s="25" t="n">
        <x:f>(S1133+Inputs!$C$11)*Inputs!$C$8-Inputs!$C$11</x:f>
        <x:v>3015.0094377760206</x:v>
      </x:c>
      <x:c r="AI1133" s="25" t="n">
        <x:f>Inputs!$C$12+AH1133-Inputs!$C$10*Inputs!$C$13</x:f>
        <x:v>25332.924852976015</x:v>
      </x:c>
      <x:c r="AJ1133" s="25" t="n">
        <x:f>(S1133+Inputs!$C$11)*(1-Inputs!$C$8)</x:f>
        <x:v>7423.063338763439</x:v>
      </x:c>
      <x:c r="AK1133" s="25" t="n">
        <x:f>AJ1133/(1+B1133)^(1-Inputs!$C$8)+T1133/(1+B1133)^(2-Inputs!$C$8)+U1133/(1+B1133)^(3-Inputs!$C$8)+V1133/(1+B1133)^(4-Inputs!$C$8)+W1133/(1+B1133)^(5-Inputs!$C$8)+X1133/(1+B1133)^(6-Inputs!$C$8)+Y1133/(1+B1133)^(7-Inputs!$C$8)+Z1133/(1+B1133)^(8-Inputs!$C$8)+AA1133/(1+B1133)^(9-Inputs!$C$8)+AB1133/(1+B1133)^(10-Inputs!$C$8)+AE1133/(1+B1133)^(10-Inputs!$C$8)</x:f>
        <x:v>432623.57240320055</x:v>
      </x:c>
      <x:c r="AL1133" s="25" t="n">
        <x:f>(AK1133+AI1133)/Inputs!$C$13</x:f>
        <x:v>365.41604480064575</x:v>
      </x:c>
      <x:c r="AM1133" s="26" t="n">
        <x:f>IF(AL1133&gt;=Inputs!$C$7,1,0)</x:f>
        <x:v>1</x:v>
      </x:c>
      <x:c r="AN1133" s="26" t="n">
        <x:f>IF(Inputs!$C$7&lt;=(1-Inputs!$C$16)*AL1133,1,0)</x:f>
        <x:v>1</x:v>
      </x:c>
    </x:row>
    <x:row r="1134" ht="20" customHeight="1">
      <x:c r="A1134" s="16" t="n">
        <x:v>1129</x:v>
      </x:c>
      <x:c r="B1134" s="19" t="n">
        <x:v>0.07331210150974433</x:v>
      </x:c>
      <x:c r="C1134" s="24" t="n">
        <x:v>0.4940144941391793</x:v>
      </x:c>
      <x:c r="D1134" s="19" t="n">
        <x:v>0.03746007389414814</x:v>
      </x:c>
      <x:c r="E1134" s="19" t="n">
        <x:v>0.039315544044305</x:v>
      </x:c>
      <x:c r="F1134" s="19" t="n">
        <x:v>-0.1575431780345969</x:v>
      </x:c>
      <x:c r="G1134" s="19" t="n">
        <x:v>-0.06352307212251673</x:v>
      </x:c>
      <x:c r="H1134" s="19" t="n">
        <x:v>0.7114710366232373</x:v>
      </x:c>
      <x:c r="I1134" s="19" t="n">
        <x:v>0.06675954962197125</x:v>
      </x:c>
      <x:c r="J1134" s="19" t="n">
        <x:v>0.06832857575981394</x:v>
      </x:c>
      <x:c r="K1134" s="19" t="n">
        <x:v>0.0679959019681462</x:v>
      </x:c>
      <x:c r="L1134" s="19" t="n">
        <x:v>0.06017121038341088</x:v>
      </x:c>
      <x:c r="M1134" s="19" t="n">
        <x:v>0.0655992342568868</x:v>
      </x:c>
      <x:c r="N1134" s="19" t="n">
        <x:v>0.06286884393457853</x:v>
      </x:c>
      <x:c r="O1134" s="19" t="n">
        <x:v>0.06786897539627149</x:v>
      </x:c>
      <x:c r="P1134" s="19" t="n">
        <x:v>0.06497260372171582</x:v>
      </x:c>
      <x:c r="Q1134" s="19" t="n">
        <x:v>0.06565596178959027</x:v>
      </x:c>
      <x:c r="R1134" s="19" t="n">
        <x:v>0.06735068278880704</x:v>
      </x:c>
      <x:c r="S1134" s="21" t="n">
        <x:v>9864.887765590302</x:v>
      </x:c>
      <x:c r="T1134" s="21" t="n">
        <x:v>15517.958573361511</x:v>
      </x:c>
      <x:c r="U1134" s="21" t="n">
        <x:v>18877.262383014793</x:v>
      </x:c>
      <x:c r="V1134" s="21" t="n">
        <x:v>22479.601749231613</x:v>
      </x:c>
      <x:c r="W1134" s="21" t="n">
        <x:v>26463.74420317316</x:v>
      </x:c>
      <x:c r="X1134" s="21" t="n">
        <x:v>28089.673780045327</x:v>
      </x:c>
      <x:c r="Y1134" s="21" t="n">
        <x:v>29337.29561627895</x:v>
      </x:c>
      <x:c r="Z1134" s="21" t="n">
        <x:v>30335.34258009473</x:v>
      </x:c>
      <x:c r="AA1134" s="21" t="n">
        <x:v>31027.25845564284</x:v>
      </x:c>
      <x:c r="AB1134" s="21" t="n">
        <x:v>31397.152984509936</x:v>
      </x:c>
      <x:c r="AC1134" s="21" t="n">
        <x:v>40952.80824066514</x:v>
      </x:c>
      <x:c r="AD1134" s="25" t="n">
        <x:f>AC1134*(1+Inputs!$C$14)*(1-Inputs!$C$14/Inputs!$C$15)</x:f>
        <x:v>32496.053338967784</x:v>
      </x:c>
      <x:c r="AE1134" s="25" t="n">
        <x:f>AD1134/(B1134-Inputs!$C$14)</x:f>
        <x:v>848192.9222990472</x:v>
      </x:c>
      <x:c r="AF1134" s="25" t="n">
        <x:f>S1134/(1+B1134)^1+T1134/(1+B1134)^2+U1134/(1+B1134)^3+V1134/(1+B1134)^4+W1134/(1+B1134)^5+X1134/(1+B1134)^6+Y1134/(1+B1134)^7+Z1134/(1+B1134)^8+AA1134/(1+B1134)^9+AB1134/(1+B1134)^10+AE1134/(1+B1134)^10</x:f>
        <x:v>576867.8033885215</x:v>
      </x:c>
      <x:c r="AG1134" s="25" t="n">
        <x:f>(AF1134+Inputs!$C$12)/Inputs!$C$13</x:f>
        <x:v>486.1067127077097</x:v>
      </x:c>
      <x:c r="AH1134" s="25" t="n">
        <x:f>(S1134+Inputs!$C$11)*Inputs!$C$8-Inputs!$C$11</x:f>
        <x:v>2746.4761860710732</x:v>
      </x:c>
      <x:c r="AI1134" s="25" t="n">
        <x:f>Inputs!$C$12+AH1134-Inputs!$C$10*Inputs!$C$13</x:f>
        <x:v>25064.39160127107</x:v>
      </x:c>
      <x:c r="AJ1134" s="25" t="n">
        <x:f>(S1134+Inputs!$C$11)*(1-Inputs!$C$8)</x:f>
        <x:v>7118.411579519229</x:v>
      </x:c>
      <x:c r="AK1134" s="25" t="n">
        <x:f>AJ1134/(1+B1134)^(1-Inputs!$C$8)+T1134/(1+B1134)^(2-Inputs!$C$8)+U1134/(1+B1134)^(3-Inputs!$C$8)+V1134/(1+B1134)^(4-Inputs!$C$8)+W1134/(1+B1134)^(5-Inputs!$C$8)+X1134/(1+B1134)^(6-Inputs!$C$8)+Y1134/(1+B1134)^(7-Inputs!$C$8)+Z1134/(1+B1134)^(8-Inputs!$C$8)+AA1134/(1+B1134)^(9-Inputs!$C$8)+AB1134/(1+B1134)^(10-Inputs!$C$8)+AE1134/(1+B1134)^(10-Inputs!$C$8)</x:f>
        <x:v>593663.7040591203</x:v>
      </x:c>
      <x:c r="AL1134" s="25" t="n">
        <x:f>(AK1134+AI1134)/Inputs!$C$13</x:f>
        <x:v>493.7001109884492</x:v>
      </x:c>
      <x:c r="AM1134" s="26" t="n">
        <x:f>IF(AL1134&gt;=Inputs!$C$7,1,0)</x:f>
        <x:v>1</x:v>
      </x:c>
      <x:c r="AN1134" s="26" t="n">
        <x:f>IF(Inputs!$C$7&lt;=(1-Inputs!$C$16)*AL1134,1,0)</x:f>
        <x:v>1</x:v>
      </x:c>
    </x:row>
    <x:row r="1135" ht="20" customHeight="1">
      <x:c r="A1135" s="16" t="n">
        <x:v>1130</x:v>
      </x:c>
      <x:c r="B1135" s="19" t="n">
        <x:v>0.0819902903606741</x:v>
      </x:c>
      <x:c r="C1135" s="24" t="n">
        <x:v>0.5857068818259847</x:v>
      </x:c>
      <x:c r="D1135" s="19" t="n">
        <x:v>0.012870731897255894</x:v>
      </x:c>
      <x:c r="E1135" s="19" t="n">
        <x:v>0.06608337087650369</x:v>
      </x:c>
      <x:c r="F1135" s="19" t="n">
        <x:v>-0.17033101078669577</x:v>
      </x:c>
      <x:c r="G1135" s="19" t="n">
        <x:v>-0.04311301060766766</x:v>
      </x:c>
      <x:c r="H1135" s="19" t="n">
        <x:v>0.5741699428448044</x:v>
      </x:c>
      <x:c r="I1135" s="19" t="n">
        <x:v>0.06647154940351016</x:v>
      </x:c>
      <x:c r="J1135" s="19" t="n">
        <x:v>0.06619661576622662</x:v>
      </x:c>
      <x:c r="K1135" s="19" t="n">
        <x:v>0.07041370725487582</x:v>
      </x:c>
      <x:c r="L1135" s="19" t="n">
        <x:v>0.06866022868751202</x:v>
      </x:c>
      <x:c r="M1135" s="19" t="n">
        <x:v>0.06352027837470019</x:v>
      </x:c>
      <x:c r="N1135" s="19" t="n">
        <x:v>0.06758412680819562</x:v>
      </x:c>
      <x:c r="O1135" s="19" t="n">
        <x:v>0.05986851602764432</x:v>
      </x:c>
      <x:c r="P1135" s="19" t="n">
        <x:v>0.06257623919619505</x:v>
      </x:c>
      <x:c r="Q1135" s="19" t="n">
        <x:v>0.0591431766530593</x:v>
      </x:c>
      <x:c r="R1135" s="19" t="n">
        <x:v>0.06292616460755994</x:v>
      </x:c>
      <x:c r="S1135" s="21" t="n">
        <x:v>9731.987034969348</x:v>
      </x:c>
      <x:c r="T1135" s="21" t="n">
        <x:v>15330.318951453773</x:v>
      </x:c>
      <x:c r="U1135" s="21" t="n">
        <x:v>18671.077996951513</x:v>
      </x:c>
      <x:c r="V1135" s="21" t="n">
        <x:v>22332.55181642968</x:v>
      </x:c>
      <x:c r="W1135" s="21" t="n">
        <x:v>26431.889475783577</x:v>
      </x:c>
      <x:c r="X1135" s="21" t="n">
        <x:v>28063.02387050577</x:v>
      </x:c>
      <x:c r="Y1135" s="21" t="n">
        <x:v>29346.09422418415</x:v>
      </x:c>
      <x:c r="Z1135" s="21" t="n">
        <x:v>30339.17427220291</x:v>
      </x:c>
      <x:c r="AA1135" s="21" t="n">
        <x:v>31036.559038860927</x:v>
      </x:c>
      <x:c r="AB1135" s="21" t="n">
        <x:v>31402.497295245754</x:v>
      </x:c>
      <x:c r="AC1135" s="21" t="n">
        <x:v>40959.77908075533</x:v>
      </x:c>
      <x:c r="AD1135" s="25" t="n">
        <x:f>AC1135*(1+Inputs!$C$14)*(1-Inputs!$C$14/Inputs!$C$15)</x:f>
        <x:v>32501.58470057935</x:v>
      </x:c>
      <x:c r="AE1135" s="25" t="n">
        <x:f>AD1135/(B1135-Inputs!$C$14)</x:f>
        <x:v>691665.9686738123</x:v>
      </x:c>
      <x:c r="AF1135" s="25" t="n">
        <x:f>S1135/(1+B1135)^1+T1135/(1+B1135)^2+U1135/(1+B1135)^3+V1135/(1+B1135)^4+W1135/(1+B1135)^5+X1135/(1+B1135)^6+Y1135/(1+B1135)^7+Z1135/(1+B1135)^8+AA1135/(1+B1135)^9+AB1135/(1+B1135)^10+AE1135/(1+B1135)^10</x:f>
        <x:v>465575.6121525966</x:v>
      </x:c>
      <x:c r="AG1135" s="25" t="n">
        <x:f>(AF1135+Inputs!$C$12)/Inputs!$C$13</x:f>
        <x:v>397.3036220598233</x:v>
      </x:c>
      <x:c r="AH1135" s="25" t="n">
        <x:f>(S1135+Inputs!$C$11)*Inputs!$C$8-Inputs!$C$11</x:f>
        <x:v>2684.2131040541335</x:v>
      </x:c>
      <x:c r="AI1135" s="25" t="n">
        <x:f>Inputs!$C$12+AH1135-Inputs!$C$10*Inputs!$C$13</x:f>
        <x:v>25002.128519254133</x:v>
      </x:c>
      <x:c r="AJ1135" s="25" t="n">
        <x:f>(S1135+Inputs!$C$11)*(1-Inputs!$C$8)</x:f>
        <x:v>7047.773930915216</x:v>
      </x:c>
      <x:c r="AK1135" s="25" t="n">
        <x:f>AJ1135/(1+B1135)^(1-Inputs!$C$8)+T1135/(1+B1135)^(2-Inputs!$C$8)+U1135/(1+B1135)^(3-Inputs!$C$8)+V1135/(1+B1135)^(4-Inputs!$C$8)+W1135/(1+B1135)^(5-Inputs!$C$8)+X1135/(1+B1135)^(6-Inputs!$C$8)+Y1135/(1+B1135)^(7-Inputs!$C$8)+Z1135/(1+B1135)^(8-Inputs!$C$8)+AA1135/(1+B1135)^(9-Inputs!$C$8)+AB1135/(1+B1135)^(10-Inputs!$C$8)+AE1135/(1+B1135)^(10-Inputs!$C$8)</x:f>
        <x:v>480510.98122920626</x:v>
      </x:c>
      <x:c r="AL1135" s="25" t="n">
        <x:f>(AK1135+AI1135)/Inputs!$C$13</x:f>
        <x:v>403.36276975195983</x:v>
      </x:c>
      <x:c r="AM1135" s="26" t="n">
        <x:f>IF(AL1135&gt;=Inputs!$C$7,1,0)</x:f>
        <x:v>1</x:v>
      </x:c>
      <x:c r="AN1135" s="26" t="n">
        <x:f>IF(Inputs!$C$7&lt;=(1-Inputs!$C$16)*AL1135,1,0)</x:f>
        <x:v>1</x:v>
      </x:c>
    </x:row>
    <x:row r="1136" ht="20" customHeight="1">
      <x:c r="A1136" s="16" t="n">
        <x:v>1131</x:v>
      </x:c>
      <x:c r="B1136" s="19" t="n">
        <x:v>0.07772575297404767</x:v>
      </x:c>
      <x:c r="C1136" s="24" t="n">
        <x:v>0.35176087817373514</x:v>
      </x:c>
      <x:c r="D1136" s="19" t="n">
        <x:v>0.01760741981955647</x:v>
      </x:c>
      <x:c r="E1136" s="19" t="n">
        <x:v>0.046656902224634395</x:v>
      </x:c>
      <x:c r="F1136" s="19" t="n">
        <x:v>-0.18378007884790465</x:v>
      </x:c>
      <x:c r="G1136" s="19" t="n">
        <x:v>-0.07055409454000425</x:v>
      </x:c>
      <x:c r="H1136" s="19" t="n">
        <x:v>0.3961182494834077</x:v>
      </x:c>
      <x:c r="I1136" s="19" t="n">
        <x:v>0.0655877822379614</x:v>
      </x:c>
      <x:c r="J1136" s="19" t="n">
        <x:v>0.06340543932153991</x:v>
      </x:c>
      <x:c r="K1136" s="19" t="n">
        <x:v>0.05579272907010932</x:v>
      </x:c>
      <x:c r="L1136" s="19" t="n">
        <x:v>0.05247194534585446</x:v>
      </x:c>
      <x:c r="M1136" s="19" t="n">
        <x:v>0.06064633994386782</x:v>
      </x:c>
      <x:c r="N1136" s="19" t="n">
        <x:v>0.050685892580073645</x:v>
      </x:c>
      <x:c r="O1136" s="19" t="n">
        <x:v>0.060106964663358436</x:v>
      </x:c>
      <x:c r="P1136" s="19" t="n">
        <x:v>0.059518261358747396</x:v>
      </x:c>
      <x:c r="Q1136" s="19" t="n">
        <x:v>0.051566236447432634</x:v>
      </x:c>
      <x:c r="R1136" s="19" t="n">
        <x:v>0.054645197137712105</x:v>
      </x:c>
      <x:c r="S1136" s="21" t="n">
        <x:v>9295.933096644707</x:v>
      </x:c>
      <x:c r="T1136" s="21" t="n">
        <x:v>14452.420556091269</x:v>
      </x:c>
      <x:c r="U1136" s="21" t="n">
        <x:v>17191.448416919055</x:v>
      </x:c>
      <x:c r="V1136" s="21" t="n">
        <x:v>19959.288385285392</x:v>
      </x:c>
      <x:c r="W1136" s="21" t="n">
        <x:v>23008.57587690062</x:v>
      </x:c>
      <x:c r="X1136" s="21" t="n">
        <x:v>24251.848620362576</x:v>
      </x:c>
      <x:c r="Y1136" s="21" t="n">
        <x:v>25232.603271709377</x:v>
      </x:c>
      <x:c r="Z1136" s="21" t="n">
        <x:v>26075.870547215647</x:v>
      </x:c>
      <x:c r="AA1136" s="21" t="n">
        <x:v>26724.136500211567</x:v>
      </x:c>
      <x:c r="AB1136" s="21" t="n">
        <x:v>27154.924439716415</x:v>
      </x:c>
      <x:c r="AC1136" s="21" t="n">
        <x:v>35419.46666049967</x:v>
      </x:c>
      <x:c r="AD1136" s="25" t="n">
        <x:f>AC1136*(1+Inputs!$C$14)*(1-Inputs!$C$14/Inputs!$C$15)</x:f>
        <x:v>28105.34679510648</x:v>
      </x:c>
      <x:c r="AE1136" s="25" t="n">
        <x:f>AD1136/(B1136-Inputs!$C$14)</x:f>
        <x:v>657808.1096002717</x:v>
      </x:c>
      <x:c r="AF1136" s="25" t="n">
        <x:f>S1136/(1+B1136)^1+T1136/(1+B1136)^2+U1136/(1+B1136)^3+V1136/(1+B1136)^4+W1136/(1+B1136)^5+X1136/(1+B1136)^6+Y1136/(1+B1136)^7+Z1136/(1+B1136)^8+AA1136/(1+B1136)^9+AB1136/(1+B1136)^10+AE1136/(1+B1136)^10</x:f>
        <x:v>447823.2361503963</x:v>
      </x:c>
      <x:c r="AG1136" s="25" t="n">
        <x:f>(AF1136+Inputs!$C$12)/Inputs!$C$13</x:f>
        <x:v>383.138514536719</x:v>
      </x:c>
      <x:c r="AH1136" s="25" t="n">
        <x:f>(S1136+Inputs!$C$11)*Inputs!$C$8-Inputs!$C$11</x:f>
        <x:v>2479.924820619849</x:v>
      </x:c>
      <x:c r="AI1136" s="25" t="n">
        <x:f>Inputs!$C$12+AH1136-Inputs!$C$10*Inputs!$C$13</x:f>
        <x:v>24797.840235819844</x:v>
      </x:c>
      <x:c r="AJ1136" s="25" t="n">
        <x:f>(S1136+Inputs!$C$11)*(1-Inputs!$C$8)</x:f>
        <x:v>6816.008276024859</x:v>
      </x:c>
      <x:c r="AK1136" s="25" t="n">
        <x:f>AJ1136/(1+B1136)^(1-Inputs!$C$8)+T1136/(1+B1136)^(2-Inputs!$C$8)+U1136/(1+B1136)^(3-Inputs!$C$8)+V1136/(1+B1136)^(4-Inputs!$C$8)+W1136/(1+B1136)^(5-Inputs!$C$8)+X1136/(1+B1136)^(6-Inputs!$C$8)+Y1136/(1+B1136)^(7-Inputs!$C$8)+Z1136/(1+B1136)^(8-Inputs!$C$8)+AA1136/(1+B1136)^(9-Inputs!$C$8)+AB1136/(1+B1136)^(10-Inputs!$C$8)+AE1136/(1+B1136)^(10-Inputs!$C$8)</x:f>
        <x:v>461422.9716011387</x:v>
      </x:c>
      <x:c r="AL1136" s="25" t="n">
        <x:f>(AK1136+AI1136)/Inputs!$C$13</x:f>
        <x:v>387.9689163179005</x:v>
      </x:c>
      <x:c r="AM1136" s="26" t="n">
        <x:f>IF(AL1136&gt;=Inputs!$C$7,1,0)</x:f>
        <x:v>1</x:v>
      </x:c>
      <x:c r="AN1136" s="26" t="n">
        <x:f>IF(Inputs!$C$7&lt;=(1-Inputs!$C$16)*AL1136,1,0)</x:f>
        <x:v>1</x:v>
      </x:c>
    </x:row>
    <x:row r="1137" ht="20" customHeight="1">
      <x:c r="A1137" s="16" t="n">
        <x:v>1132</x:v>
      </x:c>
      <x:c r="B1137" s="19" t="n">
        <x:v>0.09095265951124706</x:v>
      </x:c>
      <x:c r="C1137" s="24" t="n">
        <x:v>0.292454448268046</x:v>
      </x:c>
      <x:c r="D1137" s="19" t="n">
        <x:v>0.01723412208155679</x:v>
      </x:c>
      <x:c r="E1137" s="19" t="n">
        <x:v>0.043248104179536714</x:v>
      </x:c>
      <x:c r="F1137" s="19" t="n">
        <x:v>-0.2224896052683437</x:v>
      </x:c>
      <x:c r="G1137" s="19" t="n">
        <x:v>-0.09052479634577651</x:v>
      </x:c>
      <x:c r="H1137" s="19" t="n">
        <x:v>0.6298011766293428</x:v>
      </x:c>
      <x:c r="I1137" s="19" t="n">
        <x:v>0.07189503180417546</x:v>
      </x:c>
      <x:c r="J1137" s="19" t="n">
        <x:v>0.05879942857231868</x:v>
      </x:c>
      <x:c r="K1137" s="19" t="n">
        <x:v>0.06706091724598195</x:v>
      </x:c>
      <x:c r="L1137" s="19" t="n">
        <x:v>0.05620240630414742</x:v>
      </x:c>
      <x:c r="M1137" s="19" t="n">
        <x:v>0.06554529140877208</x:v>
      </x:c>
      <x:c r="N1137" s="19" t="n">
        <x:v>0.05872610460200917</x:v>
      </x:c>
      <x:c r="O1137" s="19" t="n">
        <x:v>0.05396554677466042</x:v>
      </x:c>
      <x:c r="P1137" s="19" t="n">
        <x:v>0.06415914733510932</x:v>
      </x:c>
      <x:c r="Q1137" s="19" t="n">
        <x:v>0.05680993311436055</x:v>
      </x:c>
      <x:c r="R1137" s="19" t="n">
        <x:v>0.060949491760408134</x:v>
      </x:c>
      <x:c r="S1137" s="21" t="n">
        <x:v>8535.645152924035</x:v>
      </x:c>
      <x:c r="T1137" s="21" t="n">
        <x:v>13553.888601607323</x:v>
      </x:c>
      <x:c r="U1137" s="21" t="n">
        <x:v>16507.119456182798</x:v>
      </x:c>
      <x:c r="V1137" s="21" t="n">
        <x:v>19607.294759290522</x:v>
      </x:c>
      <x:c r="W1137" s="21" t="n">
        <x:v>22942.83488142428</x:v>
      </x:c>
      <x:c r="X1137" s="21" t="n">
        <x:v>24235.489861980277</x:v>
      </x:c>
      <x:c r="Y1137" s="21" t="n">
        <x:v>25191.350757975924</x:v>
      </x:c>
      <x:c r="Z1137" s="21" t="n">
        <x:v>25985.648129607926</x:v>
      </x:c>
      <x:c r="AA1137" s="21" t="n">
        <x:v>26628.23150570473</x:v>
      </x:c>
      <x:c r="AB1137" s="21" t="n">
        <x:v>27069.457904987627</x:v>
      </x:c>
      <x:c r="AC1137" s="21" t="n">
        <x:v>35307.988571722984</x:v>
      </x:c>
      <x:c r="AD1137" s="25" t="n">
        <x:f>AC1137*(1+Inputs!$C$14)*(1-Inputs!$C$14/Inputs!$C$15)</x:f>
        <x:v>28016.888931662186</x:v>
      </x:c>
      <x:c r="AE1137" s="25" t="n">
        <x:f>AD1137/(B1137-Inputs!$C$14)</x:f>
        <x:v>500724.8837927088</x:v>
      </x:c>
      <x:c r="AF1137" s="25" t="n">
        <x:f>S1137/(1+B1137)^1+T1137/(1+B1137)^2+U1137/(1+B1137)^3+V1137/(1+B1137)^4+W1137/(1+B1137)^5+X1137/(1+B1137)^6+Y1137/(1+B1137)^7+Z1137/(1+B1137)^8+AA1137/(1+B1137)^9+AB1137/(1+B1137)^10+AE1137/(1+B1137)^10</x:f>
        <x:v>334806.90611504565</x:v>
      </x:c>
      <x:c r="AG1137" s="25" t="n">
        <x:f>(AF1137+Inputs!$C$12)/Inputs!$C$13</x:f>
        <x:v>292.95968627063473</x:v>
      </x:c>
      <x:c r="AH1137" s="25" t="n">
        <x:f>(S1137+Inputs!$C$11)*Inputs!$C$8-Inputs!$C$11</x:f>
        <x:v>2123.7351264383833</x:v>
      </x:c>
      <x:c r="AI1137" s="25" t="n">
        <x:f>Inputs!$C$12+AH1137-Inputs!$C$10*Inputs!$C$13</x:f>
        <x:v>24441.65054163838</x:v>
      </x:c>
      <x:c r="AJ1137" s="25" t="n">
        <x:f>(S1137+Inputs!$C$11)*(1-Inputs!$C$8)</x:f>
        <x:v>6411.9100264856515</x:v>
      </x:c>
      <x:c r="AK1137" s="25" t="n">
        <x:f>AJ1137/(1+B1137)^(1-Inputs!$C$8)+T1137/(1+B1137)^(2-Inputs!$C$8)+U1137/(1+B1137)^(3-Inputs!$C$8)+V1137/(1+B1137)^(4-Inputs!$C$8)+W1137/(1+B1137)^(5-Inputs!$C$8)+X1137/(1+B1137)^(6-Inputs!$C$8)+Y1137/(1+B1137)^(7-Inputs!$C$8)+Z1137/(1+B1137)^(8-Inputs!$C$8)+AA1137/(1+B1137)^(9-Inputs!$C$8)+AB1137/(1+B1137)^(10-Inputs!$C$8)+AE1137/(1+B1137)^(10-Inputs!$C$8)</x:f>
        <x:v>346715.86321365956</x:v>
      </x:c>
      <x:c r="AL1137" s="25" t="n">
        <x:f>(AK1137+AI1137)/Inputs!$C$13</x:f>
        <x:v>296.15675612662795</x:v>
      </x:c>
      <x:c r="AM1137" s="26" t="n">
        <x:f>IF(AL1137&gt;=Inputs!$C$7,1,0)</x:f>
        <x:v>1</x:v>
      </x:c>
      <x:c r="AN1137" s="26" t="n">
        <x:f>IF(Inputs!$C$7&lt;=(1-Inputs!$C$16)*AL1137,1,0)</x:f>
        <x:v>0</x:v>
      </x:c>
    </x:row>
    <x:row r="1138" ht="20" customHeight="1">
      <x:c r="A1138" s="16" t="n">
        <x:v>1133</x:v>
      </x:c>
      <x:c r="B1138" s="19" t="n">
        <x:v>0.08523754535614626</x:v>
      </x:c>
      <x:c r="C1138" s="24" t="n">
        <x:v>0.8784563602648348</x:v>
      </x:c>
      <x:c r="D1138" s="19" t="n">
        <x:v>0.031542671403066436</x:v>
      </x:c>
      <x:c r="E1138" s="19" t="n">
        <x:v>0.04673811273235032</x:v>
      </x:c>
      <x:c r="F1138" s="19" t="n">
        <x:v>-0.14459869875201892</x:v>
      </x:c>
      <x:c r="G1138" s="19" t="n">
        <x:v>-0.05016897388935433</x:v>
      </x:c>
      <x:c r="H1138" s="19" t="n">
        <x:v>0.8483714355016048</x:v>
      </x:c>
      <x:c r="I1138" s="19" t="n">
        <x:v>0.07742864887878455</x:v>
      </x:c>
      <x:c r="J1138" s="19" t="n">
        <x:v>0.07549509876629941</x:v>
      </x:c>
      <x:c r="K1138" s="19" t="n">
        <x:v>0.07837927302487856</x:v>
      </x:c>
      <x:c r="L1138" s="19" t="n">
        <x:v>0.07862586072310819</x:v>
      </x:c>
      <x:c r="M1138" s="19" t="n">
        <x:v>0.076969540023548</x:v>
      </x:c>
      <x:c r="N1138" s="19" t="n">
        <x:v>0.07851905785624126</x:v>
      </x:c>
      <x:c r="O1138" s="19" t="n">
        <x:v>0.07604667525349328</x:v>
      </x:c>
      <x:c r="P1138" s="19" t="n">
        <x:v>0.07771794394208996</x:v>
      </x:c>
      <x:c r="Q1138" s="19" t="n">
        <x:v>0.07633198268731917</x:v>
      </x:c>
      <x:c r="R1138" s="19" t="n">
        <x:v>0.07511481227813534</x:v>
      </x:c>
      <x:c r="S1138" s="21" t="n">
        <x:v>10180.263438681777</x:v>
      </x:c>
      <x:c r="T1138" s="21" t="n">
        <x:v>16295.618297760313</x:v>
      </x:c>
      <x:c r="U1138" s="21" t="n">
        <x:v>20182.983734249043</x:v>
      </x:c>
      <x:c r="V1138" s="21" t="n">
        <x:v>24508.182614209494</x:v>
      </x:c>
      <x:c r="W1138" s="21" t="n">
        <x:v>29389.117214149028</x:v>
      </x:c>
      <x:c r="X1138" s="21" t="n">
        <x:v>31247.323084578667</x:v>
      </x:c>
      <x:c r="Y1138" s="21" t="n">
        <x:v>32664.296614082617</x:v>
      </x:c>
      <x:c r="Z1138" s="21" t="n">
        <x:v>33743.8208184635</x:v>
      </x:c>
      <x:c r="AA1138" s="21" t="n">
        <x:v>34454.150445737745</x:v>
      </x:c>
      <x:c r="AB1138" s="21" t="n">
        <x:v>34760.29712699359</x:v>
      </x:c>
      <x:c r="AC1138" s="21" t="n">
        <x:v>45339.51799173077</x:v>
      </x:c>
      <x:c r="AD1138" s="25" t="n">
        <x:f>AC1138*(1+Inputs!$C$14)*(1-Inputs!$C$14/Inputs!$C$15)</x:f>
        <x:v>35976.90752643836</x:v>
      </x:c>
      <x:c r="AE1138" s="25" t="n">
        <x:f>AD1138/(B1138-Inputs!$C$14)</x:f>
        <x:v>716135.8555914556</x:v>
      </x:c>
      <x:c r="AF1138" s="25" t="n">
        <x:f>S1138/(1+B1138)^1+T1138/(1+B1138)^2+U1138/(1+B1138)^3+V1138/(1+B1138)^4+W1138/(1+B1138)^5+X1138/(1+B1138)^6+Y1138/(1+B1138)^7+Z1138/(1+B1138)^8+AA1138/(1+B1138)^9+AB1138/(1+B1138)^10+AE1138/(1+B1138)^10</x:f>
        <x:v>479177.31710744265</x:v>
      </x:c>
      <x:c r="AG1138" s="25" t="n">
        <x:f>(AF1138+Inputs!$C$12)/Inputs!$C$13</x:f>
        <x:v>408.1567953566853</x:v>
      </x:c>
      <x:c r="AH1138" s="25" t="n">
        <x:f>(S1138+Inputs!$C$11)*Inputs!$C$8-Inputs!$C$11</x:f>
        <x:v>2894.2275288070796</x:v>
      </x:c>
      <x:c r="AI1138" s="25" t="n">
        <x:f>Inputs!$C$12+AH1138-Inputs!$C$10*Inputs!$C$13</x:f>
        <x:v>25212.14294400708</x:v>
      </x:c>
      <x:c r="AJ1138" s="25" t="n">
        <x:f>(S1138+Inputs!$C$11)*(1-Inputs!$C$8)</x:f>
        <x:v>7286.0359098746985</x:v>
      </x:c>
      <x:c r="AK1138" s="25" t="n">
        <x:f>AJ1138/(1+B1138)^(1-Inputs!$C$8)+T1138/(1+B1138)^(2-Inputs!$C$8)+U1138/(1+B1138)^(3-Inputs!$C$8)+V1138/(1+B1138)^(4-Inputs!$C$8)+W1138/(1+B1138)^(5-Inputs!$C$8)+X1138/(1+B1138)^(6-Inputs!$C$8)+Y1138/(1+B1138)^(7-Inputs!$C$8)+Z1138/(1+B1138)^(8-Inputs!$C$8)+AA1138/(1+B1138)^(9-Inputs!$C$8)+AB1138/(1+B1138)^(10-Inputs!$C$8)+AE1138/(1+B1138)^(10-Inputs!$C$8)</x:f>
        <x:v>495125.7614679025</x:v>
      </x:c>
      <x:c r="AL1138" s="25" t="n">
        <x:f>(AK1138+AI1138)/Inputs!$C$13</x:f>
        <x:v>415.19187986035723</x:v>
      </x:c>
      <x:c r="AM1138" s="26" t="n">
        <x:f>IF(AL1138&gt;=Inputs!$C$7,1,0)</x:f>
        <x:v>1</x:v>
      </x:c>
      <x:c r="AN1138" s="26" t="n">
        <x:f>IF(Inputs!$C$7&lt;=(1-Inputs!$C$16)*AL1138,1,0)</x:f>
        <x:v>1</x:v>
      </x:c>
    </x:row>
    <x:row r="1139" ht="20" customHeight="1">
      <x:c r="A1139" s="16" t="n">
        <x:v>1134</x:v>
      </x:c>
      <x:c r="B1139" s="19" t="n">
        <x:v>0.09115725021236061</x:v>
      </x:c>
      <x:c r="C1139" s="24" t="n">
        <x:v>0.18843744131871176</x:v>
      </x:c>
      <x:c r="D1139" s="19" t="n">
        <x:v>0.03564688750421254</x:v>
      </x:c>
      <x:c r="E1139" s="19" t="n">
        <x:v>0.032018788879397846</x:v>
      </x:c>
      <x:c r="F1139" s="19" t="n">
        <x:v>-0.1700081921156641</x:v>
      </x:c>
      <x:c r="G1139" s="19" t="n">
        <x:v>-0.08776813783250476</x:v>
      </x:c>
      <x:c r="H1139" s="19" t="n">
        <x:v>0.7539060314942105</x:v>
      </x:c>
      <x:c r="I1139" s="19" t="n">
        <x:v>0.049777589811766346</x:v>
      </x:c>
      <x:c r="J1139" s="19" t="n">
        <x:v>0.04576410117482396</x:v>
      </x:c>
      <x:c r="K1139" s="19" t="n">
        <x:v>0.05050559773936925</x:v>
      </x:c>
      <x:c r="L1139" s="19" t="n">
        <x:v>0.05799684510421116</x:v>
      </x:c>
      <x:c r="M1139" s="19" t="n">
        <x:v>0.04454987156717266</x:v>
      </x:c>
      <x:c r="N1139" s="19" t="n">
        <x:v>0.05002693884786254</x:v>
      </x:c>
      <x:c r="O1139" s="19" t="n">
        <x:v>0.04191020296382135</x:v>
      </x:c>
      <x:c r="P1139" s="19" t="n">
        <x:v>0.04438559661347995</x:v>
      </x:c>
      <x:c r="Q1139" s="19" t="n">
        <x:v>0.06649209054519702</x:v>
      </x:c>
      <x:c r="R1139" s="19" t="n">
        <x:v>0.052610029073649686</x:v>
      </x:c>
      <x:c r="S1139" s="21" t="n">
        <x:v>9507.458512478432</x:v>
      </x:c>
      <x:c r="T1139" s="21" t="n">
        <x:v>14696.584823110536</x:v>
      </x:c>
      <x:c r="U1139" s="21" t="n">
        <x:v>17513.692739463317</x:v>
      </x:c>
      <x:c r="V1139" s="21" t="n">
        <x:v>20414.409744239725</x:v>
      </x:c>
      <x:c r="W1139" s="21" t="n">
        <x:v>23566.035451168475</x:v>
      </x:c>
      <x:c r="X1139" s="21" t="n">
        <x:v>24858.633412451498</x:v>
      </x:c>
      <x:c r="Y1139" s="21" t="n">
        <x:v>25854.534462721804</x:v>
      </x:c>
      <x:c r="Z1139" s="21" t="n">
        <x:v>26659.053566030812</x:v>
      </x:c>
      <x:c r="AA1139" s="21" t="n">
        <x:v>27285.214191951094</x:v>
      </x:c>
      <x:c r="AB1139" s="21" t="n">
        <x:v>27723.376685793966</x:v>
      </x:c>
      <x:c r="AC1139" s="21" t="n">
        <x:v>36160.92611190517</x:v>
      </x:c>
      <x:c r="AD1139" s="25" t="n">
        <x:f>AC1139*(1+Inputs!$C$14)*(1-Inputs!$C$14/Inputs!$C$15)</x:f>
        <x:v>28693.69486979675</x:v>
      </x:c>
      <x:c r="AE1139" s="25" t="n">
        <x:f>AD1139/(B1139-Inputs!$C$14)</x:f>
        <x:v>510952.6332092568</x:v>
      </x:c>
      <x:c r="AF1139" s="25" t="n">
        <x:f>S1139/(1+B1139)^1+T1139/(1+B1139)^2+U1139/(1+B1139)^3+V1139/(1+B1139)^4+W1139/(1+B1139)^5+X1139/(1+B1139)^6+Y1139/(1+B1139)^7+Z1139/(1+B1139)^8+AA1139/(1+B1139)^9+AB1139/(1+B1139)^10+AE1139/(1+B1139)^10</x:f>
        <x:v>343791.08896159695</x:v>
      </x:c>
      <x:c r="AG1139" s="25" t="n">
        <x:f>(AF1139+Inputs!$C$12)/Inputs!$C$13</x:f>
        <x:v>300.1284120802308</x:v>
      </x:c>
      <x:c r="AH1139" s="25" t="n">
        <x:f>(S1139+Inputs!$C$11)*Inputs!$C$8-Inputs!$C$11</x:f>
        <x:v>2579.023029133731</x:v>
      </x:c>
      <x:c r="AI1139" s="25" t="n">
        <x:f>Inputs!$C$12+AH1139-Inputs!$C$10*Inputs!$C$13</x:f>
        <x:v>24896.938444333726</x:v>
      </x:c>
      <x:c r="AJ1139" s="25" t="n">
        <x:f>(S1139+Inputs!$C$11)*(1-Inputs!$C$8)</x:f>
        <x:v>6928.435483344701</x:v>
      </x:c>
      <x:c r="AK1139" s="25" t="n">
        <x:f>AJ1139/(1+B1139)^(1-Inputs!$C$8)+T1139/(1+B1139)^(2-Inputs!$C$8)+U1139/(1+B1139)^(3-Inputs!$C$8)+V1139/(1+B1139)^(4-Inputs!$C$8)+W1139/(1+B1139)^(5-Inputs!$C$8)+X1139/(1+B1139)^(6-Inputs!$C$8)+Y1139/(1+B1139)^(7-Inputs!$C$8)+Z1139/(1+B1139)^(8-Inputs!$C$8)+AA1139/(1+B1139)^(9-Inputs!$C$8)+AB1139/(1+B1139)^(10-Inputs!$C$8)+AE1139/(1+B1139)^(10-Inputs!$C$8)</x:f>
        <x:v>355671.0252730757</x:v>
      </x:c>
      <x:c r="AL1139" s="25" t="n">
        <x:f>(AK1139+AI1139)/Inputs!$C$13</x:f>
        <x:v>303.66561215455226</x:v>
      </x:c>
      <x:c r="AM1139" s="26" t="n">
        <x:f>IF(AL1139&gt;=Inputs!$C$7,1,0)</x:f>
        <x:v>1</x:v>
      </x:c>
      <x:c r="AN1139" s="26" t="n">
        <x:f>IF(Inputs!$C$7&lt;=(1-Inputs!$C$16)*AL1139,1,0)</x:f>
        <x:v>0</x:v>
      </x:c>
    </x:row>
    <x:row r="1140" ht="20" customHeight="1">
      <x:c r="A1140" s="16" t="n">
        <x:v>1135</x:v>
      </x:c>
      <x:c r="B1140" s="19" t="n">
        <x:v>0.08237796473157301</x:v>
      </x:c>
      <x:c r="C1140" s="24" t="n">
        <x:v>0.3946521087479198</x:v>
      </x:c>
      <x:c r="D1140" s="19" t="n">
        <x:v>0.014768213874718585</x:v>
      </x:c>
      <x:c r="E1140" s="19" t="n">
        <x:v>0.04770270297013866</x:v>
      </x:c>
      <x:c r="F1140" s="19" t="n">
        <x:v>-0.1823149781046584</x:v>
      </x:c>
      <x:c r="G1140" s="19" t="n">
        <x:v>-0.08389382139467158</x:v>
      </x:c>
      <x:c r="H1140" s="19" t="n">
        <x:v>0.8828657218660112</x:v>
      </x:c>
      <x:c r="I1140" s="19" t="n">
        <x:v>0.0537436452094596</x:v>
      </x:c>
      <x:c r="J1140" s="19" t="n">
        <x:v>0.0566876194980307</x:v>
      </x:c>
      <x:c r="K1140" s="19" t="n">
        <x:v>0.056474051044182266</x:v>
      </x:c>
      <x:c r="L1140" s="19" t="n">
        <x:v>0.06504689807666296</x:v>
      </x:c>
      <x:c r="M1140" s="19" t="n">
        <x:v>0.05620895574603424</x:v>
      </x:c>
      <x:c r="N1140" s="19" t="n">
        <x:v>0.052372050611003265</x:v>
      </x:c>
      <x:c r="O1140" s="19" t="n">
        <x:v>0.06545018568577121</x:v>
      </x:c>
      <x:c r="P1140" s="19" t="n">
        <x:v>0.052092889182384854</x:v>
      </x:c>
      <x:c r="Q1140" s="19" t="n">
        <x:v>0.05728355147035586</x:v>
      </x:c>
      <x:c r="R1140" s="19" t="n">
        <x:v>0.058088702471342235</x:v>
      </x:c>
      <x:c r="S1140" s="21" t="n">
        <x:v>9320.786635590273</x:v>
      </x:c>
      <x:c r="T1140" s="21" t="n">
        <x:v>14686.63528141615</x:v>
      </x:c>
      <x:c r="U1140" s="21" t="n">
        <x:v>17882.161470986044</x:v>
      </x:c>
      <x:c r="V1140" s="21" t="n">
        <x:v>21265.923712054773</x:v>
      </x:c>
      <x:c r="W1140" s="21" t="n">
        <x:v>24964.91737350393</x:v>
      </x:c>
      <x:c r="X1140" s="21" t="n">
        <x:v>26306.20911600521</x:v>
      </x:c>
      <x:c r="Y1140" s="21" t="n">
        <x:v>27284.005930646017</x:v>
      </x:c>
      <x:c r="Z1140" s="21" t="n">
        <x:v>28113.20751797275</x:v>
      </x:c>
      <x:c r="AA1140" s="21" t="n">
        <x:v>28709.757444049967</x:v>
      </x:c>
      <x:c r="AB1140" s="21" t="n">
        <x:v>29098.46229441117</x:v>
      </x:c>
      <x:c r="AC1140" s="21" t="n">
        <x:v>37954.516036188485</x:v>
      </x:c>
      <x:c r="AD1140" s="25" t="n">
        <x:f>AC1140*(1+Inputs!$C$14)*(1-Inputs!$C$14/Inputs!$C$15)</x:f>
        <x:v>30116.908474715558</x:v>
      </x:c>
      <x:c r="AE1140" s="25" t="n">
        <x:f>AD1140/(B1140-Inputs!$C$14)</x:f>
        <x:v>635673.3271542465</x:v>
      </x:c>
      <x:c r="AF1140" s="25" t="n">
        <x:f>S1140/(1+B1140)^1+T1140/(1+B1140)^2+U1140/(1+B1140)^3+V1140/(1+B1140)^4+W1140/(1+B1140)^5+X1140/(1+B1140)^6+Y1140/(1+B1140)^7+Z1140/(1+B1140)^8+AA1140/(1+B1140)^9+AB1140/(1+B1140)^10+AE1140/(1+B1140)^10</x:f>
        <x:v>429809.33724884345</x:v>
      </x:c>
      <x:c r="AG1140" s="25" t="n">
        <x:f>(AF1140+Inputs!$C$12)/Inputs!$C$13</x:f>
        <x:v>368.76473072213565</x:v>
      </x:c>
      <x:c r="AH1140" s="25" t="n">
        <x:f>(S1140+Inputs!$C$11)*Inputs!$C$8-Inputs!$C$11</x:f>
        <x:v>2491.5685333861284</x:v>
      </x:c>
      <x:c r="AI1140" s="25" t="n">
        <x:f>Inputs!$C$12+AH1140-Inputs!$C$10*Inputs!$C$13</x:f>
        <x:v>24809.483948586123</x:v>
      </x:c>
      <x:c r="AJ1140" s="25" t="n">
        <x:f>(S1140+Inputs!$C$11)*(1-Inputs!$C$8)</x:f>
        <x:v>6829.218102204146</x:v>
      </x:c>
      <x:c r="AK1140" s="25" t="n">
        <x:f>AJ1140/(1+B1140)^(1-Inputs!$C$8)+T1140/(1+B1140)^(2-Inputs!$C$8)+U1140/(1+B1140)^(3-Inputs!$C$8)+V1140/(1+B1140)^(4-Inputs!$C$8)+W1140/(1+B1140)^(5-Inputs!$C$8)+X1140/(1+B1140)^(6-Inputs!$C$8)+Y1140/(1+B1140)^(7-Inputs!$C$8)+Z1140/(1+B1140)^(8-Inputs!$C$8)+AA1140/(1+B1140)^(9-Inputs!$C$8)+AB1140/(1+B1140)^(10-Inputs!$C$8)+AE1140/(1+B1140)^(10-Inputs!$C$8)</x:f>
        <x:v>443659.6511051308</x:v>
      </x:c>
      <x:c r="AL1140" s="25" t="n">
        <x:f>(AK1140+AI1140)/Inputs!$C$13</x:f>
        <x:v>373.8043667207736</x:v>
      </x:c>
      <x:c r="AM1140" s="26" t="n">
        <x:f>IF(AL1140&gt;=Inputs!$C$7,1,0)</x:f>
        <x:v>1</x:v>
      </x:c>
      <x:c r="AN1140" s="26" t="n">
        <x:f>IF(Inputs!$C$7&lt;=(1-Inputs!$C$16)*AL1140,1,0)</x:f>
        <x:v>1</x:v>
      </x:c>
    </x:row>
    <x:row r="1141" ht="20" customHeight="1">
      <x:c r="A1141" s="16" t="n">
        <x:v>1136</x:v>
      </x:c>
      <x:c r="B1141" s="19" t="n">
        <x:v>0.09118103700239483</x:v>
      </x:c>
      <x:c r="C1141" s="24" t="n">
        <x:v>0.4999085608849043</x:v>
      </x:c>
      <x:c r="D1141" s="19" t="n">
        <x:v>0.02069660562012672</x:v>
      </x:c>
      <x:c r="E1141" s="19" t="n">
        <x:v>0.04978499033319082</x:v>
      </x:c>
      <x:c r="F1141" s="19" t="n">
        <x:v>-0.18059812415153717</x:v>
      </x:c>
      <x:c r="G1141" s="19" t="n">
        <x:v>-0.050445353609943025</x:v>
      </x:c>
      <x:c r="H1141" s="19" t="n">
        <x:v>0.548413181335917</x:v>
      </x:c>
      <x:c r="I1141" s="19" t="n">
        <x:v>0.053857016682344466</x:v>
      </x:c>
      <x:c r="J1141" s="19" t="n">
        <x:v>0.06161304593264845</x:v>
      </x:c>
      <x:c r="K1141" s="19" t="n">
        <x:v>0.06672826488154102</x:v>
      </x:c>
      <x:c r="L1141" s="19" t="n">
        <x:v>0.05411347813207271</x:v>
      </x:c>
      <x:c r="M1141" s="19" t="n">
        <x:v>0.05874902705864883</x:v>
      </x:c>
      <x:c r="N1141" s="19" t="n">
        <x:v>0.06383278021014008</x:v>
      </x:c>
      <x:c r="O1141" s="19" t="n">
        <x:v>0.0660649776683647</x:v>
      </x:c>
      <x:c r="P1141" s="19" t="n">
        <x:v>0.06576652147600157</x:v>
      </x:c>
      <x:c r="Q1141" s="19" t="n">
        <x:v>0.05872897213080137</x:v>
      </x:c>
      <x:c r="R1141" s="19" t="n">
        <x:v>0.06088043922931888</x:v>
      </x:c>
      <x:c r="S1141" s="21" t="n">
        <x:v>9499.767751739462</x:v>
      </x:c>
      <x:c r="T1141" s="21" t="n">
        <x:v>14886.711536130151</x:v>
      </x:c>
      <x:c r="U1141" s="21" t="n">
        <x:v>18004.620133159922</x:v>
      </x:c>
      <x:c r="V1141" s="21" t="n">
        <x:v>21358.257005412343</x:v>
      </x:c>
      <x:c r="W1141" s="21" t="n">
        <x:v>25039.41616049354</x:v>
      </x:c>
      <x:c r="X1141" s="21" t="n">
        <x:v>26475.938220192424</x:v>
      </x:c>
      <x:c r="Y1141" s="21" t="n">
        <x:v>27618.562355413644</x:v>
      </x:c>
      <x:c r="Z1141" s="21" t="n">
        <x:v>28546.260530416766</x:v>
      </x:c>
      <x:c r="AA1141" s="21" t="n">
        <x:v>29219.63795010306</x:v>
      </x:c>
      <x:c r="AB1141" s="21" t="n">
        <x:v>29613.221278434692</x:v>
      </x:c>
      <x:c r="AC1141" s="21" t="n">
        <x:v>38625.94079795829</x:v>
      </x:c>
      <x:c r="AD1141" s="25" t="n">
        <x:f>AC1141*(1+Inputs!$C$14)*(1-Inputs!$C$14/Inputs!$C$15)</x:f>
        <x:v>30649.684023179896</x:v>
      </x:c>
      <x:c r="AE1141" s="25" t="n">
        <x:f>AD1141/(B1141-Inputs!$C$14)</x:f>
        <x:v>545552.1232524312</x:v>
      </x:c>
      <x:c r="AF1141" s="25" t="n">
        <x:f>S1141/(1+B1141)^1+T1141/(1+B1141)^2+U1141/(1+B1141)^3+V1141/(1+B1141)^4+W1141/(1+B1141)^5+X1141/(1+B1141)^6+Y1141/(1+B1141)^7+Z1141/(1+B1141)^8+AA1141/(1+B1141)^9+AB1141/(1+B1141)^10+AE1141/(1+B1141)^10</x:f>
        <x:v>364861.5827916638</x:v>
      </x:c>
      <x:c r="AG1141" s="25" t="n">
        <x:f>(AF1141+Inputs!$C$12)/Inputs!$C$13</x:f>
        <x:v>316.9411367899153</x:v>
      </x:c>
      <x:c r="AH1141" s="25" t="n">
        <x:f>(S1141+Inputs!$C$11)*Inputs!$C$8-Inputs!$C$11</x:f>
        <x:v>2575.4199604039677</x:v>
      </x:c>
      <x:c r="AI1141" s="25" t="n">
        <x:f>Inputs!$C$12+AH1141-Inputs!$C$10*Inputs!$C$13</x:f>
        <x:v>24893.335375603965</x:v>
      </x:c>
      <x:c r="AJ1141" s="25" t="n">
        <x:f>(S1141+Inputs!$C$11)*(1-Inputs!$C$8)</x:f>
        <x:v>6924.3477913354955</x:v>
      </x:c>
      <x:c r="AK1141" s="25" t="n">
        <x:f>AJ1141/(1+B1141)^(1-Inputs!$C$8)+T1141/(1+B1141)^(2-Inputs!$C$8)+U1141/(1+B1141)^(3-Inputs!$C$8)+V1141/(1+B1141)^(4-Inputs!$C$8)+W1141/(1+B1141)^(5-Inputs!$C$8)+X1141/(1+B1141)^(6-Inputs!$C$8)+Y1141/(1+B1141)^(7-Inputs!$C$8)+Z1141/(1+B1141)^(8-Inputs!$C$8)+AA1141/(1+B1141)^(9-Inputs!$C$8)+AB1141/(1+B1141)^(10-Inputs!$C$8)+AE1141/(1+B1141)^(10-Inputs!$C$8)</x:f>
        <x:v>377627.87750780664</x:v>
      </x:c>
      <x:c r="AL1141" s="25" t="n">
        <x:f>(AK1141+AI1141)/Inputs!$C$13</x:f>
        <x:v>321.18271154898616</x:v>
      </x:c>
      <x:c r="AM1141" s="26" t="n">
        <x:f>IF(AL1141&gt;=Inputs!$C$7,1,0)</x:f>
        <x:v>1</x:v>
      </x:c>
      <x:c r="AN1141" s="26" t="n">
        <x:f>IF(Inputs!$C$7&lt;=(1-Inputs!$C$16)*AL1141,1,0)</x:f>
        <x:v>0</x:v>
      </x:c>
    </x:row>
    <x:row r="1142" ht="20" customHeight="1">
      <x:c r="A1142" s="16" t="n">
        <x:v>1137</x:v>
      </x:c>
      <x:c r="B1142" s="19" t="n">
        <x:v>0.08052361545735766</x:v>
      </x:c>
      <x:c r="C1142" s="24" t="n">
        <x:v>0.3799709954948014</x:v>
      </x:c>
      <x:c r="D1142" s="19" t="n">
        <x:v>0.01213403680557832</x:v>
      </x:c>
      <x:c r="E1142" s="19" t="n">
        <x:v>0.036118227289409506</x:v>
      </x:c>
      <x:c r="F1142" s="19" t="n">
        <x:v>-0.22606312472680545</x:v>
      </x:c>
      <x:c r="G1142" s="19" t="n">
        <x:v>-0.10239375020353066</x:v>
      </x:c>
      <x:c r="H1142" s="19" t="n">
        <x:v>0.8418640419477299</x:v>
      </x:c>
      <x:c r="I1142" s="19" t="n">
        <x:v>0.07411355902351374</x:v>
      </x:c>
      <x:c r="J1142" s="19" t="n">
        <x:v>0.06939762531710017</x:v>
      </x:c>
      <x:c r="K1142" s="19" t="n">
        <x:v>0.06919249870545968</x:v>
      </x:c>
      <x:c r="L1142" s="19" t="n">
        <x:v>0.07186448317970985</x:v>
      </x:c>
      <x:c r="M1142" s="19" t="n">
        <x:v>0.06421817182908057</x:v>
      </x:c>
      <x:c r="N1142" s="19" t="n">
        <x:v>0.06722101913119673</x:v>
      </x:c>
      <x:c r="O1142" s="19" t="n">
        <x:v>0.06750374061229991</x:v>
      </x:c>
      <x:c r="P1142" s="19" t="n">
        <x:v>0.07787337626400927</x:v>
      </x:c>
      <x:c r="Q1142" s="19" t="n">
        <x:v>0.06559629069153858</x:v>
      </x:c>
      <x:c r="R1142" s="19" t="n">
        <x:v>0.06576877667028498</x:v>
      </x:c>
      <x:c r="S1142" s="21" t="n">
        <x:v>8431.136703723207</x:v>
      </x:c>
      <x:c r="T1142" s="21" t="n">
        <x:v>13547.916754992084</x:v>
      </x:c>
      <x:c r="U1142" s="21" t="n">
        <x:v>16734.905433410648</x:v>
      </x:c>
      <x:c r="V1142" s="21" t="n">
        <x:v>20084.05268604398</x:v>
      </x:c>
      <x:c r="W1142" s="21" t="n">
        <x:v>23683.73434566982</x:v>
      </x:c>
      <x:c r="X1142" s="21" t="n">
        <x:v>24871.25036532092</x:v>
      </x:c>
      <x:c r="Y1142" s="21" t="n">
        <x:v>25725.652631882647</x:v>
      </x:c>
      <x:c r="Z1142" s="21" t="n">
        <x:v>26454.69512687347</x:v>
      </x:c>
      <x:c r="AA1142" s="21" t="n">
        <x:v>27055.59597160958</x:v>
      </x:c>
      <x:c r="AB1142" s="21" t="n">
        <x:v>27476.575265851247</x:v>
      </x:c>
      <x:c r="AC1142" s="21" t="n">
        <x:v>35839.0112163277</x:v>
      </x:c>
      <x:c r="AD1142" s="25" t="n">
        <x:f>AC1142*(1+Inputs!$C$14)*(1-Inputs!$C$14/Inputs!$C$15)</x:f>
        <x:v>28438.255400156027</x:v>
      </x:c>
      <x:c r="AE1142" s="25" t="n">
        <x:f>AD1142/(B1142-Inputs!$C$14)</x:f>
        <x:v>624692.3737152286</x:v>
      </x:c>
      <x:c r="AF1142" s="25" t="n">
        <x:f>S1142/(1+B1142)^1+T1142/(1+B1142)^2+U1142/(1+B1142)^3+V1142/(1+B1142)^4+W1142/(1+B1142)^5+X1142/(1+B1142)^6+Y1142/(1+B1142)^7+Z1142/(1+B1142)^8+AA1142/(1+B1142)^9+AB1142/(1+B1142)^10+AE1142/(1+B1142)^10</x:f>
        <x:v>422405.7523619479</x:v>
      </x:c>
      <x:c r="AG1142" s="25" t="n">
        <x:f>(AF1142+Inputs!$C$12)/Inputs!$C$13</x:f>
        <x:v>362.85720735927384</x:v>
      </x:c>
      <x:c r="AH1142" s="25" t="n">
        <x:f>(S1142+Inputs!$C$11)*Inputs!$C$8-Inputs!$C$11</x:f>
        <x:v>2074.773633799092</x:v>
      </x:c>
      <x:c r="AI1142" s="25" t="n">
        <x:f>Inputs!$C$12+AH1142-Inputs!$C$10*Inputs!$C$13</x:f>
        <x:v>24392.68904899909</x:v>
      </x:c>
      <x:c r="AJ1142" s="25" t="n">
        <x:f>(S1142+Inputs!$C$11)*(1-Inputs!$C$8)</x:f>
        <x:v>6356.363069924116</x:v>
      </x:c>
      <x:c r="AK1142" s="25" t="n">
        <x:f>AJ1142/(1+B1142)^(1-Inputs!$C$8)+T1142/(1+B1142)^(2-Inputs!$C$8)+U1142/(1+B1142)^(3-Inputs!$C$8)+V1142/(1+B1142)^(4-Inputs!$C$8)+W1142/(1+B1142)^(5-Inputs!$C$8)+X1142/(1+B1142)^(6-Inputs!$C$8)+Y1142/(1+B1142)^(7-Inputs!$C$8)+Z1142/(1+B1142)^(8-Inputs!$C$8)+AA1142/(1+B1142)^(9-Inputs!$C$8)+AB1142/(1+B1142)^(10-Inputs!$C$8)+AE1142/(1+B1142)^(10-Inputs!$C$8)</x:f>
        <x:v>436022.14377955825</x:v>
      </x:c>
      <x:c r="AL1142" s="25" t="n">
        <x:f>(AK1142+AI1142)/Inputs!$C$13</x:f>
        <x:v>367.3776181532116</x:v>
      </x:c>
      <x:c r="AM1142" s="26" t="n">
        <x:f>IF(AL1142&gt;=Inputs!$C$7,1,0)</x:f>
        <x:v>1</x:v>
      </x:c>
      <x:c r="AN1142" s="26" t="n">
        <x:f>IF(Inputs!$C$7&lt;=(1-Inputs!$C$16)*AL1142,1,0)</x:f>
        <x:v>1</x:v>
      </x:c>
    </x:row>
    <x:row r="1143" ht="20" customHeight="1">
      <x:c r="A1143" s="16" t="n">
        <x:v>1138</x:v>
      </x:c>
      <x:c r="B1143" s="19" t="n">
        <x:v>0.08933218753180149</x:v>
      </x:c>
      <x:c r="C1143" s="24" t="n">
        <x:v>0.5851341015138303</x:v>
      </x:c>
      <x:c r="D1143" s="19" t="n">
        <x:v>0.019781231979207805</x:v>
      </x:c>
      <x:c r="E1143" s="19" t="n">
        <x:v>0.05634129476401853</x:v>
      </x:c>
      <x:c r="F1143" s="19" t="n">
        <x:v>-0.18077100021816822</x:v>
      </x:c>
      <x:c r="G1143" s="19" t="n">
        <x:v>-0.06435727420504633</x:v>
      </x:c>
      <x:c r="H1143" s="19" t="n">
        <x:v>0.7265153389919021</x:v>
      </x:c>
      <x:c r="I1143" s="19" t="n">
        <x:v>0.06423387802596267</x:v>
      </x:c>
      <x:c r="J1143" s="19" t="n">
        <x:v>0.07025084603304435</x:v>
      </x:c>
      <x:c r="K1143" s="19" t="n">
        <x:v>0.049232093271688204</x:v>
      </x:c>
      <x:c r="L1143" s="19" t="n">
        <x:v>0.06351649626018911</x:v>
      </x:c>
      <x:c r="M1143" s="19" t="n">
        <x:v>0.07110900354245246</x:v>
      </x:c>
      <x:c r="N1143" s="19" t="n">
        <x:v>0.06788506911436684</x:v>
      </x:c>
      <x:c r="O1143" s="19" t="n">
        <x:v>0.06898014556192379</x:v>
      </x:c>
      <x:c r="P1143" s="19" t="n">
        <x:v>0.07117499612382858</x:v>
      </x:c>
      <x:c r="Q1143" s="19" t="n">
        <x:v>0.06433451270026921</x:v>
      </x:c>
      <x:c r="R1143" s="19" t="n">
        <x:v>0.0590155688432958</x:v>
      </x:c>
      <x:c r="S1143" s="21" t="n">
        <x:v>9447.502497262272</x:v>
      </x:c>
      <x:c r="T1143" s="21" t="n">
        <x:v>15066.5827773354</x:v>
      </x:c>
      <x:c r="U1143" s="21" t="n">
        <x:v>18587.71845841645</x:v>
      </x:c>
      <x:c r="V1143" s="21" t="n">
        <x:v>22349.22785839372</x:v>
      </x:c>
      <x:c r="W1143" s="21" t="n">
        <x:v>26609.64800009876</x:v>
      </x:c>
      <x:c r="X1143" s="21" t="n">
        <x:v>28284.678397714382</x:v>
      </x:c>
      <x:c r="Y1143" s="21" t="n">
        <x:v>29548.463058669426</x:v>
      </x:c>
      <x:c r="Z1143" s="21" t="n">
        <x:v>30550.614496314574</x:v>
      </x:c>
      <x:c r="AA1143" s="21" t="n">
        <x:v>31252.98521433323</x:v>
      </x:c>
      <x:c r="AB1143" s="21" t="n">
        <x:v>31619.83926629411</x:v>
      </x:c>
      <x:c r="AC1143" s="21" t="n">
        <x:v>41243.2686082097</x:v>
      </x:c>
      <x:c r="AD1143" s="25" t="n">
        <x:f>AC1143*(1+Inputs!$C$14)*(1-Inputs!$C$14/Inputs!$C$15)</x:f>
        <x:v>32726.53364061439</x:v>
      </x:c>
      <x:c r="AE1143" s="25" t="n">
        <x:f>AD1143/(B1143-Inputs!$C$14)</x:f>
        <x:v>602341.5424136758</x:v>
      </x:c>
      <x:c r="AF1143" s="25" t="n">
        <x:f>S1143/(1+B1143)^1+T1143/(1+B1143)^2+U1143/(1+B1143)^3+V1143/(1+B1143)^4+W1143/(1+B1143)^5+X1143/(1+B1143)^6+Y1143/(1+B1143)^7+Z1143/(1+B1143)^8+AA1143/(1+B1143)^9+AB1143/(1+B1143)^10+AE1143/(1+B1143)^10</x:f>
        <x:v>401444.4780095066</x:v>
      </x:c>
      <x:c r="AG1143" s="25" t="n">
        <x:f>(AF1143+Inputs!$C$12)/Inputs!$C$13</x:f>
        <x:v>346.1316318652207</x:v>
      </x:c>
      <x:c r="AH1143" s="25" t="n">
        <x:f>(S1143+Inputs!$C$11)*Inputs!$C$8-Inputs!$C$11</x:f>
        <x:v>2550.934046662599</x:v>
      </x:c>
      <x:c r="AI1143" s="25" t="n">
        <x:f>Inputs!$C$12+AH1143-Inputs!$C$10*Inputs!$C$13</x:f>
        <x:v>24868.8494618626</x:v>
      </x:c>
      <x:c r="AJ1143" s="25" t="n">
        <x:f>(S1143+Inputs!$C$11)*(1-Inputs!$C$8)</x:f>
        <x:v>6896.568450599674</x:v>
      </x:c>
      <x:c r="AK1143" s="25" t="n">
        <x:f>AJ1143/(1+B1143)^(1-Inputs!$C$8)+T1143/(1+B1143)^(2-Inputs!$C$8)+U1143/(1+B1143)^(3-Inputs!$C$8)+V1143/(1+B1143)^(4-Inputs!$C$8)+W1143/(1+B1143)^(5-Inputs!$C$8)+X1143/(1+B1143)^(6-Inputs!$C$8)+Y1143/(1+B1143)^(7-Inputs!$C$8)+Z1143/(1+B1143)^(8-Inputs!$C$8)+AA1143/(1+B1143)^(9-Inputs!$C$8)+AB1143/(1+B1143)^(10-Inputs!$C$8)+AE1143/(1+B1143)^(10-Inputs!$C$8)</x:f>
        <x:v>415426.37787259184</x:v>
      </x:c>
      <x:c r="AL1143" s="25" t="n">
        <x:f>(AK1143+AI1143)/Inputs!$C$13</x:f>
        <x:v>351.3236333169799</x:v>
      </x:c>
      <x:c r="AM1143" s="26" t="n">
        <x:f>IF(AL1143&gt;=Inputs!$C$7,1,0)</x:f>
        <x:v>1</x:v>
      </x:c>
      <x:c r="AN1143" s="26" t="n">
        <x:f>IF(Inputs!$C$7&lt;=(1-Inputs!$C$16)*AL1143,1,0)</x:f>
        <x:v>1</x:v>
      </x:c>
    </x:row>
    <x:row r="1144" ht="20" customHeight="1">
      <x:c r="A1144" s="16" t="n">
        <x:v>1139</x:v>
      </x:c>
      <x:c r="B1144" s="19" t="n">
        <x:v>0.08522464461899901</x:v>
      </x:c>
      <x:c r="C1144" s="24" t="n">
        <x:v>0.6312003687247909</x:v>
      </x:c>
      <x:c r="D1144" s="19" t="n">
        <x:v>0.025406316967574585</x:v>
      </x:c>
      <x:c r="E1144" s="19" t="n">
        <x:v>0.05699487318566668</x:v>
      </x:c>
      <x:c r="F1144" s="19" t="n">
        <x:v>-0.1775539887957382</x:v>
      </x:c>
      <x:c r="G1144" s="19" t="n">
        <x:v>-0.03399826051997763</x:v>
      </x:c>
      <x:c r="H1144" s="19" t="n">
        <x:v>0.7071955927744114</x:v>
      </x:c>
      <x:c r="I1144" s="19" t="n">
        <x:v>0.07555726730369884</x:v>
      </x:c>
      <x:c r="J1144" s="19" t="n">
        <x:v>0.06377055956077016</x:v>
      </x:c>
      <x:c r="K1144" s="19" t="n">
        <x:v>0.05979504072509485</x:v>
      </x:c>
      <x:c r="L1144" s="19" t="n">
        <x:v>0.05812538786027176</x:v>
      </x:c>
      <x:c r="M1144" s="19" t="n">
        <x:v>0.062281601223127155</x:v>
      </x:c>
      <x:c r="N1144" s="19" t="n">
        <x:v>0.07079575191794789</x:v>
      </x:c>
      <x:c r="O1144" s="19" t="n">
        <x:v>0.06270682116130616</x:v>
      </x:c>
      <x:c r="P1144" s="19" t="n">
        <x:v>0.058357470151744334</x:v>
      </x:c>
      <x:c r="Q1144" s="19" t="n">
        <x:v>0.07077173627517482</x:v>
      </x:c>
      <x:c r="R1144" s="19" t="n">
        <x:v>0.06946597755321023</x:v>
      </x:c>
      <x:c r="S1144" s="21" t="n">
        <x:v>9648.320686815145</x:v>
      </x:c>
      <x:c r="T1144" s="21" t="n">
        <x:v>15344.10127152264</x:v>
      </x:c>
      <x:c r="U1144" s="21" t="n">
        <x:v>18907.403972873617</x:v>
      </x:c>
      <x:c r="V1144" s="21" t="n">
        <x:v>22865.111199747935</x:v>
      </x:c>
      <x:c r="W1144" s="21" t="n">
        <x:v>27304.290460630567</x:v>
      </x:c>
      <x:c r="X1144" s="21" t="n">
        <x:v>29075.64009242584</x:v>
      </x:c>
      <x:c r="Y1144" s="21" t="n">
        <x:v>30451.80221801931</x:v>
      </x:c>
      <x:c r="Z1144" s="21" t="n">
        <x:v>31502.012374918817</x:v>
      </x:c>
      <x:c r="AA1144" s="21" t="n">
        <x:v>32212.131593722137</x:v>
      </x:c>
      <x:c r="AB1144" s="21" t="n">
        <x:v>32573.85328638818</x:v>
      </x:c>
      <x:c r="AC1144" s="21" t="n">
        <x:v>42487.63472137589</x:v>
      </x:c>
      <x:c r="AD1144" s="25" t="n">
        <x:f>AC1144*(1+Inputs!$C$14)*(1-Inputs!$C$14/Inputs!$C$15)</x:f>
        <x:v>33713.93815141176</x:v>
      </x:c>
      <x:c r="AE1144" s="25" t="n">
        <x:f>AD1144/(B1144-Inputs!$C$14)</x:f>
        <x:v>671262.8512787612</x:v>
      </x:c>
      <x:c r="AF1144" s="25" t="n">
        <x:f>S1144/(1+B1144)^1+T1144/(1+B1144)^2+U1144/(1+B1144)^3+V1144/(1+B1144)^4+W1144/(1+B1144)^5+X1144/(1+B1144)^6+Y1144/(1+B1144)^7+Z1144/(1+B1144)^8+AA1144/(1+B1144)^9+AB1144/(1+B1144)^10+AE1144/(1+B1144)^10</x:f>
        <x:v>448772.78983278945</x:v>
      </x:c>
      <x:c r="AG1144" s="25" t="n">
        <x:f>(AF1144+Inputs!$C$12)/Inputs!$C$13</x:f>
        <x:v>383.8961894534959</x:v>
      </x:c>
      <x:c r="AH1144" s="25" t="n">
        <x:f>(S1144+Inputs!$C$11)*Inputs!$C$8-Inputs!$C$11</x:f>
        <x:v>2645.0159930010677</x:v>
      </x:c>
      <x:c r="AI1144" s="25" t="n">
        <x:f>Inputs!$C$12+AH1144-Inputs!$C$10*Inputs!$C$13</x:f>
        <x:v>24962.931408201068</x:v>
      </x:c>
      <x:c r="AJ1144" s="25" t="n">
        <x:f>(S1144+Inputs!$C$11)*(1-Inputs!$C$8)</x:f>
        <x:v>7003.304693814077</x:v>
      </x:c>
      <x:c r="AK1144" s="25" t="n">
        <x:f>AJ1144/(1+B1144)^(1-Inputs!$C$8)+T1144/(1+B1144)^(2-Inputs!$C$8)+U1144/(1+B1144)^(3-Inputs!$C$8)+V1144/(1+B1144)^(4-Inputs!$C$8)+W1144/(1+B1144)^(5-Inputs!$C$8)+X1144/(1+B1144)^(6-Inputs!$C$8)+Y1144/(1+B1144)^(7-Inputs!$C$8)+Z1144/(1+B1144)^(8-Inputs!$C$8)+AA1144/(1+B1144)^(9-Inputs!$C$8)+AB1144/(1+B1144)^(10-Inputs!$C$8)+AE1144/(1+B1144)^(10-Inputs!$C$8)</x:f>
        <x:v>463769.4470604673</x:v>
      </x:c>
      <x:c r="AL1144" s="25" t="n">
        <x:f>(AK1144+AI1144)/Inputs!$C$13</x:f>
        <x:v>389.97296419212313</x:v>
      </x:c>
      <x:c r="AM1144" s="26" t="n">
        <x:f>IF(AL1144&gt;=Inputs!$C$7,1,0)</x:f>
        <x:v>1</x:v>
      </x:c>
      <x:c r="AN1144" s="26" t="n">
        <x:f>IF(Inputs!$C$7&lt;=(1-Inputs!$C$16)*AL1144,1,0)</x:f>
        <x:v>1</x:v>
      </x:c>
    </x:row>
    <x:row r="1145" ht="20" customHeight="1">
      <x:c r="A1145" s="16" t="n">
        <x:v>1140</x:v>
      </x:c>
      <x:c r="B1145" s="19" t="n">
        <x:v>0.09466227969967325</x:v>
      </x:c>
      <x:c r="C1145" s="24" t="n">
        <x:v>0.19808838809726126</x:v>
      </x:c>
      <x:c r="D1145" s="19" t="n">
        <x:v>0.028638801043778986</x:v>
      </x:c>
      <x:c r="E1145" s="19" t="n">
        <x:v>0.02638143378285321</x:v>
      </x:c>
      <x:c r="F1145" s="19" t="n">
        <x:v>-0.2534531063038901</x:v>
      </x:c>
      <x:c r="G1145" s="19" t="n">
        <x:v>-0.10438229077425773</x:v>
      </x:c>
      <x:c r="H1145" s="19" t="n">
        <x:v>0.9596700545655779</x:v>
      </x:c>
      <x:c r="I1145" s="19" t="n">
        <x:v>0.07445762844836168</x:v>
      </x:c>
      <x:c r="J1145" s="19" t="n">
        <x:v>0.07541378865740057</x:v>
      </x:c>
      <x:c r="K1145" s="19" t="n">
        <x:v>0.06325103126309045</x:v>
      </x:c>
      <x:c r="L1145" s="19" t="n">
        <x:v>0.06948644082703936</x:v>
      </x:c>
      <x:c r="M1145" s="19" t="n">
        <x:v>0.06532602355404266</x:v>
      </x:c>
      <x:c r="N1145" s="19" t="n">
        <x:v>0.06096257207198164</x:v>
      </x:c>
      <x:c r="O1145" s="19" t="n">
        <x:v>0.07438739596190658</x:v>
      </x:c>
      <x:c r="P1145" s="19" t="n">
        <x:v>0.06333470711471705</x:v>
      </x:c>
      <x:c r="Q1145" s="19" t="n">
        <x:v>0.06236163423052972</x:v>
      </x:c>
      <x:c r="R1145" s="19" t="n">
        <x:v>0.07177395558589411</x:v>
      </x:c>
      <x:c r="S1145" s="21" t="n">
        <x:v>7981.102648332488</x:v>
      </x:c>
      <x:c r="T1145" s="21" t="n">
        <x:v>12897.760071030585</x:v>
      </x:c>
      <x:c r="U1145" s="21" t="n">
        <x:v>16211.672697550699</x:v>
      </x:c>
      <x:c r="V1145" s="21" t="n">
        <x:v>19731.605142613946</x:v>
      </x:c>
      <x:c r="W1145" s="21" t="n">
        <x:v>23505.540130162874</x:v>
      </x:c>
      <x:c r="X1145" s="21" t="n">
        <x:v>24842.620592609666</x:v>
      </x:c>
      <x:c r="Y1145" s="21" t="n">
        <x:v>25740.965057768517</x:v>
      </x:c>
      <x:c r="Z1145" s="21" t="n">
        <x:v>26533.99405362447</x:v>
      </x:c>
      <x:c r="AA1145" s="21" t="n">
        <x:v>27138.58943405329</x:v>
      </x:c>
      <x:c r="AB1145" s="21" t="n">
        <x:v>27572.367154200812</x:v>
      </x:c>
      <x:c r="AC1145" s="21" t="n">
        <x:v>35963.95715765323</x:v>
      </x:c>
      <x:c r="AD1145" s="25" t="n">
        <x:f>AC1145*(1+Inputs!$C$14)*(1-Inputs!$C$14/Inputs!$C$15)</x:f>
        <x:v>28537.400004597836</x:v>
      </x:c>
      <x:c r="AE1145" s="25" t="n">
        <x:f>AD1145/(B1145-Inputs!$C$14)</x:f>
        <x:v>478315.6149622309</x:v>
      </x:c>
      <x:c r="AF1145" s="25" t="n">
        <x:f>S1145/(1+B1145)^1+T1145/(1+B1145)^2+U1145/(1+B1145)^3+V1145/(1+B1145)^4+W1145/(1+B1145)^5+X1145/(1+B1145)^6+Y1145/(1+B1145)^7+Z1145/(1+B1145)^8+AA1145/(1+B1145)^9+AB1145/(1+B1145)^10+AE1145/(1+B1145)^10</x:f>
        <x:v>316872.32437132497</x:v>
      </x:c>
      <x:c r="AG1145" s="25" t="n">
        <x:f>(AF1145+Inputs!$C$12)/Inputs!$C$13</x:f>
        <x:v>278.6491917908976</x:v>
      </x:c>
      <x:c r="AH1145" s="25" t="n">
        <x:f>(S1145+Inputs!$C$11)*Inputs!$C$8-Inputs!$C$11</x:f>
        <x:v>1863.9357612735766</x:v>
      </x:c>
      <x:c r="AI1145" s="25" t="n">
        <x:f>Inputs!$C$12+AH1145-Inputs!$C$10*Inputs!$C$13</x:f>
        <x:v>24181.851176473574</x:v>
      </x:c>
      <x:c r="AJ1145" s="25" t="n">
        <x:f>(S1145+Inputs!$C$11)*(1-Inputs!$C$8)</x:f>
        <x:v>6117.166887058912</x:v>
      </x:c>
      <x:c r="AK1145" s="25" t="n">
        <x:f>AJ1145/(1+B1145)^(1-Inputs!$C$8)+T1145/(1+B1145)^(2-Inputs!$C$8)+U1145/(1+B1145)^(3-Inputs!$C$8)+V1145/(1+B1145)^(4-Inputs!$C$8)+W1145/(1+B1145)^(5-Inputs!$C$8)+X1145/(1+B1145)^(6-Inputs!$C$8)+Y1145/(1+B1145)^(7-Inputs!$C$8)+Z1145/(1+B1145)^(8-Inputs!$C$8)+AA1145/(1+B1145)^(9-Inputs!$C$8)+AB1145/(1+B1145)^(10-Inputs!$C$8)+AE1145/(1+B1145)^(10-Inputs!$C$8)</x:f>
        <x:v>328811.32599562954</x:v>
      </x:c>
      <x:c r="AL1145" s="25" t="n">
        <x:f>(AK1145+AI1145)/Inputs!$C$13</x:f>
        <x:v>281.66293396136285</x:v>
      </x:c>
      <x:c r="AM1145" s="26" t="n">
        <x:f>IF(AL1145&gt;=Inputs!$C$7,1,0)</x:f>
        <x:v>1</x:v>
      </x:c>
      <x:c r="AN1145" s="26" t="n">
        <x:f>IF(Inputs!$C$7&lt;=(1-Inputs!$C$16)*AL1145,1,0)</x:f>
        <x:v>0</x:v>
      </x:c>
    </x:row>
    <x:row r="1146" ht="20" customHeight="1">
      <x:c r="A1146" s="16" t="n">
        <x:v>1141</x:v>
      </x:c>
      <x:c r="B1146" s="19" t="n">
        <x:v>0.0731739116002369</x:v>
      </x:c>
      <x:c r="C1146" s="24" t="n">
        <x:v>0.304841717730568</x:v>
      </x:c>
      <x:c r="D1146" s="19" t="n">
        <x:v>0.014133268327533699</x:v>
      </x:c>
      <x:c r="E1146" s="19" t="n">
        <x:v>0.03191294103085312</x:v>
      </x:c>
      <x:c r="F1146" s="19" t="n">
        <x:v>-0.17417757014638824</x:v>
      </x:c>
      <x:c r="G1146" s="19" t="n">
        <x:v>-0.07336278102704738</x:v>
      </x:c>
      <x:c r="H1146" s="19" t="n">
        <x:v>0.4617138224986945</x:v>
      </x:c>
      <x:c r="I1146" s="19" t="n">
        <x:v>0.055402278082134444</x:v>
      </x:c>
      <x:c r="J1146" s="19" t="n">
        <x:v>0.06489150049733211</x:v>
      </x:c>
      <x:c r="K1146" s="19" t="n">
        <x:v>0.05819073017872484</x:v>
      </x:c>
      <x:c r="L1146" s="19" t="n">
        <x:v>0.054255663762486396</x:v>
      </x:c>
      <x:c r="M1146" s="19" t="n">
        <x:v>0.06115042769940942</x:v>
      </x:c>
      <x:c r="N1146" s="19" t="n">
        <x:v>0.05550142877800568</x:v>
      </x:c>
      <x:c r="O1146" s="19" t="n">
        <x:v>0.06343146974621391</x:v>
      </x:c>
      <x:c r="P1146" s="19" t="n">
        <x:v>0.07114059822108289</x:v>
      </x:c>
      <x:c r="Q1146" s="19" t="n">
        <x:v>0.07091722915849119</x:v>
      </x:c>
      <x:c r="R1146" s="19" t="n">
        <x:v>0.06712790583105174</x:v>
      </x:c>
      <x:c r="S1146" s="21" t="n">
        <x:v>9439.272859330147</x:v>
      </x:c>
      <x:c r="T1146" s="21" t="n">
        <x:v>14448.876341395915</x:v>
      </x:c>
      <x:c r="U1146" s="21" t="n">
        <x:v>16895.643792792955</x:v>
      </x:c>
      <x:c r="V1146" s="21" t="n">
        <x:v>19295.836678290223</x:v>
      </x:c>
      <x:c r="W1146" s="21" t="n">
        <x:v>21884.284504447627</x:v>
      </x:c>
      <x:c r="X1146" s="21" t="n">
        <x:v>22859.51953055757</x:v>
      </x:c>
      <x:c r="Y1146" s="21" t="n">
        <x:v>23639.270519905032</x:v>
      </x:c>
      <x:c r="Z1146" s="21" t="n">
        <x:v>24343.89570085184</x:v>
      </x:c>
      <x:c r="AA1146" s="21" t="n">
        <x:v>24942.81599285455</x:v>
      </x:c>
      <x:c r="AB1146" s="21" t="n">
        <x:v>25403.309248147863</x:v>
      </x:c>
      <x:c r="AC1146" s="21" t="n">
        <x:v>33134.75119323634</x:v>
      </x:c>
      <x:c r="AD1146" s="25" t="n">
        <x:f>AC1146*(1+Inputs!$C$14)*(1-Inputs!$C$14/Inputs!$C$15)</x:f>
        <x:v>26292.42507183303</x:v>
      </x:c>
      <x:c r="AE1146" s="25" t="n">
        <x:f>AD1146/(B1146-Inputs!$C$14)</x:f>
        <x:v>688753.7579897856</x:v>
      </x:c>
      <x:c r="AF1146" s="25" t="n">
        <x:f>S1146/(1+B1146)^1+T1146/(1+B1146)^2+U1146/(1+B1146)^3+V1146/(1+B1146)^4+W1146/(1+B1146)^5+X1146/(1+B1146)^6+Y1146/(1+B1146)^7+Z1146/(1+B1146)^8+AA1146/(1+B1146)^9+AB1146/(1+B1146)^10+AE1146/(1+B1146)^10</x:f>
        <x:v>473808.598596008</x:v>
      </x:c>
      <x:c r="AG1146" s="25" t="n">
        <x:f>(AF1146+Inputs!$C$12)/Inputs!$C$13</x:f>
        <x:v>403.8729476640538</x:v>
      </x:c>
      <x:c r="AH1146" s="25" t="n">
        <x:f>(S1146+Inputs!$C$11)*Inputs!$C$8-Inputs!$C$11</x:f>
        <x:v>2547.0785176587815</x:v>
      </x:c>
      <x:c r="AI1146" s="25" t="n">
        <x:f>Inputs!$C$12+AH1146-Inputs!$C$10*Inputs!$C$13</x:f>
        <x:v>24864.99393285878</x:v>
      </x:c>
      <x:c r="AJ1146" s="25" t="n">
        <x:f>(S1146+Inputs!$C$11)*(1-Inputs!$C$8)</x:f>
        <x:v>6892.194341671367</x:v>
      </x:c>
      <x:c r="AK1146" s="25" t="n">
        <x:f>AJ1146/(1+B1146)^(1-Inputs!$C$8)+T1146/(1+B1146)^(2-Inputs!$C$8)+U1146/(1+B1146)^(3-Inputs!$C$8)+V1146/(1+B1146)^(4-Inputs!$C$8)+W1146/(1+B1146)^(5-Inputs!$C$8)+X1146/(1+B1146)^(6-Inputs!$C$8)+Y1146/(1+B1146)^(7-Inputs!$C$8)+Z1146/(1+B1146)^(8-Inputs!$C$8)+AA1146/(1+B1146)^(9-Inputs!$C$8)+AB1146/(1+B1146)^(10-Inputs!$C$8)+AE1146/(1+B1146)^(10-Inputs!$C$8)</x:f>
        <x:v>487293.6290247687</x:v>
      </x:c>
      <x:c r="AL1146" s="25" t="n">
        <x:f>(AK1146+AI1146)/Inputs!$C$13</x:f>
        <x:v>408.6654069393647</x:v>
      </x:c>
      <x:c r="AM1146" s="26" t="n">
        <x:f>IF(AL1146&gt;=Inputs!$C$7,1,0)</x:f>
        <x:v>1</x:v>
      </x:c>
      <x:c r="AN1146" s="26" t="n">
        <x:f>IF(Inputs!$C$7&lt;=(1-Inputs!$C$16)*AL1146,1,0)</x:f>
        <x:v>1</x:v>
      </x:c>
    </x:row>
    <x:row r="1147" ht="20" customHeight="1">
      <x:c r="A1147" s="16" t="n">
        <x:v>1142</x:v>
      </x:c>
      <x:c r="B1147" s="19" t="n">
        <x:v>0.08873609100731716</x:v>
      </x:c>
      <x:c r="C1147" s="24" t="n">
        <x:v>0.5364634704334037</x:v>
      </x:c>
      <x:c r="D1147" s="19" t="n">
        <x:v>0.012882491052430112</x:v>
      </x:c>
      <x:c r="E1147" s="19" t="n">
        <x:v>0.052383549613159344</x:v>
      </x:c>
      <x:c r="F1147" s="19" t="n">
        <x:v>-0.21323444545586087</x:v>
      </x:c>
      <x:c r="G1147" s="19" t="n">
        <x:v>-0.07896555763895037</x:v>
      </x:c>
      <x:c r="H1147" s="19" t="n">
        <x:v>0.5907126279261945</x:v>
      </x:c>
      <x:c r="I1147" s="19" t="n">
        <x:v>0.058197057378987435</x:v>
      </x:c>
      <x:c r="J1147" s="19" t="n">
        <x:v>0.06540673372941114</x:v>
      </x:c>
      <x:c r="K1147" s="19" t="n">
        <x:v>0.06453098197017312</x:v>
      </x:c>
      <x:c r="L1147" s="19" t="n">
        <x:v>0.07525242664661277</x:v>
      </x:c>
      <x:c r="M1147" s="19" t="n">
        <x:v>0.0697137521749221</x:v>
      </x:c>
      <x:c r="N1147" s="19" t="n">
        <x:v>0.07252237490782704</x:v>
      </x:c>
      <x:c r="O1147" s="19" t="n">
        <x:v>0.07445738217502708</x:v>
      </x:c>
      <x:c r="P1147" s="19" t="n">
        <x:v>0.06871712622882684</x:v>
      </x:c>
      <x:c r="Q1147" s="19" t="n">
        <x:v>0.06768851287214034</x:v>
      </x:c>
      <x:c r="R1147" s="19" t="n">
        <x:v>0.07507599624549699</x:v>
      </x:c>
      <x:c r="S1147" s="21" t="n">
        <x:v>8782.037106460235</x:v>
      </x:c>
      <x:c r="T1147" s="21" t="n">
        <x:v>14076.052532308242</x:v>
      </x:c>
      <x:c r="U1147" s="21" t="n">
        <x:v>17351.976104046276</x:v>
      </x:c>
      <x:c r="V1147" s="21" t="n">
        <x:v>20851.220119211284</x:v>
      </x:c>
      <x:c r="W1147" s="21" t="n">
        <x:v>24771.090885869602</x:v>
      </x:c>
      <x:c r="X1147" s="21" t="n">
        <x:v>26212.310811916166</x:v>
      </x:c>
      <x:c r="Y1147" s="21" t="n">
        <x:v>27327.42344056422</x:v>
      </x:c>
      <x:c r="Z1147" s="21" t="n">
        <x:v>28238.3206713127</x:v>
      </x:c>
      <x:c r="AA1147" s="21" t="n">
        <x:v>28901.225752711664</x:v>
      </x:c>
      <x:c r="AB1147" s="21" t="n">
        <x:v>29311.31904040587</x:v>
      </x:c>
      <x:c r="AC1147" s="21" t="n">
        <x:v>38232.155270094605</x:v>
      </x:c>
      <x:c r="AD1147" s="25" t="n">
        <x:f>AC1147*(1+Inputs!$C$14)*(1-Inputs!$C$14/Inputs!$C$15)</x:f>
        <x:v>30337.215206820063</x:v>
      </x:c>
      <x:c r="AE1147" s="25" t="n">
        <x:f>AD1147/(B1147-Inputs!$C$14)</x:f>
        <x:v>564559.3983136788</x:v>
      </x:c>
      <x:c r="AF1147" s="25" t="n">
        <x:f>S1147/(1+B1147)^1+T1147/(1+B1147)^2+U1147/(1+B1147)^3+V1147/(1+B1147)^4+W1147/(1+B1147)^5+X1147/(1+B1147)^6+Y1147/(1+B1147)^7+Z1147/(1+B1147)^8+AA1147/(1+B1147)^9+AB1147/(1+B1147)^10+AE1147/(1+B1147)^10</x:f>
        <x:v>376765.51780629857</x:v>
      </x:c>
      <x:c r="AG1147" s="25" t="n">
        <x:f>(AF1147+Inputs!$C$12)/Inputs!$C$13</x:f>
        <x:v>326.4396129042927</x:v>
      </x:c>
      <x:c r="AH1147" s="25" t="n">
        <x:f>(S1147+Inputs!$C$11)*Inputs!$C$8-Inputs!$C$11</x:f>
        <x:v>2239.1680690539733</x:v>
      </x:c>
      <x:c r="AI1147" s="25" t="n">
        <x:f>Inputs!$C$12+AH1147-Inputs!$C$10*Inputs!$C$13</x:f>
        <x:v>24557.08348425397</x:v>
      </x:c>
      <x:c r="AJ1147" s="25" t="n">
        <x:f>(S1147+Inputs!$C$11)*(1-Inputs!$C$8)</x:f>
        <x:v>6542.869037406263</x:v>
      </x:c>
      <x:c r="AK1147" s="25" t="n">
        <x:f>AJ1147/(1+B1147)^(1-Inputs!$C$8)+T1147/(1+B1147)^(2-Inputs!$C$8)+U1147/(1+B1147)^(3-Inputs!$C$8)+V1147/(1+B1147)^(4-Inputs!$C$8)+W1147/(1+B1147)^(5-Inputs!$C$8)+X1147/(1+B1147)^(6-Inputs!$C$8)+Y1147/(1+B1147)^(7-Inputs!$C$8)+Z1147/(1+B1147)^(8-Inputs!$C$8)+AA1147/(1+B1147)^(9-Inputs!$C$8)+AB1147/(1+B1147)^(10-Inputs!$C$8)+AE1147/(1+B1147)^(10-Inputs!$C$8)</x:f>
        <x:v>389934.7547472514</x:v>
      </x:c>
      <x:c r="AL1147" s="25" t="n">
        <x:f>(AK1147+AI1147)/Inputs!$C$13</x:f>
        <x:v>330.7344017088579</x:v>
      </x:c>
      <x:c r="AM1147" s="26" t="n">
        <x:f>IF(AL1147&gt;=Inputs!$C$7,1,0)</x:f>
        <x:v>1</x:v>
      </x:c>
      <x:c r="AN1147" s="26" t="n">
        <x:f>IF(Inputs!$C$7&lt;=(1-Inputs!$C$16)*AL1147,1,0)</x:f>
        <x:v>0</x:v>
      </x:c>
    </x:row>
    <x:row r="1148" ht="20" customHeight="1">
      <x:c r="A1148" s="16" t="n">
        <x:v>1143</x:v>
      </x:c>
      <x:c r="B1148" s="19" t="n">
        <x:v>0.08632209132968724</x:v>
      </x:c>
      <x:c r="C1148" s="24" t="n">
        <x:v>0.16579044460470982</x:v>
      </x:c>
      <x:c r="D1148" s="19" t="n">
        <x:v>0.04294747825308463</x:v>
      </x:c>
      <x:c r="E1148" s="19" t="n">
        <x:v>0.042084420571518136</x:v>
      </x:c>
      <x:c r="F1148" s="19" t="n">
        <x:v>-0.223697760511742</x:v>
      </x:c>
      <x:c r="G1148" s="19" t="n">
        <x:v>-0.06277689397339656</x:v>
      </x:c>
      <x:c r="H1148" s="19" t="n">
        <x:v>0.8088789722109766</x:v>
      </x:c>
      <x:c r="I1148" s="19" t="n">
        <x:v>0.060762432112341</x:v>
      </x:c>
      <x:c r="J1148" s="19" t="n">
        <x:v>0.05962493462251473</x:v>
      </x:c>
      <x:c r="K1148" s="19" t="n">
        <x:v>0.055859139676234695</x:v>
      </x:c>
      <x:c r="L1148" s="19" t="n">
        <x:v>0.057444446384221234</x:v>
      </x:c>
      <x:c r="M1148" s="19" t="n">
        <x:v>0.056713100815690046</x:v>
      </x:c>
      <x:c r="N1148" s="19" t="n">
        <x:v>0.06400372899756462</x:v>
      </x:c>
      <x:c r="O1148" s="19" t="n">
        <x:v>0.0530834824904116</x:v>
      </x:c>
      <x:c r="P1148" s="19" t="n">
        <x:v>0.06404454284572353</x:v>
      </x:c>
      <x:c r="Q1148" s="19" t="n">
        <x:v>0.06518492384291336</x:v>
      </x:c>
      <x:c r="R1148" s="19" t="n">
        <x:v>0.0576763059212783</x:v>
      </x:c>
      <x:c r="S1148" s="21" t="n">
        <x:v>8724.3169610257</x:v>
      </x:c>
      <x:c r="T1148" s="21" t="n">
        <x:v>13811.27876605027</x:v>
      </x:c>
      <x:c r="U1148" s="21" t="n">
        <x:v>17109.228917227272</x:v>
      </x:c>
      <x:c r="V1148" s="21" t="n">
        <x:v>20738.22030033708</x:v>
      </x:c>
      <x:c r="W1148" s="21" t="n">
        <x:v>24737.408992874865</x:v>
      </x:c>
      <x:c r="X1148" s="21" t="n">
        <x:v>26490.88881597679</x:v>
      </x:c>
      <x:c r="Y1148" s="21" t="n">
        <x:v>27801.67212121635</x:v>
      </x:c>
      <x:c r="Z1148" s="21" t="n">
        <x:v>28829.990377443726</x:v>
      </x:c>
      <x:c r="AA1148" s="21" t="n">
        <x:v>29592.182600844917</x:v>
      </x:c>
      <x:c r="AB1148" s="21" t="n">
        <x:v>30029.65575431804</x:v>
      </x:c>
      <x:c r="AC1148" s="21" t="n">
        <x:v>39169.11620128439</x:v>
      </x:c>
      <x:c r="AD1148" s="25" t="n">
        <x:f>AC1148*(1+Inputs!$C$14)*(1-Inputs!$C$14/Inputs!$C$15)</x:f>
        <x:v>31080.693705719164</x:v>
      </x:c>
      <x:c r="AE1148" s="25" t="n">
        <x:f>AD1148/(B1148-Inputs!$C$14)</x:f>
        <x:v>605600.6857955251</x:v>
      </x:c>
      <x:c r="AF1148" s="25" t="n">
        <x:f>S1148/(1+B1148)^1+T1148/(1+B1148)^2+U1148/(1+B1148)^3+V1148/(1+B1148)^4+W1148/(1+B1148)^5+X1148/(1+B1148)^6+Y1148/(1+B1148)^7+Z1148/(1+B1148)^8+AA1148/(1+B1148)^9+AB1148/(1+B1148)^10+AE1148/(1+B1148)^10</x:f>
        <x:v>402654.13096470945</x:v>
      </x:c>
      <x:c r="AG1148" s="25" t="n">
        <x:f>(AF1148+Inputs!$C$12)/Inputs!$C$13</x:f>
        <x:v>347.0968471228271</x:v>
      </x:c>
      <x:c r="AH1148" s="25" t="n">
        <x:f>(S1148+Inputs!$C$11)*Inputs!$C$8-Inputs!$C$11</x:f>
        <x:v>2212.126576261355</x:v>
      </x:c>
      <x:c r="AI1148" s="25" t="n">
        <x:f>Inputs!$C$12+AH1148-Inputs!$C$10*Inputs!$C$13</x:f>
        <x:v>24530.041991461352</x:v>
      </x:c>
      <x:c r="AJ1148" s="25" t="n">
        <x:f>(S1148+Inputs!$C$11)*(1-Inputs!$C$8)</x:f>
        <x:v>6512.190384764344</x:v>
      </x:c>
      <x:c r="AK1148" s="25" t="n">
        <x:f>AJ1148/(1+B1148)^(1-Inputs!$C$8)+T1148/(1+B1148)^(2-Inputs!$C$8)+U1148/(1+B1148)^(3-Inputs!$C$8)+V1148/(1+B1148)^(4-Inputs!$C$8)+W1148/(1+B1148)^(5-Inputs!$C$8)+X1148/(1+B1148)^(6-Inputs!$C$8)+Y1148/(1+B1148)^(7-Inputs!$C$8)+Z1148/(1+B1148)^(8-Inputs!$C$8)+AA1148/(1+B1148)^(9-Inputs!$C$8)+AB1148/(1+B1148)^(10-Inputs!$C$8)+AE1148/(1+B1148)^(10-Inputs!$C$8)</x:f>
        <x:v>416463.1595238774</x:v>
      </x:c>
      <x:c r="AL1148" s="25" t="n">
        <x:f>(AK1148+AI1148)/Inputs!$C$13</x:f>
        <x:v>351.88056605203195</x:v>
      </x:c>
      <x:c r="AM1148" s="26" t="n">
        <x:f>IF(AL1148&gt;=Inputs!$C$7,1,0)</x:f>
        <x:v>1</x:v>
      </x:c>
      <x:c r="AN1148" s="26" t="n">
        <x:f>IF(Inputs!$C$7&lt;=(1-Inputs!$C$16)*AL1148,1,0)</x:f>
        <x:v>1</x:v>
      </x:c>
    </x:row>
    <x:row r="1149" ht="20" customHeight="1">
      <x:c r="A1149" s="16" t="n">
        <x:v>1144</x:v>
      </x:c>
      <x:c r="B1149" s="19" t="n">
        <x:v>0.0902846231378058</x:v>
      </x:c>
      <x:c r="C1149" s="24" t="n">
        <x:v>0.48145805346572956</x:v>
      </x:c>
      <x:c r="D1149" s="19" t="n">
        <x:v>0.03833931035179177</x:v>
      </x:c>
      <x:c r="E1149" s="19" t="n">
        <x:v>0.051040429991914216</x:v>
      </x:c>
      <x:c r="F1149" s="19" t="n">
        <x:v>-0.13170015153434522</x:v>
      </x:c>
      <x:c r="G1149" s="19" t="n">
        <x:v>-0.06213268177087173</x:v>
      </x:c>
      <x:c r="H1149" s="19" t="n">
        <x:v>0.7170729168571199</x:v>
      </x:c>
      <x:c r="I1149" s="19" t="n">
        <x:v>0.06362989003992084</x:v>
      </x:c>
      <x:c r="J1149" s="19" t="n">
        <x:v>0.060694238889255986</x:v>
      </x:c>
      <x:c r="K1149" s="19" t="n">
        <x:v>0.06290735485544133</x:v>
      </x:c>
      <x:c r="L1149" s="19" t="n">
        <x:v>0.05979808998775639</x:v>
      </x:c>
      <x:c r="M1149" s="19" t="n">
        <x:v>0.0583057022451851</x:v>
      </x:c>
      <x:c r="N1149" s="19" t="n">
        <x:v>0.06196837171289303</x:v>
      </x:c>
      <x:c r="O1149" s="19" t="n">
        <x:v>0.06269297318673467</x:v>
      </x:c>
      <x:c r="P1149" s="19" t="n">
        <x:v>0.06392130224087055</x:v>
      </x:c>
      <x:c r="Q1149" s="19" t="n">
        <x:v>0.05962625091867153</x:v>
      </x:c>
      <x:c r="R1149" s="19" t="n">
        <x:v>0.0623642240637821</x:v>
      </x:c>
      <x:c r="S1149" s="21" t="n">
        <x:v>10354.185762843941</x:v>
      </x:c>
      <x:c r="T1149" s="21" t="n">
        <x:v>16206.861513623946</x:v>
      </x:c>
      <x:c r="U1149" s="21" t="n">
        <x:v>19651.582727947993</x:v>
      </x:c>
      <x:c r="V1149" s="21" t="n">
        <x:v>23364.828675883895</x:v>
      </x:c>
      <x:c r="W1149" s="21" t="n">
        <x:v>27523.83708008128</x:v>
      </x:c>
      <x:c r="X1149" s="21" t="n">
        <x:v>29343.988157450458</x:v>
      </x:c>
      <x:c r="Y1149" s="21" t="n">
        <x:v>30782.897381575316</x:v>
      </x:c>
      <x:c r="Z1149" s="21" t="n">
        <x:v>31904.025806924412</x:v>
      </x:c>
      <x:c r="AA1149" s="21" t="n">
        <x:v>32659.1130873048</x:v>
      </x:c>
      <x:c r="AB1149" s="21" t="n">
        <x:v>33009.751184113986</x:v>
      </x:c>
      <x:c r="AC1149" s="21" t="n">
        <x:v>43056.19719667043</x:v>
      </x:c>
      <x:c r="AD1149" s="25" t="n">
        <x:f>AC1149*(1+Inputs!$C$14)*(1-Inputs!$C$14/Inputs!$C$15)</x:f>
        <x:v>34165.09247555798</x:v>
      </x:c>
      <x:c r="AE1149" s="25" t="n">
        <x:f>AD1149/(B1149-Inputs!$C$14)</x:f>
        <x:v>617985.4457973966</x:v>
      </x:c>
      <x:c r="AF1149" s="25" t="n">
        <x:f>S1149/(1+B1149)^1+T1149/(1+B1149)^2+U1149/(1+B1149)^3+V1149/(1+B1149)^4+W1149/(1+B1149)^5+X1149/(1+B1149)^6+Y1149/(1+B1149)^7+Z1149/(1+B1149)^8+AA1149/(1+B1149)^9+AB1149/(1+B1149)^10+AE1149/(1+B1149)^10</x:f>
        <x:v>412222.03912244167</x:v>
      </x:c>
      <x:c r="AG1149" s="25" t="n">
        <x:f>(AF1149+Inputs!$C$12)/Inputs!$C$13</x:f>
        <x:v>354.7313433620159</x:v>
      </x:c>
      <x:c r="AH1149" s="25" t="n">
        <x:f>(S1149+Inputs!$C$11)*Inputs!$C$8-Inputs!$C$11</x:f>
        <x:v>2975.708946428257</x:v>
      </x:c>
      <x:c r="AI1149" s="25" t="n">
        <x:f>Inputs!$C$12+AH1149-Inputs!$C$10*Inputs!$C$13</x:f>
        <x:v>25293.62436162825</x:v>
      </x:c>
      <x:c r="AJ1149" s="25" t="n">
        <x:f>(S1149+Inputs!$C$11)*(1-Inputs!$C$8)</x:f>
        <x:v>7378.476816415684</x:v>
      </x:c>
      <x:c r="AK1149" s="25" t="n">
        <x:f>AJ1149/(1+B1149)^(1-Inputs!$C$8)+T1149/(1+B1149)^(2-Inputs!$C$8)+U1149/(1+B1149)^(3-Inputs!$C$8)+V1149/(1+B1149)^(4-Inputs!$C$8)+W1149/(1+B1149)^(5-Inputs!$C$8)+X1149/(1+B1149)^(6-Inputs!$C$8)+Y1149/(1+B1149)^(7-Inputs!$C$8)+Z1149/(1+B1149)^(8-Inputs!$C$8)+AA1149/(1+B1149)^(9-Inputs!$C$8)+AB1149/(1+B1149)^(10-Inputs!$C$8)+AE1149/(1+B1149)^(10-Inputs!$C$8)</x:f>
        <x:v>426415.9001220624</x:v>
      </x:c>
      <x:c r="AL1149" s="25" t="n">
        <x:f>(AK1149+AI1149)/Inputs!$C$13</x:f>
        <x:v>360.4314139543185</x:v>
      </x:c>
      <x:c r="AM1149" s="26" t="n">
        <x:f>IF(AL1149&gt;=Inputs!$C$7,1,0)</x:f>
        <x:v>1</x:v>
      </x:c>
      <x:c r="AN1149" s="26" t="n">
        <x:f>IF(Inputs!$C$7&lt;=(1-Inputs!$C$16)*AL1149,1,0)</x:f>
        <x:v>1</x:v>
      </x:c>
    </x:row>
    <x:row r="1150" ht="20" customHeight="1">
      <x:c r="A1150" s="16" t="n">
        <x:v>1145</x:v>
      </x:c>
      <x:c r="B1150" s="19" t="n">
        <x:v>0.09155443008395986</x:v>
      </x:c>
      <x:c r="C1150" s="24" t="n">
        <x:v>0.5257334630522053</x:v>
      </x:c>
      <x:c r="D1150" s="19" t="n">
        <x:v>0.02814057867636706</x:v>
      </x:c>
      <x:c r="E1150" s="19" t="n">
        <x:v>0.04672449119608729</x:v>
      </x:c>
      <x:c r="F1150" s="19" t="n">
        <x:v>-0.17170094747606188</x:v>
      </x:c>
      <x:c r="G1150" s="19" t="n">
        <x:v>-0.03899644028680711</x:v>
      </x:c>
      <x:c r="H1150" s="19" t="n">
        <x:v>0.5966094006517153</x:v>
      </x:c>
      <x:c r="I1150" s="19" t="n">
        <x:v>0.045556404220004655</x:v>
      </x:c>
      <x:c r="J1150" s="19" t="n">
        <x:v>0.04732216043729636</x:v>
      </x:c>
      <x:c r="K1150" s="19" t="n">
        <x:v>0.0498585228577997</x:v>
      </x:c>
      <x:c r="L1150" s="19" t="n">
        <x:v>0.04737962902243794</x:v>
      </x:c>
      <x:c r="M1150" s="19" t="n">
        <x:v>0.05917129384581699</x:v>
      </x:c>
      <x:c r="N1150" s="19" t="n">
        <x:v>0.05004542325068883</x:v>
      </x:c>
      <x:c r="O1150" s="19" t="n">
        <x:v>0.0509022737695625</x:v>
      </x:c>
      <x:c r="P1150" s="19" t="n">
        <x:v>0.04537973554534233</x:v>
      </x:c>
      <x:c r="Q1150" s="19" t="n">
        <x:v>0.05003540641070117</x:v>
      </x:c>
      <x:c r="R1150" s="19" t="n">
        <x:v>0.049113292208782015</x:v>
      </x:c>
      <x:c r="S1150" s="21" t="n">
        <x:v>9724.714238531957</x:v>
      </x:c>
      <x:c r="T1150" s="21" t="n">
        <x:v>15190.531379197118</x:v>
      </x:c>
      <x:c r="U1150" s="21" t="n">
        <x:v>18340.203994271847</x:v>
      </x:c>
      <x:c r="V1150" s="21" t="n">
        <x:v>21761.722345066</x:v>
      </x:c>
      <x:c r="W1150" s="21" t="n">
        <x:v>25574.53297050535</x:v>
      </x:c>
      <x:c r="X1150" s="21" t="n">
        <x:v>27094.40143390647</x:v>
      </x:c>
      <x:c r="Y1150" s="21" t="n">
        <x:v>28249.432967597306</x:v>
      </x:c>
      <x:c r="Z1150" s="21" t="n">
        <x:v>29172.361373410422</x:v>
      </x:c>
      <x:c r="AA1150" s="21" t="n">
        <x:v>29823.993564138298</x:v>
      </x:c>
      <x:c r="AB1150" s="21" t="n">
        <x:v>30199.62150905837</x:v>
      </x:c>
      <x:c r="AC1150" s="21" t="n">
        <x:v>39390.81066398918</x:v>
      </x:c>
      <x:c r="AD1150" s="25" t="n">
        <x:f>AC1150*(1+Inputs!$C$14)*(1-Inputs!$C$14/Inputs!$C$15)</x:f>
        <x:v>31256.60826187541</x:v>
      </x:c>
      <x:c r="AE1150" s="25" t="n">
        <x:f>AD1150/(B1150-Inputs!$C$14)</x:f>
        <x:v>552681.8715257553</x:v>
      </x:c>
      <x:c r="AF1150" s="25" t="n">
        <x:f>S1150/(1+B1150)^1+T1150/(1+B1150)^2+U1150/(1+B1150)^3+V1150/(1+B1150)^4+W1150/(1+B1150)^5+X1150/(1+B1150)^6+Y1150/(1+B1150)^7+Z1150/(1+B1150)^8+AA1150/(1+B1150)^9+AB1150/(1+B1150)^10+AE1150/(1+B1150)^10</x:f>
        <x:v>369673.4472455628</x:v>
      </x:c>
      <x:c r="AG1150" s="25" t="n">
        <x:f>(AF1150+Inputs!$C$12)/Inputs!$C$13</x:f>
        <x:v>320.78065536295776</x:v>
      </x:c>
      <x:c r="AH1150" s="25" t="n">
        <x:f>(S1150+Inputs!$C$11)*Inputs!$C$8-Inputs!$C$11</x:f>
        <x:v>2680.80584873689</x:v>
      </x:c>
      <x:c r="AI1150" s="25" t="n">
        <x:f>Inputs!$C$12+AH1150-Inputs!$C$10*Inputs!$C$13</x:f>
        <x:v>24998.721263936888</x:v>
      </x:c>
      <x:c r="AJ1150" s="25" t="n">
        <x:f>(S1150+Inputs!$C$11)*(1-Inputs!$C$8)</x:f>
        <x:v>7043.908389795068</x:v>
      </x:c>
      <x:c r="AK1150" s="25" t="n">
        <x:f>AJ1150/(1+B1150)^(1-Inputs!$C$8)+T1150/(1+B1150)^(2-Inputs!$C$8)+U1150/(1+B1150)^(3-Inputs!$C$8)+V1150/(1+B1150)^(4-Inputs!$C$8)+W1150/(1+B1150)^(5-Inputs!$C$8)+X1150/(1+B1150)^(6-Inputs!$C$8)+Y1150/(1+B1150)^(7-Inputs!$C$8)+Z1150/(1+B1150)^(8-Inputs!$C$8)+AA1150/(1+B1150)^(9-Inputs!$C$8)+AB1150/(1+B1150)^(10-Inputs!$C$8)+AE1150/(1+B1150)^(10-Inputs!$C$8)</x:f>
        <x:v>382602.1190932766</x:v>
      </x:c>
      <x:c r="AL1150" s="25" t="n">
        <x:f>(AK1150+AI1150)/Inputs!$C$13</x:f>
        <x:v>325.2358855767791</x:v>
      </x:c>
      <x:c r="AM1150" s="26" t="n">
        <x:f>IF(AL1150&gt;=Inputs!$C$7,1,0)</x:f>
        <x:v>1</x:v>
      </x:c>
      <x:c r="AN1150" s="26" t="n">
        <x:f>IF(Inputs!$C$7&lt;=(1-Inputs!$C$16)*AL1150,1,0)</x:f>
        <x:v>0</x:v>
      </x:c>
    </x:row>
    <x:row r="1151" ht="20" customHeight="1">
      <x:c r="A1151" s="16" t="n">
        <x:v>1146</x:v>
      </x:c>
      <x:c r="B1151" s="19" t="n">
        <x:v>0.08523744298383916</x:v>
      </x:c>
      <x:c r="C1151" s="24" t="n">
        <x:v>0.6228796873288331</x:v>
      </x:c>
      <x:c r="D1151" s="19" t="n">
        <x:v>0.02635047650628195</x:v>
      </x:c>
      <x:c r="E1151" s="19" t="n">
        <x:v>0.03775597791099557</x:v>
      </x:c>
      <x:c r="F1151" s="19" t="n">
        <x:v>-0.21744039307952678</x:v>
      </x:c>
      <x:c r="G1151" s="19" t="n">
        <x:v>-0.1133184654803739</x:v>
      </x:c>
      <x:c r="H1151" s="19" t="n">
        <x:v>0.9506081502892414</x:v>
      </x:c>
      <x:c r="I1151" s="19" t="n">
        <x:v>0.0694125703556881</x:v>
      </x:c>
      <x:c r="J1151" s="19" t="n">
        <x:v>0.06656689764836869</x:v>
      </x:c>
      <x:c r="K1151" s="19" t="n">
        <x:v>0.07134027016302184</x:v>
      </x:c>
      <x:c r="L1151" s="19" t="n">
        <x:v>0.07370263928978715</x:v>
      </x:c>
      <x:c r="M1151" s="19" t="n">
        <x:v>0.06972142729184838</x:v>
      </x:c>
      <x:c r="N1151" s="19" t="n">
        <x:v>0.06969501528668957</x:v>
      </x:c>
      <x:c r="O1151" s="19" t="n">
        <x:v>0.07268099082095546</x:v>
      </x:c>
      <x:c r="P1151" s="19" t="n">
        <x:v>0.06749111863427401</x:v>
      </x:c>
      <x:c r="Q1151" s="19" t="n">
        <x:v>0.06273127635238211</x:v>
      </x:c>
      <x:c r="R1151" s="19" t="n">
        <x:v>0.06881589955214963</x:v>
      </x:c>
      <x:c r="S1151" s="21" t="n">
        <x:v>8583.149356907164</x:v>
      </x:c>
      <x:c r="T1151" s="21" t="n">
        <x:v>14156.06932608961</x:v>
      </x:c>
      <x:c r="U1151" s="21" t="n">
        <x:v>18002.824257408683</x:v>
      </x:c>
      <x:c r="V1151" s="21" t="n">
        <x:v>22200.450792260708</x:v>
      </x:c>
      <x:c r="W1151" s="21" t="n">
        <x:v>26826.657031184113</x:v>
      </x:c>
      <x:c r="X1151" s="21" t="n">
        <x:v>28412.116190171466</x:v>
      </x:c>
      <x:c r="Y1151" s="21" t="n">
        <x:v>29534.95211420645</x:v>
      </x:c>
      <x:c r="Z1151" s="21" t="n">
        <x:v>30435.1273914262</x:v>
      </x:c>
      <x:c r="AA1151" s="21" t="n">
        <x:v>31065.66808833849</x:v>
      </x:c>
      <x:c r="AB1151" s="21" t="n">
        <x:v>31419.44455406012</x:v>
      </x:c>
      <x:c r="AC1151" s="21" t="n">
        <x:v>40981.88420094797</x:v>
      </x:c>
      <x:c r="AD1151" s="25" t="n">
        <x:f>AC1151*(1+Inputs!$C$14)*(1-Inputs!$C$14/Inputs!$C$15)</x:f>
        <x:v>32519.12511345221</x:v>
      </x:c>
      <x:c r="AE1151" s="25" t="n">
        <x:f>AD1151/(B1151-Inputs!$C$14)</x:f>
        <x:v>647308.5249166297</x:v>
      </x:c>
      <x:c r="AF1151" s="25" t="n">
        <x:f>S1151/(1+B1151)^1+T1151/(1+B1151)^2+U1151/(1+B1151)^3+V1151/(1+B1151)^4+W1151/(1+B1151)^5+X1151/(1+B1151)^6+Y1151/(1+B1151)^7+Z1151/(1+B1151)^8+AA1151/(1+B1151)^9+AB1151/(1+B1151)^10+AE1151/(1+B1151)^10</x:f>
        <x:v>432125.1552884931</x:v>
      </x:c>
      <x:c r="AG1151" s="25" t="n">
        <x:f>(AF1151+Inputs!$C$12)/Inputs!$C$13</x:f>
        <x:v>370.61258542797987</x:v>
      </x:c>
      <x:c r="AH1151" s="25" t="n">
        <x:f>(S1151+Inputs!$C$11)*Inputs!$C$8-Inputs!$C$11</x:f>
        <x:v>2145.9905206332196</x:v>
      </x:c>
      <x:c r="AI1151" s="25" t="n">
        <x:f>Inputs!$C$12+AH1151-Inputs!$C$10*Inputs!$C$13</x:f>
        <x:v>24463.905935833216</x:v>
      </x:c>
      <x:c r="AJ1151" s="25" t="n">
        <x:f>(S1151+Inputs!$C$11)*(1-Inputs!$C$8)</x:f>
        <x:v>6437.158836273946</x:v>
      </x:c>
      <x:c r="AK1151" s="25" t="n">
        <x:f>AJ1151/(1+B1151)^(1-Inputs!$C$8)+T1151/(1+B1151)^(2-Inputs!$C$8)+U1151/(1+B1151)^(3-Inputs!$C$8)+V1151/(1+B1151)^(4-Inputs!$C$8)+W1151/(1+B1151)^(5-Inputs!$C$8)+X1151/(1+B1151)^(6-Inputs!$C$8)+Y1151/(1+B1151)^(7-Inputs!$C$8)+Z1151/(1+B1151)^(8-Inputs!$C$8)+AA1151/(1+B1151)^(9-Inputs!$C$8)+AB1151/(1+B1151)^(10-Inputs!$C$8)+AE1151/(1+B1151)^(10-Inputs!$C$8)</x:f>
        <x:v>446951.8435627216</x:v>
      </x:c>
      <x:c r="AL1151" s="25" t="n">
        <x:f>(AK1151+AI1151)/Inputs!$C$13</x:f>
        <x:v>376.15555117265137</x:v>
      </x:c>
      <x:c r="AM1151" s="26" t="n">
        <x:f>IF(AL1151&gt;=Inputs!$C$7,1,0)</x:f>
        <x:v>1</x:v>
      </x:c>
      <x:c r="AN1151" s="26" t="n">
        <x:f>IF(Inputs!$C$7&lt;=(1-Inputs!$C$16)*AL1151,1,0)</x:f>
        <x:v>1</x:v>
      </x:c>
    </x:row>
    <x:row r="1152" ht="20" customHeight="1">
      <x:c r="A1152" s="16" t="n">
        <x:v>1147</x:v>
      </x:c>
      <x:c r="B1152" s="19" t="n">
        <x:v>0.08520303596077014</x:v>
      </x:c>
      <x:c r="C1152" s="24" t="n">
        <x:v>0.1890838250316449</x:v>
      </x:c>
      <x:c r="D1152" s="19" t="n">
        <x:v>0.034193000005119246</x:v>
      </x:c>
      <x:c r="E1152" s="19" t="n">
        <x:v>0.04499885316139086</x:v>
      </x:c>
      <x:c r="F1152" s="19" t="n">
        <x:v>-0.21715717224654896</x:v>
      </x:c>
      <x:c r="G1152" s="19" t="n">
        <x:v>-0.030394150660752642</x:v>
      </x:c>
      <x:c r="H1152" s="19" t="n">
        <x:v>0.947543508465202</x:v>
      </x:c>
      <x:c r="I1152" s="19" t="n">
        <x:v>0.059108435200583925</x:v>
      </x:c>
      <x:c r="J1152" s="19" t="n">
        <x:v>0.06321122217076094</x:v>
      </x:c>
      <x:c r="K1152" s="19" t="n">
        <x:v>0.05331986633891006</x:v>
      </x:c>
      <x:c r="L1152" s="19" t="n">
        <x:v>0.05085204328939312</x:v>
      </x:c>
      <x:c r="M1152" s="19" t="n">
        <x:v>0.060913760193092234</x:v>
      </x:c>
      <x:c r="N1152" s="19" t="n">
        <x:v>0.05238931446427955</x:v>
      </x:c>
      <x:c r="O1152" s="19" t="n">
        <x:v>0.05741331155073908</x:v>
      </x:c>
      <x:c r="P1152" s="19" t="n">
        <x:v>0.059760786410973876</x:v>
      </x:c>
      <x:c r="Q1152" s="19" t="n">
        <x:v>0.04887036452819416</x:v>
      </x:c>
      <x:c r="R1152" s="19" t="n">
        <x:v>0.05865322335063525</x:v>
      </x:c>
      <x:c r="S1152" s="21" t="n">
        <x:v>8995.016834566504</x:v>
      </x:c>
      <x:c r="T1152" s="21" t="n">
        <x:v>14098.537718710797</x:v>
      </x:c>
      <x:c r="U1152" s="21" t="n">
        <x:v>17390.374634229134</x:v>
      </x:c>
      <x:c r="V1152" s="21" t="n">
        <x:v>21066.931068446975</x:v>
      </x:c>
      <x:c r="W1152" s="21" t="n">
        <x:v>25069.26553930809</x:v>
      </x:c>
      <x:c r="X1152" s="21" t="n">
        <x:v>26763.93522431514</x:v>
      </x:c>
      <x:c r="Y1152" s="21" t="n">
        <x:v>27953.842162127898</x:v>
      </x:c>
      <x:c r="Z1152" s="21" t="n">
        <x:v>28925.9377085018</x:v>
      </x:c>
      <x:c r="AA1152" s="21" t="n">
        <x:v>29631.202192135817</x:v>
      </x:c>
      <x:c r="AB1152" s="21" t="n">
        <x:v>30033.535314239623</x:v>
      </x:c>
      <x:c r="AC1152" s="21" t="n">
        <x:v>39174.17649683429</x:v>
      </x:c>
      <x:c r="AD1152" s="25" t="n">
        <x:f>AC1152*(1+Inputs!$C$14)*(1-Inputs!$C$14/Inputs!$C$15)</x:f>
        <x:v>31084.709050238005</x:v>
      </x:c>
      <x:c r="AE1152" s="25" t="n">
        <x:f>AD1152/(B1152-Inputs!$C$14)</x:f>
        <x:v>619179.8654274285</x:v>
      </x:c>
      <x:c r="AF1152" s="25" t="n">
        <x:f>S1152/(1+B1152)^1+T1152/(1+B1152)^2+U1152/(1+B1152)^3+V1152/(1+B1152)^4+W1152/(1+B1152)^5+X1152/(1+B1152)^6+Y1152/(1+B1152)^7+Z1152/(1+B1152)^8+AA1152/(1+B1152)^9+AB1152/(1+B1152)^10+AE1152/(1+B1152)^10</x:f>
        <x:v>413706.668849611</x:v>
      </x:c>
      <x:c r="AG1152" s="25" t="n">
        <x:f>(AF1152+Inputs!$C$12)/Inputs!$C$13</x:f>
        <x:v>355.9159701249204</x:v>
      </x:c>
      <x:c r="AH1152" s="25" t="n">
        <x:f>(S1152+Inputs!$C$11)*Inputs!$C$8-Inputs!$C$11</x:f>
        <x:v>2338.9476129064997</x:v>
      </x:c>
      <x:c r="AI1152" s="25" t="n">
        <x:f>Inputs!$C$12+AH1152-Inputs!$C$10*Inputs!$C$13</x:f>
        <x:v>24656.863028106498</x:v>
      </x:c>
      <x:c r="AJ1152" s="25" t="n">
        <x:f>(S1152+Inputs!$C$11)*(1-Inputs!$C$8)</x:f>
        <x:v>6656.0692216600055</x:v>
      </x:c>
      <x:c r="AK1152" s="25" t="n">
        <x:f>AJ1152/(1+B1152)^(1-Inputs!$C$8)+T1152/(1+B1152)^(2-Inputs!$C$8)+U1152/(1+B1152)^(3-Inputs!$C$8)+V1152/(1+B1152)^(4-Inputs!$C$8)+W1152/(1+B1152)^(5-Inputs!$C$8)+X1152/(1+B1152)^(6-Inputs!$C$8)+Y1152/(1+B1152)^(7-Inputs!$C$8)+Z1152/(1+B1152)^(8-Inputs!$C$8)+AA1152/(1+B1152)^(9-Inputs!$C$8)+AB1152/(1+B1152)^(10-Inputs!$C$8)+AE1152/(1+B1152)^(10-Inputs!$C$8)</x:f>
        <x:v>427622.65103169286</x:v>
      </x:c>
      <x:c r="AL1152" s="25" t="n">
        <x:f>(AK1152+AI1152)/Inputs!$C$13</x:f>
        <x:v>360.88622426430896</x:v>
      </x:c>
      <x:c r="AM1152" s="26" t="n">
        <x:f>IF(AL1152&gt;=Inputs!$C$7,1,0)</x:f>
        <x:v>1</x:v>
      </x:c>
      <x:c r="AN1152" s="26" t="n">
        <x:f>IF(Inputs!$C$7&lt;=(1-Inputs!$C$16)*AL1152,1,0)</x:f>
        <x:v>1</x:v>
      </x:c>
    </x:row>
    <x:row r="1153" ht="20" customHeight="1">
      <x:c r="A1153" s="16" t="n">
        <x:v>1148</x:v>
      </x:c>
      <x:c r="B1153" s="19" t="n">
        <x:v>0.07386863616226481</x:v>
      </x:c>
      <x:c r="C1153" s="24" t="n">
        <x:v>0.48794523261372547</x:v>
      </x:c>
      <x:c r="D1153" s="19" t="n">
        <x:v>0.03931398256336678</x:v>
      </x:c>
      <x:c r="E1153" s="19" t="n">
        <x:v>0.039539532044068154</x:v>
      </x:c>
      <x:c r="F1153" s="19" t="n">
        <x:v>-0.19552585706015752</x:v>
      </x:c>
      <x:c r="G1153" s="19" t="n">
        <x:v>-0.0693281597783863</x:v>
      </x:c>
      <x:c r="H1153" s="19" t="n">
        <x:v>0.7589433424646757</x:v>
      </x:c>
      <x:c r="I1153" s="19" t="n">
        <x:v>0.05228961029001198</x:v>
      </x:c>
      <x:c r="J1153" s="19" t="n">
        <x:v>0.06354417738538246</x:v>
      </x:c>
      <x:c r="K1153" s="19" t="n">
        <x:v>0.05650636970158871</x:v>
      </x:c>
      <x:c r="L1153" s="19" t="n">
        <x:v>0.05868709024724808</x:v>
      </x:c>
      <x:c r="M1153" s="19" t="n">
        <x:v>0.053084606681294416</x:v>
      </x:c>
      <x:c r="N1153" s="19" t="n">
        <x:v>0.06593360721984368</x:v>
      </x:c>
      <x:c r="O1153" s="19" t="n">
        <x:v>0.06974143240291028</x:v>
      </x:c>
      <x:c r="P1153" s="19" t="n">
        <x:v>0.05778074100285153</x:v>
      </x:c>
      <x:c r="Q1153" s="19" t="n">
        <x:v>0.06278193319458182</x:v>
      </x:c>
      <x:c r="R1153" s="19" t="n">
        <x:v>0.062197243555655174</x:v>
      </x:c>
      <x:c r="S1153" s="21" t="n">
        <x:v>9184.613513780392</x:v>
      </x:c>
      <x:c r="T1153" s="21" t="n">
        <x:v>14676.16283346233</x:v>
      </x:c>
      <x:c r="U1153" s="21" t="n">
        <x:v>18213.380954979104</x:v>
      </x:c>
      <x:c r="V1153" s="21" t="n">
        <x:v>22055.976978358034</x:v>
      </x:c>
      <x:c r="W1153" s="21" t="n">
        <x:v>26328.652293155566</x:v>
      </x:c>
      <x:c r="X1153" s="21" t="n">
        <x:v>27994.504791369473</x:v>
      </x:c>
      <x:c r="Y1153" s="21" t="n">
        <x:v>29289.016022481774</x:v>
      </x:c>
      <x:c r="Z1153" s="21" t="n">
        <x:v>30317.565746092096</x:v>
      </x:c>
      <x:c r="AA1153" s="21" t="n">
        <x:v>31016.46636650154</x:v>
      </x:c>
      <x:c r="AB1153" s="21" t="n">
        <x:v>31396.468983992723</x:v>
      </x:c>
      <x:c r="AC1153" s="21" t="n">
        <x:v>40951.916066077465</x:v>
      </x:c>
      <x:c r="AD1153" s="25" t="n">
        <x:f>AC1153*(1+Inputs!$C$14)*(1-Inputs!$C$14/Inputs!$C$15)</x:f>
        <x:v>32495.345398432462</x:v>
      </x:c>
      <x:c r="AE1153" s="25" t="n">
        <x:f>AD1153/(B1153-Inputs!$C$14)</x:f>
        <x:v>836029.9873341122</x:v>
      </x:c>
      <x:c r="AF1153" s="25" t="n">
        <x:f>S1153/(1+B1153)^1+T1153/(1+B1153)^2+U1153/(1+B1153)^3+V1153/(1+B1153)^4+W1153/(1+B1153)^5+X1153/(1+B1153)^6+Y1153/(1+B1153)^7+Z1153/(1+B1153)^8+AA1153/(1+B1153)^9+AB1153/(1+B1153)^10+AE1153/(1+B1153)^10</x:f>
        <x:v>565847.1488020539</x:v>
      </x:c>
      <x:c r="AG1153" s="25" t="n">
        <x:f>(AF1153+Inputs!$C$12)/Inputs!$C$13</x:f>
        <x:v>477.3130302635705</x:v>
      </x:c>
      <x:c r="AH1153" s="25" t="n">
        <x:f>(S1153+Inputs!$C$11)*Inputs!$C$8-Inputs!$C$11</x:f>
        <x:v>2427.7723585108142</x:v>
      </x:c>
      <x:c r="AI1153" s="25" t="n">
        <x:f>Inputs!$C$12+AH1153-Inputs!$C$10*Inputs!$C$13</x:f>
        <x:v>24745.687773710815</x:v>
      </x:c>
      <x:c r="AJ1153" s="25" t="n">
        <x:f>(S1153+Inputs!$C$11)*(1-Inputs!$C$8)</x:f>
        <x:v>6756.841155269579</x:v>
      </x:c>
      <x:c r="AK1153" s="25" t="n">
        <x:f>AJ1153/(1+B1153)^(1-Inputs!$C$8)+T1153/(1+B1153)^(2-Inputs!$C$8)+U1153/(1+B1153)^(3-Inputs!$C$8)+V1153/(1+B1153)^(4-Inputs!$C$8)+W1153/(1+B1153)^(5-Inputs!$C$8)+X1153/(1+B1153)^(6-Inputs!$C$8)+Y1153/(1+B1153)^(7-Inputs!$C$8)+Z1153/(1+B1153)^(8-Inputs!$C$8)+AA1153/(1+B1153)^(9-Inputs!$C$8)+AB1153/(1+B1153)^(10-Inputs!$C$8)+AE1153/(1+B1153)^(10-Inputs!$C$8)</x:f>
        <x:v>582721.2989530207</x:v>
      </x:c>
      <x:c r="AL1153" s="25" t="n">
        <x:f>(AK1153+AI1153)/Inputs!$C$13</x:f>
        <x:v>484.71456342822904</x:v>
      </x:c>
      <x:c r="AM1153" s="26" t="n">
        <x:f>IF(AL1153&gt;=Inputs!$C$7,1,0)</x:f>
        <x:v>1</x:v>
      </x:c>
      <x:c r="AN1153" s="26" t="n">
        <x:f>IF(Inputs!$C$7&lt;=(1-Inputs!$C$16)*AL1153,1,0)</x:f>
        <x:v>1</x:v>
      </x:c>
    </x:row>
    <x:row r="1154" ht="20" customHeight="1">
      <x:c r="A1154" s="16" t="n">
        <x:v>1149</x:v>
      </x:c>
      <x:c r="B1154" s="19" t="n">
        <x:v>0.08021571621577876</x:v>
      </x:c>
      <x:c r="C1154" s="24" t="n">
        <x:v>0.6221071925330364</x:v>
      </x:c>
      <x:c r="D1154" s="19" t="n">
        <x:v>0.03228159667118718</x:v>
      </x:c>
      <x:c r="E1154" s="19" t="n">
        <x:v>0.06347502036211068</x:v>
      </x:c>
      <x:c r="F1154" s="19" t="n">
        <x:v>-0.2137079464415922</x:v>
      </x:c>
      <x:c r="G1154" s="19" t="n">
        <x:v>-0.0764587879797017</x:v>
      </x:c>
      <x:c r="H1154" s="19" t="n">
        <x:v>0.7493964429137066</x:v>
      </x:c>
      <x:c r="I1154" s="19" t="n">
        <x:v>0.06152320838805167</x:v>
      </x:c>
      <x:c r="J1154" s="19" t="n">
        <x:v>0.04753095627453718</x:v>
      </x:c>
      <x:c r="K1154" s="19" t="n">
        <x:v>0.057130928862437716</x:v>
      </x:c>
      <x:c r="L1154" s="19" t="n">
        <x:v>0.04953459060059799</x:v>
      </x:c>
      <x:c r="M1154" s="19" t="n">
        <x:v>0.056429085321466343</x:v>
      </x:c>
      <x:c r="N1154" s="19" t="n">
        <x:v>0.057592775812623814</x:v>
      </x:c>
      <x:c r="O1154" s="19" t="n">
        <x:v>0.05620130477892758</x:v>
      </x:c>
      <x:c r="P1154" s="19" t="n">
        <x:v>0.06298487677007074</x:v>
      </x:c>
      <x:c r="Q1154" s="19" t="n">
        <x:v>0.04864252588357545</x:v>
      </x:c>
      <x:c r="R1154" s="19" t="n">
        <x:v>0.0522592247403361</x:v>
      </x:c>
      <x:c r="S1154" s="21" t="n">
        <x:v>8842.808488359902</x:v>
      </x:c>
      <x:c r="T1154" s="21" t="n">
        <x:v>14522.705891907382</x:v>
      </x:c>
      <x:c r="U1154" s="21" t="n">
        <x:v>18488.518881335673</x:v>
      </x:c>
      <x:c r="V1154" s="21" t="n">
        <x:v>22968.9783951811</x:v>
      </x:c>
      <x:c r="W1154" s="21" t="n">
        <x:v>28026.980157002963</x:v>
      </x:c>
      <x:c r="X1154" s="21" t="n">
        <x:v>30083.717087414843</x:v>
      </x:c>
      <x:c r="Y1154" s="21" t="n">
        <x:v>31631.786895082387</x:v>
      </x:c>
      <x:c r="Z1154" s="21" t="n">
        <x:v>32831.579392006846</x:v>
      </x:c>
      <x:c r="AA1154" s="21" t="n">
        <x:v>33636.8462777781</x:v>
      </x:c>
      <x:c r="AB1154" s="21" t="n">
        <x:v>33983.60578871345</x:v>
      </x:c>
      <x:c r="AC1154" s="21" t="n">
        <x:v>44326.44233310451</x:v>
      </x:c>
      <x:c r="AD1154" s="25" t="n">
        <x:f>AC1154*(1+Inputs!$C$14)*(1-Inputs!$C$14/Inputs!$C$15)</x:f>
        <x:v>35173.03199131842</x:v>
      </x:c>
      <x:c r="AE1154" s="25" t="n">
        <x:f>AD1154/(B1154-Inputs!$C$14)</x:f>
        <x:v>777893.9478358682</x:v>
      </x:c>
      <x:c r="AF1154" s="25" t="n">
        <x:f>S1154/(1+B1154)^1+T1154/(1+B1154)^2+U1154/(1+B1154)^3+V1154/(1+B1154)^4+W1154/(1+B1154)^5+X1154/(1+B1154)^6+Y1154/(1+B1154)^7+Z1154/(1+B1154)^8+AA1154/(1+B1154)^9+AB1154/(1+B1154)^10+AE1154/(1+B1154)^10</x:f>
        <x:v>518403.54367460206</x:v>
      </x:c>
      <x:c r="AG1154" s="25" t="n">
        <x:f>(AF1154+Inputs!$C$12)/Inputs!$C$13</x:f>
        <x:v>439.45647698694097</x:v>
      </x:c>
      <x:c r="AH1154" s="25" t="n">
        <x:f>(S1154+Inputs!$C$11)*Inputs!$C$8-Inputs!$C$11</x:f>
        <x:v>2267.6390452316255</x:v>
      </x:c>
      <x:c r="AI1154" s="25" t="n">
        <x:f>Inputs!$C$12+AH1154-Inputs!$C$10*Inputs!$C$13</x:f>
        <x:v>24585.554460431624</x:v>
      </x:c>
      <x:c r="AJ1154" s="25" t="n">
        <x:f>(S1154+Inputs!$C$11)*(1-Inputs!$C$8)</x:f>
        <x:v>6575.169443128278</x:v>
      </x:c>
      <x:c r="AK1154" s="25" t="n">
        <x:f>AJ1154/(1+B1154)^(1-Inputs!$C$8)+T1154/(1+B1154)^(2-Inputs!$C$8)+U1154/(1+B1154)^(3-Inputs!$C$8)+V1154/(1+B1154)^(4-Inputs!$C$8)+W1154/(1+B1154)^(5-Inputs!$C$8)+X1154/(1+B1154)^(6-Inputs!$C$8)+Y1154/(1+B1154)^(7-Inputs!$C$8)+Z1154/(1+B1154)^(8-Inputs!$C$8)+AA1154/(1+B1154)^(9-Inputs!$C$8)+AB1154/(1+B1154)^(10-Inputs!$C$8)+AE1154/(1+B1154)^(10-Inputs!$C$8)</x:f>
        <x:v>535309.7769823758</x:v>
      </x:c>
      <x:c r="AL1154" s="25" t="n">
        <x:f>(AK1154+AI1154)/Inputs!$C$13</x:f>
        <x:v>446.755835421042</x:v>
      </x:c>
      <x:c r="AM1154" s="26" t="n">
        <x:f>IF(AL1154&gt;=Inputs!$C$7,1,0)</x:f>
        <x:v>1</x:v>
      </x:c>
      <x:c r="AN1154" s="26" t="n">
        <x:f>IF(Inputs!$C$7&lt;=(1-Inputs!$C$16)*AL1154,1,0)</x:f>
        <x:v>1</x:v>
      </x:c>
    </x:row>
    <x:row r="1155" ht="20" customHeight="1">
      <x:c r="A1155" s="16" t="n">
        <x:v>1150</x:v>
      </x:c>
      <x:c r="B1155" s="19" t="n">
        <x:v>0.08093497092813079</x:v>
      </x:c>
      <x:c r="C1155" s="24" t="n">
        <x:v>0.3376915139437813</x:v>
      </x:c>
      <x:c r="D1155" s="19" t="n">
        <x:v>0.03239980213909206</x:v>
      </x:c>
      <x:c r="E1155" s="19" t="n">
        <x:v>0.05014973314616185</x:v>
      </x:c>
      <x:c r="F1155" s="19" t="n">
        <x:v>-0.23147826410412226</x:v>
      </x:c>
      <x:c r="G1155" s="19" t="n">
        <x:v>-0.039650440508249285</x:v>
      </x:c>
      <x:c r="H1155" s="19" t="n">
        <x:v>0.38236346227367335</x:v>
      </x:c>
      <x:c r="I1155" s="19" t="n">
        <x:v>0.0604601020485427</x:v>
      </x:c>
      <x:c r="J1155" s="19" t="n">
        <x:v>0.06729202008067546</x:v>
      </x:c>
      <x:c r="K1155" s="19" t="n">
        <x:v>0.07222020854934386</x:v>
      </x:c>
      <x:c r="L1155" s="19" t="n">
        <x:v>0.06443076998754009</x:v>
      </x:c>
      <x:c r="M1155" s="19" t="n">
        <x:v>0.07153619509798431</x:v>
      </x:c>
      <x:c r="N1155" s="19" t="n">
        <x:v>0.06775344954819844</x:v>
      </x:c>
      <x:c r="O1155" s="19" t="n">
        <x:v>0.06555557378832987</x:v>
      </x:c>
      <x:c r="P1155" s="19" t="n">
        <x:v>0.06707297318791121</x:v>
      </x:c>
      <x:c r="Q1155" s="19" t="n">
        <x:v>0.06904924429806555</x:v>
      </x:c>
      <x:c r="R1155" s="19" t="n">
        <x:v>0.05528435087822686</x:v>
      </x:c>
      <x:c r="S1155" s="21" t="n">
        <x:v>8639.528203998838</x:v>
      </x:c>
      <x:c r="T1155" s="21" t="n">
        <x:v>13638.84857535199</x:v>
      </x:c>
      <x:c r="U1155" s="21" t="n">
        <x:v>16658.423379929154</x:v>
      </x:c>
      <x:c r="V1155" s="21" t="n">
        <x:v>19960.062810670443</x:v>
      </x:c>
      <x:c r="W1155" s="21" t="n">
        <x:v>23648.730040654096</x:v>
      </x:c>
      <x:c r="X1155" s="21" t="n">
        <x:v>25278.473328247142</x:v>
      </x:c>
      <x:c r="Y1155" s="21" t="n">
        <x:v>26572.13380270343</x:v>
      </x:c>
      <x:c r="Z1155" s="21" t="n">
        <x:v>27617.587672078265</x:v>
      </x:c>
      <x:c r="AA1155" s="21" t="n">
        <x:v>28386.75883793116</x:v>
      </x:c>
      <x:c r="AB1155" s="21" t="n">
        <x:v>28847.519951785518</x:v>
      </x:c>
      <x:c r="AC1155" s="21" t="n">
        <x:v>37627.199937111545</x:v>
      </x:c>
      <x:c r="AD1155" s="25" t="n">
        <x:f>AC1155*(1+Inputs!$C$14)*(1-Inputs!$C$14/Inputs!$C$15)</x:f>
        <x:v>29857.183150098008</x:v>
      </x:c>
      <x:c r="AE1155" s="25" t="n">
        <x:f>AD1155/(B1155-Inputs!$C$14)</x:f>
        <x:v>649988.0711106173</x:v>
      </x:c>
      <x:c r="AF1155" s="25" t="n">
        <x:f>S1155/(1+B1155)^1+T1155/(1+B1155)^2+U1155/(1+B1155)^3+V1155/(1+B1155)^4+W1155/(1+B1155)^5+X1155/(1+B1155)^6+Y1155/(1+B1155)^7+Z1155/(1+B1155)^8+AA1155/(1+B1155)^9+AB1155/(1+B1155)^10+AE1155/(1+B1155)^10</x:f>
        <x:v>435390.74709594494</x:v>
      </x:c>
      <x:c r="AG1155" s="25" t="n">
        <x:f>(AF1155+Inputs!$C$12)/Inputs!$C$13</x:f>
        <x:v>373.2182906627828</x:v>
      </x:c>
      <x:c r="AH1155" s="25" t="n">
        <x:f>(S1155+Inputs!$C$11)*Inputs!$C$8-Inputs!$C$11</x:f>
        <x:v>2172.403624339182</x:v>
      </x:c>
      <x:c r="AI1155" s="25" t="n">
        <x:f>Inputs!$C$12+AH1155-Inputs!$C$10*Inputs!$C$13</x:f>
        <x:v>24490.31903953918</x:v>
      </x:c>
      <x:c r="AJ1155" s="25" t="n">
        <x:f>(S1155+Inputs!$C$11)*(1-Inputs!$C$8)</x:f>
        <x:v>6467.124579659657</x:v>
      </x:c>
      <x:c r="AK1155" s="25" t="n">
        <x:f>AJ1155/(1+B1155)^(1-Inputs!$C$8)+T1155/(1+B1155)^(2-Inputs!$C$8)+U1155/(1+B1155)^(3-Inputs!$C$8)+V1155/(1+B1155)^(4-Inputs!$C$8)+W1155/(1+B1155)^(5-Inputs!$C$8)+X1155/(1+B1155)^(6-Inputs!$C$8)+Y1155/(1+B1155)^(7-Inputs!$C$8)+Z1155/(1+B1155)^(8-Inputs!$C$8)+AA1155/(1+B1155)^(9-Inputs!$C$8)+AB1155/(1+B1155)^(10-Inputs!$C$8)+AE1155/(1+B1155)^(10-Inputs!$C$8)</x:f>
        <x:v>449474.1661339276</x:v>
      </x:c>
      <x:c r="AL1155" s="25" t="n">
        <x:f>(AK1155+AI1155)/Inputs!$C$13</x:f>
        <x:v>378.1892572454962</x:v>
      </x:c>
      <x:c r="AM1155" s="26" t="n">
        <x:f>IF(AL1155&gt;=Inputs!$C$7,1,0)</x:f>
        <x:v>1</x:v>
      </x:c>
      <x:c r="AN1155" s="26" t="n">
        <x:f>IF(Inputs!$C$7&lt;=(1-Inputs!$C$16)*AL1155,1,0)</x:f>
        <x:v>1</x:v>
      </x:c>
    </x:row>
    <x:row r="1156" ht="20" customHeight="1">
      <x:c r="A1156" s="16" t="n">
        <x:v>1151</x:v>
      </x:c>
      <x:c r="B1156" s="19" t="n">
        <x:v>0.07528686006461148</x:v>
      </x:c>
      <x:c r="C1156" s="24" t="n">
        <x:v>0.7628409706535138</x:v>
      </x:c>
      <x:c r="D1156" s="19" t="n">
        <x:v>0.02707379618842225</x:v>
      </x:c>
      <x:c r="E1156" s="19" t="n">
        <x:v>0.06584641052952207</x:v>
      </x:c>
      <x:c r="F1156" s="19" t="n">
        <x:v>-0.1491689272566521</x:v>
      </x:c>
      <x:c r="G1156" s="19" t="n">
        <x:v>-0.047903549278860855</x:v>
      </x:c>
      <x:c r="H1156" s="19" t="n">
        <x:v>0.6262597137520913</x:v>
      </x:c>
      <x:c r="I1156" s="19" t="n">
        <x:v>0.07633744656789646</x:v>
      </x:c>
      <x:c r="J1156" s="19" t="n">
        <x:v>0.07742123155985269</x:v>
      </x:c>
      <x:c r="K1156" s="19" t="n">
        <x:v>0.0720173296975156</x:v>
      </x:c>
      <x:c r="L1156" s="19" t="n">
        <x:v>0.0789005734607565</x:v>
      </x:c>
      <x:c r="M1156" s="19" t="n">
        <x:v>0.07571024770391319</x:v>
      </x:c>
      <x:c r="N1156" s="19" t="n">
        <x:v>0.0693590774361212</x:v>
      </x:c>
      <x:c r="O1156" s="19" t="n">
        <x:v>0.07779438179816567</x:v>
      </x:c>
      <x:c r="P1156" s="19" t="n">
        <x:v>0.07344336821187085</x:v>
      </x:c>
      <x:c r="Q1156" s="19" t="n">
        <x:v>0.07068345397184772</x:v>
      </x:c>
      <x:c r="R1156" s="19" t="n">
        <x:v>0.07121474999948418</x:v>
      </x:c>
      <x:c r="S1156" s="21" t="n">
        <x:v>10121.592140875828</x:v>
      </x:c>
      <x:c r="T1156" s="21" t="n">
        <x:v>16161.517209246847</x:v>
      </x:c>
      <x:c r="U1156" s="21" t="n">
        <x:v>20005.92401743972</x:v>
      </x:c>
      <x:c r="V1156" s="21" t="n">
        <x:v>24258.40961007238</x:v>
      </x:c>
      <x:c r="W1156" s="21" t="n">
        <x:v>29140.965825082654</x:v>
      </x:c>
      <x:c r="X1156" s="21" t="n">
        <x:v>31187.379643241486</x:v>
      </x:c>
      <x:c r="Y1156" s="21" t="n">
        <x:v>32777.9578263521</x:v>
      </x:c>
      <x:c r="Z1156" s="21" t="n">
        <x:v>34019.12561761844</x:v>
      </x:c>
      <x:c r="AA1156" s="21" t="n">
        <x:v>34816.496086333806</x:v>
      </x:c>
      <x:c r="AB1156" s="21" t="n">
        <x:v>35142.475775080384</x:v>
      </x:c>
      <x:c r="AC1156" s="21" t="n">
        <x:v>45838.01188053964</x:v>
      </x:c>
      <x:c r="AD1156" s="25" t="n">
        <x:f>AC1156*(1+Inputs!$C$14)*(1-Inputs!$C$14/Inputs!$C$15)</x:f>
        <x:v>36372.4624272082</x:v>
      </x:c>
      <x:c r="AE1156" s="25" t="n">
        <x:f>AD1156/(B1156-Inputs!$C$14)</x:f>
        <x:v>902836.8646470482</x:v>
      </x:c>
      <x:c r="AF1156" s="25" t="n">
        <x:f>S1156/(1+B1156)^1+T1156/(1+B1156)^2+U1156/(1+B1156)^3+V1156/(1+B1156)^4+W1156/(1+B1156)^5+X1156/(1+B1156)^6+Y1156/(1+B1156)^7+Z1156/(1+B1156)^8+AA1156/(1+B1156)^9+AB1156/(1+B1156)^10+AE1156/(1+B1156)^10</x:f>
        <x:v>608833.7361663136</x:v>
      </x:c>
      <x:c r="AG1156" s="25" t="n">
        <x:f>(AF1156+Inputs!$C$12)/Inputs!$C$13</x:f>
        <x:v>511.61320687038545</x:v>
      </x:c>
      <x:c r="AH1156" s="25" t="n">
        <x:f>(S1156+Inputs!$C$11)*Inputs!$C$8-Inputs!$C$11</x:f>
        <x:v>2866.740427643196</x:v>
      </x:c>
      <x:c r="AI1156" s="25" t="n">
        <x:f>Inputs!$C$12+AH1156-Inputs!$C$10*Inputs!$C$13</x:f>
        <x:v>25184.655842843196</x:v>
      </x:c>
      <x:c r="AJ1156" s="25" t="n">
        <x:f>(S1156+Inputs!$C$11)*(1-Inputs!$C$8)</x:f>
        <x:v>7254.851713232632</x:v>
      </x:c>
      <x:c r="AK1156" s="25" t="n">
        <x:f>AJ1156/(1+B1156)^(1-Inputs!$C$8)+T1156/(1+B1156)^(2-Inputs!$C$8)+U1156/(1+B1156)^(3-Inputs!$C$8)+V1156/(1+B1156)^(4-Inputs!$C$8)+W1156/(1+B1156)^(5-Inputs!$C$8)+X1156/(1+B1156)^(6-Inputs!$C$8)+Y1156/(1+B1156)^(7-Inputs!$C$8)+Z1156/(1+B1156)^(8-Inputs!$C$8)+AA1156/(1+B1156)^(9-Inputs!$C$8)+AB1156/(1+B1156)^(10-Inputs!$C$8)+AE1156/(1+B1156)^(10-Inputs!$C$8)</x:f>
        <x:v>627136.0071877005</x:v>
      </x:c>
      <x:c r="AL1156" s="25" t="n">
        <x:f>(AK1156+AI1156)/Inputs!$C$13</x:f>
        <x:v>520.5045414892652</x:v>
      </x:c>
      <x:c r="AM1156" s="26" t="n">
        <x:f>IF(AL1156&gt;=Inputs!$C$7,1,0)</x:f>
        <x:v>1</x:v>
      </x:c>
      <x:c r="AN1156" s="26" t="n">
        <x:f>IF(Inputs!$C$7&lt;=(1-Inputs!$C$16)*AL1156,1,0)</x:f>
        <x:v>1</x:v>
      </x:c>
    </x:row>
    <x:row r="1157" ht="20" customHeight="1">
      <x:c r="A1157" s="16" t="n">
        <x:v>1152</x:v>
      </x:c>
      <x:c r="B1157" s="19" t="n">
        <x:v>0.08100911358546864</x:v>
      </x:c>
      <x:c r="C1157" s="24" t="n">
        <x:v>0.5886078943125597</x:v>
      </x:c>
      <x:c r="D1157" s="19" t="n">
        <x:v>0.0408927211730898</x:v>
      </x:c>
      <x:c r="E1157" s="19" t="n">
        <x:v>0.05214417522403181</x:v>
      </x:c>
      <x:c r="F1157" s="19" t="n">
        <x:v>-0.22506163036181195</x:v>
      </x:c>
      <x:c r="G1157" s="19" t="n">
        <x:v>-0.06368255960923477</x:v>
      </x:c>
      <x:c r="H1157" s="19" t="n">
        <x:v>0.8598347008636154</x:v>
      </x:c>
      <x:c r="I1157" s="19" t="n">
        <x:v>0.06983356272308697</x:v>
      </x:c>
      <x:c r="J1157" s="19" t="n">
        <x:v>0.061017783953869864</x:v>
      </x:c>
      <x:c r="K1157" s="19" t="n">
        <x:v>0.06970420481977158</x:v>
      </x:c>
      <x:c r="L1157" s="19" t="n">
        <x:v>0.05963702501146713</x:v>
      </x:c>
      <x:c r="M1157" s="19" t="n">
        <x:v>0.06445821289594392</x:v>
      </x:c>
      <x:c r="N1157" s="19" t="n">
        <x:v>0.05719228522012258</x:v>
      </x:c>
      <x:c r="O1157" s="19" t="n">
        <x:v>0.06855091251308182</x:v>
      </x:c>
      <x:c r="P1157" s="19" t="n">
        <x:v>0.06458689066914872</x:v>
      </x:c>
      <x:c r="Q1157" s="19" t="n">
        <x:v>0.05892003953882636</x:v>
      </x:c>
      <x:c r="R1157" s="19" t="n">
        <x:v>0.07459965535419429</x:v>
      </x:c>
      <x:c r="S1157" s="21" t="n">
        <x:v>8716.2893408005</x:v>
      </x:c>
      <x:c r="T1157" s="21" t="n">
        <x:v>14350.6320720379</x:v>
      </x:c>
      <x:c r="U1157" s="21" t="n">
        <x:v>18433.506761680906</x:v>
      </x:c>
      <x:c r="V1157" s="21" t="n">
        <x:v>23132.87376571231</x:v>
      </x:c>
      <x:c r="W1157" s="21" t="n">
        <x:v>28409.658912594314</x:v>
      </x:c>
      <x:c r="X1157" s="21" t="n">
        <x:v>30518.25366481879</x:v>
      </x:c>
      <x:c r="Y1157" s="21" t="n">
        <x:v>32049.213441309137</x:v>
      </x:c>
      <x:c r="Z1157" s="21" t="n">
        <x:v>33261.944337510264</x:v>
      </x:c>
      <x:c r="AA1157" s="21" t="n">
        <x:v>34055.84658347514</x:v>
      </x:c>
      <x:c r="AB1157" s="21" t="n">
        <x:v>34402.4643216627</x:v>
      </x:c>
      <x:c r="AC1157" s="21" t="n">
        <x:v>44872.779549994826</x:v>
      </x:c>
      <x:c r="AD1157" s="25" t="n">
        <x:f>AC1157*(1+Inputs!$C$14)*(1-Inputs!$C$14/Inputs!$C$15)</x:f>
        <x:v>35606.55057292089</x:v>
      </x:c>
      <x:c r="AE1157" s="25" t="n">
        <x:f>AD1157/(B1157-Inputs!$C$14)</x:f>
        <x:v>773902.1206478262</x:v>
      </x:c>
      <x:c r="AF1157" s="25" t="n">
        <x:f>S1157/(1+B1157)^1+T1157/(1+B1157)^2+U1157/(1+B1157)^3+V1157/(1+B1157)^4+W1157/(1+B1157)^5+X1157/(1+B1157)^6+Y1157/(1+B1157)^7+Z1157/(1+B1157)^8+AA1157/(1+B1157)^9+AB1157/(1+B1157)^10+AE1157/(1+B1157)^10</x:f>
        <x:v>514474.9366676088</x:v>
      </x:c>
      <x:c r="AG1157" s="25" t="n">
        <x:f>(AF1157+Inputs!$C$12)/Inputs!$C$13</x:f>
        <x:v>436.32173374675824</x:v>
      </x:c>
      <x:c r="AH1157" s="25" t="n">
        <x:f>(S1157+Inputs!$C$11)*Inputs!$C$8-Inputs!$C$11</x:f>
        <x:v>2208.36569116955</x:v>
      </x:c>
      <x:c r="AI1157" s="25" t="n">
        <x:f>Inputs!$C$12+AH1157-Inputs!$C$10*Inputs!$C$13</x:f>
        <x:v>24526.281106369548</x:v>
      </x:c>
      <x:c r="AJ1157" s="25" t="n">
        <x:f>(S1157+Inputs!$C$11)*(1-Inputs!$C$8)</x:f>
        <x:v>6507.923649630951</x:v>
      </x:c>
      <x:c r="AK1157" s="25" t="n">
        <x:f>AJ1157/(1+B1157)^(1-Inputs!$C$8)+T1157/(1+B1157)^(2-Inputs!$C$8)+U1157/(1+B1157)^(3-Inputs!$C$8)+V1157/(1+B1157)^(4-Inputs!$C$8)+W1157/(1+B1157)^(5-Inputs!$C$8)+X1157/(1+B1157)^(6-Inputs!$C$8)+Y1157/(1+B1157)^(7-Inputs!$C$8)+Z1157/(1+B1157)^(8-Inputs!$C$8)+AA1157/(1+B1157)^(9-Inputs!$C$8)+AB1157/(1+B1157)^(10-Inputs!$C$8)+AE1157/(1+B1157)^(10-Inputs!$C$8)</x:f>
        <x:v>531477.7853004715</x:v>
      </x:c>
      <x:c r="AL1157" s="25" t="n">
        <x:f>(AK1157+AI1157)/Inputs!$C$13</x:f>
        <x:v>443.65088836333393</x:v>
      </x:c>
      <x:c r="AM1157" s="26" t="n">
        <x:f>IF(AL1157&gt;=Inputs!$C$7,1,0)</x:f>
        <x:v>1</x:v>
      </x:c>
      <x:c r="AN1157" s="26" t="n">
        <x:f>IF(Inputs!$C$7&lt;=(1-Inputs!$C$16)*AL1157,1,0)</x:f>
        <x:v>1</x:v>
      </x:c>
    </x:row>
    <x:row r="1158" ht="20" customHeight="1">
      <x:c r="A1158" s="16" t="n">
        <x:v>1153</x:v>
      </x:c>
      <x:c r="B1158" s="19" t="n">
        <x:v>0.07934033628517846</x:v>
      </x:c>
      <x:c r="C1158" s="24" t="n">
        <x:v>0.4254667760162363</x:v>
      </x:c>
      <x:c r="D1158" s="19" t="n">
        <x:v>0.040731492129812356</x:v>
      </x:c>
      <x:c r="E1158" s="19" t="n">
        <x:v>0.051820829987064776</x:v>
      </x:c>
      <x:c r="F1158" s="19" t="n">
        <x:v>-0.15804347426418305</x:v>
      </x:c>
      <x:c r="G1158" s="19" t="n">
        <x:v>-0.027925749668802957</x:v>
      </x:c>
      <x:c r="H1158" s="19" t="n">
        <x:v>0.6792172834820747</x:v>
      </x:c>
      <x:c r="I1158" s="19" t="n">
        <x:v>0.07422561049074489</x:v>
      </x:c>
      <x:c r="J1158" s="19" t="n">
        <x:v>0.07547226083118062</x:v>
      </x:c>
      <x:c r="K1158" s="19" t="n">
        <x:v>0.07576945559304818</x:v>
      </x:c>
      <x:c r="L1158" s="19" t="n">
        <x:v>0.07584331718523686</x:v>
      </x:c>
      <x:c r="M1158" s="19" t="n">
        <x:v>0.07340027652497952</x:v>
      </x:c>
      <x:c r="N1158" s="19" t="n">
        <x:v>0.07584382257081984</x:v>
      </x:c>
      <x:c r="O1158" s="19" t="n">
        <x:v>0.07559003689874658</x:v>
      </x:c>
      <x:c r="P1158" s="19" t="n">
        <x:v>0.07612102356412492</x:v>
      </x:c>
      <x:c r="Q1158" s="19" t="n">
        <x:v>0.07391597080165752</x:v>
      </x:c>
      <x:c r="R1158" s="19" t="n">
        <x:v>0.07009427284925891</x:v>
      </x:c>
      <x:c r="S1158" s="21" t="n">
        <x:v>10071.738447212849</x:v>
      </x:c>
      <x:c r="T1158" s="21" t="n">
        <x:v>15729.23600918923</x:v>
      </x:c>
      <x:c r="U1158" s="21" t="n">
        <x:v>19181.344164947477</x:v>
      </x:c>
      <x:c r="V1158" s="21" t="n">
        <x:v>23032.924991694286</x:v>
      </x:c>
      <x:c r="W1158" s="21" t="n">
        <x:v>27375.772123275543</x:v>
      </x:c>
      <x:c r="X1158" s="21" t="n">
        <x:v>29349.842669943424</x:v>
      </x:c>
      <x:c r="Y1158" s="21" t="n">
        <x:v>30900.99057334518</x:v>
      </x:c>
      <x:c r="Z1158" s="21" t="n">
        <x:v>32108.854754922093</x:v>
      </x:c>
      <x:c r="AA1158" s="21" t="n">
        <x:v>32922.328012018705</x:v>
      </x:c>
      <x:c r="AB1158" s="21" t="n">
        <x:v>33300.711496064876</x:v>
      </x:c>
      <x:c r="AC1158" s="21" t="n">
        <x:v>43435.710647041145</x:v>
      </x:c>
      <x:c r="AD1158" s="25" t="n">
        <x:f>AC1158*(1+Inputs!$C$14)*(1-Inputs!$C$14/Inputs!$C$15)</x:f>
        <x:v>34466.23639842714</x:v>
      </x:c>
      <x:c r="AE1158" s="25" t="n">
        <x:f>AD1158/(B1158-Inputs!$C$14)</x:f>
        <x:v>777311.1186337144</x:v>
      </x:c>
      <x:c r="AF1158" s="25" t="n">
        <x:f>S1158/(1+B1158)^1+T1158/(1+B1158)^2+U1158/(1+B1158)^3+V1158/(1+B1158)^4+W1158/(1+B1158)^5+X1158/(1+B1158)^6+Y1158/(1+B1158)^7+Z1158/(1+B1158)^8+AA1158/(1+B1158)^9+AB1158/(1+B1158)^10+AE1158/(1+B1158)^10</x:f>
        <x:v>522182.49100451195</x:v>
      </x:c>
      <x:c r="AG1158" s="25" t="n">
        <x:f>(AF1158+Inputs!$C$12)/Inputs!$C$13</x:f>
        <x:v>442.47180266760967</x:v>
      </x:c>
      <x:c r="AH1158" s="25" t="n">
        <x:f>(S1158+Inputs!$C$11)*Inputs!$C$8-Inputs!$C$11</x:f>
        <x:v>2843.3843136257456</x:v>
      </x:c>
      <x:c r="AI1158" s="25" t="n">
        <x:f>Inputs!$C$12+AH1158-Inputs!$C$10*Inputs!$C$13</x:f>
        <x:v>25161.299728825747</x:v>
      </x:c>
      <x:c r="AJ1158" s="25" t="n">
        <x:f>(S1158+Inputs!$C$11)*(1-Inputs!$C$8)</x:f>
        <x:v>7228.354133587104</x:v>
      </x:c>
      <x:c r="AK1158" s="25" t="n">
        <x:f>AJ1158/(1+B1158)^(1-Inputs!$C$8)+T1158/(1+B1158)^(2-Inputs!$C$8)+U1158/(1+B1158)^(3-Inputs!$C$8)+V1158/(1+B1158)^(4-Inputs!$C$8)+W1158/(1+B1158)^(5-Inputs!$C$8)+X1158/(1+B1158)^(6-Inputs!$C$8)+Y1158/(1+B1158)^(7-Inputs!$C$8)+Z1158/(1+B1158)^(8-Inputs!$C$8)+AA1158/(1+B1158)^(9-Inputs!$C$8)+AB1158/(1+B1158)^(10-Inputs!$C$8)+AE1158/(1+B1158)^(10-Inputs!$C$8)</x:f>
        <x:v>538468.4514775265</x:v>
      </x:c>
      <x:c r="AL1158" s="25" t="n">
        <x:f>(AK1158+AI1158)/Inputs!$C$13</x:f>
        <x:v>449.7356313357106</x:v>
      </x:c>
      <x:c r="AM1158" s="26" t="n">
        <x:f>IF(AL1158&gt;=Inputs!$C$7,1,0)</x:f>
        <x:v>1</x:v>
      </x:c>
      <x:c r="AN1158" s="26" t="n">
        <x:f>IF(Inputs!$C$7&lt;=(1-Inputs!$C$16)*AL1158,1,0)</x:f>
        <x:v>1</x:v>
      </x:c>
    </x:row>
    <x:row r="1159" ht="20" customHeight="1">
      <x:c r="A1159" s="16" t="n">
        <x:v>1154</x:v>
      </x:c>
      <x:c r="B1159" s="19" t="n">
        <x:v>0.08618380349228211</x:v>
      </x:c>
      <x:c r="C1159" s="24" t="n">
        <x:v>0.42984909354024126</x:v>
      </x:c>
      <x:c r="D1159" s="19" t="n">
        <x:v>0.015625955974827833</x:v>
      </x:c>
      <x:c r="E1159" s="19" t="n">
        <x:v>0.052204080957426124</x:v>
      </x:c>
      <x:c r="F1159" s="19" t="n">
        <x:v>-0.1618983324318367</x:v>
      </x:c>
      <x:c r="G1159" s="19" t="n">
        <x:v>-0.10065896485837526</x:v>
      </x:c>
      <x:c r="H1159" s="19" t="n">
        <x:v>0.8015157344070474</x:v>
      </x:c>
      <x:c r="I1159" s="19" t="n">
        <x:v>0.06332248330765083</x:v>
      </x:c>
      <x:c r="J1159" s="19" t="n">
        <x:v>0.059274654606650753</x:v>
      </x:c>
      <x:c r="K1159" s="19" t="n">
        <x:v>0.06196598190931013</x:v>
      </x:c>
      <x:c r="L1159" s="19" t="n">
        <x:v>0.06225283189391462</x:v>
      </x:c>
      <x:c r="M1159" s="19" t="n">
        <x:v>0.05829403337538565</x:v>
      </x:c>
      <x:c r="N1159" s="19" t="n">
        <x:v>0.059201034031376595</x:v>
      </x:c>
      <x:c r="O1159" s="19" t="n">
        <x:v>0.06968758626440945</x:v>
      </x:c>
      <x:c r="P1159" s="19" t="n">
        <x:v>0.05809412373327519</x:v>
      </x:c>
      <x:c r="Q1159" s="19" t="n">
        <x:v>0.06362160633065173</x:v>
      </x:c>
      <x:c r="R1159" s="19" t="n">
        <x:v>0.06636952278900822</x:v>
      </x:c>
      <x:c r="S1159" s="21" t="n">
        <x:v>9585.150152052087</x:v>
      </x:c>
      <x:c r="T1159" s="21" t="n">
        <x:v>15138.483771677147</x:v>
      </x:c>
      <x:c r="U1159" s="21" t="n">
        <x:v>18380.067683377296</x:v>
      </x:c>
      <x:c r="V1159" s="21" t="n">
        <x:v>21754.619307273206</x:v>
      </x:c>
      <x:c r="W1159" s="21" t="n">
        <x:v>25455.059450482782</x:v>
      </x:c>
      <x:c r="X1159" s="21" t="n">
        <x:v>26871.127002080073</x:v>
      </x:c>
      <x:c r="Y1159" s="21" t="n">
        <x:v>27952.17079217317</x:v>
      </x:c>
      <x:c r="Z1159" s="21" t="n">
        <x:v>28847.178625196917</x:v>
      </x:c>
      <x:c r="AA1159" s="21" t="n">
        <x:v>29478.382891741367</x:v>
      </x:c>
      <x:c r="AB1159" s="21" t="n">
        <x:v>29863.542647983002</x:v>
      </x:c>
      <x:c r="AC1159" s="21" t="n">
        <x:v>38952.44693215174</x:v>
      </x:c>
      <x:c r="AD1159" s="25" t="n">
        <x:f>AC1159*(1+Inputs!$C$14)*(1-Inputs!$C$14/Inputs!$C$15)</x:f>
        <x:v>30908.7666406624</x:v>
      </x:c>
      <x:c r="AE1159" s="25" t="n">
        <x:f>AD1159/(B1159-Inputs!$C$14)</x:f>
        <x:v>603877.8779955864</x:v>
      </x:c>
      <x:c r="AF1159" s="25" t="n">
        <x:f>S1159/(1+B1159)^1+T1159/(1+B1159)^2+U1159/(1+B1159)^3+V1159/(1+B1159)^4+W1159/(1+B1159)^5+X1159/(1+B1159)^6+Y1159/(1+B1159)^7+Z1159/(1+B1159)^8+AA1159/(1+B1159)^9+AB1159/(1+B1159)^10+AE1159/(1+B1159)^10</x:f>
        <x:v>406650.87022292975</x:v>
      </x:c>
      <x:c r="AG1159" s="25" t="n">
        <x:f>(AF1159+Inputs!$C$12)/Inputs!$C$13</x:f>
        <x:v>350.28595495422303</x:v>
      </x:c>
      <x:c r="AH1159" s="25" t="n">
        <x:f>(S1159+Inputs!$C$11)*Inputs!$C$8-Inputs!$C$11</x:f>
        <x:v>2615.4210301394714</x:v>
      </x:c>
      <x:c r="AI1159" s="25" t="n">
        <x:f>Inputs!$C$12+AH1159-Inputs!$C$10*Inputs!$C$13</x:f>
        <x:v>24933.336445339468</x:v>
      </x:c>
      <x:c r="AJ1159" s="25" t="n">
        <x:f>(S1159+Inputs!$C$11)*(1-Inputs!$C$8)</x:f>
        <x:v>6969.729121912616</x:v>
      </x:c>
      <x:c r="AK1159" s="25" t="n">
        <x:f>AJ1159/(1+B1159)^(1-Inputs!$C$8)+T1159/(1+B1159)^(2-Inputs!$C$8)+U1159/(1+B1159)^(3-Inputs!$C$8)+V1159/(1+B1159)^(4-Inputs!$C$8)+W1159/(1+B1159)^(5-Inputs!$C$8)+X1159/(1+B1159)^(6-Inputs!$C$8)+Y1159/(1+B1159)^(7-Inputs!$C$8)+Z1159/(1+B1159)^(8-Inputs!$C$8)+AA1159/(1+B1159)^(9-Inputs!$C$8)+AB1159/(1+B1159)^(10-Inputs!$C$8)+AE1159/(1+B1159)^(10-Inputs!$C$8)</x:f>
        <x:v>420206.66630478296</x:v>
      </x:c>
      <x:c r="AL1159" s="25" t="n">
        <x:f>(AK1159+AI1159)/Inputs!$C$13</x:f>
        <x:v>355.1894124487268</x:v>
      </x:c>
      <x:c r="AM1159" s="26" t="n">
        <x:f>IF(AL1159&gt;=Inputs!$C$7,1,0)</x:f>
        <x:v>1</x:v>
      </x:c>
      <x:c r="AN1159" s="26" t="n">
        <x:f>IF(Inputs!$C$7&lt;=(1-Inputs!$C$16)*AL1159,1,0)</x:f>
        <x:v>1</x:v>
      </x:c>
    </x:row>
    <x:row r="1160" ht="20" customHeight="1">
      <x:c r="A1160" s="16" t="n">
        <x:v>1155</x:v>
      </x:c>
      <x:c r="B1160" s="19" t="n">
        <x:v>0.09261340549304939</x:v>
      </x:c>
      <x:c r="C1160" s="24" t="n">
        <x:v>0.8232838146557526</x:v>
      </x:c>
      <x:c r="D1160" s="19" t="n">
        <x:v>0.024042295660434834</x:v>
      </x:c>
      <x:c r="E1160" s="19" t="n">
        <x:v>0.044417610626780124</x:v>
      </x:c>
      <x:c r="F1160" s="19" t="n">
        <x:v>-0.2099546480635684</x:v>
      </x:c>
      <x:c r="G1160" s="19" t="n">
        <x:v>-0.048064179150564434</x:v>
      </x:c>
      <x:c r="H1160" s="19" t="n">
        <x:v>0.8765011309052682</x:v>
      </x:c>
      <x:c r="I1160" s="19" t="n">
        <x:v>0.0720469939469342</x:v>
      </x:c>
      <x:c r="J1160" s="19" t="n">
        <x:v>0.06798342573271499</x:v>
      </x:c>
      <x:c r="K1160" s="19" t="n">
        <x:v>0.0689738763002913</x:v>
      </x:c>
      <x:c r="L1160" s="19" t="n">
        <x:v>0.0763062071160823</x:v>
      </x:c>
      <x:c r="M1160" s="19" t="n">
        <x:v>0.06746414328335618</x:v>
      </x:c>
      <x:c r="N1160" s="19" t="n">
        <x:v>0.07523706371398589</x:v>
      </x:c>
      <x:c r="O1160" s="19" t="n">
        <x:v>0.07074734396285862</x:v>
      </x:c>
      <x:c r="P1160" s="19" t="n">
        <x:v>0.07387535833109837</x:v>
      </x:c>
      <x:c r="Q1160" s="19" t="n">
        <x:v>0.07567080459497105</x:v>
      </x:c>
      <x:c r="R1160" s="19" t="n">
        <x:v>0.07096978644007891</x:v>
      </x:c>
      <x:c r="S1160" s="21" t="n">
        <x:v>9010.27890189648</x:v>
      </x:c>
      <x:c r="T1160" s="21" t="n">
        <x:v>14712.52720404257</x:v>
      </x:c>
      <x:c r="U1160" s="21" t="n">
        <x:v>18598.432448884196</x:v>
      </x:c>
      <x:c r="V1160" s="21" t="n">
        <x:v>22992.925160675986</x:v>
      </x:c>
      <x:c r="W1160" s="21" t="n">
        <x:v>27908.250573945465</x:v>
      </x:c>
      <x:c r="X1160" s="21" t="n">
        <x:v>29586.271351123614</x:v>
      </x:c>
      <x:c r="Y1160" s="21" t="n">
        <x:v>30821.98766893276</x:v>
      </x:c>
      <x:c r="Z1160" s="21" t="n">
        <x:v>31777.996383193327</x:v>
      </x:c>
      <x:c r="AA1160" s="21" t="n">
        <x:v>32441.58297669897</x:v>
      </x:c>
      <x:c r="AB1160" s="21" t="n">
        <x:v>32782.30867476367</x:v>
      </x:c>
      <x:c r="AC1160" s="21" t="n">
        <x:v>42759.533054039566</x:v>
      </x:c>
      <x:c r="AD1160" s="25" t="n">
        <x:f>AC1160*(1+Inputs!$C$14)*(1-Inputs!$C$14/Inputs!$C$15)</x:f>
        <x:v>33929.68947838039</x:v>
      </x:c>
      <x:c r="AE1160" s="25" t="n">
        <x:f>AD1160/(B1160-Inputs!$C$14)</x:f>
        <x:v>588920.0471316306</x:v>
      </x:c>
      <x:c r="AF1160" s="25" t="n">
        <x:f>S1160/(1+B1160)^1+T1160/(1+B1160)^2+U1160/(1+B1160)^3+V1160/(1+B1160)^4+W1160/(1+B1160)^5+X1160/(1+B1160)^6+Y1160/(1+B1160)^7+Z1160/(1+B1160)^8+AA1160/(1+B1160)^9+AB1160/(1+B1160)^10+AE1160/(1+B1160)^10</x:f>
        <x:v>389519.05306251964</x:v>
      </x:c>
      <x:c r="AG1160" s="25" t="n">
        <x:f>(AF1160+Inputs!$C$12)/Inputs!$C$13</x:f>
        <x:v>336.6160083446372</x:v>
      </x:c>
      <x:c r="AH1160" s="25" t="n">
        <x:f>(S1160+Inputs!$C$11)*Inputs!$C$8-Inputs!$C$11</x:f>
        <x:v>2346.097786915885</x:v>
      </x:c>
      <x:c r="AI1160" s="25" t="n">
        <x:f>Inputs!$C$12+AH1160-Inputs!$C$10*Inputs!$C$13</x:f>
        <x:v>24664.01320211588</x:v>
      </x:c>
      <x:c r="AJ1160" s="25" t="n">
        <x:f>(S1160+Inputs!$C$11)*(1-Inputs!$C$8)</x:f>
        <x:v>6664.181114980595</x:v>
      </x:c>
      <x:c r="AK1160" s="25" t="n">
        <x:f>AJ1160/(1+B1160)^(1-Inputs!$C$8)+T1160/(1+B1160)^(2-Inputs!$C$8)+U1160/(1+B1160)^(3-Inputs!$C$8)+V1160/(1+B1160)^(4-Inputs!$C$8)+W1160/(1+B1160)^(5-Inputs!$C$8)+X1160/(1+B1160)^(6-Inputs!$C$8)+Y1160/(1+B1160)^(7-Inputs!$C$8)+Z1160/(1+B1160)^(8-Inputs!$C$8)+AA1160/(1+B1160)^(9-Inputs!$C$8)+AB1160/(1+B1160)^(10-Inputs!$C$8)+AE1160/(1+B1160)^(10-Inputs!$C$8)</x:f>
        <x:v>403784.2038172903</x:v>
      </x:c>
      <x:c r="AL1160" s="25" t="n">
        <x:f>(AK1160+AI1160)/Inputs!$C$13</x:f>
        <x:v>341.87057898108804</x:v>
      </x:c>
      <x:c r="AM1160" s="26" t="n">
        <x:f>IF(AL1160&gt;=Inputs!$C$7,1,0)</x:f>
        <x:v>1</x:v>
      </x:c>
      <x:c r="AN1160" s="26" t="n">
        <x:f>IF(Inputs!$C$7&lt;=(1-Inputs!$C$16)*AL1160,1,0)</x:f>
        <x:v>1</x:v>
      </x:c>
    </x:row>
    <x:row r="1161" ht="20" customHeight="1">
      <x:c r="A1161" s="16" t="n">
        <x:v>1156</x:v>
      </x:c>
      <x:c r="B1161" s="19" t="n">
        <x:v>0.0913732780137569</x:v>
      </x:c>
      <x:c r="C1161" s="24" t="n">
        <x:v>0.39445585040257924</x:v>
      </x:c>
      <x:c r="D1161" s="19" t="n">
        <x:v>0.03932669566650731</x:v>
      </x:c>
      <x:c r="E1161" s="19" t="n">
        <x:v>0.051721618924920845</x:v>
      </x:c>
      <x:c r="F1161" s="19" t="n">
        <x:v>-0.11525446212501608</x:v>
      </x:c>
      <x:c r="G1161" s="19" t="n">
        <x:v>-0.04382806052885087</x:v>
      </x:c>
      <x:c r="H1161" s="19" t="n">
        <x:v>0.5010624382739195</x:v>
      </x:c>
      <x:c r="I1161" s="19" t="n">
        <x:v>0.07755155757240914</x:v>
      </x:c>
      <x:c r="J1161" s="19" t="n">
        <x:v>0.07496556381670758</x:v>
      </x:c>
      <x:c r="K1161" s="19" t="n">
        <x:v>0.07762296715991283</x:v>
      </x:c>
      <x:c r="L1161" s="19" t="n">
        <x:v>0.0704754217982952</x:v>
      </x:c>
      <x:c r="M1161" s="19" t="n">
        <x:v>0.07760369702674666</x:v>
      </x:c>
      <x:c r="N1161" s="19" t="n">
        <x:v>0.07293415565856434</x:v>
      </x:c>
      <x:c r="O1161" s="19" t="n">
        <x:v>0.07283864163444492</x:v>
      </x:c>
      <x:c r="P1161" s="19" t="n">
        <x:v>0.07851946386083114</x:v>
      </x:c>
      <x:c r="Q1161" s="19" t="n">
        <x:v>0.0701246946726053</x:v>
      </x:c>
      <x:c r="R1161" s="19" t="n">
        <x:v>0.07424273580752355</x:v>
      </x:c>
      <x:c r="S1161" s="21" t="n">
        <x:v>10736.462242933032</x:v>
      </x:c>
      <x:c r="T1161" s="21" t="n">
        <x:v>16524.388201716894</x:v>
      </x:c>
      <x:c r="U1161" s="21" t="n">
        <x:v>19713.87513604868</x:v>
      </x:c>
      <x:c r="V1161" s="21" t="n">
        <x:v>23129.13238976466</x:v>
      </x:c>
      <x:c r="W1161" s="21" t="n">
        <x:v>26968.88626332718</x:v>
      </x:c>
      <x:c r="X1161" s="21" t="n">
        <x:v>28833.038883246056</x:v>
      </x:c>
      <x:c r="Y1161" s="21" t="n">
        <x:v>30327.235274552448</x:v>
      </x:c>
      <x:c r="Z1161" s="21" t="n">
        <x:v>31496.607336918067</x:v>
      </x:c>
      <x:c r="AA1161" s="21" t="n">
        <x:v>32298.37682543512</x:v>
      </x:c>
      <x:c r="AB1161" s="21" t="n">
        <x:v>32673.552501851944</x:v>
      </x:c>
      <x:c r="AC1161" s="21" t="n">
        <x:v>42617.67717632863</x:v>
      </x:c>
      <x:c r="AD1161" s="25" t="n">
        <x:f>AC1161*(1+Inputs!$C$14)*(1-Inputs!$C$14/Inputs!$C$15)</x:f>
        <x:v>33817.126839416764</x:v>
      </x:c>
      <x:c r="AE1161" s="25" t="n">
        <x:f>AD1161/(B1161-Inputs!$C$14)</x:f>
        <x:v>599878.6664696755</x:v>
      </x:c>
      <x:c r="AF1161" s="25" t="n">
        <x:f>S1161/(1+B1161)^1+T1161/(1+B1161)^2+U1161/(1+B1161)^3+V1161/(1+B1161)^4+W1161/(1+B1161)^5+X1161/(1+B1161)^6+Y1161/(1+B1161)^7+Z1161/(1+B1161)^8+AA1161/(1+B1161)^9+AB1161/(1+B1161)^10+AE1161/(1+B1161)^10</x:f>
        <x:v>400310.20361864567</x:v>
      </x:c>
      <x:c r="AG1161" s="25" t="n">
        <x:f>(AF1161+Inputs!$C$12)/Inputs!$C$13</x:f>
        <x:v>345.22656323073164</x:v>
      </x:c>
      <x:c r="AH1161" s="25" t="n">
        <x:f>(S1161+Inputs!$C$11)*Inputs!$C$8-Inputs!$C$11</x:f>
        <x:v>3154.802859017941</x:v>
      </x:c>
      <x:c r="AI1161" s="25" t="n">
        <x:f>Inputs!$C$12+AH1161-Inputs!$C$10*Inputs!$C$13</x:f>
        <x:v>25472.718274217936</x:v>
      </x:c>
      <x:c r="AJ1161" s="25" t="n">
        <x:f>(S1161+Inputs!$C$11)*(1-Inputs!$C$8)</x:f>
        <x:v>7581.659383915092</x:v>
      </x:c>
      <x:c r="AK1161" s="25" t="n">
        <x:f>AJ1161/(1+B1161)^(1-Inputs!$C$8)+T1161/(1+B1161)^(2-Inputs!$C$8)+U1161/(1+B1161)^(3-Inputs!$C$8)+V1161/(1+B1161)^(4-Inputs!$C$8)+W1161/(1+B1161)^(5-Inputs!$C$8)+X1161/(1+B1161)^(6-Inputs!$C$8)+Y1161/(1+B1161)^(7-Inputs!$C$8)+Z1161/(1+B1161)^(8-Inputs!$C$8)+AA1161/(1+B1161)^(9-Inputs!$C$8)+AB1161/(1+B1161)^(10-Inputs!$C$8)+AE1161/(1+B1161)^(10-Inputs!$C$8)</x:f>
        <x:v>414037.2781887322</x:v>
      </x:c>
      <x:c r="AL1161" s="25" t="n">
        <x:f>(AK1161+AI1161)/Inputs!$C$13</x:f>
        <x:v>350.6970760761948</x:v>
      </x:c>
      <x:c r="AM1161" s="26" t="n">
        <x:f>IF(AL1161&gt;=Inputs!$C$7,1,0)</x:f>
        <x:v>1</x:v>
      </x:c>
      <x:c r="AN1161" s="26" t="n">
        <x:f>IF(Inputs!$C$7&lt;=(1-Inputs!$C$16)*AL1161,1,0)</x:f>
        <x:v>1</x:v>
      </x:c>
    </x:row>
    <x:row r="1162" ht="20" customHeight="1">
      <x:c r="A1162" s="16" t="n">
        <x:v>1157</x:v>
      </x:c>
      <x:c r="B1162" s="19" t="n">
        <x:v>0.09110343119595345</x:v>
      </x:c>
      <x:c r="C1162" s="24" t="n">
        <x:v>0.19286653275381127</x:v>
      </x:c>
      <x:c r="D1162" s="19" t="n">
        <x:v>0.027922436323650858</x:v>
      </x:c>
      <x:c r="E1162" s="19" t="n">
        <x:v>0.05727731537120605</x:v>
      </x:c>
      <x:c r="F1162" s="19" t="n">
        <x:v>-0.12875243932115724</x:v>
      </x:c>
      <x:c r="G1162" s="19" t="n">
        <x:v>-0.07147677928710834</x:v>
      </x:c>
      <x:c r="H1162" s="19" t="n">
        <x:v>0.8337249273484701</x:v>
      </x:c>
      <x:c r="I1162" s="19" t="n">
        <x:v>0.055302782064180746</x:v>
      </x:c>
      <x:c r="J1162" s="19" t="n">
        <x:v>0.05847193041677997</x:v>
      </x:c>
      <x:c r="K1162" s="19" t="n">
        <x:v>0.05067485573026374</x:v>
      </x:c>
      <x:c r="L1162" s="19" t="n">
        <x:v>0.06408951435092718</x:v>
      </x:c>
      <x:c r="M1162" s="19" t="n">
        <x:v>0.06595584603958174</x:v>
      </x:c>
      <x:c r="N1162" s="19" t="n">
        <x:v>0.05479744464970395</x:v>
      </x:c>
      <x:c r="O1162" s="19" t="n">
        <x:v>0.060197342196785256</x:v>
      </x:c>
      <x:c r="P1162" s="19" t="n">
        <x:v>0.060601385320707093</x:v>
      </x:c>
      <x:c r="Q1162" s="19" t="n">
        <x:v>0.059726590724920925</x:v>
      </x:c>
      <x:c r="R1162" s="19" t="n">
        <x:v>0.057498362972761466</x:v>
      </x:c>
      <x:c r="S1162" s="21" t="n">
        <x:v>10362.954027476992</x:v>
      </x:c>
      <x:c r="T1162" s="21" t="n">
        <x:v>15883.350172869928</x:v>
      </x:c>
      <x:c r="U1162" s="21" t="n">
        <x:v>18902.443872080406</x:v>
      </x:c>
      <x:c r="V1162" s="21" t="n">
        <x:v>22036.521865217896</x:v>
      </x:c>
      <x:c r="W1162" s="21" t="n">
        <x:v>25543.871812158653</x:v>
      </x:c>
      <x:c r="X1162" s="21" t="n">
        <x:v>27229.385847159523</x:v>
      </x:c>
      <x:c r="Y1162" s="21" t="n">
        <x:v>28507.774080140643</x:v>
      </x:c>
      <x:c r="Z1162" s="21" t="n">
        <x:v>29539.517899786086</x:v>
      </x:c>
      <x:c r="AA1162" s="21" t="n">
        <x:v>30268.75877502004</x:v>
      </x:c>
      <x:c r="AB1162" s="21" t="n">
        <x:v>30666.936479809887</x:v>
      </x:c>
      <x:c r="AC1162" s="21" t="n">
        <x:v>40000.351930186815</x:v>
      </x:c>
      <x:c r="AD1162" s="25" t="n">
        <x:f>AC1162*(1+Inputs!$C$14)*(1-Inputs!$C$14/Inputs!$C$15)</x:f>
        <x:v>31740.279256603237</x:v>
      </x:c>
      <x:c r="AE1162" s="25" t="n">
        <x:f>AD1162/(B1162-Inputs!$C$14)</x:f>
        <x:v>565745.7766841997</x:v>
      </x:c>
      <x:c r="AF1162" s="25" t="n">
        <x:f>S1162/(1+B1162)^1+T1162/(1+B1162)^2+U1162/(1+B1162)^3+V1162/(1+B1162)^4+W1162/(1+B1162)^5+X1162/(1+B1162)^6+Y1162/(1+B1162)^7+Z1162/(1+B1162)^8+AA1162/(1+B1162)^9+AB1162/(1+B1162)^10+AE1162/(1+B1162)^10</x:f>
        <x:v>378990.4011278171</x:v>
      </x:c>
      <x:c r="AG1162" s="25" t="n">
        <x:f>(AF1162+Inputs!$C$12)/Inputs!$C$13</x:f>
        <x:v>328.21490830541336</x:v>
      </x:c>
      <x:c r="AH1162" s="25" t="n">
        <x:f>(S1162+Inputs!$C$11)*Inputs!$C$8-Inputs!$C$11</x:f>
        <x:v>2979.816818352235</x:v>
      </x:c>
      <x:c r="AI1162" s="25" t="n">
        <x:f>Inputs!$C$12+AH1162-Inputs!$C$10*Inputs!$C$13</x:f>
        <x:v>25297.732233552233</x:v>
      </x:c>
      <x:c r="AJ1162" s="25" t="n">
        <x:f>(S1162+Inputs!$C$11)*(1-Inputs!$C$8)</x:f>
        <x:v>7383.137209124758</x:v>
      </x:c>
      <x:c r="AK1162" s="25" t="n">
        <x:f>AJ1162/(1+B1162)^(1-Inputs!$C$8)+T1162/(1+B1162)^(2-Inputs!$C$8)+U1162/(1+B1162)^(3-Inputs!$C$8)+V1162/(1+B1162)^(4-Inputs!$C$8)+W1162/(1+B1162)^(5-Inputs!$C$8)+X1162/(1+B1162)^(6-Inputs!$C$8)+Y1162/(1+B1162)^(7-Inputs!$C$8)+Z1162/(1+B1162)^(8-Inputs!$C$8)+AA1162/(1+B1162)^(9-Inputs!$C$8)+AB1162/(1+B1162)^(10-Inputs!$C$8)+AE1162/(1+B1162)^(10-Inputs!$C$8)</x:f>
        <x:v>391946.93321619544</x:v>
      </x:c>
      <x:c r="AL1162" s="25" t="n">
        <x:f>(AK1162+AI1162)/Inputs!$C$13</x:f>
        <x:v>332.9309580196355</x:v>
      </x:c>
      <x:c r="AM1162" s="26" t="n">
        <x:f>IF(AL1162&gt;=Inputs!$C$7,1,0)</x:f>
        <x:v>1</x:v>
      </x:c>
      <x:c r="AN1162" s="26" t="n">
        <x:f>IF(Inputs!$C$7&lt;=(1-Inputs!$C$16)*AL1162,1,0)</x:f>
        <x:v>1</x:v>
      </x:c>
    </x:row>
    <x:row r="1163" ht="20" customHeight="1">
      <x:c r="A1163" s="16" t="n">
        <x:v>1158</x:v>
      </x:c>
      <x:c r="B1163" s="19" t="n">
        <x:v>0.08229295237334862</x:v>
      </x:c>
      <x:c r="C1163" s="24" t="n">
        <x:v>0.19749743580061363</x:v>
      </x:c>
      <x:c r="D1163" s="19" t="n">
        <x:v>0.0431129029229723</x:v>
      </x:c>
      <x:c r="E1163" s="19" t="n">
        <x:v>0.04310972061552405</x:v>
      </x:c>
      <x:c r="F1163" s="19" t="n">
        <x:v>-0.15446401006251906</x:v>
      </x:c>
      <x:c r="G1163" s="19" t="n">
        <x:v>-0.10438675998427527</x:v>
      </x:c>
      <x:c r="H1163" s="19" t="n">
        <x:v>0.899860601449717</x:v>
      </x:c>
      <x:c r="I1163" s="19" t="n">
        <x:v>0.07846863402848271</x:v>
      </x:c>
      <x:c r="J1163" s="19" t="n">
        <x:v>0.07910404193723367</x:v>
      </x:c>
      <x:c r="K1163" s="19" t="n">
        <x:v>0.07892912080928113</x:v>
      </x:c>
      <x:c r="L1163" s="19" t="n">
        <x:v>0.07733480290210878</x:v>
      </x:c>
      <x:c r="M1163" s="19" t="n">
        <x:v>0.07872169475200849</x:v>
      </x:c>
      <x:c r="N1163" s="19" t="n">
        <x:v>0.07634162082178705</x:v>
      </x:c>
      <x:c r="O1163" s="19" t="n">
        <x:v>0.07881234551114516</x:v>
      </x:c>
      <x:c r="P1163" s="19" t="n">
        <x:v>0.07654993250317715</x:v>
      </x:c>
      <x:c r="Q1163" s="19" t="n">
        <x:v>0.0790586597539857</x:v>
      </x:c>
      <x:c r="R1163" s="19" t="n">
        <x:v>0.07876789756949051</x:v>
      </x:c>
      <x:c r="S1163" s="21" t="n">
        <x:v>9749.255269224997</x:v>
      </x:c>
      <x:c r="T1163" s="21" t="n">
        <x:v>15324.005352810627</x:v>
      </x:c>
      <x:c r="U1163" s="21" t="n">
        <x:v>18712.70348334025</x:v>
      </x:c>
      <x:c r="V1163" s="21" t="n">
        <x:v>22276.51955559213</x:v>
      </x:c>
      <x:c r="W1163" s="21" t="n">
        <x:v>26212.41422105245</x:v>
      </x:c>
      <x:c r="X1163" s="21" t="n">
        <x:v>28078.95114546244</x:v>
      </x:c>
      <x:c r="Y1163" s="21" t="n">
        <x:v>29496.01808640793</x:v>
      </x:c>
      <x:c r="Z1163" s="21" t="n">
        <x:v>30621.611128008306</x:v>
      </x:c>
      <x:c r="AA1163" s="21" t="n">
        <x:v>31400.33297225877</x:v>
      </x:c>
      <x:c r="AB1163" s="21" t="n">
        <x:v>31809.93797375688</x:v>
      </x:c>
      <x:c r="AC1163" s="21" t="n">
        <x:v>41491.223444030715</x:v>
      </x:c>
      <x:c r="AD1163" s="25" t="n">
        <x:f>AC1163*(1+Inputs!$C$14)*(1-Inputs!$C$14/Inputs!$C$15)</x:f>
        <x:v>32923.28580283837</x:v>
      </x:c>
      <x:c r="AE1163" s="25" t="n">
        <x:f>AD1163/(B1163-Inputs!$C$14)</x:f>
        <x:v>696156.2801774223</x:v>
      </x:c>
      <x:c r="AF1163" s="25" t="n">
        <x:f>S1163/(1+B1163)^1+T1163/(1+B1163)^2+U1163/(1+B1163)^3+V1163/(1+B1163)^4+W1163/(1+B1163)^5+X1163/(1+B1163)^6+Y1163/(1+B1163)^7+Z1163/(1+B1163)^8+AA1163/(1+B1163)^9+AB1163/(1+B1163)^10+AE1163/(1+B1163)^10</x:f>
        <x:v>466955.4730057463</x:v>
      </x:c>
      <x:c r="AG1163" s="25" t="n">
        <x:f>(AF1163+Inputs!$C$12)/Inputs!$C$13</x:f>
        <x:v>398.4046508657344</x:v>
      </x:c>
      <x:c r="AH1163" s="25" t="n">
        <x:f>(S1163+Inputs!$C$11)*Inputs!$C$8-Inputs!$C$11</x:f>
        <x:v>2692.3031535273276</x:v>
      </x:c>
      <x:c r="AI1163" s="25" t="n">
        <x:f>Inputs!$C$12+AH1163-Inputs!$C$10*Inputs!$C$13</x:f>
        <x:v>25010.218568727323</x:v>
      </x:c>
      <x:c r="AJ1163" s="25" t="n">
        <x:f>(S1163+Inputs!$C$11)*(1-Inputs!$C$8)</x:f>
        <x:v>7056.952115697671</x:v>
      </x:c>
      <x:c r="AK1163" s="25" t="n">
        <x:f>AJ1163/(1+B1163)^(1-Inputs!$C$8)+T1163/(1+B1163)^(2-Inputs!$C$8)+U1163/(1+B1163)^(3-Inputs!$C$8)+V1163/(1+B1163)^(4-Inputs!$C$8)+W1163/(1+B1163)^(5-Inputs!$C$8)+X1163/(1+B1163)^(6-Inputs!$C$8)+Y1163/(1+B1163)^(7-Inputs!$C$8)+Z1163/(1+B1163)^(8-Inputs!$C$8)+AA1163/(1+B1163)^(9-Inputs!$C$8)+AB1163/(1+B1163)^(10-Inputs!$C$8)+AE1163/(1+B1163)^(10-Inputs!$C$8)</x:f>
        <x:v>481998.853121988</x:v>
      </x:c>
      <x:c r="AL1163" s="25" t="n">
        <x:f>(AK1163+AI1163)/Inputs!$C$13</x:f>
        <x:v>404.5564387999727</x:v>
      </x:c>
      <x:c r="AM1163" s="26" t="n">
        <x:f>IF(AL1163&gt;=Inputs!$C$7,1,0)</x:f>
        <x:v>1</x:v>
      </x:c>
      <x:c r="AN1163" s="26" t="n">
        <x:f>IF(Inputs!$C$7&lt;=(1-Inputs!$C$16)*AL1163,1,0)</x:f>
        <x:v>1</x:v>
      </x:c>
    </x:row>
    <x:row r="1164" ht="20" customHeight="1">
      <x:c r="A1164" s="16" t="n">
        <x:v>1159</x:v>
      </x:c>
      <x:c r="B1164" s="19" t="n">
        <x:v>0.07373704149616567</x:v>
      </x:c>
      <x:c r="C1164" s="24" t="n">
        <x:v>0.6068231906090489</x:v>
      </x:c>
      <x:c r="D1164" s="19" t="n">
        <x:v>0.033727485688775975</x:v>
      </x:c>
      <x:c r="E1164" s="19" t="n">
        <x:v>0.04841679682530725</x:v>
      </x:c>
      <x:c r="F1164" s="19" t="n">
        <x:v>-0.22714079564719786</x:v>
      </x:c>
      <x:c r="G1164" s="19" t="n">
        <x:v>-0.08873238907961364</x:v>
      </x:c>
      <x:c r="H1164" s="19" t="n">
        <x:v>0.9061796924248426</x:v>
      </x:c>
      <x:c r="I1164" s="19" t="n">
        <x:v>0.05824369597083319</x:v>
      </x:c>
      <x:c r="J1164" s="19" t="n">
        <x:v>0.057967945235653816</x:v>
      </x:c>
      <x:c r="K1164" s="19" t="n">
        <x:v>0.05624793676045897</x:v>
      </x:c>
      <x:c r="L1164" s="19" t="n">
        <x:v>0.06182804142898817</x:v>
      </x:c>
      <x:c r="M1164" s="19" t="n">
        <x:v>0.058587814124911125</x:v>
      </x:c>
      <x:c r="N1164" s="19" t="n">
        <x:v>0.0649245967408217</x:v>
      </x:c>
      <x:c r="O1164" s="19" t="n">
        <x:v>0.06271264434177852</x:v>
      </x:c>
      <x:c r="P1164" s="19" t="n">
        <x:v>0.05807434618376306</x:v>
      </x:c>
      <x:c r="Q1164" s="19" t="n">
        <x:v>0.06421771908246114</x:v>
      </x:c>
      <x:c r="R1164" s="19" t="n">
        <x:v>0.07132817744056524</x:v>
      </x:c>
      <x:c r="S1164" s="21" t="n">
        <x:v>8558.44336655005</x:v>
      </x:c>
      <x:c r="T1164" s="21" t="n">
        <x:v>14139.307801845353</x:v>
      </x:c>
      <x:c r="U1164" s="21" t="n">
        <x:v>18155.36942699833</x:v>
      </x:c>
      <x:c r="V1164" s="21" t="n">
        <x:v>22653.51357090742</x:v>
      </x:c>
      <x:c r="W1164" s="21" t="n">
        <x:v>27698.61485451284</x:v>
      </x:c>
      <x:c r="X1164" s="21" t="n">
        <x:v>29578.830994682517</x:v>
      </x:c>
      <x:c r="Y1164" s="21" t="n">
        <x:v>30949.707157927325</x:v>
      </x:c>
      <x:c r="Z1164" s="21" t="n">
        <x:v>32010.558825538945</x:v>
      </x:c>
      <x:c r="AA1164" s="21" t="n">
        <x:v>32725.189012194445</x:v>
      </x:c>
      <x:c r="AB1164" s="21" t="n">
        <x:v>33082.074796499124</x:v>
      </x:c>
      <x:c r="AC1164" s="21" t="n">
        <x:v>43150.53234325973</x:v>
      </x:c>
      <x:c r="AD1164" s="25" t="n">
        <x:f>AC1164*(1+Inputs!$C$14)*(1-Inputs!$C$14/Inputs!$C$15)</x:f>
        <x:v>34239.94741437659</x:v>
      </x:c>
      <x:c r="AE1164" s="25" t="n">
        <x:f>AD1164/(B1164-Inputs!$C$14)</x:f>
        <x:v>883907.1362165278</x:v>
      </x:c>
      <x:c r="AF1164" s="25" t="n">
        <x:f>S1164/(1+B1164)^1+T1164/(1+B1164)^2+U1164/(1+B1164)^3+V1164/(1+B1164)^4+W1164/(1+B1164)^5+X1164/(1+B1164)^6+Y1164/(1+B1164)^7+Z1164/(1+B1164)^8+AA1164/(1+B1164)^9+AB1164/(1+B1164)^10+AE1164/(1+B1164)^10</x:f>
        <x:v>595008.9561089099</x:v>
      </x:c>
      <x:c r="AG1164" s="25" t="n">
        <x:f>(AF1164+Inputs!$C$12)/Inputs!$C$13</x:f>
        <x:v>500.5820358332173</x:v>
      </x:c>
      <x:c r="AH1164" s="25" t="n">
        <x:f>(S1164+Inputs!$C$11)*Inputs!$C$8-Inputs!$C$11</x:f>
        <x:v>2134.4159333700236</x:v>
      </x:c>
      <x:c r="AI1164" s="25" t="n">
        <x:f>Inputs!$C$12+AH1164-Inputs!$C$10*Inputs!$C$13</x:f>
        <x:v>24452.33134857002</x:v>
      </x:c>
      <x:c r="AJ1164" s="25" t="n">
        <x:f>(S1164+Inputs!$C$11)*(1-Inputs!$C$8)</x:f>
        <x:v>6424.0274331800265</x:v>
      </x:c>
      <x:c r="AK1164" s="25" t="n">
        <x:f>AJ1164/(1+B1164)^(1-Inputs!$C$8)+T1164/(1+B1164)^(2-Inputs!$C$8)+U1164/(1+B1164)^(3-Inputs!$C$8)+V1164/(1+B1164)^(4-Inputs!$C$8)+W1164/(1+B1164)^(5-Inputs!$C$8)+X1164/(1+B1164)^(6-Inputs!$C$8)+Y1164/(1+B1164)^(7-Inputs!$C$8)+Z1164/(1+B1164)^(8-Inputs!$C$8)+AA1164/(1+B1164)^(9-Inputs!$C$8)+AB1164/(1+B1164)^(10-Inputs!$C$8)+AE1164/(1+B1164)^(10-Inputs!$C$8)</x:f>
        <x:v>613120.2075272759</x:v>
      </x:c>
      <x:c r="AL1164" s="25" t="n">
        <x:f>(AK1164+AI1164)/Inputs!$C$13</x:f>
        <x:v>508.73660888185015</x:v>
      </x:c>
      <x:c r="AM1164" s="26" t="n">
        <x:f>IF(AL1164&gt;=Inputs!$C$7,1,0)</x:f>
        <x:v>1</x:v>
      </x:c>
      <x:c r="AN1164" s="26" t="n">
        <x:f>IF(Inputs!$C$7&lt;=(1-Inputs!$C$16)*AL1164,1,0)</x:f>
        <x:v>1</x:v>
      </x:c>
    </x:row>
    <x:row r="1165" ht="20" customHeight="1">
      <x:c r="A1165" s="16" t="n">
        <x:v>1160</x:v>
      </x:c>
      <x:c r="B1165" s="19" t="n">
        <x:v>0.07622975778874554</x:v>
      </x:c>
      <x:c r="C1165" s="24" t="n">
        <x:v>0.692650259790554</x:v>
      </x:c>
      <x:c r="D1165" s="19" t="n">
        <x:v>0.013862502921197973</x:v>
      </x:c>
      <x:c r="E1165" s="19" t="n">
        <x:v>0.03454354656400056</x:v>
      </x:c>
      <x:c r="F1165" s="19" t="n">
        <x:v>-0.2315810703755108</x:v>
      </x:c>
      <x:c r="G1165" s="19" t="n">
        <x:v>-0.049181820988864616</x:v>
      </x:c>
      <x:c r="H1165" s="19" t="n">
        <x:v>0.6364518527831535</x:v>
      </x:c>
      <x:c r="I1165" s="19" t="n">
        <x:v>0.06243641787345155</x:v>
      </x:c>
      <x:c r="J1165" s="19" t="n">
        <x:v>0.058477054558794636</x:v>
      </x:c>
      <x:c r="K1165" s="19" t="n">
        <x:v>0.05586304857117398</x:v>
      </x:c>
      <x:c r="L1165" s="19" t="n">
        <x:v>0.05844784839022736</x:v>
      </x:c>
      <x:c r="M1165" s="19" t="n">
        <x:v>0.05310774837632039</x:v>
      </x:c>
      <x:c r="N1165" s="19" t="n">
        <x:v>0.0660568372628734</x:v>
      </x:c>
      <x:c r="O1165" s="19" t="n">
        <x:v>0.06153927729782367</x:v>
      </x:c>
      <x:c r="P1165" s="19" t="n">
        <x:v>0.05656475609510267</x:v>
      </x:c>
      <x:c r="Q1165" s="19" t="n">
        <x:v>0.062068592439026134</x:v>
      </x:c>
      <x:c r="R1165" s="19" t="n">
        <x:v>0.056889625728416604</x:v>
      </x:c>
      <x:c r="S1165" s="21" t="n">
        <x:v>8543.45262667351</x:v>
      </x:c>
      <x:c r="T1165" s="21" t="n">
        <x:v>13758.22958498991</x:v>
      </x:c>
      <x:c r="U1165" s="21" t="n">
        <x:v>16957.032323434316</x:v>
      </x:c>
      <x:c r="V1165" s="21" t="n">
        <x:v>20423.53467141008</x:v>
      </x:c>
      <x:c r="W1165" s="21" t="n">
        <x:v>24227.601319127687</x:v>
      </x:c>
      <x:c r="X1165" s="21" t="n">
        <x:v>25392.398773867197</x:v>
      </x:c>
      <x:c r="Y1165" s="21" t="n">
        <x:v>26300.651542801268</x:v>
      </x:c>
      <x:c r="Z1165" s="21" t="n">
        <x:v>27048.187506071903</x:v>
      </x:c>
      <x:c r="AA1165" s="21" t="n">
        <x:v>27621.368649257645</x:v>
      </x:c>
      <x:c r="AB1165" s="21" t="n">
        <x:v>28022.521754864447</x:v>
      </x:c>
      <x:c r="AC1165" s="21" t="n">
        <x:v>36551.11533243189</x:v>
      </x:c>
      <x:c r="AD1165" s="25" t="n">
        <x:f>AC1165*(1+Inputs!$C$14)*(1-Inputs!$C$14/Inputs!$C$15)</x:f>
        <x:v>29003.310016284697</x:v>
      </x:c>
      <x:c r="AE1165" s="25" t="n">
        <x:f>AD1165/(B1165-Inputs!$C$14)</x:f>
        <x:v>703455.7458448547</x:v>
      </x:c>
      <x:c r="AF1165" s="25" t="n">
        <x:f>S1165/(1+B1165)^1+T1165/(1+B1165)^2+U1165/(1+B1165)^3+V1165/(1+B1165)^4+W1165/(1+B1165)^5+X1165/(1+B1165)^6+Y1165/(1+B1165)^7+Z1165/(1+B1165)^8+AA1165/(1+B1165)^9+AB1165/(1+B1165)^10+AE1165/(1+B1165)^10</x:f>
        <x:v>477651.4815185716</x:v>
      </x:c>
      <x:c r="AG1165" s="25" t="n">
        <x:f>(AF1165+Inputs!$C$12)/Inputs!$C$13</x:f>
        <x:v>406.9392893070017</x:v>
      </x:c>
      <x:c r="AH1165" s="25" t="n">
        <x:f>(S1165+Inputs!$C$11)*Inputs!$C$8-Inputs!$C$11</x:f>
        <x:v>2127.392874414165</x:v>
      </x:c>
      <x:c r="AI1165" s="25" t="n">
        <x:f>Inputs!$C$12+AH1165-Inputs!$C$10*Inputs!$C$13</x:f>
        <x:v>24445.308289614164</x:v>
      </x:c>
      <x:c r="AJ1165" s="25" t="n">
        <x:f>(S1165+Inputs!$C$11)*(1-Inputs!$C$8)</x:f>
        <x:v>6416.059752259345</x:v>
      </x:c>
      <x:c r="AK1165" s="25" t="n">
        <x:f>AJ1165/(1+B1165)^(1-Inputs!$C$8)+T1165/(1+B1165)^(2-Inputs!$C$8)+U1165/(1+B1165)^(3-Inputs!$C$8)+V1165/(1+B1165)^(4-Inputs!$C$8)+W1165/(1+B1165)^(5-Inputs!$C$8)+X1165/(1+B1165)^(6-Inputs!$C$8)+Y1165/(1+B1165)^(7-Inputs!$C$8)+Z1165/(1+B1165)^(8-Inputs!$C$8)+AA1165/(1+B1165)^(9-Inputs!$C$8)+AB1165/(1+B1165)^(10-Inputs!$C$8)+AE1165/(1+B1165)^(10-Inputs!$C$8)</x:f>
        <x:v>492331.23709727416</x:v>
      </x:c>
      <x:c r="AL1165" s="25" t="n">
        <x:f>(AK1165+AI1165)/Inputs!$C$13</x:f>
        <x:v>412.35017385370486</x:v>
      </x:c>
      <x:c r="AM1165" s="26" t="n">
        <x:f>IF(AL1165&gt;=Inputs!$C$7,1,0)</x:f>
        <x:v>1</x:v>
      </x:c>
      <x:c r="AN1165" s="26" t="n">
        <x:f>IF(Inputs!$C$7&lt;=(1-Inputs!$C$16)*AL1165,1,0)</x:f>
        <x:v>1</x:v>
      </x:c>
    </x:row>
    <x:row r="1166" ht="20" customHeight="1">
      <x:c r="A1166" s="16" t="n">
        <x:v>1161</x:v>
      </x:c>
      <x:c r="B1166" s="19" t="n">
        <x:v>0.08525825854161218</x:v>
      </x:c>
      <x:c r="C1166" s="24" t="n">
        <x:v>0.4347790386524082</x:v>
      </x:c>
      <x:c r="D1166" s="19" t="n">
        <x:v>0.015048306485742558</x:v>
      </x:c>
      <x:c r="E1166" s="19" t="n">
        <x:v>0.0396450629264362</x:v>
      </x:c>
      <x:c r="F1166" s="19" t="n">
        <x:v>-0.0999618580652043</x:v>
      </x:c>
      <x:c r="G1166" s="19" t="n">
        <x:v>-0.10369343749987762</x:v>
      </x:c>
      <x:c r="H1166" s="19" t="n">
        <x:v>0.7437549759498268</x:v>
      </x:c>
      <x:c r="I1166" s="19" t="n">
        <x:v>0.06839537108218906</x:v>
      </x:c>
      <x:c r="J1166" s="19" t="n">
        <x:v>0.06949857028852308</x:v>
      </x:c>
      <x:c r="K1166" s="19" t="n">
        <x:v>0.06330339351332555</x:v>
      </x:c>
      <x:c r="L1166" s="19" t="n">
        <x:v>0.06070557180503215</x:v>
      </x:c>
      <x:c r="M1166" s="19" t="n">
        <x:v>0.0702543554739475</x:v>
      </x:c>
      <x:c r="N1166" s="19" t="n">
        <x:v>0.06123197400344111</x:v>
      </x:c>
      <x:c r="O1166" s="19" t="n">
        <x:v>0.07134855328936168</x:v>
      </x:c>
      <x:c r="P1166" s="19" t="n">
        <x:v>0.06897949564169607</x:v>
      </x:c>
      <x:c r="Q1166" s="19" t="n">
        <x:v>0.0629206349014487</x:v>
      </x:c>
      <x:c r="R1166" s="19" t="n">
        <x:v>0.0699238669850763</x:v>
      </x:c>
      <x:c r="S1166" s="21" t="n">
        <x:v>10609.975041238458</x:v>
      </x:c>
      <x:c r="T1166" s="21" t="n">
        <x:v>16314.987453324118</x:v>
      </x:c>
      <x:c r="U1166" s="21" t="n">
        <x:v>19132.913018052688</x:v>
      </x:c>
      <x:c r="V1166" s="21" t="n">
        <x:v>21865.418683362754</x:v>
      </x:c>
      <x:c r="W1166" s="21" t="n">
        <x:v>24860.281477242836</x:v>
      </x:c>
      <x:c r="X1166" s="21" t="n">
        <x:v>26028.376592658475</x:v>
      </x:c>
      <x:c r="Y1166" s="21" t="n">
        <x:v>26936.195935454034</x:v>
      </x:c>
      <x:c r="Z1166" s="21" t="n">
        <x:v>27710.076731412133</x:v>
      </x:c>
      <x:c r="AA1166" s="21" t="n">
        <x:v>28290.5356624398</x:v>
      </x:c>
      <x:c r="AB1166" s="21" t="n">
        <x:v>28666.095465913462</x:v>
      </x:c>
      <x:c r="AC1166" s="21" t="n">
        <x:v>37390.559303365386</x:v>
      </x:c>
      <x:c r="AD1166" s="25" t="n">
        <x:f>AC1166*(1+Inputs!$C$14)*(1-Inputs!$C$14/Inputs!$C$15)</x:f>
        <x:v>29669.40880722043</x:v>
      </x:c>
      <x:c r="AE1166" s="25" t="n">
        <x:f>AD1166/(B1166-Inputs!$C$14)</x:f>
        <x:v>590338.9744922249</x:v>
      </x:c>
      <x:c r="AF1166" s="25" t="n">
        <x:f>S1166/(1+B1166)^1+T1166/(1+B1166)^2+U1166/(1+B1166)^3+V1166/(1+B1166)^4+W1166/(1+B1166)^5+X1166/(1+B1166)^6+Y1166/(1+B1166)^7+Z1166/(1+B1166)^8+AA1166/(1+B1166)^9+AB1166/(1+B1166)^10+AE1166/(1+B1166)^10</x:f>
        <x:v>403069.68764710973</x:v>
      </x:c>
      <x:c r="AG1166" s="25" t="n">
        <x:f>(AF1166+Inputs!$C$12)/Inputs!$C$13</x:f>
        <x:v>347.42843119289273</x:v>
      </x:c>
      <x:c r="AH1166" s="25" t="n">
        <x:f>(S1166+Inputs!$C$11)*Inputs!$C$8-Inputs!$C$11</x:f>
        <x:v>3095.54447137473</x:v>
      </x:c>
      <x:c r="AI1166" s="25" t="n">
        <x:f>Inputs!$C$12+AH1166-Inputs!$C$10*Inputs!$C$13</x:f>
        <x:v>25413.459886574725</x:v>
      </x:c>
      <x:c r="AJ1166" s="25" t="n">
        <x:f>(S1166+Inputs!$C$11)*(1-Inputs!$C$8)</x:f>
        <x:v>7514.430569863729</x:v>
      </x:c>
      <x:c r="AK1166" s="25" t="n">
        <x:f>AJ1166/(1+B1166)^(1-Inputs!$C$8)+T1166/(1+B1166)^(2-Inputs!$C$8)+U1166/(1+B1166)^(3-Inputs!$C$8)+V1166/(1+B1166)^(4-Inputs!$C$8)+W1166/(1+B1166)^(5-Inputs!$C$8)+X1166/(1+B1166)^(6-Inputs!$C$8)+Y1166/(1+B1166)^(7-Inputs!$C$8)+Z1166/(1+B1166)^(8-Inputs!$C$8)+AA1166/(1+B1166)^(9-Inputs!$C$8)+AB1166/(1+B1166)^(10-Inputs!$C$8)+AE1166/(1+B1166)^(10-Inputs!$C$8)</x:f>
        <x:v>415855.93518616364</x:v>
      </x:c>
      <x:c r="AL1166" s="25" t="n">
        <x:f>(AK1166+AI1166)/Inputs!$C$13</x:f>
        <x:v>352.10094846378735</x:v>
      </x:c>
      <x:c r="AM1166" s="26" t="n">
        <x:f>IF(AL1166&gt;=Inputs!$C$7,1,0)</x:f>
        <x:v>1</x:v>
      </x:c>
      <x:c r="AN1166" s="26" t="n">
        <x:f>IF(Inputs!$C$7&lt;=(1-Inputs!$C$16)*AL1166,1,0)</x:f>
        <x:v>1</x:v>
      </x:c>
    </x:row>
    <x:row r="1167" ht="20" customHeight="1">
      <x:c r="A1167" s="16" t="n">
        <x:v>1162</x:v>
      </x:c>
      <x:c r="B1167" s="19" t="n">
        <x:v>0.08836997267838177</x:v>
      </x:c>
      <x:c r="C1167" s="24" t="n">
        <x:v>0.4008203642629553</x:v>
      </x:c>
      <x:c r="D1167" s="19" t="n">
        <x:v>0.031918172262108156</x:v>
      </x:c>
      <x:c r="E1167" s="19" t="n">
        <x:v>0.05750490681139382</x:v>
      </x:c>
      <x:c r="F1167" s="19" t="n">
        <x:v>-0.1523251596704074</x:v>
      </x:c>
      <x:c r="G1167" s="19" t="n">
        <x:v>-0.058365068375409807</x:v>
      </x:c>
      <x:c r="H1167" s="19" t="n">
        <x:v>0.4822616445579513</x:v>
      </x:c>
      <x:c r="I1167" s="19" t="n">
        <x:v>0.05943377472599991</x:v>
      </x:c>
      <x:c r="J1167" s="19" t="n">
        <x:v>0.049802913289510115</x:v>
      </x:c>
      <x:c r="K1167" s="19" t="n">
        <x:v>0.05481140943553442</x:v>
      </x:c>
      <x:c r="L1167" s="19" t="n">
        <x:v>0.04718002177975564</x:v>
      </x:c>
      <x:c r="M1167" s="19" t="n">
        <x:v>0.050970534066203756</x:v>
      </x:c>
      <x:c r="N1167" s="19" t="n">
        <x:v>0.05074838449176355</x:v>
      </x:c>
      <x:c r="O1167" s="19" t="n">
        <x:v>0.05233347145545281</x:v>
      </x:c>
      <x:c r="P1167" s="19" t="n">
        <x:v>0.06146368528250036</x:v>
      </x:c>
      <x:c r="Q1167" s="19" t="n">
        <x:v>0.06158930703811734</x:v>
      </x:c>
      <x:c r="R1167" s="19" t="n">
        <x:v>0.058084783908917643</x:v>
      </x:c>
      <x:c r="S1167" s="21" t="n">
        <x:v>9977.306261835742</x:v>
      </x:c>
      <x:c r="T1167" s="21" t="n">
        <x:v>15545.906222759544</x:v>
      </x:c>
      <x:c r="U1167" s="21" t="n">
        <x:v>18691.164804172946</x:v>
      </x:c>
      <x:c r="V1167" s="21" t="n">
        <x:v>22044.050348535784</x:v>
      </x:c>
      <x:c r="W1167" s="21" t="n">
        <x:v>25787.222802838398</x:v>
      </x:c>
      <x:c r="X1167" s="21" t="n">
        <x:v>27466.69450747974</x:v>
      </x:c>
      <x:c r="Y1167" s="21" t="n">
        <x:v>28812.977712407268</x:v>
      </x:c>
      <x:c r="Z1167" s="21" t="n">
        <x:v>29887.057075119752</x:v>
      </x:c>
      <x:c r="AA1167" s="21" t="n">
        <x:v>30651.518676375843</x:v>
      </x:c>
      <x:c r="AB1167" s="21" t="n">
        <x:v>31049.35148316816</x:v>
      </x:c>
      <x:c r="AC1167" s="21" t="n">
        <x:v>40499.15410848021</x:v>
      </x:c>
      <x:c r="AD1167" s="25" t="n">
        <x:f>AC1167*(1+Inputs!$C$14)*(1-Inputs!$C$14/Inputs!$C$15)</x:f>
        <x:v>32136.078785079037</x:v>
      </x:c>
      <x:c r="AE1167" s="25" t="n">
        <x:f>AD1167/(B1167-Inputs!$C$14)</x:f>
        <x:v>602137.8159351427</x:v>
      </x:c>
      <x:c r="AF1167" s="25" t="n">
        <x:f>S1167/(1+B1167)^1+T1167/(1+B1167)^2+U1167/(1+B1167)^3+V1167/(1+B1167)^4+W1167/(1+B1167)^5+X1167/(1+B1167)^6+Y1167/(1+B1167)^7+Z1167/(1+B1167)^8+AA1167/(1+B1167)^9+AB1167/(1+B1167)^10+AE1167/(1+B1167)^10</x:f>
        <x:v>402820.1918631748</x:v>
      </x:c>
      <x:c r="AG1167" s="25" t="n">
        <x:f>(AF1167+Inputs!$C$12)/Inputs!$C$13</x:f>
        <x:v>347.22935166654867</x:v>
      </x:c>
      <x:c r="AH1167" s="25" t="n">
        <x:f>(S1167+Inputs!$C$11)*Inputs!$C$8-Inputs!$C$11</x:f>
        <x:v>2799.1434815723615</x:v>
      </x:c>
      <x:c r="AI1167" s="25" t="n">
        <x:f>Inputs!$C$12+AH1167-Inputs!$C$10*Inputs!$C$13</x:f>
        <x:v>25117.05889677236</x:v>
      </x:c>
      <x:c r="AJ1167" s="25" t="n">
        <x:f>(S1167+Inputs!$C$11)*(1-Inputs!$C$8)</x:f>
        <x:v>7178.162780263381</x:v>
      </x:c>
      <x:c r="AK1167" s="25" t="n">
        <x:f>AJ1167/(1+B1167)^(1-Inputs!$C$8)+T1167/(1+B1167)^(2-Inputs!$C$8)+U1167/(1+B1167)^(3-Inputs!$C$8)+V1167/(1+B1167)^(4-Inputs!$C$8)+W1167/(1+B1167)^(5-Inputs!$C$8)+X1167/(1+B1167)^(6-Inputs!$C$8)+Y1167/(1+B1167)^(7-Inputs!$C$8)+Z1167/(1+B1167)^(8-Inputs!$C$8)+AA1167/(1+B1167)^(9-Inputs!$C$8)+AB1167/(1+B1167)^(10-Inputs!$C$8)+AE1167/(1+B1167)^(10-Inputs!$C$8)</x:f>
        <x:v>416446.37372324785</x:v>
      </x:c>
      <x:c r="AL1167" s="25" t="n">
        <x:f>(AK1167+AI1167)/Inputs!$C$13</x:f>
        <x:v>352.33556908429256</x:v>
      </x:c>
      <x:c r="AM1167" s="26" t="n">
        <x:f>IF(AL1167&gt;=Inputs!$C$7,1,0)</x:f>
        <x:v>1</x:v>
      </x:c>
      <x:c r="AN1167" s="26" t="n">
        <x:f>IF(Inputs!$C$7&lt;=(1-Inputs!$C$16)*AL1167,1,0)</x:f>
        <x:v>1</x:v>
      </x:c>
    </x:row>
    <x:row r="1168" ht="20" customHeight="1">
      <x:c r="A1168" s="16" t="n">
        <x:v>1163</x:v>
      </x:c>
      <x:c r="B1168" s="19" t="n">
        <x:v>0.09866757479898913</x:v>
      </x:c>
      <x:c r="C1168" s="24" t="n">
        <x:v>0.8160635318661491</x:v>
      </x:c>
      <x:c r="D1168" s="19" t="n">
        <x:v>0.040148268530056444</x:v>
      </x:c>
      <x:c r="E1168" s="19" t="n">
        <x:v>0.05286694275829376</x:v>
      </x:c>
      <x:c r="F1168" s="19" t="n">
        <x:v>-0.20016888433277588</x:v>
      </x:c>
      <x:c r="G1168" s="19" t="n">
        <x:v>-0.05525942026321616</x:v>
      </x:c>
      <x:c r="H1168" s="19" t="n">
        <x:v>0.3999813124953846</x:v>
      </x:c>
      <x:c r="I1168" s="19" t="n">
        <x:v>0.058980412372733326</x:v>
      </x:c>
      <x:c r="J1168" s="19" t="n">
        <x:v>0.053470840578721666</x:v>
      </x:c>
      <x:c r="K1168" s="19" t="n">
        <x:v>0.055257269134330045</x:v>
      </x:c>
      <x:c r="L1168" s="19" t="n">
        <x:v>0.07031390647914691</x:v>
      </x:c>
      <x:c r="M1168" s="19" t="n">
        <x:v>0.060409647277866727</x:v>
      </x:c>
      <x:c r="N1168" s="19" t="n">
        <x:v>0.060422678403787136</x:v>
      </x:c>
      <x:c r="O1168" s="19" t="n">
        <x:v>0.06298498951843498</x:v>
      </x:c>
      <x:c r="P1168" s="19" t="n">
        <x:v>0.0655276467326496</x:v>
      </x:c>
      <x:c r="Q1168" s="19" t="n">
        <x:v>0.06066953078792153</x:v>
      </x:c>
      <x:c r="R1168" s="19" t="n">
        <x:v>0.06462593739670297</x:v>
      </x:c>
      <x:c r="S1168" s="21" t="n">
        <x:v>9144.1689193046</x:v>
      </x:c>
      <x:c r="T1168" s="21" t="n">
        <x:v>14870.873793756544</x:v>
      </x:c>
      <x:c r="U1168" s="21" t="n">
        <x:v>18591.236507054928</x:v>
      </x:c>
      <x:c r="V1168" s="21" t="n">
        <x:v>22716.717485550816</x:v>
      </x:c>
      <x:c r="W1168" s="21" t="n">
        <x:v>27507.41651205467</x:v>
      </x:c>
      <x:c r="X1168" s="21" t="n">
        <x:v>29423.683284036713</x:v>
      </x:c>
      <x:c r="Y1168" s="21" t="n">
        <x:v>30952.848241464984</x:v>
      </x:c>
      <x:c r="Z1168" s="21" t="n">
        <x:v>32149.80451084592</x:v>
      </x:c>
      <x:c r="AA1168" s="21" t="n">
        <x:v>32953.59611649866</x:v>
      </x:c>
      <x:c r="AB1168" s="21" t="n">
        <x:v>33315.23632361579</x:v>
      </x:c>
      <x:c r="AC1168" s="21" t="n">
        <x:v>43454.65607428147</x:v>
      </x:c>
      <x:c r="AD1168" s="25" t="n">
        <x:f>AC1168*(1+Inputs!$C$14)*(1-Inputs!$C$14/Inputs!$C$15)</x:f>
        <x:v>34481.269594942336</x:v>
      </x:c>
      <x:c r="AE1168" s="25" t="n">
        <x:f>AD1168/(B1168-Inputs!$C$14)</x:f>
        <x:v>541582.8968482997</x:v>
      </x:c>
      <x:c r="AF1168" s="25" t="n">
        <x:f>S1168/(1+B1168)^1+T1168/(1+B1168)^2+U1168/(1+B1168)^3+V1168/(1+B1168)^4+W1168/(1+B1168)^5+X1168/(1+B1168)^6+Y1168/(1+B1168)^7+Z1168/(1+B1168)^8+AA1168/(1+B1168)^9+AB1168/(1+B1168)^10+AE1168/(1+B1168)^10</x:f>
        <x:v>353809.6605655638</x:v>
      </x:c>
      <x:c r="AG1168" s="25" t="n">
        <x:f>(AF1168+Inputs!$C$12)/Inputs!$C$13</x:f>
        <x:v>308.12250503885906</x:v>
      </x:c>
      <x:c r="AH1168" s="25" t="n">
        <x:f>(S1168+Inputs!$C$11)*Inputs!$C$8-Inputs!$C$11</x:f>
        <x:v>2408.824343016676</x:v>
      </x:c>
      <x:c r="AI1168" s="25" t="n">
        <x:f>Inputs!$C$12+AH1168-Inputs!$C$10*Inputs!$C$13</x:f>
        <x:v>24726.739758216674</x:v>
      </x:c>
      <x:c r="AJ1168" s="25" t="n">
        <x:f>(S1168+Inputs!$C$11)*(1-Inputs!$C$8)</x:f>
        <x:v>6735.3445762879255</x:v>
      </x:c>
      <x:c r="AK1168" s="25" t="n">
        <x:f>AJ1168/(1+B1168)^(1-Inputs!$C$8)+T1168/(1+B1168)^(2-Inputs!$C$8)+U1168/(1+B1168)^(3-Inputs!$C$8)+V1168/(1+B1168)^(4-Inputs!$C$8)+W1168/(1+B1168)^(5-Inputs!$C$8)+X1168/(1+B1168)^(6-Inputs!$C$8)+Y1168/(1+B1168)^(7-Inputs!$C$8)+Z1168/(1+B1168)^(8-Inputs!$C$8)+AA1168/(1+B1168)^(9-Inputs!$C$8)+AB1168/(1+B1168)^(10-Inputs!$C$8)+AE1168/(1+B1168)^(10-Inputs!$C$8)</x:f>
        <x:v>367464.72277805395</x:v>
      </x:c>
      <x:c r="AL1168" s="25" t="n">
        <x:f>(AK1168+AI1168)/Inputs!$C$13</x:f>
        <x:v>312.94032053969676</x:v>
      </x:c>
      <x:c r="AM1168" s="26" t="n">
        <x:f>IF(AL1168&gt;=Inputs!$C$7,1,0)</x:f>
        <x:v>1</x:v>
      </x:c>
      <x:c r="AN1168" s="26" t="n">
        <x:f>IF(Inputs!$C$7&lt;=(1-Inputs!$C$16)*AL1168,1,0)</x:f>
        <x:v>0</x:v>
      </x:c>
    </x:row>
    <x:row r="1169" ht="20" customHeight="1">
      <x:c r="A1169" s="16" t="n">
        <x:v>1164</x:v>
      </x:c>
      <x:c r="B1169" s="19" t="n">
        <x:v>0.08448598720816217</x:v>
      </x:c>
      <x:c r="C1169" s="24" t="n">
        <x:v>0.3842547681571489</x:v>
      </x:c>
      <x:c r="D1169" s="19" t="n">
        <x:v>0.03874620669788982</x:v>
      </x:c>
      <x:c r="E1169" s="19" t="n">
        <x:v>0.03947542067719752</x:v>
      </x:c>
      <x:c r="F1169" s="19" t="n">
        <x:v>-0.1391856906664532</x:v>
      </x:c>
      <x:c r="G1169" s="19" t="n">
        <x:v>-0.037469912038652076</x:v>
      </x:c>
      <x:c r="H1169" s="19" t="n">
        <x:v>0.8051562838965935</x:v>
      </x:c>
      <x:c r="I1169" s="19" t="n">
        <x:v>0.054375722612916205</x:v>
      </x:c>
      <x:c r="J1169" s="19" t="n">
        <x:v>0.05579648713188248</x:v>
      </x:c>
      <x:c r="K1169" s="19" t="n">
        <x:v>0.046992290047238615</x:v>
      </x:c>
      <x:c r="L1169" s="19" t="n">
        <x:v>0.04731405947837516</x:v>
      </x:c>
      <x:c r="M1169" s="19" t="n">
        <x:v>0.058592658150190574</x:v>
      </x:c>
      <x:c r="N1169" s="19" t="n">
        <x:v>0.05884292366631257</x:v>
      </x:c>
      <x:c r="O1169" s="19" t="n">
        <x:v>0.06352674079503345</x:v>
      </x:c>
      <x:c r="P1169" s="19" t="n">
        <x:v>0.05508167219705342</x:v>
      </x:c>
      <x:c r="Q1169" s="19" t="n">
        <x:v>0.050896268305792775</x:v>
      </x:c>
      <x:c r="R1169" s="19" t="n">
        <x:v>0.05275448260630697</x:v>
      </x:c>
      <x:c r="S1169" s="21" t="n">
        <x:v>10334.01085185656</x:v>
      </x:c>
      <x:c r="T1169" s="21" t="n">
        <x:v>15900.780693046676</x:v>
      </x:c>
      <x:c r="U1169" s="21" t="n">
        <x:v>19004.254987937013</x:v>
      </x:c>
      <x:c r="V1169" s="21" t="n">
        <x:v>22323.37274695831</x:v>
      </x:c>
      <x:c r="W1169" s="21" t="n">
        <x:v>25999.971073758312</x:v>
      </x:c>
      <x:c r="X1169" s="21" t="n">
        <x:v>27588.144476026715</x:v>
      </x:c>
      <x:c r="Y1169" s="21" t="n">
        <x:v>28817.76052274191</x:v>
      </x:c>
      <x:c r="Z1169" s="21" t="n">
        <x:v>29800.985132142985</x:v>
      </x:c>
      <x:c r="AA1169" s="21" t="n">
        <x:v>30476.98289639312</x:v>
      </x:c>
      <x:c r="AB1169" s="21" t="n">
        <x:v>30843.516794758845</x:v>
      </x:c>
      <x:c r="AC1169" s="21" t="n">
        <x:v>40230.67408012023</x:v>
      </x:c>
      <x:c r="AD1169" s="25" t="n">
        <x:f>AC1169*(1+Inputs!$C$14)*(1-Inputs!$C$14/Inputs!$C$15)</x:f>
        <x:v>31923.0398825754</x:v>
      </x:c>
      <x:c r="AE1169" s="25" t="n">
        <x:f>AD1169/(B1169-Inputs!$C$14)</x:f>
        <x:v>645092.5137310396</x:v>
      </x:c>
      <x:c r="AF1169" s="25" t="n">
        <x:f>S1169/(1+B1169)^1+T1169/(1+B1169)^2+U1169/(1+B1169)^3+V1169/(1+B1169)^4+W1169/(1+B1169)^5+X1169/(1+B1169)^6+Y1169/(1+B1169)^7+Z1169/(1+B1169)^8+AA1169/(1+B1169)^9+AB1169/(1+B1169)^10+AE1169/(1+B1169)^10</x:f>
        <x:v>435351.2056463062</x:v>
      </x:c>
      <x:c r="AG1169" s="25" t="n">
        <x:f>(AF1169+Inputs!$C$12)/Inputs!$C$13</x:f>
        <x:v>373.18673945602137</x:v>
      </x:c>
      <x:c r="AH1169" s="25" t="n">
        <x:f>(S1169+Inputs!$C$11)*Inputs!$C$8-Inputs!$C$11</x:f>
        <x:v>2966.257138814991</x:v>
      </x:c>
      <x:c r="AI1169" s="25" t="n">
        <x:f>Inputs!$C$12+AH1169-Inputs!$C$10*Inputs!$C$13</x:f>
        <x:v>25284.172554014986</x:v>
      </x:c>
      <x:c r="AJ1169" s="25" t="n">
        <x:f>(S1169+Inputs!$C$11)*(1-Inputs!$C$8)</x:f>
        <x:v>7367.753713041569</x:v>
      </x:c>
      <x:c r="AK1169" s="25" t="n">
        <x:f>AJ1169/(1+B1169)^(1-Inputs!$C$8)+T1169/(1+B1169)^(2-Inputs!$C$8)+U1169/(1+B1169)^(3-Inputs!$C$8)+V1169/(1+B1169)^(4-Inputs!$C$8)+W1169/(1+B1169)^(5-Inputs!$C$8)+X1169/(1+B1169)^(6-Inputs!$C$8)+Y1169/(1+B1169)^(7-Inputs!$C$8)+Z1169/(1+B1169)^(8-Inputs!$C$8)+AA1169/(1+B1169)^(9-Inputs!$C$8)+AB1169/(1+B1169)^(10-Inputs!$C$8)+AE1169/(1+B1169)^(10-Inputs!$C$8)</x:f>
        <x:v>449370.7360092108</x:v>
      </x:c>
      <x:c r="AL1169" s="25" t="n">
        <x:f>(AK1169+AI1169)/Inputs!$C$13</x:f>
        <x:v>378.74016499729186</x:v>
      </x:c>
      <x:c r="AM1169" s="26" t="n">
        <x:f>IF(AL1169&gt;=Inputs!$C$7,1,0)</x:f>
        <x:v>1</x:v>
      </x:c>
      <x:c r="AN1169" s="26" t="n">
        <x:f>IF(Inputs!$C$7&lt;=(1-Inputs!$C$16)*AL1169,1,0)</x:f>
        <x:v>1</x:v>
      </x:c>
    </x:row>
    <x:row r="1170" ht="20" customHeight="1">
      <x:c r="A1170" s="16" t="n">
        <x:v>1165</x:v>
      </x:c>
      <x:c r="B1170" s="19" t="n">
        <x:v>0.07390200680185313</x:v>
      </x:c>
      <x:c r="C1170" s="24" t="n">
        <x:v>0.49001040553761754</x:v>
      </x:c>
      <x:c r="D1170" s="19" t="n">
        <x:v>0.03138223672867042</x:v>
      </x:c>
      <x:c r="E1170" s="19" t="n">
        <x:v>0.037626474436455906</x:v>
      </x:c>
      <x:c r="F1170" s="19" t="n">
        <x:v>-0.17310008566903323</x:v>
      </x:c>
      <x:c r="G1170" s="19" t="n">
        <x:v>-0.09581012065731158</x:v>
      </x:c>
      <x:c r="H1170" s="19" t="n">
        <x:v>0.6607458127020607</x:v>
      </x:c>
      <x:c r="I1170" s="19" t="n">
        <x:v>0.06898679456892182</x:v>
      </x:c>
      <x:c r="J1170" s="19" t="n">
        <x:v>0.06690201284278714</x:v>
      </x:c>
      <x:c r="K1170" s="19" t="n">
        <x:v>0.07258408573661995</x:v>
      </x:c>
      <x:c r="L1170" s="19" t="n">
        <x:v>0.06639834876682812</x:v>
      </x:c>
      <x:c r="M1170" s="19" t="n">
        <x:v>0.06945203815512628</x:v>
      </x:c>
      <x:c r="N1170" s="19" t="n">
        <x:v>0.06953182674716686</x:v>
      </x:c>
      <x:c r="O1170" s="19" t="n">
        <x:v>0.07258024145848935</x:v>
      </x:c>
      <x:c r="P1170" s="19" t="n">
        <x:v>0.06893082399340641</x:v>
      </x:c>
      <x:c r="Q1170" s="19" t="n">
        <x:v>0.07001326417445285</x:v>
      </x:c>
      <x:c r="R1170" s="19" t="n">
        <x:v>0.07216836608595145</x:v>
      </x:c>
      <x:c r="S1170" s="21" t="n">
        <x:v>9408.330825944011</x:v>
      </x:c>
      <x:c r="T1170" s="21" t="n">
        <x:v>14959.98625254721</x:v>
      </x:c>
      <x:c r="U1170" s="21" t="n">
        <x:v>18264.823043754295</x:v>
      </x:c>
      <x:c r="V1170" s="21" t="n">
        <x:v>21739.094851171347</x:v>
      </x:c>
      <x:c r="W1170" s="21" t="n">
        <x:v>25568.908181297742</x:v>
      </x:c>
      <x:c r="X1170" s="21" t="n">
        <x:v>27067.67927042561</x:v>
      </x:c>
      <x:c r="Y1170" s="21" t="n">
        <x:v>28225.096479212934</x:v>
      </x:c>
      <x:c r="Z1170" s="21" t="n">
        <x:v>29161.03267176384</x:v>
      </x:c>
      <x:c r="AA1170" s="21" t="n">
        <x:v>29829.497655225332</x:v>
      </x:c>
      <x:c r="AB1170" s="21" t="n">
        <x:v>30220.604330674934</x:v>
      </x:c>
      <x:c r="AC1170" s="21" t="n">
        <x:v>39418.179561749916</x:v>
      </x:c>
      <x:c r="AD1170" s="25" t="n">
        <x:f>AC1170*(1+Inputs!$C$14)*(1-Inputs!$C$14/Inputs!$C$15)</x:f>
        <x:v>31278.325482248554</x:v>
      </x:c>
      <x:c r="AE1170" s="25" t="n">
        <x:f>AD1170/(B1170-Inputs!$C$14)</x:f>
        <x:v>804028.5849921395</x:v>
      </x:c>
      <x:c r="AF1170" s="25" t="n">
        <x:f>S1170/(1+B1170)^1+T1170/(1+B1170)^2+U1170/(1+B1170)^3+V1170/(1+B1170)^4+W1170/(1+B1170)^5+X1170/(1+B1170)^6+Y1170/(1+B1170)^7+Z1170/(1+B1170)^8+AA1170/(1+B1170)^9+AB1170/(1+B1170)^10+AE1170/(1+B1170)^10</x:f>
        <x:v>546625.8417352951</x:v>
      </x:c>
      <x:c r="AG1170" s="25" t="n">
        <x:f>(AF1170+Inputs!$C$12)/Inputs!$C$13</x:f>
        <x:v>461.9758223708639</x:v>
      </x:c>
      <x:c r="AH1170" s="25" t="n">
        <x:f>(S1170+Inputs!$C$11)*Inputs!$C$8-Inputs!$C$11</x:f>
        <x:v>2532.5823869491123</x:v>
      </x:c>
      <x:c r="AI1170" s="25" t="n">
        <x:f>Inputs!$C$12+AH1170-Inputs!$C$10*Inputs!$C$13</x:f>
        <x:v>24850.49780214911</x:v>
      </x:c>
      <x:c r="AJ1170" s="25" t="n">
        <x:f>(S1170+Inputs!$C$11)*(1-Inputs!$C$8)</x:f>
        <x:v>6875.7484389948995</x:v>
      </x:c>
      <x:c r="AK1170" s="25" t="n">
        <x:f>AJ1170/(1+B1170)^(1-Inputs!$C$8)+T1170/(1+B1170)^(2-Inputs!$C$8)+U1170/(1+B1170)^(3-Inputs!$C$8)+V1170/(1+B1170)^(4-Inputs!$C$8)+W1170/(1+B1170)^(5-Inputs!$C$8)+X1170/(1+B1170)^(6-Inputs!$C$8)+Y1170/(1+B1170)^(7-Inputs!$C$8)+Z1170/(1+B1170)^(8-Inputs!$C$8)+AA1170/(1+B1170)^(9-Inputs!$C$8)+AB1170/(1+B1170)^(10-Inputs!$C$8)+AE1170/(1+B1170)^(10-Inputs!$C$8)</x:f>
        <x:v>562754.7430791125</x:v>
      </x:c>
      <x:c r="AL1170" s="25" t="n">
        <x:f>(AK1170+AI1170)/Inputs!$C$13</x:f>
        <x:v>468.8663318752933</x:v>
      </x:c>
      <x:c r="AM1170" s="26" t="n">
        <x:f>IF(AL1170&gt;=Inputs!$C$7,1,0)</x:f>
        <x:v>1</x:v>
      </x:c>
      <x:c r="AN1170" s="26" t="n">
        <x:f>IF(Inputs!$C$7&lt;=(1-Inputs!$C$16)*AL1170,1,0)</x:f>
        <x:v>1</x:v>
      </x:c>
    </x:row>
    <x:row r="1171" ht="20" customHeight="1">
      <x:c r="A1171" s="16" t="n">
        <x:v>1166</x:v>
      </x:c>
      <x:c r="B1171" s="19" t="n">
        <x:v>0.07412110882459103</x:v>
      </x:c>
      <x:c r="C1171" s="24" t="n">
        <x:v>0.31725008238871055</x:v>
      </x:c>
      <x:c r="D1171" s="19" t="n">
        <x:v>0.01969103533418064</x:v>
      </x:c>
      <x:c r="E1171" s="19" t="n">
        <x:v>0.05790237063722799</x:v>
      </x:c>
      <x:c r="F1171" s="19" t="n">
        <x:v>-0.19418240250250735</x:v>
      </x:c>
      <x:c r="G1171" s="19" t="n">
        <x:v>-0.04146175076418046</x:v>
      </x:c>
      <x:c r="H1171" s="19" t="n">
        <x:v>0.7586627667371033</x:v>
      </x:c>
      <x:c r="I1171" s="19" t="n">
        <x:v>0.05285928165100699</x:v>
      </x:c>
      <x:c r="J1171" s="19" t="n">
        <x:v>0.06542075627424651</x:v>
      </x:c>
      <x:c r="K1171" s="19" t="n">
        <x:v>0.060618582373309665</x:v>
      </x:c>
      <x:c r="L1171" s="19" t="n">
        <x:v>0.055671405559431834</x:v>
      </x:c>
      <x:c r="M1171" s="19" t="n">
        <x:v>0.057784974300612926</x:v>
      </x:c>
      <x:c r="N1171" s="19" t="n">
        <x:v>0.05266800781478537</x:v>
      </x:c>
      <x:c r="O1171" s="19" t="n">
        <x:v>0.04856258841329577</x:v>
      </x:c>
      <x:c r="P1171" s="19" t="n">
        <x:v>0.05400559211667201</x:v>
      </x:c>
      <x:c r="Q1171" s="19" t="n">
        <x:v>0.060326855667127574</x:v>
      </x:c>
      <x:c r="R1171" s="19" t="n">
        <x:v>0.05092420446200663</x:v>
      </x:c>
      <x:c r="S1171" s="21" t="n">
        <x:v>9339.690765236455</x:v>
      </x:c>
      <x:c r="T1171" s="21" t="n">
        <x:v>14583.527159703159</x:v>
      </x:c>
      <x:c r="U1171" s="21" t="n">
        <x:v>17779.333306270968</x:v>
      </x:c>
      <x:c r="V1171" s="21" t="n">
        <x:v>21270.37690214106</x:v>
      </x:c>
      <x:c r="W1171" s="21" t="n">
        <x:v>25092.886892881437</x:v>
      </x:c>
      <x:c r="X1171" s="21" t="n">
        <x:v>26670.55879839458</x:v>
      </x:c>
      <x:c r="Y1171" s="21" t="n">
        <x:v>27833.54220691358</x:v>
      </x:c>
      <x:c r="Z1171" s="21" t="n">
        <x:v>28760.416723066744</x:v>
      </x:c>
      <x:c r="AA1171" s="21" t="n">
        <x:v>29443.82008964512</x:v>
      </x:c>
      <x:c r="AB1171" s="21" t="n">
        <x:v>29849.898580682686</x:v>
      </x:c>
      <x:c r="AC1171" s="21" t="n">
        <x:v>38934.65032262959</x:v>
      </x:c>
      <x:c r="AD1171" s="25" t="n">
        <x:f>AC1171*(1+Inputs!$C$14)*(1-Inputs!$C$14/Inputs!$C$15)</x:f>
        <x:v>30894.645031006574</x:v>
      </x:c>
      <x:c r="AE1171" s="25" t="n">
        <x:f>AD1171/(B1171-Inputs!$C$14)</x:f>
        <x:v>789718.0309875726</x:v>
      </x:c>
      <x:c r="AF1171" s="25" t="n">
        <x:f>S1171/(1+B1171)^1+T1171/(1+B1171)^2+U1171/(1+B1171)^3+V1171/(1+B1171)^4+W1171/(1+B1171)^5+X1171/(1+B1171)^6+Y1171/(1+B1171)^7+Z1171/(1+B1171)^8+AA1171/(1+B1171)^9+AB1171/(1+B1171)^10+AE1171/(1+B1171)^10</x:f>
        <x:v>536069.571358067</x:v>
      </x:c>
      <x:c r="AG1171" s="25" t="n">
        <x:f>(AF1171+Inputs!$C$12)/Inputs!$C$13</x:f>
        <x:v>453.55268481914334</x:v>
      </x:c>
      <x:c r="AH1171" s="25" t="n">
        <x:f>(S1171+Inputs!$C$11)*Inputs!$C$8-Inputs!$C$11</x:f>
        <x:v>2500.4249886450243</x:v>
      </x:c>
      <x:c r="AI1171" s="25" t="n">
        <x:f>Inputs!$C$12+AH1171-Inputs!$C$10*Inputs!$C$13</x:f>
        <x:v>24818.340403845024</x:v>
      </x:c>
      <x:c r="AJ1171" s="25" t="n">
        <x:f>(S1171+Inputs!$C$11)*(1-Inputs!$C$8)</x:f>
        <x:v>6839.265776591432</x:v>
      </x:c>
      <x:c r="AK1171" s="25" t="n">
        <x:f>AJ1171/(1+B1171)^(1-Inputs!$C$8)+T1171/(1+B1171)^(2-Inputs!$C$8)+U1171/(1+B1171)^(3-Inputs!$C$8)+V1171/(1+B1171)^(4-Inputs!$C$8)+W1171/(1+B1171)^(5-Inputs!$C$8)+X1171/(1+B1171)^(6-Inputs!$C$8)+Y1171/(1+B1171)^(7-Inputs!$C$8)+Z1171/(1+B1171)^(8-Inputs!$C$8)+AA1171/(1+B1171)^(9-Inputs!$C$8)+AB1171/(1+B1171)^(10-Inputs!$C$8)+AE1171/(1+B1171)^(10-Inputs!$C$8)</x:f>
        <x:v>551924.1064359439</x:v>
      </x:c>
      <x:c r="AL1171" s="25" t="n">
        <x:f>(AK1171+AI1171)/Inputs!$C$13</x:f>
        <x:v>460.1986106880153</x:v>
      </x:c>
      <x:c r="AM1171" s="26" t="n">
        <x:f>IF(AL1171&gt;=Inputs!$C$7,1,0)</x:f>
        <x:v>1</x:v>
      </x:c>
      <x:c r="AN1171" s="26" t="n">
        <x:f>IF(Inputs!$C$7&lt;=(1-Inputs!$C$16)*AL1171,1,0)</x:f>
        <x:v>1</x:v>
      </x:c>
    </x:row>
    <x:row r="1172" ht="20" customHeight="1">
      <x:c r="A1172" s="16" t="n">
        <x:v>1167</x:v>
      </x:c>
      <x:c r="B1172" s="19" t="n">
        <x:v>0.09516853943479488</x:v>
      </x:c>
      <x:c r="C1172" s="24" t="n">
        <x:v>0.3473880021842035</x:v>
      </x:c>
      <x:c r="D1172" s="19" t="n">
        <x:v>0.03605290423009677</x:v>
      </x:c>
      <x:c r="E1172" s="19" t="n">
        <x:v>0.03468109899709731</x:v>
      </x:c>
      <x:c r="F1172" s="19" t="n">
        <x:v>-0.19176497245364205</x:v>
      </x:c>
      <x:c r="G1172" s="19" t="n">
        <x:v>-0.08118721136403735</x:v>
      </x:c>
      <x:c r="H1172" s="19" t="n">
        <x:v>0.315852166499468</x:v>
      </x:c>
      <x:c r="I1172" s="19" t="n">
        <x:v>0.058296840874987765</x:v>
      </x:c>
      <x:c r="J1172" s="19" t="n">
        <x:v>0.051303906834583586</x:v>
      </x:c>
      <x:c r="K1172" s="19" t="n">
        <x:v>0.04815970484137438</x:v>
      </x:c>
      <x:c r="L1172" s="19" t="n">
        <x:v>0.05522069803121099</x:v>
      </x:c>
      <x:c r="M1172" s="19" t="n">
        <x:v>0.0638102176295331</x:v>
      </x:c>
      <x:c r="N1172" s="19" t="n">
        <x:v>0.05385864315637605</x:v>
      </x:c>
      <x:c r="O1172" s="19" t="n">
        <x:v>0.04668306042717973</x:v>
      </x:c>
      <x:c r="P1172" s="19" t="n">
        <x:v>0.051513924254862786</x:v>
      </x:c>
      <x:c r="Q1172" s="19" t="n">
        <x:v>0.05905969300330412</x:v>
      </x:c>
      <x:c r="R1172" s="19" t="n">
        <x:v>0.05595118186687273</x:v>
      </x:c>
      <x:c r="S1172" s="21" t="n">
        <x:v>9108.112765259004</x:v>
      </x:c>
      <x:c r="T1172" s="21" t="n">
        <x:v>14251.754599142434</x:v>
      </x:c>
      <x:c r="U1172" s="21" t="n">
        <x:v>17016.1248350111</x:v>
      </x:c>
      <x:c r="V1172" s="21" t="n">
        <x:v>19809.49534132841</x:v>
      </x:c>
      <x:c r="W1172" s="21" t="n">
        <x:v>22955.721976487122</x:v>
      </x:c>
      <x:c r="X1172" s="21" t="n">
        <x:v>24306.76454453995</x:v>
      </x:c>
      <x:c r="Y1172" s="21" t="n">
        <x:v>25382.432714073624</x:v>
      </x:c>
      <x:c r="Z1172" s="21" t="n">
        <x:v>26255.613829587746</x:v>
      </x:c>
      <x:c r="AA1172" s="21" t="n">
        <x:v>26930.711215033163</x:v>
      </x:c>
      <x:c r="AB1172" s="21" t="n">
        <x:v>27379.214665036543</x:v>
      </x:c>
      <x:c r="AC1172" s="21" t="n">
        <x:v>35712.019128308544</x:v>
      </x:c>
      <x:c r="AD1172" s="25" t="n">
        <x:f>AC1172*(1+Inputs!$C$14)*(1-Inputs!$C$14/Inputs!$C$15)</x:f>
        <x:v>28337.48717831283</x:v>
      </x:c>
      <x:c r="AE1172" s="25" t="n">
        <x:f>AD1172/(B1172-Inputs!$C$14)</x:f>
        <x:v>470968.5068726388</x:v>
      </x:c>
      <x:c r="AF1172" s="25" t="n">
        <x:f>S1172/(1+B1172)^1+T1172/(1+B1172)^2+U1172/(1+B1172)^3+V1172/(1+B1172)^4+W1172/(1+B1172)^5+X1172/(1+B1172)^6+Y1172/(1+B1172)^7+Z1172/(1+B1172)^8+AA1172/(1+B1172)^9+AB1172/(1+B1172)^10+AE1172/(1+B1172)^10</x:f>
        <x:v>314366.8270690924</x:v>
      </x:c>
      <x:c r="AG1172" s="25" t="n">
        <x:f>(AF1172+Inputs!$C$12)/Inputs!$C$13</x:f>
        <x:v>276.6499868010656</x:v>
      </x:c>
      <x:c r="AH1172" s="25" t="n">
        <x:f>(S1172+Inputs!$C$11)*Inputs!$C$8-Inputs!$C$11</x:f>
        <x:v>2391.9322818062737</x:v>
      </x:c>
      <x:c r="AI1172" s="25" t="n">
        <x:f>Inputs!$C$12+AH1172-Inputs!$C$10*Inputs!$C$13</x:f>
        <x:v>24709.84769700627</x:v>
      </x:c>
      <x:c r="AJ1172" s="25" t="n">
        <x:f>(S1172+Inputs!$C$11)*(1-Inputs!$C$8)</x:f>
        <x:v>6716.180483452731</x:v>
      </x:c>
      <x:c r="AK1172" s="25" t="n">
        <x:f>AJ1172/(1+B1172)^(1-Inputs!$C$8)+T1172/(1+B1172)^(2-Inputs!$C$8)+U1172/(1+B1172)^(3-Inputs!$C$8)+V1172/(1+B1172)^(4-Inputs!$C$8)+W1172/(1+B1172)^(5-Inputs!$C$8)+X1172/(1+B1172)^(6-Inputs!$C$8)+Y1172/(1+B1172)^(7-Inputs!$C$8)+Z1172/(1+B1172)^(8-Inputs!$C$8)+AA1172/(1+B1172)^(9-Inputs!$C$8)+AB1172/(1+B1172)^(10-Inputs!$C$8)+AE1172/(1+B1172)^(10-Inputs!$C$8)</x:f>
        <x:v>325765.7795040866</x:v>
      </x:c>
      <x:c r="AL1172" s="25" t="n">
        <x:f>(AK1172+AI1172)/Inputs!$C$13</x:f>
        <x:v>279.6541118166692</x:v>
      </x:c>
      <x:c r="AM1172" s="26" t="n">
        <x:f>IF(AL1172&gt;=Inputs!$C$7,1,0)</x:f>
        <x:v>1</x:v>
      </x:c>
      <x:c r="AN1172" s="26" t="n">
        <x:f>IF(Inputs!$C$7&lt;=(1-Inputs!$C$16)*AL1172,1,0)</x:f>
        <x:v>0</x:v>
      </x:c>
    </x:row>
    <x:row r="1173" ht="20" customHeight="1">
      <x:c r="A1173" s="16" t="n">
        <x:v>1168</x:v>
      </x:c>
      <x:c r="B1173" s="19" t="n">
        <x:v>0.0898884067663069</x:v>
      </x:c>
      <x:c r="C1173" s="24" t="n">
        <x:v>0.9304783852129788</x:v>
      </x:c>
      <x:c r="D1173" s="19" t="n">
        <x:v>0.021439312935477517</x:v>
      </x:c>
      <x:c r="E1173" s="19" t="n">
        <x:v>0.05028681684420889</x:v>
      </x:c>
      <x:c r="F1173" s="19" t="n">
        <x:v>-0.182455026601632</x:v>
      </x:c>
      <x:c r="G1173" s="19" t="n">
        <x:v>-0.039335322236875636</x:v>
      </x:c>
      <x:c r="H1173" s="19" t="n">
        <x:v>0.7220587075092624</x:v>
      </x:c>
      <x:c r="I1173" s="19" t="n">
        <x:v>0.0669541761644939</x:v>
      </x:c>
      <x:c r="J1173" s="19" t="n">
        <x:v>0.07794144021242233</x:v>
      </x:c>
      <x:c r="K1173" s="19" t="n">
        <x:v>0.06252806951339722</x:v>
      </x:c>
      <x:c r="L1173" s="19" t="n">
        <x:v>0.07423709161165676</x:v>
      </x:c>
      <x:c r="M1173" s="19" t="n">
        <x:v>0.07433849134459593</x:v>
      </x:c>
      <x:c r="N1173" s="19" t="n">
        <x:v>0.07383888652115161</x:v>
      </x:c>
      <x:c r="O1173" s="19" t="n">
        <x:v>0.07086176949252035</x:v>
      </x:c>
      <x:c r="P1173" s="19" t="n">
        <x:v>0.07100060064103104</x:v>
      </x:c>
      <x:c r="Q1173" s="19" t="n">
        <x:v>0.06950147519121289</x:v>
      </x:c>
      <x:c r="R1173" s="19" t="n">
        <x:v>0.06931103512921141</x:v>
      </x:c>
      <x:c r="S1173" s="21" t="n">
        <x:v>9540.409370152722</x:v>
      </x:c>
      <x:c r="T1173" s="21" t="n">
        <x:v>15396.967426930394</x:v>
      </x:c>
      <x:c r="U1173" s="21" t="n">
        <x:v>19218.800884159693</x:v>
      </x:c>
      <x:c r="V1173" s="21" t="n">
        <x:v>23443.080589653244</x:v>
      </x:c>
      <x:c r="W1173" s="21" t="n">
        <x:v>28246.02213415749</x:v>
      </x:c>
      <x:c r="X1173" s="21" t="n">
        <x:v>29956.757829817576</x:v>
      </x:c>
      <x:c r="Y1173" s="21" t="n">
        <x:v>31245.617217959512</x:v>
      </x:c>
      <x:c r="Z1173" s="21" t="n">
        <x:v>32239.03481505569</x:v>
      </x:c>
      <x:c r="AA1173" s="21" t="n">
        <x:v>32910.4832041265</x:v>
      </x:c>
      <x:c r="AB1173" s="21" t="n">
        <x:v>33233.45273586765</x:v>
      </x:c>
      <x:c r="AC1173" s="21" t="n">
        <x:v>43347.981829392585</x:v>
      </x:c>
      <x:c r="AD1173" s="25" t="n">
        <x:f>AC1173*(1+Inputs!$C$14)*(1-Inputs!$C$14/Inputs!$C$15)</x:f>
        <x:v>34396.62358162301</x:v>
      </x:c>
      <x:c r="AE1173" s="25" t="n">
        <x:f>AD1173/(B1173-Inputs!$C$14)</x:f>
        <x:v>626664.6384558076</x:v>
      </x:c>
      <x:c r="AF1173" s="25" t="n">
        <x:f>S1173/(1+B1173)^1+T1173/(1+B1173)^2+U1173/(1+B1173)^3+V1173/(1+B1173)^4+W1173/(1+B1173)^5+X1173/(1+B1173)^6+Y1173/(1+B1173)^7+Z1173/(1+B1173)^8+AA1173/(1+B1173)^9+AB1173/(1+B1173)^10+AE1173/(1+B1173)^10</x:f>
        <x:v>416913.7140687817</x:v>
      </x:c>
      <x:c r="AG1173" s="25" t="n">
        <x:f>(AF1173+Inputs!$C$12)/Inputs!$C$13</x:f>
        <x:v>358.4749594317816</x:v>
      </x:c>
      <x:c r="AH1173" s="25" t="n">
        <x:f>(S1173+Inputs!$C$11)*Inputs!$C$8-Inputs!$C$11</x:f>
        <x:v>2594.46028026333</x:v>
      </x:c>
      <x:c r="AI1173" s="25" t="n">
        <x:f>Inputs!$C$12+AH1173-Inputs!$C$10*Inputs!$C$13</x:f>
        <x:v>24912.375695463328</x:v>
      </x:c>
      <x:c r="AJ1173" s="25" t="n">
        <x:f>(S1173+Inputs!$C$11)*(1-Inputs!$C$8)</x:f>
        <x:v>6945.949089889392</x:v>
      </x:c>
      <x:c r="AK1173" s="25" t="n">
        <x:f>AJ1173/(1+B1173)^(1-Inputs!$C$8)+T1173/(1+B1173)^(2-Inputs!$C$8)+U1173/(1+B1173)^(3-Inputs!$C$8)+V1173/(1+B1173)^(4-Inputs!$C$8)+W1173/(1+B1173)^(5-Inputs!$C$8)+X1173/(1+B1173)^(6-Inputs!$C$8)+Y1173/(1+B1173)^(7-Inputs!$C$8)+Z1173/(1+B1173)^(8-Inputs!$C$8)+AA1173/(1+B1173)^(9-Inputs!$C$8)+AB1173/(1+B1173)^(10-Inputs!$C$8)+AE1173/(1+B1173)^(10-Inputs!$C$8)</x:f>
        <x:v>431591.19747841416</x:v>
      </x:c>
      <x:c r="AL1173" s="25" t="n">
        <x:f>(AK1173+AI1173)/Inputs!$C$13</x:f>
        <x:v>364.2567168410462</x:v>
      </x:c>
      <x:c r="AM1173" s="26" t="n">
        <x:f>IF(AL1173&gt;=Inputs!$C$7,1,0)</x:f>
        <x:v>1</x:v>
      </x:c>
      <x:c r="AN1173" s="26" t="n">
        <x:f>IF(Inputs!$C$7&lt;=(1-Inputs!$C$16)*AL1173,1,0)</x:f>
        <x:v>1</x:v>
      </x:c>
    </x:row>
    <x:row r="1174" ht="20" customHeight="1">
      <x:c r="A1174" s="16" t="n">
        <x:v>1169</x:v>
      </x:c>
      <x:c r="B1174" s="19" t="n">
        <x:v>0.0713224422000839</x:v>
      </x:c>
      <x:c r="C1174" s="24" t="n">
        <x:v>0.4211129216823508</x:v>
      </x:c>
      <x:c r="D1174" s="19" t="n">
        <x:v>0.01914581043437096</x:v>
      </x:c>
      <x:c r="E1174" s="19" t="n">
        <x:v>0.04977824934769587</x:v>
      </x:c>
      <x:c r="F1174" s="19" t="n">
        <x:v>-0.23397519724361363</x:v>
      </x:c>
      <x:c r="G1174" s="19" t="n">
        <x:v>-0.03894462590222758</x:v>
      </x:c>
      <x:c r="H1174" s="19" t="n">
        <x:v>0.9493961917323475</x:v>
      </x:c>
      <x:c r="I1174" s="19" t="n">
        <x:v>0.056064564834085784</x:v>
      </x:c>
      <x:c r="J1174" s="19" t="n">
        <x:v>0.07258980536988588</x:v>
      </x:c>
      <x:c r="K1174" s="19" t="n">
        <x:v>0.05540008541804923</x:v>
      </x:c>
      <x:c r="L1174" s="19" t="n">
        <x:v>0.06427623826121703</x:v>
      </x:c>
      <x:c r="M1174" s="19" t="n">
        <x:v>0.051513502956564705</x:v>
      </x:c>
      <x:c r="N1174" s="19" t="n">
        <x:v>0.054219641310409086</x:v>
      </x:c>
      <x:c r="O1174" s="19" t="n">
        <x:v>0.06341060750639713</x:v>
      </x:c>
      <x:c r="P1174" s="19" t="n">
        <x:v>0.059057768019853255</x:v>
      </x:c>
      <x:c r="Q1174" s="19" t="n">
        <x:v>0.05737648432440551</x:v>
      </x:c>
      <x:c r="R1174" s="19" t="n">
        <x:v>0.054254329060432836</x:v>
      </x:c>
      <x:c r="S1174" s="21" t="n">
        <x:v>8647.665425934685</x:v>
      </x:c>
      <x:c r="T1174" s="21" t="n">
        <x:v>13862.65298058091</x:v>
      </x:c>
      <x:c r="U1174" s="21" t="n">
        <x:v>17436.50890202362</x:v>
      </x:c>
      <x:c r="V1174" s="21" t="n">
        <x:v>21430.936661244123</x:v>
      </x:c>
      <x:c r="W1174" s="21" t="n">
        <x:v>25812.9676951579</x:v>
      </x:c>
      <x:c r="X1174" s="21" t="n">
        <x:v>27352.673960397147</x:v>
      </x:c>
      <x:c r="Y1174" s="21" t="n">
        <x:v>28438.51672625943</x:v>
      </x:c>
      <x:c r="Z1174" s="21" t="n">
        <x:v>29335.241101341915</x:v>
      </x:c>
      <x:c r="AA1174" s="21" t="n">
        <x:v>29977.724065430986</x:v>
      </x:c>
      <x:c r="AB1174" s="21" t="n">
        <x:v>30358.546687291393</x:v>
      </x:c>
      <x:c r="AC1174" s="21" t="n">
        <x:v>39598.10437472791</x:v>
      </x:c>
      <x:c r="AD1174" s="25" t="n">
        <x:f>AC1174*(1+Inputs!$C$14)*(1-Inputs!$C$14/Inputs!$C$15)</x:f>
        <x:v>31421.095821346596</x:v>
      </x:c>
      <x:c r="AE1174" s="25" t="n">
        <x:f>AD1174/(B1174-Inputs!$C$14)</x:f>
        <x:v>865060.109346778</x:v>
      </x:c>
      <x:c r="AF1174" s="25" t="n">
        <x:f>S1174/(1+B1174)^1+T1174/(1+B1174)^2+U1174/(1+B1174)^3+V1174/(1+B1174)^4+W1174/(1+B1174)^5+X1174/(1+B1174)^6+Y1174/(1+B1174)^7+Z1174/(1+B1174)^8+AA1174/(1+B1174)^9+AB1174/(1+B1174)^10+AE1174/(1+B1174)^10</x:f>
        <x:v>587169.1071681621</x:v>
      </x:c>
      <x:c r="AG1174" s="25" t="n">
        <x:f>(AF1174+Inputs!$C$12)/Inputs!$C$13</x:f>
        <x:v>494.3264054208813</x:v>
      </x:c>
      <x:c r="AH1174" s="25" t="n">
        <x:f>(S1174+Inputs!$C$11)*Inputs!$C$8-Inputs!$C$11</x:f>
        <x:v>2176.215857081729</x:v>
      </x:c>
      <x:c r="AI1174" s="25" t="n">
        <x:f>Inputs!$C$12+AH1174-Inputs!$C$10*Inputs!$C$13</x:f>
        <x:v>24494.131272281724</x:v>
      </x:c>
      <x:c r="AJ1174" s="25" t="n">
        <x:f>(S1174+Inputs!$C$11)*(1-Inputs!$C$8)</x:f>
        <x:v>6471.449568852956</x:v>
      </x:c>
      <x:c r="AK1174" s="25" t="n">
        <x:f>AJ1174/(1+B1174)^(1-Inputs!$C$8)+T1174/(1+B1174)^(2-Inputs!$C$8)+U1174/(1+B1174)^(3-Inputs!$C$8)+V1174/(1+B1174)^(4-Inputs!$C$8)+W1174/(1+B1174)^(5-Inputs!$C$8)+X1174/(1+B1174)^(6-Inputs!$C$8)+Y1174/(1+B1174)^(7-Inputs!$C$8)+Z1174/(1+B1174)^(8-Inputs!$C$8)+AA1174/(1+B1174)^(9-Inputs!$C$8)+AB1174/(1+B1174)^(10-Inputs!$C$8)+AE1174/(1+B1174)^(10-Inputs!$C$8)</x:f>
        <x:v>604331.9331017348</x:v>
      </x:c>
      <x:c r="AL1174" s="25" t="n">
        <x:f>(AK1174+AI1174)/Inputs!$C$13</x:f>
        <x:v>501.75755707767775</x:v>
      </x:c>
      <x:c r="AM1174" s="26" t="n">
        <x:f>IF(AL1174&gt;=Inputs!$C$7,1,0)</x:f>
        <x:v>1</x:v>
      </x:c>
      <x:c r="AN1174" s="26" t="n">
        <x:f>IF(Inputs!$C$7&lt;=(1-Inputs!$C$16)*AL1174,1,0)</x:f>
        <x:v>1</x:v>
      </x:c>
    </x:row>
    <x:row r="1175" ht="20" customHeight="1">
      <x:c r="A1175" s="16" t="n">
        <x:v>1170</x:v>
      </x:c>
      <x:c r="B1175" s="19" t="n">
        <x:v>0.08991061821882874</x:v>
      </x:c>
      <x:c r="C1175" s="24" t="n">
        <x:v>0.8017350851820026</x:v>
      </x:c>
      <x:c r="D1175" s="19" t="n">
        <x:v>0.012159679134246915</x:v>
      </x:c>
      <x:c r="E1175" s="19" t="n">
        <x:v>0.03408836473768389</x:v>
      </x:c>
      <x:c r="F1175" s="19" t="n">
        <x:v>-0.17284169214878947</x:v>
      </x:c>
      <x:c r="G1175" s="19" t="n">
        <x:v>-0.04685612300643072</x:v>
      </x:c>
      <x:c r="H1175" s="19" t="n">
        <x:v>0.9237411722038757</x:v>
      </x:c>
      <x:c r="I1175" s="19" t="n">
        <x:v>0.0700708708544073</x:v>
      </x:c>
      <x:c r="J1175" s="19" t="n">
        <x:v>0.06759798376541881</x:v>
      </x:c>
      <x:c r="K1175" s="19" t="n">
        <x:v>0.07042035258918646</x:v>
      </x:c>
      <x:c r="L1175" s="19" t="n">
        <x:v>0.06456103643754091</x:v>
      </x:c>
      <x:c r="M1175" s="19" t="n">
        <x:v>0.06983145303463176</x:v>
      </x:c>
      <x:c r="N1175" s="19" t="n">
        <x:v>0.06533656006562864</x:v>
      </x:c>
      <x:c r="O1175" s="19" t="n">
        <x:v>0.06676694687590384</x:v>
      </x:c>
      <x:c r="P1175" s="19" t="n">
        <x:v>0.07052644808319314</x:v>
      </x:c>
      <x:c r="Q1175" s="19" t="n">
        <x:v>0.0697776504561341</x:v>
      </x:c>
      <x:c r="R1175" s="19" t="n">
        <x:v>0.07194615203816625</x:v>
      </x:c>
      <x:c r="S1175" s="21" t="n">
        <x:v>9631.984991908901</x:v>
      </x:c>
      <x:c r="T1175" s="21" t="n">
        <x:v>15281.28419487162</x:v>
      </x:c>
      <x:c r="U1175" s="21" t="n">
        <x:v>18654.211233657516</x:v>
      </x:c>
      <x:c r="V1175" s="21" t="n">
        <x:v>22336.04308874024</x:v>
      </x:c>
      <x:c r="W1175" s="21" t="n">
        <x:v>26340.01984015318</x:v>
      </x:c>
      <x:c r="X1175" s="21" t="n">
        <x:v>27572.63997990269</x:v>
      </x:c>
      <x:c r="Y1175" s="21" t="n">
        <x:v>28454.3639155985</x:v>
      </x:c>
      <x:c r="Z1175" s="21" t="n">
        <x:v>29178.822343779942</x:v>
      </x:c>
      <x:c r="AA1175" s="21" t="n">
        <x:v>29725.35490158454</x:v>
      </x:c>
      <x:c r="AB1175" s="21" t="n">
        <x:v>30069.616802046672</x:v>
      </x:c>
      <x:c r="AC1175" s="21" t="n">
        <x:v>39221.23930701739</x:v>
      </x:c>
      <x:c r="AD1175" s="25" t="n">
        <x:f>AC1175*(1+Inputs!$C$14)*(1-Inputs!$C$14/Inputs!$C$15)</x:f>
        <x:v>31122.0533901183</x:v>
      </x:c>
      <x:c r="AE1175" s="25" t="n">
        <x:f>AD1175/(B1175-Inputs!$C$14)</x:f>
        <x:v>566776.5980359444</x:v>
      </x:c>
      <x:c r="AF1175" s="25" t="n">
        <x:f>S1175/(1+B1175)^1+T1175/(1+B1175)^2+U1175/(1+B1175)^3+V1175/(1+B1175)^4+W1175/(1+B1175)^5+X1175/(1+B1175)^6+Y1175/(1+B1175)^7+Z1175/(1+B1175)^8+AA1175/(1+B1175)^9+AB1175/(1+B1175)^10+AE1175/(1+B1175)^10</x:f>
        <x:v>381758.608841287</x:v>
      </x:c>
      <x:c r="AG1175" s="25" t="n">
        <x:f>(AF1175+Inputs!$C$12)/Inputs!$C$13</x:f>
        <x:v>330.42373713501496</x:v>
      </x:c>
      <x:c r="AH1175" s="25" t="n">
        <x:f>(S1175+Inputs!$C$11)*Inputs!$C$8-Inputs!$C$11</x:f>
        <x:v>2637.3628318258143</x:v>
      </x:c>
      <x:c r="AI1175" s="25" t="n">
        <x:f>Inputs!$C$12+AH1175-Inputs!$C$10*Inputs!$C$13</x:f>
        <x:v>24955.27824702581</x:v>
      </x:c>
      <x:c r="AJ1175" s="25" t="n">
        <x:f>(S1175+Inputs!$C$11)*(1-Inputs!$C$8)</x:f>
        <x:v>6994.622160083088</x:v>
      </x:c>
      <x:c r="AK1175" s="25" t="n">
        <x:f>AJ1175/(1+B1175)^(1-Inputs!$C$8)+T1175/(1+B1175)^(2-Inputs!$C$8)+U1175/(1+B1175)^(3-Inputs!$C$8)+V1175/(1+B1175)^(4-Inputs!$C$8)+W1175/(1+B1175)^(5-Inputs!$C$8)+X1175/(1+B1175)^(6-Inputs!$C$8)+Y1175/(1+B1175)^(7-Inputs!$C$8)+Z1175/(1+B1175)^(8-Inputs!$C$8)+AA1175/(1+B1175)^(9-Inputs!$C$8)+AB1175/(1+B1175)^(10-Inputs!$C$8)+AE1175/(1+B1175)^(10-Inputs!$C$8)</x:f>
        <x:v>394952.30433516065</x:v>
      </x:c>
      <x:c r="AL1175" s="25" t="n">
        <x:f>(AK1175+AI1175)/Inputs!$C$13</x:f>
        <x:v>335.05577260791574</x:v>
      </x:c>
      <x:c r="AM1175" s="26" t="n">
        <x:f>IF(AL1175&gt;=Inputs!$C$7,1,0)</x:f>
        <x:v>1</x:v>
      </x:c>
      <x:c r="AN1175" s="26" t="n">
        <x:f>IF(Inputs!$C$7&lt;=(1-Inputs!$C$16)*AL1175,1,0)</x:f>
        <x:v>1</x:v>
      </x:c>
    </x:row>
    <x:row r="1176" ht="20" customHeight="1">
      <x:c r="A1176" s="16" t="n">
        <x:v>1171</x:v>
      </x:c>
      <x:c r="B1176" s="19" t="n">
        <x:v>0.09140535063956468</x:v>
      </x:c>
      <x:c r="C1176" s="24" t="n">
        <x:v>0.41951676931833504</x:v>
      </x:c>
      <x:c r="D1176" s="19" t="n">
        <x:v>0.04382040180113194</x:v>
      </x:c>
      <x:c r="E1176" s="19" t="n">
        <x:v>0.05814204833149263</x:v>
      </x:c>
      <x:c r="F1176" s="19" t="n">
        <x:v>-0.17534772581864105</x:v>
      </x:c>
      <x:c r="G1176" s="19" t="n">
        <x:v>-0.05215846164396509</x:v>
      </x:c>
      <x:c r="H1176" s="19" t="n">
        <x:v>0.5646207343064304</x:v>
      </x:c>
      <x:c r="I1176" s="19" t="n">
        <x:v>0.06168317790635115</x:v>
      </x:c>
      <x:c r="J1176" s="19" t="n">
        <x:v>0.06131779602353731</x:v>
      </x:c>
      <x:c r="K1176" s="19" t="n">
        <x:v>0.06804432226366658</x:v>
      </x:c>
      <x:c r="L1176" s="19" t="n">
        <x:v>0.06910900558333538</x:v>
      </x:c>
      <x:c r="M1176" s="19" t="n">
        <x:v>0.0470668662766991</x:v>
      </x:c>
      <x:c r="N1176" s="19" t="n">
        <x:v>0.05608113032230108</x:v>
      </x:c>
      <x:c r="O1176" s="19" t="n">
        <x:v>0.06534389016669706</x:v>
      </x:c>
      <x:c r="P1176" s="19" t="n">
        <x:v>0.05471082864643563</x:v>
      </x:c>
      <x:c r="Q1176" s="19" t="n">
        <x:v>0.05996734203525989</x:v>
      </x:c>
      <x:c r="R1176" s="19" t="n">
        <x:v>0.06126174696944986</x:v>
      </x:c>
      <x:c r="S1176" s="21" t="n">
        <x:v>9646.727743641044</x:v>
      </x:c>
      <x:c r="T1176" s="21" t="n">
        <x:v>15266.378048912284</x:v>
      </x:c>
      <x:c r="U1176" s="21" t="n">
        <x:v>18812.656174827178</x:v>
      </x:c>
      <x:c r="V1176" s="21" t="n">
        <x:v>22758.68443794066</x:v>
      </x:c>
      <x:c r="W1176" s="21" t="n">
        <x:v>27225.97869595288</x:v>
      </x:c>
      <x:c r="X1176" s="21" t="n">
        <x:v>29220.277864690386</x:v>
      </x:c>
      <x:c r="Y1176" s="21" t="n">
        <x:v>30831.405783814527</x:v>
      </x:c>
      <x:c r="Z1176" s="21" t="n">
        <x:v>32105.3041105095</x:v>
      </x:c>
      <x:c r="AA1176" s="21" t="n">
        <x:v>32938.33947080765</x:v>
      </x:c>
      <x:c r="AB1176" s="21" t="n">
        <x:v>33321.35314707318</x:v>
      </x:c>
      <x:c r="AC1176" s="21" t="n">
        <x:v>43462.63453966066</x:v>
      </x:c>
      <x:c r="AD1176" s="25" t="n">
        <x:f>AC1176*(1+Inputs!$C$14)*(1-Inputs!$C$14/Inputs!$C$15)</x:f>
        <x:v>34487.600507220726</x:v>
      </x:c>
      <x:c r="AE1176" s="25" t="n">
        <x:f>AD1176/(B1176-Inputs!$C$14)</x:f>
        <x:v>611424.2729843067</x:v>
      </x:c>
      <x:c r="AF1176" s="25" t="n">
        <x:f>S1176/(1+B1176)^1+T1176/(1+B1176)^2+U1176/(1+B1176)^3+V1176/(1+B1176)^4+W1176/(1+B1176)^5+X1176/(1+B1176)^6+Y1176/(1+B1176)^7+Z1176/(1+B1176)^8+AA1176/(1+B1176)^9+AB1176/(1+B1176)^10+AE1176/(1+B1176)^10</x:f>
        <x:v>403549.6691870033</x:v>
      </x:c>
      <x:c r="AG1176" s="25" t="n">
        <x:f>(AF1176+Inputs!$C$12)/Inputs!$C$13</x:f>
        <x:v>347.81142162306696</x:v>
      </x:c>
      <x:c r="AH1176" s="25" t="n">
        <x:f>(S1176+Inputs!$C$11)*Inputs!$C$8-Inputs!$C$11</x:f>
        <x:v>2644.2697100345713</x:v>
      </x:c>
      <x:c r="AI1176" s="25" t="n">
        <x:f>Inputs!$C$12+AH1176-Inputs!$C$10*Inputs!$C$13</x:f>
        <x:v>24962.185125234566</x:v>
      </x:c>
      <x:c r="AJ1176" s="25" t="n">
        <x:f>(S1176+Inputs!$C$11)*(1-Inputs!$C$8)</x:f>
        <x:v>7002.458033606473</x:v>
      </x:c>
      <x:c r="AK1176" s="25" t="n">
        <x:f>AJ1176/(1+B1176)^(1-Inputs!$C$8)+T1176/(1+B1176)^(2-Inputs!$C$8)+U1176/(1+B1176)^(3-Inputs!$C$8)+V1176/(1+B1176)^(4-Inputs!$C$8)+W1176/(1+B1176)^(5-Inputs!$C$8)+X1176/(1+B1176)^(6-Inputs!$C$8)+Y1176/(1+B1176)^(7-Inputs!$C$8)+Z1176/(1+B1176)^(8-Inputs!$C$8)+AA1176/(1+B1176)^(9-Inputs!$C$8)+AB1176/(1+B1176)^(10-Inputs!$C$8)+AE1176/(1+B1176)^(10-Inputs!$C$8)</x:f>
        <x:v>417905.37672810676</x:v>
      </x:c>
      <x:c r="AL1176" s="25" t="n">
        <x:f>(AK1176+AI1176)/Inputs!$C$13</x:f>
        <x:v>353.37616955443394</x:v>
      </x:c>
      <x:c r="AM1176" s="26" t="n">
        <x:f>IF(AL1176&gt;=Inputs!$C$7,1,0)</x:f>
        <x:v>1</x:v>
      </x:c>
      <x:c r="AN1176" s="26" t="n">
        <x:f>IF(Inputs!$C$7&lt;=(1-Inputs!$C$16)*AL1176,1,0)</x:f>
        <x:v>1</x:v>
      </x:c>
    </x:row>
    <x:row r="1177" ht="20" customHeight="1">
      <x:c r="A1177" s="16" t="n">
        <x:v>1172</x:v>
      </x:c>
      <x:c r="B1177" s="19" t="n">
        <x:v>0.09047304955114795</x:v>
      </x:c>
      <x:c r="C1177" s="24" t="n">
        <x:v>0.7589327919428968</x:v>
      </x:c>
      <x:c r="D1177" s="19" t="n">
        <x:v>0.015464354309092699</x:v>
      </x:c>
      <x:c r="E1177" s="19" t="n">
        <x:v>0.06561361821789803</x:v>
      </x:c>
      <x:c r="F1177" s="19" t="n">
        <x:v>-0.22989762219193496</x:v>
      </x:c>
      <x:c r="G1177" s="19" t="n">
        <x:v>-0.0447608049100478</x:v>
      </x:c>
      <x:c r="H1177" s="19" t="n">
        <x:v>0.587787067112032</x:v>
      </x:c>
      <x:c r="I1177" s="19" t="n">
        <x:v>0.061504559833471154</x:v>
      </x:c>
      <x:c r="J1177" s="19" t="n">
        <x:v>0.060170328778821155</x:v>
      </x:c>
      <x:c r="K1177" s="19" t="n">
        <x:v>0.06382808759140403</x:v>
      </x:c>
      <x:c r="L1177" s="19" t="n">
        <x:v>0.06572935766804336</x:v>
      </x:c>
      <x:c r="M1177" s="19" t="n">
        <x:v>0.0714960251088462</x:v>
      </x:c>
      <x:c r="N1177" s="19" t="n">
        <x:v>0.06879529595579584</x:v>
      </x:c>
      <x:c r="O1177" s="19" t="n">
        <x:v>0.07017959432774319</x:v>
      </x:c>
      <x:c r="P1177" s="19" t="n">
        <x:v>0.06173756779746896</x:v>
      </x:c>
      <x:c r="Q1177" s="19" t="n">
        <x:v>0.0647677447419403</x:v>
      </x:c>
      <x:c r="R1177" s="19" t="n">
        <x:v>0.05551644282401298</x:v>
      </x:c>
      <x:c r="S1177" s="21" t="n">
        <x:v>8662.100250775127</x:v>
      </x:c>
      <x:c r="T1177" s="21" t="n">
        <x:v>14153.597151113263</x:v>
      </x:c>
      <x:c r="U1177" s="21" t="n">
        <x:v>17860.7955333009</x:v>
      </x:c>
      <x:c r="V1177" s="21" t="n">
        <x:v>22043.84111832362</x:v>
      </x:c>
      <x:c r="W1177" s="21" t="n">
        <x:v>26791.965583947633</x:v>
      </x:c>
      <x:c r="X1177" s="21" t="n">
        <x:v>28589.512838706407</x:v>
      </x:c>
      <x:c r="Y1177" s="21" t="n">
        <x:v>29953.091899196443</x:v>
      </x:c>
      <x:c r="Z1177" s="21" t="n">
        <x:v>31025.974874472442</x:v>
      </x:c>
      <x:c r="AA1177" s="21" t="n">
        <x:v>31750.823889796276</x:v>
      </x:c>
      <x:c r="AB1177" s="21" t="n">
        <x:v>32124.269594681806</x:v>
      </x:c>
      <x:c r="AC1177" s="21" t="n">
        <x:v>41901.22121045452</x:v>
      </x:c>
      <x:c r="AD1177" s="25" t="n">
        <x:f>AC1177*(1+Inputs!$C$14)*(1-Inputs!$C$14/Inputs!$C$15)</x:f>
        <x:v>33248.619030495654</x:v>
      </x:c>
      <x:c r="AE1177" s="25" t="n">
        <x:f>AD1177/(B1177-Inputs!$C$14)</x:f>
        <x:v>599365.2647460701</x:v>
      </x:c>
      <x:c r="AF1177" s="25" t="n">
        <x:f>S1177/(1+B1177)^1+T1177/(1+B1177)^2+U1177/(1+B1177)^3+V1177/(1+B1177)^4+W1177/(1+B1177)^5+X1177/(1+B1177)^6+Y1177/(1+B1177)^7+Z1177/(1+B1177)^8+AA1177/(1+B1177)^9+AB1177/(1+B1177)^10+AE1177/(1+B1177)^10</x:f>
        <x:v>395594.6732068524</x:v>
      </x:c>
      <x:c r="AG1177" s="25" t="n">
        <x:f>(AF1177+Inputs!$C$12)/Inputs!$C$13</x:f>
        <x:v>341.4639122310434</x:v>
      </x:c>
      <x:c r="AH1177" s="25" t="n">
        <x:f>(S1177+Inputs!$C$11)*Inputs!$C$8-Inputs!$C$11</x:f>
        <x:v>2182.9784736508136</x:v>
      </x:c>
      <x:c r="AI1177" s="25" t="n">
        <x:f>Inputs!$C$12+AH1177-Inputs!$C$10*Inputs!$C$13</x:f>
        <x:v>24500.893888850813</x:v>
      </x:c>
      <x:c r="AJ1177" s="25" t="n">
        <x:f>(S1177+Inputs!$C$11)*(1-Inputs!$C$8)</x:f>
        <x:v>6479.121777124315</x:v>
      </x:c>
      <x:c r="AK1177" s="25" t="n">
        <x:f>AJ1177/(1+B1177)^(1-Inputs!$C$8)+T1177/(1+B1177)^(2-Inputs!$C$8)+U1177/(1+B1177)^(3-Inputs!$C$8)+V1177/(1+B1177)^(4-Inputs!$C$8)+W1177/(1+B1177)^(5-Inputs!$C$8)+X1177/(1+B1177)^(6-Inputs!$C$8)+Y1177/(1+B1177)^(7-Inputs!$C$8)+Z1177/(1+B1177)^(8-Inputs!$C$8)+AA1177/(1+B1177)^(9-Inputs!$C$8)+AB1177/(1+B1177)^(10-Inputs!$C$8)+AE1177/(1+B1177)^(10-Inputs!$C$8)</x:f>
        <x:v>409892.0507601525</x:v>
      </x:c>
      <x:c r="AL1177" s="25" t="n">
        <x:f>(AK1177+AI1177)/Inputs!$C$13</x:f>
        <x:v>346.6140401413505</x:v>
      </x:c>
      <x:c r="AM1177" s="26" t="n">
        <x:f>IF(AL1177&gt;=Inputs!$C$7,1,0)</x:f>
        <x:v>1</x:v>
      </x:c>
      <x:c r="AN1177" s="26" t="n">
        <x:f>IF(Inputs!$C$7&lt;=(1-Inputs!$C$16)*AL1177,1,0)</x:f>
        <x:v>1</x:v>
      </x:c>
    </x:row>
    <x:row r="1178" ht="20" customHeight="1">
      <x:c r="A1178" s="16" t="n">
        <x:v>1173</x:v>
      </x:c>
      <x:c r="B1178" s="19" t="n">
        <x:v>0.09126647945916262</x:v>
      </x:c>
      <x:c r="C1178" s="24" t="n">
        <x:v>0.6055342005478508</x:v>
      </x:c>
      <x:c r="D1178" s="19" t="n">
        <x:v>0.023438224159617962</x:v>
      </x:c>
      <x:c r="E1178" s="19" t="n">
        <x:v>0.055452093099532085</x:v>
      </x:c>
      <x:c r="F1178" s="19" t="n">
        <x:v>-0.171799697880532</x:v>
      </x:c>
      <x:c r="G1178" s="19" t="n">
        <x:v>-0.047603818407985166</x:v>
      </x:c>
      <x:c r="H1178" s="19" t="n">
        <x:v>0.86784278803745</x:v>
      </x:c>
      <x:c r="I1178" s="19" t="n">
        <x:v>0.0504077026859693</x:v>
      </x:c>
      <x:c r="J1178" s="19" t="n">
        <x:v>0.0587488232664657</x:v>
      </x:c>
      <x:c r="K1178" s="19" t="n">
        <x:v>0.06301788788145019</x:v>
      </x:c>
      <x:c r="L1178" s="19" t="n">
        <x:v>0.053941062885497784</x:v>
      </x:c>
      <x:c r="M1178" s="19" t="n">
        <x:v>0.06110588785771938</x:v>
      </x:c>
      <x:c r="N1178" s="19" t="n">
        <x:v>0.061196020162268494</x:v>
      </x:c>
      <x:c r="O1178" s="19" t="n">
        <x:v>0.05081820606400583</x:v>
      </x:c>
      <x:c r="P1178" s="19" t="n">
        <x:v>0.06259206128101027</x:v>
      </x:c>
      <x:c r="Q1178" s="19" t="n">
        <x:v>0.06575342463742687</x:v>
      </x:c>
      <x:c r="R1178" s="19" t="n">
        <x:v>0.0653176649045156</x:v>
      </x:c>
      <x:c r="S1178" s="21" t="n">
        <x:v>9723.845967709767</x:v>
      </x:c>
      <x:c r="T1178" s="21" t="n">
        <x:v>15416.635157061814</x:v>
      </x:c>
      <x:c r="U1178" s="21" t="n">
        <x:v>19026.634066988117</x:v>
      </x:c>
      <x:c r="V1178" s="21" t="n">
        <x:v>23039.082127082387</x:v>
      </x:c>
      <x:c r="W1178" s="21" t="n">
        <x:v>27476.893363851268</x:v>
      </x:c>
      <x:c r="X1178" s="21" t="n">
        <x:v>29201.600893207895</x:v>
      </x:c>
      <x:c r="Y1178" s="21" t="n">
        <x:v>30478.87846733289</x:v>
      </x:c>
      <x:c r="Z1178" s="21" t="n">
        <x:v>31455.522028177176</x:v>
      </x:c>
      <x:c r="AA1178" s="21" t="n">
        <x:v>32147.075401885028</x:v>
      </x:c>
      <x:c r="AB1178" s="21" t="n">
        <x:v>32496.572335070818</x:v>
      </x:c>
      <x:c r="AC1178" s="21" t="n">
        <x:v>42386.833480527166</x:v>
      </x:c>
      <x:c r="AD1178" s="25" t="n">
        <x:f>AC1178*(1+Inputs!$C$14)*(1-Inputs!$C$14/Inputs!$C$15)</x:f>
        <x:v>33633.9523667983</x:v>
      </x:c>
      <x:c r="AE1178" s="25" t="n">
        <x:f>AD1178/(B1178-Inputs!$C$14)</x:f>
        <x:v>597761.8057872152</x:v>
      </x:c>
      <x:c r="AF1178" s="25" t="n">
        <x:f>S1178/(1+B1178)^1+T1178/(1+B1178)^2+U1178/(1+B1178)^3+V1178/(1+B1178)^4+W1178/(1+B1178)^5+X1178/(1+B1178)^6+Y1178/(1+B1178)^7+Z1178/(1+B1178)^8+AA1178/(1+B1178)^9+AB1178/(1+B1178)^10+AE1178/(1+B1178)^10</x:f>
        <x:v>397769.26861729095</x:v>
      </x:c>
      <x:c r="AG1178" s="25" t="n">
        <x:f>(AF1178+Inputs!$C$12)/Inputs!$C$13</x:f>
        <x:v>343.19908152918657</x:v>
      </x:c>
      <x:c r="AH1178" s="25" t="n">
        <x:f>(S1178+Inputs!$C$11)*Inputs!$C$8-Inputs!$C$11</x:f>
        <x:v>2680.399069803754</x:v>
      </x:c>
      <x:c r="AI1178" s="25" t="n">
        <x:f>Inputs!$C$12+AH1178-Inputs!$C$10*Inputs!$C$13</x:f>
        <x:v>24998.31448500375</x:v>
      </x:c>
      <x:c r="AJ1178" s="25" t="n">
        <x:f>(S1178+Inputs!$C$11)*(1-Inputs!$C$8)</x:f>
        <x:v>7043.446897906014</x:v>
      </x:c>
      <x:c r="AK1178" s="25" t="n">
        <x:f>AJ1178/(1+B1178)^(1-Inputs!$C$8)+T1178/(1+B1178)^(2-Inputs!$C$8)+U1178/(1+B1178)^(3-Inputs!$C$8)+V1178/(1+B1178)^(4-Inputs!$C$8)+W1178/(1+B1178)^(5-Inputs!$C$8)+X1178/(1+B1178)^(6-Inputs!$C$8)+Y1178/(1+B1178)^(7-Inputs!$C$8)+Z1178/(1+B1178)^(8-Inputs!$C$8)+AA1178/(1+B1178)^(9-Inputs!$C$8)+AB1178/(1+B1178)^(10-Inputs!$C$8)+AE1178/(1+B1178)^(10-Inputs!$C$8)</x:f>
        <x:v>411823.8254138795</x:v>
      </x:c>
      <x:c r="AL1178" s="25" t="n">
        <x:f>(AK1178+AI1178)/Inputs!$C$13</x:f>
        <x:v>348.5523616316624</x:v>
      </x:c>
      <x:c r="AM1178" s="26" t="n">
        <x:f>IF(AL1178&gt;=Inputs!$C$7,1,0)</x:f>
        <x:v>1</x:v>
      </x:c>
      <x:c r="AN1178" s="26" t="n">
        <x:f>IF(Inputs!$C$7&lt;=(1-Inputs!$C$16)*AL1178,1,0)</x:f>
        <x:v>1</x:v>
      </x:c>
    </x:row>
    <x:row r="1179" ht="20" customHeight="1">
      <x:c r="A1179" s="16" t="n">
        <x:v>1174</x:v>
      </x:c>
      <x:c r="B1179" s="19" t="n">
        <x:v>0.09041283941497945</x:v>
      </x:c>
      <x:c r="C1179" s="24" t="n">
        <x:v>0.613429181314217</x:v>
      </x:c>
      <x:c r="D1179" s="19" t="n">
        <x:v>0.044180830611416866</x:v>
      </x:c>
      <x:c r="E1179" s="19" t="n">
        <x:v>0.040319740234999984</x:v>
      </x:c>
      <x:c r="F1179" s="19" t="n">
        <x:v>-0.23815924117952708</x:v>
      </x:c>
      <x:c r="G1179" s="19" t="n">
        <x:v>-0.0490774209144189</x:v>
      </x:c>
      <x:c r="H1179" s="19" t="n">
        <x:v>0.8442722735240125</x:v>
      </x:c>
      <x:c r="I1179" s="19" t="n">
        <x:v>0.06389424336062915</x:v>
      </x:c>
      <x:c r="J1179" s="19" t="n">
        <x:v>0.06154929378581187</x:v>
      </x:c>
      <x:c r="K1179" s="19" t="n">
        <x:v>0.06549947497766993</x:v>
      </x:c>
      <x:c r="L1179" s="19" t="n">
        <x:v>0.06436362145651969</x:v>
      </x:c>
      <x:c r="M1179" s="19" t="n">
        <x:v>0.06288039379432007</x:v>
      </x:c>
      <x:c r="N1179" s="19" t="n">
        <x:v>0.062424106898787385</x:v>
      </x:c>
      <x:c r="O1179" s="19" t="n">
        <x:v>0.06800317331559769</x:v>
      </x:c>
      <x:c r="P1179" s="19" t="n">
        <x:v>0.0697878317094353</x:v>
      </x:c>
      <x:c r="Q1179" s="19" t="n">
        <x:v>0.06833844509778941</x:v>
      </x:c>
      <x:c r="R1179" s="19" t="n">
        <x:v>0.06034973353909777</x:v>
      </x:c>
      <x:c r="S1179" s="21" t="n">
        <x:v>8537.0856651322</x:v>
      </x:c>
      <x:c r="T1179" s="21" t="n">
        <x:v>14033.514277642937</x:v>
      </x:c>
      <x:c r="U1179" s="21" t="n">
        <x:v>17998.923649194243</x:v>
      </x:c>
      <x:c r="V1179" s="21" t="n">
        <x:v>22569.30476235074</x:v>
      </x:c>
      <x:c r="W1179" s="21" t="n">
        <x:v>27696.441381113</x:v>
      </x:c>
      <x:c r="X1179" s="21" t="n">
        <x:v>29637.287089736663</x:v>
      </x:c>
      <x:c r="Y1179" s="21" t="n">
        <x:v>31046.082500124438</x:v>
      </x:c>
      <x:c r="Z1179" s="21" t="n">
        <x:v>32160.860875887673</x:v>
      </x:c>
      <x:c r="AA1179" s="21" t="n">
        <x:v>32919.21561109884</x:v>
      </x:c>
      <x:c r="AB1179" s="21" t="n">
        <x:v>33283.5765005727</x:v>
      </x:c>
      <x:c r="AC1179" s="21" t="n">
        <x:v>43413.36065292091</x:v>
      </x:c>
      <x:c r="AD1179" s="25" t="n">
        <x:f>AC1179*(1+Inputs!$C$14)*(1-Inputs!$C$14/Inputs!$C$15)</x:f>
        <x:v>34448.50167809273</x:v>
      </x:c>
      <x:c r="AE1179" s="25" t="n">
        <x:f>AD1179/(B1179-Inputs!$C$14)</x:f>
        <x:v>621670.0324650835</x:v>
      </x:c>
      <x:c r="AF1179" s="25" t="n">
        <x:f>S1179/(1+B1179)^1+T1179/(1+B1179)^2+U1179/(1+B1179)^3+V1179/(1+B1179)^4+W1179/(1+B1179)^5+X1179/(1+B1179)^6+Y1179/(1+B1179)^7+Z1179/(1+B1179)^8+AA1179/(1+B1179)^9+AB1179/(1+B1179)^10+AE1179/(1+B1179)^10</x:f>
        <x:v>408826.64327099855</x:v>
      </x:c>
      <x:c r="AG1179" s="25" t="n">
        <x:f>(AF1179+Inputs!$C$12)/Inputs!$C$13</x:f>
        <x:v>352.02206392171826</x:v>
      </x:c>
      <x:c r="AH1179" s="25" t="n">
        <x:f>(S1179+Inputs!$C$11)*Inputs!$C$8-Inputs!$C$11</x:f>
        <x:v>2124.409996541387</x:v>
      </x:c>
      <x:c r="AI1179" s="25" t="n">
        <x:f>Inputs!$C$12+AH1179-Inputs!$C$10*Inputs!$C$13</x:f>
        <x:v>24442.32541174138</x:v>
      </x:c>
      <x:c r="AJ1179" s="25" t="n">
        <x:f>(S1179+Inputs!$C$11)*(1-Inputs!$C$8)</x:f>
        <x:v>6412.675668590813</x:v>
      </x:c>
      <x:c r="AK1179" s="25" t="n">
        <x:f>AJ1179/(1+B1179)^(1-Inputs!$C$8)+T1179/(1+B1179)^(2-Inputs!$C$8)+U1179/(1+B1179)^(3-Inputs!$C$8)+V1179/(1+B1179)^(4-Inputs!$C$8)+W1179/(1+B1179)^(5-Inputs!$C$8)+X1179/(1+B1179)^(6-Inputs!$C$8)+Y1179/(1+B1179)^(7-Inputs!$C$8)+Z1179/(1+B1179)^(8-Inputs!$C$8)+AA1179/(1+B1179)^(9-Inputs!$C$8)+AB1179/(1+B1179)^(10-Inputs!$C$8)+AE1179/(1+B1179)^(10-Inputs!$C$8)</x:f>
        <x:v>423716.8359946477</x:v>
      </x:c>
      <x:c r="AL1179" s="25" t="n">
        <x:f>(AK1179+AI1179)/Inputs!$C$13</x:f>
        <x:v>357.59848191582387</x:v>
      </x:c>
      <x:c r="AM1179" s="26" t="n">
        <x:f>IF(AL1179&gt;=Inputs!$C$7,1,0)</x:f>
        <x:v>1</x:v>
      </x:c>
      <x:c r="AN1179" s="26" t="n">
        <x:f>IF(Inputs!$C$7&lt;=(1-Inputs!$C$16)*AL1179,1,0)</x:f>
        <x:v>1</x:v>
      </x:c>
    </x:row>
    <x:row r="1180" ht="20" customHeight="1">
      <x:c r="A1180" s="16" t="n">
        <x:v>1175</x:v>
      </x:c>
      <x:c r="B1180" s="19" t="n">
        <x:v>0.09236304020505365</x:v>
      </x:c>
      <x:c r="C1180" s="24" t="n">
        <x:v>0.5126191191868372</x:v>
      </x:c>
      <x:c r="D1180" s="19" t="n">
        <x:v>0.017783964861639846</x:v>
      </x:c>
      <x:c r="E1180" s="19" t="n">
        <x:v>0.05255310417020638</x:v>
      </x:c>
      <x:c r="F1180" s="19" t="n">
        <x:v>-0.1217357411125238</x:v>
      </x:c>
      <x:c r="G1180" s="19" t="n">
        <x:v>-0.04213004871012743</x:v>
      </x:c>
      <x:c r="H1180" s="19" t="n">
        <x:v>0.667511303307748</x:v>
      </x:c>
      <x:c r="I1180" s="19" t="n">
        <x:v>0.061191552596370685</x:v>
      </x:c>
      <x:c r="J1180" s="19" t="n">
        <x:v>0.062254997213022994</x:v>
      </x:c>
      <x:c r="K1180" s="19" t="n">
        <x:v>0.054968058147766216</x:v>
      </x:c>
      <x:c r="L1180" s="19" t="n">
        <x:v>0.05326932246808951</x:v>
      </x:c>
      <x:c r="M1180" s="19" t="n">
        <x:v>0.05605989098013993</x:v>
      </x:c>
      <x:c r="N1180" s="19" t="n">
        <x:v>0.07127594869152859</x:v>
      </x:c>
      <x:c r="O1180" s="19" t="n">
        <x:v>0.06686995642061788</x:v>
      </x:c>
      <x:c r="P1180" s="19" t="n">
        <x:v>0.058308301755306505</x:v>
      </x:c>
      <x:c r="Q1180" s="19" t="n">
        <x:v>0.05367524212177273</x:v>
      </x:c>
      <x:c r="R1180" s="19" t="n">
        <x:v>0.060950698356126626</x:v>
      </x:c>
      <x:c r="S1180" s="21" t="n">
        <x:v>10592.106718340508</x:v>
      </x:c>
      <x:c r="T1180" s="21" t="n">
        <x:v>16276.693708968542</x:v>
      </x:c>
      <x:c r="U1180" s="21" t="n">
        <x:v>19299.37524136497</x:v>
      </x:c>
      <x:c r="V1180" s="21" t="n">
        <x:v>22478.14653087536</x:v>
      </x:c>
      <x:c r="W1180" s="21" t="n">
        <x:v>26001.52014470547</x:v>
      </x:c>
      <x:c r="X1180" s="21" t="n">
        <x:v>27417.626902283755</x:v>
      </x:c>
      <x:c r="Y1180" s="21" t="n">
        <x:v>28583.43762304463</x:v>
      </x:c>
      <x:c r="Z1180" s="21" t="n">
        <x:v>29496.106150716147</x:v>
      </x:c>
      <x:c r="AA1180" s="21" t="n">
        <x:v>30129.42142751433</x:v>
      </x:c>
      <x:c r="AB1180" s="21" t="n">
        <x:v>30484.599509010022</x:v>
      </x:c>
      <x:c r="AC1180" s="21" t="n">
        <x:v>39762.52109870872</x:v>
      </x:c>
      <x:c r="AD1180" s="25" t="n">
        <x:f>AC1180*(1+Inputs!$C$14)*(1-Inputs!$C$14/Inputs!$C$15)</x:f>
        <x:v>31551.560491825363</x:v>
      </x:c>
      <x:c r="AE1180" s="25" t="n">
        <x:f>AD1180/(B1180-Inputs!$C$14)</x:f>
        <x:v>550032.9197866624</x:v>
      </x:c>
      <x:c r="AF1180" s="25" t="n">
        <x:f>S1180/(1+B1180)^1+T1180/(1+B1180)^2+U1180/(1+B1180)^3+V1180/(1+B1180)^4+W1180/(1+B1180)^5+X1180/(1+B1180)^6+Y1180/(1+B1180)^7+Z1180/(1+B1180)^8+AA1180/(1+B1180)^9+AB1180/(1+B1180)^10+AE1180/(1+B1180)^10</x:f>
        <x:v>370302.34625714784</x:v>
      </x:c>
      <x:c r="AG1180" s="25" t="n">
        <x:f>(AF1180+Inputs!$C$12)/Inputs!$C$13</x:f>
        <x:v>321.2824711266151</x:v>
      </x:c>
      <x:c r="AH1180" s="25" t="n">
        <x:f>(S1180+Inputs!$C$11)*Inputs!$C$8-Inputs!$C$11</x:f>
        <x:v>3087.173284482814</x:v>
      </x:c>
      <x:c r="AI1180" s="25" t="n">
        <x:f>Inputs!$C$12+AH1180-Inputs!$C$10*Inputs!$C$13</x:f>
        <x:v>25405.088699682812</x:v>
      </x:c>
      <x:c r="AJ1180" s="25" t="n">
        <x:f>(S1180+Inputs!$C$11)*(1-Inputs!$C$8)</x:f>
        <x:v>7504.9334338576955</x:v>
      </x:c>
      <x:c r="AK1180" s="25" t="n">
        <x:f>AJ1180/(1+B1180)^(1-Inputs!$C$8)+T1180/(1+B1180)^(2-Inputs!$C$8)+U1180/(1+B1180)^(3-Inputs!$C$8)+V1180/(1+B1180)^(4-Inputs!$C$8)+W1180/(1+B1180)^(5-Inputs!$C$8)+X1180/(1+B1180)^(6-Inputs!$C$8)+Y1180/(1+B1180)^(7-Inputs!$C$8)+Z1180/(1+B1180)^(8-Inputs!$C$8)+AA1180/(1+B1180)^(9-Inputs!$C$8)+AB1180/(1+B1180)^(10-Inputs!$C$8)+AE1180/(1+B1180)^(10-Inputs!$C$8)</x:f>
        <x:v>383004.5180670405</x:v>
      </x:c>
      <x:c r="AL1180" s="25" t="n">
        <x:f>(AK1180+AI1180)/Inputs!$C$13</x:f>
        <x:v>325.8812224686048</x:v>
      </x:c>
      <x:c r="AM1180" s="26" t="n">
        <x:f>IF(AL1180&gt;=Inputs!$C$7,1,0)</x:f>
        <x:v>1</x:v>
      </x:c>
      <x:c r="AN1180" s="26" t="n">
        <x:f>IF(Inputs!$C$7&lt;=(1-Inputs!$C$16)*AL1180,1,0)</x:f>
        <x:v>0</x:v>
      </x:c>
    </x:row>
    <x:row r="1181" ht="20" customHeight="1">
      <x:c r="A1181" s="16" t="n">
        <x:v>1176</x:v>
      </x:c>
      <x:c r="B1181" s="19" t="n">
        <x:v>0.08294808659238169</x:v>
      </x:c>
      <x:c r="C1181" s="24" t="n">
        <x:v>0.24768521684117673</x:v>
      </x:c>
      <x:c r="D1181" s="19" t="n">
        <x:v>0.0335892925504524</x:v>
      </x:c>
      <x:c r="E1181" s="19" t="n">
        <x:v>0.05474657198602387</x:v>
      </x:c>
      <x:c r="F1181" s="19" t="n">
        <x:v>-0.19338421944452083</x:v>
      </x:c>
      <x:c r="G1181" s="19" t="n">
        <x:v>-0.06771794957133295</x:v>
      </x:c>
      <x:c r="H1181" s="19" t="n">
        <x:v>0.4600744430386783</x:v>
      </x:c>
      <x:c r="I1181" s="19" t="n">
        <x:v>0.06646091828063731</x:v>
      </x:c>
      <x:c r="J1181" s="19" t="n">
        <x:v>0.07434836978021964</x:v>
      </x:c>
      <x:c r="K1181" s="19" t="n">
        <x:v>0.06843408037859604</x:v>
      </x:c>
      <x:c r="L1181" s="19" t="n">
        <x:v>0.07253423167010056</x:v>
      </x:c>
      <x:c r="M1181" s="19" t="n">
        <x:v>0.07005439947042874</x:v>
      </x:c>
      <x:c r="N1181" s="19" t="n">
        <x:v>0.06990580280601194</x:v>
      </x:c>
      <x:c r="O1181" s="19" t="n">
        <x:v>0.06617304858413377</x:v>
      </x:c>
      <x:c r="P1181" s="19" t="n">
        <x:v>0.07330320468075684</x:v>
      </x:c>
      <x:c r="Q1181" s="19" t="n">
        <x:v>0.07695937674525226</x:v>
      </x:c>
      <x:c r="R1181" s="19" t="n">
        <x:v>0.06918035770860684</x:v>
      </x:c>
      <x:c r="S1181" s="21" t="n">
        <x:v>9213.066104813402</x:v>
      </x:c>
      <x:c r="T1181" s="21" t="n">
        <x:v>14432.144983222079</x:v>
      </x:c>
      <x:c r="U1181" s="21" t="n">
        <x:v>17528.559450591187</x:v>
      </x:c>
      <x:c r="V1181" s="21" t="n">
        <x:v>20802.01621592875</x:v>
      </x:c>
      <x:c r="W1181" s="21" t="n">
        <x:v>24490.102841630807</x:v>
      </x:c>
      <x:c r="X1181" s="21" t="n">
        <x:v>26222.403223035333</x:v>
      </x:c>
      <x:c r="Y1181" s="21" t="n">
        <x:v>27604.260740794158</x:v>
      </x:c>
      <x:c r="Z1181" s="21" t="n">
        <x:v>28705.659184912427</x:v>
      </x:c>
      <x:c r="AA1181" s="21" t="n">
        <x:v>29508.530461955957</x:v>
      </x:c>
      <x:c r="AB1181" s="21" t="n">
        <x:v>29961.89172816301</x:v>
      </x:c>
      <x:c r="AC1181" s="21" t="n">
        <x:v>39080.72834108219</x:v>
      </x:c>
      <x:c r="AD1181" s="25" t="n">
        <x:f>AC1181*(1+Inputs!$C$14)*(1-Inputs!$C$14/Inputs!$C$15)</x:f>
        <x:v>31010.557938648715</x:v>
      </x:c>
      <x:c r="AE1181" s="25" t="n">
        <x:f>AD1181/(B1181-Inputs!$C$14)</x:f>
        <x:v>646752.7724782219</x:v>
      </x:c>
      <x:c r="AF1181" s="25" t="n">
        <x:f>S1181/(1+B1181)^1+T1181/(1+B1181)^2+U1181/(1+B1181)^3+V1181/(1+B1181)^4+W1181/(1+B1181)^5+X1181/(1+B1181)^6+Y1181/(1+B1181)^7+Z1181/(1+B1181)^8+AA1181/(1+B1181)^9+AB1181/(1+B1181)^10+AE1181/(1+B1181)^10</x:f>
        <x:v>432838.5382864524</x:v>
      </x:c>
      <x:c r="AG1181" s="25" t="n">
        <x:f>(AF1181+Inputs!$C$12)/Inputs!$C$13</x:f>
        <x:v>371.1818132806344</x:v>
      </x:c>
      <x:c r="AH1181" s="25" t="n">
        <x:f>(S1181+Inputs!$C$11)*Inputs!$C$8-Inputs!$C$11</x:f>
        <x:v>2441.1022025290185</x:v>
      </x:c>
      <x:c r="AI1181" s="25" t="n">
        <x:f>Inputs!$C$12+AH1181-Inputs!$C$10*Inputs!$C$13</x:f>
        <x:v>24759.017617729012</x:v>
      </x:c>
      <x:c r="AJ1181" s="25" t="n">
        <x:f>(S1181+Inputs!$C$11)*(1-Inputs!$C$8)</x:f>
        <x:v>6771.963902284384</x:v>
      </x:c>
      <x:c r="AK1181" s="25" t="n">
        <x:f>AJ1181/(1+B1181)^(1-Inputs!$C$8)+T1181/(1+B1181)^(2-Inputs!$C$8)+U1181/(1+B1181)^(3-Inputs!$C$8)+V1181/(1+B1181)^(4-Inputs!$C$8)+W1181/(1+B1181)^(5-Inputs!$C$8)+X1181/(1+B1181)^(6-Inputs!$C$8)+Y1181/(1+B1181)^(7-Inputs!$C$8)+Z1181/(1+B1181)^(8-Inputs!$C$8)+AA1181/(1+B1181)^(9-Inputs!$C$8)+AB1181/(1+B1181)^(10-Inputs!$C$8)+AE1181/(1+B1181)^(10-Inputs!$C$8)</x:f>
        <x:v>446963.17620549485</x:v>
      </x:c>
      <x:c r="AL1181" s="25" t="n">
        <x:f>(AK1181+AI1181)/Inputs!$C$13</x:f>
        <x:v>376.40007150098626</x:v>
      </x:c>
      <x:c r="AM1181" s="26" t="n">
        <x:f>IF(AL1181&gt;=Inputs!$C$7,1,0)</x:f>
        <x:v>1</x:v>
      </x:c>
      <x:c r="AN1181" s="26" t="n">
        <x:f>IF(Inputs!$C$7&lt;=(1-Inputs!$C$16)*AL1181,1,0)</x:f>
        <x:v>1</x:v>
      </x:c>
    </x:row>
    <x:row r="1182" ht="20" customHeight="1">
      <x:c r="A1182" s="16" t="n">
        <x:v>1177</x:v>
      </x:c>
      <x:c r="B1182" s="19" t="n">
        <x:v>0.08875990214375543</x:v>
      </x:c>
      <x:c r="C1182" s="24" t="n">
        <x:v>0.6834205829051996</x:v>
      </x:c>
      <x:c r="D1182" s="19" t="n">
        <x:v>0.023709777357082375</x:v>
      </x:c>
      <x:c r="E1182" s="19" t="n">
        <x:v>0.051780825236963035</x:v>
      </x:c>
      <x:c r="F1182" s="19" t="n">
        <x:v>-0.1386166872580009</x:v>
      </x:c>
      <x:c r="G1182" s="19" t="n">
        <x:v>-0.05164542812323532</x:v>
      </x:c>
      <x:c r="H1182" s="19" t="n">
        <x:v>0.886148439738264</x:v>
      </x:c>
      <x:c r="I1182" s="19" t="n">
        <x:v>0.05480599223077547</x:v>
      </x:c>
      <x:c r="J1182" s="19" t="n">
        <x:v>0.06947872309133914</x:v>
      </x:c>
      <x:c r="K1182" s="19" t="n">
        <x:v>0.06099789196382403</x:v>
      </x:c>
      <x:c r="L1182" s="19" t="n">
        <x:v>0.06722427123352304</x:v>
      </x:c>
      <x:c r="M1182" s="19" t="n">
        <x:v>0.06155011785269267</x:v>
      </x:c>
      <x:c r="N1182" s="19" t="n">
        <x:v>0.058873207281125134</x:v>
      </x:c>
      <x:c r="O1182" s="19" t="n">
        <x:v>0.06041590475736598</x:v>
      </x:c>
      <x:c r="P1182" s="19" t="n">
        <x:v>0.05742730687265407</x:v>
      </x:c>
      <x:c r="Q1182" s="19" t="n">
        <x:v>0.06558793987283593</x:v>
      </x:c>
      <x:c r="R1182" s="19" t="n">
        <x:v>0.059327711694628534</x:v>
      </x:c>
      <x:c r="S1182" s="21" t="n">
        <x:v>10288.834098132198</x:v>
      </x:c>
      <x:c r="T1182" s="21" t="n">
        <x:v>16183.173563838036</x:v>
      </x:c>
      <x:c r="U1182" s="21" t="n">
        <x:v>19757.87610198748</x:v>
      </x:c>
      <x:c r="V1182" s="21" t="n">
        <x:v>23637.06665845069</x:v>
      </x:c>
      <x:c r="W1182" s="21" t="n">
        <x:v>27982.1495353005</x:v>
      </x:c>
      <x:c r="X1182" s="21" t="n">
        <x:v>29628.32371602284</x:v>
      </x:c>
      <x:c r="Y1182" s="21" t="n">
        <x:v>30866.82691193182</x:v>
      </x:c>
      <x:c r="Z1182" s="21" t="n">
        <x:v>31832.49909637324</x:v>
      </x:c>
      <x:c r="AA1182" s="21" t="n">
        <x:v>32483.805327623053</x:v>
      </x:c>
      <x:c r="AB1182" s="21" t="n">
        <x:v>32810.67075248824</x:v>
      </x:c>
      <x:c r="AC1182" s="21" t="n">
        <x:v>42796.52706846291</x:v>
      </x:c>
      <x:c r="AD1182" s="25" t="n">
        <x:f>AC1182*(1+Inputs!$C$14)*(1-Inputs!$C$14/Inputs!$C$15)</x:f>
        <x:v>33959.04422882531</x:v>
      </x:c>
      <x:c r="AE1182" s="25" t="n">
        <x:f>AD1182/(B1182-Inputs!$C$14)</x:f>
        <x:v>631679.7999002661</x:v>
      </x:c>
      <x:c r="AF1182" s="25" t="n">
        <x:f>S1182/(1+B1182)^1+T1182/(1+B1182)^2+U1182/(1+B1182)^3+V1182/(1+B1182)^4+W1182/(1+B1182)^5+X1182/(1+B1182)^6+Y1182/(1+B1182)^7+Z1182/(1+B1182)^8+AA1182/(1+B1182)^9+AB1182/(1+B1182)^10+AE1182/(1+B1182)^10</x:f>
        <x:v>423464.326049233</x:v>
      </x:c>
      <x:c r="AG1182" s="25" t="n">
        <x:f>(AF1182+Inputs!$C$12)/Inputs!$C$13</x:f>
        <x:v>363.70187232691893</x:v>
      </x:c>
      <x:c r="AH1182" s="25" t="n">
        <x:f>(S1182+Inputs!$C$11)*Inputs!$C$8-Inputs!$C$11</x:f>
        <x:v>2945.0921391249476</x:v>
      </x:c>
      <x:c r="AI1182" s="25" t="n">
        <x:f>Inputs!$C$12+AH1182-Inputs!$C$10*Inputs!$C$13</x:f>
        <x:v>25263.007554324948</x:v>
      </x:c>
      <x:c r="AJ1182" s="25" t="n">
        <x:f>(S1182+Inputs!$C$11)*(1-Inputs!$C$8)</x:f>
        <x:v>7343.741959007251</x:v>
      </x:c>
      <x:c r="AK1182" s="25" t="n">
        <x:f>AJ1182/(1+B1182)^(1-Inputs!$C$8)+T1182/(1+B1182)^(2-Inputs!$C$8)+U1182/(1+B1182)^(3-Inputs!$C$8)+V1182/(1+B1182)^(4-Inputs!$C$8)+W1182/(1+B1182)^(5-Inputs!$C$8)+X1182/(1+B1182)^(6-Inputs!$C$8)+Y1182/(1+B1182)^(7-Inputs!$C$8)+Z1182/(1+B1182)^(8-Inputs!$C$8)+AA1182/(1+B1182)^(9-Inputs!$C$8)+AB1182/(1+B1182)^(10-Inputs!$C$8)+AE1182/(1+B1182)^(10-Inputs!$C$8)</x:f>
        <x:v>437860.93317327485</x:v>
      </x:c>
      <x:c r="AL1182" s="25" t="n">
        <x:f>(AK1182+AI1182)/Inputs!$C$13</x:f>
        <x:v>369.5392896205617</x:v>
      </x:c>
      <x:c r="AM1182" s="26" t="n">
        <x:f>IF(AL1182&gt;=Inputs!$C$7,1,0)</x:f>
        <x:v>1</x:v>
      </x:c>
      <x:c r="AN1182" s="26" t="n">
        <x:f>IF(Inputs!$C$7&lt;=(1-Inputs!$C$16)*AL1182,1,0)</x:f>
        <x:v>1</x:v>
      </x:c>
    </x:row>
    <x:row r="1183" ht="20" customHeight="1">
      <x:c r="A1183" s="16" t="n">
        <x:v>1178</x:v>
      </x:c>
      <x:c r="B1183" s="19" t="n">
        <x:v>0.10053873708257988</x:v>
      </x:c>
      <x:c r="C1183" s="24" t="n">
        <x:v>0.6375456389883709</x:v>
      </x:c>
      <x:c r="D1183" s="19" t="n">
        <x:v>0.03412011126465444</x:v>
      </x:c>
      <x:c r="E1183" s="19" t="n">
        <x:v>0.0371443947631488</x:v>
      </x:c>
      <x:c r="F1183" s="19" t="n">
        <x:v>-0.18451475455935795</x:v>
      </x:c>
      <x:c r="G1183" s="19" t="n">
        <x:v>-0.08987276785643813</x:v>
      </x:c>
      <x:c r="H1183" s="19" t="n">
        <x:v>0.7535748091765697</x:v>
      </x:c>
      <x:c r="I1183" s="19" t="n">
        <x:v>0.05516098225982091</x:v>
      </x:c>
      <x:c r="J1183" s="19" t="n">
        <x:v>0.06221075078504669</x:v>
      </x:c>
      <x:c r="K1183" s="19" t="n">
        <x:v>0.051363570799773016</x:v>
      </x:c>
      <x:c r="L1183" s="19" t="n">
        <x:v>0.050527360274505786</x:v>
      </x:c>
      <x:c r="M1183" s="19" t="n">
        <x:v>0.05258199226393003</x:v>
      </x:c>
      <x:c r="N1183" s="19" t="n">
        <x:v>0.04918871354085127</x:v>
      </x:c>
      <x:c r="O1183" s="19" t="n">
        <x:v>0.04515840354968418</x:v>
      </x:c>
      <x:c r="P1183" s="19" t="n">
        <x:v>0.05850000529898921</x:v>
      </x:c>
      <x:c r="Q1183" s="19" t="n">
        <x:v>0.05514003615999286</x:v>
      </x:c>
      <x:c r="R1183" s="19" t="n">
        <x:v>0.046485896273474055</x:v>
      </x:c>
      <x:c r="S1183" s="21" t="n">
        <x:v>9252.804752004251</x:v>
      </x:c>
      <x:c r="T1183" s="21" t="n">
        <x:v>14900.358607062344</x:v>
      </x:c>
      <x:c r="U1183" s="21" t="n">
        <x:v>18483.542953230208</x:v>
      </x:c>
      <x:c r="V1183" s="21" t="n">
        <x:v>22280.098391319283</x:v>
      </x:c>
      <x:c r="W1183" s="21" t="n">
        <x:v>26491.633391118638</x:v>
      </x:c>
      <x:c r="X1183" s="21" t="n">
        <x:v>28014.346670658208</x:v>
      </x:c>
      <x:c r="Y1183" s="21" t="n">
        <x:v>29140.412080553433</x:v>
      </x:c>
      <x:c r="Z1183" s="21" t="n">
        <x:v>30030.374828767668</x:v>
      </x:c>
      <x:c r="AA1183" s="21" t="n">
        <x:v>30682.854803066086</x:v>
      </x:c>
      <x:c r="AB1183" s="21" t="n">
        <x:v>31038.32960578967</x:v>
      </x:c>
      <x:c r="AC1183" s="21" t="n">
        <x:v>40484.77774668218</x:v>
      </x:c>
      <x:c r="AD1183" s="25" t="n">
        <x:f>AC1183*(1+Inputs!$C$14)*(1-Inputs!$C$14/Inputs!$C$15)</x:f>
        <x:v>32124.67114199231</x:v>
      </x:c>
      <x:c r="AE1183" s="25" t="n">
        <x:f>AD1183/(B1183-Inputs!$C$14)</x:f>
        <x:v>490163.1092084472</x:v>
      </x:c>
      <x:c r="AF1183" s="25" t="n">
        <x:f>S1183/(1+B1183)^1+T1183/(1+B1183)^2+U1183/(1+B1183)^3+V1183/(1+B1183)^4+W1183/(1+B1183)^5+X1183/(1+B1183)^6+Y1183/(1+B1183)^7+Z1183/(1+B1183)^8+AA1183/(1+B1183)^9+AB1183/(1+B1183)^10+AE1183/(1+B1183)^10</x:f>
        <x:v>323716.8136221544</x:v>
      </x:c>
      <x:c r="AG1183" s="25" t="n">
        <x:f>(AF1183+Inputs!$C$12)/Inputs!$C$13</x:f>
        <x:v>284.11059741720436</x:v>
      </x:c>
      <x:c r="AH1183" s="25" t="n">
        <x:f>(S1183+Inputs!$C$11)*Inputs!$C$8-Inputs!$C$11</x:f>
        <x:v>2459.7194865554166</x:v>
      </x:c>
      <x:c r="AI1183" s="25" t="n">
        <x:f>Inputs!$C$12+AH1183-Inputs!$C$10*Inputs!$C$13</x:f>
        <x:v>24777.634901755417</x:v>
      </x:c>
      <x:c r="AJ1183" s="25" t="n">
        <x:f>(S1183+Inputs!$C$11)*(1-Inputs!$C$8)</x:f>
        <x:v>6793.085265448835</x:v>
      </x:c>
      <x:c r="AK1183" s="25" t="n">
        <x:f>AJ1183/(1+B1183)^(1-Inputs!$C$8)+T1183/(1+B1183)^(2-Inputs!$C$8)+U1183/(1+B1183)^(3-Inputs!$C$8)+V1183/(1+B1183)^(4-Inputs!$C$8)+W1183/(1+B1183)^(5-Inputs!$C$8)+X1183/(1+B1183)^(6-Inputs!$C$8)+Y1183/(1+B1183)^(7-Inputs!$C$8)+Z1183/(1+B1183)^(8-Inputs!$C$8)+AA1183/(1+B1183)^(9-Inputs!$C$8)+AB1183/(1+B1183)^(10-Inputs!$C$8)+AE1183/(1+B1183)^(10-Inputs!$C$8)</x:f>
        <x:v>336239.09231536125</x:v>
      </x:c>
      <x:c r="AL1183" s="25" t="n">
        <x:f>(AK1183+AI1183)/Inputs!$C$13</x:f>
        <x:v>288.06514452126413</x:v>
      </x:c>
      <x:c r="AM1183" s="26" t="n">
        <x:f>IF(AL1183&gt;=Inputs!$C$7,1,0)</x:f>
        <x:v>1</x:v>
      </x:c>
      <x:c r="AN1183" s="26" t="n">
        <x:f>IF(Inputs!$C$7&lt;=(1-Inputs!$C$16)*AL1183,1,0)</x:f>
        <x:v>0</x:v>
      </x:c>
    </x:row>
    <x:row r="1184" ht="20" customHeight="1">
      <x:c r="A1184" s="16" t="n">
        <x:v>1179</x:v>
      </x:c>
      <x:c r="B1184" s="19" t="n">
        <x:v>0.09367222766514158</x:v>
      </x:c>
      <x:c r="C1184" s="24" t="n">
        <x:v>0.48602793412217693</x:v>
      </x:c>
      <x:c r="D1184" s="19" t="n">
        <x:v>0.030634359595369177</x:v>
      </x:c>
      <x:c r="E1184" s="19" t="n">
        <x:v>0.06348938268550029</x:v>
      </x:c>
      <x:c r="F1184" s="19" t="n">
        <x:v>-0.12397179193867375</x:v>
      </x:c>
      <x:c r="G1184" s="19" t="n">
        <x:v>-0.10682706743593655</x:v>
      </x:c>
      <x:c r="H1184" s="19" t="n">
        <x:v>0.9142417550278026</x:v>
      </x:c>
      <x:c r="I1184" s="19" t="n">
        <x:v>0.07618387518838404</x:v>
      </x:c>
      <x:c r="J1184" s="19" t="n">
        <x:v>0.07527415625369144</x:v>
      </x:c>
      <x:c r="K1184" s="19" t="n">
        <x:v>0.06848016108282196</x:v>
      </x:c>
      <x:c r="L1184" s="19" t="n">
        <x:v>0.07749977353219606</x:v>
      </x:c>
      <x:c r="M1184" s="19" t="n">
        <x:v>0.07385150090095408</x:v>
      </x:c>
      <x:c r="N1184" s="19" t="n">
        <x:v>0.07088763583859758</x:v>
      </x:c>
      <x:c r="O1184" s="19" t="n">
        <x:v>0.07694921888234263</x:v>
      </x:c>
      <x:c r="P1184" s="19" t="n">
        <x:v>0.07429988464271788</x:v>
      </x:c>
      <x:c r="Q1184" s="19" t="n">
        <x:v>0.0727141042530991</x:v>
      </x:c>
      <x:c r="R1184" s="19" t="n">
        <x:v>0.06728132751960061</x:v>
      </x:c>
      <x:c r="S1184" s="21" t="n">
        <x:v>10275.298018564854</x:v>
      </x:c>
      <x:c r="T1184" s="21" t="n">
        <x:v>16379.414024372281</x:v>
      </x:c>
      <x:c r="U1184" s="21" t="n">
        <x:v>20192.695109508884</x:v>
      </x:c>
      <x:c r="V1184" s="21" t="n">
        <x:v>24232.03348647862</x:v>
      </x:c>
      <x:c r="W1184" s="21" t="n">
        <x:v>28822.607757507194</x:v>
      </x:c>
      <x:c r="X1184" s="21" t="n">
        <x:v>30879.934377055946</x:v>
      </x:c>
      <x:c r="Y1184" s="21" t="n">
        <x:v>32467.953805858288</x:v>
      </x:c>
      <x:c r="Z1184" s="21" t="n">
        <x:v>33705.17934756727</x:v>
      </x:c>
      <x:c r="AA1184" s="21" t="n">
        <x:v>34509.94031224057</x:v>
      </x:c>
      <x:c r="AB1184" s="21" t="n">
        <x:v>34851.18735427323</x:v>
      </x:c>
      <x:c r="AC1184" s="21" t="n">
        <x:v>45458.07046209552</x:v>
      </x:c>
      <x:c r="AD1184" s="25" t="n">
        <x:f>AC1184*(1+Inputs!$C$14)*(1-Inputs!$C$14/Inputs!$C$15)</x:f>
        <x:v>36070.97891167279</x:v>
      </x:c>
      <x:c r="AE1184" s="25" t="n">
        <x:f>AD1184/(B1184-Inputs!$C$14)</x:f>
        <x:v>614787.9558543391</x:v>
      </x:c>
      <x:c r="AF1184" s="25" t="n">
        <x:f>S1184/(1+B1184)^1+T1184/(1+B1184)^2+U1184/(1+B1184)^3+V1184/(1+B1184)^4+W1184/(1+B1184)^5+X1184/(1+B1184)^6+Y1184/(1+B1184)^7+Z1184/(1+B1184)^8+AA1184/(1+B1184)^9+AB1184/(1+B1184)^10+AE1184/(1+B1184)^10</x:f>
        <x:v>406495.6559037504</x:v>
      </x:c>
      <x:c r="AG1184" s="25" t="n">
        <x:f>(AF1184+Inputs!$C$12)/Inputs!$C$13</x:f>
        <x:v>350.16210519349085</x:v>
      </x:c>
      <x:c r="AH1184" s="25" t="n">
        <x:f>(S1184+Inputs!$C$11)*Inputs!$C$8-Inputs!$C$11</x:f>
        <x:v>2938.750578560521</x:v>
      </x:c>
      <x:c r="AI1184" s="25" t="n">
        <x:f>Inputs!$C$12+AH1184-Inputs!$C$10*Inputs!$C$13</x:f>
        <x:v>25256.665993760515</x:v>
      </x:c>
      <x:c r="AJ1184" s="25" t="n">
        <x:f>(S1184+Inputs!$C$11)*(1-Inputs!$C$8)</x:f>
        <x:v>7336.547440004334</x:v>
      </x:c>
      <x:c r="AK1184" s="25" t="n">
        <x:f>AJ1184/(1+B1184)^(1-Inputs!$C$8)+T1184/(1+B1184)^(2-Inputs!$C$8)+U1184/(1+B1184)^(3-Inputs!$C$8)+V1184/(1+B1184)^(4-Inputs!$C$8)+W1184/(1+B1184)^(5-Inputs!$C$8)+X1184/(1+B1184)^(6-Inputs!$C$8)+Y1184/(1+B1184)^(7-Inputs!$C$8)+Z1184/(1+B1184)^(8-Inputs!$C$8)+AA1184/(1+B1184)^(9-Inputs!$C$8)+AB1184/(1+B1184)^(10-Inputs!$C$8)+AE1184/(1+B1184)^(10-Inputs!$C$8)</x:f>
        <x:v>421108.445053824</x:v>
      </x:c>
      <x:c r="AL1184" s="25" t="n">
        <x:f>(AK1184+AI1184)/Inputs!$C$13</x:f>
        <x:v>356.16695994765576</x:v>
      </x:c>
      <x:c r="AM1184" s="26" t="n">
        <x:f>IF(AL1184&gt;=Inputs!$C$7,1,0)</x:f>
        <x:v>1</x:v>
      </x:c>
      <x:c r="AN1184" s="26" t="n">
        <x:f>IF(Inputs!$C$7&lt;=(1-Inputs!$C$16)*AL1184,1,0)</x:f>
        <x:v>1</x:v>
      </x:c>
    </x:row>
    <x:row r="1185" ht="20" customHeight="1">
      <x:c r="A1185" s="16" t="n">
        <x:v>1180</x:v>
      </x:c>
      <x:c r="B1185" s="19" t="n">
        <x:v>0.07781851711633896</x:v>
      </x:c>
      <x:c r="C1185" s="24" t="n">
        <x:v>0.6988854903561048</x:v>
      </x:c>
      <x:c r="D1185" s="19" t="n">
        <x:v>0.032387656237177966</x:v>
      </x:c>
      <x:c r="E1185" s="19" t="n">
        <x:v>0.052035744195535194</x:v>
      </x:c>
      <x:c r="F1185" s="19" t="n">
        <x:v>-0.18695412639968823</x:v>
      </x:c>
      <x:c r="G1185" s="19" t="n">
        <x:v>-0.0642670604513495</x:v>
      </x:c>
      <x:c r="H1185" s="19" t="n">
        <x:v>0.9752168046805139</x:v>
      </x:c>
      <x:c r="I1185" s="19" t="n">
        <x:v>0.059581569306668594</x:v>
      </x:c>
      <x:c r="J1185" s="19" t="n">
        <x:v>0.06224499998727538</x:v>
      </x:c>
      <x:c r="K1185" s="19" t="n">
        <x:v>0.0682094727089418</x:v>
      </x:c>
      <x:c r="L1185" s="19" t="n">
        <x:v>0.06128905177842512</x:v>
      </x:c>
      <x:c r="M1185" s="19" t="n">
        <x:v>0.05579332731789123</x:v>
      </x:c>
      <x:c r="N1185" s="19" t="n">
        <x:v>0.0730018452803904</x:v>
      </x:c>
      <x:c r="O1185" s="19" t="n">
        <x:v>0.05385983685646238</x:v>
      </x:c>
      <x:c r="P1185" s="19" t="n">
        <x:v>0.0667646627540637</x:v>
      </x:c>
      <x:c r="Q1185" s="19" t="n">
        <x:v>0.07138175137377743</x:v>
      </x:c>
      <x:c r="R1185" s="19" t="n">
        <x:v>0.07031839674039816</x:v>
      </x:c>
      <x:c r="S1185" s="21" t="n">
        <x:v>9391.636500843511</x:v>
      </x:c>
      <x:c r="T1185" s="21" t="n">
        <x:v>15246.301011783178</x:v>
      </x:c>
      <x:c r="U1185" s="21" t="n">
        <x:v>19285.044462822945</x:v>
      </x:c>
      <x:c r="V1185" s="21" t="n">
        <x:v>23849.668601387595</x:v>
      </x:c>
      <x:c r="W1185" s="21" t="n">
        <x:v>28926.044997520778</x:v>
      </x:c>
      <x:c r="X1185" s="21" t="n">
        <x:v>30855.26065493277</x:v>
      </x:c>
      <x:c r="Y1185" s="21" t="n">
        <x:v>32303.31530337649</x:v>
      </x:c>
      <x:c r="Z1185" s="21" t="n">
        <x:v>33372.10020691861</x:v>
      </x:c>
      <x:c r="AA1185" s="21" t="n">
        <x:v>34104.163951284296</x:v>
      </x:c>
      <x:c r="AB1185" s="21" t="n">
        <x:v>34433.738894084505</x:v>
      </x:c>
      <x:c r="AC1185" s="21" t="n">
        <x:v>44913.57247054501</x:v>
      </x:c>
      <x:c r="AD1185" s="25" t="n">
        <x:f>AC1185*(1+Inputs!$C$14)*(1-Inputs!$C$14/Inputs!$C$15)</x:f>
        <x:v>35638.91975537746</x:v>
      </x:c>
      <x:c r="AE1185" s="25" t="n">
        <x:f>AD1185/(B1185-Inputs!$C$14)</x:f>
        <x:v>832324.9415327869</x:v>
      </x:c>
      <x:c r="AF1185" s="25" t="n">
        <x:f>S1185/(1+B1185)^1+T1185/(1+B1185)^2+U1185/(1+B1185)^3+V1185/(1+B1185)^4+W1185/(1+B1185)^5+X1185/(1+B1185)^6+Y1185/(1+B1185)^7+Z1185/(1+B1185)^8+AA1185/(1+B1185)^9+AB1185/(1+B1185)^10+AE1185/(1+B1185)^10</x:f>
        <x:v>558972.905376289</x:v>
      </x:c>
      <x:c r="AG1185" s="25" t="n">
        <x:f>(AF1185+Inputs!$C$12)/Inputs!$C$13</x:f>
        <x:v>471.8278829653225</x:v>
      </x:c>
      <x:c r="AH1185" s="25" t="n">
        <x:f>(S1185+Inputs!$C$11)*Inputs!$C$8-Inputs!$C$11</x:f>
        <x:v>2524.761209984221</x:v>
      </x:c>
      <x:c r="AI1185" s="25" t="n">
        <x:f>Inputs!$C$12+AH1185-Inputs!$C$10*Inputs!$C$13</x:f>
        <x:v>24842.67662518422</x:v>
      </x:c>
      <x:c r="AJ1185" s="25" t="n">
        <x:f>(S1185+Inputs!$C$11)*(1-Inputs!$C$8)</x:f>
        <x:v>6866.875290859291</x:v>
      </x:c>
      <x:c r="AK1185" s="25" t="n">
        <x:f>AJ1185/(1+B1185)^(1-Inputs!$C$8)+T1185/(1+B1185)^(2-Inputs!$C$8)+U1185/(1+B1185)^(3-Inputs!$C$8)+V1185/(1+B1185)^(4-Inputs!$C$8)+W1185/(1+B1185)^(5-Inputs!$C$8)+X1185/(1+B1185)^(6-Inputs!$C$8)+Y1185/(1+B1185)^(7-Inputs!$C$8)+Z1185/(1+B1185)^(8-Inputs!$C$8)+AA1185/(1+B1185)^(9-Inputs!$C$8)+AB1185/(1+B1185)^(10-Inputs!$C$8)+AE1185/(1+B1185)^(10-Inputs!$C$8)</x:f>
        <x:v>576519.9708398249</x:v>
      </x:c>
      <x:c r="AL1185" s="25" t="n">
        <x:f>(AK1185+AI1185)/Inputs!$C$13</x:f>
        <x:v>479.8437437706752</x:v>
      </x:c>
      <x:c r="AM1185" s="26" t="n">
        <x:f>IF(AL1185&gt;=Inputs!$C$7,1,0)</x:f>
        <x:v>1</x:v>
      </x:c>
      <x:c r="AN1185" s="26" t="n">
        <x:f>IF(Inputs!$C$7&lt;=(1-Inputs!$C$16)*AL1185,1,0)</x:f>
        <x:v>1</x:v>
      </x:c>
    </x:row>
    <x:row r="1186" ht="20" customHeight="1">
      <x:c r="A1186" s="16" t="n">
        <x:v>1181</x:v>
      </x:c>
      <x:c r="B1186" s="19" t="n">
        <x:v>0.08299556490260973</x:v>
      </x:c>
      <x:c r="C1186" s="24" t="n">
        <x:v>0.2223673429699886</x:v>
      </x:c>
      <x:c r="D1186" s="19" t="n">
        <x:v>0.03466282624330717</x:v>
      </x:c>
      <x:c r="E1186" s="19" t="n">
        <x:v>0.06302327396867867</x:v>
      </x:c>
      <x:c r="F1186" s="19" t="n">
        <x:v>-0.22104144266964912</x:v>
      </x:c>
      <x:c r="G1186" s="19" t="n">
        <x:v>-0.05233362724170376</x:v>
      </x:c>
      <x:c r="H1186" s="19" t="n">
        <x:v>0.4770879768333032</x:v>
      </x:c>
      <x:c r="I1186" s="19" t="n">
        <x:v>0.07621669644006829</x:v>
      </x:c>
      <x:c r="J1186" s="19" t="n">
        <x:v>0.07547075811577202</x:v>
      </x:c>
      <x:c r="K1186" s="19" t="n">
        <x:v>0.07167814701731345</x:v>
      </x:c>
      <x:c r="L1186" s="19" t="n">
        <x:v>0.06938233158787967</x:v>
      </x:c>
      <x:c r="M1186" s="19" t="n">
        <x:v>0.06792511404823813</x:v>
      </x:c>
      <x:c r="N1186" s="19" t="n">
        <x:v>0.0751042375878285</x:v>
      </x:c>
      <x:c r="O1186" s="19" t="n">
        <x:v>0.0751064788985866</x:v>
      </x:c>
      <x:c r="P1186" s="19" t="n">
        <x:v>0.06513521126529326</x:v>
      </x:c>
      <x:c r="Q1186" s="19" t="n">
        <x:v>0.07366036175462455</x:v>
      </x:c>
      <x:c r="R1186" s="19" t="n">
        <x:v>0.06794627968539203</x:v>
      </x:c>
      <x:c r="S1186" s="21" t="n">
        <x:v>8799.126114498853</x:v>
      </x:c>
      <x:c r="T1186" s="21" t="n">
        <x:v>13927.690316560032</x:v>
      </x:c>
      <x:c r="U1186" s="21" t="n">
        <x:v>17168.924994575846</x:v>
      </x:c>
      <x:c r="V1186" s="21" t="n">
        <x:v>20718.124867946543</x:v>
      </x:c>
      <x:c r="W1186" s="21" t="n">
        <x:v>24723.129156774656</x:v>
      </x:c>
      <x:c r="X1186" s="21" t="n">
        <x:v>26642.626779389844</x:v>
      </x:c>
      <x:c r="Y1186" s="21" t="n">
        <x:v>28191.208392528075</x:v>
      </x:c>
      <x:c r="Z1186" s="21" t="n">
        <x:v>29423.422249644813</x:v>
      </x:c>
      <x:c r="AA1186" s="21" t="n">
        <x:v>30272.000631737472</x:v>
      </x:c>
      <x:c r="AB1186" s="21" t="n">
        <x:v>30732.781544762678</x:v>
      </x:c>
      <x:c r="AC1186" s="21" t="n">
        <x:v>40086.236797516525</x:v>
      </x:c>
      <x:c r="AD1186" s="25" t="n">
        <x:f>AC1186*(1+Inputs!$C$14)*(1-Inputs!$C$14/Inputs!$C$15)</x:f>
        <x:v>31808.428898829356</x:v>
      </x:c>
      <x:c r="AE1186" s="25" t="n">
        <x:f>AD1186/(B1186-Inputs!$C$14)</x:f>
        <x:v>662736.837525998</x:v>
      </x:c>
      <x:c r="AF1186" s="25" t="n">
        <x:f>S1186/(1+B1186)^1+T1186/(1+B1186)^2+U1186/(1+B1186)^3+V1186/(1+B1186)^4+W1186/(1+B1186)^5+X1186/(1+B1186)^6+Y1186/(1+B1186)^7+Z1186/(1+B1186)^8+AA1186/(1+B1186)^9+AB1186/(1+B1186)^10+AE1186/(1+B1186)^10</x:f>
        <x:v>440572.11262897355</x:v>
      </x:c>
      <x:c r="AG1186" s="25" t="n">
        <x:f>(AF1186+Inputs!$C$12)/Inputs!$C$13</x:f>
        <x:v>377.35264427735024</x:v>
      </x:c>
      <x:c r="AH1186" s="25" t="n">
        <x:f>(S1186+Inputs!$C$11)*Inputs!$C$8-Inputs!$C$11</x:f>
        <x:v>2247.174152272066</x:v>
      </x:c>
      <x:c r="AI1186" s="25" t="n">
        <x:f>Inputs!$C$12+AH1186-Inputs!$C$10*Inputs!$C$13</x:f>
        <x:v>24565.089567472067</x:v>
      </x:c>
      <x:c r="AJ1186" s="25" t="n">
        <x:f>(S1186+Inputs!$C$11)*(1-Inputs!$C$8)</x:f>
        <x:v>6551.951962226788</x:v>
      </x:c>
      <x:c r="AK1186" s="25" t="n">
        <x:f>AJ1186/(1+B1186)^(1-Inputs!$C$8)+T1186/(1+B1186)^(2-Inputs!$C$8)+U1186/(1+B1186)^(3-Inputs!$C$8)+V1186/(1+B1186)^(4-Inputs!$C$8)+W1186/(1+B1186)^(5-Inputs!$C$8)+X1186/(1+B1186)^(6-Inputs!$C$8)+Y1186/(1+B1186)^(7-Inputs!$C$8)+Z1186/(1+B1186)^(8-Inputs!$C$8)+AA1186/(1+B1186)^(9-Inputs!$C$8)+AB1186/(1+B1186)^(10-Inputs!$C$8)+AE1186/(1+B1186)^(10-Inputs!$C$8)</x:f>
        <x:v>455186.2530898464</x:v>
      </x:c>
      <x:c r="AL1186" s="25" t="n">
        <x:f>(AK1186+AI1186)/Inputs!$C$13</x:f>
        <x:v>382.8067494881954</x:v>
      </x:c>
      <x:c r="AM1186" s="26" t="n">
        <x:f>IF(AL1186&gt;=Inputs!$C$7,1,0)</x:f>
        <x:v>1</x:v>
      </x:c>
      <x:c r="AN1186" s="26" t="n">
        <x:f>IF(Inputs!$C$7&lt;=(1-Inputs!$C$16)*AL1186,1,0)</x:f>
        <x:v>1</x:v>
      </x:c>
    </x:row>
    <x:row r="1187" ht="20" customHeight="1">
      <x:c r="A1187" s="16" t="n">
        <x:v>1182</x:v>
      </x:c>
      <x:c r="B1187" s="19" t="n">
        <x:v>0.09680915030809245</x:v>
      </x:c>
      <x:c r="C1187" s="24" t="n">
        <x:v>0.8583590597912973</x:v>
      </x:c>
      <x:c r="D1187" s="19" t="n">
        <x:v>0.02117538124162053</x:v>
      </x:c>
      <x:c r="E1187" s="19" t="n">
        <x:v>0.05334991907885722</x:v>
      </x:c>
      <x:c r="F1187" s="19" t="n">
        <x:v>-0.21943975033067206</x:v>
      </x:c>
      <x:c r="G1187" s="19" t="n">
        <x:v>-0.04639308810505838</x:v>
      </x:c>
      <x:c r="H1187" s="19" t="n">
        <x:v>0.8839659603687835</x:v>
      </x:c>
      <x:c r="I1187" s="19" t="n">
        <x:v>0.0632099582172134</x:v>
      </x:c>
      <x:c r="J1187" s="19" t="n">
        <x:v>0.06163227499339314</x:v>
      </x:c>
      <x:c r="K1187" s="19" t="n">
        <x:v>0.06879654552190118</x:v>
      </x:c>
      <x:c r="L1187" s="19" t="n">
        <x:v>0.06844112208294405</x:v>
      </x:c>
      <x:c r="M1187" s="19" t="n">
        <x:v>0.06952414688009298</x:v>
      </x:c>
      <x:c r="N1187" s="19" t="n">
        <x:v>0.06439462895397924</x:v>
      </x:c>
      <x:c r="O1187" s="19" t="n">
        <x:v>0.07033404500641723</x:v>
      </x:c>
      <x:c r="P1187" s="19" t="n">
        <x:v>0.05198075666174077</x:v>
      </x:c>
      <x:c r="Q1187" s="19" t="n">
        <x:v>0.06890706759721411</x:v>
      </x:c>
      <x:c r="R1187" s="19" t="n">
        <x:v>0.07038352030505507</x:v>
      </x:c>
      <x:c r="S1187" s="21" t="n">
        <x:v>8869.450410346006</x:v>
      </x:c>
      <x:c r="T1187" s="21" t="n">
        <x:v>14589.680219278156</x:v>
      </x:c>
      <x:c r="U1187" s="21" t="n">
        <x:v>18626.433219694656</x:v>
      </x:c>
      <x:c r="V1187" s="21" t="n">
        <x:v>23260.52637426289</x:v>
      </x:c>
      <x:c r="W1187" s="21" t="n">
        <x:v>28450.672095430145</x:v>
      </x:c>
      <x:c r="X1187" s="21" t="n">
        <x:v>30262.29620699967</x:v>
      </x:c>
      <x:c r="Y1187" s="21" t="n">
        <x:v>31554.722405104487</x:v>
      </x:c>
      <x:c r="Z1187" s="21" t="n">
        <x:v>32564.66924507907</x:v>
      </x:c>
      <x:c r="AA1187" s="21" t="n">
        <x:v>33214.14667529389</x:v>
      </x:c>
      <x:c r="AB1187" s="21" t="n">
        <x:v>33542.2491515123</x:v>
      </x:c>
      <x:c r="AC1187" s="21" t="n">
        <x:v>43750.759762842135</x:v>
      </x:c>
      <x:c r="AD1187" s="25" t="n">
        <x:f>AC1187*(1+Inputs!$C$14)*(1-Inputs!$C$14/Inputs!$C$15)</x:f>
        <x:v>34716.22787181523</x:v>
      </x:c>
      <x:c r="AE1187" s="25" t="n">
        <x:f>AD1187/(B1187-Inputs!$C$14)</x:f>
        <x:v>561668.0976646586</x:v>
      </x:c>
      <x:c r="AF1187" s="25" t="n">
        <x:f>S1187/(1+B1187)^1+T1187/(1+B1187)^2+U1187/(1+B1187)^3+V1187/(1+B1187)^4+W1187/(1+B1187)^5+X1187/(1+B1187)^6+Y1187/(1+B1187)^7+Z1187/(1+B1187)^8+AA1187/(1+B1187)^9+AB1187/(1+B1187)^10+AE1187/(1+B1187)^10</x:f>
        <x:v>368487.6120594525</x:v>
      </x:c>
      <x:c r="AG1187" s="25" t="n">
        <x:f>(AF1187+Inputs!$C$12)/Inputs!$C$13</x:f>
        <x:v>319.83444495631414</x:v>
      </x:c>
      <x:c r="AH1187" s="25" t="n">
        <x:f>(S1187+Inputs!$C$11)*Inputs!$C$8-Inputs!$C$11</x:f>
        <x:v>2280.120603203198</x:v>
      </x:c>
      <x:c r="AI1187" s="25" t="n">
        <x:f>Inputs!$C$12+AH1187-Inputs!$C$10*Inputs!$C$13</x:f>
        <x:v>24598.036018403196</x:v>
      </x:c>
      <x:c r="AJ1187" s="25" t="n">
        <x:f>(S1187+Inputs!$C$11)*(1-Inputs!$C$8)</x:f>
        <x:v>6589.329807142809</x:v>
      </x:c>
      <x:c r="AK1187" s="25" t="n">
        <x:f>AJ1187/(1+B1187)^(1-Inputs!$C$8)+T1187/(1+B1187)^(2-Inputs!$C$8)+U1187/(1+B1187)^(3-Inputs!$C$8)+V1187/(1+B1187)^(4-Inputs!$C$8)+W1187/(1+B1187)^(5-Inputs!$C$8)+X1187/(1+B1187)^(6-Inputs!$C$8)+Y1187/(1+B1187)^(7-Inputs!$C$8)+Z1187/(1+B1187)^(8-Inputs!$C$8)+AA1187/(1+B1187)^(9-Inputs!$C$8)+AB1187/(1+B1187)^(10-Inputs!$C$8)+AE1187/(1+B1187)^(10-Inputs!$C$8)</x:f>
        <x:v>382619.37608779897</x:v>
      </x:c>
      <x:c r="AL1187" s="25" t="n">
        <x:f>(AK1187+AI1187)/Inputs!$C$13</x:f>
        <x:v>324.92993766297315</x:v>
      </x:c>
      <x:c r="AM1187" s="26" t="n">
        <x:f>IF(AL1187&gt;=Inputs!$C$7,1,0)</x:f>
        <x:v>1</x:v>
      </x:c>
      <x:c r="AN1187" s="26" t="n">
        <x:f>IF(Inputs!$C$7&lt;=(1-Inputs!$C$16)*AL1187,1,0)</x:f>
        <x:v>0</x:v>
      </x:c>
    </x:row>
    <x:row r="1188" ht="20" customHeight="1">
      <x:c r="A1188" s="16" t="n">
        <x:v>1183</x:v>
      </x:c>
      <x:c r="B1188" s="19" t="n">
        <x:v>0.08202167243881203</x:v>
      </x:c>
      <x:c r="C1188" s="24" t="n">
        <x:v>0.6660048854525087</x:v>
      </x:c>
      <x:c r="D1188" s="19" t="n">
        <x:v>0.0334074134314065</x:v>
      </x:c>
      <x:c r="E1188" s="19" t="n">
        <x:v>0.06014757455681065</x:v>
      </x:c>
      <x:c r="F1188" s="19" t="n">
        <x:v>-0.14125045474222478</x:v>
      </x:c>
      <x:c r="G1188" s="19" t="n">
        <x:v>-0.03815642333399126</x:v>
      </x:c>
      <x:c r="H1188" s="19" t="n">
        <x:v>0.7687343147346439</x:v>
      </x:c>
      <x:c r="I1188" s="19" t="n">
        <x:v>0.05496082863488596</x:v>
      </x:c>
      <x:c r="J1188" s="19" t="n">
        <x:v>0.05951274505668039</x:v>
      </x:c>
      <x:c r="K1188" s="19" t="n">
        <x:v>0.05941522754233461</x:v>
      </x:c>
      <x:c r="L1188" s="19" t="n">
        <x:v>0.06857019962848312</x:v>
      </x:c>
      <x:c r="M1188" s="19" t="n">
        <x:v>0.06712004194996894</x:v>
      </x:c>
      <x:c r="N1188" s="19" t="n">
        <x:v>0.06626980424935369</x:v>
      </x:c>
      <x:c r="O1188" s="19" t="n">
        <x:v>0.068652479078047</x:v>
      </x:c>
      <x:c r="P1188" s="19" t="n">
        <x:v>0.07260119919693693</x:v>
      </x:c>
      <x:c r="Q1188" s="19" t="n">
        <x:v>0.05461405451295036</x:v>
      </x:c>
      <x:c r="R1188" s="19" t="n">
        <x:v>0.07294295889910814</x:v>
      </x:c>
      <x:c r="S1188" s="21" t="n">
        <x:v>10337.666940642277</x:v>
      </x:c>
      <x:c r="T1188" s="21" t="n">
        <x:v>16308.07773571323</x:v>
      </x:c>
      <x:c r="U1188" s="21" t="n">
        <x:v>20037.55562530966</x:v>
      </x:c>
      <x:c r="V1188" s="21" t="n">
        <x:v>24204.22191498002</x:v>
      </x:c>
      <x:c r="W1188" s="21" t="n">
        <x:v>28965.827947891088</x:v>
      </x:c>
      <x:c r="X1188" s="21" t="n">
        <x:v>30994.5558406774</x:v>
      </x:c>
      <x:c r="Y1188" s="21" t="n">
        <x:v>32568.034921092774</x:v>
      </x:c>
      <x:c r="Z1188" s="21" t="n">
        <x:v>33784.638086006846</x:v>
      </x:c>
      <x:c r="AA1188" s="21" t="n">
        <x:v>34579.8631472601</x:v>
      </x:c>
      <x:c r="AB1188" s="21" t="n">
        <x:v>34895.16575298268</x:v>
      </x:c>
      <x:c r="AC1188" s="21" t="n">
        <x:v>45515.433590846966</x:v>
      </x:c>
      <x:c r="AD1188" s="25" t="n">
        <x:f>AC1188*(1+Inputs!$C$14)*(1-Inputs!$C$14/Inputs!$C$15)</x:f>
        <x:v>36116.49655433706</x:v>
      </x:c>
      <x:c r="AE1188" s="25" t="n">
        <x:f>AD1188/(B1188-Inputs!$C$14)</x:f>
        <x:v>768081.9222526472</x:v>
      </x:c>
      <x:c r="AF1188" s="25" t="n">
        <x:f>S1188/(1+B1188)^1+T1188/(1+B1188)^2+U1188/(1+B1188)^3+V1188/(1+B1188)^4+W1188/(1+B1188)^5+X1188/(1+B1188)^6+Y1188/(1+B1188)^7+Z1188/(1+B1188)^8+AA1188/(1+B1188)^9+AB1188/(1+B1188)^10+AE1188/(1+B1188)^10</x:f>
        <x:v>514593.2822532734</x:v>
      </x:c>
      <x:c r="AG1188" s="25" t="n">
        <x:f>(AF1188+Inputs!$C$12)/Inputs!$C$13</x:f>
        <x:v>436.41616493420133</x:v>
      </x:c>
      <x:c r="AH1188" s="25" t="n">
        <x:f>(S1188+Inputs!$C$11)*Inputs!$C$8-Inputs!$C$11</x:f>
        <x:v>2967.9699913693958</x:v>
      </x:c>
      <x:c r="AI1188" s="25" t="n">
        <x:f>Inputs!$C$12+AH1188-Inputs!$C$10*Inputs!$C$13</x:f>
        <x:v>25285.885406569396</x:v>
      </x:c>
      <x:c r="AJ1188" s="25" t="n">
        <x:f>(S1188+Inputs!$C$11)*(1-Inputs!$C$8)</x:f>
        <x:v>7369.696949272882</x:v>
      </x:c>
      <x:c r="AK1188" s="25" t="n">
        <x:f>AJ1188/(1+B1188)^(1-Inputs!$C$8)+T1188/(1+B1188)^(2-Inputs!$C$8)+U1188/(1+B1188)^(3-Inputs!$C$8)+V1188/(1+B1188)^(4-Inputs!$C$8)+W1188/(1+B1188)^(5-Inputs!$C$8)+X1188/(1+B1188)^(6-Inputs!$C$8)+Y1188/(1+B1188)^(7-Inputs!$C$8)+Z1188/(1+B1188)^(8-Inputs!$C$8)+AA1188/(1+B1188)^(9-Inputs!$C$8)+AB1188/(1+B1188)^(10-Inputs!$C$8)+AE1188/(1+B1188)^(10-Inputs!$C$8)</x:f>
        <x:v>531107.3012535069</x:v>
      </x:c>
      <x:c r="AL1188" s="25" t="n">
        <x:f>(AK1188+AI1188)/Inputs!$C$13</x:f>
        <x:v>443.96137808177</x:v>
      </x:c>
      <x:c r="AM1188" s="26" t="n">
        <x:f>IF(AL1188&gt;=Inputs!$C$7,1,0)</x:f>
        <x:v>1</x:v>
      </x:c>
      <x:c r="AN1188" s="26" t="n">
        <x:f>IF(Inputs!$C$7&lt;=(1-Inputs!$C$16)*AL1188,1,0)</x:f>
        <x:v>1</x:v>
      </x:c>
    </x:row>
    <x:row r="1189" ht="20" customHeight="1">
      <x:c r="A1189" s="16" t="n">
        <x:v>1184</x:v>
      </x:c>
      <x:c r="B1189" s="19" t="n">
        <x:v>0.08537455638257198</x:v>
      </x:c>
      <x:c r="C1189" s="24" t="n">
        <x:v>0.4100849812957392</x:v>
      </x:c>
      <x:c r="D1189" s="19" t="n">
        <x:v>0.020129462459426862</x:v>
      </x:c>
      <x:c r="E1189" s="19" t="n">
        <x:v>0.06548541978509917</x:v>
      </x:c>
      <x:c r="F1189" s="19" t="n">
        <x:v>-0.2562122549453295</x:v>
      </x:c>
      <x:c r="G1189" s="19" t="n">
        <x:v>-0.08873958132083828</x:v>
      </x:c>
      <x:c r="H1189" s="19" t="n">
        <x:v>0.38581624108260826</x:v>
      </x:c>
      <x:c r="I1189" s="19" t="n">
        <x:v>0.04801308853694877</x:v>
      </x:c>
      <x:c r="J1189" s="19" t="n">
        <x:v>0.06070673347036859</x:v>
      </x:c>
      <x:c r="K1189" s="19" t="n">
        <x:v>0.051139616210551825</x:v>
      </x:c>
      <x:c r="L1189" s="19" t="n">
        <x:v>0.053820577917375656</x:v>
      </x:c>
      <x:c r="M1189" s="19" t="n">
        <x:v>0.05523268335679745</x:v>
      </x:c>
      <x:c r="N1189" s="19" t="n">
        <x:v>0.051699301212898945</x:v>
      </x:c>
      <x:c r="O1189" s="19" t="n">
        <x:v>0.059335435155684305</x:v>
      </x:c>
      <x:c r="P1189" s="19" t="n">
        <x:v>0.05685996223176403</x:v>
      </x:c>
      <x:c r="Q1189" s="19" t="n">
        <x:v>0.06293956259078072</x:v>
      </x:c>
      <x:c r="R1189" s="19" t="n">
        <x:v>0.05581509391488112</x:v>
      </x:c>
      <x:c r="S1189" s="21" t="n">
        <x:v>7989.091244912124</x:v>
      </x:c>
      <x:c r="T1189" s="21" t="n">
        <x:v>12984.12637766732</x:v>
      </x:c>
      <x:c r="U1189" s="21" t="n">
        <x:v>16251.758172648284</x:v>
      </x:c>
      <x:c r="V1189" s="21" t="n">
        <x:v>19711.325202673248</x:v>
      </x:c>
      <x:c r="W1189" s="21" t="n">
        <x:v>23630.450831728678</x:v>
      </x:c>
      <x:c r="X1189" s="21" t="n">
        <x:v>25243.08055979591</x:v>
      </x:c>
      <x:c r="Y1189" s="21" t="n">
        <x:v>26517.98667217353</x:v>
      </x:c>
      <x:c r="Z1189" s="21" t="n">
        <x:v>27573.25442002809</x:v>
      </x:c>
      <x:c r="AA1189" s="21" t="n">
        <x:v>28341.871211167712</x:v>
      </x:c>
      <x:c r="AB1189" s="21" t="n">
        <x:v>28803.807683894156</x:v>
      </x:c>
      <x:c r="AC1189" s="21" t="n">
        <x:v>37570.18393551411</x:v>
      </x:c>
      <x:c r="AD1189" s="25" t="n">
        <x:f>AC1189*(1+Inputs!$C$14)*(1-Inputs!$C$14/Inputs!$C$15)</x:f>
        <x:v>29811.940952830446</x:v>
      </x:c>
      <x:c r="AE1189" s="25" t="n">
        <x:f>AD1189/(B1189-Inputs!$C$14)</x:f>
        <x:v>591805.5282992914</x:v>
      </x:c>
      <x:c r="AF1189" s="25" t="n">
        <x:f>S1189/(1+B1189)^1+T1189/(1+B1189)^2+U1189/(1+B1189)^3+V1189/(1+B1189)^4+W1189/(1+B1189)^5+X1189/(1+B1189)^6+Y1189/(1+B1189)^7+Z1189/(1+B1189)^8+AA1189/(1+B1189)^9+AB1189/(1+B1189)^10+AE1189/(1+B1189)^10</x:f>
        <x:v>392786.08413223707</x:v>
      </x:c>
      <x:c r="AG1189" s="25" t="n">
        <x:f>(AF1189+Inputs!$C$12)/Inputs!$C$13</x:f>
        <x:v>339.2228620062616</x:v>
      </x:c>
      <x:c r="AH1189" s="25" t="n">
        <x:f>(S1189+Inputs!$C$11)*Inputs!$C$8-Inputs!$C$11</x:f>
        <x:v>1867.678364054721</x:v>
      </x:c>
      <x:c r="AI1189" s="25" t="n">
        <x:f>Inputs!$C$12+AH1189-Inputs!$C$10*Inputs!$C$13</x:f>
        <x:v>24185.59377925472</x:v>
      </x:c>
      <x:c r="AJ1189" s="25" t="n">
        <x:f>(S1189+Inputs!$C$11)*(1-Inputs!$C$8)</x:f>
        <x:v>6121.412880857403</x:v>
      </x:c>
      <x:c r="AK1189" s="25" t="n">
        <x:f>AJ1189/(1+B1189)^(1-Inputs!$C$8)+T1189/(1+B1189)^(2-Inputs!$C$8)+U1189/(1+B1189)^(3-Inputs!$C$8)+V1189/(1+B1189)^(4-Inputs!$C$8)+W1189/(1+B1189)^(5-Inputs!$C$8)+X1189/(1+B1189)^(6-Inputs!$C$8)+Y1189/(1+B1189)^(7-Inputs!$C$8)+Z1189/(1+B1189)^(8-Inputs!$C$8)+AA1189/(1+B1189)^(9-Inputs!$C$8)+AB1189/(1+B1189)^(10-Inputs!$C$8)+AE1189/(1+B1189)^(10-Inputs!$C$8)</x:f>
        <x:v>406366.7028415814</x:v>
      </x:c>
      <x:c r="AL1189" s="25" t="n">
        <x:f>(AK1189+AI1189)/Inputs!$C$13</x:f>
        <x:v>343.54948178191484</x:v>
      </x:c>
      <x:c r="AM1189" s="26" t="n">
        <x:f>IF(AL1189&gt;=Inputs!$C$7,1,0)</x:f>
        <x:v>1</x:v>
      </x:c>
      <x:c r="AN1189" s="26" t="n">
        <x:f>IF(Inputs!$C$7&lt;=(1-Inputs!$C$16)*AL1189,1,0)</x:f>
        <x:v>1</x:v>
      </x:c>
    </x:row>
    <x:row r="1190" ht="20" customHeight="1">
      <x:c r="A1190" s="16" t="n">
        <x:v>1185</x:v>
      </x:c>
      <x:c r="B1190" s="19" t="n">
        <x:v>0.0873261744524928</x:v>
      </x:c>
      <x:c r="C1190" s="24" t="n">
        <x:v>0.6434665635611339</x:v>
      </x:c>
      <x:c r="D1190" s="19" t="n">
        <x:v>0.02285465217447751</x:v>
      </x:c>
      <x:c r="E1190" s="19" t="n">
        <x:v>0.057990323070683025</x:v>
      </x:c>
      <x:c r="F1190" s="19" t="n">
        <x:v>-0.11015870690020962</x:v>
      </x:c>
      <x:c r="G1190" s="19" t="n">
        <x:v>-0.061517894938303355</x:v>
      </x:c>
      <x:c r="H1190" s="19" t="n">
        <x:v>0.7503154538881915</x:v>
      </x:c>
      <x:c r="I1190" s="19" t="n">
        <x:v>0.04944916647258992</x:v>
      </x:c>
      <x:c r="J1190" s="19" t="n">
        <x:v>0.053206573717119454</x:v>
      </x:c>
      <x:c r="K1190" s="19" t="n">
        <x:v>0.05960711350102315</x:v>
      </x:c>
      <x:c r="L1190" s="19" t="n">
        <x:v>0.05957230914439038</x:v>
      </x:c>
      <x:c r="M1190" s="19" t="n">
        <x:v>0.05339003914725822</x:v>
      </x:c>
      <x:c r="N1190" s="19" t="n">
        <x:v>0.055096129772256294</x:v>
      </x:c>
      <x:c r="O1190" s="19" t="n">
        <x:v>0.05750646774182428</x:v>
      </x:c>
      <x:c r="P1190" s="19" t="n">
        <x:v>0.06344623984454416</x:v>
      </x:c>
      <x:c r="Q1190" s="19" t="n">
        <x:v>0.05426397550750721</x:v>
      </x:c>
      <x:c r="R1190" s="19" t="n">
        <x:v>0.05646236726764642</x:v>
      </x:c>
      <x:c r="S1190" s="21" t="n">
        <x:v>10734.84507682616</x:v>
      </x:c>
      <x:c r="T1190" s="21" t="n">
        <x:v>16717.279972573044</x:v>
      </x:c>
      <x:c r="U1190" s="21" t="n">
        <x:v>20105.37907137147</x:v>
      </x:c>
      <x:c r="V1190" s="21" t="n">
        <x:v>23740.331716126228</x:v>
      </x:c>
      <x:c r="W1190" s="21" t="n">
        <x:v>27813.728907062556</x:v>
      </x:c>
      <x:c r="X1190" s="21" t="n">
        <x:v>29446.395302467543</x:v>
      </x:c>
      <x:c r="Y1190" s="21" t="n">
        <x:v>30734.726085017093</x:v>
      </x:c>
      <x:c r="Z1190" s="21" t="n">
        <x:v>31745.42318815598</x:v>
      </x:c>
      <x:c r="AA1190" s="21" t="n">
        <x:v>32435.844048398914</x:v>
      </x:c>
      <x:c r="AB1190" s="21" t="n">
        <x:v>32758.391641243135</x:v>
      </x:c>
      <x:c r="AC1190" s="21" t="n">
        <x:v>42728.336923360606</x:v>
      </x:c>
      <x:c r="AD1190" s="25" t="n">
        <x:f>AC1190*(1+Inputs!$C$14)*(1-Inputs!$C$14/Inputs!$C$15)</x:f>
        <x:v>33904.93534868664</x:v>
      </x:c>
      <x:c r="AE1190" s="25" t="n">
        <x:f>AD1190/(B1190-Inputs!$C$14)</x:f>
        <x:v>647953.6427695303</x:v>
      </x:c>
      <x:c r="AF1190" s="25" t="n">
        <x:f>S1190/(1+B1190)^1+T1190/(1+B1190)^2+U1190/(1+B1190)^3+V1190/(1+B1190)^4+W1190/(1+B1190)^5+X1190/(1+B1190)^6+Y1190/(1+B1190)^7+Z1190/(1+B1190)^8+AA1190/(1+B1190)^9+AB1190/(1+B1190)^10+AE1190/(1+B1190)^10</x:f>
        <x:v>436066.1712003392</x:v>
      </x:c>
      <x:c r="AG1190" s="25" t="n">
        <x:f>(AF1190+Inputs!$C$12)/Inputs!$C$13</x:f>
        <x:v>373.7572300735555</x:v>
      </x:c>
      <x:c r="AH1190" s="25" t="n">
        <x:f>(S1190+Inputs!$C$11)*Inputs!$C$8-Inputs!$C$11</x:f>
        <x:v>3154.045227773351</x:v>
      </x:c>
      <x:c r="AI1190" s="25" t="n">
        <x:f>Inputs!$C$12+AH1190-Inputs!$C$10*Inputs!$C$13</x:f>
        <x:v>25471.960642973347</x:v>
      </x:c>
      <x:c r="AJ1190" s="25" t="n">
        <x:f>(S1190+Inputs!$C$11)*(1-Inputs!$C$8)</x:f>
        <x:v>7580.799849052808</x:v>
      </x:c>
      <x:c r="AK1190" s="25" t="n">
        <x:f>AJ1190/(1+B1190)^(1-Inputs!$C$8)+T1190/(1+B1190)^(2-Inputs!$C$8)+U1190/(1+B1190)^(3-Inputs!$C$8)+V1190/(1+B1190)^(4-Inputs!$C$8)+W1190/(1+B1190)^(5-Inputs!$C$8)+X1190/(1+B1190)^(6-Inputs!$C$8)+Y1190/(1+B1190)^(7-Inputs!$C$8)+Z1190/(1+B1190)^(8-Inputs!$C$8)+AA1190/(1+B1190)^(9-Inputs!$C$8)+AB1190/(1+B1190)^(10-Inputs!$C$8)+AE1190/(1+B1190)^(10-Inputs!$C$8)</x:f>
        <x:v>450493.0886704533</x:v>
      </x:c>
      <x:c r="AL1190" s="25" t="n">
        <x:f>(AK1190+AI1190)/Inputs!$C$13</x:f>
        <x:v>379.7855622215673</x:v>
      </x:c>
      <x:c r="AM1190" s="26" t="n">
        <x:f>IF(AL1190&gt;=Inputs!$C$7,1,0)</x:f>
        <x:v>1</x:v>
      </x:c>
      <x:c r="AN1190" s="26" t="n">
        <x:f>IF(Inputs!$C$7&lt;=(1-Inputs!$C$16)*AL1190,1,0)</x:f>
        <x:v>1</x:v>
      </x:c>
    </x:row>
    <x:row r="1191" ht="20" customHeight="1">
      <x:c r="A1191" s="16" t="n">
        <x:v>1186</x:v>
      </x:c>
      <x:c r="B1191" s="19" t="n">
        <x:v>0.07516016615765432</x:v>
      </x:c>
      <x:c r="C1191" s="24" t="n">
        <x:v>0.629485169238734</x:v>
      </x:c>
      <x:c r="D1191" s="19" t="n">
        <x:v>0.02925826855836107</x:v>
      </x:c>
      <x:c r="E1191" s="19" t="n">
        <x:v>0.046338445698992536</x:v>
      </x:c>
      <x:c r="F1191" s="19" t="n">
        <x:v>-0.12247065906479862</x:v>
      </x:c>
      <x:c r="G1191" s="19" t="n">
        <x:v>-0.040357093205106484</x:v>
      </x:c>
      <x:c r="H1191" s="19" t="n">
        <x:v>0.9828879796677086</x:v>
      </x:c>
      <x:c r="I1191" s="19" t="n">
        <x:v>0.06707350812444134</x:v>
      </x:c>
      <x:c r="J1191" s="19" t="n">
        <x:v>0.07006658453936666</x:v>
      </x:c>
      <x:c r="K1191" s="19" t="n">
        <x:v>0.0694792346723932</x:v>
      </x:c>
      <x:c r="L1191" s="19" t="n">
        <x:v>0.07211909033248845</x:v>
      </x:c>
      <x:c r="M1191" s="19" t="n">
        <x:v>0.07674610007314073</x:v>
      </x:c>
      <x:c r="N1191" s="19" t="n">
        <x:v>0.07198381832381415</x:v>
      </x:c>
      <x:c r="O1191" s="19" t="n">
        <x:v>0.06805854042588066</x:v>
      </x:c>
      <x:c r="P1191" s="19" t="n">
        <x:v>0.07467331128908086</x:v>
      </x:c>
      <x:c r="Q1191" s="19" t="n">
        <x:v>0.07183173541716883</x:v>
      </x:c>
      <x:c r="R1191" s="19" t="n">
        <x:v>0.07143184137733556</x:v>
      </x:c>
      <x:c r="S1191" s="21" t="n">
        <x:v>10634.920344748984</x:v>
      </x:c>
      <x:c r="T1191" s="21" t="n">
        <x:v>16577.1367208711</x:v>
      </x:c>
      <x:c r="U1191" s="21" t="n">
        <x:v>20073.089134461352</x:v>
      </x:c>
      <x:c r="V1191" s="21" t="n">
        <x:v>23906.690440381957</x:v>
      </x:c>
      <x:c r="W1191" s="21" t="n">
        <x:v>28195.220263707295</x:v>
      </x:c>
      <x:c r="X1191" s="21" t="n">
        <x:v>29921.372776539418</x:v>
      </x:c>
      <x:c r="Y1191" s="21" t="n">
        <x:v>31215.300667200427</x:v>
      </x:c>
      <x:c r="Z1191" s="21" t="n">
        <x:v>32211.00591727917</x:v>
      </x:c>
      <x:c r="AA1191" s="21" t="n">
        <x:v>32895.184043099944</x:v>
      </x:c>
      <x:c r="AB1191" s="21" t="n">
        <x:v>33221.86930443646</x:v>
      </x:c>
      <x:c r="AC1191" s="21" t="n">
        <x:v>43332.87300578669</x:v>
      </x:c>
      <x:c r="AD1191" s="25" t="n">
        <x:f>AC1191*(1+Inputs!$C$14)*(1-Inputs!$C$14/Inputs!$C$15)</x:f>
        <x:v>34384.63473009174</x:v>
      </x:c>
      <x:c r="AE1191" s="25" t="n">
        <x:f>AD1191/(B1191-Inputs!$C$14)</x:f>
        <x:v>856187.5614535576</x:v>
      </x:c>
      <x:c r="AF1191" s="25" t="n">
        <x:f>S1191/(1+B1191)^1+T1191/(1+B1191)^2+U1191/(1+B1191)^3+V1191/(1+B1191)^4+W1191/(1+B1191)^5+X1191/(1+B1191)^6+Y1191/(1+B1191)^7+Z1191/(1+B1191)^8+AA1191/(1+B1191)^9+AB1191/(1+B1191)^10+AE1191/(1+B1191)^10</x:f>
        <x:v>582132.0745718954</x:v>
      </x:c>
      <x:c r="AG1191" s="25" t="n">
        <x:f>(AF1191+Inputs!$C$12)/Inputs!$C$13</x:f>
        <x:v>490.307219013684</x:v>
      </x:c>
      <x:c r="AH1191" s="25" t="n">
        <x:f>(S1191+Inputs!$C$11)*Inputs!$C$8-Inputs!$C$11</x:f>
        <x:v>3107.231175211168</x:v>
      </x:c>
      <x:c r="AI1191" s="25" t="n">
        <x:f>Inputs!$C$12+AH1191-Inputs!$C$10*Inputs!$C$13</x:f>
        <x:v>25425.14659041117</x:v>
      </x:c>
      <x:c r="AJ1191" s="25" t="n">
        <x:f>(S1191+Inputs!$C$11)*(1-Inputs!$C$8)</x:f>
        <x:v>7527.689169537816</x:v>
      </x:c>
      <x:c r="AK1191" s="25" t="n">
        <x:f>AJ1191/(1+B1191)^(1-Inputs!$C$8)+T1191/(1+B1191)^(2-Inputs!$C$8)+U1191/(1+B1191)^(3-Inputs!$C$8)+V1191/(1+B1191)^(4-Inputs!$C$8)+W1191/(1+B1191)^(5-Inputs!$C$8)+X1191/(1+B1191)^(6-Inputs!$C$8)+Y1191/(1+B1191)^(7-Inputs!$C$8)+Z1191/(1+B1191)^(8-Inputs!$C$8)+AA1191/(1+B1191)^(9-Inputs!$C$8)+AB1191/(1+B1191)^(10-Inputs!$C$8)+AE1191/(1+B1191)^(10-Inputs!$C$8)</x:f>
        <x:v>599245.8707824526</x:v>
      </x:c>
      <x:c r="AL1191" s="25" t="n">
        <x:f>(AK1191+AI1191)/Inputs!$C$13</x:f>
        <x:v>498.44213115792564</x:v>
      </x:c>
      <x:c r="AM1191" s="26" t="n">
        <x:f>IF(AL1191&gt;=Inputs!$C$7,1,0)</x:f>
        <x:v>1</x:v>
      </x:c>
      <x:c r="AN1191" s="26" t="n">
        <x:f>IF(Inputs!$C$7&lt;=(1-Inputs!$C$16)*AL1191,1,0)</x:f>
        <x:v>1</x:v>
      </x:c>
    </x:row>
    <x:row r="1192" ht="20" customHeight="1">
      <x:c r="A1192" s="16" t="n">
        <x:v>1187</x:v>
      </x:c>
      <x:c r="B1192" s="19" t="n">
        <x:v>0.0704760662627598</x:v>
      </x:c>
      <x:c r="C1192" s="24" t="n">
        <x:v>0.46744491426770196</x:v>
      </x:c>
      <x:c r="D1192" s="19" t="n">
        <x:v>0.02367174859431742</x:v>
      </x:c>
      <x:c r="E1192" s="19" t="n">
        <x:v>0.024669925533342223</x:v>
      </x:c>
      <x:c r="F1192" s="19" t="n">
        <x:v>-0.1229355728756889</x:v>
      </x:c>
      <x:c r="G1192" s="19" t="n">
        <x:v>-0.1086017891347052</x:v>
      </x:c>
      <x:c r="H1192" s="19" t="n">
        <x:v>0.5722049361385473</x:v>
      </x:c>
      <x:c r="I1192" s="19" t="n">
        <x:v>0.04725433327850055</x:v>
      </x:c>
      <x:c r="J1192" s="19" t="n">
        <x:v>0.05439178646354208</x:v>
      </x:c>
      <x:c r="K1192" s="19" t="n">
        <x:v>0.05008988447455181</x:v>
      </x:c>
      <x:c r="L1192" s="19" t="n">
        <x:v>0.06509724382139326</x:v>
      </x:c>
      <x:c r="M1192" s="19" t="n">
        <x:v>0.059120997977005346</x:v>
      </x:c>
      <x:c r="N1192" s="19" t="n">
        <x:v>0.05364039012652597</x:v>
      </x:c>
      <x:c r="O1192" s="19" t="n">
        <x:v>0.052127917672950164</x:v>
      </x:c>
      <x:c r="P1192" s="19" t="n">
        <x:v>0.051333494859349</x:v>
      </x:c>
      <x:c r="Q1192" s="19" t="n">
        <x:v>0.04899289000255408</x:v>
      </x:c>
      <x:c r="R1192" s="19" t="n">
        <x:v>0.054037885239152955</x:v>
      </x:c>
      <x:c r="S1192" s="21" t="n">
        <x:v>10174.359023762156</x:v>
      </x:c>
      <x:c r="T1192" s="21" t="n">
        <x:v>15686.616080125455</x:v>
      </x:c>
      <x:c r="U1192" s="21" t="n">
        <x:v>18382.248086473366</x:v>
      </x:c>
      <x:c r="V1192" s="21" t="n">
        <x:v>20983.48250863645</x:v>
      </x:c>
      <x:c r="W1192" s="21" t="n">
        <x:v>23888.128744134847</x:v>
      </x:c>
      <x:c r="X1192" s="21" t="n">
        <x:v>24914.346362495122</x:v>
      </x:c>
      <x:c r="Y1192" s="21" t="n">
        <x:v>25727.387074722752</x:v>
      </x:c>
      <x:c r="Z1192" s="21" t="n">
        <x:v>26410.950632336015</x:v>
      </x:c>
      <x:c r="AA1192" s="21" t="n">
        <x:v>26951.13006523371</x:v>
      </x:c>
      <x:c r="AB1192" s="21" t="n">
        <x:v>27336.48326930649</x:v>
      </x:c>
      <x:c r="AC1192" s="21" t="n">
        <x:v>35656.282525182374</x:v>
      </x:c>
      <x:c r="AD1192" s="25" t="n">
        <x:f>AC1192*(1+Inputs!$C$14)*(1-Inputs!$C$14/Inputs!$C$15)</x:f>
        <x:v>28293.26018373221</x:v>
      </x:c>
      <x:c r="AE1192" s="25" t="n">
        <x:f>AD1192/(B1192-Inputs!$C$14)</x:f>
        <x:v>797530.9318167674</x:v>
      </x:c>
      <x:c r="AF1192" s="25" t="n">
        <x:f>S1192/(1+B1192)^1+T1192/(1+B1192)^2+U1192/(1+B1192)^3+V1192/(1+B1192)^4+W1192/(1+B1192)^5+X1192/(1+B1192)^6+Y1192/(1+B1192)^7+Z1192/(1+B1192)^8+AA1192/(1+B1192)^9+AB1192/(1+B1192)^10+AE1192/(1+B1192)^10</x:f>
        <x:v>551059.5067732446</x:v>
      </x:c>
      <x:c r="AG1192" s="25" t="n">
        <x:f>(AF1192+Inputs!$C$12)/Inputs!$C$13</x:f>
        <x:v>465.51356526095356</x:v>
      </x:c>
      <x:c r="AH1192" s="25" t="n">
        <x:f>(S1192+Inputs!$C$11)*Inputs!$C$8-Inputs!$C$11</x:f>
        <x:v>2891.4613508584353</x:v>
      </x:c>
      <x:c r="AI1192" s="25" t="n">
        <x:f>Inputs!$C$12+AH1192-Inputs!$C$10*Inputs!$C$13</x:f>
        <x:v>25209.376766058434</x:v>
      </x:c>
      <x:c r="AJ1192" s="25" t="n">
        <x:f>(S1192+Inputs!$C$11)*(1-Inputs!$C$8)</x:f>
        <x:v>7282.897672903721</x:v>
      </x:c>
      <x:c r="AK1192" s="25" t="n">
        <x:f>AJ1192/(1+B1192)^(1-Inputs!$C$8)+T1192/(1+B1192)^(2-Inputs!$C$8)+U1192/(1+B1192)^(3-Inputs!$C$8)+V1192/(1+B1192)^(4-Inputs!$C$8)+W1192/(1+B1192)^(5-Inputs!$C$8)+X1192/(1+B1192)^(6-Inputs!$C$8)+Y1192/(1+B1192)^(7-Inputs!$C$8)+Z1192/(1+B1192)^(8-Inputs!$C$8)+AA1192/(1+B1192)^(9-Inputs!$C$8)+AB1192/(1+B1192)^(10-Inputs!$C$8)+AE1192/(1+B1192)^(10-Inputs!$C$8)</x:f>
        <x:v>566136.4419079667</x:v>
      </x:c>
      <x:c r="AL1192" s="25" t="n">
        <x:f>(AK1192+AI1192)/Inputs!$C$13</x:f>
        <x:v>471.8510414503082</x:v>
      </x:c>
      <x:c r="AM1192" s="26" t="n">
        <x:f>IF(AL1192&gt;=Inputs!$C$7,1,0)</x:f>
        <x:v>1</x:v>
      </x:c>
      <x:c r="AN1192" s="26" t="n">
        <x:f>IF(Inputs!$C$7&lt;=(1-Inputs!$C$16)*AL1192,1,0)</x:f>
        <x:v>1</x:v>
      </x:c>
    </x:row>
    <x:row r="1193" ht="20" customHeight="1">
      <x:c r="A1193" s="16" t="n">
        <x:v>1188</x:v>
      </x:c>
      <x:c r="B1193" s="19" t="n">
        <x:v>0.09607019643839926</x:v>
      </x:c>
      <x:c r="C1193" s="24" t="n">
        <x:v>0.4105114232862377</x:v>
      </x:c>
      <x:c r="D1193" s="19" t="n">
        <x:v>0.024917536874487212</x:v>
      </x:c>
      <x:c r="E1193" s="19" t="n">
        <x:v>0.04059781890903452</x:v>
      </x:c>
      <x:c r="F1193" s="19" t="n">
        <x:v>-0.18537817736666856</x:v>
      </x:c>
      <x:c r="G1193" s="19" t="n">
        <x:v>-0.07840167059069188</x:v>
      </x:c>
      <x:c r="H1193" s="19" t="n">
        <x:v>0.6134084311858317</x:v>
      </x:c>
      <x:c r="I1193" s="19" t="n">
        <x:v>0.060126966161275275</x:v>
      </x:c>
      <x:c r="J1193" s="19" t="n">
        <x:v>0.06297838094401982</x:v>
      </x:c>
      <x:c r="K1193" s="19" t="n">
        <x:v>0.047363538124501475</x:v>
      </x:c>
      <x:c r="L1193" s="19" t="n">
        <x:v>0.05244413244942393</x:v>
      </x:c>
      <x:c r="M1193" s="19" t="n">
        <x:v>0.06195763450131949</x:v>
      </x:c>
      <x:c r="N1193" s="19" t="n">
        <x:v>0.05688753122018511</x:v>
      </x:c>
      <x:c r="O1193" s="19" t="n">
        <x:v>0.05857123846973423</x:v>
      </x:c>
      <x:c r="P1193" s="19" t="n">
        <x:v>0.04975853304796033</x:v>
      </x:c>
      <x:c r="Q1193" s="19" t="n">
        <x:v>0.052378647187439356</x:v>
      </x:c>
      <x:c r="R1193" s="19" t="n">
        <x:v>0.05277300529236641</x:v>
      </x:c>
      <x:c r="S1193" s="21" t="n">
        <x:v>9259.925794706996</x:v>
      </x:c>
      <x:c r="T1193" s="21" t="n">
        <x:v>14569.226515122675</x:v>
      </x:c>
      <x:c r="U1193" s="21" t="n">
        <x:v>17623.687475046405</x:v>
      </x:c>
      <x:c r="V1193" s="21" t="n">
        <x:v>20757.837464087126</x:v>
      </x:c>
      <x:c r="W1193" s="21" t="n">
        <x:v>24230.157938810808</x:v>
      </x:c>
      <x:c r="X1193" s="21" t="n">
        <x:v>25589.101365311308</x:v>
      </x:c>
      <x:c r="Y1193" s="21" t="n">
        <x:v>26625.06995914041</x:v>
      </x:c>
      <x:c r="Z1193" s="21" t="n">
        <x:v>27475.707928701057</x:v>
      </x:c>
      <x:c r="AA1193" s="21" t="n">
        <x:v>28098.932265815125</x:v>
      </x:c>
      <x:c r="AB1193" s="21" t="n">
        <x:v>28502.674417473154</x:v>
      </x:c>
      <x:c r="AC1193" s="21" t="n">
        <x:v>37177.40141409541</x:v>
      </x:c>
      <x:c r="AD1193" s="25" t="n">
        <x:f>AC1193*(1+Inputs!$C$14)*(1-Inputs!$C$14/Inputs!$C$15)</x:f>
        <x:v>29500.268022084703</x:v>
      </x:c>
      <x:c r="AE1193" s="25" t="n">
        <x:f>AD1193/(B1193-Inputs!$C$14)</x:f>
        <x:v>483055.07010839984</x:v>
      </x:c>
      <x:c r="AF1193" s="25" t="n">
        <x:f>S1193/(1+B1193)^1+T1193/(1+B1193)^2+U1193/(1+B1193)^3+V1193/(1+B1193)^4+W1193/(1+B1193)^5+X1193/(1+B1193)^6+Y1193/(1+B1193)^7+Z1193/(1+B1193)^8+AA1193/(1+B1193)^9+AB1193/(1+B1193)^10+AE1193/(1+B1193)^10</x:f>
        <x:v>322336.5727609338</x:v>
      </x:c>
      <x:c r="AG1193" s="25" t="n">
        <x:f>(AF1193+Inputs!$C$12)/Inputs!$C$13</x:f>
        <x:v>283.0092653924349</x:v>
      </x:c>
      <x:c r="AH1193" s="25" t="n">
        <x:f>(S1193+Inputs!$C$11)*Inputs!$C$8-Inputs!$C$11</x:f>
        <x:v>2463.0556462873874</x:v>
      </x:c>
      <x:c r="AI1193" s="25" t="n">
        <x:f>Inputs!$C$12+AH1193-Inputs!$C$10*Inputs!$C$13</x:f>
        <x:v>24780.971061487384</x:v>
      </x:c>
      <x:c r="AJ1193" s="25" t="n">
        <x:f>(S1193+Inputs!$C$11)*(1-Inputs!$C$8)</x:f>
        <x:v>6796.87014841961</x:v>
      </x:c>
      <x:c r="AK1193" s="25" t="n">
        <x:f>AJ1193/(1+B1193)^(1-Inputs!$C$8)+T1193/(1+B1193)^(2-Inputs!$C$8)+U1193/(1+B1193)^(3-Inputs!$C$8)+V1193/(1+B1193)^(4-Inputs!$C$8)+W1193/(1+B1193)^(5-Inputs!$C$8)+X1193/(1+B1193)^(6-Inputs!$C$8)+Y1193/(1+B1193)^(7-Inputs!$C$8)+Z1193/(1+B1193)^(8-Inputs!$C$8)+AA1193/(1+B1193)^(9-Inputs!$C$8)+AB1193/(1+B1193)^(10-Inputs!$C$8)+AE1193/(1+B1193)^(10-Inputs!$C$8)</x:f>
        <x:v>334145.25597775035</x:v>
      </x:c>
      <x:c r="AL1193" s="25" t="n">
        <x:f>(AK1193+AI1193)/Inputs!$C$13</x:f>
        <x:v>286.39707711479116</x:v>
      </x:c>
      <x:c r="AM1193" s="26" t="n">
        <x:f>IF(AL1193&gt;=Inputs!$C$7,1,0)</x:f>
        <x:v>1</x:v>
      </x:c>
      <x:c r="AN1193" s="26" t="n">
        <x:f>IF(Inputs!$C$7&lt;=(1-Inputs!$C$16)*AL1193,1,0)</x:f>
        <x:v>0</x:v>
      </x:c>
    </x:row>
    <x:row r="1194" ht="20" customHeight="1">
      <x:c r="A1194" s="16" t="n">
        <x:v>1189</x:v>
      </x:c>
      <x:c r="B1194" s="19" t="n">
        <x:v>0.07921146863114921</x:v>
      </x:c>
      <x:c r="C1194" s="24" t="n">
        <x:v>0.23208046274064031</x:v>
      </x:c>
      <x:c r="D1194" s="19" t="n">
        <x:v>0.02626916747420154</x:v>
      </x:c>
      <x:c r="E1194" s="19" t="n">
        <x:v>0.0599277837782293</x:v>
      </x:c>
      <x:c r="F1194" s="19" t="n">
        <x:v>-0.17507872527585167</x:v>
      </x:c>
      <x:c r="G1194" s="19" t="n">
        <x:v>-0.03261763883238984</x:v>
      </x:c>
      <x:c r="H1194" s="19" t="n">
        <x:v>0.8029495828726283</x:v>
      </x:c>
      <x:c r="I1194" s="19" t="n">
        <x:v>0.06846517808082239</x:v>
      </x:c>
      <x:c r="J1194" s="19" t="n">
        <x:v>0.05783973524036924</x:v>
      </x:c>
      <x:c r="K1194" s="19" t="n">
        <x:v>0.06598030335839099</x:v>
      </x:c>
      <x:c r="L1194" s="19" t="n">
        <x:v>0.06851849817596417</x:v>
      </x:c>
      <x:c r="M1194" s="19" t="n">
        <x:v>0.06294100150697546</x:v>
      </x:c>
      <x:c r="N1194" s="19" t="n">
        <x:v>0.07232301832348981</x:v>
      </x:c>
      <x:c r="O1194" s="19" t="n">
        <x:v>0.07120143106450882</x:v>
      </x:c>
      <x:c r="P1194" s="19" t="n">
        <x:v>0.06893675800287269</x:v>
      </x:c>
      <x:c r="Q1194" s="19" t="n">
        <x:v>0.07121492290153697</x:v>
      </x:c>
      <x:c r="R1194" s="19" t="n">
        <x:v>0.07226969660784903</x:v>
      </x:c>
      <x:c r="S1194" s="21" t="n">
        <x:v>9729.952976529234</x:v>
      </x:c>
      <x:c r="T1194" s="21" t="n">
        <x:v>15063.913158857675</x:v>
      </x:c>
      <x:c r="U1194" s="21" t="n">
        <x:v>18213.22184175765</x:v>
      </x:c>
      <x:c r="V1194" s="21" t="n">
        <x:v>21727.985814137384</x:v>
      </x:c>
      <x:c r="W1194" s="21" t="n">
        <x:v>25617.177047860117</x:v>
      </x:c>
      <x:c r="X1194" s="21" t="n">
        <x:v>27384.737210605843</x:v>
      </x:c>
      <x:c r="Y1194" s="21" t="n">
        <x:v>28761.595605138766</x:v>
      </x:c>
      <x:c r="Z1194" s="21" t="n">
        <x:v>29851.41413575514</x:v>
      </x:c>
      <x:c r="AA1194" s="21" t="n">
        <x:v>30614.829665980404</x:v>
      </x:c>
      <x:c r="AB1194" s="21" t="n">
        <x:v>31030.23350708028</x:v>
      </x:c>
      <x:c r="AC1194" s="21" t="n">
        <x:v>40474.21761793079</x:v>
      </x:c>
      <x:c r="AD1194" s="25" t="n">
        <x:f>AC1194*(1+Inputs!$C$14)*(1-Inputs!$C$14/Inputs!$C$15)</x:f>
        <x:v>32116.29167982808</x:v>
      </x:c>
      <x:c r="AE1194" s="25" t="n">
        <x:f>AD1194/(B1194-Inputs!$C$14)</x:f>
        <x:v>726424.4476420884</x:v>
      </x:c>
      <x:c r="AF1194" s="25" t="n">
        <x:f>S1194/(1+B1194)^1+T1194/(1+B1194)^2+U1194/(1+B1194)^3+V1194/(1+B1194)^4+W1194/(1+B1194)^5+X1194/(1+B1194)^6+Y1194/(1+B1194)^7+Z1194/(1+B1194)^8+AA1194/(1+B1194)^9+AB1194/(1+B1194)^10+AE1194/(1+B1194)^10</x:f>
        <x:v>489214.67875796964</x:v>
      </x:c>
      <x:c r="AG1194" s="25" t="n">
        <x:f>(AF1194+Inputs!$C$12)/Inputs!$C$13</x:f>
        <x:v>416.1658814086242</x:v>
      </x:c>
      <x:c r="AH1194" s="25" t="n">
        <x:f>(S1194+Inputs!$C$11)*Inputs!$C$8-Inputs!$C$11</x:f>
        <x:v>2683.260161606847</x:v>
      </x:c>
      <x:c r="AI1194" s="25" t="n">
        <x:f>Inputs!$C$12+AH1194-Inputs!$C$10*Inputs!$C$13</x:f>
        <x:v>25001.175576806847</x:v>
      </x:c>
      <x:c r="AJ1194" s="25" t="n">
        <x:f>(S1194+Inputs!$C$11)*(1-Inputs!$C$8)</x:f>
        <x:v>7046.692814922388</x:v>
      </x:c>
      <x:c r="AK1194" s="25" t="n">
        <x:f>AJ1194/(1+B1194)^(1-Inputs!$C$8)+T1194/(1+B1194)^(2-Inputs!$C$8)+U1194/(1+B1194)^(3-Inputs!$C$8)+V1194/(1+B1194)^(4-Inputs!$C$8)+W1194/(1+B1194)^(5-Inputs!$C$8)+X1194/(1+B1194)^(6-Inputs!$C$8)+Y1194/(1+B1194)^(7-Inputs!$C$8)+Z1194/(1+B1194)^(8-Inputs!$C$8)+AA1194/(1+B1194)^(9-Inputs!$C$8)+AB1194/(1+B1194)^(10-Inputs!$C$8)+AE1194/(1+B1194)^(10-Inputs!$C$8)</x:f>
        <x:v>504425.28445363697</x:v>
      </x:c>
      <x:c r="AL1194" s="25" t="n">
        <x:f>(AK1194+AI1194)/Inputs!$C$13</x:f>
        <x:v>422.4438875662719</x:v>
      </x:c>
      <x:c r="AM1194" s="26" t="n">
        <x:f>IF(AL1194&gt;=Inputs!$C$7,1,0)</x:f>
        <x:v>1</x:v>
      </x:c>
      <x:c r="AN1194" s="26" t="n">
        <x:f>IF(Inputs!$C$7&lt;=(1-Inputs!$C$16)*AL1194,1,0)</x:f>
        <x:v>1</x:v>
      </x:c>
    </x:row>
    <x:row r="1195" ht="20" customHeight="1">
      <x:c r="A1195" s="16" t="n">
        <x:v>1190</x:v>
      </x:c>
      <x:c r="B1195" s="19" t="n">
        <x:v>0.08781817283633273</x:v>
      </x:c>
      <x:c r="C1195" s="24" t="n">
        <x:v>0.7424913819081951</x:v>
      </x:c>
      <x:c r="D1195" s="19" t="n">
        <x:v>0.023152038490216853</x:v>
      </x:c>
      <x:c r="E1195" s="19" t="n">
        <x:v>0.05365678113748487</x:v>
      </x:c>
      <x:c r="F1195" s="19" t="n">
        <x:v>-0.19147787216769419</x:v>
      </x:c>
      <x:c r="G1195" s="19" t="n">
        <x:v>-0.05683021729407017</x:v>
      </x:c>
      <x:c r="H1195" s="19" t="n">
        <x:v>0.709060793432883</x:v>
      </x:c>
      <x:c r="I1195" s="19" t="n">
        <x:v>0.06077297381444964</x:v>
      </x:c>
      <x:c r="J1195" s="19" t="n">
        <x:v>0.0667591814470859</x:v>
      </x:c>
      <x:c r="K1195" s="19" t="n">
        <x:v>0.0660423634471556</x:v>
      </x:c>
      <x:c r="L1195" s="19" t="n">
        <x:v>0.06447036742433852</x:v>
      </x:c>
      <x:c r="M1195" s="19" t="n">
        <x:v>0.05865862643092555</x:v>
      </x:c>
      <x:c r="N1195" s="19" t="n">
        <x:v>0.06705018193226465</x:v>
      </x:c>
      <x:c r="O1195" s="19" t="n">
        <x:v>0.0698330651701042</x:v>
      </x:c>
      <x:c r="P1195" s="19" t="n">
        <x:v>0.061906227417285895</x:v>
      </x:c>
      <x:c r="Q1195" s="19" t="n">
        <x:v>0.07234473474235187</x:v>
      </x:c>
      <x:c r="R1195" s="19" t="n">
        <x:v>0.06629581583097774</x:v>
      </x:c>
      <x:c r="S1195" s="21" t="n">
        <x:v>9302.324389894864</x:v>
      </x:c>
      <x:c r="T1195" s="21" t="n">
        <x:v>14997.989876682566</x:v>
      </x:c>
      <x:c r="U1195" s="21" t="n">
        <x:v>18708.394837819626</x:v>
      </x:c>
      <x:c r="V1195" s="21" t="n">
        <x:v>22810.53827002365</x:v>
      </x:c>
      <x:c r="W1195" s="21" t="n">
        <x:v>27400.15265787439</x:v>
      </x:c>
      <x:c r="X1195" s="21" t="n">
        <x:v>29086.628453698402</x:v>
      </x:c>
      <x:c r="Y1195" s="21" t="n">
        <x:v>30389.9087370248</x:v>
      </x:c>
      <x:c r="Z1195" s="21" t="n">
        <x:v>31413.874322005842</x:v>
      </x:c>
      <x:c r="AA1195" s="21" t="n">
        <x:v>32102.732820947305</x:v>
      </x:c>
      <x:c r="AB1195" s="21" t="n">
        <x:v>32459.405637633026</x:v>
      </x:c>
      <x:c r="AC1195" s="21" t="n">
        <x:v>42338.35517952134</x:v>
      </x:c>
      <x:c r="AD1195" s="25" t="n">
        <x:f>AC1195*(1+Inputs!$C$14)*(1-Inputs!$C$14/Inputs!$C$15)</x:f>
        <x:v>33595.48483495018</x:v>
      </x:c>
      <x:c r="AE1195" s="25" t="n">
        <x:f>AD1195/(B1195-Inputs!$C$14)</x:f>
        <x:v>636059.2014239541</x:v>
      </x:c>
      <x:c r="AF1195" s="25" t="n">
        <x:f>S1195/(1+B1195)^1+T1195/(1+B1195)^2+U1195/(1+B1195)^3+V1195/(1+B1195)^4+W1195/(1+B1195)^5+X1195/(1+B1195)^6+Y1195/(1+B1195)^7+Z1195/(1+B1195)^8+AA1195/(1+B1195)^9+AB1195/(1+B1195)^10+AE1195/(1+B1195)^10</x:f>
        <x:v>423623.3995609788</x:v>
      </x:c>
      <x:c r="AG1195" s="25" t="n">
        <x:f>(AF1195+Inputs!$C$12)/Inputs!$C$13</x:f>
        <x:v>363.82880144320615</x:v>
      </x:c>
      <x:c r="AH1195" s="25" t="n">
        <x:f>(S1195+Inputs!$C$11)*Inputs!$C$8-Inputs!$C$11</x:f>
        <x:v>2482.9190977315666</x:v>
      </x:c>
      <x:c r="AI1195" s="25" t="n">
        <x:f>Inputs!$C$12+AH1195-Inputs!$C$10*Inputs!$C$13</x:f>
        <x:v>24800.834512931564</x:v>
      </x:c>
      <x:c r="AJ1195" s="25" t="n">
        <x:f>(S1195+Inputs!$C$11)*(1-Inputs!$C$8)</x:f>
        <x:v>6819.405292163298</x:v>
      </x:c>
      <x:c r="AK1195" s="25" t="n">
        <x:f>AJ1195/(1+B1195)^(1-Inputs!$C$8)+T1195/(1+B1195)^(2-Inputs!$C$8)+U1195/(1+B1195)^(3-Inputs!$C$8)+V1195/(1+B1195)^(4-Inputs!$C$8)+W1195/(1+B1195)^(5-Inputs!$C$8)+X1195/(1+B1195)^(6-Inputs!$C$8)+Y1195/(1+B1195)^(7-Inputs!$C$8)+Z1195/(1+B1195)^(8-Inputs!$C$8)+AA1195/(1+B1195)^(9-Inputs!$C$8)+AB1195/(1+B1195)^(10-Inputs!$C$8)+AE1195/(1+B1195)^(10-Inputs!$C$8)</x:f>
        <x:v>438288.44731963845</x:v>
      </x:c>
      <x:c r="AL1195" s="25" t="n">
        <x:f>(AK1195+AI1195)/Inputs!$C$13</x:f>
        <x:v>369.51163433798615</x:v>
      </x:c>
      <x:c r="AM1195" s="26" t="n">
        <x:f>IF(AL1195&gt;=Inputs!$C$7,1,0)</x:f>
        <x:v>1</x:v>
      </x:c>
      <x:c r="AN1195" s="26" t="n">
        <x:f>IF(Inputs!$C$7&lt;=(1-Inputs!$C$16)*AL1195,1,0)</x:f>
        <x:v>1</x:v>
      </x:c>
    </x:row>
    <x:row r="1196" ht="20" customHeight="1">
      <x:c r="A1196" s="16" t="n">
        <x:v>1191</x:v>
      </x:c>
      <x:c r="B1196" s="19" t="n">
        <x:v>0.08033008545011114</x:v>
      </x:c>
      <x:c r="C1196" s="24" t="n">
        <x:v>0.23327334349787066</x:v>
      </x:c>
      <x:c r="D1196" s="19" t="n">
        <x:v>0.027993023018025556</x:v>
      </x:c>
      <x:c r="E1196" s="19" t="n">
        <x:v>0.029755690879030967</x:v>
      </x:c>
      <x:c r="F1196" s="19" t="n">
        <x:v>-0.25903555575100545</x:v>
      </x:c>
      <x:c r="G1196" s="19" t="n">
        <x:v>-0.08646583571024677</x:v>
      </x:c>
      <x:c r="H1196" s="19" t="n">
        <x:v>0.1780778287428859</x:v>
      </x:c>
      <x:c r="I1196" s="19" t="n">
        <x:v>0.07030097571187639</x:v>
      </x:c>
      <x:c r="J1196" s="19" t="n">
        <x:v>0.06257534472353314</x:v>
      </x:c>
      <x:c r="K1196" s="19" t="n">
        <x:v>0.06825016822207658</x:v>
      </x:c>
      <x:c r="L1196" s="19" t="n">
        <x:v>0.06314113985664449</x:v>
      </x:c>
      <x:c r="M1196" s="19" t="n">
        <x:v>0.06345998728624977</x:v>
      </x:c>
      <x:c r="N1196" s="19" t="n">
        <x:v>0.06212100500118027</x:v>
      </x:c>
      <x:c r="O1196" s="19" t="n">
        <x:v>0.06639421814412003</x:v>
      </x:c>
      <x:c r="P1196" s="19" t="n">
        <x:v>0.07267373318704018</x:v>
      </x:c>
      <x:c r="Q1196" s="19" t="n">
        <x:v>0.061833171902434286</x:v>
      </x:c>
      <x:c r="R1196" s="19" t="n">
        <x:v>0.06633382364567637</x:v>
      </x:c>
      <x:c r="S1196" s="21" t="n">
        <x:v>7845.452488528123</x:v>
      </x:c>
      <x:c r="T1196" s="21" t="n">
        <x:v>12403.994834869225</x:v>
      </x:c>
      <x:c r="U1196" s="21" t="n">
        <x:v>14821.577479895348</x:v>
      </x:c>
      <x:c r="V1196" s="21" t="n">
        <x:v>17220.95450260252</x:v>
      </x:c>
      <x:c r="W1196" s="21" t="n">
        <x:v>19859.39338520563</x:v>
      </x:c>
      <x:c r="X1196" s="21" t="n">
        <x:v>20956.27340107638</x:v>
      </x:c>
      <x:c r="Y1196" s="21" t="n">
        <x:v>21896.925331489503</x:v>
      </x:c>
      <x:c r="Z1196" s="21" t="n">
        <x:v>22731.602289536793</x:v>
      </x:c>
      <x:c r="AA1196" s="21" t="n">
        <x:v>23434.76465961426</x:v>
      </x:c>
      <x:c r="AB1196" s="21" t="n">
        <x:v>23960.2008558032</x:v>
      </x:c>
      <x:c r="AC1196" s="21" t="n">
        <x:v>31252.435898873737</x:v>
      </x:c>
      <x:c r="AD1196" s="25" t="n">
        <x:f>AC1196*(1+Inputs!$C$14)*(1-Inputs!$C$14/Inputs!$C$15)</x:f>
        <x:v>24798.807885756305</x:v>
      </x:c>
      <x:c r="AE1196" s="25" t="n">
        <x:f>AD1196/(B1196-Inputs!$C$14)</x:f>
        <x:v>547071.7215622524</x:v>
      </x:c>
      <x:c r="AF1196" s="25" t="n">
        <x:f>S1196/(1+B1196)^1+T1196/(1+B1196)^2+U1196/(1+B1196)^3+V1196/(1+B1196)^4+W1196/(1+B1196)^5+X1196/(1+B1196)^6+Y1196/(1+B1196)^7+Z1196/(1+B1196)^8+AA1196/(1+B1196)^9+AB1196/(1+B1196)^10+AE1196/(1+B1196)^10</x:f>
        <x:v>369347.4634579049</x:v>
      </x:c>
      <x:c r="AG1196" s="25" t="n">
        <x:f>(AF1196+Inputs!$C$12)/Inputs!$C$13</x:f>
        <x:v>320.52054396139715</x:v>
      </x:c>
      <x:c r="AH1196" s="25" t="n">
        <x:f>(S1196+Inputs!$C$11)*Inputs!$C$8-Inputs!$C$11</x:f>
        <x:v>1800.384590515915</x:v>
      </x:c>
      <x:c r="AI1196" s="25" t="n">
        <x:f>Inputs!$C$12+AH1196-Inputs!$C$10*Inputs!$C$13</x:f>
        <x:v>24118.300005715915</x:v>
      </x:c>
      <x:c r="AJ1196" s="25" t="n">
        <x:f>(S1196+Inputs!$C$11)*(1-Inputs!$C$8)</x:f>
        <x:v>6045.067898012208</x:v>
      </x:c>
      <x:c r="AK1196" s="25" t="n">
        <x:f>AJ1196/(1+B1196)^(1-Inputs!$C$8)+T1196/(1+B1196)^(2-Inputs!$C$8)+U1196/(1+B1196)^(3-Inputs!$C$8)+V1196/(1+B1196)^(4-Inputs!$C$8)+W1196/(1+B1196)^(5-Inputs!$C$8)+X1196/(1+B1196)^(6-Inputs!$C$8)+Y1196/(1+B1196)^(7-Inputs!$C$8)+Z1196/(1+B1196)^(8-Inputs!$C$8)+AA1196/(1+B1196)^(9-Inputs!$C$8)+AB1196/(1+B1196)^(10-Inputs!$C$8)+AE1196/(1+B1196)^(10-Inputs!$C$8)</x:f>
        <x:v>381234.4213419778</x:v>
      </x:c>
      <x:c r="AL1196" s="25" t="n">
        <x:f>(AK1196+AI1196)/Inputs!$C$13</x:f>
        <x:v>323.44204978315713</x:v>
      </x:c>
      <x:c r="AM1196" s="26" t="n">
        <x:f>IF(AL1196&gt;=Inputs!$C$7,1,0)</x:f>
        <x:v>1</x:v>
      </x:c>
      <x:c r="AN1196" s="26" t="n">
        <x:f>IF(Inputs!$C$7&lt;=(1-Inputs!$C$16)*AL1196,1,0)</x:f>
        <x:v>0</x:v>
      </x:c>
    </x:row>
    <x:row r="1197" ht="20" customHeight="1">
      <x:c r="A1197" s="16" t="n">
        <x:v>1192</x:v>
      </x:c>
      <x:c r="B1197" s="19" t="n">
        <x:v>0.09546231312997719</x:v>
      </x:c>
      <x:c r="C1197" s="24" t="n">
        <x:v>0.5291620451103825</x:v>
      </x:c>
      <x:c r="D1197" s="19" t="n">
        <x:v>0.0415780835859593</x:v>
      </x:c>
      <x:c r="E1197" s="19" t="n">
        <x:v>0.05959034689150229</x:v>
      </x:c>
      <x:c r="F1197" s="19" t="n">
        <x:v>-0.10987408813743857</x:v>
      </x:c>
      <x:c r="G1197" s="19" t="n">
        <x:v>-0.08821075136532783</x:v>
      </x:c>
      <x:c r="H1197" s="19" t="n">
        <x:v>0.925463367049332</x:v>
      </x:c>
      <x:c r="I1197" s="19" t="n">
        <x:v>0.06897073724076222</x:v>
      </x:c>
      <x:c r="J1197" s="19" t="n">
        <x:v>0.062052238767770405</x:v>
      </x:c>
      <x:c r="K1197" s="19" t="n">
        <x:v>0.06853122252636581</x:v>
      </x:c>
      <x:c r="L1197" s="19" t="n">
        <x:v>0.06033366545078821</x:v>
      </x:c>
      <x:c r="M1197" s="19" t="n">
        <x:v>0.060913883542715444</x:v>
      </x:c>
      <x:c r="N1197" s="19" t="n">
        <x:v>0.06980722597345562</x:v>
      </x:c>
      <x:c r="O1197" s="19" t="n">
        <x:v>0.07018349218555045</x:v>
      </x:c>
      <x:c r="P1197" s="19" t="n">
        <x:v>0.07196313510646746</x:v>
      </x:c>
      <x:c r="Q1197" s="19" t="n">
        <x:v>0.06824948433697614</x:v>
      </x:c>
      <x:c r="R1197" s="19" t="n">
        <x:v>0.05186167459047852</x:v>
      </x:c>
      <x:c r="S1197" s="21" t="n">
        <x:v>10633.380937864658</x:v>
      </x:c>
      <x:c r="T1197" s="21" t="n">
        <x:v>16858.723856191464</x:v>
      </x:c>
      <x:c r="U1197" s="21" t="n">
        <x:v>20714.802607730526</x:v>
      </x:c>
      <x:c r="V1197" s="21" t="n">
        <x:v>24885.315803766578</x:v>
      </x:c>
      <x:c r="W1197" s="21" t="n">
        <x:v>29581.347308336357</x:v>
      </x:c>
      <x:c r="X1197" s="21" t="n">
        <x:v>31741.700327504856</x:v>
      </x:c>
      <x:c r="Y1197" s="21" t="n">
        <x:v>33462.52381796496</x:v>
      </x:c>
      <x:c r="Z1197" s="21" t="n">
        <x:v>34778.49533803451</x:v>
      </x:c>
      <x:c r="AA1197" s="21" t="n">
        <x:v>35625.14565156624</x:v>
      </x:c>
      <x:c r="AB1197" s="21" t="n">
        <x:v>35950.41706232918</x:v>
      </x:c>
      <x:c r="AC1197" s="21" t="n">
        <x:v>46891.8483421685</x:v>
      </x:c>
      <x:c r="AD1197" s="25" t="n">
        <x:f>AC1197*(1+Inputs!$C$14)*(1-Inputs!$C$14/Inputs!$C$15)</x:f>
        <x:v>37208.6816595107</x:v>
      </x:c>
      <x:c r="AE1197" s="25" t="n">
        <x:f>AD1197/(B1197-Inputs!$C$14)</x:f>
        <x:v>615402.8804607983</x:v>
      </x:c>
      <x:c r="AF1197" s="25" t="n">
        <x:f>S1197/(1+B1197)^1+T1197/(1+B1197)^2+U1197/(1+B1197)^3+V1197/(1+B1197)^4+W1197/(1+B1197)^5+X1197/(1+B1197)^6+Y1197/(1+B1197)^7+Z1197/(1+B1197)^8+AA1197/(1+B1197)^9+AB1197/(1+B1197)^10+AE1197/(1+B1197)^10</x:f>
        <x:v>405761.78797303804</x:v>
      </x:c>
      <x:c r="AG1197" s="25" t="n">
        <x:f>(AF1197+Inputs!$C$12)/Inputs!$C$13</x:f>
        <x:v>349.5765318513641</x:v>
      </x:c>
      <x:c r="AH1197" s="25" t="n">
        <x:f>(S1197+Inputs!$C$11)*Inputs!$C$8-Inputs!$C$11</x:f>
        <x:v>3106.5099736297443</x:v>
      </x:c>
      <x:c r="AI1197" s="25" t="n">
        <x:f>Inputs!$C$12+AH1197-Inputs!$C$10*Inputs!$C$13</x:f>
        <x:v>25424.42538882974</x:v>
      </x:c>
      <x:c r="AJ1197" s="25" t="n">
        <x:f>(S1197+Inputs!$C$11)*(1-Inputs!$C$8)</x:f>
        <x:v>7526.870964234915</x:v>
      </x:c>
      <x:c r="AK1197" s="25" t="n">
        <x:f>AJ1197/(1+B1197)^(1-Inputs!$C$8)+T1197/(1+B1197)^(2-Inputs!$C$8)+U1197/(1+B1197)^(3-Inputs!$C$8)+V1197/(1+B1197)^(4-Inputs!$C$8)+W1197/(1+B1197)^(5-Inputs!$C$8)+X1197/(1+B1197)^(6-Inputs!$C$8)+Y1197/(1+B1197)^(7-Inputs!$C$8)+Z1197/(1+B1197)^(8-Inputs!$C$8)+AA1197/(1+B1197)^(9-Inputs!$C$8)+AB1197/(1+B1197)^(10-Inputs!$C$8)+AE1197/(1+B1197)^(10-Inputs!$C$8)</x:f>
        <x:v>420510.080794921</x:v>
      </x:c>
      <x:c r="AL1197" s="25" t="n">
        <x:f>(AK1197+AI1197)/Inputs!$C$13</x:f>
        <x:v>355.8233685210534</x:v>
      </x:c>
      <x:c r="AM1197" s="26" t="n">
        <x:f>IF(AL1197&gt;=Inputs!$C$7,1,0)</x:f>
        <x:v>1</x:v>
      </x:c>
      <x:c r="AN1197" s="26" t="n">
        <x:f>IF(Inputs!$C$7&lt;=(1-Inputs!$C$16)*AL1197,1,0)</x:f>
        <x:v>1</x:v>
      </x:c>
    </x:row>
    <x:row r="1198" ht="20" customHeight="1">
      <x:c r="A1198" s="16" t="n">
        <x:v>1193</x:v>
      </x:c>
      <x:c r="B1198" s="19" t="n">
        <x:v>0.08673515485009536</x:v>
      </x:c>
      <x:c r="C1198" s="24" t="n">
        <x:v>0.42234453394237903</x:v>
      </x:c>
      <x:c r="D1198" s="19" t="n">
        <x:v>0.02176858401415558</x:v>
      </x:c>
      <x:c r="E1198" s="19" t="n">
        <x:v>0.05306234012687952</x:v>
      </x:c>
      <x:c r="F1198" s="19" t="n">
        <x:v>-0.2030143850354523</x:v>
      </x:c>
      <x:c r="G1198" s="19" t="n">
        <x:v>-0.07148816095290556</x:v>
      </x:c>
      <x:c r="H1198" s="19" t="n">
        <x:v>0.7070635562569976</x:v>
      </x:c>
      <x:c r="I1198" s="19" t="n">
        <x:v>0.06833336985377514</x:v>
      </x:c>
      <x:c r="J1198" s="19" t="n">
        <x:v>0.0615863986649481</x:v>
      </x:c>
      <x:c r="K1198" s="19" t="n">
        <x:v>0.07211989896690398</x:v>
      </x:c>
      <x:c r="L1198" s="19" t="n">
        <x:v>0.0678996434481735</x:v>
      </x:c>
      <x:c r="M1198" s="19" t="n">
        <x:v>0.06719310493880926</x:v>
      </x:c>
      <x:c r="N1198" s="19" t="n">
        <x:v>0.06884017416136999</x:v>
      </x:c>
      <x:c r="O1198" s="19" t="n">
        <x:v>0.06592319305577916</x:v>
      </x:c>
      <x:c r="P1198" s="19" t="n">
        <x:v>0.06063428958980126</x:v>
      </x:c>
      <x:c r="Q1198" s="19" t="n">
        <x:v>0.07120203444568574</x:v>
      </x:c>
      <x:c r="R1198" s="19" t="n">
        <x:v>0.05810487789832791</x:v>
      </x:c>
      <x:c r="S1198" s="21" t="n">
        <x:v>9016.258572490176</x:v>
      </x:c>
      <x:c r="T1198" s="21" t="n">
        <x:v>14375.101185281164</x:v>
      </x:c>
      <x:c r="U1198" s="21" t="n">
        <x:v>17721.20203408558</x:v>
      </x:c>
      <x:c r="V1198" s="21" t="n">
        <x:v>21384.397403965035</x:v>
      </x:c>
      <x:c r="W1198" s="21" t="n">
        <x:v>25427.529747925222</x:v>
      </x:c>
      <x:c r="X1198" s="21" t="n">
        <x:v>27036.58341093504</x:v>
      </x:c>
      <x:c r="Y1198" s="21" t="n">
        <x:v>28254.619318277702</x:v>
      </x:c>
      <x:c r="Z1198" s="21" t="n">
        <x:v>29220.714889937313</x:v>
      </x:c>
      <x:c r="AA1198" s="21" t="n">
        <x:v>29907.52783175784</x:v>
      </x:c>
      <x:c r="AB1198" s="21" t="n">
        <x:v>30314.823926209025</x:v>
      </x:c>
      <x:c r="AC1198" s="21" t="n">
        <x:v>39541.0746863596</x:v>
      </x:c>
      <x:c r="AD1198" s="25" t="n">
        <x:f>AC1198*(1+Inputs!$C$14)*(1-Inputs!$C$14/Inputs!$C$15)</x:f>
        <x:v>31375.842763626333</x:v>
      </x:c>
      <x:c r="AE1198" s="25" t="n">
        <x:f>AD1198/(B1198-Inputs!$C$14)</x:f>
        <x:v>606470.4523363091</x:v>
      </x:c>
      <x:c r="AF1198" s="25" t="n">
        <x:f>S1198/(1+B1198)^1+T1198/(1+B1198)^2+U1198/(1+B1198)^3+V1198/(1+B1198)^4+W1198/(1+B1198)^5+X1198/(1+B1198)^6+Y1198/(1+B1198)^7+Z1198/(1+B1198)^8+AA1198/(1+B1198)^9+AB1198/(1+B1198)^10+AE1198/(1+B1198)^10</x:f>
        <x:v>404926.7783734824</x:v>
      </x:c>
      <x:c r="AG1198" s="25" t="n">
        <x:f>(AF1198+Inputs!$C$12)/Inputs!$C$13</x:f>
        <x:v>348.91025479870007</x:v>
      </x:c>
      <x:c r="AH1198" s="25" t="n">
        <x:f>(S1198+Inputs!$C$11)*Inputs!$C$8-Inputs!$C$11</x:f>
        <x:v>2348.899221632384</x:v>
      </x:c>
      <x:c r="AI1198" s="25" t="n">
        <x:f>Inputs!$C$12+AH1198-Inputs!$C$10*Inputs!$C$13</x:f>
        <x:v>24666.81463683238</x:v>
      </x:c>
      <x:c r="AJ1198" s="25" t="n">
        <x:f>(S1198+Inputs!$C$11)*(1-Inputs!$C$8)</x:f>
        <x:v>6667.359350857793</x:v>
      </x:c>
      <x:c r="AK1198" s="25" t="n">
        <x:f>AJ1198/(1+B1198)^(1-Inputs!$C$8)+T1198/(1+B1198)^(2-Inputs!$C$8)+U1198/(1+B1198)^(3-Inputs!$C$8)+V1198/(1+B1198)^(4-Inputs!$C$8)+W1198/(1+B1198)^(5-Inputs!$C$8)+X1198/(1+B1198)^(6-Inputs!$C$8)+Y1198/(1+B1198)^(7-Inputs!$C$8)+Z1198/(1+B1198)^(8-Inputs!$C$8)+AA1198/(1+B1198)^(9-Inputs!$C$8)+AB1198/(1+B1198)^(10-Inputs!$C$8)+AE1198/(1+B1198)^(10-Inputs!$C$8)</x:f>
        <x:v>418770.2446223822</x:v>
      </x:c>
      <x:c r="AL1198" s="25" t="n">
        <x:f>(AK1198+AI1198)/Inputs!$C$13</x:f>
        <x:v>353.83058714829997</x:v>
      </x:c>
      <x:c r="AM1198" s="26" t="n">
        <x:f>IF(AL1198&gt;=Inputs!$C$7,1,0)</x:f>
        <x:v>1</x:v>
      </x:c>
      <x:c r="AN1198" s="26" t="n">
        <x:f>IF(Inputs!$C$7&lt;=(1-Inputs!$C$16)*AL1198,1,0)</x:f>
        <x:v>1</x:v>
      </x:c>
    </x:row>
    <x:row r="1199" ht="20" customHeight="1">
      <x:c r="A1199" s="16" t="n">
        <x:v>1194</x:v>
      </x:c>
      <x:c r="B1199" s="19" t="n">
        <x:v>0.08181734609974141</x:v>
      </x:c>
      <x:c r="C1199" s="24" t="n">
        <x:v>0.606612938549489</x:v>
      </x:c>
      <x:c r="D1199" s="19" t="n">
        <x:v>0.024726486777301205</x:v>
      </x:c>
      <x:c r="E1199" s="19" t="n">
        <x:v>0.04946598477303582</x:v>
      </x:c>
      <x:c r="F1199" s="19" t="n">
        <x:v>-0.19348915210342627</x:v>
      </x:c>
      <x:c r="G1199" s="19" t="n">
        <x:v>-0.05558706962058124</x:v>
      </x:c>
      <x:c r="H1199" s="19" t="n">
        <x:v>0.8703887204204364</x:v>
      </x:c>
      <x:c r="I1199" s="19" t="n">
        <x:v>0.05883100231825551</x:v>
      </x:c>
      <x:c r="J1199" s="19" t="n">
        <x:v>0.05596608399088268</x:v>
      </x:c>
      <x:c r="K1199" s="19" t="n">
        <x:v>0.06276224854361204</x:v>
      </x:c>
      <x:c r="L1199" s="19" t="n">
        <x:v>0.058393872255902576</x:v>
      </x:c>
      <x:c r="M1199" s="19" t="n">
        <x:v>0.057166730952354784</x:v>
      </x:c>
      <x:c r="N1199" s="19" t="n">
        <x:v>0.059907351456532754</x:v>
      </x:c>
      <x:c r="O1199" s="19" t="n">
        <x:v>0.06286680020638073</x:v>
      </x:c>
      <x:c r="P1199" s="19" t="n">
        <x:v>0.05721015947537239</x:v>
      </x:c>
      <x:c r="Q1199" s="19" t="n">
        <x:v>0.048693224371824044</x:v>
      </x:c>
      <x:c r="R1199" s="19" t="n">
        <x:v>0.06222905102908158</x:v>
      </x:c>
      <x:c r="S1199" s="21" t="n">
        <x:v>9279.072589581314</x:v>
      </x:c>
      <x:c r="T1199" s="21" t="n">
        <x:v>14877.119396382162</x:v>
      </x:c>
      <x:c r="U1199" s="21" t="n">
        <x:v>18507.22347904339</x:v>
      </x:c>
      <x:c r="V1199" s="21" t="n">
        <x:v>22558.596062136614</x:v>
      </x:c>
      <x:c r="W1199" s="21" t="n">
        <x:v>27029.691389924203</x:v>
      </x:c>
      <x:c r="X1199" s="21" t="n">
        <x:v>28673.02059924826</x:v>
      </x:c>
      <x:c r="Y1199" s="21" t="n">
        <x:v>29888.092670718586</x:v>
      </x:c>
      <x:c r="Z1199" s="21" t="n">
        <x:v>30850.356874496912</x:v>
      </x:c>
      <x:c r="AA1199" s="21" t="n">
        <x:v>31507.402032515824</x:v>
      </x:c>
      <x:c r="AB1199" s="21" t="n">
        <x:v>31847.857866552662</x:v>
      </x:c>
      <x:c r="AC1199" s="21" t="n">
        <x:v>41540.68417376435</x:v>
      </x:c>
      <x:c r="AD1199" s="25" t="n">
        <x:f>AC1199*(1+Inputs!$C$14)*(1-Inputs!$C$14/Inputs!$C$15)</x:f>
        <x:v>32962.532891882</x:v>
      </x:c>
      <x:c r="AE1199" s="25" t="n">
        <x:f>AD1199/(B1199-Inputs!$C$14)</x:f>
        <x:v>704066.6684022926</x:v>
      </x:c>
      <x:c r="AF1199" s="25" t="n">
        <x:f>S1199/(1+B1199)^1+T1199/(1+B1199)^2+U1199/(1+B1199)^3+V1199/(1+B1199)^4+W1199/(1+B1199)^5+X1199/(1+B1199)^6+Y1199/(1+B1199)^7+Z1199/(1+B1199)^8+AA1199/(1+B1199)^9+AB1199/(1+B1199)^10+AE1199/(1+B1199)^10</x:f>
        <x:v>472899.12440019945</x:v>
      </x:c>
      <x:c r="AG1199" s="25" t="n">
        <x:f>(AF1199+Inputs!$C$12)/Inputs!$C$13</x:f>
        <x:v>403.14725326846866</x:v>
      </x:c>
      <x:c r="AH1199" s="25" t="n">
        <x:f>(S1199+Inputs!$C$11)*Inputs!$C$8-Inputs!$C$11</x:f>
        <x:v>2472.025788543575</x:v>
      </x:c>
      <x:c r="AI1199" s="25" t="n">
        <x:f>Inputs!$C$12+AH1199-Inputs!$C$10*Inputs!$C$13</x:f>
        <x:v>24789.94120374357</x:v>
      </x:c>
      <x:c r="AJ1199" s="25" t="n">
        <x:f>(S1199+Inputs!$C$11)*(1-Inputs!$C$8)</x:f>
        <x:v>6807.04680103774</x:v>
      </x:c>
      <x:c r="AK1199" s="25" t="n">
        <x:f>AJ1199/(1+B1199)^(1-Inputs!$C$8)+T1199/(1+B1199)^(2-Inputs!$C$8)+U1199/(1+B1199)^(3-Inputs!$C$8)+V1199/(1+B1199)^(4-Inputs!$C$8)+W1199/(1+B1199)^(5-Inputs!$C$8)+X1199/(1+B1199)^(6-Inputs!$C$8)+Y1199/(1+B1199)^(7-Inputs!$C$8)+Z1199/(1+B1199)^(8-Inputs!$C$8)+AA1199/(1+B1199)^(9-Inputs!$C$8)+AB1199/(1+B1199)^(10-Inputs!$C$8)+AE1199/(1+B1199)^(10-Inputs!$C$8)</x:f>
        <x:v>488276.45438554784</x:v>
      </x:c>
      <x:c r="AL1199" s="25" t="n">
        <x:f>(AK1199+AI1199)/Inputs!$C$13</x:f>
        <x:v>409.3897436102676</x:v>
      </x:c>
      <x:c r="AM1199" s="26" t="n">
        <x:f>IF(AL1199&gt;=Inputs!$C$7,1,0)</x:f>
        <x:v>1</x:v>
      </x:c>
      <x:c r="AN1199" s="26" t="n">
        <x:f>IF(Inputs!$C$7&lt;=(1-Inputs!$C$16)*AL1199,1,0)</x:f>
        <x:v>1</x:v>
      </x:c>
    </x:row>
    <x:row r="1200" ht="20" customHeight="1">
      <x:c r="A1200" s="16" t="n">
        <x:v>1195</x:v>
      </x:c>
      <x:c r="B1200" s="19" t="n">
        <x:v>0.083583628401673</x:v>
      </x:c>
      <x:c r="C1200" s="24" t="n">
        <x:v>0.597245771182628</x:v>
      </x:c>
      <x:c r="D1200" s="19" t="n">
        <x:v>0.031205073587246092</x:v>
      </x:c>
      <x:c r="E1200" s="19" t="n">
        <x:v>0.05597495189293483</x:v>
      </x:c>
      <x:c r="F1200" s="19" t="n">
        <x:v>-0.17801012235520264</x:v>
      </x:c>
      <x:c r="G1200" s="19" t="n">
        <x:v>-0.05513104521678941</x:v>
      </x:c>
      <x:c r="H1200" s="19" t="n">
        <x:v>0.866434258654607</x:v>
      </x:c>
      <x:c r="I1200" s="19" t="n">
        <x:v>0.07648233235357452</x:v>
      </x:c>
      <x:c r="J1200" s="19" t="n">
        <x:v>0.07035412866434967</x:v>
      </x:c>
      <x:c r="K1200" s="19" t="n">
        <x:v>0.07155853298707712</x:v>
      </x:c>
      <x:c r="L1200" s="19" t="n">
        <x:v>0.07738565692365797</x:v>
      </x:c>
      <x:c r="M1200" s="19" t="n">
        <x:v>0.07619966501596195</x:v>
      </x:c>
      <x:c r="N1200" s="19" t="n">
        <x:v>0.07231742926401807</x:v>
      </x:c>
      <x:c r="O1200" s="19" t="n">
        <x:v>0.07256380182545286</x:v>
      </x:c>
      <x:c r="P1200" s="19" t="n">
        <x:v>0.07679060092714395</x:v>
      </x:c>
      <x:c r="Q1200" s="19" t="n">
        <x:v>0.06963646257540745</x:v>
      </x:c>
      <x:c r="R1200" s="19" t="n">
        <x:v>0.06482284106907969</x:v>
      </x:c>
      <x:c r="S1200" s="21" t="n">
        <x:v>9578.93613059703</x:v>
      </x:c>
      <x:c r="T1200" s="21" t="n">
        <x:v>15384.806758668052</x:v>
      </x:c>
      <x:c r="U1200" s="21" t="n">
        <x:v>19229.342887756597</x:v>
      </x:c>
      <x:c r="V1200" s="21" t="n">
        <x:v>23548.291143716604</x:v>
      </x:c>
      <x:c r="W1200" s="21" t="n">
        <x:v>28432.035647705165</x:v>
      </x:c>
      <x:c r="X1200" s="21" t="n">
        <x:v>30432.380435252333</x:v>
      </x:c>
      <x:c r="Y1200" s="21" t="n">
        <x:v>31920.166310046745</x:v>
      </x:c>
      <x:c r="Z1200" s="21" t="n">
        <x:v>33073.0704464165</x:v>
      </x:c>
      <x:c r="AA1200" s="21" t="n">
        <x:v>33846.25924696914</x:v>
      </x:c>
      <x:c r="AB1200" s="21" t="n">
        <x:v>34188.74016776284</x:v>
      </x:c>
      <x:c r="AC1200" s="21" t="n">
        <x:v>44594.00891447326</x:v>
      </x:c>
      <x:c r="AD1200" s="25" t="n">
        <x:f>AC1200*(1+Inputs!$C$14)*(1-Inputs!$C$14/Inputs!$C$15)</x:f>
        <x:v>35385.34607363453</x:v>
      </x:c>
      <x:c r="AE1200" s="25" t="n">
        <x:f>AD1200/(B1200-Inputs!$C$14)</x:f>
        <x:v>728338.8918810359</x:v>
      </x:c>
      <x:c r="AF1200" s="25" t="n">
        <x:f>S1200/(1+B1200)^1+T1200/(1+B1200)^2+U1200/(1+B1200)^3+V1200/(1+B1200)^4+W1200/(1+B1200)^5+X1200/(1+B1200)^6+Y1200/(1+B1200)^7+Z1200/(1+B1200)^8+AA1200/(1+B1200)^9+AB1200/(1+B1200)^10+AE1200/(1+B1200)^10</x:f>
        <x:v>485692.9863260692</x:v>
      </x:c>
      <x:c r="AG1200" s="25" t="n">
        <x:f>(AF1200+Inputs!$C$12)/Inputs!$C$13</x:f>
        <x:v>413.35582646414866</x:v>
      </x:c>
      <x:c r="AH1200" s="25" t="n">
        <x:f>(S1200+Inputs!$C$11)*Inputs!$C$8-Inputs!$C$11</x:f>
        <x:v>2612.5098036495683</x:v>
      </x:c>
      <x:c r="AI1200" s="25" t="n">
        <x:f>Inputs!$C$12+AH1200-Inputs!$C$10*Inputs!$C$13</x:f>
        <x:v>24930.425218849567</x:v>
      </x:c>
      <x:c r="AJ1200" s="25" t="n">
        <x:f>(S1200+Inputs!$C$11)*(1-Inputs!$C$8)</x:f>
        <x:v>6966.426326947463</x:v>
      </x:c>
      <x:c r="AK1200" s="25" t="n">
        <x:f>AJ1200/(1+B1200)^(1-Inputs!$C$8)+T1200/(1+B1200)^(2-Inputs!$C$8)+U1200/(1+B1200)^(3-Inputs!$C$8)+V1200/(1+B1200)^(4-Inputs!$C$8)+W1200/(1+B1200)^(5-Inputs!$C$8)+X1200/(1+B1200)^(6-Inputs!$C$8)+Y1200/(1+B1200)^(7-Inputs!$C$8)+Z1200/(1+B1200)^(8-Inputs!$C$8)+AA1200/(1+B1200)^(9-Inputs!$C$8)+AB1200/(1+B1200)^(10-Inputs!$C$8)+AE1200/(1+B1200)^(10-Inputs!$C$8)</x:f>
        <x:v>501803.20195167285</x:v>
      </x:c>
      <x:c r="AL1200" s="25" t="n">
        <x:f>(AK1200+AI1200)/Inputs!$C$13</x:f>
        <x:v>420.29520239884374</x:v>
      </x:c>
      <x:c r="AM1200" s="26" t="n">
        <x:f>IF(AL1200&gt;=Inputs!$C$7,1,0)</x:f>
        <x:v>1</x:v>
      </x:c>
      <x:c r="AN1200" s="26" t="n">
        <x:f>IF(Inputs!$C$7&lt;=(1-Inputs!$C$16)*AL1200,1,0)</x:f>
        <x:v>1</x:v>
      </x:c>
    </x:row>
    <x:row r="1201" ht="20" customHeight="1">
      <x:c r="A1201" s="16" t="n">
        <x:v>1196</x:v>
      </x:c>
      <x:c r="B1201" s="19" t="n">
        <x:v>0.08954517524877255</x:v>
      </x:c>
      <x:c r="C1201" s="24" t="n">
        <x:v>0.7184263721140667</x:v>
      </x:c>
      <x:c r="D1201" s="19" t="n">
        <x:v>0.03315149005546658</x:v>
      </x:c>
      <x:c r="E1201" s="19" t="n">
        <x:v>0.029551427176781147</x:v>
      </x:c>
      <x:c r="F1201" s="19" t="n">
        <x:v>-0.11738222586288771</x:v>
      </x:c>
      <x:c r="G1201" s="19" t="n">
        <x:v>-0.06378464727788298</x:v>
      </x:c>
      <x:c r="H1201" s="19" t="n">
        <x:v>0.6043537050173029</x:v>
      </x:c>
      <x:c r="I1201" s="19" t="n">
        <x:v>0.06313466443874972</x:v>
      </x:c>
      <x:c r="J1201" s="19" t="n">
        <x:v>0.06799966863187934</x:v>
      </x:c>
      <x:c r="K1201" s="19" t="n">
        <x:v>0.05521974907737217</x:v>
      </x:c>
      <x:c r="L1201" s="19" t="n">
        <x:v>0.06765621494674974</x:v>
      </x:c>
      <x:c r="M1201" s="19" t="n">
        <x:v>0.05863372745643687</x:v>
      </x:c>
      <x:c r="N1201" s="19" t="n">
        <x:v>0.06793001763454526</x:v>
      </x:c>
      <x:c r="O1201" s="19" t="n">
        <x:v>0.05871165217454632</x:v>
      </x:c>
      <x:c r="P1201" s="19" t="n">
        <x:v>0.06936399899051934</x:v>
      </x:c>
      <x:c r="Q1201" s="19" t="n">
        <x:v>0.07088467165337875</x:v>
      </x:c>
      <x:c r="R1201" s="19" t="n">
        <x:v>0.06247216965178154</x:v>
      </x:c>
      <x:c r="S1201" s="21" t="n">
        <x:v>10537.11619177188</x:v>
      </x:c>
      <x:c r="T1201" s="21" t="n">
        <x:v>16403.437059255295</x:v>
      </x:c>
      <x:c r="U1201" s="21" t="n">
        <x:v>19572.993304143944</x:v>
      </x:c>
      <x:c r="V1201" s="21" t="n">
        <x:v>22850.04010800826</x:v>
      </x:c>
      <x:c r="W1201" s="21" t="n">
        <x:v>26554.057857800755</x:v>
      </x:c>
      <x:c r="X1201" s="21" t="n">
        <x:v>27893.005138578366</x:v>
      </x:c>
      <x:c r="Y1201" s="21" t="n">
        <x:v>28981.728574589393</x:v>
      </x:c>
      <x:c r="Z1201" s="21" t="n">
        <x:v>29826.926677511463</x:v>
      </x:c>
      <x:c r="AA1201" s="21" t="n">
        <x:v>30447.651249492737</x:v>
      </x:c>
      <x:c r="AB1201" s="21" t="n">
        <x:v>30796.776738995224</x:v>
      </x:c>
      <x:c r="AC1201" s="21" t="n">
        <x:v>40169.70878999378</x:v>
      </x:c>
      <x:c r="AD1201" s="25" t="n">
        <x:f>AC1201*(1+Inputs!$C$14)*(1-Inputs!$C$14/Inputs!$C$15)</x:f>
        <x:v>31874.663924860066</x:v>
      </x:c>
      <x:c r="AE1201" s="25" t="n">
        <x:f>AD1201/(B1201-Inputs!$C$14)</x:f>
        <x:v>584371.8308628472</x:v>
      </x:c>
      <x:c r="AF1201" s="25" t="n">
        <x:f>S1201/(1+B1201)^1+T1201/(1+B1201)^2+U1201/(1+B1201)^3+V1201/(1+B1201)^4+W1201/(1+B1201)^5+X1201/(1+B1201)^6+Y1201/(1+B1201)^7+Z1201/(1+B1201)^8+AA1201/(1+B1201)^9+AB1201/(1+B1201)^10+AE1201/(1+B1201)^10</x:f>
        <x:v>394736.2437570187</x:v>
      </x:c>
      <x:c r="AG1201" s="25" t="n">
        <x:f>(AF1201+Inputs!$C$12)/Inputs!$C$13</x:f>
        <x:v>340.7789478377483</x:v>
      </x:c>
      <x:c r="AH1201" s="25" t="n">
        <x:f>(S1201+Inputs!$C$11)*Inputs!$C$8-Inputs!$C$11</x:f>
        <x:v>3061.410599432854</x:v>
      </x:c>
      <x:c r="AI1201" s="25" t="n">
        <x:f>Inputs!$C$12+AH1201-Inputs!$C$10*Inputs!$C$13</x:f>
        <x:v>25379.326014632854</x:v>
      </x:c>
      <x:c r="AJ1201" s="25" t="n">
        <x:f>(S1201+Inputs!$C$11)*(1-Inputs!$C$8)</x:f>
        <x:v>7475.705592339027</x:v>
      </x:c>
      <x:c r="AK1201" s="25" t="n">
        <x:f>AJ1201/(1+B1201)^(1-Inputs!$C$8)+T1201/(1+B1201)^(2-Inputs!$C$8)+U1201/(1+B1201)^(3-Inputs!$C$8)+V1201/(1+B1201)^(4-Inputs!$C$8)+W1201/(1+B1201)^(5-Inputs!$C$8)+X1201/(1+B1201)^(6-Inputs!$C$8)+Y1201/(1+B1201)^(7-Inputs!$C$8)+Z1201/(1+B1201)^(8-Inputs!$C$8)+AA1201/(1+B1201)^(9-Inputs!$C$8)+AB1201/(1+B1201)^(10-Inputs!$C$8)+AE1201/(1+B1201)^(10-Inputs!$C$8)</x:f>
        <x:v>407993.9290983804</x:v>
      </x:c>
      <x:c r="AL1201" s="25" t="n">
        <x:f>(AK1201+AI1201)/Inputs!$C$13</x:f>
        <x:v>345.8004019040973</x:v>
      </x:c>
      <x:c r="AM1201" s="26" t="n">
        <x:f>IF(AL1201&gt;=Inputs!$C$7,1,0)</x:f>
        <x:v>1</x:v>
      </x:c>
      <x:c r="AN1201" s="26" t="n">
        <x:f>IF(Inputs!$C$7&lt;=(1-Inputs!$C$16)*AL1201,1,0)</x:f>
        <x:v>1</x:v>
      </x:c>
    </x:row>
    <x:row r="1202" ht="20" customHeight="1">
      <x:c r="A1202" s="16" t="n">
        <x:v>1197</x:v>
      </x:c>
      <x:c r="B1202" s="19" t="n">
        <x:v>0.07831866457148799</x:v>
      </x:c>
      <x:c r="C1202" s="24" t="n">
        <x:v>0.1446050034370785</x:v>
      </x:c>
      <x:c r="D1202" s="19" t="n">
        <x:v>0.023784645208210976</x:v>
      </x:c>
      <x:c r="E1202" s="19" t="n">
        <x:v>0.0395670233090894</x:v>
      </x:c>
      <x:c r="F1202" s="19" t="n">
        <x:v>-0.1374089122178009</x:v>
      </x:c>
      <x:c r="G1202" s="19" t="n">
        <x:v>-0.06180869332668351</x:v>
      </x:c>
      <x:c r="H1202" s="19" t="n">
        <x:v>0.8507987996088957</x:v>
      </x:c>
      <x:c r="I1202" s="19" t="n">
        <x:v>0.048450183958483425</x:v>
      </x:c>
      <x:c r="J1202" s="19" t="n">
        <x:v>0.06328337382880932</x:v>
      </x:c>
      <x:c r="K1202" s="19" t="n">
        <x:v>0.06537960020521609</x:v>
      </x:c>
      <x:c r="L1202" s="19" t="n">
        <x:v>0.058895214256707504</x:v>
      </x:c>
      <x:c r="M1202" s="19" t="n">
        <x:v>0.062082687014618616</x:v>
      </x:c>
      <x:c r="N1202" s="19" t="n">
        <x:v>0.06444819987694132</x:v>
      </x:c>
      <x:c r="O1202" s="19" t="n">
        <x:v>0.05303809737375446</x:v>
      </x:c>
      <x:c r="P1202" s="19" t="n">
        <x:v>0.050281135558146846</x:v>
      </x:c>
      <x:c r="Q1202" s="19" t="n">
        <x:v>0.053982678984820044</x:v>
      </x:c>
      <x:c r="R1202" s="19" t="n">
        <x:v>0.054579173406970084</x:v>
      </x:c>
      <x:c r="S1202" s="21" t="n">
        <x:v>10232.249937506662</x:v>
      </x:c>
      <x:c r="T1202" s="21" t="n">
        <x:v>15445.19333216987</x:v>
      </x:c>
      <x:c r="U1202" s="21" t="n">
        <x:v>18078.360860592486</x:v>
      </x:c>
      <x:c r="V1202" s="21" t="n">
        <x:v>20778.450423946502</x:v>
      </x:c>
      <x:c r="W1202" s="21" t="n">
        <x:v>23652.336338467147</x:v>
      </x:c>
      <x:c r="X1202" s="21" t="n">
        <x:v>24926.07457172608</x:v>
      </x:c>
      <x:c r="Y1202" s="21" t="n">
        <x:v>25906.683509121853</x:v>
      </x:c>
      <x:c r="Z1202" s="21" t="n">
        <x:v>26687.973577737655</x:v>
      </x:c>
      <x:c r="AA1202" s="21" t="n">
        <x:v>27286.983818881818</x:v>
      </x:c>
      <x:c r="AB1202" s="21" t="n">
        <x:v>27700.30305630859</x:v>
      </x:c>
      <x:c r="AC1202" s="21" t="n">
        <x:v>36130.830073445984</x:v>
      </x:c>
      <x:c r="AD1202" s="25" t="n">
        <x:f>AC1202*(1+Inputs!$C$14)*(1-Inputs!$C$14/Inputs!$C$15)</x:f>
        <x:v>28669.813663279383</x:v>
      </x:c>
      <x:c r="AE1202" s="25" t="n">
        <x:f>AD1202/(B1202-Inputs!$C$14)</x:f>
        <x:v>661835.1222708198</x:v>
      </x:c>
      <x:c r="AF1202" s="25" t="n">
        <x:f>S1202/(1+B1202)^1+T1202/(1+B1202)^2+U1202/(1+B1202)^3+V1202/(1+B1202)^4+W1202/(1+B1202)^5+X1202/(1+B1202)^6+Y1202/(1+B1202)^7+Z1202/(1+B1202)^8+AA1202/(1+B1202)^9+AB1202/(1+B1202)^10+AE1202/(1+B1202)^10</x:f>
        <x:v>452765.2908757123</x:v>
      </x:c>
      <x:c r="AG1202" s="25" t="n">
        <x:f>(AF1202+Inputs!$C$12)/Inputs!$C$13</x:f>
        <x:v>387.0819154967083</x:v>
      </x:c>
      <x:c r="AH1202" s="25" t="n">
        <x:f>(S1202+Inputs!$C$11)*Inputs!$C$8-Inputs!$C$11</x:f>
        <x:v>2918.582847434628</x:v>
      </x:c>
      <x:c r="AI1202" s="25" t="n">
        <x:f>Inputs!$C$12+AH1202-Inputs!$C$10*Inputs!$C$13</x:f>
        <x:v>25236.498262634625</x:v>
      </x:c>
      <x:c r="AJ1202" s="25" t="n">
        <x:f>(S1202+Inputs!$C$11)*(1-Inputs!$C$8)</x:f>
        <x:v>7313.667090072035</x:v>
      </x:c>
      <x:c r="AK1202" s="25" t="n">
        <x:f>AJ1202/(1+B1202)^(1-Inputs!$C$8)+T1202/(1+B1202)^(2-Inputs!$C$8)+U1202/(1+B1202)^(3-Inputs!$C$8)+V1202/(1+B1202)^(4-Inputs!$C$8)+W1202/(1+B1202)^(5-Inputs!$C$8)+X1202/(1+B1202)^(6-Inputs!$C$8)+Y1202/(1+B1202)^(7-Inputs!$C$8)+Z1202/(1+B1202)^(8-Inputs!$C$8)+AA1202/(1+B1202)^(9-Inputs!$C$8)+AB1202/(1+B1202)^(10-Inputs!$C$8)+AE1202/(1+B1202)^(10-Inputs!$C$8)</x:f>
        <x:v>466241.5245598501</x:v>
      </x:c>
      <x:c r="AL1202" s="25" t="n">
        <x:f>(AK1202+AI1202)/Inputs!$C$13</x:f>
        <x:v>392.1637890984451</x:v>
      </x:c>
      <x:c r="AM1202" s="26" t="n">
        <x:f>IF(AL1202&gt;=Inputs!$C$7,1,0)</x:f>
        <x:v>1</x:v>
      </x:c>
      <x:c r="AN1202" s="26" t="n">
        <x:f>IF(Inputs!$C$7&lt;=(1-Inputs!$C$16)*AL1202,1,0)</x:f>
        <x:v>1</x:v>
      </x:c>
    </x:row>
    <x:row r="1203" ht="20" customHeight="1">
      <x:c r="A1203" s="16" t="n">
        <x:v>1198</x:v>
      </x:c>
      <x:c r="B1203" s="19" t="n">
        <x:v>0.08919790744759933</x:v>
      </x:c>
      <x:c r="C1203" s="24" t="n">
        <x:v>0.5165741514314561</x:v>
      </x:c>
      <x:c r="D1203" s="19" t="n">
        <x:v>0.028643463100628708</x:v>
      </x:c>
      <x:c r="E1203" s="19" t="n">
        <x:v>0.049751771343738656</x:v>
      </x:c>
      <x:c r="F1203" s="19" t="n">
        <x:v>-0.19779370457416579</x:v>
      </x:c>
      <x:c r="G1203" s="19" t="n">
        <x:v>-0.07113609443358485</x:v>
      </x:c>
      <x:c r="H1203" s="19" t="n">
        <x:v>0.8022179951884993</x:v>
      </x:c>
      <x:c r="I1203" s="19" t="n">
        <x:v>0.06408045193997963</x:v>
      </x:c>
      <x:c r="J1203" s="19" t="n">
        <x:v>0.05295467252804542</x:v>
      </x:c>
      <x:c r="K1203" s="19" t="n">
        <x:v>0.06543754285189038</x:v>
      </x:c>
      <x:c r="L1203" s="19" t="n">
        <x:v>0.05739516455926946</x:v>
      </x:c>
      <x:c r="M1203" s="19" t="n">
        <x:v>0.05591321712775084</x:v>
      </x:c>
      <x:c r="N1203" s="19" t="n">
        <x:v>0.05581736148405412</x:v>
      </x:c>
      <x:c r="O1203" s="19" t="n">
        <x:v>0.053776597160573376</x:v>
      </x:c>
      <x:c r="P1203" s="19" t="n">
        <x:v>0.05180370600755737</x:v>
      </x:c>
      <x:c r="Q1203" s="19" t="n">
        <x:v>0.05712845584847287</x:v>
      </x:c>
      <x:c r="R1203" s="19" t="n">
        <x:v>0.053424356685844714</x:v>
      </x:c>
      <x:c r="S1203" s="21" t="n">
        <x:v>9122.24533408943</x:v>
      </x:c>
      <x:c r="T1203" s="21" t="n">
        <x:v>14663.785887692953</x:v>
      </x:c>
      <x:c r="U1203" s="21" t="n">
        <x:v>18241.014243723002</x:v>
      </x:c>
      <x:c r="V1203" s="21" t="n">
        <x:v>22208.924387558644</x:v>
      </x:c>
      <x:c r="W1203" s="21" t="n">
        <x:v>26584.05076189977</x:v>
      </x:c>
      <x:c r="X1203" s="21" t="n">
        <x:v>28259.055734078767</x:v>
      </x:c>
      <x:c r="Y1203" s="21" t="n">
        <x:v>29498.531832763652</x:v>
      </x:c>
      <x:c r="Z1203" s="21" t="n">
        <x:v>30470.9522039635</x:v>
      </x:c>
      <x:c r="AA1203" s="21" t="n">
        <x:v>31148.30561697702</x:v>
      </x:c>
      <x:c r="AB1203" s="21" t="n">
        <x:v>31515.047307193843</x:v>
      </x:c>
      <x:c r="AC1203" s="21" t="n">
        <x:v>41106.58344416589</x:v>
      </x:c>
      <x:c r="AD1203" s="25" t="n">
        <x:f>AC1203*(1+Inputs!$C$14)*(1-Inputs!$C$14/Inputs!$C$15)</x:f>
        <x:v>32618.07396294563</x:v>
      </x:c>
      <x:c r="AE1203" s="25" t="n">
        <x:f>AD1203/(B1203-Inputs!$C$14)</x:f>
        <x:v>601832.7182554431</x:v>
      </x:c>
      <x:c r="AF1203" s="25" t="n">
        <x:f>S1203/(1+B1203)^1+T1203/(1+B1203)^2+U1203/(1+B1203)^3+V1203/(1+B1203)^4+W1203/(1+B1203)^5+X1203/(1+B1203)^6+Y1203/(1+B1203)^7+Z1203/(1+B1203)^8+AA1203/(1+B1203)^9+AB1203/(1+B1203)^10+AE1203/(1+B1203)^10</x:f>
        <x:v>400447.19233258447</x:v>
      </x:c>
      <x:c r="AG1203" s="25" t="n">
        <x:f>(AF1203+Inputs!$C$12)/Inputs!$C$13</x:f>
        <x:v>345.3358702813571</x:v>
      </x:c>
      <x:c r="AH1203" s="25" t="n">
        <x:f>(S1203+Inputs!$C$11)*Inputs!$C$8-Inputs!$C$11</x:f>
        <x:v>2398.5532935049114</x:v>
      </x:c>
      <x:c r="AI1203" s="25" t="n">
        <x:f>Inputs!$C$12+AH1203-Inputs!$C$10*Inputs!$C$13</x:f>
        <x:v>24716.46870870491</x:v>
      </x:c>
      <x:c r="AJ1203" s="25" t="n">
        <x:f>(S1203+Inputs!$C$11)*(1-Inputs!$C$8)</x:f>
        <x:v>6723.692040584519</x:v>
      </x:c>
      <x:c r="AK1203" s="25" t="n">
        <x:f>AJ1203/(1+B1203)^(1-Inputs!$C$8)+T1203/(1+B1203)^(2-Inputs!$C$8)+U1203/(1+B1203)^(3-Inputs!$C$8)+V1203/(1+B1203)^(4-Inputs!$C$8)+W1203/(1+B1203)^(5-Inputs!$C$8)+X1203/(1+B1203)^(6-Inputs!$C$8)+Y1203/(1+B1203)^(7-Inputs!$C$8)+Z1203/(1+B1203)^(8-Inputs!$C$8)+AA1203/(1+B1203)^(9-Inputs!$C$8)+AB1203/(1+B1203)^(10-Inputs!$C$8)+AE1203/(1+B1203)^(10-Inputs!$C$8)</x:f>
        <x:v>414509.68552536384</x:v>
      </x:c>
      <x:c r="AL1203" s="25" t="n">
        <x:f>(AK1203+AI1203)/Inputs!$C$13</x:f>
        <x:v>350.470590579763</x:v>
      </x:c>
      <x:c r="AM1203" s="26" t="n">
        <x:f>IF(AL1203&gt;=Inputs!$C$7,1,0)</x:f>
        <x:v>1</x:v>
      </x:c>
      <x:c r="AN1203" s="26" t="n">
        <x:f>IF(Inputs!$C$7&lt;=(1-Inputs!$C$16)*AL1203,1,0)</x:f>
        <x:v>1</x:v>
      </x:c>
    </x:row>
    <x:row r="1204" ht="20" customHeight="1">
      <x:c r="A1204" s="16" t="n">
        <x:v>1199</x:v>
      </x:c>
      <x:c r="B1204" s="19" t="n">
        <x:v>0.07714607359539181</x:v>
      </x:c>
      <x:c r="C1204" s="24" t="n">
        <x:v>0.445572787486725</x:v>
      </x:c>
      <x:c r="D1204" s="19" t="n">
        <x:v>0.018720023915385298</x:v>
      </x:c>
      <x:c r="E1204" s="19" t="n">
        <x:v>0.02910310883186156</x:v>
      </x:c>
      <x:c r="F1204" s="19" t="n">
        <x:v>-0.21094897479068664</x:v>
      </x:c>
      <x:c r="G1204" s="19" t="n">
        <x:v>-0.07119983382200246</x:v>
      </x:c>
      <x:c r="H1204" s="19" t="n">
        <x:v>0.9687569951126704</x:v>
      </x:c>
      <x:c r="I1204" s="19" t="n">
        <x:v>0.06865940045772391</x:v>
      </x:c>
      <x:c r="J1204" s="19" t="n">
        <x:v>0.07531719248249942</x:v>
      </x:c>
      <x:c r="K1204" s="19" t="n">
        <x:v>0.07082470220061282</x:v>
      </x:c>
      <x:c r="L1204" s="19" t="n">
        <x:v>0.05824925124891593</x:v>
      </x:c>
      <x:c r="M1204" s="19" t="n">
        <x:v>0.06839735361135695</x:v>
      </x:c>
      <x:c r="N1204" s="19" t="n">
        <x:v>0.0623517492154258</x:v>
      </x:c>
      <x:c r="O1204" s="19" t="n">
        <x:v>0.07212721868753647</x:v>
      </x:c>
      <x:c r="P1204" s="19" t="n">
        <x:v>0.06709015998913742</x:v>
      </x:c>
      <x:c r="Q1204" s="19" t="n">
        <x:v>0.058040450045754144</x:v>
      </x:c>
      <x:c r="R1204" s="19" t="n">
        <x:v>0.07394611574516943</x:v>
      </x:c>
      <x:c r="S1204" s="21" t="n">
        <x:v>8858.044865120968</x:v>
      </x:c>
      <x:c r="T1204" s="21" t="n">
        <x:v>14107.753757976314</x:v>
      </x:c>
      <x:c r="U1204" s="21" t="n">
        <x:v>17397.51366810202</x:v>
      </x:c>
      <x:c r="V1204" s="21" t="n">
        <x:v>20923.0668625847</x:v>
      </x:c>
      <x:c r="W1204" s="21" t="n">
        <x:v>24655.873739542094</x:v>
      </x:c>
      <x:c r="X1204" s="21" t="n">
        <x:v>25885.939475442105</x:v>
      </x:c>
      <x:c r="Y1204" s="21" t="n">
        <x:v>26728.100427293604</x:v>
      </x:c>
      <x:c r="Z1204" s="21" t="n">
        <x:v>27459.44588097982</x:v>
      </x:c>
      <x:c r="AA1204" s="21" t="n">
        <x:v>28019.70271221281</x:v>
      </x:c>
      <x:c r="AB1204" s="21" t="n">
        <x:v>28404.030027033987</x:v>
      </x:c>
      <x:c r="AC1204" s="21" t="n">
        <x:v>37048.73481787042</x:v>
      </x:c>
      <x:c r="AD1204" s="25" t="n">
        <x:f>AC1204*(1+Inputs!$C$14)*(1-Inputs!$C$14/Inputs!$C$15)</x:f>
        <x:v>29398.171077980172</x:v>
      </x:c>
      <x:c r="AE1204" s="25" t="n">
        <x:f>AD1204/(B1204-Inputs!$C$14)</x:f>
        <x:v>697530.4831526353</x:v>
      </x:c>
      <x:c r="AF1204" s="25" t="n">
        <x:f>S1204/(1+B1204)^1+T1204/(1+B1204)^2+U1204/(1+B1204)^3+V1204/(1+B1204)^4+W1204/(1+B1204)^5+X1204/(1+B1204)^6+Y1204/(1+B1204)^7+Z1204/(1+B1204)^8+AA1204/(1+B1204)^9+AB1204/(1+B1204)^10+AE1204/(1+B1204)^10</x:f>
        <x:v>474082.5976709527</x:v>
      </x:c>
      <x:c r="AG1204" s="25" t="n">
        <x:f>(AF1204+Inputs!$C$12)/Inputs!$C$13</x:f>
        <x:v>404.0915790380931</x:v>
      </x:c>
      <x:c r="AH1204" s="25" t="n">
        <x:f>(S1204+Inputs!$C$11)*Inputs!$C$8-Inputs!$C$11</x:f>
        <x:v>2274.7771833854404</x:v>
      </x:c>
      <x:c r="AI1204" s="25" t="n">
        <x:f>Inputs!$C$12+AH1204-Inputs!$C$10*Inputs!$C$13</x:f>
        <x:v>24592.69259858544</x:v>
      </x:c>
      <x:c r="AJ1204" s="25" t="n">
        <x:f>(S1204+Inputs!$C$11)*(1-Inputs!$C$8)</x:f>
        <x:v>6583.267681735529</x:v>
      </x:c>
      <x:c r="AK1204" s="25" t="n">
        <x:f>AJ1204/(1+B1204)^(1-Inputs!$C$8)+T1204/(1+B1204)^(2-Inputs!$C$8)+U1204/(1+B1204)^(3-Inputs!$C$8)+V1204/(1+B1204)^(4-Inputs!$C$8)+W1204/(1+B1204)^(5-Inputs!$C$8)+X1204/(1+B1204)^(6-Inputs!$C$8)+Y1204/(1+B1204)^(7-Inputs!$C$8)+Z1204/(1+B1204)^(8-Inputs!$C$8)+AA1204/(1+B1204)^(9-Inputs!$C$8)+AB1204/(1+B1204)^(10-Inputs!$C$8)+AE1204/(1+B1204)^(10-Inputs!$C$8)</x:f>
        <x:v>488692.31244138733</x:v>
      </x:c>
      <x:c r="AL1204" s="25" t="n">
        <x:f>(AK1204+AI1204)/Inputs!$C$13</x:f>
        <x:v>409.5641780845084</x:v>
      </x:c>
      <x:c r="AM1204" s="26" t="n">
        <x:f>IF(AL1204&gt;=Inputs!$C$7,1,0)</x:f>
        <x:v>1</x:v>
      </x:c>
      <x:c r="AN1204" s="26" t="n">
        <x:f>IF(Inputs!$C$7&lt;=(1-Inputs!$C$16)*AL1204,1,0)</x:f>
        <x:v>1</x:v>
      </x:c>
    </x:row>
    <x:row r="1205" ht="20" customHeight="1">
      <x:c r="A1205" s="16" t="n">
        <x:v>1200</x:v>
      </x:c>
      <x:c r="B1205" s="19" t="n">
        <x:v>0.0703286353758028</x:v>
      </x:c>
      <x:c r="C1205" s="24" t="n">
        <x:v>0.6124023206413938</x:v>
      </x:c>
      <x:c r="D1205" s="19" t="n">
        <x:v>0.02209874848952751</x:v>
      </x:c>
      <x:c r="E1205" s="19" t="n">
        <x:v>0.05439179079406785</x:v>
      </x:c>
      <x:c r="F1205" s="19" t="n">
        <x:v>-0.21954436906631716</x:v>
      </x:c>
      <x:c r="G1205" s="19" t="n">
        <x:v>-0.09075458924944371</x:v>
      </x:c>
      <x:c r="H1205" s="19" t="n">
        <x:v>0.5119778096069751</x:v>
      </x:c>
      <x:c r="I1205" s="19" t="n">
        <x:v>0.05062825172187217</x:v>
      </x:c>
      <x:c r="J1205" s="19" t="n">
        <x:v>0.05794857466743565</x:v>
      </x:c>
      <x:c r="K1205" s="19" t="n">
        <x:v>0.04544655180134782</x:v>
      </x:c>
      <x:c r="L1205" s="19" t="n">
        <x:v>0.05067082024457818</x:v>
      </x:c>
      <x:c r="M1205" s="19" t="n">
        <x:v>0.05433159587654586</x:v>
      </x:c>
      <x:c r="N1205" s="19" t="n">
        <x:v>0.04897298444119201</x:v>
      </x:c>
      <x:c r="O1205" s="19" t="n">
        <x:v>0.055157124080252515</x:v>
      </x:c>
      <x:c r="P1205" s="19" t="n">
        <x:v>0.045140773573847354</x:v>
      </x:c>
      <x:c r="Q1205" s="19" t="n">
        <x:v>0.058088249113660596</x:v>
      </x:c>
      <x:c r="R1205" s="19" t="n">
        <x:v>0.04748576958846229</x:v>
      </x:c>
      <x:c r="S1205" s="21" t="n">
        <x:v>8618.436962031328</x:v>
      </x:c>
      <x:c r="T1205" s="21" t="n">
        <x:v>14003.617133269472</x:v>
      </x:c>
      <x:c r="U1205" s="21" t="n">
        <x:v>17465.760813161673</x:v>
      </x:c>
      <x:c r="V1205" s="21" t="n">
        <x:v>21120.10157998506</x:v>
      </x:c>
      <x:c r="W1205" s="21" t="n">
        <x:v>25244.00129534219</x:v>
      </x:c>
      <x:c r="X1205" s="21" t="n">
        <x:v>26791.478310460607</x:v>
      </x:c>
      <x:c r="Y1205" s="21" t="n">
        <x:v>27978.74240657375</x:v>
      </x:c>
      <x:c r="Z1205" s="21" t="n">
        <x:v>28942.94957492898</x:v>
      </x:c>
      <x:c r="AA1205" s="21" t="n">
        <x:v>29620.17857486734</x:v>
      </x:c>
      <x:c r="AB1205" s="21" t="n">
        <x:v>30020.049964294823</x:v>
      </x:c>
      <x:c r="AC1205" s="21" t="n">
        <x:v>39156.586909949765</x:v>
      </x:c>
      <x:c r="AD1205" s="25" t="n">
        <x:f>AC1205*(1+Inputs!$C$14)*(1-Inputs!$C$14/Inputs!$C$15)</x:f>
        <x:v>31070.75171304513</x:v>
      </x:c>
      <x:c r="AE1205" s="25" t="n">
        <x:f>AD1205/(B1205-Inputs!$C$14)</x:f>
        <x:v>879477.8338459693</x:v>
      </x:c>
      <x:c r="AF1205" s="25" t="n">
        <x:f>S1205/(1+B1205)^1+T1205/(1+B1205)^2+U1205/(1+B1205)^3+V1205/(1+B1205)^4+W1205/(1+B1205)^5+X1205/(1+B1205)^6+Y1205/(1+B1205)^7+Z1205/(1+B1205)^8+AA1205/(1+B1205)^9+AB1205/(1+B1205)^10+AE1205/(1+B1205)^10</x:f>
        <x:v>597585.1481056116</x:v>
      </x:c>
      <x:c r="AG1205" s="25" t="n">
        <x:f>(AF1205+Inputs!$C$12)/Inputs!$C$13</x:f>
        <x:v>502.6376500579789</x:v>
      </x:c>
      <x:c r="AH1205" s="25" t="n">
        <x:f>(S1205+Inputs!$C$11)*Inputs!$C$8-Inputs!$C$11</x:f>
        <x:v>2162.5225219379654</x:v>
      </x:c>
      <x:c r="AI1205" s="25" t="n">
        <x:f>Inputs!$C$12+AH1205-Inputs!$C$10*Inputs!$C$13</x:f>
        <x:v>24480.437937137962</x:v>
      </x:c>
      <x:c r="AJ1205" s="25" t="n">
        <x:f>(S1205+Inputs!$C$11)*(1-Inputs!$C$8)</x:f>
        <x:v>6455.914440093364</x:v>
      </x:c>
      <x:c r="AK1205" s="25" t="n">
        <x:f>AJ1205/(1+B1205)^(1-Inputs!$C$8)+T1205/(1+B1205)^(2-Inputs!$C$8)+U1205/(1+B1205)^(3-Inputs!$C$8)+V1205/(1+B1205)^(4-Inputs!$C$8)+W1205/(1+B1205)^(5-Inputs!$C$8)+X1205/(1+B1205)^(6-Inputs!$C$8)+Y1205/(1+B1205)^(7-Inputs!$C$8)+Z1205/(1+B1205)^(8-Inputs!$C$8)+AA1205/(1+B1205)^(9-Inputs!$C$8)+AB1205/(1+B1205)^(10-Inputs!$C$8)+AE1205/(1+B1205)^(10-Inputs!$C$8)</x:f>
        <x:v>614833.5288032874</x:v>
      </x:c>
      <x:c r="AL1205" s="25" t="n">
        <x:f>(AK1205+AI1205)/Inputs!$C$13</x:f>
        <x:v>510.1261419191428</x:v>
      </x:c>
      <x:c r="AM1205" s="26" t="n">
        <x:f>IF(AL1205&gt;=Inputs!$C$7,1,0)</x:f>
        <x:v>1</x:v>
      </x:c>
      <x:c r="AN1205" s="26" t="n">
        <x:f>IF(Inputs!$C$7&lt;=(1-Inputs!$C$16)*AL1205,1,0)</x:f>
        <x:v>1</x:v>
      </x:c>
    </x:row>
    <x:row r="1206" ht="20" customHeight="1">
      <x:c r="A1206" s="16" t="n">
        <x:v>1201</x:v>
      </x:c>
      <x:c r="B1206" s="19" t="n">
        <x:v>0.08390422001420682</x:v>
      </x:c>
      <x:c r="C1206" s="24" t="n">
        <x:v>0.32829034032729965</x:v>
      </x:c>
      <x:c r="D1206" s="19" t="n">
        <x:v>0.013160028140070779</x:v>
      </x:c>
      <x:c r="E1206" s="19" t="n">
        <x:v>0.06522196675814741</x:v>
      </x:c>
      <x:c r="F1206" s="19" t="n">
        <x:v>-0.18696305355307347</x:v>
      </x:c>
      <x:c r="G1206" s="19" t="n">
        <x:v>-0.06431471131030378</x:v>
      </x:c>
      <x:c r="H1206" s="19" t="n">
        <x:v>0.9677122379380592</x:v>
      </x:c>
      <x:c r="I1206" s="19" t="n">
        <x:v>0.06519667870025955</x:v>
      </x:c>
      <x:c r="J1206" s="19" t="n">
        <x:v>0.0609065549201398</x:v>
      </x:c>
      <x:c r="K1206" s="19" t="n">
        <x:v>0.05839261899121425</x:v>
      </x:c>
      <x:c r="L1206" s="19" t="n">
        <x:v>0.0556358387718376</x:v>
      </x:c>
      <x:c r="M1206" s="19" t="n">
        <x:v>0.07101935668929514</x:v>
      </x:c>
      <x:c r="N1206" s="19" t="n">
        <x:v>0.05221811052362341</x:v>
      </x:c>
      <x:c r="O1206" s="19" t="n">
        <x:v>0.05341856163234411</x:v>
      </x:c>
      <x:c r="P1206" s="19" t="n">
        <x:v>0.05438139428228055</x:v>
      </x:c>
      <x:c r="Q1206" s="19" t="n">
        <x:v>0.05640338730549843</x:v>
      </x:c>
      <x:c r="R1206" s="19" t="n">
        <x:v>0.06063510911891058</x:v>
      </x:c>
      <x:c r="S1206" s="21" t="n">
        <x:v>9364.31608507187</x:v>
      </x:c>
      <x:c r="T1206" s="21" t="n">
        <x:v>14789.222957142578</x:v>
      </x:c>
      <x:c r="U1206" s="21" t="n">
        <x:v>18210.231340699593</x:v>
      </x:c>
      <x:c r="V1206" s="21" t="n">
        <x:v>21949.357504709853</x:v>
      </x:c>
      <x:c r="W1206" s="21" t="n">
        <x:v>26055.21379607134</x:v>
      </x:c>
      <x:c r="X1206" s="21" t="n">
        <x:v>27762.854819566026</x:v>
      </x:c>
      <x:c r="Y1206" s="21" t="n">
        <x:v>28944.874346735207</x:v>
      </x:c>
      <x:c r="Z1206" s="21" t="n">
        <x:v>29889.315127960348</x:v>
      </x:c>
      <x:c r="AA1206" s="21" t="n">
        <x:v>30562.667972332598</x:v>
      </x:c>
      <x:c r="AB1206" s="21" t="n">
        <x:v>30941.33793632032</x:v>
      </x:c>
      <x:c r="AC1206" s="21" t="n">
        <x:v>40358.266873461296</x:v>
      </x:c>
      <x:c r="AD1206" s="25" t="n">
        <x:f>AC1206*(1+Inputs!$C$14)*(1-Inputs!$C$14/Inputs!$C$15)</x:f>
        <x:v>32024.284764091535</x:v>
      </x:c>
      <x:c r="AE1206" s="25" t="n">
        <x:f>AD1206/(B1206-Inputs!$C$14)</x:f>
        <x:v>654836.837287015</x:v>
      </x:c>
      <x:c r="AF1206" s="25" t="n">
        <x:f>S1206/(1+B1206)^1+T1206/(1+B1206)^2+U1206/(1+B1206)^3+V1206/(1+B1206)^4+W1206/(1+B1206)^5+X1206/(1+B1206)^6+Y1206/(1+B1206)^7+Z1206/(1+B1206)^8+AA1206/(1+B1206)^9+AB1206/(1+B1206)^10+AE1206/(1+B1206)^10</x:f>
        <x:v>439313.28196448623</x:v>
      </x:c>
      <x:c r="AG1206" s="25" t="n">
        <x:f>(AF1206+Inputs!$C$12)/Inputs!$C$13</x:f>
        <x:v>376.348188777217</x:v>
      </x:c>
      <x:c r="AH1206" s="25" t="n">
        <x:f>(S1206+Inputs!$C$11)*Inputs!$C$8-Inputs!$C$11</x:f>
        <x:v>2511.961782321342</x:v>
      </x:c>
      <x:c r="AI1206" s="25" t="n">
        <x:f>Inputs!$C$12+AH1206-Inputs!$C$10*Inputs!$C$13</x:f>
        <x:v>24829.87719752134</x:v>
      </x:c>
      <x:c r="AJ1206" s="25" t="n">
        <x:f>(S1206+Inputs!$C$11)*(1-Inputs!$C$8)</x:f>
        <x:v>6852.354302750529</x:v>
      </x:c>
      <x:c r="AK1206" s="25" t="n">
        <x:f>AJ1206/(1+B1206)^(1-Inputs!$C$8)+T1206/(1+B1206)^(2-Inputs!$C$8)+U1206/(1+B1206)^(3-Inputs!$C$8)+V1206/(1+B1206)^(4-Inputs!$C$8)+W1206/(1+B1206)^(5-Inputs!$C$8)+X1206/(1+B1206)^(6-Inputs!$C$8)+Y1206/(1+B1206)^(7-Inputs!$C$8)+Z1206/(1+B1206)^(8-Inputs!$C$8)+AA1206/(1+B1206)^(9-Inputs!$C$8)+AB1206/(1+B1206)^(10-Inputs!$C$8)+AE1206/(1+B1206)^(10-Inputs!$C$8)</x:f>
        <x:v>453805.9991016699</x:v>
      </x:c>
      <x:c r="AL1206" s="25" t="n">
        <x:f>(AK1206+AI1206)/Inputs!$C$13</x:f>
        <x:v>381.916688298678</x:v>
      </x:c>
      <x:c r="AM1206" s="26" t="n">
        <x:f>IF(AL1206&gt;=Inputs!$C$7,1,0)</x:f>
        <x:v>1</x:v>
      </x:c>
      <x:c r="AN1206" s="26" t="n">
        <x:f>IF(Inputs!$C$7&lt;=(1-Inputs!$C$16)*AL1206,1,0)</x:f>
        <x:v>1</x:v>
      </x:c>
    </x:row>
    <x:row r="1207" ht="20" customHeight="1">
      <x:c r="A1207" s="16" t="n">
        <x:v>1202</x:v>
      </x:c>
      <x:c r="B1207" s="19" t="n">
        <x:v>0.09137805559882713</x:v>
      </x:c>
      <x:c r="C1207" s="24" t="n">
        <x:v>0.7180187877330297</x:v>
      </x:c>
      <x:c r="D1207" s="19" t="n">
        <x:v>0.02854095256521845</x:v>
      </x:c>
      <x:c r="E1207" s="19" t="n">
        <x:v>0.02588676780113957</x:v>
      </x:c>
      <x:c r="F1207" s="19" t="n">
        <x:v>-0.2388343273921112</x:v>
      </x:c>
      <x:c r="G1207" s="19" t="n">
        <x:v>-0.06174654328229792</x:v>
      </x:c>
      <x:c r="H1207" s="19" t="n">
        <x:v>0.9644527402490155</x:v>
      </x:c>
      <x:c r="I1207" s="19" t="n">
        <x:v>0.05716034044737285</x:v>
      </x:c>
      <x:c r="J1207" s="19" t="n">
        <x:v>0.06139640414671817</x:v>
      </x:c>
      <x:c r="K1207" s="19" t="n">
        <x:v>0.05340667872428299</x:v>
      </x:c>
      <x:c r="L1207" s="19" t="n">
        <x:v>0.059041641465756814</x:v>
      </x:c>
      <x:c r="M1207" s="19" t="n">
        <x:v>0.056152271626345965</x:v>
      </x:c>
      <x:c r="N1207" s="19" t="n">
        <x:v>0.060714084571687865</x:v>
      </x:c>
      <x:c r="O1207" s="19" t="n">
        <x:v>0.05818552735871549</x:v>
      </x:c>
      <x:c r="P1207" s="19" t="n">
        <x:v>0.05269034434506352</x:v>
      </x:c>
      <x:c r="Q1207" s="19" t="n">
        <x:v>0.06042754049596283</x:v>
      </x:c>
      <x:c r="R1207" s="19" t="n">
        <x:v>0.05590545422289438</x:v>
      </x:c>
      <x:c r="S1207" s="21" t="n">
        <x:v>8424.769170517158</x:v>
      </x:c>
      <x:c r="T1207" s="21" t="n">
        <x:v>13835.482889488501</x:v>
      </x:c>
      <x:c r="U1207" s="21" t="n">
        <x:v>17591.867836713267</x:v>
      </x:c>
      <x:c r="V1207" s="21" t="n">
        <x:v>21764.537508770718</x:v>
      </x:c>
      <x:c r="W1207" s="21" t="n">
        <x:v>26330.68989275751</x:v>
      </x:c>
      <x:c r="X1207" s="21" t="n">
        <x:v>27726.784685990544</x:v>
      </x:c>
      <x:c r="Y1207" s="21" t="n">
        <x:v>28693.46829647936</x:v>
      </x:c>
      <x:c r="Z1207" s="21" t="n">
        <x:v>29467.800452498068</x:v>
      </x:c>
      <x:c r="AA1207" s="21" t="n">
        <x:v>30029.684956867583</x:v>
      </x:c>
      <x:c r="AB1207" s="21" t="n">
        <x:v>30384.269433305326</x:v>
      </x:c>
      <x:c r="AC1207" s="21" t="n">
        <x:v>39631.65578257217</x:v>
      </x:c>
      <x:c r="AD1207" s="25" t="n">
        <x:f>AC1207*(1+Inputs!$C$14)*(1-Inputs!$C$14/Inputs!$C$15)</x:f>
        <x:v>31447.718863471015</x:v>
      </x:c>
      <x:c r="AE1207" s="25" t="n">
        <x:f>AD1207/(B1207-Inputs!$C$14)</x:f>
        <x:v>557800.6997482411</x:v>
      </x:c>
      <x:c r="AF1207" s="25" t="n">
        <x:f>S1207/(1+B1207)^1+T1207/(1+B1207)^2+U1207/(1+B1207)^3+V1207/(1+B1207)^4+W1207/(1+B1207)^5+X1207/(1+B1207)^6+Y1207/(1+B1207)^7+Z1207/(1+B1207)^8+AA1207/(1+B1207)^9+AB1207/(1+B1207)^10+AE1207/(1+B1207)^10</x:f>
        <x:v>370826.41264320654</x:v>
      </x:c>
      <x:c r="AG1207" s="25" t="n">
        <x:f>(AF1207+Inputs!$C$12)/Inputs!$C$13</x:f>
        <x:v>321.70063806420393</x:v>
      </x:c>
      <x:c r="AH1207" s="25" t="n">
        <x:f>(S1207+Inputs!$C$11)*Inputs!$C$8-Inputs!$C$11</x:f>
        <x:v>2071.790488105299</x:v>
      </x:c>
      <x:c r="AI1207" s="25" t="n">
        <x:f>Inputs!$C$12+AH1207-Inputs!$C$10*Inputs!$C$13</x:f>
        <x:v>24389.705903305294</x:v>
      </x:c>
      <x:c r="AJ1207" s="25" t="n">
        <x:f>(S1207+Inputs!$C$11)*(1-Inputs!$C$8)</x:f>
        <x:v>6352.97868241186</x:v>
      </x:c>
      <x:c r="AK1207" s="25" t="n">
        <x:f>AJ1207/(1+B1207)^(1-Inputs!$C$8)+T1207/(1+B1207)^(2-Inputs!$C$8)+U1207/(1+B1207)^(3-Inputs!$C$8)+V1207/(1+B1207)^(4-Inputs!$C$8)+W1207/(1+B1207)^(5-Inputs!$C$8)+X1207/(1+B1207)^(6-Inputs!$C$8)+Y1207/(1+B1207)^(7-Inputs!$C$8)+Z1207/(1+B1207)^(8-Inputs!$C$8)+AA1207/(1+B1207)^(9-Inputs!$C$8)+AB1207/(1+B1207)^(10-Inputs!$C$8)+AE1207/(1+B1207)^(10-Inputs!$C$8)</x:f>
        <x:v>384355.27829319885</x:v>
      </x:c>
      <x:c r="AL1207" s="25" t="n">
        <x:f>(AK1207+AI1207)/Inputs!$C$13</x:f>
        <x:v>326.1488293147576</x:v>
      </x:c>
      <x:c r="AM1207" s="26" t="n">
        <x:f>IF(AL1207&gt;=Inputs!$C$7,1,0)</x:f>
        <x:v>1</x:v>
      </x:c>
      <x:c r="AN1207" s="26" t="n">
        <x:f>IF(Inputs!$C$7&lt;=(1-Inputs!$C$16)*AL1207,1,0)</x:f>
        <x:v>0</x:v>
      </x:c>
    </x:row>
    <x:row r="1208" ht="20" customHeight="1">
      <x:c r="A1208" s="16" t="n">
        <x:v>1203</x:v>
      </x:c>
      <x:c r="B1208" s="19" t="n">
        <x:v>0.0966494029722153</x:v>
      </x:c>
      <x:c r="C1208" s="24" t="n">
        <x:v>0.47604768149707866</x:v>
      </x:c>
      <x:c r="D1208" s="19" t="n">
        <x:v>0.04219761103304194</x:v>
      </x:c>
      <x:c r="E1208" s="19" t="n">
        <x:v>0.055088048784676574</x:v>
      </x:c>
      <x:c r="F1208" s="19" t="n">
        <x:v>-0.16615133557870537</x:v>
      </x:c>
      <x:c r="G1208" s="19" t="n">
        <x:v>-0.043128408654005745</x:v>
      </x:c>
      <x:c r="H1208" s="19" t="n">
        <x:v>0.5328372059077253</x:v>
      </x:c>
      <x:c r="I1208" s="19" t="n">
        <x:v>0.061490691975474195</x:v>
      </x:c>
      <x:c r="J1208" s="19" t="n">
        <x:v>0.0740243065795346</x:v>
      </x:c>
      <x:c r="K1208" s="19" t="n">
        <x:v>0.07527192412566024</x:v>
      </x:c>
      <x:c r="L1208" s="19" t="n">
        <x:v>0.06551330969921879</x:v>
      </x:c>
      <x:c r="M1208" s="19" t="n">
        <x:v>0.06542614805028166</x:v>
      </x:c>
      <x:c r="N1208" s="19" t="n">
        <x:v>0.07361458929998321</x:v>
      </x:c>
      <x:c r="O1208" s="19" t="n">
        <x:v>0.06342443741702823</x:v>
      </x:c>
      <x:c r="P1208" s="19" t="n">
        <x:v>0.06347952838036577</x:v>
      </x:c>
      <x:c r="Q1208" s="19" t="n">
        <x:v>0.06756043884353062</x:v>
      </x:c>
      <x:c r="R1208" s="19" t="n">
        <x:v>0.06876498732747564</x:v>
      </x:c>
      <x:c r="S1208" s="21" t="n">
        <x:v>9855.509254015607</x:v>
      </x:c>
      <x:c r="T1208" s="21" t="n">
        <x:v>15522.888556677857</x:v>
      </x:c>
      <x:c r="U1208" s="21" t="n">
        <x:v>19055.247273943547</x:v>
      </x:c>
      <x:c r="V1208" s="21" t="n">
        <x:v>22954.401710109105</x:v>
      </x:c>
      <x:c r="W1208" s="21" t="n">
        <x:v>27349.410203349034</x:v>
      </x:c>
      <x:c r="X1208" s="21" t="n">
        <x:v>29350.653490163546</x:v>
      </x:c>
      <x:c r="Y1208" s="21" t="n">
        <x:v>30959.491891585065</x:v>
      </x:c>
      <x:c r="Z1208" s="21" t="n">
        <x:v>32182.123993569934</x:v>
      </x:c>
      <x:c r="AA1208" s="21" t="n">
        <x:v>33001.59156477402</x:v>
      </x:c>
      <x:c r="AB1208" s="21" t="n">
        <x:v>33380.00960797725</x:v>
      </x:c>
      <x:c r="AC1208" s="21" t="n">
        <x:v>43539.14296692685</x:v>
      </x:c>
      <x:c r="AD1208" s="25" t="n">
        <x:f>AC1208*(1+Inputs!$C$14)*(1-Inputs!$C$14/Inputs!$C$15)</x:f>
        <x:v>34548.30994425645</x:v>
      </x:c>
      <x:c r="AE1208" s="25" t="n">
        <x:f>AD1208/(B1208-Inputs!$C$14)</x:f>
        <x:v>560399.7488804066</x:v>
      </x:c>
      <x:c r="AF1208" s="25" t="n">
        <x:f>S1208/(1+B1208)^1+T1208/(1+B1208)^2+U1208/(1+B1208)^3+V1208/(1+B1208)^4+W1208/(1+B1208)^5+X1208/(1+B1208)^6+Y1208/(1+B1208)^7+Z1208/(1+B1208)^8+AA1208/(1+B1208)^9+AB1208/(1+B1208)^10+AE1208/(1+B1208)^10</x:f>
        <x:v>368348.4214833393</x:v>
      </x:c>
      <x:c r="AG1208" s="25" t="n">
        <x:f>(AF1208+Inputs!$C$12)/Inputs!$C$13</x:f>
        <x:v>319.723380979492</x:v>
      </x:c>
      <x:c r="AH1208" s="25" t="n">
        <x:f>(S1208+Inputs!$C$11)*Inputs!$C$8-Inputs!$C$11</x:f>
        <x:v>2742.0824176347096</x:v>
      </x:c>
      <x:c r="AI1208" s="25" t="n">
        <x:f>Inputs!$C$12+AH1208-Inputs!$C$10*Inputs!$C$13</x:f>
        <x:v>25059.997832834706</x:v>
      </x:c>
      <x:c r="AJ1208" s="25" t="n">
        <x:f>(S1208+Inputs!$C$11)*(1-Inputs!$C$8)</x:f>
        <x:v>7113.426836380899</x:v>
      </x:c>
      <x:c r="AK1208" s="25" t="n">
        <x:f>AJ1208/(1+B1208)^(1-Inputs!$C$8)+T1208/(1+B1208)^(2-Inputs!$C$8)+U1208/(1+B1208)^(3-Inputs!$C$8)+V1208/(1+B1208)^(4-Inputs!$C$8)+W1208/(1+B1208)^(5-Inputs!$C$8)+X1208/(1+B1208)^(6-Inputs!$C$8)+Y1208/(1+B1208)^(7-Inputs!$C$8)+Z1208/(1+B1208)^(8-Inputs!$C$8)+AA1208/(1+B1208)^(9-Inputs!$C$8)+AB1208/(1+B1208)^(10-Inputs!$C$8)+AE1208/(1+B1208)^(10-Inputs!$C$8)</x:f>
        <x:v>382007.75697330094</x:v>
      </x:c>
      <x:c r="AL1208" s="25" t="n">
        <x:f>(AK1208+AI1208)/Inputs!$C$13</x:f>
        <x:v>324.810522000146</x:v>
      </x:c>
      <x:c r="AM1208" s="26" t="n">
        <x:f>IF(AL1208&gt;=Inputs!$C$7,1,0)</x:f>
        <x:v>1</x:v>
      </x:c>
      <x:c r="AN1208" s="26" t="n">
        <x:f>IF(Inputs!$C$7&lt;=(1-Inputs!$C$16)*AL1208,1,0)</x:f>
        <x:v>0</x:v>
      </x:c>
    </x:row>
    <x:row r="1209" ht="20" customHeight="1">
      <x:c r="A1209" s="16" t="n">
        <x:v>1204</x:v>
      </x:c>
      <x:c r="B1209" s="19" t="n">
        <x:v>0.0740524051079748</x:v>
      </x:c>
      <x:c r="C1209" s="24" t="n">
        <x:v>0.4357862398392456</x:v>
      </x:c>
      <x:c r="D1209" s="19" t="n">
        <x:v>0.020647565371483267</x:v>
      </x:c>
      <x:c r="E1209" s="19" t="n">
        <x:v>0.04549981363199691</x:v>
      </x:c>
      <x:c r="F1209" s="19" t="n">
        <x:v>-0.137357841162451</x:v>
      </x:c>
      <x:c r="G1209" s="19" t="n">
        <x:v>-0.09264185288105693</x:v>
      </x:c>
      <x:c r="H1209" s="19" t="n">
        <x:v>0.9560506697029325</x:v>
      </x:c>
      <x:c r="I1209" s="19" t="n">
        <x:v>0.06576155392147598</x:v>
      </x:c>
      <x:c r="J1209" s="19" t="n">
        <x:v>0.06230568230789345</x:v>
      </x:c>
      <x:c r="K1209" s="19" t="n">
        <x:v>0.053778455146244825</x:v>
      </x:c>
      <x:c r="L1209" s="19" t="n">
        <x:v>0.058435543903416376</x:v>
      </x:c>
      <x:c r="M1209" s="19" t="n">
        <x:v>0.061749306061852846</x:v>
      </x:c>
      <x:c r="N1209" s="19" t="n">
        <x:v>0.046494404945248105</x:v>
      </x:c>
      <x:c r="O1209" s="19" t="n">
        <x:v>0.05689454485654437</x:v>
      </x:c>
      <x:c r="P1209" s="19" t="n">
        <x:v>0.04928021326452495</x:v>
      </x:c>
      <x:c r="Q1209" s="19" t="n">
        <x:v>0.06567397223788816</x:v>
      </x:c>
      <x:c r="R1209" s="19" t="n">
        <x:v>0.06471960583986743</x:v>
      </x:c>
      <x:c r="S1209" s="21" t="n">
        <x:v>10055.61621396814</x:v>
      </x:c>
      <x:c r="T1209" s="21" t="n">
        <x:v>15743.405836653077</x:v>
      </x:c>
      <x:c r="U1209" s="21" t="n">
        <x:v>18970.171343353562</x:v>
      </x:c>
      <x:c r="V1209" s="21" t="n">
        <x:v>22288.599663877423</x:v>
      </x:c>
      <x:c r="W1209" s="21" t="n">
        <x:v>25936.448773788987</x:v>
      </x:c>
      <x:c r="X1209" s="21" t="n">
        <x:v>27336.526703908097</x:v>
      </x:c>
      <x:c r="Y1209" s="21" t="n">
        <x:v>28343.36476629198</x:v>
      </x:c>
      <x:c r="Z1209" s="21" t="n">
        <x:v>29177.088266804043</x:v>
      </x:c>
      <x:c r="AA1209" s="21" t="n">
        <x:v>29771.008760391414</x:v>
      </x:c>
      <x:c r="AB1209" s="21" t="n">
        <x:v>30140.11920638117</x:v>
      </x:c>
      <x:c r="AC1209" s="21" t="n">
        <x:v>39313.198964844996</x:v>
      </x:c>
      <x:c r="AD1209" s="25" t="n">
        <x:f>AC1209*(1+Inputs!$C$14)*(1-Inputs!$C$14/Inputs!$C$15)</x:f>
        <x:v>31195.0233786045</x:v>
      </x:c>
      <x:c r="AE1209" s="25" t="n">
        <x:f>AD1209/(B1209-Inputs!$C$14)</x:f>
        <x:v>798799.0315155837</x:v>
      </x:c>
      <x:c r="AF1209" s="25" t="n">
        <x:f>S1209/(1+B1209)^1+T1209/(1+B1209)^2+U1209/(1+B1209)^3+V1209/(1+B1209)^4+W1209/(1+B1209)^5+X1209/(1+B1209)^6+Y1209/(1+B1209)^7+Z1209/(1+B1209)^8+AA1209/(1+B1209)^9+AB1209/(1+B1209)^10+AE1209/(1+B1209)^10</x:f>
        <x:v>546098.0740772123</x:v>
      </x:c>
      <x:c r="AG1209" s="25" t="n">
        <x:f>(AF1209+Inputs!$C$12)/Inputs!$C$13</x:f>
        <x:v>461.55470208685045</x:v>
      </x:c>
      <x:c r="AH1209" s="25" t="n">
        <x:f>(S1209+Inputs!$C$11)*Inputs!$C$8-Inputs!$C$11</x:f>
        <x:v>2835.8311577768545</x:v>
      </x:c>
      <x:c r="AI1209" s="25" t="n">
        <x:f>Inputs!$C$12+AH1209-Inputs!$C$10*Inputs!$C$13</x:f>
        <x:v>25153.746572976852</x:v>
      </x:c>
      <x:c r="AJ1209" s="25" t="n">
        <x:f>(S1209+Inputs!$C$11)*(1-Inputs!$C$8)</x:f>
        <x:v>7219.785056191286</x:v>
      </x:c>
      <x:c r="AK1209" s="25" t="n">
        <x:f>AJ1209/(1+B1209)^(1-Inputs!$C$8)+T1209/(1+B1209)^(2-Inputs!$C$8)+U1209/(1+B1209)^(3-Inputs!$C$8)+V1209/(1+B1209)^(4-Inputs!$C$8)+W1209/(1+B1209)^(5-Inputs!$C$8)+X1209/(1+B1209)^(6-Inputs!$C$8)+Y1209/(1+B1209)^(7-Inputs!$C$8)+Z1209/(1+B1209)^(8-Inputs!$C$8)+AA1209/(1+B1209)^(9-Inputs!$C$8)+AB1209/(1+B1209)^(10-Inputs!$C$8)+AE1209/(1+B1209)^(10-Inputs!$C$8)</x:f>
        <x:v>561954.3260684593</x:v>
      </x:c>
      <x:c r="AL1209" s="25" t="n">
        <x:f>(AK1209+AI1209)/Inputs!$C$13</x:f>
        <x:v>468.46962770604136</x:v>
      </x:c>
      <x:c r="AM1209" s="26" t="n">
        <x:f>IF(AL1209&gt;=Inputs!$C$7,1,0)</x:f>
        <x:v>1</x:v>
      </x:c>
      <x:c r="AN1209" s="26" t="n">
        <x:f>IF(Inputs!$C$7&lt;=(1-Inputs!$C$16)*AL1209,1,0)</x:f>
        <x:v>1</x:v>
      </x:c>
    </x:row>
    <x:row r="1210" ht="20" customHeight="1">
      <x:c r="A1210" s="16" t="n">
        <x:v>1205</x:v>
      </x:c>
      <x:c r="B1210" s="19" t="n">
        <x:v>0.09197661389768919</x:v>
      </x:c>
      <x:c r="C1210" s="24" t="n">
        <x:v>0.7877508977354353</x:v>
      </x:c>
      <x:c r="D1210" s="19" t="n">
        <x:v>0.018246447071378215</x:v>
      </x:c>
      <x:c r="E1210" s="19" t="n">
        <x:v>0.047385839113539135</x:v>
      </x:c>
      <x:c r="F1210" s="19" t="n">
        <x:v>-0.19192801562097545</x:v>
      </x:c>
      <x:c r="G1210" s="19" t="n">
        <x:v>-0.06625648423675273</x:v>
      </x:c>
      <x:c r="H1210" s="19" t="n">
        <x:v>0.40739780298687833</x:v>
      </x:c>
      <x:c r="I1210" s="19" t="n">
        <x:v>0.06297832752961427</x:v>
      </x:c>
      <x:c r="J1210" s="19" t="n">
        <x:v>0.05767095533938686</x:v>
      </x:c>
      <x:c r="K1210" s="19" t="n">
        <x:v>0.06262553582686337</x:v>
      </x:c>
      <x:c r="L1210" s="19" t="n">
        <x:v>0.06253926432560433</x:v>
      </x:c>
      <x:c r="M1210" s="19" t="n">
        <x:v>0.06151773890557138</x:v>
      </x:c>
      <x:c r="N1210" s="19" t="n">
        <x:v>0.06479146281566159</x:v>
      </x:c>
      <x:c r="O1210" s="19" t="n">
        <x:v>0.05565622696168589</x:v>
      </x:c>
      <x:c r="P1210" s="19" t="n">
        <x:v>0.05930376953231076</x:v>
      </x:c>
      <x:c r="Q1210" s="19" t="n">
        <x:v>0.06056406237036413</x:v>
      </x:c>
      <x:c r="R1210" s="19" t="n">
        <x:v>0.06252864710075187</x:v>
      </x:c>
      <x:c r="S1210" s="21" t="n">
        <x:v>9181.816498835635</x:v>
      </x:c>
      <x:c r="T1210" s="21" t="n">
        <x:v>14723.709628818231</x:v>
      </x:c>
      <x:c r="U1210" s="21" t="n">
        <x:v>18003.211321405746</x:v>
      </x:c>
      <x:c r="V1210" s="21" t="n">
        <x:v>21509.377197795227</x:v>
      </x:c>
      <x:c r="W1210" s="21" t="n">
        <x:v>25456.973815878235</x:v>
      </x:c>
      <x:c r="X1210" s="21" t="n">
        <x:v>26857.733716319446</x:v>
      </x:c>
      <x:c r="Y1210" s="21" t="n">
        <x:v>27981.020428210326</x:v>
      </x:c>
      <x:c r="Z1210" s="21" t="n">
        <x:v>28862.203344612615</x:v>
      </x:c>
      <x:c r="AA1210" s="21" t="n">
        <x:v>29507.28803757677</x:v>
      </x:c>
      <x:c r="AB1210" s="21" t="n">
        <x:v>29885.812581575636</x:v>
      </x:c>
      <x:c r="AC1210" s="21" t="n">
        <x:v>38981.4946716204</x:v>
      </x:c>
      <x:c r="AD1210" s="25" t="n">
        <x:f>AC1210*(1+Inputs!$C$14)*(1-Inputs!$C$14/Inputs!$C$15)</x:f>
        <x:v>30931.81602193078</x:v>
      </x:c>
      <x:c r="AE1210" s="25" t="n">
        <x:f>AD1210/(B1210-Inputs!$C$14)</x:f>
        <x:v>542886.1756768121</x:v>
      </x:c>
      <x:c r="AF1210" s="25" t="n">
        <x:f>S1210/(1+B1210)^1+T1210/(1+B1210)^2+U1210/(1+B1210)^3+V1210/(1+B1210)^4+W1210/(1+B1210)^5+X1210/(1+B1210)^6+Y1210/(1+B1210)^7+Z1210/(1+B1210)^8+AA1210/(1+B1210)^9+AB1210/(1+B1210)^10+AE1210/(1+B1210)^10</x:f>
        <x:v>362305.29999831045</x:v>
      </x:c>
      <x:c r="AG1210" s="25" t="n">
        <x:f>(AF1210+Inputs!$C$12)/Inputs!$C$13</x:f>
        <x:v>314.9014086643492</x:v>
      </x:c>
      <x:c r="AH1210" s="25" t="n">
        <x:f>(S1210+Inputs!$C$11)*Inputs!$C$8-Inputs!$C$11</x:f>
        <x:v>2426.461976166832</x:v>
      </x:c>
      <x:c r="AI1210" s="25" t="n">
        <x:f>Inputs!$C$12+AH1210-Inputs!$C$10*Inputs!$C$13</x:f>
        <x:v>24744.377391366826</x:v>
      </x:c>
      <x:c r="AJ1210" s="25" t="n">
        <x:f>(S1210+Inputs!$C$11)*(1-Inputs!$C$8)</x:f>
        <x:v>6755.354522668804</x:v>
      </x:c>
      <x:c r="AK1210" s="25" t="n">
        <x:f>AJ1210/(1+B1210)^(1-Inputs!$C$8)+T1210/(1+B1210)^(2-Inputs!$C$8)+U1210/(1+B1210)^(3-Inputs!$C$8)+V1210/(1+B1210)^(4-Inputs!$C$8)+W1210/(1+B1210)^(5-Inputs!$C$8)+X1210/(1+B1210)^(6-Inputs!$C$8)+Y1210/(1+B1210)^(7-Inputs!$C$8)+Z1210/(1+B1210)^(8-Inputs!$C$8)+AA1210/(1+B1210)^(9-Inputs!$C$8)+AB1210/(1+B1210)^(10-Inputs!$C$8)+AE1210/(1+B1210)^(10-Inputs!$C$8)</x:f>
        <x:v>375236.9243581373</x:v>
      </x:c>
      <x:c r="AL1210" s="25" t="n">
        <x:f>(AK1210+AI1210)/Inputs!$C$13</x:f>
        <x:v>319.1560468193491</x:v>
      </x:c>
      <x:c r="AM1210" s="26" t="n">
        <x:f>IF(AL1210&gt;=Inputs!$C$7,1,0)</x:f>
        <x:v>1</x:v>
      </x:c>
      <x:c r="AN1210" s="26" t="n">
        <x:f>IF(Inputs!$C$7&lt;=(1-Inputs!$C$16)*AL1210,1,0)</x:f>
        <x:v>0</x:v>
      </x:c>
    </x:row>
    <x:row r="1211" ht="20" customHeight="1">
      <x:c r="A1211" s="16" t="n">
        <x:v>1206</x:v>
      </x:c>
      <x:c r="B1211" s="19" t="n">
        <x:v>0.08525391890683084</x:v>
      </x:c>
      <x:c r="C1211" s="24" t="n">
        <x:v>0.3208161603266433</x:v>
      </x:c>
      <x:c r="D1211" s="19" t="n">
        <x:v>0.04202242420783336</x:v>
      </x:c>
      <x:c r="E1211" s="19" t="n">
        <x:v>0.04590040011134676</x:v>
      </x:c>
      <x:c r="F1211" s="19" t="n">
        <x:v>-0.15687185846432955</x:v>
      </x:c>
      <x:c r="G1211" s="19" t="n">
        <x:v>-0.06055985309636583</x:v>
      </x:c>
      <x:c r="H1211" s="19" t="n">
        <x:v>0.8559831706076864</x:v>
      </x:c>
      <x:c r="I1211" s="19" t="n">
        <x:v>0.047652795824895976</x:v>
      </x:c>
      <x:c r="J1211" s="19" t="n">
        <x:v>0.0529852090792167</x:v>
      </x:c>
      <x:c r="K1211" s="19" t="n">
        <x:v>0.049998239726199926</x:v>
      </x:c>
      <x:c r="L1211" s="19" t="n">
        <x:v>0.052273400251896196</x:v>
      </x:c>
      <x:c r="M1211" s="19" t="n">
        <x:v>0.04993700919551998</x:v>
      </x:c>
      <x:c r="N1211" s="19" t="n">
        <x:v>0.05544374762391613</x:v>
      </x:c>
      <x:c r="O1211" s="19" t="n">
        <x:v>0.053474234546803244</x:v>
      </x:c>
      <x:c r="P1211" s="19" t="n">
        <x:v>0.05237023961202908</x:v>
      </x:c>
      <x:c r="Q1211" s="19" t="n">
        <x:v>0.05562568039957</x:v>
      </x:c>
      <x:c r="R1211" s="19" t="n">
        <x:v>0.05035472281660418</x:v>
      </x:c>
      <x:c r="S1211" s="21" t="n">
        <x:v>9934.68782750821</x:v>
      </x:c>
      <x:c r="T1211" s="21" t="n">
        <x:v>15487.356034159588</x:v>
      </x:c>
      <x:c r="U1211" s="21" t="n">
        <x:v>18821.520160018546</x:v>
      </x:c>
      <x:c r="V1211" s="21" t="n">
        <x:v>22425.683401590584</x:v>
      </x:c>
      <x:c r="W1211" s="21" t="n">
        <x:v>26424.057637700484</x:v>
      </x:c>
      <x:c r="X1211" s="21" t="n">
        <x:v>28184.944028303325</x:v>
      </x:c>
      <x:c r="Y1211" s="21" t="n">
        <x:v>29540.302668425717</x:v>
      </x:c>
      <x:c r="Z1211" s="21" t="n">
        <x:v>30600.76097201483</x:v>
      </x:c>
      <x:c r="AA1211" s="21" t="n">
        <x:v>31332.653650781085</x:v>
      </x:c>
      <x:c r="AB1211" s="21" t="n">
        <x:v>31711.506359786024</x:v>
      </x:c>
      <x:c r="AC1211" s="21" t="n">
        <x:v>41362.834382329595</x:v>
      </x:c>
      <x:c r="AD1211" s="25" t="n">
        <x:f>AC1211*(1+Inputs!$C$14)*(1-Inputs!$C$14/Inputs!$C$15)</x:f>
        <x:v>32821.40908237853</x:v>
      </x:c>
      <x:c r="AE1211" s="25" t="n">
        <x:f>AD1211/(B1211-Inputs!$C$14)</x:f>
        <x:v>653111.4348162254</x:v>
      </x:c>
      <x:c r="AF1211" s="25" t="n">
        <x:f>S1211/(1+B1211)^1+T1211/(1+B1211)^2+U1211/(1+B1211)^3+V1211/(1+B1211)^4+W1211/(1+B1211)^5+X1211/(1+B1211)^6+Y1211/(1+B1211)^7+Z1211/(1+B1211)^8+AA1211/(1+B1211)^9+AB1211/(1+B1211)^10+AE1211/(1+B1211)^10</x:f>
        <x:v>437747.3959502119</x:v>
      </x:c>
      <x:c r="AG1211" s="25" t="n">
        <x:f>(AF1211+Inputs!$C$12)/Inputs!$C$13</x:f>
        <x:v>375.09872539505494</x:v>
      </x:c>
      <x:c r="AH1211" s="25" t="n">
        <x:f>(S1211+Inputs!$C$11)*Inputs!$C$8-Inputs!$C$11</x:f>
        <x:v>2779.1770369969972</x:v>
      </x:c>
      <x:c r="AI1211" s="25" t="n">
        <x:f>Inputs!$C$12+AH1211-Inputs!$C$10*Inputs!$C$13</x:f>
        <x:v>25097.092452196994</x:v>
      </x:c>
      <x:c r="AJ1211" s="25" t="n">
        <x:f>(S1211+Inputs!$C$11)*(1-Inputs!$C$8)</x:f>
        <x:v>7155.510790511214</x:v>
      </x:c>
      <x:c r="AK1211" s="25" t="n">
        <x:f>AJ1211/(1+B1211)^(1-Inputs!$C$8)+T1211/(1+B1211)^(2-Inputs!$C$8)+U1211/(1+B1211)^(3-Inputs!$C$8)+V1211/(1+B1211)^(4-Inputs!$C$8)+W1211/(1+B1211)^(5-Inputs!$C$8)+X1211/(1+B1211)^(6-Inputs!$C$8)+Y1211/(1+B1211)^(7-Inputs!$C$8)+Z1211/(1+B1211)^(8-Inputs!$C$8)+AA1211/(1+B1211)^(9-Inputs!$C$8)+AB1211/(1+B1211)^(10-Inputs!$C$8)+AE1211/(1+B1211)^(10-Inputs!$C$8)</x:f>
        <x:v>452190.731425717</x:v>
      </x:c>
      <x:c r="AL1211" s="25" t="n">
        <x:f>(AK1211+AI1211)/Inputs!$C$13</x:f>
        <x:v>380.8410403126391</x:v>
      </x:c>
      <x:c r="AM1211" s="26" t="n">
        <x:f>IF(AL1211&gt;=Inputs!$C$7,1,0)</x:f>
        <x:v>1</x:v>
      </x:c>
      <x:c r="AN1211" s="26" t="n">
        <x:f>IF(Inputs!$C$7&lt;=(1-Inputs!$C$16)*AL1211,1,0)</x:f>
        <x:v>1</x:v>
      </x:c>
    </x:row>
    <x:row r="1212" ht="20" customHeight="1">
      <x:c r="A1212" s="16" t="n">
        <x:v>1207</x:v>
      </x:c>
      <x:c r="B1212" s="19" t="n">
        <x:v>0.075986712908339</x:v>
      </x:c>
      <x:c r="C1212" s="24" t="n">
        <x:v>0.4361531004262531</x:v>
      </x:c>
      <x:c r="D1212" s="19" t="n">
        <x:v>0.024529038938065642</x:v>
      </x:c>
      <x:c r="E1212" s="19" t="n">
        <x:v>0.040179064814571744</x:v>
      </x:c>
      <x:c r="F1212" s="19" t="n">
        <x:v>-0.15874782017294709</x:v>
      </x:c>
      <x:c r="G1212" s="19" t="n">
        <x:v>-0.080254030306848</x:v>
      </x:c>
      <x:c r="H1212" s="19" t="n">
        <x:v>0.8476258466143634</x:v>
      </x:c>
      <x:c r="I1212" s="19" t="n">
        <x:v>0.0613382292153176</x:v>
      </x:c>
      <x:c r="J1212" s="19" t="n">
        <x:v>0.05460016265741047</x:v>
      </x:c>
      <x:c r="K1212" s="19" t="n">
        <x:v>0.048229232879583604</x:v>
      </x:c>
      <x:c r="L1212" s="19" t="n">
        <x:v>0.05692341557676059</x:v>
      </x:c>
      <x:c r="M1212" s="19" t="n">
        <x:v>0.053497574206022594</x:v>
      </x:c>
      <x:c r="N1212" s="19" t="n">
        <x:v>0.058870534785136215</x:v>
      </x:c>
      <x:c r="O1212" s="19" t="n">
        <x:v>0.05403158246661974</x:v>
      </x:c>
      <x:c r="P1212" s="19" t="n">
        <x:v>0.060652197641683184</x:v>
      </x:c>
      <x:c r="Q1212" s="19" t="n">
        <x:v>0.05071978949356549</x:v>
      </x:c>
      <x:c r="R1212" s="19" t="n">
        <x:v>0.055844485853386916</x:v>
      </x:c>
      <x:c r="S1212" s="21" t="n">
        <x:v>9733.729204882427</x:v>
      </x:c>
      <x:c r="T1212" s="21" t="n">
        <x:v>15261.055685409365</x:v>
      </x:c>
      <x:c r="U1212" s="21" t="n">
        <x:v>18414.743449386686</x:v>
      </x:c>
      <x:c r="V1212" s="21" t="n">
        <x:v>21702.93539753518</x:v>
      </x:c>
      <x:c r="W1212" s="21" t="n">
        <x:v>25323.361771281405</x:v>
      </x:c>
      <x:c r="X1212" s="21" t="n">
        <x:v>26679.74458827456</x:v>
      </x:c>
      <x:c r="Y1212" s="21" t="n">
        <x:v>27712.49010558086</x:v>
      </x:c>
      <x:c r="Z1212" s="21" t="n">
        <x:v>28539.064123081807</x:v>
      </x:c>
      <x:c r="AA1212" s="21" t="n">
        <x:v>29158.364181202855</x:v>
      </x:c>
      <x:c r="AB1212" s="21" t="n">
        <x:v>29529.508294590356</x:v>
      </x:c>
      <x:c r="AC1212" s="21" t="n">
        <x:v>38516.74994946568</x:v>
      </x:c>
      <x:c r="AD1212" s="25" t="n">
        <x:f>AC1212*(1+Inputs!$C$14)*(1-Inputs!$C$14/Inputs!$C$15)</x:f>
        <x:v>30563.04108490101</x:v>
      </x:c>
      <x:c r="AE1212" s="25" t="n">
        <x:f>AD1212/(B1212-Inputs!$C$14)</x:f>
        <x:v>745681.6835556182</x:v>
      </x:c>
      <x:c r="AF1212" s="25" t="n">
        <x:f>S1212/(1+B1212)^1+T1212/(1+B1212)^2+U1212/(1+B1212)^3+V1212/(1+B1212)^4+W1212/(1+B1212)^5+X1212/(1+B1212)^6+Y1212/(1+B1212)^7+Z1212/(1+B1212)^8+AA1212/(1+B1212)^9+AB1212/(1+B1212)^10+AE1212/(1+B1212)^10</x:f>
        <x:v>508211.09380524314</x:v>
      </x:c>
      <x:c r="AG1212" s="25" t="n">
        <x:f>(AF1212+Inputs!$C$12)/Inputs!$C$13</x:f>
        <x:v>431.3236417931943</x:v>
      </x:c>
      <x:c r="AH1212" s="25" t="n">
        <x:f>(S1212+Inputs!$C$11)*Inputs!$C$8-Inputs!$C$11</x:f>
        <x:v>2685.02929872574</x:v>
      </x:c>
      <x:c r="AI1212" s="25" t="n">
        <x:f>Inputs!$C$12+AH1212-Inputs!$C$10*Inputs!$C$13</x:f>
        <x:v>25002.94471392574</x:v>
      </x:c>
      <x:c r="AJ1212" s="25" t="n">
        <x:f>(S1212+Inputs!$C$11)*(1-Inputs!$C$8)</x:f>
        <x:v>7048.699906156688</x:v>
      </x:c>
      <x:c r="AK1212" s="25" t="n">
        <x:f>AJ1212/(1+B1212)^(1-Inputs!$C$8)+T1212/(1+B1212)^(2-Inputs!$C$8)+U1212/(1+B1212)^(3-Inputs!$C$8)+V1212/(1+B1212)^(4-Inputs!$C$8)+W1212/(1+B1212)^(5-Inputs!$C$8)+X1212/(1+B1212)^(6-Inputs!$C$8)+Y1212/(1+B1212)^(7-Inputs!$C$8)+Z1212/(1+B1212)^(8-Inputs!$C$8)+AA1212/(1+B1212)^(9-Inputs!$C$8)+AB1212/(1+B1212)^(10-Inputs!$C$8)+AE1212/(1+B1212)^(10-Inputs!$C$8)</x:f>
        <x:v>523368.69299000537</x:v>
      </x:c>
      <x:c r="AL1212" s="25" t="n">
        <x:f>(AK1212+AI1212)/Inputs!$C$13</x:f>
        <x:v>437.56076424554</x:v>
      </x:c>
      <x:c r="AM1212" s="26" t="n">
        <x:f>IF(AL1212&gt;=Inputs!$C$7,1,0)</x:f>
        <x:v>1</x:v>
      </x:c>
      <x:c r="AN1212" s="26" t="n">
        <x:f>IF(Inputs!$C$7&lt;=(1-Inputs!$C$16)*AL1212,1,0)</x:f>
        <x:v>1</x:v>
      </x:c>
    </x:row>
    <x:row r="1213" ht="20" customHeight="1">
      <x:c r="A1213" s="16" t="n">
        <x:v>1208</x:v>
      </x:c>
      <x:c r="B1213" s="19" t="n">
        <x:v>0.08525545304676535</x:v>
      </x:c>
      <x:c r="C1213" s="24" t="n">
        <x:v>0.28722094604350445</x:v>
      </x:c>
      <x:c r="D1213" s="19" t="n">
        <x:v>0.012343310397021412</x:v>
      </x:c>
      <x:c r="E1213" s="19" t="n">
        <x:v>0.06529837434548796</x:v>
      </x:c>
      <x:c r="F1213" s="19" t="n">
        <x:v>-0.22249470417824457</x:v>
      </x:c>
      <x:c r="G1213" s="19" t="n">
        <x:v>-0.0642546890986165</x:v>
      </x:c>
      <x:c r="H1213" s="19" t="n">
        <x:v>0.9225774347364393</x:v>
      </x:c>
      <x:c r="I1213" s="19" t="n">
        <x:v>0.058335918295680356</x:v>
      </x:c>
      <x:c r="J1213" s="19" t="n">
        <x:v>0.0660228465111834</x:v>
      </x:c>
      <x:c r="K1213" s="19" t="n">
        <x:v>0.06671730023372106</x:v>
      </x:c>
      <x:c r="L1213" s="19" t="n">
        <x:v>0.06605720473689985</x:v>
      </x:c>
      <x:c r="M1213" s="19" t="n">
        <x:v>0.07355805474500471</x:v>
      </x:c>
      <x:c r="N1213" s="19" t="n">
        <x:v>0.05927558124293796</x:v>
      </x:c>
      <x:c r="O1213" s="19" t="n">
        <x:v>0.06654488948443145</x:v>
      </x:c>
      <x:c r="P1213" s="19" t="n">
        <x:v>0.06578826659340961</x:v>
      </x:c>
      <x:c r="Q1213" s="19" t="n">
        <x:v>0.06496192685144365</x:v>
      </x:c>
      <x:c r="R1213" s="19" t="n">
        <x:v>0.05992441608159311</x:v>
      </x:c>
      <x:c r="S1213" s="21" t="n">
        <x:v>8753.174626252905</x:v>
      </x:c>
      <x:c r="T1213" s="21" t="n">
        <x:v>13951.65687474907</x:v>
      </x:c>
      <x:c r="U1213" s="21" t="n">
        <x:v>17428.04362246475</x:v>
      </x:c>
      <x:c r="V1213" s="21" t="n">
        <x:v>21300.498272681183</x:v>
      </x:c>
      <x:c r="W1213" s="21" t="n">
        <x:v>25557.129031187265</x:v>
      </x:c>
      <x:c r="X1213" s="21" t="n">
        <x:v>27292.33371828399</x:v>
      </x:c>
      <x:c r="Y1213" s="21" t="n">
        <x:v>28495.227568626015</x:v>
      </x:c>
      <x:c r="Z1213" s="21" t="n">
        <x:v>29479.485131570505</x:v>
      </x:c>
      <x:c r="AA1213" s="21" t="n">
        <x:v>30185.34872502579</x:v>
      </x:c>
      <x:c r="AB1213" s="21" t="n">
        <x:v>30591.33777331446</x:v>
      </x:c>
      <x:c r="AC1213" s="21" t="n">
        <x:v>39901.74492171451</x:v>
      </x:c>
      <x:c r="AD1213" s="25" t="n">
        <x:f>AC1213*(1+Inputs!$C$14)*(1-Inputs!$C$14/Inputs!$C$15)</x:f>
        <x:v>31662.034595380457</x:v>
      </x:c>
      <x:c r="AE1213" s="25" t="n">
        <x:f>AD1213/(B1213-Inputs!$C$14)</x:f>
        <x:v>630021.8717741389</x:v>
      </x:c>
      <x:c r="AF1213" s="25" t="n">
        <x:f>S1213/(1+B1213)^1+T1213/(1+B1213)^2+U1213/(1+B1213)^3+V1213/(1+B1213)^4+W1213/(1+B1213)^5+X1213/(1+B1213)^6+Y1213/(1+B1213)^7+Z1213/(1+B1213)^8+AA1213/(1+B1213)^9+AB1213/(1+B1213)^10+AE1213/(1+B1213)^10</x:f>
        <x:v>419922.00204260845</x:v>
      </x:c>
      <x:c r="AG1213" s="25" t="n">
        <x:f>(AF1213+Inputs!$C$12)/Inputs!$C$13</x:f>
        <x:v>360.8753548833221</x:v>
      </x:c>
      <x:c r="AH1213" s="25" t="n">
        <x:f>(S1213+Inputs!$C$11)*Inputs!$C$8-Inputs!$C$11</x:f>
        <x:v>2225.6461947650596</x:v>
      </x:c>
      <x:c r="AI1213" s="25" t="n">
        <x:f>Inputs!$C$12+AH1213-Inputs!$C$10*Inputs!$C$13</x:f>
        <x:v>24543.561609965058</x:v>
      </x:c>
      <x:c r="AJ1213" s="25" t="n">
        <x:f>(S1213+Inputs!$C$11)*(1-Inputs!$C$8)</x:f>
        <x:v>6527.528431487845</x:v>
      </x:c>
      <x:c r="AK1213" s="25" t="n">
        <x:f>AJ1213/(1+B1213)^(1-Inputs!$C$8)+T1213/(1+B1213)^(2-Inputs!$C$8)+U1213/(1+B1213)^(3-Inputs!$C$8)+V1213/(1+B1213)^(4-Inputs!$C$8)+W1213/(1+B1213)^(5-Inputs!$C$8)+X1213/(1+B1213)^(6-Inputs!$C$8)+Y1213/(1+B1213)^(7-Inputs!$C$8)+Z1213/(1+B1213)^(8-Inputs!$C$8)+AA1213/(1+B1213)^(9-Inputs!$C$8)+AB1213/(1+B1213)^(10-Inputs!$C$8)+AE1213/(1+B1213)^(10-Inputs!$C$8)</x:f>
        <x:v>434199.10705541796</x:v>
      </x:c>
      <x:c r="AL1213" s="25" t="n">
        <x:f>(AK1213+AI1213)/Inputs!$C$13</x:f>
        <x:v>366.04335252224985</x:v>
      </x:c>
      <x:c r="AM1213" s="26" t="n">
        <x:f>IF(AL1213&gt;=Inputs!$C$7,1,0)</x:f>
        <x:v>1</x:v>
      </x:c>
      <x:c r="AN1213" s="26" t="n">
        <x:f>IF(Inputs!$C$7&lt;=(1-Inputs!$C$16)*AL1213,1,0)</x:f>
        <x:v>1</x:v>
      </x:c>
    </x:row>
    <x:row r="1214" ht="20" customHeight="1">
      <x:c r="A1214" s="16" t="n">
        <x:v>1209</x:v>
      </x:c>
      <x:c r="B1214" s="19" t="n">
        <x:v>0.08036920682247861</x:v>
      </x:c>
      <x:c r="C1214" s="24" t="n">
        <x:v>0.46324400224992246</x:v>
      </x:c>
      <x:c r="D1214" s="19" t="n">
        <x:v>0.035447007532938814</x:v>
      </x:c>
      <x:c r="E1214" s="19" t="n">
        <x:v>0.03885405869105199</x:v>
      </x:c>
      <x:c r="F1214" s="19" t="n">
        <x:v>-0.16570188154082532</x:v>
      </x:c>
      <x:c r="G1214" s="19" t="n">
        <x:v>-0.07906941029295184</x:v>
      </x:c>
      <x:c r="H1214" s="19" t="n">
        <x:v>0.6057517023403705</x:v>
      </x:c>
      <x:c r="I1214" s="19" t="n">
        <x:v>0.05679788340751771</x:v>
      </x:c>
      <x:c r="J1214" s="19" t="n">
        <x:v>0.059000745243589565</x:v>
      </x:c>
      <x:c r="K1214" s="19" t="n">
        <x:v>0.06267511120859467</x:v>
      </x:c>
      <x:c r="L1214" s="19" t="n">
        <x:v>0.05375107859620016</x:v>
      </x:c>
      <x:c r="M1214" s="19" t="n">
        <x:v>0.05284565049343314</x:v>
      </x:c>
      <x:c r="N1214" s="19" t="n">
        <x:v>0.060608728365117485</x:v>
      </x:c>
      <x:c r="O1214" s="19" t="n">
        <x:v>0.06421347057120443</x:v>
      </x:c>
      <x:c r="P1214" s="19" t="n">
        <x:v>0.06783222708147264</x:v>
      </x:c>
      <x:c r="Q1214" s="19" t="n">
        <x:v>0.06795207972966069</x:v>
      </x:c>
      <x:c r="R1214" s="19" t="n">
        <x:v>0.0680438909494194</x:v>
      </x:c>
      <x:c r="S1214" s="21" t="n">
        <x:v>9628.652229460198</x:v>
      </x:c>
      <x:c r="T1214" s="21" t="n">
        <x:v>15154.92369111506</x:v>
      </x:c>
      <x:c r="U1214" s="21" t="n">
        <x:v>18365.57623975061</x:v>
      </x:c>
      <x:c r="V1214" s="21" t="n">
        <x:v>21747.936093362132</x:v>
      </x:c>
      <x:c r="W1214" s="21" t="n">
        <x:v>25469.027237507456</x:v>
      </x:c>
      <x:c r="X1214" s="21" t="n">
        <x:v>26954.734652756302</x:v>
      </x:c>
      <x:c r="Y1214" s="21" t="n">
        <x:v>28141.74020117917</x:v>
      </x:c>
      <x:c r="Z1214" s="21" t="n">
        <x:v>29102.925427922066</x:v>
      </x:c>
      <x:c r="AA1214" s="21" t="n">
        <x:v>29798.2111503833</x:v>
      </x:c>
      <x:c r="AB1214" s="21" t="n">
        <x:v>30194.179425035207</x:v>
      </x:c>
      <x:c r="AC1214" s="21" t="n">
        <x:v>39383.712293524186</x:v>
      </x:c>
      <x:c r="AD1214" s="25" t="n">
        <x:f>AC1214*(1+Inputs!$C$14)*(1-Inputs!$C$14/Inputs!$C$15)</x:f>
        <x:v>31250.975704911434</x:v>
      </x:c>
      <x:c r="AE1214" s="25" t="n">
        <x:f>AD1214/(B1214-Inputs!$C$14)</x:f>
        <x:v>688814.680564965</x:v>
      </x:c>
      <x:c r="AF1214" s="25" t="n">
        <x:f>S1214/(1+B1214)^1+T1214/(1+B1214)^2+U1214/(1+B1214)^3+V1214/(1+B1214)^4+W1214/(1+B1214)^5+X1214/(1+B1214)^6+Y1214/(1+B1214)^7+Z1214/(1+B1214)^8+AA1214/(1+B1214)^9+AB1214/(1+B1214)^10+AE1214/(1+B1214)^10</x:f>
        <x:v>465505.8718977645</x:v>
      </x:c>
      <x:c r="AG1214" s="25" t="n">
        <x:f>(AF1214+Inputs!$C$12)/Inputs!$C$13</x:f>
        <x:v>397.2479743984475</x:v>
      </x:c>
      <x:c r="AH1214" s="25" t="n">
        <x:f>(S1214+Inputs!$C$11)*Inputs!$C$8-Inputs!$C$11</x:f>
        <x:v>2635.801455445737</x:v>
      </x:c>
      <x:c r="AI1214" s="25" t="n">
        <x:f>Inputs!$C$12+AH1214-Inputs!$C$10*Inputs!$C$13</x:f>
        <x:v>24953.71687064573</x:v>
      </x:c>
      <x:c r="AJ1214" s="25" t="n">
        <x:f>(S1214+Inputs!$C$11)*(1-Inputs!$C$8)</x:f>
        <x:v>6992.850774014462</x:v>
      </x:c>
      <x:c r="AK1214" s="25" t="n">
        <x:f>AJ1214/(1+B1214)^(1-Inputs!$C$8)+T1214/(1+B1214)^(2-Inputs!$C$8)+U1214/(1+B1214)^(3-Inputs!$C$8)+V1214/(1+B1214)^(4-Inputs!$C$8)+W1214/(1+B1214)^(5-Inputs!$C$8)+X1214/(1+B1214)^(6-Inputs!$C$8)+Y1214/(1+B1214)^(7-Inputs!$C$8)+Z1214/(1+B1214)^(8-Inputs!$C$8)+AA1214/(1+B1214)^(9-Inputs!$C$8)+AB1214/(1+B1214)^(10-Inputs!$C$8)+AE1214/(1+B1214)^(10-Inputs!$C$8)</x:f>
        <x:v>480143.859287407</x:v>
      </x:c>
      <x:c r="AL1214" s="25" t="n">
        <x:f>(AK1214+AI1214)/Inputs!$C$13</x:f>
        <x:v>403.03120410762824</x:v>
      </x:c>
      <x:c r="AM1214" s="26" t="n">
        <x:f>IF(AL1214&gt;=Inputs!$C$7,1,0)</x:f>
        <x:v>1</x:v>
      </x:c>
      <x:c r="AN1214" s="26" t="n">
        <x:f>IF(Inputs!$C$7&lt;=(1-Inputs!$C$16)*AL1214,1,0)</x:f>
        <x:v>1</x:v>
      </x:c>
    </x:row>
    <x:row r="1215" ht="20" customHeight="1">
      <x:c r="A1215" s="16" t="n">
        <x:v>1210</x:v>
      </x:c>
      <x:c r="B1215" s="19" t="n">
        <x:v>0.09506699456355505</x:v>
      </x:c>
      <x:c r="C1215" s="24" t="n">
        <x:v>0.6863912354409933</x:v>
      </x:c>
      <x:c r="D1215" s="19" t="n">
        <x:v>0.03330956118869182</x:v>
      </x:c>
      <x:c r="E1215" s="19" t="n">
        <x:v>0.05344989302543553</x:v>
      </x:c>
      <x:c r="F1215" s="19" t="n">
        <x:v>-0.11624727175148908</x:v>
      </x:c>
      <x:c r="G1215" s="19" t="n">
        <x:v>-0.03115403011369551</x:v>
      </x:c>
      <x:c r="H1215" s="19" t="n">
        <x:v>0.603929937372385</x:v>
      </x:c>
      <x:c r="I1215" s="19" t="n">
        <x:v>0.06825052971674608</x:v>
      </x:c>
      <x:c r="J1215" s="19" t="n">
        <x:v>0.06566714555813519</x:v>
      </x:c>
      <x:c r="K1215" s="19" t="n">
        <x:v>0.06702388032304385</x:v>
      </x:c>
      <x:c r="L1215" s="19" t="n">
        <x:v>0.07400171535002414</x:v>
      </x:c>
      <x:c r="M1215" s="19" t="n">
        <x:v>0.07007417344178407</x:v>
      </x:c>
      <x:c r="N1215" s="19" t="n">
        <x:v>0.05632700775618446</x:v>
      </x:c>
      <x:c r="O1215" s="19" t="n">
        <x:v>0.07021440565558237</x:v>
      </x:c>
      <x:c r="P1215" s="19" t="n">
        <x:v>0.060350713430792666</x:v>
      </x:c>
      <x:c r="Q1215" s="19" t="n">
        <x:v>0.06587466472535311</x:v>
      </x:c>
      <x:c r="R1215" s="19" t="n">
        <x:v>0.0728668629141987</x:v>
      </x:c>
      <x:c r="S1215" s="21" t="n">
        <x:v>10788.353780011388</x:v>
      </x:c>
      <x:c r="T1215" s="21" t="n">
        <x:v>16796.76727872246</x:v>
      </x:c>
      <x:c r="U1215" s="21" t="n">
        <x:v>20258.515493604435</x:v>
      </x:c>
      <x:c r="V1215" s="21" t="n">
        <x:v>24063.70335386077</x:v>
      </x:c>
      <x:c r="W1215" s="21" t="n">
        <x:v>28407.246146443296</x:v>
      </x:c>
      <x:c r="X1215" s="21" t="n">
        <x:v>30233.630045207985</x:v>
      </x:c>
      <x:c r="Y1215" s="21" t="n">
        <x:v>31648.940956114457</x:v>
      </x:c>
      <x:c r="Z1215" s="21" t="n">
        <x:v>32772.928202865914</x:v>
      </x:c>
      <x:c r="AA1215" s="21" t="n">
        <x:v>33497.73809494965</x:v>
      </x:c>
      <x:c r="AB1215" s="21" t="n">
        <x:v>33823.83470481328</x:v>
      </x:c>
      <x:c r="AC1215" s="21" t="n">
        <x:v>44118.04526714775</x:v>
      </x:c>
      <x:c r="AD1215" s="25" t="n">
        <x:f>AC1215*(1+Inputs!$C$14)*(1-Inputs!$C$14/Inputs!$C$15)</x:f>
        <x:v>35007.66891948173</x:v>
      </x:c>
      <x:c r="AE1215" s="25" t="n">
        <x:f>AD1215/(B1215-Inputs!$C$14)</x:f>
        <x:v>582810.3965221897</x:v>
      </x:c>
      <x:c r="AF1215" s="25" t="n">
        <x:f>S1215/(1+B1215)^1+T1215/(1+B1215)^2+U1215/(1+B1215)^3+V1215/(1+B1215)^4+W1215/(1+B1215)^5+X1215/(1+B1215)^6+Y1215/(1+B1215)^7+Z1215/(1+B1215)^8+AA1215/(1+B1215)^9+AB1215/(1+B1215)^10+AE1215/(1+B1215)^10</x:f>
        <x:v>387661.8443993175</x:v>
      </x:c>
      <x:c r="AG1215" s="25" t="n">
        <x:f>(AF1215+Inputs!$C$12)/Inputs!$C$13</x:f>
        <x:v>335.13409063380016</x:v>
      </x:c>
      <x:c r="AH1215" s="25" t="n">
        <x:f>(S1215+Inputs!$C$11)*Inputs!$C$8-Inputs!$C$11</x:f>
        <x:v>3179.1136887176644</x:v>
      </x:c>
      <x:c r="AI1215" s="25" t="n">
        <x:f>Inputs!$C$12+AH1215-Inputs!$C$10*Inputs!$C$13</x:f>
        <x:v>25497.02910391766</x:v>
      </x:c>
      <x:c r="AJ1215" s="25" t="n">
        <x:f>(S1215+Inputs!$C$11)*(1-Inputs!$C$8)</x:f>
        <x:v>7609.240091293725</x:v>
      </x:c>
      <x:c r="AK1215" s="25" t="n">
        <x:f>AJ1215/(1+B1215)^(1-Inputs!$C$8)+T1215/(1+B1215)^(2-Inputs!$C$8)+U1215/(1+B1215)^(3-Inputs!$C$8)+V1215/(1+B1215)^(4-Inputs!$C$8)+W1215/(1+B1215)^(5-Inputs!$C$8)+X1215/(1+B1215)^(6-Inputs!$C$8)+Y1215/(1+B1215)^(7-Inputs!$C$8)+Z1215/(1+B1215)^(8-Inputs!$C$8)+AA1215/(1+B1215)^(9-Inputs!$C$8)+AB1215/(1+B1215)^(10-Inputs!$C$8)+AE1215/(1+B1215)^(10-Inputs!$C$8)</x:f>
        <x:v>401482.0806986091</x:v>
      </x:c>
      <x:c r="AL1215" s="25" t="n">
        <x:f>(AK1215+AI1215)/Inputs!$C$13</x:f>
        <x:v>340.6983380547193</x:v>
      </x:c>
      <x:c r="AM1215" s="26" t="n">
        <x:f>IF(AL1215&gt;=Inputs!$C$7,1,0)</x:f>
        <x:v>1</x:v>
      </x:c>
      <x:c r="AN1215" s="26" t="n">
        <x:f>IF(Inputs!$C$7&lt;=(1-Inputs!$C$16)*AL1215,1,0)</x:f>
        <x:v>1</x:v>
      </x:c>
    </x:row>
    <x:row r="1216" ht="20" customHeight="1">
      <x:c r="A1216" s="16" t="n">
        <x:v>1211</x:v>
      </x:c>
      <x:c r="B1216" s="19" t="n">
        <x:v>0.09372975231021334</x:v>
      </x:c>
      <x:c r="C1216" s="24" t="n">
        <x:v>0.426564110425403</x:v>
      </x:c>
      <x:c r="D1216" s="19" t="n">
        <x:v>0.04145634035778727</x:v>
      </x:c>
      <x:c r="E1216" s="19" t="n">
        <x:v>0.06159969791759437</x:v>
      </x:c>
      <x:c r="F1216" s="19" t="n">
        <x:v>-0.16080082644505073</x:v>
      </x:c>
      <x:c r="G1216" s="19" t="n">
        <x:v>-0.055364824692666736</x:v>
      </x:c>
      <x:c r="H1216" s="19" t="n">
        <x:v>0.7112818126585978</x:v>
      </x:c>
      <x:c r="I1216" s="19" t="n">
        <x:v>0.06361803325823416</x:v>
      </x:c>
      <x:c r="J1216" s="19" t="n">
        <x:v>0.07190351528096812</x:v>
      </x:c>
      <x:c r="K1216" s="19" t="n">
        <x:v>0.06956083662655715</x:v>
      </x:c>
      <x:c r="L1216" s="19" t="n">
        <x:v>0.0638423403963327</x:v>
      </x:c>
      <x:c r="M1216" s="19" t="n">
        <x:v>0.06174274134728762</x:v>
      </x:c>
      <x:c r="N1216" s="19" t="n">
        <x:v>0.07043886227428062</x:v>
      </x:c>
      <x:c r="O1216" s="19" t="n">
        <x:v>0.060553565057226706</x:v>
      </x:c>
      <x:c r="P1216" s="19" t="n">
        <x:v>0.06911233763439327</x:v>
      </x:c>
      <x:c r="Q1216" s="19" t="n">
        <x:v>0.07215259847799757</x:v>
      </x:c>
      <x:c r="R1216" s="19" t="n">
        <x:v>0.06911381095917818</x:v>
      </x:c>
      <x:c r="S1216" s="21" t="n">
        <x:v>9912.599451691585</x:v>
      </x:c>
      <x:c r="T1216" s="21" t="n">
        <x:v>15684.10042236875</x:v>
      </x:c>
      <x:c r="U1216" s="21" t="n">
        <x:v>19402.74491661608</x:v>
      </x:c>
      <x:c r="V1216" s="21" t="n">
        <x:v>23518.940265558245</x:v>
      </x:c>
      <x:c r="W1216" s="21" t="n">
        <x:v>28167.001538366916</x:v>
      </x:c>
      <x:c r="X1216" s="21" t="n">
        <x:v>30325.609516523757</x:v>
      </x:c>
      <x:c r="Y1216" s="21" t="n">
        <x:v>32030.52478203161</x:v>
      </x:c>
      <x:c r="Z1216" s="21" t="n">
        <x:v>33324.917273877836</x:v>
      </x:c>
      <x:c r="AA1216" s="21" t="n">
        <x:v>34194.33838732334</x:v>
      </x:c>
      <x:c r="AB1216" s="21" t="n">
        <x:v>34568.45755916718</x:v>
      </x:c>
      <x:c r="AC1216" s="21" t="n">
        <x:v>45089.29246847893</x:v>
      </x:c>
      <x:c r="AD1216" s="25" t="n">
        <x:f>AC1216*(1+Inputs!$C$14)*(1-Inputs!$C$14/Inputs!$C$15)</x:f>
        <x:v>35778.35357373803</x:v>
      </x:c>
      <x:c r="AE1216" s="25" t="n">
        <x:f>AD1216/(B1216-Inputs!$C$14)</x:f>
        <x:v>609203.2090439454</x:v>
      </x:c>
      <x:c r="AF1216" s="25" t="n">
        <x:f>S1216/(1+B1216)^1+T1216/(1+B1216)^2+U1216/(1+B1216)^3+V1216/(1+B1216)^4+W1216/(1+B1216)^5+X1216/(1+B1216)^6+Y1216/(1+B1216)^7+Z1216/(1+B1216)^8+AA1216/(1+B1216)^9+AB1216/(1+B1216)^10+AE1216/(1+B1216)^10</x:f>
        <x:v>400603.9092422074</x:v>
      </x:c>
      <x:c r="AG1216" s="25" t="n">
        <x:f>(AF1216+Inputs!$C$12)/Inputs!$C$13</x:f>
        <x:v>345.46091900020025</x:v>
      </x:c>
      <x:c r="AH1216" s="25" t="n">
        <x:f>(S1216+Inputs!$C$11)*Inputs!$C$8-Inputs!$C$11</x:f>
        <x:v>2768.828784217154</x:v>
      </x:c>
      <x:c r="AI1216" s="25" t="n">
        <x:f>Inputs!$C$12+AH1216-Inputs!$C$10*Inputs!$C$13</x:f>
        <x:v>25086.744199417153</x:v>
      </x:c>
      <x:c r="AJ1216" s="25" t="n">
        <x:f>(S1216+Inputs!$C$11)*(1-Inputs!$C$8)</x:f>
        <x:v>7143.770667474432</x:v>
      </x:c>
      <x:c r="AK1216" s="25" t="n">
        <x:f>AJ1216/(1+B1216)^(1-Inputs!$C$8)+T1216/(1+B1216)^(2-Inputs!$C$8)+U1216/(1+B1216)^(3-Inputs!$C$8)+V1216/(1+B1216)^(4-Inputs!$C$8)+W1216/(1+B1216)^(5-Inputs!$C$8)+X1216/(1+B1216)^(6-Inputs!$C$8)+Y1216/(1+B1216)^(7-Inputs!$C$8)+Z1216/(1+B1216)^(8-Inputs!$C$8)+AA1216/(1+B1216)^(9-Inputs!$C$8)+AB1216/(1+B1216)^(10-Inputs!$C$8)+AE1216/(1+B1216)^(10-Inputs!$C$8)</x:f>
        <x:v>415136.67855377414</x:v>
      </x:c>
      <x:c r="AL1216" s="25" t="n">
        <x:f>(AK1216+AI1216)/Inputs!$C$13</x:f>
        <x:v>351.26633847294795</x:v>
      </x:c>
      <x:c r="AM1216" s="26" t="n">
        <x:f>IF(AL1216&gt;=Inputs!$C$7,1,0)</x:f>
        <x:v>1</x:v>
      </x:c>
      <x:c r="AN1216" s="26" t="n">
        <x:f>IF(Inputs!$C$7&lt;=(1-Inputs!$C$16)*AL1216,1,0)</x:f>
        <x:v>1</x:v>
      </x:c>
    </x:row>
    <x:row r="1217" ht="20" customHeight="1">
      <x:c r="A1217" s="16" t="n">
        <x:v>1212</x:v>
      </x:c>
      <x:c r="B1217" s="19" t="n">
        <x:v>0.08890044789124886</x:v>
      </x:c>
      <x:c r="C1217" s="24" t="n">
        <x:v>0.41363794915159247</x:v>
      </x:c>
      <x:c r="D1217" s="19" t="n">
        <x:v>0.01569715900114801</x:v>
      </x:c>
      <x:c r="E1217" s="19" t="n">
        <x:v>0.03295351401870022</x:v>
      </x:c>
      <x:c r="F1217" s="19" t="n">
        <x:v>-0.22596124906984758</x:v>
      </x:c>
      <x:c r="G1217" s="19" t="n">
        <x:v>-0.05960300418525833</x:v>
      </x:c>
      <x:c r="H1217" s="19" t="n">
        <x:v>0.9251197446511412</x:v>
      </x:c>
      <x:c r="I1217" s="19" t="n">
        <x:v>0.05376445243071544</x:v>
      </x:c>
      <x:c r="J1217" s="19" t="n">
        <x:v>0.0604648425112498</x:v>
      </x:c>
      <x:c r="K1217" s="19" t="n">
        <x:v>0.06418366483342539</x:v>
      </x:c>
      <x:c r="L1217" s="19" t="n">
        <x:v>0.0691617723230172</x:v>
      </x:c>
      <x:c r="M1217" s="19" t="n">
        <x:v>0.06551997991652911</x:v>
      </x:c>
      <x:c r="N1217" s="19" t="n">
        <x:v>0.060353588143885875</x:v>
      </x:c>
      <x:c r="O1217" s="19" t="n">
        <x:v>0.05563852064515345</x:v>
      </x:c>
      <x:c r="P1217" s="19" t="n">
        <x:v>0.061742599169518825</x:v>
      </x:c>
      <x:c r="Q1217" s="19" t="n">
        <x:v>0.05419821607302879</x:v>
      </x:c>
      <x:c r="R1217" s="19" t="n">
        <x:v>0.058275897996599046</x:v>
      </x:c>
      <x:c r="S1217" s="21" t="n">
        <x:v>8655.94727173115</x:v>
      </x:c>
      <x:c r="T1217" s="21" t="n">
        <x:v>13752.266483394797</x:v>
      </x:c>
      <x:c r="U1217" s="21" t="n">
        <x:v>16943.844303050595</x:v>
      </x:c>
      <x:c r="V1217" s="21" t="n">
        <x:v>20434.753588380543</x:v>
      </x:c>
      <x:c r="W1217" s="21" t="n">
        <x:v>24191.20379973719</x:v>
      </x:c>
      <x:c r="X1217" s="21" t="n">
        <x:v>25418.84573095966</x:v>
      </x:c>
      <x:c r="Y1217" s="21" t="n">
        <x:v>26253.75573299614</x:v>
      </x:c>
      <x:c r="Z1217" s="21" t="n">
        <x:v>26948.971408523314</x:v>
      </x:c>
      <x:c r="AA1217" s="21" t="n">
        <x:v>27511.88739186604</x:v>
      </x:c>
      <x:c r="AB1217" s="21" t="n">
        <x:v>27908.81204733322</x:v>
      </x:c>
      <x:c r="AC1217" s="21" t="n">
        <x:v>36402.79832260854</x:v>
      </x:c>
      <x:c r="AD1217" s="25" t="n">
        <x:f>AC1217*(1+Inputs!$C$14)*(1-Inputs!$C$14/Inputs!$C$15)</x:f>
        <x:v>28885.62046898987</x:v>
      </x:c>
      <x:c r="AE1217" s="25" t="n">
        <x:f>AD1217/(B1217-Inputs!$C$14)</x:f>
        <x:v>535906.8727456654</x:v>
      </x:c>
      <x:c r="AF1217" s="25" t="n">
        <x:f>S1217/(1+B1217)^1+T1217/(1+B1217)^2+U1217/(1+B1217)^3+V1217/(1+B1217)^4+W1217/(1+B1217)^5+X1217/(1+B1217)^6+Y1217/(1+B1217)^7+Z1217/(1+B1217)^8+AA1217/(1+B1217)^9+AB1217/(1+B1217)^10+AE1217/(1+B1217)^10</x:f>
        <x:v>359715.2763391697</x:v>
      </x:c>
      <x:c r="AG1217" s="25" t="n">
        <x:f>(AF1217+Inputs!$C$12)/Inputs!$C$13</x:f>
        <x:v>312.8347577769094</x:v>
      </x:c>
      <x:c r="AH1217" s="25" t="n">
        <x:f>(S1217+Inputs!$C$11)*Inputs!$C$8-Inputs!$C$11</x:f>
        <x:v>2180.0958451124015</x:v>
      </x:c>
      <x:c r="AI1217" s="25" t="n">
        <x:f>Inputs!$C$12+AH1217-Inputs!$C$10*Inputs!$C$13</x:f>
        <x:v>24498.0112603124</x:v>
      </x:c>
      <x:c r="AJ1217" s="25" t="n">
        <x:f>(S1217+Inputs!$C$11)*(1-Inputs!$C$8)</x:f>
        <x:v>6475.8514266187485</x:v>
      </x:c>
      <x:c r="AK1217" s="25" t="n">
        <x:f>AJ1217/(1+B1217)^(1-Inputs!$C$8)+T1217/(1+B1217)^(2-Inputs!$C$8)+U1217/(1+B1217)^(3-Inputs!$C$8)+V1217/(1+B1217)^(4-Inputs!$C$8)+W1217/(1+B1217)^(5-Inputs!$C$8)+X1217/(1+B1217)^(6-Inputs!$C$8)+Y1217/(1+B1217)^(7-Inputs!$C$8)+Z1217/(1+B1217)^(8-Inputs!$C$8)+AA1217/(1+B1217)^(9-Inputs!$C$8)+AB1217/(1+B1217)^(10-Inputs!$C$8)+AE1217/(1+B1217)^(10-Inputs!$C$8)</x:f>
        <x:v>372274.79724009207</x:v>
      </x:c>
      <x:c r="AL1217" s="25" t="n">
        <x:f>(AK1217+AI1217)/Inputs!$C$13</x:f>
        <x:v>316.5959020897074</x:v>
      </x:c>
      <x:c r="AM1217" s="26" t="n">
        <x:f>IF(AL1217&gt;=Inputs!$C$7,1,0)</x:f>
        <x:v>1</x:v>
      </x:c>
      <x:c r="AN1217" s="26" t="n">
        <x:f>IF(Inputs!$C$7&lt;=(1-Inputs!$C$16)*AL1217,1,0)</x:f>
        <x:v>0</x:v>
      </x:c>
    </x:row>
    <x:row r="1218" ht="20" customHeight="1">
      <x:c r="A1218" s="16" t="n">
        <x:v>1213</x:v>
      </x:c>
      <x:c r="B1218" s="19" t="n">
        <x:v>0.08808511690807427</x:v>
      </x:c>
      <x:c r="C1218" s="24" t="n">
        <x:v>0.5089778497047348</x:v>
      </x:c>
      <x:c r="D1218" s="19" t="n">
        <x:v>0.04030669278836996</x:v>
      </x:c>
      <x:c r="E1218" s="19" t="n">
        <x:v>0.039614818089256404</x:v>
      </x:c>
      <x:c r="F1218" s="19" t="n">
        <x:v>-0.15443787121973743</x:v>
      </x:c>
      <x:c r="G1218" s="19" t="n">
        <x:v>-0.07731871399018189</x:v>
      </x:c>
      <x:c r="H1218" s="19" t="n">
        <x:v>0.7495182793512356</x:v>
      </x:c>
      <x:c r="I1218" s="19" t="n">
        <x:v>0.06671674771434596</x:v>
      </x:c>
      <x:c r="J1218" s="19" t="n">
        <x:v>0.06291430398123225</x:v>
      </x:c>
      <x:c r="K1218" s="19" t="n">
        <x:v>0.06275944529374669</x:v>
      </x:c>
      <x:c r="L1218" s="19" t="n">
        <x:v>0.054888609256817066</x:v>
      </x:c>
      <x:c r="M1218" s="19" t="n">
        <x:v>0.052030228721358755</x:v>
      </x:c>
      <x:c r="N1218" s="19" t="n">
        <x:v>0.06577923338946562</x:v>
      </x:c>
      <x:c r="O1218" s="19" t="n">
        <x:v>0.059138114231863034</x:v>
      </x:c>
      <x:c r="P1218" s="19" t="n">
        <x:v>0.06045546623117048</x:v>
      </x:c>
      <x:c r="Q1218" s="19" t="n">
        <x:v>0.06587133792443296</x:v>
      </x:c>
      <x:c r="R1218" s="19" t="n">
        <x:v>0.06735340162016769</x:v>
      </x:c>
      <x:c r="S1218" s="21" t="n">
        <x:v>9850.526269243934</x:v>
      </x:c>
      <x:c r="T1218" s="21" t="n">
        <x:v>15594.051333314192</x:v>
      </x:c>
      <x:c r="U1218" s="21" t="n">
        <x:v>19057.168355141264</x:v>
      </x:c>
      <x:c r="V1218" s="21" t="n">
        <x:v>22753.173679859556</x:v>
      </x:c>
      <x:c r="W1218" s="21" t="n">
        <x:v>26835.160387752316</x:v>
      </x:c>
      <x:c r="X1218" s="21" t="n">
        <x:v>28480.044564968826</x:v>
      </x:c>
      <x:c r="Y1218" s="21" t="n">
        <x:v>29783.219322452314</x:v>
      </x:c>
      <x:c r="Z1218" s="21" t="n">
        <x:v>30789.385340417823</x:v>
      </x:c>
      <x:c r="AA1218" s="21" t="n">
        <x:v>31488.094935498117</x:v>
      </x:c>
      <x:c r="AB1218" s="21" t="n">
        <x:v>31852.775267015404</x:v>
      </x:c>
      <x:c r="AC1218" s="21" t="n">
        <x:v>41547.09817436792</x:v>
      </x:c>
      <x:c r="AD1218" s="25" t="n">
        <x:f>AC1218*(1+Inputs!$C$14)*(1-Inputs!$C$14/Inputs!$C$15)</x:f>
        <x:v>32967.62240136094</x:v>
      </x:c>
      <x:c r="AE1218" s="25" t="n">
        <x:f>AD1218/(B1218-Inputs!$C$14)</x:f>
        <x:v>621033.2447501222</x:v>
      </x:c>
      <x:c r="AF1218" s="25" t="n">
        <x:f>S1218/(1+B1218)^1+T1218/(1+B1218)^2+U1218/(1+B1218)^3+V1218/(1+B1218)^4+W1218/(1+B1218)^5+X1218/(1+B1218)^6+Y1218/(1+B1218)^7+Z1218/(1+B1218)^8+AA1218/(1+B1218)^9+AB1218/(1+B1218)^10+AE1218/(1+B1218)^10</x:f>
        <x:v>415580.2195108665</x:v>
      </x:c>
      <x:c r="AG1218" s="25" t="n">
        <x:f>(AF1218+Inputs!$C$12)/Inputs!$C$13</x:f>
        <x:v>357.4109275640473</x:v>
      </x:c>
      <x:c r="AH1218" s="25" t="n">
        <x:f>(S1218+Inputs!$C$11)*Inputs!$C$8-Inputs!$C$11</x:f>
        <x:v>2739.7479233992126</x:v>
      </x:c>
      <x:c r="AI1218" s="25" t="n">
        <x:f>Inputs!$C$12+AH1218-Inputs!$C$10*Inputs!$C$13</x:f>
        <x:v>25057.66333859921</x:v>
      </x:c>
      <x:c r="AJ1218" s="25" t="n">
        <x:f>(S1218+Inputs!$C$11)*(1-Inputs!$C$8)</x:f>
        <x:v>7110.778345844721</x:v>
      </x:c>
      <x:c r="AK1218" s="25" t="n">
        <x:f>AJ1218/(1+B1218)^(1-Inputs!$C$8)+T1218/(1+B1218)^(2-Inputs!$C$8)+U1218/(1+B1218)^(3-Inputs!$C$8)+V1218/(1+B1218)^(4-Inputs!$C$8)+W1218/(1+B1218)^(5-Inputs!$C$8)+X1218/(1+B1218)^(6-Inputs!$C$8)+Y1218/(1+B1218)^(7-Inputs!$C$8)+Z1218/(1+B1218)^(8-Inputs!$C$8)+AA1218/(1+B1218)^(9-Inputs!$C$8)+AB1218/(1+B1218)^(10-Inputs!$C$8)+AE1218/(1+B1218)^(10-Inputs!$C$8)</x:f>
        <x:v>429726.19352207246</x:v>
      </x:c>
      <x:c r="AL1218" s="25" t="n">
        <x:f>(AK1218+AI1218)/Inputs!$C$13</x:f>
        <x:v>362.884508045853</x:v>
      </x:c>
      <x:c r="AM1218" s="26" t="n">
        <x:f>IF(AL1218&gt;=Inputs!$C$7,1,0)</x:f>
        <x:v>1</x:v>
      </x:c>
      <x:c r="AN1218" s="26" t="n">
        <x:f>IF(Inputs!$C$7&lt;=(1-Inputs!$C$16)*AL1218,1,0)</x:f>
        <x:v>1</x:v>
      </x:c>
    </x:row>
    <x:row r="1219" ht="20" customHeight="1">
      <x:c r="A1219" s="16" t="n">
        <x:v>1214</x:v>
      </x:c>
      <x:c r="B1219" s="19" t="n">
        <x:v>0.08853316842151529</x:v>
      </x:c>
      <x:c r="C1219" s="24" t="n">
        <x:v>0.2186444446582243</x:v>
      </x:c>
      <x:c r="D1219" s="19" t="n">
        <x:v>0.02725142317035676</x:v>
      </x:c>
      <x:c r="E1219" s="19" t="n">
        <x:v>0.05153535870903994</x:v>
      </x:c>
      <x:c r="F1219" s="19" t="n">
        <x:v>-0.23748799212886412</x:v>
      </x:c>
      <x:c r="G1219" s="19" t="n">
        <x:v>-0.07308182804262459</x:v>
      </x:c>
      <x:c r="H1219" s="19" t="n">
        <x:v>0.6279011969076294</x:v>
      </x:c>
      <x:c r="I1219" s="19" t="n">
        <x:v>0.06923412645610483</x:v>
      </x:c>
      <x:c r="J1219" s="19" t="n">
        <x:v>0.06155489151546931</x:v>
      </x:c>
      <x:c r="K1219" s="19" t="n">
        <x:v>0.0719364074782868</x:v>
      </x:c>
      <x:c r="L1219" s="19" t="n">
        <x:v>0.07019655466361768</x:v>
      </x:c>
      <x:c r="M1219" s="19" t="n">
        <x:v>0.06632926543159443</x:v>
      </x:c>
      <x:c r="N1219" s="19" t="n">
        <x:v>0.06636069847298473</x:v>
      </x:c>
      <x:c r="O1219" s="19" t="n">
        <x:v>0.06436663222713038</x:v>
      </x:c>
      <x:c r="P1219" s="19" t="n">
        <x:v>0.07786140363073286</x:v>
      </x:c>
      <x:c r="Q1219" s="19" t="n">
        <x:v>0.06611800326929711</x:v>
      </x:c>
      <x:c r="R1219" s="19" t="n">
        <x:v>0.07274718494465446</x:v>
      </x:c>
      <x:c r="S1219" s="21" t="n">
        <x:v>8398.20313515603</x:v>
      </x:c>
      <x:c r="T1219" s="21" t="n">
        <x:v>13378.014167490031</x:v>
      </x:c>
      <x:c r="U1219" s="21" t="n">
        <x:v>16520.840558623277</x:v>
      </x:c>
      <x:c r="V1219" s="21" t="n">
        <x:v>19964.201479820047</x:v>
      </x:c>
      <x:c r="W1219" s="21" t="n">
        <x:v>23764.640410397584</x:v>
      </x:c>
      <x:c r="X1219" s="21" t="n">
        <x:v>25381.89176860625</x:v>
      </x:c>
      <x:c r="Y1219" s="21" t="n">
        <x:v>26607.571583539142</x:v>
      </x:c>
      <x:c r="Z1219" s="21" t="n">
        <x:v>27606.431597152474</x:v>
      </x:c>
      <x:c r="AA1219" s="21" t="n">
        <x:v>28370.324084837124</x:v>
      </x:c>
      <x:c r="AB1219" s="21" t="n">
        <x:v>28825.436509181516</x:v>
      </x:c>
      <x:c r="AC1219" s="21" t="n">
        <x:v>37598.39544675849</x:v>
      </x:c>
      <x:c r="AD1219" s="25" t="n">
        <x:f>AC1219*(1+Inputs!$C$14)*(1-Inputs!$C$14/Inputs!$C$15)</x:f>
        <x:v>29834.326787002858</x:v>
      </x:c>
      <x:c r="AE1219" s="25" t="n">
        <x:f>AD1219/(B1219-Inputs!$C$14)</x:f>
        <x:v>557305.4550421915</x:v>
      </x:c>
      <x:c r="AF1219" s="25" t="n">
        <x:f>S1219/(1+B1219)^1+T1219/(1+B1219)^2+U1219/(1+B1219)^3+V1219/(1+B1219)^4+W1219/(1+B1219)^5+X1219/(1+B1219)^6+Y1219/(1+B1219)^7+Z1219/(1+B1219)^8+AA1219/(1+B1219)^9+AB1219/(1+B1219)^10+AE1219/(1+B1219)^10</x:f>
        <x:v>369705.0415974747</x:v>
      </x:c>
      <x:c r="AG1219" s="25" t="n">
        <x:f>(AF1219+Inputs!$C$12)/Inputs!$C$13</x:f>
        <x:v>320.80586536256004</x:v>
      </x:c>
      <x:c r="AH1219" s="25" t="n">
        <x:f>(S1219+Inputs!$C$11)*Inputs!$C$8-Inputs!$C$11</x:f>
        <x:v>2059.344482497757</x:v>
      </x:c>
      <x:c r="AI1219" s="25" t="n">
        <x:f>Inputs!$C$12+AH1219-Inputs!$C$10*Inputs!$C$13</x:f>
        <x:v>24377.259897697753</x:v>
      </x:c>
      <x:c r="AJ1219" s="25" t="n">
        <x:f>(S1219+Inputs!$C$11)*(1-Inputs!$C$8)</x:f>
        <x:v>6338.858652658274</x:v>
      </x:c>
      <x:c r="AK1219" s="25" t="n">
        <x:f>AJ1219/(1+B1219)^(1-Inputs!$C$8)+T1219/(1+B1219)^(2-Inputs!$C$8)+U1219/(1+B1219)^(3-Inputs!$C$8)+V1219/(1+B1219)^(4-Inputs!$C$8)+W1219/(1+B1219)^(5-Inputs!$C$8)+X1219/(1+B1219)^(6-Inputs!$C$8)+Y1219/(1+B1219)^(7-Inputs!$C$8)+Z1219/(1+B1219)^(8-Inputs!$C$8)+AA1219/(1+B1219)^(9-Inputs!$C$8)+AB1219/(1+B1219)^(10-Inputs!$C$8)+AE1219/(1+B1219)^(10-Inputs!$C$8)</x:f>
        <x:v>382725.47122777835</x:v>
      </x:c>
      <x:c r="AL1219" s="25" t="n">
        <x:f>(AK1219+AI1219)/Inputs!$C$13</x:f>
        <x:v>324.8384305642818</x:v>
      </x:c>
      <x:c r="AM1219" s="26" t="n">
        <x:f>IF(AL1219&gt;=Inputs!$C$7,1,0)</x:f>
        <x:v>1</x:v>
      </x:c>
      <x:c r="AN1219" s="26" t="n">
        <x:f>IF(Inputs!$C$7&lt;=(1-Inputs!$C$16)*AL1219,1,0)</x:f>
        <x:v>0</x:v>
      </x:c>
    </x:row>
    <x:row r="1220" ht="20" customHeight="1">
      <x:c r="A1220" s="16" t="n">
        <x:v>1215</x:v>
      </x:c>
      <x:c r="B1220" s="19" t="n">
        <x:v>0.084839628014438</x:v>
      </x:c>
      <x:c r="C1220" s="24" t="n">
        <x:v>0.5567070436853498</x:v>
      </x:c>
      <x:c r="D1220" s="19" t="n">
        <x:v>0.015842075500803788</x:v>
      </x:c>
      <x:c r="E1220" s="19" t="n">
        <x:v>0.05557565858697984</x:v>
      </x:c>
      <x:c r="F1220" s="19" t="n">
        <x:v>-0.21802708942468488</x:v>
      </x:c>
      <x:c r="G1220" s="19" t="n">
        <x:v>-0.057558698764146925</x:v>
      </x:c>
      <x:c r="H1220" s="19" t="n">
        <x:v>0.8595266570887645</x:v>
      </x:c>
      <x:c r="I1220" s="19" t="n">
        <x:v>0.056244948369802615</x:v>
      </x:c>
      <x:c r="J1220" s="19" t="n">
        <x:v>0.06510191841338951</x:v>
      </x:c>
      <x:c r="K1220" s="19" t="n">
        <x:v>0.048093204030809605</x:v>
      </x:c>
      <x:c r="L1220" s="19" t="n">
        <x:v>0.05875398734487476</x:v>
      </x:c>
      <x:c r="M1220" s="19" t="n">
        <x:v>0.06012578239643858</x:v>
      </x:c>
      <x:c r="N1220" s="19" t="n">
        <x:v>0.05914720741864926</x:v>
      </x:c>
      <x:c r="O1220" s="19" t="n">
        <x:v>0.05375272009614605</x:v>
      </x:c>
      <x:c r="P1220" s="19" t="n">
        <x:v>0.05371383855656973</x:v>
      </x:c>
      <x:c r="Q1220" s="19" t="n">
        <x:v>0.05688431693547159</x:v>
      </x:c>
      <x:c r="R1220" s="19" t="n">
        <x:v>0.04900724147971118</x:v>
      </x:c>
      <x:c r="S1220" s="21" t="n">
        <x:v>8831.686451136165</x:v>
      </x:c>
      <x:c r="T1220" s="21" t="n">
        <x:v>14249.289029115716</x:v>
      </x:c>
      <x:c r="U1220" s="21" t="n">
        <x:v>17881.772126305797</x:v>
      </x:c>
      <x:c r="V1220" s="21" t="n">
        <x:v>21869.936070901767</x:v>
      </x:c>
      <x:c r="W1220" s="21" t="n">
        <x:v>26313.096219416166</x:v>
      </x:c>
      <x:c r="X1220" s="21" t="n">
        <x:v>27916.839800864127</x:v>
      </x:c>
      <x:c r="Y1220" s="21" t="n">
        <x:v>29066.27311016342</x:v>
      </x:c>
      <x:c r="Z1220" s="21" t="n">
        <x:v>29967.556066647034</x:v>
      </x:c>
      <x:c r="AA1220" s="21" t="n">
        <x:v>30610.973682047428</x:v>
      </x:c>
      <x:c r="AB1220" s="21" t="n">
        <x:v>30978.152475785424</x:v>
      </x:c>
      <x:c r="AC1220" s="21" t="n">
        <x:v>40406.285837980984</x:v>
      </x:c>
      <x:c r="AD1220" s="25" t="n">
        <x:f>AC1220*(1+Inputs!$C$14)*(1-Inputs!$C$14/Inputs!$C$15)</x:f>
        <x:v>32062.387812437908</x:v>
      </x:c>
      <x:c r="AE1220" s="25" t="n">
        <x:f>AD1220/(B1220-Inputs!$C$14)</x:f>
        <x:v>643311.1379392676</x:v>
      </x:c>
      <x:c r="AF1220" s="25" t="n">
        <x:f>S1220/(1+B1220)^1+T1220/(1+B1220)^2+U1220/(1+B1220)^3+V1220/(1+B1220)^4+W1220/(1+B1220)^5+X1220/(1+B1220)^6+Y1220/(1+B1220)^7+Z1220/(1+B1220)^8+AA1220/(1+B1220)^9+AB1220/(1+B1220)^10+AE1220/(1+B1220)^10</x:f>
        <x:v>430121.4256703546</x:v>
      </x:c>
      <x:c r="AG1220" s="25" t="n">
        <x:f>(AF1220+Inputs!$C$12)/Inputs!$C$13</x:f>
        <x:v>369.01375463008316</x:v>
      </x:c>
      <x:c r="AH1220" s="25" t="n">
        <x:f>(S1220+Inputs!$C$11)*Inputs!$C$8-Inputs!$C$11</x:f>
        <x:v>2262.4284469706417</x:v>
      </x:c>
      <x:c r="AI1220" s="25" t="n">
        <x:f>Inputs!$C$12+AH1220-Inputs!$C$10*Inputs!$C$13</x:f>
        <x:v>24580.343862170637</x:v>
      </x:c>
      <x:c r="AJ1220" s="25" t="n">
        <x:f>(S1220+Inputs!$C$11)*(1-Inputs!$C$8)</x:f>
        <x:v>6569.258004165524</x:v>
      </x:c>
      <x:c r="AK1220" s="25" t="n">
        <x:f>AJ1220/(1+B1220)^(1-Inputs!$C$8)+T1220/(1+B1220)^(2-Inputs!$C$8)+U1220/(1+B1220)^(3-Inputs!$C$8)+V1220/(1+B1220)^(4-Inputs!$C$8)+W1220/(1+B1220)^(5-Inputs!$C$8)+X1220/(1+B1220)^(6-Inputs!$C$8)+Y1220/(1+B1220)^(7-Inputs!$C$8)+Z1220/(1+B1220)^(8-Inputs!$C$8)+AA1220/(1+B1220)^(9-Inputs!$C$8)+AB1220/(1+B1220)^(10-Inputs!$C$8)+AE1220/(1+B1220)^(10-Inputs!$C$8)</x:f>
        <x:v>444681.1699232623</x:v>
      </x:c>
      <x:c r="AL1220" s="25" t="n">
        <x:f>(AK1220+AI1220)/Inputs!$C$13</x:f>
        <x:v>374.43662743519224</x:v>
      </x:c>
      <x:c r="AM1220" s="26" t="n">
        <x:f>IF(AL1220&gt;=Inputs!$C$7,1,0)</x:f>
        <x:v>1</x:v>
      </x:c>
      <x:c r="AN1220" s="26" t="n">
        <x:f>IF(Inputs!$C$7&lt;=(1-Inputs!$C$16)*AL1220,1,0)</x:f>
        <x:v>1</x:v>
      </x:c>
    </x:row>
    <x:row r="1221" ht="20" customHeight="1">
      <x:c r="A1221" s="16" t="n">
        <x:v>1216</x:v>
      </x:c>
      <x:c r="B1221" s="19" t="n">
        <x:v>0.08396553180727186</x:v>
      </x:c>
      <x:c r="C1221" s="24" t="n">
        <x:v>0.35574881780613055</x:v>
      </x:c>
      <x:c r="D1221" s="19" t="n">
        <x:v>0.04410112274953093</x:v>
      </x:c>
      <x:c r="E1221" s="19" t="n">
        <x:v>0.040138831127668764</x:v>
      </x:c>
      <x:c r="F1221" s="19" t="n">
        <x:v>-0.17296540242228847</x:v>
      </x:c>
      <x:c r="G1221" s="19" t="n">
        <x:v>-0.0724313592156915</x:v>
      </x:c>
      <x:c r="H1221" s="19" t="n">
        <x:v>0.7071893319653952</x:v>
      </x:c>
      <x:c r="I1221" s="19" t="n">
        <x:v>0.05571283254454443</x:v>
      </x:c>
      <x:c r="J1221" s="19" t="n">
        <x:v>0.052331356657488184</x:v>
      </x:c>
      <x:c r="K1221" s="19" t="n">
        <x:v>0.048288499432318305</x:v>
      </x:c>
      <x:c r="L1221" s="19" t="n">
        <x:v>0.05557806193841202</x:v>
      </x:c>
      <x:c r="M1221" s="19" t="n">
        <x:v>0.05646747387302753</x:v>
      </x:c>
      <x:c r="N1221" s="19" t="n">
        <x:v>0.054569986698751335</x:v>
      </x:c>
      <x:c r="O1221" s="19" t="n">
        <x:v>0.05922078084323516</x:v>
      </x:c>
      <x:c r="P1221" s="19" t="n">
        <x:v>0.06689410665687888</x:v>
      </x:c>
      <x:c r="Q1221" s="19" t="n">
        <x:v>0.05450227827215599</x:v>
      </x:c>
      <x:c r="R1221" s="19" t="n">
        <x:v>0.062417132212077606</x:v>
      </x:c>
      <x:c r="S1221" s="21" t="n">
        <x:v>9558.222709986452</x:v>
      </x:c>
      <x:c r="T1221" s="21" t="n">
        <x:v>15037.16480175448</x:v>
      </x:c>
      <x:c r="U1221" s="21" t="n">
        <x:v>18319.88779030016</x:v>
      </x:c>
      <x:c r="V1221" s="21" t="n">
        <x:v>21823.641688864976</x:v>
      </x:c>
      <x:c r="W1221" s="21" t="n">
        <x:v>25746.973394147826</x:v>
      </x:c>
      <x:c r="X1221" s="21" t="n">
        <x:v>27438.860729573338</x:v>
      </x:c>
      <x:c r="Y1221" s="21" t="n">
        <x:v>28737.624418529474</x:v>
      </x:c>
      <x:c r="Z1221" s="21" t="n">
        <x:v>29785.227539693475</x:v>
      </x:c>
      <x:c r="AA1221" s="21" t="n">
        <x:v>30532.699483394234</x:v>
      </x:c>
      <x:c r="AB1221" s="21" t="n">
        <x:v>30923.31522342104</x:v>
      </x:c>
      <x:c r="AC1221" s="21" t="n">
        <x:v>40334.75898707092</x:v>
      </x:c>
      <x:c r="AD1221" s="25" t="n">
        <x:f>AC1221*(1+Inputs!$C$14)*(1-Inputs!$C$14/Inputs!$C$15)</x:f>
        <x:v>32005.631256240773</x:v>
      </x:c>
      <x:c r="AE1221" s="25" t="n">
        <x:f>AD1221/(B1221-Inputs!$C$14)</x:f>
        <x:v>653635.9368507385</x:v>
      </x:c>
      <x:c r="AF1221" s="25" t="n">
        <x:f>S1221/(1+B1221)^1+T1221/(1+B1221)^2+U1221/(1+B1221)^3+V1221/(1+B1221)^4+W1221/(1+B1221)^5+X1221/(1+B1221)^6+Y1221/(1+B1221)^7+Z1221/(1+B1221)^8+AA1221/(1+B1221)^9+AB1221/(1+B1221)^10+AE1221/(1+B1221)^10</x:f>
        <x:v>438348.180369425</x:v>
      </x:c>
      <x:c r="AG1221" s="25" t="n">
        <x:f>(AF1221+Inputs!$C$12)/Inputs!$C$13</x:f>
        <x:v>375.5781077546503</x:v>
      </x:c>
      <x:c r="AH1221" s="25" t="n">
        <x:f>(S1221+Inputs!$C$11)*Inputs!$C$8-Inputs!$C$11</x:f>
        <x:v>2602.805707966256</x:v>
      </x:c>
      <x:c r="AI1221" s="25" t="n">
        <x:f>Inputs!$C$12+AH1221-Inputs!$C$10*Inputs!$C$13</x:f>
        <x:v>24920.72112316625</x:v>
      </x:c>
      <x:c r="AJ1221" s="25" t="n">
        <x:f>(S1221+Inputs!$C$11)*(1-Inputs!$C$8)</x:f>
        <x:v>6955.417002020197</x:v>
      </x:c>
      <x:c r="AK1221" s="25" t="n">
        <x:f>AJ1221/(1+B1221)^(1-Inputs!$C$8)+T1221/(1+B1221)^(2-Inputs!$C$8)+U1221/(1+B1221)^(3-Inputs!$C$8)+V1221/(1+B1221)^(4-Inputs!$C$8)+W1221/(1+B1221)^(5-Inputs!$C$8)+X1221/(1+B1221)^(6-Inputs!$C$8)+Y1221/(1+B1221)^(7-Inputs!$C$8)+Z1221/(1+B1221)^(8-Inputs!$C$8)+AA1221/(1+B1221)^(9-Inputs!$C$8)+AB1221/(1+B1221)^(10-Inputs!$C$8)+AE1221/(1+B1221)^(10-Inputs!$C$8)</x:f>
        <x:v>452728.8745950983</x:v>
      </x:c>
      <x:c r="AL1221" s="25" t="n">
        <x:f>(AK1221+AI1221)/Inputs!$C$13</x:f>
        <x:v>381.1297079826322</x:v>
      </x:c>
      <x:c r="AM1221" s="26" t="n">
        <x:f>IF(AL1221&gt;=Inputs!$C$7,1,0)</x:f>
        <x:v>1</x:v>
      </x:c>
      <x:c r="AN1221" s="26" t="n">
        <x:f>IF(Inputs!$C$7&lt;=(1-Inputs!$C$16)*AL1221,1,0)</x:f>
        <x:v>1</x:v>
      </x:c>
    </x:row>
    <x:row r="1222" ht="20" customHeight="1">
      <x:c r="A1222" s="16" t="n">
        <x:v>1217</x:v>
      </x:c>
      <x:c r="B1222" s="19" t="n">
        <x:v>0.07630791416930621</x:v>
      </x:c>
      <x:c r="C1222" s="24" t="n">
        <x:v>0.803537912707867</x:v>
      </x:c>
      <x:c r="D1222" s="19" t="n">
        <x:v>0.030366171481931305</x:v>
      </x:c>
      <x:c r="E1222" s="19" t="n">
        <x:v>0.04994388145683473</x:v>
      </x:c>
      <x:c r="F1222" s="19" t="n">
        <x:v>-0.24138089260965107</x:v>
      </x:c>
      <x:c r="G1222" s="19" t="n">
        <x:v>-0.06929777086962588</x:v>
      </x:c>
      <x:c r="H1222" s="19" t="n">
        <x:v>0.9855308317657716</x:v>
      </x:c>
      <x:c r="I1222" s="19" t="n">
        <x:v>0.050017904265929475</x:v>
      </x:c>
      <x:c r="J1222" s="19" t="n">
        <x:v>0.054724047101827863</x:v>
      </x:c>
      <x:c r="K1222" s="19" t="n">
        <x:v>0.06173030638288879</x:v>
      </x:c>
      <x:c r="L1222" s="19" t="n">
        <x:v>0.052203025901297904</x:v>
      </x:c>
      <x:c r="M1222" s="19" t="n">
        <x:v>0.05540792509351945</x:v>
      </x:c>
      <x:c r="N1222" s="19" t="n">
        <x:v>0.051098895318858695</x:v>
      </x:c>
      <x:c r="O1222" s="19" t="n">
        <x:v>0.05873295632579016</x:v>
      </x:c>
      <x:c r="P1222" s="19" t="n">
        <x:v>0.06260679081144303</x:v>
      </x:c>
      <x:c r="Q1222" s="19" t="n">
        <x:v>0.05147929364436436</x:v>
      </x:c>
      <x:c r="R1222" s="19" t="n">
        <x:v>0.05812923948138291</x:v>
      </x:c>
      <x:c r="S1222" s="21" t="n">
        <x:v>8411.872367874568</x:v>
      </x:c>
      <x:c r="T1222" s="21" t="n">
        <x:v>14084.204530841645</x:v>
      </x:c>
      <x:c r="U1222" s="21" t="n">
        <x:v>18385.60395964804</x:v>
      </x:c>
      <x:c r="V1222" s="21" t="n">
        <x:v>23352.07404246122</x:v>
      </x:c>
      <x:c r="W1222" s="21" t="n">
        <x:v>28876.64155065004</x:v>
      </x:c>
      <x:c r="X1222" s="21" t="n">
        <x:v>30790.654857784564</x:v>
      </x:c>
      <x:c r="Y1222" s="21" t="n">
        <x:v>32118.672198157234</x:v>
      </x:c>
      <x:c r="Z1222" s="21" t="n">
        <x:v>33167.14599204327</x:v>
      </x:c>
      <x:c r="AA1222" s="21" t="n">
        <x:v>33869.30999071995</x:v>
      </x:c>
      <x:c r="AB1222" s="21" t="n">
        <x:v>34181.40574902577</x:v>
      </x:c>
      <x:c r="AC1222" s="21" t="n">
        <x:v>44584.44228133795</x:v>
      </x:c>
      <x:c r="AD1222" s="25" t="n">
        <x:f>AC1222*(1+Inputs!$C$14)*(1-Inputs!$C$14/Inputs!$C$15)</x:f>
        <x:v>35377.75495024166</x:v>
      </x:c>
      <x:c r="AE1222" s="25" t="n">
        <x:f>AD1222/(B1222-Inputs!$C$14)</x:f>
        <x:v>856440.1195674279</x:v>
      </x:c>
      <x:c r="AF1222" s="25" t="n">
        <x:f>S1222/(1+B1222)^1+T1222/(1+B1222)^2+U1222/(1+B1222)^3+V1222/(1+B1222)^4+W1222/(1+B1222)^5+X1222/(1+B1222)^6+Y1222/(1+B1222)^7+Z1222/(1+B1222)^8+AA1222/(1+B1222)^9+AB1222/(1+B1222)^10+AE1222/(1+B1222)^10</x:f>
        <x:v>573906.4531195799</x:v>
      </x:c>
      <x:c r="AG1222" s="25" t="n">
        <x:f>(AF1222+Inputs!$C$12)/Inputs!$C$13</x:f>
        <x:v>483.7437701377724</x:v>
      </x:c>
      <x:c r="AH1222" s="25" t="n">
        <x:f>(S1222+Inputs!$C$11)*Inputs!$C$8-Inputs!$C$11</x:f>
        <x:v>2065.7484244015104</x:v>
      </x:c>
      <x:c r="AI1222" s="25" t="n">
        <x:f>Inputs!$C$12+AH1222-Inputs!$C$10*Inputs!$C$13</x:f>
        <x:v>24383.663839601504</x:v>
      </x:c>
      <x:c r="AJ1222" s="25" t="n">
        <x:f>(S1222+Inputs!$C$11)*(1-Inputs!$C$8)</x:f>
        <x:v>6346.123943473059</x:v>
      </x:c>
      <x:c r="AK1222" s="25" t="n">
        <x:f>AJ1222/(1+B1222)^(1-Inputs!$C$8)+T1222/(1+B1222)^(2-Inputs!$C$8)+U1222/(1+B1222)^(3-Inputs!$C$8)+V1222/(1+B1222)^(4-Inputs!$C$8)+W1222/(1+B1222)^(5-Inputs!$C$8)+X1222/(1+B1222)^(6-Inputs!$C$8)+Y1222/(1+B1222)^(7-Inputs!$C$8)+Z1222/(1+B1222)^(8-Inputs!$C$8)+AA1222/(1+B1222)^(9-Inputs!$C$8)+AB1222/(1+B1222)^(10-Inputs!$C$8)+AE1222/(1+B1222)^(10-Inputs!$C$8)</x:f>
        <x:v>592036.290064353</x:v>
      </x:c>
      <x:c r="AL1222" s="25" t="n">
        <x:f>(AK1222+AI1222)/Inputs!$C$13</x:f>
        <x:v>491.85838139943854</x:v>
      </x:c>
      <x:c r="AM1222" s="26" t="n">
        <x:f>IF(AL1222&gt;=Inputs!$C$7,1,0)</x:f>
        <x:v>1</x:v>
      </x:c>
      <x:c r="AN1222" s="26" t="n">
        <x:f>IF(Inputs!$C$7&lt;=(1-Inputs!$C$16)*AL1222,1,0)</x:f>
        <x:v>1</x:v>
      </x:c>
    </x:row>
    <x:row r="1223" ht="20" customHeight="1">
      <x:c r="A1223" s="16" t="n">
        <x:v>1218</x:v>
      </x:c>
      <x:c r="B1223" s="19" t="n">
        <x:v>0.08674665113034537</x:v>
      </x:c>
      <x:c r="C1223" s="24" t="n">
        <x:v>0.7014961633149426</x:v>
      </x:c>
      <x:c r="D1223" s="19" t="n">
        <x:v>0.021288173905522</x:v>
      </x:c>
      <x:c r="E1223" s="19" t="n">
        <x:v>0.05541068047829441</x:v>
      </x:c>
      <x:c r="F1223" s="19" t="n">
        <x:v>-0.23051738196773958</x:v>
      </x:c>
      <x:c r="G1223" s="19" t="n">
        <x:v>-0.10921774245943935</x:v>
      </x:c>
      <x:c r="H1223" s="19" t="n">
        <x:v>0.7333743109540194</x:v>
      </x:c>
      <x:c r="I1223" s="19" t="n">
        <x:v>0.07036638715567847</x:v>
      </x:c>
      <x:c r="J1223" s="19" t="n">
        <x:v>0.07575625833198843</x:v>
      </x:c>
      <x:c r="K1223" s="19" t="n">
        <x:v>0.07536520353458741</x:v>
      </x:c>
      <x:c r="L1223" s="19" t="n">
        <x:v>0.06678418484004282</x:v>
      </x:c>
      <x:c r="M1223" s="19" t="n">
        <x:v>0.07387214499517428</x:v>
      </x:c>
      <x:c r="N1223" s="19" t="n">
        <x:v>0.07461466283926371</x:v>
      </x:c>
      <x:c r="O1223" s="19" t="n">
        <x:v>0.07363084419900928</x:v>
      </x:c>
      <x:c r="P1223" s="19" t="n">
        <x:v>0.07384129419669648</x:v>
      </x:c>
      <x:c r="Q1223" s="19" t="n">
        <x:v>0.07040043955372881</x:v>
      </x:c>
      <x:c r="R1223" s="19" t="n">
        <x:v>0.07405059545327844</x:v>
      </x:c>
      <x:c r="S1223" s="21" t="n">
        <x:v>8378.27768108136</x:v>
      </x:c>
      <x:c r="T1223" s="21" t="n">
        <x:v>13955.7501186397</x:v>
      </x:c>
      <x:c r="U1223" s="21" t="n">
        <x:v>17921.782249061485</x:v>
      </x:c>
      <x:c r="V1223" s="21" t="n">
        <x:v>22265.31031371207</x:v>
      </x:c>
      <x:c r="W1223" s="21" t="n">
        <x:v>27115.756502506752</x:v>
      </x:c>
      <x:c r="X1223" s="21" t="n">
        <x:v>28910.88218322151</x:v>
      </x:c>
      <x:c r="Y1223" s="21" t="n">
        <x:v>30241.805861739093</x:v>
      </x:c>
      <x:c r="Z1223" s="21" t="n">
        <x:v>31286.013839995987</x:v>
      </x:c>
      <x:c r="AA1223" s="21" t="n">
        <x:v>32007.86844735953</x:v>
      </x:c>
      <x:c r="AB1223" s="21" t="n">
        <x:v>32377.02741797396</x:v>
      </x:c>
      <x:c r="AC1223" s="21" t="n">
        <x:v>42230.90532779213</x:v>
      </x:c>
      <x:c r="AD1223" s="25" t="n">
        <x:f>AC1223*(1+Inputs!$C$14)*(1-Inputs!$C$14/Inputs!$C$15)</x:f>
        <x:v>33510.22337760305</x:v>
      </x:c>
      <x:c r="AE1223" s="25" t="n">
        <x:f>AD1223/(B1223-Inputs!$C$14)</x:f>
        <x:v>647582.4550113142</x:v>
      </x:c>
      <x:c r="AF1223" s="25" t="n">
        <x:f>S1223/(1+B1223)^1+T1223/(1+B1223)^2+U1223/(1+B1223)^3+V1223/(1+B1223)^4+W1223/(1+B1223)^5+X1223/(1+B1223)^6+Y1223/(1+B1223)^7+Z1223/(1+B1223)^8+AA1223/(1+B1223)^9+AB1223/(1+B1223)^10+AE1223/(1+B1223)^10</x:f>
        <x:v>428943.27245286363</x:v>
      </x:c>
      <x:c r="AG1223" s="25" t="n">
        <x:f>(AF1223+Inputs!$C$12)/Inputs!$C$13</x:f>
        <x:v>368.07367387681484</x:v>
      </x:c>
      <x:c r="AH1223" s="25" t="n">
        <x:f>(S1223+Inputs!$C$11)*Inputs!$C$8-Inputs!$C$11</x:f>
        <x:v>2050.0095437394866</x:v>
      </x:c>
      <x:c r="AI1223" s="25" t="n">
        <x:f>Inputs!$C$12+AH1223-Inputs!$C$10*Inputs!$C$13</x:f>
        <x:v>24367.924958939482</x:v>
      </x:c>
      <x:c r="AJ1223" s="25" t="n">
        <x:f>(S1223+Inputs!$C$11)*(1-Inputs!$C$8)</x:f>
        <x:v>6328.268137341874</x:v>
      </x:c>
      <x:c r="AK1223" s="25" t="n">
        <x:f>AJ1223/(1+B1223)^(1-Inputs!$C$8)+T1223/(1+B1223)^(2-Inputs!$C$8)+U1223/(1+B1223)^(3-Inputs!$C$8)+V1223/(1+B1223)^(4-Inputs!$C$8)+W1223/(1+B1223)^(5-Inputs!$C$8)+X1223/(1+B1223)^(6-Inputs!$C$8)+Y1223/(1+B1223)^(7-Inputs!$C$8)+Z1223/(1+B1223)^(8-Inputs!$C$8)+AA1223/(1+B1223)^(9-Inputs!$C$8)+AB1223/(1+B1223)^(10-Inputs!$C$8)+AE1223/(1+B1223)^(10-Inputs!$C$8)</x:f>
        <x:v>444029.2795418246</x:v>
      </x:c>
      <x:c r="AL1223" s="25" t="n">
        <x:f>(AK1223+AI1223)/Inputs!$C$13</x:f>
        <x:v>373.74697136047666</x:v>
      </x:c>
      <x:c r="AM1223" s="26" t="n">
        <x:f>IF(AL1223&gt;=Inputs!$C$7,1,0)</x:f>
        <x:v>1</x:v>
      </x:c>
      <x:c r="AN1223" s="26" t="n">
        <x:f>IF(Inputs!$C$7&lt;=(1-Inputs!$C$16)*AL1223,1,0)</x:f>
        <x:v>1</x:v>
      </x:c>
    </x:row>
    <x:row r="1224" ht="20" customHeight="1">
      <x:c r="A1224" s="16" t="n">
        <x:v>1219</x:v>
      </x:c>
      <x:c r="B1224" s="19" t="n">
        <x:v>0.07864150542089737</x:v>
      </x:c>
      <x:c r="C1224" s="24" t="n">
        <x:v>0.5731885950984008</x:v>
      </x:c>
      <x:c r="D1224" s="19" t="n">
        <x:v>0.03268126898894508</x:v>
      </x:c>
      <x:c r="E1224" s="19" t="n">
        <x:v>0.046466909194773795</x:v>
      </x:c>
      <x:c r="F1224" s="19" t="n">
        <x:v>-0.14923214955732536</x:v>
      </x:c>
      <x:c r="G1224" s="19" t="n">
        <x:v>-0.07410012498084313</x:v>
      </x:c>
      <x:c r="H1224" s="19" t="n">
        <x:v>0.5543156718750595</x:v>
      </x:c>
      <x:c r="I1224" s="19" t="n">
        <x:v>0.06423443777767147</x:v>
      </x:c>
      <x:c r="J1224" s="19" t="n">
        <x:v>0.07203049110717416</x:v>
      </x:c>
      <x:c r="K1224" s="19" t="n">
        <x:v>0.05725615100258324</x:v>
      </x:c>
      <x:c r="L1224" s="19" t="n">
        <x:v>0.07242410315139863</x:v>
      </x:c>
      <x:c r="M1224" s="19" t="n">
        <x:v>0.062115098514240116</x:v>
      </x:c>
      <x:c r="N1224" s="19" t="n">
        <x:v>0.06901444065401961</x:v>
      </x:c>
      <x:c r="O1224" s="19" t="n">
        <x:v>0.06668993956598229</x:v>
      </x:c>
      <x:c r="P1224" s="19" t="n">
        <x:v>0.06281153582091634</x:v>
      </x:c>
      <x:c r="Q1224" s="19" t="n">
        <x:v>0.06515432949969067</x:v>
      </x:c>
      <x:c r="R1224" s="19" t="n">
        <x:v>0.07051486935815887</x:v>
      </x:c>
      <x:c r="S1224" s="21" t="n">
        <x:v>9951.964836303498</x:v>
      </x:c>
      <x:c r="T1224" s="21" t="n">
        <x:v>15698.302949022143</x:v>
      </x:c>
      <x:c r="U1224" s="21" t="n">
        <x:v>19074.71121610571</x:v>
      </x:c>
      <x:c r="V1224" s="21" t="n">
        <x:v>22607.185365215813</x:v>
      </x:c>
      <x:c r="W1224" s="21" t="n">
        <x:v>26629.62217776109</x:v>
      </x:c>
      <x:c r="X1224" s="21" t="n">
        <x:v>28259.732941881703</x:v>
      </x:c>
      <x:c r="Y1224" s="21" t="n">
        <x:v>29570.75013918002</x:v>
      </x:c>
      <x:c r="Z1224" s="21" t="n">
        <x:v>30594.49467371847</x:v>
      </x:c>
      <x:c r="AA1224" s="21" t="n">
        <x:v>31296.56414248981</x:v>
      </x:c>
      <x:c r="AB1224" s="21" t="n">
        <x:v>31663.0417109079</x:v>
      </x:c>
      <x:c r="AC1224" s="21" t="n">
        <x:v>41299.61962292335</x:v>
      </x:c>
      <x:c r="AD1224" s="25" t="n">
        <x:f>AC1224*(1+Inputs!$C$14)*(1-Inputs!$C$14/Inputs!$C$15)</x:f>
        <x:v>32771.24817078967</x:v>
      </x:c>
      <x:c r="AE1224" s="25" t="n">
        <x:f>AD1224/(B1224-Inputs!$C$14)</x:f>
        <x:v>750919.2878368819</x:v>
      </x:c>
      <x:c r="AF1224" s="25" t="n">
        <x:f>S1224/(1+B1224)^1+T1224/(1+B1224)^2+U1224/(1+B1224)^3+V1224/(1+B1224)^4+W1224/(1+B1224)^5+X1224/(1+B1224)^6+Y1224/(1+B1224)^7+Z1224/(1+B1224)^8+AA1224/(1+B1224)^9+AB1224/(1+B1224)^10+AE1224/(1+B1224)^10</x:f>
        <x:v>507817.06720383675</x:v>
      </x:c>
      <x:c r="AG1224" s="25" t="n">
        <x:f>(AF1224+Inputs!$C$12)/Inputs!$C$13</x:f>
        <x:v>431.0092371650367</x:v>
      </x:c>
      <x:c r="AH1224" s="25" t="n">
        <x:f>(S1224+Inputs!$C$11)*Inputs!$C$8-Inputs!$C$11</x:f>
        <x:v>2787.2711972819125</x:v>
      </x:c>
      <x:c r="AI1224" s="25" t="n">
        <x:f>Inputs!$C$12+AH1224-Inputs!$C$10*Inputs!$C$13</x:f>
        <x:v>25105.186612481906</x:v>
      </x:c>
      <x:c r="AJ1224" s="25" t="n">
        <x:f>(S1224+Inputs!$C$11)*(1-Inputs!$C$8)</x:f>
        <x:v>7164.693639021585</x:v>
      </x:c>
      <x:c r="AK1224" s="25" t="n">
        <x:f>AJ1224/(1+B1224)^(1-Inputs!$C$8)+T1224/(1+B1224)^(2-Inputs!$C$8)+U1224/(1+B1224)^(3-Inputs!$C$8)+V1224/(1+B1224)^(4-Inputs!$C$8)+W1224/(1+B1224)^(5-Inputs!$C$8)+X1224/(1+B1224)^(6-Inputs!$C$8)+Y1224/(1+B1224)^(7-Inputs!$C$8)+Z1224/(1+B1224)^(8-Inputs!$C$8)+AA1224/(1+B1224)^(9-Inputs!$C$8)+AB1224/(1+B1224)^(10-Inputs!$C$8)+AE1224/(1+B1224)^(10-Inputs!$C$8)</x:f>
        <x:v>523473.1698329286</x:v>
      </x:c>
      <x:c r="AL1224" s="25" t="n">
        <x:f>(AK1224+AI1224)/Inputs!$C$13</x:f>
        <x:v>437.72571079690493</x:v>
      </x:c>
      <x:c r="AM1224" s="26" t="n">
        <x:f>IF(AL1224&gt;=Inputs!$C$7,1,0)</x:f>
        <x:v>1</x:v>
      </x:c>
      <x:c r="AN1224" s="26" t="n">
        <x:f>IF(Inputs!$C$7&lt;=(1-Inputs!$C$16)*AL1224,1,0)</x:f>
        <x:v>1</x:v>
      </x:c>
    </x:row>
    <x:row r="1225" ht="20" customHeight="1">
      <x:c r="A1225" s="16" t="n">
        <x:v>1220</x:v>
      </x:c>
      <x:c r="B1225" s="19" t="n">
        <x:v>0.09020920840888218</x:v>
      </x:c>
      <x:c r="C1225" s="24" t="n">
        <x:v>0.8578134926321184</x:v>
      </x:c>
      <x:c r="D1225" s="19" t="n">
        <x:v>0.029314710647129517</x:v>
      </x:c>
      <x:c r="E1225" s="19" t="n">
        <x:v>0.03857341130503727</x:v>
      </x:c>
      <x:c r="F1225" s="19" t="n">
        <x:v>-0.10732108695495868</x:v>
      </x:c>
      <x:c r="G1225" s="19" t="n">
        <x:v>-0.049585611809764604</x:v>
      </x:c>
      <x:c r="H1225" s="19" t="n">
        <x:v>0.7632914464843168</x:v>
      </x:c>
      <x:c r="I1225" s="19" t="n">
        <x:v>0.06830372070422414</x:v>
      </x:c>
      <x:c r="J1225" s="19" t="n">
        <x:v>0.06186768067066055</x:v>
      </x:c>
      <x:c r="K1225" s="19" t="n">
        <x:v>0.05260421170369114</x:v>
      </x:c>
      <x:c r="L1225" s="19" t="n">
        <x:v>0.06122259417305372</x:v>
      </x:c>
      <x:c r="M1225" s="19" t="n">
        <x:v>0.0718838303193536</x:v>
      </x:c>
      <x:c r="N1225" s="19" t="n">
        <x:v>0.06567728343415297</x:v>
      </x:c>
      <x:c r="O1225" s="19" t="n">
        <x:v>0.06818241567009523</x:v>
      </x:c>
      <x:c r="P1225" s="19" t="n">
        <x:v>0.06982342283076491</x:v>
      </x:c>
      <x:c r="Q1225" s="19" t="n">
        <x:v>0.07349173176419868</x:v>
      </x:c>
      <x:c r="R1225" s="19" t="n">
        <x:v>0.06739717668920661</x:v>
      </x:c>
      <x:c r="S1225" s="21" t="n">
        <x:v>10804.48464555596</x:v>
      </x:c>
      <x:c r="T1225" s="21" t="n">
        <x:v>16902.148565736636</x:v>
      </x:c>
      <x:c r="U1225" s="21" t="n">
        <x:v>20310.141879399507</x:v>
      </x:c>
      <x:c r="V1225" s="21" t="n">
        <x:v>23938.500853407597</x:v>
      </x:c>
      <x:c r="W1225" s="21" t="n">
        <x:v>28063.10648408537</x:v>
      </x:c>
      <x:c r="X1225" s="21" t="n">
        <x:v>29600.769430205382</x:v>
      </x:c>
      <x:c r="Y1225" s="21" t="n">
        <x:v>30785.878053848606</x:v>
      </x:c>
      <x:c r="Z1225" s="21" t="n">
        <x:v>31715.457644513775</x:v>
      </x:c>
      <x:c r="AA1225" s="21" t="n">
        <x:v>32350.80361861672</x:v>
      </x:c>
      <x:c r="AB1225" s="21" t="n">
        <x:v>32667.837429624076</x:v>
      </x:c>
      <x:c r="AC1225" s="21" t="n">
        <x:v>42610.22273429228</x:v>
      </x:c>
      <x:c r="AD1225" s="25" t="n">
        <x:f>AC1225*(1+Inputs!$C$14)*(1-Inputs!$C$14/Inputs!$C$15)</x:f>
        <x:v>33811.21173966092</x:v>
      </x:c>
      <x:c r="AE1225" s="25" t="n">
        <x:f>AD1225/(B1225-Inputs!$C$14)</x:f>
        <x:v>612419.7885478339</x:v>
      </x:c>
      <x:c r="AF1225" s="25" t="n">
        <x:f>S1225/(1+B1225)^1+T1225/(1+B1225)^2+U1225/(1+B1225)^3+V1225/(1+B1225)^4+W1225/(1+B1225)^5+X1225/(1+B1225)^6+Y1225/(1+B1225)^7+Z1225/(1+B1225)^8+AA1225/(1+B1225)^9+AB1225/(1+B1225)^10+AE1225/(1+B1225)^10</x:f>
        <x:v>412152.0769006382</x:v>
      </x:c>
      <x:c r="AG1225" s="25" t="n">
        <x:f>(AF1225+Inputs!$C$12)/Inputs!$C$13</x:f>
        <x:v>354.67551858710806</x:v>
      </x:c>
      <x:c r="AH1225" s="25" t="n">
        <x:f>(S1225+Inputs!$C$11)*Inputs!$C$8-Inputs!$C$11</x:f>
        <x:v>3186.6708887399154</x:v>
      </x:c>
      <x:c r="AI1225" s="25" t="n">
        <x:f>Inputs!$C$12+AH1225-Inputs!$C$10*Inputs!$C$13</x:f>
        <x:v>25504.586303939912</x:v>
      </x:c>
      <x:c r="AJ1225" s="25" t="n">
        <x:f>(S1225+Inputs!$C$11)*(1-Inputs!$C$8)</x:f>
        <x:v>7617.813756816045</x:v>
      </x:c>
      <x:c r="AK1225" s="25" t="n">
        <x:f>AJ1225/(1+B1225)^(1-Inputs!$C$8)+T1225/(1+B1225)^(2-Inputs!$C$8)+U1225/(1+B1225)^(3-Inputs!$C$8)+V1225/(1+B1225)^(4-Inputs!$C$8)+W1225/(1+B1225)^(5-Inputs!$C$8)+X1225/(1+B1225)^(6-Inputs!$C$8)+Y1225/(1+B1225)^(7-Inputs!$C$8)+Z1225/(1+B1225)^(8-Inputs!$C$8)+AA1225/(1+B1225)^(9-Inputs!$C$8)+AB1225/(1+B1225)^(10-Inputs!$C$8)+AE1225/(1+B1225)^(10-Inputs!$C$8)</x:f>
        <x:v>426127.5373909222</x:v>
      </x:c>
      <x:c r="AL1225" s="25" t="n">
        <x:f>(AK1225+AI1225)/Inputs!$C$13</x:f>
        <x:v>360.3696537428407</x:v>
      </x:c>
      <x:c r="AM1225" s="26" t="n">
        <x:f>IF(AL1225&gt;=Inputs!$C$7,1,0)</x:f>
        <x:v>1</x:v>
      </x:c>
      <x:c r="AN1225" s="26" t="n">
        <x:f>IF(Inputs!$C$7&lt;=(1-Inputs!$C$16)*AL1225,1,0)</x:f>
        <x:v>1</x:v>
      </x:c>
    </x:row>
    <x:row r="1226" ht="20" customHeight="1">
      <x:c r="A1226" s="16" t="n">
        <x:v>1221</x:v>
      </x:c>
      <x:c r="B1226" s="19" t="n">
        <x:v>0.08728712451497402</x:v>
      </x:c>
      <x:c r="C1226" s="24" t="n">
        <x:v>0.6451066466031818</x:v>
      </x:c>
      <x:c r="D1226" s="19" t="n">
        <x:v>0.011174320882831525</x:v>
      </x:c>
      <x:c r="E1226" s="19" t="n">
        <x:v>0.042573923532233666</x:v>
      </x:c>
      <x:c r="F1226" s="19" t="n">
        <x:v>-0.2529177125229569</x:v>
      </x:c>
      <x:c r="G1226" s="19" t="n">
        <x:v>-0.08211502866241574</x:v>
      </x:c>
      <x:c r="H1226" s="19" t="n">
        <x:v>0.3561223272088512</x:v>
      </x:c>
      <x:c r="I1226" s="19" t="n">
        <x:v>0.06117011866977805</x:v>
      </x:c>
      <x:c r="J1226" s="19" t="n">
        <x:v>0.05700992558991516</x:v>
      </x:c>
      <x:c r="K1226" s="19" t="n">
        <x:v>0.05975643079030192</x:v>
      </x:c>
      <x:c r="L1226" s="19" t="n">
        <x:v>0.057926043428634555</x:v>
      </x:c>
      <x:c r="M1226" s="19" t="n">
        <x:v>0.06431002447904006</x:v>
      </x:c>
      <x:c r="N1226" s="19" t="n">
        <x:v>0.07070817947599495</x:v>
      </x:c>
      <x:c r="O1226" s="19" t="n">
        <x:v>0.05866396895654248</x:v>
      </x:c>
      <x:c r="P1226" s="19" t="n">
        <x:v>0.05704299684984221</x:v>
      </x:c>
      <x:c r="Q1226" s="19" t="n">
        <x:v>0.059026124852572366</x:v>
      </x:c>
      <x:c r="R1226" s="19" t="n">
        <x:v>0.05548592405001159</x:v>
      </x:c>
      <x:c r="S1226" s="21" t="n">
        <x:v>7995.956512935636</x:v>
      </x:c>
      <x:c r="T1226" s="21" t="n">
        <x:v>13018.904902025612</x:v>
      </x:c>
      <x:c r="U1226" s="21" t="n">
        <x:v>16046.065830913314</x:v>
      </x:c>
      <x:c r="V1226" s="21" t="n">
        <x:v>19216.7377786529</x:v>
      </x:c>
      <x:c r="W1226" s="21" t="n">
        <x:v>22744.557638763476</x:v>
      </x:c>
      <x:c r="X1226" s="21" t="n">
        <x:v>23946.141054972464</x:v>
      </x:c>
      <x:c r="Y1226" s="21" t="n">
        <x:v>24929.69134653676</x:v>
      </x:c>
      <x:c r="Z1226" s="21" t="n">
        <x:v>25729.248188956743</x:v>
      </x:c>
      <x:c r="AA1226" s="21" t="n">
        <x:v>26357.12861321705</x:v>
      </x:c>
      <x:c r="AB1226" s="21" t="n">
        <x:v>26801.10000766161</x:v>
      </x:c>
      <x:c r="AC1226" s="21" t="n">
        <x:v>34957.95653173254</x:v>
      </x:c>
      <x:c r="AD1226" s="25" t="n">
        <x:f>AC1226*(1+Inputs!$C$14)*(1-Inputs!$C$14/Inputs!$C$15)</x:f>
        <x:v>27739.138507929765</x:v>
      </x:c>
      <x:c r="AE1226" s="25" t="n">
        <x:f>AD1226/(B1226-Inputs!$C$14)</x:f>
        <x:v>530515.6626080254</x:v>
      </x:c>
      <x:c r="AF1226" s="25" t="n">
        <x:f>S1226/(1+B1226)^1+T1226/(1+B1226)^2+U1226/(1+B1226)^3+V1226/(1+B1226)^4+W1226/(1+B1226)^5+X1226/(1+B1226)^6+Y1226/(1+B1226)^7+Z1226/(1+B1226)^8+AA1226/(1+B1226)^9+AB1226/(1+B1226)^10+AE1226/(1+B1226)^10</x:f>
        <x:v>354878.84951172833</x:v>
      </x:c>
      <x:c r="AG1226" s="25" t="n">
        <x:f>(AF1226+Inputs!$C$12)/Inputs!$C$13</x:f>
        <x:v>308.97564021259905</x:v>
      </x:c>
      <x:c r="AH1226" s="25" t="n">
        <x:f>(S1226+Inputs!$C$11)*Inputs!$C$8-Inputs!$C$11</x:f>
        <x:v>1870.8946951013531</x:v>
      </x:c>
      <x:c r="AI1226" s="25" t="n">
        <x:f>Inputs!$C$12+AH1226-Inputs!$C$10*Inputs!$C$13</x:f>
        <x:v>24188.810110301347</x:v>
      </x:c>
      <x:c r="AJ1226" s="25" t="n">
        <x:f>(S1226+Inputs!$C$11)*(1-Inputs!$C$8)</x:f>
        <x:v>6125.061817834284</x:v>
      </x:c>
      <x:c r="AK1226" s="25" t="n">
        <x:f>AJ1226/(1+B1226)^(1-Inputs!$C$8)+T1226/(1+B1226)^(2-Inputs!$C$8)+U1226/(1+B1226)^(3-Inputs!$C$8)+V1226/(1+B1226)^(4-Inputs!$C$8)+W1226/(1+B1226)^(5-Inputs!$C$8)+X1226/(1+B1226)^(6-Inputs!$C$8)+Y1226/(1+B1226)^(7-Inputs!$C$8)+Z1226/(1+B1226)^(8-Inputs!$C$8)+AA1226/(1+B1226)^(9-Inputs!$C$8)+AB1226/(1+B1226)^(10-Inputs!$C$8)+AE1226/(1+B1226)^(10-Inputs!$C$8)</x:f>
        <x:v>367279.1399395869</x:v>
      </x:c>
      <x:c r="AL1226" s="25" t="n">
        <x:f>(AK1226+AI1226)/Inputs!$C$13</x:f>
        <x:v>312.3630100905127</x:v>
      </x:c>
      <x:c r="AM1226" s="26" t="n">
        <x:f>IF(AL1226&gt;=Inputs!$C$7,1,0)</x:f>
        <x:v>1</x:v>
      </x:c>
      <x:c r="AN1226" s="26" t="n">
        <x:f>IF(Inputs!$C$7&lt;=(1-Inputs!$C$16)*AL1226,1,0)</x:f>
        <x:v>0</x:v>
      </x:c>
    </x:row>
    <x:row r="1227" ht="20" customHeight="1">
      <x:c r="A1227" s="16" t="n">
        <x:v>1222</x:v>
      </x:c>
      <x:c r="B1227" s="19" t="n">
        <x:v>0.09012454345455327</x:v>
      </x:c>
      <x:c r="C1227" s="24" t="n">
        <x:v>0.25463891294381824</x:v>
      </x:c>
      <x:c r="D1227" s="19" t="n">
        <x:v>0.04011275000061261</x:v>
      </x:c>
      <x:c r="E1227" s="19" t="n">
        <x:v>0.03939915635660299</x:v>
      </x:c>
      <x:c r="F1227" s="19" t="n">
        <x:v>-0.218497495409041</x:v>
      </x:c>
      <x:c r="G1227" s="19" t="n">
        <x:v>-0.06382662237957504</x:v>
      </x:c>
      <x:c r="H1227" s="19" t="n">
        <x:v>0.7047616155761318</x:v>
      </x:c>
      <x:c r="I1227" s="19" t="n">
        <x:v>0.05859043842228971</x:v>
      </x:c>
      <x:c r="J1227" s="19" t="n">
        <x:v>0.0611491743344493</x:v>
      </x:c>
      <x:c r="K1227" s="19" t="n">
        <x:v>0.05390924166186437</x:v>
      </x:c>
      <x:c r="L1227" s="19" t="n">
        <x:v>0.05955832385150529</x:v>
      </x:c>
      <x:c r="M1227" s="19" t="n">
        <x:v>0.06068355518292833</x:v>
      </x:c>
      <x:c r="N1227" s="19" t="n">
        <x:v>0.06114195604566817</x:v>
      </x:c>
      <x:c r="O1227" s="19" t="n">
        <x:v>0.06118067973851453</x:v>
      </x:c>
      <x:c r="P1227" s="19" t="n">
        <x:v>0.061635718690359914</x:v>
      </x:c>
      <x:c r="Q1227" s="19" t="n">
        <x:v>0.057754557360912034</x:v>
      </x:c>
      <x:c r="R1227" s="19" t="n">
        <x:v>0.05683711025190974</x:v>
      </x:c>
      <x:c r="S1227" s="21" t="n">
        <x:v>8790.007553730522</x:v>
      </x:c>
      <x:c r="T1227" s="21" t="n">
        <x:v>13907.82798899977</x:v>
      </x:c>
      <x:c r="U1227" s="21" t="n">
        <x:v>17121.95510838079</x:v>
      </x:c>
      <x:c r="V1227" s="21" t="n">
        <x:v>20597.470388546666</x:v>
      </x:c>
      <x:c r="W1227" s="21" t="n">
        <x:v>24452.752722168083</x:v>
      </x:c>
      <x:c r="X1227" s="21" t="n">
        <x:v>26088.198440674245</x:v>
      </x:c>
      <x:c r="Y1227" s="21" t="n">
        <x:v>27320.244898170626</x:v>
      </x:c>
      <x:c r="Z1227" s="21" t="n">
        <x:v>28316.377471836204</x:v>
      </x:c>
      <x:c r="AA1227" s="21" t="n">
        <x:v>29042.484704358634</x:v>
      </x:c>
      <x:c r="AB1227" s="21" t="n">
        <x:v>29469.590994702037</x:v>
      </x:c>
      <x:c r="AC1227" s="21" t="n">
        <x:v>38438.596949611354</x:v>
      </x:c>
      <x:c r="AD1227" s="25" t="n">
        <x:f>AC1227*(1+Inputs!$C$14)*(1-Inputs!$C$14/Inputs!$C$15)</x:f>
        <x:v>30501.026679516603</x:v>
      </x:c>
      <x:c r="AE1227" s="25" t="n">
        <x:f>AD1227/(B1227-Inputs!$C$14)</x:f>
        <x:v>553311.1889563818</x:v>
      </x:c>
      <x:c r="AF1227" s="25" t="n">
        <x:f>S1227/(1+B1227)^1+T1227/(1+B1227)^2+U1227/(1+B1227)^3+V1227/(1+B1227)^4+W1227/(1+B1227)^5+X1227/(1+B1227)^6+Y1227/(1+B1227)^7+Z1227/(1+B1227)^8+AA1227/(1+B1227)^9+AB1227/(1+B1227)^10+AE1227/(1+B1227)^10</x:f>
        <x:v>367378.0832036482</x:v>
      </x:c>
      <x:c r="AG1227" s="25" t="n">
        <x:f>(AF1227+Inputs!$C$12)/Inputs!$C$13</x:f>
        <x:v>318.9491214626868</x:v>
      </x:c>
      <x:c r="AH1227" s="25" t="n">
        <x:f>(S1227+Inputs!$C$11)*Inputs!$C$8-Inputs!$C$11</x:f>
        <x:v>2242.902169007998</x:v>
      </x:c>
      <x:c r="AI1227" s="25" t="n">
        <x:f>Inputs!$C$12+AH1227-Inputs!$C$10*Inputs!$C$13</x:f>
        <x:v>24560.817584207995</x:v>
      </x:c>
      <x:c r="AJ1227" s="25" t="n">
        <x:f>(S1227+Inputs!$C$11)*(1-Inputs!$C$8)</x:f>
        <x:v>6547.105384722525</x:v>
      </x:c>
      <x:c r="AK1227" s="25" t="n">
        <x:f>AJ1227/(1+B1227)^(1-Inputs!$C$8)+T1227/(1+B1227)^(2-Inputs!$C$8)+U1227/(1+B1227)^(3-Inputs!$C$8)+V1227/(1+B1227)^(4-Inputs!$C$8)+W1227/(1+B1227)^(5-Inputs!$C$8)+X1227/(1+B1227)^(6-Inputs!$C$8)+Y1227/(1+B1227)^(7-Inputs!$C$8)+Z1227/(1+B1227)^(8-Inputs!$C$8)+AA1227/(1+B1227)^(9-Inputs!$C$8)+AB1227/(1+B1227)^(10-Inputs!$C$8)+AE1227/(1+B1227)^(10-Inputs!$C$8)</x:f>
        <x:v>380392.09080979065</x:v>
      </x:c>
      <x:c r="AL1227" s="25" t="n">
        <x:f>(AK1227+AI1227)/Inputs!$C$13</x:f>
        <x:v>323.1230280658659</x:v>
      </x:c>
      <x:c r="AM1227" s="26" t="n">
        <x:f>IF(AL1227&gt;=Inputs!$C$7,1,0)</x:f>
        <x:v>1</x:v>
      </x:c>
      <x:c r="AN1227" s="26" t="n">
        <x:f>IF(Inputs!$C$7&lt;=(1-Inputs!$C$16)*AL1227,1,0)</x:f>
        <x:v>0</x:v>
      </x:c>
    </x:row>
    <x:row r="1228" ht="20" customHeight="1">
      <x:c r="A1228" s="16" t="n">
        <x:v>1223</x:v>
      </x:c>
      <x:c r="B1228" s="19" t="n">
        <x:v>0.0921786496142258</x:v>
      </x:c>
      <x:c r="C1228" s="24" t="n">
        <x:v>0.2908483157804369</x:v>
      </x:c>
      <x:c r="D1228" s="19" t="n">
        <x:v>0.03926775707327721</x:v>
      </x:c>
      <x:c r="E1228" s="19" t="n">
        <x:v>0.04388620695614208</x:v>
      </x:c>
      <x:c r="F1228" s="19" t="n">
        <x:v>-0.15831535614337217</x:v>
      </x:c>
      <x:c r="G1228" s="19" t="n">
        <x:v>-0.07560592112524603</x:v>
      </x:c>
      <x:c r="H1228" s="19" t="n">
        <x:v>0.40852333135811136</x:v>
      </x:c>
      <x:c r="I1228" s="19" t="n">
        <x:v>0.06876835959386995</x:v>
      </x:c>
      <x:c r="J1228" s="19" t="n">
        <x:v>0.07091485009876465</x:v>
      </x:c>
      <x:c r="K1228" s="19" t="n">
        <x:v>0.06555007371201896</x:v>
      </x:c>
      <x:c r="L1228" s="19" t="n">
        <x:v>0.06775874844607983</x:v>
      </x:c>
      <x:c r="M1228" s="19" t="n">
        <x:v>0.06352894764073767</x:v>
      </x:c>
      <x:c r="N1228" s="19" t="n">
        <x:v>0.06807280022986448</x:v>
      </x:c>
      <x:c r="O1228" s="19" t="n">
        <x:v>0.06448881730624066</x:v>
      </x:c>
      <x:c r="P1228" s="19" t="n">
        <x:v>0.0731685641105048</x:v>
      </x:c>
      <x:c r="Q1228" s="19" t="n">
        <x:v>0.06674123272218707</x:v>
      </x:c>
      <x:c r="R1228" s="19" t="n">
        <x:v>0.06286268629036044</x:v>
      </x:c>
      <x:c r="S1228" s="21" t="n">
        <x:v>9773.674432170299</x:v>
      </x:c>
      <x:c r="T1228" s="21" t="n">
        <x:v>15175.326338030665</x:v>
      </x:c>
      <x:c r="U1228" s="21" t="n">
        <x:v>18154.7670279062</x:v>
      </x:c>
      <x:c r="V1228" s="21" t="n">
        <x:v>21214.47770533042</x:v>
      </x:c>
      <x:c r="W1228" s="21" t="n">
        <x:v>24645.02663347742</x:v>
      </x:c>
      <x:c r="X1228" s="21" t="n">
        <x:v>26236.173211943533</x:v>
      </x:c>
      <x:c r="Y1228" s="21" t="n">
        <x:v>27541.560777247945</x:v>
      </x:c>
      <x:c r="Z1228" s="21" t="n">
        <x:v>28582.576449127555</x:v>
      </x:c>
      <x:c r="AA1228" s="21" t="n">
        <x:v>29345.17865976725</x:v>
      </x:c>
      <x:c r="AB1228" s="21" t="n">
        <x:v>29770.838144695255</x:v>
      </x:c>
      <x:c r="AC1228" s="21" t="n">
        <x:v>38831.5280148199</x:v>
      </x:c>
      <x:c r="AD1228" s="25" t="n">
        <x:f>AC1228*(1+Inputs!$C$14)*(1-Inputs!$C$14/Inputs!$C$15)</x:f>
        <x:v>30812.817479759586</x:v>
      </x:c>
      <x:c r="AE1228" s="25" t="n">
        <x:f>AD1228/(B1228-Inputs!$C$14)</x:f>
        <x:v>538886.764336832</x:v>
      </x:c>
      <x:c r="AF1228" s="25" t="n">
        <x:f>S1228/(1+B1228)^1+T1228/(1+B1228)^2+U1228/(1+B1228)^3+V1228/(1+B1228)^4+W1228/(1+B1228)^5+X1228/(1+B1228)^6+Y1228/(1+B1228)^7+Z1228/(1+B1228)^8+AA1228/(1+B1228)^9+AB1228/(1+B1228)^10+AE1228/(1+B1228)^10</x:f>
        <x:v>359534.34103816794</x:v>
      </x:c>
      <x:c r="AG1228" s="25" t="n">
        <x:f>(AF1228+Inputs!$C$12)/Inputs!$C$13</x:f>
        <x:v>312.6903845395975</x:v>
      </x:c>
      <x:c r="AH1228" s="25" t="n">
        <x:f>(S1228+Inputs!$C$11)*Inputs!$C$8-Inputs!$C$11</x:f>
        <x:v>2703.743364112661</x:v>
      </x:c>
      <x:c r="AI1228" s="25" t="n">
        <x:f>Inputs!$C$12+AH1228-Inputs!$C$10*Inputs!$C$13</x:f>
        <x:v>25021.65877931266</x:v>
      </x:c>
      <x:c r="AJ1228" s="25" t="n">
        <x:f>(S1228+Inputs!$C$11)*(1-Inputs!$C$8)</x:f>
        <x:v>7069.931068057639</x:v>
      </x:c>
      <x:c r="AK1228" s="25" t="n">
        <x:f>AJ1228/(1+B1228)^(1-Inputs!$C$8)+T1228/(1+B1228)^(2-Inputs!$C$8)+U1228/(1+B1228)^(3-Inputs!$C$8)+V1228/(1+B1228)^(4-Inputs!$C$8)+W1228/(1+B1228)^(5-Inputs!$C$8)+X1228/(1+B1228)^(6-Inputs!$C$8)+Y1228/(1+B1228)^(7-Inputs!$C$8)+Z1228/(1+B1228)^(8-Inputs!$C$8)+AA1228/(1+B1228)^(9-Inputs!$C$8)+AB1228/(1+B1228)^(10-Inputs!$C$8)+AE1228/(1+B1228)^(10-Inputs!$C$8)</x:f>
        <x:v>372117.46830471826</x:v>
      </x:c>
      <x:c r="AL1228" s="25" t="n">
        <x:f>(AK1228+AI1228)/Inputs!$C$13</x:f>
        <x:v>316.8881977308169</x:v>
      </x:c>
      <x:c r="AM1228" s="26" t="n">
        <x:f>IF(AL1228&gt;=Inputs!$C$7,1,0)</x:f>
        <x:v>1</x:v>
      </x:c>
      <x:c r="AN1228" s="26" t="n">
        <x:f>IF(Inputs!$C$7&lt;=(1-Inputs!$C$16)*AL1228,1,0)</x:f>
        <x:v>0</x:v>
      </x:c>
    </x:row>
    <x:row r="1229" ht="20" customHeight="1">
      <x:c r="A1229" s="16" t="n">
        <x:v>1224</x:v>
      </x:c>
      <x:c r="B1229" s="19" t="n">
        <x:v>0.08801461894388626</x:v>
      </x:c>
      <x:c r="C1229" s="24" t="n">
        <x:v>0.7306799253337601</x:v>
      </x:c>
      <x:c r="D1229" s="19" t="n">
        <x:v>0.02620337281682197</x:v>
      </x:c>
      <x:c r="E1229" s="19" t="n">
        <x:v>0.03831953821800454</x:v>
      </x:c>
      <x:c r="F1229" s="19" t="n">
        <x:v>-0.21434285348556048</x:v>
      </x:c>
      <x:c r="G1229" s="19" t="n">
        <x:v>-0.056743197218763156</x:v>
      </x:c>
      <x:c r="H1229" s="19" t="n">
        <x:v>0.7764936029036846</x:v>
      </x:c>
      <x:c r="I1229" s="19" t="n">
        <x:v>0.07523227085443182</x:v>
      </x:c>
      <x:c r="J1229" s="19" t="n">
        <x:v>0.06643844232155174</x:v>
      </x:c>
      <x:c r="K1229" s="19" t="n">
        <x:v>0.0707271538606267</x:v>
      </x:c>
      <x:c r="L1229" s="19" t="n">
        <x:v>0.07189724378538927</x:v>
      </x:c>
      <x:c r="M1229" s="19" t="n">
        <x:v>0.07435938098872953</x:v>
      </x:c>
      <x:c r="N1229" s="19" t="n">
        <x:v>0.06410796586319861</x:v>
      </x:c>
      <x:c r="O1229" s="19" t="n">
        <x:v>0.0650259239090144</x:v>
      </x:c>
      <x:c r="P1229" s="19" t="n">
        <x:v>0.06907996623968188</x:v>
      </x:c>
      <x:c r="Q1229" s="19" t="n">
        <x:v>0.06968134411982305</x:v>
      </x:c>
      <x:c r="R1229" s="19" t="n">
        <x:v>0.07444130569214052</x:v>
      </x:c>
      <x:c r="S1229" s="21" t="n">
        <x:v>8867.444695180318</x:v>
      </x:c>
      <x:c r="T1229" s="21" t="n">
        <x:v>14415.85114894614</x:v>
      </x:c>
      <x:c r="U1229" s="21" t="n">
        <x:v>18062.77961612026</x:v>
      </x:c>
      <x:c r="V1229" s="21" t="n">
        <x:v>22125.62979100256</x:v>
      </x:c>
      <x:c r="W1229" s="21" t="n">
        <x:v>26644.086060363046</x:v>
      </x:c>
      <x:c r="X1229" s="21" t="n">
        <x:v>28212.767225897067</x:v>
      </x:c>
      <x:c r="Y1229" s="21" t="n">
        <x:v>29330.055209487604</x:v>
      </x:c>
      <x:c r="Z1229" s="21" t="n">
        <x:v>30223.698387958775</x:v>
      </x:c>
      <x:c r="AA1229" s="21" t="n">
        <x:v>30867.139790600857</x:v>
      </x:c>
      <x:c r="AB1229" s="21" t="n">
        <x:v>31229.06322451184</x:v>
      </x:c>
      <x:c r="AC1229" s="21" t="n">
        <x:v>40733.560727624135</x:v>
      </x:c>
      <x:c r="AD1229" s="25" t="n">
        <x:f>AC1229*(1+Inputs!$C$14)*(1-Inputs!$C$14/Inputs!$C$15)</x:f>
        <x:v>32322.080437369747</x:v>
      </x:c>
      <x:c r="AE1229" s="25" t="n">
        <x:f>AD1229/(B1229-Inputs!$C$14)</x:f>
        <x:v>609682.4061223812</x:v>
      </x:c>
      <x:c r="AF1229" s="25" t="n">
        <x:f>S1229/(1+B1229)^1+T1229/(1+B1229)^2+U1229/(1+B1229)^3+V1229/(1+B1229)^4+W1229/(1+B1229)^5+X1229/(1+B1229)^6+Y1229/(1+B1229)^7+Z1229/(1+B1229)^8+AA1229/(1+B1229)^9+AB1229/(1+B1229)^10+AE1229/(1+B1229)^10</x:f>
        <x:v>406421.88903727464</x:v>
      </x:c>
      <x:c r="AG1229" s="25" t="n">
        <x:f>(AF1229+Inputs!$C$12)/Inputs!$C$13</x:f>
        <x:v>350.10324458828836</x:v>
      </x:c>
      <x:c r="AH1229" s="25" t="n">
        <x:f>(S1229+Inputs!$C$11)*Inputs!$C$8-Inputs!$C$11</x:f>
        <x:v>2279.1809393858484</x:v>
      </x:c>
      <x:c r="AI1229" s="25" t="n">
        <x:f>Inputs!$C$12+AH1229-Inputs!$C$10*Inputs!$C$13</x:f>
        <x:v>24597.096354585847</x:v>
      </x:c>
      <x:c r="AJ1229" s="25" t="n">
        <x:f>(S1229+Inputs!$C$11)*(1-Inputs!$C$8)</x:f>
        <x:v>6588.263755794471</x:v>
      </x:c>
      <x:c r="AK1229" s="25" t="n">
        <x:f>AJ1229/(1+B1229)^(1-Inputs!$C$8)+T1229/(1+B1229)^(2-Inputs!$C$8)+U1229/(1+B1229)^(3-Inputs!$C$8)+V1229/(1+B1229)^(4-Inputs!$C$8)+W1229/(1+B1229)^(5-Inputs!$C$8)+X1229/(1+B1229)^(6-Inputs!$C$8)+Y1229/(1+B1229)^(7-Inputs!$C$8)+Z1229/(1+B1229)^(8-Inputs!$C$8)+AA1229/(1+B1229)^(9-Inputs!$C$8)+AB1229/(1+B1229)^(10-Inputs!$C$8)+AE1229/(1+B1229)^(10-Inputs!$C$8)</x:f>
        <x:v>420625.84275232366</x:v>
      </x:c>
      <x:c r="AL1229" s="25" t="n">
        <x:f>(AK1229+AI1229)/Inputs!$C$13</x:f>
        <x:v>355.2555896416455</x:v>
      </x:c>
      <x:c r="AM1229" s="26" t="n">
        <x:f>IF(AL1229&gt;=Inputs!$C$7,1,0)</x:f>
        <x:v>1</x:v>
      </x:c>
      <x:c r="AN1229" s="26" t="n">
        <x:f>IF(Inputs!$C$7&lt;=(1-Inputs!$C$16)*AL1229,1,0)</x:f>
        <x:v>1</x:v>
      </x:c>
    </x:row>
    <x:row r="1230" ht="20" customHeight="1">
      <x:c r="A1230" s="16" t="n">
        <x:v>1225</x:v>
      </x:c>
      <x:c r="B1230" s="19" t="n">
        <x:v>0.07746616543360282</x:v>
      </x:c>
      <x:c r="C1230" s="24" t="n">
        <x:v>0.2986591739988569</x:v>
      </x:c>
      <x:c r="D1230" s="19" t="n">
        <x:v>0.0320181915628595</x:v>
      </x:c>
      <x:c r="E1230" s="19" t="n">
        <x:v>0.050441302167203335</x:v>
      </x:c>
      <x:c r="F1230" s="19" t="n">
        <x:v>-0.14329136578980867</x:v>
      </x:c>
      <x:c r="G1230" s="19" t="n">
        <x:v>-0.06316399592096616</x:v>
      </x:c>
      <x:c r="H1230" s="19" t="n">
        <x:v>0.9688825286957865</x:v>
      </x:c>
      <x:c r="I1230" s="19" t="n">
        <x:v>0.06451993675048812</x:v>
      </x:c>
      <x:c r="J1230" s="19" t="n">
        <x:v>0.06732221576245478</x:v>
      </x:c>
      <x:c r="K1230" s="19" t="n">
        <x:v>0.0687086423379435</x:v>
      </x:c>
      <x:c r="L1230" s="19" t="n">
        <x:v>0.06456481425196103</x:v>
      </x:c>
      <x:c r="M1230" s="19" t="n">
        <x:v>0.05858235204591551</x:v>
      </x:c>
      <x:c r="N1230" s="19" t="n">
        <x:v>0.06532641057569322</x:v>
      </x:c>
      <x:c r="O1230" s="19" t="n">
        <x:v>0.07281578611903</x:v>
      </x:c>
      <x:c r="P1230" s="19" t="n">
        <x:v>0.06336566054928994</x:v>
      </x:c>
      <x:c r="Q1230" s="19" t="n">
        <x:v>0.06445174376594309</x:v>
      </x:c>
      <x:c r="R1230" s="19" t="n">
        <x:v>0.06223954173717289</x:v>
      </x:c>
      <x:c r="S1230" s="21" t="n">
        <x:v>10156.158604787723</x:v>
      </x:c>
      <x:c r="T1230" s="21" t="n">
        <x:v>15766.895210814333</x:v>
      </x:c>
      <x:c r="U1230" s="21" t="n">
        <x:v>19075.798450789567</x:v>
      </x:c>
      <x:c r="V1230" s="21" t="n">
        <x:v>22643.412241327176</x:v>
      </x:c>
      <x:c r="W1230" s="21" t="n">
        <x:v>26547.455886748052</x:v>
      </x:c>
      <x:c r="X1230" s="21" t="n">
        <x:v>28255.546039296412</x:v>
      </x:c>
      <x:c r="Y1230" s="21" t="n">
        <x:v>29574.155099436823</x:v>
      </x:c>
      <x:c r="Z1230" s="21" t="n">
        <x:v>30629.15600450175</x:v>
      </x:c>
      <x:c r="AA1230" s="21" t="n">
        <x:v>31343.32851477599</x:v>
      </x:c>
      <x:c r="AB1230" s="21" t="n">
        <x:v>31718.791057107122</x:v>
      </x:c>
      <x:c r="AC1230" s="21" t="n">
        <x:v>41372.33616144407</x:v>
      </x:c>
      <x:c r="AD1230" s="25" t="n">
        <x:f>AC1230*(1+Inputs!$C$14)*(1-Inputs!$C$14/Inputs!$C$15)</x:f>
        <x:v>32828.948744105866</x:v>
      </x:c>
      <x:c r="AE1230" s="25" t="n">
        <x:f>AD1230/(B1230-Inputs!$C$14)</x:f>
        <x:v>773061.2926527344</x:v>
      </x:c>
      <x:c r="AF1230" s="25" t="n">
        <x:f>S1230/(1+B1230)^1+T1230/(1+B1230)^2+U1230/(1+B1230)^3+V1230/(1+B1230)^4+W1230/(1+B1230)^5+X1230/(1+B1230)^6+Y1230/(1+B1230)^7+Z1230/(1+B1230)^8+AA1230/(1+B1230)^9+AB1230/(1+B1230)^10+AE1230/(1+B1230)^10</x:f>
        <x:v>523444.8190824943</x:v>
      </x:c>
      <x:c r="AG1230" s="25" t="n">
        <x:f>(AF1230+Inputs!$C$12)/Inputs!$C$13</x:f>
        <x:v>443.479048849858</x:v>
      </x:c>
      <x:c r="AH1230" s="25" t="n">
        <x:f>(S1230+Inputs!$C$11)*Inputs!$C$8-Inputs!$C$11</x:f>
        <x:v>2882.934579229317</x:v>
      </x:c>
      <x:c r="AI1230" s="25" t="n">
        <x:f>Inputs!$C$12+AH1230-Inputs!$C$10*Inputs!$C$13</x:f>
        <x:v>25200.849994429314</x:v>
      </x:c>
      <x:c r="AJ1230" s="25" t="n">
        <x:f>(S1230+Inputs!$C$11)*(1-Inputs!$C$8)</x:f>
        <x:v>7273.2240255584065</x:v>
      </x:c>
      <x:c r="AK1230" s="25" t="n">
        <x:f>AJ1230/(1+B1230)^(1-Inputs!$C$8)+T1230/(1+B1230)^(2-Inputs!$C$8)+U1230/(1+B1230)^(3-Inputs!$C$8)+V1230/(1+B1230)^(4-Inputs!$C$8)+W1230/(1+B1230)^(5-Inputs!$C$8)+X1230/(1+B1230)^(6-Inputs!$C$8)+Y1230/(1+B1230)^(7-Inputs!$C$8)+Z1230/(1+B1230)^(8-Inputs!$C$8)+AA1230/(1+B1230)^(9-Inputs!$C$8)+AB1230/(1+B1230)^(10-Inputs!$C$8)+AE1230/(1+B1230)^(10-Inputs!$C$8)</x:f>
        <x:v>539294.6842014699</x:v>
      </x:c>
      <x:c r="AL1230" s="25" t="n">
        <x:f>(AK1230+AI1230)/Inputs!$C$13</x:f>
        <x:v>450.42646331995246</x:v>
      </x:c>
      <x:c r="AM1230" s="26" t="n">
        <x:f>IF(AL1230&gt;=Inputs!$C$7,1,0)</x:f>
        <x:v>1</x:v>
      </x:c>
      <x:c r="AN1230" s="26" t="n">
        <x:f>IF(Inputs!$C$7&lt;=(1-Inputs!$C$16)*AL1230,1,0)</x:f>
        <x:v>1</x:v>
      </x:c>
    </x:row>
    <x:row r="1231" ht="20" customHeight="1">
      <x:c r="A1231" s="16" t="n">
        <x:v>1226</x:v>
      </x:c>
      <x:c r="B1231" s="19" t="n">
        <x:v>0.08131580066254364</x:v>
      </x:c>
      <x:c r="C1231" s="24" t="n">
        <x:v>0.6509758023632628</x:v>
      </x:c>
      <x:c r="D1231" s="19" t="n">
        <x:v>0.019126952500711527</x:v>
      </x:c>
      <x:c r="E1231" s="19" t="n">
        <x:v>0.060974282822885764</x:v>
      </x:c>
      <x:c r="F1231" s="19" t="n">
        <x:v>-0.1262128992925443</x:v>
      </x:c>
      <x:c r="G1231" s="19" t="n">
        <x:v>-0.08883076918964833</x:v>
      </x:c>
      <x:c r="H1231" s="19" t="n">
        <x:v>0.5568465275913752</x:v>
      </x:c>
      <x:c r="I1231" s="19" t="n">
        <x:v>0.05922119891178113</x:v>
      </x:c>
      <x:c r="J1231" s="19" t="n">
        <x:v>0.06140651082471891</x:v>
      </x:c>
      <x:c r="K1231" s="19" t="n">
        <x:v>0.05912587296983361</x:v>
      </x:c>
      <x:c r="L1231" s="19" t="n">
        <x:v>0.06337487789507008</x:v>
      </x:c>
      <x:c r="M1231" s="19" t="n">
        <x:v>0.06283495642968205</x:v>
      </x:c>
      <x:c r="N1231" s="19" t="n">
        <x:v>0.06267859281198412</x:v>
      </x:c>
      <x:c r="O1231" s="19" t="n">
        <x:v>0.06961146190265823</x:v>
      </x:c>
      <x:c r="P1231" s="19" t="n">
        <x:v>0.06172722528043892</x:v>
      </x:c>
      <x:c r="Q1231" s="19" t="n">
        <x:v>0.06342596844240347</x:v>
      </x:c>
      <x:c r="R1231" s="19" t="n">
        <x:v>0.06757958272694964</x:v>
      </x:c>
      <x:c r="S1231" s="21" t="n">
        <x:v>10280.72666057508</x:v>
      </x:c>
      <x:c r="T1231" s="21" t="n">
        <x:v>16218.189487849919</x:v>
      </x:c>
      <x:c r="U1231" s="21" t="n">
        <x:v>19630.353771603666</x:v>
      </x:c>
      <x:c r="V1231" s="21" t="n">
        <x:v>23183.957306626082</x:v>
      </x:c>
      <x:c r="W1231" s="21" t="n">
        <x:v>27209.919027277847</x:v>
      </x:c>
      <x:c r="X1231" s="21" t="n">
        <x:v>28845.467590770942</x:v>
      </x:c>
      <x:c r="Y1231" s="21" t="n">
        <x:v>30153.702751296263</x:v>
      </x:c>
      <x:c r="Z1231" s="21" t="n">
        <x:v>31191.483051283343</x:v>
      </x:c>
      <x:c r="AA1231" s="21" t="n">
        <x:v>31885.98356194418</x:v>
      </x:c>
      <x:c r="AB1231" s="21" t="n">
        <x:v>32233.73409154683</x:v>
      </x:c>
      <x:c r="AC1231" s="21" t="n">
        <x:v>42044.000988974134</x:v>
      </x:c>
      <x:c r="AD1231" s="25" t="n">
        <x:f>AC1231*(1+Inputs!$C$14)*(1-Inputs!$C$14/Inputs!$C$15)</x:f>
        <x:v>33361.91478475097</x:v>
      </x:c>
      <x:c r="AE1231" s="25" t="n">
        <x:f>AD1231/(B1231-Inputs!$C$14)</x:f>
        <x:v>720313.8952044784</x:v>
      </x:c>
      <x:c r="AF1231" s="25" t="n">
        <x:f>S1231/(1+B1231)^1+T1231/(1+B1231)^2+U1231/(1+B1231)^3+V1231/(1+B1231)^4+W1231/(1+B1231)^5+X1231/(1+B1231)^6+Y1231/(1+B1231)^7+Z1231/(1+B1231)^8+AA1231/(1+B1231)^9+AB1231/(1+B1231)^10+AE1231/(1+B1231)^10</x:f>
        <x:v>486581.47840415273</x:v>
      </x:c>
      <x:c r="AG1231" s="25" t="n">
        <x:f>(AF1231+Inputs!$C$12)/Inputs!$C$13</x:f>
        <x:v>414.0647786527413</x:v>
      </x:c>
      <x:c r="AH1231" s="25" t="n">
        <x:f>(S1231+Inputs!$C$11)*Inputs!$C$8-Inputs!$C$11</x:f>
        <x:v>2941.2938601598316</x:v>
      </x:c>
      <x:c r="AI1231" s="25" t="n">
        <x:f>Inputs!$C$12+AH1231-Inputs!$C$10*Inputs!$C$13</x:f>
        <x:v>25259.209275359826</x:v>
      </x:c>
      <x:c r="AJ1231" s="25" t="n">
        <x:f>(S1231+Inputs!$C$11)*(1-Inputs!$C$8)</x:f>
        <x:v>7339.4328004152485</x:v>
      </x:c>
      <x:c r="AK1231" s="25" t="n">
        <x:f>AJ1231/(1+B1231)^(1-Inputs!$C$8)+T1231/(1+B1231)^(2-Inputs!$C$8)+U1231/(1+B1231)^(3-Inputs!$C$8)+V1231/(1+B1231)^(4-Inputs!$C$8)+W1231/(1+B1231)^(5-Inputs!$C$8)+X1231/(1+B1231)^(6-Inputs!$C$8)+Y1231/(1+B1231)^(7-Inputs!$C$8)+Z1231/(1+B1231)^(8-Inputs!$C$8)+AA1231/(1+B1231)^(9-Inputs!$C$8)+AB1231/(1+B1231)^(10-Inputs!$C$8)+AE1231/(1+B1231)^(10-Inputs!$C$8)</x:f>
        <x:v>501911.8962785887</x:v>
      </x:c>
      <x:c r="AL1231" s="25" t="n">
        <x:f>(AK1231+AI1231)/Inputs!$C$13</x:f>
        <x:v>420.6442783951778</x:v>
      </x:c>
      <x:c r="AM1231" s="26" t="n">
        <x:f>IF(AL1231&gt;=Inputs!$C$7,1,0)</x:f>
        <x:v>1</x:v>
      </x:c>
      <x:c r="AN1231" s="26" t="n">
        <x:f>IF(Inputs!$C$7&lt;=(1-Inputs!$C$16)*AL1231,1,0)</x:f>
        <x:v>1</x:v>
      </x:c>
    </x:row>
    <x:row r="1232" ht="20" customHeight="1">
      <x:c r="A1232" s="16" t="n">
        <x:v>1227</x:v>
      </x:c>
      <x:c r="B1232" s="19" t="n">
        <x:v>0.07061683119780472</x:v>
      </x:c>
      <x:c r="C1232" s="24" t="n">
        <x:v>0.5674725298026431</x:v>
      </x:c>
      <x:c r="D1232" s="19" t="n">
        <x:v>0.030821004018118006</x:v>
      </x:c>
      <x:c r="E1232" s="19" t="n">
        <x:v>0.02981959265564143</x:v>
      </x:c>
      <x:c r="F1232" s="19" t="n">
        <x:v>-0.18284158701483083</x:v>
      </x:c>
      <x:c r="G1232" s="19" t="n">
        <x:v>-0.08352551997469788</x:v>
      </x:c>
      <x:c r="H1232" s="19" t="n">
        <x:v>0.9273988393501043</x:v>
      </x:c>
      <x:c r="I1232" s="19" t="n">
        <x:v>0.05828777463383972</x:v>
      </x:c>
      <x:c r="J1232" s="19" t="n">
        <x:v>0.05788837842541511</x:v>
      </x:c>
      <x:c r="K1232" s="19" t="n">
        <x:v>0.057909419231353926</x:v>
      </x:c>
      <x:c r="L1232" s="19" t="n">
        <x:v>0.07147072633979747</x:v>
      </x:c>
      <x:c r="M1232" s="19" t="n">
        <x:v>0.06916175341710074</x:v>
      </x:c>
      <x:c r="N1232" s="19" t="n">
        <x:v>0.07039387201766317</x:v>
      </x:c>
      <x:c r="O1232" s="19" t="n">
        <x:v>0.06027009339520077</x:v>
      </x:c>
      <x:c r="P1232" s="19" t="n">
        <x:v>0.05748901619387539</x:v>
      </x:c>
      <x:c r="Q1232" s="19" t="n">
        <x:v>0.06782530486900783</x:v>
      </x:c>
      <x:c r="R1232" s="19" t="n">
        <x:v>0.05676738092923984</x:v>
      </x:c>
      <x:c r="S1232" s="21" t="n">
        <x:v>9313.883714171718</x:v>
      </x:c>
      <x:c r="T1232" s="21" t="n">
        <x:v>14877.616133559457</x:v>
      </x:c>
      <x:c r="U1232" s="21" t="n">
        <x:v>18327.999555818504</x:v>
      </x:c>
      <x:c r="V1232" s="21" t="n">
        <x:v>22037.488135820477</x:v>
      </x:c>
      <x:c r="W1232" s="21" t="n">
        <x:v>26148.163238075205</x:v>
      </x:c>
      <x:c r="X1232" s="21" t="n">
        <x:v>27600.230315948167</x:v>
      </x:c>
      <x:c r="Y1232" s="21" t="n">
        <x:v>28655.039365991197</x:v>
      </x:c>
      <x:c r="Z1232" s="21" t="n">
        <x:v>29474.85458610384</x:v>
      </x:c>
      <x:c r="AA1232" s="21" t="n">
        <x:v>30068.87686828758</x:v>
      </x:c>
      <x:c r="AB1232" s="21" t="n">
        <x:v>30436.056870175315</x:v>
      </x:c>
      <x:c r="AC1232" s="21" t="n">
        <x:v>39699.20461327215</x:v>
      </x:c>
      <x:c r="AD1232" s="25" t="n">
        <x:f>AC1232*(1+Inputs!$C$14)*(1-Inputs!$C$14/Inputs!$C$15)</x:f>
        <x:v>31501.31886063145</x:v>
      </x:c>
      <x:c r="AE1232" s="25" t="n">
        <x:f>AD1232/(B1232-Inputs!$C$14)</x:f>
        <x:v>884450.3511747859</x:v>
      </x:c>
      <x:c r="AF1232" s="25" t="n">
        <x:f>S1232/(1+B1232)^1+T1232/(1+B1232)^2+U1232/(1+B1232)^3+V1232/(1+B1232)^4+W1232/(1+B1232)^5+X1232/(1+B1232)^6+Y1232/(1+B1232)^7+Z1232/(1+B1232)^8+AA1232/(1+B1232)^9+AB1232/(1+B1232)^10+AE1232/(1+B1232)^10</x:f>
        <x:v>603834.3673760162</x:v>
      </x:c>
      <x:c r="AG1232" s="25" t="n">
        <x:f>(AF1232+Inputs!$C$12)/Inputs!$C$13</x:f>
        <x:v>507.624073446587</x:v>
      </x:c>
      <x:c r="AH1232" s="25" t="n">
        <x:f>(S1232+Inputs!$C$11)*Inputs!$C$8-Inputs!$C$11</x:f>
        <x:v>2488.3345619818183</x:v>
      </x:c>
      <x:c r="AI1232" s="25" t="n">
        <x:f>Inputs!$C$12+AH1232-Inputs!$C$10*Inputs!$C$13</x:f>
        <x:v>24806.24997718182</x:v>
      </x:c>
      <x:c r="AJ1232" s="25" t="n">
        <x:f>(S1232+Inputs!$C$11)*(1-Inputs!$C$8)</x:f>
        <x:v>6825.549152189899</x:v>
      </x:c>
      <x:c r="AK1232" s="25" t="n">
        <x:f>AJ1232/(1+B1232)^(1-Inputs!$C$8)+T1232/(1+B1232)^(2-Inputs!$C$8)+U1232/(1+B1232)^(3-Inputs!$C$8)+V1232/(1+B1232)^(4-Inputs!$C$8)+W1232/(1+B1232)^(5-Inputs!$C$8)+X1232/(1+B1232)^(6-Inputs!$C$8)+Y1232/(1+B1232)^(7-Inputs!$C$8)+Z1232/(1+B1232)^(8-Inputs!$C$8)+AA1232/(1+B1232)^(9-Inputs!$C$8)+AB1232/(1+B1232)^(10-Inputs!$C$8)+AE1232/(1+B1232)^(10-Inputs!$C$8)</x:f>
        <x:v>621049.655539495</x:v>
      </x:c>
      <x:c r="AL1232" s="25" t="n">
        <x:f>(AK1232+AI1232)/Inputs!$C$13</x:f>
        <x:v>515.3461342268587</x:v>
      </x:c>
      <x:c r="AM1232" s="26" t="n">
        <x:f>IF(AL1232&gt;=Inputs!$C$7,1,0)</x:f>
        <x:v>1</x:v>
      </x:c>
      <x:c r="AN1232" s="26" t="n">
        <x:f>IF(Inputs!$C$7&lt;=(1-Inputs!$C$16)*AL1232,1,0)</x:f>
        <x:v>1</x:v>
      </x:c>
    </x:row>
    <x:row r="1233" ht="20" customHeight="1">
      <x:c r="A1233" s="16" t="n">
        <x:v>1228</x:v>
      </x:c>
      <x:c r="B1233" s="19" t="n">
        <x:v>0.08803191767732568</x:v>
      </x:c>
      <x:c r="C1233" s="24" t="n">
        <x:v>0.6538592935777672</x:v>
      </x:c>
      <x:c r="D1233" s="19" t="n">
        <x:v>0.041009500275599464</x:v>
      </x:c>
      <x:c r="E1233" s="19" t="n">
        <x:v>0.03992613737483425</x:v>
      </x:c>
      <x:c r="F1233" s="19" t="n">
        <x:v>-0.14534166891589737</x:v>
      </x:c>
      <x:c r="G1233" s="19" t="n">
        <x:v>-0.09909531247313737</x:v>
      </x:c>
      <x:c r="H1233" s="19" t="n">
        <x:v>0.8176293375343846</x:v>
      </x:c>
      <x:c r="I1233" s="19" t="n">
        <x:v>0.07744884314211163</x:v>
      </x:c>
      <x:c r="J1233" s="19" t="n">
        <x:v>0.07179724693038339</x:v>
      </x:c>
      <x:c r="K1233" s="19" t="n">
        <x:v>0.07662173640187916</x:v>
      </x:c>
      <x:c r="L1233" s="19" t="n">
        <x:v>0.06411550649288415</x:v>
      </x:c>
      <x:c r="M1233" s="19" t="n">
        <x:v>0.06459673140302472</x:v>
      </x:c>
      <x:c r="N1233" s="19" t="n">
        <x:v>0.06291613594610794</x:v>
      </x:c>
      <x:c r="O1233" s="19" t="n">
        <x:v>0.05430777493758228</x:v>
      </x:c>
      <x:c r="P1233" s="19" t="n">
        <x:v>0.06675658263440595</x:v>
      </x:c>
      <x:c r="Q1233" s="19" t="n">
        <x:v>0.06904785624921146</x:v>
      </x:c>
      <x:c r="R1233" s="19" t="n">
        <x:v>0.06930369467933702</x:v>
      </x:c>
      <x:c r="S1233" s="21" t="n">
        <x:v>9905.778769722036</x:v>
      </x:c>
      <x:c r="T1233" s="21" t="n">
        <x:v>15917.759191973557</x:v>
      </x:c>
      <x:c r="U1233" s="21" t="n">
        <x:v>19687.876257119682</x:v>
      </x:c>
      <x:c r="V1233" s="21" t="n">
        <x:v>23721.511844674384</x:v>
      </x:c>
      <x:c r="W1233" s="21" t="n">
        <x:v>28196.60478659654</x:v>
      </x:c>
      <x:c r="X1233" s="21" t="n">
        <x:v>29969.422715525958</x:v>
      </x:c>
      <x:c r="Y1233" s="21" t="n">
        <x:v>31309.435464764385</x:v>
      </x:c>
      <x:c r="Z1233" s="21" t="n">
        <x:v>32328.720602922804</x:v>
      </x:c>
      <x:c r="AA1233" s="21" t="n">
        <x:v>33036.48593718039</x:v>
      </x:c>
      <x:c r="AB1233" s="21" t="n">
        <x:v>33369.710949259585</x:v>
      </x:c>
      <x:c r="AC1233" s="21" t="n">
        <x:v>43525.709933816855</x:v>
      </x:c>
      <x:c r="AD1233" s="25" t="n">
        <x:f>AC1233*(1+Inputs!$C$14)*(1-Inputs!$C$14/Inputs!$C$15)</x:f>
        <x:v>34537.65083248367</x:v>
      </x:c>
      <x:c r="AE1233" s="25" t="n">
        <x:f>AD1233/(B1233-Inputs!$C$14)</x:f>
        <x:v>651261.5863267299</x:v>
      </x:c>
      <x:c r="AF1233" s="25" t="n">
        <x:f>S1233/(1+B1233)^1+T1233/(1+B1233)^2+U1233/(1+B1233)^3+V1233/(1+B1233)^4+W1233/(1+B1233)^5+X1233/(1+B1233)^6+Y1233/(1+B1233)^7+Z1233/(1+B1233)^8+AA1233/(1+B1233)^9+AB1233/(1+B1233)^10+AE1233/(1+B1233)^10</x:f>
        <x:v>435055.6709554324</x:v>
      </x:c>
      <x:c r="AG1233" s="25" t="n">
        <x:f>(AF1233+Inputs!$C$12)/Inputs!$C$13</x:f>
        <x:v>372.9509242235975</x:v>
      </x:c>
      <x:c r="AH1233" s="25" t="n">
        <x:f>(S1233+Inputs!$C$11)*Inputs!$C$8-Inputs!$C$11</x:f>
        <x:v>2765.6333414314195</x:v>
      </x:c>
      <x:c r="AI1233" s="25" t="n">
        <x:f>Inputs!$C$12+AH1233-Inputs!$C$10*Inputs!$C$13</x:f>
        <x:v>25083.54875663142</x:v>
      </x:c>
      <x:c r="AJ1233" s="25" t="n">
        <x:f>(S1233+Inputs!$C$11)*(1-Inputs!$C$8)</x:f>
        <x:v>7140.145428290617</x:v>
      </x:c>
      <x:c r="AK1233" s="25" t="n">
        <x:f>AJ1233/(1+B1233)^(1-Inputs!$C$8)+T1233/(1+B1233)^(2-Inputs!$C$8)+U1233/(1+B1233)^(3-Inputs!$C$8)+V1233/(1+B1233)^(4-Inputs!$C$8)+W1233/(1+B1233)^(5-Inputs!$C$8)+X1233/(1+B1233)^(6-Inputs!$C$8)+Y1233/(1+B1233)^(7-Inputs!$C$8)+Z1233/(1+B1233)^(8-Inputs!$C$8)+AA1233/(1+B1233)^(9-Inputs!$C$8)+AB1233/(1+B1233)^(10-Inputs!$C$8)+AE1233/(1+B1233)^(10-Inputs!$C$8)</x:f>
        <x:v>449952.1458261296</x:v>
      </x:c>
      <x:c r="AL1233" s="25" t="n">
        <x:f>(AK1233+AI1233)/Inputs!$C$13</x:f>
        <x:v>379.04400460216175</x:v>
      </x:c>
      <x:c r="AM1233" s="26" t="n">
        <x:f>IF(AL1233&gt;=Inputs!$C$7,1,0)</x:f>
        <x:v>1</x:v>
      </x:c>
      <x:c r="AN1233" s="26" t="n">
        <x:f>IF(Inputs!$C$7&lt;=(1-Inputs!$C$16)*AL1233,1,0)</x:f>
        <x:v>1</x:v>
      </x:c>
    </x:row>
    <x:row r="1234" ht="20" customHeight="1">
      <x:c r="A1234" s="16" t="n">
        <x:v>1229</x:v>
      </x:c>
      <x:c r="B1234" s="19" t="n">
        <x:v>0.09039493421513282</x:v>
      </x:c>
      <x:c r="C1234" s="24" t="n">
        <x:v>0.7275831934806263</x:v>
      </x:c>
      <x:c r="D1234" s="19" t="n">
        <x:v>0.028368633957471447</x:v>
      </x:c>
      <x:c r="E1234" s="19" t="n">
        <x:v>0.039165349796394085</x:v>
      </x:c>
      <x:c r="F1234" s="19" t="n">
        <x:v>-0.23967617910104652</x:v>
      </x:c>
      <x:c r="G1234" s="19" t="n">
        <x:v>-0.08440432960883129</x:v>
      </x:c>
      <x:c r="H1234" s="19" t="n">
        <x:v>0.8797617820349899</x:v>
      </x:c>
      <x:c r="I1234" s="19" t="n">
        <x:v>0.058541922459454554</x:v>
      </x:c>
      <x:c r="J1234" s="19" t="n">
        <x:v>0.05654499759896339</x:v>
      </x:c>
      <x:c r="K1234" s="19" t="n">
        <x:v>0.05536674952543194</x:v>
      </x:c>
      <x:c r="L1234" s="19" t="n">
        <x:v>0.06281856519182043</x:v>
      </x:c>
      <x:c r="M1234" s="19" t="n">
        <x:v>0.051417884388396264</x:v>
      </x:c>
      <x:c r="N1234" s="19" t="n">
        <x:v>0.060258595275323616</x:v>
      </x:c>
      <x:c r="O1234" s="19" t="n">
        <x:v>0.05842220288653038</x:v>
      </x:c>
      <x:c r="P1234" s="19" t="n">
        <x:v>0.05745956177432049</x:v>
      </x:c>
      <x:c r="Q1234" s="19" t="n">
        <x:v>0.053118578158452015</x:v>
      </x:c>
      <x:c r="R1234" s="19" t="n">
        <x:v>0.05112859744939556</x:v>
      </x:c>
      <x:c r="S1234" s="21" t="n">
        <x:v>8323.27248012651</x:v>
      </x:c>
      <x:c r="T1234" s="21" t="n">
        <x:v>13826.739002313112</x:v>
      </x:c>
      <x:c r="U1234" s="21" t="n">
        <x:v>17741.64034280871</x:v>
      </x:c>
      <x:c r="V1234" s="21" t="n">
        <x:v>22104.100449027803</x:v>
      </x:c>
      <x:c r="W1234" s="21" t="n">
        <x:v>26950.92826751099</x:v>
      </x:c>
      <x:c r="X1234" s="21" t="n">
        <x:v>28538.550495032367</x:v>
      </x:c>
      <x:c r="Y1234" s="21" t="n">
        <x:v>29683.874151588057</x:v>
      </x:c>
      <x:c r="Z1234" s="21" t="n">
        <x:v>30586.968717548796</x:v>
      </x:c>
      <x:c r="AA1234" s="21" t="n">
        <x:v>31221.961185434586</x:v>
      </x:c>
      <x:c r="AB1234" s="21" t="n">
        <x:v>31568.45623250281</x:v>
      </x:c>
      <x:c r="AC1234" s="21" t="n">
        <x:v>41176.24725978627</x:v>
      </x:c>
      <x:c r="AD1234" s="25" t="n">
        <x:f>AC1234*(1+Inputs!$C$14)*(1-Inputs!$C$14/Inputs!$C$15)</x:f>
        <x:v>32673.352200640402</x:v>
      </x:c>
      <x:c r="AE1234" s="25" t="n">
        <x:f>AD1234/(B1234-Inputs!$C$14)</x:f>
        <x:v>589825.6341229606</x:v>
      </x:c>
      <x:c r="AF1234" s="25" t="n">
        <x:f>S1234/(1+B1234)^1+T1234/(1+B1234)^2+U1234/(1+B1234)^3+V1234/(1+B1234)^4+W1234/(1+B1234)^5+X1234/(1+B1234)^6+Y1234/(1+B1234)^7+Z1234/(1+B1234)^8+AA1234/(1+B1234)^9+AB1234/(1+B1234)^10+AE1234/(1+B1234)^10</x:f>
        <x:v>390414.29881565145</x:v>
      </x:c>
      <x:c r="AG1234" s="25" t="n">
        <x:f>(AF1234+Inputs!$C$12)/Inputs!$C$13</x:f>
        <x:v>337.3303494757141</x:v>
      </x:c>
      <x:c r="AH1234" s="25" t="n">
        <x:f>(S1234+Inputs!$C$11)*Inputs!$C$8-Inputs!$C$11</x:f>
        <x:v>2024.2399838400916</x:v>
      </x:c>
      <x:c r="AI1234" s="25" t="n">
        <x:f>Inputs!$C$12+AH1234-Inputs!$C$10*Inputs!$C$13</x:f>
        <x:v>24342.155399040086</x:v>
      </x:c>
      <x:c r="AJ1234" s="25" t="n">
        <x:f>(S1234+Inputs!$C$11)*(1-Inputs!$C$8)</x:f>
        <x:v>6299.03249628642</x:v>
      </x:c>
      <x:c r="AK1234" s="25" t="n">
        <x:f>AJ1234/(1+B1234)^(1-Inputs!$C$8)+T1234/(1+B1234)^(2-Inputs!$C$8)+U1234/(1+B1234)^(3-Inputs!$C$8)+V1234/(1+B1234)^(4-Inputs!$C$8)+W1234/(1+B1234)^(5-Inputs!$C$8)+X1234/(1+B1234)^(6-Inputs!$C$8)+Y1234/(1+B1234)^(7-Inputs!$C$8)+Z1234/(1+B1234)^(8-Inputs!$C$8)+AA1234/(1+B1234)^(9-Inputs!$C$8)+AB1234/(1+B1234)^(10-Inputs!$C$8)+AE1234/(1+B1234)^(10-Inputs!$C$8)</x:f>
        <x:v>404635.02747943066</x:v>
      </x:c>
      <x:c r="AL1234" s="25" t="n">
        <x:f>(AK1234+AI1234)/Inputs!$C$13</x:f>
        <x:v>342.29265534251545</x:v>
      </x:c>
      <x:c r="AM1234" s="26" t="n">
        <x:f>IF(AL1234&gt;=Inputs!$C$7,1,0)</x:f>
        <x:v>1</x:v>
      </x:c>
      <x:c r="AN1234" s="26" t="n">
        <x:f>IF(Inputs!$C$7&lt;=(1-Inputs!$C$16)*AL1234,1,0)</x:f>
        <x:v>1</x:v>
      </x:c>
    </x:row>
    <x:row r="1235" ht="20" customHeight="1">
      <x:c r="A1235" s="16" t="n">
        <x:v>1230</x:v>
      </x:c>
      <x:c r="B1235" s="19" t="n">
        <x:v>0.07083240801249878</x:v>
      </x:c>
      <x:c r="C1235" s="24" t="n">
        <x:v>0.429193421795361</x:v>
      </x:c>
      <x:c r="D1235" s="19" t="n">
        <x:v>0.015147914972440902</x:v>
      </x:c>
      <x:c r="E1235" s="19" t="n">
        <x:v>0.040874400648121145</x:v>
      </x:c>
      <x:c r="F1235" s="19" t="n">
        <x:v>-0.19395698698190134</x:v>
      </x:c>
      <x:c r="G1235" s="19" t="n">
        <x:v>-0.040124536587891835</x:v>
      </x:c>
      <x:c r="H1235" s="19" t="n">
        <x:v>0.869726983615152</x:v>
      </x:c>
      <x:c r="I1235" s="19" t="n">
        <x:v>0.06274220792532674</x:v>
      </x:c>
      <x:c r="J1235" s="19" t="n">
        <x:v>0.06227598700359409</x:v>
      </x:c>
      <x:c r="K1235" s="19" t="n">
        <x:v>0.05313258028148425</x:v>
      </x:c>
      <x:c r="L1235" s="19" t="n">
        <x:v>0.05355948158708884</x:v>
      </x:c>
      <x:c r="M1235" s="19" t="n">
        <x:v>0.05124300615235938</x:v>
      </x:c>
      <x:c r="N1235" s="19" t="n">
        <x:v>0.048066260815600115</x:v>
      </x:c>
      <x:c r="O1235" s="19" t="n">
        <x:v>0.056407835287872105</x:v>
      </x:c>
      <x:c r="P1235" s="19" t="n">
        <x:v>0.056638467002266</x:v>
      </x:c>
      <x:c r="Q1235" s="19" t="n">
        <x:v>0.049221034689988986</x:v>
      </x:c>
      <x:c r="R1235" s="19" t="n">
        <x:v>0.056022255949961845</x:v>
      </x:c>
      <x:c r="S1235" s="21" t="n">
        <x:v>9297.970939713243</x:v>
      </x:c>
      <x:c r="T1235" s="21" t="n">
        <x:v>14553.61848458245</x:v>
      </x:c>
      <x:c r="U1235" s="21" t="n">
        <x:v>17644.924503939583</x:v>
      </x:c>
      <x:c r="V1235" s="21" t="n">
        <x:v>20975.944930396083</x:v>
      </x:c>
      <x:c r="W1235" s="21" t="n">
        <x:v>24568.115488303985</x:v>
      </x:c>
      <x:c r="X1235" s="21" t="n">
        <x:v>25793.487515695007</x:v>
      </x:c>
      <x:c r="Y1235" s="21" t="n">
        <x:v>26673.41441283236</x:v>
      </x:c>
      <x:c r="Z1235" s="21" t="n">
        <x:v>27426.42058275296</x:v>
      </x:c>
      <x:c r="AA1235" s="21" t="n">
        <x:v>28003.77012580049</x:v>
      </x:c>
      <x:c r="AB1235" s="21" t="n">
        <x:v>28386.578146719443</x:v>
      </x:c>
      <x:c r="AC1235" s="21" t="n">
        <x:v>37025.971495721016</x:v>
      </x:c>
      <x:c r="AD1235" s="25" t="n">
        <x:f>AC1235*(1+Inputs!$C$14)*(1-Inputs!$C$14/Inputs!$C$15)</x:f>
        <x:v>29380.108381854625</x:v>
      </x:c>
      <x:c r="AE1235" s="25" t="n">
        <x:f>AD1235/(B1235-Inputs!$C$14)</x:f>
        <x:v>819931.1743605534</x:v>
      </x:c>
      <x:c r="AF1235" s="25" t="n">
        <x:f>S1235/(1+B1235)^1+T1235/(1+B1235)^2+U1235/(1+B1235)^3+V1235/(1+B1235)^4+W1235/(1+B1235)^5+X1235/(1+B1235)^6+Y1235/(1+B1235)^7+Z1235/(1+B1235)^8+AA1235/(1+B1235)^9+AB1235/(1+B1235)^10+AE1235/(1+B1235)^10</x:f>
        <x:v>561664.8707380635</x:v>
      </x:c>
      <x:c r="AG1235" s="25" t="n">
        <x:f>(AF1235+Inputs!$C$12)/Inputs!$C$13</x:f>
        <x:v>473.97587593219527</x:v>
      </x:c>
      <x:c r="AH1235" s="25" t="n">
        <x:f>(S1235+Inputs!$C$11)*Inputs!$C$8-Inputs!$C$11</x:f>
        <x:v>2480.8795361396287</x:v>
      </x:c>
      <x:c r="AI1235" s="25" t="n">
        <x:f>Inputs!$C$12+AH1235-Inputs!$C$10*Inputs!$C$13</x:f>
        <x:v>24798.794951339623</x:v>
      </x:c>
      <x:c r="AJ1235" s="25" t="n">
        <x:f>(S1235+Inputs!$C$11)*(1-Inputs!$C$8)</x:f>
        <x:v>6817.091403573614</x:v>
      </x:c>
      <x:c r="AK1235" s="25" t="n">
        <x:f>AJ1235/(1+B1235)^(1-Inputs!$C$8)+T1235/(1+B1235)^(2-Inputs!$C$8)+U1235/(1+B1235)^(3-Inputs!$C$8)+V1235/(1+B1235)^(4-Inputs!$C$8)+W1235/(1+B1235)^(5-Inputs!$C$8)+X1235/(1+B1235)^(6-Inputs!$C$8)+Y1235/(1+B1235)^(7-Inputs!$C$8)+Z1235/(1+B1235)^(8-Inputs!$C$8)+AA1235/(1+B1235)^(9-Inputs!$C$8)+AB1235/(1+B1235)^(10-Inputs!$C$8)+AE1235/(1+B1235)^(10-Inputs!$C$8)</x:f>
        <x:v>577572.4704608041</x:v>
      </x:c>
      <x:c r="AL1235" s="25" t="n">
        <x:f>(AK1235+AI1235)/Inputs!$C$13</x:f>
        <x:v>480.6485476836344</x:v>
      </x:c>
      <x:c r="AM1235" s="26" t="n">
        <x:f>IF(AL1235&gt;=Inputs!$C$7,1,0)</x:f>
        <x:v>1</x:v>
      </x:c>
      <x:c r="AN1235" s="26" t="n">
        <x:f>IF(Inputs!$C$7&lt;=(1-Inputs!$C$16)*AL1235,1,0)</x:f>
        <x:v>1</x:v>
      </x:c>
    </x:row>
    <x:row r="1236" ht="20" customHeight="1">
      <x:c r="A1236" s="16" t="n">
        <x:v>1231</x:v>
      </x:c>
      <x:c r="B1236" s="19" t="n">
        <x:v>0.08625676335403563</x:v>
      </x:c>
      <x:c r="C1236" s="24" t="n">
        <x:v>0.5493447763751362</x:v>
      </x:c>
      <x:c r="D1236" s="19" t="n">
        <x:v>0.03374662413000493</x:v>
      </x:c>
      <x:c r="E1236" s="19" t="n">
        <x:v>0.031196773232562407</x:v>
      </x:c>
      <x:c r="F1236" s="19" t="n">
        <x:v>-0.18307411556543118</x:v>
      </x:c>
      <x:c r="G1236" s="19" t="n">
        <x:v>-0.08638802899817905</x:v>
      </x:c>
      <x:c r="H1236" s="19" t="n">
        <x:v>0.3972757648076879</x:v>
      </x:c>
      <x:c r="I1236" s="19" t="n">
        <x:v>0.07225650556870619</x:v>
      </x:c>
      <x:c r="J1236" s="19" t="n">
        <x:v>0.0670811820980009</x:v>
      </x:c>
      <x:c r="K1236" s="19" t="n">
        <x:v>0.07083838810876728</x:v>
      </x:c>
      <x:c r="L1236" s="19" t="n">
        <x:v>0.07465661955305791</x:v>
      </x:c>
      <x:c r="M1236" s="19" t="n">
        <x:v>0.07153352794545412</x:v>
      </x:c>
      <x:c r="N1236" s="19" t="n">
        <x:v>0.07456363516206807</x:v>
      </x:c>
      <x:c r="O1236" s="19" t="n">
        <x:v>0.07017565740171108</x:v>
      </x:c>
      <x:c r="P1236" s="19" t="n">
        <x:v>0.07102680814176096</x:v>
      </x:c>
      <x:c r="Q1236" s="19" t="n">
        <x:v>0.07512553912718772</x:v>
      </x:c>
      <x:c r="R1236" s="19" t="n">
        <x:v>0.07001045405134959</x:v>
      </x:c>
      <x:c r="S1236" s="21" t="n">
        <x:v>9241.208923661321</x:v>
      </x:c>
      <x:c r="T1236" s="21" t="n">
        <x:v>14666.661247735861</x:v>
      </x:c>
      <x:c r="U1236" s="21" t="n">
        <x:v>17747.120612176637</x:v>
      </x:c>
      <x:c r="V1236" s="21" t="n">
        <x:v>20942.635883156367</x:v>
      </x:c>
      <x:c r="W1236" s="21" t="n">
        <x:v>24531.46847001618</x:v>
      </x:c>
      <x:c r="X1236" s="21" t="n">
        <x:v>25915.939860724844</x:v>
      </x:c>
      <x:c r="Y1236" s="21" t="n">
        <x:v>27040.392121667148</x:v>
      </x:c>
      <x:c r="Z1236" s="21" t="n">
        <x:v>27943.816494237497</x:v>
      </x:c>
      <x:c r="AA1236" s="21" t="n">
        <x:v>28614.28357609127</x:v>
      </x:c>
      <x:c r="AB1236" s="21" t="n">
        <x:v>29032.022882875764</x:v>
      </x:c>
      <x:c r="AC1236" s="21" t="n">
        <x:v>37867.855934185776</x:v>
      </x:c>
      <x:c r="AD1236" s="25" t="n">
        <x:f>AC1236*(1+Inputs!$C$14)*(1-Inputs!$C$14/Inputs!$C$15)</x:f>
        <x:v>30048.14368377641</x:v>
      </x:c>
      <x:c r="AE1236" s="25" t="n">
        <x:f>AD1236/(B1236-Inputs!$C$14)</x:f>
        <x:v>586227.8793577123</x:v>
      </x:c>
      <x:c r="AF1236" s="25" t="n">
        <x:f>S1236/(1+B1236)^1+T1236/(1+B1236)^2+U1236/(1+B1236)^3+V1236/(1+B1236)^4+W1236/(1+B1236)^5+X1236/(1+B1236)^6+Y1236/(1+B1236)^7+Z1236/(1+B1236)^8+AA1236/(1+B1236)^9+AB1236/(1+B1236)^10+AE1236/(1+B1236)^10</x:f>
        <x:v>393966.25810512854</x:v>
      </x:c>
      <x:c r="AG1236" s="25" t="n">
        <x:f>(AF1236+Inputs!$C$12)/Inputs!$C$13</x:f>
        <x:v>340.16455517566635</x:v>
      </x:c>
      <x:c r="AH1236" s="25" t="n">
        <x:f>(S1236+Inputs!$C$11)*Inputs!$C$8-Inputs!$C$11</x:f>
        <x:v>2454.2869204002354</x:v>
      </x:c>
      <x:c r="AI1236" s="25" t="n">
        <x:f>Inputs!$C$12+AH1236-Inputs!$C$10*Inputs!$C$13</x:f>
        <x:v>24772.202335600232</x:v>
      </x:c>
      <x:c r="AJ1236" s="25" t="n">
        <x:f>(S1236+Inputs!$C$11)*(1-Inputs!$C$8)</x:f>
        <x:v>6786.9220032610865</x:v>
      </x:c>
      <x:c r="AK1236" s="25" t="n">
        <x:f>AJ1236/(1+B1236)^(1-Inputs!$C$8)+T1236/(1+B1236)^(2-Inputs!$C$8)+U1236/(1+B1236)^(3-Inputs!$C$8)+V1236/(1+B1236)^(4-Inputs!$C$8)+W1236/(1+B1236)^(5-Inputs!$C$8)+X1236/(1+B1236)^(6-Inputs!$C$8)+Y1236/(1+B1236)^(7-Inputs!$C$8)+Z1236/(1+B1236)^(8-Inputs!$C$8)+AA1236/(1+B1236)^(9-Inputs!$C$8)+AB1236/(1+B1236)^(10-Inputs!$C$8)+AE1236/(1+B1236)^(10-Inputs!$C$8)</x:f>
        <x:v>407188.3126072505</x:v>
      </x:c>
      <x:c r="AL1236" s="25" t="n">
        <x:f>(AK1236+AI1236)/Inputs!$C$13</x:f>
        <x:v>344.67313778970055</x:v>
      </x:c>
      <x:c r="AM1236" s="26" t="n">
        <x:f>IF(AL1236&gt;=Inputs!$C$7,1,0)</x:f>
        <x:v>1</x:v>
      </x:c>
      <x:c r="AN1236" s="26" t="n">
        <x:f>IF(Inputs!$C$7&lt;=(1-Inputs!$C$16)*AL1236,1,0)</x:f>
        <x:v>1</x:v>
      </x:c>
    </x:row>
    <x:row r="1237" ht="20" customHeight="1">
      <x:c r="A1237" s="16" t="n">
        <x:v>1232</x:v>
      </x:c>
      <x:c r="B1237" s="19" t="n">
        <x:v>0.08938240643232447</x:v>
      </x:c>
      <x:c r="C1237" s="24" t="n">
        <x:v>0.5057569434536333</x:v>
      </x:c>
      <x:c r="D1237" s="19" t="n">
        <x:v>0.028834712186197466</x:v>
      </x:c>
      <x:c r="E1237" s="19" t="n">
        <x:v>0.05896769262088214</x:v>
      </x:c>
      <x:c r="F1237" s="19" t="n">
        <x:v>-0.14273118526494843</x:v>
      </x:c>
      <x:c r="G1237" s="19" t="n">
        <x:v>-0.06955606122994992</x:v>
      </x:c>
      <x:c r="H1237" s="19" t="n">
        <x:v>0.6458116808790066</x:v>
      </x:c>
      <x:c r="I1237" s="19" t="n">
        <x:v>0.0729693680043613</x:v>
      </x:c>
      <x:c r="J1237" s="19" t="n">
        <x:v>0.07535561125629214</x:v>
      </x:c>
      <x:c r="K1237" s="19" t="n">
        <x:v>0.0776530325181136</x:v>
      </x:c>
      <x:c r="L1237" s="19" t="n">
        <x:v>0.07090183377046629</x:v>
      </x:c>
      <x:c r="M1237" s="19" t="n">
        <x:v>0.07278237354285125</x:v>
      </x:c>
      <x:c r="N1237" s="19" t="n">
        <x:v>0.071500149157456</x:v>
      </x:c>
      <x:c r="O1237" s="19" t="n">
        <x:v>0.06757829874411869</x:v>
      </x:c>
      <x:c r="P1237" s="19" t="n">
        <x:v>0.07123675414589911</x:v>
      </x:c>
      <x:c r="Q1237" s="19" t="n">
        <x:v>0.07472675710631507</x:v>
      </x:c>
      <x:c r="R1237" s="19" t="n">
        <x:v>0.07445534642887765</x:v>
      </x:c>
      <x:c r="S1237" s="21" t="n">
        <x:v>10117.188223943709</x:v>
      </x:c>
      <x:c r="T1237" s="21" t="n">
        <x:v>15946.51433114213</x:v>
      </x:c>
      <x:c r="U1237" s="21" t="n">
        <x:v>19458.35604892848</x:v>
      </x:c>
      <x:c r="V1237" s="21" t="n">
        <x:v>23238.29036414926</x:v>
      </x:c>
      <x:c r="W1237" s="21" t="n">
        <x:v>27476.785655138658</x:v>
      </x:c>
      <x:c r="X1237" s="21" t="n">
        <x:v>29334.283986219194</x:v>
      </x:c>
      <x:c r="Y1237" s="21" t="n">
        <x:v>30787.184430949117</x:v>
      </x:c>
      <x:c r="Z1237" s="21" t="n">
        <x:v>31908.773211872776</x:v>
      </x:c>
      <x:c r="AA1237" s="21" t="n">
        <x:v>32673.825370205843</x:v>
      </x:c>
      <x:c r="AB1237" s="21" t="n">
        <x:v>33040.91777520461</x:v>
      </x:c>
      <x:c r="AC1237" s="21" t="n">
        <x:v>43096.84927200602</x:v>
      </x:c>
      <x:c r="AD1237" s="25" t="n">
        <x:f>AC1237*(1+Inputs!$C$14)*(1-Inputs!$C$14/Inputs!$C$15)</x:f>
        <x:v>34197.34989733677</x:v>
      </x:c>
      <x:c r="AE1237" s="25" t="n">
        <x:f>AD1237/(B1237-Inputs!$C$14)</x:f>
        <x:v>628831.1264764139</x:v>
      </x:c>
      <x:c r="AF1237" s="25" t="n">
        <x:f>S1237/(1+B1237)^1+T1237/(1+B1237)^2+U1237/(1+B1237)^3+V1237/(1+B1237)^4+W1237/(1+B1237)^5+X1237/(1+B1237)^6+Y1237/(1+B1237)^7+Z1237/(1+B1237)^8+AA1237/(1+B1237)^9+AB1237/(1+B1237)^10+AE1237/(1+B1237)^10</x:f>
        <x:v>419021.60996467376</x:v>
      </x:c>
      <x:c r="AG1237" s="25" t="n">
        <x:f>(AF1237+Inputs!$C$12)/Inputs!$C$13</x:f>
        <x:v>360.1569073585899</x:v>
      </x:c>
      <x:c r="AH1237" s="25" t="n">
        <x:f>(S1237+Inputs!$C$11)*Inputs!$C$8-Inputs!$C$11</x:f>
        <x:v>2864.6772227243137</x:v>
      </x:c>
      <x:c r="AI1237" s="25" t="n">
        <x:f>Inputs!$C$12+AH1237-Inputs!$C$10*Inputs!$C$13</x:f>
        <x:v>25182.59263792431</x:v>
      </x:c>
      <x:c r="AJ1237" s="25" t="n">
        <x:f>(S1237+Inputs!$C$11)*(1-Inputs!$C$8)</x:f>
        <x:v>7252.511001219396</x:v>
      </x:c>
      <x:c r="AK1237" s="25" t="n">
        <x:f>AJ1237/(1+B1237)^(1-Inputs!$C$8)+T1237/(1+B1237)^(2-Inputs!$C$8)+U1237/(1+B1237)^(3-Inputs!$C$8)+V1237/(1+B1237)^(4-Inputs!$C$8)+W1237/(1+B1237)^(5-Inputs!$C$8)+X1237/(1+B1237)^(6-Inputs!$C$8)+Y1237/(1+B1237)^(7-Inputs!$C$8)+Z1237/(1+B1237)^(8-Inputs!$C$8)+AA1237/(1+B1237)^(9-Inputs!$C$8)+AB1237/(1+B1237)^(10-Inputs!$C$8)+AE1237/(1+B1237)^(10-Inputs!$C$8)</x:f>
        <x:v>433432.1222607181</x:v>
      </x:c>
      <x:c r="AL1237" s="25" t="n">
        <x:f>(AK1237+AI1237)/Inputs!$C$13</x:f>
        <x:v>365.94125470370193</x:v>
      </x:c>
      <x:c r="AM1237" s="26" t="n">
        <x:f>IF(AL1237&gt;=Inputs!$C$7,1,0)</x:f>
        <x:v>1</x:v>
      </x:c>
      <x:c r="AN1237" s="26" t="n">
        <x:f>IF(Inputs!$C$7&lt;=(1-Inputs!$C$16)*AL1237,1,0)</x:f>
        <x:v>1</x:v>
      </x:c>
    </x:row>
    <x:row r="1238" ht="20" customHeight="1">
      <x:c r="A1238" s="16" t="n">
        <x:v>1233</x:v>
      </x:c>
      <x:c r="B1238" s="19" t="n">
        <x:v>0.09531493052479612</x:v>
      </x:c>
      <x:c r="C1238" s="24" t="n">
        <x:v>0.7126740458450342</x:v>
      </x:c>
      <x:c r="D1238" s="19" t="n">
        <x:v>0.030678741030651227</x:v>
      </x:c>
      <x:c r="E1238" s="19" t="n">
        <x:v>0.05035199321484328</x:v>
      </x:c>
      <x:c r="F1238" s="19" t="n">
        <x:v>-0.1853328059491321</x:v>
      </x:c>
      <x:c r="G1238" s="19" t="n">
        <x:v>-0.055296595949435534</x:v>
      </x:c>
      <x:c r="H1238" s="19" t="n">
        <x:v>0.9733290775106127</x:v>
      </x:c>
      <x:c r="I1238" s="19" t="n">
        <x:v>0.05638531791503397</x:v>
      </x:c>
      <x:c r="J1238" s="19" t="n">
        <x:v>0.06191089558211729</x:v>
      </x:c>
      <x:c r="K1238" s="19" t="n">
        <x:v>0.06717885783184897</x:v>
      </x:c>
      <x:c r="L1238" s="19" t="n">
        <x:v>0.05789043213825039</x:v>
      </x:c>
      <x:c r="M1238" s="19" t="n">
        <x:v>0.06190330396413969</x:v>
      </x:c>
      <x:c r="N1238" s="19" t="n">
        <x:v>0.0641097613768818</x:v>
      </x:c>
      <x:c r="O1238" s="19" t="n">
        <x:v>0.050982068972610935</x:v>
      </x:c>
      <x:c r="P1238" s="19" t="n">
        <x:v>0.05653310047924037</x:v>
      </x:c>
      <x:c r="Q1238" s="19" t="n">
        <x:v>0.06626825471860798</x:v>
      </x:c>
      <x:c r="R1238" s="19" t="n">
        <x:v>0.0648455546008529</x:v>
      </x:c>
      <x:c r="S1238" s="21" t="n">
        <x:v>9459.682828969948</x:v>
      </x:c>
      <x:c r="T1238" s="21" t="n">
        <x:v>15282.924085166082</x:v>
      </x:c>
      <x:c r="U1238" s="21" t="n">
        <x:v>19245.126774768432</x:v>
      </x:c>
      <x:c r="V1238" s="21" t="n">
        <x:v>23720.86475259266</x:v>
      </x:c>
      <x:c r="W1238" s="21" t="n">
        <x:v>28687.66798081041</x:v>
      </x:c>
      <x:c r="X1238" s="21" t="n">
        <x:v>30557.043645562797</x:v>
      </x:c>
      <x:c r="Y1238" s="21" t="n">
        <x:v>31913.734832316608</x:v>
      </x:c>
      <x:c r="Z1238" s="21" t="n">
        <x:v>32927.249621279654</x:v>
      </x:c>
      <x:c r="AA1238" s="21" t="n">
        <x:v>33615.27915183389</x:v>
      </x:c>
      <x:c r="AB1238" s="21" t="n">
        <x:v>33939.730247782456</x:v>
      </x:c>
      <x:c r="AC1238" s="21" t="n">
        <x:v>44269.21336667277</x:v>
      </x:c>
      <x:c r="AD1238" s="25" t="n">
        <x:f>AC1238*(1+Inputs!$C$14)*(1-Inputs!$C$14/Inputs!$C$15)</x:f>
        <x:v>35127.620806454834</x:v>
      </x:c>
      <x:c r="AE1238" s="25" t="n">
        <x:f>AD1238/(B1238-Inputs!$C$14)</x:f>
        <x:v>582403.4032835949</x:v>
      </x:c>
      <x:c r="AF1238" s="25" t="n">
        <x:f>S1238/(1+B1238)^1+T1238/(1+B1238)^2+U1238/(1+B1238)^3+V1238/(1+B1238)^4+W1238/(1+B1238)^5+X1238/(1+B1238)^6+Y1238/(1+B1238)^7+Z1238/(1+B1238)^8+AA1238/(1+B1238)^9+AB1238/(1+B1238)^10+AE1238/(1+B1238)^10</x:f>
        <x:v>383965.88246694306</x:v>
      </x:c>
      <x:c r="AG1238" s="25" t="n">
        <x:f>(AF1238+Inputs!$C$12)/Inputs!$C$13</x:f>
        <x:v>332.18498127700786</x:v>
      </x:c>
      <x:c r="AH1238" s="25" t="n">
        <x:f>(S1238+Inputs!$C$11)*Inputs!$C$8-Inputs!$C$11</x:f>
        <x:v>2556.6404486407155</x:v>
      </x:c>
      <x:c r="AI1238" s="25" t="n">
        <x:f>Inputs!$C$12+AH1238-Inputs!$C$10*Inputs!$C$13</x:f>
        <x:v>24874.55586384071</x:v>
      </x:c>
      <x:c r="AJ1238" s="25" t="n">
        <x:f>(S1238+Inputs!$C$11)*(1-Inputs!$C$8)</x:f>
        <x:v>6903.042380329233</x:v>
      </x:c>
      <x:c r="AK1238" s="25" t="n">
        <x:f>AJ1238/(1+B1238)^(1-Inputs!$C$8)+T1238/(1+B1238)^(2-Inputs!$C$8)+U1238/(1+B1238)^(3-Inputs!$C$8)+V1238/(1+B1238)^(4-Inputs!$C$8)+W1238/(1+B1238)^(5-Inputs!$C$8)+X1238/(1+B1238)^(6-Inputs!$C$8)+Y1238/(1+B1238)^(7-Inputs!$C$8)+Z1238/(1+B1238)^(8-Inputs!$C$8)+AA1238/(1+B1238)^(9-Inputs!$C$8)+AB1238/(1+B1238)^(10-Inputs!$C$8)+AE1238/(1+B1238)^(10-Inputs!$C$8)</x:f>
        <x:v>398261.40509318013</x:v>
      </x:c>
      <x:c r="AL1238" s="25" t="n">
        <x:f>(AK1238+AI1238)/Inputs!$C$13</x:f>
        <x:v>337.6317842245651</x:v>
      </x:c>
      <x:c r="AM1238" s="26" t="n">
        <x:f>IF(AL1238&gt;=Inputs!$C$7,1,0)</x:f>
        <x:v>1</x:v>
      </x:c>
      <x:c r="AN1238" s="26" t="n">
        <x:f>IF(Inputs!$C$7&lt;=(1-Inputs!$C$16)*AL1238,1,0)</x:f>
        <x:v>1</x:v>
      </x:c>
    </x:row>
    <x:row r="1239" ht="20" customHeight="1">
      <x:c r="A1239" s="16" t="n">
        <x:v>1234</x:v>
      </x:c>
      <x:c r="B1239" s="19" t="n">
        <x:v>0.09109101657186938</x:v>
      </x:c>
      <x:c r="C1239" s="24" t="n">
        <x:v>0.5568240408629492</x:v>
      </x:c>
      <x:c r="D1239" s="19" t="n">
        <x:v>0.026708387406289093</x:v>
      </x:c>
      <x:c r="E1239" s="19" t="n">
        <x:v>0.06266819020345595</x:v>
      </x:c>
      <x:c r="F1239" s="19" t="n">
        <x:v>-0.20702151233270913</x:v>
      </x:c>
      <x:c r="G1239" s="19" t="n">
        <x:v>-0.07683083332489501</x:v>
      </x:c>
      <x:c r="H1239" s="19" t="n">
        <x:v>0.7767700127964474</x:v>
      </x:c>
      <x:c r="I1239" s="19" t="n">
        <x:v>0.06133148337538501</x:v>
      </x:c>
      <x:c r="J1239" s="19" t="n">
        <x:v>0.06729730969626303</x:v>
      </x:c>
      <x:c r="K1239" s="19" t="n">
        <x:v>0.06557773365888693</x:v>
      </x:c>
      <x:c r="L1239" s="19" t="n">
        <x:v>0.067918441538219</x:v>
      </x:c>
      <x:c r="M1239" s="19" t="n">
        <x:v>0.057618470694202416</x:v>
      </x:c>
      <x:c r="N1239" s="19" t="n">
        <x:v>0.06535638561640213</x:v>
      </x:c>
      <x:c r="O1239" s="19" t="n">
        <x:v>0.06389556153617036</x:v>
      </x:c>
      <x:c r="P1239" s="19" t="n">
        <x:v>0.06441810052962296</x:v>
      </x:c>
      <x:c r="Q1239" s="19" t="n">
        <x:v>0.06499568742790984</x:v>
      </x:c>
      <x:c r="R1239" s="19" t="n">
        <x:v>0.06790323706444155</x:v>
      </x:c>
      <x:c r="S1239" s="21" t="n">
        <x:v>8968.155277863085</x:v>
      </x:c>
      <x:c r="T1239" s="21" t="n">
        <x:v>14585.337702533421</x:v>
      </x:c>
      <x:c r="U1239" s="21" t="n">
        <x:v>18459.291788175502</x:v>
      </x:c>
      <x:c r="V1239" s="21" t="n">
        <x:v>22772.39828306497</x:v>
      </x:c>
      <x:c r="W1239" s="21" t="n">
        <x:v>27628.1690002255</x:v>
      </x:c>
      <x:c r="X1239" s="21" t="n">
        <x:v>29557.13654255834</x:v>
      </x:c>
      <x:c r="Y1239" s="21" t="n">
        <x:v>31023.44243413562</x:v>
      </x:c>
      <x:c r="Z1239" s="21" t="n">
        <x:v>32161.433878916745</x:v>
      </x:c>
      <x:c r="AA1239" s="21" t="n">
        <x:v>32930.295233242214</x:v>
      </x:c>
      <x:c r="AB1239" s="21" t="n">
        <x:v>33295.35658270483</x:v>
      </x:c>
      <x:c r="AC1239" s="21" t="n">
        <x:v>43428.72597744108</x:v>
      </x:c>
      <x:c r="AD1239" s="25" t="n">
        <x:f>AC1239*(1+Inputs!$C$14)*(1-Inputs!$C$14/Inputs!$C$15)</x:f>
        <x:v>34460.69406309949</x:v>
      </x:c>
      <x:c r="AE1239" s="25" t="n">
        <x:f>AD1239/(B1239-Inputs!$C$14)</x:f>
        <x:v>614371.0021540619</x:v>
      </x:c>
      <x:c r="AF1239" s="25" t="n">
        <x:f>S1239/(1+B1239)^1+T1239/(1+B1239)^2+U1239/(1+B1239)^3+V1239/(1+B1239)^4+W1239/(1+B1239)^5+X1239/(1+B1239)^6+Y1239/(1+B1239)^7+Z1239/(1+B1239)^8+AA1239/(1+B1239)^9+AB1239/(1+B1239)^10+AE1239/(1+B1239)^10</x:f>
        <x:v>404884.3069031497</x:v>
      </x:c>
      <x:c r="AG1239" s="25" t="n">
        <x:f>(AF1239+Inputs!$C$12)/Inputs!$C$13</x:f>
        <x:v>348.87636564809554</x:v>
      </x:c>
      <x:c r="AH1239" s="25" t="n">
        <x:f>(S1239+Inputs!$C$11)*Inputs!$C$8-Inputs!$C$11</x:f>
        <x:v>2326.363157574213</x:v>
      </x:c>
      <x:c r="AI1239" s="25" t="n">
        <x:f>Inputs!$C$12+AH1239-Inputs!$C$10*Inputs!$C$13</x:f>
        <x:v>24644.27857277421</x:v>
      </x:c>
      <x:c r="AJ1239" s="25" t="n">
        <x:f>(S1239+Inputs!$C$11)*(1-Inputs!$C$8)</x:f>
        <x:v>6641.792120288873</x:v>
      </x:c>
      <x:c r="AK1239" s="25" t="n">
        <x:f>AJ1239/(1+B1239)^(1-Inputs!$C$8)+T1239/(1+B1239)^(2-Inputs!$C$8)+U1239/(1+B1239)^(3-Inputs!$C$8)+V1239/(1+B1239)^(4-Inputs!$C$8)+W1239/(1+B1239)^(5-Inputs!$C$8)+X1239/(1+B1239)^(6-Inputs!$C$8)+Y1239/(1+B1239)^(7-Inputs!$C$8)+Z1239/(1+B1239)^(8-Inputs!$C$8)+AA1239/(1+B1239)^(9-Inputs!$C$8)+AB1239/(1+B1239)^(10-Inputs!$C$8)+AE1239/(1+B1239)^(10-Inputs!$C$8)</x:f>
        <x:v>419542.04543518263</x:v>
      </x:c>
      <x:c r="AL1239" s="25" t="n">
        <x:f>(AK1239+AI1239)/Inputs!$C$13</x:f>
        <x:v>354.4284460336621</x:v>
      </x:c>
      <x:c r="AM1239" s="26" t="n">
        <x:f>IF(AL1239&gt;=Inputs!$C$7,1,0)</x:f>
        <x:v>1</x:v>
      </x:c>
      <x:c r="AN1239" s="26" t="n">
        <x:f>IF(Inputs!$C$7&lt;=(1-Inputs!$C$16)*AL1239,1,0)</x:f>
        <x:v>1</x:v>
      </x:c>
    </x:row>
    <x:row r="1240" ht="20" customHeight="1">
      <x:c r="A1240" s="16" t="n">
        <x:v>1235</x:v>
      </x:c>
      <x:c r="B1240" s="19" t="n">
        <x:v>0.07329882186264038</x:v>
      </x:c>
      <x:c r="C1240" s="24" t="n">
        <x:v>0.7726653446946727</x:v>
      </x:c>
      <x:c r="D1240" s="19" t="n">
        <x:v>0.03575879713381341</x:v>
      </x:c>
      <x:c r="E1240" s="19" t="n">
        <x:v>0.06156984713037986</x:v>
      </x:c>
      <x:c r="F1240" s="19" t="n">
        <x:v>-0.17444035013476084</x:v>
      </x:c>
      <x:c r="G1240" s="19" t="n">
        <x:v>-0.08174718758477126</x:v>
      </x:c>
      <x:c r="H1240" s="19" t="n">
        <x:v>0.5129140501345262</x:v>
      </x:c>
      <x:c r="I1240" s="19" t="n">
        <x:v>0.05122367473493</x:v>
      </x:c>
      <x:c r="J1240" s="19" t="n">
        <x:v>0.05519804736972105</x:v>
      </x:c>
      <x:c r="K1240" s="19" t="n">
        <x:v>0.054186595359898324</x:v>
      </x:c>
      <x:c r="L1240" s="19" t="n">
        <x:v>0.046180196739713894</x:v>
      </x:c>
      <x:c r="M1240" s="19" t="n">
        <x:v>0.056236166150680444</x:v>
      </x:c>
      <x:c r="N1240" s="19" t="n">
        <x:v>0.051342809187639206</x:v>
      </x:c>
      <x:c r="O1240" s="19" t="n">
        <x:v>0.05303555223004537</x:v>
      </x:c>
      <x:c r="P1240" s="19" t="n">
        <x:v>0.04575055671000769</x:v>
      </x:c>
      <x:c r="Q1240" s="19" t="n">
        <x:v>0.05033624389843567</x:v>
      </x:c>
      <x:c r="R1240" s="19" t="n">
        <x:v>0.056185562811461975</x:v>
      </x:c>
      <x:c r="S1240" s="21" t="n">
        <x:v>9500.085766719767</x:v>
      </x:c>
      <x:c r="T1240" s="21" t="n">
        <x:v>15421.769025146543</x:v>
      </x:c>
      <x:c r="U1240" s="21" t="n">
        <x:v>19299.3546031476</x:v>
      </x:c>
      <x:c r="V1240" s="21" t="n">
        <x:v>23513.143176467773</x:v>
      </x:c>
      <x:c r="W1240" s="21" t="n">
        <x:v>28318.036312032782</x:v>
      </x:c>
      <x:c r="X1240" s="21" t="n">
        <x:v>30313.443296553203</x:v>
      </x:c>
      <x:c r="Y1240" s="21" t="n">
        <x:v>31872.93640311249</x:v>
      </x:c>
      <x:c r="Z1240" s="21" t="n">
        <x:v>33074.215021457654</x:v>
      </x:c>
      <x:c r="AA1240" s="21" t="n">
        <x:v>33850.41318817177</x:v>
      </x:c>
      <x:c r="AB1240" s="21" t="n">
        <x:v>34184.89178134201</x:v>
      </x:c>
      <x:c r="AC1240" s="21" t="n">
        <x:v>44588.98928001131</x:v>
      </x:c>
      <x:c r="AD1240" s="25" t="n">
        <x:f>AC1240*(1+Inputs!$C$14)*(1-Inputs!$C$14/Inputs!$C$15)</x:f>
        <x:v>35381.36299368897</x:v>
      </x:c>
      <x:c r="AE1240" s="25" t="n">
        <x:f>AD1240/(B1240-Inputs!$C$14)</x:f>
        <x:v>923823.7959534385</x:v>
      </x:c>
      <x:c r="AF1240" s="25" t="n">
        <x:f>S1240/(1+B1240)^1+T1240/(1+B1240)^2+U1240/(1+B1240)^3+V1240/(1+B1240)^4+W1240/(1+B1240)^5+X1240/(1+B1240)^6+Y1240/(1+B1240)^7+Z1240/(1+B1240)^8+AA1240/(1+B1240)^9+AB1240/(1+B1240)^10+AE1240/(1+B1240)^10</x:f>
        <x:v>623634.2403684467</x:v>
      </x:c>
      <x:c r="AG1240" s="25" t="n">
        <x:f>(AF1240+Inputs!$C$12)/Inputs!$C$13</x:f>
        <x:v>523.4229349537353</x:v>
      </x:c>
      <x:c r="AH1240" s="25" t="n">
        <x:f>(S1240+Inputs!$C$11)*Inputs!$C$8-Inputs!$C$11</x:f>
        <x:v>2575.5689482440557</x:v>
      </x:c>
      <x:c r="AI1240" s="25" t="n">
        <x:f>Inputs!$C$12+AH1240-Inputs!$C$10*Inputs!$C$13</x:f>
        <x:v>24893.484363444055</x:v>
      </x:c>
      <x:c r="AJ1240" s="25" t="n">
        <x:f>(S1240+Inputs!$C$11)*(1-Inputs!$C$8)</x:f>
        <x:v>6924.516818475712</x:v>
      </x:c>
      <x:c r="AK1240" s="25" t="n">
        <x:f>AJ1240/(1+B1240)^(1-Inputs!$C$8)+T1240/(1+B1240)^(2-Inputs!$C$8)+U1240/(1+B1240)^(3-Inputs!$C$8)+V1240/(1+B1240)^(4-Inputs!$C$8)+W1240/(1+B1240)^(5-Inputs!$C$8)+X1240/(1+B1240)^(6-Inputs!$C$8)+Y1240/(1+B1240)^(7-Inputs!$C$8)+Z1240/(1+B1240)^(8-Inputs!$C$8)+AA1240/(1+B1240)^(9-Inputs!$C$8)+AB1240/(1+B1240)^(10-Inputs!$C$8)+AE1240/(1+B1240)^(10-Inputs!$C$8)</x:f>
        <x:v>642167.0631174666</x:v>
      </x:c>
      <x:c r="AL1240" s="25" t="n">
        <x:f>(AK1240+AI1240)/Inputs!$C$13</x:f>
        <x:v>532.2658994106894</x:v>
      </x:c>
      <x:c r="AM1240" s="26" t="n">
        <x:f>IF(AL1240&gt;=Inputs!$C$7,1,0)</x:f>
        <x:v>1</x:v>
      </x:c>
      <x:c r="AN1240" s="26" t="n">
        <x:f>IF(Inputs!$C$7&lt;=(1-Inputs!$C$16)*AL1240,1,0)</x:f>
        <x:v>1</x:v>
      </x:c>
    </x:row>
    <x:row r="1241" ht="20" customHeight="1">
      <x:c r="A1241" s="16" t="n">
        <x:v>1236</x:v>
      </x:c>
      <x:c r="B1241" s="19" t="n">
        <x:v>0.0729658817949148</x:v>
      </x:c>
      <x:c r="C1241" s="24" t="n">
        <x:v>0.4292506727794887</x:v>
      </x:c>
      <x:c r="D1241" s="19" t="n">
        <x:v>0.013702756304716956</x:v>
      </x:c>
      <x:c r="E1241" s="19" t="n">
        <x:v>0.04760402219947907</x:v>
      </x:c>
      <x:c r="F1241" s="19" t="n">
        <x:v>-0.26179475514779715</x:v>
      </x:c>
      <x:c r="G1241" s="19" t="n">
        <x:v>-0.08942247560259886</x:v>
      </x:c>
      <x:c r="H1241" s="19" t="n">
        <x:v>0.9255042067240709</x:v>
      </x:c>
      <x:c r="I1241" s="19" t="n">
        <x:v>0.07503254790133156</x:v>
      </x:c>
      <x:c r="J1241" s="19" t="n">
        <x:v>0.07281834721775227</x:v>
      </x:c>
      <x:c r="K1241" s="19" t="n">
        <x:v>0.06864558094313339</x:v>
      </x:c>
      <x:c r="L1241" s="19" t="n">
        <x:v>0.07465399930001809</x:v>
      </x:c>
      <x:c r="M1241" s="19" t="n">
        <x:v>0.07446507797218943</x:v>
      </x:c>
      <x:c r="N1241" s="19" t="n">
        <x:v>0.07530078872465878</x:v>
      </x:c>
      <x:c r="O1241" s="19" t="n">
        <x:v>0.06533271367353677</x:v>
      </x:c>
      <x:c r="P1241" s="19" t="n">
        <x:v>0.05561436299616958</x:v>
      </x:c>
      <x:c r="Q1241" s="19" t="n">
        <x:v>0.07124126425717692</x:v>
      </x:c>
      <x:c r="R1241" s="19" t="n">
        <x:v>0.07484953357623794</x:v>
      </x:c>
      <x:c r="S1241" s="21" t="n">
        <x:v>7910.722154738609</x:v>
      </x:c>
      <x:c r="T1241" s="21" t="n">
        <x:v>13047.586203844101</x:v>
      </x:c>
      <x:c r="U1241" s="21" t="n">
        <x:v>16718.02202480386</x:v>
      </x:c>
      <x:c r="V1241" s="21" t="n">
        <x:v>20782.420944589172</x:v>
      </x:c>
      <x:c r="W1241" s="21" t="n">
        <x:v>25240.95789127797</x:v>
      </x:c>
      <x:c r="X1241" s="21" t="n">
        <x:v>26787.15041700924</x:v>
      </x:c>
      <x:c r="Y1241" s="21" t="n">
        <x:v>27848.82115805355</x:v>
      </x:c>
      <x:c r="Z1241" s="21" t="n">
        <x:v>28683.417470960525</x:v>
      </x:c>
      <x:c r="AA1241" s="21" t="n">
        <x:v>29291.170486638748</x:v>
      </x:c>
      <x:c r="AB1241" s="21" t="n">
        <x:v>29697.344653391046</x:v>
      </x:c>
      <x:c r="AC1241" s="21" t="n">
        <x:v>38735.666939205716</x:v>
      </x:c>
      <x:c r="AD1241" s="25" t="n">
        <x:f>AC1241*(1+Inputs!$C$14)*(1-Inputs!$C$14/Inputs!$C$15)</x:f>
        <x:v>30736.751716259732</x:v>
      </x:c>
      <x:c r="AE1241" s="25" t="n">
        <x:f>AD1241/(B1241-Inputs!$C$14)</x:f>
        <x:v>809588.7745290472</x:v>
      </x:c>
      <x:c r="AF1241" s="25" t="n">
        <x:f>S1241/(1+B1241)^1+T1241/(1+B1241)^2+U1241/(1+B1241)^3+V1241/(1+B1241)^4+W1241/(1+B1241)^5+X1241/(1+B1241)^6+Y1241/(1+B1241)^7+Z1241/(1+B1241)^8+AA1241/(1+B1241)^9+AB1241/(1+B1241)^10+AE1241/(1+B1241)^10</x:f>
        <x:v>547106.4693480418</x:v>
      </x:c>
      <x:c r="AG1241" s="25" t="n">
        <x:f>(AF1241+Inputs!$C$12)/Inputs!$C$13</x:f>
        <x:v>462.35932832028084</x:v>
      </x:c>
      <x:c r="AH1241" s="25" t="n">
        <x:f>(S1241+Inputs!$C$11)*Inputs!$C$8-Inputs!$C$11</x:f>
        <x:v>1830.9629820830196</x:v>
      </x:c>
      <x:c r="AI1241" s="25" t="n">
        <x:f>Inputs!$C$12+AH1241-Inputs!$C$10*Inputs!$C$13</x:f>
        <x:v>24148.878397283013</x:v>
      </x:c>
      <x:c r="AJ1241" s="25" t="n">
        <x:f>(S1241+Inputs!$C$11)*(1-Inputs!$C$8)</x:f>
        <x:v>6079.75917265559</x:v>
      </x:c>
      <x:c r="AK1241" s="25" t="n">
        <x:f>AJ1241/(1+B1241)^(1-Inputs!$C$8)+T1241/(1+B1241)^(2-Inputs!$C$8)+U1241/(1+B1241)^(3-Inputs!$C$8)+V1241/(1+B1241)^(4-Inputs!$C$8)+W1241/(1+B1241)^(5-Inputs!$C$8)+X1241/(1+B1241)^(6-Inputs!$C$8)+Y1241/(1+B1241)^(7-Inputs!$C$8)+Z1241/(1+B1241)^(8-Inputs!$C$8)+AA1241/(1+B1241)^(9-Inputs!$C$8)+AB1241/(1+B1241)^(10-Inputs!$C$8)+AE1241/(1+B1241)^(10-Inputs!$C$8)</x:f>
        <x:v>563695.3330898616</x:v>
      </x:c>
      <x:c r="AL1241" s="25" t="n">
        <x:f>(AK1241+AI1241)/Inputs!$C$13</x:f>
        <x:v>469.05701307350444</x:v>
      </x:c>
      <x:c r="AM1241" s="26" t="n">
        <x:f>IF(AL1241&gt;=Inputs!$C$7,1,0)</x:f>
        <x:v>1</x:v>
      </x:c>
      <x:c r="AN1241" s="26" t="n">
        <x:f>IF(Inputs!$C$7&lt;=(1-Inputs!$C$16)*AL1241,1,0)</x:f>
        <x:v>1</x:v>
      </x:c>
    </x:row>
    <x:row r="1242" ht="20" customHeight="1">
      <x:c r="A1242" s="16" t="n">
        <x:v>1237</x:v>
      </x:c>
      <x:c r="B1242" s="19" t="n">
        <x:v>0.07685614510968786</x:v>
      </x:c>
      <x:c r="C1242" s="24" t="n">
        <x:v>0.45922391990583833</x:v>
      </x:c>
      <x:c r="D1242" s="19" t="n">
        <x:v>0.022035473055676394</x:v>
      </x:c>
      <x:c r="E1242" s="19" t="n">
        <x:v>0.05033984592018584</x:v>
      </x:c>
      <x:c r="F1242" s="19" t="n">
        <x:v>-0.23238929916021678</x:v>
      </x:c>
      <x:c r="G1242" s="19" t="n">
        <x:v>-0.0987373455212304</x:v>
      </x:c>
      <x:c r="H1242" s="19" t="n">
        <x:v>0.540136060126855</x:v>
      </x:c>
      <x:c r="I1242" s="19" t="n">
        <x:v>0.05947362680306128</x:v>
      </x:c>
      <x:c r="J1242" s="19" t="n">
        <x:v>0.053444346885877396</x:v>
      </x:c>
      <x:c r="K1242" s="19" t="n">
        <x:v>0.06333170509744492</x:v>
      </x:c>
      <x:c r="L1242" s="19" t="n">
        <x:v>0.05959411448253718</x:v>
      </x:c>
      <x:c r="M1242" s="19" t="n">
        <x:v>0.05409542793539117</x:v>
      </x:c>
      <x:c r="N1242" s="19" t="n">
        <x:v>0.057645034933767644</x:v>
      </x:c>
      <x:c r="O1242" s="19" t="n">
        <x:v>0.06898373559503285</x:v>
      </x:c>
      <x:c r="P1242" s="19" t="n">
        <x:v>0.0560209156955591</x:v>
      </x:c>
      <x:c r="Q1242" s="19" t="n">
        <x:v>0.061814270132402954</x:v>
      </x:c>
      <x:c r="R1242" s="19" t="n">
        <x:v>0.06106929550354949</x:v>
      </x:c>
      <x:c r="S1242" s="21" t="n">
        <x:v>8349.086658637325</x:v>
      </x:c>
      <x:c r="T1242" s="21" t="n">
        <x:v>13537.281898068795</x:v>
      </x:c>
      <x:c r="U1242" s="21" t="n">
        <x:v>16824.831158588662</x:v>
      </x:c>
      <x:c r="V1242" s="21" t="n">
        <x:v>20342.267023308897</x:v>
      </x:c>
      <x:c r="W1242" s="21" t="n">
        <x:v>24236.902433115854</x:v>
      </x:c>
      <x:c r="X1242" s="21" t="n">
        <x:v>25701.79080083817</x:v>
      </x:c>
      <x:c r="Y1242" s="21" t="n">
        <x:v>26846.347904306964</x:v>
      </x:c>
      <x:c r="Z1242" s="21" t="n">
        <x:v>27804.110986899697</x:v>
      </x:c>
      <x:c r="AA1242" s="21" t="n">
        <x:v>28488.88341367902</x:v>
      </x:c>
      <x:c r="AB1242" s="21" t="n">
        <x:v>28917.06006662008</x:v>
      </x:c>
      <x:c r="AC1242" s="21" t="n">
        <x:v>37717.904434721844</x:v>
      </x:c>
      <x:c r="AD1242" s="25" t="n">
        <x:f>AC1242*(1+Inputs!$C$14)*(1-Inputs!$C$14/Inputs!$C$15)</x:f>
        <x:v>29929.157168951777</x:v>
      </x:c>
      <x:c r="AE1242" s="25" t="n">
        <x:f>AD1242/(B1242-Inputs!$C$14)</x:f>
        <x:v>715048.1032240232</x:v>
      </x:c>
      <x:c r="AF1242" s="25" t="n">
        <x:f>S1242/(1+B1242)^1+T1242/(1+B1242)^2+U1242/(1+B1242)^3+V1242/(1+B1242)^4+W1242/(1+B1242)^5+X1242/(1+B1242)^6+Y1242/(1+B1242)^7+Z1242/(1+B1242)^8+AA1242/(1+B1242)^9+AB1242/(1+B1242)^10+AE1242/(1+B1242)^10</x:f>
        <x:v>482035.3831304043</x:v>
      </x:c>
      <x:c r="AG1242" s="25" t="n">
        <x:f>(AF1242+Inputs!$C$12)/Inputs!$C$13</x:f>
        <x:v>410.43732459504554</x:v>
      </x:c>
      <x:c r="AH1242" s="25" t="n">
        <x:f>(S1242+Inputs!$C$11)*Inputs!$C$8-Inputs!$C$11</x:f>
        <x:v>2036.3337496629665</x:v>
      </x:c>
      <x:c r="AI1242" s="25" t="n">
        <x:f>Inputs!$C$12+AH1242-Inputs!$C$10*Inputs!$C$13</x:f>
        <x:v>24354.249164862966</x:v>
      </x:c>
      <x:c r="AJ1242" s="25" t="n">
        <x:f>(S1242+Inputs!$C$11)*(1-Inputs!$C$8)</x:f>
        <x:v>6312.752908974359</x:v>
      </x:c>
      <x:c r="AK1242" s="25" t="n">
        <x:f>AJ1242/(1+B1242)^(1-Inputs!$C$8)+T1242/(1+B1242)^(2-Inputs!$C$8)+U1242/(1+B1242)^(3-Inputs!$C$8)+V1242/(1+B1242)^(4-Inputs!$C$8)+W1242/(1+B1242)^(5-Inputs!$C$8)+X1242/(1+B1242)^(6-Inputs!$C$8)+Y1242/(1+B1242)^(7-Inputs!$C$8)+Z1242/(1+B1242)^(8-Inputs!$C$8)+AA1242/(1+B1242)^(9-Inputs!$C$8)+AB1242/(1+B1242)^(10-Inputs!$C$8)+AE1242/(1+B1242)^(10-Inputs!$C$8)</x:f>
        <x:v>497092.8444345365</x:v>
      </x:c>
      <x:c r="AL1242" s="25" t="n">
        <x:f>(AK1242+AI1242)/Inputs!$C$13</x:f>
        <x:v>416.076932323324</x:v>
      </x:c>
      <x:c r="AM1242" s="26" t="n">
        <x:f>IF(AL1242&gt;=Inputs!$C$7,1,0)</x:f>
        <x:v>1</x:v>
      </x:c>
      <x:c r="AN1242" s="26" t="n">
        <x:f>IF(Inputs!$C$7&lt;=(1-Inputs!$C$16)*AL1242,1,0)</x:f>
        <x:v>1</x:v>
      </x:c>
    </x:row>
    <x:row r="1243" ht="20" customHeight="1">
      <x:c r="A1243" s="16" t="n">
        <x:v>1238</x:v>
      </x:c>
      <x:c r="B1243" s="19" t="n">
        <x:v>0.09053052964473492</x:v>
      </x:c>
      <x:c r="C1243" s="24" t="n">
        <x:v>0.5764476644731928</x:v>
      </x:c>
      <x:c r="D1243" s="19" t="n">
        <x:v>0.030267186227059997</x:v>
      </x:c>
      <x:c r="E1243" s="19" t="n">
        <x:v>0.04431412091880674</x:v>
      </x:c>
      <x:c r="F1243" s="19" t="n">
        <x:v>-0.21849931432135353</x:v>
      </x:c>
      <x:c r="G1243" s="19" t="n">
        <x:v>-0.10714337646802903</x:v>
      </x:c>
      <x:c r="H1243" s="19" t="n">
        <x:v>0.5551199437938692</x:v>
      </x:c>
      <x:c r="I1243" s="19" t="n">
        <x:v>0.05111643564917245</x:v>
      </x:c>
      <x:c r="J1243" s="19" t="n">
        <x:v>0.05850454722587188</x:v>
      </x:c>
      <x:c r="K1243" s="19" t="n">
        <x:v>0.060732813589792156</x:v>
      </x:c>
      <x:c r="L1243" s="19" t="n">
        <x:v>0.06175977988306954</x:v>
      </x:c>
      <x:c r="M1243" s="19" t="n">
        <x:v>0.054755924091113004</x:v>
      </x:c>
      <x:c r="N1243" s="19" t="n">
        <x:v>0.06667654629280492</x:v>
      </x:c>
      <x:c r="O1243" s="19" t="n">
        <x:v>0.059484105202747065</x:v>
      </x:c>
      <x:c r="P1243" s="19" t="n">
        <x:v>0.05644030032911701</x:v>
      </x:c>
      <x:c r="Q1243" s="19" t="n">
        <x:v>0.054469980016396</x:v>
      </x:c>
      <x:c r="R1243" s="19" t="n">
        <x:v>0.05723079982300874</x:v>
      </x:c>
      <x:c r="S1243" s="21" t="n">
        <x:v>8573.817941289335</x:v>
      </x:c>
      <x:c r="T1243" s="21" t="n">
        <x:v>13965.985376462706</x:v>
      </x:c>
      <x:c r="U1243" s="21" t="n">
        <x:v>17459.42469527869</x:v>
      </x:c>
      <x:c r="V1243" s="21" t="n">
        <x:v>21173.35302129553</x:v>
      </x:c>
      <x:c r="W1243" s="21" t="n">
        <x:v>25328.33296995895</x:v>
      </x:c>
      <x:c r="X1243" s="21" t="n">
        <x:v>26880.256694514203</x:v>
      </x:c>
      <x:c r="Y1243" s="21" t="n">
        <x:v>28109.012028876743</x:v>
      </x:c>
      <x:c r="Z1243" s="21" t="n">
        <x:v>29074.29007263958</x:v>
      </x:c>
      <x:c r="AA1243" s="21" t="n">
        <x:v>29762.444245101604</x:v>
      </x:c>
      <x:c r="AB1243" s="21" t="n">
        <x:v>30156.381899187094</x:v>
      </x:c>
      <x:c r="AC1243" s="21" t="n">
        <x:v>39334.41117285273</x:v>
      </x:c>
      <x:c r="AD1243" s="25" t="n">
        <x:f>AC1243*(1+Inputs!$C$14)*(1-Inputs!$C$14/Inputs!$C$15)</x:f>
        <x:v>31211.855265658633</x:v>
      </x:c>
      <x:c r="AE1243" s="25" t="n">
        <x:f>AD1243/(B1243-Inputs!$C$14)</x:f>
        <x:v>562066.5868908736</x:v>
      </x:c>
      <x:c r="AF1243" s="25" t="n">
        <x:f>S1243/(1+B1243)^1+T1243/(1+B1243)^2+U1243/(1+B1243)^3+V1243/(1+B1243)^4+W1243/(1+B1243)^5+X1243/(1+B1243)^6+Y1243/(1+B1243)^7+Z1243/(1+B1243)^8+AA1243/(1+B1243)^9+AB1243/(1+B1243)^10+AE1243/(1+B1243)^10</x:f>
        <x:v>372890.6980505029</x:v>
      </x:c>
      <x:c r="AG1243" s="25" t="n">
        <x:f>(AF1243+Inputs!$C$12)/Inputs!$C$13</x:f>
        <x:v>323.34778798650757</x:v>
      </x:c>
      <x:c r="AH1243" s="25" t="n">
        <x:f>(S1243+Inputs!$C$11)*Inputs!$C$8-Inputs!$C$11</x:f>
        <x:v>2141.618816330072</x:v>
      </x:c>
      <x:c r="AI1243" s="25" t="n">
        <x:f>Inputs!$C$12+AH1243-Inputs!$C$10*Inputs!$C$13</x:f>
        <x:v>24459.534231530066</x:v>
      </x:c>
      <x:c r="AJ1243" s="25" t="n">
        <x:f>(S1243+Inputs!$C$11)*(1-Inputs!$C$8)</x:f>
        <x:v>6432.199124959264</x:v>
      </x:c>
      <x:c r="AK1243" s="25" t="n">
        <x:f>AJ1243/(1+B1243)^(1-Inputs!$C$8)+T1243/(1+B1243)^(2-Inputs!$C$8)+U1243/(1+B1243)^(3-Inputs!$C$8)+V1243/(1+B1243)^(4-Inputs!$C$8)+W1243/(1+B1243)^(5-Inputs!$C$8)+X1243/(1+B1243)^(6-Inputs!$C$8)+Y1243/(1+B1243)^(7-Inputs!$C$8)+Z1243/(1+B1243)^(8-Inputs!$C$8)+AA1243/(1+B1243)^(9-Inputs!$C$8)+AB1243/(1+B1243)^(10-Inputs!$C$8)+AE1243/(1+B1243)^(10-Inputs!$C$8)</x:f>
        <x:v>386297.01731875644</x:v>
      </x:c>
      <x:c r="AL1243" s="25" t="n">
        <x:f>(AK1243+AI1243)/Inputs!$C$13</x:f>
        <x:v>327.7539140568091</x:v>
      </x:c>
      <x:c r="AM1243" s="26" t="n">
        <x:f>IF(AL1243&gt;=Inputs!$C$7,1,0)</x:f>
        <x:v>1</x:v>
      </x:c>
      <x:c r="AN1243" s="26" t="n">
        <x:f>IF(Inputs!$C$7&lt;=(1-Inputs!$C$16)*AL1243,1,0)</x:f>
        <x:v>0</x:v>
      </x:c>
    </x:row>
    <x:row r="1244" ht="20" customHeight="1">
      <x:c r="A1244" s="16" t="n">
        <x:v>1239</x:v>
      </x:c>
      <x:c r="B1244" s="19" t="n">
        <x:v>0.08449233203282876</x:v>
      </x:c>
      <x:c r="C1244" s="24" t="n">
        <x:v>0.47915647706676623</x:v>
      </x:c>
      <x:c r="D1244" s="19" t="n">
        <x:v>0.018943739720712928</x:v>
      </x:c>
      <x:c r="E1244" s="19" t="n">
        <x:v>0.031238325848437117</x:v>
      </x:c>
      <x:c r="F1244" s="19" t="n">
        <x:v>-0.20254926271047569</x:v>
      </x:c>
      <x:c r="G1244" s="19" t="n">
        <x:v>-0.06036659044080864</x:v>
      </x:c>
      <x:c r="H1244" s="19" t="n">
        <x:v>0.5473582749348509</x:v>
      </x:c>
      <x:c r="I1244" s="19" t="n">
        <x:v>0.06907549639115929</x:v>
      </x:c>
      <x:c r="J1244" s="19" t="n">
        <x:v>0.051539019469465756</x:v>
      </x:c>
      <x:c r="K1244" s="19" t="n">
        <x:v>0.0644003528317387</x:v>
      </x:c>
      <x:c r="L1244" s="19" t="n">
        <x:v>0.07249253875552654</x:v>
      </x:c>
      <x:c r="M1244" s="19" t="n">
        <x:v>0.06118407260899972</x:v>
      </x:c>
      <x:c r="N1244" s="19" t="n">
        <x:v>0.06410879744838098</x:v>
      </x:c>
      <x:c r="O1244" s="19" t="n">
        <x:v>0.07552969538416959</x:v>
      </x:c>
      <x:c r="P1244" s="19" t="n">
        <x:v>0.05371361784686883</x:v>
      </x:c>
      <x:c r="Q1244" s="19" t="n">
        <x:v>0.06293297986564425</x:v>
      </x:c>
      <x:c r="R1244" s="19" t="n">
        <x:v>0.05866374962703844</x:v>
      </x:c>
      <x:c r="S1244" s="21" t="n">
        <x:v>8998.273139344692</x:v>
      </x:c>
      <x:c r="T1244" s="21" t="n">
        <x:v>14150.992461388223</x:v>
      </x:c>
      <x:c r="U1244" s="21" t="n">
        <x:v>16970.173912458522</x:v>
      </x:c>
      <x:c r="V1244" s="21" t="n">
        <x:v>19972.63250615747</x:v>
      </x:c>
      <x:c r="W1244" s="21" t="n">
        <x:v>23281.00856077047</x:v>
      </x:c>
      <x:c r="X1244" s="21" t="n">
        <x:v>24407.927362779068</x:v>
      </x:c>
      <x:c r="Y1244" s="21" t="n">
        <x:v>25300.297726449633</x:v>
      </x:c>
      <x:c r="Z1244" s="21" t="n">
        <x:v>26081.08142289594</x:v>
      </x:c>
      <x:c r="AA1244" s="21" t="n">
        <x:v>26658.18425761975</x:v>
      </x:c>
      <x:c r="AB1244" s="21" t="n">
        <x:v>27083.60129155569</x:v>
      </x:c>
      <x:c r="AC1244" s="21" t="n">
        <x:v>35326.43646724656</x:v>
      </x:c>
      <x:c r="AD1244" s="25" t="n">
        <x:f>AC1244*(1+Inputs!$C$14)*(1-Inputs!$C$14/Inputs!$C$15)</x:f>
        <x:v>28031.52733676014</x:v>
      </x:c>
      <x:c r="AE1244" s="25" t="n">
        <x:f>AD1244/(B1244-Inputs!$C$14)</x:f>
        <x:v>566381.2187747902</x:v>
      </x:c>
      <x:c r="AF1244" s="25" t="n">
        <x:f>S1244/(1+B1244)^1+T1244/(1+B1244)^2+U1244/(1+B1244)^3+V1244/(1+B1244)^4+W1244/(1+B1244)^5+X1244/(1+B1244)^6+Y1244/(1+B1244)^7+Z1244/(1+B1244)^8+AA1244/(1+B1244)^9+AB1244/(1+B1244)^10+AE1244/(1+B1244)^10</x:f>
        <x:v>383123.7232804655</x:v>
      </x:c>
      <x:c r="AG1244" s="25" t="n">
        <x:f>(AF1244+Inputs!$C$12)/Inputs!$C$13</x:f>
        <x:v>331.512999372921</x:v>
      </x:c>
      <x:c r="AH1244" s="25" t="n">
        <x:f>(S1244+Inputs!$C$11)*Inputs!$C$8-Inputs!$C$11</x:f>
        <x:v>2340.473169391623</x:v>
      </x:c>
      <x:c r="AI1244" s="25" t="n">
        <x:f>Inputs!$C$12+AH1244-Inputs!$C$10*Inputs!$C$13</x:f>
        <x:v>24658.388584591623</x:v>
      </x:c>
      <x:c r="AJ1244" s="25" t="n">
        <x:f>(S1244+Inputs!$C$11)*(1-Inputs!$C$8)</x:f>
        <x:v>6657.79996995307</x:v>
      </x:c>
      <x:c r="AK1244" s="25" t="n">
        <x:f>AJ1244/(1+B1244)^(1-Inputs!$C$8)+T1244/(1+B1244)^(2-Inputs!$C$8)+U1244/(1+B1244)^(3-Inputs!$C$8)+V1244/(1+B1244)^(4-Inputs!$C$8)+W1244/(1+B1244)^(5-Inputs!$C$8)+X1244/(1+B1244)^(6-Inputs!$C$8)+Y1244/(1+B1244)^(7-Inputs!$C$8)+Z1244/(1+B1244)^(8-Inputs!$C$8)+AA1244/(1+B1244)^(9-Inputs!$C$8)+AB1244/(1+B1244)^(10-Inputs!$C$8)+AE1244/(1+B1244)^(10-Inputs!$C$8)</x:f>
        <x:v>395721.0237886733</x:v>
      </x:c>
      <x:c r="AL1244" s="25" t="n">
        <x:f>(AK1244+AI1244)/Inputs!$C$13</x:f>
        <x:v>335.43225853421666</x:v>
      </x:c>
      <x:c r="AM1244" s="26" t="n">
        <x:f>IF(AL1244&gt;=Inputs!$C$7,1,0)</x:f>
        <x:v>1</x:v>
      </x:c>
      <x:c r="AN1244" s="26" t="n">
        <x:f>IF(Inputs!$C$7&lt;=(1-Inputs!$C$16)*AL1244,1,0)</x:f>
        <x:v>1</x:v>
      </x:c>
    </x:row>
    <x:row r="1245" ht="20" customHeight="1">
      <x:c r="A1245" s="16" t="n">
        <x:v>1240</x:v>
      </x:c>
      <x:c r="B1245" s="19" t="n">
        <x:v>0.09609250067240502</x:v>
      </x:c>
      <x:c r="C1245" s="24" t="n">
        <x:v>0.49368736882425424</x:v>
      </x:c>
      <x:c r="D1245" s="19" t="n">
        <x:v>0.020426714720095163</x:v>
      </x:c>
      <x:c r="E1245" s="19" t="n">
        <x:v>0.0660855494876924</x:v>
      </x:c>
      <x:c r="F1245" s="19" t="n">
        <x:v>-0.18887567893927898</x:v>
      </x:c>
      <x:c r="G1245" s="19" t="n">
        <x:v>-0.04033931218546456</x:v>
      </x:c>
      <x:c r="H1245" s="19" t="n">
        <x:v>0.8666336653411975</x:v>
      </x:c>
      <x:c r="I1245" s="19" t="n">
        <x:v>0.06573127730061629</x:v>
      </x:c>
      <x:c r="J1245" s="19" t="n">
        <x:v>0.06965720001616432</x:v>
      </x:c>
      <x:c r="K1245" s="19" t="n">
        <x:v>0.0635590622046891</x:v>
      </x:c>
      <x:c r="L1245" s="19" t="n">
        <x:v>0.07491875251956004</x:v>
      </x:c>
      <x:c r="M1245" s="19" t="n">
        <x:v>0.06830702270138204</x:v>
      </x:c>
      <x:c r="N1245" s="19" t="n">
        <x:v>0.06537056287174096</x:v>
      </x:c>
      <x:c r="O1245" s="19" t="n">
        <x:v>0.0595832207998626</x:v>
      </x:c>
      <x:c r="P1245" s="19" t="n">
        <x:v>0.0705462768148493</x:v>
      </x:c>
      <x:c r="Q1245" s="19" t="n">
        <x:v>0.06854164190008191</x:v>
      </x:c>
      <x:c r="R1245" s="19" t="n">
        <x:v>0.06744449833419935</x:v>
      </x:c>
      <x:c r="S1245" s="21" t="n">
        <x:v>9464.634317674225</x:v>
      </x:c>
      <x:c r="T1245" s="21" t="n">
        <x:v>15069.087425781707</x:v>
      </x:c>
      <x:c r="U1245" s="21" t="n">
        <x:v>18763.82589910354</x:v>
      </x:c>
      <x:c r="V1245" s="21" t="n">
        <x:v>22921.96185387073</x:v>
      </x:c>
      <x:c r="W1245" s="21" t="n">
        <x:v>27613.042790059626</x:v>
      </x:c>
      <x:c r="X1245" s="21" t="n">
        <x:v>29522.351433823707</x:v>
      </x:c>
      <x:c r="Y1245" s="21" t="n">
        <x:v>30926.641967327254</x:v>
      </x:c>
      <x:c r="Z1245" s="21" t="n">
        <x:v>32010.56337755294</x:v>
      </x:c>
      <x:c r="AA1245" s="21" t="n">
        <x:v>32766.1519714028</x:v>
      </x:c>
      <x:c r="AB1245" s="21" t="n">
        <x:v>33128.805225824035</x:v>
      </x:c>
      <x:c r="AC1245" s="21" t="n">
        <x:v>43211.48507716178</x:v>
      </x:c>
      <x:c r="AD1245" s="25" t="n">
        <x:f>AC1245*(1+Inputs!$C$14)*(1-Inputs!$C$14/Inputs!$C$15)</x:f>
        <x:v>34288.31340872787</x:v>
      </x:c>
      <x:c r="AE1245" s="25" t="n">
        <x:f>AD1245/(B1245-Inputs!$C$14)</x:f>
        <x:v>561252.4128385469</x:v>
      </x:c>
      <x:c r="AF1245" s="25" t="n">
        <x:f>S1245/(1+B1245)^1+T1245/(1+B1245)^2+U1245/(1+B1245)^3+V1245/(1+B1245)^4+W1245/(1+B1245)^5+X1245/(1+B1245)^6+Y1245/(1+B1245)^7+Z1245/(1+B1245)^8+AA1245/(1+B1245)^9+AB1245/(1+B1245)^10+AE1245/(1+B1245)^10</x:f>
        <x:v>369229.1551546183</x:v>
      </x:c>
      <x:c r="AG1245" s="25" t="n">
        <x:f>(AF1245+Inputs!$C$12)/Inputs!$C$13</x:f>
        <x:v>320.4261425225857</x:v>
      </x:c>
      <x:c r="AH1245" s="25" t="n">
        <x:f>(S1245+Inputs!$C$11)*Inputs!$C$8-Inputs!$C$11</x:f>
        <x:v>2558.9601871843633</x:v>
      </x:c>
      <x:c r="AI1245" s="25" t="n">
        <x:f>Inputs!$C$12+AH1245-Inputs!$C$10*Inputs!$C$13</x:f>
        <x:v>24876.87560238436</x:v>
      </x:c>
      <x:c r="AJ1245" s="25" t="n">
        <x:f>(S1245+Inputs!$C$11)*(1-Inputs!$C$8)</x:f>
        <x:v>6905.674130489862</x:v>
      </x:c>
      <x:c r="AK1245" s="25" t="n">
        <x:f>AJ1245/(1+B1245)^(1-Inputs!$C$8)+T1245/(1+B1245)^(2-Inputs!$C$8)+U1245/(1+B1245)^(3-Inputs!$C$8)+V1245/(1+B1245)^(4-Inputs!$C$8)+W1245/(1+B1245)^(5-Inputs!$C$8)+X1245/(1+B1245)^(6-Inputs!$C$8)+Y1245/(1+B1245)^(7-Inputs!$C$8)+Z1245/(1+B1245)^(8-Inputs!$C$8)+AA1245/(1+B1245)^(9-Inputs!$C$8)+AB1245/(1+B1245)^(10-Inputs!$C$8)+AE1245/(1+B1245)^(10-Inputs!$C$8)</x:f>
        <x:v>383009.3583487977</x:v>
      </x:c>
      <x:c r="AL1245" s="25" t="n">
        <x:f>(AK1245+AI1245)/Inputs!$C$13</x:f>
        <x:v>325.46360894994723</x:v>
      </x:c>
      <x:c r="AM1245" s="26" t="n">
        <x:f>IF(AL1245&gt;=Inputs!$C$7,1,0)</x:f>
        <x:v>1</x:v>
      </x:c>
      <x:c r="AN1245" s="26" t="n">
        <x:f>IF(Inputs!$C$7&lt;=(1-Inputs!$C$16)*AL1245,1,0)</x:f>
        <x:v>0</x:v>
      </x:c>
    </x:row>
    <x:row r="1246" ht="20" customHeight="1">
      <x:c r="A1246" s="16" t="n">
        <x:v>1241</x:v>
      </x:c>
      <x:c r="B1246" s="19" t="n">
        <x:v>0.08694407221361829</x:v>
      </x:c>
      <x:c r="C1246" s="24" t="n">
        <x:v>0.3508084446093278</x:v>
      </x:c>
      <x:c r="D1246" s="19" t="n">
        <x:v>0.029203927325808367</x:v>
      </x:c>
      <x:c r="E1246" s="19" t="n">
        <x:v>0.04987412248988477</x:v>
      </x:c>
      <x:c r="F1246" s="19" t="n">
        <x:v>-0.16881557798299016</x:v>
      </x:c>
      <x:c r="G1246" s="19" t="n">
        <x:v>-0.04863153292895789</x:v>
      </x:c>
      <x:c r="H1246" s="19" t="n">
        <x:v>0.8913693208641291</x:v>
      </x:c>
      <x:c r="I1246" s="19" t="n">
        <x:v>0.06875103528975046</x:v>
      </x:c>
      <x:c r="J1246" s="19" t="n">
        <x:v>0.06643995575858412</x:v>
      </x:c>
      <x:c r="K1246" s="19" t="n">
        <x:v>0.06445449282658842</x:v>
      </x:c>
      <x:c r="L1246" s="19" t="n">
        <x:v>0.06988971355018407</x:v>
      </x:c>
      <x:c r="M1246" s="19" t="n">
        <x:v>0.06138537419665568</x:v>
      </x:c>
      <x:c r="N1246" s="19" t="n">
        <x:v>0.06076477416514876</x:v>
      </x:c>
      <x:c r="O1246" s="19" t="n">
        <x:v>0.07176576734102241</x:v>
      </x:c>
      <x:c r="P1246" s="19" t="n">
        <x:v>0.06830843215887966</x:v>
      </x:c>
      <x:c r="Q1246" s="19" t="n">
        <x:v>0.06791671147075362</x:v>
      </x:c>
      <x:c r="R1246" s="19" t="n">
        <x:v>0.06078833716889108</x:v>
      </x:c>
      <x:c r="S1246" s="21" t="n">
        <x:v>9759.780103529081</x:v>
      </x:c>
      <x:c r="T1246" s="21" t="n">
        <x:v>15257.428705746623</x:v>
      </x:c>
      <x:c r="U1246" s="21" t="n">
        <x:v>18585.909511573336</x:v>
      </x:c>
      <x:c r="V1246" s="21" t="n">
        <x:v>22233.810088314396</x:v>
      </x:c>
      <x:c r="W1246" s="21" t="n">
        <x:v>26267.236911986198</x:v>
      </x:c>
      <x:c r="X1246" s="21" t="n">
        <x:v>27937.680221537034</x:v>
      </x:c>
      <x:c r="Y1246" s="21" t="n">
        <x:v>29191.504983804272</x:v>
      </x:c>
      <x:c r="Z1246" s="21" t="n">
        <x:v>30213.805005411814</x:v>
      </x:c>
      <x:c r="AA1246" s="21" t="n">
        <x:v>30924.690895051786</x:v>
      </x:c>
      <x:c r="AB1246" s="21" t="n">
        <x:v>31308.847023907</x:v>
      </x:c>
      <x:c r="AC1246" s="21" t="n">
        <x:v>40837.62655292218</x:v>
      </x:c>
      <x:c r="AD1246" s="25" t="n">
        <x:f>AC1246*(1+Inputs!$C$14)*(1-Inputs!$C$14/Inputs!$C$15)</x:f>
        <x:v>32404.656669743745</x:v>
      </x:c>
      <x:c r="AE1246" s="25" t="n">
        <x:f>AD1246/(B1246-Inputs!$C$14)</x:f>
        <x:v>623837.4330083453</x:v>
      </x:c>
      <x:c r="AF1246" s="25" t="n">
        <x:f>S1246/(1+B1246)^1+T1246/(1+B1246)^2+U1246/(1+B1246)^3+V1246/(1+B1246)^4+W1246/(1+B1246)^5+X1246/(1+B1246)^6+Y1246/(1+B1246)^7+Z1246/(1+B1246)^8+AA1246/(1+B1246)^9+AB1246/(1+B1246)^10+AE1246/(1+B1246)^10</x:f>
        <x:v>417566.7692998815</x:v>
      </x:c>
      <x:c r="AG1246" s="25" t="n">
        <x:f>(AF1246+Inputs!$C$12)/Inputs!$C$13</x:f>
        <x:v>358.99605010527273</x:v>
      </x:c>
      <x:c r="AH1246" s="25" t="n">
        <x:f>(S1246+Inputs!$C$11)*Inputs!$C$8-Inputs!$C$11</x:f>
        <x:v>2697.233966310885</x:v>
      </x:c>
      <x:c r="AI1246" s="25" t="n">
        <x:f>Inputs!$C$12+AH1246-Inputs!$C$10*Inputs!$C$13</x:f>
        <x:v>25015.149381510884</x:v>
      </x:c>
      <x:c r="AJ1246" s="25" t="n">
        <x:f>(S1246+Inputs!$C$11)*(1-Inputs!$C$8)</x:f>
        <x:v>7062.546137218197</x:v>
      </x:c>
      <x:c r="AK1246" s="25" t="n">
        <x:f>AJ1246/(1+B1246)^(1-Inputs!$C$8)+T1246/(1+B1246)^(2-Inputs!$C$8)+U1246/(1+B1246)^(3-Inputs!$C$8)+V1246/(1+B1246)^(4-Inputs!$C$8)+W1246/(1+B1246)^(5-Inputs!$C$8)+X1246/(1+B1246)^(6-Inputs!$C$8)+Y1246/(1+B1246)^(7-Inputs!$C$8)+Z1246/(1+B1246)^(8-Inputs!$C$8)+AA1246/(1+B1246)^(9-Inputs!$C$8)+AB1246/(1+B1246)^(10-Inputs!$C$8)+AE1246/(1+B1246)^(10-Inputs!$C$8)</x:f>
        <x:v>431618.6109963024</x:v>
      </x:c>
      <x:c r="AL1246" s="25" t="n">
        <x:f>(AK1246+AI1246)/Inputs!$C$13</x:f>
        <x:v>364.36059678036554</x:v>
      </x:c>
      <x:c r="AM1246" s="26" t="n">
        <x:f>IF(AL1246&gt;=Inputs!$C$7,1,0)</x:f>
        <x:v>1</x:v>
      </x:c>
      <x:c r="AN1246" s="26" t="n">
        <x:f>IF(Inputs!$C$7&lt;=(1-Inputs!$C$16)*AL1246,1,0)</x:f>
        <x:v>1</x:v>
      </x:c>
    </x:row>
    <x:row r="1247" ht="20" customHeight="1">
      <x:c r="A1247" s="16" t="n">
        <x:v>1242</x:v>
      </x:c>
      <x:c r="B1247" s="19" t="n">
        <x:v>0.08288933712401869</x:v>
      </x:c>
      <x:c r="C1247" s="24" t="n">
        <x:v>0.3142017818938996</x:v>
      </x:c>
      <x:c r="D1247" s="19" t="n">
        <x:v>0.018274066706034375</x:v>
      </x:c>
      <x:c r="E1247" s="19" t="n">
        <x:v>0.05680411675715476</x:v>
      </x:c>
      <x:c r="F1247" s="19" t="n">
        <x:v>-0.21866008893115238</x:v>
      </x:c>
      <x:c r="G1247" s="19" t="n">
        <x:v>-0.08062127647766432</x:v>
      </x:c>
      <x:c r="H1247" s="19" t="n">
        <x:v>0.8284313606921216</x:v>
      </x:c>
      <x:c r="I1247" s="19" t="n">
        <x:v>0.061303447221599756</x:v>
      </x:c>
      <x:c r="J1247" s="19" t="n">
        <x:v>0.0568902866795645</x:v>
      </x:c>
      <x:c r="K1247" s="19" t="n">
        <x:v>0.057316217569053834</x:v>
      </x:c>
      <x:c r="L1247" s="19" t="n">
        <x:v>0.06133346593597594</x:v>
      </x:c>
      <x:c r="M1247" s="19" t="n">
        <x:v>0.06191856004456099</x:v>
      </x:c>
      <x:c r="N1247" s="19" t="n">
        <x:v>0.07278539799889017</x:v>
      </x:c>
      <x:c r="O1247" s="19" t="n">
        <x:v>0.059878079406743154</x:v>
      </x:c>
      <x:c r="P1247" s="19" t="n">
        <x:v>0.06587291391126314</x:v>
      </x:c>
      <x:c r="Q1247" s="19" t="n">
        <x:v>0.05882731440662724</x:v>
      </x:c>
      <x:c r="R1247" s="19" t="n">
        <x:v>0.06714734513912732</x:v>
      </x:c>
      <x:c r="S1247" s="21" t="n">
        <x:v>8712.874262110687</x:v>
      </x:c>
      <x:c r="T1247" s="21" t="n">
        <x:v>13928.187825577419</x:v>
      </x:c>
      <x:c r="U1247" s="21" t="n">
        <x:v>17293.459920201654</x:v>
      </x:c>
      <x:c r="V1247" s="21" t="n">
        <x:v>20956.744531186945</x:v>
      </x:c>
      <x:c r="W1247" s="21" t="n">
        <x:v>24992.7534687931</x:v>
      </x:c>
      <x:c r="X1247" s="21" t="n">
        <x:v>26611.739587528296</x:v>
      </x:c>
      <x:c r="Y1247" s="21" t="n">
        <x:v>27824.406926709788</x:v>
      </x:c>
      <x:c r="Z1247" s="21" t="n">
        <x:v>28769.749899887098</x:v>
      </x:c>
      <x:c r="AA1247" s="21" t="n">
        <x:v>29469.205196894167</x:v>
      </x:c>
      <x:c r="AB1247" s="21" t="n">
        <x:v>29879.038456309972</x:v>
      </x:c>
      <x:c r="AC1247" s="21" t="n">
        <x:v>38972.65885605648</x:v>
      </x:c>
      <x:c r="AD1247" s="25" t="n">
        <x:f>AC1247*(1+Inputs!$C$14)*(1-Inputs!$C$14/Inputs!$C$15)</x:f>
        <x:v>30924.80480228081</x:v>
      </x:c>
      <x:c r="AE1247" s="25" t="n">
        <x:f>AD1247/(B1247-Inputs!$C$14)</x:f>
        <x:v>645755.5409922475</x:v>
      </x:c>
      <x:c r="AF1247" s="25" t="n">
        <x:f>S1247/(1+B1247)^1+T1247/(1+B1247)^2+U1247/(1+B1247)^3+V1247/(1+B1247)^4+W1247/(1+B1247)^5+X1247/(1+B1247)^6+Y1247/(1+B1247)^7+Z1247/(1+B1247)^8+AA1247/(1+B1247)^9+AB1247/(1+B1247)^10+AE1247/(1+B1247)^10</x:f>
        <x:v>432309.1451381552</x:v>
      </x:c>
      <x:c r="AG1247" s="25" t="n">
        <x:f>(AF1247+Inputs!$C$12)/Inputs!$C$13</x:f>
        <x:v>370.75939597341335</x:v>
      </x:c>
      <x:c r="AH1247" s="25" t="n">
        <x:f>(S1247+Inputs!$C$11)*Inputs!$C$8-Inputs!$C$11</x:f>
        <x:v>2206.765750194322</x:v>
      </x:c>
      <x:c r="AI1247" s="25" t="n">
        <x:f>Inputs!$C$12+AH1247-Inputs!$C$10*Inputs!$C$13</x:f>
        <x:v>24524.681165394322</x:v>
      </x:c>
      <x:c r="AJ1247" s="25" t="n">
        <x:f>(S1247+Inputs!$C$11)*(1-Inputs!$C$8)</x:f>
        <x:v>6506.108511916365</x:v>
      </x:c>
      <x:c r="AK1247" s="25" t="n">
        <x:f>AJ1247/(1+B1247)^(1-Inputs!$C$8)+T1247/(1+B1247)^(2-Inputs!$C$8)+U1247/(1+B1247)^(3-Inputs!$C$8)+V1247/(1+B1247)^(4-Inputs!$C$8)+W1247/(1+B1247)^(5-Inputs!$C$8)+X1247/(1+B1247)^(6-Inputs!$C$8)+Y1247/(1+B1247)^(7-Inputs!$C$8)+Z1247/(1+B1247)^(8-Inputs!$C$8)+AA1247/(1+B1247)^(9-Inputs!$C$8)+AB1247/(1+B1247)^(10-Inputs!$C$8)+AE1247/(1+B1247)^(10-Inputs!$C$8)</x:f>
        <x:v>446626.79785249615</x:v>
      </x:c>
      <x:c r="AL1247" s="25" t="n">
        <x:f>(AK1247+AI1247)/Inputs!$C$13</x:f>
        <x:v>375.944682510714</x:v>
      </x:c>
      <x:c r="AM1247" s="26" t="n">
        <x:f>IF(AL1247&gt;=Inputs!$C$7,1,0)</x:f>
        <x:v>1</x:v>
      </x:c>
      <x:c r="AN1247" s="26" t="n">
        <x:f>IF(Inputs!$C$7&lt;=(1-Inputs!$C$16)*AL1247,1,0)</x:f>
        <x:v>1</x:v>
      </x:c>
    </x:row>
    <x:row r="1248" ht="20" customHeight="1">
      <x:c r="A1248" s="16" t="n">
        <x:v>1243</x:v>
      </x:c>
      <x:c r="B1248" s="19" t="n">
        <x:v>0.08181354029900345</x:v>
      </x:c>
      <x:c r="C1248" s="24" t="n">
        <x:v>0.19141495477086323</x:v>
      </x:c>
      <x:c r="D1248" s="19" t="n">
        <x:v>0.03769625779973325</x:v>
      </x:c>
      <x:c r="E1248" s="19" t="n">
        <x:v>0.05334248097218762</x:v>
      </x:c>
      <x:c r="F1248" s="19" t="n">
        <x:v>-0.09474748519403309</x:v>
      </x:c>
      <x:c r="G1248" s="19" t="n">
        <x:v>-0.08446812574785952</x:v>
      </x:c>
      <x:c r="H1248" s="19" t="n">
        <x:v>0.6390049916180658</x:v>
      </x:c>
      <x:c r="I1248" s="19" t="n">
        <x:v>0.06095773077104354</x:v>
      </x:c>
      <x:c r="J1248" s="19" t="n">
        <x:v>0.07494024978146285</x:v>
      </x:c>
      <x:c r="K1248" s="19" t="n">
        <x:v>0.07475921521073246</x:v>
      </x:c>
      <x:c r="L1248" s="19" t="n">
        <x:v>0.07232842789487791</x:v>
      </x:c>
      <x:c r="M1248" s="19" t="n">
        <x:v>0.07436456690948831</x:v>
      </x:c>
      <x:c r="N1248" s="19" t="n">
        <x:v>0.06723515710954303</x:v>
      </x:c>
      <x:c r="O1248" s="19" t="n">
        <x:v>0.07013099346245667</x:v>
      </x:c>
      <x:c r="P1248" s="19" t="n">
        <x:v>0.07419460174757092</x:v>
      </x:c>
      <x:c r="Q1248" s="19" t="n">
        <x:v>0.06988290468541095</x:v>
      </x:c>
      <x:c r="R1248" s="19" t="n">
        <x:v>0.07648454959710876</x:v>
      </x:c>
      <x:c r="S1248" s="21" t="n">
        <x:v>10904.339080193757</x:v>
      </x:c>
      <x:c r="T1248" s="21" t="n">
        <x:v>16632.607796872882</x:v>
      </x:c>
      <x:c r="U1248" s="21" t="n">
        <x:v>19657.27309649305</x:v>
      </x:c>
      <x:c r="V1248" s="21" t="n">
        <x:v>22730.288859778982</x:v>
      </x:c>
      <x:c r="W1248" s="21" t="n">
        <x:v>26155.475235209262</x:v>
      </x:c>
      <x:c r="X1248" s="21" t="n">
        <x:v>27952.48233822766</x:v>
      </x:c>
      <x:c r="Y1248" s="21" t="n">
        <x:v>29385.499933733536</x:v>
      </x:c>
      <x:c r="Z1248" s="21" t="n">
        <x:v>30524.257819796552</x:v>
      </x:c>
      <x:c r="AA1248" s="21" t="n">
        <x:v>31316.822872780518</x:v>
      </x:c>
      <x:c r="AB1248" s="21" t="n">
        <x:v>31714.276512366112</x:v>
      </x:c>
      <x:c r="AC1248" s="21" t="n">
        <x:v>41366.44762482536</x:v>
      </x:c>
      <x:c r="AD1248" s="25" t="n">
        <x:f>AC1248*(1+Inputs!$C$14)*(1-Inputs!$C$14/Inputs!$C$15)</x:f>
        <x:v>32824.27619029892</x:v>
      </x:c>
      <x:c r="AE1248" s="25" t="n">
        <x:f>AD1248/(B1248-Inputs!$C$14)</x:f>
        <x:v>701170.5583608184</x:v>
      </x:c>
      <x:c r="AF1248" s="25" t="n">
        <x:f>S1248/(1+B1248)^1+T1248/(1+B1248)^2+U1248/(1+B1248)^3+V1248/(1+B1248)^4+W1248/(1+B1248)^5+X1248/(1+B1248)^6+Y1248/(1+B1248)^7+Z1248/(1+B1248)^8+AA1248/(1+B1248)^9+AB1248/(1+B1248)^10+AE1248/(1+B1248)^10</x:f>
        <x:v>473972.4985910894</x:v>
      </x:c>
      <x:c r="AG1248" s="25" t="n">
        <x:f>(AF1248+Inputs!$C$12)/Inputs!$C$13</x:f>
        <x:v>404.0037279637205</x:v>
      </x:c>
      <x:c r="AH1248" s="25" t="n">
        <x:f>(S1248+Inputs!$C$11)*Inputs!$C$8-Inputs!$C$11</x:f>
        <x:v>3233.4520074332395</x:v>
      </x:c>
      <x:c r="AI1248" s="25" t="n">
        <x:f>Inputs!$C$12+AH1248-Inputs!$C$10*Inputs!$C$13</x:f>
        <x:v>25551.367422633237</x:v>
      </x:c>
      <x:c r="AJ1248" s="25" t="n">
        <x:f>(S1248+Inputs!$C$11)*(1-Inputs!$C$8)</x:f>
        <x:v>7670.887072760518</x:v>
      </x:c>
      <x:c r="AK1248" s="25" t="n">
        <x:f>AJ1248/(1+B1248)^(1-Inputs!$C$8)+T1248/(1+B1248)^(2-Inputs!$C$8)+U1248/(1+B1248)^(3-Inputs!$C$8)+V1248/(1+B1248)^(4-Inputs!$C$8)+W1248/(1+B1248)^(5-Inputs!$C$8)+X1248/(1+B1248)^(6-Inputs!$C$8)+Y1248/(1+B1248)^(7-Inputs!$C$8)+Z1248/(1+B1248)^(8-Inputs!$C$8)+AA1248/(1+B1248)^(9-Inputs!$C$8)+AB1248/(1+B1248)^(10-Inputs!$C$8)+AE1248/(1+B1248)^(10-Inputs!$C$8)</x:f>
        <x:v>488659.041197886</x:v>
      </x:c>
      <x:c r="AL1248" s="25" t="n">
        <x:f>(AK1248+AI1248)/Inputs!$C$13</x:f>
        <x:v>410.30258297290646</x:v>
      </x:c>
      <x:c r="AM1248" s="26" t="n">
        <x:f>IF(AL1248&gt;=Inputs!$C$7,1,0)</x:f>
        <x:v>1</x:v>
      </x:c>
      <x:c r="AN1248" s="26" t="n">
        <x:f>IF(Inputs!$C$7&lt;=(1-Inputs!$C$16)*AL1248,1,0)</x:f>
        <x:v>1</x:v>
      </x:c>
    </x:row>
    <x:row r="1249" ht="20" customHeight="1">
      <x:c r="A1249" s="16" t="n">
        <x:v>1244</x:v>
      </x:c>
      <x:c r="B1249" s="19" t="n">
        <x:v>0.08171215380653264</x:v>
      </x:c>
      <x:c r="C1249" s="24" t="n">
        <x:v>0.5601351049977268</x:v>
      </x:c>
      <x:c r="D1249" s="19" t="n">
        <x:v>0.043516355219485096</x:v>
      </x:c>
      <x:c r="E1249" s="19" t="n">
        <x:v>0.06489399921007617</x:v>
      </x:c>
      <x:c r="F1249" s="19" t="n">
        <x:v>-0.21220388176989108</x:v>
      </x:c>
      <x:c r="G1249" s="19" t="n">
        <x:v>-0.08786764960333755</x:v>
      </x:c>
      <x:c r="H1249" s="19" t="n">
        <x:v>0.9044831493729646</x:v>
      </x:c>
      <x:c r="I1249" s="19" t="n">
        <x:v>0.05268456331245375</x:v>
      </x:c>
      <x:c r="J1249" s="19" t="n">
        <x:v>0.048951060695061416</x:v>
      </x:c>
      <x:c r="K1249" s="19" t="n">
        <x:v>0.06548136910323252</x:v>
      </x:c>
      <x:c r="L1249" s="19" t="n">
        <x:v>0.054800696943026424</x:v>
      </x:c>
      <x:c r="M1249" s="19" t="n">
        <x:v>0.056233669803731345</x:v>
      </x:c>
      <x:c r="N1249" s="19" t="n">
        <x:v>0.05363311865182709</x:v>
      </x:c>
      <x:c r="O1249" s="19" t="n">
        <x:v>0.05812162632742571</x:v>
      </x:c>
      <x:c r="P1249" s="19" t="n">
        <x:v>0.04957985267237859</x:v>
      </x:c>
      <x:c r="Q1249" s="19" t="n">
        <x:v>0.06057040184440553</x:v>
      </x:c>
      <x:c r="R1249" s="19" t="n">
        <x:v>0.05582903924345488</x:v>
      </x:c>
      <x:c r="S1249" s="21" t="n">
        <x:v>8882.389693820773</x:v>
      </x:c>
      <x:c r="T1249" s="21" t="n">
        <x:v>14685.623234840417</x:v>
      </x:c>
      <x:c r="U1249" s="21" t="n">
        <x:v>19009.74139803929</x:v>
      </x:c>
      <x:c r="V1249" s="21" t="n">
        <x:v>24010.747102761852</x:v>
      </x:c>
      <x:c r="W1249" s="21" t="n">
        <x:v>29687.908359962774</x:v>
      </x:c>
      <x:c r="X1249" s="21" t="n">
        <x:v>32108.757131156763</x:v>
      </x:c>
      <x:c r="Y1249" s="21" t="n">
        <x:v>33903.37215890482</x:v>
      </x:c>
      <x:c r="Z1249" s="21" t="n">
        <x:v>35280.48310100788</x:v>
      </x:c>
      <x:c r="AA1249" s="21" t="n">
        <x:v>36150.636232581164</x:v>
      </x:c>
      <x:c r="AB1249" s="21" t="n">
        <x:v>36492.924236777166</x:v>
      </x:c>
      <x:c r="AC1249" s="21" t="n">
        <x:v>47599.466395796306</x:v>
      </x:c>
      <x:c r="AD1249" s="25" t="n">
        <x:f>AC1249*(1+Inputs!$C$14)*(1-Inputs!$C$14/Inputs!$C$15)</x:f>
        <x:v>37770.176585064364</x:v>
      </x:c>
      <x:c r="AE1249" s="25" t="n">
        <x:f>AD1249/(B1249-Inputs!$C$14)</x:f>
        <x:v>808572.7911732952</x:v>
      </x:c>
      <x:c r="AF1249" s="25" t="n">
        <x:f>S1249/(1+B1249)^1+T1249/(1+B1249)^2+U1249/(1+B1249)^3+V1249/(1+B1249)^4+W1249/(1+B1249)^5+X1249/(1+B1249)^6+Y1249/(1+B1249)^7+Z1249/(1+B1249)^8+AA1249/(1+B1249)^9+AB1249/(1+B1249)^10+AE1249/(1+B1249)^10</x:f>
        <x:v>534897.2100412291</x:v>
      </x:c>
      <x:c r="AG1249" s="25" t="n">
        <x:f>(AF1249+Inputs!$C$12)/Inputs!$C$13</x:f>
        <x:v>452.6172255822008</x:v>
      </x:c>
      <x:c r="AH1249" s="25" t="n">
        <x:f>(S1249+Inputs!$C$11)*Inputs!$C$8-Inputs!$C$11</x:f>
        <x:v>2286.182568885896</x:v>
      </x:c>
      <x:c r="AI1249" s="25" t="n">
        <x:f>Inputs!$C$12+AH1249-Inputs!$C$10*Inputs!$C$13</x:f>
        <x:v>24604.097984085893</x:v>
      </x:c>
      <x:c r="AJ1249" s="25" t="n">
        <x:f>(S1249+Inputs!$C$11)*(1-Inputs!$C$8)</x:f>
        <x:v>6596.207124934876</x:v>
      </x:c>
      <x:c r="AK1249" s="25" t="n">
        <x:f>AJ1249/(1+B1249)^(1-Inputs!$C$8)+T1249/(1+B1249)^(2-Inputs!$C$8)+U1249/(1+B1249)^(3-Inputs!$C$8)+V1249/(1+B1249)^(4-Inputs!$C$8)+W1249/(1+B1249)^(5-Inputs!$C$8)+X1249/(1+B1249)^(6-Inputs!$C$8)+Y1249/(1+B1249)^(7-Inputs!$C$8)+Z1249/(1+B1249)^(8-Inputs!$C$8)+AA1249/(1+B1249)^(9-Inputs!$C$8)+AB1249/(1+B1249)^(10-Inputs!$C$8)+AE1249/(1+B1249)^(10-Inputs!$C$8)</x:f>
        <x:v>552754.2010909138</x:v>
      </x:c>
      <x:c r="AL1249" s="25" t="n">
        <x:f>(AK1249+AI1249)/Inputs!$C$13</x:f>
        <x:v>460.6900160711046</x:v>
      </x:c>
      <x:c r="AM1249" s="26" t="n">
        <x:f>IF(AL1249&gt;=Inputs!$C$7,1,0)</x:f>
        <x:v>1</x:v>
      </x:c>
      <x:c r="AN1249" s="26" t="n">
        <x:f>IF(Inputs!$C$7&lt;=(1-Inputs!$C$16)*AL1249,1,0)</x:f>
        <x:v>1</x:v>
      </x:c>
    </x:row>
    <x:row r="1250" ht="20" customHeight="1">
      <x:c r="A1250" s="16" t="n">
        <x:v>1245</x:v>
      </x:c>
      <x:c r="B1250" s="19" t="n">
        <x:v>0.0983588201395028</x:v>
      </x:c>
      <x:c r="C1250" s="24" t="n">
        <x:v>0.6158054383805904</x:v>
      </x:c>
      <x:c r="D1250" s="19" t="n">
        <x:v>0.010136248995833342</x:v>
      </x:c>
      <x:c r="E1250" s="19" t="n">
        <x:v>0.04820779014458168</x:v>
      </x:c>
      <x:c r="F1250" s="19" t="n">
        <x:v>-0.13920102522041478</x:v>
      </x:c>
      <x:c r="G1250" s="19" t="n">
        <x:v>-0.09190102061242385</x:v>
      </x:c>
      <x:c r="H1250" s="19" t="n">
        <x:v>0.8776055502638371</x:v>
      </x:c>
      <x:c r="I1250" s="19" t="n">
        <x:v>0.07116414809662389</x:v>
      </x:c>
      <x:c r="J1250" s="19" t="n">
        <x:v>0.06421696760399413</x:v>
      </x:c>
      <x:c r="K1250" s="19" t="n">
        <x:v>0.06377024910097931</x:v>
      </x:c>
      <x:c r="L1250" s="19" t="n">
        <x:v>0.06274080916329126</x:v>
      </x:c>
      <x:c r="M1250" s="19" t="n">
        <x:v>0.061821252030634925</x:v>
      </x:c>
      <x:c r="N1250" s="19" t="n">
        <x:v>0.060410694759426634</x:v>
      </x:c>
      <x:c r="O1250" s="19" t="n">
        <x:v>0.0662709081209266</x:v>
      </x:c>
      <x:c r="P1250" s="19" t="n">
        <x:v>0.057070781634437254</x:v>
      </x:c>
      <x:c r="Q1250" s="19" t="n">
        <x:v>0.07208301004186182</x:v>
      </x:c>
      <x:c r="R1250" s="19" t="n">
        <x:v>0.054478220910215217</x:v>
      </x:c>
      <x:c r="S1250" s="21" t="n">
        <x:v>10003.69067348084</x:v>
      </x:c>
      <x:c r="T1250" s="21" t="n">
        <x:v>15775.217867794452</x:v>
      </x:c>
      <x:c r="U1250" s="21" t="n">
        <x:v>19050.73864280361</x:v>
      </x:c>
      <x:c r="V1250" s="21" t="n">
        <x:v>22450.089692065096</x:v>
      </x:c>
      <x:c r="W1250" s="21" t="n">
        <x:v>26177.944178618756</x:v>
      </x:c>
      <x:c r="X1250" s="21" t="n">
        <x:v>27477.32745604079</x:v>
      </x:c>
      <x:c r="Y1250" s="21" t="n">
        <x:v>28457.75890795896</x:v>
      </x:c>
      <x:c r="Z1250" s="21" t="n">
        <x:v>29260.07106625099</x:v>
      </x:c>
      <x:c r="AA1250" s="21" t="n">
        <x:v>29830.454091748634</x:v>
      </x:c>
      <x:c r="AB1250" s="21" t="n">
        <x:v>30190.241662839395</x:v>
      </x:c>
      <x:c r="AC1250" s="21" t="n">
        <x:v>39378.576081964435</x:v>
      </x:c>
      <x:c r="AD1250" s="25" t="n">
        <x:f>AC1250*(1+Inputs!$C$14)*(1-Inputs!$C$14/Inputs!$C$15)</x:f>
        <x:v>31246.900121038776</x:v>
      </x:c>
      <x:c r="AE1250" s="25" t="n">
        <x:f>AD1250/(B1250-Inputs!$C$14)</x:f>
        <x:v>493173.6426315969</x:v>
      </x:c>
      <x:c r="AF1250" s="25" t="n">
        <x:f>S1250/(1+B1250)^1+T1250/(1+B1250)^2+U1250/(1+B1250)^3+V1250/(1+B1250)^4+W1250/(1+B1250)^5+X1250/(1+B1250)^6+Y1250/(1+B1250)^7+Z1250/(1+B1250)^8+AA1250/(1+B1250)^9+AB1250/(1+B1250)^10+AE1250/(1+B1250)^10</x:f>
        <x:v>330220.98705250217</x:v>
      </x:c>
      <x:c r="AG1250" s="25" t="n">
        <x:f>(AF1250+Inputs!$C$12)/Inputs!$C$13</x:f>
        <x:v>289.3004557200239</x:v>
      </x:c>
      <x:c r="AH1250" s="25" t="n">
        <x:f>(S1250+Inputs!$C$11)*Inputs!$C$8-Inputs!$C$11</x:f>
        <x:v>2811.5043977129417</x:v>
      </x:c>
      <x:c r="AI1250" s="25" t="n">
        <x:f>Inputs!$C$12+AH1250-Inputs!$C$10*Inputs!$C$13</x:f>
        <x:v>25129.419812912936</x:v>
      </x:c>
      <x:c r="AJ1250" s="25" t="n">
        <x:f>(S1250+Inputs!$C$11)*(1-Inputs!$C$8)</x:f>
        <x:v>7192.186275767899</x:v>
      </x:c>
      <x:c r="AK1250" s="25" t="n">
        <x:f>AJ1250/(1+B1250)^(1-Inputs!$C$8)+T1250/(1+B1250)^(2-Inputs!$C$8)+U1250/(1+B1250)^(3-Inputs!$C$8)+V1250/(1+B1250)^(4-Inputs!$C$8)+W1250/(1+B1250)^(5-Inputs!$C$8)+X1250/(1+B1250)^(6-Inputs!$C$8)+Y1250/(1+B1250)^(7-Inputs!$C$8)+Z1250/(1+B1250)^(8-Inputs!$C$8)+AA1250/(1+B1250)^(9-Inputs!$C$8)+AB1250/(1+B1250)^(10-Inputs!$C$8)+AE1250/(1+B1250)^(10-Inputs!$C$8)</x:f>
        <x:v>342384.02133285056</x:v>
      </x:c>
      <x:c r="AL1250" s="25" t="n">
        <x:f>(AK1250+AI1250)/Inputs!$C$13</x:f>
        <x:v>293.24905068316184</x:v>
      </x:c>
      <x:c r="AM1250" s="26" t="n">
        <x:f>IF(AL1250&gt;=Inputs!$C$7,1,0)</x:f>
        <x:v>1</x:v>
      </x:c>
      <x:c r="AN1250" s="26" t="n">
        <x:f>IF(Inputs!$C$7&lt;=(1-Inputs!$C$16)*AL1250,1,0)</x:f>
        <x:v>0</x:v>
      </x:c>
    </x:row>
    <x:row r="1251" ht="20" customHeight="1">
      <x:c r="A1251" s="16" t="n">
        <x:v>1246</x:v>
      </x:c>
      <x:c r="B1251" s="19" t="n">
        <x:v>0.07625785888450529</x:v>
      </x:c>
      <x:c r="C1251" s="24" t="n">
        <x:v>0.3601828303275454</x:v>
      </x:c>
      <x:c r="D1251" s="19" t="n">
        <x:v>0.016596644141840502</x:v>
      </x:c>
      <x:c r="E1251" s="19" t="n">
        <x:v>0.04457478847533281</x:v>
      </x:c>
      <x:c r="F1251" s="19" t="n">
        <x:v>-0.14847123129320497</x:v>
      </x:c>
      <x:c r="G1251" s="19" t="n">
        <x:v>-0.08798215639857687</x:v>
      </x:c>
      <x:c r="H1251" s="19" t="n">
        <x:v>0.5308091794730956</x:v>
      </x:c>
      <x:c r="I1251" s="19" t="n">
        <x:v>0.05832044642443293</x:v>
      </x:c>
      <x:c r="J1251" s="19" t="n">
        <x:v>0.06634589126845526</x:v>
      </x:c>
      <x:c r="K1251" s="19" t="n">
        <x:v>0.06330969472460879</x:v>
      </x:c>
      <x:c r="L1251" s="19" t="n">
        <x:v>0.061451203628211035</x:v>
      </x:c>
      <x:c r="M1251" s="19" t="n">
        <x:v>0.06180515043742048</x:v>
      </x:c>
      <x:c r="N1251" s="19" t="n">
        <x:v>0.06391360216991529</x:v>
      </x:c>
      <x:c r="O1251" s="19" t="n">
        <x:v>0.07071683770217191</x:v>
      </x:c>
      <x:c r="P1251" s="19" t="n">
        <x:v>0.068004816413644</x:v>
      </x:c>
      <x:c r="Q1251" s="19" t="n">
        <x:v>0.06447278550755187</x:v>
      </x:c>
      <x:c r="R1251" s="19" t="n">
        <x:v>0.05956928482415947</x:v>
      </x:c>
      <x:c r="S1251" s="21" t="n">
        <x:v>9857.411971245876</x:v>
      </x:c>
      <x:c r="T1251" s="21" t="n">
        <x:v>15221.413653378131</x:v>
      </x:c>
      <x:c r="U1251" s="21" t="n">
        <x:v>18010.72209461179</x:v>
      </x:c>
      <x:c r="V1251" s="21" t="n">
        <x:v>20796.65732057745</x:v>
      </x:c>
      <x:c r="W1251" s="21" t="n">
        <x:v>23850.212787179644</x:v>
      </x:c>
      <x:c r="X1251" s="21" t="n">
        <x:v>25076.32312842758</x:v>
      </x:c>
      <x:c r="Y1251" s="21" t="n">
        <x:v>26069.11747361435</x:v>
      </x:c>
      <x:c r="Z1251" s="21" t="n">
        <x:v>26907.62678801285</x:v>
      </x:c>
      <x:c r="AA1251" s="21" t="n">
        <x:v>27541.068938332286</x:v>
      </x:c>
      <x:c r="AB1251" s="21" t="n">
        <x:v>27957.55016400499</x:v>
      </x:c>
      <x:c r="AC1251" s="21" t="n">
        <x:v>36466.36977913694</x:v>
      </x:c>
      <x:c r="AD1251" s="25" t="n">
        <x:f>AC1251*(1+Inputs!$C$14)*(1-Inputs!$C$14/Inputs!$C$15)</x:f>
        <x:v>28936.06441974516</x:v>
      </x:c>
      <x:c r="AE1251" s="25" t="n">
        <x:f>AD1251/(B1251-Inputs!$C$14)</x:f>
        <x:v>701346.7301041239</x:v>
      </x:c>
      <x:c r="AF1251" s="25" t="n">
        <x:f>S1251/(1+B1251)^1+T1251/(1+B1251)^2+U1251/(1+B1251)^3+V1251/(1+B1251)^4+W1251/(1+B1251)^5+X1251/(1+B1251)^6+Y1251/(1+B1251)^7+Z1251/(1+B1251)^8+AA1251/(1+B1251)^9+AB1251/(1+B1251)^10+AE1251/(1+B1251)^10</x:f>
        <x:v>479384.4240571823</x:v>
      </x:c>
      <x:c r="AG1251" s="25" t="n">
        <x:f>(AF1251+Inputs!$C$12)/Inputs!$C$13</x:f>
        <x:v>408.3220516700644</x:v>
      </x:c>
      <x:c r="AH1251" s="25" t="n">
        <x:f>(S1251+Inputs!$C$11)*Inputs!$C$8-Inputs!$C$11</x:f>
        <x:v>2742.973827624781</x:v>
      </x:c>
      <x:c r="AI1251" s="25" t="n">
        <x:f>Inputs!$C$12+AH1251-Inputs!$C$10*Inputs!$C$13</x:f>
        <x:v>25060.88924282478</x:v>
      </x:c>
      <x:c r="AJ1251" s="25" t="n">
        <x:f>(S1251+Inputs!$C$11)*(1-Inputs!$C$8)</x:f>
        <x:v>7114.438143621096</x:v>
      </x:c>
      <x:c r="AK1251" s="25" t="n">
        <x:f>AJ1251/(1+B1251)^(1-Inputs!$C$8)+T1251/(1+B1251)^(2-Inputs!$C$8)+U1251/(1+B1251)^(3-Inputs!$C$8)+V1251/(1+B1251)^(4-Inputs!$C$8)+W1251/(1+B1251)^(5-Inputs!$C$8)+X1251/(1+B1251)^(6-Inputs!$C$8)+Y1251/(1+B1251)^(7-Inputs!$C$8)+Z1251/(1+B1251)^(8-Inputs!$C$8)+AA1251/(1+B1251)^(9-Inputs!$C$8)+AB1251/(1+B1251)^(10-Inputs!$C$8)+AE1251/(1+B1251)^(10-Inputs!$C$8)</x:f>
        <x:v>493538.9594484041</x:v>
      </x:c>
      <x:c r="AL1251" s="25" t="n">
        <x:f>(AK1251+AI1251)/Inputs!$C$13</x:f>
        <x:v>413.8050375491344</x:v>
      </x:c>
      <x:c r="AM1251" s="26" t="n">
        <x:f>IF(AL1251&gt;=Inputs!$C$7,1,0)</x:f>
        <x:v>1</x:v>
      </x:c>
      <x:c r="AN1251" s="26" t="n">
        <x:f>IF(Inputs!$C$7&lt;=(1-Inputs!$C$16)*AL1251,1,0)</x:f>
        <x:v>1</x:v>
      </x:c>
    </x:row>
    <x:row r="1252" ht="20" customHeight="1">
      <x:c r="A1252" s="16" t="n">
        <x:v>1247</x:v>
      </x:c>
      <x:c r="B1252" s="19" t="n">
        <x:v>0.08842788004775858</x:v>
      </x:c>
      <x:c r="C1252" s="24" t="n">
        <x:v>0.6598087498735765</x:v>
      </x:c>
      <x:c r="D1252" s="19" t="n">
        <x:v>0.03213274085067468</x:v>
      </x:c>
      <x:c r="E1252" s="19" t="n">
        <x:v>0.04614524158638432</x:v>
      </x:c>
      <x:c r="F1252" s="19" t="n">
        <x:v>-0.23701356346931451</x:v>
      </x:c>
      <x:c r="G1252" s="19" t="n">
        <x:v>-0.07189960959619668</x:v>
      </x:c>
      <x:c r="H1252" s="19" t="n">
        <x:v>0.9090465002331314</x:v>
      </x:c>
      <x:c r="I1252" s="19" t="n">
        <x:v>0.06889989639555893</x:v>
      </x:c>
      <x:c r="J1252" s="19" t="n">
        <x:v>0.06962017283127467</x:v>
      </x:c>
      <x:c r="K1252" s="19" t="n">
        <x:v>0.0685982922626215</x:v>
      </x:c>
      <x:c r="L1252" s="19" t="n">
        <x:v>0.06700129284028776</x:v>
      </x:c>
      <x:c r="M1252" s="19" t="n">
        <x:v>0.0752637705134532</x:v>
      </x:c>
      <x:c r="N1252" s="19" t="n">
        <x:v>0.07211501601335499</x:v>
      </x:c>
      <x:c r="O1252" s="19" t="n">
        <x:v>0.07131183321468484</x:v>
      </x:c>
      <x:c r="P1252" s="19" t="n">
        <x:v>0.07404261059120813</x:v>
      </x:c>
      <x:c r="Q1252" s="19" t="n">
        <x:v>0.07224932511869725</x:v>
      </x:c>
      <x:c r="R1252" s="19" t="n">
        <x:v>0.07065998799725434</x:v>
      </x:c>
      <x:c r="S1252" s="21" t="n">
        <x:v>8454.598380937485</x:v>
      </x:c>
      <x:c r="T1252" s="21" t="n">
        <x:v>14013.904185536156</x:v>
      </x:c>
      <x:c r="U1252" s="21" t="n">
        <x:v>18081.152244520144</x:v>
      </x:c>
      <x:c r="V1252" s="21" t="n">
        <x:v>22697.67952882424</x:v>
      </x:c>
      <x:c r="W1252" s="21" t="n">
        <x:v>27862.215110935733</x:v>
      </x:c>
      <x:c r="X1252" s="21" t="n">
        <x:v>29776.28040496326</x:v>
      </x:c>
      <x:c r="Y1252" s="21" t="n">
        <x:v>31133.442154910153</x:v>
      </x:c>
      <x:c r="Z1252" s="21" t="n">
        <x:v>32191.68806618711</x:v>
      </x:c>
      <x:c r="AA1252" s="21" t="n">
        <x:v>32917.54785971424</x:v>
      </x:c>
      <x:c r="AB1252" s="21" t="n">
        <x:v>33274.162928089645</x:v>
      </x:c>
      <x:c r="AC1252" s="21" t="n">
        <x:v>43401.08208011692</x:v>
      </x:c>
      <x:c r="AD1252" s="25" t="n">
        <x:f>AC1252*(1+Inputs!$C$14)*(1-Inputs!$C$14/Inputs!$C$15)</x:f>
        <x:v>34438.75863057277</x:v>
      </x:c>
      <x:c r="AE1252" s="25" t="n">
        <x:f>AD1252/(B1252-Inputs!$C$14)</x:f>
        <x:v>644584.0373937419</x:v>
      </x:c>
      <x:c r="AF1252" s="25" t="n">
        <x:f>S1252/(1+B1252)^1+T1252/(1+B1252)^2+U1252/(1+B1252)^3+V1252/(1+B1252)^4+W1252/(1+B1252)^5+X1252/(1+B1252)^6+Y1252/(1+B1252)^7+Z1252/(1+B1252)^8+AA1252/(1+B1252)^9+AB1252/(1+B1252)^10+AE1252/(1+B1252)^10</x:f>
        <x:v>425340.3311156325</x:v>
      </x:c>
      <x:c r="AG1252" s="25" t="n">
        <x:f>(AF1252+Inputs!$C$12)/Inputs!$C$13</x:f>
        <x:v>365.19878820320184</x:v>
      </x:c>
      <x:c r="AH1252" s="25" t="n">
        <x:f>(S1252+Inputs!$C$11)*Inputs!$C$8-Inputs!$C$11</x:f>
        <x:v>2085.7652688775615</x:v>
      </x:c>
      <x:c r="AI1252" s="25" t="n">
        <x:f>Inputs!$C$12+AH1252-Inputs!$C$10*Inputs!$C$13</x:f>
        <x:v>24403.68068407756</x:v>
      </x:c>
      <x:c r="AJ1252" s="25" t="n">
        <x:f>(S1252+Inputs!$C$11)*(1-Inputs!$C$8)</x:f>
        <x:v>6368.833112059924</x:v>
      </x:c>
      <x:c r="AK1252" s="25" t="n">
        <x:f>AJ1252/(1+B1252)^(1-Inputs!$C$8)+T1252/(1+B1252)^(2-Inputs!$C$8)+U1252/(1+B1252)^(3-Inputs!$C$8)+V1252/(1+B1252)^(4-Inputs!$C$8)+W1252/(1+B1252)^(5-Inputs!$C$8)+X1252/(1+B1252)^(6-Inputs!$C$8)+Y1252/(1+B1252)^(7-Inputs!$C$8)+Z1252/(1+B1252)^(8-Inputs!$C$8)+AA1252/(1+B1252)^(9-Inputs!$C$8)+AB1252/(1+B1252)^(10-Inputs!$C$8)+AE1252/(1+B1252)^(10-Inputs!$C$8)</x:f>
        <x:v>440570.97243403364</x:v>
      </x:c>
      <x:c r="AL1252" s="25" t="n">
        <x:f>(AK1252+AI1252)/Inputs!$C$13</x:f>
        <x:v>371.0160237773127</x:v>
      </x:c>
      <x:c r="AM1252" s="26" t="n">
        <x:f>IF(AL1252&gt;=Inputs!$C$7,1,0)</x:f>
        <x:v>1</x:v>
      </x:c>
      <x:c r="AN1252" s="26" t="n">
        <x:f>IF(Inputs!$C$7&lt;=(1-Inputs!$C$16)*AL1252,1,0)</x:f>
        <x:v>1</x:v>
      </x:c>
    </x:row>
    <x:row r="1253" ht="20" customHeight="1">
      <x:c r="A1253" s="16" t="n">
        <x:v>1248</x:v>
      </x:c>
      <x:c r="B1253" s="19" t="n">
        <x:v>0.08436716137584144</x:v>
      </x:c>
      <x:c r="C1253" s="24" t="n">
        <x:v>0.7237634690456787</x:v>
      </x:c>
      <x:c r="D1253" s="19" t="n">
        <x:v>0.022505518725158425</x:v>
      </x:c>
      <x:c r="E1253" s="19" t="n">
        <x:v>0.054161873679987316</x:v>
      </x:c>
      <x:c r="F1253" s="19" t="n">
        <x:v>-0.18079916599106016</x:v>
      </x:c>
      <x:c r="G1253" s="19" t="n">
        <x:v>-0.04816598063263029</x:v>
      </x:c>
      <x:c r="H1253" s="19" t="n">
        <x:v>0.7866290791126005</x:v>
      </x:c>
      <x:c r="I1253" s="19" t="n">
        <x:v>0.054648786918181716</x:v>
      </x:c>
      <x:c r="J1253" s="19" t="n">
        <x:v>0.05320216074549876</x:v>
      </x:c>
      <x:c r="K1253" s="19" t="n">
        <x:v>0.05514926115621506</x:v>
      </x:c>
      <x:c r="L1253" s="19" t="n">
        <x:v>0.06049510232611624</x:v>
      </x:c>
      <x:c r="M1253" s="19" t="n">
        <x:v>0.062592747928353</x:v>
      </x:c>
      <x:c r="N1253" s="19" t="n">
        <x:v>0.051321814950614456</x:v>
      </x:c>
      <x:c r="O1253" s="19" t="n">
        <x:v>0.059550526057040545</x:v>
      </x:c>
      <x:c r="P1253" s="19" t="n">
        <x:v>0.058663436803302604</x:v>
      </x:c>
      <x:c r="Q1253" s="19" t="n">
        <x:v>0.05645514116026221</x:v>
      </x:c>
      <x:c r="R1253" s="19" t="n">
        <x:v>0.05118957897639462</x:v>
      </x:c>
      <x:c r="S1253" s="21" t="n">
        <x:v>9537.9821081162</x:v>
      </x:c>
      <x:c r="T1253" s="21" t="n">
        <x:v>15259.43557676043</x:v>
      </x:c>
      <x:c r="U1253" s="21" t="n">
        <x:v>18902.0467500133</x:v>
      </x:c>
      <x:c r="V1253" s="21" t="n">
        <x:v>22954.579543438995</x:v>
      </x:c>
      <x:c r="W1253" s="21" t="n">
        <x:v>27510.209674110665</x:v>
      </x:c>
      <x:c r="X1253" s="21" t="n">
        <x:v>29198.10755052917</x:v>
      </x:c>
      <x:c r="Y1253" s="21" t="n">
        <x:v>30432.022226850248</x:v>
      </x:c>
      <x:c r="Z1253" s="21" t="n">
        <x:v>31418.72375911093</x:v>
      </x:c>
      <x:c r="AA1253" s="21" t="n">
        <x:v>32091.969316323564</x:v>
      </x:c>
      <x:c r="AB1253" s="21" t="n">
        <x:v>32428.22017009974</x:v>
      </x:c>
      <x:c r="AC1253" s="21" t="n">
        <x:v>42297.67848273879</x:v>
      </x:c>
      <x:c r="AD1253" s="25" t="n">
        <x:f>AC1253*(1+Inputs!$C$14)*(1-Inputs!$C$14/Inputs!$C$15)</x:f>
        <x:v>33563.207876053224</x:v>
      </x:c>
      <x:c r="AE1253" s="25" t="n">
        <x:f>AD1253/(B1253-Inputs!$C$14)</x:f>
        <x:v>679869.1061155054</x:v>
      </x:c>
      <x:c r="AF1253" s="25" t="n">
        <x:f>S1253/(1+B1253)^1+T1253/(1+B1253)^2+U1253/(1+B1253)^3+V1253/(1+B1253)^4+W1253/(1+B1253)^5+X1253/(1+B1253)^6+Y1253/(1+B1253)^7+Z1253/(1+B1253)^8+AA1253/(1+B1253)^9+AB1253/(1+B1253)^10+AE1253/(1+B1253)^10</x:f>
        <x:v>455569.44356050703</x:v>
      </x:c>
      <x:c r="AG1253" s="25" t="n">
        <x:f>(AF1253+Inputs!$C$12)/Inputs!$C$13</x:f>
        <x:v>389.3194258044212</x:v>
      </x:c>
      <x:c r="AH1253" s="25" t="n">
        <x:f>(S1253+Inputs!$C$11)*Inputs!$C$8-Inputs!$C$11</x:f>
        <x:v>2593.323124624302</x:v>
      </x:c>
      <x:c r="AI1253" s="25" t="n">
        <x:f>Inputs!$C$12+AH1253-Inputs!$C$10*Inputs!$C$13</x:f>
        <x:v>24911.2385398243</x:v>
      </x:c>
      <x:c r="AJ1253" s="25" t="n">
        <x:f>(S1253+Inputs!$C$11)*(1-Inputs!$C$8)</x:f>
        <x:v>6944.658983491899</x:v>
      </x:c>
      <x:c r="AK1253" s="25" t="n">
        <x:f>AJ1253/(1+B1253)^(1-Inputs!$C$8)+T1253/(1+B1253)^(2-Inputs!$C$8)+U1253/(1+B1253)^(3-Inputs!$C$8)+V1253/(1+B1253)^(4-Inputs!$C$8)+W1253/(1+B1253)^(5-Inputs!$C$8)+X1253/(1+B1253)^(6-Inputs!$C$8)+Y1253/(1+B1253)^(7-Inputs!$C$8)+Z1253/(1+B1253)^(8-Inputs!$C$8)+AA1253/(1+B1253)^(9-Inputs!$C$8)+AB1253/(1+B1253)^(10-Inputs!$C$8)+AE1253/(1+B1253)^(10-Inputs!$C$8)</x:f>
        <x:v>470704.76473300724</x:v>
      </x:c>
      <x:c r="AL1253" s="25" t="n">
        <x:f>(AK1253+AI1253)/Inputs!$C$13</x:f>
        <x:v>395.4655971494013</x:v>
      </x:c>
      <x:c r="AM1253" s="26" t="n">
        <x:f>IF(AL1253&gt;=Inputs!$C$7,1,0)</x:f>
        <x:v>1</x:v>
      </x:c>
      <x:c r="AN1253" s="26" t="n">
        <x:f>IF(Inputs!$C$7&lt;=(1-Inputs!$C$16)*AL1253,1,0)</x:f>
        <x:v>1</x:v>
      </x:c>
    </x:row>
    <x:row r="1254" ht="20" customHeight="1">
      <x:c r="A1254" s="16" t="n">
        <x:v>1249</x:v>
      </x:c>
      <x:c r="B1254" s="19" t="n">
        <x:v>0.09077203606036705</x:v>
      </x:c>
      <x:c r="C1254" s="24" t="n">
        <x:v>0.46677904157749595</x:v>
      </x:c>
      <x:c r="D1254" s="19" t="n">
        <x:v>0.030579550117202814</x:v>
      </x:c>
      <x:c r="E1254" s="19" t="n">
        <x:v>0.03817876581184947</x:v>
      </x:c>
      <x:c r="F1254" s="19" t="n">
        <x:v>-0.18044969685685036</x:v>
      </x:c>
      <x:c r="G1254" s="19" t="n">
        <x:v>-0.027208997665568974</x:v>
      </x:c>
      <x:c r="H1254" s="19" t="n">
        <x:v>0.5440014166220806</x:v>
      </x:c>
      <x:c r="I1254" s="19" t="n">
        <x:v>0.06808002046536898</x:v>
      </x:c>
      <x:c r="J1254" s="19" t="n">
        <x:v>0.06640074634360531</x:v>
      </x:c>
      <x:c r="K1254" s="19" t="n">
        <x:v>0.06490894118294023</x:v>
      </x:c>
      <x:c r="L1254" s="19" t="n">
        <x:v>0.07075502426610797</x:v>
      </x:c>
      <x:c r="M1254" s="19" t="n">
        <x:v>0.07070984272388955</x:v>
      </x:c>
      <x:c r="N1254" s="19" t="n">
        <x:v>0.07487759667067963</x:v>
      </x:c>
      <x:c r="O1254" s="19" t="n">
        <x:v>0.06014367444790992</x:v>
      </x:c>
      <x:c r="P1254" s="19" t="n">
        <x:v>0.0724028764665843</x:v>
      </x:c>
      <x:c r="Q1254" s="19" t="n">
        <x:v>0.0679876502765785</x:v>
      </x:c>
      <x:c r="R1254" s="19" t="n">
        <x:v>0.06706935630241674</x:v>
      </x:c>
      <x:c r="S1254" s="21" t="n">
        <x:v>9602.273344686111</x:v>
      </x:c>
      <x:c r="T1254" s="21" t="n">
        <x:v>14937.517530737754</x:v>
      </x:c>
      <x:c r="U1254" s="21" t="n">
        <x:v>17948.20295070133</x:v>
      </x:c>
      <x:c r="V1254" s="21" t="n">
        <x:v>21218.9380955085</x:v>
      </x:c>
      <x:c r="W1254" s="21" t="n">
        <x:v>24875.030233432273</x:v>
      </x:c>
      <x:c r="X1254" s="21" t="n">
        <x:v>26340.246179859932</x:v>
      </x:c>
      <x:c r="Y1254" s="21" t="n">
        <x:v>27497.005093403026</x:v>
      </x:c>
      <x:c r="Z1254" s="21" t="n">
        <x:v>28395.867342800382</x:v>
      </x:c>
      <x:c r="AA1254" s="21" t="n">
        <x:v>29077.337378674652</x:v>
      </x:c>
      <x:c r="AB1254" s="21" t="n">
        <x:v>29482.315884543128</x:v>
      </x:c>
      <x:c r="AC1254" s="21" t="n">
        <x:v>38455.194632012775</x:v>
      </x:c>
      <x:c r="AD1254" s="25" t="n">
        <x:f>AC1254*(1+Inputs!$C$14)*(1-Inputs!$C$14/Inputs!$C$15)</x:f>
        <x:v>30514.19694050213</x:v>
      </x:c>
      <x:c r="AE1254" s="25" t="n">
        <x:f>AD1254/(B1254-Inputs!$C$14)</x:f>
        <x:v>547123.596267382</x:v>
      </x:c>
      <x:c r="AF1254" s="25" t="n">
        <x:f>S1254/(1+B1254)^1+T1254/(1+B1254)^2+U1254/(1+B1254)^3+V1254/(1+B1254)^4+W1254/(1+B1254)^5+X1254/(1+B1254)^6+Y1254/(1+B1254)^7+Z1254/(1+B1254)^8+AA1254/(1+B1254)^9+AB1254/(1+B1254)^10+AE1254/(1+B1254)^10</x:f>
        <x:v>366213.57155967515</x:v>
      </x:c>
      <x:c r="AG1254" s="25" t="n">
        <x:f>(AF1254+Inputs!$C$12)/Inputs!$C$13</x:f>
        <x:v>318.01992569493484</x:v>
      </x:c>
      <x:c r="AH1254" s="25" t="n">
        <x:f>(S1254+Inputs!$C$11)*Inputs!$C$8-Inputs!$C$11</x:f>
        <x:v>2623.44312860637</x:v>
      </x:c>
      <x:c r="AI1254" s="25" t="n">
        <x:f>Inputs!$C$12+AH1254-Inputs!$C$10*Inputs!$C$13</x:f>
        <x:v>24941.358543806367</x:v>
      </x:c>
      <x:c r="AJ1254" s="25" t="n">
        <x:f>(S1254+Inputs!$C$11)*(1-Inputs!$C$8)</x:f>
        <x:v>6978.830216079742</x:v>
      </x:c>
      <x:c r="AK1254" s="25" t="n">
        <x:f>AJ1254/(1+B1254)^(1-Inputs!$C$8)+T1254/(1+B1254)^(2-Inputs!$C$8)+U1254/(1+B1254)^(3-Inputs!$C$8)+V1254/(1+B1254)^(4-Inputs!$C$8)+W1254/(1+B1254)^(5-Inputs!$C$8)+X1254/(1+B1254)^(6-Inputs!$C$8)+Y1254/(1+B1254)^(7-Inputs!$C$8)+Z1254/(1+B1254)^(8-Inputs!$C$8)+AA1254/(1+B1254)^(9-Inputs!$C$8)+AB1254/(1+B1254)^(10-Inputs!$C$8)+AE1254/(1+B1254)^(10-Inputs!$C$8)</x:f>
        <x:v>378922.93826184236</x:v>
      </x:c>
      <x:c r="AL1254" s="25" t="n">
        <x:f>(AK1254+AI1254)/Inputs!$C$13</x:f>
        <x:v>322.25439503342216</x:v>
      </x:c>
      <x:c r="AM1254" s="26" t="n">
        <x:f>IF(AL1254&gt;=Inputs!$C$7,1,0)</x:f>
        <x:v>1</x:v>
      </x:c>
      <x:c r="AN1254" s="26" t="n">
        <x:f>IF(Inputs!$C$7&lt;=(1-Inputs!$C$16)*AL1254,1,0)</x:f>
        <x:v>0</x:v>
      </x:c>
    </x:row>
    <x:row r="1255" ht="20" customHeight="1">
      <x:c r="A1255" s="16" t="n">
        <x:v>1250</x:v>
      </x:c>
      <x:c r="B1255" s="19" t="n">
        <x:v>0.09423015483718158</x:v>
      </x:c>
      <x:c r="C1255" s="24" t="n">
        <x:v>0.5768523821723477</x:v>
      </x:c>
      <x:c r="D1255" s="19" t="n">
        <x:v>0.028395622008527258</x:v>
      </x:c>
      <x:c r="E1255" s="19" t="n">
        <x:v>0.047455219949810334</x:v>
      </x:c>
      <x:c r="F1255" s="19" t="n">
        <x:v>-0.19015090070034718</x:v>
      </x:c>
      <x:c r="G1255" s="19" t="n">
        <x:v>-0.08322407848164459</x:v>
      </x:c>
      <x:c r="H1255" s="19" t="n">
        <x:v>0.4588501858537768</x:v>
      </x:c>
      <x:c r="I1255" s="19" t="n">
        <x:v>0.0662283185507306</x:v>
      </x:c>
      <x:c r="J1255" s="19" t="n">
        <x:v>0.06432867659615227</x:v>
      </x:c>
      <x:c r="K1255" s="19" t="n">
        <x:v>0.06184793888944</x:v>
      </x:c>
      <x:c r="L1255" s="19" t="n">
        <x:v>0.05884414290626523</x:v>
      </x:c>
      <x:c r="M1255" s="19" t="n">
        <x:v>0.06508401034306757</x:v>
      </x:c>
      <x:c r="N1255" s="19" t="n">
        <x:v>0.06331950241241999</x:v>
      </x:c>
      <x:c r="O1255" s="19" t="n">
        <x:v>0.05924124597162632</x:v>
      </x:c>
      <x:c r="P1255" s="19" t="n">
        <x:v>0.057080924524929064</x:v>
      </x:c>
      <x:c r="Q1255" s="19" t="n">
        <x:v>0.05678378886172936</x:v>
      </x:c>
      <x:c r="R1255" s="19" t="n">
        <x:v>0.05884628203861325</x:v>
      </x:c>
      <x:c r="S1255" s="21" t="n">
        <x:v>9157.397349923694</x:v>
      </x:c>
      <x:c r="T1255" s="21" t="n">
        <x:v>14660.141990835029</x:v>
      </x:c>
      <x:c r="U1255" s="21" t="n">
        <x:v>17983.861673661268</x:v>
      </x:c>
      <x:c r="V1255" s="21" t="n">
        <x:v>21483.436084764933</x:v>
      </x:c>
      <x:c r="W1255" s="21" t="n">
        <x:v>25410.95227783336</x:v>
      </x:c>
      <x:c r="X1255" s="21" t="n">
        <x:v>26971.55980156212</x:v>
      </x:c>
      <x:c r="Y1255" s="21" t="n">
        <x:v>28200.26336272845</x:v>
      </x:c>
      <x:c r="Z1255" s="21" t="n">
        <x:v>29170.84451834742</x:v>
      </x:c>
      <x:c r="AA1255" s="21" t="n">
        <x:v>29860.007930316773</x:v>
      </x:c>
      <x:c r="AB1255" s="21" t="n">
        <x:v>30248.833851397245</x:v>
      </x:c>
      <x:c r="AC1255" s="21" t="n">
        <x:v>39455.00067573553</x:v>
      </x:c>
      <x:c r="AD1255" s="25" t="n">
        <x:f>AC1255*(1+Inputs!$C$14)*(1-Inputs!$C$14/Inputs!$C$15)</x:f>
        <x:v>31307.54303619614</x:v>
      </x:c>
      <x:c r="AE1255" s="25" t="n">
        <x:f>AD1255/(B1255-Inputs!$C$14)</x:f>
        <x:v>528574.3912413835</x:v>
      </x:c>
      <x:c r="AF1255" s="25" t="n">
        <x:f>S1255/(1+B1255)^1+T1255/(1+B1255)^2+U1255/(1+B1255)^3+V1255/(1+B1255)^4+W1255/(1+B1255)^5+X1255/(1+B1255)^6+Y1255/(1+B1255)^7+Z1255/(1+B1255)^8+AA1255/(1+B1255)^9+AB1255/(1+B1255)^10+AE1255/(1+B1255)^10</x:f>
        <x:v>350804.969063195</x:v>
      </x:c>
      <x:c r="AG1255" s="25" t="n">
        <x:f>(AF1255+Inputs!$C$12)/Inputs!$C$13</x:f>
        <x:v>305.7249793104981</x:v>
      </x:c>
      <x:c r="AH1255" s="25" t="n">
        <x:f>(S1255+Inputs!$C$11)*Inputs!$C$8-Inputs!$C$11</x:f>
        <x:v>2415.021772156032</x:v>
      </x:c>
      <x:c r="AI1255" s="25" t="n">
        <x:f>Inputs!$C$12+AH1255-Inputs!$C$10*Inputs!$C$13</x:f>
        <x:v>24732.93718735603</x:v>
      </x:c>
      <x:c r="AJ1255" s="25" t="n">
        <x:f>(S1255+Inputs!$C$11)*(1-Inputs!$C$8)</x:f>
        <x:v>6742.375577767662</x:v>
      </x:c>
      <x:c r="AK1255" s="25" t="n">
        <x:f>AJ1255/(1+B1255)^(1-Inputs!$C$8)+T1255/(1+B1255)^(2-Inputs!$C$8)+U1255/(1+B1255)^(3-Inputs!$C$8)+V1255/(1+B1255)^(4-Inputs!$C$8)+W1255/(1+B1255)^(5-Inputs!$C$8)+X1255/(1+B1255)^(6-Inputs!$C$8)+Y1255/(1+B1255)^(7-Inputs!$C$8)+Z1255/(1+B1255)^(8-Inputs!$C$8)+AA1255/(1+B1255)^(9-Inputs!$C$8)+AB1255/(1+B1255)^(10-Inputs!$C$8)+AE1255/(1+B1255)^(10-Inputs!$C$8)</x:f>
        <x:v>363619.3090426194</x:v>
      </x:c>
      <x:c r="AL1255" s="25" t="n">
        <x:f>(AK1255+AI1255)/Inputs!$C$13</x:f>
        <x:v>309.8769045903959</x:v>
      </x:c>
      <x:c r="AM1255" s="26" t="n">
        <x:f>IF(AL1255&gt;=Inputs!$C$7,1,0)</x:f>
        <x:v>1</x:v>
      </x:c>
      <x:c r="AN1255" s="26" t="n">
        <x:f>IF(Inputs!$C$7&lt;=(1-Inputs!$C$16)*AL1255,1,0)</x:f>
        <x:v>0</x:v>
      </x:c>
    </x:row>
    <x:row r="1256" ht="20" customHeight="1">
      <x:c r="A1256" s="16" t="n">
        <x:v>1251</x:v>
      </x:c>
      <x:c r="B1256" s="19" t="n">
        <x:v>0.07740111193474733</x:v>
      </x:c>
      <x:c r="C1256" s="24" t="n">
        <x:v>0.3725196092806584</x:v>
      </x:c>
      <x:c r="D1256" s="19" t="n">
        <x:v>0.03566638109584091</x:v>
      </x:c>
      <x:c r="E1256" s="19" t="n">
        <x:v>0.06421113738492437</x:v>
      </x:c>
      <x:c r="F1256" s="19" t="n">
        <x:v>-0.1520231890322623</x:v>
      </x:c>
      <x:c r="G1256" s="19" t="n">
        <x:v>-0.10602755049048199</x:v>
      </x:c>
      <x:c r="H1256" s="19" t="n">
        <x:v>0.5927160078294662</x:v>
      </x:c>
      <x:c r="I1256" s="19" t="n">
        <x:v>0.07127403254967818</x:v>
      </x:c>
      <x:c r="J1256" s="19" t="n">
        <x:v>0.07160817851342358</x:v>
      </x:c>
      <x:c r="K1256" s="19" t="n">
        <x:v>0.0664141874100244</x:v>
      </x:c>
      <x:c r="L1256" s="19" t="n">
        <x:v>0.07094303299018179</x:v>
      </x:c>
      <x:c r="M1256" s="19" t="n">
        <x:v>0.07327677426653623</x:v>
      </x:c>
      <x:c r="N1256" s="19" t="n">
        <x:v>0.05739074400326785</x:v>
      </x:c>
      <x:c r="O1256" s="19" t="n">
        <x:v>0.06662941112317981</x:v>
      </x:c>
      <x:c r="P1256" s="19" t="n">
        <x:v>0.06072030289136478</x:v>
      </x:c>
      <x:c r="Q1256" s="19" t="n">
        <x:v>0.06826300155134163</x:v>
      </x:c>
      <x:c r="R1256" s="19" t="n">
        <x:v>0.06757273230279111</x:v>
      </x:c>
      <x:c r="S1256" s="21" t="n">
        <x:v>9781.133479303586</x:v>
      </x:c>
      <x:c r="T1256" s="21" t="n">
        <x:v>15565.563703338346</x:v>
      </x:c>
      <x:c r="U1256" s="21" t="n">
        <x:v>19151.174213611954</x:v>
      </x:c>
      <x:c r="V1256" s="21" t="n">
        <x:v>22920.40833619212</x:v>
      </x:c>
      <x:c r="W1256" s="21" t="n">
        <x:v>27221.28810670177</x:v>
      </x:c>
      <x:c r="X1256" s="21" t="n">
        <x:v>29267.668859760237</x:v>
      </x:c>
      <x:c r="Y1256" s="21" t="n">
        <x:v>30843.53248343179</x:v>
      </x:c>
      <x:c r="Z1256" s="21" t="n">
        <x:v>32094.093569872402</x:v>
      </x:c>
      <x:c r="AA1256" s="21" t="n">
        <x:v>32922.70205436992</x:v>
      </x:c>
      <x:c r="AB1256" s="21" t="n">
        <x:v>33310.240870806476</x:v>
      </x:c>
      <x:c r="AC1256" s="21" t="n">
        <x:v>43448.140266269314</x:v>
      </x:c>
      <x:c r="AD1256" s="25" t="n">
        <x:f>AC1256*(1+Inputs!$C$14)*(1-Inputs!$C$14/Inputs!$C$15)</x:f>
        <x:v>34476.099301284696</x:v>
      </x:c>
      <x:c r="AE1256" s="25" t="n">
        <x:f>AD1256/(B1256-Inputs!$C$14)</x:f>
        <x:v>813094.2262632467</x:v>
      </x:c>
      <x:c r="AF1256" s="25" t="n">
        <x:f>S1256/(1+B1256)^1+T1256/(1+B1256)^2+U1256/(1+B1256)^3+V1256/(1+B1256)^4+W1256/(1+B1256)^5+X1256/(1+B1256)^6+Y1256/(1+B1256)^7+Z1256/(1+B1256)^8+AA1256/(1+B1256)^9+AB1256/(1+B1256)^10+AE1256/(1+B1256)^10</x:f>
        <x:v>546694.06238977</x:v>
      </x:c>
      <x:c r="AG1256" s="25" t="n">
        <x:f>(AF1256+Inputs!$C$12)/Inputs!$C$13</x:f>
        <x:v>462.0302575014523</x:v>
      </x:c>
      <x:c r="AH1256" s="25" t="n">
        <x:f>(S1256+Inputs!$C$11)*Inputs!$C$8-Inputs!$C$11</x:f>
        <x:v>2707.2378766052416</x:v>
      </x:c>
      <x:c r="AI1256" s="25" t="n">
        <x:f>Inputs!$C$12+AH1256-Inputs!$C$10*Inputs!$C$13</x:f>
        <x:v>25025.15329180524</x:v>
      </x:c>
      <x:c r="AJ1256" s="25" t="n">
        <x:f>(S1256+Inputs!$C$11)*(1-Inputs!$C$8)</x:f>
        <x:v>7073.895602698345</x:v>
      </x:c>
      <x:c r="AK1256" s="25" t="n">
        <x:f>AJ1256/(1+B1256)^(1-Inputs!$C$8)+T1256/(1+B1256)^(2-Inputs!$C$8)+U1256/(1+B1256)^(3-Inputs!$C$8)+V1256/(1+B1256)^(4-Inputs!$C$8)+W1256/(1+B1256)^(5-Inputs!$C$8)+X1256/(1+B1256)^(6-Inputs!$C$8)+Y1256/(1+B1256)^(7-Inputs!$C$8)+Z1256/(1+B1256)^(8-Inputs!$C$8)+AA1256/(1+B1256)^(9-Inputs!$C$8)+AB1256/(1+B1256)^(10-Inputs!$C$8)+AE1256/(1+B1256)^(10-Inputs!$C$8)</x:f>
        <x:v>563523.749872979</x:v>
      </x:c>
      <x:c r="AL1256" s="25" t="n">
        <x:f>(AK1256+AI1256)/Inputs!$C$13</x:f>
        <x:v>469.61930588338885</x:v>
      </x:c>
      <x:c r="AM1256" s="26" t="n">
        <x:f>IF(AL1256&gt;=Inputs!$C$7,1,0)</x:f>
        <x:v>1</x:v>
      </x:c>
      <x:c r="AN1256" s="26" t="n">
        <x:f>IF(Inputs!$C$7&lt;=(1-Inputs!$C$16)*AL1256,1,0)</x:f>
        <x:v>1</x:v>
      </x:c>
    </x:row>
    <x:row r="1257" ht="20" customHeight="1">
      <x:c r="A1257" s="16" t="n">
        <x:v>1252</x:v>
      </x:c>
      <x:c r="B1257" s="19" t="n">
        <x:v>0.0910268923965108</x:v>
      </x:c>
      <x:c r="C1257" s="24" t="n">
        <x:v>0.6277640156765472</x:v>
      </x:c>
      <x:c r="D1257" s="19" t="n">
        <x:v>0.033435830158937564</x:v>
      </x:c>
      <x:c r="E1257" s="19" t="n">
        <x:v>0.036212538047243184</x:v>
      </x:c>
      <x:c r="F1257" s="19" t="n">
        <x:v>-0.18622262402669665</x:v>
      </x:c>
      <x:c r="G1257" s="19" t="n">
        <x:v>-0.05462683322208875</x:v>
      </x:c>
      <x:c r="H1257" s="19" t="n">
        <x:v>0.7331456298726096</x:v>
      </x:c>
      <x:c r="I1257" s="19" t="n">
        <x:v>0.053917519219281757</x:v>
      </x:c>
      <x:c r="J1257" s="19" t="n">
        <x:v>0.05717212807974534</x:v>
      </x:c>
      <x:c r="K1257" s="19" t="n">
        <x:v>0.058488589892411944</x:v>
      </x:c>
      <x:c r="L1257" s="19" t="n">
        <x:v>0.05244851446728603</x:v>
      </x:c>
      <x:c r="M1257" s="19" t="n">
        <x:v>0.05390851965303568</x:v>
      </x:c>
      <x:c r="N1257" s="19" t="n">
        <x:v>0.05775747206084475</x:v>
      </x:c>
      <x:c r="O1257" s="19" t="n">
        <x:v>0.0536383154132011</x:v>
      </x:c>
      <x:c r="P1257" s="19" t="n">
        <x:v>0.05116057237342488</x:v>
      </x:c>
      <x:c r="Q1257" s="19" t="n">
        <x:v>0.05276551345744451</x:v>
      </x:c>
      <x:c r="R1257" s="19" t="n">
        <x:v>0.05127648394526091</x:v>
      </x:c>
      <x:c r="S1257" s="21" t="n">
        <x:v>9390.859759577492</x:v>
      </x:c>
      <x:c r="T1257" s="21" t="n">
        <x:v>14942.903084518191</x:v>
      </x:c>
      <x:c r="U1257" s="21" t="n">
        <x:v>18374.15594908229</x:v>
      </x:c>
      <x:c r="V1257" s="21" t="n">
        <x:v>22120.63290619029</x:v>
      </x:c>
      <x:c r="W1257" s="21" t="n">
        <x:v>26251.371104205202</x:v>
      </x:c>
      <x:c r="X1257" s="21" t="n">
        <x:v>27751.66513134277</x:v>
      </x:c>
      <x:c r="Y1257" s="21" t="n">
        <x:v>28888.890039894417</x:v>
      </x:c>
      <x:c r="Z1257" s="21" t="n">
        <x:v>29782.467889635358</x:v>
      </x:c>
      <x:c r="AA1257" s="21" t="n">
        <x:v>30414.136647837688</x:v>
      </x:c>
      <x:c r="AB1257" s="21" t="n">
        <x:v>30771.129608527124</x:v>
      </x:c>
      <x:c r="AC1257" s="21" t="n">
        <x:v>40136.256011122336</x:v>
      </x:c>
      <x:c r="AD1257" s="25" t="n">
        <x:f>AC1257*(1+Inputs!$C$14)*(1-Inputs!$C$14/Inputs!$C$15)</x:f>
        <x:v>31848.11914482557</x:v>
      </x:c>
      <x:c r="AE1257" s="25" t="n">
        <x:f>AD1257/(B1257-Inputs!$C$14)</x:f>
        <x:v>568443.4346176407</x:v>
      </x:c>
      <x:c r="AF1257" s="25" t="n">
        <x:f>S1257/(1+B1257)^1+T1257/(1+B1257)^2+U1257/(1+B1257)^3+V1257/(1+B1257)^4+W1257/(1+B1257)^5+X1257/(1+B1257)^6+Y1257/(1+B1257)^7+Z1257/(1+B1257)^8+AA1257/(1+B1257)^9+AB1257/(1+B1257)^10+AE1257/(1+B1257)^10</x:f>
        <x:v>379518.33920901804</x:v>
      </x:c>
      <x:c r="AG1257" s="25" t="n">
        <x:f>(AF1257+Inputs!$C$12)/Inputs!$C$13</x:f>
        <x:v>328.6361645747052</x:v>
      </x:c>
      <x:c r="AH1257" s="25" t="n">
        <x:f>(S1257+Inputs!$C$11)*Inputs!$C$8-Inputs!$C$11</x:f>
        <x:v>2524.397312021236</x:v>
      </x:c>
      <x:c r="AI1257" s="25" t="n">
        <x:f>Inputs!$C$12+AH1257-Inputs!$C$10*Inputs!$C$13</x:f>
        <x:v>24842.31272722123</x:v>
      </x:c>
      <x:c r="AJ1257" s="25" t="n">
        <x:f>(S1257+Inputs!$C$11)*(1-Inputs!$C$8)</x:f>
        <x:v>6866.462447556256</x:v>
      </x:c>
      <x:c r="AK1257" s="25" t="n">
        <x:f>AJ1257/(1+B1257)^(1-Inputs!$C$8)+T1257/(1+B1257)^(2-Inputs!$C$8)+U1257/(1+B1257)^(3-Inputs!$C$8)+V1257/(1+B1257)^(4-Inputs!$C$8)+W1257/(1+B1257)^(5-Inputs!$C$8)+X1257/(1+B1257)^(6-Inputs!$C$8)+Y1257/(1+B1257)^(7-Inputs!$C$8)+Z1257/(1+B1257)^(8-Inputs!$C$8)+AA1257/(1+B1257)^(9-Inputs!$C$8)+AB1257/(1+B1257)^(10-Inputs!$C$8)+AE1257/(1+B1257)^(10-Inputs!$C$8)</x:f>
        <x:v>392918.59636507195</x:v>
      </x:c>
      <x:c r="AL1257" s="25" t="n">
        <x:f>(AK1257+AI1257)/Inputs!$C$13</x:f>
        <x:v>333.3428829757016</x:v>
      </x:c>
      <x:c r="AM1257" s="26" t="n">
        <x:f>IF(AL1257&gt;=Inputs!$C$7,1,0)</x:f>
        <x:v>1</x:v>
      </x:c>
      <x:c r="AN1257" s="26" t="n">
        <x:f>IF(Inputs!$C$7&lt;=(1-Inputs!$C$16)*AL1257,1,0)</x:f>
        <x:v>1</x:v>
      </x:c>
    </x:row>
    <x:row r="1258" ht="20" customHeight="1">
      <x:c r="A1258" s="16" t="n">
        <x:v>1253</x:v>
      </x:c>
      <x:c r="B1258" s="19" t="n">
        <x:v>0.08781954688085616</x:v>
      </x:c>
      <x:c r="C1258" s="24" t="n">
        <x:v>0.4015582200104575</x:v>
      </x:c>
      <x:c r="D1258" s="19" t="n">
        <x:v>0.022815553570701752</x:v>
      </x:c>
      <x:c r="E1258" s="19" t="n">
        <x:v>0.056656233303385484</x:v>
      </x:c>
      <x:c r="F1258" s="19" t="n">
        <x:v>-0.17157421732185757</x:v>
      </x:c>
      <x:c r="G1258" s="19" t="n">
        <x:v>-0.0699613076417944</x:v>
      </x:c>
      <x:c r="H1258" s="19" t="n">
        <x:v>0.7692132333966413</x:v>
      </x:c>
      <x:c r="I1258" s="19" t="n">
        <x:v>0.05398024581311234</x:v>
      </x:c>
      <x:c r="J1258" s="19" t="n">
        <x:v>0.04779549821639307</x:v>
      </x:c>
      <x:c r="K1258" s="19" t="n">
        <x:v>0.06414179805224307</x:v>
      </x:c>
      <x:c r="L1258" s="19" t="n">
        <x:v>0.05726793279536764</x:v>
      </x:c>
      <x:c r="M1258" s="19" t="n">
        <x:v>0.06012954839902818</x:v>
      </x:c>
      <x:c r="N1258" s="19" t="n">
        <x:v>0.07043798684536455</x:v>
      </x:c>
      <x:c r="O1258" s="19" t="n">
        <x:v>0.05968655596061012</x:v>
      </x:c>
      <x:c r="P1258" s="19" t="n">
        <x:v>0.06256450685224423</x:v>
      </x:c>
      <x:c r="Q1258" s="19" t="n">
        <x:v>0.06462526333537084</x:v>
      </x:c>
      <x:c r="R1258" s="19" t="n">
        <x:v>0.0575316906630826</x:v>
      </x:c>
      <x:c r="S1258" s="21" t="n">
        <x:v>9598.116295003058</x:v>
      </x:c>
      <x:c r="T1258" s="21" t="n">
        <x:v>15094.933747087507</x:v>
      </x:c>
      <x:c r="U1258" s="21" t="n">
        <x:v>18381.846041036908</x:v>
      </x:c>
      <x:c r="V1258" s="21" t="n">
        <x:v>21969.35253530884</x:v>
      </x:c>
      <x:c r="W1258" s="21" t="n">
        <x:v>25919.069862163025</x:v>
      </x:c>
      <x:c r="X1258" s="21" t="n">
        <x:v>27569.8834670767</x:v>
      </x:c>
      <x:c r="Y1258" s="21" t="n">
        <x:v>28852.92976119651</x:v>
      </x:c>
      <x:c r="Z1258" s="21" t="n">
        <x:v>29844.477255806592</x:v>
      </x:c>
      <x:c r="AA1258" s="21" t="n">
        <x:v>30551.475553274435</x:v>
      </x:c>
      <x:c r="AB1258" s="21" t="n">
        <x:v>30942.04765098212</x:v>
      </x:c>
      <x:c r="AC1258" s="21" t="n">
        <x:v>40359.19258823755</x:v>
      </x:c>
      <x:c r="AD1258" s="25" t="n">
        <x:f>AC1258*(1+Inputs!$C$14)*(1-Inputs!$C$14/Inputs!$C$15)</x:f>
        <x:v>32025.01931876649</x:v>
      </x:c>
      <x:c r="AE1258" s="25" t="n">
        <x:f>AD1258/(B1258-Inputs!$C$14)</x:f>
        <x:v>606309.9971494378</x:v>
      </x:c>
      <x:c r="AF1258" s="25" t="n">
        <x:f>S1258/(1+B1258)^1+T1258/(1+B1258)^2+U1258/(1+B1258)^3+V1258/(1+B1258)^4+W1258/(1+B1258)^5+X1258/(1+B1258)^6+Y1258/(1+B1258)^7+Z1258/(1+B1258)^8+AA1258/(1+B1258)^9+AB1258/(1+B1258)^10+AE1258/(1+B1258)^10</x:f>
        <x:v>405376.0072601663</x:v>
      </x:c>
      <x:c r="AG1258" s="25" t="n">
        <x:f>(AF1258+Inputs!$C$12)/Inputs!$C$13</x:f>
        <x:v>349.26870684374313</x:v>
      </x:c>
      <x:c r="AH1258" s="25" t="n">
        <x:f>(S1258+Inputs!$C$11)*Inputs!$C$8-Inputs!$C$11</x:f>
        <x:v>2621.495579302803</x:v>
      </x:c>
      <x:c r="AI1258" s="25" t="n">
        <x:f>Inputs!$C$12+AH1258-Inputs!$C$10*Inputs!$C$13</x:f>
        <x:v>24939.410994502803</x:v>
      </x:c>
      <x:c r="AJ1258" s="25" t="n">
        <x:f>(S1258+Inputs!$C$11)*(1-Inputs!$C$8)</x:f>
        <x:v>6976.6207157002555</x:v>
      </x:c>
      <x:c r="AK1258" s="25" t="n">
        <x:f>AJ1258/(1+B1258)^(1-Inputs!$C$8)+T1258/(1+B1258)^(2-Inputs!$C$8)+U1258/(1+B1258)^(3-Inputs!$C$8)+V1258/(1+B1258)^(4-Inputs!$C$8)+W1258/(1+B1258)^(5-Inputs!$C$8)+X1258/(1+B1258)^(6-Inputs!$C$8)+Y1258/(1+B1258)^(7-Inputs!$C$8)+Z1258/(1+B1258)^(8-Inputs!$C$8)+AA1258/(1+B1258)^(9-Inputs!$C$8)+AB1258/(1+B1258)^(10-Inputs!$C$8)+AE1258/(1+B1258)^(10-Inputs!$C$8)</x:f>
        <x:v>419174.831154187</x:v>
      </x:c>
      <x:c r="AL1258" s="25" t="n">
        <x:f>(AK1258+AI1258)/Inputs!$C$13</x:f>
        <x:v>354.37092994190874</x:v>
      </x:c>
      <x:c r="AM1258" s="26" t="n">
        <x:f>IF(AL1258&gt;=Inputs!$C$7,1,0)</x:f>
        <x:v>1</x:v>
      </x:c>
      <x:c r="AN1258" s="26" t="n">
        <x:f>IF(Inputs!$C$7&lt;=(1-Inputs!$C$16)*AL1258,1,0)</x:f>
        <x:v>1</x:v>
      </x:c>
    </x:row>
    <x:row r="1259" ht="20" customHeight="1">
      <x:c r="A1259" s="16" t="n">
        <x:v>1254</x:v>
      </x:c>
      <x:c r="B1259" s="19" t="n">
        <x:v>0.09156053980788202</x:v>
      </x:c>
      <x:c r="C1259" s="24" t="n">
        <x:v>0.5311773273424762</x:v>
      </x:c>
      <x:c r="D1259" s="19" t="n">
        <x:v>0.047446837142605607</x:v>
      </x:c>
      <x:c r="E1259" s="19" t="n">
        <x:v>0.062089289061290465</x:v>
      </x:c>
      <x:c r="F1259" s="19" t="n">
        <x:v>-0.16753234502377723</x:v>
      </x:c>
      <x:c r="G1259" s="19" t="n">
        <x:v>-0.0740331551783396</x:v>
      </x:c>
      <x:c r="H1259" s="19" t="n">
        <x:v>0.9689309326322757</x:v>
      </x:c>
      <x:c r="I1259" s="19" t="n">
        <x:v>0.06612356266331632</x:v>
      </x:c>
      <x:c r="J1259" s="19" t="n">
        <x:v>0.058880758261101396</x:v>
      </x:c>
      <x:c r="K1259" s="19" t="n">
        <x:v>0.05962521626900184</x:v>
      </x:c>
      <x:c r="L1259" s="19" t="n">
        <x:v>0.07011414681014572</x:v>
      </x:c>
      <x:c r="M1259" s="19" t="n">
        <x:v>0.05283046393643758</x:v>
      </x:c>
      <x:c r="N1259" s="19" t="n">
        <x:v>0.05923339468558538</x:v>
      </x:c>
      <x:c r="O1259" s="19" t="n">
        <x:v>0.062476955204577966</x:v>
      </x:c>
      <x:c r="P1259" s="19" t="n">
        <x:v>0.05314101340281127</x:v>
      </x:c>
      <x:c r="Q1259" s="19" t="n">
        <x:v>0.06086759316917437</x:v>
      </x:c>
      <x:c r="R1259" s="19" t="n">
        <x:v>0.06196783866888723</x:v>
      </x:c>
      <x:c r="S1259" s="21" t="n">
        <x:v>9726.232943677345</x:v>
      </x:c>
      <x:c r="T1259" s="21" t="n">
        <x:v>15759.640779112353</x:v>
      </x:c>
      <x:c r="U1259" s="21" t="n">
        <x:v>19978.081486747265</x:v>
      </x:c>
      <x:c r="V1259" s="21" t="n">
        <x:v>24769.805584719878</x:v>
      </x:c>
      <x:c r="W1259" s="21" t="n">
        <x:v>30255.552887190162</x:v>
      </x:c>
      <x:c r="X1259" s="21" t="n">
        <x:v>32669.57963760954</x:v>
      </x:c>
      <x:c r="Y1259" s="21" t="n">
        <x:v>34520.477689793755</x:v>
      </x:c>
      <x:c r="Z1259" s="21" t="n">
        <x:v>35929.88779239399</x:v>
      </x:c>
      <x:c r="AA1259" s="21" t="n">
        <x:v>36806.62475674859</x:v>
      </x:c>
      <x:c r="AB1259" s="21" t="n">
        <x:v>37130.37025036916</x:v>
      </x:c>
      <x:c r="AC1259" s="21" t="n">
        <x:v>48430.91771787281</x:v>
      </x:c>
      <x:c r="AD1259" s="25" t="n">
        <x:f>AC1259*(1+Inputs!$C$14)*(1-Inputs!$C$14/Inputs!$C$15)</x:f>
        <x:v>38429.933209132076</x:v>
      </x:c>
      <x:c r="AE1259" s="25" t="n">
        <x:f>AD1259/(B1259-Inputs!$C$14)</x:f>
        <x:v>679447.7800188296</x:v>
      </x:c>
      <x:c r="AF1259" s="25" t="n">
        <x:f>S1259/(1+B1259)^1+T1259/(1+B1259)^2+U1259/(1+B1259)^3+V1259/(1+B1259)^4+W1259/(1+B1259)^5+X1259/(1+B1259)^6+Y1259/(1+B1259)^7+Z1259/(1+B1259)^8+AA1259/(1+B1259)^9+AB1259/(1+B1259)^10+AE1259/(1+B1259)^10</x:f>
        <x:v>445425.53441248473</x:v>
      </x:c>
      <x:c r="AG1259" s="25" t="n">
        <x:f>(AF1259+Inputs!$C$12)/Inputs!$C$13</x:f>
        <x:v>381.2253225830537</x:v>
      </x:c>
      <x:c r="AH1259" s="25" t="n">
        <x:f>(S1259+Inputs!$C$11)*Inputs!$C$8-Inputs!$C$11</x:f>
        <x:v>2681.5173516954137</x:v>
      </x:c>
      <x:c r="AI1259" s="25" t="n">
        <x:f>Inputs!$C$12+AH1259-Inputs!$C$10*Inputs!$C$13</x:f>
        <x:v>24999.432766895414</x:v>
      </x:c>
      <x:c r="AJ1259" s="25" t="n">
        <x:f>(S1259+Inputs!$C$11)*(1-Inputs!$C$8)</x:f>
        <x:v>7044.7155919819315</x:v>
      </x:c>
      <x:c r="AK1259" s="25" t="n">
        <x:f>AJ1259/(1+B1259)^(1-Inputs!$C$8)+T1259/(1+B1259)^(2-Inputs!$C$8)+U1259/(1+B1259)^(3-Inputs!$C$8)+V1259/(1+B1259)^(4-Inputs!$C$8)+W1259/(1+B1259)^(5-Inputs!$C$8)+X1259/(1+B1259)^(6-Inputs!$C$8)+Y1259/(1+B1259)^(7-Inputs!$C$8)+Z1259/(1+B1259)^(8-Inputs!$C$8)+AA1259/(1+B1259)^(9-Inputs!$C$8)+AB1259/(1+B1259)^(10-Inputs!$C$8)+AE1259/(1+B1259)^(10-Inputs!$C$8)</x:f>
        <x:v>461528.3951798023</x:v>
      </x:c>
      <x:c r="AL1259" s="25" t="n">
        <x:f>(AK1259+AI1259)/Inputs!$C$13</x:f>
        <x:v>388.21389288921927</x:v>
      </x:c>
      <x:c r="AM1259" s="26" t="n">
        <x:f>IF(AL1259&gt;=Inputs!$C$7,1,0)</x:f>
        <x:v>1</x:v>
      </x:c>
      <x:c r="AN1259" s="26" t="n">
        <x:f>IF(Inputs!$C$7&lt;=(1-Inputs!$C$16)*AL1259,1,0)</x:f>
        <x:v>1</x:v>
      </x:c>
    </x:row>
    <x:row r="1260" ht="20" customHeight="1">
      <x:c r="A1260" s="16" t="n">
        <x:v>1255</x:v>
      </x:c>
      <x:c r="B1260" s="19" t="n">
        <x:v>0.07673910341588583</x:v>
      </x:c>
      <x:c r="C1260" s="24" t="n">
        <x:v>0.4788839306330317</x:v>
      </x:c>
      <x:c r="D1260" s="19" t="n">
        <x:v>0.03123155947406957</x:v>
      </x:c>
      <x:c r="E1260" s="19" t="n">
        <x:v>0.04294897788733153</x:v>
      </x:c>
      <x:c r="F1260" s="19" t="n">
        <x:v>-0.17508576202153453</x:v>
      </x:c>
      <x:c r="G1260" s="19" t="n">
        <x:v>-0.05164456652750403</x:v>
      </x:c>
      <x:c r="H1260" s="19" t="n">
        <x:v>0.7041641587657352</x:v>
      </x:c>
      <x:c r="I1260" s="19" t="n">
        <x:v>0.06063680099676844</x:v>
      </x:c>
      <x:c r="J1260" s="19" t="n">
        <x:v>0.054357735042070775</x:v>
      </x:c>
      <x:c r="K1260" s="19" t="n">
        <x:v>0.05442672728470711</x:v>
      </x:c>
      <x:c r="L1260" s="19" t="n">
        <x:v>0.05893742474614669</x:v>
      </x:c>
      <x:c r="M1260" s="19" t="n">
        <x:v>0.06600252991983666</x:v>
      </x:c>
      <x:c r="N1260" s="19" t="n">
        <x:v>0.052319395297384975</x:v>
      </x:c>
      <x:c r="O1260" s="19" t="n">
        <x:v>0.05691162020747584</x:v>
      </x:c>
      <x:c r="P1260" s="19" t="n">
        <x:v>0.057380061357868044</x:v>
      </x:c>
      <x:c r="Q1260" s="19" t="n">
        <x:v>0.07222110189281808</x:v>
      </x:c>
      <x:c r="R1260" s="19" t="n">
        <x:v>0.0662739963743627</x:v>
      </x:c>
      <x:c r="S1260" s="21" t="n">
        <x:v>9601.299137110971</x:v>
      </x:c>
      <x:c r="T1260" s="21" t="n">
        <x:v>15095.459668201289</x:v>
      </x:c>
      <x:c r="U1260" s="21" t="n">
        <x:v>18342.928058897676</x:v>
      </x:c>
      <x:c r="V1260" s="21" t="n">
        <x:v>21863.856034146236</x:v>
      </x:c>
      <x:c r="W1260" s="21" t="n">
        <x:v>25793.28483437767</x:v>
      </x:c>
      <x:c r="X1260" s="21" t="n">
        <x:v>27360.85089280242</x:v>
      </x:c>
      <x:c r="Y1260" s="21" t="n">
        <x:v>28516.86264423522</x:v>
      </x:c>
      <x:c r="Z1260" s="21" t="n">
        <x:v>29452.17974696504</x:v>
      </x:c>
      <x:c r="AA1260" s="21" t="n">
        <x:v>30123.647440562545</x:v>
      </x:c>
      <x:c r="AB1260" s="21" t="n">
        <x:v>30516.536108522923</x:v>
      </x:c>
      <x:c r="AC1260" s="21" t="n">
        <x:v>39804.17753285599</x:v>
      </x:c>
      <x:c r="AD1260" s="25" t="n">
        <x:f>AC1260*(1+Inputs!$C$14)*(1-Inputs!$C$14/Inputs!$C$15)</x:f>
        <x:v>31584.61487232122</x:v>
      </x:c>
      <x:c r="AE1260" s="25" t="n">
        <x:f>AD1260/(B1260-Inputs!$C$14)</x:f>
        <x:v>756715.2211587797</x:v>
      </x:c>
      <x:c r="AF1260" s="25" t="n">
        <x:f>S1260/(1+B1260)^1+T1260/(1+B1260)^2+U1260/(1+B1260)^3+V1260/(1+B1260)^4+W1260/(1+B1260)^5+X1260/(1+B1260)^6+Y1260/(1+B1260)^7+Z1260/(1+B1260)^8+AA1260/(1+B1260)^9+AB1260/(1+B1260)^10+AE1260/(1+B1260)^10</x:f>
        <x:v>512894.6085592734</x:v>
      </x:c>
      <x:c r="AG1260" s="25" t="n">
        <x:f>(AF1260+Inputs!$C$12)/Inputs!$C$13</x:f>
        <x:v>435.0607466217908</x:v>
      </x:c>
      <x:c r="AH1260" s="25" t="n">
        <x:f>(S1260+Inputs!$C$11)*Inputs!$C$8-Inputs!$C$11</x:f>
        <x:v>2622.986719030072</x:v>
      </x:c>
      <x:c r="AI1260" s="25" t="n">
        <x:f>Inputs!$C$12+AH1260-Inputs!$C$10*Inputs!$C$13</x:f>
        <x:v>24940.90213423007</x:v>
      </x:c>
      <x:c r="AJ1260" s="25" t="n">
        <x:f>(S1260+Inputs!$C$11)*(1-Inputs!$C$8)</x:f>
        <x:v>6978.3124180809</x:v>
      </x:c>
      <x:c r="AK1260" s="25" t="n">
        <x:f>AJ1260/(1+B1260)^(1-Inputs!$C$8)+T1260/(1+B1260)^(2-Inputs!$C$8)+U1260/(1+B1260)^(3-Inputs!$C$8)+V1260/(1+B1260)^(4-Inputs!$C$8)+W1260/(1+B1260)^(5-Inputs!$C$8)+X1260/(1+B1260)^(6-Inputs!$C$8)+Y1260/(1+B1260)^(7-Inputs!$C$8)+Z1260/(1+B1260)^(8-Inputs!$C$8)+AA1260/(1+B1260)^(9-Inputs!$C$8)+AB1260/(1+B1260)^(10-Inputs!$C$8)+AE1260/(1+B1260)^(10-Inputs!$C$8)</x:f>
        <x:v>528450.1616360622</x:v>
      </x:c>
      <x:c r="AL1260" s="25" t="n">
        <x:f>(AK1260+AI1260)/Inputs!$C$13</x:f>
        <x:v>441.56590191981337</x:v>
      </x:c>
      <x:c r="AM1260" s="26" t="n">
        <x:f>IF(AL1260&gt;=Inputs!$C$7,1,0)</x:f>
        <x:v>1</x:v>
      </x:c>
      <x:c r="AN1260" s="26" t="n">
        <x:f>IF(Inputs!$C$7&lt;=(1-Inputs!$C$16)*AL1260,1,0)</x:f>
        <x:v>1</x:v>
      </x:c>
    </x:row>
    <x:row r="1261" ht="20" customHeight="1">
      <x:c r="A1261" s="16" t="n">
        <x:v>1256</x:v>
      </x:c>
      <x:c r="B1261" s="19" t="n">
        <x:v>0.08890315936450903</x:v>
      </x:c>
      <x:c r="C1261" s="24" t="n">
        <x:v>0.6805826123635086</x:v>
      </x:c>
      <x:c r="D1261" s="19" t="n">
        <x:v>0.008717810706902186</x:v>
      </x:c>
      <x:c r="E1261" s="19" t="n">
        <x:v>0.04410677342974026</x:v>
      </x:c>
      <x:c r="F1261" s="19" t="n">
        <x:v>-0.19146706022227022</x:v>
      </x:c>
      <x:c r="G1261" s="19" t="n">
        <x:v>-0.06996557638201295</x:v>
      </x:c>
      <x:c r="H1261" s="19" t="n">
        <x:v>0.8272542405119054</x:v>
      </x:c>
      <x:c r="I1261" s="19" t="n">
        <x:v>0.0642793166780723</x:v>
      </x:c>
      <x:c r="J1261" s="19" t="n">
        <x:v>0.06085131929532395</x:v>
      </x:c>
      <x:c r="K1261" s="19" t="n">
        <x:v>0.06824974685346546</x:v>
      </x:c>
      <x:c r="L1261" s="19" t="n">
        <x:v>0.05710486099249579</x:v>
      </x:c>
      <x:c r="M1261" s="19" t="n">
        <x:v>0.0593568666157637</x:v>
      </x:c>
      <x:c r="N1261" s="19" t="n">
        <x:v>0.06983219952997047</x:v>
      </x:c>
      <x:c r="O1261" s="19" t="n">
        <x:v>0.0723416777001114</x:v>
      </x:c>
      <x:c r="P1261" s="19" t="n">
        <x:v>0.06807692475232785</x:v>
      </x:c>
      <x:c r="Q1261" s="19" t="n">
        <x:v>0.06178968951317643</x:v>
      </x:c>
      <x:c r="R1261" s="19" t="n">
        <x:v>0.06541822930202329</x:v>
      </x:c>
      <x:c r="S1261" s="21" t="n">
        <x:v>9193.444521363615</x:v>
      </x:c>
      <x:c r="T1261" s="21" t="n">
        <x:v>14702.32307232972</x:v>
      </x:c>
      <x:c r="U1261" s="21" t="n">
        <x:v>18064.22705068548</x:v>
      </x:c>
      <x:c r="V1261" s="21" t="n">
        <x:v>21699.810006247768</x:v>
      </x:c>
      <x:c r="W1261" s="21" t="n">
        <x:v>25631.882296510023</x:v>
      </x:c>
      <x:c r="X1261" s="21" t="n">
        <x:v>26900.05978676154</x:v>
      </x:c>
      <x:c r="Y1261" s="21" t="n">
        <x:v>27863.865616028357</x:v>
      </x:c>
      <x:c r="Z1261" s="21" t="n">
        <x:v>28656.049070105026</x:v>
      </x:c>
      <x:c r="AA1261" s="21" t="n">
        <x:v>29238.411339882627</x:v>
      </x:c>
      <x:c r="AB1261" s="21" t="n">
        <x:v>29603.008804866946</x:v>
      </x:c>
      <x:c r="AC1261" s="21" t="n">
        <x:v>38612.62018026123</x:v>
      </x:c>
      <x:c r="AD1261" s="25" t="n">
        <x:f>AC1261*(1+Inputs!$C$14)*(1-Inputs!$C$14/Inputs!$C$15)</x:f>
        <x:v>30639.114113037278</x:v>
      </x:c>
      <x:c r="AE1261" s="25" t="n">
        <x:f>AD1261/(B1261-Inputs!$C$14)</x:f>
        <x:v>568410.3580245932</x:v>
      </x:c>
      <x:c r="AF1261" s="25" t="n">
        <x:f>S1261/(1+B1261)^1+T1261/(1+B1261)^2+U1261/(1+B1261)^3+V1261/(1+B1261)^4+W1261/(1+B1261)^5+X1261/(1+B1261)^6+Y1261/(1+B1261)^7+Z1261/(1+B1261)^8+AA1261/(1+B1261)^9+AB1261/(1+B1261)^10+AE1261/(1+B1261)^10</x:f>
        <x:v>381744.2722655699</x:v>
      </x:c>
      <x:c r="AG1261" s="25" t="n">
        <x:f>(AF1261+Inputs!$C$12)/Inputs!$C$13</x:f>
        <x:v>330.4122975881892</x:v>
      </x:c>
      <x:c r="AH1261" s="25" t="n">
        <x:f>(S1261+Inputs!$C$11)*Inputs!$C$8-Inputs!$C$11</x:f>
        <x:v>2431.909625077201</x:v>
      </x:c>
      <x:c r="AI1261" s="25" t="n">
        <x:f>Inputs!$C$12+AH1261-Inputs!$C$10*Inputs!$C$13</x:f>
        <x:v>24749.825040277196</x:v>
      </x:c>
      <x:c r="AJ1261" s="25" t="n">
        <x:f>(S1261+Inputs!$C$11)*(1-Inputs!$C$8)</x:f>
        <x:v>6761.5348962864155</x:v>
      </x:c>
      <x:c r="AK1261" s="25" t="n">
        <x:f>AJ1261/(1+B1261)^(1-Inputs!$C$8)+T1261/(1+B1261)^(2-Inputs!$C$8)+U1261/(1+B1261)^(3-Inputs!$C$8)+V1261/(1+B1261)^(4-Inputs!$C$8)+W1261/(1+B1261)^(5-Inputs!$C$8)+X1261/(1+B1261)^(6-Inputs!$C$8)+Y1261/(1+B1261)^(7-Inputs!$C$8)+Z1261/(1+B1261)^(8-Inputs!$C$8)+AA1261/(1+B1261)^(9-Inputs!$C$8)+AB1261/(1+B1261)^(10-Inputs!$C$8)+AE1261/(1+B1261)^(10-Inputs!$C$8)</x:f>
        <x:v>394960.33734748</x:v>
      </x:c>
      <x:c r="AL1261" s="25" t="n">
        <x:f>(AK1261+AI1261)/Inputs!$C$13</x:f>
        <x:v>334.89824562217734</x:v>
      </x:c>
      <x:c r="AM1261" s="26" t="n">
        <x:f>IF(AL1261&gt;=Inputs!$C$7,1,0)</x:f>
        <x:v>1</x:v>
      </x:c>
      <x:c r="AN1261" s="26" t="n">
        <x:f>IF(Inputs!$C$7&lt;=(1-Inputs!$C$16)*AL1261,1,0)</x:f>
        <x:v>1</x:v>
      </x:c>
    </x:row>
    <x:row r="1262" ht="20" customHeight="1">
      <x:c r="A1262" s="16" t="n">
        <x:v>1257</x:v>
      </x:c>
      <x:c r="B1262" s="19" t="n">
        <x:v>0.09919901689297869</x:v>
      </x:c>
      <x:c r="C1262" s="24" t="n">
        <x:v>0.5662724149182452</x:v>
      </x:c>
      <x:c r="D1262" s="19" t="n">
        <x:v>0.03733317116893744</x:v>
      </x:c>
      <x:c r="E1262" s="19" t="n">
        <x:v>0.05564138243707617</x:v>
      </x:c>
      <x:c r="F1262" s="19" t="n">
        <x:v>-0.2497073756090788</x:v>
      </x:c>
      <x:c r="G1262" s="19" t="n">
        <x:v>-0.08087440023166266</x:v>
      </x:c>
      <x:c r="H1262" s="19" t="n">
        <x:v>0.623237472369027</x:v>
      </x:c>
      <x:c r="I1262" s="19" t="n">
        <x:v>0.06533038752316202</x:v>
      </x:c>
      <x:c r="J1262" s="19" t="n">
        <x:v>0.06676199738327228</x:v>
      </x:c>
      <x:c r="K1262" s="19" t="n">
        <x:v>0.07061382018925201</x:v>
      </x:c>
      <x:c r="L1262" s="19" t="n">
        <x:v>0.06169857156983767</x:v>
      </x:c>
      <x:c r="M1262" s="19" t="n">
        <x:v>0.05938164269925324</x:v>
      </x:c>
      <x:c r="N1262" s="19" t="n">
        <x:v>0.06789128320342684</x:v>
      </x:c>
      <x:c r="O1262" s="19" t="n">
        <x:v>0.06031611831856594</x:v>
      </x:c>
      <x:c r="P1262" s="19" t="n">
        <x:v>0.06790796369431633</x:v>
      </x:c>
      <x:c r="Q1262" s="19" t="n">
        <x:v>0.0696648157305242</x:v>
      </x:c>
      <x:c r="R1262" s="19" t="n">
        <x:v>0.05946696141860798</x:v>
      </x:c>
      <x:c r="S1262" s="21" t="n">
        <x:v>8181.593868545793</x:v>
      </x:c>
      <x:c r="T1262" s="21" t="n">
        <x:v>13574.134328469347</x:v>
      </x:c>
      <x:c r="U1262" s="21" t="n">
        <x:v>17470.21538071905</x:v>
      </x:c>
      <x:c r="V1262" s="21" t="n">
        <x:v>21859.843686632943</x:v>
      </x:c>
      <x:c r="W1262" s="21" t="n">
        <x:v>26814.93152929589</x:v>
      </x:c>
      <x:c r="X1262" s="21" t="n">
        <x:v>28800.321563833433</x:v>
      </x:c>
      <x:c r="Y1262" s="21" t="n">
        <x:v>30325.03958959967</x:v>
      </x:c>
      <x:c r="Z1262" s="21" t="n">
        <x:v>31503.63777932282</x:v>
      </x:c>
      <x:c r="AA1262" s="21" t="n">
        <x:v>32322.322849430817</x:v>
      </x:c>
      <x:c r="AB1262" s="21" t="n">
        <x:v>32722.289944988865</x:v>
      </x:c>
      <x:c r="AC1262" s="21" t="n">
        <x:v>42681.2477543333</x:v>
      </x:c>
      <x:c r="AD1262" s="25" t="n">
        <x:f>AC1262*(1+Inputs!$C$14)*(1-Inputs!$C$14/Inputs!$C$15)</x:f>
        <x:v>33867.57009306347</x:v>
      </x:c>
      <x:c r="AE1262" s="25" t="n">
        <x:f>AD1262/(B1262-Inputs!$C$14)</x:f>
        <x:v>527540.3227672712</x:v>
      </x:c>
      <x:c r="AF1262" s="25" t="n">
        <x:f>S1262/(1+B1262)^1+T1262/(1+B1262)^2+U1262/(1+B1262)^3+V1262/(1+B1262)^4+W1262/(1+B1262)^5+X1262/(1+B1262)^6+Y1262/(1+B1262)^7+Z1262/(1+B1262)^8+AA1262/(1+B1262)^9+AB1262/(1+B1262)^10+AE1262/(1+B1262)^10</x:f>
        <x:v>341651.6508668375</x:v>
      </x:c>
      <x:c r="AG1262" s="25" t="n">
        <x:f>(AF1262+Inputs!$C$12)/Inputs!$C$13</x:f>
        <x:v>298.4212957681644</x:v>
      </x:c>
      <x:c r="AH1262" s="25" t="n">
        <x:f>(S1262+Inputs!$C$11)*Inputs!$C$8-Inputs!$C$11</x:f>
        <x:v>1957.8645247159748</x:v>
      </x:c>
      <x:c r="AI1262" s="25" t="n">
        <x:f>Inputs!$C$12+AH1262-Inputs!$C$10*Inputs!$C$13</x:f>
        <x:v>24275.77993991597</x:v>
      </x:c>
      <x:c r="AJ1262" s="25" t="n">
        <x:f>(S1262+Inputs!$C$11)*(1-Inputs!$C$8)</x:f>
        <x:v>6223.729343829819</x:v>
      </x:c>
      <x:c r="AK1262" s="25" t="n">
        <x:f>AJ1262/(1+B1262)^(1-Inputs!$C$8)+T1262/(1+B1262)^(2-Inputs!$C$8)+U1262/(1+B1262)^(3-Inputs!$C$8)+V1262/(1+B1262)^(4-Inputs!$C$8)+W1262/(1+B1262)^(5-Inputs!$C$8)+X1262/(1+B1262)^(6-Inputs!$C$8)+Y1262/(1+B1262)^(7-Inputs!$C$8)+Z1262/(1+B1262)^(8-Inputs!$C$8)+AA1262/(1+B1262)^(9-Inputs!$C$8)+AB1262/(1+B1262)^(10-Inputs!$C$8)+AE1262/(1+B1262)^(10-Inputs!$C$8)</x:f>
        <x:v>355269.0878543665</x:v>
      </x:c>
      <x:c r="AL1262" s="25" t="n">
        <x:f>(AK1262+AI1262)/Inputs!$C$13</x:f>
        <x:v>302.84925586761096</x:v>
      </x:c>
      <x:c r="AM1262" s="26" t="n">
        <x:f>IF(AL1262&gt;=Inputs!$C$7,1,0)</x:f>
        <x:v>1</x:v>
      </x:c>
      <x:c r="AN1262" s="26" t="n">
        <x:f>IF(Inputs!$C$7&lt;=(1-Inputs!$C$16)*AL1262,1,0)</x:f>
        <x:v>0</x:v>
      </x:c>
    </x:row>
    <x:row r="1263" ht="20" customHeight="1">
      <x:c r="A1263" s="16" t="n">
        <x:v>1258</x:v>
      </x:c>
      <x:c r="B1263" s="19" t="n">
        <x:v>0.08933127112089766</x:v>
      </x:c>
      <x:c r="C1263" s="24" t="n">
        <x:v>0.5111953933904658</x:v>
      </x:c>
      <x:c r="D1263" s="19" t="n">
        <x:v>0.02700757572662127</x:v>
      </x:c>
      <x:c r="E1263" s="19" t="n">
        <x:v>0.04795629092126575</x:v>
      </x:c>
      <x:c r="F1263" s="19" t="n">
        <x:v>-0.2033930437161405</x:v>
      </x:c>
      <x:c r="G1263" s="19" t="n">
        <x:v>-0.09856043723615186</x:v>
      </x:c>
      <x:c r="H1263" s="19" t="n">
        <x:v>0.7035248211113014</x:v>
      </x:c>
      <x:c r="I1263" s="19" t="n">
        <x:v>0.06816086840632465</x:v>
      </x:c>
      <x:c r="J1263" s="19" t="n">
        <x:v>0.07205544793435706</x:v>
      </x:c>
      <x:c r="K1263" s="19" t="n">
        <x:v>0.06866908016745697</x:v>
      </x:c>
      <x:c r="L1263" s="19" t="n">
        <x:v>0.07102366634688792</x:v>
      </x:c>
      <x:c r="M1263" s="19" t="n">
        <x:v>0.059742409274957706</x:v>
      </x:c>
      <x:c r="N1263" s="19" t="n">
        <x:v>0.06162572508279368</x:v>
      </x:c>
      <x:c r="O1263" s="19" t="n">
        <x:v>0.06302446601203088</x:v>
      </x:c>
      <x:c r="P1263" s="19" t="n">
        <x:v>0.06618749387669709</x:v>
      </x:c>
      <x:c r="Q1263" s="19" t="n">
        <x:v>0.06545042149246343</x:v>
      </x:c>
      <x:c r="R1263" s="19" t="n">
        <x:v>0.06361561686710161</x:v>
      </x:c>
      <x:c r="S1263" s="21" t="n">
        <x:v>8886.890244712211</x:v>
      </x:c>
      <x:c r="T1263" s="21" t="n">
        <x:v>14383.719635619984</x:v>
      </x:c>
      <x:c r="U1263" s="21" t="n">
        <x:v>17959.144850324556</x:v>
      </x:c>
      <x:c r="V1263" s="21" t="n">
        <x:v>21785.886040279882</x:v>
      </x:c>
      <x:c r="W1263" s="21" t="n">
        <x:v>26044.231520528712</x:v>
      </x:c>
      <x:c r="X1263" s="21" t="n">
        <x:v>27648.256559659898</x:v>
      </x:c>
      <x:c r="Y1263" s="21" t="n">
        <x:v>28860.766801891314</x:v>
      </x:c>
      <x:c r="Z1263" s="21" t="n">
        <x:v>29831.456659827993</x:v>
      </x:c>
      <x:c r="AA1263" s="21" t="n">
        <x:v>30526.316314356704</x:v>
      </x:c>
      <x:c r="AB1263" s="21" t="n">
        <x:v>30911.912417476797</x:v>
      </x:c>
      <x:c r="AC1263" s="21" t="n">
        <x:v>40319.885761926256</x:v>
      </x:c>
      <x:c r="AD1263" s="25" t="n">
        <x:f>AC1263*(1+Inputs!$C$14)*(1-Inputs!$C$14/Inputs!$C$15)</x:f>
        <x:v>31993.829352088476</x:v>
      </x:c>
      <x:c r="AE1263" s="25" t="n">
        <x:f>AD1263/(B1263-Inputs!$C$14)</x:f>
        <x:v>588865.835310497</x:v>
      </x:c>
      <x:c r="AF1263" s="25" t="n">
        <x:f>S1263/(1+B1263)^1+T1263/(1+B1263)^2+U1263/(1+B1263)^3+V1263/(1+B1263)^4+W1263/(1+B1263)^5+X1263/(1+B1263)^6+Y1263/(1+B1263)^7+Z1263/(1+B1263)^8+AA1263/(1+B1263)^9+AB1263/(1+B1263)^10+AE1263/(1+B1263)^10</x:f>
        <x:v>391616.2654079391</x:v>
      </x:c>
      <x:c r="AG1263" s="25" t="n">
        <x:f>(AF1263+Inputs!$C$12)/Inputs!$C$13</x:f>
        <x:v>338.289431573616</x:v>
      </x:c>
      <x:c r="AH1263" s="25" t="n">
        <x:f>(S1263+Inputs!$C$11)*Inputs!$C$8-Inputs!$C$11</x:f>
        <x:v>2288.2910461528445</x:v>
      </x:c>
      <x:c r="AI1263" s="25" t="n">
        <x:f>Inputs!$C$12+AH1263-Inputs!$C$10*Inputs!$C$13</x:f>
        <x:v>24606.206461352842</x:v>
      </x:c>
      <x:c r="AJ1263" s="25" t="n">
        <x:f>(S1263+Inputs!$C$11)*(1-Inputs!$C$8)</x:f>
        <x:v>6598.599198559367</x:v>
      </x:c>
      <x:c r="AK1263" s="25" t="n">
        <x:f>AJ1263/(1+B1263)^(1-Inputs!$C$8)+T1263/(1+B1263)^(2-Inputs!$C$8)+U1263/(1+B1263)^(3-Inputs!$C$8)+V1263/(1+B1263)^(4-Inputs!$C$8)+W1263/(1+B1263)^(5-Inputs!$C$8)+X1263/(1+B1263)^(6-Inputs!$C$8)+Y1263/(1+B1263)^(7-Inputs!$C$8)+Z1263/(1+B1263)^(8-Inputs!$C$8)+AA1263/(1+B1263)^(9-Inputs!$C$8)+AB1263/(1+B1263)^(10-Inputs!$C$8)+AE1263/(1+B1263)^(10-Inputs!$C$8)</x:f>
        <x:v>405446.9873709086</x:v>
      </x:c>
      <x:c r="AL1263" s="25" t="n">
        <x:f>(AK1263+AI1263)/Inputs!$C$13</x:f>
        <x:v>343.15123398317706</x:v>
      </x:c>
      <x:c r="AM1263" s="26" t="n">
        <x:f>IF(AL1263&gt;=Inputs!$C$7,1,0)</x:f>
        <x:v>1</x:v>
      </x:c>
      <x:c r="AN1263" s="26" t="n">
        <x:f>IF(Inputs!$C$7&lt;=(1-Inputs!$C$16)*AL1263,1,0)</x:f>
        <x:v>1</x:v>
      </x:c>
    </x:row>
    <x:row r="1264" ht="20" customHeight="1">
      <x:c r="A1264" s="16" t="n">
        <x:v>1259</x:v>
      </x:c>
      <x:c r="B1264" s="19" t="n">
        <x:v>0.0853607881905766</x:v>
      </x:c>
      <x:c r="C1264" s="24" t="n">
        <x:v>0.6807367730340559</x:v>
      </x:c>
      <x:c r="D1264" s="19" t="n">
        <x:v>0.030427656283423234</x:v>
      </x:c>
      <x:c r="E1264" s="19" t="n">
        <x:v>0.054135199152571256</x:v>
      </x:c>
      <x:c r="F1264" s="19" t="n">
        <x:v>-0.20371149699023933</x:v>
      </x:c>
      <x:c r="G1264" s="19" t="n">
        <x:v>-0.06992179044489547</x:v>
      </x:c>
      <x:c r="H1264" s="19" t="n">
        <x:v>0.6497321754244183</x:v>
      </x:c>
      <x:c r="I1264" s="19" t="n">
        <x:v>0.051545535159297065</x:v>
      </x:c>
      <x:c r="J1264" s="19" t="n">
        <x:v>0.05174934299569145</x:v>
      </x:c>
      <x:c r="K1264" s="19" t="n">
        <x:v>0.05468441965514217</x:v>
      </x:c>
      <x:c r="L1264" s="19" t="n">
        <x:v>0.06064559396398067</x:v>
      </x:c>
      <x:c r="M1264" s="19" t="n">
        <x:v>0.0657490978620183</x:v>
      </x:c>
      <x:c r="N1264" s="19" t="n">
        <x:v>0.05197382724212389</x:v>
      </x:c>
      <x:c r="O1264" s="19" t="n">
        <x:v>0.063942752269312</x:v>
      </x:c>
      <x:c r="P1264" s="19" t="n">
        <x:v>0.06221554868184171</x:v>
      </x:c>
      <x:c r="Q1264" s="19" t="n">
        <x:v>0.04959552949991235</x:v>
      </x:c>
      <x:c r="R1264" s="19" t="n">
        <x:v>0.06700110135435466</x:v>
      </x:c>
      <x:c r="S1264" s="21" t="n">
        <x:v>9032.286335608975</x:v>
      </x:c>
      <x:c r="T1264" s="21" t="n">
        <x:v>14654.412547593322</x:v>
      </x:c>
      <x:c r="U1264" s="21" t="n">
        <x:v>18369.408659115248</x:v>
      </x:c>
      <x:c r="V1264" s="21" t="n">
        <x:v>22479.861102090115</x:v>
      </x:c>
      <x:c r="W1264" s="21" t="n">
        <x:v>27150.821944460142</x:v>
      </x:c>
      <x:c r="X1264" s="21" t="n">
        <x:v>28973.53427219149</x:v>
      </x:c>
      <x:c r="Y1264" s="21" t="n">
        <x:v>30327.589455611265</x:v>
      </x:c>
      <x:c r="Z1264" s="21" t="n">
        <x:v>31418.64194024218</x:v>
      </x:c>
      <x:c r="AA1264" s="21" t="n">
        <x:v>32156.53232012008</x:v>
      </x:c>
      <x:c r="AB1264" s="21" t="n">
        <x:v>32508.678597447382</x:v>
      </x:c>
      <x:c r="AC1264" s="21" t="n">
        <x:v>42402.62425754007</x:v>
      </x:c>
      <x:c r="AD1264" s="25" t="n">
        <x:f>AC1264*(1+Inputs!$C$14)*(1-Inputs!$C$14/Inputs!$C$15)</x:f>
        <x:v>33646.48234835804</x:v>
      </x:c>
      <x:c r="AE1264" s="25" t="n">
        <x:f>AD1264/(B1264-Inputs!$C$14)</x:f>
        <x:v>668108.7321555046</x:v>
      </x:c>
      <x:c r="AF1264" s="25" t="n">
        <x:f>S1264/(1+B1264)^1+T1264/(1+B1264)^2+U1264/(1+B1264)^3+V1264/(1+B1264)^4+W1264/(1+B1264)^5+X1264/(1+B1264)^6+Y1264/(1+B1264)^7+Z1264/(1+B1264)^8+AA1264/(1+B1264)^9+AB1264/(1+B1264)^10+AE1264/(1+B1264)^10</x:f>
        <x:v>444716.6094658143</x:v>
      </x:c>
      <x:c r="AG1264" s="25" t="n">
        <x:f>(AF1264+Inputs!$C$12)/Inputs!$C$13</x:f>
        <x:v>380.6596519317475</x:v>
      </x:c>
      <x:c r="AH1264" s="25" t="n">
        <x:f>(S1264+Inputs!$C$11)*Inputs!$C$8-Inputs!$C$11</x:f>
        <x:v>2356.408118874342</x:v>
      </x:c>
      <x:c r="AI1264" s="25" t="n">
        <x:f>Inputs!$C$12+AH1264-Inputs!$C$10*Inputs!$C$13</x:f>
        <x:v>24674.32353407434</x:v>
      </x:c>
      <x:c r="AJ1264" s="25" t="n">
        <x:f>(S1264+Inputs!$C$11)*(1-Inputs!$C$8)</x:f>
        <x:v>6675.8782167346335</x:v>
      </x:c>
      <x:c r="AK1264" s="25" t="n">
        <x:f>AJ1264/(1+B1264)^(1-Inputs!$C$8)+T1264/(1+B1264)^(2-Inputs!$C$8)+U1264/(1+B1264)^(3-Inputs!$C$8)+V1264/(1+B1264)^(4-Inputs!$C$8)+W1264/(1+B1264)^(5-Inputs!$C$8)+X1264/(1+B1264)^(6-Inputs!$C$8)+Y1264/(1+B1264)^(7-Inputs!$C$8)+Z1264/(1+B1264)^(8-Inputs!$C$8)+AA1264/(1+B1264)^(9-Inputs!$C$8)+AB1264/(1+B1264)^(10-Inputs!$C$8)+AE1264/(1+B1264)^(10-Inputs!$C$8)</x:f>
        <x:v>459858.47018323885</x:v>
      </x:c>
      <x:c r="AL1264" s="25" t="n">
        <x:f>(AK1264+AI1264)/Inputs!$C$13</x:f>
        <x:v>386.6220003804079</x:v>
      </x:c>
      <x:c r="AM1264" s="26" t="n">
        <x:f>IF(AL1264&gt;=Inputs!$C$7,1,0)</x:f>
        <x:v>1</x:v>
      </x:c>
      <x:c r="AN1264" s="26" t="n">
        <x:f>IF(Inputs!$C$7&lt;=(1-Inputs!$C$16)*AL1264,1,0)</x:f>
        <x:v>1</x:v>
      </x:c>
    </x:row>
    <x:row r="1265" ht="20" customHeight="1">
      <x:c r="A1265" s="16" t="n">
        <x:v>1260</x:v>
      </x:c>
      <x:c r="B1265" s="19" t="n">
        <x:v>0.07377685545516582</x:v>
      </x:c>
      <x:c r="C1265" s="24" t="n">
        <x:v>0.25679947153670923</x:v>
      </x:c>
      <x:c r="D1265" s="19" t="n">
        <x:v>0.020776892404022362</x:v>
      </x:c>
      <x:c r="E1265" s="19" t="n">
        <x:v>0.0506155832412756</x:v>
      </x:c>
      <x:c r="F1265" s="19" t="n">
        <x:v>-0.18767891656318514</x:v>
      </x:c>
      <x:c r="G1265" s="19" t="n">
        <x:v>-0.09397498302630367</x:v>
      </x:c>
      <x:c r="H1265" s="19" t="n">
        <x:v>0.9045164362723028</x:v>
      </x:c>
      <x:c r="I1265" s="19" t="n">
        <x:v>0.07496723466173422</x:v>
      </x:c>
      <x:c r="J1265" s="19" t="n">
        <x:v>0.0627042731004974</x:v>
      </x:c>
      <x:c r="K1265" s="19" t="n">
        <x:v>0.07411297512134637</x:v>
      </x:c>
      <x:c r="L1265" s="19" t="n">
        <x:v>0.07471210676008128</x:v>
      </x:c>
      <x:c r="M1265" s="19" t="n">
        <x:v>0.07236535681881492</x:v>
      </x:c>
      <x:c r="N1265" s="19" t="n">
        <x:v>0.07473205723107298</x:v>
      </x:c>
      <x:c r="O1265" s="19" t="n">
        <x:v>0.06788300794761312</x:v>
      </x:c>
      <x:c r="P1265" s="19" t="n">
        <x:v>0.05974520531851454</x:v>
      </x:c>
      <x:c r="Q1265" s="19" t="n">
        <x:v>0.06986566528474328</x:v>
      </x:c>
      <x:c r="R1265" s="19" t="n">
        <x:v>0.07136038365779428</x:v>
      </x:c>
      <x:c r="S1265" s="21" t="n">
        <x:v>9187.82483706835</x:v>
      </x:c>
      <x:c r="T1265" s="21" t="n">
        <x:v>14524.29640730614</x:v>
      </x:c>
      <x:c r="U1265" s="21" t="n">
        <x:v>17775.700723944537</x:v>
      </x:c>
      <x:c r="V1265" s="21" t="n">
        <x:v>21268.62814643138</x:v>
      </x:c>
      <x:c r="W1265" s="21" t="n">
        <x:v>25078.212298731818</x:v>
      </x:c>
      <x:c r="X1265" s="21" t="n">
        <x:v>26657.68733006799</x:v>
      </x:c>
      <x:c r="Y1265" s="21" t="n">
        <x:v>27825.157120409847</x:v>
      </x:c>
      <x:c r="Z1265" s="21" t="n">
        <x:v>28745.20669642573</x:v>
      </x:c>
      <x:c r="AA1265" s="21" t="n">
        <x:v>29404.613531976684</x:v>
      </x:c>
      <x:c r="AB1265" s="21" t="n">
        <x:v>29815.875170208805</x:v>
      </x:c>
      <x:c r="AC1265" s="21" t="n">
        <x:v>38890.27196114192</x:v>
      </x:c>
      <x:c r="AD1265" s="25" t="n">
        <x:f>AC1265*(1+Inputs!$C$14)*(1-Inputs!$C$14/Inputs!$C$15)</x:f>
        <x:v>30859.430801166112</x:v>
      </x:c>
      <x:c r="AE1265" s="25" t="n">
        <x:f>AD1265/(B1265-Inputs!$C$14)</x:f>
        <x:v>795820.868890364</x:v>
      </x:c>
      <x:c r="AF1265" s="25" t="n">
        <x:f>S1265/(1+B1265)^1+T1265/(1+B1265)^2+U1265/(1+B1265)^3+V1265/(1+B1265)^4+W1265/(1+B1265)^5+X1265/(1+B1265)^6+Y1265/(1+B1265)^7+Z1265/(1+B1265)^8+AA1265/(1+B1265)^9+AB1265/(1+B1265)^10+AE1265/(1+B1265)^10</x:f>
        <x:v>540316.000276561</x:v>
      </x:c>
      <x:c r="AG1265" s="25" t="n">
        <x:f>(AF1265+Inputs!$C$12)/Inputs!$C$13</x:f>
        <x:v>456.9410268761295</x:v>
      </x:c>
      <x:c r="AH1265" s="25" t="n">
        <x:f>(S1265+Inputs!$C$11)*Inputs!$C$8-Inputs!$C$11</x:f>
        <x:v>2429.2768414758575</x:v>
      </x:c>
      <x:c r="AI1265" s="25" t="n">
        <x:f>Inputs!$C$12+AH1265-Inputs!$C$10*Inputs!$C$13</x:f>
        <x:v>24747.19225667586</x:v>
      </x:c>
      <x:c r="AJ1265" s="25" t="n">
        <x:f>(S1265+Inputs!$C$11)*(1-Inputs!$C$8)</x:f>
        <x:v>6758.547995592494</x:v>
      </x:c>
      <x:c r="AK1265" s="25" t="n">
        <x:f>AJ1265/(1+B1265)^(1-Inputs!$C$8)+T1265/(1+B1265)^(2-Inputs!$C$8)+U1265/(1+B1265)^(3-Inputs!$C$8)+V1265/(1+B1265)^(4-Inputs!$C$8)+W1265/(1+B1265)^(5-Inputs!$C$8)+X1265/(1+B1265)^(6-Inputs!$C$8)+Y1265/(1+B1265)^(7-Inputs!$C$8)+Z1265/(1+B1265)^(8-Inputs!$C$8)+AA1265/(1+B1265)^(9-Inputs!$C$8)+AB1265/(1+B1265)^(10-Inputs!$C$8)+AE1265/(1+B1265)^(10-Inputs!$C$8)</x:f>
        <x:v>556299.3905732238</x:v>
      </x:c>
      <x:c r="AL1265" s="25" t="n">
        <x:f>(AK1265+AI1265)/Inputs!$C$13</x:f>
        <x:v>463.63299879957987</x:v>
      </x:c>
      <x:c r="AM1265" s="26" t="n">
        <x:f>IF(AL1265&gt;=Inputs!$C$7,1,0)</x:f>
        <x:v>1</x:v>
      </x:c>
      <x:c r="AN1265" s="26" t="n">
        <x:f>IF(Inputs!$C$7&lt;=(1-Inputs!$C$16)*AL1265,1,0)</x:f>
        <x:v>1</x:v>
      </x:c>
    </x:row>
    <x:row r="1266" ht="20" customHeight="1">
      <x:c r="A1266" s="16" t="n">
        <x:v>1261</x:v>
      </x:c>
      <x:c r="B1266" s="19" t="n">
        <x:v>0.0976393464372427</x:v>
      </x:c>
      <x:c r="C1266" s="24" t="n">
        <x:v>0.5788435932684308</x:v>
      </x:c>
      <x:c r="D1266" s="19" t="n">
        <x:v>0.014129841473540239</x:v>
      </x:c>
      <x:c r="E1266" s="19" t="n">
        <x:v>0.04624748130557038</x:v>
      </x:c>
      <x:c r="F1266" s="19" t="n">
        <x:v>-0.1554508971536268</x:v>
      </x:c>
      <x:c r="G1266" s="19" t="n">
        <x:v>-0.05964857464825684</x:v>
      </x:c>
      <x:c r="H1266" s="19" t="n">
        <x:v>0.5162051892749275</x:v>
      </x:c>
      <x:c r="I1266" s="19" t="n">
        <x:v>0.0691286983539419</x:v>
      </x:c>
      <x:c r="J1266" s="19" t="n">
        <x:v>0.06331212147088422</x:v>
      </x:c>
      <x:c r="K1266" s="19" t="n">
        <x:v>0.051315355907664756</x:v>
      </x:c>
      <x:c r="L1266" s="19" t="n">
        <x:v>0.06513305105548284</x:v>
      </x:c>
      <x:c r="M1266" s="19" t="n">
        <x:v>0.05891984037128736</x:v>
      </x:c>
      <x:c r="N1266" s="19" t="n">
        <x:v>0.0641776063063719</x:v>
      </x:c>
      <x:c r="O1266" s="19" t="n">
        <x:v>0.06418092415452861</x:v>
      </x:c>
      <x:c r="P1266" s="19" t="n">
        <x:v>0.06503576826875701</x:v>
      </x:c>
      <x:c r="Q1266" s="19" t="n">
        <x:v>0.06159277750637216</x:v>
      </x:c>
      <x:c r="R1266" s="19" t="n">
        <x:v>0.07091363026347722</x:v>
      </x:c>
      <x:c r="S1266" s="21" t="n">
        <x:v>9856.07607807314</x:v>
      </x:c>
      <x:c r="T1266" s="21" t="n">
        <x:v>15374.441993181763</x:v>
      </x:c>
      <x:c r="U1266" s="21" t="n">
        <x:v>18346.73180038781</x:v>
      </x:c>
      <x:c r="V1266" s="21" t="n">
        <x:v>21415.526736172844</x:v>
      </x:c>
      <x:c r="W1266" s="21" t="n">
        <x:v>24869.767307292594</x:v>
      </x:c>
      <x:c r="X1266" s="21" t="n">
        <x:v>26125.176814519582</x:v>
      </x:c>
      <x:c r="Y1266" s="21" t="n">
        <x:v>27141.422641904508</x:v>
      </x:c>
      <x:c r="Z1266" s="21" t="n">
        <x:v>27970.792660141156</x:v>
      </x:c>
      <x:c r="AA1266" s="21" t="n">
        <x:v>28589.19243420408</x:v>
      </x:c>
      <x:c r="AB1266" s="21" t="n">
        <x:v>28974.41084886848</x:v>
      </x:c>
      <x:c r="AC1266" s="21" t="n">
        <x:v>37792.709802871934</x:v>
      </x:c>
      <x:c r="AD1266" s="25" t="n">
        <x:f>AC1266*(1+Inputs!$C$14)*(1-Inputs!$C$14/Inputs!$C$15)</x:f>
        <x:v>29988.515228578875</x:v>
      </x:c>
      <x:c r="AE1266" s="25" t="n">
        <x:f>AD1266/(B1266-Inputs!$C$14)</x:f>
        <x:v>478748.8525063693</x:v>
      </x:c>
      <x:c r="AF1266" s="25" t="n">
        <x:f>S1266/(1+B1266)^1+T1266/(1+B1266)^2+U1266/(1+B1266)^3+V1266/(1+B1266)^4+W1266/(1+B1266)^5+X1266/(1+B1266)^6+Y1266/(1+B1266)^7+Z1266/(1+B1266)^8+AA1266/(1+B1266)^9+AB1266/(1+B1266)^10+AE1266/(1+B1266)^10</x:f>
        <x:v>320689.2396139973</x:v>
      </x:c>
      <x:c r="AG1266" s="25" t="n">
        <x:f>(AF1266+Inputs!$C$12)/Inputs!$C$13</x:f>
        <x:v>281.69481311011293</x:v>
      </x:c>
      <x:c r="AH1266" s="25" t="n">
        <x:f>(S1266+Inputs!$C$11)*Inputs!$C$8-Inputs!$C$11</x:f>
        <x:v>2742.347970823307</x:v>
      </x:c>
      <x:c r="AI1266" s="25" t="n">
        <x:f>Inputs!$C$12+AH1266-Inputs!$C$10*Inputs!$C$13</x:f>
        <x:v>25060.263386023304</x:v>
      </x:c>
      <x:c r="AJ1266" s="25" t="n">
        <x:f>(S1266+Inputs!$C$11)*(1-Inputs!$C$8)</x:f>
        <x:v>7113.728107249834</x:v>
      </x:c>
      <x:c r="AK1266" s="25" t="n">
        <x:f>AJ1266/(1+B1266)^(1-Inputs!$C$8)+T1266/(1+B1266)^(2-Inputs!$C$8)+U1266/(1+B1266)^(3-Inputs!$C$8)+V1266/(1+B1266)^(4-Inputs!$C$8)+W1266/(1+B1266)^(5-Inputs!$C$8)+X1266/(1+B1266)^(6-Inputs!$C$8)+Y1266/(1+B1266)^(7-Inputs!$C$8)+Z1266/(1+B1266)^(8-Inputs!$C$8)+AA1266/(1+B1266)^(9-Inputs!$C$8)+AB1266/(1+B1266)^(10-Inputs!$C$8)+AE1266/(1+B1266)^(10-Inputs!$C$8)</x:f>
        <x:v>332386.0144389605</x:v>
      </x:c>
      <x:c r="AL1266" s="25" t="n">
        <x:f>(AK1266+AI1266)/Inputs!$C$13</x:f>
        <x:v>285.21618506146586</x:v>
      </x:c>
      <x:c r="AM1266" s="26" t="n">
        <x:f>IF(AL1266&gt;=Inputs!$C$7,1,0)</x:f>
        <x:v>1</x:v>
      </x:c>
      <x:c r="AN1266" s="26" t="n">
        <x:f>IF(Inputs!$C$7&lt;=(1-Inputs!$C$16)*AL1266,1,0)</x:f>
        <x:v>0</x:v>
      </x:c>
    </x:row>
    <x:row r="1267" ht="20" customHeight="1">
      <x:c r="A1267" s="16" t="n">
        <x:v>1262</x:v>
      </x:c>
      <x:c r="B1267" s="19" t="n">
        <x:v>0.08598164838444472</x:v>
      </x:c>
      <x:c r="C1267" s="24" t="n">
        <x:v>0.46264311497210997</x:v>
      </x:c>
      <x:c r="D1267" s="19" t="n">
        <x:v>0.04365692790820646</x:v>
      </x:c>
      <x:c r="E1267" s="19" t="n">
        <x:v>0.056943521710283274</x:v>
      </x:c>
      <x:c r="F1267" s="19" t="n">
        <x:v>-0.13506504534812963</x:v>
      </x:c>
      <x:c r="G1267" s="19" t="n">
        <x:v>-0.04242390477092328</x:v>
      </x:c>
      <x:c r="H1267" s="19" t="n">
        <x:v>0.8633922767957358</x:v>
      </x:c>
      <x:c r="I1267" s="19" t="n">
        <x:v>0.05998408662410952</x:v>
      </x:c>
      <x:c r="J1267" s="19" t="n">
        <x:v>0.06963411643634913</x:v>
      </x:c>
      <x:c r="K1267" s="19" t="n">
        <x:v>0.06117088217248579</x:v>
      </x:c>
      <x:c r="L1267" s="19" t="n">
        <x:v>0.06167310171454915</x:v>
      </x:c>
      <x:c r="M1267" s="19" t="n">
        <x:v>0.06797045564750874</x:v>
      </x:c>
      <x:c r="N1267" s="19" t="n">
        <x:v>0.05121452072568559</x:v>
      </x:c>
      <x:c r="O1267" s="19" t="n">
        <x:v>0.0524596492995613</x:v>
      </x:c>
      <x:c r="P1267" s="19" t="n">
        <x:v>0.07273488567860227</x:v>
      </x:c>
      <x:c r="Q1267" s="19" t="n">
        <x:v>0.05264242137534325</x:v>
      </x:c>
      <x:c r="R1267" s="19" t="n">
        <x:v>0.05499165393279214</x:v>
      </x:c>
      <x:c r="S1267" s="21" t="n">
        <x:v>10447.239306313486</x:v>
      </x:c>
      <x:c r="T1267" s="21" t="n">
        <x:v>16371.316589261829</x:v>
      </x:c>
      <x:c r="U1267" s="21" t="n">
        <x:v>20088.50289863183</x:v>
      </x:c>
      <x:c r="V1267" s="21" t="n">
        <x:v>24197.491144469135</x:v>
      </x:c>
      <x:c r="W1267" s="21" t="n">
        <x:v>28856.058194057794</x:v>
      </x:c>
      <x:c r="X1267" s="21" t="n">
        <x:v>31000.207161183876</x:v>
      </x:c>
      <x:c r="Y1267" s="21" t="n">
        <x:v>32600.557276761432</x:v>
      </x:c>
      <x:c r="Z1267" s="21" t="n">
        <x:v>33846.26723573254</x:v>
      </x:c>
      <x:c r="AA1267" s="21" t="n">
        <x:v>34689.029096680904</x:v>
      </x:c>
      <x:c r="AB1267" s="21" t="n">
        <x:v>35016.49718596901</x:v>
      </x:c>
      <x:c r="AC1267" s="21" t="n">
        <x:v>45673.69198169871</x:v>
      </x:c>
      <x:c r="AD1267" s="25" t="n">
        <x:f>AC1267*(1+Inputs!$C$14)*(1-Inputs!$C$14/Inputs!$C$15)</x:f>
        <x:v>36242.07458747792</x:v>
      </x:c>
      <x:c r="AE1267" s="25" t="n">
        <x:f>AD1267/(B1267-Inputs!$C$14)</x:f>
        <x:v>710884.7151073273</x:v>
      </x:c>
      <x:c r="AF1267" s="25" t="n">
        <x:f>S1267/(1+B1267)^1+T1267/(1+B1267)^2+U1267/(1+B1267)^3+V1267/(1+B1267)^4+W1267/(1+B1267)^5+X1267/(1+B1267)^6+Y1267/(1+B1267)^7+Z1267/(1+B1267)^8+AA1267/(1+B1267)^9+AB1267/(1+B1267)^10+AE1267/(1+B1267)^10</x:f>
        <x:v>473825.61892339203</x:v>
      </x:c>
      <x:c r="AG1267" s="25" t="n">
        <x:f>(AF1267+Inputs!$C$12)/Inputs!$C$13</x:f>
        <x:v>403.88652864991417</x:v>
      </x:c>
      <x:c r="AH1267" s="25" t="n">
        <x:f>(S1267+Inputs!$C$11)*Inputs!$C$8-Inputs!$C$11</x:f>
        <x:v>3019.3038941907016</x:v>
      </x:c>
      <x:c r="AI1267" s="25" t="n">
        <x:f>Inputs!$C$12+AH1267-Inputs!$C$10*Inputs!$C$13</x:f>
        <x:v>25337.219309390697</x:v>
      </x:c>
      <x:c r="AJ1267" s="25" t="n">
        <x:f>(S1267+Inputs!$C$11)*(1-Inputs!$C$8)</x:f>
        <x:v>7427.935412122785</x:v>
      </x:c>
      <x:c r="AK1267" s="25" t="n">
        <x:f>AJ1267/(1+B1267)^(1-Inputs!$C$8)+T1267/(1+B1267)^(2-Inputs!$C$8)+U1267/(1+B1267)^(3-Inputs!$C$8)+V1267/(1+B1267)^(4-Inputs!$C$8)+W1267/(1+B1267)^(5-Inputs!$C$8)+X1267/(1+B1267)^(6-Inputs!$C$8)+Y1267/(1+B1267)^(7-Inputs!$C$8)+Z1267/(1+B1267)^(8-Inputs!$C$8)+AA1267/(1+B1267)^(9-Inputs!$C$8)+AB1267/(1+B1267)^(10-Inputs!$C$8)+AE1267/(1+B1267)^(10-Inputs!$C$8)</x:f>
        <x:v>489604.4145224042</x:v>
      </x:c>
      <x:c r="AL1267" s="25" t="n">
        <x:f>(AK1267+AI1267)/Inputs!$C$13</x:f>
        <x:v>410.88604761674014</x:v>
      </x:c>
      <x:c r="AM1267" s="26" t="n">
        <x:f>IF(AL1267&gt;=Inputs!$C$7,1,0)</x:f>
        <x:v>1</x:v>
      </x:c>
      <x:c r="AN1267" s="26" t="n">
        <x:f>IF(Inputs!$C$7&lt;=(1-Inputs!$C$16)*AL1267,1,0)</x:f>
        <x:v>1</x:v>
      </x:c>
    </x:row>
    <x:row r="1268" ht="20" customHeight="1">
      <x:c r="A1268" s="16" t="n">
        <x:v>1263</x:v>
      </x:c>
      <x:c r="B1268" s="19" t="n">
        <x:v>0.07735285116329665</x:v>
      </x:c>
      <x:c r="C1268" s="24" t="n">
        <x:v>0.45798749936179206</x:v>
      </x:c>
      <x:c r="D1268" s="19" t="n">
        <x:v>0.04003127268774307</x:v>
      </x:c>
      <x:c r="E1268" s="19" t="n">
        <x:v>0.03931385717952736</x:v>
      </x:c>
      <x:c r="F1268" s="19" t="n">
        <x:v>-0.17335286703008596</x:v>
      </x:c>
      <x:c r="G1268" s="19" t="n">
        <x:v>-0.056023667197676444</x:v>
      </x:c>
      <x:c r="H1268" s="19" t="n">
        <x:v>0.8605346212185339</x:v>
      </x:c>
      <x:c r="I1268" s="19" t="n">
        <x:v>0.057995437957553124</x:v>
      </x:c>
      <x:c r="J1268" s="19" t="n">
        <x:v>0.05704556299904311</x:v>
      </x:c>
      <x:c r="K1268" s="19" t="n">
        <x:v>0.05223559090453023</x:v>
      </x:c>
      <x:c r="L1268" s="19" t="n">
        <x:v>0.0584681477693232</x:v>
      </x:c>
      <x:c r="M1268" s="19" t="n">
        <x:v>0.06496544874971164</x:v>
      </x:c>
      <x:c r="N1268" s="19" t="n">
        <x:v>0.061798612167045804</x:v>
      </x:c>
      <x:c r="O1268" s="19" t="n">
        <x:v>0.06033575966468675</x:v>
      </x:c>
      <x:c r="P1268" s="19" t="n">
        <x:v>0.05576161634964933</x:v>
      </x:c>
      <x:c r="Q1268" s="19" t="n">
        <x:v>0.05012564234381557</x:v>
      </x:c>
      <x:c r="R1268" s="19" t="n">
        <x:v>0.06094562887249254</x:v>
      </x:c>
      <x:c r="S1268" s="21" t="n">
        <x:v>9641.560244083554</x:v>
      </x:c>
      <x:c r="T1268" s="21" t="n">
        <x:v>15225.557495349905</x:v>
      </x:c>
      <x:c r="U1268" s="21" t="n">
        <x:v>18684.033071654227</x:v>
      </x:c>
      <x:c r="V1268" s="21" t="n">
        <x:v>22461.57420831408</x:v>
      </x:c>
      <x:c r="W1268" s="21" t="n">
        <x:v>26679.116234090474</x:v>
      </x:c>
      <x:c r="X1268" s="21" t="n">
        <x:v>28401.39564684472</x:v>
      </x:c>
      <x:c r="Y1268" s="21" t="n">
        <x:v>29679.854092329453</x:v>
      </x:c>
      <x:c r="Z1268" s="21" t="n">
        <x:v>30680.500275651182</x:v>
      </x:c>
      <x:c r="AA1268" s="21" t="n">
        <x:v>31365.983822341557</x:v>
      </x:c>
      <x:c r="AB1268" s="21" t="n">
        <x:v>31721.507008803077</x:v>
      </x:c>
      <x:c r="AC1268" s="21" t="n">
        <x:v>41375.87870713445</x:v>
      </x:c>
      <x:c r="AD1268" s="25" t="n">
        <x:f>AC1268*(1+Inputs!$C$14)*(1-Inputs!$C$14/Inputs!$C$15)</x:f>
        <x:v>32831.759754111175</x:v>
      </x:c>
      <x:c r="AE1268" s="25" t="n">
        <x:f>AD1268/(B1268-Inputs!$C$14)</x:f>
        <x:v>775195.9750601976</x:v>
      </x:c>
      <x:c r="AF1268" s="25" t="n">
        <x:f>S1268/(1+B1268)^1+T1268/(1+B1268)^2+U1268/(1+B1268)^3+V1268/(1+B1268)^4+W1268/(1+B1268)^5+X1268/(1+B1268)^6+Y1268/(1+B1268)^7+Z1268/(1+B1268)^8+AA1268/(1+B1268)^9+AB1268/(1+B1268)^10+AE1268/(1+B1268)^10</x:f>
        <x:v>523834.3411131664</x:v>
      </x:c>
      <x:c r="AG1268" s="25" t="n">
        <x:f>(AF1268+Inputs!$C$12)/Inputs!$C$13</x:f>
        <x:v>443.7898591575264</x:v>
      </x:c>
      <x:c r="AH1268" s="25" t="n">
        <x:f>(S1268+Inputs!$C$11)*Inputs!$C$8-Inputs!$C$11</x:f>
        <x:v>2641.8487718857195</x:v>
      </x:c>
      <x:c r="AI1268" s="25" t="n">
        <x:f>Inputs!$C$12+AH1268-Inputs!$C$10*Inputs!$C$13</x:f>
        <x:v>24959.76418708572</x:v>
      </x:c>
      <x:c r="AJ1268" s="25" t="n">
        <x:f>(S1268+Inputs!$C$11)*(1-Inputs!$C$8)</x:f>
        <x:v>6999.711472197834</x:v>
      </x:c>
      <x:c r="AK1268" s="25" t="n">
        <x:f>AJ1268/(1+B1268)^(1-Inputs!$C$8)+T1268/(1+B1268)^(2-Inputs!$C$8)+U1268/(1+B1268)^(3-Inputs!$C$8)+V1268/(1+B1268)^(4-Inputs!$C$8)+W1268/(1+B1268)^(5-Inputs!$C$8)+X1268/(1+B1268)^(6-Inputs!$C$8)+Y1268/(1+B1268)^(7-Inputs!$C$8)+Z1268/(1+B1268)^(8-Inputs!$C$8)+AA1268/(1+B1268)^(9-Inputs!$C$8)+AB1268/(1+B1268)^(10-Inputs!$C$8)+AE1268/(1+B1268)^(10-Inputs!$C$8)</x:f>
        <x:v>539902.9048123297</x:v>
      </x:c>
      <x:c r="AL1268" s="25" t="n">
        <x:f>(AK1268+AI1268)/Inputs!$C$13</x:f>
        <x:v>450.71941024529</x:v>
      </x:c>
      <x:c r="AM1268" s="26" t="n">
        <x:f>IF(AL1268&gt;=Inputs!$C$7,1,0)</x:f>
        <x:v>1</x:v>
      </x:c>
      <x:c r="AN1268" s="26" t="n">
        <x:f>IF(Inputs!$C$7&lt;=(1-Inputs!$C$16)*AL1268,1,0)</x:f>
        <x:v>1</x:v>
      </x:c>
    </x:row>
    <x:row r="1269" ht="20" customHeight="1">
      <x:c r="A1269" s="16" t="n">
        <x:v>1264</x:v>
      </x:c>
      <x:c r="B1269" s="19" t="n">
        <x:v>0.0836223193731354</x:v>
      </x:c>
      <x:c r="C1269" s="24" t="n">
        <x:v>0.6919476174068393</x:v>
      </x:c>
      <x:c r="D1269" s="19" t="n">
        <x:v>0.040530020366658454</x:v>
      </x:c>
      <x:c r="E1269" s="19" t="n">
        <x:v>0.042309499475632326</x:v>
      </x:c>
      <x:c r="F1269" s="19" t="n">
        <x:v>-0.1378875449230225</x:v>
      </x:c>
      <x:c r="G1269" s="19" t="n">
        <x:v>-0.053740874807259045</x:v>
      </x:c>
      <x:c r="H1269" s="19" t="n">
        <x:v>0.9014475238795683</x:v>
      </x:c>
      <x:c r="I1269" s="19" t="n">
        <x:v>0.06941589999657367</x:v>
      </x:c>
      <x:c r="J1269" s="19" t="n">
        <x:v>0.0648943666562593</x:v>
      </x:c>
      <x:c r="K1269" s="19" t="n">
        <x:v>0.05761892497041686</x:v>
      </x:c>
      <x:c r="L1269" s="19" t="n">
        <x:v>0.06650179769073589</x:v>
      </x:c>
      <x:c r="M1269" s="19" t="n">
        <x:v>0.061855330737515715</x:v>
      </x:c>
      <x:c r="N1269" s="19" t="n">
        <x:v>0.07296788908228223</x:v>
      </x:c>
      <x:c r="O1269" s="19" t="n">
        <x:v>0.06694258609731946</x:v>
      </x:c>
      <x:c r="P1269" s="19" t="n">
        <x:v>0.06180644607150157</x:v>
      </x:c>
      <x:c r="Q1269" s="19" t="n">
        <x:v>0.07321560506988022</x:v>
      </x:c>
      <x:c r="R1269" s="19" t="n">
        <x:v>0.06558297218381881</x:v>
      </x:c>
      <x:c r="S1269" s="21" t="n">
        <x:v>10284.805252416243</x:v>
      </x:c>
      <x:c r="T1269" s="21" t="n">
        <x:v>16302.188772001498</x:v>
      </x:c>
      <x:c r="U1269" s="21" t="n">
        <x:v>20023.61795013798</x:v>
      </x:c>
      <x:c r="V1269" s="21" t="n">
        <x:v>24096.90005585198</x:v>
      </x:c>
      <x:c r="W1269" s="21" t="n">
        <x:v>28697.76972026517</x:v>
      </x:c>
      <x:c r="X1269" s="21" t="n">
        <x:v>30531.629876260333</x:v>
      </x:c>
      <x:c r="Y1269" s="21" t="n">
        <x:v>31959.997798544664</x:v>
      </x:c>
      <x:c r="Z1269" s="21" t="n">
        <x:v>33039.93998961866</x:v>
      </x:c>
      <x:c r="AA1269" s="21" t="n">
        <x:v>33747.05304025494</x:v>
      </x:c>
      <x:c r="AB1269" s="21" t="n">
        <x:v>34073.59754915295</x:v>
      </x:c>
      <x:c r="AC1269" s="21" t="n">
        <x:v>44443.822890199495</x:v>
      </x:c>
      <x:c r="AD1269" s="25" t="n">
        <x:f>AC1269*(1+Inputs!$C$14)*(1-Inputs!$C$14/Inputs!$C$15)</x:f>
        <x:v>35266.17346337329</x:v>
      </x:c>
      <x:c r="AE1269" s="25" t="n">
        <x:f>AD1269/(B1269-Inputs!$C$14)</x:f>
        <x:v>725308.3340746269</x:v>
      </x:c>
      <x:c r="AF1269" s="25" t="n">
        <x:f>S1269/(1+B1269)^1+T1269/(1+B1269)^2+U1269/(1+B1269)^3+V1269/(1+B1269)^4+W1269/(1+B1269)^5+X1269/(1+B1269)^6+Y1269/(1+B1269)^7+Z1269/(1+B1269)^8+AA1269/(1+B1269)^9+AB1269/(1+B1269)^10+AE1269/(1+B1269)^10</x:f>
        <x:v>486785.4124987863</x:v>
      </x:c>
      <x:c r="AG1269" s="25" t="n">
        <x:f>(AF1269+Inputs!$C$12)/Inputs!$C$13</x:f>
        <x:v>414.2275032580422</x:v>
      </x:c>
      <x:c r="AH1269" s="25" t="n">
        <x:f>(S1269+Inputs!$C$11)*Inputs!$C$8-Inputs!$C$11</x:f>
        <x:v>2943.204652501857</x:v>
      </x:c>
      <x:c r="AI1269" s="25" t="n">
        <x:f>Inputs!$C$12+AH1269-Inputs!$C$10*Inputs!$C$13</x:f>
        <x:v>25261.120067701857</x:v>
      </x:c>
      <x:c r="AJ1269" s="25" t="n">
        <x:f>(S1269+Inputs!$C$11)*(1-Inputs!$C$8)</x:f>
        <x:v>7341.600599914387</x:v>
      </x:c>
      <x:c r="AK1269" s="25" t="n">
        <x:f>AJ1269/(1+B1269)^(1-Inputs!$C$8)+T1269/(1+B1269)^(2-Inputs!$C$8)+U1269/(1+B1269)^(3-Inputs!$C$8)+V1269/(1+B1269)^(4-Inputs!$C$8)+W1269/(1+B1269)^(5-Inputs!$C$8)+X1269/(1+B1269)^(6-Inputs!$C$8)+Y1269/(1+B1269)^(7-Inputs!$C$8)+Z1269/(1+B1269)^(8-Inputs!$C$8)+AA1269/(1+B1269)^(9-Inputs!$C$8)+AB1269/(1+B1269)^(10-Inputs!$C$8)+AE1269/(1+B1269)^(10-Inputs!$C$8)</x:f>
        <x:v>502629.12046409614</x:v>
      </x:c>
      <x:c r="AL1269" s="25" t="n">
        <x:f>(AK1269+AI1269)/Inputs!$C$13</x:f>
        <x:v>421.21809591028676</x:v>
      </x:c>
      <x:c r="AM1269" s="26" t="n">
        <x:f>IF(AL1269&gt;=Inputs!$C$7,1,0)</x:f>
        <x:v>1</x:v>
      </x:c>
      <x:c r="AN1269" s="26" t="n">
        <x:f>IF(Inputs!$C$7&lt;=(1-Inputs!$C$16)*AL1269,1,0)</x:f>
        <x:v>1</x:v>
      </x:c>
    </x:row>
    <x:row r="1270" ht="20" customHeight="1">
      <x:c r="A1270" s="16" t="n">
        <x:v>1265</x:v>
      </x:c>
      <x:c r="B1270" s="19" t="n">
        <x:v>0.07567277386868337</x:v>
      </x:c>
      <x:c r="C1270" s="24" t="n">
        <x:v>0.45745459227705965</x:v>
      </x:c>
      <x:c r="D1270" s="19" t="n">
        <x:v>0.02439658704525556</x:v>
      </x:c>
      <x:c r="E1270" s="19" t="n">
        <x:v>0.040892848133992465</x:v>
      </x:c>
      <x:c r="F1270" s="19" t="n">
        <x:v>-0.19716772882938927</x:v>
      </x:c>
      <x:c r="G1270" s="19" t="n">
        <x:v>-0.05848781519811553</x:v>
      </x:c>
      <x:c r="H1270" s="19" t="n">
        <x:v>0.7954562372855492</x:v>
      </x:c>
      <x:c r="I1270" s="19" t="n">
        <x:v>0.055944877990790474</x:v>
      </x:c>
      <x:c r="J1270" s="19" t="n">
        <x:v>0.06885648810098814</x:v>
      </x:c>
      <x:c r="K1270" s="19" t="n">
        <x:v>0.07382328901868164</x:v>
      </x:c>
      <x:c r="L1270" s="19" t="n">
        <x:v>0.06652029616171717</x:v>
      </x:c>
      <x:c r="M1270" s="19" t="n">
        <x:v>0.06456218356707609</x:v>
      </x:c>
      <x:c r="N1270" s="19" t="n">
        <x:v>0.07304036805912915</x:v>
      </x:c>
      <x:c r="O1270" s="19" t="n">
        <x:v>0.06408723822989601</x:v>
      </x:c>
      <x:c r="P1270" s="19" t="n">
        <x:v>0.06981359581212587</x:v>
      </x:c>
      <x:c r="Q1270" s="19" t="n">
        <x:v>0.06269502932275031</x:v>
      </x:c>
      <x:c r="R1270" s="19" t="n">
        <x:v>0.07033695507233347</x:v>
      </x:c>
      <x:c r="S1270" s="21" t="n">
        <x:v>9192.132903026662</x:v>
      </x:c>
      <x:c r="T1270" s="21" t="n">
        <x:v>14534.759672318298</x:v>
      </x:c>
      <x:c r="U1270" s="21" t="n">
        <x:v>17844.485161935823</x:v>
      </x:c>
      <x:c r="V1270" s="21" t="n">
        <x:v>21462.073491509786</x:v>
      </x:c>
      <x:c r="W1270" s="21" t="n">
        <x:v>25399.8245608138</x:v>
      </x:c>
      <x:c r="X1270" s="21" t="n">
        <x:v>26865.413631825668</x:v>
      </x:c>
      <x:c r="Y1270" s="21" t="n">
        <x:v>27972.898952001473</x:v>
      </x:c>
      <x:c r="Z1270" s="21" t="n">
        <x:v>28845.387235939976</x:v>
      </x:c>
      <x:c r="AA1270" s="21" t="n">
        <x:v>29495.18796459412</x:v>
      </x:c>
      <x:c r="AB1270" s="21" t="n">
        <x:v>29882.45207537284</x:v>
      </x:c>
      <x:c r="AC1270" s="21" t="n">
        <x:v>38977.111402660215</x:v>
      </x:c>
      <x:c r="AD1270" s="25" t="n">
        <x:f>AC1270*(1+Inputs!$C$14)*(1-Inputs!$C$14/Inputs!$C$15)</x:f>
        <x:v>30928.337898010876</x:v>
      </x:c>
      <x:c r="AE1270" s="25" t="n">
        <x:f>AD1270/(B1270-Inputs!$C$14)</x:f>
        <x:v>760418.7016569487</x:v>
      </x:c>
      <x:c r="AF1270" s="25" t="n">
        <x:f>S1270/(1+B1270)^1+T1270/(1+B1270)^2+U1270/(1+B1270)^3+V1270/(1+B1270)^4+W1270/(1+B1270)^5+X1270/(1+B1270)^6+Y1270/(1+B1270)^7+Z1270/(1+B1270)^8+AA1270/(1+B1270)^9+AB1270/(1+B1270)^10+AE1270/(1+B1270)^10</x:f>
        <x:v>515690.36492482066</x:v>
      </x:c>
      <x:c r="AG1270" s="25" t="n">
        <x:f>(AF1270+Inputs!$C$12)/Inputs!$C$13</x:f>
        <x:v>437.29155727617706</x:v>
      </x:c>
      <x:c r="AH1270" s="25" t="n">
        <x:f>(S1270+Inputs!$C$11)*Inputs!$C$8-Inputs!$C$11</x:f>
        <x:v>2431.2951408700255</x:v>
      </x:c>
      <x:c r="AI1270" s="25" t="n">
        <x:f>Inputs!$C$12+AH1270-Inputs!$C$10*Inputs!$C$13</x:f>
        <x:v>24749.210556070022</x:v>
      </x:c>
      <x:c r="AJ1270" s="25" t="n">
        <x:f>(S1270+Inputs!$C$11)*(1-Inputs!$C$8)</x:f>
        <x:v>6760.837762156638</x:v>
      </x:c>
      <x:c r="AK1270" s="25" t="n">
        <x:f>AJ1270/(1+B1270)^(1-Inputs!$C$8)+T1270/(1+B1270)^(2-Inputs!$C$8)+U1270/(1+B1270)^(3-Inputs!$C$8)+V1270/(1+B1270)^(4-Inputs!$C$8)+W1270/(1+B1270)^(5-Inputs!$C$8)+X1270/(1+B1270)^(6-Inputs!$C$8)+Y1270/(1+B1270)^(7-Inputs!$C$8)+Z1270/(1+B1270)^(8-Inputs!$C$8)+AA1270/(1+B1270)^(9-Inputs!$C$8)+AB1270/(1+B1270)^(10-Inputs!$C$8)+AE1270/(1+B1270)^(10-Inputs!$C$8)</x:f>
        <x:v>531279.7703452212</x:v>
      </x:c>
      <x:c r="AL1270" s="25" t="n">
        <x:f>(AK1270+AI1270)/Inputs!$C$13</x:f>
        <x:v>443.67076832152804</x:v>
      </x:c>
      <x:c r="AM1270" s="26" t="n">
        <x:f>IF(AL1270&gt;=Inputs!$C$7,1,0)</x:f>
        <x:v>1</x:v>
      </x:c>
      <x:c r="AN1270" s="26" t="n">
        <x:f>IF(Inputs!$C$7&lt;=(1-Inputs!$C$16)*AL1270,1,0)</x:f>
        <x:v>1</x:v>
      </x:c>
    </x:row>
    <x:row r="1271" ht="20" customHeight="1">
      <x:c r="A1271" s="16" t="n">
        <x:v>1266</x:v>
      </x:c>
      <x:c r="B1271" s="19" t="n">
        <x:v>0.08330035196579272</x:v>
      </x:c>
      <x:c r="C1271" s="24" t="n">
        <x:v>0.8122555881182336</x:v>
      </x:c>
      <x:c r="D1271" s="19" t="n">
        <x:v>0.032656908891256366</x:v>
      </x:c>
      <x:c r="E1271" s="19" t="n">
        <x:v>0.052700750912023586</x:v>
      </x:c>
      <x:c r="F1271" s="19" t="n">
        <x:v>-0.19055005031835778</x:v>
      </x:c>
      <x:c r="G1271" s="19" t="n">
        <x:v>-0.07096145772886586</x:v>
      </x:c>
      <x:c r="H1271" s="19" t="n">
        <x:v>0.7680617636838463</x:v>
      </x:c>
      <x:c r="I1271" s="19" t="n">
        <x:v>0.052358924944995805</x:v>
      </x:c>
      <x:c r="J1271" s="19" t="n">
        <x:v>0.05818748187104461</x:v>
      </x:c>
      <x:c r="K1271" s="19" t="n">
        <x:v>0.06842062131206716</x:v>
      </x:c>
      <x:c r="L1271" s="19" t="n">
        <x:v>0.04980619316498064</x:v>
      </x:c>
      <x:c r="M1271" s="19" t="n">
        <x:v>0.05764947548420764</x:v>
      </x:c>
      <x:c r="N1271" s="19" t="n">
        <x:v>0.06250578161133148</x:v>
      </x:c>
      <x:c r="O1271" s="19" t="n">
        <x:v>0.06554691775776178</x:v>
      </x:c>
      <x:c r="P1271" s="19" t="n">
        <x:v>0.05743347691945587</x:v>
      </x:c>
      <x:c r="Q1271" s="19" t="n">
        <x:v>0.052597561100027404</x:v>
      </x:c>
      <x:c r="R1271" s="19" t="n">
        <x:v>0.05730873251550633</x:v>
      </x:c>
      <x:c r="S1271" s="21" t="n">
        <x:v>9279.192206080064</x:v>
      </x:c>
      <x:c r="T1271" s="21" t="n">
        <x:v>15141.67556683201</x:v>
      </x:c>
      <x:c r="U1271" s="21" t="n">
        <x:v>19138.803880555162</x:v>
      </x:c>
      <x:c r="V1271" s="21" t="n">
        <x:v>23611.990565196353</x:v>
      </x:c>
      <x:c r="W1271" s="21" t="n">
        <x:v>28597.633092605603</x:v>
      </x:c>
      <x:c r="X1271" s="21" t="n">
        <x:v>30491.928096986107</x:v>
      </x:c>
      <x:c r="Y1271" s="21" t="n">
        <x:v>31933.880944009772</x:v>
      </x:c>
      <x:c r="Z1271" s="21" t="n">
        <x:v>33049.28298227211</x:v>
      </x:c>
      <x:c r="AA1271" s="21" t="n">
        <x:v>33770.892519896566</x:v>
      </x:c>
      <x:c r="AB1271" s="21" t="n">
        <x:v>34087.96241876956</x:v>
      </x:c>
      <x:c r="AC1271" s="21" t="n">
        <x:v>44462.55967665595</x:v>
      </x:c>
      <x:c r="AD1271" s="25" t="n">
        <x:f>AC1271*(1+Inputs!$C$14)*(1-Inputs!$C$14/Inputs!$C$15)</x:f>
        <x:v>35281.04110342648</x:v>
      </x:c>
      <x:c r="AE1271" s="25" t="n">
        <x:f>AD1271/(B1271-Inputs!$C$14)</x:f>
        <x:v>730451.014692672</x:v>
      </x:c>
      <x:c r="AF1271" s="25" t="n">
        <x:f>S1271/(1+B1271)^1+T1271/(1+B1271)^2+U1271/(1+B1271)^3+V1271/(1+B1271)^4+W1271/(1+B1271)^5+X1271/(1+B1271)^6+Y1271/(1+B1271)^7+Z1271/(1+B1271)^8+AA1271/(1+B1271)^9+AB1271/(1+B1271)^10+AE1271/(1+B1271)^10</x:f>
        <x:v>487290.5950712467</x:v>
      </x:c>
      <x:c r="AG1271" s="25" t="n">
        <x:f>(AF1271+Inputs!$C$12)/Inputs!$C$13</x:f>
        <x:v>414.63060228302976</x:v>
      </x:c>
      <x:c r="AH1271" s="25" t="n">
        <x:f>(S1271+Inputs!$C$11)*Inputs!$C$8-Inputs!$C$11</x:f>
        <x:v>2472.081828053948</x:v>
      </x:c>
      <x:c r="AI1271" s="25" t="n">
        <x:f>Inputs!$C$12+AH1271-Inputs!$C$10*Inputs!$C$13</x:f>
        <x:v>24789.997243253943</x:v>
      </x:c>
      <x:c r="AJ1271" s="25" t="n">
        <x:f>(S1271+Inputs!$C$11)*(1-Inputs!$C$8)</x:f>
        <x:v>6807.110378026116</x:v>
      </x:c>
      <x:c r="AK1271" s="25" t="n">
        <x:f>AJ1271/(1+B1271)^(1-Inputs!$C$8)+T1271/(1+B1271)^(2-Inputs!$C$8)+U1271/(1+B1271)^(3-Inputs!$C$8)+V1271/(1+B1271)^(4-Inputs!$C$8)+W1271/(1+B1271)^(5-Inputs!$C$8)+X1271/(1+B1271)^(6-Inputs!$C$8)+Y1271/(1+B1271)^(7-Inputs!$C$8)+Z1271/(1+B1271)^(8-Inputs!$C$8)+AA1271/(1+B1271)^(9-Inputs!$C$8)+AB1271/(1+B1271)^(10-Inputs!$C$8)+AE1271/(1+B1271)^(10-Inputs!$C$8)</x:f>
        <x:v>503534.2974573355</x:v>
      </x:c>
      <x:c r="AL1271" s="25" t="n">
        <x:f>(AK1271+AI1271)/Inputs!$C$13</x:f>
        <x:v>421.5644396318833</x:v>
      </x:c>
      <x:c r="AM1271" s="26" t="n">
        <x:f>IF(AL1271&gt;=Inputs!$C$7,1,0)</x:f>
        <x:v>1</x:v>
      </x:c>
      <x:c r="AN1271" s="26" t="n">
        <x:f>IF(Inputs!$C$7&lt;=(1-Inputs!$C$16)*AL1271,1,0)</x:f>
        <x:v>1</x:v>
      </x:c>
    </x:row>
    <x:row r="1272" ht="20" customHeight="1">
      <x:c r="A1272" s="16" t="n">
        <x:v>1267</x:v>
      </x:c>
      <x:c r="B1272" s="19" t="n">
        <x:v>0.08009970778330766</x:v>
      </x:c>
      <x:c r="C1272" s="24" t="n">
        <x:v>0.49835899100887104</x:v>
      </x:c>
      <x:c r="D1272" s="19" t="n">
        <x:v>0.04492444701892709</x:v>
      </x:c>
      <x:c r="E1272" s="19" t="n">
        <x:v>0.05558414707695335</x:v>
      </x:c>
      <x:c r="F1272" s="19" t="n">
        <x:v>-0.22644067060788192</x:v>
      </x:c>
      <x:c r="G1272" s="19" t="n">
        <x:v>-0.07173927917409458</x:v>
      </x:c>
      <x:c r="H1272" s="19" t="n">
        <x:v>0.7955895170302085</x:v>
      </x:c>
      <x:c r="I1272" s="19" t="n">
        <x:v>0.056496462105684486</x:v>
      </x:c>
      <x:c r="J1272" s="19" t="n">
        <x:v>0.06396733309970955</x:v>
      </x:c>
      <x:c r="K1272" s="19" t="n">
        <x:v>0.05684894112727648</x:v>
      </x:c>
      <x:c r="L1272" s="19" t="n">
        <x:v>0.066921377027694</x:v>
      </x:c>
      <x:c r="M1272" s="19" t="n">
        <x:v>0.06329681830948744</x:v>
      </x:c>
      <x:c r="N1272" s="19" t="n">
        <x:v>0.05731344133154949</x:v>
      </x:c>
      <x:c r="O1272" s="19" t="n">
        <x:v>0.06475833480236019</x:v>
      </x:c>
      <x:c r="P1272" s="19" t="n">
        <x:v>0.06696641317480158</x:v>
      </x:c>
      <x:c r="Q1272" s="19" t="n">
        <x:v>0.0639084012060232</x:v>
      </x:c>
      <x:c r="R1272" s="19" t="n">
        <x:v>0.06806476062795469</x:v>
      </x:c>
      <x:c r="S1272" s="21" t="n">
        <x:v>8679.050963831223</x:v>
      </x:c>
      <x:c r="T1272" s="21" t="n">
        <x:v>14239.001774209193</x:v>
      </x:c>
      <x:c r="U1272" s="21" t="n">
        <x:v>18295.937897058073</x:v>
      </x:c>
      <x:c r="V1272" s="21" t="n">
        <x:v>22902.54747104816</x:v>
      </x:c>
      <x:c r="W1272" s="21" t="n">
        <x:v>28180.560206017148</x:v>
      </x:c>
      <x:c r="X1272" s="21" t="n">
        <x:v>30395.92943919166</x:v>
      </x:c>
      <x:c r="Y1272" s="21" t="n">
        <x:v>32034.667750165245</x:v>
      </x:c>
      <x:c r="Z1272" s="21" t="n">
        <x:v>33325.595010540244</x:v>
      </x:c>
      <x:c r="AA1272" s="21" t="n">
        <x:v>34182.65261662308</x:v>
      </x:c>
      <x:c r="AB1272" s="21" t="n">
        <x:v>34553.91099924579</x:v>
      </x:c>
      <x:c r="AC1272" s="21" t="n">
        <x:v>45070.31869466842</x:v>
      </x:c>
      <x:c r="AD1272" s="25" t="n">
        <x:f>AC1272*(1+Inputs!$C$14)*(1-Inputs!$C$14/Inputs!$C$15)</x:f>
        <x:v>35763.29788421939</x:v>
      </x:c>
      <x:c r="AE1272" s="25" t="n">
        <x:f>AD1272/(B1272-Inputs!$C$14)</x:f>
        <x:v>792982.9181167363</x:v>
      </x:c>
      <x:c r="AF1272" s="25" t="n">
        <x:f>S1272/(1+B1272)^1+T1272/(1+B1272)^2+U1272/(1+B1272)^3+V1272/(1+B1272)^4+W1272/(1+B1272)^5+X1272/(1+B1272)^6+Y1272/(1+B1272)^7+Z1272/(1+B1272)^8+AA1272/(1+B1272)^9+AB1272/(1+B1272)^10+AE1272/(1+B1272)^10</x:f>
        <x:v>526615.8266979042</x:v>
      </x:c>
      <x:c r="AG1272" s="25" t="n">
        <x:f>(AF1272+Inputs!$C$12)/Inputs!$C$13</x:f>
        <x:v>446.0092827646476</x:v>
      </x:c>
      <x:c r="AH1272" s="25" t="n">
        <x:f>(S1272+Inputs!$C$11)*Inputs!$C$8-Inputs!$C$11</x:f>
        <x:v>2190.91976661682</x:v>
      </x:c>
      <x:c r="AI1272" s="25" t="n">
        <x:f>Inputs!$C$12+AH1272-Inputs!$C$10*Inputs!$C$13</x:f>
        <x:v>24508.835181816816</x:v>
      </x:c>
      <x:c r="AJ1272" s="25" t="n">
        <x:f>(S1272+Inputs!$C$11)*(1-Inputs!$C$8)</x:f>
        <x:v>6488.131197214404</x:v>
      </x:c>
      <x:c r="AK1272" s="25" t="n">
        <x:f>AJ1272/(1+B1272)^(1-Inputs!$C$8)+T1272/(1+B1272)^(2-Inputs!$C$8)+U1272/(1+B1272)^(3-Inputs!$C$8)+V1272/(1+B1272)^(4-Inputs!$C$8)+W1272/(1+B1272)^(5-Inputs!$C$8)+X1272/(1+B1272)^(6-Inputs!$C$8)+Y1272/(1+B1272)^(7-Inputs!$C$8)+Z1272/(1+B1272)^(8-Inputs!$C$8)+AA1272/(1+B1272)^(9-Inputs!$C$8)+AB1272/(1+B1272)^(10-Inputs!$C$8)+AE1272/(1+B1272)^(10-Inputs!$C$8)</x:f>
        <x:v>543870.4038625387</x:v>
      </x:c>
      <x:c r="AL1272" s="25" t="n">
        <x:f>(AK1272+AI1272)/Inputs!$C$13</x:f>
        <x:v>453.52537789677126</x:v>
      </x:c>
      <x:c r="AM1272" s="26" t="n">
        <x:f>IF(AL1272&gt;=Inputs!$C$7,1,0)</x:f>
        <x:v>1</x:v>
      </x:c>
      <x:c r="AN1272" s="26" t="n">
        <x:f>IF(Inputs!$C$7&lt;=(1-Inputs!$C$16)*AL1272,1,0)</x:f>
        <x:v>1</x:v>
      </x:c>
    </x:row>
    <x:row r="1273" ht="20" customHeight="1">
      <x:c r="A1273" s="16" t="n">
        <x:v>1268</x:v>
      </x:c>
      <x:c r="B1273" s="19" t="n">
        <x:v>0.09448464016467281</x:v>
      </x:c>
      <x:c r="C1273" s="24" t="n">
        <x:v>0.4919551000683384</x:v>
      </x:c>
      <x:c r="D1273" s="19" t="n">
        <x:v>0.02864335288868887</x:v>
      </x:c>
      <x:c r="E1273" s="19" t="n">
        <x:v>0.04426712788941501</x:v>
      </x:c>
      <x:c r="F1273" s="19" t="n">
        <x:v>-0.20742732648758308</x:v>
      </x:c>
      <x:c r="G1273" s="19" t="n">
        <x:v>-0.04021372388989278</x:v>
      </x:c>
      <x:c r="H1273" s="19" t="n">
        <x:v>0.6439072965912658</x:v>
      </x:c>
      <x:c r="I1273" s="19" t="n">
        <x:v>0.06711339187772296</x:v>
      </x:c>
      <x:c r="J1273" s="19" t="n">
        <x:v>0.07333286580163872</x:v>
      </x:c>
      <x:c r="K1273" s="19" t="n">
        <x:v>0.0681206020007096</x:v>
      </x:c>
      <x:c r="L1273" s="19" t="n">
        <x:v>0.07093348601720777</x:v>
      </x:c>
      <x:c r="M1273" s="19" t="n">
        <x:v>0.05962751500573063</x:v>
      </x:c>
      <x:c r="N1273" s="19" t="n">
        <x:v>0.0608246669280345</x:v>
      </x:c>
      <x:c r="O1273" s="19" t="n">
        <x:v>0.0692611747367971</x:v>
      </x:c>
      <x:c r="P1273" s="19" t="n">
        <x:v>0.06315567823303696</x:v>
      </x:c>
      <x:c r="Q1273" s="19" t="n">
        <x:v>0.06817783865423621</x:v>
      </x:c>
      <x:c r="R1273" s="19" t="n">
        <x:v>0.06260792772027912</x:v>
      </x:c>
      <x:c r="S1273" s="21" t="n">
        <x:v>9078.782009209082</x:v>
      </x:c>
      <x:c r="T1273" s="21" t="n">
        <x:v>14413.937522967077</x:v>
      </x:c>
      <x:c r="U1273" s="21" t="n">
        <x:v>17750.40202340861</x:v>
      </x:c>
      <x:c r="V1273" s="21" t="n">
        <x:v>21418.80392887204</x:v>
      </x:c>
      <x:c r="W1273" s="21" t="n">
        <x:v>25497.00661510926</x:v>
      </x:c>
      <x:c r="X1273" s="21" t="n">
        <x:v>27038.39890232804</x:v>
      </x:c>
      <x:c r="Y1273" s="21" t="n">
        <x:v>28216.245010965</x:v>
      </x:c>
      <x:c r="Z1273" s="21" t="n">
        <x:v>29181.473653058325</x:v>
      </x:c>
      <x:c r="AA1273" s="21" t="n">
        <x:v>29864.339314002103</x:v>
      </x:c>
      <x:c r="AB1273" s="21" t="n">
        <x:v>30262.840089182766</x:v>
      </x:c>
      <x:c r="AC1273" s="21" t="n">
        <x:v>39473.26968154273</x:v>
      </x:c>
      <x:c r="AD1273" s="25" t="n">
        <x:f>AC1273*(1+Inputs!$C$14)*(1-Inputs!$C$14/Inputs!$C$15)</x:f>
        <x:v>31322.039492304157</x:v>
      </x:c>
      <x:c r="AE1273" s="25" t="n">
        <x:f>AD1273/(B1273-Inputs!$C$14)</x:f>
        <x:v>526556.7616378712</x:v>
      </x:c>
      <x:c r="AF1273" s="25" t="n">
        <x:f>S1273/(1+B1273)^1+T1273/(1+B1273)^2+U1273/(1+B1273)^3+V1273/(1+B1273)^4+W1273/(1+B1273)^5+X1273/(1+B1273)^6+Y1273/(1+B1273)^7+Z1273/(1+B1273)^8+AA1273/(1+B1273)^9+AB1273/(1+B1273)^10+AE1273/(1+B1273)^10</x:f>
        <x:v>348923.5619131218</x:v>
      </x:c>
      <x:c r="AG1273" s="25" t="n">
        <x:f>(AF1273+Inputs!$C$12)/Inputs!$C$13</x:f>
        <x:v>304.2237529635448</x:v>
      </x:c>
      <x:c r="AH1273" s="25" t="n">
        <x:f>(S1273+Inputs!$C$11)*Inputs!$C$8-Inputs!$C$11</x:f>
        <x:v>2378.1910234924744</x:v>
      </x:c>
      <x:c r="AI1273" s="25" t="n">
        <x:f>Inputs!$C$12+AH1273-Inputs!$C$10*Inputs!$C$13</x:f>
        <x:v>24696.10643869247</x:v>
      </x:c>
      <x:c r="AJ1273" s="25" t="n">
        <x:f>(S1273+Inputs!$C$11)*(1-Inputs!$C$8)</x:f>
        <x:v>6700.590985716609</x:v>
      </x:c>
      <x:c r="AK1273" s="25" t="n">
        <x:f>AJ1273/(1+B1273)^(1-Inputs!$C$8)+T1273/(1+B1273)^(2-Inputs!$C$8)+U1273/(1+B1273)^(3-Inputs!$C$8)+V1273/(1+B1273)^(4-Inputs!$C$8)+W1273/(1+B1273)^(5-Inputs!$C$8)+X1273/(1+B1273)^(6-Inputs!$C$8)+Y1273/(1+B1273)^(7-Inputs!$C$8)+Z1273/(1+B1273)^(8-Inputs!$C$8)+AA1273/(1+B1273)^(9-Inputs!$C$8)+AB1273/(1+B1273)^(10-Inputs!$C$8)+AE1273/(1+B1273)^(10-Inputs!$C$8)</x:f>
        <x:v>361731.8736652498</x:v>
      </x:c>
      <x:c r="AL1273" s="25" t="n">
        <x:f>(AK1273+AI1273)/Inputs!$C$13</x:f>
        <x:v>308.34147989147397</x:v>
      </x:c>
      <x:c r="AM1273" s="26" t="n">
        <x:f>IF(AL1273&gt;=Inputs!$C$7,1,0)</x:f>
        <x:v>1</x:v>
      </x:c>
      <x:c r="AN1273" s="26" t="n">
        <x:f>IF(Inputs!$C$7&lt;=(1-Inputs!$C$16)*AL1273,1,0)</x:f>
        <x:v>0</x:v>
      </x:c>
    </x:row>
    <x:row r="1274" ht="20" customHeight="1">
      <x:c r="A1274" s="16" t="n">
        <x:v>1269</x:v>
      </x:c>
      <x:c r="B1274" s="19" t="n">
        <x:v>0.07118946117257817</x:v>
      </x:c>
      <x:c r="C1274" s="24" t="n">
        <x:v>0.49259385637137143</x:v>
      </x:c>
      <x:c r="D1274" s="19" t="n">
        <x:v>0.022596591265322277</x:v>
      </x:c>
      <x:c r="E1274" s="19" t="n">
        <x:v>0.06746604955546588</x:v>
      </x:c>
      <x:c r="F1274" s="19" t="n">
        <x:v>-0.13679281549080885</x:v>
      </x:c>
      <x:c r="G1274" s="19" t="n">
        <x:v>-0.08213178679330724</x:v>
      </x:c>
      <x:c r="H1274" s="19" t="n">
        <x:v>0.7994707756198238</x:v>
      </x:c>
      <x:c r="I1274" s="19" t="n">
        <x:v>0.07198950131834067</x:v>
      </x:c>
      <x:c r="J1274" s="19" t="n">
        <x:v>0.07747908908451678</x:v>
      </x:c>
      <x:c r="K1274" s="19" t="n">
        <x:v>0.07092779469282391</x:v>
      </x:c>
      <x:c r="L1274" s="19" t="n">
        <x:v>0.0709039860870837</x:v>
      </x:c>
      <x:c r="M1274" s="19" t="n">
        <x:v>0.07122136420535186</x:v>
      </x:c>
      <x:c r="N1274" s="19" t="n">
        <x:v>0.07378111791031984</x:v>
      </x:c>
      <x:c r="O1274" s="19" t="n">
        <x:v>0.07532453742124859</x:v>
      </x:c>
      <x:c r="P1274" s="19" t="n">
        <x:v>0.07534529488984049</x:v>
      </x:c>
      <x:c r="Q1274" s="19" t="n">
        <x:v>0.07005300977337925</x:v>
      </x:c>
      <x:c r="R1274" s="19" t="n">
        <x:v>0.07655404518273486</x:v>
      </x:c>
      <x:c r="S1274" s="21" t="n">
        <x:v>10172.129089365453</x:v>
      </x:c>
      <x:c r="T1274" s="21" t="n">
        <x:v>16097.52073817479</x:v>
      </x:c>
      <x:c r="U1274" s="21" t="n">
        <x:v>19752.850637899355</x:v>
      </x:c>
      <x:c r="V1274" s="21" t="n">
        <x:v>23657.57684035993</x:v>
      </x:c>
      <x:c r="W1274" s="21" t="n">
        <x:v>28051.90908887858</x:v>
      </x:c>
      <x:c r="X1274" s="21" t="n">
        <x:v>29982.801499908193</x:v>
      </x:c>
      <x:c r="Y1274" s="21" t="n">
        <x:v>31491.389639251774</x:v>
      </x:c>
      <x:c r="Z1274" s="21" t="n">
        <x:v>32664.412890434836</x:v>
      </x:c>
      <x:c r="AA1274" s="21" t="n">
        <x:v>33445.44856860982</x:v>
      </x:c>
      <x:c r="AB1274" s="21" t="n">
        <x:v>33796.59763316235</x:v>
      </x:c>
      <x:c r="AC1274" s="21" t="n">
        <x:v>44082.51865195089</x:v>
      </x:c>
      <x:c r="AD1274" s="25" t="n">
        <x:f>AC1274*(1+Inputs!$C$14)*(1-Inputs!$C$14/Inputs!$C$15)</x:f>
        <x:v>34979.47855032302</x:v>
      </x:c>
      <x:c r="AE1274" s="25" t="n">
        <x:f>AD1274/(B1274-Inputs!$C$14)</x:f>
        <x:v>966565.3319212174</x:v>
      </x:c>
      <x:c r="AF1274" s="25" t="n">
        <x:f>S1274/(1+B1274)^1+T1274/(1+B1274)^2+U1274/(1+B1274)^3+V1274/(1+B1274)^4+W1274/(1+B1274)^5+X1274/(1+B1274)^6+Y1274/(1+B1274)^7+Z1274/(1+B1274)^8+AA1274/(1+B1274)^9+AB1274/(1+B1274)^10+AE1274/(1+B1274)^10</x:f>
        <x:v>656527.5591830303</x:v>
      </x:c>
      <x:c r="AG1274" s="25" t="n">
        <x:f>(AF1274+Inputs!$C$12)/Inputs!$C$13</x:f>
        <x:v>549.6694158609994</x:v>
      </x:c>
      <x:c r="AH1274" s="25" t="n">
        <x:f>(S1274+Inputs!$C$11)*Inputs!$C$8-Inputs!$C$11</x:f>
        <x:v>2890.416641867103</x:v>
      </x:c>
      <x:c r="AI1274" s="25" t="n">
        <x:f>Inputs!$C$12+AH1274-Inputs!$C$10*Inputs!$C$13</x:f>
        <x:v>25208.3320570671</x:v>
      </x:c>
      <x:c r="AJ1274" s="25" t="n">
        <x:f>(S1274+Inputs!$C$11)*(1-Inputs!$C$8)</x:f>
        <x:v>7281.712447498351</x:v>
      </x:c>
      <x:c r="AK1274" s="25" t="n">
        <x:f>AJ1274/(1+B1274)^(1-Inputs!$C$8)+T1274/(1+B1274)^(2-Inputs!$C$8)+U1274/(1+B1274)^(3-Inputs!$C$8)+V1274/(1+B1274)^(4-Inputs!$C$8)+W1274/(1+B1274)^(5-Inputs!$C$8)+X1274/(1+B1274)^(6-Inputs!$C$8)+Y1274/(1+B1274)^(7-Inputs!$C$8)+Z1274/(1+B1274)^(8-Inputs!$C$8)+AA1274/(1+B1274)^(9-Inputs!$C$8)+AB1274/(1+B1274)^(10-Inputs!$C$8)+AE1274/(1+B1274)^(10-Inputs!$C$8)</x:f>
        <x:v>675237.3989225333</x:v>
      </x:c>
      <x:c r="AL1274" s="25" t="n">
        <x:f>(AK1274+AI1274)/Inputs!$C$13</x:f>
        <x:v>558.9048526346911</x:v>
      </x:c>
      <x:c r="AM1274" s="26" t="n">
        <x:f>IF(AL1274&gt;=Inputs!$C$7,1,0)</x:f>
        <x:v>1</x:v>
      </x:c>
      <x:c r="AN1274" s="26" t="n">
        <x:f>IF(Inputs!$C$7&lt;=(1-Inputs!$C$16)*AL1274,1,0)</x:f>
        <x:v>1</x:v>
      </x:c>
    </x:row>
    <x:row r="1275" ht="20" customHeight="1">
      <x:c r="A1275" s="16" t="n">
        <x:v>1270</x:v>
      </x:c>
      <x:c r="B1275" s="19" t="n">
        <x:v>0.08296338346680943</x:v>
      </x:c>
      <x:c r="C1275" s="24" t="n">
        <x:v>0.26249015186019165</x:v>
      </x:c>
      <x:c r="D1275" s="19" t="n">
        <x:v>0.03517212212675389</x:v>
      </x:c>
      <x:c r="E1275" s="19" t="n">
        <x:v>0.044848194131452315</x:v>
      </x:c>
      <x:c r="F1275" s="19" t="n">
        <x:v>-0.13606014863689667</x:v>
      </x:c>
      <x:c r="G1275" s="19" t="n">
        <x:v>-0.045607572754213954</x:v>
      </x:c>
      <x:c r="H1275" s="19" t="n">
        <x:v>0.9210331636582794</x:v>
      </x:c>
      <x:c r="I1275" s="19" t="n">
        <x:v>0.07601095380591574</x:v>
      </x:c>
      <x:c r="J1275" s="19" t="n">
        <x:v>0.07520603025531614</x:v>
      </x:c>
      <x:c r="K1275" s="19" t="n">
        <x:v>0.07435903552362902</x:v>
      </x:c>
      <x:c r="L1275" s="19" t="n">
        <x:v>0.07886985075145617</x:v>
      </x:c>
      <x:c r="M1275" s="19" t="n">
        <x:v>0.06473971360827249</x:v>
      </x:c>
      <x:c r="N1275" s="19" t="n">
        <x:v>0.07459218726134281</x:v>
      </x:c>
      <x:c r="O1275" s="19" t="n">
        <x:v>0.07393883693403837</x:v>
      </x:c>
      <x:c r="P1275" s="19" t="n">
        <x:v>0.07048863158040035</x:v>
      </x:c>
      <x:c r="Q1275" s="19" t="n">
        <x:v>0.06956142643473072</x:v>
      </x:c>
      <x:c r="R1275" s="19" t="n">
        <x:v>0.06769360280068781</x:v>
      </x:c>
      <x:c r="S1275" s="21" t="n">
        <x:v>10363.824325941963</x:v>
      </x:c>
      <x:c r="T1275" s="21" t="n">
        <x:v>15922.572977088454</x:v>
      </x:c>
      <x:c r="U1275" s="21" t="n">
        <x:v>19066.224170885966</x:v>
      </x:c>
      <x:c r="V1275" s="21" t="n">
        <x:v>22463.328127793826</x:v>
      </x:c>
      <x:c r="W1275" s="21" t="n">
        <x:v>26204.239232669683</x:v>
      </x:c>
      <x:c r="X1275" s="21" t="n">
        <x:v>27873.17845093216</x:v>
      </x:c>
      <x:c r="Y1275" s="21" t="n">
        <x:v>29182.117847609534</x:v>
      </x:c>
      <x:c r="Z1275" s="21" t="n">
        <x:v>30214.332254165274</x:v>
      </x:c>
      <x:c r="AA1275" s="21" t="n">
        <x:v>30930.757143716426</x:v>
      </x:c>
      <x:c r="AB1275" s="21" t="n">
        <x:v>31315.66555285031</x:v>
      </x:c>
      <x:c r="AC1275" s="21" t="n">
        <x:v>40846.52028632649</x:v>
      </x:c>
      <x:c r="AD1275" s="25" t="n">
        <x:f>AC1275*(1+Inputs!$C$14)*(1-Inputs!$C$14/Inputs!$C$15)</x:f>
        <x:v>32411.713847200066</x:v>
      </x:c>
      <x:c r="AE1275" s="25" t="n">
        <x:f>AD1275/(B1275-Inputs!$C$14)</x:f>
        <x:v>675759.5378905851</x:v>
      </x:c>
      <x:c r="AF1275" s="25" t="n">
        <x:f>S1275/(1+B1275)^1+T1275/(1+B1275)^2+U1275/(1+B1275)^3+V1275/(1+B1275)^4+W1275/(1+B1275)^5+X1275/(1+B1275)^6+Y1275/(1+B1275)^7+Z1275/(1+B1275)^8+AA1275/(1+B1275)^9+AB1275/(1+B1275)^10+AE1275/(1+B1275)^10</x:f>
        <x:v>455789.2482588149</x:v>
      </x:c>
      <x:c r="AG1275" s="25" t="n">
        <x:f>(AF1275+Inputs!$C$12)/Inputs!$C$13</x:f>
        <x:v>389.49481399951287</x:v>
      </x:c>
      <x:c r="AH1275" s="25" t="n">
        <x:f>(S1275+Inputs!$C$11)*Inputs!$C$8-Inputs!$C$11</x:f>
        <x:v>2980.2245472221257</x:v>
      </x:c>
      <x:c r="AI1275" s="25" t="n">
        <x:f>Inputs!$C$12+AH1275-Inputs!$C$10*Inputs!$C$13</x:f>
        <x:v>25298.139962422123</x:v>
      </x:c>
      <x:c r="AJ1275" s="25" t="n">
        <x:f>(S1275+Inputs!$C$11)*(1-Inputs!$C$8)</x:f>
        <x:v>7383.5997787198385</x:v>
      </x:c>
      <x:c r="AK1275" s="25" t="n">
        <x:f>AJ1275/(1+B1275)^(1-Inputs!$C$8)+T1275/(1+B1275)^(2-Inputs!$C$8)+U1275/(1+B1275)^(3-Inputs!$C$8)+V1275/(1+B1275)^(4-Inputs!$C$8)+W1275/(1+B1275)^(5-Inputs!$C$8)+X1275/(1+B1275)^(6-Inputs!$C$8)+Y1275/(1+B1275)^(7-Inputs!$C$8)+Z1275/(1+B1275)^(8-Inputs!$C$8)+AA1275/(1+B1275)^(9-Inputs!$C$8)+AB1275/(1+B1275)^(10-Inputs!$C$8)+AE1275/(1+B1275)^(10-Inputs!$C$8)</x:f>
        <x:v>470273.28299603506</x:v>
      </x:c>
      <x:c r="AL1275" s="25" t="n">
        <x:f>(AK1275+AI1275)/Inputs!$C$13</x:f>
        <x:v>395.4300252943184</x:v>
      </x:c>
      <x:c r="AM1275" s="26" t="n">
        <x:f>IF(AL1275&gt;=Inputs!$C$7,1,0)</x:f>
        <x:v>1</x:v>
      </x:c>
      <x:c r="AN1275" s="26" t="n">
        <x:f>IF(Inputs!$C$7&lt;=(1-Inputs!$C$16)*AL1275,1,0)</x:f>
        <x:v>1</x:v>
      </x:c>
    </x:row>
    <x:row r="1276" ht="20" customHeight="1">
      <x:c r="A1276" s="16" t="n">
        <x:v>1271</x:v>
      </x:c>
      <x:c r="B1276" s="19" t="n">
        <x:v>0.07280165923791536</x:v>
      </x:c>
      <x:c r="C1276" s="24" t="n">
        <x:v>0.83230628721887</x:v>
      </x:c>
      <x:c r="D1276" s="19" t="n">
        <x:v>0.038501672685670486</x:v>
      </x:c>
      <x:c r="E1276" s="19" t="n">
        <x:v>0.04594722267031244</x:v>
      </x:c>
      <x:c r="F1276" s="19" t="n">
        <x:v>-0.1886434527126187</x:v>
      </x:c>
      <x:c r="G1276" s="19" t="n">
        <x:v>-0.07403892203088105</x:v>
      </x:c>
      <x:c r="H1276" s="19" t="n">
        <x:v>0.8942019696280283</x:v>
      </x:c>
      <x:c r="I1276" s="19" t="n">
        <x:v>0.06796083675778733</x:v>
      </x:c>
      <x:c r="J1276" s="19" t="n">
        <x:v>0.0696097179709875</x:v>
      </x:c>
      <x:c r="K1276" s="19" t="n">
        <x:v>0.0726839224468165</x:v>
      </x:c>
      <x:c r="L1276" s="19" t="n">
        <x:v>0.06324852091747629</x:v>
      </x:c>
      <x:c r="M1276" s="19" t="n">
        <x:v>0.06809928697046758</x:v>
      </x:c>
      <x:c r="N1276" s="19" t="n">
        <x:v>0.06291716014405097</x:v>
      </x:c>
      <x:c r="O1276" s="19" t="n">
        <x:v>0.07376815889316846</x:v>
      </x:c>
      <x:c r="P1276" s="19" t="n">
        <x:v>0.06325689150367339</x:v>
      </x:c>
      <x:c r="Q1276" s="19" t="n">
        <x:v>0.06740596397587865</x:v>
      </x:c>
      <x:c r="R1276" s="19" t="n">
        <x:v>0.06658494530648226</x:v>
      </x:c>
      <x:c r="S1276" s="21" t="n">
        <x:v>9303.023329401689</x:v>
      </x:c>
      <x:c r="T1276" s="21" t="n">
        <x:v>15279.054815801397</x:v>
      </x:c>
      <x:c r="U1276" s="21" t="n">
        <x:v>19462.077607475156</x:v>
      </x:c>
      <x:c r="V1276" s="21" t="n">
        <x:v>24160.342234413492</x:v>
      </x:c>
      <x:c r="W1276" s="21" t="n">
        <x:v>29428.67221460008</x:v>
      </x:c>
      <x:c r="X1276" s="21" t="n">
        <x:v>31414.629456022318</x:v>
      </x:c>
      <x:c r="Y1276" s="21" t="n">
        <x:v>32872.410371494916</x:v>
      </x:c>
      <x:c r="Z1276" s="21" t="n">
        <x:v>34013.12209186499</x:v>
      </x:c>
      <x:c r="AA1276" s="21" t="n">
        <x:v>34738.102667370316</x:v>
      </x:c>
      <x:c r="AB1276" s="21" t="n">
        <x:v>35048.92950751197</x:v>
      </x:c>
      <x:c r="AC1276" s="21" t="n">
        <x:v>45715.99500979823</x:v>
      </x:c>
      <x:c r="AD1276" s="25" t="n">
        <x:f>AC1276*(1+Inputs!$C$14)*(1-Inputs!$C$14/Inputs!$C$15)</x:f>
        <x:v>36275.64204027489</x:v>
      </x:c>
      <x:c r="AE1276" s="25" t="n">
        <x:f>AD1276/(B1276-Inputs!$C$14)</x:f>
        <x:v>959630.9466725774</x:v>
      </x:c>
      <x:c r="AF1276" s="25" t="n">
        <x:f>S1276/(1+B1276)^1+T1276/(1+B1276)^2+U1276/(1+B1276)^3+V1276/(1+B1276)^4+W1276/(1+B1276)^5+X1276/(1+B1276)^6+Y1276/(1+B1276)^7+Z1276/(1+B1276)^8+AA1276/(1+B1276)^9+AB1276/(1+B1276)^10+AE1276/(1+B1276)^10</x:f>
        <x:v>647802.5106236481</x:v>
      </x:c>
      <x:c r="AG1276" s="25" t="n">
        <x:f>(AF1276+Inputs!$C$12)/Inputs!$C$13</x:f>
        <x:v>542.7074604037335</x:v>
      </x:c>
      <x:c r="AH1276" s="25" t="n">
        <x:f>(S1276+Inputs!$C$11)*Inputs!$C$8-Inputs!$C$11</x:f>
        <x:v>2483.246546103257</x:v>
      </x:c>
      <x:c r="AI1276" s="25" t="n">
        <x:f>Inputs!$C$12+AH1276-Inputs!$C$10*Inputs!$C$13</x:f>
        <x:v>24801.161961303253</x:v>
      </x:c>
      <x:c r="AJ1276" s="25" t="n">
        <x:f>(S1276+Inputs!$C$11)*(1-Inputs!$C$8)</x:f>
        <x:v>6819.776783298433</x:v>
      </x:c>
      <x:c r="AK1276" s="25" t="n">
        <x:f>AJ1276/(1+B1276)^(1-Inputs!$C$8)+T1276/(1+B1276)^(2-Inputs!$C$8)+U1276/(1+B1276)^(3-Inputs!$C$8)+V1276/(1+B1276)^(4-Inputs!$C$8)+W1276/(1+B1276)^(5-Inputs!$C$8)+X1276/(1+B1276)^(6-Inputs!$C$8)+Y1276/(1+B1276)^(7-Inputs!$C$8)+Z1276/(1+B1276)^(8-Inputs!$C$8)+AA1276/(1+B1276)^(9-Inputs!$C$8)+AB1276/(1+B1276)^(10-Inputs!$C$8)+AE1276/(1+B1276)^(10-Inputs!$C$8)</x:f>
        <x:v>667092.6751982096</x:v>
      </x:c>
      <x:c r="AL1276" s="25" t="n">
        <x:f>(AK1276+AI1276)/Inputs!$C$13</x:f>
        <x:v>552.0810620912339</x:v>
      </x:c>
      <x:c r="AM1276" s="26" t="n">
        <x:f>IF(AL1276&gt;=Inputs!$C$7,1,0)</x:f>
        <x:v>1</x:v>
      </x:c>
      <x:c r="AN1276" s="26" t="n">
        <x:f>IF(Inputs!$C$7&lt;=(1-Inputs!$C$16)*AL1276,1,0)</x:f>
        <x:v>1</x:v>
      </x:c>
    </x:row>
    <x:row r="1277" ht="20" customHeight="1">
      <x:c r="A1277" s="16" t="n">
        <x:v>1272</x:v>
      </x:c>
      <x:c r="B1277" s="19" t="n">
        <x:v>0.07407760887803186</x:v>
      </x:c>
      <x:c r="C1277" s="24" t="n">
        <x:v>0.49910961064668413</x:v>
      </x:c>
      <x:c r="D1277" s="19" t="n">
        <x:v>0.04112339027193599</x:v>
      </x:c>
      <x:c r="E1277" s="19" t="n">
        <x:v>0.06130546029924602</x:v>
      </x:c>
      <x:c r="F1277" s="19" t="n">
        <x:v>-0.1719373900922267</x:v>
      </x:c>
      <x:c r="G1277" s="19" t="n">
        <x:v>-0.07663047081726801</x:v>
      </x:c>
      <x:c r="H1277" s="19" t="n">
        <x:v>0.6963887122583685</x:v>
      </x:c>
      <x:c r="I1277" s="19" t="n">
        <x:v>0.07003681530107883</x:v>
      </x:c>
      <x:c r="J1277" s="19" t="n">
        <x:v>0.07100859006651832</x:v>
      </x:c>
      <x:c r="K1277" s="19" t="n">
        <x:v>0.06513597195804892</x:v>
      </x:c>
      <x:c r="L1277" s="19" t="n">
        <x:v>0.06381187406625372</x:v>
      </x:c>
      <x:c r="M1277" s="19" t="n">
        <x:v>0.06497074252864991</x:v>
      </x:c>
      <x:c r="N1277" s="19" t="n">
        <x:v>0.06256636021821009</x:v>
      </x:c>
      <x:c r="O1277" s="19" t="n">
        <x:v>0.06520995010381171</x:v>
      </x:c>
      <x:c r="P1277" s="19" t="n">
        <x:v>0.05678469979366014</x:v>
      </x:c>
      <x:c r="Q1277" s="19" t="n">
        <x:v>0.06785837473296283</x:v>
      </x:c>
      <x:c r="R1277" s="19" t="n">
        <x:v>0.07389466300985419</x:v>
      </x:c>
      <x:c r="S1277" s="21" t="n">
        <x:v>9595.023164598671</x:v>
      </x:c>
      <x:c r="T1277" s="21" t="n">
        <x:v>15432.388558106755</x:v>
      </x:c>
      <x:c r="U1277" s="21" t="n">
        <x:v>19308.827510422485</x:v>
      </x:c>
      <x:c r="V1277" s="21" t="n">
        <x:v>23565.88954482785</x:v>
      </x:c>
      <x:c r="W1277" s="21" t="n">
        <x:v>28411.543550943345</x:v>
      </x:c>
      <x:c r="X1277" s="21" t="n">
        <x:v>30586.119173499836</x:v>
      </x:c>
      <x:c r="Y1277" s="21" t="n">
        <x:v>32268.564068475564</x:v>
      </x:c>
      <x:c r="Z1277" s="21" t="n">
        <x:v>33567.59750225584</x:v>
      </x:c>
      <x:c r="AA1277" s="21" t="n">
        <x:v>34405.123170697625</x:v>
      </x:c>
      <x:c r="AB1277" s="21" t="n">
        <x:v>34767.75218953178</x:v>
      </x:c>
      <x:c r="AC1277" s="21" t="n">
        <x:v>45349.2419863458</x:v>
      </x:c>
      <x:c r="AD1277" s="25" t="n">
        <x:f>AC1277*(1+Inputs!$C$14)*(1-Inputs!$C$14/Inputs!$C$15)</x:f>
        <x:v>35984.62351616538</x:v>
      </x:c>
      <x:c r="AE1277" s="25" t="n">
        <x:f>AD1277/(B1277-Inputs!$C$14)</x:f>
        <x:v>920850.1888761866</x:v>
      </x:c>
      <x:c r="AF1277" s="25" t="n">
        <x:f>S1277/(1+B1277)^1+T1277/(1+B1277)^2+U1277/(1+B1277)^3+V1277/(1+B1277)^4+W1277/(1+B1277)^5+X1277/(1+B1277)^6+Y1277/(1+B1277)^7+Z1277/(1+B1277)^8+AA1277/(1+B1277)^9+AB1277/(1+B1277)^10+AE1277/(1+B1277)^10</x:f>
        <x:v>619656.4699402385</x:v>
      </x:c>
      <x:c r="AG1277" s="25" t="n">
        <x:f>(AF1277+Inputs!$C$12)/Inputs!$C$13</x:f>
        <x:v>520.2489628718681</x:v>
      </x:c>
      <x:c r="AH1277" s="25" t="n">
        <x:f>(S1277+Inputs!$C$11)*Inputs!$C$8-Inputs!$C$11</x:f>
        <x:v>2620.046468894172</x:v>
      </x:c>
      <x:c r="AI1277" s="25" t="n">
        <x:f>Inputs!$C$12+AH1277-Inputs!$C$10*Inputs!$C$13</x:f>
        <x:v>24937.96188409417</x:v>
      </x:c>
      <x:c r="AJ1277" s="25" t="n">
        <x:f>(S1277+Inputs!$C$11)*(1-Inputs!$C$8)</x:f>
        <x:v>6974.976695704499</x:v>
      </x:c>
      <x:c r="AK1277" s="25" t="n">
        <x:f>AJ1277/(1+B1277)^(1-Inputs!$C$8)+T1277/(1+B1277)^(2-Inputs!$C$8)+U1277/(1+B1277)^(3-Inputs!$C$8)+V1277/(1+B1277)^(4-Inputs!$C$8)+W1277/(1+B1277)^(5-Inputs!$C$8)+X1277/(1+B1277)^(6-Inputs!$C$8)+Y1277/(1+B1277)^(7-Inputs!$C$8)+Z1277/(1+B1277)^(8-Inputs!$C$8)+AA1277/(1+B1277)^(9-Inputs!$C$8)+AB1277/(1+B1277)^(10-Inputs!$C$8)+AE1277/(1+B1277)^(10-Inputs!$C$8)</x:f>
        <x:v>638231.0992837027</x:v>
      </x:c>
      <x:c r="AL1277" s="25" t="n">
        <x:f>(AK1277+AI1277)/Inputs!$C$13</x:f>
        <x:v>529.1607757898787</x:v>
      </x:c>
      <x:c r="AM1277" s="26" t="n">
        <x:f>IF(AL1277&gt;=Inputs!$C$7,1,0)</x:f>
        <x:v>1</x:v>
      </x:c>
      <x:c r="AN1277" s="26" t="n">
        <x:f>IF(Inputs!$C$7&lt;=(1-Inputs!$C$16)*AL1277,1,0)</x:f>
        <x:v>1</x:v>
      </x:c>
    </x:row>
    <x:row r="1278" ht="20" customHeight="1">
      <x:c r="A1278" s="16" t="n">
        <x:v>1273</x:v>
      </x:c>
      <x:c r="B1278" s="19" t="n">
        <x:v>0.09383102833391234</x:v>
      </x:c>
      <x:c r="C1278" s="24" t="n">
        <x:v>0.35855836281703546</x:v>
      </x:c>
      <x:c r="D1278" s="19" t="n">
        <x:v>0.027020202065496338</x:v>
      </x:c>
      <x:c r="E1278" s="19" t="n">
        <x:v>0.03279596265267884</x:v>
      </x:c>
      <x:c r="F1278" s="19" t="n">
        <x:v>-0.16501875838076674</x:v>
      </x:c>
      <x:c r="G1278" s="19" t="n">
        <x:v>-0.07739577399945403</x:v>
      </x:c>
      <x:c r="H1278" s="19" t="n">
        <x:v>0.852687912054165</x:v>
      </x:c>
      <x:c r="I1278" s="19" t="n">
        <x:v>0.06253682145062726</x:v>
      </x:c>
      <x:c r="J1278" s="19" t="n">
        <x:v>0.06089732989641448</x:v>
      </x:c>
      <x:c r="K1278" s="19" t="n">
        <x:v>0.06894752451431828</x:v>
      </x:c>
      <x:c r="L1278" s="19" t="n">
        <x:v>0.05934274106290445</x:v>
      </x:c>
      <x:c r="M1278" s="19" t="n">
        <x:v>0.058948907689913316</x:v>
      </x:c>
      <x:c r="N1278" s="19" t="n">
        <x:v>0.05714037789871668</x:v>
      </x:c>
      <x:c r="O1278" s="19" t="n">
        <x:v>0.062062260509763975</x:v>
      </x:c>
      <x:c r="P1278" s="19" t="n">
        <x:v>0.06251517172181707</x:v>
      </x:c>
      <x:c r="Q1278" s="19" t="n">
        <x:v>0.05493247831130134</x:v>
      </x:c>
      <x:c r="R1278" s="19" t="n">
        <x:v>0.05992525068944701</x:v>
      </x:c>
      <x:c r="S1278" s="21" t="n">
        <x:v>9641.1309071243</x:v>
      </x:c>
      <x:c r="T1278" s="21" t="n">
        <x:v>15020.015448078908</x:v>
      </x:c>
      <x:c r="U1278" s="21" t="n">
        <x:v>18046.34124756229</x:v>
      </x:c>
      <x:c r="V1278" s="21" t="n">
        <x:v>21232.701787405458</x:v>
      </x:c>
      <x:c r="W1278" s="21" t="n">
        <x:v>24646.27899602409</x:v>
      </x:c>
      <x:c r="X1278" s="21" t="n">
        <x:v>25930.892430184755</x:v>
      </x:c>
      <x:c r="Y1278" s="21" t="n">
        <x:v>26886.577295227384</x:v>
      </x:c>
      <x:c r="Z1278" s="21" t="n">
        <x:v>27686.021083172283</x:v>
      </x:c>
      <x:c r="AA1278" s="21" t="n">
        <x:v>28290.464455453184</x:v>
      </x:c>
      <x:c r="AB1278" s="21" t="n">
        <x:v>28678.48684314078</x:v>
      </x:c>
      <x:c r="AC1278" s="21" t="n">
        <x:v>37406.721969314065</x:v>
      </x:c>
      <x:c r="AD1278" s="25" t="n">
        <x:f>AC1278*(1+Inputs!$C$14)*(1-Inputs!$C$14/Inputs!$C$15)</x:f>
        <x:v>29682.233882650704</x:v>
      </x:c>
      <x:c r="AE1278" s="25" t="n">
        <x:f>AD1278/(B1278-Inputs!$C$14)</x:f>
        <x:v>504533.6572085854</x:v>
      </x:c>
      <x:c r="AF1278" s="25" t="n">
        <x:f>S1278/(1+B1278)^1+T1278/(1+B1278)^2+U1278/(1+B1278)^3+V1278/(1+B1278)^4+W1278/(1+B1278)^5+X1278/(1+B1278)^6+Y1278/(1+B1278)^7+Z1278/(1+B1278)^8+AA1278/(1+B1278)^9+AB1278/(1+B1278)^10+AE1278/(1+B1278)^10</x:f>
        <x:v>338819.70276095095</x:v>
      </x:c>
      <x:c r="AG1278" s="25" t="n">
        <x:f>(AF1278+Inputs!$C$12)/Inputs!$C$13</x:f>
        <x:v>296.16160673190456</x:v>
      </x:c>
      <x:c r="AH1278" s="25" t="n">
        <x:f>(S1278+Inputs!$C$11)*Inputs!$C$8-Inputs!$C$11</x:f>
        <x:v>2641.6476304609732</x:v>
      </x:c>
      <x:c r="AI1278" s="25" t="n">
        <x:f>Inputs!$C$12+AH1278-Inputs!$C$10*Inputs!$C$13</x:f>
        <x:v>24959.563045660972</x:v>
      </x:c>
      <x:c r="AJ1278" s="25" t="n">
        <x:f>(S1278+Inputs!$C$11)*(1-Inputs!$C$8)</x:f>
        <x:v>6999.483276663327</x:v>
      </x:c>
      <x:c r="AK1278" s="25" t="n">
        <x:f>AJ1278/(1+B1278)^(1-Inputs!$C$8)+T1278/(1+B1278)^(2-Inputs!$C$8)+U1278/(1+B1278)^(3-Inputs!$C$8)+V1278/(1+B1278)^(4-Inputs!$C$8)+W1278/(1+B1278)^(5-Inputs!$C$8)+X1278/(1+B1278)^(6-Inputs!$C$8)+Y1278/(1+B1278)^(7-Inputs!$C$8)+Z1278/(1+B1278)^(8-Inputs!$C$8)+AA1278/(1+B1278)^(9-Inputs!$C$8)+AB1278/(1+B1278)^(10-Inputs!$C$8)+AE1278/(1+B1278)^(10-Inputs!$C$8)</x:f>
        <x:v>350840.6641688845</x:v>
      </x:c>
      <x:c r="AL1278" s="25" t="n">
        <x:f>(AK1278+AI1278)/Inputs!$C$13</x:f>
        <x:v>299.8613044834819</x:v>
      </x:c>
      <x:c r="AM1278" s="26" t="n">
        <x:f>IF(AL1278&gt;=Inputs!$C$7,1,0)</x:f>
        <x:v>1</x:v>
      </x:c>
      <x:c r="AN1278" s="26" t="n">
        <x:f>IF(Inputs!$C$7&lt;=(1-Inputs!$C$16)*AL1278,1,0)</x:f>
        <x:v>0</x:v>
      </x:c>
    </x:row>
    <x:row r="1279" ht="20" customHeight="1">
      <x:c r="A1279" s="16" t="n">
        <x:v>1274</x:v>
      </x:c>
      <x:c r="B1279" s="19" t="n">
        <x:v>0.09000123256840824</x:v>
      </x:c>
      <x:c r="C1279" s="24" t="n">
        <x:v>0.7797779934330435</x:v>
      </x:c>
      <x:c r="D1279" s="19" t="n">
        <x:v>0.02960114486178469</x:v>
      </x:c>
      <x:c r="E1279" s="19" t="n">
        <x:v>0.034046351834393536</x:v>
      </x:c>
      <x:c r="F1279" s="19" t="n">
        <x:v>-0.181751536878561</x:v>
      </x:c>
      <x:c r="G1279" s="19" t="n">
        <x:v>-0.10635077437053553</x:v>
      </x:c>
      <x:c r="H1279" s="19" t="n">
        <x:v>0.9209643678352393</x:v>
      </x:c>
      <x:c r="I1279" s="19" t="n">
        <x:v>0.06669914682199646</x:v>
      </x:c>
      <x:c r="J1279" s="19" t="n">
        <x:v>0.06066080302020623</x:v>
      </x:c>
      <x:c r="K1279" s="19" t="n">
        <x:v>0.055927529905726484</x:v>
      </x:c>
      <x:c r="L1279" s="19" t="n">
        <x:v>0.05132518546574943</x:v>
      </x:c>
      <x:c r="M1279" s="19" t="n">
        <x:v>0.07008427550456531</x:v>
      </x:c>
      <x:c r="N1279" s="19" t="n">
        <x:v>0.05945910530543984</x:v>
      </x:c>
      <x:c r="O1279" s="19" t="n">
        <x:v>0.06347570246731835</x:v>
      </x:c>
      <x:c r="P1279" s="19" t="n">
        <x:v>0.059307636590589255</x:v>
      </x:c>
      <x:c r="Q1279" s="19" t="n">
        <x:v>0.06889452598634875</x:v>
      </x:c>
      <x:c r="R1279" s="19" t="n">
        <x:v>0.06500441653410349</x:v>
      </x:c>
      <x:c r="S1279" s="21" t="n">
        <x:v>9210.595584989469</x:v>
      </x:c>
      <x:c r="T1279" s="21" t="n">
        <x:v>15044.229418013641</x:v>
      </x:c>
      <x:c r="U1279" s="21" t="n">
        <x:v>18839.091985279036</x:v>
      </x:c>
      <x:c r="V1279" s="21" t="n">
        <x:v>22880.397316975123</x:v>
      </x:c>
      <x:c r="W1279" s="21" t="n">
        <x:v>27348.636840663403</x:v>
      </x:c>
      <x:c r="X1279" s="21" t="n">
        <x:v>28895.300513873975</x:v>
      </x:c>
      <x:c r="Y1279" s="21" t="n">
        <x:v>29991.16848774652</x:v>
      </x:c>
      <x:c r="Z1279" s="21" t="n">
        <x:v>30865.62721576889</x:v>
      </x:c>
      <x:c r="AA1279" s="21" t="n">
        <x:v>31472.744094365313</x:v>
      </x:c>
      <x:c r="AB1279" s="21" t="n">
        <x:v>31811.29614197677</x:v>
      </x:c>
      <x:c r="AC1279" s="21" t="n">
        <x:v>41492.9949677958</x:v>
      </x:c>
      <x:c r="AD1279" s="25" t="n">
        <x:f>AC1279*(1+Inputs!$C$14)*(1-Inputs!$C$14/Inputs!$C$15)</x:f>
        <x:v>32924.69150694596</x:v>
      </x:c>
      <x:c r="AE1279" s="25" t="n">
        <x:f>AD1279/(B1279-Inputs!$C$14)</x:f>
        <x:v>598617.3394568132</x:v>
      </x:c>
      <x:c r="AF1279" s="25" t="n">
        <x:f>S1279/(1+B1279)^1+T1279/(1+B1279)^2+U1279/(1+B1279)^3+V1279/(1+B1279)^4+W1279/(1+B1279)^5+X1279/(1+B1279)^6+Y1279/(1+B1279)^7+Z1279/(1+B1279)^8+AA1279/(1+B1279)^9+AB1279/(1+B1279)^10+AE1279/(1+B1279)^10</x:f>
        <x:v>399556.4625914906</x:v>
      </x:c>
      <x:c r="AG1279" s="25" t="n">
        <x:f>(AF1279+Inputs!$C$12)/Inputs!$C$13</x:f>
        <x:v>344.6251326000992</x:v>
      </x:c>
      <x:c r="AH1279" s="25" t="n">
        <x:f>(S1279+Inputs!$C$11)*Inputs!$C$8-Inputs!$C$11</x:f>
        <x:v>2439.944780912875</x:v>
      </x:c>
      <x:c r="AI1279" s="25" t="n">
        <x:f>Inputs!$C$12+AH1279-Inputs!$C$10*Inputs!$C$13</x:f>
        <x:v>24757.860196112873</x:v>
      </x:c>
      <x:c r="AJ1279" s="25" t="n">
        <x:f>(S1279+Inputs!$C$11)*(1-Inputs!$C$8)</x:f>
        <x:v>6770.650804076595</x:v>
      </x:c>
      <x:c r="AK1279" s="25" t="n">
        <x:f>AJ1279/(1+B1279)^(1-Inputs!$C$8)+T1279/(1+B1279)^(2-Inputs!$C$8)+U1279/(1+B1279)^(3-Inputs!$C$8)+V1279/(1+B1279)^(4-Inputs!$C$8)+W1279/(1+B1279)^(5-Inputs!$C$8)+X1279/(1+B1279)^(6-Inputs!$C$8)+Y1279/(1+B1279)^(7-Inputs!$C$8)+Z1279/(1+B1279)^(8-Inputs!$C$8)+AA1279/(1+B1279)^(9-Inputs!$C$8)+AB1279/(1+B1279)^(10-Inputs!$C$8)+AE1279/(1+B1279)^(10-Inputs!$C$8)</x:f>
        <x:v>413687.60707712086</x:v>
      </x:c>
      <x:c r="AL1279" s="25" t="n">
        <x:f>(AK1279+AI1279)/Inputs!$C$13</x:f>
        <x:v>349.8476590498797</x:v>
      </x:c>
      <x:c r="AM1279" s="26" t="n">
        <x:f>IF(AL1279&gt;=Inputs!$C$7,1,0)</x:f>
        <x:v>1</x:v>
      </x:c>
      <x:c r="AN1279" s="26" t="n">
        <x:f>IF(Inputs!$C$7&lt;=(1-Inputs!$C$16)*AL1279,1,0)</x:f>
        <x:v>1</x:v>
      </x:c>
    </x:row>
    <x:row r="1280" ht="20" customHeight="1">
      <x:c r="A1280" s="16" t="n">
        <x:v>1275</x:v>
      </x:c>
      <x:c r="B1280" s="19" t="n">
        <x:v>0.09458126334227519</x:v>
      </x:c>
      <x:c r="C1280" s="24" t="n">
        <x:v>0.6368304914622911</x:v>
      </x:c>
      <x:c r="D1280" s="19" t="n">
        <x:v>0.02476877480693105</x:v>
      </x:c>
      <x:c r="E1280" s="19" t="n">
        <x:v>0.05630827060735982</x:v>
      </x:c>
      <x:c r="F1280" s="19" t="n">
        <x:v>-0.22942918626025519</x:v>
      </x:c>
      <x:c r="G1280" s="19" t="n">
        <x:v>-0.08664717027943822</x:v>
      </x:c>
      <x:c r="H1280" s="19" t="n">
        <x:v>0.9292497900668479</x:v>
      </x:c>
      <x:c r="I1280" s="19" t="n">
        <x:v>0.05529832320162882</x:v>
      </x:c>
      <x:c r="J1280" s="19" t="n">
        <x:v>0.053706461356379125</x:v>
      </x:c>
      <x:c r="K1280" s="19" t="n">
        <x:v>0.05502031937559082</x:v>
      </x:c>
      <x:c r="L1280" s="19" t="n">
        <x:v>0.05848308984330401</x:v>
      </x:c>
      <x:c r="M1280" s="19" t="n">
        <x:v>0.06225059794836056</x:v>
      </x:c>
      <x:c r="N1280" s="19" t="n">
        <x:v>0.062088954793645144</x:v>
      </x:c>
      <x:c r="O1280" s="19" t="n">
        <x:v>0.04930133967556344</x:v>
      </x:c>
      <x:c r="P1280" s="19" t="n">
        <x:v>0.056565799003177514</x:v>
      </x:c>
      <x:c r="Q1280" s="19" t="n">
        <x:v>0.05337943840908906</x:v>
      </x:c>
      <x:c r="R1280" s="19" t="n">
        <x:v>0.0642754696839404</x:v>
      </x:c>
      <x:c r="S1280" s="21" t="n">
        <x:v>8529.262894225625</x:v>
      </x:c>
      <x:c r="T1280" s="21" t="n">
        <x:v>14113.093048078996</x:v>
      </x:c>
      <x:c r="U1280" s="21" t="n">
        <x:v>18149.58168579747</x:v>
      </x:c>
      <x:c r="V1280" s="21" t="n">
        <x:v>22693.36020616767</x:v>
      </x:c>
      <x:c r="W1280" s="21" t="n">
        <x:v>27784.913298806598</x:v>
      </x:c>
      <x:c r="X1280" s="21" t="n">
        <x:v>29665.891164137236</x:v>
      </x:c>
      <x:c r="Y1280" s="21" t="n">
        <x:v>30996.67217568091</x:v>
      </x:c>
      <x:c r="Z1280" s="21" t="n">
        <x:v>32004.067090808174</x:v>
      </x:c>
      <x:c r="AA1280" s="21" t="n">
        <x:v>32703.081749887162</x:v>
      </x:c>
      <x:c r="AB1280" s="21" t="n">
        <x:v>33044.98797579265</x:v>
      </x:c>
      <x:c r="AC1280" s="21" t="n">
        <x:v>43102.15822929475</x:v>
      </x:c>
      <x:c r="AD1280" s="25" t="n">
        <x:f>AC1280*(1+Inputs!$C$14)*(1-Inputs!$C$14/Inputs!$C$15)</x:f>
        <x:v>34201.562554945376</x:v>
      </x:c>
      <x:c r="AE1280" s="25" t="n">
        <x:f>AD1280/(B1280-Inputs!$C$14)</x:f>
        <x:v>574032.1811987839</x:v>
      </x:c>
      <x:c r="AF1280" s="25" t="n">
        <x:f>S1280/(1+B1280)^1+T1280/(1+B1280)^2+U1280/(1+B1280)^3+V1280/(1+B1280)^4+W1280/(1+B1280)^5+X1280/(1+B1280)^6+Y1280/(1+B1280)^7+Z1280/(1+B1280)^8+AA1280/(1+B1280)^9+AB1280/(1+B1280)^10+AE1280/(1+B1280)^10</x:f>
        <x:v>376553.18030183297</x:v>
      </x:c>
      <x:c r="AG1280" s="25" t="n">
        <x:f>(AF1280+Inputs!$C$12)/Inputs!$C$13</x:f>
        <x:v>326.27018298789335</x:v>
      </x:c>
      <x:c r="AH1280" s="25" t="n">
        <x:f>(S1280+Inputs!$C$11)*Inputs!$C$8-Inputs!$C$11</x:f>
        <x:v>2120.745081952279</x:v>
      </x:c>
      <x:c r="AI1280" s="25" t="n">
        <x:f>Inputs!$C$12+AH1280-Inputs!$C$10*Inputs!$C$13</x:f>
        <x:v>24438.660497152276</x:v>
      </x:c>
      <x:c r="AJ1280" s="25" t="n">
        <x:f>(S1280+Inputs!$C$11)*(1-Inputs!$C$8)</x:f>
        <x:v>6408.517812273347</x:v>
      </x:c>
      <x:c r="AK1280" s="25" t="n">
        <x:f>AJ1280/(1+B1280)^(1-Inputs!$C$8)+T1280/(1+B1280)^(2-Inputs!$C$8)+U1280/(1+B1280)^(3-Inputs!$C$8)+V1280/(1+B1280)^(4-Inputs!$C$8)+W1280/(1+B1280)^(5-Inputs!$C$8)+X1280/(1+B1280)^(6-Inputs!$C$8)+Y1280/(1+B1280)^(7-Inputs!$C$8)+Z1280/(1+B1280)^(8-Inputs!$C$8)+AA1280/(1+B1280)^(9-Inputs!$C$8)+AB1280/(1+B1280)^(10-Inputs!$C$8)+AE1280/(1+B1280)^(10-Inputs!$C$8)</x:f>
        <x:v>390816.94174447656</x:v>
      </x:c>
      <x:c r="AL1280" s="25" t="n">
        <x:f>(AK1280+AI1280)/Inputs!$C$13</x:f>
        <x:v>331.3438299523975</x:v>
      </x:c>
      <x:c r="AM1280" s="26" t="n">
        <x:f>IF(AL1280&gt;=Inputs!$C$7,1,0)</x:f>
        <x:v>1</x:v>
      </x:c>
      <x:c r="AN1280" s="26" t="n">
        <x:f>IF(Inputs!$C$7&lt;=(1-Inputs!$C$16)*AL1280,1,0)</x:f>
        <x:v>0</x:v>
      </x:c>
    </x:row>
    <x:row r="1281" ht="20" customHeight="1">
      <x:c r="A1281" s="16" t="n">
        <x:v>1276</x:v>
      </x:c>
      <x:c r="B1281" s="19" t="n">
        <x:v>0.073746206744202</x:v>
      </x:c>
      <x:c r="C1281" s="24" t="n">
        <x:v>0.7578349053153204</x:v>
      </x:c>
      <x:c r="D1281" s="19" t="n">
        <x:v>0.034529047469685284</x:v>
      </x:c>
      <x:c r="E1281" s="19" t="n">
        <x:v>0.05046371234650707</x:v>
      </x:c>
      <x:c r="F1281" s="19" t="n">
        <x:v>-0.24166261728313318</x:v>
      </x:c>
      <x:c r="G1281" s="19" t="n">
        <x:v>-0.08302025422504869</x:v>
      </x:c>
      <x:c r="H1281" s="19" t="n">
        <x:v>0.3049319122124814</x:v>
      </x:c>
      <x:c r="I1281" s="19" t="n">
        <x:v>0.05483624991601005</x:v>
      </x:c>
      <x:c r="J1281" s="19" t="n">
        <x:v>0.056956034168343876</x:v>
      </x:c>
      <x:c r="K1281" s="19" t="n">
        <x:v>0.0547170873527773</x:v>
      </x:c>
      <x:c r="L1281" s="19" t="n">
        <x:v>0.06137290874788619</x:v>
      </x:c>
      <x:c r="M1281" s="19" t="n">
        <x:v>0.06436789309328447</x:v>
      </x:c>
      <x:c r="N1281" s="19" t="n">
        <x:v>0.05572022304881216</x:v>
      </x:c>
      <x:c r="O1281" s="19" t="n">
        <x:v>0.06235176407938184</x:v>
      </x:c>
      <x:c r="P1281" s="19" t="n">
        <x:v>0.06235207846501112</x:v>
      </x:c>
      <x:c r="Q1281" s="19" t="n">
        <x:v>0.06367196030220043</x:v>
      </x:c>
      <x:c r="R1281" s="19" t="n">
        <x:v>0.051943805971451415</x:v>
      </x:c>
      <x:c r="S1281" s="21" t="n">
        <x:v>8252.203860864012</x:v>
      </x:c>
      <x:c r="T1281" s="21" t="n">
        <x:v>13627.636567927575</x:v>
      </x:c>
      <x:c r="U1281" s="21" t="n">
        <x:v>17169.989561128263</x:v>
      </x:c>
      <x:c r="V1281" s="21" t="n">
        <x:v>20982.12320819847</x:v>
      </x:c>
      <x:c r="W1281" s="21" t="n">
        <x:v>25378.623212022452</x:v>
      </x:c>
      <x:c r="X1281" s="21" t="n">
        <x:v>27091.52746499167</x:v>
      </x:c>
      <x:c r="Y1281" s="21" t="n">
        <x:v>28449.274426547614</x:v>
      </x:c>
      <x:c r="Z1281" s="21" t="n">
        <x:v>29547.390625131382</x:v>
      </x:c>
      <x:c r="AA1281" s="21" t="n">
        <x:v>30319.09588487746</x:v>
      </x:c>
      <x:c r="AB1281" s="21" t="n">
        <x:v>30731.79455522405</x:v>
      </x:c>
      <x:c r="AC1281" s="21" t="n">
        <x:v>40084.949419857454</x:v>
      </x:c>
      <x:c r="AD1281" s="25" t="n">
        <x:f>AC1281*(1+Inputs!$C$14)*(1-Inputs!$C$14/Inputs!$C$15)</x:f>
        <x:v>31807.407364656887</x:v>
      </x:c>
      <x:c r="AE1281" s="25" t="n">
        <x:f>AD1281/(B1281-Inputs!$C$14)</x:f>
        <x:v>820916.67900927</x:v>
      </x:c>
      <x:c r="AF1281" s="25" t="n">
        <x:f>S1281/(1+B1281)^1+T1281/(1+B1281)^2+U1281/(1+B1281)^3+V1281/(1+B1281)^4+W1281/(1+B1281)^5+X1281/(1+B1281)^6+Y1281/(1+B1281)^7+Z1281/(1+B1281)^8+AA1281/(1+B1281)^9+AB1281/(1+B1281)^10+AE1281/(1+B1281)^10</x:f>
        <x:v>552676.0831883114</x:v>
      </x:c>
      <x:c r="AG1281" s="25" t="n">
        <x:f>(AF1281+Inputs!$C$12)/Inputs!$C$13</x:f>
        <x:v>466.80347590366966</x:v>
      </x:c>
      <x:c r="AH1281" s="25" t="n">
        <x:f>(S1281+Inputs!$C$11)*Inputs!$C$8-Inputs!$C$11</x:f>
        <x:v>1990.9448224869757</x:v>
      </x:c>
      <x:c r="AI1281" s="25" t="n">
        <x:f>Inputs!$C$12+AH1281-Inputs!$C$10*Inputs!$C$13</x:f>
        <x:v>24308.860237686975</x:v>
      </x:c>
      <x:c r="AJ1281" s="25" t="n">
        <x:f>(S1281+Inputs!$C$11)*(1-Inputs!$C$8)</x:f>
        <x:v>6261.2590383770375</x:v>
      </x:c>
      <x:c r="AK1281" s="25" t="n">
        <x:f>AJ1281/(1+B1281)^(1-Inputs!$C$8)+T1281/(1+B1281)^(2-Inputs!$C$8)+U1281/(1+B1281)^(3-Inputs!$C$8)+V1281/(1+B1281)^(4-Inputs!$C$8)+W1281/(1+B1281)^(5-Inputs!$C$8)+X1281/(1+B1281)^(6-Inputs!$C$8)+Y1281/(1+B1281)^(7-Inputs!$C$8)+Z1281/(1+B1281)^(8-Inputs!$C$8)+AA1281/(1+B1281)^(9-Inputs!$C$8)+AB1281/(1+B1281)^(10-Inputs!$C$8)+AE1281/(1+B1281)^(10-Inputs!$C$8)</x:f>
        <x:v>569492.9999305815</x:v>
      </x:c>
      <x:c r="AL1281" s="25" t="n">
        <x:f>(AK1281+AI1281)/Inputs!$C$13</x:f>
        <x:v>473.81078429503225</x:v>
      </x:c>
      <x:c r="AM1281" s="26" t="n">
        <x:f>IF(AL1281&gt;=Inputs!$C$7,1,0)</x:f>
        <x:v>1</x:v>
      </x:c>
      <x:c r="AN1281" s="26" t="n">
        <x:f>IF(Inputs!$C$7&lt;=(1-Inputs!$C$16)*AL1281,1,0)</x:f>
        <x:v>1</x:v>
      </x:c>
    </x:row>
    <x:row r="1282" ht="20" customHeight="1">
      <x:c r="A1282" s="16" t="n">
        <x:v>1277</x:v>
      </x:c>
      <x:c r="B1282" s="19" t="n">
        <x:v>0.08297003352327072</x:v>
      </x:c>
      <x:c r="C1282" s="24" t="n">
        <x:v>0.33837132130670966</x:v>
      </x:c>
      <x:c r="D1282" s="19" t="n">
        <x:v>0.0420517399432768</x:v>
      </x:c>
      <x:c r="E1282" s="19" t="n">
        <x:v>0.039396884198043554</x:v>
      </x:c>
      <x:c r="F1282" s="19" t="n">
        <x:v>-0.20546129377079186</x:v>
      </x:c>
      <x:c r="G1282" s="19" t="n">
        <x:v>-0.06889977425964106</x:v>
      </x:c>
      <x:c r="H1282" s="19" t="n">
        <x:v>0.9705123045554558</x:v>
      </x:c>
      <x:c r="I1282" s="19" t="n">
        <x:v>0.07290550082946652</x:v>
      </x:c>
      <x:c r="J1282" s="19" t="n">
        <x:v>0.06912894921602743</x:v>
      </x:c>
      <x:c r="K1282" s="19" t="n">
        <x:v>0.07189199328257587</x:v>
      </x:c>
      <x:c r="L1282" s="19" t="n">
        <x:v>0.07355953109836832</x:v>
      </x:c>
      <x:c r="M1282" s="19" t="n">
        <x:v>0.07124054595548046</x:v>
      </x:c>
      <x:c r="N1282" s="19" t="n">
        <x:v>0.06850050328877956</x:v>
      </x:c>
      <x:c r="O1282" s="19" t="n">
        <x:v>0.06987167803809258</x:v>
      </x:c>
      <x:c r="P1282" s="19" t="n">
        <x:v>0.07296501071255648</x:v>
      </x:c>
      <x:c r="Q1282" s="19" t="n">
        <x:v>0.07599377041794811</x:v>
      </x:c>
      <x:c r="R1282" s="19" t="n">
        <x:v>0.07176779429352906</x:v>
      </x:c>
      <x:c r="S1282" s="21" t="n">
        <x:v>9032.05853673987</x:v>
      </x:c>
      <x:c r="T1282" s="21" t="n">
        <x:v>14465.629177321676</x:v>
      </x:c>
      <x:c r="U1282" s="21" t="n">
        <x:v>18113.87156039868</x:v>
      </x:c>
      <x:c r="V1282" s="21" t="n">
        <x:v>22193.452060391817</x:v>
      </x:c>
      <x:c r="W1282" s="21" t="n">
        <x:v>26706.805999786546</x:v>
      </x:c>
      <x:c r="X1282" s="21" t="n">
        <x:v>28565.021945444438</x:v>
      </x:c>
      <x:c r="Y1282" s="21" t="n">
        <x:v>29901.32774599394</x:v>
      </x:c>
      <x:c r="Z1282" s="21" t="n">
        <x:v>30960.20714606694</x:v>
      </x:c>
      <x:c r="AA1282" s="21" t="n">
        <x:v>31703.259684173492</x:v>
      </x:c>
      <x:c r="AB1282" s="21" t="n">
        <x:v>32095.69217029264</x:v>
      </x:c>
      <x:c r="AC1282" s="21" t="n">
        <x:v>41863.946309077364</x:v>
      </x:c>
      <x:c r="AD1282" s="25" t="n">
        <x:f>AC1282*(1+Inputs!$C$14)*(1-Inputs!$C$14/Inputs!$C$15)</x:f>
        <x:v>33219.041396252884</x:v>
      </x:c>
      <x:c r="AE1282" s="25" t="n">
        <x:f>AD1282/(B1282-Inputs!$C$14)</x:f>
        <x:v>692495.688587293</x:v>
      </x:c>
      <x:c r="AF1282" s="25" t="n">
        <x:f>S1282/(1+B1282)^1+T1282/(1+B1282)^2+U1282/(1+B1282)^3+V1282/(1+B1282)^4+W1282/(1+B1282)^5+X1282/(1+B1282)^6+Y1282/(1+B1282)^7+Z1282/(1+B1282)^8+AA1282/(1+B1282)^9+AB1282/(1+B1282)^10+AE1282/(1+B1282)^10</x:f>
        <x:v>462189.9840146522</x:v>
      </x:c>
      <x:c r="AG1282" s="25" t="n">
        <x:f>(AF1282+Inputs!$C$12)/Inputs!$C$13</x:f>
        <x:v>394.60213654592445</x:v>
      </x:c>
      <x:c r="AH1282" s="25" t="n">
        <x:f>(S1282+Inputs!$C$11)*Inputs!$C$8-Inputs!$C$11</x:f>
        <x:v>2356.301396664433</x:v>
      </x:c>
      <x:c r="AI1282" s="25" t="n">
        <x:f>Inputs!$C$12+AH1282-Inputs!$C$10*Inputs!$C$13</x:f>
        <x:v>24674.216811864433</x:v>
      </x:c>
      <x:c r="AJ1282" s="25" t="n">
        <x:f>(S1282+Inputs!$C$11)*(1-Inputs!$C$8)</x:f>
        <x:v>6675.757140075439</x:v>
      </x:c>
      <x:c r="AK1282" s="25" t="n">
        <x:f>AJ1282/(1+B1282)^(1-Inputs!$C$8)+T1282/(1+B1282)^(2-Inputs!$C$8)+U1282/(1+B1282)^(3-Inputs!$C$8)+V1282/(1+B1282)^(4-Inputs!$C$8)+W1282/(1+B1282)^(5-Inputs!$C$8)+X1282/(1+B1282)^(6-Inputs!$C$8)+Y1282/(1+B1282)^(7-Inputs!$C$8)+Z1282/(1+B1282)^(8-Inputs!$C$8)+AA1282/(1+B1282)^(9-Inputs!$C$8)+AB1282/(1+B1282)^(10-Inputs!$C$8)+AE1282/(1+B1282)^(10-Inputs!$C$8)</x:f>
        <x:v>477516.9690981016</x:v>
      </x:c>
      <x:c r="AL1282" s="25" t="n">
        <x:f>(AK1282+AI1282)/Inputs!$C$13</x:f>
        <x:v>400.7121156451516</x:v>
      </x:c>
      <x:c r="AM1282" s="26" t="n">
        <x:f>IF(AL1282&gt;=Inputs!$C$7,1,0)</x:f>
        <x:v>1</x:v>
      </x:c>
      <x:c r="AN1282" s="26" t="n">
        <x:f>IF(Inputs!$C$7&lt;=(1-Inputs!$C$16)*AL1282,1,0)</x:f>
        <x:v>1</x:v>
      </x:c>
    </x:row>
    <x:row r="1283" ht="20" customHeight="1">
      <x:c r="A1283" s="16" t="n">
        <x:v>1278</x:v>
      </x:c>
      <x:c r="B1283" s="19" t="n">
        <x:v>0.08046293187867604</x:v>
      </x:c>
      <x:c r="C1283" s="24" t="n">
        <x:v>0.5772822438250103</x:v>
      </x:c>
      <x:c r="D1283" s="19" t="n">
        <x:v>0.030479377013922716</x:v>
      </x:c>
      <x:c r="E1283" s="19" t="n">
        <x:v>0.05955776585221287</x:v>
      </x:c>
      <x:c r="F1283" s="19" t="n">
        <x:v>-0.13866550148592185</x:v>
      </x:c>
      <x:c r="G1283" s="19" t="n">
        <x:v>-0.06269202425167861</x:v>
      </x:c>
      <x:c r="H1283" s="19" t="n">
        <x:v>0.6032014338731244</x:v>
      </x:c>
      <x:c r="I1283" s="19" t="n">
        <x:v>0.05996047927833047</x:v>
      </x:c>
      <x:c r="J1283" s="19" t="n">
        <x:v>0.06791953290072456</x:v>
      </x:c>
      <x:c r="K1283" s="19" t="n">
        <x:v>0.06507096425671194</x:v>
      </x:c>
      <x:c r="L1283" s="19" t="n">
        <x:v>0.06458441274116808</x:v>
      </x:c>
      <x:c r="M1283" s="19" t="n">
        <x:v>0.04917246142516774</x:v>
      </x:c>
      <x:c r="N1283" s="19" t="n">
        <x:v>0.05744171153487173</x:v>
      </x:c>
      <x:c r="O1283" s="19" t="n">
        <x:v>0.05440787579064249</x:v>
      </x:c>
      <x:c r="P1283" s="19" t="n">
        <x:v>0.06283824768520958</x:v>
      </x:c>
      <x:c r="Q1283" s="19" t="n">
        <x:v>0.06405644898435753</x:v>
      </x:c>
      <x:c r="R1283" s="19" t="n">
        <x:v>0.06369695067036105</x:v>
      </x:c>
      <x:c r="S1283" s="21" t="n">
        <x:v>10228.954522093674</x:v>
      </x:c>
      <x:c r="T1283" s="21" t="n">
        <x:v>16106.521650392537</x:v>
      </x:c>
      <x:c r="U1283" s="21" t="n">
        <x:v>19640.833662126075</x:v>
      </x:c>
      <x:c r="V1283" s="21" t="n">
        <x:v>23444.165504559933</x:v>
      </x:c>
      <x:c r="W1283" s="21" t="n">
        <x:v>27723.385472695383</x:v>
      </x:c>
      <x:c r="X1283" s="21" t="n">
        <x:v>29505.858861347147</x:v>
      </x:c>
      <x:c r="Y1283" s="21" t="n">
        <x:v>30936.436764001424</x:v>
      </x:c>
      <x:c r="Z1283" s="21" t="n">
        <x:v>32042.607083955012</x:v>
      </x:c>
      <x:c r="AA1283" s="21" t="n">
        <x:v>32799.42809256165</x:v>
      </x:c>
      <x:c r="AB1283" s="21" t="n">
        <x:v>33149.92753118167</x:v>
      </x:c>
      <x:c r="AC1283" s="21" t="n">
        <x:v>43239.035910236955</x:v>
      </x:c>
      <x:c r="AD1283" s="25" t="n">
        <x:f>AC1283*(1+Inputs!$C$14)*(1-Inputs!$C$14/Inputs!$C$15)</x:f>
        <x:v>34310.17499477301</x:v>
      </x:c>
      <x:c r="AE1283" s="25" t="n">
        <x:f>AD1283/(B1283-Inputs!$C$14)</x:f>
        <x:v>754684.6095701514</x:v>
      </x:c>
      <x:c r="AF1283" s="25" t="n">
        <x:f>S1283/(1+B1283)^1+T1283/(1+B1283)^2+U1283/(1+B1283)^3+V1283/(1+B1283)^4+W1283/(1+B1283)^5+X1283/(1+B1283)^6+Y1283/(1+B1283)^7+Z1283/(1+B1283)^8+AA1283/(1+B1283)^9+AB1283/(1+B1283)^10+AE1283/(1+B1283)^10</x:f>
        <x:v>508365.3363369388</x:v>
      </x:c>
      <x:c r="AG1283" s="25" t="n">
        <x:f>(AF1283+Inputs!$C$12)/Inputs!$C$13</x:f>
        <x:v>431.4467161380501</x:v>
      </x:c>
      <x:c r="AH1283" s="25" t="n">
        <x:f>(S1283+Inputs!$C$11)*Inputs!$C$8-Inputs!$C$11</x:f>
        <x:v>2917.0389678849815</x:v>
      </x:c>
      <x:c r="AI1283" s="25" t="n">
        <x:f>Inputs!$C$12+AH1283-Inputs!$C$10*Inputs!$C$13</x:f>
        <x:v>25234.95438308498</x:v>
      </x:c>
      <x:c r="AJ1283" s="25" t="n">
        <x:f>(S1283+Inputs!$C$11)*(1-Inputs!$C$8)</x:f>
        <x:v>7311.915554208693</x:v>
      </x:c>
      <x:c r="AK1283" s="25" t="n">
        <x:f>AJ1283/(1+B1283)^(1-Inputs!$C$8)+T1283/(1+B1283)^(2-Inputs!$C$8)+U1283/(1+B1283)^(3-Inputs!$C$8)+V1283/(1+B1283)^(4-Inputs!$C$8)+W1283/(1+B1283)^(5-Inputs!$C$8)+X1283/(1+B1283)^(6-Inputs!$C$8)+Y1283/(1+B1283)^(7-Inputs!$C$8)+Z1283/(1+B1283)^(8-Inputs!$C$8)+AA1283/(1+B1283)^(9-Inputs!$C$8)+AB1283/(1+B1283)^(10-Inputs!$C$8)+AE1283/(1+B1283)^(10-Inputs!$C$8)</x:f>
        <x:v>524335.6007443238</x:v>
      </x:c>
      <x:c r="AL1283" s="25" t="n">
        <x:f>(AK1283+AI1283)/Inputs!$C$13</x:f>
        <x:v>438.51741332805045</x:v>
      </x:c>
      <x:c r="AM1283" s="26" t="n">
        <x:f>IF(AL1283&gt;=Inputs!$C$7,1,0)</x:f>
        <x:v>1</x:v>
      </x:c>
      <x:c r="AN1283" s="26" t="n">
        <x:f>IF(Inputs!$C$7&lt;=(1-Inputs!$C$16)*AL1283,1,0)</x:f>
        <x:v>1</x:v>
      </x:c>
    </x:row>
    <x:row r="1284" ht="20" customHeight="1">
      <x:c r="A1284" s="16" t="n">
        <x:v>1279</x:v>
      </x:c>
      <x:c r="B1284" s="19" t="n">
        <x:v>0.0716482274006024</x:v>
      </x:c>
      <x:c r="C1284" s="24" t="n">
        <x:v>0.6770405565642648</x:v>
      </x:c>
      <x:c r="D1284" s="19" t="n">
        <x:v>0.019556692263303435</x:v>
      </x:c>
      <x:c r="E1284" s="19" t="n">
        <x:v>0.048887077878313506</x:v>
      </x:c>
      <x:c r="F1284" s="19" t="n">
        <x:v>-0.1343268434320851</x:v>
      </x:c>
      <x:c r="G1284" s="19" t="n">
        <x:v>-0.04167793787238849</x:v>
      </x:c>
      <x:c r="H1284" s="19" t="n">
        <x:v>0.929867122886634</x:v>
      </x:c>
      <x:c r="I1284" s="19" t="n">
        <x:v>0.0655775779308044</x:v>
      </x:c>
      <x:c r="J1284" s="19" t="n">
        <x:v>0.07182645716138154</x:v>
      </x:c>
      <x:c r="K1284" s="19" t="n">
        <x:v>0.06265511540721377</x:v>
      </x:c>
      <x:c r="L1284" s="19" t="n">
        <x:v>0.0476262477293551</x:v>
      </x:c>
      <x:c r="M1284" s="19" t="n">
        <x:v>0.058964484434478666</x:v>
      </x:c>
      <x:c r="N1284" s="19" t="n">
        <x:v>0.047871575224179425</x:v>
      </x:c>
      <x:c r="O1284" s="19" t="n">
        <x:v>0.0496550252420991</x:v>
      </x:c>
      <x:c r="P1284" s="19" t="n">
        <x:v>0.0548362357362214</x:v>
      </x:c>
      <x:c r="Q1284" s="19" t="n">
        <x:v>0.06133929361202377</x:v>
      </x:c>
      <x:c r="R1284" s="19" t="n">
        <x:v>0.05896351420548058</x:v>
      </x:c>
      <x:c r="S1284" s="21" t="n">
        <x:v>10387.278140837407</x:v>
      </x:c>
      <x:c r="T1284" s="21" t="n">
        <x:v>16242.445671255598</x:v>
      </x:c>
      <x:c r="U1284" s="21" t="n">
        <x:v>19680.908001877215</x:v>
      </x:c>
      <x:c r="V1284" s="21" t="n">
        <x:v>23383.174946675495</x:v>
      </x:c>
      <x:c r="W1284" s="21" t="n">
        <x:v>27430.256542310693</x:v>
      </x:c>
      <x:c r="X1284" s="21" t="n">
        <x:v>28912.879187119226</x:v>
      </x:c>
      <x:c r="Y1284" s="21" t="n">
        <x:v>29990.72206025419</x:v>
      </x:c>
      <x:c r="Z1284" s="21" t="n">
        <x:v>30845.21729460049</x:v>
      </x:c>
      <x:c r="AA1284" s="21" t="n">
        <x:v>31449.802799271747</x:v>
      </x:c>
      <x:c r="AB1284" s="21" t="n">
        <x:v>31774.769943989373</x:v>
      </x:c>
      <x:c r="AC1284" s="21" t="n">
        <x:v>41445.3521008557</x:v>
      </x:c>
      <x:c r="AD1284" s="25" t="n">
        <x:f>AC1284*(1+Inputs!$C$14)*(1-Inputs!$C$14/Inputs!$C$15)</x:f>
        <x:v>32886.88689202899</x:v>
      </x:c>
      <x:c r="AE1284" s="25" t="n">
        <x:f>AD1284/(B1284-Inputs!$C$14)</x:f>
        <x:v>897366.3728000232</x:v>
      </x:c>
      <x:c r="AF1284" s="25" t="n">
        <x:f>S1284/(1+B1284)^1+T1284/(1+B1284)^2+U1284/(1+B1284)^3+V1284/(1+B1284)^4+W1284/(1+B1284)^5+X1284/(1+B1284)^6+Y1284/(1+B1284)^7+Z1284/(1+B1284)^8+AA1284/(1+B1284)^9+AB1284/(1+B1284)^10+AE1284/(1+B1284)^10</x:f>
        <x:v>614247.1779734079</x:v>
      </x:c>
      <x:c r="AG1284" s="25" t="n">
        <x:f>(AF1284+Inputs!$C$12)/Inputs!$C$13</x:f>
        <x:v>515.9327405067874</x:v>
      </x:c>
      <x:c r="AH1284" s="25" t="n">
        <x:f>(S1284+Inputs!$C$11)*Inputs!$C$8-Inputs!$C$11</x:f>
        <x:v>2991.2124988580726</x:v>
      </x:c>
      <x:c r="AI1284" s="25" t="n">
        <x:f>Inputs!$C$12+AH1284-Inputs!$C$10*Inputs!$C$13</x:f>
        <x:v>25309.127914058074</x:v>
      </x:c>
      <x:c r="AJ1284" s="25" t="n">
        <x:f>(S1284+Inputs!$C$11)*(1-Inputs!$C$8)</x:f>
        <x:v>7396.065641979334</x:v>
      </x:c>
      <x:c r="AK1284" s="25" t="n">
        <x:f>AJ1284/(1+B1284)^(1-Inputs!$C$8)+T1284/(1+B1284)^(2-Inputs!$C$8)+U1284/(1+B1284)^(3-Inputs!$C$8)+V1284/(1+B1284)^(4-Inputs!$C$8)+W1284/(1+B1284)^(5-Inputs!$C$8)+X1284/(1+B1284)^(6-Inputs!$C$8)+Y1284/(1+B1284)^(7-Inputs!$C$8)+Z1284/(1+B1284)^(8-Inputs!$C$8)+AA1284/(1+B1284)^(9-Inputs!$C$8)+AB1284/(1+B1284)^(10-Inputs!$C$8)+AE1284/(1+B1284)^(10-Inputs!$C$8)</x:f>
        <x:v>631603.3866276067</x:v>
      </x:c>
      <x:c r="AL1284" s="25" t="n">
        <x:f>(AK1284+AI1284)/Inputs!$C$13</x:f>
        <x:v>524.1685057032439</x:v>
      </x:c>
      <x:c r="AM1284" s="26" t="n">
        <x:f>IF(AL1284&gt;=Inputs!$C$7,1,0)</x:f>
        <x:v>1</x:v>
      </x:c>
      <x:c r="AN1284" s="26" t="n">
        <x:f>IF(Inputs!$C$7&lt;=(1-Inputs!$C$16)*AL1284,1,0)</x:f>
        <x:v>1</x:v>
      </x:c>
    </x:row>
    <x:row r="1285" ht="20" customHeight="1">
      <x:c r="A1285" s="16" t="n">
        <x:v>1280</x:v>
      </x:c>
      <x:c r="B1285" s="19" t="n">
        <x:v>0.0866625437104126</x:v>
      </x:c>
      <x:c r="C1285" s="24" t="n">
        <x:v>0.14879335517073855</x:v>
      </x:c>
      <x:c r="D1285" s="19" t="n">
        <x:v>0.025033722278415382</x:v>
      </x:c>
      <x:c r="E1285" s="19" t="n">
        <x:v>0.047446037612004666</x:v>
      </x:c>
      <x:c r="F1285" s="19" t="n">
        <x:v>-0.1377152560166212</x:v>
      </x:c>
      <x:c r="G1285" s="19" t="n">
        <x:v>-0.07233261749242786</x:v>
      </x:c>
      <x:c r="H1285" s="19" t="n">
        <x:v>0.6882657522333204</x:v>
      </x:c>
      <x:c r="I1285" s="19" t="n">
        <x:v>0.05990962917108732</x:v>
      </x:c>
      <x:c r="J1285" s="19" t="n">
        <x:v>0.06629395414980649</x:v>
      </x:c>
      <x:c r="K1285" s="19" t="n">
        <x:v>0.05762253446658519</x:v>
      </x:c>
      <x:c r="L1285" s="19" t="n">
        <x:v>0.06458112591204668</x:v>
      </x:c>
      <x:c r="M1285" s="19" t="n">
        <x:v>0.07236066568801447</x:v>
      </x:c>
      <x:c r="N1285" s="19" t="n">
        <x:v>0.06376493079118405</x:v>
      </x:c>
      <x:c r="O1285" s="19" t="n">
        <x:v>0.06648775714504951</x:v>
      </x:c>
      <x:c r="P1285" s="19" t="n">
        <x:v>0.07576207049884147</x:v>
      </x:c>
      <x:c r="Q1285" s="19" t="n">
        <x:v>0.06260139958218475</x:v>
      </x:c>
      <x:c r="R1285" s="19" t="n">
        <x:v>0.06680655386707599</x:v>
      </x:c>
      <x:c r="S1285" s="21" t="n">
        <x:v>10163.868858524693</x:v>
      </x:c>
      <x:c r="T1285" s="21" t="n">
        <x:v>15458.631418346818</x:v>
      </x:c>
      <x:c r="U1285" s="21" t="n">
        <x:v>18175.519653914616</x:v>
      </x:c>
      <x:c r="V1285" s="21" t="n">
        <x:v>20910.76651990117</x:v>
      </x:c>
      <x:c r="W1285" s="21" t="n">
        <x:v>23926.414126768752</x:v>
      </x:c>
      <x:c r="X1285" s="21" t="n">
        <x:v>25367.53630684752</x:v>
      </x:c>
      <x:c r="Y1285" s="21" t="n">
        <x:v>26478.000549686003</x:v>
      </x:c>
      <x:c r="Z1285" s="21" t="n">
        <x:v>27396.27871245224</x:v>
      </x:c>
      <x:c r="AA1285" s="21" t="n">
        <x:v>28096.620021184077</x:v>
      </x:c>
      <x:c r="AB1285" s="21" t="n">
        <x:v>28522.366625291867</x:v>
      </x:c>
      <x:c r="AC1285" s="21" t="n">
        <x:v>37203.08690255461</x:v>
      </x:c>
      <x:c r="AD1285" s="25" t="n">
        <x:f>AC1285*(1+Inputs!$C$14)*(1-Inputs!$C$14/Inputs!$C$15)</x:f>
        <x:v>29520.64945717708</x:v>
      </x:c>
      <x:c r="AE1285" s="25" t="n">
        <x:f>AD1285/(B1285-Inputs!$C$14)</x:f>
        <x:v>571413.0071227443</x:v>
      </x:c>
      <x:c r="AF1285" s="25" t="n">
        <x:f>S1285/(1+B1285)^1+T1285/(1+B1285)^2+U1285/(1+B1285)^3+V1285/(1+B1285)^4+W1285/(1+B1285)^5+X1285/(1+B1285)^6+Y1285/(1+B1285)^7+Z1285/(1+B1285)^8+AA1285/(1+B1285)^9+AB1285/(1+B1285)^10+AE1285/(1+B1285)^10</x:f>
        <x:v>386301.921747596</x:v>
      </x:c>
      <x:c r="AG1285" s="25" t="n">
        <x:f>(AF1285+Inputs!$C$12)/Inputs!$C$13</x:f>
        <x:v>334.0489710654476</x:v>
      </x:c>
      <x:c r="AH1285" s="25" t="n">
        <x:f>(S1285+Inputs!$C$11)*Inputs!$C$8-Inputs!$C$11</x:f>
        <x:v>2886.5467802951307</x:v>
      </x:c>
      <x:c r="AI1285" s="25" t="n">
        <x:f>Inputs!$C$12+AH1285-Inputs!$C$10*Inputs!$C$13</x:f>
        <x:v>25204.46219549513</x:v>
      </x:c>
      <x:c r="AJ1285" s="25" t="n">
        <x:f>(S1285+Inputs!$C$11)*(1-Inputs!$C$8)</x:f>
        <x:v>7277.322078229563</x:v>
      </x:c>
      <x:c r="AK1285" s="25" t="n">
        <x:f>AJ1285/(1+B1285)^(1-Inputs!$C$8)+T1285/(1+B1285)^(2-Inputs!$C$8)+U1285/(1+B1285)^(3-Inputs!$C$8)+V1285/(1+B1285)^(4-Inputs!$C$8)+W1285/(1+B1285)^(5-Inputs!$C$8)+X1285/(1+B1285)^(6-Inputs!$C$8)+Y1285/(1+B1285)^(7-Inputs!$C$8)+Z1285/(1+B1285)^(8-Inputs!$C$8)+AA1285/(1+B1285)^(9-Inputs!$C$8)+AB1285/(1+B1285)^(10-Inputs!$C$8)+AE1285/(1+B1285)^(10-Inputs!$C$8)</x:f>
        <x:v>398878.2152434025</x:v>
      </x:c>
      <x:c r="AL1285" s="25" t="n">
        <x:f>(AK1285+AI1285)/Inputs!$C$13</x:f>
        <x:v>338.38719526126334</x:v>
      </x:c>
      <x:c r="AM1285" s="26" t="n">
        <x:f>IF(AL1285&gt;=Inputs!$C$7,1,0)</x:f>
        <x:v>1</x:v>
      </x:c>
      <x:c r="AN1285" s="26" t="n">
        <x:f>IF(Inputs!$C$7&lt;=(1-Inputs!$C$16)*AL1285,1,0)</x:f>
        <x:v>1</x:v>
      </x:c>
    </x:row>
    <x:row r="1286" ht="20" customHeight="1">
      <x:c r="A1286" s="16" t="n">
        <x:v>1281</x:v>
      </x:c>
      <x:c r="B1286" s="19" t="n">
        <x:v>0.09511407843355912</x:v>
      </x:c>
      <x:c r="C1286" s="24" t="n">
        <x:v>0.5583991724045916</x:v>
      </x:c>
      <x:c r="D1286" s="19" t="n">
        <x:v>0.02076785421144365</x:v>
      </x:c>
      <x:c r="E1286" s="19" t="n">
        <x:v>0.06208334710884714</x:v>
      </x:c>
      <x:c r="F1286" s="19" t="n">
        <x:v>-0.2518768481225482</x:v>
      </x:c>
      <x:c r="G1286" s="19" t="n">
        <x:v>-0.038916918230141276</x:v>
      </x:c>
      <x:c r="H1286" s="19" t="n">
        <x:v>0.7065617366735353</x:v>
      </x:c>
      <x:c r="I1286" s="19" t="n">
        <x:v>0.06368950725137779</x:v>
      </x:c>
      <x:c r="J1286" s="19" t="n">
        <x:v>0.06335519244358806</x:v>
      </x:c>
      <x:c r="K1286" s="19" t="n">
        <x:v>0.05645636803170988</x:v>
      </x:c>
      <x:c r="L1286" s="19" t="n">
        <x:v>0.06485528842380632</x:v>
      </x:c>
      <x:c r="M1286" s="19" t="n">
        <x:v>0.06836338068873488</x:v>
      </x:c>
      <x:c r="N1286" s="19" t="n">
        <x:v>0.07085751618959307</x:v>
      </x:c>
      <x:c r="O1286" s="19" t="n">
        <x:v>0.052294013785209474</x:v>
      </x:c>
      <x:c r="P1286" s="19" t="n">
        <x:v>0.05436030426418597</x:v>
      </x:c>
      <x:c r="Q1286" s="19" t="n">
        <x:v>0.05941488444218635</x:v>
      </x:c>
      <x:c r="R1286" s="19" t="n">
        <x:v>0.06718125132521777</x:v>
      </x:c>
      <x:c r="S1286" s="21" t="n">
        <x:v>8310.175816974177</x:v>
      </x:c>
      <x:c r="T1286" s="21" t="n">
        <x:v>13590.057407227749</x:v>
      </x:c>
      <x:c r="U1286" s="21" t="n">
        <x:v>17300.441809024764</x:v>
      </x:c>
      <x:c r="V1286" s="21" t="n">
        <x:v>21521.56922903175</x:v>
      </x:c>
      <x:c r="W1286" s="21" t="n">
        <x:v>26301.581147247663</x:v>
      </x:c>
      <x:c r="X1286" s="21" t="n">
        <x:v>28148.40164380932</x:v>
      </x:c>
      <x:c r="Y1286" s="21" t="n">
        <x:v>29509.022248238485</x:v>
      </x:c>
      <x:c r="Z1286" s="21" t="n">
        <x:v>30534.819860789492</x:v>
      </x:c>
      <x:c r="AA1286" s="21" t="n">
        <x:v>31257.048265846002</x:v>
      </x:c>
      <x:c r="AB1286" s="21" t="n">
        <x:v>31644.94092698847</x:v>
      </x:c>
      <x:c r="AC1286" s="21" t="n">
        <x:v>41276.00990476757</x:v>
      </x:c>
      <x:c r="AD1286" s="25" t="n">
        <x:f>AC1286*(1+Inputs!$C$14)*(1-Inputs!$C$14/Inputs!$C$15)</x:f>
        <x:v>32752.51385943306</x:v>
      </x:c>
      <x:c r="AE1286" s="25" t="n">
        <x:f>AD1286/(B1286-Inputs!$C$14)</x:f>
        <x:v>544839.32404674</x:v>
      </x:c>
      <x:c r="AF1286" s="25" t="n">
        <x:f>S1286/(1+B1286)^1+T1286/(1+B1286)^2+U1286/(1+B1286)^3+V1286/(1+B1286)^4+W1286/(1+B1286)^5+X1286/(1+B1286)^6+Y1286/(1+B1286)^7+Z1286/(1+B1286)^8+AA1286/(1+B1286)^9+AB1286/(1+B1286)^10+AE1286/(1+B1286)^10</x:f>
        <x:v>356633.2433034937</x:v>
      </x:c>
      <x:c r="AG1286" s="25" t="n">
        <x:f>(AF1286+Inputs!$C$12)/Inputs!$C$13</x:f>
        <x:v>310.37551911867575</x:v>
      </x:c>
      <x:c r="AH1286" s="25" t="n">
        <x:f>(S1286+Inputs!$C$11)*Inputs!$C$8-Inputs!$C$11</x:f>
        <x:v>2018.1042868563954</x:v>
      </x:c>
      <x:c r="AI1286" s="25" t="n">
        <x:f>Inputs!$C$12+AH1286-Inputs!$C$10*Inputs!$C$13</x:f>
        <x:v>24336.019702056394</x:v>
      </x:c>
      <x:c r="AJ1286" s="25" t="n">
        <x:f>(S1286+Inputs!$C$11)*(1-Inputs!$C$8)</x:f>
        <x:v>6292.0715301177825</x:v>
      </x:c>
      <x:c r="AK1286" s="25" t="n">
        <x:f>AJ1286/(1+B1286)^(1-Inputs!$C$8)+T1286/(1+B1286)^(2-Inputs!$C$8)+U1286/(1+B1286)^(3-Inputs!$C$8)+V1286/(1+B1286)^(4-Inputs!$C$8)+W1286/(1+B1286)^(5-Inputs!$C$8)+X1286/(1+B1286)^(6-Inputs!$C$8)+Y1286/(1+B1286)^(7-Inputs!$C$8)+Z1286/(1+B1286)^(8-Inputs!$C$8)+AA1286/(1+B1286)^(9-Inputs!$C$8)+AB1286/(1+B1286)^(10-Inputs!$C$8)+AE1286/(1+B1286)^(10-Inputs!$C$8)</x:f>
        <x:v>370218.67539123114</x:v>
      </x:c>
      <x:c r="AL1286" s="25" t="n">
        <x:f>(AK1286+AI1286)/Inputs!$C$13</x:f>
        <x:v>314.82600858889623</x:v>
      </x:c>
      <x:c r="AM1286" s="26" t="n">
        <x:f>IF(AL1286&gt;=Inputs!$C$7,1,0)</x:f>
        <x:v>1</x:v>
      </x:c>
      <x:c r="AN1286" s="26" t="n">
        <x:f>IF(Inputs!$C$7&lt;=(1-Inputs!$C$16)*AL1286,1,0)</x:f>
        <x:v>0</x:v>
      </x:c>
    </x:row>
    <x:row r="1287" ht="20" customHeight="1">
      <x:c r="A1287" s="16" t="n">
        <x:v>1282</x:v>
      </x:c>
      <x:c r="B1287" s="19" t="n">
        <x:v>0.0733677964752545</x:v>
      </x:c>
      <x:c r="C1287" s="24" t="n">
        <x:v>0.7620952318066259</x:v>
      </x:c>
      <x:c r="D1287" s="19" t="n">
        <x:v>0.008366504167553046</x:v>
      </x:c>
      <x:c r="E1287" s="19" t="n">
        <x:v>0.04751487880172903</x:v>
      </x:c>
      <x:c r="F1287" s="19" t="n">
        <x:v>-0.2538948158821416</x:v>
      </x:c>
      <x:c r="G1287" s="19" t="n">
        <x:v>-0.08450344646115411</x:v>
      </x:c>
      <x:c r="H1287" s="19" t="n">
        <x:v>0.7334097852883872</x:v>
      </x:c>
      <x:c r="I1287" s="19" t="n">
        <x:v>0.07689857664241913</x:v>
      </x:c>
      <x:c r="J1287" s="19" t="n">
        <x:v>0.061730707696782475</x:v>
      </x:c>
      <x:c r="K1287" s="19" t="n">
        <x:v>0.07367044145538443</x:v>
      </x:c>
      <x:c r="L1287" s="19" t="n">
        <x:v>0.06901291799308978</x:v>
      </x:c>
      <x:c r="M1287" s="19" t="n">
        <x:v>0.07428790288927417</x:v>
      </x:c>
      <x:c r="N1287" s="19" t="n">
        <x:v>0.07319224280733466</x:v>
      </x:c>
      <x:c r="O1287" s="19" t="n">
        <x:v>0.07010371232011381</x:v>
      </x:c>
      <x:c r="P1287" s="19" t="n">
        <x:v>0.05995326165466509</x:v>
      </x:c>
      <x:c r="Q1287" s="19" t="n">
        <x:v>0.06849862296322386</x:v>
      </x:c>
      <x:c r="R1287" s="19" t="n">
        <x:v>0.07654415522388831</x:v>
      </x:c>
      <x:c r="S1287" s="21" t="n">
        <x:v>8021.049722594105</x:v>
      </x:c>
      <x:c r="T1287" s="21" t="n">
        <x:v>13367.086087463736</x:v>
      </x:c>
      <x:c r="U1287" s="21" t="n">
        <x:v>17028.677912132916</x:v>
      </x:c>
      <x:c r="V1287" s="21" t="n">
        <x:v>21092.417384656936</x:v>
      </x:c>
      <x:c r="W1287" s="21" t="n">
        <x:v>25570.37169634181</x:v>
      </x:c>
      <x:c r="X1287" s="21" t="n">
        <x:v>27012.074594934275</x:v>
      </x:c>
      <x:c r="Y1287" s="21" t="n">
        <x:v>28049.130959016242</x:v>
      </x:c>
      <x:c r="Z1287" s="21" t="n">
        <x:v>28882.463263665963</x:v>
      </x:c>
      <x:c r="AA1287" s="21" t="n">
        <x:v>29482.303087998105</x:v>
      </x:c>
      <x:c r="AB1287" s="21" t="n">
        <x:v>29867.11160931772</x:v>
      </x:c>
      <x:c r="AC1287" s="21" t="n">
        <x:v>38957.10209911006</x:v>
      </x:c>
      <x:c r="AD1287" s="25" t="n">
        <x:f>AC1287*(1+Inputs!$C$14)*(1-Inputs!$C$14/Inputs!$C$15)</x:f>
        <x:v>30912.46051564383</x:v>
      </x:c>
      <x:c r="AE1287" s="25" t="n">
        <x:f>AD1287/(B1287-Inputs!$C$14)</x:f>
        <x:v>805687.669230131</x:v>
      </x:c>
      <x:c r="AF1287" s="25" t="n">
        <x:f>S1287/(1+B1287)^1+T1287/(1+B1287)^2+U1287/(1+B1287)^3+V1287/(1+B1287)^4+W1287/(1+B1287)^5+X1287/(1+B1287)^6+Y1287/(1+B1287)^7+Z1287/(1+B1287)^8+AA1287/(1+B1287)^9+AB1287/(1+B1287)^10+AE1287/(1+B1287)^10</x:f>
        <x:v>545027.9915909922</x:v>
      </x:c>
      <x:c r="AG1287" s="25" t="n">
        <x:f>(AF1287+Inputs!$C$12)/Inputs!$C$13</x:f>
        <x:v>460.70085393300224</x:v>
      </x:c>
      <x:c r="AH1287" s="25" t="n">
        <x:f>(S1287+Inputs!$C$11)*Inputs!$C$8-Inputs!$C$11</x:f>
        <x:v>1882.6506919550466</x:v>
      </x:c>
      <x:c r="AI1287" s="25" t="n">
        <x:f>Inputs!$C$12+AH1287-Inputs!$C$10*Inputs!$C$13</x:f>
        <x:v>24200.566107155042</x:v>
      </x:c>
      <x:c r="AJ1287" s="25" t="n">
        <x:f>(S1287+Inputs!$C$11)*(1-Inputs!$C$8)</x:f>
        <x:v>6138.399030639059</x:v>
      </x:c>
      <x:c r="AK1287" s="25" t="n">
        <x:f>AJ1287/(1+B1287)^(1-Inputs!$C$8)+T1287/(1+B1287)^(2-Inputs!$C$8)+U1287/(1+B1287)^(3-Inputs!$C$8)+V1287/(1+B1287)^(4-Inputs!$C$8)+W1287/(1+B1287)^(5-Inputs!$C$8)+X1287/(1+B1287)^(6-Inputs!$C$8)+Y1287/(1+B1287)^(7-Inputs!$C$8)+Z1287/(1+B1287)^(8-Inputs!$C$8)+AA1287/(1+B1287)^(9-Inputs!$C$8)+AB1287/(1+B1287)^(10-Inputs!$C$8)+AE1287/(1+B1287)^(10-Inputs!$C$8)</x:f>
        <x:v>561596.5508639455</x:v>
      </x:c>
      <x:c r="AL1287" s="25" t="n">
        <x:f>(AK1287+AI1287)/Inputs!$C$13</x:f>
        <x:v>467.423580234648</x:v>
      </x:c>
      <x:c r="AM1287" s="26" t="n">
        <x:f>IF(AL1287&gt;=Inputs!$C$7,1,0)</x:f>
        <x:v>1</x:v>
      </x:c>
      <x:c r="AN1287" s="26" t="n">
        <x:f>IF(Inputs!$C$7&lt;=(1-Inputs!$C$16)*AL1287,1,0)</x:f>
        <x:v>1</x:v>
      </x:c>
    </x:row>
    <x:row r="1288" ht="20" customHeight="1">
      <x:c r="A1288" s="16" t="n">
        <x:v>1283</x:v>
      </x:c>
      <x:c r="B1288" s="19" t="n">
        <x:v>0.08166919477112808</x:v>
      </x:c>
      <x:c r="C1288" s="24" t="n">
        <x:v>0.7178804224934368</x:v>
      </x:c>
      <x:c r="D1288" s="19" t="n">
        <x:v>0.022433596703105255</x:v>
      </x:c>
      <x:c r="E1288" s="19" t="n">
        <x:v>0.044602639799083195</x:v>
      </x:c>
      <x:c r="F1288" s="19" t="n">
        <x:v>-0.18547973564191012</x:v>
      </x:c>
      <x:c r="G1288" s="19" t="n">
        <x:v>-0.06147976843506456</x:v>
      </x:c>
      <x:c r="H1288" s="19" t="n">
        <x:v>0.3310609917562317</x:v>
      </x:c>
      <x:c r="I1288" s="19" t="n">
        <x:v>0.06350653539158316</x:v>
      </x:c>
      <x:c r="J1288" s="19" t="n">
        <x:v>0.05549054265973496</x:v>
      </x:c>
      <x:c r="K1288" s="19" t="n">
        <x:v>0.05894205531846069</x:v>
      </x:c>
      <x:c r="L1288" s="19" t="n">
        <x:v>0.05741669340602016</x:v>
      </x:c>
      <x:c r="M1288" s="19" t="n">
        <x:v>0.06047937543010562</x:v>
      </x:c>
      <x:c r="N1288" s="19" t="n">
        <x:v>0.06154117267880906</x:v>
      </x:c>
      <x:c r="O1288" s="19" t="n">
        <x:v>0.06636898080747074</x:v>
      </x:c>
      <x:c r="P1288" s="19" t="n">
        <x:v>0.06035680309430404</x:v>
      </x:c>
      <x:c r="Q1288" s="19" t="n">
        <x:v>0.056196492166837975</x:v>
      </x:c>
      <x:c r="R1288" s="19" t="n">
        <x:v>0.05180206941845768</x:v>
      </x:c>
      <x:c r="S1288" s="21" t="n">
        <x:v>9309.339855453136</x:v>
      </x:c>
      <x:c r="T1288" s="21" t="n">
        <x:v>14798.10059026566</x:v>
      </x:c>
      <x:c r="U1288" s="21" t="n">
        <x:v>17922.66014999157</x:v>
      </x:c>
      <x:c r="V1288" s="21" t="n">
        <x:v>21228.98274935968</x:v>
      </x:c>
      <x:c r="W1288" s="21" t="n">
        <x:v>24954.064576804685</x:v>
      </x:c>
      <x:c r="X1288" s="21" t="n">
        <x:v>26329.70946756288</x:v>
      </x:c>
      <x:c r="Y1288" s="21" t="n">
        <x:v>27453.827527704936</x:v>
      </x:c>
      <x:c r="Z1288" s="21" t="n">
        <x:v>28372.930892984874</x:v>
      </x:c>
      <x:c r="AA1288" s="21" t="n">
        <x:v>29030.783786680102</x:v>
      </x:c>
      <x:c r="AB1288" s="21" t="n">
        <x:v>29418.239233816552</x:v>
      </x:c>
      <x:c r="AC1288" s="21" t="n">
        <x:v>38371.61639193463</x:v>
      </x:c>
      <x:c r="AD1288" s="25" t="n">
        <x:f>AC1288*(1+Inputs!$C$14)*(1-Inputs!$C$14/Inputs!$C$15)</x:f>
        <x:v>30447.877607000122</x:v>
      </x:c>
      <x:c r="AE1288" s="25" t="n">
        <x:f>AD1288/(B1288-Inputs!$C$14)</x:f>
        <x:v>652419.1762107864</x:v>
      </x:c>
      <x:c r="AF1288" s="25" t="n">
        <x:f>S1288/(1+B1288)^1+T1288/(1+B1288)^2+U1288/(1+B1288)^3+V1288/(1+B1288)^4+W1288/(1+B1288)^5+X1288/(1+B1288)^6+Y1288/(1+B1288)^7+Z1288/(1+B1288)^8+AA1288/(1+B1288)^9+AB1288/(1+B1288)^10+AE1288/(1+B1288)^10</x:f>
        <x:v>440508.2515777198</x:v>
      </x:c>
      <x:c r="AG1288" s="25" t="n">
        <x:f>(AF1288+Inputs!$C$12)/Inputs!$C$13</x:f>
        <x:v>377.3016877936978</x:v>
      </x:c>
      <x:c r="AH1288" s="25" t="n">
        <x:f>(S1288+Inputs!$C$11)*Inputs!$C$8-Inputs!$C$11</x:f>
        <x:v>2486.2057952944833</x:v>
      </x:c>
      <x:c r="AI1288" s="25" t="n">
        <x:f>Inputs!$C$12+AH1288-Inputs!$C$10*Inputs!$C$13</x:f>
        <x:v>24804.12121049448</x:v>
      </x:c>
      <x:c r="AJ1288" s="25" t="n">
        <x:f>(S1288+Inputs!$C$11)*(1-Inputs!$C$8)</x:f>
        <x:v>6823.1340601586535</x:v>
      </x:c>
      <x:c r="AK1288" s="25" t="n">
        <x:f>AJ1288/(1+B1288)^(1-Inputs!$C$8)+T1288/(1+B1288)^(2-Inputs!$C$8)+U1288/(1+B1288)^(3-Inputs!$C$8)+V1288/(1+B1288)^(4-Inputs!$C$8)+W1288/(1+B1288)^(5-Inputs!$C$8)+X1288/(1+B1288)^(6-Inputs!$C$8)+Y1288/(1+B1288)^(7-Inputs!$C$8)+Z1288/(1+B1288)^(8-Inputs!$C$8)+AA1288/(1+B1288)^(9-Inputs!$C$8)+AB1288/(1+B1288)^(10-Inputs!$C$8)+AE1288/(1+B1288)^(10-Inputs!$C$8)</x:f>
        <x:v>454626.83750675025</x:v>
      </x:c>
      <x:c r="AL1288" s="25" t="n">
        <x:f>(AK1288+AI1288)/Inputs!$C$13</x:f>
        <x:v>382.55110635855135</x:v>
      </x:c>
      <x:c r="AM1288" s="26" t="n">
        <x:f>IF(AL1288&gt;=Inputs!$C$7,1,0)</x:f>
        <x:v>1</x:v>
      </x:c>
      <x:c r="AN1288" s="26" t="n">
        <x:f>IF(Inputs!$C$7&lt;=(1-Inputs!$C$16)*AL1288,1,0)</x:f>
        <x:v>1</x:v>
      </x:c>
    </x:row>
    <x:row r="1289" ht="20" customHeight="1">
      <x:c r="A1289" s="16" t="n">
        <x:v>1284</x:v>
      </x:c>
      <x:c r="B1289" s="19" t="n">
        <x:v>0.08724158429487436</x:v>
      </x:c>
      <x:c r="C1289" s="24" t="n">
        <x:v>0.31652419247316743</x:v>
      </x:c>
      <x:c r="D1289" s="19" t="n">
        <x:v>0.04238313682125892</x:v>
      </x:c>
      <x:c r="E1289" s="19" t="n">
        <x:v>0.03928637323782283</x:v>
      </x:c>
      <x:c r="F1289" s="19" t="n">
        <x:v>-0.15692817557955893</x:v>
      </x:c>
      <x:c r="G1289" s="19" t="n">
        <x:v>-0.050191160734298704</x:v>
      </x:c>
      <x:c r="H1289" s="19" t="n">
        <x:v>0.7332661324591356</x:v>
      </x:c>
      <x:c r="I1289" s="19" t="n">
        <x:v>0.07153037714253856</x:v>
      </x:c>
      <x:c r="J1289" s="19" t="n">
        <x:v>0.07493233907340824</x:v>
      </x:c>
      <x:c r="K1289" s="19" t="n">
        <x:v>0.07313187933532958</x:v>
      </x:c>
      <x:c r="L1289" s="19" t="n">
        <x:v>0.07046813419456953</x:v>
      </x:c>
      <x:c r="M1289" s="19" t="n">
        <x:v>0.07556856154250796</x:v>
      </x:c>
      <x:c r="N1289" s="19" t="n">
        <x:v>0.07423429649078457</x:v>
      </x:c>
      <x:c r="O1289" s="19" t="n">
        <x:v>0.07433510118691289</x:v>
      </x:c>
      <x:c r="P1289" s="19" t="n">
        <x:v>0.0773224681866202</x:v>
      </x:c>
      <x:c r="Q1289" s="19" t="n">
        <x:v>0.07453680341682116</x:v>
      </x:c>
      <x:c r="R1289" s="19" t="n">
        <x:v>0.07065095439596575</x:v>
      </x:c>
      <x:c r="S1289" s="21" t="n">
        <x:v>9960.534552824949</x:v>
      </x:c>
      <x:c r="T1289" s="21" t="n">
        <x:v>15456.707366371442</x:v>
      </x:c>
      <x:c r="U1289" s="21" t="n">
        <x:v>18659.82277589425</x:v>
      </x:c>
      <x:c r="V1289" s="21" t="n">
        <x:v>22114.263336568176</x:v>
      </x:c>
      <x:c r="W1289" s="21" t="n">
        <x:v>25942.886208231135</x:v>
      </x:c>
      <x:c r="X1289" s="21" t="n">
        <x:v>27679.51789066042</x:v>
      </x:c>
      <x:c r="Y1289" s="21" t="n">
        <x:v>29020.696917428984</x:v>
      </x:c>
      <x:c r="Z1289" s="21" t="n">
        <x:v>30085.287239502566</x:v>
      </x:c>
      <x:c r="AA1289" s="21" t="n">
        <x:v>30837.74006582742</x:v>
      </x:c>
      <x:c r="AB1289" s="21" t="n">
        <x:v>31238.695834029826</x:v>
      </x:c>
      <x:c r="AC1289" s="21" t="n">
        <x:v>40746.125000908476</x:v>
      </x:c>
      <x:c r="AD1289" s="25" t="n">
        <x:f>AC1289*(1+Inputs!$C$14)*(1-Inputs!$C$14/Inputs!$C$15)</x:f>
        <x:v>32332.05018822087</x:v>
      </x:c>
      <x:c r="AE1289" s="25" t="n">
        <x:f>AD1289/(B1289-Inputs!$C$14)</x:f>
        <x:v>618894.9019180704</x:v>
      </x:c>
      <x:c r="AF1289" s="25" t="n">
        <x:f>S1289/(1+B1289)^1+T1289/(1+B1289)^2+U1289/(1+B1289)^3+V1289/(1+B1289)^4+W1289/(1+B1289)^5+X1289/(1+B1289)^6+Y1289/(1+B1289)^7+Z1289/(1+B1289)^8+AA1289/(1+B1289)^9+AB1289/(1+B1289)^10+AE1289/(1+B1289)^10</x:f>
        <x:v>414179.3464692815</x:v>
      </x:c>
      <x:c r="AG1289" s="25" t="n">
        <x:f>(AF1289+Inputs!$C$12)/Inputs!$C$13</x:f>
        <x:v>356.2931325568995</x:v>
      </x:c>
      <x:c r="AH1289" s="25" t="n">
        <x:f>(S1289+Inputs!$C$11)*Inputs!$C$8-Inputs!$C$11</x:f>
        <x:v>2791.286050775524</x:v>
      </x:c>
      <x:c r="AI1289" s="25" t="n">
        <x:f>Inputs!$C$12+AH1289-Inputs!$C$10*Inputs!$C$13</x:f>
        <x:v>25109.201465975522</x:v>
      </x:c>
      <x:c r="AJ1289" s="25" t="n">
        <x:f>(S1289+Inputs!$C$11)*(1-Inputs!$C$8)</x:f>
        <x:v>7169.248502049425</x:v>
      </x:c>
      <x:c r="AK1289" s="25" t="n">
        <x:f>AJ1289/(1+B1289)^(1-Inputs!$C$8)+T1289/(1+B1289)^(2-Inputs!$C$8)+U1289/(1+B1289)^(3-Inputs!$C$8)+V1289/(1+B1289)^(4-Inputs!$C$8)+W1289/(1+B1289)^(5-Inputs!$C$8)+X1289/(1+B1289)^(6-Inputs!$C$8)+Y1289/(1+B1289)^(7-Inputs!$C$8)+Z1289/(1+B1289)^(8-Inputs!$C$8)+AA1289/(1+B1289)^(9-Inputs!$C$8)+AB1289/(1+B1289)^(10-Inputs!$C$8)+AE1289/(1+B1289)^(10-Inputs!$C$8)</x:f>
        <x:v>428061.89919373125</x:v>
      </x:c>
      <x:c r="AL1289" s="25" t="n">
        <x:f>(AK1289+AI1289)/Inputs!$C$13</x:f>
        <x:v>361.59764565670633</x:v>
      </x:c>
      <x:c r="AM1289" s="26" t="n">
        <x:f>IF(AL1289&gt;=Inputs!$C$7,1,0)</x:f>
        <x:v>1</x:v>
      </x:c>
      <x:c r="AN1289" s="26" t="n">
        <x:f>IF(Inputs!$C$7&lt;=(1-Inputs!$C$16)*AL1289,1,0)</x:f>
        <x:v>1</x:v>
      </x:c>
    </x:row>
    <x:row r="1290" ht="20" customHeight="1">
      <x:c r="A1290" s="16" t="n">
        <x:v>1285</x:v>
      </x:c>
      <x:c r="B1290" s="19" t="n">
        <x:v>0.09180835801343727</x:v>
      </x:c>
      <x:c r="C1290" s="24" t="n">
        <x:v>0.6805887294898696</x:v>
      </x:c>
      <x:c r="D1290" s="19" t="n">
        <x:v>0.027021275002884693</x:v>
      </x:c>
      <x:c r="E1290" s="19" t="n">
        <x:v>0.06490091259677484</x:v>
      </x:c>
      <x:c r="F1290" s="19" t="n">
        <x:v>-0.10477045161984394</x:v>
      </x:c>
      <x:c r="G1290" s="19" t="n">
        <x:v>-0.04744223837630955</x:v>
      </x:c>
      <x:c r="H1290" s="19" t="n">
        <x:v>0.9136815698349494</x:v>
      </x:c>
      <x:c r="I1290" s="19" t="n">
        <x:v>0.04776755034357052</x:v>
      </x:c>
      <x:c r="J1290" s="19" t="n">
        <x:v>0.04651036215071713</x:v>
      </x:c>
      <x:c r="K1290" s="19" t="n">
        <x:v>0.04768035772088183</x:v>
      </x:c>
      <x:c r="L1290" s="19" t="n">
        <x:v>0.04913716778825006</x:v>
      </x:c>
      <x:c r="M1290" s="19" t="n">
        <x:v>0.048302291001865574</x:v>
      </x:c>
      <x:c r="N1290" s="19" t="n">
        <x:v>0.0508400910074181</x:v>
      </x:c>
      <x:c r="O1290" s="19" t="n">
        <x:v>0.05124437936351456</x:v>
      </x:c>
      <x:c r="P1290" s="19" t="n">
        <x:v>0.046947740385331824</x:v>
      </x:c>
      <x:c r="Q1290" s="19" t="n">
        <x:v>0.05227226896447178</x:v>
      </x:c>
      <x:c r="R1290" s="19" t="n">
        <x:v>0.049762429623077656</x:v>
      </x:c>
      <x:c r="S1290" s="21" t="n">
        <x:v>10933.475714780172</x:v>
      </x:c>
      <x:c r="T1290" s="21" t="n">
        <x:v>17078.779477044707</x:v>
      </x:c>
      <x:c r="U1290" s="21" t="n">
        <x:v>20705.65433277664</x:v>
      </x:c>
      <x:c r="V1290" s="21" t="n">
        <x:v>24675.2313047991</x:v>
      </x:c>
      <x:c r="W1290" s="21" t="n">
        <x:v>29157.706483017562</x:v>
      </x:c>
      <x:c r="X1290" s="21" t="n">
        <x:v>31029.92212656862</x:v>
      </x:c>
      <x:c r="Y1290" s="21" t="n">
        <x:v>32493.14554431508</x:v>
      </x:c>
      <x:c r="Z1290" s="21" t="n">
        <x:v>33608.96502973196</x:v>
      </x:c>
      <x:c r="AA1290" s="21" t="n">
        <x:v>34326.77037801262</x:v>
      </x:c>
      <x:c r="AB1290" s="21" t="n">
        <x:v>34627.86127184483</x:v>
      </x:c>
      <x:c r="AC1290" s="21" t="n">
        <x:v>45166.775571971506</x:v>
      </x:c>
      <x:c r="AD1290" s="25" t="n">
        <x:f>AC1290*(1+Inputs!$C$14)*(1-Inputs!$C$14/Inputs!$C$15)</x:f>
        <x:v>35839.83641635939</x:v>
      </x:c>
      <x:c r="AE1290" s="25" t="n">
        <x:f>AD1290/(B1290-Inputs!$C$14)</x:f>
        <x:v>630890.2011897959</x:v>
      </x:c>
      <x:c r="AF1290" s="25" t="n">
        <x:f>S1290/(1+B1290)^1+T1290/(1+B1290)^2+U1290/(1+B1290)^3+V1290/(1+B1290)^4+W1290/(1+B1290)^5+X1290/(1+B1290)^6+Y1290/(1+B1290)^7+Z1290/(1+B1290)^8+AA1290/(1+B1290)^9+AB1290/(1+B1290)^10+AE1290/(1+B1290)^10</x:f>
        <x:v>421014.8916230734</x:v>
      </x:c>
      <x:c r="AG1290" s="25" t="n">
        <x:f>(AF1290+Inputs!$C$12)/Inputs!$C$13</x:f>
        <x:v>361.7474014429627</x:v>
      </x:c>
      <x:c r="AH1290" s="25" t="n">
        <x:f>(S1290+Inputs!$C$11)*Inputs!$C$8-Inputs!$C$11</x:f>
        <x:v>3247.1023211709853</x:v>
      </x:c>
      <x:c r="AI1290" s="25" t="n">
        <x:f>Inputs!$C$12+AH1290-Inputs!$C$10*Inputs!$C$13</x:f>
        <x:v>25565.01773637098</x:v>
      </x:c>
      <x:c r="AJ1290" s="25" t="n">
        <x:f>(S1290+Inputs!$C$11)*(1-Inputs!$C$8)</x:f>
        <x:v>7686.373393609188</x:v>
      </x:c>
      <x:c r="AK1290" s="25" t="n">
        <x:f>AJ1290/(1+B1290)^(1-Inputs!$C$8)+T1290/(1+B1290)^(2-Inputs!$C$8)+U1290/(1+B1290)^(3-Inputs!$C$8)+V1290/(1+B1290)^(4-Inputs!$C$8)+W1290/(1+B1290)^(5-Inputs!$C$8)+X1290/(1+B1290)^(6-Inputs!$C$8)+Y1290/(1+B1290)^(7-Inputs!$C$8)+Z1290/(1+B1290)^(8-Inputs!$C$8)+AA1290/(1+B1290)^(9-Inputs!$C$8)+AB1290/(1+B1290)^(10-Inputs!$C$8)+AE1290/(1+B1290)^(10-Inputs!$C$8)</x:f>
        <x:v>435602.1736057361</x:v>
      </x:c>
      <x:c r="AL1290" s="25" t="n">
        <x:f>(AK1290+AI1290)/Inputs!$C$13</x:f>
        <x:v>367.9779456383344</x:v>
      </x:c>
      <x:c r="AM1290" s="26" t="n">
        <x:f>IF(AL1290&gt;=Inputs!$C$7,1,0)</x:f>
        <x:v>1</x:v>
      </x:c>
      <x:c r="AN1290" s="26" t="n">
        <x:f>IF(Inputs!$C$7&lt;=(1-Inputs!$C$16)*AL1290,1,0)</x:f>
        <x:v>1</x:v>
      </x:c>
    </x:row>
    <x:row r="1291" ht="20" customHeight="1">
      <x:c r="A1291" s="16" t="n">
        <x:v>1286</x:v>
      </x:c>
      <x:c r="B1291" s="19" t="n">
        <x:v>0.08406394154878263</x:v>
      </x:c>
      <x:c r="C1291" s="24" t="n">
        <x:v>0.22335853618179158</x:v>
      </x:c>
      <x:c r="D1291" s="19" t="n">
        <x:v>0.03631193635027757</x:v>
      </x:c>
      <x:c r="E1291" s="19" t="n">
        <x:v>0.06174060708427448</x:v>
      </x:c>
      <x:c r="F1291" s="19" t="n">
        <x:v>-0.20675012683359345</x:v>
      </x:c>
      <x:c r="G1291" s="19" t="n">
        <x:v>-0.0981567575760306</x:v>
      </x:c>
      <x:c r="H1291" s="19" t="n">
        <x:v>0.7557173280013956</x:v>
      </x:c>
      <x:c r="I1291" s="19" t="n">
        <x:v>0.059481966177346524</x:v>
      </x:c>
      <x:c r="J1291" s="19" t="n">
        <x:v>0.052389139497180395</x:v>
      </x:c>
      <x:c r="K1291" s="19" t="n">
        <x:v>0.06458786594266372</x:v>
      </x:c>
      <x:c r="L1291" s="19" t="n">
        <x:v>0.057595678098017515</x:v>
      </x:c>
      <x:c r="M1291" s="19" t="n">
        <x:v>0.06379791303386696</x:v>
      </x:c>
      <x:c r="N1291" s="19" t="n">
        <x:v>0.07216237093752512</x:v>
      </x:c>
      <x:c r="O1291" s="19" t="n">
        <x:v>0.0617747438472577</x:v>
      </x:c>
      <x:c r="P1291" s="19" t="n">
        <x:v>0.06369649555853471</x:v>
      </x:c>
      <x:c r="Q1291" s="19" t="n">
        <x:v>0.0607988158343062</x:v>
      </x:c>
      <x:c r="R1291" s="19" t="n">
        <x:v>0.05488233361955395</x:v>
      </x:c>
      <x:c r="S1291" s="21" t="n">
        <x:v>8881.61017723275</x:v>
      </x:c>
      <x:c r="T1291" s="21" t="n">
        <x:v>14227.14637001254</x:v>
      </x:c>
      <x:c r="U1291" s="21" t="n">
        <x:v>17759.739787413324</x:v>
      </x:c>
      <x:c r="V1291" s="21" t="n">
        <x:v>21644.87488139417</x:v>
      </x:c>
      <x:c r="W1291" s="21" t="n">
        <x:v>25981.03249969232</x:v>
      </x:c>
      <x:c r="X1291" s="21" t="n">
        <x:v>28016.153335160445</x:v>
      </x:c>
      <x:c r="Y1291" s="21" t="n">
        <x:v>29585.115925725815</x:v>
      </x:c>
      <x:c r="Z1291" s="21" t="n">
        <x:v>30795.39207593871</x:v>
      </x:c>
      <x:c r="AA1291" s="21" t="n">
        <x:v>31633.311104853467</x:v>
      </x:c>
      <x:c r="AB1291" s="21" t="n">
        <x:v>32052.608880516334</x:v>
      </x:c>
      <x:c r="AC1291" s="21" t="n">
        <x:v>41807.75071371696</x:v>
      </x:c>
      <x:c r="AD1291" s="25" t="n">
        <x:f>AC1291*(1+Inputs!$C$14)*(1-Inputs!$C$14/Inputs!$C$15)</x:f>
        <x:v>33174.45019133441</x:v>
      </x:c>
      <x:c r="AE1291" s="25" t="n">
        <x:f>AD1291/(B1291-Inputs!$C$14)</x:f>
        <x:v>676147.27117572</x:v>
      </x:c>
      <x:c r="AF1291" s="25" t="n">
        <x:f>S1291/(1+B1291)^1+T1291/(1+B1291)^2+U1291/(1+B1291)^3+V1291/(1+B1291)^4+W1291/(1+B1291)^5+X1291/(1+B1291)^6+Y1291/(1+B1291)^7+Z1291/(1+B1291)^8+AA1291/(1+B1291)^9+AB1291/(1+B1291)^10+AE1291/(1+B1291)^10</x:f>
        <x:v>448726.8006517314</x:v>
      </x:c>
      <x:c r="AG1291" s="25" t="n">
        <x:f>(AF1291+Inputs!$C$12)/Inputs!$C$13</x:f>
        <x:v>383.85949342505967</x:v>
      </x:c>
      <x:c r="AH1291" s="25" t="n">
        <x:f>(S1291+Inputs!$C$11)*Inputs!$C$8-Inputs!$C$11</x:f>
        <x:v>2285.817370703562</x:v>
      </x:c>
      <x:c r="AI1291" s="25" t="n">
        <x:f>Inputs!$C$12+AH1291-Inputs!$C$10*Inputs!$C$13</x:f>
        <x:v>24603.732785903558</x:v>
      </x:c>
      <x:c r="AJ1291" s="25" t="n">
        <x:f>(S1291+Inputs!$C$11)*(1-Inputs!$C$8)</x:f>
        <x:v>6595.792806529188</x:v>
      </x:c>
      <x:c r="AK1291" s="25" t="n">
        <x:f>AJ1291/(1+B1291)^(1-Inputs!$C$8)+T1291/(1+B1291)^(2-Inputs!$C$8)+U1291/(1+B1291)^(3-Inputs!$C$8)+V1291/(1+B1291)^(4-Inputs!$C$8)+W1291/(1+B1291)^(5-Inputs!$C$8)+X1291/(1+B1291)^(6-Inputs!$C$8)+Y1291/(1+B1291)^(7-Inputs!$C$8)+Z1291/(1+B1291)^(8-Inputs!$C$8)+AA1291/(1+B1291)^(9-Inputs!$C$8)+AB1291/(1+B1291)^(10-Inputs!$C$8)+AE1291/(1+B1291)^(10-Inputs!$C$8)</x:f>
        <x:v>463830.6391912543</x:v>
      </x:c>
      <x:c r="AL1291" s="25" t="n">
        <x:f>(AK1291+AI1291)/Inputs!$C$13</x:f>
        <x:v>389.73517664220265</x:v>
      </x:c>
      <x:c r="AM1291" s="26" t="n">
        <x:f>IF(AL1291&gt;=Inputs!$C$7,1,0)</x:f>
        <x:v>1</x:v>
      </x:c>
      <x:c r="AN1291" s="26" t="n">
        <x:f>IF(Inputs!$C$7&lt;=(1-Inputs!$C$16)*AL1291,1,0)</x:f>
        <x:v>1</x:v>
      </x:c>
    </x:row>
    <x:row r="1292" ht="20" customHeight="1">
      <x:c r="A1292" s="16" t="n">
        <x:v>1287</x:v>
      </x:c>
      <x:c r="B1292" s="19" t="n">
        <x:v>0.07870993328489923</x:v>
      </x:c>
      <x:c r="C1292" s="24" t="n">
        <x:v>0.48297738112555066</x:v>
      </x:c>
      <x:c r="D1292" s="19" t="n">
        <x:v>0.005832384020870052</x:v>
      </x:c>
      <x:c r="E1292" s="19" t="n">
        <x:v>0.026715904003065987</x:v>
      </x:c>
      <x:c r="F1292" s="19" t="n">
        <x:v>-0.20412584686298374</x:v>
      </x:c>
      <x:c r="G1292" s="19" t="n">
        <x:v>-0.05029049660238172</x:v>
      </x:c>
      <x:c r="H1292" s="19" t="n">
        <x:v>0.7244583830313616</x:v>
      </x:c>
      <x:c r="I1292" s="19" t="n">
        <x:v>0.06701892410618826</x:v>
      </x:c>
      <x:c r="J1292" s="19" t="n">
        <x:v>0.07666390674566287</x:v>
      </x:c>
      <x:c r="K1292" s="19" t="n">
        <x:v>0.07357402392371455</x:v>
      </x:c>
      <x:c r="L1292" s="19" t="n">
        <x:v>0.06294104645336689</x:v>
      </x:c>
      <x:c r="M1292" s="19" t="n">
        <x:v>0.07307162785053264</x:v>
      </x:c>
      <x:c r="N1292" s="19" t="n">
        <x:v>0.07631700111718487</x:v>
      </x:c>
      <x:c r="O1292" s="19" t="n">
        <x:v>0.07204263706323787</x:v>
      </x:c>
      <x:c r="P1292" s="19" t="n">
        <x:v>0.06572037917585817</x:v>
      </x:c>
      <x:c r="Q1292" s="19" t="n">
        <x:v>0.0662059829562952</x:v>
      </x:c>
      <x:c r="R1292" s="19" t="n">
        <x:v>0.06824439825746481</x:v>
      </x:c>
      <x:c r="S1292" s="21" t="n">
        <x:v>9022.408402095642</x:v>
      </x:c>
      <x:c r="T1292" s="21" t="n">
        <x:v>14084.655675109278</x:v>
      </x:c>
      <x:c r="U1292" s="21" t="n">
        <x:v>16877.097063234127</x:v>
      </x:c>
      <x:c r="V1292" s="21" t="n">
        <x:v>19806.27850968593</x:v>
      </x:c>
      <x:c r="W1292" s="21" t="n">
        <x:v>22903.407474267042</x:v>
      </x:c>
      <x:c r="X1292" s="21" t="n">
        <x:v>23862.635965241174</x:v>
      </x:c>
      <x:c r="Y1292" s="21" t="n">
        <x:v>24590.613867736167</x:v>
      </x:c>
      <x:c r="Z1292" s="21" t="n">
        <x:v>25221.996303693286</x:v>
      </x:c>
      <x:c r="AA1292" s="21" t="n">
        <x:v>25745.04610996231</x:v>
      </x:c>
      <x:c r="AB1292" s="21" t="n">
        <x:v>26167.387646500636</x:v>
      </x:c>
      <x:c r="AC1292" s="21" t="n">
        <x:v>34131.37519108779</x:v>
      </x:c>
      <x:c r="AD1292" s="25" t="n">
        <x:f>AC1292*(1+Inputs!$C$14)*(1-Inputs!$C$14/Inputs!$C$15)</x:f>
        <x:v>27083.246214128158</x:v>
      </x:c>
      <x:c r="AE1292" s="25" t="n">
        <x:f>AD1292/(B1292-Inputs!$C$14)</x:f>
        <x:v>619613.0759935247</x:v>
      </x:c>
      <x:c r="AF1292" s="25" t="n">
        <x:f>S1292/(1+B1292)^1+T1292/(1+B1292)^2+U1292/(1+B1292)^3+V1292/(1+B1292)^4+W1292/(1+B1292)^5+X1292/(1+B1292)^6+Y1292/(1+B1292)^7+Z1292/(1+B1292)^8+AA1292/(1+B1292)^9+AB1292/(1+B1292)^10+AE1292/(1+B1292)^10</x:f>
        <x:v>423331.46932395163</x:v>
      </x:c>
      <x:c r="AG1292" s="25" t="n">
        <x:f>(AF1292+Inputs!$C$12)/Inputs!$C$13</x:f>
        <x:v>363.5958623033286</x:v>
      </x:c>
      <x:c r="AH1292" s="25" t="n">
        <x:f>(S1292+Inputs!$C$11)*Inputs!$C$8-Inputs!$C$11</x:f>
        <x:v>2351.780374680424</x:v>
      </x:c>
      <x:c r="AI1292" s="25" t="n">
        <x:f>Inputs!$C$12+AH1292-Inputs!$C$10*Inputs!$C$13</x:f>
        <x:v>24669.695789880425</x:v>
      </x:c>
      <x:c r="AJ1292" s="25" t="n">
        <x:f>(S1292+Inputs!$C$11)*(1-Inputs!$C$8)</x:f>
        <x:v>6670.628027415218</x:v>
      </x:c>
      <x:c r="AK1292" s="25" t="n">
        <x:f>AJ1292/(1+B1292)^(1-Inputs!$C$8)+T1292/(1+B1292)^(2-Inputs!$C$8)+U1292/(1+B1292)^(3-Inputs!$C$8)+V1292/(1+B1292)^(4-Inputs!$C$8)+W1292/(1+B1292)^(5-Inputs!$C$8)+X1292/(1+B1292)^(6-Inputs!$C$8)+Y1292/(1+B1292)^(7-Inputs!$C$8)+Z1292/(1+B1292)^(8-Inputs!$C$8)+AA1292/(1+B1292)^(9-Inputs!$C$8)+AB1292/(1+B1292)^(10-Inputs!$C$8)+AE1292/(1+B1292)^(10-Inputs!$C$8)</x:f>
        <x:v>436368.8611698399</x:v>
      </x:c>
      <x:c r="AL1292" s="25" t="n">
        <x:f>(AK1292+AI1292)/Inputs!$C$13</x:f>
        <x:v>367.8753047379022</x:v>
      </x:c>
      <x:c r="AM1292" s="26" t="n">
        <x:f>IF(AL1292&gt;=Inputs!$C$7,1,0)</x:f>
        <x:v>1</x:v>
      </x:c>
      <x:c r="AN1292" s="26" t="n">
        <x:f>IF(Inputs!$C$7&lt;=(1-Inputs!$C$16)*AL1292,1,0)</x:f>
        <x:v>1</x:v>
      </x:c>
    </x:row>
    <x:row r="1293" ht="20" customHeight="1">
      <x:c r="A1293" s="16" t="n">
        <x:v>1288</x:v>
      </x:c>
      <x:c r="B1293" s="19" t="n">
        <x:v>0.09311421265044256</x:v>
      </x:c>
      <x:c r="C1293" s="24" t="n">
        <x:v>0.6354404397448263</x:v>
      </x:c>
      <x:c r="D1293" s="19" t="n">
        <x:v>0.028872471280725166</x:v>
      </x:c>
      <x:c r="E1293" s="19" t="n">
        <x:v>0.03479084634580801</x:v>
      </x:c>
      <x:c r="F1293" s="19" t="n">
        <x:v>-0.2013040215216495</x:v>
      </x:c>
      <x:c r="G1293" s="19" t="n">
        <x:v>-0.0808559071883036</x:v>
      </x:c>
      <x:c r="H1293" s="19" t="n">
        <x:v>0.7320262012763408</x:v>
      </x:c>
      <x:c r="I1293" s="19" t="n">
        <x:v>0.0700240620674697</x:v>
      </x:c>
      <x:c r="J1293" s="19" t="n">
        <x:v>0.06200972171634135</x:v>
      </x:c>
      <x:c r="K1293" s="19" t="n">
        <x:v>0.07549877568805073</x:v>
      </x:c>
      <x:c r="L1293" s="19" t="n">
        <x:v>0.06957011965725655</x:v>
      </x:c>
      <x:c r="M1293" s="19" t="n">
        <x:v>0.0759673298190853</x:v>
      </x:c>
      <x:c r="N1293" s="19" t="n">
        <x:v>0.06757462068741575</x:v>
      </x:c>
      <x:c r="O1293" s="19" t="n">
        <x:v>0.06188432025026146</x:v>
      </x:c>
      <x:c r="P1293" s="19" t="n">
        <x:v>0.0639611870732108</x:v>
      </x:c>
      <x:c r="Q1293" s="19" t="n">
        <x:v>0.0652257579440868</x:v>
      </x:c>
      <x:c r="R1293" s="19" t="n">
        <x:v>0.06737716302843069</x:v>
      </x:c>
      <x:c r="S1293" s="21" t="n">
        <x:v>8983.784795283234</x:v>
      </x:c>
      <x:c r="T1293" s="21" t="n">
        <x:v>14502.863765562743</x:v>
      </x:c>
      <x:c r="U1293" s="21" t="n">
        <x:v>17984.85055721437</x:v>
      </x:c>
      <x:c r="V1293" s="21" t="n">
        <x:v>21786.563252755317</x:v>
      </x:c>
      <x:c r="W1293" s="21" t="n">
        <x:v>25980.837589079703</x:v>
      </x:c>
      <x:c r="X1293" s="21" t="n">
        <x:v>27493.31383314281</x:v>
      </x:c>
      <x:c r="Y1293" s="21" t="n">
        <x:v>28592.577482049266</x:v>
      </x:c>
      <x:c r="Z1293" s="21" t="n">
        <x:v>29460.24732563904</x:v>
      </x:c>
      <x:c r="AA1293" s="21" t="n">
        <x:v>30092.305651655082</x:v>
      </x:c>
      <x:c r="AB1293" s="21" t="n">
        <x:v>30464.88073529385</x:v>
      </x:c>
      <x:c r="AC1293" s="21" t="n">
        <x:v>39736.80095907893</x:v>
      </x:c>
      <x:c r="AD1293" s="25" t="n">
        <x:f>AC1293*(1+Inputs!$C$14)*(1-Inputs!$C$14/Inputs!$C$15)</x:f>
        <x:v>31531.151561029128</x:v>
      </x:c>
      <x:c r="AE1293" s="25" t="n">
        <x:f>AD1293/(B1293-Inputs!$C$14)</x:f>
        <x:v>542572.1200197488</x:v>
      </x:c>
      <x:c r="AF1293" s="25" t="n">
        <x:f>S1293/(1+B1293)^1+T1293/(1+B1293)^2+U1293/(1+B1293)^3+V1293/(1+B1293)^4+W1293/(1+B1293)^5+X1293/(1+B1293)^6+Y1293/(1+B1293)^7+Z1293/(1+B1293)^8+AA1293/(1+B1293)^9+AB1293/(1+B1293)^10+AE1293/(1+B1293)^10</x:f>
        <x:v>360681.9626422357</x:v>
      </x:c>
      <x:c r="AG1293" s="25" t="n">
        <x:f>(AF1293+Inputs!$C$12)/Inputs!$C$13</x:f>
        <x:v>313.6061032814404</x:v>
      </x:c>
      <x:c r="AH1293" s="25" t="n">
        <x:f>(S1293+Inputs!$C$11)*Inputs!$C$8-Inputs!$C$11</x:f>
        <x:v>2333.6854794340634</x:v>
      </x:c>
      <x:c r="AI1293" s="25" t="n">
        <x:f>Inputs!$C$12+AH1293-Inputs!$C$10*Inputs!$C$13</x:f>
        <x:v>24651.60089463406</x:v>
      </x:c>
      <x:c r="AJ1293" s="25" t="n">
        <x:f>(S1293+Inputs!$C$11)*(1-Inputs!$C$8)</x:f>
        <x:v>6650.099315849172</x:v>
      </x:c>
      <x:c r="AK1293" s="25" t="n">
        <x:f>AJ1293/(1+B1293)^(1-Inputs!$C$8)+T1293/(1+B1293)^(2-Inputs!$C$8)+U1293/(1+B1293)^(3-Inputs!$C$8)+V1293/(1+B1293)^(4-Inputs!$C$8)+W1293/(1+B1293)^(5-Inputs!$C$8)+X1293/(1+B1293)^(6-Inputs!$C$8)+Y1293/(1+B1293)^(7-Inputs!$C$8)+Z1293/(1+B1293)^(8-Inputs!$C$8)+AA1293/(1+B1293)^(9-Inputs!$C$8)+AB1293/(1+B1293)^(10-Inputs!$C$8)+AE1293/(1+B1293)^(10-Inputs!$C$8)</x:f>
        <x:v>373818.4346573604</x:v>
      </x:c>
      <x:c r="AL1293" s="25" t="n">
        <x:f>(AK1293+AI1293)/Inputs!$C$13</x:f>
        <x:v>317.9501660864768</x:v>
      </x:c>
      <x:c r="AM1293" s="26" t="n">
        <x:f>IF(AL1293&gt;=Inputs!$C$7,1,0)</x:f>
        <x:v>1</x:v>
      </x:c>
      <x:c r="AN1293" s="26" t="n">
        <x:f>IF(Inputs!$C$7&lt;=(1-Inputs!$C$16)*AL1293,1,0)</x:f>
        <x:v>0</x:v>
      </x:c>
    </x:row>
    <x:row r="1294" ht="20" customHeight="1">
      <x:c r="A1294" s="16" t="n">
        <x:v>1289</x:v>
      </x:c>
      <x:c r="B1294" s="19" t="n">
        <x:v>0.08726406138179729</x:v>
      </x:c>
      <x:c r="C1294" s="24" t="n">
        <x:v>0.3554838542257528</x:v>
      </x:c>
      <x:c r="D1294" s="19" t="n">
        <x:v>0.03754779862613731</x:v>
      </x:c>
      <x:c r="E1294" s="19" t="n">
        <x:v>0.041462383782930774</x:v>
      </x:c>
      <x:c r="F1294" s="19" t="n">
        <x:v>-0.22627243332104743</x:v>
      </x:c>
      <x:c r="G1294" s="19" t="n">
        <x:v>-0.07559339947512</x:v>
      </x:c>
      <x:c r="H1294" s="19" t="n">
        <x:v>0.49075403489266023</x:v>
      </x:c>
      <x:c r="I1294" s="19" t="n">
        <x:v>0.059960308165847215</x:v>
      </x:c>
      <x:c r="J1294" s="19" t="n">
        <x:v>0.0668855076647958</x:v>
      </x:c>
      <x:c r="K1294" s="19" t="n">
        <x:v>0.0604366835283156</x:v>
      </x:c>
      <x:c r="L1294" s="19" t="n">
        <x:v>0.06962558051958581</x:v>
      </x:c>
      <x:c r="M1294" s="19" t="n">
        <x:v>0.06367094586307645</x:v>
      </x:c>
      <x:c r="N1294" s="19" t="n">
        <x:v>0.07119838184357946</x:v>
      </x:c>
      <x:c r="O1294" s="19" t="n">
        <x:v>0.05804414786238908</x:v>
      </x:c>
      <x:c r="P1294" s="19" t="n">
        <x:v>0.06858293092734472</x:v>
      </x:c>
      <x:c r="Q1294" s="19" t="n">
        <x:v>0.05099856580488563</x:v>
      </x:c>
      <x:c r="R1294" s="19" t="n">
        <x:v>0.06574052462417626</x:v>
      </x:c>
      <x:c r="S1294" s="21" t="n">
        <x:v>8576.554749866753</x:v>
      </x:c>
      <x:c r="T1294" s="21" t="n">
        <x:v>13691.121707304957</x:v>
      </x:c>
      <x:c r="U1294" s="21" t="n">
        <x:v>16876.628147876254</x:v>
      </x:c>
      <x:c r="V1294" s="21" t="n">
        <x:v>20265.096040050168</x:v>
      </x:c>
      <x:c r="W1294" s="21" t="n">
        <x:v>24083.87590458179</x:v>
      </x:c>
      <x:c r="X1294" s="21" t="n">
        <x:v>25677.124784297976</x:v>
      </x:c>
      <x:c r="Y1294" s="21" t="n">
        <x:v>26943.108338995462</x:v>
      </x:c>
      <x:c r="Z1294" s="21" t="n">
        <x:v>27937.344615399612</x:v>
      </x:c>
      <x:c r="AA1294" s="21" t="n">
        <x:v>28682.961158950668</x:v>
      </x:c>
      <x:c r="AB1294" s="21" t="n">
        <x:v>29110.942129619696</x:v>
      </x:c>
      <x:c r="AC1294" s="21" t="n">
        <x:v>37970.79408211265</x:v>
      </x:c>
      <x:c r="AD1294" s="25" t="n">
        <x:f>AC1294*(1+Inputs!$C$14)*(1-Inputs!$C$14/Inputs!$C$15)</x:f>
        <x:v>30129.82510415638</x:v>
      </x:c>
      <x:c r="AE1294" s="25" t="n">
        <x:f>AD1294/(B1294-Inputs!$C$14)</x:f>
        <x:v>576492.2263513586</x:v>
      </x:c>
      <x:c r="AF1294" s="25" t="n">
        <x:f>S1294/(1+B1294)^1+T1294/(1+B1294)^2+U1294/(1+B1294)^3+V1294/(1+B1294)^4+W1294/(1+B1294)^5+X1294/(1+B1294)^6+Y1294/(1+B1294)^7+Z1294/(1+B1294)^8+AA1294/(1+B1294)^9+AB1294/(1+B1294)^10+AE1294/(1+B1294)^10</x:f>
        <x:v>383633.8554304322</x:v>
      </x:c>
      <x:c r="AG1294" s="25" t="n">
        <x:f>(AF1294+Inputs!$C$12)/Inputs!$C$13</x:f>
        <x:v>331.9200478015017</x:v>
      </x:c>
      <x:c r="AH1294" s="25" t="n">
        <x:f>(S1294+Inputs!$C$11)*Inputs!$C$8-Inputs!$C$11</x:f>
        <x:v>2142.900992403328</x:v>
      </x:c>
      <x:c r="AI1294" s="25" t="n">
        <x:f>Inputs!$C$12+AH1294-Inputs!$C$10*Inputs!$C$13</x:f>
        <x:v>24460.816407603328</x:v>
      </x:c>
      <x:c r="AJ1294" s="25" t="n">
        <x:f>(S1294+Inputs!$C$11)*(1-Inputs!$C$8)</x:f>
        <x:v>6433.653757463425</x:v>
      </x:c>
      <x:c r="AK1294" s="25" t="n">
        <x:f>AJ1294/(1+B1294)^(1-Inputs!$C$8)+T1294/(1+B1294)^(2-Inputs!$C$8)+U1294/(1+B1294)^(3-Inputs!$C$8)+V1294/(1+B1294)^(4-Inputs!$C$8)+W1294/(1+B1294)^(5-Inputs!$C$8)+X1294/(1+B1294)^(6-Inputs!$C$8)+Y1294/(1+B1294)^(7-Inputs!$C$8)+Z1294/(1+B1294)^(8-Inputs!$C$8)+AA1294/(1+B1294)^(9-Inputs!$C$8)+AB1294/(1+B1294)^(10-Inputs!$C$8)+AE1294/(1+B1294)^(10-Inputs!$C$8)</x:f>
        <x:v>396919.750998506</x:v>
      </x:c>
      <x:c r="AL1294" s="25" t="n">
        <x:f>(AK1294+AI1294)/Inputs!$C$13</x:f>
        <x:v>336.2311075832555</x:v>
      </x:c>
      <x:c r="AM1294" s="26" t="n">
        <x:f>IF(AL1294&gt;=Inputs!$C$7,1,0)</x:f>
        <x:v>1</x:v>
      </x:c>
      <x:c r="AN1294" s="26" t="n">
        <x:f>IF(Inputs!$C$7&lt;=(1-Inputs!$C$16)*AL1294,1,0)</x:f>
        <x:v>1</x:v>
      </x:c>
    </x:row>
    <x:row r="1295" ht="20" customHeight="1">
      <x:c r="A1295" s="16" t="n">
        <x:v>1290</x:v>
      </x:c>
      <x:c r="B1295" s="19" t="n">
        <x:v>0.08351119192679542</x:v>
      </x:c>
      <x:c r="C1295" s="24" t="n">
        <x:v>0.1625100343897259</x:v>
      </x:c>
      <x:c r="D1295" s="19" t="n">
        <x:v>0.029236981063770887</x:v>
      </x:c>
      <x:c r="E1295" s="19" t="n">
        <x:v>0.042721214477213894</x:v>
      </x:c>
      <x:c r="F1295" s="19" t="n">
        <x:v>-0.11439090408685959</x:v>
      </x:c>
      <x:c r="G1295" s="19" t="n">
        <x:v>-0.08716147093101484</x:v>
      </x:c>
      <x:c r="H1295" s="19" t="n">
        <x:v>0.8652892822669003</x:v>
      </x:c>
      <x:c r="I1295" s="19" t="n">
        <x:v>0.06684269506723808</x:v>
      </x:c>
      <x:c r="J1295" s="19" t="n">
        <x:v>0.06985490074713539</x:v>
      </x:c>
      <x:c r="K1295" s="19" t="n">
        <x:v>0.06981204652416523</x:v>
      </x:c>
      <x:c r="L1295" s="19" t="n">
        <x:v>0.0705061214113914</x:v>
      </x:c>
      <x:c r="M1295" s="19" t="n">
        <x:v>0.06121563139353953</x:v>
      </x:c>
      <x:c r="N1295" s="19" t="n">
        <x:v>0.06675559475387786</x:v>
      </x:c>
      <x:c r="O1295" s="19" t="n">
        <x:v>0.05887217502729186</x:v>
      </x:c>
      <x:c r="P1295" s="19" t="n">
        <x:v>0.06884178108813443</x:v>
      </x:c>
      <x:c r="Q1295" s="19" t="n">
        <x:v>0.06333908235182548</x:v>
      </x:c>
      <x:c r="R1295" s="19" t="n">
        <x:v>0.0716709957691944</x:v>
      </x:c>
      <x:c r="S1295" s="21" t="n">
        <x:v>10502.782115319265</x:v>
      </x:c>
      <x:c r="T1295" s="21" t="n">
        <x:v>15996.90830758053</x:v>
      </x:c>
      <x:c r="U1295" s="21" t="n">
        <x:v>18813.328387035926</x:v>
      </x:c>
      <x:c r="V1295" s="21" t="n">
        <x:v>21647.460046812408</x:v>
      </x:c>
      <x:c r="W1295" s="21" t="n">
        <x:v>24722.095214652276</x:v>
      </x:c>
      <x:c r="X1295" s="21" t="n">
        <x:v>26135.06667031547</x:v>
      </x:c>
      <x:c r="Y1295" s="21" t="n">
        <x:v>27251.80441169408</x:v>
      </x:c>
      <x:c r="Z1295" s="21" t="n">
        <x:v>28137.359939067293</x:v>
      </x:c>
      <x:c r="AA1295" s="21" t="n">
        <x:v>28807.69570934509</x:v>
      </x:c>
      <x:c r="AB1295" s="21" t="n">
        <x:v>29210.817201105034</x:v>
      </x:c>
      <x:c r="AC1295" s="21" t="n">
        <x:v>38101.065914484825</x:v>
      </x:c>
      <x:c r="AD1295" s="25" t="n">
        <x:f>AC1295*(1+Inputs!$C$14)*(1-Inputs!$C$14/Inputs!$C$15)</x:f>
        <x:v>30233.195803143706</x:v>
      </x:c>
      <x:c r="AE1295" s="25" t="n">
        <x:f>AD1295/(B1295-Inputs!$C$14)</x:f>
        <x:v>623221.0465734659</x:v>
      </x:c>
      <x:c r="AF1295" s="25" t="n">
        <x:f>S1295/(1+B1295)^1+T1295/(1+B1295)^2+U1295/(1+B1295)^3+V1295/(1+B1295)^4+W1295/(1+B1295)^5+X1295/(1+B1295)^6+Y1295/(1+B1295)^7+Z1295/(1+B1295)^8+AA1295/(1+B1295)^9+AB1295/(1+B1295)^10+AE1295/(1+B1295)^10</x:f>
        <x:v>423424.8332784758</x:v>
      </x:c>
      <x:c r="AG1295" s="25" t="n">
        <x:f>(AF1295+Inputs!$C$12)/Inputs!$C$13</x:f>
        <x:v>363.6703599623717</x:v>
      </x:c>
      <x:c r="AH1295" s="25" t="n">
        <x:f>(S1295+Inputs!$C$11)*Inputs!$C$8-Inputs!$C$11</x:f>
        <x:v>3045.325319779711</x:v>
      </x:c>
      <x:c r="AI1295" s="25" t="n">
        <x:f>Inputs!$C$12+AH1295-Inputs!$C$10*Inputs!$C$13</x:f>
        <x:v>25363.240734979707</x:v>
      </x:c>
      <x:c r="AJ1295" s="25" t="n">
        <x:f>(S1295+Inputs!$C$11)*(1-Inputs!$C$8)</x:f>
        <x:v>7457.456795539555</x:v>
      </x:c>
      <x:c r="AK1295" s="25" t="n">
        <x:f>AJ1295/(1+B1295)^(1-Inputs!$C$8)+T1295/(1+B1295)^(2-Inputs!$C$8)+U1295/(1+B1295)^(3-Inputs!$C$8)+V1295/(1+B1295)^(4-Inputs!$C$8)+W1295/(1+B1295)^(5-Inputs!$C$8)+X1295/(1+B1295)^(6-Inputs!$C$8)+Y1295/(1+B1295)^(7-Inputs!$C$8)+Z1295/(1+B1295)^(8-Inputs!$C$8)+AA1295/(1+B1295)^(9-Inputs!$C$8)+AB1295/(1+B1295)^(10-Inputs!$C$8)+AE1295/(1+B1295)^(10-Inputs!$C$8)</x:f>
        <x:v>436720.08571862563</x:v>
      </x:c>
      <x:c r="AL1295" s="25" t="n">
        <x:f>(AK1295+AI1295)/Inputs!$C$13</x:f>
        <x:v>368.70895496116844</x:v>
      </x:c>
      <x:c r="AM1295" s="26" t="n">
        <x:f>IF(AL1295&gt;=Inputs!$C$7,1,0)</x:f>
        <x:v>1</x:v>
      </x:c>
      <x:c r="AN1295" s="26" t="n">
        <x:f>IF(Inputs!$C$7&lt;=(1-Inputs!$C$16)*AL1295,1,0)</x:f>
        <x:v>1</x:v>
      </x:c>
    </x:row>
    <x:row r="1296" ht="20" customHeight="1">
      <x:c r="A1296" s="16" t="n">
        <x:v>1291</x:v>
      </x:c>
      <x:c r="B1296" s="19" t="n">
        <x:v>0.07966887541690076</x:v>
      </x:c>
      <x:c r="C1296" s="24" t="n">
        <x:v>0.6276052784364481</x:v>
      </x:c>
      <x:c r="D1296" s="19" t="n">
        <x:v>0.016687165112541893</x:v>
      </x:c>
      <x:c r="E1296" s="19" t="n">
        <x:v>0.04039527039174942</x:v>
      </x:c>
      <x:c r="F1296" s="19" t="n">
        <x:v>-0.09998809346018223</x:v>
      </x:c>
      <x:c r="G1296" s="19" t="n">
        <x:v>-0.0700970495819189</x:v>
      </x:c>
      <x:c r="H1296" s="19" t="n">
        <x:v>0.829851589921617</x:v>
      </x:c>
      <x:c r="I1296" s="19" t="n">
        <x:v>0.0717814691680553</x:v>
      </x:c>
      <x:c r="J1296" s="19" t="n">
        <x:v>0.07347834091467007</x:v>
      </x:c>
      <x:c r="K1296" s="19" t="n">
        <x:v>0.05987498974969753</x:v>
      </x:c>
      <x:c r="L1296" s="19" t="n">
        <x:v>0.06455148835423756</x:v>
      </x:c>
      <x:c r="M1296" s="19" t="n">
        <x:v>0.06846090409700878</x:v>
      </x:c>
      <x:c r="N1296" s="19" t="n">
        <x:v>0.07331537651312033</x:v>
      </x:c>
      <x:c r="O1296" s="19" t="n">
        <x:v>0.06343812136317524</x:v>
      </x:c>
      <x:c r="P1296" s="19" t="n">
        <x:v>0.0633434555131305</x:v>
      </x:c>
      <x:c r="Q1296" s="19" t="n">
        <x:v>0.06339189801446424</x:v>
      </x:c>
      <x:c r="R1296" s="19" t="n">
        <x:v>0.07027677409779585</x:v>
      </x:c>
      <x:c r="S1296" s="21" t="n">
        <x:v>10805.465087457385</x:v>
      </x:c>
      <x:c r="T1296" s="21" t="n">
        <x:v>16682.965475766738</x:v>
      </x:c>
      <x:c r="U1296" s="21" t="n">
        <x:v>19743.17888706918</x:v>
      </x:c>
      <x:c r="V1296" s="21" t="n">
        <x:v>22853.225274445962</x:v>
      </x:c>
      <x:c r="W1296" s="21" t="n">
        <x:v>26315.14433486361</x:v>
      </x:c>
      <x:c r="X1296" s="21" t="n">
        <x:v>27588.665489366726</x:v>
      </x:c>
      <x:c r="Y1296" s="21" t="n">
        <x:v>28598.673690726</x:v>
      </x:c>
      <x:c r="Z1296" s="21" t="n">
        <x:v>29382.114627002396</x:v>
      </x:c>
      <x:c r="AA1296" s="21" t="n">
        <x:v>29950.804466419057</x:v>
      </x:c>
      <x:c r="AB1296" s="21" t="n">
        <x:v>30290.359190785923</x:v>
      </x:c>
      <x:c r="AC1296" s="21" t="n">
        <x:v>39509.16416189467</x:v>
      </x:c>
      <x:c r="AD1296" s="25" t="n">
        <x:f>AC1296*(1+Inputs!$C$14)*(1-Inputs!$C$14/Inputs!$C$15)</x:f>
        <x:v>31350.52176246341</x:v>
      </x:c>
      <x:c r="AE1296" s="25" t="n">
        <x:f>AD1296/(B1296-Inputs!$C$14)</x:f>
        <x:v>701842.6470302795</x:v>
      </x:c>
      <x:c r="AF1296" s="25" t="n">
        <x:f>S1296/(1+B1296)^1+T1296/(1+B1296)^2+U1296/(1+B1296)^3+V1296/(1+B1296)^4+W1296/(1+B1296)^5+X1296/(1+B1296)^6+Y1296/(1+B1296)^7+Z1296/(1+B1296)^8+AA1296/(1+B1296)^9+AB1296/(1+B1296)^10+AE1296/(1+B1296)^10</x:f>
        <x:v>480001.28556004993</x:v>
      </x:c>
      <x:c r="AG1296" s="25" t="n">
        <x:f>(AF1296+Inputs!$C$12)/Inputs!$C$13</x:f>
        <x:v>408.8142623754878</x:v>
      </x:c>
      <x:c r="AH1296" s="25" t="n">
        <x:f>(S1296+Inputs!$C$11)*Inputs!$C$8-Inputs!$C$11</x:f>
        <x:v>3187.130219055378</x:v>
      </x:c>
      <x:c r="AI1296" s="25" t="n">
        <x:f>Inputs!$C$12+AH1296-Inputs!$C$10*Inputs!$C$13</x:f>
        <x:v>25505.045634255373</x:v>
      </x:c>
      <x:c r="AJ1296" s="25" t="n">
        <x:f>(S1296+Inputs!$C$11)*(1-Inputs!$C$8)</x:f>
        <x:v>7618.334868402008</x:v>
      </x:c>
      <x:c r="AK1296" s="25" t="n">
        <x:f>AJ1296/(1+B1296)^(1-Inputs!$C$8)+T1296/(1+B1296)^(2-Inputs!$C$8)+U1296/(1+B1296)^(3-Inputs!$C$8)+V1296/(1+B1296)^(4-Inputs!$C$8)+W1296/(1+B1296)^(5-Inputs!$C$8)+X1296/(1+B1296)^(6-Inputs!$C$8)+Y1296/(1+B1296)^(7-Inputs!$C$8)+Z1296/(1+B1296)^(8-Inputs!$C$8)+AA1296/(1+B1296)^(9-Inputs!$C$8)+AB1296/(1+B1296)^(10-Inputs!$C$8)+AE1296/(1+B1296)^(10-Inputs!$C$8)</x:f>
        <x:v>494492.49362513877</x:v>
      </x:c>
      <x:c r="AL1296" s="25" t="n">
        <x:f>(AK1296+AI1296)/Inputs!$C$13</x:f>
        <x:v>414.9202931734878</x:v>
      </x:c>
      <x:c r="AM1296" s="26" t="n">
        <x:f>IF(AL1296&gt;=Inputs!$C$7,1,0)</x:f>
        <x:v>1</x:v>
      </x:c>
      <x:c r="AN1296" s="26" t="n">
        <x:f>IF(Inputs!$C$7&lt;=(1-Inputs!$C$16)*AL1296,1,0)</x:f>
        <x:v>1</x:v>
      </x:c>
    </x:row>
    <x:row r="1297" ht="20" customHeight="1">
      <x:c r="A1297" s="16" t="n">
        <x:v>1292</x:v>
      </x:c>
      <x:c r="B1297" s="19" t="n">
        <x:v>0.08435528060211711</x:v>
      </x:c>
      <x:c r="C1297" s="24" t="n">
        <x:v>0.5949888348038428</x:v>
      </x:c>
      <x:c r="D1297" s="19" t="n">
        <x:v>0.017540858340468903</x:v>
      </x:c>
      <x:c r="E1297" s="19" t="n">
        <x:v>0.058441098536550565</x:v>
      </x:c>
      <x:c r="F1297" s="19" t="n">
        <x:v>-0.18247543474784494</x:v>
      </x:c>
      <x:c r="G1297" s="19" t="n">
        <x:v>-0.0576228975083194</x:v>
      </x:c>
      <x:c r="H1297" s="19" t="n">
        <x:v>0.7899797941654754</x:v>
      </x:c>
      <x:c r="I1297" s="19" t="n">
        <x:v>0.05778912913740328</x:v>
      </x:c>
      <x:c r="J1297" s="19" t="n">
        <x:v>0.05852430961532833</x:v>
      </x:c>
      <x:c r="K1297" s="19" t="n">
        <x:v>0.05092488891327662</x:v>
      </x:c>
      <x:c r="L1297" s="19" t="n">
        <x:v>0.059300165491466716</x:v>
      </x:c>
      <x:c r="M1297" s="19" t="n">
        <x:v>0.05997357856052872</x:v>
      </x:c>
      <x:c r="N1297" s="19" t="n">
        <x:v>0.0599977128149078</x:v>
      </x:c>
      <x:c r="O1297" s="19" t="n">
        <x:v>0.056546627789354036</x:v>
      </x:c>
      <x:c r="P1297" s="19" t="n">
        <x:v>0.0582972824107776</x:v>
      </x:c>
      <x:c r="Q1297" s="19" t="n">
        <x:v>0.05835966878050499</x:v>
      </x:c>
      <x:c r="R1297" s="19" t="n">
        <x:v>0.05858753978798063</x:v>
      </x:c>
      <x:c r="S1297" s="21" t="n">
        <x:v>9456.692323562904</x:v>
      </x:c>
      <x:c r="T1297" s="21" t="n">
        <x:v>15069.567182111847</x:v>
      </x:c>
      <x:c r="U1297" s="21" t="n">
        <x:v>18598.33612554228</x:v>
      </x:c>
      <x:c r="V1297" s="21" t="n">
        <x:v>22447.195216622706</x:v>
      </x:c>
      <x:c r="W1297" s="21" t="n">
        <x:v>26760.364688202855</x:v>
      </x:c>
      <x:c r="X1297" s="21" t="n">
        <x:v>28397.357376892574</x:v>
      </x:c>
      <x:c r="Y1297" s="21" t="n">
        <x:v>29620.942912954706</x:v>
      </x:c>
      <x:c r="Z1297" s="21" t="n">
        <x:v>30577.968285364015</x:v>
      </x:c>
      <x:c r="AA1297" s="21" t="n">
        <x:v>31249.196687957334</x:v>
      </x:c>
      <x:c r="AB1297" s="21" t="n">
        <x:v>31606.410760115024</x:v>
      </x:c>
      <x:c r="AC1297" s="21" t="n">
        <x:v>41225.75316536742</x:v>
      </x:c>
      <x:c r="AD1297" s="25" t="n">
        <x:f>AC1297*(1+Inputs!$C$14)*(1-Inputs!$C$14/Inputs!$C$15)</x:f>
        <x:v>32712.635136719047</x:v>
      </x:c>
      <x:c r="AE1297" s="25" t="n">
        <x:f>AD1297/(B1297-Inputs!$C$14)</x:f>
        <x:v>662799.0913563124</x:v>
      </x:c>
      <x:c r="AF1297" s="25" t="n">
        <x:f>S1297/(1+B1297)^1+T1297/(1+B1297)^2+U1297/(1+B1297)^3+V1297/(1+B1297)^4+W1297/(1+B1297)^5+X1297/(1+B1297)^6+Y1297/(1+B1297)^7+Z1297/(1+B1297)^8+AA1297/(1+B1297)^9+AB1297/(1+B1297)^10+AE1297/(1+B1297)^10</x:f>
        <x:v>444510.85127707984</x:v>
      </x:c>
      <x:c r="AG1297" s="25" t="n">
        <x:f>(AF1297+Inputs!$C$12)/Inputs!$C$13</x:f>
        <x:v>380.49547183175287</x:v>
      </x:c>
      <x:c r="AH1297" s="25" t="n">
        <x:f>(S1297+Inputs!$C$11)*Inputs!$C$8-Inputs!$C$11</x:f>
        <x:v>2555.239417340429</x:v>
      </x:c>
      <x:c r="AI1297" s="25" t="n">
        <x:f>Inputs!$C$12+AH1297-Inputs!$C$10*Inputs!$C$13</x:f>
        <x:v>24873.15483254043</x:v>
      </x:c>
      <x:c r="AJ1297" s="25" t="n">
        <x:f>(S1297+Inputs!$C$11)*(1-Inputs!$C$8)</x:f>
        <x:v>6901.452906222476</x:v>
      </x:c>
      <x:c r="AK1297" s="25" t="n">
        <x:f>AJ1297/(1+B1297)^(1-Inputs!$C$8)+T1297/(1+B1297)^(2-Inputs!$C$8)+U1297/(1+B1297)^(3-Inputs!$C$8)+V1297/(1+B1297)^(4-Inputs!$C$8)+W1297/(1+B1297)^(5-Inputs!$C$8)+X1297/(1+B1297)^(6-Inputs!$C$8)+Y1297/(1+B1297)^(7-Inputs!$C$8)+Z1297/(1+B1297)^(8-Inputs!$C$8)+AA1297/(1+B1297)^(9-Inputs!$C$8)+AB1297/(1+B1297)^(10-Inputs!$C$8)+AE1297/(1+B1297)^(10-Inputs!$C$8)</x:f>
        <x:v>459252.57080922904</x:v>
      </x:c>
      <x:c r="AL1297" s="25" t="n">
        <x:f>(AK1297+AI1297)/Inputs!$C$13</x:f>
        <x:v>386.29718960248243</x:v>
      </x:c>
      <x:c r="AM1297" s="26" t="n">
        <x:f>IF(AL1297&gt;=Inputs!$C$7,1,0)</x:f>
        <x:v>1</x:v>
      </x:c>
      <x:c r="AN1297" s="26" t="n">
        <x:f>IF(Inputs!$C$7&lt;=(1-Inputs!$C$16)*AL1297,1,0)</x:f>
        <x:v>1</x:v>
      </x:c>
    </x:row>
    <x:row r="1298" ht="20" customHeight="1">
      <x:c r="A1298" s="16" t="n">
        <x:v>1293</x:v>
      </x:c>
      <x:c r="B1298" s="19" t="n">
        <x:v>0.08256839439310108</x:v>
      </x:c>
      <x:c r="C1298" s="24" t="n">
        <x:v>0.18988846337495602</x:v>
      </x:c>
      <x:c r="D1298" s="19" t="n">
        <x:v>0.019450921318615144</x:v>
      </x:c>
      <x:c r="E1298" s="19" t="n">
        <x:v>0.046289249728840506</x:v>
      </x:c>
      <x:c r="F1298" s="19" t="n">
        <x:v>-0.20904042963290864</x:v>
      </x:c>
      <x:c r="G1298" s="19" t="n">
        <x:v>-0.058127916049981534</x:v>
      </x:c>
      <x:c r="H1298" s="19" t="n">
        <x:v>0.8311021731816197</x:v>
      </x:c>
      <x:c r="I1298" s="19" t="n">
        <x:v>0.07050911394771561</x:v>
      </x:c>
      <x:c r="J1298" s="19" t="n">
        <x:v>0.06515752514407382</x:v>
      </x:c>
      <x:c r="K1298" s="19" t="n">
        <x:v>0.0741854432429102</x:v>
      </x:c>
      <x:c r="L1298" s="19" t="n">
        <x:v>0.0678844399402567</x:v>
      </x:c>
      <x:c r="M1298" s="19" t="n">
        <x:v>0.07355563196032905</x:v>
      </x:c>
      <x:c r="N1298" s="19" t="n">
        <x:v>0.06666886430709497</x:v>
      </x:c>
      <x:c r="O1298" s="19" t="n">
        <x:v>0.07166550466359581</x:v>
      </x:c>
      <x:c r="P1298" s="19" t="n">
        <x:v>0.07300708575547218</x:v>
      </x:c>
      <x:c r="Q1298" s="19" t="n">
        <x:v>0.07751347071930127</x:v>
      </x:c>
      <x:c r="R1298" s="19" t="n">
        <x:v>0.07285939405136446</x:v>
      </x:c>
      <x:c r="S1298" s="21" t="n">
        <x:v>8969.536436735885</x:v>
      </x:c>
      <x:c r="T1298" s="21" t="n">
        <x:v>14010.351547803522</x:v>
      </x:c>
      <x:c r="U1298" s="21" t="n">
        <x:v>17013.0911953116</x:v>
      </x:c>
      <x:c r="V1298" s="21" t="n">
        <x:v>20285.671605487874</x:v>
      </x:c>
      <x:c r="W1298" s="21" t="n">
        <x:v>23801.83660430067</x:v>
      </x:c>
      <x:c r="X1298" s="21" t="n">
        <x:v>25254.9476352753</x:v>
      </x:c>
      <x:c r="Y1298" s="21" t="n">
        <x:v>26300.475079647276</x:v>
      </x:c>
      <x:c r="Z1298" s="21" t="n">
        <x:v>27178.39305737755</x:v>
      </x:c>
      <x:c r="AA1298" s="21" t="n">
        <x:v>27849.692839244555</x:v>
      </x:c>
      <x:c r="AB1298" s="21" t="n">
        <x:v>28296.4964413538</x:v>
      </x:c>
      <x:c r="AC1298" s="21" t="n">
        <x:v>36908.47361915712</x:v>
      </x:c>
      <x:c r="AD1298" s="25" t="n">
        <x:f>AC1298*(1+Inputs!$C$14)*(1-Inputs!$C$14/Inputs!$C$15)</x:f>
        <x:v>29286.87381680117</x:v>
      </x:c>
      <x:c r="AE1298" s="25" t="n">
        <x:f>AD1298/(B1298-Inputs!$C$14)</x:f>
        <x:v>615679.2591058884</x:v>
      </x:c>
      <x:c r="AF1298" s="25" t="n">
        <x:f>S1298/(1+B1298)^1+T1298/(1+B1298)^2+U1298/(1+B1298)^3+V1298/(1+B1298)^4+W1298/(1+B1298)^5+X1298/(1+B1298)^6+Y1298/(1+B1298)^7+Z1298/(1+B1298)^8+AA1298/(1+B1298)^9+AB1298/(1+B1298)^10+AE1298/(1+B1298)^10</x:f>
        <x:v>414537.9100961676</x:v>
      </x:c>
      <x:c r="AG1298" s="25" t="n">
        <x:f>(AF1298+Inputs!$C$12)/Inputs!$C$13</x:f>
        <x:v>356.57924030541085</x:v>
      </x:c>
      <x:c r="AH1298" s="25" t="n">
        <x:f>(S1298+Inputs!$C$11)*Inputs!$C$8-Inputs!$C$11</x:f>
        <x:v>2327.0102210461273</x:v>
      </x:c>
      <x:c r="AI1298" s="25" t="n">
        <x:f>Inputs!$C$12+AH1298-Inputs!$C$10*Inputs!$C$13</x:f>
        <x:v>24644.925636246124</x:v>
      </x:c>
      <x:c r="AJ1298" s="25" t="n">
        <x:f>(S1298+Inputs!$C$11)*(1-Inputs!$C$8)</x:f>
        <x:v>6642.526215689759</x:v>
      </x:c>
      <x:c r="AK1298" s="25" t="n">
        <x:f>AJ1298/(1+B1298)^(1-Inputs!$C$8)+T1298/(1+B1298)^(2-Inputs!$C$8)+U1298/(1+B1298)^(3-Inputs!$C$8)+V1298/(1+B1298)^(4-Inputs!$C$8)+W1298/(1+B1298)^(5-Inputs!$C$8)+X1298/(1+B1298)^(6-Inputs!$C$8)+Y1298/(1+B1298)^(7-Inputs!$C$8)+Z1298/(1+B1298)^(8-Inputs!$C$8)+AA1298/(1+B1298)^(9-Inputs!$C$8)+AB1298/(1+B1298)^(10-Inputs!$C$8)+AE1298/(1+B1298)^(10-Inputs!$C$8)</x:f>
        <x:v>428004.6773217812</x:v>
      </x:c>
      <x:c r="AL1298" s="25" t="n">
        <x:f>(AK1298+AI1298)/Inputs!$C$13</x:f>
        <x:v>361.1815283428084</x:v>
      </x:c>
      <x:c r="AM1298" s="26" t="n">
        <x:f>IF(AL1298&gt;=Inputs!$C$7,1,0)</x:f>
        <x:v>1</x:v>
      </x:c>
      <x:c r="AN1298" s="26" t="n">
        <x:f>IF(Inputs!$C$7&lt;=(1-Inputs!$C$16)*AL1298,1,0)</x:f>
        <x:v>1</x:v>
      </x:c>
    </x:row>
    <x:row r="1299" ht="20" customHeight="1">
      <x:c r="A1299" s="16" t="n">
        <x:v>1294</x:v>
      </x:c>
      <x:c r="B1299" s="19" t="n">
        <x:v>0.0876824859050826</x:v>
      </x:c>
      <x:c r="C1299" s="24" t="n">
        <x:v>0.35690354712298245</x:v>
      </x:c>
      <x:c r="D1299" s="19" t="n">
        <x:v>0.04205383605619915</x:v>
      </x:c>
      <x:c r="E1299" s="19" t="n">
        <x:v>0.038728978984874804</x:v>
      </x:c>
      <x:c r="F1299" s="19" t="n">
        <x:v>-0.1295731584239195</x:v>
      </x:c>
      <x:c r="G1299" s="19" t="n">
        <x:v>-0.08516681210669333</x:v>
      </x:c>
      <x:c r="H1299" s="19" t="n">
        <x:v>0.5087558440146438</x:v>
      </x:c>
      <x:c r="I1299" s="19" t="n">
        <x:v>0.07443506701961838</x:v>
      </x:c>
      <x:c r="J1299" s="19" t="n">
        <x:v>0.06406523395655654</x:v>
      </x:c>
      <x:c r="K1299" s="19" t="n">
        <x:v>0.07318791717035651</x:v>
      </x:c>
      <x:c r="L1299" s="19" t="n">
        <x:v>0.06394426812002735</x:v>
      </x:c>
      <x:c r="M1299" s="19" t="n">
        <x:v>0.05629378735137493</x:v>
      </x:c>
      <x:c r="N1299" s="19" t="n">
        <x:v>0.06552154180698949</x:v>
      </x:c>
      <x:c r="O1299" s="19" t="n">
        <x:v>0.05869161865042884</x:v>
      </x:c>
      <x:c r="P1299" s="19" t="n">
        <x:v>0.053145288667777776</x:v>
      </x:c>
      <x:c r="Q1299" s="19" t="n">
        <x:v>0.06701340448971564</x:v>
      </x:c>
      <x:c r="R1299" s="19" t="n">
        <x:v>0.06333591545819331</x:v>
      </x:c>
      <x:c r="S1299" s="21" t="n">
        <x:v>10226.274114893515</x:v>
      </x:c>
      <x:c r="T1299" s="21" t="n">
        <x:v>15880.992029389277</x:v>
      </x:c>
      <x:c r="U1299" s="21" t="n">
        <x:v>18938.56835988485</x:v>
      </x:c>
      <x:c r="V1299" s="21" t="n">
        <x:v>22098.745411117223</x:v>
      </x:c>
      <x:c r="W1299" s="21" t="n">
        <x:v>25584.644558554246</x:v>
      </x:c>
      <x:c r="X1299" s="21" t="n">
        <x:v>27137.100499947475</x:v>
      </x:c>
      <x:c r="Y1299" s="21" t="n">
        <x:v>28413.822855424958</x:v>
      </x:c>
      <x:c r="Z1299" s="21" t="n">
        <x:v>29407.304747522878</x:v>
      </x:c>
      <x:c r="AA1299" s="21" t="n">
        <x:v>30101.580943348275</x:v>
      </x:c>
      <x:c r="AB1299" s="21" t="n">
        <x:v>30496.623471560244</x:v>
      </x:c>
      <x:c r="AC1299" s="21" t="n">
        <x:v>39778.204528122056</x:v>
      </x:c>
      <x:c r="AD1299" s="25" t="n">
        <x:f>AC1299*(1+Inputs!$C$14)*(1-Inputs!$C$14/Inputs!$C$15)</x:f>
        <x:v>31564.00529306485</x:v>
      </x:c>
      <x:c r="AE1299" s="25" t="n">
        <x:f>AD1299/(B1299-Inputs!$C$14)</x:f>
        <x:v>599136.5963620878</x:v>
      </x:c>
      <x:c r="AF1299" s="25" t="n">
        <x:f>S1299/(1+B1299)^1+T1299/(1+B1299)^2+U1299/(1+B1299)^3+V1299/(1+B1299)^4+W1299/(1+B1299)^5+X1299/(1+B1299)^6+Y1299/(1+B1299)^7+Z1299/(1+B1299)^8+AA1299/(1+B1299)^9+AB1299/(1+B1299)^10+AE1299/(1+B1299)^10</x:f>
        <x:v>403129.2900639158</x:v>
      </x:c>
      <x:c r="AG1299" s="25" t="n">
        <x:f>(AF1299+Inputs!$C$12)/Inputs!$C$13</x:f>
        <x:v>347.47598959536174</x:v>
      </x:c>
      <x:c r="AH1299" s="25" t="n">
        <x:f>(S1299+Inputs!$C$11)*Inputs!$C$8-Inputs!$C$11</x:f>
        <x:v>2915.7832154706603</x:v>
      </x:c>
      <x:c r="AI1299" s="25" t="n">
        <x:f>Inputs!$C$12+AH1299-Inputs!$C$10*Inputs!$C$13</x:f>
        <x:v>25233.69863067066</x:v>
      </x:c>
      <x:c r="AJ1299" s="25" t="n">
        <x:f>(S1299+Inputs!$C$11)*(1-Inputs!$C$8)</x:f>
        <x:v>7310.490899422854</x:v>
      </x:c>
      <x:c r="AK1299" s="25" t="n">
        <x:f>AJ1299/(1+B1299)^(1-Inputs!$C$8)+T1299/(1+B1299)^(2-Inputs!$C$8)+U1299/(1+B1299)^(3-Inputs!$C$8)+V1299/(1+B1299)^(4-Inputs!$C$8)+W1299/(1+B1299)^(5-Inputs!$C$8)+X1299/(1+B1299)^(6-Inputs!$C$8)+Y1299/(1+B1299)^(7-Inputs!$C$8)+Z1299/(1+B1299)^(8-Inputs!$C$8)+AA1299/(1+B1299)^(9-Inputs!$C$8)+AB1299/(1+B1299)^(10-Inputs!$C$8)+AE1299/(1+B1299)^(10-Inputs!$C$8)</x:f>
        <x:v>416531.39102405263</x:v>
      </x:c>
      <x:c r="AL1299" s="25" t="n">
        <x:f>(AK1299+AI1299)/Inputs!$C$13</x:f>
        <x:v>352.4964767610455</x:v>
      </x:c>
      <x:c r="AM1299" s="26" t="n">
        <x:f>IF(AL1299&gt;=Inputs!$C$7,1,0)</x:f>
        <x:v>1</x:v>
      </x:c>
      <x:c r="AN1299" s="26" t="n">
        <x:f>IF(Inputs!$C$7&lt;=(1-Inputs!$C$16)*AL1299,1,0)</x:f>
        <x:v>1</x:v>
      </x:c>
    </x:row>
    <x:row r="1300" ht="20" customHeight="1">
      <x:c r="A1300" s="16" t="n">
        <x:v>1295</x:v>
      </x:c>
      <x:c r="B1300" s="19" t="n">
        <x:v>0.09460386027147072</x:v>
      </x:c>
      <x:c r="C1300" s="24" t="n">
        <x:v>0.5772058621360259</x:v>
      </x:c>
      <x:c r="D1300" s="19" t="n">
        <x:v>0.045225678023290077</x:v>
      </x:c>
      <x:c r="E1300" s="19" t="n">
        <x:v>0.042713940642701405</x:v>
      </x:c>
      <x:c r="F1300" s="19" t="n">
        <x:v>-0.1617478337882051</x:v>
      </x:c>
      <x:c r="G1300" s="19" t="n">
        <x:v>-0.05696480696638957</x:v>
      </x:c>
      <x:c r="H1300" s="19" t="n">
        <x:v>0.8590558348758748</x:v>
      </x:c>
      <x:c r="I1300" s="19" t="n">
        <x:v>0.0680489631275998</x:v>
      </x:c>
      <x:c r="J1300" s="19" t="n">
        <x:v>0.06914681187789824</x:v>
      </x:c>
      <x:c r="K1300" s="19" t="n">
        <x:v>0.06814356180150867</x:v>
      </x:c>
      <x:c r="L1300" s="19" t="n">
        <x:v>0.0728536419733507</x:v>
      </x:c>
      <x:c r="M1300" s="19" t="n">
        <x:v>0.06762221487424427</x:v>
      </x:c>
      <x:c r="N1300" s="19" t="n">
        <x:v>0.07124488853001708</x:v>
      </x:c>
      <x:c r="O1300" s="19" t="n">
        <x:v>0.07679477270660187</x:v>
      </x:c>
      <x:c r="P1300" s="19" t="n">
        <x:v>0.07041418184147119</x:v>
      </x:c>
      <x:c r="Q1300" s="19" t="n">
        <x:v>0.07486026126144565</x:v>
      </x:c>
      <x:c r="R1300" s="19" t="n">
        <x:v>0.06443459735738657</x:v>
      </x:c>
      <x:c r="S1300" s="21" t="n">
        <x:v>9864.966189203862</x:v>
      </x:c>
      <x:c r="T1300" s="21" t="n">
        <x:v>15719.109418937971</x:v>
      </x:c>
      <x:c r="U1300" s="21" t="n">
        <x:v>19494.27535957642</x:v>
      </x:c>
      <x:c r="V1300" s="21" t="n">
        <x:v>23685.997997440856</x:v>
      </x:c>
      <x:c r="W1300" s="21" t="n">
        <x:v>28412.718656816713</x:v>
      </x:c>
      <x:c r="X1300" s="21" t="n">
        <x:v>30370.52031165901</x:v>
      </x:c>
      <x:c r="Y1300" s="21" t="n">
        <x:v>31871.935564588337</x:v>
      </x:c>
      <x:c r="Z1300" s="21" t="n">
        <x:v>33043.75488383802</x:v>
      </x:c>
      <x:c r="AA1300" s="21" t="n">
        <x:v>33809.72692917124</x:v>
      </x:c>
      <x:c r="AB1300" s="21" t="n">
        <x:v>34157.64298010379</x:v>
      </x:c>
      <x:c r="AC1300" s="21" t="n">
        <x:v>44553.44736535277</x:v>
      </x:c>
      <x:c r="AD1300" s="25" t="n">
        <x:f>AC1300*(1+Inputs!$C$14)*(1-Inputs!$C$14/Inputs!$C$15)</x:f>
        <x:v>35353.16048440742</x:v>
      </x:c>
      <x:c r="AE1300" s="25" t="n">
        <x:f>AD1300/(B1300-Inputs!$C$14)</x:f>
        <x:v>593135.4164543793</x:v>
      </x:c>
      <x:c r="AF1300" s="25" t="n">
        <x:f>S1300/(1+B1300)^1+T1300/(1+B1300)^2+U1300/(1+B1300)^3+V1300/(1+B1300)^4+W1300/(1+B1300)^5+X1300/(1+B1300)^6+Y1300/(1+B1300)^7+Z1300/(1+B1300)^8+AA1300/(1+B1300)^9+AB1300/(1+B1300)^10+AE1300/(1+B1300)^10</x:f>
        <x:v>391221.50737187767</x:v>
      </x:c>
      <x:c r="AG1300" s="25" t="n">
        <x:f>(AF1300+Inputs!$C$12)/Inputs!$C$13</x:f>
        <x:v>337.9744433136937</x:v>
      </x:c>
      <x:c r="AH1300" s="25" t="n">
        <x:f>(S1300+Inputs!$C$11)*Inputs!$C$8-Inputs!$C$11</x:f>
        <x:v>2746.5129269968784</x:v>
      </x:c>
      <x:c r="AI1300" s="25" t="n">
        <x:f>Inputs!$C$12+AH1300-Inputs!$C$10*Inputs!$C$13</x:f>
        <x:v>25064.428342196872</x:v>
      </x:c>
      <x:c r="AJ1300" s="25" t="n">
        <x:f>(S1300+Inputs!$C$11)*(1-Inputs!$C$8)</x:f>
        <x:v>7118.453262206985</x:v>
      </x:c>
      <x:c r="AK1300" s="25" t="n">
        <x:f>AJ1300/(1+B1300)^(1-Inputs!$C$8)+T1300/(1+B1300)^(2-Inputs!$C$8)+U1300/(1+B1300)^(3-Inputs!$C$8)+V1300/(1+B1300)^(4-Inputs!$C$8)+W1300/(1+B1300)^(5-Inputs!$C$8)+X1300/(1+B1300)^(6-Inputs!$C$8)+Y1300/(1+B1300)^(7-Inputs!$C$8)+Z1300/(1+B1300)^(8-Inputs!$C$8)+AA1300/(1+B1300)^(9-Inputs!$C$8)+AB1300/(1+B1300)^(10-Inputs!$C$8)+AE1300/(1+B1300)^(10-Inputs!$C$8)</x:f>
        <x:v>405527.19529888855</x:v>
      </x:c>
      <x:c r="AL1300" s="25" t="n">
        <x:f>(AK1300+AI1300)/Inputs!$C$13</x:f>
        <x:v>343.5808618895875</x:v>
      </x:c>
      <x:c r="AM1300" s="26" t="n">
        <x:f>IF(AL1300&gt;=Inputs!$C$7,1,0)</x:f>
        <x:v>1</x:v>
      </x:c>
      <x:c r="AN1300" s="26" t="n">
        <x:f>IF(Inputs!$C$7&lt;=(1-Inputs!$C$16)*AL1300,1,0)</x:f>
        <x:v>1</x:v>
      </x:c>
    </x:row>
    <x:row r="1301" ht="20" customHeight="1">
      <x:c r="A1301" s="16" t="n">
        <x:v>1296</x:v>
      </x:c>
      <x:c r="B1301" s="19" t="n">
        <x:v>0.07961696051531254</x:v>
      </x:c>
      <x:c r="C1301" s="24" t="n">
        <x:v>0.3710073094107713</x:v>
      </x:c>
      <x:c r="D1301" s="19" t="n">
        <x:v>0.02303701109085381</x:v>
      </x:c>
      <x:c r="E1301" s="19" t="n">
        <x:v>0.06520038013380798</x:v>
      </x:c>
      <x:c r="F1301" s="19" t="n">
        <x:v>-0.16573584241906364</x:v>
      </x:c>
      <x:c r="G1301" s="19" t="n">
        <x:v>-0.0654163410971006</x:v>
      </x:c>
      <x:c r="H1301" s="19" t="n">
        <x:v>0.9303017589102467</x:v>
      </x:c>
      <x:c r="I1301" s="19" t="n">
        <x:v>0.07606558769354366</x:v>
      </x:c>
      <x:c r="J1301" s="19" t="n">
        <x:v>0.06471025598443134</x:v>
      </x:c>
      <x:c r="K1301" s="19" t="n">
        <x:v>0.06916308777599967</x:v>
      </x:c>
      <x:c r="L1301" s="19" t="n">
        <x:v>0.06553787826834537</x:v>
      </x:c>
      <x:c r="M1301" s="19" t="n">
        <x:v>0.06435062340094533</x:v>
      </x:c>
      <x:c r="N1301" s="19" t="n">
        <x:v>0.060047431777298925</x:v>
      </x:c>
      <x:c r="O1301" s="19" t="n">
        <x:v>0.06651844182484525</x:v>
      </x:c>
      <x:c r="P1301" s="19" t="n">
        <x:v>0.058253774286826</x:v>
      </x:c>
      <x:c r="Q1301" s="19" t="n">
        <x:v>0.05859073104476124</x:v>
      </x:c>
      <x:c r="R1301" s="19" t="n">
        <x:v>0.05645051082437135</x:v>
      </x:c>
      <x:c r="S1301" s="21" t="n">
        <x:v>9743.366334507076</x:v>
      </x:c>
      <x:c r="T1301" s="21" t="n">
        <x:v>15404.455752261336</x:v>
      </x:c>
      <x:c r="U1301" s="21" t="n">
        <x:v>18968.377151098874</x:v>
      </x:c>
      <x:c r="V1301" s="21" t="n">
        <x:v>22899.322129990385</x:v>
      </x:c>
      <x:c r="W1301" s="21" t="n">
        <x:v>27254.857476539742</x:v>
      </x:c>
      <x:c r="X1301" s="21" t="n">
        <x:v>29133.022849126763</x:v>
      </x:c>
      <x:c r="Y1301" s="21" t="n">
        <x:v>30530.026768870273</x:v>
      </x:c>
      <x:c r="Z1301" s="21" t="n">
        <x:v>31634.895659588175</x:v>
      </x:c>
      <x:c r="AA1301" s="21" t="n">
        <x:v>32370.269045033787</x:v>
      </x:c>
      <x:c r="AB1301" s="21" t="n">
        <x:v>32731.177174240293</x:v>
      </x:c>
      <x:c r="AC1301" s="21" t="n">
        <x:v>42692.839792487335</x:v>
      </x:c>
      <x:c r="AD1301" s="25" t="n">
        <x:f>AC1301*(1+Inputs!$C$14)*(1-Inputs!$C$14/Inputs!$C$15)</x:f>
        <x:v>33876.768375338695</x:v>
      </x:c>
      <x:c r="AE1301" s="25" t="n">
        <x:f>AD1301/(B1301-Inputs!$C$14)</x:f>
        <x:v>759280.0581678393</x:v>
      </x:c>
      <x:c r="AF1301" s="25" t="n">
        <x:f>S1301/(1+B1301)^1+T1301/(1+B1301)^2+U1301/(1+B1301)^3+V1301/(1+B1301)^4+W1301/(1+B1301)^5+X1301/(1+B1301)^6+Y1301/(1+B1301)^7+Z1301/(1+B1301)^8+AA1301/(1+B1301)^9+AB1301/(1+B1301)^10+AE1301/(1+B1301)^10</x:f>
        <x:v>510551.62182175985</x:v>
      </x:c>
      <x:c r="AG1301" s="25" t="n">
        <x:f>(AF1301+Inputs!$C$12)/Inputs!$C$13</x:f>
        <x:v>433.1912132670459</x:v>
      </x:c>
      <x:c r="AH1301" s="25" t="n">
        <x:f>(S1301+Inputs!$C$11)*Inputs!$C$8-Inputs!$C$11</x:f>
        <x:v>2689.544227947151</x:v>
      </x:c>
      <x:c r="AI1301" s="25" t="n">
        <x:f>Inputs!$C$12+AH1301-Inputs!$C$10*Inputs!$C$13</x:f>
        <x:v>25007.45964314715</x:v>
      </x:c>
      <x:c r="AJ1301" s="25" t="n">
        <x:f>(S1301+Inputs!$C$11)*(1-Inputs!$C$8)</x:f>
        <x:v>7053.822106559926</x:v>
      </x:c>
      <x:c r="AK1301" s="25" t="n">
        <x:f>AJ1301/(1+B1301)^(1-Inputs!$C$8)+T1301/(1+B1301)^(2-Inputs!$C$8)+U1301/(1+B1301)^(3-Inputs!$C$8)+V1301/(1+B1301)^(4-Inputs!$C$8)+W1301/(1+B1301)^(5-Inputs!$C$8)+X1301/(1+B1301)^(6-Inputs!$C$8)+Y1301/(1+B1301)^(7-Inputs!$C$8)+Z1301/(1+B1301)^(8-Inputs!$C$8)+AA1301/(1+B1301)^(9-Inputs!$C$8)+AB1301/(1+B1301)^(10-Inputs!$C$8)+AE1301/(1+B1301)^(10-Inputs!$C$8)</x:f>
        <x:v>526625.6260584444</x:v>
      </x:c>
      <x:c r="AL1301" s="25" t="n">
        <x:f>(AK1301+AI1301)/Inputs!$C$13</x:f>
        <x:v>440.163163020901</x:v>
      </x:c>
      <x:c r="AM1301" s="26" t="n">
        <x:f>IF(AL1301&gt;=Inputs!$C$7,1,0)</x:f>
        <x:v>1</x:v>
      </x:c>
      <x:c r="AN1301" s="26" t="n">
        <x:f>IF(Inputs!$C$7&lt;=(1-Inputs!$C$16)*AL1301,1,0)</x:f>
        <x:v>1</x:v>
      </x:c>
    </x:row>
    <x:row r="1302" ht="20" customHeight="1">
      <x:c r="A1302" s="16" t="n">
        <x:v>1297</x:v>
      </x:c>
      <x:c r="B1302" s="19" t="n">
        <x:v>0.0886012890827407</x:v>
      </x:c>
      <x:c r="C1302" s="24" t="n">
        <x:v>0.35849857650035233</x:v>
      </x:c>
      <x:c r="D1302" s="19" t="n">
        <x:v>0.03887982960694245</x:v>
      </x:c>
      <x:c r="E1302" s="19" t="n">
        <x:v>0.04592468254965326</x:v>
      </x:c>
      <x:c r="F1302" s="19" t="n">
        <x:v>-0.23653749463868395</x:v>
      </x:c>
      <x:c r="G1302" s="19" t="n">
        <x:v>-0.07549146404485725</x:v>
      </x:c>
      <x:c r="H1302" s="19" t="n">
        <x:v>0.49876818830617253</x:v>
      </x:c>
      <x:c r="I1302" s="19" t="n">
        <x:v>0.0590534374658148</x:v>
      </x:c>
      <x:c r="J1302" s="19" t="n">
        <x:v>0.06425957036875729</x:v>
      </x:c>
      <x:c r="K1302" s="19" t="n">
        <x:v>0.06551913241635816</x:v>
      </x:c>
      <x:c r="L1302" s="19" t="n">
        <x:v>0.06485641250508366</x:v>
      </x:c>
      <x:c r="M1302" s="19" t="n">
        <x:v>0.06564616457793704</x:v>
      </x:c>
      <x:c r="N1302" s="19" t="n">
        <x:v>0.06720682562507704</x:v>
      </x:c>
      <x:c r="O1302" s="19" t="n">
        <x:v>0.06234077871045997</x:v>
      </x:c>
      <x:c r="P1302" s="19" t="n">
        <x:v>0.05583997786833493</x:v>
      </x:c>
      <x:c r="Q1302" s="19" t="n">
        <x:v>0.058343676990958784</x:v>
      </x:c>
      <x:c r="R1302" s="19" t="n">
        <x:v>0.07261523289062893</x:v>
      </x:c>
      <x:c r="S1302" s="21" t="n">
        <x:v>8408.886017513702</x:v>
      </x:c>
      <x:c r="T1302" s="21" t="n">
        <x:v>13519.737286376645</x:v>
      </x:c>
      <x:c r="U1302" s="21" t="n">
        <x:v>16817.963450608207</x:v>
      </x:c>
      <x:c r="V1302" s="21" t="n">
        <x:v>20396.327661295505</x:v>
      </x:c>
      <x:c r="W1302" s="21" t="n">
        <x:v>24416.7795788315</x:v>
      </x:c>
      <x:c r="X1302" s="21" t="n">
        <x:v>26130.859200515693</x:v>
      </x:c>
      <x:c r="Y1302" s="21" t="n">
        <x:v>27471.121355927833</x:v>
      </x:c>
      <x:c r="Z1302" s="21" t="n">
        <x:v>28534.286890094343</x:v>
      </x:c>
      <x:c r="AA1302" s="21" t="n">
        <x:v>29288.5660314798</x:v>
      </x:c>
      <x:c r="AB1302" s="21" t="n">
        <x:v>29724.44226973596</x:v>
      </x:c>
      <x:c r="AC1302" s="21" t="n">
        <x:v>38771.01165617734</x:v>
      </x:c>
      <x:c r="AD1302" s="25" t="n">
        <x:f>AC1302*(1+Inputs!$C$14)*(1-Inputs!$C$14/Inputs!$C$15)</x:f>
        <x:v>30764.797749176712</x:v>
      </x:c>
      <x:c r="AE1302" s="25" t="n">
        <x:f>AD1302/(B1302-Inputs!$C$14)</x:f>
        <x:v>573956.3035823106</x:v>
      </x:c>
      <x:c r="AF1302" s="25" t="n">
        <x:f>S1302/(1+B1302)^1+T1302/(1+B1302)^2+U1302/(1+B1302)^3+V1302/(1+B1302)^4+W1302/(1+B1302)^5+X1302/(1+B1302)^6+Y1302/(1+B1302)^7+Z1302/(1+B1302)^8+AA1302/(1+B1302)^9+AB1302/(1+B1302)^10+AE1302/(1+B1302)^10</x:f>
        <x:v>379936.6317065564</x:v>
      </x:c>
      <x:c r="AG1302" s="25" t="n">
        <x:f>(AF1302+Inputs!$C$12)/Inputs!$C$13</x:f>
        <x:v>328.9699316266764</x:v>
      </x:c>
      <x:c r="AH1302" s="25" t="n">
        <x:f>(S1302+Inputs!$C$11)*Inputs!$C$8-Inputs!$C$11</x:f>
        <x:v>2064.349339711899</x:v>
      </x:c>
      <x:c r="AI1302" s="25" t="n">
        <x:f>Inputs!$C$12+AH1302-Inputs!$C$10*Inputs!$C$13</x:f>
        <x:v>24382.2647549119</x:v>
      </x:c>
      <x:c r="AJ1302" s="25" t="n">
        <x:f>(S1302+Inputs!$C$11)*(1-Inputs!$C$8)</x:f>
        <x:v>6344.536677801803</x:v>
      </x:c>
      <x:c r="AK1302" s="25" t="n">
        <x:f>AJ1302/(1+B1302)^(1-Inputs!$C$8)+T1302/(1+B1302)^(2-Inputs!$C$8)+U1302/(1+B1302)^(3-Inputs!$C$8)+V1302/(1+B1302)^(4-Inputs!$C$8)+W1302/(1+B1302)^(5-Inputs!$C$8)+X1302/(1+B1302)^(6-Inputs!$C$8)+Y1302/(1+B1302)^(7-Inputs!$C$8)+Z1302/(1+B1302)^(8-Inputs!$C$8)+AA1302/(1+B1302)^(9-Inputs!$C$8)+AB1302/(1+B1302)^(10-Inputs!$C$8)+AE1302/(1+B1302)^(10-Inputs!$C$8)</x:f>
        <x:v>393378.75357856875</x:v>
      </x:c>
      <x:c r="AL1302" s="25" t="n">
        <x:f>(AK1302+AI1302)/Inputs!$C$13</x:f>
        <x:v>333.3429701422402</x:v>
      </x:c>
      <x:c r="AM1302" s="26" t="n">
        <x:f>IF(AL1302&gt;=Inputs!$C$7,1,0)</x:f>
        <x:v>1</x:v>
      </x:c>
      <x:c r="AN1302" s="26" t="n">
        <x:f>IF(Inputs!$C$7&lt;=(1-Inputs!$C$16)*AL1302,1,0)</x:f>
        <x:v>1</x:v>
      </x:c>
    </x:row>
    <x:row r="1303" ht="20" customHeight="1">
      <x:c r="A1303" s="16" t="n">
        <x:v>1298</x:v>
      </x:c>
      <x:c r="B1303" s="19" t="n">
        <x:v>0.07616605517340733</x:v>
      </x:c>
      <x:c r="C1303" s="24" t="n">
        <x:v>0.41881142747948275</x:v>
      </x:c>
      <x:c r="D1303" s="19" t="n">
        <x:v>0.026499452904822363</x:v>
      </x:c>
      <x:c r="E1303" s="19" t="n">
        <x:v>0.044399349615903534</x:v>
      </x:c>
      <x:c r="F1303" s="19" t="n">
        <x:v>-0.14131854870438362</x:v>
      </x:c>
      <x:c r="G1303" s="19" t="n">
        <x:v>-0.05983509493335475</x:v>
      </x:c>
      <x:c r="H1303" s="19" t="n">
        <x:v>0.6021937207507619</x:v>
      </x:c>
      <x:c r="I1303" s="19" t="n">
        <x:v>0.05706941297183562</x:v>
      </x:c>
      <x:c r="J1303" s="19" t="n">
        <x:v>0.06357435937695186</x:v>
      </x:c>
      <x:c r="K1303" s="19" t="n">
        <x:v>0.0685809106795125</x:v>
      </x:c>
      <x:c r="L1303" s="19" t="n">
        <x:v>0.05280012903187412</x:v>
      </x:c>
      <x:c r="M1303" s="19" t="n">
        <x:v>0.05455739957861283</x:v>
      </x:c>
      <x:c r="N1303" s="19" t="n">
        <x:v>0.06474913662974018</x:v>
      </x:c>
      <x:c r="O1303" s="19" t="n">
        <x:v>0.0609154204344884</x:v>
      </x:c>
      <x:c r="P1303" s="19" t="n">
        <x:v>0.057957834100251376</x:v>
      </x:c>
      <x:c r="Q1303" s="19" t="n">
        <x:v>0.058038555750937346</x:v>
      </x:c>
      <x:c r="R1303" s="19" t="n">
        <x:v>0.06322942736067148</x:v>
      </x:c>
      <x:c r="S1303" s="21" t="n">
        <x:v>10156.182439791606</x:v>
      </x:c>
      <x:c r="T1303" s="21" t="n">
        <x:v>15674.474123163889</x:v>
      </x:c>
      <x:c r="U1303" s="21" t="n">
        <x:v>18663.588604669545</x:v>
      </x:c>
      <x:c r="V1303" s="21" t="n">
        <x:v>21800.018595404068</x:v>
      </x:c>
      <x:c r="W1303" s="21" t="n">
        <x:v>25209.320024329638</x:v>
      </x:c>
      <x:c r="X1303" s="21" t="n">
        <x:v>26607.39316382552</x:v>
      </x:c>
      <x:c r="Y1303" s="21" t="n">
        <x:v>27743.345166520754</x:v>
      </x:c>
      <x:c r="Z1303" s="21" t="n">
        <x:v>28645.458169192996</x:v>
      </x:c>
      <x:c r="AA1303" s="21" t="n">
        <x:v>29294.52718496095</x:v>
      </x:c>
      <x:c r="AB1303" s="21" t="n">
        <x:v>29678.76363764101</x:v>
      </x:c>
      <x:c r="AC1303" s="21" t="n">
        <x:v>38711.43083170566</x:v>
      </x:c>
      <x:c r="AD1303" s="25" t="n">
        <x:f>AC1303*(1+Inputs!$C$14)*(1-Inputs!$C$14/Inputs!$C$15)</x:f>
        <x:v>30717.520364958433</x:v>
      </x:c>
      <x:c r="AE1303" s="25" t="n">
        <x:f>AD1303/(B1303-Inputs!$C$14)</x:f>
        <x:v>746185.6676712008</x:v>
      </x:c>
      <x:c r="AF1303" s="25" t="n">
        <x:f>S1303/(1+B1303)^1+T1303/(1+B1303)^2+U1303/(1+B1303)^3+V1303/(1+B1303)^4+W1303/(1+B1303)^5+X1303/(1+B1303)^6+Y1303/(1+B1303)^7+Z1303/(1+B1303)^8+AA1303/(1+B1303)^9+AB1303/(1+B1303)^10+AE1303/(1+B1303)^10</x:f>
        <x:v>508828.8951209495</x:v>
      </x:c>
      <x:c r="AG1303" s="25" t="n">
        <x:f>(AF1303+Inputs!$C$12)/Inputs!$C$13</x:f>
        <x:v>431.8166024010482</x:v>
      </x:c>
      <x:c r="AH1303" s="25" t="n">
        <x:f>(S1303+Inputs!$C$11)*Inputs!$C$8-Inputs!$C$11</x:f>
        <x:v>2882.9457457653825</x:v>
      </x:c>
      <x:c r="AI1303" s="25" t="n">
        <x:f>Inputs!$C$12+AH1303-Inputs!$C$10*Inputs!$C$13</x:f>
        <x:v>25200.86116096538</x:v>
      </x:c>
      <x:c r="AJ1303" s="25" t="n">
        <x:f>(S1303+Inputs!$C$11)*(1-Inputs!$C$8)</x:f>
        <x:v>7273.236694026224</x:v>
      </x:c>
      <x:c r="AK1303" s="25" t="n">
        <x:f>AJ1303/(1+B1303)^(1-Inputs!$C$8)+T1303/(1+B1303)^(2-Inputs!$C$8)+U1303/(1+B1303)^(3-Inputs!$C$8)+V1303/(1+B1303)^(4-Inputs!$C$8)+W1303/(1+B1303)^(5-Inputs!$C$8)+X1303/(1+B1303)^(6-Inputs!$C$8)+Y1303/(1+B1303)^(7-Inputs!$C$8)+Z1303/(1+B1303)^(8-Inputs!$C$8)+AA1303/(1+B1303)^(9-Inputs!$C$8)+AB1303/(1+B1303)^(10-Inputs!$C$8)+AE1303/(1+B1303)^(10-Inputs!$C$8)</x:f>
        <x:v>523859.06332351523</x:v>
      </x:c>
      <x:c r="AL1303" s="25" t="n">
        <x:f>(AK1303+AI1303)/Inputs!$C$13</x:f>
        <x:v>438.1099671382687</x:v>
      </x:c>
      <x:c r="AM1303" s="26" t="n">
        <x:f>IF(AL1303&gt;=Inputs!$C$7,1,0)</x:f>
        <x:v>1</x:v>
      </x:c>
      <x:c r="AN1303" s="26" t="n">
        <x:f>IF(Inputs!$C$7&lt;=(1-Inputs!$C$16)*AL1303,1,0)</x:f>
        <x:v>1</x:v>
      </x:c>
    </x:row>
    <x:row r="1304" ht="20" customHeight="1">
      <x:c r="A1304" s="16" t="n">
        <x:v>1299</x:v>
      </x:c>
      <x:c r="B1304" s="19" t="n">
        <x:v>0.09958107476181129</x:v>
      </x:c>
      <x:c r="C1304" s="24" t="n">
        <x:v>0.7990440708631752</x:v>
      </x:c>
      <x:c r="D1304" s="19" t="n">
        <x:v>0.030781848188424023</x:v>
      </x:c>
      <x:c r="E1304" s="19" t="n">
        <x:v>0.03438251264044794</x:v>
      </x:c>
      <x:c r="F1304" s="19" t="n">
        <x:v>-0.11360144611962711</x:v>
      </x:c>
      <x:c r="G1304" s="19" t="n">
        <x:v>-0.031207404938588187</x:v>
      </x:c>
      <x:c r="H1304" s="19" t="n">
        <x:v>0.8016416428767741</x:v>
      </x:c>
      <x:c r="I1304" s="19" t="n">
        <x:v>0.04597496876274931</x:v>
      </x:c>
      <x:c r="J1304" s="19" t="n">
        <x:v>0.06591154471301366</x:v>
      </x:c>
      <x:c r="K1304" s="19" t="n">
        <x:v>0.05065779515399413</x:v>
      </x:c>
      <x:c r="L1304" s="19" t="n">
        <x:v>0.055096995146872135</x:v>
      </x:c>
      <x:c r="M1304" s="19" t="n">
        <x:v>0.05848694195171106</x:v>
      </x:c>
      <x:c r="N1304" s="19" t="n">
        <x:v>0.04763504785404735</x:v>
      </x:c>
      <x:c r="O1304" s="19" t="n">
        <x:v>0.056703769215865805</x:v>
      </x:c>
      <x:c r="P1304" s="19" t="n">
        <x:v>0.057804404892200414</x:v>
      </x:c>
      <x:c r="Q1304" s="19" t="n">
        <x:v>0.04666220604795285</x:v>
      </x:c>
      <x:c r="R1304" s="19" t="n">
        <x:v>0.051310841532816766</x:v>
      </x:c>
      <x:c r="S1304" s="21" t="n">
        <x:v>10817.706277154528</x:v>
      </x:c>
      <x:c r="T1304" s="21" t="n">
        <x:v>16740.21332804367</x:v>
      </x:c>
      <x:c r="U1304" s="21" t="n">
        <x:v>20042.894732394852</x:v>
      </x:c>
      <x:c r="V1304" s="21" t="n">
        <x:v>23573.11234766773</x:v>
      </x:c>
      <x:c r="W1304" s="21" t="n">
        <x:v>27533.982063018575</x:v>
      </x:c>
      <x:c r="X1304" s="21" t="n">
        <x:v>28943.815788763695</x:v>
      </x:c>
      <x:c r="Y1304" s="21" t="n">
        <x:v>30007.17409872005</x:v>
      </x:c>
      <x:c r="Z1304" s="21" t="n">
        <x:v>30866.54953197125</x:v>
      </x:c>
      <x:c r="AA1304" s="21" t="n">
        <x:v>31461.050557361013</x:v>
      </x:c>
      <x:c r="AB1304" s="21" t="n">
        <x:v>31762.439460019956</x:v>
      </x:c>
      <x:c r="AC1304" s="21" t="n">
        <x:v>41429.268860895594</x:v>
      </x:c>
      <x:c r="AD1304" s="25" t="n">
        <x:f>AC1304*(1+Inputs!$C$14)*(1-Inputs!$C$14/Inputs!$C$15)</x:f>
        <x:v>32874.12484112065</x:v>
      </x:c>
      <x:c r="AE1304" s="25" t="n">
        <x:f>AD1304/(B1304-Inputs!$C$14)</x:f>
        <x:v>509036.5089520018</x:v>
      </x:c>
      <x:c r="AF1304" s="25" t="n">
        <x:f>S1304/(1+B1304)^1+T1304/(1+B1304)^2+U1304/(1+B1304)^3+V1304/(1+B1304)^4+W1304/(1+B1304)^5+X1304/(1+B1304)^6+Y1304/(1+B1304)^7+Z1304/(1+B1304)^8+AA1304/(1+B1304)^9+AB1304/(1+B1304)^10+AE1304/(1+B1304)^10</x:f>
        <x:v>340957.4068274868</x:v>
      </x:c>
      <x:c r="AG1304" s="25" t="n">
        <x:f>(AF1304+Inputs!$C$12)/Inputs!$C$13</x:f>
        <x:v>297.86733941531014</x:v>
      </x:c>
      <x:c r="AH1304" s="25" t="n">
        <x:f>(S1304+Inputs!$C$11)*Inputs!$C$8-Inputs!$C$11</x:f>
        <x:v>3192.865132584724</x:v>
      </x:c>
      <x:c r="AI1304" s="25" t="n">
        <x:f>Inputs!$C$12+AH1304-Inputs!$C$10*Inputs!$C$13</x:f>
        <x:v>25510.78054778472</x:v>
      </x:c>
      <x:c r="AJ1304" s="25" t="n">
        <x:f>(S1304+Inputs!$C$11)*(1-Inputs!$C$8)</x:f>
        <x:v>7624.841144569805</x:v>
      </x:c>
      <x:c r="AK1304" s="25" t="n">
        <x:f>AJ1304/(1+B1304)^(1-Inputs!$C$8)+T1304/(1+B1304)^(2-Inputs!$C$8)+U1304/(1+B1304)^(3-Inputs!$C$8)+V1304/(1+B1304)^(4-Inputs!$C$8)+W1304/(1+B1304)^(5-Inputs!$C$8)+X1304/(1+B1304)^(6-Inputs!$C$8)+Y1304/(1+B1304)^(7-Inputs!$C$8)+Z1304/(1+B1304)^(8-Inputs!$C$8)+AA1304/(1+B1304)^(9-Inputs!$C$8)+AB1304/(1+B1304)^(10-Inputs!$C$8)+AE1304/(1+B1304)^(10-Inputs!$C$8)</x:f>
        <x:v>353427.53050321876</x:v>
      </x:c>
      <x:c r="AL1304" s="25" t="n">
        <x:f>(AK1304+AI1304)/Inputs!$C$13</x:f>
        <x:v>302.3652676123855</x:v>
      </x:c>
      <x:c r="AM1304" s="26" t="n">
        <x:f>IF(AL1304&gt;=Inputs!$C$7,1,0)</x:f>
        <x:v>1</x:v>
      </x:c>
      <x:c r="AN1304" s="26" t="n">
        <x:f>IF(Inputs!$C$7&lt;=(1-Inputs!$C$16)*AL1304,1,0)</x:f>
        <x:v>0</x:v>
      </x:c>
    </x:row>
    <x:row r="1305" ht="20" customHeight="1">
      <x:c r="A1305" s="16" t="n">
        <x:v>1300</x:v>
      </x:c>
      <x:c r="B1305" s="19" t="n">
        <x:v>0.08327976712723072</x:v>
      </x:c>
      <x:c r="C1305" s="24" t="n">
        <x:v>0.45002903816200046</x:v>
      </x:c>
      <x:c r="D1305" s="19" t="n">
        <x:v>0.03542728305082932</x:v>
      </x:c>
      <x:c r="E1305" s="19" t="n">
        <x:v>0.05049763975692912</x:v>
      </x:c>
      <x:c r="F1305" s="19" t="n">
        <x:v>-0.18251101113113352</x:v>
      </x:c>
      <x:c r="G1305" s="19" t="n">
        <x:v>-0.062249226131693265</x:v>
      </x:c>
      <x:c r="H1305" s="19" t="n">
        <x:v>0.28060658781359393</x:v>
      </x:c>
      <x:c r="I1305" s="19" t="n">
        <x:v>0.06341024126408798</x:v>
      </x:c>
      <x:c r="J1305" s="19" t="n">
        <x:v>0.05586028669622124</x:v>
      </x:c>
      <x:c r="K1305" s="19" t="n">
        <x:v>0.05574898463481645</x:v>
      </x:c>
      <x:c r="L1305" s="19" t="n">
        <x:v>0.06339653034617981</x:v>
      </x:c>
      <x:c r="M1305" s="19" t="n">
        <x:v>0.053982531563293606</x:v>
      </x:c>
      <x:c r="N1305" s="19" t="n">
        <x:v>0.061424217509044185</x:v>
      </x:c>
      <x:c r="O1305" s="19" t="n">
        <x:v>0.06243374406640101</x:v>
      </x:c>
      <x:c r="P1305" s="19" t="n">
        <x:v>0.06335488329464965</x:v>
      </x:c>
      <x:c r="Q1305" s="19" t="n">
        <x:v>0.06841777613738373</x:v>
      </x:c>
      <x:c r="R1305" s="19" t="n">
        <x:v>0.06335550337699147</x:v>
      </x:c>
      <x:c r="S1305" s="21" t="n">
        <x:v>9391.61441067481</x:v>
      </x:c>
      <x:c r="T1305" s="21" t="n">
        <x:v>14785.216345213876</x:v>
      </x:c>
      <x:c r="U1305" s="21" t="n">
        <x:v>17853.53018338445</x:v>
      </x:c>
      <x:c r="V1305" s="21" t="n">
        <x:v>21088.002527647775</x:v>
      </x:c>
      <x:c r="W1305" s="21" t="n">
        <x:v>24776.116751182555</x:v>
      </x:c>
      <x:c r="X1305" s="21" t="n">
        <x:v>26371.681221336665</x:v>
      </x:c>
      <x:c r="Y1305" s="21" t="n">
        <x:v>27708.450768420433</x:v>
      </x:c>
      <x:c r="Z1305" s="21" t="n">
        <x:v>28781.135983250857</x:v>
      </x:c>
      <x:c r="AA1305" s="21" t="n">
        <x:v>29546.85044139049</x:v>
      </x:c>
      <x:c r="AB1305" s="21" t="n">
        <x:v>29974.9496712012</x:v>
      </x:c>
      <x:c r="AC1305" s="21" t="n">
        <x:v>39097.76044069722</x:v>
      </x:c>
      <x:c r="AD1305" s="25" t="n">
        <x:f>AC1305*(1+Inputs!$C$14)*(1-Inputs!$C$14/Inputs!$C$15)</x:f>
        <x:v>31024.072909693237</x:v>
      </x:c>
      <x:c r="AE1305" s="25" t="n">
        <x:f>AD1305/(B1305-Inputs!$C$14)</x:f>
        <x:v>642589.5308885006</x:v>
      </x:c>
      <x:c r="AF1305" s="25" t="n">
        <x:f>S1305/(1+B1305)^1+T1305/(1+B1305)^2+U1305/(1+B1305)^3+V1305/(1+B1305)^4+W1305/(1+B1305)^5+X1305/(1+B1305)^6+Y1305/(1+B1305)^7+Z1305/(1+B1305)^8+AA1305/(1+B1305)^9+AB1305/(1+B1305)^10+AE1305/(1+B1305)^10</x:f>
        <x:v>431165.12546079664</x:v>
      </x:c>
      <x:c r="AG1305" s="25" t="n">
        <x:f>(AF1305+Inputs!$C$12)/Inputs!$C$13</x:f>
        <x:v>369.8465513076445</x:v>
      </x:c>
      <x:c r="AH1305" s="25" t="n">
        <x:f>(S1305+Inputs!$C$11)*Inputs!$C$8-Inputs!$C$11</x:f>
        <x:v>2524.750860891487</x:v>
      </x:c>
      <x:c r="AI1305" s="25" t="n">
        <x:f>Inputs!$C$12+AH1305-Inputs!$C$10*Inputs!$C$13</x:f>
        <x:v>24842.666276091484</x:v>
      </x:c>
      <x:c r="AJ1305" s="25" t="n">
        <x:f>(S1305+Inputs!$C$11)*(1-Inputs!$C$8)</x:f>
        <x:v>6866.863549783325</x:v>
      </x:c>
      <x:c r="AK1305" s="25" t="n">
        <x:f>AJ1305/(1+B1305)^(1-Inputs!$C$8)+T1305/(1+B1305)^(2-Inputs!$C$8)+U1305/(1+B1305)^(3-Inputs!$C$8)+V1305/(1+B1305)^(4-Inputs!$C$8)+W1305/(1+B1305)^(5-Inputs!$C$8)+X1305/(1+B1305)^(6-Inputs!$C$8)+Y1305/(1+B1305)^(7-Inputs!$C$8)+Z1305/(1+B1305)^(8-Inputs!$C$8)+AA1305/(1+B1305)^(9-Inputs!$C$8)+AB1305/(1+B1305)^(10-Inputs!$C$8)+AE1305/(1+B1305)^(10-Inputs!$C$8)</x:f>
        <x:v>445210.5385642393</x:v>
      </x:c>
      <x:c r="AL1305" s="25" t="n">
        <x:f>(AK1305+AI1305)/Inputs!$C$13</x:f>
        <x:v>375.0683394334237</x:v>
      </x:c>
      <x:c r="AM1305" s="26" t="n">
        <x:f>IF(AL1305&gt;=Inputs!$C$7,1,0)</x:f>
        <x:v>1</x:v>
      </x:c>
      <x:c r="AN1305" s="26" t="n">
        <x:f>IF(Inputs!$C$7&lt;=(1-Inputs!$C$16)*AL1305,1,0)</x:f>
        <x:v>1</x:v>
      </x:c>
    </x:row>
    <x:row r="1306" ht="20" customHeight="1">
      <x:c r="A1306" s="16" t="n">
        <x:v>1301</x:v>
      </x:c>
      <x:c r="B1306" s="19" t="n">
        <x:v>0.07850825518609035</x:v>
      </x:c>
      <x:c r="C1306" s="24" t="n">
        <x:v>0.6758561695542937</x:v>
      </x:c>
      <x:c r="D1306" s="19" t="n">
        <x:v>0.010707093735844353</x:v>
      </x:c>
      <x:c r="E1306" s="19" t="n">
        <x:v>0.040230831325206114</x:v>
      </x:c>
      <x:c r="F1306" s="19" t="n">
        <x:v>-0.17511406653954853</x:v>
      </x:c>
      <x:c r="G1306" s="19" t="n">
        <x:v>-0.09886772017228337</x:v>
      </x:c>
      <x:c r="H1306" s="19" t="n">
        <x:v>0.7423236679533431</x:v>
      </x:c>
      <x:c r="I1306" s="19" t="n">
        <x:v>0.06510689262330402</x:v>
      </x:c>
      <x:c r="J1306" s="19" t="n">
        <x:v>0.07090659248898305</x:v>
      </x:c>
      <x:c r="K1306" s="19" t="n">
        <x:v>0.0728983088932216</x:v>
      </x:c>
      <x:c r="L1306" s="19" t="n">
        <x:v>0.057708159209247475</x:v>
      </x:c>
      <x:c r="M1306" s="19" t="n">
        <x:v>0.07359355750592728</x:v>
      </x:c>
      <x:c r="N1306" s="19" t="n">
        <x:v>0.07162699341641997</x:v>
      </x:c>
      <x:c r="O1306" s="19" t="n">
        <x:v>0.07681578163443988</x:v>
      </x:c>
      <x:c r="P1306" s="19" t="n">
        <x:v>0.06827799348954045</x:v>
      </x:c>
      <x:c r="Q1306" s="19" t="n">
        <x:v>0.06768224076190449</x:v>
      </x:c>
      <x:c r="R1306" s="19" t="n">
        <x:v>0.0773134605892426</x:v>
      </x:c>
      <x:c r="S1306" s="21" t="n">
        <x:v>9334.212301704261</x:v>
      </x:c>
      <x:c r="T1306" s="21" t="n">
        <x:v>14911.75821096609</x:v>
      </x:c>
      <x:c r="U1306" s="21" t="n">
        <x:v>18218.36284752479</x:v>
      </x:c>
      <x:c r="V1306" s="21" t="n">
        <x:v>21656.0875244778</x:v>
      </x:c>
      <x:c r="W1306" s="21" t="n">
        <x:v>25383.07759776374</x:v>
      </x:c>
      <x:c r="X1306" s="21" t="n">
        <x:v>26643.72995139277</x:v>
      </x:c>
      <x:c r="Y1306" s="21" t="n">
        <x:v>27593.055503414216</x:v>
      </x:c>
      <x:c r="Z1306" s="21" t="n">
        <x:v>28383.072972393504</x:v>
      </x:c>
      <x:c r="AA1306" s="21" t="n">
        <x:v>28960.34759083424</x:v>
      </x:c>
      <x:c r="AB1306" s="21" t="n">
        <x:v>29333.424167152873</x:v>
      </x:c>
      <x:c r="AC1306" s="21" t="n">
        <x:v>38260.98804411244</x:v>
      </x:c>
      <x:c r="AD1306" s="25" t="n">
        <x:f>AC1306*(1+Inputs!$C$14)*(1-Inputs!$C$14/Inputs!$C$15)</x:f>
        <x:v>30360.094013003218</x:v>
      </x:c>
      <x:c r="AE1306" s="25" t="n">
        <x:f>AD1306/(B1306-Inputs!$C$14)</x:f>
        <x:v>697800.7709835577</x:v>
      </x:c>
      <x:c r="AF1306" s="25" t="n">
        <x:f>S1306/(1+B1306)^1+T1306/(1+B1306)^2+U1306/(1+B1306)^3+V1306/(1+B1306)^4+W1306/(1+B1306)^5+X1306/(1+B1306)^6+Y1306/(1+B1306)^7+Z1306/(1+B1306)^8+AA1306/(1+B1306)^9+AB1306/(1+B1306)^10+AE1306/(1+B1306)^10</x:f>
        <x:v>474250.08109773323</x:v>
      </x:c>
      <x:c r="AG1306" s="25" t="n">
        <x:f>(AF1306+Inputs!$C$12)/Inputs!$C$13</x:f>
        <x:v>404.2252186561583</x:v>
      </x:c>
      <x:c r="AH1306" s="25" t="n">
        <x:f>(S1306+Inputs!$C$11)*Inputs!$C$8-Inputs!$C$11</x:f>
        <x:v>2497.858366003915</x:v>
      </x:c>
      <x:c r="AI1306" s="25" t="n">
        <x:f>Inputs!$C$12+AH1306-Inputs!$C$10*Inputs!$C$13</x:f>
        <x:v>24815.773781203912</x:v>
      </x:c>
      <x:c r="AJ1306" s="25" t="n">
        <x:f>(S1306+Inputs!$C$11)*(1-Inputs!$C$8)</x:f>
        <x:v>6836.353935700347</x:v>
      </x:c>
      <x:c r="AK1306" s="25" t="n">
        <x:f>AJ1306/(1+B1306)^(1-Inputs!$C$8)+T1306/(1+B1306)^(2-Inputs!$C$8)+U1306/(1+B1306)^(3-Inputs!$C$8)+V1306/(1+B1306)^(4-Inputs!$C$8)+W1306/(1+B1306)^(5-Inputs!$C$8)+X1306/(1+B1306)^(6-Inputs!$C$8)+Y1306/(1+B1306)^(7-Inputs!$C$8)+Z1306/(1+B1306)^(8-Inputs!$C$8)+AA1306/(1+B1306)^(9-Inputs!$C$8)+AB1306/(1+B1306)^(10-Inputs!$C$8)+AE1306/(1+B1306)^(10-Inputs!$C$8)</x:f>
        <x:v>488943.7348662327</x:v>
      </x:c>
      <x:c r="AL1306" s="25" t="n">
        <x:f>(AK1306+AI1306)/Inputs!$C$13</x:f>
        <x:v>409.9427975222103</x:v>
      </x:c>
      <x:c r="AM1306" s="26" t="n">
        <x:f>IF(AL1306&gt;=Inputs!$C$7,1,0)</x:f>
        <x:v>1</x:v>
      </x:c>
      <x:c r="AN1306" s="26" t="n">
        <x:f>IF(Inputs!$C$7&lt;=(1-Inputs!$C$16)*AL1306,1,0)</x:f>
        <x:v>1</x:v>
      </x:c>
    </x:row>
    <x:row r="1307" ht="20" customHeight="1">
      <x:c r="A1307" s="16" t="n">
        <x:v>1302</x:v>
      </x:c>
      <x:c r="B1307" s="19" t="n">
        <x:v>0.08964969959487089</x:v>
      </x:c>
      <x:c r="C1307" s="24" t="n">
        <x:v>0.5341381171523096</x:v>
      </x:c>
      <x:c r="D1307" s="19" t="n">
        <x:v>0.03371849769379054</x:v>
      </x:c>
      <x:c r="E1307" s="19" t="n">
        <x:v>0.05478878438257169</x:v>
      </x:c>
      <x:c r="F1307" s="19" t="n">
        <x:v>-0.2630876492646724</x:v>
      </x:c>
      <x:c r="G1307" s="19" t="n">
        <x:v>-0.09423393262937736</x:v>
      </x:c>
      <x:c r="H1307" s="19" t="n">
        <x:v>0.8669321791132063</x:v>
      </x:c>
      <x:c r="I1307" s="19" t="n">
        <x:v>0.04949488208459002</x:v>
      </x:c>
      <x:c r="J1307" s="19" t="n">
        <x:v>0.055972701933718554</x:v>
      </x:c>
      <x:c r="K1307" s="19" t="n">
        <x:v>0.05856671678517046</x:v>
      </x:c>
      <x:c r="L1307" s="19" t="n">
        <x:v>0.054801850402394624</x:v>
      </x:c>
      <x:c r="M1307" s="19" t="n">
        <x:v>0.04996479508330026</x:v>
      </x:c>
      <x:c r="N1307" s="19" t="n">
        <x:v>0.06008769008903869</x:v>
      </x:c>
      <x:c r="O1307" s="19" t="n">
        <x:v>0.04970163421771645</x:v>
      </x:c>
      <x:c r="P1307" s="19" t="n">
        <x:v>0.05883763296098209</x:v>
      </x:c>
      <x:c r="Q1307" s="19" t="n">
        <x:v>0.0603855366197638</x:v>
      </x:c>
      <x:c r="R1307" s="19" t="n">
        <x:v>0.05843158736988585</x:v>
      </x:c>
      <x:c r="S1307" s="21" t="n">
        <x:v>7927.748637122784</x:v>
      </x:c>
      <x:c r="T1307" s="21" t="n">
        <x:v>13289.758581073855</x:v>
      </x:c>
      <x:c r="U1307" s="21" t="n">
        <x:v>17407.588615645054</x:v>
      </x:c>
      <x:c r="V1307" s="21" t="n">
        <x:v>22108.83976088115</x:v>
      </x:c>
      <x:c r="W1307" s="21" t="n">
        <x:v>27374.357719732154</x:v>
      </x:c>
      <x:c r="X1307" s="21" t="n">
        <x:v>29348.592851471236</x:v>
      </x:c>
      <x:c r="Y1307" s="21" t="n">
        <x:v>30777.27466712576</x:v>
      </x:c>
      <x:c r="Z1307" s="21" t="n">
        <x:v>31872.018778714286</x:v>
      </x:c>
      <x:c r="AA1307" s="21" t="n">
        <x:v>32635.971282643277</x:v>
      </x:c>
      <x:c r="AB1307" s="21" t="n">
        <x:v>33011.93278731733</x:v>
      </x:c>
      <x:c r="AC1307" s="21" t="n">
        <x:v>43059.04276606608</x:v>
      </x:c>
      <x:c r="AD1307" s="25" t="n">
        <x:f>AC1307*(1+Inputs!$C$14)*(1-Inputs!$C$14/Inputs!$C$15)</x:f>
        <x:v>34167.35043487343</x:v>
      </x:c>
      <x:c r="AE1307" s="25" t="n">
        <x:f>AD1307/(B1307-Inputs!$C$14)</x:f>
        <x:v>625206.5553546096</x:v>
      </x:c>
      <x:c r="AF1307" s="25" t="n">
        <x:f>S1307/(1+B1307)^1+T1307/(1+B1307)^2+U1307/(1+B1307)^3+V1307/(1+B1307)^4+W1307/(1+B1307)^5+X1307/(1+B1307)^6+Y1307/(1+B1307)^7+Z1307/(1+B1307)^8+AA1307/(1+B1307)^9+AB1307/(1+B1307)^10+AE1307/(1+B1307)^10</x:f>
        <x:v>409873.9067937654</x:v>
      </x:c>
      <x:c r="AG1307" s="25" t="n">
        <x:f>(AF1307+Inputs!$C$12)/Inputs!$C$13</x:f>
        <x:v>352.8577041990073</x:v>
      </x:c>
      <x:c r="AH1307" s="25" t="n">
        <x:f>(S1307+Inputs!$C$11)*Inputs!$C$8-Inputs!$C$11</x:f>
        <x:v>1838.9397724602632</x:v>
      </x:c>
      <x:c r="AI1307" s="25" t="n">
        <x:f>Inputs!$C$12+AH1307-Inputs!$C$10*Inputs!$C$13</x:f>
        <x:v>24156.855187660258</x:v>
      </x:c>
      <x:c r="AJ1307" s="25" t="n">
        <x:f>(S1307+Inputs!$C$11)*(1-Inputs!$C$8)</x:f>
        <x:v>6088.808864662521</x:v>
      </x:c>
      <x:c r="AK1307" s="25" t="n">
        <x:f>AJ1307/(1+B1307)^(1-Inputs!$C$8)+T1307/(1+B1307)^(2-Inputs!$C$8)+U1307/(1+B1307)^(3-Inputs!$C$8)+V1307/(1+B1307)^(4-Inputs!$C$8)+W1307/(1+B1307)^(5-Inputs!$C$8)+X1307/(1+B1307)^(6-Inputs!$C$8)+Y1307/(1+B1307)^(7-Inputs!$C$8)+Z1307/(1+B1307)^(8-Inputs!$C$8)+AA1307/(1+B1307)^(9-Inputs!$C$8)+AB1307/(1+B1307)^(10-Inputs!$C$8)+AE1307/(1+B1307)^(10-Inputs!$C$8)</x:f>
        <x:v>424939.4433245423</x:v>
      </x:c>
      <x:c r="AL1307" s="25" t="n">
        <x:f>(AK1307+AI1307)/Inputs!$C$13</x:f>
        <x:v>358.3462493057267</x:v>
      </x:c>
      <x:c r="AM1307" s="26" t="n">
        <x:f>IF(AL1307&gt;=Inputs!$C$7,1,0)</x:f>
        <x:v>1</x:v>
      </x:c>
      <x:c r="AN1307" s="26" t="n">
        <x:f>IF(Inputs!$C$7&lt;=(1-Inputs!$C$16)*AL1307,1,0)</x:f>
        <x:v>1</x:v>
      </x:c>
    </x:row>
    <x:row r="1308" ht="20" customHeight="1">
      <x:c r="A1308" s="16" t="n">
        <x:v>1303</x:v>
      </x:c>
      <x:c r="B1308" s="19" t="n">
        <x:v>0.07494257618009315</x:v>
      </x:c>
      <x:c r="C1308" s="24" t="n">
        <x:v>0.2549640732244427</x:v>
      </x:c>
      <x:c r="D1308" s="19" t="n">
        <x:v>0.039213539759835214</x:v>
      </x:c>
      <x:c r="E1308" s="19" t="n">
        <x:v>0.056849168758426744</x:v>
      </x:c>
      <x:c r="F1308" s="19" t="n">
        <x:v>-0.15290562675277103</x:v>
      </x:c>
      <x:c r="G1308" s="19" t="n">
        <x:v>-0.03924647465116607</x:v>
      </x:c>
      <x:c r="H1308" s="19" t="n">
        <x:v>0.807080536991549</x:v>
      </x:c>
      <x:c r="I1308" s="19" t="n">
        <x:v>0.061438517314237516</x:v>
      </x:c>
      <x:c r="J1308" s="19" t="n">
        <x:v>0.05728579779587449</x:v>
      </x:c>
      <x:c r="K1308" s="19" t="n">
        <x:v>0.06913041178711068</x:v>
      </x:c>
      <x:c r="L1308" s="19" t="n">
        <x:v>0.0699563258837759</x:v>
      </x:c>
      <x:c r="M1308" s="19" t="n">
        <x:v>0.06521323989068264</x:v>
      </x:c>
      <x:c r="N1308" s="19" t="n">
        <x:v>0.06057919122744465</x:v>
      </x:c>
      <x:c r="O1308" s="19" t="n">
        <x:v>0.06401981246783293</x:v>
      </x:c>
      <x:c r="P1308" s="19" t="n">
        <x:v>0.06038633631262542</x:v>
      </x:c>
      <x:c r="Q1308" s="19" t="n">
        <x:v>0.06356186270917874</x:v>
      </x:c>
      <x:c r="R1308" s="19" t="n">
        <x:v>0.06696294735889183</x:v>
      </x:c>
      <x:c r="S1308" s="21" t="n">
        <x:v>10127.031708346185</x:v>
      </x:c>
      <x:c r="T1308" s="21" t="n">
        <x:v>15668.769690252537</x:v>
      </x:c>
      <x:c r="U1308" s="21" t="n">
        <x:v>18971.027039190012</x:v>
      </x:c>
      <x:c r="V1308" s="21" t="n">
        <x:v>22662.493506827963</x:v>
      </x:c>
      <x:c r="W1308" s="21" t="n">
        <x:v>26788.107519696936</x:v>
      </x:c>
      <x:c r="X1308" s="21" t="n">
        <x:v>28758.382949785795</x:v>
      </x:c>
      <x:c r="Y1308" s="21" t="n">
        <x:v>30268.20438438443</x:v>
      </x:c>
      <x:c r="Z1308" s="21" t="n">
        <x:v>31457.289330674535</x:v>
      </x:c>
      <x:c r="AA1308" s="21" t="n">
        <x:v>32258.73324249898</x:v>
      </x:c>
      <x:c r="AB1308" s="21" t="n">
        <x:v>32648.360187264076</x:v>
      </x:c>
      <x:c r="AC1308" s="21" t="n">
        <x:v>42584.81763556183</x:v>
      </x:c>
      <x:c r="AD1308" s="25" t="n">
        <x:f>AC1308*(1+Inputs!$C$14)*(1-Inputs!$C$14/Inputs!$C$15)</x:f>
        <x:v>33791.05279381831</x:v>
      </x:c>
      <x:c r="AE1308" s="25" t="n">
        <x:f>AD1308/(B1308-Inputs!$C$14)</x:f>
        <x:v>845990.8204583791</x:v>
      </x:c>
      <x:c r="AF1308" s="25" t="n">
        <x:f>S1308/(1+B1308)^1+T1308/(1+B1308)^2+U1308/(1+B1308)^3+V1308/(1+B1308)^4+W1308/(1+B1308)^5+X1308/(1+B1308)^6+Y1308/(1+B1308)^7+Z1308/(1+B1308)^8+AA1308/(1+B1308)^9+AB1308/(1+B1308)^10+AE1308/(1+B1308)^10</x:f>
        <x:v>571801.3485994572</x:v>
      </x:c>
      <x:c r="AG1308" s="25" t="n">
        <x:f>(AF1308+Inputs!$C$12)/Inputs!$C$13</x:f>
        <x:v>482.06404952622074</x:v>
      </x:c>
      <x:c r="AH1308" s="25" t="n">
        <x:f>(S1308+Inputs!$C$11)*Inputs!$C$8-Inputs!$C$11</x:f>
        <x:v>2869.288827745747</x:v>
      </x:c>
      <x:c r="AI1308" s="25" t="n">
        <x:f>Inputs!$C$12+AH1308-Inputs!$C$10*Inputs!$C$13</x:f>
        <x:v>25187.204242945743</x:v>
      </x:c>
      <x:c r="AJ1308" s="25" t="n">
        <x:f>(S1308+Inputs!$C$11)*(1-Inputs!$C$8)</x:f>
        <x:v>7257.742880600438</x:v>
      </x:c>
      <x:c r="AK1308" s="25" t="n">
        <x:f>AJ1308/(1+B1308)^(1-Inputs!$C$8)+T1308/(1+B1308)^(2-Inputs!$C$8)+U1308/(1+B1308)^(3-Inputs!$C$8)+V1308/(1+B1308)^(4-Inputs!$C$8)+W1308/(1+B1308)^(5-Inputs!$C$8)+X1308/(1+B1308)^(6-Inputs!$C$8)+Y1308/(1+B1308)^(7-Inputs!$C$8)+Z1308/(1+B1308)^(8-Inputs!$C$8)+AA1308/(1+B1308)^(9-Inputs!$C$8)+AB1308/(1+B1308)^(10-Inputs!$C$8)+AE1308/(1+B1308)^(10-Inputs!$C$8)</x:f>
        <x:v>588730.9436260213</x:v>
      </x:c>
      <x:c r="AL1308" s="25" t="n">
        <x:f>(AK1308+AI1308)/Inputs!$C$13</x:f>
        <x:v>489.8621217729437</x:v>
      </x:c>
      <x:c r="AM1308" s="26" t="n">
        <x:f>IF(AL1308&gt;=Inputs!$C$7,1,0)</x:f>
        <x:v>1</x:v>
      </x:c>
      <x:c r="AN1308" s="26" t="n">
        <x:f>IF(Inputs!$C$7&lt;=(1-Inputs!$C$16)*AL1308,1,0)</x:f>
        <x:v>1</x:v>
      </x:c>
    </x:row>
    <x:row r="1309" ht="20" customHeight="1">
      <x:c r="A1309" s="16" t="n">
        <x:v>1304</x:v>
      </x:c>
      <x:c r="B1309" s="19" t="n">
        <x:v>0.08248296146142618</x:v>
      </x:c>
      <x:c r="C1309" s="24" t="n">
        <x:v>0.6142227670809177</x:v>
      </x:c>
      <x:c r="D1309" s="19" t="n">
        <x:v>0.029811456708337403</x:v>
      </x:c>
      <x:c r="E1309" s="19" t="n">
        <x:v>0.040638061124545</x:v>
      </x:c>
      <x:c r="F1309" s="19" t="n">
        <x:v>-0.2154262082166713</x:v>
      </x:c>
      <x:c r="G1309" s="19" t="n">
        <x:v>-0.0676606972804035</x:v>
      </x:c>
      <x:c r="H1309" s="19" t="n">
        <x:v>0.8335130766222676</x:v>
      </x:c>
      <x:c r="I1309" s="19" t="n">
        <x:v>0.06698497146345403</x:v>
      </x:c>
      <x:c r="J1309" s="19" t="n">
        <x:v>0.06869060529708464</x:v>
      </x:c>
      <x:c r="K1309" s="19" t="n">
        <x:v>0.07220280970227236</x:v>
      </x:c>
      <x:c r="L1309" s="19" t="n">
        <x:v>0.06923607679217297</x:v>
      </x:c>
      <x:c r="M1309" s="19" t="n">
        <x:v>0.07081333397277036</x:v>
      </x:c>
      <x:c r="N1309" s="19" t="n">
        <x:v>0.0746825639782503</x:v>
      </x:c>
      <x:c r="O1309" s="19" t="n">
        <x:v>0.06755457040625856</x:v>
      </x:c>
      <x:c r="P1309" s="19" t="n">
        <x:v>0.06463430585097171</x:v>
      </x:c>
      <x:c r="Q1309" s="19" t="n">
        <x:v>0.07312530843316722</x:v>
      </x:c>
      <x:c r="R1309" s="19" t="n">
        <x:v>0.06395294691603681</x:v>
      </x:c>
      <x:c r="S1309" s="21" t="n">
        <x:v>8829.232795242337</x:v>
      </x:c>
      <x:c r="T1309" s="21" t="n">
        <x:v>14339.142269609054</x:v>
      </x:c>
      <x:c r="U1309" s="21" t="n">
        <x:v>18050.425274237055</x:v>
      </x:c>
      <x:c r="V1309" s="21" t="n">
        <x:v>22181.430363484047</x:v>
      </x:c>
      <x:c r="W1309" s="21" t="n">
        <x:v>26754.12007724129</x:v>
      </x:c>
      <x:c r="X1309" s="21" t="n">
        <x:v>28423.873064878007</x:v>
      </x:c>
      <x:c r="Y1309" s="21" t="n">
        <x:v>29649.572504136497</x:v>
      </x:c>
      <x:c r="Z1309" s="21" t="n">
        <x:v>30599.195539738786</x:v>
      </x:c>
      <x:c r="AA1309" s="21" t="n">
        <x:v>31263.68071798528</x:v>
      </x:c>
      <x:c r="AB1309" s="21" t="n">
        <x:v>31635.63731682948</x:v>
      </x:c>
      <x:c r="AC1309" s="21" t="n">
        <x:v>41263.87476108193</x:v>
      </x:c>
      <x:c r="AD1309" s="25" t="n">
        <x:f>AC1309*(1+Inputs!$C$14)*(1-Inputs!$C$14/Inputs!$C$15)</x:f>
        <x:v>32742.884622918507</x:v>
      </x:c>
      <x:c r="AE1309" s="25" t="n">
        <x:f>AD1309/(B1309-Inputs!$C$14)</x:f>
        <x:v>689571.2401914507</x:v>
      </x:c>
      <x:c r="AF1309" s="25" t="n">
        <x:f>S1309/(1+B1309)^1+T1309/(1+B1309)^2+U1309/(1+B1309)^3+V1309/(1+B1309)^4+W1309/(1+B1309)^5+X1309/(1+B1309)^6+Y1309/(1+B1309)^7+Z1309/(1+B1309)^8+AA1309/(1+B1309)^9+AB1309/(1+B1309)^10+AE1309/(1+B1309)^10</x:f>
        <x:v>461495.851552716</x:v>
      </x:c>
      <x:c r="AG1309" s="25" t="n">
        <x:f>(AF1309+Inputs!$C$12)/Inputs!$C$13</x:f>
        <x:v>394.04826922374826</x:v>
      </x:c>
      <x:c r="AH1309" s="25" t="n">
        <x:f>(S1309+Inputs!$C$11)*Inputs!$C$8-Inputs!$C$11</x:f>
        <x:v>2261.2789259902456</x:v>
      </x:c>
      <x:c r="AI1309" s="25" t="n">
        <x:f>Inputs!$C$12+AH1309-Inputs!$C$10*Inputs!$C$13</x:f>
        <x:v>24579.194341190247</x:v>
      </x:c>
      <x:c r="AJ1309" s="25" t="n">
        <x:f>(S1309+Inputs!$C$11)*(1-Inputs!$C$8)</x:f>
        <x:v>6567.953869252092</x:v>
      </x:c>
      <x:c r="AK1309" s="25" t="n">
        <x:f>AJ1309/(1+B1309)^(1-Inputs!$C$8)+T1309/(1+B1309)^(2-Inputs!$C$8)+U1309/(1+B1309)^(3-Inputs!$C$8)+V1309/(1+B1309)^(4-Inputs!$C$8)+W1309/(1+B1309)^(5-Inputs!$C$8)+X1309/(1+B1309)^(6-Inputs!$C$8)+Y1309/(1+B1309)^(7-Inputs!$C$8)+Z1309/(1+B1309)^(8-Inputs!$C$8)+AA1309/(1+B1309)^(9-Inputs!$C$8)+AB1309/(1+B1309)^(10-Inputs!$C$8)+AE1309/(1+B1309)^(10-Inputs!$C$8)</x:f>
        <x:v>476786.03613298817</x:v>
      </x:c>
      <x:c r="AL1309" s="25" t="n">
        <x:f>(AK1309+AI1309)/Inputs!$C$13</x:f>
        <x:v>400.05306315799305</x:v>
      </x:c>
      <x:c r="AM1309" s="26" t="n">
        <x:f>IF(AL1309&gt;=Inputs!$C$7,1,0)</x:f>
        <x:v>1</x:v>
      </x:c>
      <x:c r="AN1309" s="26" t="n">
        <x:f>IF(Inputs!$C$7&lt;=(1-Inputs!$C$16)*AL1309,1,0)</x:f>
        <x:v>1</x:v>
      </x:c>
    </x:row>
    <x:row r="1310" ht="20" customHeight="1">
      <x:c r="A1310" s="16" t="n">
        <x:v>1305</x:v>
      </x:c>
      <x:c r="B1310" s="19" t="n">
        <x:v>0.09487423158985026</x:v>
      </x:c>
      <x:c r="C1310" s="24" t="n">
        <x:v>0.5217141330631136</x:v>
      </x:c>
      <x:c r="D1310" s="19" t="n">
        <x:v>0.02422325765343345</x:v>
      </x:c>
      <x:c r="E1310" s="19" t="n">
        <x:v>0.052330155688798355</x:v>
      </x:c>
      <x:c r="F1310" s="19" t="n">
        <x:v>-0.15148656150099557</x:v>
      </x:c>
      <x:c r="G1310" s="19" t="n">
        <x:v>-0.0610343331548944</x:v>
      </x:c>
      <x:c r="H1310" s="19" t="n">
        <x:v>0.9273022803310198</x:v>
      </x:c>
      <x:c r="I1310" s="19" t="n">
        <x:v>0.06761395438047771</x:v>
      </x:c>
      <x:c r="J1310" s="19" t="n">
        <x:v>0.07413252990368051</x:v>
      </x:c>
      <x:c r="K1310" s="19" t="n">
        <x:v>0.07001727837361728</x:v>
      </x:c>
      <x:c r="L1310" s="19" t="n">
        <x:v>0.06438708788461894</x:v>
      </x:c>
      <x:c r="M1310" s="19" t="n">
        <x:v>0.07493135019131728</x:v>
      </x:c>
      <x:c r="N1310" s="19" t="n">
        <x:v>0.07047998999443848</x:v>
      </x:c>
      <x:c r="O1310" s="19" t="n">
        <x:v>0.07107962941340133</x:v>
      </x:c>
      <x:c r="P1310" s="19" t="n">
        <x:v>0.07121743675882386</x:v>
      </x:c>
      <x:c r="Q1310" s="19" t="n">
        <x:v>0.06751180175603054</x:v>
      </x:c>
      <x:c r="R1310" s="19" t="n">
        <x:v>0.07597311275941251</x:v>
      </x:c>
      <x:c r="S1310" s="21" t="n">
        <x:v>10009.08765880912</x:v>
      </x:c>
      <x:c r="T1310" s="21" t="n">
        <x:v>15773.748353635052</x:v>
      </x:c>
      <x:c r="U1310" s="21" t="n">
        <x:v>19316.006145842148</x:v>
      </x:c>
      <x:c r="V1310" s="21" t="n">
        <x:v>23155.73546775699</x:v>
      </x:c>
      <x:c r="W1310" s="21" t="n">
        <x:v>27403.853037063345</x:v>
      </x:c>
      <x:c r="X1310" s="21" t="n">
        <x:v>29130.240749731784</x:v>
      </x:c>
      <x:c r="Y1310" s="21" t="n">
        <x:v>30413.061950342195</x:v>
      </x:c>
      <x:c r="Z1310" s="21" t="n">
        <x:v>31418.87239325182</x:v>
      </x:c>
      <x:c r="AA1310" s="21" t="n">
        <x:v>32109.34434539907</x:v>
      </x:c>
      <x:c r="AB1310" s="21" t="n">
        <x:v>32457.33087702544</x:v>
      </x:c>
      <x:c r="AC1310" s="21" t="n">
        <x:v>42335.648970033195</x:v>
      </x:c>
      <x:c r="AD1310" s="25" t="n">
        <x:f>AC1310*(1+Inputs!$C$14)*(1-Inputs!$C$14/Inputs!$C$15)</x:f>
        <x:v>33593.33745772134</x:v>
      </x:c>
      <x:c r="AE1310" s="25" t="n">
        <x:f>AD1310/(B1310-Inputs!$C$14)</x:f>
        <x:v>561065.0285725923</x:v>
      </x:c>
      <x:c r="AF1310" s="25" t="n">
        <x:f>S1310/(1+B1310)^1+T1310/(1+B1310)^2+U1310/(1+B1310)^3+V1310/(1+B1310)^4+W1310/(1+B1310)^5+X1310/(1+B1310)^6+Y1310/(1+B1310)^7+Z1310/(1+B1310)^8+AA1310/(1+B1310)^9+AB1310/(1+B1310)^10+AE1310/(1+B1310)^10</x:f>
        <x:v>372772.29500490986</x:v>
      </x:c>
      <x:c r="AG1310" s="25" t="n">
        <x:f>(AF1310+Inputs!$C$12)/Inputs!$C$13</x:f>
        <x:v>323.2533109502122</x:v>
      </x:c>
      <x:c r="AH1310" s="25" t="n">
        <x:f>(S1310+Inputs!$C$11)*Inputs!$C$8-Inputs!$C$11</x:f>
        <x:v>2814.0328483735875</x:v>
      </x:c>
      <x:c r="AI1310" s="25" t="n">
        <x:f>Inputs!$C$12+AH1310-Inputs!$C$10*Inputs!$C$13</x:f>
        <x:v>25131.948263573584</x:v>
      </x:c>
      <x:c r="AJ1310" s="25" t="n">
        <x:f>(S1310+Inputs!$C$11)*(1-Inputs!$C$8)</x:f>
        <x:v>7195.054810435533</x:v>
      </x:c>
      <x:c r="AK1310" s="25" t="n">
        <x:f>AJ1310/(1+B1310)^(1-Inputs!$C$8)+T1310/(1+B1310)^(2-Inputs!$C$8)+U1310/(1+B1310)^(3-Inputs!$C$8)+V1310/(1+B1310)^(4-Inputs!$C$8)+W1310/(1+B1310)^(5-Inputs!$C$8)+X1310/(1+B1310)^(6-Inputs!$C$8)+Y1310/(1+B1310)^(7-Inputs!$C$8)+Z1310/(1+B1310)^(8-Inputs!$C$8)+AA1310/(1+B1310)^(9-Inputs!$C$8)+AB1310/(1+B1310)^(10-Inputs!$C$8)+AE1310/(1+B1310)^(10-Inputs!$C$8)</x:f>
        <x:v>386260.910804345</x:v>
      </x:c>
      <x:c r="AL1310" s="25" t="n">
        <x:f>(AK1310+AI1310)/Inputs!$C$13</x:f>
        <x:v>328.2616412705579</x:v>
      </x:c>
      <x:c r="AM1310" s="26" t="n">
        <x:f>IF(AL1310&gt;=Inputs!$C$7,1,0)</x:f>
        <x:v>1</x:v>
      </x:c>
      <x:c r="AN1310" s="26" t="n">
        <x:f>IF(Inputs!$C$7&lt;=(1-Inputs!$C$16)*AL1310,1,0)</x:f>
        <x:v>0</x:v>
      </x:c>
    </x:row>
    <x:row r="1311" ht="20" customHeight="1">
      <x:c r="A1311" s="16" t="n">
        <x:v>1306</x:v>
      </x:c>
      <x:c r="B1311" s="19" t="n">
        <x:v>0.08916091344845857</x:v>
      </x:c>
      <x:c r="C1311" s="24" t="n">
        <x:v>0.5375035367581802</x:v>
      </x:c>
      <x:c r="D1311" s="19" t="n">
        <x:v>0.018494459224409353</x:v>
      </x:c>
      <x:c r="E1311" s="19" t="n">
        <x:v>0.04815337018606243</x:v>
      </x:c>
      <x:c r="F1311" s="19" t="n">
        <x:v>-0.15611563143698848</x:v>
      </x:c>
      <x:c r="G1311" s="19" t="n">
        <x:v>-0.09352392357129531</x:v>
      </x:c>
      <x:c r="H1311" s="19" t="n">
        <x:v>0.8264461516797894</x:v>
      </x:c>
      <x:c r="I1311" s="19" t="n">
        <x:v>0.06011952045848716</x:v>
      </x:c>
      <x:c r="J1311" s="19" t="n">
        <x:v>0.06968752468654088</x:v>
      </x:c>
      <x:c r="K1311" s="19" t="n">
        <x:v>0.07349921922951921</x:v>
      </x:c>
      <x:c r="L1311" s="19" t="n">
        <x:v>0.07401258391268925</x:v>
      </x:c>
      <x:c r="M1311" s="19" t="n">
        <x:v>0.07098543836363774</x:v>
      </x:c>
      <x:c r="N1311" s="19" t="n">
        <x:v>0.07326034916912363</x:v>
      </x:c>
      <x:c r="O1311" s="19" t="n">
        <x:v>0.07087789715542045</x:v>
      </x:c>
      <x:c r="P1311" s="19" t="n">
        <x:v>0.07358617700189712</x:v>
      </x:c>
      <x:c r="Q1311" s="19" t="n">
        <x:v>0.06835589893059818</x:v>
      </x:c>
      <x:c r="R1311" s="19" t="n">
        <x:v>0.06263989550614384</x:v>
      </x:c>
      <x:c r="S1311" s="21" t="n">
        <x:v>9742.09489229997</x:v>
      </x:c>
      <x:c r="T1311" s="21" t="n">
        <x:v>15420.47317557891</x:v>
      </x:c>
      <x:c r="U1311" s="21" t="n">
        <x:v>18815.883208600982</x:v>
      </x:c>
      <x:c r="V1311" s="21" t="n">
        <x:v>22402.944514310613</x:v>
      </x:c>
      <x:c r="W1311" s="21" t="n">
        <x:v>26363.525923473153</x:v>
      </x:c>
      <x:c r="X1311" s="21" t="n">
        <x:v>27863.085100460896</x:v>
      </x:c>
      <x:c r="Y1311" s="21" t="n">
        <x:v>29003.61386809228</x:v>
      </x:c>
      <x:c r="Z1311" s="21" t="n">
        <x:v>29907.239206227434</x:v>
      </x:c>
      <x:c r="AA1311" s="21" t="n">
        <x:v>30557.13823161053</x:v>
      </x:c>
      <x:c r="AB1311" s="21" t="n">
        <x:v>30922.30416261123</x:v>
      </x:c>
      <x:c r="AC1311" s="21" t="n">
        <x:v>40333.4402121016</x:v>
      </x:c>
      <x:c r="AD1311" s="25" t="n">
        <x:f>AC1311*(1+Inputs!$C$14)*(1-Inputs!$C$14/Inputs!$C$15)</x:f>
        <x:v>32004.584808302618</x:v>
      </x:c>
      <x:c r="AE1311" s="25" t="n">
        <x:f>AD1311/(B1311-Inputs!$C$14)</x:f>
        <x:v>590916.6365659492</x:v>
      </x:c>
      <x:c r="AF1311" s="25" t="n">
        <x:f>S1311/(1+B1311)^1+T1311/(1+B1311)^2+U1311/(1+B1311)^3+V1311/(1+B1311)^4+W1311/(1+B1311)^5+X1311/(1+B1311)^6+Y1311/(1+B1311)^7+Z1311/(1+B1311)^8+AA1311/(1+B1311)^9+AB1311/(1+B1311)^10+AE1311/(1+B1311)^10</x:f>
        <x:v>396241.0290331152</x:v>
      </x:c>
      <x:c r="AG1311" s="25" t="n">
        <x:f>(AF1311+Inputs!$C$12)/Inputs!$C$13</x:f>
        <x:v>341.9796572657398</x:v>
      </x:c>
      <x:c r="AH1311" s="25" t="n">
        <x:f>(S1311+Inputs!$C$11)*Inputs!$C$8-Inputs!$C$11</x:f>
        <x:v>2688.94856598163</x:v>
      </x:c>
      <x:c r="AI1311" s="25" t="n">
        <x:f>Inputs!$C$12+AH1311-Inputs!$C$10*Inputs!$C$13</x:f>
        <x:v>25006.863981181625</x:v>
      </x:c>
      <x:c r="AJ1311" s="25" t="n">
        <x:f>(S1311+Inputs!$C$11)*(1-Inputs!$C$8)</x:f>
        <x:v>7053.146326318341</x:v>
      </x:c>
      <x:c r="AK1311" s="25" t="n">
        <x:f>AJ1311/(1+B1311)^(1-Inputs!$C$8)+T1311/(1+B1311)^(2-Inputs!$C$8)+U1311/(1+B1311)^(3-Inputs!$C$8)+V1311/(1+B1311)^(4-Inputs!$C$8)+W1311/(1+B1311)^(5-Inputs!$C$8)+X1311/(1+B1311)^(6-Inputs!$C$8)+Y1311/(1+B1311)^(7-Inputs!$C$8)+Z1311/(1+B1311)^(8-Inputs!$C$8)+AA1311/(1+B1311)^(9-Inputs!$C$8)+AB1311/(1+B1311)^(10-Inputs!$C$8)+AE1311/(1+B1311)^(10-Inputs!$C$8)</x:f>
        <x:v>409847.62786482647</x:v>
      </x:c>
      <x:c r="AL1311" s="25" t="n">
        <x:f>(AK1311+AI1311)/Inputs!$C$13</x:f>
        <x:v>346.9823213039255</x:v>
      </x:c>
      <x:c r="AM1311" s="26" t="n">
        <x:f>IF(AL1311&gt;=Inputs!$C$7,1,0)</x:f>
        <x:v>1</x:v>
      </x:c>
      <x:c r="AN1311" s="26" t="n">
        <x:f>IF(Inputs!$C$7&lt;=(1-Inputs!$C$16)*AL1311,1,0)</x:f>
        <x:v>1</x:v>
      </x:c>
    </x:row>
    <x:row r="1312" ht="20" customHeight="1">
      <x:c r="A1312" s="16" t="n">
        <x:v>1307</x:v>
      </x:c>
      <x:c r="B1312" s="19" t="n">
        <x:v>0.08883229775467417</x:v>
      </x:c>
      <x:c r="C1312" s="24" t="n">
        <x:v>0.476366856099645</x:v>
      </x:c>
      <x:c r="D1312" s="19" t="n">
        <x:v>0.03382958065973725</x:v>
      </x:c>
      <x:c r="E1312" s="19" t="n">
        <x:v>0.04176265464850218</x:v>
      </x:c>
      <x:c r="F1312" s="19" t="n">
        <x:v>-0.1316029276786924</x:v>
      </x:c>
      <x:c r="G1312" s="19" t="n">
        <x:v>-0.07120625478868703</x:v>
      </x:c>
      <x:c r="H1312" s="19" t="n">
        <x:v>0.5621892935680819</x:v>
      </x:c>
      <x:c r="I1312" s="19" t="n">
        <x:v>0.06345902858701606</x:v>
      </x:c>
      <x:c r="J1312" s="19" t="n">
        <x:v>0.06998569164708557</x:v>
      </x:c>
      <x:c r="K1312" s="19" t="n">
        <x:v>0.06115662998834864</x:v>
      </x:c>
      <x:c r="L1312" s="19" t="n">
        <x:v>0.06142018612410198</x:v>
      </x:c>
      <x:c r="M1312" s="19" t="n">
        <x:v>0.06284172834574178</x:v>
      </x:c>
      <x:c r="N1312" s="19" t="n">
        <x:v>0.060156124675855835</x:v>
      </x:c>
      <x:c r="O1312" s="19" t="n">
        <x:v>0.06984457029706505</x:v>
      </x:c>
      <x:c r="P1312" s="19" t="n">
        <x:v>0.06661827113958112</x:v>
      </x:c>
      <x:c r="Q1312" s="19" t="n">
        <x:v>0.05923253958146802</x:v>
      </x:c>
      <x:c r="R1312" s="19" t="n">
        <x:v>0.06893905280642798</x:v>
      </x:c>
      <x:c r="S1312" s="21" t="n">
        <x:v>10271.093637014072</x:v>
      </x:c>
      <x:c r="T1312" s="21" t="n">
        <x:v>15970.104003496719</x:v>
      </x:c>
      <x:c r="U1312" s="21" t="n">
        <x:v>19120.977534586033</x:v>
      </x:c>
      <x:c r="V1312" s="21" t="n">
        <x:v>22373.475272521366</x:v>
      </x:c>
      <x:c r="W1312" s="21" t="n">
        <x:v>26008.736819676942</x:v>
      </x:c>
      <x:c r="X1312" s="21" t="n">
        <x:v>27529.121407613216</x:v>
      </x:c>
      <x:c r="Y1312" s="21" t="n">
        <x:v>28738.12350549169</x:v>
      </x:c>
      <x:c r="Z1312" s="21" t="n">
        <x:v>29722.918451292644</x:v>
      </x:c>
      <x:c r="AA1312" s="21" t="n">
        <x:v>30409.785349189253</x:v>
      </x:c>
      <x:c r="AB1312" s="21" t="n">
        <x:v>30779.014907984325</x:v>
      </x:c>
      <x:c r="AC1312" s="21" t="n">
        <x:v>40146.541184327376</x:v>
      </x:c>
      <x:c r="AD1312" s="25" t="n">
        <x:f>AC1312*(1+Inputs!$C$14)*(1-Inputs!$C$14/Inputs!$C$15)</x:f>
        <x:v>31856.280429763767</x:v>
      </x:c>
      <x:c r="AE1312" s="25" t="n">
        <x:f>AD1312/(B1312-Inputs!$C$14)</x:f>
        <x:v>591768.9149168398</x:v>
      </x:c>
      <x:c r="AF1312" s="25" t="n">
        <x:f>S1312/(1+B1312)^1+T1312/(1+B1312)^2+U1312/(1+B1312)^3+V1312/(1+B1312)^4+W1312/(1+B1312)^5+X1312/(1+B1312)^6+Y1312/(1+B1312)^7+Z1312/(1+B1312)^8+AA1312/(1+B1312)^9+AB1312/(1+B1312)^10+AE1312/(1+B1312)^10</x:f>
        <x:v>397976.1099555806</x:v>
      </x:c>
      <x:c r="AG1312" s="25" t="n">
        <x:f>(AF1312+Inputs!$C$12)/Inputs!$C$13</x:f>
        <x:v>343.3641259039076</x:v>
      </x:c>
      <x:c r="AH1312" s="25" t="n">
        <x:f>(S1312+Inputs!$C$11)*Inputs!$C$8-Inputs!$C$11</x:f>
        <x:v>2936.780854601113</x:v>
      </x:c>
      <x:c r="AI1312" s="25" t="n">
        <x:f>Inputs!$C$12+AH1312-Inputs!$C$10*Inputs!$C$13</x:f>
        <x:v>25254.696269801112</x:v>
      </x:c>
      <x:c r="AJ1312" s="25" t="n">
        <x:f>(S1312+Inputs!$C$11)*(1-Inputs!$C$8)</x:f>
        <x:v>7334.312782412959</x:v>
      </x:c>
      <x:c r="AK1312" s="25" t="n">
        <x:f>AJ1312/(1+B1312)^(1-Inputs!$C$8)+T1312/(1+B1312)^(2-Inputs!$C$8)+U1312/(1+B1312)^(3-Inputs!$C$8)+V1312/(1+B1312)^(4-Inputs!$C$8)+W1312/(1+B1312)^(5-Inputs!$C$8)+X1312/(1+B1312)^(6-Inputs!$C$8)+Y1312/(1+B1312)^(7-Inputs!$C$8)+Z1312/(1+B1312)^(8-Inputs!$C$8)+AA1312/(1+B1312)^(9-Inputs!$C$8)+AB1312/(1+B1312)^(10-Inputs!$C$8)+AE1312/(1+B1312)^(10-Inputs!$C$8)</x:f>
        <x:v>411357.7026987834</x:v>
      </x:c>
      <x:c r="AL1312" s="25" t="n">
        <x:f>(AK1312+AI1312)/Inputs!$C$13</x:f>
        <x:v>348.3850035929802</x:v>
      </x:c>
      <x:c r="AM1312" s="26" t="n">
        <x:f>IF(AL1312&gt;=Inputs!$C$7,1,0)</x:f>
        <x:v>1</x:v>
      </x:c>
      <x:c r="AN1312" s="26" t="n">
        <x:f>IF(Inputs!$C$7&lt;=(1-Inputs!$C$16)*AL1312,1,0)</x:f>
        <x:v>1</x:v>
      </x:c>
    </x:row>
    <x:row r="1313" ht="20" customHeight="1">
      <x:c r="A1313" s="16" t="n">
        <x:v>1308</x:v>
      </x:c>
      <x:c r="B1313" s="19" t="n">
        <x:v>0.08098161205771608</x:v>
      </x:c>
      <x:c r="C1313" s="24" t="n">
        <x:v>0.6615779145452336</x:v>
      </x:c>
      <x:c r="D1313" s="19" t="n">
        <x:v>0.025572596273833882</x:v>
      </x:c>
      <x:c r="E1313" s="19" t="n">
        <x:v>0.04945142841133333</x:v>
      </x:c>
      <x:c r="F1313" s="19" t="n">
        <x:v>-0.1695402862699314</x:v>
      </x:c>
      <x:c r="G1313" s="19" t="n">
        <x:v>-0.06816701181530618</x:v>
      </x:c>
      <x:c r="H1313" s="19" t="n">
        <x:v>0.3233675125389084</x:v>
      </x:c>
      <x:c r="I1313" s="19" t="n">
        <x:v>0.06315899291581104</x:v>
      </x:c>
      <x:c r="J1313" s="19" t="n">
        <x:v>0.05637294666888579</x:v>
      </x:c>
      <x:c r="K1313" s="19" t="n">
        <x:v>0.05806541255167645</x:v>
      </x:c>
      <x:c r="L1313" s="19" t="n">
        <x:v>0.0580162649544252</x:v>
      </x:c>
      <x:c r="M1313" s="19" t="n">
        <x:v>0.05704936692201841</x:v>
      </x:c>
      <x:c r="N1313" s="19" t="n">
        <x:v>0.05692186661184337</x:v>
      </x:c>
      <x:c r="O1313" s="19" t="n">
        <x:v>0.0599697646763741</x:v>
      </x:c>
      <x:c r="P1313" s="19" t="n">
        <x:v>0.05194756672619064</x:v>
      </x:c>
      <x:c r="Q1313" s="19" t="n">
        <x:v>0.06163062894648079</x:v>
      </x:c>
      <x:c r="R1313" s="19" t="n">
        <x:v>0.06551865594091737</x:v>
      </x:c>
      <x:c r="S1313" s="21" t="n">
        <x:v>9577.622728974782</x:v>
      </x:c>
      <x:c r="T1313" s="21" t="n">
        <x:v>15169.175060296313</x:v>
      </x:c>
      <x:c r="U1313" s="21" t="n">
        <x:v>18348.71164403596</x:v>
      </x:c>
      <x:c r="V1313" s="21" t="n">
        <x:v>21692.436790059848</x:v>
      </x:c>
      <x:c r="W1313" s="21" t="n">
        <x:v>25474.262773837152</x:v>
      </x:c>
      <x:c r="X1313" s="21" t="n">
        <x:v>26947.734506668025</x:v>
      </x:c>
      <x:c r="Y1313" s="21" t="n">
        <x:v>28149.31279627632</x:v>
      </x:c>
      <x:c r="Z1313" s="21" t="n">
        <x:v>29113.85952872363</x:v>
      </x:c>
      <x:c r="AA1313" s="21" t="n">
        <x:v>29787.770029495066</x:v>
      </x:c>
      <x:c r="AB1313" s="21" t="n">
        <x:v>30174.488363010634</x:v>
      </x:c>
      <x:c r="AC1313" s="21" t="n">
        <x:v>39358.028299579084</x:v>
      </x:c>
      <x:c r="AD1313" s="25" t="n">
        <x:f>AC1313*(1+Inputs!$C$14)*(1-Inputs!$C$14/Inputs!$C$15)</x:f>
        <x:v>31230.595455715997</x:v>
      </x:c>
      <x:c r="AE1313" s="25" t="n">
        <x:f>AD1313/(B1313-Inputs!$C$14)</x:f>
        <x:v>679197.4891292498</x:v>
      </x:c>
      <x:c r="AF1313" s="25" t="n">
        <x:f>S1313/(1+B1313)^1+T1313/(1+B1313)^2+U1313/(1+B1313)^3+V1313/(1+B1313)^4+W1313/(1+B1313)^5+X1313/(1+B1313)^6+Y1313/(1+B1313)^7+Z1313/(1+B1313)^8+AA1313/(1+B1313)^9+AB1313/(1+B1313)^10+AE1313/(1+B1313)^10</x:f>
        <x:v>458723.6700101104</x:v>
      </x:c>
      <x:c r="AG1313" s="25" t="n">
        <x:f>(AF1313+Inputs!$C$12)/Inputs!$C$13</x:f>
        <x:v>391.8362695669301</x:v>
      </x:c>
      <x:c r="AH1313" s="25" t="n">
        <x:f>(S1313+Inputs!$C$11)*Inputs!$C$8-Inputs!$C$11</x:f>
        <x:v>2611.8944839854457</x:v>
      </x:c>
      <x:c r="AI1313" s="25" t="n">
        <x:f>Inputs!$C$12+AH1313-Inputs!$C$10*Inputs!$C$13</x:f>
        <x:v>24929.809899185442</x:v>
      </x:c>
      <x:c r="AJ1313" s="25" t="n">
        <x:f>(S1313+Inputs!$C$11)*(1-Inputs!$C$8)</x:f>
        <x:v>6965.728244989336</x:v>
      </x:c>
      <x:c r="AK1313" s="25" t="n">
        <x:f>AJ1313/(1+B1313)^(1-Inputs!$C$8)+T1313/(1+B1313)^(2-Inputs!$C$8)+U1313/(1+B1313)^(3-Inputs!$C$8)+V1313/(1+B1313)^(4-Inputs!$C$8)+W1313/(1+B1313)^(5-Inputs!$C$8)+X1313/(1+B1313)^(6-Inputs!$C$8)+Y1313/(1+B1313)^(7-Inputs!$C$8)+Z1313/(1+B1313)^(8-Inputs!$C$8)+AA1313/(1+B1313)^(9-Inputs!$C$8)+AB1313/(1+B1313)^(10-Inputs!$C$8)+AE1313/(1+B1313)^(10-Inputs!$C$8)</x:f>
        <x:v>473261.52618323127</x:v>
      </x:c>
      <x:c r="AL1313" s="25" t="n">
        <x:f>(AK1313+AI1313)/Inputs!$C$13</x:f>
        <x:v>397.52052580520655</x:v>
      </x:c>
      <x:c r="AM1313" s="26" t="n">
        <x:f>IF(AL1313&gt;=Inputs!$C$7,1,0)</x:f>
        <x:v>1</x:v>
      </x:c>
      <x:c r="AN1313" s="26" t="n">
        <x:f>IF(Inputs!$C$7&lt;=(1-Inputs!$C$16)*AL1313,1,0)</x:f>
        <x:v>1</x:v>
      </x:c>
    </x:row>
    <x:row r="1314" ht="20" customHeight="1">
      <x:c r="A1314" s="16" t="n">
        <x:v>1309</x:v>
      </x:c>
      <x:c r="B1314" s="19" t="n">
        <x:v>0.07402091815441955</x:v>
      </x:c>
      <x:c r="C1314" s="24" t="n">
        <x:v>0.2839732836906421</x:v>
      </x:c>
      <x:c r="D1314" s="19" t="n">
        <x:v>0.022218405537746833</x:v>
      </x:c>
      <x:c r="E1314" s="19" t="n">
        <x:v>0.048491427670512344</x:v>
      </x:c>
      <x:c r="F1314" s="19" t="n">
        <x:v>-0.1833861980692052</x:v>
      </x:c>
      <x:c r="G1314" s="19" t="n">
        <x:v>-0.08228241475941162</x:v>
      </x:c>
      <x:c r="H1314" s="19" t="n">
        <x:v>0.3588576071236673</x:v>
      </x:c>
      <x:c r="I1314" s="19" t="n">
        <x:v>0.05127229479997254</x:v>
      </x:c>
      <x:c r="J1314" s="19" t="n">
        <x:v>0.055770067298677756</x:v>
      </x:c>
      <x:c r="K1314" s="19" t="n">
        <x:v>0.049259537083975145</x:v>
      </x:c>
      <x:c r="L1314" s="19" t="n">
        <x:v>0.04806363136557025</x:v>
      </x:c>
      <x:c r="M1314" s="19" t="n">
        <x:v>0.06754291941323687</x:v>
      </x:c>
      <x:c r="N1314" s="19" t="n">
        <x:v>0.05785038888547547</x:v>
      </x:c>
      <x:c r="O1314" s="19" t="n">
        <x:v>0.055834385390436406</x:v>
      </x:c>
      <x:c r="P1314" s="19" t="n">
        <x:v>0.06314319148001118</x:v>
      </x:c>
      <x:c r="Q1314" s="19" t="n">
        <x:v>0.04757846017821635</x:v>
      </x:c>
      <x:c r="R1314" s="19" t="n">
        <x:v>0.053627722420070544</x:v>
      </x:c>
      <x:c r="S1314" s="21" t="n">
        <x:v>9266.800868280101</x:v>
      </x:c>
      <x:c r="T1314" s="21" t="n">
        <x:v>14376.787105421234</x:v>
      </x:c>
      <x:c r="U1314" s="21" t="n">
        <x:v>17087.746627147826</x:v>
      </x:c>
      <x:c r="V1314" s="21" t="n">
        <x:v>19794.16653991515</x:v>
      </x:c>
      <x:c r="W1314" s="21" t="n">
        <x:v>22802.924518978238</x:v>
      </x:c>
      <x:c r="X1314" s="21" t="n">
        <x:v>24154.490264368666</x:v>
      </x:c>
      <x:c r="Y1314" s="21" t="n">
        <x:v>25229.29854151876</x:v>
      </x:c>
      <x:c r="Z1314" s="21" t="n">
        <x:v>26118.171792281402</x:v>
      </x:c>
      <x:c r="AA1314" s="21" t="n">
        <x:v>26808.609524115116</x:v>
      </x:c>
      <x:c r="AB1314" s="21" t="n">
        <x:v>27249.509149440597</x:v>
      </x:c>
      <x:c r="AC1314" s="21" t="n">
        <x:v>35542.83802100947</x:v>
      </x:c>
      <x:c r="AD1314" s="25" t="n">
        <x:f>AC1314*(1+Inputs!$C$14)*(1-Inputs!$C$14/Inputs!$C$15)</x:f>
        <x:v>28203.24196967101</x:v>
      </x:c>
      <x:c r="AE1314" s="25" t="n">
        <x:f>AD1314/(B1314-Inputs!$C$14)</x:f>
        <x:v>722772.3821889794</x:v>
      </x:c>
      <x:c r="AF1314" s="25" t="n">
        <x:f>S1314/(1+B1314)^1+T1314/(1+B1314)^2+U1314/(1+B1314)^3+V1314/(1+B1314)^4+W1314/(1+B1314)^5+X1314/(1+B1314)^6+Y1314/(1+B1314)^7+Z1314/(1+B1314)^8+AA1314/(1+B1314)^9+AB1314/(1+B1314)^10+AE1314/(1+B1314)^10</x:f>
        <x:v>492844.4440595729</x:v>
      </x:c>
      <x:c r="AG1314" s="25" t="n">
        <x:f>(AF1314+Inputs!$C$12)/Inputs!$C$13</x:f>
        <x:v>419.06217065883334</x:v>
      </x:c>
      <x:c r="AH1314" s="25" t="n">
        <x:f>(S1314+Inputs!$C$11)*Inputs!$C$8-Inputs!$C$11</x:f>
        <x:v>2466.2765711668417</x:v>
      </x:c>
      <x:c r="AI1314" s="25" t="n">
        <x:f>Inputs!$C$12+AH1314-Inputs!$C$10*Inputs!$C$13</x:f>
        <x:v>24784.191986366837</x:v>
      </x:c>
      <x:c r="AJ1314" s="25" t="n">
        <x:f>(S1314+Inputs!$C$11)*(1-Inputs!$C$8)</x:f>
        <x:v>6800.524297113259</x:v>
      </x:c>
      <x:c r="AK1314" s="25" t="n">
        <x:f>AJ1314/(1+B1314)^(1-Inputs!$C$8)+T1314/(1+B1314)^(2-Inputs!$C$8)+U1314/(1+B1314)^(3-Inputs!$C$8)+V1314/(1+B1314)^(4-Inputs!$C$8)+W1314/(1+B1314)^(5-Inputs!$C$8)+X1314/(1+B1314)^(6-Inputs!$C$8)+Y1314/(1+B1314)^(7-Inputs!$C$8)+Z1314/(1+B1314)^(8-Inputs!$C$8)+AA1314/(1+B1314)^(9-Inputs!$C$8)+AB1314/(1+B1314)^(10-Inputs!$C$8)+AE1314/(1+B1314)^(10-Inputs!$C$8)</x:f>
        <x:v>507236.96027041465</x:v>
      </x:c>
      <x:c r="AL1314" s="25" t="n">
        <x:f>(AK1314+AI1314)/Inputs!$C$13</x:f>
        <x:v>424.51426363147465</x:v>
      </x:c>
      <x:c r="AM1314" s="26" t="n">
        <x:f>IF(AL1314&gt;=Inputs!$C$7,1,0)</x:f>
        <x:v>1</x:v>
      </x:c>
      <x:c r="AN1314" s="26" t="n">
        <x:f>IF(Inputs!$C$7&lt;=(1-Inputs!$C$16)*AL1314,1,0)</x:f>
        <x:v>1</x:v>
      </x:c>
    </x:row>
    <x:row r="1315" ht="20" customHeight="1">
      <x:c r="A1315" s="16" t="n">
        <x:v>1310</x:v>
      </x:c>
      <x:c r="B1315" s="19" t="n">
        <x:v>0.08733400961831411</x:v>
      </x:c>
      <x:c r="C1315" s="24" t="n">
        <x:v>0.5571430024233166</x:v>
      </x:c>
      <x:c r="D1315" s="19" t="n">
        <x:v>0.029985885591484875</x:v>
      </x:c>
      <x:c r="E1315" s="19" t="n">
        <x:v>0.04598040629799385</x:v>
      </x:c>
      <x:c r="F1315" s="19" t="n">
        <x:v>-0.19201252582497436</x:v>
      </x:c>
      <x:c r="G1315" s="19" t="n">
        <x:v>-0.07462547071931852</x:v>
      </x:c>
      <x:c r="H1315" s="19" t="n">
        <x:v>0.9291214135897405</x:v>
      </x:c>
      <x:c r="I1315" s="19" t="n">
        <x:v>0.07009704772901046</x:v>
      </x:c>
      <x:c r="J1315" s="19" t="n">
        <x:v>0.07345622665221413</x:v>
      </x:c>
      <x:c r="K1315" s="19" t="n">
        <x:v>0.06612599021923529</x:v>
      </x:c>
      <x:c r="L1315" s="19" t="n">
        <x:v>0.07151628940269461</x:v>
      </x:c>
      <x:c r="M1315" s="19" t="n">
        <x:v>0.07286796918145796</x:v>
      </x:c>
      <x:c r="N1315" s="19" t="n">
        <x:v>0.0737184839952704</x:v>
      </x:c>
      <x:c r="O1315" s="19" t="n">
        <x:v>0.07518635124340449</x:v>
      </x:c>
      <x:c r="P1315" s="19" t="n">
        <x:v>0.07643651811396127</x:v>
      </x:c>
      <x:c r="Q1315" s="19" t="n">
        <x:v>0.07337688385259185</x:v>
      </x:c>
      <x:c r="R1315" s="19" t="n">
        <x:v>0.07527485461648098</x:v>
      </x:c>
      <x:c r="S1315" s="21" t="n">
        <x:v>9226.586544985274</x:v>
      </x:c>
      <x:c r="T1315" s="21" t="n">
        <x:v>14884.82521338906</x:v>
      </x:c>
      <x:c r="U1315" s="21" t="n">
        <x:v>18660.84010165178</x:v>
      </x:c>
      <x:c r="V1315" s="21" t="n">
        <x:v>22808.30574253822</x:v>
      </x:c>
      <x:c r="W1315" s="21" t="n">
        <x:v>27435.0750336327</x:v>
      </x:c>
      <x:c r="X1315" s="21" t="n">
        <x:v>29214.299334069798</x:v>
      </x:c>
      <x:c r="Y1315" s="21" t="n">
        <x:v>30519.316849138486</x:v>
      </x:c>
      <x:c r="Z1315" s="21" t="n">
        <x:v>31546.927342843683</x:v>
      </x:c>
      <x:c r="AA1315" s="21" t="n">
        <x:v>32256.19134003126</x:v>
      </x:c>
      <x:c r="AB1315" s="21" t="n">
        <x:v>32615.97608842358</x:v>
      </x:c>
      <x:c r="AC1315" s="21" t="n">
        <x:v>42542.57750663946</x:v>
      </x:c>
      <x:c r="AD1315" s="25" t="n">
        <x:f>AC1315*(1+Inputs!$C$14)*(1-Inputs!$C$14/Inputs!$C$15)</x:f>
        <x:v>33757.53525151841</x:v>
      </x:c>
      <x:c r="AE1315" s="25" t="n">
        <x:f>AD1315/(B1315-Inputs!$C$14)</x:f>
        <x:v>645040.1086735207</x:v>
      </x:c>
      <x:c r="AF1315" s="25" t="n">
        <x:f>S1315/(1+B1315)^1+T1315/(1+B1315)^2+U1315/(1+B1315)^3+V1315/(1+B1315)^4+W1315/(1+B1315)^5+X1315/(1+B1315)^6+Y1315/(1+B1315)^7+Z1315/(1+B1315)^8+AA1315/(1+B1315)^9+AB1315/(1+B1315)^10+AE1315/(1+B1315)^10</x:f>
        <x:v>429293.68031076906</x:v>
      </x:c>
      <x:c r="AG1315" s="25" t="n">
        <x:f>(AF1315+Inputs!$C$12)/Inputs!$C$13</x:f>
        <x:v>368.35327391365246</x:v>
      </x:c>
      <x:c r="AH1315" s="25" t="n">
        <x:f>(S1315+Inputs!$C$11)*Inputs!$C$8-Inputs!$C$11</x:f>
        <x:v>2447.4364361437856</x:v>
      </x:c>
      <x:c r="AI1315" s="25" t="n">
        <x:f>Inputs!$C$12+AH1315-Inputs!$C$10*Inputs!$C$13</x:f>
        <x:v>24765.35185134378</x:v>
      </x:c>
      <x:c r="AJ1315" s="25" t="n">
        <x:f>(S1315+Inputs!$C$11)*(1-Inputs!$C$8)</x:f>
        <x:v>6779.150108841488</x:v>
      </x:c>
      <x:c r="AK1315" s="25" t="n">
        <x:f>AJ1315/(1+B1315)^(1-Inputs!$C$8)+T1315/(1+B1315)^(2-Inputs!$C$8)+U1315/(1+B1315)^(3-Inputs!$C$8)+V1315/(1+B1315)^(4-Inputs!$C$8)+W1315/(1+B1315)^(5-Inputs!$C$8)+X1315/(1+B1315)^(6-Inputs!$C$8)+Y1315/(1+B1315)^(7-Inputs!$C$8)+Z1315/(1+B1315)^(8-Inputs!$C$8)+AA1315/(1+B1315)^(9-Inputs!$C$8)+AB1315/(1+B1315)^(10-Inputs!$C$8)+AE1315/(1+B1315)^(10-Inputs!$C$8)</x:f>
        <x:v>444127.05315691</x:v>
      </x:c>
      <x:c r="AL1315" s="25" t="n">
        <x:f>(AK1315+AI1315)/Inputs!$C$13</x:f>
        <x:v>374.1421054221492</x:v>
      </x:c>
      <x:c r="AM1315" s="26" t="n">
        <x:f>IF(AL1315&gt;=Inputs!$C$7,1,0)</x:f>
        <x:v>1</x:v>
      </x:c>
      <x:c r="AN1315" s="26" t="n">
        <x:f>IF(Inputs!$C$7&lt;=(1-Inputs!$C$16)*AL1315,1,0)</x:f>
        <x:v>1</x:v>
      </x:c>
    </x:row>
    <x:row r="1316" ht="20" customHeight="1">
      <x:c r="A1316" s="16" t="n">
        <x:v>1311</x:v>
      </x:c>
      <x:c r="B1316" s="19" t="n">
        <x:v>0.09657894481704256</x:v>
      </x:c>
      <x:c r="C1316" s="24" t="n">
        <x:v>0.7413370391496699</x:v>
      </x:c>
      <x:c r="D1316" s="19" t="n">
        <x:v>0.007669849540793906</x:v>
      </x:c>
      <x:c r="E1316" s="19" t="n">
        <x:v>0.04300525621274545</x:v>
      </x:c>
      <x:c r="F1316" s="19" t="n">
        <x:v>-0.10654325584238111</x:v>
      </x:c>
      <x:c r="G1316" s="19" t="n">
        <x:v>-0.07989315938813604</x:v>
      </x:c>
      <x:c r="H1316" s="19" t="n">
        <x:v>0.683141007984915</x:v>
      </x:c>
      <x:c r="I1316" s="19" t="n">
        <x:v>0.06728870504800966</x:v>
      </x:c>
      <x:c r="J1316" s="19" t="n">
        <x:v>0.06342667592075145</x:v>
      </x:c>
      <x:c r="K1316" s="19" t="n">
        <x:v>0.06787842603800413</x:v>
      </x:c>
      <x:c r="L1316" s="19" t="n">
        <x:v>0.0732298618636412</x:v>
      </x:c>
      <x:c r="M1316" s="19" t="n">
        <x:v>0.07353881129660636</x:v>
      </x:c>
      <x:c r="N1316" s="19" t="n">
        <x:v>0.07353669354941872</x:v>
      </x:c>
      <x:c r="O1316" s="19" t="n">
        <x:v>0.06647511931520171</x:v>
      </x:c>
      <x:c r="P1316" s="19" t="n">
        <x:v>0.06871364610579007</x:v>
      </x:c>
      <x:c r="Q1316" s="19" t="n">
        <x:v>0.06772048300015854</x:v>
      </x:c>
      <x:c r="R1316" s="19" t="n">
        <x:v>0.06936844558808047</x:v>
      </x:c>
      <x:c r="S1316" s="21" t="n">
        <x:v>10620.142861197724</x:v>
      </x:c>
      <x:c r="T1316" s="21" t="n">
        <x:v>16483.95848172556</x:v>
      </x:c>
      <x:c r="U1316" s="21" t="n">
        <x:v>19499.907657353768</x:v>
      </x:c>
      <x:c r="V1316" s="21" t="n">
        <x:v>22599.08908331827</x:v>
      </x:c>
      <x:c r="W1316" s="21" t="n">
        <x:v>26067.15638057081</x:v>
      </x:c>
      <x:c r="X1316" s="21" t="n">
        <x:v>27260.581973987843</x:v>
      </x:c>
      <x:c r="Y1316" s="21" t="n">
        <x:v>28207.24939675076</x:v>
      </x:c>
      <x:c r="Z1316" s="21" t="n">
        <x:v>28956.589945999414</x:v>
      </x:c>
      <x:c r="AA1316" s="21" t="n">
        <x:v>29514.48750577842</x:v>
      </x:c>
      <x:c r="AB1316" s="21" t="n">
        <x:v>29859.78918096556</x:v>
      </x:c>
      <x:c r="AC1316" s="21" t="n">
        <x:v>38947.55110560725</x:v>
      </x:c>
      <x:c r="AD1316" s="25" t="n">
        <x:f>AC1316*(1+Inputs!$C$14)*(1-Inputs!$C$14/Inputs!$C$15)</x:f>
        <x:v>30904.881802299347</x:v>
      </x:c>
      <x:c r="AE1316" s="25" t="n">
        <x:f>AD1316/(B1316-Inputs!$C$14)</x:f>
        <x:v>501874.16972020164</x:v>
      </x:c>
      <x:c r="AF1316" s="25" t="n">
        <x:f>S1316/(1+B1316)^1+T1316/(1+B1316)^2+U1316/(1+B1316)^3+V1316/(1+B1316)^4+W1316/(1+B1316)^5+X1316/(1+B1316)^6+Y1316/(1+B1316)^7+Z1316/(1+B1316)^8+AA1316/(1+B1316)^9+AB1316/(1+B1316)^10+AE1316/(1+B1316)^10</x:f>
        <x:v>338936.8027775306</x:v>
      </x:c>
      <x:c r="AG1316" s="25" t="n">
        <x:f>(AF1316+Inputs!$C$12)/Inputs!$C$13</x:f>
        <x:v>296.2550440456254</x:v>
      </x:c>
      <x:c r="AH1316" s="25" t="n">
        <x:f>(S1316+Inputs!$C$11)*Inputs!$C$8-Inputs!$C$11</x:f>
        <x:v>3100.308025383044</x:v>
      </x:c>
      <x:c r="AI1316" s="25" t="n">
        <x:f>Inputs!$C$12+AH1316-Inputs!$C$10*Inputs!$C$13</x:f>
        <x:v>25418.22344058304</x:v>
      </x:c>
      <x:c r="AJ1316" s="25" t="n">
        <x:f>(S1316+Inputs!$C$11)*(1-Inputs!$C$8)</x:f>
        <x:v>7519.834835814681</x:v>
      </x:c>
      <x:c r="AK1316" s="25" t="n">
        <x:f>AJ1316/(1+B1316)^(1-Inputs!$C$8)+T1316/(1+B1316)^(2-Inputs!$C$8)+U1316/(1+B1316)^(3-Inputs!$C$8)+V1316/(1+B1316)^(4-Inputs!$C$8)+W1316/(1+B1316)^(5-Inputs!$C$8)+X1316/(1+B1316)^(6-Inputs!$C$8)+Y1316/(1+B1316)^(7-Inputs!$C$8)+Z1316/(1+B1316)^(8-Inputs!$C$8)+AA1316/(1+B1316)^(9-Inputs!$C$8)+AB1316/(1+B1316)^(10-Inputs!$C$8)+AE1316/(1+B1316)^(10-Inputs!$C$8)</x:f>
        <x:v>350945.17034647765</x:v>
      </x:c>
      <x:c r="AL1316" s="25" t="n">
        <x:f>(AK1316+AI1316)/Inputs!$C$13</x:f>
        <x:v>300.31067053184114</x:v>
      </x:c>
      <x:c r="AM1316" s="26" t="n">
        <x:f>IF(AL1316&gt;=Inputs!$C$7,1,0)</x:f>
        <x:v>1</x:v>
      </x:c>
      <x:c r="AN1316" s="26" t="n">
        <x:f>IF(Inputs!$C$7&lt;=(1-Inputs!$C$16)*AL1316,1,0)</x:f>
        <x:v>0</x:v>
      </x:c>
    </x:row>
    <x:row r="1317" ht="20" customHeight="1">
      <x:c r="A1317" s="16" t="n">
        <x:v>1312</x:v>
      </x:c>
      <x:c r="B1317" s="19" t="n">
        <x:v>0.07688889987635456</x:v>
      </x:c>
      <x:c r="C1317" s="24" t="n">
        <x:v>0.5285654444427621</x:v>
      </x:c>
      <x:c r="D1317" s="19" t="n">
        <x:v>0.022681567637199862</x:v>
      </x:c>
      <x:c r="E1317" s="19" t="n">
        <x:v>0.0473712519316561</x:v>
      </x:c>
      <x:c r="F1317" s="19" t="n">
        <x:v>-0.22641558707301673</x:v>
      </x:c>
      <x:c r="G1317" s="19" t="n">
        <x:v>-0.07254005175897589</x:v>
      </x:c>
      <x:c r="H1317" s="19" t="n">
        <x:v>0.7599640976509079</x:v>
      </x:c>
      <x:c r="I1317" s="19" t="n">
        <x:v>0.059922455187235074</x:v>
      </x:c>
      <x:c r="J1317" s="19" t="n">
        <x:v>0.07095787701368067</x:v>
      </x:c>
      <x:c r="K1317" s="19" t="n">
        <x:v>0.06686987110045607</x:v>
      </x:c>
      <x:c r="L1317" s="19" t="n">
        <x:v>0.06135347095251859</x:v>
      </x:c>
      <x:c r="M1317" s="19" t="n">
        <x:v>0.07225427054128318</x:v>
      </x:c>
      <x:c r="N1317" s="19" t="n">
        <x:v>0.07070386876526868</x:v>
      </x:c>
      <x:c r="O1317" s="19" t="n">
        <x:v>0.07699061467778734</x:v>
      </x:c>
      <x:c r="P1317" s="19" t="n">
        <x:v>0.058563677073938156</x:v>
      </x:c>
      <x:c r="Q1317" s="19" t="n">
        <x:v>0.07048200550399883</x:v>
      </x:c>
      <x:c r="R1317" s="19" t="n">
        <x:v>0.06980838344284279</x:v>
      </x:c>
      <x:c r="S1317" s="21" t="n">
        <x:v>8609.666068186823</x:v>
      </x:c>
      <x:c r="T1317" s="21" t="n">
        <x:v>13947.183044480636</x:v>
      </x:c>
      <x:c r="U1317" s="21" t="n">
        <x:v>17523.662580848686</x:v>
      </x:c>
      <x:c r="V1317" s="21" t="n">
        <x:v>21441.087744020628</x:v>
      </x:c>
      <x:c r="W1317" s="21" t="n">
        <x:v>25765.56347076936</x:v>
      </x:c>
      <x:c r="X1317" s="21" t="n">
        <x:v>27382.324873725764</x:v>
      </x:c>
      <x:c r="Y1317" s="21" t="n">
        <x:v>28571.27416420863</x:v>
      </x:c>
      <x:c r="Z1317" s="21" t="n">
        <x:v>29534.055167007882</x:v>
      </x:c>
      <x:c r="AA1317" s="21" t="n">
        <x:v>30193.222723253708</x:v>
      </x:c>
      <x:c r="AB1317" s="21" t="n">
        <x:v>30588.554233454044</x:v>
      </x:c>
      <x:c r="AC1317" s="21" t="n">
        <x:v>39898.114217548755</x:v>
      </x:c>
      <x:c r="AD1317" s="25" t="n">
        <x:f>AC1317*(1+Inputs!$C$14)*(1-Inputs!$C$14/Inputs!$C$15)</x:f>
        <x:v>31659.15363162493</x:v>
      </x:c>
      <x:c r="AE1317" s="25" t="n">
        <x:f>AD1317/(B1317-Inputs!$C$14)</x:f>
        <x:v>755788.6152435312</x:v>
      </x:c>
      <x:c r="AF1317" s="25" t="n">
        <x:f>S1317/(1+B1317)^1+T1317/(1+B1317)^2+U1317/(1+B1317)^3+V1317/(1+B1317)^4+W1317/(1+B1317)^5+X1317/(1+B1317)^6+Y1317/(1+B1317)^7+Z1317/(1+B1317)^8+AA1317/(1+B1317)^9+AB1317/(1+B1317)^10+AE1317/(1+B1317)^10</x:f>
        <x:v>509090.24416227185</x:v>
      </x:c>
      <x:c r="AG1317" s="25" t="n">
        <x:f>(AF1317+Inputs!$C$12)/Inputs!$C$13</x:f>
        <x:v>432.0251399664385</x:v>
      </x:c>
      <x:c r="AH1317" s="25" t="n">
        <x:f>(S1317+Inputs!$C$11)*Inputs!$C$8-Inputs!$C$11</x:f>
        <x:v>2158.4134182464295</x:v>
      </x:c>
      <x:c r="AI1317" s="25" t="n">
        <x:f>Inputs!$C$12+AH1317-Inputs!$C$10*Inputs!$C$13</x:f>
        <x:v>24476.32883344643</x:v>
      </x:c>
      <x:c r="AJ1317" s="25" t="n">
        <x:f>(S1317+Inputs!$C$11)*(1-Inputs!$C$8)</x:f>
        <x:v>6451.252649940394</x:v>
      </x:c>
      <x:c r="AK1317" s="25" t="n">
        <x:f>AJ1317/(1+B1317)^(1-Inputs!$C$8)+T1317/(1+B1317)^(2-Inputs!$C$8)+U1317/(1+B1317)^(3-Inputs!$C$8)+V1317/(1+B1317)^(4-Inputs!$C$8)+W1317/(1+B1317)^(5-Inputs!$C$8)+X1317/(1+B1317)^(6-Inputs!$C$8)+Y1317/(1+B1317)^(7-Inputs!$C$8)+Z1317/(1+B1317)^(8-Inputs!$C$8)+AA1317/(1+B1317)^(9-Inputs!$C$8)+AB1317/(1+B1317)^(10-Inputs!$C$8)+AE1317/(1+B1317)^(10-Inputs!$C$8)</x:f>
        <x:v>524992.8819448492</x:v>
      </x:c>
      <x:c r="AL1317" s="25" t="n">
        <x:f>(AK1317+AI1317)/Inputs!$C$13</x:f>
        <x:v>438.43654789336887</x:v>
      </x:c>
      <x:c r="AM1317" s="26" t="n">
        <x:f>IF(AL1317&gt;=Inputs!$C$7,1,0)</x:f>
        <x:v>1</x:v>
      </x:c>
      <x:c r="AN1317" s="26" t="n">
        <x:f>IF(Inputs!$C$7&lt;=(1-Inputs!$C$16)*AL1317,1,0)</x:f>
        <x:v>1</x:v>
      </x:c>
    </x:row>
    <x:row r="1318" ht="20" customHeight="1">
      <x:c r="A1318" s="16" t="n">
        <x:v>1313</x:v>
      </x:c>
      <x:c r="B1318" s="19" t="n">
        <x:v>0.08638216298040582</x:v>
      </x:c>
      <x:c r="C1318" s="24" t="n">
        <x:v>0.7019918188075565</x:v>
      </x:c>
      <x:c r="D1318" s="19" t="n">
        <x:v>0.03361457163355084</x:v>
      </x:c>
      <x:c r="E1318" s="19" t="n">
        <x:v>0.03980408006511851</x:v>
      </x:c>
      <x:c r="F1318" s="19" t="n">
        <x:v>-0.14883329352537547</x:v>
      </x:c>
      <x:c r="G1318" s="19" t="n">
        <x:v>-0.03692811777648729</x:v>
      </x:c>
      <x:c r="H1318" s="19" t="n">
        <x:v>0.8551439124471187</x:v>
      </x:c>
      <x:c r="I1318" s="19" t="n">
        <x:v>0.05530994893433331</x:v>
      </x:c>
      <x:c r="J1318" s="19" t="n">
        <x:v>0.05989164215235064</x:v>
      </x:c>
      <x:c r="K1318" s="19" t="n">
        <x:v>0.05598350559884807</x:v>
      </x:c>
      <x:c r="L1318" s="19" t="n">
        <x:v>0.06211397133461219</x:v>
      </x:c>
      <x:c r="M1318" s="19" t="n">
        <x:v>0.061601665927038314</x:v>
      </x:c>
      <x:c r="N1318" s="19" t="n">
        <x:v>0.057675338568300274</x:v>
      </x:c>
      <x:c r="O1318" s="19" t="n">
        <x:v>0.05594132792604455</x:v>
      </x:c>
      <x:c r="P1318" s="19" t="n">
        <x:v>0.0596274381631008</x:v>
      </x:c>
      <x:c r="Q1318" s="19" t="n">
        <x:v>0.05672658382505119</x:v>
      </x:c>
      <x:c r="R1318" s="19" t="n">
        <x:v>0.05115248105306705</x:v>
      </x:c>
      <x:c r="S1318" s="21" t="n">
        <x:v>10167.893451642922</x:v>
      </x:c>
      <x:c r="T1318" s="21" t="n">
        <x:v>15986.851639973147</x:v>
      </x:c>
      <x:c r="U1318" s="21" t="n">
        <x:v>19496.051645601794</x:v>
      </x:c>
      <x:c r="V1318" s="21" t="n">
        <x:v>23358.123869331415</x:v>
      </x:c>
      <x:c r="W1318" s="21" t="n">
        <x:v>27684.471493491485</x:v>
      </x:c>
      <x:c r="X1318" s="21" t="n">
        <x:v>29303.665090721555</x:v>
      </x:c>
      <x:c r="Y1318" s="21" t="n">
        <x:v>30511.619220110304</x:v>
      </x:c>
      <x:c r="Z1318" s="21" t="n">
        <x:v>31451.947442630237</x:v>
      </x:c>
      <x:c r="AA1318" s="21" t="n">
        <x:v>32101.20487491174</x:v>
      </x:c>
      <x:c r="AB1318" s="21" t="n">
        <x:v>32424.753341055013</x:v>
      </x:c>
      <x:c r="AC1318" s="21" t="n">
        <x:v>42293.156531810884</x:v>
      </x:c>
      <x:c r="AD1318" s="25" t="n">
        <x:f>AC1318*(1+Inputs!$C$14)*(1-Inputs!$C$14/Inputs!$C$15)</x:f>
        <x:v>33559.61970799193</x:v>
      </x:c>
      <x:c r="AE1318" s="25" t="n">
        <x:f>AD1318/(B1318-Inputs!$C$14)</x:f>
        <x:v>653137.5434854625</x:v>
      </x:c>
      <x:c r="AF1318" s="25" t="n">
        <x:f>S1318/(1+B1318)^1+T1318/(1+B1318)^2+U1318/(1+B1318)^3+V1318/(1+B1318)^4+W1318/(1+B1318)^5+X1318/(1+B1318)^6+Y1318/(1+B1318)^7+Z1318/(1+B1318)^8+AA1318/(1+B1318)^9+AB1318/(1+B1318)^10+AE1318/(1+B1318)^10</x:f>
        <x:v>438900.68723796157</x:v>
      </x:c>
      <x:c r="AG1318" s="25" t="n">
        <x:f>(AF1318+Inputs!$C$12)/Inputs!$C$13</x:f>
        <x:v>376.0189681329515</x:v>
      </x:c>
      <x:c r="AH1318" s="25" t="n">
        <x:f>(S1318+Inputs!$C$11)*Inputs!$C$8-Inputs!$C$11</x:f>
        <x:v>2888.432274605314</x:v>
      </x:c>
      <x:c r="AI1318" s="25" t="n">
        <x:f>Inputs!$C$12+AH1318-Inputs!$C$10*Inputs!$C$13</x:f>
        <x:v>25206.347689805312</x:v>
      </x:c>
      <x:c r="AJ1318" s="25" t="n">
        <x:f>(S1318+Inputs!$C$11)*(1-Inputs!$C$8)</x:f>
        <x:v>7279.461177037609</x:v>
      </x:c>
      <x:c r="AK1318" s="25" t="n">
        <x:f>AJ1318/(1+B1318)^(1-Inputs!$C$8)+T1318/(1+B1318)^(2-Inputs!$C$8)+U1318/(1+B1318)^(3-Inputs!$C$8)+V1318/(1+B1318)^(4-Inputs!$C$8)+W1318/(1+B1318)^(5-Inputs!$C$8)+X1318/(1+B1318)^(6-Inputs!$C$8)+Y1318/(1+B1318)^(7-Inputs!$C$8)+Z1318/(1+B1318)^(8-Inputs!$C$8)+AA1318/(1+B1318)^(9-Inputs!$C$8)+AB1318/(1+B1318)^(10-Inputs!$C$8)+AE1318/(1+B1318)^(10-Inputs!$C$8)</x:f>
        <x:v>453508.0649656401</x:v>
      </x:c>
      <x:c r="AL1318" s="25" t="n">
        <x:f>(AK1318+AI1318)/Inputs!$C$13</x:f>
        <x:v>381.9793546105382</x:v>
      </x:c>
      <x:c r="AM1318" s="26" t="n">
        <x:f>IF(AL1318&gt;=Inputs!$C$7,1,0)</x:f>
        <x:v>1</x:v>
      </x:c>
      <x:c r="AN1318" s="26" t="n">
        <x:f>IF(Inputs!$C$7&lt;=(1-Inputs!$C$16)*AL1318,1,0)</x:f>
        <x:v>1</x:v>
      </x:c>
    </x:row>
    <x:row r="1319" ht="20" customHeight="1">
      <x:c r="A1319" s="16" t="n">
        <x:v>1314</x:v>
      </x:c>
      <x:c r="B1319" s="19" t="n">
        <x:v>0.08022768882594161</x:v>
      </x:c>
      <x:c r="C1319" s="24" t="n">
        <x:v>0.6244761977519317</x:v>
      </x:c>
      <x:c r="D1319" s="19" t="n">
        <x:v>0.03597474704695998</x:v>
      </x:c>
      <x:c r="E1319" s="19" t="n">
        <x:v>0.0393968208821687</x:v>
      </x:c>
      <x:c r="F1319" s="19" t="n">
        <x:v>-0.2159948496258369</x:v>
      </x:c>
      <x:c r="G1319" s="19" t="n">
        <x:v>-0.061354390886115766</x:v>
      </x:c>
      <x:c r="H1319" s="19" t="n">
        <x:v>0.9340078074731935</x:v>
      </x:c>
      <x:c r="I1319" s="19" t="n">
        <x:v>0.06494151874502563</x:v>
      </x:c>
      <x:c r="J1319" s="19" t="n">
        <x:v>0.0655209380477379</x:v>
      </x:c>
      <x:c r="K1319" s="19" t="n">
        <x:v>0.06034433589103742</x:v>
      </x:c>
      <x:c r="L1319" s="19" t="n">
        <x:v>0.06252582528699008</x:v>
      </x:c>
      <x:c r="M1319" s="19" t="n">
        <x:v>0.06923411278192475</x:v>
      </x:c>
      <x:c r="N1319" s="19" t="n">
        <x:v>0.06580910924711703</x:v>
      </x:c>
      <x:c r="O1319" s="19" t="n">
        <x:v>0.07107985842977882</x:v>
      </x:c>
      <x:c r="P1319" s="19" t="n">
        <x:v>0.06531479646598769</x:v>
      </x:c>
      <x:c r="Q1319" s="19" t="n">
        <x:v>0.060301868110960874</x:v>
      </x:c>
      <x:c r="R1319" s="19" t="n">
        <x:v>0.06078189277292381</x:v>
      </x:c>
      <x:c r="S1319" s="21" t="n">
        <x:v>8865.078847456434</x:v>
      </x:c>
      <x:c r="T1319" s="21" t="n">
        <x:v>14451.79915293095</x:v>
      </x:c>
      <x:c r="U1319" s="21" t="n">
        <x:v>18334.73935205472</x:v>
      </x:c>
      <x:c r="V1319" s="21" t="n">
        <x:v>22690.13222222255</x:v>
      </x:c>
      <x:c r="W1319" s="21" t="n">
        <x:v>27542.661917403526</x:v>
      </x:c>
      <x:c r="X1319" s="21" t="n">
        <x:v>29336.124861707205</x:v>
      </x:c>
      <x:c r="Y1319" s="21" t="n">
        <x:v>30615.80895654228</x:v>
      </x:c>
      <x:c r="Z1319" s="21" t="n">
        <x:v>31629.813891048416</x:v>
      </x:c>
      <x:c r="AA1319" s="21" t="n">
        <x:v>32314.66881023887</x:v>
      </x:c>
      <x:c r="AB1319" s="21" t="n">
        <x:v>32659.349344693823</x:v>
      </x:c>
      <x:c r="AC1319" s="21" t="n">
        <x:v>42599.151319165845</x:v>
      </x:c>
      <x:c r="AD1319" s="25" t="n">
        <x:f>AC1319*(1+Inputs!$C$14)*(1-Inputs!$C$14/Inputs!$C$15)</x:f>
        <x:v>33802.42657175809</x:v>
      </x:c>
      <x:c r="AE1319" s="25" t="n">
        <x:f>AD1319/(B1319-Inputs!$C$14)</x:f>
        <x:v>747383.460203913</x:v>
      </x:c>
      <x:c r="AF1319" s="25" t="n">
        <x:f>S1319/(1+B1319)^1+T1319/(1+B1319)^2+U1319/(1+B1319)^3+V1319/(1+B1319)^4+W1319/(1+B1319)^5+X1319/(1+B1319)^6+Y1319/(1+B1319)^7+Z1319/(1+B1319)^8+AA1319/(1+B1319)^9+AB1319/(1+B1319)^10+AE1319/(1+B1319)^10</x:f>
        <x:v>500571.75457962207</x:v>
      </x:c>
      <x:c r="AG1319" s="25" t="n">
        <x:f>(AF1319+Inputs!$C$12)/Inputs!$C$13</x:f>
        <x:v>425.2280035798657</x:v>
      </x:c>
      <x:c r="AH1319" s="25" t="n">
        <x:f>(S1319+Inputs!$C$11)*Inputs!$C$8-Inputs!$C$11</x:f>
        <x:v>2278.072555931645</x:v>
      </x:c>
      <x:c r="AI1319" s="25" t="n">
        <x:f>Inputs!$C$12+AH1319-Inputs!$C$10*Inputs!$C$13</x:f>
        <x:v>24595.987971131646</x:v>
      </x:c>
      <x:c r="AJ1319" s="25" t="n">
        <x:f>(S1319+Inputs!$C$11)*(1-Inputs!$C$8)</x:f>
        <x:v>6587.00629152479</x:v>
      </x:c>
      <x:c r="AK1319" s="25" t="n">
        <x:f>AJ1319/(1+B1319)^(1-Inputs!$C$8)+T1319/(1+B1319)^(2-Inputs!$C$8)+U1319/(1+B1319)^(3-Inputs!$C$8)+V1319/(1+B1319)^(4-Inputs!$C$8)+W1319/(1+B1319)^(5-Inputs!$C$8)+X1319/(1+B1319)^(6-Inputs!$C$8)+Y1319/(1+B1319)^(7-Inputs!$C$8)+Z1319/(1+B1319)^(8-Inputs!$C$8)+AA1319/(1+B1319)^(9-Inputs!$C$8)+AB1319/(1+B1319)^(10-Inputs!$C$8)+AE1319/(1+B1319)^(10-Inputs!$C$8)</x:f>
        <x:v>516814.2822561887</x:v>
      </x:c>
      <x:c r="AL1319" s="25" t="n">
        <x:f>(AK1319+AI1319)/Inputs!$C$13</x:f>
        <x:v>432.00609827847114</x:v>
      </x:c>
      <x:c r="AM1319" s="26" t="n">
        <x:f>IF(AL1319&gt;=Inputs!$C$7,1,0)</x:f>
        <x:v>1</x:v>
      </x:c>
      <x:c r="AN1319" s="26" t="n">
        <x:f>IF(Inputs!$C$7&lt;=(1-Inputs!$C$16)*AL1319,1,0)</x:f>
        <x:v>1</x:v>
      </x:c>
    </x:row>
    <x:row r="1320" ht="20" customHeight="1">
      <x:c r="A1320" s="16" t="n">
        <x:v>1315</x:v>
      </x:c>
      <x:c r="B1320" s="19" t="n">
        <x:v>0.07668403797486538</x:v>
      </x:c>
      <x:c r="C1320" s="24" t="n">
        <x:v>0.11453080531842375</x:v>
      </x:c>
      <x:c r="D1320" s="19" t="n">
        <x:v>0.023597856734743062</x:v>
      </x:c>
      <x:c r="E1320" s="19" t="n">
        <x:v>0.05018805932492086</x:v>
      </x:c>
      <x:c r="F1320" s="19" t="n">
        <x:v>-0.16235418052982484</x:v>
      </x:c>
      <x:c r="G1320" s="19" t="n">
        <x:v>-0.056937064151831585</x:v>
      </x:c>
      <x:c r="H1320" s="19" t="n">
        <x:v>0.7777994972683757</x:v>
      </x:c>
      <x:c r="I1320" s="19" t="n">
        <x:v>0.06766748431159954</x:v>
      </x:c>
      <x:c r="J1320" s="19" t="n">
        <x:v>0.05982458374614566</x:v>
      </x:c>
      <x:c r="K1320" s="19" t="n">
        <x:v>0.06849595424117183</x:v>
      </x:c>
      <x:c r="L1320" s="19" t="n">
        <x:v>0.06810575538806801</x:v>
      </x:c>
      <x:c r="M1320" s="19" t="n">
        <x:v>0.059345820137544934</x:v>
      </x:c>
      <x:c r="N1320" s="19" t="n">
        <x:v>0.06492314449788524</x:v>
      </x:c>
      <x:c r="O1320" s="19" t="n">
        <x:v>0.06820538873711826</x:v>
      </x:c>
      <x:c r="P1320" s="19" t="n">
        <x:v>0.06379534422725669</x:v>
      </x:c>
      <x:c r="Q1320" s="19" t="n">
        <x:v>0.05387913214529931</x:v>
      </x:c>
      <x:c r="R1320" s="19" t="n">
        <x:v>0.04844640042027208</x:v>
      </x:c>
      <x:c r="S1320" s="21" t="n">
        <x:v>9808.472240307336</x:v>
      </x:c>
      <x:c r="T1320" s="21" t="n">
        <x:v>14987.998217573408</x:v>
      </x:c>
      <x:c r="U1320" s="21" t="n">
        <x:v>17769.100366861312</x:v>
      </x:c>
      <x:c r="V1320" s="21" t="n">
        <x:v>20724.276174633622</x:v>
      </x:c>
      <x:c r="W1320" s="21" t="n">
        <x:v>23919.06390749513</x:v>
      </x:c>
      <x:c r="X1320" s="21" t="n">
        <x:v>25367.184453203965</x:v>
      </x:c>
      <x:c r="Y1320" s="21" t="n">
        <x:v>26497.29063180752</x:v>
      </x:c>
      <x:c r="Z1320" s="21" t="n">
        <x:v>27427.98286255212</x:v>
      </x:c>
      <x:c r="AA1320" s="21" t="n">
        <x:v>28111.678346045646</x:v>
      </x:c>
      <x:c r="AB1320" s="21" t="n">
        <x:v>28533.597968416947</x:v>
      </x:c>
      <x:c r="AC1320" s="21" t="n">
        <x:v>37217.73648054385</x:v>
      </x:c>
      <x:c r="AD1320" s="25" t="n">
        <x:f>AC1320*(1+Inputs!$C$14)*(1-Inputs!$C$14/Inputs!$C$15)</x:f>
        <x:v>29532.273897311537</x:v>
      </x:c>
      <x:c r="AE1320" s="25" t="n">
        <x:f>AD1320/(B1320-Inputs!$C$14)</x:f>
        <x:v>708479.200482422</x:v>
      </x:c>
      <x:c r="AF1320" s="25" t="n">
        <x:f>S1320/(1+B1320)^1+T1320/(1+B1320)^2+U1320/(1+B1320)^3+V1320/(1+B1320)^4+W1320/(1+B1320)^5+X1320/(1+B1320)^6+Y1320/(1+B1320)^7+Z1320/(1+B1320)^8+AA1320/(1+B1320)^9+AB1320/(1+B1320)^10+AE1320/(1+B1320)^10</x:f>
        <x:v>481993.8654932984</x:v>
      </x:c>
      <x:c r="AG1320" s="25" t="n">
        <x:f>(AF1320+Inputs!$C$12)/Inputs!$C$13</x:f>
        <x:v>410.40419653412357</x:v>
      </x:c>
      <x:c r="AH1320" s="25" t="n">
        <x:f>(S1320+Inputs!$C$11)*Inputs!$C$8-Inputs!$C$11</x:f>
        <x:v>2720.045898883711</x:v>
      </x:c>
      <x:c r="AI1320" s="25" t="n">
        <x:f>Inputs!$C$12+AH1320-Inputs!$C$10*Inputs!$C$13</x:f>
        <x:v>25037.96131408371</x:v>
      </x:c>
      <x:c r="AJ1320" s="25" t="n">
        <x:f>(S1320+Inputs!$C$11)*(1-Inputs!$C$8)</x:f>
        <x:v>7088.426341423626</x:v>
      </x:c>
      <x:c r="AK1320" s="25" t="n">
        <x:f>AJ1320/(1+B1320)^(1-Inputs!$C$8)+T1320/(1+B1320)^(2-Inputs!$C$8)+U1320/(1+B1320)^(3-Inputs!$C$8)+V1320/(1+B1320)^(4-Inputs!$C$8)+W1320/(1+B1320)^(5-Inputs!$C$8)+X1320/(1+B1320)^(6-Inputs!$C$8)+Y1320/(1+B1320)^(7-Inputs!$C$8)+Z1320/(1+B1320)^(8-Inputs!$C$8)+AA1320/(1+B1320)^(9-Inputs!$C$8)+AB1320/(1+B1320)^(10-Inputs!$C$8)+AE1320/(1+B1320)^(10-Inputs!$C$8)</x:f>
        <x:v>496354.94698718935</x:v>
      </x:c>
      <x:c r="AL1320" s="25" t="n">
        <x:f>(AK1320+AI1320)/Inputs!$C$13</x:f>
        <x:v>416.03369638836875</x:v>
      </x:c>
      <x:c r="AM1320" s="26" t="n">
        <x:f>IF(AL1320&gt;=Inputs!$C$7,1,0)</x:f>
        <x:v>1</x:v>
      </x:c>
      <x:c r="AN1320" s="26" t="n">
        <x:f>IF(Inputs!$C$7&lt;=(1-Inputs!$C$16)*AL1320,1,0)</x:f>
        <x:v>1</x:v>
      </x:c>
    </x:row>
    <x:row r="1321" ht="20" customHeight="1">
      <x:c r="A1321" s="16" t="n">
        <x:v>1316</x:v>
      </x:c>
      <x:c r="B1321" s="19" t="n">
        <x:v>0.08567328683459849</x:v>
      </x:c>
      <x:c r="C1321" s="24" t="n">
        <x:v>0.6315248557032476</x:v>
      </x:c>
      <x:c r="D1321" s="19" t="n">
        <x:v>0.03801032107779321</x:v>
      </x:c>
      <x:c r="E1321" s="19" t="n">
        <x:v>0.05271335556820106</x:v>
      </x:c>
      <x:c r="F1321" s="19" t="n">
        <x:v>-0.2483692768462436</x:v>
      </x:c>
      <x:c r="G1321" s="19" t="n">
        <x:v>-0.08881449524508128</x:v>
      </x:c>
      <x:c r="H1321" s="19" t="n">
        <x:v>0.27805055549205804</x:v>
      </x:c>
      <x:c r="I1321" s="19" t="n">
        <x:v>0.06141840055975422</x:v>
      </x:c>
      <x:c r="J1321" s="19" t="n">
        <x:v>0.06896275882983786</x:v>
      </x:c>
      <x:c r="K1321" s="19" t="n">
        <x:v>0.0546447133098161</x:v>
      </x:c>
      <x:c r="L1321" s="19" t="n">
        <x:v>0.06593280556116611</x:v>
      </x:c>
      <x:c r="M1321" s="19" t="n">
        <x:v>0.06581256651955641</x:v>
      </x:c>
      <x:c r="N1321" s="19" t="n">
        <x:v>0.07294780937583369</x:v>
      </x:c>
      <x:c r="O1321" s="19" t="n">
        <x:v>0.06082278729267841</x:v>
      </x:c>
      <x:c r="P1321" s="19" t="n">
        <x:v>0.06745864261066686</x:v>
      </x:c>
      <x:c r="Q1321" s="19" t="n">
        <x:v>0.06877181744120094</x:v>
      </x:c>
      <x:c r="R1321" s="19" t="n">
        <x:v>0.0642502675356252</x:v>
      </x:c>
      <x:c r="S1321" s="21" t="n">
        <x:v>8114.413579086007</x:v>
      </x:c>
      <x:c r="T1321" s="21" t="n">
        <x:v>13390.848729114296</x:v>
      </x:c>
      <x:c r="U1321" s="21" t="n">
        <x:v>16910.507370583415</x:v>
      </x:c>
      <x:c r="V1321" s="21" t="n">
        <x:v>20644.828827650243</x:v>
      </x:c>
      <x:c r="W1321" s="21" t="n">
        <x:v>24979.902087690385</x:v>
      </x:c>
      <x:c r="X1321" s="21" t="n">
        <x:v>26773.360471605927</x:v>
      </x:c>
      <x:c r="Y1321" s="21" t="n">
        <x:v>28249.194510561152</x:v>
      </x:c>
      <x:c r="Z1321" s="21" t="n">
        <x:v>29395.734397766388</x:v>
      </x:c>
      <x:c r="AA1321" s="21" t="n">
        <x:v>30214.89427741939</x:v>
      </x:c>
      <x:c r="AB1321" s="21" t="n">
        <x:v>30651.86287032001</x:v>
      </x:c>
      <x:c r="AC1321" s="21" t="n">
        <x:v>39980.6907004174</x:v>
      </x:c>
      <x:c r="AD1321" s="25" t="n">
        <x:f>AC1321*(1+Inputs!$C$14)*(1-Inputs!$C$14/Inputs!$C$15)</x:f>
        <x:v>31724.678070781203</x:v>
      </x:c>
      <x:c r="AE1321" s="25" t="n">
        <x:f>AD1321/(B1321-Inputs!$C$14)</x:f>
        <x:v>626063.1597538363</x:v>
      </x:c>
      <x:c r="AF1321" s="25" t="n">
        <x:f>S1321/(1+B1321)^1+T1321/(1+B1321)^2+U1321/(1+B1321)^3+V1321/(1+B1321)^4+W1321/(1+B1321)^5+X1321/(1+B1321)^6+Y1321/(1+B1321)^7+Z1321/(1+B1321)^8+AA1321/(1+B1321)^9+AB1321/(1+B1321)^10+AE1321/(1+B1321)^10</x:f>
        <x:v>414017.7358308395</x:v>
      </x:c>
      <x:c r="AG1321" s="25" t="n">
        <x:f>(AF1321+Inputs!$C$12)/Inputs!$C$13</x:f>
        <x:v>356.1641789976619</x:v>
      </x:c>
      <x:c r="AH1321" s="25" t="n">
        <x:f>(S1321+Inputs!$C$11)*Inputs!$C$8-Inputs!$C$11</x:f>
        <x:v>1926.391019243034</x:v>
      </x:c>
      <x:c r="AI1321" s="25" t="n">
        <x:f>Inputs!$C$12+AH1321-Inputs!$C$10*Inputs!$C$13</x:f>
        <x:v>24244.30643444303</x:v>
      </x:c>
      <x:c r="AJ1321" s="25" t="n">
        <x:f>(S1321+Inputs!$C$11)*(1-Inputs!$C$8)</x:f>
        <x:v>6188.022559842974</x:v>
      </x:c>
      <x:c r="AK1321" s="25" t="n">
        <x:f>AJ1321/(1+B1321)^(1-Inputs!$C$8)+T1321/(1+B1321)^(2-Inputs!$C$8)+U1321/(1+B1321)^(3-Inputs!$C$8)+V1321/(1+B1321)^(4-Inputs!$C$8)+W1321/(1+B1321)^(5-Inputs!$C$8)+X1321/(1+B1321)^(6-Inputs!$C$8)+Y1321/(1+B1321)^(7-Inputs!$C$8)+Z1321/(1+B1321)^(8-Inputs!$C$8)+AA1321/(1+B1321)^(9-Inputs!$C$8)+AB1321/(1+B1321)^(10-Inputs!$C$8)+AE1321/(1+B1321)^(10-Inputs!$C$8)</x:f>
        <x:v>428428.62377316266</x:v>
      </x:c>
      <x:c r="AL1321" s="25" t="n">
        <x:f>(AK1321+AI1321)/Inputs!$C$13</x:f>
        <x:v>361.20014179480245</x:v>
      </x:c>
      <x:c r="AM1321" s="26" t="n">
        <x:f>IF(AL1321&gt;=Inputs!$C$7,1,0)</x:f>
        <x:v>1</x:v>
      </x:c>
      <x:c r="AN1321" s="26" t="n">
        <x:f>IF(Inputs!$C$7&lt;=(1-Inputs!$C$16)*AL1321,1,0)</x:f>
        <x:v>1</x:v>
      </x:c>
    </x:row>
    <x:row r="1322" ht="20" customHeight="1">
      <x:c r="A1322" s="16" t="n">
        <x:v>1317</x:v>
      </x:c>
      <x:c r="B1322" s="19" t="n">
        <x:v>0.08609909782534564</x:v>
      </x:c>
      <x:c r="C1322" s="24" t="n">
        <x:v>0.6309930581857373</x:v>
      </x:c>
      <x:c r="D1322" s="19" t="n">
        <x:v>0.01576868213509357</x:v>
      </x:c>
      <x:c r="E1322" s="19" t="n">
        <x:v>0.04253142440045366</x:v>
      </x:c>
      <x:c r="F1322" s="19" t="n">
        <x:v>-0.17491539945484536</x:v>
      </x:c>
      <x:c r="G1322" s="19" t="n">
        <x:v>-0.06863775429616623</x:v>
      </x:c>
      <x:c r="H1322" s="19" t="n">
        <x:v>0.9005052942086706</x:v>
      </x:c>
      <x:c r="I1322" s="19" t="n">
        <x:v>0.06312922744116235</x:v>
      </x:c>
      <x:c r="J1322" s="19" t="n">
        <x:v>0.061604781463655625</x:v>
      </x:c>
      <x:c r="K1322" s="19" t="n">
        <x:v>0.0706960762160827</x:v>
      </x:c>
      <x:c r="L1322" s="19" t="n">
        <x:v>0.06919982994754151</x:v>
      </x:c>
      <x:c r="M1322" s="19" t="n">
        <x:v>0.06442544013357633</x:v>
      </x:c>
      <x:c r="N1322" s="19" t="n">
        <x:v>0.06976353076861301</x:v>
      </x:c>
      <x:c r="O1322" s="19" t="n">
        <x:v>0.07437281263583259</x:v>
      </x:c>
      <x:c r="P1322" s="19" t="n">
        <x:v>0.06869124127862619</x:v>
      </x:c>
      <x:c r="Q1322" s="19" t="n">
        <x:v>0.07676600254834853</x:v>
      </x:c>
      <x:c r="R1322" s="19" t="n">
        <x:v>0.062462266633982605</x:v>
      </x:c>
      <x:c r="S1322" s="21" t="n">
        <x:v>9516.893627809004</x:v>
      </x:c>
      <x:c r="T1322" s="21" t="n">
        <x:v>15118.383746652069</x:v>
      </x:c>
      <x:c r="U1322" s="21" t="n">
        <x:v>18519.010140470375</x:v>
      </x:c>
      <x:c r="V1322" s="21" t="n">
        <x:v>22218.606618819293</x:v>
      </x:c>
      <x:c r="W1322" s="21" t="n">
        <x:v>26262.44025696024</x:v>
      </x:c>
      <x:c r="X1322" s="21" t="n">
        <x:v>27640.793077050534</x:v>
      </x:c>
      <x:c r="Y1322" s="21" t="n">
        <x:v>28671.461526749106</x:v>
      </x:c>
      <x:c r="Z1322" s="21" t="n">
        <x:v>29511.206645429385</x:v>
      </x:c>
      <x:c r="AA1322" s="21" t="n">
        <x:v>30112.50393470283</x:v>
      </x:c>
      <x:c r="AB1322" s="21" t="n">
        <x:v>30481.155202211536</x:v>
      </x:c>
      <x:c r="AC1322" s="21" t="n">
        <x:v>39758.02852462374</x:v>
      </x:c>
      <x:c r="AD1322" s="25" t="n">
        <x:f>AC1322*(1+Inputs!$C$14)*(1-Inputs!$C$14/Inputs!$C$15)</x:f>
        <x:v>31547.995634288935</x:v>
      </x:c>
      <x:c r="AE1322" s="25" t="n">
        <x:f>AD1322/(B1322-Inputs!$C$14)</x:f>
        <x:v>617388.5054119455</x:v>
      </x:c>
      <x:c r="AF1322" s="25" t="n">
        <x:f>S1322/(1+B1322)^1+T1322/(1+B1322)^2+U1322/(1+B1322)^3+V1322/(1+B1322)^4+W1322/(1+B1322)^5+X1322/(1+B1322)^6+Y1322/(1+B1322)^7+Z1322/(1+B1322)^8+AA1322/(1+B1322)^9+AB1322/(1+B1322)^10+AE1322/(1+B1322)^10</x:f>
        <x:v>415518.89785381785</x:v>
      </x:c>
      <x:c r="AG1322" s="25" t="n">
        <x:f>(AF1322+Inputs!$C$12)/Inputs!$C$13</x:f>
        <x:v>357.36199733265283</x:v>
      </x:c>
      <x:c r="AH1322" s="25" t="n">
        <x:f>(S1322+Inputs!$C$11)*Inputs!$C$8-Inputs!$C$11</x:f>
        <x:v>2583.4433160420267</x:v>
      </x:c>
      <x:c r="AI1322" s="25" t="n">
        <x:f>Inputs!$C$12+AH1322-Inputs!$C$10*Inputs!$C$13</x:f>
        <x:v>24901.358731242028</x:v>
      </x:c>
      <x:c r="AJ1322" s="25" t="n">
        <x:f>(S1322+Inputs!$C$11)*(1-Inputs!$C$8)</x:f>
        <x:v>6933.450311766978</x:v>
      </x:c>
      <x:c r="AK1322" s="25" t="n">
        <x:f>AJ1322/(1+B1322)^(1-Inputs!$C$8)+T1322/(1+B1322)^(2-Inputs!$C$8)+U1322/(1+B1322)^(3-Inputs!$C$8)+V1322/(1+B1322)^(4-Inputs!$C$8)+W1322/(1+B1322)^(5-Inputs!$C$8)+X1322/(1+B1322)^(6-Inputs!$C$8)+Y1322/(1+B1322)^(7-Inputs!$C$8)+Z1322/(1+B1322)^(8-Inputs!$C$8)+AA1322/(1+B1322)^(9-Inputs!$C$8)+AB1322/(1+B1322)^(10-Inputs!$C$8)+AE1322/(1+B1322)^(10-Inputs!$C$8)</x:f>
        <x:v>429439.615046672</x:v>
      </x:c>
      <x:c r="AL1322" s="25" t="n">
        <x:f>(AK1322+AI1322)/Inputs!$C$13</x:f>
        <x:v>362.5311194917435</x:v>
      </x:c>
      <x:c r="AM1322" s="26" t="n">
        <x:f>IF(AL1322&gt;=Inputs!$C$7,1,0)</x:f>
        <x:v>1</x:v>
      </x:c>
      <x:c r="AN1322" s="26" t="n">
        <x:f>IF(Inputs!$C$7&lt;=(1-Inputs!$C$16)*AL1322,1,0)</x:f>
        <x:v>1</x:v>
      </x:c>
    </x:row>
    <x:row r="1323" ht="20" customHeight="1">
      <x:c r="A1323" s="16" t="n">
        <x:v>1318</x:v>
      </x:c>
      <x:c r="B1323" s="19" t="n">
        <x:v>0.09275263998462306</x:v>
      </x:c>
      <x:c r="C1323" s="24" t="n">
        <x:v>0.4682964257450237</x:v>
      </x:c>
      <x:c r="D1323" s="19" t="n">
        <x:v>0.035488478998063046</x:v>
      </x:c>
      <x:c r="E1323" s="19" t="n">
        <x:v>0.05246118247406145</x:v>
      </x:c>
      <x:c r="F1323" s="19" t="n">
        <x:v>-0.20177090412909027</x:v>
      </x:c>
      <x:c r="G1323" s="19" t="n">
        <x:v>-0.08972529049453726</x:v>
      </x:c>
      <x:c r="H1323" s="19" t="n">
        <x:v>0.705956113295457</x:v>
      </x:c>
      <x:c r="I1323" s="19" t="n">
        <x:v>0.06975826699913455</x:v>
      </x:c>
      <x:c r="J1323" s="19" t="n">
        <x:v>0.06332055802655645</x:v>
      </x:c>
      <x:c r="K1323" s="19" t="n">
        <x:v>0.07745622036617875</x:v>
      </x:c>
      <x:c r="L1323" s="19" t="n">
        <x:v>0.0748582871737915</x:v>
      </x:c>
      <x:c r="M1323" s="19" t="n">
        <x:v>0.07339971215859692</x:v>
      </x:c>
      <x:c r="N1323" s="19" t="n">
        <x:v>0.07631998581450375</x:v>
      </x:c>
      <x:c r="O1323" s="19" t="n">
        <x:v>0.0644849748811032</x:v>
      </x:c>
      <x:c r="P1323" s="19" t="n">
        <x:v>0.07134710634200814</x:v>
      </x:c>
      <x:c r="Q1323" s="19" t="n">
        <x:v>0.07013814563957681</x:v>
      </x:c>
      <x:c r="R1323" s="19" t="n">
        <x:v>0.06925490242007867</x:v>
      </x:c>
      <x:c r="S1323" s="21" t="n">
        <x:v>8984.345166681112</x:v>
      </x:c>
      <x:c r="T1323" s="21" t="n">
        <x:v>14541.641751972624</x:v>
      </x:c>
      <x:c r="U1323" s="21" t="n">
        <x:v>18225.58631631117</x:v>
      </x:c>
      <x:c r="V1323" s="21" t="n">
        <x:v>22305.022500151088</x:v>
      </x:c>
      <x:c r="W1323" s="21" t="n">
        <x:v>26889.596454376664</x:v>
      </x:c>
      <x:c r="X1323" s="21" t="n">
        <x:v>28821.414397049302</x:v>
      </x:c>
      <x:c r="Y1323" s="21" t="n">
        <x:v>30293.70828903549</x:v>
      </x:c>
      <x:c r="Z1323" s="21" t="n">
        <x:v>31417.939619248435</x:v>
      </x:c>
      <x:c r="AA1323" s="21" t="n">
        <x:v>32201.194717196162</x:v>
      </x:c>
      <x:c r="AB1323" s="21" t="n">
        <x:v>32588.973520850428</x:v>
      </x:c>
      <x:c r="AC1323" s="21" t="n">
        <x:v>42507.35676632663</x:v>
      </x:c>
      <x:c r="AD1323" s="25" t="n">
        <x:f>AC1323*(1+Inputs!$C$14)*(1-Inputs!$C$14/Inputs!$C$15)</x:f>
        <x:v>33729.58759408018</x:v>
      </x:c>
      <x:c r="AE1323" s="25" t="n">
        <x:f>AD1323/(B1323-Inputs!$C$14)</x:f>
        <x:v>584035.4242344741</x:v>
      </x:c>
      <x:c r="AF1323" s="25" t="n">
        <x:f>S1323/(1+B1323)^1+T1323/(1+B1323)^2+U1323/(1+B1323)^3+V1323/(1+B1323)^4+W1323/(1+B1323)^5+X1323/(1+B1323)^6+Y1323/(1+B1323)^7+Z1323/(1+B1323)^8+AA1323/(1+B1323)^9+AB1323/(1+B1323)^10+AE1323/(1+B1323)^10</x:f>
        <x:v>384403.74204515445</x:v>
      </x:c>
      <x:c r="AG1323" s="25" t="n">
        <x:f>(AF1323+Inputs!$C$12)/Inputs!$C$13</x:f>
        <x:v>332.53436143911216</x:v>
      </x:c>
      <x:c r="AH1323" s="25" t="n">
        <x:f>(S1323+Inputs!$C$11)*Inputs!$C$8-Inputs!$C$11</x:f>
        <x:v>2333.948009595809</x:v>
      </x:c>
      <x:c r="AI1323" s="25" t="n">
        <x:f>Inputs!$C$12+AH1323-Inputs!$C$10*Inputs!$C$13</x:f>
        <x:v>24651.863424795803</x:v>
      </x:c>
      <x:c r="AJ1323" s="25" t="n">
        <x:f>(S1323+Inputs!$C$11)*(1-Inputs!$C$8)</x:f>
        <x:v>6650.397157085304</x:v>
      </x:c>
      <x:c r="AK1323" s="25" t="n">
        <x:f>AJ1323/(1+B1323)^(1-Inputs!$C$8)+T1323/(1+B1323)^(2-Inputs!$C$8)+U1323/(1+B1323)^(3-Inputs!$C$8)+V1323/(1+B1323)^(4-Inputs!$C$8)+W1323/(1+B1323)^(5-Inputs!$C$8)+X1323/(1+B1323)^(6-Inputs!$C$8)+Y1323/(1+B1323)^(7-Inputs!$C$8)+Z1323/(1+B1323)^(8-Inputs!$C$8)+AA1323/(1+B1323)^(9-Inputs!$C$8)+AB1323/(1+B1323)^(10-Inputs!$C$8)+AE1323/(1+B1323)^(10-Inputs!$C$8)</x:f>
        <x:v>398487.8272112542</x:v>
      </x:c>
      <x:c r="AL1323" s="25" t="n">
        <x:f>(AK1323+AI1323)/Inputs!$C$13</x:f>
        <x:v>337.6347602377178</x:v>
      </x:c>
      <x:c r="AM1323" s="26" t="n">
        <x:f>IF(AL1323&gt;=Inputs!$C$7,1,0)</x:f>
        <x:v>1</x:v>
      </x:c>
      <x:c r="AN1323" s="26" t="n">
        <x:f>IF(Inputs!$C$7&lt;=(1-Inputs!$C$16)*AL1323,1,0)</x:f>
        <x:v>1</x:v>
      </x:c>
    </x:row>
    <x:row r="1324" ht="20" customHeight="1">
      <x:c r="A1324" s="16" t="n">
        <x:v>1319</x:v>
      </x:c>
      <x:c r="B1324" s="19" t="n">
        <x:v>0.08217014412570145</x:v>
      </x:c>
      <x:c r="C1324" s="24" t="n">
        <x:v>0.7859845384000153</x:v>
      </x:c>
      <x:c r="D1324" s="19" t="n">
        <x:v>0.02041295890117425</x:v>
      </x:c>
      <x:c r="E1324" s="19" t="n">
        <x:v>0.03860107820811692</x:v>
      </x:c>
      <x:c r="F1324" s="19" t="n">
        <x:v>-0.21016509690647242</x:v>
      </x:c>
      <x:c r="G1324" s="19" t="n">
        <x:v>-0.09992916554198643</x:v>
      </x:c>
      <x:c r="H1324" s="19" t="n">
        <x:v>0.579860704460117</x:v>
      </x:c>
      <x:c r="I1324" s="19" t="n">
        <x:v>0.06057527613983098</x:v>
      </x:c>
      <x:c r="J1324" s="19" t="n">
        <x:v>0.051664334887867654</x:v>
      </x:c>
      <x:c r="K1324" s="19" t="n">
        <x:v>0.07027850595623818</x:v>
      </x:c>
      <x:c r="L1324" s="19" t="n">
        <x:v>0.06409908013304744</x:v>
      </x:c>
      <x:c r="M1324" s="19" t="n">
        <x:v>0.06508827121257013</x:v>
      </x:c>
      <x:c r="N1324" s="19" t="n">
        <x:v>0.06222557580642956</x:v>
      </x:c>
      <x:c r="O1324" s="19" t="n">
        <x:v>0.05698729606648727</x:v>
      </x:c>
      <x:c r="P1324" s="19" t="n">
        <x:v>0.05270960324278917</x:v>
      </x:c>
      <x:c r="Q1324" s="19" t="n">
        <x:v>0.05755074033682945</x:v>
      </x:c>
      <x:c r="R1324" s="19" t="n">
        <x:v>0.05750117632993465</x:v>
      </x:c>
      <x:c r="S1324" s="21" t="n">
        <x:v>8713.417698162388</x:v>
      </x:c>
      <x:c r="T1324" s="21" t="n">
        <x:v>14229.23991051874</x:v>
      </x:c>
      <x:c r="U1324" s="21" t="n">
        <x:v>17677.999446712594</x:v>
      </x:c>
      <x:c r="V1324" s="21" t="n">
        <x:v>21388.10566099755</x:v>
      </x:c>
      <x:c r="W1324" s="21" t="n">
        <x:v>25499.518209372683</x:v>
      </x:c>
      <x:c r="X1324" s="21" t="n">
        <x:v>26871.54978894847</x:v>
      </x:c>
      <x:c r="Y1324" s="21" t="n">
        <x:v>27909.444977340365</x:v>
      </x:c>
      <x:c r="Z1324" s="21" t="n">
        <x:v>28736.22992691365</x:v>
      </x:c>
      <x:c r="AA1324" s="21" t="n">
        <x:v>29337.537785100125</x:v>
      </x:c>
      <x:c r="AB1324" s="21" t="n">
        <x:v>29710.12106995759</x:v>
      </x:c>
      <x:c r="AC1324" s="21" t="n">
        <x:v>38752.33183037946</x:v>
      </x:c>
      <x:c r="AD1324" s="25" t="n">
        <x:f>AC1324*(1+Inputs!$C$14)*(1-Inputs!$C$14/Inputs!$C$15)</x:f>
        <x:v>30749.975307406097</x:v>
      </x:c>
      <x:c r="AE1324" s="25" t="n">
        <x:f>AD1324/(B1324-Inputs!$C$14)</x:f>
        <x:v>651894.8770956045</x:v>
      </x:c>
      <x:c r="AF1324" s="25" t="n">
        <x:f>S1324/(1+B1324)^1+T1324/(1+B1324)^2+U1324/(1+B1324)^3+V1324/(1+B1324)^4+W1324/(1+B1324)^5+X1324/(1+B1324)^6+Y1324/(1+B1324)^7+Z1324/(1+B1324)^8+AA1324/(1+B1324)^9+AB1324/(1+B1324)^10+AE1324/(1+B1324)^10</x:f>
        <x:v>438848.1437952332</x:v>
      </x:c>
      <x:c r="AG1324" s="25" t="n">
        <x:f>(AF1324+Inputs!$C$12)/Inputs!$C$13</x:f>
        <x:v>375.97704227943257</x:v>
      </x:c>
      <x:c r="AH1324" s="25" t="n">
        <x:f>(S1324+Inputs!$C$11)*Inputs!$C$8-Inputs!$C$11</x:f>
        <x:v>2207.0203462623795</x:v>
      </x:c>
      <x:c r="AI1324" s="25" t="n">
        <x:f>Inputs!$C$12+AH1324-Inputs!$C$10*Inputs!$C$13</x:f>
        <x:v>24524.935761462373</x:v>
      </x:c>
      <x:c r="AJ1324" s="25" t="n">
        <x:f>(S1324+Inputs!$C$11)*(1-Inputs!$C$8)</x:f>
        <x:v>6506.397351900009</x:v>
      </x:c>
      <x:c r="AK1324" s="25" t="n">
        <x:f>AJ1324/(1+B1324)^(1-Inputs!$C$8)+T1324/(1+B1324)^(2-Inputs!$C$8)+U1324/(1+B1324)^(3-Inputs!$C$8)+V1324/(1+B1324)^(4-Inputs!$C$8)+W1324/(1+B1324)^(5-Inputs!$C$8)+X1324/(1+B1324)^(6-Inputs!$C$8)+Y1324/(1+B1324)^(7-Inputs!$C$8)+Z1324/(1+B1324)^(8-Inputs!$C$8)+AA1324/(1+B1324)^(9-Inputs!$C$8)+AB1324/(1+B1324)^(10-Inputs!$C$8)+AE1324/(1+B1324)^(10-Inputs!$C$8)</x:f>
        <x:v>453271.60478412395</x:v>
      </x:c>
      <x:c r="AL1324" s="25" t="n">
        <x:f>(AK1324+AI1324)/Inputs!$C$13</x:f>
        <x:v>381.2469592890894</x:v>
      </x:c>
      <x:c r="AM1324" s="26" t="n">
        <x:f>IF(AL1324&gt;=Inputs!$C$7,1,0)</x:f>
        <x:v>1</x:v>
      </x:c>
      <x:c r="AN1324" s="26" t="n">
        <x:f>IF(Inputs!$C$7&lt;=(1-Inputs!$C$16)*AL1324,1,0)</x:f>
        <x:v>1</x:v>
      </x:c>
    </x:row>
    <x:row r="1325" ht="20" customHeight="1">
      <x:c r="A1325" s="16" t="n">
        <x:v>1320</x:v>
      </x:c>
      <x:c r="B1325" s="19" t="n">
        <x:v>0.08809000637763142</x:v>
      </x:c>
      <x:c r="C1325" s="24" t="n">
        <x:v>0.5604544286900648</x:v>
      </x:c>
      <x:c r="D1325" s="19" t="n">
        <x:v>0.009756279091440945</x:v>
      </x:c>
      <x:c r="E1325" s="19" t="n">
        <x:v>0.041022401166707995</x:v>
      </x:c>
      <x:c r="F1325" s="19" t="n">
        <x:v>-0.17563958785112732</x:v>
      </x:c>
      <x:c r="G1325" s="19" t="n">
        <x:v>-0.08319362735306697</x:v>
      </x:c>
      <x:c r="H1325" s="19" t="n">
        <x:v>0.9413637201283507</x:v>
      </x:c>
      <x:c r="I1325" s="19" t="n">
        <x:v>0.05556627324228316</x:v>
      </x:c>
      <x:c r="J1325" s="19" t="n">
        <x:v>0.06000276776376609</x:v>
      </x:c>
      <x:c r="K1325" s="19" t="n">
        <x:v>0.06309322730045437</x:v>
      </x:c>
      <x:c r="L1325" s="19" t="n">
        <x:v>0.06071483716851958</x:v>
      </x:c>
      <x:c r="M1325" s="19" t="n">
        <x:v>0.06502828129872</x:v>
      </x:c>
      <x:c r="N1325" s="19" t="n">
        <x:v>0.06064346733146863</x:v>
      </x:c>
      <x:c r="O1325" s="19" t="n">
        <x:v>0.05407564200889169</x:v>
      </x:c>
      <x:c r="P1325" s="19" t="n">
        <x:v>0.06227690620752469</x:v>
      </x:c>
      <x:c r="Q1325" s="19" t="n">
        <x:v>0.057165205965828816</x:v>
      </x:c>
      <x:c r="R1325" s="19" t="n">
        <x:v>0.05670540646088625</x:v>
      </x:c>
      <x:c r="S1325" s="21" t="n">
        <x:v>9423.976745358239</x:v>
      </x:c>
      <x:c r="T1325" s="21" t="n">
        <x:v>14914.1566802243</x:v>
      </x:c>
      <x:c r="U1325" s="21" t="n">
        <x:v>18169.07834061187</x:v>
      </x:c>
      <x:c r="V1325" s="21" t="n">
        <x:v>21616.205258334532</x:v>
      </x:c>
      <x:c r="W1325" s="21" t="n">
        <x:v>25343.215330217557</x:v>
      </x:c>
      <x:c r="X1325" s="21" t="n">
        <x:v>26573.61121389639</x:v>
      </x:c>
      <x:c r="Y1325" s="21" t="n">
        <x:v>27446.565406973506</x:v>
      </x:c>
      <x:c r="Z1325" s="21" t="n">
        <x:v>28153.294515368187</x:v>
      </x:c>
      <x:c r="AA1325" s="21" t="n">
        <x:v>28708.096560054095</x:v>
      </x:c>
      <x:c r="AB1325" s="21" t="n">
        <x:v>29072.72126440479</x:v>
      </x:c>
      <x:c r="AC1325" s="21" t="n">
        <x:v>37920.94077965843</x:v>
      </x:c>
      <x:c r="AD1325" s="25" t="n">
        <x:f>AC1325*(1+Inputs!$C$14)*(1-Inputs!$C$14/Inputs!$C$15)</x:f>
        <x:v>30090.26650865896</x:v>
      </x:c>
      <x:c r="AE1325" s="25" t="n">
        <x:f>AD1325/(B1325-Inputs!$C$14)</x:f>
        <x:v>566778.3555086742</x:v>
      </x:c>
      <x:c r="AF1325" s="25" t="n">
        <x:f>S1325/(1+B1325)^1+T1325/(1+B1325)^2+U1325/(1+B1325)^3+V1325/(1+B1325)^4+W1325/(1+B1325)^5+X1325/(1+B1325)^6+Y1325/(1+B1325)^7+Z1325/(1+B1325)^8+AA1325/(1+B1325)^9+AB1325/(1+B1325)^10+AE1325/(1+B1325)^10</x:f>
        <x:v>382516.18725073786</x:v>
      </x:c>
      <x:c r="AG1325" s="25" t="n">
        <x:f>(AF1325+Inputs!$C$12)/Inputs!$C$13</x:f>
        <x:v>331.0282297181894</x:v>
      </x:c>
      <x:c r="AH1325" s="25" t="n">
        <x:f>(S1325+Inputs!$C$11)*Inputs!$C$8-Inputs!$C$11</x:f>
        <x:v>2539.912393030846</x:v>
      </x:c>
      <x:c r="AI1325" s="25" t="n">
        <x:f>Inputs!$C$12+AH1325-Inputs!$C$10*Inputs!$C$13</x:f>
        <x:v>24857.827808230846</x:v>
      </x:c>
      <x:c r="AJ1325" s="25" t="n">
        <x:f>(S1325+Inputs!$C$11)*(1-Inputs!$C$8)</x:f>
        <x:v>6884.064352327393</x:v>
      </x:c>
      <x:c r="AK1325" s="25" t="n">
        <x:f>AJ1325/(1+B1325)^(1-Inputs!$C$8)+T1325/(1+B1325)^(2-Inputs!$C$8)+U1325/(1+B1325)^(3-Inputs!$C$8)+V1325/(1+B1325)^(4-Inputs!$C$8)+W1325/(1+B1325)^(5-Inputs!$C$8)+X1325/(1+B1325)^(6-Inputs!$C$8)+Y1325/(1+B1325)^(7-Inputs!$C$8)+Z1325/(1+B1325)^(8-Inputs!$C$8)+AA1325/(1+B1325)^(9-Inputs!$C$8)+AB1325/(1+B1325)^(10-Inputs!$C$8)+AE1325/(1+B1325)^(10-Inputs!$C$8)</x:f>
        <x:v>395520.1892602208</x:v>
      </x:c>
      <x:c r="AL1325" s="25" t="n">
        <x:f>(AK1325+AI1325)/Inputs!$C$13</x:f>
        <x:v>335.43114518225156</x:v>
      </x:c>
      <x:c r="AM1325" s="26" t="n">
        <x:f>IF(AL1325&gt;=Inputs!$C$7,1,0)</x:f>
        <x:v>1</x:v>
      </x:c>
      <x:c r="AN1325" s="26" t="n">
        <x:f>IF(Inputs!$C$7&lt;=(1-Inputs!$C$16)*AL1325,1,0)</x:f>
        <x:v>1</x:v>
      </x:c>
    </x:row>
    <x:row r="1326" ht="20" customHeight="1">
      <x:c r="A1326" s="16" t="n">
        <x:v>1321</x:v>
      </x:c>
      <x:c r="B1326" s="19" t="n">
        <x:v>0.08824467917831931</x:v>
      </x:c>
      <x:c r="C1326" s="24" t="n">
        <x:v>0.20232901395738168</x:v>
      </x:c>
      <x:c r="D1326" s="19" t="n">
        <x:v>0.04316531394381826</x:v>
      </x:c>
      <x:c r="E1326" s="19" t="n">
        <x:v>0.06360599807424563</x:v>
      </x:c>
      <x:c r="F1326" s="19" t="n">
        <x:v>-0.13465366485856864</x:v>
      </x:c>
      <x:c r="G1326" s="19" t="n">
        <x:v>-0.039150156115878756</x:v>
      </x:c>
      <x:c r="H1326" s="19" t="n">
        <x:v>0.5687009581438076</x:v>
      </x:c>
      <x:c r="I1326" s="19" t="n">
        <x:v>0.06640491119773856</x:v>
      </x:c>
      <x:c r="J1326" s="19" t="n">
        <x:v>0.06842890801202543</x:v>
      </x:c>
      <x:c r="K1326" s="19" t="n">
        <x:v>0.05284116058044333</x:v>
      </x:c>
      <x:c r="L1326" s="19" t="n">
        <x:v>0.05672817115273915</x:v>
      </x:c>
      <x:c r="M1326" s="19" t="n">
        <x:v>0.05416299945826609</x:v>
      </x:c>
      <x:c r="N1326" s="19" t="n">
        <x:v>0.05743880603799084</x:v>
      </x:c>
      <x:c r="O1326" s="19" t="n">
        <x:v>0.06280929920059293</x:v>
      </x:c>
      <x:c r="P1326" s="19" t="n">
        <x:v>0.05242516832521119</x:v>
      </x:c>
      <x:c r="Q1326" s="19" t="n">
        <x:v>0.058987298993557716</x:v>
      </x:c>
      <x:c r="R1326" s="19" t="n">
        <x:v>0.06264469744758458</x:v>
      </x:c>
      <x:c r="S1326" s="21" t="n">
        <x:v>10444.453104399263</x:v>
      </x:c>
      <x:c r="T1326" s="21" t="n">
        <x:v>16044.109322141318</x:v>
      </x:c>
      <x:c r="U1326" s="21" t="n">
        <x:v>19256.482519649333</x:v>
      </x:c>
      <x:c r="V1326" s="21" t="n">
        <x:v>22688.222626683048</x:v>
      </x:c>
      <x:c r="W1326" s="21" t="n">
        <x:v>26575.523412102826</x:v>
      </x:c>
      <x:c r="X1326" s="21" t="n">
        <x:v>28607.530523559268</x:v>
      </x:c>
      <x:c r="Y1326" s="21" t="n">
        <x:v>30260.032247871935</x:v>
      </x:c>
      <x:c r="Z1326" s="21" t="n">
        <x:v>31560.694235838924</x:v>
      </x:c>
      <x:c r="AA1326" s="21" t="n">
        <x:v>32417.631369112478</x:v>
      </x:c>
      <x:c r="AB1326" s="21" t="n">
        <x:v>32819.34844581183</x:v>
      </x:c>
      <x:c r="AC1326" s="21" t="n">
        <x:v>42807.84579888499</x:v>
      </x:c>
      <x:c r="AD1326" s="25" t="n">
        <x:f>AC1326*(1+Inputs!$C$14)*(1-Inputs!$C$14/Inputs!$C$15)</x:f>
        <x:v>33968.02564141523</x:v>
      </x:c>
      <x:c r="AE1326" s="25" t="n">
        <x:f>AD1326/(B1326-Inputs!$C$14)</x:f>
        <x:v>637960.9411797652</x:v>
      </x:c>
      <x:c r="AF1326" s="25" t="n">
        <x:f>S1326/(1+B1326)^1+T1326/(1+B1326)^2+U1326/(1+B1326)^3+V1326/(1+B1326)^4+W1326/(1+B1326)^5+X1326/(1+B1326)^6+Y1326/(1+B1326)^7+Z1326/(1+B1326)^8+AA1326/(1+B1326)^9+AB1326/(1+B1326)^10+AE1326/(1+B1326)^10</x:f>
        <x:v>424777.49797794386</x:v>
      </x:c>
      <x:c r="AG1326" s="25" t="n">
        <x:f>(AF1326+Inputs!$C$12)/Inputs!$C$13</x:f>
        <x:v>364.7496882116324</x:v>
      </x:c>
      <x:c r="AH1326" s="25" t="n">
        <x:f>(S1326+Inputs!$C$11)*Inputs!$C$8-Inputs!$C$11</x:f>
        <x:v>3017.998577677463</x:v>
      </x:c>
      <x:c r="AI1326" s="25" t="n">
        <x:f>Inputs!$C$12+AH1326-Inputs!$C$10*Inputs!$C$13</x:f>
        <x:v>25335.91399287746</x:v>
      </x:c>
      <x:c r="AJ1326" s="25" t="n">
        <x:f>(S1326+Inputs!$C$11)*(1-Inputs!$C$8)</x:f>
        <x:v>7426.454526721801</x:v>
      </x:c>
      <x:c r="AK1326" s="25" t="n">
        <x:f>AJ1326/(1+B1326)^(1-Inputs!$C$8)+T1326/(1+B1326)^(2-Inputs!$C$8)+U1326/(1+B1326)^(3-Inputs!$C$8)+V1326/(1+B1326)^(4-Inputs!$C$8)+W1326/(1+B1326)^(5-Inputs!$C$8)+X1326/(1+B1326)^(6-Inputs!$C$8)+Y1326/(1+B1326)^(7-Inputs!$C$8)+Z1326/(1+B1326)^(8-Inputs!$C$8)+AA1326/(1+B1326)^(9-Inputs!$C$8)+AB1326/(1+B1326)^(10-Inputs!$C$8)+AE1326/(1+B1326)^(10-Inputs!$C$8)</x:f>
        <x:v>439059.0548945385</x:v>
      </x:c>
      <x:c r="AL1326" s="25" t="n">
        <x:f>(AK1326+AI1326)/Inputs!$C$13</x:f>
        <x:v>370.5534778366325</x:v>
      </x:c>
      <x:c r="AM1326" s="26" t="n">
        <x:f>IF(AL1326&gt;=Inputs!$C$7,1,0)</x:f>
        <x:v>1</x:v>
      </x:c>
      <x:c r="AN1326" s="26" t="n">
        <x:f>IF(Inputs!$C$7&lt;=(1-Inputs!$C$16)*AL1326,1,0)</x:f>
        <x:v>1</x:v>
      </x:c>
    </x:row>
    <x:row r="1327" ht="20" customHeight="1">
      <x:c r="A1327" s="16" t="n">
        <x:v>1322</x:v>
      </x:c>
      <x:c r="B1327" s="19" t="n">
        <x:v>0.07598040627661291</x:v>
      </x:c>
      <x:c r="C1327" s="24" t="n">
        <x:v>0.8400924017858244</x:v>
      </x:c>
      <x:c r="D1327" s="19" t="n">
        <x:v>0.02575079780696541</x:v>
      </x:c>
      <x:c r="E1327" s="19" t="n">
        <x:v>0.043639989465071666</x:v>
      </x:c>
      <x:c r="F1327" s="19" t="n">
        <x:v>-0.16713247961769073</x:v>
      </x:c>
      <x:c r="G1327" s="19" t="n">
        <x:v>-0.0636006980397309</x:v>
      </x:c>
      <x:c r="H1327" s="19" t="n">
        <x:v>0.7372535369340483</x:v>
      </x:c>
      <x:c r="I1327" s="19" t="n">
        <x:v>0.06321802503766662</x:v>
      </x:c>
      <x:c r="J1327" s="19" t="n">
        <x:v>0.05948868427957564</x:v>
      </x:c>
      <x:c r="K1327" s="19" t="n">
        <x:v>0.07021795537280809</x:v>
      </x:c>
      <x:c r="L1327" s="19" t="n">
        <x:v>0.054817091885030325</x:v>
      </x:c>
      <x:c r="M1327" s="19" t="n">
        <x:v>0.0625032109823212</x:v>
      </x:c>
      <x:c r="N1327" s="19" t="n">
        <x:v>0.06568043134524373</x:v>
      </x:c>
      <x:c r="O1327" s="19" t="n">
        <x:v>0.06349970537296827</x:v>
      </x:c>
      <x:c r="P1327" s="19" t="n">
        <x:v>0.06372729660576283</x:v>
      </x:c>
      <x:c r="Q1327" s="19" t="n">
        <x:v>0.06700375264294849</x:v>
      </x:c>
      <x:c r="R1327" s="19" t="n">
        <x:v>0.06202881994199856</x:v>
      </x:c>
      <x:c r="S1327" s="21" t="n">
        <x:v>9680.26725696903</x:v>
      </x:c>
      <x:c r="T1327" s="21" t="n">
        <x:v>15534.946165593496</x:v>
      </x:c>
      <x:c r="U1327" s="21" t="n">
        <x:v>19176.265411353357</x:v>
      </x:c>
      <x:c r="V1327" s="21" t="n">
        <x:v>23170.155421450443</x:v>
      </x:c>
      <x:c r="W1327" s="21" t="n">
        <x:v>27584.95456355062</x:v>
      </x:c>
      <x:c r="X1327" s="21" t="n">
        <x:v>29158.599437375222</x:v>
      </x:c>
      <x:c r="Y1327" s="21" t="n">
        <x:v>30361.171881093043</x:v>
      </x:c>
      <x:c r="Z1327" s="21" t="n">
        <x:v>31297.392306116653</x:v>
      </x:c>
      <x:c r="AA1327" s="21" t="n">
        <x:v>31942.585478286284</x:v>
      </x:c>
      <x:c r="AB1327" s="21" t="n">
        <x:v>32275.697408928652</x:v>
      </x:c>
      <x:c r="AC1327" s="21" t="n">
        <x:v>42098.735750776505</x:v>
      </x:c>
      <x:c r="AD1327" s="25" t="n">
        <x:f>AC1327*(1+Inputs!$C$14)*(1-Inputs!$C$14/Inputs!$C$15)</x:f>
        <x:v>33405.34681824115</x:v>
      </x:c>
      <x:c r="AE1327" s="25" t="n">
        <x:f>AD1327/(B1327-Inputs!$C$14)</x:f>
        <x:v>815154.1151827291</x:v>
      </x:c>
      <x:c r="AF1327" s="25" t="n">
        <x:f>S1327/(1+B1327)^1+T1327/(1+B1327)^2+U1327/(1+B1327)^3+V1327/(1+B1327)^4+W1327/(1+B1327)^5+X1327/(1+B1327)^6+Y1327/(1+B1327)^7+Z1327/(1+B1327)^8+AA1327/(1+B1327)^9+AB1327/(1+B1327)^10+AE1327/(1+B1327)^10</x:f>
        <x:v>552579.7196732884</x:v>
      </x:c>
      <x:c r="AG1327" s="25" t="n">
        <x:f>(AF1327+Inputs!$C$12)/Inputs!$C$13</x:f>
        <x:v>466.7265848130666</x:v>
      </x:c>
      <x:c r="AH1327" s="25" t="n">
        <x:f>(S1327+Inputs!$C$11)*Inputs!$C$8-Inputs!$C$11</x:f>
        <x:v>2659.9827423060387</x:v>
      </x:c>
      <x:c r="AI1327" s="25" t="n">
        <x:f>Inputs!$C$12+AH1327-Inputs!$C$10*Inputs!$C$13</x:f>
        <x:v>24977.89815750604</x:v>
      </x:c>
      <x:c r="AJ1327" s="25" t="n">
        <x:f>(S1327+Inputs!$C$11)*(1-Inputs!$C$8)</x:f>
        <x:v>7020.284514662992</x:v>
      </x:c>
      <x:c r="AK1327" s="25" t="n">
        <x:f>AJ1327/(1+B1327)^(1-Inputs!$C$8)+T1327/(1+B1327)^(2-Inputs!$C$8)+U1327/(1+B1327)^(3-Inputs!$C$8)+V1327/(1+B1327)^(4-Inputs!$C$8)+W1327/(1+B1327)^(5-Inputs!$C$8)+X1327/(1+B1327)^(6-Inputs!$C$8)+Y1327/(1+B1327)^(7-Inputs!$C$8)+Z1327/(1+B1327)^(8-Inputs!$C$8)+AA1327/(1+B1327)^(9-Inputs!$C$8)+AB1327/(1+B1327)^(10-Inputs!$C$8)+AE1327/(1+B1327)^(10-Inputs!$C$8)</x:f>
        <x:v>569308.6058849306</x:v>
      </x:c>
      <x:c r="AL1327" s="25" t="n">
        <x:f>(AK1327+AI1327)/Inputs!$C$13</x:f>
        <x:v>474.19749492954975</x:v>
      </x:c>
      <x:c r="AM1327" s="26" t="n">
        <x:f>IF(AL1327&gt;=Inputs!$C$7,1,0)</x:f>
        <x:v>1</x:v>
      </x:c>
      <x:c r="AN1327" s="26" t="n">
        <x:f>IF(Inputs!$C$7&lt;=(1-Inputs!$C$16)*AL1327,1,0)</x:f>
        <x:v>1</x:v>
      </x:c>
    </x:row>
    <x:row r="1328" ht="20" customHeight="1">
      <x:c r="A1328" s="16" t="n">
        <x:v>1323</x:v>
      </x:c>
      <x:c r="B1328" s="19" t="n">
        <x:v>0.08772001650577872</x:v>
      </x:c>
      <x:c r="C1328" s="24" t="n">
        <x:v>0.41183513597471233</x:v>
      </x:c>
      <x:c r="D1328" s="19" t="n">
        <x:v>0.03470618587145822</x:v>
      </x:c>
      <x:c r="E1328" s="19" t="n">
        <x:v>0.05530168195919856</x:v>
      </x:c>
      <x:c r="F1328" s="19" t="n">
        <x:v>-0.20134460327396825</x:v>
      </x:c>
      <x:c r="G1328" s="19" t="n">
        <x:v>-0.06624765869612304</x:v>
      </x:c>
      <x:c r="H1328" s="19" t="n">
        <x:v>0.9530149259593088</x:v>
      </x:c>
      <x:c r="I1328" s="19" t="n">
        <x:v>0.05032507393657284</x:v>
      </x:c>
      <x:c r="J1328" s="19" t="n">
        <x:v>0.04695468224059482</x:v>
      </x:c>
      <x:c r="K1328" s="19" t="n">
        <x:v>0.056998618975402454</x:v>
      </x:c>
      <x:c r="L1328" s="19" t="n">
        <x:v>0.05634396548587915</x:v>
      </x:c>
      <x:c r="M1328" s="19" t="n">
        <x:v>0.058258005698056656</x:v>
      </x:c>
      <x:c r="N1328" s="19" t="n">
        <x:v>0.05088249524922844</x:v>
      </x:c>
      <x:c r="O1328" s="19" t="n">
        <x:v>0.054199920902491386</x:v>
      </x:c>
      <x:c r="P1328" s="19" t="n">
        <x:v>0.05236377798239232</x:v>
      </x:c>
      <x:c r="Q1328" s="19" t="n">
        <x:v>0.052473562975475264</x:v>
      </x:c>
      <x:c r="R1328" s="19" t="n">
        <x:v>0.04244090688293341</x:v>
      </x:c>
      <x:c r="S1328" s="21" t="n">
        <x:v>9137.9643497991</x:v>
      </x:c>
      <x:c r="T1328" s="21" t="n">
        <x:v>14669.706782054893</x:v>
      </x:c>
      <x:c r="U1328" s="21" t="n">
        <x:v>18421.95772038762</x:v>
      </x:c>
      <x:c r="V1328" s="21" t="n">
        <x:v>22670.61121662995</x:v>
      </x:c>
      <x:c r="W1328" s="21" t="n">
        <x:v>27405.82108898754</x:v>
      </x:c>
      <x:c r="X1328" s="21" t="n">
        <x:v>29358.399785788177</x:v>
      </x:c>
      <x:c r="Y1328" s="21" t="n">
        <x:v>30761.116599948502</x:v>
      </x:c>
      <x:c r="Z1328" s="21" t="n">
        <x:v>31863.3659997906</x:v>
      </x:c>
      <x:c r="AA1328" s="21" t="n">
        <x:v>32607.828244828255</x:v>
      </x:c>
      <x:c r="AB1328" s="21" t="n">
        <x:v>32968.78255908124</x:v>
      </x:c>
      <x:c r="AC1328" s="21" t="n">
        <x:v>43002.75985967119</x:v>
      </x:c>
      <x:c r="AD1328" s="25" t="n">
        <x:f>AC1328*(1+Inputs!$C$14)*(1-Inputs!$C$14/Inputs!$C$15)</x:f>
        <x:v>34122.68994864908</x:v>
      </x:c>
      <x:c r="AE1328" s="25" t="n">
        <x:f>AD1328/(B1328-Inputs!$C$14)</x:f>
        <x:v>647243.5369004265</x:v>
      </x:c>
      <x:c r="AF1328" s="25" t="n">
        <x:f>S1328/(1+B1328)^1+T1328/(1+B1328)^2+U1328/(1+B1328)^3+V1328/(1+B1328)^4+W1328/(1+B1328)^5+X1328/(1+B1328)^6+Y1328/(1+B1328)^7+Z1328/(1+B1328)^8+AA1328/(1+B1328)^9+AB1328/(1+B1328)^10+AE1328/(1+B1328)^10</x:f>
        <x:v>429081.6606709504</x:v>
      </x:c>
      <x:c r="AG1328" s="25" t="n">
        <x:f>(AF1328+Inputs!$C$12)/Inputs!$C$13</x:f>
        <x:v>368.18409763016973</x:v>
      </x:c>
      <x:c r="AH1328" s="25" t="n">
        <x:f>(S1328+Inputs!$C$11)*Inputs!$C$8-Inputs!$C$11</x:f>
        <x:v>2405.917544700401</x:v>
      </x:c>
      <x:c r="AI1328" s="25" t="n">
        <x:f>Inputs!$C$12+AH1328-Inputs!$C$10*Inputs!$C$13</x:f>
        <x:v>24723.8329599004</x:v>
      </x:c>
      <x:c r="AJ1328" s="25" t="n">
        <x:f>(S1328+Inputs!$C$11)*(1-Inputs!$C$8)</x:f>
        <x:v>6732.0468050987</x:v>
      </x:c>
      <x:c r="AK1328" s="25" t="n">
        <x:f>AJ1328/(1+B1328)^(1-Inputs!$C$8)+T1328/(1+B1328)^(2-Inputs!$C$8)+U1328/(1+B1328)^(3-Inputs!$C$8)+V1328/(1+B1328)^(4-Inputs!$C$8)+W1328/(1+B1328)^(5-Inputs!$C$8)+X1328/(1+B1328)^(6-Inputs!$C$8)+Y1328/(1+B1328)^(7-Inputs!$C$8)+Z1328/(1+B1328)^(8-Inputs!$C$8)+AA1328/(1+B1328)^(9-Inputs!$C$8)+AB1328/(1+B1328)^(10-Inputs!$C$8)+AE1328/(1+B1328)^(10-Inputs!$C$8)</x:f>
        <x:v>444020.9085895958</x:v>
      </x:c>
      <x:c r="AL1328" s="25" t="n">
        <x:f>(AK1328+AI1328)/Inputs!$C$13</x:f>
        <x:v>374.02428069996694</x:v>
      </x:c>
      <x:c r="AM1328" s="26" t="n">
        <x:f>IF(AL1328&gt;=Inputs!$C$7,1,0)</x:f>
        <x:v>1</x:v>
      </x:c>
      <x:c r="AN1328" s="26" t="n">
        <x:f>IF(Inputs!$C$7&lt;=(1-Inputs!$C$16)*AL1328,1,0)</x:f>
        <x:v>1</x:v>
      </x:c>
    </x:row>
    <x:row r="1329" ht="20" customHeight="1">
      <x:c r="A1329" s="16" t="n">
        <x:v>1324</x:v>
      </x:c>
      <x:c r="B1329" s="19" t="n">
        <x:v>0.09599617908548733</x:v>
      </x:c>
      <x:c r="C1329" s="24" t="n">
        <x:v>0.517011004095508</x:v>
      </x:c>
      <x:c r="D1329" s="19" t="n">
        <x:v>0.04282608738347307</x:v>
      </x:c>
      <x:c r="E1329" s="19" t="n">
        <x:v>0.0477572292108502</x:v>
      </x:c>
      <x:c r="F1329" s="19" t="n">
        <x:v>-0.21381182370147261</x:v>
      </x:c>
      <x:c r="G1329" s="19" t="n">
        <x:v>-0.07126093905044228</x:v>
      </x:c>
      <x:c r="H1329" s="19" t="n">
        <x:v>0.8581548396909682</x:v>
      </x:c>
      <x:c r="I1329" s="19" t="n">
        <x:v>0.05450120989192442</x:v>
      </x:c>
      <x:c r="J1329" s="19" t="n">
        <x:v>0.06607513631608186</x:v>
      </x:c>
      <x:c r="K1329" s="19" t="n">
        <x:v>0.06310444035521073</x:v>
      </x:c>
      <x:c r="L1329" s="19" t="n">
        <x:v>0.0508949089046439</x:v>
      </x:c>
      <x:c r="M1329" s="19" t="n">
        <x:v>0.06565460534895351</x:v>
      </x:c>
      <x:c r="N1329" s="19" t="n">
        <x:v>0.06724459940074326</x:v>
      </x:c>
      <x:c r="O1329" s="19" t="n">
        <x:v>0.05692771526202819</x:v>
      </x:c>
      <x:c r="P1329" s="19" t="n">
        <x:v>0.06360859305793952</x:v>
      </x:c>
      <x:c r="Q1329" s="19" t="n">
        <x:v>0.05890125499517922</x:v>
      </x:c>
      <x:c r="R1329" s="19" t="n">
        <x:v>0.06061859669308092</x:v>
      </x:c>
      <x:c r="S1329" s="21" t="n">
        <x:v>8892.226590366923</x:v>
      </x:c>
      <x:c r="T1329" s="21" t="n">
        <x:v>14474.044219442605</x:v>
      </x:c>
      <x:c r="U1329" s="21" t="n">
        <x:v>18426.462172687905</x:v>
      </x:c>
      <x:c r="V1329" s="21" t="n">
        <x:v>22860.822370866947</x:v>
      </x:c>
      <x:c r="W1329" s="21" t="n">
        <x:v>27810.841029255596</x:v>
      </x:c>
      <x:c r="X1329" s="21" t="n">
        <x:v>29848.24226601678</x:v>
      </x:c>
      <x:c r="Y1329" s="21" t="n">
        <x:v>31347.54606682877</x:v>
      </x:c>
      <x:c r="Z1329" s="21" t="n">
        <x:v>32487.716618402672</x:v>
      </x:c>
      <x:c r="AA1329" s="21" t="n">
        <x:v>33264.56132573328</x:v>
      </x:c>
      <x:c r="AB1329" s="21" t="n">
        <x:v>33622.131539944676</x:v>
      </x:c>
      <x:c r="AC1329" s="21" t="n">
        <x:v>43854.95418253654</x:v>
      </x:c>
      <x:c r="AD1329" s="25" t="n">
        <x:f>AC1329*(1+Inputs!$C$14)*(1-Inputs!$C$14/Inputs!$C$15)</x:f>
        <x:v>34798.90614384274</x:v>
      </x:c>
      <x:c r="AE1329" s="25" t="n">
        <x:f>AD1329/(B1329-Inputs!$C$14)</x:f>
        <x:v>570509.6067586693</x:v>
      </x:c>
      <x:c r="AF1329" s="25" t="n">
        <x:f>S1329/(1+B1329)^1+T1329/(1+B1329)^2+U1329/(1+B1329)^3+V1329/(1+B1329)^4+W1329/(1+B1329)^5+X1329/(1+B1329)^6+Y1329/(1+B1329)^7+Z1329/(1+B1329)^8+AA1329/(1+B1329)^9+AB1329/(1+B1329)^10+AE1329/(1+B1329)^10</x:f>
        <x:v>373063.9319914681</x:v>
      </x:c>
      <x:c r="AG1329" s="25" t="n">
        <x:f>(AF1329+Inputs!$C$12)/Inputs!$C$13</x:f>
        <x:v>323.4860160975006</x:v>
      </x:c>
      <x:c r="AH1329" s="25" t="n">
        <x:f>(S1329+Inputs!$C$11)*Inputs!$C$8-Inputs!$C$11</x:f>
        <x:v>2290.7910875417638</x:v>
      </x:c>
      <x:c r="AI1329" s="25" t="n">
        <x:f>Inputs!$C$12+AH1329-Inputs!$C$10*Inputs!$C$13</x:f>
        <x:v>24608.706502741763</x:v>
      </x:c>
      <x:c r="AJ1329" s="25" t="n">
        <x:f>(S1329+Inputs!$C$11)*(1-Inputs!$C$8)</x:f>
        <x:v>6601.435502825159</x:v>
      </x:c>
      <x:c r="AK1329" s="25" t="n">
        <x:f>AJ1329/(1+B1329)^(1-Inputs!$C$8)+T1329/(1+B1329)^(2-Inputs!$C$8)+U1329/(1+B1329)^(3-Inputs!$C$8)+V1329/(1+B1329)^(4-Inputs!$C$8)+W1329/(1+B1329)^(5-Inputs!$C$8)+X1329/(1+B1329)^(6-Inputs!$C$8)+Y1329/(1+B1329)^(7-Inputs!$C$8)+Z1329/(1+B1329)^(8-Inputs!$C$8)+AA1329/(1+B1329)^(9-Inputs!$C$8)+AB1329/(1+B1329)^(10-Inputs!$C$8)+AE1329/(1+B1329)^(10-Inputs!$C$8)</x:f>
        <x:v>387251.83638756874</x:v>
      </x:c>
      <x:c r="AL1329" s="25" t="n">
        <x:f>(AK1329+AI1329)/Inputs!$C$13</x:f>
        <x:v>328.6348190147752</x:v>
      </x:c>
      <x:c r="AM1329" s="26" t="n">
        <x:f>IF(AL1329&gt;=Inputs!$C$7,1,0)</x:f>
        <x:v>1</x:v>
      </x:c>
      <x:c r="AN1329" s="26" t="n">
        <x:f>IF(Inputs!$C$7&lt;=(1-Inputs!$C$16)*AL1329,1,0)</x:f>
        <x:v>0</x:v>
      </x:c>
    </x:row>
    <x:row r="1330" ht="20" customHeight="1">
      <x:c r="A1330" s="16" t="n">
        <x:v>1325</x:v>
      </x:c>
      <x:c r="B1330" s="19" t="n">
        <x:v>0.0818309519878789</x:v>
      </x:c>
      <x:c r="C1330" s="24" t="n">
        <x:v>0.5582737486506346</x:v>
      </x:c>
      <x:c r="D1330" s="19" t="n">
        <x:v>0.01913324699051344</x:v>
      </x:c>
      <x:c r="E1330" s="19" t="n">
        <x:v>0.05677440637175238</x:v>
      </x:c>
      <x:c r="F1330" s="19" t="n">
        <x:v>-0.21514354386656465</x:v>
      </x:c>
      <x:c r="G1330" s="19" t="n">
        <x:v>-0.0650788065947421</x:v>
      </x:c>
      <x:c r="H1330" s="19" t="n">
        <x:v>0.9298184904429547</x:v>
      </x:c>
      <x:c r="I1330" s="19" t="n">
        <x:v>0.04892626590602845</x:v>
      </x:c>
      <x:c r="J1330" s="19" t="n">
        <x:v>0.0547581824477686</x:v>
      </x:c>
      <x:c r="K1330" s="19" t="n">
        <x:v>0.06542498824061908</x:v>
      </x:c>
      <x:c r="L1330" s="19" t="n">
        <x:v>0.06988394551320767</x:v>
      </x:c>
      <x:c r="M1330" s="19" t="n">
        <x:v>0.055195093044109175</x:v>
      </x:c>
      <x:c r="N1330" s="19" t="n">
        <x:v>0.04953160005248606</x:v>
      </x:c>
      <x:c r="O1330" s="19" t="n">
        <x:v>0.06640789725750096</x:v>
      </x:c>
      <x:c r="P1330" s="19" t="n">
        <x:v>0.06078185894360672</x:v>
      </x:c>
      <x:c r="Q1330" s="19" t="n">
        <x:v>0.06381359230477643</x:v>
      </x:c>
      <x:c r="R1330" s="19" t="n">
        <x:v>0.055779729932004335</x:v>
      </x:c>
      <x:c r="S1330" s="21" t="n">
        <x:v>8880.651018096209</x:v>
      </x:c>
      <x:c r="T1330" s="21" t="n">
        <x:v>14372.53356663193</x:v>
      </x:c>
      <x:c r="U1330" s="21" t="n">
        <x:v>18134.169567821504</x:v>
      </x:c>
      <x:c r="V1330" s="21" t="n">
        <x:v>22394.913032079217</x:v>
      </x:c>
      <x:c r="W1330" s="21" t="n">
        <x:v>27115.992440950744</x:v>
      </x:c>
      <x:c r="X1330" s="21" t="n">
        <x:v>28804.48316120632</x:v>
      </x:c>
      <x:c r="Y1330" s="21" t="n">
        <x:v>30003.5956982098</x:v>
      </x:c>
      <x:c r="Z1330" s="21" t="n">
        <x:v>30991.63892210363</x:v>
      </x:c>
      <x:c r="AA1330" s="21" t="n">
        <x:v>31669.350202785077</x:v>
      </x:c>
      <x:c r="AB1330" s="21" t="n">
        <x:v>32030.882334496706</x:v>
      </x:c>
      <x:c r="AC1330" s="21" t="n">
        <x:v>41779.41174064788</x:v>
      </x:c>
      <x:c r="AD1330" s="25" t="n">
        <x:f>AC1330*(1+Inputs!$C$14)*(1-Inputs!$C$14/Inputs!$C$15)</x:f>
        <x:v>33151.963216204094</x:v>
      </x:c>
      <x:c r="AE1330" s="25" t="n">
        <x:f>AD1330/(B1330-Inputs!$C$14)</x:f>
        <x:v>707907.0958195492</x:v>
      </x:c>
      <x:c r="AF1330" s="25" t="n">
        <x:f>S1330/(1+B1330)^1+T1330/(1+B1330)^2+U1330/(1+B1330)^3+V1330/(1+B1330)^4+W1330/(1+B1330)^5+X1330/(1+B1330)^6+Y1330/(1+B1330)^7+Z1330/(1+B1330)^8+AA1330/(1+B1330)^9+AB1330/(1+B1330)^10+AE1330/(1+B1330)^10</x:f>
        <x:v>473828.44702506554</x:v>
      </x:c>
      <x:c r="AG1330" s="25" t="n">
        <x:f>(AF1330+Inputs!$C$12)/Inputs!$C$13</x:f>
        <x:v>403.8887852697766</x:v>
      </x:c>
      <x:c r="AH1330" s="25" t="n">
        <x:f>(S1330+Inputs!$C$11)*Inputs!$C$8-Inputs!$C$11</x:f>
        <x:v>2285.368011217676</x:v>
      </x:c>
      <x:c r="AI1330" s="25" t="n">
        <x:f>Inputs!$C$12+AH1330-Inputs!$C$10*Inputs!$C$13</x:f>
        <x:v>24603.28342641767</x:v>
      </x:c>
      <x:c r="AJ1330" s="25" t="n">
        <x:f>(S1330+Inputs!$C$11)*(1-Inputs!$C$8)</x:f>
        <x:v>6595.283006878533</x:v>
      </x:c>
      <x:c r="AK1330" s="25" t="n">
        <x:f>AJ1330/(1+B1330)^(1-Inputs!$C$8)+T1330/(1+B1330)^(2-Inputs!$C$8)+U1330/(1+B1330)^(3-Inputs!$C$8)+V1330/(1+B1330)^(4-Inputs!$C$8)+W1330/(1+B1330)^(5-Inputs!$C$8)+X1330/(1+B1330)^(6-Inputs!$C$8)+Y1330/(1+B1330)^(7-Inputs!$C$8)+Z1330/(1+B1330)^(8-Inputs!$C$8)+AA1330/(1+B1330)^(9-Inputs!$C$8)+AB1330/(1+B1330)^(10-Inputs!$C$8)+AE1330/(1+B1330)^(10-Inputs!$C$8)</x:f>
        <x:v>489422.5827822732</x:v>
      </x:c>
      <x:c r="AL1330" s="25" t="n">
        <x:f>(AK1330+AI1330)/Inputs!$C$13</x:f>
        <x:v>410.15533152297115</x:v>
      </x:c>
      <x:c r="AM1330" s="26" t="n">
        <x:f>IF(AL1330&gt;=Inputs!$C$7,1,0)</x:f>
        <x:v>1</x:v>
      </x:c>
      <x:c r="AN1330" s="26" t="n">
        <x:f>IF(Inputs!$C$7&lt;=(1-Inputs!$C$16)*AL1330,1,0)</x:f>
        <x:v>1</x:v>
      </x:c>
    </x:row>
    <x:row r="1331" ht="20" customHeight="1">
      <x:c r="A1331" s="16" t="n">
        <x:v>1326</x:v>
      </x:c>
      <x:c r="B1331" s="19" t="n">
        <x:v>0.07502025845047781</x:v>
      </x:c>
      <x:c r="C1331" s="24" t="n">
        <x:v>0.3264456315997961</x:v>
      </x:c>
      <x:c r="D1331" s="19" t="n">
        <x:v>0.029623125225070625</x:v>
      </x:c>
      <x:c r="E1331" s="19" t="n">
        <x:v>0.04948194822210013</x:v>
      </x:c>
      <x:c r="F1331" s="19" t="n">
        <x:v>-0.15278463042776483</x:v>
      </x:c>
      <x:c r="G1331" s="19" t="n">
        <x:v>-0.04195783989023141</x:v>
      </x:c>
      <x:c r="H1331" s="19" t="n">
        <x:v>0.9627633149472388</x:v>
      </x:c>
      <x:c r="I1331" s="19" t="n">
        <x:v>0.06540230835983835</x:v>
      </x:c>
      <x:c r="J1331" s="19" t="n">
        <x:v>0.06252416899066816</x:v>
      </x:c>
      <x:c r="K1331" s="19" t="n">
        <x:v>0.052447904904516916</x:v>
      </x:c>
      <x:c r="L1331" s="19" t="n">
        <x:v>0.04863437087191983</x:v>
      </x:c>
      <x:c r="M1331" s="19" t="n">
        <x:v>0.05247271305828349</x:v>
      </x:c>
      <x:c r="N1331" s="19" t="n">
        <x:v>0.054084456769079456</x:v>
      </x:c>
      <x:c r="O1331" s="19" t="n">
        <x:v>0.06277855427288956</x:v>
      </x:c>
      <x:c r="P1331" s="19" t="n">
        <x:v>0.06099376112118421</x:v>
      </x:c>
      <x:c r="Q1331" s="19" t="n">
        <x:v>0.06129225987433187</x:v>
      </x:c>
      <x:c r="R1331" s="19" t="n">
        <x:v>0.05592299569441025</x:v>
      </x:c>
      <x:c r="S1331" s="21" t="n">
        <x:v>10074.444849001642</x:v>
      </x:c>
      <x:c r="T1331" s="21" t="n">
        <x:v>15608.208602339986</x:v>
      </x:c>
      <x:c r="U1331" s="21" t="n">
        <x:v>18849.746282651762</x:v>
      </x:c>
      <x:c r="V1331" s="21" t="n">
        <x:v>22348.87680384021</x:v>
      </x:c>
      <x:c r="W1331" s="21" t="n">
        <x:v>26169.15433301368</x:v>
      </x:c>
      <x:c r="X1331" s="21" t="n">
        <x:v>27780.449909802384</x:v>
      </x:c>
      <x:c r="Y1331" s="21" t="n">
        <x:v>28995.840767190766</x:v>
      </x:c>
      <x:c r="Z1331" s="21" t="n">
        <x:v>29981.82287070596</x:v>
      </x:c>
      <x:c r="AA1331" s="21" t="n">
        <x:v>30672.298603096984</x:v>
      </x:c>
      <x:c r="AB1331" s="21" t="n">
        <x:v>31048.80927928353</x:v>
      </x:c>
      <x:c r="AC1331" s="21" t="n">
        <x:v>40498.446886021986</x:v>
      </x:c>
      <x:c r="AD1331" s="25" t="n">
        <x:f>AC1331*(1+Inputs!$C$14)*(1-Inputs!$C$14/Inputs!$C$15)</x:f>
        <x:v>32135.51760405844</x:v>
      </x:c>
      <x:c r="AE1331" s="25" t="n">
        <x:f>AD1331/(B1331-Inputs!$C$14)</x:f>
        <x:v>802981.261198596</x:v>
      </x:c>
      <x:c r="AF1331" s="25" t="n">
        <x:f>S1331/(1+B1331)^1+T1331/(1+B1331)^2+U1331/(1+B1331)^3+V1331/(1+B1331)^4+W1331/(1+B1331)^5+X1331/(1+B1331)^6+Y1331/(1+B1331)^7+Z1331/(1+B1331)^8+AA1331/(1+B1331)^9+AB1331/(1+B1331)^10+AE1331/(1+B1331)^10</x:f>
        <x:v>545877.4231168709</x:v>
      </x:c>
      <x:c r="AG1331" s="25" t="n">
        <x:f>(AF1331+Inputs!$C$12)/Inputs!$C$13</x:f>
        <x:v>461.3786386360806</x:v>
      </x:c>
      <x:c r="AH1331" s="25" t="n">
        <x:f>(S1331+Inputs!$C$11)*Inputs!$C$8-Inputs!$C$11</x:f>
        <x:v>2844.652244326797</x:v>
      </x:c>
      <x:c r="AI1331" s="25" t="n">
        <x:f>Inputs!$C$12+AH1331-Inputs!$C$10*Inputs!$C$13</x:f>
        <x:v>25162.567659526794</x:v>
      </x:c>
      <x:c r="AJ1331" s="25" t="n">
        <x:f>(S1331+Inputs!$C$11)*(1-Inputs!$C$8)</x:f>
        <x:v>7229.792604674846</x:v>
      </x:c>
      <x:c r="AK1331" s="25" t="n">
        <x:f>AJ1331/(1+B1331)^(1-Inputs!$C$8)+T1331/(1+B1331)^(2-Inputs!$C$8)+U1331/(1+B1331)^(3-Inputs!$C$8)+V1331/(1+B1331)^(4-Inputs!$C$8)+W1331/(1+B1331)^(5-Inputs!$C$8)+X1331/(1+B1331)^(6-Inputs!$C$8)+Y1331/(1+B1331)^(7-Inputs!$C$8)+Z1331/(1+B1331)^(8-Inputs!$C$8)+AA1331/(1+B1331)^(9-Inputs!$C$8)+AB1331/(1+B1331)^(10-Inputs!$C$8)+AE1331/(1+B1331)^(10-Inputs!$C$8)</x:f>
        <x:v>561957.2230924059</x:v>
      </x:c>
      <x:c r="AL1331" s="25" t="n">
        <x:f>(AK1331+AI1331)/Inputs!$C$13</x:f>
        <x:v>468.4789779076782</x:v>
      </x:c>
      <x:c r="AM1331" s="26" t="n">
        <x:f>IF(AL1331&gt;=Inputs!$C$7,1,0)</x:f>
        <x:v>1</x:v>
      </x:c>
      <x:c r="AN1331" s="26" t="n">
        <x:f>IF(Inputs!$C$7&lt;=(1-Inputs!$C$16)*AL1331,1,0)</x:f>
        <x:v>1</x:v>
      </x:c>
    </x:row>
    <x:row r="1332" ht="20" customHeight="1">
      <x:c r="A1332" s="16" t="n">
        <x:v>1327</x:v>
      </x:c>
      <x:c r="B1332" s="19" t="n">
        <x:v>0.07839276304159881</x:v>
      </x:c>
      <x:c r="C1332" s="24" t="n">
        <x:v>0.6759267374302738</x:v>
      </x:c>
      <x:c r="D1332" s="19" t="n">
        <x:v>0.04230089487385982</x:v>
      </x:c>
      <x:c r="E1332" s="19" t="n">
        <x:v>0.052822108032904394</x:v>
      </x:c>
      <x:c r="F1332" s="19" t="n">
        <x:v>-0.24444028371202536</x:v>
      </x:c>
      <x:c r="G1332" s="19" t="n">
        <x:v>-0.11036842359417107</x:v>
      </x:c>
      <x:c r="H1332" s="19" t="n">
        <x:v>0.70686267731989</x:v>
      </x:c>
      <x:c r="I1332" s="19" t="n">
        <x:v>0.07381932715421613</x:v>
      </x:c>
      <x:c r="J1332" s="19" t="n">
        <x:v>0.07180607781954564</x:v>
      </x:c>
      <x:c r="K1332" s="19" t="n">
        <x:v>0.07660066051759146</x:v>
      </x:c>
      <x:c r="L1332" s="19" t="n">
        <x:v>0.0782660804044474</x:v>
      </x:c>
      <x:c r="M1332" s="19" t="n">
        <x:v>0.06963261382139649</x:v>
      </x:c>
      <x:c r="N1332" s="19" t="n">
        <x:v>0.07006769357609414</x:v>
      </x:c>
      <x:c r="O1332" s="19" t="n">
        <x:v>0.07442098440943823</x:v>
      </x:c>
      <x:c r="P1332" s="19" t="n">
        <x:v>0.0764043865274209</x:v>
      </x:c>
      <x:c r="Q1332" s="19" t="n">
        <x:v>0.0746423708459463</x:v>
      </x:c>
      <x:c r="R1332" s="19" t="n">
        <x:v>0.07081990554926165</x:v>
      </x:c>
      <x:c r="S1332" s="21" t="n">
        <x:v>8164.050519557257</x:v>
      </x:c>
      <x:c r="T1332" s="21" t="n">
        <x:v>13792.645593341058</x:v>
      </x:c>
      <x:c r="U1332" s="21" t="n">
        <x:v>18035.963530157394</x:v>
      </x:c>
      <x:c r="V1332" s="21" t="n">
        <x:v>22826.529614821284</x:v>
      </x:c>
      <x:c r="W1332" s="21" t="n">
        <x:v>28307.562962290005</x:v>
      </x:c>
      <x:c r="X1332" s="21" t="n">
        <x:v>30475.376205519766</x:v>
      </x:c>
      <x:c r="Y1332" s="21" t="n">
        <x:v>32102.753160802695</x:v>
      </x:c>
      <x:c r="Z1332" s="21" t="n">
        <x:v>33376.51106868881</x:v>
      </x:c>
      <x:c r="AA1332" s="21" t="n">
        <x:v>34224.289718766886</x:v>
      </x:c>
      <x:c r="AB1332" s="21" t="n">
        <x:v>34596.70820062615</x:v>
      </x:c>
      <x:c r="AC1332" s="21" t="n">
        <x:v>45126.141131251505</x:v>
      </x:c>
      <x:c r="AD1332" s="25" t="n">
        <x:f>AC1332*(1+Inputs!$C$14)*(1-Inputs!$C$14/Inputs!$C$15)</x:f>
        <x:v>35807.592987648066</x:v>
      </x:c>
      <x:c r="AE1332" s="25" t="n">
        <x:f>AD1332/(B1332-Inputs!$C$14)</x:f>
        <x:v>825197.3480767021</x:v>
      </x:c>
      <x:c r="AF1332" s="25" t="n">
        <x:f>S1332/(1+B1332)^1+T1332/(1+B1332)^2+U1332/(1+B1332)^3+V1332/(1+B1332)^4+W1332/(1+B1332)^5+X1332/(1+B1332)^6+Y1332/(1+B1332)^7+Z1332/(1+B1332)^8+AA1332/(1+B1332)^9+AB1332/(1+B1332)^10+AE1332/(1+B1332)^10</x:f>
        <x:v>548232.1334848433</x:v>
      </x:c>
      <x:c r="AG1332" s="25" t="n">
        <x:f>(AF1332+Inputs!$C$12)/Inputs!$C$13</x:f>
        <x:v>463.25752659699145</x:v>
      </x:c>
      <x:c r="AH1332" s="25" t="n">
        <x:f>(S1332+Inputs!$C$11)*Inputs!$C$8-Inputs!$C$11</x:f>
        <x:v>1949.6455858747695</x:v>
      </x:c>
      <x:c r="AI1332" s="25" t="n">
        <x:f>Inputs!$C$12+AH1332-Inputs!$C$10*Inputs!$C$13</x:f>
        <x:v>24267.56100107477</x:v>
      </x:c>
      <x:c r="AJ1332" s="25" t="n">
        <x:f>(S1332+Inputs!$C$11)*(1-Inputs!$C$8)</x:f>
        <x:v>6214.404933682487</x:v>
      </x:c>
      <x:c r="AK1332" s="25" t="n">
        <x:f>AJ1332/(1+B1332)^(1-Inputs!$C$8)+T1332/(1+B1332)^(2-Inputs!$C$8)+U1332/(1+B1332)^(3-Inputs!$C$8)+V1332/(1+B1332)^(4-Inputs!$C$8)+W1332/(1+B1332)^(5-Inputs!$C$8)+X1332/(1+B1332)^(6-Inputs!$C$8)+Y1332/(1+B1332)^(7-Inputs!$C$8)+Z1332/(1+B1332)^(8-Inputs!$C$8)+AA1332/(1+B1332)^(9-Inputs!$C$8)+AB1332/(1+B1332)^(10-Inputs!$C$8)+AE1332/(1+B1332)^(10-Inputs!$C$8)</x:f>
        <x:v>566090.3100011747</x:v>
      </x:c>
      <x:c r="AL1332" s="25" t="n">
        <x:f>(AK1332+AI1332)/Inputs!$C$13</x:f>
        <x:v>471.0627309167678</x:v>
      </x:c>
      <x:c r="AM1332" s="26" t="n">
        <x:f>IF(AL1332&gt;=Inputs!$C$7,1,0)</x:f>
        <x:v>1</x:v>
      </x:c>
      <x:c r="AN1332" s="26" t="n">
        <x:f>IF(Inputs!$C$7&lt;=(1-Inputs!$C$16)*AL1332,1,0)</x:f>
        <x:v>1</x:v>
      </x:c>
    </x:row>
    <x:row r="1333" ht="20" customHeight="1">
      <x:c r="A1333" s="16" t="n">
        <x:v>1328</x:v>
      </x:c>
      <x:c r="B1333" s="19" t="n">
        <x:v>0.07373891174000326</x:v>
      </x:c>
      <x:c r="C1333" s="24" t="n">
        <x:v>0.30110226750693414</x:v>
      </x:c>
      <x:c r="D1333" s="19" t="n">
        <x:v>0.030718885011013698</x:v>
      </x:c>
      <x:c r="E1333" s="19" t="n">
        <x:v>0.04494426089641451</x:v>
      </x:c>
      <x:c r="F1333" s="19" t="n">
        <x:v>-0.17773933386623528</x:v>
      </x:c>
      <x:c r="G1333" s="19" t="n">
        <x:v>-0.08770339596232873</x:v>
      </x:c>
      <x:c r="H1333" s="19" t="n">
        <x:v>0.6362480070807521</x:v>
      </x:c>
      <x:c r="I1333" s="19" t="n">
        <x:v>0.0682560675547336</x:v>
      </x:c>
      <x:c r="J1333" s="19" t="n">
        <x:v>0.07119833900799336</x:v>
      </x:c>
      <x:c r="K1333" s="19" t="n">
        <x:v>0.07120042142220541</x:v>
      </x:c>
      <x:c r="L1333" s="19" t="n">
        <x:v>0.07608707826095383</x:v>
      </x:c>
      <x:c r="M1333" s="19" t="n">
        <x:v>0.07054993803803541</x:v>
      </x:c>
      <x:c r="N1333" s="19" t="n">
        <x:v>0.06768942250652459</x:v>
      </x:c>
      <x:c r="O1333" s="19" t="n">
        <x:v>0.07194829893658722</x:v>
      </x:c>
      <x:c r="P1333" s="19" t="n">
        <x:v>0.0665521893445964</x:v>
      </x:c>
      <x:c r="Q1333" s="19" t="n">
        <x:v>0.07039292902087824</x:v>
      </x:c>
      <x:c r="R1333" s="19" t="n">
        <x:v>0.0709334980740789</x:v>
      </x:c>
      <x:c r="S1333" s="21" t="n">
        <x:v>9384.377400482937</x:v>
      </x:c>
      <x:c r="T1333" s="21" t="n">
        <x:v>14735.555495146278</x:v>
      </x:c>
      <x:c r="U1333" s="21" t="n">
        <x:v>17869.778209960397</x:v>
      </x:c>
      <x:c r="V1333" s="21" t="n">
        <x:v>21152.057883174497</x:v>
      </x:c>
      <x:c r="W1333" s="21" t="n">
        <x:v>24798.82553478127</x:v>
      </x:c>
      <x:c r="X1333" s="21" t="n">
        <x:v>26366.015082014306</x:v>
      </x:c>
      <x:c r="Y1333" s="21" t="n">
        <x:v>27575.432067643087</x:v>
      </x:c>
      <x:c r="Z1333" s="21" t="n">
        <x:v>28560.63580428421</x:v>
      </x:c>
      <x:c r="AA1333" s="21" t="n">
        <x:v>29266.222640343312</x:v>
      </x:c>
      <x:c r="AB1333" s="21" t="n">
        <x:v>29687.24015955862</x:v>
      </x:c>
      <x:c r="AC1333" s="21" t="n">
        <x:v>38722.48716464167</x:v>
      </x:c>
      <x:c r="AD1333" s="25" t="n">
        <x:f>AC1333*(1+Inputs!$C$14)*(1-Inputs!$C$14/Inputs!$C$15)</x:f>
        <x:v>30726.29356514316</x:v>
      </x:c>
      <x:c r="AE1333" s="25" t="n">
        <x:f>AD1333/(B1333-Inputs!$C$14)</x:f>
        <x:v>793163.5708138398</x:v>
      </x:c>
      <x:c r="AF1333" s="25" t="n">
        <x:f>S1333/(1+B1333)^1+T1333/(1+B1333)^2+U1333/(1+B1333)^3+V1333/(1+B1333)^4+W1333/(1+B1333)^5+X1333/(1+B1333)^6+Y1333/(1+B1333)^7+Z1333/(1+B1333)^8+AA1333/(1+B1333)^9+AB1333/(1+B1333)^10+AE1333/(1+B1333)^10</x:f>
        <x:v>538756.3342780586</x:v>
      </x:c>
      <x:c r="AG1333" s="25" t="n">
        <x:f>(AF1333+Inputs!$C$12)/Inputs!$C$13</x:f>
        <x:v>455.696526615084</x:v>
      </x:c>
      <x:c r="AH1333" s="25" t="n">
        <x:f>(S1333+Inputs!$C$11)*Inputs!$C$8-Inputs!$C$11</x:f>
        <x:v>2521.3603711851574</x:v>
      </x:c>
      <x:c r="AI1333" s="25" t="n">
        <x:f>Inputs!$C$12+AH1333-Inputs!$C$10*Inputs!$C$13</x:f>
        <x:v>24839.27578638516</x:v>
      </x:c>
      <x:c r="AJ1333" s="25" t="n">
        <x:f>(S1333+Inputs!$C$11)*(1-Inputs!$C$8)</x:f>
        <x:v>6863.017029297781</x:v>
      </x:c>
      <x:c r="AK1333" s="25" t="n">
        <x:f>AJ1333/(1+B1333)^(1-Inputs!$C$8)+T1333/(1+B1333)^(2-Inputs!$C$8)+U1333/(1+B1333)^(3-Inputs!$C$8)+V1333/(1+B1333)^(4-Inputs!$C$8)+W1333/(1+B1333)^(5-Inputs!$C$8)+X1333/(1+B1333)^(6-Inputs!$C$8)+Y1333/(1+B1333)^(7-Inputs!$C$8)+Z1333/(1+B1333)^(8-Inputs!$C$8)+AA1333/(1+B1333)^(9-Inputs!$C$8)+AB1333/(1+B1333)^(10-Inputs!$C$8)+AE1333/(1+B1333)^(10-Inputs!$C$8)</x:f>
        <x:v>554588.903278162</x:v>
      </x:c>
      <x:c r="AL1333" s="25" t="n">
        <x:f>(AK1333+AI1333)/Inputs!$C$13</x:f>
        <x:v>462.341630063971</x:v>
      </x:c>
      <x:c r="AM1333" s="26" t="n">
        <x:f>IF(AL1333&gt;=Inputs!$C$7,1,0)</x:f>
        <x:v>1</x:v>
      </x:c>
      <x:c r="AN1333" s="26" t="n">
        <x:f>IF(Inputs!$C$7&lt;=(1-Inputs!$C$16)*AL1333,1,0)</x:f>
        <x:v>1</x:v>
      </x:c>
    </x:row>
    <x:row r="1334" ht="20" customHeight="1">
      <x:c r="A1334" s="16" t="n">
        <x:v>1329</x:v>
      </x:c>
      <x:c r="B1334" s="19" t="n">
        <x:v>0.08723387574842822</x:v>
      </x:c>
      <x:c r="C1334" s="24" t="n">
        <x:v>0.559420939953128</x:v>
      </x:c>
      <x:c r="D1334" s="19" t="n">
        <x:v>0.018068023172408233</x:v>
      </x:c>
      <x:c r="E1334" s="19" t="n">
        <x:v>0.04152583155684198</x:v>
      </x:c>
      <x:c r="F1334" s="19" t="n">
        <x:v>-0.16327076604370522</x:v>
      </x:c>
      <x:c r="G1334" s="19" t="n">
        <x:v>-0.09612721609488346</x:v>
      </x:c>
      <x:c r="H1334" s="19" t="n">
        <x:v>0.6323736620470584</x:v>
      </x:c>
      <x:c r="I1334" s="19" t="n">
        <x:v>0.047949797587051535</x:v>
      </x:c>
      <x:c r="J1334" s="19" t="n">
        <x:v>0.05087720629257206</x:v>
      </x:c>
      <x:c r="K1334" s="19" t="n">
        <x:v>0.060425466258781174</x:v>
      </x:c>
      <x:c r="L1334" s="19" t="n">
        <x:v>0.0530649443010509</x:v>
      </x:c>
      <x:c r="M1334" s="19" t="n">
        <x:v>0.05975300132187499</x:v>
      </x:c>
      <x:c r="N1334" s="19" t="n">
        <x:v>0.05829020811352961</x:v>
      </x:c>
      <x:c r="O1334" s="19" t="n">
        <x:v>0.05167212035661237</x:v>
      </x:c>
      <x:c r="P1334" s="19" t="n">
        <x:v>0.05669419400026868</x:v>
      </x:c>
      <x:c r="Q1334" s="19" t="n">
        <x:v>0.05325124070576408</x:v>
      </x:c>
      <x:c r="R1334" s="19" t="n">
        <x:v>0.05984233562534541</x:v>
      </x:c>
      <x:c r="S1334" s="21" t="n">
        <x:v>9564.111104064143</x:v>
      </x:c>
      <x:c r="T1334" s="21" t="n">
        <x:v>15079.03550582296</x:v>
      </x:c>
      <x:c r="U1334" s="21" t="n">
        <x:v>18181.694507942826</x:v>
      </x:c>
      <x:c r="V1334" s="21" t="n">
        <x:v>21394.198791615785</x:v>
      </x:c>
      <x:c r="W1334" s="21" t="n">
        <x:v>24913.989596126383</x:v>
      </x:c>
      <x:c r="X1334" s="21" t="n">
        <x:v>26187.147442572143</x:v>
      </x:c>
      <x:c r="Y1334" s="21" t="n">
        <x:v>27167.865913710568</x:v>
      </x:c>
      <x:c r="Z1334" s="21" t="n">
        <x:v>27955.123674250004</x:v>
      </x:c>
      <x:c r="AA1334" s="21" t="n">
        <x:v>28554.033993011177</x:v>
      </x:c>
      <x:c r="AB1334" s="21" t="n">
        <x:v>28932.92894242875</x:v>
      </x:c>
      <x:c r="AC1334" s="21" t="n">
        <x:v>37738.60296838531</x:v>
      </x:c>
      <x:c r="AD1334" s="25" t="n">
        <x:f>AC1334*(1+Inputs!$C$14)*(1-Inputs!$C$14/Inputs!$C$15)</x:f>
        <x:v>29945.58145541374</x:v>
      </x:c>
      <x:c r="AE1334" s="25" t="n">
        <x:f>AD1334/(B1334-Inputs!$C$14)</x:f>
        <x:v>573298.0948922756</x:v>
      </x:c>
      <x:c r="AF1334" s="25" t="n">
        <x:f>S1334/(1+B1334)^1+T1334/(1+B1334)^2+U1334/(1+B1334)^3+V1334/(1+B1334)^4+W1334/(1+B1334)^5+X1334/(1+B1334)^6+Y1334/(1+B1334)^7+Z1334/(1+B1334)^8+AA1334/(1+B1334)^9+AB1334/(1+B1334)^10+AE1334/(1+B1334)^10</x:f>
        <x:v>387098.12605631317</x:v>
      </x:c>
      <x:c r="AG1334" s="25" t="n">
        <x:f>(AF1334+Inputs!$C$12)/Inputs!$C$13</x:f>
        <x:v>334.68428431263993</x:v>
      </x:c>
      <x:c r="AH1334" s="25" t="n">
        <x:f>(S1334+Inputs!$C$11)*Inputs!$C$8-Inputs!$C$11</x:f>
        <x:v>2605.564380260188</x:v>
      </x:c>
      <x:c r="AI1334" s="25" t="n">
        <x:f>Inputs!$C$12+AH1334-Inputs!$C$10*Inputs!$C$13</x:f>
        <x:v>24923.47979546018</x:v>
      </x:c>
      <x:c r="AJ1334" s="25" t="n">
        <x:f>(S1334+Inputs!$C$11)*(1-Inputs!$C$8)</x:f>
        <x:v>6958.5467238039555</x:v>
      </x:c>
      <x:c r="AK1334" s="25" t="n">
        <x:f>AJ1334/(1+B1334)^(1-Inputs!$C$8)+T1334/(1+B1334)^(2-Inputs!$C$8)+U1334/(1+B1334)^(3-Inputs!$C$8)+V1334/(1+B1334)^(4-Inputs!$C$8)+W1334/(1+B1334)^(5-Inputs!$C$8)+X1334/(1+B1334)^(6-Inputs!$C$8)+Y1334/(1+B1334)^(7-Inputs!$C$8)+Z1334/(1+B1334)^(8-Inputs!$C$8)+AA1334/(1+B1334)^(9-Inputs!$C$8)+AB1334/(1+B1334)^(10-Inputs!$C$8)+AE1334/(1+B1334)^(10-Inputs!$C$8)</x:f>
        <x:v>400074.69104901433</x:v>
      </x:c>
      <x:c r="AL1334" s="25" t="n">
        <x:f>(AK1334+AI1334)/Inputs!$C$13</x:f>
        <x:v>339.1176925493493</x:v>
      </x:c>
      <x:c r="AM1334" s="26" t="n">
        <x:f>IF(AL1334&gt;=Inputs!$C$7,1,0)</x:f>
        <x:v>1</x:v>
      </x:c>
      <x:c r="AN1334" s="26" t="n">
        <x:f>IF(Inputs!$C$7&lt;=(1-Inputs!$C$16)*AL1334,1,0)</x:f>
        <x:v>1</x:v>
      </x:c>
    </x:row>
    <x:row r="1335" ht="20" customHeight="1">
      <x:c r="A1335" s="16" t="n">
        <x:v>1330</x:v>
      </x:c>
      <x:c r="B1335" s="19" t="n">
        <x:v>0.08556593909965711</x:v>
      </x:c>
      <x:c r="C1335" s="24" t="n">
        <x:v>0.4617654729071603</x:v>
      </x:c>
      <x:c r="D1335" s="19" t="n">
        <x:v>0.02689646918774571</x:v>
      </x:c>
      <x:c r="E1335" s="19" t="n">
        <x:v>0.06400938238152179</x:v>
      </x:c>
      <x:c r="F1335" s="19" t="n">
        <x:v>-0.21061639043506264</x:v>
      </x:c>
      <x:c r="G1335" s="19" t="n">
        <x:v>-0.05173777679276384</x:v>
      </x:c>
      <x:c r="H1335" s="19" t="n">
        <x:v>0.5259262719671085</x:v>
      </x:c>
      <x:c r="I1335" s="19" t="n">
        <x:v>0.06147454638707018</x:v>
      </x:c>
      <x:c r="J1335" s="19" t="n">
        <x:v>0.061532931682305614</x:v>
      </x:c>
      <x:c r="K1335" s="19" t="n">
        <x:v>0.06029324006686125</x:v>
      </x:c>
      <x:c r="L1335" s="19" t="n">
        <x:v>0.05659453006457284</x:v>
      </x:c>
      <x:c r="M1335" s="19" t="n">
        <x:v>0.05452881281893156</x:v>
      </x:c>
      <x:c r="N1335" s="19" t="n">
        <x:v>0.059579941099142386</x:v>
      </x:c>
      <x:c r="O1335" s="19" t="n">
        <x:v>0.06544438967784685</x:v>
      </x:c>
      <x:c r="P1335" s="19" t="n">
        <x:v>0.06361489108986348</x:v>
      </x:c>
      <x:c r="Q1335" s="19" t="n">
        <x:v>0.05984818899151037</x:v>
      </x:c>
      <x:c r="R1335" s="19" t="n">
        <x:v>0.056513643515974085</x:v>
      </x:c>
      <x:c r="S1335" s="21" t="n">
        <x:v>8982.583879820932</x:v>
      </x:c>
      <x:c r="T1335" s="21" t="n">
        <x:v>14358.35633176978</x:v>
      </x:c>
      <x:c r="U1335" s="21" t="n">
        <x:v>17795.2621956835</x:v>
      </x:c>
      <x:c r="V1335" s="21" t="n">
        <x:v>21580.29883202286</x:v>
      </x:c>
      <x:c r="W1335" s="21" t="n">
        <x:v>25838.621399107436</x:v>
      </x:c>
      <x:c r="X1335" s="21" t="n">
        <x:v>27632.365339765227</x:v>
      </x:c>
      <x:c r="Y1335" s="21" t="n">
        <x:v>29054.49842191347</x:v>
      </x:c>
      <x:c r="Z1335" s="21" t="n">
        <x:v>30194.799962632067</x:v>
      </x:c>
      <x:c r="AA1335" s="21" t="n">
        <x:v>30982.76474462</x:v>
      </x:c>
      <x:c r="AB1335" s="21" t="n">
        <x:v>31386.989499763236</x:v>
      </x:c>
      <x:c r="AC1335" s="21" t="n">
        <x:v>40939.5515214303</x:v>
      </x:c>
      <x:c r="AD1335" s="25" t="n">
        <x:f>AC1335*(1+Inputs!$C$14)*(1-Inputs!$C$14/Inputs!$C$15)</x:f>
        <x:v>32485.53413225494</x:v>
      </x:c>
      <x:c r="AE1335" s="25" t="n">
        <x:f>AD1335/(B1335-Inputs!$C$14)</x:f>
        <x:v>642439.0550372519</x:v>
      </x:c>
      <x:c r="AF1335" s="25" t="n">
        <x:f>S1335/(1+B1335)^1+T1335/(1+B1335)^2+U1335/(1+B1335)^3+V1335/(1+B1335)^4+W1335/(1+B1335)^5+X1335/(1+B1335)^6+Y1335/(1+B1335)^7+Z1335/(1+B1335)^8+AA1335/(1+B1335)^9+AB1335/(1+B1335)^10+AE1335/(1+B1335)^10</x:f>
        <x:v>427213.2478616318</x:v>
      </x:c>
      <x:c r="AG1335" s="25" t="n">
        <x:f>(AF1335+Inputs!$C$12)/Inputs!$C$13</x:f>
        <x:v>366.693239823966</x:v>
      </x:c>
      <x:c r="AH1335" s="25" t="n">
        <x:f>(S1335+Inputs!$C$11)*Inputs!$C$8-Inputs!$C$11</x:f>
        <x:v>2333.122858765423</x:v>
      </x:c>
      <x:c r="AI1335" s="25" t="n">
        <x:f>Inputs!$C$12+AH1335-Inputs!$C$10*Inputs!$C$13</x:f>
        <x:v>24651.038273965423</x:v>
      </x:c>
      <x:c r="AJ1335" s="25" t="n">
        <x:f>(S1335+Inputs!$C$11)*(1-Inputs!$C$8)</x:f>
        <x:v>6649.461021055509</x:v>
      </x:c>
      <x:c r="AK1335" s="25" t="n">
        <x:f>AJ1335/(1+B1335)^(1-Inputs!$C$8)+T1335/(1+B1335)^(2-Inputs!$C$8)+U1335/(1+B1335)^(3-Inputs!$C$8)+V1335/(1+B1335)^(4-Inputs!$C$8)+W1335/(1+B1335)^(5-Inputs!$C$8)+X1335/(1+B1335)^(6-Inputs!$C$8)+Y1335/(1+B1335)^(7-Inputs!$C$8)+Z1335/(1+B1335)^(8-Inputs!$C$8)+AA1335/(1+B1335)^(9-Inputs!$C$8)+AB1335/(1+B1335)^(10-Inputs!$C$8)+AE1335/(1+B1335)^(10-Inputs!$C$8)</x:f>
        <x:v>441732.1814143349</x:v>
      </x:c>
      <x:c r="AL1335" s="25" t="n">
        <x:f>(AK1335+AI1335)/Inputs!$C$13</x:f>
        <x:v>372.1399576618646</x:v>
      </x:c>
      <x:c r="AM1335" s="26" t="n">
        <x:f>IF(AL1335&gt;=Inputs!$C$7,1,0)</x:f>
        <x:v>1</x:v>
      </x:c>
      <x:c r="AN1335" s="26" t="n">
        <x:f>IF(Inputs!$C$7&lt;=(1-Inputs!$C$16)*AL1335,1,0)</x:f>
        <x:v>1</x:v>
      </x:c>
    </x:row>
    <x:row r="1336" ht="20" customHeight="1">
      <x:c r="A1336" s="16" t="n">
        <x:v>1331</x:v>
      </x:c>
      <x:c r="B1336" s="19" t="n">
        <x:v>0.08972354384841452</x:v>
      </x:c>
      <x:c r="C1336" s="24" t="n">
        <x:v>0.8204268596843747</x:v>
      </x:c>
      <x:c r="D1336" s="19" t="n">
        <x:v>0.03254488003120883</x:v>
      </x:c>
      <x:c r="E1336" s="19" t="n">
        <x:v>0.036858460304096924</x:v>
      </x:c>
      <x:c r="F1336" s="19" t="n">
        <x:v>-0.20841947250496448</x:v>
      </x:c>
      <x:c r="G1336" s="19" t="n">
        <x:v>-0.08428099343386578</x:v>
      </x:c>
      <x:c r="H1336" s="19" t="n">
        <x:v>0.885694154900051</x:v>
      </x:c>
      <x:c r="I1336" s="19" t="n">
        <x:v>0.06745873794126396</x:v>
      </x:c>
      <x:c r="J1336" s="19" t="n">
        <x:v>0.061785908113573665</x:v>
      </x:c>
      <x:c r="K1336" s="19" t="n">
        <x:v>0.061842239518679204</x:v>
      </x:c>
      <x:c r="L1336" s="19" t="n">
        <x:v>0.06013050894079129</x:v>
      </x:c>
      <x:c r="M1336" s="19" t="n">
        <x:v>0.06686447619053183</x:v>
      </x:c>
      <x:c r="N1336" s="19" t="n">
        <x:v>0.06770669932194892</x:v>
      </x:c>
      <x:c r="O1336" s="19" t="n">
        <x:v>0.07553433250882677</x:v>
      </x:c>
      <x:c r="P1336" s="19" t="n">
        <x:v>0.06341031030468344</x:v>
      </x:c>
      <x:c r="Q1336" s="19" t="n">
        <x:v>0.05997212843567126</x:v>
      </x:c>
      <x:c r="R1336" s="19" t="n">
        <x:v>0.06638663651899947</x:v>
      </x:c>
      <x:c r="S1336" s="21" t="n">
        <x:v>8867.227565636049</x:v>
      </x:c>
      <x:c r="T1336" s="21" t="n">
        <x:v>14628.677061704693</x:v>
      </x:c>
      <x:c r="U1336" s="21" t="n">
        <x:v>18594.042192430694</x:v>
      </x:c>
      <x:c r="V1336" s="21" t="n">
        <x:v>22977.14452703842</x:v>
      </x:c>
      <x:c r="W1336" s="21" t="n">
        <x:v>27856.214212230156</x:v>
      </x:c>
      <x:c r="X1336" s="21" t="n">
        <x:v>29544.446612379594</x:v>
      </x:c>
      <x:c r="Y1336" s="21" t="n">
        <x:v>30774.150036092145</x:v>
      </x:c>
      <x:c r="Z1336" s="21" t="n">
        <x:v>31751.996804739174</x:v>
      </x:c>
      <x:c r="AA1336" s="21" t="n">
        <x:v>32399.57457651577</x:v>
      </x:c>
      <x:c r="AB1336" s="21" t="n">
        <x:v>32726.311072365093</x:v>
      </x:c>
      <x:c r="AC1336" s="21" t="n">
        <x:v>42686.4927030849</x:v>
      </x:c>
      <x:c r="AD1336" s="25" t="n">
        <x:f>AC1336*(1+Inputs!$C$14)*(1-Inputs!$C$14/Inputs!$C$15)</x:f>
        <x:v>33871.731959897865</x:v>
      </x:c>
      <x:c r="AE1336" s="25" t="n">
        <x:f>AD1336/(B1336-Inputs!$C$14)</x:f>
        <x:v>618960.8636042166</x:v>
      </x:c>
      <x:c r="AF1336" s="25" t="n">
        <x:f>S1336/(1+B1336)^1+T1336/(1+B1336)^2+U1336/(1+B1336)^3+V1336/(1+B1336)^4+W1336/(1+B1336)^5+X1336/(1+B1336)^6+Y1336/(1+B1336)^7+Z1336/(1+B1336)^8+AA1336/(1+B1336)^9+AB1336/(1+B1336)^10+AE1336/(1+B1336)^10</x:f>
        <x:v>410652.6175263758</x:v>
      </x:c>
      <x:c r="AG1336" s="25" t="n">
        <x:f>(AF1336+Inputs!$C$12)/Inputs!$C$13</x:f>
        <x:v>353.47905884220853</x:v>
      </x:c>
      <x:c r="AH1336" s="25" t="n">
        <x:f>(S1336+Inputs!$C$11)*Inputs!$C$8-Inputs!$C$11</x:f>
        <x:v>2279.079215681546</x:v>
      </x:c>
      <x:c r="AI1336" s="25" t="n">
        <x:f>Inputs!$C$12+AH1336-Inputs!$C$10*Inputs!$C$13</x:f>
        <x:v>24596.99463088154</x:v>
      </x:c>
      <x:c r="AJ1336" s="25" t="n">
        <x:f>(S1336+Inputs!$C$11)*(1-Inputs!$C$8)</x:f>
        <x:v>6588.148349954503</x:v>
      </x:c>
      <x:c r="AK1336" s="25" t="n">
        <x:f>AJ1336/(1+B1336)^(1-Inputs!$C$8)+T1336/(1+B1336)^(2-Inputs!$C$8)+U1336/(1+B1336)^(3-Inputs!$C$8)+V1336/(1+B1336)^(4-Inputs!$C$8)+W1336/(1+B1336)^(5-Inputs!$C$8)+X1336/(1+B1336)^(6-Inputs!$C$8)+Y1336/(1+B1336)^(7-Inputs!$C$8)+Z1336/(1+B1336)^(8-Inputs!$C$8)+AA1336/(1+B1336)^(9-Inputs!$C$8)+AB1336/(1+B1336)^(10-Inputs!$C$8)+AE1336/(1+B1336)^(10-Inputs!$C$8)</x:f>
        <x:v>425343.2600063267</x:v>
      </x:c>
      <x:c r="AL1336" s="25" t="n">
        <x:f>(AK1336+AI1336)/Inputs!$C$13</x:f>
        <x:v>359.0196650363312</x:v>
      </x:c>
      <x:c r="AM1336" s="26" t="n">
        <x:f>IF(AL1336&gt;=Inputs!$C$7,1,0)</x:f>
        <x:v>1</x:v>
      </x:c>
      <x:c r="AN1336" s="26" t="n">
        <x:f>IF(Inputs!$C$7&lt;=(1-Inputs!$C$16)*AL1336,1,0)</x:f>
        <x:v>1</x:v>
      </x:c>
    </x:row>
    <x:row r="1337" ht="20" customHeight="1">
      <x:c r="A1337" s="16" t="n">
        <x:v>1332</x:v>
      </x:c>
      <x:c r="B1337" s="19" t="n">
        <x:v>0.07674541430959823</x:v>
      </x:c>
      <x:c r="C1337" s="24" t="n">
        <x:v>0.6743904767784841</x:v>
      </x:c>
      <x:c r="D1337" s="19" t="n">
        <x:v>0.04176833395087414</x:v>
      </x:c>
      <x:c r="E1337" s="19" t="n">
        <x:v>0.0516143554784972</x:v>
      </x:c>
      <x:c r="F1337" s="19" t="n">
        <x:v>-0.20097785104334095</x:v>
      </x:c>
      <x:c r="G1337" s="19" t="n">
        <x:v>-0.1099649371824097</x:v>
      </x:c>
      <x:c r="H1337" s="19" t="n">
        <x:v>0.6730263988704053</x:v>
      </x:c>
      <x:c r="I1337" s="19" t="n">
        <x:v>0.056726872655691526</x:v>
      </x:c>
      <x:c r="J1337" s="19" t="n">
        <x:v>0.05747012260603128</x:v>
      </x:c>
      <x:c r="K1337" s="19" t="n">
        <x:v>0.05873658182058193</x:v>
      </x:c>
      <x:c r="L1337" s="19" t="n">
        <x:v>0.055111789971361985</x:v>
      </x:c>
      <x:c r="M1337" s="19" t="n">
        <x:v>0.05761958020176849</x:v>
      </x:c>
      <x:c r="N1337" s="19" t="n">
        <x:v>0.050761810777368056</x:v>
      </x:c>
      <x:c r="O1337" s="19" t="n">
        <x:v>0.05552948201696267</x:v>
      </x:c>
      <x:c r="P1337" s="19" t="n">
        <x:v>0.05376927308718564</x:v>
      </x:c>
      <x:c r="Q1337" s="19" t="n">
        <x:v>0.05731066729922645</x:v>
      </x:c>
      <x:c r="R1337" s="19" t="n">
        <x:v>0.04843579961409091</x:v>
      </x:c>
      <x:c r="S1337" s="21" t="n">
        <x:v>8908.573762493203</x:v>
      </x:c>
      <x:c r="T1337" s="21" t="n">
        <x:v>14693.524614456237</x:v>
      </x:c>
      <x:c r="U1337" s="21" t="n">
        <x:v>18693.092535307827</x:v>
      </x:c>
      <x:c r="V1337" s="21" t="n">
        <x:v>23057.8355908909</x:v>
      </x:c>
      <x:c r="W1337" s="21" t="n">
        <x:v>28005.609035372814</x:v>
      </x:c>
      <x:c r="X1337" s="21" t="n">
        <x:v>29990.19311507334</x:v>
      </x:c>
      <x:c r="Y1337" s="21" t="n">
        <x:v>31484.65110862895</x:v>
      </x:c>
      <x:c r="Z1337" s="21" t="n">
        <x:v>32653.664145989467</x:v>
      </x:c>
      <x:c r="AA1337" s="21" t="n">
        <x:v>33428.62496496558</x:v>
      </x:c>
      <x:c r="AB1337" s="21" t="n">
        <x:v>33779.64552185488</x:v>
      </x:c>
      <x:c r="AC1337" s="21" t="n">
        <x:v>44060.4072024194</x:v>
      </x:c>
      <x:c r="AD1337" s="25" t="n">
        <x:f>AC1337*(1+Inputs!$C$14)*(1-Inputs!$C$14/Inputs!$C$15)</x:f>
        <x:v>34961.93311511979</x:v>
      </x:c>
      <x:c r="AE1337" s="25" t="n">
        <x:f>AD1337/(B1337-Inputs!$C$14)</x:f>
        <x:v>837503.5604109752</x:v>
      </x:c>
      <x:c r="AF1337" s="25" t="n">
        <x:f>S1337/(1+B1337)^1+T1337/(1+B1337)^2+U1337/(1+B1337)^3+V1337/(1+B1337)^4+W1337/(1+B1337)^5+X1337/(1+B1337)^6+Y1337/(1+B1337)^7+Z1337/(1+B1337)^8+AA1337/(1+B1337)^9+AB1337/(1+B1337)^10+AE1337/(1+B1337)^10</x:f>
        <x:v>561627.2320629074</x:v>
      </x:c>
      <x:c r="AG1337" s="25" t="n">
        <x:f>(AF1337+Inputs!$C$12)/Inputs!$C$13</x:f>
        <x:v>473.9458430013613</x:v>
      </x:c>
      <x:c r="AH1337" s="25" t="n">
        <x:f>(S1337+Inputs!$C$11)*Inputs!$C$8-Inputs!$C$11</x:f>
        <x:v>2298.4496257159935</x:v>
      </x:c>
      <x:c r="AI1337" s="25" t="n">
        <x:f>Inputs!$C$12+AH1337-Inputs!$C$10*Inputs!$C$13</x:f>
        <x:v>24616.36504091599</x:v>
      </x:c>
      <x:c r="AJ1337" s="25" t="n">
        <x:f>(S1337+Inputs!$C$11)*(1-Inputs!$C$8)</x:f>
        <x:v>6610.124136777209</x:v>
      </x:c>
      <x:c r="AK1337" s="25" t="n">
        <x:f>AJ1337/(1+B1337)^(1-Inputs!$C$8)+T1337/(1+B1337)^(2-Inputs!$C$8)+U1337/(1+B1337)^(3-Inputs!$C$8)+V1337/(1+B1337)^(4-Inputs!$C$8)+W1337/(1+B1337)^(5-Inputs!$C$8)+X1337/(1+B1337)^(6-Inputs!$C$8)+Y1337/(1+B1337)^(7-Inputs!$C$8)+Z1337/(1+B1337)^(8-Inputs!$C$8)+AA1337/(1+B1337)^(9-Inputs!$C$8)+AB1337/(1+B1337)^(10-Inputs!$C$8)+AE1337/(1+B1337)^(10-Inputs!$C$8)</x:f>
        <x:v>579214.0471775284</x:v>
      </x:c>
      <x:c r="AL1337" s="25" t="n">
        <x:f>(AK1337+AI1337)/Inputs!$C$13</x:f>
        <x:v>481.81284092532115</x:v>
      </x:c>
      <x:c r="AM1337" s="26" t="n">
        <x:f>IF(AL1337&gt;=Inputs!$C$7,1,0)</x:f>
        <x:v>1</x:v>
      </x:c>
      <x:c r="AN1337" s="26" t="n">
        <x:f>IF(Inputs!$C$7&lt;=(1-Inputs!$C$16)*AL1337,1,0)</x:f>
        <x:v>1</x:v>
      </x:c>
    </x:row>
    <x:row r="1338" ht="20" customHeight="1">
      <x:c r="A1338" s="16" t="n">
        <x:v>1333</x:v>
      </x:c>
      <x:c r="B1338" s="19" t="n">
        <x:v>0.08897467367096486</x:v>
      </x:c>
      <x:c r="C1338" s="24" t="n">
        <x:v>0.2497751486353934</x:v>
      </x:c>
      <x:c r="D1338" s="19" t="n">
        <x:v>0.02498418980505477</x:v>
      </x:c>
      <x:c r="E1338" s="19" t="n">
        <x:v>0.042469753251620265</x:v>
      </x:c>
      <x:c r="F1338" s="19" t="n">
        <x:v>-0.1482542615901923</x:v>
      </x:c>
      <x:c r="G1338" s="19" t="n">
        <x:v>-0.0585974416805567</x:v>
      </x:c>
      <x:c r="H1338" s="19" t="n">
        <x:v>0.7629359830864644</x:v>
      </x:c>
      <x:c r="I1338" s="19" t="n">
        <x:v>0.06418699443762194</x:v>
      </x:c>
      <x:c r="J1338" s="19" t="n">
        <x:v>0.06065054497522738</x:v>
      </x:c>
      <x:c r="K1338" s="19" t="n">
        <x:v>0.06443021632083287</x:v>
      </x:c>
      <x:c r="L1338" s="19" t="n">
        <x:v>0.07075292455654221</x:v>
      </x:c>
      <x:c r="M1338" s="19" t="n">
        <x:v>0.06640141619629844</x:v>
      </x:c>
      <x:c r="N1338" s="19" t="n">
        <x:v>0.062337079298873735</x:v>
      </x:c>
      <x:c r="O1338" s="19" t="n">
        <x:v>0.06589765446100615</x:v>
      </x:c>
      <x:c r="P1338" s="19" t="n">
        <x:v>0.0660992050770608</x:v>
      </x:c>
      <x:c r="Q1338" s="19" t="n">
        <x:v>0.06623993916749782</x:v>
      </x:c>
      <x:c r="R1338" s="19" t="n">
        <x:v>0.05324672417942452</x:v>
      </x:c>
      <x:c r="S1338" s="21" t="n">
        <x:v>10040.250839447595</x:v>
      </x:c>
      <x:c r="T1338" s="21" t="n">
        <x:v>15367.466509848224</x:v>
      </x:c>
      <x:c r="U1338" s="21" t="n">
        <x:v>18181.3331739324</x:v>
      </x:c>
      <x:c r="V1338" s="21" t="n">
        <x:v>21137.4586521484</x:v>
      </x:c>
      <x:c r="W1338" s="21" t="n">
        <x:v>24378.155230761902</x:v>
      </x:c>
      <x:c r="X1338" s="21" t="n">
        <x:v>25761.37358297485</x:v>
      </x:c>
      <x:c r="Y1338" s="21" t="n">
        <x:v>26817.59680047874</x:v>
      </x:c>
      <x:c r="Z1338" s="21" t="n">
        <x:v>27690.169061973724</x:v>
      </x:c>
      <x:c r="AA1338" s="21" t="n">
        <x:v>28342.107901074254</x:v>
      </x:c>
      <x:c r="AB1338" s="21" t="n">
        <x:v>28755.092340142204</x:v>
      </x:c>
      <x:c r="AC1338" s="21" t="n">
        <x:v>37506.642182794174</x:v>
      </x:c>
      <x:c r="AD1338" s="25" t="n">
        <x:f>AC1338*(1+Inputs!$C$14)*(1-Inputs!$C$14/Inputs!$C$15)</x:f>
        <x:v>29761.520572047175</x:v>
      </x:c>
      <x:c r="AE1338" s="25" t="n">
        <x:f>AD1338/(B1338-Inputs!$C$14)</x:f>
        <x:v>551397.8788176925</x:v>
      </x:c>
      <x:c r="AF1338" s="25" t="n">
        <x:f>S1338/(1+B1338)^1+T1338/(1+B1338)^2+U1338/(1+B1338)^3+V1338/(1+B1338)^4+W1338/(1+B1338)^5+X1338/(1+B1338)^6+Y1338/(1+B1338)^7+Z1338/(1+B1338)^8+AA1338/(1+B1338)^9+AB1338/(1+B1338)^10+AE1338/(1+B1338)^10</x:f>
        <x:v>371964.54204770864</x:v>
      </x:c>
      <x:c r="AG1338" s="25" t="n">
        <x:f>(AF1338+Inputs!$C$12)/Inputs!$C$13</x:f>
        <x:v>322.60878271976895</x:v>
      </x:c>
      <x:c r="AH1338" s="25" t="n">
        <x:f>(S1338+Inputs!$C$11)*Inputs!$C$8-Inputs!$C$11</x:f>
        <x:v>2828.6325850562707</x:v>
      </x:c>
      <x:c r="AI1338" s="25" t="n">
        <x:f>Inputs!$C$12+AH1338-Inputs!$C$10*Inputs!$C$13</x:f>
        <x:v>25146.54800025627</x:v>
      </x:c>
      <x:c r="AJ1338" s="25" t="n">
        <x:f>(S1338+Inputs!$C$11)*(1-Inputs!$C$8)</x:f>
        <x:v>7211.6182543913255</x:v>
      </x:c>
      <x:c r="AK1338" s="25" t="n">
        <x:f>AJ1338/(1+B1338)^(1-Inputs!$C$8)+T1338/(1+B1338)^(2-Inputs!$C$8)+U1338/(1+B1338)^(3-Inputs!$C$8)+V1338/(1+B1338)^(4-Inputs!$C$8)+W1338/(1+B1338)^(5-Inputs!$C$8)+X1338/(1+B1338)^(6-Inputs!$C$8)+Y1338/(1+B1338)^(7-Inputs!$C$8)+Z1338/(1+B1338)^(8-Inputs!$C$8)+AA1338/(1+B1338)^(9-Inputs!$C$8)+AB1338/(1+B1338)^(10-Inputs!$C$8)+AE1338/(1+B1338)^(10-Inputs!$C$8)</x:f>
        <x:v>384415.32704698236</x:v>
      </x:c>
      <x:c r="AL1338" s="25" t="n">
        <x:f>(AK1338+AI1338)/Inputs!$C$13</x:f>
        <x:v>326.8006489209816</x:v>
      </x:c>
      <x:c r="AM1338" s="26" t="n">
        <x:f>IF(AL1338&gt;=Inputs!$C$7,1,0)</x:f>
        <x:v>1</x:v>
      </x:c>
      <x:c r="AN1338" s="26" t="n">
        <x:f>IF(Inputs!$C$7&lt;=(1-Inputs!$C$16)*AL1338,1,0)</x:f>
        <x:v>0</x:v>
      </x:c>
    </x:row>
    <x:row r="1339" ht="20" customHeight="1">
      <x:c r="A1339" s="16" t="n">
        <x:v>1334</x:v>
      </x:c>
      <x:c r="B1339" s="19" t="n">
        <x:v>0.08549029334071048</x:v>
      </x:c>
      <x:c r="C1339" s="24" t="n">
        <x:v>0.22263441831481146</x:v>
      </x:c>
      <x:c r="D1339" s="19" t="n">
        <x:v>0.02304952916585279</x:v>
      </x:c>
      <x:c r="E1339" s="19" t="n">
        <x:v>0.054293333307640246</x:v>
      </x:c>
      <x:c r="F1339" s="19" t="n">
        <x:v>-0.16334066232840203</x:v>
      </x:c>
      <x:c r="G1339" s="19" t="n">
        <x:v>-0.08736689158487082</x:v>
      </x:c>
      <x:c r="H1339" s="19" t="n">
        <x:v>0.7674890482424814</x:v>
      </x:c>
      <x:c r="I1339" s="19" t="n">
        <x:v>0.0618229053853986</x:v>
      </x:c>
      <x:c r="J1339" s="19" t="n">
        <x:v>0.05356195762726088</x:v>
      </x:c>
      <x:c r="K1339" s="19" t="n">
        <x:v>0.04919851795715545</x:v>
      </x:c>
      <x:c r="L1339" s="19" t="n">
        <x:v>0.05756697835132968</x:v>
      </x:c>
      <x:c r="M1339" s="19" t="n">
        <x:v>0.05050136052935045</x:v>
      </x:c>
      <x:c r="N1339" s="19" t="n">
        <x:v>0.05792137509288636</x:v>
      </x:c>
      <x:c r="O1339" s="19" t="n">
        <x:v>0.05441484178232372</x:v>
      </x:c>
      <x:c r="P1339" s="19" t="n">
        <x:v>0.057058440947536156</x:v>
      </x:c>
      <x:c r="Q1339" s="19" t="n">
        <x:v>0.06795513210183912</x:v>
      </x:c>
      <x:c r="R1339" s="19" t="n">
        <x:v>0.048222160766262054</x:v>
      </x:c>
      <x:c r="S1339" s="21" t="n">
        <x:v>9635.39685118986</x:v>
      </x:c>
      <x:c r="T1339" s="21" t="n">
        <x:v>14993.835201984273</x:v>
      </x:c>
      <x:c r="U1339" s="21" t="n">
        <x:v>18019.05344841421</x:v>
      </x:c>
      <x:c r="V1339" s="21" t="n">
        <x:v>21147.827400159975</x:v>
      </x:c>
      <x:c r="W1339" s="21" t="n">
        <x:v>24594.85133384737</x:v>
      </x:c>
      <x:c r="X1339" s="21" t="n">
        <x:v>26087.95245059741</x:v>
      </x:c>
      <x:c r="Y1339" s="21" t="n">
        <x:v>27252.27944824977</x:v>
      </x:c>
      <x:c r="Z1339" s="21" t="n">
        <x:v>28185.290089073467</x:v>
      </x:c>
      <x:c r="AA1339" s="21" t="n">
        <x:v>28875.33003026994</x:v>
      </x:c>
      <x:c r="AB1339" s="21" t="n">
        <x:v>29299.40715430721</x:v>
      </x:c>
      <x:c r="AC1339" s="21" t="n">
        <x:v>38216.61802735723</x:v>
      </x:c>
      <x:c r="AD1339" s="25" t="n">
        <x:f>AC1339*(1+Inputs!$C$14)*(1-Inputs!$C$14/Inputs!$C$15)</x:f>
        <x:v>30324.88640470796</x:v>
      </x:c>
      <x:c r="AE1339" s="25" t="n">
        <x:f>AD1339/(B1339-Inputs!$C$14)</x:f>
        <x:v>600608.2436494166</x:v>
      </x:c>
      <x:c r="AF1339" s="25" t="n">
        <x:f>S1339/(1+B1339)^1+T1339/(1+B1339)^2+U1339/(1+B1339)^3+V1339/(1+B1339)^4+W1339/(1+B1339)^5+X1339/(1+B1339)^6+Y1339/(1+B1339)^7+Z1339/(1+B1339)^8+AA1339/(1+B1339)^9+AB1339/(1+B1339)^10+AE1339/(1+B1339)^10</x:f>
        <x:v>404301.7434770436</x:v>
      </x:c>
      <x:c r="AG1339" s="25" t="n">
        <x:f>(AF1339+Inputs!$C$12)/Inputs!$C$13</x:f>
        <x:v>348.41152231845905</x:v>
      </x:c>
      <x:c r="AH1339" s="25" t="n">
        <x:f>(S1339+Inputs!$C$11)*Inputs!$C$8-Inputs!$C$11</x:f>
        <x:v>2638.961264530044</x:v>
      </x:c>
      <x:c r="AI1339" s="25" t="n">
        <x:f>Inputs!$C$12+AH1339-Inputs!$C$10*Inputs!$C$13</x:f>
        <x:v>24956.87667973004</x:v>
      </x:c>
      <x:c r="AJ1339" s="25" t="n">
        <x:f>(S1339+Inputs!$C$11)*(1-Inputs!$C$8)</x:f>
        <x:v>6996.435586659816</x:v>
      </x:c>
      <x:c r="AK1339" s="25" t="n">
        <x:f>AJ1339/(1+B1339)^(1-Inputs!$C$8)+T1339/(1+B1339)^(2-Inputs!$C$8)+U1339/(1+B1339)^(3-Inputs!$C$8)+V1339/(1+B1339)^(4-Inputs!$C$8)+W1339/(1+B1339)^(5-Inputs!$C$8)+X1339/(1+B1339)^(6-Inputs!$C$8)+Y1339/(1+B1339)^(7-Inputs!$C$8)+Z1339/(1+B1339)^(8-Inputs!$C$8)+AA1339/(1+B1339)^(9-Inputs!$C$8)+AB1339/(1+B1339)^(10-Inputs!$C$8)+AE1339/(1+B1339)^(10-Inputs!$C$8)</x:f>
        <x:v>417615.65203922655</x:v>
      </x:c>
      <x:c r="AL1339" s="25" t="n">
        <x:f>(AK1339+AI1339)/Inputs!$C$13</x:f>
        <x:v>353.1407545276837</x:v>
      </x:c>
      <x:c r="AM1339" s="26" t="n">
        <x:f>IF(AL1339&gt;=Inputs!$C$7,1,0)</x:f>
        <x:v>1</x:v>
      </x:c>
      <x:c r="AN1339" s="26" t="n">
        <x:f>IF(Inputs!$C$7&lt;=(1-Inputs!$C$16)*AL1339,1,0)</x:f>
        <x:v>1</x:v>
      </x:c>
    </x:row>
    <x:row r="1340" ht="20" customHeight="1">
      <x:c r="A1340" s="16" t="n">
        <x:v>1335</x:v>
      </x:c>
      <x:c r="B1340" s="19" t="n">
        <x:v>0.07346809395621354</x:v>
      </x:c>
      <x:c r="C1340" s="24" t="n">
        <x:v>0.7209678685153733</x:v>
      </x:c>
      <x:c r="D1340" s="19" t="n">
        <x:v>0.02729718808528077</x:v>
      </x:c>
      <x:c r="E1340" s="19" t="n">
        <x:v>0.05914569084480349</x:v>
      </x:c>
      <x:c r="F1340" s="19" t="n">
        <x:v>-0.2384514722294273</x:v>
      </x:c>
      <x:c r="G1340" s="19" t="n">
        <x:v>-0.08508244001046535</x:v>
      </x:c>
      <x:c r="H1340" s="19" t="n">
        <x:v>0.5386244804052751</x:v>
      </x:c>
      <x:c r="I1340" s="19" t="n">
        <x:v>0.07573370898564805</x:v>
      </x:c>
      <x:c r="J1340" s="19" t="n">
        <x:v>0.06503971033040103</x:v>
      </x:c>
      <x:c r="K1340" s="19" t="n">
        <x:v>0.05520446340443073</x:v>
      </x:c>
      <x:c r="L1340" s="19" t="n">
        <x:v>0.06608371049258153</x:v>
      </x:c>
      <x:c r="M1340" s="19" t="n">
        <x:v>0.06398366205801609</x:v>
      </x:c>
      <x:c r="N1340" s="19" t="n">
        <x:v>0.07328293245841791</x:v>
      </x:c>
      <x:c r="O1340" s="19" t="n">
        <x:v>0.07065742387208843</x:v>
      </x:c>
      <x:c r="P1340" s="19" t="n">
        <x:v>0.0735852031053571</x:v>
      </x:c>
      <x:c r="Q1340" s="19" t="n">
        <x:v>0.07018821016754942</x:v>
      </x:c>
      <x:c r="R1340" s="19" t="n">
        <x:v>0.06751244565739967</x:v>
      </x:c>
      <x:c r="S1340" s="21" t="n">
        <x:v>8315.535024775376</x:v>
      </x:c>
      <x:c r="T1340" s="21" t="n">
        <x:v>13835.821456174783</x:v>
      </x:c>
      <x:c r="U1340" s="21" t="n">
        <x:v>17666.059289745688</x:v>
      </x:c>
      <x:c r="V1340" s="21" t="n">
        <x:v>21861.235108709297</x:v>
      </x:c>
      <x:c r="W1340" s="21" t="n">
        <x:v>26675.901376528556</x:v>
      </x:c>
      <x:c r="X1340" s="21" t="n">
        <x:v>28533.94258662899</x:v>
      </x:c>
      <x:c r="Y1340" s="21" t="n">
        <x:v>29994.03392397601</x:v>
      </x:c>
      <x:c r="Z1340" s="21" t="n">
        <x:v>31136.213473919313</x:v>
      </x:c>
      <x:c r="AA1340" s="21" t="n">
        <x:v>31925.32376863721</x:v>
      </x:c>
      <x:c r="AB1340" s="21" t="n">
        <x:v>32316.12623659058</x:v>
      </x:c>
      <x:c r="AC1340" s="21" t="n">
        <x:v>42151.46900424858</x:v>
      </x:c>
      <x:c r="AD1340" s="25" t="n">
        <x:f>AC1340*(1+Inputs!$C$14)*(1-Inputs!$C$14/Inputs!$C$15)</x:f>
        <x:v>33447.19065487125</x:v>
      </x:c>
      <x:c r="AE1340" s="25" t="n">
        <x:f>AD1340/(B1340-Inputs!$C$14)</x:f>
        <x:v>869478.7605786409</x:v>
      </x:c>
      <x:c r="AF1340" s="25" t="n">
        <x:f>S1340/(1+B1340)^1+T1340/(1+B1340)^2+U1340/(1+B1340)^3+V1340/(1+B1340)^4+W1340/(1+B1340)^5+X1340/(1+B1340)^6+Y1340/(1+B1340)^7+Z1340/(1+B1340)^8+AA1340/(1+B1340)^9+AB1340/(1+B1340)^10+AE1340/(1+B1340)^10</x:f>
        <x:v>584475.4560790346</x:v>
      </x:c>
      <x:c r="AG1340" s="25" t="n">
        <x:f>(AF1340+Inputs!$C$12)/Inputs!$C$13</x:f>
        <x:v>492.1770673659365</x:v>
      </x:c>
      <x:c r="AH1340" s="25" t="n">
        <x:f>(S1340+Inputs!$C$11)*Inputs!$C$8-Inputs!$C$11</x:f>
        <x:v>2020.615039004354</x:v>
      </x:c>
      <x:c r="AI1340" s="25" t="n">
        <x:f>Inputs!$C$12+AH1340-Inputs!$C$10*Inputs!$C$13</x:f>
        <x:v>24338.530454204352</x:v>
      </x:c>
      <x:c r="AJ1340" s="25" t="n">
        <x:f>(S1340+Inputs!$C$11)*(1-Inputs!$C$8)</x:f>
        <x:v>6294.919985771022</x:v>
      </x:c>
      <x:c r="AK1340" s="25" t="n">
        <x:f>AJ1340/(1+B1340)^(1-Inputs!$C$8)+T1340/(1+B1340)^(2-Inputs!$C$8)+U1340/(1+B1340)^(3-Inputs!$C$8)+V1340/(1+B1340)^(4-Inputs!$C$8)+W1340/(1+B1340)^(5-Inputs!$C$8)+X1340/(1+B1340)^(6-Inputs!$C$8)+Y1340/(1+B1340)^(7-Inputs!$C$8)+Z1340/(1+B1340)^(8-Inputs!$C$8)+AA1340/(1+B1340)^(9-Inputs!$C$8)+AB1340/(1+B1340)^(10-Inputs!$C$8)+AE1340/(1+B1340)^(10-Inputs!$C$8)</x:f>
        <x:v>602268.1016824538</x:v>
      </x:c>
      <x:c r="AL1340" s="25" t="n">
        <x:f>(AK1340+AI1340)/Inputs!$C$13</x:f>
        <x:v>499.9866112460589</x:v>
      </x:c>
      <x:c r="AM1340" s="26" t="n">
        <x:f>IF(AL1340&gt;=Inputs!$C$7,1,0)</x:f>
        <x:v>1</x:v>
      </x:c>
      <x:c r="AN1340" s="26" t="n">
        <x:f>IF(Inputs!$C$7&lt;=(1-Inputs!$C$16)*AL1340,1,0)</x:f>
        <x:v>1</x:v>
      </x:c>
    </x:row>
    <x:row r="1341" ht="20" customHeight="1">
      <x:c r="A1341" s="16" t="n">
        <x:v>1336</x:v>
      </x:c>
      <x:c r="B1341" s="19" t="n">
        <x:v>0.09732188524993031</x:v>
      </x:c>
      <x:c r="C1341" s="24" t="n">
        <x:v>0.5203826785774766</x:v>
      </x:c>
      <x:c r="D1341" s="19" t="n">
        <x:v>0.02174602149009246</x:v>
      </x:c>
      <x:c r="E1341" s="19" t="n">
        <x:v>0.04264907916390513</x:v>
      </x:c>
      <x:c r="F1341" s="19" t="n">
        <x:v>-0.22550506602059275</x:v>
      </x:c>
      <x:c r="G1341" s="19" t="n">
        <x:v>-0.05225223175225835</x:v>
      </x:c>
      <x:c r="H1341" s="19" t="n">
        <x:v>0.7304782937473817</x:v>
      </x:c>
      <x:c r="I1341" s="19" t="n">
        <x:v>0.05926810261940432</x:v>
      </x:c>
      <x:c r="J1341" s="19" t="n">
        <x:v>0.05478287107419305</x:v>
      </x:c>
      <x:c r="K1341" s="19" t="n">
        <x:v>0.06300211579675646</x:v>
      </x:c>
      <x:c r="L1341" s="19" t="n">
        <x:v>0.053929070195680426</x:v>
      </x:c>
      <x:c r="M1341" s="19" t="n">
        <x:v>0.06123590563678704</x:v>
      </x:c>
      <x:c r="N1341" s="19" t="n">
        <x:v>0.060965972696830024</x:v>
      </x:c>
      <x:c r="O1341" s="19" t="n">
        <x:v>0.06412997306603871</x:v>
      </x:c>
      <x:c r="P1341" s="19" t="n">
        <x:v>0.058911636446358676</x:v>
      </x:c>
      <x:c r="Q1341" s="19" t="n">
        <x:v>0.057173528571953514</x:v>
      </x:c>
      <x:c r="R1341" s="19" t="n">
        <x:v>0.05573967873659172</x:v>
      </x:c>
      <x:c r="S1341" s="21" t="n">
        <x:v>8687.885875517013</x:v>
      </x:c>
      <x:c r="T1341" s="21" t="n">
        <x:v>13935.890827316949</x:v>
      </x:c>
      <x:c r="U1341" s="21" t="n">
        <x:v>17268.82623786744</x:v>
      </x:c>
      <x:c r="V1341" s="21" t="n">
        <x:v>20961.504958471665</x:v>
      </x:c>
      <x:c r="W1341" s="21" t="n">
        <x:v>24991.98594216115</x:v>
      </x:c>
      <x:c r="X1341" s="21" t="n">
        <x:v>26433.307581006553</x:v>
      </x:c>
      <x:c r="Y1341" s="21" t="n">
        <x:v>27495.836091001715</x:v>
      </x:c>
      <x:c r="Z1341" s="21" t="n">
        <x:v>28366.77502983967</x:v>
      </x:c>
      <x:c r="AA1341" s="21" t="n">
        <x:v>29001.79999588336</x:v>
      </x:c>
      <x:c r="AB1341" s="21" t="n">
        <x:v>29395.565927001608</x:v>
      </x:c>
      <x:c r="AC1341" s="21" t="n">
        <x:v>38342.04251348035</x:v>
      </x:c>
      <x:c r="AD1341" s="25" t="n">
        <x:f>AC1341*(1+Inputs!$C$14)*(1-Inputs!$C$14/Inputs!$C$15)</x:f>
        <x:v>30424.410734446654</x:v>
      </x:c>
      <x:c r="AE1341" s="25" t="n">
        <x:f>AD1341/(B1341-Inputs!$C$14)</x:f>
        <x:v>488181.80984794063</x:v>
      </x:c>
      <x:c r="AF1341" s="25" t="n">
        <x:f>S1341/(1+B1341)^1+T1341/(1+B1341)^2+U1341/(1+B1341)^3+V1341/(1+B1341)^4+W1341/(1+B1341)^5+X1341/(1+B1341)^6+Y1341/(1+B1341)^7+Z1341/(1+B1341)^8+AA1341/(1+B1341)^9+AB1341/(1+B1341)^10+AE1341/(1+B1341)^10</x:f>
        <x:v>322758.15996341733</x:v>
      </x:c>
      <x:c r="AG1341" s="25" t="n">
        <x:f>(AF1341+Inputs!$C$12)/Inputs!$C$13</x:f>
        <x:v>283.34566137981165</x:v>
      </x:c>
      <x:c r="AH1341" s="25" t="n">
        <x:f>(S1341+Inputs!$C$11)*Inputs!$C$8-Inputs!$C$11</x:f>
        <x:v>2195.0588622285186</x:v>
      </x:c>
      <x:c r="AI1341" s="25" t="n">
        <x:f>Inputs!$C$12+AH1341-Inputs!$C$10*Inputs!$C$13</x:f>
        <x:v>24512.97427742852</x:v>
      </x:c>
      <x:c r="AJ1341" s="25" t="n">
        <x:f>(S1341+Inputs!$C$11)*(1-Inputs!$C$8)</x:f>
        <x:v>6492.827013288495</x:v>
      </x:c>
      <x:c r="AK1341" s="25" t="n">
        <x:f>AJ1341/(1+B1341)^(1-Inputs!$C$8)+T1341/(1+B1341)^(2-Inputs!$C$8)+U1341/(1+B1341)^(3-Inputs!$C$8)+V1341/(1+B1341)^(4-Inputs!$C$8)+W1341/(1+B1341)^(5-Inputs!$C$8)+X1341/(1+B1341)^(6-Inputs!$C$8)+Y1341/(1+B1341)^(7-Inputs!$C$8)+Z1341/(1+B1341)^(8-Inputs!$C$8)+AA1341/(1+B1341)^(9-Inputs!$C$8)+AB1341/(1+B1341)^(10-Inputs!$C$8)+AE1341/(1+B1341)^(10-Inputs!$C$8)</x:f>
        <x:v>335022.07428316894</x:v>
      </x:c>
      <x:c r="AL1341" s="25" t="n">
        <x:f>(AK1341+AI1341)/Inputs!$C$13</x:f>
        <x:v>286.8828724985399</x:v>
      </x:c>
      <x:c r="AM1341" s="26" t="n">
        <x:f>IF(AL1341&gt;=Inputs!$C$7,1,0)</x:f>
        <x:v>1</x:v>
      </x:c>
      <x:c r="AN1341" s="26" t="n">
        <x:f>IF(Inputs!$C$7&lt;=(1-Inputs!$C$16)*AL1341,1,0)</x:f>
        <x:v>0</x:v>
      </x:c>
    </x:row>
    <x:row r="1342" ht="20" customHeight="1">
      <x:c r="A1342" s="16" t="n">
        <x:v>1337</x:v>
      </x:c>
      <x:c r="B1342" s="19" t="n">
        <x:v>0.0806944495313692</x:v>
      </x:c>
      <x:c r="C1342" s="24" t="n">
        <x:v>0.5911927088380082</x:v>
      </x:c>
      <x:c r="D1342" s="19" t="n">
        <x:v>0.044517187548423466</x:v>
      </x:c>
      <x:c r="E1342" s="19" t="n">
        <x:v>0.05365352322350503</x:v>
      </x:c>
      <x:c r="F1342" s="19" t="n">
        <x:v>-0.16148585233128077</x:v>
      </x:c>
      <x:c r="G1342" s="19" t="n">
        <x:v>-0.07466540924293497</x:v>
      </x:c>
      <x:c r="H1342" s="19" t="n">
        <x:v>0.697667982564127</x:v>
      </x:c>
      <x:c r="I1342" s="19" t="n">
        <x:v>0.06375318486012815</x:v>
      </x:c>
      <x:c r="J1342" s="19" t="n">
        <x:v>0.05389242021362747</x:v>
      </x:c>
      <x:c r="K1342" s="19" t="n">
        <x:v>0.060524778024063156</x:v>
      </x:c>
      <x:c r="L1342" s="19" t="n">
        <x:v>0.05058096439635278</x:v>
      </x:c>
      <x:c r="M1342" s="19" t="n">
        <x:v>0.06266919394702995</x:v>
      </x:c>
      <x:c r="N1342" s="19" t="n">
        <x:v>0.05410416232316379</x:v>
      </x:c>
      <x:c r="O1342" s="19" t="n">
        <x:v>0.06158756346874611</x:v>
      </x:c>
      <x:c r="P1342" s="19" t="n">
        <x:v>0.0527450351598452</x:v>
      </x:c>
      <x:c r="Q1342" s="19" t="n">
        <x:v>0.05667308079053669</x:v>
      </x:c>
      <x:c r="R1342" s="19" t="n">
        <x:v>0.06889667806034482</x:v>
      </x:c>
      <x:c r="S1342" s="21" t="n">
        <x:v>9773.097349266463</x:v>
      </x:c>
      <x:c r="T1342" s="21" t="n">
        <x:v>15687.570092930944</x:v>
      </x:c>
      <x:c r="U1342" s="21" t="n">
        <x:v>19496.822946259224</x:v>
      </x:c>
      <x:c r="V1342" s="21" t="n">
        <x:v>23689.040548056502</x:v>
      </x:c>
      <x:c r="W1342" s="21" t="n">
        <x:v>28427.253772084256</x:v>
      </x:c>
      <x:c r="X1342" s="21" t="n">
        <x:v>30496.8337238441</x:v>
      </x:c>
      <x:c r="Y1342" s="21" t="n">
        <x:v>32082.325469428102</x:v>
      </x:c>
      <x:c r="Z1342" s="21" t="n">
        <x:v>33318.094369601095</x:v>
      </x:c>
      <x:c r="AA1342" s="21" t="n">
        <x:v>34112.67943011159</x:v>
      </x:c>
      <x:c r="AB1342" s="21" t="n">
        <x:v>34453.60684703011</x:v>
      </x:c>
      <x:c r="AC1342" s="21" t="n">
        <x:v>44939.4871917784</x:v>
      </x:c>
      <x:c r="AD1342" s="25" t="n">
        <x:f>AC1342*(1+Inputs!$C$14)*(1-Inputs!$C$14/Inputs!$C$15)</x:f>
        <x:v>35659.48308667615</x:v>
      </x:c>
      <x:c r="AE1342" s="25" t="n">
        <x:f>AD1342/(B1342-Inputs!$C$14)</x:f>
        <x:v>780389.8165398829</x:v>
      </x:c>
      <x:c r="AF1342" s="25" t="n">
        <x:f>S1342/(1+B1342)^1+T1342/(1+B1342)^2+U1342/(1+B1342)^3+V1342/(1+B1342)^4+W1342/(1+B1342)^5+X1342/(1+B1342)^6+Y1342/(1+B1342)^7+Z1342/(1+B1342)^8+AA1342/(1+B1342)^9+AB1342/(1+B1342)^10+AE1342/(1+B1342)^10</x:f>
        <x:v>522241.9894572345</x:v>
      </x:c>
      <x:c r="AG1342" s="25" t="n">
        <x:f>(AF1342+Inputs!$C$12)/Inputs!$C$13</x:f>
        <x:v>442.5192781142862</x:v>
      </x:c>
      <x:c r="AH1342" s="25" t="n">
        <x:f>(S1342+Inputs!$C$11)*Inputs!$C$8-Inputs!$C$11</x:f>
        <x:v>2703.4730047248368</x:v>
      </x:c>
      <x:c r="AI1342" s="25" t="n">
        <x:f>Inputs!$C$12+AH1342-Inputs!$C$10*Inputs!$C$13</x:f>
        <x:v>25021.388419924835</x:v>
      </x:c>
      <x:c r="AJ1342" s="25" t="n">
        <x:f>(S1342+Inputs!$C$11)*(1-Inputs!$C$8)</x:f>
        <x:v>7069.624344541628</x:v>
      </x:c>
      <x:c r="AK1342" s="25" t="n">
        <x:f>AJ1342/(1+B1342)^(1-Inputs!$C$8)+T1342/(1+B1342)^(2-Inputs!$C$8)+U1342/(1+B1342)^(3-Inputs!$C$8)+V1342/(1+B1342)^(4-Inputs!$C$8)+W1342/(1+B1342)^(5-Inputs!$C$8)+X1342/(1+B1342)^(6-Inputs!$C$8)+Y1342/(1+B1342)^(7-Inputs!$C$8)+Z1342/(1+B1342)^(8-Inputs!$C$8)+AA1342/(1+B1342)^(9-Inputs!$C$8)+AB1342/(1+B1342)^(10-Inputs!$C$8)+AE1342/(1+B1342)^(10-Inputs!$C$8)</x:f>
        <x:v>538984.2184104855</x:v>
      </x:c>
      <x:c r="AL1342" s="25" t="n">
        <x:f>(AK1342+AI1342)/Inputs!$C$13</x:f>
        <x:v>450.0355368428545</x:v>
      </x:c>
      <x:c r="AM1342" s="26" t="n">
        <x:f>IF(AL1342&gt;=Inputs!$C$7,1,0)</x:f>
        <x:v>1</x:v>
      </x:c>
      <x:c r="AN1342" s="26" t="n">
        <x:f>IF(Inputs!$C$7&lt;=(1-Inputs!$C$16)*AL1342,1,0)</x:f>
        <x:v>1</x:v>
      </x:c>
    </x:row>
    <x:row r="1343" ht="20" customHeight="1">
      <x:c r="A1343" s="16" t="n">
        <x:v>1338</x:v>
      </x:c>
      <x:c r="B1343" s="19" t="n">
        <x:v>0.08386293862876815</x:v>
      </x:c>
      <x:c r="C1343" s="24" t="n">
        <x:v>0.5809128451731738</x:v>
      </x:c>
      <x:c r="D1343" s="19" t="n">
        <x:v>0.04155416187996224</x:v>
      </x:c>
      <x:c r="E1343" s="19" t="n">
        <x:v>0.05337884292276812</x:v>
      </x:c>
      <x:c r="F1343" s="19" t="n">
        <x:v>-0.19531103303216812</x:v>
      </x:c>
      <x:c r="G1343" s="19" t="n">
        <x:v>-0.09009408841303468</x:v>
      </x:c>
      <x:c r="H1343" s="19" t="n">
        <x:v>0.4273464107493794</x:v>
      </x:c>
      <x:c r="I1343" s="19" t="n">
        <x:v>0.07526582295294133</x:v>
      </x:c>
      <x:c r="J1343" s="19" t="n">
        <x:v>0.07354289218208238</x:v>
      </x:c>
      <x:c r="K1343" s="19" t="n">
        <x:v>0.07257046039449619</x:v>
      </x:c>
      <x:c r="L1343" s="19" t="n">
        <x:v>0.06621894997274808</x:v>
      </x:c>
      <x:c r="M1343" s="19" t="n">
        <x:v>0.06921329682556802</x:v>
      </x:c>
      <x:c r="N1343" s="19" t="n">
        <x:v>0.0697391584545187</x:v>
      </x:c>
      <x:c r="O1343" s="19" t="n">
        <x:v>0.07655684516967881</x:v>
      </x:c>
      <x:c r="P1343" s="19" t="n">
        <x:v>0.07295828315507265</x:v>
      </x:c>
      <x:c r="Q1343" s="19" t="n">
        <x:v>0.0718278029285773</x:v>
      </x:c>
      <x:c r="R1343" s="19" t="n">
        <x:v>0.06504739780663044</x:v>
      </x:c>
      <x:c r="S1343" s="21" t="n">
        <x:v>9069.477266499416</x:v>
      </x:c>
      <x:c r="T1343" s="21" t="n">
        <x:v>14728.043211204218</x:v>
      </x:c>
      <x:c r="U1343" s="21" t="n">
        <x:v>18407.37650732412</x:v>
      </x:c>
      <x:c r="V1343" s="21" t="n">
        <x:v>22367.394549995035</x:v>
      </x:c>
      <x:c r="W1343" s="21" t="n">
        <x:v>26874.855164774486</x:v>
      </x:c>
      <x:c r="X1343" s="21" t="n">
        <x:v>28831.40997499952</x:v>
      </x:c>
      <x:c r="Y1343" s="21" t="n">
        <x:v>30400.814818206127</x:v>
      </x:c>
      <x:c r="Z1343" s="21" t="n">
        <x:v>31646.15557683274</x:v>
      </x:c>
      <x:c r="AA1343" s="21" t="n">
        <x:v>32481.383606713283</x:v>
      </x:c>
      <x:c r="AB1343" s="21" t="n">
        <x:v>32875.40571614176</x:v>
      </x:c>
      <x:c r="AC1343" s="21" t="n">
        <x:v>42880.96397757621</x:v>
      </x:c>
      <x:c r="AD1343" s="25" t="n">
        <x:f>AC1343*(1+Inputs!$C$14)*(1-Inputs!$C$14/Inputs!$C$15)</x:f>
        <x:v>34026.04491620672</x:v>
      </x:c>
      <x:c r="AE1343" s="25" t="n">
        <x:f>AD1343/(B1343-Inputs!$C$14)</x:f>
        <x:v>696356.9091641539</x:v>
      </x:c>
      <x:c r="AF1343" s="25" t="n">
        <x:f>S1343/(1+B1343)^1+T1343/(1+B1343)^2+U1343/(1+B1343)^3+V1343/(1+B1343)^4+W1343/(1+B1343)^5+X1343/(1+B1343)^6+Y1343/(1+B1343)^7+Z1343/(1+B1343)^8+AA1343/(1+B1343)^9+AB1343/(1+B1343)^10+AE1343/(1+B1343)^10</x:f>
        <x:v>462899.712858449</x:v>
      </x:c>
      <x:c r="AG1343" s="25" t="n">
        <x:f>(AF1343+Inputs!$C$12)/Inputs!$C$13</x:f>
        <x:v>395.168448648788</x:v>
      </x:c>
      <x:c r="AH1343" s="25" t="n">
        <x:f>(S1343+Inputs!$C$11)*Inputs!$C$8-Inputs!$C$11</x:f>
        <x:v>2373.8318152641104</x:v>
      </x:c>
      <x:c r="AI1343" s="25" t="n">
        <x:f>Inputs!$C$12+AH1343-Inputs!$C$10*Inputs!$C$13</x:f>
        <x:v>24691.747230464105</x:v>
      </x:c>
      <x:c r="AJ1343" s="25" t="n">
        <x:f>(S1343+Inputs!$C$11)*(1-Inputs!$C$8)</x:f>
        <x:v>6695.645451235307</x:v>
      </x:c>
      <x:c r="AK1343" s="25" t="n">
        <x:f>AJ1343/(1+B1343)^(1-Inputs!$C$8)+T1343/(1+B1343)^(2-Inputs!$C$8)+U1343/(1+B1343)^(3-Inputs!$C$8)+V1343/(1+B1343)^(4-Inputs!$C$8)+W1343/(1+B1343)^(5-Inputs!$C$8)+X1343/(1+B1343)^(6-Inputs!$C$8)+Y1343/(1+B1343)^(7-Inputs!$C$8)+Z1343/(1+B1343)^(8-Inputs!$C$8)+AA1343/(1+B1343)^(9-Inputs!$C$8)+AB1343/(1+B1343)^(10-Inputs!$C$8)+AE1343/(1+B1343)^(10-Inputs!$C$8)</x:f>
        <x:v>478423.46246708604</x:v>
      </x:c>
      <x:c r="AL1343" s="25" t="n">
        <x:f>(AK1343+AI1343)/Inputs!$C$13</x:f>
        <x:v>401.44941955891574</x:v>
      </x:c>
      <x:c r="AM1343" s="26" t="n">
        <x:f>IF(AL1343&gt;=Inputs!$C$7,1,0)</x:f>
        <x:v>1</x:v>
      </x:c>
      <x:c r="AN1343" s="26" t="n">
        <x:f>IF(Inputs!$C$7&lt;=(1-Inputs!$C$16)*AL1343,1,0)</x:f>
        <x:v>1</x:v>
      </x:c>
    </x:row>
    <x:row r="1344" ht="20" customHeight="1">
      <x:c r="A1344" s="16" t="n">
        <x:v>1339</x:v>
      </x:c>
      <x:c r="B1344" s="19" t="n">
        <x:v>0.09016578851179805</x:v>
      </x:c>
      <x:c r="C1344" s="24" t="n">
        <x:v>0.3807445217348402</x:v>
      </x:c>
      <x:c r="D1344" s="19" t="n">
        <x:v>0.022253224310860277</x:v>
      </x:c>
      <x:c r="E1344" s="19" t="n">
        <x:v>0.04320380695758644</x:v>
      </x:c>
      <x:c r="F1344" s="19" t="n">
        <x:v>-0.1499183030746724</x:v>
      </x:c>
      <x:c r="G1344" s="19" t="n">
        <x:v>-0.05666499529822147</x:v>
      </x:c>
      <x:c r="H1344" s="19" t="n">
        <x:v>0.8285403397755147</x:v>
      </x:c>
      <x:c r="I1344" s="19" t="n">
        <x:v>0.05349864675982076</x:v>
      </x:c>
      <x:c r="J1344" s="19" t="n">
        <x:v>0.05858400103151439</x:v>
      </x:c>
      <x:c r="K1344" s="19" t="n">
        <x:v>0.06392855646733892</x:v>
      </x:c>
      <x:c r="L1344" s="19" t="n">
        <x:v>0.05592928601520157</x:v>
      </x:c>
      <x:c r="M1344" s="19" t="n">
        <x:v>0.05456410907578061</x:v>
      </x:c>
      <x:c r="N1344" s="19" t="n">
        <x:v>0.059882281558067234</x:v>
      </x:c>
      <x:c r="O1344" s="19" t="n">
        <x:v>0.0554067367848063</x:v>
      </x:c>
      <x:c r="P1344" s="19" t="n">
        <x:v>0.05430959628682899</x:v>
      </x:c>
      <x:c r="Q1344" s="19" t="n">
        <x:v>0.058184687448341495</x:v>
      </x:c>
      <x:c r="R1344" s="19" t="n">
        <x:v>0.05718467522895594</x:v>
      </x:c>
      <x:c r="S1344" s="21" t="n">
        <x:v>10028.897653015</x:v>
      </x:c>
      <x:c r="T1344" s="21" t="n">
        <x:v>15471.827468432859</x:v>
      </x:c>
      <x:c r="U1344" s="21" t="n">
        <x:v>18474.25402059212</x:v>
      </x:c>
      <x:c r="V1344" s="21" t="n">
        <x:v>21666.47354475823</x:v>
      </x:c>
      <x:c r="W1344" s="21" t="n">
        <x:v>25115.052140826956</x:v>
      </x:c>
      <x:c r="X1344" s="21" t="n">
        <x:v>26460.136782190017</x:v>
      </x:c>
      <x:c r="Y1344" s="21" t="n">
        <x:v>27495.039565229257</x:v>
      </x:c>
      <x:c r="Z1344" s="21" t="n">
        <x:v>28322.1574466343</x:v>
      </x:c>
      <x:c r="AA1344" s="21" t="n">
        <x:v>28932.704443244733</x:v>
      </x:c>
      <x:c r="AB1344" s="21" t="n">
        <x:v>29315.837455485307</x:v>
      </x:c>
      <x:c r="AC1344" s="21" t="n">
        <x:v>38238.04885498083</x:v>
      </x:c>
      <x:c r="AD1344" s="25" t="n">
        <x:f>AC1344*(1+Inputs!$C$14)*(1-Inputs!$C$14/Inputs!$C$15)</x:f>
        <x:v>30341.891766427285</x:v>
      </x:c>
      <x:c r="AE1344" s="25" t="n">
        <x:f>AD1344/(B1344-Inputs!$C$14)</x:f>
        <x:v>550012.8355808457</x:v>
      </x:c>
      <x:c r="AF1344" s="25" t="n">
        <x:f>S1344/(1+B1344)^1+T1344/(1+B1344)^2+U1344/(1+B1344)^3+V1344/(1+B1344)^4+W1344/(1+B1344)^5+X1344/(1+B1344)^6+Y1344/(1+B1344)^7+Z1344/(1+B1344)^8+AA1344/(1+B1344)^9+AB1344/(1+B1344)^10+AE1344/(1+B1344)^10</x:f>
        <x:v>370757.4850222076</x:v>
      </x:c>
      <x:c r="AG1344" s="25" t="n">
        <x:f>(AF1344+Inputs!$C$12)/Inputs!$C$13</x:f>
        <x:v>321.6456388256434</x:v>
      </x:c>
      <x:c r="AH1344" s="25" t="n">
        <x:f>(S1344+Inputs!$C$11)*Inputs!$C$8-Inputs!$C$11</x:f>
        <x:v>2823.313694974151</x:v>
      </x:c>
      <x:c r="AI1344" s="25" t="n">
        <x:f>Inputs!$C$12+AH1344-Inputs!$C$10*Inputs!$C$13</x:f>
        <x:v>25141.22911017415</x:v>
      </x:c>
      <x:c r="AJ1344" s="25" t="n">
        <x:f>(S1344+Inputs!$C$11)*(1-Inputs!$C$8)</x:f>
        <x:v>7205.583958040849</x:v>
      </x:c>
      <x:c r="AK1344" s="25" t="n">
        <x:f>AJ1344/(1+B1344)^(1-Inputs!$C$8)+T1344/(1+B1344)^(2-Inputs!$C$8)+U1344/(1+B1344)^(3-Inputs!$C$8)+V1344/(1+B1344)^(4-Inputs!$C$8)+W1344/(1+B1344)^(5-Inputs!$C$8)+X1344/(1+B1344)^(6-Inputs!$C$8)+Y1344/(1+B1344)^(7-Inputs!$C$8)+Z1344/(1+B1344)^(8-Inputs!$C$8)+AA1344/(1+B1344)^(9-Inputs!$C$8)+AB1344/(1+B1344)^(10-Inputs!$C$8)+AE1344/(1+B1344)^(10-Inputs!$C$8)</x:f>
        <x:v>383363.41633156175</x:v>
      </x:c>
      <x:c r="AL1344" s="25" t="n">
        <x:f>(AK1344+AI1344)/Inputs!$C$13</x:f>
        <x:v>325.95705643304086</x:v>
      </x:c>
      <x:c r="AM1344" s="26" t="n">
        <x:f>IF(AL1344&gt;=Inputs!$C$7,1,0)</x:f>
        <x:v>1</x:v>
      </x:c>
      <x:c r="AN1344" s="26" t="n">
        <x:f>IF(Inputs!$C$7&lt;=(1-Inputs!$C$16)*AL1344,1,0)</x:f>
        <x:v>0</x:v>
      </x:c>
    </x:row>
    <x:row r="1345" ht="20" customHeight="1">
      <x:c r="A1345" s="16" t="n">
        <x:v>1340</x:v>
      </x:c>
      <x:c r="B1345" s="19" t="n">
        <x:v>0.08532630571063848</x:v>
      </x:c>
      <x:c r="C1345" s="24" t="n">
        <x:v>0.7136052375800261</x:v>
      </x:c>
      <x:c r="D1345" s="19" t="n">
        <x:v>0.0067957598483488375</x:v>
      </x:c>
      <x:c r="E1345" s="19" t="n">
        <x:v>0.045743662457374226</x:v>
      </x:c>
      <x:c r="F1345" s="19" t="n">
        <x:v>-0.1246529922550269</x:v>
      </x:c>
      <x:c r="G1345" s="19" t="n">
        <x:v>-0.08112354042112144</x:v>
      </x:c>
      <x:c r="H1345" s="19" t="n">
        <x:v>0.41484359044372354</x:v>
      </x:c>
      <x:c r="I1345" s="19" t="n">
        <x:v>0.05884424166741042</x:v>
      </x:c>
      <x:c r="J1345" s="19" t="n">
        <x:v>0.05518283424605101</x:v>
      </x:c>
      <x:c r="K1345" s="19" t="n">
        <x:v>0.054194874271162236</x:v>
      </x:c>
      <x:c r="L1345" s="19" t="n">
        <x:v>0.06397270734343125</x:v>
      </x:c>
      <x:c r="M1345" s="19" t="n">
        <x:v>0.06676847201919259</x:v>
      </x:c>
      <x:c r="N1345" s="19" t="n">
        <x:v>0.06529197874450006</x:v>
      </x:c>
      <x:c r="O1345" s="19" t="n">
        <x:v>0.06879188433983587</x:v>
      </x:c>
      <x:c r="P1345" s="19" t="n">
        <x:v>0.05910160294631965</x:v>
      </x:c>
      <x:c r="Q1345" s="19" t="n">
        <x:v>0.0659831300038502</x:v>
      </x:c>
      <x:c r="R1345" s="19" t="n">
        <x:v>0.061087262971105935</x:v>
      </x:c>
      <x:c r="S1345" s="21" t="n">
        <x:v>10276.865977430092</x:v>
      </x:c>
      <x:c r="T1345" s="21" t="n">
        <x:v>15968.353028938804</x:v>
      </x:c>
      <x:c r="U1345" s="21" t="n">
        <x:v>18843.7060538567</x:v>
      </x:c>
      <x:c r="V1345" s="21" t="n">
        <x:v>21746.641769523685</x:v>
      </x:c>
      <x:c r="W1345" s="21" t="n">
        <x:v>25035.361633682256</x:v>
      </x:c>
      <x:c r="X1345" s="21" t="n">
        <x:v>26186.318666372885</x:v>
      </x:c>
      <x:c r="Y1345" s="21" t="n">
        <x:v>27128.324170619104</x:v>
      </x:c>
      <x:c r="Z1345" s="21" t="n">
        <x:v>27907.490596089592</x:v>
      </x:c>
      <x:c r="AA1345" s="21" t="n">
        <x:v>28476.014737042275</x:v>
      </x:c>
      <x:c r="AB1345" s="21" t="n">
        <x:v>28849.686756718886</x:v>
      </x:c>
      <x:c r="AC1345" s="21" t="n">
        <x:v>37630.026204415924</x:v>
      </x:c>
      <x:c r="AD1345" s="25" t="n">
        <x:f>AC1345*(1+Inputs!$C$14)*(1-Inputs!$C$14/Inputs!$C$15)</x:f>
        <x:v>29859.425793204035</x:v>
      </x:c>
      <x:c r="AE1345" s="25" t="n">
        <x:f>AD1345/(B1345-Inputs!$C$14)</x:f>
        <x:v>593316.4648501519</x:v>
      </x:c>
      <x:c r="AF1345" s="25" t="n">
        <x:f>S1345/(1+B1345)^1+T1345/(1+B1345)^2+U1345/(1+B1345)^3+V1345/(1+B1345)^4+W1345/(1+B1345)^5+X1345/(1+B1345)^6+Y1345/(1+B1345)^7+Z1345/(1+B1345)^8+AA1345/(1+B1345)^9+AB1345/(1+B1345)^10+AE1345/(1+B1345)^10</x:f>
        <x:v>403850.0780165879</x:v>
      </x:c>
      <x:c r="AG1345" s="25" t="n">
        <x:f>(AF1345+Inputs!$C$12)/Inputs!$C$13</x:f>
        <x:v>348.05112606440076</x:v>
      </x:c>
      <x:c r="AH1345" s="25" t="n">
        <x:f>(S1345+Inputs!$C$11)*Inputs!$C$8-Inputs!$C$11</x:f>
        <x:v>2939.485156549441</x:v>
      </x:c>
      <x:c r="AI1345" s="25" t="n">
        <x:f>Inputs!$C$12+AH1345-Inputs!$C$10*Inputs!$C$13</x:f>
        <x:v>25257.400571749436</x:v>
      </x:c>
      <x:c r="AJ1345" s="25" t="n">
        <x:f>(S1345+Inputs!$C$11)*(1-Inputs!$C$8)</x:f>
        <x:v>7337.380820880652</x:v>
      </x:c>
      <x:c r="AK1345" s="25" t="n">
        <x:f>AJ1345/(1+B1345)^(1-Inputs!$C$8)+T1345/(1+B1345)^(2-Inputs!$C$8)+U1345/(1+B1345)^(3-Inputs!$C$8)+V1345/(1+B1345)^(4-Inputs!$C$8)+W1345/(1+B1345)^(5-Inputs!$C$8)+X1345/(1+B1345)^(6-Inputs!$C$8)+Y1345/(1+B1345)^(7-Inputs!$C$8)+Z1345/(1+B1345)^(8-Inputs!$C$8)+AA1345/(1+B1345)^(9-Inputs!$C$8)+AB1345/(1+B1345)^(10-Inputs!$C$8)+AE1345/(1+B1345)^(10-Inputs!$C$8)</x:f>
        <x:v>416828.6580663937</x:v>
      </x:c>
      <x:c r="AL1345" s="25" t="n">
        <x:f>(AK1345+AI1345)/Inputs!$C$13</x:f>
        <x:v>352.75258671281534</x:v>
      </x:c>
      <x:c r="AM1345" s="26" t="n">
        <x:f>IF(AL1345&gt;=Inputs!$C$7,1,0)</x:f>
        <x:v>1</x:v>
      </x:c>
      <x:c r="AN1345" s="26" t="n">
        <x:f>IF(Inputs!$C$7&lt;=(1-Inputs!$C$16)*AL1345,1,0)</x:f>
        <x:v>1</x:v>
      </x:c>
    </x:row>
    <x:row r="1346" ht="20" customHeight="1">
      <x:c r="A1346" s="16" t="n">
        <x:v>1341</x:v>
      </x:c>
      <x:c r="B1346" s="19" t="n">
        <x:v>0.09379788822288976</x:v>
      </x:c>
      <x:c r="C1346" s="24" t="n">
        <x:v>0.6685763452218509</x:v>
      </x:c>
      <x:c r="D1346" s="19" t="n">
        <x:v>0.02066594178114514</x:v>
      </x:c>
      <x:c r="E1346" s="19" t="n">
        <x:v>0.060456001491183714</x:v>
      </x:c>
      <x:c r="F1346" s="19" t="n">
        <x:v>-0.23165272498675793</x:v>
      </x:c>
      <x:c r="G1346" s="19" t="n">
        <x:v>-0.07548271774526086</x:v>
      </x:c>
      <x:c r="H1346" s="19" t="n">
        <x:v>0.8990121828153121</x:v>
      </x:c>
      <x:c r="I1346" s="19" t="n">
        <x:v>0.05683566902634653</x:v>
      </x:c>
      <x:c r="J1346" s="19" t="n">
        <x:v>0.05347075462237285</x:v>
      </x:c>
      <x:c r="K1346" s="19" t="n">
        <x:v>0.051035183528862264</x:v>
      </x:c>
      <x:c r="L1346" s="19" t="n">
        <x:v>0.06157852980790153</x:v>
      </x:c>
      <x:c r="M1346" s="19" t="n">
        <x:v>0.06455297425996265</x:v>
      </x:c>
      <x:c r="N1346" s="19" t="n">
        <x:v>0.052351333820398624</x:v>
      </x:c>
      <x:c r="O1346" s="19" t="n">
        <x:v>0.05531670003696377</x:v>
      </x:c>
      <x:c r="P1346" s="19" t="n">
        <x:v>0.061504796045077234</x:v>
      </x:c>
      <x:c r="Q1346" s="19" t="n">
        <x:v>0.06644536594895385</x:v>
      </x:c>
      <x:c r="R1346" s="19" t="n">
        <x:v>0.05410824743085527</x:v>
      </x:c>
      <x:c r="S1346" s="21" t="n">
        <x:v>8533.269484746606</x:v>
      </x:c>
      <x:c r="T1346" s="21" t="n">
        <x:v>14108.302129473861</x:v>
      </x:c>
      <x:c r="U1346" s="21" t="n">
        <x:v>18121.765838090974</x:v>
      </x:c>
      <x:c r="V1346" s="21" t="n">
        <x:v>22653.578750992056</x:v>
      </x:c>
      <x:c r="W1346" s="21" t="n">
        <x:v>27768.873513913873</x:v>
      </x:c>
      <x:c r="X1346" s="21" t="n">
        <x:v>29639.889731743788</x:v>
      </x:c>
      <x:c r="Y1346" s="21" t="n">
        <x:v>30941.508888381657</x:v>
      </x:c>
      <x:c r="Z1346" s="21" t="n">
        <x:v>31969.140967297495</x:v>
      </x:c>
      <x:c r="AA1346" s="21" t="n">
        <x:v>32681.972734792216</x:v>
      </x:c>
      <x:c r="AB1346" s="21" t="n">
        <x:v>33037.44366918009</x:v>
      </x:c>
      <x:c r="AC1346" s="21" t="n">
        <x:v>43092.31782936533</x:v>
      </x:c>
      <x:c r="AD1346" s="25" t="n">
        <x:f>AC1346*(1+Inputs!$C$14)*(1-Inputs!$C$14/Inputs!$C$15)</x:f>
        <x:v>34193.75419760139</x:v>
      </x:c>
      <x:c r="AE1346" s="25" t="n">
        <x:f>AD1346/(B1346-Inputs!$C$14)</x:f>
        <x:v>581547.3179577547</x:v>
      </x:c>
      <x:c r="AF1346" s="25" t="n">
        <x:f>S1346/(1+B1346)^1+T1346/(1+B1346)^2+U1346/(1+B1346)^3+V1346/(1+B1346)^4+W1346/(1+B1346)^5+X1346/(1+B1346)^6+Y1346/(1+B1346)^7+Z1346/(1+B1346)^8+AA1346/(1+B1346)^9+AB1346/(1+B1346)^10+AE1346/(1+B1346)^10</x:f>
        <x:v>381753.056681472</x:v>
      </x:c>
      <x:c r="AG1346" s="25" t="n">
        <x:f>(AF1346+Inputs!$C$12)/Inputs!$C$13</x:f>
        <x:v>330.41930691447686</x:v>
      </x:c>
      <x:c r="AH1346" s="25" t="n">
        <x:f>(S1346+Inputs!$C$11)*Inputs!$C$8-Inputs!$C$11</x:f>
        <x:v>2122.622142168958</x:v>
      </x:c>
      <x:c r="AI1346" s="25" t="n">
        <x:f>Inputs!$C$12+AH1346-Inputs!$C$10*Inputs!$C$13</x:f>
        <x:v>24440.537557368953</x:v>
      </x:c>
      <x:c r="AJ1346" s="25" t="n">
        <x:f>(S1346+Inputs!$C$11)*(1-Inputs!$C$8)</x:f>
        <x:v>6410.6473425776485</x:v>
      </x:c>
      <x:c r="AK1346" s="25" t="n">
        <x:f>AJ1346/(1+B1346)^(1-Inputs!$C$8)+T1346/(1+B1346)^(2-Inputs!$C$8)+U1346/(1+B1346)^(3-Inputs!$C$8)+V1346/(1+B1346)^(4-Inputs!$C$8)+W1346/(1+B1346)^(5-Inputs!$C$8)+X1346/(1+B1346)^(6-Inputs!$C$8)+Y1346/(1+B1346)^(7-Inputs!$C$8)+Z1346/(1+B1346)^(8-Inputs!$C$8)+AA1346/(1+B1346)^(9-Inputs!$C$8)+AB1346/(1+B1346)^(10-Inputs!$C$8)+AE1346/(1+B1346)^(10-Inputs!$C$8)</x:f>
        <x:v>396105.5812937361</x:v>
      </x:c>
      <x:c r="AL1346" s="25" t="n">
        <x:f>(AK1346+AI1346)/Inputs!$C$13</x:f>
        <x:v>335.56527820342103</x:v>
      </x:c>
      <x:c r="AM1346" s="26" t="n">
        <x:f>IF(AL1346&gt;=Inputs!$C$7,1,0)</x:f>
        <x:v>1</x:v>
      </x:c>
      <x:c r="AN1346" s="26" t="n">
        <x:f>IF(Inputs!$C$7&lt;=(1-Inputs!$C$16)*AL1346,1,0)</x:f>
        <x:v>1</x:v>
      </x:c>
    </x:row>
    <x:row r="1347" ht="20" customHeight="1">
      <x:c r="A1347" s="16" t="n">
        <x:v>1342</x:v>
      </x:c>
      <x:c r="B1347" s="19" t="n">
        <x:v>0.08205372294546079</x:v>
      </x:c>
      <x:c r="C1347" s="24" t="n">
        <x:v>0.5544989842111647</x:v>
      </x:c>
      <x:c r="D1347" s="19" t="n">
        <x:v>0.018779100716595568</x:v>
      </x:c>
      <x:c r="E1347" s="19" t="n">
        <x:v>0.06176958576376393</x:v>
      </x:c>
      <x:c r="F1347" s="19" t="n">
        <x:v>-0.13919496892605027</x:v>
      </x:c>
      <x:c r="G1347" s="19" t="n">
        <x:v>-0.10211094889220192</x:v>
      </x:c>
      <x:c r="H1347" s="19" t="n">
        <x:v>0.9640830949038843</x:v>
      </x:c>
      <x:c r="I1347" s="19" t="n">
        <x:v>0.05600209004182602</x:v>
      </x:c>
      <x:c r="J1347" s="19" t="n">
        <x:v>0.06751384374939676</x:v>
      </x:c>
      <x:c r="K1347" s="19" t="n">
        <x:v>0.05258677183549594</x:v>
      </x:c>
      <x:c r="L1347" s="19" t="n">
        <x:v>0.05876107578451524</x:v>
      </x:c>
      <x:c r="M1347" s="19" t="n">
        <x:v>0.06218445040360279</x:v>
      </x:c>
      <x:c r="N1347" s="19" t="n">
        <x:v>0.07264961606524935</x:v>
      </x:c>
      <x:c r="O1347" s="19" t="n">
        <x:v>0.06580617058678741</x:v>
      </x:c>
      <x:c r="P1347" s="19" t="n">
        <x:v>0.06656895159503051</x:v>
      </x:c>
      <x:c r="Q1347" s="19" t="n">
        <x:v>0.06407518732493941</x:v>
      </x:c>
      <x:c r="R1347" s="19" t="n">
        <x:v>0.05822205207613593</x:v>
      </x:c>
      <x:c r="S1347" s="21" t="n">
        <x:v>10020.768114637147</x:v>
      </x:c>
      <x:c r="T1347" s="21" t="n">
        <x:v>15951.670015409247</x:v>
      </x:c>
      <x:c r="U1347" s="21" t="n">
        <x:v>19631.72779881105</x:v>
      </x:c>
      <x:c r="V1347" s="21" t="n">
        <x:v>23482.534816390955</x:v>
      </x:c>
      <x:c r="W1347" s="21" t="n">
        <x:v>27794.084797465788</x:v>
      </x:c>
      <x:c r="X1347" s="21" t="n">
        <x:v>29540.140598263093</x:v>
      </x:c>
      <x:c r="Y1347" s="21" t="n">
        <x:v>30888.317705106543</x:v>
      </x:c>
      <x:c r="Z1347" s="21" t="n">
        <x:v>31919.06258002043</x:v>
      </x:c>
      <x:c r="AA1347" s="21" t="n">
        <x:v>32618.89243170355</x:v>
      </x:c>
      <x:c r="AB1347" s="21" t="n">
        <x:v>32958.14405928884</x:v>
      </x:c>
      <x:c r="AC1347" s="21" t="n">
        <x:v>42988.88355559414</x:v>
      </x:c>
      <x:c r="AD1347" s="25" t="n">
        <x:f>AC1347*(1+Inputs!$C$14)*(1-Inputs!$C$14/Inputs!$C$15)</x:f>
        <x:v>34111.679101363945</x:v>
      </x:c>
      <x:c r="AE1347" s="25" t="n">
        <x:f>AD1347/(B1347-Inputs!$C$14)</x:f>
        <x:v>724951.7565464957</x:v>
      </x:c>
      <x:c r="AF1347" s="25" t="n">
        <x:f>S1347/(1+B1347)^1+T1347/(1+B1347)^2+U1347/(1+B1347)^3+V1347/(1+B1347)^4+W1347/(1+B1347)^5+X1347/(1+B1347)^6+Y1347/(1+B1347)^7+Z1347/(1+B1347)^8+AA1347/(1+B1347)^9+AB1347/(1+B1347)^10+AE1347/(1+B1347)^10</x:f>
        <x:v>487915.2448466496</x:v>
      </x:c>
      <x:c r="AG1347" s="25" t="n">
        <x:f>(AF1347+Inputs!$C$12)/Inputs!$C$13</x:f>
        <x:v>415.1290274646375</x:v>
      </x:c>
      <x:c r="AH1347" s="25" t="n">
        <x:f>(S1347+Inputs!$C$11)*Inputs!$C$8-Inputs!$C$11</x:f>
        <x:v>2819.5050619258964</x:v>
      </x:c>
      <x:c r="AI1347" s="25" t="n">
        <x:f>Inputs!$C$12+AH1347-Inputs!$C$10*Inputs!$C$13</x:f>
        <x:v>25137.420477125896</x:v>
      </x:c>
      <x:c r="AJ1347" s="25" t="n">
        <x:f>(S1347+Inputs!$C$11)*(1-Inputs!$C$8)</x:f>
        <x:v>7201.2630527112515</x:v>
      </x:c>
      <x:c r="AK1347" s="25" t="n">
        <x:f>AJ1347/(1+B1347)^(1-Inputs!$C$8)+T1347/(1+B1347)^(2-Inputs!$C$8)+U1347/(1+B1347)^(3-Inputs!$C$8)+V1347/(1+B1347)^(4-Inputs!$C$8)+W1347/(1+B1347)^(5-Inputs!$C$8)+X1347/(1+B1347)^(6-Inputs!$C$8)+Y1347/(1+B1347)^(7-Inputs!$C$8)+Z1347/(1+B1347)^(8-Inputs!$C$8)+AA1347/(1+B1347)^(9-Inputs!$C$8)+AB1347/(1+B1347)^(10-Inputs!$C$8)+AE1347/(1+B1347)^(10-Inputs!$C$8)</x:f>
        <x:v>503575.0147322414</x:v>
      </x:c>
      <x:c r="AL1347" s="25" t="n">
        <x:f>(AK1347+AI1347)/Inputs!$C$13</x:f>
        <x:v>421.8741475853555</x:v>
      </x:c>
      <x:c r="AM1347" s="26" t="n">
        <x:f>IF(AL1347&gt;=Inputs!$C$7,1,0)</x:f>
        <x:v>1</x:v>
      </x:c>
      <x:c r="AN1347" s="26" t="n">
        <x:f>IF(Inputs!$C$7&lt;=(1-Inputs!$C$16)*AL1347,1,0)</x:f>
        <x:v>1</x:v>
      </x:c>
    </x:row>
    <x:row r="1348" ht="20" customHeight="1">
      <x:c r="A1348" s="16" t="n">
        <x:v>1343</x:v>
      </x:c>
      <x:c r="B1348" s="19" t="n">
        <x:v>0.08175318596803599</x:v>
      </x:c>
      <x:c r="C1348" s="24" t="n">
        <x:v>0.3799803940800359</x:v>
      </x:c>
      <x:c r="D1348" s="19" t="n">
        <x:v>0.03710202006129322</x:v>
      </x:c>
      <x:c r="E1348" s="19" t="n">
        <x:v>0.059852537998494604</x:v>
      </x:c>
      <x:c r="F1348" s="19" t="n">
        <x:v>-0.1925343866879064</x:v>
      </x:c>
      <x:c r="G1348" s="19" t="n">
        <x:v>-0.08025879702370672</x:v>
      </x:c>
      <x:c r="H1348" s="19" t="n">
        <x:v>0.8644934348942854</x:v>
      </x:c>
      <x:c r="I1348" s="19" t="n">
        <x:v>0.0763887878804087</x:v>
      </x:c>
      <x:c r="J1348" s="19" t="n">
        <x:v>0.07412330929173208</x:v>
      </x:c>
      <x:c r="K1348" s="19" t="n">
        <x:v>0.07360905451988742</x:v>
      </x:c>
      <x:c r="L1348" s="19" t="n">
        <x:v>0.07096373624474041</x:v>
      </x:c>
      <x:c r="M1348" s="19" t="n">
        <x:v>0.0648999462144991</x:v>
      </x:c>
      <x:c r="N1348" s="19" t="n">
        <x:v>0.07467748833616611</x:v>
      </x:c>
      <x:c r="O1348" s="19" t="n">
        <x:v>0.07542884142251183</x:v>
      </x:c>
      <x:c r="P1348" s="19" t="n">
        <x:v>0.0733036697846785</x:v>
      </x:c>
      <x:c r="Q1348" s="19" t="n">
        <x:v>0.06463205997686713</x:v>
      </x:c>
      <x:c r="R1348" s="19" t="n">
        <x:v>0.07102098048841185</x:v>
      </x:c>
      <x:c r="S1348" s="21" t="n">
        <x:v>9221.788444966396</x:v>
      </x:c>
      <x:c r="T1348" s="21" t="n">
        <x:v>14862.396408415518</x:v>
      </x:c>
      <x:c r="U1348" s="21" t="n">
        <x:v>18719.3402847156</x:v>
      </x:c>
      <x:c r="V1348" s="21" t="n">
        <x:v>23015.135242223725</x:v>
      </x:c>
      <x:c r="W1348" s="21" t="n">
        <x:v>27835.481960918718</x:v>
      </x:c>
      <x:c r="X1348" s="21" t="n">
        <x:v>29958.395260698515</x:v>
      </x:c>
      <x:c r="Y1348" s="21" t="n">
        <x:v>31588.705901221354</x:v>
      </x:c>
      <x:c r="Z1348" s="21" t="n">
        <x:v>32856.03732587176</x:v>
      </x:c>
      <x:c r="AA1348" s="21" t="n">
        <x:v>33695.03420774326</x:v>
      </x:c>
      <x:c r="AB1348" s="21" t="n">
        <x:v>34066.25834398807</x:v>
      </x:c>
      <x:c r="AC1348" s="21" t="n">
        <x:v>44434.25001389749</x:v>
      </x:c>
      <x:c r="AD1348" s="25" t="n">
        <x:f>AC1348*(1+Inputs!$C$14)*(1-Inputs!$C$14/Inputs!$C$15)</x:f>
        <x:v>35258.57738602765</x:v>
      </x:c>
      <x:c r="AE1348" s="25" t="n">
        <x:f>AD1348/(B1348-Inputs!$C$14)</x:f>
        <x:v>754142.774572263</x:v>
      </x:c>
      <x:c r="AF1348" s="25" t="n">
        <x:f>S1348/(1+B1348)^1+T1348/(1+B1348)^2+U1348/(1+B1348)^3+V1348/(1+B1348)^4+W1348/(1+B1348)^5+X1348/(1+B1348)^6+Y1348/(1+B1348)^7+Z1348/(1+B1348)^8+AA1348/(1+B1348)^9+AB1348/(1+B1348)^10+AE1348/(1+B1348)^10</x:f>
        <x:v>501885.0840621751</x:v>
      </x:c>
      <x:c r="AG1348" s="25" t="n">
        <x:f>(AF1348+Inputs!$C$12)/Inputs!$C$13</x:f>
        <x:v>426.2759451811094</x:v>
      </x:c>
      <x:c r="AH1348" s="25" t="n">
        <x:f>(S1348+Inputs!$C$11)*Inputs!$C$8-Inputs!$C$11</x:f>
        <x:v>2445.1885591486407</x:v>
      </x:c>
      <x:c r="AI1348" s="25" t="n">
        <x:f>Inputs!$C$12+AH1348-Inputs!$C$10*Inputs!$C$13</x:f>
        <x:v>24763.10397434864</x:v>
      </x:c>
      <x:c r="AJ1348" s="25" t="n">
        <x:f>(S1348+Inputs!$C$11)*(1-Inputs!$C$8)</x:f>
        <x:v>6776.599885817756</x:v>
      </x:c>
      <x:c r="AK1348" s="25" t="n">
        <x:f>AJ1348/(1+B1348)^(1-Inputs!$C$8)+T1348/(1+B1348)^(2-Inputs!$C$8)+U1348/(1+B1348)^(3-Inputs!$C$8)+V1348/(1+B1348)^(4-Inputs!$C$8)+W1348/(1+B1348)^(5-Inputs!$C$8)+X1348/(1+B1348)^(6-Inputs!$C$8)+Y1348/(1+B1348)^(7-Inputs!$C$8)+Z1348/(1+B1348)^(8-Inputs!$C$8)+AA1348/(1+B1348)^(9-Inputs!$C$8)+AB1348/(1+B1348)^(10-Inputs!$C$8)+AE1348/(1+B1348)^(10-Inputs!$C$8)</x:f>
        <x:v>518361.4686921728</x:v>
      </x:c>
      <x:c r="AL1348" s="25" t="n">
        <x:f>(AK1348+AI1348)/Inputs!$C$13</x:f>
        <x:v>433.3739871951656</x:v>
      </x:c>
      <x:c r="AM1348" s="26" t="n">
        <x:f>IF(AL1348&gt;=Inputs!$C$7,1,0)</x:f>
        <x:v>1</x:v>
      </x:c>
      <x:c r="AN1348" s="26" t="n">
        <x:f>IF(Inputs!$C$7&lt;=(1-Inputs!$C$16)*AL1348,1,0)</x:f>
        <x:v>1</x:v>
      </x:c>
    </x:row>
    <x:row r="1349" ht="20" customHeight="1">
      <x:c r="A1349" s="16" t="n">
        <x:v>1344</x:v>
      </x:c>
      <x:c r="B1349" s="19" t="n">
        <x:v>0.08758902483687729</x:v>
      </x:c>
      <x:c r="C1349" s="24" t="n">
        <x:v>0.47759881605915666</x:v>
      </x:c>
      <x:c r="D1349" s="19" t="n">
        <x:v>0.03467381001210725</x:v>
      </x:c>
      <x:c r="E1349" s="19" t="n">
        <x:v>0.05278776670329506</x:v>
      </x:c>
      <x:c r="F1349" s="19" t="n">
        <x:v>-0.17919822299090699</x:v>
      </x:c>
      <x:c r="G1349" s="19" t="n">
        <x:v>-0.0797874560421502</x:v>
      </x:c>
      <x:c r="H1349" s="19" t="n">
        <x:v>0.8640994367266046</x:v>
      </x:c>
      <x:c r="I1349" s="19" t="n">
        <x:v>0.055662042052521205</x:v>
      </x:c>
      <x:c r="J1349" s="19" t="n">
        <x:v>0.057222856744853064</x:v>
      </x:c>
      <x:c r="K1349" s="19" t="n">
        <x:v>0.050659783786032905</x:v>
      </x:c>
      <x:c r="L1349" s="19" t="n">
        <x:v>0.050936185418605645</x:v>
      </x:c>
      <x:c r="M1349" s="19" t="n">
        <x:v>0.050459509680716795</x:v>
      </x:c>
      <x:c r="N1349" s="19" t="n">
        <x:v>0.04802330900398715</x:v>
      </x:c>
      <x:c r="O1349" s="19" t="n">
        <x:v>0.05478790936715882</x:v>
      </x:c>
      <x:c r="P1349" s="19" t="n">
        <x:v>0.051033256704623685</x:v>
      </x:c>
      <x:c r="Q1349" s="19" t="n">
        <x:v>0.06670836474453949</x:v>
      </x:c>
      <x:c r="R1349" s="19" t="n">
        <x:v>0.06010875378734795</x:v>
      </x:c>
      <x:c r="S1349" s="21" t="n">
        <x:v>9437.440180439375</x:v>
      </x:c>
      <x:c r="T1349" s="21" t="n">
        <x:v>15117.199282005115</x:v>
      </x:c>
      <x:c r="U1349" s="21" t="n">
        <x:v>18818.519356762357</x:v>
      </x:c>
      <x:c r="V1349" s="21" t="n">
        <x:v>22844.05954675263</x:v>
      </x:c>
      <x:c r="W1349" s="21" t="n">
        <x:v>27333.330239995423</x:v>
      </x:c>
      <x:c r="X1349" s="21" t="n">
        <x:v>29150.138649153014</x:v>
      </x:c>
      <x:c r="Y1349" s="21" t="n">
        <x:v>30503.23855895998</x:v>
      </x:c>
      <x:c r="Z1349" s="21" t="n">
        <x:v>31575.14021527772</x:v>
      </x:c>
      <x:c r="AA1349" s="21" t="n">
        <x:v>32301.49737760319</x:v>
      </x:c>
      <x:c r="AB1349" s="21" t="n">
        <x:v>32669.998328549253</x:v>
      </x:c>
      <x:c r="AC1349" s="21" t="n">
        <x:v>42613.04129810773</x:v>
      </x:c>
      <x:c r="AD1349" s="25" t="n">
        <x:f>AC1349*(1+Inputs!$C$14)*(1-Inputs!$C$14/Inputs!$C$15)</x:f>
        <x:v>33813.44827004848</x:v>
      </x:c>
      <x:c r="AE1349" s="25" t="n">
        <x:f>AD1349/(B1349-Inputs!$C$14)</x:f>
        <x:v>642975.380793471</x:v>
      </x:c>
      <x:c r="AF1349" s="25" t="n">
        <x:f>S1349/(1+B1349)^1+T1349/(1+B1349)^2+U1349/(1+B1349)^3+V1349/(1+B1349)^4+W1349/(1+B1349)^5+X1349/(1+B1349)^6+Y1349/(1+B1349)^7+Z1349/(1+B1349)^8+AA1349/(1+B1349)^9+AB1349/(1+B1349)^10+AE1349/(1+B1349)^10</x:f>
        <x:v>428028.25548754015</x:v>
      </x:c>
      <x:c r="AG1349" s="25" t="n">
        <x:f>(AF1349+Inputs!$C$12)/Inputs!$C$13</x:f>
        <x:v>367.34355675346944</x:v>
      </x:c>
      <x:c r="AH1349" s="25" t="n">
        <x:f>(S1349+Inputs!$C$11)*Inputs!$C$8-Inputs!$C$11</x:f>
        <x:v>2546.2199201510493</x:v>
      </x:c>
      <x:c r="AI1349" s="25" t="n">
        <x:f>Inputs!$C$12+AH1349-Inputs!$C$10*Inputs!$C$13</x:f>
        <x:v>24864.13533535105</x:v>
      </x:c>
      <x:c r="AJ1349" s="25" t="n">
        <x:f>(S1349+Inputs!$C$11)*(1-Inputs!$C$8)</x:f>
        <x:v>6891.220260288325</x:v>
      </x:c>
      <x:c r="AK1349" s="25" t="n">
        <x:f>AJ1349/(1+B1349)^(1-Inputs!$C$8)+T1349/(1+B1349)^(2-Inputs!$C$8)+U1349/(1+B1349)^(3-Inputs!$C$8)+V1349/(1+B1349)^(4-Inputs!$C$8)+W1349/(1+B1349)^(5-Inputs!$C$8)+X1349/(1+B1349)^(6-Inputs!$C$8)+Y1349/(1+B1349)^(7-Inputs!$C$8)+Z1349/(1+B1349)^(8-Inputs!$C$8)+AA1349/(1+B1349)^(9-Inputs!$C$8)+AB1349/(1+B1349)^(10-Inputs!$C$8)+AE1349/(1+B1349)^(10-Inputs!$C$8)</x:f>
        <x:v>442765.7325050174</x:v>
      </x:c>
      <x:c r="AL1349" s="25" t="n">
        <x:f>(AK1349+AI1349)/Inputs!$C$13</x:f>
        <x:v>373.13469240133475</x:v>
      </x:c>
      <x:c r="AM1349" s="26" t="n">
        <x:f>IF(AL1349&gt;=Inputs!$C$7,1,0)</x:f>
        <x:v>1</x:v>
      </x:c>
      <x:c r="AN1349" s="26" t="n">
        <x:f>IF(Inputs!$C$7&lt;=(1-Inputs!$C$16)*AL1349,1,0)</x:f>
        <x:v>1</x:v>
      </x:c>
    </x:row>
    <x:row r="1350" ht="20" customHeight="1">
      <x:c r="A1350" s="16" t="n">
        <x:v>1345</x:v>
      </x:c>
      <x:c r="B1350" s="19" t="n">
        <x:v>0.07544695770882524</x:v>
      </x:c>
      <x:c r="C1350" s="24" t="n">
        <x:v>0.6828417331886101</x:v>
      </x:c>
      <x:c r="D1350" s="19" t="n">
        <x:v>0.011518672414500487</x:v>
      </x:c>
      <x:c r="E1350" s="19" t="n">
        <x:v>0.05462539117684713</x:v>
      </x:c>
      <x:c r="F1350" s="19" t="n">
        <x:v>-0.22232359430669138</x:v>
      </x:c>
      <x:c r="G1350" s="19" t="n">
        <x:v>-0.05944580676655676</x:v>
      </x:c>
      <x:c r="H1350" s="19" t="n">
        <x:v>0.955488080689662</x:v>
      </x:c>
      <x:c r="I1350" s="19" t="n">
        <x:v>0.054799881496563785</x:v>
      </x:c>
      <x:c r="J1350" s="19" t="n">
        <x:v>0.047060619634793285</x:v>
      </x:c>
      <x:c r="K1350" s="19" t="n">
        <x:v>0.055963197294141766</x:v>
      </x:c>
      <x:c r="L1350" s="19" t="n">
        <x:v>0.0490066227879845</x:v>
      </x:c>
      <x:c r="M1350" s="19" t="n">
        <x:v>0.05001570286428318</x:v>
      </x:c>
      <x:c r="N1350" s="19" t="n">
        <x:v>0.053516045416007504</x:v>
      </x:c>
      <x:c r="O1350" s="19" t="n">
        <x:v>0.05363817310734817</x:v>
      </x:c>
      <x:c r="P1350" s="19" t="n">
        <x:v>0.050392643645262754</x:v>
      </x:c>
      <x:c r="Q1350" s="19" t="n">
        <x:v>0.05558767309093469</x:v>
      </x:c>
      <x:c r="R1350" s="19" t="n">
        <x:v>0.060255881375577476</x:v>
      </x:c>
      <x:c r="S1350" s="21" t="n">
        <x:v>8739.647325716312</x:v>
      </x:c>
      <x:c r="T1350" s="21" t="n">
        <x:v>14245.727455856308</x:v>
      </x:c>
      <x:c r="U1350" s="21" t="n">
        <x:v>17990.754628941046</x:v>
      </x:c>
      <x:c r="V1350" s="21" t="n">
        <x:v>22213.110796828925</x:v>
      </x:c>
      <x:c r="W1350" s="21" t="n">
        <x:v>26823.551076068434</x:v>
      </x:c>
      <x:c r="X1350" s="21" t="n">
        <x:v>28345.565675752623</x:v>
      </x:c>
      <x:c r="Y1350" s="21" t="n">
        <x:v>29420.81716089403</x:v>
      </x:c>
      <x:c r="Z1350" s="21" t="n">
        <x:v>30275.5946262071</x:v>
      </x:c>
      <x:c r="AA1350" s="21" t="n">
        <x:v>30880.033882519318</x:v>
      </x:c>
      <x:c r="AB1350" s="21" t="n">
        <x:v>31227.55937290849</x:v>
      </x:c>
      <x:c r="AC1350" s="21" t="n">
        <x:v>40731.599182054546</x:v>
      </x:c>
      <x:c r="AD1350" s="25" t="n">
        <x:f>AC1350*(1+Inputs!$C$14)*(1-Inputs!$C$14/Inputs!$C$15)</x:f>
        <x:v>32320.52395096028</x:v>
      </x:c>
      <x:c r="AE1350" s="25" t="n">
        <x:f>AD1350/(B1350-Inputs!$C$14)</x:f>
        <x:v>799084.1779407347</x:v>
      </x:c>
      <x:c r="AF1350" s="25" t="n">
        <x:f>S1350/(1+B1350)^1+T1350/(1+B1350)^2+U1350/(1+B1350)^3+V1350/(1+B1350)^4+W1350/(1+B1350)^5+X1350/(1+B1350)^6+Y1350/(1+B1350)^7+Z1350/(1+B1350)^8+AA1350/(1+B1350)^9+AB1350/(1+B1350)^10+AE1350/(1+B1350)^10</x:f>
        <x:v>540318.0538867983</x:v>
      </x:c>
      <x:c r="AG1350" s="25" t="n">
        <x:f>(AF1350+Inputs!$C$12)/Inputs!$C$13</x:f>
        <x:v>456.942665508041</x:v>
      </x:c>
      <x:c r="AH1350" s="25" t="n">
        <x:f>(S1350+Inputs!$C$11)*Inputs!$C$8-Inputs!$C$11</x:f>
        <x:v>2219.30874711641</x:v>
      </x:c>
      <x:c r="AI1350" s="25" t="n">
        <x:f>Inputs!$C$12+AH1350-Inputs!$C$10*Inputs!$C$13</x:f>
        <x:v>24537.22416231641</x:v>
      </x:c>
      <x:c r="AJ1350" s="25" t="n">
        <x:f>(S1350+Inputs!$C$11)*(1-Inputs!$C$8)</x:f>
        <x:v>6520.3385785999035</x:v>
      </x:c>
      <x:c r="AK1350" s="25" t="n">
        <x:f>AJ1350/(1+B1350)^(1-Inputs!$C$8)+T1350/(1+B1350)^(2-Inputs!$C$8)+U1350/(1+B1350)^(3-Inputs!$C$8)+V1350/(1+B1350)^(4-Inputs!$C$8)+W1350/(1+B1350)^(5-Inputs!$C$8)+X1350/(1+B1350)^(6-Inputs!$C$8)+Y1350/(1+B1350)^(7-Inputs!$C$8)+Z1350/(1+B1350)^(8-Inputs!$C$8)+AA1350/(1+B1350)^(9-Inputs!$C$8)+AB1350/(1+B1350)^(10-Inputs!$C$8)+AE1350/(1+B1350)^(10-Inputs!$C$8)</x:f>
        <x:v>556912.3486748512</x:v>
      </x:c>
      <x:c r="AL1350" s="25" t="n">
        <x:f>(AK1350+AI1350)/Inputs!$C$13</x:f>
        <x:v>463.9545555750211</x:v>
      </x:c>
      <x:c r="AM1350" s="26" t="n">
        <x:f>IF(AL1350&gt;=Inputs!$C$7,1,0)</x:f>
        <x:v>1</x:v>
      </x:c>
      <x:c r="AN1350" s="26" t="n">
        <x:f>IF(Inputs!$C$7&lt;=(1-Inputs!$C$16)*AL1350,1,0)</x:f>
        <x:v>1</x:v>
      </x:c>
    </x:row>
    <x:row r="1351" ht="20" customHeight="1">
      <x:c r="A1351" s="16" t="n">
        <x:v>1346</x:v>
      </x:c>
      <x:c r="B1351" s="19" t="n">
        <x:v>0.09311186899445274</x:v>
      </x:c>
      <x:c r="C1351" s="24" t="n">
        <x:v>0.7053844460779999</x:v>
      </x:c>
      <x:c r="D1351" s="19" t="n">
        <x:v>0.022651797442860302</x:v>
      </x:c>
      <x:c r="E1351" s="19" t="n">
        <x:v>0.044226300275445565</x:v>
      </x:c>
      <x:c r="F1351" s="19" t="n">
        <x:v>-0.16150102667801208</x:v>
      </x:c>
      <x:c r="G1351" s="19" t="n">
        <x:v>-0.11008846186131052</x:v>
      </x:c>
      <x:c r="H1351" s="19" t="n">
        <x:v>0.9329314015775765</x:v>
      </x:c>
      <x:c r="I1351" s="19" t="n">
        <x:v>0.05947183789704354</x:v>
      </x:c>
      <x:c r="J1351" s="19" t="n">
        <x:v>0.06514322315716185</x:v>
      </x:c>
      <x:c r="K1351" s="19" t="n">
        <x:v>0.05789552057069955</x:v>
      </x:c>
      <x:c r="L1351" s="19" t="n">
        <x:v>0.06111267881473282</x:v>
      </x:c>
      <x:c r="M1351" s="19" t="n">
        <x:v>0.06619727933991384</x:v>
      </x:c>
      <x:c r="N1351" s="19" t="n">
        <x:v>0.07259753038365829</x:v>
      </x:c>
      <x:c r="O1351" s="19" t="n">
        <x:v>0.06141064571542188</x:v>
      </x:c>
      <x:c r="P1351" s="19" t="n">
        <x:v>0.06543042993035555</x:v>
      </x:c>
      <x:c r="Q1351" s="19" t="n">
        <x:v>0.06189476060531092</x:v>
      </x:c>
      <x:c r="R1351" s="19" t="n">
        <x:v>0.07119251165680111</x:v>
      </x:c>
      <x:c r="S1351" s="21" t="n">
        <x:v>9562.503495802157</x:v>
      </x:c>
      <x:c r="T1351" s="21" t="n">
        <x:v>15433.417773978383</x:v>
      </x:c>
      <x:c r="U1351" s="21" t="n">
        <x:v>19145.412140908986</x:v>
      </x:c>
      <x:c r="V1351" s="21" t="n">
        <x:v>23050.758317006548</x:v>
      </x:c>
      <x:c r="W1351" s="21" t="n">
        <x:v>27390.15491761481</x:v>
      </x:c>
      <x:c r="X1351" s="21" t="n">
        <x:v>28951.29115819253</x:v>
      </x:c>
      <x:c r="Y1351" s="21" t="n">
        <x:v>30119.748227959553</x:v>
      </x:c>
      <x:c r="Z1351" s="21" t="n">
        <x:v>31011.085175842207</x:v>
      </x:c>
      <x:c r="AA1351" s="21" t="n">
        <x:v>31639.663888929026</x:v>
      </x:c>
      <x:c r="AB1351" s="21" t="n">
        <x:v>31972.20295758547</x:v>
      </x:c>
      <x:c r="AC1351" s="21" t="n">
        <x:v>41702.87342293757</x:v>
      </x:c>
      <x:c r="AD1351" s="25" t="n">
        <x:f>AC1351*(1+Inputs!$C$14)*(1-Inputs!$C$14/Inputs!$C$15)</x:f>
        <x:v>33091.230061100956</x:v>
      </x:c>
      <x:c r="AE1351" s="25" t="n">
        <x:f>AD1351/(B1351-Inputs!$C$14)</x:f>
        <x:v>569440.1270119154</x:v>
      </x:c>
      <x:c r="AF1351" s="25" t="n">
        <x:f>S1351/(1+B1351)^1+T1351/(1+B1351)^2+U1351/(1+B1351)^3+V1351/(1+B1351)^4+W1351/(1+B1351)^5+X1351/(1+B1351)^6+Y1351/(1+B1351)^7+Z1351/(1+B1351)^8+AA1351/(1+B1351)^9+AB1351/(1+B1351)^10+AE1351/(1+B1351)^10</x:f>
        <x:v>379451.4189158088</x:v>
      </x:c>
      <x:c r="AG1351" s="25" t="n">
        <x:f>(AF1351+Inputs!$C$12)/Inputs!$C$13</x:f>
        <x:v>328.58276703802227</x:v>
      </x:c>
      <x:c r="AH1351" s="25" t="n">
        <x:f>(S1351+Inputs!$C$11)*Inputs!$C$8-Inputs!$C$11</x:f>
        <x:v>2604.8112268004625</x:v>
      </x:c>
      <x:c r="AI1351" s="25" t="n">
        <x:f>Inputs!$C$12+AH1351-Inputs!$C$10*Inputs!$C$13</x:f>
        <x:v>24922.72664200046</x:v>
      </x:c>
      <x:c r="AJ1351" s="25" t="n">
        <x:f>(S1351+Inputs!$C$11)*(1-Inputs!$C$8)</x:f>
        <x:v>6957.6922690016945</x:v>
      </x:c>
      <x:c r="AK1351" s="25" t="n">
        <x:f>AJ1351/(1+B1351)^(1-Inputs!$C$8)+T1351/(1+B1351)^(2-Inputs!$C$8)+U1351/(1+B1351)^(3-Inputs!$C$8)+V1351/(1+B1351)^(4-Inputs!$C$8)+W1351/(1+B1351)^(5-Inputs!$C$8)+X1351/(1+B1351)^(6-Inputs!$C$8)+Y1351/(1+B1351)^(7-Inputs!$C$8)+Z1351/(1+B1351)^(8-Inputs!$C$8)+AA1351/(1+B1351)^(9-Inputs!$C$8)+AB1351/(1+B1351)^(10-Inputs!$C$8)+AE1351/(1+B1351)^(10-Inputs!$C$8)</x:f>
        <x:v>393128.3315116788</x:v>
      </x:c>
      <x:c r="AL1351" s="25" t="n">
        <x:f>(AK1351+AI1351)/Inputs!$C$13</x:f>
        <x:v>333.57440086670124</x:v>
      </x:c>
      <x:c r="AM1351" s="26" t="n">
        <x:f>IF(AL1351&gt;=Inputs!$C$7,1,0)</x:f>
        <x:v>1</x:v>
      </x:c>
      <x:c r="AN1351" s="26" t="n">
        <x:f>IF(Inputs!$C$7&lt;=(1-Inputs!$C$16)*AL1351,1,0)</x:f>
        <x:v>1</x:v>
      </x:c>
    </x:row>
    <x:row r="1352" ht="20" customHeight="1">
      <x:c r="A1352" s="16" t="n">
        <x:v>1347</x:v>
      </x:c>
      <x:c r="B1352" s="19" t="n">
        <x:v>0.09742377817399107</x:v>
      </x:c>
      <x:c r="C1352" s="24" t="n">
        <x:v>0.18284436872025367</x:v>
      </x:c>
      <x:c r="D1352" s="19" t="n">
        <x:v>0.03243918444704121</x:v>
      </x:c>
      <x:c r="E1352" s="19" t="n">
        <x:v>0.05200792898185086</x:v>
      </x:c>
      <x:c r="F1352" s="19" t="n">
        <x:v>-0.1233783765212354</x:v>
      </x:c>
      <x:c r="G1352" s="19" t="n">
        <x:v>-0.08733685666470989</x:v>
      </x:c>
      <x:c r="H1352" s="19" t="n">
        <x:v>0.7809168392078334</x:v>
      </x:c>
      <x:c r="I1352" s="19" t="n">
        <x:v>0.05932858009737743</x:v>
      </x:c>
      <x:c r="J1352" s="19" t="n">
        <x:v>0.04869862385988768</x:v>
      </x:c>
      <x:c r="K1352" s="19" t="n">
        <x:v>0.0595560628000419</x:v>
      </x:c>
      <x:c r="L1352" s="19" t="n">
        <x:v>0.05908405290277528</x:v>
      </x:c>
      <x:c r="M1352" s="19" t="n">
        <x:v>0.0507111557808355</x:v>
      </x:c>
      <x:c r="N1352" s="19" t="n">
        <x:v>0.05663038867150476</x:v>
      </x:c>
      <x:c r="O1352" s="19" t="n">
        <x:v>0.06172860686829722</x:v>
      </x:c>
      <x:c r="P1352" s="19" t="n">
        <x:v>0.05395483304355253</x:v>
      </x:c>
      <x:c r="Q1352" s="19" t="n">
        <x:v>0.05266599121394051</x:v>
      </x:c>
      <x:c r="R1352" s="19" t="n">
        <x:v>0.05463872103028848</x:v>
      </x:c>
      <x:c r="S1352" s="21" t="n">
        <x:v>10355.440579682454</x:v>
      </x:c>
      <x:c r="T1352" s="21" t="n">
        <x:v>15902.475717823732</x:v>
      </x:c>
      <x:c r="U1352" s="21" t="n">
        <x:v>18856.96418705103</x:v>
      </x:c>
      <x:c r="V1352" s="21" t="n">
        <x:v>21915.909816407235</x:v>
      </x:c>
      <x:c r="W1352" s="21" t="n">
        <x:v>25270.53685537555</x:v>
      </x:c>
      <x:c r="X1352" s="21" t="n">
        <x:v>26859.175884463024</x:v>
      </x:c>
      <x:c r="Y1352" s="21" t="n">
        <x:v>28130.27532040374</x:v>
      </x:c>
      <x:c r="Z1352" s="21" t="n">
        <x:v>29153.806674253996</x:v>
      </x:c>
      <x:c r="AA1352" s="21" t="n">
        <x:v>29865.886818293973</x:v>
      </x:c>
      <x:c r="AB1352" s="21" t="n">
        <x:v>30262.03625889459</x:v>
      </x:c>
      <x:c r="AC1352" s="21" t="n">
        <x:v>39472.22120725382</x:v>
      </x:c>
      <x:c r="AD1352" s="25" t="n">
        <x:f>AC1352*(1+Inputs!$C$14)*(1-Inputs!$C$14/Inputs!$C$15)</x:f>
        <x:v>31321.207527955896</x:v>
      </x:c>
      <x:c r="AE1352" s="25" t="n">
        <x:f>AD1352/(B1352-Inputs!$C$14)</x:f>
        <x:v>501751.2307674755</x:v>
      </x:c>
      <x:c r="AF1352" s="25" t="n">
        <x:f>S1352/(1+B1352)^1+T1352/(1+B1352)^2+U1352/(1+B1352)^3+V1352/(1+B1352)^4+W1352/(1+B1352)^5+X1352/(1+B1352)^6+Y1352/(1+B1352)^7+Z1352/(1+B1352)^8+AA1352/(1+B1352)^9+AB1352/(1+B1352)^10+AE1352/(1+B1352)^10</x:f>
        <x:v>334718.8269891924</x:v>
      </x:c>
      <x:c r="AG1352" s="25" t="n">
        <x:f>(AF1352+Inputs!$C$12)/Inputs!$C$13</x:f>
        <x:v>292.88940552128054</x:v>
      </x:c>
      <x:c r="AH1352" s="25" t="n">
        <x:f>(S1352+Inputs!$C$11)*Inputs!$C$8-Inputs!$C$11</x:f>
        <x:v>2976.296819522465</x:v>
      </x:c>
      <x:c r="AI1352" s="25" t="n">
        <x:f>Inputs!$C$12+AH1352-Inputs!$C$10*Inputs!$C$13</x:f>
        <x:v>25294.212234722465</x:v>
      </x:c>
      <x:c r="AJ1352" s="25" t="n">
        <x:f>(S1352+Inputs!$C$11)*(1-Inputs!$C$8)</x:f>
        <x:v>7379.14376015999</x:v>
      </x:c>
      <x:c r="AK1352" s="25" t="n">
        <x:f>AJ1352/(1+B1352)^(1-Inputs!$C$8)+T1352/(1+B1352)^(2-Inputs!$C$8)+U1352/(1+B1352)^(3-Inputs!$C$8)+V1352/(1+B1352)^(4-Inputs!$C$8)+W1352/(1+B1352)^(5-Inputs!$C$8)+X1352/(1+B1352)^(6-Inputs!$C$8)+Y1352/(1+B1352)^(7-Inputs!$C$8)+Z1352/(1+B1352)^(8-Inputs!$C$8)+AA1352/(1+B1352)^(9-Inputs!$C$8)+AB1352/(1+B1352)^(10-Inputs!$C$8)+AE1352/(1+B1352)^(10-Inputs!$C$8)</x:f>
        <x:v>346786.3769450729</x:v>
      </x:c>
      <x:c r="AL1352" s="25" t="n">
        <x:f>(AK1352+AI1352)/Inputs!$C$13</x:f>
        <x:v>296.8933033154843</x:v>
      </x:c>
      <x:c r="AM1352" s="26" t="n">
        <x:f>IF(AL1352&gt;=Inputs!$C$7,1,0)</x:f>
        <x:v>1</x:v>
      </x:c>
      <x:c r="AN1352" s="26" t="n">
        <x:f>IF(Inputs!$C$7&lt;=(1-Inputs!$C$16)*AL1352,1,0)</x:f>
        <x:v>0</x:v>
      </x:c>
    </x:row>
    <x:row r="1353" ht="20" customHeight="1">
      <x:c r="A1353" s="16" t="n">
        <x:v>1348</x:v>
      </x:c>
      <x:c r="B1353" s="19" t="n">
        <x:v>0.07993069797796368</x:v>
      </x:c>
      <x:c r="C1353" s="24" t="n">
        <x:v>0.23800601226966478</x:v>
      </x:c>
      <x:c r="D1353" s="19" t="n">
        <x:v>0.03716585131393657</x:v>
      </x:c>
      <x:c r="E1353" s="19" t="n">
        <x:v>0.05433002000173957</x:v>
      </x:c>
      <x:c r="F1353" s="19" t="n">
        <x:v>-0.13314502872268466</x:v>
      </x:c>
      <x:c r="G1353" s="19" t="n">
        <x:v>-0.08087114201671682</x:v>
      </x:c>
      <x:c r="H1353" s="19" t="n">
        <x:v>0.9411545064146196</x:v>
      </x:c>
      <x:c r="I1353" s="19" t="n">
        <x:v>0.06117346973211739</x:v>
      </x:c>
      <x:c r="J1353" s="19" t="n">
        <x:v>0.06066657207116464</x:v>
      </x:c>
      <x:c r="K1353" s="19" t="n">
        <x:v>0.05769780600815807</x:v>
      </x:c>
      <x:c r="L1353" s="19" t="n">
        <x:v>0.06619683962596923</x:v>
      </x:c>
      <x:c r="M1353" s="19" t="n">
        <x:v>0.0621738227836488</x:v>
      </x:c>
      <x:c r="N1353" s="19" t="n">
        <x:v>0.06604066194949951</x:v>
      </x:c>
      <x:c r="O1353" s="19" t="n">
        <x:v>0.06857820576611516</x:v>
      </x:c>
      <x:c r="P1353" s="19" t="n">
        <x:v>0.06329178686703357</x:v>
      </x:c>
      <x:c r="Q1353" s="19" t="n">
        <x:v>0.06560370161998777</x:v>
      </x:c>
      <x:c r="R1353" s="19" t="n">
        <x:v>0.0648067872679951</x:v>
      </x:c>
      <x:c r="S1353" s="21" t="n">
        <x:v>10254.949302310479</x:v>
      </x:c>
      <x:c r="T1353" s="21" t="n">
        <x:v>15933.294545711033</x:v>
      </x:c>
      <x:c r="U1353" s="21" t="n">
        <x:v>19262.464404869315</x:v>
      </x:c>
      <x:c r="V1353" s="21" t="n">
        <x:v>22793.830943170135</x:v>
      </x:c>
      <x:c r="W1353" s="21" t="n">
        <x:v>26738.313907518517</x:v>
      </x:c>
      <x:c r="X1353" s="21" t="n">
        <x:v>28612.773477683262</x:v>
      </x:c>
      <x:c r="Y1353" s="21" t="n">
        <x:v>30070.16755053246</x:v>
      </x:c>
      <x:c r="Z1353" s="21" t="n">
        <x:v>31216.37992071848</x:v>
      </x:c>
      <x:c r="AA1353" s="21" t="n">
        <x:v>31990.137073198683</x:v>
      </x:c>
      <x:c r="AB1353" s="21" t="n">
        <x:v>32375.384994338852</x:v>
      </x:c>
      <x:c r="AC1353" s="21" t="n">
        <x:v>42228.76303609416</x:v>
      </x:c>
      <x:c r="AD1353" s="25" t="n">
        <x:f>AC1353*(1+Inputs!$C$14)*(1-Inputs!$C$14/Inputs!$C$15)</x:f>
        <x:v>33508.52346914072</x:v>
      </x:c>
      <x:c r="AE1353" s="25" t="n">
        <x:f>AD1353/(B1353-Inputs!$C$14)</x:f>
        <x:v>745782.393266515</x:v>
      </x:c>
      <x:c r="AF1353" s="25" t="n">
        <x:f>S1353/(1+B1353)^1+T1353/(1+B1353)^2+U1353/(1+B1353)^3+V1353/(1+B1353)^4+W1353/(1+B1353)^5+X1353/(1+B1353)^6+Y1353/(1+B1353)^7+Z1353/(1+B1353)^8+AA1353/(1+B1353)^9+AB1353/(1+B1353)^10+AE1353/(1+B1353)^10</x:f>
        <x:v>502560.5047984192</x:v>
      </x:c>
      <x:c r="AG1353" s="25" t="n">
        <x:f>(AF1353+Inputs!$C$12)/Inputs!$C$13</x:f>
        <x:v>426.8148819043427</x:v>
      </x:c>
      <x:c r="AH1353" s="25" t="n">
        <x:f>(S1353+Inputs!$C$11)*Inputs!$C$8-Inputs!$C$11</x:f>
        <x:v>2929.217344370115</x:v>
      </x:c>
      <x:c r="AI1353" s="25" t="n">
        <x:f>Inputs!$C$12+AH1353-Inputs!$C$10*Inputs!$C$13</x:f>
        <x:v>25247.132759570115</x:v>
      </x:c>
      <x:c r="AJ1353" s="25" t="n">
        <x:f>(S1353+Inputs!$C$11)*(1-Inputs!$C$8)</x:f>
        <x:v>7325.731957940365</x:v>
      </x:c>
      <x:c r="AK1353" s="25" t="n">
        <x:f>AJ1353/(1+B1353)^(1-Inputs!$C$8)+T1353/(1+B1353)^(2-Inputs!$C$8)+U1353/(1+B1353)^(3-Inputs!$C$8)+V1353/(1+B1353)^(4-Inputs!$C$8)+W1353/(1+B1353)^(5-Inputs!$C$8)+X1353/(1+B1353)^(6-Inputs!$C$8)+Y1353/(1+B1353)^(7-Inputs!$C$8)+Z1353/(1+B1353)^(8-Inputs!$C$8)+AA1353/(1+B1353)^(9-Inputs!$C$8)+AB1353/(1+B1353)^(10-Inputs!$C$8)+AE1353/(1+B1353)^(10-Inputs!$C$8)</x:f>
        <x:v>518183.7423619565</x:v>
      </x:c>
      <x:c r="AL1353" s="25" t="n">
        <x:f>(AK1353+AI1353)/Inputs!$C$13</x:f>
        <x:v>433.61839432180614</x:v>
      </x:c>
      <x:c r="AM1353" s="26" t="n">
        <x:f>IF(AL1353&gt;=Inputs!$C$7,1,0)</x:f>
        <x:v>1</x:v>
      </x:c>
      <x:c r="AN1353" s="26" t="n">
        <x:f>IF(Inputs!$C$7&lt;=(1-Inputs!$C$16)*AL1353,1,0)</x:f>
        <x:v>1</x:v>
      </x:c>
    </x:row>
    <x:row r="1354" ht="20" customHeight="1">
      <x:c r="A1354" s="16" t="n">
        <x:v>1349</x:v>
      </x:c>
      <x:c r="B1354" s="19" t="n">
        <x:v>0.07168216918087739</x:v>
      </x:c>
      <x:c r="C1354" s="24" t="n">
        <x:v>0.7617493234502319</x:v>
      </x:c>
      <x:c r="D1354" s="19" t="n">
        <x:v>0.029581917674165938</x:v>
      </x:c>
      <x:c r="E1354" s="19" t="n">
        <x:v>0.05376942068251339</x:v>
      </x:c>
      <x:c r="F1354" s="19" t="n">
        <x:v>-0.1084630897772047</x:v>
      </x:c>
      <x:c r="G1354" s="19" t="n">
        <x:v>-0.056415476095297096</x:v>
      </x:c>
      <x:c r="H1354" s="19" t="n">
        <x:v>0.9558966798691984</x:v>
      </x:c>
      <x:c r="I1354" s="19" t="n">
        <x:v>0.0650441203473963</x:v>
      </x:c>
      <x:c r="J1354" s="19" t="n">
        <x:v>0.05961139172448725</x:v>
      </x:c>
      <x:c r="K1354" s="19" t="n">
        <x:v>0.05851804321916575</x:v>
      </x:c>
      <x:c r="L1354" s="19" t="n">
        <x:v>0.0540220703108173</x:v>
      </x:c>
      <x:c r="M1354" s="19" t="n">
        <x:v>0.06013240789788938</x:v>
      </x:c>
      <x:c r="N1354" s="19" t="n">
        <x:v>0.052145102237331</x:v>
      </x:c>
      <x:c r="O1354" s="19" t="n">
        <x:v>0.06301324911902953</x:v>
      </x:c>
      <x:c r="P1354" s="19" t="n">
        <x:v>0.05825012938375153</x:v>
      </x:c>
      <x:c r="Q1354" s="19" t="n">
        <x:v>0.06424995679265863</x:v>
      </x:c>
      <x:c r="R1354" s="19" t="n">
        <x:v>0.05959033544079943</x:v>
      </x:c>
      <x:c r="S1354" s="21" t="n">
        <x:v>10794.058667265703</x:v>
      </x:c>
      <x:c r="T1354" s="21" t="n">
        <x:v>16995.52414142684</x:v>
      </x:c>
      <x:c r="U1354" s="21" t="n">
        <x:v>20693.21663091532</x:v>
      </x:c>
      <x:c r="V1354" s="21" t="n">
        <x:v>24706.738280779482</x:v>
      </x:c>
      <x:c r="W1354" s="21" t="n">
        <x:v>29211.110352216994</x:v>
      </x:c>
      <x:c r="X1354" s="21" t="n">
        <x:v>31000.830450847006</x:v>
      </x:c>
      <x:c r="Y1354" s="21" t="n">
        <x:v>32360.041664033477</x:v>
      </x:c>
      <x:c r="Z1354" s="21" t="n">
        <x:v>33426.49226378657</x:v>
      </x:c>
      <x:c r="AA1354" s="21" t="n">
        <x:v>34115.46735896875</x:v>
      </x:c>
      <x:c r="AB1354" s="21" t="n">
        <x:v>34414.805619516716</x:v>
      </x:c>
      <x:c r="AC1354" s="21" t="n">
        <x:v>44888.8768950218</x:v>
      </x:c>
      <x:c r="AD1354" s="25" t="n">
        <x:f>AC1354*(1+Inputs!$C$14)*(1-Inputs!$C$14/Inputs!$C$15)</x:f>
        <x:v>35619.323816199794</x:v>
      </x:c>
      <x:c r="AE1354" s="25" t="n">
        <x:f>AD1354/(B1354-Inputs!$C$14)</x:f>
        <x:v>971025.5585094554</x:v>
      </x:c>
      <x:c r="AF1354" s="25" t="n">
        <x:f>S1354/(1+B1354)^1+T1354/(1+B1354)^2+U1354/(1+B1354)^3+V1354/(1+B1354)^4+W1354/(1+B1354)^5+X1354/(1+B1354)^6+Y1354/(1+B1354)^7+Z1354/(1+B1354)^8+AA1354/(1+B1354)^9+AB1354/(1+B1354)^10+AE1354/(1+B1354)^10</x:f>
        <x:v>662128.6385460685</x:v>
      </x:c>
      <x:c r="AG1354" s="25" t="n">
        <x:f>(AF1354+Inputs!$C$12)/Inputs!$C$13</x:f>
        <x:v>554.138670647685</x:v>
      </x:c>
      <x:c r="AH1354" s="25" t="n">
        <x:f>(S1354+Inputs!$C$11)*Inputs!$C$8-Inputs!$C$11</x:f>
        <x:v>3181.786389321741</x:v>
      </x:c>
      <x:c r="AI1354" s="25" t="n">
        <x:f>Inputs!$C$12+AH1354-Inputs!$C$10*Inputs!$C$13</x:f>
        <x:v>25499.70180452174</x:v>
      </x:c>
      <x:c r="AJ1354" s="25" t="n">
        <x:f>(S1354+Inputs!$C$11)*(1-Inputs!$C$8)</x:f>
        <x:v>7612.272277943963</x:v>
      </x:c>
      <x:c r="AK1354" s="25" t="n">
        <x:f>AJ1354/(1+B1354)^(1-Inputs!$C$8)+T1354/(1+B1354)^(2-Inputs!$C$8)+U1354/(1+B1354)^(3-Inputs!$C$8)+V1354/(1+B1354)^(4-Inputs!$C$8)+W1354/(1+B1354)^(5-Inputs!$C$8)+X1354/(1+B1354)^(6-Inputs!$C$8)+Y1354/(1+B1354)^(7-Inputs!$C$8)+Z1354/(1+B1354)^(8-Inputs!$C$8)+AA1354/(1+B1354)^(9-Inputs!$C$8)+AB1354/(1+B1354)^(10-Inputs!$C$8)+AE1354/(1+B1354)^(10-Inputs!$C$8)</x:f>
        <x:v>680889.0463745345</x:v>
      </x:c>
      <x:c r="AL1354" s="25" t="n">
        <x:f>(AK1354+AI1354)/Inputs!$C$13</x:f>
        <x:v>563.6469489958496</x:v>
      </x:c>
      <x:c r="AM1354" s="26" t="n">
        <x:f>IF(AL1354&gt;=Inputs!$C$7,1,0)</x:f>
        <x:v>1</x:v>
      </x:c>
      <x:c r="AN1354" s="26" t="n">
        <x:f>IF(Inputs!$C$7&lt;=(1-Inputs!$C$16)*AL1354,1,0)</x:f>
        <x:v>1</x:v>
      </x:c>
    </x:row>
    <x:row r="1355" ht="20" customHeight="1">
      <x:c r="A1355" s="16" t="n">
        <x:v>1350</x:v>
      </x:c>
      <x:c r="B1355" s="19" t="n">
        <x:v>0.08444318869879965</x:v>
      </x:c>
      <x:c r="C1355" s="24" t="n">
        <x:v>0.373233471425209</x:v>
      </x:c>
      <x:c r="D1355" s="19" t="n">
        <x:v>0.02266167933295975</x:v>
      </x:c>
      <x:c r="E1355" s="19" t="n">
        <x:v>0.052292494084852315</x:v>
      </x:c>
      <x:c r="F1355" s="19" t="n">
        <x:v>-0.1619143912813104</x:v>
      </x:c>
      <x:c r="G1355" s="19" t="n">
        <x:v>-0.08382153145625296</x:v>
      </x:c>
      <x:c r="H1355" s="19" t="n">
        <x:v>0.7842573271113622</x:v>
      </x:c>
      <x:c r="I1355" s="19" t="n">
        <x:v>0.06719056462572667</x:v>
      </x:c>
      <x:c r="J1355" s="19" t="n">
        <x:v>0.06468843810596922</x:v>
      </x:c>
      <x:c r="K1355" s="19" t="n">
        <x:v>0.06673418612519641</x:v>
      </x:c>
      <x:c r="L1355" s="19" t="n">
        <x:v>0.06375952701662868</x:v>
      </x:c>
      <x:c r="M1355" s="19" t="n">
        <x:v>0.07131531621499904</x:v>
      </x:c>
      <x:c r="N1355" s="19" t="n">
        <x:v>0.07064895079576104</x:v>
      </x:c>
      <x:c r="O1355" s="19" t="n">
        <x:v>0.07082195109737882</x:v>
      </x:c>
      <x:c r="P1355" s="19" t="n">
        <x:v>0.07278930281792668</x:v>
      </x:c>
      <x:c r="Q1355" s="19" t="n">
        <x:v>0.07106237278673574</x:v>
      </x:c>
      <x:c r="R1355" s="19" t="n">
        <x:v>0.064296656402488</x:v>
      </x:c>
      <x:c r="S1355" s="21" t="n">
        <x:v>9686.189379200974</x:v>
      </x:c>
      <x:c r="T1355" s="21" t="n">
        <x:v>15217.259460977208</x:v>
      </x:c>
      <x:c r="U1355" s="21" t="n">
        <x:v>18471.5104526562</x:v>
      </x:c>
      <x:c r="V1355" s="21" t="n">
        <x:v>21911.363933118962</x:v>
      </x:c>
      <x:c r="W1355" s="21" t="n">
        <x:v>25702.732831730253</x:v>
      </x:c>
      <x:c r="X1355" s="21" t="n">
        <x:v>27305.090490860162</x:v>
      </x:c>
      <x:c r="Y1355" s="21" t="n">
        <x:v>28527.05673155399</x:v>
      </x:c>
      <x:c r="Z1355" s="21" t="n">
        <x:v>29504.05244475004</x:v>
      </x:c>
      <x:c r="AA1355" s="21" t="n">
        <x:v>30205.397008097138</x:v>
      </x:c>
      <x:c r="AB1355" s="21" t="n">
        <x:v>30600.990964942517</x:v>
      </x:c>
      <x:c r="AC1355" s="21" t="n">
        <x:v>39914.33604122937</x:v>
      </x:c>
      <x:c r="AD1355" s="25" t="n">
        <x:f>AC1355*(1+Inputs!$C$14)*(1-Inputs!$C$14/Inputs!$C$15)</x:f>
        <x:v>31672.025648715502</x:v>
      </x:c>
      <x:c r="AE1355" s="25" t="n">
        <x:f>AD1355/(B1355-Inputs!$C$14)</x:f>
        <x:v>640574.0908349712</x:v>
      </x:c>
      <x:c r="AF1355" s="25" t="n">
        <x:f>S1355/(1+B1355)^1+T1355/(1+B1355)^2+U1355/(1+B1355)^3+V1355/(1+B1355)^4+W1355/(1+B1355)^5+X1355/(1+B1355)^6+Y1355/(1+B1355)^7+Z1355/(1+B1355)^8+AA1355/(1+B1355)^9+AB1355/(1+B1355)^10+AE1355/(1+B1355)^10</x:f>
        <x:v>430663.63963752193</x:v>
      </x:c>
      <x:c r="AG1355" s="25" t="n">
        <x:f>(AF1355+Inputs!$C$12)/Inputs!$C$13</x:f>
        <x:v>369.44640202018473</x:v>
      </x:c>
      <x:c r="AH1355" s="25" t="n">
        <x:f>(S1355+Inputs!$C$11)*Inputs!$C$8-Inputs!$C$11</x:f>
        <x:v>2662.757216009224</x:v>
      </x:c>
      <x:c r="AI1355" s="25" t="n">
        <x:f>Inputs!$C$12+AH1355-Inputs!$C$10*Inputs!$C$13</x:f>
        <x:v>24980.67263120922</x:v>
      </x:c>
      <x:c r="AJ1355" s="25" t="n">
        <x:f>(S1355+Inputs!$C$11)*(1-Inputs!$C$8)</x:f>
        <x:v>7023.432163191751</x:v>
      </x:c>
      <x:c r="AK1355" s="25" t="n">
        <x:f>AJ1355/(1+B1355)^(1-Inputs!$C$8)+T1355/(1+B1355)^(2-Inputs!$C$8)+U1355/(1+B1355)^(3-Inputs!$C$8)+V1355/(1+B1355)^(4-Inputs!$C$8)+W1355/(1+B1355)^(5-Inputs!$C$8)+X1355/(1+B1355)^(6-Inputs!$C$8)+Y1355/(1+B1355)^(7-Inputs!$C$8)+Z1355/(1+B1355)^(8-Inputs!$C$8)+AA1355/(1+B1355)^(9-Inputs!$C$8)+AB1355/(1+B1355)^(10-Inputs!$C$8)+AE1355/(1+B1355)^(10-Inputs!$C$8)</x:f>
        <x:v>444783.9962532334</x:v>
      </x:c>
      <x:c r="AL1355" s="25" t="n">
        <x:f>(AK1355+AI1355)/Inputs!$C$13</x:f>
        <x:v>374.8381086835269</x:v>
      </x:c>
      <x:c r="AM1355" s="26" t="n">
        <x:f>IF(AL1355&gt;=Inputs!$C$7,1,0)</x:f>
        <x:v>1</x:v>
      </x:c>
      <x:c r="AN1355" s="26" t="n">
        <x:f>IF(Inputs!$C$7&lt;=(1-Inputs!$C$16)*AL1355,1,0)</x:f>
        <x:v>1</x:v>
      </x:c>
    </x:row>
    <x:row r="1356" ht="20" customHeight="1">
      <x:c r="A1356" s="16" t="n">
        <x:v>1351</x:v>
      </x:c>
      <x:c r="B1356" s="19" t="n">
        <x:v>0.0745443929854563</x:v>
      </x:c>
      <x:c r="C1356" s="24" t="n">
        <x:v>0.44868920601382456</x:v>
      </x:c>
      <x:c r="D1356" s="19" t="n">
        <x:v>0.04354171948655932</x:v>
      </x:c>
      <x:c r="E1356" s="19" t="n">
        <x:v>0.05508235820405474</x:v>
      </x:c>
      <x:c r="F1356" s="19" t="n">
        <x:v>-0.23347409157009796</x:v>
      </x:c>
      <x:c r="G1356" s="19" t="n">
        <x:v>-0.05867381629220574</x:v>
      </x:c>
      <x:c r="H1356" s="19" t="n">
        <x:v>0.6800539237069358</x:v>
      </x:c>
      <x:c r="I1356" s="19" t="n">
        <x:v>0.05675869555787017</x:v>
      </x:c>
      <x:c r="J1356" s="19" t="n">
        <x:v>0.052406725655927175</x:v>
      </x:c>
      <x:c r="K1356" s="19" t="n">
        <x:v>0.05959698698709076</x:v>
      </x:c>
      <x:c r="L1356" s="19" t="n">
        <x:v>0.05879065816035223</x:v>
      </x:c>
      <x:c r="M1356" s="19" t="n">
        <x:v>0.05820582308273174</x:v>
      </x:c>
      <x:c r="N1356" s="19" t="n">
        <x:v>0.05693523180061789</x:v>
      </x:c>
      <x:c r="O1356" s="19" t="n">
        <x:v>0.05104996576139342</x:v>
      </x:c>
      <x:c r="P1356" s="19" t="n">
        <x:v>0.05523283432895028</x:v>
      </x:c>
      <x:c r="Q1356" s="19" t="n">
        <x:v>0.06544978011433955</x:v>
      </x:c>
      <x:c r="R1356" s="19" t="n">
        <x:v>0.0625355685836064</x:v>
      </x:c>
      <x:c r="S1356" s="21" t="n">
        <x:v>8583.964546768771</x:v>
      </x:c>
      <x:c r="T1356" s="21" t="n">
        <x:v>13968.688266217801</x:v>
      </x:c>
      <x:c r="U1356" s="21" t="n">
        <x:v>17731.885698180882</x:v>
      </x:c>
      <x:c r="V1356" s="21" t="n">
        <x:v>22026.11195431689</x:v>
      </x:c>
      <x:c r="W1356" s="21" t="n">
        <x:v>26897.812489285483</x:v>
      </x:c>
      <x:c r="X1356" s="21" t="n">
        <x:v>28967.123852616558</x:v>
      </x:c>
      <x:c r="Y1356" s="21" t="n">
        <x:v>30522.985808118032</x:v>
      </x:c>
      <x:c r="Z1356" s="21" t="n">
        <x:v>31726.26159321778</x:v>
      </x:c>
      <x:c r="AA1356" s="21" t="n">
        <x:v>32552.15909127509</x:v>
      </x:c>
      <x:c r="AB1356" s="21" t="n">
        <x:v>32953.461316555164</x:v>
      </x:c>
      <x:c r="AC1356" s="21" t="n">
        <x:v>42982.77563028935</x:v>
      </x:c>
      <x:c r="AD1356" s="25" t="n">
        <x:f>AC1356*(1+Inputs!$C$14)*(1-Inputs!$C$14/Inputs!$C$15)</x:f>
        <x:v>34106.83246263459</x:v>
      </x:c>
      <x:c r="AE1356" s="25" t="n">
        <x:f>AD1356/(B1356-Inputs!$C$14)</x:f>
        <x:v>862494.7783413557</x:v>
      </x:c>
      <x:c r="AF1356" s="25" t="n">
        <x:f>S1356/(1+B1356)^1+T1356/(1+B1356)^2+U1356/(1+B1356)^3+V1356/(1+B1356)^4+W1356/(1+B1356)^5+X1356/(1+B1356)^6+Y1356/(1+B1356)^7+Z1356/(1+B1356)^8+AA1356/(1+B1356)^9+AB1356/(1+B1356)^10+AE1356/(1+B1356)^10</x:f>
        <x:v>578149.3518798802</x:v>
      </x:c>
      <x:c r="AG1356" s="25" t="n">
        <x:f>(AF1356+Inputs!$C$12)/Inputs!$C$13</x:f>
        <x:v>487.1292953847506</x:v>
      </x:c>
      <x:c r="AH1356" s="25" t="n">
        <x:f>(S1356+Inputs!$C$11)*Inputs!$C$8-Inputs!$C$11</x:f>
        <x:v>2146.372431499891</x:v>
      </x:c>
      <x:c r="AI1356" s="25" t="n">
        <x:f>Inputs!$C$12+AH1356-Inputs!$C$10*Inputs!$C$13</x:f>
        <x:v>24464.287846699888</x:v>
      </x:c>
      <x:c r="AJ1356" s="25" t="n">
        <x:f>(S1356+Inputs!$C$11)*(1-Inputs!$C$8)</x:f>
        <x:v>6437.592115268882</x:v>
      </x:c>
      <x:c r="AK1356" s="25" t="n">
        <x:f>AJ1356/(1+B1356)^(1-Inputs!$C$8)+T1356/(1+B1356)^(2-Inputs!$C$8)+U1356/(1+B1356)^(3-Inputs!$C$8)+V1356/(1+B1356)^(4-Inputs!$C$8)+W1356/(1+B1356)^(5-Inputs!$C$8)+X1356/(1+B1356)^(6-Inputs!$C$8)+Y1356/(1+B1356)^(7-Inputs!$C$8)+Z1356/(1+B1356)^(8-Inputs!$C$8)+AA1356/(1+B1356)^(9-Inputs!$C$8)+AB1356/(1+B1356)^(10-Inputs!$C$8)+AE1356/(1+B1356)^(10-Inputs!$C$8)</x:f>
        <x:v>595889.0199908651</x:v>
      </x:c>
      <x:c r="AL1356" s="25" t="n">
        <x:f>(AK1356+AI1356)/Inputs!$C$13</x:f>
        <x:v>494.9969123425142</x:v>
      </x:c>
      <x:c r="AM1356" s="26" t="n">
        <x:f>IF(AL1356&gt;=Inputs!$C$7,1,0)</x:f>
        <x:v>1</x:v>
      </x:c>
      <x:c r="AN1356" s="26" t="n">
        <x:f>IF(Inputs!$C$7&lt;=(1-Inputs!$C$16)*AL1356,1,0)</x:f>
        <x:v>1</x:v>
      </x:c>
    </x:row>
    <x:row r="1357" ht="20" customHeight="1">
      <x:c r="A1357" s="16" t="n">
        <x:v>1352</x:v>
      </x:c>
      <x:c r="B1357" s="19" t="n">
        <x:v>0.07136612683726616</x:v>
      </x:c>
      <x:c r="C1357" s="24" t="n">
        <x:v>0.6555832117307716</x:v>
      </x:c>
      <x:c r="D1357" s="19" t="n">
        <x:v>0.028415660544762036</x:v>
      </x:c>
      <x:c r="E1357" s="19" t="n">
        <x:v>0.031771663904094964</x:v>
      </x:c>
      <x:c r="F1357" s="19" t="n">
        <x:v>-0.10466326664928716</x:v>
      </x:c>
      <x:c r="G1357" s="19" t="n">
        <x:v>-0.034951750986708136</x:v>
      </x:c>
      <x:c r="H1357" s="19" t="n">
        <x:v>0.8643038479499126</x:v>
      </x:c>
      <x:c r="I1357" s="19" t="n">
        <x:v>0.06216598617887598</x:v>
      </x:c>
      <x:c r="J1357" s="19" t="n">
        <x:v>0.050606051525272734</x:v>
      </x:c>
      <x:c r="K1357" s="19" t="n">
        <x:v>0.07162182165417448</x:v>
      </x:c>
      <x:c r="L1357" s="19" t="n">
        <x:v>0.055914919616360526</x:v>
      </x:c>
      <x:c r="M1357" s="19" t="n">
        <x:v>0.057322153601045325</x:v>
      </x:c>
      <x:c r="N1357" s="19" t="n">
        <x:v>0.06132045827375236</x:v>
      </x:c>
      <x:c r="O1357" s="19" t="n">
        <x:v>0.056830424099415494</x:v>
      </x:c>
      <x:c r="P1357" s="19" t="n">
        <x:v>0.06096210137643425</x:v>
      </x:c>
      <x:c r="Q1357" s="19" t="n">
        <x:v>0.06113056779769181</x:v>
      </x:c>
      <x:c r="R1357" s="19" t="n">
        <x:v>0.054492740625283885</x:v>
      </x:c>
      <x:c r="S1357" s="21" t="n">
        <x:v>10929.178239975512</x:v>
      </x:c>
      <x:c r="T1357" s="21" t="n">
        <x:v>16752.049548464063</x:v>
      </x:c>
      <x:c r="U1357" s="21" t="n">
        <x:v>19771.40702412143</x:v>
      </x:c>
      <x:c r="V1357" s="21" t="n">
        <x:v>23062.222642702294</x:v>
      </x:c>
      <x:c r="W1357" s="21" t="n">
        <x:v>26641.707263420823</x:v>
      </x:c>
      <x:c r="X1357" s="21" t="n">
        <x:v>27936.07864884251</x:v>
      </x:c>
      <x:c r="Y1357" s="21" t="n">
        <x:v>28951.490664802688</x:v>
      </x:c>
      <x:c r="Z1357" s="21" t="n">
        <x:v>29750.75200478572</x:v>
      </x:c>
      <x:c r="AA1357" s="21" t="n">
        <x:v>30330.388176617816</x:v>
      </x:c>
      <x:c r="AB1357" s="21" t="n">
        <x:v>30663.147118151453</x:v>
      </x:c>
      <x:c r="AC1357" s="21" t="n">
        <x:v>39995.40928454538</x:v>
      </x:c>
      <x:c r="AD1357" s="25" t="n">
        <x:f>AC1357*(1+Inputs!$C$14)*(1-Inputs!$C$14/Inputs!$C$15)</x:f>
        <x:v>31736.357267286756</x:v>
      </x:c>
      <x:c r="AE1357" s="25" t="n">
        <x:f>AD1357/(B1357-Inputs!$C$14)</x:f>
        <x:v>872690.0560321687</x:v>
      </x:c>
      <x:c r="AF1357" s="25" t="n">
        <x:f>S1357/(1+B1357)^1+T1357/(1+B1357)^2+U1357/(1+B1357)^3+V1357/(1+B1357)^4+W1357/(1+B1357)^5+X1357/(1+B1357)^6+Y1357/(1+B1357)^7+Z1357/(1+B1357)^8+AA1357/(1+B1357)^9+AB1357/(1+B1357)^10+AE1357/(1+B1357)^10</x:f>
        <x:v>600440.1039425182</x:v>
      </x:c>
      <x:c r="AG1357" s="25" t="n">
        <x:f>(AF1357+Inputs!$C$12)/Inputs!$C$13</x:f>
        <x:v>504.91569759361494</x:v>
      </x:c>
      <x:c r="AH1357" s="25" t="n">
        <x:f>(S1357+Inputs!$C$11)*Inputs!$C$8-Inputs!$C$11</x:f>
        <x:v>3245.0889836597607</x:v>
      </x:c>
      <x:c r="AI1357" s="25" t="n">
        <x:f>Inputs!$C$12+AH1357-Inputs!$C$10*Inputs!$C$13</x:f>
        <x:v>25563.00439885976</x:v>
      </x:c>
      <x:c r="AJ1357" s="25" t="n">
        <x:f>(S1357+Inputs!$C$11)*(1-Inputs!$C$8)</x:f>
        <x:v>7684.089256315752</x:v>
      </x:c>
      <x:c r="AK1357" s="25" t="n">
        <x:f>AJ1357/(1+B1357)^(1-Inputs!$C$8)+T1357/(1+B1357)^(2-Inputs!$C$8)+U1357/(1+B1357)^(3-Inputs!$C$8)+V1357/(1+B1357)^(4-Inputs!$C$8)+W1357/(1+B1357)^(5-Inputs!$C$8)+X1357/(1+B1357)^(6-Inputs!$C$8)+Y1357/(1+B1357)^(7-Inputs!$C$8)+Z1357/(1+B1357)^(8-Inputs!$C$8)+AA1357/(1+B1357)^(9-Inputs!$C$8)+AB1357/(1+B1357)^(10-Inputs!$C$8)+AE1357/(1+B1357)^(10-Inputs!$C$8)</x:f>
        <x:v>617019.7286887374</x:v>
      </x:c>
      <x:c r="AL1357" s="25" t="n">
        <x:f>(AK1357+AI1357)/Inputs!$C$13</x:f>
        <x:v>512.7343802062236</x:v>
      </x:c>
      <x:c r="AM1357" s="26" t="n">
        <x:f>IF(AL1357&gt;=Inputs!$C$7,1,0)</x:f>
        <x:v>1</x:v>
      </x:c>
      <x:c r="AN1357" s="26" t="n">
        <x:f>IF(Inputs!$C$7&lt;=(1-Inputs!$C$16)*AL1357,1,0)</x:f>
        <x:v>1</x:v>
      </x:c>
    </x:row>
    <x:row r="1358" ht="20" customHeight="1">
      <x:c r="A1358" s="16" t="n">
        <x:v>1353</x:v>
      </x:c>
      <x:c r="B1358" s="19" t="n">
        <x:v>0.0862356872851489</x:v>
      </x:c>
      <x:c r="C1358" s="24" t="n">
        <x:v>0.34674398904721215</x:v>
      </x:c>
      <x:c r="D1358" s="19" t="n">
        <x:v>0.03966059674628042</x:v>
      </x:c>
      <x:c r="E1358" s="19" t="n">
        <x:v>0.04083663105875218</x:v>
      </x:c>
      <x:c r="F1358" s="19" t="n">
        <x:v>-0.2036339325759957</x:v>
      </x:c>
      <x:c r="G1358" s="19" t="n">
        <x:v>-0.054099906843172785</x:v>
      </x:c>
      <x:c r="H1358" s="19" t="n">
        <x:v>0.8133411490917126</x:v>
      </x:c>
      <x:c r="I1358" s="19" t="n">
        <x:v>0.06005906506079214</x:v>
      </x:c>
      <x:c r="J1358" s="19" t="n">
        <x:v>0.05485642466912964</x:v>
      </x:c>
      <x:c r="K1358" s="19" t="n">
        <x:v>0.05973396821314396</x:v>
      </x:c>
      <x:c r="L1358" s="19" t="n">
        <x:v>0.0547684665038571</x:v>
      </x:c>
      <x:c r="M1358" s="19" t="n">
        <x:v>0.05760934683088749</x:v>
      </x:c>
      <x:c r="N1358" s="19" t="n">
        <x:v>0.05230007702252237</x:v>
      </x:c>
      <x:c r="O1358" s="19" t="n">
        <x:v>0.05472550918366892</x:v>
      </x:c>
      <x:c r="P1358" s="19" t="n">
        <x:v>0.05099346204728704</x:v>
      </x:c>
      <x:c r="Q1358" s="19" t="n">
        <x:v>0.0532624572471957</x:v>
      </x:c>
      <x:c r="R1358" s="19" t="n">
        <x:v>0.057905475077990334</x:v>
      </x:c>
      <x:c r="S1358" s="21" t="n">
        <x:v>9109.202303477547</x:v>
      </x:c>
      <x:c r="T1358" s="21" t="n">
        <x:v>14434.765186548624</x:v>
      </x:c>
      <x:c r="U1358" s="21" t="n">
        <x:v>17813.174788196997</x:v>
      </x:c>
      <x:c r="V1358" s="21" t="n">
        <x:v>21560.929706402476</x:v>
      </x:c>
      <x:c r="W1358" s="21" t="n">
        <x:v>25681.92534833748</x:v>
      </x:c>
      <x:c r="X1358" s="21" t="n">
        <x:v>27369.469216868525</x:v>
      </x:c>
      <x:c r="Y1358" s="21" t="n">
        <x:v>28603.02496051353</x:v>
      </x:c>
      <x:c r="Z1358" s="21" t="n">
        <x:v>29590.80495682439</x:v>
      </x:c>
      <x:c r="AA1358" s="21" t="n">
        <x:v>30286.14802693824</x:v>
      </x:c>
      <x:c r="AB1358" s="21" t="n">
        <x:v>30676.246192489103</x:v>
      </x:c>
      <x:c r="AC1358" s="21" t="n">
        <x:v>40012.495033681436</x:v>
      </x:c>
      <x:c r="AD1358" s="25" t="n">
        <x:f>AC1358*(1+Inputs!$C$14)*(1-Inputs!$C$14/Inputs!$C$15)</x:f>
        <x:v>31749.91480922622</x:v>
      </x:c>
      <x:c r="AE1358" s="25" t="n">
        <x:f>AD1358/(B1358-Inputs!$C$14)</x:f>
        <x:v>619683.5934399421</x:v>
      </x:c>
      <x:c r="AF1358" s="25" t="n">
        <x:f>S1358/(1+B1358)^1+T1358/(1+B1358)^2+U1358/(1+B1358)^3+V1358/(1+B1358)^4+W1358/(1+B1358)^5+X1358/(1+B1358)^6+Y1358/(1+B1358)^7+Z1358/(1+B1358)^8+AA1358/(1+B1358)^9+AB1358/(1+B1358)^10+AE1358/(1+B1358)^10</x:f>
        <x:v>413722.5181689943</x:v>
      </x:c>
      <x:c r="AG1358" s="25" t="n">
        <x:f>(AF1358+Inputs!$C$12)/Inputs!$C$13</x:f>
        <x:v>355.9286167313918</x:v>
      </x:c>
      <x:c r="AH1358" s="25" t="n">
        <x:f>(S1358+Inputs!$C$11)*Inputs!$C$8-Inputs!$C$11</x:f>
        <x:v>2392.4427229990697</x:v>
      </x:c>
      <x:c r="AI1358" s="25" t="n">
        <x:f>Inputs!$C$12+AH1358-Inputs!$C$10*Inputs!$C$13</x:f>
        <x:v>24710.358138199066</x:v>
      </x:c>
      <x:c r="AJ1358" s="25" t="n">
        <x:f>(S1358+Inputs!$C$11)*(1-Inputs!$C$8)</x:f>
        <x:v>6716.759580478477</x:v>
      </x:c>
      <x:c r="AK1358" s="25" t="n">
        <x:f>AJ1358/(1+B1358)^(1-Inputs!$C$8)+T1358/(1+B1358)^(2-Inputs!$C$8)+U1358/(1+B1358)^(3-Inputs!$C$8)+V1358/(1+B1358)^(4-Inputs!$C$8)+W1358/(1+B1358)^(5-Inputs!$C$8)+X1358/(1+B1358)^(6-Inputs!$C$8)+Y1358/(1+B1358)^(7-Inputs!$C$8)+Z1358/(1+B1358)^(8-Inputs!$C$8)+AA1358/(1+B1358)^(9-Inputs!$C$8)+AB1358/(1+B1358)^(10-Inputs!$C$8)+AE1358/(1+B1358)^(10-Inputs!$C$8)</x:f>
        <x:v>427780.6510075838</x:v>
      </x:c>
      <x:c r="AL1358" s="25" t="n">
        <x:f>(AK1358+AI1358)/Inputs!$C$13</x:f>
        <x:v>361.05498199190515</x:v>
      </x:c>
      <x:c r="AM1358" s="26" t="n">
        <x:f>IF(AL1358&gt;=Inputs!$C$7,1,0)</x:f>
        <x:v>1</x:v>
      </x:c>
      <x:c r="AN1358" s="26" t="n">
        <x:f>IF(Inputs!$C$7&lt;=(1-Inputs!$C$16)*AL1358,1,0)</x:f>
        <x:v>1</x:v>
      </x:c>
    </x:row>
    <x:row r="1359" ht="20" customHeight="1">
      <x:c r="A1359" s="16" t="n">
        <x:v>1354</x:v>
      </x:c>
      <x:c r="B1359" s="19" t="n">
        <x:v>0.08514906411577565</x:v>
      </x:c>
      <x:c r="C1359" s="24" t="n">
        <x:v>0.126283361839711</x:v>
      </x:c>
      <x:c r="D1359" s="19" t="n">
        <x:v>0.022747275604102415</x:v>
      </x:c>
      <x:c r="E1359" s="19" t="n">
        <x:v>0.04761053015444333</x:v>
      </x:c>
      <x:c r="F1359" s="19" t="n">
        <x:v>-0.14953886808328778</x:v>
      </x:c>
      <x:c r="G1359" s="19" t="n">
        <x:v>-0.07427638681513543</x:v>
      </x:c>
      <x:c r="H1359" s="19" t="n">
        <x:v>0.9105353767183431</x:v>
      </x:c>
      <x:c r="I1359" s="19" t="n">
        <x:v>0.06385177161358684</x:v>
      </x:c>
      <x:c r="J1359" s="19" t="n">
        <x:v>0.06346360892113694</x:v>
      </x:c>
      <x:c r="K1359" s="19" t="n">
        <x:v>0.0720696524821858</x:v>
      </x:c>
      <x:c r="L1359" s="19" t="n">
        <x:v>0.06304202826005507</x:v>
      </x:c>
      <x:c r="M1359" s="19" t="n">
        <x:v>0.06841206338099597</x:v>
      </x:c>
      <x:c r="N1359" s="19" t="n">
        <x:v>0.07069415339320471</x:v>
      </x:c>
      <x:c r="O1359" s="19" t="n">
        <x:v>0.07556391484894334</x:v>
      </x:c>
      <x:c r="P1359" s="19" t="n">
        <x:v>0.07438203771161511</x:v>
      </x:c>
      <x:c r="Q1359" s="19" t="n">
        <x:v>0.0662157870541853</x:v>
      </x:c>
      <x:c r="R1359" s="19" t="n">
        <x:v>0.06879376025483111</x:v>
      </x:c>
      <x:c r="S1359" s="21" t="n">
        <x:v>9958.611249330232</x:v>
      </x:c>
      <x:c r="T1359" s="21" t="n">
        <x:v>15237.650353249075</x:v>
      </x:c>
      <x:c r="U1359" s="21" t="n">
        <x:v>18088.276329197346</x:v>
      </x:c>
      <x:c r="V1359" s="21" t="n">
        <x:v>21067.85919237565</x:v>
      </x:c>
      <x:c r="W1359" s="21" t="n">
        <x:v>24249.262693408607</x:v>
      </x:c>
      <x:c r="X1359" s="21" t="n">
        <x:v>25703.52019282266</x:v>
      </x:c>
      <x:c r="Y1359" s="21" t="n">
        <x:v>26816.289523612493</x:v>
      </x:c>
      <x:c r="Z1359" s="21" t="n">
        <x:v>27737.34750599354</x:v>
      </x:c>
      <x:c r="AA1359" s="21" t="n">
        <x:v>28419.691533775556</x:v>
      </x:c>
      <x:c r="AB1359" s="21" t="n">
        <x:v>28841.427279343956</x:v>
      </x:c>
      <x:c r="AC1359" s="21" t="n">
        <x:v>37619.25297305733</x:v>
      </x:c>
      <x:c r="AD1359" s="25" t="n">
        <x:f>AC1359*(1+Inputs!$C$14)*(1-Inputs!$C$14/Inputs!$C$15)</x:f>
        <x:v>29850.877234120984</x:v>
      </x:c>
      <x:c r="AE1359" s="25" t="n">
        <x:f>AD1359/(B1359-Inputs!$C$14)</x:f>
        <x:v>595242.9573801486</x:v>
      </x:c>
      <x:c r="AF1359" s="25" t="n">
        <x:f>S1359/(1+B1359)^1+T1359/(1+B1359)^2+U1359/(1+B1359)^3+V1359/(1+B1359)^4+W1359/(1+B1359)^5+X1359/(1+B1359)^6+Y1359/(1+B1359)^7+Z1359/(1+B1359)^8+AA1359/(1+B1359)^9+AB1359/(1+B1359)^10+AE1359/(1+B1359)^10</x:f>
        <x:v>402150.74358545104</x:v>
      </x:c>
      <x:c r="AG1359" s="25" t="n">
        <x:f>(AF1359+Inputs!$C$12)/Inputs!$C$13</x:f>
        <x:v>346.6951805317136</x:v>
      </x:c>
      <x:c r="AH1359" s="25" t="n">
        <x:f>(S1359+Inputs!$C$11)*Inputs!$C$8-Inputs!$C$11</x:f>
        <x:v>2790.3849962615604</x:v>
      </x:c>
      <x:c r="AI1359" s="25" t="n">
        <x:f>Inputs!$C$12+AH1359-Inputs!$C$10*Inputs!$C$13</x:f>
        <x:v>25108.30041146156</x:v>
      </x:c>
      <x:c r="AJ1359" s="25" t="n">
        <x:f>(S1359+Inputs!$C$11)*(1-Inputs!$C$8)</x:f>
        <x:v>7168.226253068671</x:v>
      </x:c>
      <x:c r="AK1359" s="25" t="n">
        <x:f>AJ1359/(1+B1359)^(1-Inputs!$C$8)+T1359/(1+B1359)^(2-Inputs!$C$8)+U1359/(1+B1359)^(3-Inputs!$C$8)+V1359/(1+B1359)^(4-Inputs!$C$8)+W1359/(1+B1359)^(5-Inputs!$C$8)+X1359/(1+B1359)^(6-Inputs!$C$8)+Y1359/(1+B1359)^(7-Inputs!$C$8)+Z1359/(1+B1359)^(8-Inputs!$C$8)+AA1359/(1+B1359)^(9-Inputs!$C$8)+AB1359/(1+B1359)^(10-Inputs!$C$8)+AE1359/(1+B1359)^(10-Inputs!$C$8)</x:f>
        <x:v>415173.41588966915</x:v>
      </x:c>
      <x:c r="AL1359" s="25" t="n">
        <x:f>(AK1359+AI1359)/Inputs!$C$13</x:f>
        <x:v>351.3128524930635</x:v>
      </x:c>
      <x:c r="AM1359" s="26" t="n">
        <x:f>IF(AL1359&gt;=Inputs!$C$7,1,0)</x:f>
        <x:v>1</x:v>
      </x:c>
      <x:c r="AN1359" s="26" t="n">
        <x:f>IF(Inputs!$C$7&lt;=(1-Inputs!$C$16)*AL1359,1,0)</x:f>
        <x:v>1</x:v>
      </x:c>
    </x:row>
    <x:row r="1360" ht="20" customHeight="1">
      <x:c r="A1360" s="16" t="n">
        <x:v>1355</x:v>
      </x:c>
      <x:c r="B1360" s="19" t="n">
        <x:v>0.090025538675272</x:v>
      </x:c>
      <x:c r="C1360" s="24" t="n">
        <x:v>0.2958717021039945</x:v>
      </x:c>
      <x:c r="D1360" s="19" t="n">
        <x:v>0.02801253745445962</x:v>
      </x:c>
      <x:c r="E1360" s="19" t="n">
        <x:v>0.04851967152986248</x:v>
      </x:c>
      <x:c r="F1360" s="19" t="n">
        <x:v>-0.2315187071805656</x:v>
      </x:c>
      <x:c r="G1360" s="19" t="n">
        <x:v>-0.09934282214124834</x:v>
      </x:c>
      <x:c r="H1360" s="19" t="n">
        <x:v>0.7580660752688857</x:v>
      </x:c>
      <x:c r="I1360" s="19" t="n">
        <x:v>0.06999600506583079</x:v>
      </x:c>
      <x:c r="J1360" s="19" t="n">
        <x:v>0.059836166919714065</x:v>
      </x:c>
      <x:c r="K1360" s="19" t="n">
        <x:v>0.06242048491004766</x:v>
      </x:c>
      <x:c r="L1360" s="19" t="n">
        <x:v>0.06052694279847515</x:v>
      </x:c>
      <x:c r="M1360" s="19" t="n">
        <x:v>0.07282525458855957</x:v>
      </x:c>
      <x:c r="N1360" s="19" t="n">
        <x:v>0.06612043988126856</x:v>
      </x:c>
      <x:c r="O1360" s="19" t="n">
        <x:v>0.06257617501443406</x:v>
      </x:c>
      <x:c r="P1360" s="19" t="n">
        <x:v>0.06849934366907405</x:v>
      </x:c>
      <x:c r="Q1360" s="19" t="n">
        <x:v>0.06597526376537076</x:v>
      </x:c>
      <x:c r="R1360" s="19" t="n">
        <x:v>0.06490023042023609</x:v>
      </x:c>
      <x:c r="S1360" s="21" t="n">
        <x:v>8392.636824941967</x:v>
      </x:c>
      <x:c r="T1360" s="21" t="n">
        <x:v>13559.977552097966</x:v>
      </x:c>
      <x:c r="U1360" s="21" t="n">
        <x:v>16957.0498068629</x:v>
      </x:c>
      <x:c r="V1360" s="21" t="n">
        <x:v>20627.619656735053</x:v>
      </x:c>
      <x:c r="W1360" s="21" t="n">
        <x:v>24679.281530588552</x:v>
      </x:c>
      <x:c r="X1360" s="21" t="n">
        <x:v>26355.11227438101</x:v>
      </x:c>
      <x:c r="Y1360" s="21" t="n">
        <x:v>27570.180633469805</x:v>
      </x:c>
      <x:c r="Z1360" s="21" t="n">
        <x:v>28545.157544373098</x:v>
      </x:c>
      <x:c r="AA1360" s="21" t="n">
        <x:v>29268.37201691785</x:v>
      </x:c>
      <x:c r="AB1360" s="21" t="n">
        <x:v>29697.121280912324</x:v>
      </x:c>
      <x:c r="AC1360" s="21" t="n">
        <x:v>38735.37558379868</x:v>
      </x:c>
      <x:c r="AD1360" s="25" t="n">
        <x:f>AC1360*(1+Inputs!$C$14)*(1-Inputs!$C$14/Inputs!$C$15)</x:f>
        <x:v>30736.52052574425</x:v>
      </x:c>
      <x:c r="AE1360" s="25" t="n">
        <x:f>AD1360/(B1360-Inputs!$C$14)</x:f>
        <x:v>558586.4539579143</x:v>
      </x:c>
      <x:c r="AF1360" s="25" t="n">
        <x:f>S1360/(1+B1360)^1+T1360/(1+B1360)^2+U1360/(1+B1360)^3+V1360/(1+B1360)^4+W1360/(1+B1360)^5+X1360/(1+B1360)^6+Y1360/(1+B1360)^7+Z1360/(1+B1360)^8+AA1360/(1+B1360)^9+AB1360/(1+B1360)^10+AE1360/(1+B1360)^10</x:f>
        <x:v>369882.12845884677</x:v>
      </x:c>
      <x:c r="AG1360" s="25" t="n">
        <x:f>(AF1360+Inputs!$C$12)/Inputs!$C$13</x:f>
        <x:v>320.94716782438</x:v>
      </x:c>
      <x:c r="AH1360" s="25" t="n">
        <x:f>(S1360+Inputs!$C$11)*Inputs!$C$8-Inputs!$C$11</x:f>
        <x:v>2056.7367042878805</x:v>
      </x:c>
      <x:c r="AI1360" s="25" t="n">
        <x:f>Inputs!$C$12+AH1360-Inputs!$C$10*Inputs!$C$13</x:f>
        <x:v>24374.65211948788</x:v>
      </x:c>
      <x:c r="AJ1360" s="25" t="n">
        <x:f>(S1360+Inputs!$C$11)*(1-Inputs!$C$8)</x:f>
        <x:v>6335.900120654087</x:v>
      </x:c>
      <x:c r="AK1360" s="25" t="n">
        <x:f>AJ1360/(1+B1360)^(1-Inputs!$C$8)+T1360/(1+B1360)^(2-Inputs!$C$8)+U1360/(1+B1360)^(3-Inputs!$C$8)+V1360/(1+B1360)^(4-Inputs!$C$8)+W1360/(1+B1360)^(5-Inputs!$C$8)+X1360/(1+B1360)^(6-Inputs!$C$8)+Y1360/(1+B1360)^(7-Inputs!$C$8)+Z1360/(1+B1360)^(8-Inputs!$C$8)+AA1360/(1+B1360)^(9-Inputs!$C$8)+AB1360/(1+B1360)^(10-Inputs!$C$8)+AE1360/(1+B1360)^(10-Inputs!$C$8)</x:f>
        <x:v>383160.77915503125</x:v>
      </x:c>
      <x:c r="AL1360" s="25" t="n">
        <x:f>(AK1360+AI1360)/Inputs!$C$13</x:f>
        <x:v>325.1836938763983</x:v>
      </x:c>
      <x:c r="AM1360" s="26" t="n">
        <x:f>IF(AL1360&gt;=Inputs!$C$7,1,0)</x:f>
        <x:v>1</x:v>
      </x:c>
      <x:c r="AN1360" s="26" t="n">
        <x:f>IF(Inputs!$C$7&lt;=(1-Inputs!$C$16)*AL1360,1,0)</x:f>
        <x:v>0</x:v>
      </x:c>
    </x:row>
    <x:row r="1361" ht="20" customHeight="1">
      <x:c r="A1361" s="16" t="n">
        <x:v>1356</x:v>
      </x:c>
      <x:c r="B1361" s="19" t="n">
        <x:v>0.08438591083732666</x:v>
      </x:c>
      <x:c r="C1361" s="24" t="n">
        <x:v>0.5173540772358649</x:v>
      </x:c>
      <x:c r="D1361" s="19" t="n">
        <x:v>0.04165140447432095</x:v>
      </x:c>
      <x:c r="E1361" s="19" t="n">
        <x:v>0.050634207557680784</x:v>
      </x:c>
      <x:c r="F1361" s="19" t="n">
        <x:v>-0.1605587278079486</x:v>
      </x:c>
      <x:c r="G1361" s="19" t="n">
        <x:v>-0.08148634930021614</x:v>
      </x:c>
      <x:c r="H1361" s="19" t="n">
        <x:v>0.710238697861115</x:v>
      </x:c>
      <x:c r="I1361" s="19" t="n">
        <x:v>0.044215571445328124</x:v>
      </x:c>
      <x:c r="J1361" s="19" t="n">
        <x:v>0.05434115106073364</x:v>
      </x:c>
      <x:c r="K1361" s="19" t="n">
        <x:v>0.05434597672016366</x:v>
      </x:c>
      <x:c r="L1361" s="19" t="n">
        <x:v>0.06294102633213355</x:v>
      </x:c>
      <x:c r="M1361" s="19" t="n">
        <x:v>0.05525046300909594</x:v>
      </x:c>
      <x:c r="N1361" s="19" t="n">
        <x:v>0.05695042012638282</x:v>
      </x:c>
      <x:c r="O1361" s="19" t="n">
        <x:v>0.05578115615735328</x:v>
      </x:c>
      <x:c r="P1361" s="19" t="n">
        <x:v>0.049945940372823544</x:v>
      </x:c>
      <x:c r="Q1361" s="19" t="n">
        <x:v>0.05614958011606518</x:v>
      </x:c>
      <x:c r="R1361" s="19" t="n">
        <x:v>0.05916675494077367</x:v>
      </x:c>
      <x:c r="S1361" s="21" t="n">
        <x:v>9769.589599751598</x:v>
      </x:c>
      <x:c r="T1361" s="21" t="n">
        <x:v>15544.460386233737</x:v>
      </x:c>
      <x:c r="U1361" s="21" t="n">
        <x:v>19186.13810941627</x:v>
      </x:c>
      <x:c r="V1361" s="21" t="n">
        <x:v>23131.85118350504</x:v>
      </x:c>
      <x:c r="W1361" s="21" t="n">
        <x:v>27607.186520490995</x:v>
      </x:c>
      <x:c r="X1361" s="21" t="n">
        <x:v>29504.097243937213</x:v>
      </x:c>
      <x:c r="Y1361" s="21" t="n">
        <x:v>30975.85640654775</x:v>
      </x:c>
      <x:c r="Z1361" s="21" t="n">
        <x:v>32111.971983637235</x:v>
      </x:c>
      <x:c r="AA1361" s="21" t="n">
        <x:v>32864.68746687033</x:v>
      </x:c>
      <x:c r="AB1361" s="21" t="n">
        <x:v>33219.61430302626</x:v>
      </x:c>
      <x:c r="AC1361" s="21" t="n">
        <x:v>43329.93169959947</x:v>
      </x:c>
      <x:c r="AD1361" s="25" t="n">
        <x:f>AC1361*(1+Inputs!$C$14)*(1-Inputs!$C$14/Inputs!$C$15)</x:f>
        <x:v>34382.30080363217</x:v>
      </x:c>
      <x:c r="AE1361" s="25" t="n">
        <x:f>AD1361/(B1361-Inputs!$C$14)</x:f>
        <x:v>696196.5512164956</x:v>
      </x:c>
      <x:c r="AF1361" s="25" t="n">
        <x:f>S1361/(1+B1361)^1+T1361/(1+B1361)^2+U1361/(1+B1361)^3+V1361/(1+B1361)^4+W1361/(1+B1361)^5+X1361/(1+B1361)^6+Y1361/(1+B1361)^7+Z1361/(1+B1361)^8+AA1361/(1+B1361)^9+AB1361/(1+B1361)^10+AE1361/(1+B1361)^10</x:f>
        <x:v>465219.90631632437</x:v>
      </x:c>
      <x:c r="AG1361" s="25" t="n">
        <x:f>(AF1361+Inputs!$C$12)/Inputs!$C$13</x:f>
        <x:v>397.01979462079385</x:v>
      </x:c>
      <x:c r="AH1361" s="25" t="n">
        <x:f>(S1361+Inputs!$C$11)*Inputs!$C$8-Inputs!$C$11</x:f>
        <x:v>2701.8296481028037</x:v>
      </x:c>
      <x:c r="AI1361" s="25" t="n">
        <x:f>Inputs!$C$12+AH1361-Inputs!$C$10*Inputs!$C$13</x:f>
        <x:v>25019.7450633028</x:v>
      </x:c>
      <x:c r="AJ1361" s="25" t="n">
        <x:f>(S1361+Inputs!$C$11)*(1-Inputs!$C$8)</x:f>
        <x:v>7067.759951648795</x:v>
      </x:c>
      <x:c r="AK1361" s="25" t="n">
        <x:f>AJ1361/(1+B1361)^(1-Inputs!$C$8)+T1361/(1+B1361)^(2-Inputs!$C$8)+U1361/(1+B1361)^(3-Inputs!$C$8)+V1361/(1+B1361)^(4-Inputs!$C$8)+W1361/(1+B1361)^(5-Inputs!$C$8)+X1361/(1+B1361)^(6-Inputs!$C$8)+Y1361/(1+B1361)^(7-Inputs!$C$8)+Z1361/(1+B1361)^(8-Inputs!$C$8)+AA1361/(1+B1361)^(9-Inputs!$C$8)+AB1361/(1+B1361)^(10-Inputs!$C$8)+AE1361/(1+B1361)^(10-Inputs!$C$8)</x:f>
        <x:v>480628.4674860658</x:v>
      </x:c>
      <x:c r="AL1361" s="25" t="n">
        <x:f>(AK1361+AI1361)/Inputs!$C$13</x:f>
        <x:v>403.4705719808727</x:v>
      </x:c>
      <x:c r="AM1361" s="26" t="n">
        <x:f>IF(AL1361&gt;=Inputs!$C$7,1,0)</x:f>
        <x:v>1</x:v>
      </x:c>
      <x:c r="AN1361" s="26" t="n">
        <x:f>IF(Inputs!$C$7&lt;=(1-Inputs!$C$16)*AL1361,1,0)</x:f>
        <x:v>1</x:v>
      </x:c>
    </x:row>
    <x:row r="1362" ht="20" customHeight="1">
      <x:c r="A1362" s="16" t="n">
        <x:v>1357</x:v>
      </x:c>
      <x:c r="B1362" s="19" t="n">
        <x:v>0.08152917182823766</x:v>
      </x:c>
      <x:c r="C1362" s="24" t="n">
        <x:v>0.4768281801489991</x:v>
      </x:c>
      <x:c r="D1362" s="19" t="n">
        <x:v>0.021996945431159532</x:v>
      </x:c>
      <x:c r="E1362" s="19" t="n">
        <x:v>0.05628554399438286</x:v>
      </x:c>
      <x:c r="F1362" s="19" t="n">
        <x:v>-0.26435692926220217</x:v>
      </x:c>
      <x:c r="G1362" s="19" t="n">
        <x:v>-0.05761577451037113</x:v>
      </x:c>
      <x:c r="H1362" s="19" t="n">
        <x:v>0.6253870612482331</x:v>
      </x:c>
      <x:c r="I1362" s="19" t="n">
        <x:v>0.07115010334098656</x:v>
      </x:c>
      <x:c r="J1362" s="19" t="n">
        <x:v>0.06394087344692366</x:v>
      </x:c>
      <x:c r="K1362" s="19" t="n">
        <x:v>0.06560667562029607</x:v>
      </x:c>
      <x:c r="L1362" s="19" t="n">
        <x:v>0.06761209187574309</x:v>
      </x:c>
      <x:c r="M1362" s="19" t="n">
        <x:v>0.07044015537606242</x:v>
      </x:c>
      <x:c r="N1362" s="19" t="n">
        <x:v>0.06605164414276374</x:v>
      </x:c>
      <x:c r="O1362" s="19" t="n">
        <x:v>0.0656778614016332</x:v>
      </x:c>
      <x:c r="P1362" s="19" t="n">
        <x:v>0.07023005394926826</x:v>
      </x:c>
      <x:c r="Q1362" s="19" t="n">
        <x:v>0.06860878669146019</x:v>
      </x:c>
      <x:c r="R1362" s="19" t="n">
        <x:v>0.07379246965304788</x:v>
      </x:c>
      <x:c r="S1362" s="21" t="n">
        <x:v>7982.376092469613</x:v>
      </x:c>
      <x:c r="T1362" s="21" t="n">
        <x:v>13092.984837162</x:v>
      </x:c>
      <x:c r="U1362" s="21" t="n">
        <x:v>16616.92363618002</x:v>
      </x:c>
      <x:c r="V1362" s="21" t="n">
        <x:v>20577.6086024767</x:v>
      </x:c>
      <x:c r="W1362" s="21" t="n">
        <x:v>25025.614537545425</x:v>
      </x:c>
      <x:c r="X1362" s="21" t="n">
        <x:v>26739.016211668855</x:v>
      </x:c>
      <x:c r="Y1362" s="21" t="n">
        <x:v>28004.751368187866</x:v>
      </x:c>
      <x:c r="Z1362" s="21" t="n">
        <x:v>29023.443834772326</x:v>
      </x:c>
      <x:c r="AA1362" s="21" t="n">
        <x:v>29766.457988325186</x:v>
      </x:c>
      <x:c r="AB1362" s="21" t="n">
        <x:v>30192.683189078172</x:v>
      </x:c>
      <x:c r="AC1362" s="21" t="n">
        <x:v>39381.760681406304</x:v>
      </x:c>
      <x:c r="AD1362" s="25" t="n">
        <x:f>AC1362*(1+Inputs!$C$14)*(1-Inputs!$C$14/Inputs!$C$15)</x:f>
        <x:v>31249.4271006959</x:v>
      </x:c>
      <x:c r="AE1362" s="25" t="n">
        <x:f>AD1362/(B1362-Inputs!$C$14)</x:f>
        <x:v>671609.3554394885</x:v>
      </x:c>
      <x:c r="AF1362" s="25" t="n">
        <x:f>S1362/(1+B1362)^1+T1362/(1+B1362)^2+U1362/(1+B1362)^3+V1362/(1+B1362)^4+W1362/(1+B1362)^5+X1362/(1+B1362)^6+Y1362/(1+B1362)^7+Z1362/(1+B1362)^8+AA1362/(1+B1362)^9+AB1362/(1+B1362)^10+AE1362/(1+B1362)^10</x:f>
        <x:v>447257.40133475664</x:v>
      </x:c>
      <x:c r="AG1362" s="25" t="n">
        <x:f>(AF1362+Inputs!$C$12)/Inputs!$C$13</x:f>
        <x:v>382.68701942401646</x:v>
      </x:c>
      <x:c r="AH1362" s="25" t="n">
        <x:f>(S1362+Inputs!$C$11)*Inputs!$C$8-Inputs!$C$11</x:f>
        <x:v>1864.5323611295998</x:v>
      </x:c>
      <x:c r="AI1362" s="25" t="n">
        <x:f>Inputs!$C$12+AH1362-Inputs!$C$10*Inputs!$C$13</x:f>
        <x:v>24182.447776329594</x:v>
      </x:c>
      <x:c r="AJ1362" s="25" t="n">
        <x:f>(S1362+Inputs!$C$11)*(1-Inputs!$C$8)</x:f>
        <x:v>6117.843731340014</x:v>
      </x:c>
      <x:c r="AK1362" s="25" t="n">
        <x:f>AJ1362/(1+B1362)^(1-Inputs!$C$8)+T1362/(1+B1362)^(2-Inputs!$C$8)+U1362/(1+B1362)^(3-Inputs!$C$8)+V1362/(1+B1362)^(4-Inputs!$C$8)+W1362/(1+B1362)^(5-Inputs!$C$8)+X1362/(1+B1362)^(6-Inputs!$C$8)+Y1362/(1+B1362)^(7-Inputs!$C$8)+Z1362/(1+B1362)^(8-Inputs!$C$8)+AA1362/(1+B1362)^(9-Inputs!$C$8)+AB1362/(1+B1362)^(10-Inputs!$C$8)+AE1362/(1+B1362)^(10-Inputs!$C$8)</x:f>
        <x:v>462196.8393546795</x:v>
      </x:c>
      <x:c r="AL1362" s="25" t="n">
        <x:f>(AK1362+AI1362)/Inputs!$C$13</x:f>
        <x:v>388.0953680998875</x:v>
      </x:c>
      <x:c r="AM1362" s="26" t="n">
        <x:f>IF(AL1362&gt;=Inputs!$C$7,1,0)</x:f>
        <x:v>1</x:v>
      </x:c>
      <x:c r="AN1362" s="26" t="n">
        <x:f>IF(Inputs!$C$7&lt;=(1-Inputs!$C$16)*AL1362,1,0)</x:f>
        <x:v>1</x:v>
      </x:c>
    </x:row>
    <x:row r="1363" ht="20" customHeight="1">
      <x:c r="A1363" s="16" t="n">
        <x:v>1358</x:v>
      </x:c>
      <x:c r="B1363" s="19" t="n">
        <x:v>0.08094102336740684</x:v>
      </x:c>
      <x:c r="C1363" s="24" t="n">
        <x:v>0.26141828244735166</x:v>
      </x:c>
      <x:c r="D1363" s="19" t="n">
        <x:v>0.034642537808908004</x:v>
      </x:c>
      <x:c r="E1363" s="19" t="n">
        <x:v>0.04553953544392726</x:v>
      </x:c>
      <x:c r="F1363" s="19" t="n">
        <x:v>-0.18975590301308673</x:v>
      </x:c>
      <x:c r="G1363" s="19" t="n">
        <x:v>-0.07047187240536743</x:v>
      </x:c>
      <x:c r="H1363" s="19" t="n">
        <x:v>0.7336925826586196</x:v>
      </x:c>
      <x:c r="I1363" s="19" t="n">
        <x:v>0.06433435680804564</x:v>
      </x:c>
      <x:c r="J1363" s="19" t="n">
        <x:v>0.05958709150611298</x:v>
      </x:c>
      <x:c r="K1363" s="19" t="n">
        <x:v>0.06409320682469229</x:v>
      </x:c>
      <x:c r="L1363" s="19" t="n">
        <x:v>0.06385103074093082</x:v>
      </x:c>
      <x:c r="M1363" s="19" t="n">
        <x:v>0.060649617209497825</x:v>
      </x:c>
      <x:c r="N1363" s="19" t="n">
        <x:v>0.057186948421154966</x:v>
      </x:c>
      <x:c r="O1363" s="19" t="n">
        <x:v>0.060700760845981</x:v>
      </x:c>
      <x:c r="P1363" s="19" t="n">
        <x:v>0.06536666933914034</x:v>
      </x:c>
      <x:c r="Q1363" s="19" t="n">
        <x:v>0.06882312777466837</x:v>
      </x:c>
      <x:c r="R1363" s="19" t="n">
        <x:v>0.06546144682521686</x:v>
      </x:c>
      <x:c r="S1363" s="21" t="n">
        <x:v>9268.170595418813</x:v>
      </x:c>
      <x:c r="T1363" s="21" t="n">
        <x:v>14556.544382113312</x:v>
      </x:c>
      <x:c r="U1363" s="21" t="n">
        <x:v>17742.5317994139</x:v>
      </x:c>
      <x:c r="V1363" s="21" t="n">
        <x:v>21180.666808122398</x:v>
      </x:c>
      <x:c r="W1363" s="21" t="n">
        <x:v>24968.555243541403</x:v>
      </x:c>
      <x:c r="X1363" s="21" t="n">
        <x:v>26598.267435759135</x:v>
      </x:c>
      <x:c r="Y1363" s="21" t="n">
        <x:v>27825.286376239466</x:v>
      </x:c>
      <x:c r="Z1363" s="21" t="n">
        <x:v>28822.68449719018</x:v>
      </x:c>
      <x:c r="AA1363" s="21" t="n">
        <x:v>29550.9685201706</x:v>
      </x:c>
      <x:c r="AB1363" s="21" t="n">
        <x:v>29973.592117615444</x:v>
      </x:c>
      <x:c r="AC1363" s="21" t="n">
        <x:v>39095.989718628836</x:v>
      </x:c>
      <x:c r="AD1363" s="25" t="n">
        <x:f>AC1363*(1+Inputs!$C$14)*(1-Inputs!$C$14/Inputs!$C$15)</x:f>
        <x:v>31022.667841731974</x:v>
      </x:c>
      <x:c r="AE1363" s="25" t="n">
        <x:f>AD1363/(B1363-Inputs!$C$14)</x:f>
        <x:v>675271.5888288463</x:v>
      </x:c>
      <x:c r="AF1363" s="25" t="n">
        <x:f>S1363/(1+B1363)^1+T1363/(1+B1363)^2+U1363/(1+B1363)^3+V1363/(1+B1363)^4+W1363/(1+B1363)^5+X1363/(1+B1363)^6+Y1363/(1+B1363)^7+Z1363/(1+B1363)^8+AA1363/(1+B1363)^9+AB1363/(1+B1363)^10+AE1363/(1+B1363)^10</x:f>
        <x:v>454288.5429184741</x:v>
      </x:c>
      <x:c r="AG1363" s="25" t="n">
        <x:f>(AF1363+Inputs!$C$12)/Inputs!$C$13</x:f>
        <x:v>388.2973600641191</x:v>
      </x:c>
      <x:c r="AH1363" s="25" t="n">
        <x:f>(S1363+Inputs!$C$11)*Inputs!$C$8-Inputs!$C$11</x:f>
        <x:v>2466.9182789496363</x:v>
      </x:c>
      <x:c r="AI1363" s="25" t="n">
        <x:f>Inputs!$C$12+AH1363-Inputs!$C$10*Inputs!$C$13</x:f>
        <x:v>24784.83369414963</x:v>
      </x:c>
      <x:c r="AJ1363" s="25" t="n">
        <x:f>(S1363+Inputs!$C$11)*(1-Inputs!$C$8)</x:f>
        <x:v>6801.2523164691775</x:v>
      </x:c>
      <x:c r="AK1363" s="25" t="n">
        <x:f>AJ1363/(1+B1363)^(1-Inputs!$C$8)+T1363/(1+B1363)^(2-Inputs!$C$8)+U1363/(1+B1363)^(3-Inputs!$C$8)+V1363/(1+B1363)^(4-Inputs!$C$8)+W1363/(1+B1363)^(5-Inputs!$C$8)+X1363/(1+B1363)^(6-Inputs!$C$8)+Y1363/(1+B1363)^(7-Inputs!$C$8)+Z1363/(1+B1363)^(8-Inputs!$C$8)+AA1363/(1+B1363)^(9-Inputs!$C$8)+AB1363/(1+B1363)^(10-Inputs!$C$8)+AE1363/(1+B1363)^(10-Inputs!$C$8)</x:f>
        <x:v>468792.3749194199</x:v>
      </x:c>
      <x:c r="AL1363" s="25" t="n">
        <x:f>(AK1363+AI1363)/Inputs!$C$13</x:f>
        <x:v>393.8387869938256</x:v>
      </x:c>
      <x:c r="AM1363" s="26" t="n">
        <x:f>IF(AL1363&gt;=Inputs!$C$7,1,0)</x:f>
        <x:v>1</x:v>
      </x:c>
      <x:c r="AN1363" s="26" t="n">
        <x:f>IF(Inputs!$C$7&lt;=(1-Inputs!$C$16)*AL1363,1,0)</x:f>
        <x:v>1</x:v>
      </x:c>
    </x:row>
    <x:row r="1364" ht="20" customHeight="1">
      <x:c r="A1364" s="16" t="n">
        <x:v>1359</x:v>
      </x:c>
      <x:c r="B1364" s="19" t="n">
        <x:v>0.07983456171262801</x:v>
      </x:c>
      <x:c r="C1364" s="24" t="n">
        <x:v>0.44331117559201516</x:v>
      </x:c>
      <x:c r="D1364" s="19" t="n">
        <x:v>0.028738130209153213</x:v>
      </x:c>
      <x:c r="E1364" s="19" t="n">
        <x:v>0.059606339387039214</x:v>
      </x:c>
      <x:c r="F1364" s="19" t="n">
        <x:v>-0.2277079024808461</x:v>
      </x:c>
      <x:c r="G1364" s="19" t="n">
        <x:v>-0.021945868580983754</x:v>
      </x:c>
      <x:c r="H1364" s="19" t="n">
        <x:v>0.7809677738804055</x:v>
      </x:c>
      <x:c r="I1364" s="19" t="n">
        <x:v>0.05719553545592703</x:v>
      </x:c>
      <x:c r="J1364" s="19" t="n">
        <x:v>0.05793528780236443</x:v>
      </x:c>
      <x:c r="K1364" s="19" t="n">
        <x:v>0.06565459651676406</x:v>
      </x:c>
      <x:c r="L1364" s="19" t="n">
        <x:v>0.054364163359219904</x:v>
      </x:c>
      <x:c r="M1364" s="19" t="n">
        <x:v>0.06294397527334582</x:v>
      </x:c>
      <x:c r="N1364" s="19" t="n">
        <x:v>0.05814215395063797</x:v>
      </x:c>
      <x:c r="O1364" s="19" t="n">
        <x:v>0.05805699559524669</x:v>
      </x:c>
      <x:c r="P1364" s="19" t="n">
        <x:v>0.062007305977587066</x:v>
      </x:c>
      <x:c r="Q1364" s="19" t="n">
        <x:v>0.045349586874239095</x:v>
      </x:c>
      <x:c r="R1364" s="19" t="n">
        <x:v>0.061150556313579046</x:v>
      </x:c>
      <x:c r="S1364" s="21" t="n">
        <x:v>8847.119208769504</x:v>
      </x:c>
      <x:c r="T1364" s="21" t="n">
        <x:v>14166.793922035744</x:v>
      </x:c>
      <x:c r="U1364" s="21" t="n">
        <x:v>17785.619764328127</x:v>
      </x:c>
      <x:c r="V1364" s="21" t="n">
        <x:v>21973.925388347052</x:v>
      </x:c>
      <x:c r="W1364" s="21" t="n">
        <x:v>26627.57803118474</x:v>
      </x:c>
      <x:c r="X1364" s="21" t="n">
        <x:v>28534.769112400496</x:v>
      </x:c>
      <x:c r="Y1364" s="21" t="n">
        <x:v>29928.7380744889</x:v>
      </x:c>
      <x:c r="Z1364" s="21" t="n">
        <x:v>31027.274680976752</x:v>
      </x:c>
      <x:c r="AA1364" s="21" t="n">
        <x:v>31787.353762433762</x:v>
      </x:c>
      <x:c r="AB1364" s="21" t="n">
        <x:v>32157.5257335149</x:v>
      </x:c>
      <x:c r="AC1364" s="21" t="n">
        <x:v>41944.598782845525</x:v>
      </x:c>
      <x:c r="AD1364" s="25" t="n">
        <x:f>AC1364*(1+Inputs!$C$14)*(1-Inputs!$C$14/Inputs!$C$15)</x:f>
        <x:v>33283.03913418792</x:v>
      </x:c>
      <x:c r="AE1364" s="25" t="n">
        <x:f>AD1364/(B1364-Inputs!$C$14)</x:f>
        <x:v>742352.2805356988</x:v>
      </x:c>
      <x:c r="AF1364" s="25" t="n">
        <x:f>S1364/(1+B1364)^1+T1364/(1+B1364)^2+U1364/(1+B1364)^3+V1364/(1+B1364)^4+W1364/(1+B1364)^5+X1364/(1+B1364)^6+Y1364/(1+B1364)^7+Z1364/(1+B1364)^8+AA1364/(1+B1364)^9+AB1364/(1+B1364)^10+AE1364/(1+B1364)^10</x:f>
        <x:v>496250.55746361206</x:v>
      </x:c>
      <x:c r="AG1364" s="25" t="n">
        <x:f>(AF1364+Inputs!$C$12)/Inputs!$C$13</x:f>
        <x:v>421.78000192818683</x:v>
      </x:c>
      <x:c r="AH1364" s="25" t="n">
        <x:f>(S1364+Inputs!$C$11)*Inputs!$C$8-Inputs!$C$11</x:f>
        <x:v>2269.6585882180416</x:v>
      </x:c>
      <x:c r="AI1364" s="25" t="n">
        <x:f>Inputs!$C$12+AH1364-Inputs!$C$10*Inputs!$C$13</x:f>
        <x:v>24587.57400341804</x:v>
      </x:c>
      <x:c r="AJ1364" s="25" t="n">
        <x:f>(S1364+Inputs!$C$11)*(1-Inputs!$C$8)</x:f>
        <x:v>6577.460620551463</x:v>
      </x:c>
      <x:c r="AK1364" s="25" t="n">
        <x:f>AJ1364/(1+B1364)^(1-Inputs!$C$8)+T1364/(1+B1364)^(2-Inputs!$C$8)+U1364/(1+B1364)^(3-Inputs!$C$8)+V1364/(1+B1364)^(4-Inputs!$C$8)+W1364/(1+B1364)^(5-Inputs!$C$8)+X1364/(1+B1364)^(6-Inputs!$C$8)+Y1364/(1+B1364)^(7-Inputs!$C$8)+Z1364/(1+B1364)^(8-Inputs!$C$8)+AA1364/(1+B1364)^(9-Inputs!$C$8)+AB1364/(1+B1364)^(10-Inputs!$C$8)+AE1364/(1+B1364)^(10-Inputs!$C$8)</x:f>
        <x:v>512253.9167393438</x:v>
      </x:c>
      <x:c r="AL1364" s="25" t="n">
        <x:f>(AK1364+AI1364)/Inputs!$C$13</x:f>
        <x:v>428.3605438670446</x:v>
      </x:c>
      <x:c r="AM1364" s="26" t="n">
        <x:f>IF(AL1364&gt;=Inputs!$C$7,1,0)</x:f>
        <x:v>1</x:v>
      </x:c>
      <x:c r="AN1364" s="26" t="n">
        <x:f>IF(Inputs!$C$7&lt;=(1-Inputs!$C$16)*AL1364,1,0)</x:f>
        <x:v>1</x:v>
      </x:c>
    </x:row>
    <x:row r="1365" ht="20" customHeight="1">
      <x:c r="A1365" s="16" t="n">
        <x:v>1360</x:v>
      </x:c>
      <x:c r="B1365" s="19" t="n">
        <x:v>0.08860010004980673</x:v>
      </x:c>
      <x:c r="C1365" s="24" t="n">
        <x:v>0.4296525152285824</x:v>
      </x:c>
      <x:c r="D1365" s="19" t="n">
        <x:v>0.00619610393554666</x:v>
      </x:c>
      <x:c r="E1365" s="19" t="n">
        <x:v>0.06452287771036509</x:v>
      </x:c>
      <x:c r="F1365" s="19" t="n">
        <x:v>-0.23252327216696247</x:v>
      </x:c>
      <x:c r="G1365" s="19" t="n">
        <x:v>-0.08632420833517188</x:v>
      </x:c>
      <x:c r="H1365" s="19" t="n">
        <x:v>0.49875788851957736</x:v>
      </x:c>
      <x:c r="I1365" s="19" t="n">
        <x:v>0.06224999110038084</x:v>
      </x:c>
      <x:c r="J1365" s="19" t="n">
        <x:v>0.06331681970160276</x:v>
      </x:c>
      <x:c r="K1365" s="19" t="n">
        <x:v>0.05075825946126429</x:v>
      </x:c>
      <x:c r="L1365" s="19" t="n">
        <x:v>0.05334692952432647</x:v>
      </x:c>
      <x:c r="M1365" s="19" t="n">
        <x:v>0.05802835011303728</x:v>
      </x:c>
      <x:c r="N1365" s="19" t="n">
        <x:v>0.05467421168779879</x:v>
      </x:c>
      <x:c r="O1365" s="19" t="n">
        <x:v>0.04997732332032797</x:v>
      </x:c>
      <x:c r="P1365" s="19" t="n">
        <x:v>0.054262088494307366</x:v>
      </x:c>
      <x:c r="Q1365" s="19" t="n">
        <x:v>0.06614936999494717</x:v>
      </x:c>
      <x:c r="R1365" s="19" t="n">
        <x:v>0.05629723658509761</x:v>
      </x:c>
      <x:c r="S1365" s="21" t="n">
        <x:v>8386.329195411108</x:v>
      </x:c>
      <x:c r="T1365" s="21" t="n">
        <x:v>13488.843324645855</x:v>
      </x:c>
      <x:c r="U1365" s="21" t="n">
        <x:v>16649.669035141604</x:v>
      </x:c>
      <x:c r="V1365" s="21" t="n">
        <x:v>19943.2949975361</x:v>
      </x:c>
      <x:c r="W1365" s="21" t="n">
        <x:v>23610.75096220182</x:v>
      </x:c>
      <x:c r="X1365" s="21" t="n">
        <x:v>25016.199702778023</x:v>
      </x:c>
      <x:c r="Y1365" s="21" t="n">
        <x:v>26094.803903657932</x:v>
      </x:c>
      <x:c r="Z1365" s="21" t="n">
        <x:v>26972.45109477742</x:v>
      </x:c>
      <x:c r="AA1365" s="21" t="n">
        <x:v>27645.393363184525</x:v>
      </x:c>
      <x:c r="AB1365" s="21" t="n">
        <x:v>28089.27087902055</x:v>
      </x:c>
      <x:c r="AC1365" s="21" t="n">
        <x:v>36638.17940741811</x:v>
      </x:c>
      <x:c r="AD1365" s="25" t="n">
        <x:f>AC1365*(1+Inputs!$C$14)*(1-Inputs!$C$14/Inputs!$C$15)</x:f>
        <x:v>29072.395359786264</x:v>
      </x:c>
      <x:c r="AE1365" s="25" t="n">
        <x:f>AD1365/(B1365-Inputs!$C$14)</x:f>
        <x:v>542394.4233830044</x:v>
      </x:c>
      <x:c r="AF1365" s="25" t="n">
        <x:f>S1365/(1+B1365)^1+T1365/(1+B1365)^2+U1365/(1+B1365)^3+V1365/(1+B1365)^4+W1365/(1+B1365)^5+X1365/(1+B1365)^6+Y1365/(1+B1365)^7+Z1365/(1+B1365)^8+AA1365/(1+B1365)^9+AB1365/(1+B1365)^10+AE1365/(1+B1365)^10</x:f>
        <x:v>361722.1369322665</x:v>
      </x:c>
      <x:c r="AG1365" s="25" t="n">
        <x:f>(AF1365+Inputs!$C$12)/Inputs!$C$13</x:f>
        <x:v>314.43608686556627</x:v>
      </x:c>
      <x:c r="AH1365" s="25" t="n">
        <x:f>(S1365+Inputs!$C$11)*Inputs!$C$8-Inputs!$C$11</x:f>
        <x:v>2053.7816230556155</x:v>
      </x:c>
      <x:c r="AI1365" s="25" t="n">
        <x:f>Inputs!$C$12+AH1365-Inputs!$C$10*Inputs!$C$13</x:f>
        <x:v>24371.69703825561</x:v>
      </x:c>
      <x:c r="AJ1365" s="25" t="n">
        <x:f>(S1365+Inputs!$C$11)*(1-Inputs!$C$8)</x:f>
        <x:v>6332.547572355494</x:v>
      </x:c>
      <x:c r="AK1365" s="25" t="n">
        <x:f>AJ1365/(1+B1365)^(1-Inputs!$C$8)+T1365/(1+B1365)^(2-Inputs!$C$8)+U1365/(1+B1365)^(3-Inputs!$C$8)+V1365/(1+B1365)^(4-Inputs!$C$8)+W1365/(1+B1365)^(5-Inputs!$C$8)+X1365/(1+B1365)^(6-Inputs!$C$8)+Y1365/(1+B1365)^(7-Inputs!$C$8)+Z1365/(1+B1365)^(8-Inputs!$C$8)+AA1365/(1+B1365)^(9-Inputs!$C$8)+AB1365/(1+B1365)^(10-Inputs!$C$8)+AE1365/(1+B1365)^(10-Inputs!$C$8)</x:f>
        <x:v>374435.1390164926</x:v>
      </x:c>
      <x:c r="AL1365" s="25" t="n">
        <x:f>(AK1365+AI1365)/Inputs!$C$13</x:f>
        <x:v>318.21890844157065</x:v>
      </x:c>
      <x:c r="AM1365" s="26" t="n">
        <x:f>IF(AL1365&gt;=Inputs!$C$7,1,0)</x:f>
        <x:v>1</x:v>
      </x:c>
      <x:c r="AN1365" s="26" t="n">
        <x:f>IF(Inputs!$C$7&lt;=(1-Inputs!$C$16)*AL1365,1,0)</x:f>
        <x:v>0</x:v>
      </x:c>
    </x:row>
    <x:row r="1366" ht="20" customHeight="1">
      <x:c r="A1366" s="16" t="n">
        <x:v>1361</x:v>
      </x:c>
      <x:c r="B1366" s="19" t="n">
        <x:v>0.08762367911181439</x:v>
      </x:c>
      <x:c r="C1366" s="24" t="n">
        <x:v>0.5495443351358915</x:v>
      </x:c>
      <x:c r="D1366" s="19" t="n">
        <x:v>0.0260215541036942</x:v>
      </x:c>
      <x:c r="E1366" s="19" t="n">
        <x:v>0.04432050984640313</x:v>
      </x:c>
      <x:c r="F1366" s="19" t="n">
        <x:v>-0.1484480041346035</x:v>
      </x:c>
      <x:c r="G1366" s="19" t="n">
        <x:v>-0.05810686509648633</x:v>
      </x:c>
      <x:c r="H1366" s="19" t="n">
        <x:v>0.8151512056079753</x:v>
      </x:c>
      <x:c r="I1366" s="19" t="n">
        <x:v>0.06260063940227269</x:v>
      </x:c>
      <x:c r="J1366" s="19" t="n">
        <x:v>0.07178979661556127</x:v>
      </x:c>
      <x:c r="K1366" s="19" t="n">
        <x:v>0.06559009757764557</x:v>
      </x:c>
      <x:c r="L1366" s="19" t="n">
        <x:v>0.05913381928059494</x:v>
      </x:c>
      <x:c r="M1366" s="19" t="n">
        <x:v>0.05994686835059952</x:v>
      </x:c>
      <x:c r="N1366" s="19" t="n">
        <x:v>0.06608948939144398</x:v>
      </x:c>
      <x:c r="O1366" s="19" t="n">
        <x:v>0.06423131497281588</x:v>
      </x:c>
      <x:c r="P1366" s="19" t="n">
        <x:v>0.07130085664095873</x:v>
      </x:c>
      <x:c r="Q1366" s="19" t="n">
        <x:v>0.0572110296084486</x:v>
      </x:c>
      <x:c r="R1366" s="19" t="n">
        <x:v>0.06828874132755004</x:v>
      </x:c>
      <x:c r="S1366" s="21" t="n">
        <x:v>10054.379883528894</x:v>
      </x:c>
      <x:c r="T1366" s="21" t="n">
        <x:v>15751.218779503275</x:v>
      </x:c>
      <x:c r="U1366" s="21" t="n">
        <x:v>19103.91214237645</x:v>
      </x:c>
      <x:c r="V1366" s="21" t="n">
        <x:v>22683.057618751638</x:v>
      </x:c>
      <x:c r="W1366" s="21" t="n">
        <x:v>26616.228843674693</x:v>
      </x:c>
      <x:c r="X1366" s="21" t="n">
        <x:v>28124.716327363887</x:v>
      </x:c>
      <x:c r="Y1366" s="21" t="n">
        <x:v>29290.66568510752</x:v>
      </x:c>
      <x:c r="Z1366" s="21" t="n">
        <x:v>30212.177341002793</x:v>
      </x:c>
      <x:c r="AA1366" s="21" t="n">
        <x:v>30871.966168878003</x:v>
      </x:c>
      <x:c r="AB1366" s="21" t="n">
        <x:v>31219.80015669554</x:v>
      </x:c>
      <x:c r="AC1366" s="21" t="n">
        <x:v>40721.47846525505</x:v>
      </x:c>
      <x:c r="AD1366" s="25" t="n">
        <x:f>AC1366*(1+Inputs!$C$14)*(1-Inputs!$C$14/Inputs!$C$15)</x:f>
        <x:v>32312.49316217988</x:v>
      </x:c>
      <x:c r="AE1366" s="25" t="n">
        <x:f>AD1366/(B1366-Inputs!$C$14)</x:f>
        <x:v>614029.5339959516</x:v>
      </x:c>
      <x:c r="AF1366" s="25" t="n">
        <x:f>S1366/(1+B1366)^1+T1366/(1+B1366)^2+U1366/(1+B1366)^3+V1366/(1+B1366)^4+W1366/(1+B1366)^5+X1366/(1+B1366)^6+Y1366/(1+B1366)^7+Z1366/(1+B1366)^8+AA1366/(1+B1366)^9+AB1366/(1+B1366)^10+AE1366/(1+B1366)^10</x:f>
        <x:v>412867.7932192779</x:v>
      </x:c>
      <x:c r="AG1366" s="25" t="n">
        <x:f>(AF1366+Inputs!$C$12)/Inputs!$C$13</x:f>
        <x:v>355.2466082603054</x:v>
      </x:c>
      <x:c r="AH1366" s="25" t="n">
        <x:f>(S1366+Inputs!$C$11)*Inputs!$C$8-Inputs!$C$11</x:f>
        <x:v>2835.2519454340854</x:v>
      </x:c>
      <x:c r="AI1366" s="25" t="n">
        <x:f>Inputs!$C$12+AH1366-Inputs!$C$10*Inputs!$C$13</x:f>
        <x:v>25153.167360634085</x:v>
      </x:c>
      <x:c r="AJ1366" s="25" t="n">
        <x:f>(S1366+Inputs!$C$11)*(1-Inputs!$C$8)</x:f>
        <x:v>7219.12793809481</x:v>
      </x:c>
      <x:c r="AK1366" s="25" t="n">
        <x:f>AJ1366/(1+B1366)^(1-Inputs!$C$8)+T1366/(1+B1366)^(2-Inputs!$C$8)+U1366/(1+B1366)^(3-Inputs!$C$8)+V1366/(1+B1366)^(4-Inputs!$C$8)+W1366/(1+B1366)^(5-Inputs!$C$8)+X1366/(1+B1366)^(6-Inputs!$C$8)+Y1366/(1+B1366)^(7-Inputs!$C$8)+Z1366/(1+B1366)^(8-Inputs!$C$8)+AA1366/(1+B1366)^(9-Inputs!$C$8)+AB1366/(1+B1366)^(10-Inputs!$C$8)+AE1366/(1+B1366)^(10-Inputs!$C$8)</x:f>
        <x:v>426727.0693577749</x:v>
      </x:c>
      <x:c r="AL1366" s="25" t="n">
        <x:f>(AK1366+AI1366)/Inputs!$C$13</x:f>
        <x:v>360.56762992676045</x:v>
      </x:c>
      <x:c r="AM1366" s="26" t="n">
        <x:f>IF(AL1366&gt;=Inputs!$C$7,1,0)</x:f>
        <x:v>1</x:v>
      </x:c>
      <x:c r="AN1366" s="26" t="n">
        <x:f>IF(Inputs!$C$7&lt;=(1-Inputs!$C$16)*AL1366,1,0)</x:f>
        <x:v>1</x:v>
      </x:c>
    </x:row>
    <x:row r="1367" ht="20" customHeight="1">
      <x:c r="A1367" s="16" t="n">
        <x:v>1362</x:v>
      </x:c>
      <x:c r="B1367" s="19" t="n">
        <x:v>0.08860352872765503</x:v>
      </x:c>
      <x:c r="C1367" s="24" t="n">
        <x:v>0.5929592027218007</x:v>
      </x:c>
      <x:c r="D1367" s="19" t="n">
        <x:v>0.019597474527016347</x:v>
      </x:c>
      <x:c r="E1367" s="19" t="n">
        <x:v>0.041650262216674325</x:v>
      </x:c>
      <x:c r="F1367" s="19" t="n">
        <x:v>-0.23901338580745804</x:v>
      </x:c>
      <x:c r="G1367" s="19" t="n">
        <x:v>-0.0934171189827208</x:v>
      </x:c>
      <x:c r="H1367" s="19" t="n">
        <x:v>0.7198732664628267</x:v>
      </x:c>
      <x:c r="I1367" s="19" t="n">
        <x:v>0.06571774233520841</x:v>
      </x:c>
      <x:c r="J1367" s="19" t="n">
        <x:v>0.06731020626964779</x:v>
      </x:c>
      <x:c r="K1367" s="19" t="n">
        <x:v>0.062137289934495354</x:v>
      </x:c>
      <x:c r="L1367" s="19" t="n">
        <x:v>0.06328484431576158</x:v>
      </x:c>
      <x:c r="M1367" s="19" t="n">
        <x:v>0.06077856216326723</x:v>
      </x:c>
      <x:c r="N1367" s="19" t="n">
        <x:v>0.0615945906401555</x:v>
      </x:c>
      <x:c r="O1367" s="19" t="n">
        <x:v>0.06936773603515461</x:v>
      </x:c>
      <x:c r="P1367" s="19" t="n">
        <x:v>0.06462783341108093</x:v>
      </x:c>
      <x:c r="Q1367" s="19" t="n">
        <x:v>0.06651315712330302</x:v>
      </x:c>
      <x:c r="R1367" s="19" t="n">
        <x:v>0.05914950906290983</x:v>
      </x:c>
      <x:c r="S1367" s="21" t="n">
        <x:v>8260.665134223778</x:v>
      </x:c>
      <x:c r="T1367" s="21" t="n">
        <x:v>13550.800066428827</x:v>
      </x:c>
      <x:c r="U1367" s="21" t="n">
        <x:v>17089.286493403513</x:v>
      </x:c>
      <x:c r="V1367" s="21" t="n">
        <x:v>20897.228168439928</x:v>
      </x:c>
      <x:c r="W1367" s="21" t="n">
        <x:v>25094.871112340894</x:v>
      </x:c>
      <x:c r="X1367" s="21" t="n">
        <x:v>26509.431877413936</x:v>
      </x:c>
      <x:c r="Y1367" s="21" t="n">
        <x:v>27549.398035162416</x:v>
      </x:c>
      <x:c r="Z1367" s="21" t="n">
        <x:v>28416.681424776754</x:v>
      </x:c>
      <x:c r="AA1367" s="21" t="n">
        <x:v>29051.974567042274</x:v>
      </x:c>
      <x:c r="AB1367" s="21" t="n">
        <x:v>29451.40394918717</x:v>
      </x:c>
      <x:c r="AC1367" s="21" t="n">
        <x:v>38414.87471633108</x:v>
      </x:c>
      <x:c r="AD1367" s="25" t="n">
        <x:f>AC1367*(1+Inputs!$C$14)*(1-Inputs!$C$14/Inputs!$C$15)</x:f>
        <x:v>30482.203087408707</x:v>
      </x:c>
      <x:c r="AE1367" s="25" t="n">
        <x:f>AD1367/(B1367-Inputs!$C$14)</x:f>
        <x:v>568660.3813394543</x:v>
      </x:c>
      <x:c r="AF1367" s="25" t="n">
        <x:f>S1367/(1+B1367)^1+T1367/(1+B1367)^2+U1367/(1+B1367)^3+V1367/(1+B1367)^4+W1367/(1+B1367)^5+X1367/(1+B1367)^6+Y1367/(1+B1367)^7+Z1367/(1+B1367)^8+AA1367/(1+B1367)^9+AB1367/(1+B1367)^10+AE1367/(1+B1367)^10</x:f>
        <x:v>378548.69399289315</x:v>
      </x:c>
      <x:c r="AG1367" s="25" t="n">
        <x:f>(AF1367+Inputs!$C$12)/Inputs!$C$13</x:f>
        <x:v>327.8624580723209</x:v>
      </x:c>
      <x:c r="AH1367" s="25" t="n">
        <x:f>(S1367+Inputs!$C$11)*Inputs!$C$8-Inputs!$C$11</x:f>
        <x:v>1994.9088711020995</x:v>
      </x:c>
      <x:c r="AI1367" s="25" t="n">
        <x:f>Inputs!$C$12+AH1367-Inputs!$C$10*Inputs!$C$13</x:f>
        <x:v>24312.8242863021</x:v>
      </x:c>
      <x:c r="AJ1367" s="25" t="n">
        <x:f>(S1367+Inputs!$C$11)*(1-Inputs!$C$8)</x:f>
        <x:v>6265.75626312168</x:v>
      </x:c>
      <x:c r="AK1367" s="25" t="n">
        <x:f>AJ1367/(1+B1367)^(1-Inputs!$C$8)+T1367/(1+B1367)^(2-Inputs!$C$8)+U1367/(1+B1367)^(3-Inputs!$C$8)+V1367/(1+B1367)^(4-Inputs!$C$8)+W1367/(1+B1367)^(5-Inputs!$C$8)+X1367/(1+B1367)^(6-Inputs!$C$8)+Y1367/(1+B1367)^(7-Inputs!$C$8)+Z1367/(1+B1367)^(8-Inputs!$C$8)+AA1367/(1+B1367)^(9-Inputs!$C$8)+AB1367/(1+B1367)^(10-Inputs!$C$8)+AE1367/(1+B1367)^(10-Inputs!$C$8)</x:f>
        <x:v>392001.2608438231</x:v>
      </x:c>
      <x:c r="AL1367" s="25" t="n">
        <x:f>(AK1367+AI1367)/Inputs!$C$13</x:f>
        <x:v>332.1884224691997</x:v>
      </x:c>
      <x:c r="AM1367" s="26" t="n">
        <x:f>IF(AL1367&gt;=Inputs!$C$7,1,0)</x:f>
        <x:v>1</x:v>
      </x:c>
      <x:c r="AN1367" s="26" t="n">
        <x:f>IF(Inputs!$C$7&lt;=(1-Inputs!$C$16)*AL1367,1,0)</x:f>
        <x:v>0</x:v>
      </x:c>
    </x:row>
    <x:row r="1368" ht="20" customHeight="1">
      <x:c r="A1368" s="16" t="n">
        <x:v>1363</x:v>
      </x:c>
      <x:c r="B1368" s="19" t="n">
        <x:v>0.08491964590309682</x:v>
      </x:c>
      <x:c r="C1368" s="24" t="n">
        <x:v>0.8598502387084466</x:v>
      </x:c>
      <x:c r="D1368" s="19" t="n">
        <x:v>0.03964780715813703</x:v>
      </x:c>
      <x:c r="E1368" s="19" t="n">
        <x:v>0.03998192733175444</x:v>
      </x:c>
      <x:c r="F1368" s="19" t="n">
        <x:v>-0.1389178608786881</x:v>
      </x:c>
      <x:c r="G1368" s="19" t="n">
        <x:v>-0.04203649596974912</x:v>
      </x:c>
      <x:c r="H1368" s="19" t="n">
        <x:v>0.7255969360856227</x:v>
      </x:c>
      <x:c r="I1368" s="19" t="n">
        <x:v>0.06989760342048953</x:v>
      </x:c>
      <x:c r="J1368" s="19" t="n">
        <x:v>0.06309352065246117</x:v>
      </x:c>
      <x:c r="K1368" s="19" t="n">
        <x:v>0.06980908712751557</x:v>
      </x:c>
      <x:c r="L1368" s="19" t="n">
        <x:v>0.07086503186977894</x:v>
      </x:c>
      <x:c r="M1368" s="19" t="n">
        <x:v>0.0672040575975791</x:v>
      </x:c>
      <x:c r="N1368" s="19" t="n">
        <x:v>0.0688225063361449</x:v>
      </x:c>
      <x:c r="O1368" s="19" t="n">
        <x:v>0.07606347851399847</x:v>
      </x:c>
      <x:c r="P1368" s="19" t="n">
        <x:v>0.0757891524852596</x:v>
      </x:c>
      <x:c r="Q1368" s="19" t="n">
        <x:v>0.0723586910089773</x:v>
      </x:c>
      <x:c r="R1368" s="19" t="n">
        <x:v>0.07238725828724568</x:v>
      </x:c>
      <x:c r="S1368" s="21" t="n">
        <x:v>10312.41427175285</x:v>
      </x:c>
      <x:c r="T1368" s="21" t="n">
        <x:v>16376.640536604426</x:v>
      </x:c>
      <x:c r="U1368" s="21" t="n">
        <x:v>20085.037069014135</x:v>
      </x:c>
      <x:c r="V1368" s="21" t="n">
        <x:v>24206.166739641583</x:v>
      </x:c>
      <x:c r="W1368" s="21" t="n">
        <x:v>28867.447866589926</x:v>
      </x:c>
      <x:c r="X1368" s="21" t="n">
        <x:v>30652.863418821962</x:v>
      </x:c>
      <x:c r="Y1368" s="21" t="n">
        <x:v>32045.746090538156</x:v>
      </x:c>
      <x:c r="Z1368" s="21" t="n">
        <x:v>33137.0464516706</x:v>
      </x:c>
      <x:c r="AA1368" s="21" t="n">
        <x:v>33855.85789910365</x:v>
      </x:c>
      <x:c r="AB1368" s="21" t="n">
        <x:v>34170.836737803445</x:v>
      </x:c>
      <x:c r="AC1368" s="21" t="n">
        <x:v>44570.65661452623</x:v>
      </x:c>
      <x:c r="AD1368" s="25" t="n">
        <x:f>AC1368*(1+Inputs!$C$14)*(1-Inputs!$C$14/Inputs!$C$15)</x:f>
        <x:v>35366.81602362656</x:v>
      </x:c>
      <x:c r="AE1368" s="25" t="n">
        <x:f>AD1368/(B1368-Inputs!$C$14)</x:f>
        <x:v>708474.897684171</x:v>
      </x:c>
      <x:c r="AF1368" s="25" t="n">
        <x:f>S1368/(1+B1368)^1+T1368/(1+B1368)^2+U1368/(1+B1368)^3+V1368/(1+B1368)^4+W1368/(1+B1368)^5+X1368/(1+B1368)^6+Y1368/(1+B1368)^7+Z1368/(1+B1368)^8+AA1368/(1+B1368)^9+AB1368/(1+B1368)^10+AE1368/(1+B1368)^10</x:f>
        <x:v>474959.47064404597</x:v>
      </x:c>
      <x:c r="AG1368" s="25" t="n">
        <x:f>(AF1368+Inputs!$C$12)/Inputs!$C$13</x:f>
        <x:v>404.79126002425687</x:v>
      </x:c>
      <x:c r="AH1368" s="25" t="n">
        <x:f>(S1368+Inputs!$C$11)*Inputs!$C$8-Inputs!$C$11</x:f>
        <x:v>2956.139288958185</x:v>
      </x:c>
      <x:c r="AI1368" s="25" t="n">
        <x:f>Inputs!$C$12+AH1368-Inputs!$C$10*Inputs!$C$13</x:f>
        <x:v>25274.05470415818</x:v>
      </x:c>
      <x:c r="AJ1368" s="25" t="n">
        <x:f>(S1368+Inputs!$C$11)*(1-Inputs!$C$8)</x:f>
        <x:v>7356.274982794666</x:v>
      </x:c>
      <x:c r="AK1368" s="25" t="n">
        <x:f>AJ1368/(1+B1368)^(1-Inputs!$C$8)+T1368/(1+B1368)^(2-Inputs!$C$8)+U1368/(1+B1368)^(3-Inputs!$C$8)+V1368/(1+B1368)^(4-Inputs!$C$8)+W1368/(1+B1368)^(5-Inputs!$C$8)+X1368/(1+B1368)^(6-Inputs!$C$8)+Y1368/(1+B1368)^(7-Inputs!$C$8)+Z1368/(1+B1368)^(8-Inputs!$C$8)+AA1368/(1+B1368)^(9-Inputs!$C$8)+AB1368/(1+B1368)^(10-Inputs!$C$8)+AE1368/(1+B1368)^(10-Inputs!$C$8)</x:f>
        <x:v>490615.6889454599</x:v>
      </x:c>
      <x:c r="AL1368" s="25" t="n">
        <x:f>(AK1368+AI1368)/Inputs!$C$13</x:f>
        <x:v>411.6425704343906</x:v>
      </x:c>
      <x:c r="AM1368" s="26" t="n">
        <x:f>IF(AL1368&gt;=Inputs!$C$7,1,0)</x:f>
        <x:v>1</x:v>
      </x:c>
      <x:c r="AN1368" s="26" t="n">
        <x:f>IF(Inputs!$C$7&lt;=(1-Inputs!$C$16)*AL1368,1,0)</x:f>
        <x:v>1</x:v>
      </x:c>
    </x:row>
    <x:row r="1369" ht="20" customHeight="1">
      <x:c r="A1369" s="16" t="n">
        <x:v>1364</x:v>
      </x:c>
      <x:c r="B1369" s="19" t="n">
        <x:v>0.09080128183186167</x:v>
      </x:c>
      <x:c r="C1369" s="24" t="n">
        <x:v>0.8663059934267778</x:v>
      </x:c>
      <x:c r="D1369" s="19" t="n">
        <x:v>0.02722952977081974</x:v>
      </x:c>
      <x:c r="E1369" s="19" t="n">
        <x:v>0.04252915830436706</x:v>
      </x:c>
      <x:c r="F1369" s="19" t="n">
        <x:v>-0.2393893870780619</x:v>
      </x:c>
      <x:c r="G1369" s="19" t="n">
        <x:v>-0.07891958903393118</x:v>
      </x:c>
      <x:c r="H1369" s="19" t="n">
        <x:v>0.5797648398580861</x:v>
      </x:c>
      <x:c r="I1369" s="19" t="n">
        <x:v>0.06338296242434695</x:v>
      </x:c>
      <x:c r="J1369" s="19" t="n">
        <x:v>0.056951874213606285</x:v>
      </x:c>
      <x:c r="K1369" s="19" t="n">
        <x:v>0.05858325527112243</x:v>
      </x:c>
      <x:c r="L1369" s="19" t="n">
        <x:v>0.058873667487929424</x:v>
      </x:c>
      <x:c r="M1369" s="19" t="n">
        <x:v>0.04503653199579844</x:v>
      </x:c>
      <x:c r="N1369" s="19" t="n">
        <x:v>0.05733347604120467</x:v>
      </x:c>
      <x:c r="O1369" s="19" t="n">
        <x:v>0.051888375824704555</x:v>
      </x:c>
      <x:c r="P1369" s="19" t="n">
        <x:v>0.061317775562755514</x:v>
      </x:c>
      <x:c r="Q1369" s="19" t="n">
        <x:v>0.05529269352801407</x:v>
      </x:c>
      <x:c r="R1369" s="19" t="n">
        <x:v>0.053176016630412735</x:v>
      </x:c>
      <x:c r="S1369" s="21" t="n">
        <x:v>8307.170068193935</x:v>
      </x:c>
      <x:c r="T1369" s="21" t="n">
        <x:v>13816.73151145497</x:v>
      </x:c>
      <x:c r="U1369" s="21" t="n">
        <x:v>17561.064664468082</x:v>
      </x:c>
      <x:c r="V1369" s="21" t="n">
        <x:v>21678.26983141694</x:v>
      </x:c>
      <x:c r="W1369" s="21" t="n">
        <x:v>26293.208806828352</x:v>
      </x:c>
      <x:c r="X1369" s="21" t="n">
        <x:v>27806.708580453276</x:v>
      </x:c>
      <x:c r="Y1369" s="21" t="n">
        <x:v>28982.166064392644</x:v>
      </x:c>
      <x:c r="Z1369" s="21" t="n">
        <x:v>29907.606957042575</x:v>
      </x:c>
      <x:c r="AA1369" s="21" t="n">
        <x:v>30578.870627375607</x:v>
      </x:c>
      <x:c r="AB1369" s="21" t="n">
        <x:v>30942.868937469342</x:v>
      </x:c>
      <x:c r="AC1369" s="21" t="n">
        <x:v>40360.26383148175</x:v>
      </x:c>
      <x:c r="AD1369" s="25" t="n">
        <x:f>AC1369*(1+Inputs!$C$14)*(1-Inputs!$C$14/Inputs!$C$15)</x:f>
        <x:v>32025.869350280766</x:v>
      </x:c>
      <x:c r="AE1369" s="25" t="n">
        <x:f>AD1369/(B1369-Inputs!$C$14)</x:f>
        <x:v>573927.126741997</x:v>
      </x:c>
      <x:c r="AF1369" s="25" t="n">
        <x:f>S1369/(1+B1369)^1+T1369/(1+B1369)^2+U1369/(1+B1369)^3+V1369/(1+B1369)^4+W1369/(1+B1369)^5+X1369/(1+B1369)^6+Y1369/(1+B1369)^7+Z1369/(1+B1369)^8+AA1369/(1+B1369)^9+AB1369/(1+B1369)^10+AE1369/(1+B1369)^10</x:f>
        <x:v>379918.1226041036</x:v>
      </x:c>
      <x:c r="AG1369" s="25" t="n">
        <x:f>(AF1369+Inputs!$C$12)/Inputs!$C$13</x:f>
        <x:v>328.9551627063714</x:v>
      </x:c>
      <x:c r="AH1369" s="25" t="n">
        <x:f>(S1369+Inputs!$C$11)*Inputs!$C$8-Inputs!$C$11</x:f>
        <x:v>2016.6961141401725</x:v>
      </x:c>
      <x:c r="AI1369" s="25" t="n">
        <x:f>Inputs!$C$12+AH1369-Inputs!$C$10*Inputs!$C$13</x:f>
        <x:v>24334.611529340167</x:v>
      </x:c>
      <x:c r="AJ1369" s="25" t="n">
        <x:f>(S1369+Inputs!$C$11)*(1-Inputs!$C$8)</x:f>
        <x:v>6290.473954053763</x:v>
      </x:c>
      <x:c r="AK1369" s="25" t="n">
        <x:f>AJ1369/(1+B1369)^(1-Inputs!$C$8)+T1369/(1+B1369)^(2-Inputs!$C$8)+U1369/(1+B1369)^(3-Inputs!$C$8)+V1369/(1+B1369)^(4-Inputs!$C$8)+W1369/(1+B1369)^(5-Inputs!$C$8)+X1369/(1+B1369)^(6-Inputs!$C$8)+Y1369/(1+B1369)^(7-Inputs!$C$8)+Z1369/(1+B1369)^(8-Inputs!$C$8)+AA1369/(1+B1369)^(9-Inputs!$C$8)+AB1369/(1+B1369)^(10-Inputs!$C$8)+AE1369/(1+B1369)^(10-Inputs!$C$8)</x:f>
        <x:v>393781.20977411675</x:v>
      </x:c>
      <x:c r="AL1369" s="25" t="n">
        <x:f>(AK1369+AI1369)/Inputs!$C$13</x:f>
        <x:v>333.62607715949844</x:v>
      </x:c>
      <x:c r="AM1369" s="26" t="n">
        <x:f>IF(AL1369&gt;=Inputs!$C$7,1,0)</x:f>
        <x:v>1</x:v>
      </x:c>
      <x:c r="AN1369" s="26" t="n">
        <x:f>IF(Inputs!$C$7&lt;=(1-Inputs!$C$16)*AL1369,1,0)</x:f>
        <x:v>1</x:v>
      </x:c>
    </x:row>
    <x:row r="1370" ht="20" customHeight="1">
      <x:c r="A1370" s="16" t="n">
        <x:v>1365</x:v>
      </x:c>
      <x:c r="B1370" s="19" t="n">
        <x:v>0.09130623235807782</x:v>
      </x:c>
      <x:c r="C1370" s="24" t="n">
        <x:v>0.6876078574304927</x:v>
      </x:c>
      <x:c r="D1370" s="19" t="n">
        <x:v>0.017313958696134082</x:v>
      </x:c>
      <x:c r="E1370" s="19" t="n">
        <x:v>0.04123251184670636</x:v>
      </x:c>
      <x:c r="F1370" s="19" t="n">
        <x:v>-0.16537028782590713</x:v>
      </x:c>
      <x:c r="G1370" s="19" t="n">
        <x:v>-0.08874705226525464</x:v>
      </x:c>
      <x:c r="H1370" s="19" t="n">
        <x:v>0.3982522709582952</x:v>
      </x:c>
      <x:c r="I1370" s="19" t="n">
        <x:v>0.061187922549423776</x:v>
      </x:c>
      <x:c r="J1370" s="19" t="n">
        <x:v>0.05714042854007971</x:v>
      </x:c>
      <x:c r="K1370" s="19" t="n">
        <x:v>0.06476572474963746</x:v>
      </x:c>
      <x:c r="L1370" s="19" t="n">
        <x:v>0.05400762022129697</x:v>
      </x:c>
      <x:c r="M1370" s="19" t="n">
        <x:v>0.06148887509058227</x:v>
      </x:c>
      <x:c r="N1370" s="19" t="n">
        <x:v>0.06657665547004968</x:v>
      </x:c>
      <x:c r="O1370" s="19" t="n">
        <x:v>0.05816804521877543</x:v>
      </x:c>
      <x:c r="P1370" s="19" t="n">
        <x:v>0.0680435067894939</x:v>
      </x:c>
      <x:c r="Q1370" s="19" t="n">
        <x:v>0.057539162974888994</x:v>
      </x:c>
      <x:c r="R1370" s="19" t="n">
        <x:v>0.06293019916187291</x:v>
      </x:c>
      <x:c r="S1370" s="21" t="n">
        <x:v>9527.88889241909</x:v>
      </x:c>
      <x:c r="T1370" s="21" t="n">
        <x:v>15079.30123222816</x:v>
      </x:c>
      <x:c r="U1370" s="21" t="n">
        <x:v>18135.220847381373</x:v>
      </x:c>
      <x:c r="V1370" s="21" t="n">
        <x:v>21280.772893708796</x:v>
      </x:c>
      <x:c r="W1370" s="21" t="n">
        <x:v>24762.486842691746</x:v>
      </x:c>
      <x:c r="X1370" s="21" t="n">
        <x:v>26008.9404951892</x:v>
      </x:c>
      <x:c r="Y1370" s="21" t="n">
        <x:v>27030.592340143066</x:v>
      </x:c>
      <x:c r="Z1370" s="21" t="n">
        <x:v>27846.74938543264</x:v>
      </x:c>
      <x:c r="AA1370" s="21" t="n">
        <x:v>28472.78942180409</x:v>
      </x:c>
      <x:c r="AB1370" s="21" t="n">
        <x:v>28856.27970303235</x:v>
      </x:c>
      <x:c r="AC1370" s="21" t="n">
        <x:v>37638.62569960741</x:v>
      </x:c>
      <x:c r="AD1370" s="25" t="n">
        <x:f>AC1370*(1+Inputs!$C$14)*(1-Inputs!$C$14/Inputs!$C$15)</x:f>
        <x:v>29866.24949263847</x:v>
      </x:c>
      <x:c r="AE1370" s="25" t="n">
        <x:f>AD1370/(B1370-Inputs!$C$14)</x:f>
        <x:v>530425.2876076833</x:v>
      </x:c>
      <x:c r="AF1370" s="25" t="n">
        <x:f>S1370/(1+B1370)^1+T1370/(1+B1370)^2+U1370/(1+B1370)^3+V1370/(1+B1370)^4+W1370/(1+B1370)^5+X1370/(1+B1370)^6+Y1370/(1+B1370)^7+Z1370/(1+B1370)^8+AA1370/(1+B1370)^9+AB1370/(1+B1370)^10+AE1370/(1+B1370)^10</x:f>
        <x:v>356653.0783122113</x:v>
      </x:c>
      <x:c r="AG1370" s="25" t="n">
        <x:f>(AF1370+Inputs!$C$12)/Inputs!$C$13</x:f>
        <x:v>310.39134601594134</x:v>
      </x:c>
      <x:c r="AH1370" s="25" t="n">
        <x:f>(S1370+Inputs!$C$11)*Inputs!$C$8-Inputs!$C$11</x:f>
        <x:v>2588.594522201821</x:v>
      </x:c>
      <x:c r="AI1370" s="25" t="n">
        <x:f>Inputs!$C$12+AH1370-Inputs!$C$10*Inputs!$C$13</x:f>
        <x:v>24906.509937401817</x:v>
      </x:c>
      <x:c r="AJ1370" s="25" t="n">
        <x:f>(S1370+Inputs!$C$11)*(1-Inputs!$C$8)</x:f>
        <x:v>6939.294370217271</x:v>
      </x:c>
      <x:c r="AK1370" s="25" t="n">
        <x:f>AJ1370/(1+B1370)^(1-Inputs!$C$8)+T1370/(1+B1370)^(2-Inputs!$C$8)+U1370/(1+B1370)^(3-Inputs!$C$8)+V1370/(1+B1370)^(4-Inputs!$C$8)+W1370/(1+B1370)^(5-Inputs!$C$8)+X1370/(1+B1370)^(6-Inputs!$C$8)+Y1370/(1+B1370)^(7-Inputs!$C$8)+Z1370/(1+B1370)^(8-Inputs!$C$8)+AA1370/(1+B1370)^(9-Inputs!$C$8)+AB1370/(1+B1370)^(10-Inputs!$C$8)+AE1370/(1+B1370)^(10-Inputs!$C$8)</x:f>
        <x:v>369084.390779402</x:v>
      </x:c>
      <x:c r="AL1370" s="25" t="n">
        <x:f>(AK1370+AI1370)/Inputs!$C$13</x:f>
        <x:v>314.3761415985382</x:v>
      </x:c>
      <x:c r="AM1370" s="26" t="n">
        <x:f>IF(AL1370&gt;=Inputs!$C$7,1,0)</x:f>
        <x:v>1</x:v>
      </x:c>
      <x:c r="AN1370" s="26" t="n">
        <x:f>IF(Inputs!$C$7&lt;=(1-Inputs!$C$16)*AL1370,1,0)</x:f>
        <x:v>0</x:v>
      </x:c>
    </x:row>
    <x:row r="1371" ht="20" customHeight="1">
      <x:c r="A1371" s="16" t="n">
        <x:v>1366</x:v>
      </x:c>
      <x:c r="B1371" s="19" t="n">
        <x:v>0.08409954048161487</x:v>
      </x:c>
      <x:c r="C1371" s="24" t="n">
        <x:v>0.7540881870372402</x:v>
      </x:c>
      <x:c r="D1371" s="19" t="n">
        <x:v>0.012834705117374768</x:v>
      </x:c>
      <x:c r="E1371" s="19" t="n">
        <x:v>0.05204088663402302</x:v>
      </x:c>
      <x:c r="F1371" s="19" t="n">
        <x:v>-0.14927117844255125</x:v>
      </x:c>
      <x:c r="G1371" s="19" t="n">
        <x:v>-0.03985300524129627</x:v>
      </x:c>
      <x:c r="H1371" s="19" t="n">
        <x:v>0.6797803853499715</x:v>
      </x:c>
      <x:c r="I1371" s="19" t="n">
        <x:v>0.05293531293291494</x:v>
      </x:c>
      <x:c r="J1371" s="19" t="n">
        <x:v>0.05604328160304135</x:v>
      </x:c>
      <x:c r="K1371" s="19" t="n">
        <x:v>0.06015867172196636</x:v>
      </x:c>
      <x:c r="L1371" s="19" t="n">
        <x:v>0.06035689443362913</x:v>
      </x:c>
      <x:c r="M1371" s="19" t="n">
        <x:v>0.04948945826227032</x:v>
      </x:c>
      <x:c r="N1371" s="19" t="n">
        <x:v>0.04672499735536007</x:v>
      </x:c>
      <x:c r="O1371" s="19" t="n">
        <x:v>0.05350326293280773</x:v>
      </x:c>
      <x:c r="P1371" s="19" t="n">
        <x:v>0.04915377203094863</x:v>
      </x:c>
      <x:c r="Q1371" s="19" t="n">
        <x:v>0.05641942836869816</x:v>
      </x:c>
      <x:c r="R1371" s="19" t="n">
        <x:v>0.047990719676239454</x:v>
      </x:c>
      <x:c r="S1371" s="21" t="n">
        <x:v>10110.76267820418</x:v>
      </x:c>
      <x:c r="T1371" s="21" t="n">
        <x:v>15830.303582361821</x:v>
      </x:c>
      <x:c r="U1371" s="21" t="n">
        <x:v>19101.157429770174</x:v>
      </x:c>
      <x:c r="V1371" s="21" t="n">
        <x:v>22661.72211945958</x:v>
      </x:c>
      <x:c r="W1371" s="21" t="n">
        <x:v>26615.48687405017</x:v>
      </x:c>
      <x:c r="X1371" s="21" t="n">
        <x:v>27965.854322656138</x:v>
      </x:c>
      <x:c r="Y1371" s="21" t="n">
        <x:v>29001.78369474694</x:v>
      </x:c>
      <x:c r="Z1371" s="21" t="n">
        <x:v>29842.446975611798</x:v>
      </x:c>
      <x:c r="AA1371" s="21" t="n">
        <x:v>30433.563370328397</x:v>
      </x:c>
      <x:c r="AB1371" s="21" t="n">
        <x:v>30772.70572081198</x:v>
      </x:c>
      <x:c r="AC1371" s="21" t="n">
        <x:v>40138.311809754756</x:v>
      </x:c>
      <x:c r="AD1371" s="25" t="n">
        <x:f>AC1371*(1+Inputs!$C$14)*(1-Inputs!$C$14/Inputs!$C$15)</x:f>
        <x:v>31849.75042104039</x:v>
      </x:c>
      <x:c r="AE1371" s="25" t="n">
        <x:f>AD1371/(B1371-Inputs!$C$14)</x:f>
        <x:v>648677.1588619328</x:v>
      </x:c>
      <x:c r="AF1371" s="25" t="n">
        <x:f>S1371/(1+B1371)^1+T1371/(1+B1371)^2+U1371/(1+B1371)^3+V1371/(1+B1371)^4+W1371/(1+B1371)^5+X1371/(1+B1371)^6+Y1371/(1+B1371)^7+Z1371/(1+B1371)^8+AA1371/(1+B1371)^9+AB1371/(1+B1371)^10+AE1371/(1+B1371)^10</x:f>
        <x:v>439046.56577852415</x:v>
      </x:c>
      <x:c r="AG1371" s="25" t="n">
        <x:f>(AF1371+Inputs!$C$12)/Inputs!$C$13</x:f>
        <x:v>376.1353686199695</x:v>
      </x:c>
      <x:c r="AH1371" s="25" t="n">
        <x:f>(S1371+Inputs!$C$11)*Inputs!$C$8-Inputs!$C$11</x:f>
        <x:v>2861.6668985559318</x:v>
      </x:c>
      <x:c r="AI1371" s="25" t="n">
        <x:f>Inputs!$C$12+AH1371-Inputs!$C$10*Inputs!$C$13</x:f>
        <x:v>25179.582313755927</x:v>
      </x:c>
      <x:c r="AJ1371" s="25" t="n">
        <x:f>(S1371+Inputs!$C$11)*(1-Inputs!$C$8)</x:f>
        <x:v>7249.09577964825</x:v>
      </x:c>
      <x:c r="AK1371" s="25" t="n">
        <x:f>AJ1371/(1+B1371)^(1-Inputs!$C$8)+T1371/(1+B1371)^(2-Inputs!$C$8)+U1371/(1+B1371)^(3-Inputs!$C$8)+V1371/(1+B1371)^(4-Inputs!$C$8)+W1371/(1+B1371)^(5-Inputs!$C$8)+X1371/(1+B1371)^(6-Inputs!$C$8)+Y1371/(1+B1371)^(7-Inputs!$C$8)+Z1371/(1+B1371)^(8-Inputs!$C$8)+AA1371/(1+B1371)^(9-Inputs!$C$8)+AB1371/(1+B1371)^(10-Inputs!$C$8)+AE1371/(1+B1371)^(10-Inputs!$C$8)</x:f>
        <x:v>453232.72934236634</x:v>
      </x:c>
      <x:c r="AL1371" s="25" t="n">
        <x:f>(AK1371+AI1371)/Inputs!$C$13</x:f>
        <x:v>381.7382999405764</x:v>
      </x:c>
      <x:c r="AM1371" s="26" t="n">
        <x:f>IF(AL1371&gt;=Inputs!$C$7,1,0)</x:f>
        <x:v>1</x:v>
      </x:c>
      <x:c r="AN1371" s="26" t="n">
        <x:f>IF(Inputs!$C$7&lt;=(1-Inputs!$C$16)*AL1371,1,0)</x:f>
        <x:v>1</x:v>
      </x:c>
    </x:row>
    <x:row r="1372" ht="20" customHeight="1">
      <x:c r="A1372" s="16" t="n">
        <x:v>1367</x:v>
      </x:c>
      <x:c r="B1372" s="19" t="n">
        <x:v>0.08959812599614807</x:v>
      </x:c>
      <x:c r="C1372" s="24" t="n">
        <x:v>0.4931191699368753</x:v>
      </x:c>
      <x:c r="D1372" s="19" t="n">
        <x:v>0.03722657765517425</x:v>
      </x:c>
      <x:c r="E1372" s="19" t="n">
        <x:v>0.04830085665259361</x:v>
      </x:c>
      <x:c r="F1372" s="19" t="n">
        <x:v>-0.17906418510044547</x:v>
      </x:c>
      <x:c r="G1372" s="19" t="n">
        <x:v>-0.03575827199111188</x:v>
      </x:c>
      <x:c r="H1372" s="19" t="n">
        <x:v>0.7291400959682335</x:v>
      </x:c>
      <x:c r="I1372" s="19" t="n">
        <x:v>0.07158983706968797</x:v>
      </x:c>
      <x:c r="J1372" s="19" t="n">
        <x:v>0.07194773846944713</x:v>
      </x:c>
      <x:c r="K1372" s="19" t="n">
        <x:v>0.06934518275764162</x:v>
      </x:c>
      <x:c r="L1372" s="19" t="n">
        <x:v>0.06235797685594321</x:v>
      </x:c>
      <x:c r="M1372" s="19" t="n">
        <x:v>0.06860744061696891</x:v>
      </x:c>
      <x:c r="N1372" s="19" t="n">
        <x:v>0.07345113572711512</x:v>
      </x:c>
      <x:c r="O1372" s="19" t="n">
        <x:v>0.07281530115903365</x:v>
      </x:c>
      <x:c r="P1372" s="19" t="n">
        <x:v>0.06580127342590572</x:v>
      </x:c>
      <x:c r="Q1372" s="19" t="n">
        <x:v>0.07055953617778755</x:v>
      </x:c>
      <x:c r="R1372" s="19" t="n">
        <x:v>0.06682278467314177</x:v>
      </x:c>
      <x:c r="S1372" s="21" t="n">
        <x:v>9638.160842928572</x:v>
      </x:c>
      <x:c r="T1372" s="21" t="n">
        <x:v>15241.264740460201</x:v>
      </x:c>
      <x:c r="U1372" s="21" t="n">
        <x:v>18775.12933616641</x:v>
      </x:c>
      <x:c r="V1372" s="21" t="n">
        <x:v>22705.663045527384</x:v>
      </x:c>
      <x:c r="W1372" s="21" t="n">
        <x:v>27089.6016301099</x:v>
      </x:c>
      <x:c r="X1372" s="21" t="n">
        <x:v>28941.57103324271</x:v>
      </x:c>
      <x:c r="Y1372" s="21" t="n">
        <x:v>30373.962393441732</x:v>
      </x:c>
      <x:c r="Z1372" s="21" t="n">
        <x:v>31489.296971812626</x:v>
      </x:c>
      <x:c r="AA1372" s="21" t="n">
        <x:v>32237.388247628078</x:v>
      </x:c>
      <x:c r="AB1372" s="21" t="n">
        <x:v>32611.03941200582</x:v>
      </x:c>
      <x:c r="AC1372" s="21" t="n">
        <x:v>42536.138363485836</x:v>
      </x:c>
      <x:c r="AD1372" s="25" t="n">
        <x:f>AC1372*(1+Inputs!$C$14)*(1-Inputs!$C$14/Inputs!$C$15)</x:f>
        <x:v>33752.425791426</x:v>
      </x:c>
      <x:c r="AE1372" s="25" t="n">
        <x:f>AD1372/(B1372-Inputs!$C$14)</x:f>
        <x:v>618197.5145778311</x:v>
      </x:c>
      <x:c r="AF1372" s="25" t="n">
        <x:f>S1372/(1+B1372)^1+T1372/(1+B1372)^2+U1372/(1+B1372)^3+V1372/(1+B1372)^4+W1372/(1+B1372)^5+X1372/(1+B1372)^6+Y1372/(1+B1372)^7+Z1372/(1+B1372)^8+AA1372/(1+B1372)^9+AB1372/(1+B1372)^10+AE1372/(1+B1372)^10</x:f>
        <x:v>410565.4274338939</x:v>
      </x:c>
      <x:c r="AG1372" s="25" t="n">
        <x:f>(AF1372+Inputs!$C$12)/Inputs!$C$13</x:f>
        <x:v>353.40948747695563</x:v>
      </x:c>
      <x:c r="AH1372" s="25" t="n">
        <x:f>(S1372+Inputs!$C$11)*Inputs!$C$8-Inputs!$C$11</x:f>
        <x:v>2640.25617572818</x:v>
      </x:c>
      <x:c r="AI1372" s="25" t="n">
        <x:f>Inputs!$C$12+AH1372-Inputs!$C$10*Inputs!$C$13</x:f>
        <x:v>24958.171590928177</x:v>
      </x:c>
      <x:c r="AJ1372" s="25" t="n">
        <x:f>(S1372+Inputs!$C$11)*(1-Inputs!$C$8)</x:f>
        <x:v>6997.904667200392</x:v>
      </x:c>
      <x:c r="AK1372" s="25" t="n">
        <x:f>AJ1372/(1+B1372)^(1-Inputs!$C$8)+T1372/(1+B1372)^(2-Inputs!$C$8)+U1372/(1+B1372)^(3-Inputs!$C$8)+V1372/(1+B1372)^(4-Inputs!$C$8)+W1372/(1+B1372)^(5-Inputs!$C$8)+X1372/(1+B1372)^(6-Inputs!$C$8)+Y1372/(1+B1372)^(7-Inputs!$C$8)+Z1372/(1+B1372)^(8-Inputs!$C$8)+AA1372/(1+B1372)^(9-Inputs!$C$8)+AB1372/(1+B1372)^(10-Inputs!$C$8)+AE1372/(1+B1372)^(10-Inputs!$C$8)</x:f>
        <x:v>424884.23337579437</x:v>
      </x:c>
      <x:c r="AL1372" s="25" t="n">
        <x:f>(AK1372+AI1372)/Inputs!$C$13</x:f>
        <x:v>358.941588101539</x:v>
      </x:c>
      <x:c r="AM1372" s="26" t="n">
        <x:f>IF(AL1372&gt;=Inputs!$C$7,1,0)</x:f>
        <x:v>1</x:v>
      </x:c>
      <x:c r="AN1372" s="26" t="n">
        <x:f>IF(Inputs!$C$7&lt;=(1-Inputs!$C$16)*AL1372,1,0)</x:f>
        <x:v>1</x:v>
      </x:c>
    </x:row>
    <x:row r="1373" ht="20" customHeight="1">
      <x:c r="A1373" s="16" t="n">
        <x:v>1368</x:v>
      </x:c>
      <x:c r="B1373" s="19" t="n">
        <x:v>0.09768439358663422</x:v>
      </x:c>
      <x:c r="C1373" s="24" t="n">
        <x:v>0.3525356892685352</x:v>
      </x:c>
      <x:c r="D1373" s="19" t="n">
        <x:v>0.029851976435482187</x:v>
      </x:c>
      <x:c r="E1373" s="19" t="n">
        <x:v>0.057870716020098883</x:v>
      </x:c>
      <x:c r="F1373" s="19" t="n">
        <x:v>-0.16767671398824746</x:v>
      </x:c>
      <x:c r="G1373" s="19" t="n">
        <x:v>-0.09693909013716791</x:v>
      </x:c>
      <x:c r="H1373" s="19" t="n">
        <x:v>0.37285477390437904</x:v>
      </x:c>
      <x:c r="I1373" s="19" t="n">
        <x:v>0.05411428408471579</x:v>
      </x:c>
      <x:c r="J1373" s="19" t="n">
        <x:v>0.06559698470342369</x:v>
      </x:c>
      <x:c r="K1373" s="19" t="n">
        <x:v>0.04889078939468277</x:v>
      </x:c>
      <x:c r="L1373" s="19" t="n">
        <x:v>0.05128338882578305</x:v>
      </x:c>
      <x:c r="M1373" s="19" t="n">
        <x:v>0.05879508095387905</x:v>
      </x:c>
      <x:c r="N1373" s="19" t="n">
        <x:v>0.057002952722554026</x:v>
      </x:c>
      <x:c r="O1373" s="19" t="n">
        <x:v>0.054237282190057384</x:v>
      </x:c>
      <x:c r="P1373" s="19" t="n">
        <x:v>0.05400998786334299</x:v>
      </x:c>
      <x:c r="Q1373" s="19" t="n">
        <x:v>0.062011238617980094</x:v>
      </x:c>
      <x:c r="R1373" s="19" t="n">
        <x:v>0.061130426131338705</x:v>
      </x:c>
      <x:c r="S1373" s="21" t="n">
        <x:v>9509.73214432326</x:v>
      </x:c>
      <x:c r="T1373" s="21" t="n">
        <x:v>14954.866831130143</x:v>
      </x:c>
      <x:c r="U1373" s="21" t="n">
        <x:v>18092.472471698606</x:v>
      </x:c>
      <x:c r="V1373" s="21" t="n">
        <x:v>21248.340483351094</x:v>
      </x:c>
      <x:c r="W1373" s="21" t="n">
        <x:v>24818.007979927854</x:v>
      </x:c>
      <x:c r="X1373" s="21" t="n">
        <x:v>26458.381146556017</x:v>
      </x:c>
      <x:c r="Y1373" s="21" t="n">
        <x:v>27784.777116340156</x:v>
      </x:c>
      <x:c r="Z1373" s="21" t="n">
        <x:v>28837.67530352927</x:v>
      </x:c>
      <x:c r="AA1373" s="21" t="n">
        <x:v>29587.99042457934</x:v>
      </x:c>
      <x:c r="AB1373" s="21" t="n">
        <x:v>30010.83220885562</x:v>
      </x:c>
      <x:c r="AC1373" s="21" t="n">
        <x:v>39144.56375068125</x:v>
      </x:c>
      <x:c r="AD1373" s="25" t="n">
        <x:f>AC1373*(1+Inputs!$C$14)*(1-Inputs!$C$14/Inputs!$C$15)</x:f>
        <x:v>31061.211336165565</x:v>
      </x:c>
      <x:c r="AE1373" s="25" t="n">
        <x:f>AD1373/(B1373-Inputs!$C$14)</x:f>
        <x:v>495517.45751894044</x:v>
      </x:c>
      <x:c r="AF1373" s="25" t="n">
        <x:f>S1373/(1+B1373)^1+T1373/(1+B1373)^2+U1373/(1+B1373)^3+V1373/(1+B1373)^4+W1373/(1+B1373)^5+X1373/(1+B1373)^6+Y1373/(1+B1373)^7+Z1373/(1+B1373)^8+AA1373/(1+B1373)^9+AB1373/(1+B1373)^10+AE1373/(1+B1373)^10</x:f>
        <x:v>327957.4593895938</x:v>
      </x:c>
      <x:c r="AG1373" s="25" t="n">
        <x:f>(AF1373+Inputs!$C$12)/Inputs!$C$13</x:f>
        <x:v>287.4943249394093</x:v>
      </x:c>
      <x:c r="AH1373" s="25" t="n">
        <x:f>(S1373+Inputs!$C$11)*Inputs!$C$8-Inputs!$C$11</x:f>
        <x:v>2580.088210080212</x:v>
      </x:c>
      <x:c r="AI1373" s="25" t="n">
        <x:f>Inputs!$C$12+AH1373-Inputs!$C$10*Inputs!$C$13</x:f>
        <x:v>24898.00362528021</x:v>
      </x:c>
      <x:c r="AJ1373" s="25" t="n">
        <x:f>(S1373+Inputs!$C$11)*(1-Inputs!$C$8)</x:f>
        <x:v>6929.643934243048</x:v>
      </x:c>
      <x:c r="AK1373" s="25" t="n">
        <x:f>AJ1373/(1+B1373)^(1-Inputs!$C$8)+T1373/(1+B1373)^(2-Inputs!$C$8)+U1373/(1+B1373)^(3-Inputs!$C$8)+V1373/(1+B1373)^(4-Inputs!$C$8)+W1373/(1+B1373)^(5-Inputs!$C$8)+X1373/(1+B1373)^(6-Inputs!$C$8)+Y1373/(1+B1373)^(7-Inputs!$C$8)+Z1373/(1+B1373)^(8-Inputs!$C$8)+AA1373/(1+B1373)^(9-Inputs!$C$8)+AB1373/(1+B1373)^(10-Inputs!$C$8)+AE1373/(1+B1373)^(10-Inputs!$C$8)</x:f>
        <x:v>340139.5465732255</x:v>
      </x:c>
      <x:c r="AL1373" s="25" t="n">
        <x:f>(AK1373+AI1373)/Inputs!$C$13</x:f>
        <x:v>291.27346941567185</x:v>
      </x:c>
      <x:c r="AM1373" s="26" t="n">
        <x:f>IF(AL1373&gt;=Inputs!$C$7,1,0)</x:f>
        <x:v>1</x:v>
      </x:c>
      <x:c r="AN1373" s="26" t="n">
        <x:f>IF(Inputs!$C$7&lt;=(1-Inputs!$C$16)*AL1373,1,0)</x:f>
        <x:v>0</x:v>
      </x:c>
    </x:row>
    <x:row r="1374" ht="20" customHeight="1">
      <x:c r="A1374" s="16" t="n">
        <x:v>1369</x:v>
      </x:c>
      <x:c r="B1374" s="19" t="n">
        <x:v>0.08040266723925088</x:v>
      </x:c>
      <x:c r="C1374" s="24" t="n">
        <x:v>0.5073406498744646</x:v>
      </x:c>
      <x:c r="D1374" s="19" t="n">
        <x:v>0.036765642695799274</x:v>
      </x:c>
      <x:c r="E1374" s="19" t="n">
        <x:v>0.05190111619784232</x:v>
      </x:c>
      <x:c r="F1374" s="19" t="n">
        <x:v>-0.14553061441114212</x:v>
      </x:c>
      <x:c r="G1374" s="19" t="n">
        <x:v>-0.05471192902699443</x:v>
      </x:c>
      <x:c r="H1374" s="19" t="n">
        <x:v>0.6083020378692083</x:v>
      </x:c>
      <x:c r="I1374" s="19" t="n">
        <x:v>0.06550074887064625</x:v>
      </x:c>
      <x:c r="J1374" s="19" t="n">
        <x:v>0.05958656924305729</x:v>
      </x:c>
      <x:c r="K1374" s="19" t="n">
        <x:v>0.0607912393596564</x:v>
      </x:c>
      <x:c r="L1374" s="19" t="n">
        <x:v>0.056199459721862015</x:v>
      </x:c>
      <x:c r="M1374" s="19" t="n">
        <x:v>0.058036237525558365</x:v>
      </x:c>
      <x:c r="N1374" s="19" t="n">
        <x:v>0.0666208431295047</x:v>
      </x:c>
      <x:c r="O1374" s="19" t="n">
        <x:v>0.062000436228837545</x:v>
      </x:c>
      <x:c r="P1374" s="19" t="n">
        <x:v>0.06320667197111675</x:v>
      </x:c>
      <x:c r="Q1374" s="19" t="n">
        <x:v>0.062497035107354576</x:v>
      </x:c>
      <x:c r="R1374" s="19" t="n">
        <x:v>0.06067397489446762</x:v>
      </x:c>
      <x:c r="S1374" s="21" t="n">
        <x:v>10131.38353905472</x:v>
      </x:c>
      <x:c r="T1374" s="21" t="n">
        <x:v>15899.135028228371</x:v>
      </x:c>
      <x:c r="U1374" s="21" t="n">
        <x:v>19300.847375885944</x:v>
      </x:c>
      <x:c r="V1374" s="21" t="n">
        <x:v>22978.570694399456</x:v>
      </x:c>
      <x:c r="W1374" s="21" t="n">
        <x:v>27105.11954667958</x:v>
      </x:c>
      <x:c r="X1374" s="21" t="n">
        <x:v>28898.024872138507</x:v>
      </x:c>
      <x:c r="Y1374" s="21" t="n">
        <x:v>30337.41058158026</x:v>
      </x:c>
      <x:c r="Z1374" s="21" t="n">
        <x:v>31448.804441776047</x:v>
      </x:c>
      <x:c r="AA1374" s="21" t="n">
        <x:v>32204.513969808886</x:v>
      </x:c>
      <x:c r="AB1374" s="21" t="n">
        <x:v>32568.27357352389</x:v>
      </x:c>
      <x:c r="AC1374" s="21" t="n">
        <x:v>42480.35683503116</x:v>
      </x:c>
      <x:c r="AD1374" s="25" t="n">
        <x:f>AC1374*(1+Inputs!$C$14)*(1-Inputs!$C$14/Inputs!$C$15)</x:f>
        <x:v>33708.163148597225</x:v>
      </x:c>
      <x:c r="AE1374" s="25" t="n">
        <x:f>AD1374/(B1374-Inputs!$C$14)</x:f>
        <x:v>742426.9365271193</x:v>
      </x:c>
      <x:c r="AF1374" s="25" t="n">
        <x:f>S1374/(1+B1374)^1+T1374/(1+B1374)^2+U1374/(1+B1374)^3+V1374/(1+B1374)^4+W1374/(1+B1374)^5+X1374/(1+B1374)^6+Y1374/(1+B1374)^7+Z1374/(1+B1374)^8+AA1374/(1+B1374)^9+AB1374/(1+B1374)^10+AE1374/(1+B1374)^10</x:f>
        <x:v>500039.46364309295</x:v>
      </x:c>
      <x:c r="AG1374" s="25" t="n">
        <x:f>(AF1374+Inputs!$C$12)/Inputs!$C$13</x:f>
        <x:v>424.8032740479667</x:v>
      </x:c>
      <x:c r="AH1374" s="25" t="n">
        <x:f>(S1374+Inputs!$C$11)*Inputs!$C$8-Inputs!$C$11</x:f>
        <x:v>2871.3276306256357</x:v>
      </x:c>
      <x:c r="AI1374" s="25" t="n">
        <x:f>Inputs!$C$12+AH1374-Inputs!$C$10*Inputs!$C$13</x:f>
        <x:v>25189.243045825635</x:v>
      </x:c>
      <x:c r="AJ1374" s="25" t="n">
        <x:f>(S1374+Inputs!$C$11)*(1-Inputs!$C$8)</x:f>
        <x:v>7260.055908429084</x:v>
      </x:c>
      <x:c r="AK1374" s="25" t="n">
        <x:f>AJ1374/(1+B1374)^(1-Inputs!$C$8)+T1374/(1+B1374)^(2-Inputs!$C$8)+U1374/(1+B1374)^(3-Inputs!$C$8)+V1374/(1+B1374)^(4-Inputs!$C$8)+W1374/(1+B1374)^(5-Inputs!$C$8)+X1374/(1+B1374)^(6-Inputs!$C$8)+Y1374/(1+B1374)^(7-Inputs!$C$8)+Z1374/(1+B1374)^(8-Inputs!$C$8)+AA1374/(1+B1374)^(9-Inputs!$C$8)+AB1374/(1+B1374)^(10-Inputs!$C$8)+AE1374/(1+B1374)^(10-Inputs!$C$8)</x:f>
        <x:v>515732.56041859946</x:v>
      </x:c>
      <x:c r="AL1374" s="25" t="n">
        <x:f>(AK1374+AI1374)/Inputs!$C$13</x:f>
        <x:v>431.6163372562274</x:v>
      </x:c>
      <x:c r="AM1374" s="26" t="n">
        <x:f>IF(AL1374&gt;=Inputs!$C$7,1,0)</x:f>
        <x:v>1</x:v>
      </x:c>
      <x:c r="AN1374" s="26" t="n">
        <x:f>IF(Inputs!$C$7&lt;=(1-Inputs!$C$16)*AL1374,1,0)</x:f>
        <x:v>1</x:v>
      </x:c>
    </x:row>
    <x:row r="1375" ht="20" customHeight="1">
      <x:c r="A1375" s="16" t="n">
        <x:v>1370</x:v>
      </x:c>
      <x:c r="B1375" s="19" t="n">
        <x:v>0.08976916329048885</x:v>
      </x:c>
      <x:c r="C1375" s="24" t="n">
        <x:v>0.5462456744229769</x:v>
      </x:c>
      <x:c r="D1375" s="19" t="n">
        <x:v>0.02314391346521205</x:v>
      </x:c>
      <x:c r="E1375" s="19" t="n">
        <x:v>0.05764436141464814</x:v>
      </x:c>
      <x:c r="F1375" s="19" t="n">
        <x:v>-0.17348835642292104</x:v>
      </x:c>
      <x:c r="G1375" s="19" t="n">
        <x:v>-0.03675701872251523</x:v>
      </x:c>
      <x:c r="H1375" s="19" t="n">
        <x:v>0.6747533257838825</x:v>
      </x:c>
      <x:c r="I1375" s="19" t="n">
        <x:v>0.07495391560902703</x:v>
      </x:c>
      <x:c r="J1375" s="19" t="n">
        <x:v>0.06727225780187951</x:v>
      </x:c>
      <x:c r="K1375" s="19" t="n">
        <x:v>0.05967463251321192</x:v>
      </x:c>
      <x:c r="L1375" s="19" t="n">
        <x:v>0.05187454016616698</x:v>
      </x:c>
      <x:c r="M1375" s="19" t="n">
        <x:v>0.062018097787885154</x:v>
      </x:c>
      <x:c r="N1375" s="19" t="n">
        <x:v>0.07144503883782932</x:v>
      </x:c>
      <x:c r="O1375" s="19" t="n">
        <x:v>0.06816172191270767</x:v>
      </x:c>
      <x:c r="P1375" s="19" t="n">
        <x:v>0.06970656993149646</x:v>
      </x:c>
      <x:c r="Q1375" s="19" t="n">
        <x:v>0.06339372838961367</x:v>
      </x:c>
      <x:c r="R1375" s="19" t="n">
        <x:v>0.0634625999542061</x:v>
      </x:c>
      <x:c r="S1375" s="21" t="n">
        <x:v>9701.50556573392</x:v>
      </x:c>
      <x:c r="T1375" s="21" t="n">
        <x:v>15315.590124945318</x:v>
      </x:c>
      <x:c r="U1375" s="21" t="n">
        <x:v>18731.79293433464</x:v>
      </x:c>
      <x:c r="V1375" s="21" t="n">
        <x:v>22466.12307044795</x:v>
      </x:c>
      <x:c r="W1375" s="21" t="n">
        <x:v>26619.07865082486</x:v>
      </x:c>
      <x:c r="X1375" s="21" t="n">
        <x:v>28316.70010872231</x:v>
      </x:c>
      <x:c r="Y1375" s="21" t="n">
        <x:v>29653.58524895647</x:v>
      </x:c>
      <x:c r="Z1375" s="21" t="n">
        <x:v>30697.704559555827</x:v>
      </x:c>
      <x:c r="AA1375" s="21" t="n">
        <x:v>31422.107291321343</x:v>
      </x:c>
      <x:c r="AB1375" s="21" t="n">
        <x:v>31790.727131492575</x:v>
      </x:c>
      <x:c r="AC1375" s="21" t="n">
        <x:v>41466.165823685966</x:v>
      </x:c>
      <x:c r="AD1375" s="25" t="n">
        <x:f>AC1375*(1+Inputs!$C$14)*(1-Inputs!$C$14/Inputs!$C$15)</x:f>
        <x:v>32903.40258109481</x:v>
      </x:c>
      <x:c r="AE1375" s="25" t="n">
        <x:f>AD1375/(B1375-Inputs!$C$14)</x:f>
        <x:v>600765.1131454983</x:v>
      </x:c>
      <x:c r="AF1375" s="25" t="n">
        <x:f>S1375/(1+B1375)^1+T1375/(1+B1375)^2+U1375/(1+B1375)^3+V1375/(1+B1375)^4+W1375/(1+B1375)^5+X1375/(1+B1375)^6+Y1375/(1+B1375)^7+Z1375/(1+B1375)^8+AA1375/(1+B1375)^9+AB1375/(1+B1375)^10+AE1375/(1+B1375)^10</x:f>
        <x:v>400363.99306439527</x:v>
      </x:c>
      <x:c r="AG1375" s="25" t="n">
        <x:f>(AF1375+Inputs!$C$12)/Inputs!$C$13</x:f>
        <x:v>345.26948330422243</x:v>
      </x:c>
      <x:c r="AH1375" s="25" t="n">
        <x:f>(S1375+Inputs!$C$11)*Inputs!$C$8-Inputs!$C$11</x:f>
        <x:v>2669.932744494522</x:v>
      </x:c>
      <x:c r="AI1375" s="25" t="n">
        <x:f>Inputs!$C$12+AH1375-Inputs!$C$10*Inputs!$C$13</x:f>
        <x:v>24987.84815969452</x:v>
      </x:c>
      <x:c r="AJ1375" s="25" t="n">
        <x:f>(S1375+Inputs!$C$11)*(1-Inputs!$C$8)</x:f>
        <x:v>7031.572821239399</x:v>
      </x:c>
      <x:c r="AK1375" s="25" t="n">
        <x:f>AJ1375/(1+B1375)^(1-Inputs!$C$8)+T1375/(1+B1375)^(2-Inputs!$C$8)+U1375/(1+B1375)^(3-Inputs!$C$8)+V1375/(1+B1375)^(4-Inputs!$C$8)+W1375/(1+B1375)^(5-Inputs!$C$8)+X1375/(1+B1375)^(6-Inputs!$C$8)+Y1375/(1+B1375)^(7-Inputs!$C$8)+Z1375/(1+B1375)^(8-Inputs!$C$8)+AA1375/(1+B1375)^(9-Inputs!$C$8)+AB1375/(1+B1375)^(10-Inputs!$C$8)+AE1375/(1+B1375)^(10-Inputs!$C$8)</x:f>
        <x:v>414266.84609820286</x:v>
      </x:c>
      <x:c r="AL1375" s="25" t="n">
        <x:f>(AK1375+AI1375)/Inputs!$C$13</x:f>
        <x:v>350.4933634472481</x:v>
      </x:c>
      <x:c r="AM1375" s="26" t="n">
        <x:f>IF(AL1375&gt;=Inputs!$C$7,1,0)</x:f>
        <x:v>1</x:v>
      </x:c>
      <x:c r="AN1375" s="26" t="n">
        <x:f>IF(Inputs!$C$7&lt;=(1-Inputs!$C$16)*AL1375,1,0)</x:f>
        <x:v>1</x:v>
      </x:c>
    </x:row>
    <x:row r="1376" ht="20" customHeight="1">
      <x:c r="A1376" s="16" t="n">
        <x:v>1371</x:v>
      </x:c>
      <x:c r="B1376" s="19" t="n">
        <x:v>0.08541604899446088</x:v>
      </x:c>
      <x:c r="C1376" s="24" t="n">
        <x:v>0.45335141944266866</x:v>
      </x:c>
      <x:c r="D1376" s="19" t="n">
        <x:v>0.03903514454842849</x:v>
      </x:c>
      <x:c r="E1376" s="19" t="n">
        <x:v>0.0455255114934144</x:v>
      </x:c>
      <x:c r="F1376" s="19" t="n">
        <x:v>-0.2151627432674093</x:v>
      </x:c>
      <x:c r="G1376" s="19" t="n">
        <x:v>-0.04285055312534325</x:v>
      </x:c>
      <x:c r="H1376" s="19" t="n">
        <x:v>0.6293884463965753</x:v>
      </x:c>
      <x:c r="I1376" s="19" t="n">
        <x:v>0.06779853363692495</x:v>
      </x:c>
      <x:c r="J1376" s="19" t="n">
        <x:v>0.06215253125831282</x:v>
      </x:c>
      <x:c r="K1376" s="19" t="n">
        <x:v>0.07350176126317251</x:v>
      </x:c>
      <x:c r="L1376" s="19" t="n">
        <x:v>0.07086448304899363</x:v>
      </x:c>
      <x:c r="M1376" s="19" t="n">
        <x:v>0.06699329614944531</x:v>
      </x:c>
      <x:c r="N1376" s="19" t="n">
        <x:v>0.07072223571076051</x:v>
      </x:c>
      <x:c r="O1376" s="19" t="n">
        <x:v>0.06279692207809034</x:v>
      </x:c>
      <x:c r="P1376" s="19" t="n">
        <x:v>0.05952720695423636</x:v>
      </x:c>
      <x:c r="Q1376" s="19" t="n">
        <x:v>0.06307174257380325</x:v>
      </x:c>
      <x:c r="R1376" s="19" t="n">
        <x:v>0.055680333646351984</x:v>
      </x:c>
      <x:c r="S1376" s="21" t="n">
        <x:v>8946.688766256051</x:v>
      </x:c>
      <x:c r="T1376" s="21" t="n">
        <x:v>14297.43885436544</x:v>
      </x:c>
      <x:c r="U1376" s="21" t="n">
        <x:v>17744.67163343486</x:v>
      </x:c>
      <x:c r="V1376" s="21" t="n">
        <x:v>21635.33037297004</x:v>
      </x:c>
      <x:c r="W1376" s="21" t="n">
        <x:v>25991.83080443826</x:v>
      </x:c>
      <x:c r="X1376" s="21" t="n">
        <x:v>27791.655801781963</x:v>
      </x:c>
      <x:c r="Y1376" s="21" t="n">
        <x:v>29175.107234768868</x:v>
      </x:c>
      <x:c r="Z1376" s="21" t="n">
        <x:v>30246.895199743652</x:v>
      </x:c>
      <x:c r="AA1376" s="21" t="n">
        <x:v>30990.41417698892</x:v>
      </x:c>
      <x:c r="AB1376" s="21" t="n">
        <x:v>31387.869061037687</x:v>
      </x:c>
      <x:c r="AC1376" s="21" t="n">
        <x:v>40940.69877526655</x:v>
      </x:c>
      <x:c r="AD1376" s="25" t="n">
        <x:f>AC1376*(1+Inputs!$C$14)*(1-Inputs!$C$14/Inputs!$C$15)</x:f>
        <x:v>32486.444478174002</x:v>
      </x:c>
      <x:c r="AE1376" s="25" t="n">
        <x:f>AD1376/(B1376-Inputs!$C$14)</x:f>
        <x:v>644367.1236860157</x:v>
      </x:c>
      <x:c r="AF1376" s="25" t="n">
        <x:f>S1376/(1+B1376)^1+T1376/(1+B1376)^2+U1376/(1+B1376)^3+V1376/(1+B1376)^4+W1376/(1+B1376)^5+X1376/(1+B1376)^6+Y1376/(1+B1376)^7+Z1376/(1+B1376)^8+AA1376/(1+B1376)^9+AB1376/(1+B1376)^10+AE1376/(1+B1376)^10</x:f>
        <x:v>428782.0771254145</x:v>
      </x:c>
      <x:c r="AG1376" s="25" t="n">
        <x:f>(AF1376+Inputs!$C$12)/Inputs!$C$13</x:f>
        <x:v>367.94505170560484</x:v>
      </x:c>
      <x:c r="AH1376" s="25" t="n">
        <x:f>(S1376+Inputs!$C$11)*Inputs!$C$8-Inputs!$C$11</x:f>
        <x:v>2316.306243917219</x:v>
      </x:c>
      <x:c r="AI1376" s="25" t="n">
        <x:f>Inputs!$C$12+AH1376-Inputs!$C$10*Inputs!$C$13</x:f>
        <x:v>24634.22165911722</x:v>
      </x:c>
      <x:c r="AJ1376" s="25" t="n">
        <x:f>(S1376+Inputs!$C$11)*(1-Inputs!$C$8)</x:f>
        <x:v>6630.382522338833</x:v>
      </x:c>
      <x:c r="AK1376" s="25" t="n">
        <x:f>AJ1376/(1+B1376)^(1-Inputs!$C$8)+T1376/(1+B1376)^(2-Inputs!$C$8)+U1376/(1+B1376)^(3-Inputs!$C$8)+V1376/(1+B1376)^(4-Inputs!$C$8)+W1376/(1+B1376)^(5-Inputs!$C$8)+X1376/(1+B1376)^(6-Inputs!$C$8)+Y1376/(1+B1376)^(7-Inputs!$C$8)+Z1376/(1+B1376)^(8-Inputs!$C$8)+AA1376/(1+B1376)^(9-Inputs!$C$8)+AB1376/(1+B1376)^(10-Inputs!$C$8)+AE1376/(1+B1376)^(10-Inputs!$C$8)</x:f>
        <x:v>443349.6399111006</x:v>
      </x:c>
      <x:c r="AL1376" s="25" t="n">
        <x:f>(AK1376+AI1376)/Inputs!$C$13</x:f>
        <x:v>373.41715370370906</x:v>
      </x:c>
      <x:c r="AM1376" s="26" t="n">
        <x:f>IF(AL1376&gt;=Inputs!$C$7,1,0)</x:f>
        <x:v>1</x:v>
      </x:c>
      <x:c r="AN1376" s="26" t="n">
        <x:f>IF(Inputs!$C$7&lt;=(1-Inputs!$C$16)*AL1376,1,0)</x:f>
        <x:v>1</x:v>
      </x:c>
    </x:row>
    <x:row r="1377" ht="20" customHeight="1">
      <x:c r="A1377" s="16" t="n">
        <x:v>1372</x:v>
      </x:c>
      <x:c r="B1377" s="19" t="n">
        <x:v>0.09390093615726364</x:v>
      </x:c>
      <x:c r="C1377" s="24" t="n">
        <x:v>0.827021817178462</x:v>
      </x:c>
      <x:c r="D1377" s="19" t="n">
        <x:v>0.006541239115354359</x:v>
      </x:c>
      <x:c r="E1377" s="19" t="n">
        <x:v>0.05304488146728631</x:v>
      </x:c>
      <x:c r="F1377" s="19" t="n">
        <x:v>-0.21895719397219754</x:v>
      </x:c>
      <x:c r="G1377" s="19" t="n">
        <x:v>-0.08073337036230271</x:v>
      </x:c>
      <x:c r="H1377" s="19" t="n">
        <x:v>0.6248269236172916</x:v>
      </x:c>
      <x:c r="I1377" s="19" t="n">
        <x:v>0.06568214830097872</x:v>
      </x:c>
      <x:c r="J1377" s="19" t="n">
        <x:v>0.07065785560916198</x:v>
      </x:c>
      <x:c r="K1377" s="19" t="n">
        <x:v>0.05281361194204123</x:v>
      </x:c>
      <x:c r="L1377" s="19" t="n">
        <x:v>0.07010428646354626</x:v>
      </x:c>
      <x:c r="M1377" s="19" t="n">
        <x:v>0.0633106890110605</x:v>
      </x:c>
      <x:c r="N1377" s="19" t="n">
        <x:v>0.06480771510860336</x:v>
      </x:c>
      <x:c r="O1377" s="19" t="n">
        <x:v>0.06758026741975869</x:v>
      </x:c>
      <x:c r="P1377" s="19" t="n">
        <x:v>0.06219260172423105</x:v>
      </x:c>
      <x:c r="Q1377" s="19" t="n">
        <x:v>0.06233917209658671</x:v>
      </x:c>
      <x:c r="R1377" s="19" t="n">
        <x:v>0.06432573257302124</x:v>
      </x:c>
      <x:c r="S1377" s="21" t="n">
        <x:v>8651.221969869619</x:v>
      </x:c>
      <x:c r="T1377" s="21" t="n">
        <x:v>14161.936982801828</x:v>
      </x:c>
      <x:c r="U1377" s="21" t="n">
        <x:v>17737.858996442184</x:v>
      </x:c>
      <x:c r="V1377" s="21" t="n">
        <x:v>21541.815495915325</x:v>
      </x:c>
      <x:c r="W1377" s="21" t="n">
        <x:v>25839.57794374988</x:v>
      </x:c>
      <x:c r="X1377" s="21" t="n">
        <x:v>27233.331428797723</x:v>
      </x:c>
      <x:c r="Y1377" s="21" t="n">
        <x:v>28289.736186284714</x:v>
      </x:c>
      <x:c r="Z1377" s="21" t="n">
        <x:v>29148.46988679784</x:v>
      </x:c>
      <x:c r="AA1377" s="21" t="n">
        <x:v>29764.443114265126</x:v>
      </x:c>
      <x:c r="AB1377" s="21" t="n">
        <x:v>30133.508811982545</x:v>
      </x:c>
      <x:c r="AC1377" s="21" t="n">
        <x:v>39304.57671128158</x:v>
      </x:c>
      <x:c r="AD1377" s="25" t="n">
        <x:f>AC1377*(1+Inputs!$C$14)*(1-Inputs!$C$14/Inputs!$C$15)</x:f>
        <x:v>31188.181620401934</x:v>
      </x:c>
      <x:c r="AE1377" s="25" t="n">
        <x:f>AD1377/(B1377-Inputs!$C$14)</x:f>
        <x:v>529502.3076905005</x:v>
      </x:c>
      <x:c r="AF1377" s="25" t="n">
        <x:f>S1377/(1+B1377)^1+T1377/(1+B1377)^2+U1377/(1+B1377)^3+V1377/(1+B1377)^4+W1377/(1+B1377)^5+X1377/(1+B1377)^6+Y1377/(1+B1377)^7+Z1377/(1+B1377)^8+AA1377/(1+B1377)^9+AB1377/(1+B1377)^10+AE1377/(1+B1377)^10</x:f>
        <x:v>351409.9238311646</x:v>
      </x:c>
      <x:c r="AG1377" s="25" t="n">
        <x:f>(AF1377+Inputs!$C$12)/Inputs!$C$13</x:f>
        <x:v>306.20768930570335</x:v>
      </x:c>
      <x:c r="AH1377" s="25" t="n">
        <x:f>(S1377+Inputs!$C$11)*Inputs!$C$8-Inputs!$C$11</x:f>
        <x:v>2177.8820735553563</x:v>
      </x:c>
      <x:c r="AI1377" s="25" t="n">
        <x:f>Inputs!$C$12+AH1377-Inputs!$C$10*Inputs!$C$13</x:f>
        <x:v>24495.797488755357</x:v>
      </x:c>
      <x:c r="AJ1377" s="25" t="n">
        <x:f>(S1377+Inputs!$C$11)*(1-Inputs!$C$8)</x:f>
        <x:v>6473.339896314264</x:v>
      </x:c>
      <x:c r="AK1377" s="25" t="n">
        <x:f>AJ1377/(1+B1377)^(1-Inputs!$C$8)+T1377/(1+B1377)^(2-Inputs!$C$8)+U1377/(1+B1377)^(3-Inputs!$C$8)+V1377/(1+B1377)^(4-Inputs!$C$8)+W1377/(1+B1377)^(5-Inputs!$C$8)+X1377/(1+B1377)^(6-Inputs!$C$8)+Y1377/(1+B1377)^(7-Inputs!$C$8)+Z1377/(1+B1377)^(8-Inputs!$C$8)+AA1377/(1+B1377)^(9-Inputs!$C$8)+AB1377/(1+B1377)^(10-Inputs!$C$8)+AE1377/(1+B1377)^(10-Inputs!$C$8)</x:f>
        <x:v>364424.3852883812</x:v>
      </x:c>
      <x:c r="AL1377" s="25" t="n">
        <x:f>(AK1377+AI1377)/Inputs!$C$13</x:f>
        <x:v>310.3300767323019</x:v>
      </x:c>
      <x:c r="AM1377" s="26" t="n">
        <x:f>IF(AL1377&gt;=Inputs!$C$7,1,0)</x:f>
        <x:v>1</x:v>
      </x:c>
      <x:c r="AN1377" s="26" t="n">
        <x:f>IF(Inputs!$C$7&lt;=(1-Inputs!$C$16)*AL1377,1,0)</x:f>
        <x:v>0</x:v>
      </x:c>
    </x:row>
    <x:row r="1378" ht="20" customHeight="1">
      <x:c r="A1378" s="16" t="n">
        <x:v>1373</x:v>
      </x:c>
      <x:c r="B1378" s="19" t="n">
        <x:v>0.08952835851257782</x:v>
      </x:c>
      <x:c r="C1378" s="24" t="n">
        <x:v>0.28935490564188626</x:v>
      </x:c>
      <x:c r="D1378" s="19" t="n">
        <x:v>0.01761352064437034</x:v>
      </x:c>
      <x:c r="E1378" s="19" t="n">
        <x:v>0.039388271118485536</x:v>
      </x:c>
      <x:c r="F1378" s="19" t="n">
        <x:v>-0.20489885660906454</x:v>
      </x:c>
      <x:c r="G1378" s="19" t="n">
        <x:v>-0.05315881020710947</x:v>
      </x:c>
      <x:c r="H1378" s="19" t="n">
        <x:v>0.7727995771323606</x:v>
      </x:c>
      <x:c r="I1378" s="19" t="n">
        <x:v>0.06325750264455224</x:v>
      </x:c>
      <x:c r="J1378" s="19" t="n">
        <x:v>0.05940436242446708</x:v>
      </x:c>
      <x:c r="K1378" s="19" t="n">
        <x:v>0.062085964182862205</x:v>
      </x:c>
      <x:c r="L1378" s="19" t="n">
        <x:v>0.06589869550309345</x:v>
      </x:c>
      <x:c r="M1378" s="19" t="n">
        <x:v>0.06462988845820178</x:v>
      </x:c>
      <x:c r="N1378" s="19" t="n">
        <x:v>0.06158259915737631</x:v>
      </x:c>
      <x:c r="O1378" s="19" t="n">
        <x:v>0.06562140046950049</x:v>
      </x:c>
      <x:c r="P1378" s="19" t="n">
        <x:v>0.05965156040430088</x:v>
      </x:c>
      <x:c r="Q1378" s="19" t="n">
        <x:v>0.07075787190692723</x:v>
      </x:c>
      <x:c r="R1378" s="19" t="n">
        <x:v>0.06177736872412766</x:v>
      </x:c>
      <x:c r="S1378" s="21" t="n">
        <x:v>9040.320586942244</x:v>
      </x:c>
      <x:c r="T1378" s="21" t="n">
        <x:v>14092.541750919347</x:v>
      </x:c>
      <x:c r="U1378" s="21" t="n">
        <x:v>16986.163119970777</x:v>
      </x:c>
      <x:c r="V1378" s="21" t="n">
        <x:v>20091.52486563458</x:v>
      </x:c>
      <x:c r="W1378" s="21" t="n">
        <x:v>23451.49407687572</x:v>
      </x:c>
      <x:c r="X1378" s="21" t="n">
        <x:v>24713.975246127906</x:v>
      </x:c>
      <x:c r="Y1378" s="21" t="n">
        <x:v>25639.72904338283</x:v>
      </x:c>
      <x:c r="Z1378" s="21" t="n">
        <x:v>26426.2153360954</x:v>
      </x:c>
      <x:c r="AA1378" s="21" t="n">
        <x:v>27032.39541446861</x:v>
      </x:c>
      <x:c r="AB1378" s="21" t="n">
        <x:v>27469.334804166476</x:v>
      </x:c>
      <x:c r="AC1378" s="21" t="n">
        <x:v>35829.567135869314</x:v>
      </x:c>
      <x:c r="AD1378" s="25" t="n">
        <x:f>AC1378*(1+Inputs!$C$14)*(1-Inputs!$C$14/Inputs!$C$15)</x:f>
        <x:v>28430.761522312296</x:v>
      </x:c>
      <x:c r="AE1378" s="25" t="n">
        <x:f>AD1378/(B1378-Inputs!$C$14)</x:f>
        <x:v>521394.04702150164</x:v>
      </x:c>
      <x:c r="AF1378" s="25" t="n">
        <x:f>S1378/(1+B1378)^1+T1378/(1+B1378)^2+U1378/(1+B1378)^3+V1378/(1+B1378)^4+W1378/(1+B1378)^5+X1378/(1+B1378)^6+Y1378/(1+B1378)^7+Z1378/(1+B1378)^8+AA1378/(1+B1378)^9+AB1378/(1+B1378)^10+AE1378/(1+B1378)^10</x:f>
        <x:v>350333.19802130276</x:v>
      </x:c>
      <x:c r="AG1378" s="25" t="n">
        <x:f>(AF1378+Inputs!$C$12)/Inputs!$C$13</x:f>
        <x:v>305.3485402617836</x:v>
      </x:c>
      <x:c r="AH1378" s="25" t="n">
        <x:f>(S1378+Inputs!$C$11)*Inputs!$C$8-Inputs!$C$11</x:f>
        <x:v>2360.17211059486</x:v>
      </x:c>
      <x:c r="AI1378" s="25" t="n">
        <x:f>Inputs!$C$12+AH1378-Inputs!$C$10*Inputs!$C$13</x:f>
        <x:v>24678.087525794857</x:v>
      </x:c>
      <x:c r="AJ1378" s="25" t="n">
        <x:f>(S1378+Inputs!$C$11)*(1-Inputs!$C$8)</x:f>
        <x:v>6680.1484763473845</x:v>
      </x:c>
      <x:c r="AK1378" s="25" t="n">
        <x:f>AJ1378/(1+B1378)^(1-Inputs!$C$8)+T1378/(1+B1378)^(2-Inputs!$C$8)+U1378/(1+B1378)^(3-Inputs!$C$8)+V1378/(1+B1378)^(4-Inputs!$C$8)+W1378/(1+B1378)^(5-Inputs!$C$8)+X1378/(1+B1378)^(6-Inputs!$C$8)+Y1378/(1+B1378)^(7-Inputs!$C$8)+Z1378/(1+B1378)^(8-Inputs!$C$8)+AA1378/(1+B1378)^(9-Inputs!$C$8)+AB1378/(1+B1378)^(10-Inputs!$C$8)+AE1378/(1+B1378)^(10-Inputs!$C$8)</x:f>
        <x:v>362437.86399804114</x:v>
      </x:c>
      <x:c r="AL1378" s="25" t="n">
        <x:f>(AK1378+AI1378)/Inputs!$C$13</x:f>
        <x:v>308.8904311492892</x:v>
      </x:c>
      <x:c r="AM1378" s="26" t="n">
        <x:f>IF(AL1378&gt;=Inputs!$C$7,1,0)</x:f>
        <x:v>1</x:v>
      </x:c>
      <x:c r="AN1378" s="26" t="n">
        <x:f>IF(Inputs!$C$7&lt;=(1-Inputs!$C$16)*AL1378,1,0)</x:f>
        <x:v>0</x:v>
      </x:c>
    </x:row>
    <x:row r="1379" ht="20" customHeight="1">
      <x:c r="A1379" s="16" t="n">
        <x:v>1374</x:v>
      </x:c>
      <x:c r="B1379" s="19" t="n">
        <x:v>0.0851614029616976</x:v>
      </x:c>
      <x:c r="C1379" s="24" t="n">
        <x:v>0.6700914139048848</x:v>
      </x:c>
      <x:c r="D1379" s="19" t="n">
        <x:v>0.03397404253297651</x:v>
      </x:c>
      <x:c r="E1379" s="19" t="n">
        <x:v>0.044114388276099425</x:v>
      </x:c>
      <x:c r="F1379" s="19" t="n">
        <x:v>-0.12173474574146781</x:v>
      </x:c>
      <x:c r="G1379" s="19" t="n">
        <x:v>-0.0934146890352889</x:v>
      </x:c>
      <x:c r="H1379" s="19" t="n">
        <x:v>0.8675869822363609</x:v>
      </x:c>
      <x:c r="I1379" s="19" t="n">
        <x:v>0.05365113643462223</x:v>
      </x:c>
      <x:c r="J1379" s="19" t="n">
        <x:v>0.06738206910922259</x:v>
      </x:c>
      <x:c r="K1379" s="19" t="n">
        <x:v>0.06858760287238169</x:v>
      </x:c>
      <x:c r="L1379" s="19" t="n">
        <x:v>0.06054159277986741</x:v>
      </x:c>
      <x:c r="M1379" s="19" t="n">
        <x:v>0.06151921113579533</x:v>
      </x:c>
      <x:c r="N1379" s="19" t="n">
        <x:v>0.06418312897954934</x:v>
      </x:c>
      <x:c r="O1379" s="19" t="n">
        <x:v>0.05945875189876347</x:v>
      </x:c>
      <x:c r="P1379" s="19" t="n">
        <x:v>0.06490601379136365</x:v>
      </x:c>
      <x:c r="Q1379" s="19" t="n">
        <x:v>0.07100175121833104</x:v>
      </x:c>
      <x:c r="R1379" s="19" t="n">
        <x:v>0.06864488210308423</x:v>
      </x:c>
      <x:c r="S1379" s="21" t="n">
        <x:v>10367.358132114763</x:v>
      </x:c>
      <x:c r="T1379" s="21" t="n">
        <x:v>16419.116053932532</x:v>
      </x:c>
      <x:c r="U1379" s="21" t="n">
        <x:v>20060.435452180056</x:v>
      </x:c>
      <x:c r="V1379" s="21" t="n">
        <x:v>23906.197348151236</x:v>
      </x:c>
      <x:c r="W1379" s="21" t="n">
        <x:v>28179.731601741572</x:v>
      </x:c>
      <x:c r="X1379" s="21" t="n">
        <x:v>29865.358421763573</x:v>
      </x:c>
      <x:c r="Y1379" s="21" t="n">
        <x:v>31166.760844813438</x:v>
      </x:c>
      <x:c r="Z1379" s="21" t="n">
        <x:v>32164.978811882826</x:v>
      </x:c>
      <x:c r="AA1379" s="21" t="n">
        <x:v>32847.96801296658</x:v>
      </x:c>
      <x:c r="AB1379" s="21" t="n">
        <x:v>33177.88391379312</x:v>
      </x:c>
      <x:c r="AC1379" s="21" t="n">
        <x:v>43275.50075712145</x:v>
      </x:c>
      <x:c r="AD1379" s="25" t="n">
        <x:f>AC1379*(1+Inputs!$C$14)*(1-Inputs!$C$14/Inputs!$C$15)</x:f>
        <x:v>34339.10985077587</x:v>
      </x:c>
      <x:c r="AE1379" s="25" t="n">
        <x:f>AD1379/(B1379-Inputs!$C$14)</x:f>
        <x:v>684572.3568975262</x:v>
      </x:c>
      <x:c r="AF1379" s="25" t="n">
        <x:f>S1379/(1+B1379)^1+T1379/(1+B1379)^2+U1379/(1+B1379)^3+V1379/(1+B1379)^4+W1379/(1+B1379)^5+X1379/(1+B1379)^6+Y1379/(1+B1379)^7+Z1379/(1+B1379)^8+AA1379/(1+B1379)^9+AB1379/(1+B1379)^10+AE1379/(1+B1379)^10</x:f>
        <x:v>460488.1783935004</x:v>
      </x:c>
      <x:c r="AG1379" s="25" t="n">
        <x:f>(AF1379+Inputs!$C$12)/Inputs!$C$13</x:f>
        <x:v>393.24421918297253</x:v>
      </x:c>
      <x:c r="AH1379" s="25" t="n">
        <x:f>(S1379+Inputs!$C$11)*Inputs!$C$8-Inputs!$C$11</x:f>
        <x:v>2981.88011120993</x:v>
      </x:c>
      <x:c r="AI1379" s="25" t="n">
        <x:f>Inputs!$C$12+AH1379-Inputs!$C$10*Inputs!$C$13</x:f>
        <x:v>25299.79552640993</x:v>
      </x:c>
      <x:c r="AJ1379" s="25" t="n">
        <x:f>(S1379+Inputs!$C$11)*(1-Inputs!$C$8)</x:f>
        <x:v>7385.478020904833</x:v>
      </x:c>
      <x:c r="AK1379" s="25" t="n">
        <x:f>AJ1379/(1+B1379)^(1-Inputs!$C$8)+T1379/(1+B1379)^(2-Inputs!$C$8)+U1379/(1+B1379)^(3-Inputs!$C$8)+V1379/(1+B1379)^(4-Inputs!$C$8)+W1379/(1+B1379)^(5-Inputs!$C$8)+X1379/(1+B1379)^(6-Inputs!$C$8)+Y1379/(1+B1379)^(7-Inputs!$C$8)+Z1379/(1+B1379)^(8-Inputs!$C$8)+AA1379/(1+B1379)^(9-Inputs!$C$8)+AB1379/(1+B1379)^(10-Inputs!$C$8)+AE1379/(1+B1379)^(10-Inputs!$C$8)</x:f>
        <x:v>475606.75512359757</x:v>
      </x:c>
      <x:c r="AL1379" s="25" t="n">
        <x:f>(AK1379+AI1379)/Inputs!$C$13</x:f>
        <x:v>399.6870699508159</x:v>
      </x:c>
      <x:c r="AM1379" s="26" t="n">
        <x:f>IF(AL1379&gt;=Inputs!$C$7,1,0)</x:f>
        <x:v>1</x:v>
      </x:c>
      <x:c r="AN1379" s="26" t="n">
        <x:f>IF(Inputs!$C$7&lt;=(1-Inputs!$C$16)*AL1379,1,0)</x:f>
        <x:v>1</x:v>
      </x:c>
    </x:row>
    <x:row r="1380" ht="20" customHeight="1">
      <x:c r="A1380" s="16" t="n">
        <x:v>1375</x:v>
      </x:c>
      <x:c r="B1380" s="19" t="n">
        <x:v>0.08375728828558951</x:v>
      </x:c>
      <x:c r="C1380" s="24" t="n">
        <x:v>0.35756697634869283</x:v>
      </x:c>
      <x:c r="D1380" s="19" t="n">
        <x:v>0.030990973087635612</x:v>
      </x:c>
      <x:c r="E1380" s="19" t="n">
        <x:v>0.03722115193550593</x:v>
      </x:c>
      <x:c r="F1380" s="19" t="n">
        <x:v>-0.19072563296351636</x:v>
      </x:c>
      <x:c r="G1380" s="19" t="n">
        <x:v>-0.051827341343162636</x:v>
      </x:c>
      <x:c r="H1380" s="19" t="n">
        <x:v>0.5556763004817924</x:v>
      </x:c>
      <x:c r="I1380" s="19" t="n">
        <x:v>0.06370813376873571</x:v>
      </x:c>
      <x:c r="J1380" s="19" t="n">
        <x:v>0.06394470221422921</x:v>
      </x:c>
      <x:c r="K1380" s="19" t="n">
        <x:v>0.06133785002248829</x:v>
      </x:c>
      <x:c r="L1380" s="19" t="n">
        <x:v>0.06404497292309203</x:v>
      </x:c>
      <x:c r="M1380" s="19" t="n">
        <x:v>0.0601320943767621</x:v>
      </x:c>
      <x:c r="N1380" s="19" t="n">
        <x:v>0.06997160603393582</x:v>
      </x:c>
      <x:c r="O1380" s="19" t="n">
        <x:v>0.056375812511101915</x:v>
      </x:c>
      <x:c r="P1380" s="19" t="n">
        <x:v>0.07135566021049386</x:v>
      </x:c>
      <x:c r="Q1380" s="19" t="n">
        <x:v>0.06133286561098771</x:v>
      </x:c>
      <x:c r="R1380" s="19" t="n">
        <x:v>0.06788337533955768</x:v>
      </x:c>
      <x:c r="S1380" s="21" t="n">
        <x:v>9297.379345001074</x:v>
      </x:c>
      <x:c r="T1380" s="21" t="n">
        <x:v>14495.176170123354</x:v>
      </x:c>
      <x:c r="U1380" s="21" t="n">
        <x:v>17431.672460243775</x:v>
      </x:c>
      <x:c r="V1380" s="21" t="n">
        <x:v>20545.789254117662</x:v>
      </x:c>
      <x:c r="W1380" s="21" t="n">
        <x:v>23985.554305108817</x:v>
      </x:c>
      <x:c r="X1380" s="21" t="n">
        <x:v>25372.42809421796</x:v>
      </x:c>
      <x:c r="Y1380" s="21" t="n">
        <x:v>26481.66643600882</x:v>
      </x:c>
      <x:c r="Z1380" s="21" t="n">
        <x:v>27358.123379393695</x:v>
      </x:c>
      <x:c r="AA1380" s="21" t="n">
        <x:v>28042.181011019788</x:v>
      </x:c>
      <x:c r="AB1380" s="21" t="n">
        <x:v>28464.822875915623</x:v>
      </x:c>
      <x:c r="AC1380" s="21" t="n">
        <x:v>37128.02983815082</x:v>
      </x:c>
      <x:c r="AD1380" s="25" t="n">
        <x:f>AC1380*(1+Inputs!$C$14)*(1-Inputs!$C$14/Inputs!$C$15)</x:f>
        <x:v>29461.09167657267</x:v>
      </x:c>
      <x:c r="AE1380" s="25" t="n">
        <x:f>AD1380/(B1380-Inputs!$C$14)</x:f>
        <x:v>604239.7498402318</x:v>
      </x:c>
      <x:c r="AF1380" s="25" t="n">
        <x:f>S1380/(1+B1380)^1+T1380/(1+B1380)^2+U1380/(1+B1380)^3+V1380/(1+B1380)^4+W1380/(1+B1380)^5+X1380/(1+B1380)^6+Y1380/(1+B1380)^7+Z1380/(1+B1380)^8+AA1380/(1+B1380)^9+AB1380/(1+B1380)^10+AE1380/(1+B1380)^10</x:f>
        <x:v>407324.4982287461</x:v>
      </x:c>
      <x:c r="AG1380" s="25" t="n">
        <x:f>(AF1380+Inputs!$C$12)/Inputs!$C$13</x:f>
        <x:v>350.82346120869744</x:v>
      </x:c>
      <x:c r="AH1380" s="25" t="n">
        <x:f>(S1380+Inputs!$C$11)*Inputs!$C$8-Inputs!$C$11</x:f>
        <x:v>2480.6023780689966</x:v>
      </x:c>
      <x:c r="AI1380" s="25" t="n">
        <x:f>Inputs!$C$12+AH1380-Inputs!$C$10*Inputs!$C$13</x:f>
        <x:v>24798.51779326899</x:v>
      </x:c>
      <x:c r="AJ1380" s="25" t="n">
        <x:f>(S1380+Inputs!$C$11)*(1-Inputs!$C$8)</x:f>
        <x:v>6816.776966932079</x:v>
      </x:c>
      <x:c r="AK1380" s="25" t="n">
        <x:f>AJ1380/(1+B1380)^(1-Inputs!$C$8)+T1380/(1+B1380)^(2-Inputs!$C$8)+U1380/(1+B1380)^(3-Inputs!$C$8)+V1380/(1+B1380)^(4-Inputs!$C$8)+W1380/(1+B1380)^(5-Inputs!$C$8)+X1380/(1+B1380)^(6-Inputs!$C$8)+Y1380/(1+B1380)^(7-Inputs!$C$8)+Z1380/(1+B1380)^(8-Inputs!$C$8)+AA1380/(1+B1380)^(9-Inputs!$C$8)+AB1380/(1+B1380)^(10-Inputs!$C$8)+AE1380/(1+B1380)^(10-Inputs!$C$8)</x:f>
        <x:v>420589.6890579981</x:v>
      </x:c>
      <x:c r="AL1380" s="25" t="n">
        <x:f>(AK1380+AI1380)/Inputs!$C$13</x:f>
        <x:v>355.3874613059589</x:v>
      </x:c>
      <x:c r="AM1380" s="26" t="n">
        <x:f>IF(AL1380&gt;=Inputs!$C$7,1,0)</x:f>
        <x:v>1</x:v>
      </x:c>
      <x:c r="AN1380" s="26" t="n">
        <x:f>IF(Inputs!$C$7&lt;=(1-Inputs!$C$16)*AL1380,1,0)</x:f>
        <x:v>1</x:v>
      </x:c>
    </x:row>
    <x:row r="1381" ht="20" customHeight="1">
      <x:c r="A1381" s="16" t="n">
        <x:v>1376</x:v>
      </x:c>
      <x:c r="B1381" s="19" t="n">
        <x:v>0.09477369771538023</x:v>
      </x:c>
      <x:c r="C1381" s="24" t="n">
        <x:v>0.5822784779981305</x:v>
      </x:c>
      <x:c r="D1381" s="19" t="n">
        <x:v>0.010051222519744841</x:v>
      </x:c>
      <x:c r="E1381" s="19" t="n">
        <x:v>0.05895426756782712</x:v>
      </x:c>
      <x:c r="F1381" s="19" t="n">
        <x:v>-0.12248034141214137</x:v>
      </x:c>
      <x:c r="G1381" s="19" t="n">
        <x:v>-0.03406948639452424</x:v>
      </x:c>
      <x:c r="H1381" s="19" t="n">
        <x:v>0.7006906385537093</x:v>
      </x:c>
      <x:c r="I1381" s="19" t="n">
        <x:v>0.05743249915446654</x:v>
      </x:c>
      <x:c r="J1381" s="19" t="n">
        <x:v>0.05673241041260667</x:v>
      </x:c>
      <x:c r="K1381" s="19" t="n">
        <x:v>0.06534090375103802</x:v>
      </x:c>
      <x:c r="L1381" s="19" t="n">
        <x:v>0.0640538723409611</x:v>
      </x:c>
      <x:c r="M1381" s="19" t="n">
        <x:v>0.05095067642222943</x:v>
      </x:c>
      <x:c r="N1381" s="19" t="n">
        <x:v>0.05549060809306525</x:v>
      </x:c>
      <x:c r="O1381" s="19" t="n">
        <x:v>0.05025240084696975</x:v>
      </x:c>
      <x:c r="P1381" s="19" t="n">
        <x:v>0.05038047988974654</x:v>
      </x:c>
      <x:c r="Q1381" s="19" t="n">
        <x:v>0.048887518935497386</x:v>
      </x:c>
      <x:c r="R1381" s="19" t="n">
        <x:v>0.0587621661336982</x:v>
      </x:c>
      <x:c r="S1381" s="21" t="n">
        <x:v>10630.164935710129</x:v>
      </x:c>
      <x:c r="T1381" s="21" t="n">
        <x:v>16339.076859616156</x:v>
      </x:c>
      <x:c r="U1381" s="21" t="n">
        <x:v>19397.70337218572</x:v>
      </x:c>
      <x:c r="V1381" s="21" t="n">
        <x:v>22713.37129244238</x:v>
      </x:c>
      <x:c r="W1381" s="21" t="n">
        <x:v>26377.382184818016</x:v>
      </x:c>
      <x:c r="X1381" s="21" t="n">
        <x:v>27748.979685948038</x:v>
      </x:c>
      <x:c r="Y1381" s="21" t="n">
        <x:v>28833.32166009201</x:v>
      </x:c>
      <x:c r="Z1381" s="21" t="n">
        <x:v>29681.703275937052</x:v>
      </x:c>
      <x:c r="AA1381" s="21" t="n">
        <x:v>30285.21649499583</x:v>
      </x:c>
      <x:c r="AB1381" s="21" t="n">
        <x:v>30624.297272348067</x:v>
      </x:c>
      <x:c r="AC1381" s="21" t="n">
        <x:v>39944.73557262791</x:v>
      </x:c>
      <x:c r="AD1381" s="25" t="n">
        <x:f>AC1381*(1+Inputs!$C$14)*(1-Inputs!$C$14/Inputs!$C$15)</x:f>
        <x:v>31696.147676880246</x:v>
      </x:c>
      <x:c r="AE1381" s="25" t="n">
        <x:f>AD1381/(B1381-Inputs!$C$14)</x:f>
        <x:v>530269.1466036672</x:v>
      </x:c>
      <x:c r="AF1381" s="25" t="n">
        <x:f>S1381/(1+B1381)^1+T1381/(1+B1381)^2+U1381/(1+B1381)^3+V1381/(1+B1381)^4+W1381/(1+B1381)^5+X1381/(1+B1381)^6+Y1381/(1+B1381)^7+Z1381/(1+B1381)^8+AA1381/(1+B1381)^9+AB1381/(1+B1381)^10+AE1381/(1+B1381)^10</x:f>
        <x:v>356713.7429079225</x:v>
      </x:c>
      <x:c r="AG1381" s="25" t="n">
        <x:f>(AF1381+Inputs!$C$12)/Inputs!$C$13</x:f>
        <x:v>310.4397519600802</x:v>
      </x:c>
      <x:c r="AH1381" s="25" t="n">
        <x:f>(S1381+Inputs!$C$11)*Inputs!$C$8-Inputs!$C$11</x:f>
        <x:v>3105.003298647759</x:v>
      </x:c>
      <x:c r="AI1381" s="25" t="n">
        <x:f>Inputs!$C$12+AH1381-Inputs!$C$10*Inputs!$C$13</x:f>
        <x:v>25422.918713847757</x:v>
      </x:c>
      <x:c r="AJ1381" s="25" t="n">
        <x:f>(S1381+Inputs!$C$11)*(1-Inputs!$C$8)</x:f>
        <x:v>7525.161637062371</x:v>
      </x:c>
      <x:c r="AK1381" s="25" t="n">
        <x:f>AJ1381/(1+B1381)^(1-Inputs!$C$8)+T1381/(1+B1381)^(2-Inputs!$C$8)+U1381/(1+B1381)^(3-Inputs!$C$8)+V1381/(1+B1381)^(4-Inputs!$C$8)+W1381/(1+B1381)^(5-Inputs!$C$8)+X1381/(1+B1381)^(6-Inputs!$C$8)+Y1381/(1+B1381)^(7-Inputs!$C$8)+Z1381/(1+B1381)^(8-Inputs!$C$8)+AA1381/(1+B1381)^(9-Inputs!$C$8)+AB1381/(1+B1381)^(10-Inputs!$C$8)+AE1381/(1+B1381)^(10-Inputs!$C$8)</x:f>
        <x:v>369212.32244524173</x:v>
      </x:c>
      <x:c r="AL1381" s="25" t="n">
        <x:f>(AK1381+AI1381)/Inputs!$C$13</x:f>
        <x:v>314.8902785031041</x:v>
      </x:c>
      <x:c r="AM1381" s="26" t="n">
        <x:f>IF(AL1381&gt;=Inputs!$C$7,1,0)</x:f>
        <x:v>1</x:v>
      </x:c>
      <x:c r="AN1381" s="26" t="n">
        <x:f>IF(Inputs!$C$7&lt;=(1-Inputs!$C$16)*AL1381,1,0)</x:f>
        <x:v>0</x:v>
      </x:c>
    </x:row>
    <x:row r="1382" ht="20" customHeight="1">
      <x:c r="A1382" s="16" t="n">
        <x:v>1377</x:v>
      </x:c>
      <x:c r="B1382" s="19" t="n">
        <x:v>0.09053855376884043</x:v>
      </x:c>
      <x:c r="C1382" s="24" t="n">
        <x:v>0.726805886088556</x:v>
      </x:c>
      <x:c r="D1382" s="19" t="n">
        <x:v>0.01932043577990186</x:v>
      </x:c>
      <x:c r="E1382" s="19" t="n">
        <x:v>0.061225870820001374</x:v>
      </x:c>
      <x:c r="F1382" s="19" t="n">
        <x:v>-0.13086694562095888</x:v>
      </x:c>
      <x:c r="G1382" s="19" t="n">
        <x:v>-0.03626420817801489</x:v>
      </x:c>
      <x:c r="H1382" s="19" t="n">
        <x:v>0.9488936532094101</x:v>
      </x:c>
      <x:c r="I1382" s="19" t="n">
        <x:v>0.05292137938114934</x:v>
      </x:c>
      <x:c r="J1382" s="19" t="n">
        <x:v>0.06126093281233466</x:v>
      </x:c>
      <x:c r="K1382" s="19" t="n">
        <x:v>0.0578201382992313</x:v>
      </x:c>
      <x:c r="L1382" s="19" t="n">
        <x:v>0.04694195126815771</x:v>
      </x:c>
      <x:c r="M1382" s="19" t="n">
        <x:v>0.05592307761698862</x:v>
      </x:c>
      <x:c r="N1382" s="19" t="n">
        <x:v>0.0515657475817909</x:v>
      </x:c>
      <x:c r="O1382" s="19" t="n">
        <x:v>0.048849883827393796</x:v>
      </x:c>
      <x:c r="P1382" s="19" t="n">
        <x:v>0.05210139327627644</x:v>
      </x:c>
      <x:c r="Q1382" s="19" t="n">
        <x:v>0.05414676207548723</x:v>
      </x:c>
      <x:c r="R1382" s="19" t="n">
        <x:v>0.05190924244244229</x:v>
      </x:c>
      <x:c r="S1382" s="21" t="n">
        <x:v>10513.53920517085</x:v>
      </x:c>
      <x:c r="T1382" s="21" t="n">
        <x:v>16498.09743490744</x:v>
      </x:c>
      <x:c r="U1382" s="21" t="n">
        <x:v>20139.84944245939</x:v>
      </x:c>
      <x:c r="V1382" s="21" t="n">
        <x:v>24148.116296800854</x:v>
      </x:c>
      <x:c r="W1382" s="21" t="n">
        <x:v>28595.209656074</x:v>
      </x:c>
      <x:c r="X1382" s="21" t="n">
        <x:v>30314.037352665342</x:v>
      </x:c>
      <x:c r="Y1382" s="21" t="n">
        <x:v>31595.52612571121</x:v>
      </x:c>
      <x:c r="Z1382" s="21" t="n">
        <x:v>32577.803030025105</x:v>
      </x:c>
      <x:c r="AA1382" s="21" t="n">
        <x:v>33237.43595438708</x:v>
      </x:c>
      <x:c r="AB1382" s="21" t="n">
        <x:v>33540.81578937726</x:v>
      </x:c>
      <x:c r="AC1382" s="21" t="n">
        <x:v>43748.89016005731</x:v>
      </x:c>
      <x:c r="AD1382" s="25" t="n">
        <x:f>AC1382*(1+Inputs!$C$14)*(1-Inputs!$C$14/Inputs!$C$15)</x:f>
        <x:v>34714.74434200547</x:v>
      </x:c>
      <x:c r="AE1382" s="25" t="n">
        <x:f>AD1382/(B1382-Inputs!$C$14)</x:f>
        <x:v>625056.6856042616</x:v>
      </x:c>
      <x:c r="AF1382" s="25" t="n">
        <x:f>S1382/(1+B1382)^1+T1382/(1+B1382)^2+U1382/(1+B1382)^3+V1382/(1+B1382)^4+W1382/(1+B1382)^5+X1382/(1+B1382)^6+Y1382/(1+B1382)^7+Z1382/(1+B1382)^8+AA1382/(1+B1382)^9+AB1382/(1+B1382)^10+AE1382/(1+B1382)^10</x:f>
        <x:v>418248.78515904257</x:v>
      </x:c>
      <x:c r="AG1382" s="25" t="n">
        <x:f>(AF1382+Inputs!$C$12)/Inputs!$C$13</x:f>
        <x:v>359.5402492578978</x:v>
      </x:c>
      <x:c r="AH1382" s="25" t="n">
        <x:f>(S1382+Inputs!$C$11)*Inputs!$C$8-Inputs!$C$11</x:f>
        <x:v>3050.3649426964803</x:v>
      </x:c>
      <x:c r="AI1382" s="25" t="n">
        <x:f>Inputs!$C$12+AH1382-Inputs!$C$10*Inputs!$C$13</x:f>
        <x:v>25368.28035789648</x:v>
      </x:c>
      <x:c r="AJ1382" s="25" t="n">
        <x:f>(S1382+Inputs!$C$11)*(1-Inputs!$C$8)</x:f>
        <x:v>7463.17426247437</x:v>
      </x:c>
      <x:c r="AK1382" s="25" t="n">
        <x:f>AJ1382/(1+B1382)^(1-Inputs!$C$8)+T1382/(1+B1382)^(2-Inputs!$C$8)+U1382/(1+B1382)^(3-Inputs!$C$8)+V1382/(1+B1382)^(4-Inputs!$C$8)+W1382/(1+B1382)^(5-Inputs!$C$8)+X1382/(1+B1382)^(6-Inputs!$C$8)+Y1382/(1+B1382)^(7-Inputs!$C$8)+Z1382/(1+B1382)^(8-Inputs!$C$8)+AA1382/(1+B1382)^(9-Inputs!$C$8)+AB1382/(1+B1382)^(10-Inputs!$C$8)+AE1382/(1+B1382)^(10-Inputs!$C$8)</x:f>
        <x:v>432668.29079561937</x:v>
      </x:c>
      <x:c r="AL1382" s="25" t="n">
        <x:f>(AK1382+AI1382)/Inputs!$C$13</x:f>
        <x:v>365.479937958692</x:v>
      </x:c>
      <x:c r="AM1382" s="26" t="n">
        <x:f>IF(AL1382&gt;=Inputs!$C$7,1,0)</x:f>
        <x:v>1</x:v>
      </x:c>
      <x:c r="AN1382" s="26" t="n">
        <x:f>IF(Inputs!$C$7&lt;=(1-Inputs!$C$16)*AL1382,1,0)</x:f>
        <x:v>1</x:v>
      </x:c>
    </x:row>
    <x:row r="1383" ht="20" customHeight="1">
      <x:c r="A1383" s="16" t="n">
        <x:v>1378</x:v>
      </x:c>
      <x:c r="B1383" s="19" t="n">
        <x:v>0.09015702457160436</x:v>
      </x:c>
      <x:c r="C1383" s="24" t="n">
        <x:v>0.789503590743351</x:v>
      </x:c>
      <x:c r="D1383" s="19" t="n">
        <x:v>0.03365590672792536</x:v>
      </x:c>
      <x:c r="E1383" s="19" t="n">
        <x:v>0.05890456047585786</x:v>
      </x:c>
      <x:c r="F1383" s="19" t="n">
        <x:v>-0.176461776191444</x:v>
      </x:c>
      <x:c r="G1383" s="19" t="n">
        <x:v>-0.07790910354830033</x:v>
      </x:c>
      <x:c r="H1383" s="19" t="n">
        <x:v>0.8170922424797311</x:v>
      </x:c>
      <x:c r="I1383" s="19" t="n">
        <x:v>0.07783172989759238</x:v>
      </x:c>
      <x:c r="J1383" s="19" t="n">
        <x:v>0.0715842356273572</x:v>
      </x:c>
      <x:c r="K1383" s="19" t="n">
        <x:v>0.07750585484493855</x:v>
      </x:c>
      <x:c r="L1383" s="19" t="n">
        <x:v>0.07878896988629436</x:v>
      </x:c>
      <x:c r="M1383" s="19" t="n">
        <x:v>0.07696199993912273</x:v>
      </x:c>
      <x:c r="N1383" s="19" t="n">
        <x:v>0.0772572565287112</x:v>
      </x:c>
      <x:c r="O1383" s="19" t="n">
        <x:v>0.07748009611832345</x:v>
      </x:c>
      <x:c r="P1383" s="19" t="n">
        <x:v>0.07656408713149063</x:v>
      </x:c>
      <x:c r="Q1383" s="19" t="n">
        <x:v>0.07724010464010803</x:v>
      </x:c>
      <x:c r="R1383" s="19" t="n">
        <x:v>0.07481402903616413</x:v>
      </x:c>
      <x:c r="S1383" s="21" t="n">
        <x:v>9502.071138639443</x:v>
      </x:c>
      <x:c r="T1383" s="21" t="n">
        <x:v>15557.915602796711</x:v>
      </x:c>
      <x:c r="U1383" s="21" t="n">
        <x:v>19733.651182734444</x:v>
      </x:c>
      <x:c r="V1383" s="21" t="n">
        <x:v>24425.899964917735</x:v>
      </x:c>
      <x:c r="W1383" s="21" t="n">
        <x:v>29774.258639661293</x:v>
      </x:c>
      <x:c r="X1383" s="21" t="n">
        <x:v>31942.573795850425</x:v>
      </x:c>
      <x:c r="Y1383" s="21" t="n">
        <x:v>33588.096563019535</x:v>
      </x:c>
      <x:c r="Z1383" s="21" t="n">
        <x:v>34844.864527023055</x:v>
      </x:c>
      <x:c r="AA1383" s="21" t="n">
        <x:v>35653.570728979044</x:v>
      </x:c>
      <x:c r="AB1383" s="21" t="n">
        <x:v>35977.564095532434</x:v>
      </x:c>
      <x:c r="AC1383" s="21" t="n">
        <x:v>46927.25751591188</x:v>
      </x:c>
      <x:c r="AD1383" s="25" t="n">
        <x:f>AC1383*(1+Inputs!$C$14)*(1-Inputs!$C$14/Inputs!$C$15)</x:f>
        <x:v>37236.778838876075</x:v>
      </x:c>
      <x:c r="AE1383" s="25" t="n">
        <x:f>AD1383/(B1383-Inputs!$C$14)</x:f>
        <x:v>675104.9232276048</x:v>
      </x:c>
      <x:c r="AF1383" s="25" t="n">
        <x:f>S1383/(1+B1383)^1+T1383/(1+B1383)^2+U1383/(1+B1383)^3+V1383/(1+B1383)^4+W1383/(1+B1383)^5+X1383/(1+B1383)^6+Y1383/(1+B1383)^7+Z1383/(1+B1383)^8+AA1383/(1+B1383)^9+AB1383/(1+B1383)^10+AE1383/(1+B1383)^10</x:f>
        <x:v>444853.6075297977</x:v>
      </x:c>
      <x:c r="AG1383" s="25" t="n">
        <x:f>(AF1383+Inputs!$C$12)/Inputs!$C$13</x:f>
        <x:v>380.7689664430299</x:v>
      </x:c>
      <x:c r="AH1383" s="25" t="n">
        <x:f>(S1383+Inputs!$C$11)*Inputs!$C$8-Inputs!$C$11</x:f>
        <x:v>2576.499081389986</x:v>
      </x:c>
      <x:c r="AI1383" s="25" t="n">
        <x:f>Inputs!$C$12+AH1383-Inputs!$C$10*Inputs!$C$13</x:f>
        <x:v>24894.414496589983</x:v>
      </x:c>
      <x:c r="AJ1383" s="25" t="n">
        <x:f>(S1383+Inputs!$C$11)*(1-Inputs!$C$8)</x:f>
        <x:v>6925.572057249458</x:v>
      </x:c>
      <x:c r="AK1383" s="25" t="n">
        <x:f>AJ1383/(1+B1383)^(1-Inputs!$C$8)+T1383/(1+B1383)^(2-Inputs!$C$8)+U1383/(1+B1383)^(3-Inputs!$C$8)+V1383/(1+B1383)^(4-Inputs!$C$8)+W1383/(1+B1383)^(5-Inputs!$C$8)+X1383/(1+B1383)^(6-Inputs!$C$8)+Y1383/(1+B1383)^(7-Inputs!$C$8)+Z1383/(1+B1383)^(8-Inputs!$C$8)+AA1383/(1+B1383)^(9-Inputs!$C$8)+AB1383/(1+B1383)^(10-Inputs!$C$8)+AE1383/(1+B1383)^(10-Inputs!$C$8)</x:f>
        <x:v>460751.7686247425</x:v>
      </x:c>
      <x:c r="AL1383" s="25" t="n">
        <x:f>(AK1383+AI1383)/Inputs!$C$13</x:f>
        <x:v>387.5104043112994</x:v>
      </x:c>
      <x:c r="AM1383" s="26" t="n">
        <x:f>IF(AL1383&gt;=Inputs!$C$7,1,0)</x:f>
        <x:v>1</x:v>
      </x:c>
      <x:c r="AN1383" s="26" t="n">
        <x:f>IF(Inputs!$C$7&lt;=(1-Inputs!$C$16)*AL1383,1,0)</x:f>
        <x:v>1</x:v>
      </x:c>
    </x:row>
    <x:row r="1384" ht="20" customHeight="1">
      <x:c r="A1384" s="16" t="n">
        <x:v>1379</x:v>
      </x:c>
      <x:c r="B1384" s="19" t="n">
        <x:v>0.07787340769438103</x:v>
      </x:c>
      <x:c r="C1384" s="24" t="n">
        <x:v>0.46509933583351426</x:v>
      </x:c>
      <x:c r="D1384" s="19" t="n">
        <x:v>0.04313005327808668</x:v>
      </x:c>
      <x:c r="E1384" s="19" t="n">
        <x:v>0.06468649630271245</x:v>
      </x:c>
      <x:c r="F1384" s="19" t="n">
        <x:v>-0.25037642237808655</x:v>
      </x:c>
      <x:c r="G1384" s="19" t="n">
        <x:v>-0.05707374990812297</x:v>
      </x:c>
      <x:c r="H1384" s="19" t="n">
        <x:v>0.9725108903919306</x:v>
      </x:c>
      <x:c r="I1384" s="19" t="n">
        <x:v>0.0723548301987887</x:v>
      </x:c>
      <x:c r="J1384" s="19" t="n">
        <x:v>0.0768635658164328</x:v>
      </x:c>
      <x:c r="K1384" s="19" t="n">
        <x:v>0.0707743818850588</x:v>
      </x:c>
      <x:c r="L1384" s="19" t="n">
        <x:v>0.06449079981335785</x:v>
      </x:c>
      <x:c r="M1384" s="19" t="n">
        <x:v>0.07141452869749287</x:v>
      </x:c>
      <x:c r="N1384" s="19" t="n">
        <x:v>0.07328834283904939</x:v>
      </x:c>
      <x:c r="O1384" s="19" t="n">
        <x:v>0.06793343568433444</x:v>
      </x:c>
      <x:c r="P1384" s="19" t="n">
        <x:v>0.06514430335075871</x:v>
      </x:c>
      <x:c r="Q1384" s="19" t="n">
        <x:v>0.0721578685501379</x:v>
      </x:c>
      <x:c r="R1384" s="19" t="n">
        <x:v>0.07097550571590205</x:v>
      </x:c>
      <x:c r="S1384" s="21" t="n">
        <x:v>8355.805877317915</x:v>
      </x:c>
      <x:c r="T1384" s="21" t="n">
        <x:v>13918.731532772625</x:v>
      </x:c>
      <x:c r="U1384" s="21" t="n">
        <x:v>18374.3294072907</x:v>
      </x:c>
      <x:c r="V1384" s="21" t="n">
        <x:v>23643.728789563283</x:v>
      </x:c>
      <x:c r="W1384" s="21" t="n">
        <x:v>29660.51850391809</x:v>
      </x:c>
      <x:c r="X1384" s="21" t="n">
        <x:v>32248.026512706507</x:v>
      </x:c>
      <x:c r="Y1384" s="21" t="n">
        <x:v>34125.64265977961</x:v>
      </x:c>
      <x:c r="Z1384" s="21" t="n">
        <x:v>35546.52847251223</x:v>
      </x:c>
      <x:c r="AA1384" s="21" t="n">
        <x:v>36457.85241962742</x:v>
      </x:c>
      <x:c r="AB1384" s="21" t="n">
        <x:v>36819.41937793352</x:v>
      </x:c>
      <x:c r="AC1384" s="21" t="n">
        <x:v>48025.32962339154</x:v>
      </x:c>
      <x:c r="AD1384" s="25" t="n">
        <x:f>AC1384*(1+Inputs!$C$14)*(1-Inputs!$C$14/Inputs!$C$15)</x:f>
        <x:v>38108.09905616118</x:v>
      </x:c>
      <x:c r="AE1384" s="25" t="n">
        <x:f>AD1384/(B1384-Inputs!$C$14)</x:f>
        <x:v>888851.6473383948</x:v>
      </x:c>
      <x:c r="AF1384" s="25" t="n">
        <x:f>S1384/(1+B1384)^1+T1384/(1+B1384)^2+U1384/(1+B1384)^3+V1384/(1+B1384)^4+W1384/(1+B1384)^5+X1384/(1+B1384)^6+Y1384/(1+B1384)^7+Z1384/(1+B1384)^8+AA1384/(1+B1384)^9+AB1384/(1+B1384)^10+AE1384/(1+B1384)^10</x:f>
        <x:v>588433.78597902</x:v>
      </x:c>
      <x:c r="AG1384" s="25" t="n">
        <x:f>(AF1384+Inputs!$C$12)/Inputs!$C$13</x:f>
        <x:v>495.3355273173403</x:v>
      </x:c>
      <x:c r="AH1384" s="25" t="n">
        <x:f>(S1384+Inputs!$C$11)*Inputs!$C$8-Inputs!$C$11</x:f>
        <x:v>2039.481657592777</x:v>
      </x:c>
      <x:c r="AI1384" s="25" t="n">
        <x:f>Inputs!$C$12+AH1384-Inputs!$C$10*Inputs!$C$13</x:f>
        <x:v>24357.397072792774</x:v>
      </x:c>
      <x:c r="AJ1384" s="25" t="n">
        <x:f>(S1384+Inputs!$C$11)*(1-Inputs!$C$8)</x:f>
        <x:v>6316.324219725138</x:v>
      </x:c>
      <x:c r="AK1384" s="25" t="n">
        <x:f>AJ1384/(1+B1384)^(1-Inputs!$C$8)+T1384/(1+B1384)^(2-Inputs!$C$8)+U1384/(1+B1384)^(3-Inputs!$C$8)+V1384/(1+B1384)^(4-Inputs!$C$8)+W1384/(1+B1384)^(5-Inputs!$C$8)+X1384/(1+B1384)^(6-Inputs!$C$8)+Y1384/(1+B1384)^(7-Inputs!$C$8)+Z1384/(1+B1384)^(8-Inputs!$C$8)+AA1384/(1+B1384)^(9-Inputs!$C$8)+AB1384/(1+B1384)^(10-Inputs!$C$8)+AE1384/(1+B1384)^(10-Inputs!$C$8)</x:f>
        <x:v>607514.4731937426</x:v>
      </x:c>
      <x:c r="AL1384" s="25" t="n">
        <x:f>(AK1384+AI1384)/Inputs!$C$13</x:f>
        <x:v>504.1878891051588</x:v>
      </x:c>
      <x:c r="AM1384" s="26" t="n">
        <x:f>IF(AL1384&gt;=Inputs!$C$7,1,0)</x:f>
        <x:v>1</x:v>
      </x:c>
      <x:c r="AN1384" s="26" t="n">
        <x:f>IF(Inputs!$C$7&lt;=(1-Inputs!$C$16)*AL1384,1,0)</x:f>
        <x:v>1</x:v>
      </x:c>
    </x:row>
    <x:row r="1385" ht="20" customHeight="1">
      <x:c r="A1385" s="16" t="n">
        <x:v>1380</x:v>
      </x:c>
      <x:c r="B1385" s="19" t="n">
        <x:v>0.08098678945297307</x:v>
      </x:c>
      <x:c r="C1385" s="24" t="n">
        <x:v>0.7160514509317011</x:v>
      </x:c>
      <x:c r="D1385" s="19" t="n">
        <x:v>0.020236612738473526</x:v>
      </x:c>
      <x:c r="E1385" s="19" t="n">
        <x:v>0.04496696629444415</x:v>
      </x:c>
      <x:c r="F1385" s="19" t="n">
        <x:v>-0.24516150230342534</x:v>
      </x:c>
      <x:c r="G1385" s="19" t="n">
        <x:v>-0.08871283844388642</x:v>
      </x:c>
      <x:c r="H1385" s="19" t="n">
        <x:v>0.943925466016168</x:v>
      </x:c>
      <x:c r="I1385" s="19" t="n">
        <x:v>0.06524806946290596</x:v>
      </x:c>
      <x:c r="J1385" s="19" t="n">
        <x:v>0.0678230596070091</x:v>
      </x:c>
      <x:c r="K1385" s="19" t="n">
        <x:v>0.0640515033596182</x:v>
      </x:c>
      <x:c r="L1385" s="19" t="n">
        <x:v>0.07365709078623581</x:v>
      </x:c>
      <x:c r="M1385" s="19" t="n">
        <x:v>0.07163020812327545</x:v>
      </x:c>
      <x:c r="N1385" s="19" t="n">
        <x:v>0.06871985274568373</x:v>
      </x:c>
      <x:c r="O1385" s="19" t="n">
        <x:v>0.06569789229882986</x:v>
      </x:c>
      <x:c r="P1385" s="19" t="n">
        <x:v>0.07042593246648607</x:v>
      </x:c>
      <x:c r="Q1385" s="19" t="n">
        <x:v>0.06534267377834908</x:v>
      </x:c>
      <x:c r="R1385" s="19" t="n">
        <x:v>0.06894760447966633</x:v>
      </x:c>
      <x:c r="S1385" s="21" t="n">
        <x:v>8220.301001783755</x:v>
      </x:c>
      <x:c r="T1385" s="21" t="n">
        <x:v>13718.070501735627</x:v>
      </x:c>
      <x:c r="U1385" s="21" t="n">
        <x:v>17731.061287111967</x:v>
      </x:c>
      <x:c r="V1385" s="21" t="n">
        <x:v>22217.25403933698</x:v>
      </x:c>
      <x:c r="W1385" s="21" t="n">
        <x:v>27214.82089896773</x:v>
      </x:c>
      <x:c r="X1385" s="21" t="n">
        <x:v>28880.0251861137</x:v>
      </x:c>
      <x:c r="Y1385" s="21" t="n">
        <x:v>30025.743145093034</x:v>
      </x:c>
      <x:c r="Z1385" s="21" t="n">
        <x:v>30927.449904967052</x:v>
      </x:c>
      <x:c r="AA1385" s="21" t="n">
        <x:v>31572.260965199857</x:v>
      </x:c>
      <x:c r="AB1385" s="21" t="n">
        <x:v>31923.210771749644</x:v>
      </x:c>
      <x:c r="AC1385" s="21" t="n">
        <x:v>41638.97057184735</x:v>
      </x:c>
      <x:c r="AD1385" s="25" t="n">
        <x:f>AC1385*(1+Inputs!$C$14)*(1-Inputs!$C$14/Inputs!$C$15)</x:f>
        <x:v>33040.52314876086</x:v>
      </x:c>
      <x:c r="AE1385" s="25" t="n">
        <x:f>AD1385/(B1385-Inputs!$C$14)</x:f>
        <x:v>718478.5792134654</x:v>
      </x:c>
      <x:c r="AF1385" s="25" t="n">
        <x:f>S1385/(1+B1385)^1+T1385/(1+B1385)^2+U1385/(1+B1385)^3+V1385/(1+B1385)^4+W1385/(1+B1385)^5+X1385/(1+B1385)^6+Y1385/(1+B1385)^7+Z1385/(1+B1385)^8+AA1385/(1+B1385)^9+AB1385/(1+B1385)^10+AE1385/(1+B1385)^10</x:f>
        <x:v>480270.8033864079</x:v>
      </x:c>
      <x:c r="AG1385" s="25" t="n">
        <x:f>(AF1385+Inputs!$C$12)/Inputs!$C$13</x:f>
        <x:v>409.0293180384188</x:v>
      </x:c>
      <x:c r="AH1385" s="25" t="n">
        <x:f>(S1385+Inputs!$C$11)*Inputs!$C$8-Inputs!$C$11</x:f>
        <x:v>1975.998551520609</x:v>
      </x:c>
      <x:c r="AI1385" s="25" t="n">
        <x:f>Inputs!$C$12+AH1385-Inputs!$C$10*Inputs!$C$13</x:f>
        <x:v>24293.913966720604</x:v>
      </x:c>
      <x:c r="AJ1385" s="25" t="n">
        <x:f>(S1385+Inputs!$C$11)*(1-Inputs!$C$8)</x:f>
        <x:v>6244.302450263147</x:v>
      </x:c>
      <x:c r="AK1385" s="25" t="n">
        <x:f>AJ1385/(1+B1385)^(1-Inputs!$C$8)+T1385/(1+B1385)^(2-Inputs!$C$8)+U1385/(1+B1385)^(3-Inputs!$C$8)+V1385/(1+B1385)^(4-Inputs!$C$8)+W1385/(1+B1385)^(5-Inputs!$C$8)+X1385/(1+B1385)^(6-Inputs!$C$8)+Y1385/(1+B1385)^(7-Inputs!$C$8)+Z1385/(1+B1385)^(8-Inputs!$C$8)+AA1385/(1+B1385)^(9-Inputs!$C$8)+AB1385/(1+B1385)^(10-Inputs!$C$8)+AE1385/(1+B1385)^(10-Inputs!$C$8)</x:f>
        <x:v>496220.4793313695</x:v>
      </x:c>
      <x:c r="AL1385" s="25" t="n">
        <x:f>(AK1385+AI1385)/Inputs!$C$13</x:f>
        <x:v>415.3327051813774</x:v>
      </x:c>
      <x:c r="AM1385" s="26" t="n">
        <x:f>IF(AL1385&gt;=Inputs!$C$7,1,0)</x:f>
        <x:v>1</x:v>
      </x:c>
      <x:c r="AN1385" s="26" t="n">
        <x:f>IF(Inputs!$C$7&lt;=(1-Inputs!$C$16)*AL1385,1,0)</x:f>
        <x:v>1</x:v>
      </x:c>
    </x:row>
    <x:row r="1386" ht="20" customHeight="1">
      <x:c r="A1386" s="16" t="n">
        <x:v>1381</x:v>
      </x:c>
      <x:c r="B1386" s="19" t="n">
        <x:v>0.07912306945901164</x:v>
      </x:c>
      <x:c r="C1386" s="24" t="n">
        <x:v>0.5367817324776922</x:v>
      </x:c>
      <x:c r="D1386" s="19" t="n">
        <x:v>0.030167056592763686</x:v>
      </x:c>
      <x:c r="E1386" s="19" t="n">
        <x:v>0.06676465265292933</x:v>
      </x:c>
      <x:c r="F1386" s="19" t="n">
        <x:v>-0.18909251800997595</x:v>
      </x:c>
      <x:c r="G1386" s="19" t="n">
        <x:v>-0.07599295799155754</x:v>
      </x:c>
      <x:c r="H1386" s="19" t="n">
        <x:v>0.5088683789693107</x:v>
      </x:c>
      <x:c r="I1386" s="19" t="n">
        <x:v>0.05995105348767879</x:v>
      </x:c>
      <x:c r="J1386" s="19" t="n">
        <x:v>0.05958119578129413</x:v>
      </x:c>
      <x:c r="K1386" s="19" t="n">
        <x:v>0.061338967247644406</x:v>
      </x:c>
      <x:c r="L1386" s="19" t="n">
        <x:v>0.06210490892848952</x:v>
      </x:c>
      <x:c r="M1386" s="19" t="n">
        <x:v>0.0647820969222596</x:v>
      </x:c>
      <x:c r="N1386" s="19" t="n">
        <x:v>0.056859164868566264</x:v>
      </x:c>
      <x:c r="O1386" s="19" t="n">
        <x:v>0.05627283343442628</x:v>
      </x:c>
      <x:c r="P1386" s="19" t="n">
        <x:v>0.06577243216010516</x:v>
      </x:c>
      <x:c r="Q1386" s="19" t="n">
        <x:v>0.06363581560307807</x:v>
      </x:c>
      <x:c r="R1386" s="19" t="n">
        <x:v>0.05100044217757273</x:v>
      </x:c>
      <x:c r="S1386" s="21" t="n">
        <x:v>9266.785498189945</x:v>
      </x:c>
      <x:c r="T1386" s="21" t="n">
        <x:v>14901.81944135559</x:v>
      </x:c>
      <x:c r="U1386" s="21" t="n">
        <x:v>18528.314646298237</x:v>
      </x:c>
      <x:c r="V1386" s="21" t="n">
        <x:v>22484.454680132596</x:v>
      </x:c>
      <x:c r="W1386" s="21" t="n">
        <x:v>27000.802480102535</x:v>
      </x:c>
      <x:c r="X1386" s="21" t="n">
        <x:v>28968.00688120672</x:v>
      </x:c>
      <x:c r="Y1386" s="21" t="n">
        <x:v>30493.234520799815</x:v>
      </x:c>
      <x:c r="Z1386" s="21" t="n">
        <x:v>31688.15361794113</x:v>
      </x:c>
      <x:c r="AA1386" s="21" t="n">
        <x:v>32512.22426272801</x:v>
      </x:c>
      <x:c r="AB1386" s="21" t="n">
        <x:v>32897.28148856816</x:v>
      </x:c>
      <x:c r="AC1386" s="21" t="n">
        <x:v>42909.49759378455</x:v>
      </x:c>
      <x:c r="AD1386" s="25" t="n">
        <x:f>AC1386*(1+Inputs!$C$14)*(1-Inputs!$C$14/Inputs!$C$15)</x:f>
        <x:v>34048.686340668035</x:v>
      </x:c>
      <x:c r="AE1386" s="25" t="n">
        <x:f>AD1386/(B1386-Inputs!$C$14)</x:f>
        <x:v>771675.3788468353</x:v>
      </x:c>
      <x:c r="AF1386" s="25" t="n">
        <x:f>S1386/(1+B1386)^1+T1386/(1+B1386)^2+U1386/(1+B1386)^3+V1386/(1+B1386)^4+W1386/(1+B1386)^5+X1386/(1+B1386)^6+Y1386/(1+B1386)^7+Z1386/(1+B1386)^8+AA1386/(1+B1386)^9+AB1386/(1+B1386)^10+AE1386/(1+B1386)^10</x:f>
        <x:v>516725.45682373</x:v>
      </x:c>
      <x:c r="AG1386" s="25" t="n">
        <x:f>(AF1386+Inputs!$C$12)/Inputs!$C$13</x:f>
        <x:v>438.1174854810849</x:v>
      </x:c>
      <x:c r="AH1386" s="25" t="n">
        <x:f>(S1386+Inputs!$C$11)*Inputs!$C$8-Inputs!$C$11</x:f>
        <x:v>2466.269370384879</x:v>
      </x:c>
      <x:c r="AI1386" s="25" t="n">
        <x:f>Inputs!$C$12+AH1386-Inputs!$C$10*Inputs!$C$13</x:f>
        <x:v>24784.184785584875</x:v>
      </x:c>
      <x:c r="AJ1386" s="25" t="n">
        <x:f>(S1386+Inputs!$C$11)*(1-Inputs!$C$8)</x:f>
        <x:v>6800.516127805067</x:v>
      </x:c>
      <x:c r="AK1386" s="25" t="n">
        <x:f>AJ1386/(1+B1386)^(1-Inputs!$C$8)+T1386/(1+B1386)^(2-Inputs!$C$8)+U1386/(1+B1386)^(3-Inputs!$C$8)+V1386/(1+B1386)^(4-Inputs!$C$8)+W1386/(1+B1386)^(5-Inputs!$C$8)+X1386/(1+B1386)^(6-Inputs!$C$8)+Y1386/(1+B1386)^(7-Inputs!$C$8)+Z1386/(1+B1386)^(8-Inputs!$C$8)+AA1386/(1+B1386)^(9-Inputs!$C$8)+AB1386/(1+B1386)^(10-Inputs!$C$8)+AE1386/(1+B1386)^(10-Inputs!$C$8)</x:f>
        <x:v>533124.0458674624</x:v>
      </x:c>
      <x:c r="AL1386" s="25" t="n">
        <x:f>(AK1386+AI1386)/Inputs!$C$13</x:f>
        <x:v>445.1702732212155</x:v>
      </x:c>
      <x:c r="AM1386" s="26" t="n">
        <x:f>IF(AL1386&gt;=Inputs!$C$7,1,0)</x:f>
        <x:v>1</x:v>
      </x:c>
      <x:c r="AN1386" s="26" t="n">
        <x:f>IF(Inputs!$C$7&lt;=(1-Inputs!$C$16)*AL1386,1,0)</x:f>
        <x:v>1</x:v>
      </x:c>
    </x:row>
    <x:row r="1387" ht="20" customHeight="1">
      <x:c r="A1387" s="16" t="n">
        <x:v>1382</x:v>
      </x:c>
      <x:c r="B1387" s="19" t="n">
        <x:v>0.08729641868980707</x:v>
      </x:c>
      <x:c r="C1387" s="24" t="n">
        <x:v>0.4061051657128303</x:v>
      </x:c>
      <x:c r="D1387" s="19" t="n">
        <x:v>0.042170794671018544</x:v>
      </x:c>
      <x:c r="E1387" s="19" t="n">
        <x:v>0.05874917958554107</x:v>
      </x:c>
      <x:c r="F1387" s="19" t="n">
        <x:v>-0.21189447179082097</x:v>
      </x:c>
      <x:c r="G1387" s="19" t="n">
        <x:v>-0.04198618842162148</x:v>
      </x:c>
      <x:c r="H1387" s="19" t="n">
        <x:v>0.9277927537391122</x:v>
      </x:c>
      <x:c r="I1387" s="19" t="n">
        <x:v>0.06895594217842813</x:v>
      </x:c>
      <x:c r="J1387" s="19" t="n">
        <x:v>0.0698923124989085</x:v>
      </x:c>
      <x:c r="K1387" s="19" t="n">
        <x:v>0.07018059542943661</x:v>
      </x:c>
      <x:c r="L1387" s="19" t="n">
        <x:v>0.07265919294326864</x:v>
      </x:c>
      <x:c r="M1387" s="19" t="n">
        <x:v>0.06889743060375281</x:v>
      </x:c>
      <x:c r="N1387" s="19" t="n">
        <x:v>0.06417302545972348</x:v>
      </x:c>
      <x:c r="O1387" s="19" t="n">
        <x:v>0.0650284173184548</x:v>
      </x:c>
      <x:c r="P1387" s="19" t="n">
        <x:v>0.07050880584073979</x:v>
      </x:c>
      <x:c r="Q1387" s="19" t="n">
        <x:v>0.06807538144531805</x:v>
      </x:c>
      <x:c r="R1387" s="19" t="n">
        <x:v>0.06467996625238243</x:v>
      </x:c>
      <x:c r="S1387" s="21" t="n">
        <x:v>9085.008305592708</x:v>
      </x:c>
      <x:c r="T1387" s="21" t="n">
        <x:v>14657.981335388422</x:v>
      </x:c>
      <x:c r="U1387" s="21" t="n">
        <x:v>18650.89778670546</x:v>
      </x:c>
      <x:c r="V1387" s="21" t="n">
        <x:v>23286.33166477641</x:v>
      </x:c>
      <x:c r="W1387" s="21" t="n">
        <x:v>28537.951857869608</x:v>
      </x:c>
      <x:c r="X1387" s="21" t="n">
        <x:v>30825.641327873545</x:v>
      </x:c>
      <x:c r="Y1387" s="21" t="n">
        <x:v>32498.090000848075</x:v>
      </x:c>
      <x:c r="Z1387" s="21" t="n">
        <x:v>33795.047086662526</x:v>
      </x:c>
      <x:c r="AA1387" s="21" t="n">
        <x:v>34658.219113166706</x:v>
      </x:c>
      <x:c r="AB1387" s="21" t="n">
        <x:v>35025.14375778583</x:v>
      </x:c>
      <x:c r="AC1387" s="21" t="n">
        <x:v>45684.97011885109</x:v>
      </x:c>
      <x:c r="AD1387" s="25" t="n">
        <x:f>AC1387*(1+Inputs!$C$14)*(1-Inputs!$C$14/Inputs!$C$15)</x:f>
        <x:v>36251.02378930833</x:v>
      </x:c>
      <x:c r="AE1387" s="25" t="n">
        <x:f>AD1387/(B1387-Inputs!$C$14)</x:f>
        <x:v>693183.6767700864</x:v>
      </x:c>
      <x:c r="AF1387" s="25" t="n">
        <x:f>S1387/(1+B1387)^1+T1387/(1+B1387)^2+U1387/(1+B1387)^3+V1387/(1+B1387)^4+W1387/(1+B1387)^5+X1387/(1+B1387)^6+Y1387/(1+B1387)^7+Z1387/(1+B1387)^8+AA1387/(1+B1387)^9+AB1387/(1+B1387)^10+AE1387/(1+B1387)^10</x:f>
        <x:v>456407.5595192287</x:v>
      </x:c>
      <x:c r="AG1387" s="25" t="n">
        <x:f>(AF1387+Inputs!$C$12)/Inputs!$C$13</x:f>
        <x:v>389.9881815062298</x:v>
      </x:c>
      <x:c r="AH1387" s="25" t="n">
        <x:f>(S1387+Inputs!$C$11)*Inputs!$C$8-Inputs!$C$11</x:f>
        <x:v>2381.1080007023374</x:v>
      </x:c>
      <x:c r="AI1387" s="25" t="n">
        <x:f>Inputs!$C$12+AH1387-Inputs!$C$10*Inputs!$C$13</x:f>
        <x:v>24699.02341590234</x:v>
      </x:c>
      <x:c r="AJ1387" s="25" t="n">
        <x:f>(S1387+Inputs!$C$11)*(1-Inputs!$C$8)</x:f>
        <x:v>6703.900304890371</x:v>
      </x:c>
      <x:c r="AK1387" s="25" t="n">
        <x:f>AJ1387/(1+B1387)^(1-Inputs!$C$8)+T1387/(1+B1387)^(2-Inputs!$C$8)+U1387/(1+B1387)^(3-Inputs!$C$8)+V1387/(1+B1387)^(4-Inputs!$C$8)+W1387/(1+B1387)^(5-Inputs!$C$8)+X1387/(1+B1387)^(6-Inputs!$C$8)+Y1387/(1+B1387)^(7-Inputs!$C$8)+Z1387/(1+B1387)^(8-Inputs!$C$8)+AA1387/(1+B1387)^(9-Inputs!$C$8)+AB1387/(1+B1387)^(10-Inputs!$C$8)+AE1387/(1+B1387)^(10-Inputs!$C$8)</x:f>
        <x:v>472381.3590037739</x:v>
      </x:c>
      <x:c r="AL1387" s="25" t="n">
        <x:f>(AK1387+AI1387)/Inputs!$C$13</x:f>
        <x:v>396.63406541906136</x:v>
      </x:c>
      <x:c r="AM1387" s="26" t="n">
        <x:f>IF(AL1387&gt;=Inputs!$C$7,1,0)</x:f>
        <x:v>1</x:v>
      </x:c>
      <x:c r="AN1387" s="26" t="n">
        <x:f>IF(Inputs!$C$7&lt;=(1-Inputs!$C$16)*AL1387,1,0)</x:f>
        <x:v>1</x:v>
      </x:c>
    </x:row>
    <x:row r="1388" ht="20" customHeight="1">
      <x:c r="A1388" s="16" t="n">
        <x:v>1383</x:v>
      </x:c>
      <x:c r="B1388" s="19" t="n">
        <x:v>0.08123714050465483</x:v>
      </x:c>
      <x:c r="C1388" s="24" t="n">
        <x:v>0.6157413137072183</x:v>
      </x:c>
      <x:c r="D1388" s="19" t="n">
        <x:v>0.03794735328800556</x:v>
      </x:c>
      <x:c r="E1388" s="19" t="n">
        <x:v>0.04042704830520989</x:v>
      </x:c>
      <x:c r="F1388" s="19" t="n">
        <x:v>-0.18598015670994417</x:v>
      </x:c>
      <x:c r="G1388" s="19" t="n">
        <x:v>-0.06006906148460701</x:v>
      </x:c>
      <x:c r="H1388" s="19" t="n">
        <x:v>0.6022223554123514</x:v>
      </x:c>
      <x:c r="I1388" s="19" t="n">
        <x:v>0.06357957197661449</x:v>
      </x:c>
      <x:c r="J1388" s="19" t="n">
        <x:v>0.06938793773429666</x:v>
      </x:c>
      <x:c r="K1388" s="19" t="n">
        <x:v>0.07346456416189881</x:v>
      </x:c>
      <x:c r="L1388" s="19" t="n">
        <x:v>0.0747977815344268</x:v>
      </x:c>
      <x:c r="M1388" s="19" t="n">
        <x:v>0.07314175254870064</x:v>
      </x:c>
      <x:c r="N1388" s="19" t="n">
        <x:v>0.07486649108368397</x:v>
      </x:c>
      <x:c r="O1388" s="19" t="n">
        <x:v>0.06734876507973127</x:v>
      </x:c>
      <x:c r="P1388" s="19" t="n">
        <x:v>0.0606652542165773</x:v>
      </x:c>
      <x:c r="Q1388" s="19" t="n">
        <x:v>0.07466662208475441</x:v>
      </x:c>
      <x:c r="R1388" s="19" t="n">
        <x:v>0.06878773740896918</x:v>
      </x:c>
      <x:c r="S1388" s="21" t="n">
        <x:v>9382.145389646306</x:v>
      </x:c>
      <x:c r="T1388" s="21" t="n">
        <x:v>14982.482200189115</x:v>
      </x:c>
      <x:c r="U1388" s="21" t="n">
        <x:v>18493.684174193866</x:v>
      </x:c>
      <x:c r="V1388" s="21" t="n">
        <x:v>22343.109380230017</x:v>
      </x:c>
      <x:c r="W1388" s="21" t="n">
        <x:v>26678.357467667138</x:v>
      </x:c>
      <x:c r="X1388" s="21" t="n">
        <x:v>28403.974627303716</x:v>
      </x:c>
      <x:c r="Y1388" s="21" t="n">
        <x:v>29741.65655730179</x:v>
      </x:c>
      <x:c r="Z1388" s="21" t="n">
        <x:v>30771.453715144155</x:v>
      </x:c>
      <x:c r="AA1388" s="21" t="n">
        <x:v>31474.892973717182</x:v>
      </x:c>
      <x:c r="AB1388" s="21" t="n">
        <x:v>31854.61019988426</x:v>
      </x:c>
      <x:c r="AC1388" s="21" t="n">
        <x:v>41549.491565066426</x:v>
      </x:c>
      <x:c r="AD1388" s="25" t="n">
        <x:f>AC1388*(1+Inputs!$C$14)*(1-Inputs!$C$14/Inputs!$C$15)</x:f>
        <x:v>32969.5215568802</x:v>
      </x:c>
      <x:c r="AE1388" s="25" t="n">
        <x:f>AD1388/(B1388-Inputs!$C$14)</x:f>
        <x:v>713052.7795844353</x:v>
      </x:c>
      <x:c r="AF1388" s="25" t="n">
        <x:f>S1388/(1+B1388)^1+T1388/(1+B1388)^2+U1388/(1+B1388)^3+V1388/(1+B1388)^4+W1388/(1+B1388)^5+X1388/(1+B1388)^6+Y1388/(1+B1388)^7+Z1388/(1+B1388)^8+AA1388/(1+B1388)^9+AB1388/(1+B1388)^10+AE1388/(1+B1388)^10</x:f>
        <x:v>478682.55432982475</x:v>
      </x:c>
      <x:c r="AG1388" s="25" t="n">
        <x:f>(AF1388+Inputs!$C$12)/Inputs!$C$13</x:f>
        <x:v>407.76201057167856</x:v>
      </x:c>
      <x:c r="AH1388" s="25" t="n">
        <x:f>(S1388+Inputs!$C$11)*Inputs!$C$8-Inputs!$C$11</x:f>
        <x:v>2520.314689395941</x:v>
      </x:c>
      <x:c r="AI1388" s="25" t="n">
        <x:f>Inputs!$C$12+AH1388-Inputs!$C$10*Inputs!$C$13</x:f>
        <x:v>24838.23010459594</x:v>
      </x:c>
      <x:c r="AJ1388" s="25" t="n">
        <x:f>(S1388+Inputs!$C$11)*(1-Inputs!$C$8)</x:f>
        <x:v>6861.830700250366</x:v>
      </x:c>
      <x:c r="AK1388" s="25" t="n">
        <x:f>AJ1388/(1+B1388)^(1-Inputs!$C$8)+T1388/(1+B1388)^(2-Inputs!$C$8)+U1388/(1+B1388)^(3-Inputs!$C$8)+V1388/(1+B1388)^(4-Inputs!$C$8)+W1388/(1+B1388)^(5-Inputs!$C$8)+X1388/(1+B1388)^(6-Inputs!$C$8)+Y1388/(1+B1388)^(7-Inputs!$C$8)+Z1388/(1+B1388)^(8-Inputs!$C$8)+AA1388/(1+B1388)^(9-Inputs!$C$8)+AB1388/(1+B1388)^(10-Inputs!$C$8)+AE1388/(1+B1388)^(10-Inputs!$C$8)</x:f>
        <x:v>494105.13037805865</x:v>
      </x:c>
      <x:c r="AL1388" s="25" t="n">
        <x:f>(AK1388+AI1388)/Inputs!$C$13</x:f>
        <x:v>414.07913502546074</x:v>
      </x:c>
      <x:c r="AM1388" s="26" t="n">
        <x:f>IF(AL1388&gt;=Inputs!$C$7,1,0)</x:f>
        <x:v>1</x:v>
      </x:c>
      <x:c r="AN1388" s="26" t="n">
        <x:f>IF(Inputs!$C$7&lt;=(1-Inputs!$C$16)*AL1388,1,0)</x:f>
        <x:v>1</x:v>
      </x:c>
    </x:row>
    <x:row r="1389" ht="20" customHeight="1">
      <x:c r="A1389" s="16" t="n">
        <x:v>1384</x:v>
      </x:c>
      <x:c r="B1389" s="19" t="n">
        <x:v>0.08063318080795381</x:v>
      </x:c>
      <x:c r="C1389" s="24" t="n">
        <x:v>0.8622832108654563</x:v>
      </x:c>
      <x:c r="D1389" s="19" t="n">
        <x:v>0.023182947806940038</x:v>
      </x:c>
      <x:c r="E1389" s="19" t="n">
        <x:v>0.05323875127265268</x:v>
      </x:c>
      <x:c r="F1389" s="19" t="n">
        <x:v>-0.23419403386097773</x:v>
      </x:c>
      <x:c r="G1389" s="19" t="n">
        <x:v>-0.0764388866433518</x:v>
      </x:c>
      <x:c r="H1389" s="19" t="n">
        <x:v>0.927779597643422</x:v>
      </x:c>
      <x:c r="I1389" s="19" t="n">
        <x:v>0.05050710490957158</x:v>
      </x:c>
      <x:c r="J1389" s="19" t="n">
        <x:v>0.05163118339926427</x:v>
      </x:c>
      <x:c r="K1389" s="19" t="n">
        <x:v>0.06369575620990758</x:v>
      </x:c>
      <x:c r="L1389" s="19" t="n">
        <x:v>0.052273209962514784</x:v>
      </x:c>
      <x:c r="M1389" s="19" t="n">
        <x:v>0.05421290392410924</x:v>
      </x:c>
      <x:c r="N1389" s="19" t="n">
        <x:v>0.04733557097422022</x:v>
      </x:c>
      <x:c r="O1389" s="19" t="n">
        <x:v>0.05474078995735795</x:v>
      </x:c>
      <x:c r="P1389" s="19" t="n">
        <x:v>0.05686048418299947</x:v>
      </x:c>
      <x:c r="Q1389" s="19" t="n">
        <x:v>0.05200000080593441</x:v>
      </x:c>
      <x:c r="R1389" s="19" t="n">
        <x:v>0.05635609155856741</x:v>
      </x:c>
      <x:c r="S1389" s="21" t="n">
        <x:v>8487.629538144669</x:v>
      </x:c>
      <x:c r="T1389" s="21" t="n">
        <x:v>14192.40134938212</x:v>
      </x:c>
      <x:c r="U1389" s="21" t="n">
        <x:v>18398.667925050246</x:v>
      </x:c>
      <x:c r="V1389" s="21" t="n">
        <x:v>23209.39737429467</x:v>
      </x:c>
      <x:c r="W1389" s="21" t="n">
        <x:v>28545.74884723932</x:v>
      </x:c>
      <x:c r="X1389" s="21" t="n">
        <x:v>30342.416053258217</x:v>
      </x:c>
      <x:c r="Y1389" s="21" t="n">
        <x:v>31591.860447642888</x:v>
      </x:c>
      <x:c r="Z1389" s="21" t="n">
        <x:v>32581.976031893475</x:v>
      </x:c>
      <x:c r="AA1389" s="21" t="n">
        <x:v>33250.76808763778</x:v>
      </x:c>
      <x:c r="AB1389" s="21" t="n">
        <x:v>33564.774511494295</x:v>
      </x:c>
      <x:c r="AC1389" s="21" t="n">
        <x:v>43780.14066716647</x:v>
      </x:c>
      <x:c r="AD1389" s="25" t="n">
        <x:f>AC1389*(1+Inputs!$C$14)*(1-Inputs!$C$14/Inputs!$C$15)</x:f>
        <x:v>34739.54161939659</x:v>
      </x:c>
      <x:c r="AE1389" s="25" t="n">
        <x:f>AD1389/(B1389-Inputs!$C$14)</x:f>
        <x:v>761278.1095755114</x:v>
      </x:c>
      <x:c r="AF1389" s="25" t="n">
        <x:f>S1389/(1+B1389)^1+T1389/(1+B1389)^2+U1389/(1+B1389)^3+V1389/(1+B1389)^4+W1389/(1+B1389)^5+X1389/(1+B1389)^6+Y1389/(1+B1389)^7+Z1389/(1+B1389)^8+AA1389/(1+B1389)^9+AB1389/(1+B1389)^10+AE1389/(1+B1389)^10</x:f>
        <x:v>508471.2765630386</x:v>
      </x:c>
      <x:c r="AG1389" s="25" t="n">
        <x:f>(AF1389+Inputs!$C$12)/Inputs!$C$13</x:f>
        <x:v>431.5312487489828</x:v>
      </x:c>
      <x:c r="AH1389" s="25" t="n">
        <x:f>(S1389+Inputs!$C$11)*Inputs!$C$8-Inputs!$C$11</x:f>
        <x:v>2101.240139788325</x:v>
      </x:c>
      <x:c r="AI1389" s="25" t="n">
        <x:f>Inputs!$C$12+AH1389-Inputs!$C$10*Inputs!$C$13</x:f>
        <x:v>24419.15555498832</x:v>
      </x:c>
      <x:c r="AJ1389" s="25" t="n">
        <x:f>(S1389+Inputs!$C$11)*(1-Inputs!$C$8)</x:f>
        <x:v>6386.389398356345</x:v>
      </x:c>
      <x:c r="AK1389" s="25" t="n">
        <x:f>AJ1389/(1+B1389)^(1-Inputs!$C$8)+T1389/(1+B1389)^(2-Inputs!$C$8)+U1389/(1+B1389)^(3-Inputs!$C$8)+V1389/(1+B1389)^(4-Inputs!$C$8)+W1389/(1+B1389)^(5-Inputs!$C$8)+X1389/(1+B1389)^(6-Inputs!$C$8)+Y1389/(1+B1389)^(7-Inputs!$C$8)+Z1389/(1+B1389)^(8-Inputs!$C$8)+AA1389/(1+B1389)^(9-Inputs!$C$8)+AB1389/(1+B1389)^(10-Inputs!$C$8)+AE1389/(1+B1389)^(10-Inputs!$C$8)</x:f>
        <x:v>525267.4645307908</x:v>
      </x:c>
      <x:c r="AL1389" s="25" t="n">
        <x:f>(AK1389+AI1389)/Inputs!$C$13</x:f>
        <x:v>438.6100247404482</x:v>
      </x:c>
      <x:c r="AM1389" s="26" t="n">
        <x:f>IF(AL1389&gt;=Inputs!$C$7,1,0)</x:f>
        <x:v>1</x:v>
      </x:c>
      <x:c r="AN1389" s="26" t="n">
        <x:f>IF(Inputs!$C$7&lt;=(1-Inputs!$C$16)*AL1389,1,0)</x:f>
        <x:v>1</x:v>
      </x:c>
    </x:row>
    <x:row r="1390" ht="20" customHeight="1">
      <x:c r="A1390" s="16" t="n">
        <x:v>1385</x:v>
      </x:c>
      <x:c r="B1390" s="19" t="n">
        <x:v>0.07774690180777437</x:v>
      </x:c>
      <x:c r="C1390" s="24" t="n">
        <x:v>0.4287152738424709</x:v>
      </x:c>
      <x:c r="D1390" s="19" t="n">
        <x:v>0.029961259906148997</x:v>
      </x:c>
      <x:c r="E1390" s="19" t="n">
        <x:v>0.03249834430318089</x:v>
      </x:c>
      <x:c r="F1390" s="19" t="n">
        <x:v>-0.19931417668460544</x:v>
      </x:c>
      <x:c r="G1390" s="19" t="n">
        <x:v>-0.032061257008198826</x:v>
      </x:c>
      <x:c r="H1390" s="19" t="n">
        <x:v>0.9197434385759777</x:v>
      </x:c>
      <x:c r="I1390" s="19" t="n">
        <x:v>0.07119291850580908</x:v>
      </x:c>
      <x:c r="J1390" s="19" t="n">
        <x:v>0.07424490052053102</x:v>
      </x:c>
      <x:c r="K1390" s="19" t="n">
        <x:v>0.07174572177556343</x:v>
      </x:c>
      <x:c r="L1390" s="19" t="n">
        <x:v>0.07365039318482672</x:v>
      </x:c>
      <x:c r="M1390" s="19" t="n">
        <x:v>0.06930613987449419</x:v>
      </x:c>
      <x:c r="N1390" s="19" t="n">
        <x:v>0.06620182339899998</x:v>
      </x:c>
      <x:c r="O1390" s="19" t="n">
        <x:v>0.07390625092206961</x:v>
      </x:c>
      <x:c r="P1390" s="19" t="n">
        <x:v>0.07612161541364798</x:v>
      </x:c>
      <x:c r="Q1390" s="19" t="n">
        <x:v>0.07590888947442523</x:v>
      </x:c>
      <x:c r="R1390" s="19" t="n">
        <x:v>0.06904418586820044</x:v>
      </x:c>
      <x:c r="S1390" s="21" t="n">
        <x:v>9272.421811262808</x:v>
      </x:c>
      <x:c r="T1390" s="21" t="n">
        <x:v>14597.163174755273</x:v>
      </x:c>
      <x:c r="U1390" s="21" t="n">
        <x:v>17909.947304785248</x:v>
      </x:c>
      <x:c r="V1390" s="21" t="n">
        <x:v>21592.42991640244</x:v>
      </x:c>
      <x:c r="W1390" s="21" t="n">
        <x:v>25605.997762279534</x:v>
      </x:c>
      <x:c r="X1390" s="21" t="n">
        <x:v>27072.90396454296</x:v>
      </x:c>
      <x:c r="Y1390" s="21" t="n">
        <x:v>28122.351175638818</x:v>
      </x:c>
      <x:c r="Z1390" s="21" t="n">
        <x:v>28993.57848277739</x:v>
      </x:c>
      <x:c r="AA1390" s="21" t="n">
        <x:v>29637.39329571174</x:v>
      </x:c>
      <x:c r="AB1390" s="21" t="n">
        <x:v>30029.931294584458</x:v>
      </x:c>
      <x:c r="AC1390" s="21" t="n">
        <x:v>39169.4756016319</x:v>
      </x:c>
      <x:c r="AD1390" s="25" t="n">
        <x:f>AC1390*(1+Inputs!$C$14)*(1-Inputs!$C$14/Inputs!$C$15)</x:f>
        <x:v>31080.97888989491</x:v>
      </x:c>
      <x:c r="AE1390" s="25" t="n">
        <x:f>AD1390/(B1390-Inputs!$C$14)</x:f>
        <x:v>727093.1360045893</x:v>
      </x:c>
      <x:c r="AF1390" s="25" t="n">
        <x:f>S1390/(1+B1390)^1+T1390/(1+B1390)^2+U1390/(1+B1390)^3+V1390/(1+B1390)^4+W1390/(1+B1390)^5+X1390/(1+B1390)^6+Y1390/(1+B1390)^7+Z1390/(1+B1390)^8+AA1390/(1+B1390)^9+AB1390/(1+B1390)^10+AE1390/(1+B1390)^10</x:f>
        <x:v>492148.9485826647</x:v>
      </x:c>
      <x:c r="AG1390" s="25" t="n">
        <x:f>(AF1390+Inputs!$C$12)/Inputs!$C$13</x:f>
        <x:v>418.50721574964166</x:v>
      </x:c>
      <x:c r="AH1390" s="25" t="n">
        <x:f>(S1390+Inputs!$C$11)*Inputs!$C$8-Inputs!$C$11</x:f>
        <x:v>2468.909944454631</x:v>
      </x:c>
      <x:c r="AI1390" s="25" t="n">
        <x:f>Inputs!$C$12+AH1390-Inputs!$C$10*Inputs!$C$13</x:f>
        <x:v>24786.825359654627</x:v>
      </x:c>
      <x:c r="AJ1390" s="25" t="n">
        <x:f>(S1390+Inputs!$C$11)*(1-Inputs!$C$8)</x:f>
        <x:v>6803.511866808178</x:v>
      </x:c>
      <x:c r="AK1390" s="25" t="n">
        <x:f>AJ1390/(1+B1390)^(1-Inputs!$C$8)+T1390/(1+B1390)^(2-Inputs!$C$8)+U1390/(1+B1390)^(3-Inputs!$C$8)+V1390/(1+B1390)^(4-Inputs!$C$8)+W1390/(1+B1390)^(5-Inputs!$C$8)+X1390/(1+B1390)^(6-Inputs!$C$8)+Y1390/(1+B1390)^(7-Inputs!$C$8)+Z1390/(1+B1390)^(8-Inputs!$C$8)+AA1390/(1+B1390)^(9-Inputs!$C$8)+AB1390/(1+B1390)^(10-Inputs!$C$8)+AE1390/(1+B1390)^(10-Inputs!$C$8)</x:f>
        <x:v>507345.976850372</x:v>
      </x:c>
      <x:c r="AL1390" s="25" t="n">
        <x:f>(AK1390+AI1390)/Inputs!$C$13</x:f>
        <x:v>424.60335219023835</x:v>
      </x:c>
      <x:c r="AM1390" s="26" t="n">
        <x:f>IF(AL1390&gt;=Inputs!$C$7,1,0)</x:f>
        <x:v>1</x:v>
      </x:c>
      <x:c r="AN1390" s="26" t="n">
        <x:f>IF(Inputs!$C$7&lt;=(1-Inputs!$C$16)*AL1390,1,0)</x:f>
        <x:v>1</x:v>
      </x:c>
    </x:row>
    <x:row r="1391" ht="20" customHeight="1">
      <x:c r="A1391" s="16" t="n">
        <x:v>1386</x:v>
      </x:c>
      <x:c r="B1391" s="19" t="n">
        <x:v>0.08674863280232761</x:v>
      </x:c>
      <x:c r="C1391" s="24" t="n">
        <x:v>0.774200320731353</x:v>
      </x:c>
      <x:c r="D1391" s="19" t="n">
        <x:v>0.008659849019396404</x:v>
      </x:c>
      <x:c r="E1391" s="19" t="n">
        <x:v>0.061618225437078136</x:v>
      </x:c>
      <x:c r="F1391" s="19" t="n">
        <x:v>-0.20056769265879554</x:v>
      </x:c>
      <x:c r="G1391" s="19" t="n">
        <x:v>-0.039149297877973485</x:v>
      </x:c>
      <x:c r="H1391" s="19" t="n">
        <x:v>0.7468446137649778</x:v>
      </x:c>
      <x:c r="I1391" s="19" t="n">
        <x:v>0.06866104137487697</x:v>
      </x:c>
      <x:c r="J1391" s="19" t="n">
        <x:v>0.05858285053122586</x:v>
      </x:c>
      <x:c r="K1391" s="19" t="n">
        <x:v>0.06179872602576893</x:v>
      </x:c>
      <x:c r="L1391" s="19" t="n">
        <x:v>0.06260570550792068</x:v>
      </x:c>
      <x:c r="M1391" s="19" t="n">
        <x:v>0.05871850948487122</x:v>
      </x:c>
      <x:c r="N1391" s="19" t="n">
        <x:v>0.06643827586507656</x:v>
      </x:c>
      <x:c r="O1391" s="19" t="n">
        <x:v>0.06861668552107972</x:v>
      </x:c>
      <x:c r="P1391" s="19" t="n">
        <x:v>0.06356576505267071</x:v>
      </x:c>
      <x:c r="Q1391" s="19" t="n">
        <x:v>0.06993319112826499</x:v>
      </x:c>
      <x:c r="R1391" s="19" t="n">
        <x:v>0.06260141390576905</x:v>
      </x:c>
      <x:c r="S1391" s="21" t="n">
        <x:v>9196.861212152484</x:v>
      </x:c>
      <x:c r="T1391" s="21" t="n">
        <x:v>14819.608330523151</x:v>
      </x:c>
      <x:c r="U1391" s="21" t="n">
        <x:v>18432.477691588116</x:v>
      </x:c>
      <x:c r="V1391" s="21" t="n">
        <x:v>22481.19597703772</x:v>
      </x:c>
      <x:c r="W1391" s="21" t="n">
        <x:v>26993.930070723374</x:v>
      </x:c>
      <x:c r="X1391" s="21" t="n">
        <x:v>28567.230466150002</x:v>
      </x:c>
      <x:c r="Y1391" s="21" t="n">
        <x:v>29764.499614778608</x:v>
      </x:c>
      <x:c r="Z1391" s="21" t="n">
        <x:v>30713.450468016807</x:v>
      </x:c>
      <x:c r="AA1391" s="21" t="n">
        <x:v>31368.23006218374</x:v>
      </x:c>
      <x:c r="AB1391" s="21" t="n">
        <x:v>31724.68345703386</x:v>
      </x:c>
      <x:c r="AC1391" s="21" t="n">
        <x:v>41380.021900478954</x:v>
      </x:c>
      <x:c r="AD1391" s="25" t="n">
        <x:f>AC1391*(1+Inputs!$C$14)*(1-Inputs!$C$14/Inputs!$C$15)</x:f>
        <x:v>32835.047378030045</x:v>
      </x:c>
      <x:c r="AE1391" s="25" t="n">
        <x:f>AD1391/(B1391-Inputs!$C$14)</x:f>
        <x:v>634510.432448626</x:v>
      </x:c>
      <x:c r="AF1391" s="25" t="n">
        <x:f>S1391/(1+B1391)^1+T1391/(1+B1391)^2+U1391/(1+B1391)^3+V1391/(1+B1391)^4+W1391/(1+B1391)^5+X1391/(1+B1391)^6+Y1391/(1+B1391)^7+Z1391/(1+B1391)^8+AA1391/(1+B1391)^9+AB1391/(1+B1391)^10+AE1391/(1+B1391)^10</x:f>
        <x:v>423848.38181715336</x:v>
      </x:c>
      <x:c r="AG1391" s="25" t="n">
        <x:f>(AF1391+Inputs!$C$12)/Inputs!$C$13</x:f>
        <x:v>364.00832095367105</x:v>
      </x:c>
      <x:c r="AH1391" s="25" t="n">
        <x:f>(S1391+Inputs!$C$11)*Inputs!$C$8-Inputs!$C$11</x:f>
        <x:v>2433.5103213097937</x:v>
      </x:c>
      <x:c r="AI1391" s="25" t="n">
        <x:f>Inputs!$C$12+AH1391-Inputs!$C$10*Inputs!$C$13</x:f>
        <x:v>24751.425736509787</x:v>
      </x:c>
      <x:c r="AJ1391" s="25" t="n">
        <x:f>(S1391+Inputs!$C$11)*(1-Inputs!$C$8)</x:f>
        <x:v>6763.35089084269</x:v>
      </x:c>
      <x:c r="AK1391" s="25" t="n">
        <x:f>AJ1391/(1+B1391)^(1-Inputs!$C$8)+T1391/(1+B1391)^(2-Inputs!$C$8)+U1391/(1+B1391)^(3-Inputs!$C$8)+V1391/(1+B1391)^(4-Inputs!$C$8)+W1391/(1+B1391)^(5-Inputs!$C$8)+X1391/(1+B1391)^(6-Inputs!$C$8)+Y1391/(1+B1391)^(7-Inputs!$C$8)+Z1391/(1+B1391)^(8-Inputs!$C$8)+AA1391/(1+B1391)^(9-Inputs!$C$8)+AB1391/(1+B1391)^(10-Inputs!$C$8)+AE1391/(1+B1391)^(10-Inputs!$C$8)</x:f>
        <x:v>438365.3695066446</x:v>
      </x:c>
      <x:c r="AL1391" s="25" t="n">
        <x:f>(AK1391+AI1391)/Inputs!$C$13</x:f>
        <x:v>369.5335880426174</x:v>
      </x:c>
      <x:c r="AM1391" s="26" t="n">
        <x:f>IF(AL1391&gt;=Inputs!$C$7,1,0)</x:f>
        <x:v>1</x:v>
      </x:c>
      <x:c r="AN1391" s="26" t="n">
        <x:f>IF(Inputs!$C$7&lt;=(1-Inputs!$C$16)*AL1391,1,0)</x:f>
        <x:v>1</x:v>
      </x:c>
    </x:row>
    <x:row r="1392" ht="20" customHeight="1">
      <x:c r="A1392" s="16" t="n">
        <x:v>1387</x:v>
      </x:c>
      <x:c r="B1392" s="19" t="n">
        <x:v>0.09775125670701715</x:v>
      </x:c>
      <x:c r="C1392" s="24" t="n">
        <x:v>0.8336920599055304</x:v>
      </x:c>
      <x:c r="D1392" s="19" t="n">
        <x:v>0.033526175551229186</x:v>
      </x:c>
      <x:c r="E1392" s="19" t="n">
        <x:v>0.05014996623457904</x:v>
      </x:c>
      <x:c r="F1392" s="19" t="n">
        <x:v>-0.17732721187820633</x:v>
      </x:c>
      <x:c r="G1392" s="19" t="n">
        <x:v>-0.0716395246795895</x:v>
      </x:c>
      <x:c r="H1392" s="19" t="n">
        <x:v>0.828955589136882</x:v>
      </x:c>
      <x:c r="I1392" s="19" t="n">
        <x:v>0.05553431653665371</x:v>
      </x:c>
      <x:c r="J1392" s="19" t="n">
        <x:v>0.058639659233141406</x:v>
      </x:c>
      <x:c r="K1392" s="19" t="n">
        <x:v>0.05428623104790063</x:v>
      </x:c>
      <x:c r="L1392" s="19" t="n">
        <x:v>0.060803834529089044</x:v>
      </x:c>
      <x:c r="M1392" s="19" t="n">
        <x:v>0.04686569332441991</x:v>
      </x:c>
      <x:c r="N1392" s="19" t="n">
        <x:v>0.050917589415254275</x:v>
      </x:c>
      <x:c r="O1392" s="19" t="n">
        <x:v>0.05162732637905378</x:v>
      </x:c>
      <x:c r="P1392" s="19" t="n">
        <x:v>0.05118372689961348</x:v>
      </x:c>
      <x:c r="Q1392" s="19" t="n">
        <x:v>0.050153602751069004</x:v>
      </x:c>
      <x:c r="R1392" s="19" t="n">
        <x:v>0.05238045225183782</x:v>
      </x:c>
      <x:c r="S1392" s="21" t="n">
        <x:v>9503.133368184732</x:v>
      </x:c>
      <x:c r="T1392" s="21" t="n">
        <x:v>15461.42872597474</x:v>
      </x:c>
      <x:c r="U1392" s="21" t="n">
        <x:v>19462.304514856405</x:v>
      </x:c>
      <x:c r="V1392" s="21" t="n">
        <x:v>23888.638873780386</x:v>
      </x:c>
      <x:c r="W1392" s="21" t="n">
        <x:v>28882.69672718087</x:v>
      </x:c>
      <x:c r="X1392" s="21" t="n">
        <x:v>30695.479100277345</x:v>
      </x:c>
      <x:c r="Y1392" s="21" t="n">
        <x:v>32060.41626021291</x:v>
      </x:c>
      <x:c r="Z1392" s="21" t="n">
        <x:v>33111.45777903529</x:v>
      </x:c>
      <x:c r="AA1392" s="21" t="n">
        <x:v>33802.962263610185</x:v>
      </x:c>
      <x:c r="AB1392" s="21" t="n">
        <x:v>34106.58250285378</x:v>
      </x:c>
      <x:c r="AC1392" s="21" t="n">
        <x:v>44486.84674285276</x:v>
      </x:c>
      <x:c r="AD1392" s="25" t="n">
        <x:f>AC1392*(1+Inputs!$C$14)*(1-Inputs!$C$14/Inputs!$C$15)</x:f>
        <x:v>35300.31289045366</x:v>
      </x:c>
      <x:c r="AE1392" s="25" t="n">
        <x:f>AD1392/(B1392-Inputs!$C$14)</x:f>
        <x:v>562543.5209253142</x:v>
      </x:c>
      <x:c r="AF1392" s="25" t="n">
        <x:f>S1392/(1+B1392)^1+T1392/(1+B1392)^2+U1392/(1+B1392)^3+V1392/(1+B1392)^4+W1392/(1+B1392)^5+X1392/(1+B1392)^6+Y1392/(1+B1392)^7+Z1392/(1+B1392)^8+AA1392/(1+B1392)^9+AB1392/(1+B1392)^10+AE1392/(1+B1392)^10</x:f>
        <x:v>370093.0095639781</x:v>
      </x:c>
      <x:c r="AG1392" s="25" t="n">
        <x:f>(AF1392+Inputs!$C$12)/Inputs!$C$13</x:f>
        <x:v>321.11543563982093</x:v>
      </x:c>
      <x:c r="AH1392" s="25" t="n">
        <x:f>(S1392+Inputs!$C$11)*Inputs!$C$8-Inputs!$C$11</x:f>
        <x:v>2576.996728656409</x:v>
      </x:c>
      <x:c r="AI1392" s="25" t="n">
        <x:f>Inputs!$C$12+AH1392-Inputs!$C$10*Inputs!$C$13</x:f>
        <x:v>24894.912143856403</x:v>
      </x:c>
      <x:c r="AJ1392" s="25" t="n">
        <x:f>(S1392+Inputs!$C$11)*(1-Inputs!$C$8)</x:f>
        <x:v>6926.136639528324</x:v>
      </x:c>
      <x:c r="AK1392" s="25" t="n">
        <x:f>AJ1392/(1+B1392)^(1-Inputs!$C$8)+T1392/(1+B1392)^(2-Inputs!$C$8)+U1392/(1+B1392)^(3-Inputs!$C$8)+V1392/(1+B1392)^(4-Inputs!$C$8)+W1392/(1+B1392)^(5-Inputs!$C$8)+X1392/(1+B1392)^(6-Inputs!$C$8)+Y1392/(1+B1392)^(7-Inputs!$C$8)+Z1392/(1+B1392)^(8-Inputs!$C$8)+AA1392/(1+B1392)^(9-Inputs!$C$8)+AB1392/(1+B1392)^(10-Inputs!$C$8)+AE1392/(1+B1392)^(10-Inputs!$C$8)</x:f>
        <x:v>384169.7549976917</x:v>
      </x:c>
      <x:c r="AL1392" s="25" t="n">
        <x:f>(AK1392+AI1392)/Inputs!$C$13</x:f>
        <x:v>326.40391310124846</x:v>
      </x:c>
      <x:c r="AM1392" s="26" t="n">
        <x:f>IF(AL1392&gt;=Inputs!$C$7,1,0)</x:f>
        <x:v>1</x:v>
      </x:c>
      <x:c r="AN1392" s="26" t="n">
        <x:f>IF(Inputs!$C$7&lt;=(1-Inputs!$C$16)*AL1392,1,0)</x:f>
        <x:v>0</x:v>
      </x:c>
    </x:row>
    <x:row r="1393" ht="20" customHeight="1">
      <x:c r="A1393" s="16" t="n">
        <x:v>1388</x:v>
      </x:c>
      <x:c r="B1393" s="19" t="n">
        <x:v>0.0871966535489234</x:v>
      </x:c>
      <x:c r="C1393" s="24" t="n">
        <x:v>0.16979441116015437</x:v>
      </x:c>
      <x:c r="D1393" s="19" t="n">
        <x:v>0.007093170047447472</x:v>
      </x:c>
      <x:c r="E1393" s="19" t="n">
        <x:v>0.03720707722785306</x:v>
      </x:c>
      <x:c r="F1393" s="19" t="n">
        <x:v>-0.19833943303061574</x:v>
      </x:c>
      <x:c r="G1393" s="19" t="n">
        <x:v>-0.07678806417701878</x:v>
      </x:c>
      <x:c r="H1393" s="19" t="n">
        <x:v>0.8965376229752167</x:v>
      </x:c>
      <x:c r="I1393" s="19" t="n">
        <x:v>0.049469465386790715</x:v>
      </x:c>
      <x:c r="J1393" s="19" t="n">
        <x:v>0.06007803795147652</x:v>
      </x:c>
      <x:c r="K1393" s="19" t="n">
        <x:v>0.058295111351573045</x:v>
      </x:c>
      <x:c r="L1393" s="19" t="n">
        <x:v>0.06266187887581395</x:v>
      </x:c>
      <x:c r="M1393" s="19" t="n">
        <x:v>0.0472653059431525</x:v>
      </x:c>
      <x:c r="N1393" s="19" t="n">
        <x:v>0.0598634872950413</x:v>
      </x:c>
      <x:c r="O1393" s="19" t="n">
        <x:v>0.05180631339466686</x:v>
      </x:c>
      <x:c r="P1393" s="19" t="n">
        <x:v>0.054650641562224114</x:v>
      </x:c>
      <x:c r="Q1393" s="19" t="n">
        <x:v>0.060463628189860404</x:v>
      </x:c>
      <x:c r="R1393" s="19" t="n">
        <x:v>0.05726396597960843</x:v>
      </x:c>
      <x:c r="S1393" s="21" t="n">
        <x:v>9045.857703372401</x:v>
      </x:c>
      <x:c r="T1393" s="21" t="n">
        <x:v>13940.052641922357</x:v>
      </x:c>
      <x:c r="U1393" s="21" t="n">
        <x:v>16610.808245006767</x:v>
      </x:c>
      <x:c r="V1393" s="21" t="n">
        <x:v>19352.10840498933</x:v>
      </x:c>
      <x:c r="W1393" s="21" t="n">
        <x:v>22224.65022523183</x:v>
      </x:c>
      <x:c r="X1393" s="21" t="n">
        <x:v>23204.358270301687</x:v>
      </x:c>
      <x:c r="Y1393" s="21" t="n">
        <x:v>23940.807724147984</x:v>
      </x:c>
      <x:c r="Z1393" s="21" t="n">
        <x:v>24571.38352354273</x:v>
      </x:c>
      <x:c r="AA1393" s="21" t="n">
        <x:v>25115.428428419425</x:v>
      </x:c>
      <x:c r="AB1393" s="21" t="n">
        <x:v>25561.14100753333</x:v>
      </x:c>
      <x:c r="AC1393" s="21" t="n">
        <x:v>33340.61870547826</x:v>
      </x:c>
      <x:c r="AD1393" s="25" t="n">
        <x:f>AC1393*(1+Inputs!$C$14)*(1-Inputs!$C$14/Inputs!$C$15)</x:f>
        <x:v>26455.780942796995</x:v>
      </x:c>
      <x:c r="AE1393" s="25" t="n">
        <x:f>AD1393/(B1393-Inputs!$C$14)</x:f>
        <x:v>506848.22003004956</x:v>
      </x:c>
      <x:c r="AF1393" s="25" t="n">
        <x:f>S1393/(1+B1393)^1+T1393/(1+B1393)^2+U1393/(1+B1393)^3+V1393/(1+B1393)^4+W1393/(1+B1393)^5+X1393/(1+B1393)^6+Y1393/(1+B1393)^7+Z1393/(1+B1393)^8+AA1393/(1+B1393)^9+AB1393/(1+B1393)^10+AE1393/(1+B1393)^10</x:f>
        <x:v>344094.7157189371</x:v>
      </x:c>
      <x:c r="AG1393" s="25" t="n">
        <x:f>(AF1393+Inputs!$C$12)/Inputs!$C$13</x:f>
        <x:v>300.3706841943457</x:v>
      </x:c>
      <x:c r="AH1393" s="25" t="n">
        <x:f>(S1393+Inputs!$C$11)*Inputs!$C$8-Inputs!$C$11</x:f>
        <x:v>2362.766211716934</x:v>
      </x:c>
      <x:c r="AI1393" s="25" t="n">
        <x:f>Inputs!$C$12+AH1393-Inputs!$C$10*Inputs!$C$13</x:f>
        <x:v>24680.68162691693</x:v>
      </x:c>
      <x:c r="AJ1393" s="25" t="n">
        <x:f>(S1393+Inputs!$C$11)*(1-Inputs!$C$8)</x:f>
        <x:v>6683.091491655468</x:v>
      </x:c>
      <x:c r="AK1393" s="25" t="n">
        <x:f>AJ1393/(1+B1393)^(1-Inputs!$C$8)+T1393/(1+B1393)^(2-Inputs!$C$8)+U1393/(1+B1393)^(3-Inputs!$C$8)+V1393/(1+B1393)^(4-Inputs!$C$8)+W1393/(1+B1393)^(5-Inputs!$C$8)+X1393/(1+B1393)^(6-Inputs!$C$8)+Y1393/(1+B1393)^(7-Inputs!$C$8)+Z1393/(1+B1393)^(8-Inputs!$C$8)+AA1393/(1+B1393)^(9-Inputs!$C$8)+AB1393/(1+B1393)^(10-Inputs!$C$8)+AE1393/(1+B1393)^(10-Inputs!$C$8)</x:f>
        <x:v>355579.2807637453</x:v>
      </x:c>
      <x:c r="AL1393" s="25" t="n">
        <x:f>(AK1393+AI1393)/Inputs!$C$13</x:f>
        <x:v>303.41984945157145</x:v>
      </x:c>
      <x:c r="AM1393" s="26" t="n">
        <x:f>IF(AL1393&gt;=Inputs!$C$7,1,0)</x:f>
        <x:v>1</x:v>
      </x:c>
      <x:c r="AN1393" s="26" t="n">
        <x:f>IF(Inputs!$C$7&lt;=(1-Inputs!$C$16)*AL1393,1,0)</x:f>
        <x:v>0</x:v>
      </x:c>
    </x:row>
    <x:row r="1394" ht="20" customHeight="1">
      <x:c r="A1394" s="16" t="n">
        <x:v>1389</x:v>
      </x:c>
      <x:c r="B1394" s="19" t="n">
        <x:v>0.0881328546909299</x:v>
      </x:c>
      <x:c r="C1394" s="24" t="n">
        <x:v>0.5068991276901045</x:v>
      </x:c>
      <x:c r="D1394" s="19" t="n">
        <x:v>0.03857319763133518</x:v>
      </x:c>
      <x:c r="E1394" s="19" t="n">
        <x:v>0.06589567637556372</x:v>
      </x:c>
      <x:c r="F1394" s="19" t="n">
        <x:v>-0.12776782213793356</x:v>
      </x:c>
      <x:c r="G1394" s="19" t="n">
        <x:v>-0.07440682957779188</x:v>
      </x:c>
      <x:c r="H1394" s="19" t="n">
        <x:v>0.7904867219827167</x:v>
      </x:c>
      <x:c r="I1394" s="19" t="n">
        <x:v>0.061201857569222966</x:v>
      </x:c>
      <x:c r="J1394" s="19" t="n">
        <x:v>0.055921191736332504</x:v>
      </x:c>
      <x:c r="K1394" s="19" t="n">
        <x:v>0.05049162625028316</x:v>
      </x:c>
      <x:c r="L1394" s="19" t="n">
        <x:v>0.05923796357919514</x:v>
      </x:c>
      <x:c r="M1394" s="19" t="n">
        <x:v>0.06417827220205823</x:v>
      </x:c>
      <x:c r="N1394" s="19" t="n">
        <x:v>0.05511635416075819</x:v>
      </x:c>
      <x:c r="O1394" s="19" t="n">
        <x:v>0.06466272995361919</x:v>
      </x:c>
      <x:c r="P1394" s="19" t="n">
        <x:v>0.06512630134707365</x:v>
      </x:c>
      <x:c r="Q1394" s="19" t="n">
        <x:v>0.058244678924939994</x:v>
      </x:c>
      <x:c r="R1394" s="19" t="n">
        <x:v>0.05795337873533868</x:v>
      </x:c>
      <x:c r="S1394" s="21" t="n">
        <x:v>10392.944117482559</x:v>
      </x:c>
      <x:c r="T1394" s="21" t="n">
        <x:v>16463.594241772596</x:v>
      </x:c>
      <x:c r="U1394" s="21" t="n">
        <x:v>20249.62631244799</x:v>
      </x:c>
      <x:c r="V1394" s="21" t="n">
        <x:v>24359.427605701163</x:v>
      </x:c>
      <x:c r="W1394" s="21" t="n">
        <x:v>29079.193620754235</x:v>
      </x:c>
      <x:c r="X1394" s="21" t="n">
        <x:v>31271.417678094054</x:v>
      </x:c>
      <x:c r="Y1394" s="21" t="n">
        <x:v>32970.45353730004</x:v>
      </x:c>
      <x:c r="Z1394" s="21" t="n">
        <x:v>34299.46658365616</x:v>
      </x:c>
      <x:c r="AA1394" s="21" t="n">
        <x:v>35156.11715546872</x:v>
      </x:c>
      <x:c r="AB1394" s="21" t="n">
        <x:v>35489.848171364574</x:v>
      </x:c>
      <x:c r="AC1394" s="21" t="n">
        <x:v>46291.10631047553</x:v>
      </x:c>
      <x:c r="AD1394" s="25" t="n">
        <x:f>AC1394*(1+Inputs!$C$14)*(1-Inputs!$C$14/Inputs!$C$15)</x:f>
        <x:v>36731.992857362326</x:v>
      </x:c>
      <x:c r="AE1394" s="25" t="n">
        <x:f>AD1394/(B1394-Inputs!$C$14)</x:f>
        <x:v>691323.5336409039</x:v>
      </x:c>
      <x:c r="AF1394" s="25" t="n">
        <x:f>S1394/(1+B1394)^1+T1394/(1+B1394)^2+U1394/(1+B1394)^3+V1394/(1+B1394)^4+W1394/(1+B1394)^5+X1394/(1+B1394)^6+Y1394/(1+B1394)^7+Z1394/(1+B1394)^8+AA1394/(1+B1394)^9+AB1394/(1+B1394)^10+AE1394/(1+B1394)^10</x:f>
        <x:v>458916.13373760704</x:v>
      </x:c>
      <x:c r="AG1394" s="25" t="n">
        <x:f>(AF1394+Inputs!$C$12)/Inputs!$C$13</x:f>
        <x:v>391.98984165181326</x:v>
      </x:c>
      <x:c r="AH1394" s="25" t="n">
        <x:f>(S1394+Inputs!$C$11)*Inputs!$C$8-Inputs!$C$11</x:f>
        <x:v>2993.866970108267</x:v>
      </x:c>
      <x:c r="AI1394" s="25" t="n">
        <x:f>Inputs!$C$12+AH1394-Inputs!$C$10*Inputs!$C$13</x:f>
        <x:v>25311.782385308266</x:v>
      </x:c>
      <x:c r="AJ1394" s="25" t="n">
        <x:f>(S1394+Inputs!$C$11)*(1-Inputs!$C$8)</x:f>
        <x:v>7399.077147374292</x:v>
      </x:c>
      <x:c r="AK1394" s="25" t="n">
        <x:f>AJ1394/(1+B1394)^(1-Inputs!$C$8)+T1394/(1+B1394)^(2-Inputs!$C$8)+U1394/(1+B1394)^(3-Inputs!$C$8)+V1394/(1+B1394)^(4-Inputs!$C$8)+W1394/(1+B1394)^(5-Inputs!$C$8)+X1394/(1+B1394)^(6-Inputs!$C$8)+Y1394/(1+B1394)^(7-Inputs!$C$8)+Z1394/(1+B1394)^(8-Inputs!$C$8)+AA1394/(1+B1394)^(9-Inputs!$C$8)+AB1394/(1+B1394)^(10-Inputs!$C$8)+AE1394/(1+B1394)^(10-Inputs!$C$8)</x:f>
        <x:v>474577.29400131555</x:v>
      </x:c>
      <x:c r="AL1394" s="25" t="n">
        <x:f>(AK1394+AI1394)/Inputs!$C$13</x:f>
        <x:v>398.8751993403108</x:v>
      </x:c>
      <x:c r="AM1394" s="26" t="n">
        <x:f>IF(AL1394&gt;=Inputs!$C$7,1,0)</x:f>
        <x:v>1</x:v>
      </x:c>
      <x:c r="AN1394" s="26" t="n">
        <x:f>IF(Inputs!$C$7&lt;=(1-Inputs!$C$16)*AL1394,1,0)</x:f>
        <x:v>1</x:v>
      </x:c>
    </x:row>
    <x:row r="1395" ht="20" customHeight="1">
      <x:c r="A1395" s="16" t="n">
        <x:v>1390</x:v>
      </x:c>
      <x:c r="B1395" s="19" t="n">
        <x:v>0.08344275316361834</x:v>
      </x:c>
      <x:c r="C1395" s="24" t="n">
        <x:v>0.6390977129001669</x:v>
      </x:c>
      <x:c r="D1395" s="19" t="n">
        <x:v>0.028698429507470282</x:v>
      </x:c>
      <x:c r="E1395" s="19" t="n">
        <x:v>0.03854956691615399</x:v>
      </x:c>
      <x:c r="F1395" s="19" t="n">
        <x:v>-0.19324871784275388</x:v>
      </x:c>
      <x:c r="G1395" s="19" t="n">
        <x:v>-0.05855480157199338</x:v>
      </x:c>
      <x:c r="H1395" s="19" t="n">
        <x:v>0.5702799561354084</x:v>
      </x:c>
      <x:c r="I1395" s="19" t="n">
        <x:v>0.06620321757546777</x:v>
      </x:c>
      <x:c r="J1395" s="19" t="n">
        <x:v>0.05957135217651171</x:v>
      </x:c>
      <x:c r="K1395" s="19" t="n">
        <x:v>0.07060075341300831</x:v>
      </x:c>
      <x:c r="L1395" s="19" t="n">
        <x:v>0.06499687073201471</x:v>
      </x:c>
      <x:c r="M1395" s="19" t="n">
        <x:v>0.0615053129221053</x:v>
      </x:c>
      <x:c r="N1395" s="19" t="n">
        <x:v>0.06647902859035754</x:v>
      </x:c>
      <x:c r="O1395" s="19" t="n">
        <x:v>0.05593810058329041</x:v>
      </x:c>
      <x:c r="P1395" s="19" t="n">
        <x:v>0.0573432260808579</x:v>
      </x:c>
      <x:c r="Q1395" s="19" t="n">
        <x:v>0.0692794388115351</x:v>
      </x:c>
      <x:c r="R1395" s="19" t="n">
        <x:v>0.06203841363463994</x:v>
      </x:c>
      <x:c r="S1395" s="21" t="n">
        <x:v>9218.483406397803</x:v>
      </x:c>
      <x:c r="T1395" s="21" t="n">
        <x:v>14699.333193494638</x:v>
      </x:c>
      <x:c r="U1395" s="21" t="n">
        <x:v>17996.840353637228</x:v>
      </x:c>
      <x:c r="V1395" s="21" t="n">
        <x:v>21592.52783646051</x:v>
      </x:c>
      <x:c r="W1395" s="21" t="n">
        <x:v>25577.64972484915</x:v>
      </x:c>
      <x:c r="X1395" s="21" t="n">
        <x:v>27031.705879028428</x:v>
      </x:c>
      <x:c r="Y1395" s="21" t="n">
        <x:v>28166.360232655657</x:v>
      </x:c>
      <x:c r="Z1395" s="21" t="n">
        <x:v>29050.019259277473</x:v>
      </x:c>
      <x:c r="AA1395" s="21" t="n">
        <x:v>29693.828611555055</x:v>
      </x:c>
      <x:c r="AB1395" s="21" t="n">
        <x:v>30081.856115128427</x:v>
      </x:c>
      <x:c r="AC1395" s="21" t="n">
        <x:v>39237.20362842838</x:v>
      </x:c>
      <x:c r="AD1395" s="25" t="n">
        <x:f>AC1395*(1+Inputs!$C$14)*(1-Inputs!$C$14/Inputs!$C$15)</x:f>
        <x:v>31134.721079157916</x:v>
      </x:c>
      <x:c r="AE1395" s="25" t="n">
        <x:f>AD1395/(B1395-Inputs!$C$14)</x:f>
        <x:v>642711.6347825754</x:v>
      </x:c>
      <x:c r="AF1395" s="25" t="n">
        <x:f>S1395/(1+B1395)^1+T1395/(1+B1395)^2+U1395/(1+B1395)^3+V1395/(1+B1395)^4+W1395/(1+B1395)^5+X1395/(1+B1395)^6+Y1395/(1+B1395)^7+Z1395/(1+B1395)^8+AA1395/(1+B1395)^9+AB1395/(1+B1395)^10+AE1395/(1+B1395)^10</x:f>
        <x:v>432376.5042454109</x:v>
      </x:c>
      <x:c r="AG1395" s="25" t="n">
        <x:f>(AF1395+Inputs!$C$12)/Inputs!$C$13</x:f>
        <x:v>370.8131436518548</x:v>
      </x:c>
      <x:c r="AH1395" s="25" t="n">
        <x:f>(S1395+Inputs!$C$11)*Inputs!$C$8-Inputs!$C$11</x:f>
        <x:v>2443.640171216505</x:v>
      </x:c>
      <x:c r="AI1395" s="25" t="n">
        <x:f>Inputs!$C$12+AH1395-Inputs!$C$10*Inputs!$C$13</x:f>
        <x:v>24761.5555864165</x:v>
      </x:c>
      <x:c r="AJ1395" s="25" t="n">
        <x:f>(S1395+Inputs!$C$11)*(1-Inputs!$C$8)</x:f>
        <x:v>6774.843235181299</x:v>
      </x:c>
      <x:c r="AK1395" s="25" t="n">
        <x:f>AJ1395/(1+B1395)^(1-Inputs!$C$8)+T1395/(1+B1395)^(2-Inputs!$C$8)+U1395/(1+B1395)^(3-Inputs!$C$8)+V1395/(1+B1395)^(4-Inputs!$C$8)+W1395/(1+B1395)^(5-Inputs!$C$8)+X1395/(1+B1395)^(6-Inputs!$C$8)+Y1395/(1+B1395)^(7-Inputs!$C$8)+Z1395/(1+B1395)^(8-Inputs!$C$8)+AA1395/(1+B1395)^(9-Inputs!$C$8)+AB1395/(1+B1395)^(10-Inputs!$C$8)+AE1395/(1+B1395)^(10-Inputs!$C$8)</x:f>
        <x:v>446577.7381715028</x:v>
      </x:c>
      <x:c r="AL1395" s="25" t="n">
        <x:f>(AK1395+AI1395)/Inputs!$C$13</x:f>
        <x:v>376.09454504103684</x:v>
      </x:c>
      <x:c r="AM1395" s="26" t="n">
        <x:f>IF(AL1395&gt;=Inputs!$C$7,1,0)</x:f>
        <x:v>1</x:v>
      </x:c>
      <x:c r="AN1395" s="26" t="n">
        <x:f>IF(Inputs!$C$7&lt;=(1-Inputs!$C$16)*AL1395,1,0)</x:f>
        <x:v>1</x:v>
      </x:c>
    </x:row>
    <x:row r="1396" ht="20" customHeight="1">
      <x:c r="A1396" s="16" t="n">
        <x:v>1391</x:v>
      </x:c>
      <x:c r="B1396" s="19" t="n">
        <x:v>0.08346087807191388</x:v>
      </x:c>
      <x:c r="C1396" s="24" t="n">
        <x:v>0.5199929046965792</x:v>
      </x:c>
      <x:c r="D1396" s="19" t="n">
        <x:v>0.015093353097030617</x:v>
      </x:c>
      <x:c r="E1396" s="19" t="n">
        <x:v>0.06551979740468113</x:v>
      </x:c>
      <x:c r="F1396" s="19" t="n">
        <x:v>-0.14312211257646257</x:v>
      </x:c>
      <x:c r="G1396" s="19" t="n">
        <x:v>-0.04592613493892202</x:v>
      </x:c>
      <x:c r="H1396" s="19" t="n">
        <x:v>0.4954351897077629</x:v>
      </x:c>
      <x:c r="I1396" s="19" t="n">
        <x:v>0.05999313486495453</x:v>
      </x:c>
      <x:c r="J1396" s="19" t="n">
        <x:v>0.05850645126389167</x:v>
      </x:c>
      <x:c r="K1396" s="19" t="n">
        <x:v>0.0665396213303768</x:v>
      </x:c>
      <x:c r="L1396" s="19" t="n">
        <x:v>0.06734070600182462</x:v>
      </x:c>
      <x:c r="M1396" s="19" t="n">
        <x:v>0.0606438450489793</x:v>
      </x:c>
      <x:c r="N1396" s="19" t="n">
        <x:v>0.06978441948748582</x:v>
      </x:c>
      <x:c r="O1396" s="19" t="n">
        <x:v>0.06290924373511984</x:v>
      </x:c>
      <x:c r="P1396" s="19" t="n">
        <x:v>0.06521594031734027</x:v>
      </x:c>
      <x:c r="Q1396" s="19" t="n">
        <x:v>0.06819280806321218</x:v>
      </x:c>
      <x:c r="R1396" s="19" t="n">
        <x:v>0.0640440296515419</x:v>
      </x:c>
      <x:c r="S1396" s="21" t="n">
        <x:v>10204.863097325864</x:v>
      </x:c>
      <x:c r="T1396" s="21" t="n">
        <x:v>15846.559244159693</x:v>
      </x:c>
      <x:c r="U1396" s="21" t="n">
        <x:v>18992.089012732864</x:v>
      </x:c>
      <x:c r="V1396" s="21" t="n">
        <x:v>22388.627096684813</x:v>
      </x:c>
      <x:c r="W1396" s="21" t="n">
        <x:v>26203.915368479175</x:v>
      </x:c>
      <x:c r="X1396" s="21" t="n">
        <x:v>27800.5702895488</x:v>
      </x:c>
      <x:c r="Y1396" s="21" t="n">
        <x:v>29104.21053501057</x:v>
      </x:c>
      <x:c r="Z1396" s="21" t="n">
        <x:v>30116.84347265014</x:v>
      </x:c>
      <x:c r="AA1396" s="21" t="n">
        <x:v>30829.18493897597</x:v>
      </x:c>
      <x:c r="AB1396" s="21" t="n">
        <x:v>31209.868004178188</x:v>
      </x:c>
      <x:c r="AC1396" s="21" t="n">
        <x:v>40708.523483710684</x:v>
      </x:c>
      <x:c r="AD1396" s="25" t="n">
        <x:f>AC1396*(1+Inputs!$C$14)*(1-Inputs!$C$14/Inputs!$C$15)</x:f>
        <x:v>32302.213384324423</x:v>
      </x:c>
      <x:c r="AE1396" s="25" t="n">
        <x:f>AD1396/(B1396-Inputs!$C$14)</x:f>
        <x:v>666562.6928259393</x:v>
      </x:c>
      <x:c r="AF1396" s="25" t="n">
        <x:f>S1396/(1+B1396)^1+T1396/(1+B1396)^2+U1396/(1+B1396)^3+V1396/(1+B1396)^4+W1396/(1+B1396)^5+X1396/(1+B1396)^6+Y1396/(1+B1396)^7+Z1396/(1+B1396)^8+AA1396/(1+B1396)^9+AB1396/(1+B1396)^10+AE1396/(1+B1396)^10</x:f>
        <x:v>449311.73600389215</x:v>
      </x:c>
      <x:c r="AG1396" s="25" t="n">
        <x:f>(AF1396+Inputs!$C$12)/Inputs!$C$13</x:f>
        <x:v>384.32622937952544</x:v>
      </x:c>
      <x:c r="AH1396" s="25" t="n">
        <x:f>(S1396+Inputs!$C$11)*Inputs!$C$8-Inputs!$C$11</x:f>
        <x:v>2905.752300391022</x:v>
      </x:c>
      <x:c r="AI1396" s="25" t="n">
        <x:f>Inputs!$C$12+AH1396-Inputs!$C$10*Inputs!$C$13</x:f>
        <x:v>25223.667715591022</x:v>
      </x:c>
      <x:c r="AJ1396" s="25" t="n">
        <x:f>(S1396+Inputs!$C$11)*(1-Inputs!$C$8)</x:f>
        <x:v>7299.110796934843</x:v>
      </x:c>
      <x:c r="AK1396" s="25" t="n">
        <x:f>AJ1396/(1+B1396)^(1-Inputs!$C$8)+T1396/(1+B1396)^(2-Inputs!$C$8)+U1396/(1+B1396)^(3-Inputs!$C$8)+V1396/(1+B1396)^(4-Inputs!$C$8)+W1396/(1+B1396)^(5-Inputs!$C$8)+X1396/(1+B1396)^(6-Inputs!$C$8)+Y1396/(1+B1396)^(7-Inputs!$C$8)+Z1396/(1+B1396)^(8-Inputs!$C$8)+AA1396/(1+B1396)^(9-Inputs!$C$8)+AB1396/(1+B1396)^(10-Inputs!$C$8)+AE1396/(1+B1396)^(10-Inputs!$C$8)</x:f>
        <x:v>463721.7614145578</x:v>
      </x:c>
      <x:c r="AL1396" s="25" t="n">
        <x:f>(AK1396+AI1396)/Inputs!$C$13</x:f>
        <x:v>390.142963156057</x:v>
      </x:c>
      <x:c r="AM1396" s="26" t="n">
        <x:f>IF(AL1396&gt;=Inputs!$C$7,1,0)</x:f>
        <x:v>1</x:v>
      </x:c>
      <x:c r="AN1396" s="26" t="n">
        <x:f>IF(Inputs!$C$7&lt;=(1-Inputs!$C$16)*AL1396,1,0)</x:f>
        <x:v>1</x:v>
      </x:c>
    </x:row>
    <x:row r="1397" ht="20" customHeight="1">
      <x:c r="A1397" s="16" t="n">
        <x:v>1392</x:v>
      </x:c>
      <x:c r="B1397" s="19" t="n">
        <x:v>0.09181837893944553</x:v>
      </x:c>
      <x:c r="C1397" s="24" t="n">
        <x:v>0.15063265667905057</x:v>
      </x:c>
      <x:c r="D1397" s="19" t="n">
        <x:v>0.029437693452159408</x:v>
      </x:c>
      <x:c r="E1397" s="19" t="n">
        <x:v>0.0441110164088397</x:v>
      </x:c>
      <x:c r="F1397" s="19" t="n">
        <x:v>-0.1928069903251401</x:v>
      </x:c>
      <x:c r="G1397" s="19" t="n">
        <x:v>-0.04665715337418817</x:v>
      </x:c>
      <x:c r="H1397" s="19" t="n">
        <x:v>0.7807586399773356</x:v>
      </x:c>
      <x:c r="I1397" s="19" t="n">
        <x:v>0.06970207647757776</x:v>
      </x:c>
      <x:c r="J1397" s="19" t="n">
        <x:v>0.0723421017602152</x:v>
      </x:c>
      <x:c r="K1397" s="19" t="n">
        <x:v>0.07105112797665356</x:v>
      </x:c>
      <x:c r="L1397" s="19" t="n">
        <x:v>0.07367953655676387</x:v>
      </x:c>
      <x:c r="M1397" s="19" t="n">
        <x:v>0.07338797833635113</x:v>
      </x:c>
      <x:c r="N1397" s="19" t="n">
        <x:v>0.07251212609341906</x:v>
      </x:c>
      <x:c r="O1397" s="19" t="n">
        <x:v>0.07316475297719649</x:v>
      </x:c>
      <x:c r="P1397" s="19" t="n">
        <x:v>0.07573161955402498</x:v>
      </x:c>
      <x:c r="Q1397" s="19" t="n">
        <x:v>0.06313368864920563</x:v>
      </x:c>
      <x:c r="R1397" s="19" t="n">
        <x:v>0.07376762827650624</x:v>
      </x:c>
      <x:c r="S1397" s="21" t="n">
        <x:v>9327.49179052357</x:v>
      </x:c>
      <x:c r="T1397" s="21" t="n">
        <x:v>14420.192539706035</x:v>
      </x:c>
      <x:c r="U1397" s="21" t="n">
        <x:v>17389.27915005898</x:v>
      </x:c>
      <x:c r="V1397" s="21" t="n">
        <x:v>20601.942800261506</x:v>
      </x:c>
      <x:c r="W1397" s="21" t="n">
        <x:v>24110.769775680204</x:v>
      </x:c>
      <x:c r="X1397" s="21" t="n">
        <x:v>25672.756954438497</x:v>
      </x:c>
      <x:c r="Y1397" s="21" t="n">
        <x:v>26846.38654850697</x:v>
      </x:c>
      <x:c r="Z1397" s="21" t="n">
        <x:v>27805.468680947324</x:v>
      </x:c>
      <x:c r="AA1397" s="21" t="n">
        <x:v>28520.227454482643</x:v>
      </x:c>
      <x:c r="AB1397" s="21" t="n">
        <x:v>28950.99400484009</x:v>
      </x:c>
      <x:c r="AC1397" s="21" t="n">
        <x:v>37762.166093269676</x:v>
      </x:c>
      <x:c r="AD1397" s="25" t="n">
        <x:f>AC1397*(1+Inputs!$C$14)*(1-Inputs!$C$14/Inputs!$C$15)</x:f>
        <x:v>29964.278795009486</x:v>
      </x:c>
      <x:c r="AE1397" s="25" t="n">
        <x:f>AD1397/(B1397-Inputs!$C$14)</x:f>
        <x:v>527369.477171182</x:v>
      </x:c>
      <x:c r="AF1397" s="25" t="n">
        <x:f>S1397/(1+B1397)^1+T1397/(1+B1397)^2+U1397/(1+B1397)^3+V1397/(1+B1397)^4+W1397/(1+B1397)^5+X1397/(1+B1397)^6+Y1397/(1+B1397)^7+Z1397/(1+B1397)^8+AA1397/(1+B1397)^9+AB1397/(1+B1397)^10+AE1397/(1+B1397)^10</x:f>
        <x:v>351526.85964628356</x:v>
      </x:c>
      <x:c r="AG1397" s="25" t="n">
        <x:f>(AF1397+Inputs!$C$12)/Inputs!$C$13</x:f>
        <x:v>306.3009955985769</x:v>
      </x:c>
      <x:c r="AH1397" s="25" t="n">
        <x:f>(S1397+Inputs!$C$11)*Inputs!$C$8-Inputs!$C$11</x:f>
        <x:v>2494.709852546659</x:v>
      </x:c>
      <x:c r="AI1397" s="25" t="n">
        <x:f>Inputs!$C$12+AH1397-Inputs!$C$10*Inputs!$C$13</x:f>
        <x:v>24812.625267746655</x:v>
      </x:c>
      <x:c r="AJ1397" s="25" t="n">
        <x:f>(S1397+Inputs!$C$11)*(1-Inputs!$C$8)</x:f>
        <x:v>6832.781937976912</x:v>
      </x:c>
      <x:c r="AK1397" s="25" t="n">
        <x:f>AJ1397/(1+B1397)^(1-Inputs!$C$8)+T1397/(1+B1397)^(2-Inputs!$C$8)+U1397/(1+B1397)^(3-Inputs!$C$8)+V1397/(1+B1397)^(4-Inputs!$C$8)+W1397/(1+B1397)^(5-Inputs!$C$8)+X1397/(1+B1397)^(6-Inputs!$C$8)+Y1397/(1+B1397)^(7-Inputs!$C$8)+Z1397/(1+B1397)^(8-Inputs!$C$8)+AA1397/(1+B1397)^(9-Inputs!$C$8)+AB1397/(1+B1397)^(10-Inputs!$C$8)+AE1397/(1+B1397)^(10-Inputs!$C$8)</x:f>
        <x:v>363914.7025042657</x:v>
      </x:c>
      <x:c r="AL1397" s="25" t="n">
        <x:f>(AK1397+AI1397)/Inputs!$C$13</x:f>
        <x:v>310.1761924362722</x:v>
      </x:c>
      <x:c r="AM1397" s="26" t="n">
        <x:f>IF(AL1397&gt;=Inputs!$C$7,1,0)</x:f>
        <x:v>1</x:v>
      </x:c>
      <x:c r="AN1397" s="26" t="n">
        <x:f>IF(Inputs!$C$7&lt;=(1-Inputs!$C$16)*AL1397,1,0)</x:f>
        <x:v>0</x:v>
      </x:c>
    </x:row>
    <x:row r="1398" ht="20" customHeight="1">
      <x:c r="A1398" s="16" t="n">
        <x:v>1393</x:v>
      </x:c>
      <x:c r="B1398" s="19" t="n">
        <x:v>0.0778871767170154</x:v>
      </x:c>
      <x:c r="C1398" s="24" t="n">
        <x:v>0.6411536860915987</x:v>
      </x:c>
      <x:c r="D1398" s="19" t="n">
        <x:v>0.028688874000933142</x:v>
      </x:c>
      <x:c r="E1398" s="19" t="n">
        <x:v>0.05321188412370048</x:v>
      </x:c>
      <x:c r="F1398" s="19" t="n">
        <x:v>-0.19361553630849246</x:v>
      </x:c>
      <x:c r="G1398" s="19" t="n">
        <x:v>-0.06223342429018828</x:v>
      </x:c>
      <x:c r="H1398" s="19" t="n">
        <x:v>0.8168793750591306</x:v>
      </x:c>
      <x:c r="I1398" s="19" t="n">
        <x:v>0.07095277980572177</x:v>
      </x:c>
      <x:c r="J1398" s="19" t="n">
        <x:v>0.062258776965333024</x:v>
      </x:c>
      <x:c r="K1398" s="19" t="n">
        <x:v>0.062373864489903785</x:v>
      </x:c>
      <x:c r="L1398" s="19" t="n">
        <x:v>0.05773184555941157</x:v>
      </x:c>
      <x:c r="M1398" s="19" t="n">
        <x:v>0.07458421276830109</x:v>
      </x:c>
      <x:c r="N1398" s="19" t="n">
        <x:v>0.07037361487815019</x:v>
      </x:c>
      <x:c r="O1398" s="19" t="n">
        <x:v>0.06344015585034982</x:v>
      </x:c>
      <x:c r="P1398" s="19" t="n">
        <x:v>0.062307016592423</x:v>
      </x:c>
      <x:c r="Q1398" s="19" t="n">
        <x:v>0.05534439362528133</x:v>
      </x:c>
      <x:c r="R1398" s="19" t="n">
        <x:v>0.05950531712377256</x:v>
      </x:c>
      <x:c r="S1398" s="21" t="n">
        <x:v>9244.826189463774</x:v>
      </x:c>
      <x:c r="T1398" s="21" t="n">
        <x:v>14954.371849130059</x:v>
      </x:c>
      <x:c r="U1398" s="21" t="n">
        <x:v>18744.753480306907</x:v>
      </x:c>
      <x:c r="V1398" s="21" t="n">
        <x:v>22959.682519643167</x:v>
      </x:c>
      <x:c r="W1398" s="21" t="n">
        <x:v>27683.701620617016</x:v>
      </x:c>
      <x:c r="X1398" s="21" t="n">
        <x:v>29561.979028500667</x:v>
      </x:c>
      <x:c r="Y1398" s="21" t="n">
        <x:v>30945.07248950917</x:v>
      </x:c>
      <x:c r="Z1398" s="21" t="n">
        <x:v>32002.556369768274</x:v>
      </x:c>
      <x:c r="AA1398" s="21" t="n">
        <x:v>32715.456363458223</x:v>
      </x:c>
      <x:c r="AB1398" s="21" t="n">
        <x:v>33054.74226059322</x:v>
      </x:c>
      <x:c r="AC1398" s="21" t="n">
        <x:v>43114.88120946942</x:v>
      </x:c>
      <x:c r="AD1398" s="25" t="n">
        <x:f>AC1398*(1+Inputs!$C$14)*(1-Inputs!$C$14/Inputs!$C$15)</x:f>
        <x:v>34211.65823971398</x:v>
      </x:c>
      <x:c r="AE1398" s="25" t="n">
        <x:f>AD1398/(B1398-Inputs!$C$14)</x:f>
        <x:v>797712.9962518745</x:v>
      </x:c>
      <x:c r="AF1398" s="25" t="n">
        <x:f>S1398/(1+B1398)^1+T1398/(1+B1398)^2+U1398/(1+B1398)^3+V1398/(1+B1398)^4+W1398/(1+B1398)^5+X1398/(1+B1398)^6+Y1398/(1+B1398)^7+Z1398/(1+B1398)^8+AA1398/(1+B1398)^9+AB1398/(1+B1398)^10+AE1398/(1+B1398)^10</x:f>
        <x:v>536241.4640661699</x:v>
      </x:c>
      <x:c r="AG1398" s="25" t="n">
        <x:f>(AF1398+Inputs!$C$12)/Inputs!$C$13</x:f>
        <x:v>453.6898427236635</x:v>
      </x:c>
      <x:c r="AH1398" s="25" t="n">
        <x:f>(S1398+Inputs!$C$11)*Inputs!$C$8-Inputs!$C$11</x:f>
        <x:v>2455.981584652892</x:v>
      </x:c>
      <x:c r="AI1398" s="25" t="n">
        <x:f>Inputs!$C$12+AH1398-Inputs!$C$10*Inputs!$C$13</x:f>
        <x:v>24773.896999852892</x:v>
      </x:c>
      <x:c r="AJ1398" s="25" t="n">
        <x:f>(S1398+Inputs!$C$11)*(1-Inputs!$C$8)</x:f>
        <x:v>6788.8446048108835</x:v>
      </x:c>
      <x:c r="AK1398" s="25" t="n">
        <x:f>AJ1398/(1+B1398)^(1-Inputs!$C$8)+T1398/(1+B1398)^(2-Inputs!$C$8)+U1398/(1+B1398)^(3-Inputs!$C$8)+V1398/(1+B1398)^(4-Inputs!$C$8)+W1398/(1+B1398)^(5-Inputs!$C$8)+X1398/(1+B1398)^(6-Inputs!$C$8)+Y1398/(1+B1398)^(7-Inputs!$C$8)+Z1398/(1+B1398)^(8-Inputs!$C$8)+AA1398/(1+B1398)^(9-Inputs!$C$8)+AB1398/(1+B1398)^(10-Inputs!$C$8)+AE1398/(1+B1398)^(10-Inputs!$C$8)</x:f>
        <x:v>553059.0378961039</x:v>
      </x:c>
      <x:c r="AL1398" s="25" t="n">
        <x:f>(AK1398+AI1398)/Inputs!$C$13</x:f>
        <x:v>461.0687410055775</x:v>
      </x:c>
      <x:c r="AM1398" s="26" t="n">
        <x:f>IF(AL1398&gt;=Inputs!$C$7,1,0)</x:f>
        <x:v>1</x:v>
      </x:c>
      <x:c r="AN1398" s="26" t="n">
        <x:f>IF(Inputs!$C$7&lt;=(1-Inputs!$C$16)*AL1398,1,0)</x:f>
        <x:v>1</x:v>
      </x:c>
    </x:row>
    <x:row r="1399" ht="20" customHeight="1">
      <x:c r="A1399" s="16" t="n">
        <x:v>1394</x:v>
      </x:c>
      <x:c r="B1399" s="19" t="n">
        <x:v>0.09371416148589717</x:v>
      </x:c>
      <x:c r="C1399" s="24" t="n">
        <x:v>0.4117944386077568</x:v>
      </x:c>
      <x:c r="D1399" s="19" t="n">
        <x:v>0.022082299646520198</x:v>
      </x:c>
      <x:c r="E1399" s="19" t="n">
        <x:v>0.06288715319936074</x:v>
      </x:c>
      <x:c r="F1399" s="19" t="n">
        <x:v>-0.18743479226502474</x:v>
      </x:c>
      <x:c r="G1399" s="19" t="n">
        <x:v>-0.07913418521536471</x:v>
      </x:c>
      <x:c r="H1399" s="19" t="n">
        <x:v>0.7199487342993791</x:v>
      </x:c>
      <x:c r="I1399" s="19" t="n">
        <x:v>0.07306399219938044</x:v>
      </x:c>
      <x:c r="J1399" s="19" t="n">
        <x:v>0.07282697083041853</x:v>
      </x:c>
      <x:c r="K1399" s="19" t="n">
        <x:v>0.059877612327919674</x:v>
      </x:c>
      <x:c r="L1399" s="19" t="n">
        <x:v>0.06391748977664179</x:v>
      </x:c>
      <x:c r="M1399" s="19" t="n">
        <x:v>0.06311437123151904</x:v>
      </x:c>
      <x:c r="N1399" s="19" t="n">
        <x:v>0.06074887865917731</x:v>
      </x:c>
      <x:c r="O1399" s="19" t="n">
        <x:v>0.06501754708254452</x:v>
      </x:c>
      <x:c r="P1399" s="19" t="n">
        <x:v>0.06755806625185301</x:v>
      </x:c>
      <x:c r="Q1399" s="19" t="n">
        <x:v>0.06854640874398797</x:v>
      </x:c>
      <x:c r="R1399" s="19" t="n">
        <x:v>0.0661132106838761</x:v>
      </x:c>
      <x:c r="S1399" s="21" t="n">
        <x:v>9269.093874522285</x:v>
      </x:c>
      <x:c r="T1399" s="21" t="n">
        <x:v>14795.089411270113</x:v>
      </x:c>
      <x:c r="U1399" s="21" t="n">
        <x:v>18309.06161660218</x:v>
      </x:c>
      <x:c r="V1399" s="21" t="n">
        <x:v>22069.469391509174</x:v>
      </x:c>
      <x:c r="W1399" s="21" t="n">
        <x:v>26282.56086057741</x:v>
      </x:c>
      <x:c r="X1399" s="21" t="n">
        <x:v>28046.46121253802</x:v>
      </x:c>
      <x:c r="Y1399" s="21" t="n">
        <x:v>29384.266452643686</x:v>
      </x:c>
      <x:c r="Z1399" s="21" t="n">
        <x:v>30454.148339440024</x:v>
      </x:c>
      <x:c r="AA1399" s="21" t="n">
        <x:v>31203.804901569933</x:v>
      </x:c>
      <x:c r="AB1399" s="21" t="n">
        <x:v>31596.953999275607</x:v>
      </x:c>
      <x:c r="AC1399" s="21" t="n">
        <x:v>41213.4182599247</x:v>
      </x:c>
      <x:c r="AD1399" s="25" t="n">
        <x:f>AC1399*(1+Inputs!$C$14)*(1-Inputs!$C$14/Inputs!$C$15)</x:f>
        <x:v>32702.847389250244</x:v>
      </x:c>
      <x:c r="AE1399" s="25" t="n">
        <x:f>AD1399/(B1399-Inputs!$C$14)</x:f>
        <x:v>556983.9807233779</x:v>
      </x:c>
      <x:c r="AF1399" s="25" t="n">
        <x:f>S1399/(1+B1399)^1+T1399/(1+B1399)^2+U1399/(1+B1399)^3+V1399/(1+B1399)^4+W1399/(1+B1399)^5+X1399/(1+B1399)^6+Y1399/(1+B1399)^7+Z1399/(1+B1399)^8+AA1399/(1+B1399)^9+AB1399/(1+B1399)^10+AE1399/(1+B1399)^10</x:f>
        <x:v>368251.21169218014</x:v>
      </x:c>
      <x:c r="AG1399" s="25" t="n">
        <x:f>(AF1399+Inputs!$C$12)/Inputs!$C$13</x:f>
        <x:v>319.6458146219578</x:v>
      </x:c>
      <x:c r="AH1399" s="25" t="n">
        <x:f>(S1399+Inputs!$C$11)*Inputs!$C$8-Inputs!$C$11</x:f>
        <x:v>2467.350828885783</x:v>
      </x:c>
      <x:c r="AI1399" s="25" t="n">
        <x:f>Inputs!$C$12+AH1399-Inputs!$C$10*Inputs!$C$13</x:f>
        <x:v>24785.266244085782</x:v>
      </x:c>
      <x:c r="AJ1399" s="25" t="n">
        <x:f>(S1399+Inputs!$C$11)*(1-Inputs!$C$8)</x:f>
        <x:v>6801.743045636503</x:v>
      </x:c>
      <x:c r="AK1399" s="25" t="n">
        <x:f>AJ1399/(1+B1399)^(1-Inputs!$C$8)+T1399/(1+B1399)^(2-Inputs!$C$8)+U1399/(1+B1399)^(3-Inputs!$C$8)+V1399/(1+B1399)^(4-Inputs!$C$8)+W1399/(1+B1399)^(5-Inputs!$C$8)+X1399/(1+B1399)^(6-Inputs!$C$8)+Y1399/(1+B1399)^(7-Inputs!$C$8)+Z1399/(1+B1399)^(8-Inputs!$C$8)+AA1399/(1+B1399)^(9-Inputs!$C$8)+AB1399/(1+B1399)^(10-Inputs!$C$8)+AE1399/(1+B1399)^(10-Inputs!$C$8)</x:f>
        <x:v>381681.98143515864</x:v>
      </x:c>
      <x:c r="AL1399" s="25" t="n">
        <x:f>(AK1399+AI1399)/Inputs!$C$13</x:f>
        <x:v>324.3313608996967</x:v>
      </x:c>
      <x:c r="AM1399" s="26" t="n">
        <x:f>IF(AL1399&gt;=Inputs!$C$7,1,0)</x:f>
        <x:v>1</x:v>
      </x:c>
      <x:c r="AN1399" s="26" t="n">
        <x:f>IF(Inputs!$C$7&lt;=(1-Inputs!$C$16)*AL1399,1,0)</x:f>
        <x:v>0</x:v>
      </x:c>
    </x:row>
    <x:row r="1400" ht="20" customHeight="1">
      <x:c r="A1400" s="16" t="n">
        <x:v>1395</x:v>
      </x:c>
      <x:c r="B1400" s="19" t="n">
        <x:v>0.08969181070895021</x:v>
      </x:c>
      <x:c r="C1400" s="24" t="n">
        <x:v>0.6046792460915356</x:v>
      </x:c>
      <x:c r="D1400" s="19" t="n">
        <x:v>0.03179558948526875</x:v>
      </x:c>
      <x:c r="E1400" s="19" t="n">
        <x:v>0.05511038709665826</x:v>
      </x:c>
      <x:c r="F1400" s="19" t="n">
        <x:v>-0.2381494004994909</x:v>
      </x:c>
      <x:c r="G1400" s="19" t="n">
        <x:v>-0.052700450522187914</x:v>
      </x:c>
      <x:c r="H1400" s="19" t="n">
        <x:v>0.6602440801441674</x:v>
      </x:c>
      <x:c r="I1400" s="19" t="n">
        <x:v>0.05365885731751064</x:v>
      </x:c>
      <x:c r="J1400" s="19" t="n">
        <x:v>0.04868378521082718</x:v>
      </x:c>
      <x:c r="K1400" s="19" t="n">
        <x:v>0.04874616662855828</x:v>
      </x:c>
      <x:c r="L1400" s="19" t="n">
        <x:v>0.05920557046629824</x:v>
      </x:c>
      <x:c r="M1400" s="19" t="n">
        <x:v>0.06838336353241743</x:v>
      </x:c>
      <x:c r="N1400" s="19" t="n">
        <x:v>0.05219172047906227</x:v>
      </x:c>
      <x:c r="O1400" s="19" t="n">
        <x:v>0.052556431616432066</x:v>
      </x:c>
      <x:c r="P1400" s="19" t="n">
        <x:v>0.055411507371192104</x:v>
      </x:c>
      <x:c r="Q1400" s="19" t="n">
        <x:v>0.052791624495642966</x:v>
      </x:c>
      <x:c r="R1400" s="19" t="n">
        <x:v>0.056950937200764426</x:v>
      </x:c>
      <x:c r="S1400" s="21" t="n">
        <x:v>8498.593395743314</x:v>
      </x:c>
      <x:c r="T1400" s="21" t="n">
        <x:v>13893.072731228442</x:v>
      </x:c>
      <x:c r="U1400" s="21" t="n">
        <x:v>17606.901590321555</x:v>
      </x:c>
      <x:c r="V1400" s="21" t="n">
        <x:v>21803.669640363973</x:v>
      </x:c>
      <x:c r="W1400" s="21" t="n">
        <x:v>26595.757510348445</x:v>
      </x:c>
      <x:c r="X1400" s="21" t="n">
        <x:v>28485.36103703053</x:v>
      </x:c>
      <x:c r="Y1400" s="21" t="n">
        <x:v>29853.4551658815</x:v>
      </x:c>
      <x:c r="Z1400" s="21" t="n">
        <x:v>30932.628557460248</x:v>
      </x:c>
      <x:c r="AA1400" s="21" t="n">
        <x:v>31681.308807449255</x:v>
      </x:c>
      <x:c r="AB1400" s="21" t="n">
        <x:v>32058.9476664969</x:v>
      </x:c>
      <x:c r="AC1400" s="21" t="n">
        <x:v>41816.01869543074</x:v>
      </x:c>
      <x:c r="AD1400" s="25" t="n">
        <x:f>AC1400*(1+Inputs!$C$14)*(1-Inputs!$C$14/Inputs!$C$15)</x:f>
        <x:v>33181.01083482429</x:v>
      </x:c>
      <x:c r="AE1400" s="25" t="n">
        <x:f>AD1400/(B1400-Inputs!$C$14)</x:f>
        <x:v>606690.6618140964</x:v>
      </x:c>
      <x:c r="AF1400" s="25" t="n">
        <x:f>S1400/(1+B1400)^1+T1400/(1+B1400)^2+U1400/(1+B1400)^3+V1400/(1+B1400)^4+W1400/(1+B1400)^5+X1400/(1+B1400)^6+Y1400/(1+B1400)^7+Z1400/(1+B1400)^8+AA1400/(1+B1400)^9+AB1400/(1+B1400)^10+AE1400/(1+B1400)^10</x:f>
        <x:v>400019.2284633967</x:v>
      </x:c>
      <x:c r="AG1400" s="25" t="n">
        <x:f>(AF1400+Inputs!$C$12)/Inputs!$C$13</x:f>
        <x:v>344.9943861767901</x:v>
      </x:c>
      <x:c r="AH1400" s="25" t="n">
        <x:f>(S1400+Inputs!$C$11)*Inputs!$C$8-Inputs!$C$11</x:f>
        <x:v>2106.3766319783745</x:v>
      </x:c>
      <x:c r="AI1400" s="25" t="n">
        <x:f>Inputs!$C$12+AH1400-Inputs!$C$10*Inputs!$C$13</x:f>
        <x:v>24424.292047178373</x:v>
      </x:c>
      <x:c r="AJ1400" s="25" t="n">
        <x:f>(S1400+Inputs!$C$11)*(1-Inputs!$C$8)</x:f>
        <x:v>6392.21676376494</x:v>
      </x:c>
      <x:c r="AK1400" s="25" t="n">
        <x:f>AJ1400/(1+B1400)^(1-Inputs!$C$8)+T1400/(1+B1400)^(2-Inputs!$C$8)+U1400/(1+B1400)^(3-Inputs!$C$8)+V1400/(1+B1400)^(4-Inputs!$C$8)+W1400/(1+B1400)^(5-Inputs!$C$8)+X1400/(1+B1400)^(6-Inputs!$C$8)+Y1400/(1+B1400)^(7-Inputs!$C$8)+Z1400/(1+B1400)^(8-Inputs!$C$8)+AA1400/(1+B1400)^(9-Inputs!$C$8)+AB1400/(1+B1400)^(10-Inputs!$C$8)+AE1400/(1+B1400)^(10-Inputs!$C$8)</x:f>
        <x:v>414432.373632867</x:v>
      </x:c>
      <x:c r="AL1400" s="25" t="n">
        <x:f>(AK1400+AI1400)/Inputs!$C$13</x:f>
        <x:v>350.17576553236376</x:v>
      </x:c>
      <x:c r="AM1400" s="26" t="n">
        <x:f>IF(AL1400&gt;=Inputs!$C$7,1,0)</x:f>
        <x:v>1</x:v>
      </x:c>
      <x:c r="AN1400" s="26" t="n">
        <x:f>IF(Inputs!$C$7&lt;=(1-Inputs!$C$16)*AL1400,1,0)</x:f>
        <x:v>1</x:v>
      </x:c>
    </x:row>
    <x:row r="1401" ht="20" customHeight="1">
      <x:c r="A1401" s="16" t="n">
        <x:v>1396</x:v>
      </x:c>
      <x:c r="B1401" s="19" t="n">
        <x:v>0.07824724271221417</x:v>
      </x:c>
      <x:c r="C1401" s="24" t="n">
        <x:v>0.6010515994426839</x:v>
      </x:c>
      <x:c r="D1401" s="19" t="n">
        <x:v>0.028540772339853505</x:v>
      </x:c>
      <x:c r="E1401" s="19" t="n">
        <x:v>0.05336982494580099</x:v>
      </x:c>
      <x:c r="F1401" s="19" t="n">
        <x:v>-0.1905574185504054</x:v>
      </x:c>
      <x:c r="G1401" s="19" t="n">
        <x:v>-0.08589643842596331</x:v>
      </x:c>
      <x:c r="H1401" s="19" t="n">
        <x:v>0.41743038128802823</x:v>
      </x:c>
      <x:c r="I1401" s="19" t="n">
        <x:v>0.06458555483950817</x:v>
      </x:c>
      <x:c r="J1401" s="19" t="n">
        <x:v>0.07047236475619797</x:v>
      </x:c>
      <x:c r="K1401" s="19" t="n">
        <x:v>0.062272147019956495</x:v>
      </x:c>
      <x:c r="L1401" s="19" t="n">
        <x:v>0.06662281032945316</x:v>
      </x:c>
      <x:c r="M1401" s="19" t="n">
        <x:v>0.07333493782517622</x:v>
      </x:c>
      <x:c r="N1401" s="19" t="n">
        <x:v>0.05974830038199684</x:v>
      </x:c>
      <x:c r="O1401" s="19" t="n">
        <x:v>0.06997655735670719</x:v>
      </x:c>
      <x:c r="P1401" s="19" t="n">
        <x:v>0.06518455648538407</x:v>
      </x:c>
      <x:c r="Q1401" s="19" t="n">
        <x:v>0.06940224041639453</x:v>
      </x:c>
      <x:c r="R1401" s="19" t="n">
        <x:v>0.06540042133775045</x:v>
      </x:c>
      <x:c r="S1401" s="21" t="n">
        <x:v>9154.15583953816</x:v>
      </x:c>
      <x:c r="T1401" s="21" t="n">
        <x:v>14711.365164471285</x:v>
      </x:c>
      <x:c r="U1401" s="21" t="n">
        <x:v>18149.193621688893</x:v>
      </x:c>
      <x:c r="V1401" s="21" t="n">
        <x:v>21768.54771229123</x:v>
      </x:c>
      <x:c r="W1401" s="21" t="n">
        <x:v>25893.892569251515</x:v>
      </x:c>
      <x:c r="X1401" s="21" t="n">
        <x:v>27589.8390583987</x:v>
      </x:c>
      <x:c r="Y1401" s="21" t="n">
        <x:v>28905.017142721477</x:v>
      </x:c>
      <x:c r="Z1401" s="21" t="n">
        <x:v>29973.816816370512</x:v>
      </x:c>
      <x:c r="AA1401" s="21" t="n">
        <x:v>30713.466131437788</x:v>
      </x:c>
      <x:c r="AB1401" s="21" t="n">
        <x:v>31110.779854983608</x:v>
      </x:c>
      <x:c r="AC1401" s="21" t="n">
        <x:v>40579.27807171774</x:v>
      </x:c>
      <x:c r="AD1401" s="25" t="n">
        <x:f>AC1401*(1+Inputs!$C$14)*(1-Inputs!$C$14/Inputs!$C$15)</x:f>
        <x:v>32199.657149908016</x:v>
      </x:c>
      <x:c r="AE1401" s="25" t="n">
        <x:f>AD1401/(B1401-Inputs!$C$14)</x:f>
        <x:v>744548.2100252828</x:v>
      </x:c>
      <x:c r="AF1401" s="25" t="n">
        <x:f>S1401/(1+B1401)^1+T1401/(1+B1401)^2+U1401/(1+B1401)^3+V1401/(1+B1401)^4+W1401/(1+B1401)^5+X1401/(1+B1401)^6+Y1401/(1+B1401)^7+Z1401/(1+B1401)^8+AA1401/(1+B1401)^9+AB1401/(1+B1401)^10+AE1401/(1+B1401)^10</x:f>
        <x:v>501267.741381411</x:v>
      </x:c>
      <x:c r="AG1401" s="25" t="n">
        <x:f>(AF1401+Inputs!$C$12)/Inputs!$C$13</x:f>
        <x:v>425.7833505306501</x:v>
      </x:c>
      <x:c r="AH1401" s="25" t="n">
        <x:f>(S1401+Inputs!$C$11)*Inputs!$C$8-Inputs!$C$11</x:f>
        <x:v>2413.503146742535</x:v>
      </x:c>
      <x:c r="AI1401" s="25" t="n">
        <x:f>Inputs!$C$12+AH1401-Inputs!$C$10*Inputs!$C$13</x:f>
        <x:v>24731.418561942533</x:v>
      </x:c>
      <x:c r="AJ1401" s="25" t="n">
        <x:f>(S1401+Inputs!$C$11)*(1-Inputs!$C$8)</x:f>
        <x:v>6740.652692795625</x:v>
      </x:c>
      <x:c r="AK1401" s="25" t="n">
        <x:f>AJ1401/(1+B1401)^(1-Inputs!$C$8)+T1401/(1+B1401)^(2-Inputs!$C$8)+U1401/(1+B1401)^(3-Inputs!$C$8)+V1401/(1+B1401)^(4-Inputs!$C$8)+W1401/(1+B1401)^(5-Inputs!$C$8)+X1401/(1+B1401)^(6-Inputs!$C$8)+Y1401/(1+B1401)^(7-Inputs!$C$8)+Z1401/(1+B1401)^(8-Inputs!$C$8)+AA1401/(1+B1401)^(9-Inputs!$C$8)+AB1401/(1+B1401)^(10-Inputs!$C$8)+AE1401/(1+B1401)^(10-Inputs!$C$8)</x:f>
        <x:v>516957.028175129</x:v>
      </x:c>
      <x:c r="AL1401" s="25" t="n">
        <x:f>(AK1401+AI1401)/Inputs!$C$13</x:f>
        <x:v>432.2280629422738</x:v>
      </x:c>
      <x:c r="AM1401" s="26" t="n">
        <x:f>IF(AL1401&gt;=Inputs!$C$7,1,0)</x:f>
        <x:v>1</x:v>
      </x:c>
      <x:c r="AN1401" s="26" t="n">
        <x:f>IF(Inputs!$C$7&lt;=(1-Inputs!$C$16)*AL1401,1,0)</x:f>
        <x:v>1</x:v>
      </x:c>
    </x:row>
    <x:row r="1402" ht="20" customHeight="1">
      <x:c r="A1402" s="16" t="n">
        <x:v>1397</x:v>
      </x:c>
      <x:c r="B1402" s="19" t="n">
        <x:v>0.09010784815282838</x:v>
      </x:c>
      <x:c r="C1402" s="24" t="n">
        <x:v>0.26982601597845246</x:v>
      </x:c>
      <x:c r="D1402" s="19" t="n">
        <x:v>0.002675469576622902</x:v>
      </x:c>
      <x:c r="E1402" s="19" t="n">
        <x:v>0.055370856046942835</x:v>
      </x:c>
      <x:c r="F1402" s="19" t="n">
        <x:v>-0.2237806642323324</x:v>
      </x:c>
      <x:c r="G1402" s="19" t="n">
        <x:v>-0.09551786474516859</x:v>
      </x:c>
      <x:c r="H1402" s="19" t="n">
        <x:v>0.8875623096417655</x:v>
      </x:c>
      <x:c r="I1402" s="19" t="n">
        <x:v>0.06622732918000451</x:v>
      </x:c>
      <x:c r="J1402" s="19" t="n">
        <x:v>0.06232515508103575</x:v>
      </x:c>
      <x:c r="K1402" s="19" t="n">
        <x:v>0.06557044843887411</x:v>
      </x:c>
      <x:c r="L1402" s="19" t="n">
        <x:v>0.06299457692059036</x:v>
      </x:c>
      <x:c r="M1402" s="19" t="n">
        <x:v>0.06530224177031982</x:v>
      </x:c>
      <x:c r="N1402" s="19" t="n">
        <x:v>0.0501205230028188</x:v>
      </x:c>
      <x:c r="O1402" s="19" t="n">
        <x:v>0.05496461950266962</x:v>
      </x:c>
      <x:c r="P1402" s="19" t="n">
        <x:v>0.06530994140055213</x:v>
      </x:c>
      <x:c r="Q1402" s="19" t="n">
        <x:v>0.062020094251266755</x:v>
      </x:c>
      <x:c r="R1402" s="19" t="n">
        <x:v>0.06549989815676668</x:v>
      </x:c>
      <x:c r="S1402" s="21" t="n">
        <x:v>8528.788098632189</x:v>
      </x:c>
      <x:c r="T1402" s="21" t="n">
        <x:v>13591.197360521139</x:v>
      </x:c>
      <x:c r="U1402" s="21" t="n">
        <x:v>16755.929106151423</x:v>
      </x:c>
      <x:c r="V1402" s="21" t="n">
        <x:v>20122.60938470146</x:v>
      </x:c>
      <x:c r="W1402" s="21" t="n">
        <x:v>23728.187318724747</x:v>
      </x:c>
      <x:c r="X1402" s="21" t="n">
        <x:v>25038.011755944426</x:v>
      </x:c>
      <x:c r="Y1402" s="21" t="n">
        <x:v>25917.088625163386</x:v>
      </x:c>
      <x:c r="Z1402" s="21" t="n">
        <x:v>26673.75148769869</x:v>
      </x:c>
      <x:c r="AA1402" s="21" t="n">
        <x:v>27287.07383260945</x:v>
      </x:c>
      <x:c r="AB1402" s="21" t="n">
        <x:v>27712.457710758477</x:v>
      </x:c>
      <x:c r="AC1402" s="21" t="n">
        <x:v>36146.683970554535</x:v>
      </x:c>
      <x:c r="AD1402" s="25" t="n">
        <x:f>AC1402*(1+Inputs!$C$14)*(1-Inputs!$C$14/Inputs!$C$15)</x:f>
        <x:v>28682.393730635016</x:v>
      </x:c>
      <x:c r="AE1402" s="25" t="n">
        <x:f>AD1402/(B1402-Inputs!$C$14)</x:f>
        <x:v>520477.4762950513</x:v>
      </x:c>
      <x:c r="AF1402" s="25" t="n">
        <x:f>S1402/(1+B1402)^1+T1402/(1+B1402)^2+U1402/(1+B1402)^3+V1402/(1+B1402)^4+W1402/(1+B1402)^5+X1402/(1+B1402)^6+Y1402/(1+B1402)^7+Z1402/(1+B1402)^8+AA1402/(1+B1402)^9+AB1402/(1+B1402)^10+AE1402/(1+B1402)^10</x:f>
        <x:v>348208.7594232683</x:v>
      </x:c>
      <x:c r="AG1402" s="25" t="n">
        <x:f>(AF1402+Inputs!$C$12)/Inputs!$C$13</x:f>
        <x:v>303.65339245939026</x:v>
      </x:c>
      <x:c r="AH1402" s="25" t="n">
        <x:f>(S1402+Inputs!$C$11)*Inputs!$C$8-Inputs!$C$11</x:f>
        <x:v>2120.5226434687793</x:v>
      </x:c>
      <x:c r="AI1402" s="25" t="n">
        <x:f>Inputs!$C$12+AH1402-Inputs!$C$10*Inputs!$C$13</x:f>
        <x:v>24438.438058668777</x:v>
      </x:c>
      <x:c r="AJ1402" s="25" t="n">
        <x:f>(S1402+Inputs!$C$11)*(1-Inputs!$C$8)</x:f>
        <x:v>6408.2654551634105</x:v>
      </x:c>
      <x:c r="AK1402" s="25" t="n">
        <x:f>AJ1402/(1+B1402)^(1-Inputs!$C$8)+T1402/(1+B1402)^(2-Inputs!$C$8)+U1402/(1+B1402)^(3-Inputs!$C$8)+V1402/(1+B1402)^(4-Inputs!$C$8)+W1402/(1+B1402)^(5-Inputs!$C$8)+X1402/(1+B1402)^(6-Inputs!$C$8)+Y1402/(1+B1402)^(7-Inputs!$C$8)+Z1402/(1+B1402)^(8-Inputs!$C$8)+AA1402/(1+B1402)^(9-Inputs!$C$8)+AB1402/(1+B1402)^(10-Inputs!$C$8)+AE1402/(1+B1402)^(10-Inputs!$C$8)</x:f>
        <x:v>360546.2025992349</x:v>
      </x:c>
      <x:c r="AL1402" s="25" t="n">
        <x:f>(AK1402+AI1402)/Inputs!$C$13</x:f>
        <x:v>307.1897997759254</x:v>
      </x:c>
      <x:c r="AM1402" s="26" t="n">
        <x:f>IF(AL1402&gt;=Inputs!$C$7,1,0)</x:f>
        <x:v>1</x:v>
      </x:c>
      <x:c r="AN1402" s="26" t="n">
        <x:f>IF(Inputs!$C$7&lt;=(1-Inputs!$C$16)*AL1402,1,0)</x:f>
        <x:v>0</x:v>
      </x:c>
    </x:row>
    <x:row r="1403" ht="20" customHeight="1">
      <x:c r="A1403" s="16" t="n">
        <x:v>1398</x:v>
      </x:c>
      <x:c r="B1403" s="19" t="n">
        <x:v>0.0796094067153838</x:v>
      </x:c>
      <x:c r="C1403" s="24" t="n">
        <x:v>0.8787346050315534</x:v>
      </x:c>
      <x:c r="D1403" s="19" t="n">
        <x:v>0.01952907962253647</x:v>
      </x:c>
      <x:c r="E1403" s="19" t="n">
        <x:v>0.059701438989483505</x:v>
      </x:c>
      <x:c r="F1403" s="19" t="n">
        <x:v>-0.20558436346604936</x:v>
      </x:c>
      <x:c r="G1403" s="19" t="n">
        <x:v>-0.04928512503232525</x:v>
      </x:c>
      <x:c r="H1403" s="19" t="n">
        <x:v>0.6206944134322896</x:v>
      </x:c>
      <x:c r="I1403" s="19" t="n">
        <x:v>0.07242143961167471</x:v>
      </x:c>
      <x:c r="J1403" s="19" t="n">
        <x:v>0.07362084723590556</x:v>
      </x:c>
      <x:c r="K1403" s="19" t="n">
        <x:v>0.07115138128594595</x:v>
      </x:c>
      <x:c r="L1403" s="19" t="n">
        <x:v>0.07812725197857276</x:v>
      </x:c>
      <x:c r="M1403" s="19" t="n">
        <x:v>0.07734157364268299</x:v>
      </x:c>
      <x:c r="N1403" s="19" t="n">
        <x:v>0.0733223752311153</x:v>
      </x:c>
      <x:c r="O1403" s="19" t="n">
        <x:v>0.07615809227395062</x:v>
      </x:c>
      <x:c r="P1403" s="19" t="n">
        <x:v>0.07175778309817929</x:v>
      </x:c>
      <x:c r="Q1403" s="19" t="n">
        <x:v>0.07539427262450432</x:v>
      </x:c>
      <x:c r="R1403" s="19" t="n">
        <x:v>0.07760418127549087</x:v>
      </x:c>
      <x:c r="S1403" s="21" t="n">
        <x:v>9078.325616973038</x:v>
      </x:c>
      <x:c r="T1403" s="21" t="n">
        <x:v>14828.040451739394</x:v>
      </x:c>
      <x:c r="U1403" s="21" t="n">
        <x:v>18691.29732527616</x:v>
      </x:c>
      <x:c r="V1403" s="21" t="n">
        <x:v>23015.185169587865</x:v>
      </x:c>
      <x:c r="W1403" s="21" t="n">
        <x:v>27948.36737770347</x:v>
      </x:c>
      <x:c r="X1403" s="21" t="n">
        <x:v>29783.531794864808</x:v>
      </x:c>
      <x:c r="Y1403" s="21" t="n">
        <x:v>31173.585927609012</x:v>
      </x:c>
      <x:c r="Z1403" s="21" t="n">
        <x:v>32261.058600862343</x:v>
      </x:c>
      <x:c r="AA1403" s="21" t="n">
        <x:v>32986.77779094494</x:v>
      </x:c>
      <x:c r="AB1403" s="21" t="n">
        <x:v>33336.446832449226</x:v>
      </x:c>
      <x:c r="AC1403" s="21" t="n">
        <x:v>43482.32195536855</x:v>
      </x:c>
      <x:c r="AD1403" s="25" t="n">
        <x:f>AC1403*(1+Inputs!$C$14)*(1-Inputs!$C$14/Inputs!$C$15)</x:f>
        <x:v>34503.22247158494</x:v>
      </x:c>
      <x:c r="AE1403" s="25" t="n">
        <x:f>AD1403/(B1403-Inputs!$C$14)</x:f>
        <x:v>773451.7226763815</x:v>
      </x:c>
      <x:c r="AF1403" s="25" t="n">
        <x:f>S1403/(1+B1403)^1+T1403/(1+B1403)^2+U1403/(1+B1403)^3+V1403/(1+B1403)^4+W1403/(1+B1403)^5+X1403/(1+B1403)^6+Y1403/(1+B1403)^7+Z1403/(1+B1403)^8+AA1403/(1+B1403)^9+AB1403/(1+B1403)^10+AE1403/(1+B1403)^10</x:f>
        <x:v>518115.4512244539</x:v>
      </x:c>
      <x:c r="AG1403" s="25" t="n">
        <x:f>(AF1403+Inputs!$C$12)/Inputs!$C$13</x:f>
        <x:v>439.2266001224335</x:v>
      </x:c>
      <x:c r="AH1403" s="25" t="n">
        <x:f>(S1403+Inputs!$C$11)*Inputs!$C$8-Inputs!$C$11</x:f>
        <x:v>2377.9772068558614</x:v>
      </x:c>
      <x:c r="AI1403" s="25" t="n">
        <x:f>Inputs!$C$12+AH1403-Inputs!$C$10*Inputs!$C$13</x:f>
        <x:v>24695.892622055857</x:v>
      </x:c>
      <x:c r="AJ1403" s="25" t="n">
        <x:f>(S1403+Inputs!$C$11)*(1-Inputs!$C$8)</x:f>
        <x:v>6700.348410117176</x:v>
      </x:c>
      <x:c r="AK1403" s="25" t="n">
        <x:f>AJ1403/(1+B1403)^(1-Inputs!$C$8)+T1403/(1+B1403)^(2-Inputs!$C$8)+U1403/(1+B1403)^(3-Inputs!$C$8)+V1403/(1+B1403)^(4-Inputs!$C$8)+W1403/(1+B1403)^(5-Inputs!$C$8)+X1403/(1+B1403)^(6-Inputs!$C$8)+Y1403/(1+B1403)^(7-Inputs!$C$8)+Z1403/(1+B1403)^(8-Inputs!$C$8)+AA1403/(1+B1403)^(9-Inputs!$C$8)+AB1403/(1+B1403)^(10-Inputs!$C$8)+AE1403/(1+B1403)^(10-Inputs!$C$8)</x:f>
        <x:v>534763.2148080074</x:v>
      </x:c>
      <x:c r="AL1403" s="25" t="n">
        <x:f>(AK1403+AI1403)/Inputs!$C$13</x:f>
        <x:v>446.40776032146573</x:v>
      </x:c>
      <x:c r="AM1403" s="26" t="n">
        <x:f>IF(AL1403&gt;=Inputs!$C$7,1,0)</x:f>
        <x:v>1</x:v>
      </x:c>
      <x:c r="AN1403" s="26" t="n">
        <x:f>IF(Inputs!$C$7&lt;=(1-Inputs!$C$16)*AL1403,1,0)</x:f>
        <x:v>1</x:v>
      </x:c>
    </x:row>
    <x:row r="1404" ht="20" customHeight="1">
      <x:c r="A1404" s="16" t="n">
        <x:v>1399</x:v>
      </x:c>
      <x:c r="B1404" s="19" t="n">
        <x:v>0.07749978917768119</x:v>
      </x:c>
      <x:c r="C1404" s="24" t="n">
        <x:v>0.5203173870885678</x:v>
      </x:c>
      <x:c r="D1404" s="19" t="n">
        <x:v>0.025073650404620198</x:v>
      </x:c>
      <x:c r="E1404" s="19" t="n">
        <x:v>0.046067579466585754</x:v>
      </x:c>
      <x:c r="F1404" s="19" t="n">
        <x:v>-0.12771651643519022</x:v>
      </x:c>
      <x:c r="G1404" s="19" t="n">
        <x:v>-0.059790928722172225</x:v>
      </x:c>
      <x:c r="H1404" s="19" t="n">
        <x:v>0.9504718830525292</x:v>
      </x:c>
      <x:c r="I1404" s="19" t="n">
        <x:v>0.05907906145001448</x:v>
      </x:c>
      <x:c r="J1404" s="19" t="n">
        <x:v>0.052897006025360724</x:v>
      </x:c>
      <x:c r="K1404" s="19" t="n">
        <x:v>0.058436711525590684</x:v>
      </x:c>
      <x:c r="L1404" s="19" t="n">
        <x:v>0.05806546592591417</x:v>
      </x:c>
      <x:c r="M1404" s="19" t="n">
        <x:v>0.06037261092967015</x:v>
      </x:c>
      <x:c r="N1404" s="19" t="n">
        <x:v>0.060892298269619685</x:v>
      </x:c>
      <x:c r="O1404" s="19" t="n">
        <x:v>0.06796896861320534</x:v>
      </x:c>
      <x:c r="P1404" s="19" t="n">
        <x:v>0.06847404392231397</x:v>
      </x:c>
      <x:c r="Q1404" s="19" t="n">
        <x:v>0.05518618780871634</x:v>
      </x:c>
      <x:c r="R1404" s="19" t="n">
        <x:v>0.06755493779483118</x:v>
      </x:c>
      <x:c r="S1404" s="21" t="n">
        <x:v>10414.780586464432</x:v>
      </x:c>
      <x:c r="T1404" s="21" t="n">
        <x:v>16196.283673957329</x:v>
      </x:c>
      <x:c r="U1404" s="21" t="n">
        <x:v>19461.66844474982</x:v>
      </x:c>
      <x:c r="V1404" s="21" t="n">
        <x:v>22969.32853467242</x:v>
      </x:c>
      <x:c r="W1404" s="21" t="n">
        <x:v>26838.814200007368</x:v>
      </x:c>
      <x:c r="X1404" s="21" t="n">
        <x:v>28353.609815301803</x:v>
      </x:c>
      <x:c r="Y1404" s="21" t="n">
        <x:v>29510.42101014973</x:v>
      </x:c>
      <x:c r="Z1404" s="21" t="n">
        <x:v>30443.219474206067</x:v>
      </x:c>
      <x:c r="AA1404" s="21" t="n">
        <x:v>31094.35898927206</x:v>
      </x:c>
      <x:c r="AB1404" s="21" t="n">
        <x:v>31434.138445618202</x:v>
      </x:c>
      <x:c r="AC1404" s="21" t="n">
        <x:v>41001.050146458525</x:v>
      </x:c>
      <x:c r="AD1404" s="25" t="n">
        <x:f>AC1404*(1+Inputs!$C$14)*(1-Inputs!$C$14/Inputs!$C$15)</x:f>
        <x:v>32534.333291214833</x:v>
      </x:c>
      <x:c r="AE1404" s="25" t="n">
        <x:f>AD1404/(B1404-Inputs!$C$14)</x:f>
        <x:v>765517.5218680914</x:v>
      </x:c>
      <x:c r="AF1404" s="25" t="n">
        <x:f>S1404/(1+B1404)^1+T1404/(1+B1404)^2+U1404/(1+B1404)^3+V1404/(1+B1404)^4+W1404/(1+B1404)^5+X1404/(1+B1404)^6+Y1404/(1+B1404)^7+Z1404/(1+B1404)^8+AA1404/(1+B1404)^9+AB1404/(1+B1404)^10+AE1404/(1+B1404)^10</x:f>
        <x:v>520747.2806699404</x:v>
      </x:c>
      <x:c r="AG1404" s="25" t="n">
        <x:f>(AF1404+Inputs!$C$12)/Inputs!$C$13</x:f>
        <x:v>441.3266089929739</x:v>
      </x:c>
      <x:c r="AH1404" s="25" t="n">
        <x:f>(S1404+Inputs!$C$11)*Inputs!$C$8-Inputs!$C$11</x:f>
        <x:v>3004.097206261419</x:v>
      </x:c>
      <x:c r="AI1404" s="25" t="n">
        <x:f>Inputs!$C$12+AH1404-Inputs!$C$10*Inputs!$C$13</x:f>
        <x:v>25322.012621461414</x:v>
      </x:c>
      <x:c r="AJ1404" s="25" t="n">
        <x:f>(S1404+Inputs!$C$11)*(1-Inputs!$C$8)</x:f>
        <x:v>7410.683380203014</x:v>
      </x:c>
      <x:c r="AK1404" s="25" t="n">
        <x:f>AJ1404/(1+B1404)^(1-Inputs!$C$8)+T1404/(1+B1404)^(2-Inputs!$C$8)+U1404/(1+B1404)^(3-Inputs!$C$8)+V1404/(1+B1404)^(4-Inputs!$C$8)+W1404/(1+B1404)^(5-Inputs!$C$8)+X1404/(1+B1404)^(6-Inputs!$C$8)+Y1404/(1+B1404)^(7-Inputs!$C$8)+Z1404/(1+B1404)^(8-Inputs!$C$8)+AA1404/(1+B1404)^(9-Inputs!$C$8)+AB1404/(1+B1404)^(10-Inputs!$C$8)+AE1404/(1+B1404)^(10-Inputs!$C$8)</x:f>
        <x:v>536392.6654170305</x:v>
      </x:c>
      <x:c r="AL1404" s="25" t="n">
        <x:f>(AK1404+AI1404)/Inputs!$C$13</x:f>
        <x:v>448.2075419501551</x:v>
      </x:c>
      <x:c r="AM1404" s="26" t="n">
        <x:f>IF(AL1404&gt;=Inputs!$C$7,1,0)</x:f>
        <x:v>1</x:v>
      </x:c>
      <x:c r="AN1404" s="26" t="n">
        <x:f>IF(Inputs!$C$7&lt;=(1-Inputs!$C$16)*AL1404,1,0)</x:f>
        <x:v>1</x:v>
      </x:c>
    </x:row>
    <x:row r="1405" ht="20" customHeight="1">
      <x:c r="A1405" s="16" t="n">
        <x:v>1400</x:v>
      </x:c>
      <x:c r="B1405" s="19" t="n">
        <x:v>0.08801090148258398</x:v>
      </x:c>
      <x:c r="C1405" s="24" t="n">
        <x:v>0.5832962648312048</x:v>
      </x:c>
      <x:c r="D1405" s="19" t="n">
        <x:v>0.018429733541300664</x:v>
      </x:c>
      <x:c r="E1405" s="19" t="n">
        <x:v>0.047225221826437014</x:v>
      </x:c>
      <x:c r="F1405" s="19" t="n">
        <x:v>-0.1753913129099135</x:v>
      </x:c>
      <x:c r="G1405" s="19" t="n">
        <x:v>-0.08972156629528001</x:v>
      </x:c>
      <x:c r="H1405" s="19" t="n">
        <x:v>0.882215427866214</x:v>
      </x:c>
      <x:c r="I1405" s="19" t="n">
        <x:v>0.06533159890931416</x:v>
      </x:c>
      <x:c r="J1405" s="19" t="n">
        <x:v>0.04920989418264412</x:v>
      </x:c>
      <x:c r="K1405" s="19" t="n">
        <x:v>0.051413693338735134</x:v>
      </x:c>
      <x:c r="L1405" s="19" t="n">
        <x:v>0.059008876671194914</x:v>
      </x:c>
      <x:c r="M1405" s="19" t="n">
        <x:v>0.051307088496756706</x:v>
      </x:c>
      <x:c r="N1405" s="19" t="n">
        <x:v>0.05806681344955336</x:v>
      </x:c>
      <x:c r="O1405" s="19" t="n">
        <x:v>0.059521213540461984</x:v>
      </x:c>
      <x:c r="P1405" s="19" t="n">
        <x:v>0.0516714555637725</x:v>
      </x:c>
      <x:c r="Q1405" s="19" t="n">
        <x:v>0.04657862027243368</x:v>
      </x:c>
      <x:c r="R1405" s="19" t="n">
        <x:v>0.058743792006556536</x:v>
      </x:c>
      <x:c r="S1405" s="21" t="n">
        <x:v>9394.949749144449</x:v>
      </x:c>
      <x:c r="T1405" s="21" t="n">
        <x:v>15039.851339126735</x:v>
      </x:c>
      <x:c r="U1405" s="21" t="n">
        <x:v>18486.82618817815</x:v>
      </x:c>
      <x:c r="V1405" s="21" t="n">
        <x:v>22170.543680569455</x:v>
      </x:c>
      <x:c r="W1405" s="21" t="n">
        <x:v>26238.36658088318</x:v>
      </x:c>
      <x:c r="X1405" s="21" t="n">
        <x:v>27663.344829226487</x:v>
      </x:c>
      <x:c r="Y1405" s="21" t="n">
        <x:v>28734.749930902624</x:v>
      </x:c>
      <x:c r="Z1405" s="21" t="n">
        <x:v>29592.295537413196</x:v>
      </x:c>
      <x:c r="AA1405" s="21" t="n">
        <x:v>30193.937611847454</x:v>
      </x:c>
      <x:c r="AB1405" s="21" t="n">
        <x:v>30540.72219776041</x:v>
      </x:c>
      <x:c r="AC1405" s="21" t="n">
        <x:v>39835.72460577444</x:v>
      </x:c>
      <x:c r="AD1405" s="25" t="n">
        <x:f>AC1405*(1+Inputs!$C$14)*(1-Inputs!$C$14/Inputs!$C$15)</x:f>
        <x:v>31609.647474682013</x:v>
      </x:c>
      <x:c r="AE1405" s="25" t="n">
        <x:f>AD1405/(B1405-Inputs!$C$14)</x:f>
        <x:v>596285.7938770753</x:v>
      </x:c>
      <x:c r="AF1405" s="25" t="n">
        <x:f>S1405/(1+B1405)^1+T1405/(1+B1405)^2+U1405/(1+B1405)^3+V1405/(1+B1405)^4+W1405/(1+B1405)^5+X1405/(1+B1405)^6+Y1405/(1+B1405)^7+Z1405/(1+B1405)^8+AA1405/(1+B1405)^9+AB1405/(1+B1405)^10+AE1405/(1+B1405)^10</x:f>
        <x:v>400183.8244260608</x:v>
      </x:c>
      <x:c r="AG1405" s="25" t="n">
        <x:f>(AF1405+Inputs!$C$12)/Inputs!$C$13</x:f>
        <x:v>345.1257218080721</x:v>
      </x:c>
      <x:c r="AH1405" s="25" t="n">
        <x:f>(S1405+Inputs!$C$11)*Inputs!$C$8-Inputs!$C$11</x:f>
        <x:v>2526.313444119728</x:v>
      </x:c>
      <x:c r="AI1405" s="25" t="n">
        <x:f>Inputs!$C$12+AH1405-Inputs!$C$10*Inputs!$C$13</x:f>
        <x:v>24844.228859319723</x:v>
      </x:c>
      <x:c r="AJ1405" s="25" t="n">
        <x:f>(S1405+Inputs!$C$11)*(1-Inputs!$C$8)</x:f>
        <x:v>6868.636305024721</x:v>
      </x:c>
      <x:c r="AK1405" s="25" t="n">
        <x:f>AJ1405/(1+B1405)^(1-Inputs!$C$8)+T1405/(1+B1405)^(2-Inputs!$C$8)+U1405/(1+B1405)^(3-Inputs!$C$8)+V1405/(1+B1405)^(4-Inputs!$C$8)+W1405/(1+B1405)^(5-Inputs!$C$8)+X1405/(1+B1405)^(6-Inputs!$C$8)+Y1405/(1+B1405)^(7-Inputs!$C$8)+Z1405/(1+B1405)^(8-Inputs!$C$8)+AA1405/(1+B1405)^(9-Inputs!$C$8)+AB1405/(1+B1405)^(10-Inputs!$C$8)+AE1405/(1+B1405)^(10-Inputs!$C$8)</x:f>
        <x:v>413899.34874775313</x:v>
      </x:c>
      <x:c r="AL1405" s="25" t="n">
        <x:f>(AK1405+AI1405)/Inputs!$C$13</x:f>
        <x:v>350.08552945844116</x:v>
      </x:c>
      <x:c r="AM1405" s="26" t="n">
        <x:f>IF(AL1405&gt;=Inputs!$C$7,1,0)</x:f>
        <x:v>1</x:v>
      </x:c>
      <x:c r="AN1405" s="26" t="n">
        <x:f>IF(Inputs!$C$7&lt;=(1-Inputs!$C$16)*AL1405,1,0)</x:f>
        <x:v>1</x:v>
      </x:c>
    </x:row>
    <x:row r="1406" ht="20" customHeight="1">
      <x:c r="A1406" s="16" t="n">
        <x:v>1401</x:v>
      </x:c>
      <x:c r="B1406" s="19" t="n">
        <x:v>0.09032238653766643</x:v>
      </x:c>
      <x:c r="C1406" s="24" t="n">
        <x:v>0.8864770121409435</x:v>
      </x:c>
      <x:c r="D1406" s="19" t="n">
        <x:v>0.030841654476854788</x:v>
      </x:c>
      <x:c r="E1406" s="19" t="n">
        <x:v>0.06380641190146975</x:v>
      </x:c>
      <x:c r="F1406" s="19" t="n">
        <x:v>-0.2410250391677653</x:v>
      </x:c>
      <x:c r="G1406" s="19" t="n">
        <x:v>-0.0698270657401548</x:v>
      </x:c>
      <x:c r="H1406" s="19" t="n">
        <x:v>0.3271527836496091</x:v>
      </x:c>
      <x:c r="I1406" s="19" t="n">
        <x:v>0.06796791107421427</x:v>
      </x:c>
      <x:c r="J1406" s="19" t="n">
        <x:v>0.07264699648270947</x:v>
      </x:c>
      <x:c r="K1406" s="19" t="n">
        <x:v>0.07126976145397862</x:v>
      </x:c>
      <x:c r="L1406" s="19" t="n">
        <x:v>0.060746305253327366</x:v>
      </x:c>
      <x:c r="M1406" s="19" t="n">
        <x:v>0.06972658500637521</x:v>
      </x:c>
      <x:c r="N1406" s="19" t="n">
        <x:v>0.0702460439299</x:v>
      </x:c>
      <x:c r="O1406" s="19" t="n">
        <x:v>0.0649634009343174</x:v>
      </x:c>
      <x:c r="P1406" s="19" t="n">
        <x:v>0.056210429797737334</x:v>
      </x:c>
      <x:c r="Q1406" s="19" t="n">
        <x:v>0.06535403949094075</x:v>
      </x:c>
      <x:c r="R1406" s="19" t="n">
        <x:v>0.06209899351870604</x:v>
      </x:c>
      <x:c r="S1406" s="21" t="n">
        <x:v>8341.765992198243</x:v>
      </x:c>
      <x:c r="T1406" s="21" t="n">
        <x:v>13924.501668754681</x:v>
      </x:c>
      <x:c r="U1406" s="21" t="n">
        <x:v>17813.335295648998</x:v>
      </x:c>
      <x:c r="V1406" s="21" t="n">
        <x:v>22112.569365566702</x:v>
      </x:c>
      <x:c r="W1406" s="21" t="n">
        <x:v>27052.180511398084</x:v>
      </x:c>
      <x:c r="X1406" s="21" t="n">
        <x:v>29030.149006042273</x:v>
      </x:c>
      <x:c r="Y1406" s="21" t="n">
        <x:v>30614.641296734015</x:v>
      </x:c>
      <x:c r="Z1406" s="21" t="n">
        <x:v>31833.36723844773</x:v>
      </x:c>
      <x:c r="AA1406" s="21" t="n">
        <x:v>32638.552396294777</x:v>
      </x:c>
      <x:c r="AB1406" s="21" t="n">
        <x:v>33020.94554006164</x:v>
      </x:c>
      <x:c r="AC1406" s="21" t="n">
        <x:v>43070.79853051518</x:v>
      </x:c>
      <x:c r="AD1406" s="25" t="n">
        <x:f>AC1406*(1+Inputs!$C$14)*(1-Inputs!$C$14/Inputs!$C$15)</x:f>
        <x:v>34176.67863396379</x:v>
      </x:c>
      <x:c r="AE1406" s="25" t="n">
        <x:f>AD1406/(B1406-Inputs!$C$14)</x:f>
        <x:v>617773.0349845715</x:v>
      </x:c>
      <x:c r="AF1406" s="25" t="n">
        <x:f>S1406/(1+B1406)^1+T1406/(1+B1406)^2+U1406/(1+B1406)^3+V1406/(1+B1406)^4+W1406/(1+B1406)^5+X1406/(1+B1406)^6+Y1406/(1+B1406)^7+Z1406/(1+B1406)^8+AA1406/(1+B1406)^9+AB1406/(1+B1406)^10+AE1406/(1+B1406)^10</x:f>
        <x:v>405317.8324263297</x:v>
      </x:c>
      <x:c r="AG1406" s="25" t="n">
        <x:f>(AF1406+Inputs!$C$12)/Inputs!$C$13</x:f>
        <x:v>349.222287548865</x:v>
      </x:c>
      <x:c r="AH1406" s="25" t="n">
        <x:f>(S1406+Inputs!$C$11)*Inputs!$C$8-Inputs!$C$11</x:f>
        <x:v>2032.904067577807</x:v>
      </x:c>
      <x:c r="AI1406" s="25" t="n">
        <x:f>Inputs!$C$12+AH1406-Inputs!$C$10*Inputs!$C$13</x:f>
        <x:v>24350.819482777806</x:v>
      </x:c>
      <x:c r="AJ1406" s="25" t="n">
        <x:f>(S1406+Inputs!$C$11)*(1-Inputs!$C$8)</x:f>
        <x:v>6308.861924620436</x:v>
      </x:c>
      <x:c r="AK1406" s="25" t="n">
        <x:f>AJ1406/(1+B1406)^(1-Inputs!$C$8)+T1406/(1+B1406)^(2-Inputs!$C$8)+U1406/(1+B1406)^(3-Inputs!$C$8)+V1406/(1+B1406)^(4-Inputs!$C$8)+W1406/(1+B1406)^(5-Inputs!$C$8)+X1406/(1+B1406)^(6-Inputs!$C$8)+Y1406/(1+B1406)^(7-Inputs!$C$8)+Z1406/(1+B1406)^(8-Inputs!$C$8)+AA1406/(1+B1406)^(9-Inputs!$C$8)+AB1406/(1+B1406)^(10-Inputs!$C$8)+AE1406/(1+B1406)^(10-Inputs!$C$8)</x:f>
        <x:v>420133.7166809033</x:v>
      </x:c>
      <x:c r="AL1406" s="25" t="n">
        <x:f>(AK1406+AI1406)/Inputs!$C$13</x:f>
        <x:v>354.6663976886973</x:v>
      </x:c>
      <x:c r="AM1406" s="26" t="n">
        <x:f>IF(AL1406&gt;=Inputs!$C$7,1,0)</x:f>
        <x:v>1</x:v>
      </x:c>
      <x:c r="AN1406" s="26" t="n">
        <x:f>IF(Inputs!$C$7&lt;=(1-Inputs!$C$16)*AL1406,1,0)</x:f>
        <x:v>1</x:v>
      </x:c>
    </x:row>
    <x:row r="1407" ht="20" customHeight="1">
      <x:c r="A1407" s="16" t="n">
        <x:v>1402</x:v>
      </x:c>
      <x:c r="B1407" s="19" t="n">
        <x:v>0.09338394303833825</x:v>
      </x:c>
      <x:c r="C1407" s="24" t="n">
        <x:v>0.9230840062238315</x:v>
      </x:c>
      <x:c r="D1407" s="19" t="n">
        <x:v>0.04100016405866569</x:v>
      </x:c>
      <x:c r="E1407" s="19" t="n">
        <x:v>0.033603352488154034</x:v>
      </x:c>
      <x:c r="F1407" s="19" t="n">
        <x:v>-0.18053535170539478</x:v>
      </x:c>
      <x:c r="G1407" s="19" t="n">
        <x:v>-0.0849315229578832</x:v>
      </x:c>
      <x:c r="H1407" s="19" t="n">
        <x:v>0.6134888246953949</x:v>
      </x:c>
      <x:c r="I1407" s="19" t="n">
        <x:v>0.05684102281397259</x:v>
      </x:c>
      <x:c r="J1407" s="19" t="n">
        <x:v>0.053309461851223434</x:v>
      </x:c>
      <x:c r="K1407" s="19" t="n">
        <x:v>0.06002510147125918</x:v>
      </x:c>
      <x:c r="L1407" s="19" t="n">
        <x:v>0.05162364950490314</x:v>
      </x:c>
      <x:c r="M1407" s="19" t="n">
        <x:v>0.060626314274855986</x:v>
      </x:c>
      <x:c r="N1407" s="19" t="n">
        <x:v>0.06354938428806577</x:v>
      </x:c>
      <x:c r="O1407" s="19" t="n">
        <x:v>0.06748484808407625</x:v>
      </x:c>
      <x:c r="P1407" s="19" t="n">
        <x:v>0.06181521343069903</x:v>
      </x:c>
      <x:c r="Q1407" s="19" t="n">
        <x:v>0.05636943402500606</x:v>
      </x:c>
      <x:c r="R1407" s="19" t="n">
        <x:v>0.056633596144941976</x:v>
      </x:c>
      <x:c r="S1407" s="21" t="n">
        <x:v>9336.389782374197</x:v>
      </x:c>
      <x:c r="T1407" s="21" t="n">
        <x:v>15232.331810278694</x:v>
      </x:c>
      <x:c r="U1407" s="21" t="n">
        <x:v>19018.1546704259</x:v>
      </x:c>
      <x:c r="V1407" s="21" t="n">
        <x:v>23127.463034435514</x:v>
      </x:c>
      <x:c r="W1407" s="21" t="n">
        <x:v>27744.19914949056</x:v>
      </x:c>
      <x:c r="X1407" s="21" t="n">
        <x:v>29408.84996801732</x:v>
      </x:c>
      <x:c r="Y1407" s="21" t="n">
        <x:v>30703.050174281376</x:v>
      </x:c>
      <x:c r="Z1407" s="21" t="n">
        <x:v>31719.641685640177</x:v>
      </x:c>
      <x:c r="AA1407" s="21" t="n">
        <x:v>32398.15872016989</x:v>
      </x:c>
      <x:c r="AB1407" s="21" t="n">
        <x:v>32724.19237828573</x:v>
      </x:c>
      <x:c r="AC1407" s="21" t="n">
        <x:v>42683.72918906834</x:v>
      </x:c>
      <x:c r="AD1407" s="25" t="n">
        <x:f>AC1407*(1+Inputs!$C$14)*(1-Inputs!$C$14/Inputs!$C$15)</x:f>
        <x:v>33869.53911152572</x:v>
      </x:c>
      <x:c r="AE1407" s="25" t="n">
        <x:f>AD1407/(B1407-Inputs!$C$14)</x:f>
        <x:v>580117.3635923329</x:v>
      </x:c>
      <x:c r="AF1407" s="25" t="n">
        <x:f>S1407/(1+B1407)^1+T1407/(1+B1407)^2+U1407/(1+B1407)^3+V1407/(1+B1407)^4+W1407/(1+B1407)^5+X1407/(1+B1407)^6+Y1407/(1+B1407)^7+Z1407/(1+B1407)^8+AA1407/(1+B1407)^9+AB1407/(1+B1407)^10+AE1407/(1+B1407)^10</x:f>
        <x:v>384419.73394463735</x:v>
      </x:c>
      <x:c r="AG1407" s="25" t="n">
        <x:f>(AF1407+Inputs!$C$12)/Inputs!$C$13</x:f>
        <x:v>332.54712181415414</x:v>
      </x:c>
      <x:c r="AH1407" s="25" t="n">
        <x:f>(S1407+Inputs!$C$11)*Inputs!$C$8-Inputs!$C$11</x:f>
        <x:v>2498.8785007835286</x:v>
      </x:c>
      <x:c r="AI1407" s="25" t="n">
        <x:f>Inputs!$C$12+AH1407-Inputs!$C$10*Inputs!$C$13</x:f>
        <x:v>24816.793915983522</x:v>
      </x:c>
      <x:c r="AJ1407" s="25" t="n">
        <x:f>(S1407+Inputs!$C$11)*(1-Inputs!$C$8)</x:f>
        <x:v>6837.51128159067</x:v>
      </x:c>
      <x:c r="AK1407" s="25" t="n">
        <x:f>AJ1407/(1+B1407)^(1-Inputs!$C$8)+T1407/(1+B1407)^(2-Inputs!$C$8)+U1407/(1+B1407)^(3-Inputs!$C$8)+V1407/(1+B1407)^(4-Inputs!$C$8)+W1407/(1+B1407)^(5-Inputs!$C$8)+X1407/(1+B1407)^(6-Inputs!$C$8)+Y1407/(1+B1407)^(7-Inputs!$C$8)+Z1407/(1+B1407)^(8-Inputs!$C$8)+AA1407/(1+B1407)^(9-Inputs!$C$8)+AB1407/(1+B1407)^(10-Inputs!$C$8)+AE1407/(1+B1407)^(10-Inputs!$C$8)</x:f>
        <x:v>398456.33795294026</x:v>
      </x:c>
      <x:c r="AL1407" s="25" t="n">
        <x:f>(AK1407+AI1407)/Inputs!$C$13</x:f>
        <x:v>337.74123665594135</x:v>
      </x:c>
      <x:c r="AM1407" s="26" t="n">
        <x:f>IF(AL1407&gt;=Inputs!$C$7,1,0)</x:f>
        <x:v>1</x:v>
      </x:c>
      <x:c r="AN1407" s="26" t="n">
        <x:f>IF(Inputs!$C$7&lt;=(1-Inputs!$C$16)*AL1407,1,0)</x:f>
        <x:v>1</x:v>
      </x:c>
    </x:row>
    <x:row r="1408" ht="20" customHeight="1">
      <x:c r="A1408" s="16" t="n">
        <x:v>1403</x:v>
      </x:c>
      <x:c r="B1408" s="19" t="n">
        <x:v>0.08710196544326984</x:v>
      </x:c>
      <x:c r="C1408" s="24" t="n">
        <x:v>0.24029687365512586</x:v>
      </x:c>
      <x:c r="D1408" s="19" t="n">
        <x:v>0.03248430440412022</x:v>
      </x:c>
      <x:c r="E1408" s="19" t="n">
        <x:v>0.06652575381634421</x:v>
      </x:c>
      <x:c r="F1408" s="19" t="n">
        <x:v>-0.18073437293705752</x:v>
      </x:c>
      <x:c r="G1408" s="19" t="n">
        <x:v>-0.08886908368641969</x:v>
      </x:c>
      <x:c r="H1408" s="19" t="n">
        <x:v>0.81976632508227</x:v>
      </x:c>
      <x:c r="I1408" s="19" t="n">
        <x:v>0.06625592112929439</x:v>
      </x:c>
      <x:c r="J1408" s="19" t="n">
        <x:v>0.06804799631690117</x:v>
      </x:c>
      <x:c r="K1408" s="19" t="n">
        <x:v>0.05825238111936301</x:v>
      </x:c>
      <x:c r="L1408" s="19" t="n">
        <x:v>0.0702008772592842</x:v>
      </x:c>
      <x:c r="M1408" s="19" t="n">
        <x:v>0.06542276159104063</x:v>
      </x:c>
      <x:c r="N1408" s="19" t="n">
        <x:v>0.06984029913523386</x:v>
      </x:c>
      <x:c r="O1408" s="19" t="n">
        <x:v>0.06007982608181578</x:v>
      </x:c>
      <x:c r="P1408" s="19" t="n">
        <x:v>0.06342354252910468</x:v>
      </x:c>
      <x:c r="Q1408" s="19" t="n">
        <x:v>0.05809783199831259</x:v>
      </x:c>
      <x:c r="R1408" s="19" t="n">
        <x:v>0.06615850264311235</x:v>
      </x:c>
      <x:c r="S1408" s="21" t="n">
        <x:v>9388.562079776068</x:v>
      </x:c>
      <x:c r="T1408" s="21" t="n">
        <x:v>14911.32043599646</x:v>
      </x:c>
      <x:c r="U1408" s="21" t="n">
        <x:v>18497.742080340882</x:v>
      </x:c>
      <x:c r="V1408" s="21" t="n">
        <x:v>22374.961183304633</x:v>
      </x:c>
      <x:c r="W1408" s="21" t="n">
        <x:v>26766.39013197786</x:v>
      </x:c>
      <x:c r="X1408" s="21" t="n">
        <x:v>28837.635664705318</x:v>
      </x:c>
      <x:c r="Y1408" s="21" t="n">
        <x:v>30425.01696543167</x:v>
      </x:c>
      <x:c r="Z1408" s="21" t="n">
        <x:v>31641.91897401407</x:v>
      </x:c>
      <x:c r="AA1408" s="21" t="n">
        <x:v>32473.461385838393</x:v>
      </x:c>
      <x:c r="AB1408" s="21" t="n">
        <x:v>32867.18428509851</x:v>
      </x:c>
      <x:c r="AC1408" s="21" t="n">
        <x:v>42870.240371867614</x:v>
      </x:c>
      <x:c r="AD1408" s="25" t="n">
        <x:f>AC1408*(1+Inputs!$C$14)*(1-Inputs!$C$14/Inputs!$C$15)</x:f>
        <x:v>34017.53573507694</x:v>
      </x:c>
      <x:c r="AE1408" s="25" t="n">
        <x:f>AD1408/(B1408-Inputs!$C$14)</x:f>
        <x:v>652903.1188298691</x:v>
      </x:c>
      <x:c r="AF1408" s="25" t="n">
        <x:f>S1408/(1+B1408)^1+T1408/(1+B1408)^2+U1408/(1+B1408)^3+V1408/(1+B1408)^4+W1408/(1+B1408)^5+X1408/(1+B1408)^6+Y1408/(1+B1408)^7+Z1408/(1+B1408)^8+AA1408/(1+B1408)^9+AB1408/(1+B1408)^10+AE1408/(1+B1408)^10</x:f>
        <x:v>432759.1260864367</x:v>
      </x:c>
      <x:c r="AG1408" s="25" t="n">
        <x:f>(AF1408+Inputs!$C$12)/Inputs!$C$13</x:f>
        <x:v>371.11844810902414</x:v>
      </x:c>
      <x:c r="AH1408" s="25" t="n">
        <x:f>(S1408+Inputs!$C$11)*Inputs!$C$8-Inputs!$C$11</x:f>
        <x:v>2523.320864771802</x:v>
      </x:c>
      <x:c r="AI1408" s="25" t="n">
        <x:f>Inputs!$C$12+AH1408-Inputs!$C$10*Inputs!$C$13</x:f>
        <x:v>24841.236279971796</x:v>
      </x:c>
      <x:c r="AJ1408" s="25" t="n">
        <x:f>(S1408+Inputs!$C$11)*(1-Inputs!$C$8)</x:f>
        <x:v>6865.241215004266</x:v>
      </x:c>
      <x:c r="AK1408" s="25" t="n">
        <x:f>AJ1408/(1+B1408)^(1-Inputs!$C$8)+T1408/(1+B1408)^(2-Inputs!$C$8)+U1408/(1+B1408)^(3-Inputs!$C$8)+V1408/(1+B1408)^(4-Inputs!$C$8)+W1408/(1+B1408)^(5-Inputs!$C$8)+X1408/(1+B1408)^(6-Inputs!$C$8)+Y1408/(1+B1408)^(7-Inputs!$C$8)+Z1408/(1+B1408)^(8-Inputs!$C$8)+AA1408/(1+B1408)^(9-Inputs!$C$8)+AB1408/(1+B1408)^(10-Inputs!$C$8)+AE1408/(1+B1408)^(10-Inputs!$C$8)</x:f>
        <x:v>447613.28145734424</x:v>
      </x:c>
      <x:c r="AL1408" s="25" t="n">
        <x:f>(AK1408+AI1408)/Inputs!$C$13</x:f>
        <x:v>376.9844128299199</x:v>
      </x:c>
      <x:c r="AM1408" s="26" t="n">
        <x:f>IF(AL1408&gt;=Inputs!$C$7,1,0)</x:f>
        <x:v>1</x:v>
      </x:c>
      <x:c r="AN1408" s="26" t="n">
        <x:f>IF(Inputs!$C$7&lt;=(1-Inputs!$C$16)*AL1408,1,0)</x:f>
        <x:v>1</x:v>
      </x:c>
    </x:row>
    <x:row r="1409" ht="20" customHeight="1">
      <x:c r="A1409" s="16" t="n">
        <x:v>1404</x:v>
      </x:c>
      <x:c r="B1409" s="19" t="n">
        <x:v>0.09814577950910178</x:v>
      </x:c>
      <x:c r="C1409" s="24" t="n">
        <x:v>0.7403587011551451</x:v>
      </x:c>
      <x:c r="D1409" s="19" t="n">
        <x:v>0.036619580504769544</x:v>
      </x:c>
      <x:c r="E1409" s="19" t="n">
        <x:v>0.04564121944267158</x:v>
      </x:c>
      <x:c r="F1409" s="19" t="n">
        <x:v>-0.20725386972115872</x:v>
      </x:c>
      <x:c r="G1409" s="19" t="n">
        <x:v>-0.09181411402926584</x:v>
      </x:c>
      <x:c r="H1409" s="19" t="n">
        <x:v>0.6238815901873807</x:v>
      </x:c>
      <x:c r="I1409" s="19" t="n">
        <x:v>0.07197772755191295</x:v>
      </x:c>
      <x:c r="J1409" s="19" t="n">
        <x:v>0.0697634613723119</x:v>
      </x:c>
      <x:c r="K1409" s="19" t="n">
        <x:v>0.07077953237006454</x:v>
      </x:c>
      <x:c r="L1409" s="19" t="n">
        <x:v>0.07175419848081105</x:v>
      </x:c>
      <x:c r="M1409" s="19" t="n">
        <x:v>0.0678986859974009</x:v>
      </x:c>
      <x:c r="N1409" s="19" t="n">
        <x:v>0.06780995877674627</x:v>
      </x:c>
      <x:c r="O1409" s="19" t="n">
        <x:v>0.06987838526057771</x:v>
      </x:c>
      <x:c r="P1409" s="19" t="n">
        <x:v>0.06401561308009264</x:v>
      </x:c>
      <x:c r="Q1409" s="19" t="n">
        <x:v>0.0676504526634983</x:v>
      </x:c>
      <x:c r="R1409" s="19" t="n">
        <x:v>0.06809994902170616</x:v>
      </x:c>
      <x:c r="S1409" s="21" t="n">
        <x:v>8852.634096108712</x:v>
      </x:c>
      <x:c r="T1409" s="21" t="n">
        <x:v>14564.76667114244</x:v>
      </x:c>
      <x:c r="U1409" s="21" t="n">
        <x:v>18430.09988106515</x:v>
      </x:c>
      <x:c r="V1409" s="21" t="n">
        <x:v>22660.451649629136</x:v>
      </x:c>
      <x:c r="W1409" s="21" t="n">
        <x:v>27450.61621680576</x:v>
      </x:c>
      <x:c r="X1409" s="21" t="n">
        <x:v>29278.477583518375</x:v>
      </x:c>
      <x:c r="Y1409" s="21" t="n">
        <x:v>30675.956025329957</x:v>
      </x:c>
      <x:c r="Z1409" s="21" t="n">
        <x:v>31770.239783564648</x:v>
      </x:c>
      <x:c r="AA1409" s="21" t="n">
        <x:v>32502.89539897833</x:v>
      </x:c>
      <x:c r="AB1409" s="21" t="n">
        <x:v>32862.834631989215</x:v>
      </x:c>
      <x:c r="AC1409" s="21" t="n">
        <x:v>42864.56691129029</x:v>
      </x:c>
      <x:c r="AD1409" s="25" t="n">
        <x:f>AC1409*(1+Inputs!$C$14)*(1-Inputs!$C$14/Inputs!$C$15)</x:f>
        <x:v>34013.033844108846</x:v>
      </x:c>
      <x:c r="AE1409" s="25" t="n">
        <x:f>AD1409/(B1409-Inputs!$C$14)</x:f>
        <x:v>538643.0274284007</x:v>
      </x:c>
      <x:c r="AF1409" s="25" t="n">
        <x:f>S1409/(1+B1409)^1+T1409/(1+B1409)^2+U1409/(1+B1409)^3+V1409/(1+B1409)^4+W1409/(1+B1409)^5+X1409/(1+B1409)^6+Y1409/(1+B1409)^7+Z1409/(1+B1409)^8+AA1409/(1+B1409)^9+AB1409/(1+B1409)^10+AE1409/(1+B1409)^10</x:f>
        <x:v>352557.9680339983</x:v>
      </x:c>
      <x:c r="AG1409" s="25" t="n">
        <x:f>(AF1409+Inputs!$C$12)/Inputs!$C$13</x:f>
        <x:v>307.1237452506879</x:v>
      </x:c>
      <x:c r="AH1409" s="25" t="n">
        <x:f>(S1409+Inputs!$C$11)*Inputs!$C$8-Inputs!$C$11</x:f>
        <x:v>2272.2422751632594</x:v>
      </x:c>
      <x:c r="AI1409" s="25" t="n">
        <x:f>Inputs!$C$12+AH1409-Inputs!$C$10*Inputs!$C$13</x:f>
        <x:v>24590.15769036326</x:v>
      </x:c>
      <x:c r="AJ1409" s="25" t="n">
        <x:f>(S1409+Inputs!$C$11)*(1-Inputs!$C$8)</x:f>
        <x:v>6580.391820945452</x:v>
      </x:c>
      <x:c r="AK1409" s="25" t="n">
        <x:f>AJ1409/(1+B1409)^(1-Inputs!$C$8)+T1409/(1+B1409)^(2-Inputs!$C$8)+U1409/(1+B1409)^(3-Inputs!$C$8)+V1409/(1+B1409)^(4-Inputs!$C$8)+W1409/(1+B1409)^(5-Inputs!$C$8)+X1409/(1+B1409)^(6-Inputs!$C$8)+Y1409/(1+B1409)^(7-Inputs!$C$8)+Z1409/(1+B1409)^(8-Inputs!$C$8)+AA1409/(1+B1409)^(9-Inputs!$C$8)+AB1409/(1+B1409)^(10-Inputs!$C$8)+AE1409/(1+B1409)^(10-Inputs!$C$8)</x:f>
        <x:v>366203.9977854715</x:v>
      </x:c>
      <x:c r="AL1409" s="25" t="n">
        <x:f>(AK1409+AI1409)/Inputs!$C$13</x:f>
        <x:v>311.82537092667513</x:v>
      </x:c>
      <x:c r="AM1409" s="26" t="n">
        <x:f>IF(AL1409&gt;=Inputs!$C$7,1,0)</x:f>
        <x:v>1</x:v>
      </x:c>
      <x:c r="AN1409" s="26" t="n">
        <x:f>IF(Inputs!$C$7&lt;=(1-Inputs!$C$16)*AL1409,1,0)</x:f>
        <x:v>0</x:v>
      </x:c>
    </x:row>
    <x:row r="1410" ht="20" customHeight="1">
      <x:c r="A1410" s="16" t="n">
        <x:v>1405</x:v>
      </x:c>
      <x:c r="B1410" s="19" t="n">
        <x:v>0.07402637970473451</x:v>
      </x:c>
      <x:c r="C1410" s="24" t="n">
        <x:v>0.5998441045298648</x:v>
      </x:c>
      <x:c r="D1410" s="19" t="n">
        <x:v>0.03859481091646586</x:v>
      </x:c>
      <x:c r="E1410" s="19" t="n">
        <x:v>0.05322391427358725</x:v>
      </x:c>
      <x:c r="F1410" s="19" t="n">
        <x:v>-0.15315362418725614</x:v>
      </x:c>
      <x:c r="G1410" s="19" t="n">
        <x:v>-0.07255646403641378</x:v>
      </x:c>
      <x:c r="H1410" s="19" t="n">
        <x:v>0.8541340601042009</x:v>
      </x:c>
      <x:c r="I1410" s="19" t="n">
        <x:v>0.06807252254497484</x:v>
      </x:c>
      <x:c r="J1410" s="19" t="n">
        <x:v>0.06789680937422986</x:v>
      </x:c>
      <x:c r="K1410" s="19" t="n">
        <x:v>0.07574939052197692</x:v>
      </x:c>
      <x:c r="L1410" s="19" t="n">
        <x:v>0.07129023211793196</x:v>
      </x:c>
      <x:c r="M1410" s="19" t="n">
        <x:v>0.07094869747313283</x:v>
      </x:c>
      <x:c r="N1410" s="19" t="n">
        <x:v>0.0739854300352647</x:v>
      </x:c>
      <x:c r="O1410" s="19" t="n">
        <x:v>0.07104982286321615</x:v>
      </x:c>
      <x:c r="P1410" s="19" t="n">
        <x:v>0.06235855923335634</x:v>
      </x:c>
      <x:c r="Q1410" s="19" t="n">
        <x:v>0.0755439596514941</x:v>
      </x:c>
      <x:c r="R1410" s="19" t="n">
        <x:v>0.06923672302138925</x:v>
      </x:c>
      <x:c r="S1410" s="21" t="n">
        <x:v>9947.12079283852</x:v>
      </x:c>
      <x:c r="T1410" s="21" t="n">
        <x:v>15914.541674531843</x:v>
      </x:c>
      <x:c r="U1410" s="21" t="n">
        <x:v>19784.359579401855</x:v>
      </x:c>
      <x:c r="V1410" s="21" t="n">
        <x:v>24073.969278686563</x:v>
      </x:c>
      <x:c r="W1410" s="21" t="n">
        <x:v>28902.464484643468</x:v>
      </x:c>
      <x:c r="X1410" s="21" t="n">
        <x:v>30956.13641706194</x:v>
      </x:c>
      <x:c r="Y1410" s="21" t="n">
        <x:v>32533.54683850149</x:v>
      </x:c>
      <x:c r="Z1410" s="21" t="n">
        <x:v>33731.74914635878</x:v>
      </x:c>
      <x:c r="AA1410" s="21" t="n">
        <x:v>34502.42986044088</x:v>
      </x:c>
      <x:c r="AB1410" s="21" t="n">
        <x:v>34843.56533631483</x:v>
      </x:c>
      <x:c r="AC1410" s="21" t="n">
        <x:v>45448.12869954109</x:v>
      </x:c>
      <x:c r="AD1410" s="25" t="n">
        <x:f>AC1410*(1+Inputs!$C$14)*(1-Inputs!$C$14/Inputs!$C$15)</x:f>
        <x:v>36063.09012308585</x:v>
      </x:c>
      <x:c r="AE1410" s="25" t="n">
        <x:f>AD1410/(B1410-Inputs!$C$14)</x:f>
        <x:v>924069.5753982745</x:v>
      </x:c>
      <x:c r="AF1410" s="25" t="n">
        <x:f>S1410/(1+B1410)^1+T1410/(1+B1410)^2+U1410/(1+B1410)^3+V1410/(1+B1410)^4+W1410/(1+B1410)^5+X1410/(1+B1410)^6+Y1410/(1+B1410)^7+Z1410/(1+B1410)^8+AA1410/(1+B1410)^9+AB1410/(1+B1410)^10+AE1410/(1+B1410)^10</x:f>
        <x:v>623932.8848808759</x:v>
      </x:c>
      <x:c r="AG1410" s="25" t="n">
        <x:f>(AF1410+Inputs!$C$12)/Inputs!$C$13</x:f>
        <x:v>523.6612315980392</x:v>
      </x:c>
      <x:c r="AH1410" s="25" t="n">
        <x:f>(S1410+Inputs!$C$11)*Inputs!$C$8-Inputs!$C$11</x:f>
        <x:v>2785.001796096951</x:v>
      </x:c>
      <x:c r="AI1410" s="25" t="n">
        <x:f>Inputs!$C$12+AH1410-Inputs!$C$10*Inputs!$C$13</x:f>
        <x:v>25102.917211296946</x:v>
      </x:c>
      <x:c r="AJ1410" s="25" t="n">
        <x:f>(S1410+Inputs!$C$11)*(1-Inputs!$C$8)</x:f>
        <x:v>7162.118996741569</x:v>
      </x:c>
      <x:c r="AK1410" s="25" t="n">
        <x:f>AJ1410/(1+B1410)^(1-Inputs!$C$8)+T1410/(1+B1410)^(2-Inputs!$C$8)+U1410/(1+B1410)^(3-Inputs!$C$8)+V1410/(1+B1410)^(4-Inputs!$C$8)+W1410/(1+B1410)^(5-Inputs!$C$8)+X1410/(1+B1410)^(6-Inputs!$C$8)+Y1410/(1+B1410)^(7-Inputs!$C$8)+Z1410/(1+B1410)^(8-Inputs!$C$8)+AA1410/(1+B1410)^(9-Inputs!$C$8)+AB1410/(1+B1410)^(10-Inputs!$C$8)+AE1410/(1+B1410)^(10-Inputs!$C$8)</x:f>
        <x:v>642479.8183048642</x:v>
      </x:c>
      <x:c r="AL1410" s="25" t="n">
        <x:f>(AK1410+AI1410)/Inputs!$C$13</x:f>
        <x:v>532.6825675606703</x:v>
      </x:c>
      <x:c r="AM1410" s="26" t="n">
        <x:f>IF(AL1410&gt;=Inputs!$C$7,1,0)</x:f>
        <x:v>1</x:v>
      </x:c>
      <x:c r="AN1410" s="26" t="n">
        <x:f>IF(Inputs!$C$7&lt;=(1-Inputs!$C$16)*AL1410,1,0)</x:f>
        <x:v>1</x:v>
      </x:c>
    </x:row>
    <x:row r="1411" ht="20" customHeight="1">
      <x:c r="A1411" s="16" t="n">
        <x:v>1406</x:v>
      </x:c>
      <x:c r="B1411" s="19" t="n">
        <x:v>0.09287191280648363</x:v>
      </x:c>
      <x:c r="C1411" s="24" t="n">
        <x:v>0.8243288002327347</x:v>
      </x:c>
      <x:c r="D1411" s="19" t="n">
        <x:v>0.020270083049221913</x:v>
      </x:c>
      <x:c r="E1411" s="19" t="n">
        <x:v>0.053160891472552124</x:v>
      </x:c>
      <x:c r="F1411" s="19" t="n">
        <x:v>-0.15265685238787116</x:v>
      </x:c>
      <x:c r="G1411" s="19" t="n">
        <x:v>-0.07188195637630598</x:v>
      </x:c>
      <x:c r="H1411" s="19" t="n">
        <x:v>0.8800548489018354</x:v>
      </x:c>
      <x:c r="I1411" s="19" t="n">
        <x:v>0.06160393517095486</x:v>
      </x:c>
      <x:c r="J1411" s="19" t="n">
        <x:v>0.06106057658533359</x:v>
      </x:c>
      <x:c r="K1411" s="19" t="n">
        <x:v>0.057839790680692435</x:v>
      </x:c>
      <x:c r="L1411" s="19" t="n">
        <x:v>0.06364895198849467</x:v>
      </x:c>
      <x:c r="M1411" s="19" t="n">
        <x:v>0.05769446834964924</x:v>
      </x:c>
      <x:c r="N1411" s="19" t="n">
        <x:v>0.060889539315118105</x:v>
      </x:c>
      <x:c r="O1411" s="19" t="n">
        <x:v>0.05488089048896086</x:v>
      </x:c>
      <x:c r="P1411" s="19" t="n">
        <x:v>0.061257454302996166</x:v>
      </x:c>
      <x:c r="Q1411" s="19" t="n">
        <x:v>0.06868705440618555</x:v>
      </x:c>
      <x:c r="R1411" s="19" t="n">
        <x:v>0.05228152394707081</x:v>
      </x:c>
      <x:c r="S1411" s="21" t="n">
        <x:v>9914.211919052681</x:v>
      </x:c>
      <x:c r="T1411" s="21" t="n">
        <x:v>15903.956587382829</x:v>
      </x:c>
      <x:c r="U1411" s="21" t="n">
        <x:v>19669.614240746916</x:v>
      </x:c>
      <x:c r="V1411" s="21" t="n">
        <x:v>23761.734045287354</x:v>
      </x:c>
      <x:c r="W1411" s="21" t="n">
        <x:v>28351.596135310618</x:v>
      </x:c>
      <x:c r="X1411" s="21" t="n">
        <x:v>29990.514114338723</x:v>
      </x:c>
      <x:c r="Y1411" s="21" t="n">
        <x:v>31223.35088604942</x:v>
      </x:c>
      <x:c r="Z1411" s="21" t="n">
        <x:v>32166.588311669806</x:v>
      </x:c>
      <x:c r="AA1411" s="21" t="n">
        <x:v>32816.577404270385</x:v>
      </x:c>
      <x:c r="AB1411" s="21" t="n">
        <x:v>33136.009029642984</x:v>
      </x:c>
      <x:c r="AC1411" s="21" t="n">
        <x:v>43220.88134301259</x:v>
      </x:c>
      <x:c r="AD1411" s="25" t="n">
        <x:f>AC1411*(1+Inputs!$C$14)*(1-Inputs!$C$14/Inputs!$C$15)</x:f>
        <x:v>34295.769345680485</x:v>
      </x:c>
      <x:c r="AE1411" s="25" t="n">
        <x:f>AD1411/(B1411-Inputs!$C$14)</x:f>
        <x:v>592615.0991476851</x:v>
      </x:c>
      <x:c r="AF1411" s="25" t="n">
        <x:f>S1411/(1+B1411)^1+T1411/(1+B1411)^2+U1411/(1+B1411)^3+V1411/(1+B1411)^4+W1411/(1+B1411)^5+X1411/(1+B1411)^6+Y1411/(1+B1411)^7+Z1411/(1+B1411)^8+AA1411/(1+B1411)^9+AB1411/(1+B1411)^10+AE1411/(1+B1411)^10</x:f>
        <x:v>394692.92843140895</x:v>
      </x:c>
      <x:c r="AG1411" s="25" t="n">
        <x:f>(AF1411+Inputs!$C$12)/Inputs!$C$13</x:f>
        <x:v>340.7443853518825</x:v>
      </x:c>
      <x:c r="AH1411" s="25" t="n">
        <x:f>(S1411+Inputs!$C$11)*Inputs!$C$8-Inputs!$C$11</x:f>
        <x:v>2769.5842141315306</x:v>
      </x:c>
      <x:c r="AI1411" s="25" t="n">
        <x:f>Inputs!$C$12+AH1411-Inputs!$C$10*Inputs!$C$13</x:f>
        <x:v>25087.499629331527</x:v>
      </x:c>
      <x:c r="AJ1411" s="25" t="n">
        <x:f>(S1411+Inputs!$C$11)*(1-Inputs!$C$8)</x:f>
        <x:v>7144.627704921151</x:v>
      </x:c>
      <x:c r="AK1411" s="25" t="n">
        <x:f>AJ1411/(1+B1411)^(1-Inputs!$C$8)+T1411/(1+B1411)^(2-Inputs!$C$8)+U1411/(1+B1411)^(3-Inputs!$C$8)+V1411/(1+B1411)^(4-Inputs!$C$8)+W1411/(1+B1411)^(5-Inputs!$C$8)+X1411/(1+B1411)^(6-Inputs!$C$8)+Y1411/(1+B1411)^(7-Inputs!$C$8)+Z1411/(1+B1411)^(8-Inputs!$C$8)+AA1411/(1+B1411)^(9-Inputs!$C$8)+AB1411/(1+B1411)^(10-Inputs!$C$8)+AE1411/(1+B1411)^(10-Inputs!$C$8)</x:f>
        <x:v>408819.2088227065</x:v>
      </x:c>
      <x:c r="AL1411" s="25" t="n">
        <x:f>(AK1411+AI1411)/Inputs!$C$13</x:f>
        <x:v>346.2260589488168</x:v>
      </x:c>
      <x:c r="AM1411" s="26" t="n">
        <x:f>IF(AL1411&gt;=Inputs!$C$7,1,0)</x:f>
        <x:v>1</x:v>
      </x:c>
      <x:c r="AN1411" s="26" t="n">
        <x:f>IF(Inputs!$C$7&lt;=(1-Inputs!$C$16)*AL1411,1,0)</x:f>
        <x:v>1</x:v>
      </x:c>
    </x:row>
    <x:row r="1412" ht="20" customHeight="1">
      <x:c r="A1412" s="16" t="n">
        <x:v>1407</x:v>
      </x:c>
      <x:c r="B1412" s="19" t="n">
        <x:v>0.09122823268450257</x:v>
      </x:c>
      <x:c r="C1412" s="24" t="n">
        <x:v>0.4066288723907121</x:v>
      </x:c>
      <x:c r="D1412" s="19" t="n">
        <x:v>0.013595484120811819</x:v>
      </x:c>
      <x:c r="E1412" s="19" t="n">
        <x:v>0.05826473528183243</x:v>
      </x:c>
      <x:c r="F1412" s="19" t="n">
        <x:v>-0.11889976007124575</x:v>
      </x:c>
      <x:c r="G1412" s="19" t="n">
        <x:v>-0.04639154276716624</x:v>
      </x:c>
      <x:c r="H1412" s="19" t="n">
        <x:v>0.81997903765361</x:v>
      </x:c>
      <x:c r="I1412" s="19" t="n">
        <x:v>0.06625482178392189</x:v>
      </x:c>
      <x:c r="J1412" s="19" t="n">
        <x:v>0.0736547050277602</x:v>
      </x:c>
      <x:c r="K1412" s="19" t="n">
        <x:v>0.0662895461897108</x:v>
      </x:c>
      <x:c r="L1412" s="19" t="n">
        <x:v>0.07191016948094443</x:v>
      </x:c>
      <x:c r="M1412" s="19" t="n">
        <x:v>0.059025872989824396</x:v>
      </x:c>
      <x:c r="N1412" s="19" t="n">
        <x:v>0.07053394136667407</x:v>
      </x:c>
      <x:c r="O1412" s="19" t="n">
        <x:v>0.06549438558508769</x:v>
      </x:c>
      <x:c r="P1412" s="19" t="n">
        <x:v>0.06463420565392539</x:v>
      </x:c>
      <x:c r="Q1412" s="19" t="n">
        <x:v>0.07221839612726967</x:v>
      </x:c>
      <x:c r="R1412" s="19" t="n">
        <x:v>0.06843283140208882</x:v>
      </x:c>
      <x:c r="S1412" s="21" t="n">
        <x:v>10643.829618703545</x:v>
      </x:c>
      <x:c r="T1412" s="21" t="n">
        <x:v>16296.96782154215</x:v>
      </x:c>
      <x:c r="U1412" s="21" t="n">
        <x:v>19340.283857515686</x:v>
      </x:c>
      <x:c r="V1412" s="21" t="n">
        <x:v>22550.875814844883</x:v>
      </x:c>
      <x:c r="W1412" s="21" t="n">
        <x:v>26099.72343192665</x:v>
      </x:c>
      <x:c r="X1412" s="21" t="n">
        <x:v>27554.476478795972</x:v>
      </x:c>
      <x:c r="Y1412" s="21" t="n">
        <x:v>28720.732266556726</x:v>
      </x:c>
      <x:c r="Z1412" s="21" t="n">
        <x:v>29634.267150097556</x:v>
      </x:c>
      <x:c r="AA1412" s="21" t="n">
        <x:v>30284.67986342259</x:v>
      </x:c>
      <x:c r="AB1412" s="21" t="n">
        <x:v>30659.7216117044</x:v>
      </x:c>
      <x:c r="AC1412" s="21" t="n">
        <x:v>39990.94123265791</x:v>
      </x:c>
      <x:c r="AD1412" s="25" t="n">
        <x:f>AC1412*(1+Inputs!$C$14)*(1-Inputs!$C$14/Inputs!$C$15)</x:f>
        <x:v>31732.811868114048</x:v>
      </x:c>
      <x:c r="AE1412" s="25" t="n">
        <x:f>AD1412/(B1412-Inputs!$C$14)</x:f>
        <x:v>564357.2695262772</x:v>
      </x:c>
      <x:c r="AF1412" s="25" t="n">
        <x:f>S1412/(1+B1412)^1+T1412/(1+B1412)^2+U1412/(1+B1412)^3+V1412/(1+B1412)^4+W1412/(1+B1412)^5+X1412/(1+B1412)^6+Y1412/(1+B1412)^7+Z1412/(1+B1412)^8+AA1412/(1+B1412)^9+AB1412/(1+B1412)^10+AE1412/(1+B1412)^10</x:f>
        <x:v>380071.72357103263</x:v>
      </x:c>
      <x:c r="AG1412" s="25" t="n">
        <x:f>(AF1412+Inputs!$C$12)/Inputs!$C$13</x:f>
        <x:v>329.0777251291104</x:v>
      </x:c>
      <x:c r="AH1412" s="25" t="n">
        <x:f>(S1412+Inputs!$C$11)*Inputs!$C$8-Inputs!$C$11</x:f>
        <x:v>3111.4051090364555</x:v>
      </x:c>
      <x:c r="AI1412" s="25" t="n">
        <x:f>Inputs!$C$12+AH1412-Inputs!$C$10*Inputs!$C$13</x:f>
        <x:v>25429.32052423645</x:v>
      </x:c>
      <x:c r="AJ1412" s="25" t="n">
        <x:f>(S1412+Inputs!$C$11)*(1-Inputs!$C$8)</x:f>
        <x:v>7532.42450966709</x:v>
      </x:c>
      <x:c r="AK1412" s="25" t="n">
        <x:f>AJ1412/(1+B1412)^(1-Inputs!$C$8)+T1412/(1+B1412)^(2-Inputs!$C$8)+U1412/(1+B1412)^(3-Inputs!$C$8)+V1412/(1+B1412)^(4-Inputs!$C$8)+W1412/(1+B1412)^(5-Inputs!$C$8)+X1412/(1+B1412)^(6-Inputs!$C$8)+Y1412/(1+B1412)^(7-Inputs!$C$8)+Z1412/(1+B1412)^(8-Inputs!$C$8)+AA1412/(1+B1412)^(9-Inputs!$C$8)+AB1412/(1+B1412)^(10-Inputs!$C$8)+AE1412/(1+B1412)^(10-Inputs!$C$8)</x:f>
        <x:v>392969.1061947575</x:v>
      </x:c>
      <x:c r="AL1412" s="25" t="n">
        <x:f>(AK1412+AI1412)/Inputs!$C$13</x:f>
        <x:v>333.8515757686535</x:v>
      </x:c>
      <x:c r="AM1412" s="26" t="n">
        <x:f>IF(AL1412&gt;=Inputs!$C$7,1,0)</x:f>
        <x:v>1</x:v>
      </x:c>
      <x:c r="AN1412" s="26" t="n">
        <x:f>IF(Inputs!$C$7&lt;=(1-Inputs!$C$16)*AL1412,1,0)</x:f>
        <x:v>1</x:v>
      </x:c>
    </x:row>
    <x:row r="1413" ht="20" customHeight="1">
      <x:c r="A1413" s="16" t="n">
        <x:v>1408</x:v>
      </x:c>
      <x:c r="B1413" s="19" t="n">
        <x:v>0.08432652731428615</x:v>
      </x:c>
      <x:c r="C1413" s="24" t="n">
        <x:v>0.5741489996927669</x:v>
      </x:c>
      <x:c r="D1413" s="19" t="n">
        <x:v>0.03834494110419513</x:v>
      </x:c>
      <x:c r="E1413" s="19" t="n">
        <x:v>0.04781428272871409</x:v>
      </x:c>
      <x:c r="F1413" s="19" t="n">
        <x:v>-0.16988850762662538</x:v>
      </x:c>
      <x:c r="G1413" s="19" t="n">
        <x:v>-0.08300187454782815</x:v>
      </x:c>
      <x:c r="H1413" s="19" t="n">
        <x:v>0.74763871903329</x:v>
      </x:c>
      <x:c r="I1413" s="19" t="n">
        <x:v>0.04885337723833004</x:v>
      </x:c>
      <x:c r="J1413" s="19" t="n">
        <x:v>0.04617484805719755</x:v>
      </x:c>
      <x:c r="K1413" s="19" t="n">
        <x:v>0.045945683815965595</x:v>
      </x:c>
      <x:c r="L1413" s="19" t="n">
        <x:v>0.05028254912523267</x:v>
      </x:c>
      <x:c r="M1413" s="19" t="n">
        <x:v>0.053882449362021134</x:v>
      </x:c>
      <x:c r="N1413" s="19" t="n">
        <x:v>0.04373223578811235</x:v>
      </x:c>
      <x:c r="O1413" s="19" t="n">
        <x:v>0.048770868301040764</x:v>
      </x:c>
      <x:c r="P1413" s="19" t="n">
        <x:v>0.05102839707990938</x:v>
      </x:c>
      <x:c r="Q1413" s="19" t="n">
        <x:v>0.04561288280849908</x:v>
      </x:c>
      <x:c r="R1413" s="19" t="n">
        <x:v>0.05296707225448586</x:v>
      </x:c>
      <x:c r="S1413" s="21" t="n">
        <x:v>9570.917609305276</x:v>
      </x:c>
      <x:c r="T1413" s="21" t="n">
        <x:v>15320.92017747573</x:v>
      </x:c>
      <x:c r="U1413" s="21" t="n">
        <x:v>18946.74456194466</x:v>
      </x:c>
      <x:c r="V1413" s="21" t="n">
        <x:v>22866.090501698418</x:v>
      </x:c>
      <x:c r="W1413" s="21" t="n">
        <x:v>27283.01140298766</x:v>
      </x:c>
      <x:c r="X1413" s="21" t="n">
        <x:v>29058.290529031005</x:v>
      </x:c>
      <x:c r="Y1413" s="21" t="n">
        <x:v>30382.39699784974</x:v>
      </x:c>
      <x:c r="Z1413" s="21" t="n">
        <x:v>31430.773482698656</x:v>
      </x:c>
      <x:c r="AA1413" s="21" t="n">
        <x:v>32145.838660463698</x:v>
      </x:c>
      <x:c r="AB1413" s="21" t="n">
        <x:v>32490.021019867876</x:v>
      </x:c>
      <x:c r="AC1413" s="21" t="n">
        <x:v>42378.28828678419</x:v>
      </x:c>
      <x:c r="AD1413" s="25" t="n">
        <x:f>AC1413*(1+Inputs!$C$14)*(1-Inputs!$C$14/Inputs!$C$15)</x:f>
        <x:v>33627.17175556325</x:v>
      </x:c>
      <x:c r="AE1413" s="25" t="n">
        <x:f>AD1413/(B1413-Inputs!$C$14)</x:f>
        <x:v>681725.9107114158</x:v>
      </x:c>
      <x:c r="AF1413" s="25" t="n">
        <x:f>S1413/(1+B1413)^1+T1413/(1+B1413)^2+U1413/(1+B1413)^3+V1413/(1+B1413)^4+W1413/(1+B1413)^5+X1413/(1+B1413)^6+Y1413/(1+B1413)^7+Z1413/(1+B1413)^8+AA1413/(1+B1413)^9+AB1413/(1+B1413)^10+AE1413/(1+B1413)^10</x:f>
        <x:v>456389.9554399434</x:v>
      </x:c>
      <x:c r="AG1413" s="25" t="n">
        <x:f>(AF1413+Inputs!$C$12)/Inputs!$C$13</x:f>
        <x:v>389.97413472872296</x:v>
      </x:c>
      <x:c r="AH1413" s="25" t="n">
        <x:f>(S1413+Inputs!$C$11)*Inputs!$C$8-Inputs!$C$11</x:f>
        <x:v>2608.75318134576</x:v>
      </x:c>
      <x:c r="AI1413" s="25" t="n">
        <x:f>Inputs!$C$12+AH1413-Inputs!$C$10*Inputs!$C$13</x:f>
        <x:v>24926.66859654576</x:v>
      </x:c>
      <x:c r="AJ1413" s="25" t="n">
        <x:f>(S1413+Inputs!$C$11)*(1-Inputs!$C$8)</x:f>
        <x:v>6962.164427959517</x:v>
      </x:c>
      <x:c r="AK1413" s="25" t="n">
        <x:f>AJ1413/(1+B1413)^(1-Inputs!$C$8)+T1413/(1+B1413)^(2-Inputs!$C$8)+U1413/(1+B1413)^(3-Inputs!$C$8)+V1413/(1+B1413)^(4-Inputs!$C$8)+W1413/(1+B1413)^(5-Inputs!$C$8)+X1413/(1+B1413)^(6-Inputs!$C$8)+Y1413/(1+B1413)^(7-Inputs!$C$8)+Z1413/(1+B1413)^(8-Inputs!$C$8)+AA1413/(1+B1413)^(9-Inputs!$C$8)+AB1413/(1+B1413)^(10-Inputs!$C$8)+AE1413/(1+B1413)^(10-Inputs!$C$8)</x:f>
        <x:v>471533.85846807575</x:v>
      </x:c>
      <x:c r="AL1413" s="25" t="n">
        <x:f>(AK1413+AI1413)/Inputs!$C$13</x:f>
        <x:v>396.1394658368965</x:v>
      </x:c>
      <x:c r="AM1413" s="26" t="n">
        <x:f>IF(AL1413&gt;=Inputs!$C$7,1,0)</x:f>
        <x:v>1</x:v>
      </x:c>
      <x:c r="AN1413" s="26" t="n">
        <x:f>IF(Inputs!$C$7&lt;=(1-Inputs!$C$16)*AL1413,1,0)</x:f>
        <x:v>1</x:v>
      </x:c>
    </x:row>
    <x:row r="1414" ht="20" customHeight="1">
      <x:c r="A1414" s="16" t="n">
        <x:v>1409</x:v>
      </x:c>
      <x:c r="B1414" s="19" t="n">
        <x:v>0.09778747740601777</x:v>
      </x:c>
      <x:c r="C1414" s="24" t="n">
        <x:v>0.6571083647850458</x:v>
      </x:c>
      <x:c r="D1414" s="19" t="n">
        <x:v>0.038745368341425036</x:v>
      </x:c>
      <x:c r="E1414" s="19" t="n">
        <x:v>0.03254556351554612</x:v>
      </x:c>
      <x:c r="F1414" s="19" t="n">
        <x:v>-0.18040382588362608</x:v>
      </x:c>
      <x:c r="G1414" s="19" t="n">
        <x:v>-0.055667962398881055</x:v>
      </x:c>
      <x:c r="H1414" s="19" t="n">
        <x:v>0.5448074087431394</x:v>
      </x:c>
      <x:c r="I1414" s="19" t="n">
        <x:v>0.05332922609542606</x:v>
      </x:c>
      <x:c r="J1414" s="19" t="n">
        <x:v>0.06262700628091693</x:v>
      </x:c>
      <x:c r="K1414" s="19" t="n">
        <x:v>0.0590134624901259</x:v>
      </x:c>
      <x:c r="L1414" s="19" t="n">
        <x:v>0.06515050571529969</x:v>
      </x:c>
      <x:c r="M1414" s="19" t="n">
        <x:v>0.06842974338073987</x:v>
      </x:c>
      <x:c r="N1414" s="19" t="n">
        <x:v>0.0576489080640306</x:v>
      </x:c>
      <x:c r="O1414" s="19" t="n">
        <x:v>0.06064925361159453</x:v>
      </x:c>
      <x:c r="P1414" s="19" t="n">
        <x:v>0.07047109555310158</x:v>
      </x:c>
      <x:c r="Q1414" s="19" t="n">
        <x:v>0.0571118110496434</x:v>
      </x:c>
      <x:c r="R1414" s="19" t="n">
        <x:v>0.057577122447586365</x:v>
      </x:c>
      <x:c r="S1414" s="21" t="n">
        <x:v>9482.09787486098</x:v>
      </x:c>
      <x:c r="T1414" s="21" t="n">
        <x:v>15035.399722086666</x:v>
      </x:c>
      <x:c r="U1414" s="21" t="n">
        <x:v>18366.408946935684</x:v>
      </x:c>
      <x:c r="V1414" s="21" t="n">
        <x:v>21949.71211342914</x:v>
      </x:c>
      <x:c r="W1414" s="21" t="n">
        <x:v>25993.44056518031</x:v>
      </x:c>
      <x:c r="X1414" s="21" t="n">
        <x:v>27532.53003166599</x:v>
      </x:c>
      <x:c r="Y1414" s="21" t="n">
        <x:v>28701.8090826873</x:v>
      </x:c>
      <x:c r="Z1414" s="21" t="n">
        <x:v>29645.38524600227</x:v>
      </x:c>
      <x:c r="AA1414" s="21" t="n">
        <x:v>30331.059998123463</x:v>
      </x:c>
      <x:c r="AB1414" s="21" t="n">
        <x:v>30699.251285123188</x:v>
      </x:c>
      <x:c r="AC1414" s="21" t="n">
        <x:v>40042.501676247644</x:v>
      </x:c>
      <x:c r="AD1414" s="25" t="n">
        <x:f>AC1414*(1+Inputs!$C$14)*(1-Inputs!$C$14/Inputs!$C$15)</x:f>
        <x:v>31773.7250801025</x:v>
      </x:c>
      <x:c r="AE1414" s="25" t="n">
        <x:f>AD1414/(B1414-Inputs!$C$14)</x:f>
        <x:v>506051.94527304254</x:v>
      </x:c>
      <x:c r="AF1414" s="25" t="n">
        <x:f>S1414/(1+B1414)^1+T1414/(1+B1414)^2+U1414/(1+B1414)^3+V1414/(1+B1414)^4+W1414/(1+B1414)^5+X1414/(1+B1414)^6+Y1414/(1+B1414)^7+Z1414/(1+B1414)^8+AA1414/(1+B1414)^9+AB1414/(1+B1414)^10+AE1414/(1+B1414)^10</x:f>
        <x:v>335382.88403826265</x:v>
      </x:c>
      <x:c r="AG1414" s="25" t="n">
        <x:f>(AF1414+Inputs!$C$12)/Inputs!$C$13</x:f>
        <x:v>293.41927484696345</x:v>
      </x:c>
      <x:c r="AH1414" s="25" t="n">
        <x:f>(S1414+Inputs!$C$11)*Inputs!$C$8-Inputs!$C$11</x:f>
        <x:v>2567.1417441129524</x:v>
      </x:c>
      <x:c r="AI1414" s="25" t="n">
        <x:f>Inputs!$C$12+AH1414-Inputs!$C$10*Inputs!$C$13</x:f>
        <x:v>24885.05715931295</x:v>
      </x:c>
      <x:c r="AJ1414" s="25" t="n">
        <x:f>(S1414+Inputs!$C$11)*(1-Inputs!$C$8)</x:f>
        <x:v>6914.956130748028</x:v>
      </x:c>
      <x:c r="AK1414" s="25" t="n">
        <x:f>AJ1414/(1+B1414)^(1-Inputs!$C$8)+T1414/(1+B1414)^(2-Inputs!$C$8)+U1414/(1+B1414)^(3-Inputs!$C$8)+V1414/(1+B1414)^(4-Inputs!$C$8)+W1414/(1+B1414)^(5-Inputs!$C$8)+X1414/(1+B1414)^(6-Inputs!$C$8)+Y1414/(1+B1414)^(7-Inputs!$C$8)+Z1414/(1+B1414)^(8-Inputs!$C$8)+AA1414/(1+B1414)^(9-Inputs!$C$8)+AB1414/(1+B1414)^(10-Inputs!$C$8)+AE1414/(1+B1414)^(10-Inputs!$C$8)</x:f>
        <x:v>347924.24106989556</x:v>
      </x:c>
      <x:c r="AL1414" s="25" t="n">
        <x:f>(AK1414+AI1414)/Inputs!$C$13</x:f>
        <x:v>297.474760244783</x:v>
      </x:c>
      <x:c r="AM1414" s="26" t="n">
        <x:f>IF(AL1414&gt;=Inputs!$C$7,1,0)</x:f>
        <x:v>1</x:v>
      </x:c>
      <x:c r="AN1414" s="26" t="n">
        <x:f>IF(Inputs!$C$7&lt;=(1-Inputs!$C$16)*AL1414,1,0)</x:f>
        <x:v>0</x:v>
      </x:c>
    </x:row>
    <x:row r="1415" ht="20" customHeight="1">
      <x:c r="A1415" s="16" t="n">
        <x:v>1410</x:v>
      </x:c>
      <x:c r="B1415" s="19" t="n">
        <x:v>0.0796955266983049</x:v>
      </x:c>
      <x:c r="C1415" s="24" t="n">
        <x:v>0.4866322924596318</x:v>
      </x:c>
      <x:c r="D1415" s="19" t="n">
        <x:v>0.01947977777333705</x:v>
      </x:c>
      <x:c r="E1415" s="19" t="n">
        <x:v>0.0470828094346868</x:v>
      </x:c>
      <x:c r="F1415" s="19" t="n">
        <x:v>-0.225607342111731</x:v>
      </x:c>
      <x:c r="G1415" s="19" t="n">
        <x:v>-0.05659453735315595</x:v>
      </x:c>
      <x:c r="H1415" s="19" t="n">
        <x:v>0.8187820919282274</x:v>
      </x:c>
      <x:c r="I1415" s="19" t="n">
        <x:v>0.07745028217323466</x:v>
      </x:c>
      <x:c r="J1415" s="19" t="n">
        <x:v>0.06075872305436292</x:v>
      </x:c>
      <x:c r="K1415" s="19" t="n">
        <x:v>0.06666186298588286</x:v>
      </x:c>
      <x:c r="L1415" s="19" t="n">
        <x:v>0.06908522834017163</x:v>
      </x:c>
      <x:c r="M1415" s="19" t="n">
        <x:v>0.0662672671753137</x:v>
      </x:c>
      <x:c r="N1415" s="19" t="n">
        <x:v>0.0668241601498255</x:v>
      </x:c>
      <x:c r="O1415" s="19" t="n">
        <x:v>0.07199263885906135</x:v>
      </x:c>
      <x:c r="P1415" s="19" t="n">
        <x:v>0.0688365503833768</x:v>
      </x:c>
      <x:c r="Q1415" s="19" t="n">
        <x:v>0.07143520227415023</x:v>
      </x:c>
      <x:c r="R1415" s="19" t="n">
        <x:v>0.07184029042633142</x:v>
      </x:c>
      <x:c r="S1415" s="21" t="n">
        <x:v>8668.30392789044</x:v>
      </x:c>
      <x:c r="T1415" s="21" t="n">
        <x:v>13980.628579923397</x:v>
      </x:c>
      <x:c r="U1415" s="21" t="n">
        <x:v>17435.69782020534</x:v>
      </x:c>
      <x:c r="V1415" s="21" t="n">
        <x:v>21289.616721034974</x:v>
      </x:c>
      <x:c r="W1415" s="21" t="n">
        <x:v>25533.42929930703</x:v>
      </x:c>
      <x:c r="X1415" s="21" t="n">
        <x:v>27064.315661627916</x:v>
      </x:c>
      <x:c r="Y1415" s="21" t="n">
        <x:v>28177.26543346427</x:v>
      </x:c>
      <x:c r="Z1415" s="21" t="n">
        <x:v>29088.252021389937</x:v>
      </x:c>
      <x:c r="AA1415" s="21" t="n">
        <x:v>29746.96284115749</x:v>
      </x:c>
      <x:c r="AB1415" s="21" t="n">
        <x:v>30144.790397915833</x:v>
      </x:c>
      <x:c r="AC1415" s="21" t="n">
        <x:v>39319.29182336847</x:v>
      </x:c>
      <x:c r="AD1415" s="25" t="n">
        <x:f>AC1415*(1+Inputs!$C$14)*(1-Inputs!$C$14/Inputs!$C$15)</x:f>
        <x:v>31199.858061842875</x:v>
      </x:c>
      <x:c r="AE1415" s="25" t="n">
        <x:f>AD1415/(B1415-Inputs!$C$14)</x:f>
        <x:v>698053.2587174131</x:v>
      </x:c>
      <x:c r="AF1415" s="25" t="n">
        <x:f>S1415/(1+B1415)^1+T1415/(1+B1415)^2+U1415/(1+B1415)^3+V1415/(1+B1415)^4+W1415/(1+B1415)^5+X1415/(1+B1415)^6+Y1415/(1+B1415)^7+Z1415/(1+B1415)^8+AA1415/(1+B1415)^9+AB1415/(1+B1415)^10+AE1415/(1+B1415)^10</x:f>
        <x:v>469418.6746995754</x:v>
      </x:c>
      <x:c r="AG1415" s="25" t="n">
        <x:f>(AF1415+Inputs!$C$12)/Inputs!$C$13</x:f>
        <x:v>400.3701070300167</x:v>
      </x:c>
      <x:c r="AH1415" s="25" t="n">
        <x:f>(S1415+Inputs!$C$11)*Inputs!$C$8-Inputs!$C$11</x:f>
        <x:v>2185.8848538883976</x:v>
      </x:c>
      <x:c r="AI1415" s="25" t="n">
        <x:f>Inputs!$C$12+AH1415-Inputs!$C$10*Inputs!$C$13</x:f>
        <x:v>24503.800269088395</x:v>
      </x:c>
      <x:c r="AJ1415" s="25" t="n">
        <x:f>(S1415+Inputs!$C$11)*(1-Inputs!$C$8)</x:f>
        <x:v>6482.419074002042</x:v>
      </x:c>
      <x:c r="AK1415" s="25" t="n">
        <x:f>AJ1415/(1+B1415)^(1-Inputs!$C$8)+T1415/(1+B1415)^(2-Inputs!$C$8)+U1415/(1+B1415)^(3-Inputs!$C$8)+V1415/(1+B1415)^(4-Inputs!$C$8)+W1415/(1+B1415)^(5-Inputs!$C$8)+X1415/(1+B1415)^(6-Inputs!$C$8)+Y1415/(1+B1415)^(7-Inputs!$C$8)+Z1415/(1+B1415)^(8-Inputs!$C$8)+AA1415/(1+B1415)^(9-Inputs!$C$8)+AB1415/(1+B1415)^(10-Inputs!$C$8)+AE1415/(1+B1415)^(10-Inputs!$C$8)</x:f>
        <x:v>484489.8596639932</x:v>
      </x:c>
      <x:c r="AL1415" s="25" t="n">
        <x:f>(AK1415+AI1415)/Inputs!$C$13</x:f>
        <x:v>406.139996169348</x:v>
      </x:c>
      <x:c r="AM1415" s="26" t="n">
        <x:f>IF(AL1415&gt;=Inputs!$C$7,1,0)</x:f>
        <x:v>1</x:v>
      </x:c>
      <x:c r="AN1415" s="26" t="n">
        <x:f>IF(Inputs!$C$7&lt;=(1-Inputs!$C$16)*AL1415,1,0)</x:f>
        <x:v>1</x:v>
      </x:c>
    </x:row>
    <x:row r="1416" ht="20" customHeight="1">
      <x:c r="A1416" s="16" t="n">
        <x:v>1411</x:v>
      </x:c>
      <x:c r="B1416" s="19" t="n">
        <x:v>0.08327761194897743</x:v>
      </x:c>
      <x:c r="C1416" s="24" t="n">
        <x:v>0.26287090184573003</x:v>
      </x:c>
      <x:c r="D1416" s="19" t="n">
        <x:v>0.02666501938107473</x:v>
      </x:c>
      <x:c r="E1416" s="19" t="n">
        <x:v>0.05977835609603205</x:v>
      </x:c>
      <x:c r="F1416" s="19" t="n">
        <x:v>-0.13631658987450126</x:v>
      </x:c>
      <x:c r="G1416" s="19" t="n">
        <x:v>-0.09394424959105378</x:v>
      </x:c>
      <x:c r="H1416" s="19" t="n">
        <x:v>0.6870268117440617</x:v>
      </x:c>
      <x:c r="I1416" s="19" t="n">
        <x:v>0.06800269975712694</x:v>
      </x:c>
      <x:c r="J1416" s="19" t="n">
        <x:v>0.06195997136893652</x:v>
      </x:c>
      <x:c r="K1416" s="19" t="n">
        <x:v>0.06793401112068637</x:v>
      </x:c>
      <x:c r="L1416" s="19" t="n">
        <x:v>0.07005831274765001</x:v>
      </x:c>
      <x:c r="M1416" s="19" t="n">
        <x:v>0.062131945798681726</x:v>
      </x:c>
      <x:c r="N1416" s="19" t="n">
        <x:v>0.050962281737207606</x:v>
      </x:c>
      <x:c r="O1416" s="19" t="n">
        <x:v>0.07059795349419687</x:v>
      </x:c>
      <x:c r="P1416" s="19" t="n">
        <x:v>0.06337066524289071</x:v>
      </x:c>
      <x:c r="Q1416" s="19" t="n">
        <x:v>0.06013418100983359</x:v>
      </x:c>
      <x:c r="R1416" s="19" t="n">
        <x:v>0.06653199987610037</x:v>
      </x:c>
      <x:c r="S1416" s="21" t="n">
        <x:v>10095.02505878859</x:v>
      </x:c>
      <x:c r="T1416" s="21" t="n">
        <x:v>15703.093962389694</x:v>
      </x:c>
      <x:c r="U1416" s="21" t="n">
        <x:v>18856.542711204962</x:v>
      </x:c>
      <x:c r="V1416" s="21" t="n">
        <x:v>22136.997318021826</x:v>
      </x:c>
      <x:c r="W1416" s="21" t="n">
        <x:v>25785.76132263058</x:v>
      </x:c>
      <x:c r="X1416" s="21" t="n">
        <x:v>27468.519993267786</x:v>
      </x:c>
      <x:c r="Y1416" s="21" t="n">
        <x:v>28768.678756048925</x:v>
      </x:c>
      <x:c r="Z1416" s="21" t="n">
        <x:v>29851.30926594895</x:v>
      </x:c>
      <x:c r="AA1416" s="21" t="n">
        <x:v>30594.608470488776</x:v>
      </x:c>
      <x:c r="AB1416" s="21" t="n">
        <x:v>30988.544186796586</x:v>
      </x:c>
      <x:c r="AC1416" s="21" t="n">
        <x:v>40419.84024364772</x:v>
      </x:c>
      <x:c r="AD1416" s="25" t="n">
        <x:f>AC1416*(1+Inputs!$C$14)*(1-Inputs!$C$14/Inputs!$C$15)</x:f>
        <x:v>32073.143233334464</x:v>
      </x:c>
      <x:c r="AE1416" s="25" t="n">
        <x:f>AD1416/(B1416-Inputs!$C$14)</x:f>
        <x:v>664348.1717204907</x:v>
      </x:c>
      <x:c r="AF1416" s="25" t="n">
        <x:f>S1416/(1+B1416)^1+T1416/(1+B1416)^2+U1416/(1+B1416)^3+V1416/(1+B1416)^4+W1416/(1+B1416)^5+X1416/(1+B1416)^6+Y1416/(1+B1416)^7+Z1416/(1+B1416)^8+AA1416/(1+B1416)^9+AB1416/(1+B1416)^10+AE1416/(1+B1416)^10</x:f>
        <x:v>447423.47011949157</x:v>
      </x:c>
      <x:c r="AG1416" s="25" t="n">
        <x:f>(AF1416+Inputs!$C$12)/Inputs!$C$13</x:f>
        <x:v>382.8195302604087</x:v>
      </x:c>
      <x:c r="AH1416" s="25" t="n">
        <x:f>(S1416+Inputs!$C$11)*Inputs!$C$8-Inputs!$C$11</x:f>
        <x:v>2854.2939316516404</x:v>
      </x:c>
      <x:c r="AI1416" s="25" t="n">
        <x:f>Inputs!$C$12+AH1416-Inputs!$C$10*Inputs!$C$13</x:f>
        <x:v>25172.20934685164</x:v>
      </x:c>
      <x:c r="AJ1416" s="25" t="n">
        <x:f>(S1416+Inputs!$C$11)*(1-Inputs!$C$8)</x:f>
        <x:v>7240.731127136949</x:v>
      </x:c>
      <x:c r="AK1416" s="25" t="n">
        <x:f>AJ1416/(1+B1416)^(1-Inputs!$C$8)+T1416/(1+B1416)^(2-Inputs!$C$8)+U1416/(1+B1416)^(3-Inputs!$C$8)+V1416/(1+B1416)^(4-Inputs!$C$8)+W1416/(1+B1416)^(5-Inputs!$C$8)+X1416/(1+B1416)^(6-Inputs!$C$8)+Y1416/(1+B1416)^(7-Inputs!$C$8)+Z1416/(1+B1416)^(8-Inputs!$C$8)+AA1416/(1+B1416)^(9-Inputs!$C$8)+AB1416/(1+B1416)^(10-Inputs!$C$8)+AE1416/(1+B1416)^(10-Inputs!$C$8)</x:f>
        <x:v>461773.48548693885</x:v>
      </x:c>
      <x:c r="AL1416" s="25" t="n">
        <x:f>(AK1416+AI1416)/Inputs!$C$13</x:f>
        <x:v>388.5473203349471</x:v>
      </x:c>
      <x:c r="AM1416" s="26" t="n">
        <x:f>IF(AL1416&gt;=Inputs!$C$7,1,0)</x:f>
        <x:v>1</x:v>
      </x:c>
      <x:c r="AN1416" s="26" t="n">
        <x:f>IF(Inputs!$C$7&lt;=(1-Inputs!$C$16)*AL1416,1,0)</x:f>
        <x:v>1</x:v>
      </x:c>
    </x:row>
    <x:row r="1417" ht="20" customHeight="1">
      <x:c r="A1417" s="16" t="n">
        <x:v>1412</x:v>
      </x:c>
      <x:c r="B1417" s="19" t="n">
        <x:v>0.09292293750690975</x:v>
      </x:c>
      <x:c r="C1417" s="24" t="n">
        <x:v>0.12365939322685904</x:v>
      </x:c>
      <x:c r="D1417" s="19" t="n">
        <x:v>0.038530266639709515</x:v>
      </x:c>
      <x:c r="E1417" s="19" t="n">
        <x:v>0.05959022597993141</x:v>
      </x:c>
      <x:c r="F1417" s="19" t="n">
        <x:v>-0.14231197091619266</x:v>
      </x:c>
      <x:c r="G1417" s="19" t="n">
        <x:v>-0.06086329298028488</x:v>
      </x:c>
      <x:c r="H1417" s="19" t="n">
        <x:v>0.8527709847833478</x:v>
      </x:c>
      <x:c r="I1417" s="19" t="n">
        <x:v>0.0659157691556618</x:v>
      </x:c>
      <x:c r="J1417" s="19" t="n">
        <x:v>0.06445820344589834</x:v>
      </x:c>
      <x:c r="K1417" s="19" t="n">
        <x:v>0.06583406057438992</x:v>
      </x:c>
      <x:c r="L1417" s="19" t="n">
        <x:v>0.06612904390530161</x:v>
      </x:c>
      <x:c r="M1417" s="19" t="n">
        <x:v>0.06693477195483524</x:v>
      </x:c>
      <x:c r="N1417" s="19" t="n">
        <x:v>0.061460754256321484</x:v>
      </x:c>
      <x:c r="O1417" s="19" t="n">
        <x:v>0.0686205351230376</x:v>
      </x:c>
      <x:c r="P1417" s="19" t="n">
        <x:v>0.0684241222904518</x:v>
      </x:c>
      <x:c r="Q1417" s="19" t="n">
        <x:v>0.06038559085938801</x:v>
      </x:c>
      <x:c r="R1417" s="19" t="n">
        <x:v>0.06489249010717572</x:v>
      </x:c>
      <x:c r="S1417" s="21" t="n">
        <x:v>10207.092048139719</x:v>
      </x:c>
      <x:c r="T1417" s="21" t="n">
        <x:v>15725.327748342044</x:v>
      </x:c>
      <x:c r="U1417" s="21" t="n">
        <x:v>18947.37033066147</x:v>
      </x:c>
      <x:c r="V1417" s="21" t="n">
        <x:v>22425.77535577932</x:v>
      </x:c>
      <x:c r="W1417" s="21" t="n">
        <x:v>26294.285018602128</x:v>
      </x:c>
      <x:c r="X1417" s="21" t="n">
        <x:v>28276.565333808936</x:v>
      </x:c>
      <x:c r="Y1417" s="21" t="n">
        <x:v>29803.154926143397</x:v>
      </x:c>
      <x:c r="Z1417" s="21" t="n">
        <x:v>31023.871897185058</x:v>
      </x:c>
      <x:c r="AA1417" s="21" t="n">
        <x:v>31856.658602455514</x:v>
      </x:c>
      <x:c r="AB1417" s="21" t="n">
        <x:v>32258.609665995526</x:v>
      </x:c>
      <x:c r="AC1417" s="21" t="n">
        <x:v>42076.44739042894</x:v>
      </x:c>
      <x:c r="AD1417" s="25" t="n">
        <x:f>AC1417*(1+Inputs!$C$14)*(1-Inputs!$C$14/Inputs!$C$15)</x:f>
        <x:v>33387.66100430536</x:v>
      </x:c>
      <x:c r="AE1417" s="25" t="n">
        <x:f>AD1417/(B1417-Inputs!$C$14)</x:f>
        <x:v>576415.189583962</x:v>
      </x:c>
      <x:c r="AF1417" s="25" t="n">
        <x:f>S1417/(1+B1417)^1+T1417/(1+B1417)^2+U1417/(1+B1417)^3+V1417/(1+B1417)^4+W1417/(1+B1417)^5+X1417/(1+B1417)^6+Y1417/(1+B1417)^7+Z1417/(1+B1417)^8+AA1417/(1+B1417)^9+AB1417/(1+B1417)^10+AE1417/(1+B1417)^10</x:f>
        <x:v>382064.67860836966</x:v>
      </x:c>
      <x:c r="AG1417" s="25" t="n">
        <x:f>(AF1417+Inputs!$C$12)/Inputs!$C$13</x:f>
        <x:v>330.66795859358257</x:v>
      </x:c>
      <x:c r="AH1417" s="25" t="n">
        <x:f>(S1417+Inputs!$C$11)*Inputs!$C$8-Inputs!$C$11</x:f>
        <x:v>2906.796548580526</x:v>
      </x:c>
      <x:c r="AI1417" s="25" t="n">
        <x:f>Inputs!$C$12+AH1417-Inputs!$C$10*Inputs!$C$13</x:f>
        <x:v>25224.711963780523</x:v>
      </x:c>
      <x:c r="AJ1417" s="25" t="n">
        <x:f>(S1417+Inputs!$C$11)*(1-Inputs!$C$8)</x:f>
        <x:v>7300.295499559194</x:v>
      </x:c>
      <x:c r="AK1417" s="25" t="n">
        <x:f>AJ1417/(1+B1417)^(1-Inputs!$C$8)+T1417/(1+B1417)^(2-Inputs!$C$8)+U1417/(1+B1417)^(3-Inputs!$C$8)+V1417/(1+B1417)^(4-Inputs!$C$8)+W1417/(1+B1417)^(5-Inputs!$C$8)+X1417/(1+B1417)^(6-Inputs!$C$8)+Y1417/(1+B1417)^(7-Inputs!$C$8)+Z1417/(1+B1417)^(8-Inputs!$C$8)+AA1417/(1+B1417)^(9-Inputs!$C$8)+AB1417/(1+B1417)^(10-Inputs!$C$8)+AE1417/(1+B1417)^(10-Inputs!$C$8)</x:f>
        <x:v>395532.35399467574</x:v>
      </x:c>
      <x:c r="AL1417" s="25" t="n">
        <x:f>(AK1417+AI1417)/Inputs!$C$13</x:f>
        <x:v>335.73359868384273</x:v>
      </x:c>
      <x:c r="AM1417" s="26" t="n">
        <x:f>IF(AL1417&gt;=Inputs!$C$7,1,0)</x:f>
        <x:v>1</x:v>
      </x:c>
      <x:c r="AN1417" s="26" t="n">
        <x:f>IF(Inputs!$C$7&lt;=(1-Inputs!$C$16)*AL1417,1,0)</x:f>
        <x:v>1</x:v>
      </x:c>
    </x:row>
    <x:row r="1418" ht="20" customHeight="1">
      <x:c r="A1418" s="16" t="n">
        <x:v>1413</x:v>
      </x:c>
      <x:c r="B1418" s="19" t="n">
        <x:v>0.0827465612868591</x:v>
      </x:c>
      <x:c r="C1418" s="24" t="n">
        <x:v>0.8046822230291184</x:v>
      </x:c>
      <x:c r="D1418" s="19" t="n">
        <x:v>0.033443119245497144</x:v>
      </x:c>
      <x:c r="E1418" s="19" t="n">
        <x:v>0.06655108088074514</x:v>
      </x:c>
      <x:c r="F1418" s="19" t="n">
        <x:v>-0.17183781648436597</x:v>
      </x:c>
      <x:c r="G1418" s="19" t="n">
        <x:v>-0.049220966873603514</x:v>
      </x:c>
      <x:c r="H1418" s="19" t="n">
        <x:v>0.38218095442928757</x:v>
      </x:c>
      <x:c r="I1418" s="19" t="n">
        <x:v>0.07565819071911961</x:v>
      </x:c>
      <x:c r="J1418" s="19" t="n">
        <x:v>0.07087093686500907</x:v>
      </x:c>
      <x:c r="K1418" s="19" t="n">
        <x:v>0.07074248554663541</x:v>
      </x:c>
      <x:c r="L1418" s="19" t="n">
        <x:v>0.06482980559565818</x:v>
      </x:c>
      <x:c r="M1418" s="19" t="n">
        <x:v>0.06772942013833358</x:v>
      </x:c>
      <x:c r="N1418" s="19" t="n">
        <x:v>0.07432800260573344</x:v>
      </x:c>
      <x:c r="O1418" s="19" t="n">
        <x:v>0.06679822847817035</x:v>
      </x:c>
      <x:c r="P1418" s="19" t="n">
        <x:v>0.0725032617668819</x:v>
      </x:c>
      <x:c r="Q1418" s="19" t="n">
        <x:v>0.06803467658880549</x:v>
      </x:c>
      <x:c r="R1418" s="19" t="n">
        <x:v>0.0682830324360873</x:v>
      </x:c>
      <x:c r="S1418" s="21" t="n">
        <x:v>9689.357912718962</x:v>
      </x:c>
      <x:c r="T1418" s="21" t="n">
        <x:v>15631.63100408574</x:v>
      </x:c>
      <x:c r="U1418" s="21" t="n">
        <x:v>19458.88374921996</x:v>
      </x:c>
      <x:c r="V1418" s="21" t="n">
        <x:v>23692.110297502877</x:v>
      </x:c>
      <x:c r="W1418" s="21" t="n">
        <x:v>28557.955082579923</x:v>
      </x:c>
      <x:c r="X1418" s="21" t="n">
        <x:v>30652.349625161096</x:v>
      </x:c>
      <x:c r="Y1418" s="21" t="n">
        <x:v>32356.14297663592</x:v>
      </x:c>
      <x:c r="Z1418" s="21" t="n">
        <x:v>33649.58382324324</x:v>
      </x:c>
      <x:c r="AA1418" s="21" t="n">
        <x:v>34502.91484818864</x:v>
      </x:c>
      <x:c r="AB1418" s="21" t="n">
        <x:v>34850.766695393526</x:v>
      </x:c>
      <x:c r="AC1418" s="21" t="n">
        <x:v>45457.521776600246</x:v>
      </x:c>
      <x:c r="AD1418" s="25" t="n">
        <x:f>AC1418*(1+Inputs!$C$14)*(1-Inputs!$C$14/Inputs!$C$15)</x:f>
        <x:v>36070.54352973229</x:v>
      </x:c>
      <x:c r="AE1418" s="25" t="n">
        <x:f>AD1418/(B1418-Inputs!$C$14)</x:f>
        <x:v>755458.4572702976</x:v>
      </x:c>
      <x:c r="AF1418" s="25" t="n">
        <x:f>S1418/(1+B1418)^1+T1418/(1+B1418)^2+U1418/(1+B1418)^3+V1418/(1+B1418)^4+W1418/(1+B1418)^5+X1418/(1+B1418)^6+Y1418/(1+B1418)^7+Z1418/(1+B1418)^8+AA1418/(1+B1418)^9+AB1418/(1+B1418)^10+AE1418/(1+B1418)^10</x:f>
        <x:v>503182.0766189154</x:v>
      </x:c>
      <x:c r="AG1418" s="25" t="n">
        <x:f>(AF1418+Inputs!$C$12)/Inputs!$C$13</x:f>
        <x:v>427.31085110134313</x:v>
      </x:c>
      <x:c r="AH1418" s="25" t="n">
        <x:f>(S1418+Inputs!$C$11)*Inputs!$C$8-Inputs!$C$11</x:f>
        <x:v>2664.241652260117</x:v>
      </x:c>
      <x:c r="AI1418" s="25" t="n">
        <x:f>Inputs!$C$12+AH1418-Inputs!$C$10*Inputs!$C$13</x:f>
        <x:v>24982.157067460117</x:v>
      </x:c>
      <x:c r="AJ1418" s="25" t="n">
        <x:f>(S1418+Inputs!$C$11)*(1-Inputs!$C$8)</x:f>
        <x:v>7025.116260458846</x:v>
      </x:c>
      <x:c r="AK1418" s="25" t="n">
        <x:f>AJ1418/(1+B1418)^(1-Inputs!$C$8)+T1418/(1+B1418)^(2-Inputs!$C$8)+U1418/(1+B1418)^(3-Inputs!$C$8)+V1418/(1+B1418)^(4-Inputs!$C$8)+W1418/(1+B1418)^(5-Inputs!$C$8)+X1418/(1+B1418)^(6-Inputs!$C$8)+Y1418/(1+B1418)^(7-Inputs!$C$8)+Z1418/(1+B1418)^(8-Inputs!$C$8)+AA1418/(1+B1418)^(9-Inputs!$C$8)+AB1418/(1+B1418)^(10-Inputs!$C$8)+AE1418/(1+B1418)^(10-Inputs!$C$8)</x:f>
        <x:v>519722.79615632247</x:v>
      </x:c>
      <x:c r="AL1418" s="25" t="n">
        <x:f>(AK1418+AI1418)/Inputs!$C$13</x:f>
        <x:v>434.63501617056886</x:v>
      </x:c>
      <x:c r="AM1418" s="26" t="n">
        <x:f>IF(AL1418&gt;=Inputs!$C$7,1,0)</x:f>
        <x:v>1</x:v>
      </x:c>
      <x:c r="AN1418" s="26" t="n">
        <x:f>IF(Inputs!$C$7&lt;=(1-Inputs!$C$16)*AL1418,1,0)</x:f>
        <x:v>1</x:v>
      </x:c>
    </x:row>
    <x:row r="1419" ht="20" customHeight="1">
      <x:c r="A1419" s="16" t="n">
        <x:v>1414</x:v>
      </x:c>
      <x:c r="B1419" s="19" t="n">
        <x:v>0.09785344118625887</x:v>
      </x:c>
      <x:c r="C1419" s="24" t="n">
        <x:v>0.6221159943085297</x:v>
      </x:c>
      <x:c r="D1419" s="19" t="n">
        <x:v>0.024329552549006907</x:v>
      </x:c>
      <x:c r="E1419" s="19" t="n">
        <x:v>0.05664175253284298</x:v>
      </x:c>
      <x:c r="F1419" s="19" t="n">
        <x:v>-0.09476692554486477</x:v>
      </x:c>
      <x:c r="G1419" s="19" t="n">
        <x:v>-0.065384491798265</x:v>
      </x:c>
      <x:c r="H1419" s="19" t="n">
        <x:v>0.6197929593743368</x:v>
      </x:c>
      <x:c r="I1419" s="19" t="n">
        <x:v>0.07481098805344005</x:v>
      </x:c>
      <x:c r="J1419" s="19" t="n">
        <x:v>0.07780921608829544</x:v>
      </x:c>
      <x:c r="K1419" s="19" t="n">
        <x:v>0.06405677955449506</x:v>
      </x:c>
      <x:c r="L1419" s="19" t="n">
        <x:v>0.07343833811765649</x:v>
      </x:c>
      <x:c r="M1419" s="19" t="n">
        <x:v>0.07548520636045056</x:v>
      </x:c>
      <x:c r="N1419" s="19" t="n">
        <x:v>0.0701458699420607</x:v>
      </x:c>
      <x:c r="O1419" s="19" t="n">
        <x:v>0.07645818144118152</x:v>
      </x:c>
      <x:c r="P1419" s="19" t="n">
        <x:v>0.0733670414585447</x:v>
      </x:c>
      <x:c r="Q1419" s="19" t="n">
        <x:v>0.07045003039822745</x:v>
      </x:c>
      <x:c r="R1419" s="19" t="n">
        <x:v>0.07473507770495985</x:v>
      </x:c>
      <x:c r="S1419" s="21" t="n">
        <x:v>10967.774549716692</x:v>
      </x:c>
      <x:c r="T1419" s="21" t="n">
        <x:v>17048.144162453194</x:v>
      </x:c>
      <x:c r="U1419" s="21" t="n">
        <x:v>20412.203686543173</x:v>
      </x:c>
      <x:c r="V1419" s="21" t="n">
        <x:v>23910.25876208087</x:v>
      </x:c>
      <x:c r="W1419" s="21" t="n">
        <x:v>27904.186213941004</x:v>
      </x:c>
      <x:c r="X1419" s="21" t="n">
        <x:v>29617.59949385149</x:v>
      </x:c>
      <x:c r="Y1419" s="21" t="n">
        <x:v>30978.540341335825</x:v>
      </x:c>
      <x:c r="Z1419" s="21" t="n">
        <x:v>32050.497646184234</x:v>
      </x:c>
      <x:c r="AA1419" s="21" t="n">
        <x:v>32764.081392239324</x:v>
      </x:c>
      <x:c r="AB1419" s="21" t="n">
        <x:v>33098.23229079818</x:v>
      </x:c>
      <x:c r="AC1419" s="21" t="n">
        <x:v>43171.607335823704</x:v>
      </x:c>
      <x:c r="AD1419" s="25" t="n">
        <x:f>AC1419*(1+Inputs!$C$14)*(1-Inputs!$C$14/Inputs!$C$15)</x:f>
        <x:v>34256.6704209761</x:v>
      </x:c>
      <x:c r="AE1419" s="25" t="n">
        <x:f>AD1419/(B1419-Inputs!$C$14)</x:f>
        <x:v>545024.5805867723</x:v>
      </x:c>
      <x:c r="AF1419" s="25" t="n">
        <x:f>S1419/(1+B1419)^1+T1419/(1+B1419)^2+U1419/(1+B1419)^3+V1419/(1+B1419)^4+W1419/(1+B1419)^5+X1419/(1+B1419)^6+Y1419/(1+B1419)^7+Z1419/(1+B1419)^8+AA1419/(1+B1419)^9+AB1419/(1+B1419)^10+AE1419/(1+B1419)^10</x:f>
        <x:v>363164.3654588342</x:v>
      </x:c>
      <x:c r="AG1419" s="25" t="n">
        <x:f>(AF1419+Inputs!$C$12)/Inputs!$C$13</x:f>
        <x:v>315.5868805480112</x:v>
      </x:c>
      <x:c r="AH1419" s="25" t="n">
        <x:f>(S1419+Inputs!$C$11)*Inputs!$C$8-Inputs!$C$11</x:f>
        <x:v>3263.171090415218</x:v>
      </x:c>
      <x:c r="AI1419" s="25" t="n">
        <x:f>Inputs!$C$12+AH1419-Inputs!$C$10*Inputs!$C$13</x:f>
        <x:v>25581.086505615218</x:v>
      </x:c>
      <x:c r="AJ1419" s="25" t="n">
        <x:f>(S1419+Inputs!$C$11)*(1-Inputs!$C$8)</x:f>
        <x:v>7704.603459301476</x:v>
      </x:c>
      <x:c r="AK1419" s="25" t="n">
        <x:f>AJ1419/(1+B1419)^(1-Inputs!$C$8)+T1419/(1+B1419)^(2-Inputs!$C$8)+U1419/(1+B1419)^(3-Inputs!$C$8)+V1419/(1+B1419)^(4-Inputs!$C$8)+W1419/(1+B1419)^(5-Inputs!$C$8)+X1419/(1+B1419)^(6-Inputs!$C$8)+Y1419/(1+B1419)^(7-Inputs!$C$8)+Z1419/(1+B1419)^(8-Inputs!$C$8)+AA1419/(1+B1419)^(9-Inputs!$C$8)+AB1419/(1+B1419)^(10-Inputs!$C$8)+AE1419/(1+B1419)^(10-Inputs!$C$8)</x:f>
        <x:v>376295.37175109744</x:v>
      </x:c>
      <x:c r="AL1419" s="25" t="n">
        <x:f>(AK1419+AI1419)/Inputs!$C$13</x:f>
        <x:v>320.66824415532216</x:v>
      </x:c>
      <x:c r="AM1419" s="26" t="n">
        <x:f>IF(AL1419&gt;=Inputs!$C$7,1,0)</x:f>
        <x:v>1</x:v>
      </x:c>
      <x:c r="AN1419" s="26" t="n">
        <x:f>IF(Inputs!$C$7&lt;=(1-Inputs!$C$16)*AL1419,1,0)</x:f>
        <x:v>0</x:v>
      </x:c>
    </x:row>
    <x:row r="1420" ht="20" customHeight="1">
      <x:c r="A1420" s="16" t="n">
        <x:v>1415</x:v>
      </x:c>
      <x:c r="B1420" s="19" t="n">
        <x:v>0.07599163365731562</x:v>
      </x:c>
      <x:c r="C1420" s="24" t="n">
        <x:v>0.3059361023871645</x:v>
      </x:c>
      <x:c r="D1420" s="19" t="n">
        <x:v>0.025735753103553805</x:v>
      </x:c>
      <x:c r="E1420" s="19" t="n">
        <x:v>0.03938334108598525</x:v>
      </x:c>
      <x:c r="F1420" s="19" t="n">
        <x:v>-0.10413386509959424</x:v>
      </x:c>
      <x:c r="G1420" s="19" t="n">
        <x:v>-0.038694766661164406</x:v>
      </x:c>
      <x:c r="H1420" s="19" t="n">
        <x:v>0.7093387387890573</x:v>
      </x:c>
      <x:c r="I1420" s="19" t="n">
        <x:v>0.055579425845372725</x:v>
      </x:c>
      <x:c r="J1420" s="19" t="n">
        <x:v>0.06205273729456963</x:v>
      </x:c>
      <x:c r="K1420" s="19" t="n">
        <x:v>0.05389596083022184</x:v>
      </x:c>
      <x:c r="L1420" s="19" t="n">
        <x:v>0.05416141539939304</x:v>
      </x:c>
      <x:c r="M1420" s="19" t="n">
        <x:v>0.05341636350082922</x:v>
      </x:c>
      <x:c r="N1420" s="19" t="n">
        <x:v>0.052924445277695895</x:v>
      </x:c>
      <x:c r="O1420" s="19" t="n">
        <x:v>0.048732516708115556</x:v>
      </x:c>
      <x:c r="P1420" s="19" t="n">
        <x:v>0.05671505198965292</x:v>
      </x:c>
      <x:c r="Q1420" s="19" t="n">
        <x:v>0.05317582222149099</x:v>
      </x:c>
      <x:c r="R1420" s="19" t="n">
        <x:v>0.05853123142257459</x:v>
      </x:c>
      <x:c r="S1420" s="21" t="n">
        <x:v>10925.302348142015</x:v>
      </x:c>
      <x:c r="T1420" s="21" t="n">
        <x:v>16394.65338202699</x:v>
      </x:c>
      <x:c r="U1420" s="21" t="n">
        <x:v>19002.015710324937</x:v>
      </x:c>
      <x:c r="V1420" s="21" t="n">
        <x:v>21668.566112615255</x:v>
      </x:c>
      <x:c r="W1420" s="21" t="n">
        <x:v>24584.871230137353</x:v>
      </x:c>
      <x:c r="X1420" s="21" t="n">
        <x:v>25822.770569032917</x:v>
      </x:c>
      <x:c r="Y1420" s="21" t="n">
        <x:v>26805.960022050906</x:v>
      </x:c>
      <x:c r="Z1420" s="21" t="n">
        <x:v>27601.067648533113</x:v>
      </x:c>
      <x:c r="AA1420" s="21" t="n">
        <x:v>28210.228958867236</x:v>
      </x:c>
      <x:c r="AB1420" s="21" t="n">
        <x:v>28593.816207800308</x:v>
      </x:c>
      <x:c r="AC1420" s="21" t="n">
        <x:v>37296.282010174305</x:v>
      </x:c>
      <x:c r="AD1420" s="25" t="n">
        <x:f>AC1420*(1+Inputs!$C$14)*(1-Inputs!$C$14/Inputs!$C$15)</x:f>
        <x:v>29594.599775073304</x:v>
      </x:c>
      <x:c r="AE1420" s="25" t="n">
        <x:f>AD1420/(B1420-Inputs!$C$14)</x:f>
        <x:v>721966.8291944659</x:v>
      </x:c>
      <x:c r="AF1420" s="25" t="n">
        <x:f>S1420/(1+B1420)^1+T1420/(1+B1420)^2+U1420/(1+B1420)^3+V1420/(1+B1420)^4+W1420/(1+B1420)^5+X1420/(1+B1420)^6+Y1420/(1+B1420)^7+Z1420/(1+B1420)^8+AA1420/(1+B1420)^9+AB1420/(1+B1420)^10+AE1420/(1+B1420)^10</x:f>
        <x:v>496252.9165297503</x:v>
      </x:c>
      <x:c r="AG1420" s="25" t="n">
        <x:f>(AF1420+Inputs!$C$12)/Inputs!$C$13</x:f>
        <x:v>421.7818842917362</x:v>
      </x:c>
      <x:c r="AH1420" s="25" t="n">
        <x:f>(S1420+Inputs!$C$11)*Inputs!$C$8-Inputs!$C$11</x:f>
        <x:v>3243.2731548829715</x:v>
      </x:c>
      <x:c r="AI1420" s="25" t="n">
        <x:f>Inputs!$C$12+AH1420-Inputs!$C$10*Inputs!$C$13</x:f>
        <x:v>25561.188570082966</x:v>
      </x:c>
      <x:c r="AJ1420" s="25" t="n">
        <x:f>(S1420+Inputs!$C$11)*(1-Inputs!$C$8)</x:f>
        <x:v>7682.029193259044</x:v>
      </x:c>
      <x:c r="AK1420" s="25" t="n">
        <x:f>AJ1420/(1+B1420)^(1-Inputs!$C$8)+T1420/(1+B1420)^(2-Inputs!$C$8)+U1420/(1+B1420)^(3-Inputs!$C$8)+V1420/(1+B1420)^(4-Inputs!$C$8)+W1420/(1+B1420)^(5-Inputs!$C$8)+X1420/(1+B1420)^(6-Inputs!$C$8)+Y1420/(1+B1420)^(7-Inputs!$C$8)+Z1420/(1+B1420)^(8-Inputs!$C$8)+AA1420/(1+B1420)^(9-Inputs!$C$8)+AB1420/(1+B1420)^(10-Inputs!$C$8)+AE1420/(1+B1420)^(10-Inputs!$C$8)</x:f>
        <x:v>510457.2688624549</x:v>
      </x:c>
      <x:c r="AL1420" s="25" t="n">
        <x:f>(AK1420+AI1420)/Inputs!$C$13</x:f>
        <x:v>427.70382302398826</x:v>
      </x:c>
      <x:c r="AM1420" s="26" t="n">
        <x:f>IF(AL1420&gt;=Inputs!$C$7,1,0)</x:f>
        <x:v>1</x:v>
      </x:c>
      <x:c r="AN1420" s="26" t="n">
        <x:f>IF(Inputs!$C$7&lt;=(1-Inputs!$C$16)*AL1420,1,0)</x:f>
        <x:v>1</x:v>
      </x:c>
    </x:row>
    <x:row r="1421" ht="20" customHeight="1">
      <x:c r="A1421" s="16" t="n">
        <x:v>1416</x:v>
      </x:c>
      <x:c r="B1421" s="19" t="n">
        <x:v>0.08471527949665932</x:v>
      </x:c>
      <x:c r="C1421" s="24" t="n">
        <x:v>0.8377497479818032</x:v>
      </x:c>
      <x:c r="D1421" s="19" t="n">
        <x:v>0.027132376902720523</x:v>
      </x:c>
      <x:c r="E1421" s="19" t="n">
        <x:v>0.06308657444388047</x:v>
      </x:c>
      <x:c r="F1421" s="19" t="n">
        <x:v>-0.21142987800418384</x:v>
      </x:c>
      <x:c r="G1421" s="19" t="n">
        <x:v>-0.09252338713493884</x:v>
      </x:c>
      <x:c r="H1421" s="19" t="n">
        <x:v>0.9249087884599305</x:v>
      </x:c>
      <x:c r="I1421" s="19" t="n">
        <x:v>0.05455821890234006</x:v>
      </x:c>
      <x:c r="J1421" s="19" t="n">
        <x:v>0.05166625651016489</x:v>
      </x:c>
      <x:c r="K1421" s="19" t="n">
        <x:v>0.056307644455451965</x:v>
      </x:c>
      <x:c r="L1421" s="19" t="n">
        <x:v>0.06199239878668891</x:v>
      </x:c>
      <x:c r="M1421" s="19" t="n">
        <x:v>0.06269533137761187</x:v>
      </x:c>
      <x:c r="N1421" s="19" t="n">
        <x:v>0.06441291610030589</x:v>
      </x:c>
      <x:c r="O1421" s="19" t="n">
        <x:v>0.059004675838358486</x:v>
      </x:c>
      <x:c r="P1421" s="19" t="n">
        <x:v>0.0657809422804064</x:v>
      </x:c>
      <x:c r="Q1421" s="19" t="n">
        <x:v>0.045856793082413104</x:v>
      </x:c>
      <x:c r="R1421" s="19" t="n">
        <x:v>0.05938316749306409</x:v>
      </x:c>
      <x:c r="S1421" s="21" t="n">
        <x:v>8834.878613137134</x:v>
      </x:c>
      <x:c r="T1421" s="21" t="n">
        <x:v>14756.336583471386</x:v>
      </x:c>
      <x:c r="U1421" s="21" t="n">
        <x:v>19110.085433856788</x:v>
      </x:c>
      <x:c r="V1421" s="21" t="n">
        <x:v>24048.75130710628</x:v>
      </x:c>
      <x:c r="W1421" s="21" t="n">
        <x:v>29666.557464667032</x:v>
      </x:c>
      <x:c r="X1421" s="21" t="n">
        <x:v>31781.59269990067</x:v>
      </x:c>
      <x:c r="Y1421" s="21" t="n">
        <x:v>33323.216758834125</x:v>
      </x:c>
      <x:c r="Z1421" s="21" t="n">
        <x:v>34491.376465174435</x:v>
      </x:c>
      <x:c r="AA1421" s="21" t="n">
        <x:v>35254.69309120453</x:v>
      </x:c>
      <x:c r="AB1421" s="21" t="n">
        <x:v>35549.708105092024</x:v>
      </x:c>
      <x:c r="AC1421" s="21" t="n">
        <x:v>46369.18448490264</x:v>
      </x:c>
      <x:c r="AD1421" s="25" t="n">
        <x:f>AC1421*(1+Inputs!$C$14)*(1-Inputs!$C$14/Inputs!$C$15)</x:f>
        <x:v>36793.94788877024</x:v>
      </x:c>
      <x:c r="AE1421" s="25" t="n">
        <x:f>AD1421/(B1421-Inputs!$C$14)</x:f>
        <x:v>740093.3528140511</x:v>
      </x:c>
      <x:c r="AF1421" s="25" t="n">
        <x:f>S1421/(1+B1421)^1+T1421/(1+B1421)^2+U1421/(1+B1421)^3+V1421/(1+B1421)^4+W1421/(1+B1421)^5+X1421/(1+B1421)^6+Y1421/(1+B1421)^7+Z1421/(1+B1421)^8+AA1421/(1+B1421)^9+AB1421/(1+B1421)^10+AE1421/(1+B1421)^10</x:f>
        <x:v>490068.60476365907</x:v>
      </x:c>
      <x:c r="AG1421" s="25" t="n">
        <x:f>(AF1421+Inputs!$C$12)/Inputs!$C$13</x:f>
        <x:v>416.8472523803672</x:v>
      </x:c>
      <x:c r="AH1421" s="25" t="n">
        <x:f>(S1421+Inputs!$C$11)*Inputs!$C$8-Inputs!$C$11</x:f>
        <x:v>2263.923953003973</x:v>
      </x:c>
      <x:c r="AI1421" s="25" t="n">
        <x:f>Inputs!$C$12+AH1421-Inputs!$C$10*Inputs!$C$13</x:f>
        <x:v>24581.839368203968</x:v>
      </x:c>
      <x:c r="AJ1421" s="25" t="n">
        <x:f>(S1421+Inputs!$C$11)*(1-Inputs!$C$8)</x:f>
        <x:v>6570.954660133162</x:v>
      </x:c>
      <x:c r="AK1421" s="25" t="n">
        <x:f>AJ1421/(1+B1421)^(1-Inputs!$C$8)+T1421/(1+B1421)^(2-Inputs!$C$8)+U1421/(1+B1421)^(3-Inputs!$C$8)+V1421/(1+B1421)^(4-Inputs!$C$8)+W1421/(1+B1421)^(5-Inputs!$C$8)+X1421/(1+B1421)^(6-Inputs!$C$8)+Y1421/(1+B1421)^(7-Inputs!$C$8)+Z1421/(1+B1421)^(8-Inputs!$C$8)+AA1421/(1+B1421)^(9-Inputs!$C$8)+AB1421/(1+B1421)^(10-Inputs!$C$8)+AE1421/(1+B1421)^(10-Inputs!$C$8)</x:f>
        <x:v>506930.6385196778</x:v>
      </x:c>
      <x:c r="AL1421" s="25" t="n">
        <x:f>(AK1421+AI1421)/Inputs!$C$13</x:f>
        <x:v>424.10837840637475</x:v>
      </x:c>
      <x:c r="AM1421" s="26" t="n">
        <x:f>IF(AL1421&gt;=Inputs!$C$7,1,0)</x:f>
        <x:v>1</x:v>
      </x:c>
      <x:c r="AN1421" s="26" t="n">
        <x:f>IF(Inputs!$C$7&lt;=(1-Inputs!$C$16)*AL1421,1,0)</x:f>
        <x:v>1</x:v>
      </x:c>
    </x:row>
    <x:row r="1422" ht="20" customHeight="1">
      <x:c r="A1422" s="16" t="n">
        <x:v>1417</x:v>
      </x:c>
      <x:c r="B1422" s="19" t="n">
        <x:v>0.09607669125611269</x:v>
      </x:c>
      <x:c r="C1422" s="24" t="n">
        <x:v>0.43425409937677273</x:v>
      </x:c>
      <x:c r="D1422" s="19" t="n">
        <x:v>0.019703584515509933</x:v>
      </x:c>
      <x:c r="E1422" s="19" t="n">
        <x:v>0.03966125575162466</x:v>
      </x:c>
      <x:c r="F1422" s="19" t="n">
        <x:v>-0.24330672232290343</x:v>
      </x:c>
      <x:c r="G1422" s="19" t="n">
        <x:v>-0.05246989754138383</x:v>
      </x:c>
      <x:c r="H1422" s="19" t="n">
        <x:v>0.7205008116315241</x:v>
      </x:c>
      <x:c r="I1422" s="19" t="n">
        <x:v>0.06882064528387333</x:v>
      </x:c>
      <x:c r="J1422" s="19" t="n">
        <x:v>0.06852887823736296</x:v>
      </x:c>
      <x:c r="K1422" s="19" t="n">
        <x:v>0.05705238115590532</x:v>
      </x:c>
      <x:c r="L1422" s="19" t="n">
        <x:v>0.06095324108434738</x:v>
      </x:c>
      <x:c r="M1422" s="19" t="n">
        <x:v>0.06373625005550707</x:v>
      </x:c>
      <x:c r="N1422" s="19" t="n">
        <x:v>0.07103893992427288</x:v>
      </x:c>
      <x:c r="O1422" s="19" t="n">
        <x:v>0.06460596031508999</x:v>
      </x:c>
      <x:c r="P1422" s="19" t="n">
        <x:v>0.07322965080315158</x:v>
      </x:c>
      <x:c r="Q1422" s="19" t="n">
        <x:v>0.06662842842181704</x:v>
      </x:c>
      <x:c r="R1422" s="19" t="n">
        <x:v>0.07039716186386727</x:v>
      </x:c>
      <x:c r="S1422" s="21" t="n">
        <x:v>8353.810555635368</x:v>
      </x:c>
      <x:c r="T1422" s="21" t="n">
        <x:v>13414.91099903377</x:v>
      </x:c>
      <x:c r="U1422" s="21" t="n">
        <x:v>16654.91858166355</x:v>
      </x:c>
      <x:c r="V1422" s="21" t="n">
        <x:v>20171.225287260295</x:v>
      </x:c>
      <x:c r="W1422" s="21" t="n">
        <x:v>24024.67822844192</x:v>
      </x:c>
      <x:c r="X1422" s="21" t="n">
        <x:v>25389.89622576284</x:v>
      </x:c>
      <x:c r="Y1422" s="21" t="n">
        <x:v>26408.215404649738</x:v>
      </x:c>
      <x:c r="Z1422" s="21" t="n">
        <x:v>27236.82819384665</x:v>
      </x:c>
      <x:c r="AA1422" s="21" t="n">
        <x:v>27886.583330904792</x:v>
      </x:c>
      <x:c r="AB1422" s="21" t="n">
        <x:v>28311.61748308874</x:v>
      </x:c>
      <x:c r="AC1422" s="21" t="n">
        <x:v>36928.19671707227</x:v>
      </x:c>
      <x:c r="AD1422" s="25" t="n">
        <x:f>AC1422*(1+Inputs!$C$14)*(1-Inputs!$C$14/Inputs!$C$15)</x:f>
        <x:v>29302.524094996843</x:v>
      </x:c>
      <x:c r="AE1422" s="25" t="n">
        <x:f>AD1422/(B1422-Inputs!$C$14)</x:f>
        <x:v>479766.0693851712</x:v>
      </x:c>
      <x:c r="AF1422" s="25" t="n">
        <x:f>S1422/(1+B1422)^1+T1422/(1+B1422)^2+U1422/(1+B1422)^3+V1422/(1+B1422)^4+W1422/(1+B1422)^5+X1422/(1+B1422)^6+Y1422/(1+B1422)^7+Z1422/(1+B1422)^8+AA1422/(1+B1422)^9+AB1422/(1+B1422)^10+AE1422/(1+B1422)^10</x:f>
        <x:v>317434.15224957577</x:v>
      </x:c>
      <x:c r="AG1422" s="25" t="n">
        <x:f>(AF1422+Inputs!$C$12)/Inputs!$C$13</x:f>
        <x:v>279.0974896584007</x:v>
      </x:c>
      <x:c r="AH1422" s="25" t="n">
        <x:f>(S1422+Inputs!$C$11)*Inputs!$C$8-Inputs!$C$11</x:f>
        <x:v>2038.5468630510904</x:v>
      </x:c>
      <x:c r="AI1422" s="25" t="n">
        <x:f>Inputs!$C$12+AH1422-Inputs!$C$10*Inputs!$C$13</x:f>
        <x:v>24356.462278251085</x:v>
      </x:c>
      <x:c r="AJ1422" s="25" t="n">
        <x:f>(S1422+Inputs!$C$11)*(1-Inputs!$C$8)</x:f>
        <x:v>6315.263692584278</x:v>
      </x:c>
      <x:c r="AK1422" s="25" t="n">
        <x:f>AJ1422/(1+B1422)^(1-Inputs!$C$8)+T1422/(1+B1422)^(2-Inputs!$C$8)+U1422/(1+B1422)^(3-Inputs!$C$8)+V1422/(1+B1422)^(4-Inputs!$C$8)+W1422/(1+B1422)^(5-Inputs!$C$8)+X1422/(1+B1422)^(6-Inputs!$C$8)+Y1422/(1+B1422)^(7-Inputs!$C$8)+Z1422/(1+B1422)^(8-Inputs!$C$8)+AA1422/(1+B1422)^(9-Inputs!$C$8)+AB1422/(1+B1422)^(10-Inputs!$C$8)+AE1422/(1+B1422)^(10-Inputs!$C$8)</x:f>
        <x:v>329432.7930581968</x:v>
      </x:c>
      <x:c r="AL1422" s="25" t="n">
        <x:f>(AK1422+AI1422)/Inputs!$C$13</x:f>
        <x:v>282.298146554502</x:v>
      </x:c>
      <x:c r="AM1422" s="26" t="n">
        <x:f>IF(AL1422&gt;=Inputs!$C$7,1,0)</x:f>
        <x:v>1</x:v>
      </x:c>
      <x:c r="AN1422" s="26" t="n">
        <x:f>IF(Inputs!$C$7&lt;=(1-Inputs!$C$16)*AL1422,1,0)</x:f>
        <x:v>0</x:v>
      </x:c>
    </x:row>
    <x:row r="1423" ht="20" customHeight="1">
      <x:c r="A1423" s="16" t="n">
        <x:v>1418</x:v>
      </x:c>
      <x:c r="B1423" s="19" t="n">
        <x:v>0.07863505747429514</x:v>
      </x:c>
      <x:c r="C1423" s="24" t="n">
        <x:v>0.5951855436301514</x:v>
      </x:c>
      <x:c r="D1423" s="19" t="n">
        <x:v>0.033538136332801116</x:v>
      </x:c>
      <x:c r="E1423" s="19" t="n">
        <x:v>0.05228445252427577</x:v>
      </x:c>
      <x:c r="F1423" s="19" t="n">
        <x:v>-0.22656679311179348</x:v>
      </x:c>
      <x:c r="G1423" s="19" t="n">
        <x:v>-0.0748938165861017</x:v>
      </x:c>
      <x:c r="H1423" s="19" t="n">
        <x:v>0.715287173539565</x:v>
      </x:c>
      <x:c r="I1423" s="19" t="n">
        <x:v>0.06374960062836293</x:v>
      </x:c>
      <x:c r="J1423" s="19" t="n">
        <x:v>0.06814902243531265</x:v>
      </x:c>
      <x:c r="K1423" s="19" t="n">
        <x:v>0.06800760267668352</x:v>
      </x:c>
      <x:c r="L1423" s="19" t="n">
        <x:v>0.07318728781667119</x:v>
      </x:c>
      <x:c r="M1423" s="19" t="n">
        <x:v>0.06970548470870767</x:v>
      </x:c>
      <x:c r="N1423" s="19" t="n">
        <x:v>0.07450458776563323</x:v>
      </x:c>
      <x:c r="O1423" s="19" t="n">
        <x:v>0.07376742199178693</x:v>
      </x:c>
      <x:c r="P1423" s="19" t="n">
        <x:v>0.071745565154539</x:v>
      </x:c>
      <x:c r="Q1423" s="19" t="n">
        <x:v>0.07536739951314417</x:v>
      </x:c>
      <x:c r="R1423" s="19" t="n">
        <x:v>0.07441913479736627</x:v>
      </x:c>
      <x:c r="S1423" s="21" t="n">
        <x:v>8620.221723326807</x:v>
      </x:c>
      <x:c r="T1423" s="21" t="n">
        <x:v>14132.823387280567</x:v>
      </x:c>
      <x:c r="U1423" s="21" t="n">
        <x:v>17990.49845415644</x:v>
      </x:c>
      <x:c r="V1423" s="21" t="n">
        <x:v>22308.167510113817</x:v>
      </x:c>
      <x:c r="W1423" s="21" t="n">
        <x:v>27199.69842704645</x:v>
      </x:c>
      <x:c r="X1423" s="21" t="n">
        <x:v>29128.539572695096</x:v>
      </x:c>
      <x:c r="Y1423" s="21" t="n">
        <x:v>30589.68826292357</x:v>
      </x:c>
      <x:c r="Z1423" s="21" t="n">
        <x:v>31730.70413069758</x:v>
      </x:c>
      <x:c r="AA1423" s="21" t="n">
        <x:v>32506.07023666085</x:v>
      </x:c>
      <x:c r="AB1423" s="21" t="n">
        <x:v>32891.06811206538</x:v>
      </x:c>
      <x:c r="AC1423" s="21" t="n">
        <x:v>42901.3931896505</x:v>
      </x:c>
      <x:c r="AD1423" s="25" t="n">
        <x:f>AC1423*(1+Inputs!$C$14)*(1-Inputs!$C$14/Inputs!$C$15)</x:f>
        <x:v>34042.255495987665</x:v>
      </x:c>
      <x:c r="AE1423" s="25" t="n">
        <x:f>AD1423/(B1423-Inputs!$C$14)</x:f>
        <x:v>780158.3741706202</x:v>
      </x:c>
      <x:c r="AF1423" s="25" t="n">
        <x:f>S1423/(1+B1423)^1+T1423/(1+B1423)^2+U1423/(1+B1423)^3+V1423/(1+B1423)^4+W1423/(1+B1423)^5+X1423/(1+B1423)^6+Y1423/(1+B1423)^7+Z1423/(1+B1423)^8+AA1423/(1+B1423)^9+AB1423/(1+B1423)^10+AE1423/(1+B1423)^10</x:f>
        <x:v>521244.1974292361</x:v>
      </x:c>
      <x:c r="AG1423" s="25" t="n">
        <x:f>(AF1423+Inputs!$C$12)/Inputs!$C$13</x:f>
        <x:v>441.7231124990163</x:v>
      </x:c>
      <x:c r="AH1423" s="25" t="n">
        <x:f>(S1423+Inputs!$C$11)*Inputs!$C$8-Inputs!$C$11</x:f>
        <x:v>2163.358670380505</x:v>
      </x:c>
      <x:c r="AI1423" s="25" t="n">
        <x:f>Inputs!$C$12+AH1423-Inputs!$C$10*Inputs!$C$13</x:f>
        <x:v>24481.274085580502</x:v>
      </x:c>
      <x:c r="AJ1423" s="25" t="n">
        <x:f>(S1423+Inputs!$C$11)*(1-Inputs!$C$8)</x:f>
        <x:v>6456.8630529463035</x:v>
      </x:c>
      <x:c r="AK1423" s="25" t="n">
        <x:f>AJ1423/(1+B1423)^(1-Inputs!$C$8)+T1423/(1+B1423)^(2-Inputs!$C$8)+U1423/(1+B1423)^(3-Inputs!$C$8)+V1423/(1+B1423)^(4-Inputs!$C$8)+W1423/(1+B1423)^(5-Inputs!$C$8)+X1423/(1+B1423)^(6-Inputs!$C$8)+Y1423/(1+B1423)^(7-Inputs!$C$8)+Z1423/(1+B1423)^(8-Inputs!$C$8)+AA1423/(1+B1423)^(9-Inputs!$C$8)+AB1423/(1+B1423)^(10-Inputs!$C$8)+AE1423/(1+B1423)^(10-Inputs!$C$8)</x:f>
        <x:v>537982.840448195</x:v>
      </x:c>
      <x:c r="AL1423" s="25" t="n">
        <x:f>(AK1423+AI1423)/Inputs!$C$13</x:f>
        <x:v>448.80553787679133</x:v>
      </x:c>
      <x:c r="AM1423" s="26" t="n">
        <x:f>IF(AL1423&gt;=Inputs!$C$7,1,0)</x:f>
        <x:v>1</x:v>
      </x:c>
      <x:c r="AN1423" s="26" t="n">
        <x:f>IF(Inputs!$C$7&lt;=(1-Inputs!$C$16)*AL1423,1,0)</x:f>
        <x:v>1</x:v>
      </x:c>
    </x:row>
    <x:row r="1424" ht="20" customHeight="1">
      <x:c r="A1424" s="16" t="n">
        <x:v>1419</x:v>
      </x:c>
      <x:c r="B1424" s="19" t="n">
        <x:v>0.08928060178304663</x:v>
      </x:c>
      <x:c r="C1424" s="24" t="n">
        <x:v>0.3692000233893111</x:v>
      </x:c>
      <x:c r="D1424" s="19" t="n">
        <x:v>0.01283386599724139</x:v>
      </x:c>
      <x:c r="E1424" s="19" t="n">
        <x:v>0.034565423099584505</x:v>
      </x:c>
      <x:c r="F1424" s="19" t="n">
        <x:v>-0.14073236424805943</x:v>
      </x:c>
      <x:c r="G1424" s="19" t="n">
        <x:v>-0.0706799494415617</x:v>
      </x:c>
      <x:c r="H1424" s="19" t="n">
        <x:v>0.5634382920136147</x:v>
      </x:c>
      <x:c r="I1424" s="19" t="n">
        <x:v>0.05965499597976418</x:v>
      </x:c>
      <x:c r="J1424" s="19" t="n">
        <x:v>0.05724925253384413</x:v>
      </x:c>
      <x:c r="K1424" s="19" t="n">
        <x:v>0.06948796474339702</x:v>
      </x:c>
      <x:c r="L1424" s="19" t="n">
        <x:v>0.06841272383268347</x:v>
      </x:c>
      <x:c r="M1424" s="19" t="n">
        <x:v>0.0714899436541566</x:v>
      </x:c>
      <x:c r="N1424" s="19" t="n">
        <x:v>0.0632488571916872</x:v>
      </x:c>
      <x:c r="O1424" s="19" t="n">
        <x:v>0.06599403140309619</x:v>
      </x:c>
      <x:c r="P1424" s="19" t="n">
        <x:v>0.06736326328012979</x:v>
      </x:c>
      <x:c r="Q1424" s="19" t="n">
        <x:v>0.054759521517652274</x:v>
      </x:c>
      <x:c r="R1424" s="19" t="n">
        <x:v>0.06800603144411184</x:v>
      </x:c>
      <x:c r="S1424" s="21" t="n">
        <x:v>10057.924575478386</x:v>
      </x:c>
      <x:c r="T1424" s="21" t="n">
        <x:v>15324.169777213896</x:v>
      </x:c>
      <x:c r="U1424" s="21" t="n">
        <x:v>17832.829647863633</x:v>
      </x:c>
      <x:c r="V1424" s="21" t="n">
        <x:v>20379.459569778028</x:v>
      </x:c>
      <x:c r="W1424" s="21" t="n">
        <x:v>23150.654969099996</x:v>
      </x:c>
      <x:c r="X1424" s="21" t="n">
        <x:v>24201.321199362956</x:v>
      </x:c>
      <x:c r="Y1424" s="21" t="n">
        <x:v>25023.222865757052</x:v>
      </x:c>
      <x:c r="Z1424" s="21" t="n">
        <x:v>25733.272885851628</x:v>
      </x:c>
      <x:c r="AA1424" s="21" t="n">
        <x:v>26306.360813833056</x:v>
      </x:c>
      <x:c r="AB1424" s="21" t="n">
        <x:v>26716.186483137117</x:v>
      </x:c>
      <x:c r="AC1424" s="21" t="n">
        <x:v>34847.199760613636</x:v>
      </x:c>
      <x:c r="AD1424" s="25" t="n">
        <x:f>AC1424*(1+Inputs!$C$14)*(1-Inputs!$C$14/Inputs!$C$15)</x:f>
        <x:v>27651.253010046916</x:v>
      </x:c>
      <x:c r="AE1424" s="25" t="n">
        <x:f>AD1424/(B1424-Inputs!$C$14)</x:f>
        <x:v>509413.162377341</x:v>
      </x:c>
      <x:c r="AF1424" s="25" t="n">
        <x:f>S1424/(1+B1424)^1+T1424/(1+B1424)^2+U1424/(1+B1424)^3+V1424/(1+B1424)^4+W1424/(1+B1424)^5+X1424/(1+B1424)^6+Y1424/(1+B1424)^7+Z1424/(1+B1424)^8+AA1424/(1+B1424)^9+AB1424/(1+B1424)^10+AE1424/(1+B1424)^10</x:f>
        <x:v>346891.8113228476</x:v>
      </x:c>
      <x:c r="AG1424" s="25" t="n">
        <x:f>(AF1424+Inputs!$C$12)/Inputs!$C$13</x:f>
        <x:v>302.60256346373944</x:v>
      </x:c>
      <x:c r="AH1424" s="25" t="n">
        <x:f>(S1424+Inputs!$C$11)*Inputs!$C$8-Inputs!$C$11</x:f>
        <x:v>2836.91260933371</x:v>
      </x:c>
      <x:c r="AI1424" s="25" t="n">
        <x:f>Inputs!$C$12+AH1424-Inputs!$C$10*Inputs!$C$13</x:f>
        <x:v>25154.82802453371</x:v>
      </x:c>
      <x:c r="AJ1424" s="25" t="n">
        <x:f>(S1424+Inputs!$C$11)*(1-Inputs!$C$8)</x:f>
        <x:v>7221.011966144677</x:v>
      </x:c>
      <x:c r="AK1424" s="25" t="n">
        <x:f>AJ1424/(1+B1424)^(1-Inputs!$C$8)+T1424/(1+B1424)^(2-Inputs!$C$8)+U1424/(1+B1424)^(3-Inputs!$C$8)+V1424/(1+B1424)^(4-Inputs!$C$8)+W1424/(1+B1424)^(5-Inputs!$C$8)+X1424/(1+B1424)^(6-Inputs!$C$8)+Y1424/(1+B1424)^(7-Inputs!$C$8)+Z1424/(1+B1424)^(8-Inputs!$C$8)+AA1424/(1+B1424)^(9-Inputs!$C$8)+AB1424/(1+B1424)^(10-Inputs!$C$8)+AE1424/(1+B1424)^(10-Inputs!$C$8)</x:f>
        <x:v>358361.1175766269</x:v>
      </x:c>
      <x:c r="AL1424" s="25" t="n">
        <x:f>(AK1424+AI1424)/Inputs!$C$13</x:f>
        <x:v>306.01788772342957</x:v>
      </x:c>
      <x:c r="AM1424" s="26" t="n">
        <x:f>IF(AL1424&gt;=Inputs!$C$7,1,0)</x:f>
        <x:v>1</x:v>
      </x:c>
      <x:c r="AN1424" s="26" t="n">
        <x:f>IF(Inputs!$C$7&lt;=(1-Inputs!$C$16)*AL1424,1,0)</x:f>
        <x:v>0</x:v>
      </x:c>
    </x:row>
    <x:row r="1425" ht="20" customHeight="1">
      <x:c r="A1425" s="16" t="n">
        <x:v>1420</x:v>
      </x:c>
      <x:c r="B1425" s="19" t="n">
        <x:v>0.08428329438130512</x:v>
      </x:c>
      <x:c r="C1425" s="24" t="n">
        <x:v>0.76826535725084</x:v>
      </x:c>
      <x:c r="D1425" s="19" t="n">
        <x:v>0.028233971298011796</x:v>
      </x:c>
      <x:c r="E1425" s="19" t="n">
        <x:v>0.05014403849533239</x:v>
      </x:c>
      <x:c r="F1425" s="19" t="n">
        <x:v>-0.1680865415841811</x:v>
      </x:c>
      <x:c r="G1425" s="19" t="n">
        <x:v>-0.1046716038066603</x:v>
      </x:c>
      <x:c r="H1425" s="19" t="n">
        <x:v>0.650963688486371</x:v>
      </x:c>
      <x:c r="I1425" s="19" t="n">
        <x:v>0.05067978810884938</x:v>
      </x:c>
      <x:c r="J1425" s="19" t="n">
        <x:v>0.05474073239637505</x:v>
      </x:c>
      <x:c r="K1425" s="19" t="n">
        <x:v>0.05998382853381258</x:v>
      </x:c>
      <x:c r="L1425" s="19" t="n">
        <x:v>0.06059435422689717</x:v>
      </x:c>
      <x:c r="M1425" s="19" t="n">
        <x:v>0.060233687202550075</x:v>
      </x:c>
      <x:c r="N1425" s="19" t="n">
        <x:v>0.05575689035661867</x:v>
      </x:c>
      <x:c r="O1425" s="19" t="n">
        <x:v>0.061855162478710785</x:v>
      </x:c>
      <x:c r="P1425" s="19" t="n">
        <x:v>0.05706573181225735</x:v>
      </x:c>
      <x:c r="Q1425" s="19" t="n">
        <x:v>0.062483940042146746</x:v>
      </x:c>
      <x:c r="R1425" s="19" t="n">
        <x:v>0.05673274961944458</x:v>
      </x:c>
      <x:c r="S1425" s="21" t="n">
        <x:v>9479.188964988138</x:v>
      </x:c>
      <x:c r="T1425" s="21" t="n">
        <x:v>15351.448293403531</x:v>
      </x:c>
      <x:c r="U1425" s="21" t="n">
        <x:v>19069.41110831006</x:v>
      </x:c>
      <x:c r="V1425" s="21" t="n">
        <x:v>23038.95030611845</x:v>
      </x:c>
      <x:c r="W1425" s="21" t="n">
        <x:v>27513.922362473873</x:v>
      </x:c>
      <x:c r="X1425" s="21" t="n">
        <x:v>29194.16012353897</x:v>
      </x:c>
      <x:c r="Y1425" s="21" t="n">
        <x:v>30479.37727817104</x:v>
      </x:c>
      <x:c r="Z1425" s="21" t="n">
        <x:v>31496.73247118277</x:v>
      </x:c>
      <x:c r="AA1425" s="21" t="n">
        <x:v>32182.350885771615</x:v>
      </x:c>
      <x:c r="AB1425" s="21" t="n">
        <x:v>32525.862625921</x:v>
      </x:c>
      <x:c r="AC1425" s="21" t="n">
        <x:v>42425.03820772305</x:v>
      </x:c>
      <x:c r="AD1425" s="25" t="n">
        <x:f>AC1425*(1+Inputs!$C$14)*(1-Inputs!$C$14/Inputs!$C$15)</x:f>
        <x:v>33664.26781782824</x:v>
      </x:c>
      <x:c r="AE1425" s="25" t="n">
        <x:f>AD1425/(B1425-Inputs!$C$14)</x:f>
        <x:v>683076.6538731687</x:v>
      </x:c>
      <x:c r="AF1425" s="25" t="n">
        <x:f>S1425/(1+B1425)^1+T1425/(1+B1425)^2+U1425/(1+B1425)^3+V1425/(1+B1425)^4+W1425/(1+B1425)^5+X1425/(1+B1425)^6+Y1425/(1+B1425)^7+Z1425/(1+B1425)^8+AA1425/(1+B1425)^9+AB1425/(1+B1425)^10+AE1425/(1+B1425)^10</x:f>
        <x:v>457670.92007528146</x:v>
      </x:c>
      <x:c r="AG1425" s="25" t="n">
        <x:f>(AF1425+Inputs!$C$12)/Inputs!$C$13</x:f>
        <x:v>390.9962515310377</x:v>
      </x:c>
      <x:c r="AH1425" s="25" t="n">
        <x:f>(S1425+Inputs!$C$11)*Inputs!$C$8-Inputs!$C$11</x:f>
        <x:v>2565.778939761566</x:v>
      </x:c>
      <x:c r="AI1425" s="25" t="n">
        <x:f>Inputs!$C$12+AH1425-Inputs!$C$10*Inputs!$C$13</x:f>
        <x:v>24883.69435496156</x:v>
      </x:c>
      <x:c r="AJ1425" s="25" t="n">
        <x:f>(S1425+Inputs!$C$11)*(1-Inputs!$C$8)</x:f>
        <x:v>6913.4100252265725</x:v>
      </x:c>
      <x:c r="AK1425" s="25" t="n">
        <x:f>AJ1425/(1+B1425)^(1-Inputs!$C$8)+T1425/(1+B1425)^(2-Inputs!$C$8)+U1425/(1+B1425)^(3-Inputs!$C$8)+V1425/(1+B1425)^(4-Inputs!$C$8)+W1425/(1+B1425)^(5-Inputs!$C$8)+X1425/(1+B1425)^(6-Inputs!$C$8)+Y1425/(1+B1425)^(7-Inputs!$C$8)+Z1425/(1+B1425)^(8-Inputs!$C$8)+AA1425/(1+B1425)^(9-Inputs!$C$8)+AB1425/(1+B1425)^(10-Inputs!$C$8)+AE1425/(1+B1425)^(10-Inputs!$C$8)</x:f>
        <x:v>472896.57436966104</x:v>
      </x:c>
      <x:c r="AL1425" s="25" t="n">
        <x:f>(AK1425+AI1425)/Inputs!$C$13</x:f>
        <x:v>397.1925238903265</x:v>
      </x:c>
      <x:c r="AM1425" s="26" t="n">
        <x:f>IF(AL1425&gt;=Inputs!$C$7,1,0)</x:f>
        <x:v>1</x:v>
      </x:c>
      <x:c r="AN1425" s="26" t="n">
        <x:f>IF(Inputs!$C$7&lt;=(1-Inputs!$C$16)*AL1425,1,0)</x:f>
        <x:v>1</x:v>
      </x:c>
    </x:row>
    <x:row r="1426" ht="20" customHeight="1">
      <x:c r="A1426" s="16" t="n">
        <x:v>1421</x:v>
      </x:c>
      <x:c r="B1426" s="19" t="n">
        <x:v>0.09494074912141937</x:v>
      </x:c>
      <x:c r="C1426" s="24" t="n">
        <x:v>0.43445519374668606</x:v>
      </x:c>
      <x:c r="D1426" s="19" t="n">
        <x:v>0.0362101158830157</x:v>
      </x:c>
      <x:c r="E1426" s="19" t="n">
        <x:v>0.06001972940479704</x:v>
      </x:c>
      <x:c r="F1426" s="19" t="n">
        <x:v>-0.20987806058822006</x:v>
      </x:c>
      <x:c r="G1426" s="19" t="n">
        <x:v>-0.0649383240689059</x:v>
      </x:c>
      <x:c r="H1426" s="19" t="n">
        <x:v>0.7713651482594344</x:v>
      </x:c>
      <x:c r="I1426" s="19" t="n">
        <x:v>0.05395678595434788</x:v>
      </x:c>
      <x:c r="J1426" s="19" t="n">
        <x:v>0.060571985654529495</x:v>
      </x:c>
      <x:c r="K1426" s="19" t="n">
        <x:v>0.04848484561326018</x:v>
      </x:c>
      <x:c r="L1426" s="19" t="n">
        <x:v>0.04724446319437334</x:v>
      </x:c>
      <x:c r="M1426" s="19" t="n">
        <x:v>0.04799058130867593</x:v>
      </x:c>
      <x:c r="N1426" s="19" t="n">
        <x:v>0.05639643324400481</x:v>
      </x:c>
      <x:c r="O1426" s="19" t="n">
        <x:v>0.04975227222385115</x:v>
      </x:c>
      <x:c r="P1426" s="19" t="n">
        <x:v>0.05063183157067556</x:v>
      </x:c>
      <x:c r="Q1426" s="19" t="n">
        <x:v>0.050729134573931564</x:v>
      </x:c>
      <x:c r="R1426" s="19" t="n">
        <x:v>0.052370913294208774</x:v>
      </x:c>
      <x:c r="S1426" s="21" t="n">
        <x:v>8979.25152215332</x:v>
      </x:c>
      <x:c r="T1426" s="21" t="n">
        <x:v>14481.338796033206</x:v>
      </x:c>
      <x:c r="U1426" s="21" t="n">
        <x:v>18254.967861590332</x:v>
      </x:c>
      <x:c r="V1426" s="21" t="n">
        <x:v>22438.022976031054</x:v>
      </x:c>
      <x:c r="W1426" s="21" t="n">
        <x:v>27139.173948150044</x:v>
      </x:c>
      <x:c r="X1426" s="21" t="n">
        <x:v>29123.0911110956</x:v>
      </x:c>
      <x:c r="Y1426" s="21" t="n">
        <x:v>30633.18628380558</x:v>
      </x:c>
      <x:c r="Z1426" s="21" t="n">
        <x:v>31794.121553982503</x:v>
      </x:c>
      <x:c r="AA1426" s="21" t="n">
        <x:v>32580.4491796631</x:v>
      </x:c>
      <x:c r="AB1426" s="21" t="n">
        <x:v>32953.51249434023</x:v>
      </x:c>
      <x:c r="AC1426" s="21" t="n">
        <x:v>42982.842383922034</x:v>
      </x:c>
      <x:c r="AD1426" s="25" t="n">
        <x:f>AC1426*(1+Inputs!$C$14)*(1-Inputs!$C$14/Inputs!$C$15)</x:f>
        <x:v>34106.88543164213</x:v>
      </x:c>
      <x:c r="AE1426" s="25" t="n">
        <x:f>AD1426/(B1426-Inputs!$C$14)</x:f>
        <x:v>569009.996230666</x:v>
      </x:c>
      <x:c r="AF1426" s="25" t="n">
        <x:f>S1426/(1+B1426)^1+T1426/(1+B1426)^2+U1426/(1+B1426)^3+V1426/(1+B1426)^4+W1426/(1+B1426)^5+X1426/(1+B1426)^6+Y1426/(1+B1426)^7+Z1426/(1+B1426)^8+AA1426/(1+B1426)^9+AB1426/(1+B1426)^10+AE1426/(1+B1426)^10</x:f>
        <x:v>373000.5073375481</x:v>
      </x:c>
      <x:c r="AG1426" s="25" t="n">
        <x:f>(AF1426+Inputs!$C$12)/Inputs!$C$13</x:f>
        <x:v>323.43540782724534</x:v>
      </x:c>
      <x:c r="AH1426" s="25" t="n">
        <x:f>(S1426+Inputs!$C$11)*Inputs!$C$8-Inputs!$C$11</x:f>
        <x:v>2331.5616720225144</x:v>
      </x:c>
      <x:c r="AI1426" s="25" t="n">
        <x:f>Inputs!$C$12+AH1426-Inputs!$C$10*Inputs!$C$13</x:f>
        <x:v>24649.477087222513</x:v>
      </x:c>
      <x:c r="AJ1426" s="25" t="n">
        <x:f>(S1426+Inputs!$C$11)*(1-Inputs!$C$8)</x:f>
        <x:v>6647.689850130806</x:v>
      </x:c>
      <x:c r="AK1426" s="25" t="n">
        <x:f>AJ1426/(1+B1426)^(1-Inputs!$C$8)+T1426/(1+B1426)^(2-Inputs!$C$8)+U1426/(1+B1426)^(3-Inputs!$C$8)+V1426/(1+B1426)^(4-Inputs!$C$8)+W1426/(1+B1426)^(5-Inputs!$C$8)+X1426/(1+B1426)^(6-Inputs!$C$8)+Y1426/(1+B1426)^(7-Inputs!$C$8)+Z1426/(1+B1426)^(8-Inputs!$C$8)+AA1426/(1+B1426)^(9-Inputs!$C$8)+AB1426/(1+B1426)^(10-Inputs!$C$8)+AE1426/(1+B1426)^(10-Inputs!$C$8)</x:f>
        <x:v>386969.9501891898</x:v>
      </x:c>
      <x:c r="AL1426" s="25" t="n">
        <x:f>(AK1426+AI1426)/Inputs!$C$13</x:f>
        <x:v>328.4424262558598</x:v>
      </x:c>
      <x:c r="AM1426" s="26" t="n">
        <x:f>IF(AL1426&gt;=Inputs!$C$7,1,0)</x:f>
        <x:v>1</x:v>
      </x:c>
      <x:c r="AN1426" s="26" t="n">
        <x:f>IF(Inputs!$C$7&lt;=(1-Inputs!$C$16)*AL1426,1,0)</x:f>
        <x:v>0</x:v>
      </x:c>
    </x:row>
    <x:row r="1427" ht="20" customHeight="1">
      <x:c r="A1427" s="16" t="n">
        <x:v>1422</x:v>
      </x:c>
      <x:c r="B1427" s="19" t="n">
        <x:v>0.07504960436702764</x:v>
      </x:c>
      <x:c r="C1427" s="24" t="n">
        <x:v>0.5531803849056303</x:v>
      </x:c>
      <x:c r="D1427" s="19" t="n">
        <x:v>0.030820673982852043</x:v>
      </x:c>
      <x:c r="E1427" s="19" t="n">
        <x:v>0.04655670383796434</x:v>
      </x:c>
      <x:c r="F1427" s="19" t="n">
        <x:v>-0.15521016800212126</x:v>
      </x:c>
      <x:c r="G1427" s="19" t="n">
        <x:v>-0.05453746137047631</x:v>
      </x:c>
      <x:c r="H1427" s="19" t="n">
        <x:v>0.8366285513465357</x:v>
      </x:c>
      <x:c r="I1427" s="19" t="n">
        <x:v>0.054041844271242784</x:v>
      </x:c>
      <x:c r="J1427" s="19" t="n">
        <x:v>0.050376158111981796</x:v>
      </x:c>
      <x:c r="K1427" s="19" t="n">
        <x:v>0.05558001234164408</x:v>
      </x:c>
      <x:c r="L1427" s="19" t="n">
        <x:v>0.055701692735011646</x:v>
      </x:c>
      <x:c r="M1427" s="19" t="n">
        <x:v>0.06287425227742802</x:v>
      </x:c>
      <x:c r="N1427" s="19" t="n">
        <x:v>0.05560047627673271</x:v>
      </x:c>
      <x:c r="O1427" s="19" t="n">
        <x:v>0.056148049369577395</x:v>
      </x:c>
      <x:c r="P1427" s="19" t="n">
        <x:v>0.05474323630285312</x:v>
      </x:c>
      <x:c r="Q1427" s="19" t="n">
        <x:v>0.048613323881467066</x:v>
      </x:c>
      <x:c r="R1427" s="19" t="n">
        <x:v>0.04594635699754122</x:v>
      </x:c>
      <x:c r="S1427" s="21" t="n">
        <x:v>9965.17913338179</x:v>
      </x:c>
      <x:c r="T1427" s="21" t="n">
        <x:v>15674.741641384653</x:v>
      </x:c>
      <x:c r="U1427" s="21" t="n">
        <x:v>19097.0257244265</x:v>
      </x:c>
      <x:c r="V1427" s="21" t="n">
        <x:v>22841.343598816715</x:v>
      </x:c>
      <x:c r="W1427" s="21" t="n">
        <x:v>27011.318850259155</x:v>
      </x:c>
      <x:c r="X1427" s="21" t="n">
        <x:v>28668.780985582485</x:v>
      </x:c>
      <x:c r="Y1427" s="21" t="n">
        <x:v>29900.42214382469</x:v>
      </x:c>
      <x:c r="Z1427" s="21" t="n">
        <x:v>30868.487406015563</x:v>
      </x:c>
      <x:c r="AA1427" s="21" t="n">
        <x:v>31533.793632952806</x:v>
      </x:c>
      <x:c r="AB1427" s="21" t="n">
        <x:v>31873.614686462235</x:v>
      </x:c>
      <x:c r="AC1427" s="21" t="n">
        <x:v>41574.28002582029</x:v>
      </x:c>
      <x:c r="AD1427" s="25" t="n">
        <x:f>AC1427*(1+Inputs!$C$14)*(1-Inputs!$C$14/Inputs!$C$15)</x:f>
        <x:v>32989.19120048839</x:v>
      </x:c>
      <x:c r="AE1427" s="25" t="n">
        <x:f>AD1427/(B1427-Inputs!$C$14)</x:f>
        <x:v>823708.2918014543</x:v>
      </x:c>
      <x:c r="AF1427" s="25" t="n">
        <x:f>S1427/(1+B1427)^1+T1427/(1+B1427)^2+U1427/(1+B1427)^3+V1427/(1+B1427)^4+W1427/(1+B1427)^5+X1427/(1+B1427)^6+Y1427/(1+B1427)^7+Z1427/(1+B1427)^8+AA1427/(1+B1427)^9+AB1427/(1+B1427)^10+AE1427/(1+B1427)^10</x:f>
        <x:v>559375.3162246464</x:v>
      </x:c>
      <x:c r="AG1427" s="25" t="n">
        <x:f>(AF1427+Inputs!$C$12)/Inputs!$C$13</x:f>
        <x:v>472.1489776139903</x:v>
      </x:c>
      <x:c r="AH1427" s="25" t="n">
        <x:f>(S1427+Inputs!$C$11)*Inputs!$C$8-Inputs!$C$11</x:f>
        <x:v>2793.462004954208</x:v>
      </x:c>
      <x:c r="AI1427" s="25" t="n">
        <x:f>Inputs!$C$12+AH1427-Inputs!$C$10*Inputs!$C$13</x:f>
        <x:v>25111.377420154204</x:v>
      </x:c>
      <x:c r="AJ1427" s="25" t="n">
        <x:f>(S1427+Inputs!$C$11)*(1-Inputs!$C$8)</x:f>
        <x:v>7171.717128427582</x:v>
      </x:c>
      <x:c r="AK1427" s="25" t="n">
        <x:f>AJ1427/(1+B1427)^(1-Inputs!$C$8)+T1427/(1+B1427)^(2-Inputs!$C$8)+U1427/(1+B1427)^(3-Inputs!$C$8)+V1427/(1+B1427)^(4-Inputs!$C$8)+W1427/(1+B1427)^(5-Inputs!$C$8)+X1427/(1+B1427)^(6-Inputs!$C$8)+Y1427/(1+B1427)^(7-Inputs!$C$8)+Z1427/(1+B1427)^(8-Inputs!$C$8)+AA1427/(1+B1427)^(9-Inputs!$C$8)+AB1427/(1+B1427)^(10-Inputs!$C$8)+AE1427/(1+B1427)^(10-Inputs!$C$8)</x:f>
        <x:v>575977.1061049033</x:v>
      </x:c>
      <x:c r="AL1427" s="25" t="n">
        <x:f>(AK1427+AI1427)/Inputs!$C$13</x:f>
        <x:v>479.6249808463268</x:v>
      </x:c>
      <x:c r="AM1427" s="26" t="n">
        <x:f>IF(AL1427&gt;=Inputs!$C$7,1,0)</x:f>
        <x:v>1</x:v>
      </x:c>
      <x:c r="AN1427" s="26" t="n">
        <x:f>IF(Inputs!$C$7&lt;=(1-Inputs!$C$16)*AL1427,1,0)</x:f>
        <x:v>1</x:v>
      </x:c>
    </x:row>
    <x:row r="1428" ht="20" customHeight="1">
      <x:c r="A1428" s="16" t="n">
        <x:v>1423</x:v>
      </x:c>
      <x:c r="B1428" s="19" t="n">
        <x:v>0.07885634275258462</x:v>
      </x:c>
      <x:c r="C1428" s="24" t="n">
        <x:v>0.5381667364120801</x:v>
      </x:c>
      <x:c r="D1428" s="19" t="n">
        <x:v>0.028844411974218078</x:v>
      </x:c>
      <x:c r="E1428" s="19" t="n">
        <x:v>0.05243632069000881</x:v>
      </x:c>
      <x:c r="F1428" s="19" t="n">
        <x:v>-0.18445137805016318</x:v>
      </x:c>
      <x:c r="G1428" s="19" t="n">
        <x:v>-0.057180284571289236</x:v>
      </x:c>
      <x:c r="H1428" s="19" t="n">
        <x:v>0.9363867215656398</x:v>
      </x:c>
      <x:c r="I1428" s="19" t="n">
        <x:v>0.0605624961756655</x:v>
      </x:c>
      <x:c r="J1428" s="19" t="n">
        <x:v>0.061716893202188886</x:v>
      </x:c>
      <x:c r="K1428" s="19" t="n">
        <x:v>0.06269896700980894</x:v>
      </x:c>
      <x:c r="L1428" s="19" t="n">
        <x:v>0.07253153064767617</x:v>
      </x:c>
      <x:c r="M1428" s="19" t="n">
        <x:v>0.05952293297907431</x:v>
      </x:c>
      <x:c r="N1428" s="19" t="n">
        <x:v>0.0740222043563506</x:v>
      </x:c>
      <x:c r="O1428" s="19" t="n">
        <x:v>0.07374686547241367</x:v>
      </x:c>
      <x:c r="P1428" s="19" t="n">
        <x:v>0.07483617935659936</x:v>
      </x:c>
      <x:c r="Q1428" s="19" t="n">
        <x:v>0.06665619266289355</x:v>
      </x:c>
      <x:c r="R1428" s="19" t="n">
        <x:v>0.06866757624119942</x:v>
      </x:c>
      <x:c r="S1428" s="21" t="n">
        <x:v>9458.786565082017</x:v>
      </x:c>
      <x:c r="T1428" s="21" t="n">
        <x:v>15126.250670090476</x:v>
      </x:c>
      <x:c r="U1428" s="21" t="n">
        <x:v>18853.344174477228</x:v>
      </x:c>
      <x:c r="V1428" s="21" t="n">
        <x:v>23025.253697535474</x:v>
      </x:c>
      <x:c r="W1428" s="21" t="n">
        <x:v>27691.73746213381</x:v>
      </x:c>
      <x:c r="X1428" s="21" t="n">
        <x:v>29506.259558830592</x:v>
      </x:c>
      <x:c r="Y1428" s="21" t="n">
        <x:v>30889.56136171529</x:v>
      </x:c>
      <x:c r="Z1428" s="21" t="n">
        <x:v>31968.47266625179</x:v>
      </x:c>
      <x:c r="AA1428" s="21" t="n">
        <x:v>32702.32296005982</x:v>
      </x:c>
      <x:c r="AB1428" s="21" t="n">
        <x:v>33054.78693083939</x:v>
      </x:c>
      <x:c r="AC1428" s="21" t="n">
        <x:v>43114.9394750079</x:v>
      </x:c>
      <x:c r="AD1428" s="25" t="n">
        <x:f>AC1428*(1+Inputs!$C$14)*(1-Inputs!$C$14/Inputs!$C$15)</x:f>
        <x:v>34211.704473418766</x:v>
      </x:c>
      <x:c r="AE1428" s="25" t="n">
        <x:f>AD1428/(B1428-Inputs!$C$14)</x:f>
        <x:v>780085.6689401568</x:v>
      </x:c>
      <x:c r="AF1428" s="25" t="n">
        <x:f>S1428/(1+B1428)^1+T1428/(1+B1428)^2+U1428/(1+B1428)^3+V1428/(1+B1428)^4+W1428/(1+B1428)^5+X1428/(1+B1428)^6+Y1428/(1+B1428)^7+Z1428/(1+B1428)^8+AA1428/(1+B1428)^9+AB1428/(1+B1428)^10+AE1428/(1+B1428)^10</x:f>
        <x:v>524178.2486924308</x:v>
      </x:c>
      <x:c r="AG1428" s="25" t="n">
        <x:f>(AF1428+Inputs!$C$12)/Inputs!$C$13</x:f>
        <x:v>444.0642724438204</x:v>
      </x:c>
      <x:c r="AH1428" s="25" t="n">
        <x:f>(S1428+Inputs!$C$11)*Inputs!$C$8-Inputs!$C$11</x:f>
        <x:v>2556.220555148014</x:v>
      </x:c>
      <x:c r="AI1428" s="25" t="n">
        <x:f>Inputs!$C$12+AH1428-Inputs!$C$10*Inputs!$C$13</x:f>
        <x:v>24874.135970348012</x:v>
      </x:c>
      <x:c r="AJ1428" s="25" t="n">
        <x:f>(S1428+Inputs!$C$11)*(1-Inputs!$C$8)</x:f>
        <x:v>6902.566009934004</x:v>
      </x:c>
      <x:c r="AK1428" s="25" t="n">
        <x:f>AJ1428/(1+B1428)^(1-Inputs!$C$8)+T1428/(1+B1428)^(2-Inputs!$C$8)+U1428/(1+B1428)^(3-Inputs!$C$8)+V1428/(1+B1428)^(4-Inputs!$C$8)+W1428/(1+B1428)^(5-Inputs!$C$8)+X1428/(1+B1428)^(6-Inputs!$C$8)+Y1428/(1+B1428)^(7-Inputs!$C$8)+Z1428/(1+B1428)^(8-Inputs!$C$8)+AA1428/(1+B1428)^(9-Inputs!$C$8)+AB1428/(1+B1428)^(10-Inputs!$C$8)+AE1428/(1+B1428)^(10-Inputs!$C$8)</x:f>
        <x:v>540697.9039397236</x:v>
      </x:c>
      <x:c r="AL1428" s="25" t="n">
        <x:f>(AK1428+AI1428)/Inputs!$C$13</x:f>
        <x:v>451.2854367434874</x:v>
      </x:c>
      <x:c r="AM1428" s="26" t="n">
        <x:f>IF(AL1428&gt;=Inputs!$C$7,1,0)</x:f>
        <x:v>1</x:v>
      </x:c>
      <x:c r="AN1428" s="26" t="n">
        <x:f>IF(Inputs!$C$7&lt;=(1-Inputs!$C$16)*AL1428,1,0)</x:f>
        <x:v>1</x:v>
      </x:c>
    </x:row>
    <x:row r="1429" ht="20" customHeight="1">
      <x:c r="A1429" s="16" t="n">
        <x:v>1424</x:v>
      </x:c>
      <x:c r="B1429" s="19" t="n">
        <x:v>0.08572918279030765</x:v>
      </x:c>
      <x:c r="C1429" s="24" t="n">
        <x:v>0.2928559145637166</x:v>
      </x:c>
      <x:c r="D1429" s="19" t="n">
        <x:v>0.012170815740343245</x:v>
      </x:c>
      <x:c r="E1429" s="19" t="n">
        <x:v>0.05116498590160433</x:v>
      </x:c>
      <x:c r="F1429" s="19" t="n">
        <x:v>-0.2019954324507569</x:v>
      </x:c>
      <x:c r="G1429" s="19" t="n">
        <x:v>-0.10010762882286428</x:v>
      </x:c>
      <x:c r="H1429" s="19" t="n">
        <x:v>0.5150972490960442</x:v>
      </x:c>
      <x:c r="I1429" s="19" t="n">
        <x:v>0.06743425943478201</x:v>
      </x:c>
      <x:c r="J1429" s="19" t="n">
        <x:v>0.06024807349876142</x:v>
      </x:c>
      <x:c r="K1429" s="19" t="n">
        <x:v>0.0644364900727112</x:v>
      </x:c>
      <x:c r="L1429" s="19" t="n">
        <x:v>0.07091121149839297</x:v>
      </x:c>
      <x:c r="M1429" s="19" t="n">
        <x:v>0.05771479243233557</x:v>
      </x:c>
      <x:c r="N1429" s="19" t="n">
        <x:v>0.05887976215041931</x:v>
      </x:c>
      <x:c r="O1429" s="19" t="n">
        <x:v>0.06425809120073722</x:v>
      </x:c>
      <x:c r="P1429" s="19" t="n">
        <x:v>0.05684368119296664</x:v>
      </x:c>
      <x:c r="Q1429" s="19" t="n">
        <x:v>0.06279382796854975</x:v>
      </x:c>
      <x:c r="R1429" s="19" t="n">
        <x:v>0.06739334650154091</x:v>
      </x:c>
      <x:c r="S1429" s="21" t="n">
        <x:v>8849.318130521871</x:v>
      </x:c>
      <x:c r="T1429" s="21" t="n">
        <x:v>13937.144105321708</x:v>
      </x:c>
      <x:c r="U1429" s="21" t="n">
        <x:v>16788.168695532302</x:v>
      </x:c>
      <x:c r="V1429" s="21" t="n">
        <x:v>19698.392306604153</x:v>
      </x:c>
      <x:c r="W1429" s="21" t="n">
        <x:v>22904.54049799404</x:v>
      </x:c>
      <x:c r="X1429" s="21" t="n">
        <x:v>24155.045484167054</x:v>
      </x:c>
      <x:c r="Y1429" s="21" t="n">
        <x:v>25144.272465615268</x:v>
      </x:c>
      <x:c r="Z1429" s="21" t="n">
        <x:v>25985.472520562376</x:v>
      </x:c>
      <x:c r="AA1429" s="21" t="n">
        <x:v>26626.552412927864</x:v>
      </x:c>
      <x:c r="AB1429" s="21" t="n">
        <x:v>27075.387069093016</x:v>
      </x:c>
      <x:c r="AC1429" s="21" t="n">
        <x:v>35315.72226403437</x:v>
      </x:c>
      <x:c r="AD1429" s="25" t="n">
        <x:f>AC1429*(1+Inputs!$C$14)*(1-Inputs!$C$14/Inputs!$C$15)</x:f>
        <x:v>28023.025616511266</x:v>
      </x:c>
      <x:c r="AE1429" s="25" t="n">
        <x:f>AD1429/(B1429-Inputs!$C$14)</x:f>
        <x:v>552404.4361673684</x:v>
      </x:c>
      <x:c r="AF1429" s="25" t="n">
        <x:f>S1429/(1+B1429)^1+T1429/(1+B1429)^2+U1429/(1+B1429)^3+V1429/(1+B1429)^4+W1429/(1+B1429)^5+X1429/(1+B1429)^6+Y1429/(1+B1429)^7+Z1429/(1+B1429)^8+AA1429/(1+B1429)^9+AB1429/(1+B1429)^10+AE1429/(1+B1429)^10</x:f>
        <x:v>372069.3484326645</x:v>
      </x:c>
      <x:c r="AG1429" s="25" t="n">
        <x:f>(AF1429+Inputs!$C$12)/Inputs!$C$13</x:f>
        <x:v>322.6924106077668</x:v>
      </x:c>
      <x:c r="AH1429" s="25" t="n">
        <x:f>(S1429+Inputs!$C$11)*Inputs!$C$8-Inputs!$C$11</x:f>
        <x:v>2270.688767997918</x:v>
      </x:c>
      <x:c r="AI1429" s="25" t="n">
        <x:f>Inputs!$C$12+AH1429-Inputs!$C$10*Inputs!$C$13</x:f>
        <x:v>24588.604183197916</x:v>
      </x:c>
      <x:c r="AJ1429" s="25" t="n">
        <x:f>(S1429+Inputs!$C$11)*(1-Inputs!$C$8)</x:f>
        <x:v>6578.629362523954</x:v>
      </x:c>
      <x:c r="AK1429" s="25" t="n">
        <x:f>AJ1429/(1+B1429)^(1-Inputs!$C$8)+T1429/(1+B1429)^(2-Inputs!$C$8)+U1429/(1+B1429)^(3-Inputs!$C$8)+V1429/(1+B1429)^(4-Inputs!$C$8)+W1429/(1+B1429)^(5-Inputs!$C$8)+X1429/(1+B1429)^(6-Inputs!$C$8)+Y1429/(1+B1429)^(7-Inputs!$C$8)+Z1429/(1+B1429)^(8-Inputs!$C$8)+AA1429/(1+B1429)^(9-Inputs!$C$8)+AB1429/(1+B1429)^(10-Inputs!$C$8)+AE1429/(1+B1429)^(10-Inputs!$C$8)</x:f>
        <x:v>384513.08977104677</x:v>
      </x:c>
      <x:c r="AL1429" s="25" t="n">
        <x:f>(AK1429+AI1429)/Inputs!$C$13</x:f>
        <x:v>326.4334578102508</x:v>
      </x:c>
      <x:c r="AM1429" s="26" t="n">
        <x:f>IF(AL1429&gt;=Inputs!$C$7,1,0)</x:f>
        <x:v>1</x:v>
      </x:c>
      <x:c r="AN1429" s="26" t="n">
        <x:f>IF(Inputs!$C$7&lt;=(1-Inputs!$C$16)*AL1429,1,0)</x:f>
        <x:v>0</x:v>
      </x:c>
    </x:row>
    <x:row r="1430" ht="20" customHeight="1">
      <x:c r="A1430" s="16" t="n">
        <x:v>1425</x:v>
      </x:c>
      <x:c r="B1430" s="19" t="n">
        <x:v>0.08130814113131016</x:v>
      </x:c>
      <x:c r="C1430" s="24" t="n">
        <x:v>0.8402977906399371</x:v>
      </x:c>
      <x:c r="D1430" s="19" t="n">
        <x:v>0.03551374555197384</x:v>
      </x:c>
      <x:c r="E1430" s="19" t="n">
        <x:v>0.04305204492946729</x:v>
      </x:c>
      <x:c r="F1430" s="19" t="n">
        <x:v>-0.1608499361765769</x:v>
      </x:c>
      <x:c r="G1430" s="19" t="n">
        <x:v>-0.09187617139497603</x:v>
      </x:c>
      <x:c r="H1430" s="19" t="n">
        <x:v>0.748943913674367</x:v>
      </x:c>
      <x:c r="I1430" s="19" t="n">
        <x:v>0.05465132190018835</x:v>
      </x:c>
      <x:c r="J1430" s="19" t="n">
        <x:v>0.052597097724668626</x:v>
      </x:c>
      <x:c r="K1430" s="19" t="n">
        <x:v>0.050566938438286115</x:v>
      </x:c>
      <x:c r="L1430" s="19" t="n">
        <x:v>0.05513011184938591</x:v>
      </x:c>
      <x:c r="M1430" s="19" t="n">
        <x:v>0.055100791823480225</x:v>
      </x:c>
      <x:c r="N1430" s="19" t="n">
        <x:v>0.05342916814041587</x:v>
      </x:c>
      <x:c r="O1430" s="19" t="n">
        <x:v>0.06517071408331845</x:v>
      </x:c>
      <x:c r="P1430" s="19" t="n">
        <x:v>0.05583616860795132</x:v>
      </x:c>
      <x:c r="Q1430" s="19" t="n">
        <x:v>0.05819566746291116</x:v>
      </x:c>
      <x:c r="R1430" s="19" t="n">
        <x:v>0.05960567816583648</x:v>
      </x:c>
      <x:c r="S1430" s="21" t="n">
        <x:v>9667.046671818387</x:v>
      </x:c>
      <x:c r="T1430" s="21" t="n">
        <x:v>15663.414935637582</x:v>
      </x:c>
      <x:c r="U1430" s="21" t="n">
        <x:v>19485.972066399667</x:v>
      </x:c>
      <x:c r="V1430" s="21" t="n">
        <x:v>23596.8510038468</x:v>
      </x:c>
      <x:c r="W1430" s="21" t="n">
        <x:v>28241.57878486144</x:v>
      </x:c>
      <x:c r="X1430" s="21" t="n">
        <x:v>29947.44322464539</x:v>
      </x:c>
      <x:c r="Y1430" s="21" t="n">
        <x:v>31251.02729135009</x:v>
      </x:c>
      <x:c r="Z1430" s="21" t="n">
        <x:v>32286.48799023561</x:v>
      </x:c>
      <x:c r="AA1430" s="21" t="n">
        <x:v>32963.92329863277</x:v>
      </x:c>
      <x:c r="AB1430" s="21" t="n">
        <x:v>33283.20197630255</x:v>
      </x:c>
      <x:c r="AC1430" s="21" t="n">
        <x:v>43412.872143003326</x:v>
      </x:c>
      <x:c r="AD1430" s="25" t="n">
        <x:f>AC1430*(1+Inputs!$C$14)*(1-Inputs!$C$14/Inputs!$C$15)</x:f>
        <x:v>34448.114045473136</x:v>
      </x:c>
      <x:c r="AE1430" s="25" t="n">
        <x:f>AD1430/(B1430-Inputs!$C$14)</x:f>
        <x:v>743888.9405599971</x:v>
      </x:c>
      <x:c r="AF1430" s="25" t="n">
        <x:f>S1430/(1+B1430)^1+T1430/(1+B1430)^2+U1430/(1+B1430)^3+V1430/(1+B1430)^4+W1430/(1+B1430)^5+X1430/(1+B1430)^6+Y1430/(1+B1430)^7+Z1430/(1+B1430)^8+AA1430/(1+B1430)^9+AB1430/(1+B1430)^10+AE1430/(1+B1430)^10</x:f>
        <x:v>500167.13453696703</x:v>
      </x:c>
      <x:c r="AG1430" s="25" t="n">
        <x:f>(AF1430+Inputs!$C$12)/Inputs!$C$13</x:f>
        <x:v>424.905146154499</x:v>
      </x:c>
      <x:c r="AH1430" s="25" t="n">
        <x:f>(S1430+Inputs!$C$11)*Inputs!$C$8-Inputs!$C$11</x:f>
        <x:v>2653.788988714916</x:v>
      </x:c>
      <x:c r="AI1430" s="25" t="n">
        <x:f>Inputs!$C$12+AH1430-Inputs!$C$10*Inputs!$C$13</x:f>
        <x:v>24971.70440391491</x:v>
      </x:c>
      <x:c r="AJ1430" s="25" t="n">
        <x:f>(S1430+Inputs!$C$11)*(1-Inputs!$C$8)</x:f>
        <x:v>7013.257683103472</x:v>
      </x:c>
      <x:c r="AK1430" s="25" t="n">
        <x:f>AJ1430/(1+B1430)^(1-Inputs!$C$8)+T1430/(1+B1430)^(2-Inputs!$C$8)+U1430/(1+B1430)^(3-Inputs!$C$8)+V1430/(1+B1430)^(4-Inputs!$C$8)+W1430/(1+B1430)^(5-Inputs!$C$8)+X1430/(1+B1430)^(6-Inputs!$C$8)+Y1430/(1+B1430)^(7-Inputs!$C$8)+Z1430/(1+B1430)^(8-Inputs!$C$8)+AA1430/(1+B1430)^(9-Inputs!$C$8)+AB1430/(1+B1430)^(10-Inputs!$C$8)+AE1430/(1+B1430)^(10-Inputs!$C$8)</x:f>
        <x:v>516278.4392141638</x:v>
      </x:c>
      <x:c r="AL1430" s="25" t="n">
        <x:f>(AK1430+AI1430)/Inputs!$C$13</x:f>
        <x:v>431.8783288668196</x:v>
      </x:c>
      <x:c r="AM1430" s="26" t="n">
        <x:f>IF(AL1430&gt;=Inputs!$C$7,1,0)</x:f>
        <x:v>1</x:v>
      </x:c>
      <x:c r="AN1430" s="26" t="n">
        <x:f>IF(Inputs!$C$7&lt;=(1-Inputs!$C$16)*AL1430,1,0)</x:f>
        <x:v>1</x:v>
      </x:c>
    </x:row>
    <x:row r="1431" ht="20" customHeight="1">
      <x:c r="A1431" s="16" t="n">
        <x:v>1426</x:v>
      </x:c>
      <x:c r="B1431" s="19" t="n">
        <x:v>0.08311967043273405</x:v>
      </x:c>
      <x:c r="C1431" s="24" t="n">
        <x:v>0.6642162963046019</x:v>
      </x:c>
      <x:c r="D1431" s="19" t="n">
        <x:v>0.018907298384577588</x:v>
      </x:c>
      <x:c r="E1431" s="19" t="n">
        <x:v>0.03467732058663813</x:v>
      </x:c>
      <x:c r="F1431" s="19" t="n">
        <x:v>-0.20423651041501106</x:v>
      </x:c>
      <x:c r="G1431" s="19" t="n">
        <x:v>-0.07327846051482936</x:v>
      </x:c>
      <x:c r="H1431" s="19" t="n">
        <x:v>0.8537447246378349</x:v>
      </x:c>
      <x:c r="I1431" s="19" t="n">
        <x:v>0.07362344100692211</x:v>
      </x:c>
      <x:c r="J1431" s="19" t="n">
        <x:v>0.07649986222842586</x:v>
      </x:c>
      <x:c r="K1431" s="19" t="n">
        <x:v>0.07719548252389245</x:v>
      </x:c>
      <x:c r="L1431" s="19" t="n">
        <x:v>0.07087111451971281</x:v>
      </x:c>
      <x:c r="M1431" s="19" t="n">
        <x:v>0.07586957024603976</x:v>
      </x:c>
      <x:c r="N1431" s="19" t="n">
        <x:v>0.07700831840846491</x:v>
      </x:c>
      <x:c r="O1431" s="19" t="n">
        <x:v>0.07791601027642286</x:v>
      </x:c>
      <x:c r="P1431" s="19" t="n">
        <x:v>0.07776647395898295</x:v>
      </x:c>
      <x:c r="Q1431" s="19" t="n">
        <x:v>0.07545710913626522</x:v>
      </x:c>
      <x:c r="R1431" s="19" t="n">
        <x:v>0.07477511776100641</x:v>
      </x:c>
      <x:c r="S1431" s="21" t="n">
        <x:v>8965.75453672922</x:v>
      </x:c>
      <x:c r="T1431" s="21" t="n">
        <x:v>14461.389963839503</x:v>
      </x:c>
      <x:c r="U1431" s="21" t="n">
        <x:v>17975.14871630777</x:v>
      </x:c>
      <x:c r="V1431" s="21" t="n">
        <x:v>21789.724221601387</x:v>
      </x:c>
      <x:c r="W1431" s="21" t="n">
        <x:v>25945.789346388854</x:v>
      </x:c>
      <x:c r="X1431" s="21" t="n">
        <x:v>27331.725680643336</x:v>
      </x:c>
      <x:c r="Y1431" s="21" t="n">
        <x:v>28340.17862713766</x:v>
      </x:c>
      <x:c r="Z1431" s="21" t="n">
        <x:v>29161.176407067753</x:v>
      </x:c>
      <x:c r="AA1431" s="21" t="n">
        <x:v>29767.34915332287</x:v>
      </x:c>
      <x:c r="AB1431" s="21" t="n">
        <x:v>30141.455974937166</x:v>
      </x:c>
      <x:c r="AC1431" s="21" t="n">
        <x:v>39314.94257600499</x:v>
      </x:c>
      <x:c r="AD1431" s="25" t="n">
        <x:f>AC1431*(1+Inputs!$C$14)*(1-Inputs!$C$14/Inputs!$C$15)</x:f>
        <x:v>31196.406934059956</x:v>
      </x:c>
      <x:c r="AE1431" s="25" t="n">
        <x:f>AD1431/(B1431-Inputs!$C$14)</x:f>
        <x:v>648308.8236788543</x:v>
      </x:c>
      <x:c r="AF1431" s="25" t="n">
        <x:f>S1431/(1+B1431)^1+T1431/(1+B1431)^2+U1431/(1+B1431)^3+V1431/(1+B1431)^4+W1431/(1+B1431)^5+X1431/(1+B1431)^6+Y1431/(1+B1431)^7+Z1431/(1+B1431)^8+AA1431/(1+B1431)^9+AB1431/(1+B1431)^10+AE1431/(1+B1431)^10</x:f>
        <x:v>436346.42349677486</x:v>
      </x:c>
      <x:c r="AG1431" s="25" t="n">
        <x:f>(AF1431+Inputs!$C$12)/Inputs!$C$13</x:f>
        <x:v>373.9808510644649</x:v>
      </x:c>
      <x:c r="AH1431" s="25" t="n">
        <x:f>(S1431+Inputs!$C$11)*Inputs!$C$8-Inputs!$C$11</x:f>
        <x:v>2325.23842679643</x:v>
      </x:c>
      <x:c r="AI1431" s="25" t="n">
        <x:f>Inputs!$C$12+AH1431-Inputs!$C$10*Inputs!$C$13</x:f>
        <x:v>24643.153841996427</x:v>
      </x:c>
      <x:c r="AJ1431" s="25" t="n">
        <x:f>(S1431+Inputs!$C$11)*(1-Inputs!$C$8)</x:f>
        <x:v>6640.516109932792</x:v>
      </x:c>
      <x:c r="AK1431" s="25" t="n">
        <x:f>AJ1431/(1+B1431)^(1-Inputs!$C$8)+T1431/(1+B1431)^(2-Inputs!$C$8)+U1431/(1+B1431)^(3-Inputs!$C$8)+V1431/(1+B1431)^(4-Inputs!$C$8)+W1431/(1+B1431)^(5-Inputs!$C$8)+X1431/(1+B1431)^(6-Inputs!$C$8)+Y1431/(1+B1431)^(7-Inputs!$C$8)+Z1431/(1+B1431)^(8-Inputs!$C$8)+AA1431/(1+B1431)^(9-Inputs!$C$8)+AB1431/(1+B1431)^(10-Inputs!$C$8)+AE1431/(1+B1431)^(10-Inputs!$C$8)</x:f>
        <x:v>450749.3626070153</x:v>
      </x:c>
      <x:c r="AL1431" s="25" t="n">
        <x:f>(AK1431+AI1431)/Inputs!$C$13</x:f>
        <x:v>379.32872255210884</x:v>
      </x:c>
      <x:c r="AM1431" s="26" t="n">
        <x:f>IF(AL1431&gt;=Inputs!$C$7,1,0)</x:f>
        <x:v>1</x:v>
      </x:c>
      <x:c r="AN1431" s="26" t="n">
        <x:f>IF(Inputs!$C$7&lt;=(1-Inputs!$C$16)*AL1431,1,0)</x:f>
        <x:v>1</x:v>
      </x:c>
    </x:row>
    <x:row r="1432" ht="20" customHeight="1">
      <x:c r="A1432" s="16" t="n">
        <x:v>1427</x:v>
      </x:c>
      <x:c r="B1432" s="19" t="n">
        <x:v>0.08230357175141648</x:v>
      </x:c>
      <x:c r="C1432" s="24" t="n">
        <x:v>0.7469661059066937</x:v>
      </x:c>
      <x:c r="D1432" s="19" t="n">
        <x:v>0.028497449566025068</x:v>
      </x:c>
      <x:c r="E1432" s="19" t="n">
        <x:v>0.04805484543221013</x:v>
      </x:c>
      <x:c r="F1432" s="19" t="n">
        <x:v>-0.18884337407570118</x:v>
      </x:c>
      <x:c r="G1432" s="19" t="n">
        <x:v>-0.07927123897269836</x:v>
      </x:c>
      <x:c r="H1432" s="19" t="n">
        <x:v>0.8170525503619217</x:v>
      </x:c>
      <x:c r="I1432" s="19" t="n">
        <x:v>0.06180009009437186</x:v>
      </x:c>
      <x:c r="J1432" s="19" t="n">
        <x:v>0.05075509551553637</x:v>
      </x:c>
      <x:c r="K1432" s="19" t="n">
        <x:v>0.05682585139152593</x:v>
      </x:c>
      <x:c r="L1432" s="19" t="n">
        <x:v>0.05243859014109262</x:v>
      </x:c>
      <x:c r="M1432" s="19" t="n">
        <x:v>0.05039943249421981</x:v>
      </x:c>
      <x:c r="N1432" s="19" t="n">
        <x:v>0.04752026016647619</x:v>
      </x:c>
      <x:c r="O1432" s="19" t="n">
        <x:v>0.05836411174420732</x:v>
      </x:c>
      <x:c r="P1432" s="19" t="n">
        <x:v>0.0571501782554094</x:v>
      </x:c>
      <x:c r="Q1432" s="19" t="n">
        <x:v>0.04451805449879544</x:v>
      </x:c>
      <x:c r="R1432" s="19" t="n">
        <x:v>0.04666482510538231</x:v>
      </x:c>
      <x:c r="S1432" s="21" t="n">
        <x:v>9233.976678889532</x:v>
      </x:c>
      <x:c r="T1432" s="21" t="n">
        <x:v>15018.82394812395</x:v>
      </x:c>
      <x:c r="U1432" s="21" t="n">
        <x:v>18816.27799487629</x:v>
      </x:c>
      <x:c r="V1432" s="21" t="n">
        <x:v>22998.148778697658</x:v>
      </x:c>
      <x:c r="W1432" s="21" t="n">
        <x:v>27647.85417756144</x:v>
      </x:c>
      <x:c r="X1432" s="21" t="n">
        <x:v>29307.655545081478</x:v>
      </x:c>
      <x:c r="Y1432" s="21" t="n">
        <x:v>30534.950779143714</x:v>
      </x:c>
      <x:c r="Z1432" s="21" t="n">
        <x:v>31521.946659795794</x:v>
      </x:c>
      <x:c r="AA1432" s="21" t="n">
        <x:v>32190.373369119832</x:v>
      </x:c>
      <x:c r="AB1432" s="21" t="n">
        <x:v>32512.364373021726</x:v>
      </x:c>
      <x:c r="AC1432" s="21" t="n">
        <x:v>42407.43179089791</x:v>
      </x:c>
      <x:c r="AD1432" s="25" t="n">
        <x:f>AC1432*(1+Inputs!$C$14)*(1-Inputs!$C$14/Inputs!$C$15)</x:f>
        <x:v>33650.29712607749</x:v>
      </x:c>
      <x:c r="AE1432" s="25" t="n">
        <x:f>AD1432/(B1432-Inputs!$C$14)</x:f>
        <x:v>711369.0548128609</x:v>
      </x:c>
      <x:c r="AF1432" s="25" t="n">
        <x:f>S1432/(1+B1432)^1+T1432/(1+B1432)^2+U1432/(1+B1432)^3+V1432/(1+B1432)^4+W1432/(1+B1432)^5+X1432/(1+B1432)^6+Y1432/(1+B1432)^7+Z1432/(1+B1432)^8+AA1432/(1+B1432)^9+AB1432/(1+B1432)^10+AE1432/(1+B1432)^10</x:f>
        <x:v>477197.55630144174</x:v>
      </x:c>
      <x:c r="AG1432" s="25" t="n">
        <x:f>(AF1432+Inputs!$C$12)/Inputs!$C$13</x:f>
        <x:v>406.57708993113806</x:v>
      </x:c>
      <x:c r="AH1432" s="25" t="n">
        <x:f>(S1432+Inputs!$C$11)*Inputs!$C$8-Inputs!$C$11</x:f>
        <x:v>2450.8986632605756</x:v>
      </x:c>
      <x:c r="AI1432" s="25" t="n">
        <x:f>Inputs!$C$12+AH1432-Inputs!$C$10*Inputs!$C$13</x:f>
        <x:v>24768.81407846057</x:v>
      </x:c>
      <x:c r="AJ1432" s="25" t="n">
        <x:f>(S1432+Inputs!$C$11)*(1-Inputs!$C$8)</x:f>
        <x:v>6783.0780156289575</x:v>
      </x:c>
      <x:c r="AK1432" s="25" t="n">
        <x:f>AJ1432/(1+B1432)^(1-Inputs!$C$8)+T1432/(1+B1432)^(2-Inputs!$C$8)+U1432/(1+B1432)^(3-Inputs!$C$8)+V1432/(1+B1432)^(4-Inputs!$C$8)+W1432/(1+B1432)^(5-Inputs!$C$8)+X1432/(1+B1432)^(6-Inputs!$C$8)+Y1432/(1+B1432)^(7-Inputs!$C$8)+Z1432/(1+B1432)^(8-Inputs!$C$8)+AA1432/(1+B1432)^(9-Inputs!$C$8)+AB1432/(1+B1432)^(10-Inputs!$C$8)+AE1432/(1+B1432)^(10-Inputs!$C$8)</x:f>
        <x:v>492861.2723008762</x:v>
      </x:c>
      <x:c r="AL1432" s="25" t="n">
        <x:f>(AK1432+AI1432)/Inputs!$C$13</x:f>
        <x:v>413.03123761282706</x:v>
      </x:c>
      <x:c r="AM1432" s="26" t="n">
        <x:f>IF(AL1432&gt;=Inputs!$C$7,1,0)</x:f>
        <x:v>1</x:v>
      </x:c>
      <x:c r="AN1432" s="26" t="n">
        <x:f>IF(Inputs!$C$7&lt;=(1-Inputs!$C$16)*AL1432,1,0)</x:f>
        <x:v>1</x:v>
      </x:c>
    </x:row>
    <x:row r="1433" ht="20" customHeight="1">
      <x:c r="A1433" s="16" t="n">
        <x:v>1428</x:v>
      </x:c>
      <x:c r="B1433" s="19" t="n">
        <x:v>0.08880261561567716</x:v>
      </x:c>
      <x:c r="C1433" s="24" t="n">
        <x:v>0.4118330553041858</x:v>
      </x:c>
      <x:c r="D1433" s="19" t="n">
        <x:v>0.029952522493162805</x:v>
      </x:c>
      <x:c r="E1433" s="19" t="n">
        <x:v>0.0639434538699075</x:v>
      </x:c>
      <x:c r="F1433" s="19" t="n">
        <x:v>-0.1617139818656358</x:v>
      </x:c>
      <x:c r="G1433" s="19" t="n">
        <x:v>-0.10144845469309131</x:v>
      </x:c>
      <x:c r="H1433" s="19" t="n">
        <x:v>0.9704110861504489</x:v>
      </x:c>
      <x:c r="I1433" s="19" t="n">
        <x:v>0.06593952986151067</x:v>
      </x:c>
      <x:c r="J1433" s="19" t="n">
        <x:v>0.0708518391031032</x:v>
      </x:c>
      <x:c r="K1433" s="19" t="n">
        <x:v>0.06625072369309351</x:v>
      </x:c>
      <x:c r="L1433" s="19" t="n">
        <x:v>0.05889566625860994</x:v>
      </x:c>
      <x:c r="M1433" s="19" t="n">
        <x:v>0.0611615075942143</x:v>
      </x:c>
      <x:c r="N1433" s="19" t="n">
        <x:v>0.06102447937219836</x:v>
      </x:c>
      <x:c r="O1433" s="19" t="n">
        <x:v>0.06255114829708078</x:v>
      </x:c>
      <x:c r="P1433" s="19" t="n">
        <x:v>0.06397767329535668</x:v>
      </x:c>
      <x:c r="Q1433" s="19" t="n">
        <x:v>0.06402818156364788</x:v>
      </x:c>
      <x:c r="R1433" s="19" t="n">
        <x:v>0.06638490754918962</x:v>
      </x:c>
      <x:c r="S1433" s="21" t="n">
        <x:v>9660.98817332028</x:v>
      </x:c>
      <x:c r="T1433" s="21" t="n">
        <x:v>15494.176752844896</x:v>
      </x:c>
      <x:c r="U1433" s="21" t="n">
        <x:v>19350.9955241005</x:v>
      </x:c>
      <x:c r="V1433" s="21" t="n">
        <x:v>23516.733650963302</x:v>
      </x:c>
      <x:c r="W1433" s="21" t="n">
        <x:v>28150.637144962966</x:v>
      </x:c>
      <x:c r="X1433" s="21" t="n">
        <x:v>30169.188114900502</x:v>
      </x:c>
      <x:c r="Y1433" s="21" t="n">
        <x:v>31683.373967652395</x:v>
      </x:c>
      <x:c r="Z1433" s="21" t="n">
        <x:v>32860.0519546357</x:v>
      </x:c>
      <x:c r="AA1433" s="21" t="n">
        <x:v>33645.220745683706</x:v>
      </x:c>
      <x:c r="AB1433" s="21" t="n">
        <x:v>33998.96234285987</x:v>
      </x:c>
      <x:c r="AC1433" s="21" t="n">
        <x:v>44346.47262112158</x:v>
      </x:c>
      <x:c r="AD1433" s="25" t="n">
        <x:f>AC1433*(1+Inputs!$C$14)*(1-Inputs!$C$14/Inputs!$C$15)</x:f>
        <x:v>35188.92602485997</x:v>
      </x:c>
      <x:c r="AE1433" s="25" t="n">
        <x:f>AD1433/(B1433-Inputs!$C$14)</x:f>
        <x:v>654037.4593722636</x:v>
      </x:c>
      <x:c r="AF1433" s="25" t="n">
        <x:f>S1433/(1+B1433)^1+T1433/(1+B1433)^2+U1433/(1+B1433)^3+V1433/(1+B1433)^4+W1433/(1+B1433)^5+X1433/(1+B1433)^6+Y1433/(1+B1433)^7+Z1433/(1+B1433)^8+AA1433/(1+B1433)^9+AB1433/(1+B1433)^10+AE1433/(1+B1433)^10</x:f>
        <x:v>433766.7427362822</x:v>
      </x:c>
      <x:c r="AG1433" s="25" t="n">
        <x:f>(AF1433+Inputs!$C$12)/Inputs!$C$13</x:f>
        <x:v>371.92245305942413</x:v>
      </x:c>
      <x:c r="AH1433" s="25" t="n">
        <x:f>(S1433+Inputs!$C$11)*Inputs!$C$8-Inputs!$C$11</x:f>
        <x:v>2650.9506236651177</x:v>
      </x:c>
      <x:c r="AI1433" s="25" t="n">
        <x:f>Inputs!$C$12+AH1433-Inputs!$C$10*Inputs!$C$13</x:f>
        <x:v>24968.86603886512</x:v>
      </x:c>
      <x:c r="AJ1433" s="25" t="n">
        <x:f>(S1433+Inputs!$C$11)*(1-Inputs!$C$8)</x:f>
        <x:v>7010.037549655163</x:v>
      </x:c>
      <x:c r="AK1433" s="25" t="n">
        <x:f>AJ1433/(1+B1433)^(1-Inputs!$C$8)+T1433/(1+B1433)^(2-Inputs!$C$8)+U1433/(1+B1433)^(3-Inputs!$C$8)+V1433/(1+B1433)^(4-Inputs!$C$8)+W1433/(1+B1433)^(5-Inputs!$C$8)+X1433/(1+B1433)^(6-Inputs!$C$8)+Y1433/(1+B1433)^(7-Inputs!$C$8)+Z1433/(1+B1433)^(8-Inputs!$C$8)+AA1433/(1+B1433)^(9-Inputs!$C$8)+AB1433/(1+B1433)^(10-Inputs!$C$8)+AE1433/(1+B1433)^(10-Inputs!$C$8)</x:f>
        <x:v>448871.5795337307</x:v>
      </x:c>
      <x:c r="AL1433" s="25" t="n">
        <x:f>(AK1433+AI1433)/Inputs!$C$13</x:f>
        <x:v>378.09028264720905</x:v>
      </x:c>
      <x:c r="AM1433" s="26" t="n">
        <x:f>IF(AL1433&gt;=Inputs!$C$7,1,0)</x:f>
        <x:v>1</x:v>
      </x:c>
      <x:c r="AN1433" s="26" t="n">
        <x:f>IF(Inputs!$C$7&lt;=(1-Inputs!$C$16)*AL1433,1,0)</x:f>
        <x:v>1</x:v>
      </x:c>
    </x:row>
    <x:row r="1434" ht="20" customHeight="1">
      <x:c r="A1434" s="16" t="n">
        <x:v>1429</x:v>
      </x:c>
      <x:c r="B1434" s="19" t="n">
        <x:v>0.07953889981960824</x:v>
      </x:c>
      <x:c r="C1434" s="24" t="n">
        <x:v>0.3209668005925721</x:v>
      </x:c>
      <x:c r="D1434" s="19" t="n">
        <x:v>0.022884219514234874</x:v>
      </x:c>
      <x:c r="E1434" s="19" t="n">
        <x:v>0.03339898139516862</x:v>
      </x:c>
      <x:c r="F1434" s="19" t="n">
        <x:v>-0.18036221018852416</x:v>
      </x:c>
      <x:c r="G1434" s="19" t="n">
        <x:v>-0.06535420644952808</x:v>
      </x:c>
      <x:c r="H1434" s="19" t="n">
        <x:v>0.5767966421445578</x:v>
      </x:c>
      <x:c r="I1434" s="19" t="n">
        <x:v>0.06494755965716309</x:v>
      </x:c>
      <x:c r="J1434" s="19" t="n">
        <x:v>0.06445453096375217</x:v>
      </x:c>
      <x:c r="K1434" s="19" t="n">
        <x:v>0.06254811616733946</x:v>
      </x:c>
      <x:c r="L1434" s="19" t="n">
        <x:v>0.06895004564754686</x:v>
      </x:c>
      <x:c r="M1434" s="19" t="n">
        <x:v>0.0705840806482422</x:v>
      </x:c>
      <x:c r="N1434" s="19" t="n">
        <x:v>0.06853826689191124</x:v>
      </x:c>
      <x:c r="O1434" s="19" t="n">
        <x:v>0.07023356662541005</x:v>
      </x:c>
      <x:c r="P1434" s="19" t="n">
        <x:v>0.06054389171367007</x:v>
      </x:c>
      <x:c r="Q1434" s="19" t="n">
        <x:v>0.06196772103667968</x:v>
      </x:c>
      <x:c r="R1434" s="19" t="n">
        <x:v>0.06701957611942248</x:v>
      </x:c>
      <x:c r="S1434" s="21" t="n">
        <x:v>9396.41078925329</x:v>
      </x:c>
      <x:c r="T1434" s="21" t="n">
        <x:v>14531.470200218546</x:v>
      </x:c>
      <x:c r="U1434" s="21" t="n">
        <x:v>17254.419819053845</x:v>
      </x:c>
      <x:c r="V1434" s="21" t="n">
        <x:v>20057.924737751528</x:v>
      </x:c>
      <x:c r="W1434" s="21" t="n">
        <x:v>23137.78748094768</x:v>
      </x:c>
      <x:c r="X1434" s="21" t="n">
        <x:v>24354.037913822995</x:v>
      </x:c>
      <x:c r="Y1434" s="21" t="n">
        <x:v>25303.448881054872</x:v>
      </x:c>
      <x:c r="Z1434" s="21" t="n">
        <x:v>26103.601980965534</x:v>
      </x:c>
      <x:c r="AA1434" s="21" t="n">
        <x:v>26712.777322114987</x:v>
      </x:c>
      <x:c r="AB1434" s="21" t="n">
        <x:v>27144.09108250665</x:v>
      </x:c>
      <x:c r="AC1434" s="21" t="n">
        <x:v>35405.336194573894</x:v>
      </x:c>
      <x:c r="AD1434" s="25" t="n">
        <x:f>AC1434*(1+Inputs!$C$14)*(1-Inputs!$C$14/Inputs!$C$15)</x:f>
        <x:v>28094.13427039438</x:v>
      </x:c>
      <x:c r="AE1434" s="25" t="n">
        <x:f>AD1434/(B1434-Inputs!$C$14)</x:f>
        <x:v>630777.4638390584</x:v>
      </x:c>
      <x:c r="AF1434" s="25" t="n">
        <x:f>S1434/(1+B1434)^1+T1434/(1+B1434)^2+U1434/(1+B1434)^3+V1434/(1+B1434)^4+W1434/(1+B1434)^5+X1434/(1+B1434)^6+Y1434/(1+B1434)^7+Z1434/(1+B1434)^8+AA1434/(1+B1434)^9+AB1434/(1+B1434)^10+AE1434/(1+B1434)^10</x:f>
        <x:v>429246.9583024648</x:v>
      </x:c>
      <x:c r="AG1434" s="25" t="n">
        <x:f>(AF1434+Inputs!$C$12)/Inputs!$C$13</x:f>
        <x:v>368.31599314226486</x:v>
      </x:c>
      <x:c r="AH1434" s="25" t="n">
        <x:f>(S1434+Inputs!$C$11)*Inputs!$C$8-Inputs!$C$11</x:f>
        <x:v>2526.9979314035963</x:v>
      </x:c>
      <x:c r="AI1434" s="25" t="n">
        <x:f>Inputs!$C$12+AH1434-Inputs!$C$10*Inputs!$C$13</x:f>
        <x:v>24844.913346603593</x:v>
      </x:c>
      <x:c r="AJ1434" s="25" t="n">
        <x:f>(S1434+Inputs!$C$11)*(1-Inputs!$C$8)</x:f>
        <x:v>6869.412857849695</x:v>
      </x:c>
      <x:c r="AK1434" s="25" t="n">
        <x:f>AJ1434/(1+B1434)^(1-Inputs!$C$8)+T1434/(1+B1434)^(2-Inputs!$C$8)+U1434/(1+B1434)^(3-Inputs!$C$8)+V1434/(1+B1434)^(4-Inputs!$C$8)+W1434/(1+B1434)^(5-Inputs!$C$8)+X1434/(1+B1434)^(6-Inputs!$C$8)+Y1434/(1+B1434)^(7-Inputs!$C$8)+Z1434/(1+B1434)^(8-Inputs!$C$8)+AA1434/(1+B1434)^(9-Inputs!$C$8)+AB1434/(1+B1434)^(10-Inputs!$C$8)+AE1434/(1+B1434)^(10-Inputs!$C$8)</x:f>
        <x:v>442490.8772241211</x:v>
      </x:c>
      <x:c r="AL1434" s="25" t="n">
        <x:f>(AK1434+AI1434)/Inputs!$C$13</x:f>
        <x:v>372.9000400852679</x:v>
      </x:c>
      <x:c r="AM1434" s="26" t="n">
        <x:f>IF(AL1434&gt;=Inputs!$C$7,1,0)</x:f>
        <x:v>1</x:v>
      </x:c>
      <x:c r="AN1434" s="26" t="n">
        <x:f>IF(Inputs!$C$7&lt;=(1-Inputs!$C$16)*AL1434,1,0)</x:f>
        <x:v>1</x:v>
      </x:c>
    </x:row>
    <x:row r="1435" ht="20" customHeight="1">
      <x:c r="A1435" s="16" t="n">
        <x:v>1430</x:v>
      </x:c>
      <x:c r="B1435" s="19" t="n">
        <x:v>0.08061053633782865</x:v>
      </x:c>
      <x:c r="C1435" s="24" t="n">
        <x:v>0.8149711678811116</x:v>
      </x:c>
      <x:c r="D1435" s="19" t="n">
        <x:v>0.014612414013306818</x:v>
      </x:c>
      <x:c r="E1435" s="19" t="n">
        <x:v>0.03482269936747258</x:v>
      </x:c>
      <x:c r="F1435" s="19" t="n">
        <x:v>-0.12670357083803652</x:v>
      </x:c>
      <x:c r="G1435" s="19" t="n">
        <x:v>-0.08786698246727098</x:v>
      </x:c>
      <x:c r="H1435" s="19" t="n">
        <x:v>0.6592736861105379</x:v>
      </x:c>
      <x:c r="I1435" s="19" t="n">
        <x:v>0.06339505187259079</x:v>
      </x:c>
      <x:c r="J1435" s="19" t="n">
        <x:v>0.06883902479511449</x:v>
      </x:c>
      <x:c r="K1435" s="19" t="n">
        <x:v>0.06612731970607115</x:v>
      </x:c>
      <x:c r="L1435" s="19" t="n">
        <x:v>0.06481662303492954</x:v>
      </x:c>
      <x:c r="M1435" s="19" t="n">
        <x:v>0.06937932908830931</x:v>
      </x:c>
      <x:c r="N1435" s="19" t="n">
        <x:v>0.06490928265841035</x:v>
      </x:c>
      <x:c r="O1435" s="19" t="n">
        <x:v>0.07239260698196062</x:v>
      </x:c>
      <x:c r="P1435" s="19" t="n">
        <x:v>0.07156136630661081</x:v>
      </x:c>
      <x:c r="Q1435" s="19" t="n">
        <x:v>0.061322705510925744</x:v>
      </x:c>
      <x:c r="R1435" s="19" t="n">
        <x:v>0.07036697027637388</x:v>
      </x:c>
      <x:c r="S1435" s="21" t="n">
        <x:v>10223.734353668091</x:v>
      </x:c>
      <x:c r="T1435" s="21" t="n">
        <x:v>16070.805046680453</x:v>
      </x:c>
      <x:c r="U1435" s="21" t="n">
        <x:v>19249.545403383396</x:v>
      </x:c>
      <x:c r="V1435" s="21" t="n">
        <x:v>22502.406341982678</x:v>
      </x:c>
      <x:c r="W1435" s="21" t="n">
        <x:v>26117.91161296852</x:v>
      </x:c>
      <x:c r="X1435" s="21" t="n">
        <x:v>27305.470631110784</x:v>
      </x:c>
      <x:c r="Y1435" s="21" t="n">
        <x:v>28230.23192546914</x:v>
      </x:c>
      <x:c r="Z1435" s="21" t="n">
        <x:v>29000.680369178306</x:v>
      </x:c>
      <x:c r="AA1435" s="21" t="n">
        <x:v>29565.684967169862</x:v>
      </x:c>
      <x:c r="AB1435" s="21" t="n">
        <x:v>29904.29558043856</x:v>
      </x:c>
      <x:c r="AC1435" s="21" t="n">
        <x:v>39005.60293100681</x:v>
      </x:c>
      <x:c r="AD1435" s="25" t="n">
        <x:f>AC1435*(1+Inputs!$C$14)*(1-Inputs!$C$14/Inputs!$C$15)</x:f>
        <x:v>30950.945925753902</x:v>
      </x:c>
      <x:c r="AE1435" s="25" t="n">
        <x:f>AD1435/(B1435-Inputs!$C$14)</x:f>
        <x:v>678592.0186622249</x:v>
      </x:c>
      <x:c r="AF1435" s="25" t="n">
        <x:f>S1435/(1+B1435)^1+T1435/(1+B1435)^2+U1435/(1+B1435)^3+V1435/(1+B1435)^4+W1435/(1+B1435)^5+X1435/(1+B1435)^6+Y1435/(1+B1435)^7+Z1435/(1+B1435)^8+AA1435/(1+B1435)^9+AB1435/(1+B1435)^10+AE1435/(1+B1435)^10</x:f>
        <x:v>462896.4638122704</x:v>
      </x:c>
      <x:c r="AG1435" s="25" t="n">
        <x:f>(AF1435+Inputs!$C$12)/Inputs!$C$13</x:f>
        <x:v>395.16585614576405</x:v>
      </x:c>
      <x:c r="AH1435" s="25" t="n">
        <x:f>(S1435+Inputs!$C$11)*Inputs!$C$8-Inputs!$C$11</x:f>
        <x:v>2914.5933547321747</x:v>
      </x:c>
      <x:c r="AI1435" s="25" t="n">
        <x:f>Inputs!$C$12+AH1435-Inputs!$C$10*Inputs!$C$13</x:f>
        <x:v>25232.508769932174</x:v>
      </x:c>
      <x:c r="AJ1435" s="25" t="n">
        <x:f>(S1435+Inputs!$C$11)*(1-Inputs!$C$8)</x:f>
        <x:v>7309.140998935917</x:v>
      </x:c>
      <x:c r="AK1435" s="25" t="n">
        <x:f>AJ1435/(1+B1435)^(1-Inputs!$C$8)+T1435/(1+B1435)^(2-Inputs!$C$8)+U1435/(1+B1435)^(3-Inputs!$C$8)+V1435/(1+B1435)^(4-Inputs!$C$8)+W1435/(1+B1435)^(5-Inputs!$C$8)+X1435/(1+B1435)^(6-Inputs!$C$8)+Y1435/(1+B1435)^(7-Inputs!$C$8)+Z1435/(1+B1435)^(8-Inputs!$C$8)+AA1435/(1+B1435)^(9-Inputs!$C$8)+AB1435/(1+B1435)^(10-Inputs!$C$8)+AE1435/(1+B1435)^(10-Inputs!$C$8)</x:f>
        <x:v>477221.20585111354</x:v>
      </x:c>
      <x:c r="AL1435" s="25" t="n">
        <x:f>(AK1435+AI1435)/Inputs!$C$13</x:f>
        <x:v>400.9215945013838</x:v>
      </x:c>
      <x:c r="AM1435" s="26" t="n">
        <x:f>IF(AL1435&gt;=Inputs!$C$7,1,0)</x:f>
        <x:v>1</x:v>
      </x:c>
      <x:c r="AN1435" s="26" t="n">
        <x:f>IF(Inputs!$C$7&lt;=(1-Inputs!$C$16)*AL1435,1,0)</x:f>
        <x:v>1</x:v>
      </x:c>
    </x:row>
    <x:row r="1436" ht="20" customHeight="1">
      <x:c r="A1436" s="16" t="n">
        <x:v>1431</x:v>
      </x:c>
      <x:c r="B1436" s="19" t="n">
        <x:v>0.09060505770595459</x:v>
      </x:c>
      <x:c r="C1436" s="24" t="n">
        <x:v>0.3606211291687771</x:v>
      </x:c>
      <x:c r="D1436" s="19" t="n">
        <x:v>0.03856948721321345</x:v>
      </x:c>
      <x:c r="E1436" s="19" t="n">
        <x:v>0.05995296732091873</x:v>
      </x:c>
      <x:c r="F1436" s="19" t="n">
        <x:v>-0.2094925329963519</x:v>
      </x:c>
      <x:c r="G1436" s="19" t="n">
        <x:v>-0.06089305262801588</x:v>
      </x:c>
      <x:c r="H1436" s="19" t="n">
        <x:v>0.7810124446071143</x:v>
      </x:c>
      <x:c r="I1436" s="19" t="n">
        <x:v>0.0695796577706858</x:v>
      </x:c>
      <x:c r="J1436" s="19" t="n">
        <x:v>0.0678841597379403</x:v>
      </x:c>
      <x:c r="K1436" s="19" t="n">
        <x:v>0.059111567936093935</x:v>
      </x:c>
      <x:c r="L1436" s="19" t="n">
        <x:v>0.06560758078390905</x:v>
      </x:c>
      <x:c r="M1436" s="19" t="n">
        <x:v>0.07181682907370146</x:v>
      </x:c>
      <x:c r="N1436" s="19" t="n">
        <x:v>0.07148986774244463</x:v>
      </x:c>
      <x:c r="O1436" s="19" t="n">
        <x:v>0.06924987261251658</x:v>
      </x:c>
      <x:c r="P1436" s="19" t="n">
        <x:v>0.07390904211575958</x:v>
      </x:c>
      <x:c r="Q1436" s="19" t="n">
        <x:v>0.06622274633612392</x:v>
      </x:c>
      <x:c r="R1436" s="19" t="n">
        <x:v>0.07569036088715507</x:v>
      </x:c>
      <x:c r="S1436" s="21" t="n">
        <x:v>9007.39831163036</x:v>
      </x:c>
      <x:c r="T1436" s="21" t="n">
        <x:v>14482.447762504251</x:v>
      </x:c>
      <x:c r="U1436" s="21" t="n">
        <x:v>18227.353446097535</x:v>
      </x:c>
      <x:c r="V1436" s="21" t="n">
        <x:v>22418.29535769442</x:v>
      </x:c>
      <x:c r="W1436" s="21" t="n">
        <x:v>27184.4995130413</x:v>
      </x:c>
      <x:c r="X1436" s="21" t="n">
        <x:v>29334.284224027288</x:v>
      </x:c>
      <x:c r="Y1436" s="21" t="n">
        <x:v>30957.52753241642</x:v>
      </x:c>
      <x:c r="Z1436" s="21" t="n">
        <x:v>32221.40494504723</x:v>
      </x:c>
      <x:c r="AA1436" s="21" t="n">
        <x:v>33080.352278928825</x:v>
      </x:c>
      <x:c r="AB1436" s="21" t="n">
        <x:v>33473.79988592056</x:v>
      </x:c>
      <x:c r="AC1436" s="21" t="n">
        <x:v>43661.4781120703</x:v>
      </x:c>
      <x:c r="AD1436" s="25" t="n">
        <x:f>AC1436*(1+Inputs!$C$14)*(1-Inputs!$C$14/Inputs!$C$15)</x:f>
        <x:v>34645.38288192778</x:v>
      </x:c>
      <x:c r="AE1436" s="25" t="n">
        <x:f>AD1436/(B1436-Inputs!$C$14)</x:f>
        <x:v>623061.7197654253</x:v>
      </x:c>
      <x:c r="AF1436" s="25" t="n">
        <x:f>S1436/(1+B1436)^1+T1436/(1+B1436)^2+U1436/(1+B1436)^3+V1436/(1+B1436)^4+W1436/(1+B1436)^5+X1436/(1+B1436)^6+Y1436/(1+B1436)^7+Z1436/(1+B1436)^8+AA1436/(1+B1436)^9+AB1436/(1+B1436)^10+AE1436/(1+B1436)^10</x:f>
        <x:v>409301.6546102702</x:v>
      </x:c>
      <x:c r="AG1436" s="25" t="n">
        <x:f>(AF1436+Inputs!$C$12)/Inputs!$C$13</x:f>
        <x:v>352.40108849255</x:v>
      </x:c>
      <x:c r="AH1436" s="25" t="n">
        <x:f>(S1436+Inputs!$C$11)*Inputs!$C$8-Inputs!$C$11</x:f>
        <x:v>2344.7482501062786</x:v>
      </x:c>
      <x:c r="AI1436" s="25" t="n">
        <x:f>Inputs!$C$12+AH1436-Inputs!$C$10*Inputs!$C$13</x:f>
        <x:v>24662.663665306274</x:v>
      </x:c>
      <x:c r="AJ1436" s="25" t="n">
        <x:f>(S1436+Inputs!$C$11)*(1-Inputs!$C$8)</x:f>
        <x:v>6662.650061524083</x:v>
      </x:c>
      <x:c r="AK1436" s="25" t="n">
        <x:f>AJ1436/(1+B1436)^(1-Inputs!$C$8)+T1436/(1+B1436)^(2-Inputs!$C$8)+U1436/(1+B1436)^(3-Inputs!$C$8)+V1436/(1+B1436)^(4-Inputs!$C$8)+W1436/(1+B1436)^(5-Inputs!$C$8)+X1436/(1+B1436)^(6-Inputs!$C$8)+Y1436/(1+B1436)^(7-Inputs!$C$8)+Z1436/(1+B1436)^(8-Inputs!$C$8)+AA1436/(1+B1436)^(9-Inputs!$C$8)+AB1436/(1+B1436)^(10-Inputs!$C$8)+AE1436/(1+B1436)^(10-Inputs!$C$8)</x:f>
        <x:v>424036.48394475563</x:v>
      </x:c>
      <x:c r="AL1436" s="25" t="n">
        <x:f>(AK1436+AI1436)/Inputs!$C$13</x:f>
        <x:v>358.0293517123554</x:v>
      </x:c>
      <x:c r="AM1436" s="26" t="n">
        <x:f>IF(AL1436&gt;=Inputs!$C$7,1,0)</x:f>
        <x:v>1</x:v>
      </x:c>
      <x:c r="AN1436" s="26" t="n">
        <x:f>IF(Inputs!$C$7&lt;=(1-Inputs!$C$16)*AL1436,1,0)</x:f>
        <x:v>1</x:v>
      </x:c>
    </x:row>
    <x:row r="1437" ht="20" customHeight="1">
      <x:c r="A1437" s="16" t="n">
        <x:v>1432</x:v>
      </x:c>
      <x:c r="B1437" s="19" t="n">
        <x:v>0.09548993597728855</x:v>
      </x:c>
      <x:c r="C1437" s="24" t="n">
        <x:v>0.5463319754802285</x:v>
      </x:c>
      <x:c r="D1437" s="19" t="n">
        <x:v>0.04499724875713156</x:v>
      </x:c>
      <x:c r="E1437" s="19" t="n">
        <x:v>0.055732088968198645</x:v>
      </x:c>
      <x:c r="F1437" s="19" t="n">
        <x:v>-0.19507434158556297</x:v>
      </x:c>
      <x:c r="G1437" s="19" t="n">
        <x:v>-0.07610781148385798</x:v>
      </x:c>
      <x:c r="H1437" s="19" t="n">
        <x:v>0.5765711031715739</x:v>
      </x:c>
      <x:c r="I1437" s="19" t="n">
        <x:v>0.07499435741465618</x:v>
      </x:c>
      <x:c r="J1437" s="19" t="n">
        <x:v>0.06181285100758373</x:v>
      </x:c>
      <x:c r="K1437" s="19" t="n">
        <x:v>0.05614664344324069</x:v>
      </x:c>
      <x:c r="L1437" s="19" t="n">
        <x:v>0.054284550909222844</x:v>
      </x:c>
      <x:c r="M1437" s="19" t="n">
        <x:v>0.06572753109726251</x:v>
      </x:c>
      <x:c r="N1437" s="19" t="n">
        <x:v>0.057447886888772934</x:v>
      </x:c>
      <x:c r="O1437" s="19" t="n">
        <x:v>0.058759976967324976</x:v>
      </x:c>
      <x:c r="P1437" s="19" t="n">
        <x:v>0.07083400231420342</x:v>
      </x:c>
      <x:c r="Q1437" s="19" t="n">
        <x:v>0.062378628243246796</x:v>
      </x:c>
      <x:c r="R1437" s="19" t="n">
        <x:v>0.07011634881399345</x:v>
      </x:c>
      <x:c r="S1437" s="21" t="n">
        <x:v>9153.87140091118</x:v>
      </x:c>
      <x:c r="T1437" s="21" t="n">
        <x:v>14865.431482342052</x:v>
      </x:c>
      <x:c r="U1437" s="21" t="n">
        <x:v>18665.436645761703</x:v>
      </x:c>
      <x:c r="V1437" s="21" t="n">
        <x:v>22831.98503229108</x:v>
      </x:c>
      <x:c r="W1437" s="21" t="n">
        <x:v>27594.96010189035</x:v>
      </x:c>
      <x:c r="X1437" s="21" t="n">
        <x:v>29696.844529907223</x:v>
      </x:c>
      <x:c r="Y1437" s="21" t="n">
        <x:v>31312.216615307087</x:v>
      </x:c>
      <x:c r="Z1437" s="21" t="n">
        <x:v>32577.344165879767</x:v>
      </x:c>
      <x:c r="AA1437" s="21" t="n">
        <x:v>33439.34002619577</x:v>
      </x:c>
      <x:c r="AB1437" s="21" t="n">
        <x:v>33814.32848195659</x:v>
      </x:c>
      <x:c r="AC1437" s="21" t="n">
        <x:v>44105.64584603033</x:v>
      </x:c>
      <x:c r="AD1437" s="25" t="n">
        <x:f>AC1437*(1+Inputs!$C$14)*(1-Inputs!$C$14/Inputs!$C$15)</x:f>
        <x:v>34997.829978825066</x:v>
      </x:c>
      <x:c r="AE1437" s="25" t="n">
        <x:f>AD1437/(B1437-Inputs!$C$14)</x:f>
        <x:v>578572.7726999958</x:v>
      </x:c>
      <x:c r="AF1437" s="25" t="n">
        <x:f>S1437/(1+B1437)^1+T1437/(1+B1437)^2+U1437/(1+B1437)^3+V1437/(1+B1437)^4+W1437/(1+B1437)^5+X1437/(1+B1437)^6+Y1437/(1+B1437)^7+Z1437/(1+B1437)^8+AA1437/(1+B1437)^9+AB1437/(1+B1437)^10+AE1437/(1+B1437)^10</x:f>
        <x:v>378426.69916980225</x:v>
      </x:c>
      <x:c r="AG1437" s="25" t="n">
        <x:f>(AF1437+Inputs!$C$12)/Inputs!$C$13</x:f>
        <x:v>327.76511505828546</x:v>
      </x:c>
      <x:c r="AH1437" s="25" t="n">
        <x:f>(S1437+Inputs!$C$11)*Inputs!$C$8-Inputs!$C$11</x:f>
        <x:v>2413.3698891940057</x:v>
      </x:c>
      <x:c r="AI1437" s="25" t="n">
        <x:f>Inputs!$C$12+AH1437-Inputs!$C$10*Inputs!$C$13</x:f>
        <x:v>24731.285304394005</x:v>
      </x:c>
      <x:c r="AJ1437" s="25" t="n">
        <x:f>(S1437+Inputs!$C$11)*(1-Inputs!$C$8)</x:f>
        <x:v>6740.501511717176</x:v>
      </x:c>
      <x:c r="AK1437" s="25" t="n">
        <x:f>AJ1437/(1+B1437)^(1-Inputs!$C$8)+T1437/(1+B1437)^(2-Inputs!$C$8)+U1437/(1+B1437)^(3-Inputs!$C$8)+V1437/(1+B1437)^(4-Inputs!$C$8)+W1437/(1+B1437)^(5-Inputs!$C$8)+X1437/(1+B1437)^(6-Inputs!$C$8)+Y1437/(1+B1437)^(7-Inputs!$C$8)+Z1437/(1+B1437)^(8-Inputs!$C$8)+AA1437/(1+B1437)^(9-Inputs!$C$8)+AB1437/(1+B1437)^(10-Inputs!$C$8)+AE1437/(1+B1437)^(10-Inputs!$C$8)</x:f>
        <x:v>392647.10870078334</x:v>
      </x:c>
      <x:c r="AL1437" s="25" t="n">
        <x:f>(AK1437+AI1437)/Inputs!$C$13</x:f>
        <x:v>333.03766370040387</x:v>
      </x:c>
      <x:c r="AM1437" s="26" t="n">
        <x:f>IF(AL1437&gt;=Inputs!$C$7,1,0)</x:f>
        <x:v>1</x:v>
      </x:c>
      <x:c r="AN1437" s="26" t="n">
        <x:f>IF(Inputs!$C$7&lt;=(1-Inputs!$C$16)*AL1437,1,0)</x:f>
        <x:v>1</x:v>
      </x:c>
    </x:row>
    <x:row r="1438" ht="20" customHeight="1">
      <x:c r="A1438" s="16" t="n">
        <x:v>1433</x:v>
      </x:c>
      <x:c r="B1438" s="19" t="n">
        <x:v>0.07921499272822545</x:v>
      </x:c>
      <x:c r="C1438" s="24" t="n">
        <x:v>0.4874480004505415</x:v>
      </x:c>
      <x:c r="D1438" s="19" t="n">
        <x:v>0.04142535287158893</x:v>
      </x:c>
      <x:c r="E1438" s="19" t="n">
        <x:v>0.03292644992272045</x:v>
      </x:c>
      <x:c r="F1438" s="19" t="n">
        <x:v>-0.1956149708797273</x:v>
      </x:c>
      <x:c r="G1438" s="19" t="n">
        <x:v>-0.09379222025178649</x:v>
      </x:c>
      <x:c r="H1438" s="19" t="n">
        <x:v>0.7043838371643858</x:v>
      </x:c>
      <x:c r="I1438" s="19" t="n">
        <x:v>0.053488196115050644</x:v>
      </x:c>
      <x:c r="J1438" s="19" t="n">
        <x:v>0.05945001264426196</x:v>
      </x:c>
      <x:c r="K1438" s="19" t="n">
        <x:v>0.058186091968376555</x:v>
      </x:c>
      <x:c r="L1438" s="19" t="n">
        <x:v>0.06839693009177722</x:v>
      </x:c>
      <x:c r="M1438" s="19" t="n">
        <x:v>0.06440089547969706</x:v>
      </x:c>
      <x:c r="N1438" s="19" t="n">
        <x:v>0.06429004366799404</x:v>
      </x:c>
      <x:c r="O1438" s="19" t="n">
        <x:v>0.07115332525730196</x:v>
      </x:c>
      <x:c r="P1438" s="19" t="n">
        <x:v>0.06333717926568055</x:v>
      </x:c>
      <x:c r="Q1438" s="19" t="n">
        <x:v>0.0676055478007504</x:v>
      </x:c>
      <x:c r="R1438" s="19" t="n">
        <x:v>0.06424838156853979</x:v>
      </x:c>
      <x:c r="S1438" s="21" t="n">
        <x:v>9052.071307841174</x:v>
      </x:c>
      <x:c r="T1438" s="21" t="n">
        <x:v>14524.379019643891</x:v>
      </x:c>
      <x:c r="U1438" s="21" t="n">
        <x:v>17981.59520309355</x:v>
      </x:c>
      <x:c r="V1438" s="21" t="n">
        <x:v>21673.32399920971</x:v>
      </x:c>
      <x:c r="W1438" s="21" t="n">
        <x:v>25811.61548674672</x:v>
      </x:c>
      <x:c r="X1438" s="21" t="n">
        <x:v>27419.276294439256</x:v>
      </x:c>
      <x:c r="Y1438" s="21" t="n">
        <x:v>28640.988784801004</x:v>
      </x:c>
      <x:c r="Z1438" s="21" t="n">
        <x:v>29630.992332018912</x:v>
      </x:c>
      <x:c r="AA1438" s="21" t="n">
        <x:v>30322.253516189263</x:v>
      </x:c>
      <x:c r="AB1438" s="21" t="n">
        <x:v>30715.544064597692</x:v>
      </x:c>
      <x:c r="AC1438" s="21" t="n">
        <x:v>40063.75312773612</x:v>
      </x:c>
      <x:c r="AD1438" s="25" t="n">
        <x:f>AC1438*(1+Inputs!$C$14)*(1-Inputs!$C$14/Inputs!$C$15)</x:f>
        <x:v>31790.588106858606</x:v>
      </x:c>
      <x:c r="AE1438" s="25" t="n">
        <x:f>AD1438/(B1438-Inputs!$C$14)</x:f>
        <x:v>719000.1885166998</x:v>
      </x:c>
      <x:c r="AF1438" s="25" t="n">
        <x:f>S1438/(1+B1438)^1+T1438/(1+B1438)^2+U1438/(1+B1438)^3+V1438/(1+B1438)^4+W1438/(1+B1438)^5+X1438/(1+B1438)^6+Y1438/(1+B1438)^7+Z1438/(1+B1438)^8+AA1438/(1+B1438)^9+AB1438/(1+B1438)^10+AE1438/(1+B1438)^10</x:f>
        <x:v>484090.90293033514</x:v>
      </x:c>
      <x:c r="AG1438" s="25" t="n">
        <x:f>(AF1438+Inputs!$C$12)/Inputs!$C$13</x:f>
        <x:v>412.0774801989084</x:v>
      </x:c>
      <x:c r="AH1438" s="25" t="n">
        <x:f>(S1438+Inputs!$C$11)*Inputs!$C$8-Inputs!$C$11</x:f>
        <x:v>2365.6772428516188</x:v>
      </x:c>
      <x:c r="AI1438" s="25" t="n">
        <x:f>Inputs!$C$12+AH1438-Inputs!$C$10*Inputs!$C$13</x:f>
        <x:v>24683.592658051617</x:v>
      </x:c>
      <x:c r="AJ1438" s="25" t="n">
        <x:f>(S1438+Inputs!$C$11)*(1-Inputs!$C$8)</x:f>
        <x:v>6686.394064989556</x:v>
      </x:c>
      <x:c r="AK1438" s="25" t="n">
        <x:f>AJ1438/(1+B1438)^(1-Inputs!$C$8)+T1438/(1+B1438)^(2-Inputs!$C$8)+U1438/(1+B1438)^(3-Inputs!$C$8)+V1438/(1+B1438)^(4-Inputs!$C$8)+W1438/(1+B1438)^(5-Inputs!$C$8)+X1438/(1+B1438)^(6-Inputs!$C$8)+Y1438/(1+B1438)^(7-Inputs!$C$8)+Z1438/(1+B1438)^(8-Inputs!$C$8)+AA1438/(1+B1438)^(9-Inputs!$C$8)+AB1438/(1+B1438)^(10-Inputs!$C$8)+AE1438/(1+B1438)^(10-Inputs!$C$8)</x:f>
        <x:v>499420.9576493426</x:v>
      </x:c>
      <x:c r="AL1438" s="25" t="n">
        <x:f>(AK1438+AI1438)/Inputs!$C$13</x:f>
        <x:v>418.1973898892337</x:v>
      </x:c>
      <x:c r="AM1438" s="26" t="n">
        <x:f>IF(AL1438&gt;=Inputs!$C$7,1,0)</x:f>
        <x:v>1</x:v>
      </x:c>
      <x:c r="AN1438" s="26" t="n">
        <x:f>IF(Inputs!$C$7&lt;=(1-Inputs!$C$16)*AL1438,1,0)</x:f>
        <x:v>1</x:v>
      </x:c>
    </x:row>
    <x:row r="1439" ht="20" customHeight="1">
      <x:c r="A1439" s="16" t="n">
        <x:v>1434</x:v>
      </x:c>
      <x:c r="B1439" s="19" t="n">
        <x:v>0.07379201112344375</x:v>
      </x:c>
      <x:c r="C1439" s="24" t="n">
        <x:v>0.2776742296807413</x:v>
      </x:c>
      <x:c r="D1439" s="19" t="n">
        <x:v>0.020174180246350204</x:v>
      </x:c>
      <x:c r="E1439" s="19" t="n">
        <x:v>0.03624347947352618</x:v>
      </x:c>
      <x:c r="F1439" s="19" t="n">
        <x:v>-0.17026592277216995</x:v>
      </x:c>
      <x:c r="G1439" s="19" t="n">
        <x:v>-0.05135793990367972</x:v>
      </x:c>
      <x:c r="H1439" s="19" t="n">
        <x:v>0.8220311307970007</x:v>
      </x:c>
      <x:c r="I1439" s="19" t="n">
        <x:v>0.07354914082612936</x:v>
      </x:c>
      <x:c r="J1439" s="19" t="n">
        <x:v>0.07623886298386537</x:v>
      </x:c>
      <x:c r="K1439" s="19" t="n">
        <x:v>0.07832653894557438</x:v>
      </x:c>
      <x:c r="L1439" s="19" t="n">
        <x:v>0.07299444063751366</x:v>
      </x:c>
      <x:c r="M1439" s="19" t="n">
        <x:v>0.06950691575561109</x:v>
      </x:c>
      <x:c r="N1439" s="19" t="n">
        <x:v>0.07461127752497873</x:v>
      </x:c>
      <x:c r="O1439" s="19" t="n">
        <x:v>0.07520540014383073</x:v>
      </x:c>
      <x:c r="P1439" s="19" t="n">
        <x:v>0.07440318189998493</x:v>
      </x:c>
      <x:c r="Q1439" s="19" t="n">
        <x:v>0.07595415585758815</x:v>
      </x:c>
      <x:c r="R1439" s="19" t="n">
        <x:v>0.07462291121993644</x:v>
      </x:c>
      <x:c r="S1439" s="21" t="n">
        <x:v>9672.729707284794</x:v>
      </x:c>
      <x:c r="T1439" s="21" t="n">
        <x:v>14883.447047324158</x:v>
      </x:c>
      <x:c r="U1439" s="21" t="n">
        <x:v>17732.80010419252</x:v>
      </x:c>
      <x:c r="V1439" s="21" t="n">
        <x:v>20754.631651307554</x:v>
      </x:c>
      <x:c r="W1439" s="21" t="n">
        <x:v>23986.83297891166</x:v>
      </x:c>
      <x:c r="X1439" s="21" t="n">
        <x:v>25247.58989128492</x:v>
      </x:c>
      <x:c r="Y1439" s="21" t="n">
        <x:v>26211.559424592408</x:v>
      </x:c>
      <x:c r="Z1439" s="21" t="n">
        <x:v>27014.352209754412</x:v>
      </x:c>
      <x:c r="AA1439" s="21" t="n">
        <x:v>27632.630035280185</x:v>
      </x:c>
      <x:c r="AB1439" s="21" t="n">
        <x:v>28056.04901579814</x:v>
      </x:c>
      <x:c r="AC1439" s="21" t="n">
        <x:v>36594.846542345396</x:v>
      </x:c>
      <x:c r="AD1439" s="25" t="n">
        <x:f>AC1439*(1+Inputs!$C$14)*(1-Inputs!$C$14/Inputs!$C$15)</x:f>
        <x:v>29038.010731351067</x:v>
      </x:c>
      <x:c r="AE1439" s="25" t="n">
        <x:f>AD1439/(B1439-Inputs!$C$14)</x:f>
        <x:v>748556.4653749571</x:v>
      </x:c>
      <x:c r="AF1439" s="25" t="n">
        <x:f>S1439/(1+B1439)^1+T1439/(1+B1439)^2+U1439/(1+B1439)^3+V1439/(1+B1439)^4+W1439/(1+B1439)^5+X1439/(1+B1439)^6+Y1439/(1+B1439)^7+Z1439/(1+B1439)^8+AA1439/(1+B1439)^9+AB1439/(1+B1439)^10+AE1439/(1+B1439)^10</x:f>
        <x:v>511957.6773024725</x:v>
      </x:c>
      <x:c r="AG1439" s="25" t="n">
        <x:f>(AF1439+Inputs!$C$12)/Inputs!$C$13</x:f>
        <x:v>434.31314348445886</x:v>
      </x:c>
      <x:c r="AH1439" s="25" t="n">
        <x:f>(S1439+Inputs!$C$11)*Inputs!$C$8-Inputs!$C$11</x:f>
        <x:v>2656.4514519060267</x:v>
      </x:c>
      <x:c r="AI1439" s="25" t="n">
        <x:f>Inputs!$C$12+AH1439-Inputs!$C$10*Inputs!$C$13</x:f>
        <x:v>24974.366867106022</x:v>
      </x:c>
      <x:c r="AJ1439" s="25" t="n">
        <x:f>(S1439+Inputs!$C$11)*(1-Inputs!$C$8)</x:f>
        <x:v>7016.278255378767</x:v>
      </x:c>
      <x:c r="AK1439" s="25" t="n">
        <x:f>AJ1439/(1+B1439)^(1-Inputs!$C$8)+T1439/(1+B1439)^(2-Inputs!$C$8)+U1439/(1+B1439)^(3-Inputs!$C$8)+V1439/(1+B1439)^(4-Inputs!$C$8)+W1439/(1+B1439)^(5-Inputs!$C$8)+X1439/(1+B1439)^(6-Inputs!$C$8)+Y1439/(1+B1439)^(7-Inputs!$C$8)+Z1439/(1+B1439)^(8-Inputs!$C$8)+AA1439/(1+B1439)^(9-Inputs!$C$8)+AB1439/(1+B1439)^(10-Inputs!$C$8)+AE1439/(1+B1439)^(10-Inputs!$C$8)</x:f>
        <x:v>526764.1969918871</x:v>
      </x:c>
      <x:c r="AL1439" s="25" t="n">
        <x:f>(AK1439+AI1439)/Inputs!$C$13</x:f>
        <x:v>440.247326934551</x:v>
      </x:c>
      <x:c r="AM1439" s="26" t="n">
        <x:f>IF(AL1439&gt;=Inputs!$C$7,1,0)</x:f>
        <x:v>1</x:v>
      </x:c>
      <x:c r="AN1439" s="26" t="n">
        <x:f>IF(Inputs!$C$7&lt;=(1-Inputs!$C$16)*AL1439,1,0)</x:f>
        <x:v>1</x:v>
      </x:c>
    </x:row>
    <x:row r="1440" ht="20" customHeight="1">
      <x:c r="A1440" s="16" t="n">
        <x:v>1435</x:v>
      </x:c>
      <x:c r="B1440" s="19" t="n">
        <x:v>0.08687220416688528</x:v>
      </x:c>
      <x:c r="C1440" s="24" t="n">
        <x:v>0.47714325951514525</x:v>
      </x:c>
      <x:c r="D1440" s="19" t="n">
        <x:v>0.0329388263803466</x:v>
      </x:c>
      <x:c r="E1440" s="19" t="n">
        <x:v>0.059212898901043046</x:v>
      </x:c>
      <x:c r="F1440" s="19" t="n">
        <x:v>-0.1148340187089491</x:v>
      </x:c>
      <x:c r="G1440" s="19" t="n">
        <x:v>-0.07050721368635607</x:v>
      </x:c>
      <x:c r="H1440" s="19" t="n">
        <x:v>0.7428768077487291</x:v>
      </x:c>
      <x:c r="I1440" s="19" t="n">
        <x:v>0.06259312387531622</x:v>
      </x:c>
      <x:c r="J1440" s="19" t="n">
        <x:v>0.07082919672902449</x:v>
      </x:c>
      <x:c r="K1440" s="19" t="n">
        <x:v>0.06061433103396098</x:v>
      </x:c>
      <x:c r="L1440" s="19" t="n">
        <x:v>0.06942272191694543</x:v>
      </x:c>
      <x:c r="M1440" s="19" t="n">
        <x:v>0.06284748986253476</x:v>
      </x:c>
      <x:c r="N1440" s="19" t="n">
        <x:v>0.06946772108063329</x:v>
      </x:c>
      <x:c r="O1440" s="19" t="n">
        <x:v>0.07178830410457408</x:v>
      </x:c>
      <x:c r="P1440" s="19" t="n">
        <x:v>0.06782283925123125</x:v>
      </x:c>
      <x:c r="Q1440" s="19" t="n">
        <x:v>0.07078037074924509</x:v>
      </x:c>
      <x:c r="R1440" s="19" t="n">
        <x:v>0.059503989335320286</x:v>
      </x:c>
      <x:c r="S1440" s="21" t="n">
        <x:v>10624.294525728805</x:v>
      </x:c>
      <x:c r="T1440" s="21" t="n">
        <x:v>16595.831838872655</x:v>
      </x:c>
      <x:c r="U1440" s="21" t="n">
        <x:v>20101.59060557733</x:v>
      </x:c>
      <x:c r="V1440" s="21" t="n">
        <x:v>23815.37458171082</x:v>
      </x:c>
      <x:c r="W1440" s="21" t="n">
        <x:v>28030.597488151332</x:v>
      </x:c>
      <x:c r="X1440" s="21" t="n">
        <x:v>29928.662712878177</x:v>
      </x:c>
      <x:c r="Y1440" s="21" t="n">
        <x:v>31452.57474667412</x:v>
      </x:c>
      <x:c r="Z1440" s="21" t="n">
        <x:v>32635.444180168528</x:v>
      </x:c>
      <x:c r="AA1440" s="21" t="n">
        <x:v>33414.277583630144</x:v>
      </x:c>
      <x:c r="AB1440" s="21" t="n">
        <x:v>33766.952050978056</x:v>
      </x:c>
      <x:c r="AC1440" s="21" t="n">
        <x:v>44043.85050127572</x:v>
      </x:c>
      <x:c r="AD1440" s="25" t="n">
        <x:f>AC1440*(1+Inputs!$C$14)*(1-Inputs!$C$14/Inputs!$C$15)</x:f>
        <x:v>34948.79537276228</x:v>
      </x:c>
      <x:c r="AE1440" s="25" t="n">
        <x:f>AD1440/(B1440-Inputs!$C$14)</x:f>
        <x:v>673748.0300687369</x:v>
      </x:c>
      <x:c r="AF1440" s="25" t="n">
        <x:f>S1440/(1+B1440)^1+T1440/(1+B1440)^2+U1440/(1+B1440)^3+V1440/(1+B1440)^4+W1440/(1+B1440)^5+X1440/(1+B1440)^6+Y1440/(1+B1440)^7+Z1440/(1+B1440)^8+AA1440/(1+B1440)^9+AB1440/(1+B1440)^10+AE1440/(1+B1440)^10</x:f>
        <x:v>450861.99649502814</x:v>
      </x:c>
      <x:c r="AG1440" s="25" t="n">
        <x:f>(AF1440+Inputs!$C$12)/Inputs!$C$13</x:f>
        <x:v>385.56322472837564</x:v>
      </x:c>
      <x:c r="AH1440" s="25" t="n">
        <x:f>(S1440+Inputs!$C$11)*Inputs!$C$8-Inputs!$C$11</x:f>
        <x:v>3102.253051779797</x:v>
      </x:c>
      <x:c r="AI1440" s="25" t="n">
        <x:f>Inputs!$C$12+AH1440-Inputs!$C$10*Inputs!$C$13</x:f>
        <x:v>25420.168466979798</x:v>
      </x:c>
      <x:c r="AJ1440" s="25" t="n">
        <x:f>(S1440+Inputs!$C$11)*(1-Inputs!$C$8)</x:f>
        <x:v>7522.041473949009</x:v>
      </x:c>
      <x:c r="AK1440" s="25" t="n">
        <x:f>AJ1440/(1+B1440)^(1-Inputs!$C$8)+T1440/(1+B1440)^(2-Inputs!$C$8)+U1440/(1+B1440)^(3-Inputs!$C$8)+V1440/(1+B1440)^(4-Inputs!$C$8)+W1440/(1+B1440)^(5-Inputs!$C$8)+X1440/(1+B1440)^(6-Inputs!$C$8)+Y1440/(1+B1440)^(7-Inputs!$C$8)+Z1440/(1+B1440)^(8-Inputs!$C$8)+AA1440/(1+B1440)^(9-Inputs!$C$8)+AB1440/(1+B1440)^(10-Inputs!$C$8)+AE1440/(1+B1440)^(10-Inputs!$C$8)</x:f>
        <x:v>465837.93472905486</x:v>
      </x:c>
      <x:c r="AL1440" s="25" t="n">
        <x:f>(AK1440+AI1440)/Inputs!$C$13</x:f>
        <x:v>391.9883091990378</x:v>
      </x:c>
      <x:c r="AM1440" s="26" t="n">
        <x:f>IF(AL1440&gt;=Inputs!$C$7,1,0)</x:f>
        <x:v>1</x:v>
      </x:c>
      <x:c r="AN1440" s="26" t="n">
        <x:f>IF(Inputs!$C$7&lt;=(1-Inputs!$C$16)*AL1440,1,0)</x:f>
        <x:v>1</x:v>
      </x:c>
    </x:row>
    <x:row r="1441" ht="20" customHeight="1">
      <x:c r="A1441" s="16" t="n">
        <x:v>1436</x:v>
      </x:c>
      <x:c r="B1441" s="19" t="n">
        <x:v>0.07034967511028907</x:v>
      </x:c>
      <x:c r="C1441" s="24" t="n">
        <x:v>0.4412636494232345</x:v>
      </x:c>
      <x:c r="D1441" s="19" t="n">
        <x:v>0.014855343161140412</x:v>
      </x:c>
      <x:c r="E1441" s="19" t="n">
        <x:v>0.042634031922758886</x:v>
      </x:c>
      <x:c r="F1441" s="19" t="n">
        <x:v>-0.138187998815248</x:v>
      </x:c>
      <x:c r="G1441" s="19" t="n">
        <x:v>-0.07085459703240929</x:v>
      </x:c>
      <x:c r="H1441" s="19" t="n">
        <x:v>0.5673289053346195</x:v>
      </x:c>
      <x:c r="I1441" s="19" t="n">
        <x:v>0.06330365419819031</x:v>
      </x:c>
      <x:c r="J1441" s="19" t="n">
        <x:v>0.0686390740646391</x:v>
      </x:c>
      <x:c r="K1441" s="19" t="n">
        <x:v>0.05199975731930749</x:v>
      </x:c>
      <x:c r="L1441" s="19" t="n">
        <x:v>0.06467628567059477</x:v>
      </x:c>
      <x:c r="M1441" s="19" t="n">
        <x:v>0.06714385764223493</x:v>
      </x:c>
      <x:c r="N1441" s="19" t="n">
        <x:v>0.06015061826221768</x:v>
      </x:c>
      <x:c r="O1441" s="19" t="n">
        <x:v>0.06561760796579051</x:v>
      </x:c>
      <x:c r="P1441" s="19" t="n">
        <x:v>0.06734152797495313</x:v>
      </x:c>
      <x:c r="Q1441" s="19" t="n">
        <x:v>0.060926417143354006</x:v>
      </x:c>
      <x:c r="R1441" s="19" t="n">
        <x:v>0.059404294089887344</x:v>
      </x:c>
      <x:c r="S1441" s="21" t="n">
        <x:v>10115.275418345505</x:v>
      </x:c>
      <x:c r="T1441" s="21" t="n">
        <x:v>15573.601187162465</x:v>
      </x:c>
      <x:c r="U1441" s="21" t="n">
        <x:v>18370.214301916283</x:v>
      </x:c>
      <x:c r="V1441" s="21" t="n">
        <x:v>21163.332947594878</x:v>
      </x:c>
      <x:c r="W1441" s="21" t="n">
        <x:v>24287.81774752018</x:v>
      </x:c>
      <x:c r="X1441" s="21" t="n">
        <x:v>25492.154300057173</x:v>
      </x:c>
      <x:c r="Y1441" s="21" t="n">
        <x:v>26434.49829226791</x:v>
      </x:c>
      <x:c r="Z1441" s="21" t="n">
        <x:v>27228.46463121268</x:v>
      </x:c>
      <x:c r="AA1441" s="21" t="n">
        <x:v>27835.460513647155</x:v>
      </x:c>
      <x:c r="AB1441" s="21" t="n">
        <x:v>28230.743624827766</x:v>
      </x:c>
      <x:c r="AC1441" s="21" t="n">
        <x:v>36822.709075862294</x:v>
      </x:c>
      <x:c r="AD1441" s="25" t="n">
        <x:f>AC1441*(1+Inputs!$C$14)*(1-Inputs!$C$14/Inputs!$C$15)</x:f>
        <x:v>29218.81965169673</x:v>
      </x:c>
      <x:c r="AE1441" s="25" t="n">
        <x:f>AD1441/(B1441-Inputs!$C$14)</x:f>
        <x:v>826565.4368968201</x:v>
      </x:c>
      <x:c r="AF1441" s="25" t="n">
        <x:f>S1441/(1+B1441)^1+T1441/(1+B1441)^2+U1441/(1+B1441)^3+V1441/(1+B1441)^4+W1441/(1+B1441)^5+X1441/(1+B1441)^6+Y1441/(1+B1441)^7+Z1441/(1+B1441)^8+AA1441/(1+B1441)^9+AB1441/(1+B1441)^10+AE1441/(1+B1441)^10</x:f>
        <x:v>568835.1974513512</x:v>
      </x:c>
      <x:c r="AG1441" s="25" t="n">
        <x:f>(AF1441+Inputs!$C$12)/Inputs!$C$13</x:f>
        <x:v>479.6972762031741</x:v>
      </x:c>
      <x:c r="AH1441" s="25" t="n">
        <x:f>(S1441+Inputs!$C$11)*Inputs!$C$8-Inputs!$C$11</x:f>
        <x:v>2863.7810864029634</x:v>
      </x:c>
      <x:c r="AI1441" s="25" t="n">
        <x:f>Inputs!$C$12+AH1441-Inputs!$C$10*Inputs!$C$13</x:f>
        <x:v>25181.696501602957</x:v>
      </x:c>
      <x:c r="AJ1441" s="25" t="n">
        <x:f>(S1441+Inputs!$C$11)*(1-Inputs!$C$8)</x:f>
        <x:v>7251.494331942543</x:v>
      </x:c>
      <x:c r="AK1441" s="25" t="n">
        <x:f>AJ1441/(1+B1441)^(1-Inputs!$C$8)+T1441/(1+B1441)^(2-Inputs!$C$8)+U1441/(1+B1441)^(3-Inputs!$C$8)+V1441/(1+B1441)^(4-Inputs!$C$8)+W1441/(1+B1441)^(5-Inputs!$C$8)+X1441/(1+B1441)^(6-Inputs!$C$8)+Y1441/(1+B1441)^(7-Inputs!$C$8)+Z1441/(1+B1441)^(8-Inputs!$C$8)+AA1441/(1+B1441)^(9-Inputs!$C$8)+AB1441/(1+B1441)^(10-Inputs!$C$8)+AE1441/(1+B1441)^(10-Inputs!$C$8)</x:f>
        <x:v>584482.465342399</x:v>
      </x:c>
      <x:c r="AL1441" s="25" t="n">
        <x:f>(AK1441+AI1441)/Inputs!$C$13</x:f>
        <x:v>486.4677496935136</x:v>
      </x:c>
      <x:c r="AM1441" s="26" t="n">
        <x:f>IF(AL1441&gt;=Inputs!$C$7,1,0)</x:f>
        <x:v>1</x:v>
      </x:c>
      <x:c r="AN1441" s="26" t="n">
        <x:f>IF(Inputs!$C$7&lt;=(1-Inputs!$C$16)*AL1441,1,0)</x:f>
        <x:v>1</x:v>
      </x:c>
    </x:row>
    <x:row r="1442" ht="20" customHeight="1">
      <x:c r="A1442" s="16" t="n">
        <x:v>1437</x:v>
      </x:c>
      <x:c r="B1442" s="19" t="n">
        <x:v>0.08369416866614343</x:v>
      </x:c>
      <x:c r="C1442" s="24" t="n">
        <x:v>0.6234962815589995</x:v>
      </x:c>
      <x:c r="D1442" s="19" t="n">
        <x:v>0.03264514919317634</x:v>
      </x:c>
      <x:c r="E1442" s="19" t="n">
        <x:v>0.04915433414016633</x:v>
      </x:c>
      <x:c r="F1442" s="19" t="n">
        <x:v>-0.18779698178691323</x:v>
      </x:c>
      <x:c r="G1442" s="19" t="n">
        <x:v>-0.07966572944830944</x:v>
      </x:c>
      <x:c r="H1442" s="19" t="n">
        <x:v>0.8606936675271584</x:v>
      </x:c>
      <x:c r="I1442" s="19" t="n">
        <x:v>0.06319815915098274</x:v>
      </x:c>
      <x:c r="J1442" s="19" t="n">
        <x:v>0.07264081095529605</x:v>
      </x:c>
      <x:c r="K1442" s="19" t="n">
        <x:v>0.07497050260223773</x:v>
      </x:c>
      <x:c r="L1442" s="19" t="n">
        <x:v>0.07820570322919934</x:v>
      </x:c>
      <x:c r="M1442" s="19" t="n">
        <x:v>0.07026375897243611</x:v>
      </x:c>
      <x:c r="N1442" s="19" t="n">
        <x:v>0.07403034434958841</x:v>
      </x:c>
      <x:c r="O1442" s="19" t="n">
        <x:v>0.07188671593766344</x:v>
      </x:c>
      <x:c r="P1442" s="19" t="n">
        <x:v>0.07183306487409596</x:v>
      </x:c>
      <x:c r="Q1442" s="19" t="n">
        <x:v>0.07581519781222709</x:v>
      </x:c>
      <x:c r="R1442" s="19" t="n">
        <x:v>0.0692353718337779</x:v>
      </x:c>
      <x:c r="S1442" s="21" t="n">
        <x:v>9294.804645871938</x:v>
      </x:c>
      <x:c r="T1442" s="21" t="n">
        <x:v>15048.06339100494</x:v>
      </x:c>
      <x:c r="U1442" s="21" t="n">
        <x:v>18933.154772005935</x:v>
      </x:c>
      <x:c r="V1442" s="21" t="n">
        <x:v>23241.283083904902</x:v>
      </x:c>
      <x:c r="W1442" s="21" t="n">
        <x:v>28076.737819328075</x:v>
      </x:c>
      <x:c r="X1442" s="21" t="n">
        <x:v>29958.24643220985</x:v>
      </x:c>
      <x:c r="Y1442" s="21" t="n">
        <x:v>31367.675150325344</x:v>
      </x:c>
      <x:c r="Z1442" s="21" t="n">
        <x:v>32456.358707896325</x:v>
      </x:c>
      <x:c r="AA1442" s="21" t="n">
        <x:v>33190.75615178821</x:v>
      </x:c>
      <x:c r="AB1442" s="21" t="n">
        <x:v>33544.21884091635</x:v>
      </x:c>
      <x:c r="AC1442" s="21" t="n">
        <x:v>43753.32892293437</x:v>
      </x:c>
      <x:c r="AD1442" s="25" t="n">
        <x:f>AC1442*(1+Inputs!$C$14)*(1-Inputs!$C$14/Inputs!$C$15)</x:f>
        <x:v>34718.26650034842</x:v>
      </x:c>
      <x:c r="AE1442" s="25" t="n">
        <x:f>AD1442/(B1442-Inputs!$C$14)</x:f>
        <x:v>712986.1223914413</x:v>
      </x:c>
      <x:c r="AF1442" s="25" t="n">
        <x:f>S1442/(1+B1442)^1+T1442/(1+B1442)^2+U1442/(1+B1442)^3+V1442/(1+B1442)^4+W1442/(1+B1442)^5+X1442/(1+B1442)^6+Y1442/(1+B1442)^7+Z1442/(1+B1442)^8+AA1442/(1+B1442)^9+AB1442/(1+B1442)^10+AE1442/(1+B1442)^10</x:f>
        <x:v>475613.2274792446</x:v>
      </x:c>
      <x:c r="AG1442" s="25" t="n">
        <x:f>(AF1442+Inputs!$C$12)/Inputs!$C$13</x:f>
        <x:v>405.3129105268941</x:v>
      </x:c>
      <x:c r="AH1442" s="25" t="n">
        <x:f>(S1442+Inputs!$C$11)*Inputs!$C$8-Inputs!$C$11</x:f>
        <x:v>2479.396149161922</x:v>
      </x:c>
      <x:c r="AI1442" s="25" t="n">
        <x:f>Inputs!$C$12+AH1442-Inputs!$C$10*Inputs!$C$13</x:f>
        <x:v>24797.311564361917</x:v>
      </x:c>
      <x:c r="AJ1442" s="25" t="n">
        <x:f>(S1442+Inputs!$C$11)*(1-Inputs!$C$8)</x:f>
        <x:v>6815.408496710017</x:v>
      </x:c>
      <x:c r="AK1442" s="25" t="n">
        <x:f>AJ1442/(1+B1442)^(1-Inputs!$C$8)+T1442/(1+B1442)^(2-Inputs!$C$8)+U1442/(1+B1442)^(3-Inputs!$C$8)+V1442/(1+B1442)^(4-Inputs!$C$8)+W1442/(1+B1442)^(5-Inputs!$C$8)+X1442/(1+B1442)^(6-Inputs!$C$8)+Y1442/(1+B1442)^(7-Inputs!$C$8)+Z1442/(1+B1442)^(8-Inputs!$C$8)+AA1442/(1+B1442)^(9-Inputs!$C$8)+AB1442/(1+B1442)^(10-Inputs!$C$8)+AE1442/(1+B1442)^(10-Inputs!$C$8)</x:f>
        <x:v>491488.43217501894</x:v>
      </x:c>
      <x:c r="AL1442" s="25" t="n">
        <x:f>(AK1442+AI1442)/Inputs!$C$13</x:f>
        <x:v>411.9585497630142</x:v>
      </x:c>
      <x:c r="AM1442" s="26" t="n">
        <x:f>IF(AL1442&gt;=Inputs!$C$7,1,0)</x:f>
        <x:v>1</x:v>
      </x:c>
      <x:c r="AN1442" s="26" t="n">
        <x:f>IF(Inputs!$C$7&lt;=(1-Inputs!$C$16)*AL1442,1,0)</x:f>
        <x:v>1</x:v>
      </x:c>
    </x:row>
    <x:row r="1443" ht="20" customHeight="1">
      <x:c r="A1443" s="16" t="n">
        <x:v>1438</x:v>
      </x:c>
      <x:c r="B1443" s="19" t="n">
        <x:v>0.08053506799647818</x:v>
      </x:c>
      <x:c r="C1443" s="24" t="n">
        <x:v>0.7348438251598566</x:v>
      </x:c>
      <x:c r="D1443" s="19" t="n">
        <x:v>0.03206879434383865</x:v>
      </x:c>
      <x:c r="E1443" s="19" t="n">
        <x:v>0.046628525543641504</x:v>
      </x:c>
      <x:c r="F1443" s="19" t="n">
        <x:v>-0.23307538408559939</x:v>
      </x:c>
      <x:c r="G1443" s="19" t="n">
        <x:v>-0.08399847405304228</x:v>
      </x:c>
      <x:c r="H1443" s="19" t="n">
        <x:v>0.6178916367330487</x:v>
      </x:c>
      <x:c r="I1443" s="19" t="n">
        <x:v>0.05635383534846028</x:v>
      </x:c>
      <x:c r="J1443" s="19" t="n">
        <x:v>0.05537595549068669</x:v>
      </x:c>
      <x:c r="K1443" s="19" t="n">
        <x:v>0.058421689236853355</x:v>
      </x:c>
      <x:c r="L1443" s="19" t="n">
        <x:v>0.05867581511661797</x:v>
      </x:c>
      <x:c r="M1443" s="19" t="n">
        <x:v>0.06123796186669665</x:v>
      </x:c>
      <x:c r="N1443" s="19" t="n">
        <x:v>0.060076829602106724</x:v>
      </x:c>
      <x:c r="O1443" s="19" t="n">
        <x:v>0.05190121065206654</x:v>
      </x:c>
      <x:c r="P1443" s="19" t="n">
        <x:v>0.06517534087960598</x:v>
      </x:c>
      <x:c r="Q1443" s="19" t="n">
        <x:v>0.054593440687707474</x:v>
      </x:c>
      <x:c r="R1443" s="19" t="n">
        <x:v>0.07038683818051254</x:v>
      </x:c>
      <x:c r="S1443" s="21" t="n">
        <x:v>8430.428889527442</x:v>
      </x:c>
      <x:c r="T1443" s="21" t="n">
        <x:v>13931.357078873642</x:v>
      </x:c>
      <x:c r="U1443" s="21" t="n">
        <x:v>17704.558991104423</x:v>
      </x:c>
      <x:c r="V1443" s="21" t="n">
        <x:v>21868.162057263842</x:v>
      </x:c>
      <x:c r="W1443" s="21" t="n">
        <x:v>26564.95264677889</x:v>
      </x:c>
      <x:c r="X1443" s="21" t="n">
        <x:v>28290.7660616379</x:v>
      </x:c>
      <x:c r="Y1443" s="21" t="n">
        <x:v>29584.08206255941</x:v>
      </x:c>
      <x:c r="Z1443" s="21" t="n">
        <x:v>30589.786372388593</x:v>
      </x:c>
      <x:c r="AA1443" s="21" t="n">
        <x:v>31311.98493807197</x:v>
      </x:c>
      <x:c r="AB1443" s="21" t="n">
        <x:v>31680.00030764141</x:v>
      </x:c>
      <x:c r="AC1443" s="21" t="n">
        <x:v>41321.73953170618</x:v>
      </x:c>
      <x:c r="AD1443" s="25" t="n">
        <x:f>AC1443*(1+Inputs!$C$14)*(1-Inputs!$C$14/Inputs!$C$15)</x:f>
        <x:v>32788.80031840885</x:v>
      </x:c>
      <x:c r="AE1443" s="25" t="n">
        <x:f>AD1443/(B1443-Inputs!$C$14)</x:f>
        <x:v>720077.9917786625</x:v>
      </x:c>
      <x:c r="AF1443" s="25" t="n">
        <x:f>S1443/(1+B1443)^1+T1443/(1+B1443)^2+U1443/(1+B1443)^3+V1443/(1+B1443)^4+W1443/(1+B1443)^5+X1443/(1+B1443)^6+Y1443/(1+B1443)^7+Z1443/(1+B1443)^8+AA1443/(1+B1443)^9+AB1443/(1+B1443)^10+AE1443/(1+B1443)^10</x:f>
        <x:v>481366.3951847836</x:v>
      </x:c>
      <x:c r="AG1443" s="25" t="n">
        <x:f>(AF1443+Inputs!$C$12)/Inputs!$C$13</x:f>
        <x:v>409.90352077181626</x:v>
      </x:c>
      <x:c r="AH1443" s="25" t="n">
        <x:f>(S1443+Inputs!$C$11)*Inputs!$C$8-Inputs!$C$11</x:f>
        <x:v>2074.4420276964183</x:v>
      </x:c>
      <x:c r="AI1443" s="25" t="n">
        <x:f>Inputs!$C$12+AH1443-Inputs!$C$10*Inputs!$C$13</x:f>
        <x:v>24392.357442896413</x:v>
      </x:c>
      <x:c r="AJ1443" s="25" t="n">
        <x:f>(S1443+Inputs!$C$11)*(1-Inputs!$C$8)</x:f>
        <x:v>6355.986861831025</x:v>
      </x:c>
      <x:c r="AK1443" s="25" t="n">
        <x:f>AJ1443/(1+B1443)^(1-Inputs!$C$8)+T1443/(1+B1443)^(2-Inputs!$C$8)+U1443/(1+B1443)^(3-Inputs!$C$8)+V1443/(1+B1443)^(4-Inputs!$C$8)+W1443/(1+B1443)^(5-Inputs!$C$8)+X1443/(1+B1443)^(6-Inputs!$C$8)+Y1443/(1+B1443)^(7-Inputs!$C$8)+Z1443/(1+B1443)^(8-Inputs!$C$8)+AA1443/(1+B1443)^(9-Inputs!$C$8)+AB1443/(1+B1443)^(10-Inputs!$C$8)+AE1443/(1+B1443)^(10-Inputs!$C$8)</x:f>
        <x:v>497164.1349068885</x:v>
      </x:c>
      <x:c r="AL1443" s="25" t="n">
        <x:f>(AK1443+AI1443)/Inputs!$C$13</x:f>
        <x:v>416.1642245856054</x:v>
      </x:c>
      <x:c r="AM1443" s="26" t="n">
        <x:f>IF(AL1443&gt;=Inputs!$C$7,1,0)</x:f>
        <x:v>1</x:v>
      </x:c>
      <x:c r="AN1443" s="26" t="n">
        <x:f>IF(Inputs!$C$7&lt;=(1-Inputs!$C$16)*AL1443,1,0)</x:f>
        <x:v>1</x:v>
      </x:c>
    </x:row>
    <x:row r="1444" ht="20" customHeight="1">
      <x:c r="A1444" s="16" t="n">
        <x:v>1439</x:v>
      </x:c>
      <x:c r="B1444" s="19" t="n">
        <x:v>0.08851994897797265</x:v>
      </x:c>
      <x:c r="C1444" s="24" t="n">
        <x:v>0.8261871540761092</x:v>
      </x:c>
      <x:c r="D1444" s="19" t="n">
        <x:v>0.01893934685435994</x:v>
      </x:c>
      <x:c r="E1444" s="19" t="n">
        <x:v>0.05168938189823365</x:v>
      </x:c>
      <x:c r="F1444" s="19" t="n">
        <x:v>-0.2170014942975388</x:v>
      </x:c>
      <x:c r="G1444" s="19" t="n">
        <x:v>-0.0753437017933078</x:v>
      </x:c>
      <x:c r="H1444" s="19" t="n">
        <x:v>0.8525909551198367</x:v>
      </x:c>
      <x:c r="I1444" s="19" t="n">
        <x:v>0.06627250244939319</x:v>
      </x:c>
      <x:c r="J1444" s="19" t="n">
        <x:v>0.07542775970406979</x:v>
      </x:c>
      <x:c r="K1444" s="19" t="n">
        <x:v>0.07334043897407014</x:v>
      </x:c>
      <x:c r="L1444" s="19" t="n">
        <x:v>0.06813887868177176</x:v>
      </x:c>
      <x:c r="M1444" s="19" t="n">
        <x:v>0.06410769759735445</x:v>
      </x:c>
      <x:c r="N1444" s="19" t="n">
        <x:v>0.06754907767589771</x:v>
      </x:c>
      <x:c r="O1444" s="19" t="n">
        <x:v>0.05866160232324887</x:v>
      </x:c>
      <x:c r="P1444" s="19" t="n">
        <x:v>0.07249861848615524</x:v>
      </x:c>
      <x:c r="Q1444" s="19" t="n">
        <x:v>0.07262709895989815</x:v>
      </x:c>
      <x:c r="R1444" s="19" t="n">
        <x:v>0.07070732183511723</x:v>
      </x:c>
      <x:c r="S1444" s="21" t="n">
        <x:v>8772.509383074796</x:v>
      </x:c>
      <x:c r="T1444" s="21" t="n">
        <x:v>14477.68731808334</x:v>
      </x:c>
      <x:c r="U1444" s="21" t="n">
        <x:v>18492.80327034052</x:v>
      </x:c>
      <x:c r="V1444" s="21" t="n">
        <x:v>22966.749139972646</x:v>
      </x:c>
      <x:c r="W1444" s="21" t="n">
        <x:v>27934.497103904658</x:v>
      </x:c>
      <x:c r="X1444" s="21" t="n">
        <x:v>29627.109073764914</x:v>
      </x:c>
      <x:c r="Y1444" s="21" t="n">
        <x:v>30853.460774554926</x:v>
      </x:c>
      <x:c r="Z1444" s="21" t="n">
        <x:v>31794.052291395015</x:v>
      </x:c>
      <x:c r="AA1444" s="21" t="n">
        <x:v>32465.9992605897</x:v>
      </x:c>
      <x:c r="AB1444" s="21" t="n">
        <x:v>32806.08688843874</x:v>
      </x:c>
      <x:c r="AC1444" s="21" t="n">
        <x:v>42790.54811535488</x:v>
      </x:c>
      <x:c r="AD1444" s="25" t="n">
        <x:f>AC1444*(1+Inputs!$C$14)*(1-Inputs!$C$14/Inputs!$C$15)</x:f>
        <x:v>33954.29992953409</x:v>
      </x:c>
      <x:c r="AE1444" s="25" t="n">
        <x:f>AD1444/(B1444-Inputs!$C$14)</x:f>
        <x:v>634423.2492356964</x:v>
      </x:c>
      <x:c r="AF1444" s="25" t="n">
        <x:f>S1444/(1+B1444)^1+T1444/(1+B1444)^2+U1444/(1+B1444)^3+V1444/(1+B1444)^4+W1444/(1+B1444)^5+X1444/(1+B1444)^6+Y1444/(1+B1444)^7+Z1444/(1+B1444)^8+AA1444/(1+B1444)^9+AB1444/(1+B1444)^10+AE1444/(1+B1444)^10</x:f>
        <x:v>421067.2357463749</x:v>
      </x:c>
      <x:c r="AG1444" s="25" t="n">
        <x:f>(AF1444+Inputs!$C$12)/Inputs!$C$13</x:f>
        <x:v>361.7891682540463</x:v>
      </x:c>
      <x:c r="AH1444" s="25" t="n">
        <x:f>(S1444+Inputs!$C$11)*Inputs!$C$8-Inputs!$C$11</x:f>
        <x:v>2234.704395906274</x:v>
      </x:c>
      <x:c r="AI1444" s="25" t="n">
        <x:f>Inputs!$C$12+AH1444-Inputs!$C$10*Inputs!$C$13</x:f>
        <x:v>24552.61981110627</x:v>
      </x:c>
      <x:c r="AJ1444" s="25" t="n">
        <x:f>(S1444+Inputs!$C$11)*(1-Inputs!$C$8)</x:f>
        <x:v>6537.804987168522</x:v>
      </x:c>
      <x:c r="AK1444" s="25" t="n">
        <x:f>AJ1444/(1+B1444)^(1-Inputs!$C$8)+T1444/(1+B1444)^(2-Inputs!$C$8)+U1444/(1+B1444)^(3-Inputs!$C$8)+V1444/(1+B1444)^(4-Inputs!$C$8)+W1444/(1+B1444)^(5-Inputs!$C$8)+X1444/(1+B1444)^(6-Inputs!$C$8)+Y1444/(1+B1444)^(7-Inputs!$C$8)+Z1444/(1+B1444)^(8-Inputs!$C$8)+AA1444/(1+B1444)^(9-Inputs!$C$8)+AB1444/(1+B1444)^(10-Inputs!$C$8)+AE1444/(1+B1444)^(10-Inputs!$C$8)</x:f>
        <x:v>435999.91189748223</x:v>
      </x:c>
      <x:c r="AL1444" s="25" t="n">
        <x:f>(AK1444+AI1444)/Inputs!$C$13</x:f>
        <x:v>367.4874918648325</x:v>
      </x:c>
      <x:c r="AM1444" s="26" t="n">
        <x:f>IF(AL1444&gt;=Inputs!$C$7,1,0)</x:f>
        <x:v>1</x:v>
      </x:c>
      <x:c r="AN1444" s="26" t="n">
        <x:f>IF(Inputs!$C$7&lt;=(1-Inputs!$C$16)*AL1444,1,0)</x:f>
        <x:v>1</x:v>
      </x:c>
    </x:row>
    <x:row r="1445" ht="20" customHeight="1">
      <x:c r="A1445" s="16" t="n">
        <x:v>1440</x:v>
      </x:c>
      <x:c r="B1445" s="19" t="n">
        <x:v>0.09468304078649187</x:v>
      </x:c>
      <x:c r="C1445" s="24" t="n">
        <x:v>0.26193494610524226</x:v>
      </x:c>
      <x:c r="D1445" s="19" t="n">
        <x:v>0.03265972645116477</x:v>
      </x:c>
      <x:c r="E1445" s="19" t="n">
        <x:v>0.05442916218431122</x:v>
      </x:c>
      <x:c r="F1445" s="19" t="n">
        <x:v>-0.1945210038912808</x:v>
      </x:c>
      <x:c r="G1445" s="19" t="n">
        <x:v>-0.0393628351986689</x:v>
      </x:c>
      <x:c r="H1445" s="19" t="n">
        <x:v>0.8518102004028094</x:v>
      </x:c>
      <x:c r="I1445" s="19" t="n">
        <x:v>0.061628209457682034</x:v>
      </x:c>
      <x:c r="J1445" s="19" t="n">
        <x:v>0.06531147096528571</x:v>
      </x:c>
      <x:c r="K1445" s="19" t="n">
        <x:v>0.06604073470947583</x:v>
      </x:c>
      <x:c r="L1445" s="19" t="n">
        <x:v>0.0661605035547484</x:v>
      </x:c>
      <x:c r="M1445" s="19" t="n">
        <x:v>0.07557502942084399</x:v>
      </x:c>
      <x:c r="N1445" s="19" t="n">
        <x:v>0.06509757550295149</x:v>
      </x:c>
      <x:c r="O1445" s="19" t="n">
        <x:v>0.06841367032415178</x:v>
      </x:c>
      <x:c r="P1445" s="19" t="n">
        <x:v>0.05839402206465706</x:v>
      </x:c>
      <x:c r="Q1445" s="19" t="n">
        <x:v>0.060254899297711974</x:v>
      </x:c>
      <x:c r="R1445" s="19" t="n">
        <x:v>0.06371549994150541</x:v>
      </x:c>
      <x:c r="S1445" s="21" t="n">
        <x:v>9371.758635459131</x:v>
      </x:c>
      <x:c r="T1445" s="21" t="n">
        <x:v>14689.20234989967</x:v>
      </x:c>
      <x:c r="U1445" s="21" t="n">
        <x:v>18063.073200874092</x:v>
      </x:c>
      <x:c r="V1445" s="21" t="n">
        <x:v>21841.941281236057</x:v>
      </x:c>
      <x:c r="W1445" s="21" t="n">
        <x:v>26041.901725652853</x:v>
      </x:c>
      <x:c r="X1445" s="21" t="n">
        <x:v>27933.8537794369</x:v>
      </x:c>
      <x:c r="Y1445" s="21" t="n">
        <x:v>29315.681176258015</x:v>
      </x:c>
      <x:c r="Z1445" s="21" t="n">
        <x:v>30413.188467205004</x:v>
      </x:c>
      <x:c r="AA1445" s="21" t="n">
        <x:v>31159.755485822465</x:v>
      </x:c>
      <x:c r="AB1445" s="21" t="n">
        <x:v>31556.85012433501</x:v>
      </x:c>
      <x:c r="AC1445" s="21" t="n">
        <x:v>41161.10885782828</x:v>
      </x:c>
      <x:c r="AD1445" s="25" t="n">
        <x:f>AC1445*(1+Inputs!$C$14)*(1-Inputs!$C$14/Inputs!$C$15)</x:f>
        <x:v>32661.339878686733</x:v>
      </x:c>
      <x:c r="AE1445" s="25" t="n">
        <x:f>AD1445/(B1445-Inputs!$C$14)</x:f>
        <x:v>547246.5787312735</x:v>
      </x:c>
      <x:c r="AF1445" s="25" t="n">
        <x:f>S1445/(1+B1445)^1+T1445/(1+B1445)^2+U1445/(1+B1445)^3+V1445/(1+B1445)^4+W1445/(1+B1445)^5+X1445/(1+B1445)^6+Y1445/(1+B1445)^7+Z1445/(1+B1445)^8+AA1445/(1+B1445)^9+AB1445/(1+B1445)^10+AE1445/(1+B1445)^10</x:f>
        <x:v>360946.4604885079</x:v>
      </x:c>
      <x:c r="AG1445" s="25" t="n">
        <x:f>(AF1445+Inputs!$C$12)/Inputs!$C$13</x:f>
        <x:v>313.81715336462986</x:v>
      </x:c>
      <x:c r="AH1445" s="25" t="n">
        <x:f>(S1445+Inputs!$C$11)*Inputs!$C$8-Inputs!$C$11</x:f>
        <x:v>2515.4485662014013</x:v>
      </x:c>
      <x:c r="AI1445" s="25" t="n">
        <x:f>Inputs!$C$12+AH1445-Inputs!$C$10*Inputs!$C$13</x:f>
        <x:v>24833.363981401402</x:v>
      </x:c>
      <x:c r="AJ1445" s="25" t="n">
        <x:f>(S1445+Inputs!$C$11)*(1-Inputs!$C$8)</x:f>
        <x:v>6856.310069257731</x:v>
      </x:c>
      <x:c r="AK1445" s="25" t="n">
        <x:f>AJ1445/(1+B1445)^(1-Inputs!$C$8)+T1445/(1+B1445)^(2-Inputs!$C$8)+U1445/(1+B1445)^(3-Inputs!$C$8)+V1445/(1+B1445)^(4-Inputs!$C$8)+W1445/(1+B1445)^(5-Inputs!$C$8)+X1445/(1+B1445)^(6-Inputs!$C$8)+Y1445/(1+B1445)^(7-Inputs!$C$8)+Z1445/(1+B1445)^(8-Inputs!$C$8)+AA1445/(1+B1445)^(9-Inputs!$C$8)+AB1445/(1+B1445)^(10-Inputs!$C$8)+AE1445/(1+B1445)^(10-Inputs!$C$8)</x:f>
        <x:v>374175.5965315355</x:v>
      </x:c>
      <x:c r="AL1445" s="25" t="n">
        <x:f>(AK1445+AI1445)/Inputs!$C$13</x:f>
        <x:v>318.38018908833806</x:v>
      </x:c>
      <x:c r="AM1445" s="26" t="n">
        <x:f>IF(AL1445&gt;=Inputs!$C$7,1,0)</x:f>
        <x:v>1</x:v>
      </x:c>
      <x:c r="AN1445" s="26" t="n">
        <x:f>IF(Inputs!$C$7&lt;=(1-Inputs!$C$16)*AL1445,1,0)</x:f>
        <x:v>0</x:v>
      </x:c>
    </x:row>
    <x:row r="1446" ht="20" customHeight="1">
      <x:c r="A1446" s="16" t="n">
        <x:v>1441</x:v>
      </x:c>
      <x:c r="B1446" s="19" t="n">
        <x:v>0.09470309974411151</x:v>
      </x:c>
      <x:c r="C1446" s="24" t="n">
        <x:v>0.2874803752488617</x:v>
      </x:c>
      <x:c r="D1446" s="19" t="n">
        <x:v>0.037151428165024925</x:v>
      </x:c>
      <x:c r="E1446" s="19" t="n">
        <x:v>0.059134642877537835</x:v>
      </x:c>
      <x:c r="F1446" s="19" t="n">
        <x:v>-0.17289346343542208</x:v>
      </x:c>
      <x:c r="G1446" s="19" t="n">
        <x:v>-0.05985272590512352</x:v>
      </x:c>
      <x:c r="H1446" s="19" t="n">
        <x:v>0.7812033617021541</x:v>
      </x:c>
      <x:c r="I1446" s="19" t="n">
        <x:v>0.05178542800405353</x:v>
      </x:c>
      <x:c r="J1446" s="19" t="n">
        <x:v>0.05923361607190486</x:v>
      </x:c>
      <x:c r="K1446" s="19" t="n">
        <x:v>0.04892430055279533</x:v>
      </x:c>
      <x:c r="L1446" s="19" t="n">
        <x:v>0.0485852136255096</x:v>
      </x:c>
      <x:c r="M1446" s="19" t="n">
        <x:v>0.05869270188951191</x:v>
      </x:c>
      <x:c r="N1446" s="19" t="n">
        <x:v>0.05350215131701248</x:v>
      </x:c>
      <x:c r="O1446" s="19" t="n">
        <x:v>0.04366702131594934</x:v>
      </x:c>
      <x:c r="P1446" s="19" t="n">
        <x:v>0.04550049880066922</x:v>
      </x:c>
      <x:c r="Q1446" s="19" t="n">
        <x:v>0.05564934250646615</x:v>
      </x:c>
      <x:c r="R1446" s="19" t="n">
        <x:v>0.05127660082570287</x:v>
      </x:c>
      <x:c r="S1446" s="21" t="n">
        <x:v>9663.198968766335</x:v>
      </x:c>
      <x:c r="T1446" s="21" t="n">
        <x:v>15161.440000931601</x:v>
      </x:c>
      <x:c r="U1446" s="21" t="n">
        <x:v>18600.470729911467</x:v>
      </x:c>
      <x:c r="V1446" s="21" t="n">
        <x:v>22330.920930575743</x:v>
      </x:c>
      <x:c r="W1446" s="21" t="n">
        <x:v>26509.730987723935</x:v>
      </x:c>
      <x:c r="X1446" s="21" t="n">
        <x:v>28456.769629806182</x:v>
      </x:c>
      <x:c r="Y1446" s="21" t="n">
        <x:v>29921.300700317657</x:v>
      </x:c>
      <x:c r="Z1446" s="21" t="n">
        <x:v>31043.636448276506</x:v>
      </x:c>
      <x:c r="AA1446" s="21" t="n">
        <x:v>31817.641696786577</x:v>
      </x:c>
      <x:c r="AB1446" s="21" t="n">
        <x:v>32207.962479232123</x:v>
      </x:c>
      <x:c r="AC1446" s="21" t="n">
        <x:v>42010.38584247669</x:v>
      </x:c>
      <x:c r="AD1446" s="25" t="n">
        <x:f>AC1446*(1+Inputs!$C$14)*(1-Inputs!$C$14/Inputs!$C$15)</x:f>
        <x:v>33335.241166005246</x:v>
      </x:c>
      <x:c r="AE1446" s="25" t="n">
        <x:f>AD1446/(B1446-Inputs!$C$14)</x:f>
        <x:v>558350.258343045</x:v>
      </x:c>
      <x:c r="AF1446" s="25" t="n">
        <x:f>S1446/(1+B1446)^1+T1446/(1+B1446)^2+U1446/(1+B1446)^3+V1446/(1+B1446)^4+W1446/(1+B1446)^5+X1446/(1+B1446)^6+Y1446/(1+B1446)^7+Z1446/(1+B1446)^8+AA1446/(1+B1446)^9+AB1446/(1+B1446)^10+AE1446/(1+B1446)^10</x:f>
        <x:v>368577.83319011354</x:v>
      </x:c>
      <x:c r="AG1446" s="25" t="n">
        <x:f>(AF1446+Inputs!$C$12)/Inputs!$C$13</x:f>
        <x:v>319.9064348700311</x:v>
      </x:c>
      <x:c r="AH1446" s="25" t="n">
        <x:f>(S1446+Inputs!$C$11)*Inputs!$C$8-Inputs!$C$11</x:f>
        <x:v>2651.9863661891604</x:v>
      </x:c>
      <x:c r="AI1446" s="25" t="n">
        <x:f>Inputs!$C$12+AH1446-Inputs!$C$10*Inputs!$C$13</x:f>
        <x:v>24969.901781389155</x:v>
      </x:c>
      <x:c r="AJ1446" s="25" t="n">
        <x:f>(S1446+Inputs!$C$11)*(1-Inputs!$C$8)</x:f>
        <x:v>7011.212602577176</x:v>
      </x:c>
      <x:c r="AK1446" s="25" t="n">
        <x:f>AJ1446/(1+B1446)^(1-Inputs!$C$8)+T1446/(1+B1446)^(2-Inputs!$C$8)+U1446/(1+B1446)^(3-Inputs!$C$8)+V1446/(1+B1446)^(4-Inputs!$C$8)+W1446/(1+B1446)^(5-Inputs!$C$8)+X1446/(1+B1446)^(6-Inputs!$C$8)+Y1446/(1+B1446)^(7-Inputs!$C$8)+Z1446/(1+B1446)^(8-Inputs!$C$8)+AA1446/(1+B1446)^(9-Inputs!$C$8)+AB1446/(1+B1446)^(10-Inputs!$C$8)+AE1446/(1+B1446)^(10-Inputs!$C$8)</x:f>
        <x:v>382010.5528040911</x:v>
      </x:c>
      <x:c r="AL1446" s="25" t="n">
        <x:f>(AK1446+AI1446)/Inputs!$C$13</x:f>
        <x:v>324.7408627606041</x:v>
      </x:c>
      <x:c r="AM1446" s="26" t="n">
        <x:f>IF(AL1446&gt;=Inputs!$C$7,1,0)</x:f>
        <x:v>1</x:v>
      </x:c>
      <x:c r="AN1446" s="26" t="n">
        <x:f>IF(Inputs!$C$7&lt;=(1-Inputs!$C$16)*AL1446,1,0)</x:f>
        <x:v>0</x:v>
      </x:c>
    </x:row>
    <x:row r="1447" ht="20" customHeight="1">
      <x:c r="A1447" s="16" t="n">
        <x:v>1442</x:v>
      </x:c>
      <x:c r="B1447" s="19" t="n">
        <x:v>0.09532179575052396</x:v>
      </x:c>
      <x:c r="C1447" s="24" t="n">
        <x:v>0.37158565367050755</x:v>
      </x:c>
      <x:c r="D1447" s="19" t="n">
        <x:v>0.04215871619908995</x:v>
      </x:c>
      <x:c r="E1447" s="19" t="n">
        <x:v>0.05168373965174994</x:v>
      </x:c>
      <x:c r="F1447" s="19" t="n">
        <x:v>-0.13044386391666082</x:v>
      </x:c>
      <x:c r="G1447" s="19" t="n">
        <x:v>-0.06776378517030082</x:v>
      </x:c>
      <x:c r="H1447" s="19" t="n">
        <x:v>0.8693568682533908</x:v>
      </x:c>
      <x:c r="I1447" s="19" t="n">
        <x:v>0.06435050597080022</x:v>
      </x:c>
      <x:c r="J1447" s="19" t="n">
        <x:v>0.06082990240292361</x:v>
      </x:c>
      <x:c r="K1447" s="19" t="n">
        <x:v>0.06777461389037058</x:v>
      </x:c>
      <x:c r="L1447" s="19" t="n">
        <x:v>0.06660276121092125</x:v>
      </x:c>
      <x:c r="M1447" s="19" t="n">
        <x:v>0.06526620931637922</x:v>
      </x:c>
      <x:c r="N1447" s="19" t="n">
        <x:v>0.060934719626014835</x:v>
      </x:c>
      <x:c r="O1447" s="19" t="n">
        <x:v>0.0723558806885319</x:v>
      </x:c>
      <x:c r="P1447" s="19" t="n">
        <x:v>0.05536376868673529</x:v>
      </x:c>
      <x:c r="Q1447" s="19" t="n">
        <x:v>0.06535930206716216</x:v>
      </x:c>
      <x:c r="R1447" s="19" t="n">
        <x:v>0.06038519940830042</x:v>
      </x:c>
      <x:c r="S1447" s="21" t="n">
        <x:v>10372.54271465737</x:v>
      </x:c>
      <x:c r="T1447" s="21" t="n">
        <x:v>16202.757655868812</x:v>
      </x:c>
      <x:c r="U1447" s="21" t="n">
        <x:v>19688.550824421138</x:v>
      </x:c>
      <x:c r="V1447" s="21" t="n">
        <x:v>23479.468682512525</x:v>
      </x:c>
      <x:c r="W1447" s="21" t="n">
        <x:v>27722.39994651901</x:v>
      </x:c>
      <x:c r="X1447" s="21" t="n">
        <x:v>29681.204337508476</x:v>
      </x:c>
      <x:c r="Y1447" s="21" t="n">
        <x:v>31194.67477692305</x:v>
      </x:c>
      <x:c r="Z1447" s="21" t="n">
        <x:v>32390.600995112592</x:v>
      </x:c>
      <x:c r="AA1447" s="21" t="n">
        <x:v>33158.648146161344</x:v>
      </x:c>
      <x:c r="AB1447" s="21" t="n">
        <x:v>33519.72757903562</x:v>
      </x:c>
      <x:c r="AC1447" s="21" t="n">
        <x:v>43721.38379874212</x:v>
      </x:c>
      <x:c r="AD1447" s="25" t="n">
        <x:f>AC1447*(1+Inputs!$C$14)*(1-Inputs!$C$14/Inputs!$C$15)</x:f>
        <x:v>34692.91804430187</x:v>
      </x:c>
      <x:c r="AE1447" s="25" t="n">
        <x:f>AD1447/(B1447-Inputs!$C$14)</x:f>
        <x:v>575130.7236903757</x:v>
      </x:c>
      <x:c r="AF1447" s="25" t="n">
        <x:f>S1447/(1+B1447)^1+T1447/(1+B1447)^2+U1447/(1+B1447)^3+V1447/(1+B1447)^4+W1447/(1+B1447)^5+X1447/(1+B1447)^6+Y1447/(1+B1447)^7+Z1447/(1+B1447)^8+AA1447/(1+B1447)^9+AB1447/(1+B1447)^10+AE1447/(1+B1447)^10</x:f>
        <x:v>380660.7867967187</x:v>
      </x:c>
      <x:c r="AG1447" s="25" t="n">
        <x:f>(AF1447+Inputs!$C$12)/Inputs!$C$13</x:f>
        <x:v>329.5477548270345</x:v>
      </x:c>
      <x:c r="AH1447" s="25" t="n">
        <x:f>(S1447+Inputs!$C$11)*Inputs!$C$8-Inputs!$C$11</x:f>
        <x:v>2984.3090526203023</x:v>
      </x:c>
      <x:c r="AI1447" s="25" t="n">
        <x:f>Inputs!$C$12+AH1447-Inputs!$C$10*Inputs!$C$13</x:f>
        <x:v>25302.2244678203</x:v>
      </x:c>
      <x:c r="AJ1447" s="25" t="n">
        <x:f>(S1447+Inputs!$C$11)*(1-Inputs!$C$8)</x:f>
        <x:v>7388.233662037068</x:v>
      </x:c>
      <x:c r="AK1447" s="25" t="n">
        <x:f>AJ1447/(1+B1447)^(1-Inputs!$C$8)+T1447/(1+B1447)^(2-Inputs!$C$8)+U1447/(1+B1447)^(3-Inputs!$C$8)+V1447/(1+B1447)^(4-Inputs!$C$8)+W1447/(1+B1447)^(5-Inputs!$C$8)+X1447/(1+B1447)^(6-Inputs!$C$8)+Y1447/(1+B1447)^(7-Inputs!$C$8)+Z1447/(1+B1447)^(8-Inputs!$C$8)+AA1447/(1+B1447)^(9-Inputs!$C$8)+AB1447/(1+B1447)^(10-Inputs!$C$8)+AE1447/(1+B1447)^(10-Inputs!$C$8)</x:f>
        <x:v>394405.99844842573</x:v>
      </x:c>
      <x:c r="AL1447" s="25" t="n">
        <x:f>(AK1447+AI1447)/Inputs!$C$13</x:f>
        <x:v>334.8966980646847</x:v>
      </x:c>
      <x:c r="AM1447" s="26" t="n">
        <x:f>IF(AL1447&gt;=Inputs!$C$7,1,0)</x:f>
        <x:v>1</x:v>
      </x:c>
      <x:c r="AN1447" s="26" t="n">
        <x:f>IF(Inputs!$C$7&lt;=(1-Inputs!$C$16)*AL1447,1,0)</x:f>
        <x:v>1</x:v>
      </x:c>
    </x:row>
    <x:row r="1448" ht="20" customHeight="1">
      <x:c r="A1448" s="16" t="n">
        <x:v>1443</x:v>
      </x:c>
      <x:c r="B1448" s="19" t="n">
        <x:v>0.08169154430700995</x:v>
      </x:c>
      <x:c r="C1448" s="24" t="n">
        <x:v>0.29792193477086926</x:v>
      </x:c>
      <x:c r="D1448" s="19" t="n">
        <x:v>0.03866943646388421</x:v>
      </x:c>
      <x:c r="E1448" s="19" t="n">
        <x:v>0.05626212954734598</x:v>
      </x:c>
      <x:c r="F1448" s="19" t="n">
        <x:v>-0.14986229864755277</x:v>
      </x:c>
      <x:c r="G1448" s="19" t="n">
        <x:v>-0.059239321436164685</x:v>
      </x:c>
      <x:c r="H1448" s="19" t="n">
        <x:v>0.6187051667716048</x:v>
      </x:c>
      <x:c r="I1448" s="19" t="n">
        <x:v>0.07466089873005216</x:v>
      </x:c>
      <x:c r="J1448" s="19" t="n">
        <x:v>0.07800038668032244</x:v>
      </x:c>
      <x:c r="K1448" s="19" t="n">
        <x:v>0.0764214655277499</x:v>
      </x:c>
      <x:c r="L1448" s="19" t="n">
        <x:v>0.07702910812573577</x:v>
      </x:c>
      <x:c r="M1448" s="19" t="n">
        <x:v>0.07546333100149127</x:v>
      </x:c>
      <x:c r="N1448" s="19" t="n">
        <x:v>0.07755262905354471</x:v>
      </x:c>
      <x:c r="O1448" s="19" t="n">
        <x:v>0.07651782619585107</x:v>
      </x:c>
      <x:c r="P1448" s="19" t="n">
        <x:v>0.07521377615517054</x:v>
      </x:c>
      <x:c r="Q1448" s="19" t="n">
        <x:v>0.0783672423502378</x:v>
      </x:c>
      <x:c r="R1448" s="19" t="n">
        <x:v>0.07296887036044722</x:v>
      </x:c>
      <x:c r="S1448" s="21" t="n">
        <x:v>10058.494216000343</x:v>
      </x:c>
      <x:c r="T1448" s="21" t="n">
        <x:v>15664.974368165698</x:v>
      </x:c>
      <x:c r="U1448" s="21" t="n">
        <x:v>18990.903757151144</x:v>
      </x:c>
      <x:c r="V1448" s="21" t="n">
        <x:v>22575.088213594096</x:v>
      </x:c>
      <x:c r="W1448" s="21" t="n">
        <x:v>26614.32214082207</x:v>
      </x:c>
      <x:c r="X1448" s="21" t="n">
        <x:v>28579.374547145962</x:v>
      </x:c>
      <x:c r="Y1448" s="21" t="n">
        <x:v>30145.361215930156</x:v>
      </x:c>
      <x:c r="Z1448" s="21" t="n">
        <x:v>31369.759706635257</x:v>
      </x:c>
      <x:c r="AA1448" s="21" t="n">
        <x:v>32201.84382390993</x:v>
      </x:c>
      <x:c r="AB1448" s="21" t="n">
        <x:v>32608.864067244038</x:v>
      </x:c>
      <x:c r="AC1448" s="21" t="n">
        <x:v>42533.300957274834</x:v>
      </x:c>
      <x:c r="AD1448" s="25" t="n">
        <x:f>AC1448*(1+Inputs!$C$14)*(1-Inputs!$C$14/Inputs!$C$15)</x:f>
        <x:v>33750.174309597576</x:v>
      </x:c>
      <x:c r="AE1448" s="25" t="n">
        <x:f>AD1448/(B1448-Inputs!$C$14)</x:f>
        <x:v>722832.6843867222</x:v>
      </x:c>
      <x:c r="AF1448" s="25" t="n">
        <x:f>S1448/(1+B1448)^1+T1448/(1+B1448)^2+U1448/(1+B1448)^3+V1448/(1+B1448)^4+W1448/(1+B1448)^5+X1448/(1+B1448)^6+Y1448/(1+B1448)^7+Z1448/(1+B1448)^8+AA1448/(1+B1448)^9+AB1448/(1+B1448)^10+AE1448/(1+B1448)^10</x:f>
        <x:v>484496.21127951477</x:v>
      </x:c>
      <x:c r="AG1448" s="25" t="n">
        <x:f>(AF1448+Inputs!$C$12)/Inputs!$C$13</x:f>
        <x:v>412.40088684292215</x:v>
      </x:c>
      <x:c r="AH1448" s="25" t="n">
        <x:f>(S1448+Inputs!$C$11)*Inputs!$C$8-Inputs!$C$11</x:f>
        <x:v>2837.1794820165996</x:v>
      </x:c>
      <x:c r="AI1448" s="25" t="n">
        <x:f>Inputs!$C$12+AH1448-Inputs!$C$10*Inputs!$C$13</x:f>
        <x:v>25155.094897216593</x:v>
      </x:c>
      <x:c r="AJ1448" s="25" t="n">
        <x:f>(S1448+Inputs!$C$11)*(1-Inputs!$C$8)</x:f>
        <x:v>7221.314733983744</x:v>
      </x:c>
      <x:c r="AK1448" s="25" t="n">
        <x:f>AJ1448/(1+B1448)^(1-Inputs!$C$8)+T1448/(1+B1448)^(2-Inputs!$C$8)+U1448/(1+B1448)^(3-Inputs!$C$8)+V1448/(1+B1448)^(4-Inputs!$C$8)+W1448/(1+B1448)^(5-Inputs!$C$8)+X1448/(1+B1448)^(6-Inputs!$C$8)+Y1448/(1+B1448)^(7-Inputs!$C$8)+Z1448/(1+B1448)^(8-Inputs!$C$8)+AA1448/(1+B1448)^(9-Inputs!$C$8)+AB1448/(1+B1448)^(10-Inputs!$C$8)+AE1448/(1+B1448)^(10-Inputs!$C$8)</x:f>
        <x:v>499931.02593675687</x:v>
      </x:c>
      <x:c r="AL1448" s="25" t="n">
        <x:f>(AK1448+AI1448)/Inputs!$C$13</x:f>
        <x:v>418.9806119237817</x:v>
      </x:c>
      <x:c r="AM1448" s="26" t="n">
        <x:f>IF(AL1448&gt;=Inputs!$C$7,1,0)</x:f>
        <x:v>1</x:v>
      </x:c>
      <x:c r="AN1448" s="26" t="n">
        <x:f>IF(Inputs!$C$7&lt;=(1-Inputs!$C$16)*AL1448,1,0)</x:f>
        <x:v>1</x:v>
      </x:c>
    </x:row>
    <x:row r="1449" ht="20" customHeight="1">
      <x:c r="A1449" s="16" t="n">
        <x:v>1444</x:v>
      </x:c>
      <x:c r="B1449" s="19" t="n">
        <x:v>0.09491155691268505</x:v>
      </x:c>
      <x:c r="C1449" s="24" t="n">
        <x:v>0.43243837578975786</x:v>
      </x:c>
      <x:c r="D1449" s="19" t="n">
        <x:v>0.032624627978096045</x:v>
      </x:c>
      <x:c r="E1449" s="19" t="n">
        <x:v>0.0520052294635687</x:v>
      </x:c>
      <x:c r="F1449" s="19" t="n">
        <x:v>-0.2504769339420921</x:v>
      </x:c>
      <x:c r="G1449" s="19" t="n">
        <x:v>-0.08894327153215442</x:v>
      </x:c>
      <x:c r="H1449" s="19" t="n">
        <x:v>0.6700232760361189</x:v>
      </x:c>
      <x:c r="I1449" s="19" t="n">
        <x:v>0.0557290861937156</x:v>
      </x:c>
      <x:c r="J1449" s="19" t="n">
        <x:v>0.059254860207491905</x:v>
      </x:c>
      <x:c r="K1449" s="19" t="n">
        <x:v>0.05604150669068644</x:v>
      </x:c>
      <x:c r="L1449" s="19" t="n">
        <x:v>0.06494868086748398</x:v>
      </x:c>
      <x:c r="M1449" s="19" t="n">
        <x:v>0.06518212049914723</x:v>
      </x:c>
      <x:c r="N1449" s="19" t="n">
        <x:v>0.05769087319171945</x:v>
      </x:c>
      <x:c r="O1449" s="19" t="n">
        <x:v>0.05479406704240205</x:v>
      </x:c>
      <x:c r="P1449" s="19" t="n">
        <x:v>0.06076228146604876</x:v>
      </x:c>
      <x:c r="Q1449" s="19" t="n">
        <x:v>0.06476128777966891</x:v>
      </x:c>
      <x:c r="R1449" s="19" t="n">
        <x:v>0.05731954647403541</x:v>
      </x:c>
      <x:c r="S1449" s="21" t="n">
        <x:v>8128.194838021733</x:v>
      </x:c>
      <x:c r="T1449" s="21" t="n">
        <x:v>13332.662191020992</x:v>
      </x:c>
      <x:c r="U1449" s="21" t="n">
        <x:v>16969.655295742843</x:v>
      </x:c>
      <x:c r="V1449" s="21" t="n">
        <x:v>20981.41777754045</x:v>
      </x:c>
      <x:c r="W1449" s="21" t="n">
        <x:v>25520.14320722275</x:v>
      </x:c>
      <x:c r="X1449" s="21" t="n">
        <x:v>27329.90350064459</x:v>
      </x:c>
      <x:c r="Y1449" s="21" t="n">
        <x:v>28653.927269106298</x:v>
      </x:c>
      <x:c r="Z1449" s="21" t="n">
        <x:v>29704.50943619655</x:v>
      </x:c>
      <x:c r="AA1449" s="21" t="n">
        <x:v>30460.92830015206</x:v>
      </x:c>
      <x:c r="AB1449" s="21" t="n">
        <x:v>30879.217791500934</x:v>
      </x:c>
      <x:c r="AC1449" s="21" t="n">
        <x:v>40277.24059760992</x:v>
      </x:c>
      <x:c r="AD1449" s="25" t="n">
        <x:f>AC1449*(1+Inputs!$C$14)*(1-Inputs!$C$14/Inputs!$C$15)</x:f>
        <x:v>31959.99041420347</x:v>
      </x:c>
      <x:c r="AE1449" s="25" t="n">
        <x:f>AD1449/(B1449-Inputs!$C$14)</x:f>
        <x:v>533452.8438441665</x:v>
      </x:c>
      <x:c r="AF1449" s="25" t="n">
        <x:f>S1449/(1+B1449)^1+T1449/(1+B1449)^2+U1449/(1+B1449)^3+V1449/(1+B1449)^4+W1449/(1+B1449)^5+X1449/(1+B1449)^6+Y1449/(1+B1449)^7+Z1449/(1+B1449)^8+AA1449/(1+B1449)^9+AB1449/(1+B1449)^10+AE1449/(1+B1449)^10</x:f>
        <x:v>349090.82495554676</x:v>
      </x:c>
      <x:c r="AG1449" s="25" t="n">
        <x:f>(AF1449+Inputs!$C$12)/Inputs!$C$13</x:f>
        <x:v>304.35721673089057</x:v>
      </x:c>
      <x:c r="AH1449" s="25" t="n">
        <x:f>(S1449+Inputs!$C$11)*Inputs!$C$8-Inputs!$C$11</x:f>
        <x:v>1932.8474446622367</x:v>
      </x:c>
      <x:c r="AI1449" s="25" t="n">
        <x:f>Inputs!$C$12+AH1449-Inputs!$C$10*Inputs!$C$13</x:f>
        <x:v>24250.762859862232</x:v>
      </x:c>
      <x:c r="AJ1449" s="25" t="n">
        <x:f>(S1449+Inputs!$C$11)*(1-Inputs!$C$8)</x:f>
        <x:v>6195.347393359497</x:v>
      </x:c>
      <x:c r="AK1449" s="25" t="n">
        <x:f>AJ1449/(1+B1449)^(1-Inputs!$C$8)+T1449/(1+B1449)^(2-Inputs!$C$8)+U1449/(1+B1449)^(3-Inputs!$C$8)+V1449/(1+B1449)^(4-Inputs!$C$8)+W1449/(1+B1449)^(5-Inputs!$C$8)+X1449/(1+B1449)^(6-Inputs!$C$8)+Y1449/(1+B1449)^(7-Inputs!$C$8)+Z1449/(1+B1449)^(8-Inputs!$C$8)+AA1449/(1+B1449)^(9-Inputs!$C$8)+AB1449/(1+B1449)^(10-Inputs!$C$8)+AE1449/(1+B1449)^(10-Inputs!$C$8)</x:f>
        <x:v>362397.7654447859</x:v>
      </x:c>
      <x:c r="AL1449" s="25" t="n">
        <x:f>(AK1449+AI1449)/Inputs!$C$13</x:f>
        <x:v>308.5174613475133</x:v>
      </x:c>
      <x:c r="AM1449" s="26" t="n">
        <x:f>IF(AL1449&gt;=Inputs!$C$7,1,0)</x:f>
        <x:v>1</x:v>
      </x:c>
      <x:c r="AN1449" s="26" t="n">
        <x:f>IF(Inputs!$C$7&lt;=(1-Inputs!$C$16)*AL1449,1,0)</x:f>
        <x:v>0</x:v>
      </x:c>
    </x:row>
    <x:row r="1450" ht="20" customHeight="1">
      <x:c r="A1450" s="16" t="n">
        <x:v>1445</x:v>
      </x:c>
      <x:c r="B1450" s="19" t="n">
        <x:v>0.08892877695347813</x:v>
      </x:c>
      <x:c r="C1450" s="24" t="n">
        <x:v>0.7388740467658579</x:v>
      </x:c>
      <x:c r="D1450" s="19" t="n">
        <x:v>0.012186607475690892</x:v>
      </x:c>
      <x:c r="E1450" s="19" t="n">
        <x:v>0.0587835544023929</x:v>
      </x:c>
      <x:c r="F1450" s="19" t="n">
        <x:v>-0.15132861684933122</x:v>
      </x:c>
      <x:c r="G1450" s="19" t="n">
        <x:v>-0.0412725161879149</x:v>
      </x:c>
      <x:c r="H1450" s="19" t="n">
        <x:v>0.9099793782715722</x:v>
      </x:c>
      <x:c r="I1450" s="19" t="n">
        <x:v>0.05765183091472523</x:v>
      </x:c>
      <x:c r="J1450" s="19" t="n">
        <x:v>0.059777879151318984</x:v>
      </x:c>
      <x:c r="K1450" s="19" t="n">
        <x:v>0.049064905586243414</x:v>
      </x:c>
      <x:c r="L1450" s="19" t="n">
        <x:v>0.06251922413942453</x:v>
      </x:c>
      <x:c r="M1450" s="19" t="n">
        <x:v>0.06157133681817072</x:v>
      </x:c>
      <x:c r="N1450" s="19" t="n">
        <x:v>0.046978405765715936</x:v>
      </x:c>
      <x:c r="O1450" s="19" t="n">
        <x:v>0.05486164297424352</x:v>
      </x:c>
      <x:c r="P1450" s="19" t="n">
        <x:v>0.05571686432723595</x:v>
      </x:c>
      <x:c r="Q1450" s="19" t="n">
        <x:v>0.05970313882895766</x:v>
      </x:c>
      <x:c r="R1450" s="19" t="n">
        <x:v>0.06814034255993079</x:v>
      </x:c>
      <x:c r="S1450" s="21" t="n">
        <x:v>10093.291847281476</x:v>
      </x:c>
      <x:c r="T1450" s="21" t="n">
        <x:v>15928.359091264241</x:v>
      </x:c>
      <x:c r="U1450" s="21" t="n">
        <x:v>19471.82319936632</x:v>
      </x:c>
      <x:c r="V1450" s="21" t="n">
        <x:v>23348.150928358777</x:v>
      </x:c>
      <x:c r="W1450" s="21" t="n">
        <x:v>27706.85319431029</x:v>
      </x:c>
      <x:c r="X1450" s="21" t="n">
        <x:v>29269.522185709822</x:v>
      </x:c>
      <x:c r="Y1450" s="21" t="n">
        <x:v>30392.181581761677</x:v>
      </x:c>
      <x:c r="Z1450" s="21" t="n">
        <x:v>31292.80097289888</x:v>
      </x:c>
      <x:c r="AA1450" s="21" t="n">
        <x:v>31914.967107944376</x:v>
      </x:c>
      <x:c r="AB1450" s="21" t="n">
        <x:v>32237.750776310295</x:v>
      </x:c>
      <x:c r="AC1450" s="21" t="n">
        <x:v>42049.24014301343</x:v>
      </x:c>
      <x:c r="AD1450" s="25" t="n">
        <x:f>AC1450*(1+Inputs!$C$14)*(1-Inputs!$C$14/Inputs!$C$15)</x:f>
        <x:v>33366.07205348115</x:v>
      </x:c>
      <x:c r="AE1450" s="25" t="n">
        <x:f>AD1450/(B1450-Inputs!$C$14)</x:f>
        <x:v>618706.2629338789</x:v>
      </x:c>
      <x:c r="AF1450" s="25" t="n">
        <x:f>S1450/(1+B1450)^1+T1450/(1+B1450)^2+U1450/(1+B1450)^3+V1450/(1+B1450)^4+W1450/(1+B1450)^5+X1450/(1+B1450)^6+Y1450/(1+B1450)^7+Z1450/(1+B1450)^8+AA1450/(1+B1450)^9+AB1450/(1+B1450)^10+AE1450/(1+B1450)^10</x:f>
        <x:v>415116.9520806126</x:v>
      </x:c>
      <x:c r="AG1450" s="25" t="n">
        <x:f>(AF1450+Inputs!$C$12)/Inputs!$C$13</x:f>
        <x:v>357.0412737801997</x:v>
      </x:c>
      <x:c r="AH1450" s="25" t="n">
        <x:f>(S1450+Inputs!$C$11)*Inputs!$C$8-Inputs!$C$11</x:f>
        <x:v>2853.48193393187</x:v>
      </x:c>
      <x:c r="AI1450" s="25" t="n">
        <x:f>Inputs!$C$12+AH1450-Inputs!$C$10*Inputs!$C$13</x:f>
        <x:v>25171.39734913187</x:v>
      </x:c>
      <x:c r="AJ1450" s="25" t="n">
        <x:f>(S1450+Inputs!$C$11)*(1-Inputs!$C$8)</x:f>
        <x:v>7239.809913349607</x:v>
      </x:c>
      <x:c r="AK1450" s="25" t="n">
        <x:f>AJ1450/(1+B1450)^(1-Inputs!$C$8)+T1450/(1+B1450)^(2-Inputs!$C$8)+U1450/(1+B1450)^(3-Inputs!$C$8)+V1450/(1+B1450)^(4-Inputs!$C$8)+W1450/(1+B1450)^(5-Inputs!$C$8)+X1450/(1+B1450)^(6-Inputs!$C$8)+Y1450/(1+B1450)^(7-Inputs!$C$8)+Z1450/(1+B1450)^(8-Inputs!$C$8)+AA1450/(1+B1450)^(9-Inputs!$C$8)+AB1450/(1+B1450)^(10-Inputs!$C$8)+AE1450/(1+B1450)^(10-Inputs!$C$8)</x:f>
        <x:v>429293.45984059875</x:v>
      </x:c>
      <x:c r="AL1450" s="25" t="n">
        <x:f>(AK1450+AI1450)/Inputs!$C$13</x:f>
        <x:v>362.62996946250195</x:v>
      </x:c>
      <x:c r="AM1450" s="26" t="n">
        <x:f>IF(AL1450&gt;=Inputs!$C$7,1,0)</x:f>
        <x:v>1</x:v>
      </x:c>
      <x:c r="AN1450" s="26" t="n">
        <x:f>IF(Inputs!$C$7&lt;=(1-Inputs!$C$16)*AL1450,1,0)</x:f>
        <x:v>1</x:v>
      </x:c>
    </x:row>
    <x:row r="1451" ht="20" customHeight="1">
      <x:c r="A1451" s="16" t="n">
        <x:v>1446</x:v>
      </x:c>
      <x:c r="B1451" s="19" t="n">
        <x:v>0.0830453936810578</x:v>
      </x:c>
      <x:c r="C1451" s="24" t="n">
        <x:v>0.114883413369256</x:v>
      </x:c>
      <x:c r="D1451" s="19" t="n">
        <x:v>0.030834738490425197</x:v>
      </x:c>
      <x:c r="E1451" s="19" t="n">
        <x:v>0.04181032396181167</x:v>
      </x:c>
      <x:c r="F1451" s="19" t="n">
        <x:v>-0.17750838200533853</x:v>
      </x:c>
      <x:c r="G1451" s="19" t="n">
        <x:v>-0.06507323694228659</x:v>
      </x:c>
      <x:c r="H1451" s="19" t="n">
        <x:v>0.9043517201728548</x:v>
      </x:c>
      <x:c r="I1451" s="19" t="n">
        <x:v>0.059146161092713784</x:v>
      </x:c>
      <x:c r="J1451" s="19" t="n">
        <x:v>0.05943396818174847</x:v>
      </x:c>
      <x:c r="K1451" s="19" t="n">
        <x:v>0.055724698411899004</x:v>
      </x:c>
      <x:c r="L1451" s="19" t="n">
        <x:v>0.05489617276245895</x:v>
      </x:c>
      <x:c r="M1451" s="19" t="n">
        <x:v>0.05881481860129156</x:v>
      </x:c>
      <x:c r="N1451" s="19" t="n">
        <x:v>0.053576726403827026</x:v>
      </x:c>
      <x:c r="O1451" s="19" t="n">
        <x:v>0.06328083369611819</x:v>
      </x:c>
      <x:c r="P1451" s="19" t="n">
        <x:v>0.06240974164316072</x:v>
      </x:c>
      <x:c r="Q1451" s="19" t="n">
        <x:v>0.05260701751907277</x:v>
      </x:c>
      <x:c r="R1451" s="19" t="n">
        <x:v>0.06431801459889926</x:v>
      </x:c>
      <x:c r="S1451" s="21" t="n">
        <x:v>9512.880472235855</x:v>
      </x:c>
      <x:c r="T1451" s="21" t="n">
        <x:v>14666.857164768171</x:v>
      </x:c>
      <x:c r="U1451" s="21" t="n">
        <x:v>17608.56191158553</x:v>
      </x:c>
      <x:c r="V1451" s="21" t="n">
        <x:v>20714.371699410047</x:v>
      </x:c>
      <x:c r="W1451" s="21" t="n">
        <x:v>24057.627590372293</x:v>
      </x:c>
      <x:c r="X1451" s="21" t="n">
        <x:v>25529.954376158894</x:v>
      </x:c>
      <x:c r="Y1451" s="21" t="n">
        <x:v>26609.251096205255</x:v>
      </x:c>
      <x:c r="Z1451" s="21" t="n">
        <x:v>27518.209043526407</x:v>
      </x:c>
      <x:c r="AA1451" s="21" t="n">
        <x:v>28193.665275118536</x:v>
      </x:c>
      <x:c r="AB1451" s="21" t="n">
        <x:v>28612.435440099813</x:v>
      </x:c>
      <x:c r="AC1451" s="21" t="n">
        <x:v>37320.56796534758</x:v>
      </x:c>
      <x:c r="AD1451" s="25" t="n">
        <x:f>AC1451*(1+Inputs!$C$14)*(1-Inputs!$C$14/Inputs!$C$15)</x:f>
        <x:v>29613.8706805033</x:v>
      </x:c>
      <x:c r="AE1451" s="25" t="n">
        <x:f>AD1451/(B1451-Inputs!$C$14)</x:f>
        <x:v>616372.7344413197</x:v>
      </x:c>
      <x:c r="AF1451" s="25" t="n">
        <x:f>S1451/(1+B1451)^1+T1451/(1+B1451)^2+U1451/(1+B1451)^3+V1451/(1+B1451)^4+W1451/(1+B1451)^5+X1451/(1+B1451)^6+Y1451/(1+B1451)^7+Z1451/(1+B1451)^8+AA1451/(1+B1451)^9+AB1451/(1+B1451)^10+AE1451/(1+B1451)^10</x:f>
        <x:v>416134.1446342793</x:v>
      </x:c>
      <x:c r="AG1451" s="25" t="n">
        <x:f>(AF1451+Inputs!$C$12)/Inputs!$C$13</x:f>
        <x:v>357.852919606798</x:v>
      </x:c>
      <x:c r="AH1451" s="25" t="n">
        <x:f>(S1451+Inputs!$C$11)*Inputs!$C$8-Inputs!$C$11</x:f>
        <x:v>2581.563180143373</x:v>
      </x:c>
      <x:c r="AI1451" s="25" t="n">
        <x:f>Inputs!$C$12+AH1451-Inputs!$C$10*Inputs!$C$13</x:f>
        <x:v>24899.478595343367</x:v>
      </x:c>
      <x:c r="AJ1451" s="25" t="n">
        <x:f>(S1451+Inputs!$C$11)*(1-Inputs!$C$8)</x:f>
        <x:v>6931.317292092482</x:v>
      </x:c>
      <x:c r="AK1451" s="25" t="n">
        <x:f>AJ1451/(1+B1451)^(1-Inputs!$C$8)+T1451/(1+B1451)^(2-Inputs!$C$8)+U1451/(1+B1451)^(3-Inputs!$C$8)+V1451/(1+B1451)^(4-Inputs!$C$8)+W1451/(1+B1451)^(5-Inputs!$C$8)+X1451/(1+B1451)^(6-Inputs!$C$8)+Y1451/(1+B1451)^(7-Inputs!$C$8)+Z1451/(1+B1451)^(8-Inputs!$C$8)+AA1451/(1+B1451)^(9-Inputs!$C$8)+AB1451/(1+B1451)^(10-Inputs!$C$8)+AE1451/(1+B1451)^(10-Inputs!$C$8)</x:f>
        <x:v>429507.03881007</x:v>
      </x:c>
      <x:c r="AL1451" s="25" t="n">
        <x:f>(AK1451+AI1451)/Inputs!$C$13</x:f>
        <x:v>362.58341854911293</x:v>
      </x:c>
      <x:c r="AM1451" s="26" t="n">
        <x:f>IF(AL1451&gt;=Inputs!$C$7,1,0)</x:f>
        <x:v>1</x:v>
      </x:c>
      <x:c r="AN1451" s="26" t="n">
        <x:f>IF(Inputs!$C$7&lt;=(1-Inputs!$C$16)*AL1451,1,0)</x:f>
        <x:v>1</x:v>
      </x:c>
    </x:row>
    <x:row r="1452" ht="20" customHeight="1">
      <x:c r="A1452" s="16" t="n">
        <x:v>1447</x:v>
      </x:c>
      <x:c r="B1452" s="19" t="n">
        <x:v>0.09081949940196374</x:v>
      </x:c>
      <x:c r="C1452" s="24" t="n">
        <x:v>0.3541579232989136</x:v>
      </x:c>
      <x:c r="D1452" s="19" t="n">
        <x:v>0.01955554854475139</x:v>
      </x:c>
      <x:c r="E1452" s="19" t="n">
        <x:v>0.03028207488694335</x:v>
      </x:c>
      <x:c r="F1452" s="19" t="n">
        <x:v>-0.21197141221722293</x:v>
      </x:c>
      <x:c r="G1452" s="19" t="n">
        <x:v>-0.04930589243055408</x:v>
      </x:c>
      <x:c r="H1452" s="19" t="n">
        <x:v>0.6801602775219919</x:v>
      </x:c>
      <x:c r="I1452" s="19" t="n">
        <x:v>0.06499327402483346</x:v>
      </x:c>
      <x:c r="J1452" s="19" t="n">
        <x:v>0.05638592866582144</x:v>
      </x:c>
      <x:c r="K1452" s="19" t="n">
        <x:v>0.06673440902825065</x:v>
      </x:c>
      <x:c r="L1452" s="19" t="n">
        <x:v>0.05602565956228887</x:v>
      </x:c>
      <x:c r="M1452" s="19" t="n">
        <x:v>0.06372944968127627</x:v>
      </x:c>
      <x:c r="N1452" s="19" t="n">
        <x:v>0.0608021990753025</x:v>
      </x:c>
      <x:c r="O1452" s="19" t="n">
        <x:v>0.0658281225733947</x:v>
      </x:c>
      <x:c r="P1452" s="19" t="n">
        <x:v>0.07333419264337294</x:v>
      </x:c>
      <x:c r="Q1452" s="19" t="n">
        <x:v>0.060406659684209676</x:v>
      </x:c>
      <x:c r="R1452" s="19" t="n">
        <x:v>0.06164729739177005</x:v>
      </x:c>
      <x:c r="S1452" s="21" t="n">
        <x:v>8901.91538470388</x:v>
      </x:c>
      <x:c r="T1452" s="21" t="n">
        <x:v>13905.194467321766</x:v>
      </x:c>
      <x:c r="U1452" s="21" t="n">
        <x:v>16697.827022775644</x:v>
      </x:c>
      <x:c r="V1452" s="21" t="n">
        <x:v>19698.01229089123</x:v>
      </x:c>
      <x:c r="W1452" s="21" t="n">
        <x:v>22894.532378835796</x:v>
      </x:c>
      <x:c r="X1452" s="21" t="n">
        <x:v>24036.89028351221</x:v>
      </x:c>
      <x:c r="Y1452" s="21" t="n">
        <x:v>24888.618580245897</x:v>
      </x:c>
      <x:c r="Z1452" s="21" t="n">
        <x:v>25632.061878097677</x:v>
      </x:c>
      <x:c r="AA1452" s="21" t="n">
        <x:v>26242.602453429517</x:v>
      </x:c>
      <x:c r="AB1452" s="21" t="n">
        <x:v>26676.19706146874</x:v>
      </x:c>
      <x:c r="AC1452" s="21" t="n">
        <x:v>34795.03964539402</x:v>
      </x:c>
      <x:c r="AD1452" s="25" t="n">
        <x:f>AC1452*(1+Inputs!$C$14)*(1-Inputs!$C$14/Inputs!$C$15)</x:f>
        <x:v>27609.86395862015</x:v>
      </x:c>
      <x:c r="AE1452" s="25" t="n">
        <x:f>AD1452/(B1452-Inputs!$C$14)</x:f>
        <x:v>494627.5809425986</x:v>
      </x:c>
      <x:c r="AF1452" s="25" t="n">
        <x:f>S1452/(1+B1452)^1+T1452/(1+B1452)^2+U1452/(1+B1452)^3+V1452/(1+B1452)^4+W1452/(1+B1452)^5+X1452/(1+B1452)^6+Y1452/(1+B1452)^7+Z1452/(1+B1452)^8+AA1452/(1+B1452)^9+AB1452/(1+B1452)^10+AE1452/(1+B1452)^10</x:f>
        <x:v>332603.5466289616</x:v>
      </x:c>
      <x:c r="AG1452" s="25" t="n">
        <x:f>(AF1452+Inputs!$C$12)/Inputs!$C$13</x:f>
        <x:v>291.201565327919</x:v>
      </x:c>
      <x:c r="AH1452" s="25" t="n">
        <x:f>(S1452+Inputs!$C$11)*Inputs!$C$8-Inputs!$C$11</x:f>
        <x:v>2295.3302213270235</x:v>
      </x:c>
      <x:c r="AI1452" s="25" t="n">
        <x:f>Inputs!$C$12+AH1452-Inputs!$C$10*Inputs!$C$13</x:f>
        <x:v>24613.24563652702</x:v>
      </x:c>
      <x:c r="AJ1452" s="25" t="n">
        <x:f>(S1452+Inputs!$C$11)*(1-Inputs!$C$8)</x:f>
        <x:v>6606.585163376857</x:v>
      </x:c>
      <x:c r="AK1452" s="25" t="n">
        <x:f>AJ1452/(1+B1452)^(1-Inputs!$C$8)+T1452/(1+B1452)^(2-Inputs!$C$8)+U1452/(1+B1452)^(3-Inputs!$C$8)+V1452/(1+B1452)^(4-Inputs!$C$8)+W1452/(1+B1452)^(5-Inputs!$C$8)+X1452/(1+B1452)^(6-Inputs!$C$8)+Y1452/(1+B1452)^(7-Inputs!$C$8)+Z1452/(1+B1452)^(8-Inputs!$C$8)+AA1452/(1+B1452)^(9-Inputs!$C$8)+AB1452/(1+B1452)^(10-Inputs!$C$8)+AE1452/(1+B1452)^(10-Inputs!$C$8)</x:f>
        <x:v>344236.9961611049</x:v>
      </x:c>
      <x:c r="AL1452" s="25" t="n">
        <x:f>(AK1452+AI1452)/Inputs!$C$13</x:f>
        <x:v>294.3157205739035</x:v>
      </x:c>
      <x:c r="AM1452" s="26" t="n">
        <x:f>IF(AL1452&gt;=Inputs!$C$7,1,0)</x:f>
        <x:v>1</x:v>
      </x:c>
      <x:c r="AN1452" s="26" t="n">
        <x:f>IF(Inputs!$C$7&lt;=(1-Inputs!$C$16)*AL1452,1,0)</x:f>
        <x:v>0</x:v>
      </x:c>
    </x:row>
    <x:row r="1453" ht="20" customHeight="1">
      <x:c r="A1453" s="16" t="n">
        <x:v>1448</x:v>
      </x:c>
      <x:c r="B1453" s="19" t="n">
        <x:v>0.09472283144472235</x:v>
      </x:c>
      <x:c r="C1453" s="24" t="n">
        <x:v>0.5865436930324961</x:v>
      </x:c>
      <x:c r="D1453" s="19" t="n">
        <x:v>0.025152376503170617</x:v>
      </x:c>
      <x:c r="E1453" s="19" t="n">
        <x:v>0.052049213736245006</x:v>
      </x:c>
      <x:c r="F1453" s="19" t="n">
        <x:v>-0.1319712918980929</x:v>
      </x:c>
      <x:c r="G1453" s="19" t="n">
        <x:v>-0.08289495175138598</x:v>
      </x:c>
      <x:c r="H1453" s="19" t="n">
        <x:v>0.8456442480873818</x:v>
      </x:c>
      <x:c r="I1453" s="19" t="n">
        <x:v>0.06182425473407079</x:v>
      </x:c>
      <x:c r="J1453" s="19" t="n">
        <x:v>0.06530387057285794</x:v>
      </x:c>
      <x:c r="K1453" s="19" t="n">
        <x:v>0.06379850268995484</x:v>
      </x:c>
      <x:c r="L1453" s="19" t="n">
        <x:v>0.07475552909622252</x:v>
      </x:c>
      <x:c r="M1453" s="19" t="n">
        <x:v>0.06117216458540384</x:v>
      </x:c>
      <x:c r="N1453" s="19" t="n">
        <x:v>0.05935287260766131</x:v>
      </x:c>
      <x:c r="O1453" s="19" t="n">
        <x:v>0.06943807221398515</x:v>
      </x:c>
      <x:c r="P1453" s="19" t="n">
        <x:v>0.07205181056040716</x:v>
      </x:c>
      <x:c r="Q1453" s="19" t="n">
        <x:v>0.06784231389377851</x:v>
      </x:c>
      <x:c r="R1453" s="19" t="n">
        <x:v>0.06206917294205028</x:v>
      </x:c>
      <x:c r="S1453" s="21" t="n">
        <x:v>10232.046107919265</x:v>
      </x:c>
      <x:c r="T1453" s="21" t="n">
        <x:v>16140.378972656335</x:v>
      </x:c>
      <x:c r="U1453" s="21" t="n">
        <x:v>19648.638385717197</x:v>
      </x:c>
      <x:c r="V1453" s="21" t="n">
        <x:v>23379.72173630491</x:v>
      </x:c>
      <x:c r="W1453" s="21" t="n">
        <x:v>27570.908212917955</x:v>
      </x:c>
      <x:c r="X1453" s="21" t="n">
        <x:v>29208.77736715464</x:v>
      </x:c>
      <x:c r="Y1453" s="21" t="n">
        <x:v>30465.570520388625</x:v>
      </x:c>
      <x:c r="Z1453" s="21" t="n">
        <x:v>31476.347414100048</x:v>
      </x:c>
      <x:c r="AA1453" s="21" t="n">
        <x:v>32170.798422158787</x:v>
      </x:c>
      <x:c r="AB1453" s="21" t="n">
        <x:v>32513.593417617347</x:v>
      </x:c>
      <x:c r="AC1453" s="21" t="n">
        <x:v>42409.03489254436</x:v>
      </x:c>
      <x:c r="AD1453" s="25" t="n">
        <x:f>AC1453*(1+Inputs!$C$14)*(1-Inputs!$C$14/Inputs!$C$15)</x:f>
        <x:v>33651.569187233945</x:v>
      </x:c>
      <x:c r="AE1453" s="25" t="n">
        <x:f>AD1453/(B1453-Inputs!$C$14)</x:f>
        <x:v>563462.3873849789</x:v>
      </x:c>
      <x:c r="AF1453" s="25" t="n">
        <x:f>S1453/(1+B1453)^1+T1453/(1+B1453)^2+U1453/(1+B1453)^3+V1453/(1+B1453)^4+W1453/(1+B1453)^5+X1453/(1+B1453)^6+Y1453/(1+B1453)^7+Z1453/(1+B1453)^8+AA1453/(1+B1453)^9+AB1453/(1+B1453)^10+AE1453/(1+B1453)^10</x:f>
        <x:v>375346.76757401775</x:v>
      </x:c>
      <x:c r="AG1453" s="25" t="n">
        <x:f>(AF1453+Inputs!$C$12)/Inputs!$C$13</x:f>
        <x:v>325.3075531965558</x:v>
      </x:c>
      <x:c r="AH1453" s="25" t="n">
        <x:f>(S1453+Inputs!$C$11)*Inputs!$C$8-Inputs!$C$11</x:f>
        <x:v>2918.487354669026</x:v>
      </x:c>
      <x:c r="AI1453" s="25" t="n">
        <x:f>Inputs!$C$12+AH1453-Inputs!$C$10*Inputs!$C$13</x:f>
        <x:v>25236.402769869026</x:v>
      </x:c>
      <x:c r="AJ1453" s="25" t="n">
        <x:f>(S1453+Inputs!$C$11)*(1-Inputs!$C$8)</x:f>
        <x:v>7313.5587532502395</x:v>
      </x:c>
      <x:c r="AK1453" s="25" t="n">
        <x:f>AJ1453/(1+B1453)^(1-Inputs!$C$8)+T1453/(1+B1453)^(2-Inputs!$C$8)+U1453/(1+B1453)^(3-Inputs!$C$8)+V1453/(1+B1453)^(4-Inputs!$C$8)+W1453/(1+B1453)^(5-Inputs!$C$8)+X1453/(1+B1453)^(6-Inputs!$C$8)+Y1453/(1+B1453)^(7-Inputs!$C$8)+Z1453/(1+B1453)^(8-Inputs!$C$8)+AA1453/(1+B1453)^(9-Inputs!$C$8)+AB1453/(1+B1453)^(10-Inputs!$C$8)+AE1453/(1+B1453)^(10-Inputs!$C$8)</x:f>
        <x:v>388821.9419302705</x:v>
      </x:c>
      <x:c r="AL1453" s="25" t="n">
        <x:f>(AK1453+AI1453)/Inputs!$C$13</x:f>
        <x:v>330.3885053352341</x:v>
      </x:c>
      <x:c r="AM1453" s="26" t="n">
        <x:f>IF(AL1453&gt;=Inputs!$C$7,1,0)</x:f>
        <x:v>1</x:v>
      </x:c>
      <x:c r="AN1453" s="26" t="n">
        <x:f>IF(Inputs!$C$7&lt;=(1-Inputs!$C$16)*AL1453,1,0)</x:f>
        <x:v>0</x:v>
      </x:c>
    </x:row>
    <x:row r="1454" ht="20" customHeight="1">
      <x:c r="A1454" s="16" t="n">
        <x:v>1449</x:v>
      </x:c>
      <x:c r="B1454" s="19" t="n">
        <x:v>0.08101259637529304</x:v>
      </x:c>
      <x:c r="C1454" s="24" t="n">
        <x:v>0.27223025222977526</x:v>
      </x:c>
      <x:c r="D1454" s="19" t="n">
        <x:v>0.04077932491962458</x:v>
      </x:c>
      <x:c r="E1454" s="19" t="n">
        <x:v>0.03395295341110483</x:v>
      </x:c>
      <x:c r="F1454" s="19" t="n">
        <x:v>-0.1495998967343087</x:v>
      </x:c>
      <x:c r="G1454" s="19" t="n">
        <x:v>-0.06012464265561846</x:v>
      </x:c>
      <x:c r="H1454" s="19" t="n">
        <x:v>0.8776734687585588</x:v>
      </x:c>
      <x:c r="I1454" s="19" t="n">
        <x:v>0.06667917932645082</x:v>
      </x:c>
      <x:c r="J1454" s="19" t="n">
        <x:v>0.06321103950328848</x:v>
      </x:c>
      <x:c r="K1454" s="19" t="n">
        <x:v>0.060484850050564774</x:v>
      </x:c>
      <x:c r="L1454" s="19" t="n">
        <x:v>0.06141522875332271</x:v>
      </x:c>
      <x:c r="M1454" s="19" t="n">
        <x:v>0.05765308970297042</x:v>
      </x:c>
      <x:c r="N1454" s="19" t="n">
        <x:v>0.061865421675655625</x:v>
      </x:c>
      <x:c r="O1454" s="19" t="n">
        <x:v>0.0698232342296194</x:v>
      </x:c>
      <x:c r="P1454" s="19" t="n">
        <x:v>0.062236373260451505</x:v>
      </x:c>
      <x:c r="Q1454" s="19" t="n">
        <x:v>0.05939979423588852</x:v>
      </x:c>
      <x:c r="R1454" s="19" t="n">
        <x:v>0.054655222447050844</x:v>
      </x:c>
      <x:c r="S1454" s="21" t="n">
        <x:v>10026.69426675769</x:v>
      </x:c>
      <x:c r="T1454" s="21" t="n">
        <x:v>15488.926366546306</x:v>
      </x:c>
      <x:c r="U1454" s="21" t="n">
        <x:v>18565.01316284854</x:v>
      </x:c>
      <x:c r="V1454" s="21" t="n">
        <x:v>21826.892317123027</x:v>
      </x:c>
      <x:c r="W1454" s="21" t="n">
        <x:v>25390.66670267511</x:v>
      </x:c>
      <x:c r="X1454" s="21" t="n">
        <x:v>26916.019405200215</x:v>
      </x:c>
      <x:c r="Y1454" s="21" t="n">
        <x:v>28092.07809374183</x:v>
      </x:c>
      <x:c r="Z1454" s="21" t="n">
        <x:v>29052.872633128598</x:v>
      </x:c>
      <x:c r="AA1454" s="21" t="n">
        <x:v>29728.778051899288</x:v>
      </x:c>
      <x:c r="AB1454" s="21" t="n">
        <x:v>30117.897575497056</x:v>
      </x:c>
      <x:c r="AC1454" s="21" t="n">
        <x:v>39284.2142289092</x:v>
      </x:c>
      <x:c r="AD1454" s="25" t="n">
        <x:f>AC1454*(1+Inputs!$C$14)*(1-Inputs!$C$14/Inputs!$C$15)</x:f>
        <x:v>31172.023990639445</x:v>
      </x:c>
      <x:c r="AE1454" s="25" t="n">
        <x:f>AD1454/(B1454-Inputs!$C$14)</x:f>
        <x:v>677467.1817341219</x:v>
      </x:c>
      <x:c r="AF1454" s="25" t="n">
        <x:f>S1454/(1+B1454)^1+T1454/(1+B1454)^2+U1454/(1+B1454)^3+V1454/(1+B1454)^4+W1454/(1+B1454)^5+X1454/(1+B1454)^6+Y1454/(1+B1454)^7+Z1454/(1+B1454)^8+AA1454/(1+B1454)^9+AB1454/(1+B1454)^10+AE1454/(1+B1454)^10</x:f>
        <x:v>458577.36217232933</x:v>
      </x:c>
      <x:c r="AG1454" s="25" t="n">
        <x:f>(AF1454+Inputs!$C$12)/Inputs!$C$13</x:f>
        <x:v>391.71952653189163</x:v>
      </x:c>
      <x:c r="AH1454" s="25" t="n">
        <x:f>(S1454+Inputs!$C$11)*Inputs!$C$8-Inputs!$C$11</x:f>
        <x:v>2822.2814236042877</x:v>
      </x:c>
      <x:c r="AI1454" s="25" t="n">
        <x:f>Inputs!$C$12+AH1454-Inputs!$C$10*Inputs!$C$13</x:f>
        <x:v>25140.196838804288</x:v>
      </x:c>
      <x:c r="AJ1454" s="25" t="n">
        <x:f>(S1454+Inputs!$C$11)*(1-Inputs!$C$8)</x:f>
        <x:v>7204.412843153403</x:v>
      </x:c>
      <x:c r="AK1454" s="25" t="n">
        <x:f>AJ1454/(1+B1454)^(1-Inputs!$C$8)+T1454/(1+B1454)^(2-Inputs!$C$8)+U1454/(1+B1454)^(3-Inputs!$C$8)+V1454/(1+B1454)^(4-Inputs!$C$8)+W1454/(1+B1454)^(5-Inputs!$C$8)+X1454/(1+B1454)^(6-Inputs!$C$8)+Y1454/(1+B1454)^(7-Inputs!$C$8)+Z1454/(1+B1454)^(8-Inputs!$C$8)+AA1454/(1+B1454)^(9-Inputs!$C$8)+AB1454/(1+B1454)^(10-Inputs!$C$8)+AE1454/(1+B1454)^(10-Inputs!$C$8)</x:f>
        <x:v>472914.35314630327</x:v>
      </x:c>
      <x:c r="AL1454" s="25" t="n">
        <x:f>(AK1454+AI1454)/Inputs!$C$13</x:f>
        <x:v>397.41138042794495</x:v>
      </x:c>
      <x:c r="AM1454" s="26" t="n">
        <x:f>IF(AL1454&gt;=Inputs!$C$7,1,0)</x:f>
        <x:v>1</x:v>
      </x:c>
      <x:c r="AN1454" s="26" t="n">
        <x:f>IF(Inputs!$C$7&lt;=(1-Inputs!$C$16)*AL1454,1,0)</x:f>
        <x:v>1</x:v>
      </x:c>
    </x:row>
    <x:row r="1455" ht="20" customHeight="1">
      <x:c r="A1455" s="16" t="n">
        <x:v>1450</x:v>
      </x:c>
      <x:c r="B1455" s="19" t="n">
        <x:v>0.08789419522184445</x:v>
      </x:c>
      <x:c r="C1455" s="24" t="n">
        <x:v>0.509570196534554</x:v>
      </x:c>
      <x:c r="D1455" s="19" t="n">
        <x:v>0.027906459459713064</x:v>
      </x:c>
      <x:c r="E1455" s="19" t="n">
        <x:v>0.05714941508233806</x:v>
      </x:c>
      <x:c r="F1455" s="19" t="n">
        <x:v>-0.14353191782044974</x:v>
      </x:c>
      <x:c r="G1455" s="19" t="n">
        <x:v>-0.03702411282356309</x:v>
      </x:c>
      <x:c r="H1455" s="19" t="n">
        <x:v>0.5065273988886076</x:v>
      </x:c>
      <x:c r="I1455" s="19" t="n">
        <x:v>0.048753350955877295</x:v>
      </x:c>
      <x:c r="J1455" s="19" t="n">
        <x:v>0.05898904525027206</x:v>
      </x:c>
      <x:c r="K1455" s="19" t="n">
        <x:v>0.052823510279794164</x:v>
      </x:c>
      <x:c r="L1455" s="19" t="n">
        <x:v>0.06259336137619925</x:v>
      </x:c>
      <x:c r="M1455" s="19" t="n">
        <x:v>0.05834945428406286</x:v>
      </x:c>
      <x:c r="N1455" s="19" t="n">
        <x:v>0.05371137691924673</x:v>
      </x:c>
      <x:c r="O1455" s="19" t="n">
        <x:v>0.05289908324862268</x:v>
      </x:c>
      <x:c r="P1455" s="19" t="n">
        <x:v>0.057195339809749154</x:v>
      </x:c>
      <x:c r="Q1455" s="19" t="n">
        <x:v>0.06928018277799652</x:v>
      </x:c>
      <x:c r="R1455" s="19" t="n">
        <x:v>0.05823500813804572</x:v>
      </x:c>
      <x:c r="S1455" s="21" t="n">
        <x:v>10263.065278285309</x:v>
      </x:c>
      <x:c r="T1455" s="21" t="n">
        <x:v>15905.80436219529</x:v>
      </x:c>
      <x:c r="U1455" s="21" t="n">
        <x:v>19105.39447389664</x:v>
      </x:c>
      <x:c r="V1455" s="21" t="n">
        <x:v>22549.698806391418</x:v>
      </x:c>
      <x:c r="W1455" s="21" t="n">
        <x:v>26464.201794766555</x:v>
      </x:c>
      <x:c r="X1455" s="21" t="n">
        <x:v>28130.82261388405</x:v>
      </x:c>
      <x:c r="Y1455" s="21" t="n">
        <x:v>29444.81098725859</x:v>
      </x:c>
      <x:c r="Z1455" s="21" t="n">
        <x:v>30478.385838768725</x:v>
      </x:c>
      <x:c r="AA1455" s="21" t="n">
        <x:v>31203.098830889106</x:v>
      </x:c>
      <x:c r="AB1455" s="21" t="n">
        <x:v>31584.357692999005</x:v>
      </x:c>
      <x:c r="AC1455" s="21" t="n">
        <x:v>41196.98829521609</x:v>
      </x:c>
      <x:c r="AD1455" s="25" t="n">
        <x:f>AC1455*(1+Inputs!$C$14)*(1-Inputs!$C$14/Inputs!$C$15)</x:f>
        <x:v>32689.810212253964</x:v>
      </x:c>
      <x:c r="AE1455" s="25" t="n">
        <x:f>AD1455/(B1455-Inputs!$C$14)</x:f>
        <x:v>618022.6407670836</x:v>
      </x:c>
      <x:c r="AF1455" s="25" t="n">
        <x:f>S1455/(1+B1455)^1+T1455/(1+B1455)^2+U1455/(1+B1455)^3+V1455/(1+B1455)^4+W1455/(1+B1455)^5+X1455/(1+B1455)^6+Y1455/(1+B1455)^7+Z1455/(1+B1455)^8+AA1455/(1+B1455)^9+AB1455/(1+B1455)^10+AE1455/(1+B1455)^10</x:f>
        <x:v>414386.57366057497</x:v>
      </x:c>
      <x:c r="AG1455" s="25" t="n">
        <x:f>(AF1455+Inputs!$C$12)/Inputs!$C$13</x:f>
        <x:v>356.4584848143111</x:v>
      </x:c>
      <x:c r="AH1455" s="25" t="n">
        <x:f>(S1455+Inputs!$C$11)*Inputs!$C$8-Inputs!$C$11</x:f>
        <x:v>2933.019623525446</x:v>
      </x:c>
      <x:c r="AI1455" s="25" t="n">
        <x:f>Inputs!$C$12+AH1455-Inputs!$C$10*Inputs!$C$13</x:f>
        <x:v>25250.935038725445</x:v>
      </x:c>
      <x:c r="AJ1455" s="25" t="n">
        <x:f>(S1455+Inputs!$C$11)*(1-Inputs!$C$8)</x:f>
        <x:v>7330.045654759863</x:v>
      </x:c>
      <x:c r="AK1455" s="25" t="n">
        <x:f>AJ1455/(1+B1455)^(1-Inputs!$C$8)+T1455/(1+B1455)^(2-Inputs!$C$8)+U1455/(1+B1455)^(3-Inputs!$C$8)+V1455/(1+B1455)^(4-Inputs!$C$8)+W1455/(1+B1455)^(5-Inputs!$C$8)+X1455/(1+B1455)^(6-Inputs!$C$8)+Y1455/(1+B1455)^(7-Inputs!$C$8)+Z1455/(1+B1455)^(8-Inputs!$C$8)+AA1455/(1+B1455)^(9-Inputs!$C$8)+AB1455/(1+B1455)^(10-Inputs!$C$8)+AE1455/(1+B1455)^(10-Inputs!$C$8)</x:f>
        <x:v>428263.89983463695</x:v>
      </x:c>
      <x:c r="AL1455" s="25" t="n">
        <x:f>(AK1455+AI1455)/Inputs!$C$13</x:f>
        <x:v>361.871920609828</x:v>
      </x:c>
      <x:c r="AM1455" s="26" t="n">
        <x:f>IF(AL1455&gt;=Inputs!$C$7,1,0)</x:f>
        <x:v>1</x:v>
      </x:c>
      <x:c r="AN1455" s="26" t="n">
        <x:f>IF(Inputs!$C$7&lt;=(1-Inputs!$C$16)*AL1455,1,0)</x:f>
        <x:v>1</x:v>
      </x:c>
    </x:row>
    <x:row r="1456" ht="20" customHeight="1">
      <x:c r="A1456" s="16" t="n">
        <x:v>1451</x:v>
      </x:c>
      <x:c r="B1456" s="19" t="n">
        <x:v>0.08050514660105501</x:v>
      </x:c>
      <x:c r="C1456" s="24" t="n">
        <x:v>0.3778697097303336</x:v>
      </x:c>
      <x:c r="D1456" s="19" t="n">
        <x:v>0.029158488698597298</x:v>
      </x:c>
      <x:c r="E1456" s="19" t="n">
        <x:v>0.03299448296853001</x:v>
      </x:c>
      <x:c r="F1456" s="19" t="n">
        <x:v>-0.2210842973390857</x:v>
      </x:c>
      <x:c r="G1456" s="19" t="n">
        <x:v>-0.0753775134253982</x:v>
      </x:c>
      <x:c r="H1456" s="19" t="n">
        <x:v>0.8928456682952799</x:v>
      </x:c>
      <x:c r="I1456" s="19" t="n">
        <x:v>0.053618305507535526</x:v>
      </x:c>
      <x:c r="J1456" s="19" t="n">
        <x:v>0.06329099277066802</x:v>
      </x:c>
      <x:c r="K1456" s="19" t="n">
        <x:v>0.05726310482404984</x:v>
      </x:c>
      <x:c r="L1456" s="19" t="n">
        <x:v>0.06048557539384661</x:v>
      </x:c>
      <x:c r="M1456" s="19" t="n">
        <x:v>0.0590076621674541</x:v>
      </x:c>
      <x:c r="N1456" s="19" t="n">
        <x:v>0.0643063771032314</x:v>
      </x:c>
      <x:c r="O1456" s="19" t="n">
        <x:v>0.056575416759507106</x:v>
      </x:c>
      <x:c r="P1456" s="19" t="n">
        <x:v>0.050061634263003044</x:v>
      </x:c>
      <x:c r="Q1456" s="19" t="n">
        <x:v>0.06471440436731314</x:v>
      </x:c>
      <x:c r="R1456" s="19" t="n">
        <x:v>0.06195446558482104</x:v>
      </x:c>
      <x:c r="S1456" s="21" t="n">
        <x:v>8689.471841439698</x:v>
      </x:c>
      <x:c r="T1456" s="21" t="n">
        <x:v>13880.698096263066</x:v>
      </x:c>
      <x:c r="U1456" s="21" t="n">
        <x:v>17231.788671563736</x:v>
      </x:c>
      <x:c r="V1456" s="21" t="n">
        <x:v>20852.201570655252</x:v>
      </x:c>
      <x:c r="W1456" s="21" t="n">
        <x:v>24787.870251569613</x:v>
      </x:c>
      <x:c r="X1456" s="21" t="n">
        <x:v>26205.050439972434</x:v>
      </x:c>
      <x:c r="Y1456" s="21" t="n">
        <x:v>27225.721274146043</x:v>
      </x:c>
      <x:c r="Z1456" s="21" t="n">
        <x:v>28038.567317580208</x:v>
      </x:c>
      <x:c r="AA1456" s="21" t="n">
        <x:v>28641.67473196949</x:v>
      </x:c>
      <x:c r="AB1456" s="21" t="n">
        <x:v>29047.513017989386</x:v>
      </x:c>
      <x:c r="AC1456" s="21" t="n">
        <x:v>37888.06045824702</x:v>
      </x:c>
      <x:c r="AD1456" s="25" t="n">
        <x:f>AC1456*(1+Inputs!$C$14)*(1-Inputs!$C$14/Inputs!$C$15)</x:f>
        <x:v>30064.175973619003</x:v>
      </x:c>
      <x:c r="AE1456" s="25" t="n">
        <x:f>AD1456/(B1456-Inputs!$C$14)</x:f>
        <x:v>660676.3897981154</x:v>
      </x:c>
      <x:c r="AF1456" s="25" t="n">
        <x:f>S1456/(1+B1456)^1+T1456/(1+B1456)^2+U1456/(1+B1456)^3+V1456/(1+B1456)^4+W1456/(1+B1456)^5+X1456/(1+B1456)^6+Y1456/(1+B1456)^7+Z1456/(1+B1456)^8+AA1456/(1+B1456)^9+AB1456/(1+B1456)^10+AE1456/(1+B1456)^10</x:f>
        <x:v>445366.6811963454</x:v>
      </x:c>
      <x:c r="AG1456" s="25" t="n">
        <x:f>(AF1456+Inputs!$C$12)/Inputs!$C$13</x:f>
        <x:v>381.1783619883372</x:v>
      </x:c>
      <x:c r="AH1456" s="25" t="n">
        <x:f>(S1456+Inputs!$C$11)*Inputs!$C$8-Inputs!$C$11</x:f>
        <x:v>2195.8018764005164</x:v>
      </x:c>
      <x:c r="AI1456" s="25" t="n">
        <x:f>Inputs!$C$12+AH1456-Inputs!$C$10*Inputs!$C$13</x:f>
        <x:v>24513.717291600515</x:v>
      </x:c>
      <x:c r="AJ1456" s="25" t="n">
        <x:f>(S1456+Inputs!$C$11)*(1-Inputs!$C$8)</x:f>
        <x:v>6493.669965039182</x:v>
      </x:c>
      <x:c r="AK1456" s="25" t="n">
        <x:f>AJ1456/(1+B1456)^(1-Inputs!$C$8)+T1456/(1+B1456)^(2-Inputs!$C$8)+U1456/(1+B1456)^(3-Inputs!$C$8)+V1456/(1+B1456)^(4-Inputs!$C$8)+W1456/(1+B1456)^(5-Inputs!$C$8)+X1456/(1+B1456)^(6-Inputs!$C$8)+Y1456/(1+B1456)^(7-Inputs!$C$8)+Z1456/(1+B1456)^(8-Inputs!$C$8)+AA1456/(1+B1456)^(9-Inputs!$C$8)+AB1456/(1+B1456)^(10-Inputs!$C$8)+AE1456/(1+B1456)^(10-Inputs!$C$8)</x:f>
        <x:v>459711.5925180224</x:v>
      </x:c>
      <x:c r="AL1456" s="25" t="n">
        <x:f>(AK1456+AI1456)/Inputs!$C$13</x:f>
        <x:v>386.3766505402785</x:v>
      </x:c>
      <x:c r="AM1456" s="26" t="n">
        <x:f>IF(AL1456&gt;=Inputs!$C$7,1,0)</x:f>
        <x:v>1</x:v>
      </x:c>
      <x:c r="AN1456" s="26" t="n">
        <x:f>IF(Inputs!$C$7&lt;=(1-Inputs!$C$16)*AL1456,1,0)</x:f>
        <x:v>1</x:v>
      </x:c>
    </x:row>
    <x:row r="1457" ht="20" customHeight="1">
      <x:c r="A1457" s="16" t="n">
        <x:v>1452</x:v>
      </x:c>
      <x:c r="B1457" s="19" t="n">
        <x:v>0.08075429694729633</x:v>
      </x:c>
      <x:c r="C1457" s="24" t="n">
        <x:v>0.14767011535312236</x:v>
      </x:c>
      <x:c r="D1457" s="19" t="n">
        <x:v>0.026962169092310265</x:v>
      </x:c>
      <x:c r="E1457" s="19" t="n">
        <x:v>0.04296997006462931</x:v>
      </x:c>
      <x:c r="F1457" s="19" t="n">
        <x:v>-0.17930708696319358</x:v>
      </x:c>
      <x:c r="G1457" s="19" t="n">
        <x:v>-0.09957173489105856</x:v>
      </x:c>
      <x:c r="H1457" s="19" t="n">
        <x:v>0.5703865372008465</x:v>
      </x:c>
      <x:c r="I1457" s="19" t="n">
        <x:v>0.07146619930550174</x:v>
      </x:c>
      <x:c r="J1457" s="19" t="n">
        <x:v>0.07592213989522748</x:v>
      </x:c>
      <x:c r="K1457" s="19" t="n">
        <x:v>0.06815979204031578</x:v>
      </x:c>
      <x:c r="L1457" s="19" t="n">
        <x:v>0.06965439275739868</x:v>
      </x:c>
      <x:c r="M1457" s="19" t="n">
        <x:v>0.058533352805790174</x:v>
      </x:c>
      <x:c r="N1457" s="19" t="n">
        <x:v>0.06441980606566972</x:v>
      </x:c>
      <x:c r="O1457" s="19" t="n">
        <x:v>0.07518622543880496</x:v>
      </x:c>
      <x:c r="P1457" s="19" t="n">
        <x:v>0.06841680492508317</x:v>
      </x:c>
      <x:c r="Q1457" s="19" t="n">
        <x:v>0.06370397287787113</x:v>
      </x:c>
      <x:c r="R1457" s="19" t="n">
        <x:v>0.07133440721191506</x:v>
      </x:c>
      <x:c r="S1457" s="21" t="n">
        <x:v>9272.941719439328</x:v>
      </x:c>
      <x:c r="T1457" s="21" t="n">
        <x:v>14398.882409103517</x:v>
      </x:c>
      <x:c r="U1457" s="21" t="n">
        <x:v>17217.726198070042</x:v>
      </x:c>
      <x:c r="V1457" s="21" t="n">
        <x:v>20030.125848916763</x:v>
      </x:c>
      <x:c r="W1457" s="21" t="n">
        <x:v>23096.748372180762</x:v>
      </x:c>
      <x:c r="X1457" s="21" t="n">
        <x:v>24440.41049714337</x:v>
      </x:c>
      <x:c r="Y1457" s="21" t="n">
        <x:v>25522.276119068265</x:v>
      </x:c>
      <x:c r="Z1457" s="21" t="n">
        <x:v>26445.761873160813</x:v>
      </x:c>
      <x:c r="AA1457" s="21" t="n">
        <x:v>27135.00273687169</x:v>
      </x:c>
      <x:c r="AB1457" s="21" t="n">
        <x:v>27585.180768772694</x:v>
      </x:c>
      <x:c r="AC1457" s="21" t="n">
        <x:v>35980.670567964386</x:v>
      </x:c>
      <x:c r="AD1457" s="25" t="n">
        <x:f>AC1457*(1+Inputs!$C$14)*(1-Inputs!$C$14/Inputs!$C$15)</x:f>
        <x:v>28550.662095679734</x:v>
      </x:c>
      <x:c r="AE1457" s="25" t="n">
        <x:f>AD1457/(B1457-Inputs!$C$14)</x:f>
        <x:v>623999.5803796703</x:v>
      </x:c>
      <x:c r="AF1457" s="25" t="n">
        <x:f>S1457/(1+B1457)^1+T1457/(1+B1457)^2+U1457/(1+B1457)^3+V1457/(1+B1457)^4+W1457/(1+B1457)^5+X1457/(1+B1457)^6+Y1457/(1+B1457)^7+Z1457/(1+B1457)^8+AA1457/(1+B1457)^9+AB1457/(1+B1457)^10+AE1457/(1+B1457)^10</x:f>
        <x:v>422457.1833591702</x:v>
      </x:c>
      <x:c r="AG1457" s="25" t="n">
        <x:f>(AF1457+Inputs!$C$12)/Inputs!$C$13</x:f>
        <x:v>362.898245562024</x:v>
      </x:c>
      <x:c r="AH1457" s="25" t="n">
        <x:f>(S1457+Inputs!$C$11)*Inputs!$C$8-Inputs!$C$11</x:f>
        <x:v>2469.153517874315</x:v>
      </x:c>
      <x:c r="AI1457" s="25" t="n">
        <x:f>Inputs!$C$12+AH1457-Inputs!$C$10*Inputs!$C$13</x:f>
        <x:v>24787.06893307431</x:v>
      </x:c>
      <x:c r="AJ1457" s="25" t="n">
        <x:f>(S1457+Inputs!$C$11)*(1-Inputs!$C$8)</x:f>
        <x:v>6803.788201565013</x:v>
      </x:c>
      <x:c r="AK1457" s="25" t="n">
        <x:f>AJ1457/(1+B1457)^(1-Inputs!$C$8)+T1457/(1+B1457)^(2-Inputs!$C$8)+U1457/(1+B1457)^(3-Inputs!$C$8)+V1457/(1+B1457)^(4-Inputs!$C$8)+W1457/(1+B1457)^(5-Inputs!$C$8)+X1457/(1+B1457)^(6-Inputs!$C$8)+Y1457/(1+B1457)^(7-Inputs!$C$8)+Z1457/(1+B1457)^(8-Inputs!$C$8)+AA1457/(1+B1457)^(9-Inputs!$C$8)+AB1457/(1+B1457)^(10-Inputs!$C$8)+AE1457/(1+B1457)^(10-Inputs!$C$8)</x:f>
        <x:v>435741.0807328459</x:v>
      </x:c>
      <x:c r="AL1457" s="25" t="n">
        <x:f>(AK1457+AI1457)/Inputs!$C$13</x:f>
        <x:v>367.4680367645132</x:v>
      </x:c>
      <x:c r="AM1457" s="26" t="n">
        <x:f>IF(AL1457&gt;=Inputs!$C$7,1,0)</x:f>
        <x:v>1</x:v>
      </x:c>
      <x:c r="AN1457" s="26" t="n">
        <x:f>IF(Inputs!$C$7&lt;=(1-Inputs!$C$16)*AL1457,1,0)</x:f>
        <x:v>1</x:v>
      </x:c>
    </x:row>
    <x:row r="1458" ht="20" customHeight="1">
      <x:c r="A1458" s="16" t="n">
        <x:v>1453</x:v>
      </x:c>
      <x:c r="B1458" s="19" t="n">
        <x:v>0.07912330978774995</x:v>
      </x:c>
      <x:c r="C1458" s="24" t="n">
        <x:v>0.032139748053083395</x:v>
      </x:c>
      <x:c r="D1458" s="19" t="n">
        <x:v>0.021995467823931848</x:v>
      </x:c>
      <x:c r="E1458" s="19" t="n">
        <x:v>0.05039480363701017</x:v>
      </x:c>
      <x:c r="F1458" s="19" t="n">
        <x:v>-0.20895247349285345</x:v>
      </x:c>
      <x:c r="G1458" s="19" t="n">
        <x:v>-0.09475306779610662</x:v>
      </x:c>
      <x:c r="H1458" s="19" t="n">
        <x:v>0.6838627167892639</x:v>
      </x:c>
      <x:c r="I1458" s="19" t="n">
        <x:v>0.07095487925046313</x:v>
      </x:c>
      <x:c r="J1458" s="19" t="n">
        <x:v>0.07222798299007649</x:v>
      </x:c>
      <x:c r="K1458" s="19" t="n">
        <x:v>0.07232215358709823</x:v>
      </x:c>
      <x:c r="L1458" s="19" t="n">
        <x:v>0.0566665131926527</x:v>
      </x:c>
      <x:c r="M1458" s="19" t="n">
        <x:v>0.06552848651106274</x:v>
      </x:c>
      <x:c r="N1458" s="19" t="n">
        <x:v>0.06818947287648712</x:v>
      </x:c>
      <x:c r="O1458" s="19" t="n">
        <x:v>0.07213103164142809</x:v>
      </x:c>
      <x:c r="P1458" s="19" t="n">
        <x:v>0.0669081296575871</x:v>
      </x:c>
      <x:c r="Q1458" s="19" t="n">
        <x:v>0.06541484854365877</x:v>
      </x:c>
      <x:c r="R1458" s="19" t="n">
        <x:v>0.06774005382426708</x:v>
      </x:c>
      <x:c r="S1458" s="21" t="n">
        <x:v>8794.569615031573</x:v>
      </x:c>
      <x:c r="T1458" s="21" t="n">
        <x:v>13706.033226956664</x:v>
      </x:c>
      <x:c r="U1458" s="21" t="n">
        <x:v>16558.951694093892</x:v>
      </x:c>
      <x:c r="V1458" s="21" t="n">
        <x:v>19497.29870240369</x:v>
      </x:c>
      <x:c r="W1458" s="21" t="n">
        <x:v>22616.495494847004</x:v>
      </x:c>
      <x:c r="X1458" s="21" t="n">
        <x:v>24057.810162728594</x:v>
      </x:c>
      <x:c r="Y1458" s="21" t="n">
        <x:v>25165.636907568412</x:v>
      </x:c>
      <x:c r="Z1458" s="21" t="n">
        <x:v>26096.536826620904</x:v>
      </x:c>
      <x:c r="AA1458" s="21" t="n">
        <x:v>26801.377704751187</x:v>
      </x:c>
      <x:c r="AB1458" s="21" t="n">
        <x:v>27273.498483996947</x:v>
      </x:c>
      <x:c r="AC1458" s="21" t="n">
        <x:v>35574.12845738733</x:v>
      </x:c>
      <x:c r="AD1458" s="25" t="n">
        <x:f>AC1458*(1+Inputs!$C$14)*(1-Inputs!$C$14/Inputs!$C$15)</x:f>
        <x:v>28228.07093093684</x:v>
      </x:c>
      <x:c r="AE1458" s="25" t="n">
        <x:f>AD1458/(B1458-Inputs!$C$14)</x:f>
        <x:v>639754.1586686197</x:v>
      </x:c>
      <x:c r="AF1458" s="25" t="n">
        <x:f>S1458/(1+B1458)^1+T1458/(1+B1458)^2+U1458/(1+B1458)^3+V1458/(1+B1458)^4+W1458/(1+B1458)^5+X1458/(1+B1458)^6+Y1458/(1+B1458)^7+Z1458/(1+B1458)^8+AA1458/(1+B1458)^9+AB1458/(1+B1458)^10+AE1458/(1+B1458)^10</x:f>
        <x:v>432110.42933748884</x:v>
      </x:c>
      <x:c r="AG1458" s="25" t="n">
        <x:f>(AF1458+Inputs!$C$12)/Inputs!$C$13</x:f>
        <x:v>370.6008351879371</x:v>
      </x:c>
      <x:c r="AH1458" s="25" t="n">
        <x:f>(S1458+Inputs!$C$11)*Inputs!$C$8-Inputs!$C$11</x:f>
        <x:v>2245.0394634805452</x:v>
      </x:c>
      <x:c r="AI1458" s="25" t="n">
        <x:f>Inputs!$C$12+AH1458-Inputs!$C$10*Inputs!$C$13</x:f>
        <x:v>24562.95487868054</x:v>
      </x:c>
      <x:c r="AJ1458" s="25" t="n">
        <x:f>(S1458+Inputs!$C$11)*(1-Inputs!$C$8)</x:f>
        <x:v>6549.530151551028</x:v>
      </x:c>
      <x:c r="AK1458" s="25" t="n">
        <x:f>AJ1458/(1+B1458)^(1-Inputs!$C$8)+T1458/(1+B1458)^(2-Inputs!$C$8)+U1458/(1+B1458)^(3-Inputs!$C$8)+V1458/(1+B1458)^(4-Inputs!$C$8)+W1458/(1+B1458)^(5-Inputs!$C$8)+X1458/(1+B1458)^(6-Inputs!$C$8)+Y1458/(1+B1458)^(7-Inputs!$C$8)+Z1458/(1+B1458)^(8-Inputs!$C$8)+AA1458/(1+B1458)^(9-Inputs!$C$8)+AB1458/(1+B1458)^(10-Inputs!$C$8)+AE1458/(1+B1458)^(10-Inputs!$C$8)</x:f>
        <x:v>445648.3736590368</x:v>
      </x:c>
      <x:c r="AL1458" s="25" t="n">
        <x:f>(AK1458+AI1458)/Inputs!$C$13</x:f>
        <x:v>375.19451066679295</x:v>
      </x:c>
      <x:c r="AM1458" s="26" t="n">
        <x:f>IF(AL1458&gt;=Inputs!$C$7,1,0)</x:f>
        <x:v>1</x:v>
      </x:c>
      <x:c r="AN1458" s="26" t="n">
        <x:f>IF(Inputs!$C$7&lt;=(1-Inputs!$C$16)*AL1458,1,0)</x:f>
        <x:v>1</x:v>
      </x:c>
    </x:row>
    <x:row r="1459" ht="20" customHeight="1">
      <x:c r="A1459" s="16" t="n">
        <x:v>1454</x:v>
      </x:c>
      <x:c r="B1459" s="19" t="n">
        <x:v>0.07955653650805838</x:v>
      </x:c>
      <x:c r="C1459" s="24" t="n">
        <x:v>0.40121792877138773</x:v>
      </x:c>
      <x:c r="D1459" s="19" t="n">
        <x:v>0.038272248295500334</x:v>
      </x:c>
      <x:c r="E1459" s="19" t="n">
        <x:v>0.04910718401687831</x:v>
      </x:c>
      <x:c r="F1459" s="19" t="n">
        <x:v>-0.1421239967794452</x:v>
      </x:c>
      <x:c r="G1459" s="19" t="n">
        <x:v>-0.08869014318011466</x:v>
      </x:c>
      <x:c r="H1459" s="19" t="n">
        <x:v>0.5211072664498317</x:v>
      </x:c>
      <x:c r="I1459" s="19" t="n">
        <x:v>0.05830437069514915</x:v>
      </x:c>
      <x:c r="J1459" s="19" t="n">
        <x:v>0.04369609995978294</x:v>
      </x:c>
      <x:c r="K1459" s="19" t="n">
        <x:v>0.049618248571060806</x:v>
      </x:c>
      <x:c r="L1459" s="19" t="n">
        <x:v>0.04558576930137065</x:v>
      </x:c>
      <x:c r="M1459" s="19" t="n">
        <x:v>0.057241089842610796</x:v>
      </x:c>
      <x:c r="N1459" s="19" t="n">
        <x:v>0.05597816051772156</x:v>
      </x:c>
      <x:c r="O1459" s="19" t="n">
        <x:v>0.045628292462439504</x:v>
      </x:c>
      <x:c r="P1459" s="19" t="n">
        <x:v>0.04919096076441406</x:v>
      </x:c>
      <x:c r="Q1459" s="19" t="n">
        <x:v>0.04745070532696331</x:v>
      </x:c>
      <x:c r="R1459" s="19" t="n">
        <x:v>0.05426593699827777</x:v>
      </x:c>
      <x:c r="S1459" s="21" t="n">
        <x:v>9996.750457680137</x:v>
      </x:c>
      <x:c r="T1459" s="21" t="n">
        <x:v>15662.914116559277</x:v>
      </x:c>
      <x:c r="U1459" s="21" t="n">
        <x:v>18839.51453310429</x:v>
      </x:c>
      <x:c r="V1459" s="21" t="n">
        <x:v>22143.342744577374</x:v>
      </x:c>
      <x:c r="W1459" s="21" t="n">
        <x:v>25848.18024144652</x:v>
      </x:c>
      <x:c r="X1459" s="21" t="n">
        <x:v>27532.645696293705</x:v>
      </x:c>
      <x:c r="Y1459" s="21" t="n">
        <x:v>28868.70754229607</x:v>
      </x:c>
      <x:c r="Z1459" s="21" t="n">
        <x:v>29899.234968532754</x:v>
      </x:c>
      <x:c r="AA1459" s="21" t="n">
        <x:v>30623.91645605679</x:v>
      </x:c>
      <x:c r="AB1459" s="21" t="n">
        <x:v>31003.20354894067</x:v>
      </x:c>
      <x:c r="AC1459" s="21" t="n">
        <x:v>40438.96115079218</x:v>
      </x:c>
      <x:c r="AD1459" s="25" t="n">
        <x:f>AC1459*(1+Inputs!$C$14)*(1-Inputs!$C$14/Inputs!$C$15)</x:f>
        <x:v>32088.315673153593</x:v>
      </x:c>
      <x:c r="AE1459" s="25" t="n">
        <x:f>AD1459/(B1459-Inputs!$C$14)</x:f>
        <x:v>720170.7804948031</x:v>
      </x:c>
      <x:c r="AF1459" s="25" t="n">
        <x:f>S1459/(1+B1459)^1+T1459/(1+B1459)^2+U1459/(1+B1459)^3+V1459/(1+B1459)^4+W1459/(1+B1459)^5+X1459/(1+B1459)^6+Y1459/(1+B1459)^7+Z1459/(1+B1459)^8+AA1459/(1+B1459)^9+AB1459/(1+B1459)^10+AE1459/(1+B1459)^10</x:f>
        <x:v>486844.2118150005</x:v>
      </x:c>
      <x:c r="AG1459" s="25" t="n">
        <x:f>(AF1459+Inputs!$C$12)/Inputs!$C$13</x:f>
        <x:v>414.2744208445307</x:v>
      </x:c>
      <x:c r="AH1459" s="25" t="n">
        <x:f>(S1459+Inputs!$C$11)*Inputs!$C$8-Inputs!$C$11</x:f>
        <x:v>2808.252954146037</x:v>
      </x:c>
      <x:c r="AI1459" s="25" t="n">
        <x:f>Inputs!$C$12+AH1459-Inputs!$C$10*Inputs!$C$13</x:f>
        <x:v>25126.168369346036</x:v>
      </x:c>
      <x:c r="AJ1459" s="25" t="n">
        <x:f>(S1459+Inputs!$C$11)*(1-Inputs!$C$8)</x:f>
        <x:v>7188.4975035341</x:v>
      </x:c>
      <x:c r="AK1459" s="25" t="n">
        <x:f>AJ1459/(1+B1459)^(1-Inputs!$C$8)+T1459/(1+B1459)^(2-Inputs!$C$8)+U1459/(1+B1459)^(3-Inputs!$C$8)+V1459/(1+B1459)^(4-Inputs!$C$8)+W1459/(1+B1459)^(5-Inputs!$C$8)+X1459/(1+B1459)^(6-Inputs!$C$8)+Y1459/(1+B1459)^(7-Inputs!$C$8)+Z1459/(1+B1459)^(8-Inputs!$C$8)+AA1459/(1+B1459)^(9-Inputs!$C$8)+AB1459/(1+B1459)^(10-Inputs!$C$8)+AE1459/(1+B1459)^(10-Inputs!$C$8)</x:f>
        <x:v>501924.6310191414</x:v>
      </x:c>
      <x:c r="AL1459" s="25" t="n">
        <x:f>(AK1459+AI1459)/Inputs!$C$13</x:f>
        <x:v>420.54828280736257</x:v>
      </x:c>
      <x:c r="AM1459" s="26" t="n">
        <x:f>IF(AL1459&gt;=Inputs!$C$7,1,0)</x:f>
        <x:v>1</x:v>
      </x:c>
      <x:c r="AN1459" s="26" t="n">
        <x:f>IF(Inputs!$C$7&lt;=(1-Inputs!$C$16)*AL1459,1,0)</x:f>
        <x:v>1</x:v>
      </x:c>
    </x:row>
    <x:row r="1460" ht="20" customHeight="1">
      <x:c r="A1460" s="16" t="n">
        <x:v>1455</x:v>
      </x:c>
      <x:c r="B1460" s="19" t="n">
        <x:v>0.09593854293245749</x:v>
      </x:c>
      <x:c r="C1460" s="24" t="n">
        <x:v>0.7667025666394522</x:v>
      </x:c>
      <x:c r="D1460" s="19" t="n">
        <x:v>0.02636174822804236</x:v>
      </x:c>
      <x:c r="E1460" s="19" t="n">
        <x:v>0.030303363646768562</x:v>
      </x:c>
      <x:c r="F1460" s="19" t="n">
        <x:v>-0.210407947775808</x:v>
      </x:c>
      <x:c r="G1460" s="19" t="n">
        <x:v>-0.07561387169340435</x:v>
      </x:c>
      <x:c r="H1460" s="19" t="n">
        <x:v>0.3685546351568689</x:v>
      </x:c>
      <x:c r="I1460" s="19" t="n">
        <x:v>0.07623665926564058</x:v>
      </x:c>
      <x:c r="J1460" s="19" t="n">
        <x:v>0.06833716259245762</x:v>
      </x:c>
      <x:c r="K1460" s="19" t="n">
        <x:v>0.07178738247346132</x:v>
      </x:c>
      <x:c r="L1460" s="19" t="n">
        <x:v>0.061111400112630464</x:v>
      </x:c>
      <x:c r="M1460" s="19" t="n">
        <x:v>0.0666581342173447</x:v>
      </x:c>
      <x:c r="N1460" s="19" t="n">
        <x:v>0.06755197472136047</x:v>
      </x:c>
      <x:c r="O1460" s="19" t="n">
        <x:v>0.06698129667389253</x:v>
      </x:c>
      <x:c r="P1460" s="19" t="n">
        <x:v>0.06937646086574319</x:v>
      </x:c>
      <x:c r="Q1460" s="19" t="n">
        <x:v>0.056958517659746806</x:v>
      </x:c>
      <x:c r="R1460" s="19" t="n">
        <x:v>0.06093626156246387</x:v>
      </x:c>
      <x:c r="S1460" s="21" t="n">
        <x:v>8779.24719954942</x:v>
      </x:c>
      <x:c r="T1460" s="21" t="n">
        <x:v>14176.995483464014</x:v>
      </x:c>
      <x:c r="U1460" s="21" t="n">
        <x:v>17365.180261558773</x:v>
      </x:c>
      <x:c r="V1460" s="21" t="n">
        <x:v>20723.618726909594</x:v>
      </x:c>
      <x:c r="W1460" s="21" t="n">
        <x:v>24451.556557579777</x:v>
      </x:c>
      <x:c r="X1460" s="21" t="n">
        <x:v>25730.67545366763</x:v>
      </x:c>
      <x:c r="Y1460" s="21" t="n">
        <x:v>26762.03652518988</x:v>
      </x:c>
      <x:c r="Z1460" s="21" t="n">
        <x:v>27607.913884278878</x:v>
      </x:c>
      <x:c r="AA1460" s="21" t="n">
        <x:v>28246.05780587392</x:v>
      </x:c>
      <x:c r="AB1460" s="21" t="n">
        <x:v>28639.473240948046</x:v>
      </x:c>
      <x:c r="AC1460" s="21" t="n">
        <x:v>37355.83466210615</x:v>
      </x:c>
      <x:c r="AD1460" s="25" t="n">
        <x:f>AC1460*(1+Inputs!$C$14)*(1-Inputs!$C$14/Inputs!$C$15)</x:f>
        <x:v>29641.854804381226</x:v>
      </x:c>
      <x:c r="AE1460" s="25" t="n">
        <x:f>AD1460/(B1460-Inputs!$C$14)</x:f>
        <x:v>486422.1128036389</x:v>
      </x:c>
      <x:c r="AF1460" s="25" t="n">
        <x:f>S1460/(1+B1460)^1+T1460/(1+B1460)^2+U1460/(1+B1460)^3+V1460/(1+B1460)^4+W1460/(1+B1460)^5+X1460/(1+B1460)^6+Y1460/(1+B1460)^7+Z1460/(1+B1460)^8+AA1460/(1+B1460)^9+AB1460/(1+B1460)^10+AE1460/(1+B1460)^10</x:f>
        <x:v>323493.976215553</x:v>
      </x:c>
      <x:c r="AG1460" s="25" t="n">
        <x:f>(AF1460+Inputs!$C$12)/Inputs!$C$13</x:f>
        <x:v>283.9327893410185</x:v>
      </x:c>
      <x:c r="AH1460" s="25" t="n">
        <x:f>(S1460+Inputs!$C$11)*Inputs!$C$8-Inputs!$C$11</x:f>
        <x:v>2237.8610167752076</x:v>
      </x:c>
      <x:c r="AI1460" s="25" t="n">
        <x:f>Inputs!$C$12+AH1460-Inputs!$C$10*Inputs!$C$13</x:f>
        <x:v>24555.776431975202</x:v>
      </x:c>
      <x:c r="AJ1460" s="25" t="n">
        <x:f>(S1460+Inputs!$C$11)*(1-Inputs!$C$8)</x:f>
        <x:v>6541.386182774213</x:v>
      </x:c>
      <x:c r="AK1460" s="25" t="n">
        <x:f>AJ1460/(1+B1460)^(1-Inputs!$C$8)+T1460/(1+B1460)^(2-Inputs!$C$8)+U1460/(1+B1460)^(3-Inputs!$C$8)+V1460/(1+B1460)^(4-Inputs!$C$8)+W1460/(1+B1460)^(5-Inputs!$C$8)+X1460/(1+B1460)^(6-Inputs!$C$8)+Y1460/(1+B1460)^(7-Inputs!$C$8)+Z1460/(1+B1460)^(8-Inputs!$C$8)+AA1460/(1+B1460)^(9-Inputs!$C$8)+AB1460/(1+B1460)^(10-Inputs!$C$8)+AE1460/(1+B1460)^(10-Inputs!$C$8)</x:f>
        <x:v>335548.8221752045</x:v>
      </x:c>
      <x:c r="AL1460" s="25" t="n">
        <x:f>(AK1460+AI1460)/Inputs!$C$13</x:f>
        <x:v>287.33733209587075</x:v>
      </x:c>
      <x:c r="AM1460" s="26" t="n">
        <x:f>IF(AL1460&gt;=Inputs!$C$7,1,0)</x:f>
        <x:v>1</x:v>
      </x:c>
      <x:c r="AN1460" s="26" t="n">
        <x:f>IF(Inputs!$C$7&lt;=(1-Inputs!$C$16)*AL1460,1,0)</x:f>
        <x:v>0</x:v>
      </x:c>
    </x:row>
    <x:row r="1461" ht="20" customHeight="1">
      <x:c r="A1461" s="16" t="n">
        <x:v>1456</x:v>
      </x:c>
      <x:c r="B1461" s="19" t="n">
        <x:v>0.08269705848720264</x:v>
      </x:c>
      <x:c r="C1461" s="24" t="n">
        <x:v>0.5013638478373252</x:v>
      </x:c>
      <x:c r="D1461" s="19" t="n">
        <x:v>0.04239727507685558</x:v>
      </x:c>
      <x:c r="E1461" s="19" t="n">
        <x:v>0.060721664846334705</x:v>
      </x:c>
      <x:c r="F1461" s="19" t="n">
        <x:v>-0.1693540144905899</x:v>
      </x:c>
      <x:c r="G1461" s="19" t="n">
        <x:v>-0.036954529345875356</x:v>
      </x:c>
      <x:c r="H1461" s="19" t="n">
        <x:v>0.549734014668303</x:v>
      </x:c>
      <x:c r="I1461" s="19" t="n">
        <x:v>0.05672647648074758</x:v>
      </x:c>
      <x:c r="J1461" s="19" t="n">
        <x:v>0.06326654779169644</x:v>
      </x:c>
      <x:c r="K1461" s="19" t="n">
        <x:v>0.05662303790361989</x:v>
      </x:c>
      <x:c r="L1461" s="19" t="n">
        <x:v>0.06313423253107545</x:v>
      </x:c>
      <x:c r="M1461" s="19" t="n">
        <x:v>0.0677306148187165</x:v>
      </x:c>
      <x:c r="N1461" s="19" t="n">
        <x:v>0.06010987004638423</x:v>
      </x:c>
      <x:c r="O1461" s="19" t="n">
        <x:v>0.06039265850940751</x:v>
      </x:c>
      <x:c r="P1461" s="19" t="n">
        <x:v>0.06258455765444865</x:v>
      </x:c>
      <x:c r="Q1461" s="19" t="n">
        <x:v>0.06548274113902722</x:v>
      </x:c>
      <x:c r="R1461" s="19" t="n">
        <x:v>0.06471603309596162</x:v>
      </x:c>
      <x:c r="S1461" s="21" t="n">
        <x:v>9835.309430083962</x:v>
      </x:c>
      <x:c r="T1461" s="21" t="n">
        <x:v>15545.354855312806</x:v>
      </x:c>
      <x:c r="U1461" s="21" t="n">
        <x:v>19163.161763935175</x:v>
      </x:c>
      <x:c r="V1461" s="21" t="n">
        <x:v>23181.692750269078</x:v>
      </x:c>
      <x:c r="W1461" s="21" t="n">
        <x:v>27806.85807200901</x:v>
      </x:c>
      <x:c r="X1461" s="21" t="n">
        <x:v>29936.759978213653</x:v>
      </x:c>
      <x:c r="Y1461" s="21" t="n">
        <x:v>31598.806272191407</x:v>
      </x:c>
      <x:c r="Z1461" s="21" t="n">
        <x:v>32888.02925289274</x:v>
      </x:c>
      <x:c r="AA1461" s="21" t="n">
        <x:v>33744.914689148776</x:v>
      </x:c>
      <x:c r="AB1461" s="21" t="n">
        <x:v>34118.988087166654</x:v>
      </x:c>
      <x:c r="AC1461" s="21" t="n">
        <x:v>44503.02793978259</x:v>
      </x:c>
      <x:c r="AD1461" s="25" t="n">
        <x:f>AC1461*(1+Inputs!$C$14)*(1-Inputs!$C$14/Inputs!$C$15)</x:f>
        <x:v>35313.15267021748</x:v>
      </x:c>
      <x:c r="AE1461" s="25" t="n">
        <x:f>AD1461/(B1461-Inputs!$C$14)</x:f>
        <x:v>740363.3219791149</x:v>
      </x:c>
      <x:c r="AF1461" s="25" t="n">
        <x:f>S1461/(1+B1461)^1+T1461/(1+B1461)^2+U1461/(1+B1461)^3+V1461/(1+B1461)^4+W1461/(1+B1461)^5+X1461/(1+B1461)^6+Y1461/(1+B1461)^7+Z1461/(1+B1461)^8+AA1461/(1+B1461)^9+AB1461/(1+B1461)^10+AE1461/(1+B1461)^10</x:f>
        <x:v>493530.15374223946</x:v>
      </x:c>
      <x:c r="AG1461" s="25" t="n">
        <x:f>(AF1461+Inputs!$C$12)/Inputs!$C$13</x:f>
        <x:v>419.6093172145057</x:v>
      </x:c>
      <x:c r="AH1461" s="25" t="n">
        <x:f>(S1461+Inputs!$C$11)*Inputs!$C$8-Inputs!$C$11</x:f>
        <x:v>2732.6189384776917</x:v>
      </x:c>
      <x:c r="AI1461" s="25" t="n">
        <x:f>Inputs!$C$12+AH1461-Inputs!$C$10*Inputs!$C$13</x:f>
        <x:v>25050.534353677693</x:v>
      </x:c>
      <x:c r="AJ1461" s="25" t="n">
        <x:f>(S1461+Inputs!$C$11)*(1-Inputs!$C$8)</x:f>
        <x:v>7102.69049160627</x:v>
      </x:c>
      <x:c r="AK1461" s="25" t="n">
        <x:f>AJ1461/(1+B1461)^(1-Inputs!$C$8)+T1461/(1+B1461)^(2-Inputs!$C$8)+U1461/(1+B1461)^(3-Inputs!$C$8)+V1461/(1+B1461)^(4-Inputs!$C$8)+W1461/(1+B1461)^(5-Inputs!$C$8)+X1461/(1+B1461)^(6-Inputs!$C$8)+Y1461/(1+B1461)^(7-Inputs!$C$8)+Z1461/(1+B1461)^(8-Inputs!$C$8)+AA1461/(1+B1461)^(9-Inputs!$C$8)+AB1461/(1+B1461)^(10-Inputs!$C$8)+AE1461/(1+B1461)^(10-Inputs!$C$8)</x:f>
        <x:v>509628.018379933</x:v>
      </x:c>
      <x:c r="AL1461" s="25" t="n">
        <x:f>(AK1461+AI1461)/Inputs!$C$13</x:f>
        <x:v>426.6346763289958</x:v>
      </x:c>
      <x:c r="AM1461" s="26" t="n">
        <x:f>IF(AL1461&gt;=Inputs!$C$7,1,0)</x:f>
        <x:v>1</x:v>
      </x:c>
      <x:c r="AN1461" s="26" t="n">
        <x:f>IF(Inputs!$C$7&lt;=(1-Inputs!$C$16)*AL1461,1,0)</x:f>
        <x:v>1</x:v>
      </x:c>
    </x:row>
    <x:row r="1462" ht="20" customHeight="1">
      <x:c r="A1462" s="16" t="n">
        <x:v>1457</x:v>
      </x:c>
      <x:c r="B1462" s="19" t="n">
        <x:v>0.09827091688274868</x:v>
      </x:c>
      <x:c r="C1462" s="24" t="n">
        <x:v>0.1913389056969379</x:v>
      </x:c>
      <x:c r="D1462" s="19" t="n">
        <x:v>0.01926815766544081</x:v>
      </x:c>
      <x:c r="E1462" s="19" t="n">
        <x:v>0.0526037584882485</x:v>
      </x:c>
      <x:c r="F1462" s="19" t="n">
        <x:v>-0.23214400292383633</x:v>
      </x:c>
      <x:c r="G1462" s="19" t="n">
        <x:v>-0.058441580482296446</x:v>
      </x:c>
      <x:c r="H1462" s="19" t="n">
        <x:v>0.48263289374452256</x:v>
      </x:c>
      <x:c r="I1462" s="19" t="n">
        <x:v>0.058175302261453225</x:v>
      </x:c>
      <x:c r="J1462" s="19" t="n">
        <x:v>0.06273621426707336</x:v>
      </x:c>
      <x:c r="K1462" s="19" t="n">
        <x:v>0.0628217268393803</x:v>
      </x:c>
      <x:c r="L1462" s="19" t="n">
        <x:v>0.05648470671173641</x:v>
      </x:c>
      <x:c r="M1462" s="19" t="n">
        <x:v>0.06865969952221235</x:v>
      </x:c>
      <x:c r="N1462" s="19" t="n">
        <x:v>0.0580262027486549</x:v>
      </x:c>
      <x:c r="O1462" s="19" t="n">
        <x:v>0.06263543297194588</x:v>
      </x:c>
      <x:c r="P1462" s="19" t="n">
        <x:v>0.061263870260521575</x:v>
      </x:c>
      <x:c r="Q1462" s="19" t="n">
        <x:v>0.056553623701375955</x:v>
      </x:c>
      <x:c r="R1462" s="19" t="n">
        <x:v>0.06753277698650777</x:v>
      </x:c>
      <x:c r="S1462" s="21" t="n">
        <x:v>8530.525964235854</x:v>
      </x:c>
      <x:c r="T1462" s="21" t="n">
        <x:v>13344.485908353252</x:v>
      </x:c>
      <x:c r="U1462" s="21" t="n">
        <x:v>16132.084272868045</x:v>
      </x:c>
      <x:c r="V1462" s="21" t="n">
        <x:v>19081.48656794642</x:v>
      </x:c>
      <x:c r="W1462" s="21" t="n">
        <x:v>22307.872580400603</x:v>
      </x:c>
      <x:c r="X1462" s="21" t="n">
        <x:v>23723.467402125116</x:v>
      </x:c>
      <x:c r="Y1462" s="21" t="n">
        <x:v>24804.04363871409</x:v>
      </x:c>
      <x:c r="Z1462" s="21" t="n">
        <x:v>25718.767806878204</x:v>
      </x:c>
      <x:c r="AA1462" s="21" t="n">
        <x:v>26421.99075923306</x:v>
      </x:c>
      <x:c r="AB1462" s="21" t="n">
        <x:v>26892.58099016168</x:v>
      </x:c>
      <x:c r="AC1462" s="21" t="n">
        <x:v>35077.2795523848</x:v>
      </x:c>
      <x:c r="AD1462" s="25" t="n">
        <x:f>AC1462*(1+Inputs!$C$14)*(1-Inputs!$C$14/Inputs!$C$15)</x:f>
        <x:v>27833.821324817338</x:v>
      </x:c>
      <x:c r="AE1462" s="25" t="n">
        <x:f>AD1462/(B1462-Inputs!$C$14)</x:f>
        <x:v>439914.9355840369</x:v>
      </x:c>
      <x:c r="AF1462" s="25" t="n">
        <x:f>S1462/(1+B1462)^1+T1462/(1+B1462)^2+U1462/(1+B1462)^3+V1462/(1+B1462)^4+W1462/(1+B1462)^5+X1462/(1+B1462)^6+Y1462/(1+B1462)^7+Z1462/(1+B1462)^8+AA1462/(1+B1462)^9+AB1462/(1+B1462)^10+AE1462/(1+B1462)^10</x:f>
        <x:v>290815.05166496395</x:v>
      </x:c>
      <x:c r="AG1462" s="25" t="n">
        <x:f>(AF1462+Inputs!$C$12)/Inputs!$C$13</x:f>
        <x:v>257.8573794949714</x:v>
      </x:c>
      <x:c r="AH1462" s="25" t="n">
        <x:f>(S1462+Inputs!$C$11)*Inputs!$C$8-Inputs!$C$11</x:f>
        <x:v>2121.3368216009076</x:v>
      </x:c>
      <x:c r="AI1462" s="25" t="n">
        <x:f>Inputs!$C$12+AH1462-Inputs!$C$10*Inputs!$C$13</x:f>
        <x:v>24439.25223680091</x:v>
      </x:c>
      <x:c r="AJ1462" s="25" t="n">
        <x:f>(S1462+Inputs!$C$11)*(1-Inputs!$C$8)</x:f>
        <x:v>6409.1891426349475</x:v>
      </x:c>
      <x:c r="AK1462" s="25" t="n">
        <x:f>AJ1462/(1+B1462)^(1-Inputs!$C$8)+T1462/(1+B1462)^(2-Inputs!$C$8)+U1462/(1+B1462)^(3-Inputs!$C$8)+V1462/(1+B1462)^(4-Inputs!$C$8)+W1462/(1+B1462)^(5-Inputs!$C$8)+X1462/(1+B1462)^(6-Inputs!$C$8)+Y1462/(1+B1462)^(7-Inputs!$C$8)+Z1462/(1+B1462)^(8-Inputs!$C$8)+AA1462/(1+B1462)^(9-Inputs!$C$8)+AB1462/(1+B1462)^(10-Inputs!$C$8)+AE1462/(1+B1462)^(10-Inputs!$C$8)</x:f>
        <x:v>301852.58027535</x:v>
      </x:c>
      <x:c r="AL1462" s="25" t="n">
        <x:f>(AK1462+AI1462)/Inputs!$C$13</x:f>
        <x:v>260.35719899536116</x:v>
      </x:c>
      <x:c r="AM1462" s="26" t="n">
        <x:f>IF(AL1462&gt;=Inputs!$C$7,1,0)</x:f>
        <x:v>0</x:v>
      </x:c>
      <x:c r="AN1462" s="26" t="n">
        <x:f>IF(Inputs!$C$7&lt;=(1-Inputs!$C$16)*AL1462,1,0)</x:f>
        <x:v>0</x:v>
      </x:c>
    </x:row>
    <x:row r="1463" ht="20" customHeight="1">
      <x:c r="A1463" s="16" t="n">
        <x:v>1458</x:v>
      </x:c>
      <x:c r="B1463" s="19" t="n">
        <x:v>0.07584564564735084</x:v>
      </x:c>
      <x:c r="C1463" s="24" t="n">
        <x:v>0.41941336403201035</x:v>
      </x:c>
      <x:c r="D1463" s="19" t="n">
        <x:v>0.01452058833902612</x:v>
      </x:c>
      <x:c r="E1463" s="19" t="n">
        <x:v>0.049557963832125726</x:v>
      </x:c>
      <x:c r="F1463" s="19" t="n">
        <x:v>-0.1682666229056838</x:v>
      </x:c>
      <x:c r="G1463" s="19" t="n">
        <x:v>-0.05288572915706424</x:v>
      </x:c>
      <x:c r="H1463" s="19" t="n">
        <x:v>0.9755690603962819</x:v>
      </x:c>
      <x:c r="I1463" s="19" t="n">
        <x:v>0.07144412536618688</x:v>
      </x:c>
      <x:c r="J1463" s="19" t="n">
        <x:v>0.06727121311469432</x:v>
      </x:c>
      <x:c r="K1463" s="19" t="n">
        <x:v>0.0689131450849925</x:v>
      </x:c>
      <x:c r="L1463" s="19" t="n">
        <x:v>0.06790635051377308</x:v>
      </x:c>
      <x:c r="M1463" s="19" t="n">
        <x:v>0.0648027975402249</x:v>
      </x:c>
      <x:c r="N1463" s="19" t="n">
        <x:v>0.06952809178769598</x:v>
      </x:c>
      <x:c r="O1463" s="19" t="n">
        <x:v>0.0760745555041592</x:v>
      </x:c>
      <x:c r="P1463" s="19" t="n">
        <x:v>0.07313778003095536</x:v>
      </x:c>
      <x:c r="Q1463" s="19" t="n">
        <x:v>0.0727080945273508</x:v>
      </x:c>
      <x:c r="R1463" s="19" t="n">
        <x:v>0.07172014618674324</x:v>
      </x:c>
      <x:c r="S1463" s="21" t="n">
        <x:v>9722.55450143278</x:v>
      </x:c>
      <x:c r="T1463" s="21" t="n">
        <x:v>15205.850848371263</x:v>
      </x:c>
      <x:c r="U1463" s="21" t="n">
        <x:v>18452.896417234206</x:v>
      </x:c>
      <x:c r="V1463" s="21" t="n">
        <x:v>21982.870951254135</x:v>
      </x:c>
      <x:c r="W1463" s="21" t="n">
        <x:v>25815.48905480365</x:v>
      </x:c>
      <x:c r="X1463" s="21" t="n">
        <x:v>27253.871112697176</x:v>
      </x:c>
      <x:c r="Y1463" s="21" t="n">
        <x:v>28325.02349352594</x:v>
      </x:c>
      <x:c r="Z1463" s="21" t="n">
        <x:v>29204.641678139567</x:v>
      </x:c>
      <x:c r="AA1463" s="21" t="n">
        <x:v>29839.747760295555</x:v>
      </x:c>
      <x:c r="AB1463" s="21" t="n">
        <x:v>30221.359640180683</x:v>
      </x:c>
      <x:c r="AC1463" s="21" t="n">
        <x:v>39419.164748061754</x:v>
      </x:c>
      <x:c r="AD1463" s="25" t="n">
        <x:f>AC1463*(1+Inputs!$C$14)*(1-Inputs!$C$14/Inputs!$C$15)</x:f>
        <x:v>31279.107227586996</x:v>
      </x:c>
      <x:c r="AE1463" s="25" t="n">
        <x:f>AD1463/(B1463-Inputs!$C$14)</x:f>
        <x:v>765788.0474614481</x:v>
      </x:c>
      <x:c r="AF1463" s="25" t="n">
        <x:f>S1463/(1+B1463)^1+T1463/(1+B1463)^2+U1463/(1+B1463)^3+V1463/(1+B1463)^4+W1463/(1+B1463)^5+X1463/(1+B1463)^6+Y1463/(1+B1463)^7+Z1463/(1+B1463)^8+AA1463/(1+B1463)^9+AB1463/(1+B1463)^10+AE1463/(1+B1463)^10</x:f>
        <x:v>520790.06002723845</x:v>
      </x:c>
      <x:c r="AG1463" s="25" t="n">
        <x:f>(AF1463+Inputs!$C$12)/Inputs!$C$13</x:f>
        <x:v>441.3607438150293</x:v>
      </x:c>
      <x:c r="AH1463" s="25" t="n">
        <x:f>(S1463+Inputs!$C$11)*Inputs!$C$8-Inputs!$C$11</x:f>
        <x:v>2679.794026698645</x:v>
      </x:c>
      <x:c r="AI1463" s="25" t="n">
        <x:f>Inputs!$C$12+AH1463-Inputs!$C$10*Inputs!$C$13</x:f>
        <x:v>24997.709441898645</x:v>
      </x:c>
      <x:c r="AJ1463" s="25" t="n">
        <x:f>(S1463+Inputs!$C$11)*(1-Inputs!$C$8)</x:f>
        <x:v>7042.760474734136</x:v>
      </x:c>
      <x:c r="AK1463" s="25" t="n">
        <x:f>AJ1463/(1+B1463)^(1-Inputs!$C$8)+T1463/(1+B1463)^(2-Inputs!$C$8)+U1463/(1+B1463)^(3-Inputs!$C$8)+V1463/(1+B1463)^(4-Inputs!$C$8)+W1463/(1+B1463)^(5-Inputs!$C$8)+X1463/(1+B1463)^(6-Inputs!$C$8)+Y1463/(1+B1463)^(7-Inputs!$C$8)+Z1463/(1+B1463)^(8-Inputs!$C$8)+AA1463/(1+B1463)^(9-Inputs!$C$8)+AB1463/(1+B1463)^(10-Inputs!$C$8)+AE1463/(1+B1463)^(10-Inputs!$C$8)</x:f>
        <x:v>536358.5031654916</x:v>
      </x:c>
      <x:c r="AL1463" s="25" t="n">
        <x:f>(AK1463+AI1463)/Inputs!$C$13</x:f>
        <x:v>447.92151255475244</x:v>
      </x:c>
      <x:c r="AM1463" s="26" t="n">
        <x:f>IF(AL1463&gt;=Inputs!$C$7,1,0)</x:f>
        <x:v>1</x:v>
      </x:c>
      <x:c r="AN1463" s="26" t="n">
        <x:f>IF(Inputs!$C$7&lt;=(1-Inputs!$C$16)*AL1463,1,0)</x:f>
        <x:v>1</x:v>
      </x:c>
    </x:row>
    <x:row r="1464" ht="20" customHeight="1">
      <x:c r="A1464" s="16" t="n">
        <x:v>1459</x:v>
      </x:c>
      <x:c r="B1464" s="19" t="n">
        <x:v>0.08396293369225126</x:v>
      </x:c>
      <x:c r="C1464" s="24" t="n">
        <x:v>0.6165790730388778</x:v>
      </x:c>
      <x:c r="D1464" s="19" t="n">
        <x:v>0.0337602219887188</x:v>
      </x:c>
      <x:c r="E1464" s="19" t="n">
        <x:v>0.05915365527332568</x:v>
      </x:c>
      <x:c r="F1464" s="19" t="n">
        <x:v>-0.1792777104050845</x:v>
      </x:c>
      <x:c r="G1464" s="19" t="n">
        <x:v>-0.07791712708284251</x:v>
      </x:c>
      <x:c r="H1464" s="19" t="n">
        <x:v>0.8570852463837184</x:v>
      </x:c>
      <x:c r="I1464" s="19" t="n">
        <x:v>0.047309301932572226</x:v>
      </x:c>
      <x:c r="J1464" s="19" t="n">
        <x:v>0.05037040318070808</x:v>
      </x:c>
      <x:c r="K1464" s="19" t="n">
        <x:v>0.05361803961207556</x:v>
      </x:c>
      <x:c r="L1464" s="19" t="n">
        <x:v>0.05091795340612748</x:v>
      </x:c>
      <x:c r="M1464" s="19" t="n">
        <x:v>0.05730762140514002</x:v>
      </x:c>
      <x:c r="N1464" s="19" t="n">
        <x:v>0.04702713229189726</x:v>
      </x:c>
      <x:c r="O1464" s="19" t="n">
        <x:v>0.05376419718768716</x:v>
      </x:c>
      <x:c r="P1464" s="19" t="n">
        <x:v>0.056972927421769556</x:v>
      </x:c>
      <x:c r="Q1464" s="19" t="n">
        <x:v>0.06392797873863743</x:v>
      </x:c>
      <x:c r="R1464" s="19" t="n">
        <x:v>0.044409708761817226</x:v>
      </x:c>
      <x:c r="S1464" s="21" t="n">
        <x:v>9466.042929479541</x:v>
      </x:c>
      <x:c r="T1464" s="21" t="n">
        <x:v>15295.876132413403</x:v>
      </x:c>
      <x:c r="U1464" s="21" t="n">
        <x:v>19219.326983525585</x:v>
      </x:c>
      <x:c r="V1464" s="21" t="n">
        <x:v>23577.115029823603</x:v>
      </x:c>
      <x:c r="W1464" s="21" t="n">
        <x:v>28486.589482915537</x:v>
      </x:c>
      <x:c r="X1464" s="21" t="n">
        <x:v>30482.31616946962</x:v>
      </x:c>
      <x:c r="Y1464" s="21" t="n">
        <x:v>31950.71128156396</x:v>
      </x:c>
      <x:c r="Z1464" s="21" t="n">
        <x:v>33103.29857049301</x:v>
      </x:c>
      <x:c r="AA1464" s="21" t="n">
        <x:v>33872.57847002678</x:v>
      </x:c>
      <x:c r="AB1464" s="21" t="n">
        <x:v>34216.708278192746</x:v>
      </x:c>
      <x:c r="AC1464" s="21" t="n">
        <x:v>44630.48905851228</x:v>
      </x:c>
      <x:c r="AD1464" s="25" t="n">
        <x:f>AC1464*(1+Inputs!$C$14)*(1-Inputs!$C$14/Inputs!$C$15)</x:f>
        <x:v>35414.29306792949</x:v>
      </x:c>
      <x:c r="AE1464" s="25" t="n">
        <x:f>AD1464/(B1464-Inputs!$C$14)</x:f>
        <x:v>723287.8097239925</x:v>
      </x:c>
      <x:c r="AF1464" s="25" t="n">
        <x:f>S1464/(1+B1464)^1+T1464/(1+B1464)^2+U1464/(1+B1464)^3+V1464/(1+B1464)^4+W1464/(1+B1464)^5+X1464/(1+B1464)^6+Y1464/(1+B1464)^7+Z1464/(1+B1464)^8+AA1464/(1+B1464)^9+AB1464/(1+B1464)^10+AE1464/(1+B1464)^10</x:f>
        <x:v>481933.00544348714</x:v>
      </x:c>
      <x:c r="AG1464" s="25" t="n">
        <x:f>(AF1464+Inputs!$C$12)/Inputs!$C$13</x:f>
        <x:v>410.35563463179955</x:v>
      </x:c>
      <x:c r="AH1464" s="25" t="n">
        <x:f>(S1464+Inputs!$C$11)*Inputs!$C$8-Inputs!$C$11</x:f>
        <x:v>2559.6201121671274</x:v>
      </x:c>
      <x:c r="AI1464" s="25" t="n">
        <x:f>Inputs!$C$12+AH1464-Inputs!$C$10*Inputs!$C$13</x:f>
        <x:v>24877.535527367123</x:v>
      </x:c>
      <x:c r="AJ1464" s="25" t="n">
        <x:f>(S1464+Inputs!$C$11)*(1-Inputs!$C$8)</x:f>
        <x:v>6906.422817312414</x:v>
      </x:c>
      <x:c r="AK1464" s="25" t="n">
        <x:f>AJ1464/(1+B1464)^(1-Inputs!$C$8)+T1464/(1+B1464)^(2-Inputs!$C$8)+U1464/(1+B1464)^(3-Inputs!$C$8)+V1464/(1+B1464)^(4-Inputs!$C$8)+W1464/(1+B1464)^(5-Inputs!$C$8)+X1464/(1+B1464)^(6-Inputs!$C$8)+Y1464/(1+B1464)^(7-Inputs!$C$8)+Z1464/(1+B1464)^(8-Inputs!$C$8)+AA1464/(1+B1464)^(9-Inputs!$C$8)+AB1464/(1+B1464)^(10-Inputs!$C$8)+AE1464/(1+B1464)^(10-Inputs!$C$8)</x:f>
        <x:v>498032.31676508335</x:v>
      </x:c>
      <x:c r="AL1464" s="25" t="n">
        <x:f>(AK1464+AI1464)/Inputs!$C$13</x:f>
        <x:v>417.24410758847466</x:v>
      </x:c>
      <x:c r="AM1464" s="26" t="n">
        <x:f>IF(AL1464&gt;=Inputs!$C$7,1,0)</x:f>
        <x:v>1</x:v>
      </x:c>
      <x:c r="AN1464" s="26" t="n">
        <x:f>IF(Inputs!$C$7&lt;=(1-Inputs!$C$16)*AL1464,1,0)</x:f>
        <x:v>1</x:v>
      </x:c>
    </x:row>
    <x:row r="1465" ht="20" customHeight="1">
      <x:c r="A1465" s="16" t="n">
        <x:v>1460</x:v>
      </x:c>
      <x:c r="B1465" s="19" t="n">
        <x:v>0.09209902298852488</x:v>
      </x:c>
      <x:c r="C1465" s="24" t="n">
        <x:v>0.457553933596472</x:v>
      </x:c>
      <x:c r="D1465" s="19" t="n">
        <x:v>0.019969764199579743</x:v>
      </x:c>
      <x:c r="E1465" s="19" t="n">
        <x:v>0.053429199241636804</x:v>
      </x:c>
      <x:c r="F1465" s="19" t="n">
        <x:v>-0.19103702229000308</x:v>
      </x:c>
      <x:c r="G1465" s="19" t="n">
        <x:v>-0.08645285741344935</x:v>
      </x:c>
      <x:c r="H1465" s="19" t="n">
        <x:v>0.6811723440085018</x:v>
      </x:c>
      <x:c r="I1465" s="19" t="n">
        <x:v>0.06669812835499556</x:v>
      </x:c>
      <x:c r="J1465" s="19" t="n">
        <x:v>0.05418292782145386</x:v>
      </x:c>
      <x:c r="K1465" s="19" t="n">
        <x:v>0.06770588848698367</x:v>
      </x:c>
      <x:c r="L1465" s="19" t="n">
        <x:v>0.056674120838898716</x:v>
      </x:c>
      <x:c r="M1465" s="19" t="n">
        <x:v>0.06465148446100444</x:v>
      </x:c>
      <x:c r="N1465" s="19" t="n">
        <x:v>0.05968283898893674</x:v>
      </x:c>
      <x:c r="O1465" s="19" t="n">
        <x:v>0.07026432522126357</x:v>
      </x:c>
      <x:c r="P1465" s="19" t="n">
        <x:v>0.061538788136562064</x:v>
      </x:c>
      <x:c r="Q1465" s="19" t="n">
        <x:v>0.05383163065630356</x:v>
      </x:c>
      <x:c r="R1465" s="19" t="n">
        <x:v>0.06021952931777946</x:v>
      </x:c>
      <x:c r="S1465" s="21" t="n">
        <x:v>9141.92472156232</x:v>
      </x:c>
      <x:c r="T1465" s="21" t="n">
        <x:v>14587.17182682513</x:v>
      </x:c>
      <x:c r="U1465" s="21" t="n">
        <x:v>17902.24994010944</x:v>
      </x:c>
      <x:c r="V1465" s="21" t="n">
        <x:v>21469.996059106175</x:v>
      </x:c>
      <x:c r="W1465" s="21" t="n">
        <x:v>25387.214817700176</x:v>
      </x:c>
      <x:c r="X1465" s="21" t="n">
        <x:v>26934.606683699374</x:v>
      </x:c>
      <x:c r="Y1465" s="21" t="n">
        <x:v>28104.04148386013</x:v>
      </x:c>
      <x:c r="Z1465" s="21" t="n">
        <x:v>29067.900580894075</x:v>
      </x:c>
      <x:c r="AA1465" s="21" t="n">
        <x:v>29744.391921594593</x:v>
      </x:c>
      <x:c r="AB1465" s="21" t="n">
        <x:v>30130.611580121174</x:v>
      </x:c>
      <x:c r="AC1465" s="21" t="n">
        <x:v>39300.79771320153</x:v>
      </x:c>
      <x:c r="AD1465" s="25" t="n">
        <x:f>AC1465*(1+Inputs!$C$14)*(1-Inputs!$C$14/Inputs!$C$15)</x:f>
        <x:v>31185.182985425407</x:v>
      </x:c>
      <x:c r="AE1465" s="25" t="n">
        <x:f>AD1465/(B1465-Inputs!$C$14)</x:f>
        <x:v>546159.6600644578</x:v>
      </x:c>
      <x:c r="AF1465" s="25" t="n">
        <x:f>S1465/(1+B1465)^1+T1465/(1+B1465)^2+U1465/(1+B1465)^3+V1465/(1+B1465)^4+W1465/(1+B1465)^5+X1465/(1+B1465)^6+Y1465/(1+B1465)^7+Z1465/(1+B1465)^8+AA1465/(1+B1465)^9+AB1465/(1+B1465)^10+AE1465/(1+B1465)^10</x:f>
        <x:v>363443.4028101516</x:v>
      </x:c>
      <x:c r="AG1465" s="25" t="n">
        <x:f>(AF1465+Inputs!$C$12)/Inputs!$C$13</x:f>
        <x:v>315.8095321009009</x:v>
      </x:c>
      <x:c r="AH1465" s="25" t="n">
        <x:f>(S1465+Inputs!$C$11)*Inputs!$C$8-Inputs!$C$11</x:f>
        <x:v>2407.7729517456355</x:v>
      </x:c>
      <x:c r="AI1465" s="25" t="n">
        <x:f>Inputs!$C$12+AH1465-Inputs!$C$10*Inputs!$C$13</x:f>
        <x:v>24725.68836694563</x:v>
      </x:c>
      <x:c r="AJ1465" s="25" t="n">
        <x:f>(S1465+Inputs!$C$11)*(1-Inputs!$C$8)</x:f>
        <x:v>6734.151769816685</x:v>
      </x:c>
      <x:c r="AK1465" s="25" t="n">
        <x:f>AJ1465/(1+B1465)^(1-Inputs!$C$8)+T1465/(1+B1465)^(2-Inputs!$C$8)+U1465/(1+B1465)^(3-Inputs!$C$8)+V1465/(1+B1465)^(4-Inputs!$C$8)+W1465/(1+B1465)^(5-Inputs!$C$8)+X1465/(1+B1465)^(6-Inputs!$C$8)+Y1465/(1+B1465)^(7-Inputs!$C$8)+Z1465/(1+B1465)^(8-Inputs!$C$8)+AA1465/(1+B1465)^(9-Inputs!$C$8)+AB1465/(1+B1465)^(10-Inputs!$C$8)+AE1465/(1+B1465)^(10-Inputs!$C$8)</x:f>
        <x:v>376460.78477260435</x:v>
      </x:c>
      <x:c r="AL1465" s="25" t="n">
        <x:f>(AK1465+AI1465)/Inputs!$C$13</x:f>
        <x:v>320.11768611324715</x:v>
      </x:c>
      <x:c r="AM1465" s="26" t="n">
        <x:f>IF(AL1465&gt;=Inputs!$C$7,1,0)</x:f>
        <x:v>1</x:v>
      </x:c>
      <x:c r="AN1465" s="26" t="n">
        <x:f>IF(Inputs!$C$7&lt;=(1-Inputs!$C$16)*AL1465,1,0)</x:f>
        <x:v>0</x:v>
      </x:c>
    </x:row>
    <x:row r="1466" ht="20" customHeight="1">
      <x:c r="A1466" s="16" t="n">
        <x:v>1461</x:v>
      </x:c>
      <x:c r="B1466" s="19" t="n">
        <x:v>0.0781681659936133</x:v>
      </x:c>
      <x:c r="C1466" s="24" t="n">
        <x:v>0.21310374385220143</x:v>
      </x:c>
      <x:c r="D1466" s="19" t="n">
        <x:v>0.02982133733640211</x:v>
      </x:c>
      <x:c r="E1466" s="19" t="n">
        <x:v>0.04643191464454589</x:v>
      </x:c>
      <x:c r="F1466" s="19" t="n">
        <x:v>-0.1270430885311714</x:v>
      </x:c>
      <x:c r="G1466" s="19" t="n">
        <x:v>-0.10284417337327738</x:v>
      </x:c>
      <x:c r="H1466" s="19" t="n">
        <x:v>0.579080728265609</x:v>
      </x:c>
      <x:c r="I1466" s="19" t="n">
        <x:v>0.05900335925759123</x:v>
      </x:c>
      <x:c r="J1466" s="19" t="n">
        <x:v>0.06824161724635701</x:v>
      </x:c>
      <x:c r="K1466" s="19" t="n">
        <x:v>0.06464317646934774</x:v>
      </x:c>
      <x:c r="L1466" s="19" t="n">
        <x:v>0.07048822526348544</x:v>
      </x:c>
      <x:c r="M1466" s="19" t="n">
        <x:v>0.06639587246960788</x:v>
      </x:c>
      <x:c r="N1466" s="19" t="n">
        <x:v>0.06570091101867434</x:v>
      </x:c>
      <x:c r="O1466" s="19" t="n">
        <x:v>0.06349366008549964</x:v>
      </x:c>
      <x:c r="P1466" s="19" t="n">
        <x:v>0.06594958923229001</x:v>
      </x:c>
      <x:c r="Q1466" s="19" t="n">
        <x:v>0.06696840823222033</x:v>
      </x:c>
      <x:c r="R1466" s="19" t="n">
        <x:v>0.05675500170513828</x:v>
      </x:c>
      <x:c r="S1466" s="21" t="n">
        <x:v>10194.04587211923</x:v>
      </x:c>
      <x:c r="T1466" s="21" t="n">
        <x:v>15671.924450877439</x:v>
      </x:c>
      <x:c r="U1466" s="21" t="n">
        <x:v>18535.840418295218</x:v>
      </x:c>
      <x:c r="V1466" s="21" t="n">
        <x:v>21368.46727848909</x:v>
      </x:c>
      <x:c r="W1466" s="21" t="n">
        <x:v>24513.775190535784</x:v>
      </x:c>
      <x:c r="X1466" s="21" t="n">
        <x:v>25990.70098127985</x:v>
      </x:c>
      <x:c r="Y1466" s="21" t="n">
        <x:v>27173.348130453393</x:v>
      </x:c>
      <x:c r="Z1466" s="21" t="n">
        <x:v>28123.743291410126</x:v>
      </x:c>
      <x:c r="AA1466" s="21" t="n">
        <x:v>28822.911704028924</x:v>
      </x:c>
      <x:c r="AB1466" s="21" t="n">
        <x:v>29241.993044646875</x:v>
      </x:c>
      <x:c r="AC1466" s="21" t="n">
        <x:v>38141.73005823506</x:v>
      </x:c>
      <x:c r="AD1466" s="25" t="n">
        <x:f>AC1466*(1+Inputs!$C$14)*(1-Inputs!$C$14/Inputs!$C$15)</x:f>
        <x:v>30265.462801209513</x:v>
      </x:c>
      <x:c r="AE1466" s="25" t="n">
        <x:f>AD1466/(B1466-Inputs!$C$14)</x:f>
        <x:v>701106.0605559956</x:v>
      </x:c>
      <x:c r="AF1466" s="25" t="n">
        <x:f>S1466/(1+B1466)^1+T1466/(1+B1466)^2+U1466/(1+B1466)^3+V1466/(1+B1466)^4+W1466/(1+B1466)^5+X1466/(1+B1466)^6+Y1466/(1+B1466)^7+Z1466/(1+B1466)^8+AA1466/(1+B1466)^9+AB1466/(1+B1466)^10+AE1466/(1+B1466)^10</x:f>
        <x:v>477083.82264288154</x:v>
      </x:c>
      <x:c r="AG1466" s="25" t="n">
        <x:f>(AF1466+Inputs!$C$12)/Inputs!$C$13</x:f>
        <x:v>406.4863387267752</x:v>
      </x:c>
      <x:c r="AH1466" s="25" t="n">
        <x:f>(S1466+Inputs!$C$11)*Inputs!$C$8-Inputs!$C$11</x:f>
        <x:v>2900.684504472297</x:v>
      </x:c>
      <x:c r="AI1466" s="25" t="n">
        <x:f>Inputs!$C$12+AH1466-Inputs!$C$10*Inputs!$C$13</x:f>
        <x:v>25218.59991967229</x:v>
      </x:c>
      <x:c r="AJ1466" s="25" t="n">
        <x:f>(S1466+Inputs!$C$11)*(1-Inputs!$C$8)</x:f>
        <x:v>7293.361367646934</x:v>
      </x:c>
      <x:c r="AK1466" s="25" t="n">
        <x:f>AJ1466/(1+B1466)^(1-Inputs!$C$8)+T1466/(1+B1466)^(2-Inputs!$C$8)+U1466/(1+B1466)^(3-Inputs!$C$8)+V1466/(1+B1466)^(4-Inputs!$C$8)+W1466/(1+B1466)^(5-Inputs!$C$8)+X1466/(1+B1466)^(6-Inputs!$C$8)+Y1466/(1+B1466)^(7-Inputs!$C$8)+Z1466/(1+B1466)^(8-Inputs!$C$8)+AA1466/(1+B1466)^(9-Inputs!$C$8)+AB1466/(1+B1466)^(10-Inputs!$C$8)+AE1466/(1+B1466)^(10-Inputs!$C$8)</x:f>
        <x:v>491419.1527397131</x:v>
      </x:c>
      <x:c r="AL1466" s="25" t="n">
        <x:f>(AK1466+AI1466)/Inputs!$C$13</x:f>
        <x:v>412.2394273311965</x:v>
      </x:c>
      <x:c r="AM1466" s="26" t="n">
        <x:f>IF(AL1466&gt;=Inputs!$C$7,1,0)</x:f>
        <x:v>1</x:v>
      </x:c>
      <x:c r="AN1466" s="26" t="n">
        <x:f>IF(Inputs!$C$7&lt;=(1-Inputs!$C$16)*AL1466,1,0)</x:f>
        <x:v>1</x:v>
      </x:c>
    </x:row>
    <x:row r="1467" ht="20" customHeight="1">
      <x:c r="A1467" s="16" t="n">
        <x:v>1462</x:v>
      </x:c>
      <x:c r="B1467" s="19" t="n">
        <x:v>0.08833492017324976</x:v>
      </x:c>
      <x:c r="C1467" s="24" t="n">
        <x:v>0.510749832070502</x:v>
      </x:c>
      <x:c r="D1467" s="19" t="n">
        <x:v>0.017760710682561864</x:v>
      </x:c>
      <x:c r="E1467" s="19" t="n">
        <x:v>0.04862161838715594</x:v>
      </x:c>
      <x:c r="F1467" s="19" t="n">
        <x:v>-0.17344279910936283</x:v>
      </x:c>
      <x:c r="G1467" s="19" t="n">
        <x:v>-0.07511114154562334</x:v>
      </x:c>
      <x:c r="H1467" s="19" t="n">
        <x:v>0.8151169236206499</x:v>
      </x:c>
      <x:c r="I1467" s="19" t="n">
        <x:v>0.06035389279760579</x:v>
      </x:c>
      <x:c r="J1467" s="19" t="n">
        <x:v>0.06439808656204946</x:v>
      </x:c>
      <x:c r="K1467" s="19" t="n">
        <x:v>0.0671768278552679</x:v>
      </x:c>
      <x:c r="L1467" s="19" t="n">
        <x:v>0.0698418341042327</x:v>
      </x:c>
      <x:c r="M1467" s="19" t="n">
        <x:v>0.06676587180842375</x:v>
      </x:c>
      <x:c r="N1467" s="19" t="n">
        <x:v>0.05958589083702805</x:v>
      </x:c>
      <x:c r="O1467" s="19" t="n">
        <x:v>0.06421512922518446</x:v>
      </x:c>
      <x:c r="P1467" s="19" t="n">
        <x:v>0.06383467679617638</x:v>
      </x:c>
      <x:c r="Q1467" s="19" t="n">
        <x:v>0.06453182707533756</x:v>
      </x:c>
      <x:c r="R1467" s="19" t="n">
        <x:v>0.05924154156860936</x:v>
      </x:c>
      <x:c r="S1467" s="21" t="n">
        <x:v>9523.223492080828</x:v>
      </x:c>
      <x:c r="T1467" s="21" t="n">
        <x:v>15065.716261541465</x:v>
      </x:c>
      <x:c r="U1467" s="21" t="n">
        <x:v>18409.914037066694</x:v>
      </x:c>
      <x:c r="V1467" s="21" t="n">
        <x:v>21999.665399066493</x:v>
      </x:c>
      <x:c r="W1467" s="21" t="n">
        <x:v>25959.595965547218</x:v>
      </x:c>
      <x:c r="X1467" s="21" t="n">
        <x:v>27428.62629233771</x:v>
      </x:c>
      <x:c r="Y1467" s="21" t="n">
        <x:v>28505.803758516937</x:v>
      </x:c>
      <x:c r="Z1467" s="21" t="n">
        <x:v>29382.71472538767</x:v>
      </x:c>
      <x:c r="AA1467" s="21" t="n">
        <x:v>30015.897743147067</x:v>
      </x:c>
      <x:c r="AB1467" s="21" t="n">
        <x:v>30388.517945502088</x:v>
      </x:c>
      <x:c r="AC1467" s="21" t="n">
        <x:v>39637.19732022012</x:v>
      </x:c>
      <x:c r="AD1467" s="25" t="n">
        <x:f>AC1467*(1+Inputs!$C$14)*(1-Inputs!$C$14/Inputs!$C$15)</x:f>
        <x:v>31452.116073594658</x:v>
      </x:c>
      <x:c r="AE1467" s="25" t="n">
        <x:f>AD1467/(B1467-Inputs!$C$14)</x:f>
        <x:v>589709.6306027572</x:v>
      </x:c>
      <x:c r="AF1467" s="25" t="n">
        <x:f>S1467/(1+B1467)^1+T1467/(1+B1467)^2+U1467/(1+B1467)^3+V1467/(1+B1467)^4+W1467/(1+B1467)^5+X1467/(1+B1467)^6+Y1467/(1+B1467)^7+Z1467/(1+B1467)^8+AA1467/(1+B1467)^9+AB1467/(1+B1467)^10+AE1467/(1+B1467)^10</x:f>
        <x:v>395610.4167391845</x:v>
      </x:c>
      <x:c r="AG1467" s="25" t="n">
        <x:f>(AF1467+Inputs!$C$12)/Inputs!$C$13</x:f>
        <x:v>341.4764744271264</x:v>
      </x:c>
      <x:c r="AH1467" s="25" t="n">
        <x:f>(S1467+Inputs!$C$11)*Inputs!$C$8-Inputs!$C$11</x:f>
        <x:v>2586.408814098141</x:v>
      </x:c>
      <x:c r="AI1467" s="25" t="n">
        <x:f>Inputs!$C$12+AH1467-Inputs!$C$10*Inputs!$C$13</x:f>
        <x:v>24904.324229298138</x:v>
      </x:c>
      <x:c r="AJ1467" s="25" t="n">
        <x:f>(S1467+Inputs!$C$11)*(1-Inputs!$C$8)</x:f>
        <x:v>6936.814677982687</x:v>
      </x:c>
      <x:c r="AK1467" s="25" t="n">
        <x:f>AJ1467/(1+B1467)^(1-Inputs!$C$8)+T1467/(1+B1467)^(2-Inputs!$C$8)+U1467/(1+B1467)^(3-Inputs!$C$8)+V1467/(1+B1467)^(4-Inputs!$C$8)+W1467/(1+B1467)^(5-Inputs!$C$8)+X1467/(1+B1467)^(6-Inputs!$C$8)+Y1467/(1+B1467)^(7-Inputs!$C$8)+Z1467/(1+B1467)^(8-Inputs!$C$8)+AA1467/(1+B1467)^(9-Inputs!$C$8)+AB1467/(1+B1467)^(10-Inputs!$C$8)+AE1467/(1+B1467)^(10-Inputs!$C$8)</x:f>
        <x:v>409141.93794490304</x:v>
      </x:c>
      <x:c r="AL1467" s="25" t="n">
        <x:f>(AK1467+AI1467)/Inputs!$C$13</x:f>
        <x:v>346.3374126898285</x:v>
      </x:c>
      <x:c r="AM1467" s="26" t="n">
        <x:f>IF(AL1467&gt;=Inputs!$C$7,1,0)</x:f>
        <x:v>1</x:v>
      </x:c>
      <x:c r="AN1467" s="26" t="n">
        <x:f>IF(Inputs!$C$7&lt;=(1-Inputs!$C$16)*AL1467,1,0)</x:f>
        <x:v>1</x:v>
      </x:c>
    </x:row>
    <x:row r="1468" ht="20" customHeight="1">
      <x:c r="A1468" s="16" t="n">
        <x:v>1463</x:v>
      </x:c>
      <x:c r="B1468" s="19" t="n">
        <x:v>0.08283944374057317</x:v>
      </x:c>
      <x:c r="C1468" s="24" t="n">
        <x:v>0.8377688729713384</x:v>
      </x:c>
      <x:c r="D1468" s="19" t="n">
        <x:v>0.04313946347484574</x:v>
      </x:c>
      <x:c r="E1468" s="19" t="n">
        <x:v>0.04765170556835273</x:v>
      </x:c>
      <x:c r="F1468" s="19" t="n">
        <x:v>-0.2130235143382595</x:v>
      </x:c>
      <x:c r="G1468" s="19" t="n">
        <x:v>-0.03152114571640653</x:v>
      </x:c>
      <x:c r="H1468" s="19" t="n">
        <x:v>0.7583601702356475</x:v>
      </x:c>
      <x:c r="I1468" s="19" t="n">
        <x:v>0.05783324514610854</x:v>
      </x:c>
      <x:c r="J1468" s="19" t="n">
        <x:v>0.059277857110190554</x:v>
      </x:c>
      <x:c r="K1468" s="19" t="n">
        <x:v>0.054175626363693254</x:v>
      </x:c>
      <x:c r="L1468" s="19" t="n">
        <x:v>0.04270151695929258</x:v>
      </x:c>
      <x:c r="M1468" s="19" t="n">
        <x:v>0.051440124780091315</x:v>
      </x:c>
      <x:c r="N1468" s="19" t="n">
        <x:v>0.04627584074837273</x:v>
      </x:c>
      <x:c r="O1468" s="19" t="n">
        <x:v>0.04596559926708437</x:v>
      </x:c>
      <x:c r="P1468" s="19" t="n">
        <x:v>0.05163826559502354</x:v>
      </x:c>
      <x:c r="Q1468" s="19" t="n">
        <x:v>0.04872585057394303</x:v>
      </x:c>
      <x:c r="R1468" s="19" t="n">
        <x:v>0.054423779787049396</x:v>
      </x:c>
      <x:c r="S1468" s="21" t="n">
        <x:v>9060.379133563052</x:v>
      </x:c>
      <x:c r="T1468" s="21" t="n">
        <x:v>14842.52349490296</x:v>
      </x:c>
      <x:c r="U1468" s="21" t="n">
        <x:v>18928.896387063418</x:v>
      </x:c>
      <x:c r="V1468" s="21" t="n">
        <x:v>23603.320077989298</x:v>
      </x:c>
      <x:c r="W1468" s="21" t="n">
        <x:v>28866.084840863306</x:v>
      </x:c>
      <x:c r="X1468" s="21" t="n">
        <x:v>30854.7675476916</x:v>
      </x:c>
      <x:c r="Y1468" s="21" t="n">
        <x:v>32316.368197144133</x:v>
      </x:c>
      <x:c r="Z1468" s="21" t="n">
        <x:v>33441.67349190409</x:v>
      </x:c>
      <x:c r="AA1468" s="21" t="n">
        <x:v>34187.625897002814</x:v>
      </x:c>
      <x:c r="AB1468" s="21" t="n">
        <x:v>34502.451135747644</x:v>
      </x:c>
      <x:c r="AC1468" s="21" t="n">
        <x:v>45003.19713358389</x:v>
      </x:c>
      <x:c r="AD1468" s="25" t="n">
        <x:f>AC1468*(1+Inputs!$C$14)*(1-Inputs!$C$14/Inputs!$C$15)</x:f>
        <x:v>35710.03692549881</x:v>
      </x:c>
      <x:c r="AE1468" s="25" t="n">
        <x:f>AD1468/(B1468-Inputs!$C$14)</x:f>
        <x:v>746455.9395621218</x:v>
      </x:c>
      <x:c r="AF1468" s="25" t="n">
        <x:f>S1468/(1+B1468)^1+T1468/(1+B1468)^2+U1468/(1+B1468)^3+V1468/(1+B1468)^4+W1468/(1+B1468)^5+X1468/(1+B1468)^6+Y1468/(1+B1468)^7+Z1468/(1+B1468)^8+AA1468/(1+B1468)^9+AB1468/(1+B1468)^10+AE1468/(1+B1468)^10</x:f>
        <x:v>496899.6320813665</x:v>
      </x:c>
      <x:c r="AG1468" s="25" t="n">
        <x:f>(AF1468+Inputs!$C$12)/Inputs!$C$13</x:f>
        <x:v>422.2979163611546</x:v>
      </x:c>
      <x:c r="AH1468" s="25" t="n">
        <x:f>(S1468+Inputs!$C$11)*Inputs!$C$8-Inputs!$C$11</x:f>
        <x:v>2369.569402299403</x:v>
      </x:c>
      <x:c r="AI1468" s="25" t="n">
        <x:f>Inputs!$C$12+AH1468-Inputs!$C$10*Inputs!$C$13</x:f>
        <x:v>24687.484817499397</x:v>
      </x:c>
      <x:c r="AJ1468" s="25" t="n">
        <x:f>(S1468+Inputs!$C$11)*(1-Inputs!$C$8)</x:f>
        <x:v>6690.80973126365</x:v>
      </x:c>
      <x:c r="AK1468" s="25" t="n">
        <x:f>AJ1468/(1+B1468)^(1-Inputs!$C$8)+T1468/(1+B1468)^(2-Inputs!$C$8)+U1468/(1+B1468)^(3-Inputs!$C$8)+V1468/(1+B1468)^(4-Inputs!$C$8)+W1468/(1+B1468)^(5-Inputs!$C$8)+X1468/(1+B1468)^(6-Inputs!$C$8)+Y1468/(1+B1468)^(7-Inputs!$C$8)+Z1468/(1+B1468)^(8-Inputs!$C$8)+AA1468/(1+B1468)^(9-Inputs!$C$8)+AB1468/(1+B1468)^(10-Inputs!$C$8)+AE1468/(1+B1468)^(10-Inputs!$C$8)</x:f>
        <x:v>513505.25686676777</x:v>
      </x:c>
      <x:c r="AL1468" s="25" t="n">
        <x:f>(AK1468+AI1468)/Inputs!$C$13</x:f>
        <x:v>429.4387440400663</x:v>
      </x:c>
      <x:c r="AM1468" s="26" t="n">
        <x:f>IF(AL1468&gt;=Inputs!$C$7,1,0)</x:f>
        <x:v>1</x:v>
      </x:c>
      <x:c r="AN1468" s="26" t="n">
        <x:f>IF(Inputs!$C$7&lt;=(1-Inputs!$C$16)*AL1468,1,0)</x:f>
        <x:v>1</x:v>
      </x:c>
    </x:row>
    <x:row r="1469" ht="20" customHeight="1">
      <x:c r="A1469" s="16" t="n">
        <x:v>1464</x:v>
      </x:c>
      <x:c r="B1469" s="19" t="n">
        <x:v>0.09387145022392676</x:v>
      </x:c>
      <x:c r="C1469" s="24" t="n">
        <x:v>0.4960634809015403</x:v>
      </x:c>
      <x:c r="D1469" s="19" t="n">
        <x:v>0.020825883366164533</x:v>
      </x:c>
      <x:c r="E1469" s="19" t="n">
        <x:v>0.03994943675764063</x:v>
      </x:c>
      <x:c r="F1469" s="19" t="n">
        <x:v>-0.15925262899881887</x:v>
      </x:c>
      <x:c r="G1469" s="19" t="n">
        <x:v>-0.0661617755589117</x:v>
      </x:c>
      <x:c r="H1469" s="19" t="n">
        <x:v>0.8788729879910022</x:v>
      </x:c>
      <x:c r="I1469" s="19" t="n">
        <x:v>0.055696447830194985</x:v>
      </x:c>
      <x:c r="J1469" s="19" t="n">
        <x:v>0.0577158641949211</x:v>
      </x:c>
      <x:c r="K1469" s="19" t="n">
        <x:v>0.05786598097830961</x:v>
      </x:c>
      <x:c r="L1469" s="19" t="n">
        <x:v>0.056842262540011464</x:v>
      </x:c>
      <x:c r="M1469" s="19" t="n">
        <x:v>0.06470928773183118</x:v>
      </x:c>
      <x:c r="N1469" s="19" t="n">
        <x:v>0.05795995015191352</x:v>
      </x:c>
      <x:c r="O1469" s="19" t="n">
        <x:v>0.05078971494417942</x:v>
      </x:c>
      <x:c r="P1469" s="19" t="n">
        <x:v>0.061630443521818276</x:v>
      </x:c>
      <x:c r="Q1469" s="19" t="n">
        <x:v>0.06167392530709663</x:v>
      </x:c>
      <x:c r="R1469" s="19" t="n">
        <x:v>0.06681282115736281</x:v>
      </x:c>
      <x:c r="S1469" s="21" t="n">
        <x:v>9806.094520057017</x:v>
      </x:c>
      <x:c r="T1469" s="21" t="n">
        <x:v>15339.482637198367</x:v>
      </x:c>
      <x:c r="U1469" s="21" t="n">
        <x:v>18518.19940946452</x:v>
      </x:c>
      <x:c r="V1469" s="21" t="n">
        <x:v>21894.699400548758</x:v>
      </x:c>
      <x:c r="W1469" s="21" t="n">
        <x:v>25584.513664899256</x:v>
      </x:c>
      <x:c r="X1469" s="21" t="n">
        <x:v>26939.01202698649</x:v>
      </x:c>
      <x:c r="Y1469" s="21" t="n">
        <x:v>27922.550681086643</x:v>
      </x:c>
      <x:c r="Z1469" s="21" t="n">
        <x:v>28705.760339469114</x:v>
      </x:c>
      <x:c r="AA1469" s="21" t="n">
        <x:v>29305.210969305648</x:v>
      </x:c>
      <x:c r="AB1469" s="21" t="n">
        <x:v>29675.897358963437</x:v>
      </x:c>
      <x:c r="AC1469" s="21" t="n">
        <x:v>38707.692207343614</x:v>
      </x:c>
      <x:c r="AD1469" s="25" t="n">
        <x:f>AC1469*(1+Inputs!$C$14)*(1-Inputs!$C$14/Inputs!$C$15)</x:f>
        <x:v>30714.55376652715</x:v>
      </x:c>
      <x:c r="AE1469" s="25" t="n">
        <x:f>AD1469/(B1469-Inputs!$C$14)</x:f>
        <x:v>521722.3908991463</x:v>
      </x:c>
      <x:c r="AF1469" s="25" t="n">
        <x:f>S1469/(1+B1469)^1+T1469/(1+B1469)^2+U1469/(1+B1469)^3+V1469/(1+B1469)^4+W1469/(1+B1469)^5+X1469/(1+B1469)^6+Y1469/(1+B1469)^7+Z1469/(1+B1469)^8+AA1469/(1+B1469)^9+AB1469/(1+B1469)^10+AE1469/(1+B1469)^10</x:f>
        <x:v>350061.67371750146</x:v>
      </x:c>
      <x:c r="AG1469" s="25" t="n">
        <x:f>(AF1469+Inputs!$C$12)/Inputs!$C$13</x:f>
        <x:v>305.13188357548967</x:v>
      </x:c>
      <x:c r="AH1469" s="25" t="n">
        <x:f>(S1469+Inputs!$C$11)*Inputs!$C$8-Inputs!$C$11</x:f>
        <x:v>2718.9319532321915</x:v>
      </x:c>
      <x:c r="AI1469" s="25" t="n">
        <x:f>Inputs!$C$12+AH1469-Inputs!$C$10*Inputs!$C$13</x:f>
        <x:v>25036.847368432187</x:v>
      </x:c>
      <x:c r="AJ1469" s="25" t="n">
        <x:f>(S1469+Inputs!$C$11)*(1-Inputs!$C$8)</x:f>
        <x:v>7087.162566824826</x:v>
      </x:c>
      <x:c r="AK1469" s="25" t="n">
        <x:f>AJ1469/(1+B1469)^(1-Inputs!$C$8)+T1469/(1+B1469)^(2-Inputs!$C$8)+U1469/(1+B1469)^(3-Inputs!$C$8)+V1469/(1+B1469)^(4-Inputs!$C$8)+W1469/(1+B1469)^(5-Inputs!$C$8)+X1469/(1+B1469)^(6-Inputs!$C$8)+Y1469/(1+B1469)^(7-Inputs!$C$8)+Z1469/(1+B1469)^(8-Inputs!$C$8)+AA1469/(1+B1469)^(9-Inputs!$C$8)+AB1469/(1+B1469)^(10-Inputs!$C$8)+AE1469/(1+B1469)^(10-Inputs!$C$8)</x:f>
        <x:v>362497.74229296227</x:v>
      </x:c>
      <x:c r="AL1469" s="25" t="n">
        <x:f>(AK1469+AI1469)/Inputs!$C$13</x:f>
        <x:v>309.2244739969088</x:v>
      </x:c>
      <x:c r="AM1469" s="26" t="n">
        <x:f>IF(AL1469&gt;=Inputs!$C$7,1,0)</x:f>
        <x:v>1</x:v>
      </x:c>
      <x:c r="AN1469" s="26" t="n">
        <x:f>IF(Inputs!$C$7&lt;=(1-Inputs!$C$16)*AL1469,1,0)</x:f>
        <x:v>0</x:v>
      </x:c>
    </x:row>
    <x:row r="1470" ht="20" customHeight="1">
      <x:c r="A1470" s="16" t="n">
        <x:v>1465</x:v>
      </x:c>
      <x:c r="B1470" s="19" t="n">
        <x:v>0.09659695202611031</x:v>
      </x:c>
      <x:c r="C1470" s="24" t="n">
        <x:v>0.6403902037986597</x:v>
      </x:c>
      <x:c r="D1470" s="19" t="n">
        <x:v>0.041364750101546124</x:v>
      </x:c>
      <x:c r="E1470" s="19" t="n">
        <x:v>0.04527858924341473</x:v>
      </x:c>
      <x:c r="F1470" s="19" t="n">
        <x:v>-0.18023398452480593</x:v>
      </x:c>
      <x:c r="G1470" s="19" t="n">
        <x:v>-0.06391988029375681</x:v>
      </x:c>
      <x:c r="H1470" s="19" t="n">
        <x:v>0.7576199853068317</x:v>
      </x:c>
      <x:c r="I1470" s="19" t="n">
        <x:v>0.0659860466934822</x:v>
      </x:c>
      <x:c r="J1470" s="19" t="n">
        <x:v>0.06702492743814105</x:v>
      </x:c>
      <x:c r="K1470" s="19" t="n">
        <x:v>0.07066507610265603</x:v>
      </x:c>
      <x:c r="L1470" s="19" t="n">
        <x:v>0.06863104970566725</x:v>
      </x:c>
      <x:c r="M1470" s="19" t="n">
        <x:v>0.07575646103221174</x:v>
      </x:c>
      <x:c r="N1470" s="19" t="n">
        <x:v>0.059311350941885624</x:v>
      </x:c>
      <x:c r="O1470" s="19" t="n">
        <x:v>0.07481368034145702</x:v>
      </x:c>
      <x:c r="P1470" s="19" t="n">
        <x:v>0.0689605574586892</x:v>
      </x:c>
      <x:c r="Q1470" s="19" t="n">
        <x:v>0.07176448049873785</x:v>
      </x:c>
      <x:c r="R1470" s="19" t="n">
        <x:v>0.06440757166745584</x:v>
      </x:c>
      <x:c r="S1470" s="21" t="n">
        <x:v>9492.894506982966</x:v>
      </x:c>
      <x:c r="T1470" s="21" t="n">
        <x:v>15280.372480165617</x:v>
      </x:c>
      <x:c r="U1470" s="21" t="n">
        <x:v>19087.59193502454</x:v>
      </x:c>
      <x:c r="V1470" s="21" t="n">
        <x:v>23321.691507364627</x:v>
      </x:c>
      <x:c r="W1470" s="21" t="n">
        <x:v>28100.849698607562</x:v>
      </x:c>
      <x:c r="X1470" s="21" t="n">
        <x:v>30048.596926341528</x:v>
      </x:c>
      <x:c r="Y1470" s="21" t="n">
        <x:v>31484.57658754464</x:v>
      </x:c>
      <x:c r="Z1470" s="21" t="n">
        <x:v>32637.678251923247</x:v>
      </x:c>
      <x:c r="AA1470" s="21" t="n">
        <x:v>33397.24660225739</x:v>
      </x:c>
      <x:c r="AB1470" s="21" t="n">
        <x:v>33748.97252271752</x:v>
      </x:c>
      <x:c r="AC1470" s="21" t="n">
        <x:v>44020.39894267503</x:v>
      </x:c>
      <x:c r="AD1470" s="25" t="n">
        <x:f>AC1470*(1+Inputs!$C$14)*(1-Inputs!$C$14/Inputs!$C$15)</x:f>
        <x:v>34930.186561012626</x:v>
      </x:c>
      <x:c r="AE1470" s="25" t="n">
        <x:f>AD1470/(B1470-Inputs!$C$14)</x:f>
        <x:v>567076.542134846</x:v>
      </x:c>
      <x:c r="AF1470" s="25" t="n">
        <x:f>S1470/(1+B1470)^1+T1470/(1+B1470)^2+U1470/(1+B1470)^3+V1470/(1+B1470)^4+W1470/(1+B1470)^5+X1470/(1+B1470)^6+Y1470/(1+B1470)^7+Z1470/(1+B1470)^8+AA1470/(1+B1470)^9+AB1470/(1+B1470)^10+AE1470/(1+B1470)^10</x:f>
        <x:v>372583.6856763911</x:v>
      </x:c>
      <x:c r="AG1470" s="25" t="n">
        <x:f>(AF1470+Inputs!$C$12)/Inputs!$C$13</x:f>
        <x:v>323.10281439594826</x:v>
      </x:c>
      <x:c r="AH1470" s="25" t="n">
        <x:f>(S1470+Inputs!$C$11)*Inputs!$C$8-Inputs!$C$11</x:f>
        <x:v>2572.1998923125675</x:v>
      </x:c>
      <x:c r="AI1470" s="25" t="n">
        <x:f>Inputs!$C$12+AH1470-Inputs!$C$10*Inputs!$C$13</x:f>
        <x:v>24890.115307512562</x:v>
      </x:c>
      <x:c r="AJ1470" s="25" t="n">
        <x:f>(S1470+Inputs!$C$11)*(1-Inputs!$C$8)</x:f>
        <x:v>6920.694614670399</x:v>
      </x:c>
      <x:c r="AK1470" s="25" t="n">
        <x:f>AJ1470/(1+B1470)^(1-Inputs!$C$8)+T1470/(1+B1470)^(2-Inputs!$C$8)+U1470/(1+B1470)^(3-Inputs!$C$8)+V1470/(1+B1470)^(4-Inputs!$C$8)+W1470/(1+B1470)^(5-Inputs!$C$8)+X1470/(1+B1470)^(6-Inputs!$C$8)+Y1470/(1+B1470)^(7-Inputs!$C$8)+Z1470/(1+B1470)^(8-Inputs!$C$8)+AA1470/(1+B1470)^(9-Inputs!$C$8)+AB1470/(1+B1470)^(10-Inputs!$C$8)+AE1470/(1+B1470)^(10-Inputs!$C$8)</x:f>
        <x:v>386583.068957265</x:v>
      </x:c>
      <x:c r="AL1470" s="25" t="n">
        <x:f>(AK1470+AI1470)/Inputs!$C$13</x:f>
        <x:v>328.32573494738074</x:v>
      </x:c>
      <x:c r="AM1470" s="26" t="n">
        <x:f>IF(AL1470&gt;=Inputs!$C$7,1,0)</x:f>
        <x:v>1</x:v>
      </x:c>
      <x:c r="AN1470" s="26" t="n">
        <x:f>IF(Inputs!$C$7&lt;=(1-Inputs!$C$16)*AL1470,1,0)</x:f>
        <x:v>0</x:v>
      </x:c>
    </x:row>
    <x:row r="1471" ht="20" customHeight="1">
      <x:c r="A1471" s="16" t="n">
        <x:v>1466</x:v>
      </x:c>
      <x:c r="B1471" s="19" t="n">
        <x:v>0.09662522883222623</x:v>
      </x:c>
      <x:c r="C1471" s="24" t="n">
        <x:v>0.6011329914308874</x:v>
      </x:c>
      <x:c r="D1471" s="19" t="n">
        <x:v>0.022210387585657545</x:v>
      </x:c>
      <x:c r="E1471" s="19" t="n">
        <x:v>0.044437745691575686</x:v>
      </x:c>
      <x:c r="F1471" s="19" t="n">
        <x:v>-0.14714589659980562</x:v>
      </x:c>
      <x:c r="G1471" s="19" t="n">
        <x:v>-0.09729103118182081</x:v>
      </x:c>
      <x:c r="H1471" s="19" t="n">
        <x:v>0.6601431545087451</x:v>
      </x:c>
      <x:c r="I1471" s="19" t="n">
        <x:v>0.0519449138853031</x:v>
      </x:c>
      <x:c r="J1471" s="19" t="n">
        <x:v>0.05248861197163137</x:v>
      </x:c>
      <x:c r="K1471" s="19" t="n">
        <x:v>0.05177600198692631</x:v>
      </x:c>
      <x:c r="L1471" s="19" t="n">
        <x:v>0.05976537228687562</x:v>
      </x:c>
      <x:c r="M1471" s="19" t="n">
        <x:v>0.0625634063704581</x:v>
      </x:c>
      <x:c r="N1471" s="19" t="n">
        <x:v>0.04581490970814798</x:v>
      </x:c>
      <x:c r="O1471" s="19" t="n">
        <x:v>0.059492634240476724</x:v>
      </x:c>
      <x:c r="P1471" s="19" t="n">
        <x:v>0.05808693068168509</x:v>
      </x:c>
      <x:c r="Q1471" s="19" t="n">
        <x:v>0.059484155556198175</x:v>
      </x:c>
      <x:c r="R1471" s="19" t="n">
        <x:v>0.05931526705619376</x:v>
      </x:c>
      <x:c r="S1471" s="21" t="n">
        <x:v>9850.736391859331</x:v>
      </x:c>
      <x:c r="T1471" s="21" t="n">
        <x:v>15556.48896849229</x:v>
      </x:c>
      <x:c r="U1471" s="21" t="n">
        <x:v>18800.514760130038</x:v>
      </x:c>
      <x:c r="V1471" s="21" t="n">
        <x:v>22149.131418180055</x:v>
      </x:c>
      <x:c r="W1471" s="21" t="n">
        <x:v>25903.534244255938</x:v>
      </x:c>
      <x:c r="X1471" s="21" t="n">
        <x:v>27302.253768030765</x:v>
      </x:c>
      <x:c r="Y1471" s="21" t="n">
        <x:v>28345.739310963618</x:v>
      </x:c>
      <x:c r="Z1471" s="21" t="n">
        <x:v>29218.208041005524</x:v>
      </x:c>
      <x:c r="AA1471" s="21" t="n">
        <x:v>29844.20918821291</x:v>
      </x:c>
      <x:c r="AB1471" s="21" t="n">
        <x:v>30209.269753404104</x:v>
      </x:c>
      <x:c r="AC1471" s="21" t="n">
        <x:v>39403.39533052709</x:v>
      </x:c>
      <x:c r="AD1471" s="25" t="n">
        <x:f>AC1471*(1+Inputs!$C$14)*(1-Inputs!$C$14/Inputs!$C$15)</x:f>
        <x:v>31266.59419477324</x:v>
      </x:c>
      <x:c r="AE1471" s="25" t="n">
        <x:f>AD1471/(B1471-Inputs!$C$14)</x:f>
        <x:v>507366.78446900507</x:v>
      </x:c>
      <x:c r="AF1471" s="25" t="n">
        <x:f>S1471/(1+B1471)^1+T1471/(1+B1471)^2+U1471/(1+B1471)^3+V1471/(1+B1471)^4+W1471/(1+B1471)^5+X1471/(1+B1471)^6+Y1471/(1+B1471)^7+Z1471/(1+B1471)^8+AA1471/(1+B1471)^9+AB1471/(1+B1471)^10+AE1471/(1+B1471)^10</x:f>
        <x:v>339090.71365164616</x:v>
      </x:c>
      <x:c r="AG1471" s="25" t="n">
        <x:f>(AF1471+Inputs!$C$12)/Inputs!$C$13</x:f>
        <x:v>296.3778537518051</x:v>
      </x:c>
      <x:c r="AH1471" s="25" t="n">
        <x:f>(S1471+Inputs!$C$11)*Inputs!$C$8-Inputs!$C$11</x:f>
        <x:v>2739.846364405331</x:v>
      </x:c>
      <x:c r="AI1471" s="25" t="n">
        <x:f>Inputs!$C$12+AH1471-Inputs!$C$10*Inputs!$C$13</x:f>
        <x:v>25057.76177960533</x:v>
      </x:c>
      <x:c r="AJ1471" s="25" t="n">
        <x:f>(S1471+Inputs!$C$11)*(1-Inputs!$C$8)</x:f>
        <x:v>7110.890027454001</x:v>
      </x:c>
      <x:c r="AK1471" s="25" t="n">
        <x:f>AJ1471/(1+B1471)^(1-Inputs!$C$8)+T1471/(1+B1471)^(2-Inputs!$C$8)+U1471/(1+B1471)^(3-Inputs!$C$8)+V1471/(1+B1471)^(4-Inputs!$C$8)+W1471/(1+B1471)^(5-Inputs!$C$8)+X1471/(1+B1471)^(6-Inputs!$C$8)+Y1471/(1+B1471)^(7-Inputs!$C$8)+Z1471/(1+B1471)^(8-Inputs!$C$8)+AA1471/(1+B1471)^(9-Inputs!$C$8)+AB1471/(1+B1471)^(10-Inputs!$C$8)+AE1471/(1+B1471)^(10-Inputs!$C$8)</x:f>
        <x:v>351456.1582738571</x:v>
      </x:c>
      <x:c r="AL1471" s="25" t="n">
        <x:f>(AK1471+AI1471)/Inputs!$C$13</x:f>
        <x:v>300.4307795667313</x:v>
      </x:c>
      <x:c r="AM1471" s="26" t="n">
        <x:f>IF(AL1471&gt;=Inputs!$C$7,1,0)</x:f>
        <x:v>1</x:v>
      </x:c>
      <x:c r="AN1471" s="26" t="n">
        <x:f>IF(Inputs!$C$7&lt;=(1-Inputs!$C$16)*AL1471,1,0)</x:f>
        <x:v>0</x:v>
      </x:c>
    </x:row>
    <x:row r="1472" ht="20" customHeight="1">
      <x:c r="A1472" s="16" t="n">
        <x:v>1467</x:v>
      </x:c>
      <x:c r="B1472" s="19" t="n">
        <x:v>0.07920877932710522</x:v>
      </x:c>
      <x:c r="C1472" s="24" t="n">
        <x:v>0.33348836822827366</x:v>
      </x:c>
      <x:c r="D1472" s="19" t="n">
        <x:v>0.011423087501826502</x:v>
      </x:c>
      <x:c r="E1472" s="19" t="n">
        <x:v>0.054240136898132785</x:v>
      </x:c>
      <x:c r="F1472" s="19" t="n">
        <x:v>-0.1390283898172345</x:v>
      </x:c>
      <x:c r="G1472" s="19" t="n">
        <x:v>-0.07941046182399247</x:v>
      </x:c>
      <x:c r="H1472" s="19" t="n">
        <x:v>0.6370607561698023</x:v>
      </x:c>
      <x:c r="I1472" s="19" t="n">
        <x:v>0.054963646021966496</x:v>
      </x:c>
      <x:c r="J1472" s="19" t="n">
        <x:v>0.061646151013150075</x:v>
      </x:c>
      <x:c r="K1472" s="19" t="n">
        <x:v>0.05769628554262113</x:v>
      </x:c>
      <x:c r="L1472" s="19" t="n">
        <x:v>0.05299491058599983</x:v>
      </x:c>
      <x:c r="M1472" s="19" t="n">
        <x:v>0.05633270042488789</x:v>
      </x:c>
      <x:c r="N1472" s="19" t="n">
        <x:v>0.055744896418710825</x:v>
      </x:c>
      <x:c r="O1472" s="19" t="n">
        <x:v>0.05475501992177101</x:v>
      </x:c>
      <x:c r="P1472" s="19" t="n">
        <x:v>0.05316472721856485</x:v>
      </x:c>
      <x:c r="Q1472" s="19" t="n">
        <x:v>0.06132220174441841</x:v>
      </x:c>
      <x:c r="R1472" s="19" t="n">
        <x:v>0.05604156073653371</x:v>
      </x:c>
      <x:c r="S1472" s="21" t="n">
        <x:v>10082.189750695388</x:v>
      </x:c>
      <x:c r="T1472" s="21" t="n">
        <x:v>15497.379723229054</x:v>
      </x:c>
      <x:c r="U1472" s="21" t="n">
        <x:v>18318.359209504237</x:v>
      </x:c>
      <x:c r="V1472" s="21" t="n">
        <x:v>21163.458572479554</x:v>
      </x:c>
      <x:c r="W1472" s="21" t="n">
        <x:v>24263.910066209006</x:v>
      </x:c>
      <x:c r="X1472" s="21" t="n">
        <x:v>25537.003755829835</x:v>
      </x:c>
      <x:c r="Y1472" s="21" t="n">
        <x:v>26539.646120564783</x:v>
      </x:c>
      <x:c r="Z1472" s="21" t="n">
        <x:v>27359.024097129575</x:v>
      </x:c>
      <x:c r="AA1472" s="21" t="n">
        <x:v>27975.005535583616</x:v>
      </x:c>
      <x:c r="AB1472" s="21" t="n">
        <x:v>28380.907197225606</x:v>
      </x:c>
      <x:c r="AC1472" s="21" t="n">
        <x:v>37018.57460507687</x:v>
      </x:c>
      <x:c r="AD1472" s="25" t="n">
        <x:f>AC1472*(1+Inputs!$C$14)*(1-Inputs!$C$14/Inputs!$C$15)</x:f>
        <x:v>29374.238949128496</x:v>
      </x:c>
      <x:c r="AE1472" s="25" t="n">
        <x:f>AD1472/(B1472-Inputs!$C$14)</x:f>
        <x:v>664443.5651974359</x:v>
      </x:c>
      <x:c r="AF1472" s="25" t="n">
        <x:f>S1472/(1+B1472)^1+T1472/(1+B1472)^2+U1472/(1+B1472)^3+V1472/(1+B1472)^4+W1472/(1+B1472)^5+X1472/(1+B1472)^6+Y1472/(1+B1472)^7+Z1472/(1+B1472)^8+AA1472/(1+B1472)^9+AB1472/(1+B1472)^10+AE1472/(1+B1472)^10</x:f>
        <x:v>453353.9753716644</x:v>
      </x:c>
      <x:c r="AG1472" s="25" t="n">
        <x:f>(AF1472+Inputs!$C$12)/Inputs!$C$13</x:f>
        <x:v>387.55164299579417</x:v>
      </x:c>
      <x:c r="AH1472" s="25" t="n">
        <x:f>(S1472+Inputs!$C$11)*Inputs!$C$8-Inputs!$C$11</x:f>
        <x:v>2848.2806777230453</x:v>
      </x:c>
      <x:c r="AI1472" s="25" t="n">
        <x:f>Inputs!$C$12+AH1472-Inputs!$C$10*Inputs!$C$13</x:f>
        <x:v>25166.19609292304</x:v>
      </x:c>
      <x:c r="AJ1472" s="25" t="n">
        <x:f>(S1472+Inputs!$C$11)*(1-Inputs!$C$8)</x:f>
        <x:v>7233.909072972344</x:v>
      </x:c>
      <x:c r="AK1472" s="25" t="n">
        <x:f>AJ1472/(1+B1472)^(1-Inputs!$C$8)+T1472/(1+B1472)^(2-Inputs!$C$8)+U1472/(1+B1472)^(3-Inputs!$C$8)+V1472/(1+B1472)^(4-Inputs!$C$8)+W1472/(1+B1472)^(5-Inputs!$C$8)+X1472/(1+B1472)^(6-Inputs!$C$8)+Y1472/(1+B1472)^(7-Inputs!$C$8)+Z1472/(1+B1472)^(8-Inputs!$C$8)+AA1472/(1+B1472)^(9-Inputs!$C$8)+AB1472/(1+B1472)^(10-Inputs!$C$8)+AE1472/(1+B1472)^(10-Inputs!$C$8)</x:f>
        <x:v>467101.7042267805</x:v>
      </x:c>
      <x:c r="AL1472" s="25" t="n">
        <x:f>(AK1472+AI1472)/Inputs!$C$13</x:f>
        <x:v>392.79405400928283</x:v>
      </x:c>
      <x:c r="AM1472" s="26" t="n">
        <x:f>IF(AL1472&gt;=Inputs!$C$7,1,0)</x:f>
        <x:v>1</x:v>
      </x:c>
      <x:c r="AN1472" s="26" t="n">
        <x:f>IF(Inputs!$C$7&lt;=(1-Inputs!$C$16)*AL1472,1,0)</x:f>
        <x:v>1</x:v>
      </x:c>
    </x:row>
    <x:row r="1473" ht="20" customHeight="1">
      <x:c r="A1473" s="16" t="n">
        <x:v>1468</x:v>
      </x:c>
      <x:c r="B1473" s="19" t="n">
        <x:v>0.09099168671705278</x:v>
      </x:c>
      <x:c r="C1473" s="24" t="n">
        <x:v>0.12409215774400195</x:v>
      </x:c>
      <x:c r="D1473" s="19" t="n">
        <x:v>0.02084980394487417</x:v>
      </x:c>
      <x:c r="E1473" s="19" t="n">
        <x:v>0.05658084594823805</x:v>
      </x:c>
      <x:c r="F1473" s="19" t="n">
        <x:v>-0.1423635268309329</x:v>
      </x:c>
      <x:c r="G1473" s="19" t="n">
        <x:v>-0.07075941353426571</x:v>
      </x:c>
      <x:c r="H1473" s="19" t="n">
        <x:v>0.642812469114773</x:v>
      </x:c>
      <x:c r="I1473" s="19" t="n">
        <x:v>0.05872006078167601</x:v>
      </x:c>
      <x:c r="J1473" s="19" t="n">
        <x:v>0.05394760479498132</x:v>
      </x:c>
      <x:c r="K1473" s="19" t="n">
        <x:v>0.0651489500460741</x:v>
      </x:c>
      <x:c r="L1473" s="19" t="n">
        <x:v>0.06588806730742931</x:v>
      </x:c>
      <x:c r="M1473" s="19" t="n">
        <x:v>0.0603792346914463</x:v>
      </x:c>
      <x:c r="N1473" s="19" t="n">
        <x:v>0.04873066087813527</x:v>
      </x:c>
      <x:c r="O1473" s="19" t="n">
        <x:v>0.06223192073131145</x:v>
      </x:c>
      <x:c r="P1473" s="19" t="n">
        <x:v>0.06547192834222301</x:v>
      </x:c>
      <x:c r="Q1473" s="19" t="n">
        <x:v>0.05954983527660602</x:v>
      </x:c>
      <x:c r="R1473" s="19" t="n">
        <x:v>0.06077807065647335</x:v>
      </x:c>
      <x:c r="S1473" s="21" t="n">
        <x:v>10093.024171367035</x:v>
      </x:c>
      <x:c r="T1473" s="21" t="n">
        <x:v>15355.490779481588</x:v>
      </x:c>
      <x:c r="U1473" s="21" t="n">
        <x:v>18050.597355081045</x:v>
      </x:c>
      <x:c r="V1473" s="21" t="n">
        <x:v>20842.994757936907</x:v>
      </x:c>
      <x:c r="W1473" s="21" t="n">
        <x:v>23895.018364339026</x:v>
      </x:c>
      <x:c r="X1473" s="21" t="n">
        <x:v>25341.054301685563</x:v>
      </x:c>
      <x:c r="Y1473" s="21" t="n">
        <x:v>26454.149577979937</x:v>
      </x:c>
      <x:c r="Z1473" s="21" t="n">
        <x:v>27400.52779794278</x:v>
      </x:c>
      <x:c r="AA1473" s="21" t="n">
        <x:v>28106.52367029362</x:v>
      </x:c>
      <x:c r="AB1473" s="21" t="n">
        <x:v>28536.761152716364</x:v>
      </x:c>
      <x:c r="AC1473" s="21" t="n">
        <x:v>37221.862373108306</x:v>
      </x:c>
      <x:c r="AD1473" s="25" t="n">
        <x:f>AC1473*(1+Inputs!$C$14)*(1-Inputs!$C$14/Inputs!$C$15)</x:f>
        <x:v>29535.547793061436</x:v>
      </x:c>
      <x:c r="AE1473" s="25" t="n">
        <x:f>AD1473/(B1473-Inputs!$C$14)</x:f>
        <x:v>527498.8042834959</x:v>
      </x:c>
      <x:c r="AF1473" s="25" t="n">
        <x:f>S1473/(1+B1473)^1+T1473/(1+B1473)^2+U1473/(1+B1473)^3+V1473/(1+B1473)^4+W1473/(1+B1473)^5+X1473/(1+B1473)^6+Y1473/(1+B1473)^7+Z1473/(1+B1473)^8+AA1473/(1+B1473)^9+AB1473/(1+B1473)^10+AE1473/(1+B1473)^10</x:f>
        <x:v>354868.0781899793</x:v>
      </x:c>
      <x:c r="AG1473" s="25" t="n">
        <x:f>(AF1473+Inputs!$C$12)/Inputs!$C$13</x:f>
        <x:v>308.96704547966175</x:v>
      </x:c>
      <x:c r="AH1473" s="25" t="n">
        <x:f>(S1473+Inputs!$C$11)*Inputs!$C$8-Inputs!$C$11</x:f>
        <x:v>2853.3565295993512</x:v>
      </x:c>
      <x:c r="AI1473" s="25" t="n">
        <x:f>Inputs!$C$12+AH1473-Inputs!$C$10*Inputs!$C$13</x:f>
        <x:v>25171.27194479935</x:v>
      </x:c>
      <x:c r="AJ1473" s="25" t="n">
        <x:f>(S1473+Inputs!$C$11)*(1-Inputs!$C$8)</x:f>
        <x:v>7239.6676417676845</x:v>
      </x:c>
      <x:c r="AK1473" s="25" t="n">
        <x:f>AJ1473/(1+B1473)^(1-Inputs!$C$8)+T1473/(1+B1473)^(2-Inputs!$C$8)+U1473/(1+B1473)^(3-Inputs!$C$8)+V1473/(1+B1473)^(4-Inputs!$C$8)+W1473/(1+B1473)^(5-Inputs!$C$8)+X1473/(1+B1473)^(6-Inputs!$C$8)+Y1473/(1+B1473)^(7-Inputs!$C$8)+Z1473/(1+B1473)^(8-Inputs!$C$8)+AA1473/(1+B1473)^(9-Inputs!$C$8)+AB1473/(1+B1473)^(10-Inputs!$C$8)+AE1473/(1+B1473)^(10-Inputs!$C$8)</x:f>
        <x:v>366921.7161372036</x:v>
      </x:c>
      <x:c r="AL1473" s="25" t="n">
        <x:f>(AK1473+AI1473)/Inputs!$C$13</x:f>
        <x:v>312.86174507279543</x:v>
      </x:c>
      <x:c r="AM1473" s="26" t="n">
        <x:f>IF(AL1473&gt;=Inputs!$C$7,1,0)</x:f>
        <x:v>1</x:v>
      </x:c>
      <x:c r="AN1473" s="26" t="n">
        <x:f>IF(Inputs!$C$7&lt;=(1-Inputs!$C$16)*AL1473,1,0)</x:f>
        <x:v>0</x:v>
      </x:c>
    </x:row>
    <x:row r="1474" ht="20" customHeight="1">
      <x:c r="A1474" s="16" t="n">
        <x:v>1469</x:v>
      </x:c>
      <x:c r="B1474" s="19" t="n">
        <x:v>0.08662153185354411</x:v>
      </x:c>
      <x:c r="C1474" s="24" t="n">
        <x:v>0.6080631558199059</x:v>
      </x:c>
      <x:c r="D1474" s="19" t="n">
        <x:v>0.03667708338845586</x:v>
      </x:c>
      <x:c r="E1474" s="19" t="n">
        <x:v>0.03320549655699352</x:v>
      </x:c>
      <x:c r="F1474" s="19" t="n">
        <x:v>-0.1348762763769844</x:v>
      </x:c>
      <x:c r="G1474" s="19" t="n">
        <x:v>-0.08618927222120021</x:v>
      </x:c>
      <x:c r="H1474" s="19" t="n">
        <x:v>0.8759972158517542</x:v>
      </x:c>
      <x:c r="I1474" s="19" t="n">
        <x:v>0.07107352287558683</x:v>
      </x:c>
      <x:c r="J1474" s="19" t="n">
        <x:v>0.062354346940634284</x:v>
      </x:c>
      <x:c r="K1474" s="19" t="n">
        <x:v>0.07367549871271535</x:v>
      </x:c>
      <x:c r="L1474" s="19" t="n">
        <x:v>0.06714668412007199</x:v>
      </x:c>
      <x:c r="M1474" s="19" t="n">
        <x:v>0.07383533705009654</x:v>
      </x:c>
      <x:c r="N1474" s="19" t="n">
        <x:v>0.0668993983378175</x:v>
      </x:c>
      <x:c r="O1474" s="19" t="n">
        <x:v>0.06629261498273423</x:v>
      </x:c>
      <x:c r="P1474" s="19" t="n">
        <x:v>0.07395914500087088</x:v>
      </x:c>
      <x:c r="Q1474" s="19" t="n">
        <x:v>0.07277897199726453</x:v>
      </x:c>
      <x:c r="R1474" s="19" t="n">
        <x:v>0.06821692132384329</x:v>
      </x:c>
      <x:c r="S1474" s="21" t="n">
        <x:v>10140.785920930937</x:v>
      </x:c>
      <x:c r="T1474" s="21" t="n">
        <x:v>16031.020838078888</x:v>
      </x:c>
      <x:c r="U1474" s="21" t="n">
        <x:v>19483.86501074627</x:v>
      </x:c>
      <x:c r="V1474" s="21" t="n">
        <x:v>23168.593985135813</x:v>
      </x:c>
      <x:c r="W1474" s="21" t="n">
        <x:v>27241.254989246405</x:v>
      </x:c>
      <x:c r="X1474" s="21" t="n">
        <x:v>28824.918773836638</x:v>
      </x:c>
      <x:c r="Y1474" s="21" t="n">
        <x:v>30007.92113931402</x:v>
      </x:c>
      <x:c r="Z1474" s="21" t="n">
        <x:v>30939.585658780426</x:v>
      </x:c>
      <x:c r="AA1474" s="21" t="n">
        <x:v>31601.231771080184</x:v>
      </x:c>
      <x:c r="AB1474" s="21" t="n">
        <x:v>31948.3861932257</x:v>
      </x:c>
      <x:c r="AC1474" s="21" t="n">
        <x:v>41671.80807812048</x:v>
      </x:c>
      <x:c r="AD1474" s="25" t="n">
        <x:f>AC1474*(1+Inputs!$C$14)*(1-Inputs!$C$14/Inputs!$C$15)</x:f>
        <x:v>33066.5797099886</x:v>
      </x:c>
      <x:c r="AE1474" s="25" t="n">
        <x:f>AD1474/(B1474-Inputs!$C$14)</x:f>
        <x:v>640557.8936286137</x:v>
      </x:c>
      <x:c r="AF1474" s="25" t="n">
        <x:f>S1474/(1+B1474)^1+T1474/(1+B1474)^2+U1474/(1+B1474)^3+V1474/(1+B1474)^4+W1474/(1+B1474)^5+X1474/(1+B1474)^6+Y1474/(1+B1474)^7+Z1474/(1+B1474)^8+AA1474/(1+B1474)^9+AB1474/(1+B1474)^10+AE1474/(1+B1474)^10</x:f>
        <x:v>430893.0876601901</x:v>
      </x:c>
      <x:c r="AG1474" s="25" t="n">
        <x:f>(AF1474+Inputs!$C$12)/Inputs!$C$13</x:f>
        <x:v>369.6294848881713</x:v>
      </x:c>
      <x:c r="AH1474" s="25" t="n">
        <x:f>(S1474+Inputs!$C$11)*Inputs!$C$8-Inputs!$C$11</x:f>
        <x:v>2875.7325821347677</x:v>
      </x:c>
      <x:c r="AI1474" s="25" t="n">
        <x:f>Inputs!$C$12+AH1474-Inputs!$C$10*Inputs!$C$13</x:f>
        <x:v>25193.647997334767</x:v>
      </x:c>
      <x:c r="AJ1474" s="25" t="n">
        <x:f>(S1474+Inputs!$C$11)*(1-Inputs!$C$8)</x:f>
        <x:v>7265.05333879617</x:v>
      </x:c>
      <x:c r="AK1474" s="25" t="n">
        <x:f>AJ1474/(1+B1474)^(1-Inputs!$C$8)+T1474/(1+B1474)^(2-Inputs!$C$8)+U1474/(1+B1474)^(3-Inputs!$C$8)+V1474/(1+B1474)^(4-Inputs!$C$8)+W1474/(1+B1474)^(5-Inputs!$C$8)+X1474/(1+B1474)^(6-Inputs!$C$8)+Y1474/(1+B1474)^(7-Inputs!$C$8)+Z1474/(1+B1474)^(8-Inputs!$C$8)+AA1474/(1+B1474)^(9-Inputs!$C$8)+AB1474/(1+B1474)^(10-Inputs!$C$8)+AE1474/(1+B1474)^(10-Inputs!$C$8)</x:f>
        <x:v>445242.24220324046</x:v>
      </x:c>
      <x:c r="AL1474" s="25" t="n">
        <x:f>(AK1474+AI1474)/Inputs!$C$13</x:f>
        <x:v>375.3736945743192</x:v>
      </x:c>
      <x:c r="AM1474" s="26" t="n">
        <x:f>IF(AL1474&gt;=Inputs!$C$7,1,0)</x:f>
        <x:v>1</x:v>
      </x:c>
      <x:c r="AN1474" s="26" t="n">
        <x:f>IF(Inputs!$C$7&lt;=(1-Inputs!$C$16)*AL1474,1,0)</x:f>
        <x:v>1</x:v>
      </x:c>
    </x:row>
    <x:row r="1475" ht="20" customHeight="1">
      <x:c r="A1475" s="16" t="n">
        <x:v>1470</x:v>
      </x:c>
      <x:c r="B1475" s="19" t="n">
        <x:v>0.08142412275405737</x:v>
      </x:c>
      <x:c r="C1475" s="24" t="n">
        <x:v>0.4070364631117229</x:v>
      </x:c>
      <x:c r="D1475" s="19" t="n">
        <x:v>0.0271561665396078</x:v>
      </x:c>
      <x:c r="E1475" s="19" t="n">
        <x:v>0.051613822757985595</x:v>
      </x:c>
      <x:c r="F1475" s="19" t="n">
        <x:v>-0.19778557131870572</x:v>
      </x:c>
      <x:c r="G1475" s="19" t="n">
        <x:v>-0.04148282711890772</x:v>
      </x:c>
      <x:c r="H1475" s="19" t="n">
        <x:v>0.8942683013115982</x:v>
      </x:c>
      <x:c r="I1475" s="19" t="n">
        <x:v>0.07073255929615357</x:v>
      </x:c>
      <x:c r="J1475" s="19" t="n">
        <x:v>0.06456280792635312</x:v>
      </x:c>
      <x:c r="K1475" s="19" t="n">
        <x:v>0.06413326604146846</x:v>
      </x:c>
      <x:c r="L1475" s="19" t="n">
        <x:v>0.05683121915770585</x:v>
      </x:c>
      <x:c r="M1475" s="19" t="n">
        <x:v>0.0660215192519138</x:v>
      </x:c>
      <x:c r="N1475" s="19" t="n">
        <x:v>0.055996534294725966</x:v>
      </x:c>
      <x:c r="O1475" s="19" t="n">
        <x:v>0.06763956285271093</x:v>
      </x:c>
      <x:c r="P1475" s="19" t="n">
        <x:v>0.04835935578380372</x:v>
      </x:c>
      <x:c r="Q1475" s="19" t="n">
        <x:v>0.07333614762991487</x:v>
      </x:c>
      <x:c r="R1475" s="19" t="n">
        <x:v>0.06418224413731992</x:v>
      </x:c>
      <x:c r="S1475" s="21" t="n">
        <x:v>9272.914916764661</x:v>
      </x:c>
      <x:c r="T1475" s="21" t="n">
        <x:v>14707.186847136238</x:v>
      </x:c>
      <x:c r="U1475" s="21" t="n">
        <x:v>18202.1326601989</x:v>
      </x:c>
      <x:c r="V1475" s="21" t="n">
        <x:v>22108.97586997869</x:v>
      </x:c>
      <x:c r="W1475" s="21" t="n">
        <x:v>26400.92846025248</x:v>
      </x:c>
      <x:c r="X1475" s="21" t="n">
        <x:v>28128.98216694006</x:v>
      </x:c>
      <x:c r="Y1475" s="21" t="n">
        <x:v>29369.146303647583</x:v>
      </x:c>
      <x:c r="Z1475" s="21" t="n">
        <x:v>30373.130490575884</x:v>
      </x:c>
      <x:c r="AA1475" s="21" t="n">
        <x:v>31045.87246906248</x:v>
      </x:c>
      <x:c r="AB1475" s="21" t="n">
        <x:v>31434.689874619744</x:v>
      </x:c>
      <x:c r="AC1475" s="21" t="n">
        <x:v>41001.76940167792</x:v>
      </x:c>
      <x:c r="AD1475" s="25" t="n">
        <x:f>AC1475*(1+Inputs!$C$14)*(1-Inputs!$C$14/Inputs!$C$15)</x:f>
        <x:v>32534.904020231428</x:v>
      </x:c>
      <x:c r="AE1475" s="25" t="n">
        <x:f>AD1475/(B1475-Inputs!$C$14)</x:f>
        <x:v>700818.9296886164</x:v>
      </x:c>
      <x:c r="AF1475" s="25" t="n">
        <x:f>S1475/(1+B1475)^1+T1475/(1+B1475)^2+U1475/(1+B1475)^3+V1475/(1+B1475)^4+W1475/(1+B1475)^5+X1475/(1+B1475)^6+Y1475/(1+B1475)^7+Z1475/(1+B1475)^8+AA1475/(1+B1475)^9+AB1475/(1+B1475)^10+AE1475/(1+B1475)^10</x:f>
        <x:v>470444.09879779886</x:v>
      </x:c>
      <x:c r="AG1475" s="25" t="n">
        <x:f>(AF1475+Inputs!$C$12)/Inputs!$C$13</x:f>
        <x:v>401.18832103169837</x:v>
      </x:c>
      <x:c r="AH1475" s="25" t="n">
        <x:f>(S1475+Inputs!$C$11)*Inputs!$C$8-Inputs!$C$11</x:f>
        <x:v>2469.140961004814</x:v>
      </x:c>
      <x:c r="AI1475" s="25" t="n">
        <x:f>Inputs!$C$12+AH1475-Inputs!$C$10*Inputs!$C$13</x:f>
        <x:v>24787.05637620481</x:v>
      </x:c>
      <x:c r="AJ1475" s="25" t="n">
        <x:f>(S1475+Inputs!$C$11)*(1-Inputs!$C$8)</x:f>
        <x:v>6803.773955759848</x:v>
      </x:c>
      <x:c r="AK1475" s="25" t="n">
        <x:f>AJ1475/(1+B1475)^(1-Inputs!$C$8)+T1475/(1+B1475)^(2-Inputs!$C$8)+U1475/(1+B1475)^(3-Inputs!$C$8)+V1475/(1+B1475)^(4-Inputs!$C$8)+W1475/(1+B1475)^(5-Inputs!$C$8)+X1475/(1+B1475)^(6-Inputs!$C$8)+Y1475/(1+B1475)^(7-Inputs!$C$8)+Z1475/(1+B1475)^(8-Inputs!$C$8)+AA1475/(1+B1475)^(9-Inputs!$C$8)+AB1475/(1+B1475)^(10-Inputs!$C$8)+AE1475/(1+B1475)^(10-Inputs!$C$8)</x:f>
        <x:v>485648.4729694383</x:v>
      </x:c>
      <x:c r="AL1475" s="25" t="n">
        <x:f>(AK1475+AI1475)/Inputs!$C$13</x:f>
        <x:v>407.2905033048818</x:v>
      </x:c>
      <x:c r="AM1475" s="26" t="n">
        <x:f>IF(AL1475&gt;=Inputs!$C$7,1,0)</x:f>
        <x:v>1</x:v>
      </x:c>
      <x:c r="AN1475" s="26" t="n">
        <x:f>IF(Inputs!$C$7&lt;=(1-Inputs!$C$16)*AL1475,1,0)</x:f>
        <x:v>1</x:v>
      </x:c>
    </x:row>
    <x:row r="1476" ht="20" customHeight="1">
      <x:c r="A1476" s="16" t="n">
        <x:v>1471</x:v>
      </x:c>
      <x:c r="B1476" s="19" t="n">
        <x:v>0.0800625583239819</x:v>
      </x:c>
      <x:c r="C1476" s="24" t="n">
        <x:v>0.8573062775679716</x:v>
      </x:c>
      <x:c r="D1476" s="19" t="n">
        <x:v>0.030375054441604734</x:v>
      </x:c>
      <x:c r="E1476" s="19" t="n">
        <x:v>0.06038907603018202</x:v>
      </x:c>
      <x:c r="F1476" s="19" t="n">
        <x:v>-0.18110179800079212</x:v>
      </x:c>
      <x:c r="G1476" s="19" t="n">
        <x:v>-0.041254063459801385</x:v>
      </x:c>
      <x:c r="H1476" s="19" t="n">
        <x:v>0.6838615837886266</x:v>
      </x:c>
      <x:c r="I1476" s="19" t="n">
        <x:v>0.06950885796265198</x:v>
      </x:c>
      <x:c r="J1476" s="19" t="n">
        <x:v>0.06720417801422286</x:v>
      </x:c>
      <x:c r="K1476" s="19" t="n">
        <x:v>0.059150227538347054</x:v>
      </x:c>
      <x:c r="L1476" s="19" t="n">
        <x:v>0.058693655307635026</x:v>
      </x:c>
      <x:c r="M1476" s="19" t="n">
        <x:v>0.06805848089290861</x:v>
      </x:c>
      <x:c r="N1476" s="19" t="n">
        <x:v>0.06994361903401228</x:v>
      </x:c>
      <x:c r="O1476" s="19" t="n">
        <x:v>0.06600146581685408</x:v>
      </x:c>
      <x:c r="P1476" s="19" t="n">
        <x:v>0.0601471843435354</x:v>
      </x:c>
      <x:c r="Q1476" s="19" t="n">
        <x:v>0.06807999331006727</x:v>
      </x:c>
      <x:c r="R1476" s="19" t="n">
        <x:v>0.07127058407904428</x:v>
      </x:c>
      <x:c r="S1476" s="21" t="n">
        <x:v>9575.1685938482</x:v>
      </x:c>
      <x:c r="T1476" s="21" t="n">
        <x:v>15524.449388323126</x:v>
      </x:c>
      <x:c r="U1476" s="21" t="n">
        <x:v>19510.418984586773</x:v>
      </x:c>
      <x:c r="V1476" s="21" t="n">
        <x:v>23977.853444251028</x:v>
      </x:c>
      <x:c r="W1476" s="21" t="n">
        <x:v>29075.218360908948</x:v>
      </x:c>
      <x:c r="X1476" s="21" t="n">
        <x:v>31106.77842243086</x:v>
      </x:c>
      <x:c r="Y1476" s="21" t="n">
        <x:v>32668.902235357258</x:v>
      </x:c>
      <x:c r="Z1476" s="21" t="n">
        <x:v>33852.1899129737</x:v>
      </x:c>
      <x:c r="AA1476" s="21" t="n">
        <x:v>34613.67883978436</x:v>
      </x:c>
      <x:c r="AB1476" s="21" t="n">
        <x:v>34938.459075630744</x:v>
      </x:c>
      <x:c r="AC1476" s="21" t="n">
        <x:v>45571.90314212707</x:v>
      </x:c>
      <x:c r="AD1476" s="25" t="n">
        <x:f>AC1476*(1+Inputs!$C$14)*(1-Inputs!$C$14/Inputs!$C$15)</x:f>
        <x:v>36161.30514327782</x:v>
      </x:c>
      <x:c r="AE1476" s="25" t="n">
        <x:f>AD1476/(B1476-Inputs!$C$14)</x:f>
        <x:v>802468.9784208966</x:v>
      </x:c>
      <x:c r="AF1476" s="25" t="n">
        <x:f>S1476/(1+B1476)^1+T1476/(1+B1476)^2+U1476/(1+B1476)^3+V1476/(1+B1476)^4+W1476/(1+B1476)^5+X1476/(1+B1476)^6+Y1476/(1+B1476)^7+Z1476/(1+B1476)^8+AA1476/(1+B1476)^9+AB1476/(1+B1476)^10+AE1476/(1+B1476)^10</x:f>
        <x:v>536955.9024770039</x:v>
      </x:c>
      <x:c r="AG1476" s="25" t="n">
        <x:f>(AF1476+Inputs!$C$12)/Inputs!$C$13</x:f>
        <x:v>454.25991271918656</x:v>
      </x:c>
      <x:c r="AH1476" s="25" t="n">
        <x:f>(S1476+Inputs!$C$11)*Inputs!$C$8-Inputs!$C$11</x:f>
        <x:v>2610.744738487788</x:v>
      </x:c>
      <x:c r="AI1476" s="25" t="n">
        <x:f>Inputs!$C$12+AH1476-Inputs!$C$10*Inputs!$C$13</x:f>
        <x:v>24928.660153687786</x:v>
      </x:c>
      <x:c r="AJ1476" s="25" t="n">
        <x:f>(S1476+Inputs!$C$11)*(1-Inputs!$C$8)</x:f>
        <x:v>6964.423855360414</x:v>
      </x:c>
      <x:c r="AK1476" s="25" t="n">
        <x:f>AJ1476/(1+B1476)^(1-Inputs!$C$8)+T1476/(1+B1476)^(2-Inputs!$C$8)+U1476/(1+B1476)^(3-Inputs!$C$8)+V1476/(1+B1476)^(4-Inputs!$C$8)+W1476/(1+B1476)^(5-Inputs!$C$8)+X1476/(1+B1476)^(6-Inputs!$C$8)+Y1476/(1+B1476)^(7-Inputs!$C$8)+Z1476/(1+B1476)^(8-Inputs!$C$8)+AA1476/(1+B1476)^(9-Inputs!$C$8)+AB1476/(1+B1476)^(10-Inputs!$C$8)+AE1476/(1+B1476)^(10-Inputs!$C$8)</x:f>
        <x:v>554178.569967452</x:v>
      </x:c>
      <x:c r="AL1476" s="25" t="n">
        <x:f>(AK1476+AI1476)/Inputs!$C$13</x:f>
        <x:v>462.0855361026766</x:v>
      </x:c>
      <x:c r="AM1476" s="26" t="n">
        <x:f>IF(AL1476&gt;=Inputs!$C$7,1,0)</x:f>
        <x:v>1</x:v>
      </x:c>
      <x:c r="AN1476" s="26" t="n">
        <x:f>IF(Inputs!$C$7&lt;=(1-Inputs!$C$16)*AL1476,1,0)</x:f>
        <x:v>1</x:v>
      </x:c>
    </x:row>
    <x:row r="1477" ht="20" customHeight="1">
      <x:c r="A1477" s="16" t="n">
        <x:v>1472</x:v>
      </x:c>
      <x:c r="B1477" s="19" t="n">
        <x:v>0.07928305564169658</x:v>
      </x:c>
      <x:c r="C1477" s="24" t="n">
        <x:v>0.4375751591008168</x:v>
      </x:c>
      <x:c r="D1477" s="19" t="n">
        <x:v>0.045499658766881626</x:v>
      </x:c>
      <x:c r="E1477" s="19" t="n">
        <x:v>0.05079750085118605</x:v>
      </x:c>
      <x:c r="F1477" s="19" t="n">
        <x:v>-0.1391834003376164</x:v>
      </x:c>
      <x:c r="G1477" s="19" t="n">
        <x:v>-0.060172290205524066</x:v>
      </x:c>
      <x:c r="H1477" s="19" t="n">
        <x:v>0.9494896444760741</x:v>
      </x:c>
      <x:c r="I1477" s="19" t="n">
        <x:v>0.07343415540484444</x:v>
      </x:c>
      <x:c r="J1477" s="19" t="n">
        <x:v>0.06098530665961221</x:v>
      </x:c>
      <x:c r="K1477" s="19" t="n">
        <x:v>0.0689588811787678</x:v>
      </x:c>
      <x:c r="L1477" s="19" t="n">
        <x:v>0.06184749272713475</x:v>
      </x:c>
      <x:c r="M1477" s="19" t="n">
        <x:v>0.07109098055686332</x:v>
      </x:c>
      <x:c r="N1477" s="19" t="n">
        <x:v>0.06934714124926017</x:v>
      </x:c>
      <x:c r="O1477" s="19" t="n">
        <x:v>0.05628943537000737</x:v>
      </x:c>
      <x:c r="P1477" s="19" t="n">
        <x:v>0.07383141733828438</x:v>
      </x:c>
      <x:c r="Q1477" s="19" t="n">
        <x:v>0.05987186713791402</x:v>
      </x:c>
      <x:c r="R1477" s="19" t="n">
        <x:v>0.0722271123731082</x:v>
      </x:c>
      <x:c r="S1477" s="21" t="n">
        <x:v>10259.115658343027</x:v>
      </x:c>
      <x:c r="T1477" s="21" t="n">
        <x:v>16181.277336489566</x:v>
      </x:c>
      <x:c r="U1477" s="21" t="n">
        <x:v>19883.62981204735</x:v>
      </x:c>
      <x:c r="V1477" s="21" t="n">
        <x:v>23990.92862151594</x:v>
      </x:c>
      <x:c r="W1477" s="21" t="n">
        <x:v>28593.213776273085</x:v>
      </x:c>
      <x:c r="X1477" s="21" t="n">
        <x:v>30705.880083922533</x:v>
      </x:c>
      <x:c r="Y1477" s="21" t="n">
        <x:v>32304.745009030463</x:v>
      </x:c>
      <x:c r="Z1477" s="21" t="n">
        <x:v>33508.82451878315</x:v>
      </x:c>
      <x:c r="AA1477" s="21" t="n">
        <x:v>34329.24894551032</x:v>
      </x:c>
      <x:c r="AB1477" s="21" t="n">
        <x:v>34666.35033838159</x:v>
      </x:c>
      <x:c r="AC1477" s="21" t="n">
        <x:v>45216.97870223687</x:v>
      </x:c>
      <x:c r="AD1477" s="25" t="n">
        <x:f>AC1477*(1+Inputs!$C$14)*(1-Inputs!$C$14/Inputs!$C$15)</x:f>
        <x:v>35879.67260022495</x:v>
      </x:c>
      <x:c r="AE1477" s="25" t="n">
        <x:f>AD1477/(B1477-Inputs!$C$14)</x:f>
        <x:v>810234.797041443</x:v>
      </x:c>
      <x:c r="AF1477" s="25" t="n">
        <x:f>S1477/(1+B1477)^1+T1477/(1+B1477)^2+U1477/(1+B1477)^3+V1477/(1+B1477)^4+W1477/(1+B1477)^5+X1477/(1+B1477)^6+Y1477/(1+B1477)^7+Z1477/(1+B1477)^8+AA1477/(1+B1477)^9+AB1477/(1+B1477)^10+AE1477/(1+B1477)^10</x:f>
        <x:v>544219.2235942102</x:v>
      </x:c>
      <x:c r="AG1477" s="25" t="n">
        <x:f>(AF1477+Inputs!$C$12)/Inputs!$C$13</x:f>
        <x:v>460.05551577464854</x:v>
      </x:c>
      <x:c r="AH1477" s="25" t="n">
        <x:f>(S1477+Inputs!$C$11)*Inputs!$C$8-Inputs!$C$11</x:f>
        <x:v>2931.169253634679</x:v>
      </x:c>
      <x:c r="AI1477" s="25" t="n">
        <x:f>Inputs!$C$12+AH1477-Inputs!$C$10*Inputs!$C$13</x:f>
        <x:v>25249.08466883468</x:v>
      </x:c>
      <x:c r="AJ1477" s="25" t="n">
        <x:f>(S1477+Inputs!$C$11)*(1-Inputs!$C$8)</x:f>
        <x:v>7327.946404708349</x:v>
      </x:c>
      <x:c r="AK1477" s="25" t="n">
        <x:f>AJ1477/(1+B1477)^(1-Inputs!$C$8)+T1477/(1+B1477)^(2-Inputs!$C$8)+U1477/(1+B1477)^(3-Inputs!$C$8)+V1477/(1+B1477)^(4-Inputs!$C$8)+W1477/(1+B1477)^(5-Inputs!$C$8)+X1477/(1+B1477)^(6-Inputs!$C$8)+Y1477/(1+B1477)^(7-Inputs!$C$8)+Z1477/(1+B1477)^(8-Inputs!$C$8)+AA1477/(1+B1477)^(9-Inputs!$C$8)+AB1477/(1+B1477)^(10-Inputs!$C$8)+AE1477/(1+B1477)^(10-Inputs!$C$8)</x:f>
        <x:v>561209.2964595596</x:v>
      </x:c>
      <x:c r="AL1477" s="25" t="n">
        <x:f>(AK1477+AI1477)/Inputs!$C$13</x:f>
        <x:v>467.95122103541064</x:v>
      </x:c>
      <x:c r="AM1477" s="26" t="n">
        <x:f>IF(AL1477&gt;=Inputs!$C$7,1,0)</x:f>
        <x:v>1</x:v>
      </x:c>
      <x:c r="AN1477" s="26" t="n">
        <x:f>IF(Inputs!$C$7&lt;=(1-Inputs!$C$16)*AL1477,1,0)</x:f>
        <x:v>1</x:v>
      </x:c>
    </x:row>
    <x:row r="1478" ht="20" customHeight="1">
      <x:c r="A1478" s="16" t="n">
        <x:v>1473</x:v>
      </x:c>
      <x:c r="B1478" s="19" t="n">
        <x:v>0.07334989134292103</x:v>
      </x:c>
      <x:c r="C1478" s="24" t="n">
        <x:v>0.7215448617456275</x:v>
      </x:c>
      <x:c r="D1478" s="19" t="n">
        <x:v>0.020522942130206445</x:v>
      </x:c>
      <x:c r="E1478" s="19" t="n">
        <x:v>0.035411010760807646</x:v>
      </x:c>
      <x:c r="F1478" s="19" t="n">
        <x:v>-0.22405753130236578</x:v>
      </x:c>
      <x:c r="G1478" s="19" t="n">
        <x:v>-0.07115448753210502</x:v>
      </x:c>
      <x:c r="H1478" s="19" t="n">
        <x:v>0.9664996760061797</x:v>
      </x:c>
      <x:c r="I1478" s="19" t="n">
        <x:v>0.07493404630105602</x:v>
      </x:c>
      <x:c r="J1478" s="19" t="n">
        <x:v>0.07233723985716892</x:v>
      </x:c>
      <x:c r="K1478" s="19" t="n">
        <x:v>0.07683364670304285</x:v>
      </x:c>
      <x:c r="L1478" s="19" t="n">
        <x:v>0.07599108034460983</x:v>
      </x:c>
      <x:c r="M1478" s="19" t="n">
        <x:v>0.07627944465220139</x:v>
      </x:c>
      <x:c r="N1478" s="19" t="n">
        <x:v>0.07298820783310361</x:v>
      </x:c>
      <x:c r="O1478" s="19" t="n">
        <x:v>0.07727119382941623</x:v>
      </x:c>
      <x:c r="P1478" s="19" t="n">
        <x:v>0.06749494266194803</x:v>
      </x:c>
      <x:c r="Q1478" s="19" t="n">
        <x:v>0.07729675949680655</x:v>
      </x:c>
      <x:c r="R1478" s="19" t="n">
        <x:v>0.07299069218211002</x:v>
      </x:c>
      <x:c r="S1478" s="21" t="n">
        <x:v>8645.027885265998</x:v>
      </x:c>
      <x:c r="T1478" s="21" t="n">
        <x:v>14177.305851283476</x:v>
      </x:c>
      <x:c r="U1478" s="21" t="n">
        <x:v>17971.085741325707</x:v>
      </x:c>
      <x:c r="V1478" s="21" t="n">
        <x:v>22205.156952527344</x:v>
      </x:c>
      <x:c r="W1478" s="21" t="n">
        <x:v>26843.83715167255</x:v>
      </x:c>
      <x:c r="X1478" s="21" t="n">
        <x:v>28345.281173582604</x:v>
      </x:c>
      <x:c r="Y1478" s="21" t="n">
        <x:v>29383.488085743174</x:v>
      </x:c>
      <x:c r="Z1478" s="21" t="n">
        <x:v>30224.568002768425</x:v>
      </x:c>
      <x:c r="AA1478" s="21" t="n">
        <x:v>30814.324152899215</x:v>
      </x:c>
      <x:c r="AB1478" s="21" t="n">
        <x:v>31173.240858374178</x:v>
      </x:c>
      <x:c r="AC1478" s="21" t="n">
        <x:v>40660.748945705454</x:v>
      </x:c>
      <x:c r="AD1478" s="25" t="n">
        <x:f>AC1478*(1+Inputs!$C$14)*(1-Inputs!$C$14/Inputs!$C$15)</x:f>
        <x:v>32264.304288417276</x:v>
      </x:c>
      <x:c r="AE1478" s="25" t="n">
        <x:f>AD1478/(B1478-Inputs!$C$14)</x:f>
        <x:v>841314.0991694862</x:v>
      </x:c>
      <x:c r="AF1478" s="25" t="n">
        <x:f>S1478/(1+B1478)^1+T1478/(1+B1478)^2+U1478/(1+B1478)^3+V1478/(1+B1478)^4+W1478/(1+B1478)^5+X1478/(1+B1478)^6+Y1478/(1+B1478)^7+Z1478/(1+B1478)^8+AA1478/(1+B1478)^9+AB1478/(1+B1478)^10+AE1478/(1+B1478)^10</x:f>
        <x:v>570235.6183356951</x:v>
      </x:c>
      <x:c r="AG1478" s="25" t="n">
        <x:f>(AF1478+Inputs!$C$12)/Inputs!$C$13</x:f>
        <x:v>480.8147104216626</x:v>
      </x:c>
      <x:c r="AH1478" s="25" t="n">
        <x:f>(S1478+Inputs!$C$11)*Inputs!$C$8-Inputs!$C$11</x:f>
        <x:v>2174.9801873437964</x:v>
      </x:c>
      <x:c r="AI1478" s="25" t="n">
        <x:f>Inputs!$C$12+AH1478-Inputs!$C$10*Inputs!$C$13</x:f>
        <x:v>24492.895602543795</x:v>
      </x:c>
      <x:c r="AJ1478" s="25" t="n">
        <x:f>(S1478+Inputs!$C$11)*(1-Inputs!$C$8)</x:f>
        <x:v>6470.047697922202</x:v>
      </x:c>
      <x:c r="AK1478" s="25" t="n">
        <x:f>AJ1478/(1+B1478)^(1-Inputs!$C$8)+T1478/(1+B1478)^(2-Inputs!$C$8)+U1478/(1+B1478)^(3-Inputs!$C$8)+V1478/(1+B1478)^(4-Inputs!$C$8)+W1478/(1+B1478)^(5-Inputs!$C$8)+X1478/(1+B1478)^(6-Inputs!$C$8)+Y1478/(1+B1478)^(7-Inputs!$C$8)+Z1478/(1+B1478)^(8-Inputs!$C$8)+AA1478/(1+B1478)^(9-Inputs!$C$8)+AB1478/(1+B1478)^(10-Inputs!$C$8)+AE1478/(1+B1478)^(10-Inputs!$C$8)</x:f>
        <x:v>587368.1745880421</x:v>
      </x:c>
      <x:c r="AL1478" s="25" t="n">
        <x:f>(AK1478+AI1478)/Inputs!$C$13</x:f>
        <x:v>488.22072309515346</x:v>
      </x:c>
      <x:c r="AM1478" s="26" t="n">
        <x:f>IF(AL1478&gt;=Inputs!$C$7,1,0)</x:f>
        <x:v>1</x:v>
      </x:c>
      <x:c r="AN1478" s="26" t="n">
        <x:f>IF(Inputs!$C$7&lt;=(1-Inputs!$C$16)*AL1478,1,0)</x:f>
        <x:v>1</x:v>
      </x:c>
    </x:row>
    <x:row r="1479" ht="20" customHeight="1">
      <x:c r="A1479" s="16" t="n">
        <x:v>1474</x:v>
      </x:c>
      <x:c r="B1479" s="19" t="n">
        <x:v>0.09394903836663182</x:v>
      </x:c>
      <x:c r="C1479" s="24" t="n">
        <x:v>0.27396093261958754</x:v>
      </x:c>
      <x:c r="D1479" s="19" t="n">
        <x:v>0.03325068102196695</x:v>
      </x:c>
      <x:c r="E1479" s="19" t="n">
        <x:v>0.041806464660444645</x:v>
      </x:c>
      <x:c r="F1479" s="19" t="n">
        <x:v>-0.14559236045831656</x:v>
      </x:c>
      <x:c r="G1479" s="19" t="n">
        <x:v>-0.09951762119397756</x:v>
      </x:c>
      <x:c r="H1479" s="19" t="n">
        <x:v>0.9410689963530388</x:v>
      </x:c>
      <x:c r="I1479" s="19" t="n">
        <x:v>0.05494450847224357</x:v>
      </x:c>
      <x:c r="J1479" s="19" t="n">
        <x:v>0.06083116538798436</x:v>
      </x:c>
      <x:c r="K1479" s="19" t="n">
        <x:v>0.06175384745777933</x:v>
      </x:c>
      <x:c r="L1479" s="19" t="n">
        <x:v>0.05696717817594277</x:v>
      </x:c>
      <x:c r="M1479" s="19" t="n">
        <x:v>0.05617836723908226</x:v>
      </x:c>
      <x:c r="N1479" s="19" t="n">
        <x:v>0.061460109571816024</x:v>
      </x:c>
      <x:c r="O1479" s="19" t="n">
        <x:v>0.05990571016022045</x:v>
      </x:c>
      <x:c r="P1479" s="19" t="n">
        <x:v>0.0547965352343715</x:v>
      </x:c>
      <x:c r="Q1479" s="19" t="n">
        <x:v>0.06399321161403008</x:v>
      </x:c>
      <x:c r="R1479" s="19" t="n">
        <x:v>0.06300146122236924</x:v>
      </x:c>
      <x:c r="S1479" s="21" t="n">
        <x:v>9911.49205327164</x:v>
      </x:c>
      <x:c r="T1479" s="21" t="n">
        <x:v>15454.373342244191</x:v>
      </x:c>
      <x:c r="U1479" s="21" t="n">
        <x:v>18654.205659638916</x:v>
      </x:c>
      <x:c r="V1479" s="21" t="n">
        <x:v>21968.462185902306</x:v>
      </x:c>
      <x:c r="W1479" s="21" t="n">
        <x:v>25565.64058040582</x:v>
      </x:c>
      <x:c r="X1479" s="21" t="n">
        <x:v>27098.689731751125</x:v>
      </x:c>
      <x:c r="Y1479" s="21" t="n">
        <x:v>28270.10656618487</x:v>
      </x:c>
      <x:c r="Z1479" s="21" t="n">
        <x:v>29200.490466282285</x:v>
      </x:c>
      <x:c r="AA1479" s="21" t="n">
        <x:v>29861.649504199308</x:v>
      </x:c>
      <x:c r="AB1479" s="21" t="n">
        <x:v>30252.968265017735</x:v>
      </x:c>
      <x:c r="AC1479" s="21" t="n">
        <x:v>39460.39338915357</x:v>
      </x:c>
      <x:c r="AD1479" s="25" t="n">
        <x:f>AC1479*(1+Inputs!$C$14)*(1-Inputs!$C$14/Inputs!$C$15)</x:f>
        <x:v>31311.822154293353</x:v>
      </x:c>
      <x:c r="AE1479" s="25" t="n">
        <x:f>AD1479/(B1479-Inputs!$C$14)</x:f>
        <x:v>531167.6495814978</x:v>
      </x:c>
      <x:c r="AF1479" s="25" t="n">
        <x:f>S1479/(1+B1479)^1+T1479/(1+B1479)^2+U1479/(1+B1479)^3+V1479/(1+B1479)^4+W1479/(1+B1479)^5+X1479/(1+B1479)^6+Y1479/(1+B1479)^7+Z1479/(1+B1479)^8+AA1479/(1+B1479)^9+AB1479/(1+B1479)^10+AE1479/(1+B1479)^10</x:f>
        <x:v>355042.9313184774</x:v>
      </x:c>
      <x:c r="AG1479" s="25" t="n">
        <x:f>(AF1479+Inputs!$C$12)/Inputs!$C$13</x:f>
        <x:v>309.10656558478007</x:v>
      </x:c>
      <x:c r="AH1479" s="25" t="n">
        <x:f>(S1479+Inputs!$C$11)*Inputs!$C$8-Inputs!$C$11</x:f>
        <x:v>2768.3099756423308</x:v>
      </x:c>
      <x:c r="AI1479" s="25" t="n">
        <x:f>Inputs!$C$12+AH1479-Inputs!$C$10*Inputs!$C$13</x:f>
        <x:v>25086.22539084233</x:v>
      </x:c>
      <x:c r="AJ1479" s="25" t="n">
        <x:f>(S1479+Inputs!$C$11)*(1-Inputs!$C$8)</x:f>
        <x:v>7143.182077629311</x:v>
      </x:c>
      <x:c r="AK1479" s="25" t="n">
        <x:f>AJ1479/(1+B1479)^(1-Inputs!$C$8)+T1479/(1+B1479)^(2-Inputs!$C$8)+U1479/(1+B1479)^(3-Inputs!$C$8)+V1479/(1+B1479)^(4-Inputs!$C$8)+W1479/(1+B1479)^(5-Inputs!$C$8)+X1479/(1+B1479)^(6-Inputs!$C$8)+Y1479/(1+B1479)^(7-Inputs!$C$8)+Z1479/(1+B1479)^(8-Inputs!$C$8)+AA1479/(1+B1479)^(9-Inputs!$C$8)+AB1479/(1+B1479)^(10-Inputs!$C$8)+AE1479/(1+B1479)^(10-Inputs!$C$8)</x:f>
        <x:v>367658.1739900284</x:v>
      </x:c>
      <x:c r="AL1479" s="25" t="n">
        <x:f>(AK1479+AI1479)/Inputs!$C$13</x:f>
        <x:v>313.3815240076875</x:v>
      </x:c>
      <x:c r="AM1479" s="26" t="n">
        <x:f>IF(AL1479&gt;=Inputs!$C$7,1,0)</x:f>
        <x:v>1</x:v>
      </x:c>
      <x:c r="AN1479" s="26" t="n">
        <x:f>IF(Inputs!$C$7&lt;=(1-Inputs!$C$16)*AL1479,1,0)</x:f>
        <x:v>0</x:v>
      </x:c>
    </x:row>
    <x:row r="1480" ht="20" customHeight="1">
      <x:c r="A1480" s="16" t="n">
        <x:v>1475</x:v>
      </x:c>
      <x:c r="B1480" s="19" t="n">
        <x:v>0.0898872745840249</x:v>
      </x:c>
      <x:c r="C1480" s="24" t="n">
        <x:v>0.4727790615483798</x:v>
      </x:c>
      <x:c r="D1480" s="19" t="n">
        <x:v>0.03262207768426748</x:v>
      </x:c>
      <x:c r="E1480" s="19" t="n">
        <x:v>0.031308012029788015</x:v>
      </x:c>
      <x:c r="F1480" s="19" t="n">
        <x:v>-0.1740645457166568</x:v>
      </x:c>
      <x:c r="G1480" s="19" t="n">
        <x:v>-0.08518344428214106</x:v>
      </x:c>
      <x:c r="H1480" s="19" t="n">
        <x:v>0.8466908984410395</x:v>
      </x:c>
      <x:c r="I1480" s="19" t="n">
        <x:v>0.06663129947141101</x:v>
      </x:c>
      <x:c r="J1480" s="19" t="n">
        <x:v>0.07204552570104739</x:v>
      </x:c>
      <x:c r="K1480" s="19" t="n">
        <x:v>0.05782234715810659</x:v>
      </x:c>
      <x:c r="L1480" s="19" t="n">
        <x:v>0.059961690922910975</x:v>
      </x:c>
      <x:c r="M1480" s="19" t="n">
        <x:v>0.06332519054960926</x:v>
      </x:c>
      <x:c r="N1480" s="19" t="n">
        <x:v>0.06409782282876564</x:v>
      </x:c>
      <x:c r="O1480" s="19" t="n">
        <x:v>0.0658567729458548</x:v>
      </x:c>
      <x:c r="P1480" s="19" t="n">
        <x:v>0.06473655895954267</x:v>
      </x:c>
      <x:c r="Q1480" s="19" t="n">
        <x:v>0.06004505861865596</x:v>
      </x:c>
      <x:c r="R1480" s="19" t="n">
        <x:v>0.06750530998651925</x:v>
      </x:c>
      <x:c r="S1480" s="21" t="n">
        <x:v>9449.28246127998</x:v>
      </x:c>
      <x:c r="T1480" s="21" t="n">
        <x:v>14979.689074071517</x:v>
      </x:c>
      <x:c r="U1480" s="21" t="n">
        <x:v>18323.228517968368</x:v>
      </x:c>
      <x:c r="V1480" s="21" t="n">
        <x:v>21813.031513009297</x:v>
      </x:c>
      <x:c r="W1480" s="21" t="n">
        <x:v>25642.94597843725</x:v>
      </x:c>
      <x:c r="X1480" s="21" t="n">
        <x:v>27066.89804588727</x:v>
      </x:c>
      <x:c r="Y1480" s="21" t="n">
        <x:v>28129.024521944255</x:v>
      </x:c>
      <x:c r="Z1480" s="21" t="n">
        <x:v>28989.91940403406</x:v>
      </x:c>
      <x:c r="AA1480" s="21" t="n">
        <x:v>29615.65813255829</x:v>
      </x:c>
      <x:c r="AB1480" s="21" t="n">
        <x:v>29988.62494897533</x:v>
      </x:c>
      <x:c r="AC1480" s="21" t="n">
        <x:v>39115.59775953304</x:v>
      </x:c>
      <x:c r="AD1480" s="25" t="n">
        <x:f>AC1480*(1+Inputs!$C$14)*(1-Inputs!$C$14/Inputs!$C$15)</x:f>
        <x:v>31038.226822189463</x:v>
      </x:c>
      <x:c r="AE1480" s="25" t="n">
        <x:f>AD1480/(B1480-Inputs!$C$14)</x:f>
        <x:v>565490.3993215074</x:v>
      </x:c>
      <x:c r="AF1480" s="25" t="n">
        <x:f>S1480/(1+B1480)^1+T1480/(1+B1480)^2+U1480/(1+B1480)^3+V1480/(1+B1480)^4+W1480/(1+B1480)^5+X1480/(1+B1480)^6+Y1480/(1+B1480)^7+Z1480/(1+B1480)^8+AA1480/(1+B1480)^9+AB1480/(1+B1480)^10+AE1480/(1+B1480)^10</x:f>
        <x:v>379122.57381684723</x:v>
      </x:c>
      <x:c r="AG1480" s="25" t="n">
        <x:f>(AF1480+Inputs!$C$12)/Inputs!$C$13</x:f>
        <x:v>328.3203725177249</x:v>
      </x:c>
      <x:c r="AH1480" s="25" t="n">
        <x:f>(S1480+Inputs!$C$11)*Inputs!$C$8-Inputs!$C$11</x:f>
        <x:v>2551.767947613361</x:v>
      </x:c>
      <x:c r="AI1480" s="25" t="n">
        <x:f>Inputs!$C$12+AH1480-Inputs!$C$10*Inputs!$C$13</x:f>
        <x:v>24869.68336281336</x:v>
      </x:c>
      <x:c r="AJ1480" s="25" t="n">
        <x:f>(S1480+Inputs!$C$11)*(1-Inputs!$C$8)</x:f>
        <x:v>6897.51451366662</x:v>
      </x:c>
      <x:c r="AK1480" s="25" t="n">
        <x:f>AJ1480/(1+B1480)^(1-Inputs!$C$8)+T1480/(1+B1480)^(2-Inputs!$C$8)+U1480/(1+B1480)^(3-Inputs!$C$8)+V1480/(1+B1480)^(4-Inputs!$C$8)+W1480/(1+B1480)^(5-Inputs!$C$8)+X1480/(1+B1480)^(6-Inputs!$C$8)+Y1480/(1+B1480)^(7-Inputs!$C$8)+Z1480/(1+B1480)^(8-Inputs!$C$8)+AA1480/(1+B1480)^(9-Inputs!$C$8)+AB1480/(1+B1480)^(10-Inputs!$C$8)+AE1480/(1+B1480)^(10-Inputs!$C$8)</x:f>
        <x:v>392285.54851744266</x:v>
      </x:c>
      <x:c r="AL1480" s="25" t="n">
        <x:f>(AK1480+AI1480)/Inputs!$C$13</x:f>
        <x:v>332.85959652256787</x:v>
      </x:c>
      <x:c r="AM1480" s="26" t="n">
        <x:f>IF(AL1480&gt;=Inputs!$C$7,1,0)</x:f>
        <x:v>1</x:v>
      </x:c>
      <x:c r="AN1480" s="26" t="n">
        <x:f>IF(Inputs!$C$7&lt;=(1-Inputs!$C$16)*AL1480,1,0)</x:f>
        <x:v>1</x:v>
      </x:c>
    </x:row>
    <x:row r="1481" ht="20" customHeight="1">
      <x:c r="A1481" s="16" t="n">
        <x:v>1476</x:v>
      </x:c>
      <x:c r="B1481" s="19" t="n">
        <x:v>0.07922068363232025</x:v>
      </x:c>
      <x:c r="C1481" s="24" t="n">
        <x:v>0.6748193104124596</x:v>
      </x:c>
      <x:c r="D1481" s="19" t="n">
        <x:v>0.038658168737184445</x:v>
      </x:c>
      <x:c r="E1481" s="19" t="n">
        <x:v>0.04598440101990747</x:v>
      </x:c>
      <x:c r="F1481" s="19" t="n">
        <x:v>-0.19402101751834266</x:v>
      </x:c>
      <x:c r="G1481" s="19" t="n">
        <x:v>-0.09656560792786137</x:v>
      </x:c>
      <x:c r="H1481" s="19" t="n">
        <x:v>0.60987378262692</x:v>
      </x:c>
      <x:c r="I1481" s="19" t="n">
        <x:v>0.075005891762911</x:v>
      </x:c>
      <x:c r="J1481" s="19" t="n">
        <x:v>0.06824296642594505</x:v>
      </x:c>
      <x:c r="K1481" s="19" t="n">
        <x:v>0.05928125247426465</x:v>
      </x:c>
      <x:c r="L1481" s="19" t="n">
        <x:v>0.06931227455943259</x:v>
      </x:c>
      <x:c r="M1481" s="19" t="n">
        <x:v>0.07175321487446468</x:v>
      </x:c>
      <x:c r="N1481" s="19" t="n">
        <x:v>0.05843306068337938</x:v>
      </x:c>
      <x:c r="O1481" s="19" t="n">
        <x:v>0.07465983348414398</x:v>
      </x:c>
      <x:c r="P1481" s="19" t="n">
        <x:v>0.05652769204303809</x:v>
      </x:c>
      <x:c r="Q1481" s="19" t="n">
        <x:v>0.070702025503507</x:v>
      </x:c>
      <x:c r="R1481" s="19" t="n">
        <x:v>0.06855508142642179</x:v>
      </x:c>
      <x:c r="S1481" s="21" t="n">
        <x:v>9054.896103939716</x:v>
      </x:c>
      <x:c r="T1481" s="21" t="n">
        <x:v>14800.604706947011</x:v>
      </x:c>
      <x:c r="U1481" s="21" t="n">
        <x:v>18585.68931608754</x:v>
      </x:c>
      <x:c r="V1481" s="21" t="n">
        <x:v>22650.32575052729</x:v>
      </x:c>
      <x:c r="W1481" s="21" t="n">
        <x:v>27295.53935178837</x:v>
      </x:c>
      <x:c r="X1481" s="21" t="n">
        <x:v>29142.395431004486</x:v>
      </x:c>
      <x:c r="Y1481" s="21" t="n">
        <x:v>30533.62282368125</x:v>
      </x:c>
      <x:c r="Z1481" s="21" t="n">
        <x:v>31656.593540525595</x:v>
      </x:c>
      <x:c r="AA1481" s="21" t="n">
        <x:v>32387.13869827491</x:v>
      </x:c>
      <x:c r="AB1481" s="21" t="n">
        <x:v>32755.631676979297</x:v>
      </x:c>
      <x:c r="AC1481" s="21" t="n">
        <x:v>42724.736969973</x:v>
      </x:c>
      <x:c r="AD1481" s="25" t="n">
        <x:f>AC1481*(1+Inputs!$C$14)*(1-Inputs!$C$14/Inputs!$C$15)</x:f>
        <x:v>33902.07878567357</x:v>
      </x:c>
      <x:c r="AE1481" s="25" t="n">
        <x:f>AD1481/(B1481-Inputs!$C$14)</x:f>
        <x:v>766656.5959847586</x:v>
      </x:c>
      <x:c r="AF1481" s="25" t="n">
        <x:f>S1481/(1+B1481)^1+T1481/(1+B1481)^2+U1481/(1+B1481)^3+V1481/(1+B1481)^4+W1481/(1+B1481)^5+X1481/(1+B1481)^6+Y1481/(1+B1481)^7+Z1481/(1+B1481)^8+AA1481/(1+B1481)^9+AB1481/(1+B1481)^10+AE1481/(1+B1481)^10</x:f>
        <x:v>514049.58854241343</x:v>
      </x:c>
      <x:c r="AG1481" s="25" t="n">
        <x:f>(AF1481+Inputs!$C$12)/Inputs!$C$13</x:f>
        <x:v>435.98233681603773</x:v>
      </x:c>
      <x:c r="AH1481" s="25" t="n">
        <x:f>(S1481+Inputs!$C$11)*Inputs!$C$8-Inputs!$C$11</x:f>
        <x:v>2367.000640475867</x:v>
      </x:c>
      <x:c r="AI1481" s="25" t="n">
        <x:f>Inputs!$C$12+AH1481-Inputs!$C$10*Inputs!$C$13</x:f>
        <x:v>24684.916055675865</x:v>
      </x:c>
      <x:c r="AJ1481" s="25" t="n">
        <x:f>(S1481+Inputs!$C$11)*(1-Inputs!$C$8)</x:f>
        <x:v>6687.895463463849</x:v>
      </x:c>
      <x:c r="AK1481" s="25" t="n">
        <x:f>AJ1481/(1+B1481)^(1-Inputs!$C$8)+T1481/(1+B1481)^(2-Inputs!$C$8)+U1481/(1+B1481)^(3-Inputs!$C$8)+V1481/(1+B1481)^(4-Inputs!$C$8)+W1481/(1+B1481)^(5-Inputs!$C$8)+X1481/(1+B1481)^(6-Inputs!$C$8)+Y1481/(1+B1481)^(7-Inputs!$C$8)+Z1481/(1+B1481)^(8-Inputs!$C$8)+AA1481/(1+B1481)^(9-Inputs!$C$8)+AB1481/(1+B1481)^(10-Inputs!$C$8)+AE1481/(1+B1481)^(10-Inputs!$C$8)</x:f>
        <x:v>530469.008063241</x:v>
      </x:c>
      <x:c r="AL1481" s="25" t="n">
        <x:f>(AK1481+AI1481)/Inputs!$C$13</x:f>
        <x:v>442.9725365237328</x:v>
      </x:c>
      <x:c r="AM1481" s="26" t="n">
        <x:f>IF(AL1481&gt;=Inputs!$C$7,1,0)</x:f>
        <x:v>1</x:v>
      </x:c>
      <x:c r="AN1481" s="26" t="n">
        <x:f>IF(Inputs!$C$7&lt;=(1-Inputs!$C$16)*AL1481,1,0)</x:f>
        <x:v>1</x:v>
      </x:c>
    </x:row>
    <x:row r="1482" ht="20" customHeight="1">
      <x:c r="A1482" s="16" t="n">
        <x:v>1477</x:v>
      </x:c>
      <x:c r="B1482" s="19" t="n">
        <x:v>0.07454546543926163</x:v>
      </x:c>
      <x:c r="C1482" s="24" t="n">
        <x:v>0.4396896489215294</x:v>
      </x:c>
      <x:c r="D1482" s="19" t="n">
        <x:v>0.03235991313685673</x:v>
      </x:c>
      <x:c r="E1482" s="19" t="n">
        <x:v>0.049284935780619044</x:v>
      </x:c>
      <x:c r="F1482" s="19" t="n">
        <x:v>-0.18759292925679916</x:v>
      </x:c>
      <x:c r="G1482" s="19" t="n">
        <x:v>-0.06598769370072943</x:v>
      </x:c>
      <x:c r="H1482" s="19" t="n">
        <x:v>0.7146387826193461</x:v>
      </x:c>
      <x:c r="I1482" s="19" t="n">
        <x:v>0.07322247272457502</x:v>
      </x:c>
      <x:c r="J1482" s="19" t="n">
        <x:v>0.07030856844449204</x:v>
      </x:c>
      <x:c r="K1482" s="19" t="n">
        <x:v>0.06955367650230415</x:v>
      </x:c>
      <x:c r="L1482" s="19" t="n">
        <x:v>0.0732136825050759</x:v>
      </x:c>
      <x:c r="M1482" s="19" t="n">
        <x:v>0.0739858333534528</x:v>
      </x:c>
      <x:c r="N1482" s="19" t="n">
        <x:v>0.07479043499884142</x:v>
      </x:c>
      <x:c r="O1482" s="19" t="n">
        <x:v>0.06611823708698125</x:v>
      </x:c>
      <x:c r="P1482" s="19" t="n">
        <x:v>0.07332530496156436</x:v>
      </x:c>
      <x:c r="Q1482" s="19" t="n">
        <x:v>0.0759442722675874</x:v>
      </x:c>
      <x:c r="R1482" s="19" t="n">
        <x:v>0.06905260059866691</x:v>
      </x:c>
      <x:c r="S1482" s="21" t="n">
        <x:v>9329.964246735826</x:v>
      </x:c>
      <x:c r="T1482" s="21" t="n">
        <x:v>14845.91190629538</x:v>
      </x:c>
      <x:c r="U1482" s="21" t="n">
        <x:v>18316.294821822394</x:v>
      </x:c>
      <x:c r="V1482" s="21" t="n">
        <x:v>22104.20497927218</x:v>
      </x:c>
      <x:c r="W1482" s="21" t="n">
        <x:v>26351.495605689357</x:v>
      </x:c>
      <x:c r="X1482" s="21" t="n">
        <x:v>28133.684448547923</x:v>
      </x:c>
      <x:c r="Y1482" s="21" t="n">
        <x:v>29490.41929177669</x:v>
      </x:c>
      <x:c r="Z1482" s="21" t="n">
        <x:v>30540.60566746</x:v>
      </x:c>
      <x:c r="AA1482" s="21" t="n">
        <x:v>31287.62230901401</x:v>
      </x:c>
      <x:c r="AB1482" s="21" t="n">
        <x:v>31683.542475413342</x:v>
      </x:c>
      <x:c r="AC1482" s="21" t="n">
        <x:v>41326.35975053914</x:v>
      </x:c>
      <x:c r="AD1482" s="25" t="n">
        <x:f>AC1482*(1+Inputs!$C$14)*(1-Inputs!$C$14/Inputs!$C$15)</x:f>
        <x:v>32792.4664620528</x:v>
      </x:c>
      <x:c r="AE1482" s="25" t="n">
        <x:f>AD1482/(B1482-Inputs!$C$14)</x:f>
        <x:v>829234.5556640155</x:v>
      </x:c>
      <x:c r="AF1482" s="25" t="n">
        <x:f>S1482/(1+B1482)^1+T1482/(1+B1482)^2+U1482/(1+B1482)^3+V1482/(1+B1482)^4+W1482/(1+B1482)^5+X1482/(1+B1482)^6+Y1482/(1+B1482)^7+Z1482/(1+B1482)^8+AA1482/(1+B1482)^9+AB1482/(1+B1482)^10+AE1482/(1+B1482)^10</x:f>
        <x:v>560426.8690444706</x:v>
      </x:c>
      <x:c r="AG1482" s="25" t="n">
        <x:f>(AF1482+Inputs!$C$12)/Inputs!$C$13</x:f>
        <x:v>472.98804043899963</x:v>
      </x:c>
      <x:c r="AH1482" s="25" t="n">
        <x:f>(S1482+Inputs!$C$11)*Inputs!$C$8-Inputs!$C$11</x:f>
        <x:v>2495.8681813474695</x:v>
      </x:c>
      <x:c r="AI1482" s="25" t="n">
        <x:f>Inputs!$C$12+AH1482-Inputs!$C$10*Inputs!$C$13</x:f>
        <x:v>24813.783596547466</x:v>
      </x:c>
      <x:c r="AJ1482" s="25" t="n">
        <x:f>(S1482+Inputs!$C$11)*(1-Inputs!$C$8)</x:f>
        <x:v>6834.096065388358</x:v>
      </x:c>
      <x:c r="AK1482" s="25" t="n">
        <x:f>AJ1482/(1+B1482)^(1-Inputs!$C$8)+T1482/(1+B1482)^(2-Inputs!$C$8)+U1482/(1+B1482)^(3-Inputs!$C$8)+V1482/(1+B1482)^(4-Inputs!$C$8)+W1482/(1+B1482)^(5-Inputs!$C$8)+X1482/(1+B1482)^(6-Inputs!$C$8)+Y1482/(1+B1482)^(7-Inputs!$C$8)+Z1482/(1+B1482)^(8-Inputs!$C$8)+AA1482/(1+B1482)^(9-Inputs!$C$8)+AB1482/(1+B1482)^(10-Inputs!$C$8)+AE1482/(1+B1482)^(10-Inputs!$C$8)</x:f>
        <x:v>577223.3010570499</x:v>
      </x:c>
      <x:c r="AL1482" s="25" t="n">
        <x:f>(AK1482+AI1482)/Inputs!$C$13</x:f>
        <x:v>480.3818956942683</x:v>
      </x:c>
      <x:c r="AM1482" s="26" t="n">
        <x:f>IF(AL1482&gt;=Inputs!$C$7,1,0)</x:f>
        <x:v>1</x:v>
      </x:c>
      <x:c r="AN1482" s="26" t="n">
        <x:f>IF(Inputs!$C$7&lt;=(1-Inputs!$C$16)*AL1482,1,0)</x:f>
        <x:v>1</x:v>
      </x:c>
    </x:row>
    <x:row r="1483" ht="20" customHeight="1">
      <x:c r="A1483" s="16" t="n">
        <x:v>1478</x:v>
      </x:c>
      <x:c r="B1483" s="19" t="n">
        <x:v>0.09625516767663427</x:v>
      </x:c>
      <x:c r="C1483" s="24" t="n">
        <x:v>0.7477223180911494</x:v>
      </x:c>
      <x:c r="D1483" s="19" t="n">
        <x:v>0.029646772547125978</x:v>
      </x:c>
      <x:c r="E1483" s="19" t="n">
        <x:v>0.03252256961298457</x:v>
      </x:c>
      <x:c r="F1483" s="19" t="n">
        <x:v>-0.20630184419097647</x:v>
      </x:c>
      <x:c r="G1483" s="19" t="n">
        <x:v>-0.07567244464053544</x:v>
      </x:c>
      <x:c r="H1483" s="19" t="n">
        <x:v>0.691411979216781</x:v>
      </x:c>
      <x:c r="I1483" s="19" t="n">
        <x:v>0.05492119422158226</x:v>
      </x:c>
      <x:c r="J1483" s="19" t="n">
        <x:v>0.06635790033693979</x:v>
      </x:c>
      <x:c r="K1483" s="19" t="n">
        <x:v>0.05536669800500363</x:v>
      </x:c>
      <x:c r="L1483" s="19" t="n">
        <x:v>0.0574098152648628</x:v>
      </x:c>
      <x:c r="M1483" s="19" t="n">
        <x:v>0.05521188835484395</x:v>
      </x:c>
      <x:c r="N1483" s="19" t="n">
        <x:v>0.06934226105066614</x:v>
      </x:c>
      <x:c r="O1483" s="19" t="n">
        <x:v>0.06069143447869578</x:v>
      </x:c>
      <x:c r="P1483" s="19" t="n">
        <x:v>0.0635097725600906</x:v>
      </x:c>
      <x:c r="Q1483" s="19" t="n">
        <x:v>0.05870633183758742</x:v>
      </x:c>
      <x:c r="R1483" s="19" t="n">
        <x:v>0.06456461995249697</x:v>
      </x:c>
      <x:c r="S1483" s="21" t="n">
        <x:v>8919.704932118533</x:v>
      </x:c>
      <x:c r="T1483" s="21" t="n">
        <x:v>14450.059311439389</x:v>
      </x:c>
      <x:c r="U1483" s="21" t="n">
        <x:v>18002.47302578153</x:v>
      </x:c>
      <x:c r="V1483" s="21" t="n">
        <x:v>21806.45671867049</x:v>
      </x:c>
      <x:c r="W1483" s="21" t="n">
        <x:v>26029.85834425069</x:v>
      </x:c>
      <x:c r="X1483" s="21" t="n">
        <x:v>27449.140503176233</x:v>
      </x:c>
      <x:c r="Y1483" s="21" t="n">
        <x:v>28550.804734176214</x:v>
      </x:c>
      <x:c r="Z1483" s="21" t="n">
        <x:v>29413.5812306327</x:v>
      </x:c>
      <x:c r="AA1483" s="21" t="n">
        <x:v>30041.53124674188</x:v>
      </x:c>
      <x:c r="AB1483" s="21" t="n">
        <x:v>30404.361622158718</x:v>
      </x:c>
      <x:c r="AC1483" s="21" t="n">
        <x:v>39657.86298542441</x:v>
      </x:c>
      <x:c r="AD1483" s="25" t="n">
        <x:f>AC1483*(1+Inputs!$C$14)*(1-Inputs!$C$14/Inputs!$C$15)</x:f>
        <x:v>31468.514278934268</x:v>
      </x:c>
      <x:c r="AE1483" s="25" t="n">
        <x:f>AD1483/(B1483-Inputs!$C$14)</x:f>
        <x:v>513728.31832011964</x:v>
      </x:c>
      <x:c r="AF1483" s="25" t="n">
        <x:f>S1483/(1+B1483)^1+T1483/(1+B1483)^2+U1483/(1+B1483)^3+V1483/(1+B1483)^4+W1483/(1+B1483)^5+X1483/(1+B1483)^6+Y1483/(1+B1483)^7+Z1483/(1+B1483)^8+AA1483/(1+B1483)^9+AB1483/(1+B1483)^10+AE1483/(1+B1483)^10</x:f>
        <x:v>340486.83963920304</x:v>
      </x:c>
      <x:c r="AG1483" s="25" t="n">
        <x:f>(AF1483+Inputs!$C$12)/Inputs!$C$13</x:f>
        <x:v>297.49186095439546</x:v>
      </x:c>
      <x:c r="AH1483" s="25" t="n">
        <x:f>(S1483+Inputs!$C$11)*Inputs!$C$8-Inputs!$C$11</x:f>
        <x:v>2303.6645024445734</x:v>
      </x:c>
      <x:c r="AI1483" s="25" t="n">
        <x:f>Inputs!$C$12+AH1483-Inputs!$C$10*Inputs!$C$13</x:f>
        <x:v>24621.579917644573</x:v>
      </x:c>
      <x:c r="AJ1483" s="25" t="n">
        <x:f>(S1483+Inputs!$C$11)*(1-Inputs!$C$8)</x:f>
        <x:v>6616.040429673961</x:v>
      </x:c>
      <x:c r="AK1483" s="25" t="n">
        <x:f>AJ1483/(1+B1483)^(1-Inputs!$C$8)+T1483/(1+B1483)^(2-Inputs!$C$8)+U1483/(1+B1483)^(3-Inputs!$C$8)+V1483/(1+B1483)^(4-Inputs!$C$8)+W1483/(1+B1483)^(5-Inputs!$C$8)+X1483/(1+B1483)^(6-Inputs!$C$8)+Y1483/(1+B1483)^(7-Inputs!$C$8)+Z1483/(1+B1483)^(8-Inputs!$C$8)+AA1483/(1+B1483)^(9-Inputs!$C$8)+AB1483/(1+B1483)^(10-Inputs!$C$8)+AE1483/(1+B1483)^(10-Inputs!$C$8)</x:f>
        <x:v>353272.64588056284</x:v>
      </x:c>
      <x:c r="AL1483" s="25" t="n">
        <x:f>(AK1483+AI1483)/Inputs!$C$13</x:f>
        <x:v>301.5321633638437</x:v>
      </x:c>
      <x:c r="AM1483" s="26" t="n">
        <x:f>IF(AL1483&gt;=Inputs!$C$7,1,0)</x:f>
        <x:v>1</x:v>
      </x:c>
      <x:c r="AN1483" s="26" t="n">
        <x:f>IF(Inputs!$C$7&lt;=(1-Inputs!$C$16)*AL1483,1,0)</x:f>
        <x:v>0</x:v>
      </x:c>
    </x:row>
    <x:row r="1484" ht="20" customHeight="1">
      <x:c r="A1484" s="16" t="n">
        <x:v>1479</x:v>
      </x:c>
      <x:c r="B1484" s="19" t="n">
        <x:v>0.08263997970019032</x:v>
      </x:c>
      <x:c r="C1484" s="24" t="n">
        <x:v>0.39041337688453837</x:v>
      </x:c>
      <x:c r="D1484" s="19" t="n">
        <x:v>0.014255138644769261</x:v>
      </x:c>
      <x:c r="E1484" s="19" t="n">
        <x:v>0.05142324686328521</x:v>
      </x:c>
      <x:c r="F1484" s="19" t="n">
        <x:v>-0.22093104838174785</x:v>
      </x:c>
      <x:c r="G1484" s="19" t="n">
        <x:v>-0.07604135214028646</x:v>
      </x:c>
      <x:c r="H1484" s="19" t="n">
        <x:v>0.7912947766868967</x:v>
      </x:c>
      <x:c r="I1484" s="19" t="n">
        <x:v>0.06623816449857145</x:v>
      </x:c>
      <x:c r="J1484" s="19" t="n">
        <x:v>0.07484738005140912</x:v>
      </x:c>
      <x:c r="K1484" s="19" t="n">
        <x:v>0.06316551502067455</x:v>
      </x:c>
      <x:c r="L1484" s="19" t="n">
        <x:v>0.05260638192096735</x:v>
      </x:c>
      <x:c r="M1484" s="19" t="n">
        <x:v>0.060256715137353464</x:v>
      </x:c>
      <x:c r="N1484" s="19" t="n">
        <x:v>0.05961623030568376</x:v>
      </x:c>
      <x:c r="O1484" s="19" t="n">
        <x:v>0.06527133078043221</x:v>
      </x:c>
      <x:c r="P1484" s="19" t="n">
        <x:v>0.06980682932385548</x:v>
      </x:c>
      <x:c r="Q1484" s="19" t="n">
        <x:v>0.06224651904492589</x:v>
      </x:c>
      <x:c r="R1484" s="19" t="n">
        <x:v>0.06395371535348318</x:v>
      </x:c>
      <x:c r="S1484" s="21" t="n">
        <x:v>8672.450909896805</x:v>
      </x:c>
      <x:c r="T1484" s="21" t="n">
        <x:v>13880.143608005093</x:v>
      </x:c>
      <x:c r="U1484" s="21" t="n">
        <x:v>17231.69049733108</x:v>
      </x:c>
      <x:c r="V1484" s="21" t="n">
        <x:v>20812.333755768777</x:v>
      </x:c>
      <x:c r="W1484" s="21" t="n">
        <x:v>24683.598515664602</x:v>
      </x:c>
      <x:c r="X1484" s="21" t="n">
        <x:v>26118.79284697506</x:v>
      </x:c>
      <x:c r="Y1484" s="21" t="n">
        <x:v>27165.439283507458</x:v>
      </x:c>
      <x:c r="Z1484" s="21" t="n">
        <x:v>28037.84483734219</x:v>
      </x:c>
      <x:c r="AA1484" s="21" t="n">
        <x:v>28696.0592719491</x:v>
      </x:c>
      <x:c r="AB1484" s="21" t="n">
        <x:v>29103.710595315686</x:v>
      </x:c>
      <x:c r="AC1484" s="21" t="n">
        <x:v>37961.361646063946</x:v>
      </x:c>
      <x:c r="AD1484" s="25" t="n">
        <x:f>AC1484*(1+Inputs!$C$14)*(1-Inputs!$C$14/Inputs!$C$15)</x:f>
        <x:v>30122.340466151738</x:v>
      </x:c>
      <x:c r="AE1484" s="25" t="n">
        <x:f>AD1484/(B1484-Inputs!$C$14)</x:f>
        <x:v>632291.211199475</x:v>
      </x:c>
      <x:c r="AF1484" s="25" t="n">
        <x:f>S1484/(1+B1484)^1+T1484/(1+B1484)^2+U1484/(1+B1484)^3+V1484/(1+B1484)^4+W1484/(1+B1484)^5+X1484/(1+B1484)^6+Y1484/(1+B1484)^7+Z1484/(1+B1484)^8+AA1484/(1+B1484)^9+AB1484/(1+B1484)^10+AE1484/(1+B1484)^10</x:f>
        <x:v>424841.37891160726</x:v>
      </x:c>
      <x:c r="AG1484" s="25" t="n">
        <x:f>(AF1484+Inputs!$C$12)/Inputs!$C$13</x:f>
        <x:v>364.80066056000464</x:v>
      </x:c>
      <x:c r="AH1484" s="25" t="n">
        <x:f>(S1484+Inputs!$C$11)*Inputs!$C$8-Inputs!$C$11</x:f>
        <x:v>2187.827686554394</x:v>
      </x:c>
      <x:c r="AI1484" s="25" t="n">
        <x:f>Inputs!$C$12+AH1484-Inputs!$C$10*Inputs!$C$13</x:f>
        <x:v>24505.743101754393</x:v>
      </x:c>
      <x:c r="AJ1484" s="25" t="n">
        <x:f>(S1484+Inputs!$C$11)*(1-Inputs!$C$8)</x:f>
        <x:v>6484.623223342412</x:v>
      </x:c>
      <x:c r="AK1484" s="25" t="n">
        <x:f>AJ1484/(1+B1484)^(1-Inputs!$C$8)+T1484/(1+B1484)^(2-Inputs!$C$8)+U1484/(1+B1484)^(3-Inputs!$C$8)+V1484/(1+B1484)^(4-Inputs!$C$8)+W1484/(1+B1484)^(5-Inputs!$C$8)+X1484/(1+B1484)^(6-Inputs!$C$8)+Y1484/(1+B1484)^(7-Inputs!$C$8)+Z1484/(1+B1484)^(8-Inputs!$C$8)+AA1484/(1+B1484)^(9-Inputs!$C$8)+AB1484/(1+B1484)^(10-Inputs!$C$8)+AE1484/(1+B1484)^(10-Inputs!$C$8)</x:f>
        <x:v>438845.48586523655</x:v>
      </x:c>
      <x:c r="AL1484" s="25" t="n">
        <x:f>(AK1484+AI1484)/Inputs!$C$13</x:f>
        <x:v>369.7206491382575</x:v>
      </x:c>
      <x:c r="AM1484" s="26" t="n">
        <x:f>IF(AL1484&gt;=Inputs!$C$7,1,0)</x:f>
        <x:v>1</x:v>
      </x:c>
      <x:c r="AN1484" s="26" t="n">
        <x:f>IF(Inputs!$C$7&lt;=(1-Inputs!$C$16)*AL1484,1,0)</x:f>
        <x:v>1</x:v>
      </x:c>
    </x:row>
    <x:row r="1485" ht="20" customHeight="1">
      <x:c r="A1485" s="16" t="n">
        <x:v>1480</x:v>
      </x:c>
      <x:c r="B1485" s="19" t="n">
        <x:v>0.08353956343178735</x:v>
      </x:c>
      <x:c r="C1485" s="24" t="n">
        <x:v>0.4120198715023946</x:v>
      </x:c>
      <x:c r="D1485" s="19" t="n">
        <x:v>0.02664565377880166</x:v>
      </x:c>
      <x:c r="E1485" s="19" t="n">
        <x:v>0.04850844170522038</x:v>
      </x:c>
      <x:c r="F1485" s="19" t="n">
        <x:v>-0.17285084183794086</x:v>
      </x:c>
      <x:c r="G1485" s="19" t="n">
        <x:v>-0.054167461287100316</x:v>
      </x:c>
      <x:c r="H1485" s="19" t="n">
        <x:v>0.5699514410993345</x:v>
      </x:c>
      <x:c r="I1485" s="19" t="n">
        <x:v>0.07743081131561326</x:v>
      </x:c>
      <x:c r="J1485" s="19" t="n">
        <x:v>0.07510530060314637</x:v>
      </x:c>
      <x:c r="K1485" s="19" t="n">
        <x:v>0.07089410463039372</x:v>
      </x:c>
      <x:c r="L1485" s="19" t="n">
        <x:v>0.07516815625076902</x:v>
      </x:c>
      <x:c r="M1485" s="19" t="n">
        <x:v>0.0749329978627668</x:v>
      </x:c>
      <x:c r="N1485" s="19" t="n">
        <x:v>0.07467729053945163</x:v>
      </x:c>
      <x:c r="O1485" s="19" t="n">
        <x:v>0.07372250982602623</x:v>
      </x:c>
      <x:c r="P1485" s="19" t="n">
        <x:v>0.07166362763531993</x:v>
      </x:c>
      <x:c r="Q1485" s="19" t="n">
        <x:v>0.07509887735992266</x:v>
      </x:c>
      <x:c r="R1485" s="19" t="n">
        <x:v>0.07409026307565114</x:v>
      </x:c>
      <x:c r="S1485" s="21" t="n">
        <x:v>9618.85690466298</x:v>
      </x:c>
      <x:c r="T1485" s="21" t="n">
        <x:v>15052.191539304527</x:v>
      </x:c>
      <x:c r="U1485" s="21" t="n">
        <x:v>18192.690247771006</x:v>
      </x:c>
      <x:c r="V1485" s="21" t="n">
        <x:v>21543.582800178567</x:v>
      </x:c>
      <x:c r="W1485" s="21" t="n">
        <x:v>25294.070352149312</x:v>
      </x:c>
      <x:c r="X1485" s="21" t="n">
        <x:v>26880.40350646459</x:v>
      </x:c>
      <x:c r="Y1485" s="21" t="n">
        <x:v>28125.137250147865</x:v>
      </x:c>
      <x:c r="Z1485" s="21" t="n">
        <x:v>29118.85185146625</x:v>
      </x:c>
      <x:c r="AA1485" s="21" t="n">
        <x:v>29828.364032731304</x:v>
      </x:c>
      <x:c r="AB1485" s="21" t="n">
        <x:v>30238.05906137655</x:v>
      </x:c>
      <x:c r="AC1485" s="21" t="n">
        <x:v>39440.9466017955</x:v>
      </x:c>
      <x:c r="AD1485" s="25" t="n">
        <x:f>AC1485*(1+Inputs!$C$14)*(1-Inputs!$C$14/Inputs!$C$15)</x:f>
        <x:v>31296.391128524723</x:v>
      </x:c>
      <x:c r="AE1485" s="25" t="n">
        <x:f>AD1485/(B1485-Inputs!$C$14)</x:f>
        <x:v>644760.4575699479</x:v>
      </x:c>
      <x:c r="AF1485" s="25" t="n">
        <x:f>S1485/(1+B1485)^1+T1485/(1+B1485)^2+U1485/(1+B1485)^3+V1485/(1+B1485)^4+W1485/(1+B1485)^5+X1485/(1+B1485)^6+Y1485/(1+B1485)^7+Z1485/(1+B1485)^8+AA1485/(1+B1485)^9+AB1485/(1+B1485)^10+AE1485/(1+B1485)^10</x:f>
        <x:v>433616.995109794</x:v>
      </x:c>
      <x:c r="AG1485" s="25" t="n">
        <x:f>(AF1485+Inputs!$C$12)/Inputs!$C$13</x:f>
        <x:v>371.8029653226687</x:v>
      </x:c>
      <x:c r="AH1485" s="25" t="n">
        <x:f>(S1485+Inputs!$C$11)*Inputs!$C$8-Inputs!$C$11</x:f>
        <x:v>2631.212412869506</x:v>
      </x:c>
      <x:c r="AI1485" s="25" t="n">
        <x:f>Inputs!$C$12+AH1485-Inputs!$C$10*Inputs!$C$13</x:f>
        <x:v>24949.127828069504</x:v>
      </x:c>
      <x:c r="AJ1485" s="25" t="n">
        <x:f>(S1485+Inputs!$C$11)*(1-Inputs!$C$8)</x:f>
        <x:v>6987.644491793475</x:v>
      </x:c>
      <x:c r="AK1485" s="25" t="n">
        <x:f>AJ1485/(1+B1485)^(1-Inputs!$C$8)+T1485/(1+B1485)^(2-Inputs!$C$8)+U1485/(1+B1485)^(3-Inputs!$C$8)+V1485/(1+B1485)^(4-Inputs!$C$8)+W1485/(1+B1485)^(5-Inputs!$C$8)+X1485/(1+B1485)^(6-Inputs!$C$8)+Y1485/(1+B1485)^(7-Inputs!$C$8)+Z1485/(1+B1485)^(8-Inputs!$C$8)+AA1485/(1+B1485)^(9-Inputs!$C$8)+AB1485/(1+B1485)^(10-Inputs!$C$8)+AE1485/(1+B1485)^(10-Inputs!$C$8)</x:f>
        <x:v>447704.90671386477</x:v>
      </x:c>
      <x:c r="AL1485" s="25" t="n">
        <x:f>(AK1485+AI1485)/Inputs!$C$13</x:f>
        <x:v>377.14361275841026</x:v>
      </x:c>
      <x:c r="AM1485" s="26" t="n">
        <x:f>IF(AL1485&gt;=Inputs!$C$7,1,0)</x:f>
        <x:v>1</x:v>
      </x:c>
      <x:c r="AN1485" s="26" t="n">
        <x:f>IF(Inputs!$C$7&lt;=(1-Inputs!$C$16)*AL1485,1,0)</x:f>
        <x:v>1</x:v>
      </x:c>
    </x:row>
    <x:row r="1486" ht="20" customHeight="1">
      <x:c r="A1486" s="16" t="n">
        <x:v>1481</x:v>
      </x:c>
      <x:c r="B1486" s="19" t="n">
        <x:v>0.09572999592281513</x:v>
      </x:c>
      <x:c r="C1486" s="24" t="n">
        <x:v>0.5402858546571849</x:v>
      </x:c>
      <x:c r="D1486" s="19" t="n">
        <x:v>0.04289724843005303</x:v>
      </x:c>
      <x:c r="E1486" s="19" t="n">
        <x:v>0.057173153299893614</x:v>
      </x:c>
      <x:c r="F1486" s="19" t="n">
        <x:v>-0.15021141749616507</x:v>
      </x:c>
      <x:c r="G1486" s="19" t="n">
        <x:v>-0.052632631758750104</x:v>
      </x:c>
      <x:c r="H1486" s="19" t="n">
        <x:v>0.8939697076490063</x:v>
      </x:c>
      <x:c r="I1486" s="19" t="n">
        <x:v>0.06546256327621564</x:v>
      </x:c>
      <x:c r="J1486" s="19" t="n">
        <x:v>0.07013737371714455</x:v>
      </x:c>
      <x:c r="K1486" s="19" t="n">
        <x:v>0.07066375040100979</x:v>
      </x:c>
      <x:c r="L1486" s="19" t="n">
        <x:v>0.07474310102750564</x:v>
      </x:c>
      <x:c r="M1486" s="19" t="n">
        <x:v>0.07794786312057908</x:v>
      </x:c>
      <x:c r="N1486" s="19" t="n">
        <x:v>0.07890429915046185</x:v>
      </x:c>
      <x:c r="O1486" s="19" t="n">
        <x:v>0.07140229395219991</x:v>
      </x:c>
      <x:c r="P1486" s="19" t="n">
        <x:v>0.06716819632462716</x:v>
      </x:c>
      <x:c r="Q1486" s="19" t="n">
        <x:v>0.07283660764015054</x:v>
      </x:c>
      <x:c r="R1486" s="19" t="n">
        <x:v>0.07663932306003858</x:v>
      </x:c>
      <x:c r="S1486" s="21" t="n">
        <x:v>10128.459200107362</x:v>
      </x:c>
      <x:c r="T1486" s="21" t="n">
        <x:v>16103.568500401061</x:v>
      </x:c>
      <x:c r="U1486" s="21" t="n">
        <x:v>20030.075250542734</x:v>
      </x:c>
      <x:c r="V1486" s="21" t="n">
        <x:v>24444.320892194697</x:v>
      </x:c>
      <x:c r="W1486" s="21" t="n">
        <x:v>29479.80442335903</x:v>
      </x:c>
      <x:c r="X1486" s="21" t="n">
        <x:v>31760.566571806008</x:v>
      </x:c>
      <x:c r="Y1486" s="21" t="n">
        <x:v>33508.90822478659</x:v>
      </x:c>
      <x:c r="Z1486" s="21" t="n">
        <x:v>34821.26917512556</x:v>
      </x:c>
      <x:c r="AA1486" s="21" t="n">
        <x:v>35659.92149637318</x:v>
      </x:c>
      <x:c r="AB1486" s="21" t="n">
        <x:v>35997.0082593798</x:v>
      </x:c>
      <x:c r="AC1486" s="21" t="n">
        <x:v>46952.61946875626</x:v>
      </x:c>
      <x:c r="AD1486" s="25" t="n">
        <x:f>AC1486*(1+Inputs!$C$14)*(1-Inputs!$C$14/Inputs!$C$15)</x:f>
        <x:v>37256.90354845808</x:v>
      </x:c>
      <x:c r="AE1486" s="25" t="n">
        <x:f>AD1486/(B1486-Inputs!$C$14)</x:f>
        <x:v>613484.3742754371</x:v>
      </x:c>
      <x:c r="AF1486" s="25" t="n">
        <x:f>S1486/(1+B1486)^1+T1486/(1+B1486)^2+U1486/(1+B1486)^3+V1486/(1+B1486)^4+W1486/(1+B1486)^5+X1486/(1+B1486)^6+Y1486/(1+B1486)^7+Z1486/(1+B1486)^8+AA1486/(1+B1486)^9+AB1486/(1+B1486)^10+AE1486/(1+B1486)^10</x:f>
        <x:v>402278.67035012925</x:v>
      </x:c>
      <x:c r="AG1486" s="25" t="n">
        <x:f>(AF1486+Inputs!$C$12)/Inputs!$C$13</x:f>
        <x:v>346.7972568045756</x:v>
      </x:c>
      <x:c r="AH1486" s="25" t="n">
        <x:f>(S1486+Inputs!$C$11)*Inputs!$C$8-Inputs!$C$11</x:f>
        <x:v>2869.957597858517</x:v>
      </x:c>
      <x:c r="AI1486" s="25" t="n">
        <x:f>Inputs!$C$12+AH1486-Inputs!$C$10*Inputs!$C$13</x:f>
        <x:v>25187.873013058517</x:v>
      </x:c>
      <x:c r="AJ1486" s="25" t="n">
        <x:f>(S1486+Inputs!$C$11)*(1-Inputs!$C$8)</x:f>
        <x:v>7258.501602248844</x:v>
      </x:c>
      <x:c r="AK1486" s="25" t="n">
        <x:f>AJ1486/(1+B1486)^(1-Inputs!$C$8)+T1486/(1+B1486)^(2-Inputs!$C$8)+U1486/(1+B1486)^(3-Inputs!$C$8)+V1486/(1+B1486)^(4-Inputs!$C$8)+W1486/(1+B1486)^(5-Inputs!$C$8)+X1486/(1+B1486)^(6-Inputs!$C$8)+Y1486/(1+B1486)^(7-Inputs!$C$8)+Z1486/(1+B1486)^(8-Inputs!$C$8)+AA1486/(1+B1486)^(9-Inputs!$C$8)+AB1486/(1+B1486)^(10-Inputs!$C$8)+AE1486/(1+B1486)^(10-Inputs!$C$8)</x:f>
        <x:v>417148.7328222218</x:v>
      </x:c>
      <x:c r="AL1486" s="25" t="n">
        <x:f>(AK1486+AI1486)/Inputs!$C$13</x:f>
        <x:v>352.95250519057976</x:v>
      </x:c>
      <x:c r="AM1486" s="26" t="n">
        <x:f>IF(AL1486&gt;=Inputs!$C$7,1,0)</x:f>
        <x:v>1</x:v>
      </x:c>
      <x:c r="AN1486" s="26" t="n">
        <x:f>IF(Inputs!$C$7&lt;=(1-Inputs!$C$16)*AL1486,1,0)</x:f>
        <x:v>1</x:v>
      </x:c>
    </x:row>
    <x:row r="1487" ht="20" customHeight="1">
      <x:c r="A1487" s="16" t="n">
        <x:v>1482</x:v>
      </x:c>
      <x:c r="B1487" s="19" t="n">
        <x:v>0.09291289076511729</x:v>
      </x:c>
      <x:c r="C1487" s="24" t="n">
        <x:v>0.7686522826846556</x:v>
      </x:c>
      <x:c r="D1487" s="19" t="n">
        <x:v>0.020573957869693515</x:v>
      </x:c>
      <x:c r="E1487" s="19" t="n">
        <x:v>0.04772512085428929</x:v>
      </x:c>
      <x:c r="F1487" s="19" t="n">
        <x:v>-0.23954022258768534</x:v>
      </x:c>
      <x:c r="G1487" s="19" t="n">
        <x:v>-0.051545241443077996</x:v>
      </x:c>
      <x:c r="H1487" s="19" t="n">
        <x:v>0.7906014639252987</x:v>
      </x:c>
      <x:c r="I1487" s="19" t="n">
        <x:v>0.04894093507269759</x:v>
      </x:c>
      <x:c r="J1487" s="19" t="n">
        <x:v>0.06367816054960826</x:v>
      </x:c>
      <x:c r="K1487" s="19" t="n">
        <x:v>0.0425812698711718</x:v>
      </x:c>
      <x:c r="L1487" s="19" t="n">
        <x:v>0.04428088636807729</x:v>
      </x:c>
      <x:c r="M1487" s="19" t="n">
        <x:v>0.0556058939017214</x:v>
      </x:c>
      <x:c r="N1487" s="19" t="n">
        <x:v>0.052109569264381435</x:v>
      </x:c>
      <x:c r="O1487" s="19" t="n">
        <x:v>0.04771818474321322</x:v>
      </x:c>
      <x:c r="P1487" s="19" t="n">
        <x:v>0.04985448686111681</x:v>
      </x:c>
      <x:c r="Q1487" s="19" t="n">
        <x:v>0.05103144770354788</x:v>
      </x:c>
      <x:c r="R1487" s="19" t="n">
        <x:v>0.06237107955172064</x:v>
      </x:c>
      <x:c r="S1487" s="21" t="n">
        <x:v>8464.466487219885</x:v>
      </x:c>
      <x:c r="T1487" s="21" t="n">
        <x:v>13904.78381423014</x:v>
      </x:c>
      <x:c r="U1487" s="21" t="n">
        <x:v>17710.95884302252</x:v>
      </x:c>
      <x:c r="V1487" s="21" t="n">
        <x:v>21915.86868449645</x:v>
      </x:c>
      <x:c r="W1487" s="21" t="n">
        <x:v>26597.946310561398</x:v>
      </x:c>
      <x:c r="X1487" s="21" t="n">
        <x:v>28172.2178747975</x:v>
      </x:c>
      <x:c r="Y1487" s="21" t="n">
        <x:v>29289.74142867324</x:v>
      </x:c>
      <x:c r="Z1487" s="21" t="n">
        <x:v>30168.72058698817</x:v>
      </x:c>
      <x:c r="AA1487" s="21" t="n">
        <x:v>30796.931447436153</x:v>
      </x:c>
      <x:c r="AB1487" s="21" t="n">
        <x:v>31148.626105076353</x:v>
      </x:c>
      <x:c r="AC1487" s="21" t="n">
        <x:v>40628.64274575177</x:v>
      </x:c>
      <x:c r="AD1487" s="25" t="n">
        <x:f>AC1487*(1+Inputs!$C$14)*(1-Inputs!$C$14/Inputs!$C$15)</x:f>
        <x:v>32238.828018754026</x:v>
      </x:c>
      <x:c r="AE1487" s="25" t="n">
        <x:f>AD1487/(B1487-Inputs!$C$14)</x:f>
        <x:v>556677.9277088421</x:v>
      </x:c>
      <x:c r="AF1487" s="25" t="n">
        <x:f>S1487/(1+B1487)^1+T1487/(1+B1487)^2+U1487/(1+B1487)^3+V1487/(1+B1487)^4+W1487/(1+B1487)^5+X1487/(1+B1487)^6+Y1487/(1+B1487)^7+Z1487/(1+B1487)^8+AA1487/(1+B1487)^9+AB1487/(1+B1487)^10+AE1487/(1+B1487)^10</x:f>
        <x:v>368058.077713758</x:v>
      </x:c>
      <x:c r="AG1487" s="25" t="n">
        <x:f>(AF1487+Inputs!$C$12)/Inputs!$C$13</x:f>
        <x:v>319.4917077254851</x:v>
      </x:c>
      <x:c r="AH1487" s="25" t="n">
        <x:f>(S1487+Inputs!$C$11)*Inputs!$C$8-Inputs!$C$11</x:f>
        <x:v>2090.388409081097</x:v>
      </x:c>
      <x:c r="AI1487" s="25" t="n">
        <x:f>Inputs!$C$12+AH1487-Inputs!$C$10*Inputs!$C$13</x:f>
        <x:v>24408.303824281094</x:v>
      </x:c>
      <x:c r="AJ1487" s="25" t="n">
        <x:f>(S1487+Inputs!$C$11)*(1-Inputs!$C$8)</x:f>
        <x:v>6374.078078138788</x:v>
      </x:c>
      <x:c r="AK1487" s="25" t="n">
        <x:f>AJ1487/(1+B1487)^(1-Inputs!$C$8)+T1487/(1+B1487)^(2-Inputs!$C$8)+U1487/(1+B1487)^(3-Inputs!$C$8)+V1487/(1+B1487)^(4-Inputs!$C$8)+W1487/(1+B1487)^(5-Inputs!$C$8)+X1487/(1+B1487)^(6-Inputs!$C$8)+Y1487/(1+B1487)^(7-Inputs!$C$8)+Z1487/(1+B1487)^(8-Inputs!$C$8)+AA1487/(1+B1487)^(9-Inputs!$C$8)+AB1487/(1+B1487)^(10-Inputs!$C$8)+AE1487/(1+B1487)^(10-Inputs!$C$8)</x:f>
        <x:v>381707.4613836093</x:v>
      </x:c>
      <x:c r="AL1487" s="25" t="n">
        <x:f>(AK1487+AI1487)/Inputs!$C$13</x:f>
        <x:v>324.05090339932605</x:v>
      </x:c>
      <x:c r="AM1487" s="26" t="n">
        <x:f>IF(AL1487&gt;=Inputs!$C$7,1,0)</x:f>
        <x:v>1</x:v>
      </x:c>
      <x:c r="AN1487" s="26" t="n">
        <x:f>IF(Inputs!$C$7&lt;=(1-Inputs!$C$16)*AL1487,1,0)</x:f>
        <x:v>0</x:v>
      </x:c>
    </x:row>
    <x:row r="1488" ht="20" customHeight="1">
      <x:c r="A1488" s="16" t="n">
        <x:v>1483</x:v>
      </x:c>
      <x:c r="B1488" s="19" t="n">
        <x:v>0.09307968239607654</x:v>
      </x:c>
      <x:c r="C1488" s="24" t="n">
        <x:v>0.32798472821568225</x:v>
      </x:c>
      <x:c r="D1488" s="19" t="n">
        <x:v>0.030068891415108115</x:v>
      </x:c>
      <x:c r="E1488" s="19" t="n">
        <x:v>0.041310840536720836</x:v>
      </x:c>
      <x:c r="F1488" s="19" t="n">
        <x:v>-0.1859452045569799</x:v>
      </x:c>
      <x:c r="G1488" s="19" t="n">
        <x:v>-0.0761215556092378</x:v>
      </x:c>
      <x:c r="H1488" s="19" t="n">
        <x:v>0.5089964433171588</x:v>
      </x:c>
      <x:c r="I1488" s="19" t="n">
        <x:v>0.0545592118596835</x:v>
      </x:c>
      <x:c r="J1488" s="19" t="n">
        <x:v>0.06500600525763162</x:v>
      </x:c>
      <x:c r="K1488" s="19" t="n">
        <x:v>0.06667961538967233</x:v>
      </x:c>
      <x:c r="L1488" s="19" t="n">
        <x:v>0.05751457362547512</x:v>
      </x:c>
      <x:c r="M1488" s="19" t="n">
        <x:v>0.062301434555066634</x:v>
      </x:c>
      <x:c r="N1488" s="19" t="n">
        <x:v>0.059079445277319564</x:v>
      </x:c>
      <x:c r="O1488" s="19" t="n">
        <x:v>0.06554302954899527</x:v>
      </x:c>
      <x:c r="P1488" s="19" t="n">
        <x:v>0.050093201509893104</x:v>
      </x:c>
      <x:c r="Q1488" s="19" t="n">
        <x:v>0.06153325079321008</x:v>
      </x:c>
      <x:c r="R1488" s="19" t="n">
        <x:v>0.058852135635248715</x:v>
      </x:c>
      <x:c r="S1488" s="21" t="n">
        <x:v>9279.867726511773</x:v>
      </x:c>
      <x:c r="T1488" s="21" t="n">
        <x:v>14492.780073859503</x:v>
      </x:c>
      <x:c r="U1488" s="21" t="n">
        <x:v>17447.94411618564</x:v>
      </x:c>
      <x:c r="V1488" s="21" t="n">
        <x:v>20522.125313804423</x:v>
      </x:c>
      <x:c r="W1488" s="21" t="n">
        <x:v>23888.612361518048</x:v>
      </x:c>
      <x:c r="X1488" s="21" t="n">
        <x:v>25303.435946130343</x:v>
      </x:c>
      <x:c r="Y1488" s="21" t="n">
        <x:v>26415.21591419336</x:v>
      </x:c>
      <x:c r="Z1488" s="21" t="n">
        <x:v>27336.52796997323</x:v>
      </x:c>
      <x:c r="AA1488" s="21" t="n">
        <x:v>27996.47251310127</x:v>
      </x:c>
      <x:c r="AB1488" s="21" t="n">
        <x:v>28425.240569970967</x:v>
      </x:c>
      <x:c r="AC1488" s="21" t="n">
        <x:v>37076.40074344039</x:v>
      </x:c>
      <x:c r="AD1488" s="25" t="n">
        <x:f>AC1488*(1+Inputs!$C$14)*(1-Inputs!$C$14/Inputs!$C$15)</x:f>
        <x:v>29420.123989919943</x:v>
      </x:c>
      <x:c r="AE1488" s="25" t="n">
        <x:f>AD1488/(B1488-Inputs!$C$14)</x:f>
        <x:v>506547.6045355813</x:v>
      </x:c>
      <x:c r="AF1488" s="25" t="n">
        <x:f>S1488/(1+B1488)^1+T1488/(1+B1488)^2+U1488/(1+B1488)^3+V1488/(1+B1488)^4+W1488/(1+B1488)^5+X1488/(1+B1488)^6+Y1488/(1+B1488)^7+Z1488/(1+B1488)^8+AA1488/(1+B1488)^9+AB1488/(1+B1488)^10+AE1488/(1+B1488)^10</x:f>
        <x:v>338336.1311817154</x:v>
      </x:c>
      <x:c r="AG1488" s="25" t="n">
        <x:f>(AF1488+Inputs!$C$12)/Inputs!$C$13</x:f>
        <x:v>295.77575171091246</x:v>
      </x:c>
      <x:c r="AH1488" s="25" t="n">
        <x:f>(S1488+Inputs!$C$11)*Inputs!$C$8-Inputs!$C$11</x:f>
        <x:v>2472.398304749351</x:v>
      </x:c>
      <x:c r="AI1488" s="25" t="n">
        <x:f>Inputs!$C$12+AH1488-Inputs!$C$10*Inputs!$C$13</x:f>
        <x:v>24790.31371994935</x:v>
      </x:c>
      <x:c r="AJ1488" s="25" t="n">
        <x:f>(S1488+Inputs!$C$11)*(1-Inputs!$C$8)</x:f>
        <x:v>6807.469421762422</x:v>
      </x:c>
      <x:c r="AK1488" s="25" t="n">
        <x:f>AJ1488/(1+B1488)^(1-Inputs!$C$8)+T1488/(1+B1488)^(2-Inputs!$C$8)+U1488/(1+B1488)^(3-Inputs!$C$8)+V1488/(1+B1488)^(4-Inputs!$C$8)+W1488/(1+B1488)^(5-Inputs!$C$8)+X1488/(1+B1488)^(6-Inputs!$C$8)+Y1488/(1+B1488)^(7-Inputs!$C$8)+Z1488/(1+B1488)^(8-Inputs!$C$8)+AA1488/(1+B1488)^(9-Inputs!$C$8)+AB1488/(1+B1488)^(10-Inputs!$C$8)+AE1488/(1+B1488)^(10-Inputs!$C$8)</x:f>
        <x:v>350383.27958270395</x:v>
      </x:c>
      <x:c r="AL1488" s="25" t="n">
        <x:f>(AK1488+AI1488)/Inputs!$C$13</x:f>
        <x:v>299.36129610497096</x:v>
      </x:c>
      <x:c r="AM1488" s="26" t="n">
        <x:f>IF(AL1488&gt;=Inputs!$C$7,1,0)</x:f>
        <x:v>1</x:v>
      </x:c>
      <x:c r="AN1488" s="26" t="n">
        <x:f>IF(Inputs!$C$7&lt;=(1-Inputs!$C$16)*AL1488,1,0)</x:f>
        <x:v>0</x:v>
      </x:c>
    </x:row>
    <x:row r="1489" ht="20" customHeight="1">
      <x:c r="A1489" s="16" t="n">
        <x:v>1484</x:v>
      </x:c>
      <x:c r="B1489" s="19" t="n">
        <x:v>0.08231334117732378</x:v>
      </x:c>
      <x:c r="C1489" s="24" t="n">
        <x:v>0.6442794733905828</x:v>
      </x:c>
      <x:c r="D1489" s="19" t="n">
        <x:v>0.01931075793276449</x:v>
      </x:c>
      <x:c r="E1489" s="19" t="n">
        <x:v>0.052105346029781854</x:v>
      </x:c>
      <x:c r="F1489" s="19" t="n">
        <x:v>-0.15436635600375329</x:v>
      </x:c>
      <x:c r="G1489" s="19" t="n">
        <x:v>-0.0631986578362313</x:v>
      </x:c>
      <x:c r="H1489" s="19" t="n">
        <x:v>0.867433670620386</x:v>
      </x:c>
      <x:c r="I1489" s="19" t="n">
        <x:v>0.05290239215518</x:v>
      </x:c>
      <x:c r="J1489" s="19" t="n">
        <x:v>0.06013458885352407</x:v>
      </x:c>
      <x:c r="K1489" s="19" t="n">
        <x:v>0.059019325451466785</x:v>
      </x:c>
      <x:c r="L1489" s="19" t="n">
        <x:v>0.062169257169069854</x:v>
      </x:c>
      <x:c r="M1489" s="19" t="n">
        <x:v>0.06703830300685126</x:v>
      </x:c>
      <x:c r="N1489" s="19" t="n">
        <x:v>0.06367988787318724</x:v>
      </x:c>
      <x:c r="O1489" s="19" t="n">
        <x:v>0.06764892730473435</x:v>
      </x:c>
      <x:c r="P1489" s="19" t="n">
        <x:v>0.05957319189669647</x:v>
      </x:c>
      <x:c r="Q1489" s="19" t="n">
        <x:v>0.06934034771533448</x:v>
      </x:c>
      <x:c r="R1489" s="19" t="n">
        <x:v>0.05593168033618326</x:v>
      </x:c>
      <x:c r="S1489" s="21" t="n">
        <x:v>9935.973293943638</x:v>
      </x:c>
      <x:c r="T1489" s="21" t="n">
        <x:v>15699.769110182331</x:v>
      </x:c>
      <x:c r="U1489" s="21" t="n">
        <x:v>19196.797921821963</x:v>
      </x:c>
      <x:c r="V1489" s="21" t="n">
        <x:v>22982.922894690117</x:v>
      </x:c>
      <x:c r="W1489" s="21" t="n">
        <x:v>27203.004303662296</x:v>
      </x:c>
      <x:c r="X1489" s="21" t="n">
        <x:v>28796.4007230407</x:v>
      </x:c>
      <x:c r="Y1489" s="21" t="n">
        <x:v>29987.53499970791</x:v>
      </x:c>
      <x:c r="Z1489" s="21" t="n">
        <x:v>30931.064566814974</x:v>
      </x:c>
      <x:c r="AA1489" s="21" t="n">
        <x:v>31573.47313779316</x:v>
      </x:c>
      <x:c r="AB1489" s="21" t="n">
        <x:v>31922.088314390217</x:v>
      </x:c>
      <x:c r="AC1489" s="21" t="n">
        <x:v>41637.50649703072</x:v>
      </x:c>
      <x:c r="AD1489" s="25" t="n">
        <x:f>AC1489*(1+Inputs!$C$14)*(1-Inputs!$C$14/Inputs!$C$15)</x:f>
        <x:v>33039.36140539387</x:v>
      </x:c>
      <x:c r="AE1489" s="25" t="n">
        <x:f>AD1489/(B1489-Inputs!$C$14)</x:f>
        <x:v>698309.6222599662</x:v>
      </x:c>
      <x:c r="AF1489" s="25" t="n">
        <x:f>S1489/(1+B1489)^1+T1489/(1+B1489)^2+U1489/(1+B1489)^3+V1489/(1+B1489)^4+W1489/(1+B1489)^5+X1489/(1+B1489)^6+Y1489/(1+B1489)^7+Z1489/(1+B1489)^8+AA1489/(1+B1489)^9+AB1489/(1+B1489)^10+AE1489/(1+B1489)^10</x:f>
        <x:v>470941.9089364233</x:v>
      </x:c>
      <x:c r="AG1489" s="25" t="n">
        <x:f>(AF1489+Inputs!$C$12)/Inputs!$C$13</x:f>
        <x:v>401.5855373896007</x:v>
      </x:c>
      <x:c r="AH1489" s="25" t="n">
        <x:f>(S1489+Inputs!$C$11)*Inputs!$C$8-Inputs!$C$11</x:f>
        <x:v>2779.7792692174307</x:v>
      </x:c>
      <x:c r="AI1489" s="25" t="n">
        <x:f>Inputs!$C$12+AH1489-Inputs!$C$10*Inputs!$C$13</x:f>
        <x:v>25097.69468441743</x:v>
      </x:c>
      <x:c r="AJ1489" s="25" t="n">
        <x:f>(S1489+Inputs!$C$11)*(1-Inputs!$C$8)</x:f>
        <x:v>7156.194024726208</x:v>
      </x:c>
      <x:c r="AK1489" s="25" t="n">
        <x:f>AJ1489/(1+B1489)^(1-Inputs!$C$8)+T1489/(1+B1489)^(2-Inputs!$C$8)+U1489/(1+B1489)^(3-Inputs!$C$8)+V1489/(1+B1489)^(4-Inputs!$C$8)+W1489/(1+B1489)^(5-Inputs!$C$8)+X1489/(1+B1489)^(6-Inputs!$C$8)+Y1489/(1+B1489)^(7-Inputs!$C$8)+Z1489/(1+B1489)^(8-Inputs!$C$8)+AA1489/(1+B1489)^(9-Inputs!$C$8)+AB1489/(1+B1489)^(10-Inputs!$C$8)+AE1489/(1+B1489)^(10-Inputs!$C$8)</x:f>
        <x:v>486056.21839217783</x:v>
      </x:c>
      <x:c r="AL1489" s="25" t="n">
        <x:f>(AK1489+AI1489)/Inputs!$C$13</x:f>
        <x:v>407.8637213794947</x:v>
      </x:c>
      <x:c r="AM1489" s="26" t="n">
        <x:f>IF(AL1489&gt;=Inputs!$C$7,1,0)</x:f>
        <x:v>1</x:v>
      </x:c>
      <x:c r="AN1489" s="26" t="n">
        <x:f>IF(Inputs!$C$7&lt;=(1-Inputs!$C$16)*AL1489,1,0)</x:f>
        <x:v>1</x:v>
      </x:c>
    </x:row>
    <x:row r="1490" ht="20" customHeight="1">
      <x:c r="A1490" s="16" t="n">
        <x:v>1485</x:v>
      </x:c>
      <x:c r="B1490" s="19" t="n">
        <x:v>0.07584399969417799</x:v>
      </x:c>
      <x:c r="C1490" s="24" t="n">
        <x:v>0.4784725403146979</x:v>
      </x:c>
      <x:c r="D1490" s="19" t="n">
        <x:v>0.028634913899885817</x:v>
      </x:c>
      <x:c r="E1490" s="19" t="n">
        <x:v>0.060249568760968666</x:v>
      </x:c>
      <x:c r="F1490" s="19" t="n">
        <x:v>-0.12319329786164304</x:v>
      </x:c>
      <x:c r="G1490" s="19" t="n">
        <x:v>-0.05650789327746508</x:v>
      </x:c>
      <x:c r="H1490" s="19" t="n">
        <x:v>0.5172718005949548</x:v>
      </x:c>
      <x:c r="I1490" s="19" t="n">
        <x:v>0.061253781576687066</x:v>
      </x:c>
      <x:c r="J1490" s="19" t="n">
        <x:v>0.06102372818943991</x:v>
      </x:c>
      <x:c r="K1490" s="19" t="n">
        <x:v>0.057255517372444734</x:v>
      </x:c>
      <x:c r="L1490" s="19" t="n">
        <x:v>0.05010268498232676</x:v>
      </x:c>
      <x:c r="M1490" s="19" t="n">
        <x:v>0.05893008033589808</x:v>
      </x:c>
      <x:c r="N1490" s="19" t="n">
        <x:v>0.05618400268043956</x:v>
      </x:c>
      <x:c r="O1490" s="19" t="n">
        <x:v>0.06250655527772438</x:v>
      </x:c>
      <x:c r="P1490" s="19" t="n">
        <x:v>0.0541549424787047</x:v>
      </x:c>
      <x:c r="Q1490" s="19" t="n">
        <x:v>0.050235358276046325</x:v>
      </x:c>
      <x:c r="R1490" s="19" t="n">
        <x:v>0.05673215602948517</x:v>
      </x:c>
      <x:c r="S1490" s="21" t="n">
        <x:v>10516.998668807268</x:v>
      </x:c>
      <x:c r="T1490" s="21" t="n">
        <x:v>16322.810919737014</x:v>
      </x:c>
      <x:c r="U1490" s="21" t="n">
        <x:v>19572.138380257747</x:v>
      </x:c>
      <x:c r="V1490" s="21" t="n">
        <x:v>22999.980439863397</x:v>
      </x:c>
      <x:c r="W1490" s="21" t="n">
        <x:v>26847.685207782702</x:v>
      </x:c>
      <x:c r="X1490" s="21" t="n">
        <x:v>28578.310212840304</x:v>
      </x:c>
      <x:c r="Y1490" s="21" t="n">
        <x:v>29965.896954290405</x:v>
      </x:c>
      <x:c r="Z1490" s="21" t="n">
        <x:v>31063.225979671835</x:v>
      </x:c>
      <x:c r="AA1490" s="21" t="n">
        <x:v>31793.288378873196</x:v>
      </x:c>
      <x:c r="AB1490" s="21" t="n">
        <x:v>32147.051604016495</x:v>
      </x:c>
      <x:c r="AC1490" s="21" t="n">
        <x:v>41930.93687480412</x:v>
      </x:c>
      <x:c r="AD1490" s="25" t="n">
        <x:f>AC1490*(1+Inputs!$C$14)*(1-Inputs!$C$14/Inputs!$C$15)</x:f>
        <x:v>33272.19841015707</x:v>
      </x:c>
      <x:c r="AE1490" s="25" t="n">
        <x:f>AD1490/(B1490-Inputs!$C$14)</x:f>
        <x:v>814616.5571267444</x:v>
      </x:c>
      <x:c r="AF1490" s="25" t="n">
        <x:f>S1490/(1+B1490)^1+T1490/(1+B1490)^2+U1490/(1+B1490)^3+V1490/(1+B1490)^4+W1490/(1+B1490)^5+X1490/(1+B1490)^6+Y1490/(1+B1490)^7+Z1490/(1+B1490)^8+AA1490/(1+B1490)^9+AB1490/(1+B1490)^10+AE1490/(1+B1490)^10</x:f>
        <x:v>553192.9784003571</x:v>
      </x:c>
      <x:c r="AG1490" s="25" t="n">
        <x:f>(AF1490+Inputs!$C$12)/Inputs!$C$13</x:f>
        <x:v>467.21592076490384</x:v>
      </x:c>
      <x:c r="AH1490" s="25" t="n">
        <x:f>(S1490+Inputs!$C$11)*Inputs!$C$8-Inputs!$C$11</x:f>
        <x:v>3051.9856777151863</x:v>
      </x:c>
      <x:c r="AI1490" s="25" t="n">
        <x:f>Inputs!$C$12+AH1490-Inputs!$C$10*Inputs!$C$13</x:f>
        <x:v>25369.901092915185</x:v>
      </x:c>
      <x:c r="AJ1490" s="25" t="n">
        <x:f>(S1490+Inputs!$C$11)*(1-Inputs!$C$8)</x:f>
        <x:v>7465.012991092082</x:v>
      </x:c>
      <x:c r="AK1490" s="25" t="n">
        <x:f>AJ1490/(1+B1490)^(1-Inputs!$C$8)+T1490/(1+B1490)^(2-Inputs!$C$8)+U1490/(1+B1490)^(3-Inputs!$C$8)+V1490/(1+B1490)^(4-Inputs!$C$8)+W1490/(1+B1490)^(5-Inputs!$C$8)+X1490/(1+B1490)^(6-Inputs!$C$8)+Y1490/(1+B1490)^(7-Inputs!$C$8)+Z1490/(1+B1490)^(8-Inputs!$C$8)+AA1490/(1+B1490)^(9-Inputs!$C$8)+AB1490/(1+B1490)^(10-Inputs!$C$8)+AE1490/(1+B1490)^(10-Inputs!$C$8)</x:f>
        <x:v>569532.0304458176</x:v>
      </x:c>
      <x:c r="AL1490" s="25" t="n">
        <x:f>(AK1490+AI1490)/Inputs!$C$13</x:f>
        <x:v>474.6885614018141</x:v>
      </x:c>
      <x:c r="AM1490" s="26" t="n">
        <x:f>IF(AL1490&gt;=Inputs!$C$7,1,0)</x:f>
        <x:v>1</x:v>
      </x:c>
      <x:c r="AN1490" s="26" t="n">
        <x:f>IF(Inputs!$C$7&lt;=(1-Inputs!$C$16)*AL1490,1,0)</x:f>
        <x:v>1</x:v>
      </x:c>
    </x:row>
    <x:row r="1491" ht="20" customHeight="1">
      <x:c r="A1491" s="16" t="n">
        <x:v>1486</x:v>
      </x:c>
      <x:c r="B1491" s="19" t="n">
        <x:v>0.07663619817818862</x:v>
      </x:c>
      <x:c r="C1491" s="24" t="n">
        <x:v>0.5281261215752977</x:v>
      </x:c>
      <x:c r="D1491" s="19" t="n">
        <x:v>0.036288587570534506</x:v>
      </x:c>
      <x:c r="E1491" s="19" t="n">
        <x:v>0.05835232527129762</x:v>
      </x:c>
      <x:c r="F1491" s="19" t="n">
        <x:v>-0.14655223734643985</x:v>
      </x:c>
      <x:c r="G1491" s="19" t="n">
        <x:v>-0.04149840404577787</x:v>
      </x:c>
      <x:c r="H1491" s="19" t="n">
        <x:v>0.7113444137055751</x:v>
      </x:c>
      <x:c r="I1491" s="19" t="n">
        <x:v>0.06875371092038109</x:v>
      </x:c>
      <x:c r="J1491" s="19" t="n">
        <x:v>0.07409129564033834</x:v>
      </x:c>
      <x:c r="K1491" s="19" t="n">
        <x:v>0.07447004973314165</x:v>
      </x:c>
      <x:c r="L1491" s="19" t="n">
        <x:v>0.071800523036826</x:v>
      </x:c>
      <x:c r="M1491" s="19" t="n">
        <x:v>0.06117963052146137</x:v>
      </x:c>
      <x:c r="N1491" s="19" t="n">
        <x:v>0.07660425981618005</x:v>
      </x:c>
      <x:c r="O1491" s="19" t="n">
        <x:v>0.07128885472407887</x:v>
      </x:c>
      <x:c r="P1491" s="19" t="n">
        <x:v>0.06212368632630955</x:v>
      </x:c>
      <x:c r="Q1491" s="19" t="n">
        <x:v>0.06992082299945993</x:v>
      </x:c>
      <x:c r="R1491" s="19" t="n">
        <x:v>0.06512007575542725</x:v>
      </x:c>
      <x:c r="S1491" s="21" t="n">
        <x:v>10218.645462674118</x:v>
      </x:c>
      <x:c r="T1491" s="21" t="n">
        <x:v>16076.253362199792</x:v>
      </x:c>
      <x:c r="U1491" s="21" t="n">
        <x:v>19720.70015279051</x:v>
      </x:c>
      <x:c r="V1491" s="21" t="n">
        <x:v>23765.47426405846</x:v>
      </x:c>
      <x:c r="W1491" s="21" t="n">
        <x:v>28320.34266968353</x:v>
      </x:c>
      <x:c r="X1491" s="21" t="n">
        <x:v>30316.56367288885</x:v>
      </x:c>
      <x:c r="Y1491" s="21" t="n">
        <x:v>31924.046863441195</x:v>
      </x:c>
      <x:c r="Z1491" s="21" t="n">
        <x:v>33143.88548548038</x:v>
      </x:c>
      <x:c r="AA1491" s="21" t="n">
        <x:v>33932.01855396446</x:v>
      </x:c>
      <x:c r="AB1491" s="21" t="n">
        <x:v>34282.99467107662</x:v>
      </x:c>
      <x:c r="AC1491" s="21" t="n">
        <x:v>44716.94957096951</x:v>
      </x:c>
      <x:c r="AD1491" s="25" t="n">
        <x:f>AC1491*(1+Inputs!$C$14)*(1-Inputs!$C$14/Inputs!$C$15)</x:f>
        <x:v>35482.8994845643</x:v>
      </x:c>
      <x:c r="AE1491" s="25" t="n">
        <x:f>AD1491/(B1491-Inputs!$C$14)</x:f>
        <x:v>852212.7628634509</x:v>
      </x:c>
      <x:c r="AF1491" s="25" t="n">
        <x:f>S1491/(1+B1491)^1+T1491/(1+B1491)^2+U1491/(1+B1491)^3+V1491/(1+B1491)^4+W1491/(1+B1491)^5+X1491/(1+B1491)^6+Y1491/(1+B1491)^7+Z1491/(1+B1491)^8+AA1491/(1+B1491)^9+AB1491/(1+B1491)^10+AE1491/(1+B1491)^10</x:f>
        <x:v>574378.6408253148</x:v>
      </x:c>
      <x:c r="AG1491" s="25" t="n">
        <x:f>(AF1491+Inputs!$C$12)/Inputs!$C$13</x:f>
        <x:v>484.1205416539905</x:v>
      </x:c>
      <x:c r="AH1491" s="25" t="n">
        <x:f>(S1491+Inputs!$C$11)*Inputs!$C$8-Inputs!$C$11</x:f>
        <x:v>2912.2092441569157</x:v>
      </x:c>
      <x:c r="AI1491" s="25" t="n">
        <x:f>Inputs!$C$12+AH1491-Inputs!$C$10*Inputs!$C$13</x:f>
        <x:v>25230.124659356916</x:v>
      </x:c>
      <x:c r="AJ1491" s="25" t="n">
        <x:f>(S1491+Inputs!$C$11)*(1-Inputs!$C$8)</x:f>
        <x:v>7306.436218517203</x:v>
      </x:c>
      <x:c r="AK1491" s="25" t="n">
        <x:f>AJ1491/(1+B1491)^(1-Inputs!$C$8)+T1491/(1+B1491)^(2-Inputs!$C$8)+U1491/(1+B1491)^(3-Inputs!$C$8)+V1491/(1+B1491)^(4-Inputs!$C$8)+W1491/(1+B1491)^(5-Inputs!$C$8)+X1491/(1+B1491)^(6-Inputs!$C$8)+Y1491/(1+B1491)^(7-Inputs!$C$8)+Z1491/(1+B1491)^(8-Inputs!$C$8)+AA1491/(1+B1491)^(9-Inputs!$C$8)+AB1491/(1+B1491)^(10-Inputs!$C$8)+AE1491/(1+B1491)^(10-Inputs!$C$8)</x:f>
        <x:v>591796.4134619627</x:v>
      </x:c>
      <x:c r="AL1491" s="25" t="n">
        <x:f>(AK1491+AI1491)/Inputs!$C$13</x:f>
        <x:v>492.34239157699056</x:v>
      </x:c>
      <x:c r="AM1491" s="26" t="n">
        <x:f>IF(AL1491&gt;=Inputs!$C$7,1,0)</x:f>
        <x:v>1</x:v>
      </x:c>
      <x:c r="AN1491" s="26" t="n">
        <x:f>IF(Inputs!$C$7&lt;=(1-Inputs!$C$16)*AL1491,1,0)</x:f>
        <x:v>1</x:v>
      </x:c>
    </x:row>
    <x:row r="1492" ht="20" customHeight="1">
      <x:c r="A1492" s="16" t="n">
        <x:v>1487</x:v>
      </x:c>
      <x:c r="B1492" s="19" t="n">
        <x:v>0.07875574885387694</x:v>
      </x:c>
      <x:c r="C1492" s="24" t="n">
        <x:v>0.3358218366153949</x:v>
      </x:c>
      <x:c r="D1492" s="19" t="n">
        <x:v>0.030609314920401687</x:v>
      </x:c>
      <x:c r="E1492" s="19" t="n">
        <x:v>0.0605895025446668</x:v>
      </x:c>
      <x:c r="F1492" s="19" t="n">
        <x:v>-0.21157414727575657</x:v>
      </x:c>
      <x:c r="G1492" s="19" t="n">
        <x:v>-0.09033402211198734</x:v>
      </x:c>
      <x:c r="H1492" s="19" t="n">
        <x:v>0.4704751319773379</x:v>
      </x:c>
      <x:c r="I1492" s="19" t="n">
        <x:v>0.05335325280041275</x:v>
      </x:c>
      <x:c r="J1492" s="19" t="n">
        <x:v>0.06804963767349251</x:v>
      </x:c>
      <x:c r="K1492" s="19" t="n">
        <x:v>0.06902368957209433</x:v>
      </x:c>
      <x:c r="L1492" s="19" t="n">
        <x:v>0.06295296464503394</x:v>
      </x:c>
      <x:c r="M1492" s="19" t="n">
        <x:v>0.06814712677697457</x:v>
      </x:c>
      <x:c r="N1492" s="19" t="n">
        <x:v>0.07714524329330402</x:v>
      </x:c>
      <x:c r="O1492" s="19" t="n">
        <x:v>0.0677491138408061</x:v>
      </x:c>
      <x:c r="P1492" s="19" t="n">
        <x:v>0.0688923865420054</x:v>
      </x:c>
      <x:c r="Q1492" s="19" t="n">
        <x:v>0.06330003272194859</x:v>
      </x:c>
      <x:c r="R1492" s="19" t="n">
        <x:v>0.060840332041183276</x:v>
      </x:c>
      <x:c r="S1492" s="21" t="n">
        <x:v>8802.66172892316</x:v>
      </x:c>
      <x:c r="T1492" s="21" t="n">
        <x:v>14054.573586282482</x:v>
      </x:c>
      <x:c r="U1492" s="21" t="n">
        <x:v>17386.820669597928</x:v>
      </x:c>
      <x:c r="V1492" s="21" t="n">
        <x:v>20940.718670711754</x:v>
      </x:c>
      <x:c r="W1492" s="21" t="n">
        <x:v>24934.48837179832</x:v>
      </x:c>
      <x:c r="X1492" s="21" t="n">
        <x:v>26753.833473426934</x:v>
      </x:c>
      <x:c r="Y1492" s="21" t="n">
        <x:v>28222.222952259144</x:v>
      </x:c>
      <x:c r="Z1492" s="21" t="n">
        <x:v>29368.93433741789</x:v>
      </x:c>
      <x:c r="AA1492" s="21" t="n">
        <x:v>30180.501497792528</x:v>
      </x:c>
      <x:c r="AB1492" s="21" t="n">
        <x:v>30614.75769781777</x:v>
      </x:c>
      <x:c r="AC1492" s="21" t="n">
        <x:v>39932.29264932753</x:v>
      </x:c>
      <x:c r="AD1492" s="25" t="n">
        <x:f>AC1492*(1+Inputs!$C$14)*(1-Inputs!$C$14/Inputs!$C$15)</x:f>
        <x:v>31686.27421724139</x:v>
      </x:c>
      <x:c r="AE1492" s="25" t="n">
        <x:f>AD1492/(B1492-Inputs!$C$14)</x:f>
        <x:v>724162.5397169692</x:v>
      </x:c>
      <x:c r="AF1492" s="25" t="n">
        <x:f>S1492/(1+B1492)^1+T1492/(1+B1492)^2+U1492/(1+B1492)^3+V1492/(1+B1492)^4+W1492/(1+B1492)^5+X1492/(1+B1492)^6+Y1492/(1+B1492)^7+Z1492/(1+B1492)^8+AA1492/(1+B1492)^9+AB1492/(1+B1492)^10+AE1492/(1+B1492)^10</x:f>
        <x:v>485126.63329490885</x:v>
      </x:c>
      <x:c r="AG1492" s="25" t="n">
        <x:f>(AF1492+Inputs!$C$12)/Inputs!$C$13</x:f>
        <x:v>412.9039178530744</x:v>
      </x:c>
      <x:c r="AH1492" s="25" t="n">
        <x:f>(S1492+Inputs!$C$11)*Inputs!$C$8-Inputs!$C$11</x:f>
        <x:v>2248.8305634133167</x:v>
      </x:c>
      <x:c r="AI1492" s="25" t="n">
        <x:f>Inputs!$C$12+AH1492-Inputs!$C$10*Inputs!$C$13</x:f>
        <x:v>24566.74597861331</x:v>
      </x:c>
      <x:c r="AJ1492" s="25" t="n">
        <x:f>(S1492+Inputs!$C$11)*(1-Inputs!$C$8)</x:f>
        <x:v>6553.831165509844</x:v>
      </x:c>
      <x:c r="AK1492" s="25" t="n">
        <x:f>AJ1492/(1+B1492)^(1-Inputs!$C$8)+T1492/(1+B1492)^(2-Inputs!$C$8)+U1492/(1+B1492)^(3-Inputs!$C$8)+V1492/(1+B1492)^(4-Inputs!$C$8)+W1492/(1+B1492)^(5-Inputs!$C$8)+X1492/(1+B1492)^(6-Inputs!$C$8)+Y1492/(1+B1492)^(7-Inputs!$C$8)+Z1492/(1+B1492)^(8-Inputs!$C$8)+AA1492/(1+B1492)^(9-Inputs!$C$8)+AB1492/(1+B1492)^(10-Inputs!$C$8)+AE1492/(1+B1492)^(10-Inputs!$C$8)</x:f>
        <x:v>500505.82300388254</x:v>
      </x:c>
      <x:c r="AL1492" s="25" t="n">
        <x:f>(AK1492+AI1492)/Inputs!$C$13</x:f>
        <x:v>418.96979852994116</x:v>
      </x:c>
      <x:c r="AM1492" s="26" t="n">
        <x:f>IF(AL1492&gt;=Inputs!$C$7,1,0)</x:f>
        <x:v>1</x:v>
      </x:c>
      <x:c r="AN1492" s="26" t="n">
        <x:f>IF(Inputs!$C$7&lt;=(1-Inputs!$C$16)*AL1492,1,0)</x:f>
        <x:v>1</x:v>
      </x:c>
    </x:row>
    <x:row r="1493" ht="20" customHeight="1">
      <x:c r="A1493" s="16" t="n">
        <x:v>1488</x:v>
      </x:c>
      <x:c r="B1493" s="19" t="n">
        <x:v>0.09375057660667947</x:v>
      </x:c>
      <x:c r="C1493" s="24" t="n">
        <x:v>0.43501005053659014</x:v>
      </x:c>
      <x:c r="D1493" s="19" t="n">
        <x:v>0.023068122232187706</x:v>
      </x:c>
      <x:c r="E1493" s="19" t="n">
        <x:v>0.03074810834301019</x:v>
      </x:c>
      <x:c r="F1493" s="19" t="n">
        <x:v>-0.24183622071328617</x:v>
      </x:c>
      <x:c r="G1493" s="19" t="n">
        <x:v>-0.08778218826889031</x:v>
      </x:c>
      <x:c r="H1493" s="19" t="n">
        <x:v>0.8782102471775204</x:v>
      </x:c>
      <x:c r="I1493" s="19" t="n">
        <x:v>0.05912498488750885</x:v>
      </x:c>
      <x:c r="J1493" s="19" t="n">
        <x:v>0.06401077418304908</x:v>
      </x:c>
      <x:c r="K1493" s="19" t="n">
        <x:v>0.06958964996053851</x:v>
      </x:c>
      <x:c r="L1493" s="19" t="n">
        <x:v>0.05545675944321261</x:v>
      </x:c>
      <x:c r="M1493" s="19" t="n">
        <x:v>0.06502362373740994</x:v>
      </x:c>
      <x:c r="N1493" s="19" t="n">
        <x:v>0.06943437577238569</x:v>
      </x:c>
      <x:c r="O1493" s="19" t="n">
        <x:v>0.06283090023526824</x:v>
      </x:c>
      <x:c r="P1493" s="19" t="n">
        <x:v>0.05842586883391164</x:v>
      </x:c>
      <x:c r="Q1493" s="19" t="n">
        <x:v>0.06151552976293829</x:v>
      </x:c>
      <x:c r="R1493" s="19" t="n">
        <x:v>0.06730507064623567</x:v>
      </x:c>
      <x:c r="S1493" s="21" t="n">
        <x:v>8251.765528638445</x:v>
      </x:c>
      <x:c r="T1493" s="21" t="n">
        <x:v>13376.209203754759</x:v>
      </x:c>
      <x:c r="U1493" s="21" t="n">
        <x:v>16776.691549999032</x:v>
      </x:c>
      <x:c r="V1493" s="21" t="n">
        <x:v>20474.93825713318</x:v>
      </x:c>
      <x:c r="W1493" s="21" t="n">
        <x:v>24421.246213354996</x:v>
      </x:c>
      <x:c r="X1493" s="21" t="n">
        <x:v>25754.779028095018</x:v>
      </x:c>
      <x:c r="Y1493" s="21" t="n">
        <x:v>26699.01275168914</x:v>
      </x:c>
      <x:c r="Z1493" s="21" t="n">
        <x:v>27465.52636187685</x:v>
      </x:c>
      <x:c r="AA1493" s="21" t="n">
        <x:v>28051.13569169178</x:v>
      </x:c>
      <x:c r="AB1493" s="21" t="n">
        <x:v>28456.86470425481</x:v>
      </x:c>
      <x:c r="AC1493" s="21" t="n">
        <x:v>37117.64961424541</x:v>
      </x:c>
      <x:c r="AD1493" s="25" t="n">
        <x:f>AC1493*(1+Inputs!$C$14)*(1-Inputs!$C$14/Inputs!$C$15)</x:f>
        <x:v>29452.854968903728</x:v>
      </x:c>
      <x:c r="AE1493" s="25" t="n">
        <x:f>AD1493/(B1493-Inputs!$C$14)</x:f>
        <x:v>501320.2707112695</x:v>
      </x:c>
      <x:c r="AF1493" s="25" t="n">
        <x:f>S1493/(1+B1493)^1+T1493/(1+B1493)^2+U1493/(1+B1493)^3+V1493/(1+B1493)^4+W1493/(1+B1493)^5+X1493/(1+B1493)^6+Y1493/(1+B1493)^7+Z1493/(1+B1493)^8+AA1493/(1+B1493)^9+AB1493/(1+B1493)^10+AE1493/(1+B1493)^10</x:f>
        <x:v>332918.29628153227</x:v>
      </x:c>
      <x:c r="AG1493" s="25" t="n">
        <x:f>(AF1493+Inputs!$C$12)/Inputs!$C$13</x:f>
        <x:v>291.45271270509096</x:v>
      </x:c>
      <x:c r="AH1493" s="25" t="n">
        <x:f>(S1493+Inputs!$C$11)*Inputs!$C$8-Inputs!$C$11</x:f>
        <x:v>1990.7394668415727</x:v>
      </x:c>
      <x:c r="AI1493" s="25" t="n">
        <x:f>Inputs!$C$12+AH1493-Inputs!$C$10*Inputs!$C$13</x:f>
        <x:v>24308.65488204157</x:v>
      </x:c>
      <x:c r="AJ1493" s="25" t="n">
        <x:f>(S1493+Inputs!$C$11)*(1-Inputs!$C$8)</x:f>
        <x:v>6261.026061796872</x:v>
      </x:c>
      <x:c r="AK1493" s="25" t="n">
        <x:f>AJ1493/(1+B1493)^(1-Inputs!$C$8)+T1493/(1+B1493)^(2-Inputs!$C$8)+U1493/(1+B1493)^(3-Inputs!$C$8)+V1493/(1+B1493)^(4-Inputs!$C$8)+W1493/(1+B1493)^(5-Inputs!$C$8)+X1493/(1+B1493)^(6-Inputs!$C$8)+Y1493/(1+B1493)^(7-Inputs!$C$8)+Z1493/(1+B1493)^(8-Inputs!$C$8)+AA1493/(1+B1493)^(9-Inputs!$C$8)+AB1493/(1+B1493)^(10-Inputs!$C$8)+AE1493/(1+B1493)^(10-Inputs!$C$8)</x:f>
        <x:v>345294.58258630673</x:v>
      </x:c>
      <x:c r="AL1493" s="25" t="n">
        <x:f>(AK1493+AI1493)/Inputs!$C$13</x:f>
        <x:v>294.9165564641983</x:v>
      </x:c>
      <x:c r="AM1493" s="26" t="n">
        <x:f>IF(AL1493&gt;=Inputs!$C$7,1,0)</x:f>
        <x:v>1</x:v>
      </x:c>
      <x:c r="AN1493" s="26" t="n">
        <x:f>IF(Inputs!$C$7&lt;=(1-Inputs!$C$16)*AL1493,1,0)</x:f>
        <x:v>0</x:v>
      </x:c>
    </x:row>
    <x:row r="1494" ht="20" customHeight="1">
      <x:c r="A1494" s="16" t="n">
        <x:v>1489</x:v>
      </x:c>
      <x:c r="B1494" s="19" t="n">
        <x:v>0.08774216321836643</x:v>
      </x:c>
      <x:c r="C1494" s="24" t="n">
        <x:v>0.6797622955172358</x:v>
      </x:c>
      <x:c r="D1494" s="19" t="n">
        <x:v>0.03703164592824777</x:v>
      </x:c>
      <x:c r="E1494" s="19" t="n">
        <x:v>0.05414808701810586</x:v>
      </x:c>
      <x:c r="F1494" s="19" t="n">
        <x:v>-0.16755690746198187</x:v>
      </x:c>
      <x:c r="G1494" s="19" t="n">
        <x:v>-0.061777596433618666</x:v>
      </x:c>
      <x:c r="H1494" s="19" t="n">
        <x:v>0.6934884989632053</x:v>
      </x:c>
      <x:c r="I1494" s="19" t="n">
        <x:v>0.06721081372891945</x:v>
      </x:c>
      <x:c r="J1494" s="19" t="n">
        <x:v>0.059757236870071895</x:v>
      </x:c>
      <x:c r="K1494" s="19" t="n">
        <x:v>0.06637686486577081</x:v>
      </x:c>
      <x:c r="L1494" s="19" t="n">
        <x:v>0.06940095894713182</x:v>
      </x:c>
      <x:c r="M1494" s="19" t="n">
        <x:v>0.06999202210004228</x:v>
      </x:c>
      <x:c r="N1494" s="19" t="n">
        <x:v>0.06683553127278061</x:v>
      </x:c>
      <x:c r="O1494" s="19" t="n">
        <x:v>0.058538275719332664</x:v>
      </x:c>
      <x:c r="P1494" s="19" t="n">
        <x:v>0.05881397985406352</x:v>
      </x:c>
      <x:c r="Q1494" s="19" t="n">
        <x:v>0.06766716369312348</x:v>
      </x:c>
      <x:c r="R1494" s="19" t="n">
        <x:v>0.05953498556139607</x:v>
      </x:c>
      <x:c r="S1494" s="21" t="n">
        <x:v>9722.728167347997</x:v>
      </x:c>
      <x:c r="T1494" s="21" t="n">
        <x:v>15612.43133587278</x:v>
      </x:c>
      <x:c r="U1494" s="21" t="n">
        <x:v>19406.70894095399</x:v>
      </x:c>
      <x:c r="V1494" s="21" t="n">
        <x:v>23628.4743592998</x:v>
      </x:c>
      <x:c r="W1494" s="21" t="n">
        <x:v>28434.515292668733</x:v>
      </x:c>
      <x:c r="X1494" s="21" t="n">
        <x:v>30432.020048329374</x:v>
      </x:c>
      <x:c r="Y1494" s="21" t="n">
        <x:v>31956.632461456502</x:v>
      </x:c>
      <x:c r="Z1494" s="21" t="n">
        <x:v>33108.71096257618</x:v>
      </x:c>
      <x:c r="AA1494" s="21" t="n">
        <x:v>33871.60584523014</x:v>
      </x:c>
      <x:c r="AB1494" s="21" t="n">
        <x:v>34214.11747785282</x:v>
      </x:c>
      <x:c r="AC1494" s="21" t="n">
        <x:v>44627.10975372108</x:v>
      </x:c>
      <x:c r="AD1494" s="25" t="n">
        <x:f>AC1494*(1+Inputs!$C$14)*(1-Inputs!$C$14/Inputs!$C$15)</x:f>
        <x:v>35411.61158957767</x:v>
      </x:c>
      <x:c r="AE1494" s="25" t="n">
        <x:f>AD1494/(B1494-Inputs!$C$14)</x:f>
        <x:v>671409.9200475392</x:v>
      </x:c>
      <x:c r="AF1494" s="25" t="n">
        <x:f>S1494/(1+B1494)^1+T1494/(1+B1494)^2+U1494/(1+B1494)^3+V1494/(1+B1494)^4+W1494/(1+B1494)^5+X1494/(1+B1494)^6+Y1494/(1+B1494)^7+Z1494/(1+B1494)^8+AA1494/(1+B1494)^9+AB1494/(1+B1494)^10+AE1494/(1+B1494)^10</x:f>
        <x:v>445965.5738628097</x:v>
      </x:c>
      <x:c r="AG1494" s="25" t="n">
        <x:f>(AF1494+Inputs!$C$12)/Inputs!$C$13</x:f>
        <x:v>381.65623486654874</x:v>
      </x:c>
      <x:c r="AH1494" s="25" t="n">
        <x:f>(S1494+Inputs!$C$11)*Inputs!$C$8-Inputs!$C$11</x:f>
        <x:v>2679.8753879904316</x:v>
      </x:c>
      <x:c r="AI1494" s="25" t="n">
        <x:f>Inputs!$C$12+AH1494-Inputs!$C$10*Inputs!$C$13</x:f>
        <x:v>24997.79080319043</x:v>
      </x:c>
      <x:c r="AJ1494" s="25" t="n">
        <x:f>(S1494+Inputs!$C$11)*(1-Inputs!$C$8)</x:f>
        <x:v>7042.852779357566</x:v>
      </x:c>
      <x:c r="AK1494" s="25" t="n">
        <x:f>AJ1494/(1+B1494)^(1-Inputs!$C$8)+T1494/(1+B1494)^(2-Inputs!$C$8)+U1494/(1+B1494)^(3-Inputs!$C$8)+V1494/(1+B1494)^(4-Inputs!$C$8)+W1494/(1+B1494)^(5-Inputs!$C$8)+X1494/(1+B1494)^(6-Inputs!$C$8)+Y1494/(1+B1494)^(7-Inputs!$C$8)+Z1494/(1+B1494)^(8-Inputs!$C$8)+AA1494/(1+B1494)^(9-Inputs!$C$8)+AB1494/(1+B1494)^(10-Inputs!$C$8)+AE1494/(1+B1494)^(10-Inputs!$C$8)</x:f>
        <x:v>461325.66677396884</x:v>
      </x:c>
      <x:c r="AL1494" s="25" t="n">
        <x:f>(AK1494+AI1494)/Inputs!$C$13</x:f>
        <x:v>388.0508201682105</x:v>
      </x:c>
      <x:c r="AM1494" s="26" t="n">
        <x:f>IF(AL1494&gt;=Inputs!$C$7,1,0)</x:f>
        <x:v>1</x:v>
      </x:c>
      <x:c r="AN1494" s="26" t="n">
        <x:f>IF(Inputs!$C$7&lt;=(1-Inputs!$C$16)*AL1494,1,0)</x:f>
        <x:v>1</x:v>
      </x:c>
    </x:row>
    <x:row r="1495" ht="20" customHeight="1">
      <x:c r="A1495" s="16" t="n">
        <x:v>1490</x:v>
      </x:c>
      <x:c r="B1495" s="19" t="n">
        <x:v>0.08711914602163925</x:v>
      </x:c>
      <x:c r="C1495" s="24" t="n">
        <x:v>0.7093032607377552</x:v>
      </x:c>
      <x:c r="D1495" s="19" t="n">
        <x:v>0.027878777391266853</x:v>
      </x:c>
      <x:c r="E1495" s="19" t="n">
        <x:v>0.05047913996413314</x:v>
      </x:c>
      <x:c r="F1495" s="19" t="n">
        <x:v>-0.1865654905505028</x:v>
      </x:c>
      <x:c r="G1495" s="19" t="n">
        <x:v>-0.046852357724706625</x:v>
      </x:c>
      <x:c r="H1495" s="19" t="n">
        <x:v>0.9838570597566161</x:v>
      </x:c>
      <x:c r="I1495" s="19" t="n">
        <x:v>0.06287327009814703</x:v>
      </x:c>
      <x:c r="J1495" s="19" t="n">
        <x:v>0.05962884930774294</x:v>
      </x:c>
      <x:c r="K1495" s="19" t="n">
        <x:v>0.058999083587885935</x:v>
      </x:c>
      <x:c r="L1495" s="19" t="n">
        <x:v>0.05923702710212979</x:v>
      </x:c>
      <x:c r="M1495" s="19" t="n">
        <x:v>0.06815819098266161</x:v>
      </x:c>
      <x:c r="N1495" s="19" t="n">
        <x:v>0.06533234375252392</x:v>
      </x:c>
      <x:c r="O1495" s="19" t="n">
        <x:v>0.05806482379737531</x:v>
      </x:c>
      <x:c r="P1495" s="19" t="n">
        <x:v>0.06448686653837854</x:v>
      </x:c>
      <x:c r="Q1495" s="19" t="n">
        <x:v>0.06865078328328195</x:v>
      </x:c>
      <x:c r="R1495" s="19" t="n">
        <x:v>0.05782848551658504</x:v>
      </x:c>
      <x:c r="S1495" s="21" t="n">
        <x:v>9462.159499807309</x:v>
      </x:c>
      <x:c r="T1495" s="21" t="n">
        <x:v>15256.534563317362</x:v>
      </x:c>
      <x:c r="U1495" s="21" t="n">
        <x:v>19147.048342270187</x:v>
      </x:c>
      <x:c r="V1495" s="21" t="n">
        <x:v>23536.321268916072</x:v>
      </x:c>
      <x:c r="W1495" s="21" t="n">
        <x:v>28438.752891769323</x:v>
      </x:c>
      <x:c r="X1495" s="21" t="n">
        <x:v>30280.819993340625</x:v>
      </x:c>
      <x:c r="Y1495" s="21" t="n">
        <x:v>31603.463467915117</x:v>
      </x:c>
      <x:c r="Z1495" s="21" t="n">
        <x:v>32611.067954419043</x:v>
      </x:c>
      <x:c r="AA1495" s="21" t="n">
        <x:v>33300.812093413406</x:v>
      </x:c>
      <x:c r="AB1495" s="21" t="n">
        <x:v>33630.40494864267</x:v>
      </x:c>
      <x:c r="AC1495" s="21" t="n">
        <x:v>43865.74558518608</x:v>
      </x:c>
      <x:c r="AD1495" s="25" t="n">
        <x:f>AC1495*(1+Inputs!$C$14)*(1-Inputs!$C$14/Inputs!$C$15)</x:f>
        <x:v>34807.46912184515</x:v>
      </x:c>
      <x:c r="AE1495" s="25" t="n">
        <x:f>AD1495/(B1495-Inputs!$C$14)</x:f>
        <x:v>667844.1950563331</x:v>
      </x:c>
      <x:c r="AF1495" s="25" t="n">
        <x:f>S1495/(1+B1495)^1+T1495/(1+B1495)^2+U1495/(1+B1495)^3+V1495/(1+B1495)^4+W1495/(1+B1495)^5+X1495/(1+B1495)^6+Y1495/(1+B1495)^7+Z1495/(1+B1495)^8+AA1495/(1+B1495)^9+AB1495/(1+B1495)^10+AE1495/(1+B1495)^10</x:f>
        <x:v>444728.279139895</x:v>
      </x:c>
      <x:c r="AG1495" s="25" t="n">
        <x:f>(AF1495+Inputs!$C$12)/Inputs!$C$13</x:f>
        <x:v>380.66896348464</x:v>
      </x:c>
      <x:c r="AH1495" s="25" t="n">
        <x:f>(S1495+Inputs!$C$11)*Inputs!$C$8-Inputs!$C$11</x:f>
        <x:v>2557.80075196452</x:v>
      </x:c>
      <x:c r="AI1495" s="25" t="n">
        <x:f>Inputs!$C$12+AH1495-Inputs!$C$10*Inputs!$C$13</x:f>
        <x:v>24875.716167164515</x:v>
      </x:c>
      <x:c r="AJ1495" s="25" t="n">
        <x:f>(S1495+Inputs!$C$11)*(1-Inputs!$C$8)</x:f>
        <x:v>6904.358747842789</x:v>
      </x:c>
      <x:c r="AK1495" s="25" t="n">
        <x:f>AJ1495/(1+B1495)^(1-Inputs!$C$8)+T1495/(1+B1495)^(2-Inputs!$C$8)+U1495/(1+B1495)^(3-Inputs!$C$8)+V1495/(1+B1495)^(4-Inputs!$C$8)+W1495/(1+B1495)^(5-Inputs!$C$8)+X1495/(1+B1495)^(6-Inputs!$C$8)+Y1495/(1+B1495)^(7-Inputs!$C$8)+Z1495/(1+B1495)^(8-Inputs!$C$8)+AA1495/(1+B1495)^(9-Inputs!$C$8)+AB1495/(1+B1495)^(10-Inputs!$C$8)+AE1495/(1+B1495)^(10-Inputs!$C$8)</x:f>
        <x:v>460030.48854162084</x:v>
      </x:c>
      <x:c r="AL1495" s="25" t="n">
        <x:f>(AK1495+AI1495)/Inputs!$C$13</x:f>
        <x:v>386.91995524818765</x:v>
      </x:c>
      <x:c r="AM1495" s="26" t="n">
        <x:f>IF(AL1495&gt;=Inputs!$C$7,1,0)</x:f>
        <x:v>1</x:v>
      </x:c>
      <x:c r="AN1495" s="26" t="n">
        <x:f>IF(Inputs!$C$7&lt;=(1-Inputs!$C$16)*AL1495,1,0)</x:f>
        <x:v>1</x:v>
      </x:c>
    </x:row>
    <x:row r="1496" ht="20" customHeight="1">
      <x:c r="A1496" s="16" t="n">
        <x:v>1491</x:v>
      </x:c>
      <x:c r="B1496" s="19" t="n">
        <x:v>0.087003785205396</x:v>
      </x:c>
      <x:c r="C1496" s="24" t="n">
        <x:v>0.63593092789975</x:v>
      </x:c>
      <x:c r="D1496" s="19" t="n">
        <x:v>0.03137973741713012</x:v>
      </x:c>
      <x:c r="E1496" s="19" t="n">
        <x:v>0.050609963684405276</x:v>
      </x:c>
      <x:c r="F1496" s="19" t="n">
        <x:v>-0.2319277687474471</x:v>
      </x:c>
      <x:c r="G1496" s="19" t="n">
        <x:v>-0.05622700100636109</x:v>
      </x:c>
      <x:c r="H1496" s="19" t="n">
        <x:v>0.9594715363371904</x:v>
      </x:c>
      <x:c r="I1496" s="19" t="n">
        <x:v>0.07325476201404285</x:v>
      </x:c>
      <x:c r="J1496" s="19" t="n">
        <x:v>0.06314135678949129</x:v>
      </x:c>
      <x:c r="K1496" s="19" t="n">
        <x:v>0.06592565042115098</x:v>
      </x:c>
      <x:c r="L1496" s="19" t="n">
        <x:v>0.06951368687518994</x:v>
      </x:c>
      <x:c r="M1496" s="19" t="n">
        <x:v>0.06897925102882596</x:v>
      </x:c>
      <x:c r="N1496" s="19" t="n">
        <x:v>0.07026900480871177</x:v>
      </x:c>
      <x:c r="O1496" s="19" t="n">
        <x:v>0.0712602120790359</x:v>
      </x:c>
      <x:c r="P1496" s="19" t="n">
        <x:v>0.07139522600766782</x:v>
      </x:c>
      <x:c r="Q1496" s="19" t="n">
        <x:v>0.06131818910009201</x:v>
      </x:c>
      <x:c r="R1496" s="19" t="n">
        <x:v>0.07485012537863099</x:v>
      </x:c>
      <x:c r="S1496" s="21" t="n">
        <x:v>8617.196763918815</x:v>
      </x:c>
      <x:c r="T1496" s="21" t="n">
        <x:v>14216.459062502929</x:v>
      </x:c>
      <x:c r="U1496" s="21" t="n">
        <x:v>18293.4982260552</x:v>
      </x:c>
      <x:c r="V1496" s="21" t="n">
        <x:v>22993.00998830525</x:v>
      </x:c>
      <x:c r="W1496" s="21" t="n">
        <x:v>28265.930117954398</x:v>
      </x:c>
      <x:c r="X1496" s="21" t="n">
        <x:v>30236.446566622766</x:v>
      </x:c>
      <x:c r="Y1496" s="21" t="n">
        <x:v>31644.470011845955</x:v>
      </x:c>
      <x:c r="Z1496" s="21" t="n">
        <x:v>32740.43541784479</x:v>
      </x:c>
      <x:c r="AA1496" s="21" t="n">
        <x:v>33475.7058437279</x:v>
      </x:c>
      <x:c r="AB1496" s="21" t="n">
        <x:v>33814.458384045756</x:v>
      </x:c>
      <x:c r="AC1496" s="21" t="n">
        <x:v>44105.815283537944</x:v>
      </x:c>
      <x:c r="AD1496" s="25" t="n">
        <x:f>AC1496*(1+Inputs!$C$14)*(1-Inputs!$C$14/Inputs!$C$15)</x:f>
        <x:v>34997.96442748735</x:v>
      </x:c>
      <x:c r="AE1496" s="25" t="n">
        <x:f>AD1496/(B1496-Inputs!$C$14)</x:f>
        <x:v>672988.7889748437</x:v>
      </x:c>
      <x:c r="AF1496" s="25" t="n">
        <x:f>S1496/(1+B1496)^1+T1496/(1+B1496)^2+U1496/(1+B1496)^3+V1496/(1+B1496)^4+W1496/(1+B1496)^5+X1496/(1+B1496)^6+Y1496/(1+B1496)^7+Z1496/(1+B1496)^8+AA1496/(1+B1496)^9+AB1496/(1+B1496)^10+AE1496/(1+B1496)^10</x:f>
        <x:v>444764.22012122464</x:v>
      </x:c>
      <x:c r="AG1496" s="25" t="n">
        <x:f>(AF1496+Inputs!$C$12)/Inputs!$C$13</x:f>
        <x:v>380.69764177902476</x:v>
      </x:c>
      <x:c r="AH1496" s="25" t="n">
        <x:f>(S1496+Inputs!$C$11)*Inputs!$C$8-Inputs!$C$11</x:f>
        <x:v>2161.94149761676</x:v>
      </x:c>
      <x:c r="AI1496" s="25" t="n">
        <x:f>Inputs!$C$12+AH1496-Inputs!$C$10*Inputs!$C$13</x:f>
        <x:v>24479.85691281676</x:v>
      </x:c>
      <x:c r="AJ1496" s="25" t="n">
        <x:f>(S1496+Inputs!$C$11)*(1-Inputs!$C$8)</x:f>
        <x:v>6455.255266302056</x:v>
      </x:c>
      <x:c r="AK1496" s="25" t="n">
        <x:f>AJ1496/(1+B1496)^(1-Inputs!$C$8)+T1496/(1+B1496)^(2-Inputs!$C$8)+U1496/(1+B1496)^(3-Inputs!$C$8)+V1496/(1+B1496)^(4-Inputs!$C$8)+W1496/(1+B1496)^(5-Inputs!$C$8)+X1496/(1+B1496)^(6-Inputs!$C$8)+Y1496/(1+B1496)^(7-Inputs!$C$8)+Z1496/(1+B1496)^(8-Inputs!$C$8)+AA1496/(1+B1496)^(9-Inputs!$C$8)+AB1496/(1+B1496)^(10-Inputs!$C$8)+AE1496/(1+B1496)^(10-Inputs!$C$8)</x:f>
        <x:v>460423.4214245741</x:v>
      </x:c>
      <x:c r="AL1496" s="25" t="n">
        <x:f>(AK1496+AI1496)/Inputs!$C$13</x:f>
        <x:v>386.91762021622066</x:v>
      </x:c>
      <x:c r="AM1496" s="26" t="n">
        <x:f>IF(AL1496&gt;=Inputs!$C$7,1,0)</x:f>
        <x:v>1</x:v>
      </x:c>
      <x:c r="AN1496" s="26" t="n">
        <x:f>IF(Inputs!$C$7&lt;=(1-Inputs!$C$16)*AL1496,1,0)</x:f>
        <x:v>1</x:v>
      </x:c>
    </x:row>
    <x:row r="1497" ht="20" customHeight="1">
      <x:c r="A1497" s="16" t="n">
        <x:v>1492</x:v>
      </x:c>
      <x:c r="B1497" s="19" t="n">
        <x:v>0.08496230594466453</x:v>
      </x:c>
      <x:c r="C1497" s="24" t="n">
        <x:v>0.5347897494750384</x:v>
      </x:c>
      <x:c r="D1497" s="19" t="n">
        <x:v>0.015873661519334805</x:v>
      </x:c>
      <x:c r="E1497" s="19" t="n">
        <x:v>0.045622792138683796</x:v>
      </x:c>
      <x:c r="F1497" s="19" t="n">
        <x:v>-0.19604583879455392</x:v>
      </x:c>
      <x:c r="G1497" s="19" t="n">
        <x:v>-0.053860110078964574</x:v>
      </x:c>
      <x:c r="H1497" s="19" t="n">
        <x:v>0.7050519712180687</x:v>
      </x:c>
      <x:c r="I1497" s="19" t="n">
        <x:v>0.07109678238632683</x:v>
      </x:c>
      <x:c r="J1497" s="19" t="n">
        <x:v>0.07176659066291108</x:v>
      </x:c>
      <x:c r="K1497" s="19" t="n">
        <x:v>0.0737937762056788</x:v>
      </x:c>
      <x:c r="L1497" s="19" t="n">
        <x:v>0.06900080068864668</x:v>
      </x:c>
      <x:c r="M1497" s="19" t="n">
        <x:v>0.06783373949497559</x:v>
      </x:c>
      <x:c r="N1497" s="19" t="n">
        <x:v>0.07223192217503197</x:v>
      </x:c>
      <x:c r="O1497" s="19" t="n">
        <x:v>0.07498263824967466</x:v>
      </x:c>
      <x:c r="P1497" s="19" t="n">
        <x:v>0.0744525618376872</x:v>
      </x:c>
      <x:c r="Q1497" s="19" t="n">
        <x:v>0.06557276952991402</x:v>
      </x:c>
      <x:c r="R1497" s="19" t="n">
        <x:v>0.06753117113350186</x:v>
      </x:c>
      <x:c r="S1497" s="21" t="n">
        <x:v>9198.169227429225</x:v>
      </x:c>
      <x:c r="T1497" s="21" t="n">
        <x:v>14577.901262450083</x:v>
      </x:c>
      <x:c r="U1497" s="21" t="n">
        <x:v>17829.110152146266</x:v>
      </x:c>
      <x:c r="V1497" s="21" t="n">
        <x:v>21358.992292337483</x:v>
      </x:c>
      <x:c r="W1497" s="21" t="n">
        <x:v>25224.600584032705</x:v>
      </x:c>
      <x:c r="X1497" s="21" t="n">
        <x:v>26619.402425904584</x:v>
      </x:c>
      <x:c r="Y1497" s="21" t="n">
        <x:v>27685.44801966965</x:v>
      </x:c>
      <x:c r="Z1497" s="21" t="n">
        <x:v>28558.624488102087</x:v>
      </x:c>
      <x:c r="AA1497" s="21" t="n">
        <x:v>29201.347341471712</x:v>
      </x:c>
      <x:c r="AB1497" s="21" t="n">
        <x:v>29589.866880113383</x:v>
      </x:c>
      <x:c r="AC1497" s="21" t="n">
        <x:v>38595.47853927833</x:v>
      </x:c>
      <x:c r="AD1497" s="25" t="n">
        <x:f>AC1497*(1+Inputs!$C$14)*(1-Inputs!$C$14/Inputs!$C$15)</x:f>
        <x:v>30625.51222091735</x:v>
      </x:c>
      <x:c r="AE1497" s="25" t="n">
        <x:f>AD1497/(B1497-Inputs!$C$14)</x:f>
        <x:v>612972.3526939782</x:v>
      </x:c>
      <x:c r="AF1497" s="25" t="n">
        <x:f>S1497/(1+B1497)^1+T1497/(1+B1497)^2+U1497/(1+B1497)^3+V1497/(1+B1497)^4+W1497/(1+B1497)^5+X1497/(1+B1497)^6+Y1497/(1+B1497)^7+Z1497/(1+B1497)^8+AA1497/(1+B1497)^9+AB1497/(1+B1497)^10+AE1497/(1+B1497)^10</x:f>
        <x:v>412164.254288569</x:v>
      </x:c>
      <x:c r="AG1497" s="25" t="n">
        <x:f>(AF1497+Inputs!$C$12)/Inputs!$C$13</x:f>
        <x:v>354.6852352588014</x:v>
      </x:c>
      <x:c r="AH1497" s="25" t="n">
        <x:f>(S1497+Inputs!$C$11)*Inputs!$C$8-Inputs!$C$11</x:f>
        <x:v>2434.1231175079383</x:v>
      </x:c>
      <x:c r="AI1497" s="25" t="n">
        <x:f>Inputs!$C$12+AH1497-Inputs!$C$10*Inputs!$C$13</x:f>
        <x:v>24752.038532707935</x:v>
      </x:c>
      <x:c r="AJ1497" s="25" t="n">
        <x:f>(S1497+Inputs!$C$11)*(1-Inputs!$C$8)</x:f>
        <x:v>6764.046109921287</x:v>
      </x:c>
      <x:c r="AK1497" s="25" t="n">
        <x:f>AJ1497/(1+B1497)^(1-Inputs!$C$8)+T1497/(1+B1497)^(2-Inputs!$C$8)+U1497/(1+B1497)^(3-Inputs!$C$8)+V1497/(1+B1497)^(4-Inputs!$C$8)+W1497/(1+B1497)^(5-Inputs!$C$8)+X1497/(1+B1497)^(6-Inputs!$C$8)+Y1497/(1+B1497)^(7-Inputs!$C$8)+Z1497/(1+B1497)^(8-Inputs!$C$8)+AA1497/(1+B1497)^(9-Inputs!$C$8)+AB1497/(1+B1497)^(10-Inputs!$C$8)+AE1497/(1+B1497)^(10-Inputs!$C$8)</x:f>
        <x:v>425884.09202554345</x:v>
      </x:c>
      <x:c r="AL1497" s="25" t="n">
        <x:f>(AK1497+AI1497)/Inputs!$C$13</x:f>
        <x:v>359.57492351232867</x:v>
      </x:c>
      <x:c r="AM1497" s="26" t="n">
        <x:f>IF(AL1497&gt;=Inputs!$C$7,1,0)</x:f>
        <x:v>1</x:v>
      </x:c>
      <x:c r="AN1497" s="26" t="n">
        <x:f>IF(Inputs!$C$7&lt;=(1-Inputs!$C$16)*AL1497,1,0)</x:f>
        <x:v>1</x:v>
      </x:c>
    </x:row>
    <x:row r="1498" ht="20" customHeight="1">
      <x:c r="A1498" s="16" t="n">
        <x:v>1493</x:v>
      </x:c>
      <x:c r="B1498" s="19" t="n">
        <x:v>0.08309928730249716</x:v>
      </x:c>
      <x:c r="C1498" s="24" t="n">
        <x:v>0.2642967591026206</x:v>
      </x:c>
      <x:c r="D1498" s="19" t="n">
        <x:v>0.020578374498354892</x:v>
      </x:c>
      <x:c r="E1498" s="19" t="n">
        <x:v>0.05041767174176613</x:v>
      </x:c>
      <x:c r="F1498" s="19" t="n">
        <x:v>-0.19868478789975258</x:v>
      </x:c>
      <x:c r="G1498" s="19" t="n">
        <x:v>-0.06376137610199464</x:v>
      </x:c>
      <x:c r="H1498" s="19" t="n">
        <x:v>0.8171838006017822</x:v>
      </x:c>
      <x:c r="I1498" s="19" t="n">
        <x:v>0.053856972019751766</x:v>
      </x:c>
      <x:c r="J1498" s="19" t="n">
        <x:v>0.05353792192498645</x:v>
      </x:c>
      <x:c r="K1498" s="19" t="n">
        <x:v>0.05872497303147953</x:v>
      </x:c>
      <x:c r="L1498" s="19" t="n">
        <x:v>0.06203860512155302</x:v>
      </x:c>
      <x:c r="M1498" s="19" t="n">
        <x:v>0.0594064844046909</x:v>
      </x:c>
      <x:c r="N1498" s="19" t="n">
        <x:v>0.058194912649167915</x:v>
      </x:c>
      <x:c r="O1498" s="19" t="n">
        <x:v>0.05675427254639203</x:v>
      </x:c>
      <x:c r="P1498" s="19" t="n">
        <x:v>0.0437571586369279</x:v>
      </x:c>
      <x:c r="Q1498" s="19" t="n">
        <x:v>0.05041184992626427</x:v>
      </x:c>
      <x:c r="R1498" s="19" t="n">
        <x:v>0.0648040785549108</x:v>
      </x:c>
      <x:c r="S1498" s="21" t="n">
        <x:v>9140.465645096145</x:v>
      </x:c>
      <x:c r="T1498" s="21" t="n">
        <x:v>14311.120131381344</x:v>
      </x:c>
      <x:c r="U1498" s="21" t="n">
        <x:v>17408.99634190143</x:v>
      </x:c>
      <x:c r="V1498" s="21" t="n">
        <x:v>20766.77515182625</x:v>
      </x:c>
      <x:c r="W1498" s="21" t="n">
        <x:v>24433.688681278287</x:v>
      </x:c>
      <x:c r="X1498" s="21" t="n">
        <x:v>25914.196403212496</x:v>
      </x:c>
      <x:c r="Y1498" s="21" t="n">
        <x:v>27004.08059781671</x:v>
      </x:c>
      <x:c r="Z1498" s="21" t="n">
        <x:v>27883.201091159088</x:v>
      </x:c>
      <x:c r="AA1498" s="21" t="n">
        <x:v>28515.183927804555</x:v>
      </x:c>
      <x:c r="AB1498" s="21" t="n">
        <x:v>28922.54682435358</x:v>
      </x:c>
      <x:c r="AC1498" s="21" t="n">
        <x:v>37725.0610752438</x:v>
      </x:c>
      <x:c r="AD1498" s="25" t="n">
        <x:f>AC1498*(1+Inputs!$C$14)*(1-Inputs!$C$14/Inputs!$C$15)</x:f>
        <x:v>29934.83596320595</x:v>
      </x:c>
      <x:c r="AE1498" s="25" t="n">
        <x:f>AD1498/(B1498-Inputs!$C$14)</x:f>
        <x:v>622355.0834536343</x:v>
      </x:c>
      <x:c r="AF1498" s="25" t="n">
        <x:f>S1498/(1+B1498)^1+T1498/(1+B1498)^2+U1498/(1+B1498)^3+V1498/(1+B1498)^4+W1498/(1+B1498)^5+X1498/(1+B1498)^6+Y1498/(1+B1498)^7+Z1498/(1+B1498)^8+AA1498/(1+B1498)^9+AB1498/(1+B1498)^10+AE1498/(1+B1498)^10</x:f>
        <x:v>419088.7210991917</x:v>
      </x:c>
      <x:c r="AG1498" s="25" t="n">
        <x:f>(AF1498+Inputs!$C$12)/Inputs!$C$13</x:f>
        <x:v>360.21045717278525</x:v>
      </x:c>
      <x:c r="AH1498" s="25" t="n">
        <x:f>(S1498+Inputs!$C$11)*Inputs!$C$8-Inputs!$C$11</x:f>
        <x:v>2407.089384414907</x:v>
      </x:c>
      <x:c r="AI1498" s="25" t="n">
        <x:f>Inputs!$C$12+AH1498-Inputs!$C$10*Inputs!$C$13</x:f>
        <x:v>24725.004799614908</x:v>
      </x:c>
      <x:c r="AJ1498" s="25" t="n">
        <x:f>(S1498+Inputs!$C$11)*(1-Inputs!$C$8)</x:f>
        <x:v>6733.376260681239</x:v>
      </x:c>
      <x:c r="AK1498" s="25" t="n">
        <x:f>AJ1498/(1+B1498)^(1-Inputs!$C$8)+T1498/(1+B1498)^(2-Inputs!$C$8)+U1498/(1+B1498)^(3-Inputs!$C$8)+V1498/(1+B1498)^(4-Inputs!$C$8)+W1498/(1+B1498)^(5-Inputs!$C$8)+X1498/(1+B1498)^(6-Inputs!$C$8)+Y1498/(1+B1498)^(7-Inputs!$C$8)+Z1498/(1+B1498)^(8-Inputs!$C$8)+AA1498/(1+B1498)^(9-Inputs!$C$8)+AB1498/(1+B1498)^(10-Inputs!$C$8)+AE1498/(1+B1498)^(10-Inputs!$C$8)</x:f>
        <x:v>432751.5653836423</x:v>
      </x:c>
      <x:c r="AL1498" s="25" t="n">
        <x:f>(AK1498+AI1498)/Inputs!$C$13</x:f>
        <x:v>365.0330978311635</x:v>
      </x:c>
      <x:c r="AM1498" s="26" t="n">
        <x:f>IF(AL1498&gt;=Inputs!$C$7,1,0)</x:f>
        <x:v>1</x:v>
      </x:c>
      <x:c r="AN1498" s="26" t="n">
        <x:f>IF(Inputs!$C$7&lt;=(1-Inputs!$C$16)*AL1498,1,0)</x:f>
        <x:v>1</x:v>
      </x:c>
    </x:row>
    <x:row r="1499" ht="20" customHeight="1">
      <x:c r="A1499" s="16" t="n">
        <x:v>1494</x:v>
      </x:c>
      <x:c r="B1499" s="19" t="n">
        <x:v>0.08610898777630618</x:v>
      </x:c>
      <x:c r="C1499" s="24" t="n">
        <x:v>0.3701166115271519</x:v>
      </x:c>
      <x:c r="D1499" s="19" t="n">
        <x:v>0.016701952453151137</x:v>
      </x:c>
      <x:c r="E1499" s="19" t="n">
        <x:v>0.04311826024378974</x:v>
      </x:c>
      <x:c r="F1499" s="19" t="n">
        <x:v>-0.21056872365378354</x:v>
      </x:c>
      <x:c r="G1499" s="19" t="n">
        <x:v>-0.06810090144767685</x:v>
      </x:c>
      <x:c r="H1499" s="19" t="n">
        <x:v>0.8395656273407042</x:v>
      </x:c>
      <x:c r="I1499" s="19" t="n">
        <x:v>0.0502800328113392</x:v>
      </x:c>
      <x:c r="J1499" s="19" t="n">
        <x:v>0.052006791917082185</x:v>
      </x:c>
      <x:c r="K1499" s="19" t="n">
        <x:v>0.0594357068557963</x:v>
      </x:c>
      <x:c r="L1499" s="19" t="n">
        <x:v>0.05427316474930763</x:v>
      </x:c>
      <x:c r="M1499" s="19" t="n">
        <x:v>0.05103060631013591</x:v>
      </x:c>
      <x:c r="N1499" s="19" t="n">
        <x:v>0.053024750431314945</x:v>
      </x:c>
      <x:c r="O1499" s="19" t="n">
        <x:v>0.05322928807762878</x:v>
      </x:c>
      <x:c r="P1499" s="19" t="n">
        <x:v>0.04831659303851098</x:v>
      </x:c>
      <x:c r="Q1499" s="19" t="n">
        <x:v>0.051059712724396605</x:v>
      </x:c>
      <x:c r="R1499" s="19" t="n">
        <x:v>0.053909760023356054</x:v>
      </x:c>
      <x:c r="S1499" s="21" t="n">
        <x:v>8891.249274873486</x:v>
      </x:c>
      <x:c r="T1499" s="21" t="n">
        <x:v>14049.77185284576</x:v>
      </x:c>
      <x:c r="U1499" s="21" t="n">
        <x:v>17188.68687609393</x:v>
      </x:c>
      <x:c r="V1499" s="21" t="n">
        <x:v>20587.25188618286</x:v>
      </x:c>
      <x:c r="W1499" s="21" t="n">
        <x:v>24237.3800534478</x:v>
      </x:c>
      <x:c r="X1499" s="21" t="n">
        <x:v>25528.27968802576</x:v>
      </x:c>
      <x:c r="Y1499" s="21" t="n">
        <x:v>26466.34060884255</x:v>
      </x:c>
      <x:c r="Z1499" s="21" t="n">
        <x:v>27243.34540114224</x:v>
      </x:c>
      <x:c r="AA1499" s="21" t="n">
        <x:v>27832.362013511563</x:v>
      </x:c>
      <x:c r="AB1499" s="21" t="n">
        <x:v>28234.12493236386</x:v>
      </x:c>
      <x:c r="AC1499" s="21" t="n">
        <x:v>36827.11947699634</x:v>
      </x:c>
      <x:c r="AD1499" s="25" t="n">
        <x:f>AC1499*(1+Inputs!$C$14)*(1-Inputs!$C$14/Inputs!$C$15)</x:f>
        <x:v>29222.319304996596</x:v>
      </x:c>
      <x:c r="AE1499" s="25" t="n">
        <x:f>AD1499/(B1499-Inputs!$C$14)</x:f>
        <x:v>571764.7829946631</x:v>
      </x:c>
      <x:c r="AF1499" s="25" t="n">
        <x:f>S1499/(1+B1499)^1+T1499/(1+B1499)^2+U1499/(1+B1499)^3+V1499/(1+B1499)^4+W1499/(1+B1499)^5+X1499/(1+B1499)^6+Y1499/(1+B1499)^7+Z1499/(1+B1499)^8+AA1499/(1+B1499)^9+AB1499/(1+B1499)^10+AE1499/(1+B1499)^10</x:f>
        <x:v>384717.74820804654</x:v>
      </x:c>
      <x:c r="AG1499" s="25" t="n">
        <x:f>(AF1499+Inputs!$C$12)/Inputs!$C$13</x:f>
        <x:v>332.78491556548556</x:v>
      </x:c>
      <x:c r="AH1499" s="25" t="n">
        <x:f>(S1499+Inputs!$C$11)*Inputs!$C$8-Inputs!$C$11</x:f>
        <x:v>2290.3332219270305</x:v>
      </x:c>
      <x:c r="AI1499" s="25" t="n">
        <x:f>Inputs!$C$12+AH1499-Inputs!$C$10*Inputs!$C$13</x:f>
        <x:v>24608.248637127028</x:v>
      </x:c>
      <x:c r="AJ1499" s="25" t="n">
        <x:f>(S1499+Inputs!$C$11)*(1-Inputs!$C$8)</x:f>
        <x:v>6600.916052946456</x:v>
      </x:c>
      <x:c r="AK1499" s="25" t="n">
        <x:f>AJ1499/(1+B1499)^(1-Inputs!$C$8)+T1499/(1+B1499)^(2-Inputs!$C$8)+U1499/(1+B1499)^(3-Inputs!$C$8)+V1499/(1+B1499)^(4-Inputs!$C$8)+W1499/(1+B1499)^(5-Inputs!$C$8)+X1499/(1+B1499)^(6-Inputs!$C$8)+Y1499/(1+B1499)^(7-Inputs!$C$8)+Z1499/(1+B1499)^(8-Inputs!$C$8)+AA1499/(1+B1499)^(9-Inputs!$C$8)+AB1499/(1+B1499)^(10-Inputs!$C$8)+AE1499/(1+B1499)^(10-Inputs!$C$8)</x:f>
        <x:v>397705.52503969264</x:v>
      </x:c>
      <x:c r="AL1499" s="25" t="n">
        <x:f>(AK1499+AI1499)/Inputs!$C$13</x:f>
        <x:v>336.9757384520592</x:v>
      </x:c>
      <x:c r="AM1499" s="26" t="n">
        <x:f>IF(AL1499&gt;=Inputs!$C$7,1,0)</x:f>
        <x:v>1</x:v>
      </x:c>
      <x:c r="AN1499" s="26" t="n">
        <x:f>IF(Inputs!$C$7&lt;=(1-Inputs!$C$16)*AL1499,1,0)</x:f>
        <x:v>1</x:v>
      </x:c>
    </x:row>
    <x:row r="1500" ht="20" customHeight="1">
      <x:c r="A1500" s="16" t="n">
        <x:v>1495</x:v>
      </x:c>
      <x:c r="B1500" s="19" t="n">
        <x:v>0.0836370409628795</x:v>
      </x:c>
      <x:c r="C1500" s="24" t="n">
        <x:v>0.47033345185141684</x:v>
      </x:c>
      <x:c r="D1500" s="19" t="n">
        <x:v>0.0349318658188011</x:v>
      </x:c>
      <x:c r="E1500" s="19" t="n">
        <x:v>0.06504270539016062</x:v>
      </x:c>
      <x:c r="F1500" s="19" t="n">
        <x:v>-0.1539874376461842</x:v>
      </x:c>
      <x:c r="G1500" s="19" t="n">
        <x:v>-0.028325992121532986</x:v>
      </x:c>
      <x:c r="H1500" s="19" t="n">
        <x:v>0.3626168729869903</x:v>
      </x:c>
      <x:c r="I1500" s="19" t="n">
        <x:v>0.07041640667010483</x:v>
      </x:c>
      <x:c r="J1500" s="19" t="n">
        <x:v>0.07152530830609408</x:v>
      </x:c>
      <x:c r="K1500" s="19" t="n">
        <x:v>0.07244176819674408</x:v>
      </x:c>
      <x:c r="L1500" s="19" t="n">
        <x:v>0.06632619669885002</x:v>
      </x:c>
      <x:c r="M1500" s="19" t="n">
        <x:v>0.07361511453104981</x:v>
      </x:c>
      <x:c r="N1500" s="19" t="n">
        <x:v>0.0623794004812919</x:v>
      </x:c>
      <x:c r="O1500" s="19" t="n">
        <x:v>0.0689929580075011</x:v>
      </x:c>
      <x:c r="P1500" s="19" t="n">
        <x:v>0.07123516694966042</x:v>
      </x:c>
      <x:c r="Q1500" s="19" t="n">
        <x:v>0.06518197987956115</x:v>
      </x:c>
      <x:c r="R1500" s="19" t="n">
        <x:v>0.06403805306222125</x:v>
      </x:c>
      <x:c r="S1500" s="21" t="n">
        <x:v>10126.748098205037</x:v>
      </x:c>
      <x:c r="T1500" s="21" t="n">
        <x:v>15800.210620043868</x:v>
      </x:c>
      <x:c r="U1500" s="21" t="n">
        <x:v>19152.36635425755</x:v>
      </x:c>
      <x:c r="V1500" s="21" t="n">
        <x:v>22835.902358604435</x:v>
      </x:c>
      <x:c r="W1500" s="21" t="n">
        <x:v>27035.236006013536</x:v>
      </x:c>
      <x:c r="X1500" s="21" t="n">
        <x:v>29035.792658755912</x:v>
      </x:c>
      <x:c r="Y1500" s="21" t="n">
        <x:v>30631.590746718655</x:v>
      </x:c>
      <x:c r="Z1500" s="21" t="n">
        <x:v>31895.736540307415</x:v>
      </x:c>
      <x:c r="AA1500" s="21" t="n">
        <x:v>32746.42167659081</x:v>
      </x:c>
      <x:c r="AB1500" s="21" t="n">
        <x:v>33129.94087183697</x:v>
      </x:c>
      <x:c r="AC1500" s="21" t="n">
        <x:v>43212.96635456996</x:v>
      </x:c>
      <x:c r="AD1500" s="25" t="n">
        <x:f>AC1500*(1+Inputs!$C$14)*(1-Inputs!$C$14/Inputs!$C$15)</x:f>
        <x:v>34289.488802351254</x:v>
      </x:c>
      <x:c r="AE1500" s="25" t="n">
        <x:f>AD1500/(B1500-Inputs!$C$14)</x:f>
        <x:v>705007.7086005602</x:v>
      </x:c>
      <x:c r="AF1500" s="25" t="n">
        <x:f>S1500/(1+B1500)^1+T1500/(1+B1500)^2+U1500/(1+B1500)^3+V1500/(1+B1500)^4+W1500/(1+B1500)^5+X1500/(1+B1500)^6+Y1500/(1+B1500)^7+Z1500/(1+B1500)^8+AA1500/(1+B1500)^9+AB1500/(1+B1500)^10+AE1500/(1+B1500)^10</x:f>
        <x:v>471160.2965733682</x:v>
      </x:c>
      <x:c r="AG1500" s="25" t="n">
        <x:f>(AF1500+Inputs!$C$12)/Inputs!$C$13</x:f>
        <x:v>401.75979487257973</x:v>
      </x:c>
      <x:c r="AH1500" s="25" t="n">
        <x:f>(S1500+Inputs!$C$11)*Inputs!$C$8-Inputs!$C$11</x:f>
        <x:v>2869.1559583371545</x:v>
      </x:c>
      <x:c r="AI1500" s="25" t="n">
        <x:f>Inputs!$C$12+AH1500-Inputs!$C$10*Inputs!$C$13</x:f>
        <x:v>25187.071373537154</x:v>
      </x:c>
      <x:c r="AJ1500" s="25" t="n">
        <x:f>(S1500+Inputs!$C$11)*(1-Inputs!$C$8)</x:f>
        <x:v>7257.592139867883</x:v>
      </x:c>
      <x:c r="AK1500" s="25" t="n">
        <x:f>AJ1500/(1+B1500)^(1-Inputs!$C$8)+T1500/(1+B1500)^(2-Inputs!$C$8)+U1500/(1+B1500)^(3-Inputs!$C$8)+V1500/(1+B1500)^(4-Inputs!$C$8)+W1500/(1+B1500)^(5-Inputs!$C$8)+X1500/(1+B1500)^(6-Inputs!$C$8)+Y1500/(1+B1500)^(7-Inputs!$C$8)+Z1500/(1+B1500)^(8-Inputs!$C$8)+AA1500/(1+B1500)^(9-Inputs!$C$8)+AB1500/(1+B1500)^(10-Inputs!$C$8)+AE1500/(1+B1500)^(10-Inputs!$C$8)</x:f>
        <x:v>486479.00727147784</x:v>
      </x:c>
      <x:c r="AL1500" s="25" t="n">
        <x:f>(AK1500+AI1500)/Inputs!$C$13</x:f>
        <x:v>408.27239232840867</x:v>
      </x:c>
      <x:c r="AM1500" s="26" t="n">
        <x:f>IF(AL1500&gt;=Inputs!$C$7,1,0)</x:f>
        <x:v>1</x:v>
      </x:c>
      <x:c r="AN1500" s="26" t="n">
        <x:f>IF(Inputs!$C$7&lt;=(1-Inputs!$C$16)*AL1500,1,0)</x:f>
        <x:v>1</x:v>
      </x:c>
    </x:row>
    <x:row r="1501" ht="20" customHeight="1">
      <x:c r="A1501" s="16" t="n">
        <x:v>1496</x:v>
      </x:c>
      <x:c r="B1501" s="19" t="n">
        <x:v>0.08397334099571228</x:v>
      </x:c>
      <x:c r="C1501" s="24" t="n">
        <x:v>0.7390868439294707</x:v>
      </x:c>
      <x:c r="D1501" s="19" t="n">
        <x:v>0.029099804476039992</x:v>
      </x:c>
      <x:c r="E1501" s="19" t="n">
        <x:v>0.04222538953413818</x:v>
      </x:c>
      <x:c r="F1501" s="19" t="n">
        <x:v>-0.2355427829024268</x:v>
      </x:c>
      <x:c r="G1501" s="19" t="n">
        <x:v>-0.08704342558577138</x:v>
      </x:c>
      <x:c r="H1501" s="19" t="n">
        <x:v>0.4206009117304177</x:v>
      </x:c>
      <x:c r="I1501" s="19" t="n">
        <x:v>0.05747855675202686</x:v>
      </x:c>
      <x:c r="J1501" s="19" t="n">
        <x:v>0.06453245116484482</x:v>
      </x:c>
      <x:c r="K1501" s="19" t="n">
        <x:v>0.06435732800753954</x:v>
      </x:c>
      <x:c r="L1501" s="19" t="n">
        <x:v>0.05143653659472534</x:v>
      </x:c>
      <x:c r="M1501" s="19" t="n">
        <x:v>0.05841147734914216</x:v>
      </x:c>
      <x:c r="N1501" s="19" t="n">
        <x:v>0.061169574907318065</x:v>
      </x:c>
      <x:c r="O1501" s="19" t="n">
        <x:v>0.06422936531261143</x:v>
      </x:c>
      <x:c r="P1501" s="19" t="n">
        <x:v>0.0618420907892471</x:v>
      </x:c>
      <x:c r="Q1501" s="19" t="n">
        <x:v>0.059407903428440254</x:v>
      </x:c>
      <x:c r="R1501" s="19" t="n">
        <x:v>0.05897633282725678</x:v>
      </x:c>
      <x:c r="S1501" s="21" t="n">
        <x:v>8333.978922469221</x:v>
      </x:c>
      <x:c r="T1501" s="21" t="n">
        <x:v>13688.557327993032</x:v>
      </x:c>
      <x:c r="U1501" s="21" t="n">
        <x:v>17172.824054160956</x:v>
      </x:c>
      <x:c r="V1501" s="21" t="n">
        <x:v>20898.54715845083</x:v>
      </x:c>
      <x:c r="W1501" s="21" t="n">
        <x:v>25054.20529765923</x:v>
      </x:c>
      <x:c r="X1501" s="21" t="n">
        <x:v>26554.482939203906</x:v>
      </x:c>
      <x:c r="Y1501" s="21" t="n">
        <x:v>27745.09379666907</x:v>
      </x:c>
      <x:c r="Z1501" s="21" t="n">
        <x:v>28711.295973663033</x:v>
      </x:c>
      <x:c r="AA1501" s="21" t="n">
        <x:v>29404.82028393852</x:v>
      </x:c>
      <x:c r="AB1501" s="21" t="n">
        <x:v>29805.293733339306</x:v>
      </x:c>
      <x:c r="AC1501" s="21" t="n">
        <x:v>38876.47008696431</x:v>
      </x:c>
      <x:c r="AD1501" s="25" t="n">
        <x:f>AC1501*(1+Inputs!$C$14)*(1-Inputs!$C$14/Inputs!$C$15)</x:f>
        <x:v>30848.479014006178</x:v>
      </x:c>
      <x:c r="AE1501" s="25" t="n">
        <x:f>AD1501/(B1501-Inputs!$C$14)</x:f>
        <x:v>629903.5023301152</x:v>
      </x:c>
      <x:c r="AF1501" s="25" t="n">
        <x:f>S1501/(1+B1501)^1+T1501/(1+B1501)^2+U1501/(1+B1501)^3+V1501/(1+B1501)^4+W1501/(1+B1501)^5+X1501/(1+B1501)^6+Y1501/(1+B1501)^7+Z1501/(1+B1501)^8+AA1501/(1+B1501)^9+AB1501/(1+B1501)^10+AE1501/(1+B1501)^10</x:f>
        <x:v>420695.9633369158</x:v>
      </x:c>
      <x:c r="AG1501" s="25" t="n">
        <x:f>(AF1501+Inputs!$C$12)/Inputs!$C$13</x:f>
        <x:v>361.49291981948755</x:v>
      </x:c>
      <x:c r="AH1501" s="25" t="n">
        <x:f>(S1501+Inputs!$C$11)*Inputs!$C$8-Inputs!$C$11</x:f>
        <x:v>2029.2558787458547</x:v>
      </x:c>
      <x:c r="AI1501" s="25" t="n">
        <x:f>Inputs!$C$12+AH1501-Inputs!$C$10*Inputs!$C$13</x:f>
        <x:v>24347.171293945852</x:v>
      </x:c>
      <x:c r="AJ1501" s="25" t="n">
        <x:f>(S1501+Inputs!$C$11)*(1-Inputs!$C$8)</x:f>
        <x:v>6304.7230437233675</x:v>
      </x:c>
      <x:c r="AK1501" s="25" t="n">
        <x:f>AJ1501/(1+B1501)^(1-Inputs!$C$8)+T1501/(1+B1501)^(2-Inputs!$C$8)+U1501/(1+B1501)^(3-Inputs!$C$8)+V1501/(1+B1501)^(4-Inputs!$C$8)+W1501/(1+B1501)^(5-Inputs!$C$8)+X1501/(1+B1501)^(6-Inputs!$C$8)+Y1501/(1+B1501)^(7-Inputs!$C$8)+Z1501/(1+B1501)^(8-Inputs!$C$8)+AA1501/(1+B1501)^(9-Inputs!$C$8)+AB1501/(1+B1501)^(10-Inputs!$C$8)+AE1501/(1+B1501)^(10-Inputs!$C$8)</x:f>
        <x:v>434948.10379972483</x:v>
      </x:c>
      <x:c r="AL1501" s="25" t="n">
        <x:f>(AK1501+AI1501)/Inputs!$C$13</x:f>
        <x:v>366.48429234200603</x:v>
      </x:c>
      <x:c r="AM1501" s="26" t="n">
        <x:f>IF(AL1501&gt;=Inputs!$C$7,1,0)</x:f>
        <x:v>1</x:v>
      </x:c>
      <x:c r="AN1501" s="26" t="n">
        <x:f>IF(Inputs!$C$7&lt;=(1-Inputs!$C$16)*AL1501,1,0)</x:f>
        <x:v>1</x:v>
      </x:c>
    </x:row>
    <x:row r="1502" ht="20" customHeight="1">
      <x:c r="A1502" s="16" t="n">
        <x:v>1497</x:v>
      </x:c>
      <x:c r="B1502" s="19" t="n">
        <x:v>0.07771754551339394</x:v>
      </x:c>
      <x:c r="C1502" s="24" t="n">
        <x:v>0.668568611572681</x:v>
      </x:c>
      <x:c r="D1502" s="19" t="n">
        <x:v>0.03331185791654008</x:v>
      </x:c>
      <x:c r="E1502" s="19" t="n">
        <x:v>0.05542645994509002</x:v>
      </x:c>
      <x:c r="F1502" s="19" t="n">
        <x:v>-0.21383032021654913</x:v>
      </x:c>
      <x:c r="G1502" s="19" t="n">
        <x:v>-0.043532869914336636</x:v>
      </x:c>
      <x:c r="H1502" s="19" t="n">
        <x:v>0.8572291570026493</x:v>
      </x:c>
      <x:c r="I1502" s="19" t="n">
        <x:v>0.06143231882040823</x:v>
      </x:c>
      <x:c r="J1502" s="19" t="n">
        <x:v>0.06881163344048105</x:v>
      </x:c>
      <x:c r="K1502" s="19" t="n">
        <x:v>0.07175995202051468</x:v>
      </x:c>
      <x:c r="L1502" s="19" t="n">
        <x:v>0.06795720828850904</x:v>
      </x:c>
      <x:c r="M1502" s="19" t="n">
        <x:v>0.06891875398240359</x:v>
      </x:c>
      <x:c r="N1502" s="19" t="n">
        <x:v>0.07097140112319836</x:v>
      </x:c>
      <x:c r="O1502" s="19" t="n">
        <x:v>0.0705368928868495</x:v>
      </x:c>
      <x:c r="P1502" s="19" t="n">
        <x:v>0.07232263990741217</x:v>
      </x:c>
      <x:c r="Q1502" s="19" t="n">
        <x:v>0.07086202033690256</x:v>
      </x:c>
      <x:c r="R1502" s="19" t="n">
        <x:v>0.06502322412883019</x:v>
      </x:c>
      <x:c r="S1502" s="21" t="n">
        <x:v>9016.572257097345</x:v>
      </x:c>
      <x:c r="T1502" s="21" t="n">
        <x:v>14692.278845385354</x:v>
      </x:c>
      <x:c r="U1502" s="21" t="n">
        <x:v>18731.87411000485</x:v>
      </x:c>
      <x:c r="V1502" s="21" t="n">
        <x:v>23382.38781877234</x:v>
      </x:c>
      <x:c r="W1502" s="21" t="n">
        <x:v>28617.766988825286</x:v>
      </x:c>
      <x:c r="X1502" s="21" t="n">
        <x:v>30676.036416965162</x:v>
      </x:c>
      <x:c r="Y1502" s="21" t="n">
        <x:v>32198.36295498505</x:v>
      </x:c>
      <x:c r="Z1502" s="21" t="n">
        <x:v>33373.34503220131</x:v>
      </x:c>
      <x:c r="AA1502" s="21" t="n">
        <x:v>34154.546229315296</x:v>
      </x:c>
      <x:c r="AB1502" s="21" t="n">
        <x:v>34500.733186688696</x:v>
      </x:c>
      <x:c r="AC1502" s="21" t="n">
        <x:v>45000.95633046351</x:v>
      </x:c>
      <x:c r="AD1502" s="25" t="n">
        <x:f>AC1502*(1+Inputs!$C$14)*(1-Inputs!$C$14/Inputs!$C$15)</x:f>
        <x:v>35708.25884822279</x:v>
      </x:c>
      <x:c r="AE1502" s="25" t="n">
        <x:f>AD1502/(B1502-Inputs!$C$14)</x:f>
        <x:v>835915.5101040764</x:v>
      </x:c>
      <x:c r="AF1502" s="25" t="n">
        <x:f>S1502/(1+B1502)^1+T1502/(1+B1502)^2+U1502/(1+B1502)^3+V1502/(1+B1502)^4+W1502/(1+B1502)^5+X1502/(1+B1502)^6+Y1502/(1+B1502)^7+Z1502/(1+B1502)^8+AA1502/(1+B1502)^9+AB1502/(1+B1502)^10+AE1502/(1+B1502)^10</x:f>
        <x:v>559187.3011246012</x:v>
      </x:c>
      <x:c r="AG1502" s="25" t="n">
        <x:f>(AF1502+Inputs!$C$12)/Inputs!$C$13</x:f>
        <x:v>471.9989552109172</x:v>
      </x:c>
      <x:c r="AH1502" s="25" t="n">
        <x:f>(S1502+Inputs!$C$11)*Inputs!$C$8-Inputs!$C$11</x:f>
        <x:v>2349.0461807223182</x:v>
      </x:c>
      <x:c r="AI1502" s="25" t="n">
        <x:f>Inputs!$C$12+AH1502-Inputs!$C$10*Inputs!$C$13</x:f>
        <x:v>24666.961595922316</x:v>
      </x:c>
      <x:c r="AJ1502" s="25" t="n">
        <x:f>(S1502+Inputs!$C$11)*(1-Inputs!$C$8)</x:f>
        <x:v>6667.5260763750275</x:v>
      </x:c>
      <x:c r="AK1502" s="25" t="n">
        <x:f>AJ1502/(1+B1502)^(1-Inputs!$C$8)+T1502/(1+B1502)^(2-Inputs!$C$8)+U1502/(1+B1502)^(3-Inputs!$C$8)+V1502/(1+B1502)^(4-Inputs!$C$8)+W1502/(1+B1502)^(5-Inputs!$C$8)+X1502/(1+B1502)^(6-Inputs!$C$8)+Y1502/(1+B1502)^(7-Inputs!$C$8)+Z1502/(1+B1502)^(8-Inputs!$C$8)+AA1502/(1+B1502)^(9-Inputs!$C$8)+AB1502/(1+B1502)^(10-Inputs!$C$8)+AE1502/(1+B1502)^(10-Inputs!$C$8)</x:f>
        <x:v>576885.3489024923</x:v>
      </x:c>
      <x:c r="AL1502" s="25" t="n">
        <x:f>(AK1502+AI1502)/Inputs!$C$13</x:f>
        <x:v>479.99508110495736</x:v>
      </x:c>
      <x:c r="AM1502" s="26" t="n">
        <x:f>IF(AL1502&gt;=Inputs!$C$7,1,0)</x:f>
        <x:v>1</x:v>
      </x:c>
      <x:c r="AN1502" s="26" t="n">
        <x:f>IF(Inputs!$C$7&lt;=(1-Inputs!$C$16)*AL1502,1,0)</x:f>
        <x:v>1</x:v>
      </x:c>
    </x:row>
    <x:row r="1503" ht="20" customHeight="1">
      <x:c r="A1503" s="16" t="n">
        <x:v>1498</x:v>
      </x:c>
      <x:c r="B1503" s="19" t="n">
        <x:v>0.07990131644395564</x:v>
      </x:c>
      <x:c r="C1503" s="24" t="n">
        <x:v>0.7085796953884085</x:v>
      </x:c>
      <x:c r="D1503" s="19" t="n">
        <x:v>0.03880647641865238</x:v>
      </x:c>
      <x:c r="E1503" s="19" t="n">
        <x:v>0.05440148557081813</x:v>
      </x:c>
      <x:c r="F1503" s="19" t="n">
        <x:v>-0.14130670266247194</x:v>
      </x:c>
      <x:c r="G1503" s="19" t="n">
        <x:v>-0.06670563441856928</x:v>
      </x:c>
      <x:c r="H1503" s="19" t="n">
        <x:v>0.7827343722329658</x:v>
      </x:c>
      <x:c r="I1503" s="19" t="n">
        <x:v>0.0664464865743446</x:v>
      </x:c>
      <x:c r="J1503" s="19" t="n">
        <x:v>0.06327735110671143</x:v>
      </x:c>
      <x:c r="K1503" s="19" t="n">
        <x:v>0.05303635854669324</x:v>
      </x:c>
      <x:c r="L1503" s="19" t="n">
        <x:v>0.06820202244156803</x:v>
      </x:c>
      <x:c r="M1503" s="19" t="n">
        <x:v>0.0625221819300839</x:v>
      </x:c>
      <x:c r="N1503" s="19" t="n">
        <x:v>0.06698267146214334</x:v>
      </x:c>
      <x:c r="O1503" s="19" t="n">
        <x:v>0.04814957180417764</x:v>
      </x:c>
      <x:c r="P1503" s="19" t="n">
        <x:v>0.061347030695368406</x:v>
      </x:c>
      <x:c r="Q1503" s="19" t="n">
        <x:v>0.057083668907474704</x:v>
      </x:c>
      <x:c r="R1503" s="19" t="n">
        <x:v>0.061106439227470444</x:v>
      </x:c>
      <x:c r="S1503" s="21" t="n">
        <x:v>10170.452756894912</x:v>
      </x:c>
      <x:c r="T1503" s="21" t="n">
        <x:v>16262.113552934048</x:v>
      </x:c>
      <x:c r="U1503" s="21" t="n">
        <x:v>20133.6328062248</x:v>
      </x:c>
      <x:c r="V1503" s="21" t="n">
        <x:v>24360.16174839263</x:v>
      </x:c>
      <x:c r="W1503" s="21" t="n">
        <x:v>29211.45794612996</x:v>
      </x:c>
      <x:c r="X1503" s="21" t="n">
        <x:v>31235.313957227103</x:v>
      </x:c>
      <x:c r="Y1503" s="21" t="n">
        <x:v>32796.49658283444</x:v>
      </x:c>
      <x:c r="Z1503" s="21" t="n">
        <x:v>33945.99538551482</x:v>
      </x:c>
      <x:c r="AA1503" s="21" t="n">
        <x:v>34714.874161136366</x:v>
      </x:c>
      <x:c r="AB1503" s="21" t="n">
        <x:v>35025.760240378455</x:v>
      </x:c>
      <x:c r="AC1503" s="21" t="n">
        <x:v>45685.774226580616</x:v>
      </x:c>
      <x:c r="AD1503" s="25" t="n">
        <x:f>AC1503*(1+Inputs!$C$14)*(1-Inputs!$C$14/Inputs!$C$15)</x:f>
        <x:v>36251.66184879171</x:v>
      </x:c>
      <x:c r="AE1503" s="25" t="n">
        <x:f>AD1503/(B1503-Inputs!$C$14)</x:f>
        <x:v>807363.0066958027</x:v>
      </x:c>
      <x:c r="AF1503" s="25" t="n">
        <x:f>S1503/(1+B1503)^1+T1503/(1+B1503)^2+U1503/(1+B1503)^3+V1503/(1+B1503)^4+W1503/(1+B1503)^5+X1503/(1+B1503)^6+Y1503/(1+B1503)^7+Z1503/(1+B1503)^8+AA1503/(1+B1503)^9+AB1503/(1+B1503)^10+AE1503/(1+B1503)^10</x:f>
        <x:v>542274.1207872516</x:v>
      </x:c>
      <x:c r="AG1503" s="25" t="n">
        <x:f>(AF1503+Inputs!$C$12)/Inputs!$C$13</x:f>
        <x:v>458.5034649167439</x:v>
      </x:c>
      <x:c r="AH1503" s="25" t="n">
        <x:f>(S1503+Inputs!$C$11)*Inputs!$C$8-Inputs!$C$11</x:f>
        <x:v>2889.6312915863837</x:v>
      </x:c>
      <x:c r="AI1503" s="25" t="n">
        <x:f>Inputs!$C$12+AH1503-Inputs!$C$10*Inputs!$C$13</x:f>
        <x:v>25207.54670678638</x:v>
      </x:c>
      <x:c r="AJ1503" s="25" t="n">
        <x:f>(S1503+Inputs!$C$11)*(1-Inputs!$C$8)</x:f>
        <x:v>7280.82146530853</x:v>
      </x:c>
      <x:c r="AK1503" s="25" t="n">
        <x:f>AJ1503/(1+B1503)^(1-Inputs!$C$8)+T1503/(1+B1503)^(2-Inputs!$C$8)+U1503/(1+B1503)^(3-Inputs!$C$8)+V1503/(1+B1503)^(4-Inputs!$C$8)+W1503/(1+B1503)^(5-Inputs!$C$8)+X1503/(1+B1503)^(6-Inputs!$C$8)+Y1503/(1+B1503)^(7-Inputs!$C$8)+Z1503/(1+B1503)^(8-Inputs!$C$8)+AA1503/(1+B1503)^(9-Inputs!$C$8)+AB1503/(1+B1503)^(10-Inputs!$C$8)+AE1503/(1+B1503)^(10-Inputs!$C$8)</x:f>
        <x:v>559384.9459401064</x:v>
      </x:c>
      <x:c r="AL1503" s="25" t="n">
        <x:f>(AK1503+AI1503)/Inputs!$C$13</x:f>
        <x:v>466.46237745958086</x:v>
      </x:c>
      <x:c r="AM1503" s="26" t="n">
        <x:f>IF(AL1503&gt;=Inputs!$C$7,1,0)</x:f>
        <x:v>1</x:v>
      </x:c>
      <x:c r="AN1503" s="26" t="n">
        <x:f>IF(Inputs!$C$7&lt;=(1-Inputs!$C$16)*AL1503,1,0)</x:f>
        <x:v>1</x:v>
      </x:c>
    </x:row>
    <x:row r="1504" ht="20" customHeight="1">
      <x:c r="A1504" s="16" t="n">
        <x:v>1499</x:v>
      </x:c>
      <x:c r="B1504" s="19" t="n">
        <x:v>0.09485538883884286</x:v>
      </x:c>
      <x:c r="C1504" s="24" t="n">
        <x:v>0.6628608080809784</x:v>
      </x:c>
      <x:c r="D1504" s="19" t="n">
        <x:v>0.024279850285087435</x:v>
      </x:c>
      <x:c r="E1504" s="19" t="n">
        <x:v>0.044253885861371314</x:v>
      </x:c>
      <x:c r="F1504" s="19" t="n">
        <x:v>-0.1993002078444181</x:v>
      </x:c>
      <x:c r="G1504" s="19" t="n">
        <x:v>-0.049425328126930596</x:v>
      </x:c>
      <x:c r="H1504" s="19" t="n">
        <x:v>0.9428059495362788</x:v>
      </x:c>
      <x:c r="I1504" s="19" t="n">
        <x:v>0.056312655711468554</x:v>
      </x:c>
      <x:c r="J1504" s="19" t="n">
        <x:v>0.062408961718439286</x:v>
      </x:c>
      <x:c r="K1504" s="19" t="n">
        <x:v>0.05077787085573732</x:v>
      </x:c>
      <x:c r="L1504" s="19" t="n">
        <x:v>0.05164214878121243</x:v>
      </x:c>
      <x:c r="M1504" s="19" t="n">
        <x:v>0.06283415913319801</x:v>
      </x:c>
      <x:c r="N1504" s="19" t="n">
        <x:v>0.05811493700545839</x:v>
      </x:c>
      <x:c r="O1504" s="19" t="n">
        <x:v>0.05410305884367631</x:v>
      </x:c>
      <x:c r="P1504" s="19" t="n">
        <x:v>0.05527640507346291</x:v>
      </x:c>
      <x:c r="Q1504" s="19" t="n">
        <x:v>0.06372770267691408</x:v>
      </x:c>
      <x:c r="R1504" s="19" t="n">
        <x:v>0.052545710981097504</x:v>
      </x:c>
      <x:c r="S1504" s="21" t="n">
        <x:v>9202.788496633952</x:v>
      </x:c>
      <x:c r="T1504" s="21" t="n">
        <x:v>14797.76377235918</x:v>
      </x:c>
      <x:c r="U1504" s="21" t="n">
        <x:v>18494.390337383855</x:v>
      </x:c>
      <x:c r="V1504" s="21" t="n">
        <x:v>22578.250633702883</x:v>
      </x:c>
      <x:c r="W1504" s="21" t="n">
        <x:v>27093.70837422278</x:v>
      </x:c>
      <x:c r="X1504" s="21" t="n">
        <x:v>28694.448617322687</x:v>
      </x:c>
      <x:c r="Y1504" s="21" t="n">
        <x:v>29824.874906526627</x:v>
      </x:c>
      <x:c r="Z1504" s="21" t="n">
        <x:v>30708.112569806384</x:v>
      </x:c>
      <x:c r="AA1504" s="21" t="n">
        <x:v>31332.645317557737</x:v>
      </x:c>
      <x:c r="AB1504" s="21" t="n">
        <x:v>31680.35145867769</x:v>
      </x:c>
      <x:c r="AC1504" s="21" t="n">
        <x:v>41322.197554796985</x:v>
      </x:c>
      <x:c r="AD1504" s="25" t="n">
        <x:f>AC1504*(1+Inputs!$C$14)*(1-Inputs!$C$14/Inputs!$C$15)</x:f>
        <x:v>32789.163759731404</x:v>
      </x:c>
      <x:c r="AE1504" s="25" t="n">
        <x:f>AD1504/(B1504-Inputs!$C$14)</x:f>
        <x:v>547806.377935566</x:v>
      </x:c>
      <x:c r="AF1504" s="25" t="n">
        <x:f>S1504/(1+B1504)^1+T1504/(1+B1504)^2+U1504/(1+B1504)^3+V1504/(1+B1504)^4+W1504/(1+B1504)^5+X1504/(1+B1504)^6+Y1504/(1+B1504)^7+Z1504/(1+B1504)^8+AA1504/(1+B1504)^9+AB1504/(1+B1504)^10+AE1504/(1+B1504)^10</x:f>
        <x:v>363126.00126874784</x:v>
      </x:c>
      <x:c r="AG1504" s="25" t="n">
        <x:f>(AF1504+Inputs!$C$12)/Inputs!$C$13</x:f>
        <x:v>315.55626870892314</x:v>
      </x:c>
      <x:c r="AH1504" s="25" t="n">
        <x:f>(S1504+Inputs!$C$11)*Inputs!$C$8-Inputs!$C$11</x:f>
        <x:v>2436.2872134915224</x:v>
      </x:c>
      <x:c r="AI1504" s="25" t="n">
        <x:f>Inputs!$C$12+AH1504-Inputs!$C$10*Inputs!$C$13</x:f>
        <x:v>24754.20262869152</x:v>
      </x:c>
      <x:c r="AJ1504" s="25" t="n">
        <x:f>(S1504+Inputs!$C$11)*(1-Inputs!$C$8)</x:f>
        <x:v>6766.501283142429</x:v>
      </x:c>
      <x:c r="AK1504" s="25" t="n">
        <x:f>AJ1504/(1+B1504)^(1-Inputs!$C$8)+T1504/(1+B1504)^(2-Inputs!$C$8)+U1504/(1+B1504)^(3-Inputs!$C$8)+V1504/(1+B1504)^(4-Inputs!$C$8)+W1504/(1+B1504)^(5-Inputs!$C$8)+X1504/(1+B1504)^(6-Inputs!$C$8)+Y1504/(1+B1504)^(7-Inputs!$C$8)+Z1504/(1+B1504)^(8-Inputs!$C$8)+AA1504/(1+B1504)^(9-Inputs!$C$8)+AB1504/(1+B1504)^(10-Inputs!$C$8)+AE1504/(1+B1504)^(10-Inputs!$C$8)</x:f>
        <x:v>376553.07841637864</x:v>
      </x:c>
      <x:c r="AL1504" s="25" t="n">
        <x:f>(AK1504+AI1504)/Inputs!$C$13</x:f>
        <x:v>320.2140820532116</x:v>
      </x:c>
      <x:c r="AM1504" s="26" t="n">
        <x:f>IF(AL1504&gt;=Inputs!$C$7,1,0)</x:f>
        <x:v>1</x:v>
      </x:c>
      <x:c r="AN1504" s="26" t="n">
        <x:f>IF(Inputs!$C$7&lt;=(1-Inputs!$C$16)*AL1504,1,0)</x:f>
        <x:v>0</x:v>
      </x:c>
    </x:row>
    <x:row r="1505" ht="20" customHeight="1">
      <x:c r="A1505" s="16" t="n">
        <x:v>1500</x:v>
      </x:c>
      <x:c r="B1505" s="19" t="n">
        <x:v>0.0826762986936641</x:v>
      </x:c>
      <x:c r="C1505" s="24" t="n">
        <x:v>0.7733422437248976</x:v>
      </x:c>
      <x:c r="D1505" s="19" t="n">
        <x:v>0.04250517494340755</x:v>
      </x:c>
      <x:c r="E1505" s="19" t="n">
        <x:v>0.03277952734691752</x:v>
      </x:c>
      <x:c r="F1505" s="19" t="n">
        <x:v>-0.23470045890426153</x:v>
      </x:c>
      <x:c r="G1505" s="19" t="n">
        <x:v>-0.040047270024335266</x:v>
      </x:c>
      <x:c r="H1505" s="19" t="n">
        <x:v>0.7990540155388715</x:v>
      </x:c>
      <x:c r="I1505" s="19" t="n">
        <x:v>0.07412737666676435</x:v>
      </x:c>
      <x:c r="J1505" s="19" t="n">
        <x:v>0.06537700293781995</x:v>
      </x:c>
      <x:c r="K1505" s="19" t="n">
        <x:v>0.06632322014480338</x:v>
      </x:c>
      <x:c r="L1505" s="19" t="n">
        <x:v>0.06824718210827654</x:v>
      </x:c>
      <x:c r="M1505" s="19" t="n">
        <x:v>0.07394111150352842</x:v>
      </x:c>
      <x:c r="N1505" s="19" t="n">
        <x:v>0.06785555670970211</x:v>
      </x:c>
      <x:c r="O1505" s="19" t="n">
        <x:v>0.07803500986112227</x:v>
      </x:c>
      <x:c r="P1505" s="19" t="n">
        <x:v>0.07031503168582845</x:v>
      </x:c>
      <x:c r="Q1505" s="19" t="n">
        <x:v>0.07186231180677055</x:v>
      </x:c>
      <x:c r="R1505" s="19" t="n">
        <x:v>0.07230040718342139</x:v>
      </x:c>
      <x:c r="S1505" s="21" t="n">
        <x:v>8604.077902836785</x:v>
      </x:c>
      <x:c r="T1505" s="21" t="n">
        <x:v>14178.220395417555</x:v>
      </x:c>
      <x:c r="U1505" s="21" t="n">
        <x:v>18105.5499466371</x:v>
      </x:c>
      <x:c r="V1505" s="21" t="n">
        <x:v>22602.77118870251</x:v>
      </x:c>
      <x:c r="W1505" s="21" t="n">
        <x:v>27659.503618933115</x:v>
      </x:c>
      <x:c r="X1505" s="21" t="n">
        <x:v>29484.57155447197</x:v>
      </x:c>
      <x:c r="Y1505" s="21" t="n">
        <x:v>30800.729646374155</x:v>
      </x:c>
      <x:c r="Z1505" s="21" t="n">
        <x:v>31854.824672312105</x:v>
      </x:c>
      <x:c r="AA1505" s="21" t="n">
        <x:v>32560.780467909062</x:v>
      </x:c>
      <x:c r="AB1505" s="21" t="n">
        <x:v>32914.846603333455</x:v>
      </x:c>
      <x:c r="AC1505" s="21" t="n">
        <x:v>42932.408613043626</x:v>
      </x:c>
      <x:c r="AD1505" s="25" t="n">
        <x:f>AC1505*(1+Inputs!$C$14)*(1-Inputs!$C$14/Inputs!$C$15)</x:f>
        <x:v>34066.86623445011</x:v>
      </x:c>
      <x:c r="AE1505" s="25" t="n">
        <x:f>AD1505/(B1505-Inputs!$C$14)</x:f>
        <x:v>714545.1129363237</x:v>
      </x:c>
      <x:c r="AF1505" s="25" t="n">
        <x:f>S1505/(1+B1505)^1+T1505/(1+B1505)^2+U1505/(1+B1505)^3+V1505/(1+B1505)^4+W1505/(1+B1505)^5+X1505/(1+B1505)^6+Y1505/(1+B1505)^7+Z1505/(1+B1505)^8+AA1505/(1+B1505)^9+AB1505/(1+B1505)^10+AE1505/(1+B1505)^10</x:f>
        <x:v>475879.1164732677</x:v>
      </x:c>
      <x:c r="AG1505" s="25" t="n">
        <x:f>(AF1505+Inputs!$C$12)/Inputs!$C$13</x:f>
        <x:v>405.5250706450147</x:v>
      </x:c>
      <x:c r="AH1505" s="25" t="n">
        <x:f>(S1505+Inputs!$C$11)*Inputs!$C$8-Inputs!$C$11</x:f>
        <x:v>2155.795401055042</x:v>
      </x:c>
      <x:c r="AI1505" s="25" t="n">
        <x:f>Inputs!$C$12+AH1505-Inputs!$C$10*Inputs!$C$13</x:f>
        <x:v>24473.710816255043</x:v>
      </x:c>
      <x:c r="AJ1505" s="25" t="n">
        <x:f>(S1505+Inputs!$C$11)*(1-Inputs!$C$8)</x:f>
        <x:v>6448.282501781744</x:v>
      </x:c>
      <x:c r="AK1505" s="25" t="n">
        <x:f>AJ1505/(1+B1505)^(1-Inputs!$C$8)+T1505/(1+B1505)^(2-Inputs!$C$8)+U1505/(1+B1505)^(3-Inputs!$C$8)+V1505/(1+B1505)^(4-Inputs!$C$8)+W1505/(1+B1505)^(5-Inputs!$C$8)+X1505/(1+B1505)^(6-Inputs!$C$8)+Y1505/(1+B1505)^(7-Inputs!$C$8)+Z1505/(1+B1505)^(8-Inputs!$C$8)+AA1505/(1+B1505)^(9-Inputs!$C$8)+AB1505/(1+B1505)^(10-Inputs!$C$8)+AE1505/(1+B1505)^(10-Inputs!$C$8)</x:f>
        <x:v>491856.0657623755</x:v>
      </x:c>
      <x:c r="AL1505" s="25" t="n">
        <x:f>(AK1505+AI1505)/Inputs!$C$13</x:f>
        <x:v>411.9936847726852</x:v>
      </x:c>
      <x:c r="AM1505" s="26" t="n">
        <x:f>IF(AL1505&gt;=Inputs!$C$7,1,0)</x:f>
        <x:v>1</x:v>
      </x:c>
      <x:c r="AN1505" s="26" t="n">
        <x:f>IF(Inputs!$C$7&lt;=(1-Inputs!$C$16)*AL1505,1,0)</x:f>
        <x:v>1</x:v>
      </x:c>
    </x:row>
    <x:row r="1506" ht="20" customHeight="1">
      <x:c r="A1506" s="16" t="n">
        <x:v>1501</x:v>
      </x:c>
      <x:c r="B1506" s="19" t="n">
        <x:v>0.09023944886676313</x:v>
      </x:c>
      <x:c r="C1506" s="24" t="n">
        <x:v>0.47094362107677057</x:v>
      </x:c>
      <x:c r="D1506" s="19" t="n">
        <x:v>0.030732780306753683</x:v>
      </x:c>
      <x:c r="E1506" s="19" t="n">
        <x:v>0.060654552575206536</x:v>
      </x:c>
      <x:c r="F1506" s="19" t="n">
        <x:v>-0.2518015419717915</x:v>
      </x:c>
      <x:c r="G1506" s="19" t="n">
        <x:v>-0.041439745566723904</x:v>
      </x:c>
      <x:c r="H1506" s="19" t="n">
        <x:v>0.779511363255807</x:v>
      </x:c>
      <x:c r="I1506" s="19" t="n">
        <x:v>0.06032735966576297</x:v>
      </x:c>
      <x:c r="J1506" s="19" t="n">
        <x:v>0.07284685077301334</x:v>
      </x:c>
      <x:c r="K1506" s="19" t="n">
        <x:v>0.06393660546175739</x:v>
      </x:c>
      <x:c r="L1506" s="19" t="n">
        <x:v>0.06069648012144512</x:v>
      </x:c>
      <x:c r="M1506" s="19" t="n">
        <x:v>0.05742337769166056</x:v>
      </x:c>
      <x:c r="N1506" s="19" t="n">
        <x:v>0.06105147566579376</x:v>
      </x:c>
      <x:c r="O1506" s="19" t="n">
        <x:v>0.07108786676586647</x:v>
      </x:c>
      <x:c r="P1506" s="19" t="n">
        <x:v>0.0748902124978747</x:v>
      </x:c>
      <x:c r="Q1506" s="19" t="n">
        <x:v>0.06420010052841349</x:v>
      </x:c>
      <x:c r="R1506" s="19" t="n">
        <x:v>0.06469967063139734</x:v>
      </x:c>
      <x:c r="S1506" s="21" t="n">
        <x:v>8340.111526999197</x:v>
      </x:c>
      <x:c r="T1506" s="21" t="n">
        <x:v>13636.697714392032</x:v>
      </x:c>
      <x:c r="U1506" s="21" t="n">
        <x:v>17520.095126512926</x:v>
      </x:c>
      <x:c r="V1506" s="21" t="n">
        <x:v>21981.019588479117</x:v>
      </x:c>
      <x:c r="W1506" s="21" t="n">
        <x:v>26991.171705410346</x:v>
      </x:c>
      <x:c r="X1506" s="21" t="n">
        <x:v>28980.83911657175</x:v>
      </x:c>
      <x:c r="Y1506" s="21" t="n">
        <x:v>30457.47314923004</x:v>
      </x:c>
      <x:c r="Z1506" s="21" t="n">
        <x:v>31645.659577513106</x:v>
      </x:c>
      <x:c r="AA1506" s="21" t="n">
        <x:v>32461.202791689426</x:v>
      </x:c>
      <x:c r="AB1506" s="21" t="n">
        <x:v>32850.62352576884</x:v>
      </x:c>
      <x:c r="AC1506" s="21" t="n">
        <x:v>42848.63938143762</x:v>
      </x:c>
      <x:c r="AD1506" s="25" t="n">
        <x:f>AC1506*(1+Inputs!$C$14)*(1-Inputs!$C$14/Inputs!$C$15)</x:f>
        <x:v>34000.39534917074</x:v>
      </x:c>
      <x:c r="AE1506" s="25" t="n">
        <x:f>AD1506/(B1506-Inputs!$C$14)</x:f>
        <x:v>615509.3152934831</x:v>
      </x:c>
      <x:c r="AF1506" s="25" t="n">
        <x:f>S1506/(1+B1506)^1+T1506/(1+B1506)^2+U1506/(1+B1506)^3+V1506/(1+B1506)^4+W1506/(1+B1506)^5+X1506/(1+B1506)^6+Y1506/(1+B1506)^7+Z1506/(1+B1506)^8+AA1506/(1+B1506)^9+AB1506/(1+B1506)^10+AE1506/(1+B1506)^10</x:f>
        <x:v>403660.80412504036</x:v>
      </x:c>
      <x:c r="AG1506" s="25" t="n">
        <x:f>(AF1506+Inputs!$C$12)/Inputs!$C$13</x:f>
        <x:v>347.9000992370761</x:v>
      </x:c>
      <x:c r="AH1506" s="25" t="n">
        <x:f>(S1506+Inputs!$C$11)*Inputs!$C$8-Inputs!$C$11</x:f>
        <x:v>2032.1289619640074</x:v>
      </x:c>
      <x:c r="AI1506" s="25" t="n">
        <x:f>Inputs!$C$12+AH1506-Inputs!$C$10*Inputs!$C$13</x:f>
        <x:v>24350.044377164006</x:v>
      </x:c>
      <x:c r="AJ1506" s="25" t="n">
        <x:f>(S1506+Inputs!$C$11)*(1-Inputs!$C$8)</x:f>
        <x:v>6307.98256503519</x:v>
      </x:c>
      <x:c r="AK1506" s="25" t="n">
        <x:f>AJ1506/(1+B1506)^(1-Inputs!$C$8)+T1506/(1+B1506)^(2-Inputs!$C$8)+U1506/(1+B1506)^(3-Inputs!$C$8)+V1506/(1+B1506)^(4-Inputs!$C$8)+W1506/(1+B1506)^(5-Inputs!$C$8)+X1506/(1+B1506)^(6-Inputs!$C$8)+Y1506/(1+B1506)^(7-Inputs!$C$8)+Z1506/(1+B1506)^(8-Inputs!$C$8)+AA1506/(1+B1506)^(9-Inputs!$C$8)+AB1506/(1+B1506)^(10-Inputs!$C$8)+AE1506/(1+B1506)^(10-Inputs!$C$8)</x:f>
        <x:v>418393.86171015527</x:v>
      </x:c>
      <x:c r="AL1506" s="25" t="n">
        <x:f>(AK1506+AI1506)/Inputs!$C$13</x:f>
        <x:v>353.27750122849625</x:v>
      </x:c>
      <x:c r="AM1506" s="26" t="n">
        <x:f>IF(AL1506&gt;=Inputs!$C$7,1,0)</x:f>
        <x:v>1</x:v>
      </x:c>
      <x:c r="AN1506" s="26" t="n">
        <x:f>IF(Inputs!$C$7&lt;=(1-Inputs!$C$16)*AL1506,1,0)</x:f>
        <x:v>1</x:v>
      </x:c>
    </x:row>
    <x:row r="1507" ht="20" customHeight="1">
      <x:c r="A1507" s="16" t="n">
        <x:v>1502</x:v>
      </x:c>
      <x:c r="B1507" s="19" t="n">
        <x:v>0.08174750033132867</x:v>
      </x:c>
      <x:c r="C1507" s="24" t="n">
        <x:v>0.46106554600848426</x:v>
      </x:c>
      <x:c r="D1507" s="19" t="n">
        <x:v>0.038113283904347386</x:v>
      </x:c>
      <x:c r="E1507" s="19" t="n">
        <x:v>0.05309297934437013</x:v>
      </x:c>
      <x:c r="F1507" s="19" t="n">
        <x:v>-0.13296463300571193</x:v>
      </x:c>
      <x:c r="G1507" s="19" t="n">
        <x:v>-0.042501991914700166</x:v>
      </x:c>
      <x:c r="H1507" s="19" t="n">
        <x:v>0.7328394494603856</x:v>
      </x:c>
      <x:c r="I1507" s="19" t="n">
        <x:v>0.06169347847076665</x:v>
      </x:c>
      <x:c r="J1507" s="19" t="n">
        <x:v>0.05930944626327232</x:v>
      </x:c>
      <x:c r="K1507" s="19" t="n">
        <x:v>0.06094692922079617</x:v>
      </x:c>
      <x:c r="L1507" s="19" t="n">
        <x:v>0.0593645629102673</x:v>
      </x:c>
      <x:c r="M1507" s="19" t="n">
        <x:v>0.06205775812932984</x:v>
      </x:c>
      <x:c r="N1507" s="19" t="n">
        <x:v>0.0693875350094288</x:v>
      </x:c>
      <x:c r="O1507" s="19" t="n">
        <x:v>0.06690593611036434</x:v>
      </x:c>
      <x:c r="P1507" s="19" t="n">
        <x:v>0.05597657555760975</x:v>
      </x:c>
      <x:c r="Q1507" s="19" t="n">
        <x:v>0.06073446123912049</x:v>
      </x:c>
      <x:c r="R1507" s="19" t="n">
        <x:v>0.05979053253052939</x:v>
      </x:c>
      <x:c r="S1507" s="21" t="n">
        <x:v>10443.108573338814</x:v>
      </x:c>
      <x:c r="T1507" s="21" t="n">
        <x:v>16245.624725363477</x:v>
      </x:c>
      <x:c r="U1507" s="21" t="n">
        <x:v>19649.52481555725</x:v>
      </x:c>
      <x:c r="V1507" s="21" t="n">
        <x:v>23373.22624107985</x:v>
      </x:c>
      <x:c r="W1507" s="21" t="n">
        <x:v>27556.394011648707</x:v>
      </x:c>
      <x:c r="X1507" s="21" t="n">
        <x:v>29439.108585785536</x:v>
      </x:c>
      <x:c r="Y1507" s="21" t="n">
        <x:v>30937.53640436482</x:v>
      </x:c>
      <x:c r="Z1507" s="21" t="n">
        <x:v>32087.795899486922</x:v>
      </x:c>
      <x:c r="AA1507" s="21" t="n">
        <x:v>32839.242149843936</x:v>
      </x:c>
      <x:c r="AB1507" s="21" t="n">
        <x:v>33193.04502450208</x:v>
      </x:c>
      <x:c r="AC1507" s="21" t="n">
        <x:v>43295.27611891577</x:v>
      </x:c>
      <x:c r="AD1507" s="25" t="n">
        <x:f>AC1507*(1+Inputs!$C$14)*(1-Inputs!$C$14/Inputs!$C$15)</x:f>
        <x:v>34354.80160035966</x:v>
      </x:c>
      <x:c r="AE1507" s="25" t="n">
        <x:f>AD1507/(B1507-Inputs!$C$14)</x:f>
        <x:v>734901.3606474306</x:v>
      </x:c>
      <x:c r="AF1507" s="25" t="n">
        <x:f>S1507/(1+B1507)^1+T1507/(1+B1507)^2+U1507/(1+B1507)^3+V1507/(1+B1507)^4+W1507/(1+B1507)^5+X1507/(1+B1507)^6+Y1507/(1+B1507)^7+Z1507/(1+B1507)^8+AA1507/(1+B1507)^9+AB1507/(1+B1507)^10+AE1507/(1+B1507)^10</x:f>
        <x:v>494328.08696159156</x:v>
      </x:c>
      <x:c r="AG1507" s="25" t="n">
        <x:f>(AF1507+Inputs!$C$12)/Inputs!$C$13</x:f>
        <x:v>420.2460100068946</x:v>
      </x:c>
      <x:c r="AH1507" s="25" t="n">
        <x:f>(S1507+Inputs!$C$11)*Inputs!$C$8-Inputs!$C$11</x:f>
        <x:v>3017.3686740847597</x:v>
      </x:c>
      <x:c r="AI1507" s="25" t="n">
        <x:f>Inputs!$C$12+AH1507-Inputs!$C$10*Inputs!$C$13</x:f>
        <x:v>25335.28408928476</x:v>
      </x:c>
      <x:c r="AJ1507" s="25" t="n">
        <x:f>(S1507+Inputs!$C$11)*(1-Inputs!$C$8)</x:f>
        <x:v>7425.739899254055</x:v>
      </x:c>
      <x:c r="AK1507" s="25" t="n">
        <x:f>AJ1507/(1+B1507)^(1-Inputs!$C$8)+T1507/(1+B1507)^(2-Inputs!$C$8)+U1507/(1+B1507)^(3-Inputs!$C$8)+V1507/(1+B1507)^(4-Inputs!$C$8)+W1507/(1+B1507)^(5-Inputs!$C$8)+X1507/(1+B1507)^(6-Inputs!$C$8)+Y1507/(1+B1507)^(7-Inputs!$C$8)+Z1507/(1+B1507)^(8-Inputs!$C$8)+AA1507/(1+B1507)^(9-Inputs!$C$8)+AB1507/(1+B1507)^(10-Inputs!$C$8)+AE1507/(1+B1507)^(10-Inputs!$C$8)</x:f>
        <x:v>509971.02650836005</x:v>
      </x:c>
      <x:c r="AL1507" s="25" t="n">
        <x:f>(AK1507+AI1507)/Inputs!$C$13</x:f>
        <x:v>427.1355815397357</x:v>
      </x:c>
      <x:c r="AM1507" s="26" t="n">
        <x:f>IF(AL1507&gt;=Inputs!$C$7,1,0)</x:f>
        <x:v>1</x:v>
      </x:c>
      <x:c r="AN1507" s="26" t="n">
        <x:f>IF(Inputs!$C$7&lt;=(1-Inputs!$C$16)*AL1507,1,0)</x:f>
        <x:v>1</x:v>
      </x:c>
    </x:row>
    <x:row r="1508" ht="20" customHeight="1">
      <x:c r="A1508" s="16" t="n">
        <x:v>1503</x:v>
      </x:c>
      <x:c r="B1508" s="19" t="n">
        <x:v>0.09845006911704188</x:v>
      </x:c>
      <x:c r="C1508" s="24" t="n">
        <x:v>0.532973404912326</x:v>
      </x:c>
      <x:c r="D1508" s="19" t="n">
        <x:v>0.02054694089213882</x:v>
      </x:c>
      <x:c r="E1508" s="19" t="n">
        <x:v>0.03872942511511582</x:v>
      </x:c>
      <x:c r="F1508" s="19" t="n">
        <x:v>-0.18632185930560924</x:v>
      </x:c>
      <x:c r="G1508" s="19" t="n">
        <x:v>-0.08630534172859086</x:v>
      </x:c>
      <x:c r="H1508" s="19" t="n">
        <x:v>0.860112959130646</x:v>
      </x:c>
      <x:c r="I1508" s="19" t="n">
        <x:v>0.07117403713205818</x:v>
      </x:c>
      <x:c r="J1508" s="19" t="n">
        <x:v>0.0714432925894937</x:v>
      </x:c>
      <x:c r="K1508" s="19" t="n">
        <x:v>0.06697296120114629</x:v>
      </x:c>
      <x:c r="L1508" s="19" t="n">
        <x:v>0.07284675423531212</x:v>
      </x:c>
      <x:c r="M1508" s="19" t="n">
        <x:v>0.062082764961745626</x:v>
      </x:c>
      <x:c r="N1508" s="19" t="n">
        <x:v>0.07726172216760802</x:v>
      </x:c>
      <x:c r="O1508" s="19" t="n">
        <x:v>0.07211618133029218</x:v>
      </x:c>
      <x:c r="P1508" s="19" t="n">
        <x:v>0.07483127590594335</x:v>
      </x:c>
      <x:c r="Q1508" s="19" t="n">
        <x:v>0.06816636535222528</x:v>
      </x:c>
      <x:c r="R1508" s="19" t="n">
        <x:v>0.07468736810255336</x:v>
      </x:c>
      <x:c r="S1508" s="21" t="n">
        <x:v>9223.161405046536</x:v>
      </x:c>
      <x:c r="T1508" s="21" t="n">
        <x:v>14735.11297079559</x:v>
      </x:c>
      <x:c r="U1508" s="21" t="n">
        <x:v>18135.754441616526</x:v>
      </x:c>
      <x:c r="V1508" s="21" t="n">
        <x:v>21748.446029396167</x:v>
      </x:c>
      <x:c r="W1508" s="21" t="n">
        <x:v>25711.7491786891</x:v>
      </x:c>
      <x:c r="X1508" s="21" t="n">
        <x:v>27087.640594038956</x:v>
      </x:c>
      <x:c r="Y1508" s="21" t="n">
        <x:v>28144.07311112153</x:v>
      </x:c>
      <x:c r="Z1508" s="21" t="n">
        <x:v>28985.852114038</x:v>
      </x:c>
      <x:c r="AA1508" s="21" t="n">
        <x:v>29609.92567205702</x:v>
      </x:c>
      <x:c r="AB1508" s="21" t="n">
        <x:v>29986.896406199445</x:v>
      </x:c>
      <x:c r="AC1508" s="21" t="n">
        <x:v>39113.34313852101</x:v>
      </x:c>
      <x:c r="AD1508" s="25" t="n">
        <x:f>AC1508*(1+Inputs!$C$14)*(1-Inputs!$C$14/Inputs!$C$15)</x:f>
        <x:v>31036.437780416418</x:v>
      </x:c>
      <x:c r="AE1508" s="25" t="n">
        <x:f>AD1508/(B1508-Inputs!$C$14)</x:f>
        <x:v>489147.4227264542</x:v>
      </x:c>
      <x:c r="AF1508" s="25" t="n">
        <x:f>S1508/(1+B1508)^1+T1508/(1+B1508)^2+U1508/(1+B1508)^3+V1508/(1+B1508)^4+W1508/(1+B1508)^5+X1508/(1+B1508)^6+Y1508/(1+B1508)^7+Z1508/(1+B1508)^8+AA1508/(1+B1508)^9+AB1508/(1+B1508)^10+AE1508/(1+B1508)^10</x:f>
        <x:v>324698.5892680448</x:v>
      </x:c>
      <x:c r="AG1508" s="25" t="n">
        <x:f>(AF1508+Inputs!$C$12)/Inputs!$C$13</x:f>
        <x:v>284.8939831220744</x:v>
      </x:c>
      <x:c r="AH1508" s="25" t="n">
        <x:f>(S1508+Inputs!$C$11)*Inputs!$C$8-Inputs!$C$11</x:f>
        <x:v>2445.8317815423497</x:v>
      </x:c>
      <x:c r="AI1508" s="25" t="n">
        <x:f>Inputs!$C$12+AH1508-Inputs!$C$10*Inputs!$C$13</x:f>
        <x:v>24763.747196742348</x:v>
      </x:c>
      <x:c r="AJ1508" s="25" t="n">
        <x:f>(S1508+Inputs!$C$11)*(1-Inputs!$C$8)</x:f>
        <x:v>6777.329623504187</x:v>
      </x:c>
      <x:c r="AK1508" s="25" t="n">
        <x:f>AJ1508/(1+B1508)^(1-Inputs!$C$8)+T1508/(1+B1508)^(2-Inputs!$C$8)+U1508/(1+B1508)^(3-Inputs!$C$8)+V1508/(1+B1508)^(4-Inputs!$C$8)+W1508/(1+B1508)^(5-Inputs!$C$8)+X1508/(1+B1508)^(6-Inputs!$C$8)+Y1508/(1+B1508)^(7-Inputs!$C$8)+Z1508/(1+B1508)^(8-Inputs!$C$8)+AA1508/(1+B1508)^(9-Inputs!$C$8)+AB1508/(1+B1508)^(10-Inputs!$C$8)+AE1508/(1+B1508)^(10-Inputs!$C$8)</x:f>
        <x:v>336974.6799588975</x:v>
      </x:c>
      <x:c r="AL1508" s="25" t="n">
        <x:f>(AK1508+AI1508)/Inputs!$C$13</x:f>
        <x:v>288.64100868881735</x:v>
      </x:c>
      <x:c r="AM1508" s="26" t="n">
        <x:f>IF(AL1508&gt;=Inputs!$C$7,1,0)</x:f>
        <x:v>1</x:v>
      </x:c>
      <x:c r="AN1508" s="26" t="n">
        <x:f>IF(Inputs!$C$7&lt;=(1-Inputs!$C$16)*AL1508,1,0)</x:f>
        <x:v>0</x:v>
      </x:c>
    </x:row>
    <x:row r="1509" ht="20" customHeight="1">
      <x:c r="A1509" s="16" t="n">
        <x:v>1504</x:v>
      </x:c>
      <x:c r="B1509" s="19" t="n">
        <x:v>0.09848567227153877</x:v>
      </x:c>
      <x:c r="C1509" s="24" t="n">
        <x:v>0.28932624904760473</x:v>
      </x:c>
      <x:c r="D1509" s="19" t="n">
        <x:v>0.025747003221933087</x:v>
      </x:c>
      <x:c r="E1509" s="19" t="n">
        <x:v>0.054747466119166865</x:v>
      </x:c>
      <x:c r="F1509" s="19" t="n">
        <x:v>-0.13039779765432402</x:v>
      </x:c>
      <x:c r="G1509" s="19" t="n">
        <x:v>-0.07539444793602967</x:v>
      </x:c>
      <x:c r="H1509" s="19" t="n">
        <x:v>0.9042160208190069</x:v>
      </x:c>
      <x:c r="I1509" s="19" t="n">
        <x:v>0.06695732430552312</x:v>
      </x:c>
      <x:c r="J1509" s="19" t="n">
        <x:v>0.06098825845185615</x:v>
      </x:c>
      <x:c r="K1509" s="19" t="n">
        <x:v>0.06681801281805633</x:v>
      </x:c>
      <x:c r="L1509" s="19" t="n">
        <x:v>0.06786409897930412</x:v>
      </x:c>
      <x:c r="M1509" s="19" t="n">
        <x:v>0.06447102443734706</x:v>
      </x:c>
      <x:c r="N1509" s="19" t="n">
        <x:v>0.06401937912264999</x:v>
      </x:c>
      <x:c r="O1509" s="19" t="n">
        <x:v>0.06774886417776657</x:v>
      </x:c>
      <x:c r="P1509" s="19" t="n">
        <x:v>0.06590676827277207</x:v>
      </x:c>
      <x:c r="Q1509" s="19" t="n">
        <x:v>0.06924645677022795</x:v>
      </x:c>
      <x:c r="R1509" s="19" t="n">
        <x:v>0.06299523614230679</x:v>
      </x:c>
      <x:c r="S1509" s="21" t="n">
        <x:v>10301.841513288224</x:v>
      </x:c>
      <x:c r="T1509" s="21" t="n">
        <x:v>15936.067437085796</x:v>
      </x:c>
      <x:c r="U1509" s="21" t="n">
        <x:v>19098.195019937913</x:v>
      </x:c>
      <x:c r="V1509" s="21" t="n">
        <x:v>22446.713559043437</x:v>
      </x:c>
      <x:c r="W1509" s="21" t="n">
        <x:v>26136.05712415325</x:v>
      </x:c>
      <x:c r="X1509" s="21" t="n">
        <x:v>27784.363098202262</x:v>
      </x:c>
      <x:c r="Y1509" s="21" t="n">
        <x:v>29051.687467774253</x:v>
      </x:c>
      <x:c r="Z1509" s="21" t="n">
        <x:v>30064.808721956615</x:v>
      </x:c>
      <x:c r="AA1509" s="21" t="n">
        <x:v>30773.398419477515</x:v>
      </x:c>
      <x:c r="AB1509" s="21" t="n">
        <x:v>31159.97719101477</x:v>
      </x:c>
      <x:c r="AC1509" s="21" t="n">
        <x:v>40643.44851001926</x:v>
      </x:c>
      <x:c r="AD1509" s="25" t="n">
        <x:f>AC1509*(1+Inputs!$C$14)*(1-Inputs!$C$14/Inputs!$C$15)</x:f>
        <x:v>32250.576392700277</x:v>
      </x:c>
      <x:c r="AE1509" s="25" t="n">
        <x:f>AD1509/(B1509-Inputs!$C$14)</x:f>
        <x:v>507997.71411034605</x:v>
      </x:c>
      <x:c r="AF1509" s="25" t="n">
        <x:f>S1509/(1+B1509)^1+T1509/(1+B1509)^2+U1509/(1+B1509)^3+V1509/(1+B1509)^4+W1509/(1+B1509)^5+X1509/(1+B1509)^6+Y1509/(1+B1509)^7+Z1509/(1+B1509)^8+AA1509/(1+B1509)^9+AB1509/(1+B1509)^10+AE1509/(1+B1509)^10</x:f>
        <x:v>337762.74874069635</x:v>
      </x:c>
      <x:c r="AG1509" s="25" t="n">
        <x:f>(AF1509+Inputs!$C$12)/Inputs!$C$13</x:f>
        <x:v>295.3182341409889</x:v>
      </x:c>
      <x:c r="AH1509" s="25" t="n">
        <x:f>(S1509+Inputs!$C$11)*Inputs!$C$8-Inputs!$C$11</x:f>
        <x:v>2951.186024033661</x:v>
      </x:c>
      <x:c r="AI1509" s="25" t="n">
        <x:f>Inputs!$C$12+AH1509-Inputs!$C$10*Inputs!$C$13</x:f>
        <x:v>25269.10143923366</x:v>
      </x:c>
      <x:c r="AJ1509" s="25" t="n">
        <x:f>(S1509+Inputs!$C$11)*(1-Inputs!$C$8)</x:f>
        <x:v>7350.655489254564</x:v>
      </x:c>
      <x:c r="AK1509" s="25" t="n">
        <x:f>AJ1509/(1+B1509)^(1-Inputs!$C$8)+T1509/(1+B1509)^(2-Inputs!$C$8)+U1509/(1+B1509)^(3-Inputs!$C$8)+V1509/(1+B1509)^(4-Inputs!$C$8)+W1509/(1+B1509)^(5-Inputs!$C$8)+X1509/(1+B1509)^(6-Inputs!$C$8)+Y1509/(1+B1509)^(7-Inputs!$C$8)+Z1509/(1+B1509)^(8-Inputs!$C$8)+AA1509/(1+B1509)^(9-Inputs!$C$8)+AB1509/(1+B1509)^(10-Inputs!$C$8)+AE1509/(1+B1509)^(10-Inputs!$C$8)</x:f>
        <x:v>350151.0372492134</x:v>
      </x:c>
      <x:c r="AL1509" s="25" t="n">
        <x:f>(AK1509+AI1509)/Inputs!$C$13</x:f>
        <x:v>299.5580214277481</x:v>
      </x:c>
      <x:c r="AM1509" s="26" t="n">
        <x:f>IF(AL1509&gt;=Inputs!$C$7,1,0)</x:f>
        <x:v>1</x:v>
      </x:c>
      <x:c r="AN1509" s="26" t="n">
        <x:f>IF(Inputs!$C$7&lt;=(1-Inputs!$C$16)*AL1509,1,0)</x:f>
        <x:v>0</x:v>
      </x:c>
    </x:row>
    <x:row r="1510" ht="20" customHeight="1">
      <x:c r="A1510" s="16" t="n">
        <x:v>1505</x:v>
      </x:c>
      <x:c r="B1510" s="19" t="n">
        <x:v>0.07899403878562802</x:v>
      </x:c>
      <x:c r="C1510" s="24" t="n">
        <x:v>0.49228191803828736</x:v>
      </x:c>
      <x:c r="D1510" s="19" t="n">
        <x:v>0.013174193735288497</x:v>
      </x:c>
      <x:c r="E1510" s="19" t="n">
        <x:v>0.05088725702461801</x:v>
      </x:c>
      <x:c r="F1510" s="19" t="n">
        <x:v>-0.155293733982943</x:v>
      </x:c>
      <x:c r="G1510" s="19" t="n">
        <x:v>-0.07291655350748955</x:v>
      </x:c>
      <x:c r="H1510" s="19" t="n">
        <x:v>0.8714213921187195</x:v>
      </x:c>
      <x:c r="I1510" s="19" t="n">
        <x:v>0.05071016326103631</x:v>
      </x:c>
      <x:c r="J1510" s="19" t="n">
        <x:v>0.06126364671239003</x:v>
      </x:c>
      <x:c r="K1510" s="19" t="n">
        <x:v>0.05394620424384698</x:v>
      </x:c>
      <x:c r="L1510" s="19" t="n">
        <x:v>0.05103566473487377</x:v>
      </x:c>
      <x:c r="M1510" s="19" t="n">
        <x:v>0.05727055555082302</x:v>
      </x:c>
      <x:c r="N1510" s="19" t="n">
        <x:v>0.05026959030095782</x:v>
      </x:c>
      <x:c r="O1510" s="19" t="n">
        <x:v>0.050905254690532045</x:v>
      </x:c>
      <x:c r="P1510" s="19" t="n">
        <x:v>0.05280833041258461</x:v>
      </x:c>
      <x:c r="Q1510" s="19" t="n">
        <x:v>0.05479163795251793</x:v>
      </x:c>
      <x:c r="R1510" s="19" t="n">
        <x:v>0.05196386861621363</x:v>
      </x:c>
      <x:c r="S1510" s="21" t="n">
        <x:v>9850.872516738664</x:v>
      </x:c>
      <x:c r="T1510" s="21" t="n">
        <x:v>15417.182208952587</x:v>
      </x:c>
      <x:c r="U1510" s="21" t="n">
        <x:v>18641.22447482108</x:v>
      </x:c>
      <x:c r="V1510" s="21" t="n">
        <x:v>22020.864437204298</x:v>
      </x:c>
      <x:c r="W1510" s="21" t="n">
        <x:v>25711.082368472104</x:v>
      </x:c>
      <x:c r="X1510" s="21" t="n">
        <x:v>27068.423331806604</x:v>
      </x:c>
      <x:c r="Y1510" s="21" t="n">
        <x:v>28061.090550512185</x:v>
      </x:c>
      <x:c r="Z1510" s="21" t="n">
        <x:v>28865.75933762549</x:v>
      </x:c>
      <x:c r="AA1510" s="21" t="n">
        <x:v>29459.72845912176</x:v>
      </x:c>
      <x:c r="AB1510" s="21" t="n">
        <x:v>29823.09940508524</x:v>
      </x:c>
      <x:c r="AC1510" s="21" t="n">
        <x:v>38899.69487619814</x:v>
      </x:c>
      <x:c r="AD1510" s="25" t="n">
        <x:f>AC1510*(1+Inputs!$C$14)*(1-Inputs!$C$14/Inputs!$C$15)</x:f>
        <x:v>30866.90788426322</x:v>
      </x:c>
      <x:c r="AE1510" s="25" t="n">
        <x:f>AD1510/(B1510-Inputs!$C$14)</x:f>
        <x:v>701615.6901317918</x:v>
      </x:c>
      <x:c r="AF1510" s="25" t="n">
        <x:f>S1510/(1+B1510)^1+T1510/(1+B1510)^2+U1510/(1+B1510)^3+V1510/(1+B1510)^4+W1510/(1+B1510)^5+X1510/(1+B1510)^6+Y1510/(1+B1510)^7+Z1510/(1+B1510)^8+AA1510/(1+B1510)^9+AB1510/(1+B1510)^10+AE1510/(1+B1510)^10</x:f>
        <x:v>477215.00024647574</x:v>
      </x:c>
      <x:c r="AG1510" s="25" t="n">
        <x:f>(AF1510+Inputs!$C$12)/Inputs!$C$13</x:f>
        <x:v>406.59100893313547</x:v>
      </x:c>
      <x:c r="AH1510" s="25" t="n">
        <x:f>(S1510+Inputs!$C$11)*Inputs!$C$8-Inputs!$C$11</x:f>
        <x:v>2739.9101379789363</x:v>
      </x:c>
      <x:c r="AI1510" s="25" t="n">
        <x:f>Inputs!$C$12+AH1510-Inputs!$C$10*Inputs!$C$13</x:f>
        <x:v>25057.825553178933</x:v>
      </x:c>
      <x:c r="AJ1510" s="25" t="n">
        <x:f>(S1510+Inputs!$C$11)*(1-Inputs!$C$8)</x:f>
        <x:v>7110.962378759728</x:v>
      </x:c>
      <x:c r="AK1510" s="25" t="n">
        <x:f>AJ1510/(1+B1510)^(1-Inputs!$C$8)+T1510/(1+B1510)^(2-Inputs!$C$8)+U1510/(1+B1510)^(3-Inputs!$C$8)+V1510/(1+B1510)^(4-Inputs!$C$8)+W1510/(1+B1510)^(5-Inputs!$C$8)+X1510/(1+B1510)^(6-Inputs!$C$8)+Y1510/(1+B1510)^(7-Inputs!$C$8)+Z1510/(1+B1510)^(8-Inputs!$C$8)+AA1510/(1+B1510)^(9-Inputs!$C$8)+AB1510/(1+B1510)^(10-Inputs!$C$8)+AE1510/(1+B1510)^(10-Inputs!$C$8)</x:f>
        <x:v>491887.9446542121</x:v>
      </x:c>
      <x:c r="AL1510" s="25" t="n">
        <x:f>(AK1510+AI1510)/Inputs!$C$13</x:f>
        <x:v>412.4852029775642</x:v>
      </x:c>
      <x:c r="AM1510" s="26" t="n">
        <x:f>IF(AL1510&gt;=Inputs!$C$7,1,0)</x:f>
        <x:v>1</x:v>
      </x:c>
      <x:c r="AN1510" s="26" t="n">
        <x:f>IF(Inputs!$C$7&lt;=(1-Inputs!$C$16)*AL1510,1,0)</x:f>
        <x:v>1</x:v>
      </x:c>
    </x:row>
    <x:row r="1511" ht="20" customHeight="1">
      <x:c r="A1511" s="16" t="n">
        <x:v>1506</x:v>
      </x:c>
      <x:c r="B1511" s="19" t="n">
        <x:v>0.09659543395016598</x:v>
      </x:c>
      <x:c r="C1511" s="24" t="n">
        <x:v>0.3569383490421103</x:v>
      </x:c>
      <x:c r="D1511" s="19" t="n">
        <x:v>0.03101721310405452</x:v>
      </x:c>
      <x:c r="E1511" s="19" t="n">
        <x:v>0.04281073214114002</x:v>
      </x:c>
      <x:c r="F1511" s="19" t="n">
        <x:v>-0.20565674885341312</x:v>
      </x:c>
      <x:c r="G1511" s="19" t="n">
        <x:v>-0.08416692269801558</x:v>
      </x:c>
      <x:c r="H1511" s="19" t="n">
        <x:v>0.2595385197692792</x:v>
      </x:c>
      <x:c r="I1511" s="19" t="n">
        <x:v>0.06835128755811752</x:v>
      </x:c>
      <x:c r="J1511" s="19" t="n">
        <x:v>0.062093815150757334</x:v>
      </x:c>
      <x:c r="K1511" s="19" t="n">
        <x:v>0.06493566832886585</x:v>
      </x:c>
      <x:c r="L1511" s="19" t="n">
        <x:v>0.06810215524296041</x:v>
      </x:c>
      <x:c r="M1511" s="19" t="n">
        <x:v>0.07070014234064616</x:v>
      </x:c>
      <x:c r="N1511" s="19" t="n">
        <x:v>0.06562659098547215</x:v>
      </x:c>
      <x:c r="O1511" s="19" t="n">
        <x:v>0.06143520297967711</x:v>
      </x:c>
      <x:c r="P1511" s="19" t="n">
        <x:v>0.07113663997707477</x:v>
      </x:c>
      <x:c r="Q1511" s="19" t="n">
        <x:v>0.07142377739596555</x:v>
      </x:c>
      <x:c r="R1511" s="19" t="n">
        <x:v>0.07103225452550874</x:v>
      </x:c>
      <x:c r="S1511" s="21" t="n">
        <x:v>8850.784931097485</x:v>
      </x:c>
      <x:c r="T1511" s="21" t="n">
        <x:v>13961.13011692009</x:v>
      </x:c>
      <x:c r="U1511" s="21" t="n">
        <x:v>16798.420354159985</x:v>
      </x:c>
      <x:c r="V1511" s="21" t="n">
        <x:v>19701.159073424915</x:v>
      </x:c>
      <x:c r="W1511" s="21" t="n">
        <x:v>22974.724976843823</x:v>
      </x:c>
      <x:c r="X1511" s="21" t="n">
        <x:v>24399.124381078018</x:v>
      </x:c>
      <x:c r="Y1511" s="21" t="n">
        <x:v>25561.671873887073</x:v>
      </x:c>
      <x:c r="Z1511" s="21" t="n">
        <x:v>26510.33318499477</x:v>
      </x:c>
      <x:c r="AA1511" s="21" t="n">
        <x:v>27243.177134898164</x:v>
      </x:c>
      <x:c r="AB1511" s="21" t="n">
        <x:v>27709.112924326902</x:v>
      </x:c>
      <x:c r="AC1511" s="21" t="n">
        <x:v>36142.32120564378</x:v>
      </x:c>
      <x:c r="AD1511" s="25" t="n">
        <x:f>AC1511*(1+Inputs!$C$14)*(1-Inputs!$C$14/Inputs!$C$15)</x:f>
        <x:v>28678.931876678333</x:v>
      </x:c>
      <x:c r="AE1511" s="25" t="n">
        <x:f>AD1511/(B1511-Inputs!$C$14)</x:f>
        <x:v>465601.5882586546</x:v>
      </x:c>
      <x:c r="AF1511" s="25" t="n">
        <x:f>S1511/(1+B1511)^1+T1511/(1+B1511)^2+U1511/(1+B1511)^3+V1511/(1+B1511)^4+W1511/(1+B1511)^5+X1511/(1+B1511)^6+Y1511/(1+B1511)^7+Z1511/(1+B1511)^8+AA1511/(1+B1511)^9+AB1511/(1+B1511)^10+AE1511/(1+B1511)^10</x:f>
        <x:v>308707.46286861884</x:v>
      </x:c>
      <x:c r="AG1511" s="25" t="n">
        <x:f>(AF1511+Inputs!$C$12)/Inputs!$C$13</x:f>
        <x:v>272.13422494461446</x:v>
      </x:c>
      <x:c r="AH1511" s="25" t="n">
        <x:f>(S1511+Inputs!$C$11)*Inputs!$C$8-Inputs!$C$11</x:f>
        <x:v>2271.375954021014</x:v>
      </x:c>
      <x:c r="AI1511" s="25" t="n">
        <x:f>Inputs!$C$12+AH1511-Inputs!$C$10*Inputs!$C$13</x:f>
        <x:v>24589.291369221013</x:v>
      </x:c>
      <x:c r="AJ1511" s="25" t="n">
        <x:f>(S1511+Inputs!$C$11)*(1-Inputs!$C$8)</x:f>
        <x:v>6579.408977076472</x:v>
      </x:c>
      <x:c r="AK1511" s="25" t="n">
        <x:f>AJ1511/(1+B1511)^(1-Inputs!$C$8)+T1511/(1+B1511)^(2-Inputs!$C$8)+U1511/(1+B1511)^(3-Inputs!$C$8)+V1511/(1+B1511)^(4-Inputs!$C$8)+W1511/(1+B1511)^(5-Inputs!$C$8)+X1511/(1+B1511)^(6-Inputs!$C$8)+Y1511/(1+B1511)^(7-Inputs!$C$8)+Z1511/(1+B1511)^(8-Inputs!$C$8)+AA1511/(1+B1511)^(9-Inputs!$C$8)+AB1511/(1+B1511)^(10-Inputs!$C$8)+AE1511/(1+B1511)^(10-Inputs!$C$8)</x:f>
        <x:v>320173.1097154935</x:v>
      </x:c>
      <x:c r="AL1511" s="25" t="n">
        <x:f>(AK1511+AI1511)/Inputs!$C$13</x:f>
        <x:v>275.0953720608035</x:v>
      </x:c>
      <x:c r="AM1511" s="26" t="n">
        <x:f>IF(AL1511&gt;=Inputs!$C$7,1,0)</x:f>
        <x:v>1</x:v>
      </x:c>
      <x:c r="AN1511" s="26" t="n">
        <x:f>IF(Inputs!$C$7&lt;=(1-Inputs!$C$16)*AL1511,1,0)</x:f>
        <x:v>0</x:v>
      </x:c>
    </x:row>
    <x:row r="1512" ht="20" customHeight="1">
      <x:c r="A1512" s="16" t="n">
        <x:v>1507</x:v>
      </x:c>
      <x:c r="B1512" s="19" t="n">
        <x:v>0.09104013533014281</x:v>
      </x:c>
      <x:c r="C1512" s="24" t="n">
        <x:v>0.1452576566173036</x:v>
      </x:c>
      <x:c r="D1512" s="19" t="n">
        <x:v>0.03815955838581289</x:v>
      </x:c>
      <x:c r="E1512" s="19" t="n">
        <x:v>0.04566513618931055</x:v>
      </x:c>
      <x:c r="F1512" s="19" t="n">
        <x:v>-0.15908912361889976</x:v>
      </x:c>
      <x:c r="G1512" s="19" t="n">
        <x:v>-0.08200756357056604</x:v>
      </x:c>
      <x:c r="H1512" s="19" t="n">
        <x:v>0.6584703359449406</x:v>
      </x:c>
      <x:c r="I1512" s="19" t="n">
        <x:v>0.06435539212350364</x:v>
      </x:c>
      <x:c r="J1512" s="19" t="n">
        <x:v>0.07070339360438879</x:v>
      </x:c>
      <x:c r="K1512" s="19" t="n">
        <x:v>0.07129612096100914</x:v>
      </x:c>
      <x:c r="L1512" s="19" t="n">
        <x:v>0.0733449936622958</x:v>
      </x:c>
      <x:c r="M1512" s="19" t="n">
        <x:v>0.07171403169950849</x:v>
      </x:c>
      <x:c r="N1512" s="19" t="n">
        <x:v>0.07504606845223522</x:v>
      </x:c>
      <x:c r="O1512" s="19" t="n">
        <x:v>0.07286368353672629</x:v>
      </x:c>
      <x:c r="P1512" s="19" t="n">
        <x:v>0.07069509130327901</x:v>
      </x:c>
      <x:c r="Q1512" s="19" t="n">
        <x:v>0.06354207419113095</x:v>
      </x:c>
      <x:c r="R1512" s="19" t="n">
        <x:v>0.06922273984174694</x:v>
      </x:c>
      <x:c r="S1512" s="21" t="n">
        <x:v>9764.08242435288</x:v>
      </x:c>
      <x:c r="T1512" s="21" t="n">
        <x:v>15086.796332101821</x:v>
      </x:c>
      <x:c r="U1512" s="21" t="n">
        <x:v>18088.35473642284</x:v>
      </x:c>
      <x:c r="V1512" s="21" t="n">
        <x:v>21212.5413325489</x:v>
      </x:c>
      <x:c r="W1512" s="21" t="n">
        <x:v>24670.070212327864</x:v>
      </x:c>
      <x:c r="X1512" s="21" t="n">
        <x:v>26354.669107056103</x:v>
      </x:c>
      <x:c r="Y1512" s="21" t="n">
        <x:v>27689.230012363925</x:v>
      </x:c>
      <x:c r="Z1512" s="21" t="n">
        <x:v>28753.673488374738</x:v>
      </x:c>
      <x:c r="AA1512" s="21" t="n">
        <x:v>29512.856491213483</x:v>
      </x:c>
      <x:c r="AB1512" s="21" t="n">
        <x:v>29939.54204765266</x:v>
      </x:c>
      <x:c r="AC1512" s="21" t="n">
        <x:v>39051.57658389477</x:v>
      </x:c>
      <x:c r="AD1512" s="25" t="n">
        <x:f>AC1512*(1+Inputs!$C$14)*(1-Inputs!$C$14/Inputs!$C$15)</x:f>
        <x:v>30987.426019320494</x:v>
      </x:c>
      <x:c r="AE1512" s="25" t="n">
        <x:f>AD1512/(B1512-Inputs!$C$14)</x:f>
        <x:v>552950.5922276567</x:v>
      </x:c>
      <x:c r="AF1512" s="25" t="n">
        <x:f>S1512/(1+B1512)^1+T1512/(1+B1512)^2+U1512/(1+B1512)^3+V1512/(1+B1512)^4+W1512/(1+B1512)^5+X1512/(1+B1512)^6+Y1512/(1+B1512)^7+Z1512/(1+B1512)^8+AA1512/(1+B1512)^9+AB1512/(1+B1512)^10+AE1512/(1+B1512)^10</x:f>
        <x:v>368824.7955980478</x:v>
      </x:c>
      <x:c r="AG1512" s="25" t="n">
        <x:f>(AF1512+Inputs!$C$12)/Inputs!$C$13</x:f>
        <x:v>320.1034929462075</x:v>
      </x:c>
      <x:c r="AH1512" s="25" t="n">
        <x:f>(S1512+Inputs!$C$11)*Inputs!$C$8-Inputs!$C$11</x:f>
        <x:v>2699.2495741488838</x:v>
      </x:c>
      <x:c r="AI1512" s="25" t="n">
        <x:f>Inputs!$C$12+AH1512-Inputs!$C$10*Inputs!$C$13</x:f>
        <x:v>25017.16498934888</x:v>
      </x:c>
      <x:c r="AJ1512" s="25" t="n">
        <x:f>(S1512+Inputs!$C$11)*(1-Inputs!$C$8)</x:f>
        <x:v>7064.832850203998</x:v>
      </x:c>
      <x:c r="AK1512" s="25" t="n">
        <x:f>AJ1512/(1+B1512)^(1-Inputs!$C$8)+T1512/(1+B1512)^(2-Inputs!$C$8)+U1512/(1+B1512)^(3-Inputs!$C$8)+V1512/(1+B1512)^(4-Inputs!$C$8)+W1512/(1+B1512)^(5-Inputs!$C$8)+X1512/(1+B1512)^(6-Inputs!$C$8)+Y1512/(1+B1512)^(7-Inputs!$C$8)+Z1512/(1+B1512)^(8-Inputs!$C$8)+AA1512/(1+B1512)^(9-Inputs!$C$8)+AB1512/(1+B1512)^(10-Inputs!$C$8)+AE1512/(1+B1512)^(10-Inputs!$C$8)</x:f>
        <x:v>381614.82928575843</x:v>
      </x:c>
      <x:c r="AL1512" s="25" t="n">
        <x:f>(AK1512+AI1512)/Inputs!$C$13</x:f>
        <x:v>324.4628167253379</x:v>
      </x:c>
      <x:c r="AM1512" s="26" t="n">
        <x:f>IF(AL1512&gt;=Inputs!$C$7,1,0)</x:f>
        <x:v>1</x:v>
      </x:c>
      <x:c r="AN1512" s="26" t="n">
        <x:f>IF(Inputs!$C$7&lt;=(1-Inputs!$C$16)*AL1512,1,0)</x:f>
        <x:v>0</x:v>
      </x:c>
    </x:row>
    <x:row r="1513" ht="20" customHeight="1">
      <x:c r="A1513" s="16" t="n">
        <x:v>1508</x:v>
      </x:c>
      <x:c r="B1513" s="19" t="n">
        <x:v>0.09099429353527967</x:v>
      </x:c>
      <x:c r="C1513" s="24" t="n">
        <x:v>0.45026144203566787</x:v>
      </x:c>
      <x:c r="D1513" s="19" t="n">
        <x:v>0.025113925296791708</x:v>
      </x:c>
      <x:c r="E1513" s="19" t="n">
        <x:v>0.030045072058319706</x:v>
      </x:c>
      <x:c r="F1513" s="19" t="n">
        <x:v>-0.19330931228524723</x:v>
      </x:c>
      <x:c r="G1513" s="19" t="n">
        <x:v>-0.08441609278957969</x:v>
      </x:c>
      <x:c r="H1513" s="19" t="n">
        <x:v>0.9002623731637129</x:v>
      </x:c>
      <x:c r="I1513" s="19" t="n">
        <x:v>0.06977488189448082</x:v>
      </x:c>
      <x:c r="J1513" s="19" t="n">
        <x:v>0.0640072201872988</x:v>
      </x:c>
      <x:c r="K1513" s="19" t="n">
        <x:v>0.05826228231901382</x:v>
      </x:c>
      <x:c r="L1513" s="19" t="n">
        <x:v>0.06931445604586202</x:v>
      </x:c>
      <x:c r="M1513" s="19" t="n">
        <x:v>0.06420966416952865</x:v>
      </x:c>
      <x:c r="N1513" s="19" t="n">
        <x:v>0.06793985846309966</x:v>
      </x:c>
      <x:c r="O1513" s="19" t="n">
        <x:v>0.0687964245270689</x:v>
      </x:c>
      <x:c r="P1513" s="19" t="n">
        <x:v>0.06796494112781716</x:v>
      </x:c>
      <x:c r="Q1513" s="19" t="n">
        <x:v>0.06647437434935341</x:v>
      </x:c>
      <x:c r="R1513" s="19" t="n">
        <x:v>0.060587083254409896</x:v>
      </x:c>
      <x:c r="S1513" s="21" t="n">
        <x:v>9100.042574419318</x:v>
      </x:c>
      <x:c r="T1513" s="21" t="n">
        <x:v>14475.575247766825</x:v>
      </x:c>
      <x:c r="U1513" s="21" t="n">
        <x:v>17734.154935121456</x:v>
      </x:c>
      <x:c r="V1513" s="21" t="n">
        <x:v>21178.146422643757</x:v>
      </x:c>
      <x:c r="W1513" s="21" t="n">
        <x:v>24944.442714056127</x:v>
      </x:c>
      <x:c r="X1513" s="21" t="n">
        <x:v>26249.214639149573</x:v>
      </x:c>
      <x:c r="Y1513" s="21" t="n">
        <x:v>27205.1873558738</x:v>
      </x:c>
      <x:c r="Z1513" s="21" t="n">
        <x:v>27994.16235112405</x:v>
      </x:c>
      <x:c r="AA1513" s="21" t="n">
        <x:v>28590.940811334443</x:v>
      </x:c>
      <x:c r="AB1513" s="21" t="n">
        <x:v>28982.619442993007</x:v>
      </x:c>
      <x:c r="AC1513" s="21" t="n">
        <x:v>37803.41666477349</x:v>
      </x:c>
      <x:c r="AD1513" s="25" t="n">
        <x:f>AC1513*(1+Inputs!$C$14)*(1-Inputs!$C$14/Inputs!$C$15)</x:f>
        <x:v>29997.01112349776</x:v>
      </x:c>
      <x:c r="AE1513" s="25" t="n">
        <x:f>AD1513/(B1513-Inputs!$C$14)</x:f>
        <x:v>535715.5029484906</x:v>
      </x:c>
      <x:c r="AF1513" s="25" t="n">
        <x:f>S1513/(1+B1513)^1+T1513/(1+B1513)^2+U1513/(1+B1513)^3+V1513/(1+B1513)^4+W1513/(1+B1513)^5+X1513/(1+B1513)^6+Y1513/(1+B1513)^7+Z1513/(1+B1513)^8+AA1513/(1+B1513)^9+AB1513/(1+B1513)^10+AE1513/(1+B1513)^10</x:f>
        <x:v>358973.13183473074</x:v>
      </x:c>
      <x:c r="AG1513" s="25" t="n">
        <x:f>(AF1513+Inputs!$C$12)/Inputs!$C$13</x:f>
        <x:v>312.24258032969016</x:v>
      </x:c>
      <x:c r="AH1513" s="25" t="n">
        <x:f>(S1513+Inputs!$C$11)*Inputs!$C$8-Inputs!$C$11</x:f>
        <x:v>2388.15145267316</x:v>
      </x:c>
      <x:c r="AI1513" s="25" t="n">
        <x:f>Inputs!$C$12+AH1513-Inputs!$C$10*Inputs!$C$13</x:f>
        <x:v>24706.06686787316</x:v>
      </x:c>
      <x:c r="AJ1513" s="25" t="n">
        <x:f>(S1513+Inputs!$C$11)*(1-Inputs!$C$8)</x:f>
        <x:v>6711.891121746158</x:v>
      </x:c>
      <x:c r="AK1513" s="25" t="n">
        <x:f>AJ1513/(1+B1513)^(1-Inputs!$C$8)+T1513/(1+B1513)^(2-Inputs!$C$8)+U1513/(1+B1513)^(3-Inputs!$C$8)+V1513/(1+B1513)^(4-Inputs!$C$8)+W1513/(1+B1513)^(5-Inputs!$C$8)+X1513/(1+B1513)^(6-Inputs!$C$8)+Y1513/(1+B1513)^(7-Inputs!$C$8)+Z1513/(1+B1513)^(8-Inputs!$C$8)+AA1513/(1+B1513)^(9-Inputs!$C$8)+AB1513/(1+B1513)^(10-Inputs!$C$8)+AE1513/(1+B1513)^(10-Inputs!$C$8)</x:f>
        <x:v>371642.3025443548</x:v>
      </x:c>
      <x:c r="AL1513" s="25" t="n">
        <x:f>(AK1513+AI1513)/Inputs!$C$13</x:f>
        <x:v>316.25723050454707</x:v>
      </x:c>
      <x:c r="AM1513" s="26" t="n">
        <x:f>IF(AL1513&gt;=Inputs!$C$7,1,0)</x:f>
        <x:v>1</x:v>
      </x:c>
      <x:c r="AN1513" s="26" t="n">
        <x:f>IF(Inputs!$C$7&lt;=(1-Inputs!$C$16)*AL1513,1,0)</x:f>
        <x:v>0</x:v>
      </x:c>
    </x:row>
    <x:row r="1514" ht="20" customHeight="1">
      <x:c r="A1514" s="16" t="n">
        <x:v>1509</x:v>
      </x:c>
      <x:c r="B1514" s="19" t="n">
        <x:v>0.0859644562825746</x:v>
      </x:c>
      <x:c r="C1514" s="24" t="n">
        <x:v>0.13895091584336683</x:v>
      </x:c>
      <x:c r="D1514" s="19" t="n">
        <x:v>0.015039827421786356</x:v>
      </x:c>
      <x:c r="E1514" s="19" t="n">
        <x:v>0.06126743582697401</x:v>
      </x:c>
      <x:c r="F1514" s="19" t="n">
        <x:v>-0.15810825195987832</x:v>
      </x:c>
      <x:c r="G1514" s="19" t="n">
        <x:v>-0.07366972580387994</x:v>
      </x:c>
      <x:c r="H1514" s="19" t="n">
        <x:v>0.2719745882359632</x:v>
      </x:c>
      <x:c r="I1514" s="19" t="n">
        <x:v>0.06870133406548007</x:v>
      </x:c>
      <x:c r="J1514" s="19" t="n">
        <x:v>0.06763837172996205</x:v>
      </x:c>
      <x:c r="K1514" s="19" t="n">
        <x:v>0.06895612255976516</x:v>
      </x:c>
      <x:c r="L1514" s="19" t="n">
        <x:v>0.07275954834898699</x:v>
      </x:c>
      <x:c r="M1514" s="19" t="n">
        <x:v>0.06808153954466548</x:v>
      </x:c>
      <x:c r="N1514" s="19" t="n">
        <x:v>0.06772505668422923</x:v>
      </x:c>
      <x:c r="O1514" s="19" t="n">
        <x:v>0.06970064836934739</x:v>
      </x:c>
      <x:c r="P1514" s="19" t="n">
        <x:v>0.07308648958422395</x:v>
      </x:c>
      <x:c r="Q1514" s="19" t="n">
        <x:v>0.06532232204965681</x:v>
      </x:c>
      <x:c r="R1514" s="19" t="n">
        <x:v>0.06553236792423946</x:v>
      </x:c>
      <x:c r="S1514" s="21" t="n">
        <x:v>9760.686337012541</x:v>
      </x:c>
      <x:c r="T1514" s="21" t="n">
        <x:v>14870.2356002551</x:v>
      </x:c>
      <x:c r="U1514" s="21" t="n">
        <x:v>17385.164704826013</x:v>
      </x:c>
      <x:c r="V1514" s="21" t="n">
        <x:v>19887.55284860416</x:v>
      </x:c>
      <x:c r="W1514" s="21" t="n">
        <x:v>22677.222037660482</x:v>
      </x:c>
      <x:c r="X1514" s="21" t="n">
        <x:v>24056.895245887874</x:v>
      </x:c>
      <x:c r="Y1514" s="21" t="n">
        <x:v>25212.06517958578</x:v>
      </x:c>
      <x:c r="Z1514" s="21" t="n">
        <x:v>26172.56490904376</x:v>
      </x:c>
      <x:c r="AA1514" s="21" t="n">
        <x:v>26905.353858511633</x:v>
      </x:c>
      <x:c r="AB1514" s="21" t="n">
        <x:v>27370.606758724138</x:v>
      </x:c>
      <x:c r="AC1514" s="21" t="n">
        <x:v>35700.79142442279</x:v>
      </x:c>
      <x:c r="AD1514" s="25" t="n">
        <x:f>AC1514*(1+Inputs!$C$14)*(1-Inputs!$C$14/Inputs!$C$15)</x:f>
        <x:v>28328.577995279476</x:v>
      </x:c>
      <x:c r="AE1514" s="25" t="n">
        <x:f>AD1514/(B1514-Inputs!$C$14)</x:f>
        <x:v>555849.7051005601</x:v>
      </x:c>
      <x:c r="AF1514" s="25" t="n">
        <x:f>S1514/(1+B1514)^1+T1514/(1+B1514)^2+U1514/(1+B1514)^3+V1514/(1+B1514)^4+W1514/(1+B1514)^5+X1514/(1+B1514)^6+Y1514/(1+B1514)^7+Z1514/(1+B1514)^8+AA1514/(1+B1514)^9+AB1514/(1+B1514)^10+AE1514/(1+B1514)^10</x:f>
        <x:v>375315.06253205717</x:v>
      </x:c>
      <x:c r="AG1514" s="25" t="n">
        <x:f>(AF1514+Inputs!$C$12)/Inputs!$C$13</x:f>
        <x:v>325.2822548743289</x:v>
      </x:c>
      <x:c r="AH1514" s="25" t="n">
        <x:f>(S1514+Inputs!$C$11)*Inputs!$C$8-Inputs!$C$11</x:f>
        <x:v>2697.6585304908076</x:v>
      </x:c>
      <x:c r="AI1514" s="25" t="n">
        <x:f>Inputs!$C$12+AH1514-Inputs!$C$10*Inputs!$C$13</x:f>
        <x:v>25015.573945690805</x:v>
      </x:c>
      <x:c r="AJ1514" s="25" t="n">
        <x:f>(S1514+Inputs!$C$11)*(1-Inputs!$C$8)</x:f>
        <x:v>7063.027806521734</x:v>
      </x:c>
      <x:c r="AK1514" s="25" t="n">
        <x:f>AJ1514/(1+B1514)^(1-Inputs!$C$8)+T1514/(1+B1514)^(2-Inputs!$C$8)+U1514/(1+B1514)^(3-Inputs!$C$8)+V1514/(1+B1514)^(4-Inputs!$C$8)+W1514/(1+B1514)^(5-Inputs!$C$8)+X1514/(1+B1514)^(6-Inputs!$C$8)+Y1514/(1+B1514)^(7-Inputs!$C$8)+Z1514/(1+B1514)^(8-Inputs!$C$8)+AA1514/(1+B1514)^(9-Inputs!$C$8)+AB1514/(1+B1514)^(10-Inputs!$C$8)+AE1514/(1+B1514)^(10-Inputs!$C$8)</x:f>
        <x:v>387517.50495871826</x:v>
      </x:c>
      <x:c r="AL1514" s="25" t="n">
        <x:f>(AK1514+AI1514)/Inputs!$C$13</x:f>
        <x:v>329.17145393911915</x:v>
      </x:c>
      <x:c r="AM1514" s="26" t="n">
        <x:f>IF(AL1514&gt;=Inputs!$C$7,1,0)</x:f>
        <x:v>1</x:v>
      </x:c>
      <x:c r="AN1514" s="26" t="n">
        <x:f>IF(Inputs!$C$7&lt;=(1-Inputs!$C$16)*AL1514,1,0)</x:f>
        <x:v>0</x:v>
      </x:c>
    </x:row>
    <x:row r="1515" ht="20" customHeight="1">
      <x:c r="A1515" s="16" t="n">
        <x:v>1510</x:v>
      </x:c>
      <x:c r="B1515" s="19" t="n">
        <x:v>0.08322406558543706</x:v>
      </x:c>
      <x:c r="C1515" s="24" t="n">
        <x:v>0.7117170302888383</x:v>
      </x:c>
      <x:c r="D1515" s="19" t="n">
        <x:v>0.024576239065724793</x:v>
      </x:c>
      <x:c r="E1515" s="19" t="n">
        <x:v>0.04007029326909873</x:v>
      </x:c>
      <x:c r="F1515" s="19" t="n">
        <x:v>-0.15932941302166798</x:v>
      </x:c>
      <x:c r="G1515" s="19" t="n">
        <x:v>-0.056549301317595</x:v>
      </x:c>
      <x:c r="H1515" s="19" t="n">
        <x:v>0.9235963278144084</x:v>
      </x:c>
      <x:c r="I1515" s="19" t="n">
        <x:v>0.06278549912972835</x:v>
      </x:c>
      <x:c r="J1515" s="19" t="n">
        <x:v>0.06146694080131397</x:v>
      </x:c>
      <x:c r="K1515" s="19" t="n">
        <x:v>0.06895630945495781</x:v>
      </x:c>
      <x:c r="L1515" s="19" t="n">
        <x:v>0.06026239296421522</x:v>
      </x:c>
      <x:c r="M1515" s="19" t="n">
        <x:v>0.06632853321841481</x:v>
      </x:c>
      <x:c r="N1515" s="19" t="n">
        <x:v>0.051425103132954744</x:v>
      </x:c>
      <x:c r="O1515" s="19" t="n">
        <x:v>0.05549463921974962</x:v>
      </x:c>
      <x:c r="P1515" s="19" t="n">
        <x:v>0.054134467789562</x:v>
      </x:c>
      <x:c r="Q1515" s="19" t="n">
        <x:v>0.062081799205490146</x:v>
      </x:c>
      <x:c r="R1515" s="19" t="n">
        <x:v>0.05669028576270534</x:v>
      </x:c>
      <x:c r="S1515" s="21" t="n">
        <x:v>9864.701927068658</x:v>
      </x:c>
      <x:c r="T1515" s="21" t="n">
        <x:v>15644.223938957757</x:v>
      </x:c>
      <x:c r="U1515" s="21" t="n">
        <x:v>19170.35883872354</x:v>
      </x:c>
      <x:c r="V1515" s="21" t="n">
        <x:v>23038.13981981665</x:v>
      </x:c>
      <x:c r="W1515" s="21" t="n">
        <x:v>27283.14958593345</x:v>
      </x:c>
      <x:c r="X1515" s="21" t="n">
        <x:v>28777.541520448885</x:v>
      </x:c>
      <x:c r="Y1515" s="21" t="n">
        <x:v>29833.97912214897</x:v>
      </x:c>
      <x:c r="Z1515" s="21" t="n">
        <x:v>30679.134457605367</x:v>
      </x:c>
      <x:c r="AA1515" s="21" t="n">
        <x:v>31271.458041212827</x:v>
      </x:c>
      <x:c r="AB1515" s="21" t="n">
        <x:v>31601.849677390106</x:v>
      </x:c>
      <x:c r="AC1515" s="21" t="n">
        <x:v>41219.80392703057</x:v>
      </x:c>
      <x:c r="AD1515" s="25" t="n">
        <x:f>AC1515*(1+Inputs!$C$14)*(1-Inputs!$C$14/Inputs!$C$15)</x:f>
        <x:v>32707.914416098753</x:v>
      </x:c>
      <x:c r="AE1515" s="25" t="n">
        <x:f>AD1515/(B1515-Inputs!$C$14)</x:f>
        <x:v>678248.7958870074</x:v>
      </x:c>
      <x:c r="AF1515" s="25" t="n">
        <x:f>S1515/(1+B1515)^1+T1515/(1+B1515)^2+U1515/(1+B1515)^3+V1515/(1+B1515)^4+W1515/(1+B1515)^5+X1515/(1+B1515)^6+Y1515/(1+B1515)^7+Z1515/(1+B1515)^8+AA1515/(1+B1515)^9+AB1515/(1+B1515)^10+AE1515/(1+B1515)^10</x:f>
        <x:v>457966.32104780164</x:v>
      </x:c>
      <x:c r="AG1515" s="25" t="n">
        <x:f>(AF1515+Inputs!$C$12)/Inputs!$C$13</x:f>
        <x:v>391.23196006592104</x:v>
      </x:c>
      <x:c r="AH1515" s="25" t="n">
        <x:f>(S1515+Inputs!$C$11)*Inputs!$C$8-Inputs!$C$11</x:f>
        <x:v>2746.38912199655</x:v>
      </x:c>
      <x:c r="AI1515" s="25" t="n">
        <x:f>Inputs!$C$12+AH1515-Inputs!$C$10*Inputs!$C$13</x:f>
        <x:v>25064.30453719655</x:v>
      </x:c>
      <x:c r="AJ1515" s="25" t="n">
        <x:f>(S1515+Inputs!$C$11)*(1-Inputs!$C$8)</x:f>
        <x:v>7118.312805072109</x:v>
      </x:c>
      <x:c r="AK1515" s="25" t="n">
        <x:f>AJ1515/(1+B1515)^(1-Inputs!$C$8)+T1515/(1+B1515)^(2-Inputs!$C$8)+U1515/(1+B1515)^(3-Inputs!$C$8)+V1515/(1+B1515)^(4-Inputs!$C$8)+W1515/(1+B1515)^(5-Inputs!$C$8)+X1515/(1+B1515)^(6-Inputs!$C$8)+Y1515/(1+B1515)^(7-Inputs!$C$8)+Z1515/(1+B1515)^(8-Inputs!$C$8)+AA1515/(1+B1515)^(9-Inputs!$C$8)+AB1515/(1+B1515)^(10-Inputs!$C$8)+AE1515/(1+B1515)^(10-Inputs!$C$8)</x:f>
        <x:v>472811.2637511373</x:v>
      </x:c>
      <x:c r="AL1515" s="25" t="n">
        <x:f>(AK1515+AI1515)/Inputs!$C$13</x:f>
        <x:v>397.26856602500794</x:v>
      </x:c>
      <x:c r="AM1515" s="26" t="n">
        <x:f>IF(AL1515&gt;=Inputs!$C$7,1,0)</x:f>
        <x:v>1</x:v>
      </x:c>
      <x:c r="AN1515" s="26" t="n">
        <x:f>IF(Inputs!$C$7&lt;=(1-Inputs!$C$16)*AL1515,1,0)</x:f>
        <x:v>1</x:v>
      </x:c>
    </x:row>
    <x:row r="1516" ht="20" customHeight="1">
      <x:c r="A1516" s="16" t="n">
        <x:v>1511</x:v>
      </x:c>
      <x:c r="B1516" s="19" t="n">
        <x:v>0.09296742445869575</x:v>
      </x:c>
      <x:c r="C1516" s="24" t="n">
        <x:v>0.4970341514487302</x:v>
      </x:c>
      <x:c r="D1516" s="19" t="n">
        <x:v>0.013922912858926396</x:v>
      </x:c>
      <x:c r="E1516" s="19" t="n">
        <x:v>0.039884979582077734</x:v>
      </x:c>
      <x:c r="F1516" s="19" t="n">
        <x:v>-0.19593867166696444</x:v>
      </x:c>
      <x:c r="G1516" s="19" t="n">
        <x:v>-0.05045988560564013</x:v>
      </x:c>
      <x:c r="H1516" s="19" t="n">
        <x:v>0.8495054591522546</x:v>
      </x:c>
      <x:c r="I1516" s="19" t="n">
        <x:v>0.06410737190763144</x:v>
      </x:c>
      <x:c r="J1516" s="19" t="n">
        <x:v>0.06251839653027333</x:v>
      </x:c>
      <x:c r="K1516" s="19" t="n">
        <x:v>0.06434508666148417</x:v>
      </x:c>
      <x:c r="L1516" s="19" t="n">
        <x:v>0.06704613038856792</x:v>
      </x:c>
      <x:c r="M1516" s="19" t="n">
        <x:v>0.07022243484390742</x:v>
      </x:c>
      <x:c r="N1516" s="19" t="n">
        <x:v>0.06559325740124108</x:v>
      </x:c>
      <x:c r="O1516" s="19" t="n">
        <x:v>0.05676406584041956</x:v>
      </x:c>
      <x:c r="P1516" s="19" t="n">
        <x:v>0.07013343791981129</x:v>
      </x:c>
      <x:c r="Q1516" s="19" t="n">
        <x:v>0.06527136226453763</x:v>
      </x:c>
      <x:c r="R1516" s="19" t="n">
        <x:v>0.06615055152579657</x:v>
      </x:c>
      <x:c r="S1516" s="21" t="n">
        <x:v>9216.701883420115</x:v>
      </x:c>
      <x:c r="T1516" s="21" t="n">
        <x:v>14534.228089617307</x:v>
      </x:c>
      <x:c r="U1516" s="21" t="n">
        <x:v>17706.027440286252</x:v>
      </x:c>
      <x:c r="V1516" s="21" t="n">
        <x:v>21154.780092399385</x:v>
      </x:c>
      <x:c r="W1516" s="21" t="n">
        <x:v>24911.134515814632</x:v>
      </x:c>
      <x:c r="X1516" s="21" t="n">
        <x:v>26208.41320583598</x:v>
      </x:c>
      <x:c r="Y1516" s="21" t="n">
        <x:v>27134.11388956211</x:v>
      </x:c>
      <x:c r="Z1516" s="21" t="n">
        <x:v>27879.24569281481</x:v>
      </x:c>
      <x:c r="AA1516" s="21" t="n">
        <x:v>28473.481756483237</x:v>
      </x:c>
      <x:c r="AB1516" s="21" t="n">
        <x:v>28862.413106819542</x:v>
      </x:c>
      <x:c r="AC1516" s="21" t="n">
        <x:v>37646.62579150374</x:v>
      </x:c>
      <x:c r="AD1516" s="25" t="n">
        <x:f>AC1516*(1+Inputs!$C$14)*(1-Inputs!$C$14/Inputs!$C$15)</x:f>
        <x:v>29872.59756555821</x:v>
      </x:c>
      <x:c r="AE1516" s="25" t="n">
        <x:f>AD1516/(B1516-Inputs!$C$14)</x:f>
        <x:v>515334.2216686495</x:v>
      </x:c>
      <x:c r="AF1516" s="25" t="n">
        <x:f>S1516/(1+B1516)^1+T1516/(1+B1516)^2+U1516/(1+B1516)^3+V1516/(1+B1516)^4+W1516/(1+B1516)^5+X1516/(1+B1516)^6+Y1516/(1+B1516)^7+Z1516/(1+B1516)^8+AA1516/(1+B1516)^9+AB1516/(1+B1516)^10+AE1516/(1+B1516)^10</x:f>
        <x:v>345087.905591948</x:v>
      </x:c>
      <x:c r="AG1516" s="25" t="n">
        <x:f>(AF1516+Inputs!$C$12)/Inputs!$C$13</x:f>
        <x:v>301.1631776239753</x:v>
      </x:c>
      <x:c r="AH1516" s="25" t="n">
        <x:f>(S1516+Inputs!$C$11)*Inputs!$C$8-Inputs!$C$11</x:f>
        <x:v>2442.805539903671</x:v>
      </x:c>
      <x:c r="AI1516" s="25" t="n">
        <x:f>Inputs!$C$12+AH1516-Inputs!$C$10*Inputs!$C$13</x:f>
        <x:v>24760.720955103665</x:v>
      </x:c>
      <x:c r="AJ1516" s="25" t="n">
        <x:f>(S1516+Inputs!$C$11)*(1-Inputs!$C$8)</x:f>
        <x:v>6773.896343516445</x:v>
      </x:c>
      <x:c r="AK1516" s="25" t="n">
        <x:f>AJ1516/(1+B1516)^(1-Inputs!$C$8)+T1516/(1+B1516)^(2-Inputs!$C$8)+U1516/(1+B1516)^(3-Inputs!$C$8)+V1516/(1+B1516)^(4-Inputs!$C$8)+W1516/(1+B1516)^(5-Inputs!$C$8)+X1516/(1+B1516)^(6-Inputs!$C$8)+Y1516/(1+B1516)^(7-Inputs!$C$8)+Z1516/(1+B1516)^(8-Inputs!$C$8)+AA1516/(1+B1516)^(9-Inputs!$C$8)+AB1516/(1+B1516)^(10-Inputs!$C$8)+AE1516/(1+B1516)^(10-Inputs!$C$8)</x:f>
        <x:v>357433.31135087076</x:v>
      </x:c>
      <x:c r="AL1516" s="25" t="n">
        <x:f>(AK1516+AI1516)/Inputs!$C$13</x:f>
        <x:v>304.9630968627463</x:v>
      </x:c>
      <x:c r="AM1516" s="26" t="n">
        <x:f>IF(AL1516&gt;=Inputs!$C$7,1,0)</x:f>
        <x:v>1</x:v>
      </x:c>
      <x:c r="AN1516" s="26" t="n">
        <x:f>IF(Inputs!$C$7&lt;=(1-Inputs!$C$16)*AL1516,1,0)</x:f>
        <x:v>0</x:v>
      </x:c>
    </x:row>
    <x:row r="1517" ht="20" customHeight="1">
      <x:c r="A1517" s="16" t="n">
        <x:v>1512</x:v>
      </x:c>
      <x:c r="B1517" s="19" t="n">
        <x:v>0.0896879388278881</x:v>
      </x:c>
      <x:c r="C1517" s="24" t="n">
        <x:v>0.7205966629900047</x:v>
      </x:c>
      <x:c r="D1517" s="19" t="n">
        <x:v>0.03331343455360099</x:v>
      </x:c>
      <x:c r="E1517" s="19" t="n">
        <x:v>0.04984147108843587</x:v>
      </x:c>
      <x:c r="F1517" s="19" t="n">
        <x:v>-0.1816493529658476</x:v>
      </x:c>
      <x:c r="G1517" s="19" t="n">
        <x:v>-0.08493804205158256</x:v>
      </x:c>
      <x:c r="H1517" s="19" t="n">
        <x:v>0.6790598653048221</x:v>
      </x:c>
      <x:c r="I1517" s="19" t="n">
        <x:v>0.0571328485575998</x:v>
      </x:c>
      <x:c r="J1517" s="19" t="n">
        <x:v>0.06366230802419864</x:v>
      </x:c>
      <x:c r="K1517" s="19" t="n">
        <x:v>0.06846643676104464</x:v>
      </x:c>
      <x:c r="L1517" s="19" t="n">
        <x:v>0.06809779014243872</x:v>
      </x:c>
      <x:c r="M1517" s="19" t="n">
        <x:v>0.07145709641393183</x:v>
      </x:c>
      <x:c r="N1517" s="19" t="n">
        <x:v>0.07309695403693808</x:v>
      </x:c>
      <x:c r="O1517" s="19" t="n">
        <x:v>0.053765831523588756</x:v>
      </x:c>
      <x:c r="P1517" s="19" t="n">
        <x:v>0.0671532860273294</x:v>
      </x:c>
      <x:c r="Q1517" s="19" t="n">
        <x:v>0.07365509636626144</x:v>
      </x:c>
      <x:c r="R1517" s="19" t="n">
        <x:v>0.07191294939627937</x:v>
      </x:c>
      <x:c r="S1517" s="21" t="n">
        <x:v>9357.122600938572</x:v>
      </x:c>
      <x:c r="T1517" s="21" t="n">
        <x:v>15160.945427716411</x:v>
      </x:c>
      <x:c r="U1517" s="21" t="n">
        <x:v>18962.524071849006</x:v>
      </x:c>
      <x:c r="V1517" s="21" t="n">
        <x:v>23120.62843061279</x:v>
      </x:c>
      <x:c r="W1517" s="21" t="n">
        <x:v>27822.25965493303</x:v>
      </x:c>
      <x:c r="X1517" s="21" t="n">
        <x:v>29681.936652314263</x:v>
      </x:c>
      <x:c r="Y1517" s="21" t="n">
        <x:v>31097.853522974317</x:v>
      </x:c>
      <x:c r="Z1517" s="21" t="n">
        <x:v>32151.505969818954</x:v>
      </x:c>
      <x:c r="AA1517" s="21" t="n">
        <x:v>32888.8878869436</x:v>
      </x:c>
      <x:c r="AB1517" s="21" t="n">
        <x:v>33244.75707448648</x:v>
      </x:c>
      <x:c r="AC1517" s="21" t="n">
        <x:v>43362.72661889541</x:v>
      </x:c>
      <x:c r="AD1517" s="25" t="n">
        <x:f>AC1517*(1+Inputs!$C$14)*(1-Inputs!$C$14/Inputs!$C$15)</x:f>
        <x:v>34408.3235720935</x:v>
      </x:c>
      <x:c r="AE1517" s="25" t="n">
        <x:f>AD1517/(B1517-Inputs!$C$14)</x:f>
        <x:v>629175.7252066516</x:v>
      </x:c>
      <x:c r="AF1517" s="25" t="n">
        <x:f>S1517/(1+B1517)^1+T1517/(1+B1517)^2+U1517/(1+B1517)^3+V1517/(1+B1517)^4+W1517/(1+B1517)^5+X1517/(1+B1517)^6+Y1517/(1+B1517)^7+Z1517/(1+B1517)^8+AA1517/(1+B1517)^9+AB1517/(1+B1517)^10+AE1517/(1+B1517)^10</x:f>
        <x:v>417261.79405302554</x:v>
      </x:c>
      <x:c r="AG1517" s="25" t="n">
        <x:f>(AF1517+Inputs!$C$12)/Inputs!$C$13</x:f>
        <x:v>358.7527019944022</x:v>
      </x:c>
      <x:c r="AH1517" s="25" t="n">
        <x:f>(S1517+Inputs!$C$11)*Inputs!$C$8-Inputs!$C$11</x:f>
        <x:v>2508.5916842753313</x:v>
      </x:c>
      <x:c r="AI1517" s="25" t="n">
        <x:f>Inputs!$C$12+AH1517-Inputs!$C$10*Inputs!$C$13</x:f>
        <x:v>24826.507099475326</x:v>
      </x:c>
      <x:c r="AJ1517" s="25" t="n">
        <x:f>(S1517+Inputs!$C$11)*(1-Inputs!$C$8)</x:f>
        <x:v>6848.530916663241</x:v>
      </x:c>
      <x:c r="AK1517" s="25" t="n">
        <x:f>AJ1517/(1+B1517)^(1-Inputs!$C$8)+T1517/(1+B1517)^(2-Inputs!$C$8)+U1517/(1+B1517)^(3-Inputs!$C$8)+V1517/(1+B1517)^(4-Inputs!$C$8)+W1517/(1+B1517)^(5-Inputs!$C$8)+X1517/(1+B1517)^(6-Inputs!$C$8)+Y1517/(1+B1517)^(7-Inputs!$C$8)+Z1517/(1+B1517)^(8-Inputs!$C$8)+AA1517/(1+B1517)^(9-Inputs!$C$8)+AB1517/(1+B1517)^(10-Inputs!$C$8)+AE1517/(1+B1517)^(10-Inputs!$C$8)</x:f>
        <x:v>431997.9575215458</x:v>
      </x:c>
      <x:c r="AL1517" s="25" t="n">
        <x:f>(AK1517+AI1517)/Inputs!$C$13</x:f>
        <x:v>364.5127649244955</x:v>
      </x:c>
      <x:c r="AM1517" s="26" t="n">
        <x:f>IF(AL1517&gt;=Inputs!$C$7,1,0)</x:f>
        <x:v>1</x:v>
      </x:c>
      <x:c r="AN1517" s="26" t="n">
        <x:f>IF(Inputs!$C$7&lt;=(1-Inputs!$C$16)*AL1517,1,0)</x:f>
        <x:v>1</x:v>
      </x:c>
    </x:row>
    <x:row r="1518" ht="20" customHeight="1">
      <x:c r="A1518" s="16" t="n">
        <x:v>1513</x:v>
      </x:c>
      <x:c r="B1518" s="19" t="n">
        <x:v>0.08667687268246421</x:v>
      </x:c>
      <x:c r="C1518" s="24" t="n">
        <x:v>0.6819279120292947</x:v>
      </x:c>
      <x:c r="D1518" s="19" t="n">
        <x:v>0.03970014203599562</x:v>
      </x:c>
      <x:c r="E1518" s="19" t="n">
        <x:v>0.05275219315526243</x:v>
      </x:c>
      <x:c r="F1518" s="19" t="n">
        <x:v>-0.1554889240823502</x:v>
      </x:c>
      <x:c r="G1518" s="19" t="n">
        <x:v>-0.07061007180445641</x:v>
      </x:c>
      <x:c r="H1518" s="19" t="n">
        <x:v>0.7078813570281284</x:v>
      </x:c>
      <x:c r="I1518" s="19" t="n">
        <x:v>0.0579845725466646</x:v>
      </x:c>
      <x:c r="J1518" s="19" t="n">
        <x:v>0.05421329908112853</x:v>
      </x:c>
      <x:c r="K1518" s="19" t="n">
        <x:v>0.048267147981947575</x:v>
      </x:c>
      <x:c r="L1518" s="19" t="n">
        <x:v>0.05649194072077193</x:v>
      </x:c>
      <x:c r="M1518" s="19" t="n">
        <x:v>0.062013553844986975</x:v>
      </x:c>
      <x:c r="N1518" s="19" t="n">
        <x:v>0.049452527645765944</x:v>
      </x:c>
      <x:c r="O1518" s="19" t="n">
        <x:v>0.048387869279066534</x:v>
      </x:c>
      <x:c r="P1518" s="19" t="n">
        <x:v>0.04797263225348502</x:v>
      </x:c>
      <x:c r="Q1518" s="19" t="n">
        <x:v>0.05504564367275066</x:v>
      </x:c>
      <x:c r="R1518" s="19" t="n">
        <x:v>0.05595405625031276</x:v>
      </x:c>
      <x:c r="S1518" s="21" t="n">
        <x:v>9892.408251688876</x:v>
      </x:c>
      <x:c r="T1518" s="21" t="n">
        <x:v>15849.532566406722</x:v>
      </x:c>
      <x:c r="U1518" s="21" t="n">
        <x:v>19633.069525591127</x:v>
      </x:c>
      <x:c r="V1518" s="21" t="n">
        <x:v>23753.440735019456</x:v>
      </x:c>
      <x:c r="W1518" s="21" t="n">
        <x:v>28465.469369733695</x:v>
      </x:c>
      <x:c r="X1518" s="21" t="n">
        <x:v>30421.053759917726</x:v>
      </x:c>
      <x:c r="Y1518" s="21" t="n">
        <x:v>31890.430363705702</x:v>
      </x:c>
      <x:c r="Z1518" s="21" t="n">
        <x:v>33018.11203447444</x:v>
      </x:c>
      <x:c r="AA1518" s="21" t="n">
        <x:v>33761.2873202451</x:v>
      </x:c>
      <x:c r="AB1518" s="21" t="n">
        <x:v>34089.72419752984</x:v>
      </x:c>
      <x:c r="AC1518" s="21" t="n">
        <x:v>44464.85764895196</x:v>
      </x:c>
      <x:c r="AD1518" s="25" t="n">
        <x:f>AC1518*(1+Inputs!$C$14)*(1-Inputs!$C$14/Inputs!$C$15)</x:f>
        <x:v>35282.86454444338</x:v>
      </x:c>
      <x:c r="AE1518" s="25" t="n">
        <x:f>AD1518/(B1518-Inputs!$C$14)</x:f>
        <x:v>682759.2830789875</x:v>
      </x:c>
      <x:c r="AF1518" s="25" t="n">
        <x:f>S1518/(1+B1518)^1+T1518/(1+B1518)^2+U1518/(1+B1518)^3+V1518/(1+B1518)^4+W1518/(1+B1518)^5+X1518/(1+B1518)^6+Y1518/(1+B1518)^7+Z1518/(1+B1518)^8+AA1518/(1+B1518)^9+AB1518/(1+B1518)^10+AE1518/(1+B1518)^10</x:f>
        <x:v>455092.5601591218</x:v>
      </x:c>
      <x:c r="AG1518" s="25" t="n">
        <x:f>(AF1518+Inputs!$C$12)/Inputs!$C$13</x:f>
        <x:v>388.9389074639034</x:v>
      </x:c>
      <x:c r="AH1518" s="25" t="n">
        <x:f>(S1518+Inputs!$C$11)*Inputs!$C$8-Inputs!$C$11</x:f>
        <x:v>2759.369345311775</x:v>
      </x:c>
      <x:c r="AI1518" s="25" t="n">
        <x:f>Inputs!$C$12+AH1518-Inputs!$C$10*Inputs!$C$13</x:f>
        <x:v>25077.28476051177</x:v>
      </x:c>
      <x:c r="AJ1518" s="25" t="n">
        <x:f>(S1518+Inputs!$C$11)*(1-Inputs!$C$8)</x:f>
        <x:v>7133.038906377102</x:v>
      </x:c>
      <x:c r="AK1518" s="25" t="n">
        <x:f>AJ1518/(1+B1518)^(1-Inputs!$C$8)+T1518/(1+B1518)^(2-Inputs!$C$8)+U1518/(1+B1518)^(3-Inputs!$C$8)+V1518/(1+B1518)^(4-Inputs!$C$8)+W1518/(1+B1518)^(5-Inputs!$C$8)+X1518/(1+B1518)^(6-Inputs!$C$8)+Y1518/(1+B1518)^(7-Inputs!$C$8)+Z1518/(1+B1518)^(8-Inputs!$C$8)+AA1518/(1+B1518)^(9-Inputs!$C$8)+AB1518/(1+B1518)^(10-Inputs!$C$8)+AE1518/(1+B1518)^(10-Inputs!$C$8)</x:f>
        <x:v>470524.80694250646</x:v>
      </x:c>
      <x:c r="AL1518" s="25" t="n">
        <x:f>(AK1518+AI1518)/Inputs!$C$13</x:f>
        <x:v>395.4544967264384</x:v>
      </x:c>
      <x:c r="AM1518" s="26" t="n">
        <x:f>IF(AL1518&gt;=Inputs!$C$7,1,0)</x:f>
        <x:v>1</x:v>
      </x:c>
      <x:c r="AN1518" s="26" t="n">
        <x:f>IF(Inputs!$C$7&lt;=(1-Inputs!$C$16)*AL1518,1,0)</x:f>
        <x:v>1</x:v>
      </x:c>
    </x:row>
    <x:row r="1519" ht="20" customHeight="1">
      <x:c r="A1519" s="16" t="n">
        <x:v>1514</x:v>
      </x:c>
      <x:c r="B1519" s="19" t="n">
        <x:v>0.08650905032809124</x:v>
      </x:c>
      <x:c r="C1519" s="24" t="n">
        <x:v>0.5090253016665258</x:v>
      </x:c>
      <x:c r="D1519" s="19" t="n">
        <x:v>0.019307539882977665</x:v>
      </x:c>
      <x:c r="E1519" s="19" t="n">
        <x:v>0.049903556015422346</x:v>
      </x:c>
      <x:c r="F1519" s="19" t="n">
        <x:v>-0.14532958934948853</x:v>
      </x:c>
      <x:c r="G1519" s="19" t="n">
        <x:v>-0.08120701844788811</x:v>
      </x:c>
      <x:c r="H1519" s="19" t="n">
        <x:v>0.9042798540162664</x:v>
      </x:c>
      <x:c r="I1519" s="19" t="n">
        <x:v>0.06331966675912895</x:v>
      </x:c>
      <x:c r="J1519" s="19" t="n">
        <x:v>0.06075032568583879</x:v>
      </x:c>
      <x:c r="K1519" s="19" t="n">
        <x:v>0.05898561543443634</x:v>
      </x:c>
      <x:c r="L1519" s="19" t="n">
        <x:v>0.0555848777112567</x:v>
      </x:c>
      <x:c r="M1519" s="19" t="n">
        <x:v>0.06158127739810311</x:v>
      </x:c>
      <x:c r="N1519" s="19" t="n">
        <x:v>0.05601021311016098</x:v>
      </x:c>
      <x:c r="O1519" s="19" t="n">
        <x:v>0.06450651366360376</x:v>
      </x:c>
      <x:c r="P1519" s="19" t="n">
        <x:v>0.06927607679056905</x:v>
      </x:c>
      <x:c r="Q1519" s="19" t="n">
        <x:v>0.06466180220886486</x:v>
      </x:c>
      <x:c r="R1519" s="19" t="n">
        <x:v>0.06137356933973592</x:v>
      </x:c>
      <x:c r="S1519" s="21" t="n">
        <x:v>9983.242832503594</x:v>
      </x:c>
      <x:c r="T1519" s="21" t="n">
        <x:v>15705.593475164438</x:v>
      </x:c>
      <x:c r="U1519" s="21" t="n">
        <x:v>19050.50937179105</x:v>
      </x:c>
      <x:c r="V1519" s="21" t="n">
        <x:v>22576.446815363714</x:v>
      </x:c>
      <x:c r="W1519" s="21" t="n">
        <x:v>26448.687360906868</x:v>
      </x:c>
      <x:c r="X1519" s="21" t="n">
        <x:v>27930.960026411383</x:v>
      </x:c>
      <x:c r="Y1519" s="21" t="n">
        <x:v>29033.67418271616</x:v>
      </x:c>
      <x:c r="Z1519" s="21" t="n">
        <x:v>29936.052883042994</x:v>
      </x:c>
      <x:c r="AA1519" s="21" t="n">
        <x:v>30584.84736425221</x:v>
      </x:c>
      <x:c r="AB1519" s="21" t="n">
        <x:v>30944.23831275609</x:v>
      </x:c>
      <x:c r="AC1519" s="21" t="n">
        <x:v>40362.04997316011</x:v>
      </x:c>
      <x:c r="AD1519" s="25" t="n">
        <x:f>AC1519*(1+Inputs!$C$14)*(1-Inputs!$C$14/Inputs!$C$15)</x:f>
        <x:v>32027.286653702544</x:v>
      </x:c>
      <x:c r="AE1519" s="25" t="n">
        <x:f>AD1519/(B1519-Inputs!$C$14)</x:f>
        <x:v>621779.7930597059</x:v>
      </x:c>
      <x:c r="AF1519" s="25" t="n">
        <x:f>S1519/(1+B1519)^1+T1519/(1+B1519)^2+U1519/(1+B1519)^3+V1519/(1+B1519)^4+W1519/(1+B1519)^5+X1519/(1+B1519)^6+Y1519/(1+B1519)^7+Z1519/(1+B1519)^8+AA1519/(1+B1519)^9+AB1519/(1+B1519)^10+AE1519/(1+B1519)^10</x:f>
        <x:v>418849.07352207275</x:v>
      </x:c>
      <x:c r="AG1519" s="25" t="n">
        <x:f>(AF1519+Inputs!$C$12)/Inputs!$C$13</x:f>
        <x:v>360.01923580066466</x:v>
      </x:c>
      <x:c r="AH1519" s="25" t="n">
        <x:f>(S1519+Inputs!$C$11)*Inputs!$C$8-Inputs!$C$11</x:f>
        <x:v>2801.924724268807</x:v>
      </x:c>
      <x:c r="AI1519" s="25" t="n">
        <x:f>Inputs!$C$12+AH1519-Inputs!$C$10*Inputs!$C$13</x:f>
        <x:v>25119.840139468804</x:v>
      </x:c>
      <x:c r="AJ1519" s="25" t="n">
        <x:f>(S1519+Inputs!$C$11)*(1-Inputs!$C$8)</x:f>
        <x:v>7181.318108234787</x:v>
      </x:c>
      <x:c r="AK1519" s="25" t="n">
        <x:f>AJ1519/(1+B1519)^(1-Inputs!$C$8)+T1519/(1+B1519)^(2-Inputs!$C$8)+U1519/(1+B1519)^(3-Inputs!$C$8)+V1519/(1+B1519)^(4-Inputs!$C$8)+W1519/(1+B1519)^(5-Inputs!$C$8)+X1519/(1+B1519)^(6-Inputs!$C$8)+Y1519/(1+B1519)^(7-Inputs!$C$8)+Z1519/(1+B1519)^(8-Inputs!$C$8)+AA1519/(1+B1519)^(9-Inputs!$C$8)+AB1519/(1+B1519)^(10-Inputs!$C$8)+AE1519/(1+B1519)^(10-Inputs!$C$8)</x:f>
        <x:v>432769.595397624</x:v>
      </x:c>
      <x:c r="AL1519" s="25" t="n">
        <x:f>(AK1519+AI1519)/Inputs!$C$13</x:f>
        <x:v>365.36253441638013</x:v>
      </x:c>
      <x:c r="AM1519" s="26" t="n">
        <x:f>IF(AL1519&gt;=Inputs!$C$7,1,0)</x:f>
        <x:v>1</x:v>
      </x:c>
      <x:c r="AN1519" s="26" t="n">
        <x:f>IF(Inputs!$C$7&lt;=(1-Inputs!$C$16)*AL1519,1,0)</x:f>
        <x:v>1</x:v>
      </x:c>
    </x:row>
    <x:row r="1520" ht="20" customHeight="1">
      <x:c r="A1520" s="16" t="n">
        <x:v>1515</x:v>
      </x:c>
      <x:c r="B1520" s="19" t="n">
        <x:v>0.09080486092072802</x:v>
      </x:c>
      <x:c r="C1520" s="24" t="n">
        <x:v>0.5011047842554319</x:v>
      </x:c>
      <x:c r="D1520" s="19" t="n">
        <x:v>0.028505549706092384</x:v>
      </x:c>
      <x:c r="E1520" s="19" t="n">
        <x:v>0.04255034291457463</x:v>
      </x:c>
      <x:c r="F1520" s="19" t="n">
        <x:v>-0.16073862234522837</x:v>
      </x:c>
      <x:c r="G1520" s="19" t="n">
        <x:v>-0.047737796013119005</x:v>
      </x:c>
      <x:c r="H1520" s="19" t="n">
        <x:v>0.39282710122100184</x:v>
      </x:c>
      <x:c r="I1520" s="19" t="n">
        <x:v>0.057725203318085505</x:v>
      </x:c>
      <x:c r="J1520" s="19" t="n">
        <x:v>0.07064666668666064</x:v>
      </x:c>
      <x:c r="K1520" s="19" t="n">
        <x:v>0.07093480497293626</x:v>
      </x:c>
      <x:c r="L1520" s="19" t="n">
        <x:v>0.06615727898497312</x:v>
      </x:c>
      <x:c r="M1520" s="19" t="n">
        <x:v>0.07426075681519592</x:v>
      </x:c>
      <x:c r="N1520" s="19" t="n">
        <x:v>0.07309713215173702</x:v>
      </x:c>
      <x:c r="O1520" s="19" t="n">
        <x:v>0.06660714645136181</x:v>
      </x:c>
      <x:c r="P1520" s="19" t="n">
        <x:v>0.06285511677678755</x:v>
      </x:c>
      <x:c r="Q1520" s="19" t="n">
        <x:v>0.07074166004270979</x:v>
      </x:c>
      <x:c r="R1520" s="19" t="n">
        <x:v>0.06733719028849122</x:v>
      </x:c>
      <x:c r="S1520" s="21" t="n">
        <x:v>9863.180334053197</x:v>
      </x:c>
      <x:c r="T1520" s="21" t="n">
        <x:v>15306.389367057829</x:v>
      </x:c>
      <x:c r="U1520" s="21" t="n">
        <x:v>18299.303004252288</x:v>
      </x:c>
      <x:c r="V1520" s="21" t="n">
        <x:v>21460.88628429657</x:v>
      </x:c>
      <x:c r="W1520" s="21" t="n">
        <x:v>24993.969620640757</x:v>
      </x:c>
      <x:c r="X1520" s="21" t="n">
        <x:v>26466.709912637467</x:v>
      </x:c>
      <x:c r="Y1520" s="21" t="n">
        <x:v>27653.40694355668</x:v>
      </x:c>
      <x:c r="Z1520" s="21" t="n">
        <x:v>28589.831071651406</x:v>
      </x:c>
      <x:c r="AA1520" s="21" t="n">
        <x:v>29263.07564863725</x:v>
      </x:c>
      <x:c r="AB1520" s="21" t="n">
        <x:v>29667.587335907156</x:v>
      </x:c>
      <x:c r="AC1520" s="21" t="n">
        <x:v>38696.85304683542</x:v>
      </x:c>
      <x:c r="AD1520" s="25" t="n">
        <x:f>AC1520*(1+Inputs!$C$14)*(1-Inputs!$C$14/Inputs!$C$15)</x:f>
        <x:v>30705.952892663903</x:v>
      </x:c>
      <x:c r="AE1520" s="25" t="n">
        <x:f>AD1520/(B1520-Inputs!$C$14)</x:f>
        <x:v>550237.9611031081</x:v>
      </x:c>
      <x:c r="AF1520" s="25" t="n">
        <x:f>S1520/(1+B1520)^1+T1520/(1+B1520)^2+U1520/(1+B1520)^3+V1520/(1+B1520)^4+W1520/(1+B1520)^5+X1520/(1+B1520)^6+Y1520/(1+B1520)^7+Z1520/(1+B1520)^8+AA1520/(1+B1520)^9+AB1520/(1+B1520)^10+AE1520/(1+B1520)^10</x:f>
        <x:v>368914.4125303736</x:v>
      </x:c>
      <x:c r="AG1520" s="25" t="n">
        <x:f>(AF1520+Inputs!$C$12)/Inputs!$C$13</x:f>
        <x:v>320.1750007535077</x:v>
      </x:c>
      <x:c r="AH1520" s="25" t="n">
        <x:f>(S1520+Inputs!$C$11)*Inputs!$C$8-Inputs!$C$11</x:f>
        <x:v>2745.676266090676</x:v>
      </x:c>
      <x:c r="AI1520" s="25" t="n">
        <x:f>Inputs!$C$12+AH1520-Inputs!$C$10*Inputs!$C$13</x:f>
        <x:v>25063.591681290673</x:v>
      </x:c>
      <x:c r="AJ1520" s="25" t="n">
        <x:f>(S1520+Inputs!$C$11)*(1-Inputs!$C$8)</x:f>
        <x:v>7117.504067962522</x:v>
      </x:c>
      <x:c r="AK1520" s="25" t="n">
        <x:f>AJ1520/(1+B1520)^(1-Inputs!$C$8)+T1520/(1+B1520)^(2-Inputs!$C$8)+U1520/(1+B1520)^(3-Inputs!$C$8)+V1520/(1+B1520)^(4-Inputs!$C$8)+W1520/(1+B1520)^(5-Inputs!$C$8)+X1520/(1+B1520)^(6-Inputs!$C$8)+Y1520/(1+B1520)^(7-Inputs!$C$8)+Z1520/(1+B1520)^(8-Inputs!$C$8)+AA1520/(1+B1520)^(9-Inputs!$C$8)+AB1520/(1+B1520)^(10-Inputs!$C$8)+AE1520/(1+B1520)^(10-Inputs!$C$8)</x:f>
        <x:v>381624.72856966197</x:v>
      </x:c>
      <x:c r="AL1520" s="25" t="n">
        <x:f>(AK1520+AI1520)/Inputs!$C$13</x:f>
        <x:v>324.5077607657353</x:v>
      </x:c>
      <x:c r="AM1520" s="26" t="n">
        <x:f>IF(AL1520&gt;=Inputs!$C$7,1,0)</x:f>
        <x:v>1</x:v>
      </x:c>
      <x:c r="AN1520" s="26" t="n">
        <x:f>IF(Inputs!$C$7&lt;=(1-Inputs!$C$16)*AL1520,1,0)</x:f>
        <x:v>0</x:v>
      </x:c>
    </x:row>
    <x:row r="1521" ht="20" customHeight="1">
      <x:c r="A1521" s="16" t="n">
        <x:v>1516</x:v>
      </x:c>
      <x:c r="B1521" s="19" t="n">
        <x:v>0.10060547413647382</x:v>
      </x:c>
      <x:c r="C1521" s="24" t="n">
        <x:v>0.4643056609848202</x:v>
      </x:c>
      <x:c r="D1521" s="19" t="n">
        <x:v>0.0380202223625858</x:v>
      </x:c>
      <x:c r="E1521" s="19" t="n">
        <x:v>0.05813476918174246</x:v>
      </x:c>
      <x:c r="F1521" s="19" t="n">
        <x:v>-0.21374643414843492</x:v>
      </x:c>
      <x:c r="G1521" s="19" t="n">
        <x:v>-0.05897468554677346</x:v>
      </x:c>
      <x:c r="H1521" s="19" t="n">
        <x:v>0.7856641226398153</x:v>
      </x:c>
      <x:c r="I1521" s="19" t="n">
        <x:v>0.060643618562793336</x:v>
      </x:c>
      <x:c r="J1521" s="19" t="n">
        <x:v>0.06294133183942108</x:v>
      </x:c>
      <x:c r="K1521" s="19" t="n">
        <x:v>0.051646461535893876</x:v>
      </x:c>
      <x:c r="L1521" s="19" t="n">
        <x:v>0.06249914205891742</x:v>
      </x:c>
      <x:c r="M1521" s="19" t="n">
        <x:v>0.05949795754388219</x:v>
      </x:c>
      <x:c r="N1521" s="19" t="n">
        <x:v>0.05436116340132571</x:v>
      </x:c>
      <x:c r="O1521" s="19" t="n">
        <x:v>0.060664101833828005</x:v>
      </x:c>
      <x:c r="P1521" s="19" t="n">
        <x:v>0.06456303061584436</x:v>
      </x:c>
      <x:c r="Q1521" s="19" t="n">
        <x:v>0.05616138018182824</x:v>
      </x:c>
      <x:c r="R1521" s="19" t="n">
        <x:v>0.05207035903356769</x:v>
      </x:c>
      <x:c r="S1521" s="21" t="n">
        <x:v>8939.971731503745</x:v>
      </x:c>
      <x:c r="T1521" s="21" t="n">
        <x:v>14471.250187929798</x:v>
      </x:c>
      <x:c r="U1521" s="21" t="n">
        <x:v>18314.421682925662</x:v>
      </x:c>
      <x:c r="V1521" s="21" t="n">
        <x:v>22628.02476525149</x:v>
      </x:c>
      <x:c r="W1521" s="21" t="n">
        <x:v>27539.43280225549</x:v>
      </x:c>
      <x:c r="X1521" s="21" t="n">
        <x:v>29596.99658513538</x:v>
      </x:c>
      <x:c r="Y1521" s="21" t="n">
        <x:v>31124.307245161424</x:v>
      </x:c>
      <x:c r="Z1521" s="21" t="n">
        <x:v>32332.928148557996</x:v>
      </x:c>
      <x:c r="AA1521" s="21" t="n">
        <x:v>33148.81380437586</x:v>
      </x:c>
      <x:c r="AB1521" s="21" t="n">
        <x:v>33518.059294439394</x:v>
      </x:c>
      <x:c r="AC1521" s="21" t="n">
        <x:v>43719.20777535573</x:v>
      </x:c>
      <x:c r="AD1521" s="25" t="n">
        <x:f>AC1521*(1+Inputs!$C$14)*(1-Inputs!$C$14/Inputs!$C$15)</x:f>
        <x:v>34691.19136974477</x:v>
      </x:c>
      <x:c r="AE1521" s="25" t="n">
        <x:f>AD1521/(B1521-Inputs!$C$14)</x:f>
        <x:v>528785.0111040956</x:v>
      </x:c>
      <x:c r="AF1521" s="25" t="n">
        <x:f>S1521/(1+B1521)^1+T1521/(1+B1521)^2+U1521/(1+B1521)^3+V1521/(1+B1521)^4+W1521/(1+B1521)^5+X1521/(1+B1521)^6+Y1521/(1+B1521)^7+Z1521/(1+B1521)^8+AA1521/(1+B1521)^9+AB1521/(1+B1521)^10+AE1521/(1+B1521)^10</x:f>
        <x:v>343451.24697126605</x:v>
      </x:c>
      <x:c r="AG1521" s="25" t="n">
        <x:f>(AF1521+Inputs!$C$12)/Inputs!$C$13</x:f>
        <x:v>299.85724283881177</x:v>
      </x:c>
      <x:c r="AH1521" s="25" t="n">
        <x:f>(S1521+Inputs!$C$11)*Inputs!$C$8-Inputs!$C$11</x:f>
        <x:v>2313.159359142851</x:v>
      </x:c>
      <x:c r="AI1521" s="25" t="n">
        <x:f>Inputs!$C$12+AH1521-Inputs!$C$10*Inputs!$C$13</x:f>
        <x:v>24631.07477434285</x:v>
      </x:c>
      <x:c r="AJ1521" s="25" t="n">
        <x:f>(S1521+Inputs!$C$11)*(1-Inputs!$C$8)</x:f>
        <x:v>6626.812372360895</x:v>
      </x:c>
      <x:c r="AK1521" s="25" t="n">
        <x:f>AJ1521/(1+B1521)^(1-Inputs!$C$8)+T1521/(1+B1521)^(2-Inputs!$C$8)+U1521/(1+B1521)^(3-Inputs!$C$8)+V1521/(1+B1521)^(4-Inputs!$C$8)+W1521/(1+B1521)^(5-Inputs!$C$8)+X1521/(1+B1521)^(6-Inputs!$C$8)+Y1521/(1+B1521)^(7-Inputs!$C$8)+Z1521/(1+B1521)^(8-Inputs!$C$8)+AA1521/(1+B1521)^(9-Inputs!$C$8)+AB1521/(1+B1521)^(10-Inputs!$C$8)+AE1521/(1+B1521)^(10-Inputs!$C$8)</x:f>
        <x:v>357028.9748533154</x:v>
      </x:c>
      <x:c r="AL1521" s="25" t="n">
        <x:f>(AK1521+AI1521)/Inputs!$C$13</x:f>
        <x:v>304.5370174436935</x:v>
      </x:c>
      <x:c r="AM1521" s="26" t="n">
        <x:f>IF(AL1521&gt;=Inputs!$C$7,1,0)</x:f>
        <x:v>1</x:v>
      </x:c>
      <x:c r="AN1521" s="26" t="n">
        <x:f>IF(Inputs!$C$7&lt;=(1-Inputs!$C$16)*AL1521,1,0)</x:f>
        <x:v>0</x:v>
      </x:c>
    </x:row>
    <x:row r="1522" ht="20" customHeight="1">
      <x:c r="A1522" s="16" t="n">
        <x:v>1517</x:v>
      </x:c>
      <x:c r="B1522" s="19" t="n">
        <x:v>0.0833521241449761</x:v>
      </x:c>
      <x:c r="C1522" s="24" t="n">
        <x:v>0.3653420076492182</x:v>
      </x:c>
      <x:c r="D1522" s="19" t="n">
        <x:v>0.02481833435973755</x:v>
      </x:c>
      <x:c r="E1522" s="19" t="n">
        <x:v>0.046265625529809715</x:v>
      </x:c>
      <x:c r="F1522" s="19" t="n">
        <x:v>-0.16373093493721058</x:v>
      </x:c>
      <x:c r="G1522" s="19" t="n">
        <x:v>-0.10414092278316331</x:v>
      </x:c>
      <x:c r="H1522" s="19" t="n">
        <x:v>0.7258549620246697</x:v>
      </x:c>
      <x:c r="I1522" s="19" t="n">
        <x:v>0.05664801321165783</x:v>
      </x:c>
      <x:c r="J1522" s="19" t="n">
        <x:v>0.05939237002328014</x:v>
      </x:c>
      <x:c r="K1522" s="19" t="n">
        <x:v>0.0672353437995082</x:v>
      </x:c>
      <x:c r="L1522" s="19" t="n">
        <x:v>0.0568874397965385</x:v>
      </x:c>
      <x:c r="M1522" s="19" t="n">
        <x:v>0.0597006435587366</x:v>
      </x:c>
      <x:c r="N1522" s="19" t="n">
        <x:v>0.06577713121330475</x:v>
      </x:c>
      <x:c r="O1522" s="19" t="n">
        <x:v>0.07315716828169457</x:v>
      </x:c>
      <x:c r="P1522" s="19" t="n">
        <x:v>0.06840484463258577</x:v>
      </x:c>
      <x:c r="Q1522" s="19" t="n">
        <x:v>0.060443570068465534</x:v>
      </x:c>
      <x:c r="R1522" s="19" t="n">
        <x:v>0.05585039580184571</x:v>
      </x:c>
      <x:c r="S1522" s="21" t="n">
        <x:v>9545.80230357619</x:v>
      </x:c>
      <x:c r="T1522" s="21" t="n">
        <x:v>15019.702788479774</x:v>
      </x:c>
      <x:c r="U1522" s="21" t="n">
        <x:v>18191.18106557519</x:v>
      </x:c>
      <x:c r="V1522" s="21" t="n">
        <x:v>21479.386788518208</x:v>
      </x:c>
      <x:c r="W1522" s="21" t="n">
        <x:v>25056.748077036784</x:v>
      </x:c>
      <x:c r="X1522" s="21" t="n">
        <x:v>26516.337884827368</x:v>
      </x:c>
      <x:c r="Y1522" s="21" t="n">
        <x:v>27662.49955133774</x:v>
      </x:c>
      <x:c r="Z1522" s="21" t="n">
        <x:v>28605.311515890746</x:v>
      </x:c>
      <x:c r="AA1522" s="21" t="n">
        <x:v>29281.67377129951</x:v>
      </x:c>
      <x:c r="AB1522" s="21" t="n">
        <x:v>29678.538782017957</x:v>
      </x:c>
      <x:c r="AC1522" s="21" t="n">
        <x:v>38711.13754176255</x:v>
      </x:c>
      <x:c r="AD1522" s="25" t="n">
        <x:f>AC1522*(1+Inputs!$C$14)*(1-Inputs!$C$14/Inputs!$C$15)</x:f>
        <x:v>30717.28763938858</x:v>
      </x:c>
      <x:c r="AE1522" s="25" t="n">
        <x:f>AD1522/(B1522-Inputs!$C$14)</x:f>
        <x:v>635283.1066384533</x:v>
      </x:c>
      <x:c r="AF1522" s="25" t="n">
        <x:f>S1522/(1+B1522)^1+T1522/(1+B1522)^2+U1522/(1+B1522)^3+V1522/(1+B1522)^4+W1522/(1+B1522)^5+X1522/(1+B1522)^6+Y1522/(1+B1522)^7+Z1522/(1+B1522)^8+AA1522/(1+B1522)^9+AB1522/(1+B1522)^10+AE1522/(1+B1522)^10</x:f>
        <x:v>428425.2444465492</x:v>
      </x:c>
      <x:c r="AG1522" s="25" t="n">
        <x:f>(AF1522+Inputs!$C$12)/Inputs!$C$13</x:f>
        <x:v>367.66032512797614</x:v>
      </x:c>
      <x:c r="AH1522" s="25" t="n">
        <x:f>(S1522+Inputs!$C$11)*Inputs!$C$8-Inputs!$C$11</x:f>
        <x:v>2596.986832634325</x:v>
      </x:c>
      <x:c r="AI1522" s="25" t="n">
        <x:f>Inputs!$C$12+AH1522-Inputs!$C$10*Inputs!$C$13</x:f>
        <x:v>24914.902247834325</x:v>
      </x:c>
      <x:c r="AJ1522" s="25" t="n">
        <x:f>(S1522+Inputs!$C$11)*(1-Inputs!$C$8)</x:f>
        <x:v>6948.815470941866</x:v>
      </x:c>
      <x:c r="AK1522" s="25" t="n">
        <x:f>AJ1522/(1+B1522)^(1-Inputs!$C$8)+T1522/(1+B1522)^(2-Inputs!$C$8)+U1522/(1+B1522)^(3-Inputs!$C$8)+V1522/(1+B1522)^(4-Inputs!$C$8)+W1522/(1+B1522)^(5-Inputs!$C$8)+X1522/(1+B1522)^(6-Inputs!$C$8)+Y1522/(1+B1522)^(7-Inputs!$C$8)+Z1522/(1+B1522)^(8-Inputs!$C$8)+AA1522/(1+B1522)^(9-Inputs!$C$8)+AB1522/(1+B1522)^(10-Inputs!$C$8)+AE1522/(1+B1522)^(10-Inputs!$C$8)</x:f>
        <x:v>442310.8062238521</x:v>
      </x:c>
      <x:c r="AL1522" s="25" t="n">
        <x:f>(AK1522+AI1522)/Inputs!$C$13</x:f>
        <x:v>372.81220256036124</x:v>
      </x:c>
      <x:c r="AM1522" s="26" t="n">
        <x:f>IF(AL1522&gt;=Inputs!$C$7,1,0)</x:f>
        <x:v>1</x:v>
      </x:c>
      <x:c r="AN1522" s="26" t="n">
        <x:f>IF(Inputs!$C$7&lt;=(1-Inputs!$C$16)*AL1522,1,0)</x:f>
        <x:v>1</x:v>
      </x:c>
    </x:row>
    <x:row r="1523" ht="20" customHeight="1">
      <x:c r="A1523" s="16" t="n">
        <x:v>1518</x:v>
      </x:c>
      <x:c r="B1523" s="19" t="n">
        <x:v>0.0867196264391028</x:v>
      </x:c>
      <x:c r="C1523" s="24" t="n">
        <x:v>0.5137525068099364</x:v>
      </x:c>
      <x:c r="D1523" s="19" t="n">
        <x:v>0.03098362272162234</x:v>
      </x:c>
      <x:c r="E1523" s="19" t="n">
        <x:v>0.052541658219149384</x:v>
      </x:c>
      <x:c r="F1523" s="19" t="n">
        <x:v>-0.19906634160450837</x:v>
      </x:c>
      <x:c r="G1523" s="19" t="n">
        <x:v>-0.10389842327489134</x:v>
      </x:c>
      <x:c r="H1523" s="19" t="n">
        <x:v>0.8590147962665071</x:v>
      </x:c>
      <x:c r="I1523" s="19" t="n">
        <x:v>0.057656364137411625</x:v>
      </x:c>
      <x:c r="J1523" s="19" t="n">
        <x:v>0.058996618069128315</x:v>
      </x:c>
      <x:c r="K1523" s="19" t="n">
        <x:v>0.06081775338031889</x:v>
      </x:c>
      <x:c r="L1523" s="19" t="n">
        <x:v>0.06885448385333917</x:v>
      </x:c>
      <x:c r="M1523" s="19" t="n">
        <x:v>0.06135978606339336</x:v>
      </x:c>
      <x:c r="N1523" s="19" t="n">
        <x:v>0.059836430863148285</x:v>
      </x:c>
      <x:c r="O1523" s="19" t="n">
        <x:v>0.05466943140653143</x:v>
      </x:c>
      <x:c r="P1523" s="19" t="n">
        <x:v>0.05761185720570325</x:v>
      </x:c>
      <x:c r="Q1523" s="19" t="n">
        <x:v>0.05968367410195129</x:v>
      </x:c>
      <x:c r="R1523" s="19" t="n">
        <x:v>0.057734749955110375</x:v>
      </x:c>
      <x:c r="S1523" s="21" t="n">
        <x:v>8976.607921117593</x:v>
      </x:c>
      <x:c r="T1523" s="21" t="n">
        <x:v>14610.708645940163</x:v>
      </x:c>
      <x:c r="U1523" s="21" t="n">
        <x:v>18431.199161447796</x:v>
      </x:c>
      <x:c r="V1523" s="21" t="n">
        <x:v>22610.03650587721</x:v>
      </x:c>
      <x:c r="W1523" s="21" t="n">
        <x:v>27301.92050763452</x:v>
      </x:c>
      <x:c r="X1523" s="21" t="n">
        <x:v>29136.157964080357</x:v>
      </x:c>
      <x:c r="Y1523" s="21" t="n">
        <x:v>30479.161767391175</x:v>
      </x:c>
      <x:c r="Z1523" s="21" t="n">
        <x:v>31517.35999763361</x:v>
      </x:c>
      <x:c r="AA1523" s="21" t="n">
        <x:v>32234.32724310603</x:v>
      </x:c>
      <x:c r="AB1523" s="21" t="n">
        <x:v>32594.906860308183</x:v>
      </x:c>
      <x:c r="AC1523" s="21" t="n">
        <x:v>42515.09590474981</x:v>
      </x:c>
      <x:c r="AD1523" s="25" t="n">
        <x:f>AC1523*(1+Inputs!$C$14)*(1-Inputs!$C$14/Inputs!$C$15)</x:f>
        <x:v>33735.72860041897</x:v>
      </x:c>
      <x:c r="AE1523" s="25" t="n">
        <x:f>AD1523/(B1523-Inputs!$C$14)</x:f>
        <x:v>652280.9796420523</x:v>
      </x:c>
      <x:c r="AF1523" s="25" t="n">
        <x:f>S1523/(1+B1523)^1+T1523/(1+B1523)^2+U1523/(1+B1523)^3+V1523/(1+B1523)^4+W1523/(1+B1523)^5+X1523/(1+B1523)^6+Y1523/(1+B1523)^7+Z1523/(1+B1523)^8+AA1523/(1+B1523)^9+AB1523/(1+B1523)^10+AE1523/(1+B1523)^10</x:f>
        <x:v>433542.5299883448</x:v>
      </x:c>
      <x:c r="AG1523" s="25" t="n">
        <x:f>(AF1523+Inputs!$C$12)/Inputs!$C$13</x:f>
        <x:v>371.7435475606791</x:v>
      </x:c>
      <x:c r="AH1523" s="25" t="n">
        <x:f>(S1523+Inputs!$C$11)*Inputs!$C$8-Inputs!$C$11</x:f>
        <x:v>2330.3231630441333</x:v>
      </x:c>
      <x:c r="AI1523" s="25" t="n">
        <x:f>Inputs!$C$12+AH1523-Inputs!$C$10*Inputs!$C$13</x:f>
        <x:v>24648.238578244127</x:v>
      </x:c>
      <x:c r="AJ1523" s="25" t="n">
        <x:f>(S1523+Inputs!$C$11)*(1-Inputs!$C$8)</x:f>
        <x:v>6646.284758073461</x:v>
      </x:c>
      <x:c r="AK1523" s="25" t="n">
        <x:f>AJ1523/(1+B1523)^(1-Inputs!$C$8)+T1523/(1+B1523)^(2-Inputs!$C$8)+U1523/(1+B1523)^(3-Inputs!$C$8)+V1523/(1+B1523)^(4-Inputs!$C$8)+W1523/(1+B1523)^(5-Inputs!$C$8)+X1523/(1+B1523)^(6-Inputs!$C$8)+Y1523/(1+B1523)^(7-Inputs!$C$8)+Z1523/(1+B1523)^(8-Inputs!$C$8)+AA1523/(1+B1523)^(9-Inputs!$C$8)+AB1523/(1+B1523)^(10-Inputs!$C$8)+AE1523/(1+B1523)^(10-Inputs!$C$8)</x:f>
        <x:v>448537.8532244073</x:v>
      </x:c>
      <x:c r="AL1523" s="25" t="n">
        <x:f>(AK1523+AI1523)/Inputs!$C$13</x:f>
        <x:v>377.5681558339722</x:v>
      </x:c>
      <x:c r="AM1523" s="26" t="n">
        <x:f>IF(AL1523&gt;=Inputs!$C$7,1,0)</x:f>
        <x:v>1</x:v>
      </x:c>
      <x:c r="AN1523" s="26" t="n">
        <x:f>IF(Inputs!$C$7&lt;=(1-Inputs!$C$16)*AL1523,1,0)</x:f>
        <x:v>1</x:v>
      </x:c>
    </x:row>
    <x:row r="1524" ht="20" customHeight="1">
      <x:c r="A1524" s="16" t="n">
        <x:v>1519</x:v>
      </x:c>
      <x:c r="B1524" s="19" t="n">
        <x:v>0.08554875606204046</x:v>
      </x:c>
      <x:c r="C1524" s="24" t="n">
        <x:v>0.18764738645390366</x:v>
      </x:c>
      <x:c r="D1524" s="19" t="n">
        <x:v>0.01465339317332024</x:v>
      </x:c>
      <x:c r="E1524" s="19" t="n">
        <x:v>0.051995556736403326</x:v>
      </x:c>
      <x:c r="F1524" s="19" t="n">
        <x:v>-0.18464593352707542</x:v>
      </x:c>
      <x:c r="G1524" s="19" t="n">
        <x:v>-0.10110335299963083</x:v>
      </x:c>
      <x:c r="H1524" s="19" t="n">
        <x:v>0.8500260302216418</x:v>
      </x:c>
      <x:c r="I1524" s="19" t="n">
        <x:v>0.0656714240179133</x:v>
      </x:c>
      <x:c r="J1524" s="19" t="n">
        <x:v>0.06112955082946996</x:v>
      </x:c>
      <x:c r="K1524" s="19" t="n">
        <x:v>0.05193795311677036</x:v>
      </x:c>
      <x:c r="L1524" s="19" t="n">
        <x:v>0.053358862343612826</x:v>
      </x:c>
      <x:c r="M1524" s="19" t="n">
        <x:v>0.06776497162280634</x:v>
      </x:c>
      <x:c r="N1524" s="19" t="n">
        <x:v>0.060364911083976264</x:v>
      </x:c>
      <x:c r="O1524" s="19" t="n">
        <x:v>0.05467193451728349</x:v>
      </x:c>
      <x:c r="P1524" s="19" t="n">
        <x:v>0.05630687621541597</x:v>
      </x:c>
      <x:c r="Q1524" s="19" t="n">
        <x:v>0.05127035128273178</x:v>
      </x:c>
      <x:c r="R1524" s="19" t="n">
        <x:v>0.058028556209995946</x:v>
      </x:c>
      <x:c r="S1524" s="21" t="n">
        <x:v>9184.560334285565</x:v>
      </x:c>
      <x:c r="T1524" s="21" t="n">
        <x:v>14382.837990595774</x:v>
      </x:c>
      <x:c r="U1524" s="21" t="n">
        <x:v>17391.985488454844</x:v>
      </x:c>
      <x:c r="V1524" s="21" t="n">
        <x:v>20458.181515781507</x:v>
      </x:c>
      <x:c r="W1524" s="21" t="n">
        <x:v>23779.507062468972</x:v>
      </x:c>
      <x:c r="X1524" s="21" t="n">
        <x:v>25185.823175701305</x:v>
      </x:c>
      <x:c r="Y1524" s="21" t="n">
        <x:v>26203.45010331821</x:v>
      </x:c>
      <x:c r="Z1524" s="21" t="n">
        <x:v>27029.48317506987</x:v>
      </x:c>
      <x:c r="AA1524" s="21" t="n">
        <x:v>27663.24934077901</x:v>
      </x:c>
      <x:c r="AB1524" s="21" t="n">
        <x:v>28080.777510473086</x:v>
      </x:c>
      <x:c r="AC1524" s="21" t="n">
        <x:v>36627.10110061706</x:v>
      </x:c>
      <x:c r="AD1524" s="25" t="n">
        <x:f>AC1524*(1+Inputs!$C$14)*(1-Inputs!$C$14/Inputs!$C$15)</x:f>
        <x:v>29063.604723339635</x:v>
      </x:c>
      <x:c r="AE1524" s="25" t="n">
        <x:f>AD1524/(B1524-Inputs!$C$14)</x:f>
        <x:v>574961.8187966632</x:v>
      </x:c>
      <x:c r="AF1524" s="25" t="n">
        <x:f>S1524/(1+B1524)^1+T1524/(1+B1524)^2+U1524/(1+B1524)^3+V1524/(1+B1524)^4+W1524/(1+B1524)^5+X1524/(1+B1524)^6+Y1524/(1+B1524)^7+Z1524/(1+B1524)^8+AA1524/(1+B1524)^9+AB1524/(1+B1524)^10+AE1524/(1+B1524)^10</x:f>
        <x:v>387513.0369722416</x:v>
      </x:c>
      <x:c r="AG1524" s="25" t="n">
        <x:f>(AF1524+Inputs!$C$12)/Inputs!$C$13</x:f>
        <x:v>335.01535310793287</x:v>
      </x:c>
      <x:c r="AH1524" s="25" t="n">
        <x:f>(S1524+Inputs!$C$11)*Inputs!$C$8-Inputs!$C$11</x:f>
        <x:v>2427.74744428173</x:v>
      </x:c>
      <x:c r="AI1524" s="25" t="n">
        <x:f>Inputs!$C$12+AH1524-Inputs!$C$10*Inputs!$C$13</x:f>
        <x:v>24745.66285948173</x:v>
      </x:c>
      <x:c r="AJ1524" s="25" t="n">
        <x:f>(S1524+Inputs!$C$11)*(1-Inputs!$C$8)</x:f>
        <x:v>6756.812890003835</x:v>
      </x:c>
      <x:c r="AK1524" s="25" t="n">
        <x:f>AJ1524/(1+B1524)^(1-Inputs!$C$8)+T1524/(1+B1524)^(2-Inputs!$C$8)+U1524/(1+B1524)^(3-Inputs!$C$8)+V1524/(1+B1524)^(4-Inputs!$C$8)+W1524/(1+B1524)^(5-Inputs!$C$8)+X1524/(1+B1524)^(6-Inputs!$C$8)+Y1524/(1+B1524)^(7-Inputs!$C$8)+Z1524/(1+B1524)^(8-Inputs!$C$8)+AA1524/(1+B1524)^(9-Inputs!$C$8)+AB1524/(1+B1524)^(10-Inputs!$C$8)+AE1524/(1+B1524)^(10-Inputs!$C$8)</x:f>
        <x:v>400381.6047968111</x:v>
      </x:c>
      <x:c r="AL1524" s="25" t="n">
        <x:f>(AK1524+AI1524)/Inputs!$C$13</x:f>
        <x:v>339.2207024349032</x:v>
      </x:c>
      <x:c r="AM1524" s="26" t="n">
        <x:f>IF(AL1524&gt;=Inputs!$C$7,1,0)</x:f>
        <x:v>1</x:v>
      </x:c>
      <x:c r="AN1524" s="26" t="n">
        <x:f>IF(Inputs!$C$7&lt;=(1-Inputs!$C$16)*AL1524,1,0)</x:f>
        <x:v>1</x:v>
      </x:c>
    </x:row>
    <x:row r="1525" ht="20" customHeight="1">
      <x:c r="A1525" s="16" t="n">
        <x:v>1520</x:v>
      </x:c>
      <x:c r="B1525" s="19" t="n">
        <x:v>0.08793284991895559</x:v>
      </x:c>
      <x:c r="C1525" s="24" t="n">
        <x:v>0.6391574572250818</x:v>
      </x:c>
      <x:c r="D1525" s="19" t="n">
        <x:v>0.01557796579615598</x:v>
      </x:c>
      <x:c r="E1525" s="19" t="n">
        <x:v>0.05747820519500493</x:v>
      </x:c>
      <x:c r="F1525" s="19" t="n">
        <x:v>-0.2257412360277033</x:v>
      </x:c>
      <x:c r="G1525" s="19" t="n">
        <x:v>-0.053271806476997766</x:v>
      </x:c>
      <x:c r="H1525" s="19" t="n">
        <x:v>0.27019367162645835</x:v>
      </x:c>
      <x:c r="I1525" s="19" t="n">
        <x:v>0.0626018310773668</x:v>
      </x:c>
      <x:c r="J1525" s="19" t="n">
        <x:v>0.058617375359445986</x:v>
      </x:c>
      <x:c r="K1525" s="19" t="n">
        <x:v>0.06398247046340089</x:v>
      </x:c>
      <x:c r="L1525" s="19" t="n">
        <x:v>0.0653502143222488</x:v>
      </x:c>
      <x:c r="M1525" s="19" t="n">
        <x:v>0.06952614075747647</x:v>
      </x:c>
      <x:c r="N1525" s="19" t="n">
        <x:v>0.07180239044132236</x:v>
      </x:c>
      <x:c r="O1525" s="19" t="n">
        <x:v>0.06735119571384417</x:v>
      </x:c>
      <x:c r="P1525" s="19" t="n">
        <x:v>0.06485796422942372</x:v>
      </x:c>
      <x:c r="Q1525" s="19" t="n">
        <x:v>0.05862582315905343</x:v>
      </x:c>
      <x:c r="R1525" s="19" t="n">
        <x:v>0.06663500043075943</x:v>
      </x:c>
      <x:c r="S1525" s="21" t="n">
        <x:v>8635.760130637045</x:v>
      </x:c>
      <x:c r="T1525" s="21" t="n">
        <x:v>13855.59666568688</x:v>
      </x:c>
      <x:c r="U1525" s="21" t="n">
        <x:v>16958.59904324662</x:v>
      </x:c>
      <x:c r="V1525" s="21" t="n">
        <x:v>20293.698926145582</x:v>
      </x:c>
      <x:c r="W1525" s="21" t="n">
        <x:v>24082.62933039095</x:v>
      </x:c>
      <x:c r="X1525" s="21" t="n">
        <x:v>25561.547771268823</x:v>
      </x:c>
      <x:c r="Y1525" s="21" t="n">
        <x:v>26778.865827195947</x:v>
      </x:c>
      <x:c r="Z1525" s="21" t="n">
        <x:v>27755.7750074807</x:v>
      </x:c>
      <x:c r="AA1525" s="21" t="n">
        <x:v>28468.117574428008</x:v>
      </x:c>
      <x:c r="AB1525" s="21" t="n">
        <x:v>28892.172849795967</x:v>
      </x:c>
      <x:c r="AC1525" s="21" t="n">
        <x:v>37685.442847559956</x:v>
      </x:c>
      <x:c r="AD1525" s="25" t="n">
        <x:f>AC1525*(1+Inputs!$C$14)*(1-Inputs!$C$14/Inputs!$C$15)</x:f>
        <x:v>29903.398899538817</x:v>
      </x:c>
      <x:c r="AE1525" s="25" t="n">
        <x:f>AD1525/(B1525-Inputs!$C$14)</x:f>
        <x:v>564930.8311440496</x:v>
      </x:c>
      <x:c r="AF1525" s="25" t="n">
        <x:f>S1525/(1+B1525)^1+T1525/(1+B1525)^2+U1525/(1+B1525)^3+V1525/(1+B1525)^4+W1525/(1+B1525)^5+X1525/(1+B1525)^6+Y1525/(1+B1525)^7+Z1525/(1+B1525)^8+AA1525/(1+B1525)^9+AB1525/(1+B1525)^10+AE1525/(1+B1525)^10</x:f>
        <x:v>376483.03570167255</x:v>
      </x:c>
      <x:c r="AG1525" s="25" t="n">
        <x:f>(AF1525+Inputs!$C$12)/Inputs!$C$13</x:f>
        <x:v>326.2142126882943</x:v>
      </x:c>
      <x:c r="AH1525" s="25" t="n">
        <x:f>(S1525+Inputs!$C$11)*Inputs!$C$8-Inputs!$C$11</x:f>
        <x:v>2170.6383077779037</x:v>
      </x:c>
      <x:c r="AI1525" s="25" t="n">
        <x:f>Inputs!$C$12+AH1525-Inputs!$C$10*Inputs!$C$13</x:f>
        <x:v>24488.5537229779</x:v>
      </x:c>
      <x:c r="AJ1525" s="25" t="n">
        <x:f>(S1525+Inputs!$C$11)*(1-Inputs!$C$8)</x:f>
        <x:v>6465.121822859142</x:v>
      </x:c>
      <x:c r="AK1525" s="25" t="n">
        <x:f>AJ1525/(1+B1525)^(1-Inputs!$C$8)+T1525/(1+B1525)^(2-Inputs!$C$8)+U1525/(1+B1525)^(3-Inputs!$C$8)+V1525/(1+B1525)^(4-Inputs!$C$8)+W1525/(1+B1525)^(5-Inputs!$C$8)+X1525/(1+B1525)^(6-Inputs!$C$8)+Y1525/(1+B1525)^(7-Inputs!$C$8)+Z1525/(1+B1525)^(8-Inputs!$C$8)+AA1525/(1+B1525)^(9-Inputs!$C$8)+AB1525/(1+B1525)^(10-Inputs!$C$8)+AE1525/(1+B1525)^(10-Inputs!$C$8)</x:f>
        <x:v>389570.0397008485</x:v>
      </x:c>
      <x:c r="AL1525" s="25" t="n">
        <x:f>(AK1525+AI1525)/Inputs!$C$13</x:f>
        <x:v>330.388703798683</x:v>
      </x:c>
      <x:c r="AM1525" s="26" t="n">
        <x:f>IF(AL1525&gt;=Inputs!$C$7,1,0)</x:f>
        <x:v>1</x:v>
      </x:c>
      <x:c r="AN1525" s="26" t="n">
        <x:f>IF(Inputs!$C$7&lt;=(1-Inputs!$C$16)*AL1525,1,0)</x:f>
        <x:v>0</x:v>
      </x:c>
    </x:row>
    <x:row r="1526" ht="20" customHeight="1">
      <x:c r="A1526" s="16" t="n">
        <x:v>1521</x:v>
      </x:c>
      <x:c r="B1526" s="19" t="n">
        <x:v>0.09195181196185989</x:v>
      </x:c>
      <x:c r="C1526" s="24" t="n">
        <x:v>0.23034768635253045</x:v>
      </x:c>
      <x:c r="D1526" s="19" t="n">
        <x:v>0.016691425586678577</x:v>
      </x:c>
      <x:c r="E1526" s="19" t="n">
        <x:v>0.050274827991463836</x:v>
      </x:c>
      <x:c r="F1526" s="19" t="n">
        <x:v>-0.1900047370841651</x:v>
      </x:c>
      <x:c r="G1526" s="19" t="n">
        <x:v>-0.09832721521832866</x:v>
      </x:c>
      <x:c r="H1526" s="19" t="n">
        <x:v>0.9570266387049458</x:v>
      </x:c>
      <x:c r="I1526" s="19" t="n">
        <x:v>0.060945255035104534</x:v>
      </x:c>
      <x:c r="J1526" s="19" t="n">
        <x:v>0.06919663043713058</x:v>
      </x:c>
      <x:c r="K1526" s="19" t="n">
        <x:v>0.058110987295830224</x:v>
      </x:c>
      <x:c r="L1526" s="19" t="n">
        <x:v>0.054038092418885526</x:v>
      </x:c>
      <x:c r="M1526" s="19" t="n">
        <x:v>0.06196667392398808</x:v>
      </x:c>
      <x:c r="N1526" s="19" t="n">
        <x:v>0.04491431335420316</x:v>
      </x:c>
      <x:c r="O1526" s="19" t="n">
        <x:v>0.052647643298695354</x:v>
      </x:c>
      <x:c r="P1526" s="19" t="n">
        <x:v>0.05510686152543144</x:v>
      </x:c>
      <x:c r="Q1526" s="19" t="n">
        <x:v>0.05877176078385105</x:v>
      </x:c>
      <x:c r="R1526" s="19" t="n">
        <x:v>0.06571972119133876</x:v>
      </x:c>
      <x:c r="S1526" s="21" t="n">
        <x:v>9130.666268504938</x:v>
      </x:c>
      <x:c r="T1526" s="21" t="n">
        <x:v>14387.015142284277</x:v>
      </x:c>
      <x:c r="U1526" s="21" t="n">
        <x:v>17607.26818782336</x:v>
      </x:c>
      <x:c r="V1526" s="21" t="n">
        <x:v>20951.436186534054</x:v>
      </x:c>
      <x:c r="W1526" s="21" t="n">
        <x:v>24544.254270569687</x:v>
      </x:c>
      <x:c r="X1526" s="21" t="n">
        <x:v>25971.76787943292</x:v>
      </x:c>
      <x:c r="Y1526" s="21" t="n">
        <x:v>26947.793505714915</x:v>
      </x:c>
      <x:c r="Z1526" s="21" t="n">
        <x:v>27771.124135835293</x:v>
      </x:c>
      <x:c r="AA1526" s="21" t="n">
        <x:v>28396.460865005934</x:v>
      </x:c>
      <x:c r="AB1526" s="21" t="n">
        <x:v>28803.429449798947</x:v>
      </x:c>
      <x:c r="AC1526" s="21" t="n">
        <x:v>37569.690586694276</x:v>
      </x:c>
      <x:c r="AD1526" s="25" t="n">
        <x:f>AC1526*(1+Inputs!$C$14)*(1-Inputs!$C$14/Inputs!$C$15)</x:f>
        <x:v>29811.5494805419</x:v>
      </x:c>
      <x:c r="AE1526" s="25" t="n">
        <x:f>AD1526/(B1526-Inputs!$C$14)</x:f>
        <x:v>523452.1686598211</x:v>
      </x:c>
      <x:c r="AF1526" s="25" t="n">
        <x:f>S1526/(1+B1526)^1+T1526/(1+B1526)^2+U1526/(1+B1526)^3+V1526/(1+B1526)^4+W1526/(1+B1526)^5+X1526/(1+B1526)^6+Y1526/(1+B1526)^7+Z1526/(1+B1526)^8+AA1526/(1+B1526)^9+AB1526/(1+B1526)^10+AE1526/(1+B1526)^10</x:f>
        <x:v>350123.8375050066</x:v>
      </x:c>
      <x:c r="AG1526" s="25" t="n">
        <x:f>(AF1526+Inputs!$C$12)/Inputs!$C$13</x:f>
        <x:v>305.1814857658637</x:v>
      </x:c>
      <x:c r="AH1526" s="25" t="n">
        <x:f>(S1526+Inputs!$C$11)*Inputs!$C$8-Inputs!$C$11</x:f>
        <x:v>2402.4984436009436</x:v>
      </x:c>
      <x:c r="AI1526" s="25" t="n">
        <x:f>Inputs!$C$12+AH1526-Inputs!$C$10*Inputs!$C$13</x:f>
        <x:v>24720.413858800937</x:v>
      </x:c>
      <x:c r="AJ1526" s="25" t="n">
        <x:f>(S1526+Inputs!$C$11)*(1-Inputs!$C$8)</x:f>
        <x:v>6728.167824903995</x:v>
      </x:c>
      <x:c r="AK1526" s="25" t="n">
        <x:f>AJ1526/(1+B1526)^(1-Inputs!$C$8)+T1526/(1+B1526)^(2-Inputs!$C$8)+U1526/(1+B1526)^(3-Inputs!$C$8)+V1526/(1+B1526)^(4-Inputs!$C$8)+W1526/(1+B1526)^(5-Inputs!$C$8)+X1526/(1+B1526)^(6-Inputs!$C$8)+Y1526/(1+B1526)^(7-Inputs!$C$8)+Z1526/(1+B1526)^(8-Inputs!$C$8)+AA1526/(1+B1526)^(9-Inputs!$C$8)+AB1526/(1+B1526)^(10-Inputs!$C$8)+AE1526/(1+B1526)^(10-Inputs!$C$8)</x:f>
        <x:v>362561.7769291617</x:v>
      </x:c>
      <x:c r="AL1526" s="25" t="n">
        <x:f>(AK1526+AI1526)/Inputs!$C$13</x:f>
        <x:v>309.0230780158621</x:v>
      </x:c>
      <x:c r="AM1526" s="26" t="n">
        <x:f>IF(AL1526&gt;=Inputs!$C$7,1,0)</x:f>
        <x:v>1</x:v>
      </x:c>
      <x:c r="AN1526" s="26" t="n">
        <x:f>IF(Inputs!$C$7&lt;=(1-Inputs!$C$16)*AL1526,1,0)</x:f>
        <x:v>0</x:v>
      </x:c>
    </x:row>
    <x:row r="1527" ht="20" customHeight="1">
      <x:c r="A1527" s="16" t="n">
        <x:v>1522</x:v>
      </x:c>
      <x:c r="B1527" s="19" t="n">
        <x:v>0.08014615643062838</x:v>
      </x:c>
      <x:c r="C1527" s="24" t="n">
        <x:v>0.659365855048037</x:v>
      </x:c>
      <x:c r="D1527" s="19" t="n">
        <x:v>0.023005790015743346</x:v>
      </x:c>
      <x:c r="E1527" s="19" t="n">
        <x:v>0.05765865926145154</x:v>
      </x:c>
      <x:c r="F1527" s="19" t="n">
        <x:v>-0.17393177664600787</x:v>
      </x:c>
      <x:c r="G1527" s="19" t="n">
        <x:v>-0.04618240532997618</x:v>
      </x:c>
      <x:c r="H1527" s="19" t="n">
        <x:v>0.6872747672082085</x:v>
      </x:c>
      <x:c r="I1527" s="19" t="n">
        <x:v>0.07159395256540733</x:v>
      </x:c>
      <x:c r="J1527" s="19" t="n">
        <x:v>0.06182523591881704</x:v>
      </x:c>
      <x:c r="K1527" s="19" t="n">
        <x:v>0.07324673424935213</x:v>
      </x:c>
      <x:c r="L1527" s="19" t="n">
        <x:v>0.067381676773133</x:v>
      </x:c>
      <x:c r="M1527" s="19" t="n">
        <x:v>0.06612362874442965</x:v>
      </x:c>
      <x:c r="N1527" s="19" t="n">
        <x:v>0.0694421904805347</x:v>
      </x:c>
      <x:c r="O1527" s="19" t="n">
        <x:v>0.06669684195820423</x:v>
      </x:c>
      <x:c r="P1527" s="19" t="n">
        <x:v>0.06583985925778621</x:v>
      </x:c>
      <x:c r="Q1527" s="19" t="n">
        <x:v>0.06815299201307312</x:v>
      </x:c>
      <x:c r="R1527" s="19" t="n">
        <x:v>0.0653014580661727</x:v>
      </x:c>
      <x:c r="S1527" s="21" t="n">
        <x:v>9660.414944267422</x:v>
      </x:c>
      <x:c r="T1527" s="21" t="n">
        <x:v>15386.43976566374</x:v>
      </x:c>
      <x:c r="U1527" s="21" t="n">
        <x:v>18953.56290952362</x:v>
      </x:c>
      <x:c r="V1527" s="21" t="n">
        <x:v>22935.633005679367</x:v>
      </x:c>
      <x:c r="W1527" s="21" t="n">
        <x:v>27387.48627101648</x:v>
      </x:c>
      <x:c r="X1527" s="21" t="n">
        <x:v>29138.69561073171</x:v>
      </x:c>
      <x:c r="Y1527" s="21" t="n">
        <x:v>30491.036969469988</x:v>
      </x:c>
      <x:c r="Z1527" s="21" t="n">
        <x:v>31539.473511414464</x:v>
      </x:c>
      <x:c r="AA1527" s="21" t="n">
        <x:v>32253.183777836228</x:v>
      </x:c>
      <x:c r="AB1527" s="21" t="n">
        <x:v>32608.13986301908</x:v>
      </x:c>
      <x:c r="AC1527" s="21" t="n">
        <x:v>42532.356343068364</x:v>
      </x:c>
      <x:c r="AD1527" s="25" t="n">
        <x:f>AC1527*(1+Inputs!$C$14)*(1-Inputs!$C$14/Inputs!$C$15)</x:f>
        <x:v>33749.42475822474</x:v>
      </x:c>
      <x:c r="AE1527" s="25" t="n">
        <x:f>AD1527/(B1527-Inputs!$C$14)</x:f>
        <x:v>747559.2038512545</x:v>
      </x:c>
      <x:c r="AF1527" s="25" t="n">
        <x:f>S1527/(1+B1527)^1+T1527/(1+B1527)^2+U1527/(1+B1527)^3+V1527/(1+B1527)^4+W1527/(1+B1527)^5+X1527/(1+B1527)^6+Y1527/(1+B1527)^7+Z1527/(1+B1527)^8+AA1527/(1+B1527)^9+AB1527/(1+B1527)^10+AE1527/(1+B1527)^10</x:f>
        <x:v>502785.29199885763</x:v>
      </x:c>
      <x:c r="AG1527" s="25" t="n">
        <x:f>(AF1527+Inputs!$C$12)/Inputs!$C$13</x:f>
        <x:v>426.994245774488</x:v>
      </x:c>
      <x:c r="AH1527" s="25" t="n">
        <x:f>(S1527+Inputs!$C$11)*Inputs!$C$8-Inputs!$C$11</x:f>
        <x:v>2650.6820697800804</x:v>
      </x:c>
      <x:c r="AI1527" s="25" t="n">
        <x:f>Inputs!$C$12+AH1527-Inputs!$C$10*Inputs!$C$13</x:f>
        <x:v>24968.597484980077</x:v>
      </x:c>
      <x:c r="AJ1527" s="25" t="n">
        <x:f>(S1527+Inputs!$C$11)*(1-Inputs!$C$8)</x:f>
        <x:v>7009.732874487343</x:v>
      </x:c>
      <x:c r="AK1527" s="25" t="n">
        <x:f>AJ1527/(1+B1527)^(1-Inputs!$C$8)+T1527/(1+B1527)^(2-Inputs!$C$8)+U1527/(1+B1527)^(3-Inputs!$C$8)+V1527/(1+B1527)^(4-Inputs!$C$8)+W1527/(1+B1527)^(5-Inputs!$C$8)+X1527/(1+B1527)^(6-Inputs!$C$8)+Y1527/(1+B1527)^(7-Inputs!$C$8)+Z1527/(1+B1527)^(8-Inputs!$C$8)+AA1527/(1+B1527)^(9-Inputs!$C$8)+AB1527/(1+B1527)^(10-Inputs!$C$8)+AE1527/(1+B1527)^(10-Inputs!$C$8)</x:f>
        <x:v>518733.14230572246</x:v>
      </x:c>
      <x:c r="AL1527" s="25" t="n">
        <x:f>(AK1527+AI1527)/Inputs!$C$13</x:f>
        <x:v>433.83452466754756</x:v>
      </x:c>
      <x:c r="AM1527" s="26" t="n">
        <x:f>IF(AL1527&gt;=Inputs!$C$7,1,0)</x:f>
        <x:v>1</x:v>
      </x:c>
      <x:c r="AN1527" s="26" t="n">
        <x:f>IF(Inputs!$C$7&lt;=(1-Inputs!$C$16)*AL1527,1,0)</x:f>
        <x:v>1</x:v>
      </x:c>
    </x:row>
    <x:row r="1528" ht="20" customHeight="1">
      <x:c r="A1528" s="16" t="n">
        <x:v>1523</x:v>
      </x:c>
      <x:c r="B1528" s="19" t="n">
        <x:v>0.08952729957789228</x:v>
      </x:c>
      <x:c r="C1528" s="24" t="n">
        <x:v>0.6163084773114349</x:v>
      </x:c>
      <x:c r="D1528" s="19" t="n">
        <x:v>0.0364599761349254</x:v>
      </x:c>
      <x:c r="E1528" s="19" t="n">
        <x:v>0.02976849538583764</x:v>
      </x:c>
      <x:c r="F1528" s="19" t="n">
        <x:v>-0.1319322254102633</x:v>
      </x:c>
      <x:c r="G1528" s="19" t="n">
        <x:v>-0.05735272359814132</x:v>
      </x:c>
      <x:c r="H1528" s="19" t="n">
        <x:v>0.7270978790642459</x:v>
      </x:c>
      <x:c r="I1528" s="19" t="n">
        <x:v>0.05582895358666406</x:v>
      </x:c>
      <x:c r="J1528" s="19" t="n">
        <x:v>0.058824599171661024</x:v>
      </x:c>
      <x:c r="K1528" s="19" t="n">
        <x:v>0.06383116847293081</x:v>
      </x:c>
      <x:c r="L1528" s="19" t="n">
        <x:v>0.05662175046459765</x:v>
      </x:c>
      <x:c r="M1528" s="19" t="n">
        <x:v>0.0519237298462906</x:v>
      </x:c>
      <x:c r="N1528" s="19" t="n">
        <x:v>0.05969362911158783</x:v>
      </x:c>
      <x:c r="O1528" s="19" t="n">
        <x:v>0.053901868470569526</x:v>
      </x:c>
      <x:c r="P1528" s="19" t="n">
        <x:v>0.06463301051925668</x:v>
      </x:c>
      <x:c r="Q1528" s="19" t="n">
        <x:v>0.05459659747332921</x:v>
      </x:c>
      <x:c r="R1528" s="19" t="n">
        <x:v>0.055598761232912464</x:v>
      </x:c>
      <x:c r="S1528" s="21" t="n">
        <x:v>10334.145428046788</x:v>
      </x:c>
      <x:c r="T1528" s="21" t="n">
        <x:v>16080.356638746385</x:v>
      </x:c>
      <x:c r="U1528" s="21" t="n">
        <x:v>19272.144010590928</x:v>
      </x:c>
      <x:c r="V1528" s="21" t="n">
        <x:v>22670.67953132389</x:v>
      </x:c>
      <x:c r="W1528" s="21" t="n">
        <x:v>26406.53745805477</x:v>
      </x:c>
      <x:c r="X1528" s="21" t="n">
        <x:v>27784.09763080439</x:v>
      </x:c>
      <x:c r="Y1528" s="21" t="n">
        <x:v>28873.9727919779</x:v>
      </x:c>
      <x:c r="Z1528" s="21" t="n">
        <x:v>29730.622636516066</x:v>
      </x:c>
      <x:c r="AA1528" s="21" t="n">
        <x:v>30357.90151569711</x:v>
      </x:c>
      <x:c r="AB1528" s="21" t="n">
        <x:v>30701.1897033954</x:v>
      </x:c>
      <x:c r="AC1528" s="21" t="n">
        <x:v>40045.03004790704</x:v>
      </x:c>
      <x:c r="AD1528" s="25" t="n">
        <x:f>AC1528*(1+Inputs!$C$14)*(1-Inputs!$C$14/Inputs!$C$15)</x:f>
        <x:v>31775.73134301423</x:v>
      </x:c>
      <x:c r="AE1528" s="25" t="n">
        <x:f>AD1528/(B1528-Inputs!$C$14)</x:f>
        <x:v>582749.0374362402</x:v>
      </x:c>
      <x:c r="AF1528" s="25" t="n">
        <x:f>S1528/(1+B1528)^1+T1528/(1+B1528)^2+U1528/(1+B1528)^3+V1528/(1+B1528)^4+W1528/(1+B1528)^5+X1528/(1+B1528)^6+Y1528/(1+B1528)^7+Z1528/(1+B1528)^8+AA1528/(1+B1528)^9+AB1528/(1+B1528)^10+AE1528/(1+B1528)^10</x:f>
        <x:v>392932.7381006955</x:v>
      </x:c>
      <x:c r="AG1528" s="25" t="n">
        <x:f>(AF1528+Inputs!$C$12)/Inputs!$C$13</x:f>
        <x:v>339.33988122845733</x:v>
      </x:c>
      <x:c r="AH1528" s="25" t="n">
        <x:f>(S1528+Inputs!$C$11)*Inputs!$C$8-Inputs!$C$11</x:f>
        <x:v>2966.3201868383585</x:v>
      </x:c>
      <x:c r="AI1528" s="25" t="n">
        <x:f>Inputs!$C$12+AH1528-Inputs!$C$10*Inputs!$C$13</x:f>
        <x:v>25284.23560203836</x:v>
      </x:c>
      <x:c r="AJ1528" s="25" t="n">
        <x:f>(S1528+Inputs!$C$11)*(1-Inputs!$C$8)</x:f>
        <x:v>7367.82524120843</x:v>
      </x:c>
      <x:c r="AK1528" s="25" t="n">
        <x:f>AJ1528/(1+B1528)^(1-Inputs!$C$8)+T1528/(1+B1528)^(2-Inputs!$C$8)+U1528/(1+B1528)^(3-Inputs!$C$8)+V1528/(1+B1528)^(4-Inputs!$C$8)+W1528/(1+B1528)^(5-Inputs!$C$8)+X1528/(1+B1528)^(6-Inputs!$C$8)+Y1528/(1+B1528)^(7-Inputs!$C$8)+Z1528/(1+B1528)^(8-Inputs!$C$8)+AA1528/(1+B1528)^(9-Inputs!$C$8)+AB1528/(1+B1528)^(10-Inputs!$C$8)+AE1528/(1+B1528)^(10-Inputs!$C$8)</x:f>
        <x:v>406204.1710968553</x:v>
      </x:c>
      <x:c r="AL1528" s="25" t="n">
        <x:f>(AK1528+AI1528)/Inputs!$C$13</x:f>
        <x:v>344.2964296782135</x:v>
      </x:c>
      <x:c r="AM1528" s="26" t="n">
        <x:f>IF(AL1528&gt;=Inputs!$C$7,1,0)</x:f>
        <x:v>1</x:v>
      </x:c>
      <x:c r="AN1528" s="26" t="n">
        <x:f>IF(Inputs!$C$7&lt;=(1-Inputs!$C$16)*AL1528,1,0)</x:f>
        <x:v>1</x:v>
      </x:c>
    </x:row>
    <x:row r="1529" ht="20" customHeight="1">
      <x:c r="A1529" s="16" t="n">
        <x:v>1524</x:v>
      </x:c>
      <x:c r="B1529" s="19" t="n">
        <x:v>0.09231920332440162</x:v>
      </x:c>
      <x:c r="C1529" s="24" t="n">
        <x:v>0.7707903969744905</x:v>
      </x:c>
      <x:c r="D1529" s="19" t="n">
        <x:v>0.028674603502453523</x:v>
      </x:c>
      <x:c r="E1529" s="19" t="n">
        <x:v>0.049830734497464564</x:v>
      </x:c>
      <x:c r="F1529" s="19" t="n">
        <x:v>-0.15603631195048026</x:v>
      </x:c>
      <x:c r="G1529" s="19" t="n">
        <x:v>-0.10564639947408352</x:v>
      </x:c>
      <x:c r="H1529" s="19" t="n">
        <x:v>0.8783972325507818</x:v>
      </x:c>
      <x:c r="I1529" s="19" t="n">
        <x:v>0.04393655070626551</x:v>
      </x:c>
      <x:c r="J1529" s="19" t="n">
        <x:v>0.05328584630305272</x:v>
      </x:c>
      <x:c r="K1529" s="19" t="n">
        <x:v>0.057961180792143525</x:v>
      </x:c>
      <x:c r="L1529" s="19" t="n">
        <x:v>0.0500759412738978</x:v>
      </x:c>
      <x:c r="M1529" s="19" t="n">
        <x:v>0.04864564072572989</x:v>
      </x:c>
      <x:c r="N1529" s="19" t="n">
        <x:v>0.05370676692044413</x:v>
      </x:c>
      <x:c r="O1529" s="19" t="n">
        <x:v>0.047932249520509916</x:v>
      </x:c>
      <x:c r="P1529" s="19" t="n">
        <x:v>0.04732267004354867</x:v>
      </x:c>
      <x:c r="Q1529" s="19" t="n">
        <x:v>0.04714268658513561</x:v>
      </x:c>
      <x:c r="R1529" s="19" t="n">
        <x:v>0.04288701522317865</x:v>
      </x:c>
      <x:c r="S1529" s="21" t="n">
        <x:v>9707.540754299429</x:v>
      </x:c>
      <x:c r="T1529" s="21" t="n">
        <x:v>15701.315633964603</x:v>
      </x:c>
      <x:c r="U1529" s="21" t="n">
        <x:v>19566.918829953436</x:v>
      </x:c>
      <x:c r="V1529" s="21" t="n">
        <x:v>23715.94431522179</x:v>
      </x:c>
      <x:c r="W1529" s="21" t="n">
        <x:v>28323.168389672854</x:v>
      </x:c>
      <x:c r="X1529" s="21" t="n">
        <x:v>30010.586786042062</x:v>
      </x:c>
      <x:c r="Y1529" s="21" t="n">
        <x:v>31285.103723371332</x:v>
      </x:c>
      <x:c r="Z1529" s="21" t="n">
        <x:v>32256.20021658333</x:v>
      </x:c>
      <x:c r="AA1529" s="21" t="n">
        <x:v>32906.865116059416</x:v>
      </x:c>
      <x:c r="AB1529" s="21" t="n">
        <x:v>33214.036389960595</x:v>
      </x:c>
      <x:c r="AC1529" s="21" t="n">
        <x:v>43322.656160818166</x:v>
      </x:c>
      <x:c r="AD1529" s="25" t="n">
        <x:f>AC1529*(1+Inputs!$C$14)*(1-Inputs!$C$14/Inputs!$C$15)</x:f>
        <x:v>34376.52766360921</x:v>
      </x:c>
      <x:c r="AE1529" s="25" t="n">
        <x:f>AD1529/(B1529-Inputs!$C$14)</x:f>
        <x:v>599738.4064997048</x:v>
      </x:c>
      <x:c r="AF1529" s="25" t="n">
        <x:f>S1529/(1+B1529)^1+T1529/(1+B1529)^2+U1529/(1+B1529)^3+V1529/(1+B1529)^4+W1529/(1+B1529)^5+X1529/(1+B1529)^6+Y1529/(1+B1529)^7+Z1529/(1+B1529)^8+AA1529/(1+B1529)^9+AB1529/(1+B1529)^10+AE1529/(1+B1529)^10</x:f>
        <x:v>398983.578727891</x:v>
      </x:c>
      <x:c r="AG1529" s="25" t="n">
        <x:f>(AF1529+Inputs!$C$12)/Inputs!$C$13</x:f>
        <x:v>344.16801285876807</x:v>
      </x:c>
      <x:c r="AH1529" s="25" t="n">
        <x:f>(S1529+Inputs!$C$11)*Inputs!$C$8-Inputs!$C$11</x:f>
        <x:v>2672.7601890005544</x:v>
      </x:c>
      <x:c r="AI1529" s="25" t="n">
        <x:f>Inputs!$C$12+AH1529-Inputs!$C$10*Inputs!$C$13</x:f>
        <x:v>24990.67560420055</x:v>
      </x:c>
      <x:c r="AJ1529" s="25" t="n">
        <x:f>(S1529+Inputs!$C$11)*(1-Inputs!$C$8)</x:f>
        <x:v>7034.780565298875</x:v>
      </x:c>
      <x:c r="AK1529" s="25" t="n">
        <x:f>AJ1529/(1+B1529)^(1-Inputs!$C$8)+T1529/(1+B1529)^(2-Inputs!$C$8)+U1529/(1+B1529)^(3-Inputs!$C$8)+V1529/(1+B1529)^(4-Inputs!$C$8)+W1529/(1+B1529)^(5-Inputs!$C$8)+X1529/(1+B1529)^(6-Inputs!$C$8)+Y1529/(1+B1529)^(7-Inputs!$C$8)+Z1529/(1+B1529)^(8-Inputs!$C$8)+AA1529/(1+B1529)^(9-Inputs!$C$8)+AB1529/(1+B1529)^(10-Inputs!$C$8)+AE1529/(1+B1529)^(10-Inputs!$C$8)</x:f>
        <x:v>413285.25481698936</x:v>
      </x:c>
      <x:c r="AL1529" s="25" t="n">
        <x:f>(AK1529+AI1529)/Inputs!$C$13</x:f>
        <x:v>349.71238094749884</x:v>
      </x:c>
      <x:c r="AM1529" s="26" t="n">
        <x:f>IF(AL1529&gt;=Inputs!$C$7,1,0)</x:f>
        <x:v>1</x:v>
      </x:c>
      <x:c r="AN1529" s="26" t="n">
        <x:f>IF(Inputs!$C$7&lt;=(1-Inputs!$C$16)*AL1529,1,0)</x:f>
        <x:v>1</x:v>
      </x:c>
    </x:row>
    <x:row r="1530" ht="20" customHeight="1">
      <x:c r="A1530" s="16" t="n">
        <x:v>1525</x:v>
      </x:c>
      <x:c r="B1530" s="19" t="n">
        <x:v>0.08789946683817987</x:v>
      </x:c>
      <x:c r="C1530" s="24" t="n">
        <x:v>0.5809348447434957</x:v>
      </x:c>
      <x:c r="D1530" s="19" t="n">
        <x:v>0.037309710850452406</x:v>
      </x:c>
      <x:c r="E1530" s="19" t="n">
        <x:v>0.05060348586292747</x:v>
      </x:c>
      <x:c r="F1530" s="19" t="n">
        <x:v>-0.21746643422779816</x:v>
      </x:c>
      <x:c r="G1530" s="19" t="n">
        <x:v>-0.08147172799782937</x:v>
      </x:c>
      <x:c r="H1530" s="19" t="n">
        <x:v>0.6398773530545725</x:v>
      </x:c>
      <x:c r="I1530" s="19" t="n">
        <x:v>0.061042931446551166</x:v>
      </x:c>
      <x:c r="J1530" s="19" t="n">
        <x:v>0.06842449788418094</x:v>
      </x:c>
      <x:c r="K1530" s="19" t="n">
        <x:v>0.05823605276911735</x:v>
      </x:c>
      <x:c r="L1530" s="19" t="n">
        <x:v>0.06950952396705475</x:v>
      </x:c>
      <x:c r="M1530" s="19" t="n">
        <x:v>0.07017259953479993</x:v>
      </x:c>
      <x:c r="N1530" s="19" t="n">
        <x:v>0.06621188387819416</x:v>
      </x:c>
      <x:c r="O1530" s="19" t="n">
        <x:v>0.07041035254839813</x:v>
      </x:c>
      <x:c r="P1530" s="19" t="n">
        <x:v>0.05820179212966082</x:v>
      </x:c>
      <x:c r="Q1530" s="19" t="n">
        <x:v>0.06893465485974389</x:v>
      </x:c>
      <x:c r="R1530" s="19" t="n">
        <x:v>0.06543725433268151</x:v>
      </x:c>
      <x:c r="S1530" s="21" t="n">
        <x:v>8743.318403684245</x:v>
      </x:c>
      <x:c r="T1530" s="21" t="n">
        <x:v>14275.086719996489</x:v>
      </x:c>
      <x:c r="U1530" s="21" t="n">
        <x:v>18055.66543467749</x:v>
      </x:c>
      <x:c r="V1530" s="21" t="n">
        <x:v>22195.820485169956</x:v>
      </x:c>
      <x:c r="W1530" s="21" t="n">
        <x:v>26926.881814047865</x:v>
      </x:c>
      <x:c r="X1530" s="21" t="n">
        <x:v>28843.557233656742</x:v>
      </x:c>
      <x:c r="Y1530" s="21" t="n">
        <x:v>30296.010016172073</x:v>
      </x:c>
      <x:c r="Z1530" s="21" t="n">
        <x:v>31439.892685220333</x:v>
      </x:c>
      <x:c r="AA1530" s="21" t="n">
        <x:v>32200.088094724895</x:v>
      </x:c>
      <x:c r="AB1530" s="21" t="n">
        <x:v>32585.432706972308</x:v>
      </x:c>
      <x:c r="AC1530" s="21" t="n">
        <x:v>42502.73831344214</x:v>
      </x:c>
      <x:c r="AD1530" s="25" t="n">
        <x:f>AC1530*(1+Inputs!$C$14)*(1-Inputs!$C$14/Inputs!$C$15)</x:f>
        <x:v>33725.92285171633</x:v>
      </x:c>
      <x:c r="AE1530" s="25" t="n">
        <x:f>AD1530/(B1530-Inputs!$C$14)</x:f>
        <x:v>637547.5003346319</x:v>
      </x:c>
      <x:c r="AF1530" s="25" t="n">
        <x:f>S1530/(1+B1530)^1+T1530/(1+B1530)^2+U1530/(1+B1530)^3+V1530/(1+B1530)^4+W1530/(1+B1530)^5+X1530/(1+B1530)^6+Y1530/(1+B1530)^7+Z1530/(1+B1530)^8+AA1530/(1+B1530)^9+AB1530/(1+B1530)^10+AE1530/(1+B1530)^10</x:f>
        <x:v>421528.774648337</x:v>
      </x:c>
      <x:c r="AG1530" s="25" t="n">
        <x:f>(AF1530+Inputs!$C$12)/Inputs!$C$13</x:f>
        <x:v>362.15744279777937</x:v>
      </x:c>
      <x:c r="AH1530" s="25" t="n">
        <x:f>(S1530+Inputs!$C$11)*Inputs!$C$8-Inputs!$C$11</x:f>
        <x:v>2221.028622000016</x:v>
      </x:c>
      <x:c r="AI1530" s="25" t="n">
        <x:f>Inputs!$C$12+AH1530-Inputs!$C$10*Inputs!$C$13</x:f>
        <x:v>24538.94403720001</x:v>
      </x:c>
      <x:c r="AJ1530" s="25" t="n">
        <x:f>(S1530+Inputs!$C$11)*(1-Inputs!$C$8)</x:f>
        <x:v>6522.28978168423</x:v>
      </x:c>
      <x:c r="AK1530" s="25" t="n">
        <x:f>AJ1530/(1+B1530)^(1-Inputs!$C$8)+T1530/(1+B1530)^(2-Inputs!$C$8)+U1530/(1+B1530)^(3-Inputs!$C$8)+V1530/(1+B1530)^(4-Inputs!$C$8)+W1530/(1+B1530)^(5-Inputs!$C$8)+X1530/(1+B1530)^(6-Inputs!$C$8)+Y1530/(1+B1530)^(7-Inputs!$C$8)+Z1530/(1+B1530)^(8-Inputs!$C$8)+AA1530/(1+B1530)^(9-Inputs!$C$8)+AB1530/(1+B1530)^(10-Inputs!$C$8)+AE1530/(1+B1530)^(10-Inputs!$C$8)</x:f>
        <x:v>436375.438481246</x:v>
      </x:c>
      <x:c r="AL1530" s="25" t="n">
        <x:f>(AK1530+AI1530)/Inputs!$C$13</x:f>
        <x:v>367.7762225467604</x:v>
      </x:c>
      <x:c r="AM1530" s="26" t="n">
        <x:f>IF(AL1530&gt;=Inputs!$C$7,1,0)</x:f>
        <x:v>1</x:v>
      </x:c>
      <x:c r="AN1530" s="26" t="n">
        <x:f>IF(Inputs!$C$7&lt;=(1-Inputs!$C$16)*AL1530,1,0)</x:f>
        <x:v>1</x:v>
      </x:c>
    </x:row>
    <x:row r="1531" ht="20" customHeight="1">
      <x:c r="A1531" s="16" t="n">
        <x:v>1526</x:v>
      </x:c>
      <x:c r="B1531" s="19" t="n">
        <x:v>0.09018850060247387</x:v>
      </x:c>
      <x:c r="C1531" s="24" t="n">
        <x:v>0.4335824201127423</x:v>
      </x:c>
      <x:c r="D1531" s="19" t="n">
        <x:v>0.028964878928370297</x:v>
      </x:c>
      <x:c r="E1531" s="19" t="n">
        <x:v>0.051070448125557</x:v>
      </x:c>
      <x:c r="F1531" s="19" t="n">
        <x:v>-0.11654720484819905</x:v>
      </x:c>
      <x:c r="G1531" s="19" t="n">
        <x:v>-0.04818839726120644</x:v>
      </x:c>
      <x:c r="H1531" s="19" t="n">
        <x:v>0.6361277235302225</x:v>
      </x:c>
      <x:c r="I1531" s="19" t="n">
        <x:v>0.05385172525050734</x:v>
      </x:c>
      <x:c r="J1531" s="19" t="n">
        <x:v>0.05085087894153162</x:v>
      </x:c>
      <x:c r="K1531" s="19" t="n">
        <x:v>0.056219867268652024</x:v>
      </x:c>
      <x:c r="L1531" s="19" t="n">
        <x:v>0.05584492617573119</x:v>
      </x:c>
      <x:c r="M1531" s="19" t="n">
        <x:v>0.06143211178172692</x:v>
      </x:c>
      <x:c r="N1531" s="19" t="n">
        <x:v>0.053532664431839974</x:v>
      </x:c>
      <x:c r="O1531" s="19" t="n">
        <x:v>0.04744690106139274</x:v>
      </x:c>
      <x:c r="P1531" s="19" t="n">
        <x:v>0.05615038708354746</x:v>
      </x:c>
      <x:c r="Q1531" s="19" t="n">
        <x:v>0.054751460923761215</x:v>
      </x:c>
      <x:c r="R1531" s="19" t="n">
        <x:v>0.05390543763560004</x:v>
      </x:c>
      <x:c r="S1531" s="21" t="n">
        <x:v>10676.829468785887</x:v>
      </x:c>
      <x:c r="T1531" s="21" t="n">
        <x:v>16374.399592432896</x:v>
      </x:c>
      <x:c r="U1531" s="21" t="n">
        <x:v>19402.943153338936</x:v>
      </x:c>
      <x:c r="V1531" s="21" t="n">
        <x:v>22624.09025258197</x:v>
      </x:c>
      <x:c r="W1531" s="21" t="n">
        <x:v>26223.671346983032</x:v>
      </x:c>
      <x:c r="X1531" s="21" t="n">
        <x:v>27800.27429241824</x:v>
      </x:c>
      <x:c r="Y1531" s="21" t="n">
        <x:v>29023.05311477428</x:v>
      </x:c>
      <x:c r="Z1531" s="21" t="n">
        <x:v>29977.44774333243</x:v>
      </x:c>
      <x:c r="AA1531" s="21" t="n">
        <x:v>30660.999729062358</x:v>
      </x:c>
      <x:c r="AB1531" s="21" t="n">
        <x:v>31024.45176955004</x:v>
      </x:c>
      <x:c r="AC1531" s="21" t="n">
        <x:v>40466.67622115222</x:v>
      </x:c>
      <x:c r="AD1531" s="25" t="n">
        <x:f>AC1531*(1+Inputs!$C$14)*(1-Inputs!$C$14/Inputs!$C$15)</x:f>
        <x:v>32110.307581484285</x:v>
      </x:c>
      <x:c r="AE1531" s="25" t="n">
        <x:f>AD1531/(B1531-Inputs!$C$14)</x:f>
        <x:v>581829.6788451781</x:v>
      </x:c>
      <x:c r="AF1531" s="25" t="n">
        <x:f>S1531/(1+B1531)^1+T1531/(1+B1531)^2+U1531/(1+B1531)^3+V1531/(1+B1531)^4+W1531/(1+B1531)^5+X1531/(1+B1531)^6+Y1531/(1+B1531)^7+Z1531/(1+B1531)^8+AA1531/(1+B1531)^9+AB1531/(1+B1531)^10+AE1531/(1+B1531)^10</x:f>
        <x:v>391555.5552337349</x:v>
      </x:c>
      <x:c r="AG1531" s="25" t="n">
        <x:f>(AF1531+Inputs!$C$12)/Inputs!$C$13</x:f>
        <x:v>338.24098926114794</x:v>
      </x:c>
      <x:c r="AH1531" s="25" t="n">
        <x:f>(S1531+Inputs!$C$11)*Inputs!$C$8-Inputs!$C$11</x:f>
        <x:v>3126.8653127736625</x:v>
      </x:c>
      <x:c r="AI1531" s="25" t="n">
        <x:f>Inputs!$C$12+AH1531-Inputs!$C$10*Inputs!$C$13</x:f>
        <x:v>25444.78072797366</x:v>
      </x:c>
      <x:c r="AJ1531" s="25" t="n">
        <x:f>(S1531+Inputs!$C$11)*(1-Inputs!$C$8)</x:f>
        <x:v>7549.964156012225</x:v>
      </x:c>
      <x:c r="AK1531" s="25" t="n">
        <x:f>AJ1531/(1+B1531)^(1-Inputs!$C$8)+T1531/(1+B1531)^(2-Inputs!$C$8)+U1531/(1+B1531)^(3-Inputs!$C$8)+V1531/(1+B1531)^(4-Inputs!$C$8)+W1531/(1+B1531)^(5-Inputs!$C$8)+X1531/(1+B1531)^(6-Inputs!$C$8)+Y1531/(1+B1531)^(7-Inputs!$C$8)+Z1531/(1+B1531)^(8-Inputs!$C$8)+AA1531/(1+B1531)^(9-Inputs!$C$8)+AB1531/(1+B1531)^(10-Inputs!$C$8)+AE1531/(1+B1531)^(10-Inputs!$C$8)</x:f>
        <x:v>404733.9796089759</x:v>
      </x:c>
      <x:c r="AL1531" s="25" t="n">
        <x:f>(AK1531+AI1531)/Inputs!$C$13</x:f>
        <x:v>343.25142693988255</x:v>
      </x:c>
      <x:c r="AM1531" s="26" t="n">
        <x:f>IF(AL1531&gt;=Inputs!$C$7,1,0)</x:f>
        <x:v>1</x:v>
      </x:c>
      <x:c r="AN1531" s="26" t="n">
        <x:f>IF(Inputs!$C$7&lt;=(1-Inputs!$C$16)*AL1531,1,0)</x:f>
        <x:v>1</x:v>
      </x:c>
    </x:row>
    <x:row r="1532" ht="20" customHeight="1">
      <x:c r="A1532" s="16" t="n">
        <x:v>1527</x:v>
      </x:c>
      <x:c r="B1532" s="19" t="n">
        <x:v>0.08323487810455532</x:v>
      </x:c>
      <x:c r="C1532" s="24" t="n">
        <x:v>0.40990861776990073</x:v>
      </x:c>
      <x:c r="D1532" s="19" t="n">
        <x:v>0.02200736485596764</x:v>
      </x:c>
      <x:c r="E1532" s="19" t="n">
        <x:v>0.04585140892808937</x:v>
      </x:c>
      <x:c r="F1532" s="19" t="n">
        <x:v>-0.1994563331375264</x:v>
      </x:c>
      <x:c r="G1532" s="19" t="n">
        <x:v>-0.07547915597183816</x:v>
      </x:c>
      <x:c r="H1532" s="19" t="n">
        <x:v>0.973326677347444</x:v>
      </x:c>
      <x:c r="I1532" s="19" t="n">
        <x:v>0.05372599039469037</x:v>
      </x:c>
      <x:c r="J1532" s="19" t="n">
        <x:v>0.060865123640609226</x:v>
      </x:c>
      <x:c r="K1532" s="19" t="n">
        <x:v>0.0638272985023707</x:v>
      </x:c>
      <x:c r="L1532" s="19" t="n">
        <x:v>0.06613289806744092</x:v>
      </x:c>
      <x:c r="M1532" s="19" t="n">
        <x:v>0.061136787742062784</x:v>
      </x:c>
      <x:c r="N1532" s="19" t="n">
        <x:v>0.06166335136936482</x:v>
      </x:c>
      <x:c r="O1532" s="19" t="n">
        <x:v>0.060288971838316455</x:v>
      </x:c>
      <x:c r="P1532" s="19" t="n">
        <x:v>0.07021536607147369</x:v>
      </x:c>
      <x:c r="Q1532" s="19" t="n">
        <x:v>0.05674768860835343</x:v>
      </x:c>
      <x:c r="R1532" s="19" t="n">
        <x:v>0.04984082595661334</x:v>
      </x:c>
      <x:c r="S1532" s="21" t="n">
        <x:v>9090.982115851464</x:v>
      </x:c>
      <x:c r="T1532" s="21" t="n">
        <x:v>14477.465591907901</x:v>
      </x:c>
      <x:c r="U1532" s="21" t="n">
        <x:v>17943.801090036213</x:v>
      </x:c>
      <x:c r="V1532" s="21" t="n">
        <x:v>21737.89661119534</x:v>
      </x:c>
      <x:c r="W1532" s="21" t="n">
        <x:v>25879.45866798062</x:v>
      </x:c>
      <x:c r="X1532" s="21" t="n">
        <x:v>27410.49354769611</x:v>
      </x:c>
      <x:c r="Y1532" s="21" t="n">
        <x:v>28503.97176645215</x:v>
      </x:c>
      <x:c r="Z1532" s="21" t="n">
        <x:v>29383.599278356603</x:v>
      </x:c>
      <x:c r="AA1532" s="21" t="n">
        <x:v>30037.998142809214</x:v>
      </x:c>
      <x:c r="AB1532" s="21" t="n">
        <x:v>30412.058947262114</x:v>
      </x:c>
      <x:c r="AC1532" s="21" t="n">
        <x:v>39667.902974689714</x:v>
      </x:c>
      <x:c r="AD1532" s="25" t="n">
        <x:f>AC1532*(1+Inputs!$C$14)*(1-Inputs!$C$14/Inputs!$C$15)</x:f>
        <x:v>31476.481010416283</x:v>
      </x:c>
      <x:c r="AE1532" s="25" t="n">
        <x:f>AD1532/(B1532-Inputs!$C$14)</x:f>
        <x:v>652566.8198473924</x:v>
      </x:c>
      <x:c r="AF1532" s="25" t="n">
        <x:f>S1532/(1+B1532)^1+T1532/(1+B1532)^2+U1532/(1+B1532)^3+V1532/(1+B1532)^4+W1532/(1+B1532)^5+X1532/(1+B1532)^6+Y1532/(1+B1532)^7+Z1532/(1+B1532)^8+AA1532/(1+B1532)^9+AB1532/(1+B1532)^10+AE1532/(1+B1532)^10</x:f>
        <x:v>438397.8235207046</x:v>
      </x:c>
      <x:c r="AG1532" s="25" t="n">
        <x:f>(AF1532+Inputs!$C$12)/Inputs!$C$13</x:f>
        <x:v>375.617719386106</x:v>
      </x:c>
      <x:c r="AH1532" s="25" t="n">
        <x:f>(S1532+Inputs!$C$11)*Inputs!$C$8-Inputs!$C$11</x:f>
        <x:v>2383.9066898920564</x:v>
      </x:c>
      <x:c r="AI1532" s="25" t="n">
        <x:f>Inputs!$C$12+AH1532-Inputs!$C$10*Inputs!$C$13</x:f>
        <x:v>24701.822105092055</x:v>
      </x:c>
      <x:c r="AJ1532" s="25" t="n">
        <x:f>(S1532+Inputs!$C$11)*(1-Inputs!$C$8)</x:f>
        <x:v>6707.075425959409</x:v>
      </x:c>
      <x:c r="AK1532" s="25" t="n">
        <x:f>AJ1532/(1+B1532)^(1-Inputs!$C$8)+T1532/(1+B1532)^(2-Inputs!$C$8)+U1532/(1+B1532)^(3-Inputs!$C$8)+V1532/(1+B1532)^(4-Inputs!$C$8)+W1532/(1+B1532)^(5-Inputs!$C$8)+X1532/(1+B1532)^(6-Inputs!$C$8)+Y1532/(1+B1532)^(7-Inputs!$C$8)+Z1532/(1+B1532)^(8-Inputs!$C$8)+AA1532/(1+B1532)^(9-Inputs!$C$8)+AB1532/(1+B1532)^(10-Inputs!$C$8)+AE1532/(1+B1532)^(10-Inputs!$C$8)</x:f>
        <x:v>452845.52964060113</x:v>
      </x:c>
      <x:c r="AL1532" s="25" t="n">
        <x:f>(AK1532+AI1532)/Inputs!$C$13</x:f>
        <x:v>381.0481247137288</x:v>
      </x:c>
      <x:c r="AM1532" s="26" t="n">
        <x:f>IF(AL1532&gt;=Inputs!$C$7,1,0)</x:f>
        <x:v>1</x:v>
      </x:c>
      <x:c r="AN1532" s="26" t="n">
        <x:f>IF(Inputs!$C$7&lt;=(1-Inputs!$C$16)*AL1532,1,0)</x:f>
        <x:v>1</x:v>
      </x:c>
    </x:row>
    <x:row r="1533" ht="20" customHeight="1">
      <x:c r="A1533" s="16" t="n">
        <x:v>1528</x:v>
      </x:c>
      <x:c r="B1533" s="19" t="n">
        <x:v>0.08850097594772645</x:v>
      </x:c>
      <x:c r="C1533" s="24" t="n">
        <x:v>0.7001866797672562</x:v>
      </x:c>
      <x:c r="D1533" s="19" t="n">
        <x:v>0.03987304357980435</x:v>
      </x:c>
      <x:c r="E1533" s="19" t="n">
        <x:v>0.0504777179379542</x:v>
      </x:c>
      <x:c r="F1533" s="19" t="n">
        <x:v>-0.1421879703096795</x:v>
      </x:c>
      <x:c r="G1533" s="19" t="n">
        <x:v>-0.04162407553028345</x:v>
      </x:c>
      <x:c r="H1533" s="19" t="n">
        <x:v>0.6829447018503458</x:v>
      </x:c>
      <x:c r="I1533" s="19" t="n">
        <x:v>0.053386695888926854</x:v>
      </x:c>
      <x:c r="J1533" s="19" t="n">
        <x:v>0.05743957076558104</x:v>
      </x:c>
      <x:c r="K1533" s="19" t="n">
        <x:v>0.06810164143282123</x:v>
      </x:c>
      <x:c r="L1533" s="19" t="n">
        <x:v>0.07020770497429908</x:v>
      </x:c>
      <x:c r="M1533" s="19" t="n">
        <x:v>0.06626929356378128</x:v>
      </x:c>
      <x:c r="N1533" s="19" t="n">
        <x:v>0.06571279346874576</x:v>
      </x:c>
      <x:c r="O1533" s="19" t="n">
        <x:v>0.0659179888549295</x:v>
      </x:c>
      <x:c r="P1533" s="19" t="n">
        <x:v>0.07113579249588498</x:v>
      </x:c>
      <x:c r="Q1533" s="19" t="n">
        <x:v>0.05892047046456242</x:v>
      </x:c>
      <x:c r="R1533" s="19" t="n">
        <x:v>0.06056855645360315</x:v>
      </x:c>
      <x:c r="S1533" s="21" t="n">
        <x:v>10293.475043030652</x:v>
      </x:c>
      <x:c r="T1533" s="21" t="n">
        <x:v>16243.39285768941</x:v>
      </x:c>
      <x:c r="U1533" s="21" t="n">
        <x:v>19909.619813160913</x:v>
      </x:c>
      <x:c r="V1533" s="21" t="n">
        <x:v>24010.33804629061</x:v>
      </x:c>
      <x:c r="W1533" s="21" t="n">
        <x:v>28669.59557178136</x:v>
      </x:c>
      <x:c r="X1533" s="21" t="n">
        <x:v>30615.606606305064</x:v>
      </x:c>
      <x:c r="Y1533" s="21" t="n">
        <x:v>32134.055335360186</x:v>
      </x:c>
      <x:c r="Z1533" s="21" t="n">
        <x:v>33305.79312522183</x:v>
      </x:c>
      <x:c r="AA1533" s="21" t="n">
        <x:v>34081.726417824175</x:v>
      </x:c>
      <x:c r="AB1533" s="21" t="n">
        <x:v>34404.291214953446</x:v>
      </x:c>
      <x:c r="AC1533" s="21" t="n">
        <x:v>44875.16245428709</x:v>
      </x:c>
      <x:c r="AD1533" s="25" t="n">
        <x:f>AC1533*(1+Inputs!$C$14)*(1-Inputs!$C$14/Inputs!$C$15)</x:f>
        <x:v>35608.44140747681</x:v>
      </x:c>
      <x:c r="AE1533" s="25" t="n">
        <x:f>AD1533/(B1533-Inputs!$C$14)</x:f>
        <x:v>665566.2027972783</x:v>
      </x:c>
      <x:c r="AF1533" s="25" t="n">
        <x:f>S1533/(1+B1533)^1+T1533/(1+B1533)^2+U1533/(1+B1533)^3+V1533/(1+B1533)^4+W1533/(1+B1533)^5+X1533/(1+B1533)^6+Y1533/(1+B1533)^7+Z1533/(1+B1533)^8+AA1533/(1+B1533)^9+AB1533/(1+B1533)^10+AE1533/(1+B1533)^10</x:f>
        <x:v>443183.9880036535</x:v>
      </x:c>
      <x:c r="AG1533" s="25" t="n">
        <x:f>(AF1533+Inputs!$C$12)/Inputs!$C$13</x:f>
        <x:v>379.43673124771993</x:v>
      </x:c>
      <x:c r="AH1533" s="25" t="n">
        <x:f>(S1533+Inputs!$C$11)*Inputs!$C$8-Inputs!$C$11</x:f>
        <x:v>2947.26639002258</x:v>
      </x:c>
      <x:c r="AI1533" s="25" t="n">
        <x:f>Inputs!$C$12+AH1533-Inputs!$C$10*Inputs!$C$13</x:f>
        <x:v>25265.18180522258</x:v>
      </x:c>
      <x:c r="AJ1533" s="25" t="n">
        <x:f>(S1533+Inputs!$C$11)*(1-Inputs!$C$8)</x:f>
        <x:v>7346.208653008073</x:v>
      </x:c>
      <x:c r="AK1533" s="25" t="n">
        <x:f>AJ1533/(1+B1533)^(1-Inputs!$C$8)+T1533/(1+B1533)^(2-Inputs!$C$8)+U1533/(1+B1533)^(3-Inputs!$C$8)+V1533/(1+B1533)^(4-Inputs!$C$8)+W1533/(1+B1533)^(5-Inputs!$C$8)+X1533/(1+B1533)^(6-Inputs!$C$8)+Y1533/(1+B1533)^(7-Inputs!$C$8)+Z1533/(1+B1533)^(8-Inputs!$C$8)+AA1533/(1+B1533)^(9-Inputs!$C$8)+AB1533/(1+B1533)^(10-Inputs!$C$8)+AE1533/(1+B1533)^(10-Inputs!$C$8)</x:f>
        <x:v>458328.27110967296</x:v>
      </x:c>
      <x:c r="AL1533" s="25" t="n">
        <x:f>(AK1533+AI1533)/Inputs!$C$13</x:f>
        <x:v>385.8724746005666</x:v>
      </x:c>
      <x:c r="AM1533" s="26" t="n">
        <x:f>IF(AL1533&gt;=Inputs!$C$7,1,0)</x:f>
        <x:v>1</x:v>
      </x:c>
      <x:c r="AN1533" s="26" t="n">
        <x:f>IF(Inputs!$C$7&lt;=(1-Inputs!$C$16)*AL1533,1,0)</x:f>
        <x:v>1</x:v>
      </x:c>
    </x:row>
    <x:row r="1534" ht="20" customHeight="1">
      <x:c r="A1534" s="16" t="n">
        <x:v>1529</x:v>
      </x:c>
      <x:c r="B1534" s="19" t="n">
        <x:v>0.07335472084405625</x:v>
      </x:c>
      <x:c r="C1534" s="24" t="n">
        <x:v>0.4341907748256233</x:v>
      </x:c>
      <x:c r="D1534" s="19" t="n">
        <x:v>0.03299418951571766</x:v>
      </x:c>
      <x:c r="E1534" s="19" t="n">
        <x:v>0.0551854328601334</x:v>
      </x:c>
      <x:c r="F1534" s="19" t="n">
        <x:v>-0.16975768488807605</x:v>
      </x:c>
      <x:c r="G1534" s="19" t="n">
        <x:v>-0.08408127042628563</x:v>
      </x:c>
      <x:c r="H1534" s="19" t="n">
        <x:v>0.8250488005527075</x:v>
      </x:c>
      <x:c r="I1534" s="19" t="n">
        <x:v>0.06815530028041963</x:v>
      </x:c>
      <x:c r="J1534" s="19" t="n">
        <x:v>0.06976973193730943</x:v>
      </x:c>
      <x:c r="K1534" s="19" t="n">
        <x:v>0.07123725337735665</x:v>
      </x:c>
      <x:c r="L1534" s="19" t="n">
        <x:v>0.05908841395922877</x:v>
      </x:c>
      <x:c r="M1534" s="19" t="n">
        <x:v>0.0578815440100027</x:v>
      </x:c>
      <x:c r="N1534" s="19" t="n">
        <x:v>0.0680403195570159</x:v>
      </x:c>
      <x:c r="O1534" s="19" t="n">
        <x:v>0.06189229036482516</x:v>
      </x:c>
      <x:c r="P1534" s="19" t="n">
        <x:v>0.06040920496897456</x:v>
      </x:c>
      <x:c r="Q1534" s="19" t="n">
        <x:v>0.07059078898858274</x:v>
      </x:c>
      <x:c r="R1534" s="19" t="n">
        <x:v>0.06348429293256799</x:v>
      </x:c>
      <x:c r="S1534" s="21" t="n">
        <x:v>9580.505742771418</x:v>
      </x:c>
      <x:c r="T1534" s="21" t="n">
        <x:v>15282.711658982329</x:v>
      </x:c>
      <x:c r="U1534" s="21" t="n">
        <x:v>18939.590884568293</x:v>
      </x:c>
      <x:c r="V1534" s="21" t="n">
        <x:v>22907.420226649992</x:v>
      </x:c>
      <x:c r="W1534" s="21" t="n">
        <x:v>27289.77465260291</x:v>
      </x:c>
      <x:c r="X1534" s="21" t="n">
        <x:v>29147.47133026888</x:v>
      </x:c>
      <x:c r="Y1534" s="21" t="n">
        <x:v>30584.317926857457</x:v>
      </x:c>
      <x:c r="Z1534" s="21" t="n">
        <x:v>31687.389440890456</x:v>
      </x:c>
      <x:c r="AA1534" s="21" t="n">
        <x:v>32436.191440931027</x:v>
      </x:c>
      <x:c r="AB1534" s="21" t="n">
        <x:v>32809.637002958625</x:v>
      </x:c>
      <x:c r="AC1534" s="21" t="n">
        <x:v>42795.17869951125</x:v>
      </x:c>
      <x:c r="AD1534" s="25" t="n">
        <x:f>AC1534*(1+Inputs!$C$14)*(1-Inputs!$C$14/Inputs!$C$15)</x:f>
        <x:v>33957.97429806217</x:v>
      </x:c>
      <x:c r="AE1534" s="25" t="n">
        <x:f>AD1534/(B1534-Inputs!$C$14)</x:f>
        <x:v>885366.2222214964</x:v>
      </x:c>
      <x:c r="AF1534" s="25" t="n">
        <x:f>S1534/(1+B1534)^1+T1534/(1+B1534)^2+U1534/(1+B1534)^3+V1534/(1+B1534)^4+W1534/(1+B1534)^5+X1534/(1+B1534)^6+Y1534/(1+B1534)^7+Z1534/(1+B1534)^8+AA1534/(1+B1534)^9+AB1534/(1+B1534)^10+AE1534/(1+B1534)^10</x:f>
        <x:v>599123.3241622776</x:v>
      </x:c>
      <x:c r="AG1534" s="25" t="n">
        <x:f>(AF1534+Inputs!$C$12)/Inputs!$C$13</x:f>
        <x:v>503.8650029052506</x:v>
      </x:c>
      <x:c r="AH1534" s="25" t="n">
        <x:f>(S1534+Inputs!$C$11)*Inputs!$C$8-Inputs!$C$11</x:f>
        <x:v>2613.2451562025</x:v>
      </x:c>
      <x:c r="AI1534" s="25" t="n">
        <x:f>Inputs!$C$12+AH1534-Inputs!$C$10*Inputs!$C$13</x:f>
        <x:v>24931.1605714025</x:v>
      </x:c>
      <x:c r="AJ1534" s="25" t="n">
        <x:f>(S1534+Inputs!$C$11)*(1-Inputs!$C$8)</x:f>
        <x:v>6967.260586568918</x:v>
      </x:c>
      <x:c r="AK1534" s="25" t="n">
        <x:f>AJ1534/(1+B1534)^(1-Inputs!$C$8)+T1534/(1+B1534)^(2-Inputs!$C$8)+U1534/(1+B1534)^(3-Inputs!$C$8)+V1534/(1+B1534)^(4-Inputs!$C$8)+W1534/(1+B1534)^(5-Inputs!$C$8)+X1534/(1+B1534)^(6-Inputs!$C$8)+Y1534/(1+B1534)^(7-Inputs!$C$8)+Z1534/(1+B1534)^(8-Inputs!$C$8)+AA1534/(1+B1534)^(9-Inputs!$C$8)+AB1534/(1+B1534)^(10-Inputs!$C$8)+AE1534/(1+B1534)^(10-Inputs!$C$8)</x:f>
        <x:v>616809.1461408806</x:v>
      </x:c>
      <x:c r="AL1534" s="25" t="n">
        <x:f>(AK1534+AI1534)/Inputs!$C$13</x:f>
        <x:v>512.0621851048386</x:v>
      </x:c>
      <x:c r="AM1534" s="26" t="n">
        <x:f>IF(AL1534&gt;=Inputs!$C$7,1,0)</x:f>
        <x:v>1</x:v>
      </x:c>
      <x:c r="AN1534" s="26" t="n">
        <x:f>IF(Inputs!$C$7&lt;=(1-Inputs!$C$16)*AL1534,1,0)</x:f>
        <x:v>1</x:v>
      </x:c>
    </x:row>
    <x:row r="1535" ht="20" customHeight="1">
      <x:c r="A1535" s="16" t="n">
        <x:v>1530</x:v>
      </x:c>
      <x:c r="B1535" s="19" t="n">
        <x:v>0.08532830095515592</x:v>
      </x:c>
      <x:c r="C1535" s="24" t="n">
        <x:v>0.04854908815721615</x:v>
      </x:c>
      <x:c r="D1535" s="19" t="n">
        <x:v>0.022926243749357412</x:v>
      </x:c>
      <x:c r="E1535" s="19" t="n">
        <x:v>0.05998808804300751</x:v>
      </x:c>
      <x:c r="F1535" s="19" t="n">
        <x:v>-0.12620344485637702</x:v>
      </x:c>
      <x:c r="G1535" s="19" t="n">
        <x:v>-0.07873031352163878</x:v>
      </x:c>
      <x:c r="H1535" s="19" t="n">
        <x:v>0.9829370133547002</x:v>
      </x:c>
      <x:c r="I1535" s="19" t="n">
        <x:v>0.06761874190642289</x:v>
      </x:c>
      <x:c r="J1535" s="19" t="n">
        <x:v>0.060839261120355564</x:v>
      </x:c>
      <x:c r="K1535" s="19" t="n">
        <x:v>0.06978787684931717</x:v>
      </x:c>
      <x:c r="L1535" s="19" t="n">
        <x:v>0.06407191132505091</x:v>
      </x:c>
      <x:c r="M1535" s="19" t="n">
        <x:v>0.05294972828452615</x:v>
      </x:c>
      <x:c r="N1535" s="19" t="n">
        <x:v>0.061128316539180785</x:v>
      </x:c>
      <x:c r="O1535" s="19" t="n">
        <x:v>0.05157868384687959</x:v>
      </x:c>
      <x:c r="P1535" s="19" t="n">
        <x:v>0.05896471380662774</x:v>
      </x:c>
      <x:c r="Q1535" s="19" t="n">
        <x:v>0.060715822777750644</x:v>
      </x:c>
      <x:c r="R1535" s="19" t="n">
        <x:v>0.06753766575314671</x:v>
      </x:c>
      <x:c r="S1535" s="21" t="n">
        <x:v>10365.541391396868</x:v>
      </x:c>
      <x:c r="T1535" s="21" t="n">
        <x:v>15786.911984653638</x:v>
      </x:c>
      <x:c r="U1535" s="21" t="n">
        <x:v>18680.90909927902</x:v>
      </x:c>
      <x:c r="V1535" s="21" t="n">
        <x:v>21695.202491762415</x:v>
      </x:c>
      <x:c r="W1535" s="21" t="n">
        <x:v>24927.564391139676</x:v>
      </x:c>
      <x:c r="X1535" s="21" t="n">
        <x:v>26507.034254374663</x:v>
      </x:c>
      <x:c r="Y1535" s="21" t="n">
        <x:v>27737.123740073162</x:v>
      </x:c>
      <x:c r="Z1535" s="21" t="n">
        <x:v>28700.26123365121</x:v>
      </x:c>
      <x:c r="AA1535" s="21" t="n">
        <x:v>29410.04674820337</x:v>
      </x:c>
      <x:c r="AB1535" s="21" t="n">
        <x:v>29822.259727682776</x:v>
      </x:c>
      <x:c r="AC1535" s="21" t="n">
        <x:v>38898.599644803624</x:v>
      </x:c>
      <x:c r="AD1535" s="25" t="n">
        <x:f>AC1535*(1+Inputs!$C$14)*(1-Inputs!$C$14/Inputs!$C$15)</x:f>
        <x:v>30866.038818151672</x:v>
      </x:c>
      <x:c r="AE1535" s="25" t="n">
        <x:f>AD1535/(B1535-Inputs!$C$14)</x:f>
        <x:v>613293.8770504943</x:v>
      </x:c>
      <x:c r="AF1535" s="25" t="n">
        <x:f>S1535/(1+B1535)^1+T1535/(1+B1535)^2+U1535/(1+B1535)^3+V1535/(1+B1535)^4+W1535/(1+B1535)^5+X1535/(1+B1535)^6+Y1535/(1+B1535)^7+Z1535/(1+B1535)^8+AA1535/(1+B1535)^9+AB1535/(1+B1535)^10+AE1535/(1+B1535)^10</x:f>
        <x:v>414171.56751554355</x:v>
      </x:c>
      <x:c r="AG1535" s="25" t="n">
        <x:f>(AF1535+Inputs!$C$12)/Inputs!$C$13</x:f>
        <x:v>356.28692551643906</x:v>
      </x:c>
      <x:c r="AH1535" s="25" t="n">
        <x:f>(S1535+Inputs!$C$11)*Inputs!$C$8-Inputs!$C$11</x:f>
        <x:v>2981.0289806270257</x:v>
      </x:c>
      <x:c r="AI1535" s="25" t="n">
        <x:f>Inputs!$C$12+AH1535-Inputs!$C$10*Inputs!$C$13</x:f>
        <x:v>25298.94439582702</x:v>
      </x:c>
      <x:c r="AJ1535" s="25" t="n">
        <x:f>(S1535+Inputs!$C$11)*(1-Inputs!$C$8)</x:f>
        <x:v>7384.512410769843</x:v>
      </x:c>
      <x:c r="AK1535" s="25" t="n">
        <x:f>AJ1535/(1+B1535)^(1-Inputs!$C$8)+T1535/(1+B1535)^(2-Inputs!$C$8)+U1535/(1+B1535)^(3-Inputs!$C$8)+V1535/(1+B1535)^(4-Inputs!$C$8)+W1535/(1+B1535)^(5-Inputs!$C$8)+X1535/(1+B1535)^(6-Inputs!$C$8)+Y1535/(1+B1535)^(7-Inputs!$C$8)+Z1535/(1+B1535)^(8-Inputs!$C$8)+AA1535/(1+B1535)^(9-Inputs!$C$8)+AB1535/(1+B1535)^(10-Inputs!$C$8)+AE1535/(1+B1535)^(10-Inputs!$C$8)</x:f>
        <x:v>427514.37655739795</x:v>
      </x:c>
      <x:c r="AL1535" s="25" t="n">
        <x:f>(AK1535+AI1535)/Inputs!$C$13</x:f>
        <x:v>361.31216341977813</x:v>
      </x:c>
      <x:c r="AM1535" s="26" t="n">
        <x:f>IF(AL1535&gt;=Inputs!$C$7,1,0)</x:f>
        <x:v>1</x:v>
      </x:c>
      <x:c r="AN1535" s="26" t="n">
        <x:f>IF(Inputs!$C$7&lt;=(1-Inputs!$C$16)*AL1535,1,0)</x:f>
        <x:v>1</x:v>
      </x:c>
    </x:row>
    <x:row r="1536" ht="20" customHeight="1">
      <x:c r="A1536" s="16" t="n">
        <x:v>1531</x:v>
      </x:c>
      <x:c r="B1536" s="19" t="n">
        <x:v>0.08404225827146782</x:v>
      </x:c>
      <x:c r="C1536" s="24" t="n">
        <x:v>0.45180563562874454</x:v>
      </x:c>
      <x:c r="D1536" s="19" t="n">
        <x:v>0.02768328348976894</x:v>
      </x:c>
      <x:c r="E1536" s="19" t="n">
        <x:v>0.0442180174887281</x:v>
      </x:c>
      <x:c r="F1536" s="19" t="n">
        <x:v>-0.11109940779021943</x:v>
      </x:c>
      <x:c r="G1536" s="19" t="n">
        <x:v>-0.09657171882031264</x:v>
      </x:c>
      <x:c r="H1536" s="19" t="n">
        <x:v>0.7010575094240323</x:v>
      </x:c>
      <x:c r="I1536" s="19" t="n">
        <x:v>0.07091467620229765</x:v>
      </x:c>
      <x:c r="J1536" s="19" t="n">
        <x:v>0.0737341369993817</x:v>
      </x:c>
      <x:c r="K1536" s="19" t="n">
        <x:v>0.06895881989113264</x:v>
      </x:c>
      <x:c r="L1536" s="19" t="n">
        <x:v>0.06606203965906957</x:v>
      </x:c>
      <x:c r="M1536" s="19" t="n">
        <x:v>0.07419282138516678</x:v>
      </x:c>
      <x:c r="N1536" s="19" t="n">
        <x:v>0.06886569687895303</x:v>
      </x:c>
      <x:c r="O1536" s="19" t="n">
        <x:v>0.07133061179630545</x:v>
      </x:c>
      <x:c r="P1536" s="19" t="n">
        <x:v>0.06001098506053836</x:v>
      </x:c>
      <x:c r="Q1536" s="19" t="n">
        <x:v>0.06664623068899686</x:v>
      </x:c>
      <x:c r="R1536" s="19" t="n">
        <x:v>0.07331189068197433</x:v>
      </x:c>
      <x:c r="S1536" s="21" t="n">
        <x:v>10494.262657815627</x:v>
      </x:c>
      <x:c r="T1536" s="21" t="n">
        <x:v>16323.353603269343</x:v>
      </x:c>
      <x:c r="U1536" s="21" t="n">
        <x:v>19486.402305197127</x:v>
      </x:c>
      <x:c r="V1536" s="21" t="n">
        <x:v>22682.480009199582</x:v>
      </x:c>
      <x:c r="W1536" s="21" t="n">
        <x:v>26232.186089216015</x:v>
      </x:c>
      <x:c r="X1536" s="21" t="n">
        <x:v>27747.11216632679</x:v>
      </x:c>
      <x:c r="Y1536" s="21" t="n">
        <x:v>28931.35373364171</x:v>
      </x:c>
      <x:c r="Z1536" s="21" t="n">
        <x:v>29873.30807149476</x:v>
      </x:c>
      <x:c r="AA1536" s="21" t="n">
        <x:v>30518.37682768728</x:v>
      </x:c>
      <x:c r="AB1536" s="21" t="n">
        <x:v>30883.698752536355</x:v>
      </x:c>
      <x:c r="AC1536" s="21" t="n">
        <x:v>40283.085329395246</x:v>
      </x:c>
      <x:c r="AD1536" s="25" t="n">
        <x:f>AC1536*(1+Inputs!$C$14)*(1-Inputs!$C$14/Inputs!$C$15)</x:f>
        <x:v>31964.62820887512</x:v>
      </x:c>
      <x:c r="AE1536" s="25" t="n">
        <x:f>AD1536/(B1536-Inputs!$C$14)</x:f>
        <x:v>651777.2495699235</x:v>
      </x:c>
      <x:c r="AF1536" s="25" t="n">
        <x:f>S1536/(1+B1536)^1+T1536/(1+B1536)^2+U1536/(1+B1536)^3+V1536/(1+B1536)^4+W1536/(1+B1536)^5+X1536/(1+B1536)^6+Y1536/(1+B1536)^7+Z1536/(1+B1536)^8+AA1536/(1+B1536)^9+AB1536/(1+B1536)^10+AE1536/(1+B1536)^10</x:f>
        <x:v>441394.28246486315</x:v>
      </x:c>
      <x:c r="AG1536" s="25" t="n">
        <x:f>(AF1536+Inputs!$C$12)/Inputs!$C$13</x:f>
        <x:v>378.00867613056164</x:v>
      </x:c>
      <x:c r="AH1536" s="25" t="n">
        <x:f>(S1536+Inputs!$C$11)*Inputs!$C$8-Inputs!$C$11</x:f>
        <x:v>3041.334012291705</x:v>
      </x:c>
      <x:c r="AI1536" s="25" t="n">
        <x:f>Inputs!$C$12+AH1536-Inputs!$C$10*Inputs!$C$13</x:f>
        <x:v>25359.249427491704</x:v>
      </x:c>
      <x:c r="AJ1536" s="25" t="n">
        <x:f>(S1536+Inputs!$C$11)*(1-Inputs!$C$8)</x:f>
        <x:v>7452.928645523923</x:v>
      </x:c>
      <x:c r="AK1536" s="25" t="n">
        <x:f>AJ1536/(1+B1536)^(1-Inputs!$C$8)+T1536/(1+B1536)^(2-Inputs!$C$8)+U1536/(1+B1536)^(3-Inputs!$C$8)+V1536/(1+B1536)^(4-Inputs!$C$8)+W1536/(1+B1536)^(5-Inputs!$C$8)+X1536/(1+B1536)^(6-Inputs!$C$8)+Y1536/(1+B1536)^(7-Inputs!$C$8)+Z1536/(1+B1536)^(8-Inputs!$C$8)+AA1536/(1+B1536)^(9-Inputs!$C$8)+AB1536/(1+B1536)^(10-Inputs!$C$8)+AE1536/(1+B1536)^(10-Inputs!$C$8)</x:f>
        <x:v>455487.4142871219</x:v>
      </x:c>
      <x:c r="AL1536" s="25" t="n">
        <x:f>(AK1536+AI1536)/Inputs!$C$13</x:f>
        <x:v>383.6807361898619</x:v>
      </x:c>
      <x:c r="AM1536" s="26" t="n">
        <x:f>IF(AL1536&gt;=Inputs!$C$7,1,0)</x:f>
        <x:v>1</x:v>
      </x:c>
      <x:c r="AN1536" s="26" t="n">
        <x:f>IF(Inputs!$C$7&lt;=(1-Inputs!$C$16)*AL1536,1,0)</x:f>
        <x:v>1</x:v>
      </x:c>
    </x:row>
    <x:row r="1537" ht="20" customHeight="1">
      <x:c r="A1537" s="16" t="n">
        <x:v>1532</x:v>
      </x:c>
      <x:c r="B1537" s="19" t="n">
        <x:v>0.09062531922748793</x:v>
      </x:c>
      <x:c r="C1537" s="24" t="n">
        <x:v>0.49070593744269786</x:v>
      </x:c>
      <x:c r="D1537" s="19" t="n">
        <x:v>0.02887312351146676</x:v>
      </x:c>
      <x:c r="E1537" s="19" t="n">
        <x:v>0.04263582876484094</x:v>
      </x:c>
      <x:c r="F1537" s="19" t="n">
        <x:v>-0.166198290315798</x:v>
      </x:c>
      <x:c r="G1537" s="19" t="n">
        <x:v>-0.0715567774910977</x:v>
      </x:c>
      <x:c r="H1537" s="19" t="n">
        <x:v>0.712951204647112</x:v>
      </x:c>
      <x:c r="I1537" s="19" t="n">
        <x:v>0.06117217411210618</x:v>
      </x:c>
      <x:c r="J1537" s="19" t="n">
        <x:v>0.06818222559487708</x:v>
      </x:c>
      <x:c r="K1537" s="19" t="n">
        <x:v>0.05499380593188903</x:v>
      </x:c>
      <x:c r="L1537" s="19" t="n">
        <x:v>0.057950853037497155</x:v>
      </x:c>
      <x:c r="M1537" s="19" t="n">
        <x:v>0.056877062605102544</x:v>
      </x:c>
      <x:c r="N1537" s="19" t="n">
        <x:v>0.05892506610863052</x:v>
      </x:c>
      <x:c r="O1537" s="19" t="n">
        <x:v>0.06078888188401493</x:v>
      </x:c>
      <x:c r="P1537" s="19" t="n">
        <x:v>0.06533118670824138</x:v>
      </x:c>
      <x:c r="Q1537" s="19" t="n">
        <x:v>0.04906474548394385</x:v>
      </x:c>
      <x:c r="R1537" s="19" t="n">
        <x:v>0.051783543290388256</x:v>
      </x:c>
      <x:c r="S1537" s="21" t="n">
        <x:v>9660.024779618927</x:v>
      </x:c>
      <x:c r="T1537" s="21" t="n">
        <x:v>15223.720300966359</x:v>
      </x:c>
      <x:c r="U1537" s="21" t="n">
        <x:v>18523.544005168882</x:v>
      </x:c>
      <x:c r="V1537" s="21" t="n">
        <x:v>21987.963030467065</x:v>
      </x:c>
      <x:c r="W1537" s="21" t="n">
        <x:v>25830.67505946221</x:v>
      </x:c>
      <x:c r="X1537" s="21" t="n">
        <x:v>27315.665799050304</x:v>
      </x:c>
      <x:c r="Y1537" s="21" t="n">
        <x:v>28459.51540582388</x:v>
      </x:c>
      <x:c r="Z1537" s="21" t="n">
        <x:v>29380.645975327454</x:v>
      </x:c>
      <x:c r="AA1537" s="21" t="n">
        <x:v>30045.130750541288</x:v>
      </x:c>
      <x:c r="AB1537" s="21" t="n">
        <x:v>30408.89070299116</x:v>
      </x:c>
      <x:c r="AC1537" s="21" t="n">
        <x:v>39663.770482162385</x:v>
      </x:c>
      <x:c r="AD1537" s="25" t="n">
        <x:f>AC1537*(1+Inputs!$C$14)*(1-Inputs!$C$14/Inputs!$C$15)</x:f>
        <x:v>31473.20187759585</x:v>
      </x:c>
      <x:c r="AE1537" s="25" t="n">
        <x:f>AD1537/(B1537-Inputs!$C$14)</x:f>
        <x:v>565807.1237107253</x:v>
      </x:c>
      <x:c r="AF1537" s="25" t="n">
        <x:f>S1537/(1+B1537)^1+T1537/(1+B1537)^2+U1537/(1+B1537)^3+V1537/(1+B1537)^4+W1537/(1+B1537)^5+X1537/(1+B1537)^6+Y1537/(1+B1537)^7+Z1537/(1+B1537)^8+AA1537/(1+B1537)^9+AB1537/(1+B1537)^10+AE1537/(1+B1537)^10</x:f>
        <x:v>378801.6563884339</x:v>
      </x:c>
      <x:c r="AG1537" s="25" t="n">
        <x:f>(AF1537+Inputs!$C$12)/Inputs!$C$13</x:f>
        <x:v>328.0643037031082</x:v>
      </x:c>
      <x:c r="AH1537" s="25" t="n">
        <x:f>(S1537+Inputs!$C$11)*Inputs!$C$8-Inputs!$C$11</x:f>
        <x:v>2650.4992803146206</x:v>
      </x:c>
      <x:c r="AI1537" s="25" t="n">
        <x:f>Inputs!$C$12+AH1537-Inputs!$C$10*Inputs!$C$13</x:f>
        <x:v>24968.41469551462</x:v>
      </x:c>
      <x:c r="AJ1537" s="25" t="n">
        <x:f>(S1537+Inputs!$C$11)*(1-Inputs!$C$8)</x:f>
        <x:v>7009.525499304307</x:v>
      </x:c>
      <x:c r="AK1537" s="25" t="n">
        <x:f>AJ1537/(1+B1537)^(1-Inputs!$C$8)+T1537/(1+B1537)^(2-Inputs!$C$8)+U1537/(1+B1537)^(3-Inputs!$C$8)+V1537/(1+B1537)^(4-Inputs!$C$8)+W1537/(1+B1537)^(5-Inputs!$C$8)+X1537/(1+B1537)^(6-Inputs!$C$8)+Y1537/(1+B1537)^(7-Inputs!$C$8)+Z1537/(1+B1537)^(8-Inputs!$C$8)+AA1537/(1+B1537)^(9-Inputs!$C$8)+AB1537/(1+B1537)^(10-Inputs!$C$8)+AE1537/(1+B1537)^(10-Inputs!$C$8)</x:f>
        <x:v>391983.1183679914</x:v>
      </x:c>
      <x:c r="AL1537" s="25" t="n">
        <x:f>(AK1537+AI1537)/Inputs!$C$13</x:f>
        <x:v>332.6970596519408</x:v>
      </x:c>
      <x:c r="AM1537" s="26" t="n">
        <x:f>IF(AL1537&gt;=Inputs!$C$7,1,0)</x:f>
        <x:v>1</x:v>
      </x:c>
      <x:c r="AN1537" s="26" t="n">
        <x:f>IF(Inputs!$C$7&lt;=(1-Inputs!$C$16)*AL1537,1,0)</x:f>
        <x:v>0</x:v>
      </x:c>
    </x:row>
    <x:row r="1538" ht="20" customHeight="1">
      <x:c r="A1538" s="16" t="n">
        <x:v>1533</x:v>
      </x:c>
      <x:c r="B1538" s="19" t="n">
        <x:v>0.08121171229514408</x:v>
      </x:c>
      <x:c r="C1538" s="24" t="n">
        <x:v>0.3920349655123516</x:v>
      </x:c>
      <x:c r="D1538" s="19" t="n">
        <x:v>0.02257183170408297</x:v>
      </x:c>
      <x:c r="E1538" s="19" t="n">
        <x:v>0.05680763734209193</x:v>
      </x:c>
      <x:c r="F1538" s="19" t="n">
        <x:v>-0.16761465157268163</x:v>
      </x:c>
      <x:c r="G1538" s="19" t="n">
        <x:v>-0.07990436265926462</x:v>
      </x:c>
      <x:c r="H1538" s="19" t="n">
        <x:v>0.9784373660313292</x:v>
      </x:c>
      <x:c r="I1538" s="19" t="n">
        <x:v>0.07144974468565693</x:v>
      </x:c>
      <x:c r="J1538" s="19" t="n">
        <x:v>0.07173027042412627</x:v>
      </x:c>
      <x:c r="K1538" s="19" t="n">
        <x:v>0.0631917097199414</x:v>
      </x:c>
      <x:c r="L1538" s="19" t="n">
        <x:v>0.06268160609788652</x:v>
      </x:c>
      <x:c r="M1538" s="19" t="n">
        <x:v>0.06587462820273118</x:v>
      </x:c>
      <x:c r="N1538" s="19" t="n">
        <x:v>0.07245851103953896</x:v>
      </x:c>
      <x:c r="O1538" s="19" t="n">
        <x:v>0.06898527340467239</x:v>
      </x:c>
      <x:c r="P1538" s="19" t="n">
        <x:v>0.060102181533437715</x:v>
      </x:c>
      <x:c r="Q1538" s="19" t="n">
        <x:v>0.07023623701650308</x:v>
      </x:c>
      <x:c r="R1538" s="19" t="n">
        <x:v>0.06919989640952622</x:v>
      </x:c>
      <x:c r="S1538" s="21" t="n">
        <x:v>9630.308614682155</x:v>
      </x:c>
      <x:c r="T1538" s="21" t="n">
        <x:v>15266.366489500972</x:v>
      </x:c>
      <x:c r="U1538" s="21" t="n">
        <x:v>18817.66518386975</x:v>
      </x:c>
      <x:c r="V1538" s="21" t="n">
        <x:v>22632.748943365015</x:v>
      </x:c>
      <x:c r="W1538" s="21" t="n">
        <x:v>26839.422168682213</x:v>
      </x:c>
      <x:c r="X1538" s="21" t="n">
        <x:v>28581.244140580642</x:v>
      </x:c>
      <x:c r="Y1538" s="21" t="n">
        <x:v>29889.791138444307</x:v>
      </x:c>
      <x:c r="Z1538" s="21" t="n">
        <x:v>30905.060791616346</x:v>
      </x:c>
      <x:c r="AA1538" s="21" t="n">
        <x:v>31594.92164642012</x:v>
      </x:c>
      <x:c r="AB1538" s="21" t="n">
        <x:v>31967.7514646421</x:v>
      </x:c>
      <x:c r="AC1538" s="21" t="n">
        <x:v>41697.06712779405</x:v>
      </x:c>
      <x:c r="AD1538" s="25" t="n">
        <x:f>AC1538*(1+Inputs!$C$14)*(1-Inputs!$C$14/Inputs!$C$15)</x:f>
        <x:v>33086.622765904576</x:v>
      </x:c>
      <x:c r="AE1538" s="25" t="n">
        <x:f>AD1538/(B1538-Inputs!$C$14)</x:f>
        <x:v>715979.1559894506</x:v>
      </x:c>
      <x:c r="AF1538" s="25" t="n">
        <x:f>S1538/(1+B1538)^1+T1538/(1+B1538)^2+U1538/(1+B1538)^3+V1538/(1+B1538)^4+W1538/(1+B1538)^5+X1538/(1+B1538)^6+Y1538/(1+B1538)^7+Z1538/(1+B1538)^8+AA1538/(1+B1538)^9+AB1538/(1+B1538)^10+AE1538/(1+B1538)^10</x:f>
        <x:v>481549.5456298447</x:v>
      </x:c>
      <x:c r="AG1538" s="25" t="n">
        <x:f>(AF1538+Inputs!$C$12)/Inputs!$C$13</x:f>
        <x:v>410.04966153330497</x:v>
      </x:c>
      <x:c r="AH1538" s="25" t="n">
        <x:f>(S1538+Inputs!$C$11)*Inputs!$C$8-Inputs!$C$11</x:f>
        <x:v>2636.5774605771194</x:v>
      </x:c>
      <x:c r="AI1538" s="25" t="n">
        <x:f>Inputs!$C$12+AH1538-Inputs!$C$10*Inputs!$C$13</x:f>
        <x:v>24954.49287577712</x:v>
      </x:c>
      <x:c r="AJ1538" s="25" t="n">
        <x:f>(S1538+Inputs!$C$11)*(1-Inputs!$C$8)</x:f>
        <x:v>6993.731154105037</x:v>
      </x:c>
      <x:c r="AK1538" s="25" t="n">
        <x:f>AJ1538/(1+B1538)^(1-Inputs!$C$8)+T1538/(1+B1538)^(2-Inputs!$C$8)+U1538/(1+B1538)^(3-Inputs!$C$8)+V1538/(1+B1538)^(4-Inputs!$C$8)+W1538/(1+B1538)^(5-Inputs!$C$8)+X1538/(1+B1538)^(6-Inputs!$C$8)+Y1538/(1+B1538)^(7-Inputs!$C$8)+Z1538/(1+B1538)^(8-Inputs!$C$8)+AA1538/(1+B1538)^(9-Inputs!$C$8)+AB1538/(1+B1538)^(10-Inputs!$C$8)+AE1538/(1+B1538)^(10-Inputs!$C$8)</x:f>
        <x:v>496961.9037618799</x:v>
      </x:c>
      <x:c r="AL1538" s="25" t="n">
        <x:f>(AK1538+AI1538)/Inputs!$C$13</x:f>
        <x:v>416.4514020842739</x:v>
      </x:c>
      <x:c r="AM1538" s="26" t="n">
        <x:f>IF(AL1538&gt;=Inputs!$C$7,1,0)</x:f>
        <x:v>1</x:v>
      </x:c>
      <x:c r="AN1538" s="26" t="n">
        <x:f>IF(Inputs!$C$7&lt;=(1-Inputs!$C$16)*AL1538,1,0)</x:f>
        <x:v>1</x:v>
      </x:c>
    </x:row>
    <x:row r="1539" ht="20" customHeight="1">
      <x:c r="A1539" s="16" t="n">
        <x:v>1534</x:v>
      </x:c>
      <x:c r="B1539" s="19" t="n">
        <x:v>0.08161163525962296</x:v>
      </x:c>
      <x:c r="C1539" s="24" t="n">
        <x:v>0.5894643430523558</x:v>
      </x:c>
      <x:c r="D1539" s="19" t="n">
        <x:v>0.030957901210281594</x:v>
      </x:c>
      <x:c r="E1539" s="19" t="n">
        <x:v>0.04691614371578766</x:v>
      </x:c>
      <x:c r="F1539" s="19" t="n">
        <x:v>-0.2338370235436503</x:v>
      </x:c>
      <x:c r="G1539" s="19" t="n">
        <x:v>-0.07435527527363603</x:v>
      </x:c>
      <x:c r="H1539" s="19" t="n">
        <x:v>0.7673904468664716</x:v>
      </x:c>
      <x:c r="I1539" s="19" t="n">
        <x:v>0.06591257234035197</x:v>
      </x:c>
      <x:c r="J1539" s="19" t="n">
        <x:v>0.07385568759772354</x:v>
      </x:c>
      <x:c r="K1539" s="19" t="n">
        <x:v>0.07361069921310787</x:v>
      </x:c>
      <x:c r="L1539" s="19" t="n">
        <x:v>0.07217475263689152</x:v>
      </x:c>
      <x:c r="M1539" s="19" t="n">
        <x:v>0.06624635036055793</x:v>
      </x:c>
      <x:c r="N1539" s="19" t="n">
        <x:v>0.0656902435799941</x:v>
      </x:c>
      <x:c r="O1539" s="19" t="n">
        <x:v>0.0754485567264794</x:v>
      </x:c>
      <x:c r="P1539" s="19" t="n">
        <x:v>0.07272959294085582</x:v>
      </x:c>
      <x:c r="Q1539" s="19" t="n">
        <x:v>0.07135139057946731</x:v>
      </x:c>
      <x:c r="R1539" s="19" t="n">
        <x:v>0.07230827962773788</x:v>
      </x:c>
      <x:c r="S1539" s="21" t="n">
        <x:v>8487.316013717467</x:v>
      </x:c>
      <x:c r="T1539" s="21" t="n">
        <x:v>13927.52897876455</x:v>
      </x:c>
      <x:c r="U1539" s="21" t="n">
        <x:v>17754.6440437619</x:v>
      </x:c>
      <x:c r="V1539" s="21" t="n">
        <x:v>22034.16472981555</x:v>
      </x:c>
      <x:c r="W1539" s="21" t="n">
        <x:v>26811.433154948798</x:v>
      </x:c>
      <x:c r="X1539" s="21" t="n">
        <x:v>28584.94105696491</x:v>
      </x:c>
      <x:c r="Y1539" s="21" t="n">
        <x:v>29889.631276867523</x:v>
      </x:c>
      <x:c r="Z1539" s="21" t="n">
        <x:v>30944.99190424757</x:v>
      </x:c>
      <x:c r="AA1539" s="21" t="n">
        <x:v>31673.213924709155</x:v>
      </x:c>
      <x:c r="AB1539" s="21" t="n">
        <x:v>32053.871076895946</x:v>
      </x:c>
      <x:c r="AC1539" s="21" t="n">
        <x:v>41809.3970568208</x:v>
      </x:c>
      <x:c r="AD1539" s="25" t="n">
        <x:f>AC1539*(1+Inputs!$C$14)*(1-Inputs!$C$14/Inputs!$C$15)</x:f>
        <x:v>33175.7565645873</x:v>
      </x:c>
      <x:c r="AE1539" s="25" t="n">
        <x:f>AD1539/(B1539-Inputs!$C$14)</x:f>
        <x:v>711748.394575755</x:v>
      </x:c>
      <x:c r="AF1539" s="25" t="n">
        <x:f>S1539/(1+B1539)^1+T1539/(1+B1539)^2+U1539/(1+B1539)^3+V1539/(1+B1539)^4+W1539/(1+B1539)^5+X1539/(1+B1539)^6+Y1539/(1+B1539)^7+Z1539/(1+B1539)^8+AA1539/(1+B1539)^9+AB1539/(1+B1539)^10+AE1539/(1+B1539)^10</x:f>
        <x:v>474685.4977922967</x:v>
      </x:c>
      <x:c r="AG1539" s="25" t="n">
        <x:f>(AF1539+Inputs!$C$12)/Inputs!$C$13</x:f>
        <x:v>404.5726495744242</x:v>
      </x:c>
      <x:c r="AH1539" s="25" t="n">
        <x:f>(S1539+Inputs!$C$11)*Inputs!$C$8-Inputs!$C$11</x:f>
        <x:v>2101.093255741608</x:v>
      </x:c>
      <x:c r="AI1539" s="25" t="n">
        <x:f>Inputs!$C$12+AH1539-Inputs!$C$10*Inputs!$C$13</x:f>
        <x:v>24419.008670941606</x:v>
      </x:c>
      <x:c r="AJ1539" s="25" t="n">
        <x:f>(S1539+Inputs!$C$11)*(1-Inputs!$C$8)</x:f>
        <x:v>6386.22275797586</x:v>
      </x:c>
      <x:c r="AK1539" s="25" t="n">
        <x:f>AJ1539/(1+B1539)^(1-Inputs!$C$8)+T1539/(1+B1539)^(2-Inputs!$C$8)+U1539/(1+B1539)^(3-Inputs!$C$8)+V1539/(1+B1539)^(4-Inputs!$C$8)+W1539/(1+B1539)^(5-Inputs!$C$8)+X1539/(1+B1539)^(6-Inputs!$C$8)+Y1539/(1+B1539)^(7-Inputs!$C$8)+Z1539/(1+B1539)^(8-Inputs!$C$8)+AA1539/(1+B1539)^(9-Inputs!$C$8)+AB1539/(1+B1539)^(10-Inputs!$C$8)+AE1539/(1+B1539)^(10-Inputs!$C$8)</x:f>
        <x:v>490441.5383169573</x:v>
      </x:c>
      <x:c r="AL1539" s="25" t="n">
        <x:f>(AK1539+AI1539)/Inputs!$C$13</x:f>
        <x:v>410.82134620086464</x:v>
      </x:c>
      <x:c r="AM1539" s="26" t="n">
        <x:f>IF(AL1539&gt;=Inputs!$C$7,1,0)</x:f>
        <x:v>1</x:v>
      </x:c>
      <x:c r="AN1539" s="26" t="n">
        <x:f>IF(Inputs!$C$7&lt;=(1-Inputs!$C$16)*AL1539,1,0)</x:f>
        <x:v>1</x:v>
      </x:c>
    </x:row>
    <x:row r="1540" ht="20" customHeight="1">
      <x:c r="A1540" s="16" t="n">
        <x:v>1535</x:v>
      </x:c>
      <x:c r="B1540" s="19" t="n">
        <x:v>0.09626986401936206</x:v>
      </x:c>
      <x:c r="C1540" s="24" t="n">
        <x:v>0.40403110237619444</x:v>
      </x:c>
      <x:c r="D1540" s="19" t="n">
        <x:v>0.028865755022091835</x:v>
      </x:c>
      <x:c r="E1540" s="19" t="n">
        <x:v>0.056122618201066815</x:v>
      </x:c>
      <x:c r="F1540" s="19" t="n">
        <x:v>-0.10546699682333727</x:v>
      </x:c>
      <x:c r="G1540" s="19" t="n">
        <x:v>-0.10235628700229256</x:v>
      </x:c>
      <x:c r="H1540" s="19" t="n">
        <x:v>0.5262384359184296</x:v>
      </x:c>
      <x:c r="I1540" s="19" t="n">
        <x:v>0.05389001432268401</x:v>
      </x:c>
      <x:c r="J1540" s="19" t="n">
        <x:v>0.06221413703820531</x:v>
      </x:c>
      <x:c r="K1540" s="19" t="n">
        <x:v>0.06332596435263327</x:v>
      </x:c>
      <x:c r="L1540" s="19" t="n">
        <x:v>0.05336288119699134</x:v>
      </x:c>
      <x:c r="M1540" s="19" t="n">
        <x:v>0.06584434153017468</x:v>
      </x:c>
      <x:c r="N1540" s="19" t="n">
        <x:v>0.05680761323904221</x:v>
      </x:c>
      <x:c r="O1540" s="19" t="n">
        <x:v>0.07255774365637421</x:v>
      </x:c>
      <x:c r="P1540" s="19" t="n">
        <x:v>0.06239053723909024</x:v>
      </x:c>
      <x:c r="Q1540" s="19" t="n">
        <x:v>0.05494089220294541</x:v>
      </x:c>
      <x:c r="R1540" s="19" t="n">
        <x:v>0.06310957176605257</x:v>
      </x:c>
      <x:c r="S1540" s="21" t="n">
        <x:v>10586.06135907019</x:v>
      </x:c>
      <x:c r="T1540" s="21" t="n">
        <x:v>16435.807661515704</x:v>
      </x:c>
      <x:c r="U1540" s="21" t="n">
        <x:v>19610.220888464355</x:v>
      </x:c>
      <x:c r="V1540" s="21" t="n">
        <x:v>22808.854583927372</x:v>
      </x:c>
      <x:c r="W1540" s="21" t="n">
        <x:v>26376.090691577054</x:v>
      </x:c>
      <x:c r="X1540" s="21" t="n">
        <x:v>28033.682897053197</x:v>
      </x:c>
      <x:c r="Y1540" s="21" t="n">
        <x:v>29359.12604832562</x:v>
      </x:c>
      <x:c r="Z1540" s="21" t="n">
        <x:v>30440.037610749667</x:v>
      </x:c>
      <x:c r="AA1540" s="21" t="n">
        <x:v>31165.389034930027</x:v>
      </x:c>
      <x:c r="AB1540" s="21" t="n">
        <x:v>31531.20645489203</x:v>
      </x:c>
      <x:c r="AC1540" s="21" t="n">
        <x:v>41127.66059333743</x:v>
      </x:c>
      <x:c r="AD1540" s="25" t="n">
        <x:f>AC1540*(1+Inputs!$C$14)*(1-Inputs!$C$14/Inputs!$C$15)</x:f>
        <x:v>32634.798680813245</x:v>
      </x:c>
      <x:c r="AE1540" s="25" t="n">
        <x:f>AD1540/(B1540-Inputs!$C$14)</x:f>
        <x:v>532640.298834354</x:v>
      </x:c>
      <x:c r="AF1540" s="25" t="n">
        <x:f>S1540/(1+B1540)^1+T1540/(1+B1540)^2+U1540/(1+B1540)^3+V1540/(1+B1540)^4+W1540/(1+B1540)^5+X1540/(1+B1540)^6+Y1540/(1+B1540)^7+Z1540/(1+B1540)^8+AA1540/(1+B1540)^9+AB1540/(1+B1540)^10+AE1540/(1+B1540)^10</x:f>
        <x:v>355492.1429633724</x:v>
      </x:c>
      <x:c r="AG1540" s="25" t="n">
        <x:f>(AF1540+Inputs!$C$12)/Inputs!$C$13</x:f>
        <x:v>309.46500387212706</x:v>
      </x:c>
      <x:c r="AH1540" s="25" t="n">
        <x:f>(S1540+Inputs!$C$11)*Inputs!$C$8-Inputs!$C$11</x:f>
        <x:v>3084.34107507124</x:v>
      </x:c>
      <x:c r="AI1540" s="25" t="n">
        <x:f>Inputs!$C$12+AH1540-Inputs!$C$10*Inputs!$C$13</x:f>
        <x:v>25402.25649027124</x:v>
      </x:c>
      <x:c r="AJ1540" s="25" t="n">
        <x:f>(S1540+Inputs!$C$11)*(1-Inputs!$C$8)</x:f>
        <x:v>7501.720283998951</x:v>
      </x:c>
      <x:c r="AK1540" s="25" t="n">
        <x:f>AJ1540/(1+B1540)^(1-Inputs!$C$8)+T1540/(1+B1540)^(2-Inputs!$C$8)+U1540/(1+B1540)^(3-Inputs!$C$8)+V1540/(1+B1540)^(4-Inputs!$C$8)+W1540/(1+B1540)^(5-Inputs!$C$8)+X1540/(1+B1540)^(6-Inputs!$C$8)+Y1540/(1+B1540)^(7-Inputs!$C$8)+Z1540/(1+B1540)^(8-Inputs!$C$8)+AA1540/(1+B1540)^(9-Inputs!$C$8)+AB1540/(1+B1540)^(10-Inputs!$C$8)+AE1540/(1+B1540)^(10-Inputs!$C$8)</x:f>
        <x:v>368196.99602419755</x:v>
      </x:c>
      <x:c r="AL1540" s="25" t="n">
        <x:f>(AK1540+AI1540)/Inputs!$C$13</x:f>
        <x:v>314.0636347602075</x:v>
      </x:c>
      <x:c r="AM1540" s="26" t="n">
        <x:f>IF(AL1540&gt;=Inputs!$C$7,1,0)</x:f>
        <x:v>1</x:v>
      </x:c>
      <x:c r="AN1540" s="26" t="n">
        <x:f>IF(Inputs!$C$7&lt;=(1-Inputs!$C$16)*AL1540,1,0)</x:f>
        <x:v>0</x:v>
      </x:c>
    </x:row>
    <x:row r="1541" ht="20" customHeight="1">
      <x:c r="A1541" s="16" t="n">
        <x:v>1536</x:v>
      </x:c>
      <x:c r="B1541" s="19" t="n">
        <x:v>0.07373576539135143</x:v>
      </x:c>
      <x:c r="C1541" s="24" t="n">
        <x:v>0.605141849732064</x:v>
      </x:c>
      <x:c r="D1541" s="19" t="n">
        <x:v>0.0397853686758296</x:v>
      </x:c>
      <x:c r="E1541" s="19" t="n">
        <x:v>0.04978851868161172</x:v>
      </x:c>
      <x:c r="F1541" s="19" t="n">
        <x:v>-0.10080524546022959</x:v>
      </x:c>
      <x:c r="G1541" s="19" t="n">
        <x:v>-0.04747742131089411</x:v>
      </x:c>
      <x:c r="H1541" s="19" t="n">
        <x:v>0.8235890603837959</x:v>
      </x:c>
      <x:c r="I1541" s="19" t="n">
        <x:v>0.0638728048479959</x:v>
      </x:c>
      <x:c r="J1541" s="19" t="n">
        <x:v>0.07199368068428272</x:v>
      </x:c>
      <x:c r="K1541" s="19" t="n">
        <x:v>0.0676092488149618</x:v>
      </x:c>
      <x:c r="L1541" s="19" t="n">
        <x:v>0.05553997897099976</x:v>
      </x:c>
      <x:c r="M1541" s="19" t="n">
        <x:v>0.061334165095014444</x:v>
      </x:c>
      <x:c r="N1541" s="19" t="n">
        <x:v>0.06819424079426539</x:v>
      </x:c>
      <x:c r="O1541" s="19" t="n">
        <x:v>0.07359406434427797</x:v>
      </x:c>
      <x:c r="P1541" s="19" t="n">
        <x:v>0.07110003333728969</x:v>
      </x:c>
      <x:c r="Q1541" s="19" t="n">
        <x:v>0.07121988050411232</x:v>
      </x:c>
      <x:c r="R1541" s="19" t="n">
        <x:v>0.06826537060840451</x:v>
      </x:c>
      <x:c r="S1541" s="21" t="n">
        <x:v>10998.317347528318</x:v>
      </x:c>
      <x:c r="T1541" s="21" t="n">
        <x:v>17109.05096491609</x:v>
      </x:c>
      <x:c r="U1541" s="21" t="n">
        <x:v>20677.306631613777</x:v>
      </x:c>
      <x:c r="V1541" s="21" t="n">
        <x:v>24523.688483564267</x:v>
      </x:c>
      <x:c r="W1541" s="21" t="n">
        <x:v>28820.93844186144</x:v>
      </x:c>
      <x:c r="X1541" s="21" t="n">
        <x:v>30702.19740388727</x:v>
      </x:c>
      <x:c r="Y1541" s="21" t="n">
        <x:v>32211.43322073297</x:v>
      </x:c>
      <x:c r="Z1541" s="21" t="n">
        <x:v>33383.40538231834</x:v>
      </x:c>
      <x:c r="AA1541" s="21" t="n">
        <x:v>34145.59479134559</x:v>
      </x:c>
      <x:c r="AB1541" s="21" t="n">
        <x:v>34470.8059258627</x:v>
      </x:c>
      <x:c r="AC1541" s="21" t="n">
        <x:v>44961.920772864396</x:v>
      </x:c>
      <x:c r="AD1541" s="25" t="n">
        <x:f>AC1541*(1+Inputs!$C$14)*(1-Inputs!$C$14/Inputs!$C$15)</x:f>
        <x:v>35677.284133267895</x:v>
      </x:c>
      <x:c r="AE1541" s="25" t="n">
        <x:f>AD1541/(B1541-Inputs!$C$14)</x:f>
        <x:v>921042.4467624846</x:v>
      </x:c>
      <x:c r="AF1541" s="25" t="n">
        <x:f>S1541/(1+B1541)^1+T1541/(1+B1541)^2+U1541/(1+B1541)^3+V1541/(1+B1541)^4+W1541/(1+B1541)^5+X1541/(1+B1541)^6+Y1541/(1+B1541)^7+Z1541/(1+B1541)^8+AA1541/(1+B1541)^9+AB1541/(1+B1541)^10+AE1541/(1+B1541)^10</x:f>
        <x:v>626032.5725501606</x:v>
      </x:c>
      <x:c r="AG1541" s="25" t="n">
        <x:f>(AF1541+Inputs!$C$12)/Inputs!$C$13</x:f>
        <x:v>525.3366299557952</x:v>
      </x:c>
      <x:c r="AH1541" s="25" t="n">
        <x:f>(S1541+Inputs!$C$11)*Inputs!$C$8-Inputs!$C$11</x:f>
        <x:v>3277.480181992719</x:v>
      </x:c>
      <x:c r="AI1541" s="25" t="n">
        <x:f>Inputs!$C$12+AH1541-Inputs!$C$10*Inputs!$C$13</x:f>
        <x:v>25595.395597192713</x:v>
      </x:c>
      <x:c r="AJ1541" s="25" t="n">
        <x:f>(S1541+Inputs!$C$11)*(1-Inputs!$C$8)</x:f>
        <x:v>7720.8371655355995</x:v>
      </x:c>
      <x:c r="AK1541" s="25" t="n">
        <x:f>AJ1541/(1+B1541)^(1-Inputs!$C$8)+T1541/(1+B1541)^(2-Inputs!$C$8)+U1541/(1+B1541)^(3-Inputs!$C$8)+V1541/(1+B1541)^(4-Inputs!$C$8)+W1541/(1+B1541)^(5-Inputs!$C$8)+X1541/(1+B1541)^(6-Inputs!$C$8)+Y1541/(1+B1541)^(7-Inputs!$C$8)+Z1541/(1+B1541)^(8-Inputs!$C$8)+AA1541/(1+B1541)^(9-Inputs!$C$8)+AB1541/(1+B1541)^(10-Inputs!$C$8)+AE1541/(1+B1541)^(10-Inputs!$C$8)</x:f>
        <x:v>644094.2885717917</x:v>
      </x:c>
      <x:c r="AL1541" s="25" t="n">
        <x:f>(AK1541+AI1541)/Inputs!$C$13</x:f>
        <x:v>534.3637596562637</x:v>
      </x:c>
      <x:c r="AM1541" s="26" t="n">
        <x:f>IF(AL1541&gt;=Inputs!$C$7,1,0)</x:f>
        <x:v>1</x:v>
      </x:c>
      <x:c r="AN1541" s="26" t="n">
        <x:f>IF(Inputs!$C$7&lt;=(1-Inputs!$C$16)*AL1541,1,0)</x:f>
        <x:v>1</x:v>
      </x:c>
    </x:row>
    <x:row r="1542" ht="20" customHeight="1">
      <x:c r="A1542" s="16" t="n">
        <x:v>1537</x:v>
      </x:c>
      <x:c r="B1542" s="19" t="n">
        <x:v>0.08389344642269497</x:v>
      </x:c>
      <x:c r="C1542" s="24" t="n">
        <x:v>0.30094883979089104</x:v>
      </x:c>
      <x:c r="D1542" s="19" t="n">
        <x:v>0.035162075986683305</x:v>
      </x:c>
      <x:c r="E1542" s="19" t="n">
        <x:v>0.050455212631382265</x:v>
      </x:c>
      <x:c r="F1542" s="19" t="n">
        <x:v>-0.18948267839224286</x:v>
      </x:c>
      <x:c r="G1542" s="19" t="n">
        <x:v>-0.04830303218072174</x:v>
      </x:c>
      <x:c r="H1542" s="19" t="n">
        <x:v>0.45863154420979413</x:v>
      </x:c>
      <x:c r="I1542" s="19" t="n">
        <x:v>0.06641939345075912</x:v>
      </x:c>
      <x:c r="J1542" s="19" t="n">
        <x:v>0.06354192773616091</x:v>
      </x:c>
      <x:c r="K1542" s="19" t="n">
        <x:v>0.06038107532753543</x:v>
      </x:c>
      <x:c r="L1542" s="19" t="n">
        <x:v>0.06076907483285027</x:v>
      </x:c>
      <x:c r="M1542" s="19" t="n">
        <x:v>0.059526373256532</x:v>
      </x:c>
      <x:c r="N1542" s="19" t="n">
        <x:v>0.06343888011580134</x:v>
      </x:c>
      <x:c r="O1542" s="19" t="n">
        <x:v>0.05624476395050465</x:v>
      </x:c>
      <x:c r="P1542" s="19" t="n">
        <x:v>0.061614031023317466</x:v>
      </x:c>
      <x:c r="Q1542" s="19" t="n">
        <x:v>0.062414662083793926</x:v>
      </x:c>
      <x:c r="R1542" s="19" t="n">
        <x:v>0.0664622989137763</x:v>
      </x:c>
      <x:c r="S1542" s="21" t="n">
        <x:v>9356.047162238914</x:v>
      </x:c>
      <x:c r="T1542" s="21" t="n">
        <x:v>14599.447039217333</x:v>
      </x:c>
      <x:c r="U1542" s="21" t="n">
        <x:v>17628.335218233136</x:v>
      </x:c>
      <x:c r="V1542" s="21" t="n">
        <x:v>20868.1206783046</x:v>
      </x:c>
      <x:c r="W1542" s="21" t="n">
        <x:v>24494.9249802021</x:v>
      </x:c>
      <x:c r="X1542" s="21" t="n">
        <x:v>26135.09993171113</x:v>
      </x:c>
      <x:c r="Y1542" s="21" t="n">
        <x:v>27452.59675301215</x:v>
      </x:c>
      <x:c r="Z1542" s="21" t="n">
        <x:v>28493.47376855026</x:v>
      </x:c>
      <x:c r="AA1542" s="21" t="n">
        <x:v>29251.610311716086</x:v>
      </x:c>
      <x:c r="AB1542" s="21" t="n">
        <x:v>29682.942688677478</x:v>
      </x:c>
      <x:c r="AC1542" s="21" t="n">
        <x:v>38716.88176784018</x:v>
      </x:c>
      <x:c r="AD1542" s="25" t="n">
        <x:f>AC1542*(1+Inputs!$C$14)*(1-Inputs!$C$14/Inputs!$C$15)</x:f>
        <x:v>30721.84568278118</x:v>
      </x:c>
      <x:c r="AE1542" s="25" t="n">
        <x:f>AD1542/(B1542-Inputs!$C$14)</x:f>
        <x:v>628342.8134147843</x:v>
      </x:c>
      <x:c r="AF1542" s="25" t="n">
        <x:f>S1542/(1+B1542)^1+T1542/(1+B1542)^2+U1542/(1+B1542)^3+V1542/(1+B1542)^4+W1542/(1+B1542)^5+X1542/(1+B1542)^6+Y1542/(1+B1542)^7+Z1542/(1+B1542)^8+AA1542/(1+B1542)^9+AB1542/(1+B1542)^10+AE1542/(1+B1542)^10</x:f>
        <x:v>421277.2668866876</x:v>
      </x:c>
      <x:c r="AG1542" s="25" t="n">
        <x:f>(AF1542+Inputs!$C$12)/Inputs!$C$13</x:f>
        <x:v>361.9567578592553</x:v>
      </x:c>
      <x:c r="AH1542" s="25" t="n">
        <x:f>(S1542+Inputs!$C$11)*Inputs!$C$8-Inputs!$C$11</x:f>
        <x:v>2508.0878486105603</x:v>
      </x:c>
      <x:c r="AI1542" s="25" t="n">
        <x:f>Inputs!$C$12+AH1542-Inputs!$C$10*Inputs!$C$13</x:f>
        <x:v>24826.003263810555</x:v>
      </x:c>
      <x:c r="AJ1542" s="25" t="n">
        <x:f>(S1542+Inputs!$C$11)*(1-Inputs!$C$8)</x:f>
        <x:v>6847.959313628355</x:v>
      </x:c>
      <x:c r="AK1542" s="25" t="n">
        <x:f>AJ1542/(1+B1542)^(1-Inputs!$C$8)+T1542/(1+B1542)^(2-Inputs!$C$8)+U1542/(1+B1542)^(3-Inputs!$C$8)+V1542/(1+B1542)^(4-Inputs!$C$8)+W1542/(1+B1542)^(5-Inputs!$C$8)+X1542/(1+B1542)^(6-Inputs!$C$8)+Y1542/(1+B1542)^(7-Inputs!$C$8)+Z1542/(1+B1542)^(8-Inputs!$C$8)+AA1542/(1+B1542)^(9-Inputs!$C$8)+AB1542/(1+B1542)^(10-Inputs!$C$8)+AE1542/(1+B1542)^(10-Inputs!$C$8)</x:f>
        <x:v>435077.84133003914</x:v>
      </x:c>
      <x:c r="AL1542" s="25" t="n">
        <x:f>(AK1542+AI1542)/Inputs!$C$13</x:f>
        <x:v>366.969886631145</x:v>
      </x:c>
      <x:c r="AM1542" s="26" t="n">
        <x:f>IF(AL1542&gt;=Inputs!$C$7,1,0)</x:f>
        <x:v>1</x:v>
      </x:c>
      <x:c r="AN1542" s="26" t="n">
        <x:f>IF(Inputs!$C$7&lt;=(1-Inputs!$C$16)*AL1542,1,0)</x:f>
        <x:v>1</x:v>
      </x:c>
    </x:row>
    <x:row r="1543" ht="20" customHeight="1">
      <x:c r="A1543" s="16" t="n">
        <x:v>1538</x:v>
      </x:c>
      <x:c r="B1543" s="19" t="n">
        <x:v>0.08475733016212443</x:v>
      </x:c>
      <x:c r="C1543" s="24" t="n">
        <x:v>0.5795264204145099</x:v>
      </x:c>
      <x:c r="D1543" s="19" t="n">
        <x:v>0.03750868686858411</x:v>
      </x:c>
      <x:c r="E1543" s="19" t="n">
        <x:v>0.044628961753451504</x:v>
      </x:c>
      <x:c r="F1543" s="19" t="n">
        <x:v>-0.16932393467538875</x:v>
      </x:c>
      <x:c r="G1543" s="19" t="n">
        <x:v>-0.08297100040636962</x:v>
      </x:c>
      <x:c r="H1543" s="19" t="n">
        <x:v>0.8751446922852608</x:v>
      </x:c>
      <x:c r="I1543" s="19" t="n">
        <x:v>0.05122487403537775</x:v>
      </x:c>
      <x:c r="J1543" s="19" t="n">
        <x:v>0.05470896572377683</x:v>
      </x:c>
      <x:c r="K1543" s="19" t="n">
        <x:v>0.051222456763611035</x:v>
      </x:c>
      <x:c r="L1543" s="19" t="n">
        <x:v>0.06103201355505576</x:v>
      </x:c>
      <x:c r="M1543" s="19" t="n">
        <x:v>0.05541220143676014</x:v>
      </x:c>
      <x:c r="N1543" s="19" t="n">
        <x:v>0.051216448482081206</x:v>
      </x:c>
      <x:c r="O1543" s="19" t="n">
        <x:v>0.053134455514513096</x:v>
      </x:c>
      <x:c r="P1543" s="19" t="n">
        <x:v>0.06345640291912447</x:v>
      </x:c>
      <x:c r="Q1543" s="19" t="n">
        <x:v>0.047988030172178925</x:v>
      </x:c>
      <x:c r="R1543" s="19" t="n">
        <x:v>0.04702615139941258</x:v>
      </x:c>
      <x:c r="S1543" s="21" t="n">
        <x:v>9592.215649836775</x:v>
      </x:c>
      <x:c r="T1543" s="21" t="n">
        <x:v>15368.879006785643</x:v>
      </x:c>
      <x:c r="U1543" s="21" t="n">
        <x:v>19077.38264606367</x:v>
      </x:c>
      <x:c r="V1543" s="21" t="n">
        <x:v>23103.877038344785</x:v>
      </x:c>
      <x:c r="W1543" s="21" t="n">
        <x:v>27627.854430090527</x:v>
      </x:c>
      <x:c r="X1543" s="21" t="n">
        <x:v>29385.843500207146</x:v>
      </x:c>
      <x:c r="Y1543" s="21" t="n">
        <x:v>30685.947439119092</x:v>
      </x:c>
      <x:c r="Z1543" s="21" t="n">
        <x:v>31710.698322798977</x:v>
      </x:c>
      <x:c r="AA1543" s="21" t="n">
        <x:v>32421.452622590303</x:v>
      </x:c>
      <x:c r="AB1543" s="21" t="n">
        <x:v>32754.525987290246</x:v>
      </x:c>
      <x:c r="AC1543" s="21" t="n">
        <x:v>42723.294766030755</x:v>
      </x:c>
      <x:c r="AD1543" s="25" t="n">
        <x:f>AC1543*(1+Inputs!$C$14)*(1-Inputs!$C$14/Inputs!$C$15)</x:f>
        <x:v>33900.9343968454</x:v>
      </x:c>
      <x:c r="AE1543" s="25" t="n">
        <x:f>AD1543/(B1543-Inputs!$C$14)</x:f>
        <x:v>681325.4305724584</x:v>
      </x:c>
      <x:c r="AF1543" s="25" t="n">
        <x:f>S1543/(1+B1543)^1+T1543/(1+B1543)^2+U1543/(1+B1543)^3+V1543/(1+B1543)^4+W1543/(1+B1543)^5+X1543/(1+B1543)^6+Y1543/(1+B1543)^7+Z1543/(1+B1543)^8+AA1543/(1+B1543)^9+AB1543/(1+B1543)^10+AE1543/(1+B1543)^10</x:f>
        <x:v>455993.1074725258</x:v>
      </x:c>
      <x:c r="AG1543" s="25" t="n">
        <x:f>(AF1543+Inputs!$C$12)/Inputs!$C$13</x:f>
        <x:v>389.6574788552726</x:v>
      </x:c>
      <x:c r="AH1543" s="25" t="n">
        <x:f>(S1543+Inputs!$C$11)*Inputs!$C$8-Inputs!$C$11</x:f>
        <x:v>2618.731167457777</x:v>
      </x:c>
      <x:c r="AI1543" s="25" t="n">
        <x:f>Inputs!$C$12+AH1543-Inputs!$C$10*Inputs!$C$13</x:f>
        <x:v>24936.646582657777</x:v>
      </x:c>
      <x:c r="AJ1543" s="25" t="n">
        <x:f>(S1543+Inputs!$C$11)*(1-Inputs!$C$8)</x:f>
        <x:v>6973.484482378999</x:v>
      </x:c>
      <x:c r="AK1543" s="25" t="n">
        <x:f>AJ1543/(1+B1543)^(1-Inputs!$C$8)+T1543/(1+B1543)^(2-Inputs!$C$8)+U1543/(1+B1543)^(3-Inputs!$C$8)+V1543/(1+B1543)^(4-Inputs!$C$8)+W1543/(1+B1543)^(5-Inputs!$C$8)+X1543/(1+B1543)^(6-Inputs!$C$8)+Y1543/(1+B1543)^(7-Inputs!$C$8)+Z1543/(1+B1543)^(8-Inputs!$C$8)+AA1543/(1+B1543)^(9-Inputs!$C$8)+AB1543/(1+B1543)^(10-Inputs!$C$8)+AE1543/(1+B1543)^(10-Inputs!$C$8)</x:f>
        <x:v>471200.78802415903</x:v>
      </x:c>
      <x:c r="AL1543" s="25" t="n">
        <x:f>(AK1543+AI1543)/Inputs!$C$13</x:f>
        <x:v>395.8816615066964</x:v>
      </x:c>
      <x:c r="AM1543" s="26" t="n">
        <x:f>IF(AL1543&gt;=Inputs!$C$7,1,0)</x:f>
        <x:v>1</x:v>
      </x:c>
      <x:c r="AN1543" s="26" t="n">
        <x:f>IF(Inputs!$C$7&lt;=(1-Inputs!$C$16)*AL1543,1,0)</x:f>
        <x:v>1</x:v>
      </x:c>
    </x:row>
    <x:row r="1544" ht="20" customHeight="1">
      <x:c r="A1544" s="16" t="n">
        <x:v>1539</x:v>
      </x:c>
      <x:c r="B1544" s="19" t="n">
        <x:v>0.08882592218828125</x:v>
      </x:c>
      <x:c r="C1544" s="24" t="n">
        <x:v>0.31886674058151243</x:v>
      </x:c>
      <x:c r="D1544" s="19" t="n">
        <x:v>0.024139534529685137</x:v>
      </x:c>
      <x:c r="E1544" s="19" t="n">
        <x:v>0.045402155037359365</x:v>
      </x:c>
      <x:c r="F1544" s="19" t="n">
        <x:v>-0.16468463368506608</x:v>
      </x:c>
      <x:c r="G1544" s="19" t="n">
        <x:v>-0.05849297803056686</x:v>
      </x:c>
      <x:c r="H1544" s="19" t="n">
        <x:v>0.7074703255994166</x:v>
      </x:c>
      <x:c r="I1544" s="19" t="n">
        <x:v>0.06974667629974533</x:v>
      </x:c>
      <x:c r="J1544" s="19" t="n">
        <x:v>0.06649332573288462</x:v>
      </x:c>
      <x:c r="K1544" s="19" t="n">
        <x:v>0.06282144183597324</x:v>
      </x:c>
      <x:c r="L1544" s="19" t="n">
        <x:v>0.06375293652843653</x:v>
      </x:c>
      <x:c r="M1544" s="19" t="n">
        <x:v>0.058704899992231954</x:v>
      </x:c>
      <x:c r="N1544" s="19" t="n">
        <x:v>0.06791086496693538</x:v>
      </x:c>
      <x:c r="O1544" s="19" t="n">
        <x:v>0.05572728297086656</x:v>
      </x:c>
      <x:c r="P1544" s="19" t="n">
        <x:v>0.062190333153411076</x:v>
      </x:c>
      <x:c r="Q1544" s="19" t="n">
        <x:v>0.06511638024115995</x:v>
      </x:c>
      <x:c r="R1544" s="19" t="n">
        <x:v>0.06614543617227468</x:v>
      </x:c>
      <x:c r="S1544" s="21" t="n">
        <x:v>9740.691474773826</x:v>
      </x:c>
      <x:c r="T1544" s="21" t="n">
        <x:v>15091.70386375019</x:v>
      </x:c>
      <x:c r="U1544" s="21" t="n">
        <x:v>18071.40284493847</x:v>
      </x:c>
      <x:c r="V1544" s="21" t="n">
        <x:v>21210.019353432148</x:v>
      </x:c>
      <x:c r="W1544" s="21" t="n">
        <x:v>24647.335106417122</x:v>
      </x:c>
      <x:c r="X1544" s="21" t="n">
        <x:v>26059.297369019394</x:v>
      </x:c>
      <x:c r="Y1544" s="21" t="n">
        <x:v>27169.23494189396</x:v>
      </x:c>
      <x:c r="Z1544" s="21" t="n">
        <x:v>28039.276199323762</x:v>
      </x:c>
      <x:c r="AA1544" s="21" t="n">
        <x:v>28695.935001282563</x:v>
      </x:c>
      <x:c r="AB1544" s="21" t="n">
        <x:v>29104.07219810442</x:v>
      </x:c>
      <x:c r="AC1544" s="21" t="n">
        <x:v>37961.83330187533</x:v>
      </x:c>
      <x:c r="AD1544" s="25" t="n">
        <x:f>AC1544*(1+Inputs!$C$14)*(1-Inputs!$C$14/Inputs!$C$15)</x:f>
        <x:v>30122.714725038073</x:v>
      </x:c>
      <x:c r="AE1544" s="25" t="n">
        <x:f>AD1544/(B1544-Inputs!$C$14)</x:f>
        <x:v>559632.1159100598</x:v>
      </x:c>
      <x:c r="AF1544" s="25" t="n">
        <x:f>S1544/(1+B1544)^1+T1544/(1+B1544)^2+U1544/(1+B1544)^3+V1544/(1+B1544)^4+W1544/(1+B1544)^5+X1544/(1+B1544)^6+Y1544/(1+B1544)^7+Z1544/(1+B1544)^8+AA1544/(1+B1544)^9+AB1544/(1+B1544)^10+AE1544/(1+B1544)^10</x:f>
        <x:v>376404.0632968029</x:v>
      </x:c>
      <x:c r="AG1544" s="25" t="n">
        <x:f>(AF1544+Inputs!$C$12)/Inputs!$C$13</x:f>
        <x:v>326.15119844128884</x:v>
      </x:c>
      <x:c r="AH1544" s="25" t="n">
        <x:f>(S1544+Inputs!$C$11)*Inputs!$C$8-Inputs!$C$11</x:f>
        <x:v>2688.2910744830806</x:v>
      </x:c>
      <x:c r="AI1544" s="25" t="n">
        <x:f>Inputs!$C$12+AH1544-Inputs!$C$10*Inputs!$C$13</x:f>
        <x:v>25006.206489683078</x:v>
      </x:c>
      <x:c r="AJ1544" s="25" t="n">
        <x:f>(S1544+Inputs!$C$11)*(1-Inputs!$C$8)</x:f>
        <x:v>7052.400400290747</x:v>
      </x:c>
      <x:c r="AK1544" s="25" t="n">
        <x:f>AJ1544/(1+B1544)^(1-Inputs!$C$8)+T1544/(1+B1544)^(2-Inputs!$C$8)+U1544/(1+B1544)^(3-Inputs!$C$8)+V1544/(1+B1544)^(4-Inputs!$C$8)+W1544/(1+B1544)^(5-Inputs!$C$8)+X1544/(1+B1544)^(6-Inputs!$C$8)+Y1544/(1+B1544)^(7-Inputs!$C$8)+Z1544/(1+B1544)^(8-Inputs!$C$8)+AA1544/(1+B1544)^(9-Inputs!$C$8)+AB1544/(1+B1544)^(10-Inputs!$C$8)+AE1544/(1+B1544)^(10-Inputs!$C$8)</x:f>
        <x:v>389144.5864255369</x:v>
      </x:c>
      <x:c r="AL1544" s="25" t="n">
        <x:f>(AK1544+AI1544)/Inputs!$C$13</x:f>
        <x:v>330.46227230066853</x:v>
      </x:c>
      <x:c r="AM1544" s="26" t="n">
        <x:f>IF(AL1544&gt;=Inputs!$C$7,1,0)</x:f>
        <x:v>1</x:v>
      </x:c>
      <x:c r="AN1544" s="26" t="n">
        <x:f>IF(Inputs!$C$7&lt;=(1-Inputs!$C$16)*AL1544,1,0)</x:f>
        <x:v>0</x:v>
      </x:c>
    </x:row>
    <x:row r="1545" ht="20" customHeight="1">
      <x:c r="A1545" s="16" t="n">
        <x:v>1540</x:v>
      </x:c>
      <x:c r="B1545" s="19" t="n">
        <x:v>0.09183015373677524</x:v>
      </x:c>
      <x:c r="C1545" s="24" t="n">
        <x:v>0.5442281881022666</x:v>
      </x:c>
      <x:c r="D1545" s="19" t="n">
        <x:v>0.0334487910522185</x:v>
      </x:c>
      <x:c r="E1545" s="19" t="n">
        <x:v>0.02713950197151263</x:v>
      </x:c>
      <x:c r="F1545" s="19" t="n">
        <x:v>-0.20397880450765232</x:v>
      </x:c>
      <x:c r="G1545" s="19" t="n">
        <x:v>-0.04474027949383241</x:v>
      </x:c>
      <x:c r="H1545" s="19" t="n">
        <x:v>0.7632186086553645</x:v>
      </x:c>
      <x:c r="I1545" s="19" t="n">
        <x:v>0.06986442133918558</x:v>
      </x:c>
      <x:c r="J1545" s="19" t="n">
        <x:v>0.0666147699004489</x:v>
      </x:c>
      <x:c r="K1545" s="19" t="n">
        <x:v>0.06669266746418884</x:v>
      </x:c>
      <x:c r="L1545" s="19" t="n">
        <x:v>0.06064642310020077</x:v>
      </x:c>
      <x:c r="M1545" s="19" t="n">
        <x:v>0.06758365719604058</x:v>
      </x:c>
      <x:c r="N1545" s="19" t="n">
        <x:v>0.05753629151445125</x:v>
      </x:c>
      <x:c r="O1545" s="19" t="n">
        <x:v>0.0624666968519648</x:v>
      </x:c>
      <x:c r="P1545" s="19" t="n">
        <x:v>0.068192050337326</x:v>
      </x:c>
      <x:c r="Q1545" s="19" t="n">
        <x:v>0.06151541191828642</x:v>
      </x:c>
      <x:c r="R1545" s="19" t="n">
        <x:v>0.06725987645449209</x:v>
      </x:c>
      <x:c r="S1545" s="21" t="n">
        <x:v>9098.60252527598</x:v>
      </x:c>
      <x:c r="T1545" s="21" t="n">
        <x:v>14462.329900815634</x:v>
      </x:c>
      <x:c r="U1545" s="21" t="n">
        <x:v>17760.930157698433</x:v>
      </x:c>
      <x:c r="V1545" s="21" t="n">
        <x:v>21376.664282344715</x:v>
      </x:c>
      <x:c r="W1545" s="21" t="n">
        <x:v>25325.00474766751</x:v>
      </x:c>
      <x:c r="X1545" s="21" t="n">
        <x:v>26728.672600244678</x:v>
      </x:c>
      <x:c r="Y1545" s="21" t="n">
        <x:v>27735.443701245957</x:v>
      </x:c>
      <x:c r="Z1545" s="21" t="n">
        <x:v>28569.32133498533</x:v>
      </x:c>
      <x:c r="AA1545" s="21" t="n">
        <x:v>29195.93944355446</x:v>
      </x:c>
      <x:c r="AB1545" s="21" t="n">
        <x:v>29577.192133793367</x:v>
      </x:c>
      <x:c r="AC1545" s="21" t="n">
        <x:v>38578.94626146961</x:v>
      </x:c>
      <x:c r="AD1545" s="25" t="n">
        <x:f>AC1545*(1+Inputs!$C$14)*(1-Inputs!$C$14/Inputs!$C$15)</x:f>
        <x:v>30612.393858476127</x:v>
      </x:c>
      <x:c r="AE1545" s="25" t="n">
        <x:f>AD1545/(B1545-Inputs!$C$14)</x:f>
        <x:v>538664.6321645724</x:v>
      </x:c>
      <x:c r="AF1545" s="25" t="n">
        <x:f>S1545/(1+B1545)^1+T1545/(1+B1545)^2+U1545/(1+B1545)^3+V1545/(1+B1545)^4+W1545/(1+B1545)^5+X1545/(1+B1545)^6+Y1545/(1+B1545)^7+Z1545/(1+B1545)^8+AA1545/(1+B1545)^9+AB1545/(1+B1545)^10+AE1545/(1+B1545)^10</x:f>
        <x:v>359674.7556733677</x:v>
      </x:c>
      <x:c r="AG1545" s="25" t="n">
        <x:f>(AF1545+Inputs!$C$12)/Inputs!$C$13</x:f>
        <x:v>312.80242522672444</x:v>
      </x:c>
      <x:c r="AH1545" s="25" t="n">
        <x:f>(S1545+Inputs!$C$11)*Inputs!$C$8-Inputs!$C$11</x:f>
        <x:v>2387.476799512856</x:v>
      </x:c>
      <x:c r="AI1545" s="25" t="n">
        <x:f>Inputs!$C$12+AH1545-Inputs!$C$10*Inputs!$C$13</x:f>
        <x:v>24705.392214712854</x:v>
      </x:c>
      <x:c r="AJ1545" s="25" t="n">
        <x:f>(S1545+Inputs!$C$11)*(1-Inputs!$C$8)</x:f>
        <x:v>6711.125725763123</x:v>
      </x:c>
      <x:c r="AK1545" s="25" t="n">
        <x:f>AJ1545/(1+B1545)^(1-Inputs!$C$8)+T1545/(1+B1545)^(2-Inputs!$C$8)+U1545/(1+B1545)^(3-Inputs!$C$8)+V1545/(1+B1545)^(4-Inputs!$C$8)+W1545/(1+B1545)^(5-Inputs!$C$8)+X1545/(1+B1545)^(6-Inputs!$C$8)+Y1545/(1+B1545)^(7-Inputs!$C$8)+Z1545/(1+B1545)^(8-Inputs!$C$8)+AA1545/(1+B1545)^(9-Inputs!$C$8)+AB1545/(1+B1545)^(10-Inputs!$C$8)+AE1545/(1+B1545)^(10-Inputs!$C$8)</x:f>
        <x:v>372509.1654308607</x:v>
      </x:c>
      <x:c r="AL1545" s="25" t="n">
        <x:f>(AK1545+AI1545)/Inputs!$C$13</x:f>
        <x:v>316.94838584392625</x:v>
      </x:c>
      <x:c r="AM1545" s="26" t="n">
        <x:f>IF(AL1545&gt;=Inputs!$C$7,1,0)</x:f>
        <x:v>1</x:v>
      </x:c>
      <x:c r="AN1545" s="26" t="n">
        <x:f>IF(Inputs!$C$7&lt;=(1-Inputs!$C$16)*AL1545,1,0)</x:f>
        <x:v>0</x:v>
      </x:c>
    </x:row>
    <x:row r="1546" ht="20" customHeight="1">
      <x:c r="A1546" s="16" t="n">
        <x:v>1541</x:v>
      </x:c>
      <x:c r="B1546" s="19" t="n">
        <x:v>0.08987677909476269</x:v>
      </x:c>
      <x:c r="C1546" s="24" t="n">
        <x:v>0.6876886866228631</x:v>
      </x:c>
      <x:c r="D1546" s="19" t="n">
        <x:v>0.029703884205436282</x:v>
      </x:c>
      <x:c r="E1546" s="19" t="n">
        <x:v>0.0390964696896728</x:v>
      </x:c>
      <x:c r="F1546" s="19" t="n">
        <x:v>-0.1478802642515109</x:v>
      </x:c>
      <x:c r="G1546" s="19" t="n">
        <x:v>-0.08744944393422258</x:v>
      </x:c>
      <x:c r="H1546" s="19" t="n">
        <x:v>0.892950430040031</x:v>
      </x:c>
      <x:c r="I1546" s="19" t="n">
        <x:v>0.05418066826317158</x:v>
      </x:c>
      <x:c r="J1546" s="19" t="n">
        <x:v>0.062298138144830095</x:v>
      </x:c>
      <x:c r="K1546" s="19" t="n">
        <x:v>0.05620454805420309</x:v>
      </x:c>
      <x:c r="L1546" s="19" t="n">
        <x:v>0.06863626537206642</x:v>
      </x:c>
      <x:c r="M1546" s="19" t="n">
        <x:v>0.06618681798381772</x:v>
      </x:c>
      <x:c r="N1546" s="19" t="n">
        <x:v>0.06289521236677614</x:v>
      </x:c>
      <x:c r="O1546" s="19" t="n">
        <x:v>0.06539712530424027</x:v>
      </x:c>
      <x:c r="P1546" s="19" t="n">
        <x:v>0.05321378443515073</x:v>
      </x:c>
      <x:c r="Q1546" s="19" t="n">
        <x:v>0.05682991922288579</x:v>
      </x:c>
      <x:c r="R1546" s="19" t="n">
        <x:v>0.061708298180836896</x:v>
      </x:c>
      <x:c r="S1546" s="21" t="n">
        <x:v>9921.423132029659</x:v>
      </x:c>
      <x:c r="T1546" s="21" t="n">
        <x:v>15789.787983573602</x:v>
      </x:c>
      <x:c r="U1546" s="21" t="n">
        <x:v>19363.32659833578</x:v>
      </x:c>
      <x:c r="V1546" s="21" t="n">
        <x:v>23156.239571392245</x:v>
      </x:c>
      <x:c r="W1546" s="21" t="n">
        <x:v>27413.159041858667</x:v>
      </x:c>
      <x:c r="X1546" s="21" t="n">
        <x:v>28973.45559264712</x:v>
      </x:c>
      <x:c r="Y1546" s="21" t="n">
        <x:v>30137.266837406558</x:v>
      </x:c>
      <x:c r="Z1546" s="21" t="n">
        <x:v>31052.46815542884</x:v>
      </x:c>
      <x:c r="AA1546" s="21" t="n">
        <x:v>31665.172753703257</x:v>
      </x:c>
      <x:c r="AB1546" s="21" t="n">
        <x:v>31992.095708526333</x:v>
      </x:c>
      <x:c r="AC1546" s="21" t="n">
        <x:v>41728.820489382175</x:v>
      </x:c>
      <x:c r="AD1546" s="25" t="n">
        <x:f>AC1546*(1+Inputs!$C$14)*(1-Inputs!$C$14/Inputs!$C$15)</x:f>
        <x:v>33111.81905832475</x:v>
      </x:c>
      <x:c r="AE1546" s="25" t="n">
        <x:f>AD1546/(B1546-Inputs!$C$14)</x:f>
        <x:v>603384.8852744505</x:v>
      </x:c>
      <x:c r="AF1546" s="25" t="n">
        <x:f>S1546/(1+B1546)^1+T1546/(1+B1546)^2+U1546/(1+B1546)^3+V1546/(1+B1546)^4+W1546/(1+B1546)^5+X1546/(1+B1546)^6+Y1546/(1+B1546)^7+Z1546/(1+B1546)^8+AA1546/(1+B1546)^9+AB1546/(1+B1546)^10+AE1546/(1+B1546)^10</x:f>
        <x:v>404265.11855240224</x:v>
      </x:c>
      <x:c r="AG1546" s="25" t="n">
        <x:f>(AF1546+Inputs!$C$12)/Inputs!$C$13</x:f>
        <x:v>348.38229828695444</x:v>
      </x:c>
      <x:c r="AH1546" s="25" t="n">
        <x:f>(S1546+Inputs!$C$11)*Inputs!$C$8-Inputs!$C$11</x:f>
        <x:v>2772.9626180193745</x:v>
      </x:c>
      <x:c r="AI1546" s="25" t="n">
        <x:f>Inputs!$C$12+AH1546-Inputs!$C$10*Inputs!$C$13</x:f>
        <x:v>25090.87803321937</x:v>
      </x:c>
      <x:c r="AJ1546" s="25" t="n">
        <x:f>(S1546+Inputs!$C$11)*(1-Inputs!$C$8)</x:f>
        <x:v>7148.460514010285</x:v>
      </x:c>
      <x:c r="AK1546" s="25" t="n">
        <x:f>AJ1546/(1+B1546)^(1-Inputs!$C$8)+T1546/(1+B1546)^(2-Inputs!$C$8)+U1546/(1+B1546)^(3-Inputs!$C$8)+V1546/(1+B1546)^(4-Inputs!$C$8)+W1546/(1+B1546)^(5-Inputs!$C$8)+X1546/(1+B1546)^(6-Inputs!$C$8)+Y1546/(1+B1546)^(7-Inputs!$C$8)+Z1546/(1+B1546)^(8-Inputs!$C$8)+AA1546/(1+B1546)^(9-Inputs!$C$8)+AB1546/(1+B1546)^(10-Inputs!$C$8)+AE1546/(1+B1546)^(10-Inputs!$C$8)</x:f>
        <x:v>418249.4759064184</x:v>
      </x:c>
      <x:c r="AL1546" s="25" t="n">
        <x:f>(AK1546+AI1546)/Inputs!$C$13</x:f>
        <x:v>353.7534233224722</x:v>
      </x:c>
      <x:c r="AM1546" s="26" t="n">
        <x:f>IF(AL1546&gt;=Inputs!$C$7,1,0)</x:f>
        <x:v>1</x:v>
      </x:c>
      <x:c r="AN1546" s="26" t="n">
        <x:f>IF(Inputs!$C$7&lt;=(1-Inputs!$C$16)*AL1546,1,0)</x:f>
        <x:v>1</x:v>
      </x:c>
    </x:row>
    <x:row r="1547" ht="20" customHeight="1">
      <x:c r="A1547" s="16" t="n">
        <x:v>1542</x:v>
      </x:c>
      <x:c r="B1547" s="19" t="n">
        <x:v>0.08208684227048843</x:v>
      </x:c>
      <x:c r="C1547" s="24" t="n">
        <x:v>0.15136620951992086</x:v>
      </x:c>
      <x:c r="D1547" s="19" t="n">
        <x:v>0.04584560683051819</x:v>
      </x:c>
      <x:c r="E1547" s="19" t="n">
        <x:v>0.04713002825737334</x:v>
      </x:c>
      <x:c r="F1547" s="19" t="n">
        <x:v>-0.1530954417307146</x:v>
      </x:c>
      <x:c r="G1547" s="19" t="n">
        <x:v>-0.0938632797244719</x:v>
      </x:c>
      <x:c r="H1547" s="19" t="n">
        <x:v>0.9650260469767034</x:v>
      </x:c>
      <x:c r="I1547" s="19" t="n">
        <x:v>0.051995214755880856</x:v>
      </x:c>
      <x:c r="J1547" s="19" t="n">
        <x:v>0.06337708726594997</x:v>
      </x:c>
      <x:c r="K1547" s="19" t="n">
        <x:v>0.06471143088813847</x:v>
      </x:c>
      <x:c r="L1547" s="19" t="n">
        <x:v>0.05368315729733809</x:v>
      </x:c>
      <x:c r="M1547" s="19" t="n">
        <x:v>0.06202559446939063</x:v>
      </x:c>
      <x:c r="N1547" s="19" t="n">
        <x:v>0.06377116282535894</x:v>
      </x:c>
      <x:c r="O1547" s="19" t="n">
        <x:v>0.061959363038505445</x:v>
      </x:c>
      <x:c r="P1547" s="19" t="n">
        <x:v>0.06231745014279681</x:v>
      </x:c>
      <x:c r="Q1547" s="19" t="n">
        <x:v>0.06496231951393269</x:v>
      </x:c>
      <x:c r="R1547" s="19" t="n">
        <x:v>0.06734356206971939</x:v>
      </x:c>
      <x:c r="S1547" s="21" t="n">
        <x:v>9859.205894808714</x:v>
      </x:c>
      <x:c r="T1547" s="21" t="n">
        <x:v>15387.094116252574</x:v>
      </x:c>
      <x:c r="U1547" s="21" t="n">
        <x:v>18770.5458463917</x:v>
      </x:c>
      <x:c r="V1547" s="21" t="n">
        <x:v>22363.507818764927</x:v>
      </x:c>
      <x:c r="W1547" s="21" t="n">
        <x:v>26293.06545557811</x:v>
      </x:c>
      <x:c r="X1547" s="21" t="n">
        <x:v>28208.908525082</x:v>
      </x:c>
      <x:c r="Y1547" s="21" t="n">
        <x:v>29666.406306699308</x:v>
      </x:c>
      <x:c r="Z1547" s="21" t="n">
        <x:v>30808.731510750593</x:v>
      </x:c>
      <x:c r="AA1547" s="21" t="n">
        <x:v>31597.703220857693</x:v>
      </x:c>
      <x:c r="AB1547" s="21" t="n">
        <x:v>31999.976596376364</x:v>
      </x:c>
      <x:c r="AC1547" s="21" t="n">
        <x:v>41739.099908316995</x:v>
      </x:c>
      <x:c r="AD1547" s="25" t="n">
        <x:f>AC1547*(1+Inputs!$C$14)*(1-Inputs!$C$14/Inputs!$C$15)</x:f>
        <x:v>33119.97577724953</x:v>
      </x:c>
      <x:c r="AE1547" s="25" t="n">
        <x:f>AD1547/(B1547-Inputs!$C$14)</x:f>
        <x:v>703380.6936339708</x:v>
      </x:c>
      <x:c r="AF1547" s="25" t="n">
        <x:f>S1547/(1+B1547)^1+T1547/(1+B1547)^2+U1547/(1+B1547)^3+V1547/(1+B1547)^4+W1547/(1+B1547)^5+X1547/(1+B1547)^6+Y1547/(1+B1547)^7+Z1547/(1+B1547)^8+AA1547/(1+B1547)^9+AB1547/(1+B1547)^10+AE1547/(1+B1547)^10</x:f>
        <x:v>471786.19432091014</x:v>
      </x:c>
      <x:c r="AG1547" s="25" t="n">
        <x:f>(AF1547+Inputs!$C$12)/Inputs!$C$13</x:f>
        <x:v>402.2592158453724</x:v>
      </x:c>
      <x:c r="AH1547" s="25" t="n">
        <x:f>(S1547+Inputs!$C$11)*Inputs!$C$8-Inputs!$C$11</x:f>
        <x:v>2743.814268526822</x:v>
      </x:c>
      <x:c r="AI1547" s="25" t="n">
        <x:f>Inputs!$C$12+AH1547-Inputs!$C$10*Inputs!$C$13</x:f>
        <x:v>25061.729683726822</x:v>
      </x:c>
      <x:c r="AJ1547" s="25" t="n">
        <x:f>(S1547+Inputs!$C$11)*(1-Inputs!$C$8)</x:f>
        <x:v>7115.391626281892</x:v>
      </x:c>
      <x:c r="AK1547" s="25" t="n">
        <x:f>AJ1547/(1+B1547)^(1-Inputs!$C$8)+T1547/(1+B1547)^(2-Inputs!$C$8)+U1547/(1+B1547)^(3-Inputs!$C$8)+V1547/(1+B1547)^(4-Inputs!$C$8)+W1547/(1+B1547)^(5-Inputs!$C$8)+X1547/(1+B1547)^(6-Inputs!$C$8)+Y1547/(1+B1547)^(7-Inputs!$C$8)+Z1547/(1+B1547)^(8-Inputs!$C$8)+AA1547/(1+B1547)^(9-Inputs!$C$8)+AB1547/(1+B1547)^(10-Inputs!$C$8)+AE1547/(1+B1547)^(10-Inputs!$C$8)</x:f>
        <x:v>486918.56572860526</x:v>
      </x:c>
      <x:c r="AL1547" s="25" t="n">
        <x:f>(AK1547+AI1547)/Inputs!$C$13</x:f>
        <x:v>408.52311450182685</x:v>
      </x:c>
      <x:c r="AM1547" s="26" t="n">
        <x:f>IF(AL1547&gt;=Inputs!$C$7,1,0)</x:f>
        <x:v>1</x:v>
      </x:c>
      <x:c r="AN1547" s="26" t="n">
        <x:f>IF(Inputs!$C$7&lt;=(1-Inputs!$C$16)*AL1547,1,0)</x:f>
        <x:v>1</x:v>
      </x:c>
    </x:row>
    <x:row r="1548" ht="20" customHeight="1">
      <x:c r="A1548" s="16" t="n">
        <x:v>1543</x:v>
      </x:c>
      <x:c r="B1548" s="19" t="n">
        <x:v>0.08681029456712057</x:v>
      </x:c>
      <x:c r="C1548" s="24" t="n">
        <x:v>0.8160996736820891</x:v>
      </x:c>
      <x:c r="D1548" s="19" t="n">
        <x:v>0.013659392621910627</x:v>
      </x:c>
      <x:c r="E1548" s="19" t="n">
        <x:v>0.06297235231735072</x:v>
      </x:c>
      <x:c r="F1548" s="19" t="n">
        <x:v>-0.16195433385026833</x:v>
      </x:c>
      <x:c r="G1548" s="19" t="n">
        <x:v>-0.07878063842568224</x:v>
      </x:c>
      <x:c r="H1548" s="19" t="n">
        <x:v>0.5835521982733951</x:v>
      </x:c>
      <x:c r="I1548" s="19" t="n">
        <x:v>0.05601529762989799</x:v>
      </x:c>
      <x:c r="J1548" s="19" t="n">
        <x:v>0.05910577783138819</x:v>
      </x:c>
      <x:c r="K1548" s="19" t="n">
        <x:v>0.05466946976874283</x:v>
      </x:c>
      <x:c r="L1548" s="19" t="n">
        <x:v>0.05647656513180778</x:v>
      </x:c>
      <x:c r="M1548" s="19" t="n">
        <x:v>0.06054837213502311</x:v>
      </x:c>
      <x:c r="N1548" s="19" t="n">
        <x:v>0.059552164352809314</x:v>
      </x:c>
      <x:c r="O1548" s="19" t="n">
        <x:v>0.055876690868477685</x:v>
      </x:c>
      <x:c r="P1548" s="19" t="n">
        <x:v>0.05151088294874512</x:v>
      </x:c>
      <x:c r="Q1548" s="19" t="n">
        <x:v>0.057962488449358036</x:v>
      </x:c>
      <x:c r="R1548" s="19" t="n">
        <x:v>0.05462989761973518</x:v>
      </x:c>
      <x:c r="S1548" s="21" t="n">
        <x:v>9697.2626479488</x:v>
      </x:c>
      <x:c r="T1548" s="21" t="n">
        <x:v>15561.848393012553</x:v>
      </x:c>
      <x:c r="U1548" s="21" t="n">
        <x:v>19163.66513149814</x:v>
      </x:c>
      <x:c r="V1548" s="21" t="n">
        <x:v>23004.19711248938</x:v>
      </x:c>
      <x:c r="W1548" s="21" t="n">
        <x:v>27349.12408719747</x:v>
      </x:c>
      <x:c r="X1548" s="21" t="n">
        <x:v>28970.73581554927</x:v>
      </x:c>
      <x:c r="Y1548" s="21" t="n">
        <x:v>30229.35971990196</x:v>
      </x:c>
      <x:c r="Z1548" s="21" t="n">
        <x:v>31202.053781348543</x:v>
      </x:c>
      <x:c r="AA1548" s="21" t="n">
        <x:v>31861.593079226022</x:v>
      </x:c>
      <x:c r="AB1548" s="21" t="n">
        <x:v>32198.724879844765</x:v>
      </x:c>
      <x:c r="AC1548" s="21" t="n">
        <x:v>41998.33679979752</x:v>
      </x:c>
      <x:c r="AD1548" s="25" t="n">
        <x:f>AC1548*(1+Inputs!$C$14)*(1-Inputs!$C$14/Inputs!$C$15)</x:f>
        <x:v>33325.68025063933</x:v>
      </x:c>
      <x:c r="AE1548" s="25" t="n">
        <x:f>AD1548/(B1548-Inputs!$C$14)</x:f>
        <x:v>643225.0680888466</x:v>
      </x:c>
      <x:c r="AF1548" s="25" t="n">
        <x:f>S1548/(1+B1548)^1+T1548/(1+B1548)^2+U1548/(1+B1548)^3+V1548/(1+B1548)^4+W1548/(1+B1548)^5+X1548/(1+B1548)^6+Y1548/(1+B1548)^7+Z1548/(1+B1548)^8+AA1548/(1+B1548)^9+AB1548/(1+B1548)^10+AE1548/(1+B1548)^10</x:f>
        <x:v>430896.6942823817</x:v>
      </x:c>
      <x:c r="AG1548" s="25" t="n">
        <x:f>(AF1548+Inputs!$C$12)/Inputs!$C$13</x:f>
        <x:v>369.6323627108995</x:v>
      </x:c>
      <x:c r="AH1548" s="25" t="n">
        <x:f>(S1548+Inputs!$C$11)*Inputs!$C$8-Inputs!$C$11</x:f>
        <x:v>2667.9449665732736</x:v>
      </x:c>
      <x:c r="AI1548" s="25" t="n">
        <x:f>Inputs!$C$12+AH1548-Inputs!$C$10*Inputs!$C$13</x:f>
        <x:v>24985.860381773273</x:v>
      </x:c>
      <x:c r="AJ1548" s="25" t="n">
        <x:f>(S1548+Inputs!$C$11)*(1-Inputs!$C$8)</x:f>
        <x:v>7029.317681375527</x:v>
      </x:c>
      <x:c r="AK1548" s="25" t="n">
        <x:f>AJ1548/(1+B1548)^(1-Inputs!$C$8)+T1548/(1+B1548)^(2-Inputs!$C$8)+U1548/(1+B1548)^(3-Inputs!$C$8)+V1548/(1+B1548)^(4-Inputs!$C$8)+W1548/(1+B1548)^(5-Inputs!$C$8)+X1548/(1+B1548)^(6-Inputs!$C$8)+Y1548/(1+B1548)^(7-Inputs!$C$8)+Z1548/(1+B1548)^(8-Inputs!$C$8)+AA1548/(1+B1548)^(9-Inputs!$C$8)+AB1548/(1+B1548)^(10-Inputs!$C$8)+AE1548/(1+B1548)^(10-Inputs!$C$8)</x:f>
        <x:v>445481.49849510496</x:v>
      </x:c>
      <x:c r="AL1548" s="25" t="n">
        <x:f>(AK1548+AI1548)/Inputs!$C$13</x:f>
        <x:v>375.3988042939075</x:v>
      </x:c>
      <x:c r="AM1548" s="26" t="n">
        <x:f>IF(AL1548&gt;=Inputs!$C$7,1,0)</x:f>
        <x:v>1</x:v>
      </x:c>
      <x:c r="AN1548" s="26" t="n">
        <x:f>IF(Inputs!$C$7&lt;=(1-Inputs!$C$16)*AL1548,1,0)</x:f>
        <x:v>1</x:v>
      </x:c>
    </x:row>
    <x:row r="1549" ht="20" customHeight="1">
      <x:c r="A1549" s="16" t="n">
        <x:v>1544</x:v>
      </x:c>
      <x:c r="B1549" s="19" t="n">
        <x:v>0.08361814870760105</x:v>
      </x:c>
      <x:c r="C1549" s="24" t="n">
        <x:v>0.47622114190855314</x:v>
      </x:c>
      <x:c r="D1549" s="19" t="n">
        <x:v>0.03038153470334777</x:v>
      </x:c>
      <x:c r="E1549" s="19" t="n">
        <x:v>0.05771359752050359</x:v>
      </x:c>
      <x:c r="F1549" s="19" t="n">
        <x:v>-0.24292076928435224</x:v>
      </x:c>
      <x:c r="G1549" s="19" t="n">
        <x:v>-0.10437076871365718</x:v>
      </x:c>
      <x:c r="H1549" s="19" t="n">
        <x:v>0.9100198099311285</x:v>
      </x:c>
      <x:c r="I1549" s="19" t="n">
        <x:v>0.06812758117731504</x:v>
      </x:c>
      <x:c r="J1549" s="19" t="n">
        <x:v>0.06490567275463605</x:v>
      </x:c>
      <x:c r="K1549" s="19" t="n">
        <x:v>0.060145012696535785</x:v>
      </x:c>
      <x:c r="L1549" s="19" t="n">
        <x:v>0.06928038542260424</x:v>
      </x:c>
      <x:c r="M1549" s="19" t="n">
        <x:v>0.0646533959111582</x:v>
      </x:c>
      <x:c r="N1549" s="19" t="n">
        <x:v>0.06156925985389648</x:v>
      </x:c>
      <x:c r="O1549" s="19" t="n">
        <x:v>0.06728516971973818</x:v>
      </x:c>
      <x:c r="P1549" s="19" t="n">
        <x:v>0.05895737975508041</x:v>
      </x:c>
      <x:c r="Q1549" s="19" t="n">
        <x:v>0.07137507140217736</x:v>
      </x:c>
      <x:c r="R1549" s="19" t="n">
        <x:v>0.05645805549061493</x:v>
      </x:c>
      <x:c r="S1549" s="21" t="n">
        <x:v>8224.84262175347</x:v>
      </x:c>
      <x:c r="T1549" s="21" t="n">
        <x:v>13694.584579579676</x:v>
      </x:c>
      <x:c r="U1549" s="21" t="n">
        <x:v>17775.755212175944</x:v>
      </x:c>
      <x:c r="V1549" s="21" t="n">
        <x:v>22358.013058908404</x:v>
      </x:c>
      <x:c r="W1549" s="21" t="n">
        <x:v>27533.249238546767</x:v>
      </x:c>
      <x:c r="X1549" s="21" t="n">
        <x:v>29547.687247210306</x:v>
      </x:c>
      <x:c r="Y1549" s="21" t="n">
        <x:v>30985.614068767434</x:v>
      </x:c>
      <x:c r="Z1549" s="21" t="n">
        <x:v>32119.695120280026</x:v>
      </x:c>
      <x:c r="AA1549" s="21" t="n">
        <x:v>32877.33723251047</x:v>
      </x:c>
      <x:c r="AB1549" s="21" t="n">
        <x:v>33258.172018626836</x:v>
      </x:c>
      <x:c r="AC1549" s="21" t="n">
        <x:v>43380.22437212196</x:v>
      </x:c>
      <x:c r="AD1549" s="25" t="n">
        <x:f>AC1549*(1+Inputs!$C$14)*(1-Inputs!$C$14/Inputs!$C$15)</x:f>
        <x:v>34422.20803927877</x:v>
      </x:c>
      <x:c r="AE1549" s="25" t="n">
        <x:f>AD1549/(B1549-Inputs!$C$14)</x:f>
        <x:v>708011.4927102755</x:v>
      </x:c>
      <x:c r="AF1549" s="25" t="n">
        <x:f>S1549/(1+B1549)^1+T1549/(1+B1549)^2+U1549/(1+B1549)^3+V1549/(1+B1549)^4+W1549/(1+B1549)^5+X1549/(1+B1549)^6+Y1549/(1+B1549)^7+Z1549/(1+B1549)^8+AA1549/(1+B1549)^9+AB1549/(1+B1549)^10+AE1549/(1+B1549)^10</x:f>
        <x:v>468689.7463104336</x:v>
      </x:c>
      <x:c r="AG1549" s="25" t="n">
        <x:f>(AF1549+Inputs!$C$12)/Inputs!$C$13</x:f>
        <x:v>399.7884750835349</x:v>
      </x:c>
      <x:c r="AH1549" s="25" t="n">
        <x:f>(S1549+Inputs!$C$11)*Inputs!$C$8-Inputs!$C$11</x:f>
        <x:v>1978.1262693694343</x:v>
      </x:c>
      <x:c r="AI1549" s="25" t="n">
        <x:f>Inputs!$C$12+AH1549-Inputs!$C$10*Inputs!$C$13</x:f>
        <x:v>24296.041684569434</x:v>
      </x:c>
      <x:c r="AJ1549" s="25" t="n">
        <x:f>(S1549+Inputs!$C$11)*(1-Inputs!$C$8)</x:f>
        <x:v>6246.716352384037</x:v>
      </x:c>
      <x:c r="AK1549" s="25" t="n">
        <x:f>AJ1549/(1+B1549)^(1-Inputs!$C$8)+T1549/(1+B1549)^(2-Inputs!$C$8)+U1549/(1+B1549)^(3-Inputs!$C$8)+V1549/(1+B1549)^(4-Inputs!$C$8)+W1549/(1+B1549)^(5-Inputs!$C$8)+X1549/(1+B1549)^(6-Inputs!$C$8)+Y1549/(1+B1549)^(7-Inputs!$C$8)+Z1549/(1+B1549)^(8-Inputs!$C$8)+AA1549/(1+B1549)^(9-Inputs!$C$8)+AB1549/(1+B1549)^(10-Inputs!$C$8)+AE1549/(1+B1549)^(10-Inputs!$C$8)</x:f>
        <x:v>484763.5145633582</x:v>
      </x:c>
      <x:c r="AL1549" s="25" t="n">
        <x:f>(AK1549+AI1549)/Inputs!$C$13</x:f>
        <x:v>406.1925766456209</x:v>
      </x:c>
      <x:c r="AM1549" s="26" t="n">
        <x:f>IF(AL1549&gt;=Inputs!$C$7,1,0)</x:f>
        <x:v>1</x:v>
      </x:c>
      <x:c r="AN1549" s="26" t="n">
        <x:f>IF(Inputs!$C$7&lt;=(1-Inputs!$C$16)*AL1549,1,0)</x:f>
        <x:v>1</x:v>
      </x:c>
    </x:row>
    <x:row r="1550" ht="20" customHeight="1">
      <x:c r="A1550" s="16" t="n">
        <x:v>1545</x:v>
      </x:c>
      <x:c r="B1550" s="19" t="n">
        <x:v>0.09564973508805985</x:v>
      </x:c>
      <x:c r="C1550" s="24" t="n">
        <x:v>0.7016628756854573</x:v>
      </x:c>
      <x:c r="D1550" s="19" t="n">
        <x:v>0.03775494337767356</x:v>
      </x:c>
      <x:c r="E1550" s="19" t="n">
        <x:v>0.046854837901608166</x:v>
      </x:c>
      <x:c r="F1550" s="19" t="n">
        <x:v>-0.15820833385712263</x:v>
      </x:c>
      <x:c r="G1550" s="19" t="n">
        <x:v>-0.07766241162837957</x:v>
      </x:c>
      <x:c r="H1550" s="19" t="n">
        <x:v>0.5990453596370742</x:v>
      </x:c>
      <x:c r="I1550" s="19" t="n">
        <x:v>0.047200012609188206</x:v>
      </x:c>
      <x:c r="J1550" s="19" t="n">
        <x:v>0.06283821355797387</x:v>
      </x:c>
      <x:c r="K1550" s="19" t="n">
        <x:v>0.054557386707100475</x:v>
      </x:c>
      <x:c r="L1550" s="19" t="n">
        <x:v>0.05583845270200413</x:v>
      </x:c>
      <x:c r="M1550" s="19" t="n">
        <x:v>0.05143318328530881</x:v>
      </x:c>
      <x:c r="N1550" s="19" t="n">
        <x:v>0.05248018581123802</x:v>
      </x:c>
      <x:c r="O1550" s="19" t="n">
        <x:v>0.05385713985295865</x:v>
      </x:c>
      <x:c r="P1550" s="19" t="n">
        <x:v>0.054227469641344894</x:v>
      </x:c>
      <x:c r="Q1550" s="19" t="n">
        <x:v>0.05852020317651864</x:v>
      </x:c>
      <x:c r="R1550" s="19" t="n">
        <x:v>0.0695506048288928</x:v>
      </x:c>
      <x:c r="S1550" s="21" t="n">
        <x:v>9801.000332220528</x:v>
      </x:c>
      <x:c r="T1550" s="21" t="n">
        <x:v>15652.151100471303</x:v>
      </x:c>
      <x:c r="U1550" s="21" t="n">
        <x:v>19296.882373771135</x:v>
      </x:c>
      <x:c r="V1550" s="21" t="n">
        <x:v>23186.224075736074</x:v>
      </x:c>
      <x:c r="W1550" s="21" t="n">
        <x:v>27580.439243460376</x:v>
      </x:c>
      <x:c r="X1550" s="21" t="n">
        <x:v>29306.671663037632</x:v>
      </x:c>
      <x:c r="Y1550" s="21" t="n">
        <x:v>30658.67555724136</x:v>
      </x:c>
      <x:c r="Z1550" s="21" t="n">
        <x:v>31714.18575476347</x:v>
      </x:c>
      <x:c r="AA1550" s="21" t="n">
        <x:v>32428.003126957505</x:v>
      </x:c>
      <x:c r="AB1550" s="21" t="n">
        <x:v>32771.41138245122</x:v>
      </x:c>
      <x:c r="AC1550" s="21" t="n">
        <x:v>42745.31919450158</x:v>
      </x:c>
      <x:c r="AD1550" s="25" t="n">
        <x:f>AC1550*(1+Inputs!$C$14)*(1-Inputs!$C$14/Inputs!$C$15)</x:f>
        <x:v>33918.410780837</x:v>
      </x:c>
      <x:c r="AE1550" s="25" t="n">
        <x:f>AD1550/(B1550-Inputs!$C$14)</x:f>
        <x:v>559250.7655901458</x:v>
      </x:c>
      <x:c r="AF1550" s="25" t="n">
        <x:f>S1550/(1+B1550)^1+T1550/(1+B1550)^2+U1550/(1+B1550)^3+V1550/(1+B1550)^4+W1550/(1+B1550)^5+X1550/(1+B1550)^6+Y1550/(1+B1550)^7+Z1550/(1+B1550)^8+AA1550/(1+B1550)^9+AB1550/(1+B1550)^10+AE1550/(1+B1550)^10</x:f>
        <x:v>370328.87485726527</x:v>
      </x:c>
      <x:c r="AG1550" s="25" t="n">
        <x:f>(AF1550+Inputs!$C$12)/Inputs!$C$13</x:f>
        <x:v>321.30363902397454</x:v>
      </x:c>
      <x:c r="AH1550" s="25" t="n">
        <x:f>(S1550+Inputs!$C$11)*Inputs!$C$8-Inputs!$C$11</x:f>
        <x:v>2716.545361122495</x:v>
      </x:c>
      <x:c r="AI1550" s="25" t="n">
        <x:f>Inputs!$C$12+AH1550-Inputs!$C$10*Inputs!$C$13</x:f>
        <x:v>25034.460776322492</x:v>
      </x:c>
      <x:c r="AJ1550" s="25" t="n">
        <x:f>(S1550+Inputs!$C$11)*(1-Inputs!$C$8)</x:f>
        <x:v>7084.454971098035</x:v>
      </x:c>
      <x:c r="AK1550" s="25" t="n">
        <x:f>AJ1550/(1+B1550)^(1-Inputs!$C$8)+T1550/(1+B1550)^(2-Inputs!$C$8)+U1550/(1+B1550)^(3-Inputs!$C$8)+V1550/(1+B1550)^(4-Inputs!$C$8)+W1550/(1+B1550)^(5-Inputs!$C$8)+X1550/(1+B1550)^(6-Inputs!$C$8)+Y1550/(1+B1550)^(7-Inputs!$C$8)+Z1550/(1+B1550)^(8-Inputs!$C$8)+AA1550/(1+B1550)^(9-Inputs!$C$8)+AB1550/(1+B1550)^(10-Inputs!$C$8)+AE1550/(1+B1550)^(10-Inputs!$C$8)</x:f>
        <x:v>383933.5700093568</x:v>
      </x:c>
      <x:c r="AL1550" s="25" t="n">
        <x:f>(AK1550+AI1550)/Inputs!$C$13</x:f>
        <x:v>326.3268043034541</x:v>
      </x:c>
      <x:c r="AM1550" s="26" t="n">
        <x:f>IF(AL1550&gt;=Inputs!$C$7,1,0)</x:f>
        <x:v>1</x:v>
      </x:c>
      <x:c r="AN1550" s="26" t="n">
        <x:f>IF(Inputs!$C$7&lt;=(1-Inputs!$C$16)*AL1550,1,0)</x:f>
        <x:v>0</x:v>
      </x:c>
    </x:row>
    <x:row r="1551" ht="20" customHeight="1">
      <x:c r="A1551" s="16" t="n">
        <x:v>1546</x:v>
      </x:c>
      <x:c r="B1551" s="19" t="n">
        <x:v>0.08123382297691935</x:v>
      </x:c>
      <x:c r="C1551" s="24" t="n">
        <x:v>0.4865754264973532</x:v>
      </x:c>
      <x:c r="D1551" s="19" t="n">
        <x:v>0.012343806742391905</x:v>
      </x:c>
      <x:c r="E1551" s="19" t="n">
        <x:v>0.042504711200834044</x:v>
      </x:c>
      <x:c r="F1551" s="19" t="n">
        <x:v>-0.18395809587320744</x:v>
      </x:c>
      <x:c r="G1551" s="19" t="n">
        <x:v>-0.08942786568943972</x:v>
      </x:c>
      <x:c r="H1551" s="19" t="n">
        <x:v>0.6985134030086044</x:v>
      </x:c>
      <x:c r="I1551" s="19" t="n">
        <x:v>0.062127629651128016</x:v>
      </x:c>
      <x:c r="J1551" s="19" t="n">
        <x:v>0.06863756246985417</x:v>
      </x:c>
      <x:c r="K1551" s="19" t="n">
        <x:v>0.05442110580535541</x:v>
      </x:c>
      <x:c r="L1551" s="19" t="n">
        <x:v>0.06268512130052045</x:v>
      </x:c>
      <x:c r="M1551" s="19" t="n">
        <x:v>0.06313917572455124</x:v>
      </x:c>
      <x:c r="N1551" s="19" t="n">
        <x:v>0.06532142220031915</x:v>
      </x:c>
      <x:c r="O1551" s="19" t="n">
        <x:v>0.07111349275895805</x:v>
      </x:c>
      <x:c r="P1551" s="19" t="n">
        <x:v>0.05626907929296636</x:v>
      </x:c>
      <x:c r="Q1551" s="19" t="n">
        <x:v>0.05611172944997975</x:v>
      </x:c>
      <x:c r="R1551" s="19" t="n">
        <x:v>0.053870302489286814</x:v>
      </x:c>
      <x:c r="S1551" s="21" t="n">
        <x:v>9224.787267174019</x:v>
      </x:c>
      <x:c r="T1551" s="21" t="n">
        <x:v>14586.13316619333</x:v>
      </x:c>
      <x:c r="U1551" s="21" t="n">
        <x:v>17690.749292143773</x:v>
      </x:c>
      <x:c r="V1551" s="21" t="n">
        <x:v>20863.40582590717</x:v>
      </x:c>
      <x:c r="W1551" s="21" t="n">
        <x:v>24358.06206365867</x:v>
      </x:c>
      <x:c r="X1551" s="21" t="n">
        <x:v>25586.189102129072</x:v>
      </x:c>
      <x:c r="Y1551" s="21" t="n">
        <x:v>26528.932422565143</x:v>
      </x:c>
      <x:c r="Z1551" s="21" t="n">
        <x:v>27321.57679554869</x:v>
      </x:c>
      <x:c r="AA1551" s="21" t="n">
        <x:v>27901.490012452086</x:v>
      </x:c>
      <x:c r="AB1551" s="21" t="n">
        <x:v>28294.831263477652</x:v>
      </x:c>
      <x:c r="AC1551" s="21" t="n">
        <x:v>36906.30164801433</x:v>
      </x:c>
      <x:c r="AD1551" s="25" t="n">
        <x:f>AC1551*(1+Inputs!$C$14)*(1-Inputs!$C$14/Inputs!$C$15)</x:f>
        <x:v>29285.150357699364</x:v>
      </x:c>
      <x:c r="AE1551" s="25" t="n">
        <x:f>AD1551/(B1551-Inputs!$C$14)</x:f>
        <x:v>633413.9915775291</x:v>
      </x:c>
      <x:c r="AF1551" s="25" t="n">
        <x:f>S1551/(1+B1551)^1+T1551/(1+B1551)^2+U1551/(1+B1551)^3+V1551/(1+B1551)^4+W1551/(1+B1551)^5+X1551/(1+B1551)^6+Y1551/(1+B1551)^7+Z1551/(1+B1551)^8+AA1551/(1+B1551)^9+AB1551/(1+B1551)^10+AE1551/(1+B1551)^10</x:f>
        <x:v>429583.6626472024</x:v>
      </x:c>
      <x:c r="AG1551" s="25" t="n">
        <x:f>(AF1551+Inputs!$C$12)/Inputs!$C$13</x:f>
        <x:v>368.5846587702412</x:v>
      </x:c>
      <x:c r="AH1551" s="25" t="n">
        <x:f>(S1551+Inputs!$C$11)*Inputs!$C$8-Inputs!$C$11</x:f>
        <x:v>2446.5934868130335</x:v>
      </x:c>
      <x:c r="AI1551" s="25" t="n">
        <x:f>Inputs!$C$12+AH1551-Inputs!$C$10*Inputs!$C$13</x:f>
        <x:v>24764.508902013033</x:v>
      </x:c>
      <x:c r="AJ1551" s="25" t="n">
        <x:f>(S1551+Inputs!$C$11)*(1-Inputs!$C$8)</x:f>
        <x:v>6778.193780360986</x:v>
      </x:c>
      <x:c r="AK1551" s="25" t="n">
        <x:f>AJ1551/(1+B1551)^(1-Inputs!$C$8)+T1551/(1+B1551)^(2-Inputs!$C$8)+U1551/(1+B1551)^(3-Inputs!$C$8)+V1551/(1+B1551)^(4-Inputs!$C$8)+W1551/(1+B1551)^(5-Inputs!$C$8)+X1551/(1+B1551)^(6-Inputs!$C$8)+Y1551/(1+B1551)^(7-Inputs!$C$8)+Z1551/(1+B1551)^(8-Inputs!$C$8)+AA1551/(1+B1551)^(9-Inputs!$C$8)+AB1551/(1+B1551)^(10-Inputs!$C$8)+AE1551/(1+B1551)^(10-Inputs!$C$8)</x:f>
        <x:v>443246.4116928916</x:v>
      </x:c>
      <x:c r="AL1551" s="25" t="n">
        <x:f>(AK1551+AI1551)/Inputs!$C$13</x:f>
        <x:v>373.4387448413749</x:v>
      </x:c>
      <x:c r="AM1551" s="26" t="n">
        <x:f>IF(AL1551&gt;=Inputs!$C$7,1,0)</x:f>
        <x:v>1</x:v>
      </x:c>
      <x:c r="AN1551" s="26" t="n">
        <x:f>IF(Inputs!$C$7&lt;=(1-Inputs!$C$16)*AL1551,1,0)</x:f>
        <x:v>1</x:v>
      </x:c>
    </x:row>
    <x:row r="1552" ht="20" customHeight="1">
      <x:c r="A1552" s="16" t="n">
        <x:v>1547</x:v>
      </x:c>
      <x:c r="B1552" s="19" t="n">
        <x:v>0.08159794319862712</x:v>
      </x:c>
      <x:c r="C1552" s="24" t="n">
        <x:v>0.08920793698851526</x:v>
      </x:c>
      <x:c r="D1552" s="19" t="n">
        <x:v>0.027855309863055313</x:v>
      </x:c>
      <x:c r="E1552" s="19" t="n">
        <x:v>0.06673988258661126</x:v>
      </x:c>
      <x:c r="F1552" s="19" t="n">
        <x:v>-0.2149925504168425</x:v>
      </x:c>
      <x:c r="G1552" s="19" t="n">
        <x:v>-0.0910441740865832</x:v>
      </x:c>
      <x:c r="H1552" s="19" t="n">
        <x:v>0.8041972812394249</x:v>
      </x:c>
      <x:c r="I1552" s="19" t="n">
        <x:v>0.06476278315570766</x:v>
      </x:c>
      <x:c r="J1552" s="19" t="n">
        <x:v>0.07037438124545248</x:v>
      </x:c>
      <x:c r="K1552" s="19" t="n">
        <x:v>0.07195739034661869</x:v>
      </x:c>
      <x:c r="L1552" s="19" t="n">
        <x:v>0.061024332770931555</x:v>
      </x:c>
      <x:c r="M1552" s="19" t="n">
        <x:v>0.06671910954119198</x:v>
      </x:c>
      <x:c r="N1552" s="19" t="n">
        <x:v>0.06428104164400907</x:v>
      </x:c>
      <x:c r="O1552" s="19" t="n">
        <x:v>0.06586671263490303</x:v>
      </x:c>
      <x:c r="P1552" s="19" t="n">
        <x:v>0.07073863738190198</x:v>
      </x:c>
      <x:c r="Q1552" s="19" t="n">
        <x:v>0.06015565348188716</x:v>
      </x:c>
      <x:c r="R1552" s="19" t="n">
        <x:v>0.06959927403970027</x:v>
      </x:c>
      <x:c r="S1552" s="21" t="n">
        <x:v>8776.755178054667</x:v>
      </x:c>
      <x:c r="T1552" s="21" t="n">
        <x:v>13926.618152308029</x:v>
      </x:c>
      <x:c r="U1552" s="21" t="n">
        <x:v>17335.08529441063</x:v>
      </x:c>
      <x:c r="V1552" s="21" t="n">
        <x:v>21054.10618248494</x:v>
      </x:c>
      <x:c r="W1552" s="21" t="n">
        <x:v>25143.560856534215</x:v>
      </x:c>
      <x:c r="X1552" s="21" t="n">
        <x:v>27092.94422492094</x:v>
      </x:c>
      <x:c r="Y1552" s="21" t="n">
        <x:v>28547.14640688024</x:v>
      </x:c>
      <x:c r="Z1552" s="21" t="n">
        <x:v>29713.77263769384</x:v>
      </x:c>
      <x:c r="AA1552" s="21" t="n">
        <x:v>30543.546007619094</x:v>
      </x:c>
      <x:c r="AB1552" s="21" t="n">
        <x:v>30979.34411561472</x:v>
      </x:c>
      <x:c r="AC1552" s="21" t="n">
        <x:v>40407.840150801814</x:v>
      </x:c>
      <x:c r="AD1552" s="25" t="n">
        <x:f>AC1552*(1+Inputs!$C$14)*(1-Inputs!$C$14/Inputs!$C$15)</x:f>
        <x:v>32063.621159661237</x:v>
      </x:c>
      <x:c r="AE1552" s="25" t="n">
        <x:f>AD1552/(B1552-Inputs!$C$14)</x:f>
        <x:v>688090.9104289801</x:v>
      </x:c>
      <x:c r="AF1552" s="25" t="n">
        <x:f>S1552/(1+B1552)^1+T1552/(1+B1552)^2+U1552/(1+B1552)^3+V1552/(1+B1552)^4+W1552/(1+B1552)^5+X1552/(1+B1552)^6+Y1552/(1+B1552)^7+Z1552/(1+B1552)^8+AA1552/(1+B1552)^9+AB1552/(1+B1552)^10+AE1552/(1+B1552)^10</x:f>
        <x:v>458620.28849204455</x:v>
      </x:c>
      <x:c r="AG1552" s="25" t="n">
        <x:f>(AF1552+Inputs!$C$12)/Inputs!$C$13</x:f>
        <x:v>391.75377861928894</x:v>
      </x:c>
      <x:c r="AH1552" s="25" t="n">
        <x:f>(S1552+Inputs!$C$11)*Inputs!$C$8-Inputs!$C$11</x:f>
        <x:v>2236.6935217735563</x:v>
      </x:c>
      <x:c r="AI1552" s="25" t="n">
        <x:f>Inputs!$C$12+AH1552-Inputs!$C$10*Inputs!$C$13</x:f>
        <x:v>24554.608936973556</x:v>
      </x:c>
      <x:c r="AJ1552" s="25" t="n">
        <x:f>(S1552+Inputs!$C$11)*(1-Inputs!$C$8)</x:f>
        <x:v>6540.061656281111</x:v>
      </x:c>
      <x:c r="AK1552" s="25" t="n">
        <x:f>AJ1552/(1+B1552)^(1-Inputs!$C$8)+T1552/(1+B1552)^(2-Inputs!$C$8)+U1552/(1+B1552)^(3-Inputs!$C$8)+V1552/(1+B1552)^(4-Inputs!$C$8)+W1552/(1+B1552)^(5-Inputs!$C$8)+X1552/(1+B1552)^(6-Inputs!$C$8)+Y1552/(1+B1552)^(7-Inputs!$C$8)+Z1552/(1+B1552)^(8-Inputs!$C$8)+AA1552/(1+B1552)^(9-Inputs!$C$8)+AB1552/(1+B1552)^(10-Inputs!$C$8)+AE1552/(1+B1552)^(10-Inputs!$C$8)</x:f>
        <x:v>473641.9796049847</x:v>
      </x:c>
      <x:c r="AL1552" s="25" t="n">
        <x:f>(AK1552+AI1552)/Inputs!$C$13</x:f>
        <x:v>397.5247168866797</x:v>
      </x:c>
      <x:c r="AM1552" s="26" t="n">
        <x:f>IF(AL1552&gt;=Inputs!$C$7,1,0)</x:f>
        <x:v>1</x:v>
      </x:c>
      <x:c r="AN1552" s="26" t="n">
        <x:f>IF(Inputs!$C$7&lt;=(1-Inputs!$C$16)*AL1552,1,0)</x:f>
        <x:v>1</x:v>
      </x:c>
    </x:row>
    <x:row r="1553" ht="20" customHeight="1">
      <x:c r="A1553" s="16" t="n">
        <x:v>1548</x:v>
      </x:c>
      <x:c r="B1553" s="19" t="n">
        <x:v>0.07942221147610345</x:v>
      </x:c>
      <x:c r="C1553" s="24" t="n">
        <x:v>0.5112326218973351</x:v>
      </x:c>
      <x:c r="D1553" s="19" t="n">
        <x:v>0.037033914256385005</x:v>
      </x:c>
      <x:c r="E1553" s="19" t="n">
        <x:v>0.03850280715293451</x:v>
      </x:c>
      <x:c r="F1553" s="19" t="n">
        <x:v>-0.1861425075169325</x:v>
      </x:c>
      <x:c r="G1553" s="19" t="n">
        <x:v>-0.055948219612052416</x:v>
      </x:c>
      <x:c r="H1553" s="19" t="n">
        <x:v>0.8518503634813044</x:v>
      </x:c>
      <x:c r="I1553" s="19" t="n">
        <x:v>0.05135850358702669</x:v>
      </x:c>
      <x:c r="J1553" s="19" t="n">
        <x:v>0.05537313918728728</x:v>
      </x:c>
      <x:c r="K1553" s="19" t="n">
        <x:v>0.07129483404447796</x:v>
      </x:c>
      <x:c r="L1553" s="19" t="n">
        <x:v>0.06067087717464688</x:v>
      </x:c>
      <x:c r="M1553" s="19" t="n">
        <x:v>0.0698325157170973</x:v>
      </x:c>
      <x:c r="N1553" s="19" t="n">
        <x:v>0.05737595025597898</x:v>
      </x:c>
      <x:c r="O1553" s="19" t="n">
        <x:v>0.06037684881251039</x:v>
      </x:c>
      <x:c r="P1553" s="19" t="n">
        <x:v>0.05618738128864266</x:v>
      </x:c>
      <x:c r="Q1553" s="19" t="n">
        <x:v>0.050503964769790174</x:v>
      </x:c>
      <x:c r="R1553" s="19" t="n">
        <x:v>0.06839185176900969</x:v>
      </x:c>
      <x:c r="S1553" s="21" t="n">
        <x:v>9424.154239271633</x:v>
      </x:c>
      <x:c r="T1553" s="21" t="n">
        <x:v>14963.739575974792</x:v>
      </x:c>
      <x:c r="U1553" s="21" t="n">
        <x:v>18476.246992785847</x:v>
      </x:c>
      <x:c r="V1553" s="21" t="n">
        <x:v>22402.676010353574</x:v>
      </x:c>
      <x:c r="W1553" s="21" t="n">
        <x:v>26722.778226220347</x:v>
      </x:c>
      <x:c r="X1553" s="21" t="n">
        <x:v>28414.71359060696</x:v>
      </x:c>
      <x:c r="Y1553" s="21" t="n">
        <x:v>29629.903943677906</x:v>
      </x:c>
      <x:c r="Z1553" s="21" t="n">
        <x:v>30595.532261161352</x:v>
      </x:c>
      <x:c r="AA1553" s="21" t="n">
        <x:v>31261.400365311372</x:v>
      </x:c>
      <x:c r="AB1553" s="21" t="n">
        <x:v>31613.278775052597</x:v>
      </x:c>
      <x:c r="AC1553" s="21" t="n">
        <x:v>41234.71144572078</x:v>
      </x:c>
      <x:c r="AD1553" s="25" t="n">
        <x:f>AC1553*(1+Inputs!$C$14)*(1-Inputs!$C$14/Inputs!$C$15)</x:f>
        <x:v>32719.743532179433</x:v>
      </x:c>
      <x:c r="AE1553" s="25" t="n">
        <x:f>AD1553/(B1553-Inputs!$C$14)</x:f>
        <x:v>736562.6889102705</x:v>
      </x:c>
      <x:c r="AF1553" s="25" t="n">
        <x:f>S1553/(1+B1553)^1+T1553/(1+B1553)^2+U1553/(1+B1553)^3+V1553/(1+B1553)^4+W1553/(1+B1553)^5+X1553/(1+B1553)^6+Y1553/(1+B1553)^7+Z1553/(1+B1553)^8+AA1553/(1+B1553)^9+AB1553/(1+B1553)^10+AE1553/(1+B1553)^10</x:f>
        <x:v>496357.12372766185</x:v>
      </x:c>
      <x:c r="AG1553" s="25" t="n">
        <x:f>(AF1553+Inputs!$C$12)/Inputs!$C$13</x:f>
        <x:v>421.86503407196375</x:v>
      </x:c>
      <x:c r="AH1553" s="25" t="n">
        <x:f>(S1553+Inputs!$C$11)*Inputs!$C$8-Inputs!$C$11</x:f>
        <x:v>2539.99554771356</x:v>
      </x:c>
      <x:c r="AI1553" s="25" t="n">
        <x:f>Inputs!$C$12+AH1553-Inputs!$C$10*Inputs!$C$13</x:f>
        <x:v>24857.910962913556</x:v>
      </x:c>
      <x:c r="AJ1553" s="25" t="n">
        <x:f>(S1553+Inputs!$C$11)*(1-Inputs!$C$8)</x:f>
        <x:v>6884.158691558074</x:v>
      </x:c>
      <x:c r="AK1553" s="25" t="n">
        <x:f>AJ1553/(1+B1553)^(1-Inputs!$C$8)+T1553/(1+B1553)^(2-Inputs!$C$8)+U1553/(1+B1553)^(3-Inputs!$C$8)+V1553/(1+B1553)^(4-Inputs!$C$8)+W1553/(1+B1553)^(5-Inputs!$C$8)+X1553/(1+B1553)^(6-Inputs!$C$8)+Y1553/(1+B1553)^(7-Inputs!$C$8)+Z1553/(1+B1553)^(8-Inputs!$C$8)+AA1553/(1+B1553)^(9-Inputs!$C$8)+AB1553/(1+B1553)^(10-Inputs!$C$8)+AE1553/(1+B1553)^(10-Inputs!$C$8)</x:f>
        <x:v>512012.30792930856</x:v>
      </x:c>
      <x:c r="AL1553" s="25" t="n">
        <x:f>(AK1553+AI1553)/Inputs!$C$13</x:f>
        <x:v>428.383466845129</x:v>
      </x:c>
      <x:c r="AM1553" s="26" t="n">
        <x:f>IF(AL1553&gt;=Inputs!$C$7,1,0)</x:f>
        <x:v>1</x:v>
      </x:c>
      <x:c r="AN1553" s="26" t="n">
        <x:f>IF(Inputs!$C$7&lt;=(1-Inputs!$C$16)*AL1553,1,0)</x:f>
        <x:v>1</x:v>
      </x:c>
    </x:row>
    <x:row r="1554" ht="20" customHeight="1">
      <x:c r="A1554" s="16" t="n">
        <x:v>1549</x:v>
      </x:c>
      <x:c r="B1554" s="19" t="n">
        <x:v>0.081481170547537</x:v>
      </x:c>
      <x:c r="C1554" s="24" t="n">
        <x:v>0.6200855715262321</x:v>
      </x:c>
      <x:c r="D1554" s="19" t="n">
        <x:v>0.0286785249327707</x:v>
      </x:c>
      <x:c r="E1554" s="19" t="n">
        <x:v>0.054646805469735396</x:v>
      </x:c>
      <x:c r="F1554" s="19" t="n">
        <x:v>-0.1631164453224517</x:v>
      </x:c>
      <x:c r="G1554" s="19" t="n">
        <x:v>-0.1027530098614062</x:v>
      </x:c>
      <x:c r="H1554" s="19" t="n">
        <x:v>0.9653194389415205</x:v>
      </x:c>
      <x:c r="I1554" s="19" t="n">
        <x:v>0.06648689017789707</x:v>
      </x:c>
      <x:c r="J1554" s="19" t="n">
        <x:v>0.07192983171444098</x:v>
      </x:c>
      <x:c r="K1554" s="19" t="n">
        <x:v>0.07137205633774897</x:v>
      </x:c>
      <x:c r="L1554" s="19" t="n">
        <x:v>0.06806700378344999</x:v>
      </x:c>
      <x:c r="M1554" s="19" t="n">
        <x:v>0.06652955872236248</x:v>
      </x:c>
      <x:c r="N1554" s="19" t="n">
        <x:v>0.07487417611533714</x:v>
      </x:c>
      <x:c r="O1554" s="19" t="n">
        <x:v>0.06837261309671135</x:v>
      </x:c>
      <x:c r="P1554" s="19" t="n">
        <x:v>0.07572851439099282</x:v>
      </x:c>
      <x:c r="Q1554" s="19" t="n">
        <x:v>0.0693006842317152</x:v>
      </x:c>
      <x:c r="R1554" s="19" t="n">
        <x:v>0.07041414566586923</x:v>
      </x:c>
      <x:c r="S1554" s="21" t="n">
        <x:v>9612.435555083513</x:v>
      </x:c>
      <x:c r="T1554" s="21" t="n">
        <x:v>15560.843744372767</x:v>
      </x:c>
      <x:c r="U1554" s="21" t="n">
        <x:v>19514.07342783097</x:v>
      </x:c>
      <x:c r="V1554" s="21" t="n">
        <x:v>23801.471819608498</x:v>
      </x:c>
      <x:c r="W1554" s="21" t="n">
        <x:v>28582.7994404659</x:v>
      </x:c>
      <x:c r="X1554" s="21" t="n">
        <x:v>30479.310152077716</x:v>
      </x:c>
      <x:c r="Y1554" s="21" t="n">
        <x:v>31913.43311298469</x:v>
      </x:c>
      <x:c r="Z1554" s="21" t="n">
        <x:v>33006.71833254277</x:v>
      </x:c>
      <x:c r="AA1554" s="21" t="n">
        <x:v>33747.49262170508</x:v>
      </x:c>
      <x:c r="AB1554" s="21" t="n">
        <x:v>34079.83906923883</x:v>
      </x:c>
      <x:c r="AC1554" s="21" t="n">
        <x:v>44451.964003354995</x:v>
      </x:c>
      <x:c r="AD1554" s="25" t="n">
        <x:f>AC1554*(1+Inputs!$C$14)*(1-Inputs!$C$14/Inputs!$C$15)</x:f>
        <x:v>35272.63343666218</x:v>
      </x:c>
      <x:c r="AE1554" s="25" t="n">
        <x:f>AD1554/(B1554-Inputs!$C$14)</x:f>
        <x:v>758858.5446786098</x:v>
      </x:c>
      <x:c r="AF1554" s="25" t="n">
        <x:f>S1554/(1+B1554)^1+T1554/(1+B1554)^2+U1554/(1+B1554)^3+V1554/(1+B1554)^4+W1554/(1+B1554)^5+X1554/(1+B1554)^6+Y1554/(1+B1554)^7+Z1554/(1+B1554)^8+AA1554/(1+B1554)^9+AB1554/(1+B1554)^10+AE1554/(1+B1554)^10</x:f>
        <x:v>508430.2552467427</x:v>
      </x:c>
      <x:c r="AG1554" s="25" t="n">
        <x:f>(AF1554+Inputs!$C$12)/Inputs!$C$13</x:f>
        <x:v>431.4985167160426</x:v>
      </x:c>
      <x:c r="AH1554" s="25" t="n">
        <x:f>(S1554+Inputs!$C$11)*Inputs!$C$8-Inputs!$C$11</x:f>
        <x:v>2628.2040545733726</x:v>
      </x:c>
      <x:c r="AI1554" s="25" t="n">
        <x:f>Inputs!$C$12+AH1554-Inputs!$C$10*Inputs!$C$13</x:f>
        <x:v>24946.119469773374</x:v>
      </x:c>
      <x:c r="AJ1554" s="25" t="n">
        <x:f>(S1554+Inputs!$C$11)*(1-Inputs!$C$8)</x:f>
        <x:v>6984.231500510142</x:v>
      </x:c>
      <x:c r="AK1554" s="25" t="n">
        <x:f>AJ1554/(1+B1554)^(1-Inputs!$C$8)+T1554/(1+B1554)^(2-Inputs!$C$8)+U1554/(1+B1554)^(3-Inputs!$C$8)+V1554/(1+B1554)^(4-Inputs!$C$8)+W1554/(1+B1554)^(5-Inputs!$C$8)+X1554/(1+B1554)^(6-Inputs!$C$8)+Y1554/(1+B1554)^(7-Inputs!$C$8)+Z1554/(1+B1554)^(8-Inputs!$C$8)+AA1554/(1+B1554)^(9-Inputs!$C$8)+AB1554/(1+B1554)^(10-Inputs!$C$8)+AE1554/(1+B1554)^(10-Inputs!$C$8)</x:f>
        <x:v>524914.0824996431</x:v>
      </x:c>
      <x:c r="AL1554" s="25" t="n">
        <x:f>(AK1554+AI1554)/Inputs!$C$13</x:f>
        <x:v>438.7485304844388</x:v>
      </x:c>
      <x:c r="AM1554" s="26" t="n">
        <x:f>IF(AL1554&gt;=Inputs!$C$7,1,0)</x:f>
        <x:v>1</x:v>
      </x:c>
      <x:c r="AN1554" s="26" t="n">
        <x:f>IF(Inputs!$C$7&lt;=(1-Inputs!$C$16)*AL1554,1,0)</x:f>
        <x:v>1</x:v>
      </x:c>
    </x:row>
    <x:row r="1555" ht="20" customHeight="1">
      <x:c r="A1555" s="16" t="n">
        <x:v>1550</x:v>
      </x:c>
      <x:c r="B1555" s="19" t="n">
        <x:v>0.07386697064857498</x:v>
      </x:c>
      <x:c r="C1555" s="24" t="n">
        <x:v>0.27720392379492864</x:v>
      </x:c>
      <x:c r="D1555" s="19" t="n">
        <x:v>0.038278261147134174</x:v>
      </x:c>
      <x:c r="E1555" s="19" t="n">
        <x:v>0.06425692757221925</x:v>
      </x:c>
      <x:c r="F1555" s="19" t="n">
        <x:v>-0.2547433176869379</x:v>
      </x:c>
      <x:c r="G1555" s="19" t="n">
        <x:v>-0.0817550366344659</x:v>
      </x:c>
      <x:c r="H1555" s="19" t="n">
        <x:v>0.8757188295972753</x:v>
      </x:c>
      <x:c r="I1555" s="19" t="n">
        <x:v>0.06062408662727535</x:v>
      </x:c>
      <x:c r="J1555" s="19" t="n">
        <x:v>0.06009272535283686</x:v>
      </x:c>
      <x:c r="K1555" s="19" t="n">
        <x:v>0.06610452707782884</x:v>
      </x:c>
      <x:c r="L1555" s="19" t="n">
        <x:v>0.06619305635474462</x:v>
      </x:c>
      <x:c r="M1555" s="19" t="n">
        <x:v>0.0615986494673632</x:v>
      </x:c>
      <x:c r="N1555" s="19" t="n">
        <x:v>0.06275905452769961</x:v>
      </x:c>
      <x:c r="O1555" s="19" t="n">
        <x:v>0.06374906271331042</x:v>
      </x:c>
      <x:c r="P1555" s="19" t="n">
        <x:v>0.0652926742237571</x:v>
      </x:c>
      <x:c r="Q1555" s="19" t="n">
        <x:v>0.06073159480672871</x:v>
      </x:c>
      <x:c r="R1555" s="19" t="n">
        <x:v>0.06946531198254093</x:v>
      </x:c>
      <x:c r="S1555" s="21" t="n">
        <x:v>8151.552397858033</x:v>
      </x:c>
      <x:c r="T1555" s="21" t="n">
        <x:v>13397.093959267959</x:v>
      </x:c>
      <x:c r="U1555" s="21" t="n">
        <x:v>17361.152936781138</x:v>
      </x:c>
      <x:c r="V1555" s="21" t="n">
        <x:v>21949.639920716534</x:v>
      </x:c>
      <x:c r="W1555" s="21" t="n">
        <x:v>27142.50500097853</x:v>
      </x:c>
      <x:c r="X1555" s="21" t="n">
        <x:v>29402.16932540026</x:v>
      </x:c>
      <x:c r="Y1555" s="21" t="n">
        <x:v>31053.70581121356</x:v>
      </x:c>
      <x:c r="Z1555" s="21" t="n">
        <x:v>32349.146414634637</x:v>
      </x:c>
      <x:c r="AA1555" s="21" t="n">
        <x:v>33225.08874921099</x:v>
      </x:c>
      <x:c r="AB1555" s="21" t="n">
        <x:v>33630.33033668576</x:v>
      </x:c>
      <x:c r="AC1555" s="21" t="n">
        <x:v>43865.648265242286</x:v>
      </x:c>
      <x:c r="AD1555" s="25" t="n">
        <x:f>AC1555*(1+Inputs!$C$14)*(1-Inputs!$C$14/Inputs!$C$15)</x:f>
        <x:v>34807.39189846975</x:v>
      </x:c>
      <x:c r="AE1555" s="25" t="n">
        <x:f>AD1555/(B1555-Inputs!$C$14)</x:f>
        <x:v>895551.9639847707</x:v>
      </x:c>
      <x:c r="AF1555" s="25" t="n">
        <x:f>S1555/(1+B1555)^1+T1555/(1+B1555)^2+U1555/(1+B1555)^3+V1555/(1+B1555)^4+W1555/(1+B1555)^5+X1555/(1+B1555)^6+Y1555/(1+B1555)^7+Z1555/(1+B1555)^8+AA1555/(1+B1555)^9+AB1555/(1+B1555)^10+AE1555/(1+B1555)^10</x:f>
        <x:v>598167.8988089781</x:v>
      </x:c>
      <x:c r="AG1555" s="25" t="n">
        <x:f>(AF1555+Inputs!$C$12)/Inputs!$C$13</x:f>
        <x:v>503.102642821276</x:v>
      </x:c>
      <x:c r="AH1555" s="25" t="n">
        <x:f>(S1555+Inputs!$C$11)*Inputs!$C$8-Inputs!$C$11</x:f>
        <x:v>1943.790301462257</x:v>
      </x:c>
      <x:c r="AI1555" s="25" t="n">
        <x:f>Inputs!$C$12+AH1555-Inputs!$C$10*Inputs!$C$13</x:f>
        <x:v>24261.705716662254</x:v>
      </x:c>
      <x:c r="AJ1555" s="25" t="n">
        <x:f>(S1555+Inputs!$C$11)*(1-Inputs!$C$8)</x:f>
        <x:v>6207.762096395777</x:v>
      </x:c>
      <x:c r="AK1555" s="25" t="n">
        <x:f>AJ1555/(1+B1555)^(1-Inputs!$C$8)+T1555/(1+B1555)^(2-Inputs!$C$8)+U1555/(1+B1555)^(3-Inputs!$C$8)+V1555/(1+B1555)^(4-Inputs!$C$8)+W1555/(1+B1555)^(5-Inputs!$C$8)+X1555/(1+B1555)^(6-Inputs!$C$8)+Y1555/(1+B1555)^(7-Inputs!$C$8)+Z1555/(1+B1555)^(8-Inputs!$C$8)+AA1555/(1+B1555)^(9-Inputs!$C$8)+AB1555/(1+B1555)^(10-Inputs!$C$8)+AE1555/(1+B1555)^(10-Inputs!$C$8)</x:f>
        <x:v>616604.9463433253</x:v>
      </x:c>
      <x:c r="AL1555" s="25" t="n">
        <x:f>(AK1555+AI1555)/Inputs!$C$13</x:f>
        <x:v>511.3650721050749</x:v>
      </x:c>
      <x:c r="AM1555" s="26" t="n">
        <x:f>IF(AL1555&gt;=Inputs!$C$7,1,0)</x:f>
        <x:v>1</x:v>
      </x:c>
      <x:c r="AN1555" s="26" t="n">
        <x:f>IF(Inputs!$C$7&lt;=(1-Inputs!$C$16)*AL1555,1,0)</x:f>
        <x:v>1</x:v>
      </x:c>
    </x:row>
    <x:row r="1556" ht="20" customHeight="1">
      <x:c r="A1556" s="16" t="n">
        <x:v>1551</x:v>
      </x:c>
      <x:c r="B1556" s="19" t="n">
        <x:v>0.09692326775281576</x:v>
      </x:c>
      <x:c r="C1556" s="24" t="n">
        <x:v>0.589383629550781</x:v>
      </x:c>
      <x:c r="D1556" s="19" t="n">
        <x:v>0.03516885963047827</x:v>
      </x:c>
      <x:c r="E1556" s="19" t="n">
        <x:v>0.060787307568608354</x:v>
      </x:c>
      <x:c r="F1556" s="19" t="n">
        <x:v>-0.11282513061092803</x:v>
      </x:c>
      <x:c r="G1556" s="19" t="n">
        <x:v>-0.05298450995915516</x:v>
      </x:c>
      <x:c r="H1556" s="19" t="n">
        <x:v>0.583143358090382</x:v>
      </x:c>
      <x:c r="I1556" s="19" t="n">
        <x:v>0.06856039930386601</x:v>
      </x:c>
      <x:c r="J1556" s="19" t="n">
        <x:v>0.06851331129691857</x:v>
      </x:c>
      <x:c r="K1556" s="19" t="n">
        <x:v>0.06719046641092405</x:v>
      </x:c>
      <x:c r="L1556" s="19" t="n">
        <x:v>0.05922979439343522</x:v>
      </x:c>
      <x:c r="M1556" s="19" t="n">
        <x:v>0.06194998903258124</x:v>
      </x:c>
      <x:c r="N1556" s="19" t="n">
        <x:v>0.06768148321508193</x:v>
      </x:c>
      <x:c r="O1556" s="19" t="n">
        <x:v>0.06604114957953812</x:v>
      </x:c>
      <x:c r="P1556" s="19" t="n">
        <x:v>0.0636465144898591</x:v>
      </x:c>
      <x:c r="Q1556" s="19" t="n">
        <x:v>0.06848807240382371</x:v>
      </x:c>
      <x:c r="R1556" s="19" t="n">
        <x:v>0.06734088846113195</x:v>
      </x:c>
      <x:c r="S1556" s="21" t="n">
        <x:v>10744.120644411705</x:v>
      </x:c>
      <x:c r="T1556" s="21" t="n">
        <x:v>16806.316895039312</x:v>
      </x:c>
      <x:c r="U1556" s="21" t="n">
        <x:v>20367.785136656763</x:v>
      </x:c>
      <x:c r="V1556" s="21" t="n">
        <x:v>24207.90231483769</x:v>
      </x:c>
      <x:c r="W1556" s="21" t="n">
        <x:v>28548.349027047916</x:v>
      </x:c>
      <x:c r="X1556" s="21" t="n">
        <x:v>30512.49287195844</x:v>
      </x:c>
      <x:c r="Y1556" s="21" t="n">
        <x:v>32104.358818251407</x:v>
      </x:c>
      <x:c r="Z1556" s="21" t="n">
        <x:v>33322.04866096476</x:v>
      </x:c>
      <x:c r="AA1556" s="21" t="n">
        <x:v>34115.06842616376</x:v>
      </x:c>
      <x:c r="AB1556" s="21" t="n">
        <x:v>34454.08494841945</x:v>
      </x:c>
      <x:c r="AC1556" s="21" t="n">
        <x:v>44940.110802286246</x:v>
      </x:c>
      <x:c r="AD1556" s="25" t="n">
        <x:f>AC1556*(1+Inputs!$C$14)*(1-Inputs!$C$14/Inputs!$C$15)</x:f>
        <x:v>35659.97792161413</x:v>
      </x:c>
      <x:c r="AE1556" s="25" t="n">
        <x:f>AD1556/(B1556-Inputs!$C$14)</x:f>
        <x:v>575873.6451693897</x:v>
      </x:c>
      <x:c r="AF1556" s="25" t="n">
        <x:f>S1556/(1+B1556)^1+T1556/(1+B1556)^2+U1556/(1+B1556)^3+V1556/(1+B1556)^4+W1556/(1+B1556)^5+X1556/(1+B1556)^6+Y1556/(1+B1556)^7+Z1556/(1+B1556)^8+AA1556/(1+B1556)^9+AB1556/(1+B1556)^10+AE1556/(1+B1556)^10</x:f>
        <x:v>380933.66917576786</x:v>
      </x:c>
      <x:c r="AG1556" s="25" t="n">
        <x:f>(AF1556+Inputs!$C$12)/Inputs!$C$13</x:f>
        <x:v>329.76549515880265</x:v>
      </x:c>
      <x:c r="AH1556" s="25" t="n">
        <x:f>(S1556+Inputs!$C$11)*Inputs!$C$8-Inputs!$C$11</x:f>
        <x:v>3158.3907676558947</x:v>
      </x:c>
      <x:c r="AI1556" s="25" t="n">
        <x:f>Inputs!$C$12+AH1556-Inputs!$C$10*Inputs!$C$13</x:f>
        <x:v>25476.306182855893</x:v>
      </x:c>
      <x:c r="AJ1556" s="25" t="n">
        <x:f>(S1556+Inputs!$C$11)*(1-Inputs!$C$8)</x:f>
        <x:v>7585.729876755811</x:v>
      </x:c>
      <x:c r="AK1556" s="25" t="n">
        <x:f>AJ1556/(1+B1556)^(1-Inputs!$C$8)+T1556/(1+B1556)^(2-Inputs!$C$8)+U1556/(1+B1556)^(3-Inputs!$C$8)+V1556/(1+B1556)^(4-Inputs!$C$8)+W1556/(1+B1556)^(5-Inputs!$C$8)+X1556/(1+B1556)^(6-Inputs!$C$8)+Y1556/(1+B1556)^(7-Inputs!$C$8)+Z1556/(1+B1556)^(8-Inputs!$C$8)+AA1556/(1+B1556)^(9-Inputs!$C$8)+AB1556/(1+B1556)^(10-Inputs!$C$8)+AE1556/(1+B1556)^(10-Inputs!$C$8)</x:f>
        <x:v>394799.4494812951</x:v>
      </x:c>
      <x:c r="AL1556" s="25" t="n">
        <x:f>(AK1556+AI1556)/Inputs!$C$13</x:f>
        <x:v>335.3495480040934</x:v>
      </x:c>
      <x:c r="AM1556" s="26" t="n">
        <x:f>IF(AL1556&gt;=Inputs!$C$7,1,0)</x:f>
        <x:v>1</x:v>
      </x:c>
      <x:c r="AN1556" s="26" t="n">
        <x:f>IF(Inputs!$C$7&lt;=(1-Inputs!$C$16)*AL1556,1,0)</x:f>
        <x:v>1</x:v>
      </x:c>
    </x:row>
    <x:row r="1557" ht="20" customHeight="1">
      <x:c r="A1557" s="16" t="n">
        <x:v>1552</x:v>
      </x:c>
      <x:c r="B1557" s="19" t="n">
        <x:v>0.08524696336619388</x:v>
      </x:c>
      <x:c r="C1557" s="24" t="n">
        <x:v>0.36658363689579687</x:v>
      </x:c>
      <x:c r="D1557" s="19" t="n">
        <x:v>0.018392110505452308</x:v>
      </x:c>
      <x:c r="E1557" s="19" t="n">
        <x:v>0.05855527598198165</x:v>
      </x:c>
      <x:c r="F1557" s="19" t="n">
        <x:v>-0.19808548051473623</x:v>
      </x:c>
      <x:c r="G1557" s="19" t="n">
        <x:v>-0.05262265453176668</x:v>
      </x:c>
      <x:c r="H1557" s="19" t="n">
        <x:v>0.8861898041643315</x:v>
      </x:c>
      <x:c r="I1557" s="19" t="n">
        <x:v>0.052899796964501325</x:v>
      </x:c>
      <x:c r="J1557" s="19" t="n">
        <x:v>0.05700510790989597</x:v>
      </x:c>
      <x:c r="K1557" s="19" t="n">
        <x:v>0.0458877550448085</x:v>
      </x:c>
      <x:c r="L1557" s="19" t="n">
        <x:v>0.05442448750716153</x:v>
      </x:c>
      <x:c r="M1557" s="19" t="n">
        <x:v>0.05433882270374056</x:v>
      </x:c>
      <x:c r="N1557" s="19" t="n">
        <x:v>0.04867692438878407</x:v>
      </x:c>
      <x:c r="O1557" s="19" t="n">
        <x:v>0.045614635931696054</x:v>
      </x:c>
      <x:c r="P1557" s="19" t="n">
        <x:v>0.05154230732050451</x:v>
      </x:c>
      <x:c r="Q1557" s="19" t="n">
        <x:v>0.04906323116235967</x:v>
      </x:c>
      <x:c r="R1557" s="19" t="n">
        <x:v>0.044466245311917875</x:v>
      </x:c>
      <x:c r="S1557" s="21" t="n">
        <x:v>9218.932612997005</x:v>
      </x:c>
      <x:c r="T1557" s="21" t="n">
        <x:v>14558.930125441544</x:v>
      </x:c>
      <x:c r="U1557" s="21" t="n">
        <x:v>17934.58885849439</x:v>
      </x:c>
      <x:c r="V1557" s="21" t="n">
        <x:v>21623.018642371473</x:v>
      </x:c>
      <x:c r="W1557" s="21" t="n">
        <x:v>25702.83599431251</x:v>
      </x:c>
      <x:c r="X1557" s="21" t="n">
        <x:v>27308.05342263007</x:v>
      </x:c>
      <x:c r="Y1557" s="21" t="n">
        <x:v>28457.774236315345</x:v>
      </x:c>
      <x:c r="Z1557" s="21" t="n">
        <x:v>29372.50408947794</x:v>
      </x:c>
      <x:c r="AA1557" s="21" t="n">
        <x:v>30039.446646259265</x:v>
      </x:c>
      <x:c r="AB1557" s="21" t="n">
        <x:v>30419.51126445249</x:v>
      </x:c>
      <x:c r="AC1557" s="21" t="n">
        <x:v>39677.62338841629</x:v>
      </x:c>
      <x:c r="AD1557" s="25" t="n">
        <x:f>AC1557*(1+Inputs!$C$14)*(1-Inputs!$C$14/Inputs!$C$15)</x:f>
        <x:v>31484.19415870832</x:v>
      </x:c>
      <x:c r="AE1557" s="25" t="n">
        <x:f>AD1557/(B1557-Inputs!$C$14)</x:f>
        <x:v>626588.9926373316</x:v>
      </x:c>
      <x:c r="AF1557" s="25" t="n">
        <x:f>S1557/(1+B1557)^1+T1557/(1+B1557)^2+U1557/(1+B1557)^3+V1557/(1+B1557)^4+W1557/(1+B1557)^5+X1557/(1+B1557)^6+Y1557/(1+B1557)^7+Z1557/(1+B1557)^8+AA1557/(1+B1557)^9+AB1557/(1+B1557)^10+AE1557/(1+B1557)^10</x:f>
        <x:v>419892.89883519674</x:v>
      </x:c>
      <x:c r="AG1557" s="25" t="n">
        <x:f>(AF1557+Inputs!$C$12)/Inputs!$C$13</x:f>
        <x:v>360.8521326362154</x:v>
      </x:c>
      <x:c r="AH1557" s="25" t="n">
        <x:f>(S1557+Inputs!$C$11)*Inputs!$C$8-Inputs!$C$11</x:f>
        <x:v>2443.850621431474</x:v>
      </x:c>
      <x:c r="AI1557" s="25" t="n">
        <x:f>Inputs!$C$12+AH1557-Inputs!$C$10*Inputs!$C$13</x:f>
        <x:v>24761.766036631474</x:v>
      </x:c>
      <x:c r="AJ1557" s="25" t="n">
        <x:f>(S1557+Inputs!$C$11)*(1-Inputs!$C$8)</x:f>
        <x:v>6775.081991565532</x:v>
      </x:c>
      <x:c r="AK1557" s="25" t="n">
        <x:f>AJ1557/(1+B1557)^(1-Inputs!$C$8)+T1557/(1+B1557)^(2-Inputs!$C$8)+U1557/(1+B1557)^(3-Inputs!$C$8)+V1557/(1+B1557)^(4-Inputs!$C$8)+W1557/(1+B1557)^(5-Inputs!$C$8)+X1557/(1+B1557)^(6-Inputs!$C$8)+Y1557/(1+B1557)^(7-Inputs!$C$8)+Z1557/(1+B1557)^(8-Inputs!$C$8)+AA1557/(1+B1557)^(9-Inputs!$C$8)+AB1557/(1+B1557)^(10-Inputs!$C$8)+AE1557/(1+B1557)^(10-Inputs!$C$8)</x:f>
        <x:v>433958.33887725585</x:v>
      </x:c>
      <x:c r="AL1557" s="25" t="n">
        <x:f>(AK1557+AI1557)/Inputs!$C$13</x:f>
        <x:v>366.02534828630866</x:v>
      </x:c>
      <x:c r="AM1557" s="26" t="n">
        <x:f>IF(AL1557&gt;=Inputs!$C$7,1,0)</x:f>
        <x:v>1</x:v>
      </x:c>
      <x:c r="AN1557" s="26" t="n">
        <x:f>IF(Inputs!$C$7&lt;=(1-Inputs!$C$16)*AL1557,1,0)</x:f>
        <x:v>1</x:v>
      </x:c>
    </x:row>
    <x:row r="1558" ht="20" customHeight="1">
      <x:c r="A1558" s="16" t="n">
        <x:v>1553</x:v>
      </x:c>
      <x:c r="B1558" s="19" t="n">
        <x:v>0.07421576218201391</x:v>
      </x:c>
      <x:c r="C1558" s="24" t="n">
        <x:v>0.22552477566412676</x:v>
      </x:c>
      <x:c r="D1558" s="19" t="n">
        <x:v>0.03788365879729412</x:v>
      </x:c>
      <x:c r="E1558" s="19" t="n">
        <x:v>0.04417751433067536</x:v>
      </x:c>
      <x:c r="F1558" s="19" t="n">
        <x:v>-0.24417628134287842</x:v>
      </x:c>
      <x:c r="G1558" s="19" t="n">
        <x:v>-0.09571443520319292</x:v>
      </x:c>
      <x:c r="H1558" s="19" t="n">
        <x:v>0.3638709240173341</x:v>
      </x:c>
      <x:c r="I1558" s="19" t="n">
        <x:v>0.06502949844632554</x:v>
      </x:c>
      <x:c r="J1558" s="19" t="n">
        <x:v>0.07373294043687678</x:v>
      </x:c>
      <x:c r="K1558" s="19" t="n">
        <x:v>0.07267501583311856</x:v>
      </x:c>
      <x:c r="L1558" s="19" t="n">
        <x:v>0.07019818124666585</x:v>
      </x:c>
      <x:c r="M1558" s="19" t="n">
        <x:v>0.07289660093561565</x:v>
      </x:c>
      <x:c r="N1558" s="19" t="n">
        <x:v>0.07280322932690637</x:v>
      </x:c>
      <x:c r="O1558" s="19" t="n">
        <x:v>0.07282979487427951</x:v>
      </x:c>
      <x:c r="P1558" s="19" t="n">
        <x:v>0.07341084144835691</x:v>
      </x:c>
      <x:c r="Q1558" s="19" t="n">
        <x:v>0.06507316326339946</x:v>
      </x:c>
      <x:c r="R1558" s="19" t="n">
        <x:v>0.06816407648752261</x:v>
      </x:c>
      <x:c r="S1558" s="21" t="n">
        <x:v>8162.961661820353</x:v>
      </x:c>
      <x:c r="T1558" s="21" t="n">
        <x:v>13044.44457132963</x:v>
      </x:c>
      <x:c r="U1558" s="21" t="n">
        <x:v>16056.703450546102</x:v>
      </x:c>
      <x:c r="V1558" s="21" t="n">
        <x:v>19194.753967080334</x:v>
      </x:c>
      <x:c r="W1558" s="21" t="n">
        <x:v>22708.004788464757</x:v>
      </x:c>
      <x:c r="X1558" s="21" t="n">
        <x:v>24304.881980962542</x:v>
      </x:c>
      <x:c r="Y1558" s="21" t="n">
        <x:v>25592.719686397068</x:v>
      </x:c>
      <x:c r="Z1558" s="21" t="n">
        <x:v>26650.927559234657</x:v>
      </x:c>
      <x:c r="AA1558" s="21" t="n">
        <x:v>27441.298809924214</x:v>
      </x:c>
      <x:c r="AB1558" s="21" t="n">
        <x:v>27925.247243248177</x:v>
      </x:c>
      <x:c r="AC1558" s="21" t="n">
        <x:v>36424.235534671534</x:v>
      </x:c>
      <x:c r="AD1558" s="25" t="n">
        <x:f>AC1558*(1+Inputs!$C$14)*(1-Inputs!$C$14/Inputs!$C$15)</x:f>
        <x:v>28902.63089676186</x:v>
      </x:c>
      <x:c r="AE1558" s="25" t="n">
        <x:f>AD1558/(B1558-Inputs!$C$14)</x:f>
        <x:v>737015.6612694345</x:v>
      </x:c>
      <x:c r="AF1558" s="25" t="n">
        <x:f>S1558/(1+B1558)^1+T1558/(1+B1558)^2+U1558/(1+B1558)^3+V1558/(1+B1558)^4+W1558/(1+B1558)^5+X1558/(1+B1558)^6+Y1558/(1+B1558)^7+Z1558/(1+B1558)^8+AA1558/(1+B1558)^9+AB1558/(1+B1558)^10+AE1558/(1+B1558)^10</x:f>
        <x:v>496770.9780556411</x:v>
      </x:c>
      <x:c r="AG1558" s="25" t="n">
        <x:f>(AF1558+Inputs!$C$12)/Inputs!$C$13</x:f>
        <x:v>422.1952597867639</x:v>
      </x:c>
      <x:c r="AH1558" s="25" t="n">
        <x:f>(S1558+Inputs!$C$11)*Inputs!$C$8-Inputs!$C$11</x:f>
        <x:v>1949.1354634829604</x:v>
      </x:c>
      <x:c r="AI1558" s="25" t="n">
        <x:f>Inputs!$C$12+AH1558-Inputs!$C$10*Inputs!$C$13</x:f>
        <x:v>24267.05087868296</x:v>
      </x:c>
      <x:c r="AJ1558" s="25" t="n">
        <x:f>(S1558+Inputs!$C$11)*(1-Inputs!$C$8)</x:f>
        <x:v>6213.826198337393</x:v>
      </x:c>
      <x:c r="AK1558" s="25" t="n">
        <x:f>AJ1558/(1+B1558)^(1-Inputs!$C$8)+T1558/(1+B1558)^(2-Inputs!$C$8)+U1558/(1+B1558)^(3-Inputs!$C$8)+V1558/(1+B1558)^(4-Inputs!$C$8)+W1558/(1+B1558)^(5-Inputs!$C$8)+X1558/(1+B1558)^(6-Inputs!$C$8)+Y1558/(1+B1558)^(7-Inputs!$C$8)+Z1558/(1+B1558)^(8-Inputs!$C$8)+AA1558/(1+B1558)^(9-Inputs!$C$8)+AB1558/(1+B1558)^(10-Inputs!$C$8)+AE1558/(1+B1558)^(10-Inputs!$C$8)</x:f>
        <x:v>511838.7956842915</x:v>
      </x:c>
      <x:c r="AL1558" s="25" t="n">
        <x:f>(AK1558+AI1558)/Inputs!$C$13</x:f>
        <x:v>427.7735532070821</x:v>
      </x:c>
      <x:c r="AM1558" s="26" t="n">
        <x:f>IF(AL1558&gt;=Inputs!$C$7,1,0)</x:f>
        <x:v>1</x:v>
      </x:c>
      <x:c r="AN1558" s="26" t="n">
        <x:f>IF(Inputs!$C$7&lt;=(1-Inputs!$C$16)*AL1558,1,0)</x:f>
        <x:v>1</x:v>
      </x:c>
    </x:row>
    <x:row r="1559" ht="20" customHeight="1">
      <x:c r="A1559" s="16" t="n">
        <x:v>1554</x:v>
      </x:c>
      <x:c r="B1559" s="19" t="n">
        <x:v>0.08304833076589865</x:v>
      </x:c>
      <x:c r="C1559" s="24" t="n">
        <x:v>0.28958073365626547</x:v>
      </x:c>
      <x:c r="D1559" s="19" t="n">
        <x:v>0.045081415280354524</x:v>
      </x:c>
      <x:c r="E1559" s="19" t="n">
        <x:v>0.061406243882313735</x:v>
      </x:c>
      <x:c r="F1559" s="19" t="n">
        <x:v>-0.19683827637843365</x:v>
      </x:c>
      <x:c r="G1559" s="19" t="n">
        <x:v>-0.08085075591414295</x:v>
      </x:c>
      <x:c r="H1559" s="19" t="n">
        <x:v>0.8339102754669909</x:v>
      </x:c>
      <x:c r="I1559" s="19" t="n">
        <x:v>0.05862791853882186</x:v>
      </x:c>
      <x:c r="J1559" s="19" t="n">
        <x:v>0.06023993298546998</x:v>
      </x:c>
      <x:c r="K1559" s="19" t="n">
        <x:v>0.07314338251650157</x:v>
      </x:c>
      <x:c r="L1559" s="19" t="n">
        <x:v>0.06989191100633547</x:v>
      </x:c>
      <x:c r="M1559" s="19" t="n">
        <x:v>0.06893176822218607</x:v>
      </x:c>
      <x:c r="N1559" s="19" t="n">
        <x:v>0.07399955843845077</x:v>
      </x:c>
      <x:c r="O1559" s="19" t="n">
        <x:v>0.07205222659626884</x:v>
      </x:c>
      <x:c r="P1559" s="19" t="n">
        <x:v>0.07275501071855502</x:v>
      </x:c>
      <x:c r="Q1559" s="19" t="n">
        <x:v>0.06751513735328786</x:v>
      </x:c>
      <x:c r="R1559" s="19" t="n">
        <x:v>0.06315768158898777</x:v>
      </x:c>
      <x:c r="S1559" s="21" t="n">
        <x:v>9177.481258205711</x:v>
      </x:c>
      <x:c r="T1559" s="21" t="n">
        <x:v>14726.331957301507</x:v>
      </x:c>
      <x:c r="U1559" s="21" t="n">
        <x:v>18548.913505555516</x:v>
      </x:c>
      <x:c r="V1559" s="21" t="n">
        <x:v>22877.669581611273</x:v>
      </x:c>
      <x:c r="W1559" s="21" t="n">
        <x:v>27774.64115600576</x:v>
      </x:c>
      <x:c r="X1559" s="21" t="n">
        <x:v>30097.291333568566</x:v>
      </x:c>
      <x:c r="Y1559" s="21" t="n">
        <x:v>31881.136730341044</x:v>
      </x:c>
      <x:c r="Z1559" s="21" t="n">
        <x:v>33262.22265872077</x:v>
      </x:c>
      <x:c r="AA1559" s="21" t="n">
        <x:v>34178.0422355825</x:v>
      </x:c>
      <x:c r="AB1559" s="21" t="n">
        <x:v>34573.3860551633</x:v>
      </x:c>
      <x:c r="AC1559" s="21" t="n">
        <x:v>45095.72094151734</x:v>
      </x:c>
      <x:c r="AD1559" s="25" t="n">
        <x:f>AC1559*(1+Inputs!$C$14)*(1-Inputs!$C$14/Inputs!$C$15)</x:f>
        <x:v>35783.454567094006</x:v>
      </x:c>
      <x:c r="AE1559" s="25" t="n">
        <x:f>AD1559/(B1559-Inputs!$C$14)</x:f>
        <x:v>744738.7660861384</x:v>
      </x:c>
      <x:c r="AF1559" s="25" t="n">
        <x:f>S1559/(1+B1559)^1+T1559/(1+B1559)^2+U1559/(1+B1559)^3+V1559/(1+B1559)^4+W1559/(1+B1559)^5+X1559/(1+B1559)^6+Y1559/(1+B1559)^7+Z1559/(1+B1559)^8+AA1559/(1+B1559)^9+AB1559/(1+B1559)^10+AE1559/(1+B1559)^10</x:f>
        <x:v>492961.22564951197</x:v>
      </x:c>
      <x:c r="AG1559" s="25" t="n">
        <x:f>(AF1559+Inputs!$C$12)/Inputs!$C$13</x:f>
        <x:v>419.1553538912074</x:v>
      </x:c>
      <x:c r="AH1559" s="25" t="n">
        <x:f>(S1559+Inputs!$C$11)*Inputs!$C$8-Inputs!$C$11</x:f>
        <x:v>2424.4309456251412</x:v>
      </x:c>
      <x:c r="AI1559" s="25" t="n">
        <x:f>Inputs!$C$12+AH1559-Inputs!$C$10*Inputs!$C$13</x:f>
        <x:v>24742.34636082514</x:v>
      </x:c>
      <x:c r="AJ1559" s="25" t="n">
        <x:f>(S1559+Inputs!$C$11)*(1-Inputs!$C$8)</x:f>
        <x:v>6753.05031258057</x:v>
      </x:c>
      <x:c r="AK1559" s="25" t="n">
        <x:f>AJ1559/(1+B1559)^(1-Inputs!$C$8)+T1559/(1+B1559)^(2-Inputs!$C$8)+U1559/(1+B1559)^(3-Inputs!$C$8)+V1559/(1+B1559)^(4-Inputs!$C$8)+W1559/(1+B1559)^(5-Inputs!$C$8)+X1559/(1+B1559)^(6-Inputs!$C$8)+Y1559/(1+B1559)^(7-Inputs!$C$8)+Z1559/(1+B1559)^(8-Inputs!$C$8)+AA1559/(1+B1559)^(9-Inputs!$C$8)+AB1559/(1+B1559)^(10-Inputs!$C$8)+AE1559/(1+B1559)^(10-Inputs!$C$8)</x:f>
        <x:v>509411.1224389906</x:v>
      </x:c>
      <x:c r="AL1559" s="25" t="n">
        <x:f>(AK1559+AI1559)/Inputs!$C$13</x:f>
        <x:v>426.21569746217034</x:v>
      </x:c>
      <x:c r="AM1559" s="26" t="n">
        <x:f>IF(AL1559&gt;=Inputs!$C$7,1,0)</x:f>
        <x:v>1</x:v>
      </x:c>
      <x:c r="AN1559" s="26" t="n">
        <x:f>IF(Inputs!$C$7&lt;=(1-Inputs!$C$16)*AL1559,1,0)</x:f>
        <x:v>1</x:v>
      </x:c>
    </x:row>
    <x:row r="1560" ht="20" customHeight="1">
      <x:c r="A1560" s="16" t="n">
        <x:v>1555</x:v>
      </x:c>
      <x:c r="B1560" s="19" t="n">
        <x:v>0.07489001775086233</x:v>
      </x:c>
      <x:c r="C1560" s="24" t="n">
        <x:v>0.5270843901419937</x:v>
      </x:c>
      <x:c r="D1560" s="19" t="n">
        <x:v>0.013486487404991011</x:v>
      </x:c>
      <x:c r="E1560" s="19" t="n">
        <x:v>0.03523967191773039</x:v>
      </x:c>
      <x:c r="F1560" s="19" t="n">
        <x:v>-0.1973955904900197</x:v>
      </x:c>
      <x:c r="G1560" s="19" t="n">
        <x:v>-0.06134488313718805</x:v>
      </x:c>
      <x:c r="H1560" s="19" t="n">
        <x:v>0.23856924800330148</x:v>
      </x:c>
      <x:c r="I1560" s="19" t="n">
        <x:v>0.06358423794738315</x:v>
      </x:c>
      <x:c r="J1560" s="19" t="n">
        <x:v>0.07131417720747209</x:v>
      </x:c>
      <x:c r="K1560" s="19" t="n">
        <x:v>0.06739904075689424</x:v>
      </x:c>
      <x:c r="L1560" s="19" t="n">
        <x:v>0.06333384215553566</x:v>
      </x:c>
      <x:c r="M1560" s="19" t="n">
        <x:v>0.0617134479033291</x:v>
      </x:c>
      <x:c r="N1560" s="19" t="n">
        <x:v>0.07233701417223642</x:v>
      </x:c>
      <x:c r="O1560" s="19" t="n">
        <x:v>0.07127441536226228</x:v>
      </x:c>
      <x:c r="P1560" s="19" t="n">
        <x:v>0.07074669970152059</x:v>
      </x:c>
      <x:c r="Q1560" s="19" t="n">
        <x:v>0.0700367470140634</x:v>
      </x:c>
      <x:c r="R1560" s="19" t="n">
        <x:v>0.07020145945048284</x:v>
      </x:c>
      <x:c r="S1560" s="21" t="n">
        <x:v>9063.59389152906</x:v>
      </x:c>
      <x:c r="T1560" s="21" t="n">
        <x:v>14145.815734290441</x:v>
      </x:c>
      <x:c r="U1560" s="21" t="n">
        <x:v>16772.960316418747</x:v>
      </x:c>
      <x:c r="V1560" s="21" t="n">
        <x:v>19426.246555260524</x:v>
      </x:c>
      <x:c r="W1560" s="21" t="n">
        <x:v>22362.14494460275</x:v>
      </x:c>
      <x:c r="X1560" s="21" t="n">
        <x:v>23398.927544539823</x:v>
      </x:c>
      <x:c r="Y1560" s="21" t="n">
        <x:v>24310.08942919454</x:v>
      </x:c>
      <x:c r="Z1560" s="21" t="n">
        <x:v>25085.963595682544</x:v>
      </x:c>
      <x:c r="AA1560" s="21" t="n">
        <x:v>25707.5107214658</x:v>
      </x:c>
      <x:c r="AB1560" s="21" t="n">
        <x:v>26159.359942412506</x:v>
      </x:c>
      <x:c r="AC1560" s="21" t="n">
        <x:v>34120.90427271196</x:v>
      </x:c>
      <x:c r="AD1560" s="25" t="n">
        <x:f>AC1560*(1+Inputs!$C$14)*(1-Inputs!$C$14/Inputs!$C$15)</x:f>
        <x:v>27074.93754039694</x:v>
      </x:c>
      <x:c r="AE1560" s="25" t="n">
        <x:f>AD1560/(B1560-Inputs!$C$14)</x:f>
        <x:v>678739.6714009143</x:v>
      </x:c>
      <x:c r="AF1560" s="25" t="n">
        <x:f>S1560/(1+B1560)^1+T1560/(1+B1560)^2+U1560/(1+B1560)^3+V1560/(1+B1560)^4+W1560/(1+B1560)^5+X1560/(1+B1560)^6+Y1560/(1+B1560)^7+Z1560/(1+B1560)^8+AA1560/(1+B1560)^9+AB1560/(1+B1560)^10+AE1560/(1+B1560)^10</x:f>
        <x:v>464013.5387706977</x:v>
      </x:c>
      <x:c r="AG1560" s="25" t="n">
        <x:f>(AF1560+Inputs!$C$12)/Inputs!$C$13</x:f>
        <x:v>396.0572008815633</x:v>
      </x:c>
      <x:c r="AH1560" s="25" t="n">
        <x:f>(S1560+Inputs!$C$11)*Inputs!$C$8-Inputs!$C$11</x:f>
        <x:v>2371.0754943875872</x:v>
      </x:c>
      <x:c r="AI1560" s="25" t="n">
        <x:f>Inputs!$C$12+AH1560-Inputs!$C$10*Inputs!$C$13</x:f>
        <x:v>24688.990909587585</x:v>
      </x:c>
      <x:c r="AJ1560" s="25" t="n">
        <x:f>(S1560+Inputs!$C$11)*(1-Inputs!$C$8)</x:f>
        <x:v>6692.5183971414735</x:v>
      </x:c>
      <x:c r="AK1560" s="25" t="n">
        <x:f>AJ1560/(1+B1560)^(1-Inputs!$C$8)+T1560/(1+B1560)^(2-Inputs!$C$8)+U1560/(1+B1560)^(3-Inputs!$C$8)+V1560/(1+B1560)^(4-Inputs!$C$8)+W1560/(1+B1560)^(5-Inputs!$C$8)+X1560/(1+B1560)^(6-Inputs!$C$8)+Y1560/(1+B1560)^(7-Inputs!$C$8)+Z1560/(1+B1560)^(8-Inputs!$C$8)+AA1560/(1+B1560)^(9-Inputs!$C$8)+AB1560/(1+B1560)^(10-Inputs!$C$8)+AE1560/(1+B1560)^(10-Inputs!$C$8)</x:f>
        <x:v>477699.69803789305</x:v>
      </x:c>
      <x:c r="AL1560" s="25" t="n">
        <x:f>(AK1560+AI1560)/Inputs!$C$13</x:f>
        <x:v>400.86970873365914</x:v>
      </x:c>
      <x:c r="AM1560" s="26" t="n">
        <x:f>IF(AL1560&gt;=Inputs!$C$7,1,0)</x:f>
        <x:v>1</x:v>
      </x:c>
      <x:c r="AN1560" s="26" t="n">
        <x:f>IF(Inputs!$C$7&lt;=(1-Inputs!$C$16)*AL1560,1,0)</x:f>
        <x:v>1</x:v>
      </x:c>
    </x:row>
    <x:row r="1561" ht="20" customHeight="1">
      <x:c r="A1561" s="16" t="n">
        <x:v>1556</x:v>
      </x:c>
      <x:c r="B1561" s="19" t="n">
        <x:v>0.07125638138749207</x:v>
      </x:c>
      <x:c r="C1561" s="24" t="n">
        <x:v>0.7314192157963646</x:v>
      </x:c>
      <x:c r="D1561" s="19" t="n">
        <x:v>0.03675304669981046</x:v>
      </x:c>
      <x:c r="E1561" s="19" t="n">
        <x:v>0.03531648622206632</x:v>
      </x:c>
      <x:c r="F1561" s="19" t="n">
        <x:v>-0.24571764250571165</x:v>
      </x:c>
      <x:c r="G1561" s="19" t="n">
        <x:v>-0.04436472707838959</x:v>
      </x:c>
      <x:c r="H1561" s="19" t="n">
        <x:v>0.5248725072671334</x:v>
      </x:c>
      <x:c r="I1561" s="19" t="n">
        <x:v>0.058527821541093775</x:v>
      </x:c>
      <x:c r="J1561" s="19" t="n">
        <x:v>0.06682304496153733</x:v>
      </x:c>
      <x:c r="K1561" s="19" t="n">
        <x:v>0.05465199743946755</x:v>
      </x:c>
      <x:c r="L1561" s="19" t="n">
        <x:v>0.05481504955137666</x:v>
      </x:c>
      <x:c r="M1561" s="19" t="n">
        <x:v>0.05872947548842035</x:v>
      </x:c>
      <x:c r="N1561" s="19" t="n">
        <x:v>0.06312920519109298</x:v>
      </x:c>
      <x:c r="O1561" s="19" t="n">
        <x:v>0.06730216726576259</x:v>
      </x:c>
      <x:c r="P1561" s="19" t="n">
        <x:v>0.06564296263013716</x:v>
      </x:c>
      <x:c r="Q1561" s="19" t="n">
        <x:v>0.06666188324281506</x:v>
      </x:c>
      <x:c r="R1561" s="19" t="n">
        <x:v>0.04943444484999532</x:v>
      </x:c>
      <x:c r="S1561" s="21" t="n">
        <x:v>8352.292498096884</x:v>
      </x:c>
      <x:c r="T1561" s="21" t="n">
        <x:v>13657.361082286596</x:v>
      </x:c>
      <x:c r="U1561" s="21" t="n">
        <x:v>17198.882785489055</x:v>
      </x:c>
      <x:c r="V1561" s="21" t="n">
        <x:v>21095.509728628553</x:v>
      </x:c>
      <x:c r="W1561" s="21" t="n">
        <x:v>25477.159036867884</x:v>
      </x:c>
      <x:c r="X1561" s="21" t="n">
        <x:v>27044.461632924966</x:v>
      </x:c>
      <x:c r="Y1561" s="21" t="n">
        <x:v>28260.622362746</x:v>
      </x:c>
      <x:c r="Z1561" s="21" t="n">
        <x:v>29245.503233861964</x:v>
      </x:c>
      <x:c r="AA1561" s="21" t="n">
        <x:v>29947.73938219132</x:v>
      </x:c>
      <x:c r="AB1561" s="21" t="n">
        <x:v>30346.935623078276</x:v>
      </x:c>
      <x:c r="AC1561" s="21" t="n">
        <x:v>39582.95950836296</x:v>
      </x:c>
      <x:c r="AD1561" s="25" t="n">
        <x:f>AC1561*(1+Inputs!$C$14)*(1-Inputs!$C$14/Inputs!$C$15)</x:f>
        <x:v>31409.078369886003</x:v>
      </x:c>
      <x:c r="AE1561" s="25" t="n">
        <x:f>AD1561/(B1561-Inputs!$C$14)</x:f>
        <x:v>866304.8315329583</x:v>
      </x:c>
      <x:c r="AF1561" s="25" t="n">
        <x:f>S1561/(1+B1561)^1+T1561/(1+B1561)^2+U1561/(1+B1561)^3+V1561/(1+B1561)^4+W1561/(1+B1561)^5+X1561/(1+B1561)^6+Y1561/(1+B1561)^7+Z1561/(1+B1561)^8+AA1561/(1+B1561)^9+AB1561/(1+B1561)^10+AE1561/(1+B1561)^10</x:f>
        <x:v>586589.4876004732</x:v>
      </x:c>
      <x:c r="AG1561" s="25" t="n">
        <x:f>(AF1561+Inputs!$C$12)/Inputs!$C$13</x:f>
        <x:v>493.8639110765867</x:v>
      </x:c>
      <x:c r="AH1561" s="25" t="n">
        <x:f>(S1561+Inputs!$C$11)*Inputs!$C$8-Inputs!$C$11</x:f>
        <x:v>2037.8356634919646</x:v>
      </x:c>
      <x:c r="AI1561" s="25" t="n">
        <x:f>Inputs!$C$12+AH1561-Inputs!$C$10*Inputs!$C$13</x:f>
        <x:v>24355.75107869196</x:v>
      </x:c>
      <x:c r="AJ1561" s="25" t="n">
        <x:f>(S1561+Inputs!$C$11)*(1-Inputs!$C$8)</x:f>
        <x:v>6314.456834604919</x:v>
      </x:c>
      <x:c r="AK1561" s="25" t="n">
        <x:f>AJ1561/(1+B1561)^(1-Inputs!$C$8)+T1561/(1+B1561)^(2-Inputs!$C$8)+U1561/(1+B1561)^(3-Inputs!$C$8)+V1561/(1+B1561)^(4-Inputs!$C$8)+W1561/(1+B1561)^(5-Inputs!$C$8)+X1561/(1+B1561)^(6-Inputs!$C$8)+Y1561/(1+B1561)^(7-Inputs!$C$8)+Z1561/(1+B1561)^(8-Inputs!$C$8)+AA1561/(1+B1561)^(9-Inputs!$C$8)+AB1561/(1+B1561)^(10-Inputs!$C$8)+AE1561/(1+B1561)^(10-Inputs!$C$8)</x:f>
        <x:v>603849.1387752469</x:v>
      </x:c>
      <x:c r="AL1561" s="25" t="n">
        <x:f>(AK1561+AI1561)/Inputs!$C$13</x:f>
        <x:v>501.2619048975739</x:v>
      </x:c>
      <x:c r="AM1561" s="26" t="n">
        <x:f>IF(AL1561&gt;=Inputs!$C$7,1,0)</x:f>
        <x:v>1</x:v>
      </x:c>
      <x:c r="AN1561" s="26" t="n">
        <x:f>IF(Inputs!$C$7&lt;=(1-Inputs!$C$16)*AL1561,1,0)</x:f>
        <x:v>1</x:v>
      </x:c>
    </x:row>
    <x:row r="1562" ht="20" customHeight="1">
      <x:c r="A1562" s="16" t="n">
        <x:v>1557</x:v>
      </x:c>
      <x:c r="B1562" s="19" t="n">
        <x:v>0.09053943501851609</x:v>
      </x:c>
      <x:c r="C1562" s="24" t="n">
        <x:v>0.6482388633021685</x:v>
      </x:c>
      <x:c r="D1562" s="19" t="n">
        <x:v>0.03818748238206098</x:v>
      </x:c>
      <x:c r="E1562" s="19" t="n">
        <x:v>0.06243506643336588</x:v>
      </x:c>
      <x:c r="F1562" s="19" t="n">
        <x:v>-0.1501007048772624</x:v>
      </x:c>
      <x:c r="G1562" s="19" t="n">
        <x:v>-0.07674692094604836</x:v>
      </x:c>
      <x:c r="H1562" s="19" t="n">
        <x:v>0.8493042060481741</x:v>
      </x:c>
      <x:c r="I1562" s="19" t="n">
        <x:v>0.07559492988278066</x:v>
      </x:c>
      <x:c r="J1562" s="19" t="n">
        <x:v>0.06895661904516259</x:v>
      </x:c>
      <x:c r="K1562" s="19" t="n">
        <x:v>0.07724791382112357</x:v>
      </x:c>
      <x:c r="L1562" s="19" t="n">
        <x:v>0.06884658063658095</x:v>
      </x:c>
      <x:c r="M1562" s="19" t="n">
        <x:v>0.07197937817161004</x:v>
      </x:c>
      <x:c r="N1562" s="19" t="n">
        <x:v>0.07175020310123159</x:v>
      </x:c>
      <x:c r="O1562" s="19" t="n">
        <x:v>0.05830243451520687</x:v>
      </x:c>
      <x:c r="P1562" s="19" t="n">
        <x:v>0.06831337954635842</x:v>
      </x:c>
      <x:c r="Q1562" s="19" t="n">
        <x:v>0.07560200325882874</x:v>
      </x:c>
      <x:c r="R1562" s="19" t="n">
        <x:v>0.06742041698828302</x:v>
      </x:c>
      <x:c r="S1562" s="21" t="n">
        <x:v>9988.33970332249</x:v>
      </x:c>
      <x:c r="T1562" s="21" t="n">
        <x:v>16112.73862638956</x:v>
      </x:c>
      <x:c r="U1562" s="21" t="n">
        <x:v>20196.70794732702</x:v>
      </x:c>
      <x:c r="V1562" s="21" t="n">
        <x:v>24754.31878572481</x:v>
      </x:c>
      <x:c r="W1562" s="21" t="n">
        <x:v>29919.817874874505</x:v>
      </x:c>
      <x:c r="X1562" s="21" t="n">
        <x:v>32186.14125349105</x:v>
      </x:c>
      <x:c r="Y1562" s="21" t="n">
        <x:v>33914.50150900489</x:v>
      </x:c>
      <x:c r="Z1562" s="21" t="n">
        <x:v>35197.69065760517</x:v>
      </x:c>
      <x:c r="AA1562" s="21" t="n">
        <x:v>36039.34494733559</x:v>
      </x:c>
      <x:c r="AB1562" s="21" t="n">
        <x:v>36367.36701074713</x:v>
      </x:c>
      <x:c r="AC1562" s="21" t="n">
        <x:v>47435.696100974514</x:v>
      </x:c>
      <x:c r="AD1562" s="25" t="n">
        <x:f>AC1562*(1+Inputs!$C$14)*(1-Inputs!$C$14/Inputs!$C$15)</x:f>
        <x:v>37640.22485612327</x:v>
      </x:c>
      <x:c r="AE1562" s="25" t="n">
        <x:f>AD1562/(B1562-Inputs!$C$14)</x:f>
        <x:v>677720.701400267</x:v>
      </x:c>
      <x:c r="AF1562" s="25" t="n">
        <x:f>S1562/(1+B1562)^1+T1562/(1+B1562)^2+U1562/(1+B1562)^3+V1562/(1+B1562)^4+W1562/(1+B1562)^5+X1562/(1+B1562)^6+Y1562/(1+B1562)^7+Z1562/(1+B1562)^8+AA1562/(1+B1562)^9+AB1562/(1+B1562)^10+AE1562/(1+B1562)^10</x:f>
        <x:v>447066.7932346826</x:v>
      </x:c>
      <x:c r="AG1562" s="25" t="n">
        <x:f>(AF1562+Inputs!$C$12)/Inputs!$C$13</x:f>
        <x:v>382.53492799512895</x:v>
      </x:c>
      <x:c r="AH1562" s="25" t="n">
        <x:f>(S1562+Inputs!$C$11)*Inputs!$C$8-Inputs!$C$11</x:f>
        <x:v>2804.3125733373863</x:v>
      </x:c>
      <x:c r="AI1562" s="25" t="n">
        <x:f>Inputs!$C$12+AH1562-Inputs!$C$10*Inputs!$C$13</x:f>
        <x:v>25122.227988537386</x:v>
      </x:c>
      <x:c r="AJ1562" s="25" t="n">
        <x:f>(S1562+Inputs!$C$11)*(1-Inputs!$C$8)</x:f>
        <x:v>7184.027129985105</x:v>
      </x:c>
      <x:c r="AK1562" s="25" t="n">
        <x:f>AJ1562/(1+B1562)^(1-Inputs!$C$8)+T1562/(1+B1562)^(2-Inputs!$C$8)+U1562/(1+B1562)^(3-Inputs!$C$8)+V1562/(1+B1562)^(4-Inputs!$C$8)+W1562/(1+B1562)^(5-Inputs!$C$8)+X1562/(1+B1562)^(6-Inputs!$C$8)+Y1562/(1+B1562)^(7-Inputs!$C$8)+Z1562/(1+B1562)^(8-Inputs!$C$8)+AA1562/(1+B1562)^(9-Inputs!$C$8)+AB1562/(1+B1562)^(10-Inputs!$C$8)+AE1562/(1+B1562)^(10-Inputs!$C$8)</x:f>
        <x:v>462915.69049314334</x:v>
      </x:c>
      <x:c r="AL1562" s="25" t="n">
        <x:f>(AK1562+AI1562)/Inputs!$C$13</x:f>
        <x:v>389.4188355287288</x:v>
      </x:c>
      <x:c r="AM1562" s="26" t="n">
        <x:f>IF(AL1562&gt;=Inputs!$C$7,1,0)</x:f>
        <x:v>1</x:v>
      </x:c>
      <x:c r="AN1562" s="26" t="n">
        <x:f>IF(Inputs!$C$7&lt;=(1-Inputs!$C$16)*AL1562,1,0)</x:f>
        <x:v>1</x:v>
      </x:c>
    </x:row>
    <x:row r="1563" ht="20" customHeight="1">
      <x:c r="A1563" s="16" t="n">
        <x:v>1558</x:v>
      </x:c>
      <x:c r="B1563" s="19" t="n">
        <x:v>0.07562035219662785</x:v>
      </x:c>
      <x:c r="C1563" s="24" t="n">
        <x:v>0.25002283297411054</x:v>
      </x:c>
      <x:c r="D1563" s="19" t="n">
        <x:v>0.044032353557794585</x:v>
      </x:c>
      <x:c r="E1563" s="19" t="n">
        <x:v>0.051657789634219575</x:v>
      </x:c>
      <x:c r="F1563" s="19" t="n">
        <x:v>-0.17332581212267428</x:v>
      </x:c>
      <x:c r="G1563" s="19" t="n">
        <x:v>-0.04616866642152616</x:v>
      </x:c>
      <x:c r="H1563" s="19" t="n">
        <x:v>0.8783240634295169</x:v>
      </x:c>
      <x:c r="I1563" s="19" t="n">
        <x:v>0.06388169052119679</x:v>
      </x:c>
      <x:c r="J1563" s="19" t="n">
        <x:v>0.07179788845834878</x:v>
      </x:c>
      <x:c r="K1563" s="19" t="n">
        <x:v>0.06299763326220159</x:v>
      </x:c>
      <x:c r="L1563" s="19" t="n">
        <x:v>0.058998498853387676</x:v>
      </x:c>
      <x:c r="M1563" s="19" t="n">
        <x:v>0.05912632345840962</x:v>
      </x:c>
      <x:c r="N1563" s="19" t="n">
        <x:v>0.0617799708690302</x:v>
      </x:c>
      <x:c r="O1563" s="19" t="n">
        <x:v>0.06074499372051491</x:v>
      </x:c>
      <x:c r="P1563" s="19" t="n">
        <x:v>0.0638613413030032</x:v>
      </x:c>
      <x:c r="Q1563" s="19" t="n">
        <x:v>0.06668299152174427</x:v>
      </x:c>
      <x:c r="R1563" s="19" t="n">
        <x:v>0.062443690462549745</x:v>
      </x:c>
      <x:c r="S1563" s="21" t="n">
        <x:v>9732.32377278149</x:v>
      </x:c>
      <x:c r="T1563" s="21" t="n">
        <x:v>15228.887399550318</x:v>
      </x:c>
      <x:c r="U1563" s="21" t="n">
        <x:v>18723.575361541556</x:v>
      </x:c>
      <x:c r="V1563" s="21" t="n">
        <x:v>22582.42759530156</x:v>
      </x:c>
      <x:c r="W1563" s="21" t="n">
        <x:v>26864.766826233743</x:v>
      </x:c>
      <x:c r="X1563" s="21" t="n">
        <x:v>28853.320521469745</x:v>
      </x:c>
      <x:c r="Y1563" s="21" t="n">
        <x:v>30365.31861973947</x:v>
      </x:c>
      <x:c r="Z1563" s="21" t="n">
        <x:v>31547.106422964393</x:v>
      </x:c>
      <x:c r="AA1563" s="21" t="n">
        <x:v>32356.95581141856</x:v>
      </x:c>
      <x:c r="AB1563" s="21" t="n">
        <x:v>32750.152168088185</x:v>
      </x:c>
      <x:c r="AC1563" s="21" t="n">
        <x:v>42717.589784462856</x:v>
      </x:c>
      <x:c r="AD1563" s="25" t="n">
        <x:f>AC1563*(1+Inputs!$C$14)*(1-Inputs!$C$14/Inputs!$C$15)</x:f>
        <x:v>33896.407493971274</x:v>
      </x:c>
      <x:c r="AE1563" s="25" t="n">
        <x:f>AD1563/(B1563-Inputs!$C$14)</x:f>
        <x:v>834468.5769806108</x:v>
      </x:c>
      <x:c r="AF1563" s="25" t="n">
        <x:f>S1563/(1+B1563)^1+T1563/(1+B1563)^2+U1563/(1+B1563)^3+V1563/(1+B1563)^4+W1563/(1+B1563)^5+X1563/(1+B1563)^6+Y1563/(1+B1563)^7+Z1563/(1+B1563)^8+AA1563/(1+B1563)^9+AB1563/(1+B1563)^10+AE1563/(1+B1563)^10</x:f>
        <x:v>562392.0470054963</x:v>
      </x:c>
      <x:c r="AG1563" s="25" t="n">
        <x:f>(AF1563+Inputs!$C$12)/Inputs!$C$13</x:f>
        <x:v>474.5561098127282</x:v>
      </x:c>
      <x:c r="AH1563" s="25" t="n">
        <x:f>(S1563+Inputs!$C$11)*Inputs!$C$8-Inputs!$C$11</x:f>
        <x:v>2684.370863412699</x:v>
      </x:c>
      <x:c r="AI1563" s="25" t="n">
        <x:f>Inputs!$C$12+AH1563-Inputs!$C$10*Inputs!$C$13</x:f>
        <x:v>25002.286278612693</x:v>
      </x:c>
      <x:c r="AJ1563" s="25" t="n">
        <x:f>(S1563+Inputs!$C$11)*(1-Inputs!$C$8)</x:f>
        <x:v>7047.9529093687925</x:v>
      </x:c>
      <x:c r="AK1563" s="25" t="n">
        <x:f>AJ1563/(1+B1563)^(1-Inputs!$C$8)+T1563/(1+B1563)^(2-Inputs!$C$8)+U1563/(1+B1563)^(3-Inputs!$C$8)+V1563/(1+B1563)^(4-Inputs!$C$8)+W1563/(1+B1563)^(5-Inputs!$C$8)+X1563/(1+B1563)^(6-Inputs!$C$8)+Y1563/(1+B1563)^(7-Inputs!$C$8)+Z1563/(1+B1563)^(8-Inputs!$C$8)+AA1563/(1+B1563)^(9-Inputs!$C$8)+AB1563/(1+B1563)^(10-Inputs!$C$8)+AE1563/(1+B1563)^(10-Inputs!$C$8)</x:f>
        <x:v>579348.255240556</x:v>
      </x:c>
      <x:c r="AL1563" s="25" t="n">
        <x:f>(AK1563+AI1563)/Inputs!$C$13</x:f>
        <x:v>482.2278663545799</x:v>
      </x:c>
      <x:c r="AM1563" s="26" t="n">
        <x:f>IF(AL1563&gt;=Inputs!$C$7,1,0)</x:f>
        <x:v>1</x:v>
      </x:c>
      <x:c r="AN1563" s="26" t="n">
        <x:f>IF(Inputs!$C$7&lt;=(1-Inputs!$C$16)*AL1563,1,0)</x:f>
        <x:v>1</x:v>
      </x:c>
    </x:row>
    <x:row r="1564" ht="20" customHeight="1">
      <x:c r="A1564" s="16" t="n">
        <x:v>1559</x:v>
      </x:c>
      <x:c r="B1564" s="19" t="n">
        <x:v>0.07603050151576593</x:v>
      </x:c>
      <x:c r="C1564" s="24" t="n">
        <x:v>0.2045025760021133</x:v>
      </x:c>
      <x:c r="D1564" s="19" t="n">
        <x:v>0.031257185801062806</x:v>
      </x:c>
      <x:c r="E1564" s="19" t="n">
        <x:v>0.041048185578997906</x:v>
      </x:c>
      <x:c r="F1564" s="19" t="n">
        <x:v>-0.21895480776904494</x:v>
      </x:c>
      <x:c r="G1564" s="19" t="n">
        <x:v>-0.0971856324206368</x:v>
      </x:c>
      <x:c r="H1564" s="19" t="n">
        <x:v>0.750685004308508</x:v>
      </x:c>
      <x:c r="I1564" s="19" t="n">
        <x:v>0.0616256316176748</x:v>
      </x:c>
      <x:c r="J1564" s="19" t="n">
        <x:v>0.05309128841250981</x:v>
      </x:c>
      <x:c r="K1564" s="19" t="n">
        <x:v>0.05404858271845456</x:v>
      </x:c>
      <x:c r="L1564" s="19" t="n">
        <x:v>0.057765465244791585</x:v>
      </x:c>
      <x:c r="M1564" s="19" t="n">
        <x:v>0.06736086308222525</x:v>
      </x:c>
      <x:c r="N1564" s="19" t="n">
        <x:v>0.07045638860575651</x:v>
      </x:c>
      <x:c r="O1564" s="19" t="n">
        <x:v>0.0527457344916968</x:v>
      </x:c>
      <x:c r="P1564" s="19" t="n">
        <x:v>0.055957094916665256</x:v>
      </x:c>
      <x:c r="Q1564" s="19" t="n">
        <x:v>0.05682599855554259</x:v>
      </x:c>
      <x:c r="R1564" s="19" t="n">
        <x:v>0.06117071914853227</x:v>
      </x:c>
      <x:c r="S1564" s="21" t="n">
        <x:v>8613.102626634918</x:v>
      </x:c>
      <x:c r="T1564" s="21" t="n">
        <x:v>13683.471002226663</x:v>
      </x:c>
      <x:c r="U1564" s="21" t="n">
        <x:v>16808.059640148596</x:v>
      </x:c>
      <x:c r="V1564" s="21" t="n">
        <x:v>20110.488950557854</x:v>
      </x:c>
      <x:c r="W1564" s="21" t="n">
        <x:v>23734.438362337052</x:v>
      </x:c>
      <x:c r="X1564" s="21" t="n">
        <x:v>25271.08986058791</x:v>
      </x:c>
      <x:c r="Y1564" s="21" t="n">
        <x:v>26416.644075817992</x:v>
      </x:c>
      <x:c r="Z1564" s="21" t="n">
        <x:v>27309.189899597222</x:v>
      </x:c>
      <x:c r="AA1564" s="21" t="n">
        <x:v>27988.034139496838</x:v>
      </x:c>
      <x:c r="AB1564" s="21" t="n">
        <x:v>28424.941376847382</x:v>
      </x:c>
      <x:c r="AC1564" s="21" t="n">
        <x:v>37076.01049154006</x:v>
      </x:c>
      <x:c r="AD1564" s="25" t="n">
        <x:f>AC1564*(1+Inputs!$C$14)*(1-Inputs!$C$14/Inputs!$C$15)</x:f>
        <x:v>29419.81432503703</x:v>
      </x:c>
      <x:c r="AE1564" s="25" t="n">
        <x:f>AD1564/(B1564-Inputs!$C$14)</x:f>
        <x:v>717023.0252665202</x:v>
      </x:c>
      <x:c r="AF1564" s="25" t="n">
        <x:f>S1564/(1+B1564)^1+T1564/(1+B1564)^2+U1564/(1+B1564)^3+V1564/(1+B1564)^4+W1564/(1+B1564)^5+X1564/(1+B1564)^6+Y1564/(1+B1564)^7+Z1564/(1+B1564)^8+AA1564/(1+B1564)^9+AB1564/(1+B1564)^10+AE1564/(1+B1564)^10</x:f>
        <x:v>484771.33874593803</x:v>
      </x:c>
      <x:c r="AG1564" s="25" t="n">
        <x:f>(AF1564+Inputs!$C$12)/Inputs!$C$13</x:f>
        <x:v>412.6204185914589</x:v>
      </x:c>
      <x:c r="AH1564" s="25" t="n">
        <x:f>(S1564+Inputs!$C$11)*Inputs!$C$8-Inputs!$C$11</x:f>
        <x:v>2160.023422341291</x:v>
      </x:c>
      <x:c r="AI1564" s="25" t="n">
        <x:f>Inputs!$C$12+AH1564-Inputs!$C$10*Inputs!$C$13</x:f>
        <x:v>24477.93883754129</x:v>
      </x:c>
      <x:c r="AJ1564" s="25" t="n">
        <x:f>(S1564+Inputs!$C$11)*(1-Inputs!$C$8)</x:f>
        <x:v>6453.079204293628</x:v>
      </x:c>
      <x:c r="AK1564" s="25" t="n">
        <x:f>AJ1564/(1+B1564)^(1-Inputs!$C$8)+T1564/(1+B1564)^(2-Inputs!$C$8)+U1564/(1+B1564)^(3-Inputs!$C$8)+V1564/(1+B1564)^(4-Inputs!$C$8)+W1564/(1+B1564)^(5-Inputs!$C$8)+X1564/(1+B1564)^(6-Inputs!$C$8)+Y1564/(1+B1564)^(7-Inputs!$C$8)+Z1564/(1+B1564)^(8-Inputs!$C$8)+AA1564/(1+B1564)^(9-Inputs!$C$8)+AB1564/(1+B1564)^(10-Inputs!$C$8)+AE1564/(1+B1564)^(10-Inputs!$C$8)</x:f>
        <x:v>499625.2986504523</x:v>
      </x:c>
      <x:c r="AL1564" s="25" t="n">
        <x:f>(AK1564+AI1564)/Inputs!$C$13</x:f>
        <x:v>418.19634235464076</x:v>
      </x:c>
      <x:c r="AM1564" s="26" t="n">
        <x:f>IF(AL1564&gt;=Inputs!$C$7,1,0)</x:f>
        <x:v>1</x:v>
      </x:c>
      <x:c r="AN1564" s="26" t="n">
        <x:f>IF(Inputs!$C$7&lt;=(1-Inputs!$C$16)*AL1564,1,0)</x:f>
        <x:v>1</x:v>
      </x:c>
    </x:row>
    <x:row r="1565" ht="20" customHeight="1">
      <x:c r="A1565" s="16" t="n">
        <x:v>1560</x:v>
      </x:c>
      <x:c r="B1565" s="19" t="n">
        <x:v>0.07889403208987078</x:v>
      </x:c>
      <x:c r="C1565" s="24" t="n">
        <x:v>0.4538925693203453</x:v>
      </x:c>
      <x:c r="D1565" s="19" t="n">
        <x:v>0.001559715546402174</x:v>
      </x:c>
      <x:c r="E1565" s="19" t="n">
        <x:v>0.06124147902046076</x:v>
      </x:c>
      <x:c r="F1565" s="19" t="n">
        <x:v>-0.1942144011760536</x:v>
      </x:c>
      <x:c r="G1565" s="19" t="n">
        <x:v>-0.104819829773906</x:v>
      </x:c>
      <x:c r="H1565" s="19" t="n">
        <x:v>0.7209124677418401</x:v>
      </x:c>
      <x:c r="I1565" s="19" t="n">
        <x:v>0.07820635873969309</x:v>
      </x:c>
      <x:c r="J1565" s="19" t="n">
        <x:v>0.06074956097614745</x:v>
      </x:c>
      <x:c r="K1565" s="19" t="n">
        <x:v>0.07108905190794644</x:v>
      </x:c>
      <x:c r="L1565" s="19" t="n">
        <x:v>0.06749930607188503</x:v>
      </x:c>
      <x:c r="M1565" s="19" t="n">
        <x:v>0.0764860674590534</x:v>
      </x:c>
      <x:c r="N1565" s="19" t="n">
        <x:v>0.07386519250548532</x:v>
      </x:c>
      <x:c r="O1565" s="19" t="n">
        <x:v>0.07837760073592222</x:v>
      </x:c>
      <x:c r="P1565" s="19" t="n">
        <x:v>0.07140725836030357</x:v>
      </x:c>
      <x:c r="Q1565" s="19" t="n">
        <x:v>0.07631405565166346</x:v>
      </x:c>
      <x:c r="R1565" s="19" t="n">
        <x:v>0.07356977643425239</x:v>
      </x:c>
      <x:c r="S1565" s="21" t="n">
        <x:v>8974.7544025576</x:v>
      </x:c>
      <x:c r="T1565" s="21" t="n">
        <x:v>14371.784617705542</x:v>
      </x:c>
      <x:c r="U1565" s="21" t="n">
        <x:v>17612.209249719166</x:v>
      </x:c>
      <x:c r="V1565" s="21" t="n">
        <x:v>21027.11315341168</x:v>
      </x:c>
      <x:c r="W1565" s="21" t="n">
        <x:v>24770.198656835455</x:v>
      </x:c>
      <x:c r="X1565" s="21" t="n">
        <x:v>26189.157963862188</x:v>
      </x:c>
      <x:c r="Y1565" s="21" t="n">
        <x:v>27254.48358234542</x:v>
      </x:c>
      <x:c r="Z1565" s="21" t="n">
        <x:v>28135.024581665228</x:v>
      </x:c>
      <x:c r="AA1565" s="21" t="n">
        <x:v>28779.217172041914</x:v>
      </x:c>
      <x:c r="AB1565" s="21" t="n">
        <x:v>29193.283005975292</x:v>
      </x:c>
      <x:c r="AC1565" s="21" t="n">
        <x:v>38078.19522518516</x:v>
      </x:c>
      <x:c r="AD1565" s="25" t="n">
        <x:f>AC1565*(1+Inputs!$C$14)*(1-Inputs!$C$14/Inputs!$C$15)</x:f>
        <x:v>30215.04791118442</x:v>
      </x:c>
      <x:c r="AE1565" s="25" t="n">
        <x:f>AD1565/(B1565-Inputs!$C$14)</x:f>
        <x:v>688363.4624707218</x:v>
      </x:c>
      <x:c r="AF1565" s="25" t="n">
        <x:f>S1565/(1+B1565)^1+T1565/(1+B1565)^2+U1565/(1+B1565)^3+V1565/(1+B1565)^4+W1565/(1+B1565)^5+X1565/(1+B1565)^6+Y1565/(1+B1565)^7+Z1565/(1+B1565)^8+AA1565/(1+B1565)^9+AB1565/(1+B1565)^10+AE1565/(1+B1565)^10</x:f>
        <x:v>465421.95903671207</x:v>
      </x:c>
      <x:c r="AG1565" s="25" t="n">
        <x:f>(AF1565+Inputs!$C$12)/Inputs!$C$13</x:f>
        <x:v>397.18101802600296</x:v>
      </x:c>
      <x:c r="AH1565" s="25" t="n">
        <x:f>(S1565+Inputs!$C$11)*Inputs!$C$8-Inputs!$C$11</x:f>
        <x:v>2329.454802294109</x:v>
      </x:c>
      <x:c r="AI1565" s="25" t="n">
        <x:f>Inputs!$C$12+AH1565-Inputs!$C$10*Inputs!$C$13</x:f>
        <x:v>24647.370217494106</x:v>
      </x:c>
      <x:c r="AJ1565" s="25" t="n">
        <x:f>(S1565+Inputs!$C$11)*(1-Inputs!$C$8)</x:f>
        <x:v>6645.299600263493</x:v>
      </x:c>
      <x:c r="AK1565" s="25" t="n">
        <x:f>AJ1565/(1+B1565)^(1-Inputs!$C$8)+T1565/(1+B1565)^(2-Inputs!$C$8)+U1565/(1+B1565)^(3-Inputs!$C$8)+V1565/(1+B1565)^(4-Inputs!$C$8)+W1565/(1+B1565)^(5-Inputs!$C$8)+X1565/(1+B1565)^(6-Inputs!$C$8)+Y1565/(1+B1565)^(7-Inputs!$C$8)+Z1565/(1+B1565)^(8-Inputs!$C$8)+AA1565/(1+B1565)^(9-Inputs!$C$8)+AB1565/(1+B1565)^(10-Inputs!$C$8)+AE1565/(1+B1565)^(10-Inputs!$C$8)</x:f>
        <x:v>480040.4209846994</x:v>
      </x:c>
      <x:c r="AL1565" s="25" t="n">
        <x:f>(AK1565+AI1565)/Inputs!$C$13</x:f>
        <x:v>402.70422545641117</x:v>
      </x:c>
      <x:c r="AM1565" s="26" t="n">
        <x:f>IF(AL1565&gt;=Inputs!$C$7,1,0)</x:f>
        <x:v>1</x:v>
      </x:c>
      <x:c r="AN1565" s="26" t="n">
        <x:f>IF(Inputs!$C$7&lt;=(1-Inputs!$C$16)*AL1565,1,0)</x:f>
        <x:v>1</x:v>
      </x:c>
    </x:row>
    <x:row r="1566" ht="20" customHeight="1">
      <x:c r="A1566" s="16" t="n">
        <x:v>1561</x:v>
      </x:c>
      <x:c r="B1566" s="19" t="n">
        <x:v>0.07535051820105344</x:v>
      </x:c>
      <x:c r="C1566" s="24" t="n">
        <x:v>0.7638576928755185</x:v>
      </x:c>
      <x:c r="D1566" s="19" t="n">
        <x:v>0.02834429324102672</x:v>
      </x:c>
      <x:c r="E1566" s="19" t="n">
        <x:v>0.05567717284035012</x:v>
      </x:c>
      <x:c r="F1566" s="19" t="n">
        <x:v>-0.1662453337417094</x:v>
      </x:c>
      <x:c r="G1566" s="19" t="n">
        <x:v>-0.03292101592480606</x:v>
      </x:c>
      <x:c r="H1566" s="19" t="n">
        <x:v>0.47970341124411675</x:v>
      </x:c>
      <x:c r="I1566" s="19" t="n">
        <x:v>0.06013013217515095</x:v>
      </x:c>
      <x:c r="J1566" s="19" t="n">
        <x:v>0.061248387305059854</x:v>
      </x:c>
      <x:c r="K1566" s="19" t="n">
        <x:v>0.062230172852301854</x:v>
      </x:c>
      <x:c r="L1566" s="19" t="n">
        <x:v>0.07571197614444031</x:v>
      </x:c>
      <x:c r="M1566" s="19" t="n">
        <x:v>0.06514808831105143</x:v>
      </x:c>
      <x:c r="N1566" s="19" t="n">
        <x:v>0.06405052997328653</x:v>
      </x:c>
      <x:c r="O1566" s="19" t="n">
        <x:v>0.05720798505563494</x:v>
      </x:c>
      <x:c r="P1566" s="19" t="n">
        <x:v>0.05242210065532049</x:v>
      </x:c>
      <x:c r="Q1566" s="19" t="n">
        <x:v>0.05492911128990613</x:v>
      </x:c>
      <x:c r="R1566" s="19" t="n">
        <x:v>0.06705752148409942</x:v>
      </x:c>
      <x:c r="S1566" s="21" t="n">
        <x:v>9863.319199477111</x:v>
      </x:c>
      <x:c r="T1566" s="21" t="n">
        <x:v>15631.354399300111</x:v>
      </x:c>
      <x:c r="U1566" s="21" t="n">
        <x:v>19135.607337046844</x:v>
      </x:c>
      <x:c r="V1566" s="21" t="n">
        <x:v>23019.214977484047</x:v>
      </x:c>
      <x:c r="W1566" s="21" t="n">
        <x:v>27480.366598749068</x:v>
      </x:c>
      <x:c r="X1566" s="21" t="n">
        <x:v>29244.236705002833</x:v>
      </x:c>
      <x:c r="Y1566" s="21" t="n">
        <x:v>30632.96982240599</x:v>
      </x:c>
      <x:c r="Z1566" s="21" t="n">
        <x:v>31692.97613654056</x:v>
      </x:c>
      <x:c r="AA1566" s="21" t="n">
        <x:v>32400.253266621574</x:v>
      </x:c>
      <x:c r="AB1566" s="21" t="n">
        <x:v>32740.164087978254</x:v>
      </x:c>
      <x:c r="AC1566" s="21" t="n">
        <x:v>42704.56185388468</x:v>
      </x:c>
      <x:c r="AD1566" s="25" t="n">
        <x:f>AC1566*(1+Inputs!$C$14)*(1-Inputs!$C$14/Inputs!$C$15)</x:f>
        <x:v>33886.069831057495</x:v>
      </x:c>
      <x:c r="AE1566" s="25" t="n">
        <x:f>AD1566/(B1566-Inputs!$C$14)</x:f>
        <x:v>839792.6802876308</x:v>
      </x:c>
      <x:c r="AF1566" s="25" t="n">
        <x:f>S1566/(1+B1566)^1+T1566/(1+B1566)^2+U1566/(1+B1566)^3+V1566/(1+B1566)^4+W1566/(1+B1566)^5+X1566/(1+B1566)^6+Y1566/(1+B1566)^7+Z1566/(1+B1566)^8+AA1566/(1+B1566)^9+AB1566/(1+B1566)^10+AE1566/(1+B1566)^10</x:f>
        <x:v>568280.7780735833</x:v>
      </x:c>
      <x:c r="AG1566" s="25" t="n">
        <x:f>(AF1566+Inputs!$C$12)/Inputs!$C$13</x:f>
        <x:v>479.2548897813227</x:v>
      </x:c>
      <x:c r="AH1566" s="25" t="n">
        <x:f>(S1566+Inputs!$C$11)*Inputs!$C$8-Inputs!$C$11</x:f>
        <x:v>2745.741323590647</x:v>
      </x:c>
      <x:c r="AI1566" s="25" t="n">
        <x:f>Inputs!$C$12+AH1566-Inputs!$C$10*Inputs!$C$13</x:f>
        <x:v>25063.656738790647</x:v>
      </x:c>
      <x:c r="AJ1566" s="25" t="n">
        <x:f>(S1566+Inputs!$C$11)*(1-Inputs!$C$8)</x:f>
        <x:v>7117.577875886465</x:v>
      </x:c>
      <x:c r="AK1566" s="25" t="n">
        <x:f>AJ1566/(1+B1566)^(1-Inputs!$C$8)+T1566/(1+B1566)^(2-Inputs!$C$8)+U1566/(1+B1566)^(3-Inputs!$C$8)+V1566/(1+B1566)^(4-Inputs!$C$8)+W1566/(1+B1566)^(5-Inputs!$C$8)+X1566/(1+B1566)^(6-Inputs!$C$8)+Y1566/(1+B1566)^(7-Inputs!$C$8)+Z1566/(1+B1566)^(8-Inputs!$C$8)+AA1566/(1+B1566)^(9-Inputs!$C$8)+AB1566/(1+B1566)^(10-Inputs!$C$8)+AE1566/(1+B1566)^(10-Inputs!$C$8)</x:f>
        <x:v>585313.0677607602</x:v>
      </x:c>
      <x:c r="AL1566" s="25" t="n">
        <x:f>(AK1566+AI1566)/Inputs!$C$13</x:f>
        <x:v>487.0363229724678</x:v>
      </x:c>
      <x:c r="AM1566" s="26" t="n">
        <x:f>IF(AL1566&gt;=Inputs!$C$7,1,0)</x:f>
        <x:v>1</x:v>
      </x:c>
      <x:c r="AN1566" s="26" t="n">
        <x:f>IF(Inputs!$C$7&lt;=(1-Inputs!$C$16)*AL1566,1,0)</x:f>
        <x:v>1</x:v>
      </x:c>
    </x:row>
    <x:row r="1567" ht="20" customHeight="1">
      <x:c r="A1567" s="16" t="n">
        <x:v>1562</x:v>
      </x:c>
      <x:c r="B1567" s="19" t="n">
        <x:v>0.0867243557807602</x:v>
      </x:c>
      <x:c r="C1567" s="24" t="n">
        <x:v>0.5857870693188545</x:v>
      </x:c>
      <x:c r="D1567" s="19" t="n">
        <x:v>0.04034569040818923</x:v>
      </x:c>
      <x:c r="E1567" s="19" t="n">
        <x:v>0.05985060344523248</x:v>
      </x:c>
      <x:c r="F1567" s="19" t="n">
        <x:v>-0.2631165557663383</x:v>
      </x:c>
      <x:c r="G1567" s="19" t="n">
        <x:v>-0.048235265699279925</x:v>
      </x:c>
      <x:c r="H1567" s="19" t="n">
        <x:v>0.7252739726414745</x:v>
      </x:c>
      <x:c r="I1567" s="19" t="n">
        <x:v>0.0682664945726208</x:v>
      </x:c>
      <x:c r="J1567" s="19" t="n">
        <x:v>0.06313108069157237</x:v>
      </x:c>
      <x:c r="K1567" s="19" t="n">
        <x:v>0.05985144036491079</x:v>
      </x:c>
      <x:c r="L1567" s="19" t="n">
        <x:v>0.0681455933973632</x:v>
      </x:c>
      <x:c r="M1567" s="19" t="n">
        <x:v>0.07416264992894298</x:v>
      </x:c>
      <x:c r="N1567" s="19" t="n">
        <x:v>0.058426559592406876</x:v>
      </x:c>
      <x:c r="O1567" s="19" t="n">
        <x:v>0.062064253821835114</x:v>
      </x:c>
      <x:c r="P1567" s="19" t="n">
        <x:v>0.06324202414869319</x:v>
      </x:c>
      <x:c r="Q1567" s="19" t="n">
        <x:v>0.05709909366538682</x:v>
      </x:c>
      <x:c r="R1567" s="19" t="n">
        <x:v>0.0647333023063527</x:v>
      </x:c>
      <x:c r="S1567" s="21" t="n">
        <x:v>8106.970433201615</x:v>
      </x:c>
      <x:c r="T1567" s="21" t="n">
        <x:v>13522.438304931096</x:v>
      </x:c>
      <x:c r="U1567" s="21" t="n">
        <x:v>17631.35453091984</x:v>
      </x:c>
      <x:c r="V1567" s="21" t="n">
        <x:v>22425.360097154447</x:v>
      </x:c>
      <x:c r="W1567" s="21" t="n">
        <x:v>27960.97908797405</x:v>
      </x:c>
      <x:c r="X1567" s="21" t="n">
        <x:v>30233.870155459234</x:v>
      </x:c>
      <x:c r="Y1567" s="21" t="n">
        <x:v>31872.48311660502</x:v>
      </x:c>
      <x:c r="Z1567" s="21" t="n">
        <x:v>33154.58107414887</x:v>
      </x:c>
      <x:c r="AA1567" s="21" t="n">
        <x:v>34006.25708204137</x:v>
      </x:c>
      <x:c r="AB1567" s="21" t="n">
        <x:v>34377.08910020999</x:v>
      </x:c>
      <x:c r="AC1567" s="21" t="n">
        <x:v>44839.68143505651</x:v>
      </x:c>
      <x:c r="AD1567" s="25" t="n">
        <x:f>AC1567*(1+Inputs!$C$14)*(1-Inputs!$C$14/Inputs!$C$15)</x:f>
        <x:v>35580.287218717334</x:v>
      </x:c>
      <x:c r="AE1567" s="25" t="n">
        <x:f>AD1567/(B1567-Inputs!$C$14)</x:f>
        <x:v>687882.6556976098</x:v>
      </x:c>
      <x:c r="AF1567" s="25" t="n">
        <x:f>S1567/(1+B1567)^1+T1567/(1+B1567)^2+U1567/(1+B1567)^3+V1567/(1+B1567)^4+W1567/(1+B1567)^5+X1567/(1+B1567)^6+Y1567/(1+B1567)^7+Z1567/(1+B1567)^8+AA1567/(1+B1567)^9+AB1567/(1+B1567)^10+AE1567/(1+B1567)^10</x:f>
        <x:v>450882.5184991642</x:v>
      </x:c>
      <x:c r="AG1567" s="25" t="n">
        <x:f>(AF1567+Inputs!$C$12)/Inputs!$C$13</x:f>
        <x:v>385.57959979812074</x:v>
      </x:c>
      <x:c r="AH1567" s="25" t="n">
        <x:f>(S1567+Inputs!$C$11)*Inputs!$C$8-Inputs!$C$11</x:f>
        <x:v>1922.9039563766473</x:v>
      </x:c>
      <x:c r="AI1567" s="25" t="n">
        <x:f>Inputs!$C$12+AH1567-Inputs!$C$10*Inputs!$C$13</x:f>
        <x:v>24240.819371576647</x:v>
      </x:c>
      <x:c r="AJ1567" s="25" t="n">
        <x:f>(S1567+Inputs!$C$11)*(1-Inputs!$C$8)</x:f>
        <x:v>6184.066476824969</x:v>
      </x:c>
      <x:c r="AK1567" s="25" t="n">
        <x:f>AJ1567/(1+B1567)^(1-Inputs!$C$8)+T1567/(1+B1567)^(2-Inputs!$C$8)+U1567/(1+B1567)^(3-Inputs!$C$8)+V1567/(1+B1567)^(4-Inputs!$C$8)+W1567/(1+B1567)^(5-Inputs!$C$8)+X1567/(1+B1567)^(6-Inputs!$C$8)+Y1567/(1+B1567)^(7-Inputs!$C$8)+Z1567/(1+B1567)^(8-Inputs!$C$8)+AA1567/(1+B1567)^(9-Inputs!$C$8)+AB1567/(1+B1567)^(10-Inputs!$C$8)+AE1567/(1+B1567)^(10-Inputs!$C$8)</x:f>
        <x:v>466957.5317956621</x:v>
      </x:c>
      <x:c r="AL1567" s="25" t="n">
        <x:f>(AK1567+AI1567)/Inputs!$C$13</x:f>
        <x:v>391.94063141706016</x:v>
      </x:c>
      <x:c r="AM1567" s="26" t="n">
        <x:f>IF(AL1567&gt;=Inputs!$C$7,1,0)</x:f>
        <x:v>1</x:v>
      </x:c>
      <x:c r="AN1567" s="26" t="n">
        <x:f>IF(Inputs!$C$7&lt;=(1-Inputs!$C$16)*AL1567,1,0)</x:f>
        <x:v>1</x:v>
      </x:c>
    </x:row>
    <x:row r="1568" ht="20" customHeight="1">
      <x:c r="A1568" s="16" t="n">
        <x:v>1563</x:v>
      </x:c>
      <x:c r="B1568" s="19" t="n">
        <x:v>0.08550735392236247</x:v>
      </x:c>
      <x:c r="C1568" s="24" t="n">
        <x:v>0.27315070615244963</x:v>
      </x:c>
      <x:c r="D1568" s="19" t="n">
        <x:v>0.024225755100881943</x:v>
      </x:c>
      <x:c r="E1568" s="19" t="n">
        <x:v>0.05599421510800909</x:v>
      </x:c>
      <x:c r="F1568" s="19" t="n">
        <x:v>-0.17017486905960938</x:v>
      </x:c>
      <x:c r="G1568" s="19" t="n">
        <x:v>-0.08471700124145912</x:v>
      </x:c>
      <x:c r="H1568" s="19" t="n">
        <x:v>0.8679637976248102</x:v>
      </x:c>
      <x:c r="I1568" s="19" t="n">
        <x:v>0.055666245047704024</x:v>
      </x:c>
      <x:c r="J1568" s="19" t="n">
        <x:v>0.05029581932239921</x:v>
      </x:c>
      <x:c r="K1568" s="19" t="n">
        <x:v>0.05213101965688452</x:v>
      </x:c>
      <x:c r="L1568" s="19" t="n">
        <x:v>0.05140009537875016</x:v>
      </x:c>
      <x:c r="M1568" s="19" t="n">
        <x:v>0.05784088725466404</x:v>
      </x:c>
      <x:c r="N1568" s="19" t="n">
        <x:v>0.05802520815641288</x:v>
      </x:c>
      <x:c r="O1568" s="19" t="n">
        <x:v>0.05342013992023453</x:v>
      </x:c>
      <x:c r="P1568" s="19" t="n">
        <x:v>0.05400338293018081</x:v>
      </x:c>
      <x:c r="Q1568" s="19" t="n">
        <x:v>0.05838965888514281</x:v>
      </x:c>
      <x:c r="R1568" s="19" t="n">
        <x:v>0.05023170888757591</x:v>
      </x:c>
      <x:c r="S1568" s="21" t="n">
        <x:v>9552.802569465817</x:v>
      </x:c>
      <x:c r="T1568" s="21" t="n">
        <x:v>14979.90063482236</x:v>
      </x:c>
      <x:c r="U1568" s="21" t="n">
        <x:v>18213.83631416777</x:v>
      </x:c>
      <x:c r="V1568" s="21" t="n">
        <x:v>21649.221199553824</x:v>
      </x:c>
      <x:c r="W1568" s="21" t="n">
        <x:v>25421.296061004716</x:v>
      </x:c>
      <x:c r="X1568" s="21" t="n">
        <x:v>27053.91367917387</x:v>
      </x:c>
      <x:c r="Y1568" s="21" t="n">
        <x:v>28277.104510387522</x:v>
      </x:c>
      <x:c r="Z1568" s="21" t="n">
        <x:v>29242.586809183074</x:v>
      </x:c>
      <x:c r="AA1568" s="21" t="n">
        <x:v>29936.00965166227</x:v>
      </x:c>
      <x:c r="AB1568" s="21" t="n">
        <x:v>30334.6555787304</x:v>
      </x:c>
      <x:c r="AC1568" s="21" t="n">
        <x:v>39566.942059213565</x:v>
      </x:c>
      <x:c r="AD1568" s="25" t="n">
        <x:f>AC1568*(1+Inputs!$C$14)*(1-Inputs!$C$14/Inputs!$C$15)</x:f>
        <x:v>31396.368523985962</x:v>
      </x:c>
      <x:c r="AE1568" s="25" t="n">
        <x:f>AD1568/(B1568-Inputs!$C$14)</x:f>
        <x:v>621619.7461511642</x:v>
      </x:c>
      <x:c r="AF1568" s="25" t="n">
        <x:f>S1568/(1+B1568)^1+T1568/(1+B1568)^2+U1568/(1+B1568)^3+V1568/(1+B1568)^4+W1568/(1+B1568)^5+X1568/(1+B1568)^6+Y1568/(1+B1568)^7+Z1568/(1+B1568)^8+AA1568/(1+B1568)^9+AB1568/(1+B1568)^10+AE1568/(1+B1568)^10</x:f>
        <x:v>417149.8253514399</x:v>
      </x:c>
      <x:c r="AG1568" s="25" t="n">
        <x:f>(AF1568+Inputs!$C$12)/Inputs!$C$13</x:f>
        <x:v>358.6633590975986</x:v>
      </x:c>
      <x:c r="AH1568" s="25" t="n">
        <x:f>(S1568+Inputs!$C$11)*Inputs!$C$8-Inputs!$C$11</x:f>
        <x:v>2600.2664092565883</x:v>
      </x:c>
      <x:c r="AI1568" s="25" t="n">
        <x:f>Inputs!$C$12+AH1568-Inputs!$C$10*Inputs!$C$13</x:f>
        <x:v>24918.181824456587</x:v>
      </x:c>
      <x:c r="AJ1568" s="25" t="n">
        <x:f>(S1568+Inputs!$C$11)*(1-Inputs!$C$8)</x:f>
        <x:v>6952.536160209229</x:v>
      </x:c>
      <x:c r="AK1568" s="25" t="n">
        <x:f>AJ1568/(1+B1568)^(1-Inputs!$C$8)+T1568/(1+B1568)^(2-Inputs!$C$8)+U1568/(1+B1568)^(3-Inputs!$C$8)+V1568/(1+B1568)^(4-Inputs!$C$8)+W1568/(1+B1568)^(5-Inputs!$C$8)+X1568/(1+B1568)^(6-Inputs!$C$8)+Y1568/(1+B1568)^(7-Inputs!$C$8)+Z1568/(1+B1568)^(8-Inputs!$C$8)+AA1568/(1+B1568)^(9-Inputs!$C$8)+AB1568/(1+B1568)^(10-Inputs!$C$8)+AE1568/(1+B1568)^(10-Inputs!$C$8)</x:f>
        <x:v>431007.3702028314</x:v>
      </x:c>
      <x:c r="AL1568" s="25" t="n">
        <x:f>(AK1568+AI1568)/Inputs!$C$13</x:f>
        <x:v>363.7954979207703</x:v>
      </x:c>
      <x:c r="AM1568" s="26" t="n">
        <x:f>IF(AL1568&gt;=Inputs!$C$7,1,0)</x:f>
        <x:v>1</x:v>
      </x:c>
      <x:c r="AN1568" s="26" t="n">
        <x:f>IF(Inputs!$C$7&lt;=(1-Inputs!$C$16)*AL1568,1,0)</x:f>
        <x:v>1</x:v>
      </x:c>
    </x:row>
    <x:row r="1569" ht="20" customHeight="1">
      <x:c r="A1569" s="16" t="n">
        <x:v>1564</x:v>
      </x:c>
      <x:c r="B1569" s="19" t="n">
        <x:v>0.08864251749271296</x:v>
      </x:c>
      <x:c r="C1569" s="24" t="n">
        <x:v>0.8348896379671658</x:v>
      </x:c>
      <x:c r="D1569" s="19" t="n">
        <x:v>0.03788553030356212</x:v>
      </x:c>
      <x:c r="E1569" s="19" t="n">
        <x:v>0.03138445252306468</x:v>
      </x:c>
      <x:c r="F1569" s="19" t="n">
        <x:v>-0.1557272249555115</x:v>
      </x:c>
      <x:c r="G1569" s="19" t="n">
        <x:v>-0.09549093033905194</x:v>
      </x:c>
      <x:c r="H1569" s="19" t="n">
        <x:v>0.5439394266046804</x:v>
      </x:c>
      <x:c r="I1569" s="19" t="n">
        <x:v>0.06397090296700185</x:v>
      </x:c>
      <x:c r="J1569" s="19" t="n">
        <x:v>0.06445829918154346</x:v>
      </x:c>
      <x:c r="K1569" s="19" t="n">
        <x:v>0.06417950578659315</x:v>
      </x:c>
      <x:c r="L1569" s="19" t="n">
        <x:v>0.06867609310941247</x:v>
      </x:c>
      <x:c r="M1569" s="19" t="n">
        <x:v>0.06965286443417312</x:v>
      </x:c>
      <x:c r="N1569" s="19" t="n">
        <x:v>0.06629620401600847</x:v>
      </x:c>
      <x:c r="O1569" s="19" t="n">
        <x:v>0.07270946181770682</x:v>
      </x:c>
      <x:c r="P1569" s="19" t="n">
        <x:v>0.0671112895666704</x:v>
      </x:c>
      <x:c r="Q1569" s="19" t="n">
        <x:v>0.06756510130699894</x:v>
      </x:c>
      <x:c r="R1569" s="19" t="n">
        <x:v>0.0663005219645163</x:v>
      </x:c>
      <x:c r="S1569" s="21" t="n">
        <x:v>9705.028499331236</x:v>
      </x:c>
      <x:c r="T1569" s="21" t="n">
        <x:v>15606.082131039053</x:v>
      </x:c>
      <x:c r="U1569" s="21" t="n">
        <x:v>19155.38261592744</x:v>
      </x:c>
      <x:c r="V1569" s="21" t="n">
        <x:v>22885.894678985944</x:v>
      </x:c>
      <x:c r="W1569" s="21" t="n">
        <x:v>27112.07425925139</x:v>
      </x:c>
      <x:c r="X1569" s="21" t="n">
        <x:v>28660.1281028163</x:v>
      </x:c>
      <x:c r="Y1569" s="21" t="n">
        <x:v>29871.2977303385</x:v>
      </x:c>
      <x:c r="Z1569" s="21" t="n">
        <x:v>30839.295742464292</x:v>
      </x:c>
      <x:c r="AA1569" s="21" t="n">
        <x:v>31499.43243013923</x:v>
      </x:c>
      <x:c r="AB1569" s="21" t="n">
        <x:v>31843.985136057017</x:v>
      </x:c>
      <x:c r="AC1569" s="21" t="n">
        <x:v>41535.63278616131</x:v>
      </x:c>
      <x:c r="AD1569" s="25" t="n">
        <x:f>AC1569*(1+Inputs!$C$14)*(1-Inputs!$C$14/Inputs!$C$15)</x:f>
        <x:v>32958.52461581899</x:v>
      </x:c>
      <x:c r="AE1569" s="25" t="n">
        <x:f>AD1569/(B1569-Inputs!$C$14)</x:f>
        <x:v>614410.4743088583</x:v>
      </x:c>
      <x:c r="AF1569" s="25" t="n">
        <x:f>S1569/(1+B1569)^1+T1569/(1+B1569)^2+U1569/(1+B1569)^3+V1569/(1+B1569)^4+W1569/(1+B1569)^5+X1569/(1+B1569)^6+Y1569/(1+B1569)^7+Z1569/(1+B1569)^8+AA1569/(1+B1569)^9+AB1569/(1+B1569)^10+AE1569/(1+B1569)^10</x:f>
        <x:v>411363.08480635274</x:v>
      </x:c>
      <x:c r="AG1569" s="25" t="n">
        <x:f>(AF1569+Inputs!$C$12)/Inputs!$C$13</x:f>
        <x:v>354.04596016354566</x:v>
      </x:c>
      <x:c r="AH1569" s="25" t="n">
        <x:f>(S1569+Inputs!$C$11)*Inputs!$C$8-Inputs!$C$11</x:f>
        <x:v>2671.583214755182</x:v>
      </x:c>
      <x:c r="AI1569" s="25" t="n">
        <x:f>Inputs!$C$12+AH1569-Inputs!$C$10*Inputs!$C$13</x:f>
        <x:v>24989.498629955182</x:v>
      </x:c>
      <x:c r="AJ1569" s="25" t="n">
        <x:f>(S1569+Inputs!$C$11)*(1-Inputs!$C$8)</x:f>
        <x:v>7033.445284576055</x:v>
      </x:c>
      <x:c r="AK1569" s="25" t="n">
        <x:f>AJ1569/(1+B1569)^(1-Inputs!$C$8)+T1569/(1+B1569)^(2-Inputs!$C$8)+U1569/(1+B1569)^(3-Inputs!$C$8)+V1569/(1+B1569)^(4-Inputs!$C$8)+W1569/(1+B1569)^(5-Inputs!$C$8)+X1569/(1+B1569)^(6-Inputs!$C$8)+Y1569/(1+B1569)^(7-Inputs!$C$8)+Z1569/(1+B1569)^(8-Inputs!$C$8)+AA1569/(1+B1569)^(9-Inputs!$C$8)+AB1569/(1+B1569)^(10-Inputs!$C$8)+AE1569/(1+B1569)^(10-Inputs!$C$8)</x:f>
        <x:v>425507.4936939862</x:v>
      </x:c>
      <x:c r="AL1569" s="25" t="n">
        <x:f>(AK1569+AI1569)/Inputs!$C$13</x:f>
        <x:v>359.4639013004663</x:v>
      </x:c>
      <x:c r="AM1569" s="26" t="n">
        <x:f>IF(AL1569&gt;=Inputs!$C$7,1,0)</x:f>
        <x:v>1</x:v>
      </x:c>
      <x:c r="AN1569" s="26" t="n">
        <x:f>IF(Inputs!$C$7&lt;=(1-Inputs!$C$16)*AL1569,1,0)</x:f>
        <x:v>1</x:v>
      </x:c>
    </x:row>
    <x:row r="1570" ht="20" customHeight="1">
      <x:c r="A1570" s="16" t="n">
        <x:v>1565</x:v>
      </x:c>
      <x:c r="B1570" s="19" t="n">
        <x:v>0.07664311781081883</x:v>
      </x:c>
      <x:c r="C1570" s="24" t="n">
        <x:v>0.5317046337862905</x:v>
      </x:c>
      <x:c r="D1570" s="19" t="n">
        <x:v>0.024475772137911633</x:v>
      </x:c>
      <x:c r="E1570" s="19" t="n">
        <x:v>0.04040158719786831</x:v>
      </x:c>
      <x:c r="F1570" s="19" t="n">
        <x:v>-0.16683862695262974</x:v>
      </x:c>
      <x:c r="G1570" s="19" t="n">
        <x:v>-0.09245200295294295</x:v>
      </x:c>
      <x:c r="H1570" s="19" t="n">
        <x:v>0.19495009676742825</x:v>
      </x:c>
      <x:c r="I1570" s="19" t="n">
        <x:v>0.057589003808869846</x:v>
      </x:c>
      <x:c r="J1570" s="19" t="n">
        <x:v>0.05662782875668313</x:v>
      </x:c>
      <x:c r="K1570" s="19" t="n">
        <x:v>0.0575130688992283</x:v>
      </x:c>
      <x:c r="L1570" s="19" t="n">
        <x:v>0.06296418603389725</x:v>
      </x:c>
      <x:c r="M1570" s="19" t="n">
        <x:v>0.0639786447890208</x:v>
      </x:c>
      <x:c r="N1570" s="19" t="n">
        <x:v>0.04919617503967743</x:v>
      </x:c>
      <x:c r="O1570" s="19" t="n">
        <x:v>0.05890070836564633</x:v>
      </x:c>
      <x:c r="P1570" s="19" t="n">
        <x:v>0.05871415966021573</x:v>
      </x:c>
      <x:c r="Q1570" s="19" t="n">
        <x:v>0.06154933247053919</x:v>
      </x:c>
      <x:c r="R1570" s="19" t="n">
        <x:v>0.06138177452231162</x:v>
      </x:c>
      <x:c r="S1570" s="21" t="n">
        <x:v>9480.505159141001</x:v>
      </x:c>
      <x:c r="T1570" s="21" t="n">
        <x:v>14871.287205474275</x:v>
      </x:c>
      <x:c r="U1570" s="21" t="n">
        <x:v>17700.05176578681</x:v>
      </x:c>
      <x:c r="V1570" s="21" t="n">
        <x:v>20522.989472247395</x:v>
      </x:c>
      <x:c r="W1570" s="21" t="n">
        <x:v>23724.655553942946</x:v>
      </x:c>
      <x:c r="X1570" s="21" t="n">
        <x:v>24983.53346859361</x:v>
      </x:c>
      <x:c r="Y1570" s="21" t="n">
        <x:v>26000.670452102408</x:v>
      </x:c>
      <x:c r="Z1570" s="21" t="n">
        <x:v>26864.185461303787</x:v>
      </x:c>
      <x:c r="AA1570" s="21" t="n">
        <x:v>27515.048964899557</x:v>
      </x:c>
      <x:c r="AB1570" s="21" t="n">
        <x:v>27935.840680165733</x:v>
      </x:c>
      <x:c r="AC1570" s="21" t="n">
        <x:v>36438.05306108573</x:v>
      </x:c>
      <x:c r="AD1570" s="25" t="n">
        <x:f>AC1570*(1+Inputs!$C$14)*(1-Inputs!$C$14/Inputs!$C$15)</x:f>
        <x:v>28913.595103971526</x:v>
      </x:c>
      <x:c r="AE1570" s="25" t="n">
        <x:f>AD1570/(B1570-Inputs!$C$14)</x:f>
        <x:v>694318.6923544859</x:v>
      </x:c>
      <x:c r="AF1570" s="25" t="n">
        <x:f>S1570/(1+B1570)^1+T1570/(1+B1570)^2+U1570/(1+B1570)^3+V1570/(1+B1570)^4+W1570/(1+B1570)^5+X1570/(1+B1570)^6+Y1570/(1+B1570)^7+Z1570/(1+B1570)^8+AA1570/(1+B1570)^9+AB1570/(1+B1570)^10+AE1570/(1+B1570)^10</x:f>
        <x:v>473194.98992343404</x:v>
      </x:c>
      <x:c r="AG1570" s="25" t="n">
        <x:f>(AF1570+Inputs!$C$12)/Inputs!$C$13</x:f>
        <x:v>403.38333248110354</x:v>
      </x:c>
      <x:c r="AH1570" s="25" t="n">
        <x:f>(S1570+Inputs!$C$11)*Inputs!$C$8-Inputs!$C$11</x:f>
        <x:v>2566.3955677071544</x:v>
      </x:c>
      <x:c r="AI1570" s="25" t="n">
        <x:f>Inputs!$C$12+AH1570-Inputs!$C$10*Inputs!$C$13</x:f>
        <x:v>24884.310982907155</x:v>
      </x:c>
      <x:c r="AJ1570" s="25" t="n">
        <x:f>(S1570+Inputs!$C$11)*(1-Inputs!$C$8)</x:f>
        <x:v>6914.1095914338475</x:v>
      </x:c>
      <x:c r="AK1570" s="25" t="n">
        <x:f>AJ1570/(1+B1570)^(1-Inputs!$C$8)+T1570/(1+B1570)^(2-Inputs!$C$8)+U1570/(1+B1570)^(3-Inputs!$C$8)+V1570/(1+B1570)^(4-Inputs!$C$8)+W1570/(1+B1570)^(5-Inputs!$C$8)+X1570/(1+B1570)^(6-Inputs!$C$8)+Y1570/(1+B1570)^(7-Inputs!$C$8)+Z1570/(1+B1570)^(8-Inputs!$C$8)+AA1570/(1+B1570)^(9-Inputs!$C$8)+AB1570/(1+B1570)^(10-Inputs!$C$8)+AE1570/(1+B1570)^(10-Inputs!$C$8)</x:f>
        <x:v>487385.12604886846</x:v>
      </x:c>
      <x:c r="AL1570" s="25" t="n">
        <x:f>(AK1570+AI1570)/Inputs!$C$13</x:f>
        <x:v>408.75382852727984</x:v>
      </x:c>
      <x:c r="AM1570" s="26" t="n">
        <x:f>IF(AL1570&gt;=Inputs!$C$7,1,0)</x:f>
        <x:v>1</x:v>
      </x:c>
      <x:c r="AN1570" s="26" t="n">
        <x:f>IF(Inputs!$C$7&lt;=(1-Inputs!$C$16)*AL1570,1,0)</x:f>
        <x:v>1</x:v>
      </x:c>
    </x:row>
    <x:row r="1571" ht="20" customHeight="1">
      <x:c r="A1571" s="16" t="n">
        <x:v>1566</x:v>
      </x:c>
      <x:c r="B1571" s="19" t="n">
        <x:v>0.08769684843299902</x:v>
      </x:c>
      <x:c r="C1571" s="24" t="n">
        <x:v>0.3700275148655976</x:v>
      </x:c>
      <x:c r="D1571" s="19" t="n">
        <x:v>0.01613316597440786</x:v>
      </x:c>
      <x:c r="E1571" s="19" t="n">
        <x:v>0.04955877577818882</x:v>
      </x:c>
      <x:c r="F1571" s="19" t="n">
        <x:v>-0.23007398300710408</x:v>
      </x:c>
      <x:c r="G1571" s="19" t="n">
        <x:v>-0.03105288122844002</x:v>
      </x:c>
      <x:c r="H1571" s="19" t="n">
        <x:v>0.7550812965157263</x:v>
      </x:c>
      <x:c r="I1571" s="19" t="n">
        <x:v>0.06688017047072549</x:v>
      </x:c>
      <x:c r="J1571" s="19" t="n">
        <x:v>0.05671578538408653</x:v>
      </x:c>
      <x:c r="K1571" s="19" t="n">
        <x:v>0.05676999380557732</x:v>
      </x:c>
      <x:c r="L1571" s="19" t="n">
        <x:v>0.057006588376924586</x:v>
      </x:c>
      <x:c r="M1571" s="19" t="n">
        <x:v>0.05487478934324713</x:v>
      </x:c>
      <x:c r="N1571" s="19" t="n">
        <x:v>0.05182198762952453</x:v>
      </x:c>
      <x:c r="O1571" s="19" t="n">
        <x:v>0.06993358534286358</x:v>
      </x:c>
      <x:c r="P1571" s="19" t="n">
        <x:v>0.05321044897441084</x:v>
      </x:c>
      <x:c r="Q1571" s="19" t="n">
        <x:v>0.05924806023529186</x:v>
      </x:c>
      <x:c r="R1571" s="19" t="n">
        <x:v>0.07370076772078732</x:v>
      </x:c>
      <x:c r="S1571" s="21" t="n">
        <x:v>8694.885761573358</x:v>
      </x:c>
      <x:c r="T1571" s="21" t="n">
        <x:v>13767.29339051308</x:v>
      </x:c>
      <x:c r="U1571" s="21" t="n">
        <x:v>16909.727949098884</x:v>
      </x:c>
      <x:c r="V1571" s="21" t="n">
        <x:v>20403.7015070644</x:v>
      </x:c>
      <x:c r="W1571" s="21" t="n">
        <x:v>24212.948750856773</x:v>
      </x:c>
      <x:c r="X1571" s="21" t="n">
        <x:v>25609.59409968457</x:v>
      </x:c>
      <x:c r="Y1571" s="21" t="n">
        <x:v>26629.512893204654</x:v>
      </x:c>
      <x:c r="Z1571" s="21" t="n">
        <x:v>27510.30445788148</x:v>
      </x:c>
      <x:c r="AA1571" s="21" t="n">
        <x:v>28143.34127492471</x:v>
      </x:c>
      <x:c r="AB1571" s="21" t="n">
        <x:v>28560.70149114846</x:v>
      </x:c>
      <x:c r="AC1571" s="21" t="n">
        <x:v>37253.08890149799</x:v>
      </x:c>
      <x:c r="AD1571" s="25" t="n">
        <x:f>AC1571*(1+Inputs!$C$14)*(1-Inputs!$C$14/Inputs!$C$15)</x:f>
        <x:v>29560.326043338653</x:v>
      </x:c>
      <x:c r="AE1571" s="25" t="n">
        <x:f>AD1571/(B1571-Inputs!$C$14)</x:f>
        <x:v>560950.5487016533</x:v>
      </x:c>
      <x:c r="AF1571" s="25" t="n">
        <x:f>S1571/(1+B1571)^1+T1571/(1+B1571)^2+U1571/(1+B1571)^3+V1571/(1+B1571)^4+W1571/(1+B1571)^5+X1571/(1+B1571)^6+Y1571/(1+B1571)^7+Z1571/(1+B1571)^8+AA1571/(1+B1571)^9+AB1571/(1+B1571)^10+AE1571/(1+B1571)^10</x:f>
        <x:v>375090.68491389626</x:v>
      </x:c>
      <x:c r="AG1571" s="25" t="n">
        <x:f>(AF1571+Inputs!$C$12)/Inputs!$C$13</x:f>
        <x:v>325.10321782111225</x:v>
      </x:c>
      <x:c r="AH1571" s="25" t="n">
        <x:f>(S1571+Inputs!$C$11)*Inputs!$C$8-Inputs!$C$11</x:f>
        <x:v>2198.3382609014907</x:v>
      </x:c>
      <x:c r="AI1571" s="25" t="n">
        <x:f>Inputs!$C$12+AH1571-Inputs!$C$10*Inputs!$C$13</x:f>
        <x:v>24516.253676101485</x:v>
      </x:c>
      <x:c r="AJ1571" s="25" t="n">
        <x:f>(S1571+Inputs!$C$11)*(1-Inputs!$C$8)</x:f>
        <x:v>6496.547500671867</x:v>
      </x:c>
      <x:c r="AK1571" s="25" t="n">
        <x:f>AJ1571/(1+B1571)^(1-Inputs!$C$8)+T1571/(1+B1571)^(2-Inputs!$C$8)+U1571/(1+B1571)^(3-Inputs!$C$8)+V1571/(1+B1571)^(4-Inputs!$C$8)+W1571/(1+B1571)^(5-Inputs!$C$8)+X1571/(1+B1571)^(6-Inputs!$C$8)+Y1571/(1+B1571)^(7-Inputs!$C$8)+Z1571/(1+B1571)^(8-Inputs!$C$8)+AA1571/(1+B1571)^(9-Inputs!$C$8)+AB1571/(1+B1571)^(10-Inputs!$C$8)+AE1571/(1+B1571)^(10-Inputs!$C$8)</x:f>
        <x:v>388055.2267094768</x:v>
      </x:c>
      <x:c r="AL1571" s="25" t="n">
        <x:f>(AK1571+AI1571)/Inputs!$C$13</x:f>
        <x:v>329.20209553378464</x:v>
      </x:c>
      <x:c r="AM1571" s="26" t="n">
        <x:f>IF(AL1571&gt;=Inputs!$C$7,1,0)</x:f>
        <x:v>1</x:v>
      </x:c>
      <x:c r="AN1571" s="26" t="n">
        <x:f>IF(Inputs!$C$7&lt;=(1-Inputs!$C$16)*AL1571,1,0)</x:f>
        <x:v>0</x:v>
      </x:c>
    </x:row>
    <x:row r="1572" ht="20" customHeight="1">
      <x:c r="A1572" s="16" t="n">
        <x:v>1567</x:v>
      </x:c>
      <x:c r="B1572" s="19" t="n">
        <x:v>0.09298177366076366</x:v>
      </x:c>
      <x:c r="C1572" s="24" t="n">
        <x:v>0.6442825751488783</x:v>
      </x:c>
      <x:c r="D1572" s="19" t="n">
        <x:v>0.026635873098065588</x:v>
      </x:c>
      <x:c r="E1572" s="19" t="n">
        <x:v>0.03694237507708323</x:v>
      </x:c>
      <x:c r="F1572" s="19" t="n">
        <x:v>-0.17712468927021408</x:v>
      </x:c>
      <x:c r="G1572" s="19" t="n">
        <x:v>-0.03401716314700537</x:v>
      </x:c>
      <x:c r="H1572" s="19" t="n">
        <x:v>0.7213839442373171</x:v>
      </x:c>
      <x:c r="I1572" s="19" t="n">
        <x:v>0.0615108484082532</x:v>
      </x:c>
      <x:c r="J1572" s="19" t="n">
        <x:v>0.0713126564054403</x:v>
      </x:c>
      <x:c r="K1572" s="19" t="n">
        <x:v>0.0766423331268004</x:v>
      </x:c>
      <x:c r="L1572" s="19" t="n">
        <x:v>0.06348041155080977</x:v>
      </x:c>
      <x:c r="M1572" s="19" t="n">
        <x:v>0.07241736509035149</x:v>
      </x:c>
      <x:c r="N1572" s="19" t="n">
        <x:v>0.07046626249285623</x:v>
      </x:c>
      <x:c r="O1572" s="19" t="n">
        <x:v>0.07182869812894638</x:v>
      </x:c>
      <x:c r="P1572" s="19" t="n">
        <x:v>0.06952873170527141</x:v>
      </x:c>
      <x:c r="Q1572" s="19" t="n">
        <x:v>0.06364888480309787</x:v>
      </x:c>
      <x:c r="R1572" s="19" t="n">
        <x:v>0.05987827840545265</x:v>
      </x:c>
      <x:c r="S1572" s="21" t="n">
        <x:v>9651.35222544779</x:v>
      </x:c>
      <x:c r="T1572" s="21" t="n">
        <x:v>15186.69796885387</x:v>
      </x:c>
      <x:c r="U1572" s="21" t="n">
        <x:v>18507.213990047865</x:v>
      </x:c>
      <x:c r="V1572" s="21" t="n">
        <x:v>22169.17222320382</x:v>
      </x:c>
      <x:c r="W1572" s="21" t="n">
        <x:v>26181.359473520853</x:v>
      </x:c>
      <x:c r="X1572" s="21" t="n">
        <x:v>27653.630605404232</x:v>
      </x:c>
      <x:c r="Y1572" s="21" t="n">
        <x:v>28764.335988326027</x:v>
      </x:c>
      <x:c r="Z1572" s="21" t="n">
        <x:v>29655.645965229</x:v>
      </x:c>
      <x:c r="AA1572" s="21" t="n">
        <x:v>30290.292251606836</x:v>
      </x:c>
      <x:c r="AB1572" s="21" t="n">
        <x:v>30651.106582176813</x:v>
      </x:c>
      <x:c r="AC1572" s="21" t="n">
        <x:v>39979.704237621925</x:v>
      </x:c>
      <x:c r="AD1572" s="25" t="n">
        <x:f>AC1572*(1+Inputs!$C$14)*(1-Inputs!$C$14/Inputs!$C$15)</x:f>
        <x:v>31723.89531255299</x:v>
      </x:c>
      <x:c r="AE1572" s="25" t="n">
        <x:f>AD1572/(B1572-Inputs!$C$14)</x:f>
        <x:v>547135.6481462829</x:v>
      </x:c>
      <x:c r="AF1572" s="25" t="n">
        <x:f>S1572/(1+B1572)^1+T1572/(1+B1572)^2+U1572/(1+B1572)^3+V1572/(1+B1572)^4+W1572/(1+B1572)^5+X1572/(1+B1572)^6+Y1572/(1+B1572)^7+Z1572/(1+B1572)^8+AA1572/(1+B1572)^9+AB1572/(1+B1572)^10+AE1572/(1+B1572)^10</x:f>
        <x:v>365350.4036915954</x:v>
      </x:c>
      <x:c r="AG1572" s="25" t="n">
        <x:f>(AF1572+Inputs!$C$12)/Inputs!$C$13</x:f>
        <x:v>317.33118038780964</x:v>
      </x:c>
      <x:c r="AH1572" s="25" t="n">
        <x:f>(S1572+Inputs!$C$11)*Inputs!$C$8-Inputs!$C$11</x:f>
        <x:v>2646.4362480864993</x:v>
      </x:c>
      <x:c r="AI1572" s="25" t="n">
        <x:f>Inputs!$C$12+AH1572-Inputs!$C$10*Inputs!$C$13</x:f>
        <x:v>24964.3516632865</x:v>
      </x:c>
      <x:c r="AJ1572" s="25" t="n">
        <x:f>(S1572+Inputs!$C$11)*(1-Inputs!$C$8)</x:f>
        <x:v>7004.915977361292</x:v>
      </x:c>
      <x:c r="AK1572" s="25" t="n">
        <x:f>AJ1572/(1+B1572)^(1-Inputs!$C$8)+T1572/(1+B1572)^(2-Inputs!$C$8)+U1572/(1+B1572)^(3-Inputs!$C$8)+V1572/(1+B1572)^(4-Inputs!$C$8)+W1572/(1+B1572)^(5-Inputs!$C$8)+X1572/(1+B1572)^(6-Inputs!$C$8)+Y1572/(1+B1572)^(7-Inputs!$C$8)+Z1572/(1+B1572)^(8-Inputs!$C$8)+AA1572/(1+B1572)^(9-Inputs!$C$8)+AB1572/(1+B1572)^(10-Inputs!$C$8)+AE1572/(1+B1572)^(10-Inputs!$C$8)</x:f>
        <x:v>378365.63534190314</x:v>
      </x:c>
      <x:c r="AL1572" s="25" t="n">
        <x:f>(AK1572+AI1572)/Inputs!$C$13</x:f>
        <x:v>321.82805459464294</x:v>
      </x:c>
      <x:c r="AM1572" s="26" t="n">
        <x:f>IF(AL1572&gt;=Inputs!$C$7,1,0)</x:f>
        <x:v>1</x:v>
      </x:c>
      <x:c r="AN1572" s="26" t="n">
        <x:f>IF(Inputs!$C$7&lt;=(1-Inputs!$C$16)*AL1572,1,0)</x:f>
        <x:v>0</x:v>
      </x:c>
    </x:row>
    <x:row r="1573" ht="20" customHeight="1">
      <x:c r="A1573" s="16" t="n">
        <x:v>1568</x:v>
      </x:c>
      <x:c r="B1573" s="19" t="n">
        <x:v>0.0803723740540912</x:v>
      </x:c>
      <x:c r="C1573" s="24" t="n">
        <x:v>0.723928270140533</x:v>
      </x:c>
      <x:c r="D1573" s="19" t="n">
        <x:v>0.037461593554458265</x:v>
      </x:c>
      <x:c r="E1573" s="19" t="n">
        <x:v>0.0472696252620861</x:v>
      </x:c>
      <x:c r="F1573" s="19" t="n">
        <x:v>-0.20027984476144983</x:v>
      </x:c>
      <x:c r="G1573" s="19" t="n">
        <x:v>-0.06622832274695553</x:v>
      </x:c>
      <x:c r="H1573" s="19" t="n">
        <x:v>0.6246183947199313</x:v>
      </x:c>
      <x:c r="I1573" s="19" t="n">
        <x:v>0.05793898026055445</x:v>
      </x:c>
      <x:c r="J1573" s="19" t="n">
        <x:v>0.05228455776455917</x:v>
      </x:c>
      <x:c r="K1573" s="19" t="n">
        <x:v>0.05914596298956554</x:v>
      </x:c>
      <x:c r="L1573" s="19" t="n">
        <x:v>0.06326496323535025</x:v>
      </x:c>
      <x:c r="M1573" s="19" t="n">
        <x:v>0.06557630071706513</x:v>
      </x:c>
      <x:c r="N1573" s="19" t="n">
        <x:v>0.057961498286598495</x:v>
      </x:c>
      <x:c r="O1573" s="19" t="n">
        <x:v>0.06286530381126909</x:v>
      </x:c>
      <x:c r="P1573" s="19" t="n">
        <x:v>0.07069541723610542</x:v>
      </x:c>
      <x:c r="Q1573" s="19" t="n">
        <x:v>0.052122679470584216</x:v>
      </x:c>
      <x:c r="R1573" s="19" t="n">
        <x:v>0.06436913301614254</x:v>
      </x:c>
      <x:c r="S1573" s="21" t="n">
        <x:v>9102.233879860762</x:v>
      </x:c>
      <x:c r="T1573" s="21" t="n">
        <x:v>14783.660126567065</x:v>
      </x:c>
      <x:c r="U1573" s="21" t="n">
        <x:v>18518.782995912166</x:v>
      </x:c>
      <x:c r="V1573" s="21" t="n">
        <x:v>22671.3261892688</x:v>
      </x:c>
      <x:c r="W1573" s="21" t="n">
        <x:v>27391.206043609054</x:v>
      </x:c>
      <x:c r="X1573" s="21" t="n">
        <x:v>29230.624296737067</x:v>
      </x:c>
      <x:c r="Y1573" s="21" t="n">
        <x:v>30619.621360846635</x:v>
      </x:c>
      <x:c r="Z1573" s="21" t="n">
        <x:v>31721.050156244666</x:v>
      </x:c>
      <x:c r="AA1573" s="21" t="n">
        <x:v>32477.885428082893</x:v>
      </x:c>
      <x:c r="AB1573" s="21" t="n">
        <x:v>32825.48950750797</x:v>
      </x:c>
      <x:c r="AC1573" s="21" t="n">
        <x:v>42815.85587935823</x:v>
      </x:c>
      <x:c r="AD1573" s="25" t="n">
        <x:f>AC1573*(1+Inputs!$C$14)*(1-Inputs!$C$14/Inputs!$C$15)</x:f>
        <x:v>33974.38164027075</x:v>
      </x:c>
      <x:c r="AE1573" s="25" t="n">
        <x:f>AD1573/(B1573-Inputs!$C$14)</x:f>
        <x:v>748790.0368574015</x:v>
      </x:c>
      <x:c r="AF1573" s="25" t="n">
        <x:f>S1573/(1+B1573)^1+T1573/(1+B1573)^2+U1573/(1+B1573)^3+V1573/(1+B1573)^4+W1573/(1+B1573)^5+X1573/(1+B1573)^6+Y1573/(1+B1573)^7+Z1573/(1+B1573)^8+AA1573/(1+B1573)^9+AB1573/(1+B1573)^10+AE1573/(1+B1573)^10</x:f>
        <x:v>501313.6886308532</x:v>
      </x:c>
      <x:c r="AG1573" s="25" t="n">
        <x:f>(AF1573+Inputs!$C$12)/Inputs!$C$13</x:f>
        <x:v>425.8200131007004</x:v>
      </x:c>
      <x:c r="AH1573" s="25" t="n">
        <x:f>(S1573+Inputs!$C$11)*Inputs!$C$8-Inputs!$C$11</x:f>
        <x:v>2389.178064263535</x:v>
      </x:c>
      <x:c r="AI1573" s="25" t="n">
        <x:f>Inputs!$C$12+AH1573-Inputs!$C$10*Inputs!$C$13</x:f>
        <x:v>24707.093479463532</x:v>
      </x:c>
      <x:c r="AJ1573" s="25" t="n">
        <x:f>(S1573+Inputs!$C$11)*(1-Inputs!$C$8)</x:f>
        <x:v>6713.055815597228</x:v>
      </x:c>
      <x:c r="AK1573" s="25" t="n">
        <x:f>AJ1573/(1+B1573)^(1-Inputs!$C$8)+T1573/(1+B1573)^(2-Inputs!$C$8)+U1573/(1+B1573)^(3-Inputs!$C$8)+V1573/(1+B1573)^(4-Inputs!$C$8)+W1573/(1+B1573)^(5-Inputs!$C$8)+X1573/(1+B1573)^(6-Inputs!$C$8)+Y1573/(1+B1573)^(7-Inputs!$C$8)+Z1573/(1+B1573)^(8-Inputs!$C$8)+AA1573/(1+B1573)^(9-Inputs!$C$8)+AB1573/(1+B1573)^(10-Inputs!$C$8)+AE1573/(1+B1573)^(10-Inputs!$C$8)</x:f>
        <x:v>517509.66842342686</x:v>
      </x:c>
      <x:c r="AL1573" s="25" t="n">
        <x:f>(AK1573+AI1573)/Inputs!$C$13</x:f>
        <x:v>432.6496200977207</x:v>
      </x:c>
      <x:c r="AM1573" s="26" t="n">
        <x:f>IF(AL1573&gt;=Inputs!$C$7,1,0)</x:f>
        <x:v>1</x:v>
      </x:c>
      <x:c r="AN1573" s="26" t="n">
        <x:f>IF(Inputs!$C$7&lt;=(1-Inputs!$C$16)*AL1573,1,0)</x:f>
        <x:v>1</x:v>
      </x:c>
    </x:row>
    <x:row r="1574" ht="20" customHeight="1">
      <x:c r="A1574" s="16" t="n">
        <x:v>1569</x:v>
      </x:c>
      <x:c r="B1574" s="19" t="n">
        <x:v>0.08640712141443312</x:v>
      </x:c>
      <x:c r="C1574" s="24" t="n">
        <x:v>0.2745419871937145</x:v>
      </x:c>
      <x:c r="D1574" s="19" t="n">
        <x:v>0.0061098862708306</x:v>
      </x:c>
      <x:c r="E1574" s="19" t="n">
        <x:v>0.04948464171799544</x:v>
      </x:c>
      <x:c r="F1574" s="19" t="n">
        <x:v>-0.15817834559585325</x:v>
      </x:c>
      <x:c r="G1574" s="19" t="n">
        <x:v>-0.06075224358370804</x:v>
      </x:c>
      <x:c r="H1574" s="19" t="n">
        <x:v>0.7814876854393731</x:v>
      </x:c>
      <x:c r="I1574" s="19" t="n">
        <x:v>0.05521569073943624</x:v>
      </x:c>
      <x:c r="J1574" s="19" t="n">
        <x:v>0.06045440007561524</x:v>
      </x:c>
      <x:c r="K1574" s="19" t="n">
        <x:v>0.05326957967760905</x:v>
      </x:c>
      <x:c r="L1574" s="19" t="n">
        <x:v>0.05957219334716114</x:v>
      </x:c>
      <x:c r="M1574" s="19" t="n">
        <x:v>0.06366752115068834</x:v>
      </x:c>
      <x:c r="N1574" s="19" t="n">
        <x:v>0.05249133179767455</x:v>
      </x:c>
      <x:c r="O1574" s="19" t="n">
        <x:v>0.054639564530169764</x:v>
      </x:c>
      <x:c r="P1574" s="19" t="n">
        <x:v>0.048214226573405766</x:v>
      </x:c>
      <x:c r="Q1574" s="19" t="n">
        <x:v>0.05117765777162845</x:v>
      </x:c>
      <x:c r="R1574" s="19" t="n">
        <x:v>0.05752021073626452</x:v>
      </x:c>
      <x:c r="S1574" s="21" t="n">
        <x:v>9832.697188407748</x:v>
      </x:c>
      <x:c r="T1574" s="21" t="n">
        <x:v>15025.908720988291</x:v>
      </x:c>
      <x:c r="U1574" s="21" t="n">
        <x:v>17712.713734412253</x:v>
      </x:c>
      <x:c r="V1574" s="21" t="n">
        <x:v>20463.094231077586</x:v>
      </x:c>
      <x:c r="W1574" s="21" t="n">
        <x:v>23447.270728809122</x:v>
      </x:c>
      <x:c r="X1574" s="21" t="n">
        <x:v>24612.4081615315</x:v>
      </x:c>
      <x:c r="Y1574" s="21" t="n">
        <x:v>25466.284855688496</x:v>
      </x:c>
      <x:c r="Z1574" s="21" t="n">
        <x:v>26191.240350942477</x:v>
      </x:c>
      <x:c r="AA1574" s="21" t="n">
        <x:v>26754.256995830037</x:v>
      </x:c>
      <x:c r="AB1574" s="21" t="n">
        <x:v>27163.03780696772</x:v>
      </x:c>
      <x:c r="AC1574" s="21" t="n">
        <x:v>35430.049313436146</x:v>
      </x:c>
      <x:c r="AD1574" s="25" t="n">
        <x:f>AC1574*(1+Inputs!$C$14)*(1-Inputs!$C$14/Inputs!$C$15)</x:f>
        <x:v>28113.744130211577</x:v>
      </x:c>
      <x:c r="AE1574" s="25" t="n">
        <x:f>AD1574/(B1574-Inputs!$C$14)</x:f>
        <x:v>546884.232314131</x:v>
      </x:c>
      <x:c r="AF1574" s="25" t="n">
        <x:f>S1574/(1+B1574)^1+T1574/(1+B1574)^2+U1574/(1+B1574)^3+V1574/(1+B1574)^4+W1574/(1+B1574)^5+X1574/(1+B1574)^6+Y1574/(1+B1574)^7+Z1574/(1+B1574)^8+AA1574/(1+B1574)^9+AB1574/(1+B1574)^10+AE1574/(1+B1574)^10</x:f>
        <x:v>371812.6306897036</x:v>
      </x:c>
      <x:c r="AG1574" s="25" t="n">
        <x:f>(AF1574+Inputs!$C$12)/Inputs!$C$13</x:f>
        <x:v>322.4875684823139</x:v>
      </x:c>
      <x:c r="AH1574" s="25" t="n">
        <x:f>(S1574+Inputs!$C$11)*Inputs!$C$8-Inputs!$C$11</x:f>
        <x:v>2731.395121144452</x:v>
      </x:c>
      <x:c r="AI1574" s="25" t="n">
        <x:f>Inputs!$C$12+AH1574-Inputs!$C$10*Inputs!$C$13</x:f>
        <x:v>25049.31053634445</x:v>
      </x:c>
      <x:c r="AJ1574" s="25" t="n">
        <x:f>(S1574+Inputs!$C$11)*(1-Inputs!$C$8)</x:f>
        <x:v>7101.3020672632965</x:v>
      </x:c>
      <x:c r="AK1574" s="25" t="n">
        <x:f>AJ1574/(1+B1574)^(1-Inputs!$C$8)+T1574/(1+B1574)^(2-Inputs!$C$8)+U1574/(1+B1574)^(3-Inputs!$C$8)+V1574/(1+B1574)^(4-Inputs!$C$8)+W1574/(1+B1574)^(5-Inputs!$C$8)+X1574/(1+B1574)^(6-Inputs!$C$8)+Y1574/(1+B1574)^(7-Inputs!$C$8)+Z1574/(1+B1574)^(8-Inputs!$C$8)+AA1574/(1+B1574)^(9-Inputs!$C$8)+AB1574/(1+B1574)^(10-Inputs!$C$8)+AE1574/(1+B1574)^(10-Inputs!$C$8)</x:f>
        <x:v>383919.17550033436</x:v>
      </x:c>
      <x:c r="AL1574" s="25" t="n">
        <x:f>(AK1574+AI1574)/Inputs!$C$13</x:f>
        <x:v>326.32716756070806</x:v>
      </x:c>
      <x:c r="AM1574" s="26" t="n">
        <x:f>IF(AL1574&gt;=Inputs!$C$7,1,0)</x:f>
        <x:v>1</x:v>
      </x:c>
      <x:c r="AN1574" s="26" t="n">
        <x:f>IF(Inputs!$C$7&lt;=(1-Inputs!$C$16)*AL1574,1,0)</x:f>
        <x:v>0</x:v>
      </x:c>
    </x:row>
    <x:row r="1575" ht="20" customHeight="1">
      <x:c r="A1575" s="16" t="n">
        <x:v>1570</x:v>
      </x:c>
      <x:c r="B1575" s="19" t="n">
        <x:v>0.07230404471821295</x:v>
      </x:c>
      <x:c r="C1575" s="24" t="n">
        <x:v>0.7374016587303629</x:v>
      </x:c>
      <x:c r="D1575" s="19" t="n">
        <x:v>0.02568436593060852</x:v>
      </x:c>
      <x:c r="E1575" s="19" t="n">
        <x:v>0.02968500980885807</x:v>
      </x:c>
      <x:c r="F1575" s="19" t="n">
        <x:v>-0.1992560996008922</x:v>
      </x:c>
      <x:c r="G1575" s="19" t="n">
        <x:v>-0.07819306079334012</x:v>
      </x:c>
      <x:c r="H1575" s="19" t="n">
        <x:v>0.8793543793307492</x:v>
      </x:c>
      <x:c r="I1575" s="19" t="n">
        <x:v>0.05330097193792767</x:v>
      </x:c>
      <x:c r="J1575" s="19" t="n">
        <x:v>0.05387961569276854</x:v>
      </x:c>
      <x:c r="K1575" s="19" t="n">
        <x:v>0.0503716081073901</x:v>
      </x:c>
      <x:c r="L1575" s="19" t="n">
        <x:v>0.06198175215209062</x:v>
      </x:c>
      <x:c r="M1575" s="19" t="n">
        <x:v>0.0491862605078461</x:v>
      </x:c>
      <x:c r="N1575" s="19" t="n">
        <x:v>0.06343200816572221</x:v>
      </x:c>
      <x:c r="O1575" s="19" t="n">
        <x:v>0.05609939539602124</x:v>
      </x:c>
      <x:c r="P1575" s="19" t="n">
        <x:v>0.055654894338580334</x:v>
      </x:c>
      <x:c r="Q1575" s="19" t="n">
        <x:v>0.06641646392593543</x:v>
      </x:c>
      <x:c r="R1575" s="19" t="n">
        <x:v>0.06680470135402743</x:v>
      </x:c>
      <x:c r="S1575" s="21" t="n">
        <x:v>9032.93082476234</x:v>
      </x:c>
      <x:c r="T1575" s="21" t="n">
        <x:v>14600.244663892781</x:v>
      </x:c>
      <x:c r="U1575" s="21" t="n">
        <x:v>18144.17074498089</x:v>
      </x:c>
      <x:c r="V1575" s="21" t="n">
        <x:v>21972.47666201802</x:v>
      </x:c>
      <x:c r="W1575" s="21" t="n">
        <x:v>26196.966686871103</x:v>
      </x:c>
      <x:c r="X1575" s="21" t="n">
        <x:v>27511.67221008282</x:v>
      </x:c>
      <x:c r="Y1575" s="21" t="n">
        <x:v>28496.575377257675</x:v>
      </x:c>
      <x:c r="Z1575" s="21" t="n">
        <x:v>29273.988673800366</x:v>
      </x:c>
      <x:c r="AA1575" s="21" t="n">
        <x:v>29846.239871396134</x:v>
      </x:c>
      <x:c r="AB1575" s="21" t="n">
        <x:v>30205.844930602496</x:v>
      </x:c>
      <x:c r="AC1575" s="21" t="n">
        <x:v>39398.928170351086</x:v>
      </x:c>
      <x:c r="AD1575" s="25" t="n">
        <x:f>AC1575*(1+Inputs!$C$14)*(1-Inputs!$C$14/Inputs!$C$15)</x:f>
        <x:v>31263.04950317358</x:v>
      </x:c>
      <x:c r="AE1575" s="25" t="n">
        <x:f>AD1575/(B1575-Inputs!$C$14)</x:f>
        <x:v>838060.584028574</x:v>
      </x:c>
      <x:c r="AF1575" s="25" t="n">
        <x:f>S1575/(1+B1575)^1+T1575/(1+B1575)^2+U1575/(1+B1575)^3+V1575/(1+B1575)^4+W1575/(1+B1575)^5+X1575/(1+B1575)^6+Y1575/(1+B1575)^7+Z1575/(1+B1575)^8+AA1575/(1+B1575)^9+AB1575/(1+B1575)^10+AE1575/(1+B1575)^10</x:f>
        <x:v>571172.8581798666</x:v>
      </x:c>
      <x:c r="AG1575" s="25" t="n">
        <x:f>(AF1575+Inputs!$C$12)/Inputs!$C$13</x:f>
        <x:v>481.56255978931796</x:v>
      </x:c>
      <x:c r="AH1575" s="25" t="n">
        <x:f>(S1575+Inputs!$C$11)*Inputs!$C$8-Inputs!$C$11</x:f>
        <x:v>2356.7100576283838</x:v>
      </x:c>
      <x:c r="AI1575" s="25" t="n">
        <x:f>Inputs!$C$12+AH1575-Inputs!$C$10*Inputs!$C$13</x:f>
        <x:v>24674.625472828382</x:v>
      </x:c>
      <x:c r="AJ1575" s="25" t="n">
        <x:f>(S1575+Inputs!$C$11)*(1-Inputs!$C$8)</x:f>
        <x:v>6676.2207671339565</x:v>
      </x:c>
      <x:c r="AK1575" s="25" t="n">
        <x:f>AJ1575/(1+B1575)^(1-Inputs!$C$8)+T1575/(1+B1575)^(2-Inputs!$C$8)+U1575/(1+B1575)^(3-Inputs!$C$8)+V1575/(1+B1575)^(4-Inputs!$C$8)+W1575/(1+B1575)^(5-Inputs!$C$8)+X1575/(1+B1575)^(6-Inputs!$C$8)+Y1575/(1+B1575)^(7-Inputs!$C$8)+Z1575/(1+B1575)^(8-Inputs!$C$8)+AA1575/(1+B1575)^(9-Inputs!$C$8)+AB1575/(1+B1575)^(10-Inputs!$C$8)+AE1575/(1+B1575)^(10-Inputs!$C$8)</x:f>
        <x:v>587891.2250797783</x:v>
      </x:c>
      <x:c r="AL1575" s="25" t="n">
        <x:f>(AK1575+AI1575)/Inputs!$C$13</x:f>
        <x:v>488.7830866687371</x:v>
      </x:c>
      <x:c r="AM1575" s="26" t="n">
        <x:f>IF(AL1575&gt;=Inputs!$C$7,1,0)</x:f>
        <x:v>1</x:v>
      </x:c>
      <x:c r="AN1575" s="26" t="n">
        <x:f>IF(Inputs!$C$7&lt;=(1-Inputs!$C$16)*AL1575,1,0)</x:f>
        <x:v>1</x:v>
      </x:c>
    </x:row>
    <x:row r="1576" ht="20" customHeight="1">
      <x:c r="A1576" s="16" t="n">
        <x:v>1571</x:v>
      </x:c>
      <x:c r="B1576" s="19" t="n">
        <x:v>0.08692495141101407</x:v>
      </x:c>
      <x:c r="C1576" s="24" t="n">
        <x:v>0.4270109563815083</x:v>
      </x:c>
      <x:c r="D1576" s="19" t="n">
        <x:v>0.032615116073093024</x:v>
      </x:c>
      <x:c r="E1576" s="19" t="n">
        <x:v>0.049253419516958</x:v>
      </x:c>
      <x:c r="F1576" s="19" t="n">
        <x:v>-0.18018603683230938</x:v>
      </x:c>
      <x:c r="G1576" s="19" t="n">
        <x:v>-0.08037561724766362</x:v>
      </x:c>
      <x:c r="H1576" s="19" t="n">
        <x:v>0.8980093301392174</x:v>
      </x:c>
      <x:c r="I1576" s="19" t="n">
        <x:v>0.0708334683078408</x:v>
      </x:c>
      <x:c r="J1576" s="19" t="n">
        <x:v>0.07631951176990584</x:v>
      </x:c>
      <x:c r="K1576" s="19" t="n">
        <x:v>0.07669835200270542</x:v>
      </x:c>
      <x:c r="L1576" s="19" t="n">
        <x:v>0.0589056632626955</x:v>
      </x:c>
      <x:c r="M1576" s="19" t="n">
        <x:v>0.06742775494846796</x:v>
      </x:c>
      <x:c r="N1576" s="19" t="n">
        <x:v>0.07569270881626267</x:v>
      </x:c>
      <x:c r="O1576" s="19" t="n">
        <x:v>0.07420128911478173</x:v>
      </x:c>
      <x:c r="P1576" s="19" t="n">
        <x:v>0.07023817428953066</x:v>
      </x:c>
      <x:c r="Q1576" s="19" t="n">
        <x:v>0.07254682632622347</x:v>
      </x:c>
      <x:c r="R1576" s="19" t="n">
        <x:v>0.07516905862804947</x:v>
      </x:c>
      <x:c r="S1576" s="21" t="n">
        <x:v>9414.76590069656</x:v>
      </x:c>
      <x:c r="T1576" s="21" t="n">
        <x:v>15038.929054699462</x:v>
      </x:c>
      <x:c r="U1576" s="21" t="n">
        <x:v>18701.73528396315</x:v>
      </x:c>
      <x:c r="V1576" s="21" t="n">
        <x:v>22693.515575268444</x:v>
      </x:c>
      <x:c r="W1576" s="21" t="n">
        <x:v>27059.214973465918</x:v>
      </x:c>
      <x:c r="X1576" s="21" t="n">
        <x:v>28875.32036148576</x:v>
      </x:c>
      <x:c r="Y1576" s="21" t="n">
        <x:v>30253.92965505389</x:v>
      </x:c>
      <x:c r="Z1576" s="21" t="n">
        <x:v>31329.125621388135</x:v>
      </x:c>
      <x:c r="AA1576" s="21" t="n">
        <x:v>32061.375814759183</x:v>
      </x:c>
      <x:c r="AB1576" s="21" t="n">
        <x:v>32436.0513940171</x:v>
      </x:c>
      <x:c r="AC1576" s="21" t="n">
        <x:v>42307.893122631</x:v>
      </x:c>
      <x:c r="AD1576" s="25" t="n">
        <x:f>AC1576*(1+Inputs!$C$14)*(1-Inputs!$C$14/Inputs!$C$15)</x:f>
        <x:v>33571.3131928077</x:v>
      </x:c>
      <x:c r="AE1576" s="25" t="n">
        <x:f>AD1576/(B1576-Inputs!$C$14)</x:f>
        <x:v>646535.2837227059</x:v>
      </x:c>
      <x:c r="AF1576" s="25" t="n">
        <x:f>S1576/(1+B1576)^1+T1576/(1+B1576)^2+U1576/(1+B1576)^3+V1576/(1+B1576)^4+W1576/(1+B1576)^5+X1576/(1+B1576)^6+Y1576/(1+B1576)^7+Z1576/(1+B1576)^8+AA1576/(1+B1576)^9+AB1576/(1+B1576)^10+AE1576/(1+B1576)^10</x:f>
        <x:v>430691.5452887823</x:v>
      </x:c>
      <x:c r="AG1576" s="25" t="n">
        <x:f>(AF1576+Inputs!$C$12)/Inputs!$C$13</x:f>
        <x:v>369.4686687044053</x:v>
      </x:c>
      <x:c r="AH1576" s="25" t="n">
        <x:f>(S1576+Inputs!$C$11)*Inputs!$C$8-Inputs!$C$11</x:f>
        <x:v>2535.597175394827</x:v>
      </x:c>
      <x:c r="AI1576" s="25" t="n">
        <x:f>Inputs!$C$12+AH1576-Inputs!$C$10*Inputs!$C$13</x:f>
        <x:v>24853.512590594823</x:v>
      </x:c>
      <x:c r="AJ1576" s="25" t="n">
        <x:f>(S1576+Inputs!$C$11)*(1-Inputs!$C$8)</x:f>
        <x:v>6879.168725301734</x:v>
      </x:c>
      <x:c r="AK1576" s="25" t="n">
        <x:f>AJ1576/(1+B1576)^(1-Inputs!$C$8)+T1576/(1+B1576)^(2-Inputs!$C$8)+U1576/(1+B1576)^(3-Inputs!$C$8)+V1576/(1+B1576)^(4-Inputs!$C$8)+W1576/(1+B1576)^(5-Inputs!$C$8)+X1576/(1+B1576)^(6-Inputs!$C$8)+Y1576/(1+B1576)^(7-Inputs!$C$8)+Z1576/(1+B1576)^(8-Inputs!$C$8)+AA1576/(1+B1576)^(9-Inputs!$C$8)+AB1576/(1+B1576)^(10-Inputs!$C$8)+AE1576/(1+B1576)^(10-Inputs!$C$8)</x:f>
        <x:v>445417.07909532613</x:v>
      </x:c>
      <x:c r="AL1576" s="25" t="n">
        <x:f>(AK1576+AI1576)/Inputs!$C$13</x:f>
        <x:v>375.2417983575425</x:v>
      </x:c>
      <x:c r="AM1576" s="26" t="n">
        <x:f>IF(AL1576&gt;=Inputs!$C$7,1,0)</x:f>
        <x:v>1</x:v>
      </x:c>
      <x:c r="AN1576" s="26" t="n">
        <x:f>IF(Inputs!$C$7&lt;=(1-Inputs!$C$16)*AL1576,1,0)</x:f>
        <x:v>1</x:v>
      </x:c>
    </x:row>
    <x:row r="1577" ht="20" customHeight="1">
      <x:c r="A1577" s="16" t="n">
        <x:v>1572</x:v>
      </x:c>
      <x:c r="B1577" s="19" t="n">
        <x:v>0.08550669968243232</x:v>
      </x:c>
      <x:c r="C1577" s="24" t="n">
        <x:v>0.4679256746577778</x:v>
      </x:c>
      <x:c r="D1577" s="19" t="n">
        <x:v>0.027854933094833712</x:v>
      </x:c>
      <x:c r="E1577" s="19" t="n">
        <x:v>0.04341708536198297</x:v>
      </x:c>
      <x:c r="F1577" s="19" t="n">
        <x:v>-0.1345320644747051</x:v>
      </x:c>
      <x:c r="G1577" s="19" t="n">
        <x:v>-0.06325564498029451</x:v>
      </x:c>
      <x:c r="H1577" s="19" t="n">
        <x:v>0.4201244173817429</x:v>
      </x:c>
      <x:c r="I1577" s="19" t="n">
        <x:v>0.055553754733517736</x:v>
      </x:c>
      <x:c r="J1577" s="19" t="n">
        <x:v>0.05270195739108317</x:v>
      </x:c>
      <x:c r="K1577" s="19" t="n">
        <x:v>0.053571335798907285</x:v>
      </x:c>
      <x:c r="L1577" s="19" t="n">
        <x:v>0.04822336629855613</x:v>
      </x:c>
      <x:c r="M1577" s="19" t="n">
        <x:v>0.04894406286821436</x:v>
      </x:c>
      <x:c r="N1577" s="19" t="n">
        <x:v>0.05459193375029031</x:v>
      </x:c>
      <x:c r="O1577" s="19" t="n">
        <x:v>0.06057171975950155</x:v>
      </x:c>
      <x:c r="P1577" s="19" t="n">
        <x:v>0.05623059937455196</x:v>
      </x:c>
      <x:c r="Q1577" s="19" t="n">
        <x:v>0.046172495572258186</x:v>
      </x:c>
      <x:c r="R1577" s="19" t="n">
        <x:v>0.0557262322774443</x:v>
      </x:c>
      <x:c r="S1577" s="21" t="n">
        <x:v>10232.405627651427</x:v>
      </x:c>
      <x:c r="T1577" s="21" t="n">
        <x:v>15785.937300165539</x:v>
      </x:c>
      <x:c r="U1577" s="21" t="n">
        <x:v>18667.695760616953</x:v>
      </x:c>
      <x:c r="V1577" s="21" t="n">
        <x:v>21632.698427926116</x:v>
      </x:c>
      <x:c r="W1577" s="21" t="n">
        <x:v>24919.847270022085</x:v>
      </x:c>
      <x:c r="X1577" s="21" t="n">
        <x:v>26256.63068416955</x:v>
      </x:c>
      <x:c r="Y1577" s="21" t="n">
        <x:v>27366.36641727308</x:v>
      </x:c>
      <x:c r="Z1577" s="21" t="n">
        <x:v>28275.21405997436</x:v>
      </x:c>
      <x:c r="AA1577" s="21" t="n">
        <x:v>28926.550409572414</x:v>
      </x:c>
      <x:c r="AB1577" s="21" t="n">
        <x:v>29305.174891701452</x:v>
      </x:c>
      <x:c r="AC1577" s="21" t="n">
        <x:v>38224.141163088854</x:v>
      </x:c>
      <x:c r="AD1577" s="25" t="n">
        <x:f>AC1577*(1+Inputs!$C$14)*(1-Inputs!$C$14/Inputs!$C$15)</x:f>
        <x:v>30330.856012911</x:v>
      </x:c>
      <x:c r="AE1577" s="25" t="n">
        <x:f>AD1577/(B1577-Inputs!$C$14)</x:f>
        <x:v>600531.3394781355</x:v>
      </x:c>
      <x:c r="AF1577" s="25" t="n">
        <x:f>S1577/(1+B1577)^1+T1577/(1+B1577)^2+U1577/(1+B1577)^3+V1577/(1+B1577)^4+W1577/(1+B1577)^5+X1577/(1+B1577)^6+Y1577/(1+B1577)^7+Z1577/(1+B1577)^8+AA1577/(1+B1577)^9+AB1577/(1+B1577)^10+AE1577/(1+B1577)^10</x:f>
        <x:v>406751.12681633036</x:v>
      </x:c>
      <x:c r="AG1577" s="25" t="n">
        <x:f>(AF1577+Inputs!$C$12)/Inputs!$C$13</x:f>
        <x:v>350.36595243879884</x:v>
      </x:c>
      <x:c r="AH1577" s="25" t="n">
        <x:f>(S1577+Inputs!$C$11)*Inputs!$C$8-Inputs!$C$11</x:f>
        <x:v>2918.65578720108</x:v>
      </x:c>
      <x:c r="AI1577" s="25" t="n">
        <x:f>Inputs!$C$12+AH1577-Inputs!$C$10*Inputs!$C$13</x:f>
        <x:v>25236.57120240108</x:v>
      </x:c>
      <x:c r="AJ1577" s="25" t="n">
        <x:f>(S1577+Inputs!$C$11)*(1-Inputs!$C$8)</x:f>
        <x:v>7313.7498404503485</x:v>
      </x:c>
      <x:c r="AK1577" s="25" t="n">
        <x:f>AJ1577/(1+B1577)^(1-Inputs!$C$8)+T1577/(1+B1577)^(2-Inputs!$C$8)+U1577/(1+B1577)^(3-Inputs!$C$8)+V1577/(1+B1577)^(4-Inputs!$C$8)+W1577/(1+B1577)^(5-Inputs!$C$8)+X1577/(1+B1577)^(6-Inputs!$C$8)+Y1577/(1+B1577)^(7-Inputs!$C$8)+Z1577/(1+B1577)^(8-Inputs!$C$8)+AA1577/(1+B1577)^(9-Inputs!$C$8)+AB1577/(1+B1577)^(10-Inputs!$C$8)+AE1577/(1+B1577)^(10-Inputs!$C$8)</x:f>
        <x:v>419896.2543428858</x:v>
      </x:c>
      <x:c r="AL1577" s="25" t="n">
        <x:f>(AK1577+AI1577)/Inputs!$C$13</x:f>
        <x:v>355.18368556021346</x:v>
      </x:c>
      <x:c r="AM1577" s="26" t="n">
        <x:f>IF(AL1577&gt;=Inputs!$C$7,1,0)</x:f>
        <x:v>1</x:v>
      </x:c>
      <x:c r="AN1577" s="26" t="n">
        <x:f>IF(Inputs!$C$7&lt;=(1-Inputs!$C$16)*AL1577,1,0)</x:f>
        <x:v>1</x:v>
      </x:c>
    </x:row>
    <x:row r="1578" ht="20" customHeight="1">
      <x:c r="A1578" s="16" t="n">
        <x:v>1573</x:v>
      </x:c>
      <x:c r="B1578" s="19" t="n">
        <x:v>0.07595684915294632</x:v>
      </x:c>
      <x:c r="C1578" s="24" t="n">
        <x:v>0.4151289188297653</x:v>
      </x:c>
      <x:c r="D1578" s="19" t="n">
        <x:v>0.021605584425570614</x:v>
      </x:c>
      <x:c r="E1578" s="19" t="n">
        <x:v>0.046687371669844144</x:v>
      </x:c>
      <x:c r="F1578" s="19" t="n">
        <x:v>-0.17026629998149362</x:v>
      </x:c>
      <x:c r="G1578" s="19" t="n">
        <x:v>-0.06180011416318905</x:v>
      </x:c>
      <x:c r="H1578" s="19" t="n">
        <x:v>0.4477337192672337</x:v>
      </x:c>
      <x:c r="I1578" s="19" t="n">
        <x:v>0.06955632793135806</x:v>
      </x:c>
      <x:c r="J1578" s="19" t="n">
        <x:v>0.06493928977012843</x:v>
      </x:c>
      <x:c r="K1578" s="19" t="n">
        <x:v>0.06995215630550433</x:v>
      </x:c>
      <x:c r="L1578" s="19" t="n">
        <x:v>0.07352093660660444</x:v>
      </x:c>
      <x:c r="M1578" s="19" t="n">
        <x:v>0.053095141561483386</x:v>
      </x:c>
      <x:c r="N1578" s="19" t="n">
        <x:v>0.07360876648840872</x:v>
      </x:c>
      <x:c r="O1578" s="19" t="n">
        <x:v>0.06920514986870444</x:v>
      </x:c>
      <x:c r="P1578" s="19" t="n">
        <x:v>0.06793145000880373</x:v>
      </x:c>
      <x:c r="Q1578" s="19" t="n">
        <x:v>0.0667363181507028</x:v>
      </x:c>
      <x:c r="R1578" s="19" t="n">
        <x:v>0.057440088545041595</x:v>
      </x:c>
      <x:c r="S1578" s="21" t="n">
        <x:v>9600.655679707334</x:v>
      </x:c>
      <x:c r="T1578" s="21" t="n">
        <x:v>14940.122449592083</x:v>
      </x:c>
      <x:c r="U1578" s="21" t="n">
        <x:v>17841.25849692486</x:v>
      </x:c>
      <x:c r="V1578" s="21" t="n">
        <x:v>20887.82643310974</x:v>
      </x:c>
      <x:c r="W1578" s="21" t="n">
        <x:v>24270.305039991552</x:v>
      </x:c>
      <x:c r="X1578" s="21" t="n">
        <x:v>25597.801193742773</x:v>
      </x:c>
      <x:c r="Y1578" s="21" t="n">
        <x:v>26729.3347962964</x:v>
      </x:c>
      <x:c r="Z1578" s="21" t="n">
        <x:v>27639.199037515154</x:v>
      </x:c>
      <x:c r="AA1578" s="21" t="n">
        <x:v>28312.070233344395</x:v>
      </x:c>
      <x:c r="AB1578" s="21" t="n">
        <x:v>28729.94885510884</x:v>
      </x:c>
      <x:c r="AC1578" s="21" t="n">
        <x:v>37473.84633275066</x:v>
      </x:c>
      <x:c r="AD1578" s="25" t="n">
        <x:f>AC1578*(1+Inputs!$C$14)*(1-Inputs!$C$14/Inputs!$C$15)</x:f>
        <x:v>29735.49706503764</x:v>
      </x:c>
      <x:c r="AE1578" s="25" t="n">
        <x:f>AD1578/(B1578-Inputs!$C$14)</x:f>
        <x:v>726020.1328963451</x:v>
      </x:c>
      <x:c r="AF1578" s="25" t="n">
        <x:f>S1578/(1+B1578)^1+T1578/(1+B1578)^2+U1578/(1+B1578)^3+V1578/(1+B1578)^4+W1578/(1+B1578)^5+X1578/(1+B1578)^6+Y1578/(1+B1578)^7+Z1578/(1+B1578)^8+AA1578/(1+B1578)^9+AB1578/(1+B1578)^10+AE1578/(1+B1578)^10</x:f>
        <x:v>494069.84349751944</x:v>
      </x:c>
      <x:c r="AG1578" s="25" t="n">
        <x:f>(AF1578+Inputs!$C$12)/Inputs!$C$13</x:f>
        <x:v>420.0399504667369</x:v>
      </x:c>
      <x:c r="AH1578" s="25" t="n">
        <x:f>(S1578+Inputs!$C$11)*Inputs!$C$8-Inputs!$C$11</x:f>
        <x:v>2622.6852636437097</x:v>
      </x:c>
      <x:c r="AI1578" s="25" t="n">
        <x:f>Inputs!$C$12+AH1578-Inputs!$C$10*Inputs!$C$13</x:f>
        <x:v>24940.600678843708</x:v>
      </x:c>
      <x:c r="AJ1578" s="25" t="n">
        <x:f>(S1578+Inputs!$C$11)*(1-Inputs!$C$8)</x:f>
        <x:v>6977.970416063625</x:v>
      </x:c>
      <x:c r="AK1578" s="25" t="n">
        <x:f>AJ1578/(1+B1578)^(1-Inputs!$C$8)+T1578/(1+B1578)^(2-Inputs!$C$8)+U1578/(1+B1578)^(3-Inputs!$C$8)+V1578/(1+B1578)^(4-Inputs!$C$8)+W1578/(1+B1578)^(5-Inputs!$C$8)+X1578/(1+B1578)^(6-Inputs!$C$8)+Y1578/(1+B1578)^(7-Inputs!$C$8)+Z1578/(1+B1578)^(8-Inputs!$C$8)+AA1578/(1+B1578)^(9-Inputs!$C$8)+AB1578/(1+B1578)^(10-Inputs!$C$8)+AE1578/(1+B1578)^(10-Inputs!$C$8)</x:f>
        <x:v>508787.0922100695</x:v>
      </x:c>
      <x:c r="AL1578" s="25" t="n">
        <x:f>(AK1578+AI1578)/Inputs!$C$13</x:f>
        <x:v>425.87595918950564</x:v>
      </x:c>
      <x:c r="AM1578" s="26" t="n">
        <x:f>IF(AL1578&gt;=Inputs!$C$7,1,0)</x:f>
        <x:v>1</x:v>
      </x:c>
      <x:c r="AN1578" s="26" t="n">
        <x:f>IF(Inputs!$C$7&lt;=(1-Inputs!$C$16)*AL1578,1,0)</x:f>
        <x:v>1</x:v>
      </x:c>
    </x:row>
    <x:row r="1579" ht="20" customHeight="1">
      <x:c r="A1579" s="16" t="n">
        <x:v>1574</x:v>
      </x:c>
      <x:c r="B1579" s="19" t="n">
        <x:v>0.0853527493306136</x:v>
      </x:c>
      <x:c r="C1579" s="24" t="n">
        <x:v>0.2152816239404558</x:v>
      </x:c>
      <x:c r="D1579" s="19" t="n">
        <x:v>0.040126014634306276</x:v>
      </x:c>
      <x:c r="E1579" s="19" t="n">
        <x:v>0.033492825663671226</x:v>
      </x:c>
      <x:c r="F1579" s="19" t="n">
        <x:v>-0.1708785523809627</x:v>
      </x:c>
      <x:c r="G1579" s="19" t="n">
        <x:v>-0.07070086796946214</x:v>
      </x:c>
      <x:c r="H1579" s="19" t="n">
        <x:v>0.6204571344461272</x:v>
      </x:c>
      <x:c r="I1579" s="19" t="n">
        <x:v>0.06373496742441717</x:v>
      </x:c>
      <x:c r="J1579" s="19" t="n">
        <x:v>0.06089540330259638</x:v>
      </x:c>
      <x:c r="K1579" s="19" t="n">
        <x:v>0.0715067473235888</x:v>
      </x:c>
      <x:c r="L1579" s="19" t="n">
        <x:v>0.05912340030317523</x:v>
      </x:c>
      <x:c r="M1579" s="19" t="n">
        <x:v>0.06942012924855476</x:v>
      </x:c>
      <x:c r="N1579" s="19" t="n">
        <x:v>0.061176730397907025</x:v>
      </x:c>
      <x:c r="O1579" s="19" t="n">
        <x:v>0.0649971474933102</x:v>
      </x:c>
      <x:c r="P1579" s="19" t="n">
        <x:v>0.06645759466971071</x:v>
      </x:c>
      <x:c r="Q1579" s="19" t="n">
        <x:v>0.06973788981185294</x:v>
      </x:c>
      <x:c r="R1579" s="19" t="n">
        <x:v>0.061027456153234426</x:v>
      </x:c>
      <x:c r="S1579" s="21" t="n">
        <x:v>9578.82242778472</x:v>
      </x:c>
      <x:c r="T1579" s="21" t="n">
        <x:v>14807.042313665337</x:v>
      </x:c>
      <x:c r="U1579" s="21" t="n">
        <x:v>17679.880285239517</x:v>
      </x:c>
      <x:c r="V1579" s="21" t="n">
        <x:v>20701.34520144729</x:v>
      </x:c>
      <x:c r="W1579" s="21" t="n">
        <x:v>23977.172842078708</x:v>
      </x:c>
      <x:c r="X1579" s="21" t="n">
        <x:v>25462.179575682374</x:v>
      </x:c>
      <x:c r="Y1579" s="21" t="n">
        <x:v>26598.816851552885</x:v>
      </x:c>
      <x:c r="Z1579" s="21" t="n">
        <x:v>27536.638262685727</x:v>
      </x:c>
      <x:c r="AA1579" s="21" t="n">
        <x:v>28235.752614612436</x:v>
      </x:c>
      <x:c r="AB1579" s="21" t="n">
        <x:v>28672.5674377442</x:v>
      </x:c>
      <x:c r="AC1579" s="21" t="n">
        <x:v>37399.00100575331</x:v>
      </x:c>
      <x:c r="AD1579" s="25" t="n">
        <x:f>AC1579*(1+Inputs!$C$14)*(1-Inputs!$C$14/Inputs!$C$15)</x:f>
        <x:v>29676.107298065246</x:v>
      </x:c>
      <x:c r="AE1579" s="25" t="n">
        <x:f>AD1579/(B1579-Inputs!$C$14)</x:f>
        <x:v>589364.1894946676</x:v>
      </x:c>
      <x:c r="AF1579" s="25" t="n">
        <x:f>S1579/(1+B1579)^1+T1579/(1+B1579)^2+U1579/(1+B1579)^3+V1579/(1+B1579)^4+W1579/(1+B1579)^5+X1579/(1+B1579)^6+Y1579/(1+B1579)^7+Z1579/(1+B1579)^8+AA1579/(1+B1579)^9+AB1579/(1+B1579)^10+AE1579/(1+B1579)^10</x:f>
        <x:v>396902.36942133075</x:v>
      </x:c>
      <x:c r="AG1579" s="25" t="n">
        <x:f>(AF1579+Inputs!$C$12)/Inputs!$C$13</x:f>
        <x:v>342.50735889324494</x:v>
      </x:c>
      <x:c r="AH1579" s="25" t="n">
        <x:f>(S1579+Inputs!$C$11)*Inputs!$C$8-Inputs!$C$11</x:f>
        <x:v>2612.456534660787</x:v>
      </x:c>
      <x:c r="AI1579" s="25" t="n">
        <x:f>Inputs!$C$12+AH1579-Inputs!$C$10*Inputs!$C$13</x:f>
        <x:v>24930.371949860782</x:v>
      </x:c>
      <x:c r="AJ1579" s="25" t="n">
        <x:f>(S1579+Inputs!$C$11)*(1-Inputs!$C$8)</x:f>
        <x:v>6966.365893123934</x:v>
      </x:c>
      <x:c r="AK1579" s="25" t="n">
        <x:f>AJ1579/(1+B1579)^(1-Inputs!$C$8)+T1579/(1+B1579)^(2-Inputs!$C$8)+U1579/(1+B1579)^(3-Inputs!$C$8)+V1579/(1+B1579)^(4-Inputs!$C$8)+W1579/(1+B1579)^(5-Inputs!$C$8)+X1579/(1+B1579)^(6-Inputs!$C$8)+Y1579/(1+B1579)^(7-Inputs!$C$8)+Z1579/(1+B1579)^(8-Inputs!$C$8)+AA1579/(1+B1579)^(9-Inputs!$C$8)+AB1579/(1+B1579)^(10-Inputs!$C$8)+AE1579/(1+B1579)^(10-Inputs!$C$8)</x:f>
        <x:v>409927.0953227378</x:v>
      </x:c>
      <x:c r="AL1579" s="25" t="n">
        <x:f>(AK1579+AI1579)/Inputs!$C$13</x:f>
        <x:v>346.98469547837834</x:v>
      </x:c>
      <x:c r="AM1579" s="26" t="n">
        <x:f>IF(AL1579&gt;=Inputs!$C$7,1,0)</x:f>
        <x:v>1</x:v>
      </x:c>
      <x:c r="AN1579" s="26" t="n">
        <x:f>IF(Inputs!$C$7&lt;=(1-Inputs!$C$16)*AL1579,1,0)</x:f>
        <x:v>1</x:v>
      </x:c>
    </x:row>
    <x:row r="1580" ht="20" customHeight="1">
      <x:c r="A1580" s="16" t="n">
        <x:v>1575</x:v>
      </x:c>
      <x:c r="B1580" s="19" t="n">
        <x:v>0.08549571652671224</x:v>
      </x:c>
      <x:c r="C1580" s="24" t="n">
        <x:v>0.22592703104871248</x:v>
      </x:c>
      <x:c r="D1580" s="19" t="n">
        <x:v>0.03191438860103375</x:v>
      </x:c>
      <x:c r="E1580" s="19" t="n">
        <x:v>0.062251195318617364</x:v>
      </x:c>
      <x:c r="F1580" s="19" t="n">
        <x:v>-0.2198384734029435</x:v>
      </x:c>
      <x:c r="G1580" s="19" t="n">
        <x:v>-0.059483500598291245</x:v>
      </x:c>
      <x:c r="H1580" s="19" t="n">
        <x:v>0.8840612524781193</x:v>
      </x:c>
      <x:c r="I1580" s="19" t="n">
        <x:v>0.06374625173658956</x:v>
      </x:c>
      <x:c r="J1580" s="19" t="n">
        <x:v>0.059921239038384325</x:v>
      </x:c>
      <x:c r="K1580" s="19" t="n">
        <x:v>0.06880437321256182</x:v>
      </x:c>
      <x:c r="L1580" s="19" t="n">
        <x:v>0.06851715107193172</x:v>
      </x:c>
      <x:c r="M1580" s="19" t="n">
        <x:v>0.06478156232238348</x:v>
      </x:c>
      <x:c r="N1580" s="19" t="n">
        <x:v>0.0673890644751134</x:v>
      </x:c>
      <x:c r="O1580" s="19" t="n">
        <x:v>0.07001205504083942</x:v>
      </x:c>
      <x:c r="P1580" s="19" t="n">
        <x:v>0.06137768484350431</x:v>
      </x:c>
      <x:c r="Q1580" s="19" t="n">
        <x:v>0.06255925156090257</x:v>
      </x:c>
      <x:c r="R1580" s="19" t="n">
        <x:v>0.06711256198275692</x:v>
      </x:c>
      <x:c r="S1580" s="21" t="n">
        <x:v>8842.511298776624</x:v>
      </x:c>
      <x:c r="T1580" s="21" t="n">
        <x:v>14111.161180790557</x:v>
      </x:c>
      <x:c r="U1580" s="21" t="n">
        <x:v>17701.59720850463</x:v>
      </x:c>
      <x:c r="V1580" s="21" t="n">
        <x:v>21793.88950979437</x:v>
      </x:c>
      <x:c r="W1580" s="21" t="n">
        <x:v>26354.653599998244</x:v>
      </x:c>
      <x:c r="X1580" s="21" t="n">
        <x:v>28384.973220345124</x:v>
      </x:c>
      <x:c r="Y1580" s="21" t="n">
        <x:v>29892.051743242464</x:v>
      </x:c>
      <x:c r="Z1580" s="21" t="n">
        <x:v>31082.21381909501</x:v>
      </x:c>
      <x:c r="AA1580" s="21" t="n">
        <x:v>31885.666760096505</x:v>
      </x:c>
      <x:c r="AB1580" s="21" t="n">
        <x:v>32293.549004051896</x:v>
      </x:c>
      <x:c r="AC1580" s="21" t="n">
        <x:v>42122.020440067696</x:v>
      </x:c>
      <x:c r="AD1580" s="25" t="n">
        <x:f>AC1580*(1+Inputs!$C$14)*(1-Inputs!$C$14/Inputs!$C$15)</x:f>
        <x:v>33423.82321919371</x:v>
      </x:c>
      <x:c r="AE1580" s="25" t="n">
        <x:f>AD1580/(B1580-Inputs!$C$14)</x:f>
        <x:v>661914.0299061309</x:v>
      </x:c>
      <x:c r="AF1580" s="25" t="n">
        <x:f>S1580/(1+B1580)^1+T1580/(1+B1580)^2+U1580/(1+B1580)^3+V1580/(1+B1580)^4+W1580/(1+B1580)^5+X1580/(1+B1580)^6+Y1580/(1+B1580)^7+Z1580/(1+B1580)^8+AA1580/(1+B1580)^9+AB1580/(1+B1580)^10+AE1580/(1+B1580)^10</x:f>
        <x:v>438331.2753833748</x:v>
      </x:c>
      <x:c r="AG1580" s="25" t="n">
        <x:f>(AF1580+Inputs!$C$12)/Inputs!$C$13</x:f>
        <x:v>375.56461880280256</x:v>
      </x:c>
      <x:c r="AH1580" s="25" t="n">
        <x:f>(S1580+Inputs!$C$11)*Inputs!$C$8-Inputs!$C$11</x:f>
        <x:v>2267.4998139474046</x:v>
      </x:c>
      <x:c r="AI1580" s="25" t="n">
        <x:f>Inputs!$C$12+AH1580-Inputs!$C$10*Inputs!$C$13</x:f>
        <x:v>24585.415229147402</x:v>
      </x:c>
      <x:c r="AJ1580" s="25" t="n">
        <x:f>(S1580+Inputs!$C$11)*(1-Inputs!$C$8)</x:f>
        <x:v>6575.01148482922</x:v>
      </x:c>
      <x:c r="AK1580" s="25" t="n">
        <x:f>AJ1580/(1+B1580)^(1-Inputs!$C$8)+T1580/(1+B1580)^(2-Inputs!$C$8)+U1580/(1+B1580)^(3-Inputs!$C$8)+V1580/(1+B1580)^(4-Inputs!$C$8)+W1580/(1+B1580)^(5-Inputs!$C$8)+X1580/(1+B1580)^(6-Inputs!$C$8)+Y1580/(1+B1580)^(7-Inputs!$C$8)+Z1580/(1+B1580)^(8-Inputs!$C$8)+AA1580/(1+B1580)^(9-Inputs!$C$8)+AB1580/(1+B1580)^(10-Inputs!$C$8)+AE1580/(1+B1580)^(10-Inputs!$C$8)</x:f>
        <x:v>453335.1246053521</x:v>
      </x:c>
      <x:c r="AL1580" s="25" t="n">
        <x:f>(AK1580+AI1580)/Inputs!$C$13</x:f>
        <x:v>381.34590172136024</x:v>
      </x:c>
      <x:c r="AM1580" s="26" t="n">
        <x:f>IF(AL1580&gt;=Inputs!$C$7,1,0)</x:f>
        <x:v>1</x:v>
      </x:c>
      <x:c r="AN1580" s="26" t="n">
        <x:f>IF(Inputs!$C$7&lt;=(1-Inputs!$C$16)*AL1580,1,0)</x:f>
        <x:v>1</x:v>
      </x:c>
    </x:row>
    <x:row r="1581" ht="20" customHeight="1">
      <x:c r="A1581" s="16" t="n">
        <x:v>1576</x:v>
      </x:c>
      <x:c r="B1581" s="19" t="n">
        <x:v>0.0942047991773388</x:v>
      </x:c>
      <x:c r="C1581" s="24" t="n">
        <x:v>0.22898730016422064</x:v>
      </x:c>
      <x:c r="D1581" s="19" t="n">
        <x:v>0.02768116759148285</x:v>
      </x:c>
      <x:c r="E1581" s="19" t="n">
        <x:v>0.048915632790615574</x:v>
      </x:c>
      <x:c r="F1581" s="19" t="n">
        <x:v>-0.20888509239557496</x:v>
      </x:c>
      <x:c r="G1581" s="19" t="n">
        <x:v>-0.058276003157878335</x:v>
      </x:c>
      <x:c r="H1581" s="19" t="n">
        <x:v>0.5432431443501571</x:v>
      </x:c>
      <x:c r="I1581" s="19" t="n">
        <x:v>0.06589803905285294</x:v>
      </x:c>
      <x:c r="J1581" s="19" t="n">
        <x:v>0.07257709625518714</x:v>
      </x:c>
      <x:c r="K1581" s="19" t="n">
        <x:v>0.07076797502160957</x:v>
      </x:c>
      <x:c r="L1581" s="19" t="n">
        <x:v>0.06779633807251799</x:v>
      </x:c>
      <x:c r="M1581" s="19" t="n">
        <x:v>0.07073904017993186</x:v>
      </x:c>
      <x:c r="N1581" s="19" t="n">
        <x:v>0.0660757799399687</x:v>
      </x:c>
      <x:c r="O1581" s="19" t="n">
        <x:v>0.07188526893979656</x:v>
      </x:c>
      <x:c r="P1581" s="19" t="n">
        <x:v>0.06885716590758761</x:v>
      </x:c>
      <x:c r="Q1581" s="19" t="n">
        <x:v>0.07291234000934652</x:v>
      </x:c>
      <x:c r="R1581" s="19" t="n">
        <x:v>0.06701079598560342</x:v>
      </x:c>
      <x:c r="S1581" s="21" t="n">
        <x:v>8966.686272192048</x:v>
      </x:c>
      <x:c r="T1581" s="21" t="n">
        <x:v>14013.983601384227</x:v>
      </x:c>
      <x:c r="U1581" s="21" t="n">
        <x:v>16983.46653110524</x:v>
      </x:c>
      <x:c r="V1581" s="21" t="n">
        <x:v>20148.966304666734</x:v>
      </x:c>
      <x:c r="W1581" s="21" t="n">
        <x:v>23639.722945276102</x:v>
      </x:c>
      <x:c r="X1581" s="21" t="n">
        <x:v>25184.965672660113</x:v>
      </x:c>
      <x:c r="Y1581" s="21" t="n">
        <x:v>26379.723423772415</x:v>
      </x:c>
      <x:c r="Z1581" s="21" t="n">
        <x:v>27370.960787943215</x:v>
      </x:c>
      <x:c r="AA1581" s="21" t="n">
        <x:v>28101.484905296376</x:v>
      </x:c>
      <x:c r="AB1581" s="21" t="n">
        <x:v>28558.576519180322</x:v>
      </x:c>
      <x:c r="AC1581" s="21" t="n">
        <x:v>37250.317198930854</x:v>
      </x:c>
      <x:c r="AD1581" s="25" t="n">
        <x:f>AC1581*(1+Inputs!$C$14)*(1-Inputs!$C$14/Inputs!$C$15)</x:f>
        <x:v>29558.12669735163</x:v>
      </x:c>
      <x:c r="AE1581" s="25" t="n">
        <x:f>AD1581/(B1581-Inputs!$C$14)</x:f>
        <x:v>499252.20772753307</x:v>
      </x:c>
      <x:c r="AF1581" s="25" t="n">
        <x:f>S1581/(1+B1581)^1+T1581/(1+B1581)^2+U1581/(1+B1581)^3+V1581/(1+B1581)^4+W1581/(1+B1581)^5+X1581/(1+B1581)^6+Y1581/(1+B1581)^7+Z1581/(1+B1581)^8+AA1581/(1+B1581)^9+AB1581/(1+B1581)^10+AE1581/(1+B1581)^10</x:f>
        <x:v>331061.274236013</x:v>
      </x:c>
      <x:c r="AG1581" s="25" t="n">
        <x:f>(AF1581+Inputs!$C$12)/Inputs!$C$13</x:f>
        <x:v>289.97094390161953</x:v>
      </x:c>
      <x:c r="AH1581" s="25" t="n">
        <x:f>(S1581+Inputs!$C$11)*Inputs!$C$8-Inputs!$C$11</x:f>
        <x:v>2325.6749384790146</x:v>
      </x:c>
      <x:c r="AI1581" s="25" t="n">
        <x:f>Inputs!$C$12+AH1581-Inputs!$C$10*Inputs!$C$13</x:f>
        <x:v>24643.590353679014</x:v>
      </x:c>
      <x:c r="AJ1581" s="25" t="n">
        <x:f>(S1581+Inputs!$C$11)*(1-Inputs!$C$8)</x:f>
        <x:v>6641.011333713034</x:v>
      </x:c>
      <x:c r="AK1581" s="25" t="n">
        <x:f>AJ1581/(1+B1581)^(1-Inputs!$C$8)+T1581/(1+B1581)^(2-Inputs!$C$8)+U1581/(1+B1581)^(3-Inputs!$C$8)+V1581/(1+B1581)^(4-Inputs!$C$8)+W1581/(1+B1581)^(5-Inputs!$C$8)+X1581/(1+B1581)^(6-Inputs!$C$8)+Y1581/(1+B1581)^(7-Inputs!$C$8)+Z1581/(1+B1581)^(8-Inputs!$C$8)+AA1581/(1+B1581)^(9-Inputs!$C$8)+AB1581/(1+B1581)^(10-Inputs!$C$8)+AE1581/(1+B1581)^(10-Inputs!$C$8)</x:f>
        <x:v>343106.23601367633</x:v>
      </x:c>
      <x:c r="AL1581" s="25" t="n">
        <x:f>(AK1581+AI1581)/Inputs!$C$13</x:f>
        <x:v>293.4376689323645</x:v>
      </x:c>
      <x:c r="AM1581" s="26" t="n">
        <x:f>IF(AL1581&gt;=Inputs!$C$7,1,0)</x:f>
        <x:v>1</x:v>
      </x:c>
      <x:c r="AN1581" s="26" t="n">
        <x:f>IF(Inputs!$C$7&lt;=(1-Inputs!$C$16)*AL1581,1,0)</x:f>
        <x:v>0</x:v>
      </x:c>
    </x:row>
    <x:row r="1582" ht="20" customHeight="1">
      <x:c r="A1582" s="16" t="n">
        <x:v>1577</x:v>
      </x:c>
      <x:c r="B1582" s="19" t="n">
        <x:v>0.09371212519585297</x:v>
      </x:c>
      <x:c r="C1582" s="24" t="n">
        <x:v>0.3240968963041553</x:v>
      </x:c>
      <x:c r="D1582" s="19" t="n">
        <x:v>0.034196779624288354</x:v>
      </x:c>
      <x:c r="E1582" s="19" t="n">
        <x:v>0.06059403316987727</x:v>
      </x:c>
      <x:c r="F1582" s="19" t="n">
        <x:v>-0.19289808746002451</x:v>
      </x:c>
      <x:c r="G1582" s="19" t="n">
        <x:v>-0.11245714488177724</x:v>
      </x:c>
      <x:c r="H1582" s="19" t="n">
        <x:v>0.7243986442272501</x:v>
      </x:c>
      <x:c r="I1582" s="19" t="n">
        <x:v>0.062021117002326494</x:v>
      </x:c>
      <x:c r="J1582" s="19" t="n">
        <x:v>0.061044356840174036</x:v>
      </x:c>
      <x:c r="K1582" s="19" t="n">
        <x:v>0.07400773483597618</x:v>
      </x:c>
      <x:c r="L1582" s="19" t="n">
        <x:v>0.060390357860279666</x:v>
      </x:c>
      <x:c r="M1582" s="19" t="n">
        <x:v>0.06529695662544668</x:v>
      </x:c>
      <x:c r="N1582" s="19" t="n">
        <x:v>0.06013975721720158</x:v>
      </x:c>
      <x:c r="O1582" s="19" t="n">
        <x:v>0.072418081827135</x:v>
      </x:c>
      <x:c r="P1582" s="19" t="n">
        <x:v>0.0634274271904485</x:v>
      </x:c>
      <x:c r="Q1582" s="19" t="n">
        <x:v>0.054616248217961356</x:v>
      </x:c>
      <x:c r="R1582" s="19" t="n">
        <x:v>0.07000844170029155</x:v>
      </x:c>
      <x:c r="S1582" s="21" t="n">
        <x:v>9049.153216238794</x:v>
      </x:c>
      <x:c r="T1582" s="21" t="n">
        <x:v>14563.839023606344</x:v>
      </x:c>
      <x:c r="U1582" s="21" t="n">
        <x:v>18189.223239327515</x:v>
      </x:c>
      <x:c r="V1582" s="21" t="n">
        <x:v>22119.57540828543</x:v>
      </x:c>
      <x:c r="W1582" s="21" t="n">
        <x:v>26487.882098809507</x:v>
      </x:c>
      <x:c r="X1582" s="21" t="n">
        <x:v>28455.196151778946</x:v>
      </x:c>
      <x:c r="Y1582" s="21" t="n">
        <x:v>29953.459326522425</x:v>
      </x:c>
      <x:c r="Z1582" s="21" t="n">
        <x:v>31160.98313667924</x:v>
      </x:c>
      <x:c r="AA1582" s="21" t="n">
        <x:v>31967.962929703244</x:v>
      </x:c>
      <x:c r="AB1582" s="21" t="n">
        <x:v>32359.048339514506</x:v>
      </x:c>
      <x:c r="AC1582" s="21" t="n">
        <x:v>42207.45435588848</x:v>
      </x:c>
      <x:c r="AD1582" s="25" t="n">
        <x:f>AC1582*(1+Inputs!$C$14)*(1-Inputs!$C$14/Inputs!$C$15)</x:f>
        <x:v>33491.61503139751</x:v>
      </x:c>
      <x:c r="AE1582" s="25" t="n">
        <x:f>AD1582/(B1582-Inputs!$C$14)</x:f>
        <x:v>570437.7915068748</x:v>
      </x:c>
      <x:c r="AF1582" s="25" t="n">
        <x:f>S1582/(1+B1582)^1+T1582/(1+B1582)^2+U1582/(1+B1582)^3+V1582/(1+B1582)^4+W1582/(1+B1582)^5+X1582/(1+B1582)^6+Y1582/(1+B1582)^7+Z1582/(1+B1582)^8+AA1582/(1+B1582)^9+AB1582/(1+B1582)^10+AE1582/(1+B1582)^10</x:f>
        <x:v>374970.6579776588</x:v>
      </x:c>
      <x:c r="AG1582" s="25" t="n">
        <x:f>(AF1582+Inputs!$C$12)/Inputs!$C$13</x:f>
        <x:v>325.0074450379501</x:v>
      </x:c>
      <x:c r="AH1582" s="25" t="n">
        <x:f>(S1582+Inputs!$C$11)*Inputs!$C$8-Inputs!$C$11</x:f>
        <x:v>2364.3101369228325</x:v>
      </x:c>
      <x:c r="AI1582" s="25" t="n">
        <x:f>Inputs!$C$12+AH1582-Inputs!$C$10*Inputs!$C$13</x:f>
        <x:v>24682.22555212283</x:v>
      </x:c>
      <x:c r="AJ1582" s="25" t="n">
        <x:f>(S1582+Inputs!$C$11)*(1-Inputs!$C$8)</x:f>
        <x:v>6684.843079315962</x:v>
      </x:c>
      <x:c r="AK1582" s="25" t="n">
        <x:f>AJ1582/(1+B1582)^(1-Inputs!$C$8)+T1582/(1+B1582)^(2-Inputs!$C$8)+U1582/(1+B1582)^(3-Inputs!$C$8)+V1582/(1+B1582)^(4-Inputs!$C$8)+W1582/(1+B1582)^(5-Inputs!$C$8)+X1582/(1+B1582)^(6-Inputs!$C$8)+Y1582/(1+B1582)^(7-Inputs!$C$8)+Z1582/(1+B1582)^(8-Inputs!$C$8)+AA1582/(1+B1582)^(9-Inputs!$C$8)+AB1582/(1+B1582)^(10-Inputs!$C$8)+AE1582/(1+B1582)^(10-Inputs!$C$8)</x:f>
        <x:v>388787.3322957464</x:v>
      </x:c>
      <x:c r="AL1582" s="25" t="n">
        <x:f>(AK1582+AI1582)/Inputs!$C$13</x:f>
        <x:v>329.91869616323567</x:v>
      </x:c>
      <x:c r="AM1582" s="26" t="n">
        <x:f>IF(AL1582&gt;=Inputs!$C$7,1,0)</x:f>
        <x:v>1</x:v>
      </x:c>
      <x:c r="AN1582" s="26" t="n">
        <x:f>IF(Inputs!$C$7&lt;=(1-Inputs!$C$16)*AL1582,1,0)</x:f>
        <x:v>0</x:v>
      </x:c>
    </x:row>
    <x:row r="1583" ht="20" customHeight="1">
      <x:c r="A1583" s="16" t="n">
        <x:v>1578</x:v>
      </x:c>
      <x:c r="B1583" s="19" t="n">
        <x:v>0.08986563261270718</x:v>
      </x:c>
      <x:c r="C1583" s="24" t="n">
        <x:v>0.6146858849491252</x:v>
      </x:c>
      <x:c r="D1583" s="19" t="n">
        <x:v>0.019072798481060717</x:v>
      </x:c>
      <x:c r="E1583" s="19" t="n">
        <x:v>0.040969858603389475</x:v>
      </x:c>
      <x:c r="F1583" s="19" t="n">
        <x:v>-0.23670453570301678</x:v>
      </x:c>
      <x:c r="G1583" s="19" t="n">
        <x:v>-0.0697464976353939</x:v>
      </x:c>
      <x:c r="H1583" s="19" t="n">
        <x:v>0.9489475797218745</x:v>
      </x:c>
      <x:c r="I1583" s="19" t="n">
        <x:v>0.060173414172357984</x:v>
      </x:c>
      <x:c r="J1583" s="19" t="n">
        <x:v>0.06013408823443456</x:v>
      </x:c>
      <x:c r="K1583" s="19" t="n">
        <x:v>0.07031140133121085</x:v>
      </x:c>
      <x:c r="L1583" s="19" t="n">
        <x:v>0.055714594323950456</x:v>
      </x:c>
      <x:c r="M1583" s="19" t="n">
        <x:v>0.06734629628558536</x:v>
      </x:c>
      <x:c r="N1583" s="19" t="n">
        <x:v>0.0639332441394538</x:v>
      </x:c>
      <x:c r="O1583" s="19" t="n">
        <x:v>0.056457431885690995</x:v>
      </x:c>
      <x:c r="P1583" s="19" t="n">
        <x:v>0.06391943398822036</x:v>
      </x:c>
      <x:c r="Q1583" s="19" t="n">
        <x:v>0.06632276101862203</x:v>
      </x:c>
      <x:c r="R1583" s="19" t="n">
        <x:v>0.06266387297696496</x:v>
      </x:c>
      <x:c r="S1583" s="21" t="n">
        <x:v>8439.391490137732</x:v>
      </x:c>
      <x:c r="T1583" s="21" t="n">
        <x:v>13812.506384069673</x:v>
      </x:c>
      <x:c r="U1583" s="21" t="n">
        <x:v>17528.869850118157</x:v>
      </x:c>
      <x:c r="V1583" s="21" t="n">
        <x:v>21701.45287203691</x:v>
      </x:c>
      <x:c r="W1583" s="21" t="n">
        <x:v>26216.11614110741</x:v>
      </x:c>
      <x:c r="X1583" s="21" t="n">
        <x:v>27722.851366694686</x:v>
      </x:c>
      <x:c r="Y1583" s="21" t="n">
        <x:v>28751.589734390418</x:v>
      </x:c>
      <x:c r="Z1583" s="21" t="n">
        <x:v>29564.09656191851</x:v>
      </x:c>
      <x:c r="AA1583" s="21" t="n">
        <x:v>30172.962490492977</x:v>
      </x:c>
      <x:c r="AB1583" s="21" t="n">
        <x:v>30542.676671886944</x:v>
      </x:c>
      <x:c r="AC1583" s="21" t="n">
        <x:v>39838.27391985254</x:v>
      </x:c>
      <x:c r="AD1583" s="25" t="n">
        <x:f>AC1583*(1+Inputs!$C$14)*(1-Inputs!$C$14/Inputs!$C$15)</x:f>
        <x:v>31611.670355402985</x:v>
      </x:c>
      <x:c r="AE1583" s="25" t="n">
        <x:f>AD1583/(B1583-Inputs!$C$14)</x:f>
        <x:v>576165.2395142812</x:v>
      </x:c>
      <x:c r="AF1583" s="25" t="n">
        <x:f>S1583/(1+B1583)^1+T1583/(1+B1583)^2+U1583/(1+B1583)^3+V1583/(1+B1583)^4+W1583/(1+B1583)^5+X1583/(1+B1583)^6+Y1583/(1+B1583)^7+Z1583/(1+B1583)^8+AA1583/(1+B1583)^9+AB1583/(1+B1583)^10+AE1583/(1+B1583)^10</x:f>
        <x:v>382983.2447262907</x:v>
      </x:c>
      <x:c r="AG1583" s="25" t="n">
        <x:f>(AF1583+Inputs!$C$12)/Inputs!$C$13</x:f>
        <x:v>331.4009076830914</x:v>
      </x:c>
      <x:c r="AH1583" s="25" t="n">
        <x:f>(S1583+Inputs!$C$11)*Inputs!$C$8-Inputs!$C$11</x:f>
        <x:v>2078.6409446946636</x:v>
      </x:c>
      <x:c r="AI1583" s="25" t="n">
        <x:f>Inputs!$C$12+AH1583-Inputs!$C$10*Inputs!$C$13</x:f>
        <x:v>24396.55635989466</x:v>
      </x:c>
      <x:c r="AJ1583" s="25" t="n">
        <x:f>(S1583+Inputs!$C$11)*(1-Inputs!$C$8)</x:f>
        <x:v>6360.750545443069</x:v>
      </x:c>
      <x:c r="AK1583" s="25" t="n">
        <x:f>AJ1583/(1+B1583)^(1-Inputs!$C$8)+T1583/(1+B1583)^(2-Inputs!$C$8)+U1583/(1+B1583)^(3-Inputs!$C$8)+V1583/(1+B1583)^(4-Inputs!$C$8)+W1583/(1+B1583)^(5-Inputs!$C$8)+X1583/(1+B1583)^(6-Inputs!$C$8)+Y1583/(1+B1583)^(7-Inputs!$C$8)+Z1583/(1+B1583)^(8-Inputs!$C$8)+AA1583/(1+B1583)^(9-Inputs!$C$8)+AB1583/(1+B1583)^(10-Inputs!$C$8)+AE1583/(1+B1583)^(10-Inputs!$C$8)</x:f>
        <x:v>396753.3224650539</x:v>
      </x:c>
      <x:c r="AL1583" s="25" t="n">
        <x:f>(AK1583+AI1583)/Inputs!$C$13</x:f>
        <x:v>336.0470348396358</x:v>
      </x:c>
      <x:c r="AM1583" s="26" t="n">
        <x:f>IF(AL1583&gt;=Inputs!$C$7,1,0)</x:f>
        <x:v>1</x:v>
      </x:c>
      <x:c r="AN1583" s="26" t="n">
        <x:f>IF(Inputs!$C$7&lt;=(1-Inputs!$C$16)*AL1583,1,0)</x:f>
        <x:v>1</x:v>
      </x:c>
    </x:row>
    <x:row r="1584" ht="20" customHeight="1">
      <x:c r="A1584" s="16" t="n">
        <x:v>1579</x:v>
      </x:c>
      <x:c r="B1584" s="19" t="n">
        <x:v>0.09567213058214613</x:v>
      </x:c>
      <x:c r="C1584" s="24" t="n">
        <x:v>0.7003014377336001</x:v>
      </x:c>
      <x:c r="D1584" s="19" t="n">
        <x:v>0.02001724966808496</x:v>
      </x:c>
      <x:c r="E1584" s="19" t="n">
        <x:v>0.059250734916980435</x:v>
      </x:c>
      <x:c r="F1584" s="19" t="n">
        <x:v>-0.21236523134849566</x:v>
      </x:c>
      <x:c r="G1584" s="19" t="n">
        <x:v>-0.06446052741674577</x:v>
      </x:c>
      <x:c r="H1584" s="19" t="n">
        <x:v>0.6568400577930049</x:v>
      </x:c>
      <x:c r="I1584" s="19" t="n">
        <x:v>0.06008099580178965</x:v>
      </x:c>
      <x:c r="J1584" s="19" t="n">
        <x:v>0.06290479234314147</x:v>
      </x:c>
      <x:c r="K1584" s="19" t="n">
        <x:v>0.06208717403795959</x:v>
      </x:c>
      <x:c r="L1584" s="19" t="n">
        <x:v>0.06395603534400265</x:v>
      </x:c>
      <x:c r="M1584" s="19" t="n">
        <x:v>0.05601522626723067</x:v>
      </x:c>
      <x:c r="N1584" s="19" t="n">
        <x:v>0.07000760574574884</x:v>
      </x:c>
      <x:c r="O1584" s="19" t="n">
        <x:v>0.0566240413472417</x:v>
      </x:c>
      <x:c r="P1584" s="19" t="n">
        <x:v>0.061505489499544416</x:v>
      </x:c>
      <x:c r="Q1584" s="19" t="n">
        <x:v>0.07092954767885999</x:v>
      </x:c>
      <x:c r="R1584" s="19" t="n">
        <x:v>0.0693544507230797</x:v>
      </x:c>
      <x:c r="S1584" s="21" t="n">
        <x:v>8891.068536757743</x:v>
      </x:c>
      <x:c r="T1584" s="21" t="n">
        <x:v>14457.025044918108</x:v>
      </x:c>
      <x:c r="U1584" s="21" t="n">
        <x:v>18163.269679717087</x:v>
      </x:c>
      <x:c r="V1584" s="21" t="n">
        <x:v>22263.27344089179</x:v>
      </x:c>
      <x:c r="W1584" s="21" t="n">
        <x:v>26871.23255369181</x:v>
      </x:c>
      <x:c r="X1584" s="21" t="n">
        <x:v>28578.30356110875</x:v>
      </x:c>
      <x:c r="Y1584" s="21" t="n">
        <x:v>29904.81580504046</x:v>
      </x:c>
      <x:c r="Z1584" s="21" t="n">
        <x:v>30914.343478191717</x:v>
      </x:c>
      <x:c r="AA1584" s="21" t="n">
        <x:v>31624.066651364148</x:v>
      </x:c>
      <x:c r="AB1584" s="21" t="n">
        <x:v>31998.653831804633</x:v>
      </x:c>
      <x:c r="AC1584" s="21" t="n">
        <x:v>41737.37456322344</x:v>
      </x:c>
      <x:c r="AD1584" s="25" t="n">
        <x:f>AC1584*(1+Inputs!$C$14)*(1-Inputs!$C$14/Inputs!$C$15)</x:f>
        <x:v>33118.6067159178</x:v>
      </x:c>
      <x:c r="AE1584" s="25" t="n">
        <x:f>AD1584/(B1584-Inputs!$C$14)</x:f>
        <x:v>545861.9369082046</x:v>
      </x:c>
      <x:c r="AF1584" s="25" t="n">
        <x:f>S1584/(1+B1584)^1+T1584/(1+B1584)^2+U1584/(1+B1584)^3+V1584/(1+B1584)^4+W1584/(1+B1584)^5+X1584/(1+B1584)^6+Y1584/(1+B1584)^7+Z1584/(1+B1584)^8+AA1584/(1+B1584)^9+AB1584/(1+B1584)^10+AE1584/(1+B1584)^10</x:f>
        <x:v>359252.29125730664</x:v>
      </x:c>
      <x:c r="AG1584" s="25" t="n">
        <x:f>(AF1584+Inputs!$C$12)/Inputs!$C$13</x:f>
        <x:v>312.4653292865839</x:v>
      </x:c>
      <x:c r="AH1584" s="25" t="n">
        <x:f>(S1584+Inputs!$C$11)*Inputs!$C$8-Inputs!$C$11</x:f>
        <x:v>2290.248547357737</x:v>
      </x:c>
      <x:c r="AI1584" s="25" t="n">
        <x:f>Inputs!$C$12+AH1584-Inputs!$C$10*Inputs!$C$13</x:f>
        <x:v>24608.163962557737</x:v>
      </x:c>
      <x:c r="AJ1584" s="25" t="n">
        <x:f>(S1584+Inputs!$C$11)*(1-Inputs!$C$8)</x:f>
        <x:v>6600.819989400006</x:v>
      </x:c>
      <x:c r="AK1584" s="25" t="n">
        <x:f>AJ1584/(1+B1584)^(1-Inputs!$C$8)+T1584/(1+B1584)^(2-Inputs!$C$8)+U1584/(1+B1584)^(3-Inputs!$C$8)+V1584/(1+B1584)^(4-Inputs!$C$8)+W1584/(1+B1584)^(5-Inputs!$C$8)+X1584/(1+B1584)^(6-Inputs!$C$8)+Y1584/(1+B1584)^(7-Inputs!$C$8)+Z1584/(1+B1584)^(8-Inputs!$C$8)+AA1584/(1+B1584)^(9-Inputs!$C$8)+AB1584/(1+B1584)^(10-Inputs!$C$8)+AE1584/(1+B1584)^(10-Inputs!$C$8)</x:f>
        <x:v>372782.3748480743</x:v>
      </x:c>
      <x:c r="AL1584" s="25" t="n">
        <x:f>(AK1584+AI1584)/Inputs!$C$13</x:f>
        <x:v>317.08880604034306</x:v>
      </x:c>
      <x:c r="AM1584" s="26" t="n">
        <x:f>IF(AL1584&gt;=Inputs!$C$7,1,0)</x:f>
        <x:v>1</x:v>
      </x:c>
      <x:c r="AN1584" s="26" t="n">
        <x:f>IF(Inputs!$C$7&lt;=(1-Inputs!$C$16)*AL1584,1,0)</x:f>
        <x:v>0</x:v>
      </x:c>
    </x:row>
    <x:row r="1585" ht="20" customHeight="1">
      <x:c r="A1585" s="16" t="n">
        <x:v>1580</x:v>
      </x:c>
      <x:c r="B1585" s="19" t="n">
        <x:v>0.07119776011762399</x:v>
      </x:c>
      <x:c r="C1585" s="24" t="n">
        <x:v>0.3456730198668936</x:v>
      </x:c>
      <x:c r="D1585" s="19" t="n">
        <x:v>0.02657141366268974</x:v>
      </x:c>
      <x:c r="E1585" s="19" t="n">
        <x:v>0.056745963054822546</x:v>
      </x:c>
      <x:c r="F1585" s="19" t="n">
        <x:v>-0.22867816244670283</x:v>
      </x:c>
      <x:c r="G1585" s="19" t="n">
        <x:v>-0.08775114545326063</x:v>
      </x:c>
      <x:c r="H1585" s="19" t="n">
        <x:v>0.6126545902958185</x:v>
      </x:c>
      <x:c r="I1585" s="19" t="n">
        <x:v>0.0658118967938674</x:v>
      </x:c>
      <x:c r="J1585" s="19" t="n">
        <x:v>0.07332552182967106</x:v>
      </x:c>
      <x:c r="K1585" s="19" t="n">
        <x:v>0.0732119220478114</x:v>
      </x:c>
      <x:c r="L1585" s="19" t="n">
        <x:v>0.06913927659661909</x:v>
      </x:c>
      <x:c r="M1585" s="19" t="n">
        <x:v>0.06569334409297994</x:v>
      </x:c>
      <x:c r="N1585" s="19" t="n">
        <x:v>0.0693954758187067</x:v>
      </x:c>
      <x:c r="O1585" s="19" t="n">
        <x:v>0.07277920116308109</x:v>
      </x:c>
      <x:c r="P1585" s="19" t="n">
        <x:v>0.06776042187963072</x:v>
      </x:c>
      <x:c r="Q1585" s="19" t="n">
        <x:v>0.06870407575052809</x:v>
      </x:c>
      <x:c r="R1585" s="19" t="n">
        <x:v>0.0693869738672845</x:v>
      </x:c>
      <x:c r="S1585" s="21" t="n">
        <x:v>8506.326933287955</x:v>
      </x:c>
      <x:c r="T1585" s="21" t="n">
        <x:v>13705.475600476142</x:v>
      </x:c>
      <x:c r="U1585" s="21" t="n">
        <x:v>17132.87011850387</x:v>
      </x:c>
      <x:c r="V1585" s="21" t="n">
        <x:v>20847.515661119247</x:v>
      </x:c>
      <x:c r="W1585" s="21" t="n">
        <x:v>24982.470121965856</x:v>
      </x:c>
      <x:c r="X1585" s="21" t="n">
        <x:v>26710.603065426712</x:v>
      </x:c>
      <x:c r="Y1585" s="21" t="n">
        <x:v>28044.956309144007</x:v>
      </x:c>
      <x:c r="Z1585" s="21" t="n">
        <x:v>29122.285377412303</x:v>
      </x:c>
      <x:c r="AA1585" s="21" t="n">
        <x:v>29883.427210044716</x:v>
      </x:c>
      <x:c r="AB1585" s="21" t="n">
        <x:v>30314.349683719192</x:v>
      </x:c>
      <x:c r="AC1585" s="21" t="n">
        <x:v>39540.456109198945</x:v>
      </x:c>
      <x:c r="AD1585" s="25" t="n">
        <x:f>AC1585*(1+Inputs!$C$14)*(1-Inputs!$C$14/Inputs!$C$15)</x:f>
        <x:v>31375.351922649355</x:v>
      </x:c>
      <x:c r="AE1585" s="25" t="n">
        <x:f>AD1585/(B1585-Inputs!$C$14)</x:f>
        <x:v>866776.060747839</x:v>
      </x:c>
      <x:c r="AF1585" s="25" t="n">
        <x:f>S1585/(1+B1585)^1+T1585/(1+B1585)^2+U1585/(1+B1585)^3+V1585/(1+B1585)^4+W1585/(1+B1585)^5+X1585/(1+B1585)^6+Y1585/(1+B1585)^7+Z1585/(1+B1585)^8+AA1585/(1+B1585)^9+AB1585/(1+B1585)^10+AE1585/(1+B1585)^10</x:f>
        <x:v>586229.942180752</x:v>
      </x:c>
      <x:c r="AG1585" s="25" t="n">
        <x:f>(AF1585+Inputs!$C$12)/Inputs!$C$13</x:f>
        <x:v>493.5770199286548</x:v>
      </x:c>
      <x:c r="AH1585" s="25" t="n">
        <x:f>(S1585+Inputs!$C$11)*Inputs!$C$8-Inputs!$C$11</x:f>
        <x:v>2109.9997413486044</x:v>
      </x:c>
      <x:c r="AI1585" s="25" t="n">
        <x:f>Inputs!$C$12+AH1585-Inputs!$C$10*Inputs!$C$13</x:f>
        <x:v>24427.915156548603</x:v>
      </x:c>
      <x:c r="AJ1585" s="25" t="n">
        <x:f>(S1585+Inputs!$C$11)*(1-Inputs!$C$8)</x:f>
        <x:v>6396.327191939352</x:v>
      </x:c>
      <x:c r="AK1585" s="25" t="n">
        <x:f>AJ1585/(1+B1585)^(1-Inputs!$C$8)+T1585/(1+B1585)^(2-Inputs!$C$8)+U1585/(1+B1585)^(3-Inputs!$C$8)+V1585/(1+B1585)^(4-Inputs!$C$8)+W1585/(1+B1585)^(5-Inputs!$C$8)+X1585/(1+B1585)^(6-Inputs!$C$8)+Y1585/(1+B1585)^(7-Inputs!$C$8)+Z1585/(1+B1585)^(8-Inputs!$C$8)+AA1585/(1+B1585)^(9-Inputs!$C$8)+AB1585/(1+B1585)^(10-Inputs!$C$8)+AE1585/(1+B1585)^(10-Inputs!$C$8)</x:f>
        <x:v>603392.6572572185</x:v>
      </x:c>
      <x:c r="AL1585" s="25" t="n">
        <x:f>(AK1585+AI1585)/Inputs!$C$13</x:f>
        <x:v>500.9552474753583</x:v>
      </x:c>
      <x:c r="AM1585" s="26" t="n">
        <x:f>IF(AL1585&gt;=Inputs!$C$7,1,0)</x:f>
        <x:v>1</x:v>
      </x:c>
      <x:c r="AN1585" s="26" t="n">
        <x:f>IF(Inputs!$C$7&lt;=(1-Inputs!$C$16)*AL1585,1,0)</x:f>
        <x:v>1</x:v>
      </x:c>
    </x:row>
    <x:row r="1586" ht="20" customHeight="1">
      <x:c r="A1586" s="16" t="n">
        <x:v>1581</x:v>
      </x:c>
      <x:c r="B1586" s="19" t="n">
        <x:v>0.09879441048951779</x:v>
      </x:c>
      <x:c r="C1586" s="24" t="n">
        <x:v>0.6984989713356811</x:v>
      </x:c>
      <x:c r="D1586" s="19" t="n">
        <x:v>0.03803376507766387</x:v>
      </x:c>
      <x:c r="E1586" s="19" t="n">
        <x:v>0.040545722311295836</x:v>
      </x:c>
      <x:c r="F1586" s="19" t="n">
        <x:v>-0.18103277653398098</x:v>
      </x:c>
      <x:c r="G1586" s="19" t="n">
        <x:v>-0.0902418594657189</x:v>
      </x:c>
      <x:c r="H1586" s="19" t="n">
        <x:v>0.6525045541808652</x:v>
      </x:c>
      <x:c r="I1586" s="19" t="n">
        <x:v>0.06090333710666186</x:v>
      </x:c>
      <x:c r="J1586" s="19" t="n">
        <x:v>0.06383192946159966</x:v>
      </x:c>
      <x:c r="K1586" s="19" t="n">
        <x:v>0.07147643551420174</x:v>
      </x:c>
      <x:c r="L1586" s="19" t="n">
        <x:v>0.06019491691048075</x:v>
      </x:c>
      <x:c r="M1586" s="19" t="n">
        <x:v>0.06530594631800682</x:v>
      </x:c>
      <x:c r="N1586" s="19" t="n">
        <x:v>0.06427018200555382</x:v>
      </x:c>
      <x:c r="O1586" s="19" t="n">
        <x:v>0.06896255030758197</x:v>
      </x:c>
      <x:c r="P1586" s="19" t="n">
        <x:v>0.0708951290049788</x:v>
      </x:c>
      <x:c r="Q1586" s="19" t="n">
        <x:v>0.06522776655245821</x:v>
      </x:c>
      <x:c r="R1586" s="19" t="n">
        <x:v>0.059970265374009846</x:v>
      </x:c>
      <x:c r="S1586" s="21" t="n">
        <x:v>9322.599723165575</x:v>
      </x:c>
      <x:c r="T1586" s="21" t="n">
        <x:v>15080.429679350076</x:v>
      </x:c>
      <x:c r="U1586" s="21" t="n">
        <x:v>18773.706543387274</x:v>
      </x:c>
      <x:c r="V1586" s="21" t="n">
        <x:v>22770.93781356046</x:v>
      </x:c>
      <x:c r="W1586" s="21" t="n">
        <x:v>27227.929987023548</x:v>
      </x:c>
      <x:c r="X1586" s="21" t="n">
        <x:v>28946.08835450264</x:v>
      </x:c>
      <x:c r="Y1586" s="21" t="n">
        <x:v>30265.244830146545</x:v>
      </x:c>
      <x:c r="Z1586" s="21" t="n">
        <x:v>31312.146637862228</x:v>
      </x:c>
      <x:c r="AA1586" s="21" t="n">
        <x:v>32031.834958080843</x:v>
      </x:c>
      <x:c r="AB1586" s="21" t="n">
        <x:v>32387.10026169239</x:v>
      </x:c>
      <x:c r="AC1586" s="21" t="n">
        <x:v>42244.04381959877</x:v>
      </x:c>
      <x:c r="AD1586" s="25" t="n">
        <x:f>AC1586*(1+Inputs!$C$14)*(1-Inputs!$C$14/Inputs!$C$15)</x:f>
        <x:v>33520.64877085162</x:v>
      </x:c>
      <x:c r="AE1586" s="25" t="n">
        <x:f>AD1586/(B1586-Inputs!$C$14)</x:f>
        <x:v>525448.0527938962</x:v>
      </x:c>
      <x:c r="AF1586" s="25" t="n">
        <x:f>S1586/(1+B1586)^1+T1586/(1+B1586)^2+U1586/(1+B1586)^3+V1586/(1+B1586)^4+W1586/(1+B1586)^5+X1586/(1+B1586)^6+Y1586/(1+B1586)^7+Z1586/(1+B1586)^8+AA1586/(1+B1586)^9+AB1586/(1+B1586)^10+AE1586/(1+B1586)^10</x:f>
        <x:v>345741.07652708935</x:v>
      </x:c>
      <x:c r="AG1586" s="25" t="n">
        <x:f>(AF1586+Inputs!$C$12)/Inputs!$C$13</x:f>
        <x:v>301.68436062089336</x:v>
      </x:c>
      <x:c r="AH1586" s="25" t="n">
        <x:f>(S1586+Inputs!$C$11)*Inputs!$C$8-Inputs!$C$11</x:f>
        <x:v>2492.4179524967485</x:v>
      </x:c>
      <x:c r="AI1586" s="25" t="n">
        <x:f>Inputs!$C$12+AH1586-Inputs!$C$10*Inputs!$C$13</x:f>
        <x:v>24810.333367696745</x:v>
      </x:c>
      <x:c r="AJ1586" s="25" t="n">
        <x:f>(S1586+Inputs!$C$11)*(1-Inputs!$C$8)</x:f>
        <x:v>6830.181770668826</x:v>
      </x:c>
      <x:c r="AK1586" s="25" t="n">
        <x:f>AJ1586/(1+B1586)^(1-Inputs!$C$8)+T1586/(1+B1586)^(2-Inputs!$C$8)+U1586/(1+B1586)^(3-Inputs!$C$8)+V1586/(1+B1586)^(4-Inputs!$C$8)+W1586/(1+B1586)^(5-Inputs!$C$8)+X1586/(1+B1586)^(6-Inputs!$C$8)+Y1586/(1+B1586)^(7-Inputs!$C$8)+Z1586/(1+B1586)^(8-Inputs!$C$8)+AA1586/(1+B1586)^(9-Inputs!$C$8)+AB1586/(1+B1586)^(10-Inputs!$C$8)+AE1586/(1+B1586)^(10-Inputs!$C$8)</x:f>
        <x:v>358972.6552215669</x:v>
      </x:c>
      <x:c r="AL1586" s="25" t="n">
        <x:f>(AK1586+AI1586)/Inputs!$C$13</x:f>
        <x:v>306.23096864506516</x:v>
      </x:c>
      <x:c r="AM1586" s="26" t="n">
        <x:f>IF(AL1586&gt;=Inputs!$C$7,1,0)</x:f>
        <x:v>1</x:v>
      </x:c>
      <x:c r="AN1586" s="26" t="n">
        <x:f>IF(Inputs!$C$7&lt;=(1-Inputs!$C$16)*AL1586,1,0)</x:f>
        <x:v>0</x:v>
      </x:c>
    </x:row>
    <x:row r="1587" ht="20" customHeight="1">
      <x:c r="A1587" s="16" t="n">
        <x:v>1582</x:v>
      </x:c>
      <x:c r="B1587" s="19" t="n">
        <x:v>0.07389624214759402</x:v>
      </x:c>
      <x:c r="C1587" s="24" t="n">
        <x:v>0.6760913039989589</x:v>
      </x:c>
      <x:c r="D1587" s="19" t="n">
        <x:v>0.02517126721639187</x:v>
      </x:c>
      <x:c r="E1587" s="19" t="n">
        <x:v>0.059888860480697026</x:v>
      </x:c>
      <x:c r="F1587" s="19" t="n">
        <x:v>-0.1157647102088265</x:v>
      </x:c>
      <x:c r="G1587" s="19" t="n">
        <x:v>-0.0927168311224517</x:v>
      </x:c>
      <x:c r="H1587" s="19" t="n">
        <x:v>0.5380124273483773</x:v>
      </x:c>
      <x:c r="I1587" s="19" t="n">
        <x:v>0.04734132962077069</x:v>
      </x:c>
      <x:c r="J1587" s="19" t="n">
        <x:v>0.05856626878854627</x:v>
      </x:c>
      <x:c r="K1587" s="19" t="n">
        <x:v>0.04775577409276934</x:v>
      </x:c>
      <x:c r="L1587" s="19" t="n">
        <x:v>0.05387454278879318</x:v>
      </x:c>
      <x:c r="M1587" s="19" t="n">
        <x:v>0.06018620484829967</x:v>
      </x:c>
      <x:c r="N1587" s="19" t="n">
        <x:v>0.06723775386508919</x:v>
      </x:c>
      <x:c r="O1587" s="19" t="n">
        <x:v>0.061525772695864595</x:v>
      </x:c>
      <x:c r="P1587" s="19" t="n">
        <x:v>0.055224115858530924</x:v>
      </x:c>
      <x:c r="Q1587" s="19" t="n">
        <x:v>0.05515249411832088</x:v>
      </x:c>
      <x:c r="R1587" s="19" t="n">
        <x:v>0.05778948562072969</x:v>
      </x:c>
      <x:c r="S1587" s="21" t="n">
        <x:v>10459.06868183945</x:v>
      </x:c>
      <x:c r="T1587" s="21" t="n">
        <x:v>16495.376961323513</x:v>
      </x:c>
      <x:c r="U1587" s="21" t="n">
        <x:v>19980.780034682633</x:v>
      </x:c>
      <x:c r="V1587" s="21" t="n">
        <x:v>23571.533397594103</x:v>
      </x:c>
      <x:c r="W1587" s="21" t="n">
        <x:v>27672.585820181223</x:v>
      </x:c>
      <x:c r="X1587" s="21" t="n">
        <x:v>29399.491762685335</x:v>
      </x:c>
      <x:c r="Y1587" s="21" t="n">
        <x:v>30802.859940357277</x:v>
      </x:c>
      <x:c r="Z1587" s="21" t="n">
        <x:v>31873.291562417227</x:v>
      </x:c>
      <x:c r="AA1587" s="21" t="n">
        <x:v>32580.790137697906</x:v>
      </x:c>
      <x:c r="AB1587" s="21" t="n">
        <x:v>32913.613860790545</x:v>
      </x:c>
      <x:c r="AC1587" s="21" t="n">
        <x:v>42930.80068798767</x:v>
      </x:c>
      <x:c r="AD1587" s="25" t="n">
        <x:f>AC1587*(1+Inputs!$C$14)*(1-Inputs!$C$14/Inputs!$C$15)</x:f>
        <x:v>34065.59034591821</x:v>
      </x:c>
      <x:c r="AE1587" s="25" t="n">
        <x:f>AD1587/(B1587-Inputs!$C$14)</x:f>
        <x:v>875806.7223217702</x:v>
      </x:c>
      <x:c r="AF1587" s="25" t="n">
        <x:f>S1587/(1+B1587)^1+T1587/(1+B1587)^2+U1587/(1+B1587)^3+V1587/(1+B1587)^4+W1587/(1+B1587)^5+X1587/(1+B1587)^6+Y1587/(1+B1587)^7+Z1587/(1+B1587)^8+AA1587/(1+B1587)^9+AB1587/(1+B1587)^10+AE1587/(1+B1587)^10</x:f>
        <x:v>595770.6853504932</x:v>
      </x:c>
      <x:c r="AG1587" s="25" t="n">
        <x:f>(AF1587+Inputs!$C$12)/Inputs!$C$13</x:f>
        <x:v>501.1898404791521</x:v>
      </x:c>
      <x:c r="AH1587" s="25" t="n">
        <x:f>(S1587+Inputs!$C$11)*Inputs!$C$8-Inputs!$C$11</x:f>
        <x:v>3024.845875601496</x:v>
      </x:c>
      <x:c r="AI1587" s="25" t="n">
        <x:f>Inputs!$C$12+AH1587-Inputs!$C$10*Inputs!$C$13</x:f>
        <x:v>25342.761290801493</x:v>
      </x:c>
      <x:c r="AJ1587" s="25" t="n">
        <x:f>(S1587+Inputs!$C$11)*(1-Inputs!$C$8)</x:f>
        <x:v>7434.2228062379545</x:v>
      </x:c>
      <x:c r="AK1587" s="25" t="n">
        <x:f>AJ1587/(1+B1587)^(1-Inputs!$C$8)+T1587/(1+B1587)^(2-Inputs!$C$8)+U1587/(1+B1587)^(3-Inputs!$C$8)+V1587/(1+B1587)^(4-Inputs!$C$8)+W1587/(1+B1587)^(5-Inputs!$C$8)+X1587/(1+B1587)^(6-Inputs!$C$8)+Y1587/(1+B1587)^(7-Inputs!$C$8)+Z1587/(1+B1587)^(8-Inputs!$C$8)+AA1587/(1+B1587)^(9-Inputs!$C$8)+AB1587/(1+B1587)^(10-Inputs!$C$8)+AE1587/(1+B1587)^(10-Inputs!$C$8)</x:f>
        <x:v>613093.380168896</x:v>
      </x:c>
      <x:c r="AL1587" s="25" t="n">
        <x:f>(AK1587+AI1587)/Inputs!$C$13</x:f>
        <x:v>509.42570106060816</x:v>
      </x:c>
      <x:c r="AM1587" s="26" t="n">
        <x:f>IF(AL1587&gt;=Inputs!$C$7,1,0)</x:f>
        <x:v>1</x:v>
      </x:c>
      <x:c r="AN1587" s="26" t="n">
        <x:f>IF(Inputs!$C$7&lt;=(1-Inputs!$C$16)*AL1587,1,0)</x:f>
        <x:v>1</x:v>
      </x:c>
    </x:row>
    <x:row r="1588" ht="20" customHeight="1">
      <x:c r="A1588" s="16" t="n">
        <x:v>1583</x:v>
      </x:c>
      <x:c r="B1588" s="19" t="n">
        <x:v>0.09479293951323875</x:v>
      </x:c>
      <x:c r="C1588" s="24" t="n">
        <x:v>0.35267387688318763</x:v>
      </x:c>
      <x:c r="D1588" s="19" t="n">
        <x:v>0.04443894865091096</x:v>
      </x:c>
      <x:c r="E1588" s="19" t="n">
        <x:v>0.04606495088452192</x:v>
      </x:c>
      <x:c r="F1588" s="19" t="n">
        <x:v>-0.20154202769185647</x:v>
      </x:c>
      <x:c r="G1588" s="19" t="n">
        <x:v>-0.08374939174548615</x:v>
      </x:c>
      <x:c r="H1588" s="19" t="n">
        <x:v>0.6565607681242511</x:v>
      </x:c>
      <x:c r="I1588" s="19" t="n">
        <x:v>0.060684381176848774</x:v>
      </x:c>
      <x:c r="J1588" s="19" t="n">
        <x:v>0.05673126626452927</x:v>
      </x:c>
      <x:c r="K1588" s="19" t="n">
        <x:v>0.0655285343900448</x:v>
      </x:c>
      <x:c r="L1588" s="19" t="n">
        <x:v>0.05754493380924146</x:v>
      </x:c>
      <x:c r="M1588" s="19" t="n">
        <x:v>0.049418215282618125</x:v>
      </x:c>
      <x:c r="N1588" s="19" t="n">
        <x:v>0.0633528347241088</x:v>
      </x:c>
      <x:c r="O1588" s="19" t="n">
        <x:v>0.06764233447176707</x:v>
      </x:c>
      <x:c r="P1588" s="19" t="n">
        <x:v>0.06026274797206838</x:v>
      </x:c>
      <x:c r="Q1588" s="19" t="n">
        <x:v>0.058381317135130076</x:v>
      </x:c>
      <x:c r="R1588" s="19" t="n">
        <x:v>0.049899089743070134</x:v>
      </x:c>
      <x:c r="S1588" s="21" t="n">
        <x:v>9010.805725084892</x:v>
      </x:c>
      <x:c r="T1588" s="21" t="n">
        <x:v>14414.855007995391</x:v>
      </x:c>
      <x:c r="U1588" s="21" t="n">
        <x:v>17883.48870051418</x:v>
      </x:c>
      <x:c r="V1588" s="21" t="n">
        <x:v>21672.20632139014</x:v>
      </x:c>
      <x:c r="W1588" s="21" t="n">
        <x:v>25877.10619895465</x:v>
      </x:c>
      <x:c r="X1588" s="21" t="n">
        <x:v>27681.54355465634</x:v>
      </x:c>
      <x:c r="Y1588" s="21" t="n">
        <x:v>29116.1348867465</x:v>
      </x:c>
      <x:c r="Z1588" s="21" t="n">
        <x:v>30259.02623891163</x:v>
      </x:c>
      <x:c r="AA1588" s="21" t="n">
        <x:v>31039.250247098407</x:v>
      </x:c>
      <x:c r="AB1588" s="21" t="n">
        <x:v>31443.180989865756</x:v>
      </x:c>
      <x:c r="AC1588" s="21" t="n">
        <x:v>41012.84476939011</x:v>
      </x:c>
      <x:c r="AD1588" s="25" t="n">
        <x:f>AC1588*(1+Inputs!$C$14)*(1-Inputs!$C$14/Inputs!$C$15)</x:f>
        <x:v>32543.692324511045</x:v>
      </x:c>
      <x:c r="AE1588" s="25" t="n">
        <x:f>AD1588/(B1588-Inputs!$C$14)</x:f>
        <x:v>544273.1631768254</x:v>
      </x:c>
      <x:c r="AF1588" s="25" t="n">
        <x:f>S1588/(1+B1588)^1+T1588/(1+B1588)^2+U1588/(1+B1588)^3+V1588/(1+B1588)^4+W1588/(1+B1588)^5+X1588/(1+B1588)^6+Y1588/(1+B1588)^7+Z1588/(1+B1588)^8+AA1588/(1+B1588)^9+AB1588/(1+B1588)^10+AE1588/(1+B1588)^10</x:f>
        <x:v>358097.68023592397</x:v>
      </x:c>
      <x:c r="AG1588" s="25" t="n">
        <x:f>(AF1588+Inputs!$C$12)/Inputs!$C$13</x:f>
        <x:v>311.54403349703887</x:v>
      </x:c>
      <x:c r="AH1588" s="25" t="n">
        <x:f>(S1588+Inputs!$C$11)*Inputs!$C$8-Inputs!$C$11</x:f>
        <x:v>2346.3445999712785</x:v>
      </x:c>
      <x:c r="AI1588" s="25" t="n">
        <x:f>Inputs!$C$12+AH1588-Inputs!$C$10*Inputs!$C$13</x:f>
        <x:v>24664.260015171276</x:v>
      </x:c>
      <x:c r="AJ1588" s="25" t="n">
        <x:f>(S1588+Inputs!$C$11)*(1-Inputs!$C$8)</x:f>
        <x:v>6664.461125113615</x:v>
      </x:c>
      <x:c r="AK1588" s="25" t="n">
        <x:f>AJ1588/(1+B1588)^(1-Inputs!$C$8)+T1588/(1+B1588)^(2-Inputs!$C$8)+U1588/(1+B1588)^(3-Inputs!$C$8)+V1588/(1+B1588)^(4-Inputs!$C$8)+W1588/(1+B1588)^(5-Inputs!$C$8)+X1588/(1+B1588)^(6-Inputs!$C$8)+Y1588/(1+B1588)^(7-Inputs!$C$8)+Z1588/(1+B1588)^(8-Inputs!$C$8)+AA1588/(1+B1588)^(9-Inputs!$C$8)+AB1588/(1+B1588)^(10-Inputs!$C$8)+AE1588/(1+B1588)^(10-Inputs!$C$8)</x:f>
        <x:v>371382.33969118487</x:v>
      </x:c>
      <x:c r="AL1588" s="25" t="n">
        <x:f>(AK1588+AI1588)/Inputs!$C$13</x:f>
        <x:v>316.01644018271287</x:v>
      </x:c>
      <x:c r="AM1588" s="26" t="n">
        <x:f>IF(AL1588&gt;=Inputs!$C$7,1,0)</x:f>
        <x:v>1</x:v>
      </x:c>
      <x:c r="AN1588" s="26" t="n">
        <x:f>IF(Inputs!$C$7&lt;=(1-Inputs!$C$16)*AL1588,1,0)</x:f>
        <x:v>0</x:v>
      </x:c>
    </x:row>
    <x:row r="1589" ht="20" customHeight="1">
      <x:c r="A1589" s="16" t="n">
        <x:v>1584</x:v>
      </x:c>
      <x:c r="B1589" s="19" t="n">
        <x:v>0.08008440263583763</x:v>
      </x:c>
      <x:c r="C1589" s="24" t="n">
        <x:v>0.30999147245054814</x:v>
      </x:c>
      <x:c r="D1589" s="19" t="n">
        <x:v>0.017031742304926923</x:v>
      </x:c>
      <x:c r="E1589" s="19" t="n">
        <x:v>0.04094868672999581</x:v>
      </x:c>
      <x:c r="F1589" s="19" t="n">
        <x:v>-0.22534350152827645</x:v>
      </x:c>
      <x:c r="G1589" s="19" t="n">
        <x:v>-0.04812641302895429</x:v>
      </x:c>
      <x:c r="H1589" s="19" t="n">
        <x:v>0.9910247953865507</x:v>
      </x:c>
      <x:c r="I1589" s="19" t="n">
        <x:v>0.0737226894058074</x:v>
      </x:c>
      <x:c r="J1589" s="19" t="n">
        <x:v>0.0625990567262113</x:v>
      </x:c>
      <x:c r="K1589" s="19" t="n">
        <x:v>0.06831705194116125</x:v>
      </x:c>
      <x:c r="L1589" s="19" t="n">
        <x:v>0.07102828968386461</x:v>
      </x:c>
      <x:c r="M1589" s="19" t="n">
        <x:v>0.07758082357529361</x:v>
      </x:c>
      <x:c r="N1589" s="19" t="n">
        <x:v>0.07685651148059947</x:v>
      </x:c>
      <x:c r="O1589" s="19" t="n">
        <x:v>0.07533039957732285</x:v>
      </x:c>
      <x:c r="P1589" s="19" t="n">
        <x:v>0.06902679014506134</x:v>
      </x:c>
      <x:c r="Q1589" s="19" t="n">
        <x:v>0.06786740687643827</x:v>
      </x:c>
      <x:c r="R1589" s="19" t="n">
        <x:v>0.06861602121568353</x:v>
      </x:c>
      <x:c r="S1589" s="21" t="n">
        <x:v>8724.696463295068</x:v>
      </x:c>
      <x:c r="T1589" s="21" t="n">
        <x:v>13834.367043465689</x:v>
      </x:c>
      <x:c r="U1589" s="21" t="n">
        <x:v>17077.992254247598</x:v>
      </x:c>
      <x:c r="V1589" s="21" t="n">
        <x:v>20695.409812798956</x:v>
      </x:c>
      <x:c r="W1589" s="21" t="n">
        <x:v>24599.64664737833</x:v>
      </x:c>
      <x:c r="X1589" s="21" t="n">
        <x:v>26045.519511481994</x:v>
      </x:c>
      <x:c r="Y1589" s="21" t="n">
        <x:v>27050.55821112063</x:v>
      </x:c>
      <x:c r="Z1589" s="21" t="n">
        <x:v>27873.163172060613</x:v>
      </x:c>
      <x:c r="AA1589" s="21" t="n">
        <x:v>28487.88928113453</x:v>
      </x:c>
      <x:c r="AB1589" s="21" t="n">
        <x:v>28897.871202642917</x:v>
      </x:c>
      <x:c r="AC1589" s="21" t="n">
        <x:v>37692.87548170815</x:v>
      </x:c>
      <x:c r="AD1589" s="25" t="n">
        <x:f>AC1589*(1+Inputs!$C$14)*(1-Inputs!$C$14/Inputs!$C$15)</x:f>
        <x:v>29909.296694735414</x:v>
      </x:c>
      <x:c r="AE1589" s="25" t="n">
        <x:f>AD1589/(B1589-Inputs!$C$14)</x:f>
        <x:v>663406.7426006104</x:v>
      </x:c>
      <x:c r="AF1589" s="25" t="n">
        <x:f>S1589/(1+B1589)^1+T1589/(1+B1589)^2+U1589/(1+B1589)^3+V1589/(1+B1589)^4+W1589/(1+B1589)^5+X1589/(1+B1589)^6+Y1589/(1+B1589)^7+Z1589/(1+B1589)^8+AA1589/(1+B1589)^9+AB1589/(1+B1589)^10+AE1589/(1+B1589)^10</x:f>
        <x:v>447324.7252275653</x:v>
      </x:c>
      <x:c r="AG1589" s="25" t="n">
        <x:f>(AF1589+Inputs!$C$12)/Inputs!$C$13</x:f>
        <x:v>382.7407390038851</x:v>
      </x:c>
      <x:c r="AH1589" s="25" t="n">
        <x:f>(S1589+Inputs!$C$11)*Inputs!$C$8-Inputs!$C$11</x:f>
        <x:v>2212.3043704752235</x:v>
      </x:c>
      <x:c r="AI1589" s="25" t="n">
        <x:f>Inputs!$C$12+AH1589-Inputs!$C$10*Inputs!$C$13</x:f>
        <x:v>24530.219785675217</x:v>
      </x:c>
      <x:c r="AJ1589" s="25" t="n">
        <x:f>(S1589+Inputs!$C$11)*(1-Inputs!$C$8)</x:f>
        <x:v>6512.392092819845</x:v>
      </x:c>
      <x:c r="AK1589" s="25" t="n">
        <x:f>AJ1589/(1+B1589)^(1-Inputs!$C$8)+T1589/(1+B1589)^(2-Inputs!$C$8)+U1589/(1+B1589)^(3-Inputs!$C$8)+V1589/(1+B1589)^(4-Inputs!$C$8)+W1589/(1+B1589)^(5-Inputs!$C$8)+X1589/(1+B1589)^(6-Inputs!$C$8)+Y1589/(1+B1589)^(7-Inputs!$C$8)+Z1589/(1+B1589)^(8-Inputs!$C$8)+AA1589/(1+B1589)^(9-Inputs!$C$8)+AB1589/(1+B1589)^(10-Inputs!$C$8)+AE1589/(1+B1589)^(10-Inputs!$C$8)</x:f>
        <x:v>461641.06310054683</x:v>
      </x:c>
      <x:c r="AL1589" s="25" t="n">
        <x:f>(AK1589+AI1589)/Inputs!$C$13</x:f>
        <x:v>387.9293958101892</x:v>
      </x:c>
      <x:c r="AM1589" s="26" t="n">
        <x:f>IF(AL1589&gt;=Inputs!$C$7,1,0)</x:f>
        <x:v>1</x:v>
      </x:c>
      <x:c r="AN1589" s="26" t="n">
        <x:f>IF(Inputs!$C$7&lt;=(1-Inputs!$C$16)*AL1589,1,0)</x:f>
        <x:v>1</x:v>
      </x:c>
    </x:row>
    <x:row r="1590" ht="20" customHeight="1">
      <x:c r="A1590" s="16" t="n">
        <x:v>1585</x:v>
      </x:c>
      <x:c r="B1590" s="19" t="n">
        <x:v>0.08217926396334398</x:v>
      </x:c>
      <x:c r="C1590" s="24" t="n">
        <x:v>0.25420468680212593</x:v>
      </x:c>
      <x:c r="D1590" s="19" t="n">
        <x:v>0.021978066277758047</x:v>
      </x:c>
      <x:c r="E1590" s="19" t="n">
        <x:v>0.04884320300050121</x:v>
      </x:c>
      <x:c r="F1590" s="19" t="n">
        <x:v>-0.18809757935234644</x:v>
      </x:c>
      <x:c r="G1590" s="19" t="n">
        <x:v>-0.1125123809734913</x:v>
      </x:c>
      <x:c r="H1590" s="19" t="n">
        <x:v>0.7864402104184194</x:v>
      </x:c>
      <x:c r="I1590" s="19" t="n">
        <x:v>0.06436517000086156</x:v>
      </x:c>
      <x:c r="J1590" s="19" t="n">
        <x:v>0.06879990940219727</x:v>
      </x:c>
      <x:c r="K1590" s="19" t="n">
        <x:v>0.058938554709412755</x:v>
      </x:c>
      <x:c r="L1590" s="19" t="n">
        <x:v>0.07280719195729375</x:v>
      </x:c>
      <x:c r="M1590" s="19" t="n">
        <x:v>0.07375305736483029</x:v>
      </x:c>
      <x:c r="N1590" s="19" t="n">
        <x:v>0.06858884915461544</x:v>
      </x:c>
      <x:c r="O1590" s="19" t="n">
        <x:v>0.06383688301551388</x:v>
      </x:c>
      <x:c r="P1590" s="19" t="n">
        <x:v>0.06154262991652218</x:v>
      </x:c>
      <x:c r="Q1590" s="19" t="n">
        <x:v>0.07013853164223406</x:v>
      </x:c>
      <x:c r="R1590" s="19" t="n">
        <x:v>0.06866276968368425</x:v>
      </x:c>
      <x:c r="S1590" s="21" t="n">
        <x:v>9087.568454067063</x:v>
      </x:c>
      <x:c r="T1590" s="21" t="n">
        <x:v>14378.385851610792</x:v>
      </x:c>
      <x:c r="U1590" s="21" t="n">
        <x:v>17572.289953950087</x:v>
      </x:c>
      <x:c r="V1590" s="21" t="n">
        <x:v>20850.094735683866</x:v>
      </x:c>
      <x:c r="W1590" s="21" t="n">
        <x:v>24488.006645191446</x:v>
      </x:c>
      <x:c r="X1590" s="21" t="n">
        <x:v>26016.804735091704</x:v>
      </x:c>
      <x:c r="Y1590" s="21" t="n">
        <x:v>27146.708678247338</x:v>
      </x:c>
      <x:c r="Z1590" s="21" t="n">
        <x:v>28051.980807173062</x:v>
      </x:c>
      <x:c r="AA1590" s="21" t="n">
        <x:v>28720.703229658004</x:v>
      </x:c>
      <x:c r="AB1590" s="21" t="n">
        <x:v>29146.40672987136</x:v>
      </x:c>
      <x:c r="AC1590" s="21" t="n">
        <x:v>38017.05225635395</x:v>
      </x:c>
      <x:c r="AD1590" s="25" t="n">
        <x:f>AC1590*(1+Inputs!$C$14)*(1-Inputs!$C$14/Inputs!$C$15)</x:f>
        <x:v>30166.530965416852</x:v>
      </x:c>
      <x:c r="AE1590" s="25" t="n">
        <x:f>AD1590/(B1590-Inputs!$C$14)</x:f>
        <x:v>639402.3227843232</x:v>
      </x:c>
      <x:c r="AF1590" s="25" t="n">
        <x:f>S1590/(1+B1590)^1+T1590/(1+B1590)^2+U1590/(1+B1590)^3+V1590/(1+B1590)^4+W1590/(1+B1590)^5+X1590/(1+B1590)^6+Y1590/(1+B1590)^7+Z1590/(1+B1590)^8+AA1590/(1+B1590)^9+AB1590/(1+B1590)^10+AE1590/(1+B1590)^10</x:f>
        <x:v>430567.51437221805</x:v>
      </x:c>
      <x:c r="AG1590" s="25" t="n">
        <x:f>(AF1590+Inputs!$C$12)/Inputs!$C$13</x:f>
        <x:v>369.36970103556456</x:v>
      </x:c>
      <x:c r="AH1590" s="25" t="n">
        <x:f>(S1590+Inputs!$C$11)*Inputs!$C$8-Inputs!$C$11</x:f>
        <x:v>2382.3074127273094</x:v>
      </x:c>
      <x:c r="AI1590" s="25" t="n">
        <x:f>Inputs!$C$12+AH1590-Inputs!$C$10*Inputs!$C$13</x:f>
        <x:v>24700.222827927304</x:v>
      </x:c>
      <x:c r="AJ1590" s="25" t="n">
        <x:f>(S1590+Inputs!$C$11)*(1-Inputs!$C$8)</x:f>
        <x:v>6705.261041339754</x:v>
      </x:c>
      <x:c r="AK1590" s="25" t="n">
        <x:f>AJ1590/(1+B1590)^(1-Inputs!$C$8)+T1590/(1+B1590)^(2-Inputs!$C$8)+U1590/(1+B1590)^(3-Inputs!$C$8)+V1590/(1+B1590)^(4-Inputs!$C$8)+W1590/(1+B1590)^(5-Inputs!$C$8)+X1590/(1+B1590)^(6-Inputs!$C$8)+Y1590/(1+B1590)^(7-Inputs!$C$8)+Z1590/(1+B1590)^(8-Inputs!$C$8)+AA1590/(1+B1590)^(9-Inputs!$C$8)+AB1590/(1+B1590)^(10-Inputs!$C$8)+AE1590/(1+B1590)^(10-Inputs!$C$8)</x:f>
        <x:v>444512.5785085794</x:v>
      </x:c>
      <x:c r="AL1590" s="25" t="n">
        <x:f>(AK1590+AI1590)/Inputs!$C$13</x:f>
        <x:v>374.3977584366611</x:v>
      </x:c>
      <x:c r="AM1590" s="26" t="n">
        <x:f>IF(AL1590&gt;=Inputs!$C$7,1,0)</x:f>
        <x:v>1</x:v>
      </x:c>
      <x:c r="AN1590" s="26" t="n">
        <x:f>IF(Inputs!$C$7&lt;=(1-Inputs!$C$16)*AL1590,1,0)</x:f>
        <x:v>1</x:v>
      </x:c>
    </x:row>
    <x:row r="1591" ht="20" customHeight="1">
      <x:c r="A1591" s="16" t="n">
        <x:v>1586</x:v>
      </x:c>
      <x:c r="B1591" s="19" t="n">
        <x:v>0.08771274009211324</x:v>
      </x:c>
      <x:c r="C1591" s="24" t="n">
        <x:v>0.25069832302213513</x:v>
      </x:c>
      <x:c r="D1591" s="19" t="n">
        <x:v>0.026619305827638585</x:v>
      </x:c>
      <x:c r="E1591" s="19" t="n">
        <x:v>0.05480703304603168</x:v>
      </x:c>
      <x:c r="F1591" s="19" t="n">
        <x:v>-0.12122674069613482</x:v>
      </x:c>
      <x:c r="G1591" s="19" t="n">
        <x:v>-0.06892642155548685</x:v>
      </x:c>
      <x:c r="H1591" s="19" t="n">
        <x:v>0.9199763565930823</x:v>
      </x:c>
      <x:c r="I1591" s="19" t="n">
        <x:v>0.06408439928288885</x:v>
      </x:c>
      <x:c r="J1591" s="19" t="n">
        <x:v>0.06815526521180915</x:v>
      </x:c>
      <x:c r="K1591" s="19" t="n">
        <x:v>0.0685805714506762</x:v>
      </x:c>
      <x:c r="L1591" s="19" t="n">
        <x:v>0.06764943109537967</x:v>
      </x:c>
      <x:c r="M1591" s="19" t="n">
        <x:v>0.07234788332949507</x:v>
      </x:c>
      <x:c r="N1591" s="19" t="n">
        <x:v>0.07328097129876028</x:v>
      </x:c>
      <x:c r="O1591" s="19" t="n">
        <x:v>0.054687223710062655</x:v>
      </x:c>
      <x:c r="P1591" s="19" t="n">
        <x:v>0.07250750005095255</x:v>
      </x:c>
      <x:c r="Q1591" s="19" t="n">
        <x:v>0.06370679739253432</x:v>
      </x:c>
      <x:c r="R1591" s="19" t="n">
        <x:v>0.07368375729120202</x:v>
      </x:c>
      <x:c r="S1591" s="21" t="n">
        <x:v>10510.271287366782</x:v>
      </x:c>
      <x:c r="T1591" s="21" t="n">
        <x:v>16134.800779389836</x:v>
      </x:c>
      <x:c r="U1591" s="21" t="n">
        <x:v>19242.00745310032</x:v>
      </x:c>
      <x:c r="V1591" s="21" t="n">
        <x:v>22508.490672888267</x:v>
      </x:c>
      <x:c r="W1591" s="21" t="n">
        <x:v>26106.922186308784</x:v>
      </x:c>
      <x:c r="X1591" s="21" t="n">
        <x:v>27801.82931983763</x:v>
      </x:c>
      <x:c r="Y1591" s="21" t="n">
        <x:v>29102.502279273038</x:v>
      </x:c>
      <x:c r="Z1591" s="21" t="n">
        <x:v>30087.15325236653</x:v>
      </x:c>
      <x:c r="AA1591" s="21" t="n">
        <x:v>30812.197789592265</x:v>
      </x:c>
      <x:c r="AB1591" s="21" t="n">
        <x:v>31193.493374476046</x:v>
      </x:c>
      <x:c r="AC1591" s="21" t="n">
        <x:v>40687.16527105571</x:v>
      </x:c>
      <x:c r="AD1591" s="25" t="n">
        <x:f>AC1591*(1+Inputs!$C$14)*(1-Inputs!$C$14/Inputs!$C$15)</x:f>
        <x:v>32285.265642582704</x:v>
      </x:c>
      <x:c r="AE1591" s="25" t="n">
        <x:f>AD1591/(B1591-Inputs!$C$14)</x:f>
        <x:v>612475.5720565008</x:v>
      </x:c>
      <x:c r="AF1591" s="25" t="n">
        <x:f>S1591/(1+B1591)^1+T1591/(1+B1591)^2+U1591/(1+B1591)^3+V1591/(1+B1591)^4+W1591/(1+B1591)^5+X1591/(1+B1591)^6+Y1591/(1+B1591)^7+Z1591/(1+B1591)^8+AA1591/(1+B1591)^9+AB1591/(1+B1591)^10+AE1591/(1+B1591)^10</x:f>
        <x:v>411900.738721295</x:v>
      </x:c>
      <x:c r="AG1591" s="25" t="n">
        <x:f>(AF1591+Inputs!$C$12)/Inputs!$C$13</x:f>
        <x:v>354.4749689629555</x:v>
      </x:c>
      <x:c r="AH1591" s="25" t="n">
        <x:f>(S1591+Inputs!$C$11)*Inputs!$C$8-Inputs!$C$11</x:f>
        <x:v>3048.8339455882733</x:v>
      </x:c>
      <x:c r="AI1591" s="25" t="n">
        <x:f>Inputs!$C$12+AH1591-Inputs!$C$10*Inputs!$C$13</x:f>
        <x:v>25366.74936078827</x:v>
      </x:c>
      <x:c r="AJ1591" s="25" t="n">
        <x:f>(S1591+Inputs!$C$11)*(1-Inputs!$C$8)</x:f>
        <x:v>7461.437341778509</x:v>
      </x:c>
      <x:c r="AK1591" s="25" t="n">
        <x:f>AJ1591/(1+B1591)^(1-Inputs!$C$8)+T1591/(1+B1591)^(2-Inputs!$C$8)+U1591/(1+B1591)^(3-Inputs!$C$8)+V1591/(1+B1591)^(4-Inputs!$C$8)+W1591/(1+B1591)^(5-Inputs!$C$8)+X1591/(1+B1591)^(6-Inputs!$C$8)+Y1591/(1+B1591)^(7-Inputs!$C$8)+Z1591/(1+B1591)^(8-Inputs!$C$8)+AA1591/(1+B1591)^(9-Inputs!$C$8)+AB1591/(1+B1591)^(10-Inputs!$C$8)+AE1591/(1+B1591)^(10-Inputs!$C$8)</x:f>
        <x:v>425533.50738439505</x:v>
      </x:c>
      <x:c r="AL1591" s="25" t="n">
        <x:f>(AK1591+AI1591)/Inputs!$C$13</x:f>
        <x:v>359.78567703834085</x:v>
      </x:c>
      <x:c r="AM1591" s="26" t="n">
        <x:f>IF(AL1591&gt;=Inputs!$C$7,1,0)</x:f>
        <x:v>1</x:v>
      </x:c>
      <x:c r="AN1591" s="26" t="n">
        <x:f>IF(Inputs!$C$7&lt;=(1-Inputs!$C$16)*AL1591,1,0)</x:f>
        <x:v>1</x:v>
      </x:c>
    </x:row>
    <x:row r="1592" ht="20" customHeight="1">
      <x:c r="A1592" s="16" t="n">
        <x:v>1587</x:v>
      </x:c>
      <x:c r="B1592" s="19" t="n">
        <x:v>0.08145392337449218</x:v>
      </x:c>
      <x:c r="C1592" s="24" t="n">
        <x:v>0.38258125795599085</x:v>
      </x:c>
      <x:c r="D1592" s="19" t="n">
        <x:v>0.02626390823134699</x:v>
      </x:c>
      <x:c r="E1592" s="19" t="n">
        <x:v>0.052075664675163294</x:v>
      </x:c>
      <x:c r="F1592" s="19" t="n">
        <x:v>-0.1316433529430913</x:v>
      </x:c>
      <x:c r="G1592" s="19" t="n">
        <x:v>-0.056310952781346374</x:v>
      </x:c>
      <x:c r="H1592" s="19" t="n">
        <x:v>0.1351188015337641</x:v>
      </x:c>
      <x:c r="I1592" s="19" t="n">
        <x:v>0.06055615053785118</x:v>
      </x:c>
      <x:c r="J1592" s="19" t="n">
        <x:v>0.0657944510209734</x:v>
      </x:c>
      <x:c r="K1592" s="19" t="n">
        <x:v>0.0626531518657464</x:v>
      </x:c>
      <x:c r="L1592" s="19" t="n">
        <x:v>0.0731369265558908</x:v>
      </x:c>
      <x:c r="M1592" s="19" t="n">
        <x:v>0.061225550985565175</x:v>
      </x:c>
      <x:c r="N1592" s="19" t="n">
        <x:v>0.06171122371718753</x:v>
      </x:c>
      <x:c r="O1592" s="19" t="n">
        <x:v>0.06497519977251046</x:v>
      </x:c>
      <x:c r="P1592" s="19" t="n">
        <x:v>0.07027292090485275</x:v>
      </x:c>
      <x:c r="Q1592" s="19" t="n">
        <x:v>0.06955125449429603</x:v>
      </x:c>
      <x:c r="R1592" s="19" t="n">
        <x:v>0.06300076848697131</x:v>
      </x:c>
      <x:c r="S1592" s="21" t="n">
        <x:v>10326.557752321616</x:v>
      </x:c>
      <x:c r="T1592" s="21" t="n">
        <x:v>15783.241276747658</x:v>
      </x:c>
      <x:c r="U1592" s="21" t="n">
        <x:v>18505.072184368535</x:v>
      </x:c>
      <x:c r="V1592" s="21" t="n">
        <x:v>21268.83704503589</x:v>
      </x:c>
      <x:c r="W1592" s="21" t="n">
        <x:v>24425.456897539476</x:v>
      </x:c>
      <x:c r="X1592" s="21" t="n">
        <x:v>25852.006687264136</x:v>
      </x:c>
      <x:c r="Y1592" s="21" t="n">
        <x:v>27064.266494300926</x:v>
      </x:c>
      <x:c r="Z1592" s="21" t="n">
        <x:v>28052.547646358762</x:v>
      </x:c>
      <x:c r="AA1592" s="21" t="n">
        <x:v>28778.469038057414</x:v>
      </x:c>
      <x:c r="AB1592" s="21" t="n">
        <x:v>29200.713734252626</x:v>
      </x:c>
      <x:c r="AC1592" s="21" t="n">
        <x:v>38087.88747945995</x:v>
      </x:c>
      <x:c r="AD1592" s="25" t="n">
        <x:f>AC1592*(1+Inputs!$C$14)*(1-Inputs!$C$14/Inputs!$C$15)</x:f>
        <x:v>30222.738714951465</x:v>
      </x:c>
      <x:c r="AE1592" s="25" t="n">
        <x:f>AD1592/(B1592-Inputs!$C$14)</x:f>
        <x:v>650596.0426917729</x:v>
      </x:c>
      <x:c r="AF1592" s="25" t="n">
        <x:f>S1592/(1+B1592)^1+T1592/(1+B1592)^2+U1592/(1+B1592)^3+V1592/(1+B1592)^4+W1592/(1+B1592)^5+X1592/(1+B1592)^6+Y1592/(1+B1592)^7+Z1592/(1+B1592)^8+AA1592/(1+B1592)^9+AB1592/(1+B1592)^10+AE1592/(1+B1592)^10</x:f>
        <x:v>441426.6002804424</x:v>
      </x:c>
      <x:c r="AG1592" s="25" t="n">
        <x:f>(AF1592+Inputs!$C$12)/Inputs!$C$13</x:f>
        <x:v>378.034463401659</x:v>
      </x:c>
      <x:c r="AH1592" s="25" t="n">
        <x:f>(S1592+Inputs!$C$11)*Inputs!$C$8-Inputs!$C$11</x:f>
        <x:v>2962.7654127314972</x:v>
      </x:c>
      <x:c r="AI1592" s="25" t="n">
        <x:f>Inputs!$C$12+AH1592-Inputs!$C$10*Inputs!$C$13</x:f>
        <x:v>25280.680827931494</x:v>
      </x:c>
      <x:c r="AJ1592" s="25" t="n">
        <x:f>(S1592+Inputs!$C$11)*(1-Inputs!$C$8)</x:f>
        <x:v>7363.79233959012</x:v>
      </x:c>
      <x:c r="AK1592" s="25" t="n">
        <x:f>AJ1592/(1+B1592)^(1-Inputs!$C$8)+T1592/(1+B1592)^(2-Inputs!$C$8)+U1592/(1+B1592)^(3-Inputs!$C$8)+V1592/(1+B1592)^(4-Inputs!$C$8)+W1592/(1+B1592)^(5-Inputs!$C$8)+X1592/(1+B1592)^(6-Inputs!$C$8)+Y1592/(1+B1592)^(7-Inputs!$C$8)+Z1592/(1+B1592)^(8-Inputs!$C$8)+AA1592/(1+B1592)^(9-Inputs!$C$8)+AB1592/(1+B1592)^(10-Inputs!$C$8)+AE1592/(1+B1592)^(10-Inputs!$C$8)</x:f>
        <x:v>455079.5046529725</x:v>
      </x:c>
      <x:c r="AL1592" s="25" t="n">
        <x:f>(AK1592+AI1592)/Inputs!$C$13</x:f>
        <x:v>383.2925618695742</x:v>
      </x:c>
      <x:c r="AM1592" s="26" t="n">
        <x:f>IF(AL1592&gt;=Inputs!$C$7,1,0)</x:f>
        <x:v>1</x:v>
      </x:c>
      <x:c r="AN1592" s="26" t="n">
        <x:f>IF(Inputs!$C$7&lt;=(1-Inputs!$C$16)*AL1592,1,0)</x:f>
        <x:v>1</x:v>
      </x:c>
    </x:row>
    <x:row r="1593" ht="20" customHeight="1">
      <x:c r="A1593" s="16" t="n">
        <x:v>1588</x:v>
      </x:c>
      <x:c r="B1593" s="19" t="n">
        <x:v>0.08695038926258318</x:v>
      </x:c>
      <x:c r="C1593" s="24" t="n">
        <x:v>0.4344190572921036</x:v>
      </x:c>
      <x:c r="D1593" s="19" t="n">
        <x:v>0.03176942934853031</x:v>
      </x:c>
      <x:c r="E1593" s="19" t="n">
        <x:v>0.03472997546026562</x:v>
      </x:c>
      <x:c r="F1593" s="19" t="n">
        <x:v>-0.15368445016251714</x:v>
      </x:c>
      <x:c r="G1593" s="19" t="n">
        <x:v>-0.03378216367885728</x:v>
      </x:c>
      <x:c r="H1593" s="19" t="n">
        <x:v>0.5563531143727403</x:v>
      </x:c>
      <x:c r="I1593" s="19" t="n">
        <x:v>0.06674733808827454</x:v>
      </x:c>
      <x:c r="J1593" s="19" t="n">
        <x:v>0.05696043743169753</x:v>
      </x:c>
      <x:c r="K1593" s="19" t="n">
        <x:v>0.06166881158843239</x:v>
      </x:c>
      <x:c r="L1593" s="19" t="n">
        <x:v>0.057719456897458485</x:v>
      </x:c>
      <x:c r="M1593" s="19" t="n">
        <x:v>0.06885766209323606</x:v>
      </x:c>
      <x:c r="N1593" s="19" t="n">
        <x:v>0.0600225759274656</x:v>
      </x:c>
      <x:c r="O1593" s="19" t="n">
        <x:v>0.06640154921423687</x:v>
      </x:c>
      <x:c r="P1593" s="19" t="n">
        <x:v>0.06096606132782313</x:v>
      </x:c>
      <x:c r="Q1593" s="19" t="n">
        <x:v>0.06316320911002662</x:v>
      </x:c>
      <x:c r="R1593" s="19" t="n">
        <x:v>0.06667160275128367</x:v>
      </x:c>
      <x:c r="S1593" s="21" t="n">
        <x:v>10040.826530181648</x:v>
      </x:c>
      <x:c r="T1593" s="21" t="n">
        <x:v>15445.023572089596</x:v>
      </x:c>
      <x:c r="U1593" s="21" t="n">
        <x:v>18293.779832210195</x:v>
      </x:c>
      <x:c r="V1593" s="21" t="n">
        <x:v>21342.447060358678</x:v>
      </x:c>
      <x:c r="W1593" s="21" t="n">
        <x:v>24708.965997413146</x:v>
      </x:c>
      <x:c r="X1593" s="21" t="n">
        <x:v>26088.780700332085</x:v>
      </x:c>
      <x:c r="Y1593" s="21" t="n">
        <x:v>27157.4369614378</x:v>
      </x:c>
      <x:c r="Z1593" s="21" t="n">
        <x:v>28040.584122321496</x:v>
      </x:c>
      <x:c r="AA1593" s="21" t="n">
        <x:v>28682.219240844435</x:v>
      </x:c>
      <x:c r="AB1593" s="21" t="n">
        <x:v>29079.90432601953</x:v>
      </x:c>
      <x:c r="AC1593" s="21" t="n">
        <x:v>37930.309990460264</x:v>
      </x:c>
      <x:c r="AD1593" s="25" t="n">
        <x:f>AC1593*(1+Inputs!$C$14)*(1-Inputs!$C$14/Inputs!$C$15)</x:f>
        <x:v>30097.700977430217</x:v>
      </x:c>
      <x:c r="AE1593" s="25" t="n">
        <x:f>AD1593/(B1593-Inputs!$C$14)</x:f>
        <x:v>579354.6767340169</x:v>
      </x:c>
      <x:c r="AF1593" s="25" t="n">
        <x:f>S1593/(1+B1593)^1+T1593/(1+B1593)^2+U1593/(1+B1593)^3+V1593/(1+B1593)^4+W1593/(1+B1593)^5+X1593/(1+B1593)^6+Y1593/(1+B1593)^7+Z1593/(1+B1593)^8+AA1593/(1+B1593)^9+AB1593/(1+B1593)^10+AE1593/(1+B1593)^10</x:f>
        <x:v>391348.101433823</x:v>
      </x:c>
      <x:c r="AG1593" s="25" t="n">
        <x:f>(AF1593+Inputs!$C$12)/Inputs!$C$13</x:f>
        <x:v>338.07545618650687</x:v>
      </x:c>
      <x:c r="AH1593" s="25" t="n">
        <x:f>(S1593+Inputs!$C$11)*Inputs!$C$8-Inputs!$C$11</x:f>
        <x:v>2828.9022922220875</x:v>
      </x:c>
      <x:c r="AI1593" s="25" t="n">
        <x:f>Inputs!$C$12+AH1593-Inputs!$C$10*Inputs!$C$13</x:f>
        <x:v>25146.817707422088</x:v>
      </x:c>
      <x:c r="AJ1593" s="25" t="n">
        <x:f>(S1593+Inputs!$C$11)*(1-Inputs!$C$8)</x:f>
        <x:v>7211.924237959562</x:v>
      </x:c>
      <x:c r="AK1593" s="25" t="n">
        <x:f>AJ1593/(1+B1593)^(1-Inputs!$C$8)+T1593/(1+B1593)^(2-Inputs!$C$8)+U1593/(1+B1593)^(3-Inputs!$C$8)+V1593/(1+B1593)^(4-Inputs!$C$8)+W1593/(1+B1593)^(5-Inputs!$C$8)+X1593/(1+B1593)^(6-Inputs!$C$8)+Y1593/(1+B1593)^(7-Inputs!$C$8)+Z1593/(1+B1593)^(8-Inputs!$C$8)+AA1593/(1+B1593)^(9-Inputs!$C$8)+AB1593/(1+B1593)^(10-Inputs!$C$8)+AE1593/(1+B1593)^(10-Inputs!$C$8)</x:f>
        <x:v>404230.7784742426</x:v>
      </x:c>
      <x:c r="AL1593" s="25" t="n">
        <x:f>(AK1593+AI1593)/Inputs!$C$13</x:f>
        <x:v>342.61215609513135</x:v>
      </x:c>
      <x:c r="AM1593" s="26" t="n">
        <x:f>IF(AL1593&gt;=Inputs!$C$7,1,0)</x:f>
        <x:v>1</x:v>
      </x:c>
      <x:c r="AN1593" s="26" t="n">
        <x:f>IF(Inputs!$C$7&lt;=(1-Inputs!$C$16)*AL1593,1,0)</x:f>
        <x:v>1</x:v>
      </x:c>
    </x:row>
    <x:row r="1594" ht="20" customHeight="1">
      <x:c r="A1594" s="16" t="n">
        <x:v>1589</x:v>
      </x:c>
      <x:c r="B1594" s="19" t="n">
        <x:v>0.08446367222149247</x:v>
      </x:c>
      <x:c r="C1594" s="24" t="n">
        <x:v>0.4659016514952157</x:v>
      </x:c>
      <x:c r="D1594" s="19" t="n">
        <x:v>0.03967479245425949</x:v>
      </x:c>
      <x:c r="E1594" s="19" t="n">
        <x:v>0.06664158282528633</x:v>
      </x:c>
      <x:c r="F1594" s="19" t="n">
        <x:v>-0.1487168480937601</x:v>
      </x:c>
      <x:c r="G1594" s="19" t="n">
        <x:v>-0.04610772211346842</x:v>
      </x:c>
      <x:c r="H1594" s="19" t="n">
        <x:v>0.8352501786117443</x:v>
      </x:c>
      <x:c r="I1594" s="19" t="n">
        <x:v>0.07201133031821769</x:v>
      </x:c>
      <x:c r="J1594" s="19" t="n">
        <x:v>0.06179113497642107</x:v>
      </x:c>
      <x:c r="K1594" s="19" t="n">
        <x:v>0.07698152399552213</x:v>
      </x:c>
      <x:c r="L1594" s="19" t="n">
        <x:v>0.06931211010134916</x:v>
      </x:c>
      <x:c r="M1594" s="19" t="n">
        <x:v>0.07813043943047092</x:v>
      </x:c>
      <x:c r="N1594" s="19" t="n">
        <x:v>0.06630451753686543</x:v>
      </x:c>
      <x:c r="O1594" s="19" t="n">
        <x:v>0.06597807475380592</x:v>
      </x:c>
      <x:c r="P1594" s="19" t="n">
        <x:v>0.06810018932091794</x:v>
      </x:c>
      <x:c r="Q1594" s="19" t="n">
        <x:v>0.07027327016294863</x:v>
      </x:c>
      <x:c r="R1594" s="19" t="n">
        <x:v>0.06978029495876513</x:v>
      </x:c>
      <x:c r="S1594" s="21" t="n">
        <x:v>10184.900128682026</x:v>
      </x:c>
      <x:c r="T1594" s="21" t="n">
        <x:v>16122.369184557561</x:v>
      </x:c>
      <x:c r="U1594" s="21" t="n">
        <x:v>19964.131087541195</x:v>
      </x:c>
      <x:c r="V1594" s="21" t="n">
        <x:v>24340.765949517063</x:v>
      </x:c>
      <x:c r="W1594" s="21" t="n">
        <x:v>29311.22608160884</x:v>
      </x:c>
      <x:c r="X1594" s="21" t="n">
        <x:v>31668.127993431634</x:v>
      </x:c>
      <x:c r="Y1594" s="21" t="n">
        <x:v>33454.432596797196</x:v>
      </x:c>
      <x:c r="Z1594" s="21" t="n">
        <x:v>34822.74372874129</x:v>
      </x:c>
      <x:c r="AA1594" s="21" t="n">
        <x:v>35708.587993562585</x:v>
      </x:c>
      <x:c r="AB1594" s="21" t="n">
        <x:v>36056.60750816257</x:v>
      </x:c>
      <x:c r="AC1594" s="21" t="n">
        <x:v>47030.35761934248</x:v>
      </x:c>
      <x:c r="AD1594" s="25" t="n">
        <x:f>AC1594*(1+Inputs!$C$14)*(1-Inputs!$C$14/Inputs!$C$15)</x:f>
        <x:v>37318.588770948256</x:v>
      </x:c>
      <x:c r="AE1594" s="25" t="n">
        <x:f>AD1594/(B1594-Inputs!$C$14)</x:f>
        <x:v>754464.5816800669</x:v>
      </x:c>
      <x:c r="AF1594" s="25" t="n">
        <x:f>S1594/(1+B1594)^1+T1594/(1+B1594)^2+U1594/(1+B1594)^3+V1594/(1+B1594)^4+W1594/(1+B1594)^5+X1594/(1+B1594)^6+Y1594/(1+B1594)^7+Z1594/(1+B1594)^8+AA1594/(1+B1594)^9+AB1594/(1+B1594)^10+AE1594/(1+B1594)^10</x:f>
        <x:v>501111.2429655059</x:v>
      </x:c>
      <x:c r="AG1594" s="25" t="n">
        <x:f>(AF1594+Inputs!$C$12)/Inputs!$C$13</x:f>
        <x:v>425.6584761539348</x:v>
      </x:c>
      <x:c r="AH1594" s="25" t="n">
        <x:f>(S1594+Inputs!$C$11)*Inputs!$C$8-Inputs!$C$11</x:f>
        <x:v>2896.399786314045</x:v>
      </x:c>
      <x:c r="AI1594" s="25" t="n">
        <x:f>Inputs!$C$12+AH1594-Inputs!$C$10*Inputs!$C$13</x:f>
        <x:v>25214.315201514044</x:v>
      </x:c>
      <x:c r="AJ1594" s="25" t="n">
        <x:f>(S1594+Inputs!$C$11)*(1-Inputs!$C$8)</x:f>
        <x:v>7288.500342367981</x:v>
      </x:c>
      <x:c r="AK1594" s="25" t="n">
        <x:f>AJ1594/(1+B1594)^(1-Inputs!$C$8)+T1594/(1+B1594)^(2-Inputs!$C$8)+U1594/(1+B1594)^(3-Inputs!$C$8)+V1594/(1+B1594)^(4-Inputs!$C$8)+W1594/(1+B1594)^(5-Inputs!$C$8)+X1594/(1+B1594)^(6-Inputs!$C$8)+Y1594/(1+B1594)^(7-Inputs!$C$8)+Z1594/(1+B1594)^(8-Inputs!$C$8)+AA1594/(1+B1594)^(9-Inputs!$C$8)+AB1594/(1+B1594)^(10-Inputs!$C$8)+AE1594/(1+B1594)^(10-Inputs!$C$8)</x:f>
        <x:v>517739.44299360696</x:v>
      </x:c>
      <x:c r="AL1594" s="25" t="n">
        <x:f>(AK1594+AI1594)/Inputs!$C$13</x:f>
        <x:v>433.23768964527204</x:v>
      </x:c>
      <x:c r="AM1594" s="26" t="n">
        <x:f>IF(AL1594&gt;=Inputs!$C$7,1,0)</x:f>
        <x:v>1</x:v>
      </x:c>
      <x:c r="AN1594" s="26" t="n">
        <x:f>IF(Inputs!$C$7&lt;=(1-Inputs!$C$16)*AL1594,1,0)</x:f>
        <x:v>1</x:v>
      </x:c>
    </x:row>
    <x:row r="1595" ht="20" customHeight="1">
      <x:c r="A1595" s="16" t="n">
        <x:v>1590</x:v>
      </x:c>
      <x:c r="B1595" s="19" t="n">
        <x:v>0.09476577448013594</x:v>
      </x:c>
      <x:c r="C1595" s="24" t="n">
        <x:v>0.24077639862414912</x:v>
      </x:c>
      <x:c r="D1595" s="19" t="n">
        <x:v>0.03750667260949996</x:v>
      </x:c>
      <x:c r="E1595" s="19" t="n">
        <x:v>0.04503943261456954</x:v>
      </x:c>
      <x:c r="F1595" s="19" t="n">
        <x:v>-0.2198200053525159</x:v>
      </x:c>
      <x:c r="G1595" s="19" t="n">
        <x:v>-0.06420518235134239</x:v>
      </x:c>
      <x:c r="H1595" s="19" t="n">
        <x:v>0.7626014734268267</x:v>
      </x:c>
      <x:c r="I1595" s="19" t="n">
        <x:v>0.0679491637851163</x:v>
      </x:c>
      <x:c r="J1595" s="19" t="n">
        <x:v>0.05477485536291965</x:v>
      </x:c>
      <x:c r="K1595" s="19" t="n">
        <x:v>0.06858349509961385</x:v>
      </x:c>
      <x:c r="L1595" s="19" t="n">
        <x:v>0.06649701663525434</x:v>
      </x:c>
      <x:c r="M1595" s="19" t="n">
        <x:v>0.06035257041539467</x:v>
      </x:c>
      <x:c r="N1595" s="19" t="n">
        <x:v>0.0635034448516069</x:v>
      </x:c>
      <x:c r="O1595" s="19" t="n">
        <x:v>0.06366007802796844</x:v>
      </x:c>
      <x:c r="P1595" s="19" t="n">
        <x:v>0.06226457156471611</x:v>
      </x:c>
      <x:c r="Q1595" s="19" t="n">
        <x:v>0.06627400645627063</x:v>
      </x:c>
      <x:c r="R1595" s="19" t="n">
        <x:v>0.06539934393536329</x:v>
      </x:c>
      <x:c r="S1595" s="21" t="n">
        <x:v>8771.042899550903</x:v>
      </x:c>
      <x:c r="T1595" s="21" t="n">
        <x:v>13933.80034696281</x:v>
      </x:c>
      <x:c r="U1595" s="21" t="n">
        <x:v>17224.26210657283</x:v>
      </x:c>
      <x:c r="V1595" s="21" t="n">
        <x:v>20894.80978291242</x:v>
      </x:c>
      <x:c r="W1595" s="21" t="n">
        <x:v>24938.35856048048</x:v>
      </x:c>
      <x:c r="X1595" s="21" t="n">
        <x:v>26656.171260426727</x:v>
      </x:c>
      <x:c r="Y1595" s="21" t="n">
        <x:v>27945.715673362934</x:v>
      </x:c>
      <x:c r="Z1595" s="21" t="n">
        <x:v>28980.640150137482</x:v>
      </x:c>
      <x:c r="AA1595" s="21" t="n">
        <x:v>29722.761971894128</x:v>
      </x:c>
      <x:c r="AB1595" s="21" t="n">
        <x:v>30151.65876324275</x:v>
      </x:c>
      <x:c r="AC1595" s="21" t="n">
        <x:v>39328.25056075141</x:v>
      </x:c>
      <x:c r="AD1595" s="25" t="n">
        <x:f>AC1595*(1+Inputs!$C$14)*(1-Inputs!$C$14/Inputs!$C$15)</x:f>
        <x:v>31206.96681995624</x:v>
      </x:c>
      <x:c r="AE1595" s="25" t="n">
        <x:f>AD1595/(B1595-Inputs!$C$14)</x:f>
        <x:v>522154.4787364606</x:v>
      </x:c>
      <x:c r="AF1595" s="25" t="n">
        <x:f>S1595/(1+B1595)^1+T1595/(1+B1595)^2+U1595/(1+B1595)^3+V1595/(1+B1595)^4+W1595/(1+B1595)^5+X1595/(1+B1595)^6+Y1595/(1+B1595)^7+Z1595/(1+B1595)^8+AA1595/(1+B1595)^9+AB1595/(1+B1595)^10+AE1595/(1+B1595)^10</x:f>
        <x:v>344025.3206469922</x:v>
      </x:c>
      <x:c r="AG1595" s="25" t="n">
        <x:f>(AF1595+Inputs!$C$12)/Inputs!$C$13</x:f>
        <x:v>300.31531196385936</x:v>
      </x:c>
      <x:c r="AH1595" s="25" t="n">
        <x:f>(S1595+Inputs!$C$11)*Inputs!$C$8-Inputs!$C$11</x:f>
        <x:v>2234.0173584197382</x:v>
      </x:c>
      <x:c r="AI1595" s="25" t="n">
        <x:f>Inputs!$C$12+AH1595-Inputs!$C$10*Inputs!$C$13</x:f>
        <x:v>24551.932773619737</x:v>
      </x:c>
      <x:c r="AJ1595" s="25" t="n">
        <x:f>(S1595+Inputs!$C$11)*(1-Inputs!$C$8)</x:f>
        <x:v>6537.0255411311655</x:v>
      </x:c>
      <x:c r="AK1595" s="25" t="n">
        <x:f>AJ1595/(1+B1595)^(1-Inputs!$C$8)+T1595/(1+B1595)^(2-Inputs!$C$8)+U1595/(1+B1595)^(3-Inputs!$C$8)+V1595/(1+B1595)^(4-Inputs!$C$8)+W1595/(1+B1595)^(5-Inputs!$C$8)+X1595/(1+B1595)^(6-Inputs!$C$8)+Y1595/(1+B1595)^(7-Inputs!$C$8)+Z1595/(1+B1595)^(8-Inputs!$C$8)+AA1595/(1+B1595)^(9-Inputs!$C$8)+AB1595/(1+B1595)^(10-Inputs!$C$8)+AE1595/(1+B1595)^(10-Inputs!$C$8)</x:f>
        <x:v>356802.90099993</x:v>
      </x:c>
      <x:c r="AL1595" s="25" t="n">
        <x:f>(AK1595+AI1595)/Inputs!$C$13</x:f>
        <x:v>304.2934773456995</x:v>
      </x:c>
      <x:c r="AM1595" s="26" t="n">
        <x:f>IF(AL1595&gt;=Inputs!$C$7,1,0)</x:f>
        <x:v>1</x:v>
      </x:c>
      <x:c r="AN1595" s="26" t="n">
        <x:f>IF(Inputs!$C$7&lt;=(1-Inputs!$C$16)*AL1595,1,0)</x:f>
        <x:v>0</x:v>
      </x:c>
    </x:row>
    <x:row r="1596" ht="20" customHeight="1">
      <x:c r="A1596" s="16" t="n">
        <x:v>1591</x:v>
      </x:c>
      <x:c r="B1596" s="19" t="n">
        <x:v>0.08463995808123667</x:v>
      </x:c>
      <x:c r="C1596" s="24" t="n">
        <x:v>0.38441972837753724</x:v>
      </x:c>
      <x:c r="D1596" s="19" t="n">
        <x:v>0.020829518465303922</x:v>
      </x:c>
      <x:c r="E1596" s="19" t="n">
        <x:v>0.04326151848846933</x:v>
      </x:c>
      <x:c r="F1596" s="19" t="n">
        <x:v>-0.18137995691695213</x:v>
      </x:c>
      <x:c r="G1596" s="19" t="n">
        <x:v>-0.0960543385366219</x:v>
      </x:c>
      <x:c r="H1596" s="19" t="n">
        <x:v>0.5817571312292387</x:v>
      </x:c>
      <x:c r="I1596" s="19" t="n">
        <x:v>0.06481668787544209</x:v>
      </x:c>
      <x:c r="J1596" s="19" t="n">
        <x:v>0.06589551162437943</x:v>
      </x:c>
      <x:c r="K1596" s="19" t="n">
        <x:v>0.06578285733916232</x:v>
      </x:c>
      <x:c r="L1596" s="19" t="n">
        <x:v>0.07486661361404573</x:v>
      </x:c>
      <x:c r="M1596" s="19" t="n">
        <x:v>0.06644491073497762</x:v>
      </x:c>
      <x:c r="N1596" s="19" t="n">
        <x:v>0.0719923315399808</x:v>
      </x:c>
      <x:c r="O1596" s="19" t="n">
        <x:v>0.0699202384527905</x:v>
      </x:c>
      <x:c r="P1596" s="19" t="n">
        <x:v>0.06917696175459355</x:v>
      </x:c>
      <x:c r="Q1596" s="19" t="n">
        <x:v>0.06312175990354149</x:v>
      </x:c>
      <x:c r="R1596" s="19" t="n">
        <x:v>0.07083993592121601</x:v>
      </x:c>
      <x:c r="S1596" s="21" t="n">
        <x:v>9248.13431748612</x:v>
      </x:c>
      <x:c r="T1596" s="21" t="n">
        <x:v>14560.805997145537</x:v>
      </x:c>
      <x:c r="U1596" s="21" t="n">
        <x:v>17579.822877592942</x:v>
      </x:c>
      <x:c r="V1596" s="21" t="n">
        <x:v>20682.220922693185</x:v>
      </x:c>
      <x:c r="W1596" s="21" t="n">
        <x:v>24127.586839660777</x:v>
      </x:c>
      <x:c r="X1596" s="21" t="n">
        <x:v>25475.996079388653</x:v>
      </x:c>
      <x:c r="Y1596" s="21" t="n">
        <x:v>26546.67474976632</x:v>
      </x:c>
      <x:c r="Z1596" s="21" t="n">
        <x:v>27419.88727674341</x:v>
      </x:c>
      <x:c r="AA1596" s="21" t="n">
        <x:v>28075.46569222744</x:v>
      </x:c>
      <x:c r="AB1596" s="21" t="n">
        <x:v>28492.253106776705</x:v>
      </x:c>
      <x:c r="AC1596" s="21" t="n">
        <x:v>37163.808400143535</x:v>
      </x:c>
      <x:c r="AD1596" s="25" t="n">
        <x:f>AC1596*(1+Inputs!$C$14)*(1-Inputs!$C$14/Inputs!$C$15)</x:f>
        <x:v>29489.48196551389</x:v>
      </x:c>
      <x:c r="AE1596" s="25" t="n">
        <x:f>AD1596/(B1596-Inputs!$C$14)</x:f>
        <x:v>594067.4228059143</x:v>
      </x:c>
      <x:c r="AF1596" s="25" t="n">
        <x:f>S1596/(1+B1596)^1+T1596/(1+B1596)^2+U1596/(1+B1596)^3+V1596/(1+B1596)^4+W1596/(1+B1596)^5+X1596/(1+B1596)^6+Y1596/(1+B1596)^7+Z1596/(1+B1596)^8+AA1596/(1+B1596)^9+AB1596/(1+B1596)^10+AE1596/(1+B1596)^10</x:f>
        <x:v>400467.2496246487</x:v>
      </x:c>
      <x:c r="AG1596" s="25" t="n">
        <x:f>(AF1596+Inputs!$C$12)/Inputs!$C$13</x:f>
        <x:v>345.3518745445992</x:v>
      </x:c>
      <x:c r="AH1596" s="25" t="n">
        <x:f>(S1596+Inputs!$C$11)*Inputs!$C$8-Inputs!$C$11</x:f>
        <x:v>2457.531419972949</x:v>
      </x:c>
      <x:c r="AI1596" s="25" t="n">
        <x:f>Inputs!$C$12+AH1596-Inputs!$C$10*Inputs!$C$13</x:f>
        <x:v>24775.446835172945</x:v>
      </x:c>
      <x:c r="AJ1596" s="25" t="n">
        <x:f>(S1596+Inputs!$C$11)*(1-Inputs!$C$8)</x:f>
        <x:v>6790.602897513171</x:v>
      </x:c>
      <x:c r="AK1596" s="25" t="n">
        <x:f>AJ1596/(1+B1596)^(1-Inputs!$C$8)+T1596/(1+B1596)^(2-Inputs!$C$8)+U1596/(1+B1596)^(3-Inputs!$C$8)+V1596/(1+B1596)^(4-Inputs!$C$8)+W1596/(1+B1596)^(5-Inputs!$C$8)+X1596/(1+B1596)^(6-Inputs!$C$8)+Y1596/(1+B1596)^(7-Inputs!$C$8)+Z1596/(1+B1596)^(8-Inputs!$C$8)+AA1596/(1+B1596)^(9-Inputs!$C$8)+AB1596/(1+B1596)^(10-Inputs!$C$8)+AE1596/(1+B1596)^(10-Inputs!$C$8)</x:f>
        <x:v>413650.8723775237</x:v>
      </x:c>
      <x:c r="AL1596" s="25" t="n">
        <x:f>(AK1596+AI1596)/Inputs!$C$13</x:f>
        <x:v>349.8323802874012</x:v>
      </x:c>
      <x:c r="AM1596" s="26" t="n">
        <x:f>IF(AL1596&gt;=Inputs!$C$7,1,0)</x:f>
        <x:v>1</x:v>
      </x:c>
      <x:c r="AN1596" s="26" t="n">
        <x:f>IF(Inputs!$C$7&lt;=(1-Inputs!$C$16)*AL1596,1,0)</x:f>
        <x:v>1</x:v>
      </x:c>
    </x:row>
    <x:row r="1597" ht="20" customHeight="1">
      <x:c r="A1597" s="16" t="n">
        <x:v>1592</x:v>
      </x:c>
      <x:c r="B1597" s="19" t="n">
        <x:v>0.07802145482095828</x:v>
      </x:c>
      <x:c r="C1597" s="24" t="n">
        <x:v>0.5675180140683267</x:v>
      </x:c>
      <x:c r="D1597" s="19" t="n">
        <x:v>0.029982304355137046</x:v>
      </x:c>
      <x:c r="E1597" s="19" t="n">
        <x:v>0.05709305190848653</x:v>
      </x:c>
      <x:c r="F1597" s="19" t="n">
        <x:v>-0.20826493377830846</x:v>
      </x:c>
      <x:c r="G1597" s="19" t="n">
        <x:v>-0.0755254181516517</x:v>
      </x:c>
      <x:c r="H1597" s="19" t="n">
        <x:v>0.5107962818758267</x:v>
      </x:c>
      <x:c r="I1597" s="19" t="n">
        <x:v>0.06097515892607703</x:v>
      </x:c>
      <x:c r="J1597" s="19" t="n">
        <x:v>0.07198977298830983</x:v>
      </x:c>
      <x:c r="K1597" s="19" t="n">
        <x:v>0.06872920038964253</x:v>
      </x:c>
      <x:c r="L1597" s="19" t="n">
        <x:v>0.0713747953470704</x:v>
      </x:c>
      <x:c r="M1597" s="19" t="n">
        <x:v>0.06176558812804956</x:v>
      </x:c>
      <x:c r="N1597" s="19" t="n">
        <x:v>0.07147433453809413</x:v>
      </x:c>
      <x:c r="O1597" s="19" t="n">
        <x:v>0.07312400333583241</x:v>
      </x:c>
      <x:c r="P1597" s="19" t="n">
        <x:v>0.06218804109665939</x:v>
      </x:c>
      <x:c r="Q1597" s="19" t="n">
        <x:v>0.06907568599697356</x:v>
      </x:c>
      <x:c r="R1597" s="19" t="n">
        <x:v>0.06827584537517055</x:v>
      </x:c>
      <x:c r="S1597" s="21" t="n">
        <x:v>8919.899303026034</x:v>
      </x:c>
      <x:c r="T1597" s="21" t="n">
        <x:v>14412.84348158833</x:v>
      </x:c>
      <x:c r="U1597" s="21" t="n">
        <x:v>18003.836172748233</x:v>
      </x:c>
      <x:c r="V1597" s="21" t="n">
        <x:v>21907.311395602203</x:v>
      </x:c>
      <x:c r="W1597" s="21" t="n">
        <x:v>26333.101142209493</x:v>
      </x:c>
      <x:c r="X1597" s="21" t="n">
        <x:v>28130.034391933255</x:v>
      </x:c>
      <x:c r="Y1597" s="21" t="n">
        <x:v>29569.983518221517</x:v>
      </x:c>
      <x:c r="Z1597" s="21" t="n">
        <x:v>30704.72446684807</x:v>
      </x:c>
      <x:c r="AA1597" s="21" t="n">
        <x:v>31468.75610935367</x:v>
      </x:c>
      <x:c r="AB1597" s="21" t="n">
        <x:v>31865.424130726304</x:v>
      </x:c>
      <x:c r="AC1597" s="21" t="n">
        <x:v>41563.596692251704</x:v>
      </x:c>
      <x:c r="AD1597" s="25" t="n">
        <x:f>AC1597*(1+Inputs!$C$14)*(1-Inputs!$C$14/Inputs!$C$15)</x:f>
        <x:v>32980.713975301725</x:v>
      </x:c>
      <x:c r="AE1597" s="25" t="n">
        <x:f>AD1597/(B1597-Inputs!$C$14)</x:f>
        <x:v>766610.8482978331</x:v>
      </x:c>
      <x:c r="AF1597" s="25" t="n">
        <x:f>S1597/(1+B1597)^1+T1597/(1+B1597)^2+U1597/(1+B1597)^3+V1597/(1+B1597)^4+W1597/(1+B1597)^5+X1597/(1+B1597)^6+Y1597/(1+B1597)^7+Z1597/(1+B1597)^8+AA1597/(1+B1597)^9+AB1597/(1+B1597)^10+AE1597/(1+B1597)^10</x:f>
        <x:v>514286.24862716626</x:v>
      </x:c>
      <x:c r="AG1597" s="25" t="n">
        <x:f>(AF1597+Inputs!$C$12)/Inputs!$C$13</x:f>
        <x:v>436.1711743860923</x:v>
      </x:c>
      <x:c r="AH1597" s="25" t="n">
        <x:f>(S1597+Inputs!$C$11)*Inputs!$C$8-Inputs!$C$11</x:f>
        <x:v>2303.755563883429</x:v>
      </x:c>
      <x:c r="AI1597" s="25" t="n">
        <x:f>Inputs!$C$12+AH1597-Inputs!$C$10*Inputs!$C$13</x:f>
        <x:v>24621.67097908343</x:v>
      </x:c>
      <x:c r="AJ1597" s="25" t="n">
        <x:f>(S1597+Inputs!$C$11)*(1-Inputs!$C$8)</x:f>
        <x:v>6616.143739142604</x:v>
      </x:c>
      <x:c r="AK1597" s="25" t="n">
        <x:f>AJ1597/(1+B1597)^(1-Inputs!$C$8)+T1597/(1+B1597)^(2-Inputs!$C$8)+U1597/(1+B1597)^(3-Inputs!$C$8)+V1597/(1+B1597)^(4-Inputs!$C$8)+W1597/(1+B1597)^(5-Inputs!$C$8)+X1597/(1+B1597)^(6-Inputs!$C$8)+Y1597/(1+B1597)^(7-Inputs!$C$8)+Z1597/(1+B1597)^(8-Inputs!$C$8)+AA1597/(1+B1597)^(9-Inputs!$C$8)+AB1597/(1+B1597)^(10-Inputs!$C$8)+AE1597/(1+B1597)^(10-Inputs!$C$8)</x:f>
        <x:v>530496.150315537</x:v>
      </x:c>
      <x:c r="AL1597" s="25" t="n">
        <x:f>(AK1597+AI1597)/Inputs!$C$13</x:f>
        <x:v>442.9437290904076</x:v>
      </x:c>
      <x:c r="AM1597" s="26" t="n">
        <x:f>IF(AL1597&gt;=Inputs!$C$7,1,0)</x:f>
        <x:v>1</x:v>
      </x:c>
      <x:c r="AN1597" s="26" t="n">
        <x:f>IF(Inputs!$C$7&lt;=(1-Inputs!$C$16)*AL1597,1,0)</x:f>
        <x:v>1</x:v>
      </x:c>
    </x:row>
    <x:row r="1598" ht="20" customHeight="1">
      <x:c r="A1598" s="16" t="n">
        <x:v>1593</x:v>
      </x:c>
      <x:c r="B1598" s="19" t="n">
        <x:v>0.09201863995318615</x:v>
      </x:c>
      <x:c r="C1598" s="24" t="n">
        <x:v>0.18350530056082448</x:v>
      </x:c>
      <x:c r="D1598" s="19" t="n">
        <x:v>0.013570761831333301</x:v>
      </x:c>
      <x:c r="E1598" s="19" t="n">
        <x:v>0.035833015416718864</x:v>
      </x:c>
      <x:c r="F1598" s="19" t="n">
        <x:v>-0.2053595301882399</x:v>
      </x:c>
      <x:c r="G1598" s="19" t="n">
        <x:v>-0.05141553804153716</x:v>
      </x:c>
      <x:c r="H1598" s="19" t="n">
        <x:v>0.9625955595209632</x:v>
      </x:c>
      <x:c r="I1598" s="19" t="n">
        <x:v>0.06830658510362696</x:v>
      </x:c>
      <x:c r="J1598" s="19" t="n">
        <x:v>0.06357675901236576</x:v>
      </x:c>
      <x:c r="K1598" s="19" t="n">
        <x:v>0.061777788422319874</x:v>
      </x:c>
      <x:c r="L1598" s="19" t="n">
        <x:v>0.06960202316077244</x:v>
      </x:c>
      <x:c r="M1598" s="19" t="n">
        <x:v>0.06507207558956565</x:v>
      </x:c>
      <x:c r="N1598" s="19" t="n">
        <x:v>0.060985983029414687</x:v>
      </x:c>
      <x:c r="O1598" s="19" t="n">
        <x:v>0.06198833620031906</x:v>
      </x:c>
      <x:c r="P1598" s="19" t="n">
        <x:v>0.060991400113579175</x:v>
      </x:c>
      <x:c r="Q1598" s="19" t="n">
        <x:v>0.06515167324602203</x:v>
      </x:c>
      <x:c r="R1598" s="19" t="n">
        <x:v>0.06079059115870109</x:v>
      </x:c>
      <x:c r="S1598" s="21" t="n">
        <x:v>9043.40629171246</x:v>
      </x:c>
      <x:c r="T1598" s="21" t="n">
        <x:v>13999.615048983549</x:v>
      </x:c>
      <x:c r="U1598" s="21" t="n">
        <x:v>16819.958666338403</x:v>
      </x:c>
      <x:c r="V1598" s="21" t="n">
        <x:v>19833.556229319376</x:v>
      </x:c>
      <x:c r="W1598" s="21" t="n">
        <x:v>23034.99393168365</x:v>
      </x:c>
      <x:c r="X1598" s="21" t="n">
        <x:v>24200.31132605375</x:v>
      </x:c>
      <x:c r="Y1598" s="21" t="n">
        <x:v>25007.275151272403</x:v>
      </x:c>
      <x:c r="Z1598" s="21" t="n">
        <x:v>25704.066564108467</x:v>
      </x:c>
      <x:c r="AA1598" s="21" t="n">
        <x:v>26271.663397398795</x:v>
      </x:c>
      <x:c r="AB1598" s="21" t="n">
        <x:v>26706.22023964112</x:v>
      </x:c>
      <x:c r="AC1598" s="21" t="n">
        <x:v>34834.200312575376</x:v>
      </x:c>
      <x:c r="AD1598" s="25" t="n">
        <x:f>AC1598*(1+Inputs!$C$14)*(1-Inputs!$C$14/Inputs!$C$15)</x:f>
        <x:v>27640.937948028557</x:v>
      </x:c>
      <x:c r="AE1598" s="25" t="n">
        <x:f>AD1598/(B1598-Inputs!$C$14)</x:f>
        <x:v>484770.2079657199</x:v>
      </x:c>
      <x:c r="AF1598" s="25" t="n">
        <x:f>S1598/(1+B1598)^1+T1598/(1+B1598)^2+U1598/(1+B1598)^3+V1598/(1+B1598)^4+W1598/(1+B1598)^5+X1598/(1+B1598)^6+Y1598/(1+B1598)^7+Z1598/(1+B1598)^8+AA1598/(1+B1598)^9+AB1598/(1+B1598)^10+AE1598/(1+B1598)^10</x:f>
        <x:v>326191.1843319226</x:v>
      </x:c>
      <x:c r="AG1598" s="25" t="n">
        <x:f>(AF1598+Inputs!$C$12)/Inputs!$C$13</x:f>
        <x:v>286.0849656455216</x:v>
      </x:c>
      <x:c r="AH1598" s="25" t="n">
        <x:f>(S1598+Inputs!$C$11)*Inputs!$C$8-Inputs!$C$11</x:f>
        <x:v>2361.617742144741</x:v>
      </x:c>
      <x:c r="AI1598" s="25" t="n">
        <x:f>Inputs!$C$12+AH1598-Inputs!$C$10*Inputs!$C$13</x:f>
        <x:v>24679.53315734474</x:v>
      </x:c>
      <x:c r="AJ1598" s="25" t="n">
        <x:f>(S1598+Inputs!$C$11)*(1-Inputs!$C$8)</x:f>
        <x:v>6681.788549567718</x:v>
      </x:c>
      <x:c r="AK1598" s="25" t="n">
        <x:f>AJ1598/(1+B1598)^(1-Inputs!$C$8)+T1598/(1+B1598)^(2-Inputs!$C$8)+U1598/(1+B1598)^(3-Inputs!$C$8)+V1598/(1+B1598)^(4-Inputs!$C$8)+W1598/(1+B1598)^(5-Inputs!$C$8)+X1598/(1+B1598)^(6-Inputs!$C$8)+Y1598/(1+B1598)^(7-Inputs!$C$8)+Z1598/(1+B1598)^(8-Inputs!$C$8)+AA1598/(1+B1598)^(9-Inputs!$C$8)+AB1598/(1+B1598)^(10-Inputs!$C$8)+AE1598/(1+B1598)^(10-Inputs!$C$8)</x:f>
        <x:v>337671.0422322997</x:v>
      </x:c>
      <x:c r="AL1598" s="25" t="n">
        <x:f>(AK1598+AI1598)/Inputs!$C$13</x:f>
        <x:v>289.12945854779275</x:v>
      </x:c>
      <x:c r="AM1598" s="26" t="n">
        <x:f>IF(AL1598&gt;=Inputs!$C$7,1,0)</x:f>
        <x:v>1</x:v>
      </x:c>
      <x:c r="AN1598" s="26" t="n">
        <x:f>IF(Inputs!$C$7&lt;=(1-Inputs!$C$16)*AL1598,1,0)</x:f>
        <x:v>0</x:v>
      </x:c>
    </x:row>
    <x:row r="1599" ht="20" customHeight="1">
      <x:c r="A1599" s="16" t="n">
        <x:v>1594</x:v>
      </x:c>
      <x:c r="B1599" s="19" t="n">
        <x:v>0.09717853173221912</x:v>
      </x:c>
      <x:c r="C1599" s="24" t="n">
        <x:v>0.5186134969212901</x:v>
      </x:c>
      <x:c r="D1599" s="19" t="n">
        <x:v>0.03179939031923453</x:v>
      </x:c>
      <x:c r="E1599" s="19" t="n">
        <x:v>0.052943223602977416</x:v>
      </x:c>
      <x:c r="F1599" s="19" t="n">
        <x:v>-0.15522280823896495</x:v>
      </x:c>
      <x:c r="G1599" s="19" t="n">
        <x:v>-0.0570075591564472</x:v>
      </x:c>
      <x:c r="H1599" s="19" t="n">
        <x:v>0.5005987341584444</x:v>
      </x:c>
      <x:c r="I1599" s="19" t="n">
        <x:v>0.05644001058679237</x:v>
      </x:c>
      <x:c r="J1599" s="19" t="n">
        <x:v>0.06418856033817179</x:v>
      </x:c>
      <x:c r="K1599" s="19" t="n">
        <x:v>0.05693446634802854</x:v>
      </x:c>
      <x:c r="L1599" s="19" t="n">
        <x:v>0.04861876599633092</x:v>
      </x:c>
      <x:c r="M1599" s="19" t="n">
        <x:v>0.061532407658511375</x:v>
      </x:c>
      <x:c r="N1599" s="19" t="n">
        <x:v>0.05339960602096312</x:v>
      </x:c>
      <x:c r="O1599" s="19" t="n">
        <x:v>0.05755392039975163</x:v>
      </x:c>
      <x:c r="P1599" s="19" t="n">
        <x:v>0.06925482505512377</x:v>
      </x:c>
      <x:c r="Q1599" s="19" t="n">
        <x:v>0.05644335872347142</x:v>
      </x:c>
      <x:c r="R1599" s="19" t="n">
        <x:v>0.06384165864515921</x:v>
      </x:c>
      <x:c r="S1599" s="21" t="n">
        <x:v>9939.043816309513</x:v>
      </x:c>
      <x:c r="T1599" s="21" t="n">
        <x:v>15587.01129762993</x:v>
      </x:c>
      <x:c r="U1599" s="21" t="n">
        <x:v>18889.843471853957</x:v>
      </x:c>
      <x:c r="V1599" s="21" t="n">
        <x:v>22391.91714960549</x:v>
      </x:c>
      <x:c r="W1599" s="21" t="n">
        <x:v>26316.74310431147</x:v>
      </x:c>
      <x:c r="X1599" s="21" t="n">
        <x:v>27999.403183950228</x:v>
      </x:c>
      <x:c r="Y1599" s="21" t="n">
        <x:v>29315.04405863232</x:v>
      </x:c>
      <x:c r="Z1599" s="21" t="n">
        <x:v>30369.015162983826</x:v>
      </x:c>
      <x:c r="AA1599" s="21" t="n">
        <x:v>31116.91871978977</x:v>
      </x:c>
      <x:c r="AB1599" s="21" t="n">
        <x:v>31489.058246024033</x:v>
      </x:c>
      <x:c r="AC1599" s="21" t="n">
        <x:v>41072.684668727</x:v>
      </x:c>
      <x:c r="AD1599" s="25" t="n">
        <x:f>AC1599*(1+Inputs!$C$14)*(1-Inputs!$C$14/Inputs!$C$15)</x:f>
        <x:v>32591.17528463487</x:v>
      </x:c>
      <x:c r="AE1599" s="25" t="n">
        <x:f>AD1599/(B1599-Inputs!$C$14)</x:f>
        <x:v>524154.79067588</x:v>
      </x:c>
      <x:c r="AF1599" s="25" t="n">
        <x:f>S1599/(1+B1599)^1+T1599/(1+B1599)^2+U1599/(1+B1599)^3+V1599/(1+B1599)^4+W1599/(1+B1599)^5+X1599/(1+B1599)^6+Y1599/(1+B1599)^7+Z1599/(1+B1599)^8+AA1599/(1+B1599)^9+AB1599/(1+B1599)^10+AE1599/(1+B1599)^10</x:f>
        <x:v>347443.65823904064</x:v>
      </x:c>
      <x:c r="AG1599" s="25" t="n">
        <x:f>(AF1599+Inputs!$C$12)/Inputs!$C$13</x:f>
        <x:v>303.042897247972</x:v>
      </x:c>
      <x:c r="AH1599" s="25" t="n">
        <x:f>(S1599+Inputs!$C$11)*Inputs!$C$8-Inputs!$C$11</x:f>
        <x:v>2781.2177879148685</x:v>
      </x:c>
      <x:c r="AI1599" s="25" t="n">
        <x:f>Inputs!$C$12+AH1599-Inputs!$C$10*Inputs!$C$13</x:f>
        <x:v>25099.133203114863</x:v>
      </x:c>
      <x:c r="AJ1599" s="25" t="n">
        <x:f>(S1599+Inputs!$C$11)*(1-Inputs!$C$8)</x:f>
        <x:v>7157.826028394646</x:v>
      </x:c>
      <x:c r="AK1599" s="25" t="n">
        <x:f>AJ1599/(1+B1599)^(1-Inputs!$C$8)+T1599/(1+B1599)^(2-Inputs!$C$8)+U1599/(1+B1599)^(3-Inputs!$C$8)+V1599/(1+B1599)^(4-Inputs!$C$8)+W1599/(1+B1599)^(5-Inputs!$C$8)+X1599/(1+B1599)^(6-Inputs!$C$8)+Y1599/(1+B1599)^(7-Inputs!$C$8)+Z1599/(1+B1599)^(8-Inputs!$C$8)+AA1599/(1+B1599)^(9-Inputs!$C$8)+AB1599/(1+B1599)^(10-Inputs!$C$8)+AE1599/(1+B1599)^(10-Inputs!$C$8)</x:f>
        <x:v>360225.0292678048</x:v>
      </x:c>
      <x:c r="AL1599" s="25" t="n">
        <x:f>(AK1599+AI1599)/Inputs!$C$13</x:f>
        <x:v>307.4607135390868</x:v>
      </x:c>
      <x:c r="AM1599" s="26" t="n">
        <x:f>IF(AL1599&gt;=Inputs!$C$7,1,0)</x:f>
        <x:v>1</x:v>
      </x:c>
      <x:c r="AN1599" s="26" t="n">
        <x:f>IF(Inputs!$C$7&lt;=(1-Inputs!$C$16)*AL1599,1,0)</x:f>
        <x:v>0</x:v>
      </x:c>
    </x:row>
    <x:row r="1600" ht="20" customHeight="1">
      <x:c r="A1600" s="16" t="n">
        <x:v>1595</x:v>
      </x:c>
      <x:c r="B1600" s="19" t="n">
        <x:v>0.08616243186017887</x:v>
      </x:c>
      <x:c r="C1600" s="24" t="n">
        <x:v>0.3386860305778612</x:v>
      </x:c>
      <x:c r="D1600" s="19" t="n">
        <x:v>0.03649990193263051</x:v>
      </x:c>
      <x:c r="E1600" s="19" t="n">
        <x:v>0.05874267763666381</x:v>
      </x:c>
      <x:c r="F1600" s="19" t="n">
        <x:v>-0.19027203259691877</x:v>
      </x:c>
      <x:c r="G1600" s="19" t="n">
        <x:v>-0.06552183947187415</x:v>
      </x:c>
      <x:c r="H1600" s="19" t="n">
        <x:v>0.9734858832124758</x:v>
      </x:c>
      <x:c r="I1600" s="19" t="n">
        <x:v>0.06670298990846618</x:v>
      </x:c>
      <x:c r="J1600" s="19" t="n">
        <x:v>0.07511076287478886</x:v>
      </x:c>
      <x:c r="K1600" s="19" t="n">
        <x:v>0.06748382358422646</x:v>
      </x:c>
      <x:c r="L1600" s="19" t="n">
        <x:v>0.065166248819354</x:v>
      </x:c>
      <x:c r="M1600" s="19" t="n">
        <x:v>0.057005025441050065</x:v>
      </x:c>
      <x:c r="N1600" s="19" t="n">
        <x:v>0.06337875252332538</x:v>
      </x:c>
      <x:c r="O1600" s="19" t="n">
        <x:v>0.06510853483228743</x:v>
      </x:c>
      <x:c r="P1600" s="19" t="n">
        <x:v>0.06242675499662369</x:v>
      </x:c>
      <x:c r="Q1600" s="19" t="n">
        <x:v>0.07038063631369937</x:v>
      </x:c>
      <x:c r="R1600" s="19" t="n">
        <x:v>0.06697068414847422</x:v>
      </x:c>
      <x:c r="S1600" s="21" t="n">
        <x:v>9349.169381768192</x:v>
      </x:c>
      <x:c r="T1600" s="21" t="n">
        <x:v>14939.563478506694</x:v>
      </x:c>
      <x:c r="U1600" s="21" t="n">
        <x:v>18768.537523005056</x:v>
      </x:c>
      <x:c r="V1600" s="21" t="n">
        <x:v>23046.304953175284</x:v>
      </x:c>
      <x:c r="W1600" s="21" t="n">
        <x:v>27806.97259865051</x:v>
      </x:c>
      <x:c r="X1600" s="21" t="n">
        <x:v>29868.72246367488</x:v>
      </x:c>
      <x:c r="Y1600" s="21" t="n">
        <x:v>31411.87767485194</x:v>
      </x:c>
      <x:c r="Z1600" s="21" t="n">
        <x:v>32613.41315601906</x:v>
      </x:c>
      <x:c r="AA1600" s="21" t="n">
        <x:v>33414.65402354984</x:v>
      </x:c>
      <x:c r="AB1600" s="21" t="n">
        <x:v>33790.90607224808</x:v>
      </x:c>
      <x:c r="AC1600" s="21" t="n">
        <x:v>44075.09487684532</x:v>
      </x:c>
      <x:c r="AD1600" s="25" t="n">
        <x:f>AC1600*(1+Inputs!$C$14)*(1-Inputs!$C$14/Inputs!$C$15)</x:f>
        <x:v>34973.587784776755</x:v>
      </x:c>
      <x:c r="AE1600" s="25" t="n">
        <x:f>AD1600/(B1600-Inputs!$C$14)</x:f>
        <x:v>683579.4647204342</x:v>
      </x:c>
      <x:c r="AF1600" s="25" t="n">
        <x:f>S1600/(1+B1600)^1+T1600/(1+B1600)^2+U1600/(1+B1600)^3+V1600/(1+B1600)^4+W1600/(1+B1600)^5+X1600/(1+B1600)^6+Y1600/(1+B1600)^7+Z1600/(1+B1600)^8+AA1600/(1+B1600)^9+AB1600/(1+B1600)^10+AE1600/(1+B1600)^10</x:f>
        <x:v>453294.3340571264</x:v>
      </x:c>
      <x:c r="AG1600" s="25" t="n">
        <x:f>(AF1600+Inputs!$C$12)/Inputs!$C$13</x:f>
        <x:v>387.5040535557584</x:v>
      </x:c>
      <x:c r="AH1600" s="25" t="n">
        <x:f>(S1600+Inputs!$C$11)*Inputs!$C$8-Inputs!$C$11</x:f>
        <x:v>2504.865655568112</x:v>
      </x:c>
      <x:c r="AI1600" s="25" t="n">
        <x:f>Inputs!$C$12+AH1600-Inputs!$C$10*Inputs!$C$13</x:f>
        <x:v>24822.781070768106</x:v>
      </x:c>
      <x:c r="AJ1600" s="25" t="n">
        <x:f>(S1600+Inputs!$C$11)*(1-Inputs!$C$8)</x:f>
        <x:v>6844.303726200081</x:v>
      </x:c>
      <x:c r="AK1600" s="25" t="n">
        <x:f>AJ1600/(1+B1600)^(1-Inputs!$C$8)+T1600/(1+B1600)^(2-Inputs!$C$8)+U1600/(1+B1600)^(3-Inputs!$C$8)+V1600/(1+B1600)^(4-Inputs!$C$8)+W1600/(1+B1600)^(5-Inputs!$C$8)+X1600/(1+B1600)^(6-Inputs!$C$8)+Y1600/(1+B1600)^(7-Inputs!$C$8)+Z1600/(1+B1600)^(8-Inputs!$C$8)+AA1600/(1+B1600)^(9-Inputs!$C$8)+AB1600/(1+B1600)^(10-Inputs!$C$8)+AE1600/(1+B1600)^(10-Inputs!$C$8)</x:f>
        <x:v>468793.5308942135</x:v>
      </x:c>
      <x:c r="AL1600" s="25" t="n">
        <x:f>(AK1600+AI1600)/Inputs!$C$13</x:f>
        <x:v>393.86998863000076</x:v>
      </x:c>
      <x:c r="AM1600" s="26" t="n">
        <x:f>IF(AL1600&gt;=Inputs!$C$7,1,0)</x:f>
        <x:v>1</x:v>
      </x:c>
      <x:c r="AN1600" s="26" t="n">
        <x:f>IF(Inputs!$C$7&lt;=(1-Inputs!$C$16)*AL1600,1,0)</x:f>
        <x:v>1</x:v>
      </x:c>
    </x:row>
    <x:row r="1601" ht="20" customHeight="1">
      <x:c r="A1601" s="16" t="n">
        <x:v>1596</x:v>
      </x:c>
      <x:c r="B1601" s="19" t="n">
        <x:v>0.08532454918616596</x:v>
      </x:c>
      <x:c r="C1601" s="24" t="n">
        <x:v>0.40358850824063097</x:v>
      </x:c>
      <x:c r="D1601" s="19" t="n">
        <x:v>0.024840673661584847</x:v>
      </x:c>
      <x:c r="E1601" s="19" t="n">
        <x:v>0.03787402258959361</x:v>
      </x:c>
      <x:c r="F1601" s="19" t="n">
        <x:v>-0.19031547341314653</x:v>
      </x:c>
      <x:c r="G1601" s="19" t="n">
        <x:v>-0.07875376516937933</x:v>
      </x:c>
      <x:c r="H1601" s="19" t="n">
        <x:v>0.3958656340285245</x:v>
      </x:c>
      <x:c r="I1601" s="19" t="n">
        <x:v>0.068105102985229</x:v>
      </x:c>
      <x:c r="J1601" s="19" t="n">
        <x:v>0.05961361850459866</x:v>
      </x:c>
      <x:c r="K1601" s="19" t="n">
        <x:v>0.05897621662239658</x:v>
      </x:c>
      <x:c r="L1601" s="19" t="n">
        <x:v>0.07165427666713071</x:v>
      </x:c>
      <x:c r="M1601" s="19" t="n">
        <x:v>0.05725241643568211</x:v>
      </x:c>
      <x:c r="N1601" s="19" t="n">
        <x:v>0.06057506609958068</x:v>
      </x:c>
      <x:c r="O1601" s="19" t="n">
        <x:v>0.05980694884700711</x:v>
      </x:c>
      <x:c r="P1601" s="19" t="n">
        <x:v>0.06129789495868522</x:v>
      </x:c>
      <x:c r="Q1601" s="19" t="n">
        <x:v>0.058521170127265806</x:v>
      </x:c>
      <x:c r="R1601" s="19" t="n">
        <x:v>0.06691135969551283</x:v>
      </x:c>
      <x:c r="S1601" s="21" t="n">
        <x:v>9138.420147449411</x:v>
      </x:c>
      <x:c r="T1601" s="21" t="n">
        <x:v>14331.84471040251</x:v>
      </x:c>
      <x:c r="U1601" s="21" t="n">
        <x:v>17145.08256710229</x:v>
      </x:c>
      <x:c r="V1601" s="21" t="n">
        <x:v>20023.390904813677</x:v>
      </x:c>
      <x:c r="W1601" s="21" t="n">
        <x:v>23251.475021632294</x:v>
      </x:c>
      <x:c r="X1601" s="21" t="n">
        <x:v>24488.567992833254</x:v>
      </x:c>
      <x:c r="Y1601" s="21" t="n">
        <x:v>25499.444743085718</x:v>
      </x:c>
      <x:c r="Z1601" s="21" t="n">
        <x:v>26338.750205482353</x:v>
      </x:c>
      <x:c r="AA1601" s="21" t="n">
        <x:v>26986.63241620907</x:v>
      </x:c>
      <x:c r="AB1601" s="21" t="n">
        <x:v>27418.63520812949</x:v>
      </x:c>
      <x:c r="AC1601" s="21" t="n">
        <x:v>35763.43722799498</x:v>
      </x:c>
      <x:c r="AD1601" s="25" t="n">
        <x:f>AC1601*(1+Inputs!$C$14)*(1-Inputs!$C$14/Inputs!$C$15)</x:f>
        <x:v>28378.287440414013</x:v>
      </x:c>
      <x:c r="AE1601" s="25" t="n">
        <x:f>AD1601/(B1601-Inputs!$C$14)</x:f>
        <x:v>563905.4477256024</x:v>
      </x:c>
      <x:c r="AF1601" s="25" t="n">
        <x:f>S1601/(1+B1601)^1+T1601/(1+B1601)^2+U1601/(1+B1601)^3+V1601/(1+B1601)^4+W1601/(1+B1601)^5+X1601/(1+B1601)^6+Y1601/(1+B1601)^7+Z1601/(1+B1601)^8+AA1601/(1+B1601)^9+AB1601/(1+B1601)^10+AE1601/(1+B1601)^10</x:f>
        <x:v>380577.1707206266</x:v>
      </x:c>
      <x:c r="AG1601" s="25" t="n">
        <x:f>(AF1601+Inputs!$C$12)/Inputs!$C$13</x:f>
        <x:v>329.48103526744666</x:v>
      </x:c>
      <x:c r="AH1601" s="25" t="n">
        <x:f>(S1601+Inputs!$C$11)*Inputs!$C$8-Inputs!$C$11</x:f>
        <x:v>2406.1310827776697</x:v>
      </x:c>
      <x:c r="AI1601" s="25" t="n">
        <x:f>Inputs!$C$12+AH1601-Inputs!$C$10*Inputs!$C$13</x:f>
        <x:v>24724.046497977666</x:v>
      </x:c>
      <x:c r="AJ1601" s="25" t="n">
        <x:f>(S1601+Inputs!$C$11)*(1-Inputs!$C$8)</x:f>
        <x:v>6732.289064671742</x:v>
      </x:c>
      <x:c r="AK1601" s="25" t="n">
        <x:f>AJ1601/(1+B1601)^(1-Inputs!$C$8)+T1601/(1+B1601)^(2-Inputs!$C$8)+U1601/(1+B1601)^(3-Inputs!$C$8)+V1601/(1+B1601)^(4-Inputs!$C$8)+W1601/(1+B1601)^(5-Inputs!$C$8)+X1601/(1+B1601)^(6-Inputs!$C$8)+Y1601/(1+B1601)^(7-Inputs!$C$8)+Z1601/(1+B1601)^(8-Inputs!$C$8)+AA1601/(1+B1601)^(9-Inputs!$C$8)+AB1601/(1+B1601)^(10-Inputs!$C$8)+AE1601/(1+B1601)^(10-Inputs!$C$8)</x:f>
        <x:v>393155.98344872583</x:v>
      </x:c>
      <x:c r="AL1601" s="25" t="n">
        <x:f>(AK1601+AI1601)/Inputs!$C$13</x:f>
        <x:v>333.43793277133227</x:v>
      </x:c>
      <x:c r="AM1601" s="26" t="n">
        <x:f>IF(AL1601&gt;=Inputs!$C$7,1,0)</x:f>
        <x:v>1</x:v>
      </x:c>
      <x:c r="AN1601" s="26" t="n">
        <x:f>IF(Inputs!$C$7&lt;=(1-Inputs!$C$16)*AL1601,1,0)</x:f>
        <x:v>1</x:v>
      </x:c>
    </x:row>
    <x:row r="1602" ht="20" customHeight="1">
      <x:c r="A1602" s="16" t="n">
        <x:v>1597</x:v>
      </x:c>
      <x:c r="B1602" s="19" t="n">
        <x:v>0.08869357931287095</x:v>
      </x:c>
      <x:c r="C1602" s="24" t="n">
        <x:v>0.32561186573761347</x:v>
      </x:c>
      <x:c r="D1602" s="19" t="n">
        <x:v>0.021145679830486586</x:v>
      </x:c>
      <x:c r="E1602" s="19" t="n">
        <x:v>0.03874529066029567</x:v>
      </x:c>
      <x:c r="F1602" s="19" t="n">
        <x:v>-0.15389014376582852</x:v>
      </x:c>
      <x:c r="G1602" s="19" t="n">
        <x:v>-0.08426961212793288</x:v>
      </x:c>
      <x:c r="H1602" s="19" t="n">
        <x:v>0.7550517868973827</x:v>
      </x:c>
      <x:c r="I1602" s="19" t="n">
        <x:v>0.0687448915349944</x:v>
      </x:c>
      <x:c r="J1602" s="19" t="n">
        <x:v>0.06958528806207483</x:v>
      </x:c>
      <x:c r="K1602" s="19" t="n">
        <x:v>0.0660942474752062</x:v>
      </x:c>
      <x:c r="L1602" s="19" t="n">
        <x:v>0.06759931999566902</x:v>
      </x:c>
      <x:c r="M1602" s="19" t="n">
        <x:v>0.07047898267190816</x:v>
      </x:c>
      <x:c r="N1602" s="19" t="n">
        <x:v>0.06485782325421155</x:v>
      </x:c>
      <x:c r="O1602" s="19" t="n">
        <x:v>0.06444510137900693</x:v>
      </x:c>
      <x:c r="P1602" s="19" t="n">
        <x:v>0.0653026310191251</x:v>
      </x:c>
      <x:c r="Q1602" s="19" t="n">
        <x:v>0.06610422728502385</x:v>
      </x:c>
      <x:c r="R1602" s="19" t="n">
        <x:v>0.06298598664286487</x:v>
      </x:c>
      <x:c r="S1602" s="21" t="n">
        <x:v>9791.220227591259</x:v>
      </x:c>
      <x:c r="T1602" s="21" t="n">
        <x:v>15170.896835248446</x:v>
      </x:c>
      <x:c r="U1602" s="21" t="n">
        <x:v>18080.53843883799</x:v>
      </x:c>
      <x:c r="V1602" s="21" t="n">
        <x:v>21047.784709722982</x:v>
      </x:c>
      <x:c r="W1602" s="21" t="n">
        <x:v>24282.30413305896</x:v>
      </x:c>
      <x:c r="X1602" s="21" t="n">
        <x:v>25576.072855127237</x:v>
      </x:c>
      <x:c r="Y1602" s="21" t="n">
        <x:v>26551.663423493002</x:v>
      </x:c>
      <x:c r="Z1602" s="21" t="n">
        <x:v>27355.522191810585</x:v>
      </x:c>
      <x:c r="AA1602" s="21" t="n">
        <x:v>27969.29575992798</x:v>
      </x:c>
      <x:c r="AB1602" s="21" t="n">
        <x:v>28376.271359597802</x:v>
      </x:c>
      <x:c r="AC1602" s="21" t="n">
        <x:v>37012.527860344955</x:v>
      </x:c>
      <x:c r="AD1602" s="25" t="n">
        <x:f>AC1602*(1+Inputs!$C$14)*(1-Inputs!$C$14/Inputs!$C$15)</x:f>
        <x:v>29369.440857183716</x:v>
      </x:c>
      <x:c r="AE1602" s="25" t="n">
        <x:f>AD1602/(B1602-Inputs!$C$14)</x:f>
        <x:v>546982.3623798449</x:v>
      </x:c>
      <x:c r="AF1602" s="25" t="n">
        <x:f>S1602/(1+B1602)^1+T1602/(1+B1602)^2+U1602/(1+B1602)^3+V1602/(1+B1602)^4+W1602/(1+B1602)^5+X1602/(1+B1602)^6+Y1602/(1+B1602)^7+Z1602/(1+B1602)^8+AA1602/(1+B1602)^9+AB1602/(1+B1602)^10+AE1602/(1+B1602)^10</x:f>
        <x:v>369520.4058641736</x:v>
      </x:c>
      <x:c r="AG1602" s="25" t="n">
        <x:f>(AF1602+Inputs!$C$12)/Inputs!$C$13</x:f>
        <x:v>320.658539448863</x:v>
      </x:c>
      <x:c r="AH1602" s="25" t="n">
        <x:f>(S1602+Inputs!$C$11)*Inputs!$C$8-Inputs!$C$11</x:f>
        <x:v>2711.963449090699</x:v>
      </x:c>
      <x:c r="AI1602" s="25" t="n">
        <x:f>Inputs!$C$12+AH1602-Inputs!$C$10*Inputs!$C$13</x:f>
        <x:v>25029.878864290695</x:v>
      </x:c>
      <x:c r="AJ1602" s="25" t="n">
        <x:f>(S1602+Inputs!$C$11)*(1-Inputs!$C$8)</x:f>
        <x:v>7079.256778500559</x:v>
      </x:c>
      <x:c r="AK1602" s="25" t="n">
        <x:f>AJ1602/(1+B1602)^(1-Inputs!$C$8)+T1602/(1+B1602)^(2-Inputs!$C$8)+U1602/(1+B1602)^(3-Inputs!$C$8)+V1602/(1+B1602)^(4-Inputs!$C$8)+W1602/(1+B1602)^(5-Inputs!$C$8)+X1602/(1+B1602)^(6-Inputs!$C$8)+Y1602/(1+B1602)^(7-Inputs!$C$8)+Z1602/(1+B1602)^(8-Inputs!$C$8)+AA1602/(1+B1602)^(9-Inputs!$C$8)+AB1602/(1+B1602)^(10-Inputs!$C$8)+AE1602/(1+B1602)^(10-Inputs!$C$8)</x:f>
        <x:v>381936.2504609412</x:v>
      </x:c>
      <x:c r="AL1602" s="25" t="n">
        <x:f>(AK1602+AI1602)/Inputs!$C$13</x:f>
        <x:v>324.72943224270114</x:v>
      </x:c>
      <x:c r="AM1602" s="26" t="n">
        <x:f>IF(AL1602&gt;=Inputs!$C$7,1,0)</x:f>
        <x:v>1</x:v>
      </x:c>
      <x:c r="AN1602" s="26" t="n">
        <x:f>IF(Inputs!$C$7&lt;=(1-Inputs!$C$16)*AL1602,1,0)</x:f>
        <x:v>0</x:v>
      </x:c>
    </x:row>
    <x:row r="1603" ht="20" customHeight="1">
      <x:c r="A1603" s="16" t="n">
        <x:v>1598</x:v>
      </x:c>
      <x:c r="B1603" s="19" t="n">
        <x:v>0.08764538658925566</x:v>
      </x:c>
      <x:c r="C1603" s="24" t="n">
        <x:v>0.2710726612029646</x:v>
      </x:c>
      <x:c r="D1603" s="19" t="n">
        <x:v>0.022555585676913383</x:v>
      </x:c>
      <x:c r="E1603" s="19" t="n">
        <x:v>0.055559878326192524</x:v>
      </x:c>
      <x:c r="F1603" s="19" t="n">
        <x:v>-0.2099765093167082</x:v>
      </x:c>
      <x:c r="G1603" s="19" t="n">
        <x:v>-0.060986846005816345</x:v>
      </x:c>
      <x:c r="H1603" s="19" t="n">
        <x:v>0.5381017583341361</x:v>
      </x:c>
      <x:c r="I1603" s="19" t="n">
        <x:v>0.05653441909084336</x:v>
      </x:c>
      <x:c r="J1603" s="19" t="n">
        <x:v>0.0540934847665892</x:v>
      </x:c>
      <x:c r="K1603" s="19" t="n">
        <x:v>0.059052039738486425</x:v>
      </x:c>
      <x:c r="L1603" s="19" t="n">
        <x:v>0.0611128995006527</x:v>
      </x:c>
      <x:c r="M1603" s="19" t="n">
        <x:v>0.06535967905335043</x:v>
      </x:c>
      <x:c r="N1603" s="19" t="n">
        <x:v>0.06180814411293682</x:v>
      </x:c>
      <x:c r="O1603" s="19" t="n">
        <x:v>0.044132490024120445</x:v>
      </x:c>
      <x:c r="P1603" s="19" t="n">
        <x:v>0.05692291609090376</x:v>
      </x:c>
      <x:c r="Q1603" s="19" t="n">
        <x:v>0.0613122365787865</x:v>
      </x:c>
      <x:c r="R1603" s="19" t="n">
        <x:v>0.0599038135686385</x:v>
      </x:c>
      <x:c r="S1603" s="21" t="n">
        <x:v>8931.402280983071</x:v>
      </x:c>
      <x:c r="T1603" s="21" t="n">
        <x:v>14006.262691745262</x:v>
      </x:c>
      <x:c r="U1603" s="21" t="n">
        <x:v>16980.627486893463</x:v>
      </x:c>
      <x:c r="V1603" s="21" t="n">
        <x:v>20174.178810422713</x:v>
      </x:c>
      <x:c r="W1603" s="21" t="n">
        <x:v>23724.56803799008</x:v>
      </x:c>
      <x:c r="X1603" s="21" t="n">
        <x:v>25270.993455218133</x:v>
      </x:c>
      <x:c r="Y1603" s="21" t="n">
        <x:v>26456.757849290356</x:v>
      </x:c>
      <x:c r="Z1603" s="21" t="n">
        <x:v>27381.336690734403</x:v>
      </x:c>
      <x:c r="AA1603" s="21" t="n">
        <x:v>28093.913206280507</x:v>
      </x:c>
      <x:c r="AB1603" s="21" t="n">
        <x:v>28538.391151383086</x:v>
      </x:c>
      <x:c r="AC1603" s="21" t="n">
        <x:v>37223.98845832577</x:v>
      </x:c>
      <x:c r="AD1603" s="25" t="n">
        <x:f>AC1603*(1+Inputs!$C$14)*(1-Inputs!$C$14/Inputs!$C$15)</x:f>
        <x:v>29537.234841681497</x:v>
      </x:c>
      <x:c r="AE1603" s="25" t="n">
        <x:f>AD1603/(B1603-Inputs!$C$14)</x:f>
        <x:v>561060.2705253896</x:v>
      </x:c>
      <x:c r="AF1603" s="25" t="n">
        <x:f>S1603/(1+B1603)^1+T1603/(1+B1603)^2+U1603/(1+B1603)^3+V1603/(1+B1603)^4+W1603/(1+B1603)^5+X1603/(1+B1603)^6+Y1603/(1+B1603)^7+Z1603/(1+B1603)^8+AA1603/(1+B1603)^9+AB1603/(1+B1603)^10+AE1603/(1+B1603)^10</x:f>
        <x:v>374879.0325936903</x:v>
      </x:c>
      <x:c r="AG1603" s="25" t="n">
        <x:f>(AF1603+Inputs!$C$12)/Inputs!$C$13</x:f>
        <x:v>324.93433463201916</x:v>
      </x:c>
      <x:c r="AH1603" s="25" t="n">
        <x:f>(S1603+Inputs!$C$11)*Inputs!$C$8-Inputs!$C$11</x:f>
        <x:v>2309.144630268782</x:v>
      </x:c>
      <x:c r="AI1603" s="25" t="n">
        <x:f>Inputs!$C$12+AH1603-Inputs!$C$10*Inputs!$C$13</x:f>
        <x:v>24627.06004546878</x:v>
      </x:c>
      <x:c r="AJ1603" s="25" t="n">
        <x:f>(S1603+Inputs!$C$11)*(1-Inputs!$C$8)</x:f>
        <x:v>6622.25765071429</x:v>
      </x:c>
      <x:c r="AK1603" s="25" t="n">
        <x:f>AJ1603/(1+B1603)^(1-Inputs!$C$8)+T1603/(1+B1603)^(2-Inputs!$C$8)+U1603/(1+B1603)^(3-Inputs!$C$8)+V1603/(1+B1603)^(4-Inputs!$C$8)+W1603/(1+B1603)^(5-Inputs!$C$8)+X1603/(1+B1603)^(6-Inputs!$C$8)+Y1603/(1+B1603)^(7-Inputs!$C$8)+Z1603/(1+B1603)^(8-Inputs!$C$8)+AA1603/(1+B1603)^(9-Inputs!$C$8)+AB1603/(1+B1603)^(10-Inputs!$C$8)+AE1603/(1+B1603)^(10-Inputs!$C$8)</x:f>
        <x:v>387720.4092408833</x:v>
      </x:c>
      <x:c r="AL1603" s="25" t="n">
        <x:f>(AK1603+AI1603)/Inputs!$C$13</x:f>
        <x:v>329.02335093607473</x:v>
      </x:c>
      <x:c r="AM1603" s="26" t="n">
        <x:f>IF(AL1603&gt;=Inputs!$C$7,1,0)</x:f>
        <x:v>1</x:v>
      </x:c>
      <x:c r="AN1603" s="26" t="n">
        <x:f>IF(Inputs!$C$7&lt;=(1-Inputs!$C$16)*AL1603,1,0)</x:f>
        <x:v>0</x:v>
      </x:c>
    </x:row>
    <x:row r="1604" ht="20" customHeight="1">
      <x:c r="A1604" s="16" t="n">
        <x:v>1599</x:v>
      </x:c>
      <x:c r="B1604" s="19" t="n">
        <x:v>0.07471379449080136</x:v>
      </x:c>
      <x:c r="C1604" s="24" t="n">
        <x:v>0.3162680415126431</x:v>
      </x:c>
      <x:c r="D1604" s="19" t="n">
        <x:v>0.030969086685989567</x:v>
      </x:c>
      <x:c r="E1604" s="19" t="n">
        <x:v>0.06396794577573219</x:v>
      </x:c>
      <x:c r="F1604" s="19" t="n">
        <x:v>-0.2026585470057728</x:v>
      </x:c>
      <x:c r="G1604" s="19" t="n">
        <x:v>-0.09138415814098096</x:v>
      </x:c>
      <x:c r="H1604" s="19" t="n">
        <x:v>0.8468009141544997</x:v>
      </x:c>
      <x:c r="I1604" s="19" t="n">
        <x:v>0.07041550372211645</x:v>
      </x:c>
      <x:c r="J1604" s="19" t="n">
        <x:v>0.06866879648508188</x:v>
      </x:c>
      <x:c r="K1604" s="19" t="n">
        <x:v>0.06778165812133125</x:v>
      </x:c>
      <x:c r="L1604" s="19" t="n">
        <x:v>0.0667774407208151</x:v>
      </x:c>
      <x:c r="M1604" s="19" t="n">
        <x:v>0.07236760073670098</x:v>
      </x:c>
      <x:c r="N1604" s="19" t="n">
        <x:v>0.07152544693706772</x:v>
      </x:c>
      <x:c r="O1604" s="19" t="n">
        <x:v>0.07060103402558639</x:v>
      </x:c>
      <x:c r="P1604" s="19" t="n">
        <x:v>0.0688185739705716</x:v>
      </x:c>
      <x:c r="Q1604" s="19" t="n">
        <x:v>0.0716360646439182</x:v>
      </x:c>
      <x:c r="R1604" s="19" t="n">
        <x:v>0.0749225214892624</x:v>
      </x:c>
      <x:c r="S1604" s="21" t="n">
        <x:v>8988.283748237209</x:v>
      </x:c>
      <x:c r="T1604" s="21" t="n">
        <x:v>14484.488956733085</x:v>
      </x:c>
      <x:c r="U1604" s="21" t="n">
        <x:v>18226.57503111618</x:v>
      </x:c>
      <x:c r="V1604" s="21" t="n">
        <x:v>22352.842054553865</x:v>
      </x:c>
      <x:c r="W1604" s="21" t="n">
        <x:v>26984.82745846201</x:v>
      </x:c>
      <x:c r="X1604" s="21" t="n">
        <x:v>29063.22720862673</x:v>
      </x:c>
      <x:c r="Y1604" s="21" t="n">
        <x:v>30617.394141238885</x:v>
      </x:c>
      <x:c r="Z1604" s="21" t="n">
        <x:v>31830.43355184793</x:v>
      </x:c>
      <x:c r="AA1604" s="21" t="n">
        <x:v>32652.183028451498</x:v>
      </x:c>
      <x:c r="AB1604" s="21" t="n">
        <x:v>33051.98573616051</x:v>
      </x:c>
      <x:c r="AC1604" s="21" t="n">
        <x:v>43111.28574281804</x:v>
      </x:c>
      <x:c r="AD1604" s="25" t="n">
        <x:f>AC1604*(1+Inputs!$C$14)*(1-Inputs!$C$14/Inputs!$C$15)</x:f>
        <x:v>34208.80523692611</x:v>
      </x:c>
      <x:c r="AE1604" s="25" t="n">
        <x:f>AD1604/(B1604-Inputs!$C$14)</x:f>
        <x:v>861383.4481328565</x:v>
      </x:c>
      <x:c r="AF1604" s="25" t="n">
        <x:f>S1604/(1+B1604)^1+T1604/(1+B1604)^2+U1604/(1+B1604)^3+V1604/(1+B1604)^4+W1604/(1+B1604)^5+X1604/(1+B1604)^6+Y1604/(1+B1604)^7+Z1604/(1+B1604)^8+AA1604/(1+B1604)^9+AB1604/(1+B1604)^10+AE1604/(1+B1604)^10</x:f>
        <x:v>578604.6830991632</x:v>
      </x:c>
      <x:c r="AG1604" s="25" t="n">
        <x:f>(AF1604+Inputs!$C$12)/Inputs!$C$13</x:f>
        <x:v>487.49261664828015</x:v>
      </x:c>
      <x:c r="AH1604" s="25" t="n">
        <x:f>(S1604+Inputs!$C$11)*Inputs!$C$8-Inputs!$C$11</x:f>
        <x:v>2335.793208078254</x:v>
      </x:c>
      <x:c r="AI1604" s="25" t="n">
        <x:f>Inputs!$C$12+AH1604-Inputs!$C$10*Inputs!$C$13</x:f>
        <x:v>24653.708623278253</x:v>
      </x:c>
      <x:c r="AJ1604" s="25" t="n">
        <x:f>(S1604+Inputs!$C$11)*(1-Inputs!$C$8)</x:f>
        <x:v>6652.490540158955</x:v>
      </x:c>
      <x:c r="AK1604" s="25" t="n">
        <x:f>AJ1604/(1+B1604)^(1-Inputs!$C$8)+T1604/(1+B1604)^(2-Inputs!$C$8)+U1604/(1+B1604)^(3-Inputs!$C$8)+V1604/(1+B1604)^(4-Inputs!$C$8)+W1604/(1+B1604)^(5-Inputs!$C$8)+X1604/(1+B1604)^(6-Inputs!$C$8)+Y1604/(1+B1604)^(7-Inputs!$C$8)+Z1604/(1+B1604)^(8-Inputs!$C$8)+AA1604/(1+B1604)^(9-Inputs!$C$8)+AB1604/(1+B1604)^(10-Inputs!$C$8)+AE1604/(1+B1604)^(10-Inputs!$C$8)</x:f>
        <x:v>596222.0154367469</x:v>
      </x:c>
      <x:c r="AL1604" s="25" t="n">
        <x:f>(AK1604+AI1604)/Inputs!$C$13</x:f>
        <x:v>495.41376256932574</x:v>
      </x:c>
      <x:c r="AM1604" s="26" t="n">
        <x:f>IF(AL1604&gt;=Inputs!$C$7,1,0)</x:f>
        <x:v>1</x:v>
      </x:c>
      <x:c r="AN1604" s="26" t="n">
        <x:f>IF(Inputs!$C$7&lt;=(1-Inputs!$C$16)*AL1604,1,0)</x:f>
        <x:v>1</x:v>
      </x:c>
    </x:row>
    <x:row r="1605" ht="20" customHeight="1">
      <x:c r="A1605" s="16" t="n">
        <x:v>1600</x:v>
      </x:c>
      <x:c r="B1605" s="19" t="n">
        <x:v>0.0890022286159764</x:v>
      </x:c>
      <x:c r="C1605" s="24" t="n">
        <x:v>0.5262672048831689</x:v>
      </x:c>
      <x:c r="D1605" s="19" t="n">
        <x:v>0.029381006548054246</x:v>
      </x:c>
      <x:c r="E1605" s="19" t="n">
        <x:v>0.03378050341616444</x:v>
      </x:c>
      <x:c r="F1605" s="19" t="n">
        <x:v>-0.19077999139808416</x:v>
      </x:c>
      <x:c r="G1605" s="19" t="n">
        <x:v>-0.054136501866223055</x:v>
      </x:c>
      <x:c r="H1605" s="19" t="n">
        <x:v>0.9067290787716331</x:v>
      </x:c>
      <x:c r="I1605" s="19" t="n">
        <x:v>0.06136707575002788</x:v>
      </x:c>
      <x:c r="J1605" s="19" t="n">
        <x:v>0.07650298587922975</x:v>
      </x:c>
      <x:c r="K1605" s="19" t="n">
        <x:v>0.07487391249992129</x:v>
      </x:c>
      <x:c r="L1605" s="19" t="n">
        <x:v>0.07387496572273336</x:v>
      </x:c>
      <x:c r="M1605" s="19" t="n">
        <x:v>0.07067542290717597</x:v>
      </x:c>
      <x:c r="N1605" s="19" t="n">
        <x:v>0.0744689413898152</x:v>
      </x:c>
      <x:c r="O1605" s="19" t="n">
        <x:v>0.07548849086803217</x:v>
      </x:c>
      <x:c r="P1605" s="19" t="n">
        <x:v>0.06928406335335581</x:v>
      </x:c>
      <x:c r="Q1605" s="19" t="n">
        <x:v>0.06887338426131806</x:v>
      </x:c>
      <x:c r="R1605" s="19" t="n">
        <x:v>0.06919683854560049</x:v>
      </x:c>
      <x:c r="S1605" s="21" t="n">
        <x:v>9334.49548139711</x:v>
      </x:c>
      <x:c r="T1605" s="21" t="n">
        <x:v>14809.550066231832</x:v>
      </x:c>
      <x:c r="U1605" s="21" t="n">
        <x:v>18278.057835878033</x:v>
      </x:c>
      <x:c r="V1605" s="21" t="n">
        <x:v>22087.437324464016</x:v>
      </x:c>
      <x:c r="W1605" s="21" t="n">
        <x:v>26256.042348325976</x:v>
      </x:c>
      <x:c r="X1605" s="21" t="n">
        <x:v>27761.529850725103</x:v>
      </x:c>
      <x:c r="Y1605" s="21" t="n">
        <x:v>28869.413479369137</x:v>
      </x:c>
      <x:c r="Z1605" s="21" t="n">
        <x:v>29757.333236812014</x:v>
      </x:c>
      <x:c r="AA1605" s="21" t="n">
        <x:v>30385.697845393162</x:v>
      </x:c>
      <x:c r="AB1605" s="21" t="n">
        <x:v>30754.404250614978</x:v>
      </x:c>
      <x:c r="AC1605" s="21" t="n">
        <x:v>40114.440326889104</x:v>
      </x:c>
      <x:c r="AD1605" s="25" t="n">
        <x:f>AC1605*(1+Inputs!$C$14)*(1-Inputs!$C$14/Inputs!$C$15)</x:f>
        <x:v>31830.8083993865</x:v>
      </x:c>
      <x:c r="AE1605" s="25" t="n">
        <x:f>AD1605/(B1605-Inputs!$C$14)</x:f>
        <x:v>589435.0884246554</x:v>
      </x:c>
      <x:c r="AF1605" s="25" t="n">
        <x:f>S1605/(1+B1605)^1+T1605/(1+B1605)^2+U1605/(1+B1605)^3+V1605/(1+B1605)^4+W1605/(1+B1605)^5+X1605/(1+B1605)^6+Y1605/(1+B1605)^7+Z1605/(1+B1605)^8+AA1605/(1+B1605)^9+AB1605/(1+B1605)^10+AE1605/(1+B1605)^10</x:f>
        <x:v>394133.66395454644</x:v>
      </x:c>
      <x:c r="AG1605" s="25" t="n">
        <x:f>(AF1605+Inputs!$C$12)/Inputs!$C$13</x:f>
        <x:v>340.29813289262705</x:v>
      </x:c>
      <x:c r="AH1605" s="25" t="n">
        <x:f>(S1605+Inputs!$C$11)*Inputs!$C$8-Inputs!$C$11</x:f>
        <x:v>2497.991033750427</x:v>
      </x:c>
      <x:c r="AI1605" s="25" t="n">
        <x:f>Inputs!$C$12+AH1605-Inputs!$C$10*Inputs!$C$13</x:f>
        <x:v>24815.906448950424</x:v>
      </x:c>
      <x:c r="AJ1605" s="25" t="n">
        <x:f>(S1605+Inputs!$C$11)*(1-Inputs!$C$8)</x:f>
        <x:v>6836.504447646684</x:v>
      </x:c>
      <x:c r="AK1605" s="25" t="n">
        <x:f>AJ1605/(1+B1605)^(1-Inputs!$C$8)+T1605/(1+B1605)^(2-Inputs!$C$8)+U1605/(1+B1605)^(3-Inputs!$C$8)+V1605/(1+B1605)^(4-Inputs!$C$8)+W1605/(1+B1605)^(5-Inputs!$C$8)+X1605/(1+B1605)^(6-Inputs!$C$8)+Y1605/(1+B1605)^(7-Inputs!$C$8)+Z1605/(1+B1605)^(8-Inputs!$C$8)+AA1605/(1+B1605)^(9-Inputs!$C$8)+AB1605/(1+B1605)^(10-Inputs!$C$8)+AE1605/(1+B1605)^(10-Inputs!$C$8)</x:f>
        <x:v>407808.52765472006</x:v>
      </x:c>
      <x:c r="AL1605" s="25" t="n">
        <x:f>(AK1605+AI1605)/Inputs!$C$13</x:f>
        <x:v>345.2028970905679</x:v>
      </x:c>
      <x:c r="AM1605" s="26" t="n">
        <x:f>IF(AL1605&gt;=Inputs!$C$7,1,0)</x:f>
        <x:v>1</x:v>
      </x:c>
      <x:c r="AN1605" s="26" t="n">
        <x:f>IF(Inputs!$C$7&lt;=(1-Inputs!$C$16)*AL1605,1,0)</x:f>
        <x:v>1</x:v>
      </x:c>
    </x:row>
    <x:row r="1606" ht="20" customHeight="1">
      <x:c r="A1606" s="16" t="n">
        <x:v>1601</x:v>
      </x:c>
      <x:c r="B1606" s="19" t="n">
        <x:v>0.09323237564426186</x:v>
      </x:c>
      <x:c r="C1606" s="24" t="n">
        <x:v>0.7017325271305879</x:v>
      </x:c>
      <x:c r="D1606" s="19" t="n">
        <x:v>0.021345992697682448</x:v>
      </x:c>
      <x:c r="E1606" s="19" t="n">
        <x:v>0.041054836177005144</x:v>
      </x:c>
      <x:c r="F1606" s="19" t="n">
        <x:v>-0.1662944310235605</x:v>
      </x:c>
      <x:c r="G1606" s="19" t="n">
        <x:v>-0.06496920487858063</x:v>
      </x:c>
      <x:c r="H1606" s="19" t="n">
        <x:v>0.5404306911852075</x:v>
      </x:c>
      <x:c r="I1606" s="19" t="n">
        <x:v>0.06937181514683402</x:v>
      </x:c>
      <x:c r="J1606" s="19" t="n">
        <x:v>0.060533243260948666</x:v>
      </x:c>
      <x:c r="K1606" s="19" t="n">
        <x:v>0.06347202405494613</x:v>
      </x:c>
      <x:c r="L1606" s="19" t="n">
        <x:v>0.05295984172245085</x:v>
      </x:c>
      <x:c r="M1606" s="19" t="n">
        <x:v>0.05677340234763847</x:v>
      </x:c>
      <x:c r="N1606" s="19" t="n">
        <x:v>0.06208618659753824</x:v>
      </x:c>
      <x:c r="O1606" s="19" t="n">
        <x:v>0.06266434105780831</x:v>
      </x:c>
      <x:c r="P1606" s="19" t="n">
        <x:v>0.05965701589133801</x:v>
      </x:c>
      <x:c r="Q1606" s="19" t="n">
        <x:v>0.05815022909946151</x:v>
      </x:c>
      <x:c r="R1606" s="19" t="n">
        <x:v>0.05256479876426397</x:v>
      </x:c>
      <x:c r="S1606" s="21" t="n">
        <x:v>9642.293975158802</x:v>
      </x:c>
      <x:c r="T1606" s="21" t="n">
        <x:v>15262.128627375205</x:v>
      </x:c>
      <x:c r="U1606" s="21" t="n">
        <x:v>18467.65595128203</x:v>
      </x:c>
      <x:c r="V1606" s="21" t="n">
        <x:v>21861.810087916605</x:v>
      </x:c>
      <x:c r="W1606" s="21" t="n">
        <x:v>25606.123544520637</x:v>
      </x:c>
      <x:c r="X1606" s="21" t="n">
        <x:v>26934.78824486033</x:v>
      </x:c>
      <x:c r="Y1606" s="21" t="n">
        <x:v>27996.342632995187</x:v>
      </x:c>
      <x:c r="Z1606" s="21" t="n">
        <x:v>28852.371273225537</x:v>
      </x:c>
      <x:c r="AA1606" s="21" t="n">
        <x:v>29469.146153616195</x:v>
      </x:c>
      <x:c r="AB1606" s="21" t="n">
        <x:v>29834.87985248485</x:v>
      </x:c>
      <x:c r="AC1606" s="21" t="n">
        <x:v>38915.06067715415</x:v>
      </x:c>
      <x:c r="AD1606" s="25" t="n">
        <x:f>AC1606*(1+Inputs!$C$14)*(1-Inputs!$C$14/Inputs!$C$15)</x:f>
        <x:v>30879.10064732181</x:v>
      </x:c>
      <x:c r="AE1606" s="25" t="n">
        <x:f>AD1606/(B1606-Inputs!$C$14)</x:f>
        <x:v>530273.7576079742</x:v>
      </x:c>
      <x:c r="AF1606" s="25" t="n">
        <x:f>S1606/(1+B1606)^1+T1606/(1+B1606)^2+U1606/(1+B1606)^3+V1606/(1+B1606)^4+W1606/(1+B1606)^5+X1606/(1+B1606)^6+Y1606/(1+B1606)^7+Z1606/(1+B1606)^8+AA1606/(1+B1606)^9+AB1606/(1+B1606)^10+AE1606/(1+B1606)^10</x:f>
        <x:v>355250.7702938098</x:v>
      </x:c>
      <x:c r="AG1606" s="25" t="n">
        <x:f>(AF1606+Inputs!$C$12)/Inputs!$C$13</x:f>
        <x:v>309.2724060014494</x:v>
      </x:c>
      <x:c r="AH1606" s="25" t="n">
        <x:f>(S1606+Inputs!$C$11)*Inputs!$C$8-Inputs!$C$11</x:f>
        <x:v>2642.1925198689187</x:v>
      </x:c>
      <x:c r="AI1606" s="25" t="n">
        <x:f>Inputs!$C$12+AH1606-Inputs!$C$10*Inputs!$C$13</x:f>
        <x:v>24960.107935068918</x:v>
      </x:c>
      <x:c r="AJ1606" s="25" t="n">
        <x:f>(S1606+Inputs!$C$11)*(1-Inputs!$C$8)</x:f>
        <x:v>7000.101455289884</x:v>
      </x:c>
      <x:c r="AK1606" s="25" t="n">
        <x:f>AJ1606/(1+B1606)^(1-Inputs!$C$8)+T1606/(1+B1606)^(2-Inputs!$C$8)+U1606/(1+B1606)^(3-Inputs!$C$8)+V1606/(1+B1606)^(4-Inputs!$C$8)+W1606/(1+B1606)^(5-Inputs!$C$8)+X1606/(1+B1606)^(6-Inputs!$C$8)+Y1606/(1+B1606)^(7-Inputs!$C$8)+Z1606/(1+B1606)^(8-Inputs!$C$8)+AA1606/(1+B1606)^(9-Inputs!$C$8)+AB1606/(1+B1606)^(10-Inputs!$C$8)+AE1606/(1+B1606)^(10-Inputs!$C$8)</x:f>
        <x:v>367880.5680622447</x:v>
      </x:c>
      <x:c r="AL1606" s="25" t="n">
        <x:f>(AK1606+AI1606)/Inputs!$C$13</x:f>
        <x:v>313.45834575953097</x:v>
      </x:c>
      <x:c r="AM1606" s="26" t="n">
        <x:f>IF(AL1606&gt;=Inputs!$C$7,1,0)</x:f>
        <x:v>1</x:v>
      </x:c>
      <x:c r="AN1606" s="26" t="n">
        <x:f>IF(Inputs!$C$7&lt;=(1-Inputs!$C$16)*AL1606,1,0)</x:f>
        <x:v>0</x:v>
      </x:c>
    </x:row>
    <x:row r="1607" ht="20" customHeight="1">
      <x:c r="A1607" s="16" t="n">
        <x:v>1602</x:v>
      </x:c>
      <x:c r="B1607" s="19" t="n">
        <x:v>0.09424297116764417</x:v>
      </x:c>
      <x:c r="C1607" s="24" t="n">
        <x:v>0.21765849970003615</x:v>
      </x:c>
      <x:c r="D1607" s="19" t="n">
        <x:v>0.04094861182078518</x:v>
      </x:c>
      <x:c r="E1607" s="19" t="n">
        <x:v>0.06082447650326486</x:v>
      </x:c>
      <x:c r="F1607" s="19" t="n">
        <x:v>-0.2063209765317754</x:v>
      </x:c>
      <x:c r="G1607" s="19" t="n">
        <x:v>-0.04526348106653984</x:v>
      </x:c>
      <x:c r="H1607" s="19" t="n">
        <x:v>0.5134011826121139</x:v>
      </x:c>
      <x:c r="I1607" s="19" t="n">
        <x:v>0.06373254656513723</x:v>
      </x:c>
      <x:c r="J1607" s="19" t="n">
        <x:v>0.05760243979860548</x:v>
      </x:c>
      <x:c r="K1607" s="19" t="n">
        <x:v>0.06278499963188211</x:v>
      </x:c>
      <x:c r="L1607" s="19" t="n">
        <x:v>0.07560592722694878</x:v>
      </x:c>
      <x:c r="M1607" s="19" t="n">
        <x:v>0.06158080989614405</x:v>
      </x:c>
      <x:c r="N1607" s="19" t="n">
        <x:v>0.07297419903800233</x:v>
      </x:c>
      <x:c r="O1607" s="19" t="n">
        <x:v>0.07484504539381646</x:v>
      </x:c>
      <x:c r="P1607" s="19" t="n">
        <x:v>0.06327781355404682</x:v>
      </x:c>
      <x:c r="Q1607" s="19" t="n">
        <x:v>0.0635242096267541</x:v>
      </x:c>
      <x:c r="R1607" s="19" t="n">
        <x:v>0.061154029540945204</x:v>
      </x:c>
      <x:c r="S1607" s="21" t="n">
        <x:v>9114.10908209598</x:v>
      </x:c>
      <x:c r="T1607" s="21" t="n">
        <x:v>14323.361495399302</x:v>
      </x:c>
      <x:c r="U1607" s="21" t="n">
        <x:v>17551.605641308342</x:v>
      </x:c>
      <x:c r="V1607" s="21" t="n">
        <x:v>21145.46448830369</x:v>
      </x:c>
      <x:c r="W1607" s="21" t="n">
        <x:v>25255.65902187007</x:v>
      </x:c>
      <x:c r="X1607" s="21" t="n">
        <x:v>27244.178164334204</x:v>
      </x:c>
      <x:c r="Y1607" s="21" t="n">
        <x:v>28862.683505311288</x:v>
      </x:c>
      <x:c r="Z1607" s="21" t="n">
        <x:v>30146.65348647603</x:v>
      </x:c>
      <x:c r="AA1607" s="21" t="n">
        <x:v>31014.560146496577</x:v>
      </x:c>
      <x:c r="AB1607" s="21" t="n">
        <x:v>31457.19331135402</x:v>
      </x:c>
      <x:c r="AC1607" s="21" t="n">
        <x:v>41031.12171046177</x:v>
      </x:c>
      <x:c r="AD1607" s="25" t="n">
        <x:f>AC1607*(1+Inputs!$C$14)*(1-Inputs!$C$14/Inputs!$C$15)</x:f>
        <x:v>32558.19507725141</x:v>
      </x:c>
      <x:c r="AE1607" s="25" t="n">
        <x:f>AD1607/(B1607-Inputs!$C$14)</x:f>
        <x:v>549570.5977527546</x:v>
      </x:c>
      <x:c r="AF1607" s="25" t="n">
        <x:f>S1607/(1+B1607)^1+T1607/(1+B1607)^2+U1607/(1+B1607)^3+V1607/(1+B1607)^4+W1607/(1+B1607)^5+X1607/(1+B1607)^6+Y1607/(1+B1607)^7+Z1607/(1+B1607)^8+AA1607/(1+B1607)^9+AB1607/(1+B1607)^10+AE1607/(1+B1607)^10</x:f>
        <x:v>360306.8770637011</x:v>
      </x:c>
      <x:c r="AG1607" s="25" t="n">
        <x:f>(AF1607+Inputs!$C$12)/Inputs!$C$13</x:f>
        <x:v>313.30681221473196</x:v>
      </x:c>
      <x:c r="AH1607" s="25" t="n">
        <x:f>(S1607+Inputs!$C$11)*Inputs!$C$8-Inputs!$C$11</x:f>
        <x:v>2394.741515173733</x:v>
      </x:c>
      <x:c r="AI1607" s="25" t="n">
        <x:f>Inputs!$C$12+AH1607-Inputs!$C$10*Inputs!$C$13</x:f>
        <x:v>24712.656930373734</x:v>
      </x:c>
      <x:c r="AJ1607" s="25" t="n">
        <x:f>(S1607+Inputs!$C$11)*(1-Inputs!$C$8)</x:f>
        <x:v>6719.3675669222475</x:v>
      </x:c>
      <x:c r="AK1607" s="25" t="n">
        <x:f>AJ1607/(1+B1607)^(1-Inputs!$C$8)+T1607/(1+B1607)^(2-Inputs!$C$8)+U1607/(1+B1607)^(3-Inputs!$C$8)+V1607/(1+B1607)^(4-Inputs!$C$8)+W1607/(1+B1607)^(5-Inputs!$C$8)+X1607/(1+B1607)^(6-Inputs!$C$8)+Y1607/(1+B1607)^(7-Inputs!$C$8)+Z1607/(1+B1607)^(8-Inputs!$C$8)+AA1607/(1+B1607)^(9-Inputs!$C$8)+AB1607/(1+B1607)^(10-Inputs!$C$8)+AE1607/(1+B1607)^(10-Inputs!$C$8)</x:f>
        <x:v>373552.0715802326</x:v>
      </x:c>
      <x:c r="AL1607" s="25" t="n">
        <x:f>(AK1607+AI1607)/Inputs!$C$13</x:f>
        <x:v>317.78634596931886</x:v>
      </x:c>
      <x:c r="AM1607" s="26" t="n">
        <x:f>IF(AL1607&gt;=Inputs!$C$7,1,0)</x:f>
        <x:v>1</x:v>
      </x:c>
      <x:c r="AN1607" s="26" t="n">
        <x:f>IF(Inputs!$C$7&lt;=(1-Inputs!$C$16)*AL1607,1,0)</x:f>
        <x:v>0</x:v>
      </x:c>
    </x:row>
    <x:row r="1608" ht="20" customHeight="1">
      <x:c r="A1608" s="16" t="n">
        <x:v>1603</x:v>
      </x:c>
      <x:c r="B1608" s="19" t="n">
        <x:v>0.09085545809267773</x:v>
      </x:c>
      <x:c r="C1608" s="24" t="n">
        <x:v>0.5505218690628055</x:v>
      </x:c>
      <x:c r="D1608" s="19" t="n">
        <x:v>0.016077276632465498</x:v>
      </x:c>
      <x:c r="E1608" s="19" t="n">
        <x:v>0.05535897462301563</x:v>
      </x:c>
      <x:c r="F1608" s="19" t="n">
        <x:v>-0.18658692800226961</x:v>
      </x:c>
      <x:c r="G1608" s="19" t="n">
        <x:v>-0.08353139582127767</x:v>
      </x:c>
      <x:c r="H1608" s="19" t="n">
        <x:v>0.6728998534676691</x:v>
      </x:c>
      <x:c r="I1608" s="19" t="n">
        <x:v>0.06124818463611405</x:v>
      </x:c>
      <x:c r="J1608" s="19" t="n">
        <x:v>0.052357768379569056</x:v>
      </x:c>
      <x:c r="K1608" s="19" t="n">
        <x:v>0.06214555949549436</x:v>
      </x:c>
      <x:c r="L1608" s="19" t="n">
        <x:v>0.06737307925272149</x:v>
      </x:c>
      <x:c r="M1608" s="19" t="n">
        <x:v>0.049591012320435085</x:v>
      </x:c>
      <x:c r="N1608" s="19" t="n">
        <x:v>0.055916125212803536</x:v>
      </x:c>
      <x:c r="O1608" s="19" t="n">
        <x:v>0.0671567019793008</x:v>
      </x:c>
      <x:c r="P1608" s="19" t="n">
        <x:v>0.05334471912877575</x:v>
      </x:c>
      <x:c r="Q1608" s="19" t="n">
        <x:v>0.05118821999904981</x:v>
      </x:c>
      <x:c r="R1608" s="19" t="n">
        <x:v>0.051404817072831295</x:v>
      </x:c>
      <x:c r="S1608" s="21" t="n">
        <x:v>9233.484490420075</x:v>
      </x:c>
      <x:c r="T1608" s="21" t="n">
        <x:v>14753.297677294235</x:v>
      </x:c>
      <x:c r="U1608" s="21" t="n">
        <x:v>18110.845548002064</x:v>
      </x:c>
      <x:c r="V1608" s="21" t="n">
        <x:v>21728.345437975608</x:v>
      </x:c>
      <x:c r="W1608" s="21" t="n">
        <x:v>25747.28162611681</x:v>
      </x:c>
      <x:c r="X1608" s="21" t="n">
        <x:v>27207.237566346063</x:v>
      </x:c>
      <x:c r="Y1608" s="21" t="n">
        <x:v>28345.95658906159</x:v>
      </x:c>
      <x:c r="Z1608" s="21" t="n">
        <x:v>29281.915064590274</x:v>
      </x:c>
      <x:c r="AA1608" s="21" t="n">
        <x:v>29927.69266052727</x:v>
      </x:c>
      <x:c r="AB1608" s="21" t="n">
        <x:v>30299.129818000707</x:v>
      </x:c>
      <x:c r="AC1608" s="21" t="n">
        <x:v>39520.60411043571</x:v>
      </x:c>
      <x:c r="AD1608" s="25" t="n">
        <x:f>AC1608*(1+Inputs!$C$14)*(1-Inputs!$C$14/Inputs!$C$15)</x:f>
        <x:v>31359.599361630728</x:v>
      </x:c>
      <x:c r="AE1608" s="25" t="n">
        <x:f>AD1608/(B1608-Inputs!$C$14)</x:f>
        <x:v>561441.9867365077</x:v>
      </x:c>
      <x:c r="AF1608" s="25" t="n">
        <x:f>S1608/(1+B1608)^1+T1608/(1+B1608)^2+U1608/(1+B1608)^3+V1608/(1+B1608)^4+W1608/(1+B1608)^5+X1608/(1+B1608)^6+Y1608/(1+B1608)^7+Z1608/(1+B1608)^8+AA1608/(1+B1608)^9+AB1608/(1+B1608)^10+AE1608/(1+B1608)^10</x:f>
        <x:v>374686.38682291</x:v>
      </x:c>
      <x:c r="AG1608" s="25" t="n">
        <x:f>(AF1608+Inputs!$C$12)/Inputs!$C$13</x:f>
        <x:v>324.78061728980896</x:v>
      </x:c>
      <x:c r="AH1608" s="25" t="n">
        <x:f>(S1608+Inputs!$C$11)*Inputs!$C$8-Inputs!$C$11</x:f>
        <x:v>2450.668076333788</x:v>
      </x:c>
      <x:c r="AI1608" s="25" t="n">
        <x:f>Inputs!$C$12+AH1608-Inputs!$C$10*Inputs!$C$13</x:f>
        <x:v>24768.583491533784</x:v>
      </x:c>
      <x:c r="AJ1608" s="25" t="n">
        <x:f>(S1608+Inputs!$C$11)*(1-Inputs!$C$8)</x:f>
        <x:v>6782.816414086286</x:v>
      </x:c>
      <x:c r="AK1608" s="25" t="n">
        <x:f>AJ1608/(1+B1608)^(1-Inputs!$C$8)+T1608/(1+B1608)^(2-Inputs!$C$8)+U1608/(1+B1608)^(3-Inputs!$C$8)+V1608/(1+B1608)^(4-Inputs!$C$8)+W1608/(1+B1608)^(5-Inputs!$C$8)+X1608/(1+B1608)^(6-Inputs!$C$8)+Y1608/(1+B1608)^(7-Inputs!$C$8)+Z1608/(1+B1608)^(8-Inputs!$C$8)+AA1608/(1+B1608)^(9-Inputs!$C$8)+AB1608/(1+B1608)^(10-Inputs!$C$8)+AE1608/(1+B1608)^(10-Inputs!$C$8)</x:f>
        <x:v>387926.8136218728</x:v>
      </x:c>
      <x:c r="AL1608" s="25" t="n">
        <x:f>(AK1608+AI1608)/Inputs!$C$13</x:f>
        <x:v>329.3009720883022</x:v>
      </x:c>
      <x:c r="AM1608" s="26" t="n">
        <x:f>IF(AL1608&gt;=Inputs!$C$7,1,0)</x:f>
        <x:v>1</x:v>
      </x:c>
      <x:c r="AN1608" s="26" t="n">
        <x:f>IF(Inputs!$C$7&lt;=(1-Inputs!$C$16)*AL1608,1,0)</x:f>
        <x:v>0</x:v>
      </x:c>
    </x:row>
    <x:row r="1609" ht="20" customHeight="1">
      <x:c r="A1609" s="16" t="n">
        <x:v>1604</x:v>
      </x:c>
      <x:c r="B1609" s="19" t="n">
        <x:v>0.09503866418114541</x:v>
      </x:c>
      <x:c r="C1609" s="24" t="n">
        <x:v>0.5733215743536277</x:v>
      </x:c>
      <x:c r="D1609" s="19" t="n">
        <x:v>0.018873886193391344</x:v>
      </x:c>
      <x:c r="E1609" s="19" t="n">
        <x:v>0.06500951741487854</x:v>
      </x:c>
      <x:c r="F1609" s="19" t="n">
        <x:v>-0.20707910969482443</x:v>
      </x:c>
      <x:c r="G1609" s="19" t="n">
        <x:v>-0.032683879885022984</x:v>
      </x:c>
      <x:c r="H1609" s="19" t="n">
        <x:v>0.9232855957534127</x:v>
      </x:c>
      <x:c r="I1609" s="19" t="n">
        <x:v>0.057922406750411715</x:v>
      </x:c>
      <x:c r="J1609" s="19" t="n">
        <x:v>0.0628632814387413</x:v>
      </x:c>
      <x:c r="K1609" s="19" t="n">
        <x:v>0.06942429122109048</x:v>
      </x:c>
      <x:c r="L1609" s="19" t="n">
        <x:v>0.05766027819998385</x:v>
      </x:c>
      <x:c r="M1609" s="19" t="n">
        <x:v>0.06555340833065315</x:v>
      </x:c>
      <x:c r="N1609" s="19" t="n">
        <x:v>0.05897419486300464</x:v>
      </x:c>
      <x:c r="O1609" s="19" t="n">
        <x:v>0.05809895195902641</x:v>
      </x:c>
      <x:c r="P1609" s="19" t="n">
        <x:v>0.05935430567942717</x:v>
      </x:c>
      <x:c r="Q1609" s="19" t="n">
        <x:v>0.058644547793700215</x:v>
      </x:c>
      <x:c r="R1609" s="19" t="n">
        <x:v>0.062291086795106594</x:v>
      </x:c>
      <x:c r="S1609" s="21" t="n">
        <x:v>9181.151993648871</x:v>
      </x:c>
      <x:c r="T1609" s="21" t="n">
        <x:v>14753.97567526407</x:v>
      </x:c>
      <x:c r="U1609" s="21" t="n">
        <x:v>18581.749838278345</x:v>
      </x:c>
      <x:c r="V1609" s="21" t="n">
        <x:v>22985.507019783287</x:v>
      </x:c>
      <x:c r="W1609" s="21" t="n">
        <x:v>27861.75445852629</x:v>
      </x:c>
      <x:c r="X1609" s="21" t="n">
        <x:v>29757.558532367664</x:v>
      </x:c>
      <x:c r="Y1609" s="21" t="n">
        <x:v>31110.325179459014</x:v>
      </x:c>
      <x:c r="Z1609" s="21" t="n">
        <x:v>32161.185387382837</x:v>
      </x:c>
      <x:c r="AA1609" s="21" t="n">
        <x:v>32874.54515673802</x:v>
      </x:c>
      <x:c r="AB1609" s="21" t="n">
        <x:v>33218.40441790805</x:v>
      </x:c>
      <x:c r="AC1609" s="21" t="n">
        <x:v>43328.353588575716</x:v>
      </x:c>
      <x:c r="AD1609" s="25" t="n">
        <x:f>AC1609*(1+Inputs!$C$14)*(1-Inputs!$C$14/Inputs!$C$15)</x:f>
        <x:v>34381.048572534826</x:v>
      </x:c>
      <x:c r="AE1609" s="25" t="n">
        <x:f>AD1609/(B1609-Inputs!$C$14)</x:f>
        <x:v>572648.4598125332</x:v>
      </x:c>
      <x:c r="AF1609" s="25" t="n">
        <x:f>S1609/(1+B1609)^1+T1609/(1+B1609)^2+U1609/(1+B1609)^3+V1609/(1+B1609)^4+W1609/(1+B1609)^5+X1609/(1+B1609)^6+Y1609/(1+B1609)^7+Z1609/(1+B1609)^8+AA1609/(1+B1609)^9+AB1609/(1+B1609)^10+AE1609/(1+B1609)^10</x:f>
        <x:v>376724.50693569204</x:v>
      </x:c>
      <x:c r="AG1609" s="25" t="n">
        <x:f>(AF1609+Inputs!$C$12)/Inputs!$C$13</x:f>
        <x:v>326.40688920625445</x:v>
      </x:c>
      <x:c r="AH1609" s="25" t="n">
        <x:f>(S1609+Inputs!$C$11)*Inputs!$C$8-Inputs!$C$11</x:f>
        <x:v>2426.150660038238</x:v>
      </x:c>
      <x:c r="AI1609" s="25" t="n">
        <x:f>Inputs!$C$12+AH1609-Inputs!$C$10*Inputs!$C$13</x:f>
        <x:v>24744.06607523824</x:v>
      </x:c>
      <x:c r="AJ1609" s="25" t="n">
        <x:f>(S1609+Inputs!$C$11)*(1-Inputs!$C$8)</x:f>
        <x:v>6755.001333610633</x:v>
      </x:c>
      <x:c r="AK1609" s="25" t="n">
        <x:f>AJ1609/(1+B1609)^(1-Inputs!$C$8)+T1609/(1+B1609)^(2-Inputs!$C$8)+U1609/(1+B1609)^(3-Inputs!$C$8)+V1609/(1+B1609)^(4-Inputs!$C$8)+W1609/(1+B1609)^(5-Inputs!$C$8)+X1609/(1+B1609)^(6-Inputs!$C$8)+Y1609/(1+B1609)^(7-Inputs!$C$8)+Z1609/(1+B1609)^(8-Inputs!$C$8)+AA1609/(1+B1609)^(9-Inputs!$C$8)+AB1609/(1+B1609)^(10-Inputs!$C$8)+AE1609/(1+B1609)^(10-Inputs!$C$8)</x:f>
        <x:v>390782.0420511463</x:v>
      </x:c>
      <x:c r="AL1609" s="25" t="n">
        <x:f>(AK1609+AI1609)/Inputs!$C$13</x:f>
        <x:v>331.55967401421333</x:v>
      </x:c>
      <x:c r="AM1609" s="26" t="n">
        <x:f>IF(AL1609&gt;=Inputs!$C$7,1,0)</x:f>
        <x:v>1</x:v>
      </x:c>
      <x:c r="AN1609" s="26" t="n">
        <x:f>IF(Inputs!$C$7&lt;=(1-Inputs!$C$16)*AL1609,1,0)</x:f>
        <x:v>0</x:v>
      </x:c>
    </x:row>
    <x:row r="1610" ht="20" customHeight="1">
      <x:c r="A1610" s="16" t="n">
        <x:v>1605</x:v>
      </x:c>
      <x:c r="B1610" s="19" t="n">
        <x:v>0.0820923709301077</x:v>
      </x:c>
      <x:c r="C1610" s="24" t="n">
        <x:v>0.6735178563962165</x:v>
      </x:c>
      <x:c r="D1610" s="19" t="n">
        <x:v>0.040977707630558774</x:v>
      </x:c>
      <x:c r="E1610" s="19" t="n">
        <x:v>0.05256970766274918</x:v>
      </x:c>
      <x:c r="F1610" s="19" t="n">
        <x:v>-0.14191563468291293</x:v>
      </x:c>
      <x:c r="G1610" s="19" t="n">
        <x:v>-0.08521058257906418</x:v>
      </x:c>
      <x:c r="H1610" s="19" t="n">
        <x:v>0.7464935322297208</x:v>
      </x:c>
      <x:c r="I1610" s="19" t="n">
        <x:v>0.057090229189733464</x:v>
      </x:c>
      <x:c r="J1610" s="19" t="n">
        <x:v>0.05647805312088053</x:v>
      </x:c>
      <x:c r="K1610" s="19" t="n">
        <x:v>0.06344216847568646</x:v>
      </x:c>
      <x:c r="L1610" s="19" t="n">
        <x:v>0.05609122241279352</x:v>
      </x:c>
      <x:c r="M1610" s="19" t="n">
        <x:v>0.055575723111434175</x:v>
      </x:c>
      <x:c r="N1610" s="19" t="n">
        <x:v>0.0546424592647611</x:v>
      </x:c>
      <x:c r="O1610" s="19" t="n">
        <x:v>0.05648854179344767</x:v>
      </x:c>
      <x:c r="P1610" s="19" t="n">
        <x:v>0.059282062495032053</x:v>
      </x:c>
      <x:c r="Q1610" s="19" t="n">
        <x:v>0.05556027318307656</x:v>
      </x:c>
      <x:c r="R1610" s="19" t="n">
        <x:v>0.0669484722357231</x:v>
      </x:c>
      <x:c r="S1610" s="21" t="n">
        <x:v>10068.883785158303</x:v>
      </x:c>
      <x:c r="T1610" s="21" t="n">
        <x:v>16129.785317051355</x:v>
      </x:c>
      <x:c r="U1610" s="21" t="n">
        <x:v>19972.022200384497</x:v>
      </x:c>
      <x:c r="V1610" s="21" t="n">
        <x:v>24151.576138509907</x:v>
      </x:c>
      <x:c r="W1610" s="21" t="n">
        <x:v>28859.136785704286</x:v>
      </x:c>
      <x:c r="X1610" s="21" t="n">
        <x:v>30821.19511891011</x:v>
      </x:c>
      <x:c r="Y1610" s="21" t="n">
        <x:v>32340.499813866194</x:v>
      </x:c>
      <x:c r="Z1610" s="21" t="n">
        <x:v>33513.04889522383</x:v>
      </x:c>
      <x:c r="AA1610" s="21" t="n">
        <x:v>34282.25489307176</x:v>
      </x:c>
      <x:c r="AB1610" s="21" t="n">
        <x:v>34601.912718661406</x:v>
      </x:c>
      <x:c r="AC1610" s="21" t="n">
        <x:v>45132.92963303662</x:v>
      </x:c>
      <x:c r="AD1610" s="25" t="n">
        <x:f>AC1610*(1+Inputs!$C$14)*(1-Inputs!$C$14/Inputs!$C$15)</x:f>
        <x:v>35812.97966381455</x:v>
      </x:c>
      <x:c r="AE1610" s="25" t="n">
        <x:f>AD1610/(B1610-Inputs!$C$14)</x:f>
        <x:v>760483.6825261252</x:v>
      </x:c>
      <x:c r="AF1610" s="25" t="n">
        <x:f>S1610/(1+B1610)^1+T1610/(1+B1610)^2+U1610/(1+B1610)^3+V1610/(1+B1610)^4+W1610/(1+B1610)^5+X1610/(1+B1610)^6+Y1610/(1+B1610)^7+Z1610/(1+B1610)^8+AA1610/(1+B1610)^9+AB1610/(1+B1610)^10+AE1610/(1+B1610)^10</x:f>
        <x:v>509625.11390736746</x:v>
      </x:c>
      <x:c r="AG1610" s="25" t="n">
        <x:f>(AF1610+Inputs!$C$12)/Inputs!$C$13</x:f>
        <x:v>432.45192720039495</x:v>
      </x:c>
      <x:c r="AH1610" s="25" t="n">
        <x:f>(S1610+Inputs!$C$11)*Inputs!$C$8-Inputs!$C$11</x:f>
        <x:v>2842.046924005671</x:v>
      </x:c>
      <x:c r="AI1610" s="25" t="n">
        <x:f>Inputs!$C$12+AH1610-Inputs!$C$10*Inputs!$C$13</x:f>
        <x:v>25159.962339205667</x:v>
      </x:c>
      <x:c r="AJ1610" s="25" t="n">
        <x:f>(S1610+Inputs!$C$11)*(1-Inputs!$C$8)</x:f>
        <x:v>7226.836861152633</x:v>
      </x:c>
      <x:c r="AK1610" s="25" t="n">
        <x:f>AJ1610/(1+B1610)^(1-Inputs!$C$8)+T1610/(1+B1610)^(2-Inputs!$C$8)+U1610/(1+B1610)^(3-Inputs!$C$8)+V1610/(1+B1610)^(4-Inputs!$C$8)+W1610/(1+B1610)^(5-Inputs!$C$8)+X1610/(1+B1610)^(6-Inputs!$C$8)+Y1610/(1+B1610)^(7-Inputs!$C$8)+Z1610/(1+B1610)^(8-Inputs!$C$8)+AA1610/(1+B1610)^(9-Inputs!$C$8)+AB1610/(1+B1610)^(10-Inputs!$C$8)+AE1610/(1+B1610)^(10-Inputs!$C$8)</x:f>
        <x:v>526089.2561886255</x:v>
      </x:c>
      <x:c r="AL1610" s="25" t="n">
        <x:f>(AK1610+AI1610)/Inputs!$C$13</x:f>
        <x:v>439.85686487859977</x:v>
      </x:c>
      <x:c r="AM1610" s="26" t="n">
        <x:f>IF(AL1610&gt;=Inputs!$C$7,1,0)</x:f>
        <x:v>1</x:v>
      </x:c>
      <x:c r="AN1610" s="26" t="n">
        <x:f>IF(Inputs!$C$7&lt;=(1-Inputs!$C$16)*AL1610,1,0)</x:f>
        <x:v>1</x:v>
      </x:c>
    </x:row>
    <x:row r="1611" ht="20" customHeight="1">
      <x:c r="A1611" s="16" t="n">
        <x:v>1606</x:v>
      </x:c>
      <x:c r="B1611" s="19" t="n">
        <x:v>0.08376968961158272</x:v>
      </x:c>
      <x:c r="C1611" s="24" t="n">
        <x:v>0.35029895567711833</x:v>
      </x:c>
      <x:c r="D1611" s="19" t="n">
        <x:v>0.022424662751500082</x:v>
      </x:c>
      <x:c r="E1611" s="19" t="n">
        <x:v>0.05316621695862096</x:v>
      </x:c>
      <x:c r="F1611" s="19" t="n">
        <x:v>-0.21279890392931863</x:v>
      </x:c>
      <x:c r="G1611" s="19" t="n">
        <x:v>-0.05226899921160395</x:v>
      </x:c>
      <x:c r="H1611" s="19" t="n">
        <x:v>0.9034847673964066</x:v>
      </x:c>
      <x:c r="I1611" s="19" t="n">
        <x:v>0.05824799315387623</x:v>
      </x:c>
      <x:c r="J1611" s="19" t="n">
        <x:v>0.058633362537622136</x:v>
      </x:c>
      <x:c r="K1611" s="19" t="n">
        <x:v>0.07214443299464961</x:v>
      </x:c>
      <x:c r="L1611" s="19" t="n">
        <x:v>0.05435856888414605</x:v>
      </x:c>
      <x:c r="M1611" s="19" t="n">
        <x:v>0.051247542848471994</x:v>
      </x:c>
      <x:c r="N1611" s="19" t="n">
        <x:v>0.061967118623089165</x:v>
      </x:c>
      <x:c r="O1611" s="19" t="n">
        <x:v>0.06219292071463883</x:v>
      </x:c>
      <x:c r="P1611" s="19" t="n">
        <x:v>0.05855051264742201</x:v>
      </x:c>
      <x:c r="Q1611" s="19" t="n">
        <x:v>0.061067123450681035</x:v>
      </x:c>
      <x:c r="R1611" s="19" t="n">
        <x:v>0.06447524695533162</x:v>
      </x:c>
      <x:c r="S1611" s="21" t="n">
        <x:v>8964.358965011226</x:v>
      </x:c>
      <x:c r="T1611" s="21" t="n">
        <x:v>14238.851525766066</x:v>
      </x:c>
      <x:c r="U1611" s="21" t="n">
        <x:v>17671.83956951472</x:v>
      </x:c>
      <x:c r="V1611" s="21" t="n">
        <x:v>21537.001499888083</x:v>
      </x:c>
      <x:c r="W1611" s="21" t="n">
        <x:v>25698.241800661886</x:v>
      </x:c>
      <x:c r="X1611" s="21" t="n">
        <x:v>27308.799220006505</x:v>
      </x:c>
      <x:c r="Y1611" s="21" t="n">
        <x:v>28503.9122761624</x:v>
      </x:c>
      <x:c r="Z1611" s="21" t="n">
        <x:v>29458.950870498786</x:v>
      </x:c>
      <x:c r="AA1611" s="21" t="n">
        <x:v>30138.138270391995</x:v>
      </x:c>
      <x:c r="AB1611" s="21" t="n">
        <x:v>30531.43867755622</x:v>
      </x:c>
      <x:c r="AC1611" s="21" t="n">
        <x:v>39823.615666377686</x:v>
      </x:c>
      <x:c r="AD1611" s="25" t="n">
        <x:f>AC1611*(1+Inputs!$C$14)*(1-Inputs!$C$14/Inputs!$C$15)</x:f>
        <x:v>31600.03903127069</x:v>
      </x:c>
      <x:c r="AE1611" s="25" t="n">
        <x:f>AD1611/(B1611-Inputs!$C$14)</x:f>
        <x:v>647944.2309955923</x:v>
      </x:c>
      <x:c r="AF1611" s="25" t="n">
        <x:f>S1611/(1+B1611)^1+T1611/(1+B1611)^2+U1611/(1+B1611)^3+V1611/(1+B1611)^4+W1611/(1+B1611)^5+X1611/(1+B1611)^6+Y1611/(1+B1611)^7+Z1611/(1+B1611)^8+AA1611/(1+B1611)^9+AB1611/(1+B1611)^10+AE1611/(1+B1611)^10</x:f>
        <x:v>433753.14477440296</x:v>
      </x:c>
      <x:c r="AG1611" s="25" t="n">
        <x:f>(AF1611+Inputs!$C$12)/Inputs!$C$13</x:f>
        <x:v>371.9116028728299</x:v>
      </x:c>
      <x:c r="AH1611" s="25" t="n">
        <x:f>(S1611+Inputs!$C$11)*Inputs!$C$8-Inputs!$C$11</x:f>
        <x:v>2324.58461100526</x:v>
      </x:c>
      <x:c r="AI1611" s="25" t="n">
        <x:f>Inputs!$C$12+AH1611-Inputs!$C$10*Inputs!$C$13</x:f>
        <x:v>24642.500026205256</x:v>
      </x:c>
      <x:c r="AJ1611" s="25" t="n">
        <x:f>(S1611+Inputs!$C$11)*(1-Inputs!$C$8)</x:f>
        <x:v>6639.774354005967</x:v>
      </x:c>
      <x:c r="AK1611" s="25" t="n">
        <x:f>AJ1611/(1+B1611)^(1-Inputs!$C$8)+T1611/(1+B1611)^(2-Inputs!$C$8)+U1611/(1+B1611)^(3-Inputs!$C$8)+V1611/(1+B1611)^(4-Inputs!$C$8)+W1611/(1+B1611)^(5-Inputs!$C$8)+X1611/(1+B1611)^(6-Inputs!$C$8)+Y1611/(1+B1611)^(7-Inputs!$C$8)+Z1611/(1+B1611)^(8-Inputs!$C$8)+AA1611/(1+B1611)^(9-Inputs!$C$8)+AB1611/(1+B1611)^(10-Inputs!$C$8)+AE1611/(1+B1611)^(10-Inputs!$C$8)</x:f>
        <x:v>448185.1587918232</x:v>
      </x:c>
      <x:c r="AL1611" s="25" t="n">
        <x:f>(AK1611+AI1611)/Inputs!$C$13</x:f>
        <x:v>377.2821523285044</x:v>
      </x:c>
      <x:c r="AM1611" s="26" t="n">
        <x:f>IF(AL1611&gt;=Inputs!$C$7,1,0)</x:f>
        <x:v>1</x:v>
      </x:c>
      <x:c r="AN1611" s="26" t="n">
        <x:f>IF(Inputs!$C$7&lt;=(1-Inputs!$C$16)*AL1611,1,0)</x:f>
        <x:v>1</x:v>
      </x:c>
    </x:row>
    <x:row r="1612" ht="20" customHeight="1">
      <x:c r="A1612" s="16" t="n">
        <x:v>1607</x:v>
      </x:c>
      <x:c r="B1612" s="19" t="n">
        <x:v>0.08267249936717866</x:v>
      </x:c>
      <x:c r="C1612" s="24" t="n">
        <x:v>0.7107566323813046</x:v>
      </x:c>
      <x:c r="D1612" s="19" t="n">
        <x:v>0.033608744148507695</x:v>
      </x:c>
      <x:c r="E1612" s="19" t="n">
        <x:v>0.06298671138324295</x:v>
      </x:c>
      <x:c r="F1612" s="19" t="n">
        <x:v>-0.19051231578366584</x:v>
      </x:c>
      <x:c r="G1612" s="19" t="n">
        <x:v>-0.0886270352578589</x:v>
      </x:c>
      <x:c r="H1612" s="19" t="n">
        <x:v>0.7324301850706831</x:v>
      </x:c>
      <x:c r="I1612" s="19" t="n">
        <x:v>0.06840657103629041</x:v>
      </x:c>
      <x:c r="J1612" s="19" t="n">
        <x:v>0.06182668103506444</x:v>
      </x:c>
      <x:c r="K1612" s="19" t="n">
        <x:v>0.07583203301495928</x:v>
      </x:c>
      <x:c r="L1612" s="19" t="n">
        <x:v>0.07568484951663663</x:v>
      </x:c>
      <x:c r="M1612" s="19" t="n">
        <x:v>0.07416657155189</x:v>
      </x:c>
      <x:c r="N1612" s="19" t="n">
        <x:v>0.07039363190970221</x:v>
      </x:c>
      <x:c r="O1612" s="19" t="n">
        <x:v>0.05787947920124566</x:v>
      </x:c>
      <x:c r="P1612" s="19" t="n">
        <x:v>0.07144120233028275</x:v>
      </x:c>
      <x:c r="Q1612" s="19" t="n">
        <x:v>0.07103996369513538</x:v>
      </x:c>
      <x:c r="R1612" s="19" t="n">
        <x:v>0.07283138132848876</x:v>
      </x:c>
      <x:c r="S1612" s="21" t="n">
        <x:v>9208.269596301689</x:v>
      </x:c>
      <x:c r="T1612" s="21" t="n">
        <x:v>15119.765714527164</x:v>
      </x:c>
      <x:c r="U1612" s="21" t="n">
        <x:v>19219.742750314967</x:v>
      </x:c>
      <x:c r="V1612" s="21" t="n">
        <x:v>23834.696050834344</x:v>
      </x:c>
      <x:c r="W1612" s="21" t="n">
        <x:v>29105.45997208918</x:v>
      </x:c>
      <x:c r="X1612" s="21" t="n">
        <x:v>31291.808316976036</x:v>
      </x:c>
      <x:c r="Y1612" s="21" t="n">
        <x:v>32935.69197320796</x:v>
      </x:c>
      <x:c r="Z1612" s="21" t="n">
        <x:v>34169.24876401471</x:v>
      </x:c>
      <x:c r="AA1612" s="21" t="n">
        <x:v>34998.58129731914</x:v>
      </x:c>
      <x:c r="AB1612" s="21" t="n">
        <x:v>35340.728351827594</x:v>
      </x:c>
      <x:c r="AC1612" s="21" t="n">
        <x:v>46096.602198035995</x:v>
      </x:c>
      <x:c r="AD1612" s="25" t="n">
        <x:f>AC1612*(1+Inputs!$C$14)*(1-Inputs!$C$14/Inputs!$C$15)</x:f>
        <x:v>36577.653844141554</x:v>
      </x:c>
      <x:c r="AE1612" s="25" t="n">
        <x:f>AD1612/(B1612-Inputs!$C$14)</x:f>
        <x:v>767269.4809310621</x:v>
      </x:c>
      <x:c r="AF1612" s="25" t="n">
        <x:f>S1612/(1+B1612)^1+T1612/(1+B1612)^2+U1612/(1+B1612)^3+V1612/(1+B1612)^4+W1612/(1+B1612)^5+X1612/(1+B1612)^6+Y1612/(1+B1612)^7+Z1612/(1+B1612)^8+AA1612/(1+B1612)^9+AB1612/(1+B1612)^10+AE1612/(1+B1612)^10</x:f>
        <x:v>509688.14161767013</x:v>
      </x:c>
      <x:c r="AG1612" s="25" t="n">
        <x:f>(AF1612+Inputs!$C$12)/Inputs!$C$13</x:f>
        <x:v>432.50221873845504</x:v>
      </x:c>
      <x:c r="AH1612" s="25" t="n">
        <x:f>(S1612+Inputs!$C$11)*Inputs!$C$8-Inputs!$C$11</x:f>
        <x:v>2438.8550711440794</x:v>
      </x:c>
      <x:c r="AI1612" s="25" t="n">
        <x:f>Inputs!$C$12+AH1612-Inputs!$C$10*Inputs!$C$13</x:f>
        <x:v>24756.770486344074</x:v>
      </x:c>
      <x:c r="AJ1612" s="25" t="n">
        <x:f>(S1612+Inputs!$C$11)*(1-Inputs!$C$8)</x:f>
        <x:v>6769.41452515761</x:v>
      </x:c>
      <x:c r="AK1612" s="25" t="n">
        <x:f>AJ1612/(1+B1612)^(1-Inputs!$C$8)+T1612/(1+B1612)^(2-Inputs!$C$8)+U1612/(1+B1612)^(3-Inputs!$C$8)+V1612/(1+B1612)^(4-Inputs!$C$8)+W1612/(1+B1612)^(5-Inputs!$C$8)+X1612/(1+B1612)^(6-Inputs!$C$8)+Y1612/(1+B1612)^(7-Inputs!$C$8)+Z1612/(1+B1612)^(8-Inputs!$C$8)+AA1612/(1+B1612)^(9-Inputs!$C$8)+AB1612/(1+B1612)^(10-Inputs!$C$8)+AE1612/(1+B1612)^(10-Inputs!$C$8)</x:f>
        <x:v>526674.7756970035</x:v>
      </x:c>
      <x:c r="AL1612" s="25" t="n">
        <x:f>(AK1612+AI1612)/Inputs!$C$13</x:f>
        <x:v>440.00234911375264</x:v>
      </x:c>
      <x:c r="AM1612" s="26" t="n">
        <x:f>IF(AL1612&gt;=Inputs!$C$7,1,0)</x:f>
        <x:v>1</x:v>
      </x:c>
      <x:c r="AN1612" s="26" t="n">
        <x:f>IF(Inputs!$C$7&lt;=(1-Inputs!$C$16)*AL1612,1,0)</x:f>
        <x:v>1</x:v>
      </x:c>
    </x:row>
    <x:row r="1613" ht="20" customHeight="1">
      <x:c r="A1613" s="16" t="n">
        <x:v>1608</x:v>
      </x:c>
      <x:c r="B1613" s="19" t="n">
        <x:v>0.09367840277613498</x:v>
      </x:c>
      <x:c r="C1613" s="24" t="n">
        <x:v>0.18606516950441687</x:v>
      </x:c>
      <x:c r="D1613" s="19" t="n">
        <x:v>0.019418791393202642</x:v>
      </x:c>
      <x:c r="E1613" s="19" t="n">
        <x:v>0.04217199427415864</x:v>
      </x:c>
      <x:c r="F1613" s="19" t="n">
        <x:v>-0.20911222145333458</x:v>
      </x:c>
      <x:c r="G1613" s="19" t="n">
        <x:v>-0.07070128884438816</x:v>
      </x:c>
      <x:c r="H1613" s="19" t="n">
        <x:v>0.912212566688396</x:v>
      </x:c>
      <x:c r="I1613" s="19" t="n">
        <x:v>0.05397130298488605</x:v>
      </x:c>
      <x:c r="J1613" s="19" t="n">
        <x:v>0.06334431438847446</x:v>
      </x:c>
      <x:c r="K1613" s="19" t="n">
        <x:v>0.056204947607308216</x:v>
      </x:c>
      <x:c r="L1613" s="19" t="n">
        <x:v>0.05101638345792594</x:v>
      </x:c>
      <x:c r="M1613" s="19" t="n">
        <x:v>0.06542287743225075</x:v>
      </x:c>
      <x:c r="N1613" s="19" t="n">
        <x:v>0.06651376174370967</x:v>
      </x:c>
      <x:c r="O1613" s="19" t="n">
        <x:v>0.0625145017720081</x:v>
      </x:c>
      <x:c r="P1613" s="19" t="n">
        <x:v>0.05597559175901211</x:v>
      </x:c>
      <x:c r="Q1613" s="19" t="n">
        <x:v>0.0689109586767529</x:v>
      </x:c>
      <x:c r="R1613" s="19" t="n">
        <x:v>0.06308575745064332</x:v>
      </x:c>
      <x:c r="S1613" s="21" t="n">
        <x:v>8918.386422443044</x:v>
      </x:c>
      <x:c r="T1613" s="21" t="n">
        <x:v>13937.368958739335</x:v>
      </x:c>
      <x:c r="U1613" s="21" t="n">
        <x:v>16962.94972819675</x:v>
      </x:c>
      <x:c r="V1613" s="21" t="n">
        <x:v>20164.29150802641</x:v>
      </x:c>
      <x:c r="W1613" s="21" t="n">
        <x:v>23576.245846408077</x:v>
      </x:c>
      <x:c r="X1613" s="21" t="n">
        <x:v>24943.736958384598</x:v>
      </x:c>
      <x:c r="Y1613" s="21" t="n">
        <x:v>25927.842888146894</x:v>
      </x:c>
      <x:c r="Z1613" s="21" t="n">
        <x:v>26734.801965730607</x:v>
      </x:c>
      <x:c r="AA1613" s="21" t="n">
        <x:v>27351.217448152565</x:v>
      </x:c>
      <x:c r="AB1613" s="21" t="n">
        <x:v>27790.08699941519</x:v>
      </x:c>
      <x:c r="AC1613" s="21" t="n">
        <x:v>36247.939564454595</x:v>
      </x:c>
      <x:c r="AD1613" s="25" t="n">
        <x:f>AC1613*(1+Inputs!$C$14)*(1-Inputs!$C$14/Inputs!$C$15)</x:f>
        <x:v>28762.74004439472</x:v>
      </x:c>
      <x:c r="AE1613" s="25" t="n">
        <x:f>AD1613/(B1613-Inputs!$C$14)</x:f>
        <x:v>490175.9196501643</x:v>
      </x:c>
      <x:c r="AF1613" s="25" t="n">
        <x:f>S1613/(1+B1613)^1+T1613/(1+B1613)^2+U1613/(1+B1613)^3+V1613/(1+B1613)^4+W1613/(1+B1613)^5+X1613/(1+B1613)^6+Y1613/(1+B1613)^7+Z1613/(1+B1613)^8+AA1613/(1+B1613)^9+AB1613/(1+B1613)^10+AE1613/(1+B1613)^10</x:f>
        <x:v>327186.018575174</x:v>
      </x:c>
      <x:c r="AG1613" s="25" t="n">
        <x:f>(AF1613+Inputs!$C$12)/Inputs!$C$13</x:f>
        <x:v>286.8787711632492</x:v>
      </x:c>
      <x:c r="AH1613" s="25" t="n">
        <x:f>(S1613+Inputs!$C$11)*Inputs!$C$8-Inputs!$C$11</x:f>
        <x:v>2303.0467896924947</x:v>
      </x:c>
      <x:c r="AI1613" s="25" t="n">
        <x:f>Inputs!$C$12+AH1613-Inputs!$C$10*Inputs!$C$13</x:f>
        <x:v>24620.962204892494</x:v>
      </x:c>
      <x:c r="AJ1613" s="25" t="n">
        <x:f>(S1613+Inputs!$C$11)*(1-Inputs!$C$8)</x:f>
        <x:v>6615.33963275055</x:v>
      </x:c>
      <x:c r="AK1613" s="25" t="n">
        <x:f>AJ1613/(1+B1613)^(1-Inputs!$C$8)+T1613/(1+B1613)^(2-Inputs!$C$8)+U1613/(1+B1613)^(3-Inputs!$C$8)+V1613/(1+B1613)^(4-Inputs!$C$8)+W1613/(1+B1613)^(5-Inputs!$C$8)+X1613/(1+B1613)^(6-Inputs!$C$8)+Y1613/(1+B1613)^(7-Inputs!$C$8)+Z1613/(1+B1613)^(8-Inputs!$C$8)+AA1613/(1+B1613)^(9-Inputs!$C$8)+AB1613/(1+B1613)^(10-Inputs!$C$8)+AE1613/(1+B1613)^(10-Inputs!$C$8)</x:f>
        <x:v>339008.11722512613</x:v>
      </x:c>
      <x:c r="AL1613" s="25" t="n">
        <x:f>(AK1613+AI1613)/Inputs!$C$13</x:f>
        <x:v>290.1496119739245</x:v>
      </x:c>
      <x:c r="AM1613" s="26" t="n">
        <x:f>IF(AL1613&gt;=Inputs!$C$7,1,0)</x:f>
        <x:v>1</x:v>
      </x:c>
      <x:c r="AN1613" s="26" t="n">
        <x:f>IF(Inputs!$C$7&lt;=(1-Inputs!$C$16)*AL1613,1,0)</x:f>
        <x:v>0</x:v>
      </x:c>
    </x:row>
    <x:row r="1614" ht="20" customHeight="1">
      <x:c r="A1614" s="16" t="n">
        <x:v>1609</x:v>
      </x:c>
      <x:c r="B1614" s="19" t="n">
        <x:v>0.08603724411699211</x:v>
      </x:c>
      <x:c r="C1614" s="24" t="n">
        <x:v>0.1368710416376473</x:v>
      </x:c>
      <x:c r="D1614" s="19" t="n">
        <x:v>0.029173439030439854</x:v>
      </x:c>
      <x:c r="E1614" s="19" t="n">
        <x:v>0.049391835397568404</x:v>
      </x:c>
      <x:c r="F1614" s="19" t="n">
        <x:v>-0.10389873362180313</x:v>
      </x:c>
      <x:c r="G1614" s="19" t="n">
        <x:v>-0.0375455116143695</x:v>
      </x:c>
      <x:c r="H1614" s="19" t="n">
        <x:v>0.8729405515417454</x:v>
      </x:c>
      <x:c r="I1614" s="19" t="n">
        <x:v>0.0731713375063498</x:v>
      </x:c>
      <x:c r="J1614" s="19" t="n">
        <x:v>0.061626267299697016</x:v>
      </x:c>
      <x:c r="K1614" s="19" t="n">
        <x:v>0.06478620346736648</x:v>
      </x:c>
      <x:c r="L1614" s="19" t="n">
        <x:v>0.06164233530238903</x:v>
      </x:c>
      <x:c r="M1614" s="19" t="n">
        <x:v>0.06728476038582926</x:v>
      </x:c>
      <x:c r="N1614" s="19" t="n">
        <x:v>0.06742398965604593</x:v>
      </x:c>
      <x:c r="O1614" s="19" t="n">
        <x:v>0.06491102001777677</x:v>
      </x:c>
      <x:c r="P1614" s="19" t="n">
        <x:v>0.07370532808580606</x:v>
      </x:c>
      <x:c r="Q1614" s="19" t="n">
        <x:v>0.0736881304147721</x:v>
      </x:c>
      <x:c r="R1614" s="19" t="n">
        <x:v>0.06771820766801626</x:v>
      </x:c>
      <x:c r="S1614" s="21" t="n">
        <x:v>10960.722251361078</x:v>
      </x:c>
      <x:c r="T1614" s="21" t="n">
        <x:v>16433.068659280667</x:v>
      </x:c>
      <x:c r="U1614" s="21" t="n">
        <x:v>19118.80804281069</x:v>
      </x:c>
      <x:c r="V1614" s="21" t="n">
        <x:v>21941.037054252836</x:v>
      </x:c>
      <x:c r="W1614" s="21" t="n">
        <x:v>25013.801405938113</x:v>
      </x:c>
      <x:c r="X1614" s="21" t="n">
        <x:v>26555.115007335513</x:v>
      </x:c>
      <x:c r="Y1614" s="21" t="n">
        <x:v>27769.136729327314</x:v>
      </x:c>
      <x:c r="Z1614" s="21" t="n">
        <x:v>28739.19342099</x:v>
      </x:c>
      <x:c r="AA1614" s="21" t="n">
        <x:v>29455.059399991085</x:v>
      </x:c>
      <x:c r="AB1614" s="21" t="n">
        <x:v>29867.539636494726</x:v>
      </x:c>
      <x:c r="AC1614" s="21" t="n">
        <x:v>38957.6603954279</x:v>
      </x:c>
      <x:c r="AD1614" s="25" t="n">
        <x:f>AC1614*(1+Inputs!$C$14)*(1-Inputs!$C$14/Inputs!$C$15)</x:f>
        <x:v>30912.90352377203</x:v>
      </x:c>
      <x:c r="AE1614" s="25" t="n">
        <x:f>AD1614/(B1614-Inputs!$C$14)</x:f>
        <x:v>605693.0396341685</x:v>
      </x:c>
      <x:c r="AF1614" s="25" t="n">
        <x:f>S1614/(1+B1614)^1+T1614/(1+B1614)^2+U1614/(1+B1614)^3+V1614/(1+B1614)^4+W1614/(1+B1614)^5+X1614/(1+B1614)^6+Y1614/(1+B1614)^7+Z1614/(1+B1614)^8+AA1614/(1+B1614)^9+AB1614/(1+B1614)^10+AE1614/(1+B1614)^10</x:f>
        <x:v>410334.2640984295</x:v>
      </x:c>
      <x:c r="AG1614" s="25" t="n">
        <x:f>(AF1614+Inputs!$C$12)/Inputs!$C$13</x:f>
        <x:v>353.22503591386084</x:v>
      </x:c>
      <x:c r="AH1614" s="25" t="n">
        <x:f>(S1614+Inputs!$C$11)*Inputs!$C$8-Inputs!$C$11</x:f>
        <x:v>3259.867136939026</x:v>
      </x:c>
      <x:c r="AI1614" s="25" t="n">
        <x:f>Inputs!$C$12+AH1614-Inputs!$C$10*Inputs!$C$13</x:f>
        <x:v>25577.782552139026</x:v>
      </x:c>
      <x:c r="AJ1614" s="25" t="n">
        <x:f>(S1614+Inputs!$C$11)*(1-Inputs!$C$8)</x:f>
        <x:v>7700.855114422053</x:v>
      </x:c>
      <x:c r="AK1614" s="25" t="n">
        <x:f>AJ1614/(1+B1614)^(1-Inputs!$C$8)+T1614/(1+B1614)^(2-Inputs!$C$8)+U1614/(1+B1614)^(3-Inputs!$C$8)+V1614/(1+B1614)^(4-Inputs!$C$8)+W1614/(1+B1614)^(5-Inputs!$C$8)+X1614/(1+B1614)^(6-Inputs!$C$8)+Y1614/(1+B1614)^(7-Inputs!$C$8)+Z1614/(1+B1614)^(8-Inputs!$C$8)+AA1614/(1+B1614)^(9-Inputs!$C$8)+AB1614/(1+B1614)^(10-Inputs!$C$8)+AE1614/(1+B1614)^(10-Inputs!$C$8)</x:f>
        <x:v>423391.5884261336</x:v>
      </x:c>
      <x:c r="AL1614" s="25" t="n">
        <x:f>(AK1614+AI1614)/Inputs!$C$13</x:f>
        <x:v>358.2449703464743</x:v>
      </x:c>
      <x:c r="AM1614" s="26" t="n">
        <x:f>IF(AL1614&gt;=Inputs!$C$7,1,0)</x:f>
        <x:v>1</x:v>
      </x:c>
      <x:c r="AN1614" s="26" t="n">
        <x:f>IF(Inputs!$C$7&lt;=(1-Inputs!$C$16)*AL1614,1,0)</x:f>
        <x:v>1</x:v>
      </x:c>
    </x:row>
    <x:row r="1615" ht="20" customHeight="1">
      <x:c r="A1615" s="16" t="n">
        <x:v>1610</x:v>
      </x:c>
      <x:c r="B1615" s="19" t="n">
        <x:v>0.095425248046582</x:v>
      </x:c>
      <x:c r="C1615" s="24" t="n">
        <x:v>0.07275539222487737</x:v>
      </x:c>
      <x:c r="D1615" s="19" t="n">
        <x:v>0.01996942083304276</x:v>
      </x:c>
      <x:c r="E1615" s="19" t="n">
        <x:v>0.040604477510111966</x:v>
      </x:c>
      <x:c r="F1615" s="19" t="n">
        <x:v>-0.16215151522434212</x:v>
      </x:c>
      <x:c r="G1615" s="19" t="n">
        <x:v>-0.055186401819234454</x:v>
      </x:c>
      <x:c r="H1615" s="19" t="n">
        <x:v>0.4809909065290583</x:v>
      </x:c>
      <x:c r="I1615" s="19" t="n">
        <x:v>0.04955125820149192</x:v>
      </x:c>
      <x:c r="J1615" s="19" t="n">
        <x:v>0.0514141735148462</x:v>
      </x:c>
      <x:c r="K1615" s="19" t="n">
        <x:v>0.05289968108865992</x:v>
      </x:c>
      <x:c r="L1615" s="19" t="n">
        <x:v>0.055025534795944395</x:v>
      </x:c>
      <x:c r="M1615" s="19" t="n">
        <x:v>0.04739910347494629</x:v>
      </x:c>
      <x:c r="N1615" s="19" t="n">
        <x:v>0.058231655381690645</x:v>
      </x:c>
      <x:c r="O1615" s="19" t="n">
        <x:v>0.05444453330458487</x:v>
      </x:c>
      <x:c r="P1615" s="19" t="n">
        <x:v>0.05252218192302166</x:v>
      </x:c>
      <x:c r="Q1615" s="19" t="n">
        <x:v>0.05649984281022512</x:v>
      </x:c>
      <x:c r="R1615" s="19" t="n">
        <x:v>0.050823155456445196</x:v>
      </x:c>
      <x:c r="S1615" s="21" t="n">
        <x:v>9771.944879043273</x:v>
      </x:c>
      <x:c r="T1615" s="21" t="n">
        <x:v>14654.009762069354</x:v>
      </x:c>
      <x:c r="U1615" s="21" t="n">
        <x:v>16894.25337687348</x:v>
      </x:c>
      <x:c r="V1615" s="21" t="n">
        <x:v>19126.98732892358</x:v>
      </x:c>
      <x:c r="W1615" s="21" t="n">
        <x:v>21529.068260481068</x:v>
      </x:c>
      <x:c r="X1615" s="21" t="n">
        <x:v>22607.665476413033</x:v>
      </x:c>
      <x:c r="Y1615" s="21" t="n">
        <x:v>23518.25226349859</x:v>
      </x:c>
      <x:c r="Z1615" s="21" t="n">
        <x:v>24289.219442770005</x:v>
      </x:c>
      <x:c r="AA1615" s="21" t="n">
        <x:v>24912.519961017053</x:v>
      </x:c>
      <x:c r="AB1615" s="21" t="n">
        <x:v>25381.900371833148</x:v>
      </x:c>
      <x:c r="AC1615" s="21" t="n">
        <x:v>33106.826571956284</x:v>
      </x:c>
      <x:c r="AD1615" s="25" t="n">
        <x:f>AC1615*(1+Inputs!$C$14)*(1-Inputs!$C$14/Inputs!$C$15)</x:f>
        <x:v>26270.266884847308</x:v>
      </x:c>
      <x:c r="AE1615" s="25" t="n">
        <x:f>AD1615/(B1615-Inputs!$C$14)</x:f>
        <x:v>434756.45916414744</x:v>
      </x:c>
      <x:c r="AF1615" s="25" t="n">
        <x:f>S1615/(1+B1615)^1+T1615/(1+B1615)^2+U1615/(1+B1615)^3+V1615/(1+B1615)^4+W1615/(1+B1615)^5+X1615/(1+B1615)^6+Y1615/(1+B1615)^7+Z1615/(1+B1615)^8+AA1615/(1+B1615)^9+AB1615/(1+B1615)^10+AE1615/(1+B1615)^10</x:f>
        <x:v>294065.9581808653</x:v>
      </x:c>
      <x:c r="AG1615" s="25" t="n">
        <x:f>(AF1615+Inputs!$C$12)/Inputs!$C$13</x:f>
        <x:v>260.4513669330245</x:v>
      </x:c>
      <x:c r="AH1615" s="25" t="n">
        <x:f>(S1615+Inputs!$C$11)*Inputs!$C$8-Inputs!$C$11</x:f>
        <x:v>2702.933080318903</x:v>
      </x:c>
      <x:c r="AI1615" s="25" t="n">
        <x:f>Inputs!$C$12+AH1615-Inputs!$C$10*Inputs!$C$13</x:f>
        <x:v>25020.848495518898</x:v>
      </x:c>
      <x:c r="AJ1615" s="25" t="n">
        <x:f>(S1615+Inputs!$C$11)*(1-Inputs!$C$8)</x:f>
        <x:v>7069.01179872437</x:v>
      </x:c>
      <x:c r="AK1615" s="25" t="n">
        <x:f>AJ1615/(1+B1615)^(1-Inputs!$C$8)+T1615/(1+B1615)^(2-Inputs!$C$8)+U1615/(1+B1615)^(3-Inputs!$C$8)+V1615/(1+B1615)^(4-Inputs!$C$8)+W1615/(1+B1615)^(5-Inputs!$C$8)+X1615/(1+B1615)^(6-Inputs!$C$8)+Y1615/(1+B1615)^(7-Inputs!$C$8)+Z1615/(1+B1615)^(8-Inputs!$C$8)+AA1615/(1+B1615)^(9-Inputs!$C$8)+AB1615/(1+B1615)^(10-Inputs!$C$8)+AE1615/(1+B1615)^(10-Inputs!$C$8)</x:f>
        <x:v>304319.3082390852</x:v>
      </x:c>
      <x:c r="AL1615" s="25" t="n">
        <x:f>(AK1615+AI1615)/Inputs!$C$13</x:f>
        <x:v>262.78954046734106</x:v>
      </x:c>
      <x:c r="AM1615" s="26" t="n">
        <x:f>IF(AL1615&gt;=Inputs!$C$7,1,0)</x:f>
        <x:v>0</x:v>
      </x:c>
      <x:c r="AN1615" s="26" t="n">
        <x:f>IF(Inputs!$C$7&lt;=(1-Inputs!$C$16)*AL1615,1,0)</x:f>
        <x:v>0</x:v>
      </x:c>
    </x:row>
    <x:row r="1616" ht="20" customHeight="1">
      <x:c r="A1616" s="16" t="n">
        <x:v>1611</x:v>
      </x:c>
      <x:c r="B1616" s="19" t="n">
        <x:v>0.09687860434234105</x:v>
      </x:c>
      <x:c r="C1616" s="24" t="n">
        <x:v>0.6621834399341822</x:v>
      </x:c>
      <x:c r="D1616" s="19" t="n">
        <x:v>0.02317996912940572</x:v>
      </x:c>
      <x:c r="E1616" s="19" t="n">
        <x:v>0.06286563894824695</x:v>
      </x:c>
      <x:c r="F1616" s="19" t="n">
        <x:v>-0.17638646855307233</x:v>
      </x:c>
      <x:c r="G1616" s="19" t="n">
        <x:v>-0.07832185778374708</x:v>
      </x:c>
      <x:c r="H1616" s="19" t="n">
        <x:v>0.752845838006948</x:v>
      </x:c>
      <x:c r="I1616" s="19" t="n">
        <x:v>0.06993936457240693</x:v>
      </x:c>
      <x:c r="J1616" s="19" t="n">
        <x:v>0.05939316136069124</x:v>
      </x:c>
      <x:c r="K1616" s="19" t="n">
        <x:v>0.07186917019817998</x:v>
      </x:c>
      <x:c r="L1616" s="19" t="n">
        <x:v>0.06496564363999482</x:v>
      </x:c>
      <x:c r="M1616" s="19" t="n">
        <x:v>0.06919847570437355</x:v>
      </x:c>
      <x:c r="N1616" s="19" t="n">
        <x:v>0.06815719965279073</x:v>
      </x:c>
      <x:c r="O1616" s="19" t="n">
        <x:v>0.056694866995745774</x:v>
      </x:c>
      <x:c r="P1616" s="19" t="n">
        <x:v>0.06254739327862921</x:v>
      </x:c>
      <x:c r="Q1616" s="19" t="n">
        <x:v>0.06612750595181183</x:v>
      </x:c>
      <x:c r="R1616" s="19" t="n">
        <x:v>0.06975182824858507</x:v>
      </x:c>
      <x:c r="S1616" s="21" t="n">
        <x:v>9476.14337851779</x:v>
      </x:c>
      <x:c r="T1616" s="21" t="n">
        <x:v>15309.625334588747</x:v>
      </x:c>
      <x:c r="U1616" s="21" t="n">
        <x:v>19104.574870229084</x:v>
      </x:c>
      <x:c r="V1616" s="21" t="n">
        <x:v>23307.07643527084</x:v>
      </x:c>
      <x:c r="W1616" s="21" t="n">
        <x:v>28023.743993601605</x:v>
      </x:c>
      <x:c r="X1616" s="21" t="n">
        <x:v>29921.681434965507</x:v>
      </x:c>
      <x:c r="Y1616" s="21" t="n">
        <x:v>31352.26637210042</x:v>
      </x:c>
      <x:c r="Z1616" s="21" t="n">
        <x:v>32432.216520450398</x:v>
      </x:c>
      <x:c r="AA1616" s="21" t="n">
        <x:v>33168.03478666344</x:v>
      </x:c>
      <x:c r="AB1616" s="21" t="n">
        <x:v>33513.58605793616</x:v>
      </x:c>
      <x:c r="AC1616" s="21" t="n">
        <x:v>43713.37311904718</x:v>
      </x:c>
      <x:c r="AD1616" s="25" t="n">
        <x:f>AC1616*(1+Inputs!$C$14)*(1-Inputs!$C$14/Inputs!$C$15)</x:f>
        <x:v>34686.56156996393</x:v>
      </x:c>
      <x:c r="AE1616" s="25" t="n">
        <x:f>AD1616/(B1616-Inputs!$C$14)</x:f>
        <x:v>560558.2404228421</x:v>
      </x:c>
      <x:c r="AF1616" s="25" t="n">
        <x:f>S1616/(1+B1616)^1+T1616/(1+B1616)^2+U1616/(1+B1616)^3+V1616/(1+B1616)^4+W1616/(1+B1616)^5+X1616/(1+B1616)^6+Y1616/(1+B1616)^7+Z1616/(1+B1616)^8+AA1616/(1+B1616)^9+AB1616/(1+B1616)^10+AE1616/(1+B1616)^10</x:f>
        <x:v>368734.2069086808</x:v>
      </x:c>
      <x:c r="AG1616" s="25" t="n">
        <x:f>(AF1616+Inputs!$C$12)/Inputs!$C$13</x:f>
        <x:v>320.0312097473218</x:v>
      </x:c>
      <x:c r="AH1616" s="25" t="n">
        <x:f>(S1616+Inputs!$C$11)*Inputs!$C$8-Inputs!$C$11</x:f>
        <x:v>2564.35210336039</x:v>
      </x:c>
      <x:c r="AI1616" s="25" t="n">
        <x:f>Inputs!$C$12+AH1616-Inputs!$C$10*Inputs!$C$13</x:f>
        <x:v>24882.267518560388</x:v>
      </x:c>
      <x:c r="AJ1616" s="25" t="n">
        <x:f>(S1616+Inputs!$C$11)*(1-Inputs!$C$8)</x:f>
        <x:v>6911.791275157401</x:v>
      </x:c>
      <x:c r="AK1616" s="25" t="n">
        <x:f>AJ1616/(1+B1616)^(1-Inputs!$C$8)+T1616/(1+B1616)^(2-Inputs!$C$8)+U1616/(1+B1616)^(3-Inputs!$C$8)+V1616/(1+B1616)^(4-Inputs!$C$8)+W1616/(1+B1616)^(5-Inputs!$C$8)+X1616/(1+B1616)^(6-Inputs!$C$8)+Y1616/(1+B1616)^(7-Inputs!$C$8)+Z1616/(1+B1616)^(8-Inputs!$C$8)+AA1616/(1+B1616)^(9-Inputs!$C$8)+AB1616/(1+B1616)^(10-Inputs!$C$8)+AE1616/(1+B1616)^(10-Inputs!$C$8)</x:f>
        <x:v>382617.77682997886</x:v>
      </x:c>
      <x:c r="AL1616" s="25" t="n">
        <x:f>(AK1616+AI1616)/Inputs!$C$13</x:f>
        <x:v>325.1554576779675</x:v>
      </x:c>
      <x:c r="AM1616" s="26" t="n">
        <x:f>IF(AL1616&gt;=Inputs!$C$7,1,0)</x:f>
        <x:v>1</x:v>
      </x:c>
      <x:c r="AN1616" s="26" t="n">
        <x:f>IF(Inputs!$C$7&lt;=(1-Inputs!$C$16)*AL1616,1,0)</x:f>
        <x:v>0</x:v>
      </x:c>
    </x:row>
    <x:row r="1617" ht="20" customHeight="1">
      <x:c r="A1617" s="16" t="n">
        <x:v>1612</x:v>
      </x:c>
      <x:c r="B1617" s="19" t="n">
        <x:v>0.09440572335512185</x:v>
      </x:c>
      <x:c r="C1617" s="24" t="n">
        <x:v>0.3738033194514685</x:v>
      </x:c>
      <x:c r="D1617" s="19" t="n">
        <x:v>0.02794036914453244</x:v>
      </x:c>
      <x:c r="E1617" s="19" t="n">
        <x:v>0.04524416971078694</x:v>
      </x:c>
      <x:c r="F1617" s="19" t="n">
        <x:v>-0.17521523426906813</x:v>
      </x:c>
      <x:c r="G1617" s="19" t="n">
        <x:v>-0.07008959678869758</x:v>
      </x:c>
      <x:c r="H1617" s="19" t="n">
        <x:v>0.7167464361191662</x:v>
      </x:c>
      <x:c r="I1617" s="19" t="n">
        <x:v>0.06650866022010064</x:v>
      </x:c>
      <x:c r="J1617" s="19" t="n">
        <x:v>0.07139454455298505</x:v>
      </x:c>
      <x:c r="K1617" s="19" t="n">
        <x:v>0.04707390233698675</x:v>
      </x:c>
      <x:c r="L1617" s="19" t="n">
        <x:v>0.053692669628231895</x:v>
      </x:c>
      <x:c r="M1617" s="19" t="n">
        <x:v>0.06754069940890417</x:v>
      </x:c>
      <x:c r="N1617" s="19" t="n">
        <x:v>0.05827821955600825</x:v>
      </x:c>
      <x:c r="O1617" s="19" t="n">
        <x:v>0.05650687480690863</x:v>
      </x:c>
      <x:c r="P1617" s="19" t="n">
        <x:v>0.06552834292608281</x:v>
      </x:c>
      <x:c r="Q1617" s="19" t="n">
        <x:v>0.06031643190442651</x:v>
      </x:c>
      <x:c r="R1617" s="19" t="n">
        <x:v>0.06343821265258726</x:v>
      </x:c>
      <x:c r="S1617" s="21" t="n">
        <x:v>9503.876429032105</x:v>
      </x:c>
      <x:c r="T1617" s="21" t="n">
        <x:v>14920.691149597224</x:v>
      </x:c>
      <x:c r="U1617" s="21" t="n">
        <x:v>18119.45412253419</x:v>
      </x:c>
      <x:c r="V1617" s="21" t="n">
        <x:v>21430.796882755305</x:v>
      </x:c>
      <x:c r="W1617" s="21" t="n">
        <x:v>25116.628953499418</x:v>
      </x:c>
      <x:c r="X1617" s="21" t="n">
        <x:v>26650.52587698168</x:v>
      </x:c>
      <x:c r="Y1617" s="21" t="n">
        <x:v>27791.26021365459</x:v>
      </x:c>
      <x:c r="Z1617" s="21" t="n">
        <x:v>28708.792951613243</x:v>
      </x:c>
      <x:c r="AA1617" s="21" t="n">
        <x:v>29390.963463420267</x:v>
      </x:c>
      <x:c r="AB1617" s="21" t="n">
        <x:v>29787.614531919844</x:v>
      </x:c>
      <x:c r="AC1617" s="21" t="n">
        <x:v>38853.410259025884</x:v>
      </x:c>
      <x:c r="AD1617" s="25" t="n">
        <x:f>AC1617*(1+Inputs!$C$14)*(1-Inputs!$C$14/Inputs!$C$15)</x:f>
        <x:v>30830.181040537034</x:v>
      </x:c>
      <x:c r="AE1617" s="25" t="n">
        <x:f>AD1617/(B1617-Inputs!$C$14)</x:f>
        <x:v>518976.6120048249</x:v>
      </x:c>
      <x:c r="AF1617" s="25" t="n">
        <x:f>S1617/(1+B1617)^1+T1617/(1+B1617)^2+U1617/(1+B1617)^3+V1617/(1+B1617)^4+W1617/(1+B1617)^5+X1617/(1+B1617)^6+Y1617/(1+B1617)^7+Z1617/(1+B1617)^8+AA1617/(1+B1617)^9+AB1617/(1+B1617)^10+AE1617/(1+B1617)^10</x:f>
        <x:v>345832.34624443937</x:v>
      </x:c>
      <x:c r="AG1617" s="25" t="n">
        <x:f>(AF1617+Inputs!$C$12)/Inputs!$C$13</x:f>
        <x:v>301.7571872306782</x:v>
      </x:c>
      <x:c r="AH1617" s="25" t="n">
        <x:f>(S1617+Inputs!$C$11)*Inputs!$C$8-Inputs!$C$11</x:f>
        <x:v>2577.344847573945</x:v>
      </x:c>
      <x:c r="AI1617" s="25" t="n">
        <x:f>Inputs!$C$12+AH1617-Inputs!$C$10*Inputs!$C$13</x:f>
        <x:v>24895.26026277394</x:v>
      </x:c>
      <x:c r="AJ1617" s="25" t="n">
        <x:f>(S1617+Inputs!$C$11)*(1-Inputs!$C$8)</x:f>
        <x:v>6926.531581458161</x:v>
      </x:c>
      <x:c r="AK1617" s="25" t="n">
        <x:f>AJ1617/(1+B1617)^(1-Inputs!$C$8)+T1617/(1+B1617)^(2-Inputs!$C$8)+U1617/(1+B1617)^(3-Inputs!$C$8)+V1617/(1+B1617)^(4-Inputs!$C$8)+W1617/(1+B1617)^(5-Inputs!$C$8)+X1617/(1+B1617)^(6-Inputs!$C$8)+Y1617/(1+B1617)^(7-Inputs!$C$8)+Z1617/(1+B1617)^(8-Inputs!$C$8)+AA1617/(1+B1617)^(9-Inputs!$C$8)+AB1617/(1+B1617)^(10-Inputs!$C$8)+AE1617/(1+B1617)^(10-Inputs!$C$8)</x:f>
        <x:v>358304.9992391547</x:v>
      </x:c>
      <x:c r="AL1617" s="25" t="n">
        <x:f>(AK1617+AI1617)/Inputs!$C$13</x:f>
        <x:v>305.7659931297923</x:v>
      </x:c>
      <x:c r="AM1617" s="26" t="n">
        <x:f>IF(AL1617&gt;=Inputs!$C$7,1,0)</x:f>
        <x:v>1</x:v>
      </x:c>
      <x:c r="AN1617" s="26" t="n">
        <x:f>IF(Inputs!$C$7&lt;=(1-Inputs!$C$16)*AL1617,1,0)</x:f>
        <x:v>0</x:v>
      </x:c>
    </x:row>
    <x:row r="1618" ht="20" customHeight="1">
      <x:c r="A1618" s="16" t="n">
        <x:v>1613</x:v>
      </x:c>
      <x:c r="B1618" s="19" t="n">
        <x:v>0.09983962351972862</x:v>
      </x:c>
      <x:c r="C1618" s="24" t="n">
        <x:v>0.2486886611704051</x:v>
      </x:c>
      <x:c r="D1618" s="19" t="n">
        <x:v>0.022380500984534993</x:v>
      </x:c>
      <x:c r="E1618" s="19" t="n">
        <x:v>0.03693795694808813</x:v>
      </x:c>
      <x:c r="F1618" s="19" t="n">
        <x:v>-0.12639840011375897</x:v>
      </x:c>
      <x:c r="G1618" s="19" t="n">
        <x:v>-0.06132108641141201</x:v>
      </x:c>
      <x:c r="H1618" s="19" t="n">
        <x:v>0.6385028429757256</x:v>
      </x:c>
      <x:c r="I1618" s="19" t="n">
        <x:v>0.06226533919168446</x:v>
      </x:c>
      <x:c r="J1618" s="19" t="n">
        <x:v>0.06595572042098524</x:v>
      </x:c>
      <x:c r="K1618" s="19" t="n">
        <x:v>0.07029479148264614</x:v>
      </x:c>
      <x:c r="L1618" s="19" t="n">
        <x:v>0.06748401074896151</x:v>
      </x:c>
      <x:c r="M1618" s="19" t="n">
        <x:v>0.06560231239349947</x:v>
      </x:c>
      <x:c r="N1618" s="19" t="n">
        <x:v>0.07023542974700035</x:v>
      </x:c>
      <x:c r="O1618" s="19" t="n">
        <x:v>0.06126501513194512</x:v>
      </x:c>
      <x:c r="P1618" s="19" t="n">
        <x:v>0.07405482135470834</x:v>
      </x:c>
      <x:c r="Q1618" s="19" t="n">
        <x:v>0.07037636687326199</x:v>
      </x:c>
      <x:c r="R1618" s="19" t="n">
        <x:v>0.0749477280164399</x:v>
      </x:c>
      <x:c r="S1618" s="21" t="n">
        <x:v>10393.104049814876</x:v>
      </x:c>
      <x:c r="T1618" s="21" t="n">
        <x:v>15702.1343177545</x:v>
      </x:c>
      <x:c r="U1618" s="21" t="n">
        <x:v>18254.117711813557</x:v>
      </x:c>
      <x:c r="V1618" s="21" t="n">
        <x:v>20845.326308931904</x:v>
      </x:c>
      <x:c r="W1618" s="21" t="n">
        <x:v>23651.07033372257</x:v>
      </x:c>
      <x:c r="X1618" s="21" t="n">
        <x:v>24849.31368291866</x:v>
      </x:c>
      <x:c r="Y1618" s="21" t="n">
        <x:v>25818.114232753625</x:v>
      </x:c>
      <x:c r="Z1618" s="21" t="n">
        <x:v>26602.487408963905</x:v>
      </x:c>
      <x:c r="AA1618" s="21" t="n">
        <x:v>27232.834687647108</x:v>
      </x:c>
      <x:c r="AB1618" s="21" t="n">
        <x:v>27655.704587348424</x:v>
      </x:c>
      <x:c r="AC1618" s="21" t="n">
        <x:v>36072.65815741098</x:v>
      </x:c>
      <x:c r="AD1618" s="25" t="n">
        <x:f>AC1618*(1+Inputs!$C$14)*(1-Inputs!$C$14/Inputs!$C$15)</x:f>
        <x:v>28623.65424790561</x:v>
      </x:c>
      <x:c r="AE1618" s="25" t="n">
        <x:f>AD1618/(B1618-Inputs!$C$14)</x:f>
        <x:v>441453.122243937</x:v>
      </x:c>
      <x:c r="AF1618" s="25" t="n">
        <x:f>S1618/(1+B1618)^1+T1618/(1+B1618)^2+U1618/(1+B1618)^3+V1618/(1+B1618)^4+W1618/(1+B1618)^5+X1618/(1+B1618)^6+Y1618/(1+B1618)^7+Z1618/(1+B1618)^8+AA1618/(1+B1618)^9+AB1618/(1+B1618)^10+AE1618/(1+B1618)^10</x:f>
        <x:v>297509.4276721128</x:v>
      </x:c>
      <x:c r="AG1618" s="25" t="n">
        <x:f>(AF1618+Inputs!$C$12)/Inputs!$C$13</x:f>
        <x:v>263.1990056485409</x:v>
      </x:c>
      <x:c r="AH1618" s="25" t="n">
        <x:f>(S1618+Inputs!$C$11)*Inputs!$C$8-Inputs!$C$11</x:f>
        <x:v>2993.941897310531</x:v>
      </x:c>
      <x:c r="AI1618" s="25" t="n">
        <x:f>Inputs!$C$12+AH1618-Inputs!$C$10*Inputs!$C$13</x:f>
        <x:v>25311.857312510532</x:v>
      </x:c>
      <x:c r="AJ1618" s="25" t="n">
        <x:f>(S1618+Inputs!$C$11)*(1-Inputs!$C$8)</x:f>
        <x:v>7399.162152504346</x:v>
      </x:c>
      <x:c r="AK1618" s="25" t="n">
        <x:f>AJ1618/(1+B1618)^(1-Inputs!$C$8)+T1618/(1+B1618)^(2-Inputs!$C$8)+U1618/(1+B1618)^(3-Inputs!$C$8)+V1618/(1+B1618)^(4-Inputs!$C$8)+W1618/(1+B1618)^(5-Inputs!$C$8)+X1618/(1+B1618)^(6-Inputs!$C$8)+Y1618/(1+B1618)^(7-Inputs!$C$8)+Z1618/(1+B1618)^(8-Inputs!$C$8)+AA1618/(1+B1618)^(9-Inputs!$C$8)+AB1618/(1+B1618)^(10-Inputs!$C$8)+AE1618/(1+B1618)^(10-Inputs!$C$8)</x:f>
        <x:v>308227.3989086623</x:v>
      </x:c>
      <x:c r="AL1618" s="25" t="n">
        <x:f>(AK1618+AI1618)/Inputs!$C$13</x:f>
        <x:v>266.1401170729789</x:v>
      </x:c>
      <x:c r="AM1618" s="26" t="n">
        <x:f>IF(AL1618&gt;=Inputs!$C$7,1,0)</x:f>
        <x:v>0</x:v>
      </x:c>
      <x:c r="AN1618" s="26" t="n">
        <x:f>IF(Inputs!$C$7&lt;=(1-Inputs!$C$16)*AL1618,1,0)</x:f>
        <x:v>0</x:v>
      </x:c>
    </x:row>
    <x:row r="1619" ht="20" customHeight="1">
      <x:c r="A1619" s="16" t="n">
        <x:v>1614</x:v>
      </x:c>
      <x:c r="B1619" s="19" t="n">
        <x:v>0.09381541060347176</x:v>
      </x:c>
      <x:c r="C1619" s="24" t="n">
        <x:v>0.4990005812991001</x:v>
      </x:c>
      <x:c r="D1619" s="19" t="n">
        <x:v>0.011835159480783376</x:v>
      </x:c>
      <x:c r="E1619" s="19" t="n">
        <x:v>0.03413784677267387</x:v>
      </x:c>
      <x:c r="F1619" s="19" t="n">
        <x:v>-0.17228329254668212</x:v>
      </x:c>
      <x:c r="G1619" s="19" t="n">
        <x:v>-0.053663134219065683</x:v>
      </x:c>
      <x:c r="H1619" s="19" t="n">
        <x:v>0.3932105068873568</x:v>
      </x:c>
      <x:c r="I1619" s="19" t="n">
        <x:v>0.062410282231174966</x:v>
      </x:c>
      <x:c r="J1619" s="19" t="n">
        <x:v>0.06583149037785802</x:v>
      </x:c>
      <x:c r="K1619" s="19" t="n">
        <x:v>0.0676082837657043</x:v>
      </x:c>
      <x:c r="L1619" s="19" t="n">
        <x:v>0.06264364911420557</x:v>
      </x:c>
      <x:c r="M1619" s="19" t="n">
        <x:v>0.05610887218083349</x:v>
      </x:c>
      <x:c r="N1619" s="19" t="n">
        <x:v>0.0543428379898262</x:v>
      </x:c>
      <x:c r="O1619" s="19" t="n">
        <x:v>0.057613390685734206</x:v>
      </x:c>
      <x:c r="P1619" s="19" t="n">
        <x:v>0.05451919570431869</x:v>
      </x:c>
      <x:c r="Q1619" s="19" t="n">
        <x:v>0.055496621819094115</x:v>
      </x:c>
      <x:c r="R1619" s="19" t="n">
        <x:v>0.060294468837547584</x:v>
      </x:c>
      <x:c r="S1619" s="21" t="n">
        <x:v>9560.568502300346</x:v>
      </x:c>
      <x:c r="T1619" s="21" t="n">
        <x:v>14750.40277405883</x:v>
      </x:c>
      <x:c r="U1619" s="21" t="n">
        <x:v>17355.07824256673</x:v>
      </x:c>
      <x:c r="V1619" s="21" t="n">
        <x:v>20025.889351148817</x:v>
      </x:c>
      <x:c r="W1619" s="21" t="n">
        <x:v>22941.618404912493</x:v>
      </x:c>
      <x:c r="X1619" s="21" t="n">
        <x:v>23923.58563250586</x:v>
      </x:c>
      <x:c r="Y1619" s="21" t="n">
        <x:v>24725.76552936354</x:v>
      </x:c>
      <x:c r="Z1619" s="21" t="n">
        <x:v>25423.466620042964</x:v>
      </x:c>
      <x:c r="AA1619" s="21" t="n">
        <x:v>25982.72112895858</x:v>
      </x:c>
      <x:c r="AB1619" s="21" t="n">
        <x:v>26399.43088344761</x:v>
      </x:c>
      <x:c r="AC1619" s="21" t="n">
        <x:v>34434.04028275775</x:v>
      </x:c>
      <x:c r="AD1619" s="25" t="n">
        <x:f>AC1619*(1+Inputs!$C$14)*(1-Inputs!$C$14/Inputs!$C$15)</x:f>
        <x:v>27323.41096436827</x:v>
      </x:c>
      <x:c r="AE1619" s="25" t="n">
        <x:f>AD1619/(B1619-Inputs!$C$14)</x:f>
        <x:v>464562.10513568064</x:v>
      </x:c>
      <x:c r="AF1619" s="25" t="n">
        <x:f>S1619/(1+B1619)^1+T1619/(1+B1619)^2+U1619/(1+B1619)^3+V1619/(1+B1619)^4+W1619/(1+B1619)^5+X1619/(1+B1619)^6+Y1619/(1+B1619)^7+Z1619/(1+B1619)^8+AA1619/(1+B1619)^9+AB1619/(1+B1619)^10+AE1619/(1+B1619)^10</x:f>
        <x:v>314407.04434522655</x:v>
      </x:c>
      <x:c r="AG1619" s="25" t="n">
        <x:f>(AF1619+Inputs!$C$12)/Inputs!$C$13</x:f>
        <x:v>276.6820772683166</x:v>
      </x:c>
      <x:c r="AH1619" s="25" t="n">
        <x:f>(S1619+Inputs!$C$11)*Inputs!$C$8-Inputs!$C$11</x:f>
        <x:v>2603.904695598245</x:v>
      </x:c>
      <x:c r="AI1619" s="25" t="n">
        <x:f>Inputs!$C$12+AH1619-Inputs!$C$10*Inputs!$C$13</x:f>
        <x:v>24921.820110798246</x:v>
      </x:c>
      <x:c r="AJ1619" s="25" t="n">
        <x:f>(S1619+Inputs!$C$11)*(1-Inputs!$C$8)</x:f>
        <x:v>6956.663806702102</x:v>
      </x:c>
      <x:c r="AK1619" s="25" t="n">
        <x:f>AJ1619/(1+B1619)^(1-Inputs!$C$8)+T1619/(1+B1619)^(2-Inputs!$C$8)+U1619/(1+B1619)^(3-Inputs!$C$8)+V1619/(1+B1619)^(4-Inputs!$C$8)+W1619/(1+B1619)^(5-Inputs!$C$8)+X1619/(1+B1619)^(6-Inputs!$C$8)+Y1619/(1+B1619)^(7-Inputs!$C$8)+Z1619/(1+B1619)^(8-Inputs!$C$8)+AA1619/(1+B1619)^(9-Inputs!$C$8)+AB1619/(1+B1619)^(10-Inputs!$C$8)+AE1619/(1+B1619)^(10-Inputs!$C$8)</x:f>
        <x:v>325414.1685447193</x:v>
      </x:c>
      <x:c r="AL1619" s="25" t="n">
        <x:f>(AK1619+AI1619)/Inputs!$C$13</x:f>
        <x:v>279.5426903927314</x:v>
      </x:c>
      <x:c r="AM1619" s="26" t="n">
        <x:f>IF(AL1619&gt;=Inputs!$C$7,1,0)</x:f>
        <x:v>1</x:v>
      </x:c>
      <x:c r="AN1619" s="26" t="n">
        <x:f>IF(Inputs!$C$7&lt;=(1-Inputs!$C$16)*AL1619,1,0)</x:f>
        <x:v>0</x:v>
      </x:c>
    </x:row>
    <x:row r="1620" ht="20" customHeight="1">
      <x:c r="A1620" s="16" t="n">
        <x:v>1615</x:v>
      </x:c>
      <x:c r="B1620" s="19" t="n">
        <x:v>0.08476885291091435</x:v>
      </x:c>
      <x:c r="C1620" s="24" t="n">
        <x:v>0.30256129284364874</x:v>
      </x:c>
      <x:c r="D1620" s="19" t="n">
        <x:v>0.02607442642981397</x:v>
      </x:c>
      <x:c r="E1620" s="19" t="n">
        <x:v>0.06065509937631902</x:v>
      </x:c>
      <x:c r="F1620" s="19" t="n">
        <x:v>-0.1647787772761365</x:v>
      </x:c>
      <x:c r="G1620" s="19" t="n">
        <x:v>-0.09878473985404923</x:v>
      </x:c>
      <x:c r="H1620" s="19" t="n">
        <x:v>0.9486292219711174</x:v>
      </x:c>
      <x:c r="I1620" s="19" t="n">
        <x:v>0.07229678869781196</x:v>
      </x:c>
      <x:c r="J1620" s="19" t="n">
        <x:v>0.07289783416858314</x:v>
      </x:c>
      <x:c r="K1620" s="19" t="n">
        <x:v>0.06548958587460561</x:v>
      </x:c>
      <x:c r="L1620" s="19" t="n">
        <x:v>0.06852218634626865</x:v>
      </x:c>
      <x:c r="M1620" s="19" t="n">
        <x:v>0.06233411708514837</x:v>
      </x:c>
      <x:c r="N1620" s="19" t="n">
        <x:v>0.06662542398997288</x:v>
      </x:c>
      <x:c r="O1620" s="19" t="n">
        <x:v>0.06535185566303085</x:v>
      </x:c>
      <x:c r="P1620" s="19" t="n">
        <x:v>0.06652601908113752</x:v>
      </x:c>
      <x:c r="Q1620" s="19" t="n">
        <x:v>0.06784561069837196</x:v>
      </x:c>
      <x:c r="R1620" s="19" t="n">
        <x:v>0.075049900065668</x:v>
      </x:c>
      <x:c r="S1620" s="21" t="n">
        <x:v>9599.107297272474</x:v>
      </x:c>
      <x:c r="T1620" s="21" t="n">
        <x:v>15233.086956022551</x:v>
      </x:c>
      <x:c r="U1620" s="21" t="n">
        <x:v>18799.765476579494</x:v>
      </x:c>
      <x:c r="V1620" s="21" t="n">
        <x:v>22595.98626710868</x:v>
      </x:c>
      <x:c r="W1620" s="21" t="n">
        <x:v>26804.147320061234</x:v>
      </x:c>
      <x:c r="X1620" s="21" t="n">
        <x:v>28639.248655041025</x:v>
      </x:c>
      <x:c r="Y1620" s="21" t="n">
        <x:v>30025.5816452568</x:v>
      </x:c>
      <x:c r="Z1620" s="21" t="n">
        <x:v>31111.12590054671</x:v>
      </x:c>
      <x:c r="AA1620" s="21" t="n">
        <x:v>31861.238108898764</x:v>
      </x:c>
      <x:c r="AB1620" s="21" t="n">
        <x:v>32243.59923494418</x:v>
      </x:c>
      <x:c r="AC1620" s="21" t="n">
        <x:v>42056.8685673185</x:v>
      </x:c>
      <x:c r="AD1620" s="25" t="n">
        <x:f>AC1620*(1+Inputs!$C$14)*(1-Inputs!$C$14/Inputs!$C$15)</x:f>
        <x:v>33372.12520816723</x:v>
      </x:c>
      <x:c r="AE1620" s="25" t="n">
        <x:f>AD1620/(B1620-Inputs!$C$14)</x:f>
        <x:v>670542.3825600911</x:v>
      </x:c>
      <x:c r="AF1620" s="25" t="n">
        <x:f>S1620/(1+B1620)^1+T1620/(1+B1620)^2+U1620/(1+B1620)^3+V1620/(1+B1620)^4+W1620/(1+B1620)^5+X1620/(1+B1620)^6+Y1620/(1+B1620)^7+Z1620/(1+B1620)^8+AA1620/(1+B1620)^9+AB1620/(1+B1620)^10+AE1620/(1+B1620)^10</x:f>
        <x:v>448290.203534761</x:v>
      </x:c>
      <x:c r="AG1620" s="25" t="n">
        <x:f>(AF1620+Inputs!$C$12)/Inputs!$C$13</x:f>
        <x:v>383.51112061539203</x:v>
      </x:c>
      <x:c r="AH1620" s="25" t="n">
        <x:f>(S1620+Inputs!$C$11)*Inputs!$C$8-Inputs!$C$11</x:f>
        <x:v>2621.9598570783373</x:v>
      </x:c>
      <x:c r="AI1620" s="25" t="n">
        <x:f>Inputs!$C$12+AH1620-Inputs!$C$10*Inputs!$C$13</x:f>
        <x:v>24939.875272278332</x:v>
      </x:c>
      <x:c r="AJ1620" s="25" t="n">
        <x:f>(S1620+Inputs!$C$11)*(1-Inputs!$C$8)</x:f>
        <x:v>6977.147440194138</x:v>
      </x:c>
      <x:c r="AK1620" s="25" t="n">
        <x:f>AJ1620/(1+B1620)^(1-Inputs!$C$8)+T1620/(1+B1620)^(2-Inputs!$C$8)+U1620/(1+B1620)^(3-Inputs!$C$8)+V1620/(1+B1620)^(4-Inputs!$C$8)+W1620/(1+B1620)^(5-Inputs!$C$8)+X1620/(1+B1620)^(6-Inputs!$C$8)+Y1620/(1+B1620)^(7-Inputs!$C$8)+Z1620/(1+B1620)^(8-Inputs!$C$8)+AA1620/(1+B1620)^(9-Inputs!$C$8)+AB1620/(1+B1620)^(10-Inputs!$C$8)+AE1620/(1+B1620)^(10-Inputs!$C$8)</x:f>
        <x:v>463197.8616791897</x:v>
      </x:c>
      <x:c r="AL1620" s="25" t="n">
        <x:f>(AK1620+AI1620)/Inputs!$C$13</x:f>
        <x:v>389.4984834224616</x:v>
      </x:c>
      <x:c r="AM1620" s="26" t="n">
        <x:f>IF(AL1620&gt;=Inputs!$C$7,1,0)</x:f>
        <x:v>1</x:v>
      </x:c>
      <x:c r="AN1620" s="26" t="n">
        <x:f>IF(Inputs!$C$7&lt;=(1-Inputs!$C$16)*AL1620,1,0)</x:f>
        <x:v>1</x:v>
      </x:c>
    </x:row>
    <x:row r="1621" ht="20" customHeight="1">
      <x:c r="A1621" s="16" t="n">
        <x:v>1616</x:v>
      </x:c>
      <x:c r="B1621" s="19" t="n">
        <x:v>0.08155094308361101</x:v>
      </x:c>
      <x:c r="C1621" s="24" t="n">
        <x:v>0.8851979302362736</x:v>
      </x:c>
      <x:c r="D1621" s="19" t="n">
        <x:v>0.03233278496490044</x:v>
      </x:c>
      <x:c r="E1621" s="19" t="n">
        <x:v>0.04885852979999157</x:v>
      </x:c>
      <x:c r="F1621" s="19" t="n">
        <x:v>-0.1774082795144284</x:v>
      </x:c>
      <x:c r="G1621" s="19" t="n">
        <x:v>-0.050241758269093564</x:v>
      </x:c>
      <x:c r="H1621" s="19" t="n">
        <x:v>0.9136935859466178</x:v>
      </x:c>
      <x:c r="I1621" s="19" t="n">
        <x:v>0.05120597185241536</x:v>
      </x:c>
      <x:c r="J1621" s="19" t="n">
        <x:v>0.054202316522129194</x:v>
      </x:c>
      <x:c r="K1621" s="19" t="n">
        <x:v>0.0595180941133242</x:v>
      </x:c>
      <x:c r="L1621" s="19" t="n">
        <x:v>0.05428835660916434</x:v>
      </x:c>
      <x:c r="M1621" s="19" t="n">
        <x:v>0.053953606768637884</x:v>
      </x:c>
      <x:c r="N1621" s="19" t="n">
        <x:v>0.04427873294472761</x:v>
      </x:c>
      <x:c r="O1621" s="19" t="n">
        <x:v>0.05683520060867181</x:v>
      </x:c>
      <x:c r="P1621" s="19" t="n">
        <x:v>0.0514095468923199</x:v>
      </x:c>
      <x:c r="Q1621" s="19" t="n">
        <x:v>0.04745907266555037</x:v>
      </x:c>
      <x:c r="R1621" s="19" t="n">
        <x:v>0.04729949278526533</x:v>
      </x:c>
      <x:c r="S1621" s="21" t="n">
        <x:v>9615.595919424557</x:v>
      </x:c>
      <x:c r="T1621" s="21" t="n">
        <x:v>15584.949197951139</x:v>
      </x:c>
      <x:c r="U1621" s="21" t="n">
        <x:v>19612.54512203389</x:v>
      </x:c>
      <x:c r="V1621" s="21" t="n">
        <x:v>24165.315451779425</x:v>
      </x:c>
      <x:c r="W1621" s="21" t="n">
        <x:v>29258.319542716385</x:v>
      </x:c>
      <x:c r="X1621" s="21" t="n">
        <x:v>31082.006547215955</x:v>
      </x:c>
      <x:c r="Y1621" s="21" t="n">
        <x:v>32401.82685846872</x:v>
      </x:c>
      <x:c r="Z1621" s="21" t="n">
        <x:v>33443.764531623754</x:v>
      </x:c>
      <x:c r="AA1621" s="21" t="n">
        <x:v>34115.746807385454</x:v>
      </x:c>
      <x:c r="AB1621" s="21" t="n">
        <x:v>34403.55082853663</x:v>
      </x:c>
      <x:c r="AC1621" s="21" t="n">
        <x:v>44874.19673287387</x:v>
      </x:c>
      <x:c r="AD1621" s="25" t="n">
        <x:f>AC1621*(1+Inputs!$C$14)*(1-Inputs!$C$14/Inputs!$C$15)</x:f>
        <x:v>35607.675107535404</x:v>
      </x:c>
      <x:c r="AE1621" s="25" t="n">
        <x:f>AD1621/(B1621-Inputs!$C$14)</x:f>
        <x:v>764918.4473788169</x:v>
      </x:c>
      <x:c r="AF1621" s="25" t="n">
        <x:f>S1621/(1+B1621)^1+T1621/(1+B1621)^2+U1621/(1+B1621)^3+V1621/(1+B1621)^4+W1621/(1+B1621)^5+X1621/(1+B1621)^6+Y1621/(1+B1621)^7+Z1621/(1+B1621)^8+AA1621/(1+B1621)^9+AB1621/(1+B1621)^10+AE1621/(1+B1621)^10</x:f>
        <x:v>512958.5335468312</x:v>
      </x:c>
      <x:c r="AG1621" s="25" t="n">
        <x:f>(AF1621+Inputs!$C$12)/Inputs!$C$13</x:f>
        <x:v>435.1117541219732</x:v>
      </x:c>
      <x:c r="AH1621" s="25" t="n">
        <x:f>(S1621+Inputs!$C$11)*Inputs!$C$8-Inputs!$C$11</x:f>
        <x:v>2629.68466362082</x:v>
      </x:c>
      <x:c r="AI1621" s="25" t="n">
        <x:f>Inputs!$C$12+AH1621-Inputs!$C$10*Inputs!$C$13</x:f>
        <x:v>24947.60007882082</x:v>
      </x:c>
      <x:c r="AJ1621" s="25" t="n">
        <x:f>(S1621+Inputs!$C$11)*(1-Inputs!$C$8)</x:f>
        <x:v>6985.911255803738</x:v>
      </x:c>
      <x:c r="AK1621" s="25" t="n">
        <x:f>AJ1621/(1+B1621)^(1-Inputs!$C$8)+T1621/(1+B1621)^(2-Inputs!$C$8)+U1621/(1+B1621)^(3-Inputs!$C$8)+V1621/(1+B1621)^(4-Inputs!$C$8)+W1621/(1+B1621)^(5-Inputs!$C$8)+X1621/(1+B1621)^(6-Inputs!$C$8)+Y1621/(1+B1621)^(7-Inputs!$C$8)+Z1621/(1+B1621)^(8-Inputs!$C$8)+AA1621/(1+B1621)^(9-Inputs!$C$8)+AB1621/(1+B1621)^(10-Inputs!$C$8)+AE1621/(1+B1621)^(10-Inputs!$C$8)</x:f>
        <x:v>529626.375249852</x:v>
      </x:c>
      <x:c r="AL1621" s="25" t="n">
        <x:f>(AK1621+AI1621)/Inputs!$C$13</x:f>
        <x:v>442.50977948373526</x:v>
      </x:c>
      <x:c r="AM1621" s="26" t="n">
        <x:f>IF(AL1621&gt;=Inputs!$C$7,1,0)</x:f>
        <x:v>1</x:v>
      </x:c>
      <x:c r="AN1621" s="26" t="n">
        <x:f>IF(Inputs!$C$7&lt;=(1-Inputs!$C$16)*AL1621,1,0)</x:f>
        <x:v>1</x:v>
      </x:c>
    </x:row>
    <x:row r="1622" ht="20" customHeight="1">
      <x:c r="A1622" s="16" t="n">
        <x:v>1617</x:v>
      </x:c>
      <x:c r="B1622" s="19" t="n">
        <x:v>0.08774126968714818</x:v>
      </x:c>
      <x:c r="C1622" s="24" t="n">
        <x:v>0.5384780603276056</x:v>
      </x:c>
      <x:c r="D1622" s="19" t="n">
        <x:v>0.02468449397054684</x:v>
      </x:c>
      <x:c r="E1622" s="19" t="n">
        <x:v>0.059608441907877535</x:v>
      </x:c>
      <x:c r="F1622" s="19" t="n">
        <x:v>-0.1503860920283262</x:v>
      </x:c>
      <x:c r="G1622" s="19" t="n">
        <x:v>-0.09690156031409003</x:v>
      </x:c>
      <x:c r="H1622" s="19" t="n">
        <x:v>0.5580547796486997</x:v>
      </x:c>
      <x:c r="I1622" s="19" t="n">
        <x:v>0.05594497664963569</x:v>
      </x:c>
      <x:c r="J1622" s="19" t="n">
        <x:v>0.06295404441053393</x:v>
      </x:c>
      <x:c r="K1622" s="19" t="n">
        <x:v>0.05481128949687332</x:v>
      </x:c>
      <x:c r="L1622" s="19" t="n">
        <x:v>0.06187577855935046</x:v>
      </x:c>
      <x:c r="M1622" s="19" t="n">
        <x:v>0.05161809260067116</x:v>
      </x:c>
      <x:c r="N1622" s="19" t="n">
        <x:v>0.05022043213032816</x:v>
      </x:c>
      <x:c r="O1622" s="19" t="n">
        <x:v>0.06323070526522884</x:v>
      </x:c>
      <x:c r="P1622" s="19" t="n">
        <x:v>0.05921150128055501</x:v>
      </x:c>
      <x:c r="Q1622" s="19" t="n">
        <x:v>0.06849588885040361</x:v>
      </x:c>
      <x:c r="R1622" s="19" t="n">
        <x:v>0.05994973318737607</x:v>
      </x:c>
      <x:c r="S1622" s="21" t="n">
        <x:v>9824.792691458133</x:v>
      </x:c>
      <x:c r="T1622" s="21" t="n">
        <x:v>15592.00503441694</x:v>
      </x:c>
      <x:c r="U1622" s="21" t="n">
        <x:v>19032.16714410961</x:v>
      </x:c>
      <x:c r="V1622" s="21" t="n">
        <x:v>22605.13721102824</x:v>
      </x:c>
      <x:c r="W1622" s="21" t="n">
        <x:v>26642.468939358077</x:v>
      </x:c>
      <x:c r="X1622" s="21" t="n">
        <x:v>28286.188897269585</x:v>
      </x:c>
      <x:c r="Y1622" s="21" t="n">
        <x:v>29590.10802076899</x:v>
      </x:c>
      <x:c r="Z1622" s="21" t="n">
        <x:v>30648.026255764187</x:v>
      </x:c>
      <x:c r="AA1622" s="21" t="n">
        <x:v>31371.918917557035</x:v>
      </x:c>
      <x:c r="AB1622" s="21" t="n">
        <x:v>31749.034197782657</x:v>
      </x:c>
      <x:c r="AC1622" s="21" t="n">
        <x:v>41411.78373623825</x:v>
      </x:c>
      <x:c r="AD1622" s="25" t="n">
        <x:f>AC1622*(1+Inputs!$C$14)*(1-Inputs!$C$14/Inputs!$C$15)</x:f>
        <x:v>32860.25039470505</x:v>
      </x:c>
      <x:c r="AE1622" s="25" t="n">
        <x:f>AD1622/(B1622-Inputs!$C$14)</x:f>
        <x:v>623046.2518180963</x:v>
      </x:c>
      <x:c r="AF1622" s="25" t="n">
        <x:f>S1622/(1+B1622)^1+T1622/(1+B1622)^2+U1622/(1+B1622)^3+V1622/(1+B1622)^4+W1622/(1+B1622)^5+X1622/(1+B1622)^6+Y1622/(1+B1622)^7+Z1622/(1+B1622)^8+AA1622/(1+B1622)^9+AB1622/(1+B1622)^10+AE1622/(1+B1622)^10</x:f>
        <x:v>416888.5121351625</x:v>
      </x:c>
      <x:c r="AG1622" s="25" t="n">
        <x:f>(AF1622+Inputs!$C$12)/Inputs!$C$13</x:f>
        <x:v>358.4548501179939</x:v>
      </x:c>
      <x:c r="AH1622" s="25" t="n">
        <x:f>(S1622+Inputs!$C$11)*Inputs!$C$8-Inputs!$C$11</x:f>
        <x:v>2727.6919184639473</x:v>
      </x:c>
      <x:c r="AI1622" s="25" t="n">
        <x:f>Inputs!$C$12+AH1622-Inputs!$C$10*Inputs!$C$13</x:f>
        <x:v>25045.607333663946</x:v>
      </x:c>
      <x:c r="AJ1622" s="25" t="n">
        <x:f>(S1622+Inputs!$C$11)*(1-Inputs!$C$8)</x:f>
        <x:v>7097.100772994187</x:v>
      </x:c>
      <x:c r="AK1622" s="25" t="n">
        <x:f>AJ1622/(1+B1622)^(1-Inputs!$C$8)+T1622/(1+B1622)^(2-Inputs!$C$8)+U1622/(1+B1622)^(3-Inputs!$C$8)+V1622/(1+B1622)^(4-Inputs!$C$8)+W1622/(1+B1622)^(5-Inputs!$C$8)+X1622/(1+B1622)^(6-Inputs!$C$8)+Y1622/(1+B1622)^(7-Inputs!$C$8)+Z1622/(1+B1622)^(8-Inputs!$C$8)+AA1622/(1+B1622)^(9-Inputs!$C$8)+AB1622/(1+B1622)^(10-Inputs!$C$8)+AE1622/(1+B1622)^(10-Inputs!$C$8)</x:f>
        <x:v>431034.139374476</x:v>
      </x:c>
      <x:c r="AL1622" s="25" t="n">
        <x:f>(AK1622+AI1622)/Inputs!$C$13</x:f>
        <x:v>363.91853408412595</x:v>
      </x:c>
      <x:c r="AM1622" s="26" t="n">
        <x:f>IF(AL1622&gt;=Inputs!$C$7,1,0)</x:f>
        <x:v>1</x:v>
      </x:c>
      <x:c r="AN1622" s="26" t="n">
        <x:f>IF(Inputs!$C$7&lt;=(1-Inputs!$C$16)*AL1622,1,0)</x:f>
        <x:v>1</x:v>
      </x:c>
    </x:row>
    <x:row r="1623" ht="20" customHeight="1">
      <x:c r="A1623" s="16" t="n">
        <x:v>1618</x:v>
      </x:c>
      <x:c r="B1623" s="19" t="n">
        <x:v>0.0923984445690135</x:v>
      </x:c>
      <x:c r="C1623" s="24" t="n">
        <x:v>0.5228053186848172</x:v>
      </x:c>
      <x:c r="D1623" s="19" t="n">
        <x:v>0.0342086212019737</x:v>
      </x:c>
      <x:c r="E1623" s="19" t="n">
        <x:v>0.04544985790674304</x:v>
      </x:c>
      <x:c r="F1623" s="19" t="n">
        <x:v>-0.15218156600767432</x:v>
      </x:c>
      <x:c r="G1623" s="19" t="n">
        <x:v>-0.09828947566365229</x:v>
      </x:c>
      <x:c r="H1623" s="19" t="n">
        <x:v>0.8533928447379537</x:v>
      </x:c>
      <x:c r="I1623" s="19" t="n">
        <x:v>0.06829279037410857</x:v>
      </x:c>
      <x:c r="J1623" s="19" t="n">
        <x:v>0.06819264288061391</x:v>
      </x:c>
      <x:c r="K1623" s="19" t="n">
        <x:v>0.07049095936116259</x:v>
      </x:c>
      <x:c r="L1623" s="19" t="n">
        <x:v>0.07169626259605708</x:v>
      </x:c>
      <x:c r="M1623" s="19" t="n">
        <x:v>0.06540135595664992</x:v>
      </x:c>
      <x:c r="N1623" s="19" t="n">
        <x:v>0.0631578509394501</x:v>
      </x:c>
      <x:c r="O1623" s="19" t="n">
        <x:v>0.06945031885264256</x:v>
      </x:c>
      <x:c r="P1623" s="19" t="n">
        <x:v>0.05564916312628952</x:v>
      </x:c>
      <x:c r="Q1623" s="19" t="n">
        <x:v>0.06216067060357887</x:v>
      </x:c>
      <x:c r="R1623" s="19" t="n">
        <x:v>0.06651246584242813</x:v>
      </x:c>
      <x:c r="S1623" s="21" t="n">
        <x:v>9801.87342115856</x:v>
      </x:c>
      <x:c r="T1623" s="21" t="n">
        <x:v>15638.713183527347</x:v>
      </x:c>
      <x:c r="U1623" s="21" t="n">
        <x:v>19262.24001436669</x:v>
      </x:c>
      <x:c r="V1623" s="21" t="n">
        <x:v>23129.18706239746</x:v>
      </x:c>
      <x:c r="W1623" s="21" t="n">
        <x:v>27438.399246696274</x:v>
      </x:c>
      <x:c r="X1623" s="21" t="n">
        <x:v>29166.86554530935</x:v>
      </x:c>
      <x:c r="Y1623" s="21" t="n">
        <x:v>30474.321075634023</x:v>
      </x:c>
      <x:c r="Z1623" s="21" t="n">
        <x:v>31506.414237552635</x:v>
      </x:c>
      <x:c r="AA1623" s="21" t="n">
        <x:v>32186.081776148578</x:v>
      </x:c>
      <x:c r="AB1623" s="21" t="n">
        <x:v>32532.675984728598</x:v>
      </x:c>
      <x:c r="AC1623" s="21" t="n">
        <x:v>42433.925197472076</x:v>
      </x:c>
      <x:c r="AD1623" s="25" t="n">
        <x:f>AC1623*(1+Inputs!$C$14)*(1-Inputs!$C$14/Inputs!$C$15)</x:f>
        <x:v>33671.31964419409</x:v>
      </x:c>
      <x:c r="AE1623" s="25" t="n">
        <x:f>AD1623/(B1623-Inputs!$C$14)</x:f>
        <x:v>586624.2525737627</x:v>
      </x:c>
      <x:c r="AF1623" s="25" t="n">
        <x:f>S1623/(1+B1623)^1+T1623/(1+B1623)^2+U1623/(1+B1623)^3+V1623/(1+B1623)^4+W1623/(1+B1623)^5+X1623/(1+B1623)^6+Y1623/(1+B1623)^7+Z1623/(1+B1623)^8+AA1623/(1+B1623)^9+AB1623/(1+B1623)^10+AE1623/(1+B1623)^10</x:f>
        <x:v>390231.68211123475</x:v>
      </x:c>
      <x:c r="AG1623" s="25" t="n">
        <x:f>(AF1623+Inputs!$C$12)/Inputs!$C$13</x:f>
        <x:v>337.18463460051896</x:v>
      </x:c>
      <x:c r="AH1623" s="25" t="n">
        <x:f>(S1623+Inputs!$C$11)*Inputs!$C$8-Inputs!$C$11</x:f>
        <x:v>2716.9543973099007</x:v>
      </x:c>
      <x:c r="AI1623" s="25" t="n">
        <x:f>Inputs!$C$12+AH1623-Inputs!$C$10*Inputs!$C$13</x:f>
        <x:v>25034.869812509896</x:v>
      </x:c>
      <x:c r="AJ1623" s="25" t="n">
        <x:f>(S1623+Inputs!$C$11)*(1-Inputs!$C$8)</x:f>
        <x:v>7084.91902384866</x:v>
      </x:c>
      <x:c r="AK1623" s="25" t="n">
        <x:f>AJ1623/(1+B1623)^(1-Inputs!$C$8)+T1623/(1+B1623)^(2-Inputs!$C$8)+U1623/(1+B1623)^(3-Inputs!$C$8)+V1623/(1+B1623)^(4-Inputs!$C$8)+W1623/(1+B1623)^(5-Inputs!$C$8)+X1623/(1+B1623)^(6-Inputs!$C$8)+Y1623/(1+B1623)^(7-Inputs!$C$8)+Z1623/(1+B1623)^(8-Inputs!$C$8)+AA1623/(1+B1623)^(9-Inputs!$C$8)+AB1623/(1+B1623)^(10-Inputs!$C$8)+AE1623/(1+B1623)^(10-Inputs!$C$8)</x:f>
        <x:v>404135.4583376413</x:v>
      </x:c>
      <x:c r="AL1623" s="25" t="n">
        <x:f>(AK1623+AI1623)/Inputs!$C$13</x:f>
        <x:v>342.44677125018853</x:v>
      </x:c>
      <x:c r="AM1623" s="26" t="n">
        <x:f>IF(AL1623&gt;=Inputs!$C$7,1,0)</x:f>
        <x:v>1</x:v>
      </x:c>
      <x:c r="AN1623" s="26" t="n">
        <x:f>IF(Inputs!$C$7&lt;=(1-Inputs!$C$16)*AL1623,1,0)</x:f>
        <x:v>1</x:v>
      </x:c>
    </x:row>
    <x:row r="1624" ht="20" customHeight="1">
      <x:c r="A1624" s="16" t="n">
        <x:v>1619</x:v>
      </x:c>
      <x:c r="B1624" s="19" t="n">
        <x:v>0.09034629832306312</x:v>
      </x:c>
      <x:c r="C1624" s="24" t="n">
        <x:v>0.26614812972982804</x:v>
      </x:c>
      <x:c r="D1624" s="19" t="n">
        <x:v>0.011458392707753264</x:v>
      </x:c>
      <x:c r="E1624" s="19" t="n">
        <x:v>0.03476034518751277</x:v>
      </x:c>
      <x:c r="F1624" s="19" t="n">
        <x:v>-0.12497180811591194</x:v>
      </x:c>
      <x:c r="G1624" s="19" t="n">
        <x:v>-0.06882973306736459</x:v>
      </x:c>
      <x:c r="H1624" s="19" t="n">
        <x:v>0.658203965183958</x:v>
      </x:c>
      <x:c r="I1624" s="19" t="n">
        <x:v>0.07174716551145024</x:v>
      </x:c>
      <x:c r="J1624" s="19" t="n">
        <x:v>0.07467678008891994</x:v>
      </x:c>
      <x:c r="K1624" s="19" t="n">
        <x:v>0.07151827682546469</x:v>
      </x:c>
      <x:c r="L1624" s="19" t="n">
        <x:v>0.07230784752054548</x:v>
      </x:c>
      <x:c r="M1624" s="19" t="n">
        <x:v>0.07473001441148314</x:v>
      </x:c>
      <x:c r="N1624" s="19" t="n">
        <x:v>0.07148540154058879</x:v>
      </x:c>
      <x:c r="O1624" s="19" t="n">
        <x:v>0.07196560619147818</x:v>
      </x:c>
      <x:c r="P1624" s="19" t="n">
        <x:v>0.06818269179347794</x:v>
      </x:c>
      <x:c r="Q1624" s="19" t="n">
        <x:v>0.07323880235490719</x:v>
      </x:c>
      <x:c r="R1624" s="19" t="n">
        <x:v>0.07172684948116625</x:v>
      </x:c>
      <x:c r="S1624" s="21" t="n">
        <x:v>10347.54663153097</x:v>
      </x:c>
      <x:c r="T1624" s="21" t="n">
        <x:v>15603.402869201138</x:v>
      </x:c>
      <x:c r="U1624" s="21" t="n">
        <x:v>18020.89929683586</x:v>
      </x:c>
      <x:c r="V1624" s="21" t="n">
        <x:v>20398.211246016224</x:v>
      </x:c>
      <x:c r="W1624" s="21" t="n">
        <x:v>22966.29765114141</x:v>
      </x:c>
      <x:c r="X1624" s="21" t="n">
        <x:v>23995.04940842566</x:v>
      </x:c>
      <x:c r="Y1624" s="21" t="n">
        <x:v>24811.457177239598</x:v>
      </x:c>
      <x:c r="Z1624" s="21" t="n">
        <x:v>25512.751903992674</x:v>
      </x:c>
      <x:c r="AA1624" s="21" t="n">
        <x:v>26075.69208357363</x:v>
      </x:c>
      <x:c r="AB1624" s="21" t="n">
        <x:v>26505.093962704763</x:v>
      </x:c>
      <x:c r="AC1624" s="21" t="n">
        <x:v>34571.861690484475</x:v>
      </x:c>
      <x:c r="AD1624" s="25" t="n">
        <x:f>AC1624*(1+Inputs!$C$14)*(1-Inputs!$C$14/Inputs!$C$15)</x:f>
        <x:v>27432.772251399427</x:v>
      </x:c>
      <x:c r="AE1624" s="25" t="n">
        <x:f>AD1624/(B1624-Inputs!$C$14)</x:f>
        <x:v>495656.8566026038</x:v>
      </x:c>
      <x:c r="AF1624" s="25" t="n">
        <x:f>S1624/(1+B1624)^1+T1624/(1+B1624)^2+U1624/(1+B1624)^3+V1624/(1+B1624)^4+W1624/(1+B1624)^5+X1624/(1+B1624)^6+Y1624/(1+B1624)^7+Z1624/(1+B1624)^8+AA1624/(1+B1624)^9+AB1624/(1+B1624)^10+AE1624/(1+B1624)^10</x:f>
        <x:v>338285.4557661592</x:v>
      </x:c>
      <x:c r="AG1624" s="25" t="n">
        <x:f>(AF1624+Inputs!$C$12)/Inputs!$C$13</x:f>
        <x:v>295.7353164074893</x:v>
      </x:c>
      <x:c r="AH1624" s="25" t="n">
        <x:f>(S1624+Inputs!$C$11)*Inputs!$C$8-Inputs!$C$11</x:f>
        <x:v>2972.598558881633</x:v>
      </x:c>
      <x:c r="AI1624" s="25" t="n">
        <x:f>Inputs!$C$12+AH1624-Inputs!$C$10*Inputs!$C$13</x:f>
        <x:v>25290.51397408163</x:v>
      </x:c>
      <x:c r="AJ1624" s="25" t="n">
        <x:f>(S1624+Inputs!$C$11)*(1-Inputs!$C$8)</x:f>
        <x:v>7374.9480726493375</x:v>
      </x:c>
      <x:c r="AK1624" s="25" t="n">
        <x:f>AJ1624/(1+B1624)^(1-Inputs!$C$8)+T1624/(1+B1624)^(2-Inputs!$C$8)+U1624/(1+B1624)^(3-Inputs!$C$8)+V1624/(1+B1624)^(4-Inputs!$C$8)+W1624/(1+B1624)^(5-Inputs!$C$8)+X1624/(1+B1624)^(6-Inputs!$C$8)+Y1624/(1+B1624)^(7-Inputs!$C$8)+Z1624/(1+B1624)^(8-Inputs!$C$8)+AA1624/(1+B1624)^(9-Inputs!$C$8)+AB1624/(1+B1624)^(10-Inputs!$C$8)+AE1624/(1+B1624)^(10-Inputs!$C$8)</x:f>
        <x:v>349436.12215639406</x:v>
      </x:c>
      <x:c r="AL1624" s="25" t="n">
        <x:f>(AK1624+AI1624)/Inputs!$C$13</x:f>
        <x:v>299.0046567232153</x:v>
      </x:c>
      <x:c r="AM1624" s="26" t="n">
        <x:f>IF(AL1624&gt;=Inputs!$C$7,1,0)</x:f>
        <x:v>1</x:v>
      </x:c>
      <x:c r="AN1624" s="26" t="n">
        <x:f>IF(Inputs!$C$7&lt;=(1-Inputs!$C$16)*AL1624,1,0)</x:f>
        <x:v>0</x:v>
      </x:c>
    </x:row>
    <x:row r="1625" ht="20" customHeight="1">
      <x:c r="A1625" s="16" t="n">
        <x:v>1620</x:v>
      </x:c>
      <x:c r="B1625" s="19" t="n">
        <x:v>0.08280635251449844</x:v>
      </x:c>
      <x:c r="C1625" s="24" t="n">
        <x:v>0.44342994845075623</x:v>
      </x:c>
      <x:c r="D1625" s="19" t="n">
        <x:v>0.04491644161077062</x:v>
      </x:c>
      <x:c r="E1625" s="19" t="n">
        <x:v>0.04656289846859324</x:v>
      </x:c>
      <x:c r="F1625" s="19" t="n">
        <x:v>-0.15791845493096052</x:v>
      </x:c>
      <x:c r="G1625" s="19" t="n">
        <x:v>-0.08606751235778176</x:v>
      </x:c>
      <x:c r="H1625" s="19" t="n">
        <x:v>0.6181566159278589</x:v>
      </x:c>
      <x:c r="I1625" s="19" t="n">
        <x:v>0.07264054420636398</x:v>
      </x:c>
      <x:c r="J1625" s="19" t="n">
        <x:v>0.06206113420325096</x:v>
      </x:c>
      <x:c r="K1625" s="19" t="n">
        <x:v>0.06933050112497881</x:v>
      </x:c>
      <x:c r="L1625" s="19" t="n">
        <x:v>0.06554411047645431</x:v>
      </x:c>
      <x:c r="M1625" s="19" t="n">
        <x:v>0.06666068234737055</x:v>
      </x:c>
      <x:c r="N1625" s="19" t="n">
        <x:v>0.06886213259445072</x:v>
      </x:c>
      <x:c r="O1625" s="19" t="n">
        <x:v>0.06795647345232851</x:v>
      </x:c>
      <x:c r="P1625" s="19" t="n">
        <x:v>0.06339415663124441</x:v>
      </x:c>
      <x:c r="Q1625" s="19" t="n">
        <x:v>0.06370767463176094</x:v>
      </x:c>
      <x:c r="R1625" s="19" t="n">
        <x:v>0.07129434225622731</x:v>
      </x:c>
      <x:c r="S1625" s="21" t="n">
        <x:v>9756.790779433715</x:v>
      </x:c>
      <x:c r="T1625" s="21" t="n">
        <x:v>15499.058112927263</x:v>
      </x:c>
      <x:c r="U1625" s="21" t="n">
        <x:v>19000.050355616513</x:v>
      </x:c>
      <x:c r="V1625" s="21" t="n">
        <x:v>22760.389725963385</x:v>
      </x:c>
      <x:c r="W1625" s="21" t="n">
        <x:v>26990.199168399315</x:v>
      </x:c>
      <x:c r="X1625" s="21" t="n">
        <x:v>28883.317623604675</x:v>
      </x:c>
      <x:c r="Y1625" s="21" t="n">
        <x:v>30379.341917849302</x:v>
      </x:c>
      <x:c r="Z1625" s="21" t="n">
        <x:v>31543.39390381261</x:v>
      </x:c>
      <x:c r="AA1625" s="21" t="n">
        <x:v>32323.835137195387</x:v>
      </x:c>
      <x:c r="AB1625" s="21" t="n">
        <x:v>32699.294793757083</x:v>
      </x:c>
      <x:c r="AC1625" s="21" t="n">
        <x:v>42651.25407881359</x:v>
      </x:c>
      <x:c r="AD1625" s="25" t="n">
        <x:f>AC1625*(1+Inputs!$C$14)*(1-Inputs!$C$14/Inputs!$C$15)</x:f>
        <x:v>33843.77011153857</x:v>
      </x:c>
      <x:c r="AE1625" s="25" t="n">
        <x:f>AD1625/(B1625-Inputs!$C$14)</x:f>
        <x:v>707934.5804780782</x:v>
      </x:c>
      <x:c r="AF1625" s="25" t="n">
        <x:f>S1625/(1+B1625)^1+T1625/(1+B1625)^2+U1625/(1+B1625)^3+V1625/(1+B1625)^4+W1625/(1+B1625)^5+X1625/(1+B1625)^6+Y1625/(1+B1625)^7+Z1625/(1+B1625)^8+AA1625/(1+B1625)^9+AB1625/(1+B1625)^10+AE1625/(1+B1625)^10</x:f>
        <x:v>473968.95912224834</x:v>
      </x:c>
      <x:c r="AG1625" s="25" t="n">
        <x:f>(AF1625+Inputs!$C$12)/Inputs!$C$13</x:f>
        <x:v>404.0009037244918</x:v>
      </x:c>
      <x:c r="AH1625" s="25" t="n">
        <x:f>(S1625+Inputs!$C$11)*Inputs!$C$8-Inputs!$C$11</x:f>
        <x:v>2695.8334884470287</x:v>
      </x:c>
      <x:c r="AI1625" s="25" t="n">
        <x:f>Inputs!$C$12+AH1625-Inputs!$C$10*Inputs!$C$13</x:f>
        <x:v>25013.74890364703</x:v>
      </x:c>
      <x:c r="AJ1625" s="25" t="n">
        <x:f>(S1625+Inputs!$C$11)*(1-Inputs!$C$8)</x:f>
        <x:v>7060.957290986687</x:v>
      </x:c>
      <x:c r="AK1625" s="25" t="n">
        <x:f>AJ1625/(1+B1625)^(1-Inputs!$C$8)+T1625/(1+B1625)^(2-Inputs!$C$8)+U1625/(1+B1625)^(3-Inputs!$C$8)+V1625/(1+B1625)^(4-Inputs!$C$8)+W1625/(1+B1625)^(5-Inputs!$C$8)+X1625/(1+B1625)^(6-Inputs!$C$8)+Y1625/(1+B1625)^(7-Inputs!$C$8)+Z1625/(1+B1625)^(8-Inputs!$C$8)+AA1625/(1+B1625)^(9-Inputs!$C$8)+AB1625/(1+B1625)^(10-Inputs!$C$8)+AE1625/(1+B1625)^(10-Inputs!$C$8)</x:f>
        <x:v>489383.6190660405</x:v>
      </x:c>
      <x:c r="AL1625" s="25" t="n">
        <x:f>(AK1625+AI1625)/Inputs!$C$13</x:f>
        <x:v>410.45176296340975</x:v>
      </x:c>
      <x:c r="AM1625" s="26" t="n">
        <x:f>IF(AL1625&gt;=Inputs!$C$7,1,0)</x:f>
        <x:v>1</x:v>
      </x:c>
      <x:c r="AN1625" s="26" t="n">
        <x:f>IF(Inputs!$C$7&lt;=(1-Inputs!$C$16)*AL1625,1,0)</x:f>
        <x:v>1</x:v>
      </x:c>
    </x:row>
    <x:row r="1626" ht="20" customHeight="1">
      <x:c r="A1626" s="16" t="n">
        <x:v>1621</x:v>
      </x:c>
      <x:c r="B1626" s="19" t="n">
        <x:v>0.0882696870156368</x:v>
      </x:c>
      <x:c r="C1626" s="24" t="n">
        <x:v>0.5072261792558095</x:v>
      </x:c>
      <x:c r="D1626" s="19" t="n">
        <x:v>0.02704594977384858</x:v>
      </x:c>
      <x:c r="E1626" s="19" t="n">
        <x:v>0.037017476189333536</x:v>
      </x:c>
      <x:c r="F1626" s="19" t="n">
        <x:v>-0.21188316354043651</x:v>
      </x:c>
      <x:c r="G1626" s="19" t="n">
        <x:v>-0.10035001533477554</x:v>
      </x:c>
      <x:c r="H1626" s="19" t="n">
        <x:v>0.8866628555061027</x:v>
      </x:c>
      <x:c r="I1626" s="19" t="n">
        <x:v>0.06495436108549825</x:v>
      </x:c>
      <x:c r="J1626" s="19" t="n">
        <x:v>0.07173064027304349</x:v>
      </x:c>
      <x:c r="K1626" s="19" t="n">
        <x:v>0.06929072441124731</x:v>
      </x:c>
      <x:c r="L1626" s="19" t="n">
        <x:v>0.06099348454741062</x:v>
      </x:c>
      <x:c r="M1626" s="19" t="n">
        <x:v>0.06665246173573564</x:v>
      </x:c>
      <x:c r="N1626" s="19" t="n">
        <x:v>0.06197091504094146</x:v>
      </x:c>
      <x:c r="O1626" s="19" t="n">
        <x:v>0.0694403367197981</x:v>
      </x:c>
      <x:c r="P1626" s="19" t="n">
        <x:v>0.06914659797639502</x:v>
      </x:c>
      <x:c r="Q1626" s="19" t="n">
        <x:v>0.07388645233146576</x:v>
      </x:c>
      <x:c r="R1626" s="19" t="n">
        <x:v>0.06708955719231086</x:v>
      </x:c>
      <x:c r="S1626" s="21" t="n">
        <x:v>8733.826064743396</x:v>
      </x:c>
      <x:c r="T1626" s="21" t="n">
        <x:v>14174.605135123707</x:v>
      </x:c>
      <x:c r="U1626" s="21" t="n">
        <x:v>17788.74004202678</x:v>
      </x:c>
      <x:c r="V1626" s="21" t="n">
        <x:v>21672.317117673283</x:v>
      </x:c>
      <x:c r="W1626" s="21" t="n">
        <x:v>25898.22024006407</x:v>
      </x:c>
      <x:c r="X1626" s="21" t="n">
        <x:v>27401.627564364513</x:v>
      </x:c>
      <x:c r="Y1626" s="21" t="n">
        <x:v>28469.937203064375</x:v>
      </x:c>
      <x:c r="Z1626" s="21" t="n">
        <x:v>29350.743962897686</x:v>
      </x:c>
      <x:c r="AA1626" s="21" t="n">
        <x:v>29991.851110407</x:v>
      </x:c>
      <x:c r="AB1626" s="21" t="n">
        <x:v>30379.32497831139</x:v>
      </x:c>
      <x:c r="AC1626" s="21" t="n">
        <x:v>39625.20649344963</x:v>
      </x:c>
      <x:c r="AD1626" s="25" t="n">
        <x:f>AC1626*(1+Inputs!$C$14)*(1-Inputs!$C$14/Inputs!$C$15)</x:f>
        <x:v>31442.601352552276</x:v>
      </x:c>
      <x:c r="AE1626" s="25" t="n">
        <x:f>AD1626/(B1626-Inputs!$C$14)</x:f>
        <x:v>590253.164868842</x:v>
      </x:c>
      <x:c r="AF1626" s="25" t="n">
        <x:f>S1626/(1+B1626)^1+T1626/(1+B1626)^2+U1626/(1+B1626)^3+V1626/(1+B1626)^4+W1626/(1+B1626)^5+X1626/(1+B1626)^6+Y1626/(1+B1626)^7+Z1626/(1+B1626)^8+AA1626/(1+B1626)^9+AB1626/(1+B1626)^10+AE1626/(1+B1626)^10</x:f>
        <x:v>393743.0602432074</x:v>
      </x:c>
      <x:c r="AG1626" s="25" t="n">
        <x:f>(AF1626+Inputs!$C$12)/Inputs!$C$13</x:f>
        <x:v>339.9864594822984</x:v>
      </x:c>
      <x:c r="AH1626" s="25" t="n">
        <x:f>(S1626+Inputs!$C$11)*Inputs!$C$8-Inputs!$C$11</x:f>
        <x:v>2216.5815262222486</x:v>
      </x:c>
      <x:c r="AI1626" s="25" t="n">
        <x:f>Inputs!$C$12+AH1626-Inputs!$C$10*Inputs!$C$13</x:f>
        <x:v>24534.496941422243</x:v>
      </x:c>
      <x:c r="AJ1626" s="25" t="n">
        <x:f>(S1626+Inputs!$C$11)*(1-Inputs!$C$8)</x:f>
        <x:v>6517.244538521148</x:v>
      </x:c>
      <x:c r="AK1626" s="25" t="n">
        <x:f>AJ1626/(1+B1626)^(1-Inputs!$C$8)+T1626/(1+B1626)^(2-Inputs!$C$8)+U1626/(1+B1626)^(3-Inputs!$C$8)+V1626/(1+B1626)^(4-Inputs!$C$8)+W1626/(1+B1626)^(5-Inputs!$C$8)+X1626/(1+B1626)^(6-Inputs!$C$8)+Y1626/(1+B1626)^(7-Inputs!$C$8)+Z1626/(1+B1626)^(8-Inputs!$C$8)+AA1626/(1+B1626)^(9-Inputs!$C$8)+AB1626/(1+B1626)^(10-Inputs!$C$8)+AE1626/(1+B1626)^(10-Inputs!$C$8)</x:f>
        <x:v>407541.0242218498</x:v>
      </x:c>
      <x:c r="AL1626" s="25" t="n">
        <x:f>(AK1626+AI1626)/Inputs!$C$13</x:f>
        <x:v>344.7649044060617</x:v>
      </x:c>
      <x:c r="AM1626" s="26" t="n">
        <x:f>IF(AL1626&gt;=Inputs!$C$7,1,0)</x:f>
        <x:v>1</x:v>
      </x:c>
      <x:c r="AN1626" s="26" t="n">
        <x:f>IF(Inputs!$C$7&lt;=(1-Inputs!$C$16)*AL1626,1,0)</x:f>
        <x:v>1</x:v>
      </x:c>
    </x:row>
    <x:row r="1627" ht="20" customHeight="1">
      <x:c r="A1627" s="16" t="n">
        <x:v>1622</x:v>
      </x:c>
      <x:c r="B1627" s="19" t="n">
        <x:v>0.08440428070162197</x:v>
      </x:c>
      <x:c r="C1627" s="24" t="n">
        <x:v>0.361299594850351</x:v>
      </x:c>
      <x:c r="D1627" s="19" t="n">
        <x:v>0.016740547443286857</x:v>
      </x:c>
      <x:c r="E1627" s="19" t="n">
        <x:v>0.055969297260716366</x:v>
      </x:c>
      <x:c r="F1627" s="19" t="n">
        <x:v>-0.19162908041064272</x:v>
      </x:c>
      <x:c r="G1627" s="19" t="n">
        <x:v>-0.09327845064779978</x:v>
      </x:c>
      <x:c r="H1627" s="19" t="n">
        <x:v>0.5529798819785299</x:v>
      </x:c>
      <x:c r="I1627" s="19" t="n">
        <x:v>0.06639411823838487</x:v>
      </x:c>
      <x:c r="J1627" s="19" t="n">
        <x:v>0.05530856154993103</x:v>
      </x:c>
      <x:c r="K1627" s="19" t="n">
        <x:v>0.06523954488474715</x:v>
      </x:c>
      <x:c r="L1627" s="19" t="n">
        <x:v>0.06644454774678821</x:v>
      </x:c>
      <x:c r="M1627" s="19" t="n">
        <x:v>0.06747480347118312</x:v>
      </x:c>
      <x:c r="N1627" s="19" t="n">
        <x:v>0.06675419176517267</x:v>
      </x:c>
      <x:c r="O1627" s="19" t="n">
        <x:v>0.06561731716113742</x:v>
      </x:c>
      <x:c r="P1627" s="19" t="n">
        <x:v>0.06793154568291926</x:v>
      </x:c>
      <x:c r="Q1627" s="19" t="n">
        <x:v>0.0631855362310364</x:v>
      </x:c>
      <x:c r="R1627" s="19" t="n">
        <x:v>0.06806629069487713</x:v>
      </x:c>
      <x:c r="S1627" s="21" t="n">
        <x:v>9085.785007276429</x:v>
      </x:c>
      <x:c r="T1627" s="21" t="n">
        <x:v>14374.746565011408</x:v>
      </x:c>
      <x:c r="U1627" s="21" t="n">
        <x:v>17443.10722682083</x:v>
      </x:c>
      <x:c r="V1627" s="21" t="n">
        <x:v>20664.403364990816</x:v>
      </x:c>
      <x:c r="W1627" s="21" t="n">
        <x:v>24239.99245637356</x:v>
      </x:c>
      <x:c r="X1627" s="21" t="n">
        <x:v>25720.87585543739</x:v>
      </x:c>
      <x:c r="Y1627" s="21" t="n">
        <x:v>26877.35685832896</x:v>
      </x:c>
      <x:c r="Z1627" s="21" t="n">
        <x:v>27816.33764175989</x:v>
      </x:c>
      <x:c r="AA1627" s="21" t="n">
        <x:v>28514.295255039637</x:v>
      </x:c>
      <x:c r="AB1627" s="21" t="n">
        <x:v>28939.029678035557</x:v>
      </x:c>
      <x:c r="AC1627" s="21" t="n">
        <x:v>37746.5604496116</x:v>
      </x:c>
      <x:c r="AD1627" s="25" t="n">
        <x:f>AC1627*(1+Inputs!$C$14)*(1-Inputs!$C$14/Inputs!$C$15)</x:f>
        <x:v>29951.8957167668</x:v>
      </x:c>
      <x:c r="AE1627" s="25" t="n">
        <x:f>AD1627/(B1627-Inputs!$C$14)</x:f>
        <x:v>606261.1435972889</x:v>
      </x:c>
      <x:c r="AF1627" s="25" t="n">
        <x:f>S1627/(1+B1627)^1+T1627/(1+B1627)^2+U1627/(1+B1627)^3+V1627/(1+B1627)^4+W1627/(1+B1627)^5+X1627/(1+B1627)^6+Y1627/(1+B1627)^7+Z1627/(1+B1627)^8+AA1627/(1+B1627)^9+AB1627/(1+B1627)^10+AE1627/(1+B1627)^10</x:f>
        <x:v>407235.1033538523</x:v>
      </x:c>
      <x:c r="AG1627" s="25" t="n">
        <x:f>(AF1627+Inputs!$C$12)/Inputs!$C$13</x:f>
        <x:v>350.7521305871103</x:v>
      </x:c>
      <x:c r="AH1627" s="25" t="n">
        <x:f>(S1627+Inputs!$C$11)*Inputs!$C$8-Inputs!$C$11</x:f>
        <x:v>2381.4718801212857</x:v>
      </x:c>
      <x:c r="AI1627" s="25" t="n">
        <x:f>Inputs!$C$12+AH1627-Inputs!$C$10*Inputs!$C$13</x:f>
        <x:v>24699.387295321285</x:v>
      </x:c>
      <x:c r="AJ1627" s="25" t="n">
        <x:f>(S1627+Inputs!$C$11)*(1-Inputs!$C$8)</x:f>
        <x:v>6704.313127155144</x:v>
      </x:c>
      <x:c r="AK1627" s="25" t="n">
        <x:f>AJ1627/(1+B1627)^(1-Inputs!$C$8)+T1627/(1+B1627)^(2-Inputs!$C$8)+U1627/(1+B1627)^(3-Inputs!$C$8)+V1627/(1+B1627)^(4-Inputs!$C$8)+W1627/(1+B1627)^(5-Inputs!$C$8)+X1627/(1+B1627)^(6-Inputs!$C$8)+Y1627/(1+B1627)^(7-Inputs!$C$8)+Z1627/(1+B1627)^(8-Inputs!$C$8)+AA1627/(1+B1627)^(9-Inputs!$C$8)+AB1627/(1+B1627)^(10-Inputs!$C$8)+AE1627/(1+B1627)^(10-Inputs!$C$8)</x:f>
        <x:v>420710.81981269</x:v>
      </x:c>
      <x:c r="AL1627" s="25" t="n">
        <x:f>(AK1627+AI1627)/Inputs!$C$13</x:f>
        <x:v>355.4050159139887</x:v>
      </x:c>
      <x:c r="AM1627" s="26" t="n">
        <x:f>IF(AL1627&gt;=Inputs!$C$7,1,0)</x:f>
        <x:v>1</x:v>
      </x:c>
      <x:c r="AN1627" s="26" t="n">
        <x:f>IF(Inputs!$C$7&lt;=(1-Inputs!$C$16)*AL1627,1,0)</x:f>
        <x:v>1</x:v>
      </x:c>
    </x:row>
    <x:row r="1628" ht="20" customHeight="1">
      <x:c r="A1628" s="16" t="n">
        <x:v>1623</x:v>
      </x:c>
      <x:c r="B1628" s="19" t="n">
        <x:v>0.08580448591947905</x:v>
      </x:c>
      <x:c r="C1628" s="24" t="n">
        <x:v>0.6247288329859373</x:v>
      </x:c>
      <x:c r="D1628" s="19" t="n">
        <x:v>0.03978803497694941</x:v>
      </x:c>
      <x:c r="E1628" s="19" t="n">
        <x:v>0.05827183090949263</x:v>
      </x:c>
      <x:c r="F1628" s="19" t="n">
        <x:v>-0.12355893649513405</x:v>
      </x:c>
      <x:c r="G1628" s="19" t="n">
        <x:v>-0.07701168994734472</x:v>
      </x:c>
      <x:c r="H1628" s="19" t="n">
        <x:v>0.43659059161447544</x:v>
      </x:c>
      <x:c r="I1628" s="19" t="n">
        <x:v>0.07277524752445858</x:v>
      </x:c>
      <x:c r="J1628" s="19" t="n">
        <x:v>0.0743976691006344</x:v>
      </x:c>
      <x:c r="K1628" s="19" t="n">
        <x:v>0.07419892753438603</x:v>
      </x:c>
      <x:c r="L1628" s="19" t="n">
        <x:v>0.07494372586930581</x:v>
      </x:c>
      <x:c r="M1628" s="19" t="n">
        <x:v>0.07615924992721262</x:v>
      </x:c>
      <x:c r="N1628" s="19" t="n">
        <x:v>0.07367613281261925</x:v>
      </x:c>
      <x:c r="O1628" s="19" t="n">
        <x:v>0.07244948835791434</x:v>
      </x:c>
      <x:c r="P1628" s="19" t="n">
        <x:v>0.07461041543120586</x:v>
      </x:c>
      <x:c r="Q1628" s="19" t="n">
        <x:v>0.07555261546456336</x:v>
      </x:c>
      <x:c r="R1628" s="19" t="n">
        <x:v>0.07170638213211647</x:v>
      </x:c>
      <x:c r="S1628" s="21" t="n">
        <x:v>10422.861184661295</x:v>
      </x:c>
      <x:c r="T1628" s="21" t="n">
        <x:v>16509.035113815786</x:v>
      </x:c>
      <x:c r="U1628" s="21" t="n">
        <x:v>20173.921938026207</x:v>
      </x:c>
      <x:c r="V1628" s="21" t="n">
        <x:v>24088.184658921375</x:v>
      </x:c>
      <x:c r="W1628" s="21" t="n">
        <x:v>28584.620500894842</x:v>
      </x:c>
      <x:c r="X1628" s="21" t="n">
        <x:v>30650.68961200806</x:v>
      </x:c>
      <x:c r="Y1628" s="21" t="n">
        <x:v>32316.160215534685</x:v>
      </x:c>
      <x:c r="Z1628" s="21" t="n">
        <x:v>33595.272909276726</x:v>
      </x:c>
      <x:c r="AA1628" s="21" t="n">
        <x:v>34435.16573716351</x:v>
      </x:c>
      <x:c r="AB1628" s="21" t="n">
        <x:v>34786.39673828731</x:v>
      </x:c>
      <x:c r="AC1628" s="21" t="n">
        <x:v>45373.56096298345</x:v>
      </x:c>
      <x:c r="AD1628" s="25" t="n">
        <x:f>AC1628*(1+Inputs!$C$14)*(1-Inputs!$C$14/Inputs!$C$15)</x:f>
        <x:v>36003.920624127364</x:v>
      </x:c>
      <x:c r="AE1628" s="25" t="n">
        <x:f>AD1628/(B1628-Inputs!$C$14)</x:f>
        <x:v>708676.0149721942</x:v>
      </x:c>
      <x:c r="AF1628" s="25" t="n">
        <x:f>S1628/(1+B1628)^1+T1628/(1+B1628)^2+U1628/(1+B1628)^3+V1628/(1+B1628)^4+W1628/(1+B1628)^5+X1628/(1+B1628)^6+Y1628/(1+B1628)^7+Z1628/(1+B1628)^8+AA1628/(1+B1628)^9+AB1628/(1+B1628)^10+AE1628/(1+B1628)^10</x:f>
        <x:v>472694.57343489677</x:v>
      </x:c>
      <x:c r="AG1628" s="25" t="n">
        <x:f>(AF1628+Inputs!$C$12)/Inputs!$C$13</x:f>
        <x:v>402.9840364451483</x:v>
      </x:c>
      <x:c r="AH1628" s="25" t="n">
        <x:f>(S1628+Inputs!$C$11)*Inputs!$C$8-Inputs!$C$11</x:f>
        <x:v>3007.882911170086</x:v>
      </x:c>
      <x:c r="AI1628" s="25" t="n">
        <x:f>Inputs!$C$12+AH1628-Inputs!$C$10*Inputs!$C$13</x:f>
        <x:v>25325.79832637008</x:v>
      </x:c>
      <x:c r="AJ1628" s="25" t="n">
        <x:f>(S1628+Inputs!$C$11)*(1-Inputs!$C$8)</x:f>
        <x:v>7414.97827349121</x:v>
      </x:c>
      <x:c r="AK1628" s="25" t="n">
        <x:f>AJ1628/(1+B1628)^(1-Inputs!$C$8)+T1628/(1+B1628)^(2-Inputs!$C$8)+U1628/(1+B1628)^(3-Inputs!$C$8)+V1628/(1+B1628)^(4-Inputs!$C$8)+W1628/(1+B1628)^(5-Inputs!$C$8)+X1628/(1+B1628)^(6-Inputs!$C$8)+Y1628/(1+B1628)^(7-Inputs!$C$8)+Z1628/(1+B1628)^(8-Inputs!$C$8)+AA1628/(1+B1628)^(9-Inputs!$C$8)+AB1628/(1+B1628)^(10-Inputs!$C$8)+AE1628/(1+B1628)^(10-Inputs!$C$8)</x:f>
        <x:v>488401.9354923051</x:v>
      </x:c>
      <x:c r="AL1628" s="25" t="n">
        <x:f>(AK1628+AI1628)/Inputs!$C$13</x:f>
        <x:v>409.9174435151817</x:v>
      </x:c>
      <x:c r="AM1628" s="26" t="n">
        <x:f>IF(AL1628&gt;=Inputs!$C$7,1,0)</x:f>
        <x:v>1</x:v>
      </x:c>
      <x:c r="AN1628" s="26" t="n">
        <x:f>IF(Inputs!$C$7&lt;=(1-Inputs!$C$16)*AL1628,1,0)</x:f>
        <x:v>1</x:v>
      </x:c>
    </x:row>
    <x:row r="1629" ht="20" customHeight="1">
      <x:c r="A1629" s="16" t="n">
        <x:v>1624</x:v>
      </x:c>
      <x:c r="B1629" s="19" t="n">
        <x:v>0.0913729103414366</x:v>
      </x:c>
      <x:c r="C1629" s="24" t="n">
        <x:v>0.538892031131212</x:v>
      </x:c>
      <x:c r="D1629" s="19" t="n">
        <x:v>0.025267074568820647</x:v>
      </x:c>
      <x:c r="E1629" s="19" t="n">
        <x:v>0.056028895907951154</x:v>
      </x:c>
      <x:c r="F1629" s="19" t="n">
        <x:v>-0.18403582047504757</x:v>
      </x:c>
      <x:c r="G1629" s="19" t="n">
        <x:v>-0.09444188299402582</x:v>
      </x:c>
      <x:c r="H1629" s="19" t="n">
        <x:v>0.5602566600371972</x:v>
      </x:c>
      <x:c r="I1629" s="19" t="n">
        <x:v>0.06392154607615452</x:v>
      </x:c>
      <x:c r="J1629" s="19" t="n">
        <x:v>0.06191066091836206</x:v>
      </x:c>
      <x:c r="K1629" s="19" t="n">
        <x:v>0.052360431005853345</x:v>
      </x:c>
      <x:c r="L1629" s="19" t="n">
        <x:v>0.05802253086891483</x:v>
      </x:c>
      <x:c r="M1629" s="19" t="n">
        <x:v>0.06648144976178287</x:v>
      </x:c>
      <x:c r="N1629" s="19" t="n">
        <x:v>0.06320970982490849</x:v>
      </x:c>
      <x:c r="O1629" s="19" t="n">
        <x:v>0.05621519980707831</x:v>
      </x:c>
      <x:c r="P1629" s="19" t="n">
        <x:v>0.059455484544174625</x:v>
      </x:c>
      <x:c r="Q1629" s="19" t="n">
        <x:v>0.07038680131804881</x:v>
      </x:c>
      <x:c r="R1629" s="19" t="n">
        <x:v>0.07098417678142255</x:v>
      </x:c>
      <x:c r="S1629" s="21" t="n">
        <x:v>9230.916399757636</x:v>
      </x:c>
      <x:c r="T1629" s="21" t="n">
        <x:v>14820.558966315999</x:v>
      </x:c>
      <x:c r="U1629" s="21" t="n">
        <x:v>18279.613749690987</x:v>
      </x:c>
      <x:c r="V1629" s="21" t="n">
        <x:v>21908.894864464655</x:v>
      </x:c>
      <x:c r="W1629" s="21" t="n">
        <x:v>26017.432856030726</x:v>
      </x:c>
      <x:c r="X1629" s="21" t="n">
        <x:v>27701.980035530112</x:v>
      </x:c>
      <x:c r="Y1629" s="21" t="n">
        <x:v>29002.640809623488</x:v>
      </x:c>
      <x:c r="Z1629" s="21" t="n">
        <x:v>30015.697689393302</x:v>
      </x:c>
      <x:c r="AA1629" s="21" t="n">
        <x:v>30734.670948521627</x:v>
      </x:c>
      <x:c r="AB1629" s="21" t="n">
        <x:v>31129.664240018887</x:v>
      </x:c>
      <x:c r="AC1629" s="21" t="n">
        <x:v>40603.9098782855</x:v>
      </x:c>
      <x:c r="AD1629" s="25" t="n">
        <x:f>AC1629*(1+Inputs!$C$14)*(1-Inputs!$C$14/Inputs!$C$15)</x:f>
        <x:v>32219.202488419538</x:v>
      </x:c>
      <x:c r="AE1629" s="25" t="n">
        <x:f>AD1629/(B1629-Inputs!$C$14)</x:f>
        <x:v>571536.9721604916</x:v>
      </x:c>
      <x:c r="AF1629" s="25" t="n">
        <x:f>S1629/(1+B1629)^1+T1629/(1+B1629)^2+U1629/(1+B1629)^3+V1629/(1+B1629)^4+W1629/(1+B1629)^5+X1629/(1+B1629)^6+Y1629/(1+B1629)^7+Z1629/(1+B1629)^8+AA1629/(1+B1629)^9+AB1629/(1+B1629)^10+AE1629/(1+B1629)^10</x:f>
        <x:v>379622.1182075953</x:v>
      </x:c>
      <x:c r="AG1629" s="25" t="n">
        <x:f>(AF1629+Inputs!$C$12)/Inputs!$C$13</x:f>
        <x:v>328.71897268294407</x:v>
      </x:c>
      <x:c r="AH1629" s="25" t="n">
        <x:f>(S1629+Inputs!$C$11)*Inputs!$C$8-Inputs!$C$11</x:f>
        <x:v>2449.464943448098</x:v>
      </x:c>
      <x:c r="AI1629" s="25" t="n">
        <x:f>Inputs!$C$12+AH1629-Inputs!$C$10*Inputs!$C$13</x:f>
        <x:v>24767.380358648094</x:v>
      </x:c>
      <x:c r="AJ1629" s="25" t="n">
        <x:f>(S1629+Inputs!$C$11)*(1-Inputs!$C$8)</x:f>
        <x:v>6781.451456309538</x:v>
      </x:c>
      <x:c r="AK1629" s="25" t="n">
        <x:f>AJ1629/(1+B1629)^(1-Inputs!$C$8)+T1629/(1+B1629)^(2-Inputs!$C$8)+U1629/(1+B1629)^(3-Inputs!$C$8)+V1629/(1+B1629)^(4-Inputs!$C$8)+W1629/(1+B1629)^(5-Inputs!$C$8)+X1629/(1+B1629)^(6-Inputs!$C$8)+Y1629/(1+B1629)^(7-Inputs!$C$8)+Z1629/(1+B1629)^(8-Inputs!$C$8)+AA1629/(1+B1629)^(9-Inputs!$C$8)+AB1629/(1+B1629)^(10-Inputs!$C$8)+AE1629/(1+B1629)^(10-Inputs!$C$8)</x:f>
        <x:v>393157.3844773792</x:v>
      </x:c>
      <x:c r="AL1629" s="25" t="n">
        <x:f>(AK1629+AI1629)/Inputs!$C$13</x:f>
        <x:v>333.47362796600515</x:v>
      </x:c>
      <x:c r="AM1629" s="26" t="n">
        <x:f>IF(AL1629&gt;=Inputs!$C$7,1,0)</x:f>
        <x:v>1</x:v>
      </x:c>
      <x:c r="AN1629" s="26" t="n">
        <x:f>IF(Inputs!$C$7&lt;=(1-Inputs!$C$16)*AL1629,1,0)</x:f>
        <x:v>1</x:v>
      </x:c>
    </x:row>
    <x:row r="1630" ht="20" customHeight="1">
      <x:c r="A1630" s="16" t="n">
        <x:v>1625</x:v>
      </x:c>
      <x:c r="B1630" s="19" t="n">
        <x:v>0.08678648096044116</x:v>
      </x:c>
      <x:c r="C1630" s="24" t="n">
        <x:v>0.7980319510714082</x:v>
      </x:c>
      <x:c r="D1630" s="19" t="n">
        <x:v>0.03255719226097398</x:v>
      </x:c>
      <x:c r="E1630" s="19" t="n">
        <x:v>0.04300994198345308</x:v>
      </x:c>
      <x:c r="F1630" s="19" t="n">
        <x:v>-0.19579874711562184</x:v>
      </x:c>
      <x:c r="G1630" s="19" t="n">
        <x:v>-0.11276676187280657</x:v>
      </x:c>
      <x:c r="H1630" s="19" t="n">
        <x:v>0.7279307845924734</x:v>
      </x:c>
      <x:c r="I1630" s="19" t="n">
        <x:v>0.061360450218027156</x:v>
      </x:c>
      <x:c r="J1630" s="19" t="n">
        <x:v>0.06993298511767876</x:v>
      </x:c>
      <x:c r="K1630" s="19" t="n">
        <x:v>0.06012320044978538</x:v>
      </x:c>
      <x:c r="L1630" s="19" t="n">
        <x:v>0.06211289346072931</x:v>
      </x:c>
      <x:c r="M1630" s="19" t="n">
        <x:v>0.05998551747523493</x:v>
      </x:c>
      <x:c r="N1630" s="19" t="n">
        <x:v>0.06406230826216984</x:v>
      </x:c>
      <x:c r="O1630" s="19" t="n">
        <x:v>0.0608856033027962</x:v>
      </x:c>
      <x:c r="P1630" s="19" t="n">
        <x:v>0.0619244044151867</x:v>
      </x:c>
      <x:c r="Q1630" s="19" t="n">
        <x:v>0.06813127731345617</x:v>
      </x:c>
      <x:c r="R1630" s="19" t="n">
        <x:v>0.06955297685078335</x:v>
      </x:c>
      <x:c r="S1630" s="21" t="n">
        <x:v>8957.23146014654</x:v>
      </x:c>
      <x:c r="T1630" s="21" t="n">
        <x:v>14770.901181807474</x:v>
      </x:c>
      <x:c r="U1630" s="21" t="n">
        <x:v>18708.293868623397</x:v>
      </x:c>
      <x:c r="V1630" s="21" t="n">
        <x:v>22913.998010376075</x:v>
      </x:c>
      <x:c r="W1630" s="21" t="n">
        <x:v>27642.016324096086</x:v>
      </x:c>
      <x:c r="X1630" s="21" t="n">
        <x:v>29341.295616614654</x:v>
      </x:c>
      <x:c r="Y1630" s="21" t="n">
        <x:v>30626.942447502</x:v>
      </x:c>
      <x:c r="Z1630" s="21" t="n">
        <x:v>31623.294430330687</x:v>
      </x:c>
      <x:c r="AA1630" s="21" t="n">
        <x:v>32307.010168769815</x:v>
      </x:c>
      <x:c r="AB1630" s="21" t="n">
        <x:v>32653.14179335386</x:v>
      </x:c>
      <x:c r="AC1630" s="21" t="n">
        <x:v>42591.05451307027</x:v>
      </x:c>
      <x:c r="AD1630" s="25" t="n">
        <x:f>AC1630*(1+Inputs!$C$14)*(1-Inputs!$C$14/Inputs!$C$15)</x:f>
        <x:v>33796.00175612125</x:v>
      </x:c>
      <x:c r="AE1630" s="25" t="n">
        <x:f>AD1630/(B1630-Inputs!$C$14)</x:f>
        <x:v>652602.7860811292</x:v>
      </x:c>
      <x:c r="AF1630" s="25" t="n">
        <x:f>S1630/(1+B1630)^1+T1630/(1+B1630)^2+U1630/(1+B1630)^3+V1630/(1+B1630)^4+W1630/(1+B1630)^5+X1630/(1+B1630)^6+Y1630/(1+B1630)^7+Z1630/(1+B1630)^8+AA1630/(1+B1630)^9+AB1630/(1+B1630)^10+AE1630/(1+B1630)^10</x:f>
        <x:v>434551.75735013833</x:v>
      </x:c>
      <x:c r="AG1630" s="25" t="n">
        <x:f>(AF1630+Inputs!$C$12)/Inputs!$C$13</x:f>
        <x:v>372.5488377423028</x:v>
      </x:c>
      <x:c r="AH1630" s="25" t="n">
        <x:f>(S1630+Inputs!$C$11)*Inputs!$C$8-Inputs!$C$11</x:f>
        <x:v>2321.2454237946804</x:v>
      </x:c>
      <x:c r="AI1630" s="25" t="n">
        <x:f>Inputs!$C$12+AH1630-Inputs!$C$10*Inputs!$C$13</x:f>
        <x:v>24639.160838994678</x:v>
      </x:c>
      <x:c r="AJ1630" s="25" t="n">
        <x:f>(S1630+Inputs!$C$11)*(1-Inputs!$C$8)</x:f>
        <x:v>6635.98603635186</x:v>
      </x:c>
      <x:c r="AK1630" s="25" t="n">
        <x:f>AJ1630/(1+B1630)^(1-Inputs!$C$8)+T1630/(1+B1630)^(2-Inputs!$C$8)+U1630/(1+B1630)^(3-Inputs!$C$8)+V1630/(1+B1630)^(4-Inputs!$C$8)+W1630/(1+B1630)^(5-Inputs!$C$8)+X1630/(1+B1630)^(6-Inputs!$C$8)+Y1630/(1+B1630)^(7-Inputs!$C$8)+Z1630/(1+B1630)^(8-Inputs!$C$8)+AA1630/(1+B1630)^(9-Inputs!$C$8)+AB1630/(1+B1630)^(10-Inputs!$C$8)+AE1630/(1+B1630)^(10-Inputs!$C$8)</x:f>
        <x:v>449608.9574078183</x:v>
      </x:c>
      <x:c r="AL1630" s="25" t="n">
        <x:f>(AK1630+AI1630)/Inputs!$C$13</x:f>
        <x:v>378.4155758509921</x:v>
      </x:c>
      <x:c r="AM1630" s="26" t="n">
        <x:f>IF(AL1630&gt;=Inputs!$C$7,1,0)</x:f>
        <x:v>1</x:v>
      </x:c>
      <x:c r="AN1630" s="26" t="n">
        <x:f>IF(Inputs!$C$7&lt;=(1-Inputs!$C$16)*AL1630,1,0)</x:f>
        <x:v>1</x:v>
      </x:c>
    </x:row>
    <x:row r="1631" ht="20" customHeight="1">
      <x:c r="A1631" s="16" t="n">
        <x:v>1626</x:v>
      </x:c>
      <x:c r="B1631" s="19" t="n">
        <x:v>0.0892034531944245</x:v>
      </x:c>
      <x:c r="C1631" s="24" t="n">
        <x:v>0.527708822635276</x:v>
      </x:c>
      <x:c r="D1631" s="19" t="n">
        <x:v>0.021364532509413437</x:v>
      </x:c>
      <x:c r="E1631" s="19" t="n">
        <x:v>0.03323643833864168</x:v>
      </x:c>
      <x:c r="F1631" s="19" t="n">
        <x:v>-0.2700446076320407</x:v>
      </x:c>
      <x:c r="G1631" s="19" t="n">
        <x:v>-0.08888177780822104</x:v>
      </x:c>
      <x:c r="H1631" s="19" t="n">
        <x:v>0.5833128675932073</x:v>
      </x:c>
      <x:c r="I1631" s="19" t="n">
        <x:v>0.06331090156298273</x:v>
      </x:c>
      <x:c r="J1631" s="19" t="n">
        <x:v>0.05526716724207404</x:v>
      </x:c>
      <x:c r="K1631" s="19" t="n">
        <x:v>0.056318368899893584</x:v>
      </x:c>
      <x:c r="L1631" s="19" t="n">
        <x:v>0.06399265860457604</x:v>
      </x:c>
      <x:c r="M1631" s="19" t="n">
        <x:v>0.0582305287478664</x:v>
      </x:c>
      <x:c r="N1631" s="19" t="n">
        <x:v>0.05453618121626164</x:v>
      </x:c>
      <x:c r="O1631" s="19" t="n">
        <x:v>0.054301260733733446</x:v>
      </x:c>
      <x:c r="P1631" s="19" t="n">
        <x:v>0.059720454319807464</x:v>
      </x:c>
      <x:c r="Q1631" s="19" t="n">
        <x:v>0.052143112045970386</x:v>
      </x:c>
      <x:c r="R1631" s="19" t="n">
        <x:v>0.06368811085135008</x:v>
      </x:c>
      <x:c r="S1631" s="21" t="n">
        <x:v>7699.109214653219</x:v>
      </x:c>
      <x:c r="T1631" s="21" t="n">
        <x:v>12668.985113600636</x:v>
      </x:c>
      <x:c r="U1631" s="21" t="n">
        <x:v>15907.999823392413</x:v>
      </x:c>
      <x:c r="V1631" s="21" t="n">
        <x:v>19381.006263050847</x:v>
      </x:c>
      <x:c r="W1631" s="21" t="n">
        <x:v>23221.388483871375</x:v>
      </x:c>
      <x:c r="X1631" s="21" t="n">
        <x:v>24474.754385867665</x:v>
      </x:c>
      <x:c r="Y1631" s="21" t="n">
        <x:v>25397.31503247234</x:v>
      </x:c>
      <x:c r="Z1631" s="21" t="n">
        <x:v>26177.42227704284</x:v>
      </x:c>
      <x:c r="AA1631" s="21" t="n">
        <x:v>26800.993329419216</x:v>
      </x:c>
      <x:c r="AB1631" s="21" t="n">
        <x:v>27231.520235682714</x:v>
      </x:c>
      <x:c r="AC1631" s="21" t="n">
        <x:v>35519.37422045571</x:v>
      </x:c>
      <x:c r="AD1631" s="25" t="n">
        <x:f>AC1631*(1+Inputs!$C$14)*(1-Inputs!$C$14/Inputs!$C$15)</x:f>
        <x:v>28184.623443931607</x:v>
      </x:c>
      <x:c r="AE1631" s="25" t="n">
        <x:f>AD1631/(B1631-Inputs!$C$14)</x:f>
        <x:v>519978.3737548062</x:v>
      </x:c>
      <x:c r="AF1631" s="25" t="n">
        <x:f>S1631/(1+B1631)^1+T1631/(1+B1631)^2+U1631/(1+B1631)^3+V1631/(1+B1631)^4+W1631/(1+B1631)^5+X1631/(1+B1631)^6+Y1631/(1+B1631)^7+Z1631/(1+B1631)^8+AA1631/(1+B1631)^9+AB1631/(1+B1631)^10+AE1631/(1+B1631)^10</x:f>
        <x:v>346077.52625240665</x:v>
      </x:c>
      <x:c r="AG1631" s="25" t="n">
        <x:f>(AF1631+Inputs!$C$12)/Inputs!$C$13</x:f>
        <x:v>301.9528230810535</x:v>
      </x:c>
      <x:c r="AH1631" s="25" t="n">
        <x:f>(S1631+Inputs!$C$11)*Inputs!$C$8-Inputs!$C$11</x:f>
        <x:v>1731.823769056714</x:v>
      </x:c>
      <x:c r="AI1631" s="25" t="n">
        <x:f>Inputs!$C$12+AH1631-Inputs!$C$10*Inputs!$C$13</x:f>
        <x:v>24049.73918425671</x:v>
      </x:c>
      <x:c r="AJ1631" s="25" t="n">
        <x:f>(S1631+Inputs!$C$11)*(1-Inputs!$C$8)</x:f>
        <x:v>5967.285445596506</x:v>
      </x:c>
      <x:c r="AK1631" s="25" t="n">
        <x:f>AJ1631/(1+B1631)^(1-Inputs!$C$8)+T1631/(1+B1631)^(2-Inputs!$C$8)+U1631/(1+B1631)^(3-Inputs!$C$8)+V1631/(1+B1631)^(4-Inputs!$C$8)+W1631/(1+B1631)^(5-Inputs!$C$8)+X1631/(1+B1631)^(6-Inputs!$C$8)+Y1631/(1+B1631)^(7-Inputs!$C$8)+Z1631/(1+B1631)^(8-Inputs!$C$8)+AA1631/(1+B1631)^(9-Inputs!$C$8)+AB1631/(1+B1631)^(10-Inputs!$C$8)+AE1631/(1+B1631)^(10-Inputs!$C$8)</x:f>
        <x:v>358557.5147206025</x:v>
      </x:c>
      <x:c r="AL1631" s="25" t="n">
        <x:f>(AK1631+AI1631)/Inputs!$C$13</x:f>
        <x:v>305.29281770565467</x:v>
      </x:c>
      <x:c r="AM1631" s="26" t="n">
        <x:f>IF(AL1631&gt;=Inputs!$C$7,1,0)</x:f>
        <x:v>1</x:v>
      </x:c>
      <x:c r="AN1631" s="26" t="n">
        <x:f>IF(Inputs!$C$7&lt;=(1-Inputs!$C$16)*AL1631,1,0)</x:f>
        <x:v>0</x:v>
      </x:c>
    </x:row>
    <x:row r="1632" ht="20" customHeight="1">
      <x:c r="A1632" s="16" t="n">
        <x:v>1627</x:v>
      </x:c>
      <x:c r="B1632" s="19" t="n">
        <x:v>0.09061340477832344</x:v>
      </x:c>
      <x:c r="C1632" s="24" t="n">
        <x:v>0.21477858808762562</x:v>
      </x:c>
      <x:c r="D1632" s="19" t="n">
        <x:v>0.01720908507497967</x:v>
      </x:c>
      <x:c r="E1632" s="19" t="n">
        <x:v>0.04820606056455262</x:v>
      </x:c>
      <x:c r="F1632" s="19" t="n">
        <x:v>-0.15904991940845892</x:v>
      </x:c>
      <x:c r="G1632" s="19" t="n">
        <x:v>-0.06976240216381882</x:v>
      </x:c>
      <x:c r="H1632" s="19" t="n">
        <x:v>0.7790688540185045</x:v>
      </x:c>
      <x:c r="I1632" s="19" t="n">
        <x:v>0.05946151898199674</x:v>
      </x:c>
      <x:c r="J1632" s="19" t="n">
        <x:v>0.06065029453521106</x:v>
      </x:c>
      <x:c r="K1632" s="19" t="n">
        <x:v>0.06975423649087702</x:v>
      </x:c>
      <x:c r="L1632" s="19" t="n">
        <x:v>0.06261714705380542</x:v>
      </x:c>
      <x:c r="M1632" s="19" t="n">
        <x:v>0.06074948830284825</x:v>
      </x:c>
      <x:c r="N1632" s="19" t="n">
        <x:v>0.06602810657867508</x:v>
      </x:c>
      <x:c r="O1632" s="19" t="n">
        <x:v>0.06523945132632321</x:v>
      </x:c>
      <x:c r="P1632" s="19" t="n">
        <x:v>0.06402315727348765</x:v>
      </x:c>
      <x:c r="Q1632" s="19" t="n">
        <x:v>0.06806899504956959</x:v>
      </x:c>
      <x:c r="R1632" s="19" t="n">
        <x:v>0.07013729496137444</x:v>
      </x:c>
      <x:c r="S1632" s="21" t="n">
        <x:v>9794.407928667697</x:v>
      </x:c>
      <x:c r="T1632" s="21" t="n">
        <x:v>15031.789514821045</x:v>
      </x:c>
      <x:c r="U1632" s="21" t="n">
        <x:v>17838.454384706754</x:v>
      </x:c>
      <x:c r="V1632" s="21" t="n">
        <x:v>20774.78012501253</x:v>
      </x:c>
      <x:c r="W1632" s="21" t="n">
        <x:v>23922.667636174814</x:v>
      </x:c>
      <x:c r="X1632" s="21" t="n">
        <x:v>25248.141038798127</x:v>
      </x:c>
      <x:c r="Y1632" s="21" t="n">
        <x:v>26278.664843423452</x:v>
      </x:c>
      <x:c r="Z1632" s="21" t="n">
        <x:v>27125.169359114738</x:v>
      </x:c>
      <x:c r="AA1632" s="21" t="n">
        <x:v>27766.43415459763</x:v>
      </x:c>
      <x:c r="AB1632" s="21" t="n">
        <x:v>28192.36176846272</x:v>
      </x:c>
      <x:c r="AC1632" s="21" t="n">
        <x:v>36772.64578495137</x:v>
      </x:c>
      <x:c r="AD1632" s="25" t="n">
        <x:f>AC1632*(1+Inputs!$C$14)*(1-Inputs!$C$14/Inputs!$C$15)</x:f>
        <x:v>29179.094430358906</x:v>
      </x:c>
      <x:c r="AE1632" s="25" t="n">
        <x:f>AD1632/(B1632-Inputs!$C$14)</x:f>
        <x:v>524677.360551248</x:v>
      </x:c>
      <x:c r="AF1632" s="25" t="n">
        <x:f>S1632/(1+B1632)^1+T1632/(1+B1632)^2+U1632/(1+B1632)^3+V1632/(1+B1632)^4+W1632/(1+B1632)^5+X1632/(1+B1632)^6+Y1632/(1+B1632)^7+Z1632/(1+B1632)^8+AA1632/(1+B1632)^9+AB1632/(1+B1632)^10+AE1632/(1+B1632)^10</x:f>
        <x:v>353381.04725428147</x:v>
      </x:c>
      <x:c r="AG1632" s="25" t="n">
        <x:f>(AF1632+Inputs!$C$12)/Inputs!$C$13</x:f>
        <x:v>307.7805027266392</x:v>
      </x:c>
      <x:c r="AH1632" s="25" t="n">
        <x:f>(S1632+Inputs!$C$11)*Inputs!$C$8-Inputs!$C$11</x:f>
        <x:v>2713.456865211442</x:v>
      </x:c>
      <x:c r="AI1632" s="25" t="n">
        <x:f>Inputs!$C$12+AH1632-Inputs!$C$10*Inputs!$C$13</x:f>
        <x:v>25031.372280411437</x:v>
      </x:c>
      <x:c r="AJ1632" s="25" t="n">
        <x:f>(S1632+Inputs!$C$11)*(1-Inputs!$C$8)</x:f>
        <x:v>7080.951063456256</x:v>
      </x:c>
      <x:c r="AK1632" s="25" t="n">
        <x:f>AJ1632/(1+B1632)^(1-Inputs!$C$8)+T1632/(1+B1632)^(2-Inputs!$C$8)+U1632/(1+B1632)^(3-Inputs!$C$8)+V1632/(1+B1632)^(4-Inputs!$C$8)+W1632/(1+B1632)^(5-Inputs!$C$8)+X1632/(1+B1632)^(6-Inputs!$C$8)+Y1632/(1+B1632)^(7-Inputs!$C$8)+Z1632/(1+B1632)^(8-Inputs!$C$8)+AA1632/(1+B1632)^(9-Inputs!$C$8)+AB1632/(1+B1632)^(10-Inputs!$C$8)+AE1632/(1+B1632)^(10-Inputs!$C$8)</x:f>
        <x:v>365446.05438730423</x:v>
      </x:c>
      <x:c r="AL1632" s="25" t="n">
        <x:f>(AK1632+AI1632)/Inputs!$C$13</x:f>
        <x:v>311.57264432702925</x:v>
      </x:c>
      <x:c r="AM1632" s="26" t="n">
        <x:f>IF(AL1632&gt;=Inputs!$C$7,1,0)</x:f>
        <x:v>1</x:v>
      </x:c>
      <x:c r="AN1632" s="26" t="n">
        <x:f>IF(Inputs!$C$7&lt;=(1-Inputs!$C$16)*AL1632,1,0)</x:f>
        <x:v>0</x:v>
      </x:c>
    </x:row>
    <x:row r="1633" ht="20" customHeight="1">
      <x:c r="A1633" s="16" t="n">
        <x:v>1628</x:v>
      </x:c>
      <x:c r="B1633" s="19" t="n">
        <x:v>0.08554085357060996</x:v>
      </x:c>
      <x:c r="C1633" s="24" t="n">
        <x:v>0.5755864312320966</x:v>
      </x:c>
      <x:c r="D1633" s="19" t="n">
        <x:v>0.018773011066672042</x:v>
      </x:c>
      <x:c r="E1633" s="19" t="n">
        <x:v>0.04870607417988965</x:v>
      </x:c>
      <x:c r="F1633" s="19" t="n">
        <x:v>-0.21967133013812262</x:v>
      </x:c>
      <x:c r="G1633" s="19" t="n">
        <x:v>-0.08036926840023681</x:v>
      </x:c>
      <x:c r="H1633" s="19" t="n">
        <x:v>0.4815785740785543</x:v>
      </x:c>
      <x:c r="I1633" s="19" t="n">
        <x:v>0.06314613794071305</x:v>
      </x:c>
      <x:c r="J1633" s="19" t="n">
        <x:v>0.07560182618364365</x:v>
      </x:c>
      <x:c r="K1633" s="19" t="n">
        <x:v>0.0609656084858068</x:v>
      </x:c>
      <x:c r="L1633" s="19" t="n">
        <x:v>0.060278563603350224</x:v>
      </x:c>
      <x:c r="M1633" s="19" t="n">
        <x:v>0.0625982623357811</x:v>
      </x:c>
      <x:c r="N1633" s="19" t="n">
        <x:v>0.06415330630259064</x:v>
      </x:c>
      <x:c r="O1633" s="19" t="n">
        <x:v>0.05964251364753523</x:v>
      </x:c>
      <x:c r="P1633" s="19" t="n">
        <x:v>0.058605686754827954</x:v>
      </x:c>
      <x:c r="Q1633" s="19" t="n">
        <x:v>0.06669653776492054</x:v>
      </x:c>
      <x:c r="R1633" s="19" t="n">
        <x:v>0.06983085518358735</x:v>
      </x:c>
      <x:c r="S1633" s="21" t="n">
        <x:v>8644.70299020115</x:v>
      </x:c>
      <x:c r="T1633" s="21" t="n">
        <x:v>13930.367752729018</x:v>
      </x:c>
      <x:c r="U1633" s="21" t="n">
        <x:v>17229.933653987762</x:v>
      </x:c>
      <x:c r="V1633" s="21" t="n">
        <x:v>20683.206034115832</x:v>
      </x:c>
      <x:c r="W1633" s="21" t="n">
        <x:v>24534.839464580513</x:v>
      </x:c>
      <x:c r="X1633" s="21" t="n">
        <x:v>25956.531537738636</x:v>
      </x:c>
      <x:c r="Y1633" s="21" t="n">
        <x:v>27070.11465340224</x:v>
      </x:c>
      <x:c r="Z1633" s="21" t="n">
        <x:v>27964.24789631364</x:v>
      </x:c>
      <x:c r="AA1633" s="21" t="n">
        <x:v>28625.04470903558</x:v>
      </x:c>
      <x:c r="AB1633" s="21" t="n">
        <x:v>29040.412043027387</x:v>
      </x:c>
      <x:c r="AC1633" s="21" t="n">
        <x:v>37878.798316992245</x:v>
      </x:c>
      <x:c r="AD1633" s="25" t="n">
        <x:f>AC1633*(1+Inputs!$C$14)*(1-Inputs!$C$14/Inputs!$C$15)</x:f>
        <x:v>30056.82646453334</x:v>
      </x:c>
      <x:c r="AE1633" s="25" t="n">
        <x:f>AD1633/(B1633-Inputs!$C$14)</x:f>
        <x:v>594703.5782160138</x:v>
      </x:c>
      <x:c r="AF1633" s="25" t="n">
        <x:f>S1633/(1+B1633)^1+T1633/(1+B1633)^2+U1633/(1+B1633)^3+V1633/(1+B1633)^4+W1633/(1+B1633)^5+X1633/(1+B1633)^6+Y1633/(1+B1633)^7+Z1633/(1+B1633)^8+AA1633/(1+B1633)^9+AB1633/(1+B1633)^10+AE1633/(1+B1633)^10</x:f>
        <x:v>398205.7057016066</x:v>
      </x:c>
      <x:c r="AG1633" s="25" t="n">
        <x:f>(AF1633+Inputs!$C$12)/Inputs!$C$13</x:f>
        <x:v>343.5473266444114</x:v>
      </x:c>
      <x:c r="AH1633" s="25" t="n">
        <x:f>(S1633+Inputs!$C$11)*Inputs!$C$8-Inputs!$C$11</x:f>
        <x:v>2174.827976231224</x:v>
      </x:c>
      <x:c r="AI1633" s="25" t="n">
        <x:f>Inputs!$C$12+AH1633-Inputs!$C$10*Inputs!$C$13</x:f>
        <x:v>24492.74339143122</x:v>
      </x:c>
      <x:c r="AJ1633" s="25" t="n">
        <x:f>(S1633+Inputs!$C$11)*(1-Inputs!$C$8)</x:f>
        <x:v>6469.875013969927</x:v>
      </x:c>
      <x:c r="AK1633" s="25" t="n">
        <x:f>AJ1633/(1+B1633)^(1-Inputs!$C$8)+T1633/(1+B1633)^(2-Inputs!$C$8)+U1633/(1+B1633)^(3-Inputs!$C$8)+V1633/(1+B1633)^(4-Inputs!$C$8)+W1633/(1+B1633)^(5-Inputs!$C$8)+X1633/(1+B1633)^(6-Inputs!$C$8)+Y1633/(1+B1633)^(7-Inputs!$C$8)+Z1633/(1+B1633)^(8-Inputs!$C$8)+AA1633/(1+B1633)^(9-Inputs!$C$8)+AB1633/(1+B1633)^(10-Inputs!$C$8)+AE1633/(1+B1633)^(10-Inputs!$C$8)</x:f>
        <x:v>411734.18847102474</x:v>
      </x:c>
      <x:c r="AL1633" s="25" t="n">
        <x:f>(AK1633+AI1633)/Inputs!$C$13</x:f>
        <x:v>348.07742882077764</x:v>
      </x:c>
      <x:c r="AM1633" s="26" t="n">
        <x:f>IF(AL1633&gt;=Inputs!$C$7,1,0)</x:f>
        <x:v>1</x:v>
      </x:c>
      <x:c r="AN1633" s="26" t="n">
        <x:f>IF(Inputs!$C$7&lt;=(1-Inputs!$C$16)*AL1633,1,0)</x:f>
        <x:v>1</x:v>
      </x:c>
    </x:row>
    <x:row r="1634" ht="20" customHeight="1">
      <x:c r="A1634" s="16" t="n">
        <x:v>1629</x:v>
      </x:c>
      <x:c r="B1634" s="19" t="n">
        <x:v>0.08960457793556302</x:v>
      </x:c>
      <x:c r="C1634" s="24" t="n">
        <x:v>0.377688065439969</x:v>
      </x:c>
      <x:c r="D1634" s="19" t="n">
        <x:v>0.0454720468958115</x:v>
      </x:c>
      <x:c r="E1634" s="19" t="n">
        <x:v>0.05771476685063391</x:v>
      </x:c>
      <x:c r="F1634" s="19" t="n">
        <x:v>-0.15096065690608954</x:v>
      </x:c>
      <x:c r="G1634" s="19" t="n">
        <x:v>-0.04707888662444873</x:v>
      </x:c>
      <x:c r="H1634" s="19" t="n">
        <x:v>0.867536378671133</x:v>
      </x:c>
      <x:c r="I1634" s="19" t="n">
        <x:v>0.056209356394555245</x:v>
      </x:c>
      <x:c r="J1634" s="19" t="n">
        <x:v>0.06709720038425872</x:v>
      </x:c>
      <x:c r="K1634" s="19" t="n">
        <x:v>0.06924858888538324</x:v>
      </x:c>
      <x:c r="L1634" s="19" t="n">
        <x:v>0.06386837985907391</x:v>
      </x:c>
      <x:c r="M1634" s="19" t="n">
        <x:v>0.054674191977479726</x:v>
      </x:c>
      <x:c r="N1634" s="19" t="n">
        <x:v>0.07084125397257936</x:v>
      </x:c>
      <x:c r="O1634" s="19" t="n">
        <x:v>0.06142555557287892</x:v>
      </x:c>
      <x:c r="P1634" s="19" t="n">
        <x:v>0.0623078775983015</x:v>
      </x:c>
      <x:c r="Q1634" s="19" t="n">
        <x:v>0.06306997986166948</x:v>
      </x:c>
      <x:c r="R1634" s="19" t="n">
        <x:v>0.05745656843015581</x:v>
      </x:c>
      <x:c r="S1634" s="21" t="n">
        <x:v>10151.777474601126</x:v>
      </x:c>
      <x:c r="T1634" s="21" t="n">
        <x:v>15935.552964442346</x:v>
      </x:c>
      <x:c r="U1634" s="21" t="n">
        <x:v>19645.387619907833</x:v>
      </x:c>
      <x:c r="V1634" s="21" t="n">
        <x:v>23799.40263337735</x:v>
      </x:c>
      <x:c r="W1634" s="21" t="n">
        <x:v>28454.753473268698</x:v>
      </x:c>
      <x:c r="X1634" s="21" t="n">
        <x:v>30622.82333249779</x:v>
      </x:c>
      <x:c r="Y1634" s="21" t="n">
        <x:v>32339.492363527635</x:v>
      </x:c>
      <x:c r="Z1634" s="21" t="n">
        <x:v>33636.22599103286</x:v>
      </x:c>
      <x:c r="AA1634" s="21" t="n">
        <x:v>34487.0483018497</x:v>
      </x:c>
      <x:c r="AB1634" s="21" t="n">
        <x:v>34844.95013399019</x:v>
      </x:c>
      <x:c r="AC1634" s="21" t="n">
        <x:v>45449.93495737851</x:v>
      </x:c>
      <x:c r="AD1634" s="25" t="n">
        <x:f>AC1634*(1+Inputs!$C$14)*(1-Inputs!$C$14/Inputs!$C$15)</x:f>
        <x:v>36064.52338867984</x:v>
      </x:c>
      <x:c r="AE1634" s="25" t="n">
        <x:f>AD1634/(B1634-Inputs!$C$14)</x:f>
        <x:v>660467.0295453678</x:v>
      </x:c>
      <x:c r="AF1634" s="25" t="n">
        <x:f>S1634/(1+B1634)^1+T1634/(1+B1634)^2+U1634/(1+B1634)^3+V1634/(1+B1634)^4+W1634/(1+B1634)^5+X1634/(1+B1634)^6+Y1634/(1+B1634)^7+Z1634/(1+B1634)^8+AA1634/(1+B1634)^9+AB1634/(1+B1634)^10+AE1634/(1+B1634)^10</x:f>
        <x:v>437008.0662532203</x:v>
      </x:c>
      <x:c r="AG1634" s="25" t="n">
        <x:f>(AF1634+Inputs!$C$12)/Inputs!$C$13</x:f>
        <x:v>374.5087939598706</x:v>
      </x:c>
      <x:c r="AH1634" s="25" t="n">
        <x:f>(S1634+Inputs!$C$11)*Inputs!$C$8-Inputs!$C$11</x:f>
        <x:v>2880.882049744637</x:v>
      </x:c>
      <x:c r="AI1634" s="25" t="n">
        <x:f>Inputs!$C$12+AH1634-Inputs!$C$10*Inputs!$C$13</x:f>
        <x:v>25198.797464944633</x:v>
      </x:c>
      <x:c r="AJ1634" s="25" t="n">
        <x:f>(S1634+Inputs!$C$11)*(1-Inputs!$C$8)</x:f>
        <x:v>7270.895424856489</x:v>
      </x:c>
      <x:c r="AK1634" s="25" t="n">
        <x:f>AJ1634/(1+B1634)^(1-Inputs!$C$8)+T1634/(1+B1634)^(2-Inputs!$C$8)+U1634/(1+B1634)^(3-Inputs!$C$8)+V1634/(1+B1634)^(4-Inputs!$C$8)+W1634/(1+B1634)^(5-Inputs!$C$8)+X1634/(1+B1634)^(6-Inputs!$C$8)+Y1634/(1+B1634)^(7-Inputs!$C$8)+Z1634/(1+B1634)^(8-Inputs!$C$8)+AA1634/(1+B1634)^(9-Inputs!$C$8)+AB1634/(1+B1634)^(10-Inputs!$C$8)+AE1634/(1+B1634)^(10-Inputs!$C$8)</x:f>
        <x:v>452182.9192192863</x:v>
      </x:c>
      <x:c r="AL1634" s="25" t="n">
        <x:f>(AK1634+AI1634)/Inputs!$C$13</x:f>
        <x:v>380.91595995702704</x:v>
      </x:c>
      <x:c r="AM1634" s="26" t="n">
        <x:f>IF(AL1634&gt;=Inputs!$C$7,1,0)</x:f>
        <x:v>1</x:v>
      </x:c>
      <x:c r="AN1634" s="26" t="n">
        <x:f>IF(Inputs!$C$7&lt;=(1-Inputs!$C$16)*AL1634,1,0)</x:f>
        <x:v>1</x:v>
      </x:c>
    </x:row>
    <x:row r="1635" ht="20" customHeight="1">
      <x:c r="A1635" s="16" t="n">
        <x:v>1630</x:v>
      </x:c>
      <x:c r="B1635" s="19" t="n">
        <x:v>0.0778188662072075</x:v>
      </x:c>
      <x:c r="C1635" s="24" t="n">
        <x:v>0.43061497749502564</x:v>
      </x:c>
      <x:c r="D1635" s="19" t="n">
        <x:v>0.035409705218178544</x:v>
      </x:c>
      <x:c r="E1635" s="19" t="n">
        <x:v>0.04837743922560066</x:v>
      </x:c>
      <x:c r="F1635" s="19" t="n">
        <x:v>-0.2074134326618139</x:v>
      </x:c>
      <x:c r="G1635" s="19" t="n">
        <x:v>-0.07996749162444813</x:v>
      </x:c>
      <x:c r="H1635" s="19" t="n">
        <x:v>0.639530751864271</x:v>
      </x:c>
      <x:c r="I1635" s="19" t="n">
        <x:v>0.0745146427273528</x:v>
      </x:c>
      <x:c r="J1635" s="19" t="n">
        <x:v>0.06696271553801239</x:v>
      </x:c>
      <x:c r="K1635" s="19" t="n">
        <x:v>0.06866324811237633</x:v>
      </x:c>
      <x:c r="L1635" s="19" t="n">
        <x:v>0.07350117732736294</x:v>
      </x:c>
      <x:c r="M1635" s="19" t="n">
        <x:v>0.07448615210429466</x:v>
      </x:c>
      <x:c r="N1635" s="19" t="n">
        <x:v>0.07418659277061238</x:v>
      </x:c>
      <x:c r="O1635" s="19" t="n">
        <x:v>0.07363588100326182</x:v>
      </x:c>
      <x:c r="P1635" s="19" t="n">
        <x:v>0.07194943024206282</x:v>
      </x:c>
      <x:c r="Q1635" s="19" t="n">
        <x:v>0.07356506513253522</x:v>
      </x:c>
      <x:c r="R1635" s="19" t="n">
        <x:v>0.07307441694384238</x:v>
      </x:c>
      <x:c r="S1635" s="21" t="n">
        <x:v>8905.859947631761</x:v>
      </x:c>
      <x:c r="T1635" s="21" t="n">
        <x:v>14330.389985316444</x:v>
      </x:c>
      <x:c r="U1635" s="21" t="n">
        <x:v>17826.020369290185</x:v>
      </x:c>
      <x:c r="V1635" s="21" t="n">
        <x:v>21635.810371151354</x:v>
      </x:c>
      <x:c r="W1635" s="21" t="n">
        <x:v>25931.5803088547</x:v>
      </x:c>
      <x:c r="X1635" s="21" t="n">
        <x:v>27742.004138561406</x:v>
      </x:c>
      <x:c r="Y1635" s="21" t="n">
        <x:v>29130.19877883386</x:v>
      </x:c>
      <x:c r="Z1635" s="21" t="n">
        <x:v>30228.603788727592</x:v>
      </x:c>
      <x:c r="AA1635" s="21" t="n">
        <x:v>30994.888035356453</x:v>
      </x:c>
      <x:c r="AB1635" s="21" t="n">
        <x:v>31404.56688276332</x:v>
      </x:c>
      <x:c r="AC1635" s="21" t="n">
        <x:v>40962.478542734774</x:v>
      </x:c>
      <x:c r="AD1635" s="25" t="n">
        <x:f>AC1635*(1+Inputs!$C$14)*(1-Inputs!$C$14/Inputs!$C$15)</x:f>
        <x:v>32503.72672366004</x:v>
      </x:c>
      <x:c r="AE1635" s="25" t="n">
        <x:f>AD1635/(B1635-Inputs!$C$14)</x:f>
        <x:v>759098.2574449587</x:v>
      </x:c>
      <x:c r="AF1635" s="25" t="n">
        <x:f>S1635/(1+B1635)^1+T1635/(1+B1635)^2+U1635/(1+B1635)^3+V1635/(1+B1635)^4+W1635/(1+B1635)^5+X1635/(1+B1635)^6+Y1635/(1+B1635)^7+Z1635/(1+B1635)^8+AA1635/(1+B1635)^9+AB1635/(1+B1635)^10+AE1635/(1+B1635)^10</x:f>
        <x:v>509651.54352979263</x:v>
      </x:c>
      <x:c r="AG1635" s="25" t="n">
        <x:f>(AF1635+Inputs!$C$12)/Inputs!$C$13</x:f>
        <x:v>432.47301612074006</x:v>
      </x:c>
      <x:c r="AH1635" s="25" t="n">
        <x:f>(S1635+Inputs!$C$11)*Inputs!$C$8-Inputs!$C$11</x:f>
        <x:v>2297.1782220411815</x:v>
      </x:c>
      <x:c r="AI1635" s="25" t="n">
        <x:f>Inputs!$C$12+AH1635-Inputs!$C$10*Inputs!$C$13</x:f>
        <x:v>24615.09363724118</x:v>
      </x:c>
      <x:c r="AJ1635" s="25" t="n">
        <x:f>(S1635+Inputs!$C$11)*(1-Inputs!$C$8)</x:f>
        <x:v>6608.681725590581</x:v>
      </x:c>
      <x:c r="AK1635" s="25" t="n">
        <x:f>AJ1635/(1+B1635)^(1-Inputs!$C$8)+T1635/(1+B1635)^(2-Inputs!$C$8)+U1635/(1+B1635)^(3-Inputs!$C$8)+V1635/(1+B1635)^(4-Inputs!$C$8)+W1635/(1+B1635)^(5-Inputs!$C$8)+X1635/(1+B1635)^(6-Inputs!$C$8)+Y1635/(1+B1635)^(7-Inputs!$C$8)+Z1635/(1+B1635)^(8-Inputs!$C$8)+AA1635/(1+B1635)^(9-Inputs!$C$8)+AB1635/(1+B1635)^(10-Inputs!$C$8)+AE1635/(1+B1635)^(10-Inputs!$C$8)</x:f>
        <x:v>525655.0331374895</x:v>
      </x:c>
      <x:c r="AL1635" s="25" t="n">
        <x:f>(AK1635+AI1635)/Inputs!$C$13</x:f>
        <x:v>439.07562072537013</x:v>
      </x:c>
      <x:c r="AM1635" s="26" t="n">
        <x:f>IF(AL1635&gt;=Inputs!$C$7,1,0)</x:f>
        <x:v>1</x:v>
      </x:c>
      <x:c r="AN1635" s="26" t="n">
        <x:f>IF(Inputs!$C$7&lt;=(1-Inputs!$C$16)*AL1635,1,0)</x:f>
        <x:v>1</x:v>
      </x:c>
    </x:row>
    <x:row r="1636" ht="20" customHeight="1">
      <x:c r="A1636" s="16" t="n">
        <x:v>1631</x:v>
      </x:c>
      <x:c r="B1636" s="19" t="n">
        <x:v>0.07709562382507007</x:v>
      </x:c>
      <x:c r="C1636" s="24" t="n">
        <x:v>0.814494882690866</x:v>
      </x:c>
      <x:c r="D1636" s="19" t="n">
        <x:v>0.025191900372529122</x:v>
      </x:c>
      <x:c r="E1636" s="19" t="n">
        <x:v>0.0373154904462578</x:v>
      </x:c>
      <x:c r="F1636" s="19" t="n">
        <x:v>-0.13036542446895852</x:v>
      </x:c>
      <x:c r="G1636" s="19" t="n">
        <x:v>-0.05754108789518398</x:v>
      </x:c>
      <x:c r="H1636" s="19" t="n">
        <x:v>0.8693898322826783</x:v>
      </x:c>
      <x:c r="I1636" s="19" t="n">
        <x:v>0.062196311092860695</x:v>
      </x:c>
      <x:c r="J1636" s="19" t="n">
        <x:v>0.062272009502286216</x:v>
      </x:c>
      <x:c r="K1636" s="19" t="n">
        <x:v>0.05893755359768306</x:v>
      </x:c>
      <x:c r="L1636" s="19" t="n">
        <x:v>0.060206656570084074</x:v>
      </x:c>
      <x:c r="M1636" s="19" t="n">
        <x:v>0.06262770501860246</x:v>
      </x:c>
      <x:c r="N1636" s="19" t="n">
        <x:v>0.06611102823212946</x:v>
      </x:c>
      <x:c r="O1636" s="19" t="n">
        <x:v>0.05942705943557144</x:v>
      </x:c>
      <x:c r="P1636" s="19" t="n">
        <x:v>0.06814306151908227</x:v>
      </x:c>
      <x:c r="Q1636" s="19" t="n">
        <x:v>0.06779005705108716</x:v>
      </x:c>
      <x:c r="R1636" s="19" t="n">
        <x:v>0.05436271748081367</x:v>
      </x:c>
      <x:c r="S1636" s="21" t="n">
        <x:v>10357.721740031111</x:v>
      </x:c>
      <x:c r="T1636" s="21" t="n">
        <x:v>16305.449045762187</x:v>
      </x:c>
      <x:c r="U1636" s="21" t="n">
        <x:v>19748.597591056394</x:v>
      </x:c>
      <x:c r="V1636" s="21" t="n">
        <x:v>23438.010839652205</x:v>
      </x:c>
      <x:c r="W1636" s="21" t="n">
        <x:v>27546.213223651575</x:v>
      </x:c>
      <x:c r="X1636" s="21" t="n">
        <x:v>28979.084167179055</x:v>
      </x:c>
      <x:c r="Y1636" s="21" t="n">
        <x:v>30075.28691620013</x:v>
      </x:c>
      <x:c r="Z1636" s="21" t="n">
        <x:v>30923.702400874077</x:v>
      </x:c>
      <x:c r="AA1636" s="21" t="n">
        <x:v>31530.654361962377</x:v>
      </x:c>
      <x:c r="AB1636" s="21" t="n">
        <x:v>31853.080959247793</x:v>
      </x:c>
      <x:c r="AC1636" s="21" t="n">
        <x:v>41547.496903366686</x:v>
      </x:c>
      <x:c r="AD1636" s="25" t="n">
        <x:f>AC1636*(1+Inputs!$C$14)*(1-Inputs!$C$14/Inputs!$C$15)</x:f>
        <x:v>32967.93879282146</x:v>
      </x:c>
      <x:c r="AE1636" s="25" t="n">
        <x:f>AD1636/(B1636-Inputs!$C$14)</x:f>
        <x:v>783167.8401969039</x:v>
      </x:c>
      <x:c r="AF1636" s="25" t="n">
        <x:f>S1636/(1+B1636)^1+T1636/(1+B1636)^2+U1636/(1+B1636)^3+V1636/(1+B1636)^4+W1636/(1+B1636)^5+X1636/(1+B1636)^6+Y1636/(1+B1636)^7+Z1636/(1+B1636)^8+AA1636/(1+B1636)^9+AB1636/(1+B1636)^10+AE1636/(1+B1636)^10</x:f>
        <x:v>533380.389881094</x:v>
      </x:c>
      <x:c r="AG1636" s="25" t="n">
        <x:f>(AF1636+Inputs!$C$12)/Inputs!$C$13</x:f>
        <x:v>451.4069131902785</x:v>
      </x:c>
      <x:c r="AH1636" s="25" t="n">
        <x:f>(S1636+Inputs!$C$11)*Inputs!$C$8-Inputs!$C$11</x:f>
        <x:v>2977.365527521425</x:v>
      </x:c>
      <x:c r="AI1636" s="25" t="n">
        <x:f>Inputs!$C$12+AH1636-Inputs!$C$10*Inputs!$C$13</x:f>
        <x:v>25295.280942721423</x:v>
      </x:c>
      <x:c r="AJ1636" s="25" t="n">
        <x:f>(S1636+Inputs!$C$11)*(1-Inputs!$C$8)</x:f>
        <x:v>7380.356212509687</x:v>
      </x:c>
      <x:c r="AK1636" s="25" t="n">
        <x:f>AJ1636/(1+B1636)^(1-Inputs!$C$8)+T1636/(1+B1636)^(2-Inputs!$C$8)+U1636/(1+B1636)^(3-Inputs!$C$8)+V1636/(1+B1636)^(4-Inputs!$C$8)+W1636/(1+B1636)^(5-Inputs!$C$8)+X1636/(1+B1636)^(6-Inputs!$C$8)+Y1636/(1+B1636)^(7-Inputs!$C$8)+Z1636/(1+B1636)^(8-Inputs!$C$8)+AA1636/(1+B1636)^(9-Inputs!$C$8)+AB1636/(1+B1636)^(10-Inputs!$C$8)+AE1636/(1+B1636)^(10-Inputs!$C$8)</x:f>
        <x:v>549403.4135204721</x:v>
      </x:c>
      <x:c r="AL1636" s="25" t="n">
        <x:f>(AK1636+AI1636)/Inputs!$C$13</x:f>
        <x:v>458.56784463385526</x:v>
      </x:c>
      <x:c r="AM1636" s="26" t="n">
        <x:f>IF(AL1636&gt;=Inputs!$C$7,1,0)</x:f>
        <x:v>1</x:v>
      </x:c>
      <x:c r="AN1636" s="26" t="n">
        <x:f>IF(Inputs!$C$7&lt;=(1-Inputs!$C$16)*AL1636,1,0)</x:f>
        <x:v>1</x:v>
      </x:c>
    </x:row>
    <x:row r="1637" ht="20" customHeight="1">
      <x:c r="A1637" s="16" t="n">
        <x:v>1632</x:v>
      </x:c>
      <x:c r="B1637" s="19" t="n">
        <x:v>0.07622882639773859</x:v>
      </x:c>
      <x:c r="C1637" s="24" t="n">
        <x:v>0.6035573177382219</x:v>
      </x:c>
      <x:c r="D1637" s="19" t="n">
        <x:v>0.03373244387052665</x:v>
      </x:c>
      <x:c r="E1637" s="19" t="n">
        <x:v>0.039149632833044457</x:v>
      </x:c>
      <x:c r="F1637" s="19" t="n">
        <x:v>-0.19811642620024827</x:v>
      </x:c>
      <x:c r="G1637" s="19" t="n">
        <x:v>-0.05904049141771964</x:v>
      </x:c>
      <x:c r="H1637" s="19" t="n">
        <x:v>0.8105591583215244</x:v>
      </x:c>
      <x:c r="I1637" s="19" t="n">
        <x:v>0.07279297317814212</x:v>
      </x:c>
      <x:c r="J1637" s="19" t="n">
        <x:v>0.07621793364387372</x:v>
      </x:c>
      <x:c r="K1637" s="19" t="n">
        <x:v>0.07594437005731948</x:v>
      </x:c>
      <x:c r="L1637" s="19" t="n">
        <x:v>0.07812978395335107</x:v>
      </x:c>
      <x:c r="M1637" s="19" t="n">
        <x:v>0.0674733316763934</x:v>
      </x:c>
      <x:c r="N1637" s="19" t="n">
        <x:v>0.07523205620945987</x:v>
      </x:c>
      <x:c r="O1637" s="19" t="n">
        <x:v>0.071711937585236</x:v>
      </x:c>
      <x:c r="P1637" s="19" t="n">
        <x:v>0.07571396497324827</x:v>
      </x:c>
      <x:c r="Q1637" s="19" t="n">
        <x:v>0.07531196491448895</x:v>
      </x:c>
      <x:c r="R1637" s="19" t="n">
        <x:v>0.07041622937736179</x:v>
      </x:c>
      <x:c r="S1637" s="21" t="n">
        <x:v>9176.920908063865</x:v>
      </x:c>
      <x:c r="T1637" s="21" t="n">
        <x:v>14765.4307097459</x:v>
      </x:c>
      <x:c r="U1637" s="21" t="n">
        <x:v>18432.97272066171</x:v>
      </x:c>
      <x:c r="V1637" s="21" t="n">
        <x:v>22501.190877857818</x:v>
      </x:c>
      <x:c r="W1637" s="21" t="n">
        <x:v>27026.44143496445</x:v>
      </x:c>
      <x:c r="X1637" s="21" t="n">
        <x:v>28704.51108072057</x:v>
      </x:c>
      <x:c r="Y1637" s="21" t="n">
        <x:v>29969.963245255884</x:v>
      </x:c>
      <x:c r="Z1637" s="21" t="n">
        <x:v>30958.8823136906</x:v>
      </x:c>
      <x:c r="AA1637" s="21" t="n">
        <x:v>31655.304715048478</x:v>
      </x:c>
      <x:c r="AB1637" s="21" t="n">
        <x:v>32023.03820910794</x:v>
      </x:c>
      <x:c r="AC1637" s="21" t="n">
        <x:v>41769.18027274948</x:v>
      </x:c>
      <x:c r="AD1637" s="25" t="n">
        <x:f>AC1637*(1+Inputs!$C$14)*(1-Inputs!$C$14/Inputs!$C$15)</x:f>
        <x:v>33143.844546426706</x:v>
      </x:c>
      <x:c r="AE1637" s="25" t="n">
        <x:f>AD1637/(B1637-Inputs!$C$14)</x:f>
        <x:v>803899.7818343104</x:v>
      </x:c>
      <x:c r="AF1637" s="25" t="n">
        <x:f>S1637/(1+B1637)^1+T1637/(1+B1637)^2+U1637/(1+B1637)^3+V1637/(1+B1637)^4+W1637/(1+B1637)^5+X1637/(1+B1637)^6+Y1637/(1+B1637)^7+Z1637/(1+B1637)^8+AA1637/(1+B1637)^9+AB1637/(1+B1637)^10+AE1637/(1+B1637)^10</x:f>
        <x:v>542465.4461057794</x:v>
      </x:c>
      <x:c r="AG1637" s="25" t="n">
        <x:f>(AF1637+Inputs!$C$12)/Inputs!$C$13</x:f>
        <x:v>458.6561286338994</x:v>
      </x:c>
      <x:c r="AH1637" s="25" t="n">
        <x:f>(S1637+Inputs!$C$11)*Inputs!$C$8-Inputs!$C$11</x:f>
        <x:v>2424.1684254217016</x:v>
      </x:c>
      <x:c r="AI1637" s="25" t="n">
        <x:f>Inputs!$C$12+AH1637-Inputs!$C$10*Inputs!$C$13</x:f>
        <x:v>24742.0838406217</x:v>
      </x:c>
      <x:c r="AJ1637" s="25" t="n">
        <x:f>(S1637+Inputs!$C$11)*(1-Inputs!$C$8)</x:f>
        <x:v>6752.752482642164</x:v>
      </x:c>
      <x:c r="AK1637" s="25" t="n">
        <x:f>AJ1637/(1+B1637)^(1-Inputs!$C$8)+T1637/(1+B1637)^(2-Inputs!$C$8)+U1637/(1+B1637)^(3-Inputs!$C$8)+V1637/(1+B1637)^(4-Inputs!$C$8)+W1637/(1+B1637)^(5-Inputs!$C$8)+X1637/(1+B1637)^(6-Inputs!$C$8)+Y1637/(1+B1637)^(7-Inputs!$C$8)+Z1637/(1+B1637)^(8-Inputs!$C$8)+AA1637/(1+B1637)^(9-Inputs!$C$8)+AB1637/(1+B1637)^(10-Inputs!$C$8)+AE1637/(1+B1637)^(10-Inputs!$C$8)</x:f>
        <x:v>559129.1201952456</x:v>
      </x:c>
      <x:c r="AL1637" s="25" t="n">
        <x:f>(AK1637+AI1637)/Inputs!$C$13</x:f>
        <x:v>465.88684150151533</x:v>
      </x:c>
      <x:c r="AM1637" s="26" t="n">
        <x:f>IF(AL1637&gt;=Inputs!$C$7,1,0)</x:f>
        <x:v>1</x:v>
      </x:c>
      <x:c r="AN1637" s="26" t="n">
        <x:f>IF(Inputs!$C$7&lt;=(1-Inputs!$C$16)*AL1637,1,0)</x:f>
        <x:v>1</x:v>
      </x:c>
    </x:row>
    <x:row r="1638" ht="20" customHeight="1">
      <x:c r="A1638" s="16" t="n">
        <x:v>1633</x:v>
      </x:c>
      <x:c r="B1638" s="19" t="n">
        <x:v>0.08409011593424752</x:v>
      </x:c>
      <x:c r="C1638" s="24" t="n">
        <x:v>0.2579110434621441</x:v>
      </x:c>
      <x:c r="D1638" s="19" t="n">
        <x:v>0.009897526691158022</x:v>
      </x:c>
      <x:c r="E1638" s="19" t="n">
        <x:v>0.05531959464398113</x:v>
      </x:c>
      <x:c r="F1638" s="19" t="n">
        <x:v>-0.23624070910836853</x:v>
      </x:c>
      <x:c r="G1638" s="19" t="n">
        <x:v>-0.0471580089797311</x:v>
      </x:c>
      <x:c r="H1638" s="19" t="n">
        <x:v>0.9917983107303314</x:v>
      </x:c>
      <x:c r="I1638" s="19" t="n">
        <x:v>0.06010553954227248</x:v>
      </x:c>
      <x:c r="J1638" s="19" t="n">
        <x:v>0.06910732890499617</x:v>
      </x:c>
      <x:c r="K1638" s="19" t="n">
        <x:v>0.0629442785010076</x:v>
      </x:c>
      <x:c r="L1638" s="19" t="n">
        <x:v>0.05795424020109863</x:v>
      </x:c>
      <x:c r="M1638" s="19" t="n">
        <x:v>0.06245459685394849</x:v>
      </x:c>
      <x:c r="N1638" s="19" t="n">
        <x:v>0.06185479116018883</x:v>
      </x:c>
      <x:c r="O1638" s="19" t="n">
        <x:v>0.06502199568587116</x:v>
      </x:c>
      <x:c r="P1638" s="19" t="n">
        <x:v>0.06117146633334755</x:v>
      </x:c>
      <x:c r="Q1638" s="19" t="n">
        <x:v>0.06681417970515327</x:v>
      </x:c>
      <x:c r="R1638" s="19" t="n">
        <x:v>0.06222201848630561</x:v>
      </x:c>
      <x:c r="S1638" s="21" t="n">
        <x:v>8564.43858197936</x:v>
      </x:c>
      <x:c r="T1638" s="21" t="n">
        <x:v>13594.308067912332</x:v>
      </x:c>
      <x:c r="U1638" s="21" t="n">
        <x:v>16936.741161565897</x:v>
      </x:c>
      <x:c r="V1638" s="21" t="n">
        <x:v>20654.42946205674</x:v>
      </x:c>
      <x:c r="W1638" s="21" t="n">
        <x:v>24641.295743554394</x:v>
      </x:c>
      <x:c r="X1638" s="21" t="n">
        <x:v>26131.040557602824</x:v>
      </x:c>
      <x:c r="Y1638" s="21" t="n">
        <x:v>27157.760119338975</x:v>
      </x:c>
      <x:c r="Z1638" s="21" t="n">
        <x:v>28007.020791204955</x:v>
      </x:c>
      <x:c r="AA1638" s="21" t="n">
        <x:v>28640.692795476632</x:v>
      </x:c>
      <x:c r="AB1638" s="21" t="n">
        <x:v>29057.691570871037</x:v>
      </x:c>
      <x:c r="AC1638" s="21" t="n">
        <x:v>37901.336831570916</x:v>
      </x:c>
      <x:c r="AD1638" s="25" t="n">
        <x:f>AC1638*(1+Inputs!$C$14)*(1-Inputs!$C$14/Inputs!$C$15)</x:f>
        <x:v>30074.710775851516</x:v>
      </x:c>
      <x:c r="AE1638" s="25" t="n">
        <x:f>AD1638/(B1638-Inputs!$C$14)</x:f>
        <x:v>612642.8956927767</x:v>
      </x:c>
      <x:c r="AF1638" s="25" t="n">
        <x:f>S1638/(1+B1638)^1+T1638/(1+B1638)^2+U1638/(1+B1638)^3+V1638/(1+B1638)^4+W1638/(1+B1638)^5+X1638/(1+B1638)^6+Y1638/(1+B1638)^7+Z1638/(1+B1638)^8+AA1638/(1+B1638)^9+AB1638/(1+B1638)^10+AE1638/(1+B1638)^10</x:f>
        <x:v>410435.84428141767</x:v>
      </x:c>
      <x:c r="AG1638" s="25" t="n">
        <x:f>(AF1638+Inputs!$C$12)/Inputs!$C$13</x:f>
        <x:v>353.30608952685697</x:v>
      </x:c>
      <x:c r="AH1638" s="25" t="n">
        <x:f>(S1638+Inputs!$C$11)*Inputs!$C$8-Inputs!$C$11</x:f>
        <x:v>2137.2246507355367</x:v>
      </x:c>
      <x:c r="AI1638" s="25" t="n">
        <x:f>Inputs!$C$12+AH1638-Inputs!$C$10*Inputs!$C$13</x:f>
        <x:v>24455.140065935535</x:v>
      </x:c>
      <x:c r="AJ1638" s="25" t="n">
        <x:f>(S1638+Inputs!$C$11)*(1-Inputs!$C$8)</x:f>
        <x:v>6427.213931243825</x:v>
      </x:c>
      <x:c r="AK1638" s="25" t="n">
        <x:f>AJ1638/(1+B1638)^(1-Inputs!$C$8)+T1638/(1+B1638)^(2-Inputs!$C$8)+U1638/(1+B1638)^(3-Inputs!$C$8)+V1638/(1+B1638)^(4-Inputs!$C$8)+W1638/(1+B1638)^(5-Inputs!$C$8)+X1638/(1+B1638)^(6-Inputs!$C$8)+Y1638/(1+B1638)^(7-Inputs!$C$8)+Z1638/(1+B1638)^(8-Inputs!$C$8)+AA1638/(1+B1638)^(9-Inputs!$C$8)+AB1638/(1+B1638)^(10-Inputs!$C$8)+AE1638/(1+B1638)^(10-Inputs!$C$8)</x:f>
        <x:v>424211.17262461595</x:v>
      </x:c>
      <x:c r="AL1638" s="25" t="n">
        <x:f>(AK1638+AI1638)/Inputs!$C$13</x:f>
        <x:v>358.003151829854</x:v>
      </x:c>
      <x:c r="AM1638" s="26" t="n">
        <x:f>IF(AL1638&gt;=Inputs!$C$7,1,0)</x:f>
        <x:v>1</x:v>
      </x:c>
      <x:c r="AN1638" s="26" t="n">
        <x:f>IF(Inputs!$C$7&lt;=(1-Inputs!$C$16)*AL1638,1,0)</x:f>
        <x:v>1</x:v>
      </x:c>
    </x:row>
    <x:row r="1639" ht="20" customHeight="1">
      <x:c r="A1639" s="16" t="n">
        <x:v>1634</x:v>
      </x:c>
      <x:c r="B1639" s="19" t="n">
        <x:v>0.09168229408678684</x:v>
      </x:c>
      <x:c r="C1639" s="24" t="n">
        <x:v>0.4690171416159785</x:v>
      </x:c>
      <x:c r="D1639" s="19" t="n">
        <x:v>0.027921957599799898</x:v>
      </x:c>
      <x:c r="E1639" s="19" t="n">
        <x:v>0.06246894788766867</x:v>
      </x:c>
      <x:c r="F1639" s="19" t="n">
        <x:v>-0.11691517436031407</x:v>
      </x:c>
      <x:c r="G1639" s="19" t="n">
        <x:v>-0.03545047331973422</x:v>
      </x:c>
      <x:c r="H1639" s="19" t="n">
        <x:v>0.8610787917012033</x:v>
      </x:c>
      <x:c r="I1639" s="19" t="n">
        <x:v>0.06925131408914126</x:v>
      </x:c>
      <x:c r="J1639" s="19" t="n">
        <x:v>0.07389397284550456</x:v>
      </x:c>
      <x:c r="K1639" s="19" t="n">
        <x:v>0.07097907381608479</x:v>
      </x:c>
      <x:c r="L1639" s="19" t="n">
        <x:v>0.0639050021937976</x:v>
      </x:c>
      <x:c r="M1639" s="19" t="n">
        <x:v>0.06584538035767196</x:v>
      </x:c>
      <x:c r="N1639" s="19" t="n">
        <x:v>0.07482259596845893</x:v>
      </x:c>
      <x:c r="O1639" s="19" t="n">
        <x:v>0.06473845025086916</x:v>
      </x:c>
      <x:c r="P1639" s="19" t="n">
        <x:v>0.06379555603685617</x:v>
      </x:c>
      <x:c r="Q1639" s="19" t="n">
        <x:v>0.07133334039210809</x:v>
      </x:c>
      <x:c r="R1639" s="19" t="n">
        <x:v>0.07586514532496608</x:v>
      </x:c>
      <x:c r="S1639" s="21" t="n">
        <x:v>10779.897998704226</x:v>
      </x:c>
      <x:c r="T1639" s="21" t="n">
        <x:v>16688.855022607902</x:v>
      </x:c>
      <x:c r="U1639" s="21" t="n">
        <x:v>20155.14467566365</x:v>
      </x:c>
      <x:c r="V1639" s="21" t="n">
        <x:v>23947.129620910022</x:v>
      </x:c>
      <x:c r="W1639" s="21" t="n">
        <x:v>28175.505036617647</x:v>
      </x:c>
      <x:c r="X1639" s="21" t="n">
        <x:v>30082.047706011945</x:v>
      </x:c>
      <x:c r="Y1639" s="21" t="n">
        <x:v>31590.111496251746</x:v>
      </x:c>
      <x:c r="Z1639" s="21" t="n">
        <x:v>32725.188117146095</x:v>
      </x:c>
      <x:c r="AA1639" s="21" t="n">
        <x:v>33478.71678407685</x:v>
      </x:c>
      <x:c r="AB1639" s="21" t="n">
        <x:v>33824.81736207872</x:v>
      </x:c>
      <x:c r="AC1639" s="21" t="n">
        <x:v>44119.326994015726</x:v>
      </x:c>
      <x:c r="AD1639" s="25" t="n">
        <x:f>AC1639*(1+Inputs!$C$14)*(1-Inputs!$C$14/Inputs!$C$15)</x:f>
        <x:v>35008.685969751474</x:v>
      </x:c>
      <x:c r="AE1639" s="25" t="n">
        <x:f>AD1639/(B1639-Inputs!$C$14)</x:f>
        <x:v>617630.0118719493</x:v>
      </x:c>
      <x:c r="AF1639" s="25" t="n">
        <x:f>S1639/(1+B1639)^1+T1639/(1+B1639)^2+U1639/(1+B1639)^3+V1639/(1+B1639)^4+W1639/(1+B1639)^5+X1639/(1+B1639)^6+Y1639/(1+B1639)^7+Z1639/(1+B1639)^8+AA1639/(1+B1639)^9+AB1639/(1+B1639)^10+AE1639/(1+B1639)^10</x:f>
        <x:v>411663.19278876716</x:v>
      </x:c>
      <x:c r="AG1639" s="25" t="n">
        <x:f>(AF1639+Inputs!$C$12)/Inputs!$C$13</x:f>
        <x:v>354.2854245506742</x:v>
      </x:c>
      <x:c r="AH1639" s="25" t="n">
        <x:f>(S1639+Inputs!$C$11)*Inputs!$C$8-Inputs!$C$11</x:f>
        <x:v>3175.152213091569</x:v>
      </x:c>
      <x:c r="AI1639" s="25" t="n">
        <x:f>Inputs!$C$12+AH1639-Inputs!$C$10*Inputs!$C$13</x:f>
        <x:v>25493.067628291567</x:v>
      </x:c>
      <x:c r="AJ1639" s="25" t="n">
        <x:f>(S1639+Inputs!$C$11)*(1-Inputs!$C$8)</x:f>
        <x:v>7604.7457856126575</x:v>
      </x:c>
      <x:c r="AK1639" s="25" t="n">
        <x:f>AJ1639/(1+B1639)^(1-Inputs!$C$8)+T1639/(1+B1639)^(2-Inputs!$C$8)+U1639/(1+B1639)^(3-Inputs!$C$8)+V1639/(1+B1639)^(4-Inputs!$C$8)+W1639/(1+B1639)^(5-Inputs!$C$8)+X1639/(1+B1639)^(6-Inputs!$C$8)+Y1639/(1+B1639)^(7-Inputs!$C$8)+Z1639/(1+B1639)^(8-Inputs!$C$8)+AA1639/(1+B1639)^(9-Inputs!$C$8)+AB1639/(1+B1639)^(10-Inputs!$C$8)+AE1639/(1+B1639)^(10-Inputs!$C$8)</x:f>
        <x:v>425902.90001935</x:v>
      </x:c>
      <x:c r="AL1639" s="25" t="n">
        <x:f>(AK1639+AI1639)/Inputs!$C$13</x:f>
        <x:v>360.18121835815214</x:v>
      </x:c>
      <x:c r="AM1639" s="26" t="n">
        <x:f>IF(AL1639&gt;=Inputs!$C$7,1,0)</x:f>
        <x:v>1</x:v>
      </x:c>
      <x:c r="AN1639" s="26" t="n">
        <x:f>IF(Inputs!$C$7&lt;=(1-Inputs!$C$16)*AL1639,1,0)</x:f>
        <x:v>1</x:v>
      </x:c>
    </x:row>
    <x:row r="1640" ht="20" customHeight="1">
      <x:c r="A1640" s="16" t="n">
        <x:v>1635</x:v>
      </x:c>
      <x:c r="B1640" s="19" t="n">
        <x:v>0.0962697958326934</x:v>
      </x:c>
      <x:c r="C1640" s="24" t="n">
        <x:v>0.36127226323426953</x:v>
      </x:c>
      <x:c r="D1640" s="19" t="n">
        <x:v>0.008676398184142897</x:v>
      </x:c>
      <x:c r="E1640" s="19" t="n">
        <x:v>0.05935240536108467</x:v>
      </x:c>
      <x:c r="F1640" s="19" t="n">
        <x:v>-0.1496393380608754</x:v>
      </x:c>
      <x:c r="G1640" s="19" t="n">
        <x:v>-0.03480547155291845</x:v>
      </x:c>
      <x:c r="H1640" s="19" t="n">
        <x:v>0.8551661220284075</x:v>
      </x:c>
      <x:c r="I1640" s="19" t="n">
        <x:v>0.06705307018733833</x:v>
      </x:c>
      <x:c r="J1640" s="19" t="n">
        <x:v>0.05877898784752347</x:v>
      </x:c>
      <x:c r="K1640" s="19" t="n">
        <x:v>0.05649317546469433</x:v>
      </x:c>
      <x:c r="L1640" s="19" t="n">
        <x:v>0.06753554092384889</x:v>
      </x:c>
      <x:c r="M1640" s="19" t="n">
        <x:v>0.0664484702135303</x:v>
      </x:c>
      <x:c r="N1640" s="19" t="n">
        <x:v>0.06047590471573244</x:v>
      </x:c>
      <x:c r="O1640" s="19" t="n">
        <x:v>0.06690957832464961</x:v>
      </x:c>
      <x:c r="P1640" s="19" t="n">
        <x:v>0.05654810822331797</x:v>
      </x:c>
      <x:c r="Q1640" s="19" t="n">
        <x:v>0.05511023245060073</x:v>
      </x:c>
      <x:c r="R1640" s="19" t="n">
        <x:v>0.06428318534445567</x:v>
      </x:c>
      <x:c r="S1640" s="21" t="n">
        <x:v>10137.769204818718</x:v>
      </x:c>
      <x:c r="T1640" s="21" t="n">
        <x:v>15567.329762823747</x:v>
      </x:c>
      <x:c r="U1640" s="21" t="n">
        <x:v>18528.028087546212</x:v>
      </x:c>
      <x:c r="V1640" s="21" t="n">
        <x:v>21721.977841245673</x:v>
      </x:c>
      <x:c r="W1640" s="21" t="n">
        <x:v>25252.947294213423</x:v>
      </x:c>
      <x:c r="X1640" s="21" t="n">
        <x:v>26679.86398853468</x:v>
      </x:c>
      <x:c r="Y1640" s="21" t="n">
        <x:v>27746.075522664083</x:v>
      </x:c>
      <x:c r="Z1640" s="21" t="n">
        <x:v>28620.903502420133</x:v>
      </x:c>
      <x:c r="AA1640" s="21" t="n">
        <x:v>29241.76674137452</x:v>
      </x:c>
      <x:c r="AB1640" s="21" t="n">
        <x:v>29619.91607160361</x:v>
      </x:c>
      <x:c r="AC1640" s="21" t="n">
        <x:v>38634.67313687427</x:v>
      </x:c>
      <x:c r="AD1640" s="25" t="n">
        <x:f>AC1640*(1+Inputs!$C$14)*(1-Inputs!$C$14/Inputs!$C$15)</x:f>
        <x:v>30656.613134109728</x:v>
      </x:c>
      <x:c r="AE1640" s="25" t="n">
        <x:f>AD1640/(B1640-Inputs!$C$14)</x:f>
        <x:v>500354.4196201065</x:v>
      </x:c>
      <x:c r="AF1640" s="25" t="n">
        <x:f>S1640/(1+B1640)^1+T1640/(1+B1640)^2+U1640/(1+B1640)^3+V1640/(1+B1640)^4+W1640/(1+B1640)^5+X1640/(1+B1640)^6+Y1640/(1+B1640)^7+Z1640/(1+B1640)^8+AA1640/(1+B1640)^9+AB1640/(1+B1640)^10+AE1640/(1+B1640)^10</x:f>
        <x:v>335096.7386324997</x:v>
      </x:c>
      <x:c r="AG1640" s="25" t="n">
        <x:f>(AF1640+Inputs!$C$12)/Inputs!$C$13</x:f>
        <x:v>293.1909515825524</x:v>
      </x:c>
      <x:c r="AH1640" s="25" t="n">
        <x:f>(S1640+Inputs!$C$11)*Inputs!$C$8-Inputs!$C$11</x:f>
        <x:v>2874.319271298633</x:v>
      </x:c>
      <x:c r="AI1640" s="25" t="n">
        <x:f>Inputs!$C$12+AH1640-Inputs!$C$10*Inputs!$C$13</x:f>
        <x:v>25192.234686498632</x:v>
      </x:c>
      <x:c r="AJ1640" s="25" t="n">
        <x:f>(S1640+Inputs!$C$11)*(1-Inputs!$C$8)</x:f>
        <x:v>7263.449933520086</x:v>
      </x:c>
      <x:c r="AK1640" s="25" t="n">
        <x:f>AJ1640/(1+B1640)^(1-Inputs!$C$8)+T1640/(1+B1640)^(2-Inputs!$C$8)+U1640/(1+B1640)^(3-Inputs!$C$8)+V1640/(1+B1640)^(4-Inputs!$C$8)+W1640/(1+B1640)^(5-Inputs!$C$8)+X1640/(1+B1640)^(6-Inputs!$C$8)+Y1640/(1+B1640)^(7-Inputs!$C$8)+Z1640/(1+B1640)^(8-Inputs!$C$8)+AA1640/(1+B1640)^(9-Inputs!$C$8)+AB1640/(1+B1640)^(10-Inputs!$C$8)+AE1640/(1+B1640)^(10-Inputs!$C$8)</x:f>
        <x:v>347104.1641811623</x:v>
      </x:c>
      <x:c r="AL1640" s="25" t="n">
        <x:f>(AK1640+AI1640)/Inputs!$C$13</x:f>
        <x:v>297.0655037822142</x:v>
      </x:c>
      <x:c r="AM1640" s="26" t="n">
        <x:f>IF(AL1640&gt;=Inputs!$C$7,1,0)</x:f>
        <x:v>1</x:v>
      </x:c>
      <x:c r="AN1640" s="26" t="n">
        <x:f>IF(Inputs!$C$7&lt;=(1-Inputs!$C$16)*AL1640,1,0)</x:f>
        <x:v>0</x:v>
      </x:c>
    </x:row>
    <x:row r="1641" ht="20" customHeight="1">
      <x:c r="A1641" s="16" t="n">
        <x:v>1636</x:v>
      </x:c>
      <x:c r="B1641" s="19" t="n">
        <x:v>0.08918687321355709</x:v>
      </x:c>
      <x:c r="C1641" s="24" t="n">
        <x:v>0.5602503699839474</x:v>
      </x:c>
      <x:c r="D1641" s="19" t="n">
        <x:v>0.014951440086734637</x:v>
      </x:c>
      <x:c r="E1641" s="19" t="n">
        <x:v>0.04761161145009368</x:v>
      </x:c>
      <x:c r="F1641" s="19" t="n">
        <x:v>-0.15524830471878093</x:v>
      </x:c>
      <x:c r="G1641" s="19" t="n">
        <x:v>-0.06644140414274886</x:v>
      </x:c>
      <x:c r="H1641" s="19" t="n">
        <x:v>0.7412065345089047</x:v>
      </x:c>
      <x:c r="I1641" s="19" t="n">
        <x:v>0.057266386522006774</x:v>
      </x:c>
      <x:c r="J1641" s="19" t="n">
        <x:v>0.05269427722582236</x:v>
      </x:c>
      <x:c r="K1641" s="19" t="n">
        <x:v>0.057997550580522556</x:v>
      </x:c>
      <x:c r="L1641" s="19" t="n">
        <x:v>0.06278700307880059</x:v>
      </x:c>
      <x:c r="M1641" s="19" t="n">
        <x:v>0.05767036302689689</x:v>
      </x:c>
      <x:c r="N1641" s="19" t="n">
        <x:v>0.05291464049080219</x:v>
      </x:c>
      <x:c r="O1641" s="19" t="n">
        <x:v>0.061572701021408424</x:v>
      </x:c>
      <x:c r="P1641" s="19" t="n">
        <x:v>0.06171740978856974</x:v>
      </x:c>
      <x:c r="Q1641" s="19" t="n">
        <x:v>0.05884701741828735</x:v>
      </x:c>
      <x:c r="R1641" s="19" t="n">
        <x:v>0.05975877185115565</x:v>
      </x:c>
      <x:c r="S1641" s="21" t="n">
        <x:v>9861.847126055993</x:v>
      </x:c>
      <x:c r="T1641" s="21" t="n">
        <x:v>15438.178801917053</x:v>
      </x:c>
      <x:c r="U1641" s="21" t="n">
        <x:v>18575.02408485404</x:v>
      </x:c>
      <x:c r="V1641" s="21" t="n">
        <x:v>21911.936393512155</x:v>
      </x:c>
      <x:c r="W1641" s="21" t="n">
        <x:v>25601.185545748114</x:v>
      </x:c>
      <x:c r="X1641" s="21" t="n">
        <x:v>26926.213552559206</x:v>
      </x:c>
      <x:c r="Y1641" s="21" t="n">
        <x:v>27928.9818055871</x:v>
      </x:c>
      <x:c r="Z1641" s="21" t="n">
        <x:v>28763.097149733174</x:v>
      </x:c>
      <x:c r="AA1641" s="21" t="n">
        <x:v>29373.871769055822</x:v>
      </x:c>
      <x:c r="AB1641" s="21" t="n">
        <x:v>29742.077665867375</x:v>
      </x:c>
      <x:c r="AC1641" s="21" t="n">
        <x:v>38794.01434678354</x:v>
      </x:c>
      <x:c r="AD1641" s="25" t="n">
        <x:f>AC1641*(1+Inputs!$C$14)*(1-Inputs!$C$14/Inputs!$C$15)</x:f>
        <x:v>30783.05038417273</x:v>
      </x:c>
      <x:c r="AE1641" s="25" t="n">
        <x:f>AD1641/(B1641-Inputs!$C$14)</x:f>
        <x:v>568090.5458938915</x:v>
      </x:c>
      <x:c r="AF1641" s="25" t="n">
        <x:f>S1641/(1+B1641)^1+T1641/(1+B1641)^2+U1641/(1+B1641)^3+V1641/(1+B1641)^4+W1641/(1+B1641)^5+X1641/(1+B1641)^6+Y1641/(1+B1641)^7+Z1641/(1+B1641)^8+AA1641/(1+B1641)^9+AB1641/(1+B1641)^10+AE1641/(1+B1641)^10</x:f>
        <x:v>382759.1190856737</x:v>
      </x:c>
      <x:c r="AG1641" s="25" t="n">
        <x:f>(AF1641+Inputs!$C$12)/Inputs!$C$13</x:f>
        <x:v>331.2220716896655</x:v>
      </x:c>
      <x:c r="AH1641" s="25" t="n">
        <x:f>(S1641+Inputs!$C$11)*Inputs!$C$8-Inputs!$C$11</x:f>
        <x:v>2745.0516672755475</x:v>
      </x:c>
      <x:c r="AI1641" s="25" t="n">
        <x:f>Inputs!$C$12+AH1641-Inputs!$C$10*Inputs!$C$13</x:f>
        <x:v>25062.967082475545</x:v>
      </x:c>
      <x:c r="AJ1641" s="25" t="n">
        <x:f>(S1641+Inputs!$C$11)*(1-Inputs!$C$8)</x:f>
        <x:v>7116.795458780446</x:v>
      </x:c>
      <x:c r="AK1641" s="25" t="n">
        <x:f>AJ1641/(1+B1641)^(1-Inputs!$C$8)+T1641/(1+B1641)^(2-Inputs!$C$8)+U1641/(1+B1641)^(3-Inputs!$C$8)+V1641/(1+B1641)^(4-Inputs!$C$8)+W1641/(1+B1641)^(5-Inputs!$C$8)+X1641/(1+B1641)^(6-Inputs!$C$8)+Y1641/(1+B1641)^(7-Inputs!$C$8)+Z1641/(1+B1641)^(8-Inputs!$C$8)+AA1641/(1+B1641)^(9-Inputs!$C$8)+AB1641/(1+B1641)^(10-Inputs!$C$8)+AE1641/(1+B1641)^(10-Inputs!$C$8)</x:f>
        <x:v>395766.19854938076</x:v>
      </x:c>
      <x:c r="AL1641" s="25" t="n">
        <x:f>(AK1641+AI1641)/Inputs!$C$13</x:f>
        <x:v>335.79112898998125</x:v>
      </x:c>
      <x:c r="AM1641" s="26" t="n">
        <x:f>IF(AL1641&gt;=Inputs!$C$7,1,0)</x:f>
        <x:v>1</x:v>
      </x:c>
      <x:c r="AN1641" s="26" t="n">
        <x:f>IF(Inputs!$C$7&lt;=(1-Inputs!$C$16)*AL1641,1,0)</x:f>
        <x:v>1</x:v>
      </x:c>
    </x:row>
    <x:row r="1642" ht="20" customHeight="1">
      <x:c r="A1642" s="16" t="n">
        <x:v>1637</x:v>
      </x:c>
      <x:c r="B1642" s="19" t="n">
        <x:v>0.07635547121923636</x:v>
      </x:c>
      <x:c r="C1642" s="24" t="n">
        <x:v>0.08595767760485273</x:v>
      </x:c>
      <x:c r="D1642" s="19" t="n">
        <x:v>0.026250548885967364</x:v>
      </x:c>
      <x:c r="E1642" s="19" t="n">
        <x:v>0.03643025717324776</x:v>
      </x:c>
      <x:c r="F1642" s="19" t="n">
        <x:v>-0.1719783322092201</x:v>
      </x:c>
      <x:c r="G1642" s="19" t="n">
        <x:v>-0.09652954574357124</x:v>
      </x:c>
      <x:c r="H1642" s="19" t="n">
        <x:v>0.4288246644620983</x:v>
      </x:c>
      <x:c r="I1642" s="19" t="n">
        <x:v>0.06612472051575538</x:v>
      </x:c>
      <x:c r="J1642" s="19" t="n">
        <x:v>0.0701412400685706</x:v>
      </x:c>
      <x:c r="K1642" s="19" t="n">
        <x:v>0.05741083611194085</x:v>
      </x:c>
      <x:c r="L1642" s="19" t="n">
        <x:v>0.07255498747657953</x:v>
      </x:c>
      <x:c r="M1642" s="19" t="n">
        <x:v>0.062476184910873374</x:v>
      </x:c>
      <x:c r="N1642" s="19" t="n">
        <x:v>0.061463817271722974</x:v>
      </x:c>
      <x:c r="O1642" s="19" t="n">
        <x:v>0.06930200392864777</x:v>
      </x:c>
      <x:c r="P1642" s="19" t="n">
        <x:v>0.05768704408395138</x:v>
      </x:c>
      <x:c r="Q1642" s="19" t="n">
        <x:v>0.06334051726653456</x:v>
      </x:c>
      <x:c r="R1642" s="19" t="n">
        <x:v>0.0715850978101264</x:v>
      </x:c>
      <x:c r="S1642" s="21" t="n">
        <x:v>9387.49055566612</x:v>
      </x:c>
      <x:c r="T1642" s="21" t="n">
        <x:v>14353.869397490253</x:v>
      </x:c>
      <x:c r="U1642" s="21" t="n">
        <x:v>16808.220843373016</x:v>
      </x:c>
      <x:c r="V1642" s="21" t="n">
        <x:v>19142.247504160092</x:v>
      </x:c>
      <x:c r="W1642" s="21" t="n">
        <x:v>21727.14160986346</x:v>
      </x:c>
      <x:c r="X1642" s="21" t="n">
        <x:v>22904.02934870888</x:v>
      </x:c>
      <x:c r="Y1642" s="21" t="n">
        <x:v>23865.076380168324</x:v>
      </x:c>
      <x:c r="Z1642" s="21" t="n">
        <x:v>24701.500883870125</x:v>
      </x:c>
      <x:c r="AA1642" s="21" t="n">
        <x:v>25346.973119555063</x:v>
      </x:c>
      <x:c r="AB1642" s="21" t="n">
        <x:v>25822.07525228212</x:v>
      </x:c>
      <x:c r="AC1642" s="21" t="n">
        <x:v>33680.96772036798</x:v>
      </x:c>
      <x:c r="AD1642" s="25" t="n">
        <x:f>AC1642*(1+Inputs!$C$14)*(1-Inputs!$C$14/Inputs!$C$15)</x:f>
        <x:v>26725.847886111987</x:v>
      </x:c>
      <x:c r="AE1642" s="25" t="n">
        <x:f>AD1642/(B1642-Inputs!$C$14)</x:f>
        <x:v>646246.9680113463</x:v>
      </x:c>
      <x:c r="AF1642" s="25" t="n">
        <x:f>S1642/(1+B1642)^1+T1642/(1+B1642)^2+U1642/(1+B1642)^3+V1642/(1+B1642)^4+W1642/(1+B1642)^5+X1642/(1+B1642)^6+Y1642/(1+B1642)^7+Z1642/(1+B1642)^8+AA1642/(1+B1642)^9+AB1642/(1+B1642)^10+AE1642/(1+B1642)^10</x:f>
        <x:v>441661.8354844331</x:v>
      </x:c>
      <x:c r="AG1642" s="25" t="n">
        <x:f>(AF1642+Inputs!$C$12)/Inputs!$C$13</x:f>
        <x:v>378.22216402028806</x:v>
      </x:c>
      <x:c r="AH1642" s="25" t="n">
        <x:f>(S1642+Inputs!$C$11)*Inputs!$C$8-Inputs!$C$11</x:f>
        <x:v>2522.8188630654977</x:v>
      </x:c>
      <x:c r="AI1642" s="25" t="n">
        <x:f>Inputs!$C$12+AH1642-Inputs!$C$10*Inputs!$C$13</x:f>
        <x:v>24840.734278265496</x:v>
      </x:c>
      <x:c r="AJ1642" s="25" t="n">
        <x:f>(S1642+Inputs!$C$11)*(1-Inputs!$C$8)</x:f>
        <x:v>6864.671692600623</x:v>
      </x:c>
      <x:c r="AK1642" s="25" t="n">
        <x:f>AJ1642/(1+B1642)^(1-Inputs!$C$8)+T1642/(1+B1642)^(2-Inputs!$C$8)+U1642/(1+B1642)^(3-Inputs!$C$8)+V1642/(1+B1642)^(4-Inputs!$C$8)+W1642/(1+B1642)^(5-Inputs!$C$8)+X1642/(1+B1642)^(6-Inputs!$C$8)+Y1642/(1+B1642)^(7-Inputs!$C$8)+Z1642/(1+B1642)^(8-Inputs!$C$8)+AA1642/(1+B1642)^(9-Inputs!$C$8)+AB1642/(1+B1642)^(10-Inputs!$C$8)+AE1642/(1+B1642)^(10-Inputs!$C$8)</x:f>
        <x:v>454726.24201071926</x:v>
      </x:c>
      <x:c r="AL1642" s="25" t="n">
        <x:f>(AK1642+AI1642)/Inputs!$C$13</x:f>
        <x:v>382.659638508191</x:v>
      </x:c>
      <x:c r="AM1642" s="26" t="n">
        <x:f>IF(AL1642&gt;=Inputs!$C$7,1,0)</x:f>
        <x:v>1</x:v>
      </x:c>
      <x:c r="AN1642" s="26" t="n">
        <x:f>IF(Inputs!$C$7&lt;=(1-Inputs!$C$16)*AL1642,1,0)</x:f>
        <x:v>1</x:v>
      </x:c>
    </x:row>
    <x:row r="1643" ht="20" customHeight="1">
      <x:c r="A1643" s="16" t="n">
        <x:v>1638</x:v>
      </x:c>
      <x:c r="B1643" s="19" t="n">
        <x:v>0.07948530834612404</x:v>
      </x:c>
      <x:c r="C1643" s="24" t="n">
        <x:v>0.7496931837145269</x:v>
      </x:c>
      <x:c r="D1643" s="19" t="n">
        <x:v>0.030412270458872116</x:v>
      </x:c>
      <x:c r="E1643" s="19" t="n">
        <x:v>0.045731081293194795</x:v>
      </x:c>
      <x:c r="F1643" s="19" t="n">
        <x:v>-0.23558029991685206</x:v>
      </x:c>
      <x:c r="G1643" s="19" t="n">
        <x:v>-0.0962447159245795</x:v>
      </x:c>
      <x:c r="H1643" s="19" t="n">
        <x:v>0.6261906615173132</x:v>
      </x:c>
      <x:c r="I1643" s="19" t="n">
        <x:v>0.06343347401109099</x:v>
      </x:c>
      <x:c r="J1643" s="19" t="n">
        <x:v>0.05493062159723081</x:v>
      </x:c>
      <x:c r="K1643" s="19" t="n">
        <x:v>0.0581435560441821</x:v>
      </x:c>
      <x:c r="L1643" s="19" t="n">
        <x:v>0.06495879912320447</x:v>
      </x:c>
      <x:c r="M1643" s="19" t="n">
        <x:v>0.06507588564815137</x:v>
      </x:c>
      <x:c r="N1643" s="19" t="n">
        <x:v>0.06622986110099077</x:v>
      </x:c>
      <x:c r="O1643" s="19" t="n">
        <x:v>0.06443250002523086</x:v>
      </x:c>
      <x:c r="P1643" s="19" t="n">
        <x:v>0.06576157889599131</x:v>
      </x:c>
      <x:c r="Q1643" s="19" t="n">
        <x:v>0.06556795797769041</x:v>
      </x:c>
      <x:c r="R1643" s="19" t="n">
        <x:v>0.05991073217693042</x:v>
      </x:c>
      <x:c r="S1643" s="21" t="n">
        <x:v>8321.02657781922</x:v>
      </x:c>
      <x:c r="T1643" s="21" t="n">
        <x:v>13836.648538483494</x:v>
      </x:c>
      <x:c r="U1643" s="21" t="n">
        <x:v>17628.612719381286</x:v>
      </x:c>
      <x:c r="V1643" s="21" t="n">
        <x:v>21789.97322815205</x:v>
      </x:c>
      <x:c r="W1643" s="21" t="n">
        <x:v>26504.03489213203</x:v>
      </x:c>
      <x:c r="X1643" s="21" t="n">
        <x:v>28213.636189247285</x:v>
      </x:c>
      <x:c r="Y1643" s="21" t="n">
        <x:v>29504.281245100214</x:v>
      </x:c>
      <x:c r="Z1643" s="21" t="n">
        <x:v>30521.170664284884</x:v>
      </x:c>
      <x:c r="AA1643" s="21" t="n">
        <x:v>31234.3278022181</x:v>
      </x:c>
      <x:c r="AB1643" s="21" t="n">
        <x:v>31612.86282657021</x:v>
      </x:c>
      <x:c r="AC1643" s="21" t="n">
        <x:v>41234.16890422201</x:v>
      </x:c>
      <x:c r="AD1643" s="25" t="n">
        <x:f>AC1643*(1+Inputs!$C$14)*(1-Inputs!$C$14/Inputs!$C$15)</x:f>
        <x:v>32719.31302550016</x:v>
      </x:c>
      <x:c r="AE1643" s="25" t="n">
        <x:f>AD1643/(B1643-Inputs!$C$14)</x:f>
        <x:v>735508.2889596508</x:v>
      </x:c>
      <x:c r="AF1643" s="25" t="n">
        <x:f>S1643/(1+B1643)^1+T1643/(1+B1643)^2+U1643/(1+B1643)^3+V1643/(1+B1643)^4+W1643/(1+B1643)^5+X1643/(1+B1643)^6+Y1643/(1+B1643)^7+Z1643/(1+B1643)^8+AA1643/(1+B1643)^9+AB1643/(1+B1643)^10+AE1643/(1+B1643)^10</x:f>
        <x:v>492096.01245650055</x:v>
      </x:c>
      <x:c r="AG1643" s="25" t="n">
        <x:f>(AF1643+Inputs!$C$12)/Inputs!$C$13</x:f>
        <x:v>418.4649765632432</x:v>
      </x:c>
      <x:c r="AH1643" s="25" t="n">
        <x:f>(S1643+Inputs!$C$11)*Inputs!$C$8-Inputs!$C$11</x:f>
        <x:v>2023.1877939920187</x:v>
      </x:c>
      <x:c r="AI1643" s="25" t="n">
        <x:f>Inputs!$C$12+AH1643-Inputs!$C$10*Inputs!$C$13</x:f>
        <x:v>24341.103209192013</x:v>
      </x:c>
      <x:c r="AJ1643" s="25" t="n">
        <x:f>(S1643+Inputs!$C$11)*(1-Inputs!$C$8)</x:f>
        <x:v>6297.838783827203</x:v>
      </x:c>
      <x:c r="AK1643" s="25" t="n">
        <x:f>AJ1643/(1+B1643)^(1-Inputs!$C$8)+T1643/(1+B1643)^(2-Inputs!$C$8)+U1643/(1+B1643)^(3-Inputs!$C$8)+V1643/(1+B1643)^(4-Inputs!$C$8)+W1643/(1+B1643)^(5-Inputs!$C$8)+X1643/(1+B1643)^(6-Inputs!$C$8)+Y1643/(1+B1643)^(7-Inputs!$C$8)+Z1643/(1+B1643)^(8-Inputs!$C$8)+AA1643/(1+B1643)^(9-Inputs!$C$8)+AB1643/(1+B1643)^(10-Inputs!$C$8)+AE1643/(1+B1643)^(10-Inputs!$C$8)</x:f>
        <x:v>508106.12613189</x:v>
      </x:c>
      <x:c r="AL1643" s="25" t="n">
        <x:f>(AK1643+AI1643)/Inputs!$C$13</x:f>
        <x:v>424.8542422186508</x:v>
      </x:c>
      <x:c r="AM1643" s="26" t="n">
        <x:f>IF(AL1643&gt;=Inputs!$C$7,1,0)</x:f>
        <x:v>1</x:v>
      </x:c>
      <x:c r="AN1643" s="26" t="n">
        <x:f>IF(Inputs!$C$7&lt;=(1-Inputs!$C$16)*AL1643,1,0)</x:f>
        <x:v>1</x:v>
      </x:c>
    </x:row>
    <x:row r="1644" ht="20" customHeight="1">
      <x:c r="A1644" s="16" t="n">
        <x:v>1639</x:v>
      </x:c>
      <x:c r="B1644" s="19" t="n">
        <x:v>0.09230461361034321</x:v>
      </x:c>
      <x:c r="C1644" s="24" t="n">
        <x:v>0.41263799960418623</x:v>
      </x:c>
      <x:c r="D1644" s="19" t="n">
        <x:v>0.04530675817085381</x:v>
      </x:c>
      <x:c r="E1644" s="19" t="n">
        <x:v>0.04107439382267415</x:v>
      </x:c>
      <x:c r="F1644" s="19" t="n">
        <x:v>-0.1844532614167963</x:v>
      </x:c>
      <x:c r="G1644" s="19" t="n">
        <x:v>-0.04640461675174777</x:v>
      </x:c>
      <x:c r="H1644" s="19" t="n">
        <x:v>0.7564582426569189</x:v>
      </x:c>
      <x:c r="I1644" s="19" t="n">
        <x:v>0.07098054164075052</x:v>
      </x:c>
      <x:c r="J1644" s="19" t="n">
        <x:v>0.06880610177004087</x:v>
      </x:c>
      <x:c r="K1644" s="19" t="n">
        <x:v>0.06535153175033315</x:v>
      </x:c>
      <x:c r="L1644" s="19" t="n">
        <x:v>0.07110808634052432</x:v>
      </x:c>
      <x:c r="M1644" s="19" t="n">
        <x:v>0.07404513245328986</x:v>
      </x:c>
      <x:c r="N1644" s="19" t="n">
        <x:v>0.06522292023643217</x:v>
      </x:c>
      <x:c r="O1644" s="19" t="n">
        <x:v>0.07010762026655698</x:v>
      </x:c>
      <x:c r="P1644" s="19" t="n">
        <x:v>0.07012894152773129</x:v>
      </x:c>
      <x:c r="Q1644" s="19" t="n">
        <x:v>0.06576836667567817</x:v>
      </x:c>
      <x:c r="R1644" s="19" t="n">
        <x:v>0.06354140998419666</x:v>
      </x:c>
      <x:c r="S1644" s="21" t="n">
        <x:v>9495.400526507026</x:v>
      </x:c>
      <x:c r="T1644" s="21" t="n">
        <x:v>15020.90088715436</x:v>
      </x:c>
      <x:c r="U1644" s="21" t="n">
        <x:v>18513.46170961798</x:v>
      </x:c>
      <x:c r="V1644" s="21" t="n">
        <x:v>22382.398138259206</x:v>
      </x:c>
      <x:c r="W1644" s="21" t="n">
        <x:v>26737.701453395635</x:v>
      </x:c>
      <x:c r="X1644" s="21" t="n">
        <x:v>28617.924193628238</x:v>
      </x:c>
      <x:c r="Y1644" s="21" t="n">
        <x:v>30021.821613334945</x:v>
      </x:c>
      <x:c r="Z1644" s="21" t="n">
        <x:v>31138.04039389645</x:v>
      </x:c>
      <x:c r="AA1644" s="21" t="n">
        <x:v>31903.878132826736</x:v>
      </x:c>
      <x:c r="AB1644" s="21" t="n">
        <x:v>32284.76597818815</x:v>
      </x:c>
      <x:c r="AC1644" s="21" t="n">
        <x:v>42110.564319375844</x:v>
      </x:c>
      <x:c r="AD1644" s="25" t="n">
        <x:f>AC1644*(1+Inputs!$C$14)*(1-Inputs!$C$14/Inputs!$C$15)</x:f>
        <x:v>33414.73278742473</x:v>
      </x:c>
      <x:c r="AE1644" s="25" t="n">
        <x:f>AD1644/(B1644-Inputs!$C$14)</x:f>
        <x:v>583107.1999653712</x:v>
      </x:c>
      <x:c r="AF1644" s="25" t="n">
        <x:f>S1644/(1+B1644)^1+T1644/(1+B1644)^2+U1644/(1+B1644)^3+V1644/(1+B1644)^4+W1644/(1+B1644)^5+X1644/(1+B1644)^6+Y1644/(1+B1644)^7+Z1644/(1+B1644)^8+AA1644/(1+B1644)^9+AB1644/(1+B1644)^10+AE1644/(1+B1644)^10</x:f>
        <x:v>385730.554926135</x:v>
      </x:c>
      <x:c r="AG1644" s="25" t="n">
        <x:f>(AF1644+Inputs!$C$12)/Inputs!$C$13</x:f>
        <x:v>333.59306181363104</x:v>
      </x:c>
      <x:c r="AH1644" s="25" t="n">
        <x:f>(S1644+Inputs!$C$11)*Inputs!$C$8-Inputs!$C$11</x:f>
        <x:v>2573.373945295073</x:v>
      </x:c>
      <x:c r="AI1644" s="25" t="n">
        <x:f>Inputs!$C$12+AH1644-Inputs!$C$10*Inputs!$C$13</x:f>
        <x:v>24891.289360495073</x:v>
      </x:c>
      <x:c r="AJ1644" s="25" t="n">
        <x:f>(S1644+Inputs!$C$11)*(1-Inputs!$C$8)</x:f>
        <x:v>6922.026581211954</x:v>
      </x:c>
      <x:c r="AK1644" s="25" t="n">
        <x:f>AJ1644/(1+B1644)^(1-Inputs!$C$8)+T1644/(1+B1644)^(2-Inputs!$C$8)+U1644/(1+B1644)^(3-Inputs!$C$8)+V1644/(1+B1644)^(4-Inputs!$C$8)+W1644/(1+B1644)^(5-Inputs!$C$8)+X1644/(1+B1644)^(6-Inputs!$C$8)+Y1644/(1+B1644)^(7-Inputs!$C$8)+Z1644/(1+B1644)^(8-Inputs!$C$8)+AA1644/(1+B1644)^(9-Inputs!$C$8)+AB1644/(1+B1644)^(10-Inputs!$C$8)+AE1644/(1+B1644)^(10-Inputs!$C$8)</x:f>
        <x:v>399564.75865399337</x:v>
      </x:c>
      <x:c r="AL1644" s="25" t="n">
        <x:f>(AK1644+AI1644)/Inputs!$C$13</x:f>
        <x:v>338.68511788010323</x:v>
      </x:c>
      <x:c r="AM1644" s="26" t="n">
        <x:f>IF(AL1644&gt;=Inputs!$C$7,1,0)</x:f>
        <x:v>1</x:v>
      </x:c>
      <x:c r="AN1644" s="26" t="n">
        <x:f>IF(Inputs!$C$7&lt;=(1-Inputs!$C$16)*AL1644,1,0)</x:f>
        <x:v>1</x:v>
      </x:c>
    </x:row>
    <x:row r="1645" ht="20" customHeight="1">
      <x:c r="A1645" s="16" t="n">
        <x:v>1640</x:v>
      </x:c>
      <x:c r="B1645" s="19" t="n">
        <x:v>0.08754123795981733</x:v>
      </x:c>
      <x:c r="C1645" s="24" t="n">
        <x:v>0.29534177496529423</x:v>
      </x:c>
      <x:c r="D1645" s="19" t="n">
        <x:v>0.01986710956903579</x:v>
      </x:c>
      <x:c r="E1645" s="19" t="n">
        <x:v>0.05577292398085064</x:v>
      </x:c>
      <x:c r="F1645" s="19" t="n">
        <x:v>-0.11996180456942399</x:v>
      </x:c>
      <x:c r="G1645" s="19" t="n">
        <x:v>-0.08608693449482814</x:v>
      </x:c>
      <x:c r="H1645" s="19" t="n">
        <x:v>0.5020319789928465</x:v>
      </x:c>
      <x:c r="I1645" s="19" t="n">
        <x:v>0.05392689345626764</x:v>
      </x:c>
      <x:c r="J1645" s="19" t="n">
        <x:v>0.06416926478699793</x:v>
      </x:c>
      <x:c r="K1645" s="19" t="n">
        <x:v>0.05790510032285169</x:v>
      </x:c>
      <x:c r="L1645" s="19" t="n">
        <x:v>0.056753473091310985</x:v>
      </x:c>
      <x:c r="M1645" s="19" t="n">
        <x:v>0.06883210193630135</x:v>
      </x:c>
      <x:c r="N1645" s="19" t="n">
        <x:v>0.07030423102911414</x:v>
      </x:c>
      <x:c r="O1645" s="19" t="n">
        <x:v>0.06705479914763941</x:v>
      </x:c>
      <x:c r="P1645" s="19" t="n">
        <x:v>0.06320092053388521</x:v>
      </x:c>
      <x:c r="Q1645" s="19" t="n">
        <x:v>0.06439256021930191</x:v>
      </x:c>
      <x:c r="R1645" s="19" t="n">
        <x:v>0.05935281871566872</x:v>
      </x:c>
      <x:c r="S1645" s="21" t="n">
        <x:v>10399.234112477034</x:v>
      </x:c>
      <x:c r="T1645" s="21" t="n">
        <x:v>15925.8944956584</x:v>
      </x:c>
      <x:c r="U1645" s="21" t="n">
        <x:v>18756.56853374195</x:v>
      </x:c>
      <x:c r="V1645" s="21" t="n">
        <x:v>21566.7786314381</x:v>
      </x:c>
      <x:c r="W1645" s="21" t="n">
        <x:v>24692.301956160332</x:v>
      </x:c>
      <x:c r="X1645" s="21" t="n">
        <x:v>26161.17158810836</x:v>
      </x:c>
      <x:c r="Y1645" s="21" t="n">
        <x:v>27358.325440032087</x:v>
      </x:c>
      <x:c r="Z1645" s="21" t="n">
        <x:v>28312.616491816116</x:v>
      </x:c>
      <x:c r="AA1645" s="21" t="n">
        <x:v>28999.223028282486</x:v>
      </x:c>
      <x:c r="AB1645" s="21" t="n">
        <x:v>29407.500044065146</x:v>
      </x:c>
      <x:c r="AC1645" s="21" t="n">
        <x:v>38357.60875312845</x:v>
      </x:c>
      <x:c r="AD1645" s="25" t="n">
        <x:f>AC1645*(1+Inputs!$C$14)*(1-Inputs!$C$14/Inputs!$C$15)</x:f>
        <x:v>30436.762545607424</x:v>
      </x:c>
      <x:c r="AE1645" s="25" t="n">
        <x:f>AD1645/(B1645-Inputs!$C$14)</x:f>
        <x:v>579292.8322108618</x:v>
      </x:c>
      <x:c r="AF1645" s="25" t="n">
        <x:f>S1645/(1+B1645)^1+T1645/(1+B1645)^2+U1645/(1+B1645)^3+V1645/(1+B1645)^4+W1645/(1+B1645)^5+X1645/(1+B1645)^6+Y1645/(1+B1645)^7+Z1645/(1+B1645)^8+AA1645/(1+B1645)^9+AB1645/(1+B1645)^10+AE1645/(1+B1645)^10</x:f>
        <x:v>391361.7960258775</x:v>
      </x:c>
      <x:c r="AG1645" s="25" t="n">
        <x:f>(AF1645+Inputs!$C$12)/Inputs!$C$13</x:f>
        <x:v>338.0863834769672</x:v>
      </x:c>
      <x:c r="AH1645" s="25" t="n">
        <x:f>(S1645+Inputs!$C$11)*Inputs!$C$8-Inputs!$C$11</x:f>
        <x:v>2996.8137896810213</x:v>
      </x:c>
      <x:c r="AI1645" s="25" t="n">
        <x:f>Inputs!$C$12+AH1645-Inputs!$C$10*Inputs!$C$13</x:f>
        <x:v>25314.72920488102</x:v>
      </x:c>
      <x:c r="AJ1645" s="25" t="n">
        <x:f>(S1645+Inputs!$C$11)*(1-Inputs!$C$8)</x:f>
        <x:v>7402.420322796013</x:v>
      </x:c>
      <x:c r="AK1645" s="25" t="n">
        <x:f>AJ1645/(1+B1645)^(1-Inputs!$C$8)+T1645/(1+B1645)^(2-Inputs!$C$8)+U1645/(1+B1645)^(3-Inputs!$C$8)+V1645/(1+B1645)^(4-Inputs!$C$8)+W1645/(1+B1645)^(5-Inputs!$C$8)+X1645/(1+B1645)^(6-Inputs!$C$8)+Y1645/(1+B1645)^(7-Inputs!$C$8)+Z1645/(1+B1645)^(8-Inputs!$C$8)+AA1645/(1+B1645)^(9-Inputs!$C$8)+AB1645/(1+B1645)^(10-Inputs!$C$8)+AE1645/(1+B1645)^(10-Inputs!$C$8)</x:f>
        <x:v>404188.83496862336</x:v>
      </x:c>
      <x:c r="AL1645" s="25" t="n">
        <x:f>(AK1645+AI1645)/Inputs!$C$13</x:f>
        <x:v>342.71266940944247</x:v>
      </x:c>
      <x:c r="AM1645" s="26" t="n">
        <x:f>IF(AL1645&gt;=Inputs!$C$7,1,0)</x:f>
        <x:v>1</x:v>
      </x:c>
      <x:c r="AN1645" s="26" t="n">
        <x:f>IF(Inputs!$C$7&lt;=(1-Inputs!$C$16)*AL1645,1,0)</x:f>
        <x:v>1</x:v>
      </x:c>
    </x:row>
    <x:row r="1646" ht="20" customHeight="1">
      <x:c r="A1646" s="16" t="n">
        <x:v>1641</x:v>
      </x:c>
      <x:c r="B1646" s="19" t="n">
        <x:v>0.08372614531428817</x:v>
      </x:c>
      <x:c r="C1646" s="24" t="n">
        <x:v>0.4909412745294901</x:v>
      </x:c>
      <x:c r="D1646" s="19" t="n">
        <x:v>0.036707961344284</x:v>
      </x:c>
      <x:c r="E1646" s="19" t="n">
        <x:v>0.0355571530390958</x:v>
      </x:c>
      <x:c r="F1646" s="19" t="n">
        <x:v>-0.1325161728049682</x:v>
      </x:c>
      <x:c r="G1646" s="19" t="n">
        <x:v>-0.07892932788027848</x:v>
      </x:c>
      <x:c r="H1646" s="19" t="n">
        <x:v>0.9425159847909583</x:v>
      </x:c>
      <x:c r="I1646" s="19" t="n">
        <x:v>0.06889367111686738</x:v>
      </x:c>
      <x:c r="J1646" s="19" t="n">
        <x:v>0.07098937110102384</x:v>
      </x:c>
      <x:c r="K1646" s="19" t="n">
        <x:v>0.07670134507020634</x:v>
      </x:c>
      <x:c r="L1646" s="19" t="n">
        <x:v>0.07267450785914092</x:v>
      </x:c>
      <x:c r="M1646" s="19" t="n">
        <x:v>0.07233841122164336</x:v>
      </x:c>
      <x:c r="N1646" s="19" t="n">
        <x:v>0.0685807992845605</x:v>
      </x:c>
      <x:c r="O1646" s="19" t="n">
        <x:v>0.06845241391249715</x:v>
      </x:c>
      <x:c r="P1646" s="19" t="n">
        <x:v>0.07359242784314006</x:v>
      </x:c>
      <x:c r="Q1646" s="19" t="n">
        <x:v>0.07122619045027137</x:v>
      </x:c>
      <x:c r="R1646" s="19" t="n">
        <x:v>0.07775844278996942</x:v>
      </x:c>
      <x:c r="S1646" s="21" t="n">
        <x:v>10241.231274661006</x:v>
      </x:c>
      <x:c r="T1646" s="21" t="n">
        <x:v>16058.593927792344</x:v>
      </x:c>
      <x:c r="U1646" s="21" t="n">
        <x:v>19467.889452446143</x:v>
      </x:c>
      <x:c r="V1646" s="21" t="n">
        <x:v>23105.543606740546</x:v>
      </x:c>
      <x:c r="W1646" s="21" t="n">
        <x:v>27111.940940146338</x:v>
      </x:c>
      <x:c r="X1646" s="21" t="n">
        <x:v>28722.04372029032</x:v>
      </x:c>
      <x:c r="Y1646" s="21" t="n">
        <x:v>29929.722009809473</x:v>
      </x:c>
      <x:c r="Z1646" s="21" t="n">
        <x:v>30881.520113155602</x:v>
      </x:c>
      <x:c r="AA1646" s="21" t="n">
        <x:v>31552.989042249712</x:v>
      </x:c>
      <x:c r="AB1646" s="21" t="n">
        <x:v>31905.477954746217</x:v>
      </x:c>
      <x:c r="AC1646" s="21" t="n">
        <x:v>41615.840810538546</x:v>
      </x:c>
      <x:c r="AD1646" s="25" t="n">
        <x:f>AC1646*(1+Inputs!$C$14)*(1-Inputs!$C$14/Inputs!$C$15)</x:f>
        <x:v>33022.16968316233</x:v>
      </x:c>
      <x:c r="AE1646" s="25" t="n">
        <x:f>AD1646/(B1646-Inputs!$C$14)</x:f>
        <x:v>677709.4611151009</x:v>
      </x:c>
      <x:c r="AF1646" s="25" t="n">
        <x:f>S1646/(1+B1646)^1+T1646/(1+B1646)^2+U1646/(1+B1646)^3+V1646/(1+B1646)^4+W1646/(1+B1646)^5+X1646/(1+B1646)^6+Y1646/(1+B1646)^7+Z1646/(1+B1646)^8+AA1646/(1+B1646)^9+AB1646/(1+B1646)^10+AE1646/(1+B1646)^10</x:f>
        <x:v>457178.1113455737</x:v>
      </x:c>
      <x:c r="AG1646" s="25" t="n">
        <x:f>(AF1646+Inputs!$C$12)/Inputs!$C$13</x:f>
        <x:v>390.6030259344319</x:v>
      </x:c>
      <x:c r="AH1646" s="25" t="n">
        <x:f>(S1646+Inputs!$C$11)*Inputs!$C$8-Inputs!$C$11</x:f>
        <x:v>2922.79054237543</x:v>
      </x:c>
      <x:c r="AI1646" s="25" t="n">
        <x:f>Inputs!$C$12+AH1646-Inputs!$C$10*Inputs!$C$13</x:f>
        <x:v>25240.705957575425</x:v>
      </x:c>
      <x:c r="AJ1646" s="25" t="n">
        <x:f>(S1646+Inputs!$C$11)*(1-Inputs!$C$8)</x:f>
        <x:v>7318.440732285576</x:v>
      </x:c>
      <x:c r="AK1646" s="25" t="n">
        <x:f>AJ1646/(1+B1646)^(1-Inputs!$C$8)+T1646/(1+B1646)^(2-Inputs!$C$8)+U1646/(1+B1646)^(3-Inputs!$C$8)+V1646/(1+B1646)^(4-Inputs!$C$8)+W1646/(1+B1646)^(5-Inputs!$C$8)+X1646/(1+B1646)^(6-Inputs!$C$8)+Y1646/(1+B1646)^(7-Inputs!$C$8)+Z1646/(1+B1646)^(8-Inputs!$C$8)+AA1646/(1+B1646)^(9-Inputs!$C$8)+AB1646/(1+B1646)^(10-Inputs!$C$8)+AE1646/(1+B1646)^(10-Inputs!$C$8)</x:f>
        <x:v>471927.6523797419</x:v>
      </x:c>
      <x:c r="AL1646" s="25" t="n">
        <x:f>(AK1646+AI1646)/Inputs!$C$13</x:f>
        <x:v>396.70426381575345</x:v>
      </x:c>
      <x:c r="AM1646" s="26" t="n">
        <x:f>IF(AL1646&gt;=Inputs!$C$7,1,0)</x:f>
        <x:v>1</x:v>
      </x:c>
      <x:c r="AN1646" s="26" t="n">
        <x:f>IF(Inputs!$C$7&lt;=(1-Inputs!$C$16)*AL1646,1,0)</x:f>
        <x:v>1</x:v>
      </x:c>
    </x:row>
    <x:row r="1647" ht="20" customHeight="1">
      <x:c r="A1647" s="16" t="n">
        <x:v>1642</x:v>
      </x:c>
      <x:c r="B1647" s="19" t="n">
        <x:v>0.08076171017757756</x:v>
      </x:c>
      <x:c r="C1647" s="24" t="n">
        <x:v>0.5519694140733975</x:v>
      </x:c>
      <x:c r="D1647" s="19" t="n">
        <x:v>0.025692593154813894</x:v>
      </x:c>
      <x:c r="E1647" s="19" t="n">
        <x:v>0.042878965320863646</x:v>
      </x:c>
      <x:c r="F1647" s="19" t="n">
        <x:v>-0.13883806950399163</x:v>
      </x:c>
      <x:c r="G1647" s="19" t="n">
        <x:v>-0.048637970526531835</x:v>
      </x:c>
      <x:c r="H1647" s="19" t="n">
        <x:v>0.9397333320984842</x:v>
      </x:c>
      <x:c r="I1647" s="19" t="n">
        <x:v>0.075045214338503</x:v>
      </x:c>
      <x:c r="J1647" s="19" t="n">
        <x:v>0.07304574471168393</x:v>
      </x:c>
      <x:c r="K1647" s="19" t="n">
        <x:v>0.07692328154794836</x:v>
      </x:c>
      <x:c r="L1647" s="19" t="n">
        <x:v>0.07632920750285507</x:v>
      </x:c>
      <x:c r="M1647" s="19" t="n">
        <x:v>0.07771484459167483</x:v>
      </x:c>
      <x:c r="N1647" s="19" t="n">
        <x:v>0.07830506813596572</x:v>
      </x:c>
      <x:c r="O1647" s="19" t="n">
        <x:v>0.07721707803605454</x:v>
      </x:c>
      <x:c r="P1647" s="19" t="n">
        <x:v>0.075991150726353</x:v>
      </x:c>
      <x:c r="Q1647" s="19" t="n">
        <x:v>0.06851357023541937</x:v>
      </x:c>
      <x:c r="R1647" s="19" t="n">
        <x:v>0.07852229697272037</x:v>
      </x:c>
      <x:c r="S1647" s="21" t="n">
        <x:v>10277.590586135908</x:v>
      </x:c>
      <x:c r="T1647" s="21" t="n">
        <x:v>16045.66694738032</x:v>
      </x:c>
      <x:c r="U1647" s="21" t="n">
        <x:v>19412.064274810346</x:v>
      </x:c>
      <x:c r="V1647" s="21" t="n">
        <x:v>23083.37187836329</x:v>
      </x:c>
      <x:c r="W1647" s="21" t="n">
        <x:v>27139.94976496498</x:v>
      </x:c>
      <x:c r="X1647" s="21" t="n">
        <x:v>28728.915643553646</x:v>
      </x:c>
      <x:c r="Y1647" s="21" t="n">
        <x:v>29929.698011846576</x:v>
      </x:c>
      <x:c r="Z1647" s="21" t="n">
        <x:v>30872.25537111644</x:v>
      </x:c>
      <x:c r="AA1647" s="21" t="n">
        <x:v>31526.77394105007</x:v>
      </x:c>
      <x:c r="AB1647" s="21" t="n">
        <x:v>31870.711559658383</x:v>
      </x:c>
      <x:c r="AC1647" s="21" t="n">
        <x:v>41570.49333868485</x:v>
      </x:c>
      <x:c r="AD1647" s="25" t="n">
        <x:f>AC1647*(1+Inputs!$C$14)*(1-Inputs!$C$14/Inputs!$C$15)</x:f>
        <x:v>32986.18646424642</x:v>
      </x:c>
      <x:c r="AE1647" s="25" t="n">
        <x:f>AD1647/(B1647-Inputs!$C$14)</x:f>
        <x:v>720825.0377060663</x:v>
      </x:c>
      <x:c r="AF1647" s="25" t="n">
        <x:f>S1647/(1+B1647)^1+T1647/(1+B1647)^2+U1647/(1+B1647)^3+V1647/(1+B1647)^4+W1647/(1+B1647)^5+X1647/(1+B1647)^6+Y1647/(1+B1647)^7+Z1647/(1+B1647)^8+AA1647/(1+B1647)^9+AB1647/(1+B1647)^10+AE1647/(1+B1647)^10</x:f>
        <x:v>487806.0231607872</x:v>
      </x:c>
      <x:c r="AG1647" s="25" t="n">
        <x:f>(AF1647+Inputs!$C$12)/Inputs!$C$13</x:f>
        <x:v>415.0418764869935</x:v>
      </x:c>
      <x:c r="AH1647" s="25" t="n">
        <x:f>(S1647+Inputs!$C$11)*Inputs!$C$8-Inputs!$C$11</x:f>
        <x:v>2939.8246307650425</x:v>
      </x:c>
      <x:c r="AI1647" s="25" t="n">
        <x:f>Inputs!$C$12+AH1647-Inputs!$C$10*Inputs!$C$13</x:f>
        <x:v>25257.740045965038</x:v>
      </x:c>
      <x:c r="AJ1647" s="25" t="n">
        <x:f>(S1647+Inputs!$C$11)*(1-Inputs!$C$8)</x:f>
        <x:v>7337.765955370866</x:v>
      </x:c>
      <x:c r="AK1647" s="25" t="n">
        <x:f>AJ1647/(1+B1647)^(1-Inputs!$C$8)+T1647/(1+B1647)^(2-Inputs!$C$8)+U1647/(1+B1647)^(3-Inputs!$C$8)+V1647/(1+B1647)^(4-Inputs!$C$8)+W1647/(1+B1647)^(5-Inputs!$C$8)+X1647/(1+B1647)^(6-Inputs!$C$8)+Y1647/(1+B1647)^(7-Inputs!$C$8)+Z1647/(1+B1647)^(8-Inputs!$C$8)+AA1647/(1+B1647)^(9-Inputs!$C$8)+AB1647/(1+B1647)^(10-Inputs!$C$8)+AE1647/(1+B1647)^(10-Inputs!$C$8)</x:f>
        <x:v>503061.2728705111</x:v>
      </x:c>
      <x:c r="AL1647" s="25" t="n">
        <x:f>(AK1647+AI1647)/Inputs!$C$13</x:f>
        <x:v>421.56022515153035</x:v>
      </x:c>
      <x:c r="AM1647" s="26" t="n">
        <x:f>IF(AL1647&gt;=Inputs!$C$7,1,0)</x:f>
        <x:v>1</x:v>
      </x:c>
      <x:c r="AN1647" s="26" t="n">
        <x:f>IF(Inputs!$C$7&lt;=(1-Inputs!$C$16)*AL1647,1,0)</x:f>
        <x:v>1</x:v>
      </x:c>
    </x:row>
    <x:row r="1648" ht="20" customHeight="1">
      <x:c r="A1648" s="16" t="n">
        <x:v>1643</x:v>
      </x:c>
      <x:c r="B1648" s="19" t="n">
        <x:v>0.07559337096521543</x:v>
      </x:c>
      <x:c r="C1648" s="24" t="n">
        <x:v>0.38142122859201777</x:v>
      </x:c>
      <x:c r="D1648" s="19" t="n">
        <x:v>0.03653230063840596</x:v>
      </x:c>
      <x:c r="E1648" s="19" t="n">
        <x:v>0.05514054974732943</x:v>
      </x:c>
      <x:c r="F1648" s="19" t="n">
        <x:v>-0.1732170943823451</x:v>
      </x:c>
      <x:c r="G1648" s="19" t="n">
        <x:v>-0.06250237884660634</x:v>
      </x:c>
      <x:c r="H1648" s="19" t="n">
        <x:v>0.7216803730032382</x:v>
      </x:c>
      <x:c r="I1648" s="19" t="n">
        <x:v>0.06134480842364497</x:v>
      </x:c>
      <x:c r="J1648" s="19" t="n">
        <x:v>0.06727715780816539</x:v>
      </x:c>
      <x:c r="K1648" s="19" t="n">
        <x:v>0.06430817888202114</x:v>
      </x:c>
      <x:c r="L1648" s="19" t="n">
        <x:v>0.07245405213480467</x:v>
      </x:c>
      <x:c r="M1648" s="19" t="n">
        <x:v>0.06483554496713055</x:v>
      </x:c>
      <x:c r="N1648" s="19" t="n">
        <x:v>0.07049818431026665</x:v>
      </x:c>
      <x:c r="O1648" s="19" t="n">
        <x:v>0.06805032221040733</x:v>
      </x:c>
      <x:c r="P1648" s="19" t="n">
        <x:v>0.06400799408490115</x:v>
      </x:c>
      <x:c r="Q1648" s="19" t="n">
        <x:v>0.060795519526810726</x:v>
      </x:c>
      <x:c r="R1648" s="19" t="n">
        <x:v>0.07190715926891131</x:v>
      </x:c>
      <x:c r="S1648" s="21" t="n">
        <x:v>9633.922625721774</x:v>
      </x:c>
      <x:c r="T1648" s="21" t="n">
        <x:v>15205.905875496293</x:v>
      </x:c>
      <x:c r="U1648" s="21" t="n">
        <x:v>18701.456538472507</x:v>
      </x:c>
      <x:c r="V1648" s="21" t="n">
        <x:v>22524.710667964675</x:v>
      </x:c>
      <x:c r="W1648" s="21" t="n">
        <x:v>26842.61277714486</x:v>
      </x:c>
      <x:c r="X1648" s="21" t="n">
        <x:v>28759.14966766829</x:v>
      </x:c>
      <x:c r="Y1648" s="21" t="n">
        <x:v>30254.640261393088</x:v>
      </x:c>
      <x:c r="Z1648" s="21" t="n">
        <x:v>31416.800915869277</x:v>
      </x:c>
      <x:c r="AA1648" s="21" t="n">
        <x:v>32200.102160999115</x:v>
      </x:c>
      <x:c r="AB1648" s="21" t="n">
        <x:v>32580.109157472634</x:v>
      </x:c>
      <x:c r="AC1648" s="21" t="n">
        <x:v>42495.79455322516</x:v>
      </x:c>
      <x:c r="AD1648" s="25" t="n">
        <x:f>AC1648*(1+Inputs!$C$14)*(1-Inputs!$C$14/Inputs!$C$15)</x:f>
        <x:v>33720.41297798416</x:v>
      </x:c>
      <x:c r="AE1648" s="25" t="n">
        <x:f>AD1648/(B1648-Inputs!$C$14)</x:f>
        <x:v>830687.675750784</x:v>
      </x:c>
      <x:c r="AF1648" s="25" t="n">
        <x:f>S1648/(1+B1648)^1+T1648/(1+B1648)^2+U1648/(1+B1648)^3+V1648/(1+B1648)^4+W1648/(1+B1648)^5+X1648/(1+B1648)^6+Y1648/(1+B1648)^7+Z1648/(1+B1648)^8+AA1648/(1+B1648)^9+AB1648/(1+B1648)^10+AE1648/(1+B1648)^10</x:f>
        <x:v>560140.9019195175</x:v>
      </x:c>
      <x:c r="AG1648" s="25" t="n">
        <x:f>(AF1648+Inputs!$C$12)/Inputs!$C$13</x:f>
        <x:v>472.75985942973466</x:v>
      </x:c>
      <x:c r="AH1648" s="25" t="n">
        <x:f>(S1648+Inputs!$C$11)*Inputs!$C$8-Inputs!$C$11</x:f>
        <x:v>2638.2705999956806</x:v>
      </x:c>
      <x:c r="AI1648" s="25" t="n">
        <x:f>Inputs!$C$12+AH1648-Inputs!$C$10*Inputs!$C$13</x:f>
        <x:v>24956.18601519568</x:v>
      </x:c>
      <x:c r="AJ1648" s="25" t="n">
        <x:f>(S1648+Inputs!$C$11)*(1-Inputs!$C$8)</x:f>
        <x:v>6995.6520257260945</x:v>
      </x:c>
      <x:c r="AK1648" s="25" t="n">
        <x:f>AJ1648/(1+B1648)^(1-Inputs!$C$8)+T1648/(1+B1648)^(2-Inputs!$C$8)+U1648/(1+B1648)^(3-Inputs!$C$8)+V1648/(1+B1648)^(4-Inputs!$C$8)+W1648/(1+B1648)^(5-Inputs!$C$8)+X1648/(1+B1648)^(6-Inputs!$C$8)+Y1648/(1+B1648)^(7-Inputs!$C$8)+Z1648/(1+B1648)^(8-Inputs!$C$8)+AA1648/(1+B1648)^(9-Inputs!$C$8)+AB1648/(1+B1648)^(10-Inputs!$C$8)+AE1648/(1+B1648)^(10-Inputs!$C$8)</x:f>
        <x:v>577056.4041034514</x:v>
      </x:c>
      <x:c r="AL1648" s="25" t="n">
        <x:f>(AK1648+AI1648)/Inputs!$C$13</x:f>
        <x:v>480.362350833273</x:v>
      </x:c>
      <x:c r="AM1648" s="26" t="n">
        <x:f>IF(AL1648&gt;=Inputs!$C$7,1,0)</x:f>
        <x:v>1</x:v>
      </x:c>
      <x:c r="AN1648" s="26" t="n">
        <x:f>IF(Inputs!$C$7&lt;=(1-Inputs!$C$16)*AL1648,1,0)</x:f>
        <x:v>1</x:v>
      </x:c>
    </x:row>
    <x:row r="1649" ht="20" customHeight="1">
      <x:c r="A1649" s="16" t="n">
        <x:v>1644</x:v>
      </x:c>
      <x:c r="B1649" s="19" t="n">
        <x:v>0.08741346169805442</x:v>
      </x:c>
      <x:c r="C1649" s="24" t="n">
        <x:v>0.600681398468538</x:v>
      </x:c>
      <x:c r="D1649" s="19" t="n">
        <x:v>0.03290969765371159</x:v>
      </x:c>
      <x:c r="E1649" s="19" t="n">
        <x:v>0.05691139413259777</x:v>
      </x:c>
      <x:c r="F1649" s="19" t="n">
        <x:v>-0.17575880765342505</x:v>
      </x:c>
      <x:c r="G1649" s="19" t="n">
        <x:v>-0.06938792214837519</x:v>
      </x:c>
      <x:c r="H1649" s="19" t="n">
        <x:v>0.7251623198697246</x:v>
      </x:c>
      <x:c r="I1649" s="19" t="n">
        <x:v>0.05643642963078605</x:v>
      </x:c>
      <x:c r="J1649" s="19" t="n">
        <x:v>0.05870765002704616</x:v>
      </x:c>
      <x:c r="K1649" s="19" t="n">
        <x:v>0.054658125074041664</x:v>
      </x:c>
      <x:c r="L1649" s="19" t="n">
        <x:v>0.0592264772617898</x:v>
      </x:c>
      <x:c r="M1649" s="19" t="n">
        <x:v>0.05472062632171742</x:v>
      </x:c>
      <x:c r="N1649" s="19" t="n">
        <x:v>0.05002484412963554</x:v>
      </x:c>
      <x:c r="O1649" s="19" t="n">
        <x:v>0.04861938322599485</x:v>
      </x:c>
      <x:c r="P1649" s="19" t="n">
        <x:v>0.05558884713013299</x:v>
      </x:c>
      <x:c r="Q1649" s="19" t="n">
        <x:v>0.04943654270959428</x:v>
      </x:c>
      <x:c r="R1649" s="19" t="n">
        <x:v>0.05327144241192059</x:v>
      </x:c>
      <x:c r="S1649" s="21" t="n">
        <x:v>9543.551818728238</x:v>
      </x:c>
      <x:c r="T1649" s="21" t="n">
        <x:v>15309.03614176253</x:v>
      </x:c>
      <x:c r="U1649" s="21" t="n">
        <x:v>19042.00143702922</x:v>
      </x:c>
      <x:c r="V1649" s="21" t="n">
        <x:v>23132.684085293007</x:v>
      </x:c>
      <x:c r="W1649" s="21" t="n">
        <x:v>27757.595276069595</x:v>
      </x:c>
      <x:c r="X1649" s="21" t="n">
        <x:v>29625.05933785537</x:v>
      </x:c>
      <x:c r="Y1649" s="21" t="n">
        <x:v>31032.625911167266</x:v>
      </x:c>
      <x:c r="Z1649" s="21" t="n">
        <x:v>32125.617923053593</x:v>
      </x:c>
      <x:c r="AA1649" s="21" t="n">
        <x:v>32869.69540632894</x:v>
      </x:c>
      <x:c r="AB1649" s="21" t="n">
        <x:v>33209.93279739748</x:v>
      </x:c>
      <x:c r="AC1649" s="21" t="n">
        <x:v>43317.30364877933</x:v>
      </x:c>
      <x:c r="AD1649" s="25" t="n">
        <x:f>AC1649*(1+Inputs!$C$14)*(1-Inputs!$C$14/Inputs!$C$15)</x:f>
        <x:v>34372.28044530639</x:v>
      </x:c>
      <x:c r="AE1649" s="25" t="n">
        <x:f>AD1649/(B1649-Inputs!$C$14)</x:f>
        <x:v>655791.0760277504</x:v>
      </x:c>
      <x:c r="AF1649" s="25" t="n">
        <x:f>S1649/(1+B1649)^1+T1649/(1+B1649)^2+U1649/(1+B1649)^3+V1649/(1+B1649)^4+W1649/(1+B1649)^5+X1649/(1+B1649)^6+Y1649/(1+B1649)^7+Z1649/(1+B1649)^8+AA1649/(1+B1649)^9+AB1649/(1+B1649)^10+AE1649/(1+B1649)^10</x:f>
        <x:v>436443.3038322319</x:v>
      </x:c>
      <x:c r="AG1649" s="25" t="n">
        <x:f>(AF1649+Inputs!$C$12)/Inputs!$C$13</x:f>
        <x:v>374.0581545402618</x:v>
      </x:c>
      <x:c r="AH1649" s="25" t="n">
        <x:f>(S1649+Inputs!$C$11)*Inputs!$C$8-Inputs!$C$11</x:f>
        <x:v>2595.9324958973393</x:v>
      </x:c>
      <x:c r="AI1649" s="25" t="n">
        <x:f>Inputs!$C$12+AH1649-Inputs!$C$10*Inputs!$C$13</x:f>
        <x:v>24913.847911097335</x:v>
      </x:c>
      <x:c r="AJ1649" s="25" t="n">
        <x:f>(S1649+Inputs!$C$11)*(1-Inputs!$C$8)</x:f>
        <x:v>6947.619322830899</x:v>
      </x:c>
      <x:c r="AK1649" s="25" t="n">
        <x:f>AJ1649/(1+B1649)^(1-Inputs!$C$8)+T1649/(1+B1649)^(2-Inputs!$C$8)+U1649/(1+B1649)^(3-Inputs!$C$8)+V1649/(1+B1649)^(4-Inputs!$C$8)+W1649/(1+B1649)^(5-Inputs!$C$8)+X1649/(1+B1649)^(6-Inputs!$C$8)+Y1649/(1+B1649)^(7-Inputs!$C$8)+Z1649/(1+B1649)^(8-Inputs!$C$8)+AA1649/(1+B1649)^(9-Inputs!$C$8)+AB1649/(1+B1649)^(10-Inputs!$C$8)+AE1649/(1+B1649)^(10-Inputs!$C$8)</x:f>
        <x:v>451436.30592442234</x:v>
      </x:c>
      <x:c r="AL1649" s="25" t="n">
        <x:f>(AK1649+AI1649)/Inputs!$C$13</x:f>
        <x:v>380.0928476780271</x:v>
      </x:c>
      <x:c r="AM1649" s="26" t="n">
        <x:f>IF(AL1649&gt;=Inputs!$C$7,1,0)</x:f>
        <x:v>1</x:v>
      </x:c>
      <x:c r="AN1649" s="26" t="n">
        <x:f>IF(Inputs!$C$7&lt;=(1-Inputs!$C$16)*AL1649,1,0)</x:f>
        <x:v>1</x:v>
      </x:c>
    </x:row>
    <x:row r="1650" ht="20" customHeight="1">
      <x:c r="A1650" s="16" t="n">
        <x:v>1645</x:v>
      </x:c>
      <x:c r="B1650" s="19" t="n">
        <x:v>0.08595205646186753</x:v>
      </x:c>
      <x:c r="C1650" s="24" t="n">
        <x:v>0.8956082654981685</x:v>
      </x:c>
      <x:c r="D1650" s="19" t="n">
        <x:v>0.021779105327614446</x:v>
      </x:c>
      <x:c r="E1650" s="19" t="n">
        <x:v>0.041369591086117624</x:v>
      </x:c>
      <x:c r="F1650" s="19" t="n">
        <x:v>-0.19210043271316296</x:v>
      </x:c>
      <x:c r="G1650" s="19" t="n">
        <x:v>-0.053980553964707384</x:v>
      </x:c>
      <x:c r="H1650" s="19" t="n">
        <x:v>0.8681081927319099</x:v>
      </x:c>
      <x:c r="I1650" s="19" t="n">
        <x:v>0.05243515725553266</x:v>
      </x:c>
      <x:c r="J1650" s="19" t="n">
        <x:v>0.05695171226596472</x:v>
      </x:c>
      <x:c r="K1650" s="19" t="n">
        <x:v>0.05317207453506285</x:v>
      </x:c>
      <x:c r="L1650" s="19" t="n">
        <x:v>0.05348460133253525</x:v>
      </x:c>
      <x:c r="M1650" s="19" t="n">
        <x:v>0.05080378566363265</x:v>
      </x:c>
      <x:c r="N1650" s="19" t="n">
        <x:v>0.05951478518753788</x:v>
      </x:c>
      <x:c r="O1650" s="19" t="n">
        <x:v>0.04950394414399966</x:v>
      </x:c>
      <x:c r="P1650" s="19" t="n">
        <x:v>0.057861800977497074</x:v>
      </x:c>
      <x:c r="Q1650" s="19" t="n">
        <x:v>0.0597088613282665</x:v>
      </x:c>
      <x:c r="R1650" s="19" t="n">
        <x:v>0.05200924119702563</x:v>
      </x:c>
      <x:c r="S1650" s="21" t="n">
        <x:v>9290.379009632945</x:v>
      </x:c>
      <x:c r="T1650" s="21" t="n">
        <x:v>15046.080486861596</x:v>
      </x:c>
      <x:c r="U1650" s="21" t="n">
        <x:v>18805.535807319953</x:v>
      </x:c>
      <x:c r="V1650" s="21" t="n">
        <x:v>22959.46543245946</x:v>
      </x:c>
      <x:c r="W1650" s="21" t="n">
        <x:v>27560.484071385676</x:v>
      </x:c>
      <x:c r="X1650" s="21" t="n">
        <x:v>29038.34668773804</x:v>
      </x:c>
      <x:c r="Y1650" s="21" t="n">
        <x:v>30131.048565560977</x:v>
      </x:c>
      <x:c r="Z1650" s="21" t="n">
        <x:v>30970.45244512678</x:v>
      </x:c>
      <x:c r="AA1650" s="21" t="n">
        <x:v>31572.166675410463</x:v>
      </x:c>
      <x:c r="AB1650" s="21" t="n">
        <x:v>31895.465849342578</x:v>
      </x:c>
      <x:c r="AC1650" s="21" t="n">
        <x:v>41602.781542620745</x:v>
      </x:c>
      <x:c r="AD1650" s="25" t="n">
        <x:f>AC1650*(1+Inputs!$C$14)*(1-Inputs!$C$14/Inputs!$C$15)</x:f>
        <x:v>33011.80715406956</x:v>
      </x:c>
      <x:c r="AE1650" s="25" t="n">
        <x:f>AD1650/(B1650-Inputs!$C$14)</x:f>
        <x:v>647899.4067447615</x:v>
      </x:c>
      <x:c r="AF1650" s="25" t="n">
        <x:f>S1650/(1+B1650)^1+T1650/(1+B1650)^2+U1650/(1+B1650)^3+V1650/(1+B1650)^4+W1650/(1+B1650)^5+X1650/(1+B1650)^6+Y1650/(1+B1650)^7+Z1650/(1+B1650)^8+AA1650/(1+B1650)^9+AB1650/(1+B1650)^10+AE1650/(1+B1650)^10</x:f>
        <x:v>434460.9216601318</x:v>
      </x:c>
      <x:c r="AG1650" s="25" t="n">
        <x:f>(AF1650+Inputs!$C$12)/Inputs!$C$13</x:f>
        <x:v>372.47635745483484</x:v>
      </x:c>
      <x:c r="AH1650" s="25" t="n">
        <x:f>(S1650+Inputs!$C$11)*Inputs!$C$8-Inputs!$C$11</x:f>
        <x:v>2477.3227688965308</x:v>
      </x:c>
      <x:c r="AI1650" s="25" t="n">
        <x:f>Inputs!$C$12+AH1650-Inputs!$C$10*Inputs!$C$13</x:f>
        <x:v>24795.238184096524</x:v>
      </x:c>
      <x:c r="AJ1650" s="25" t="n">
        <x:f>(S1650+Inputs!$C$11)*(1-Inputs!$C$8)</x:f>
        <x:v>6813.056240736415</x:v>
      </x:c>
      <x:c r="AK1650" s="25" t="n">
        <x:f>AJ1650/(1+B1650)^(1-Inputs!$C$8)+T1650/(1+B1650)^(2-Inputs!$C$8)+U1650/(1+B1650)^(3-Inputs!$C$8)+V1650/(1+B1650)^(4-Inputs!$C$8)+W1650/(1+B1650)^(5-Inputs!$C$8)+X1650/(1+B1650)^(6-Inputs!$C$8)+Y1650/(1+B1650)^(7-Inputs!$C$8)+Z1650/(1+B1650)^(8-Inputs!$C$8)+AA1650/(1+B1650)^(9-Inputs!$C$8)+AB1650/(1+B1650)^(10-Inputs!$C$8)+AE1650/(1+B1650)^(10-Inputs!$C$8)</x:f>
        <x:v>449201.6940164714</x:v>
      </x:c>
      <x:c r="AL1650" s="25" t="n">
        <x:f>(AK1650+AI1650)/Inputs!$C$13</x:f>
        <x:v>378.2151476180095</x:v>
      </x:c>
      <x:c r="AM1650" s="26" t="n">
        <x:f>IF(AL1650&gt;=Inputs!$C$7,1,0)</x:f>
        <x:v>1</x:v>
      </x:c>
      <x:c r="AN1650" s="26" t="n">
        <x:f>IF(Inputs!$C$7&lt;=(1-Inputs!$C$16)*AL1650,1,0)</x:f>
        <x:v>1</x:v>
      </x:c>
    </x:row>
    <x:row r="1651" ht="20" customHeight="1">
      <x:c r="A1651" s="16" t="n">
        <x:v>1646</x:v>
      </x:c>
      <x:c r="B1651" s="19" t="n">
        <x:v>0.09578993850461687</x:v>
      </x:c>
      <x:c r="C1651" s="24" t="n">
        <x:v>0.1858904403251529</x:v>
      </x:c>
      <x:c r="D1651" s="19" t="n">
        <x:v>0.025749073982986204</x:v>
      </x:c>
      <x:c r="E1651" s="19" t="n">
        <x:v>0.043808666019282044</x:v>
      </x:c>
      <x:c r="F1651" s="19" t="n">
        <x:v>-0.20481992140413358</x:v>
      </x:c>
      <x:c r="G1651" s="19" t="n">
        <x:v>-0.08498363573825543</x:v>
      </x:c>
      <x:c r="H1651" s="19" t="n">
        <x:v>0.5274495163569952</x:v>
      </x:c>
      <x:c r="I1651" s="19" t="n">
        <x:v>0.056308308134513256</x:v>
      </x:c>
      <x:c r="J1651" s="19" t="n">
        <x:v>0.06556943628987597</x:v>
      </x:c>
      <x:c r="K1651" s="19" t="n">
        <x:v>0.07440762998998593</x:v>
      </x:c>
      <x:c r="L1651" s="19" t="n">
        <x:v>0.07045235962637776</x:v>
      </x:c>
      <x:c r="M1651" s="19" t="n">
        <x:v>0.05929320602538269</x:v>
      </x:c>
      <x:c r="N1651" s="19" t="n">
        <x:v>0.07252135497500034</x:v>
      </x:c>
      <x:c r="O1651" s="19" t="n">
        <x:v>0.07016332341795874</x:v>
      </x:c>
      <x:c r="P1651" s="19" t="n">
        <x:v>0.07220425669242217</x:v>
      </x:c>
      <x:c r="Q1651" s="19" t="n">
        <x:v>0.07146586942008867</x:v>
      </x:c>
      <x:c r="R1651" s="19" t="n">
        <x:v>0.06702631857645087</x:v>
      </x:c>
      <x:c r="S1651" s="21" t="n">
        <x:v>8907.482239726623</x:v>
      </x:c>
      <x:c r="T1651" s="21" t="n">
        <x:v>13882.638357518317</x:v>
      </x:c>
      <x:c r="U1651" s="21" t="n">
        <x:v>16697.94206512616</x:v>
      </x:c>
      <x:c r="V1651" s="21" t="n">
        <x:v>19628.462129249216</x:v>
      </x:c>
      <x:c r="W1651" s="21" t="n">
        <x:v>22817.209375484796</x:v>
      </x:c>
      <x:c r="X1651" s="21" t="n">
        <x:v>24176.04199702219</x:v>
      </x:c>
      <x:c r="Y1651" s="21" t="n">
        <x:v>25286.23860145342</x:v>
      </x:c>
      <x:c r="Z1651" s="21" t="n">
        <x:v>26202.34391879455</x:v>
      </x:c>
      <x:c r="AA1651" s="21" t="n">
        <x:v>26908.52750649214</x:v>
      </x:c>
      <x:c r="AB1651" s="21" t="n">
        <x:v>27377.691845790363</x:v>
      </x:c>
      <x:c r="AC1651" s="21" t="n">
        <x:v>35710.032842335255</x:v>
      </x:c>
      <x:c r="AD1651" s="25" t="n">
        <x:f>AC1651*(1+Inputs!$C$14)*(1-Inputs!$C$14/Inputs!$C$15)</x:f>
        <x:v>28335.911060393017</x:v>
      </x:c>
      <x:c r="AE1651" s="25" t="n">
        <x:f>AD1651/(B1651-Inputs!$C$14)</x:f>
        <x:v>466128.30605579517</x:v>
      </x:c>
      <x:c r="AF1651" s="25" t="n">
        <x:f>S1651/(1+B1651)^1+T1651/(1+B1651)^2+U1651/(1+B1651)^3+V1651/(1+B1651)^4+W1651/(1+B1651)^5+X1651/(1+B1651)^6+Y1651/(1+B1651)^7+Z1651/(1+B1651)^8+AA1651/(1+B1651)^9+AB1651/(1+B1651)^10+AE1651/(1+B1651)^10</x:f>
        <x:v>309852.6113286208</x:v>
      </x:c>
      <x:c r="AG1651" s="25" t="n">
        <x:f>(AF1651+Inputs!$C$12)/Inputs!$C$13</x:f>
        <x:v>273.04797029700194</x:v>
      </x:c>
      <x:c r="AH1651" s="25" t="n">
        <x:f>(S1651+Inputs!$C$11)*Inputs!$C$8-Inputs!$C$11</x:f>
        <x:v>2297.938254776035</x:v>
      </x:c>
      <x:c r="AI1651" s="25" t="n">
        <x:f>Inputs!$C$12+AH1651-Inputs!$C$10*Inputs!$C$13</x:f>
        <x:v>24615.85366997603</x:v>
      </x:c>
      <x:c r="AJ1651" s="25" t="n">
        <x:f>(S1651+Inputs!$C$11)*(1-Inputs!$C$8)</x:f>
        <x:v>6609.543984950589</x:v>
      </x:c>
      <x:c r="AK1651" s="25" t="n">
        <x:f>AJ1651/(1+B1651)^(1-Inputs!$C$8)+T1651/(1+B1651)^(2-Inputs!$C$8)+U1651/(1+B1651)^(3-Inputs!$C$8)+V1651/(1+B1651)^(4-Inputs!$C$8)+W1651/(1+B1651)^(5-Inputs!$C$8)+X1651/(1+B1651)^(6-Inputs!$C$8)+Y1651/(1+B1651)^(7-Inputs!$C$8)+Z1651/(1+B1651)^(8-Inputs!$C$8)+AA1651/(1+B1651)^(9-Inputs!$C$8)+AB1651/(1+B1651)^(10-Inputs!$C$8)+AE1651/(1+B1651)^(10-Inputs!$C$8)</x:f>
        <x:v>321231.3080327256</x:v>
      </x:c>
      <x:c r="AL1651" s="25" t="n">
        <x:f>(AK1651+AI1651)/Inputs!$C$13</x:f>
        <x:v>275.96093229841404</x:v>
      </x:c>
      <x:c r="AM1651" s="26" t="n">
        <x:f>IF(AL1651&gt;=Inputs!$C$7,1,0)</x:f>
        <x:v>1</x:v>
      </x:c>
      <x:c r="AN1651" s="26" t="n">
        <x:f>IF(Inputs!$C$7&lt;=(1-Inputs!$C$16)*AL1651,1,0)</x:f>
        <x:v>0</x:v>
      </x:c>
    </x:row>
    <x:row r="1652" ht="20" customHeight="1">
      <x:c r="A1652" s="16" t="n">
        <x:v>1647</x:v>
      </x:c>
      <x:c r="B1652" s="19" t="n">
        <x:v>0.08291874910285102</x:v>
      </x:c>
      <x:c r="C1652" s="24" t="n">
        <x:v>0.31445986917148616</x:v>
      </x:c>
      <x:c r="D1652" s="19" t="n">
        <x:v>0.029270355007936646</x:v>
      </x:c>
      <x:c r="E1652" s="19" t="n">
        <x:v>0.05206033646999203</x:v>
      </x:c>
      <x:c r="F1652" s="19" t="n">
        <x:v>-0.23632542930130174</x:v>
      </x:c>
      <x:c r="G1652" s="19" t="n">
        <x:v>-0.03445967978350779</x:v>
      </x:c>
      <x:c r="H1652" s="19" t="n">
        <x:v>0.9126777412174931</x:v>
      </x:c>
      <x:c r="I1652" s="19" t="n">
        <x:v>0.061640952713861455</x:v>
      </x:c>
      <x:c r="J1652" s="19" t="n">
        <x:v>0.06725969359055739</x:v>
      </x:c>
      <x:c r="K1652" s="19" t="n">
        <x:v>0.06378965464012823</x:v>
      </x:c>
      <x:c r="L1652" s="19" t="n">
        <x:v>0.05453712089886835</x:v>
      </x:c>
      <x:c r="M1652" s="19" t="n">
        <x:v>0.0562028187393787</x:v>
      </x:c>
      <x:c r="N1652" s="19" t="n">
        <x:v>0.05778252794502464</x:v>
      </x:c>
      <x:c r="O1652" s="19" t="n">
        <x:v>0.05584821994378103</x:v>
      </x:c>
      <x:c r="P1652" s="19" t="n">
        <x:v>0.06546483729384249</x:v>
      </x:c>
      <x:c r="Q1652" s="19" t="n">
        <x:v>0.06440349261151028</x:v>
      </x:c>
      <x:c r="R1652" s="19" t="n">
        <x:v>0.059156266297314915</x:v>
      </x:c>
      <x:c r="S1652" s="21" t="n">
        <x:v>8638.111734003345</x:v>
      </x:c>
      <x:c r="T1652" s="21" t="n">
        <x:v>13813.10346427253</x:v>
      </x:c>
      <x:c r="U1652" s="21" t="n">
        <x:v>17383.480174210563</x:v>
      </x:c>
      <x:c r="V1652" s="21" t="n">
        <x:v>21454.605978287243</x:v>
      </x:c>
      <x:c r="W1652" s="21" t="n">
        <x:v>25903.67998083958</x:v>
      </x:c>
      <x:c r="X1652" s="21" t="n">
        <x:v>27673.77141011087</x:v>
      </x:c>
      <x:c r="Y1652" s="21" t="n">
        <x:v>28937.396147497453</x:v>
      </x:c>
      <x:c r="Z1652" s="21" t="n">
        <x:v>29942.864876538657</x:v>
      </x:c>
      <x:c r="AA1652" s="21" t="n">
        <x:v>30673.837122556204</x:v>
      </x:c>
      <x:c r="AB1652" s="21" t="n">
        <x:v>31076.13736310824</x:v>
      </x:c>
      <x:c r="AC1652" s="21" t="n">
        <x:v>40534.09221274988</x:v>
      </x:c>
      <x:c r="AD1652" s="25" t="n">
        <x:f>AC1652*(1+Inputs!$C$14)*(1-Inputs!$C$14/Inputs!$C$15)</x:f>
        <x:v>32163.802170817024</x:v>
      </x:c>
      <x:c r="AE1652" s="25" t="n">
        <x:f>AD1652/(B1652-Inputs!$C$14)</x:f>
        <x:v>671215.3963322757</x:v>
      </x:c>
      <x:c r="AF1652" s="25" t="n">
        <x:f>S1652/(1+B1652)^1+T1652/(1+B1652)^2+U1652/(1+B1652)^3+V1652/(1+B1652)^4+W1652/(1+B1652)^5+X1652/(1+B1652)^6+Y1652/(1+B1652)^7+Z1652/(1+B1652)^8+AA1652/(1+B1652)^9+AB1652/(1+B1652)^10+AE1652/(1+B1652)^10</x:f>
        <x:v>447608.0577347203</x:v>
      </x:c>
      <x:c r="AG1652" s="25" t="n">
        <x:f>(AF1652+Inputs!$C$12)/Inputs!$C$13</x:f>
        <x:v>382.9668177793766</x:v>
      </x:c>
      <x:c r="AH1652" s="25" t="n">
        <x:f>(S1652+Inputs!$C$11)*Inputs!$C$8-Inputs!$C$11</x:f>
        <x:v>2171.740017848143</x:v>
      </x:c>
      <x:c r="AI1652" s="25" t="n">
        <x:f>Inputs!$C$12+AH1652-Inputs!$C$10*Inputs!$C$13</x:f>
        <x:v>24489.655433048138</x:v>
      </x:c>
      <x:c r="AJ1652" s="25" t="n">
        <x:f>(S1652+Inputs!$C$11)*(1-Inputs!$C$8)</x:f>
        <x:v>6466.371716155203</x:v>
      </x:c>
      <x:c r="AK1652" s="25" t="n">
        <x:f>AJ1652/(1+B1652)^(1-Inputs!$C$8)+T1652/(1+B1652)^(2-Inputs!$C$8)+U1652/(1+B1652)^(3-Inputs!$C$8)+V1652/(1+B1652)^(4-Inputs!$C$8)+W1652/(1+B1652)^(5-Inputs!$C$8)+X1652/(1+B1652)^(6-Inputs!$C$8)+Y1652/(1+B1652)^(7-Inputs!$C$8)+Z1652/(1+B1652)^(8-Inputs!$C$8)+AA1652/(1+B1652)^(9-Inputs!$C$8)+AB1652/(1+B1652)^(10-Inputs!$C$8)+AE1652/(1+B1652)^(10-Inputs!$C$8)</x:f>
        <x:v>462546.77010608686</x:v>
      </x:c>
      <x:c r="AL1652" s="25" t="n">
        <x:f>(AK1652+AI1652)/Inputs!$C$13</x:f>
        <x:v>388.61971685227485</x:v>
      </x:c>
      <x:c r="AM1652" s="26" t="n">
        <x:f>IF(AL1652&gt;=Inputs!$C$7,1,0)</x:f>
        <x:v>1</x:v>
      </x:c>
      <x:c r="AN1652" s="26" t="n">
        <x:f>IF(Inputs!$C$7&lt;=(1-Inputs!$C$16)*AL1652,1,0)</x:f>
        <x:v>1</x:v>
      </x:c>
    </x:row>
    <x:row r="1653" ht="20" customHeight="1">
      <x:c r="A1653" s="16" t="n">
        <x:v>1648</x:v>
      </x:c>
      <x:c r="B1653" s="19" t="n">
        <x:v>0.07136776472483398</x:v>
      </x:c>
      <x:c r="C1653" s="24" t="n">
        <x:v>0.5230323681066977</x:v>
      </x:c>
      <x:c r="D1653" s="19" t="n">
        <x:v>0.01867014253183328</x:v>
      </x:c>
      <x:c r="E1653" s="19" t="n">
        <x:v>0.050299344176081895</x:v>
      </x:c>
      <x:c r="F1653" s="19" t="n">
        <x:v>-0.1759534886655263</x:v>
      </x:c>
      <x:c r="G1653" s="19" t="n">
        <x:v>-0.058224065297421815</x:v>
      </x:c>
      <x:c r="H1653" s="19" t="n">
        <x:v>0.4995759877458852</x:v>
      </x:c>
      <x:c r="I1653" s="19" t="n">
        <x:v>0.058246438697495934</x:v>
      </x:c>
      <x:c r="J1653" s="19" t="n">
        <x:v>0.0611650280131255</x:v>
      </x:c>
      <x:c r="K1653" s="19" t="n">
        <x:v>0.05833850832260055</x:v>
      </x:c>
      <x:c r="L1653" s="19" t="n">
        <x:v>0.0599769275796632</x:v>
      </x:c>
      <x:c r="M1653" s="19" t="n">
        <x:v>0.06027497595301952</x:v>
      </x:c>
      <x:c r="N1653" s="19" t="n">
        <x:v>0.05836189057176739</x:v>
      </x:c>
      <x:c r="O1653" s="19" t="n">
        <x:v>0.06789118975897396</x:v>
      </x:c>
      <x:c r="P1653" s="19" t="n">
        <x:v>0.062324731359527735</x:v>
      </x:c>
      <x:c r="Q1653" s="19" t="n">
        <x:v>0.049281534353473266</x:v>
      </x:c>
      <x:c r="R1653" s="19" t="n">
        <x:v>0.0546706371376888</x:v>
      </x:c>
      <x:c r="S1653" s="21" t="n">
        <x:v>9528.443986825281</x:v>
      </x:c>
      <x:c r="T1653" s="21" t="n">
        <x:v>14947.284085448526</x:v>
      </x:c>
      <x:c r="U1653" s="21" t="n">
        <x:v>18024.595713444316</x:v>
      </x:c>
      <x:c r="V1653" s="21" t="n">
        <x:v>21274.329043384983</x:v>
      </x:c>
      <x:c r="W1653" s="21" t="n">
        <x:v>24899.709644268256</x:v>
      </x:c>
      <x:c r="X1653" s="21" t="n">
        <x:v>26297.479928109635</x:v>
      </x:c>
      <x:c r="Y1653" s="21" t="n">
        <x:v>27402.90405702884</x:v>
      </x:c>
      <x:c r="Z1653" s="21" t="n">
        <x:v>28320.689026339987</x:v>
      </x:c>
      <x:c r="AA1653" s="21" t="n">
        <x:v>28979.292901522196</x:v>
      </x:c>
      <x:c r="AB1653" s="21" t="n">
        <x:v>29364.160515954947</x:v>
      </x:c>
      <x:c r="AC1653" s="21" t="n">
        <x:v>38301.078933854275</x:v>
      </x:c>
      <x:c r="AD1653" s="25" t="n">
        <x:f>AC1653*(1+Inputs!$C$14)*(1-Inputs!$C$14/Inputs!$C$15)</x:f>
        <x:v>30391.90613401336</x:v>
      </x:c>
      <x:c r="AE1653" s="25" t="n">
        <x:f>AD1653/(B1653-Inputs!$C$14)</x:f>
        <x:v>835682.5437022264</x:v>
      </x:c>
      <x:c r="AF1653" s="25" t="n">
        <x:f>S1653/(1+B1653)^1+T1653/(1+B1653)^2+U1653/(1+B1653)^3+V1653/(1+B1653)^4+W1653/(1+B1653)^5+X1653/(1+B1653)^6+Y1653/(1+B1653)^7+Z1653/(1+B1653)^8+AA1653/(1+B1653)^9+AB1653/(1+B1653)^10+AE1653/(1+B1653)^10</x:f>
        <x:v>570725.0560030334</x:v>
      </x:c>
      <x:c r="AG1653" s="25" t="n">
        <x:f>(AF1653+Inputs!$C$12)/Inputs!$C$13</x:f>
        <x:v>481.2052461551805</x:v>
      </x:c>
      <x:c r="AH1653" s="25" t="n">
        <x:f>(S1653+Inputs!$C$11)*Inputs!$C$8-Inputs!$C$11</x:f>
        <x:v>2588.8545801291048</x:v>
      </x:c>
      <x:c r="AI1653" s="25" t="n">
        <x:f>Inputs!$C$12+AH1653-Inputs!$C$10*Inputs!$C$13</x:f>
        <x:v>24906.7699953291</x:v>
      </x:c>
      <x:c r="AJ1653" s="25" t="n">
        <x:f>(S1653+Inputs!$C$11)*(1-Inputs!$C$8)</x:f>
        <x:v>6939.589406696177</x:v>
      </x:c>
      <x:c r="AK1653" s="25" t="n">
        <x:f>AJ1653/(1+B1653)^(1-Inputs!$C$8)+T1653/(1+B1653)^(2-Inputs!$C$8)+U1653/(1+B1653)^(3-Inputs!$C$8)+V1653/(1+B1653)^(4-Inputs!$C$8)+W1653/(1+B1653)^(5-Inputs!$C$8)+X1653/(1+B1653)^(6-Inputs!$C$8)+Y1653/(1+B1653)^(7-Inputs!$C$8)+Z1653/(1+B1653)^(8-Inputs!$C$8)+AA1653/(1+B1653)^(9-Inputs!$C$8)+AB1653/(1+B1653)^(10-Inputs!$C$8)+AE1653/(1+B1653)^(10-Inputs!$C$8)</x:f>
        <x:v>586962.4073158099</x:v>
      </x:c>
      <x:c r="AL1653" s="25" t="n">
        <x:f>(AK1653+AI1653)/Inputs!$C$13</x:f>
        <x:v>488.227191988913</x:v>
      </x:c>
      <x:c r="AM1653" s="26" t="n">
        <x:f>IF(AL1653&gt;=Inputs!$C$7,1,0)</x:f>
        <x:v>1</x:v>
      </x:c>
      <x:c r="AN1653" s="26" t="n">
        <x:f>IF(Inputs!$C$7&lt;=(1-Inputs!$C$16)*AL1653,1,0)</x:f>
        <x:v>1</x:v>
      </x:c>
    </x:row>
    <x:row r="1654" ht="20" customHeight="1">
      <x:c r="A1654" s="16" t="n">
        <x:v>1649</x:v>
      </x:c>
      <x:c r="B1654" s="19" t="n">
        <x:v>0.07981995070446131</x:v>
      </x:c>
      <x:c r="C1654" s="24" t="n">
        <x:v>0.30690225970013785</x:v>
      </x:c>
      <x:c r="D1654" s="19" t="n">
        <x:v>0.030925313906369923</x:v>
      </x:c>
      <x:c r="E1654" s="19" t="n">
        <x:v>0.0515030931024765</x:v>
      </x:c>
      <x:c r="F1654" s="19" t="n">
        <x:v>-0.2271729597404249</x:v>
      </x:c>
      <x:c r="G1654" s="19" t="n">
        <x:v>-0.07655238728212738</x:v>
      </x:c>
      <x:c r="H1654" s="19" t="n">
        <x:v>0.8059718385671601</x:v>
      </x:c>
      <x:c r="I1654" s="19" t="n">
        <x:v>0.062077354959227476</x:v>
      </x:c>
      <x:c r="J1654" s="19" t="n">
        <x:v>0.06515605159829534</x:v>
      </x:c>
      <x:c r="K1654" s="19" t="n">
        <x:v>0.0732768839548919</x:v>
      </x:c>
      <x:c r="L1654" s="19" t="n">
        <x:v>0.07036577070303907</x:v>
      </x:c>
      <x:c r="M1654" s="19" t="n">
        <x:v>0.07235390062070451</x:v>
      </x:c>
      <x:c r="N1654" s="19" t="n">
        <x:v>0.06628743280686536</x:v>
      </x:c>
      <x:c r="O1654" s="19" t="n">
        <x:v>0.0656933484827357</x:v>
      </x:c>
      <x:c r="P1654" s="19" t="n">
        <x:v>0.0684451015307161</x:v>
      </x:c>
      <x:c r="Q1654" s="19" t="n">
        <x:v>0.0689029173845131</x:v>
      </x:c>
      <x:c r="R1654" s="19" t="n">
        <x:v>0.07031169373709986</x:v>
      </x:c>
      <x:c r="S1654" s="21" t="n">
        <x:v>8609.838952682197</x:v>
      </x:c>
      <x:c r="T1654" s="21" t="n">
        <x:v>13832.754506777494</x:v>
      </x:c>
      <x:c r="U1654" s="21" t="n">
        <x:v>17351.570374428724</x:v>
      </x:c>
      <x:c r="V1654" s="21" t="n">
        <x:v>21275.358530956735</x:v>
      </x:c>
      <x:c r="W1654" s="21" t="n">
        <x:v>25622.061729684287</x:v>
      </x:c>
      <x:c r="X1654" s="21" t="n">
        <x:v>27438.921786049963</x:v>
      </x:c>
      <x:c r="Y1654" s="21" t="n">
        <x:v>28755.677402144087</x:v>
      </x:c>
      <x:c r="Z1654" s="21" t="n">
        <x:v>29805.149190479926</x:v>
      </x:c>
      <x:c r="AA1654" s="21" t="n">
        <x:v>30555.69622919775</x:v>
      </x:c>
      <x:c r="AB1654" s="21" t="n">
        <x:v>30971.756956711448</x:v>
      </x:c>
      <x:c r="AC1654" s="21" t="n">
        <x:v>40397.94385658014</x:v>
      </x:c>
      <x:c r="AD1654" s="25" t="n">
        <x:f>AC1654*(1+Inputs!$C$14)*(1-Inputs!$C$14/Inputs!$C$15)</x:f>
        <x:v>32055.768450196334</x:v>
      </x:c>
      <x:c r="AE1654" s="25" t="n">
        <x:f>AD1654/(B1654-Inputs!$C$14)</x:f>
        <x:v>715212.0416546008</x:v>
      </x:c>
      <x:c r="AF1654" s="25" t="n">
        <x:f>S1654/(1+B1654)^1+T1654/(1+B1654)^2+U1654/(1+B1654)^3+V1654/(1+B1654)^4+W1654/(1+B1654)^5+X1654/(1+B1654)^6+Y1654/(1+B1654)^7+Z1654/(1+B1654)^8+AA1654/(1+B1654)^9+AB1654/(1+B1654)^10+AE1654/(1+B1654)^10</x:f>
        <x:v>478462.4270982465</x:v>
      </x:c>
      <x:c r="AG1654" s="25" t="n">
        <x:f>(AF1654+Inputs!$C$12)/Inputs!$C$13</x:f>
        <x:v>407.5863650184477</x:v>
      </x:c>
      <x:c r="AH1654" s="25" t="n">
        <x:f>(S1654+Inputs!$C$11)*Inputs!$C$8-Inputs!$C$11</x:f>
        <x:v>2158.494413448372</x:v>
      </x:c>
      <x:c r="AI1654" s="25" t="n">
        <x:f>Inputs!$C$12+AH1654-Inputs!$C$10*Inputs!$C$13</x:f>
        <x:v>24476.40982864837</x:v>
      </x:c>
      <x:c r="AJ1654" s="25" t="n">
        <x:f>(S1654+Inputs!$C$11)*(1-Inputs!$C$8)</x:f>
        <x:v>6451.344539233826</x:v>
      </x:c>
      <x:c r="AK1654" s="25" t="n">
        <x:f>AJ1654/(1+B1654)^(1-Inputs!$C$8)+T1654/(1+B1654)^(2-Inputs!$C$8)+U1654/(1+B1654)^(3-Inputs!$C$8)+V1654/(1+B1654)^(4-Inputs!$C$8)+W1654/(1+B1654)^(5-Inputs!$C$8)+X1654/(1+B1654)^(6-Inputs!$C$8)+Y1654/(1+B1654)^(7-Inputs!$C$8)+Z1654/(1+B1654)^(8-Inputs!$C$8)+AA1654/(1+B1654)^(9-Inputs!$C$8)+AB1654/(1+B1654)^(10-Inputs!$C$8)+AE1654/(1+B1654)^(10-Inputs!$C$8)</x:f>
        <x:v>493917.6017187719</x:v>
      </x:c>
      <x:c r="AL1654" s="25" t="n">
        <x:f>(AK1654+AI1654)/Inputs!$C$13</x:f>
        <x:v>413.64079444872146</x:v>
      </x:c>
      <x:c r="AM1654" s="26" t="n">
        <x:f>IF(AL1654&gt;=Inputs!$C$7,1,0)</x:f>
        <x:v>1</x:v>
      </x:c>
      <x:c r="AN1654" s="26" t="n">
        <x:f>IF(Inputs!$C$7&lt;=(1-Inputs!$C$16)*AL1654,1,0)</x:f>
        <x:v>1</x:v>
      </x:c>
    </x:row>
    <x:row r="1655" ht="20" customHeight="1">
      <x:c r="A1655" s="16" t="n">
        <x:v>1650</x:v>
      </x:c>
      <x:c r="B1655" s="19" t="n">
        <x:v>0.08119943760967242</x:v>
      </x:c>
      <x:c r="C1655" s="24" t="n">
        <x:v>0.551652039248637</x:v>
      </x:c>
      <x:c r="D1655" s="19" t="n">
        <x:v>0.022411596225917665</x:v>
      </x:c>
      <x:c r="E1655" s="19" t="n">
        <x:v>0.05320370482761205</x:v>
      </x:c>
      <x:c r="F1655" s="19" t="n">
        <x:v>-0.13894194570774404</x:v>
      </x:c>
      <x:c r="G1655" s="19" t="n">
        <x:v>-0.0757746231387881</x:v>
      </x:c>
      <x:c r="H1655" s="19" t="n">
        <x:v>0.6502523127747111</x:v>
      </x:c>
      <x:c r="I1655" s="19" t="n">
        <x:v>0.06438576518950072</x:v>
      </x:c>
      <x:c r="J1655" s="19" t="n">
        <x:v>0.04944378543260768</x:v>
      </x:c>
      <x:c r="K1655" s="19" t="n">
        <x:v>0.0638826012497782</x:v>
      </x:c>
      <x:c r="L1655" s="19" t="n">
        <x:v>0.06427918116105388</x:v>
      </x:c>
      <x:c r="M1655" s="19" t="n">
        <x:v>0.051972432559615526</x:v>
      </x:c>
      <x:c r="N1655" s="19" t="n">
        <x:v>0.051668474796528016</x:v>
      </x:c>
      <x:c r="O1655" s="19" t="n">
        <x:v>0.056899381924002915</x:v>
      </x:c>
      <x:c r="P1655" s="19" t="n">
        <x:v>0.0503709717950494</x:v>
      </x:c>
      <x:c r="Q1655" s="19" t="n">
        <x:v>0.05419537298589035</x:v>
      </x:c>
      <x:c r="R1655" s="19" t="n">
        <x:v>0.04835668472261318</x:v>
      </x:c>
      <x:c r="S1655" s="21" t="n">
        <x:v>10111.61492323962</x:v>
      </x:c>
      <x:c r="T1655" s="21" t="n">
        <x:v>15869.450465401165</x:v>
      </x:c>
      <x:c r="U1655" s="21" t="n">
        <x:v>19117.287407463227</x:v>
      </x:c>
      <x:c r="V1655" s="21" t="n">
        <x:v>22586.666020250428</x:v>
      </x:c>
      <x:c r="W1655" s="21" t="n">
        <x:v>26447.608534766907</x:v>
      </x:c>
      <x:c r="X1655" s="21" t="n">
        <x:v>27948.969723837974</x:v>
      </x:c>
      <x:c r="Y1655" s="21" t="n">
        <x:v>29126.064351513047</x:v>
      </x:c>
      <x:c r="Z1655" s="21" t="n">
        <x:v>30067.967881890192</x:v>
      </x:c>
      <x:c r="AA1655" s="21" t="n">
        <x:v>30717.1075768831</x:v>
      </x:c>
      <x:c r="AB1655" s="21" t="n">
        <x:v>31071.563874869233</x:v>
      </x:c>
      <x:c r="AC1655" s="21" t="n">
        <x:v>40528.12679330769</x:v>
      </x:c>
      <x:c r="AD1655" s="25" t="n">
        <x:f>AC1655*(1+Inputs!$C$14)*(1-Inputs!$C$14/Inputs!$C$15)</x:f>
        <x:v>32159.068610489645</x:v>
      </x:c>
      <x:c r="AE1655" s="25" t="n">
        <x:f>AD1655/(B1655-Inputs!$C$14)</x:f>
        <x:v>696092.2096540142</x:v>
      </x:c>
      <x:c r="AF1655" s="25" t="n">
        <x:f>S1655/(1+B1655)^1+T1655/(1+B1655)^2+U1655/(1+B1655)^3+V1655/(1+B1655)^4+W1655/(1+B1655)^5+X1655/(1+B1655)^6+Y1655/(1+B1655)^7+Z1655/(1+B1655)^8+AA1655/(1+B1655)^9+AB1655/(1+B1655)^10+AE1655/(1+B1655)^10</x:f>
        <x:v>471254.69345822465</x:v>
      </x:c>
      <x:c r="AG1655" s="25" t="n">
        <x:f>(AF1655+Inputs!$C$12)/Inputs!$C$13</x:f>
        <x:v>401.83511673505444</x:v>
      </x:c>
      <x:c r="AH1655" s="25" t="n">
        <x:f>(S1655+Inputs!$C$11)*Inputs!$C$8-Inputs!$C$11</x:f>
        <x:v>2862.0661695177405</x:v>
      </x:c>
      <x:c r="AI1655" s="25" t="n">
        <x:f>Inputs!$C$12+AH1655-Inputs!$C$10*Inputs!$C$13</x:f>
        <x:v>25179.981584717738</x:v>
      </x:c>
      <x:c r="AJ1655" s="25" t="n">
        <x:f>(S1655+Inputs!$C$11)*(1-Inputs!$C$8)</x:f>
        <x:v>7249.5487537218805</x:v>
      </x:c>
      <x:c r="AK1655" s="25" t="n">
        <x:f>AJ1655/(1+B1655)^(1-Inputs!$C$8)+T1655/(1+B1655)^(2-Inputs!$C$8)+U1655/(1+B1655)^(3-Inputs!$C$8)+V1655/(1+B1655)^(4-Inputs!$C$8)+W1655/(1+B1655)^(5-Inputs!$C$8)+X1655/(1+B1655)^(6-Inputs!$C$8)+Y1655/(1+B1655)^(7-Inputs!$C$8)+Z1655/(1+B1655)^(8-Inputs!$C$8)+AA1655/(1+B1655)^(9-Inputs!$C$8)+AB1655/(1+B1655)^(10-Inputs!$C$8)+AE1655/(1+B1655)^(10-Inputs!$C$8)</x:f>
        <x:v>486064.5435574347</x:v>
      </x:c>
      <x:c r="AL1655" s="25" t="n">
        <x:f>(AK1655+AI1655)/Inputs!$C$13</x:f>
        <x:v>407.9360232308834</x:v>
      </x:c>
      <x:c r="AM1655" s="26" t="n">
        <x:f>IF(AL1655&gt;=Inputs!$C$7,1,0)</x:f>
        <x:v>1</x:v>
      </x:c>
      <x:c r="AN1655" s="26" t="n">
        <x:f>IF(Inputs!$C$7&lt;=(1-Inputs!$C$16)*AL1655,1,0)</x:f>
        <x:v>1</x:v>
      </x:c>
    </x:row>
    <x:row r="1656" ht="20" customHeight="1">
      <x:c r="A1656" s="16" t="n">
        <x:v>1651</x:v>
      </x:c>
      <x:c r="B1656" s="19" t="n">
        <x:v>0.08924914147723818</x:v>
      </x:c>
      <x:c r="C1656" s="24" t="n">
        <x:v>0.5917603009504262</x:v>
      </x:c>
      <x:c r="D1656" s="19" t="n">
        <x:v>0.04379259944707741</x:v>
      </x:c>
      <x:c r="E1656" s="19" t="n">
        <x:v>0.04518846884519093</x:v>
      </x:c>
      <x:c r="F1656" s="19" t="n">
        <x:v>-0.2053256383570431</x:v>
      </x:c>
      <x:c r="G1656" s="19" t="n">
        <x:v>-0.08416298912793935</x:v>
      </x:c>
      <x:c r="H1656" s="19" t="n">
        <x:v>0.3282544914099219</x:v>
      </x:c>
      <x:c r="I1656" s="19" t="n">
        <x:v>0.06383514010280919</x:v>
      </x:c>
      <x:c r="J1656" s="19" t="n">
        <x:v>0.05992443565229337</x:v>
      </x:c>
      <x:c r="K1656" s="19" t="n">
        <x:v>0.07269453843274164</x:v>
      </x:c>
      <x:c r="L1656" s="19" t="n">
        <x:v>0.07360255202340227</x:v>
      </x:c>
      <x:c r="M1656" s="19" t="n">
        <x:v>0.07047980216506061</x:v>
      </x:c>
      <x:c r="N1656" s="19" t="n">
        <x:v>0.06253352026181233</x:v>
      </x:c>
      <x:c r="O1656" s="19" t="n">
        <x:v>0.06608284080591034</x:v>
      </x:c>
      <x:c r="P1656" s="19" t="n">
        <x:v>0.06790000237797926</x:v>
      </x:c>
      <x:c r="Q1656" s="19" t="n">
        <x:v>0.06910227402952046</x:v>
      </x:c>
      <x:c r="R1656" s="19" t="n">
        <x:v>0.06682339927872931</x:v>
      </x:c>
      <x:c r="S1656" s="21" t="n">
        <x:v>8905.73681747607</x:v>
      </x:c>
      <x:c r="T1656" s="21" t="n">
        <x:v>14399.293037543435</x:v>
      </x:c>
      <x:c r="U1656" s="21" t="n">
        <x:v>17839.960652890826</x:v>
      </x:c>
      <x:c r="V1656" s="21" t="n">
        <x:v>21559.419018481192</x:v>
      </x:c>
      <x:c r="W1656" s="21" t="n">
        <x:v>25814.681670038713</x:v>
      </x:c>
      <x:c r="X1656" s="21" t="n">
        <x:v>27610.593237977744</x:v>
      </x:c>
      <x:c r="Y1656" s="21" t="n">
        <x:v>29039.7928701496</x:v>
      </x:c>
      <x:c r="Z1656" s="21" t="n">
        <x:v>30180.848377269245</x:v>
      </x:c>
      <x:c r="AA1656" s="21" t="n">
        <x:v>30976.419319785487</x:v>
      </x:c>
      <x:c r="AB1656" s="21" t="n">
        <x:v>31386.677060943737</x:v>
      </x:c>
      <x:c r="AC1656" s="21" t="n">
        <x:v>40939.143992535304</x:v>
      </x:c>
      <x:c r="AD1656" s="25" t="n">
        <x:f>AC1656*(1+Inputs!$C$14)*(1-Inputs!$C$14/Inputs!$C$15)</x:f>
        <x:v>32485.210758076755</x:v>
      </x:c>
      <x:c r="AE1656" s="25" t="n">
        <x:f>AD1656/(B1656-Inputs!$C$14)</x:f>
        <x:v>598815.2046923522</x:v>
      </x:c>
      <x:c r="AF1656" s="25" t="n">
        <x:f>S1656/(1+B1656)^1+T1656/(1+B1656)^2+U1656/(1+B1656)^3+V1656/(1+B1656)^4+W1656/(1+B1656)^5+X1656/(1+B1656)^6+Y1656/(1+B1656)^7+Z1656/(1+B1656)^8+AA1656/(1+B1656)^9+AB1656/(1+B1656)^10+AE1656/(1+B1656)^10</x:f>
        <x:v>396388.16896827397</x:v>
      </x:c>
      <x:c r="AG1656" s="25" t="n">
        <x:f>(AF1656+Inputs!$C$12)/Inputs!$C$13</x:f>
        <x:v>342.0970642540893</x:v>
      </x:c>
      <x:c r="AH1656" s="25" t="n">
        <x:f>(S1656+Inputs!$C$11)*Inputs!$C$8-Inputs!$C$11</x:f>
        <x:v>2297.1205364065972</x:v>
      </x:c>
      <x:c r="AI1656" s="25" t="n">
        <x:f>Inputs!$C$12+AH1656-Inputs!$C$10*Inputs!$C$13</x:f>
        <x:v>24615.035951606595</x:v>
      </x:c>
      <x:c r="AJ1656" s="25" t="n">
        <x:f>(S1656+Inputs!$C$11)*(1-Inputs!$C$8)</x:f>
        <x:v>6608.616281069473</x:v>
      </x:c>
      <x:c r="AK1656" s="25" t="n">
        <x:f>AJ1656/(1+B1656)^(1-Inputs!$C$8)+T1656/(1+B1656)^(2-Inputs!$C$8)+U1656/(1+B1656)^(3-Inputs!$C$8)+V1656/(1+B1656)^(4-Inputs!$C$8)+W1656/(1+B1656)^(5-Inputs!$C$8)+X1656/(1+B1656)^(6-Inputs!$C$8)+Y1656/(1+B1656)^(7-Inputs!$C$8)+Z1656/(1+B1656)^(8-Inputs!$C$8)+AA1656/(1+B1656)^(9-Inputs!$C$8)+AB1656/(1+B1656)^(10-Inputs!$C$8)+AE1656/(1+B1656)^(10-Inputs!$C$8)</x:f>
        <x:v>410390.9648799941</x:v>
      </x:c>
      <x:c r="AL1656" s="25" t="n">
        <x:f>(AK1656+AI1656)/Inputs!$C$13</x:f>
        <x:v>347.10321447740097</x:v>
      </x:c>
      <x:c r="AM1656" s="26" t="n">
        <x:f>IF(AL1656&gt;=Inputs!$C$7,1,0)</x:f>
        <x:v>1</x:v>
      </x:c>
      <x:c r="AN1656" s="26" t="n">
        <x:f>IF(Inputs!$C$7&lt;=(1-Inputs!$C$16)*AL1656,1,0)</x:f>
        <x:v>1</x:v>
      </x:c>
    </x:row>
    <x:row r="1657" ht="20" customHeight="1">
      <x:c r="A1657" s="16" t="n">
        <x:v>1652</x:v>
      </x:c>
      <x:c r="B1657" s="19" t="n">
        <x:v>0.08850153355660524</x:v>
      </x:c>
      <x:c r="C1657" s="24" t="n">
        <x:v>0.32191896604163617</x:v>
      </x:c>
      <x:c r="D1657" s="19" t="n">
        <x:v>0.04017890947444727</x:v>
      </x:c>
      <x:c r="E1657" s="19" t="n">
        <x:v>0.038671936665226954</x:v>
      </x:c>
      <x:c r="F1657" s="19" t="n">
        <x:v>-0.15430540148041588</x:v>
      </x:c>
      <x:c r="G1657" s="19" t="n">
        <x:v>-0.05919667890870926</x:v>
      </x:c>
      <x:c r="H1657" s="19" t="n">
        <x:v>0.6739876534490747</x:v>
      </x:c>
      <x:c r="I1657" s="19" t="n">
        <x:v>0.06662298324965263</x:v>
      </x:c>
      <x:c r="J1657" s="19" t="n">
        <x:v>0.057588480232053596</x:v>
      </x:c>
      <x:c r="K1657" s="19" t="n">
        <x:v>0.055126448715894866</x:v>
      </x:c>
      <x:c r="L1657" s="19" t="n">
        <x:v>0.05780811073767268</x:v>
      </x:c>
      <x:c r="M1657" s="19" t="n">
        <x:v>0.062004412138168166</x:v>
      </x:c>
      <x:c r="N1657" s="19" t="n">
        <x:v>0.059139825523019454</x:v>
      </x:c>
      <x:c r="O1657" s="19" t="n">
        <x:v>0.06862128179567321</x:v>
      </x:c>
      <x:c r="P1657" s="19" t="n">
        <x:v>0.06002458388038008</x:v>
      </x:c>
      <x:c r="Q1657" s="19" t="n">
        <x:v>0.06941045267847698</x:v>
      </x:c>
      <x:c r="R1657" s="19" t="n">
        <x:v>0.05602710961861817</x:v>
      </x:c>
      <x:c r="S1657" s="21" t="n">
        <x:v>9932.96155611238</x:v>
      </x:c>
      <x:c r="T1657" s="21" t="n">
        <x:v>15399.417641221064</x:v>
      </x:c>
      <x:c r="U1657" s="21" t="n">
        <x:v>18451.19345417412</x:v>
      </x:c>
      <x:c r="V1657" s="21" t="n">
        <x:v>21677.506223278473</x:v>
      </x:c>
      <x:c r="W1657" s="21" t="n">
        <x:v>25260.765787682143</x:v>
      </x:c>
      <x:c r="X1657" s="21" t="n">
        <x:v>26839.724166678447</x:v>
      </x:c>
      <x:c r="Y1657" s="21" t="n">
        <x:v>28068.850760737667</x:v>
      </x:c>
      <x:c r="Z1657" s="21" t="n">
        <x:v>29073.575802962427</x:v>
      </x:c>
      <x:c r="AA1657" s="21" t="n">
        <x:v>29777.01353032206</x:v>
      </x:c>
      <x:c r="AB1657" s="21" t="n">
        <x:v>30184.46303585838</x:v>
      </x:c>
      <x:c r="AC1657" s="21" t="n">
        <x:v>39371.038742423974</x:v>
      </x:c>
      <x:c r="AD1657" s="25" t="n">
        <x:f>AC1657*(1+Inputs!$C$14)*(1-Inputs!$C$14/Inputs!$C$15)</x:f>
        <x:v>31240.91924211342</x:v>
      </x:c>
      <x:c r="AE1657" s="25" t="n">
        <x:f>AD1657/(B1657-Inputs!$C$14)</x:f>
        <x:v>583925.6777389413</x:v>
      </x:c>
      <x:c r="AF1657" s="25" t="n">
        <x:f>S1657/(1+B1657)^1+T1657/(1+B1657)^2+U1657/(1+B1657)^3+V1657/(1+B1657)^4+W1657/(1+B1657)^5+X1657/(1+B1657)^6+Y1657/(1+B1657)^7+Z1657/(1+B1657)^8+AA1657/(1+B1657)^9+AB1657/(1+B1657)^10+AE1657/(1+B1657)^10</x:f>
        <x:v>391674.80387220066</x:v>
      </x:c>
      <x:c r="AG1657" s="25" t="n">
        <x:f>(AF1657+Inputs!$C$12)/Inputs!$C$13</x:f>
        <x:v>338.33614101917976</x:v>
      </x:c>
      <x:c r="AH1657" s="25" t="n">
        <x:f>(S1657+Inputs!$C$11)*Inputs!$C$8-Inputs!$C$11</x:f>
        <x:v>2778.368290671827</x:v>
      </x:c>
      <x:c r="AI1657" s="25" t="n">
        <x:f>Inputs!$C$12+AH1657-Inputs!$C$10*Inputs!$C$13</x:f>
        <x:v>25096.28370587182</x:v>
      </x:c>
      <x:c r="AJ1657" s="25" t="n">
        <x:f>(S1657+Inputs!$C$11)*(1-Inputs!$C$8)</x:f>
        <x:v>7154.593265440552</x:v>
      </x:c>
      <x:c r="AK1657" s="25" t="n">
        <x:f>AJ1657/(1+B1657)^(1-Inputs!$C$8)+T1657/(1+B1657)^(2-Inputs!$C$8)+U1657/(1+B1657)^(3-Inputs!$C$8)+V1657/(1+B1657)^(4-Inputs!$C$8)+W1657/(1+B1657)^(5-Inputs!$C$8)+X1657/(1+B1657)^(6-Inputs!$C$8)+Y1657/(1+B1657)^(7-Inputs!$C$8)+Z1657/(1+B1657)^(8-Inputs!$C$8)+AA1657/(1+B1657)^(9-Inputs!$C$8)+AB1657/(1+B1657)^(10-Inputs!$C$8)+AE1657/(1+B1657)^(10-Inputs!$C$8)</x:f>
        <x:v>404893.04119383986</x:v>
      </x:c>
      <x:c r="AL1657" s="25" t="n">
        <x:f>(AK1657+AI1657)/Inputs!$C$13</x:f>
        <x:v>343.1002712108225</x:v>
      </x:c>
      <x:c r="AM1657" s="26" t="n">
        <x:f>IF(AL1657&gt;=Inputs!$C$7,1,0)</x:f>
        <x:v>1</x:v>
      </x:c>
      <x:c r="AN1657" s="26" t="n">
        <x:f>IF(Inputs!$C$7&lt;=(1-Inputs!$C$16)*AL1657,1,0)</x:f>
        <x:v>1</x:v>
      </x:c>
    </x:row>
    <x:row r="1658" ht="20" customHeight="1">
      <x:c r="A1658" s="16" t="n">
        <x:v>1653</x:v>
      </x:c>
      <x:c r="B1658" s="19" t="n">
        <x:v>0.08550913629372922</x:v>
      </x:c>
      <x:c r="C1658" s="24" t="n">
        <x:v>0.629355767245471</x:v>
      </x:c>
      <x:c r="D1658" s="19" t="n">
        <x:v>0.023908383023665183</x:v>
      </x:c>
      <x:c r="E1658" s="19" t="n">
        <x:v>0.06160820812197272</x:v>
      </x:c>
      <x:c r="F1658" s="19" t="n">
        <x:v>-0.20915322998314312</x:v>
      </x:c>
      <x:c r="G1658" s="19" t="n">
        <x:v>-0.03958092424118548</x:v>
      </x:c>
      <x:c r="H1658" s="19" t="n">
        <x:v>0.44311998985020296</x:v>
      </x:c>
      <x:c r="I1658" s="19" t="n">
        <x:v>0.07257909617233849</x:v>
      </x:c>
      <x:c r="J1658" s="19" t="n">
        <x:v>0.0693140860144888</x:v>
      </x:c>
      <x:c r="K1658" s="19" t="n">
        <x:v>0.07902326286350103</x:v>
      </x:c>
      <x:c r="L1658" s="19" t="n">
        <x:v>0.07500549103442494</x:v>
      </x:c>
      <x:c r="M1658" s="19" t="n">
        <x:v>0.07906941635665249</x:v>
      </x:c>
      <x:c r="N1658" s="19" t="n">
        <x:v>0.07289490534805851</x:v>
      </x:c>
      <x:c r="O1658" s="19" t="n">
        <x:v>0.07706770441138475</x:v>
      </x:c>
      <x:c r="P1658" s="19" t="n">
        <x:v>0.07619600793157474</x:v>
      </x:c>
      <x:c r="Q1658" s="19" t="n">
        <x:v>0.06580741061460571</x:v>
      </x:c>
      <x:c r="R1658" s="19" t="n">
        <x:v>0.07709938359084503</x:v>
      </x:c>
      <x:c r="S1658" s="21" t="n">
        <x:v>9049.976251465263</x:v>
      </x:c>
      <x:c r="T1658" s="21" t="n">
        <x:v>14522.338474985958</x:v>
      </x:c>
      <x:c r="U1658" s="21" t="n">
        <x:v>17992.793753397447</x:v>
      </x:c>
      <x:c r="V1658" s="21" t="n">
        <x:v>21875.6922108393</x:v>
      </x:c>
      <x:c r="W1658" s="21" t="n">
        <x:v>26282.792936278765</x:v>
      </x:c>
      <x:c r="X1658" s="21" t="n">
        <x:v>28107.612257611367</x:v>
      </x:c>
      <x:c r="Y1658" s="21" t="n">
        <x:v>29534.622835753173</x:v>
      </x:c>
      <x:c r="Z1658" s="21" t="n">
        <x:v>30672.021655934033</x:v>
      </x:c>
      <x:c r="AA1658" s="21" t="n">
        <x:v>31455.232316230245</x:v>
      </x:c>
      <x:c r="AB1658" s="21" t="n">
        <x:v>31845.317290733525</x:v>
      </x:c>
      <x:c r="AC1658" s="21" t="n">
        <x:v>41537.37037921764</x:v>
      </x:c>
      <x:c r="AD1658" s="25" t="n">
        <x:f>AC1658*(1+Inputs!$C$14)*(1-Inputs!$C$14/Inputs!$C$15)</x:f>
        <x:v>32959.90339590919</x:v>
      </x:c>
      <x:c r="AE1658" s="25" t="n">
        <x:f>AD1658/(B1658-Inputs!$C$14)</x:f>
        <x:v>652553.2965805477</x:v>
      </x:c>
      <x:c r="AF1658" s="25" t="n">
        <x:f>S1658/(1+B1658)^1+T1658/(1+B1658)^2+U1658/(1+B1658)^3+V1658/(1+B1658)^4+W1658/(1+B1658)^5+X1658/(1+B1658)^6+Y1658/(1+B1658)^7+Z1658/(1+B1658)^8+AA1658/(1+B1658)^9+AB1658/(1+B1658)^10+AE1658/(1+B1658)^10</x:f>
        <x:v>433956.3539759434</x:v>
      </x:c>
      <x:c r="AG1658" s="25" t="n">
        <x:f>(AF1658+Inputs!$C$12)/Inputs!$C$13</x:f>
        <x:v>372.0737490660577</x:v>
      </x:c>
      <x:c r="AH1658" s="25" t="n">
        <x:f>(S1658+Inputs!$C$11)*Inputs!$C$8-Inputs!$C$11</x:f>
        <x:v>2364.6957232892055</x:v>
      </x:c>
      <x:c r="AI1658" s="25" t="n">
        <x:f>Inputs!$C$12+AH1658-Inputs!$C$10*Inputs!$C$13</x:f>
        <x:v>24682.6111384892</x:v>
      </x:c>
      <x:c r="AJ1658" s="25" t="n">
        <x:f>(S1658+Inputs!$C$11)*(1-Inputs!$C$8)</x:f>
        <x:v>6685.280528176058</x:v>
      </x:c>
      <x:c r="AK1658" s="25" t="n">
        <x:f>AJ1658/(1+B1658)^(1-Inputs!$C$8)+T1658/(1+B1658)^(2-Inputs!$C$8)+U1658/(1+B1658)^(3-Inputs!$C$8)+V1658/(1+B1658)^(4-Inputs!$C$8)+W1658/(1+B1658)^(5-Inputs!$C$8)+X1658/(1+B1658)^(6-Inputs!$C$8)+Y1658/(1+B1658)^(7-Inputs!$C$8)+Z1658/(1+B1658)^(8-Inputs!$C$8)+AA1658/(1+B1658)^(9-Inputs!$C$8)+AB1658/(1+B1658)^(10-Inputs!$C$8)+AE1658/(1+B1658)^(10-Inputs!$C$8)</x:f>
        <x:v>448698.3637901952</x:v>
      </x:c>
      <x:c r="AL1658" s="25" t="n">
        <x:f>(AK1658+AI1658)/Inputs!$C$13</x:f>
        <x:v>377.72365842327935</x:v>
      </x:c>
      <x:c r="AM1658" s="26" t="n">
        <x:f>IF(AL1658&gt;=Inputs!$C$7,1,0)</x:f>
        <x:v>1</x:v>
      </x:c>
      <x:c r="AN1658" s="26" t="n">
        <x:f>IF(Inputs!$C$7&lt;=(1-Inputs!$C$16)*AL1658,1,0)</x:f>
        <x:v>1</x:v>
      </x:c>
    </x:row>
    <x:row r="1659" ht="20" customHeight="1">
      <x:c r="A1659" s="16" t="n">
        <x:v>1654</x:v>
      </x:c>
      <x:c r="B1659" s="19" t="n">
        <x:v>0.07896258852249151</x:v>
      </x:c>
      <x:c r="C1659" s="24" t="n">
        <x:v>0.7547362223854464</x:v>
      </x:c>
      <x:c r="D1659" s="19" t="n">
        <x:v>0.022241704732455504</x:v>
      </x:c>
      <x:c r="E1659" s="19" t="n">
        <x:v>0.05760564492897771</x:v>
      </x:c>
      <x:c r="F1659" s="19" t="n">
        <x:v>-0.1683671286859283</x:v>
      </x:c>
      <x:c r="G1659" s="19" t="n">
        <x:v>-0.06749248176436537</x:v>
      </x:c>
      <x:c r="H1659" s="19" t="n">
        <x:v>0.5950514760389467</x:v>
      </x:c>
      <x:c r="I1659" s="19" t="n">
        <x:v>0.06882908040055441</x:v>
      </x:c>
      <x:c r="J1659" s="19" t="n">
        <x:v>0.07182181415054514</x:v>
      </x:c>
      <x:c r="K1659" s="19" t="n">
        <x:v>0.06477108057498868</x:v>
      </x:c>
      <x:c r="L1659" s="19" t="n">
        <x:v>0.0663283873238413</x:v>
      </x:c>
      <x:c r="M1659" s="19" t="n">
        <x:v>0.06558113956618968</x:v>
      </x:c>
      <x:c r="N1659" s="19" t="n">
        <x:v>0.06362208810155494</x:v>
      </x:c>
      <x:c r="O1659" s="19" t="n">
        <x:v>0.06399025554370497</x:v>
      </x:c>
      <x:c r="P1659" s="19" t="n">
        <x:v>0.0706648623068793</x:v>
      </x:c>
      <x:c r="Q1659" s="19" t="n">
        <x:v>0.060863992771197674</x:v>
      </x:c>
      <x:c r="R1659" s="19" t="n">
        <x:v>0.0638563004156947</x:v>
      </x:c>
      <x:c r="S1659" s="21" t="n">
        <x:v>9647.132264980957</x:v>
      </x:c>
      <x:c r="T1659" s="21" t="n">
        <x:v>15477.5758764757</x:v>
      </x:c>
      <x:c r="U1659" s="21" t="n">
        <x:v>19128.548807100462</x:v>
      </x:c>
      <x:c r="V1659" s="21" t="n">
        <x:v>23066.32082672012</x:v>
      </x:c>
      <x:c r="W1659" s="21" t="n">
        <x:v>27520.520949038077</x:v>
      </x:c>
      <x:c r="X1659" s="21" t="n">
        <x:v>29236.425401326756</x:v>
      </x:c>
      <x:c r="Y1659" s="21" t="n">
        <x:v>30564.41634963285</x:v>
      </x:c>
      <x:c r="Z1659" s="21" t="n">
        <x:v>31604.609461027958</x:v>
      </x:c>
      <x:c r="AA1659" s="21" t="n">
        <x:v>32322.024156200452</x:v>
      </x:c>
      <x:c r="AB1659" s="21" t="n">
        <x:v>32662.66411204373</x:v>
      </x:c>
      <x:c r="AC1659" s="21" t="n">
        <x:v>42603.474928752694</x:v>
      </x:c>
      <x:c r="AD1659" s="25" t="n">
        <x:f>AC1659*(1+Inputs!$C$14)*(1-Inputs!$C$14/Inputs!$C$15)</x:f>
        <x:v>33805.85735596526</x:v>
      </x:c>
      <x:c r="AE1659" s="25" t="n">
        <x:f>AD1659/(B1659-Inputs!$C$14)</x:f>
        <x:v>768968.7639450527</x:v>
      </x:c>
      <x:c r="AF1659" s="25" t="n">
        <x:f>S1659/(1+B1659)^1+T1659/(1+B1659)^2+U1659/(1+B1659)^3+V1659/(1+B1659)^4+W1659/(1+B1659)^5+X1659/(1+B1659)^6+Y1659/(1+B1659)^7+Z1659/(1+B1659)^8+AA1659/(1+B1659)^9+AB1659/(1+B1659)^10+AE1659/(1+B1659)^10</x:f>
        <x:v>518202.04259597394</x:v>
      </x:c>
      <x:c r="AG1659" s="25" t="n">
        <x:f>(AF1659+Inputs!$C$12)/Inputs!$C$13</x:f>
        <x:v>439.29569375181603</x:v>
      </x:c>
      <x:c r="AH1659" s="25" t="n">
        <x:f>(S1659+Inputs!$C$11)*Inputs!$C$8-Inputs!$C$11</x:f>
        <x:v>2644.4592255116268</x:v>
      </x:c>
      <x:c r="AI1659" s="25" t="n">
        <x:f>Inputs!$C$12+AH1659-Inputs!$C$10*Inputs!$C$13</x:f>
        <x:v>24962.374640711627</x:v>
      </x:c>
      <x:c r="AJ1659" s="25" t="n">
        <x:f>(S1659+Inputs!$C$11)*(1-Inputs!$C$8)</x:f>
        <x:v>7002.673039469331</x:v>
      </x:c>
      <x:c r="AK1659" s="25" t="n">
        <x:f>AJ1659/(1+B1659)^(1-Inputs!$C$8)+T1659/(1+B1659)^(2-Inputs!$C$8)+U1659/(1+B1659)^(3-Inputs!$C$8)+V1659/(1+B1659)^(4-Inputs!$C$8)+W1659/(1+B1659)^(5-Inputs!$C$8)+X1659/(1+B1659)^(6-Inputs!$C$8)+Y1659/(1+B1659)^(7-Inputs!$C$8)+Z1659/(1+B1659)^(8-Inputs!$C$8)+AA1659/(1+B1659)^(9-Inputs!$C$8)+AB1659/(1+B1659)^(10-Inputs!$C$8)+AE1659/(1+B1659)^(10-Inputs!$C$8)</x:f>
        <x:v>534445.5206558441</x:v>
      </x:c>
      <x:c r="AL1659" s="25" t="n">
        <x:f>(AK1659+AI1659)/Inputs!$C$13</x:f>
        <x:v>446.3668967560742</x:v>
      </x:c>
      <x:c r="AM1659" s="26" t="n">
        <x:f>IF(AL1659&gt;=Inputs!$C$7,1,0)</x:f>
        <x:v>1</x:v>
      </x:c>
      <x:c r="AN1659" s="26" t="n">
        <x:f>IF(Inputs!$C$7&lt;=(1-Inputs!$C$16)*AL1659,1,0)</x:f>
        <x:v>1</x:v>
      </x:c>
    </x:row>
    <x:row r="1660" ht="20" customHeight="1">
      <x:c r="A1660" s="16" t="n">
        <x:v>1655</x:v>
      </x:c>
      <x:c r="B1660" s="19" t="n">
        <x:v>0.07176668627661792</x:v>
      </x:c>
      <x:c r="C1660" s="24" t="n">
        <x:v>0.2303452017918346</x:v>
      </x:c>
      <x:c r="D1660" s="19" t="n">
        <x:v>0.0074538267561578666</x:v>
      </x:c>
      <x:c r="E1660" s="19" t="n">
        <x:v>0.05578585579371208</x:v>
      </x:c>
      <x:c r="F1660" s="19" t="n">
        <x:v>-0.26820881337225616</x:v>
      </x:c>
      <x:c r="G1660" s="19" t="n">
        <x:v>-0.07673493693731473</x:v>
      </x:c>
      <x:c r="H1660" s="19" t="n">
        <x:v>0.5628240458794664</x:v>
      </x:c>
      <x:c r="I1660" s="19" t="n">
        <x:v>0.056651227448929836</x:v>
      </x:c>
      <x:c r="J1660" s="19" t="n">
        <x:v>0.053476294380055835</x:v>
      </x:c>
      <x:c r="K1660" s="19" t="n">
        <x:v>0.051165486658479725</x:v>
      </x:c>
      <x:c r="L1660" s="19" t="n">
        <x:v>0.05913604885529708</x:v>
      </x:c>
      <x:c r="M1660" s="19" t="n">
        <x:v>0.052609978426197586</x:v>
      </x:c>
      <x:c r="N1660" s="19" t="n">
        <x:v>0.059072760206914834</x:v>
      </x:c>
      <x:c r="O1660" s="19" t="n">
        <x:v>0.06354172921811937</x:v>
      </x:c>
      <x:c r="P1660" s="19" t="n">
        <x:v>0.05012194548750927</x:v>
      </x:c>
      <x:c r="Q1660" s="19" t="n">
        <x:v>0.059993934366460736</x:v>
      </x:c>
      <x:c r="R1660" s="19" t="n">
        <x:v>0.06802857697378499</x:v>
      </x:c>
      <x:c r="S1660" s="21" t="n">
        <x:v>7797.124547750347</x:v>
      </x:c>
      <x:c r="T1660" s="21" t="n">
        <x:v>12472.372597016874</x:v>
      </x:c>
      <x:c r="U1660" s="21" t="n">
        <x:v>15359.329379882538</x:v>
      </x:c>
      <x:c r="V1660" s="21" t="n">
        <x:v>18419.394107917196</x:v>
      </x:c>
      <x:c r="W1660" s="21" t="n">
        <x:v>21778.666417662964</x:v>
      </x:c>
      <x:c r="X1660" s="21" t="n">
        <x:v>23045.632089320523</x:v>
      </x:c>
      <x:c r="Y1660" s="21" t="n">
        <x:v>24026.18676350933</x:v>
      </x:c>
      <x:c r="Z1660" s="21" t="n">
        <x:v>24869.824875321105</x:v>
      </x:c>
      <x:c r="AA1660" s="21" t="n">
        <x:v>25520.89247187358</x:v>
      </x:c>
      <x:c r="AB1660" s="21" t="n">
        <x:v>26005.000726047856</x:v>
      </x:c>
      <x:c r="AC1660" s="21" t="n">
        <x:v>33919.56616441024</x:v>
      </x:c>
      <x:c r="AD1660" s="25" t="n">
        <x:f>AC1660*(1+Inputs!$C$14)*(1-Inputs!$C$14/Inputs!$C$15)</x:f>
        <x:v>26915.17575145952</x:v>
      </x:c>
      <x:c r="AE1660" s="25" t="n">
        <x:f>AD1660/(B1660-Inputs!$C$14)</x:f>
        <x:v>732053.3471240908</x:v>
      </x:c>
      <x:c r="AF1660" s="25" t="n">
        <x:f>S1660/(1+B1660)^1+T1660/(1+B1660)^2+U1660/(1+B1660)^3+V1660/(1+B1660)^4+W1660/(1+B1660)^5+X1660/(1+B1660)^6+Y1660/(1+B1660)^7+Z1660/(1+B1660)^8+AA1660/(1+B1660)^9+AB1660/(1+B1660)^10+AE1660/(1+B1660)^10</x:f>
        <x:v>496979.2921513524</x:v>
      </x:c>
      <x:c r="AG1660" s="25" t="n">
        <x:f>(AF1660+Inputs!$C$12)/Inputs!$C$13</x:f>
        <x:v>422.3614793150098</x:v>
      </x:c>
      <x:c r="AH1660" s="25" t="n">
        <x:f>(S1660+Inputs!$C$11)*Inputs!$C$8-Inputs!$C$11</x:f>
        <x:v>1777.7432812748202</x:v>
      </x:c>
      <x:c r="AI1660" s="25" t="n">
        <x:f>Inputs!$C$12+AH1660-Inputs!$C$10*Inputs!$C$13</x:f>
        <x:v>24095.65869647482</x:v>
      </x:c>
      <x:c r="AJ1660" s="25" t="n">
        <x:f>(S1660+Inputs!$C$11)*(1-Inputs!$C$8)</x:f>
        <x:v>6019.381266475528</x:v>
      </x:c>
      <x:c r="AK1660" s="25" t="n">
        <x:f>AJ1660/(1+B1660)^(1-Inputs!$C$8)+T1660/(1+B1660)^(2-Inputs!$C$8)+U1660/(1+B1660)^(3-Inputs!$C$8)+V1660/(1+B1660)^(4-Inputs!$C$8)+W1660/(1+B1660)^(5-Inputs!$C$8)+X1660/(1+B1660)^(6-Inputs!$C$8)+Y1660/(1+B1660)^(7-Inputs!$C$8)+Z1660/(1+B1660)^(8-Inputs!$C$8)+AA1660/(1+B1660)^(9-Inputs!$C$8)+AB1660/(1+B1660)^(10-Inputs!$C$8)+AE1660/(1+B1660)^(10-Inputs!$C$8)</x:f>
        <x:v>511667.86590469186</x:v>
      </x:c>
      <x:c r="AL1660" s="25" t="n">
        <x:f>(AK1660+AI1660)/Inputs!$C$13</x:f>
        <x:v>427.50040512842907</x:v>
      </x:c>
      <x:c r="AM1660" s="26" t="n">
        <x:f>IF(AL1660&gt;=Inputs!$C$7,1,0)</x:f>
        <x:v>1</x:v>
      </x:c>
      <x:c r="AN1660" s="26" t="n">
        <x:f>IF(Inputs!$C$7&lt;=(1-Inputs!$C$16)*AL1660,1,0)</x:f>
        <x:v>1</x:v>
      </x:c>
    </x:row>
    <x:row r="1661" ht="20" customHeight="1">
      <x:c r="A1661" s="16" t="n">
        <x:v>1656</x:v>
      </x:c>
      <x:c r="B1661" s="19" t="n">
        <x:v>0.09422589506955159</x:v>
      </x:c>
      <x:c r="C1661" s="24" t="n">
        <x:v>0.504709511511436</x:v>
      </x:c>
      <x:c r="D1661" s="19" t="n">
        <x:v>0.03471680459616238</x:v>
      </x:c>
      <x:c r="E1661" s="19" t="n">
        <x:v>0.0569585004215466</x:v>
      </x:c>
      <x:c r="F1661" s="19" t="n">
        <x:v>-0.14029214080534191</x:v>
      </x:c>
      <x:c r="G1661" s="19" t="n">
        <x:v>-0.07418433909302109</x:v>
      </x:c>
      <x:c r="H1661" s="19" t="n">
        <x:v>0.9747705536955493</x:v>
      </x:c>
      <x:c r="I1661" s="19" t="n">
        <x:v>0.06161437893984953</x:v>
      </x:c>
      <x:c r="J1661" s="19" t="n">
        <x:v>0.06096083168374321</x:v>
      </x:c>
      <x:c r="K1661" s="19" t="n">
        <x:v>0.059924764284859294</x:v>
      </x:c>
      <x:c r="L1661" s="19" t="n">
        <x:v>0.06468213248911411</x:v>
      </x:c>
      <x:c r="M1661" s="19" t="n">
        <x:v>0.06538009245212038</x:v>
      </x:c>
      <x:c r="N1661" s="19" t="n">
        <x:v>0.057615541314170286</x:v>
      </x:c>
      <x:c r="O1661" s="19" t="n">
        <x:v>0.054817443039192996</x:v>
      </x:c>
      <x:c r="P1661" s="19" t="n">
        <x:v>0.052919123636846734</x:v>
      </x:c>
      <x:c r="Q1661" s="19" t="n">
        <x:v>0.059849136935505386</x:v>
      </x:c>
      <x:c r="R1661" s="19" t="n">
        <x:v>0.060103502074313156</x:v>
      </x:c>
      <x:c r="S1661" s="21" t="n">
        <x:v>10169.344738961643</x:v>
      </x:c>
      <x:c r="T1661" s="21" t="n">
        <x:v>16123.027476985777</x:v>
      </x:c>
      <x:c r="U1661" s="21" t="n">
        <x:v>19880.783007565777</x:v>
      </x:c>
      <x:c r="V1661" s="21" t="n">
        <x:v>23988.144894364523</x:v>
      </x:c>
      <x:c r="W1661" s="21" t="n">
        <x:v>28616.454438857254</x:v>
      </x:c>
      <x:c r="X1661" s="21" t="n">
        <x:v>30603.735800056482</x:v>
      </x:c>
      <x:c r="Y1661" s="21" t="n">
        <x:v>32079.786185110806</x:v>
      </x:c>
      <x:c r="Z1661" s="21" t="n">
        <x:v>33206.00824235394</x:v>
      </x:c>
      <x:c r="AA1661" s="21" t="n">
        <x:v>33946.11404478732</x:v>
      </x:c>
      <x:c r="AB1661" s="21" t="n">
        <x:v>34276.12257826762</x:v>
      </x:c>
      <x:c r="AC1661" s="21" t="n">
        <x:v>44707.98597165342</x:v>
      </x:c>
      <x:c r="AD1661" s="25" t="n">
        <x:f>AC1661*(1+Inputs!$C$14)*(1-Inputs!$C$14/Inputs!$C$15)</x:f>
        <x:v>35475.786868506984</x:v>
      </x:c>
      <x:c r="AE1661" s="25" t="n">
        <x:f>AD1661/(B1661-Inputs!$C$14)</x:f>
        <x:v>598991.1478221848</x:v>
      </x:c>
      <x:c r="AF1661" s="25" t="n">
        <x:f>S1661/(1+B1661)^1+T1661/(1+B1661)^2+U1661/(1+B1661)^3+V1661/(1+B1661)^4+W1661/(1+B1661)^5+X1661/(1+B1661)^6+Y1661/(1+B1661)^7+Z1661/(1+B1661)^8+AA1661/(1+B1661)^9+AB1661/(1+B1661)^10+AE1661/(1+B1661)^10</x:f>
        <x:v>396415.7069325574</x:v>
      </x:c>
      <x:c r="AG1661" s="25" t="n">
        <x:f>(AF1661+Inputs!$C$12)/Inputs!$C$13</x:f>
        <x:v>342.1190375507902</x:v>
      </x:c>
      <x:c r="AH1661" s="25" t="n">
        <x:f>(S1661+Inputs!$C$11)*Inputs!$C$8-Inputs!$C$11</x:f>
        <x:v>2889.1121927738113</x:v>
      </x:c>
      <x:c r="AI1661" s="25" t="n">
        <x:f>Inputs!$C$12+AH1661-Inputs!$C$10*Inputs!$C$13</x:f>
        <x:v>25207.02760797381</x:v>
      </x:c>
      <x:c r="AJ1661" s="25" t="n">
        <x:f>(S1661+Inputs!$C$11)*(1-Inputs!$C$8)</x:f>
        <x:v>7280.232546187833</x:v>
      </x:c>
      <x:c r="AK1661" s="25" t="n">
        <x:f>AJ1661/(1+B1661)^(1-Inputs!$C$8)+T1661/(1+B1661)^(2-Inputs!$C$8)+U1661/(1+B1661)^(3-Inputs!$C$8)+V1661/(1+B1661)^(4-Inputs!$C$8)+W1661/(1+B1661)^(5-Inputs!$C$8)+X1661/(1+B1661)^(6-Inputs!$C$8)+Y1661/(1+B1661)^(7-Inputs!$C$8)+Z1661/(1+B1661)^(8-Inputs!$C$8)+AA1661/(1+B1661)^(9-Inputs!$C$8)+AB1661/(1+B1661)^(10-Inputs!$C$8)+AE1661/(1+B1661)^(10-Inputs!$C$8)</x:f>
        <x:v>410742.7602750924</x:v>
      </x:c>
      <x:c r="AL1661" s="25" t="n">
        <x:f>(AK1661+AI1661)/Inputs!$C$13</x:f>
        <x:v>347.8562880412589</x:v>
      </x:c>
      <x:c r="AM1661" s="26" t="n">
        <x:f>IF(AL1661&gt;=Inputs!$C$7,1,0)</x:f>
        <x:v>1</x:v>
      </x:c>
      <x:c r="AN1661" s="26" t="n">
        <x:f>IF(Inputs!$C$7&lt;=(1-Inputs!$C$16)*AL1661,1,0)</x:f>
        <x:v>1</x:v>
      </x:c>
    </x:row>
    <x:row r="1662" ht="20" customHeight="1">
      <x:c r="A1662" s="16" t="n">
        <x:v>1657</x:v>
      </x:c>
      <x:c r="B1662" s="19" t="n">
        <x:v>0.0815900315915796</x:v>
      </x:c>
      <x:c r="C1662" s="24" t="n">
        <x:v>0.3923804687905488</x:v>
      </x:c>
      <x:c r="D1662" s="19" t="n">
        <x:v>0.034403208230843065</x:v>
      </x:c>
      <x:c r="E1662" s="19" t="n">
        <x:v>0.05661964404090128</x:v>
      </x:c>
      <x:c r="F1662" s="19" t="n">
        <x:v>-0.18161964031908046</x:v>
      </x:c>
      <x:c r="G1662" s="19" t="n">
        <x:v>-0.06042857249819747</x:v>
      </x:c>
      <x:c r="H1662" s="19" t="n">
        <x:v>0.5090348183188382</x:v>
      </x:c>
      <x:c r="I1662" s="19" t="n">
        <x:v>0.07008281253671726</x:v>
      </x:c>
      <x:c r="J1662" s="19" t="n">
        <x:v>0.06484232532774854</x:v>
      </x:c>
      <x:c r="K1662" s="19" t="n">
        <x:v>0.05967977580864385</x:v>
      </x:c>
      <x:c r="L1662" s="19" t="n">
        <x:v>0.06478083197736283</x:v>
      </x:c>
      <x:c r="M1662" s="19" t="n">
        <x:v>0.07465254409571911</x:v>
      </x:c>
      <x:c r="N1662" s="19" t="n">
        <x:v>0.06235129882926799</x:v>
      </x:c>
      <x:c r="O1662" s="19" t="n">
        <x:v>0.05740495047229047</x:v>
      </x:c>
      <x:c r="P1662" s="19" t="n">
        <x:v>0.07424078108543314</x:v>
      </x:c>
      <x:c r="Q1662" s="19" t="n">
        <x:v>0.06476766526310598</x:v>
      </x:c>
      <x:c r="R1662" s="19" t="n">
        <x:v>0.07427139445968464</x:v>
      </x:c>
      <x:c r="S1662" s="21" t="n">
        <x:v>9454.208819138448</x:v>
      </x:c>
      <x:c r="T1662" s="21" t="n">
        <x:v>14927.314785225552</x:v>
      </x:c>
      <x:c r="U1662" s="21" t="n">
        <x:v>18236.99832091415</x:v>
      </x:c>
      <x:c r="V1662" s="21" t="n">
        <x:v>21796.5780880906</x:v>
      </x:c>
      <x:c r="W1662" s="21" t="n">
        <x:v>25846.764678613818</x:v>
      </x:c>
      <x:c r="X1662" s="21" t="n">
        <x:v>27701.128563132934</x:v>
      </x:c>
      <x:c r="Y1662" s="21" t="n">
        <x:v>29126.340090307156</x:v>
      </x:c>
      <x:c r="Z1662" s="21" t="n">
        <x:v>30247.179172579996</x:v>
      </x:c>
      <x:c r="AA1662" s="21" t="n">
        <x:v>31055.747991346696</x:v>
      </x:c>
      <x:c r="AB1662" s="21" t="n">
        <x:v>31462.14451946426</x:v>
      </x:c>
      <x:c r="AC1662" s="21" t="n">
        <x:v>41037.57980799685</x:v>
      </x:c>
      <x:c r="AD1662" s="25" t="n">
        <x:f>AC1662*(1+Inputs!$C$14)*(1-Inputs!$C$14/Inputs!$C$15)</x:f>
        <x:v>32563.319577645496</x:v>
      </x:c>
      <x:c r="AE1662" s="25" t="n">
        <x:f>AD1662/(B1662-Inputs!$C$14)</x:f>
        <x:v>698933.193759216</x:v>
      </x:c>
      <x:c r="AF1662" s="25" t="n">
        <x:f>S1662/(1+B1662)^1+T1662/(1+B1662)^2+U1662/(1+B1662)^3+V1662/(1+B1662)^4+W1662/(1+B1662)^5+X1662/(1+B1662)^6+Y1662/(1+B1662)^7+Z1662/(1+B1662)^8+AA1662/(1+B1662)^9+AB1662/(1+B1662)^10+AE1662/(1+B1662)^10</x:f>
        <x:v>468282.7552421402</x:v>
      </x:c>
      <x:c r="AG1662" s="25" t="n">
        <x:f>(AF1662+Inputs!$C$12)/Inputs!$C$13</x:f>
        <x:v>399.4637257518057</x:v>
      </x:c>
      <x:c r="AH1662" s="25" t="n">
        <x:f>(S1662+Inputs!$C$11)*Inputs!$C$8-Inputs!$C$11</x:f>
        <x:v>2554.0759125278764</x:v>
      </x:c>
      <x:c r="AI1662" s="25" t="n">
        <x:f>Inputs!$C$12+AH1662-Inputs!$C$10*Inputs!$C$13</x:f>
        <x:v>24871.991327727876</x:v>
      </x:c>
      <x:c r="AJ1662" s="25" t="n">
        <x:f>(S1662+Inputs!$C$11)*(1-Inputs!$C$8)</x:f>
        <x:v>6900.132906610573</x:v>
      </x:c>
      <x:c r="AK1662" s="25" t="n">
        <x:f>AJ1662/(1+B1662)^(1-Inputs!$C$8)+T1662/(1+B1662)^(2-Inputs!$C$8)+U1662/(1+B1662)^(3-Inputs!$C$8)+V1662/(1+B1662)^(4-Inputs!$C$8)+W1662/(1+B1662)^(5-Inputs!$C$8)+X1662/(1+B1662)^(6-Inputs!$C$8)+Y1662/(1+B1662)^(7-Inputs!$C$8)+Z1662/(1+B1662)^(8-Inputs!$C$8)+AA1662/(1+B1662)^(9-Inputs!$C$8)+AB1662/(1+B1662)^(10-Inputs!$C$8)+AE1662/(1+B1662)^(10-Inputs!$C$8)</x:f>
        <x:v>483360.03457280656</x:v>
      </x:c>
      <x:c r="AL1662" s="25" t="n">
        <x:f>(AK1662+AI1662)/Inputs!$C$13</x:f>
        <x:v>405.5322674933134</x:v>
      </x:c>
      <x:c r="AM1662" s="26" t="n">
        <x:f>IF(AL1662&gt;=Inputs!$C$7,1,0)</x:f>
        <x:v>1</x:v>
      </x:c>
      <x:c r="AN1662" s="26" t="n">
        <x:f>IF(Inputs!$C$7&lt;=(1-Inputs!$C$16)*AL1662,1,0)</x:f>
        <x:v>1</x:v>
      </x:c>
    </x:row>
    <x:row r="1663" ht="20" customHeight="1">
      <x:c r="A1663" s="16" t="n">
        <x:v>1658</x:v>
      </x:c>
      <x:c r="B1663" s="19" t="n">
        <x:v>0.07985103189097283</x:v>
      </x:c>
      <x:c r="C1663" s="24" t="n">
        <x:v>0.36338086520279944</x:v>
      </x:c>
      <x:c r="D1663" s="19" t="n">
        <x:v>0.009263358466866123</x:v>
      </x:c>
      <x:c r="E1663" s="19" t="n">
        <x:v>0.03773433070921868</x:v>
      </x:c>
      <x:c r="F1663" s="19" t="n">
        <x:v>-0.1303124566368399</x:v>
      </x:c>
      <x:c r="G1663" s="19" t="n">
        <x:v>-0.07933344648832702</x:v>
      </x:c>
      <x:c r="H1663" s="19" t="n">
        <x:v>0.556800038677892</x:v>
      </x:c>
      <x:c r="I1663" s="19" t="n">
        <x:v>0.06967177891977713</x:v>
      </x:c>
      <x:c r="J1663" s="19" t="n">
        <x:v>0.06722988441238045</x:v>
      </x:c>
      <x:c r="K1663" s="19" t="n">
        <x:v>0.06301523574325188</x:v>
      </x:c>
      <x:c r="L1663" s="19" t="n">
        <x:v>0.062204325451247086</x:v>
      </x:c>
      <x:c r="M1663" s="19" t="n">
        <x:v>0.06922950402372977</x:v>
      </x:c>
      <x:c r="N1663" s="19" t="n">
        <x:v>0.06930919845914219</x:v>
      </x:c>
      <x:c r="O1663" s="19" t="n">
        <x:v>0.07069271349046971</x:v>
      </x:c>
      <x:c r="P1663" s="19" t="n">
        <x:v>0.06284831832561054</x:v>
      </x:c>
      <x:c r="Q1663" s="19" t="n">
        <x:v>0.061592099408561585</x:v>
      </x:c>
      <x:c r="R1663" s="19" t="n">
        <x:v>0.06572175865924579</x:v>
      </x:c>
      <x:c r="S1663" s="21" t="n">
        <x:v>10181.967568557808</x:v>
      </x:c>
      <x:c r="T1663" s="21" t="n">
        <x:v>15517.021169464955</x:v>
      </x:c>
      <x:c r="U1663" s="21" t="n">
        <x:v>18029.189912879854</x:v>
      </x:c>
      <x:c r="V1663" s="21" t="n">
        <x:v>20483.705328643548</x:v>
      </x:c>
      <x:c r="W1663" s="21" t="n">
        <x:v>23158.0969434354</x:v>
      </x:c>
      <x:c r="X1663" s="21" t="n">
        <x:v>24183.352189846897</x:v>
      </x:c>
      <x:c r="Y1663" s="21" t="n">
        <x:v>25017.812357758597</x:v>
      </x:c>
      <x:c r="Z1663" s="21" t="n">
        <x:v>25731.909058574292</x:v>
      </x:c>
      <x:c r="AA1663" s="21" t="n">
        <x:v>26291.368478160886</x:v>
      </x:c>
      <x:c r="AB1663" s="21" t="n">
        <x:v>26705.00473116534</x:v>
      </x:c>
      <x:c r="AC1663" s="21" t="n">
        <x:v>34832.61486673741</x:v>
      </x:c>
      <x:c r="AD1663" s="25" t="n">
        <x:f>AC1663*(1+Inputs!$C$14)*(1-Inputs!$C$14/Inputs!$C$15)</x:f>
        <x:v>27639.679896756126</x:v>
      </x:c>
      <x:c r="AE1663" s="25" t="n">
        <x:f>AD1663/(B1663-Inputs!$C$14)</x:f>
        <x:v>616255.1613961678</x:v>
      </x:c>
      <x:c r="AF1663" s="25" t="n">
        <x:f>S1663/(1+B1663)^1+T1663/(1+B1663)^2+U1663/(1+B1663)^3+V1663/(1+B1663)^4+W1663/(1+B1663)^5+X1663/(1+B1663)^6+Y1663/(1+B1663)^7+Z1663/(1+B1663)^8+AA1663/(1+B1663)^9+AB1663/(1+B1663)^10+AE1663/(1+B1663)^10</x:f>
        <x:v>423066.5871726674</x:v>
      </x:c>
      <x:c r="AG1663" s="25" t="n">
        <x:f>(AF1663+Inputs!$C$12)/Inputs!$C$13</x:f>
        <x:v>363.38450557263366</x:v>
      </x:c>
      <x:c r="AH1663" s="25" t="n">
        <x:f>(S1663+Inputs!$C$11)*Inputs!$C$8-Inputs!$C$11</x:f>
        <x:v>2895.0259019818777</x:v>
      </x:c>
      <x:c r="AI1663" s="25" t="n">
        <x:f>Inputs!$C$12+AH1663-Inputs!$C$10*Inputs!$C$13</x:f>
        <x:v>25212.941317181874</x:v>
      </x:c>
      <x:c r="AJ1663" s="25" t="n">
        <x:f>(S1663+Inputs!$C$11)*(1-Inputs!$C$8)</x:f>
        <x:v>7286.941666575931</x:v>
      </x:c>
      <x:c r="AK1663" s="25" t="n">
        <x:f>AJ1663/(1+B1663)^(1-Inputs!$C$8)+T1663/(1+B1663)^(2-Inputs!$C$8)+U1663/(1+B1663)^(3-Inputs!$C$8)+V1663/(1+B1663)^(4-Inputs!$C$8)+W1663/(1+B1663)^(5-Inputs!$C$8)+X1663/(1+B1663)^(6-Inputs!$C$8)+Y1663/(1+B1663)^(7-Inputs!$C$8)+Z1663/(1+B1663)^(8-Inputs!$C$8)+AA1663/(1+B1663)^(9-Inputs!$C$8)+AB1663/(1+B1663)^(10-Inputs!$C$8)+AE1663/(1+B1663)^(10-Inputs!$C$8)</x:f>
        <x:v>435791.34864721936</x:v>
      </x:c>
      <x:c r="AL1663" s="25" t="n">
        <x:f>(AK1663+AI1663)/Inputs!$C$13</x:f>
        <x:v>367.84796216285037</x:v>
      </x:c>
      <x:c r="AM1663" s="26" t="n">
        <x:f>IF(AL1663&gt;=Inputs!$C$7,1,0)</x:f>
        <x:v>1</x:v>
      </x:c>
      <x:c r="AN1663" s="26" t="n">
        <x:f>IF(Inputs!$C$7&lt;=(1-Inputs!$C$16)*AL1663,1,0)</x:f>
        <x:v>1</x:v>
      </x:c>
    </x:row>
    <x:row r="1664" ht="20" customHeight="1">
      <x:c r="A1664" s="16" t="n">
        <x:v>1659</x:v>
      </x:c>
      <x:c r="B1664" s="19" t="n">
        <x:v>0.0786787352172434</x:v>
      </x:c>
      <x:c r="C1664" s="24" t="n">
        <x:v>0.2318927985865855</x:v>
      </x:c>
      <x:c r="D1664" s="19" t="n">
        <x:v>0.03640931255450113</x:v>
      </x:c>
      <x:c r="E1664" s="19" t="n">
        <x:v>0.036054826120502245</x:v>
      </x:c>
      <x:c r="F1664" s="19" t="n">
        <x:v>-0.21106465895141924</x:v>
      </x:c>
      <x:c r="G1664" s="19" t="n">
        <x:v>-0.05849229602783737</x:v>
      </x:c>
      <x:c r="H1664" s="19" t="n">
        <x:v>0.9526317911118269</x:v>
      </x:c>
      <x:c r="I1664" s="19" t="n">
        <x:v>0.04491248732254121</x:v>
      </x:c>
      <x:c r="J1664" s="19" t="n">
        <x:v>0.04750623415121595</x:v>
      </x:c>
      <x:c r="K1664" s="19" t="n">
        <x:v>0.05528417455140812</x:v>
      </x:c>
      <x:c r="L1664" s="19" t="n">
        <x:v>0.046295503010697986</x:v>
      </x:c>
      <x:c r="M1664" s="19" t="n">
        <x:v>0.04344272702373587</x:v>
      </x:c>
      <x:c r="N1664" s="19" t="n">
        <x:v>0.044746924340751094</x:v>
      </x:c>
      <x:c r="O1664" s="19" t="n">
        <x:v>0.04936764548487304</x:v>
      </x:c>
      <x:c r="P1664" s="19" t="n">
        <x:v>0.04832054714445462</x:v>
      </x:c>
      <x:c r="Q1664" s="19" t="n">
        <x:v>0.049022141905528546</x:v>
      </x:c>
      <x:c r="R1664" s="19" t="n">
        <x:v>0.04497212124588373</x:v>
      </x:c>
      <x:c r="S1664" s="21" t="n">
        <x:v>8967.611034311532</x:v>
      </x:c>
      <x:c r="T1664" s="21" t="n">
        <x:v>14100.118734077758</x:v>
      </x:c>
      <x:c r="U1664" s="21" t="n">
        <x:v>17331.845716578784</x:v>
      </x:c>
      <x:c r="V1664" s="21" t="n">
        <x:v>20902.88049095624</x:v>
      </x:c>
      <x:c r="W1664" s="21" t="n">
        <x:v>24724.94519709169</x:v>
      </x:c>
      <x:c r="X1664" s="21" t="n">
        <x:v>26214.679482253032</x:v>
      </x:c>
      <x:c r="Y1664" s="21" t="n">
        <x:v>27279.712311583262</x:v>
      </x:c>
      <x:c r="Z1664" s="21" t="n">
        <x:v>28157.606776382512</x:v>
      </x:c>
      <x:c r="AA1664" s="21" t="n">
        <x:v>28806.052581711665</x:v>
      </x:c>
      <x:c r="AB1664" s="21" t="n">
        <x:v>29209.71320409947</x:v>
      </x:c>
      <x:c r="AC1664" s="21" t="n">
        <x:v>38099.62591839061</x:v>
      </x:c>
      <x:c r="AD1664" s="25" t="n">
        <x:f>AC1664*(1+Inputs!$C$14)*(1-Inputs!$C$14/Inputs!$C$15)</x:f>
        <x:v>30232.053166242942</x:v>
      </x:c>
      <x:c r="AE1664" s="25" t="n">
        <x:f>AD1664/(B1664-Inputs!$C$14)</x:f>
        <x:v>692145.8008314306</x:v>
      </x:c>
      <x:c r="AF1664" s="25" t="n">
        <x:f>S1664/(1+B1664)^1+T1664/(1+B1664)^2+U1664/(1+B1664)^3+V1664/(1+B1664)^4+W1664/(1+B1664)^5+X1664/(1+B1664)^6+Y1664/(1+B1664)^7+Z1664/(1+B1664)^8+AA1664/(1+B1664)^9+AB1664/(1+B1664)^10+AE1664/(1+B1664)^10</x:f>
        <x:v>467481.91811397625</x:v>
      </x:c>
      <x:c r="AG1664" s="25" t="n">
        <x:f>(AF1664+Inputs!$C$12)/Inputs!$C$13</x:f>
        <x:v>398.82471585096033</x:v>
      </x:c>
      <x:c r="AH1664" s="25" t="n">
        <x:f>(S1664+Inputs!$C$11)*Inputs!$C$8-Inputs!$C$11</x:f>
        <x:v>2326.1081831980055</x:v>
      </x:c>
      <x:c r="AI1664" s="25" t="n">
        <x:f>Inputs!$C$12+AH1664-Inputs!$C$10*Inputs!$C$13</x:f>
        <x:v>24644.023598398002</x:v>
      </x:c>
      <x:c r="AJ1664" s="25" t="n">
        <x:f>(S1664+Inputs!$C$11)*(1-Inputs!$C$8)</x:f>
        <x:v>6641.502851113527</x:v>
      </x:c>
      <x:c r="AK1664" s="25" t="n">
        <x:f>AJ1664/(1+B1664)^(1-Inputs!$C$8)+T1664/(1+B1664)^(2-Inputs!$C$8)+U1664/(1+B1664)^(3-Inputs!$C$8)+V1664/(1+B1664)^(4-Inputs!$C$8)+W1664/(1+B1664)^(5-Inputs!$C$8)+X1664/(1+B1664)^(6-Inputs!$C$8)+Y1664/(1+B1664)^(7-Inputs!$C$8)+Z1664/(1+B1664)^(8-Inputs!$C$8)+AA1664/(1+B1664)^(9-Inputs!$C$8)+AB1664/(1+B1664)^(10-Inputs!$C$8)+AE1664/(1+B1664)^(10-Inputs!$C$8)</x:f>
        <x:v>482132.67120239954</x:v>
      </x:c>
      <x:c r="AL1664" s="25" t="n">
        <x:f>(AK1664+AI1664)/Inputs!$C$13</x:f>
        <x:v>404.3710189085079</x:v>
      </x:c>
      <x:c r="AM1664" s="26" t="n">
        <x:f>IF(AL1664&gt;=Inputs!$C$7,1,0)</x:f>
        <x:v>1</x:v>
      </x:c>
      <x:c r="AN1664" s="26" t="n">
        <x:f>IF(Inputs!$C$7&lt;=(1-Inputs!$C$16)*AL1664,1,0)</x:f>
        <x:v>1</x:v>
      </x:c>
    </x:row>
    <x:row r="1665" ht="20" customHeight="1">
      <x:c r="A1665" s="16" t="n">
        <x:v>1660</x:v>
      </x:c>
      <x:c r="B1665" s="19" t="n">
        <x:v>0.08632882798505723</x:v>
      </x:c>
      <x:c r="C1665" s="24" t="n">
        <x:v>0.44603521150847314</x:v>
      </x:c>
      <x:c r="D1665" s="19" t="n">
        <x:v>0.011949146815670986</x:v>
      </x:c>
      <x:c r="E1665" s="19" t="n">
        <x:v>0.06503540033575604</x:v>
      </x:c>
      <x:c r="F1665" s="19" t="n">
        <x:v>-0.12931954300907933</x:v>
      </x:c>
      <x:c r="G1665" s="19" t="n">
        <x:v>-0.050029093655613796</x:v>
      </x:c>
      <x:c r="H1665" s="19" t="n">
        <x:v>0.7000429477198225</x:v>
      </x:c>
      <x:c r="I1665" s="19" t="n">
        <x:v>0.06221171622500265</x:v>
      </x:c>
      <x:c r="J1665" s="19" t="n">
        <x:v>0.05091777733214371</x:v>
      </x:c>
      <x:c r="K1665" s="19" t="n">
        <x:v>0.0680498900970622</x:v>
      </x:c>
      <x:c r="L1665" s="19" t="n">
        <x:v>0.07210101905497254</x:v>
      </x:c>
      <x:c r="M1665" s="19" t="n">
        <x:v>0.06095496381306134</x:v>
      </x:c>
      <x:c r="N1665" s="19" t="n">
        <x:v>0.07416461205703513</x:v>
      </x:c>
      <x:c r="O1665" s="19" t="n">
        <x:v>0.0712217952695903</x:v>
      </x:c>
      <x:c r="P1665" s="19" t="n">
        <x:v>0.06159789518314142</x:v>
      </x:c>
      <x:c r="Q1665" s="19" t="n">
        <x:v>0.06405459203104442</x:v>
      </x:c>
      <x:c r="R1665" s="19" t="n">
        <x:v>0.06023589057921186</x:v>
      </x:c>
      <x:c r="S1665" s="21" t="n">
        <x:v>10434.211714835834</x:v>
      </x:c>
      <x:c r="T1665" s="21" t="n">
        <x:v>16089.491087286628</x:v>
      </x:c>
      <x:c r="U1665" s="21" t="n">
        <x:v>19158.297030255588</x:v>
      </x:c>
      <x:c r="V1665" s="21" t="n">
        <x:v>22493.041464253754</x:v>
      </x:c>
      <x:c r="W1665" s="21" t="n">
        <x:v>26206.299223122376</x:v>
      </x:c>
      <x:c r="X1665" s="21" t="n">
        <x:v>27759.766898115173</x:v>
      </x:c>
      <x:c r="Y1665" s="21" t="n">
        <x:v>29022.69741721987</x:v>
      </x:c>
      <x:c r="Z1665" s="21" t="n">
        <x:v>30010.39824102492</x:v>
      </x:c>
      <x:c r="AA1665" s="21" t="n">
        <x:v>30687.17137155526</x:v>
      </x:c>
      <x:c r="AB1665" s="21" t="n">
        <x:v>31059.11475060128</x:v>
      </x:c>
      <x:c r="AC1665" s="21" t="n">
        <x:v>40511.888805132105</x:v>
      </x:c>
      <x:c r="AD1665" s="25" t="n">
        <x:f>AC1665*(1+Inputs!$C$14)*(1-Inputs!$C$14/Inputs!$C$15)</x:f>
        <x:v>32146.18376687232</x:v>
      </x:c>
      <x:c r="AE1665" s="25" t="n">
        <x:f>AD1665/(B1665-Inputs!$C$14)</x:f>
        <x:v>626279.3254549017</x:v>
      </x:c>
      <x:c r="AF1665" s="25" t="n">
        <x:f>S1665/(1+B1665)^1+T1665/(1+B1665)^2+U1665/(1+B1665)^3+V1665/(1+B1665)^4+W1665/(1+B1665)^5+X1665/(1+B1665)^6+Y1665/(1+B1665)^7+Z1665/(1+B1665)^8+AA1665/(1+B1665)^9+AB1665/(1+B1665)^10+AE1665/(1+B1665)^10</x:f>
        <x:v>422035.29422117793</x:v>
      </x:c>
      <x:c r="AG1665" s="25" t="n">
        <x:f>(AF1665+Inputs!$C$12)/Inputs!$C$13</x:f>
        <x:v>362.5616086520267</x:v>
      </x:c>
      <x:c r="AH1665" s="25" t="n">
        <x:f>(S1665+Inputs!$C$11)*Inputs!$C$8-Inputs!$C$11</x:f>
        <x:v>3013.2005568135</x:v>
      </x:c>
      <x:c r="AI1665" s="25" t="n">
        <x:f>Inputs!$C$12+AH1665-Inputs!$C$10*Inputs!$C$13</x:f>
        <x:v>25331.115972013497</x:v>
      </x:c>
      <x:c r="AJ1665" s="25" t="n">
        <x:f>(S1665+Inputs!$C$11)*(1-Inputs!$C$8)</x:f>
        <x:v>7421.011158022334</x:v>
      </x:c>
      <x:c r="AK1665" s="25" t="n">
        <x:f>AJ1665/(1+B1665)^(1-Inputs!$C$8)+T1665/(1+B1665)^(2-Inputs!$C$8)+U1665/(1+B1665)^(3-Inputs!$C$8)+V1665/(1+B1665)^(4-Inputs!$C$8)+W1665/(1+B1665)^(5-Inputs!$C$8)+X1665/(1+B1665)^(6-Inputs!$C$8)+Y1665/(1+B1665)^(7-Inputs!$C$8)+Z1665/(1+B1665)^(8-Inputs!$C$8)+AA1665/(1+B1665)^(9-Inputs!$C$8)+AB1665/(1+B1665)^(10-Inputs!$C$8)+AE1665/(1+B1665)^(10-Inputs!$C$8)</x:f>
        <x:v>435845.5922944954</x:v>
      </x:c>
      <x:c r="AL1665" s="25" t="n">
        <x:f>(AK1665+AI1665)/Inputs!$C$13</x:f>
        <x:v>367.9855394532369</x:v>
      </x:c>
      <x:c r="AM1665" s="26" t="n">
        <x:f>IF(AL1665&gt;=Inputs!$C$7,1,0)</x:f>
        <x:v>1</x:v>
      </x:c>
      <x:c r="AN1665" s="26" t="n">
        <x:f>IF(Inputs!$C$7&lt;=(1-Inputs!$C$16)*AL1665,1,0)</x:f>
        <x:v>1</x:v>
      </x:c>
    </x:row>
    <x:row r="1666" ht="20" customHeight="1">
      <x:c r="A1666" s="16" t="n">
        <x:v>1661</x:v>
      </x:c>
      <x:c r="B1666" s="19" t="n">
        <x:v>0.08490372702724867</x:v>
      </x:c>
      <x:c r="C1666" s="24" t="n">
        <x:v>0.24815863540746363</x:v>
      </x:c>
      <x:c r="D1666" s="19" t="n">
        <x:v>0.029201170266007638</x:v>
      </x:c>
      <x:c r="E1666" s="19" t="n">
        <x:v>0.048133655302612224</x:v>
      </x:c>
      <x:c r="F1666" s="19" t="n">
        <x:v>-0.14242253405359295</x:v>
      </x:c>
      <x:c r="G1666" s="19" t="n">
        <x:v>-0.052545550049982806</x:v>
      </x:c>
      <x:c r="H1666" s="19" t="n">
        <x:v>0.8365556192565293</x:v>
      </x:c>
      <x:c r="I1666" s="19" t="n">
        <x:v>0.07795310251803698</x:v>
      </x:c>
      <x:c r="J1666" s="19" t="n">
        <x:v>0.07732734330646622</x:v>
      </x:c>
      <x:c r="K1666" s="19" t="n">
        <x:v>0.06933350735283625</x:v>
      </x:c>
      <x:c r="L1666" s="19" t="n">
        <x:v>0.07699862121972387</x:v>
      </x:c>
      <x:c r="M1666" s="19" t="n">
        <x:v>0.07711458711983027</x:v>
      </x:c>
      <x:c r="N1666" s="19" t="n">
        <x:v>0.07666350571366251</x:v>
      </x:c>
      <x:c r="O1666" s="19" t="n">
        <x:v>0.07310761001724245</x:v>
      </x:c>
      <x:c r="P1666" s="19" t="n">
        <x:v>0.07728223022323732</x:v>
      </x:c>
      <x:c r="Q1666" s="19" t="n">
        <x:v>0.07433602278361719</x:v>
      </x:c>
      <x:c r="R1666" s="19" t="n">
        <x:v>0.07295049862464453</x:v>
      </x:c>
      <x:c r="S1666" s="21" t="n">
        <x:v>10199.242666114942</x:v>
      </x:c>
      <x:c r="T1666" s="21" t="n">
        <x:v>15682.715854631084</x:v>
      </x:c>
      <x:c r="U1666" s="21" t="n">
        <x:v>18744.976681211665</x:v>
      </x:c>
      <x:c r="V1666" s="21" t="n">
        <x:v>21990.198565607883</x:v>
      </x:c>
      <x:c r="W1666" s="21" t="n">
        <x:v>25588.49086625949</x:v>
      </x:c>
      <x:c r="X1666" s="21" t="n">
        <x:v>27235.594297142867</x:v>
      </x:c>
      <x:c r="Y1666" s="21" t="n">
        <x:v>28500.78543349847</x:v>
      </x:c>
      <x:c r="Z1666" s="21" t="n">
        <x:v>29501.347879492605</x:v>
      </x:c>
      <x:c r="AA1666" s="21" t="n">
        <x:v>30222.633615153238</x:v>
      </x:c>
      <x:c r="AB1666" s="21" t="n">
        <x:v>30625.4325456697</x:v>
      </x:c>
      <x:c r="AC1666" s="21" t="n">
        <x:v>39946.216363916996</x:v>
      </x:c>
      <x:c r="AD1666" s="25" t="n">
        <x:f>AC1666*(1+Inputs!$C$14)*(1-Inputs!$C$14/Inputs!$C$15)</x:f>
        <x:v>31697.322684768133</x:v>
      </x:c>
      <x:c r="AE1666" s="25" t="n">
        <x:f>AD1666/(B1666-Inputs!$C$14)</x:f>
        <x:v>635169.4467120784</x:v>
      </x:c>
      <x:c r="AF1666" s="25" t="n">
        <x:f>S1666/(1+B1666)^1+T1666/(1+B1666)^2+U1666/(1+B1666)^3+V1666/(1+B1666)^4+W1666/(1+B1666)^5+X1666/(1+B1666)^6+Y1666/(1+B1666)^7+Z1666/(1+B1666)^8+AA1666/(1+B1666)^9+AB1666/(1+B1666)^10+AE1666/(1+B1666)^10</x:f>
        <x:v>427735.5599133319</x:v>
      </x:c>
      <x:c r="AG1666" s="25" t="n">
        <x:f>(AF1666+Inputs!$C$12)/Inputs!$C$13</x:f>
        <x:v>367.11000693007213</x:v>
      </x:c>
      <x:c r="AH1666" s="25" t="n">
        <x:f>(S1666+Inputs!$C$11)*Inputs!$C$8-Inputs!$C$11</x:f>
        <x:v>2903.119166864809</x:v>
      </x:c>
      <x:c r="AI1666" s="25" t="n">
        <x:f>Inputs!$C$12+AH1666-Inputs!$C$10*Inputs!$C$13</x:f>
        <x:v>25221.034582064807</x:v>
      </x:c>
      <x:c r="AJ1666" s="25" t="n">
        <x:f>(S1666+Inputs!$C$11)*(1-Inputs!$C$8)</x:f>
        <x:v>7296.123499250134</x:v>
      </x:c>
      <x:c r="AK1666" s="25" t="n">
        <x:f>AJ1666/(1+B1666)^(1-Inputs!$C$8)+T1666/(1+B1666)^(2-Inputs!$C$8)+U1666/(1+B1666)^(3-Inputs!$C$8)+V1666/(1+B1666)^(4-Inputs!$C$8)+W1666/(1+B1666)^(5-Inputs!$C$8)+X1666/(1+B1666)^(6-Inputs!$C$8)+Y1666/(1+B1666)^(7-Inputs!$C$8)+Z1666/(1+B1666)^(8-Inputs!$C$8)+AA1666/(1+B1666)^(9-Inputs!$C$8)+AB1666/(1+B1666)^(10-Inputs!$C$8)+AE1666/(1+B1666)^(10-Inputs!$C$8)</x:f>
        <x:v>441601.3597094917</x:v>
      </x:c>
      <x:c r="AL1666" s="25" t="n">
        <x:f>(AK1666+AI1666)/Inputs!$C$13</x:f>
        <x:v>372.4903871185058</x:v>
      </x:c>
      <x:c r="AM1666" s="26" t="n">
        <x:f>IF(AL1666&gt;=Inputs!$C$7,1,0)</x:f>
        <x:v>1</x:v>
      </x:c>
      <x:c r="AN1666" s="26" t="n">
        <x:f>IF(Inputs!$C$7&lt;=(1-Inputs!$C$16)*AL1666,1,0)</x:f>
        <x:v>1</x:v>
      </x:c>
    </x:row>
    <x:row r="1667" ht="20" customHeight="1">
      <x:c r="A1667" s="16" t="n">
        <x:v>1662</x:v>
      </x:c>
      <x:c r="B1667" s="19" t="n">
        <x:v>0.08671968666139687</x:v>
      </x:c>
      <x:c r="C1667" s="24" t="n">
        <x:v>0.5986726441313692</x:v>
      </x:c>
      <x:c r="D1667" s="19" t="n">
        <x:v>0.0081492825523938</x:v>
      </x:c>
      <x:c r="E1667" s="19" t="n">
        <x:v>0.05521405269542441</x:v>
      </x:c>
      <x:c r="F1667" s="19" t="n">
        <x:v>-0.19406768917228762</x:v>
      </x:c>
      <x:c r="G1667" s="19" t="n">
        <x:v>-0.05321647453484786</x:v>
      </x:c>
      <x:c r="H1667" s="19" t="n">
        <x:v>0.7473048781706382</x:v>
      </x:c>
      <x:c r="I1667" s="19" t="n">
        <x:v>0.06946990429396806</x:v>
      </x:c>
      <x:c r="J1667" s="19" t="n">
        <x:v>0.07371552591442992</x:v>
      </x:c>
      <x:c r="K1667" s="19" t="n">
        <x:v>0.06615561995761823</x:v>
      </x:c>
      <x:c r="L1667" s="19" t="n">
        <x:v>0.05945571696796037</x:v>
      </x:c>
      <x:c r="M1667" s="19" t="n">
        <x:v>0.058497272044090776</x:v>
      </x:c>
      <x:c r="N1667" s="19" t="n">
        <x:v>0.05808658852631311</x:v>
      </x:c>
      <x:c r="O1667" s="19" t="n">
        <x:v>0.07032234535276188</x:v>
      </x:c>
      <x:c r="P1667" s="19" t="n">
        <x:v>0.06569145339325473</x:v>
      </x:c>
      <x:c r="Q1667" s="19" t="n">
        <x:v>0.06911447205466062</x:v>
      </x:c>
      <x:c r="R1667" s="19" t="n">
        <x:v>0.0638002797011552</x:v>
      </x:c>
      <x:c r="S1667" s="21" t="n">
        <x:v>9240.01864414188</x:v>
      </x:c>
      <x:c r="T1667" s="21" t="n">
        <x:v>14705.411732831539</x:v>
      </x:c>
      <x:c r="U1667" s="21" t="n">
        <x:v>18083.34990583948</x:v>
      </x:c>
      <x:c r="V1667" s="21" t="n">
        <x:v>21735.54442981014</x:v>
      </x:c>
      <x:c r="W1667" s="21" t="n">
        <x:v>25729.938237023576</x:v>
      </x:c>
      <x:c r="X1667" s="21" t="n">
        <x:v>27121.094135508156</x:v>
      </x:c>
      <x:c r="Y1667" s="21" t="n">
        <x:v>28162.11619141352</x:v>
      </x:c>
      <x:c r="Z1667" s="21" t="n">
        <x:v>29033.672721043728</x:v>
      </x:c>
      <x:c r="AA1667" s="21" t="n">
        <x:v>29660.623845880134</x:v>
      </x:c>
      <x:c r="AB1667" s="21" t="n">
        <x:v>30040.15865587393</x:v>
      </x:c>
      <x:c r="AC1667" s="21" t="n">
        <x:v>39182.81563809642</x:v>
      </x:c>
      <x:c r="AD1667" s="25" t="n">
        <x:f>AC1667*(1+Inputs!$C$14)*(1-Inputs!$C$14/Inputs!$C$15)</x:f>
        <x:v>31091.564208829506</x:v>
      </x:c>
      <x:c r="AE1667" s="25" t="n">
        <x:f>AD1667/(B1667-Inputs!$C$14)</x:f>
        <x:v>601155.3088552639</x:v>
      </x:c>
      <x:c r="AF1667" s="25" t="n">
        <x:f>S1667/(1+B1667)^1+T1667/(1+B1667)^2+U1667/(1+B1667)^3+V1667/(1+B1667)^4+W1667/(1+B1667)^5+X1667/(1+B1667)^6+Y1667/(1+B1667)^7+Z1667/(1+B1667)^8+AA1667/(1+B1667)^9+AB1667/(1+B1667)^10+AE1667/(1+B1667)^10</x:f>
        <x:v>403548.1609994786</x:v>
      </x:c>
      <x:c r="AG1667" s="25" t="n">
        <x:f>(AF1667+Inputs!$C$12)/Inputs!$C$13</x:f>
        <x:v>347.8102181988915</x:v>
      </x:c>
      <x:c r="AH1667" s="25" t="n">
        <x:f>(S1667+Inputs!$C$11)*Inputs!$C$8-Inputs!$C$11</x:f>
        <x:v>2453.7292825979766</x:v>
      </x:c>
      <x:c r="AI1667" s="25" t="n">
        <x:f>Inputs!$C$12+AH1667-Inputs!$C$10*Inputs!$C$13</x:f>
        <x:v>24771.644697797972</x:v>
      </x:c>
      <x:c r="AJ1667" s="25" t="n">
        <x:f>(S1667+Inputs!$C$11)*(1-Inputs!$C$8)</x:f>
        <x:v>6786.289361543903</x:v>
      </x:c>
      <x:c r="AK1667" s="25" t="n">
        <x:f>AJ1667/(1+B1667)^(1-Inputs!$C$8)+T1667/(1+B1667)^(2-Inputs!$C$8)+U1667/(1+B1667)^(3-Inputs!$C$8)+V1667/(1+B1667)^(4-Inputs!$C$8)+W1667/(1+B1667)^(5-Inputs!$C$8)+X1667/(1+B1667)^(6-Inputs!$C$8)+Y1667/(1+B1667)^(7-Inputs!$C$8)+Z1667/(1+B1667)^(8-Inputs!$C$8)+AA1667/(1+B1667)^(9-Inputs!$C$8)+AB1667/(1+B1667)^(10-Inputs!$C$8)+AE1667/(1+B1667)^(10-Inputs!$C$8)</x:f>
        <x:v>417233.7321989283</x:v>
      </x:c>
      <x:c r="AL1667" s="25" t="n">
        <x:f>(AK1667+AI1667)/Inputs!$C$13</x:f>
        <x:v>352.68820853931453</x:v>
      </x:c>
      <x:c r="AM1667" s="26" t="n">
        <x:f>IF(AL1667&gt;=Inputs!$C$7,1,0)</x:f>
        <x:v>1</x:v>
      </x:c>
      <x:c r="AN1667" s="26" t="n">
        <x:f>IF(Inputs!$C$7&lt;=(1-Inputs!$C$16)*AL1667,1,0)</x:f>
        <x:v>1</x:v>
      </x:c>
    </x:row>
    <x:row r="1668" ht="20" customHeight="1">
      <x:c r="A1668" s="16" t="n">
        <x:v>1663</x:v>
      </x:c>
      <x:c r="B1668" s="19" t="n">
        <x:v>0.08975009247404972</x:v>
      </x:c>
      <x:c r="C1668" s="24" t="n">
        <x:v>0.3910655769037419</x:v>
      </x:c>
      <x:c r="D1668" s="19" t="n">
        <x:v>0.03147654908780027</x:v>
      </x:c>
      <x:c r="E1668" s="19" t="n">
        <x:v>0.05157786927828141</x:v>
      </x:c>
      <x:c r="F1668" s="19" t="n">
        <x:v>-0.1575096537531283</x:v>
      </x:c>
      <x:c r="G1668" s="19" t="n">
        <x:v>-0.0811703711485319</x:v>
      </x:c>
      <x:c r="H1668" s="19" t="n">
        <x:v>0.8747749562993192</x:v>
      </x:c>
      <x:c r="I1668" s="19" t="n">
        <x:v>0.055286918084533454</x:v>
      </x:c>
      <x:c r="J1668" s="19" t="n">
        <x:v>0.05781036313810432</x:v>
      </x:c>
      <x:c r="K1668" s="19" t="n">
        <x:v>0.05558808276192053</x:v>
      </x:c>
      <x:c r="L1668" s="19" t="n">
        <x:v>0.053948796783726036</x:v>
      </x:c>
      <x:c r="M1668" s="19" t="n">
        <x:v>0.06365451400994403</x:v>
      </x:c>
      <x:c r="N1668" s="19" t="n">
        <x:v>0.06027922258689955</x:v>
      </x:c>
      <x:c r="O1668" s="19" t="n">
        <x:v>0.050423833020273603</x:v>
      </x:c>
      <x:c r="P1668" s="19" t="n">
        <x:v>0.05583270452564989</x:v>
      </x:c>
      <x:c r="Q1668" s="19" t="n">
        <x:v>0.05384549370377613</x:v>
      </x:c>
      <x:c r="R1668" s="19" t="n">
        <x:v>0.05808457594816786</x:v>
      </x:c>
      <x:c r="S1668" s="21" t="n">
        <x:v>9806.28524444528</x:v>
      </x:c>
      <x:c r="T1668" s="21" t="n">
        <x:v>15447.885751303951</x:v>
      </x:c>
      <x:c r="U1668" s="21" t="n">
        <x:v>18884.73380331556</x:v>
      </x:c>
      <x:c r="V1668" s="21" t="n">
        <x:v>22555.31325769605</x:v>
      </x:c>
      <x:c r="W1668" s="21" t="n">
        <x:v>26627.000109368222</x:v>
      </x:c>
      <x:c r="X1668" s="21" t="n">
        <x:v>28375.715858833373</x:v>
      </x:c>
      <x:c r="Y1668" s="21" t="n">
        <x:v>29679.221254932643</x:v>
      </x:c>
      <x:c r="Z1668" s="21" t="n">
        <x:v>30680.820922084935</x:v>
      </x:c>
      <x:c r="AA1668" s="21" t="n">
        <x:v>31385.07046017683</x:v>
      </x:c>
      <x:c r="AB1668" s="21" t="n">
        <x:v>31749.51875270601</x:v>
      </x:c>
      <x:c r="AC1668" s="21" t="n">
        <x:v>41412.415764399135</x:v>
      </x:c>
      <x:c r="AD1668" s="25" t="n">
        <x:f>AC1668*(1+Inputs!$C$14)*(1-Inputs!$C$14/Inputs!$C$15)</x:f>
        <x:v>32860.75190905071</x:v>
      </x:c>
      <x:c r="AE1668" s="25" t="n">
        <x:f>AD1668/(B1668-Inputs!$C$14)</x:f>
        <x:v>600195.3681562447</x:v>
      </x:c>
      <x:c r="AF1668" s="25" t="n">
        <x:f>S1668/(1+B1668)^1+T1668/(1+B1668)^2+U1668/(1+B1668)^3+V1668/(1+B1668)^4+W1668/(1+B1668)^5+X1668/(1+B1668)^6+Y1668/(1+B1668)^7+Z1668/(1+B1668)^8+AA1668/(1+B1668)^9+AB1668/(1+B1668)^10+AE1668/(1+B1668)^10</x:f>
        <x:v>400582.23261461966</x:v>
      </x:c>
      <x:c r="AG1668" s="25" t="n">
        <x:f>(AF1668+Inputs!$C$12)/Inputs!$C$13</x:f>
        <x:v>345.44362262474715</x:v>
      </x:c>
      <x:c r="AH1668" s="25" t="n">
        <x:f>(S1668+Inputs!$C$11)*Inputs!$C$8-Inputs!$C$11</x:f>
        <x:v>2719.021306301762</x:v>
      </x:c>
      <x:c r="AI1668" s="25" t="n">
        <x:f>Inputs!$C$12+AH1668-Inputs!$C$10*Inputs!$C$13</x:f>
        <x:v>25036.936721501756</x:v>
      </x:c>
      <x:c r="AJ1668" s="25" t="n">
        <x:f>(S1668+Inputs!$C$11)*(1-Inputs!$C$8)</x:f>
        <x:v>7087.263938143519</x:v>
      </x:c>
      <x:c r="AK1668" s="25" t="n">
        <x:f>AJ1668/(1+B1668)^(1-Inputs!$C$8)+T1668/(1+B1668)^(2-Inputs!$C$8)+U1668/(1+B1668)^(3-Inputs!$C$8)+V1668/(1+B1668)^(4-Inputs!$C$8)+W1668/(1+B1668)^(5-Inputs!$C$8)+X1668/(1+B1668)^(6-Inputs!$C$8)+Y1668/(1+B1668)^(7-Inputs!$C$8)+Z1668/(1+B1668)^(8-Inputs!$C$8)+AA1668/(1+B1668)^(9-Inputs!$C$8)+AB1668/(1+B1668)^(10-Inputs!$C$8)+AE1668/(1+B1668)^(10-Inputs!$C$8)</x:f>
        <x:v>414443.71506837505</x:v>
      </x:c>
      <x:c r="AL1668" s="25" t="n">
        <x:f>(AK1668+AI1668)/Inputs!$C$13</x:f>
        <x:v>350.6736611570165</x:v>
      </x:c>
      <x:c r="AM1668" s="26" t="n">
        <x:f>IF(AL1668&gt;=Inputs!$C$7,1,0)</x:f>
        <x:v>1</x:v>
      </x:c>
      <x:c r="AN1668" s="26" t="n">
        <x:f>IF(Inputs!$C$7&lt;=(1-Inputs!$C$16)*AL1668,1,0)</x:f>
        <x:v>1</x:v>
      </x:c>
    </x:row>
    <x:row r="1669" ht="20" customHeight="1">
      <x:c r="A1669" s="16" t="n">
        <x:v>1664</x:v>
      </x:c>
      <x:c r="B1669" s="19" t="n">
        <x:v>0.09205125857689946</x:v>
      </x:c>
      <x:c r="C1669" s="24" t="n">
        <x:v>0.3378191696999977</x:v>
      </x:c>
      <x:c r="D1669" s="19" t="n">
        <x:v>0.040087939151852936</x:v>
      </x:c>
      <x:c r="E1669" s="19" t="n">
        <x:v>0.046884521948552735</x:v>
      </x:c>
      <x:c r="F1669" s="19" t="n">
        <x:v>-0.16420640760929817</x:v>
      </x:c>
      <x:c r="G1669" s="19" t="n">
        <x:v>-0.054085811963203126</x:v>
      </x:c>
      <x:c r="H1669" s="19" t="n">
        <x:v>0.9445112857221432</x:v>
      </x:c>
      <x:c r="I1669" s="19" t="n">
        <x:v>0.07085498780743252</x:v>
      </x:c>
      <x:c r="J1669" s="19" t="n">
        <x:v>0.05928689498188647</x:v>
      </x:c>
      <x:c r="K1669" s="19" t="n">
        <x:v>0.06242149689388839</x:v>
      </x:c>
      <x:c r="L1669" s="19" t="n">
        <x:v>0.05840528564547299</x:v>
      </x:c>
      <x:c r="M1669" s="19" t="n">
        <x:v>0.05974797626764143</x:v>
      </x:c>
      <x:c r="N1669" s="19" t="n">
        <x:v>0.06321123668918631</x:v>
      </x:c>
      <x:c r="O1669" s="19" t="n">
        <x:v>0.062072665597180506</x:v>
      </x:c>
      <x:c r="P1669" s="19" t="n">
        <x:v>0.06826520166613705</x:v>
      </x:c>
      <x:c r="Q1669" s="19" t="n">
        <x:v>0.05785997487438294</x:v>
      </x:c>
      <x:c r="R1669" s="19" t="n">
        <x:v>0.06947498613453149</x:v>
      </x:c>
      <x:c r="S1669" s="21" t="n">
        <x:v>9825.33781830844</x:v>
      </x:c>
      <x:c r="T1669" s="21" t="n">
        <x:v>15428.549476513455</x:v>
      </x:c>
      <x:c r="U1669" s="21" t="n">
        <x:v>18890.32232166604</x:v>
      </x:c>
      <x:c r="V1669" s="21" t="n">
        <x:v>22712.90781034293</x:v>
      </x:c>
      <x:c r="W1669" s="21" t="n">
        <x:v>26930.994270743373</x:v>
      </x:c>
      <x:c r="X1669" s="21" t="n">
        <x:v>28771.59885852005</x:v>
      </x:c>
      <x:c r="Y1669" s="21" t="n">
        <x:v>30160.026717838984</x:v>
      </x:c>
      <x:c r="Z1669" s="21" t="n">
        <x:v>31248.20396005629</x:v>
      </x:c>
      <x:c r="AA1669" s="21" t="n">
        <x:v>32002.933862266647</x:v>
      </x:c>
      <x:c r="AB1669" s="21" t="n">
        <x:v>32370.02735925669</x:v>
      </x:c>
      <x:c r="AC1669" s="21" t="n">
        <x:v>42221.77481642177</x:v>
      </x:c>
      <x:c r="AD1669" s="25" t="n">
        <x:f>AC1669*(1+Inputs!$C$14)*(1-Inputs!$C$14/Inputs!$C$15)</x:f>
        <x:v>33502.97831683067</x:v>
      </x:c>
      <x:c r="AE1669" s="25" t="n">
        <x:f>AD1669/(B1669-Inputs!$C$14)</x:f>
        <x:v>587243.4570689087</x:v>
      </x:c>
      <x:c r="AF1669" s="25" t="n">
        <x:f>S1669/(1+B1669)^1+T1669/(1+B1669)^2+U1669/(1+B1669)^3+V1669/(1+B1669)^4+W1669/(1+B1669)^5+X1669/(1+B1669)^6+Y1669/(1+B1669)^7+Z1669/(1+B1669)^8+AA1669/(1+B1669)^9+AB1669/(1+B1669)^10+AE1669/(1+B1669)^10</x:f>
        <x:v>389787.0530856254</x:v>
      </x:c>
      <x:c r="AG1669" s="25" t="n">
        <x:f>(AF1669+Inputs!$C$12)/Inputs!$C$13</x:f>
        <x:v>336.82985291074016</x:v>
      </x:c>
      <x:c r="AH1669" s="25" t="n">
        <x:f>(S1669+Inputs!$C$11)*Inputs!$C$8-Inputs!$C$11</x:f>
        <x:v>2727.947306659571</x:v>
      </x:c>
      <x:c r="AI1669" s="25" t="n">
        <x:f>Inputs!$C$12+AH1669-Inputs!$C$10*Inputs!$C$13</x:f>
        <x:v>25045.862721859565</x:v>
      </x:c>
      <x:c r="AJ1669" s="25" t="n">
        <x:f>(S1669+Inputs!$C$11)*(1-Inputs!$C$8)</x:f>
        <x:v>7097.39051164887</x:v>
      </x:c>
      <x:c r="AK1669" s="25" t="n">
        <x:f>AJ1669/(1+B1669)^(1-Inputs!$C$8)+T1669/(1+B1669)^(2-Inputs!$C$8)+U1669/(1+B1669)^(3-Inputs!$C$8)+V1669/(1+B1669)^(4-Inputs!$C$8)+W1669/(1+B1669)^(5-Inputs!$C$8)+X1669/(1+B1669)^(6-Inputs!$C$8)+Y1669/(1+B1669)^(7-Inputs!$C$8)+Z1669/(1+B1669)^(8-Inputs!$C$8)+AA1669/(1+B1669)^(9-Inputs!$C$8)+AB1669/(1+B1669)^(10-Inputs!$C$8)+AE1669/(1+B1669)^(10-Inputs!$C$8)</x:f>
        <x:v>403600.60905019334</x:v>
      </x:c>
      <x:c r="AL1669" s="25" t="n">
        <x:f>(AK1669+AI1669)/Inputs!$C$13</x:f>
        <x:v>342.028771883709</x:v>
      </x:c>
      <x:c r="AM1669" s="26" t="n">
        <x:f>IF(AL1669&gt;=Inputs!$C$7,1,0)</x:f>
        <x:v>1</x:v>
      </x:c>
      <x:c r="AN1669" s="26" t="n">
        <x:f>IF(Inputs!$C$7&lt;=(1-Inputs!$C$16)*AL1669,1,0)</x:f>
        <x:v>1</x:v>
      </x:c>
    </x:row>
    <x:row r="1670" ht="20" customHeight="1">
      <x:c r="A1670" s="16" t="n">
        <x:v>1665</x:v>
      </x:c>
      <x:c r="B1670" s="19" t="n">
        <x:v>0.080523173377614</x:v>
      </x:c>
      <x:c r="C1670" s="24" t="n">
        <x:v>0.43144625063033004</x:v>
      </x:c>
      <x:c r="D1670" s="19" t="n">
        <x:v>0.017831916235407166</x:v>
      </x:c>
      <x:c r="E1670" s="19" t="n">
        <x:v>0.054891579681890054</x:v>
      </x:c>
      <x:c r="F1670" s="19" t="n">
        <x:v>-0.10844338188755842</x:v>
      </x:c>
      <x:c r="G1670" s="19" t="n">
        <x:v>-0.047591172995059314</x:v>
      </x:c>
      <x:c r="H1670" s="19" t="n">
        <x:v>0.4469451344919264</x:v>
      </x:c>
      <x:c r="I1670" s="19" t="n">
        <x:v>0.07181571503531473</x:v>
      </x:c>
      <x:c r="J1670" s="19" t="n">
        <x:v>0.0700813640993431</x:v>
      </x:c>
      <x:c r="K1670" s="19" t="n">
        <x:v>0.06721804713196321</x:v>
      </x:c>
      <x:c r="L1670" s="19" t="n">
        <x:v>0.06971356609599866</x:v>
      </x:c>
      <x:c r="M1670" s="19" t="n">
        <x:v>0.06624824090278822</x:v>
      </x:c>
      <x:c r="N1670" s="19" t="n">
        <x:v>0.07302974306362899</x:v>
      </x:c>
      <x:c r="O1670" s="19" t="n">
        <x:v>0.06667311868449474</x:v>
      </x:c>
      <x:c r="P1670" s="19" t="n">
        <x:v>0.0714722498731237</x:v>
      </x:c>
      <x:c r="Q1670" s="19" t="n">
        <x:v>0.07260873293332792</x:v>
      </x:c>
      <x:c r="R1670" s="19" t="n">
        <x:v>0.06559967905133704</x:v>
      </x:c>
      <x:c r="S1670" s="21" t="n">
        <x:v>10792.928075695283</x:v>
      </x:c>
      <x:c r="T1670" s="21" t="n">
        <x:v>16451.000090724316</x:v>
      </x:c>
      <x:c r="U1670" s="21" t="n">
        <x:v>19296.0080355139</x:v>
      </x:c>
      <x:c r="V1670" s="21" t="n">
        <x:v>22240.586492320966</x:v>
      </x:c>
      <x:c r="W1670" s="21" t="n">
        <x:v>25539.497315482186</x:v>
      </x:c>
      <x:c r="X1670" s="21" t="n">
        <x:v>26970.787247043372</x:v>
      </x:c>
      <x:c r="Y1670" s="21" t="n">
        <x:v>28159.397660733317</x:v>
      </x:c>
      <x:c r="Z1670" s="21" t="n">
        <x:v>29093.282131670287</x:v>
      </x:c>
      <x:c r="AA1670" s="21" t="n">
        <x:v>29771.53718101685</x:v>
      </x:c>
      <x:c r="AB1670" s="21" t="n">
        <x:v>30159.258793150388</x:v>
      </x:c>
      <x:c r="AC1670" s="21" t="n">
        <x:v>39338.16364323963</x:v>
      </x:c>
      <x:c r="AD1670" s="25" t="n">
        <x:f>AC1670*(1+Inputs!$C$14)*(1-Inputs!$C$14/Inputs!$C$15)</x:f>
        <x:v>31214.832850910643</x:v>
      </x:c>
      <x:c r="AE1670" s="25" t="n">
        <x:f>AD1670/(B1670-Inputs!$C$14)</x:f>
        <x:v>685691.0565523212</x:v>
      </x:c>
      <x:c r="AF1670" s="25" t="n">
        <x:f>S1670/(1+B1670)^1+T1670/(1+B1670)^2+U1670/(1+B1670)^3+V1670/(1+B1670)^4+W1670/(1+B1670)^5+X1670/(1+B1670)^6+Y1670/(1+B1670)^7+Z1670/(1+B1670)^8+AA1670/(1+B1670)^9+AB1670/(1+B1670)^10+AE1670/(1+B1670)^10</x:f>
        <x:v>466813.22038021765</x:v>
      </x:c>
      <x:c r="AG1670" s="25" t="n">
        <x:f>(AF1670+Inputs!$C$12)/Inputs!$C$13</x:f>
        <x:v>398.2911435957325</x:v>
      </x:c>
      <x:c r="AH1670" s="25" t="n">
        <x:f>(S1670+Inputs!$C$11)*Inputs!$C$8-Inputs!$C$11</x:f>
        <x:v>3181.256714914777</x:v>
      </x:c>
      <x:c r="AI1670" s="25" t="n">
        <x:f>Inputs!$C$12+AH1670-Inputs!$C$10*Inputs!$C$13</x:f>
        <x:v>25499.172130114777</x:v>
      </x:c>
      <x:c r="AJ1670" s="25" t="n">
        <x:f>(S1670+Inputs!$C$11)*(1-Inputs!$C$8)</x:f>
        <x:v>7611.671360780507</x:v>
      </x:c>
      <x:c r="AK1670" s="25" t="n">
        <x:f>AJ1670/(1+B1670)^(1-Inputs!$C$8)+T1670/(1+B1670)^(2-Inputs!$C$8)+U1670/(1+B1670)^(3-Inputs!$C$8)+V1670/(1+B1670)^(4-Inputs!$C$8)+W1670/(1+B1670)^(5-Inputs!$C$8)+X1670/(1+B1670)^(6-Inputs!$C$8)+Y1670/(1+B1670)^(7-Inputs!$C$8)+Z1670/(1+B1670)^(8-Inputs!$C$8)+AA1670/(1+B1670)^(9-Inputs!$C$8)+AB1670/(1+B1670)^(10-Inputs!$C$8)+AE1670/(1+B1670)^(10-Inputs!$C$8)</x:f>
        <x:v>481008.4708610422</x:v>
      </x:c>
      <x:c r="AL1670" s="25" t="n">
        <x:f>(AK1670+AI1670)/Inputs!$C$13</x:f>
        <x:v>404.1563350930923</x:v>
      </x:c>
      <x:c r="AM1670" s="26" t="n">
        <x:f>IF(AL1670&gt;=Inputs!$C$7,1,0)</x:f>
        <x:v>1</x:v>
      </x:c>
      <x:c r="AN1670" s="26" t="n">
        <x:f>IF(Inputs!$C$7&lt;=(1-Inputs!$C$16)*AL1670,1,0)</x:f>
        <x:v>1</x:v>
      </x:c>
    </x:row>
    <x:row r="1671" ht="20" customHeight="1">
      <x:c r="A1671" s="16" t="n">
        <x:v>1666</x:v>
      </x:c>
      <x:c r="B1671" s="19" t="n">
        <x:v>0.09110699631808085</x:v>
      </x:c>
      <x:c r="C1671" s="24" t="n">
        <x:v>0.42145319869379705</x:v>
      </x:c>
      <x:c r="D1671" s="19" t="n">
        <x:v>0.027974208719989235</x:v>
      </x:c>
      <x:c r="E1671" s="19" t="n">
        <x:v>0.05823779912784317</x:v>
      </x:c>
      <x:c r="F1671" s="19" t="n">
        <x:v>-0.26029632003858183</x:v>
      </x:c>
      <x:c r="G1671" s="19" t="n">
        <x:v>-0.10122266328533953</x:v>
      </x:c>
      <x:c r="H1671" s="19" t="n">
        <x:v>0.6734720008392117</x:v>
      </x:c>
      <x:c r="I1671" s="19" t="n">
        <x:v>0.07173445581180772</x:v>
      </x:c>
      <x:c r="J1671" s="19" t="n">
        <x:v>0.07520603674351492</x:v>
      </x:c>
      <x:c r="K1671" s="19" t="n">
        <x:v>0.07676017365559687</x:v>
      </x:c>
      <x:c r="L1671" s="19" t="n">
        <x:v>0.06736943260977</x:v>
      </x:c>
      <x:c r="M1671" s="19" t="n">
        <x:v>0.07470372398351288</x:v>
      </x:c>
      <x:c r="N1671" s="19" t="n">
        <x:v>0.07091323901647797</x:v>
      </x:c>
      <x:c r="O1671" s="19" t="n">
        <x:v>0.06463584947896493</x:v>
      </x:c>
      <x:c r="P1671" s="19" t="n">
        <x:v>0.0703871635575399</x:v>
      </x:c>
      <x:c r="Q1671" s="19" t="n">
        <x:v>0.07425967792342476</x:v>
      </x:c>
      <x:c r="R1671" s="19" t="n">
        <x:v>0.07170247256064727</x:v>
      </x:c>
      <x:c r="S1671" s="21" t="n">
        <x:v>7906.623912853869</x:v>
      </x:c>
      <x:c r="T1671" s="21" t="n">
        <x:v>13106.685101209674</x:v>
      </x:c>
      <x:c r="U1671" s="21" t="n">
        <x:v>16874.14301420384</x:v>
      </x:c>
      <x:c r="V1671" s="21" t="n">
        <x:v>21057.72370352909</x:v>
      </x:c>
      <x:c r="W1671" s="21" t="n">
        <x:v>25741.26401217661</x:v>
      </x:c>
      <x:c r="X1671" s="21" t="n">
        <x:v>27647.383708536956</x:v>
      </x:c>
      <x:c r="Y1671" s="21" t="n">
        <x:v>29051.46054495889</x:v>
      </x:c>
      <x:c r="Z1671" s="21" t="n">
        <x:v>30152.210377608713</x:v>
      </x:c>
      <x:c r="AA1671" s="21" t="n">
        <x:v>30938.88442303492</x:v>
      </x:c>
      <x:c r="AB1671" s="21" t="n">
        <x:v>31365.263317790745</x:v>
      </x:c>
      <x:c r="AC1671" s="21" t="n">
        <x:v>40911.21302320532</x:v>
      </x:c>
      <x:c r="AD1671" s="25" t="n">
        <x:f>AC1671*(1+Inputs!$C$14)*(1-Inputs!$C$14/Inputs!$C$15)</x:f>
        <x:v>32463.04753391341</x:v>
      </x:c>
      <x:c r="AE1671" s="25" t="n">
        <x:f>AD1671/(B1671-Inputs!$C$14)</x:f>
        <x:v>578591.7918306381</x:v>
      </x:c>
      <x:c r="AF1671" s="25" t="n">
        <x:f>S1671/(1+B1671)^1+T1671/(1+B1671)^2+U1671/(1+B1671)^3+V1671/(1+B1671)^4+W1671/(1+B1671)^5+X1671/(1+B1671)^6+Y1671/(1+B1671)^7+Z1671/(1+B1671)^8+AA1671/(1+B1671)^9+AB1671/(1+B1671)^10+AE1671/(1+B1671)^10</x:f>
        <x:v>379089.36499833845</x:v>
      </x:c>
      <x:c r="AG1671" s="25" t="n">
        <x:f>(AF1671+Inputs!$C$12)/Inputs!$C$13</x:f>
        <x:v>328.29387429096164</x:v>
      </x:c>
      <x:c r="AH1671" s="25" t="n">
        <x:f>(S1671+Inputs!$C$11)*Inputs!$C$8-Inputs!$C$11</x:f>
        <x:v>1829.0429838301689</x:v>
      </x:c>
      <x:c r="AI1671" s="25" t="n">
        <x:f>Inputs!$C$12+AH1671-Inputs!$C$10*Inputs!$C$13</x:f>
        <x:v>24146.95839903017</x:v>
      </x:c>
      <x:c r="AJ1671" s="25" t="n">
        <x:f>(S1671+Inputs!$C$11)*(1-Inputs!$C$8)</x:f>
        <x:v>6077.580929023701</x:v>
      </x:c>
      <x:c r="AK1671" s="25" t="n">
        <x:f>AJ1671/(1+B1671)^(1-Inputs!$C$8)+T1671/(1+B1671)^(2-Inputs!$C$8)+U1671/(1+B1671)^(3-Inputs!$C$8)+V1671/(1+B1671)^(4-Inputs!$C$8)+W1671/(1+B1671)^(5-Inputs!$C$8)+X1671/(1+B1671)^(6-Inputs!$C$8)+Y1671/(1+B1671)^(7-Inputs!$C$8)+Z1671/(1+B1671)^(8-Inputs!$C$8)+AA1671/(1+B1671)^(9-Inputs!$C$8)+AB1671/(1+B1671)^(10-Inputs!$C$8)+AE1671/(1+B1671)^(10-Inputs!$C$8)</x:f>
        <x:v>393149.29245012446</x:v>
      </x:c>
      <x:c r="AL1671" s="25" t="n">
        <x:f>(AK1671+AI1671)/Inputs!$C$13</x:f>
        <x:v>332.9721194241219</x:v>
      </x:c>
      <x:c r="AM1671" s="26" t="n">
        <x:f>IF(AL1671&gt;=Inputs!$C$7,1,0)</x:f>
        <x:v>1</x:v>
      </x:c>
      <x:c r="AN1671" s="26" t="n">
        <x:f>IF(Inputs!$C$7&lt;=(1-Inputs!$C$16)*AL1671,1,0)</x:f>
        <x:v>1</x:v>
      </x:c>
    </x:row>
    <x:row r="1672" ht="20" customHeight="1">
      <x:c r="A1672" s="16" t="n">
        <x:v>1667</x:v>
      </x:c>
      <x:c r="B1672" s="19" t="n">
        <x:v>0.08402734039375262</x:v>
      </x:c>
      <x:c r="C1672" s="24" t="n">
        <x:v>0.687004567070602</x:v>
      </x:c>
      <x:c r="D1672" s="19" t="n">
        <x:v>0.03650108449039493</x:v>
      </x:c>
      <x:c r="E1672" s="19" t="n">
        <x:v>0.05436925709937811</x:v>
      </x:c>
      <x:c r="F1672" s="19" t="n">
        <x:v>-0.18880766025598522</x:v>
      </x:c>
      <x:c r="G1672" s="19" t="n">
        <x:v>-0.08460895915926414</x:v>
      </x:c>
      <x:c r="H1672" s="19" t="n">
        <x:v>0.7353063007168714</x:v>
      </x:c>
      <x:c r="I1672" s="19" t="n">
        <x:v>0.06256504311409686</x:v>
      </x:c>
      <x:c r="J1672" s="19" t="n">
        <x:v>0.06935137201908106</x:v>
      </x:c>
      <x:c r="K1672" s="19" t="n">
        <x:v>0.05554110830058449</x:v>
      </x:c>
      <x:c r="L1672" s="19" t="n">
        <x:v>0.05072512430664006</x:v>
      </x:c>
      <x:c r="M1672" s="19" t="n">
        <x:v>0.06687862664829822</x:v>
      </x:c>
      <x:c r="N1672" s="19" t="n">
        <x:v>0.05898413399519199</x:v>
      </x:c>
      <x:c r="O1672" s="19" t="n">
        <x:v>0.06877995351167215</x:v>
      </x:c>
      <x:c r="P1672" s="19" t="n">
        <x:v>0.05990749194802106</x:v>
      </x:c>
      <x:c r="Q1672" s="19" t="n">
        <x:v>0.054049823264532504</x:v>
      </x:c>
      <x:c r="R1672" s="19" t="n">
        <x:v>0.05621286149861021</x:v>
      </x:c>
      <x:c r="S1672" s="21" t="n">
        <x:v>9240.634245728055</x:v>
      </x:c>
      <x:c r="T1672" s="21" t="n">
        <x:v>15077.43256668149</x:v>
      </x:c>
      <x:c r="U1672" s="21" t="n">
        <x:v>19058.23579467702</x:v>
      </x:c>
      <x:c r="V1672" s="21" t="n">
        <x:v>23390.77571454231</x:v>
      </x:c>
      <x:c r="W1672" s="21" t="n">
        <x:v>28294.96793989188</x:v>
      </x:c>
      <x:c r="X1672" s="21" t="n">
        <x:v>30293.139327545196</x:v>
      </x:c>
      <x:c r="Y1672" s="21" t="n">
        <x:v>31794.298815152026</x:v>
      </x:c>
      <x:c r="Z1672" s="21" t="n">
        <x:v>32975.660346020115</x:v>
      </x:c>
      <x:c r="AA1672" s="21" t="n">
        <x:v>33739.469313744485</x:v>
      </x:c>
      <x:c r="AB1672" s="21" t="n">
        <x:v>34073.14667468176</x:v>
      </x:c>
      <x:c r="AC1672" s="21" t="n">
        <x:v>44443.23479306316</x:v>
      </x:c>
      <x:c r="AD1672" s="25" t="n">
        <x:f>AC1672*(1+Inputs!$C$14)*(1-Inputs!$C$14/Inputs!$C$15)</x:f>
        <x:v>35265.70680829561</x:v>
      </x:c>
      <x:c r="AE1672" s="25" t="n">
        <x:f>AD1672/(B1672-Inputs!$C$14)</x:f>
        <x:v>719306.9525098979</x:v>
      </x:c>
      <x:c r="AF1672" s="25" t="n">
        <x:f>S1672/(1+B1672)^1+T1672/(1+B1672)^2+U1672/(1+B1672)^3+V1672/(1+B1672)^4+W1672/(1+B1672)^5+X1672/(1+B1672)^6+Y1672/(1+B1672)^7+Z1672/(1+B1672)^8+AA1672/(1+B1672)^9+AB1672/(1+B1672)^10+AE1672/(1+B1672)^10</x:f>
        <x:v>478725.67823459604</x:v>
      </x:c>
      <x:c r="AG1672" s="25" t="n">
        <x:f>(AF1672+Inputs!$C$12)/Inputs!$C$13</x:f>
        <x:v>407.7964203176092</x:v>
      </x:c>
      <x:c r="AH1672" s="25" t="n">
        <x:f>(S1672+Inputs!$C$11)*Inputs!$C$8-Inputs!$C$11</x:f>
        <x:v>2454.0176877246504</x:v>
      </x:c>
      <x:c r="AI1672" s="25" t="n">
        <x:f>Inputs!$C$12+AH1672-Inputs!$C$10*Inputs!$C$13</x:f>
        <x:v>24771.933102924646</x:v>
      </x:c>
      <x:c r="AJ1672" s="25" t="n">
        <x:f>(S1672+Inputs!$C$11)*(1-Inputs!$C$8)</x:f>
        <x:v>6786.616558003405</x:v>
      </x:c>
      <x:c r="AK1672" s="25" t="n">
        <x:f>AJ1672/(1+B1672)^(1-Inputs!$C$8)+T1672/(1+B1672)^(2-Inputs!$C$8)+U1672/(1+B1672)^(3-Inputs!$C$8)+V1672/(1+B1672)^(4-Inputs!$C$8)+W1672/(1+B1672)^(5-Inputs!$C$8)+X1672/(1+B1672)^(6-Inputs!$C$8)+Y1672/(1+B1672)^(7-Inputs!$C$8)+Z1672/(1+B1672)^(8-Inputs!$C$8)+AA1672/(1+B1672)^(9-Inputs!$C$8)+AB1672/(1+B1672)^(10-Inputs!$C$8)+AE1672/(1+B1672)^(10-Inputs!$C$8)</x:f>
        <x:v>494816.6124226804</x:v>
      </x:c>
      <x:c r="AL1672" s="25" t="n">
        <x:f>(AK1672+AI1672)/Inputs!$C$13</x:f>
        <x:v>414.5939458600532</x:v>
      </x:c>
      <x:c r="AM1672" s="26" t="n">
        <x:f>IF(AL1672&gt;=Inputs!$C$7,1,0)</x:f>
        <x:v>1</x:v>
      </x:c>
      <x:c r="AN1672" s="26" t="n">
        <x:f>IF(Inputs!$C$7&lt;=(1-Inputs!$C$16)*AL1672,1,0)</x:f>
        <x:v>1</x:v>
      </x:c>
    </x:row>
    <x:row r="1673" ht="20" customHeight="1">
      <x:c r="A1673" s="16" t="n">
        <x:v>1668</x:v>
      </x:c>
      <x:c r="B1673" s="19" t="n">
        <x:v>0.07574286851008061</x:v>
      </x:c>
      <x:c r="C1673" s="24" t="n">
        <x:v>0.3224976548031293</x:v>
      </x:c>
      <x:c r="D1673" s="19" t="n">
        <x:v>0.03897564803846052</x:v>
      </x:c>
      <x:c r="E1673" s="19" t="n">
        <x:v>0.046260841801401116</x:v>
      </x:c>
      <x:c r="F1673" s="19" t="n">
        <x:v>-0.21060752952315515</x:v>
      </x:c>
      <x:c r="G1673" s="19" t="n">
        <x:v>-0.09469258450360314</x:v>
      </x:c>
      <x:c r="H1673" s="19" t="n">
        <x:v>0.8003669791019377</x:v>
      </x:c>
      <x:c r="I1673" s="19" t="n">
        <x:v>0.07454164437976146</x:v>
      </x:c>
      <x:c r="J1673" s="19" t="n">
        <x:v>0.07796722648724767</x:v>
      </x:c>
      <x:c r="K1673" s="19" t="n">
        <x:v>0.07278679066100607</x:v>
      </x:c>
      <x:c r="L1673" s="19" t="n">
        <x:v>0.07701996378350828</x:v>
      </x:c>
      <x:c r="M1673" s="19" t="n">
        <x:v>0.07509044179070201</x:v>
      </x:c>
      <x:c r="N1673" s="19" t="n">
        <x:v>0.070646216161241</x:v>
      </x:c>
      <x:c r="O1673" s="19" t="n">
        <x:v>0.07454482327415349</x:v>
      </x:c>
      <x:c r="P1673" s="19" t="n">
        <x:v>0.07626337213217199</x:v>
      </x:c>
      <x:c r="Q1673" s="19" t="n">
        <x:v>0.07579418391846161</x:v>
      </x:c>
      <x:c r="R1673" s="19" t="n">
        <x:v>0.0669713129688796</x:v>
      </x:c>
      <x:c r="S1673" s="21" t="n">
        <x:v>8813.828396845849</x:v>
      </x:c>
      <x:c r="T1673" s="21" t="n">
        <x:v>14205.742377980418</x:v>
      </x:c>
      <x:c r="U1673" s="21" t="n">
        <x:v>17830.624280951102</x:v>
      </x:c>
      <x:c r="V1673" s="21" t="n">
        <x:v>21773.024340787182</x:v>
      </x:c>
      <x:c r="W1673" s="21" t="n">
        <x:v>26184.31758779728</x:v>
      </x:c>
      <x:c r="X1673" s="21" t="n">
        <x:v>28070.475836246784</x:v>
      </x:c>
      <x:c r="Y1673" s="21" t="n">
        <x:v>29464.833828784605</x:v>
      </x:c>
      <x:c r="Z1673" s="21" t="n">
        <x:v>30580.196043618354</x:v>
      </x:c>
      <x:c r="AA1673" s="21" t="n">
        <x:v>31361.83744846429</x:v>
      </x:c>
      <x:c r="AB1673" s="21" t="n">
        <x:v>31772.941022948347</x:v>
      </x:c>
      <x:c r="AC1673" s="21" t="n">
        <x:v>41442.96655167176</x:v>
      </x:c>
      <x:c r="AD1673" s="25" t="n">
        <x:f>AC1673*(1+Inputs!$C$14)*(1-Inputs!$C$14/Inputs!$C$15)</x:f>
        <x:v>32884.99395875153</x:v>
      </x:c>
      <x:c r="AE1673" s="25" t="n">
        <x:f>AD1673/(B1673-Inputs!$C$14)</x:f>
        <x:v>807134.970151037</x:v>
      </x:c>
      <x:c r="AF1673" s="25" t="n">
        <x:f>S1673/(1+B1673)^1+T1673/(1+B1673)^2+U1673/(1+B1673)^3+V1673/(1+B1673)^4+W1673/(1+B1673)^5+X1673/(1+B1673)^6+Y1673/(1+B1673)^7+Z1673/(1+B1673)^8+AA1673/(1+B1673)^9+AB1673/(1+B1673)^10+AE1673/(1+B1673)^10</x:f>
        <x:v>542553.8888352918</x:v>
      </x:c>
      <x:c r="AG1673" s="25" t="n">
        <x:f>(AF1673+Inputs!$C$12)/Inputs!$C$13</x:f>
        <x:v>458.7266995125821</x:v>
      </x:c>
      <x:c r="AH1673" s="25" t="n">
        <x:f>(S1673+Inputs!$C$11)*Inputs!$C$8-Inputs!$C$11</x:f>
        <x:v>2254.0620708510696</x:v>
      </x:c>
      <x:c r="AI1673" s="25" t="n">
        <x:f>Inputs!$C$12+AH1673-Inputs!$C$10*Inputs!$C$13</x:f>
        <x:v>24571.977486051066</x:v>
      </x:c>
      <x:c r="AJ1673" s="25" t="n">
        <x:f>(S1673+Inputs!$C$11)*(1-Inputs!$C$8)</x:f>
        <x:v>6559.76632599478</x:v>
      </x:c>
      <x:c r="AK1673" s="25" t="n">
        <x:f>AJ1673/(1+B1673)^(1-Inputs!$C$8)+T1673/(1+B1673)^(2-Inputs!$C$8)+U1673/(1+B1673)^(3-Inputs!$C$8)+V1673/(1+B1673)^(4-Inputs!$C$8)+W1673/(1+B1673)^(5-Inputs!$C$8)+X1673/(1+B1673)^(6-Inputs!$C$8)+Y1673/(1+B1673)^(7-Inputs!$C$8)+Z1673/(1+B1673)^(8-Inputs!$C$8)+AA1673/(1+B1673)^(9-Inputs!$C$8)+AB1673/(1+B1673)^(10-Inputs!$C$8)+AE1673/(1+B1673)^(10-Inputs!$C$8)</x:f>
        <x:v>559264.9255017015</x:v>
      </x:c>
      <x:c r="AL1673" s="25" t="n">
        <x:f>(AK1673+AI1673)/Inputs!$C$13</x:f>
        <x:v>465.8594717548042</x:v>
      </x:c>
      <x:c r="AM1673" s="26" t="n">
        <x:f>IF(AL1673&gt;=Inputs!$C$7,1,0)</x:f>
        <x:v>1</x:v>
      </x:c>
      <x:c r="AN1673" s="26" t="n">
        <x:f>IF(Inputs!$C$7&lt;=(1-Inputs!$C$16)*AL1673,1,0)</x:f>
        <x:v>1</x:v>
      </x:c>
    </x:row>
    <x:row r="1674" ht="20" customHeight="1">
      <x:c r="A1674" s="16" t="n">
        <x:v>1669</x:v>
      </x:c>
      <x:c r="B1674" s="19" t="n">
        <x:v>0.0811482323666178</x:v>
      </x:c>
      <x:c r="C1674" s="24" t="n">
        <x:v>0.4725255322494206</x:v>
      </x:c>
      <x:c r="D1674" s="19" t="n">
        <x:v>0.038244026886668794</x:v>
      </x:c>
      <x:c r="E1674" s="19" t="n">
        <x:v>0.056558616225080696</x:v>
      </x:c>
      <x:c r="F1674" s="19" t="n">
        <x:v>-0.26231275694506057</x:v>
      </x:c>
      <x:c r="G1674" s="19" t="n">
        <x:v>-0.09124753650982427</x:v>
      </x:c>
      <x:c r="H1674" s="19" t="n">
        <x:v>0.7579935924468089</x:v>
      </x:c>
      <x:c r="I1674" s="19" t="n">
        <x:v>0.06828201770723467</x:v>
      </x:c>
      <x:c r="J1674" s="19" t="n">
        <x:v>0.06587185722317031</x:v>
      </x:c>
      <x:c r="K1674" s="19" t="n">
        <x:v>0.05403773864888194</x:v>
      </x:c>
      <x:c r="L1674" s="19" t="n">
        <x:v>0.06106694500279332</x:v>
      </x:c>
      <x:c r="M1674" s="19" t="n">
        <x:v>0.0671244483803605</x:v>
      </x:c>
      <x:c r="N1674" s="19" t="n">
        <x:v>0.05874906436434571</x:v>
      </x:c>
      <x:c r="O1674" s="19" t="n">
        <x:v>0.0644996287008064</x:v>
      </x:c>
      <x:c r="P1674" s="19" t="n">
        <x:v>0.06664290143161793</x:v>
      </x:c>
      <x:c r="Q1674" s="19" t="n">
        <x:v>0.06116990925750429</x:v>
      </x:c>
      <x:c r="R1674" s="19" t="n">
        <x:v>0.05434682626136578</x:v>
      </x:c>
      <x:c r="S1674" s="21" t="n">
        <x:v>7931.836468304236</x:v>
      </x:c>
      <x:c r="T1674" s="21" t="n">
        <x:v>13266.28851755044</x:v>
      </x:c>
      <x:c r="U1674" s="21" t="n">
        <x:v>17295.661943924948</x:v>
      </x:c>
      <x:c r="V1674" s="21" t="n">
        <x:v>21832.225439486752</x:v>
      </x:c>
      <x:c r="W1674" s="21" t="n">
        <x:v>27013.76255216447</x:v>
      </x:c>
      <x:c r="X1674" s="21" t="n">
        <x:v>29118.608297093095</x:v>
      </x:c>
      <x:c r="Y1674" s="21" t="n">
        <x:v>30643.19882446176</x:v>
      </x:c>
      <x:c r="Z1674" s="21" t="n">
        <x:v>31854.68021105944</x:v>
      </x:c>
      <x:c r="AA1674" s="21" t="n">
        <x:v>32680.830907263153</x:v>
      </x:c>
      <x:c r="AB1674" s="21" t="n">
        <x:v>33073.87144624918</x:v>
      </x:c>
      <x:c r="AC1674" s="21" t="n">
        <x:v>43139.83232119457</x:v>
      </x:c>
      <x:c r="AD1674" s="25" t="n">
        <x:f>AC1674*(1+Inputs!$C$14)*(1-Inputs!$C$14/Inputs!$C$15)</x:f>
        <x:v>34231.45694686788</x:v>
      </x:c>
      <x:c r="AE1674" s="25" t="n">
        <x:f>AD1674/(B1674-Inputs!$C$14)</x:f>
        <x:v>741771.7904105436</x:v>
      </x:c>
      <x:c r="AF1674" s="25" t="n">
        <x:f>S1674/(1+B1674)^1+T1674/(1+B1674)^2+U1674/(1+B1674)^3+V1674/(1+B1674)^4+W1674/(1+B1674)^5+X1674/(1+B1674)^6+Y1674/(1+B1674)^7+Z1674/(1+B1674)^8+AA1674/(1+B1674)^9+AB1674/(1+B1674)^10+AE1674/(1+B1674)^10</x:f>
        <x:v>490986.9811846944</x:v>
      </x:c>
      <x:c r="AG1674" s="25" t="n">
        <x:f>(AF1674+Inputs!$C$12)/Inputs!$C$13</x:f>
        <x:v>417.58005010553006</x:v>
      </x:c>
      <x:c r="AH1674" s="25" t="n">
        <x:f>(S1674+Inputs!$C$11)*Inputs!$C$8-Inputs!$C$11</x:f>
        <x:v>1840.8548933699303</x:v>
      </x:c>
      <x:c r="AI1674" s="25" t="n">
        <x:f>Inputs!$C$12+AH1674-Inputs!$C$10*Inputs!$C$13</x:f>
        <x:v>24158.770308569925</x:v>
      </x:c>
      <x:c r="AJ1674" s="25" t="n">
        <x:f>(S1674+Inputs!$C$11)*(1-Inputs!$C$8)</x:f>
        <x:v>6090.981574934307</x:v>
      </x:c>
      <x:c r="AK1674" s="25" t="n">
        <x:f>AJ1674/(1+B1674)^(1-Inputs!$C$8)+T1674/(1+B1674)^(2-Inputs!$C$8)+U1674/(1+B1674)^(3-Inputs!$C$8)+V1674/(1+B1674)^(4-Inputs!$C$8)+W1674/(1+B1674)^(5-Inputs!$C$8)+X1674/(1+B1674)^(6-Inputs!$C$8)+Y1674/(1+B1674)^(7-Inputs!$C$8)+Z1674/(1+B1674)^(8-Inputs!$C$8)+AA1674/(1+B1674)^(9-Inputs!$C$8)+AB1674/(1+B1674)^(10-Inputs!$C$8)+AE1674/(1+B1674)^(10-Inputs!$C$8)</x:f>
        <x:v>507500.27410001046</x:v>
      </x:c>
      <x:c r="AL1674" s="25" t="n">
        <x:f>(AK1674+AI1674)/Inputs!$C$13</x:f>
        <x:v>424.22532785160536</x:v>
      </x:c>
      <x:c r="AM1674" s="26" t="n">
        <x:f>IF(AL1674&gt;=Inputs!$C$7,1,0)</x:f>
        <x:v>1</x:v>
      </x:c>
      <x:c r="AN1674" s="26" t="n">
        <x:f>IF(Inputs!$C$7&lt;=(1-Inputs!$C$16)*AL1674,1,0)</x:f>
        <x:v>1</x:v>
      </x:c>
    </x:row>
    <x:row r="1675" ht="20" customHeight="1">
      <x:c r="A1675" s="16" t="n">
        <x:v>1670</x:v>
      </x:c>
      <x:c r="B1675" s="19" t="n">
        <x:v>0.08224999214954035</x:v>
      </x:c>
      <x:c r="C1675" s="24" t="n">
        <x:v>0.6296959960897937</x:v>
      </x:c>
      <x:c r="D1675" s="19" t="n">
        <x:v>0.01672157829153349</x:v>
      </x:c>
      <x:c r="E1675" s="19" t="n">
        <x:v>0.04464664197925544</x:v>
      </x:c>
      <x:c r="F1675" s="19" t="n">
        <x:v>-0.20473989237061574</x:v>
      </x:c>
      <x:c r="G1675" s="19" t="n">
        <x:v>-0.0917531879040365</x:v>
      </x:c>
      <x:c r="H1675" s="19" t="n">
        <x:v>0.7334266606168569</x:v>
      </x:c>
      <x:c r="I1675" s="19" t="n">
        <x:v>0.05884083238236713</x:v>
      </x:c>
      <x:c r="J1675" s="19" t="n">
        <x:v>0.06267821725740647</x:v>
      </x:c>
      <x:c r="K1675" s="19" t="n">
        <x:v>0.049921236945461946</x:v>
      </x:c>
      <x:c r="L1675" s="19" t="n">
        <x:v>0.059854143457629336</x:v>
      </x:c>
      <x:c r="M1675" s="19" t="n">
        <x:v>0.05267736809320581</x:v>
      </x:c>
      <x:c r="N1675" s="19" t="n">
        <x:v>0.04695011377791957</x:v>
      </x:c>
      <x:c r="O1675" s="19" t="n">
        <x:v>0.05346851149415329</x:v>
      </x:c>
      <x:c r="P1675" s="19" t="n">
        <x:v>0.05605536013373126</x:v>
      </x:c>
      <x:c r="Q1675" s="19" t="n">
        <x:v>0.06930720246771557</x:v>
      </x:c>
      <x:c r="R1675" s="19" t="n">
        <x:v>0.054770279045561664</x:v>
      </x:c>
      <x:c r="S1675" s="21" t="n">
        <x:v>8865.679545363482</x:v>
      </x:c>
      <x:c r="T1675" s="21" t="n">
        <x:v>14329.737222854397</x:v>
      </x:c>
      <x:c r="U1675" s="21" t="n">
        <x:v>17785.060924032914</x:v>
      </x:c>
      <x:c r="V1675" s="21" t="n">
        <x:v>21426.150006936452</x:v>
      </x:c>
      <x:c r="W1675" s="21" t="n">
        <x:v>25467.185830576367</x:v>
      </x:c>
      <x:c r="X1675" s="21" t="n">
        <x:v>26812.37040912249</x:v>
      </x:c>
      <x:c r="Y1675" s="21" t="n">
        <x:v>27792.996497602213</x:v>
      </x:c>
      <x:c r="Z1675" s="21" t="n">
        <x:v>28608.50197859821</x:v>
      </x:c>
      <x:c r="AA1675" s="21" t="n">
        <x:v>29217.76582688349</x:v>
      </x:c>
      <x:c r="AB1675" s="21" t="n">
        <x:v>29604.972684626802</x:v>
      </x:c>
      <x:c r="AC1675" s="21" t="n">
        <x:v>38615.1817625567</x:v>
      </x:c>
      <x:c r="AD1675" s="25" t="n">
        <x:f>AC1675*(1+Inputs!$C$14)*(1-Inputs!$C$14/Inputs!$C$15)</x:f>
        <x:v>30641.146728588734</x:v>
      </x:c>
      <x:c r="AE1675" s="25" t="n">
        <x:f>AD1675/(B1675-Inputs!$C$14)</x:f>
        <x:v>648489.9855985863</x:v>
      </x:c>
      <x:c r="AF1675" s="25" t="n">
        <x:f>S1675/(1+B1675)^1+T1675/(1+B1675)^2+U1675/(1+B1675)^3+V1675/(1+B1675)^4+W1675/(1+B1675)^5+X1675/(1+B1675)^6+Y1675/(1+B1675)^7+Z1675/(1+B1675)^8+AA1675/(1+B1675)^9+AB1675/(1+B1675)^10+AE1675/(1+B1675)^10</x:f>
        <x:v>437063.3224526001</x:v>
      </x:c>
      <x:c r="AG1675" s="25" t="n">
        <x:f>(AF1675+Inputs!$C$12)/Inputs!$C$13</x:f>
        <x:v>374.55288439629646</x:v>
      </x:c>
      <x:c r="AH1675" s="25" t="n">
        <x:f>(S1675+Inputs!$C$11)*Inputs!$C$8-Inputs!$C$11</x:f>
        <x:v>2278.3539787867276</x:v>
      </x:c>
      <x:c r="AI1675" s="25" t="n">
        <x:f>Inputs!$C$12+AH1675-Inputs!$C$10*Inputs!$C$13</x:f>
        <x:v>24596.269393986724</x:v>
      </x:c>
      <x:c r="AJ1675" s="25" t="n">
        <x:f>(S1675+Inputs!$C$11)*(1-Inputs!$C$8)</x:f>
        <x:v>6587.325566576756</x:v>
      </x:c>
      <x:c r="AK1675" s="25" t="n">
        <x:f>AJ1675/(1+B1675)^(1-Inputs!$C$8)+T1675/(1+B1675)^(2-Inputs!$C$8)+U1675/(1+B1675)^(3-Inputs!$C$8)+V1675/(1+B1675)^(4-Inputs!$C$8)+W1675/(1+B1675)^(5-Inputs!$C$8)+X1675/(1+B1675)^(6-Inputs!$C$8)+Y1675/(1+B1675)^(7-Inputs!$C$8)+Z1675/(1+B1675)^(8-Inputs!$C$8)+AA1675/(1+B1675)^(9-Inputs!$C$8)+AB1675/(1+B1675)^(10-Inputs!$C$8)+AE1675/(1+B1675)^(10-Inputs!$C$8)</x:f>
        <x:v>451366.87678401754</x:v>
      </x:c>
      <x:c r="AL1675" s="25" t="n">
        <x:f>(AK1675+AI1675)/Inputs!$C$13</x:f>
        <x:v>379.7840436576362</x:v>
      </x:c>
      <x:c r="AM1675" s="26" t="n">
        <x:f>IF(AL1675&gt;=Inputs!$C$7,1,0)</x:f>
        <x:v>1</x:v>
      </x:c>
      <x:c r="AN1675" s="26" t="n">
        <x:f>IF(Inputs!$C$7&lt;=(1-Inputs!$C$16)*AL1675,1,0)</x:f>
        <x:v>1</x:v>
      </x:c>
    </x:row>
    <x:row r="1676" ht="20" customHeight="1">
      <x:c r="A1676" s="16" t="n">
        <x:v>1671</x:v>
      </x:c>
      <x:c r="B1676" s="19" t="n">
        <x:v>0.08938885163088241</x:v>
      </x:c>
      <x:c r="C1676" s="24" t="n">
        <x:v>0.4910082961839919</x:v>
      </x:c>
      <x:c r="D1676" s="19" t="n">
        <x:v>0.03876187167683298</x:v>
      </x:c>
      <x:c r="E1676" s="19" t="n">
        <x:v>0.04651116172628889</x:v>
      </x:c>
      <x:c r="F1676" s="19" t="n">
        <x:v>-0.23808243808203886</x:v>
      </x:c>
      <x:c r="G1676" s="19" t="n">
        <x:v>-0.09634884846325178</x:v>
      </x:c>
      <x:c r="H1676" s="19" t="n">
        <x:v>0.9452614724746411</x:v>
      </x:c>
      <x:c r="I1676" s="19" t="n">
        <x:v>0.07130121447316583</x:v>
      </x:c>
      <x:c r="J1676" s="19" t="n">
        <x:v>0.07362345100777362</x:v>
      </x:c>
      <x:c r="K1676" s="19" t="n">
        <x:v>0.07075288112849307</x:v>
      </x:c>
      <x:c r="L1676" s="19" t="n">
        <x:v>0.07120564928259795</x:v>
      </x:c>
      <x:c r="M1676" s="19" t="n">
        <x:v>0.07311273714586491</x:v>
      </x:c>
      <x:c r="N1676" s="19" t="n">
        <x:v>0.06873541835566244</x:v>
      </x:c>
      <x:c r="O1676" s="19" t="n">
        <x:v>0.06784326548963804</x:v>
      </x:c>
      <x:c r="P1676" s="19" t="n">
        <x:v>0.0726095822505988</x:v>
      </x:c>
      <x:c r="Q1676" s="19" t="n">
        <x:v>0.07292094545326222</x:v>
      </x:c>
      <x:c r="R1676" s="19" t="n">
        <x:v>0.07708162717307346</x:v>
      </x:c>
      <x:c r="S1676" s="21" t="n">
        <x:v>8349.328784081488</x:v>
      </x:c>
      <x:c r="T1676" s="21" t="n">
        <x:v>13858.413498711894</x:v>
      </x:c>
      <x:c r="U1676" s="21" t="n">
        <x:v>17968.923044415955</x:v>
      </x:c>
      <x:c r="V1676" s="21" t="n">
        <x:v>22604.549382295114</x:v>
      </x:c>
      <x:c r="W1676" s="21" t="n">
        <x:v>27801.669559714326</x:v>
      </x:c>
      <x:c r="X1676" s="21" t="n">
        <x:v>29831.290379754824</x:v>
      </x:c>
      <x:c r="Y1676" s="21" t="n">
        <x:v>31264.71180083512</x:v>
      </x:c>
      <x:c r="Z1676" s="21" t="n">
        <x:v>32381.98021151404</x:v>
      </x:c>
      <x:c r="AA1676" s="21" t="n">
        <x:v>33148.931560448975</x:v>
      </x:c>
      <x:c r="AB1676" s="21" t="n">
        <x:v>33520.056151173834</x:v>
      </x:c>
      <x:c r="AC1676" s="21" t="n">
        <x:v>43721.8123710963</x:v>
      </x:c>
      <x:c r="AD1676" s="25" t="n">
        <x:f>AC1676*(1+Inputs!$C$14)*(1-Inputs!$C$14/Inputs!$C$15)</x:f>
        <x:v>34693.25811646491</x:v>
      </x:c>
      <x:c r="AE1676" s="25" t="n">
        <x:f>AD1676/(B1676-Inputs!$C$14)</x:f>
        <x:v>637874.4370613961</x:v>
      </x:c>
      <x:c r="AF1676" s="25" t="n">
        <x:f>S1676/(1+B1676)^1+T1676/(1+B1676)^2+U1676/(1+B1676)^3+V1676/(1+B1676)^4+W1676/(1+B1676)^5+X1676/(1+B1676)^6+Y1676/(1+B1676)^7+Z1676/(1+B1676)^8+AA1676/(1+B1676)^9+AB1676/(1+B1676)^10+AE1676/(1+B1676)^10</x:f>
        <x:v>419291.1469543956</x:v>
      </x:c>
      <x:c r="AG1676" s="25" t="n">
        <x:f>(AF1676+Inputs!$C$12)/Inputs!$C$13</x:f>
        <x:v>360.3719783124943</x:v>
      </x:c>
      <x:c r="AH1676" s="25" t="n">
        <x:f>(S1676+Inputs!$C$11)*Inputs!$C$8-Inputs!$C$11</x:f>
        <x:v>2036.4471837751635</x:v>
      </x:c>
      <x:c r="AI1676" s="25" t="n">
        <x:f>Inputs!$C$12+AH1676-Inputs!$C$10*Inputs!$C$13</x:f>
        <x:v>24354.36259897516</x:v>
      </x:c>
      <x:c r="AJ1676" s="25" t="n">
        <x:f>(S1676+Inputs!$C$11)*(1-Inputs!$C$8)</x:f>
        <x:v>6312.881600306326</x:v>
      </x:c>
      <x:c r="AK1676" s="25" t="n">
        <x:f>AJ1676/(1+B1676)^(1-Inputs!$C$8)+T1676/(1+B1676)^(2-Inputs!$C$8)+U1676/(1+B1676)^(3-Inputs!$C$8)+V1676/(1+B1676)^(4-Inputs!$C$8)+W1676/(1+B1676)^(5-Inputs!$C$8)+X1676/(1+B1676)^(6-Inputs!$C$8)+Y1676/(1+B1676)^(7-Inputs!$C$8)+Z1676/(1+B1676)^(8-Inputs!$C$8)+AA1676/(1+B1676)^(9-Inputs!$C$8)+AB1676/(1+B1676)^(10-Inputs!$C$8)+AE1676/(1+B1676)^(10-Inputs!$C$8)</x:f>
        <x:v>434505.29328585026</x:v>
      </x:c>
      <x:c r="AL1676" s="25" t="n">
        <x:f>(AK1676+AI1676)/Inputs!$C$13</x:f>
        <x:v>366.1366998320423</x:v>
      </x:c>
      <x:c r="AM1676" s="26" t="n">
        <x:f>IF(AL1676&gt;=Inputs!$C$7,1,0)</x:f>
        <x:v>1</x:v>
      </x:c>
      <x:c r="AN1676" s="26" t="n">
        <x:f>IF(Inputs!$C$7&lt;=(1-Inputs!$C$16)*AL1676,1,0)</x:f>
        <x:v>1</x:v>
      </x:c>
    </x:row>
    <x:row r="1677" ht="20" customHeight="1">
      <x:c r="A1677" s="16" t="n">
        <x:v>1672</x:v>
      </x:c>
      <x:c r="B1677" s="19" t="n">
        <x:v>0.0912181811428507</x:v>
      </x:c>
      <x:c r="C1677" s="24" t="n">
        <x:v>0.8156295437138681</x:v>
      </x:c>
      <x:c r="D1677" s="19" t="n">
        <x:v>0.034151624419958185</x:v>
      </x:c>
      <x:c r="E1677" s="19" t="n">
        <x:v>0.0552612717847748</x:v>
      </x:c>
      <x:c r="F1677" s="19" t="n">
        <x:v>-0.2365820290305567</x:v>
      </x:c>
      <x:c r="G1677" s="19" t="n">
        <x:v>-0.09781223491507204</x:v>
      </x:c>
      <x:c r="H1677" s="19" t="n">
        <x:v>0.7829798082082391</x:v>
      </x:c>
      <x:c r="I1677" s="19" t="n">
        <x:v>0.053135994207449355</x:v>
      </x:c>
      <x:c r="J1677" s="19" t="n">
        <x:v>0.05445859298506889</x:v>
      </x:c>
      <x:c r="K1677" s="19" t="n">
        <x:v>0.061970125672256696</x:v>
      </x:c>
      <x:c r="L1677" s="19" t="n">
        <x:v>0.04756160323253312</x:v>
      </x:c>
      <x:c r="M1677" s="19" t="n">
        <x:v>0.06096471073220869</x:v>
      </x:c>
      <x:c r="N1677" s="19" t="n">
        <x:v>0.06809970553894915</x:v>
      </x:c>
      <x:c r="O1677" s="19" t="n">
        <x:v>0.05843235452810973</x:v>
      </x:c>
      <x:c r="P1677" s="19" t="n">
        <x:v>0.055913148326150124</x:v>
      </x:c>
      <x:c r="Q1677" s="19" t="n">
        <x:v>0.053264806861672016</x:v>
      </x:c>
      <x:c r="R1677" s="19" t="n">
        <x:v>0.05685749617085435</x:v>
      </x:c>
      <x:c r="S1677" s="21" t="n">
        <x:v>8356.128357887</x:v>
      </x:c>
      <x:c r="T1677" s="21" t="n">
        <x:v>14077.271606467217</x:v>
      </x:c>
      <x:c r="U1677" s="21" t="n">
        <x:v>18347.420835036108</x:v>
      </x:c>
      <x:c r="V1677" s="21" t="n">
        <x:v>23173.68021175186</x:v>
      </x:c>
      <x:c r="W1677" s="21" t="n">
        <x:v>28607.95803351608</x:v>
      </x:c>
      <x:c r="X1677" s="21" t="n">
        <x:v>30662.64545379271</x:v>
      </x:c>
      <x:c r="Y1677" s="21" t="n">
        <x:v>32190.36825990134</x:v>
      </x:c>
      <x:c r="Z1677" s="21" t="n">
        <x:v>33341.40906572233</x:v>
      </x:c>
      <x:c r="AA1677" s="21" t="n">
        <x:v>34096.660748913906</x:v>
      </x:c>
      <x:c r="AB1677" s="21" t="n">
        <x:v>34427.56274796961</x:v>
      </x:c>
      <x:c r="AC1677" s="21" t="n">
        <x:v>44905.51662778645</x:v>
      </x:c>
      <x:c r="AD1677" s="25" t="n">
        <x:f>AC1677*(1+Inputs!$C$14)*(1-Inputs!$C$14/Inputs!$C$15)</x:f>
        <x:v>35632.527444148545</x:v>
      </x:c>
      <x:c r="AE1677" s="25" t="n">
        <x:f>AD1677/(B1677-Inputs!$C$14)</x:f>
        <x:v>633825.6898352173</x:v>
      </x:c>
      <x:c r="AF1677" s="25" t="n">
        <x:f>S1677/(1+B1677)^1+T1677/(1+B1677)^2+U1677/(1+B1677)^3+V1677/(1+B1677)^4+W1677/(1+B1677)^5+X1677/(1+B1677)^6+Y1677/(1+B1677)^7+Z1677/(1+B1677)^8+AA1677/(1+B1677)^9+AB1677/(1+B1677)^10+AE1677/(1+B1677)^10</x:f>
        <x:v>415334.37697314454</x:v>
      </x:c>
      <x:c r="AG1677" s="25" t="n">
        <x:f>(AF1677+Inputs!$C$12)/Inputs!$C$13</x:f>
        <x:v>357.2147630630164</x:v>
      </x:c>
      <x:c r="AH1677" s="25" t="n">
        <x:f>(S1677+Inputs!$C$11)*Inputs!$C$8-Inputs!$C$11</x:f>
        <x:v>2039.6327375306228</x:v>
      </x:c>
      <x:c r="AI1677" s="25" t="n">
        <x:f>Inputs!$C$12+AH1677-Inputs!$C$10*Inputs!$C$13</x:f>
        <x:v>24357.54815273062</x:v>
      </x:c>
      <x:c r="AJ1677" s="25" t="n">
        <x:f>(S1677+Inputs!$C$11)*(1-Inputs!$C$8)</x:f>
        <x:v>6316.495620356379</x:v>
      </x:c>
      <x:c r="AK1677" s="25" t="n">
        <x:f>AJ1677/(1+B1677)^(1-Inputs!$C$8)+T1677/(1+B1677)^(2-Inputs!$C$8)+U1677/(1+B1677)^(3-Inputs!$C$8)+V1677/(1+B1677)^(4-Inputs!$C$8)+W1677/(1+B1677)^(5-Inputs!$C$8)+X1677/(1+B1677)^(6-Inputs!$C$8)+Y1677/(1+B1677)^(7-Inputs!$C$8)+Z1677/(1+B1677)^(8-Inputs!$C$8)+AA1677/(1+B1677)^(9-Inputs!$C$8)+AB1677/(1+B1677)^(10-Inputs!$C$8)+AE1677/(1+B1677)^(10-Inputs!$C$8)</x:f>
        <x:v>430725.2477535277</x:v>
      </x:c>
      <x:c r="AL1677" s="25" t="n">
        <x:f>(AK1677+AI1677)/Inputs!$C$13</x:f>
        <x:v>363.12303970623833</x:v>
      </x:c>
      <x:c r="AM1677" s="26" t="n">
        <x:f>IF(AL1677&gt;=Inputs!$C$7,1,0)</x:f>
        <x:v>1</x:v>
      </x:c>
      <x:c r="AN1677" s="26" t="n">
        <x:f>IF(Inputs!$C$7&lt;=(1-Inputs!$C$16)*AL1677,1,0)</x:f>
        <x:v>1</x:v>
      </x:c>
    </x:row>
    <x:row r="1678" ht="20" customHeight="1">
      <x:c r="A1678" s="16" t="n">
        <x:v>1673</x:v>
      </x:c>
      <x:c r="B1678" s="19" t="n">
        <x:v>0.07765904950362236</x:v>
      </x:c>
      <x:c r="C1678" s="24" t="n">
        <x:v>0.49279676715920573</x:v>
      </x:c>
      <x:c r="D1678" s="19" t="n">
        <x:v>0.03239070264882713</x:v>
      </x:c>
      <x:c r="E1678" s="19" t="n">
        <x:v>0.03681498646442634</x:v>
      </x:c>
      <x:c r="F1678" s="19" t="n">
        <x:v>-0.2019794781646158</x:v>
      </x:c>
      <x:c r="G1678" s="19" t="n">
        <x:v>-0.06485235906560377</x:v>
      </x:c>
      <x:c r="H1678" s="19" t="n">
        <x:v>0.8519584566816718</x:v>
      </x:c>
      <x:c r="I1678" s="19" t="n">
        <x:v>0.06992363765843151</x:v>
      </x:c>
      <x:c r="J1678" s="19" t="n">
        <x:v>0.06454210404903166</x:v>
      </x:c>
      <x:c r="K1678" s="19" t="n">
        <x:v>0.07247557766349587</x:v>
      </x:c>
      <x:c r="L1678" s="19" t="n">
        <x:v>0.07215043997243925</x:v>
      </x:c>
      <x:c r="M1678" s="19" t="n">
        <x:v>0.06652365629700967</x:v>
      </x:c>
      <x:c r="N1678" s="19" t="n">
        <x:v>0.06175431491506857</x:v>
      </x:c>
      <x:c r="O1678" s="19" t="n">
        <x:v>0.07056819485103347</x:v>
      </x:c>
      <x:c r="P1678" s="19" t="n">
        <x:v>0.07156132633749507</x:v>
      </x:c>
      <x:c r="Q1678" s="19" t="n">
        <x:v>0.06572749815001203</x:v>
      </x:c>
      <x:c r="R1678" s="19" t="n">
        <x:v>0.07186430986757272</x:v>
      </x:c>
      <x:c r="S1678" s="21" t="n">
        <x:v>9072.515472747718</x:v>
      </x:c>
      <x:c r="T1678" s="21" t="n">
        <x:v>14529.609887526814</x:v>
      </x:c>
      <x:c r="U1678" s="21" t="n">
        <x:v>18030.04117328664</x:v>
      </x:c>
      <x:c r="V1678" s="21" t="n">
        <x:v>21906.065884361644</x:v>
      </x:c>
      <x:c r="W1678" s="21" t="n">
        <x:v>26171.214249814264</x:v>
      </x:c>
      <x:c r="X1678" s="21" t="n">
        <x:v>27746.443040267342</x:v>
      </x:c>
      <x:c r="Y1678" s="21" t="n">
        <x:v>28886.21711140096</x:v>
      </x:c>
      <x:c r="Z1678" s="21" t="n">
        <x:v>29821.283015219647</x:v>
      </x:c>
      <x:c r="AA1678" s="21" t="n">
        <x:v>30490.794996645196</x:v>
      </x:c>
      <x:c r="AB1678" s="21" t="n">
        <x:v>30866.876880686053</x:v>
      </x:c>
      <x:c r="AC1678" s="21" t="n">
        <x:v>40261.14375741659</x:v>
      </x:c>
      <x:c r="AD1678" s="25" t="n">
        <x:f>AC1678*(1+Inputs!$C$14)*(1-Inputs!$C$14/Inputs!$C$15)</x:f>
        <x:v>31947.217571510057</x:v>
      </x:c>
      <x:c r="AE1678" s="25" t="n">
        <x:f>AD1678/(B1678-Inputs!$C$14)</x:f>
        <x:v>748896.6102912651</x:v>
      </x:c>
      <x:c r="AF1678" s="25" t="n">
        <x:f>S1678/(1+B1678)^1+T1678/(1+B1678)^2+U1678/(1+B1678)^3+V1678/(1+B1678)^4+W1678/(1+B1678)^5+X1678/(1+B1678)^6+Y1678/(1+B1678)^7+Z1678/(1+B1678)^8+AA1678/(1+B1678)^9+AB1678/(1+B1678)^10+AE1678/(1+B1678)^10</x:f>
        <x:v>505462.58487192704</x:v>
      </x:c>
      <x:c r="AG1678" s="25" t="n">
        <x:f>(AF1678+Inputs!$C$12)/Inputs!$C$13</x:f>
        <x:v>429.1305311603523</x:v>
      </x:c>
      <x:c r="AH1678" s="25" t="n">
        <x:f>(S1678+Inputs!$C$11)*Inputs!$C$8-Inputs!$C$11</x:f>
        <x:v>2375.2551940818084</x:v>
      </x:c>
      <x:c r="AI1678" s="25" t="n">
        <x:f>Inputs!$C$12+AH1678-Inputs!$C$10*Inputs!$C$13</x:f>
        <x:v>24693.170609281806</x:v>
      </x:c>
      <x:c r="AJ1678" s="25" t="n">
        <x:f>(S1678+Inputs!$C$11)*(1-Inputs!$C$8)</x:f>
        <x:v>6697.260278665911</x:v>
      </x:c>
      <x:c r="AK1678" s="25" t="n">
        <x:f>AJ1678/(1+B1678)^(1-Inputs!$C$8)+T1678/(1+B1678)^(2-Inputs!$C$8)+U1678/(1+B1678)^(3-Inputs!$C$8)+V1678/(1+B1678)^(4-Inputs!$C$8)+W1678/(1+B1678)^(5-Inputs!$C$8)+X1678/(1+B1678)^(6-Inputs!$C$8)+Y1678/(1+B1678)^(7-Inputs!$C$8)+Z1678/(1+B1678)^(8-Inputs!$C$8)+AA1678/(1+B1678)^(9-Inputs!$C$8)+AB1678/(1+B1678)^(10-Inputs!$C$8)+AE1678/(1+B1678)^(10-Inputs!$C$8)</x:f>
        <x:v>521204.81651205174</x:v>
      </x:c>
      <x:c r="AL1678" s="25" t="n">
        <x:f>(AK1678+AI1678)/Inputs!$C$13</x:f>
        <x:v>435.58697062643574</x:v>
      </x:c>
      <x:c r="AM1678" s="26" t="n">
        <x:f>IF(AL1678&gt;=Inputs!$C$7,1,0)</x:f>
        <x:v>1</x:v>
      </x:c>
      <x:c r="AN1678" s="26" t="n">
        <x:f>IF(Inputs!$C$7&lt;=(1-Inputs!$C$16)*AL1678,1,0)</x:f>
        <x:v>1</x:v>
      </x:c>
    </x:row>
    <x:row r="1679" ht="20" customHeight="1">
      <x:c r="A1679" s="16" t="n">
        <x:v>1674</x:v>
      </x:c>
      <x:c r="B1679" s="19" t="n">
        <x:v>0.0988223222735721</x:v>
      </x:c>
      <x:c r="C1679" s="24" t="n">
        <x:v>0.6569592289363584</x:v>
      </x:c>
      <x:c r="D1679" s="19" t="n">
        <x:v>0.04000432256105882</x:v>
      </x:c>
      <x:c r="E1679" s="19" t="n">
        <x:v>0.05114615940683763</x:v>
      </x:c>
      <x:c r="F1679" s="19" t="n">
        <x:v>-0.14670531062168837</x:v>
      </x:c>
      <x:c r="G1679" s="19" t="n">
        <x:v>-0.08548208754565792</x:v>
      </x:c>
      <x:c r="H1679" s="19" t="n">
        <x:v>0.9096153750336669</x:v>
      </x:c>
      <x:c r="I1679" s="19" t="n">
        <x:v>0.06150048036726162</x:v>
      </x:c>
      <x:c r="J1679" s="19" t="n">
        <x:v>0.07341815248438593</x:v>
      </x:c>
      <x:c r="K1679" s="19" t="n">
        <x:v>0.0624815827970599</x:v>
      </x:c>
      <x:c r="L1679" s="19" t="n">
        <x:v>0.05979406197786488</x:v>
      </x:c>
      <x:c r="M1679" s="19" t="n">
        <x:v>0.05976904415332115</x:v>
      </x:c>
      <x:c r="N1679" s="19" t="n">
        <x:v>0.0638925320666624</x:v>
      </x:c>
      <x:c r="O1679" s="19" t="n">
        <x:v>0.05837089728472506</x:v>
      </x:c>
      <x:c r="P1679" s="19" t="n">
        <x:v>0.06602015267393768</x:v>
      </x:c>
      <x:c r="Q1679" s="19" t="n">
        <x:v>0.05840261987478812</x:v>
      </x:c>
      <x:c r="R1679" s="19" t="n">
        <x:v>0.06915589710444578</x:v>
      </x:c>
      <x:c r="S1679" s="21" t="n">
        <x:v>9997.46732978755</x:v>
      </x:c>
      <x:c r="T1679" s="21" t="n">
        <x:v>16068.487676889541</x:v>
      </x:c>
      <x:c r="U1679" s="21" t="n">
        <x:v>20055.53497299445</x:v>
      </x:c>
      <x:c r="V1679" s="21" t="n">
        <x:v>24370.867626973428</x:v>
      </x:c>
      <x:c r="W1679" s="21" t="n">
        <x:v>29225.283562606444</x:v>
      </x:c>
      <x:c r="X1679" s="21" t="n">
        <x:v>31223.59893537753</x:v>
      </x:c>
      <x:c r="Y1679" s="21" t="n">
        <x:v>32748.338688980515</x:v>
      </x:c>
      <x:c r="Z1679" s="21" t="n">
        <x:v>33904.840457394734</x:v>
      </x:c>
      <x:c r="AA1679" s="21" t="n">
        <x:v>34669.43028576733</x:v>
      </x:c>
      <x:c r="AB1679" s="21" t="n">
        <x:v>34980.65537190794</x:v>
      </x:c>
      <x:c r="AC1679" s="21" t="n">
        <x:v>45626.94178944513</x:v>
      </x:c>
      <x:c r="AD1679" s="25" t="n">
        <x:f>AC1679*(1+Inputs!$C$14)*(1-Inputs!$C$14/Inputs!$C$15)</x:f>
        <x:v>36204.97830992471</x:v>
      </x:c>
      <x:c r="AE1679" s="25" t="n">
        <x:f>AD1679/(B1679-Inputs!$C$14)</x:f>
        <x:v>567277.6705732105</x:v>
      </x:c>
      <x:c r="AF1679" s="25" t="n">
        <x:f>S1679/(1+B1679)^1+T1679/(1+B1679)^2+U1679/(1+B1679)^3+V1679/(1+B1679)^4+W1679/(1+B1679)^5+X1679/(1+B1679)^6+Y1679/(1+B1679)^7+Z1679/(1+B1679)^8+AA1679/(1+B1679)^9+AB1679/(1+B1679)^10+AE1679/(1+B1679)^10</x:f>
        <x:v>372650.29399030085</x:v>
      </x:c>
      <x:c r="AG1679" s="25" t="n">
        <x:f>(AF1679+Inputs!$C$12)/Inputs!$C$13</x:f>
        <x:v>323.1559629957947</x:v>
      </x:c>
      <x:c r="AH1679" s="25" t="n">
        <x:f>(S1679+Inputs!$C$11)*Inputs!$C$8-Inputs!$C$11</x:f>
        <x:v>2808.5888038182775</x:v>
      </x:c>
      <x:c r="AI1679" s="25" t="n">
        <x:f>Inputs!$C$12+AH1679-Inputs!$C$10*Inputs!$C$13</x:f>
        <x:v>25126.504219018272</x:v>
      </x:c>
      <x:c r="AJ1679" s="25" t="n">
        <x:f>(S1679+Inputs!$C$11)*(1-Inputs!$C$8)</x:f>
        <x:v>7188.878525969274</x:v>
      </x:c>
      <x:c r="AK1679" s="25" t="n">
        <x:f>AJ1679/(1+B1679)^(1-Inputs!$C$8)+T1679/(1+B1679)^(2-Inputs!$C$8)+U1679/(1+B1679)^(3-Inputs!$C$8)+V1679/(1+B1679)^(4-Inputs!$C$8)+W1679/(1+B1679)^(5-Inputs!$C$8)+X1679/(1+B1679)^(6-Inputs!$C$8)+Y1679/(1+B1679)^(7-Inputs!$C$8)+Z1679/(1+B1679)^(8-Inputs!$C$8)+AA1679/(1+B1679)^(9-Inputs!$C$8)+AB1679/(1+B1679)^(10-Inputs!$C$8)+AE1679/(1+B1679)^(10-Inputs!$C$8)</x:f>
        <x:v>386800.1478435808</x:v>
      </x:c>
      <x:c r="AL1679" s="25" t="n">
        <x:f>(AK1679+AI1679)/Inputs!$C$13</x:f>
        <x:v>328.6875693358373</x:v>
      </x:c>
      <x:c r="AM1679" s="26" t="n">
        <x:f>IF(AL1679&gt;=Inputs!$C$7,1,0)</x:f>
        <x:v>1</x:v>
      </x:c>
      <x:c r="AN1679" s="26" t="n">
        <x:f>IF(Inputs!$C$7&lt;=(1-Inputs!$C$16)*AL1679,1,0)</x:f>
        <x:v>0</x:v>
      </x:c>
    </x:row>
    <x:row r="1680" ht="20" customHeight="1">
      <x:c r="A1680" s="16" t="n">
        <x:v>1675</x:v>
      </x:c>
      <x:c r="B1680" s="19" t="n">
        <x:v>0.09222773989430307</x:v>
      </x:c>
      <x:c r="C1680" s="24" t="n">
        <x:v>0.5624527096838676</x:v>
      </x:c>
      <x:c r="D1680" s="19" t="n">
        <x:v>0.02771736574410255</x:v>
      </x:c>
      <x:c r="E1680" s="19" t="n">
        <x:v>0.029079490225936127</x:v>
      </x:c>
      <x:c r="F1680" s="19" t="n">
        <x:v>-0.18612433067661302</x:v>
      </x:c>
      <x:c r="G1680" s="19" t="n">
        <x:v>-0.043266839472600516</x:v>
      </x:c>
      <x:c r="H1680" s="19" t="n">
        <x:v>0.7611256040987371</x:v>
      </x:c>
      <x:c r="I1680" s="19" t="n">
        <x:v>0.06063497896133299</x:v>
      </x:c>
      <x:c r="J1680" s="19" t="n">
        <x:v>0.061114586754205225</x:v>
      </x:c>
      <x:c r="K1680" s="19" t="n">
        <x:v>0.06343112722947694</x:v>
      </x:c>
      <x:c r="L1680" s="19" t="n">
        <x:v>0.0665490671727855</x:v>
      </x:c>
      <x:c r="M1680" s="19" t="n">
        <x:v>0.058245280476204475</x:v>
      </x:c>
      <x:c r="N1680" s="19" t="n">
        <x:v>0.0684771705606829</x:v>
      </x:c>
      <x:c r="O1680" s="19" t="n">
        <x:v>0.06958639535030102</x:v>
      </x:c>
      <x:c r="P1680" s="19" t="n">
        <x:v>0.06890435589874074</x:v>
      </x:c>
      <x:c r="Q1680" s="19" t="n">
        <x:v>0.06732051080560382</x:v>
      </x:c>
      <x:c r="R1680" s="19" t="n">
        <x:v>0.06380136563883185</x:v>
      </x:c>
      <x:c r="S1680" s="21" t="n">
        <x:v>9423.91766519606</x:v>
      </x:c>
      <x:c r="T1680" s="21" t="n">
        <x:v>14818.75964157915</x:v>
      </x:c>
      <x:c r="U1680" s="21" t="n">
        <x:v>17981.466883984307</x:v>
      </x:c>
      <x:c r="V1680" s="21" t="n">
        <x:v>21425.259679716724</x:v>
      </x:c>
      <x:c r="W1680" s="21" t="n">
        <x:v>25199.412498853424</x:v>
      </x:c>
      <x:c r="X1680" s="21" t="n">
        <x:v>26491.48335689789</x:v>
      </x:c>
      <x:c r="Y1680" s="21" t="n">
        <x:v>27489.84894665041</x:v>
      </x:c>
      <x:c r="Z1680" s="21" t="n">
        <x:v>28307.7808136889</x:v>
      </x:c>
      <x:c r="AA1680" s="21" t="n">
        <x:v>28916.89458594757</x:v>
      </x:c>
      <x:c r="AB1680" s="21" t="n">
        <x:v>29301.87462021821</x:v>
      </x:c>
      <x:c r="AC1680" s="21" t="n">
        <x:v>38219.83646115419</x:v>
      </x:c>
      <x:c r="AD1680" s="25" t="n">
        <x:f>AC1680*(1+Inputs!$C$14)*(1-Inputs!$C$14/Inputs!$C$15)</x:f>
        <x:v>30327.440231925844</x:v>
      </x:c>
      <x:c r="AE1680" s="25" t="n">
        <x:f>AD1680/(B1680-Inputs!$C$14)</x:f>
        <x:v>529943.0012077919</x:v>
      </x:c>
      <x:c r="AF1680" s="25" t="n">
        <x:f>S1680/(1+B1680)^1+T1680/(1+B1680)^2+U1680/(1+B1680)^3+V1680/(1+B1680)^4+W1680/(1+B1680)^5+X1680/(1+B1680)^6+Y1680/(1+B1680)^7+Z1680/(1+B1680)^8+AA1680/(1+B1680)^9+AB1680/(1+B1680)^10+AE1680/(1+B1680)^10</x:f>
        <x:v>355049.75918379205</x:v>
      </x:c>
      <x:c r="AG1680" s="25" t="n">
        <x:f>(AF1680+Inputs!$C$12)/Inputs!$C$13</x:f>
        <x:v>309.1120137257119</x:v>
      </x:c>
      <x:c r="AH1680" s="25" t="n">
        <x:f>(S1680+Inputs!$C$11)*Inputs!$C$8-Inputs!$C$11</x:f>
        <x:v>2539.8847143795247</x:v>
      </x:c>
      <x:c r="AI1680" s="25" t="n">
        <x:f>Inputs!$C$12+AH1680-Inputs!$C$10*Inputs!$C$13</x:f>
        <x:v>24857.800129579526</x:v>
      </x:c>
      <x:c r="AJ1680" s="25" t="n">
        <x:f>(S1680+Inputs!$C$11)*(1-Inputs!$C$8)</x:f>
        <x:v>6884.032950816537</x:v>
      </x:c>
      <x:c r="AK1680" s="25" t="n">
        <x:f>AJ1680/(1+B1680)^(1-Inputs!$C$8)+T1680/(1+B1680)^(2-Inputs!$C$8)+U1680/(1+B1680)^(3-Inputs!$C$8)+V1680/(1+B1680)^(4-Inputs!$C$8)+W1680/(1+B1680)^(5-Inputs!$C$8)+X1680/(1+B1680)^(6-Inputs!$C$8)+Y1680/(1+B1680)^(7-Inputs!$C$8)+Z1680/(1+B1680)^(8-Inputs!$C$8)+AA1680/(1+B1680)^(9-Inputs!$C$8)+AB1680/(1+B1680)^(10-Inputs!$C$8)+AE1680/(1+B1680)^(10-Inputs!$C$8)</x:f>
        <x:v>367607.9587614359</x:v>
      </x:c>
      <x:c r="AL1680" s="25" t="n">
        <x:f>(AK1680+AI1680)/Inputs!$C$13</x:f>
        <x:v>313.15918912143894</x:v>
      </x:c>
      <x:c r="AM1680" s="26" t="n">
        <x:f>IF(AL1680&gt;=Inputs!$C$7,1,0)</x:f>
        <x:v>1</x:v>
      </x:c>
      <x:c r="AN1680" s="26" t="n">
        <x:f>IF(Inputs!$C$7&lt;=(1-Inputs!$C$16)*AL1680,1,0)</x:f>
        <x:v>0</x:v>
      </x:c>
    </x:row>
    <x:row r="1681" ht="20" customHeight="1">
      <x:c r="A1681" s="16" t="n">
        <x:v>1676</x:v>
      </x:c>
      <x:c r="B1681" s="19" t="n">
        <x:v>0.0946376221345265</x:v>
      </x:c>
      <x:c r="C1681" s="24" t="n">
        <x:v>0.5645418677376881</x:v>
      </x:c>
      <x:c r="D1681" s="19" t="n">
        <x:v>0.028656365175002918</x:v>
      </x:c>
      <x:c r="E1681" s="19" t="n">
        <x:v>0.03806725507386631</x:v>
      </x:c>
      <x:c r="F1681" s="19" t="n">
        <x:v>-0.19481829062946077</x:v>
      </x:c>
      <x:c r="G1681" s="19" t="n">
        <x:v>-0.09174853267841569</x:v>
      </x:c>
      <x:c r="H1681" s="19" t="n">
        <x:v>0.59970509708225</x:v>
      </x:c>
      <x:c r="I1681" s="19" t="n">
        <x:v>0.0704472864025172</x:v>
      </x:c>
      <x:c r="J1681" s="19" t="n">
        <x:v>0.06453804352793327</x:v>
      </x:c>
      <x:c r="K1681" s="19" t="n">
        <x:v>0.06209965700136649</x:v>
      </x:c>
      <x:c r="L1681" s="19" t="n">
        <x:v>0.06633284473758863</x:v>
      </x:c>
      <x:c r="M1681" s="19" t="n">
        <x:v>0.06643257163078829</x:v>
      </x:c>
      <x:c r="N1681" s="19" t="n">
        <x:v>0.0695357002758908</x:v>
      </x:c>
      <x:c r="O1681" s="19" t="n">
        <x:v>0.060000429375662634</x:v>
      </x:c>
      <x:c r="P1681" s="19" t="n">
        <x:v>0.07364088001650203</x:v>
      </x:c>
      <x:c r="Q1681" s="19" t="n">
        <x:v>0.06517237861735453</x:v>
      </x:c>
      <x:c r="R1681" s="19" t="n">
        <x:v>0.07120555461538403</x:v>
      </x:c>
      <x:c r="S1681" s="21" t="n">
        <x:v>9029.222231350983</x:v>
      </x:c>
      <x:c r="T1681" s="21" t="n">
        <x:v>14502.467100241032</x:v>
      </x:c>
      <x:c r="U1681" s="21" t="n">
        <x:v>17835.407145482866</x:v>
      </x:c>
      <x:c r="V1681" s="21" t="n">
        <x:v>21342.54026947742</x:v>
      </x:c>
      <x:c r="W1681" s="21" t="n">
        <x:v>25255.947691144822</x:v>
      </x:c>
      <x:c r="X1681" s="21" t="n">
        <x:v>26715.35704633361</x:v>
      </x:c>
      <x:c r="Y1681" s="21" t="n">
        <x:v>27844.583850212122</x:v>
      </x:c>
      <x:c r="Z1681" s="21" t="n">
        <x:v>28734.88227566583</x:v>
      </x:c>
      <x:c r="AA1681" s="21" t="n">
        <x:v>29409.220934769568</x:v>
      </x:c>
      <x:c r="AB1681" s="21" t="n">
        <x:v>29802.43079424024</x:v>
      </x:c>
      <x:c r="AC1681" s="21" t="n">
        <x:v>38872.73581857423</x:v>
      </x:c>
      <x:c r="AD1681" s="25" t="n">
        <x:f>AC1681*(1+Inputs!$C$14)*(1-Inputs!$C$14/Inputs!$C$15)</x:f>
        <x:v>30845.515872038646</x:v>
      </x:c>
      <x:c r="AE1681" s="25" t="n">
        <x:f>AD1681/(B1681-Inputs!$C$14)</x:f>
        <x:v>517215.7233643458</x:v>
      </x:c>
      <x:c r="AF1681" s="25" t="n">
        <x:f>S1681/(1+B1681)^1+T1681/(1+B1681)^2+U1681/(1+B1681)^3+V1681/(1+B1681)^4+W1681/(1+B1681)^5+X1681/(1+B1681)^6+Y1681/(1+B1681)^7+Z1681/(1+B1681)^8+AA1681/(1+B1681)^9+AB1681/(1+B1681)^10+AE1681/(1+B1681)^10</x:f>
        <x:v>343633.3534078751</x:v>
      </x:c>
      <x:c r="AG1681" s="25" t="n">
        <x:f>(AF1681+Inputs!$C$12)/Inputs!$C$13</x:f>
        <x:v>300.00255055733334</x:v>
      </x:c>
      <x:c r="AH1681" s="25" t="n">
        <x:f>(S1681+Inputs!$C$11)*Inputs!$C$8-Inputs!$C$11</x:f>
        <x:v>2354.972607016488</x:v>
      </x:c>
      <x:c r="AI1681" s="25" t="n">
        <x:f>Inputs!$C$12+AH1681-Inputs!$C$10*Inputs!$C$13</x:f>
        <x:v>24672.888022216488</x:v>
      </x:c>
      <x:c r="AJ1681" s="25" t="n">
        <x:f>(S1681+Inputs!$C$11)*(1-Inputs!$C$8)</x:f>
        <x:v>6674.249624334496</x:v>
      </x:c>
      <x:c r="AK1681" s="25" t="n">
        <x:f>AJ1681/(1+B1681)^(1-Inputs!$C$8)+T1681/(1+B1681)^(2-Inputs!$C$8)+U1681/(1+B1681)^(3-Inputs!$C$8)+V1681/(1+B1681)^(4-Inputs!$C$8)+W1681/(1+B1681)^(5-Inputs!$C$8)+X1681/(1+B1681)^(6-Inputs!$C$8)+Y1681/(1+B1681)^(7-Inputs!$C$8)+Z1681/(1+B1681)^(8-Inputs!$C$8)+AA1681/(1+B1681)^(9-Inputs!$C$8)+AB1681/(1+B1681)^(10-Inputs!$C$8)+AE1681/(1+B1681)^(10-Inputs!$C$8)</x:f>
        <x:v>356258.875260371</x:v>
      </x:c>
      <x:c r="AL1681" s="25" t="n">
        <x:f>(AK1681+AI1681)/Inputs!$C$13</x:f>
        <x:v>303.95589780177875</x:v>
      </x:c>
      <x:c r="AM1681" s="26" t="n">
        <x:f>IF(AL1681&gt;=Inputs!$C$7,1,0)</x:f>
        <x:v>1</x:v>
      </x:c>
      <x:c r="AN1681" s="26" t="n">
        <x:f>IF(Inputs!$C$7&lt;=(1-Inputs!$C$16)*AL1681,1,0)</x:f>
        <x:v>0</x:v>
      </x:c>
    </x:row>
    <x:row r="1682" ht="20" customHeight="1">
      <x:c r="A1682" s="16" t="n">
        <x:v>1677</x:v>
      </x:c>
      <x:c r="B1682" s="19" t="n">
        <x:v>0.09748477060952639</x:v>
      </x:c>
      <x:c r="C1682" s="24" t="n">
        <x:v>0.564272760599323</x:v>
      </x:c>
      <x:c r="D1682" s="19" t="n">
        <x:v>0.042607852790116856</x:v>
      </x:c>
      <x:c r="E1682" s="19" t="n">
        <x:v>0.03273994970193684</x:v>
      </x:c>
      <x:c r="F1682" s="19" t="n">
        <x:v>-0.1508087877536002</x:v>
      </x:c>
      <x:c r="G1682" s="19" t="n">
        <x:v>-0.07309028491027732</x:v>
      </x:c>
      <x:c r="H1682" s="19" t="n">
        <x:v>0.8270747470879485</x:v>
      </x:c>
      <x:c r="I1682" s="19" t="n">
        <x:v>0.0597872285311189</x:v>
      </x:c>
      <x:c r="J1682" s="19" t="n">
        <x:v>0.06003692962167975</x:v>
      </x:c>
      <x:c r="K1682" s="19" t="n">
        <x:v>0.05792784475859321</x:v>
      </x:c>
      <x:c r="L1682" s="19" t="n">
        <x:v>0.055784562686716305</x:v>
      </x:c>
      <x:c r="M1682" s="19" t="n">
        <x:v>0.06020390862524323</x:v>
      </x:c>
      <x:c r="N1682" s="19" t="n">
        <x:v>0.045266706004186974</x:v>
      </x:c>
      <x:c r="O1682" s="19" t="n">
        <x:v>0.060062642022973026</x:v>
      </x:c>
      <x:c r="P1682" s="19" t="n">
        <x:v>0.05735204123063227</x:v>
      </x:c>
      <x:c r="Q1682" s="19" t="n">
        <x:v>0.06413316698982385</x:v>
      </x:c>
      <x:c r="R1682" s="19" t="n">
        <x:v>0.047340194515344367</x:v>
      </x:c>
      <x:c r="S1682" s="21" t="n">
        <x:v>9940.32314111687</x:v>
      </x:c>
      <x:c r="T1682" s="21" t="n">
        <x:v>15712.63615352092</x:v>
      </x:c>
      <x:c r="U1682" s="21" t="n">
        <x:v>19183.492833884982</x:v>
      </x:c>
      <x:c r="V1682" s="21" t="n">
        <x:v>22895.216855241157</x:v>
      </x:c>
      <x:c r="W1682" s="21" t="n">
        <x:v>27013.82415298452</x:v>
      </x:c>
      <x:c r="X1682" s="21" t="n">
        <x:v>28613.314502478115</x:v>
      </x:c>
      <x:c r="Y1682" s="21" t="n">
        <x:v>29787.420094618978</x:v>
      </x:c>
      <x:c r="Z1682" s="21" t="n">
        <x:v>30749.06301048934</x:v>
      </x:c>
      <x:c r="AA1682" s="21" t="n">
        <x:v>31411.786279968106</x:v>
      </x:c>
      <x:c r="AB1682" s="21" t="n">
        <x:v>31763.759645115948</x:v>
      </x:c>
      <x:c r="AC1682" s="21" t="n">
        <x:v>41430.990841455576</x:v>
      </x:c>
      <x:c r="AD1682" s="25" t="n">
        <x:f>AC1682*(1+Inputs!$C$14)*(1-Inputs!$C$14/Inputs!$C$15)</x:f>
        <x:v>32875.49123269499</x:v>
      </x:c>
      <x:c r="AE1682" s="25" t="n">
        <x:f>AD1682/(B1682-Inputs!$C$14)</x:f>
        <x:v>526136.063427955</x:v>
      </x:c>
      <x:c r="AF1682" s="25" t="n">
        <x:f>S1682/(1+B1682)^1+T1682/(1+B1682)^2+U1682/(1+B1682)^3+V1682/(1+B1682)^4+W1682/(1+B1682)^5+X1682/(1+B1682)^6+Y1682/(1+B1682)^7+Z1682/(1+B1682)^8+AA1682/(1+B1682)^9+AB1682/(1+B1682)^10+AE1682/(1+B1682)^10</x:f>
        <x:v>349554.3339318737</x:v>
      </x:c>
      <x:c r="AG1682" s="25" t="n">
        <x:f>(AF1682+Inputs!$C$12)/Inputs!$C$13</x:f>
        <x:v>304.72706325097226</x:v>
      </x:c>
      <x:c r="AH1682" s="25" t="n">
        <x:f>(S1682+Inputs!$C$11)*Inputs!$C$8-Inputs!$C$11</x:f>
        <x:v>2781.817142824617</x:v>
      </x:c>
      <x:c r="AI1682" s="25" t="n">
        <x:f>Inputs!$C$12+AH1682-Inputs!$C$10*Inputs!$C$13</x:f>
        <x:v>25099.73255802461</x:v>
      </x:c>
      <x:c r="AJ1682" s="25" t="n">
        <x:f>(S1682+Inputs!$C$11)*(1-Inputs!$C$8)</x:f>
        <x:v>7158.505998292255</x:v>
      </x:c>
      <x:c r="AK1682" s="25" t="n">
        <x:f>AJ1682/(1+B1682)^(1-Inputs!$C$8)+T1682/(1+B1682)^(2-Inputs!$C$8)+U1682/(1+B1682)^(3-Inputs!$C$8)+V1682/(1+B1682)^(4-Inputs!$C$8)+W1682/(1+B1682)^(5-Inputs!$C$8)+X1682/(1+B1682)^(6-Inputs!$C$8)+Y1682/(1+B1682)^(7-Inputs!$C$8)+Z1682/(1+B1682)^(8-Inputs!$C$8)+AA1682/(1+B1682)^(9-Inputs!$C$8)+AB1682/(1+B1682)^(10-Inputs!$C$8)+AE1682/(1+B1682)^(10-Inputs!$C$8)</x:f>
        <x:v>362476.9904418426</x:v>
      </x:c>
      <x:c r="AL1682" s="25" t="n">
        <x:f>(AK1682+AI1682)/Inputs!$C$13</x:f>
        <x:v>309.2580933428318</x:v>
      </x:c>
      <x:c r="AM1682" s="26" t="n">
        <x:f>IF(AL1682&gt;=Inputs!$C$7,1,0)</x:f>
        <x:v>1</x:v>
      </x:c>
      <x:c r="AN1682" s="26" t="n">
        <x:f>IF(Inputs!$C$7&lt;=(1-Inputs!$C$16)*AL1682,1,0)</x:f>
        <x:v>0</x:v>
      </x:c>
    </x:row>
    <x:row r="1683" ht="20" customHeight="1">
      <x:c r="A1683" s="16" t="n">
        <x:v>1678</x:v>
      </x:c>
      <x:c r="B1683" s="19" t="n">
        <x:v>0.07824469659336393</x:v>
      </x:c>
      <x:c r="C1683" s="24" t="n">
        <x:v>0.5298592134317062</x:v>
      </x:c>
      <x:c r="D1683" s="19" t="n">
        <x:v>0.03090605472509509</x:v>
      </x:c>
      <x:c r="E1683" s="19" t="n">
        <x:v>0.04132103148561129</x:v>
      </x:c>
      <x:c r="F1683" s="19" t="n">
        <x:v>-0.22069750393868506</x:v>
      </x:c>
      <x:c r="G1683" s="19" t="n">
        <x:v>-0.052822229108953137</x:v>
      </x:c>
      <x:c r="H1683" s="19" t="n">
        <x:v>0.8574548657212802</x:v>
      </x:c>
      <x:c r="I1683" s="19" t="n">
        <x:v>0.05572088553841582</x:v>
      </x:c>
      <x:c r="J1683" s="19" t="n">
        <x:v>0.053982663195819215</x:v>
      </x:c>
      <x:c r="K1683" s="19" t="n">
        <x:v>0.04930573198491971</x:v>
      </x:c>
      <x:c r="L1683" s="19" t="n">
        <x:v>0.053354575005993186</x:v>
      </x:c>
      <x:c r="M1683" s="19" t="n">
        <x:v>0.056113676418705155</x:v>
      </x:c>
      <x:c r="N1683" s="19" t="n">
        <x:v>0.05068797082436845</x:v>
      </x:c>
      <x:c r="O1683" s="19" t="n">
        <x:v>0.05437604229842578</x:v>
      </x:c>
      <x:c r="P1683" s="19" t="n">
        <x:v>0.049578181985574475</x:v>
      </x:c>
      <x:c r="Q1683" s="19" t="n">
        <x:v>0.0601804466303031</x:v>
      </x:c>
      <x:c r="R1683" s="19" t="n">
        <x:v>0.046626733797312456</x:v>
      </x:c>
      <x:c r="S1683" s="21" t="n">
        <x:v>8801.353441801964</x:v>
      </x:c>
      <x:c r="T1683" s="21" t="n">
        <x:v>14189.84649062347</x:v>
      </x:c>
      <x:c r="U1683" s="21" t="n">
        <x:v>17774.73930303092</x:v>
      </x:c>
      <x:c r="V1683" s="21" t="n">
        <x:v>21763.883173588827</x:v>
      </x:c>
      <x:c r="W1683" s="21" t="n">
        <x:v>26180.433016704334</x:v>
      </x:c>
      <x:c r="X1683" s="21" t="n">
        <x:v>27781.20639498574</x:v>
      </x:c>
      <x:c r="Y1683" s="21" t="n">
        <x:v>28919.09704106222</x:v>
      </x:c>
      <x:c r="Z1683" s="21" t="n">
        <x:v>29833.942405760125</x:v>
      </x:c>
      <x:c r="AA1683" s="21" t="n">
        <x:v>30480.25608444463</x:v>
      </x:c>
      <x:c r="AB1683" s="21" t="n">
        <x:v>30856.110155707564</x:v>
      </x:c>
      <x:c r="AC1683" s="21" t="n">
        <x:v>40247.10020309682</x:v>
      </x:c>
      <x:c r="AD1683" s="25" t="n">
        <x:f>AC1683*(1+Inputs!$C$14)*(1-Inputs!$C$14/Inputs!$C$15)</x:f>
        <x:v>31936.074011157325</x:v>
      </x:c>
      <x:c r="AE1683" s="25" t="n">
        <x:f>AD1683/(B1683-Inputs!$C$14)</x:f>
        <x:v>738496.8915716256</x:v>
      </x:c>
      <x:c r="AF1683" s="25" t="n">
        <x:f>S1683/(1+B1683)^1+T1683/(1+B1683)^2+U1683/(1+B1683)^3+V1683/(1+B1683)^4+W1683/(1+B1683)^5+X1683/(1+B1683)^6+Y1683/(1+B1683)^7+Z1683/(1+B1683)^8+AA1683/(1+B1683)^9+AB1683/(1+B1683)^10+AE1683/(1+B1683)^10</x:f>
        <x:v>497363.1034150269</x:v>
      </x:c>
      <x:c r="AG1683" s="25" t="n">
        <x:f>(AF1683+Inputs!$C$12)/Inputs!$C$13</x:f>
        <x:v>422.6677328451206</x:v>
      </x:c>
      <x:c r="AH1683" s="25" t="n">
        <x:f>(S1683+Inputs!$C$11)*Inputs!$C$8-Inputs!$C$11</x:f>
        <x:v>2248.2176398579068</x:v>
      </x:c>
      <x:c r="AI1683" s="25" t="n">
        <x:f>Inputs!$C$12+AH1683-Inputs!$C$10*Inputs!$C$13</x:f>
        <x:v>24566.1330550579</x:v>
      </x:c>
      <x:c r="AJ1683" s="25" t="n">
        <x:f>(S1683+Inputs!$C$11)*(1-Inputs!$C$8)</x:f>
        <x:v>6553.135801944059</x:v>
      </x:c>
      <x:c r="AK1683" s="25" t="n">
        <x:f>AJ1683/(1+B1683)^(1-Inputs!$C$8)+T1683/(1+B1683)^(2-Inputs!$C$8)+U1683/(1+B1683)^(3-Inputs!$C$8)+V1683/(1+B1683)^(4-Inputs!$C$8)+W1683/(1+B1683)^(5-Inputs!$C$8)+X1683/(1+B1683)^(6-Inputs!$C$8)+Y1683/(1+B1683)^(7-Inputs!$C$8)+Z1683/(1+B1683)^(8-Inputs!$C$8)+AA1683/(1+B1683)^(9-Inputs!$C$8)+AB1683/(1+B1683)^(10-Inputs!$C$8)+AE1683/(1+B1683)^(10-Inputs!$C$8)</x:f>
        <x:v>513070.3411771081</x:v>
      </x:c>
      <x:c r="AL1683" s="25" t="n">
        <x:f>(AK1683+AI1683)/Inputs!$C$13</x:f>
        <x:v>428.99488298903634</x:v>
      </x:c>
      <x:c r="AM1683" s="26" t="n">
        <x:f>IF(AL1683&gt;=Inputs!$C$7,1,0)</x:f>
        <x:v>1</x:v>
      </x:c>
      <x:c r="AN1683" s="26" t="n">
        <x:f>IF(Inputs!$C$7&lt;=(1-Inputs!$C$16)*AL1683,1,0)</x:f>
        <x:v>1</x:v>
      </x:c>
    </x:row>
    <x:row r="1684" ht="20" customHeight="1">
      <x:c r="A1684" s="16" t="n">
        <x:v>1679</x:v>
      </x:c>
      <x:c r="B1684" s="19" t="n">
        <x:v>0.0865554343946106</x:v>
      </x:c>
      <x:c r="C1684" s="24" t="n">
        <x:v>0.6848724108547515</x:v>
      </x:c>
      <x:c r="D1684" s="19" t="n">
        <x:v>0.028497717121037172</x:v>
      </x:c>
      <x:c r="E1684" s="19" t="n">
        <x:v>0.06391666538364661</x:v>
      </x:c>
      <x:c r="F1684" s="19" t="n">
        <x:v>-0.1925593763634413</x:v>
      </x:c>
      <x:c r="G1684" s="19" t="n">
        <x:v>-0.07772811626152645</x:v>
      </x:c>
      <x:c r="H1684" s="19" t="n">
        <x:v>0.7722007099655741</x:v>
      </x:c>
      <x:c r="I1684" s="19" t="n">
        <x:v>0.06329383717462975</x:v>
      </x:c>
      <x:c r="J1684" s="19" t="n">
        <x:v>0.0588297364329776</x:v>
      </x:c>
      <x:c r="K1684" s="19" t="n">
        <x:v>0.061904599923447</x:v>
      </x:c>
      <x:c r="L1684" s="19" t="n">
        <x:v>0.06384873419327164</x:v>
      </x:c>
      <x:c r="M1684" s="19" t="n">
        <x:v>0.05703140128204609</x:v>
      </x:c>
      <x:c r="N1684" s="19" t="n">
        <x:v>0.05394904268200548</x:v>
      </x:c>
      <x:c r="O1684" s="19" t="n">
        <x:v>0.053198126862727124</x:v>
      </x:c>
      <x:c r="P1684" s="19" t="n">
        <x:v>0.06254647299125622</x:v>
      </x:c>
      <x:c r="Q1684" s="19" t="n">
        <x:v>0.051027830525991934</x:v>
      </x:c>
      <x:c r="R1684" s="19" t="n">
        <x:v>0.05374133433609472</x:v>
      </x:c>
      <x:c r="S1684" s="21" t="n">
        <x:v>9213.511329693947</x:v>
      </x:c>
      <x:c r="T1684" s="21" t="n">
        <x:v>15040.280044305868</x:v>
      </x:c>
      <x:c r="U1684" s="21" t="n">
        <x:v>19030.751884561065</x:v>
      </x:c>
      <x:c r="V1684" s="21" t="n">
        <x:v>23488.505500835883</x:v>
      </x:c>
      <x:c r="W1684" s="21" t="n">
        <x:v>28537.747414765076</x:v>
      </x:c>
      <x:c r="X1684" s="21" t="n">
        <x:v>30531.270712648748</x:v>
      </x:c>
      <x:c r="Y1684" s="21" t="n">
        <x:v>32019.845816429108</x:v>
      </x:c>
      <x:c r="Z1684" s="21" t="n">
        <x:v>33171.28794941337</x:v>
      </x:c>
      <x:c r="AA1684" s="21" t="n">
        <x:v>33945.051715843154</x:v>
      </x:c>
      <x:c r="AB1684" s="21" t="n">
        <x:v>34272.90408486313</x:v>
      </x:c>
      <x:c r="AC1684" s="21" t="n">
        <x:v>44703.787936778</x:v>
      </x:c>
      <x:c r="AD1684" s="25" t="n">
        <x:f>AC1684*(1+Inputs!$C$14)*(1-Inputs!$C$14/Inputs!$C$15)</x:f>
        <x:v>35472.45572783334</x:v>
      </x:c>
      <x:c r="AE1684" s="25" t="n">
        <x:f>AD1684/(B1684-Inputs!$C$14)</x:f>
        <x:v>688044.9392846449</x:v>
      </x:c>
      <x:c r="AF1684" s="25" t="n">
        <x:f>S1684/(1+B1684)^1+T1684/(1+B1684)^2+U1684/(1+B1684)^3+V1684/(1+B1684)^4+W1684/(1+B1684)^5+X1684/(1+B1684)^6+Y1684/(1+B1684)^7+Z1684/(1+B1684)^8+AA1684/(1+B1684)^9+AB1684/(1+B1684)^10+AE1684/(1+B1684)^10</x:f>
        <x:v>456294.0087768077</x:v>
      </x:c>
      <x:c r="AG1684" s="25" t="n">
        <x:f>(AF1684+Inputs!$C$12)/Inputs!$C$13</x:f>
        <x:v>389.89757625566943</x:v>
      </x:c>
      <x:c r="AH1684" s="25" t="n">
        <x:f>(S1684+Inputs!$C$11)*Inputs!$C$8-Inputs!$C$11</x:f>
        <x:v>2441.3107873360686</x:v>
      </x:c>
      <x:c r="AI1684" s="25" t="n">
        <x:f>Inputs!$C$12+AH1684-Inputs!$C$10*Inputs!$C$13</x:f>
        <x:v>24759.22620253607</x:v>
      </x:c>
      <x:c r="AJ1684" s="25" t="n">
        <x:f>(S1684+Inputs!$C$11)*(1-Inputs!$C$8)</x:f>
        <x:v>6772.200542357879</x:v>
      </x:c>
      <x:c r="AK1684" s="25" t="n">
        <x:f>AJ1684/(1+B1684)^(1-Inputs!$C$8)+T1684/(1+B1684)^(2-Inputs!$C$8)+U1684/(1+B1684)^(3-Inputs!$C$8)+V1684/(1+B1684)^(4-Inputs!$C$8)+W1684/(1+B1684)^(5-Inputs!$C$8)+X1684/(1+B1684)^(6-Inputs!$C$8)+Y1684/(1+B1684)^(7-Inputs!$C$8)+Z1684/(1+B1684)^(8-Inputs!$C$8)+AA1684/(1+B1684)^(9-Inputs!$C$8)+AB1684/(1+B1684)^(10-Inputs!$C$8)+AE1684/(1+B1684)^(10-Inputs!$C$8)</x:f>
        <x:v>472053.3015690256</x:v>
      </x:c>
      <x:c r="AL1684" s="25" t="n">
        <x:f>(AK1684+AI1684)/Inputs!$C$13</x:f>
        <x:v>396.42033685164955</x:v>
      </x:c>
      <x:c r="AM1684" s="26" t="n">
        <x:f>IF(AL1684&gt;=Inputs!$C$7,1,0)</x:f>
        <x:v>1</x:v>
      </x:c>
      <x:c r="AN1684" s="26" t="n">
        <x:f>IF(Inputs!$C$7&lt;=(1-Inputs!$C$16)*AL1684,1,0)</x:f>
        <x:v>1</x:v>
      </x:c>
    </x:row>
    <x:row r="1685" ht="20" customHeight="1">
      <x:c r="A1685" s="16" t="n">
        <x:v>1680</x:v>
      </x:c>
      <x:c r="B1685" s="19" t="n">
        <x:v>0.08533426493549426</x:v>
      </x:c>
      <x:c r="C1685" s="24" t="n">
        <x:v>0.4381749612442434</x:v>
      </x:c>
      <x:c r="D1685" s="19" t="n">
        <x:v>0.03151420714236366</x:v>
      </x:c>
      <x:c r="E1685" s="19" t="n">
        <x:v>0.0467653462584903</x:v>
      </x:c>
      <x:c r="F1685" s="19" t="n">
        <x:v>-0.20631354903477928</x:v>
      </x:c>
      <x:c r="G1685" s="19" t="n">
        <x:v>-0.052281581983821185</x:v>
      </x:c>
      <x:c r="H1685" s="19" t="n">
        <x:v>0.5330222470143724</x:v>
      </x:c>
      <x:c r="I1685" s="19" t="n">
        <x:v>0.0747257697334851</x:v>
      </x:c>
      <x:c r="J1685" s="19" t="n">
        <x:v>0.06219817805653406</x:v>
      </x:c>
      <x:c r="K1685" s="19" t="n">
        <x:v>0.059724432607057454</x:v>
      </x:c>
      <x:c r="L1685" s="19" t="n">
        <x:v>0.05789752883199867</x:v>
      </x:c>
      <x:c r="M1685" s="19" t="n">
        <x:v>0.0647894413701863</x:v>
      </x:c>
      <x:c r="N1685" s="19" t="n">
        <x:v>0.06297671182643967</x:v>
      </x:c>
      <x:c r="O1685" s="19" t="n">
        <x:v>0.06331446796894738</x:v>
      </x:c>
      <x:c r="P1685" s="19" t="n">
        <x:v>0.05774760737015527</x:v>
      </x:c>
      <x:c r="Q1685" s="19" t="n">
        <x:v>0.05920468806538452</x:v>
      </x:c>
      <x:c r="R1685" s="19" t="n">
        <x:v>0.0630131983557601</x:v>
      </x:c>
      <x:c r="S1685" s="21" t="n">
        <x:v>9016.777966355668</x:v>
      </x:c>
      <x:c r="T1685" s="21" t="n">
        <x:v>14325.203249551929</x:v>
      </x:c>
      <x:c r="U1685" s="21" t="n">
        <x:v>17540.118421310435</x:v>
      </x:c>
      <x:c r="V1685" s="21" t="n">
        <x:v>21018.796434219887</x:v>
      </x:c>
      <x:c r="W1685" s="21" t="n">
        <x:v>24903.067784687224</x:v>
      </x:c>
      <x:c r="X1685" s="21" t="n">
        <x:v>26504.473480712004</x:v>
      </x:c>
      <x:c r="Y1685" s="21" t="n">
        <x:v>27747.559639925337</x:v>
      </x:c>
      <x:c r="Z1685" s="21" t="n">
        <x:v>28744.93650714116</x:v>
      </x:c>
      <x:c r="AA1685" s="21" t="n">
        <x:v>29452.860643298165</x:v>
      </x:c>
      <x:c r="AB1685" s="21" t="n">
        <x:v>29862.477775554235</x:v>
      </x:c>
      <x:c r="AC1685" s="21" t="n">
        <x:v>38951.05796811422</x:v>
      </x:c>
      <x:c r="AD1685" s="25" t="n">
        <x:f>AC1685*(1+Inputs!$C$14)*(1-Inputs!$C$14/Inputs!$C$15)</x:f>
        <x:v>30907.664497698624</x:v>
      </x:c>
      <x:c r="AE1685" s="25" t="n">
        <x:f>AD1685/(B1685-Inputs!$C$14)</x:f>
        <x:v>614048.1943524607</x:v>
      </x:c>
      <x:c r="AF1685" s="25" t="n">
        <x:f>S1685/(1+B1685)^1+T1685/(1+B1685)^2+U1685/(1+B1685)^3+V1685/(1+B1685)^4+W1685/(1+B1685)^5+X1685/(1+B1685)^6+Y1685/(1+B1685)^7+Z1685/(1+B1685)^8+AA1685/(1+B1685)^9+AB1685/(1+B1685)^10+AE1685/(1+B1685)^10</x:f>
        <x:v>410670.9370104577</x:v>
      </x:c>
      <x:c r="AG1685" s="25" t="n">
        <x:f>(AF1685+Inputs!$C$12)/Inputs!$C$13</x:f>
        <x:v>353.49367646081663</x:v>
      </x:c>
      <x:c r="AH1685" s="25" t="n">
        <x:f>(S1685+Inputs!$C$11)*Inputs!$C$8-Inputs!$C$11</x:f>
        <x:v>2349.142554100875</x:v>
      </x:c>
      <x:c r="AI1685" s="25" t="n">
        <x:f>Inputs!$C$12+AH1685-Inputs!$C$10*Inputs!$C$13</x:f>
        <x:v>24667.05796930087</x:v>
      </x:c>
      <x:c r="AJ1685" s="25" t="n">
        <x:f>(S1685+Inputs!$C$11)*(1-Inputs!$C$8)</x:f>
        <x:v>6667.635412254794</x:v>
      </x:c>
      <x:c r="AK1685" s="25" t="n">
        <x:f>AJ1685/(1+B1685)^(1-Inputs!$C$8)+T1685/(1+B1685)^(2-Inputs!$C$8)+U1685/(1+B1685)^(3-Inputs!$C$8)+V1685/(1+B1685)^(4-Inputs!$C$8)+W1685/(1+B1685)^(5-Inputs!$C$8)+X1685/(1+B1685)^(6-Inputs!$C$8)+Y1685/(1+B1685)^(7-Inputs!$C$8)+Z1685/(1+B1685)^(8-Inputs!$C$8)+AA1685/(1+B1685)^(9-Inputs!$C$8)+AB1685/(1+B1685)^(10-Inputs!$C$8)+AE1685/(1+B1685)^(10-Inputs!$C$8)</x:f>
        <x:v>424482.9289539468</x:v>
      </x:c>
      <x:c r="AL1685" s="25" t="n">
        <x:f>(AK1685+AI1685)/Inputs!$C$13</x:f>
        <x:v>358.3890887608568</x:v>
      </x:c>
      <x:c r="AM1685" s="26" t="n">
        <x:f>IF(AL1685&gt;=Inputs!$C$7,1,0)</x:f>
        <x:v>1</x:v>
      </x:c>
      <x:c r="AN1685" s="26" t="n">
        <x:f>IF(Inputs!$C$7&lt;=(1-Inputs!$C$16)*AL1685,1,0)</x:f>
        <x:v>1</x:v>
      </x:c>
    </x:row>
    <x:row r="1686" ht="20" customHeight="1">
      <x:c r="A1686" s="16" t="n">
        <x:v>1681</x:v>
      </x:c>
      <x:c r="B1686" s="19" t="n">
        <x:v>0.07979400817820217</x:v>
      </x:c>
      <x:c r="C1686" s="24" t="n">
        <x:v>0.2989457571534615</x:v>
      </x:c>
      <x:c r="D1686" s="19" t="n">
        <x:v>0.03841774938355087</x:v>
      </x:c>
      <x:c r="E1686" s="19" t="n">
        <x:v>0.029827947616228985</x:v>
      </x:c>
      <x:c r="F1686" s="19" t="n">
        <x:v>-0.1584719317972929</x:v>
      </x:c>
      <x:c r="G1686" s="19" t="n">
        <x:v>-0.11719644801913034</x:v>
      </x:c>
      <x:c r="H1686" s="19" t="n">
        <x:v>0.5867287467959557</x:v>
      </x:c>
      <x:c r="I1686" s="19" t="n">
        <x:v>0.060040456259276884</x:v>
      </x:c>
      <x:c r="J1686" s="19" t="n">
        <x:v>0.06408580477468717</x:v>
      </x:c>
      <x:c r="K1686" s="19" t="n">
        <x:v>0.07133221665339876</x:v>
      </x:c>
      <x:c r="L1686" s="19" t="n">
        <x:v>0.06868114135123164</x:v>
      </x:c>
      <x:c r="M1686" s="19" t="n">
        <x:v>0.07229144774855627</x:v>
      </x:c>
      <x:c r="N1686" s="19" t="n">
        <x:v>0.06547818728375773</x:v>
      </x:c>
      <x:c r="O1686" s="19" t="n">
        <x:v>0.06783779242528112</x:v>
      </x:c>
      <x:c r="P1686" s="19" t="n">
        <x:v>0.059097139749395636</x:v>
      </x:c>
      <x:c r="Q1686" s="19" t="n">
        <x:v>0.0713089886527348</x:v>
      </x:c>
      <x:c r="R1686" s="19" t="n">
        <x:v>0.05580367006387746</x:v>
      </x:c>
      <x:c r="S1686" s="21" t="n">
        <x:v>9556.769126206445</x:v>
      </x:c>
      <x:c r="T1686" s="21" t="n">
        <x:v>14949.789418981482</x:v>
      </x:c>
      <x:c r="U1686" s="21" t="n">
        <x:v>17921.290325623384</x:v>
      </x:c>
      <x:c r="V1686" s="21" t="n">
        <x:v>20908.52094575542</x:v>
      </x:c>
      <x:c r="W1686" s="21" t="n">
        <x:v>24190.41594596843</x:v>
      </x:c>
      <x:c r="X1686" s="21" t="n">
        <x:v>25602.130167412524</x:v>
      </x:c>
      <x:c r="Y1686" s="21" t="n">
        <x:v>26696.527022824383</x:v>
      </x:c>
      <x:c r="Z1686" s="21" t="n">
        <x:v>27594.17106527388</x:v>
      </x:c>
      <x:c r="AA1686" s="21" t="n">
        <x:v>28248.56171888599</x:v>
      </x:c>
      <x:c r="AB1686" s="21" t="n">
        <x:v>28674.66676799341</x:v>
      </x:c>
      <x:c r="AC1686" s="21" t="n">
        <x:v>37401.739262600095</x:v>
      </x:c>
      <x:c r="AD1686" s="25" t="n">
        <x:f>AC1686*(1+Inputs!$C$14)*(1-Inputs!$C$14/Inputs!$C$15)</x:f>
        <x:v>29678.280104873174</x:v>
      </x:c>
      <x:c r="AE1686" s="25" t="n">
        <x:f>AD1686/(B1686-Inputs!$C$14)</x:f>
        <x:v>662550.2229406505</x:v>
      </x:c>
      <x:c r="AF1686" s="25" t="n">
        <x:f>S1686/(1+B1686)^1+T1686/(1+B1686)^2+U1686/(1+B1686)^3+V1686/(1+B1686)^4+W1686/(1+B1686)^5+X1686/(1+B1686)^6+Y1686/(1+B1686)^7+Z1686/(1+B1686)^8+AA1686/(1+B1686)^9+AB1686/(1+B1686)^10+AE1686/(1+B1686)^10</x:f>
        <x:v>449385.4898078637</x:v>
      </x:c>
      <x:c r="AG1686" s="25" t="n">
        <x:f>(AF1686+Inputs!$C$12)/Inputs!$C$13</x:f>
        <x:v>384.38507956179774</x:v>
      </x:c>
      <x:c r="AH1686" s="25" t="n">
        <x:f>(S1686+Inputs!$C$11)*Inputs!$C$8-Inputs!$C$11</x:f>
        <x:v>2602.1247139213765</x:v>
      </x:c>
      <x:c r="AI1686" s="25" t="n">
        <x:f>Inputs!$C$12+AH1686-Inputs!$C$10*Inputs!$C$13</x:f>
        <x:v>24920.04012912137</x:v>
      </x:c>
      <x:c r="AJ1686" s="25" t="n">
        <x:f>(S1686+Inputs!$C$11)*(1-Inputs!$C$8)</x:f>
        <x:v>6954.64441228507</x:v>
      </x:c>
      <x:c r="AK1686" s="25" t="n">
        <x:f>AJ1686/(1+B1686)^(1-Inputs!$C$8)+T1686/(1+B1686)^(2-Inputs!$C$8)+U1686/(1+B1686)^(3-Inputs!$C$8)+V1686/(1+B1686)^(4-Inputs!$C$8)+W1686/(1+B1686)^(5-Inputs!$C$8)+X1686/(1+B1686)^(6-Inputs!$C$8)+Y1686/(1+B1686)^(7-Inputs!$C$8)+Z1686/(1+B1686)^(8-Inputs!$C$8)+AA1686/(1+B1686)^(9-Inputs!$C$8)+AB1686/(1+B1686)^(10-Inputs!$C$8)+AE1686/(1+B1686)^(10-Inputs!$C$8)</x:f>
        <x:v>463344.33693622873</x:v>
      </x:c>
      <x:c r="AL1686" s="25" t="n">
        <x:f>(AK1686+AI1686)/Inputs!$C$13</x:f>
        <x:v>389.59953304137775</x:v>
      </x:c>
      <x:c r="AM1686" s="26" t="n">
        <x:f>IF(AL1686&gt;=Inputs!$C$7,1,0)</x:f>
        <x:v>1</x:v>
      </x:c>
      <x:c r="AN1686" s="26" t="n">
        <x:f>IF(Inputs!$C$7&lt;=(1-Inputs!$C$16)*AL1686,1,0)</x:f>
        <x:v>1</x:v>
      </x:c>
    </x:row>
    <x:row r="1687" ht="20" customHeight="1">
      <x:c r="A1687" s="16" t="n">
        <x:v>1682</x:v>
      </x:c>
      <x:c r="B1687" s="19" t="n">
        <x:v>0.08661340297599047</x:v>
      </x:c>
      <x:c r="C1687" s="24" t="n">
        <x:v>0.6818399757581517</x:v>
      </x:c>
      <x:c r="D1687" s="19" t="n">
        <x:v>0.04001668357455941</x:v>
      </x:c>
      <x:c r="E1687" s="19" t="n">
        <x:v>0.05010794731766709</x:v>
      </x:c>
      <x:c r="F1687" s="19" t="n">
        <x:v>-0.22096523417150027</x:v>
      </x:c>
      <x:c r="G1687" s="19" t="n">
        <x:v>-0.06069786154981045</x:v>
      </x:c>
      <x:c r="H1687" s="19" t="n">
        <x:v>0.7319103927979143</x:v>
      </x:c>
      <x:c r="I1687" s="19" t="n">
        <x:v>0.055503828677102546</x:v>
      </x:c>
      <x:c r="J1687" s="19" t="n">
        <x:v>0.060028456533533475</x:v>
      </x:c>
      <x:c r="K1687" s="19" t="n">
        <x:v>0.07139984258081881</x:v>
      </x:c>
      <x:c r="L1687" s="19" t="n">
        <x:v>0.06537217068931</x:v>
      </x:c>
      <x:c r="M1687" s="19" t="n">
        <x:v>0.06679994559665715</x:v>
      </x:c>
      <x:c r="N1687" s="19" t="n">
        <x:v>0.06081083560075172</x:v>
      </x:c>
      <x:c r="O1687" s="19" t="n">
        <x:v>0.06978471806671792</x:v>
      </x:c>
      <x:c r="P1687" s="19" t="n">
        <x:v>0.05535282769129139</x:v>
      </x:c>
      <x:c r="Q1687" s="19" t="n">
        <x:v>0.05983234610275645</x:v>
      </x:c>
      <x:c r="R1687" s="19" t="n">
        <x:v>0.06635492370165935</x:v>
      </x:c>
      <x:c r="S1687" s="21" t="n">
        <x:v>8799.97594037429</x:v>
      </x:c>
      <x:c r="T1687" s="21" t="n">
        <x:v>14424.136426687735</x:v>
      </x:c>
      <x:c r="U1687" s="21" t="n">
        <x:v>18395.74189453466</x:v>
      </x:c>
      <x:c r="V1687" s="21" t="n">
        <x:v>22935.753532153987</x:v>
      </x:c>
      <x:c r="W1687" s="21" t="n">
        <x:v>28062.856449831448</x:v>
      </x:c>
      <x:c r="X1687" s="21" t="n">
        <x:v>30082.520971769296</x:v>
      </x:c>
      <x:c r="Y1687" s="21" t="n">
        <x:v>31582.523077491478</x:v>
      </x:c>
      <x:c r="Z1687" s="21" t="n">
        <x:v>32761.88579896139</x:v>
      </x:c>
      <x:c r="AA1687" s="21" t="n">
        <x:v>33521.97846329195</x:v>
      </x:c>
      <x:c r="AB1687" s="21" t="n">
        <x:v>33872.40700081138</x:v>
      </x:c>
      <x:c r="AC1687" s="21" t="n">
        <x:v>44181.40043584094</x:v>
      </x:c>
      <x:c r="AD1687" s="25" t="n">
        <x:f>AC1687*(1+Inputs!$C$14)*(1-Inputs!$C$14/Inputs!$C$15)</x:f>
        <x:v>35057.94124583978</x:v>
      </x:c>
      <x:c r="AE1687" s="25" t="n">
        <x:f>AD1687/(B1687-Inputs!$C$14)</x:f>
        <x:v>679241.0347782733</x:v>
      </x:c>
      <x:c r="AF1687" s="25" t="n">
        <x:f>S1687/(1+B1687)^1+T1687/(1+B1687)^2+U1687/(1+B1687)^3+V1687/(1+B1687)^4+W1687/(1+B1687)^5+X1687/(1+B1687)^6+Y1687/(1+B1687)^7+Z1687/(1+B1687)^8+AA1687/(1+B1687)^9+AB1687/(1+B1687)^10+AE1687/(1+B1687)^10</x:f>
        <x:v>449039.2647041581</x:v>
      </x:c>
      <x:c r="AG1687" s="25" t="n">
        <x:f>(AF1687+Inputs!$C$12)/Inputs!$C$13</x:f>
        <x:v>384.10881705921327</x:v>
      </x:c>
      <x:c r="AH1687" s="25" t="n">
        <x:f>(S1687+Inputs!$C$11)*Inputs!$C$8-Inputs!$C$11</x:f>
        <x:v>2247.5722898739823</x:v>
      </x:c>
      <x:c r="AI1687" s="25" t="n">
        <x:f>Inputs!$C$12+AH1687-Inputs!$C$10*Inputs!$C$13</x:f>
        <x:v>24565.48770507398</x:v>
      </x:c>
      <x:c r="AJ1687" s="25" t="n">
        <x:f>(S1687+Inputs!$C$11)*(1-Inputs!$C$8)</x:f>
        <x:v>6552.403650500308</x:v>
      </x:c>
      <x:c r="AK1687" s="25" t="n">
        <x:f>AJ1687/(1+B1687)^(1-Inputs!$C$8)+T1687/(1+B1687)^(2-Inputs!$C$8)+U1687/(1+B1687)^(3-Inputs!$C$8)+V1687/(1+B1687)^(4-Inputs!$C$8)+W1687/(1+B1687)^(5-Inputs!$C$8)+X1687/(1+B1687)^(6-Inputs!$C$8)+Y1687/(1+B1687)^(7-Inputs!$C$8)+Z1687/(1+B1687)^(8-Inputs!$C$8)+AA1687/(1+B1687)^(9-Inputs!$C$8)+AB1687/(1+B1687)^(10-Inputs!$C$8)+AE1687/(1+B1687)^(10-Inputs!$C$8)</x:f>
        <x:v>464707.9621045493</x:v>
      </x:c>
      <x:c r="AL1687" s="25" t="n">
        <x:f>(AK1687+AI1687)/Inputs!$C$13</x:f>
        <x:v>390.4046998494428</x:v>
      </x:c>
      <x:c r="AM1687" s="26" t="n">
        <x:f>IF(AL1687&gt;=Inputs!$C$7,1,0)</x:f>
        <x:v>1</x:v>
      </x:c>
      <x:c r="AN1687" s="26" t="n">
        <x:f>IF(Inputs!$C$7&lt;=(1-Inputs!$C$16)*AL1687,1,0)</x:f>
        <x:v>1</x:v>
      </x:c>
    </x:row>
    <x:row r="1688" ht="20" customHeight="1">
      <x:c r="A1688" s="16" t="n">
        <x:v>1683</x:v>
      </x:c>
      <x:c r="B1688" s="19" t="n">
        <x:v>0.08055055656374788</x:v>
      </x:c>
      <x:c r="C1688" s="24" t="n">
        <x:v>0.6940686877099154</x:v>
      </x:c>
      <x:c r="D1688" s="19" t="n">
        <x:v>0.04163979718218372</x:v>
      </x:c>
      <x:c r="E1688" s="19" t="n">
        <x:v>0.06326642584910161</x:v>
      </x:c>
      <x:c r="F1688" s="19" t="n">
        <x:v>-0.2100612209201802</x:v>
      </x:c>
      <x:c r="G1688" s="19" t="n">
        <x:v>-0.04175715189500523</x:v>
      </x:c>
      <x:c r="H1688" s="19" t="n">
        <x:v>0.862680475800147</x:v>
      </x:c>
      <x:c r="I1688" s="19" t="n">
        <x:v>0.06078553075631248</x:v>
      </x:c>
      <x:c r="J1688" s="19" t="n">
        <x:v>0.056287036819056765</x:v>
      </x:c>
      <x:c r="K1688" s="19" t="n">
        <x:v>0.05614649669585901</x:v>
      </x:c>
      <x:c r="L1688" s="19" t="n">
        <x:v>0.05837804122261446</x:v>
      </x:c>
      <x:c r="M1688" s="19" t="n">
        <x:v>0.061902940445353355</x:v>
      </x:c>
      <x:c r="N1688" s="19" t="n">
        <x:v>0.058229912135865335</x:v>
      </x:c>
      <x:c r="O1688" s="19" t="n">
        <x:v>0.05204350170280691</x:v>
      </x:c>
      <x:c r="P1688" s="19" t="n">
        <x:v>0.056682815062141574</x:v>
      </x:c>
      <x:c r="Q1688" s="19" t="n">
        <x:v>0.06446338689188565</x:v>
      </x:c>
      <x:c r="R1688" s="19" t="n">
        <x:v>0.052348882233383166</x:v>
      </x:c>
      <x:c r="S1688" s="21" t="n">
        <x:v>9111.425917915085</x:v>
      </x:c>
      <x:c r="T1688" s="21" t="n">
        <x:v>14954.205914892314</x:v>
      </x:c>
      <x:c r="U1688" s="21" t="n">
        <x:v>19232.777030694477</x:v>
      </x:c>
      <x:c r="V1688" s="21" t="n">
        <x:v>24216.676428340816</x:v>
      </x:c>
      <x:c r="W1688" s="21" t="n">
        <x:v>29932.292930837604</x:v>
      </x:c>
      <x:c r="X1688" s="21" t="n">
        <x:v>32313.85728071704</x:v>
      </x:c>
      <x:c r="Y1688" s="21" t="n">
        <x:v>34069.7651077076</x:v>
      </x:c>
      <x:c r="Z1688" s="21" t="n">
        <x:v>35393.718006225536</x:v>
      </x:c>
      <x:c r="AA1688" s="21" t="n">
        <x:v>36250.07620010362</x:v>
      </x:c>
      <x:c r="AB1688" s="21" t="n">
        <x:v>36580.146962541534</x:v>
      </x:c>
      <x:c r="AC1688" s="21" t="n">
        <x:v>47713.23516853243</x:v>
      </x:c>
      <x:c r="AD1688" s="25" t="n">
        <x:f>AC1688*(1+Inputs!$C$14)*(1-Inputs!$C$14/Inputs!$C$15)</x:f>
        <x:v>37860.45210623048</x:v>
      </x:c>
      <x:c r="AE1688" s="25" t="n">
        <x:f>AD1688/(B1688-Inputs!$C$14)</x:f>
        <x:v>831174.3030679523</x:v>
      </x:c>
      <x:c r="AF1688" s="25" t="n">
        <x:f>S1688/(1+B1688)^1+T1688/(1+B1688)^2+U1688/(1+B1688)^3+V1688/(1+B1688)^4+W1688/(1+B1688)^5+X1688/(1+B1688)^6+Y1688/(1+B1688)^7+Z1688/(1+B1688)^8+AA1688/(1+B1688)^9+AB1688/(1+B1688)^10+AE1688/(1+B1688)^10</x:f>
        <x:v>551667.5271018066</x:v>
      </x:c>
      <x:c r="AG1688" s="25" t="n">
        <x:f>(AF1688+Inputs!$C$12)/Inputs!$C$13</x:f>
        <x:v>465.998721351003</x:v>
      </x:c>
      <x:c r="AH1688" s="25" t="n">
        <x:f>(S1688+Inputs!$C$11)*Inputs!$C$8-Inputs!$C$11</x:f>
        <x:v>2393.4844711328205</x:v>
      </x:c>
      <x:c r="AI1688" s="25" t="n">
        <x:f>Inputs!$C$12+AH1688-Inputs!$C$10*Inputs!$C$13</x:f>
        <x:v>24711.399886332816</x:v>
      </x:c>
      <x:c r="AJ1688" s="25" t="n">
        <x:f>(S1688+Inputs!$C$11)*(1-Inputs!$C$8)</x:f>
        <x:v>6717.941446782264</x:v>
      </x:c>
      <x:c r="AK1688" s="25" t="n">
        <x:f>AJ1688/(1+B1688)^(1-Inputs!$C$8)+T1688/(1+B1688)^(2-Inputs!$C$8)+U1688/(1+B1688)^(3-Inputs!$C$8)+V1688/(1+B1688)^(4-Inputs!$C$8)+W1688/(1+B1688)^(5-Inputs!$C$8)+X1688/(1+B1688)^(6-Inputs!$C$8)+Y1688/(1+B1688)^(7-Inputs!$C$8)+Z1688/(1+B1688)^(8-Inputs!$C$8)+AA1688/(1+B1688)^(9-Inputs!$C$8)+AB1688/(1+B1688)^(10-Inputs!$C$8)+AE1688/(1+B1688)^(10-Inputs!$C$8)</x:f>
        <x:v>569760.8739652578</x:v>
      </x:c>
      <x:c r="AL1688" s="25" t="n">
        <x:f>(AK1688+AI1688)/Inputs!$C$13</x:f>
        <x:v>474.3457257534624</x:v>
      </x:c>
      <x:c r="AM1688" s="26" t="n">
        <x:f>IF(AL1688&gt;=Inputs!$C$7,1,0)</x:f>
        <x:v>1</x:v>
      </x:c>
      <x:c r="AN1688" s="26" t="n">
        <x:f>IF(Inputs!$C$7&lt;=(1-Inputs!$C$16)*AL1688,1,0)</x:f>
        <x:v>1</x:v>
      </x:c>
    </x:row>
    <x:row r="1689" ht="20" customHeight="1">
      <x:c r="A1689" s="16" t="n">
        <x:v>1684</x:v>
      </x:c>
      <x:c r="B1689" s="19" t="n">
        <x:v>0.07377247147051531</x:v>
      </x:c>
      <x:c r="C1689" s="24" t="n">
        <x:v>0.5754811141586913</x:v>
      </x:c>
      <x:c r="D1689" s="19" t="n">
        <x:v>0.0137329181904434</x:v>
      </x:c>
      <x:c r="E1689" s="19" t="n">
        <x:v>0.04818902690572571</x:v>
      </x:c>
      <x:c r="F1689" s="19" t="n">
        <x:v>-0.1628682817965671</x:v>
      </x:c>
      <x:c r="G1689" s="19" t="n">
        <x:v>-0.04028403725139185</x:v>
      </x:c>
      <x:c r="H1689" s="19" t="n">
        <x:v>0.8546883678334041</x:v>
      </x:c>
      <x:c r="I1689" s="19" t="n">
        <x:v>0.06916513653022663</x:v>
      </x:c>
      <x:c r="J1689" s="19" t="n">
        <x:v>0.07261422484185573</x:v>
      </x:c>
      <x:c r="K1689" s="19" t="n">
        <x:v>0.06717710586515636</x:v>
      </x:c>
      <x:c r="L1689" s="19" t="n">
        <x:v>0.060631584535786945</x:v>
      </x:c>
      <x:c r="M1689" s="19" t="n">
        <x:v>0.06468512548769809</x:v>
      </x:c>
      <x:c r="N1689" s="19" t="n">
        <x:v>0.07537224332396932</x:v>
      </x:c>
      <x:c r="O1689" s="19" t="n">
        <x:v>0.06851824840390805</x:v>
      </x:c>
      <x:c r="P1689" s="19" t="n">
        <x:v>0.07577122049376271</x:v>
      </x:c>
      <x:c r="Q1689" s="19" t="n">
        <x:v>0.06620334458718503</x:v>
      </x:c>
      <x:c r="R1689" s="19" t="n">
        <x:v>0.06544346300570056</x:v>
      </x:c>
      <x:c r="S1689" s="21" t="n">
        <x:v>9868.561027400097</x:v>
      </x:c>
      <x:c r="T1689" s="21" t="n">
        <x:v>15447.006776497696</x:v>
      </x:c>
      <x:c r="U1689" s="21" t="n">
        <x:v>18723.61357395047</x:v>
      </x:c>
      <x:c r="V1689" s="21" t="n">
        <x:v>22271.263439394726</x:v>
      </x:c>
      <x:c r="W1689" s="21" t="n">
        <x:v>26142.00693487523</x:v>
      </x:c>
      <x:c r="X1689" s="21" t="n">
        <x:v>27547.513249577223</x:v>
      </x:c>
      <x:c r="Y1689" s="21" t="n">
        <x:v>28628.980570308067</x:v>
      </x:c>
      <x:c r="Z1689" s="21" t="n">
        <x:v>29480.376440685406</x:v>
      </x:c>
      <x:c r="AA1689" s="21" t="n">
        <x:v>30109.040653770804</x:v>
      </x:c>
      <x:c r="AB1689" s="21" t="n">
        <x:v>30469.94791668004</x:v>
      </x:c>
      <x:c r="AC1689" s="21" t="n">
        <x:v>39743.4103261044</x:v>
      </x:c>
      <x:c r="AD1689" s="25" t="n">
        <x:f>AC1689*(1+Inputs!$C$14)*(1-Inputs!$C$14/Inputs!$C$15)</x:f>
        <x:v>31536.396093763837</x:v>
      </x:c>
      <x:c r="AE1689" s="25" t="n">
        <x:f>AD1689/(B1689-Inputs!$C$14)</x:f>
        <x:v>813370.7988603673</x:v>
      </x:c>
      <x:c r="AF1689" s="25" t="n">
        <x:f>S1689/(1+B1689)^1+T1689/(1+B1689)^2+U1689/(1+B1689)^3+V1689/(1+B1689)^4+W1689/(1+B1689)^5+X1689/(1+B1689)^6+Y1689/(1+B1689)^7+Z1689/(1+B1689)^8+AA1689/(1+B1689)^9+AB1689/(1+B1689)^10+AE1689/(1+B1689)^10</x:f>
        <x:v>554824.9515964896</x:v>
      </x:c>
      <x:c r="AG1689" s="25" t="n">
        <x:f>(AF1689+Inputs!$C$12)/Inputs!$C$13</x:f>
        <x:v>468.5181169213607</x:v>
      </x:c>
      <x:c r="AH1689" s="25" t="n">
        <x:f>(S1689+Inputs!$C$11)*Inputs!$C$8-Inputs!$C$11</x:f>
        <x:v>2748.197084069635</x:v>
      </x:c>
      <x:c r="AI1689" s="25" t="n">
        <x:f>Inputs!$C$12+AH1689-Inputs!$C$10*Inputs!$C$13</x:f>
        <x:v>25066.112499269635</x:v>
      </x:c>
      <x:c r="AJ1689" s="25" t="n">
        <x:f>(S1689+Inputs!$C$11)*(1-Inputs!$C$8)</x:f>
        <x:v>7120.363943330463</x:v>
      </x:c>
      <x:c r="AK1689" s="25" t="n">
        <x:f>AJ1689/(1+B1689)^(1-Inputs!$C$8)+T1689/(1+B1689)^(2-Inputs!$C$8)+U1689/(1+B1689)^(3-Inputs!$C$8)+V1689/(1+B1689)^(4-Inputs!$C$8)+W1689/(1+B1689)^(5-Inputs!$C$8)+X1689/(1+B1689)^(6-Inputs!$C$8)+Y1689/(1+B1689)^(7-Inputs!$C$8)+Z1689/(1+B1689)^(8-Inputs!$C$8)+AA1689/(1+B1689)^(9-Inputs!$C$8)+AB1689/(1+B1689)^(10-Inputs!$C$8)+AE1689/(1+B1689)^(10-Inputs!$C$8)</x:f>
        <x:v>570992.1674492317</x:v>
      </x:c>
      <x:c r="AL1689" s="25" t="n">
        <x:f>(AK1689+AI1689)/Inputs!$C$13</x:f>
        <x:v>475.6112435011856</x:v>
      </x:c>
      <x:c r="AM1689" s="26" t="n">
        <x:f>IF(AL1689&gt;=Inputs!$C$7,1,0)</x:f>
        <x:v>1</x:v>
      </x:c>
      <x:c r="AN1689" s="26" t="n">
        <x:f>IF(Inputs!$C$7&lt;=(1-Inputs!$C$16)*AL1689,1,0)</x:f>
        <x:v>1</x:v>
      </x:c>
    </x:row>
    <x:row r="1690" ht="20" customHeight="1">
      <x:c r="A1690" s="16" t="n">
        <x:v>1685</x:v>
      </x:c>
      <x:c r="B1690" s="19" t="n">
        <x:v>0.07590480405273675</x:v>
      </x:c>
      <x:c r="C1690" s="24" t="n">
        <x:v>0.6007397166488602</x:v>
      </x:c>
      <x:c r="D1690" s="19" t="n">
        <x:v>0.029176319076658786</x:v>
      </x:c>
      <x:c r="E1690" s="19" t="n">
        <x:v>0.05751837822358226</x:v>
      </x:c>
      <x:c r="F1690" s="19" t="n">
        <x:v>-0.15684893899838132</x:v>
      </x:c>
      <x:c r="G1690" s="19" t="n">
        <x:v>-0.036779618296672534</x:v>
      </x:c>
      <x:c r="H1690" s="19" t="n">
        <x:v>0.958709696068837</x:v>
      </x:c>
      <x:c r="I1690" s="19" t="n">
        <x:v>0.06824250031274573</x:v>
      </x:c>
      <x:c r="J1690" s="19" t="n">
        <x:v>0.0642091983616308</x:v>
      </x:c>
      <x:c r="K1690" s="19" t="n">
        <x:v>0.06231979605328547</x:v>
      </x:c>
      <x:c r="L1690" s="19" t="n">
        <x:v>0.069714712213339</x:v>
      </x:c>
      <x:c r="M1690" s="19" t="n">
        <x:v>0.05202763753894828</x:v>
      </x:c>
      <x:c r="N1690" s="19" t="n">
        <x:v>0.06154879438766898</x:v>
      </x:c>
      <x:c r="O1690" s="19" t="n">
        <x:v>0.05821158238010753</x:v>
      </x:c>
      <x:c r="P1690" s="19" t="n">
        <x:v>0.06323856009938822</x:v>
      </x:c>
      <x:c r="Q1690" s="19" t="n">
        <x:v>0.06467209007290535</x:v>
      </x:c>
      <x:c r="R1690" s="19" t="n">
        <x:v>0.0652269513310705</x:v>
      </x:c>
      <x:c r="S1690" s="21" t="n">
        <x:v>10052.36617823365</x:v>
      </x:c>
      <x:c r="T1690" s="21" t="n">
        <x:v>15923.221291353279</x:v>
      </x:c>
      <x:c r="U1690" s="21" t="n">
        <x:v>19678.23332812592</x:v>
      </x:c>
      <x:c r="V1690" s="21" t="n">
        <x:v>23902.516742486336</x:v>
      </x:c>
      <x:c r="W1690" s="21" t="n">
        <x:v>28636.4399221529</x:v>
      </x:c>
      <x:c r="X1690" s="21" t="n">
        <x:v>30502.404000448798</x:v>
      </x:c>
      <x:c r="Y1690" s="21" t="n">
        <x:v>31923.047497988176</x:v>
      </x:c>
      <x:c r="Z1690" s="21" t="n">
        <x:v>33011.158574967296</x:v>
      </x:c>
      <x:c r="AA1690" s="21" t="n">
        <x:v>33741.3783330968</x:v>
      </x:c>
      <x:c r="AB1690" s="21" t="n">
        <x:v>34068.974710431765</x:v>
      </x:c>
      <x:c r="AC1690" s="21" t="n">
        <x:v>44437.79310056316</x:v>
      </x:c>
      <x:c r="AD1690" s="25" t="n">
        <x:f>AC1690*(1+Inputs!$C$14)*(1-Inputs!$C$14/Inputs!$C$15)</x:f>
        <x:v>35261.38882529687</x:v>
      </x:c>
      <x:c r="AE1690" s="25" t="n">
        <x:f>AD1690/(B1690-Inputs!$C$14)</x:f>
        <x:v>862035.392709275</x:v>
      </x:c>
      <x:c r="AF1690" s="25" t="n">
        <x:f>S1690/(1+B1690)^1+T1690/(1+B1690)^2+U1690/(1+B1690)^3+V1690/(1+B1690)^4+W1690/(1+B1690)^5+X1690/(1+B1690)^6+Y1690/(1+B1690)^7+Z1690/(1+B1690)^8+AA1690/(1+B1690)^9+AB1690/(1+B1690)^10+AE1690/(1+B1690)^10</x:f>
        <x:v>582387.3842917043</x:v>
      </x:c>
      <x:c r="AG1690" s="25" t="n">
        <x:f>(AF1690+Inputs!$C$12)/Inputs!$C$13</x:f>
        <x:v>490.51093763886064</x:v>
      </x:c>
      <x:c r="AH1690" s="25" t="n">
        <x:f>(S1690+Inputs!$C$11)*Inputs!$C$8-Inputs!$C$11</x:f>
        <x:v>2834.308538295765</x:v>
      </x:c>
      <x:c r="AI1690" s="25" t="n">
        <x:f>Inputs!$C$12+AH1690-Inputs!$C$10*Inputs!$C$13</x:f>
        <x:v>25152.223953495763</x:v>
      </x:c>
      <x:c r="AJ1690" s="25" t="n">
        <x:f>(S1690+Inputs!$C$11)*(1-Inputs!$C$8)</x:f>
        <x:v>7218.057639937885</x:v>
      </x:c>
      <x:c r="AK1690" s="25" t="n">
        <x:f>AJ1690/(1+B1690)^(1-Inputs!$C$8)+T1690/(1+B1690)^(2-Inputs!$C$8)+U1690/(1+B1690)^(3-Inputs!$C$8)+V1690/(1+B1690)^(4-Inputs!$C$8)+W1690/(1+B1690)^(5-Inputs!$C$8)+X1690/(1+B1690)^(6-Inputs!$C$8)+Y1690/(1+B1690)^(7-Inputs!$C$8)+Z1690/(1+B1690)^(8-Inputs!$C$8)+AA1690/(1+B1690)^(9-Inputs!$C$8)+AB1690/(1+B1690)^(10-Inputs!$C$8)+AE1690/(1+B1690)^(10-Inputs!$C$8)</x:f>
        <x:v>599969.0683804993</x:v>
      </x:c>
      <x:c r="AL1690" s="25" t="n">
        <x:f>(AK1690+AI1690)/Inputs!$C$13</x:f>
        <x:v>498.80141789445</x:v>
      </x:c>
      <x:c r="AM1690" s="26" t="n">
        <x:f>IF(AL1690&gt;=Inputs!$C$7,1,0)</x:f>
        <x:v>1</x:v>
      </x:c>
      <x:c r="AN1690" s="26" t="n">
        <x:f>IF(Inputs!$C$7&lt;=(1-Inputs!$C$16)*AL1690,1,0)</x:f>
        <x:v>1</x:v>
      </x:c>
    </x:row>
    <x:row r="1691" ht="20" customHeight="1">
      <x:c r="A1691" s="16" t="n">
        <x:v>1686</x:v>
      </x:c>
      <x:c r="B1691" s="19" t="n">
        <x:v>0.08684877799114941</x:v>
      </x:c>
      <x:c r="C1691" s="24" t="n">
        <x:v>0.5003270556221935</x:v>
      </x:c>
      <x:c r="D1691" s="19" t="n">
        <x:v>0.01556848936176749</x:v>
      </x:c>
      <x:c r="E1691" s="19" t="n">
        <x:v>0.039460697283078335</x:v>
      </x:c>
      <x:c r="F1691" s="19" t="n">
        <x:v>-0.11915694116636247</x:v>
      </x:c>
      <x:c r="G1691" s="19" t="n">
        <x:v>-0.03961758842348047</x:v>
      </x:c>
      <x:c r="H1691" s="19" t="n">
        <x:v>0.9212705120258704</x:v>
      </x:c>
      <x:c r="I1691" s="19" t="n">
        <x:v>0.06657030822947604</x:v>
      </x:c>
      <x:c r="J1691" s="19" t="n">
        <x:v>0.0675875620550471</x:v>
      </x:c>
      <x:c r="K1691" s="19" t="n">
        <x:v>0.06139925198402012</x:v>
      </x:c>
      <x:c r="L1691" s="19" t="n">
        <x:v>0.060727425316871406</x:v>
      </x:c>
      <x:c r="M1691" s="19" t="n">
        <x:v>0.06320261407836711</x:v>
      </x:c>
      <x:c r="N1691" s="19" t="n">
        <x:v>0.06781685616076288</x:v>
      </x:c>
      <x:c r="O1691" s="19" t="n">
        <x:v>0.06382030127199073</x:v>
      </x:c>
      <x:c r="P1691" s="19" t="n">
        <x:v>0.06066371035156976</x:v>
      </x:c>
      <x:c r="Q1691" s="19" t="n">
        <x:v>0.05967897428621996</x:v>
      </x:c>
      <x:c r="R1691" s="19" t="n">
        <x:v>0.05238817153328796</x:v>
      </x:c>
      <x:c r="S1691" s="21" t="n">
        <x:v>10638.953896337855</x:v>
      </x:c>
      <x:c r="T1691" s="21" t="n">
        <x:v>16256.415812404119</x:v>
      </x:c>
      <x:c r="U1691" s="21" t="n">
        <x:v>19165.738670817464</x:v>
      </x:c>
      <x:c r="V1691" s="21" t="n">
        <x:v>22224.212560283566</x:v>
      </x:c>
      <x:c r="W1691" s="21" t="n">
        <x:v>25557.92938095492</x:v>
      </x:c>
      <x:c r="X1691" s="21" t="n">
        <x:v>26772.978850480496</x:v>
      </x:c>
      <x:c r="Y1691" s="21" t="n">
        <x:v>27715.503283523456</x:v>
      </x:c>
      <x:c r="Z1691" s="21" t="n">
        <x:v>28471.29753894576</x:v>
      </x:c>
      <x:c r="AA1691" s="21" t="n">
        <x:v>29029.54803432817</x:v>
      </x:c>
      <x:c r="AB1691" s="21" t="n">
        <x:v>29385.452147521155</x:v>
      </x:c>
      <x:c r="AC1691" s="21" t="n">
        <x:v>38328.85062720151</x:v>
      </x:c>
      <x:c r="AD1691" s="25" t="n">
        <x:f>AC1691*(1+Inputs!$C$14)*(1-Inputs!$C$14/Inputs!$C$15)</x:f>
        <x:v>30413.942972684392</x:v>
      </x:c>
      <x:c r="AE1691" s="25" t="n">
        <x:f>AD1691/(B1691-Inputs!$C$14)</x:f>
        <x:v>586589.3884302549</x:v>
      </x:c>
      <x:c r="AF1691" s="25" t="n">
        <x:f>S1691/(1+B1691)^1+T1691/(1+B1691)^2+U1691/(1+B1691)^3+V1691/(1+B1691)^4+W1691/(1+B1691)^5+X1691/(1+B1691)^6+Y1691/(1+B1691)^7+Z1691/(1+B1691)^8+AA1691/(1+B1691)^9+AB1691/(1+B1691)^10+AE1691/(1+B1691)^10</x:f>
        <x:v>399155.74661981745</x:v>
      </x:c>
      <x:c r="AG1691" s="25" t="n">
        <x:f>(AF1691+Inputs!$C$12)/Inputs!$C$13</x:f>
        <x:v>344.3053903400056</x:v>
      </x:c>
      <x:c r="AH1691" s="25" t="n">
        <x:f>(S1691+Inputs!$C$11)*Inputs!$C$8-Inputs!$C$11</x:f>
        <x:v>3109.1208665034883</x:v>
      </x:c>
      <x:c r="AI1691" s="25" t="n">
        <x:f>Inputs!$C$12+AH1691-Inputs!$C$10*Inputs!$C$13</x:f>
        <x:v>25427.036281703484</x:v>
      </x:c>
      <x:c r="AJ1691" s="25" t="n">
        <x:f>(S1691+Inputs!$C$11)*(1-Inputs!$C$8)</x:f>
        <x:v>7529.833029834367</x:v>
      </x:c>
      <x:c r="AK1691" s="25" t="n">
        <x:f>AJ1691/(1+B1691)^(1-Inputs!$C$8)+T1691/(1+B1691)^(2-Inputs!$C$8)+U1691/(1+B1691)^(3-Inputs!$C$8)+V1691/(1+B1691)^(4-Inputs!$C$8)+W1691/(1+B1691)^(5-Inputs!$C$8)+X1691/(1+B1691)^(6-Inputs!$C$8)+Y1691/(1+B1691)^(7-Inputs!$C$8)+Z1691/(1+B1691)^(8-Inputs!$C$8)+AA1691/(1+B1691)^(9-Inputs!$C$8)+AB1691/(1+B1691)^(10-Inputs!$C$8)+AE1691/(1+B1691)^(10-Inputs!$C$8)</x:f>
        <x:v>412063.03535906156</x:v>
      </x:c>
      <x:c r="AL1691" s="25" t="n">
        <x:f>(AK1691+AI1691)/Inputs!$C$13</x:f>
        <x:v>349.0853226809708</x:v>
      </x:c>
      <x:c r="AM1691" s="26" t="n">
        <x:f>IF(AL1691&gt;=Inputs!$C$7,1,0)</x:f>
        <x:v>1</x:v>
      </x:c>
      <x:c r="AN1691" s="26" t="n">
        <x:f>IF(Inputs!$C$7&lt;=(1-Inputs!$C$16)*AL1691,1,0)</x:f>
        <x:v>1</x:v>
      </x:c>
    </x:row>
    <x:row r="1692" ht="20" customHeight="1">
      <x:c r="A1692" s="16" t="n">
        <x:v>1687</x:v>
      </x:c>
      <x:c r="B1692" s="19" t="n">
        <x:v>0.08073013661292754</x:v>
      </x:c>
      <x:c r="C1692" s="24" t="n">
        <x:v>0.4149545745590615</x:v>
      </x:c>
      <x:c r="D1692" s="19" t="n">
        <x:v>0.025186858516489965</x:v>
      </x:c>
      <x:c r="E1692" s="19" t="n">
        <x:v>0.04926832517530187</x:v>
      </x:c>
      <x:c r="F1692" s="19" t="n">
        <x:v>-0.1301629726204044</x:v>
      </x:c>
      <x:c r="G1692" s="19" t="n">
        <x:v>-0.06342855086685234</x:v>
      </x:c>
      <x:c r="H1692" s="19" t="n">
        <x:v>0.433143057257638</x:v>
      </x:c>
      <x:c r="I1692" s="19" t="n">
        <x:v>0.059222050347576674</x:v>
      </x:c>
      <x:c r="J1692" s="19" t="n">
        <x:v>0.06447624854118772</x:v>
      </x:c>
      <x:c r="K1692" s="19" t="n">
        <x:v>0.06341610830737524</x:v>
      </x:c>
      <x:c r="L1692" s="19" t="n">
        <x:v>0.06216461660360097</x:v>
      </x:c>
      <x:c r="M1692" s="19" t="n">
        <x:v>0.0568716071633105</x:v>
      </x:c>
      <x:c r="N1692" s="19" t="n">
        <x:v>0.06587477047626067</x:v>
      </x:c>
      <x:c r="O1692" s="19" t="n">
        <x:v>0.06230054534207398</x:v>
      </x:c>
      <x:c r="P1692" s="19" t="n">
        <x:v>0.05973496176431013</x:v>
      </x:c>
      <x:c r="Q1692" s="19" t="n">
        <x:v>0.059987890924763865</x:v>
      </x:c>
      <x:c r="R1692" s="19" t="n">
        <x:v>0.05253788680660705</x:v>
      </x:c>
      <x:c r="S1692" s="21" t="n">
        <x:v>10328.30198449258</x:v>
      </x:c>
      <x:c r="T1692" s="21" t="n">
        <x:v>15886.570289236546</x:v>
      </x:c>
      <x:c r="U1692" s="21" t="n">
        <x:v>18796.668634494737</x:v>
      </x:c>
      <x:c r="V1692" s="21" t="n">
        <x:v>21793.015804452836</x:v>
      </x:c>
      <x:c r="W1692" s="21" t="n">
        <x:v>25129.04030824743</x:v>
      </x:c>
      <x:c r="X1692" s="21" t="n">
        <x:v>26552.523833989486</x:v>
      </x:c>
      <x:c r="Y1692" s="21" t="n">
        <x:v>27737.78161803297</x:v>
      </x:c>
      <x:c r="Z1692" s="21" t="n">
        <x:v>28677.988189770163</x:v>
      </x:c>
      <x:c r="AA1692" s="21" t="n">
        <x:v>29350.877981942525</x:v>
      </x:c>
      <x:c r="AB1692" s="21" t="n">
        <x:v>29741.51994768171</x:v>
      </x:c>
      <x:c r="AC1692" s="21" t="n">
        <x:v>38793.28688828049</x:v>
      </x:c>
      <x:c r="AD1692" s="25" t="n">
        <x:f>AC1692*(1+Inputs!$C$14)*(1-Inputs!$C$14/Inputs!$C$15)</x:f>
        <x:v>30782.473145850563</x:v>
      </x:c>
      <x:c r="AE1692" s="25" t="n">
        <x:f>AD1692/(B1692-Inputs!$C$14)</x:f>
        <x:v>673133.1989318529</x:v>
      </x:c>
      <x:c r="AF1692" s="25" t="n">
        <x:f>S1692/(1+B1692)^1+T1692/(1+B1692)^2+U1692/(1+B1692)^3+V1692/(1+B1692)^4+W1692/(1+B1692)^5+X1692/(1+B1692)^6+Y1692/(1+B1692)^7+Z1692/(1+B1692)^8+AA1692/(1+B1692)^9+AB1692/(1+B1692)^10+AE1692/(1+B1692)^10</x:f>
        <x:v>457221.0886864465</x:v>
      </x:c>
      <x:c r="AG1692" s="25" t="n">
        <x:f>(AF1692+Inputs!$C$12)/Inputs!$C$13</x:f>
        <x:v>390.6373187330097</x:v>
      </x:c>
      <x:c r="AH1692" s="25" t="n">
        <x:f>(S1692+Inputs!$C$11)*Inputs!$C$8-Inputs!$C$11</x:f>
        <x:v>2963.582573556798</x:v>
      </x:c>
      <x:c r="AI1692" s="25" t="n">
        <x:f>Inputs!$C$12+AH1692-Inputs!$C$10*Inputs!$C$13</x:f>
        <x:v>25281.497988756797</x:v>
      </x:c>
      <x:c r="AJ1692" s="25" t="n">
        <x:f>(S1692+Inputs!$C$11)*(1-Inputs!$C$8)</x:f>
        <x:v>7364.719410935782</x:v>
      </x:c>
      <x:c r="AK1692" s="25" t="n">
        <x:f>AJ1692/(1+B1692)^(1-Inputs!$C$8)+T1692/(1+B1692)^(2-Inputs!$C$8)+U1692/(1+B1692)^(3-Inputs!$C$8)+V1692/(1+B1692)^(4-Inputs!$C$8)+W1692/(1+B1692)^(5-Inputs!$C$8)+X1692/(1+B1692)^(6-Inputs!$C$8)+Y1692/(1+B1692)^(7-Inputs!$C$8)+Z1692/(1+B1692)^(8-Inputs!$C$8)+AA1692/(1+B1692)^(9-Inputs!$C$8)+AB1692/(1+B1692)^(10-Inputs!$C$8)+AE1692/(1+B1692)^(10-Inputs!$C$8)</x:f>
        <x:v>471313.648898035</x:v>
      </x:c>
      <x:c r="AL1692" s="25" t="n">
        <x:f>(AK1692+AI1692)/Inputs!$C$13</x:f>
        <x:v>396.2468826838327</x:v>
      </x:c>
      <x:c r="AM1692" s="26" t="n">
        <x:f>IF(AL1692&gt;=Inputs!$C$7,1,0)</x:f>
        <x:v>1</x:v>
      </x:c>
      <x:c r="AN1692" s="26" t="n">
        <x:f>IF(Inputs!$C$7&lt;=(1-Inputs!$C$16)*AL1692,1,0)</x:f>
        <x:v>1</x:v>
      </x:c>
    </x:row>
    <x:row r="1693" ht="20" customHeight="1">
      <x:c r="A1693" s="16" t="n">
        <x:v>1688</x:v>
      </x:c>
      <x:c r="B1693" s="19" t="n">
        <x:v>0.08076682947838214</x:v>
      </x:c>
      <x:c r="C1693" s="24" t="n">
        <x:v>0.42150531081111353</x:v>
      </x:c>
      <x:c r="D1693" s="19" t="n">
        <x:v>0.043558475961081915</x:v>
      </x:c>
      <x:c r="E1693" s="19" t="n">
        <x:v>0.03438683932904184</x:v>
      </x:c>
      <x:c r="F1693" s="19" t="n">
        <x:v>-0.1907055689879701</x:v>
      </x:c>
      <x:c r="G1693" s="19" t="n">
        <x:v>-0.05989543700494949</x:v>
      </x:c>
      <x:c r="H1693" s="19" t="n">
        <x:v>0.9913151461203427</x:v>
      </x:c>
      <x:c r="I1693" s="19" t="n">
        <x:v>0.056406696120744754</x:v>
      </x:c>
      <x:c r="J1693" s="19" t="n">
        <x:v>0.06110713395591916</x:v>
      </x:c>
      <x:c r="K1693" s="19" t="n">
        <x:v>0.04869067472862185</x:v>
      </x:c>
      <x:c r="L1693" s="19" t="n">
        <x:v>0.06042415051645435</x:v>
      </x:c>
      <x:c r="M1693" s="19" t="n">
        <x:v>0.06008292340518324</x:v>
      </x:c>
      <x:c r="N1693" s="19" t="n">
        <x:v>0.04916318556502006</x:v>
      </x:c>
      <x:c r="O1693" s="19" t="n">
        <x:v>0.06769517601388429</x:v>
      </x:c>
      <x:c r="P1693" s="19" t="n">
        <x:v>0.06163469099681493</x:v>
      </x:c>
      <x:c r="Q1693" s="19" t="n">
        <x:v>0.05975488955842252</x:v>
      </x:c>
      <x:c r="R1693" s="19" t="n">
        <x:v>0.0647221175355105</x:v>
      </x:c>
      <x:c r="S1693" s="21" t="n">
        <x:v>9330.680689843182</x:v>
      </x:c>
      <x:c r="T1693" s="21" t="n">
        <x:v>14846.45666000321</x:v>
      </x:c>
      <x:c r="U1693" s="21" t="n">
        <x:v>18444.14206707906</x:v>
      </x:c>
      <x:c r="V1693" s="21" t="n">
        <x:v>22395.785237878845</x:v>
      </x:c>
      <x:c r="W1693" s="21" t="n">
        <x:v>26790.19381457271</x:v>
      </x:c>
      <x:c r="X1693" s="21" t="n">
        <x:v>28507.446181235176</x:v>
      </x:c>
      <x:c r="Y1693" s="21" t="n">
        <x:v>29726.535813391725</x:v>
      </x:c>
      <x:c r="Z1693" s="21" t="n">
        <x:v>30735.18386691791</x:v>
      </x:c>
      <x:c r="AA1693" s="21" t="n">
        <x:v>31425.946952085837</x:v>
      </x:c>
      <x:c r="AB1693" s="21" t="n">
        <x:v>31790.675252807578</x:v>
      </x:c>
      <x:c r="AC1693" s="21" t="n">
        <x:v>41466.09815583596</x:v>
      </x:c>
      <x:c r="AD1693" s="25" t="n">
        <x:f>AC1693*(1+Inputs!$C$14)*(1-Inputs!$C$14/Inputs!$C$15)</x:f>
        <x:v>32903.34888665583</x:v>
      </x:c>
      <x:c r="AE1693" s="25" t="n">
        <x:f>AD1693/(B1693-Inputs!$C$14)</x:f>
        <x:v>718934.4173862352</x:v>
      </x:c>
      <x:c r="AF1693" s="25" t="n">
        <x:f>S1693/(1+B1693)^1+T1693/(1+B1693)^2+U1693/(1+B1693)^3+V1693/(1+B1693)^4+W1693/(1+B1693)^5+X1693/(1+B1693)^6+Y1693/(1+B1693)^7+Z1693/(1+B1693)^8+AA1693/(1+B1693)^9+AB1693/(1+B1693)^10+AE1693/(1+B1693)^10</x:f>
        <x:v>483088.361463639</x:v>
      </x:c>
      <x:c r="AG1693" s="25" t="n">
        <x:f>(AF1693+Inputs!$C$12)/Inputs!$C$13</x:f>
        <x:v>411.2775248762879</x:v>
      </x:c>
      <x:c r="AH1693" s="25" t="n">
        <x:f>(S1693+Inputs!$C$11)*Inputs!$C$8-Inputs!$C$11</x:f>
        <x:v>2496.203830036121</x:v>
      </x:c>
      <x:c r="AI1693" s="25" t="n">
        <x:f>Inputs!$C$12+AH1693-Inputs!$C$10*Inputs!$C$13</x:f>
        <x:v>24814.11924523612</x:v>
      </x:c>
      <x:c r="AJ1693" s="25" t="n">
        <x:f>(S1693+Inputs!$C$11)*(1-Inputs!$C$8)</x:f>
        <x:v>6834.476859807061</x:v>
      </x:c>
      <x:c r="AK1693" s="25" t="n">
        <x:f>AJ1693/(1+B1693)^(1-Inputs!$C$8)+T1693/(1+B1693)^(2-Inputs!$C$8)+U1693/(1+B1693)^(3-Inputs!$C$8)+V1693/(1+B1693)^(4-Inputs!$C$8)+W1693/(1+B1693)^(5-Inputs!$C$8)+X1693/(1+B1693)^(6-Inputs!$C$8)+Y1693/(1+B1693)^(7-Inputs!$C$8)+Z1693/(1+B1693)^(8-Inputs!$C$8)+AA1693/(1+B1693)^(9-Inputs!$C$8)+AB1693/(1+B1693)^(10-Inputs!$C$8)+AE1693/(1+B1693)^(10-Inputs!$C$8)</x:f>
        <x:v>498595.59175897087</x:v>
      </x:c>
      <x:c r="AL1693" s="25" t="n">
        <x:f>(AK1693+AI1693)/Inputs!$C$13</x:f>
        <x:v>417.6429585590441</x:v>
      </x:c>
      <x:c r="AM1693" s="26" t="n">
        <x:f>IF(AL1693&gt;=Inputs!$C$7,1,0)</x:f>
        <x:v>1</x:v>
      </x:c>
      <x:c r="AN1693" s="26" t="n">
        <x:f>IF(Inputs!$C$7&lt;=(1-Inputs!$C$16)*AL1693,1,0)</x:f>
        <x:v>1</x:v>
      </x:c>
    </x:row>
    <x:row r="1694" ht="20" customHeight="1">
      <x:c r="A1694" s="16" t="n">
        <x:v>1689</x:v>
      </x:c>
      <x:c r="B1694" s="19" t="n">
        <x:v>0.08434306978399704</x:v>
      </x:c>
      <x:c r="C1694" s="24" t="n">
        <x:v>0.5818952044483297</x:v>
      </x:c>
      <x:c r="D1694" s="19" t="n">
        <x:v>0.019182841877686485</x:v>
      </x:c>
      <x:c r="E1694" s="19" t="n">
        <x:v>0.03132401970860002</x:v>
      </x:c>
      <x:c r="F1694" s="19" t="n">
        <x:v>-0.15621821400417163</x:v>
      </x:c>
      <x:c r="G1694" s="19" t="n">
        <x:v>-0.05118357111557942</x:v>
      </x:c>
      <x:c r="H1694" s="19" t="n">
        <x:v>0.6462798944919257</x:v>
      </x:c>
      <x:c r="I1694" s="19" t="n">
        <x:v>0.06011086013888303</x:v>
      </x:c>
      <x:c r="J1694" s="19" t="n">
        <x:v>0.06541930208832696</x:v>
      </x:c>
      <x:c r="K1694" s="19" t="n">
        <x:v>0.07209376132159037</x:v>
      </x:c>
      <x:c r="L1694" s="19" t="n">
        <x:v>0.06372325827643294</x:v>
      </x:c>
      <x:c r="M1694" s="19" t="n">
        <x:v>0.07285793117019353</x:v>
      </x:c>
      <x:c r="N1694" s="19" t="n">
        <x:v>0.0705185663520831</x:v>
      </x:c>
      <x:c r="O1694" s="19" t="n">
        <x:v>0.06374305202369328</x:v>
      </x:c>
      <x:c r="P1694" s="19" t="n">
        <x:v>0.06122376004618786</x:v>
      </x:c>
      <x:c r="Q1694" s="19" t="n">
        <x:v>0.07318672835670555</x:v>
      </x:c>
      <x:c r="R1694" s="19" t="n">
        <x:v>0.07439272863548355</x:v>
      </x:c>
      <x:c r="S1694" s="21" t="n">
        <x:v>9901.402214582295</x:v>
      </x:c>
      <x:c r="T1694" s="21" t="n">
        <x:v>15349.901653689147</x:v>
      </x:c>
      <x:c r="U1694" s="21" t="n">
        <x:v>18271.735400158133</x:v>
      </x:c>
      <x:c r="V1694" s="21" t="n">
        <x:v>21366.757276330853</x:v>
      </x:c>
      <x:c r="W1694" s="21" t="n">
        <x:v>24741.53616309593</x:v>
      </x:c>
      <x:c r="X1694" s="21" t="n">
        <x:v>25935.51028449577</x:v>
      </x:c>
      <x:c r="Y1694" s="21" t="n">
        <x:v>26856.34371469897</x:v>
      </x:c>
      <x:c r="Z1694" s="21" t="n">
        <x:v>27599.561513649252</x:v>
      </x:c>
      <x:c r="AA1694" s="21" t="n">
        <x:v>28165.247631126145</x:v>
      </x:c>
      <x:c r="AB1694" s="21" t="n">
        <x:v>28556.48789426221</x:v>
      </x:c>
      <x:c r="AC1694" s="21" t="n">
        <x:v>37247.5929055594</x:v>
      </x:c>
      <x:c r="AD1694" s="25" t="n">
        <x:f>AC1694*(1+Inputs!$C$14)*(1-Inputs!$C$14/Inputs!$C$15)</x:f>
        <x:v>29555.96497056138</x:v>
      </x:c>
      <x:c r="AE1694" s="25" t="n">
        <x:f>AD1694/(B1694-Inputs!$C$14)</x:f>
        <x:v>598989.1812557431</x:v>
      </x:c>
      <x:c r="AF1694" s="25" t="n">
        <x:f>S1694/(1+B1694)^1+T1694/(1+B1694)^2+U1694/(1+B1694)^3+V1694/(1+B1694)^4+W1694/(1+B1694)^5+X1694/(1+B1694)^6+Y1694/(1+B1694)^7+Z1694/(1+B1694)^8+AA1694/(1+B1694)^9+AB1694/(1+B1694)^10+AE1694/(1+B1694)^10</x:f>
        <x:v>406937.93790184526</x:v>
      </x:c>
      <x:c r="AG1694" s="25" t="n">
        <x:f>(AF1694+Inputs!$C$12)/Inputs!$C$13</x:f>
        <x:v>350.5150141256682</x:v>
      </x:c>
      <x:c r="AH1694" s="25" t="n">
        <x:f>(S1694+Inputs!$C$11)*Inputs!$C$8-Inputs!$C$11</x:f>
        <x:v>2763.582955324856</x:v>
      </x:c>
      <x:c r="AI1694" s="25" t="n">
        <x:f>Inputs!$C$12+AH1694-Inputs!$C$10*Inputs!$C$13</x:f>
        <x:v>25081.498370524852</x:v>
      </x:c>
      <x:c r="AJ1694" s="25" t="n">
        <x:f>(S1694+Inputs!$C$11)*(1-Inputs!$C$8)</x:f>
        <x:v>7137.81925925744</x:v>
      </x:c>
      <x:c r="AK1694" s="25" t="n">
        <x:f>AJ1694/(1+B1694)^(1-Inputs!$C$8)+T1694/(1+B1694)^(2-Inputs!$C$8)+U1694/(1+B1694)^(3-Inputs!$C$8)+V1694/(1+B1694)^(4-Inputs!$C$8)+W1694/(1+B1694)^(5-Inputs!$C$8)+X1694/(1+B1694)^(6-Inputs!$C$8)+Y1694/(1+B1694)^(7-Inputs!$C$8)+Z1694/(1+B1694)^(8-Inputs!$C$8)+AA1694/(1+B1694)^(9-Inputs!$C$8)+AB1694/(1+B1694)^(10-Inputs!$C$8)+AE1694/(1+B1694)^(10-Inputs!$C$8)</x:f>
        <x:v>420024.89550475427</x:v>
      </x:c>
      <x:c r="AL1694" s="25" t="n">
        <x:f>(AK1694+AI1694)/Inputs!$C$13</x:f>
        <x:v>355.16259500604605</x:v>
      </x:c>
      <x:c r="AM1694" s="26" t="n">
        <x:f>IF(AL1694&gt;=Inputs!$C$7,1,0)</x:f>
        <x:v>1</x:v>
      </x:c>
      <x:c r="AN1694" s="26" t="n">
        <x:f>IF(Inputs!$C$7&lt;=(1-Inputs!$C$16)*AL1694,1,0)</x:f>
        <x:v>1</x:v>
      </x:c>
    </x:row>
    <x:row r="1695" ht="20" customHeight="1">
      <x:c r="A1695" s="16" t="n">
        <x:v>1690</x:v>
      </x:c>
      <x:c r="B1695" s="19" t="n">
        <x:v>0.08424992085920971</x:v>
      </x:c>
      <x:c r="C1695" s="24" t="n">
        <x:v>0.3867016000017145</x:v>
      </x:c>
      <x:c r="D1695" s="19" t="n">
        <x:v>0.03360090445723501</x:v>
      </x:c>
      <x:c r="E1695" s="19" t="n">
        <x:v>0.03819471550969212</x:v>
      </x:c>
      <x:c r="F1695" s="19" t="n">
        <x:v>-0.23877325918793874</x:v>
      </x:c>
      <x:c r="G1695" s="19" t="n">
        <x:v>-0.0710723785163492</x:v>
      </x:c>
      <x:c r="H1695" s="19" t="n">
        <x:v>0.5970182830947977</x:v>
      </x:c>
      <x:c r="I1695" s="19" t="n">
        <x:v>0.05733152656080279</x:v>
      </x:c>
      <x:c r="J1695" s="19" t="n">
        <x:v>0.05723793905159369</x:v>
      </x:c>
      <x:c r="K1695" s="19" t="n">
        <x:v>0.05780179158573788</x:v>
      </x:c>
      <x:c r="L1695" s="19" t="n">
        <x:v>0.06199335058933571</x:v>
      </x:c>
      <x:c r="M1695" s="19" t="n">
        <x:v>0.061353985152446736</x:v>
      </x:c>
      <x:c r="N1695" s="19" t="n">
        <x:v>0.05900425687850316</x:v>
      </x:c>
      <x:c r="O1695" s="19" t="n">
        <x:v>0.05559453614671725</x:v>
      </x:c>
      <x:c r="P1695" s="19" t="n">
        <x:v>0.06542532021083958</x:v>
      </x:c>
      <x:c r="Q1695" s="19" t="n">
        <x:v>0.06539798295327387</x:v>
      </x:c>
      <x:c r="R1695" s="19" t="n">
        <x:v>0.060987370122405765</x:v>
      </x:c>
      <x:c r="S1695" s="21" t="n">
        <x:v>8370.36914674921</x:v>
      </x:c>
      <x:c r="T1695" s="21" t="n">
        <x:v>13439.463233374998</x:v>
      </x:c>
      <x:c r="U1695" s="21" t="n">
        <x:v>16656.312957744925</x:v>
      </x:c>
      <x:c r="V1695" s="21" t="n">
        <x:v>20140.14530549362</x:v>
      </x:c>
      <x:c r="W1695" s="21" t="n">
        <x:v>24012.362122718874</x:v>
      </x:c>
      <x:c r="X1695" s="21" t="n">
        <x:v>25514.91818103093</x:v>
      </x:c>
      <x:c r="Y1695" s="21" t="n">
        <x:v>26644.996548701165</x:v>
      </x:c>
      <x:c r="Z1695" s="21" t="n">
        <x:v>27563.484629738545</x:v>
      </x:c>
      <x:c r="AA1695" s="21" t="n">
        <x:v>28266.279974714595</x:v>
      </x:c>
      <x:c r="AB1695" s="21" t="n">
        <x:v>28704.2872013425</x:v>
      </x:c>
      <x:c r="AC1695" s="21" t="n">
        <x:v>37440.37461044674</x:v>
      </x:c>
      <x:c r="AD1695" s="25" t="n">
        <x:f>AC1695*(1+Inputs!$C$14)*(1-Inputs!$C$14/Inputs!$C$15)</x:f>
        <x:v>29708.937253389486</x:v>
      </x:c>
      <x:c r="AE1695" s="25" t="n">
        <x:f>AD1695/(B1695-Inputs!$C$14)</x:f>
        <x:v>603228.121692178</x:v>
      </x:c>
      <x:c r="AF1695" s="25" t="n">
        <x:f>S1695/(1+B1695)^1+T1695/(1+B1695)^2+U1695/(1+B1695)^3+V1695/(1+B1695)^4+W1695/(1+B1695)^5+X1695/(1+B1695)^6+Y1695/(1+B1695)^7+Z1695/(1+B1695)^8+AA1695/(1+B1695)^9+AB1695/(1+B1695)^10+AE1695/(1+B1695)^10</x:f>
        <x:v>403160.93287201214</x:v>
      </x:c>
      <x:c r="AG1695" s="25" t="n">
        <x:f>(AF1695+Inputs!$C$12)/Inputs!$C$13</x:f>
        <x:v>347.50123825948214</x:v>
      </x:c>
      <x:c r="AH1695" s="25" t="n">
        <x:f>(S1695+Inputs!$C$11)*Inputs!$C$8-Inputs!$C$11</x:f>
        <x:v>2046.3044495729173</x:v>
      </x:c>
      <x:c r="AI1695" s="25" t="n">
        <x:f>Inputs!$C$12+AH1695-Inputs!$C$10*Inputs!$C$13</x:f>
        <x:v>24364.219864772916</x:v>
      </x:c>
      <x:c r="AJ1695" s="25" t="n">
        <x:f>(S1695+Inputs!$C$11)*(1-Inputs!$C$8)</x:f>
        <x:v>6324.064697176293</x:v>
      </x:c>
      <x:c r="AK1695" s="25" t="n">
        <x:f>AJ1695/(1+B1695)^(1-Inputs!$C$8)+T1695/(1+B1695)^(2-Inputs!$C$8)+U1695/(1+B1695)^(3-Inputs!$C$8)+V1695/(1+B1695)^(4-Inputs!$C$8)+W1695/(1+B1695)^(5-Inputs!$C$8)+X1695/(1+B1695)^(6-Inputs!$C$8)+Y1695/(1+B1695)^(7-Inputs!$C$8)+Z1695/(1+B1695)^(8-Inputs!$C$8)+AA1695/(1+B1695)^(9-Inputs!$C$8)+AB1695/(1+B1695)^(10-Inputs!$C$8)+AE1695/(1+B1695)^(10-Inputs!$C$8)</x:f>
        <x:v>416771.9741205757</x:v>
      </x:c>
      <x:c r="AL1695" s="25" t="n">
        <x:f>(AK1695+AI1695)/Inputs!$C$13</x:f>
        <x:v>351.9946636642295</x:v>
      </x:c>
      <x:c r="AM1695" s="26" t="n">
        <x:f>IF(AL1695&gt;=Inputs!$C$7,1,0)</x:f>
        <x:v>1</x:v>
      </x:c>
      <x:c r="AN1695" s="26" t="n">
        <x:f>IF(Inputs!$C$7&lt;=(1-Inputs!$C$16)*AL1695,1,0)</x:f>
        <x:v>1</x:v>
      </x:c>
    </x:row>
    <x:row r="1696" ht="20" customHeight="1">
      <x:c r="A1696" s="16" t="n">
        <x:v>1691</x:v>
      </x:c>
      <x:c r="B1696" s="19" t="n">
        <x:v>0.08634392259745782</x:v>
      </x:c>
      <x:c r="C1696" s="24" t="n">
        <x:v>0.3922394199856569</x:v>
      </x:c>
      <x:c r="D1696" s="19" t="n">
        <x:v>0.01569628139906314</x:v>
      </x:c>
      <x:c r="E1696" s="19" t="n">
        <x:v>0.04155281721608589</x:v>
      </x:c>
      <x:c r="F1696" s="19" t="n">
        <x:v>-0.2292601777991638</x:v>
      </x:c>
      <x:c r="G1696" s="19" t="n">
        <x:v>-0.0330030577746112</x:v>
      </x:c>
      <x:c r="H1696" s="19" t="n">
        <x:v>0.9664245970962781</x:v>
      </x:c>
      <x:c r="I1696" s="19" t="n">
        <x:v>0.045658904394114186</x:v>
      </x:c>
      <x:c r="J1696" s="19" t="n">
        <x:v>0.05873712850670358</x:v>
      </x:c>
      <x:c r="K1696" s="19" t="n">
        <x:v>0.05459702974362131</x:v>
      </x:c>
      <x:c r="L1696" s="19" t="n">
        <x:v>0.05728368342071122</x:v>
      </x:c>
      <x:c r="M1696" s="19" t="n">
        <x:v>0.05592313484035117</x:v>
      </x:c>
      <x:c r="N1696" s="19" t="n">
        <x:v>0.05628187744154843</x:v>
      </x:c>
      <x:c r="O1696" s="19" t="n">
        <x:v>0.05576934174078246</x:v>
      </x:c>
      <x:c r="P1696" s="19" t="n">
        <x:v>0.06344286919002001</x:v>
      </x:c>
      <x:c r="Q1696" s="19" t="n">
        <x:v>0.0463680826749976</x:v>
      </x:c>
      <x:c r="R1696" s="19" t="n">
        <x:v>0.060224441878098105</x:v>
      </x:c>
      <x:c r="S1696" s="21" t="n">
        <x:v>8740.497708081592</x:v>
      </x:c>
      <x:c r="T1696" s="21" t="n">
        <x:v>13829.393059479504</x:v>
      </x:c>
      <x:c r="U1696" s="21" t="n">
        <x:v>17107.583380037657</x:v>
      </x:c>
      <x:c r="V1696" s="21" t="n">
        <x:v>20763.27709316634</x:v>
      </x:c>
      <x:c r="W1696" s="21" t="n">
        <x:v>24701.292080602365</x:v>
      </x:c>
      <x:c r="X1696" s="21" t="n">
        <x:v>26038.897999284833</x:v>
      </x:c>
      <x:c r="Y1696" s="21" t="n">
        <x:v>26961.36040211068</x:v>
      </x:c>
      <x:c r="Z1696" s="21" t="n">
        <x:v>27727.213080328173</x:v>
      </x:c>
      <x:c r="AA1696" s="21" t="n">
        <x:v>28325.32330799595</x:v>
      </x:c>
      <x:c r="AB1696" s="21" t="n">
        <x:v>28710.4180543925</x:v>
      </x:c>
      <x:c r="AC1696" s="21" t="n">
        <x:v>37448.371375294555</x:v>
      </x:c>
      <x:c r="AD1696" s="25" t="n">
        <x:f>AC1696*(1+Inputs!$C$14)*(1-Inputs!$C$14/Inputs!$C$15)</x:f>
        <x:v>29715.28268629623</x:v>
      </x:c>
      <x:c r="AE1696" s="25" t="n">
        <x:f>AD1696/(B1696-Inputs!$C$14)</x:f>
        <x:v>578749.7562129684</x:v>
      </x:c>
      <x:c r="AF1696" s="25" t="n">
        <x:f>S1696/(1+B1696)^1+T1696/(1+B1696)^2+U1696/(1+B1696)^3+V1696/(1+B1696)^4+W1696/(1+B1696)^5+X1696/(1+B1696)^6+Y1696/(1+B1696)^7+Z1696/(1+B1696)^8+AA1696/(1+B1696)^9+AB1696/(1+B1696)^10+AE1696/(1+B1696)^10</x:f>
        <x:v>388386.7453843552</x:v>
      </x:c>
      <x:c r="AG1696" s="25" t="n">
        <x:f>(AF1696+Inputs!$C$12)/Inputs!$C$13</x:f>
        <x:v>335.7125090041293</x:v>
      </x:c>
      <x:c r="AH1696" s="25" t="n">
        <x:f>(S1696+Inputs!$C$11)*Inputs!$C$8-Inputs!$C$11</x:f>
        <x:v>2219.7071454300058</x:v>
      </x:c>
      <x:c r="AI1696" s="25" t="n">
        <x:f>Inputs!$C$12+AH1696-Inputs!$C$10*Inputs!$C$13</x:f>
        <x:v>24537.62256063</x:v>
      </x:c>
      <x:c r="AJ1696" s="25" t="n">
        <x:f>(S1696+Inputs!$C$11)*(1-Inputs!$C$8)</x:f>
        <x:v>6520.790562651586</x:v>
      </x:c>
      <x:c r="AK1696" s="25" t="n">
        <x:f>AJ1696/(1+B1696)^(1-Inputs!$C$8)+T1696/(1+B1696)^(2-Inputs!$C$8)+U1696/(1+B1696)^(3-Inputs!$C$8)+V1696/(1+B1696)^(4-Inputs!$C$8)+W1696/(1+B1696)^(5-Inputs!$C$8)+X1696/(1+B1696)^(6-Inputs!$C$8)+Y1696/(1+B1696)^(7-Inputs!$C$8)+Z1696/(1+B1696)^(8-Inputs!$C$8)+AA1696/(1+B1696)^(9-Inputs!$C$8)+AB1696/(1+B1696)^(10-Inputs!$C$8)+AE1696/(1+B1696)^(10-Inputs!$C$8)</x:f>
        <x:v>401628.0351490022</x:v>
      </x:c>
      <x:c r="AL1696" s="25" t="n">
        <x:f>(AK1696+AI1696)/Inputs!$C$13</x:f>
        <x:v>340.049262327655</x:v>
      </x:c>
      <x:c r="AM1696" s="26" t="n">
        <x:f>IF(AL1696&gt;=Inputs!$C$7,1,0)</x:f>
        <x:v>1</x:v>
      </x:c>
      <x:c r="AN1696" s="26" t="n">
        <x:f>IF(Inputs!$C$7&lt;=(1-Inputs!$C$16)*AL1696,1,0)</x:f>
        <x:v>1</x:v>
      </x:c>
    </x:row>
    <x:row r="1697" ht="20" customHeight="1">
      <x:c r="A1697" s="16" t="n">
        <x:v>1692</x:v>
      </x:c>
      <x:c r="B1697" s="19" t="n">
        <x:v>0.09343315546655027</x:v>
      </x:c>
      <x:c r="C1697" s="24" t="n">
        <x:v>0.785125153037967</x:v>
      </x:c>
      <x:c r="D1697" s="19" t="n">
        <x:v>0.04053267022647305</x:v>
      </x:c>
      <x:c r="E1697" s="19" t="n">
        <x:v>0.043439037958469554</x:v>
      </x:c>
      <x:c r="F1697" s="19" t="n">
        <x:v>-0.24097903699002815</x:v>
      </x:c>
      <x:c r="G1697" s="19" t="n">
        <x:v>-0.05837705158228175</x:v>
      </x:c>
      <x:c r="H1697" s="19" t="n">
        <x:v>0.7056410016406005</x:v>
      </x:c>
      <x:c r="I1697" s="19" t="n">
        <x:v>0.06813229349650897</x:v>
      </x:c>
      <x:c r="J1697" s="19" t="n">
        <x:v>0.07126639735915546</x:v>
      </x:c>
      <x:c r="K1697" s="19" t="n">
        <x:v>0.05869107346539636</x:v>
      </x:c>
      <x:c r="L1697" s="19" t="n">
        <x:v>0.06022473121731196</x:v>
      </x:c>
      <x:c r="M1697" s="19" t="n">
        <x:v>0.06673612519888707</x:v>
      </x:c>
      <x:c r="N1697" s="19" t="n">
        <x:v>0.06420726081255339</x:v>
      </x:c>
      <x:c r="O1697" s="19" t="n">
        <x:v>0.06689999490151081</x:v>
      </x:c>
      <x:c r="P1697" s="19" t="n">
        <x:v>0.06234248447882351</x:v>
      </x:c>
      <x:c r="Q1697" s="19" t="n">
        <x:v>0.064193543304051</x:v>
      </x:c>
      <x:c r="R1697" s="19" t="n">
        <x:v>0.06264038317340806</x:v>
      </x:c>
      <x:c r="S1697" s="21" t="n">
        <x:v>8421.239237278362</x:v>
      </x:c>
      <x:c r="T1697" s="21" t="n">
        <x:v>14007.472265993645</x:v>
      </x:c>
      <x:c r="U1697" s="21" t="n">
        <x:v>18054.492589600726</x:v>
      </x:c>
      <x:c r="V1697" s="21" t="n">
        <x:v>22609.783343957428</x:v>
      </x:c>
      <x:c r="W1697" s="21" t="n">
        <x:v>27778.866944797162</x:v>
      </x:c>
      <x:c r="X1697" s="21" t="n">
        <x:v>29706.23706904528</x:v>
      </x:c>
      <x:c r="Y1697" s="21" t="n">
        <x:v>31130.406374574544</x:v>
      </x:c>
      <x:c r="Z1697" s="21" t="n">
        <x:v>32244.00644848407</x:v>
      </x:c>
      <x:c r="AA1697" s="21" t="n">
        <x:v>32986.645118177985</x:v>
      </x:c>
      <x:c r="AB1697" s="21" t="n">
        <x:v>33340.572044522094</x:v>
      </x:c>
      <x:c r="AC1697" s="21" t="n">
        <x:v>43487.70266676796</x:v>
      </x:c>
      <x:c r="AD1697" s="25" t="n">
        <x:f>AC1697*(1+Inputs!$C$14)*(1-Inputs!$C$14/Inputs!$C$15)</x:f>
        <x:v>34507.49206608037</x:v>
      </x:c>
      <x:c r="AE1697" s="25" t="n">
        <x:f>AD1697/(B1697-Inputs!$C$14)</x:f>
        <x:v>590546.4421792862</x:v>
      </x:c>
      <x:c r="AF1697" s="25" t="n">
        <x:f>S1697/(1+B1697)^1+T1697/(1+B1697)^2+U1697/(1+B1697)^3+V1697/(1+B1697)^4+W1697/(1+B1697)^5+X1697/(1+B1697)^6+Y1697/(1+B1697)^7+Z1697/(1+B1697)^8+AA1697/(1+B1697)^9+AB1697/(1+B1697)^10+AE1697/(1+B1697)^10</x:f>
        <x:v>386780.5639558009</x:v>
      </x:c>
      <x:c r="AG1697" s="25" t="n">
        <x:f>(AF1697+Inputs!$C$12)/Inputs!$C$13</x:f>
        <x:v>334.4308928061474</x:v>
      </x:c>
      <x:c r="AH1697" s="25" t="n">
        <x:f>(S1697+Inputs!$C$11)*Inputs!$C$8-Inputs!$C$11</x:f>
        <x:v>2070.136738560548</x:v>
      </x:c>
      <x:c r="AI1697" s="25" t="n">
        <x:f>Inputs!$C$12+AH1697-Inputs!$C$10*Inputs!$C$13</x:f>
        <x:v>24388.052153760545</x:v>
      </x:c>
      <x:c r="AJ1697" s="25" t="n">
        <x:f>(S1697+Inputs!$C$11)*(1-Inputs!$C$8)</x:f>
        <x:v>6351.102498717814</x:v>
      </x:c>
      <x:c r="AK1697" s="25" t="n">
        <x:f>AJ1697/(1+B1697)^(1-Inputs!$C$8)+T1697/(1+B1697)^(2-Inputs!$C$8)+U1697/(1+B1697)^(3-Inputs!$C$8)+V1697/(1+B1697)^(4-Inputs!$C$8)+W1697/(1+B1697)^(5-Inputs!$C$8)+X1697/(1+B1697)^(6-Inputs!$C$8)+Y1697/(1+B1697)^(7-Inputs!$C$8)+Z1697/(1+B1697)^(8-Inputs!$C$8)+AA1697/(1+B1697)^(9-Inputs!$C$8)+AB1697/(1+B1697)^(10-Inputs!$C$8)+AE1697/(1+B1697)^(10-Inputs!$C$8)</x:f>
        <x:v>401335.4296156849</x:v>
      </x:c>
      <x:c r="AL1697" s="25" t="n">
        <x:f>(AK1697+AI1697)/Inputs!$C$13</x:f>
        <x:v>339.69643802199033</x:v>
      </x:c>
      <x:c r="AM1697" s="26" t="n">
        <x:f>IF(AL1697&gt;=Inputs!$C$7,1,0)</x:f>
        <x:v>1</x:v>
      </x:c>
      <x:c r="AN1697" s="26" t="n">
        <x:f>IF(Inputs!$C$7&lt;=(1-Inputs!$C$16)*AL1697,1,0)</x:f>
        <x:v>1</x:v>
      </x:c>
    </x:row>
    <x:row r="1698" ht="20" customHeight="1">
      <x:c r="A1698" s="16" t="n">
        <x:v>1693</x:v>
      </x:c>
      <x:c r="B1698" s="19" t="n">
        <x:v>0.08293177049231845</x:v>
      </x:c>
      <x:c r="C1698" s="24" t="n">
        <x:v>0.580137074514397</x:v>
      </x:c>
      <x:c r="D1698" s="19" t="n">
        <x:v>0.023262862134437512</x:v>
      </x:c>
      <x:c r="E1698" s="19" t="n">
        <x:v>0.05202217821277173</x:v>
      </x:c>
      <x:c r="F1698" s="19" t="n">
        <x:v>-0.14470541715329435</x:v>
      </x:c>
      <x:c r="G1698" s="19" t="n">
        <x:v>-0.048606999154791886</x:v>
      </x:c>
      <x:c r="H1698" s="19" t="n">
        <x:v>0.8199676582017617</x:v>
      </x:c>
      <x:c r="I1698" s="19" t="n">
        <x:v>0.06859880729121301</x:v>
      </x:c>
      <x:c r="J1698" s="19" t="n">
        <x:v>0.058786042605776176</x:v>
      </x:c>
      <x:c r="K1698" s="19" t="n">
        <x:v>0.06906881914763857</x:v>
      </x:c>
      <x:c r="L1698" s="19" t="n">
        <x:v>0.063624501524597</x:v>
      </x:c>
      <x:c r="M1698" s="19" t="n">
        <x:v>0.06139535048832727</x:v>
      </x:c>
      <x:c r="N1698" s="19" t="n">
        <x:v>0.052380984472093814</x:v>
      </x:c>
      <x:c r="O1698" s="19" t="n">
        <x:v>0.061716885197794225</x:v>
      </x:c>
      <x:c r="P1698" s="19" t="n">
        <x:v>0.05486568607984623</x:v>
      </x:c>
      <x:c r="Q1698" s="19" t="n">
        <x:v>0.054215376419005</x:v>
      </x:c>
      <x:c r="R1698" s="19" t="n">
        <x:v>0.06446751630109816</x:v>
      </x:c>
      <x:c r="S1698" s="21" t="n">
        <x:v>10168.864748925726</x:v>
      </x:c>
      <x:c r="T1698" s="21" t="n">
        <x:v>15940.487141230902</x:v>
      </x:c>
      <x:c r="U1698" s="21" t="n">
        <x:v>19327.49383508702</x:v>
      </x:c>
      <x:c r="V1698" s="21" t="n">
        <x:v>23047.146803256554</x:v>
      </x:c>
      <x:c r="W1698" s="21" t="n">
        <x:v>27160.318459175956</x:v>
      </x:c>
      <x:c r="X1698" s="21" t="n">
        <x:v>28755.22659343816</x:v>
      </x:c>
      <x:c r="Y1698" s="21" t="n">
        <x:v>29945.978788312146</x:v>
      </x:c>
      <x:c r="Z1698" s="21" t="n">
        <x:v>30902.90695768368</x:v>
      </x:c>
      <x:c r="AA1698" s="21" t="n">
        <x:v>31550.902897362404</x:v>
      </x:c>
      <x:c r="AB1698" s="21" t="n">
        <x:v>31886.81546242685</x:v>
      </x:c>
      <x:c r="AC1698" s="21" t="n">
        <x:v>41591.49842925241</x:v>
      </x:c>
      <x:c r="AD1698" s="25" t="n">
        <x:f>AC1698*(1+Inputs!$C$14)*(1-Inputs!$C$14/Inputs!$C$15)</x:f>
        <x:v>33002.854003611785</x:v>
      </x:c>
      <x:c r="AE1698" s="25" t="n">
        <x:f>AD1698/(B1698-Inputs!$C$14)</x:f>
        <x:v>688538.1796798186</x:v>
      </x:c>
      <x:c r="AF1698" s="25" t="n">
        <x:f>S1698/(1+B1698)^1+T1698/(1+B1698)^2+U1698/(1+B1698)^3+V1698/(1+B1698)^4+W1698/(1+B1698)^5+X1698/(1+B1698)^6+Y1698/(1+B1698)^7+Z1698/(1+B1698)^8+AA1698/(1+B1698)^9+AB1698/(1+B1698)^10+AE1698/(1+B1698)^10</x:f>
        <x:v>464679.82062282116</x:v>
      </x:c>
      <x:c r="AG1698" s="25" t="n">
        <x:f>(AF1698+Inputs!$C$12)/Inputs!$C$13</x:f>
        <x:v>396.58884543859904</x:v>
      </x:c>
      <x:c r="AH1698" s="25" t="n">
        <x:f>(S1698+Inputs!$C$11)*Inputs!$C$8-Inputs!$C$11</x:f>
        <x:v>2888.8873207295865</x:v>
      </x:c>
      <x:c r="AI1698" s="25" t="n">
        <x:f>Inputs!$C$12+AH1698-Inputs!$C$10*Inputs!$C$13</x:f>
        <x:v>25206.80273592958</x:v>
      </x:c>
      <x:c r="AJ1698" s="25" t="n">
        <x:f>(S1698+Inputs!$C$11)*(1-Inputs!$C$8)</x:f>
        <x:v>7279.97742819614</x:v>
      </x:c>
      <x:c r="AK1698" s="25" t="n">
        <x:f>AJ1698/(1+B1698)^(1-Inputs!$C$8)+T1698/(1+B1698)^(2-Inputs!$C$8)+U1698/(1+B1698)^(3-Inputs!$C$8)+V1698/(1+B1698)^(4-Inputs!$C$8)+W1698/(1+B1698)^(5-Inputs!$C$8)+X1698/(1+B1698)^(6-Inputs!$C$8)+Y1698/(1+B1698)^(7-Inputs!$C$8)+Z1698/(1+B1698)^(8-Inputs!$C$8)+AA1698/(1+B1698)^(9-Inputs!$C$8)+AB1698/(1+B1698)^(10-Inputs!$C$8)+AE1698/(1+B1698)^(10-Inputs!$C$8)</x:f>
        <x:v>479583.00919008546</x:v>
      </x:c>
      <x:c r="AL1698" s="25" t="n">
        <x:f>(AK1698+AI1698)/Inputs!$C$13</x:f>
        <x:v>402.7856305890165</x:v>
      </x:c>
      <x:c r="AM1698" s="26" t="n">
        <x:f>IF(AL1698&gt;=Inputs!$C$7,1,0)</x:f>
        <x:v>1</x:v>
      </x:c>
      <x:c r="AN1698" s="26" t="n">
        <x:f>IF(Inputs!$C$7&lt;=(1-Inputs!$C$16)*AL1698,1,0)</x:f>
        <x:v>1</x:v>
      </x:c>
    </x:row>
    <x:row r="1699" ht="20" customHeight="1">
      <x:c r="A1699" s="16" t="n">
        <x:v>1694</x:v>
      </x:c>
      <x:c r="B1699" s="19" t="n">
        <x:v>0.0814985617524926</x:v>
      </x:c>
      <x:c r="C1699" s="24" t="n">
        <x:v>0.4173040959798584</x:v>
      </x:c>
      <x:c r="D1699" s="19" t="n">
        <x:v>0.020592534596305258</x:v>
      </x:c>
      <x:c r="E1699" s="19" t="n">
        <x:v>0.037439208396287144</x:v>
      </x:c>
      <x:c r="F1699" s="19" t="n">
        <x:v>-0.2016667197265281</x:v>
      </x:c>
      <x:c r="G1699" s="19" t="n">
        <x:v>-0.035412234573258844</x:v>
      </x:c>
      <x:c r="H1699" s="19" t="n">
        <x:v>0.5658885121369224</x:v>
      </x:c>
      <x:c r="I1699" s="19" t="n">
        <x:v>0.06281455137182888</x:v>
      </x:c>
      <x:c r="J1699" s="19" t="n">
        <x:v>0.05405284599063293</x:v>
      </x:c>
      <x:c r="K1699" s="19" t="n">
        <x:v>0.05821319865140936</x:v>
      </x:c>
      <x:c r="L1699" s="19" t="n">
        <x:v>0.07034175679087298</x:v>
      </x:c>
      <x:c r="M1699" s="19" t="n">
        <x:v>0.055407562263195584</x:v>
      </x:c>
      <x:c r="N1699" s="19" t="n">
        <x:v>0.06975549923077665</x:v>
      </x:c>
      <x:c r="O1699" s="19" t="n">
        <x:v>0.06535797680157315</x:v>
      </x:c>
      <x:c r="P1699" s="19" t="n">
        <x:v>0.06713434431056271</x:v>
      </x:c>
      <x:c r="Q1699" s="19" t="n">
        <x:v>0.0649645572070574</x:v>
      </x:c>
      <x:c r="R1699" s="19" t="n">
        <x:v>0.06252531348425122</x:v>
      </x:c>
      <x:c r="S1699" s="21" t="n">
        <x:v>9154.800649906256</x:v>
      </x:c>
      <x:c r="T1699" s="21" t="n">
        <x:v>14261.316215438428</x:v>
      </x:c>
      <x:c r="U1699" s="21" t="n">
        <x:v>17076.980673798782</x:v>
      </x:c>
      <x:c r="V1699" s="21" t="n">
        <x:v>20118.145091647566</x:v>
      </x:c>
      <x:c r="W1699" s="21" t="n">
        <x:v>23484.586179784215</x:v>
      </x:c>
      <x:c r="X1699" s="21" t="n">
        <x:v>24703.133815861613</x:v>
      </x:c>
      <x:c r="Y1699" s="21" t="n">
        <x:v>25692.376674239807</x:v>
      </x:c>
      <x:c r="Z1699" s="21" t="n">
        <x:v>26506.337307190228</x:v>
      </x:c>
      <x:c r="AA1699" s="21" t="n">
        <x:v>27139.599408358983</x:v>
      </x:c>
      <x:c r="AB1699" s="21" t="n">
        <x:v>27569.258884188243</x:v>
      </x:c>
      <x:c r="AC1699" s="21" t="n">
        <x:v>35959.902892419435</x:v>
      </x:c>
      <x:c r="AD1699" s="25" t="n">
        <x:f>AC1699*(1+Inputs!$C$14)*(1-Inputs!$C$14/Inputs!$C$15)</x:f>
        <x:v>28534.182945134817</x:v>
      </x:c>
      <x:c r="AE1699" s="25" t="n">
        <x:f>AD1699/(B1699-Inputs!$C$14)</x:f>
        <x:v>613657.3233602267</x:v>
      </x:c>
      <x:c r="AF1699" s="25" t="n">
        <x:f>S1699/(1+B1699)^1+T1699/(1+B1699)^2+U1699/(1+B1699)^3+V1699/(1+B1699)^4+W1699/(1+B1699)^5+X1699/(1+B1699)^6+Y1699/(1+B1699)^7+Z1699/(1+B1699)^8+AA1699/(1+B1699)^9+AB1699/(1+B1699)^10+AE1699/(1+B1699)^10</x:f>
        <x:v>415513.69958280795</x:v>
      </x:c>
      <x:c r="AG1699" s="25" t="n">
        <x:f>(AF1699+Inputs!$C$12)/Inputs!$C$13</x:f>
        <x:v>357.3578494896948</x:v>
      </x:c>
      <x:c r="AH1699" s="25" t="n">
        <x:f>(S1699+Inputs!$C$11)*Inputs!$C$8-Inputs!$C$11</x:f>
        <x:v>2413.805235983479</x:v>
      </x:c>
      <x:c r="AI1699" s="25" t="n">
        <x:f>Inputs!$C$12+AH1699-Inputs!$C$10*Inputs!$C$13</x:f>
        <x:v>24731.720651183474</x:v>
      </x:c>
      <x:c r="AJ1699" s="25" t="n">
        <x:f>(S1699+Inputs!$C$11)*(1-Inputs!$C$8)</x:f>
        <x:v>6740.9954139227775</x:v>
      </x:c>
      <x:c r="AK1699" s="25" t="n">
        <x:f>AJ1699/(1+B1699)^(1-Inputs!$C$8)+T1699/(1+B1699)^(2-Inputs!$C$8)+U1699/(1+B1699)^(3-Inputs!$C$8)+V1699/(1+B1699)^(4-Inputs!$C$8)+W1699/(1+B1699)^(5-Inputs!$C$8)+X1699/(1+B1699)^(6-Inputs!$C$8)+Y1699/(1+B1699)^(7-Inputs!$C$8)+Z1699/(1+B1699)^(8-Inputs!$C$8)+AA1699/(1+B1699)^(9-Inputs!$C$8)+AB1699/(1+B1699)^(10-Inputs!$C$8)+AE1699/(1+B1699)^(10-Inputs!$C$8)</x:f>
        <x:v>428733.27783766354</x:v>
      </x:c>
      <x:c r="AL1699" s="25" t="n">
        <x:f>(AK1699+AI1699)/Inputs!$C$13</x:f>
        <x:v>361.83215479227573</x:v>
      </x:c>
      <x:c r="AM1699" s="26" t="n">
        <x:f>IF(AL1699&gt;=Inputs!$C$7,1,0)</x:f>
        <x:v>1</x:v>
      </x:c>
      <x:c r="AN1699" s="26" t="n">
        <x:f>IF(Inputs!$C$7&lt;=(1-Inputs!$C$16)*AL1699,1,0)</x:f>
        <x:v>1</x:v>
      </x:c>
    </x:row>
    <x:row r="1700" ht="20" customHeight="1">
      <x:c r="A1700" s="16" t="n">
        <x:v>1695</x:v>
      </x:c>
      <x:c r="B1700" s="19" t="n">
        <x:v>0.08041238439298251</x:v>
      </x:c>
      <x:c r="C1700" s="24" t="n">
        <x:v>0.40330242931989346</x:v>
      </x:c>
      <x:c r="D1700" s="19" t="n">
        <x:v>0.02491613588603201</x:v>
      </x:c>
      <x:c r="E1700" s="19" t="n">
        <x:v>0.0585584975044182</x:v>
      </x:c>
      <x:c r="F1700" s="19" t="n">
        <x:v>-0.14959714471869917</x:v>
      </x:c>
      <x:c r="G1700" s="19" t="n">
        <x:v>-0.05861354575525127</x:v>
      </x:c>
      <x:c r="H1700" s="19" t="n">
        <x:v>0.7152322377466191</x:v>
      </x:c>
      <x:c r="I1700" s="19" t="n">
        <x:v>0.07133478065207668</x:v>
      </x:c>
      <x:c r="J1700" s="19" t="n">
        <x:v>0.06153851408967853</x:v>
      </x:c>
      <x:c r="K1700" s="19" t="n">
        <x:v>0.05880196205470952</x:v>
      </x:c>
      <x:c r="L1700" s="19" t="n">
        <x:v>0.06647734306117059</x:v>
      </x:c>
      <x:c r="M1700" s="19" t="n">
        <x:v>0.06372116160967949</x:v>
      </x:c>
      <x:c r="N1700" s="19" t="n">
        <x:v>0.06736277399357618</x:v>
      </x:c>
      <x:c r="O1700" s="19" t="n">
        <x:v>0.0636991603488275</x:v>
      </x:c>
      <x:c r="P1700" s="19" t="n">
        <x:v>0.06454525584639328</x:v>
      </x:c>
      <x:c r="Q1700" s="19" t="n">
        <x:v>0.059802237394136454</x:v>
      </x:c>
      <x:c r="R1700" s="19" t="n">
        <x:v>0.0693473934613155</x:v>
      </x:c>
      <x:c r="S1700" s="21" t="n">
        <x:v>10032.934964544947</x:v>
      </x:c>
      <x:c r="T1700" s="21" t="n">
        <x:v>15665.68961523196</x:v>
      </x:c>
      <x:c r="U1700" s="21" t="n">
        <x:v>18930.35861091932</x:v>
      </x:c>
      <x:c r="V1700" s="21" t="n">
        <x:v>22432.93059455535</x:v>
      </x:c>
      <x:c r="W1700" s="21" t="n">
        <x:v>26365.26784359038</x:v>
      </x:c>
      <x:c r="X1700" s="21" t="n">
        <x:v>28073.1291616629</x:v>
      </x:c>
      <x:c r="Y1700" s="21" t="n">
        <x:v>29410.128597761344</x:v>
      </x:c>
      <x:c r="Z1700" s="21" t="n">
        <x:v>30454.455221629913</x:v>
      </x:c>
      <x:c r="AA1700" s="21" t="n">
        <x:v>31180.37815637232</x:v>
      </x:c>
      <x:c r="AB1700" s="21" t="n">
        <x:v>31554.83359573142</x:v>
      </x:c>
      <x:c r="AC1700" s="21" t="n">
        <x:v>41158.478603127944</x:v>
      </x:c>
      <x:c r="AD1700" s="25" t="n">
        <x:f>AC1700*(1+Inputs!$C$14)*(1-Inputs!$C$14/Inputs!$C$15)</x:f>
        <x:v>32659.252771582018</x:v>
      </x:c>
      <x:c r="AE1700" s="25" t="n">
        <x:f>AD1700/(B1700-Inputs!$C$14)</x:f>
        <x:v>719170.6229067503</x:v>
      </x:c>
      <x:c r="AF1700" s="25" t="n">
        <x:f>S1700/(1+B1700)^1+T1700/(1+B1700)^2+U1700/(1+B1700)^3+V1700/(1+B1700)^4+W1700/(1+B1700)^5+X1700/(1+B1700)^6+Y1700/(1+B1700)^7+Z1700/(1+B1700)^8+AA1700/(1+B1700)^9+AB1700/(1+B1700)^10+AE1700/(1+B1700)^10</x:f>
        <x:v>485209.46037942497</x:v>
      </x:c>
      <x:c r="AG1700" s="25" t="n">
        <x:f>(AF1700+Inputs!$C$12)/Inputs!$C$13</x:f>
        <x:v>412.97000785465224</x:v>
      </x:c>
      <x:c r="AH1700" s="25" t="n">
        <x:f>(S1700+Inputs!$C$11)*Inputs!$C$8-Inputs!$C$11</x:f>
        <x:v>2825.205147773113</x:v>
      </x:c>
      <x:c r="AI1700" s="25" t="n">
        <x:f>Inputs!$C$12+AH1700-Inputs!$C$10*Inputs!$C$13</x:f>
        <x:v>25143.120562973112</x:v>
      </x:c>
      <x:c r="AJ1700" s="25" t="n">
        <x:f>(S1700+Inputs!$C$11)*(1-Inputs!$C$8)</x:f>
        <x:v>7207.729816771835</x:v>
      </x:c>
      <x:c r="AK1700" s="25" t="n">
        <x:f>AJ1700/(1+B1700)^(1-Inputs!$C$8)+T1700/(1+B1700)^(2-Inputs!$C$8)+U1700/(1+B1700)^(3-Inputs!$C$8)+V1700/(1+B1700)^(4-Inputs!$C$8)+W1700/(1+B1700)^(5-Inputs!$C$8)+X1700/(1+B1700)^(6-Inputs!$C$8)+Y1700/(1+B1700)^(7-Inputs!$C$8)+Z1700/(1+B1700)^(8-Inputs!$C$8)+AA1700/(1+B1700)^(9-Inputs!$C$8)+AB1700/(1+B1700)^(10-Inputs!$C$8)+AE1700/(1+B1700)^(10-Inputs!$C$8)</x:f>
        <x:v>500401.8069474415</x:v>
      </x:c>
      <x:c r="AL1700" s="25" t="n">
        <x:f>(AK1700+AI1700)/Inputs!$C$13</x:f>
        <x:v>419.34670634986315</x:v>
      </x:c>
      <x:c r="AM1700" s="26" t="n">
        <x:f>IF(AL1700&gt;=Inputs!$C$7,1,0)</x:f>
        <x:v>1</x:v>
      </x:c>
      <x:c r="AN1700" s="26" t="n">
        <x:f>IF(Inputs!$C$7&lt;=(1-Inputs!$C$16)*AL1700,1,0)</x:f>
        <x:v>1</x:v>
      </x:c>
    </x:row>
    <x:row r="1701" ht="20" customHeight="1">
      <x:c r="A1701" s="16" t="n">
        <x:v>1696</x:v>
      </x:c>
      <x:c r="B1701" s="19" t="n">
        <x:v>0.09211003031834614</x:v>
      </x:c>
      <x:c r="C1701" s="24" t="n">
        <x:v>0.7690737209867677</x:v>
      </x:c>
      <x:c r="D1701" s="19" t="n">
        <x:v>0.02858892624471281</x:v>
      </x:c>
      <x:c r="E1701" s="19" t="n">
        <x:v>0.055369859083179734</x:v>
      </x:c>
      <x:c r="F1701" s="19" t="n">
        <x:v>-0.1814617625091944</x:v>
      </x:c>
      <x:c r="G1701" s="19" t="n">
        <x:v>-0.09660613867503513</x:v>
      </x:c>
      <x:c r="H1701" s="19" t="n">
        <x:v>0.6879166162366062</x:v>
      </x:c>
      <x:c r="I1701" s="19" t="n">
        <x:v>0.06819371790584114</x:v>
      </x:c>
      <x:c r="J1701" s="19" t="n">
        <x:v>0.05957418622407318</x:v>
      </x:c>
      <x:c r="K1701" s="19" t="n">
        <x:v>0.06293358470210364</x:v>
      </x:c>
      <x:c r="L1701" s="19" t="n">
        <x:v>0.06531508977306544</x:v>
      </x:c>
      <x:c r="M1701" s="19" t="n">
        <x:v>0.04849697642797424</x:v>
      </x:c>
      <x:c r="N1701" s="19" t="n">
        <x:v>0.06580704238719477</x:v>
      </x:c>
      <x:c r="O1701" s="19" t="n">
        <x:v>0.05778381799188197</x:v>
      </x:c>
      <x:c r="P1701" s="19" t="n">
        <x:v>0.061824426718013685</x:v>
      </x:c>
      <x:c r="Q1701" s="19" t="n">
        <x:v>0.06305526749455453</x:v>
      </x:c>
      <x:c r="R1701" s="19" t="n">
        <x:v>0.05530083030993069</x:v>
      </x:c>
      <x:c r="S1701" s="21" t="n">
        <x:v>9282.081055517549</x:v>
      </x:c>
      <x:c r="T1701" s="21" t="n">
        <x:v>15175.671205406818</x:v>
      </x:c>
      <x:c r="U1701" s="21" t="n">
        <x:v>19058.252425021215</x:v>
      </x:c>
      <x:c r="V1701" s="21" t="n">
        <x:v>23283.136806683076</x:v>
      </x:c>
      <x:c r="W1701" s="21" t="n">
        <x:v>28045.80235125946</x:v>
      </x:c>
      <x:c r="X1701" s="21" t="n">
        <x:v>29823.24341085743</x:v>
      </x:c>
      <x:c r="Y1701" s="21" t="n">
        <x:v>31229.41293070488</x:v>
      </x:c>
      <x:c r="Z1701" s="21" t="n">
        <x:v>32300.083777513995</x:v>
      </x:c>
      <x:c r="AA1701" s="21" t="n">
        <x:v>33025.52474818828</x:v>
      </x:c>
      <x:c r="AB1701" s="21" t="n">
        <x:v>33364.3814473272</x:v>
      </x:c>
      <x:c r="AC1701" s="21" t="n">
        <x:v>43518.7584095572</x:v>
      </x:c>
      <x:c r="AD1701" s="25" t="n">
        <x:f>AC1701*(1+Inputs!$C$14)*(1-Inputs!$C$14/Inputs!$C$15)</x:f>
        <x:v>34532.134797983636</x:v>
      </x:c>
      <x:c r="AE1701" s="25" t="n">
        <x:f>AD1701/(B1701-Inputs!$C$14)</x:f>
        <x:v>604659.7174873232</x:v>
      </x:c>
      <x:c r="AF1701" s="25" t="n">
        <x:f>S1701/(1+B1701)^1+T1701/(1+B1701)^2+U1701/(1+B1701)^3+V1701/(1+B1701)^4+W1701/(1+B1701)^5+X1701/(1+B1701)^6+Y1701/(1+B1701)^7+Z1701/(1+B1701)^8+AA1701/(1+B1701)^9+AB1701/(1+B1701)^10+AE1701/(1+B1701)^10</x:f>
        <x:v>399956.5007222055</x:v>
      </x:c>
      <x:c r="AG1701" s="25" t="n">
        <x:f>(AF1701+Inputs!$C$12)/Inputs!$C$13</x:f>
        <x:v>344.94433399230815</x:v>
      </x:c>
      <x:c r="AH1701" s="25" t="n">
        <x:f>(S1701+Inputs!$C$11)*Inputs!$C$8-Inputs!$C$11</x:f>
        <x:v>2473.4352342287693</x:v>
      </x:c>
      <x:c r="AI1701" s="25" t="n">
        <x:f>Inputs!$C$12+AH1701-Inputs!$C$10*Inputs!$C$13</x:f>
        <x:v>24791.350649428765</x:v>
      </x:c>
      <x:c r="AJ1701" s="25" t="n">
        <x:f>(S1701+Inputs!$C$11)*(1-Inputs!$C$8)</x:f>
        <x:v>6808.64582128878</x:v>
      </x:c>
      <x:c r="AK1701" s="25" t="n">
        <x:f>AJ1701/(1+B1701)^(1-Inputs!$C$8)+T1701/(1+B1701)^(2-Inputs!$C$8)+U1701/(1+B1701)^(3-Inputs!$C$8)+V1701/(1+B1701)^(4-Inputs!$C$8)+W1701/(1+B1701)^(5-Inputs!$C$8)+X1701/(1+B1701)^(6-Inputs!$C$8)+Y1701/(1+B1701)^(7-Inputs!$C$8)+Z1701/(1+B1701)^(8-Inputs!$C$8)+AA1701/(1+B1701)^(9-Inputs!$C$8)+AB1701/(1+B1701)^(10-Inputs!$C$8)+AE1701/(1+B1701)^(10-Inputs!$C$8)</x:f>
        <x:v>414451.81690309173</x:v>
      </x:c>
      <x:c r="AL1701" s="25" t="n">
        <x:f>(AK1701+AI1701)/Inputs!$C$13</x:f>
        <x:v>350.4841659730041</x:v>
      </x:c>
      <x:c r="AM1701" s="26" t="n">
        <x:f>IF(AL1701&gt;=Inputs!$C$7,1,0)</x:f>
        <x:v>1</x:v>
      </x:c>
      <x:c r="AN1701" s="26" t="n">
        <x:f>IF(Inputs!$C$7&lt;=(1-Inputs!$C$16)*AL1701,1,0)</x:f>
        <x:v>1</x:v>
      </x:c>
    </x:row>
    <x:row r="1702" ht="20" customHeight="1">
      <x:c r="A1702" s="16" t="n">
        <x:v>1697</x:v>
      </x:c>
      <x:c r="B1702" s="19" t="n">
        <x:v>0.08335783544245891</x:v>
      </x:c>
      <x:c r="C1702" s="24" t="n">
        <x:v>0.40137159021455204</x:v>
      </x:c>
      <x:c r="D1702" s="19" t="n">
        <x:v>0.03360382009052927</x:v>
      </x:c>
      <x:c r="E1702" s="19" t="n">
        <x:v>0.04276083832689864</x:v>
      </x:c>
      <x:c r="F1702" s="19" t="n">
        <x:v>-0.17437039855577613</x:v>
      </x:c>
      <x:c r="G1702" s="19" t="n">
        <x:v>-0.0562077998141757</x:v>
      </x:c>
      <x:c r="H1702" s="19" t="n">
        <x:v>0.8835286672106974</x:v>
      </x:c>
      <x:c r="I1702" s="19" t="n">
        <x:v>0.06994031678473789</x:v>
      </x:c>
      <x:c r="J1702" s="19" t="n">
        <x:v>0.0688041239415145</x:v>
      </x:c>
      <x:c r="K1702" s="19" t="n">
        <x:v>0.06404688157773422</x:v>
      </x:c>
      <x:c r="L1702" s="19" t="n">
        <x:v>0.06682628681426309</x:v>
      </x:c>
      <x:c r="M1702" s="19" t="n">
        <x:v>0.05889060517375242</x:v>
      </x:c>
      <x:c r="N1702" s="19" t="n">
        <x:v>0.06908909290097995</x:v>
      </x:c>
      <x:c r="O1702" s="19" t="n">
        <x:v>0.059709451201252935</x:v>
      </x:c>
      <x:c r="P1702" s="19" t="n">
        <x:v>0.06432003399728842</x:v>
      </x:c>
      <x:c r="Q1702" s="19" t="n">
        <x:v>0.06223846078557585</x:v>
      </x:c>
      <x:c r="R1702" s="19" t="n">
        <x:v>0.06605777637997448</x:v>
      </x:c>
      <x:c r="S1702" s="21" t="n">
        <x:v>9615.517943299283</x:v>
      </x:c>
      <x:c r="T1702" s="21" t="n">
        <x:v>15140.989451581278</x:v>
      </x:c>
      <x:c r="U1702" s="21" t="n">
        <x:v>18543.119025932247</x:v>
      </x:c>
      <x:c r="V1702" s="21" t="n">
        <x:v>22249.586911880488</x:v>
      </x:c>
      <x:c r="W1702" s="21" t="n">
        <x:v>26336.55199287795</x:v>
      </x:c>
      <x:c r="X1702" s="21" t="n">
        <x:v>27974.83121659858</x:v>
      </x:c>
      <x:c r="Y1702" s="21" t="n">
        <x:v>29220.595299653738</x:v>
      </x:c>
      <x:c r="Z1702" s="21" t="n">
        <x:v>30183.46541887389</x:v>
      </x:c>
      <x:c r="AA1702" s="21" t="n">
        <x:v>30870.28158759245</x:v>
      </x:c>
      <x:c r="AB1702" s="21" t="n">
        <x:v>31243.24040063363</x:v>
      </x:c>
      <x:c r="AC1702" s="21" t="n">
        <x:v>40752.05269647865</x:v>
      </x:c>
      <x:c r="AD1702" s="25" t="n">
        <x:f>AC1702*(1+Inputs!$C$14)*(1-Inputs!$C$14/Inputs!$C$15)</x:f>
        <x:v>32336.7538146558</x:v>
      </x:c>
      <x:c r="AE1702" s="25" t="n">
        <x:f>AD1702/(B1702-Inputs!$C$14)</x:f>
        <x:v>668697.2962868318</x:v>
      </x:c>
      <x:c r="AF1702" s="25" t="n">
        <x:f>S1702/(1+B1702)^1+T1702/(1+B1702)^2+U1702/(1+B1702)^3+V1702/(1+B1702)^4+W1702/(1+B1702)^5+X1702/(1+B1702)^6+Y1702/(1+B1702)^7+Z1702/(1+B1702)^8+AA1702/(1+B1702)^9+AB1702/(1+B1702)^10+AE1702/(1+B1702)^10</x:f>
        <x:v>449370.1362081111</x:v>
      </x:c>
      <x:c r="AG1702" s="25" t="n">
        <x:f>(AF1702+Inputs!$C$12)/Inputs!$C$13</x:f>
        <x:v>384.37282850361055</x:v>
      </x:c>
      <x:c r="AH1702" s="25" t="n">
        <x:f>(S1702+Inputs!$C$11)*Inputs!$C$8-Inputs!$C$11</x:f>
        <x:v>2629.648132340212</x:v>
      </x:c>
      <x:c r="AI1702" s="25" t="n">
        <x:f>Inputs!$C$12+AH1702-Inputs!$C$10*Inputs!$C$13</x:f>
        <x:v>24947.56354754021</x:v>
      </x:c>
      <x:c r="AJ1702" s="25" t="n">
        <x:f>(S1702+Inputs!$C$11)*(1-Inputs!$C$8)</x:f>
        <x:v>6985.869810959071</x:v>
      </x:c>
      <x:c r="AK1702" s="25" t="n">
        <x:f>AJ1702/(1+B1702)^(1-Inputs!$C$8)+T1702/(1+B1702)^(2-Inputs!$C$8)+U1702/(1+B1702)^(3-Inputs!$C$8)+V1702/(1+B1702)^(4-Inputs!$C$8)+W1702/(1+B1702)^(5-Inputs!$C$8)+X1702/(1+B1702)^(6-Inputs!$C$8)+Y1702/(1+B1702)^(7-Inputs!$C$8)+Z1702/(1+B1702)^(8-Inputs!$C$8)+AA1702/(1+B1702)^(9-Inputs!$C$8)+AB1702/(1+B1702)^(10-Inputs!$C$8)+AE1702/(1+B1702)^(10-Inputs!$C$8)</x:f>
        <x:v>464026.0678116346</x:v>
      </x:c>
      <x:c r="AL1702" s="25" t="n">
        <x:f>(AK1702+AI1702)/Inputs!$C$13</x:f>
        <x:v>390.165466487808</x:v>
      </x:c>
      <x:c r="AM1702" s="26" t="n">
        <x:f>IF(AL1702&gt;=Inputs!$C$7,1,0)</x:f>
        <x:v>1</x:v>
      </x:c>
      <x:c r="AN1702" s="26" t="n">
        <x:f>IF(Inputs!$C$7&lt;=(1-Inputs!$C$16)*AL1702,1,0)</x:f>
        <x:v>1</x:v>
      </x:c>
    </x:row>
    <x:row r="1703" ht="20" customHeight="1">
      <x:c r="A1703" s="16" t="n">
        <x:v>1698</x:v>
      </x:c>
      <x:c r="B1703" s="19" t="n">
        <x:v>0.09324837286746256</x:v>
      </x:c>
      <x:c r="C1703" s="24" t="n">
        <x:v>0.1695642302703675</x:v>
      </x:c>
      <x:c r="D1703" s="19" t="n">
        <x:v>0.025834279466708666</x:v>
      </x:c>
      <x:c r="E1703" s="19" t="n">
        <x:v>0.048548489546544435</x:v>
      </x:c>
      <x:c r="F1703" s="19" t="n">
        <x:v>-0.14707380556146635</x:v>
      </x:c>
      <x:c r="G1703" s="19" t="n">
        <x:v>-0.10463517669819396</x:v>
      </x:c>
      <x:c r="H1703" s="19" t="n">
        <x:v>0.5840116243588511</x:v>
      </x:c>
      <x:c r="I1703" s="19" t="n">
        <x:v>0.06148369078109795</x:v>
      </x:c>
      <x:c r="J1703" s="19" t="n">
        <x:v>0.06753874976466591</x:v>
      </x:c>
      <x:c r="K1703" s="19" t="n">
        <x:v>0.06446078129663306</x:v>
      </x:c>
      <x:c r="L1703" s="19" t="n">
        <x:v>0.06435909189877861</x:v>
      </x:c>
      <x:c r="M1703" s="19" t="n">
        <x:v>0.060554212631537895</x:v>
      </x:c>
      <x:c r="N1703" s="19" t="n">
        <x:v>0.05938027389007743</x:v>
      </x:c>
      <x:c r="O1703" s="19" t="n">
        <x:v>0.06315133903897845</x:v>
      </x:c>
      <x:c r="P1703" s="19" t="n">
        <x:v>0.05134938626214194</x:v>
      </x:c>
      <x:c r="Q1703" s="19" t="n">
        <x:v>0.06785332060287942</x:v>
      </x:c>
      <x:c r="R1703" s="19" t="n">
        <x:v>0.058889322468115776</x:v>
      </x:c>
      <x:c r="S1703" s="21" t="n">
        <x:v>9825.492136769119</x:v>
      </x:c>
      <x:c r="T1703" s="21" t="n">
        <x:v>15151.132825824267</x:v>
      </x:c>
      <x:c r="U1703" s="21" t="n">
        <x:v>17976.234766933117</x:v>
      </x:c>
      <x:c r="V1703" s="21" t="n">
        <x:v>20771.705309304947</x:v>
      </x:c>
      <x:c r="W1703" s="21" t="n">
        <x:v>23833.254099345886</x:v>
      </x:c>
      <x:c r="X1703" s="21" t="n">
        <x:v>25243.817869589584</x:v>
      </x:c>
      <x:c r="Y1703" s="21" t="n">
        <x:v>26364.868852897747</x:v>
      </x:c>
      <x:c r="Z1703" s="21" t="n">
        <x:v>27286.511248210434</x:v>
      </x:c>
      <x:c r="AA1703" s="21" t="n">
        <x:v>27953.422427051246</x:v>
      </x:c>
      <x:c r="AB1703" s="21" t="n">
        <x:v>28390.45502992157</x:v>
      </x:c>
      <x:c r="AC1703" s="21" t="n">
        <x:v>37031.0282998977</x:v>
      </x:c>
      <x:c r="AD1703" s="25" t="n">
        <x:f>AC1703*(1+Inputs!$C$14)*(1-Inputs!$C$14/Inputs!$C$15)</x:f>
        <x:v>29384.120955968818</x:v>
      </x:c>
      <x:c r="AE1703" s="25" t="n">
        <x:f>AD1703/(B1703-Inputs!$C$14)</x:f>
        <x:v>504462.51988581714</x:v>
      </x:c>
      <x:c r="AF1703" s="25" t="n">
        <x:f>S1703/(1+B1703)^1+T1703/(1+B1703)^2+U1703/(1+B1703)^3+V1703/(1+B1703)^4+W1703/(1+B1703)^5+X1703/(1+B1703)^6+Y1703/(1+B1703)^7+Z1703/(1+B1703)^8+AA1703/(1+B1703)^9+AB1703/(1+B1703)^10+AE1703/(1+B1703)^10</x:f>
        <x:v>338521.04672193364</x:v>
      </x:c>
      <x:c r="AG1703" s="25" t="n">
        <x:f>(AF1703+Inputs!$C$12)/Inputs!$C$13</x:f>
        <x:v>295.92330089022005</x:v>
      </x:c>
      <x:c r="AH1703" s="25" t="n">
        <x:f>(S1703+Inputs!$C$11)*Inputs!$C$8-Inputs!$C$11</x:f>
        <x:v>2728.019603801423</x:v>
      </x:c>
      <x:c r="AI1703" s="25" t="n">
        <x:f>Inputs!$C$12+AH1703-Inputs!$C$10*Inputs!$C$13</x:f>
        <x:v>25045.935019001423</x:v>
      </x:c>
      <x:c r="AJ1703" s="25" t="n">
        <x:f>(S1703+Inputs!$C$11)*(1-Inputs!$C$8)</x:f>
        <x:v>7097.472532967697</x:v>
      </x:c>
      <x:c r="AK1703" s="25" t="n">
        <x:f>AJ1703/(1+B1703)^(1-Inputs!$C$8)+T1703/(1+B1703)^(2-Inputs!$C$8)+U1703/(1+B1703)^(3-Inputs!$C$8)+V1703/(1+B1703)^(4-Inputs!$C$8)+W1703/(1+B1703)^(5-Inputs!$C$8)+X1703/(1+B1703)^(6-Inputs!$C$8)+Y1703/(1+B1703)^(7-Inputs!$C$8)+Z1703/(1+B1703)^(8-Inputs!$C$8)+AA1703/(1+B1703)^(9-Inputs!$C$8)+AB1703/(1+B1703)^(10-Inputs!$C$8)+AE1703/(1+B1703)^(10-Inputs!$C$8)</x:f>
        <x:v>350357.9869591283</x:v>
      </x:c>
      <x:c r="AL1703" s="25" t="n">
        <x:f>(AK1703+AI1703)/Inputs!$C$13</x:f>
        <x:v>299.5450816699778</x:v>
      </x:c>
      <x:c r="AM1703" s="26" t="n">
        <x:f>IF(AL1703&gt;=Inputs!$C$7,1,0)</x:f>
        <x:v>1</x:v>
      </x:c>
      <x:c r="AN1703" s="26" t="n">
        <x:f>IF(Inputs!$C$7&lt;=(1-Inputs!$C$16)*AL1703,1,0)</x:f>
        <x:v>0</x:v>
      </x:c>
    </x:row>
    <x:row r="1704" ht="20" customHeight="1">
      <x:c r="A1704" s="16" t="n">
        <x:v>1699</x:v>
      </x:c>
      <x:c r="B1704" s="19" t="n">
        <x:v>0.09619507698648784</x:v>
      </x:c>
      <x:c r="C1704" s="24" t="n">
        <x:v>0.4440254702494997</x:v>
      </x:c>
      <x:c r="D1704" s="19" t="n">
        <x:v>0.029229242961939406</x:v>
      </x:c>
      <x:c r="E1704" s="19" t="n">
        <x:v>0.03338203566489966</x:v>
      </x:c>
      <x:c r="F1704" s="19" t="n">
        <x:v>-0.1635078228438363</x:v>
      </x:c>
      <x:c r="G1704" s="19" t="n">
        <x:v>-0.06171633926265201</x:v>
      </x:c>
      <x:c r="H1704" s="19" t="n">
        <x:v>0.8972415375032767</x:v>
      </x:c>
      <x:c r="I1704" s="19" t="n">
        <x:v>0.070091342182169</x:v>
      </x:c>
      <x:c r="J1704" s="19" t="n">
        <x:v>0.07556026044289524</x:v>
      </x:c>
      <x:c r="K1704" s="19" t="n">
        <x:v>0.07229952143389823</x:v>
      </x:c>
      <x:c r="L1704" s="19" t="n">
        <x:v>0.06655439157580417</x:v>
      </x:c>
      <x:c r="M1704" s="19" t="n">
        <x:v>0.0697758082264852</x:v>
      </x:c>
      <x:c r="N1704" s="19" t="n">
        <x:v>0.07099674955802243</x:v>
      </x:c>
      <x:c r="O1704" s="19" t="n">
        <x:v>0.05614479045017674</x:v>
      </x:c>
      <x:c r="P1704" s="19" t="n">
        <x:v>0.0699000284529086</x:v>
      </x:c>
      <x:c r="Q1704" s="19" t="n">
        <x:v>0.058507051641930735</x:v>
      </x:c>
      <x:c r="R1704" s="19" t="n">
        <x:v>0.07141599293714648</x:v>
      </x:c>
      <x:c r="S1704" s="21" t="n">
        <x:v>9760.117250317713</x:v>
      </x:c>
      <x:c r="T1704" s="21" t="n">
        <x:v>15275.275433861312</x:v>
      </x:c>
      <x:c r="U1704" s="21" t="n">
        <x:v>18517.64494650165</x:v>
      </x:c>
      <x:c r="V1704" s="21" t="n">
        <x:v>21979.405578054353</x:v>
      </x:c>
      <x:c r="W1704" s="21" t="n">
        <x:v>25738.34514285534</x:v>
      </x:c>
      <x:c r="X1704" s="21" t="n">
        <x:v>27166.117917013242</x:v>
      </x:c>
      <x:c r="Y1704" s="21" t="n">
        <x:v>28222.213944641764</x:v>
      </x:c>
      <x:c r="Z1704" s="21" t="n">
        <x:v>29037.33155971502</x:v>
      </x:c>
      <x:c r="AA1704" s="21" t="n">
        <x:v>29659.865340037355</x:v>
      </x:c>
      <x:c r="AB1704" s="21" t="n">
        <x:v>30025.29653495062</x:v>
      </x:c>
      <x:c r="AC1704" s="21" t="n">
        <x:v>39163.43026297907</x:v>
      </x:c>
      <x:c r="AD1704" s="25" t="n">
        <x:f>AC1704*(1+Inputs!$C$14)*(1-Inputs!$C$14/Inputs!$C$15)</x:f>
        <x:v>31076.181913673885</x:v>
      </x:c>
      <x:c r="AE1704" s="25" t="n">
        <x:f>AD1704/(B1704-Inputs!$C$14)</x:f>
        <x:v>507821.6001024993</x:v>
      </x:c>
      <x:c r="AF1704" s="25" t="n">
        <x:f>S1704/(1+B1704)^1+T1704/(1+B1704)^2+U1704/(1+B1704)^3+V1704/(1+B1704)^4+W1704/(1+B1704)^5+X1704/(1+B1704)^6+Y1704/(1+B1704)^7+Z1704/(1+B1704)^8+AA1704/(1+B1704)^9+AB1704/(1+B1704)^10+AE1704/(1+B1704)^10</x:f>
        <x:v>339229.2170356988</x:v>
      </x:c>
      <x:c r="AG1704" s="25" t="n">
        <x:f>(AF1704+Inputs!$C$12)/Inputs!$C$13</x:f>
        <x:v>296.4883693992416</x:v>
      </x:c>
      <x:c r="AH1704" s="25" t="n">
        <x:f>(S1704+Inputs!$C$11)*Inputs!$C$8-Inputs!$C$11</x:f>
        <x:v>2697.3919172721344</x:v>
      </x:c>
      <x:c r="AI1704" s="25" t="n">
        <x:f>Inputs!$C$12+AH1704-Inputs!$C$10*Inputs!$C$13</x:f>
        <x:v>25015.307332472134</x:v>
      </x:c>
      <x:c r="AJ1704" s="25" t="n">
        <x:f>(S1704+Inputs!$C$11)*(1-Inputs!$C$8)</x:f>
        <x:v>7062.72533304558</x:v>
      </x:c>
      <x:c r="AK1704" s="25" t="n">
        <x:f>AJ1704/(1+B1704)^(1-Inputs!$C$8)+T1704/(1+B1704)^(2-Inputs!$C$8)+U1704/(1+B1704)^(3-Inputs!$C$8)+V1704/(1+B1704)^(4-Inputs!$C$8)+W1704/(1+B1704)^(5-Inputs!$C$8)+X1704/(1+B1704)^(6-Inputs!$C$8)+Y1704/(1+B1704)^(7-Inputs!$C$8)+Z1704/(1+B1704)^(8-Inputs!$C$8)+AA1704/(1+B1704)^(9-Inputs!$C$8)+AB1704/(1+B1704)^(10-Inputs!$C$8)+AE1704/(1+B1704)^(10-Inputs!$C$8)</x:f>
        <x:v>351575.5669489002</x:v>
      </x:c>
      <x:c r="AL1704" s="25" t="n">
        <x:f>(AK1704+AI1704)/Inputs!$C$13</x:f>
        <x:v>300.4921834550089</x:v>
      </x:c>
      <x:c r="AM1704" s="26" t="n">
        <x:f>IF(AL1704&gt;=Inputs!$C$7,1,0)</x:f>
        <x:v>1</x:v>
      </x:c>
      <x:c r="AN1704" s="26" t="n">
        <x:f>IF(Inputs!$C$7&lt;=(1-Inputs!$C$16)*AL1704,1,0)</x:f>
        <x:v>0</x:v>
      </x:c>
    </x:row>
    <x:row r="1705" ht="20" customHeight="1">
      <x:c r="A1705" s="16" t="n">
        <x:v>1700</x:v>
      </x:c>
      <x:c r="B1705" s="19" t="n">
        <x:v>0.0740597346451972</x:v>
      </x:c>
      <x:c r="C1705" s="24" t="n">
        <x:v>0.5061599905795049</x:v>
      </x:c>
      <x:c r="D1705" s="19" t="n">
        <x:v>0.04461280581405589</x:v>
      </x:c>
      <x:c r="E1705" s="19" t="n">
        <x:v>0.04285214520563414</x:v>
      </x:c>
      <x:c r="F1705" s="19" t="n">
        <x:v>-0.12658621140350193</x:v>
      </x:c>
      <x:c r="G1705" s="19" t="n">
        <x:v>-0.07713147675024004</x:v>
      </x:c>
      <x:c r="H1705" s="19" t="n">
        <x:v>0.9495838417607558</x:v>
      </x:c>
      <x:c r="I1705" s="19" t="n">
        <x:v>0.06545319451704586</x:v>
      </x:c>
      <x:c r="J1705" s="19" t="n">
        <x:v>0.06692674286633178</x:v>
      </x:c>
      <x:c r="K1705" s="19" t="n">
        <x:v>0.06175197925152702</x:v>
      </x:c>
      <x:c r="L1705" s="19" t="n">
        <x:v>0.0765345645167747</x:v>
      </x:c>
      <x:c r="M1705" s="19" t="n">
        <x:v>0.07278878909262744</x:v>
      </x:c>
      <x:c r="N1705" s="19" t="n">
        <x:v>0.07014922910730662</x:v>
      </x:c>
      <x:c r="O1705" s="19" t="n">
        <x:v>0.06856548847428372</x:v>
      </x:c>
      <x:c r="P1705" s="19" t="n">
        <x:v>0.06310865039045326</x:v>
      </x:c>
      <x:c r="Q1705" s="19" t="n">
        <x:v>0.07085725298046214</x:v>
      </x:c>
      <x:c r="R1705" s="19" t="n">
        <x:v>0.0644480187743477</x:v>
      </x:c>
      <x:c r="S1705" s="21" t="n">
        <x:v>10385.288726057785</x:v>
      </x:c>
      <x:c r="T1705" s="21" t="n">
        <x:v>16373.916096416668</x:v>
      </x:c>
      <x:c r="U1705" s="21" t="n">
        <x:v>20023.881627876268</x:v>
      </x:c>
      <x:c r="V1705" s="21" t="n">
        <x:v>23953.735981693448</x:v>
      </x:c>
      <x:c r="W1705" s="21" t="n">
        <x:v>28415.7398164039</x:v>
      </x:c>
      <x:c r="X1705" s="21" t="n">
        <x:v>30346.840690169145</x:v>
      </x:c>
      <x:c r="Y1705" s="21" t="n">
        <x:v>31817.869576798872</x:v>
      </x:c>
      <x:c r="Z1705" s="21" t="n">
        <x:v>32944.972739388424</x:v>
      </x:c>
      <x:c r="AA1705" s="21" t="n">
        <x:v>33683.594758498744</x:v>
      </x:c>
      <x:c r="AB1705" s="21" t="n">
        <x:v>34023.02084071633</x:v>
      </x:c>
      <x:c r="AC1705" s="21" t="n">
        <x:v>44377.85327049956</x:v>
      </x:c>
      <x:c r="AD1705" s="25" t="n">
        <x:f>AC1705*(1+Inputs!$C$14)*(1-Inputs!$C$14/Inputs!$C$15)</x:f>
        <x:v>35213.8265701414</x:v>
      </x:c>
      <x:c r="AE1705" s="25" t="n">
        <x:f>AD1705/(B1705-Inputs!$C$14)</x:f>
        <x:v>901537.7828346641</x:v>
      </x:c>
      <x:c r="AF1705" s="25" t="n">
        <x:f>S1705/(1+B1705)^1+T1705/(1+B1705)^2+U1705/(1+B1705)^3+V1705/(1+B1705)^4+W1705/(1+B1705)^5+X1705/(1+B1705)^6+Y1705/(1+B1705)^7+Z1705/(1+B1705)^8+AA1705/(1+B1705)^9+AB1705/(1+B1705)^10+AE1705/(1+B1705)^10</x:f>
        <x:v>611194.2299118072</x:v>
      </x:c>
      <x:c r="AG1705" s="25" t="n">
        <x:f>(AF1705+Inputs!$C$12)/Inputs!$C$13</x:f>
        <x:v>513.4967095467814</x:v>
      </x:c>
      <x:c r="AH1705" s="25" t="n">
        <x:f>(S1705+Inputs!$C$11)*Inputs!$C$8-Inputs!$C$11</x:f>
        <x:v>2990.2804716599485</x:v>
      </x:c>
      <x:c r="AI1705" s="25" t="n">
        <x:f>Inputs!$C$12+AH1705-Inputs!$C$10*Inputs!$C$13</x:f>
        <x:v>25308.195886859947</x:v>
      </x:c>
      <x:c r="AJ1705" s="25" t="n">
        <x:f>(S1705+Inputs!$C$11)*(1-Inputs!$C$8)</x:f>
        <x:v>7395.008254397837</x:v>
      </x:c>
      <x:c r="AK1705" s="25" t="n">
        <x:f>AJ1705/(1+B1705)^(1-Inputs!$C$8)+T1705/(1+B1705)^(2-Inputs!$C$8)+U1705/(1+B1705)^(3-Inputs!$C$8)+V1705/(1+B1705)^(4-Inputs!$C$8)+W1705/(1+B1705)^(5-Inputs!$C$8)+X1705/(1+B1705)^(6-Inputs!$C$8)+Y1705/(1+B1705)^(7-Inputs!$C$8)+Z1705/(1+B1705)^(8-Inputs!$C$8)+AA1705/(1+B1705)^(9-Inputs!$C$8)+AB1705/(1+B1705)^(10-Inputs!$C$8)+AE1705/(1+B1705)^(10-Inputs!$C$8)</x:f>
        <x:v>629119.3629948702</x:v>
      </x:c>
      <x:c r="AL1705" s="25" t="n">
        <x:f>(AK1705+AI1705)/Inputs!$C$13</x:f>
        <x:v>522.1856914529849</x:v>
      </x:c>
      <x:c r="AM1705" s="26" t="n">
        <x:f>IF(AL1705&gt;=Inputs!$C$7,1,0)</x:f>
        <x:v>1</x:v>
      </x:c>
      <x:c r="AN1705" s="26" t="n">
        <x:f>IF(Inputs!$C$7&lt;=(1-Inputs!$C$16)*AL1705,1,0)</x:f>
        <x:v>1</x:v>
      </x:c>
    </x:row>
    <x:row r="1706" ht="20" customHeight="1">
      <x:c r="A1706" s="16" t="n">
        <x:v>1701</x:v>
      </x:c>
      <x:c r="B1706" s="19" t="n">
        <x:v>0.0784825987176616</x:v>
      </x:c>
      <x:c r="C1706" s="24" t="n">
        <x:v>0.7744428533282246</x:v>
      </x:c>
      <x:c r="D1706" s="19" t="n">
        <x:v>0.03523850010340226</x:v>
      </x:c>
      <x:c r="E1706" s="19" t="n">
        <x:v>0.03726409341278128</x:v>
      </x:c>
      <x:c r="F1706" s="19" t="n">
        <x:v>-0.18085947914117811</x:v>
      </x:c>
      <x:c r="G1706" s="19" t="n">
        <x:v>-0.06625662646892863</x:v>
      </x:c>
      <x:c r="H1706" s="19" t="n">
        <x:v>0.9395203610946226</x:v>
      </x:c>
      <x:c r="I1706" s="19" t="n">
        <x:v>0.05658993640409676</x:v>
      </x:c>
      <x:c r="J1706" s="19" t="n">
        <x:v>0.06769725553443437</x:v>
      </x:c>
      <x:c r="K1706" s="19" t="n">
        <x:v>0.06220636461774461</x:v>
      </x:c>
      <x:c r="L1706" s="19" t="n">
        <x:v>0.05582149456743423</x:v>
      </x:c>
      <x:c r="M1706" s="19" t="n">
        <x:v>0.06080419213746495</x:v>
      </x:c>
      <x:c r="N1706" s="19" t="n">
        <x:v>0.06259482462032678</x:v>
      </x:c>
      <x:c r="O1706" s="19" t="n">
        <x:v>0.05935580609381873</x:v>
      </x:c>
      <x:c r="P1706" s="19" t="n">
        <x:v>0.06374696528090112</x:v>
      </x:c>
      <x:c r="Q1706" s="19" t="n">
        <x:v>0.07165832293129029</x:v>
      </x:c>
      <x:c r="R1706" s="19" t="n">
        <x:v>0.06326575792836935</x:v>
      </x:c>
      <x:c r="S1706" s="21" t="n">
        <x:v>9462.94546393988</x:v>
      </x:c>
      <x:c r="T1706" s="21" t="n">
        <x:v>15298.474524108422</x:v>
      </x:c>
      <x:c r="U1706" s="21" t="n">
        <x:v>19184.920064269674</x:v>
      </x:c>
      <x:c r="V1706" s="21" t="n">
        <x:v>23464.783649865647</x:v>
      </x:c>
      <x:c r="W1706" s="21" t="n">
        <x:v>28203.271405949545</x:v>
      </x:c>
      <x:c r="X1706" s="21" t="n">
        <x:v>29893.499883593373</x:v>
      </x:c>
      <x:c r="Y1706" s="21" t="n">
        <x:v>31129.072557829677</x:v>
      </x:c>
      <x:c r="Z1706" s="21" t="n">
        <x:v>32083.45747823019</x:v>
      </x:c>
      <x:c r="AA1706" s="21" t="n">
        <x:v>32741.139025262877</x:v>
      </x:c>
      <x:c r="AB1706" s="21" t="n">
        <x:v>33070.99005129526</x:v>
      </x:c>
      <x:c r="AC1706" s="21" t="n">
        <x:v>43136.073979950335</x:v>
      </x:c>
      <x:c r="AD1706" s="25" t="n">
        <x:f>AC1706*(1+Inputs!$C$14)*(1-Inputs!$C$14/Inputs!$C$15)</x:f>
        <x:v>34228.474703090586</x:v>
      </x:c>
      <x:c r="AE1706" s="25" t="n">
        <x:f>AD1706/(B1706-Inputs!$C$14)</x:f>
        <x:v>787176.3811850508</x:v>
      </x:c>
      <x:c r="AF1706" s="25" t="n">
        <x:f>S1706/(1+B1706)^1+T1706/(1+B1706)^2+U1706/(1+B1706)^3+V1706/(1+B1706)^4+W1706/(1+B1706)^5+X1706/(1+B1706)^6+Y1706/(1+B1706)^7+Z1706/(1+B1706)^8+AA1706/(1+B1706)^9+AB1706/(1+B1706)^10+AE1706/(1+B1706)^10</x:f>
        <x:v>530666.4498321194</x:v>
      </x:c>
      <x:c r="AG1706" s="25" t="n">
        <x:f>(AF1706+Inputs!$C$12)/Inputs!$C$13</x:f>
        <x:v>449.24138601801604</x:v>
      </x:c>
      <x:c r="AH1706" s="25" t="n">
        <x:f>(S1706+Inputs!$C$11)*Inputs!$C$8-Inputs!$C$11</x:f>
        <x:v>2558.168970777314</x:v>
      </x:c>
      <x:c r="AI1706" s="25" t="n">
        <x:f>Inputs!$C$12+AH1706-Inputs!$C$10*Inputs!$C$13</x:f>
        <x:v>24876.08438597731</x:v>
      </x:c>
      <x:c r="AJ1706" s="25" t="n">
        <x:f>(S1706+Inputs!$C$11)*(1-Inputs!$C$8)</x:f>
        <x:v>6904.776493162566</x:v>
      </x:c>
      <x:c r="AK1706" s="25" t="n">
        <x:f>AJ1706/(1+B1706)^(1-Inputs!$C$8)+T1706/(1+B1706)^(2-Inputs!$C$8)+U1706/(1+B1706)^(3-Inputs!$C$8)+V1706/(1+B1706)^(4-Inputs!$C$8)+W1706/(1+B1706)^(5-Inputs!$C$8)+X1706/(1+B1706)^(6-Inputs!$C$8)+Y1706/(1+B1706)^(7-Inputs!$C$8)+Z1706/(1+B1706)^(8-Inputs!$C$8)+AA1706/(1+B1706)^(9-Inputs!$C$8)+AB1706/(1+B1706)^(10-Inputs!$C$8)+AE1706/(1+B1706)^(10-Inputs!$C$8)</x:f>
        <x:v>547329.3963516597</x:v>
      </x:c>
      <x:c r="AL1706" s="25" t="n">
        <x:f>(AK1706+AI1706)/Inputs!$C$13</x:f>
        <x:v>456.57844104662786</x:v>
      </x:c>
      <x:c r="AM1706" s="26" t="n">
        <x:f>IF(AL1706&gt;=Inputs!$C$7,1,0)</x:f>
        <x:v>1</x:v>
      </x:c>
      <x:c r="AN1706" s="26" t="n">
        <x:f>IF(Inputs!$C$7&lt;=(1-Inputs!$C$16)*AL1706,1,0)</x:f>
        <x:v>1</x:v>
      </x:c>
    </x:row>
    <x:row r="1707" ht="20" customHeight="1">
      <x:c r="A1707" s="16" t="n">
        <x:v>1702</x:v>
      </x:c>
      <x:c r="B1707" s="19" t="n">
        <x:v>0.08199549718470749</x:v>
      </x:c>
      <x:c r="C1707" s="24" t="n">
        <x:v>0.5623664425865798</x:v>
      </x:c>
      <x:c r="D1707" s="19" t="n">
        <x:v>0.040377978083584766</x:v>
      </x:c>
      <x:c r="E1707" s="19" t="n">
        <x:v>0.050477994726906845</x:v>
      </x:c>
      <x:c r="F1707" s="19" t="n">
        <x:v>-0.19839118157761848</x:v>
      </x:c>
      <x:c r="G1707" s="19" t="n">
        <x:v>-0.06951748391688681</x:v>
      </x:c>
      <x:c r="H1707" s="19" t="n">
        <x:v>0.5824578144479631</x:v>
      </x:c>
      <x:c r="I1707" s="19" t="n">
        <x:v>0.06133468703010862</x:v>
      </x:c>
      <x:c r="J1707" s="19" t="n">
        <x:v>0.059399515083822504</x:v>
      </x:c>
      <x:c r="K1707" s="19" t="n">
        <x:v>0.06682014107064446</x:v>
      </x:c>
      <x:c r="L1707" s="19" t="n">
        <x:v>0.06785218216387762</x:v>
      </x:c>
      <x:c r="M1707" s="19" t="n">
        <x:v>0.06399736236807144</x:v>
      </x:c>
      <x:c r="N1707" s="19" t="n">
        <x:v>0.06342712473661435</x:v>
      </x:c>
      <x:c r="O1707" s="19" t="n">
        <x:v>0.06486131537649385</x:v>
      </x:c>
      <x:c r="P1707" s="19" t="n">
        <x:v>0.06947989079761442</x:v>
      </x:c>
      <x:c r="Q1707" s="19" t="n">
        <x:v>0.05562618175418152</x:v>
      </x:c>
      <x:c r="R1707" s="19" t="n">
        <x:v>0.07430633723224787</x:v>
      </x:c>
      <x:c r="S1707" s="21" t="n">
        <x:v>9131.518899631916</x:v>
      </x:c>
      <x:c r="T1707" s="21" t="n">
        <x:v>14724.314106680871</x:v>
      </x:c>
      <x:c r="U1707" s="21" t="n">
        <x:v>18370.548382468944</x:v>
      </x:c>
      <x:c r="V1707" s="21" t="n">
        <x:v>22407.524033683814</x:v>
      </x:c>
      <x:c r="W1707" s="21" t="n">
        <x:v>26986.48738747228</x:v>
      </x:c>
      <x:c r="X1707" s="21" t="n">
        <x:v>28891.410334593238</x:v>
      </x:c>
      <x:c r="Y1707" s="21" t="n">
        <x:v>30369.314374860176</x:v>
      </x:c>
      <x:c r="Z1707" s="21" t="n">
        <x:v>31531.906024723517</x:v>
      </x:c>
      <x:c r="AA1707" s="21" t="n">
        <x:v>32327.060023566133</x:v>
      </x:c>
      <x:c r="AB1707" s="21" t="n">
        <x:v>32697.468474472906</x:v>
      </x:c>
      <x:c r="AC1707" s="21" t="n">
        <x:v>42648.87192322553</x:v>
      </x:c>
      <x:c r="AD1707" s="25" t="n">
        <x:f>AC1707*(1+Inputs!$C$14)*(1-Inputs!$C$14/Inputs!$C$15)</x:f>
        <x:v>33841.87987107945</x:v>
      </x:c>
      <x:c r="AE1707" s="25" t="n">
        <x:f>AD1707/(B1707-Inputs!$C$14)</x:f>
        <x:v>720108.9869965613</x:v>
      </x:c>
      <x:c r="AF1707" s="25" t="n">
        <x:f>S1707/(1+B1707)^1+T1707/(1+B1707)^2+U1707/(1+B1707)^3+V1707/(1+B1707)^4+W1707/(1+B1707)^5+X1707/(1+B1707)^6+Y1707/(1+B1707)^7+Z1707/(1+B1707)^8+AA1707/(1+B1707)^9+AB1707/(1+B1707)^10+AE1707/(1+B1707)^10</x:f>
        <x:v>480573.17258468486</x:v>
      </x:c>
      <x:c r="AG1707" s="25" t="n">
        <x:f>(AF1707+Inputs!$C$12)/Inputs!$C$13</x:f>
        <x:v>409.2705867116791</x:v>
      </x:c>
      <x:c r="AH1707" s="25" t="n">
        <x:f>(S1707+Inputs!$C$11)*Inputs!$C$8-Inputs!$C$11</x:f>
        <x:v>2402.8978954439935</x:v>
      </x:c>
      <x:c r="AI1707" s="25" t="n">
        <x:f>Inputs!$C$12+AH1707-Inputs!$C$10*Inputs!$C$13</x:f>
        <x:v>24720.813310643993</x:v>
      </x:c>
      <x:c r="AJ1707" s="25" t="n">
        <x:f>(S1707+Inputs!$C$11)*(1-Inputs!$C$8)</x:f>
        <x:v>6728.621004187923</x:v>
      </x:c>
      <x:c r="AK1707" s="25" t="n">
        <x:f>AJ1707/(1+B1707)^(1-Inputs!$C$8)+T1707/(1+B1707)^(2-Inputs!$C$8)+U1707/(1+B1707)^(3-Inputs!$C$8)+V1707/(1+B1707)^(4-Inputs!$C$8)+W1707/(1+B1707)^(5-Inputs!$C$8)+X1707/(1+B1707)^(6-Inputs!$C$8)+Y1707/(1+B1707)^(7-Inputs!$C$8)+Z1707/(1+B1707)^(8-Inputs!$C$8)+AA1707/(1+B1707)^(9-Inputs!$C$8)+AB1707/(1+B1707)^(10-Inputs!$C$8)+AE1707/(1+B1707)^(10-Inputs!$C$8)</x:f>
        <x:v>496343.47955866426</x:v>
      </x:c>
      <x:c r="AL1707" s="25" t="n">
        <x:f>(AK1707+AI1707)/Inputs!$C$13</x:f>
        <x:v>415.77148512566475</x:v>
      </x:c>
      <x:c r="AM1707" s="26" t="n">
        <x:f>IF(AL1707&gt;=Inputs!$C$7,1,0)</x:f>
        <x:v>1</x:v>
      </x:c>
      <x:c r="AN1707" s="26" t="n">
        <x:f>IF(Inputs!$C$7&lt;=(1-Inputs!$C$16)*AL1707,1,0)</x:f>
        <x:v>1</x:v>
      </x:c>
    </x:row>
    <x:row r="1708" ht="20" customHeight="1">
      <x:c r="A1708" s="16" t="n">
        <x:v>1703</x:v>
      </x:c>
      <x:c r="B1708" s="19" t="n">
        <x:v>0.0778538674423115</x:v>
      </x:c>
      <x:c r="C1708" s="24" t="n">
        <x:v>0.3590165763488642</x:v>
      </x:c>
      <x:c r="D1708" s="19" t="n">
        <x:v>0.030193332534800277</x:v>
      </x:c>
      <x:c r="E1708" s="19" t="n">
        <x:v>0.04522712546420821</x:v>
      </x:c>
      <x:c r="F1708" s="19" t="n">
        <x:v>-0.1935395747070959</x:v>
      </x:c>
      <x:c r="G1708" s="19" t="n">
        <x:v>-0.055101320853769384</x:v>
      </x:c>
      <x:c r="H1708" s="19" t="n">
        <x:v>0.4926795066868692</x:v>
      </x:c>
      <x:c r="I1708" s="19" t="n">
        <x:v>0.05231684072049916</x:v>
      </x:c>
      <x:c r="J1708" s="19" t="n">
        <x:v>0.052401445466672386</x:v>
      </x:c>
      <x:c r="K1708" s="19" t="n">
        <x:v>0.05511856661868137</x:v>
      </x:c>
      <x:c r="L1708" s="19" t="n">
        <x:v>0.046287440939883025</x:v>
      </x:c>
      <x:c r="M1708" s="19" t="n">
        <x:v>0.05038766467809978</x:v>
      </x:c>
      <x:c r="N1708" s="19" t="n">
        <x:v>0.0506283673744349</x:v>
      </x:c>
      <x:c r="O1708" s="19" t="n">
        <x:v>0.051567218775902576</x:v>
      </x:c>
      <x:c r="P1708" s="19" t="n">
        <x:v>0.05033691994624974</x:v>
      </x:c>
      <x:c r="Q1708" s="19" t="n">
        <x:v>0.05100873695364612</x:v>
      </x:c>
      <x:c r="R1708" s="19" t="n">
        <x:v>0.05351567585710086</x:v>
      </x:c>
      <x:c r="S1708" s="21" t="n">
        <x:v>9238.398766820048</x:v>
      </x:c>
      <x:c r="T1708" s="21" t="n">
        <x:v>14434.8407150344</x:v>
      </x:c>
      <x:c r="U1708" s="21" t="n">
        <x:v>17392.514564232137</x:v>
      </x:c>
      <x:c r="V1708" s="21" t="n">
        <x:v>20536.74844697079</x:v>
      </x:c>
      <x:c r="W1708" s="21" t="n">
        <x:v>23992.02576451145</x:v>
      </x:c>
      <x:c r="X1708" s="21" t="n">
        <x:v>25423.264946518637</x:v>
      </x:c>
      <x:c r="Y1708" s="21" t="n">
        <x:v>26554.76122811072</x:v>
      </x:c>
      <x:c r="Z1708" s="21" t="n">
        <x:v>27478.549652607122</x:v>
      </x:c>
      <x:c r="AA1708" s="21" t="n">
        <x:v>28160.051014999066</x:v>
      </x:c>
      <x:c r="AB1708" s="21" t="n">
        <x:v>28580.543014973853</x:v>
      </x:c>
      <x:c r="AC1708" s="21" t="n">
        <x:v>37278.9691499659</x:v>
      </x:c>
      <x:c r="AD1708" s="25" t="n">
        <x:f>AC1708*(1+Inputs!$C$14)*(1-Inputs!$C$14/Inputs!$C$15)</x:f>
        <x:v>29580.86202049794</x:v>
      </x:c>
      <x:c r="AE1708" s="25" t="n">
        <x:f>AD1708/(B1708-Inputs!$C$14)</x:f>
        <x:v>690272.8688447723</x:v>
      </x:c>
      <x:c r="AF1708" s="25" t="n">
        <x:f>S1708/(1+B1708)^1+T1708/(1+B1708)^2+U1708/(1+B1708)^3+V1708/(1+B1708)^4+W1708/(1+B1708)^5+X1708/(1+B1708)^6+Y1708/(1+B1708)^7+Z1708/(1+B1708)^8+AA1708/(1+B1708)^9+AB1708/(1+B1708)^10+AE1708/(1+B1708)^10</x:f>
        <x:v>467601.0291370265</x:v>
      </x:c>
      <x:c r="AG1708" s="25" t="n">
        <x:f>(AF1708+Inputs!$C$12)/Inputs!$C$13</x:f>
        <x:v>398.9197578018792</x:v>
      </x:c>
      <x:c r="AH1708" s="25" t="n">
        <x:f>(S1708+Inputs!$C$11)*Inputs!$C$8-Inputs!$C$11</x:f>
        <x:v>2452.970381167749</x:v>
      </x:c>
      <x:c r="AI1708" s="25" t="n">
        <x:f>Inputs!$C$12+AH1708-Inputs!$C$10*Inputs!$C$13</x:f>
        <x:v>24770.885796367744</x:v>
      </x:c>
      <x:c r="AJ1708" s="25" t="n">
        <x:f>(S1708+Inputs!$C$11)*(1-Inputs!$C$8)</x:f>
        <x:v>6785.4283856523</x:v>
      </x:c>
      <x:c r="AK1708" s="25" t="n">
        <x:f>AJ1708/(1+B1708)^(1-Inputs!$C$8)+T1708/(1+B1708)^(2-Inputs!$C$8)+U1708/(1+B1708)^(3-Inputs!$C$8)+V1708/(1+B1708)^(4-Inputs!$C$8)+W1708/(1+B1708)^(5-Inputs!$C$8)+X1708/(1+B1708)^(6-Inputs!$C$8)+Y1708/(1+B1708)^(7-Inputs!$C$8)+Z1708/(1+B1708)^(8-Inputs!$C$8)+AA1708/(1+B1708)^(9-Inputs!$C$8)+AB1708/(1+B1708)^(10-Inputs!$C$8)+AE1708/(1+B1708)^(10-Inputs!$C$8)</x:f>
        <x:v>481959.66169873055</x:v>
      </x:c>
      <x:c r="AL1708" s="25" t="n">
        <x:f>(AK1708+AI1708)/Inputs!$C$13</x:f>
        <x:v>404.33419670808524</x:v>
      </x:c>
      <x:c r="AM1708" s="26" t="n">
        <x:f>IF(AL1708&gt;=Inputs!$C$7,1,0)</x:f>
        <x:v>1</x:v>
      </x:c>
      <x:c r="AN1708" s="26" t="n">
        <x:f>IF(Inputs!$C$7&lt;=(1-Inputs!$C$16)*AL1708,1,0)</x:f>
        <x:v>1</x:v>
      </x:c>
    </x:row>
    <x:row r="1709" ht="20" customHeight="1">
      <x:c r="A1709" s="16" t="n">
        <x:v>1704</x:v>
      </x:c>
      <x:c r="B1709" s="19" t="n">
        <x:v>0.0790539610371903</x:v>
      </x:c>
      <x:c r="C1709" s="24" t="n">
        <x:v>0.7846562952985039</x:v>
      </x:c>
      <x:c r="D1709" s="19" t="n">
        <x:v>0.02989499367405557</x:v>
      </x:c>
      <x:c r="E1709" s="19" t="n">
        <x:v>0.03081866246775718</x:v>
      </x:c>
      <x:c r="F1709" s="19" t="n">
        <x:v>-0.14640359398641636</x:v>
      </x:c>
      <x:c r="G1709" s="19" t="n">
        <x:v>-0.041667724049419236</x:v>
      </x:c>
      <x:c r="H1709" s="19" t="n">
        <x:v>0.5584627186004525</x:v>
      </x:c>
      <x:c r="I1709" s="19" t="n">
        <x:v>0.047257862099389744</x:v>
      </x:c>
      <x:c r="J1709" s="19" t="n">
        <x:v>0.050122963889901936</x:v>
      </x:c>
      <x:c r="K1709" s="19" t="n">
        <x:v>0.051844975584648414</x:v>
      </x:c>
      <x:c r="L1709" s="19" t="n">
        <x:v>0.05162830612354014</x:v>
      </x:c>
      <x:c r="M1709" s="19" t="n">
        <x:v>0.05091479701297089</x:v>
      </x:c>
      <x:c r="N1709" s="19" t="n">
        <x:v>0.04828708725317597</x:v>
      </x:c>
      <x:c r="O1709" s="19" t="n">
        <x:v>0.049221953924324</x:v>
      </x:c>
      <x:c r="P1709" s="19" t="n">
        <x:v>0.05684543369971039</x:v>
      </x:c>
      <x:c r="Q1709" s="19" t="n">
        <x:v>0.04849409995320571</x:v>
      </x:c>
      <x:c r="R1709" s="19" t="n">
        <x:v>0.04606559578179599</x:v>
      </x:c>
      <x:c r="S1709" s="21" t="n">
        <x:v>10132.737174364283</x:v>
      </x:c>
      <x:c r="T1709" s="21" t="n">
        <x:v>15819.235792317571</x:v>
      </x:c>
      <x:c r="U1709" s="21" t="n">
        <x:v>18951.528962281212</x:v>
      </x:c>
      <x:c r="V1709" s="21" t="n">
        <x:v>22309.136080217504</x:v>
      </x:c>
      <x:c r="W1709" s="21" t="n">
        <x:v>26056.866168269597</x:v>
      </x:c>
      <x:c r="X1709" s="21" t="n">
        <x:v>27336.801921110193</x:v>
      </x:c>
      <x:c r="Y1709" s="21" t="n">
        <x:v>28338.207751064954</x:v>
      </x:c>
      <x:c r="Z1709" s="21" t="n">
        <x:v>29148.371353809598</x:v>
      </x:c>
      <x:c r="AA1709" s="21" t="n">
        <x:v>29745.443688198615</x:v>
      </x:c>
      <x:c r="AB1709" s="21" t="n">
        <x:v>30086.371559648087</x:v>
      </x:c>
      <x:c r="AC1709" s="21" t="n">
        <x:v>39243.09333867142</x:v>
      </x:c>
      <x:c r="AD1709" s="25" t="n">
        <x:f>AC1709*(1+Inputs!$C$14)*(1-Inputs!$C$14/Inputs!$C$15)</x:f>
        <x:v>31139.394564235765</x:v>
      </x:c>
      <x:c r="AE1709" s="25" t="n">
        <x:f>AD1709/(B1709-Inputs!$C$14)</x:f>
        <x:v>706846.6451393083</x:v>
      </x:c>
      <x:c r="AF1709" s="25" t="n">
        <x:f>S1709/(1+B1709)^1+T1709/(1+B1709)^2+U1709/(1+B1709)^3+V1709/(1+B1709)^4+W1709/(1+B1709)^5+X1709/(1+B1709)^6+Y1709/(1+B1709)^7+Z1709/(1+B1709)^8+AA1709/(1+B1709)^9+AB1709/(1+B1709)^10+AE1709/(1+B1709)^10</x:f>
        <x:v>481485.9920045855</x:v>
      </x:c>
      <x:c r="AG1709" s="25" t="n">
        <x:f>(AF1709+Inputs!$C$12)/Inputs!$C$13</x:f>
        <x:v>409.99895035328217</x:v>
      </x:c>
      <x:c r="AH1709" s="25" t="n">
        <x:f>(S1709+Inputs!$C$11)*Inputs!$C$8-Inputs!$C$11</x:f>
        <x:v>2871.961799496692</x:v>
      </x:c>
      <x:c r="AI1709" s="25" t="n">
        <x:f>Inputs!$C$12+AH1709-Inputs!$C$10*Inputs!$C$13</x:f>
        <x:v>25189.877214696688</x:v>
      </x:c>
      <x:c r="AJ1709" s="25" t="n">
        <x:f>(S1709+Inputs!$C$11)*(1-Inputs!$C$8)</x:f>
        <x:v>7260.775374867592</x:v>
      </x:c>
      <x:c r="AK1709" s="25" t="n">
        <x:f>AJ1709/(1+B1709)^(1-Inputs!$C$8)+T1709/(1+B1709)^(2-Inputs!$C$8)+U1709/(1+B1709)^(3-Inputs!$C$8)+V1709/(1+B1709)^(4-Inputs!$C$8)+W1709/(1+B1709)^(5-Inputs!$C$8)+X1709/(1+B1709)^(6-Inputs!$C$8)+Y1709/(1+B1709)^(7-Inputs!$C$8)+Z1709/(1+B1709)^(8-Inputs!$C$8)+AA1709/(1+B1709)^(9-Inputs!$C$8)+AB1709/(1+B1709)^(10-Inputs!$C$8)+AE1709/(1+B1709)^(10-Inputs!$C$8)</x:f>
        <x:v>496200.0481794616</x:v>
      </x:c>
      <x:c r="AL1709" s="25" t="n">
        <x:f>(AK1709+AI1709)/Inputs!$C$13</x:f>
        <x:v>416.0313162450005</x:v>
      </x:c>
      <x:c r="AM1709" s="26" t="n">
        <x:f>IF(AL1709&gt;=Inputs!$C$7,1,0)</x:f>
        <x:v>1</x:v>
      </x:c>
      <x:c r="AN1709" s="26" t="n">
        <x:f>IF(Inputs!$C$7&lt;=(1-Inputs!$C$16)*AL1709,1,0)</x:f>
        <x:v>1</x:v>
      </x:c>
    </x:row>
    <x:row r="1710" ht="20" customHeight="1">
      <x:c r="A1710" s="16" t="n">
        <x:v>1705</x:v>
      </x:c>
      <x:c r="B1710" s="19" t="n">
        <x:v>0.09344202378192866</x:v>
      </x:c>
      <x:c r="C1710" s="24" t="n">
        <x:v>0.2491763810424743</x:v>
      </x:c>
      <x:c r="D1710" s="19" t="n">
        <x:v>0.04392479719082161</x:v>
      </x:c>
      <x:c r="E1710" s="19" t="n">
        <x:v>0.0627210271694051</x:v>
      </x:c>
      <x:c r="F1710" s="19" t="n">
        <x:v>-0.17407983082427908</x:v>
      </x:c>
      <x:c r="G1710" s="19" t="n">
        <x:v>-0.07737437173195588</x:v>
      </x:c>
      <x:c r="H1710" s="19" t="n">
        <x:v>0.6287706332290384</x:v>
      </x:c>
      <x:c r="I1710" s="19" t="n">
        <x:v>0.06990681266571414</x:v>
      </x:c>
      <x:c r="J1710" s="19" t="n">
        <x:v>0.06554749909330326</x:v>
      </x:c>
      <x:c r="K1710" s="19" t="n">
        <x:v>0.07278946772189898</x:v>
      </x:c>
      <x:c r="L1710" s="19" t="n">
        <x:v>0.06688832052731755</x:v>
      </x:c>
      <x:c r="M1710" s="19" t="n">
        <x:v>0.06976318882613555</x:v>
      </x:c>
      <x:c r="N1710" s="19" t="n">
        <x:v>0.0686493879947318</x:v>
      </x:c>
      <x:c r="O1710" s="19" t="n">
        <x:v>0.06014206592412052</x:v>
      </x:c>
      <x:c r="P1710" s="19" t="n">
        <x:v>0.06898473565345853</x:v>
      </x:c>
      <x:c r="Q1710" s="19" t="n">
        <x:v>0.07722453332283863</x:v>
      </x:c>
      <x:c r="R1710" s="19" t="n">
        <x:v>0.07089961153394939</x:v>
      </x:c>
      <x:c r="S1710" s="21" t="n">
        <x:v>9557.524009446217</x:v>
      </x:c>
      <x:c r="T1710" s="21" t="n">
        <x:v>15112.446350906599</x:v>
      </x:c>
      <x:c r="U1710" s="21" t="n">
        <x:v>18629.711544713056</x:v>
      </x:c>
      <x:c r="V1710" s="21" t="n">
        <x:v>22483.19982263174</x:v>
      </x:c>
      <x:c r="W1710" s="21" t="n">
        <x:v>26838.41926923048</x:v>
      </x:c>
      <x:c r="X1710" s="21" t="n">
        <x:v>29023.830201320336</x:v>
      </x:c>
      <x:c r="Y1710" s="21" t="n">
        <x:v>30736.974298502697</x:v>
      </x:c>
      <x:c r="Z1710" s="21" t="n">
        <x:v>32056.373488123983</x:v>
      </x:c>
      <x:c r="AA1710" s="21" t="n">
        <x:v>32963.309317127816</x:v>
      </x:c>
      <x:c r="AB1710" s="21" t="n">
        <x:v>33386.49080468127</x:v>
      </x:c>
      <x:c r="AC1710" s="21" t="n">
        <x:v>43547.59670175818</x:v>
      </x:c>
      <x:c r="AD1710" s="25" t="n">
        <x:f>AC1710*(1+Inputs!$C$14)*(1-Inputs!$C$14/Inputs!$C$15)</x:f>
        <x:v>34555.01798284511</x:v>
      </x:c>
      <x:c r="AE1710" s="25" t="n">
        <x:f>AD1710/(B1710-Inputs!$C$14)</x:f>
        <x:v>591270.0441686305</x:v>
      </x:c>
      <x:c r="AF1710" s="25" t="n">
        <x:f>S1710/(1+B1710)^1+T1710/(1+B1710)^2+U1710/(1+B1710)^3+V1710/(1+B1710)^4+W1710/(1+B1710)^5+X1710/(1+B1710)^6+Y1710/(1+B1710)^7+Z1710/(1+B1710)^8+AA1710/(1+B1710)^9+AB1710/(1+B1710)^10+AE1710/(1+B1710)^10</x:f>
        <x:v>388070.1878319356</x:v>
      </x:c>
      <x:c r="AG1710" s="25" t="n">
        <x:f>(AF1710+Inputs!$C$12)/Inputs!$C$13</x:f>
        <x:v>335.4599190541013</x:v>
      </x:c>
      <x:c r="AH1710" s="25" t="n">
        <x:f>(S1710+Inputs!$C$11)*Inputs!$C$8-Inputs!$C$11</x:f>
        <x:v>2602.4783715487756</x:v>
      </x:c>
      <x:c r="AI1710" s="25" t="n">
        <x:f>Inputs!$C$12+AH1710-Inputs!$C$10*Inputs!$C$13</x:f>
        <x:v>24920.39378674877</x:v>
      </x:c>
      <x:c r="AJ1710" s="25" t="n">
        <x:f>(S1710+Inputs!$C$11)*(1-Inputs!$C$8)</x:f>
        <x:v>6955.045637897442</x:v>
      </x:c>
      <x:c r="AK1710" s="25" t="n">
        <x:f>AJ1710/(1+B1710)^(1-Inputs!$C$8)+T1710/(1+B1710)^(2-Inputs!$C$8)+U1710/(1+B1710)^(3-Inputs!$C$8)+V1710/(1+B1710)^(4-Inputs!$C$8)+W1710/(1+B1710)^(5-Inputs!$C$8)+X1710/(1+B1710)^(6-Inputs!$C$8)+Y1710/(1+B1710)^(7-Inputs!$C$8)+Z1710/(1+B1710)^(8-Inputs!$C$8)+AA1710/(1+B1710)^(9-Inputs!$C$8)+AB1710/(1+B1710)^(10-Inputs!$C$8)+AE1710/(1+B1710)^(10-Inputs!$C$8)</x:f>
        <x:v>402174.05467175634</x:v>
      </x:c>
      <x:c r="AL1710" s="25" t="n">
        <x:f>(AK1710+AI1710)/Inputs!$C$13</x:f>
        <x:v>340.7903699305257</x:v>
      </x:c>
      <x:c r="AM1710" s="26" t="n">
        <x:f>IF(AL1710&gt;=Inputs!$C$7,1,0)</x:f>
        <x:v>1</x:v>
      </x:c>
      <x:c r="AN1710" s="26" t="n">
        <x:f>IF(Inputs!$C$7&lt;=(1-Inputs!$C$16)*AL1710,1,0)</x:f>
        <x:v>1</x:v>
      </x:c>
    </x:row>
    <x:row r="1711" ht="20" customHeight="1">
      <x:c r="A1711" s="16" t="n">
        <x:v>1706</x:v>
      </x:c>
      <x:c r="B1711" s="19" t="n">
        <x:v>0.07631731634312128</x:v>
      </x:c>
      <x:c r="C1711" s="24" t="n">
        <x:v>0.5465270941780034</x:v>
      </x:c>
      <x:c r="D1711" s="19" t="n">
        <x:v>0.02416506970210577</x:v>
      </x:c>
      <x:c r="E1711" s="19" t="n">
        <x:v>0.04872312385637628</x:v>
      </x:c>
      <x:c r="F1711" s="19" t="n">
        <x:v>-0.19185691549723632</x:v>
      </x:c>
      <x:c r="G1711" s="19" t="n">
        <x:v>-0.049618498220068544</x:v>
      </x:c>
      <x:c r="H1711" s="19" t="n">
        <x:v>0.8969162318060455</x:v>
      </x:c>
      <x:c r="I1711" s="19" t="n">
        <x:v>0.05215339340391324</x:v>
      </x:c>
      <x:c r="J1711" s="19" t="n">
        <x:v>0.06179884576276095</x:v>
      </x:c>
      <x:c r="K1711" s="19" t="n">
        <x:v>0.06291779521209379</x:v>
      </x:c>
      <x:c r="L1711" s="19" t="n">
        <x:v>0.06836514468733526</x:v>
      </x:c>
      <x:c r="M1711" s="19" t="n">
        <x:v>0.0674736133667932</x:v>
      </x:c>
      <x:c r="N1711" s="19" t="n">
        <x:v>0.05978029440188834</x:v>
      </x:c>
      <x:c r="O1711" s="19" t="n">
        <x:v>0.05970567904913764</x:v>
      </x:c>
      <x:c r="P1711" s="19" t="n">
        <x:v>0.06994460971680042</x:v>
      </x:c>
      <x:c r="Q1711" s="19" t="n">
        <x:v>0.05490188740853341</x:v>
      </x:c>
      <x:c r="R1711" s="19" t="n">
        <x:v>0.06093833821342173</x:v>
      </x:c>
      <x:c r="S1711" s="21" t="n">
        <x:v>9353.456527415678</x:v>
      </x:c>
      <x:c r="T1711" s="21" t="n">
        <x:v>14883.04516413911</x:v>
      </x:c>
      <x:c r="U1711" s="21" t="n">
        <x:v>18449.948768307717</x:v>
      </x:c>
      <x:c r="V1711" s="21" t="n">
        <x:v>22425.012815670252</x:v>
      </x:c>
      <x:c r="W1711" s="21" t="n">
        <x:v>26840.62693098438</x:v>
      </x:c>
      <x:c r="X1711" s="21" t="n">
        <x:v>28496.045824725337</x:v>
      </x:c>
      <x:c r="Y1711" s="21" t="n">
        <x:v>29679.894271873363</x:v>
      </x:c>
      <x:c r="Z1711" s="21" t="n">
        <x:v>30620.75224364197</x:v>
      </x:c>
      <x:c r="AA1711" s="21" t="n">
        <x:v>31296.777266844612</x:v>
      </x:c>
      <x:c r="AB1711" s="21" t="n">
        <x:v>31647.642611509265</x:v>
      </x:c>
      <x:c r="AC1711" s="21" t="n">
        <x:v>41279.533841099044</x:v>
      </x:c>
      <x:c r="AD1711" s="25" t="n">
        <x:f>AC1711*(1+Inputs!$C$14)*(1-Inputs!$C$14/Inputs!$C$15)</x:f>
        <x:v>32755.310102912088</x:v>
      </x:c>
      <x:c r="AE1711" s="25" t="n">
        <x:f>AD1711/(B1711-Inputs!$C$14)</x:f>
        <x:v>792774.3861894207</x:v>
      </x:c>
      <x:c r="AF1711" s="25" t="n">
        <x:f>S1711/(1+B1711)^1+T1711/(1+B1711)^2+U1711/(1+B1711)^3+V1711/(1+B1711)^4+W1711/(1+B1711)^5+X1711/(1+B1711)^6+Y1711/(1+B1711)^7+Z1711/(1+B1711)^8+AA1711/(1+B1711)^9+AB1711/(1+B1711)^10+AE1711/(1+B1711)^10</x:f>
        <x:v>535974.862228169</x:v>
      </x:c>
      <x:c r="AG1711" s="25" t="n">
        <x:f>(AF1711+Inputs!$C$12)/Inputs!$C$13</x:f>
        <x:v>453.47711380778924</x:v>
      </x:c>
      <x:c r="AH1711" s="25" t="n">
        <x:f>(S1711+Inputs!$C$11)*Inputs!$C$8-Inputs!$C$11</x:f>
        <x:v>2506.874153939948</x:v>
      </x:c>
      <x:c r="AI1711" s="25" t="n">
        <x:f>Inputs!$C$12+AH1711-Inputs!$C$10*Inputs!$C$13</x:f>
        <x:v>24824.789569139946</x:v>
      </x:c>
      <x:c r="AJ1711" s="25" t="n">
        <x:f>(S1711+Inputs!$C$11)*(1-Inputs!$C$8)</x:f>
        <x:v>6846.5823734757305</x:v>
      </x:c>
      <x:c r="AK1711" s="25" t="n">
        <x:f>AJ1711/(1+B1711)^(1-Inputs!$C$8)+T1711/(1+B1711)^(2-Inputs!$C$8)+U1711/(1+B1711)^(3-Inputs!$C$8)+V1711/(1+B1711)^(4-Inputs!$C$8)+W1711/(1+B1711)^(5-Inputs!$C$8)+X1711/(1+B1711)^(6-Inputs!$C$8)+Y1711/(1+B1711)^(7-Inputs!$C$8)+Z1711/(1+B1711)^(8-Inputs!$C$8)+AA1711/(1+B1711)^(9-Inputs!$C$8)+AB1711/(1+B1711)^(10-Inputs!$C$8)+AE1711/(1+B1711)^(10-Inputs!$C$8)</x:f>
        <x:v>552353.1967848195</x:v>
      </x:c>
      <x:c r="AL1711" s="25" t="n">
        <x:f>(AK1711+AI1711)/Inputs!$C$13</x:f>
        <x:v>460.546139607413</x:v>
      </x:c>
      <x:c r="AM1711" s="26" t="n">
        <x:f>IF(AL1711&gt;=Inputs!$C$7,1,0)</x:f>
        <x:v>1</x:v>
      </x:c>
      <x:c r="AN1711" s="26" t="n">
        <x:f>IF(Inputs!$C$7&lt;=(1-Inputs!$C$16)*AL1711,1,0)</x:f>
        <x:v>1</x:v>
      </x:c>
    </x:row>
    <x:row r="1712" ht="20" customHeight="1">
      <x:c r="A1712" s="16" t="n">
        <x:v>1707</x:v>
      </x:c>
      <x:c r="B1712" s="19" t="n">
        <x:v>0.08959571424191394</x:v>
      </x:c>
      <x:c r="C1712" s="24" t="n">
        <x:v>0.8196548609932677</x:v>
      </x:c>
      <x:c r="D1712" s="19" t="n">
        <x:v>0.023095118929127523</x:v>
      </x:c>
      <x:c r="E1712" s="19" t="n">
        <x:v>0.05281883532938679</x:v>
      </x:c>
      <x:c r="F1712" s="19" t="n">
        <x:v>-0.2175183182388071</x:v>
      </x:c>
      <x:c r="G1712" s="19" t="n">
        <x:v>-0.03896369911383146</x:v>
      </x:c>
      <x:c r="H1712" s="19" t="n">
        <x:v>0.722455993829584</x:v>
      </x:c>
      <x:c r="I1712" s="19" t="n">
        <x:v>0.04705051759684352</x:v>
      </x:c>
      <x:c r="J1712" s="19" t="n">
        <x:v>0.05474781161183159</x:v>
      </x:c>
      <x:c r="K1712" s="19" t="n">
        <x:v>0.05073724289797042</x:v>
      </x:c>
      <x:c r="L1712" s="19" t="n">
        <x:v>0.05315908883418956</x:v>
      </x:c>
      <x:c r="M1712" s="19" t="n">
        <x:v>0.05609903578454009</x:v>
      </x:c>
      <x:c r="N1712" s="19" t="n">
        <x:v>0.05081036773408755</x:v>
      </x:c>
      <x:c r="O1712" s="19" t="n">
        <x:v>0.050274565255948575</x:v>
      </x:c>
      <x:c r="P1712" s="19" t="n">
        <x:v>0.04757997736237144</x:v>
      </x:c>
      <x:c r="Q1712" s="19" t="n">
        <x:v>0.046109522917794264</x:v>
      </x:c>
      <x:c r="R1712" s="19" t="n">
        <x:v>0.05395866026657018</x:v>
      </x:c>
      <x:c r="S1712" s="21" t="n">
        <x:v>8923.27461064965</x:v>
      </x:c>
      <x:c r="T1712" s="21" t="n">
        <x:v>14512.578345015289</x:v>
      </x:c>
      <x:c r="U1712" s="21" t="n">
        <x:v>18290.305868692176</x:v>
      </x:c>
      <x:c r="V1712" s="21" t="n">
        <x:v>22540.722072882025</x:v>
      </x:c>
      <x:c r="W1712" s="21" t="n">
        <x:v>27319.787167953906</x:v>
      </x:c>
      <x:c r="X1712" s="21" t="n">
        <x:v>29003.116430812886</x:v>
      </x:c>
      <x:c r="Y1712" s="21" t="n">
        <x:v>30233.139632885785</x:v>
      </x:c>
      <x:c r="Z1712" s="21" t="n">
        <x:v>31195.13081348705</x:v>
      </x:c>
      <x:c r="AA1712" s="21" t="n">
        <x:v>31852.01703116154</x:v>
      </x:c>
      <x:c r="AB1712" s="21" t="n">
        <x:v>32185.81852710042</x:v>
      </x:c>
      <x:c r="AC1712" s="21" t="n">
        <x:v>41981.50242665273</x:v>
      </x:c>
      <x:c r="AD1712" s="25" t="n">
        <x:f>AC1712*(1+Inputs!$C$14)*(1-Inputs!$C$14/Inputs!$C$15)</x:f>
        <x:v>33312.322175548936</x:v>
      </x:c>
      <x:c r="AE1712" s="25" t="n">
        <x:f>AD1712/(B1712-Inputs!$C$14)</x:f>
        <x:v>610163.6847892829</x:v>
      </x:c>
      <x:c r="AF1712" s="25" t="n">
        <x:f>S1712/(1+B1712)^1+T1712/(1+B1712)^2+U1712/(1+B1712)^3+V1712/(1+B1712)^4+W1712/(1+B1712)^5+X1712/(1+B1712)^6+Y1712/(1+B1712)^7+Z1712/(1+B1712)^8+AA1712/(1+B1712)^9+AB1712/(1+B1712)^10+AE1712/(1+B1712)^10</x:f>
        <x:v>405008.2731559854</x:v>
      </x:c>
      <x:c r="AG1712" s="25" t="n">
        <x:f>(AF1712+Inputs!$C$12)/Inputs!$C$13</x:f>
        <x:v>348.97528171997436</x:v>
      </x:c>
      <x:c r="AH1712" s="25" t="n">
        <x:f>(S1712+Inputs!$C$11)*Inputs!$C$8-Inputs!$C$11</x:f>
        <x:v>2305.3368723865487</x:v>
      </x:c>
      <x:c r="AI1712" s="25" t="n">
        <x:f>Inputs!$C$12+AH1712-Inputs!$C$10*Inputs!$C$13</x:f>
        <x:v>24623.252287586547</x:v>
      </x:c>
      <x:c r="AJ1712" s="25" t="n">
        <x:f>(S1712+Inputs!$C$11)*(1-Inputs!$C$8)</x:f>
        <x:v>6617.937738263103</x:v>
      </x:c>
      <x:c r="AK1712" s="25" t="n">
        <x:f>AJ1712/(1+B1712)^(1-Inputs!$C$8)+T1712/(1+B1712)^(2-Inputs!$C$8)+U1712/(1+B1712)^(3-Inputs!$C$8)+V1712/(1+B1712)^(4-Inputs!$C$8)+W1712/(1+B1712)^(5-Inputs!$C$8)+X1712/(1+B1712)^(6-Inputs!$C$8)+Y1712/(1+B1712)^(7-Inputs!$C$8)+Z1712/(1+B1712)^(8-Inputs!$C$8)+AA1712/(1+B1712)^(9-Inputs!$C$8)+AB1712/(1+B1712)^(10-Inputs!$C$8)+AE1712/(1+B1712)^(10-Inputs!$C$8)</x:f>
        <x:v>419418.67280650616</x:v>
      </x:c>
      <x:c r="AL1712" s="25" t="n">
        <x:f>(AK1712+AI1712)/Inputs!$C$13</x:f>
        <x:v>354.3132261813533</x:v>
      </x:c>
      <x:c r="AM1712" s="26" t="n">
        <x:f>IF(AL1712&gt;=Inputs!$C$7,1,0)</x:f>
        <x:v>1</x:v>
      </x:c>
      <x:c r="AN1712" s="26" t="n">
        <x:f>IF(Inputs!$C$7&lt;=(1-Inputs!$C$16)*AL1712,1,0)</x:f>
        <x:v>1</x:v>
      </x:c>
    </x:row>
    <x:row r="1713" ht="20" customHeight="1">
      <x:c r="A1713" s="16" t="n">
        <x:v>1708</x:v>
      </x:c>
      <x:c r="B1713" s="19" t="n">
        <x:v>0.08536820575445826</x:v>
      </x:c>
      <x:c r="C1713" s="24" t="n">
        <x:v>0.8090511648703398</x:v>
      </x:c>
      <x:c r="D1713" s="19" t="n">
        <x:v>0.023692952589205164</x:v>
      </x:c>
      <x:c r="E1713" s="19" t="n">
        <x:v>0.044494459265470424</x:v>
      </x:c>
      <x:c r="F1713" s="19" t="n">
        <x:v>-0.18884818924526486</x:v>
      </x:c>
      <x:c r="G1713" s="19" t="n">
        <x:v>-0.0883904576863341</x:v>
      </x:c>
      <x:c r="H1713" s="19" t="n">
        <x:v>0.9305820345685163</x:v>
      </x:c>
      <x:c r="I1713" s="19" t="n">
        <x:v>0.05567125347773413</x:v>
      </x:c>
      <x:c r="J1713" s="19" t="n">
        <x:v>0.055721113592825305</x:v>
      </x:c>
      <x:c r="K1713" s="19" t="n">
        <x:v>0.06833129668694368</x:v>
      </x:c>
      <x:c r="L1713" s="19" t="n">
        <x:v>0.0583290684392216</x:v>
      </x:c>
      <x:c r="M1713" s="19" t="n">
        <x:v>0.06960766632797571</x:v>
      </x:c>
      <x:c r="N1713" s="19" t="n">
        <x:v>0.04877553837342362</x:v>
      </x:c>
      <x:c r="O1713" s="19" t="n">
        <x:v>0.059264037224728554</x:v>
      </x:c>
      <x:c r="P1713" s="19" t="n">
        <x:v>0.06319936870277729</x:v>
      </x:c>
      <x:c r="Q1713" s="19" t="n">
        <x:v>0.05767296871042277</x:v>
      </x:c>
      <x:c r="R1713" s="19" t="n">
        <x:v>0.06110104609325276</x:v>
      </x:c>
      <x:c r="S1713" s="21" t="n">
        <x:v>9205.095000334924</x:v>
      </x:c>
      <x:c r="T1713" s="21" t="n">
        <x:v>15021.977696089652</x:v>
      </x:c>
      <x:c r="U1713" s="21" t="n">
        <x:v>18903.37875450812</x:v>
      </x:c>
      <x:c r="V1713" s="21" t="n">
        <x:v>23189.502327112197</x:v>
      </x:c>
      <x:c r="W1713" s="21" t="n">
        <x:v>27923.27764898457</x:v>
      </x:c>
      <x:c r="X1713" s="21" t="n">
        <x:v>29558.03268275545</x:v>
      </x:c>
      <x:c r="Y1713" s="21" t="n">
        <x:v>30680.48148730608</x:v>
      </x:c>
      <x:c r="Z1713" s="21" t="n">
        <x:v>31589.912294369216</x:v>
      </x:c>
      <x:c r="AA1713" s="21" t="n">
        <x:v>32221.790323982874</x:v>
      </x:c>
      <x:c r="AB1713" s="21" t="n">
        <x:v>32540.924147208712</x:v>
      </x:c>
      <x:c r="AC1713" s="21" t="n">
        <x:v>42444.68367027223</x:v>
      </x:c>
      <x:c r="AD1713" s="25" t="n">
        <x:f>AC1713*(1+Inputs!$C$14)*(1-Inputs!$C$14/Inputs!$C$15)</x:f>
        <x:v>33679.85649236101</x:v>
      </x:c>
      <x:c r="AE1713" s="25" t="n">
        <x:f>AD1713/(B1713-Inputs!$C$14)</x:f>
        <x:v>668672.9453208663</x:v>
      </x:c>
      <x:c r="AF1713" s="25" t="n">
        <x:f>S1713/(1+B1713)^1+T1713/(1+B1713)^2+U1713/(1+B1713)^3+V1713/(1+B1713)^4+W1713/(1+B1713)^5+X1713/(1+B1713)^6+Y1713/(1+B1713)^7+Z1713/(1+B1713)^8+AA1713/(1+B1713)^9+AB1713/(1+B1713)^10+AE1713/(1+B1713)^10</x:f>
        <x:v>447543.0984442014</x:v>
      </x:c>
      <x:c r="AG1713" s="25" t="n">
        <x:f>(AF1713+Inputs!$C$12)/Inputs!$C$13</x:f>
        <x:v>382.9149849805044</x:v>
      </x:c>
      <x:c r="AH1713" s="25" t="n">
        <x:f>(S1713+Inputs!$C$11)*Inputs!$C$8-Inputs!$C$11</x:f>
        <x:v>2437.367794677458</x:v>
      </x:c>
      <x:c r="AI1713" s="25" t="n">
        <x:f>Inputs!$C$12+AH1713-Inputs!$C$10*Inputs!$C$13</x:f>
        <x:v>24755.283209877452</x:v>
      </x:c>
      <x:c r="AJ1713" s="25" t="n">
        <x:f>(S1713+Inputs!$C$11)*(1-Inputs!$C$8)</x:f>
        <x:v>6767.7272056574675</x:v>
      </x:c>
      <x:c r="AK1713" s="25" t="n">
        <x:f>AJ1713/(1+B1713)^(1-Inputs!$C$8)+T1713/(1+B1713)^(2-Inputs!$C$8)+U1713/(1+B1713)^(3-Inputs!$C$8)+V1713/(1+B1713)^(4-Inputs!$C$8)+W1713/(1+B1713)^(5-Inputs!$C$8)+X1713/(1+B1713)^(6-Inputs!$C$8)+Y1713/(1+B1713)^(7-Inputs!$C$8)+Z1713/(1+B1713)^(8-Inputs!$C$8)+AA1713/(1+B1713)^(9-Inputs!$C$8)+AB1713/(1+B1713)^(10-Inputs!$C$8)+AE1713/(1+B1713)^(10-Inputs!$C$8)</x:f>
        <x:v>462719.521906913</x:v>
      </x:c>
      <x:c r="AL1713" s="25" t="n">
        <x:f>(AK1713+AI1713)/Inputs!$C$13</x:f>
        <x:v>388.96951193619225</x:v>
      </x:c>
      <x:c r="AM1713" s="26" t="n">
        <x:f>IF(AL1713&gt;=Inputs!$C$7,1,0)</x:f>
        <x:v>1</x:v>
      </x:c>
      <x:c r="AN1713" s="26" t="n">
        <x:f>IF(Inputs!$C$7&lt;=(1-Inputs!$C$16)*AL1713,1,0)</x:f>
        <x:v>1</x:v>
      </x:c>
    </x:row>
    <x:row r="1714" ht="20" customHeight="1">
      <x:c r="A1714" s="16" t="n">
        <x:v>1709</x:v>
      </x:c>
      <x:c r="B1714" s="19" t="n">
        <x:v>0.09511908146871043</x:v>
      </x:c>
      <x:c r="C1714" s="24" t="n">
        <x:v>0.7928331331356446</x:v>
      </x:c>
      <x:c r="D1714" s="19" t="n">
        <x:v>0.023340204927642105</x:v>
      </x:c>
      <x:c r="E1714" s="19" t="n">
        <x:v>0.06118703275537854</x:v>
      </x:c>
      <x:c r="F1714" s="19" t="n">
        <x:v>-0.15136270335125235</x:v>
      </x:c>
      <x:c r="G1714" s="19" t="n">
        <x:v>-0.04084161383207004</x:v>
      </x:c>
      <x:c r="H1714" s="19" t="n">
        <x:v>0.6480587253277861</x:v>
      </x:c>
      <x:c r="I1714" s="19" t="n">
        <x:v>0.07283196161663796</x:v>
      </x:c>
      <x:c r="J1714" s="19" t="n">
        <x:v>0.06904284562343378</x:v>
      </x:c>
      <x:c r="K1714" s="19" t="n">
        <x:v>0.07098607577251756</x:v>
      </x:c>
      <x:c r="L1714" s="19" t="n">
        <x:v>0.073159205835301</x:v>
      </x:c>
      <x:c r="M1714" s="19" t="n">
        <x:v>0.07450728581616317</x:v>
      </x:c>
      <x:c r="N1714" s="19" t="n">
        <x:v>0.06451718500336824</x:v>
      </x:c>
      <x:c r="O1714" s="19" t="n">
        <x:v>0.07070639921299403</x:v>
      </x:c>
      <x:c r="P1714" s="19" t="n">
        <x:v>0.07321947474782634</x:v>
      </x:c>
      <x:c r="Q1714" s="19" t="n">
        <x:v>0.06758209240343035</x:v>
      </x:c>
      <x:c r="R1714" s="19" t="n">
        <x:v>0.06831262643966853</x:v>
      </x:c>
      <x:c r="S1714" s="21" t="n">
        <x:v>10100.400087111644</x:v>
      </x:c>
      <x:c r="T1714" s="21" t="n">
        <x:v>16064.282954719982</x:v>
      </x:c>
      <x:c r="U1714" s="21" t="n">
        <x:v>19765.531108143135</x:v>
      </x:c>
      <x:c r="V1714" s="21" t="n">
        <x:v>23875.264664515827</x:v>
      </x:c>
      <x:c r="W1714" s="21" t="n">
        <x:v>28550.09552741519</x:v>
      </x:c>
      <x:c r="X1714" s="21" t="n">
        <x:v>30417.582902716527</x:v>
      </x:c>
      <x:c r="Y1714" s="21" t="n">
        <x:v>31842.054813894523</x:v>
      </x:c>
      <x:c r="Z1714" s="21" t="n">
        <x:v>32959.109125883864</x:v>
      </x:c>
      <x:c r="AA1714" s="21" t="n">
        <x:v>33701.92563596256</x:v>
      </x:c>
      <x:c r="AB1714" s="21" t="n">
        <x:v>34027.31971941189</x:v>
      </x:c>
      <x:c r="AC1714" s="21" t="n">
        <x:v>44383.46050358074</x:v>
      </x:c>
      <x:c r="AD1714" s="25" t="n">
        <x:f>AC1714*(1+Inputs!$C$14)*(1-Inputs!$C$14/Inputs!$C$15)</x:f>
        <x:v>35218.27590959131</x:v>
      </x:c>
      <x:c r="AE1714" s="25" t="n">
        <x:f>AD1714/(B1714-Inputs!$C$14)</x:f>
        <x:v>585808.6159869395</x:v>
      </x:c>
      <x:c r="AF1714" s="25" t="n">
        <x:f>S1714/(1+B1714)^1+T1714/(1+B1714)^2+U1714/(1+B1714)^3+V1714/(1+B1714)^4+W1714/(1+B1714)^5+X1714/(1+B1714)^6+Y1714/(1+B1714)^7+Z1714/(1+B1714)^8+AA1714/(1+B1714)^9+AB1714/(1+B1714)^10+AE1714/(1+B1714)^10</x:f>
        <x:v>387534.0636530323</x:v>
      </x:c>
      <x:c r="AG1714" s="25" t="n">
        <x:f>(AF1714+Inputs!$C$12)/Inputs!$C$13</x:f>
        <x:v>335.03213087301725</x:v>
      </x:c>
      <x:c r="AH1714" s="25" t="n">
        <x:f>(S1714+Inputs!$C$11)*Inputs!$C$8-Inputs!$C$11</x:f>
        <x:v>2856.812095605729</x:v>
      </x:c>
      <x:c r="AI1714" s="25" t="n">
        <x:f>Inputs!$C$12+AH1714-Inputs!$C$10*Inputs!$C$13</x:f>
        <x:v>25174.72751080573</x:v>
      </x:c>
      <x:c r="AJ1714" s="25" t="n">
        <x:f>(S1714+Inputs!$C$11)*(1-Inputs!$C$8)</x:f>
        <x:v>7243.587991505916</x:v>
      </x:c>
      <x:c r="AK1714" s="25" t="n">
        <x:f>AJ1714/(1+B1714)^(1-Inputs!$C$8)+T1714/(1+B1714)^(2-Inputs!$C$8)+U1714/(1+B1714)^(3-Inputs!$C$8)+V1714/(1+B1714)^(4-Inputs!$C$8)+W1714/(1+B1714)^(5-Inputs!$C$8)+X1714/(1+B1714)^(6-Inputs!$C$8)+Y1714/(1+B1714)^(7-Inputs!$C$8)+Z1714/(1+B1714)^(8-Inputs!$C$8)+AA1714/(1+B1714)^(9-Inputs!$C$8)+AB1714/(1+B1714)^(10-Inputs!$C$8)+AE1714/(1+B1714)^(10-Inputs!$C$8)</x:f>
        <x:v>401664.9397311517</x:v>
      </x:c>
      <x:c r="AL1714" s="25" t="n">
        <x:f>(AK1714+AI1714)/Inputs!$C$13</x:f>
        <x:v>340.58707301259096</x:v>
      </x:c>
      <x:c r="AM1714" s="26" t="n">
        <x:f>IF(AL1714&gt;=Inputs!$C$7,1,0)</x:f>
        <x:v>1</x:v>
      </x:c>
      <x:c r="AN1714" s="26" t="n">
        <x:f>IF(Inputs!$C$7&lt;=(1-Inputs!$C$16)*AL1714,1,0)</x:f>
        <x:v>1</x:v>
      </x:c>
    </x:row>
    <x:row r="1715" ht="20" customHeight="1">
      <x:c r="A1715" s="16" t="n">
        <x:v>1710</x:v>
      </x:c>
      <x:c r="B1715" s="19" t="n">
        <x:v>0.08082544326203803</x:v>
      </x:c>
      <x:c r="C1715" s="24" t="n">
        <x:v>0.7160904641495165</x:v>
      </x:c>
      <x:c r="D1715" s="19" t="n">
        <x:v>0.029942119263741063</x:v>
      </x:c>
      <x:c r="E1715" s="19" t="n">
        <x:v>0.05723724412790404</x:v>
      </x:c>
      <x:c r="F1715" s="19" t="n">
        <x:v>-0.17262002005186222</x:v>
      </x:c>
      <x:c r="G1715" s="19" t="n">
        <x:v>-0.09228847654152161</x:v>
      </x:c>
      <x:c r="H1715" s="19" t="n">
        <x:v>0.8388782542143929</x:v>
      </x:c>
      <x:c r="I1715" s="19" t="n">
        <x:v>0.05199512752407486</x:v>
      </x:c>
      <x:c r="J1715" s="19" t="n">
        <x:v>0.04674140366511097</x:v>
      </x:c>
      <x:c r="K1715" s="19" t="n">
        <x:v>0.054473196599832366</x:v>
      </x:c>
      <x:c r="L1715" s="19" t="n">
        <x:v>0.056967353305607274</x:v>
      </x:c>
      <x:c r="M1715" s="19" t="n">
        <x:v>0.0496310834998269</x:v>
      </x:c>
      <x:c r="N1715" s="19" t="n">
        <x:v>0.05231436235065189</x:v>
      </x:c>
      <x:c r="O1715" s="19" t="n">
        <x:v>0.050742254161719985</x:v>
      </x:c>
      <x:c r="P1715" s="19" t="n">
        <x:v>0.056487923824328164</x:v>
      </x:c>
      <x:c r="Q1715" s="19" t="n">
        <x:v>0.053661960559314825</x:v>
      </x:c>
      <x:c r="R1715" s="19" t="n">
        <x:v>0.04962667546603029</x:v>
      </x:c>
      <x:c r="S1715" s="21" t="n">
        <x:v>9489.21197921335</x:v>
      </x:c>
      <x:c r="T1715" s="21" t="n">
        <x:v>15412.967997627862</x:v>
      </x:c>
      <x:c r="U1715" s="21" t="n">
        <x:v>19331.54025521454</x:v>
      </x:c>
      <x:c r="V1715" s="21" t="n">
        <x:v>23643.261004817403</x:v>
      </x:c>
      <x:c r="W1715" s="21" t="n">
        <x:v>28496.46298156081</x:v>
      </x:c>
      <x:c r="X1715" s="21" t="n">
        <x:v>30355.191302090876</x:v>
      </x:c>
      <x:c r="Y1715" s="21" t="n">
        <x:v>31756.366561933733</x:v>
      </x:c>
      <x:c r="Z1715" s="21" t="n">
        <x:v>32836.87891827813</x:v>
      </x:c>
      <x:c r="AA1715" s="21" t="n">
        <x:v>33562.97908611987</x:v>
      </x:c>
      <x:c r="AB1715" s="21" t="n">
        <x:v>33886.28327180556</x:v>
      </x:c>
      <x:c r="AC1715" s="21" t="n">
        <x:v>44199.499919746384</x:v>
      </x:c>
      <x:c r="AD1715" s="25" t="n">
        <x:f>AC1715*(1+Inputs!$C$14)*(1-Inputs!$C$14/Inputs!$C$15)</x:f>
        <x:v>35072.30318631875</x:v>
      </x:c>
      <x:c r="AE1715" s="25" t="n">
        <x:f>AD1715/(B1715-Inputs!$C$14)</x:f>
        <x:v>765345.6396650457</x:v>
      </x:c>
      <x:c r="AF1715" s="25" t="n">
        <x:f>S1715/(1+B1715)^1+T1715/(1+B1715)^2+U1715/(1+B1715)^3+V1715/(1+B1715)^4+W1715/(1+B1715)^5+X1715/(1+B1715)^6+Y1715/(1+B1715)^7+Z1715/(1+B1715)^8+AA1715/(1+B1715)^9+AB1715/(1+B1715)^10+AE1715/(1+B1715)^10</x:f>
        <x:v>513091.1887434684</x:v>
      </x:c>
      <x:c r="AG1715" s="25" t="n">
        <x:f>(AF1715+Inputs!$C$12)/Inputs!$C$13</x:f>
        <x:v>435.2176033403331</x:v>
      </x:c>
      <x:c r="AH1715" s="25" t="n">
        <x:f>(S1715+Inputs!$C$11)*Inputs!$C$8-Inputs!$C$11</x:f>
        <x:v>2570.474653275296</x:v>
      </x:c>
      <x:c r="AI1715" s="25" t="n">
        <x:f>Inputs!$C$12+AH1715-Inputs!$C$10*Inputs!$C$13</x:f>
        <x:v>24888.390068475295</x:v>
      </x:c>
      <x:c r="AJ1715" s="25" t="n">
        <x:f>(S1715+Inputs!$C$11)*(1-Inputs!$C$8)</x:f>
        <x:v>6918.737325938056</x:v>
      </x:c>
      <x:c r="AK1715" s="25" t="n">
        <x:f>AJ1715/(1+B1715)^(1-Inputs!$C$8)+T1715/(1+B1715)^(2-Inputs!$C$8)+U1715/(1+B1715)^(3-Inputs!$C$8)+V1715/(1+B1715)^(4-Inputs!$C$8)+W1715/(1+B1715)^(5-Inputs!$C$8)+X1715/(1+B1715)^(6-Inputs!$C$8)+Y1715/(1+B1715)^(7-Inputs!$C$8)+Z1715/(1+B1715)^(8-Inputs!$C$8)+AA1715/(1+B1715)^(9-Inputs!$C$8)+AB1715/(1+B1715)^(10-Inputs!$C$8)+AE1715/(1+B1715)^(10-Inputs!$C$8)</x:f>
        <x:v>529652.59935747</x:v>
      </x:c>
      <x:c r="AL1715" s="25" t="n">
        <x:f>(AK1715+AI1715)/Inputs!$C$13</x:f>
        <x:v>442.48345912758555</x:v>
      </x:c>
      <x:c r="AM1715" s="26" t="n">
        <x:f>IF(AL1715&gt;=Inputs!$C$7,1,0)</x:f>
        <x:v>1</x:v>
      </x:c>
      <x:c r="AN1715" s="26" t="n">
        <x:f>IF(Inputs!$C$7&lt;=(1-Inputs!$C$16)*AL1715,1,0)</x:f>
        <x:v>1</x:v>
      </x:c>
    </x:row>
    <x:row r="1716" ht="20" customHeight="1">
      <x:c r="A1716" s="16" t="n">
        <x:v>1711</x:v>
      </x:c>
      <x:c r="B1716" s="19" t="n">
        <x:v>0.07489444783005758</x:v>
      </x:c>
      <x:c r="C1716" s="24" t="n">
        <x:v>0.7330634459399619</x:v>
      </x:c>
      <x:c r="D1716" s="19" t="n">
        <x:v>0.023845989680502555</x:v>
      </x:c>
      <x:c r="E1716" s="19" t="n">
        <x:v>0.034350839025031804</x:v>
      </x:c>
      <x:c r="F1716" s="19" t="n">
        <x:v>-0.13627328875900163</x:v>
      </x:c>
      <x:c r="G1716" s="19" t="n">
        <x:v>-0.0403401752397923</x:v>
      </x:c>
      <x:c r="H1716" s="19" t="n">
        <x:v>0.7247708700283226</x:v>
      </x:c>
      <x:c r="I1716" s="19" t="n">
        <x:v>0.053423091371690816</x:v>
      </x:c>
      <x:c r="J1716" s="19" t="n">
        <x:v>0.06541557149304822</x:v>
      </x:c>
      <x:c r="K1716" s="19" t="n">
        <x:v>0.06100052531087727</x:v>
      </x:c>
      <x:c r="L1716" s="19" t="n">
        <x:v>0.0665933070159042</x:v>
      </x:c>
      <x:c r="M1716" s="19" t="n">
        <x:v>0.06443907014654202</x:v>
      </x:c>
      <x:c r="N1716" s="19" t="n">
        <x:v>0.057709474514186926</x:v>
      </x:c>
      <x:c r="O1716" s="19" t="n">
        <x:v>0.06134505965960102</x:v>
      </x:c>
      <x:c r="P1716" s="19" t="n">
        <x:v>0.07347179874653079</x:v>
      </x:c>
      <x:c r="Q1716" s="19" t="n">
        <x:v>0.06269778208747426</x:v>
      </x:c>
      <x:c r="R1716" s="19" t="n">
        <x:v>0.06013705811050727</x:v>
      </x:c>
      <x:c r="S1716" s="21" t="n">
        <x:v>10340.33035129876</x:v>
      </x:c>
      <x:c r="T1716" s="21" t="n">
        <x:v>16062.79989143811</x:v>
      </x:c>
      <x:c r="U1716" s="21" t="n">
        <x:v>19235.956228323677</x:v>
      </x:c>
      <x:c r="V1716" s="21" t="n">
        <x:v>22633.868375706297</x:v>
      </x:c>
      <x:c r="W1716" s="21" t="n">
        <x:v>26423.75819541586</x:v>
      </x:c>
      <x:c r="X1716" s="21" t="n">
        <x:v>27736.470614807444</x:v>
      </x:c>
      <x:c r="Y1716" s="21" t="n">
        <x:v>28731.820343434734</x:v>
      </x:c>
      <x:c r="Z1716" s="21" t="n">
        <x:v>29544.02522167296</x:v>
      </x:c>
      <x:c r="AA1716" s="21" t="n">
        <x:v>30150.051474323307</x:v>
      </x:c>
      <x:c r="AB1716" s="21" t="n">
        <x:v>30492.14402601602</x:v>
      </x:c>
      <x:c r="AC1716" s="21" t="n">
        <x:v>39772.36177306438</x:v>
      </x:c>
      <x:c r="AD1716" s="25" t="n">
        <x:f>AC1716*(1+Inputs!$C$14)*(1-Inputs!$C$14/Inputs!$C$15)</x:f>
        <x:v>31559.369066926585</x:v>
      </x:c>
      <x:c r="AE1716" s="25" t="n">
        <x:f>AD1716/(B1716-Inputs!$C$14)</x:f>
        <x:v>791071.7100625939</x:v>
      </x:c>
      <x:c r="AF1716" s="25" t="n">
        <x:f>S1716/(1+B1716)^1+T1716/(1+B1716)^2+U1716/(1+B1716)^3+V1716/(1+B1716)^4+W1716/(1+B1716)^5+X1716/(1+B1716)^6+Y1716/(1+B1716)^7+Z1716/(1+B1716)^8+AA1716/(1+B1716)^9+AB1716/(1+B1716)^10+AE1716/(1+B1716)^10</x:f>
        <x:v>541021.0474369798</x:v>
      </x:c>
      <x:c r="AG1716" s="25" t="n">
        <x:f>(AF1716+Inputs!$C$12)/Inputs!$C$13</x:f>
        <x:v>457.5036033354696</x:v>
      </x:c>
      <x:c r="AH1716" s="25" t="n">
        <x:f>(S1716+Inputs!$C$11)*Inputs!$C$8-Inputs!$C$11</x:f>
        <x:v>2969.21778101942</x:v>
      </x:c>
      <x:c r="AI1716" s="25" t="n">
        <x:f>Inputs!$C$12+AH1716-Inputs!$C$10*Inputs!$C$13</x:f>
        <x:v>25287.133196219416</x:v>
      </x:c>
      <x:c r="AJ1716" s="25" t="n">
        <x:f>(S1716+Inputs!$C$11)*(1-Inputs!$C$8)</x:f>
        <x:v>7371.1125702793415</x:v>
      </x:c>
      <x:c r="AK1716" s="25" t="n">
        <x:f>AJ1716/(1+B1716)^(1-Inputs!$C$8)+T1716/(1+B1716)^(2-Inputs!$C$8)+U1716/(1+B1716)^(3-Inputs!$C$8)+V1716/(1+B1716)^(4-Inputs!$C$8)+W1716/(1+B1716)^(5-Inputs!$C$8)+X1716/(1+B1716)^(6-Inputs!$C$8)+Y1716/(1+B1716)^(7-Inputs!$C$8)+Z1716/(1+B1716)^(8-Inputs!$C$8)+AA1716/(1+B1716)^(9-Inputs!$C$8)+AB1716/(1+B1716)^(10-Inputs!$C$8)+AE1716/(1+B1716)^(10-Inputs!$C$8)</x:f>
        <x:v>556782.7099235071</x:v>
      </x:c>
      <x:c r="AL1716" s="25" t="n">
        <x:f>(AK1716+AI1716)/Inputs!$C$13</x:f>
        <x:v>464.4494862392175</x:v>
      </x:c>
      <x:c r="AM1716" s="26" t="n">
        <x:f>IF(AL1716&gt;=Inputs!$C$7,1,0)</x:f>
        <x:v>1</x:v>
      </x:c>
      <x:c r="AN1716" s="26" t="n">
        <x:f>IF(Inputs!$C$7&lt;=(1-Inputs!$C$16)*AL1716,1,0)</x:f>
        <x:v>1</x:v>
      </x:c>
    </x:row>
    <x:row r="1717" ht="20" customHeight="1">
      <x:c r="A1717" s="16" t="n">
        <x:v>1712</x:v>
      </x:c>
      <x:c r="B1717" s="19" t="n">
        <x:v>0.09089010847485965</x:v>
      </x:c>
      <x:c r="C1717" s="24" t="n">
        <x:v>0.9023044053745082</x:v>
      </x:c>
      <x:c r="D1717" s="19" t="n">
        <x:v>0.022526568662887315</x:v>
      </x:c>
      <x:c r="E1717" s="19" t="n">
        <x:v>0.03409203650558624</x:v>
      </x:c>
      <x:c r="F1717" s="19" t="n">
        <x:v>-0.19306360055013444</x:v>
      </x:c>
      <x:c r="G1717" s="19" t="n">
        <x:v>-0.06433021118671547</x:v>
      </x:c>
      <x:c r="H1717" s="19" t="n">
        <x:v>0.6576315213394821</x:v>
      </x:c>
      <x:c r="I1717" s="19" t="n">
        <x:v>0.05916312047770475</x:v>
      </x:c>
      <x:c r="J1717" s="19" t="n">
        <x:v>0.06900511100544804</x:v>
      </x:c>
      <x:c r="K1717" s="19" t="n">
        <x:v>0.06338796519968469</x:v>
      </x:c>
      <x:c r="L1717" s="19" t="n">
        <x:v>0.07032286457381474</x:v>
      </x:c>
      <x:c r="M1717" s="19" t="n">
        <x:v>0.06388396200885496</x:v>
      </x:c>
      <x:c r="N1717" s="19" t="n">
        <x:v>0.0651122072983992</x:v>
      </x:c>
      <x:c r="O1717" s="19" t="n">
        <x:v>0.06405501142345316</x:v>
      </x:c>
      <x:c r="P1717" s="19" t="n">
        <x:v>0.06396652586913319</x:v>
      </x:c>
      <x:c r="Q1717" s="19" t="n">
        <x:v>0.06717652732449438</x:v>
      </x:c>
      <x:c r="R1717" s="19" t="n">
        <x:v>0.07463992481265108</x:v>
      </x:c>
      <x:c r="S1717" s="21" t="n">
        <x:v>9195.71665762853</x:v>
      </x:c>
      <x:c r="T1717" s="21" t="n">
        <x:v>14855.183951776971</x:v>
      </x:c>
      <x:c r="U1717" s="21" t="n">
        <x:v>18401.862512387805</x:v>
      </x:c>
      <x:c r="V1717" s="21" t="n">
        <x:v>22231.30333721751</x:v>
      </x:c>
      <x:c r="W1717" s="21" t="n">
        <x:v>26519.063021774124</x:v>
      </x:c>
      <x:c r="X1717" s="21" t="n">
        <x:v>27888.919306502932</x:v>
      </x:c>
      <x:c r="Y1717" s="21" t="n">
        <x:v>28928.333955401937</x:v>
      </x:c>
      <x:c r="Z1717" s="21" t="n">
        <x:v>29758.821247904485</x:v>
      </x:c>
      <x:c r="AA1717" s="21" t="n">
        <x:v>30356.91917423583</x:v>
      </x:c>
      <x:c r="AB1717" s="21" t="n">
        <x:v>30706.946108403765</x:v>
      </x:c>
      <x:c r="AC1717" s="21" t="n">
        <x:v>40052.53840226578</x:v>
      </x:c>
      <x:c r="AD1717" s="25" t="n">
        <x:f>AC1717*(1+Inputs!$C$14)*(1-Inputs!$C$14/Inputs!$C$15)</x:f>
        <x:v>31781.689222197892</x:v>
      </x:c>
      <x:c r="AE1717" s="25" t="n">
        <x:f>AD1717/(B1717-Inputs!$C$14)</x:f>
        <x:v>568646.0464912831</x:v>
      </x:c>
      <x:c r="AF1717" s="25" t="n">
        <x:f>S1717/(1+B1717)^1+T1717/(1+B1717)^2+U1717/(1+B1717)^3+V1717/(1+B1717)^4+W1717/(1+B1717)^5+X1717/(1+B1717)^6+Y1717/(1+B1717)^7+Z1717/(1+B1717)^8+AA1717/(1+B1717)^9+AB1717/(1+B1717)^10+AE1717/(1+B1717)^10</x:f>
        <x:v>380060.7956930435</x:v>
      </x:c>
      <x:c r="AG1717" s="25" t="n">
        <x:f>(AF1717+Inputs!$C$12)/Inputs!$C$13</x:f>
        <x:v>329.0690054756569</x:v>
      </x:c>
      <x:c r="AH1717" s="25" t="n">
        <x:f>(S1717+Inputs!$C$11)*Inputs!$C$8-Inputs!$C$11</x:f>
        <x:v>2432.974105354737</x:v>
      </x:c>
      <x:c r="AI1717" s="25" t="n">
        <x:f>Inputs!$C$12+AH1717-Inputs!$C$10*Inputs!$C$13</x:f>
        <x:v>24750.88952055473</x:v>
      </x:c>
      <x:c r="AJ1717" s="25" t="n">
        <x:f>(S1717+Inputs!$C$11)*(1-Inputs!$C$8)</x:f>
        <x:v>6762.742552273795</x:v>
      </x:c>
      <x:c r="AK1717" s="25" t="n">
        <x:f>AJ1717/(1+B1717)^(1-Inputs!$C$8)+T1717/(1+B1717)^(2-Inputs!$C$8)+U1717/(1+B1717)^(3-Inputs!$C$8)+V1717/(1+B1717)^(4-Inputs!$C$8)+W1717/(1+B1717)^(5-Inputs!$C$8)+X1717/(1+B1717)^(6-Inputs!$C$8)+Y1717/(1+B1717)^(7-Inputs!$C$8)+Z1717/(1+B1717)^(8-Inputs!$C$8)+AA1717/(1+B1717)^(9-Inputs!$C$8)+AB1717/(1+B1717)^(10-Inputs!$C$8)+AE1717/(1+B1717)^(10-Inputs!$C$8)</x:f>
        <x:v>393547.5288472555</x:v>
      </x:c>
      <x:c r="AL1717" s="25" t="n">
        <x:f>(AK1717+AI1717)/Inputs!$C$13</x:f>
        <x:v>333.7717763633486</x:v>
      </x:c>
      <x:c r="AM1717" s="26" t="n">
        <x:f>IF(AL1717&gt;=Inputs!$C$7,1,0)</x:f>
        <x:v>1</x:v>
      </x:c>
      <x:c r="AN1717" s="26" t="n">
        <x:f>IF(Inputs!$C$7&lt;=(1-Inputs!$C$16)*AL1717,1,0)</x:f>
        <x:v>1</x:v>
      </x:c>
    </x:row>
    <x:row r="1718" ht="20" customHeight="1">
      <x:c r="A1718" s="16" t="n">
        <x:v>1713</x:v>
      </x:c>
      <x:c r="B1718" s="19" t="n">
        <x:v>0.07027311732449858</x:v>
      </x:c>
      <x:c r="C1718" s="24" t="n">
        <x:v>0.5622150665654715</x:v>
      </x:c>
      <x:c r="D1718" s="19" t="n">
        <x:v>0.031793483736858266</x:v>
      </x:c>
      <x:c r="E1718" s="19" t="n">
        <x:v>0.06067497744017175</x:v>
      </x:c>
      <x:c r="F1718" s="19" t="n">
        <x:v>-0.23392739440661106</x:v>
      </x:c>
      <x:c r="G1718" s="19" t="n">
        <x:v>-0.051108522846741944</x:v>
      </x:c>
      <x:c r="H1718" s="19" t="n">
        <x:v>0.6347261603561662</x:v>
      </x:c>
      <x:c r="I1718" s="19" t="n">
        <x:v>0.06627422990286619</x:v>
      </x:c>
      <x:c r="J1718" s="19" t="n">
        <x:v>0.06812008266362113</x:v>
      </x:c>
      <x:c r="K1718" s="19" t="n">
        <x:v>0.06367759416476815</x:v>
      </x:c>
      <x:c r="L1718" s="19" t="n">
        <x:v>0.06773444945286997</x:v>
      </x:c>
      <x:c r="M1718" s="19" t="n">
        <x:v>0.06768696738019003</x:v>
      </x:c>
      <x:c r="N1718" s="19" t="n">
        <x:v>0.06271900385142885</x:v>
      </x:c>
      <x:c r="O1718" s="19" t="n">
        <x:v>0.07020810410564196</x:v>
      </x:c>
      <x:c r="P1718" s="19" t="n">
        <x:v>0.06340712585890629</x:v>
      </x:c>
      <x:c r="Q1718" s="19" t="n">
        <x:v>0.07375613634330762</x:v>
      </x:c>
      <x:c r="R1718" s="19" t="n">
        <x:v>0.06787036343759496</x:v>
      </x:c>
      <x:c r="S1718" s="21" t="n">
        <x:v>8590.85188925017</x:v>
      </x:c>
      <x:c r="T1718" s="21" t="n">
        <x:v>14024.393565792354</x:v>
      </x:c>
      <x:c r="U1718" s="21" t="n">
        <x:v>17815.985262669863</x:v>
      </x:c>
      <x:c r="V1718" s="21" t="n">
        <x:v>22101.12351875135</x:v>
      </x:c>
      <x:c r="W1718" s="21" t="n">
        <x:v>26984.98047807045</x:v>
      </x:c>
      <x:c r="X1718" s="21" t="n">
        <x:v>28978.707710496496</x:v>
      </x:c>
      <x:c r="Y1718" s="21" t="n">
        <x:v>30482.701823459753</x:v>
      </x:c>
      <x:c r="Z1718" s="21" t="n">
        <x:v>31677.455942958346</x:v>
      </x:c>
      <x:c r="AA1718" s="21" t="n">
        <x:v>32478.688010209855</x:v>
      </x:c>
      <x:c r="AB1718" s="21" t="n">
        <x:v>32875.404418829494</x:v>
      </x:c>
      <x:c r="AC1718" s="21" t="n">
        <x:v>42880.96228542978</x:v>
      </x:c>
      <x:c r="AD1718" s="25" t="n">
        <x:f>AC1718*(1+Inputs!$C$14)*(1-Inputs!$C$14/Inputs!$C$15)</x:f>
        <x:v>34026.04357348852</x:v>
      </x:c>
      <x:c r="AE1718" s="25" t="n">
        <x:f>AD1718/(B1718-Inputs!$C$14)</x:f>
        <x:v>964645.2072966085</x:v>
      </x:c>
      <x:c r="AF1718" s="25" t="n">
        <x:f>S1718/(1+B1718)^1+T1718/(1+B1718)^2+U1718/(1+B1718)^3+V1718/(1+B1718)^4+W1718/(1+B1718)^5+X1718/(1+B1718)^6+Y1718/(1+B1718)^7+Z1718/(1+B1718)^8+AA1718/(1+B1718)^9+AB1718/(1+B1718)^10+AE1718/(1+B1718)^10</x:f>
        <x:v>650911.4775510674</x:v>
      </x:c>
      <x:c r="AG1718" s="25" t="n">
        <x:f>(AF1718+Inputs!$C$12)/Inputs!$C$13</x:f>
        <x:v>545.1881903526266</x:v>
      </x:c>
      <x:c r="AH1718" s="25" t="n">
        <x:f>(S1718+Inputs!$C$11)*Inputs!$C$8-Inputs!$C$11</x:f>
        <x:v>2149.5991042788473</x:v>
      </x:c>
      <x:c r="AI1718" s="25" t="n">
        <x:f>Inputs!$C$12+AH1718-Inputs!$C$10*Inputs!$C$13</x:f>
        <x:v>24467.514519478842</x:v>
      </x:c>
      <x:c r="AJ1718" s="25" t="n">
        <x:f>(S1718+Inputs!$C$11)*(1-Inputs!$C$8)</x:f>
        <x:v>6441.252784971324</x:v>
      </x:c>
      <x:c r="AK1718" s="25" t="n">
        <x:f>AJ1718/(1+B1718)^(1-Inputs!$C$8)+T1718/(1+B1718)^(2-Inputs!$C$8)+U1718/(1+B1718)^(3-Inputs!$C$8)+V1718/(1+B1718)^(4-Inputs!$C$8)+W1718/(1+B1718)^(5-Inputs!$C$8)+X1718/(1+B1718)^(6-Inputs!$C$8)+Y1718/(1+B1718)^(7-Inputs!$C$8)+Z1718/(1+B1718)^(8-Inputs!$C$8)+AA1718/(1+B1718)^(9-Inputs!$C$8)+AB1718/(1+B1718)^(10-Inputs!$C$8)+AE1718/(1+B1718)^(10-Inputs!$C$8)</x:f>
        <x:v>669881.248191256</x:v>
      </x:c>
      <x:c r="AL1718" s="25" t="n">
        <x:f>(AK1718+AI1718)/Inputs!$C$13</x:f>
        <x:v>554.0399144944258</x:v>
      </x:c>
      <x:c r="AM1718" s="26" t="n">
        <x:f>IF(AL1718&gt;=Inputs!$C$7,1,0)</x:f>
        <x:v>1</x:v>
      </x:c>
      <x:c r="AN1718" s="26" t="n">
        <x:f>IF(Inputs!$C$7&lt;=(1-Inputs!$C$16)*AL1718,1,0)</x:f>
        <x:v>1</x:v>
      </x:c>
    </x:row>
    <x:row r="1719" ht="20" customHeight="1">
      <x:c r="A1719" s="16" t="n">
        <x:v>1714</x:v>
      </x:c>
      <x:c r="B1719" s="19" t="n">
        <x:v>0.08169504142792357</x:v>
      </x:c>
      <x:c r="C1719" s="24" t="n">
        <x:v>0.17076800411498994</x:v>
      </x:c>
      <x:c r="D1719" s="19" t="n">
        <x:v>0.017985645341626368</x:v>
      </x:c>
      <x:c r="E1719" s="19" t="n">
        <x:v>0.05156328382616636</x:v>
      </x:c>
      <x:c r="F1719" s="19" t="n">
        <x:v>-0.23682474267600245</x:v>
      </x:c>
      <x:c r="G1719" s="19" t="n">
        <x:v>-0.06919878987885511</x:v>
      </x:c>
      <x:c r="H1719" s="19" t="n">
        <x:v>0.7764547814947207</x:v>
      </x:c>
      <x:c r="I1719" s="19" t="n">
        <x:v>0.06322784846650734</x:v>
      </x:c>
      <x:c r="J1719" s="19" t="n">
        <x:v>0.0486208345028615</x:v>
      </x:c>
      <x:c r="K1719" s="19" t="n">
        <x:v>0.05260186174073283</x:v>
      </x:c>
      <x:c r="L1719" s="19" t="n">
        <x:v>0.06104357286687332</x:v>
      </x:c>
      <x:c r="M1719" s="19" t="n">
        <x:v>0.05335888325885776</x:v>
      </x:c>
      <x:c r="N1719" s="19" t="n">
        <x:v>0.06629310749048614</x:v>
      </x:c>
      <x:c r="O1719" s="19" t="n">
        <x:v>0.06203204052888509</x:v>
      </x:c>
      <x:c r="P1719" s="19" t="n">
        <x:v>0.06014468195559061</x:v>
      </x:c>
      <x:c r="Q1719" s="19" t="n">
        <x:v>0.06171699661032221</x:v>
      </x:c>
      <x:c r="R1719" s="19" t="n">
        <x:v>0.06721238465363172</x:v>
      </x:c>
      <x:c r="S1719" s="21" t="n">
        <x:v>8416.897952016581</x:v>
      </x:c>
      <x:c r="T1719" s="21" t="n">
        <x:v>13321.749492013507</x:v>
      </x:c>
      <x:c r="U1719" s="21" t="n">
        <x:v>16350.14072907038</x:v>
      </x:c>
      <x:c r="V1719" s="21" t="n">
        <x:v>19641.587812597856</x:v>
      </x:c>
      <x:c r="W1719" s="21" t="n">
        <x:v>23232.572332092233</x:v>
      </x:c>
      <x:c r="X1719" s="21" t="n">
        <x:v>24665.16834618481</x:v>
      </x:c>
      <x:c r="Y1719" s="21" t="n">
        <x:v>25749.121282974866</x:v>
      </x:c>
      <x:c r="Z1719" s="21" t="n">
        <x:v>26635.64385808757</x:v>
      </x:c>
      <x:c r="AA1719" s="21" t="n">
        <x:v>27311.93100031843</x:v>
      </x:c>
      <x:c r="AB1719" s="21" t="n">
        <x:v>27765.539494309225</x:v>
      </x:c>
      <x:c r="AC1719" s="21" t="n">
        <x:v>36215.92107953378</x:v>
      </x:c>
      <x:c r="AD1719" s="25" t="n">
        <x:f>AC1719*(1+Inputs!$C$14)*(1-Inputs!$C$14/Inputs!$C$15)</x:f>
        <x:v>28737.333376610048</x:v>
      </x:c>
      <x:c r="AE1719" s="25" t="n">
        <x:f>AD1719/(B1719-Inputs!$C$14)</x:f>
        <x:v>615425.8032079862</x:v>
      </x:c>
      <x:c r="AF1719" s="25" t="n">
        <x:f>S1719/(1+B1719)^1+T1719/(1+B1719)^2+U1719/(1+B1719)^3+V1719/(1+B1719)^4+W1719/(1+B1719)^5+X1719/(1+B1719)^6+Y1719/(1+B1719)^7+Z1719/(1+B1719)^8+AA1719/(1+B1719)^9+AB1719/(1+B1719)^10+AE1719/(1+B1719)^10</x:f>
        <x:v>413346.71389362944</x:v>
      </x:c>
      <x:c r="AG1719" s="25" t="n">
        <x:f>(AF1719+Inputs!$C$12)/Inputs!$C$13</x:f>
        <x:v>355.62875219677824</x:v>
      </x:c>
      <x:c r="AH1719" s="25" t="n">
        <x:f>(S1719+Inputs!$C$11)*Inputs!$C$8-Inputs!$C$11</x:f>
        <x:v>2068.102876150234</x:v>
      </x:c>
      <x:c r="AI1719" s="25" t="n">
        <x:f>Inputs!$C$12+AH1719-Inputs!$C$10*Inputs!$C$13</x:f>
        <x:v>24386.01829135023</x:v>
      </x:c>
      <x:c r="AJ1719" s="25" t="n">
        <x:f>(S1719+Inputs!$C$11)*(1-Inputs!$C$8)</x:f>
        <x:v>6348.795075866347</x:v>
      </x:c>
      <x:c r="AK1719" s="25" t="n">
        <x:f>AJ1719/(1+B1719)^(1-Inputs!$C$8)+T1719/(1+B1719)^(2-Inputs!$C$8)+U1719/(1+B1719)^(3-Inputs!$C$8)+V1719/(1+B1719)^(4-Inputs!$C$8)+W1719/(1+B1719)^(5-Inputs!$C$8)+X1719/(1+B1719)^(6-Inputs!$C$8)+Y1719/(1+B1719)^(7-Inputs!$C$8)+Z1719/(1+B1719)^(8-Inputs!$C$8)+AA1719/(1+B1719)^(9-Inputs!$C$8)+AB1719/(1+B1719)^(10-Inputs!$C$8)+AE1719/(1+B1719)^(10-Inputs!$C$8)</x:f>
        <x:v>426853.56275348656</x:v>
      </x:c>
      <x:c r="AL1719" s="25" t="n">
        <x:f>(AK1719+AI1719)/Inputs!$C$13</x:f>
        <x:v>360.0564332001751</x:v>
      </x:c>
      <x:c r="AM1719" s="26" t="n">
        <x:f>IF(AL1719&gt;=Inputs!$C$7,1,0)</x:f>
        <x:v>1</x:v>
      </x:c>
      <x:c r="AN1719" s="26" t="n">
        <x:f>IF(Inputs!$C$7&lt;=(1-Inputs!$C$16)*AL1719,1,0)</x:f>
        <x:v>1</x:v>
      </x:c>
    </x:row>
    <x:row r="1720" ht="20" customHeight="1">
      <x:c r="A1720" s="16" t="n">
        <x:v>1715</x:v>
      </x:c>
      <x:c r="B1720" s="19" t="n">
        <x:v>0.08049970131122743</x:v>
      </x:c>
      <x:c r="C1720" s="24" t="n">
        <x:v>0.23333508251633361</x:v>
      </x:c>
      <x:c r="D1720" s="19" t="n">
        <x:v>0.02413779515768937</x:v>
      </x:c>
      <x:c r="E1720" s="19" t="n">
        <x:v>0.04896943344341452</x:v>
      </x:c>
      <x:c r="F1720" s="19" t="n">
        <x:v>-0.11885212747644006</x:v>
      </x:c>
      <x:c r="G1720" s="19" t="n">
        <x:v>-0.07877504252220831</x:v>
      </x:c>
      <x:c r="H1720" s="19" t="n">
        <x:v>0.9553444843893715</x:v>
      </x:c>
      <x:c r="I1720" s="19" t="n">
        <x:v>0.06056312587338311</x:v>
      </x:c>
      <x:c r="J1720" s="19" t="n">
        <x:v>0.06532341188452051</x:v>
      </x:c>
      <x:c r="K1720" s="19" t="n">
        <x:v>0.061999197588496605</x:v>
      </x:c>
      <x:c r="L1720" s="19" t="n">
        <x:v>0.06382550746961783</x:v>
      </x:c>
      <x:c r="M1720" s="19" t="n">
        <x:v>0.06957484149956486</x:v>
      </x:c>
      <x:c r="N1720" s="19" t="n">
        <x:v>0.06151102734464416</x:v>
      </x:c>
      <x:c r="O1720" s="19" t="n">
        <x:v>0.06218205421735888</x:v>
      </x:c>
      <x:c r="P1720" s="19" t="n">
        <x:v>0.05995582220882284</x:v>
      </x:c>
      <x:c r="Q1720" s="19" t="n">
        <x:v>0.05260154921568415</x:v>
      </x:c>
      <x:c r="R1720" s="19" t="n">
        <x:v>0.06834465924581651</x:v>
      </x:c>
      <x:c r="S1720" s="21" t="n">
        <x:v>10481.249593477922</x:v>
      </x:c>
      <x:c r="T1720" s="21" t="n">
        <x:v>16036.655153798632</x:v>
      </x:c>
      <x:c r="U1720" s="21" t="n">
        <x:v>18994.03787034795</x:v>
      </x:c>
      <x:c r="V1720" s="21" t="n">
        <x:v>22024.913270294095</x:v>
      </x:c>
      <x:c r="W1720" s="21" t="n">
        <x:v>25341.31356747527</x:v>
      </x:c>
      <x:c r="X1720" s="21" t="n">
        <x:v>26844.080306490065</x:v>
      </x:c>
      <x:c r="Y1720" s="21" t="n">
        <x:v>27973.270630370895</x:v>
      </x:c>
      <x:c r="Z1720" s="21" t="n">
        <x:v>28880.76745676567</x:v>
      </x:c>
      <x:c r="AA1720" s="21" t="n">
        <x:v>29532.164971644925</x:v>
      </x:c>
      <x:c r="AB1720" s="21" t="n">
        <x:v>29909.923758102977</x:v>
      </x:c>
      <x:c r="AC1720" s="21" t="n">
        <x:v>39012.94403230822</x:v>
      </x:c>
      <x:c r="AD1720" s="25" t="n">
        <x:f>AC1720*(1+Inputs!$C$14)*(1-Inputs!$C$14/Inputs!$C$15)</x:f>
        <x:v>30956.77108963657</x:v>
      </x:c>
      <x:c r="AE1720" s="25" t="n">
        <x:f>AD1720/(B1720-Inputs!$C$14)</x:f>
        <x:v>680373.0617457425</x:v>
      </x:c>
      <x:c r="AF1720" s="25" t="n">
        <x:f>S1720/(1+B1720)^1+T1720/(1+B1720)^2+U1720/(1+B1720)^3+V1720/(1+B1720)^4+W1720/(1+B1720)^5+X1720/(1+B1720)^6+Y1720/(1+B1720)^7+Z1720/(1+B1720)^8+AA1720/(1+B1720)^9+AB1720/(1+B1720)^10+AE1720/(1+B1720)^10</x:f>
        <x:v>462736.44285699073</x:v>
      </x:c>
      <x:c r="AG1720" s="25" t="n">
        <x:f>(AF1720+Inputs!$C$12)/Inputs!$C$13</x:f>
        <x:v>395.03817103830545</x:v>
      </x:c>
      <x:c r="AH1720" s="25" t="n">
        <x:f>(S1720+Inputs!$C$11)*Inputs!$C$8-Inputs!$C$11</x:f>
        <x:v>3035.237480780068</x:v>
      </x:c>
      <x:c r="AI1720" s="25" t="n">
        <x:f>Inputs!$C$12+AH1720-Inputs!$C$10*Inputs!$C$13</x:f>
        <x:v>25353.152895980063</x:v>
      </x:c>
      <x:c r="AJ1720" s="25" t="n">
        <x:f>(S1720+Inputs!$C$11)*(1-Inputs!$C$8)</x:f>
        <x:v>7446.012112697855</x:v>
      </x:c>
      <x:c r="AK1720" s="25" t="n">
        <x:f>AJ1720/(1+B1720)^(1-Inputs!$C$8)+T1720/(1+B1720)^(2-Inputs!$C$8)+U1720/(1+B1720)^(3-Inputs!$C$8)+V1720/(1+B1720)^(4-Inputs!$C$8)+W1720/(1+B1720)^(5-Inputs!$C$8)+X1720/(1+B1720)^(6-Inputs!$C$8)+Y1720/(1+B1720)^(7-Inputs!$C$8)+Z1720/(1+B1720)^(8-Inputs!$C$8)+AA1720/(1+B1720)^(9-Inputs!$C$8)+AB1720/(1+B1720)^(10-Inputs!$C$8)+AE1720/(1+B1720)^(10-Inputs!$C$8)</x:f>
        <x:v>476916.274824624</x:v>
      </x:c>
      <x:c r="AL1720" s="25" t="n">
        <x:f>(AK1720+AI1720)/Inputs!$C$13</x:f>
        <x:v>400.7745469309892</x:v>
      </x:c>
      <x:c r="AM1720" s="26" t="n">
        <x:f>IF(AL1720&gt;=Inputs!$C$7,1,0)</x:f>
        <x:v>1</x:v>
      </x:c>
      <x:c r="AN1720" s="26" t="n">
        <x:f>IF(Inputs!$C$7&lt;=(1-Inputs!$C$16)*AL1720,1,0)</x:f>
        <x:v>1</x:v>
      </x:c>
    </x:row>
    <x:row r="1721" ht="20" customHeight="1">
      <x:c r="A1721" s="16" t="n">
        <x:v>1716</x:v>
      </x:c>
      <x:c r="B1721" s="19" t="n">
        <x:v>0.0986240561128045</x:v>
      </x:c>
      <x:c r="C1721" s="24" t="n">
        <x:v>0.9594800737690719</x:v>
      </x:c>
      <x:c r="D1721" s="19" t="n">
        <x:v>0.03718834113141583</x:v>
      </x:c>
      <x:c r="E1721" s="19" t="n">
        <x:v>0.05510802380587705</x:v>
      </x:c>
      <x:c r="F1721" s="19" t="n">
        <x:v>-0.22950478171526245</x:v>
      </x:c>
      <x:c r="G1721" s="19" t="n">
        <x:v>-0.05933347903743254</x:v>
      </x:c>
      <x:c r="H1721" s="19" t="n">
        <x:v>0.8302992500179869</x:v>
      </x:c>
      <x:c r="I1721" s="19" t="n">
        <x:v>0.06478295598385898</x:v>
      </x:c>
      <x:c r="J1721" s="19" t="n">
        <x:v>0.06260122168048951</x:v>
      </x:c>
      <x:c r="K1721" s="19" t="n">
        <x:v>0.06440820262233615</x:v>
      </x:c>
      <x:c r="L1721" s="19" t="n">
        <x:v>0.07560785258341525</x:v>
      </x:c>
      <x:c r="M1721" s="19" t="n">
        <x:v>0.06330141583772161</x:v>
      </x:c>
      <x:c r="N1721" s="19" t="n">
        <x:v>0.0680508076542094</x:v>
      </x:c>
      <x:c r="O1721" s="19" t="n">
        <x:v>0.0670255734701243</x:v>
      </x:c>
      <x:c r="P1721" s="19" t="n">
        <x:v>0.05945139056710218</x:v>
      </x:c>
      <x:c r="Q1721" s="19" t="n">
        <x:v>0.06846239672563684</x:v>
      </x:c>
      <x:c r="R1721" s="19" t="n">
        <x:v>0.062167718790691426</x:v>
      </x:c>
      <x:c r="S1721" s="21" t="n">
        <x:v>8661.588638813488</x:v>
      </x:c>
      <x:c r="T1721" s="21" t="n">
        <x:v>14571.130359896266</x:v>
      </x:c>
      <x:c r="U1721" s="21" t="n">
        <x:v>19038.03429483472</x:v>
      </x:c>
      <x:c r="V1721" s="21" t="n">
        <x:v>24226.71631521464</x:v>
      </x:c>
      <x:c r="W1721" s="21" t="n">
        <x:v>30186.96811452843</x:v>
      </x:c>
      <x:c r="X1721" s="21" t="n">
        <x:v>32385.906129653697</x:v>
      </x:c>
      <x:c r="Y1721" s="21" t="n">
        <x:v>34014.317104258975</x:v>
      </x:c>
      <x:c r="Z1721" s="21" t="n">
        <x:v>35245.976995461475</x:v>
      </x:c>
      <x:c r="AA1721" s="21" t="n">
        <x:v>36022.28026643996</x:v>
      </x:c>
      <x:c r="AB1721" s="21" t="n">
        <x:v>36331.61240503499</x:v>
      </x:c>
      <x:c r="AC1721" s="21" t="n">
        <x:v>47389.059658741295</x:v>
      </x:c>
      <x:c r="AD1721" s="25" t="n">
        <x:f>AC1721*(1+Inputs!$C$14)*(1-Inputs!$C$14/Inputs!$C$15)</x:f>
        <x:v>37603.218839211215</x:v>
      </x:c>
      <x:c r="AE1721" s="25" t="n">
        <x:f>AD1721/(B1721-Inputs!$C$14)</x:f>
        <x:v>591022.0306064937</x:v>
      </x:c>
      <x:c r="AF1721" s="25" t="n">
        <x:f>S1721/(1+B1721)^1+T1721/(1+B1721)^2+U1721/(1+B1721)^3+V1721/(1+B1721)^4+W1721/(1+B1721)^5+X1721/(1+B1721)^6+Y1721/(1+B1721)^7+Z1721/(1+B1721)^8+AA1721/(1+B1721)^9+AB1721/(1+B1721)^10+AE1721/(1+B1721)^10</x:f>
        <x:v>382808.98065239727</x:v>
      </x:c>
      <x:c r="AG1721" s="25" t="n">
        <x:f>(AF1721+Inputs!$C$12)/Inputs!$C$13</x:f>
        <x:v>331.2618576007921</x:v>
      </x:c>
      <x:c r="AH1721" s="25" t="n">
        <x:f>(S1721+Inputs!$C$11)*Inputs!$C$8-Inputs!$C$11</x:f>
        <x:v>2182.7387869509766</x:v>
      </x:c>
      <x:c r="AI1721" s="25" t="n">
        <x:f>Inputs!$C$12+AH1721-Inputs!$C$10*Inputs!$C$13</x:f>
        <x:v>24500.654202150974</x:v>
      </x:c>
      <x:c r="AJ1721" s="25" t="n">
        <x:f>(S1721+Inputs!$C$11)*(1-Inputs!$C$8)</x:f>
        <x:v>6478.849851862512</x:v>
      </x:c>
      <x:c r="AK1721" s="25" t="n">
        <x:f>AJ1721/(1+B1721)^(1-Inputs!$C$8)+T1721/(1+B1721)^(2-Inputs!$C$8)+U1721/(1+B1721)^(3-Inputs!$C$8)+V1721/(1+B1721)^(4-Inputs!$C$8)+W1721/(1+B1721)^(5-Inputs!$C$8)+X1721/(1+B1721)^(6-Inputs!$C$8)+Y1721/(1+B1721)^(7-Inputs!$C$8)+Z1721/(1+B1721)^(8-Inputs!$C$8)+AA1721/(1+B1721)^(9-Inputs!$C$8)+AB1721/(1+B1721)^(10-Inputs!$C$8)+AE1721/(1+B1721)^(10-Inputs!$C$8)</x:f>
        <x:v>397978.64489284495</x:v>
      </x:c>
      <x:c r="AL1721" s="25" t="n">
        <x:f>(AK1721+AI1721)/Inputs!$C$13</x:f>
        <x:v>337.107815721377</x:v>
      </x:c>
      <x:c r="AM1721" s="26" t="n">
        <x:f>IF(AL1721&gt;=Inputs!$C$7,1,0)</x:f>
        <x:v>1</x:v>
      </x:c>
      <x:c r="AN1721" s="26" t="n">
        <x:f>IF(Inputs!$C$7&lt;=(1-Inputs!$C$16)*AL1721,1,0)</x:f>
        <x:v>1</x:v>
      </x:c>
    </x:row>
    <x:row r="1722" ht="20" customHeight="1">
      <x:c r="A1722" s="16" t="n">
        <x:v>1717</x:v>
      </x:c>
      <x:c r="B1722" s="19" t="n">
        <x:v>0.07751686839855854</x:v>
      </x:c>
      <x:c r="C1722" s="24" t="n">
        <x:v>0.6134966038237337</x:v>
      </x:c>
      <x:c r="D1722" s="19" t="n">
        <x:v>0.02759320190550767</x:v>
      </x:c>
      <x:c r="E1722" s="19" t="n">
        <x:v>0.04749592846509615</x:v>
      </x:c>
      <x:c r="F1722" s="19" t="n">
        <x:v>-0.14188883240958491</x:v>
      </x:c>
      <x:c r="G1722" s="19" t="n">
        <x:v>-0.09576515480317596</x:v>
      </x:c>
      <x:c r="H1722" s="19" t="n">
        <x:v>0.6132829473174581</x:v>
      </x:c>
      <x:c r="I1722" s="19" t="n">
        <x:v>0.06003087069665185</x:v>
      </x:c>
      <x:c r="J1722" s="19" t="n">
        <x:v>0.06542595302106634</x:v>
      </x:c>
      <x:c r="K1722" s="19" t="n">
        <x:v>0.06955051403704943</x:v>
      </x:c>
      <x:c r="L1722" s="19" t="n">
        <x:v>0.06499573520758645</x:v>
      </x:c>
      <x:c r="M1722" s="19" t="n">
        <x:v>0.06043680368672426</x:v>
      </x:c>
      <x:c r="N1722" s="19" t="n">
        <x:v>0.06465437082549329</x:v>
      </x:c>
      <x:c r="O1722" s="19" t="n">
        <x:v>0.07086569665507228</x:v>
      </x:c>
      <x:c r="P1722" s="19" t="n">
        <x:v>0.05798755647641088</x:v>
      </x:c>
      <x:c r="Q1722" s="19" t="n">
        <x:v>0.06587307768375354</x:v>
      </x:c>
      <x:c r="R1722" s="19" t="n">
        <x:v>0.07232137488819149</x:v>
      </x:c>
      <x:c r="S1722" s="21" t="n">
        <x:v>9969.419117814405</x:v>
      </x:c>
      <x:c r="T1722" s="21" t="n">
        <x:v>15794.155502148027</x:v>
      </x:c>
      <x:c r="U1722" s="21" t="n">
        <x:v>19207.807245234566</x:v>
      </x:c>
      <x:c r="V1722" s="21" t="n">
        <x:v>22778.452940266154</x:v>
      </x:c>
      <x:c r="W1722" s="21" t="n">
        <x:v>26757.62781097075</x:v>
      </x:c>
      <x:c r="X1722" s="21" t="n">
        <x:v>28316.92610061723</x:v>
      </x:c>
      <x:c r="Y1722" s="21" t="n">
        <x:v>29560.655833317465</x:v>
      </x:c>
      <x:c r="Z1722" s="21" t="n">
        <x:v>30551.59270173049</x:v>
      </x:c>
      <x:c r="AA1722" s="21" t="n">
        <x:v>31217.4339163477</x:v>
      </x:c>
      <x:c r="AB1722" s="21" t="n">
        <x:v>31576.052791445567</x:v>
      </x:c>
      <x:c r="AC1722" s="21" t="n">
        <x:v>41186.15581492901</x:v>
      </x:c>
      <x:c r="AD1722" s="25" t="n">
        <x:f>AC1722*(1+Inputs!$C$14)*(1-Inputs!$C$14/Inputs!$C$15)</x:f>
        <x:v>32681.214639146157</x:v>
      </x:c>
      <x:c r="AE1722" s="25" t="n">
        <x:f>AD1722/(B1722-Inputs!$C$14)</x:f>
        <x:v>768664.6705206106</x:v>
      </x:c>
      <x:c r="AF1722" s="25" t="n">
        <x:f>S1722/(1+B1722)^1+T1722/(1+B1722)^2+U1722/(1+B1722)^3+V1722/(1+B1722)^4+W1722/(1+B1722)^5+X1722/(1+B1722)^6+Y1722/(1+B1722)^7+Z1722/(1+B1722)^8+AA1722/(1+B1722)^9+AB1722/(1+B1722)^10+AE1722/(1+B1722)^10</x:f>
        <x:v>521203.1759254979</x:v>
      </x:c>
      <x:c r="AG1722" s="25" t="n">
        <x:f>(AF1722+Inputs!$C$12)/Inputs!$C$13</x:f>
        <x:v>441.69038031651075</x:v>
      </x:c>
      <x:c r="AH1722" s="25" t="n">
        <x:f>(S1722+Inputs!$C$11)*Inputs!$C$8-Inputs!$C$11</x:f>
        <x:v>2795.448408619899</x:v>
      </x:c>
      <x:c r="AI1722" s="25" t="n">
        <x:f>Inputs!$C$12+AH1722-Inputs!$C$10*Inputs!$C$13</x:f>
        <x:v>25113.3638238199</x:v>
      </x:c>
      <x:c r="AJ1722" s="25" t="n">
        <x:f>(S1722+Inputs!$C$11)*(1-Inputs!$C$8)</x:f>
        <x:v>7173.970709194506</x:v>
      </x:c>
      <x:c r="AK1722" s="25" t="n">
        <x:f>AJ1722/(1+B1722)^(1-Inputs!$C$8)+T1722/(1+B1722)^(2-Inputs!$C$8)+U1722/(1+B1722)^(3-Inputs!$C$8)+V1722/(1+B1722)^(4-Inputs!$C$8)+W1722/(1+B1722)^(5-Inputs!$C$8)+X1722/(1+B1722)^(6-Inputs!$C$8)+Y1722/(1+B1722)^(7-Inputs!$C$8)+Z1722/(1+B1722)^(8-Inputs!$C$8)+AA1722/(1+B1722)^(9-Inputs!$C$8)+AB1722/(1+B1722)^(10-Inputs!$C$8)+AE1722/(1+B1722)^(10-Inputs!$C$8)</x:f>
        <x:v>537069.3491596906</x:v>
      </x:c>
      <x:c r="AL1722" s="25" t="n">
        <x:f>(AK1722+AI1722)/Inputs!$C$13</x:f>
        <x:v>448.5809998647428</x:v>
      </x:c>
      <x:c r="AM1722" s="26" t="n">
        <x:f>IF(AL1722&gt;=Inputs!$C$7,1,0)</x:f>
        <x:v>1</x:v>
      </x:c>
      <x:c r="AN1722" s="26" t="n">
        <x:f>IF(Inputs!$C$7&lt;=(1-Inputs!$C$16)*AL1722,1,0)</x:f>
        <x:v>1</x:v>
      </x:c>
    </x:row>
    <x:row r="1723" ht="20" customHeight="1">
      <x:c r="A1723" s="16" t="n">
        <x:v>1718</x:v>
      </x:c>
      <x:c r="B1723" s="19" t="n">
        <x:v>0.07045894692003368</x:v>
      </x:c>
      <x:c r="C1723" s="24" t="n">
        <x:v>0.8612648615997784</x:v>
      </x:c>
      <x:c r="D1723" s="19" t="n">
        <x:v>0.025362129335418617</x:v>
      </x:c>
      <x:c r="E1723" s="19" t="n">
        <x:v>0.058226384357277255</x:v>
      </x:c>
      <x:c r="F1723" s="19" t="n">
        <x:v>-0.12763914803741616</x:v>
      </x:c>
      <x:c r="G1723" s="19" t="n">
        <x:v>-0.09081333393577723</x:v>
      </x:c>
      <x:c r="H1723" s="19" t="n">
        <x:v>0.8584023395700626</x:v>
      </x:c>
      <x:c r="I1723" s="19" t="n">
        <x:v>0.060289671609720014</x:v>
      </x:c>
      <x:c r="J1723" s="19" t="n">
        <x:v>0.06269123341537693</x:v>
      </x:c>
      <x:c r="K1723" s="19" t="n">
        <x:v>0.07484469919014486</x:v>
      </x:c>
      <x:c r="L1723" s="19" t="n">
        <x:v>0.06259694989109563</x:v>
      </x:c>
      <x:c r="M1723" s="19" t="n">
        <x:v>0.05800277124479521</x:v>
      </x:c>
      <x:c r="N1723" s="19" t="n">
        <x:v>0.06821269934957058</x:v>
      </x:c>
      <x:c r="O1723" s="19" t="n">
        <x:v>0.06421586779889481</x:v>
      </x:c>
      <x:c r="P1723" s="19" t="n">
        <x:v>0.06389005521094873</x:v>
      </x:c>
      <x:c r="Q1723" s="19" t="n">
        <x:v>0.06349299831570875</x:v>
      </x:c>
      <x:c r="R1723" s="19" t="n">
        <x:v>0.0658168184586259</x:v>
      </x:c>
      <x:c r="S1723" s="21" t="n">
        <x:v>10281.039235817785</x:v>
      </x:c>
      <x:c r="T1723" s="21" t="n">
        <x:v>16530.89141603924</x:v>
      </x:c>
      <x:c r="U1723" s="21" t="n">
        <x:v>20479.08566944619</x:v>
      </x:c>
      <x:c r="V1723" s="21" t="n">
        <x:v>24769.837733134635</x:v>
      </x:c>
      <x:c r="W1723" s="21" t="n">
        <x:v>29563.081852365423</x:v>
      </x:c>
      <x:c r="X1723" s="21" t="n">
        <x:v>31401.183688165118</x:v>
      </x:c>
      <x:c r="Y1723" s="21" t="n">
        <x:v>32841.73727648989</x:v>
      </x:c>
      <x:c r="Z1723" s="21" t="n">
        <x:v>33930.25445353074</x:v>
      </x:c>
      <x:c r="AA1723" s="21" t="n">
        <x:v>34635.918359255505</x:v>
      </x:c>
      <x:c r="AB1723" s="21" t="n">
        <x:v>34929.21750961455</x:v>
      </x:c>
      <x:c r="AC1723" s="21" t="n">
        <x:v>45559.8489255842</x:v>
      </x:c>
      <x:c r="AD1723" s="25" t="n">
        <x:f>AC1723*(1+Inputs!$C$14)*(1-Inputs!$C$14/Inputs!$C$15)</x:f>
        <x:v>36151.74012245106</x:v>
      </x:c>
      <x:c r="AE1723" s="25" t="n">
        <x:f>AD1723/(B1723-Inputs!$C$14)</x:f>
        <x:v>1019537.8955832997</x:v>
      </x:c>
      <x:c r="AF1723" s="25" t="n">
        <x:f>S1723/(1+B1723)^1+T1723/(1+B1723)^2+U1723/(1+B1723)^3+V1723/(1+B1723)^4+W1723/(1+B1723)^5+X1723/(1+B1723)^6+Y1723/(1+B1723)^7+Z1723/(1+B1723)^8+AA1723/(1+B1723)^9+AB1723/(1+B1723)^10+AE1723/(1+B1723)^10</x:f>
        <x:v>694075.5877032399</x:v>
      </x:c>
      <x:c r="AG1723" s="25" t="n">
        <x:f>(AF1723+Inputs!$C$12)/Inputs!$C$13</x:f>
        <x:v>579.6300172589999</x:v>
      </x:c>
      <x:c r="AH1723" s="25" t="n">
        <x:f>(S1723+Inputs!$C$11)*Inputs!$C$8-Inputs!$C$11</x:f>
        <x:v>2941.4402995201135</x:v>
      </x:c>
      <x:c r="AI1723" s="25" t="n">
        <x:f>Inputs!$C$12+AH1723-Inputs!$C$10*Inputs!$C$13</x:f>
        <x:v>25259.355714720114</x:v>
      </x:c>
      <x:c r="AJ1723" s="25" t="n">
        <x:f>(S1723+Inputs!$C$11)*(1-Inputs!$C$8)</x:f>
        <x:v>7339.5989362976725</x:v>
      </x:c>
      <x:c r="AK1723" s="25" t="n">
        <x:f>AJ1723/(1+B1723)^(1-Inputs!$C$8)+T1723/(1+B1723)^(2-Inputs!$C$8)+U1723/(1+B1723)^(3-Inputs!$C$8)+V1723/(1+B1723)^(4-Inputs!$C$8)+W1723/(1+B1723)^(5-Inputs!$C$8)+X1723/(1+B1723)^(6-Inputs!$C$8)+Y1723/(1+B1723)^(7-Inputs!$C$8)+Z1723/(1+B1723)^(8-Inputs!$C$8)+AA1723/(1+B1723)^(9-Inputs!$C$8)+AB1723/(1+B1723)^(10-Inputs!$C$8)+AE1723/(1+B1723)^(10-Inputs!$C$8)</x:f>
        <x:v>713735.5753312213</x:v>
      </x:c>
      <x:c r="AL1723" s="25" t="n">
        <x:f>(AK1723+AI1723)/Inputs!$C$13</x:f>
        <x:v>589.664316258135</x:v>
      </x:c>
      <x:c r="AM1723" s="26" t="n">
        <x:f>IF(AL1723&gt;=Inputs!$C$7,1,0)</x:f>
        <x:v>1</x:v>
      </x:c>
      <x:c r="AN1723" s="26" t="n">
        <x:f>IF(Inputs!$C$7&lt;=(1-Inputs!$C$16)*AL1723,1,0)</x:f>
        <x:v>1</x:v>
      </x:c>
    </x:row>
    <x:row r="1724" ht="20" customHeight="1">
      <x:c r="A1724" s="16" t="n">
        <x:v>1719</x:v>
      </x:c>
      <x:c r="B1724" s="19" t="n">
        <x:v>0.09010070344996289</x:v>
      </x:c>
      <x:c r="C1724" s="24" t="n">
        <x:v>0.38113711398236205</x:v>
      </x:c>
      <x:c r="D1724" s="19" t="n">
        <x:v>0.04009705237240411</x:v>
      </x:c>
      <x:c r="E1724" s="19" t="n">
        <x:v>0.045195533365679524</x:v>
      </x:c>
      <x:c r="F1724" s="19" t="n">
        <x:v>-0.19663872424470016</x:v>
      </x:c>
      <x:c r="G1724" s="19" t="n">
        <x:v>-0.06359322979674686</x:v>
      </x:c>
      <x:c r="H1724" s="19" t="n">
        <x:v>0.9841598894537071</x:v>
      </x:c>
      <x:c r="I1724" s="19" t="n">
        <x:v>0.07270863324931157</x:v>
      </x:c>
      <x:c r="J1724" s="19" t="n">
        <x:v>0.06119707567202227</x:v>
      </x:c>
      <x:c r="K1724" s="19" t="n">
        <x:v>0.06927238517818637</x:v>
      </x:c>
      <x:c r="L1724" s="19" t="n">
        <x:v>0.0692454089210571</x:v>
      </x:c>
      <x:c r="M1724" s="19" t="n">
        <x:v>0.07061934076972079</x:v>
      </x:c>
      <x:c r="N1724" s="19" t="n">
        <x:v>0.07500801443623573</x:v>
      </x:c>
      <x:c r="O1724" s="19" t="n">
        <x:v>0.07053461701851688</x:v>
      </x:c>
      <x:c r="P1724" s="19" t="n">
        <x:v>0.06896786721895865</x:v>
      </x:c>
      <x:c r="Q1724" s="19" t="n">
        <x:v>0.07569137189648587</x:v>
      </x:c>
      <x:c r="R1724" s="19" t="n">
        <x:v>0.06773725234343488</x:v>
      </x:c>
      <x:c r="S1724" s="21" t="n">
        <x:v>9215.044454827992</x:v>
      </x:c>
      <x:c r="T1724" s="21" t="n">
        <x:v>14757.927989385658</x:v>
      </x:c>
      <x:c r="U1724" s="21" t="n">
        <x:v>18462.59031096705</x:v>
      </x:c>
      <x:c r="V1724" s="21" t="n">
        <x:v>22643.20956050709</x:v>
      </x:c>
      <x:c r="W1724" s="21" t="n">
        <x:v>27286.64529807139</x:v>
      </x:c>
      <x:c r="X1724" s="21" t="n">
        <x:v>29233.84697182078</x:v>
      </x:c>
      <x:c r="Y1724" s="21" t="n">
        <x:v>30667.148836669963</x:v>
      </x:c>
      <x:c r="Z1724" s="21" t="n">
        <x:v>31774.687053537244</x:v>
      </x:c>
      <x:c r="AA1724" s="21" t="n">
        <x:v>32529.87620619404</x:v>
      </x:c>
      <x:c r="AB1724" s="21" t="n">
        <x:v>32911.38680772154</x:v>
      </x:c>
      <x:c r="AC1724" s="21" t="n">
        <x:v>42927.895836158525</x:v>
      </x:c>
      <x:c r="AD1724" s="25" t="n">
        <x:f>AC1724*(1+Inputs!$C$14)*(1-Inputs!$C$14/Inputs!$C$15)</x:f>
        <x:v>34063.28534599178</x:v>
      </x:c>
      <x:c r="AE1724" s="25" t="n">
        <x:f>AD1724/(B1724-Inputs!$C$14)</x:f>
        <x:v>618200.5530460197</x:v>
      </x:c>
      <x:c r="AF1724" s="25" t="n">
        <x:f>S1724/(1+B1724)^1+T1724/(1+B1724)^2+U1724/(1+B1724)^3+V1724/(1+B1724)^4+W1724/(1+B1724)^5+X1724/(1+B1724)^6+Y1724/(1+B1724)^7+Z1724/(1+B1724)^8+AA1724/(1+B1724)^9+AB1724/(1+B1724)^10+AE1724/(1+B1724)^10</x:f>
        <x:v>408755.9370447048</x:v>
      </x:c>
      <x:c r="AG1724" s="25" t="n">
        <x:f>(AF1724+Inputs!$C$12)/Inputs!$C$13</x:f>
        <x:v>351.9656454852296</x:v>
      </x:c>
      <x:c r="AH1724" s="25" t="n">
        <x:f>(S1724+Inputs!$C$11)*Inputs!$C$8-Inputs!$C$11</x:f>
        <x:v>2442.029045960511</x:v>
      </x:c>
      <x:c r="AI1724" s="25" t="n">
        <x:f>Inputs!$C$12+AH1724-Inputs!$C$10*Inputs!$C$13</x:f>
        <x:v>24759.944461160507</x:v>
      </x:c>
      <x:c r="AJ1724" s="25" t="n">
        <x:f>(S1724+Inputs!$C$11)*(1-Inputs!$C$8)</x:f>
        <x:v>6773.015408867481</x:v>
      </x:c>
      <x:c r="AK1724" s="25" t="n">
        <x:f>AJ1724/(1+B1724)^(1-Inputs!$C$8)+T1724/(1+B1724)^(2-Inputs!$C$8)+U1724/(1+B1724)^(3-Inputs!$C$8)+V1724/(1+B1724)^(4-Inputs!$C$8)+W1724/(1+B1724)^(5-Inputs!$C$8)+X1724/(1+B1724)^(6-Inputs!$C$8)+Y1724/(1+B1724)^(7-Inputs!$C$8)+Z1724/(1+B1724)^(8-Inputs!$C$8)+AA1724/(1+B1724)^(9-Inputs!$C$8)+AB1724/(1+B1724)^(10-Inputs!$C$8)+AE1724/(1+B1724)^(10-Inputs!$C$8)</x:f>
        <x:v>423282.4202362825</x:v>
      </x:c>
      <x:c r="AL1724" s="25" t="n">
        <x:f>(AK1724+AI1724)/Inputs!$C$13</x:f>
        <x:v>357.5052866195796</x:v>
      </x:c>
      <x:c r="AM1724" s="26" t="n">
        <x:f>IF(AL1724&gt;=Inputs!$C$7,1,0)</x:f>
        <x:v>1</x:v>
      </x:c>
      <x:c r="AN1724" s="26" t="n">
        <x:f>IF(Inputs!$C$7&lt;=(1-Inputs!$C$16)*AL1724,1,0)</x:f>
        <x:v>1</x:v>
      </x:c>
    </x:row>
    <x:row r="1725" ht="20" customHeight="1">
      <x:c r="A1725" s="16" t="n">
        <x:v>1720</x:v>
      </x:c>
      <x:c r="B1725" s="19" t="n">
        <x:v>0.07673478314878282</x:v>
      </x:c>
      <x:c r="C1725" s="24" t="n">
        <x:v>0.6436866989613179</x:v>
      </x:c>
      <x:c r="D1725" s="19" t="n">
        <x:v>0.013321796052575509</x:v>
      </x:c>
      <x:c r="E1725" s="19" t="n">
        <x:v>0.055927299464982816</x:v>
      </x:c>
      <x:c r="F1725" s="19" t="n">
        <x:v>-0.17675819148448568</x:v>
      </x:c>
      <x:c r="G1725" s="19" t="n">
        <x:v>-0.06879799035880126</x:v>
      </x:c>
      <x:c r="H1725" s="19" t="n">
        <x:v>0.9933242640326228</x:v>
      </x:c>
      <x:c r="I1725" s="19" t="n">
        <x:v>0.06973105559636338</x:v>
      </x:c>
      <x:c r="J1725" s="19" t="n">
        <x:v>0.07145080486391067</x:v>
      </x:c>
      <x:c r="K1725" s="19" t="n">
        <x:v>0.06617351697126991</x:v>
      </x:c>
      <x:c r="L1725" s="19" t="n">
        <x:v>0.07130607110123151</x:v>
      </x:c>
      <x:c r="M1725" s="19" t="n">
        <x:v>0.06258537617838215</x:v>
      </x:c>
      <x:c r="N1725" s="19" t="n">
        <x:v>0.074107255661512</x:v>
      </x:c>
      <x:c r="O1725" s="19" t="n">
        <x:v>0.06846569282609039</x:v>
      </x:c>
      <x:c r="P1725" s="19" t="n">
        <x:v>0.0655786895030917</x:v>
      </x:c>
      <x:c r="Q1725" s="19" t="n">
        <x:v>0.05633989746796146</x:v>
      </x:c>
      <x:c r="R1725" s="19" t="n">
        <x:v>0.06561285683755955</x:v>
      </x:c>
      <x:c r="S1725" s="21" t="n">
        <x:v>9510.977170641858</x:v>
      </x:c>
      <x:c r="T1725" s="21" t="n">
        <x:v>15255.253490366937</x:v>
      </x:c>
      <x:c r="U1725" s="21" t="n">
        <x:v>18971.8899791414</x:v>
      </x:c>
      <x:c r="V1725" s="21" t="n">
        <x:v>23041.970907633095</x:v>
      </x:c>
      <x:c r="W1725" s="21" t="n">
        <x:v>27543.81650379828</x:v>
      </x:c>
      <x:c r="X1725" s="21" t="n">
        <x:v>29151.068363818995</x:v>
      </x:c>
      <x:c r="Y1725" s="21" t="n">
        <x:v>30350.14723487346</x:v>
      </x:c>
      <x:c r="Z1725" s="21" t="n">
        <x:v>31274.942216244217</x:v>
      </x:c>
      <x:c r="AA1725" s="21" t="n">
        <x:v>31909.47205865103</x:v>
      </x:c>
      <x:c r="AB1725" s="21" t="n">
        <x:v>32236.021681746784</x:v>
      </x:c>
      <x:c r="AC1725" s="21" t="n">
        <x:v>42046.98480227841</x:v>
      </x:c>
      <x:c r="AD1725" s="25" t="n">
        <x:f>AC1725*(1+Inputs!$C$14)*(1-Inputs!$C$14/Inputs!$C$15)</x:f>
        <x:v>33364.282440607916</x:v>
      </x:c>
      <x:c r="AE1725" s="25" t="n">
        <x:f>AD1725/(B1725-Inputs!$C$14)</x:f>
        <x:v>799435.8643643983</x:v>
      </x:c>
      <x:c r="AF1725" s="25" t="n">
        <x:f>S1725/(1+B1725)^1+T1725/(1+B1725)^2+U1725/(1+B1725)^3+V1725/(1+B1725)^4+W1725/(1+B1725)^5+X1725/(1+B1725)^6+Y1725/(1+B1725)^7+Z1725/(1+B1725)^8+AA1725/(1+B1725)^9+AB1725/(1+B1725)^10+AE1725/(1+B1725)^10</x:f>
        <x:v>540942.0541059376</x:v>
      </x:c>
      <x:c r="AG1725" s="25" t="n">
        <x:f>(AF1725+Inputs!$C$12)/Inputs!$C$13</x:f>
        <x:v>457.4405723908973</x:v>
      </x:c>
      <x:c r="AH1725" s="25" t="n">
        <x:f>(S1725+Inputs!$C$11)*Inputs!$C$8-Inputs!$C$11</x:f>
        <x:v>2580.671496382898</x:v>
      </x:c>
      <x:c r="AI1725" s="25" t="n">
        <x:f>Inputs!$C$12+AH1725-Inputs!$C$10*Inputs!$C$13</x:f>
        <x:v>24898.586911582897</x:v>
      </x:c>
      <x:c r="AJ1725" s="25" t="n">
        <x:f>(S1725+Inputs!$C$11)*(1-Inputs!$C$8)</x:f>
        <x:v>6930.305674258961</x:v>
      </x:c>
      <x:c r="AK1725" s="25" t="n">
        <x:f>AJ1725/(1+B1725)^(1-Inputs!$C$8)+T1725/(1+B1725)^(2-Inputs!$C$8)+U1725/(1+B1725)^(3-Inputs!$C$8)+V1725/(1+B1725)^(4-Inputs!$C$8)+W1725/(1+B1725)^(5-Inputs!$C$8)+X1725/(1+B1725)^(6-Inputs!$C$8)+Y1725/(1+B1725)^(7-Inputs!$C$8)+Z1725/(1+B1725)^(8-Inputs!$C$8)+AA1725/(1+B1725)^(9-Inputs!$C$8)+AB1725/(1+B1725)^(10-Inputs!$C$8)+AE1725/(1+B1725)^(10-Inputs!$C$8)</x:f>
        <x:v>557525.7927907174</x:v>
      </x:c>
      <x:c r="AL1725" s="25" t="n">
        <x:f>(AK1725+AI1725)/Inputs!$C$13</x:f>
        <x:v>464.7323806986639</x:v>
      </x:c>
      <x:c r="AM1725" s="26" t="n">
        <x:f>IF(AL1725&gt;=Inputs!$C$7,1,0)</x:f>
        <x:v>1</x:v>
      </x:c>
      <x:c r="AN1725" s="26" t="n">
        <x:f>IF(Inputs!$C$7&lt;=(1-Inputs!$C$16)*AL1725,1,0)</x:f>
        <x:v>1</x:v>
      </x:c>
    </x:row>
    <x:row r="1726" ht="20" customHeight="1">
      <x:c r="A1726" s="16" t="n">
        <x:v>1721</x:v>
      </x:c>
      <x:c r="B1726" s="19" t="n">
        <x:v>0.08265900895698912</x:v>
      </x:c>
      <x:c r="C1726" s="24" t="n">
        <x:v>0.5896338094970872</x:v>
      </x:c>
      <x:c r="D1726" s="19" t="n">
        <x:v>0.043335736640996464</x:v>
      </x:c>
      <x:c r="E1726" s="19" t="n">
        <x:v>0.05522113876179986</x:v>
      </x:c>
      <x:c r="F1726" s="19" t="n">
        <x:v>-0.21607060590041444</x:v>
      </x:c>
      <x:c r="G1726" s="19" t="n">
        <x:v>-0.058954673337084956</x:v>
      </x:c>
      <x:c r="H1726" s="19" t="n">
        <x:v>0.9556233932007956</x:v>
      </x:c>
      <x:c r="I1726" s="19" t="n">
        <x:v>0.06120214706043385</x:v>
      </x:c>
      <x:c r="J1726" s="19" t="n">
        <x:v>0.052899627533982994</x:v>
      </x:c>
      <x:c r="K1726" s="19" t="n">
        <x:v>0.0527312861286498</x:v>
      </x:c>
      <x:c r="L1726" s="19" t="n">
        <x:v>0.060173734690437186</x:v>
      </x:c>
      <x:c r="M1726" s="19" t="n">
        <x:v>0.057466944050205485</x:v>
      </x:c>
      <x:c r="N1726" s="19" t="n">
        <x:v>0.050736371665658454</x:v>
      </x:c>
      <x:c r="O1726" s="19" t="n">
        <x:v>0.04924483301447822</x:v>
      </x:c>
      <x:c r="P1726" s="19" t="n">
        <x:v>0.061408622159982544</x:v>
      </x:c>
      <x:c r="Q1726" s="19" t="n">
        <x:v>0.05959607923194085</x:v>
      </x:c>
      <x:c r="R1726" s="19" t="n">
        <x:v>0.06406207133883413</x:v>
      </x:c>
      <x:c r="S1726" s="21" t="n">
        <x:v>8920.188061262812</x:v>
      </x:c>
      <x:c r="T1726" s="21" t="n">
        <x:v>14656.125400173358</x:v>
      </x:c>
      <x:c r="U1726" s="21" t="n">
        <x:v>18856.672428123224</x:v>
      </x:c>
      <x:c r="V1726" s="21" t="n">
        <x:v>23710.673494555416</x:v>
      </x:c>
      <x:c r="W1726" s="21" t="n">
        <x:v>29233.5528391363</x:v>
      </x:c>
      <x:c r="X1726" s="21" t="n">
        <x:v>31460.100803979323</x:v>
      </x:c>
      <x:c r="Y1726" s="21" t="n">
        <x:v>33055.192574832356</x:v>
      </x:c>
      <x:c r="Z1726" s="21" t="n">
        <x:v>34282.59844386608</x:v>
      </x:c>
      <x:c r="AA1726" s="21" t="n">
        <x:v>35102.699895627695</x:v>
      </x:c>
      <x:c r="AB1726" s="21" t="n">
        <x:v>35438.300445797984</x:v>
      </x:c>
      <x:c r="AC1726" s="21" t="n">
        <x:v>46223.870146693014</x:v>
      </x:c>
      <x:c r="AD1726" s="25" t="n">
        <x:f>AC1726*(1+Inputs!$C$14)*(1-Inputs!$C$14/Inputs!$C$15)</x:f>
        <x:v>36678.6409614009</x:v>
      </x:c>
      <x:c r="AE1726" s="25" t="n">
        <x:f>AD1726/(B1726-Inputs!$C$14)</x:f>
        <x:v>769605.6163169973</x:v>
      </x:c>
      <x:c r="AF1726" s="25" t="n">
        <x:f>S1726/(1+B1726)^1+T1726/(1+B1726)^2+U1726/(1+B1726)^3+V1726/(1+B1726)^4+W1726/(1+B1726)^5+X1726/(1+B1726)^6+Y1726/(1+B1726)^7+Z1726/(1+B1726)^8+AA1726/(1+B1726)^9+AB1726/(1+B1726)^10+AE1726/(1+B1726)^10</x:f>
        <x:v>510175.2749817369</x:v>
      </x:c>
      <x:c r="AG1726" s="25" t="n">
        <x:f>(AF1726+Inputs!$C$12)/Inputs!$C$13</x:f>
        <x:v>432.8909158052163</x:v>
      </x:c>
      <x:c r="AH1726" s="25" t="n">
        <x:f>(S1726+Inputs!$C$11)*Inputs!$C$8-Inputs!$C$11</x:f>
        <x:v>2303.8908451395646</x:v>
      </x:c>
      <x:c r="AI1726" s="25" t="n">
        <x:f>Inputs!$C$12+AH1726-Inputs!$C$10*Inputs!$C$13</x:f>
        <x:v>24621.80626033956</x:v>
      </x:c>
      <x:c r="AJ1726" s="25" t="n">
        <x:f>(S1726+Inputs!$C$11)*(1-Inputs!$C$8)</x:f>
        <x:v>6616.297216123248</x:v>
      </x:c>
      <x:c r="AK1726" s="25" t="n">
        <x:f>AJ1726/(1+B1726)^(1-Inputs!$C$8)+T1726/(1+B1726)^(2-Inputs!$C$8)+U1726/(1+B1726)^(3-Inputs!$C$8)+V1726/(1+B1726)^(4-Inputs!$C$8)+W1726/(1+B1726)^(5-Inputs!$C$8)+X1726/(1+B1726)^(6-Inputs!$C$8)+Y1726/(1+B1726)^(7-Inputs!$C$8)+Z1726/(1+B1726)^(8-Inputs!$C$8)+AA1726/(1+B1726)^(9-Inputs!$C$8)+AB1726/(1+B1726)^(10-Inputs!$C$8)+AE1726/(1+B1726)^(10-Inputs!$C$8)</x:f>
        <x:v>527306.6576262102</x:v>
      </x:c>
      <x:c r="AL1726" s="25" t="n">
        <x:f>(AK1726+AI1726)/Inputs!$C$13</x:f>
        <x:v>440.39885337296397</x:v>
      </x:c>
      <x:c r="AM1726" s="26" t="n">
        <x:f>IF(AL1726&gt;=Inputs!$C$7,1,0)</x:f>
        <x:v>1</x:v>
      </x:c>
      <x:c r="AN1726" s="26" t="n">
        <x:f>IF(Inputs!$C$7&lt;=(1-Inputs!$C$16)*AL1726,1,0)</x:f>
        <x:v>1</x:v>
      </x:c>
    </x:row>
    <x:row r="1727" ht="20" customHeight="1">
      <x:c r="A1727" s="16" t="n">
        <x:v>1722</x:v>
      </x:c>
      <x:c r="B1727" s="19" t="n">
        <x:v>0.08272776166543512</x:v>
      </x:c>
      <x:c r="C1727" s="24" t="n">
        <x:v>0.7850712835755473</x:v>
      </x:c>
      <x:c r="D1727" s="19" t="n">
        <x:v>0.03345489180814667</x:v>
      </x:c>
      <x:c r="E1727" s="19" t="n">
        <x:v>0.056475981979664594</x:v>
      </x:c>
      <x:c r="F1727" s="19" t="n">
        <x:v>-0.21097554336114288</x:v>
      </x:c>
      <x:c r="G1727" s="19" t="n">
        <x:v>-0.06191782112056046</x:v>
      </x:c>
      <x:c r="H1727" s="19" t="n">
        <x:v>0.5025981455355861</x:v>
      </x:c>
      <x:c r="I1727" s="19" t="n">
        <x:v>0.07328598118509604</x:v>
      </x:c>
      <x:c r="J1727" s="19" t="n">
        <x:v>0.064967464856569</x:v>
      </x:c>
      <x:c r="K1727" s="19" t="n">
        <x:v>0.059270934111158344</x:v>
      </x:c>
      <x:c r="L1727" s="19" t="n">
        <x:v>0.06145294605033655</x:v>
      </x:c>
      <x:c r="M1727" s="19" t="n">
        <x:v>0.06718329433704753</x:v>
      </x:c>
      <x:c r="N1727" s="19" t="n">
        <x:v>0.07177034709987878</x:v>
      </x:c>
      <x:c r="O1727" s="19" t="n">
        <x:v>0.06785709624764308</x:v>
      </x:c>
      <x:c r="P1727" s="19" t="n">
        <x:v>0.06879443611387273</x:v>
      </x:c>
      <x:c r="Q1727" s="19" t="n">
        <x:v>0.06975170412244666</x:v>
      </x:c>
      <x:c r="R1727" s="19" t="n">
        <x:v>0.06637696855968557</x:v>
      </x:c>
      <x:c r="S1727" s="21" t="n">
        <x:v>8913.366926707948</x:v>
      </x:c>
      <x:c r="T1727" s="21" t="n">
        <x:v>14612.302431483231</x:v>
      </x:c>
      <x:c r="U1727" s="21" t="n">
        <x:v>18430.825808695838</x:v>
      </x:c>
      <x:c r="V1727" s="21" t="n">
        <x:v>22647.349704705848</x:v>
      </x:c>
      <x:c r="W1727" s="21" t="n">
        <x:v>27479.64973113163</x:v>
      </x:c>
      <x:c r="X1727" s="21" t="n">
        <x:v>29412.639573804867</x:v>
      </x:c>
      <x:c r="Y1727" s="21" t="n">
        <x:v>30936.9119072003</x:v>
      </x:c>
      <x:c r="Z1727" s="21" t="n">
        <x:v>32113.362748911633</x:v>
      </x:c>
      <x:c r="AA1727" s="21" t="n">
        <x:v>32905.81004140621</x:v>
      </x:c>
      <x:c r="AB1727" s="21" t="n">
        <x:v>33275.15135584588</x:v>
      </x:c>
      <x:c r="AC1727" s="21" t="n">
        <x:v>43402.371333712035</x:v>
      </x:c>
      <x:c r="AD1727" s="25" t="n">
        <x:f>AC1727*(1+Inputs!$C$14)*(1-Inputs!$C$14/Inputs!$C$15)</x:f>
        <x:v>34439.781653300495</x:v>
      </x:c>
      <x:c r="AE1727" s="25" t="n">
        <x:f>AD1727/(B1727-Inputs!$C$14)</x:f>
        <x:v>721588.0328668776</x:v>
      </x:c>
      <x:c r="AF1727" s="25" t="n">
        <x:f>S1727/(1+B1727)^1+T1727/(1+B1727)^2+U1727/(1+B1727)^3+V1727/(1+B1727)^4+W1727/(1+B1727)^5+X1727/(1+B1727)^6+Y1727/(1+B1727)^7+Z1727/(1+B1727)^8+AA1727/(1+B1727)^9+AB1727/(1+B1727)^10+AE1727/(1+B1727)^10</x:f>
        <x:v>480189.70023239614</x:v>
      </x:c>
      <x:c r="AG1727" s="25" t="n">
        <x:f>(AF1727+Inputs!$C$12)/Inputs!$C$13</x:f>
        <x:v>408.96460360825483</x:v>
      </x:c>
      <x:c r="AH1727" s="25" t="n">
        <x:f>(S1727+Inputs!$C$11)*Inputs!$C$8-Inputs!$C$11</x:f>
        <x:v>2300.69519032071</x:v>
      </x:c>
      <x:c r="AI1727" s="25" t="n">
        <x:f>Inputs!$C$12+AH1727-Inputs!$C$10*Inputs!$C$13</x:f>
        <x:v>24618.610605520706</x:v>
      </x:c>
      <x:c r="AJ1727" s="25" t="n">
        <x:f>(S1727+Inputs!$C$11)*(1-Inputs!$C$8)</x:f>
        <x:v>6612.6717363872385</x:v>
      </x:c>
      <x:c r="AK1727" s="25" t="n">
        <x:f>AJ1727/(1+B1727)^(1-Inputs!$C$8)+T1727/(1+B1727)^(2-Inputs!$C$8)+U1727/(1+B1727)^(3-Inputs!$C$8)+V1727/(1+B1727)^(4-Inputs!$C$8)+W1727/(1+B1727)^(5-Inputs!$C$8)+X1727/(1+B1727)^(6-Inputs!$C$8)+Y1727/(1+B1727)^(7-Inputs!$C$8)+Z1727/(1+B1727)^(8-Inputs!$C$8)+AA1727/(1+B1727)^(9-Inputs!$C$8)+AB1727/(1+B1727)^(10-Inputs!$C$8)+AE1727/(1+B1727)^(10-Inputs!$C$8)</x:f>
        <x:v>496202.3363033432</x:v>
      </x:c>
      <x:c r="AL1727" s="25" t="n">
        <x:f>(AK1727+AI1727)/Inputs!$C$13</x:f>
        <x:v>415.5773127120915</x:v>
      </x:c>
      <x:c r="AM1727" s="26" t="n">
        <x:f>IF(AL1727&gt;=Inputs!$C$7,1,0)</x:f>
        <x:v>1</x:v>
      </x:c>
      <x:c r="AN1727" s="26" t="n">
        <x:f>IF(Inputs!$C$7&lt;=(1-Inputs!$C$16)*AL1727,1,0)</x:f>
        <x:v>1</x:v>
      </x:c>
    </x:row>
    <x:row r="1728" ht="20" customHeight="1">
      <x:c r="A1728" s="16" t="n">
        <x:v>1723</x:v>
      </x:c>
      <x:c r="B1728" s="19" t="n">
        <x:v>0.09647163670219112</x:v>
      </x:c>
      <x:c r="C1728" s="24" t="n">
        <x:v>0.3625978356738244</x:v>
      </x:c>
      <x:c r="D1728" s="19" t="n">
        <x:v>0.025871976192091497</x:v>
      </x:c>
      <x:c r="E1728" s="19" t="n">
        <x:v>0.038105459975232917</x:v>
      </x:c>
      <x:c r="F1728" s="19" t="n">
        <x:v>-0.18297620492322608</x:v>
      </x:c>
      <x:c r="G1728" s="19" t="n">
        <x:v>-0.07312835772523102</x:v>
      </x:c>
      <x:c r="H1728" s="19" t="n">
        <x:v>0.7432717633680852</x:v>
      </x:c>
      <x:c r="I1728" s="19" t="n">
        <x:v>0.06473414171828722</x:v>
      </x:c>
      <x:c r="J1728" s="19" t="n">
        <x:v>0.048325589302727394</x:v>
      </x:c>
      <x:c r="K1728" s="19" t="n">
        <x:v>0.05321917437037541</x:v>
      </x:c>
      <x:c r="L1728" s="19" t="n">
        <x:v>0.05684128137799121</x:v>
      </x:c>
      <x:c r="M1728" s="19" t="n">
        <x:v>0.055221538710844696</x:v>
      </x:c>
      <x:c r="N1728" s="19" t="n">
        <x:v>0.05084333306981648</x:v>
      </x:c>
      <x:c r="O1728" s="19" t="n">
        <x:v>0.05321738581755994</x:v>
      </x:c>
      <x:c r="P1728" s="19" t="n">
        <x:v>0.06207995902831613</x:v>
      </x:c>
      <x:c r="Q1728" s="19" t="n">
        <x:v>0.05875327652388819</x:v>
      </x:c>
      <x:c r="R1728" s="19" t="n">
        <x:v>0.06123981616281185</x:v>
      </x:c>
      <x:c r="S1728" s="21" t="n">
        <x:v>9327.324883871495</x:v>
      </x:c>
      <x:c r="T1728" s="21" t="n">
        <x:v>14627.15435457132</x:v>
      </x:c>
      <x:c r="U1728" s="21" t="n">
        <x:v>17633.963968993303</x:v>
      </x:c>
      <x:c r="V1728" s="21" t="n">
        <x:v>20815.80518468149</x:v>
      </x:c>
      <x:c r="W1728" s="21" t="n">
        <x:v>24295.012226212286</x:v>
      </x:c>
      <x:c r="X1728" s="21" t="n">
        <x:v>25618.122560072756</x:v>
      </x:c>
      <x:c r="Y1728" s="21" t="n">
        <x:v>26602.623979871114</x:v>
      </x:c>
      <x:c r="Z1728" s="21" t="n">
        <x:v>27422.450595576043</x:v>
      </x:c>
      <x:c r="AA1728" s="21" t="n">
        <x:v>28057.61205280189</x:v>
      </x:c>
      <x:c r="AB1728" s="21" t="n">
        <x:v>28465.22870088552</x:v>
      </x:c>
      <x:c r="AC1728" s="21" t="n">
        <x:v>37128.55917506807</x:v>
      </x:c>
      <x:c r="AD1728" s="25" t="n">
        <x:f>AC1728*(1+Inputs!$C$14)*(1-Inputs!$C$14/Inputs!$C$15)</x:f>
        <x:v>29461.51170541651</x:v>
      </x:c>
      <x:c r="AE1728" s="25" t="n">
        <x:f>AD1728/(B1728-Inputs!$C$14)</x:f>
        <x:v>479270.0062330758</x:v>
      </x:c>
      <x:c r="AF1728" s="25" t="n">
        <x:f>S1728/(1+B1728)^1+T1728/(1+B1728)^2+U1728/(1+B1728)^3+V1728/(1+B1728)^4+W1728/(1+B1728)^5+X1728/(1+B1728)^6+Y1728/(1+B1728)^7+Z1728/(1+B1728)^8+AA1728/(1+B1728)^9+AB1728/(1+B1728)^10+AE1728/(1+B1728)^10</x:f>
        <x:v>320004.3429005281</x:v>
      </x:c>
      <x:c r="AG1728" s="25" t="n">
        <x:f>(AF1728+Inputs!$C$12)/Inputs!$C$13</x:f>
        <x:v>281.14831524485203</x:v>
      </x:c>
      <x:c r="AH1728" s="25" t="n">
        <x:f>(S1728+Inputs!$C$11)*Inputs!$C$8-Inputs!$C$11</x:f>
        <x:v>2494.631657923358</x:v>
      </x:c>
      <x:c r="AI1728" s="25" t="n">
        <x:f>Inputs!$C$12+AH1728-Inputs!$C$10*Inputs!$C$13</x:f>
        <x:v>24812.547073123358</x:v>
      </x:c>
      <x:c r="AJ1728" s="25" t="n">
        <x:f>(S1728+Inputs!$C$11)*(1-Inputs!$C$8)</x:f>
        <x:v>6832.693225948137</x:v>
      </x:c>
      <x:c r="AK1728" s="25" t="n">
        <x:f>AJ1728/(1+B1728)^(1-Inputs!$C$8)+T1728/(1+B1728)^(2-Inputs!$C$8)+U1728/(1+B1728)^(3-Inputs!$C$8)+V1728/(1+B1728)^(4-Inputs!$C$8)+W1728/(1+B1728)^(5-Inputs!$C$8)+X1728/(1+B1728)^(6-Inputs!$C$8)+Y1728/(1+B1728)^(7-Inputs!$C$8)+Z1728/(1+B1728)^(8-Inputs!$C$8)+AA1728/(1+B1728)^(9-Inputs!$C$8)+AB1728/(1+B1728)^(10-Inputs!$C$8)+AE1728/(1+B1728)^(10-Inputs!$C$8)</x:f>
        <x:v>331738.3159187295</x:v>
      </x:c>
      <x:c r="AL1728" s="25" t="n">
        <x:f>(AK1728+AI1728)/Inputs!$C$13</x:f>
        <x:v>284.501709016822</x:v>
      </x:c>
      <x:c r="AM1728" s="26" t="n">
        <x:f>IF(AL1728&gt;=Inputs!$C$7,1,0)</x:f>
        <x:v>1</x:v>
      </x:c>
      <x:c r="AN1728" s="26" t="n">
        <x:f>IF(Inputs!$C$7&lt;=(1-Inputs!$C$16)*AL1728,1,0)</x:f>
        <x:v>0</x:v>
      </x:c>
    </x:row>
    <x:row r="1729" ht="20" customHeight="1">
      <x:c r="A1729" s="16" t="n">
        <x:v>1724</x:v>
      </x:c>
      <x:c r="B1729" s="19" t="n">
        <x:v>0.09973878914220755</x:v>
      </x:c>
      <x:c r="C1729" s="24" t="n">
        <x:v>0.8169456378477378</x:v>
      </x:c>
      <x:c r="D1729" s="19" t="n">
        <x:v>0.030415504984721054</x:v>
      </x:c>
      <x:c r="E1729" s="19" t="n">
        <x:v>0.04438515129132242</x:v>
      </x:c>
      <x:c r="F1729" s="19" t="n">
        <x:v>-0.21476073898369238</x:v>
      </x:c>
      <x:c r="G1729" s="19" t="n">
        <x:v>-0.09684082155878115</x:v>
      </x:c>
      <x:c r="H1729" s="19" t="n">
        <x:v>0.9651938550985335</x:v>
      </x:c>
      <x:c r="I1729" s="19" t="n">
        <x:v>0.05955755340870269</x:v>
      </x:c>
      <x:c r="J1729" s="19" t="n">
        <x:v>0.05444488461325932</x:v>
      </x:c>
      <x:c r="K1729" s="19" t="n">
        <x:v>0.05089598878704351</x:v>
      </x:c>
      <x:c r="L1729" s="19" t="n">
        <x:v>0.05652300020293865</x:v>
      </x:c>
      <x:c r="M1729" s="19" t="n">
        <x:v>0.04830902509905286</x:v>
      </x:c>
      <x:c r="N1729" s="19" t="n">
        <x:v>0.05343312666597399</x:v>
      </x:c>
      <x:c r="O1729" s="19" t="n">
        <x:v>0.05709974510315192</x:v>
      </x:c>
      <x:c r="P1729" s="19" t="n">
        <x:v>0.05078128274544838</x:v>
      </x:c>
      <x:c r="Q1729" s="19" t="n">
        <x:v>0.05867765748384386</x:v>
      </x:c>
      <x:c r="R1729" s="19" t="n">
        <x:v>0.05217432402964846</x:v>
      </x:c>
      <x:c r="S1729" s="21" t="n">
        <x:v>8718.758683442122</x:v>
      </x:c>
      <x:c r="T1729" s="21" t="n">
        <x:v>14521.763533295773</x:v>
      </x:c>
      <x:c r="U1729" s="21" t="n">
        <x:v>18672.35340859658</x:v>
      </x:c>
      <x:c r="V1729" s="21" t="n">
        <x:v>23277.78426253539</x:v>
      </x:c>
      <x:c r="W1729" s="21" t="n">
        <x:v>28418.140796711134</x:v>
      </x:c>
      <x:c r="X1729" s="21" t="n">
        <x:v>30148.93925338424</x:v>
      </x:c>
      <x:c r="Y1729" s="21" t="n">
        <x:v>31393.540892708654</x:v>
      </x:c>
      <x:c r="Z1729" s="21" t="n">
        <x:v>32365.935057667906</x:v>
      </x:c>
      <x:c r="AA1729" s="21" t="n">
        <x:v>33013.28777450547</x:v>
      </x:c>
      <x:c r="AB1729" s="21" t="n">
        <x:v>33333.21003050271</x:v>
      </x:c>
      <x:c r="AC1729" s="21" t="n">
        <x:v>43478.10003978616</x:v>
      </x:c>
      <x:c r="AD1729" s="25" t="n">
        <x:f>AC1729*(1+Inputs!$C$14)*(1-Inputs!$C$14/Inputs!$C$15)</x:f>
        <x:v>34499.87238157031</x:v>
      </x:c>
      <x:c r="AE1729" s="25" t="n">
        <x:f>AD1729/(B1729-Inputs!$C$14)</x:f>
        <x:v>532908.8300645639</x:v>
      </x:c>
      <x:c r="AF1729" s="25" t="n">
        <x:f>S1729/(1+B1729)^1+T1729/(1+B1729)^2+U1729/(1+B1729)^3+V1729/(1+B1729)^4+W1729/(1+B1729)^5+X1729/(1+B1729)^6+Y1729/(1+B1729)^7+Z1729/(1+B1729)^8+AA1729/(1+B1729)^9+AB1729/(1+B1729)^10+AE1729/(1+B1729)^10</x:f>
        <x:v>348722.1422758616</x:v>
      </x:c>
      <x:c r="AG1729" s="25" t="n">
        <x:f>(AF1729+Inputs!$C$12)/Inputs!$C$13</x:f>
        <x:v>304.0630347127202</x:v>
      </x:c>
      <x:c r="AH1729" s="25" t="n">
        <x:f>(S1729+Inputs!$C$11)*Inputs!$C$8-Inputs!$C$11</x:f>
        <x:v>2209.522561283844</x:v>
      </x:c>
      <x:c r="AI1729" s="25" t="n">
        <x:f>Inputs!$C$12+AH1729-Inputs!$C$10*Inputs!$C$13</x:f>
        <x:v>24527.437976483838</x:v>
      </x:c>
      <x:c r="AJ1729" s="25" t="n">
        <x:f>(S1729+Inputs!$C$11)*(1-Inputs!$C$8)</x:f>
        <x:v>6509.236122158279</x:v>
      </x:c>
      <x:c r="AK1729" s="25" t="n">
        <x:f>AJ1729/(1+B1729)^(1-Inputs!$C$8)+T1729/(1+B1729)^(2-Inputs!$C$8)+U1729/(1+B1729)^(3-Inputs!$C$8)+V1729/(1+B1729)^(4-Inputs!$C$8)+W1729/(1+B1729)^(5-Inputs!$C$8)+X1729/(1+B1729)^(6-Inputs!$C$8)+Y1729/(1+B1729)^(7-Inputs!$C$8)+Z1729/(1+B1729)^(8-Inputs!$C$8)+AA1729/(1+B1729)^(9-Inputs!$C$8)+AB1729/(1+B1729)^(10-Inputs!$C$8)+AE1729/(1+B1729)^(10-Inputs!$C$8)</x:f>
        <x:v>362505.00282603275</x:v>
      </x:c>
      <x:c r="AL1729" s="25" t="n">
        <x:f>(AK1729+AI1729)/Inputs!$C$13</x:f>
        <x:v>308.823795655163</x:v>
      </x:c>
      <x:c r="AM1729" s="26" t="n">
        <x:f>IF(AL1729&gt;=Inputs!$C$7,1,0)</x:f>
        <x:v>1</x:v>
      </x:c>
      <x:c r="AN1729" s="26" t="n">
        <x:f>IF(Inputs!$C$7&lt;=(1-Inputs!$C$16)*AL1729,1,0)</x:f>
        <x:v>0</x:v>
      </x:c>
    </x:row>
    <x:row r="1730" ht="20" customHeight="1">
      <x:c r="A1730" s="16" t="n">
        <x:v>1725</x:v>
      </x:c>
      <x:c r="B1730" s="19" t="n">
        <x:v>0.08591790938243993</x:v>
      </x:c>
      <x:c r="C1730" s="24" t="n">
        <x:v>0.6573727172180099</x:v>
      </x:c>
      <x:c r="D1730" s="19" t="n">
        <x:v>0.02254741997065679</x:v>
      </x:c>
      <x:c r="E1730" s="19" t="n">
        <x:v>0.03885480362098662</x:v>
      </x:c>
      <x:c r="F1730" s="19" t="n">
        <x:v>-0.17506109524907632</x:v>
      </x:c>
      <x:c r="G1730" s="19" t="n">
        <x:v>-0.042277922865802675</x:v>
      </x:c>
      <x:c r="H1730" s="19" t="n">
        <x:v>0.7224842251838197</x:v>
      </x:c>
      <x:c r="I1730" s="19" t="n">
        <x:v>0.07106053599425309</x:v>
      </x:c>
      <x:c r="J1730" s="19" t="n">
        <x:v>0.06227456868083095</x:v>
      </x:c>
      <x:c r="K1730" s="19" t="n">
        <x:v>0.06820996132558207</x:v>
      </x:c>
      <x:c r="L1730" s="19" t="n">
        <x:v>0.054570694231605335</x:v>
      </x:c>
      <x:c r="M1730" s="19" t="n">
        <x:v>0.06957837253824095</x:v>
      </x:c>
      <x:c r="N1730" s="19" t="n">
        <x:v>0.06778656212310694</x:v>
      </x:c>
      <x:c r="O1730" s="19" t="n">
        <x:v>0.06302428179687582</x:v>
      </x:c>
      <x:c r="P1730" s="19" t="n">
        <x:v>0.05705002353727991</x:v>
      </x:c>
      <x:c r="Q1730" s="19" t="n">
        <x:v>0.06358213533064713</x:v>
      </x:c>
      <x:c r="R1730" s="19" t="n">
        <x:v>0.06426132391562192</x:v>
      </x:c>
      <x:c r="S1730" s="21" t="n">
        <x:v>9618.590943869052</x:v>
      </x:c>
      <x:c r="T1730" s="21" t="n">
        <x:v>15183.368648908678</x:v>
      </x:c>
      <x:c r="U1730" s="21" t="n">
        <x:v>18455.299595087487</x:v>
      </x:c>
      <x:c r="V1730" s="21" t="n">
        <x:v>22029.72081279909</x:v>
      </x:c>
      <x:c r="W1730" s="21" t="n">
        <x:v>25939.533389765686</x:v>
      </x:c>
      <x:c r="X1730" s="21" t="n">
        <x:v>27354.473588924866</x:v>
      </x:c>
      <x:c r="Y1730" s="21" t="n">
        <x:v>28419.336461559007</x:v>
      </x:c>
      <x:c r="Z1730" s="21" t="n">
        <x:v>29260.371647591062</x:v>
      </x:c>
      <x:c r="AA1730" s="21" t="n">
        <x:v>29860.59432731016</x:v>
      </x:c>
      <x:c r="AB1730" s="21" t="n">
        <x:v>30223.954070529962</x:v>
      </x:c>
      <x:c r="AC1730" s="21" t="n">
        <x:v>39422.54878764778</x:v>
      </x:c>
      <x:c r="AD1730" s="25" t="n">
        <x:f>AC1730*(1+Inputs!$C$14)*(1-Inputs!$C$14/Inputs!$C$15)</x:f>
        <x:v>31281.79246299851</x:v>
      </x:c>
      <x:c r="AE1730" s="25" t="n">
        <x:f>AD1730/(B1730-Inputs!$C$14)</x:f>
        <x:v>614357.3615335171</x:v>
      </x:c>
      <x:c r="AF1730" s="25" t="n">
        <x:f>S1730/(1+B1730)^1+T1730/(1+B1730)^2+U1730/(1+B1730)^3+V1730/(1+B1730)^4+W1730/(1+B1730)^5+X1730/(1+B1730)^6+Y1730/(1+B1730)^7+Z1730/(1+B1730)^8+AA1730/(1+B1730)^9+AB1730/(1+B1730)^10+AE1730/(1+B1730)^10</x:f>
        <x:v>413849.5108397186</x:v>
      </x:c>
      <x:c r="AG1730" s="25" t="n">
        <x:f>(AF1730+Inputs!$C$12)/Inputs!$C$13</x:f>
        <x:v>356.0299476650783</x:v>
      </x:c>
      <x:c r="AH1730" s="25" t="n">
        <x:f>(S1730+Inputs!$C$11)*Inputs!$C$8-Inputs!$C$11</x:f>
        <x:v>2631.0878120591997</x:v>
      </x:c>
      <x:c r="AI1730" s="25" t="n">
        <x:f>Inputs!$C$12+AH1730-Inputs!$C$10*Inputs!$C$13</x:f>
        <x:v>24949.0032272592</x:v>
      </x:c>
      <x:c r="AJ1730" s="25" t="n">
        <x:f>(S1730+Inputs!$C$11)*(1-Inputs!$C$8)</x:f>
        <x:v>6987.503131809853</x:v>
      </x:c>
      <x:c r="AK1730" s="25" t="n">
        <x:f>AJ1730/(1+B1730)^(1-Inputs!$C$8)+T1730/(1+B1730)^(2-Inputs!$C$8)+U1730/(1+B1730)^(3-Inputs!$C$8)+V1730/(1+B1730)^(4-Inputs!$C$8)+W1730/(1+B1730)^(5-Inputs!$C$8)+X1730/(1+B1730)^(6-Inputs!$C$8)+Y1730/(1+B1730)^(7-Inputs!$C$8)+Z1730/(1+B1730)^(8-Inputs!$C$8)+AA1730/(1+B1730)^(9-Inputs!$C$8)+AB1730/(1+B1730)^(10-Inputs!$C$8)+AE1730/(1+B1730)^(10-Inputs!$C$8)</x:f>
        <x:v>427624.92269433686</x:v>
      </x:c>
      <x:c r="AL1730" s="25" t="n">
        <x:f>(AK1730+AI1730)/Inputs!$C$13</x:f>
        <x:v>361.121143560628</x:v>
      </x:c>
      <x:c r="AM1730" s="26" t="n">
        <x:f>IF(AL1730&gt;=Inputs!$C$7,1,0)</x:f>
        <x:v>1</x:v>
      </x:c>
      <x:c r="AN1730" s="26" t="n">
        <x:f>IF(Inputs!$C$7&lt;=(1-Inputs!$C$16)*AL1730,1,0)</x:f>
        <x:v>1</x:v>
      </x:c>
    </x:row>
    <x:row r="1731" ht="20" customHeight="1">
      <x:c r="A1731" s="16" t="n">
        <x:v>1726</x:v>
      </x:c>
      <x:c r="B1731" s="19" t="n">
        <x:v>0.08583364815230479</x:v>
      </x:c>
      <x:c r="C1731" s="24" t="n">
        <x:v>0.21982091733897846</x:v>
      </x:c>
      <x:c r="D1731" s="19" t="n">
        <x:v>0.024946197939387106</x:v>
      </x:c>
      <x:c r="E1731" s="19" t="n">
        <x:v>0.05718201919365214</x:v>
      </x:c>
      <x:c r="F1731" s="19" t="n">
        <x:v>-0.21793470503260895</x:v>
      </x:c>
      <x:c r="G1731" s="19" t="n">
        <x:v>-0.07873148475572805</x:v>
      </x:c>
      <x:c r="H1731" s="19" t="n">
        <x:v>0.9864527816573343</x:v>
      </x:c>
      <x:c r="I1731" s="19" t="n">
        <x:v>0.06241952763979839</x:v>
      </x:c>
      <x:c r="J1731" s="19" t="n">
        <x:v>0.06384290618725913</x:v>
      </x:c>
      <x:c r="K1731" s="19" t="n">
        <x:v>0.06320057418238889</x:v>
      </x:c>
      <x:c r="L1731" s="19" t="n">
        <x:v>0.054885677668188464</x:v>
      </x:c>
      <x:c r="M1731" s="19" t="n">
        <x:v>0.061587917384830465</x:v>
      </x:c>
      <x:c r="N1731" s="19" t="n">
        <x:v>0.06288936641413442</x:v>
      </x:c>
      <x:c r="O1731" s="19" t="n">
        <x:v>0.05527231252573188</x:v>
      </x:c>
      <x:c r="P1731" s="19" t="n">
        <x:v>0.056747723188362895</x:v>
      </x:c>
      <x:c r="Q1731" s="19" t="n">
        <x:v>0.07086942154832855</x:v>
      </x:c>
      <x:c r="R1731" s="19" t="n">
        <x:v>0.06024026271233311</x:v>
      </x:c>
      <x:c r="S1731" s="21" t="n">
        <x:v>8772.549844638168</x:v>
      </x:c>
      <x:c r="T1731" s="21" t="n">
        <x:v>14012.57720406636</x:v>
      </x:c>
      <x:c r="U1731" s="21" t="n">
        <x:v>17552.160716537554</x:v>
      </x:c>
      <x:c r="V1731" s="21" t="n">
        <x:v>21464.54098052106</x:v>
      </x:c>
      <x:c r="W1731" s="21" t="n">
        <x:v>25723.44389068759</x:v>
      </x:c>
      <x:c r="X1731" s="21" t="n">
        <x:v>27513.261266644204</x:v>
      </x:c>
      <x:c r="Y1731" s="21" t="n">
        <x:v>28789.620926701882</x:v>
      </x:c>
      <x:c r="Z1731" s="21" t="n">
        <x:v>29786.25318214629</x:v>
      </x:c>
      <x:c r="AA1731" s="21" t="n">
        <x:v>30502.399691017377</x:v>
      </x:c>
      <x:c r="AB1731" s="21" t="n">
        <x:v>30917.09986604169</x:v>
      </x:c>
      <x:c r="AC1731" s="21" t="n">
        <x:v>40326.65199918482</x:v>
      </x:c>
      <x:c r="AD1731" s="25" t="n">
        <x:f>AC1731*(1+Inputs!$C$14)*(1-Inputs!$C$14/Inputs!$C$15)</x:f>
        <x:v>31999.19836135315</x:v>
      </x:c>
      <x:c r="AE1731" s="25" t="n">
        <x:f>AD1731/(B1731-Inputs!$C$14)</x:f>
        <x:v>629488.5282574847</x:v>
      </x:c>
      <x:c r="AF1731" s="25" t="n">
        <x:f>S1731/(1+B1731)^1+T1731/(1+B1731)^2+U1731/(1+B1731)^3+V1731/(1+B1731)^4+W1731/(1+B1731)^5+X1731/(1+B1731)^6+Y1731/(1+B1731)^7+Z1731/(1+B1731)^8+AA1731/(1+B1731)^9+AB1731/(1+B1731)^10+AE1731/(1+B1731)^10</x:f>
        <x:v>418923.26463369</x:v>
      </x:c>
      <x:c r="AG1731" s="25" t="n">
        <x:f>(AF1731+Inputs!$C$12)/Inputs!$C$13</x:f>
        <x:v>360.07843492269694</x:v>
      </x:c>
      <x:c r="AH1731" s="25" t="n">
        <x:f>(S1731+Inputs!$C$11)*Inputs!$C$8-Inputs!$C$11</x:f>
        <x:v>2234.7233518715802</x:v>
      </x:c>
      <x:c r="AI1731" s="25" t="n">
        <x:f>Inputs!$C$12+AH1731-Inputs!$C$10*Inputs!$C$13</x:f>
        <x:v>24552.638767071578</x:v>
      </x:c>
      <x:c r="AJ1731" s="25" t="n">
        <x:f>(S1731+Inputs!$C$11)*(1-Inputs!$C$8)</x:f>
        <x:v>6537.826492766589</x:v>
      </x:c>
      <x:c r="AK1731" s="25" t="n">
        <x:f>AJ1731/(1+B1731)^(1-Inputs!$C$8)+T1731/(1+B1731)^(2-Inputs!$C$8)+U1731/(1+B1731)^(3-Inputs!$C$8)+V1731/(1+B1731)^(4-Inputs!$C$8)+W1731/(1+B1731)^(5-Inputs!$C$8)+X1731/(1+B1731)^(6-Inputs!$C$8)+Y1731/(1+B1731)^(7-Inputs!$C$8)+Z1731/(1+B1731)^(8-Inputs!$C$8)+AA1731/(1+B1731)^(9-Inputs!$C$8)+AB1731/(1+B1731)^(10-Inputs!$C$8)+AE1731/(1+B1731)^(10-Inputs!$C$8)</x:f>
        <x:v>433261.893551983</x:v>
      </x:c>
      <x:c r="AL1731" s="25" t="n">
        <x:f>(AK1731+AI1731)/Inputs!$C$13</x:f>
        <x:v>365.302767085111</x:v>
      </x:c>
      <x:c r="AM1731" s="26" t="n">
        <x:f>IF(AL1731&gt;=Inputs!$C$7,1,0)</x:f>
        <x:v>1</x:v>
      </x:c>
      <x:c r="AN1731" s="26" t="n">
        <x:f>IF(Inputs!$C$7&lt;=(1-Inputs!$C$16)*AL1731,1,0)</x:f>
        <x:v>1</x:v>
      </x:c>
    </x:row>
    <x:row r="1732" ht="20" customHeight="1">
      <x:c r="A1732" s="16" t="n">
        <x:v>1727</x:v>
      </x:c>
      <x:c r="B1732" s="19" t="n">
        <x:v>0.08250801101478962</x:v>
      </x:c>
      <x:c r="C1732" s="24" t="n">
        <x:v>0.7967946258970926</x:v>
      </x:c>
      <x:c r="D1732" s="19" t="n">
        <x:v>0.03994303384149731</x:v>
      </x:c>
      <x:c r="E1732" s="19" t="n">
        <x:v>0.03750969560015818</x:v>
      </x:c>
      <x:c r="F1732" s="19" t="n">
        <x:v>-0.17540504266513496</x:v>
      </x:c>
      <x:c r="G1732" s="19" t="n">
        <x:v>-0.03357560630569595</x:v>
      </x:c>
      <x:c r="H1732" s="19" t="n">
        <x:v>0.9137380496592584</x:v>
      </x:c>
      <x:c r="I1732" s="19" t="n">
        <x:v>0.07285692852734996</x:v>
      </x:c>
      <x:c r="J1732" s="19" t="n">
        <x:v>0.07529942008940793</x:v>
      </x:c>
      <x:c r="K1732" s="19" t="n">
        <x:v>0.07082342614421691</x:v>
      </x:c>
      <x:c r="L1732" s="19" t="n">
        <x:v>0.06931770876687665</x:v>
      </x:c>
      <x:c r="M1732" s="19" t="n">
        <x:v>0.07421048762328725</x:v>
      </x:c>
      <x:c r="N1732" s="19" t="n">
        <x:v>0.06481924307997929</x:v>
      </x:c>
      <x:c r="O1732" s="19" t="n">
        <x:v>0.07414885188744053</x:v>
      </x:c>
      <x:c r="P1732" s="19" t="n">
        <x:v>0.07420548752850323</x:v>
      </x:c>
      <x:c r="Q1732" s="19" t="n">
        <x:v>0.07073287079320494</x:v>
      </x:c>
      <x:c r="R1732" s="19" t="n">
        <x:v>0.06572723266893149</x:v>
      </x:c>
      <x:c r="S1732" s="21" t="n">
        <x:v>9720.427954520927</x:v>
      </x:c>
      <x:c r="T1732" s="21" t="n">
        <x:v>15617.333400644216</x:v>
      </x:c>
      <x:c r="U1732" s="21" t="n">
        <x:v>19528.878469637253</x:v>
      </x:c>
      <x:c r="V1732" s="21" t="n">
        <x:v>23942.275836412733</x:v>
      </x:c>
      <x:c r="W1732" s="21" t="n">
        <x:v>28887.679598185146</x:v>
      </x:c>
      <x:c r="X1732" s="21" t="n">
        <x:v>30737.64148226957</x:v>
      </x:c>
      <x:c r="Y1732" s="21" t="n">
        <x:v>32079.851241702258</x:v>
      </x:c>
      <x:c r="Z1732" s="21" t="n">
        <x:v>33140.39113851987</x:v>
      </x:c>
      <x:c r="AA1732" s="21" t="n">
        <x:v>33843.66128138232</x:v>
      </x:c>
      <x:c r="AB1732" s="21" t="n">
        <x:v>34159.48545972125</x:v>
      </x:c>
      <x:c r="AC1732" s="21" t="n">
        <x:v>44555.850599636404</x:v>
      </x:c>
      <x:c r="AD1732" s="25" t="n">
        <x:f>AC1732*(1+Inputs!$C$14)*(1-Inputs!$C$14/Inputs!$C$15)</x:f>
        <x:v>35355.06745081148</x:v>
      </x:c>
      <x:c r="AE1732" s="25" t="n">
        <x:f>AD1732/(B1732-Inputs!$C$14)</x:f>
        <x:v>744191.6993705583</x:v>
      </x:c>
      <x:c r="AF1732" s="25" t="n">
        <x:f>S1732/(1+B1732)^1+T1732/(1+B1732)^2+U1732/(1+B1732)^3+V1732/(1+B1732)^4+W1732/(1+B1732)^5+X1732/(1+B1732)^6+Y1732/(1+B1732)^7+Z1732/(1+B1732)^8+AA1732/(1+B1732)^9+AB1732/(1+B1732)^10+AE1732/(1+B1732)^10</x:f>
        <x:v>498507.531532616</x:v>
      </x:c>
      <x:c r="AG1732" s="25" t="n">
        <x:f>(AF1732+Inputs!$C$12)/Inputs!$C$13</x:f>
        <x:v>423.5809034165474</x:v>
      </x:c>
      <x:c r="AH1732" s="25" t="n">
        <x:f>(S1732+Inputs!$C$11)*Inputs!$C$8-Inputs!$C$11</x:f>
        <x:v>2678.7977540358315</x:v>
      </x:c>
      <x:c r="AI1732" s="25" t="n">
        <x:f>Inputs!$C$12+AH1732-Inputs!$C$10*Inputs!$C$13</x:f>
        <x:v>24996.71316923583</x:v>
      </x:c>
      <x:c r="AJ1732" s="25" t="n">
        <x:f>(S1732+Inputs!$C$11)*(1-Inputs!$C$8)</x:f>
        <x:v>7041.630200485096</x:v>
      </x:c>
      <x:c r="AK1732" s="25" t="n">
        <x:f>AJ1732/(1+B1732)^(1-Inputs!$C$8)+T1732/(1+B1732)^(2-Inputs!$C$8)+U1732/(1+B1732)^(3-Inputs!$C$8)+V1732/(1+B1732)^(4-Inputs!$C$8)+W1732/(1+B1732)^(5-Inputs!$C$8)+X1732/(1+B1732)^(6-Inputs!$C$8)+Y1732/(1+B1732)^(7-Inputs!$C$8)+Z1732/(1+B1732)^(8-Inputs!$C$8)+AA1732/(1+B1732)^(9-Inputs!$C$8)+AB1732/(1+B1732)^(10-Inputs!$C$8)+AE1732/(1+B1732)^(10-Inputs!$C$8)</x:f>
        <x:v>514803.1962614389</x:v>
      </x:c>
      <x:c r="AL1732" s="25" t="n">
        <x:f>(AK1732+AI1732)/Inputs!$C$13</x:f>
        <x:v>430.72114724810484</x:v>
      </x:c>
      <x:c r="AM1732" s="26" t="n">
        <x:f>IF(AL1732&gt;=Inputs!$C$7,1,0)</x:f>
        <x:v>1</x:v>
      </x:c>
      <x:c r="AN1732" s="26" t="n">
        <x:f>IF(Inputs!$C$7&lt;=(1-Inputs!$C$16)*AL1732,1,0)</x:f>
        <x:v>1</x:v>
      </x:c>
    </x:row>
    <x:row r="1733" ht="20" customHeight="1">
      <x:c r="A1733" s="16" t="n">
        <x:v>1728</x:v>
      </x:c>
      <x:c r="B1733" s="19" t="n">
        <x:v>0.09662161042081102</x:v>
      </x:c>
      <x:c r="C1733" s="24" t="n">
        <x:v>0.2629961614206593</x:v>
      </x:c>
      <x:c r="D1733" s="19" t="n">
        <x:v>0.021092400212491216</x:v>
      </x:c>
      <x:c r="E1733" s="19" t="n">
        <x:v>0.03604624777635167</x:v>
      </x:c>
      <x:c r="F1733" s="19" t="n">
        <x:v>-0.25421272068787065</x:v>
      </x:c>
      <x:c r="G1733" s="19" t="n">
        <x:v>-0.044460014554605895</x:v>
      </x:c>
      <x:c r="H1733" s="19" t="n">
        <x:v>0.5395241029875422</x:v>
      </x:c>
      <x:c r="I1733" s="19" t="n">
        <x:v>0.06098000085994841</x:v>
      </x:c>
      <x:c r="J1733" s="19" t="n">
        <x:v>0.0684405372471872</x:v>
      </x:c>
      <x:c r="K1733" s="19" t="n">
        <x:v>0.07063073068449172</x:v>
      </x:c>
      <x:c r="L1733" s="19" t="n">
        <x:v>0.06214328468072722</x:v>
      </x:c>
      <x:c r="M1733" s="19" t="n">
        <x:v>0.06137495936859182</x:v>
      </x:c>
      <x:c r="N1733" s="19" t="n">
        <x:v>0.06876745011009121</x:v>
      </x:c>
      <x:c r="O1733" s="19" t="n">
        <x:v>0.06884756648284224</x:v>
      </x:c>
      <x:c r="P1733" s="19" t="n">
        <x:v>0.06662221135743834</x:v>
      </x:c>
      <x:c r="Q1733" s="19" t="n">
        <x:v>0.06236263506903811</x:v>
      </x:c>
      <x:c r="R1733" s="19" t="n">
        <x:v>0.06504170909896516</x:v>
      </x:c>
      <x:c r="S1733" s="21" t="n">
        <x:v>8178.8770314463945</x:v>
      </x:c>
      <x:c r="T1733" s="21" t="n">
        <x:v>12885.006229927854</x:v>
      </x:c>
      <x:c r="U1733" s="21" t="n">
        <x:v>15669.051532711075</x:v>
      </x:c>
      <x:c r="V1733" s="21" t="n">
        <x:v>18669.468773554014</x:v>
      </x:c>
      <x:c r="W1733" s="21" t="n">
        <x:v>21898.141692691668</x:v>
      </x:c>
      <x:c r="X1733" s="21" t="n">
        <x:v>23117.262148123948</x:v>
      </x:c>
      <x:c r="Y1733" s="21" t="n">
        <x:v>24074.84957200558</x:v>
      </x:c>
      <x:c r="Z1733" s="21" t="n">
        <x:v>24892.966824966523</x:v>
      </x:c>
      <x:c r="AA1733" s="21" t="n">
        <x:v>25546.1740511027</x:v>
      </x:c>
      <x:c r="AB1733" s="21" t="n">
        <x:v>26020.354842440192</x:v>
      </x:c>
      <x:c r="AC1733" s="21" t="n">
        <x:v>33939.593272748076</x:v>
      </x:c>
      <x:c r="AD1733" s="25" t="n">
        <x:f>AC1733*(1+Inputs!$C$14)*(1-Inputs!$C$14/Inputs!$C$15)</x:f>
        <x:v>26931.067261925597</x:v>
      </x:c>
      <x:c r="AE1733" s="25" t="n">
        <x:f>AD1733/(B1733-Inputs!$C$14)</x:f>
        <x:v>437039.32886554947</x:v>
      </x:c>
      <x:c r="AF1733" s="25" t="n">
        <x:f>S1733/(1+B1733)^1+T1733/(1+B1733)^2+U1733/(1+B1733)^3+V1733/(1+B1733)^4+W1733/(1+B1733)^5+X1733/(1+B1733)^6+Y1733/(1+B1733)^7+Z1733/(1+B1733)^8+AA1733/(1+B1733)^9+AB1733/(1+B1733)^10+AE1733/(1+B1733)^10</x:f>
        <x:v>289833.3287419542</x:v>
      </x:c>
      <x:c r="AG1733" s="25" t="n">
        <x:f>(AF1733+Inputs!$C$12)/Inputs!$C$13</x:f>
        <x:v>257.07403585913323</x:v>
      </x:c>
      <x:c r="AH1733" s="25" t="n">
        <x:f>(S1733+Inputs!$C$11)*Inputs!$C$8-Inputs!$C$11</x:f>
        <x:v>1956.5917051433798</x:v>
      </x:c>
      <x:c r="AI1733" s="25" t="n">
        <x:f>Inputs!$C$12+AH1733-Inputs!$C$10*Inputs!$C$13</x:f>
        <x:v>24274.507120343376</x:v>
      </x:c>
      <x:c r="AJ1733" s="25" t="n">
        <x:f>(S1733+Inputs!$C$11)*(1-Inputs!$C$8)</x:f>
        <x:v>6222.285326303016</x:v>
      </x:c>
      <x:c r="AK1733" s="25" t="n">
        <x:f>AJ1733/(1+B1733)^(1-Inputs!$C$8)+T1733/(1+B1733)^(2-Inputs!$C$8)+U1733/(1+B1733)^(3-Inputs!$C$8)+V1733/(1+B1733)^(4-Inputs!$C$8)+W1733/(1+B1733)^(5-Inputs!$C$8)+X1733/(1+B1733)^(6-Inputs!$C$8)+Y1733/(1+B1733)^(7-Inputs!$C$8)+Z1733/(1+B1733)^(8-Inputs!$C$8)+AA1733/(1+B1733)^(9-Inputs!$C$8)+AB1733/(1+B1733)^(10-Inputs!$C$8)+AE1733/(1+B1733)^(10-Inputs!$C$8)</x:f>
        <x:v>300768.8831761435</x:v>
      </x:c>
      <x:c r="AL1733" s="25" t="n">
        <x:f>(AK1733+AI1733)/Inputs!$C$13</x:f>
        <x:v>259.36103272336067</x:v>
      </x:c>
      <x:c r="AM1733" s="26" t="n">
        <x:f>IF(AL1733&gt;=Inputs!$C$7,1,0)</x:f>
        <x:v>0</x:v>
      </x:c>
      <x:c r="AN1733" s="26" t="n">
        <x:f>IF(Inputs!$C$7&lt;=(1-Inputs!$C$16)*AL1733,1,0)</x:f>
        <x:v>0</x:v>
      </x:c>
    </x:row>
    <x:row r="1734" ht="20" customHeight="1">
      <x:c r="A1734" s="16" t="n">
        <x:v>1729</x:v>
      </x:c>
      <x:c r="B1734" s="19" t="n">
        <x:v>0.07890704115210692</x:v>
      </x:c>
      <x:c r="C1734" s="24" t="n">
        <x:v>0.3306690101887</x:v>
      </x:c>
      <x:c r="D1734" s="19" t="n">
        <x:v>0.01918298083461565</x:v>
      </x:c>
      <x:c r="E1734" s="19" t="n">
        <x:v>0.04033856526694393</x:v>
      </x:c>
      <x:c r="F1734" s="19" t="n">
        <x:v>-0.16122561744458497</x:v>
      </x:c>
      <x:c r="G1734" s="19" t="n">
        <x:v>-0.09224190743006885</x:v>
      </x:c>
      <x:c r="H1734" s="19" t="n">
        <x:v>0.8759570707460114</x:v>
      </x:c>
      <x:c r="I1734" s="19" t="n">
        <x:v>0.059792294406146314</x:v>
      </x:c>
      <x:c r="J1734" s="19" t="n">
        <x:v>0.051877365099429654</x:v>
      </x:c>
      <x:c r="K1734" s="19" t="n">
        <x:v>0.0514232401558445</x:v>
      </x:c>
      <x:c r="L1734" s="19" t="n">
        <x:v>0.05541058639101152</x:v>
      </x:c>
      <x:c r="M1734" s="19" t="n">
        <x:v>0.04816717859623736</x:v>
      </x:c>
      <x:c r="N1734" s="19" t="n">
        <x:v>0.04352892435530634</x:v>
      </x:c>
      <x:c r="O1734" s="19" t="n">
        <x:v>0.04639524994179624</x:v>
      </x:c>
      <x:c r="P1734" s="19" t="n">
        <x:v>0.04247502957927395</x:v>
      </x:c>
      <x:c r="Q1734" s="19" t="n">
        <x:v>0.04935144727728243</x:v>
      </x:c>
      <x:c r="R1734" s="19" t="n">
        <x:v>0.0509759677014506</x:v>
      </x:c>
      <x:c r="S1734" s="21" t="n">
        <x:v>9621.923309254966</x:v>
      </x:c>
      <x:c r="T1734" s="21" t="n">
        <x:v>14999.102437294307</x:v>
      </x:c>
      <x:c r="U1734" s="21" t="n">
        <x:v>17969.69956123122</x:v>
      </x:c>
      <x:c r="V1734" s="21" t="n">
        <x:v>21018.37351438291</x:v>
      </x:c>
      <x:c r="W1734" s="21" t="n">
        <x:v>24313.614903366244</x:v>
      </x:c>
      <x:c r="X1734" s="21" t="n">
        <x:v>25522.437872354858</x:v>
      </x:c>
      <x:c r="Y1734" s="21" t="n">
        <x:v>26407.820965276267</x:v>
      </x:c>
      <x:c r="Z1734" s="21" t="n">
        <x:v>27149.263337593144</x:v>
      </x:c>
      <x:c r="AA1734" s="21" t="n">
        <x:v>27714.544078182633</x:v>
      </x:c>
      <x:c r="AB1734" s="21" t="n">
        <x:v>28105.405575740304</x:v>
      </x:c>
      <x:c r="AC1734" s="21" t="n">
        <x:v>36659.224664009096</x:v>
      </x:c>
      <x:c r="AD1734" s="25" t="n">
        <x:f>AC1734*(1+Inputs!$C$14)*(1-Inputs!$C$14/Inputs!$C$15)</x:f>
        <x:v>29089.094770891217</x:v>
      </x:c>
      <x:c r="AE1734" s="25" t="n">
        <x:f>AD1734/(B1734-Inputs!$C$14)</x:f>
        <x:v>662515.4874389743</x:v>
      </x:c>
      <x:c r="AF1734" s="25" t="n">
        <x:f>S1734/(1+B1734)^1+T1734/(1+B1734)^2+U1734/(1+B1734)^3+V1734/(1+B1734)^4+W1734/(1+B1734)^5+X1734/(1+B1734)^6+Y1734/(1+B1734)^7+Z1734/(1+B1734)^8+AA1734/(1+B1734)^9+AB1734/(1+B1734)^10+AE1734/(1+B1734)^10</x:f>
        <x:v>451879.71705665503</x:v>
      </x:c>
      <x:c r="AG1734" s="25" t="n">
        <x:f>(AF1734+Inputs!$C$12)/Inputs!$C$13</x:f>
        <x:v>386.37529186700164</x:v>
      </x:c>
      <x:c r="AH1734" s="25" t="n">
        <x:f>(S1734+Inputs!$C$11)*Inputs!$C$8-Inputs!$C$11</x:f>
        <x:v>2632.6490024180803</x:v>
      </x:c>
      <x:c r="AI1734" s="25" t="n">
        <x:f>Inputs!$C$12+AH1734-Inputs!$C$10*Inputs!$C$13</x:f>
        <x:v>24950.56441761808</x:v>
      </x:c>
      <x:c r="AJ1734" s="25" t="n">
        <x:f>(S1734+Inputs!$C$11)*(1-Inputs!$C$8)</x:f>
        <x:v>6989.274306836886</x:v>
      </x:c>
      <x:c r="AK1734" s="25" t="n">
        <x:f>AJ1734/(1+B1734)^(1-Inputs!$C$8)+T1734/(1+B1734)^(2-Inputs!$C$8)+U1734/(1+B1734)^(3-Inputs!$C$8)+V1734/(1+B1734)^(4-Inputs!$C$8)+W1734/(1+B1734)^(5-Inputs!$C$8)+X1734/(1+B1734)^(6-Inputs!$C$8)+Y1734/(1+B1734)^(7-Inputs!$C$8)+Z1734/(1+B1734)^(8-Inputs!$C$8)+AA1734/(1+B1734)^(9-Inputs!$C$8)+AB1734/(1+B1734)^(10-Inputs!$C$8)+AE1734/(1+B1734)^(10-Inputs!$C$8)</x:f>
        <x:v>465719.19234637904</x:v>
      </x:c>
      <x:c r="AL1734" s="25" t="n">
        <x:f>(AK1734+AI1734)/Inputs!$C$13</x:f>
        <x:v>391.51885145041797</x:v>
      </x:c>
      <x:c r="AM1734" s="26" t="n">
        <x:f>IF(AL1734&gt;=Inputs!$C$7,1,0)</x:f>
        <x:v>1</x:v>
      </x:c>
      <x:c r="AN1734" s="26" t="n">
        <x:f>IF(Inputs!$C$7&lt;=(1-Inputs!$C$16)*AL1734,1,0)</x:f>
        <x:v>1</x:v>
      </x:c>
    </x:row>
    <x:row r="1735" ht="20" customHeight="1">
      <x:c r="A1735" s="16" t="n">
        <x:v>1730</x:v>
      </x:c>
      <x:c r="B1735" s="19" t="n">
        <x:v>0.09786963649018085</x:v>
      </x:c>
      <x:c r="C1735" s="24" t="n">
        <x:v>0.42977290889788833</x:v>
      </x:c>
      <x:c r="D1735" s="19" t="n">
        <x:v>0.028092546650547945</x:v>
      </x:c>
      <x:c r="E1735" s="19" t="n">
        <x:v>0.02405745604625878</x:v>
      </x:c>
      <x:c r="F1735" s="19" t="n">
        <x:v>-0.17649167738990063</x:v>
      </x:c>
      <x:c r="G1735" s="19" t="n">
        <x:v>-0.048497046276029895</x:v>
      </x:c>
      <x:c r="H1735" s="19" t="n">
        <x:v>0.9311256108552755</x:v>
      </x:c>
      <x:c r="I1735" s="19" t="n">
        <x:v>0.053750067906495363</x:v>
      </x:c>
      <x:c r="J1735" s="19" t="n">
        <x:v>0.052835959847187725</x:v>
      </x:c>
      <x:c r="K1735" s="19" t="n">
        <x:v>0.049754753595206015</x:v>
      </x:c>
      <x:c r="L1735" s="19" t="n">
        <x:v>0.061613454592373954</x:v>
      </x:c>
      <x:c r="M1735" s="19" t="n">
        <x:v>0.06920657256680329</x:v>
      </x:c>
      <x:c r="N1735" s="19" t="n">
        <x:v>0.060539795559328695</x:v>
      </x:c>
      <x:c r="O1735" s="19" t="n">
        <x:v>0.053554833908996215</x:v>
      </x:c>
      <x:c r="P1735" s="19" t="n">
        <x:v>0.05666149777873557</x:v>
      </x:c>
      <x:c r="Q1735" s="19" t="n">
        <x:v>0.0560112196440548</x:v>
      </x:c>
      <x:c r="R1735" s="19" t="n">
        <x:v>0.061129621789010574</x:v>
      </x:c>
      <x:c r="S1735" s="21" t="n">
        <x:v>9576.34734825453</x:v>
      </x:c>
      <x:c r="T1735" s="21" t="n">
        <x:v>14887.028768694032</x:v>
      </x:c>
      <x:c r="U1735" s="21" t="n">
        <x:v>17887.944795277857</x:v>
      </x:c>
      <x:c r="V1735" s="21" t="n">
        <x:v>21102.127146324012</x:v>
      </x:c>
      <x:c r="W1735" s="21" t="n">
        <x:v>24613.792577770728</x:v>
      </x:c>
      <x:c r="X1735" s="21" t="n">
        <x:v>25862.218938852806</x:v>
      </x:c>
      <x:c r="Y1735" s="21" t="n">
        <x:v>26741.15894638843</x:v>
      </x:c>
      <x:c r="Z1735" s="21" t="n">
        <x:v>27455.4400427585</x:v>
      </x:c>
      <x:c r="AA1735" s="21" t="n">
        <x:v>28014.874593931567</x:v>
      </x:c>
      <x:c r="AB1735" s="21" t="n">
        <x:v>28398.594447161016</x:v>
      </x:c>
      <x:c r="AC1735" s="21" t="n">
        <x:v>37041.64493107959</x:v>
      </x:c>
      <x:c r="AD1735" s="25" t="n">
        <x:f>AC1735*(1+Inputs!$C$14)*(1-Inputs!$C$14/Inputs!$C$15)</x:f>
        <x:v>29392.545252811648</x:v>
      </x:c>
      <x:c r="AE1735" s="25" t="n">
        <x:f>AD1735/(B1735-Inputs!$C$14)</x:f>
        <x:v>467515.74995033187</x:v>
      </x:c>
      <x:c r="AF1735" s="25" t="n">
        <x:f>S1735/(1+B1735)^1+T1735/(1+B1735)^2+U1735/(1+B1735)^3+V1735/(1+B1735)^4+W1735/(1+B1735)^5+X1735/(1+B1735)^6+Y1735/(1+B1735)^7+Z1735/(1+B1735)^8+AA1735/(1+B1735)^9+AB1735/(1+B1735)^10+AE1735/(1+B1735)^10</x:f>
        <x:v>313265.8302264036</x:v>
      </x:c>
      <x:c r="AG1735" s="25" t="n">
        <x:f>(AF1735+Inputs!$C$12)/Inputs!$C$13</x:f>
        <x:v>275.7714712346224</x:v>
      </x:c>
      <x:c r="AH1735" s="25" t="n">
        <x:f>(S1735+Inputs!$C$11)*Inputs!$C$8-Inputs!$C$11</x:f>
        <x:v>2611.296976853492</x:v>
      </x:c>
      <x:c r="AI1735" s="25" t="n">
        <x:f>Inputs!$C$12+AH1735-Inputs!$C$10*Inputs!$C$13</x:f>
        <x:v>24929.212392053487</x:v>
      </x:c>
      <x:c r="AJ1735" s="25" t="n">
        <x:f>(S1735+Inputs!$C$11)*(1-Inputs!$C$8)</x:f>
        <x:v>6965.050371401038</x:v>
      </x:c>
      <x:c r="AK1735" s="25" t="n">
        <x:f>AJ1735/(1+B1735)^(1-Inputs!$C$8)+T1735/(1+B1735)^(2-Inputs!$C$8)+U1735/(1+B1735)^(3-Inputs!$C$8)+V1735/(1+B1735)^(4-Inputs!$C$8)+W1735/(1+B1735)^(5-Inputs!$C$8)+X1735/(1+B1735)^(6-Inputs!$C$8)+Y1735/(1+B1735)^(7-Inputs!$C$8)+Z1735/(1+B1735)^(8-Inputs!$C$8)+AA1735/(1+B1735)^(9-Inputs!$C$8)+AB1735/(1+B1735)^(10-Inputs!$C$8)+AE1735/(1+B1735)^(10-Inputs!$C$8)</x:f>
        <x:v>324788.59115575836</x:v>
      </x:c>
      <x:c r="AL1735" s="25" t="n">
        <x:f>(AK1735+AI1735)/Inputs!$C$13</x:f>
        <x:v>279.04942354671897</x:v>
      </x:c>
      <x:c r="AM1735" s="26" t="n">
        <x:f>IF(AL1735&gt;=Inputs!$C$7,1,0)</x:f>
        <x:v>1</x:v>
      </x:c>
      <x:c r="AN1735" s="26" t="n">
        <x:f>IF(Inputs!$C$7&lt;=(1-Inputs!$C$16)*AL1735,1,0)</x:f>
        <x:v>0</x:v>
      </x:c>
    </x:row>
    <x:row r="1736" ht="20" customHeight="1">
      <x:c r="A1736" s="16" t="n">
        <x:v>1731</x:v>
      </x:c>
      <x:c r="B1736" s="19" t="n">
        <x:v>0.09179230136559814</x:v>
      </x:c>
      <x:c r="C1736" s="24" t="n">
        <x:v>0.8638054593443769</x:v>
      </x:c>
      <x:c r="D1736" s="19" t="n">
        <x:v>0.015439822734857956</x:v>
      </x:c>
      <x:c r="E1736" s="19" t="n">
        <x:v>0.06276828642848471</x:v>
      </x:c>
      <x:c r="F1736" s="19" t="n">
        <x:v>-0.15314255738446605</x:v>
      </x:c>
      <x:c r="G1736" s="19" t="n">
        <x:v>-0.05504318782820235</x:v>
      </x:c>
      <x:c r="H1736" s="19" t="n">
        <x:v>0.8663635724979883</x:v>
      </x:c>
      <x:c r="I1736" s="19" t="n">
        <x:v>0.06788000219633318</x:v>
      </x:c>
      <x:c r="J1736" s="19" t="n">
        <x:v>0.07009047957798543</x:v>
      </x:c>
      <x:c r="K1736" s="19" t="n">
        <x:v>0.07077167428587132</x:v>
      </x:c>
      <x:c r="L1736" s="19" t="n">
        <x:v>0.06467781709180485</x:v>
      </x:c>
      <x:c r="M1736" s="19" t="n">
        <x:v>0.07216533416324523</x:v>
      </x:c>
      <x:c r="N1736" s="19" t="n">
        <x:v>0.07377131989485747</x:v>
      </x:c>
      <x:c r="O1736" s="19" t="n">
        <x:v>0.06852291391246468</x:v>
      </x:c>
      <x:c r="P1736" s="19" t="n">
        <x:v>0.06423328653140402</x:v>
      </x:c>
      <x:c r="Q1736" s="19" t="n">
        <x:v>0.06150682472307722</x:v>
      </x:c>
      <x:c r="R1736" s="19" t="n">
        <x:v>0.0690149805586259</x:v>
      </x:c>
      <x:c r="S1736" s="21" t="n">
        <x:v>10005.534159583101</x:v>
      </x:c>
      <x:c r="T1736" s="21" t="n">
        <x:v>16050.645200877327</x:v>
      </x:c>
      <x:c r="U1736" s="21" t="n">
        <x:v>19932.251148788673</x:v>
      </x:c>
      <x:c r="V1736" s="21" t="n">
        <x:v>24229.602554771245</x:v>
      </x:c>
      <x:c r="W1736" s="21" t="n">
        <x:v>29047.822894402052</x:v>
      </x:c>
      <x:c r="X1736" s="21" t="n">
        <x:v>30865.053452245476</x:v>
      </x:c>
      <x:c r="Y1736" s="21" t="n">
        <x:v>32237.189151519684</x:v>
      </x:c>
      <x:c r="Z1736" s="21" t="n">
        <x:v>33274.9575404575</x:v>
      </x:c>
      <x:c r="AA1736" s="21" t="n">
        <x:v>33951.06164195915</x:v>
      </x:c>
      <x:c r="AB1736" s="21" t="n">
        <x:v>34249.84183428317</x:v>
      </x:c>
      <x:c r="AC1736" s="21" t="n">
        <x:v>44673.70674036935</x:v>
      </x:c>
      <x:c r="AD1736" s="25" t="n">
        <x:f>AC1736*(1+Inputs!$C$14)*(1-Inputs!$C$14/Inputs!$C$15)</x:f>
        <x:v>35448.586298483075</x:v>
      </x:c>
      <x:c r="AE1736" s="25" t="n">
        <x:f>AD1736/(B1736-Inputs!$C$14)</x:f>
        <x:v>624179.430065428</x:v>
      </x:c>
      <x:c r="AF1736" s="25" t="n">
        <x:f>S1736/(1+B1736)^1+T1736/(1+B1736)^2+U1736/(1+B1736)^3+V1736/(1+B1736)^4+W1736/(1+B1736)^5+X1736/(1+B1736)^6+Y1736/(1+B1736)^7+Z1736/(1+B1736)^8+AA1736/(1+B1736)^9+AB1736/(1+B1736)^10+AE1736/(1+B1736)^10</x:f>
        <x:v>414858.26882154576</x:v>
      </x:c>
      <x:c r="AG1736" s="25" t="n">
        <x:f>(AF1736+Inputs!$C$12)/Inputs!$C$13</x:f>
        <x:v>356.834863315558</x:v>
      </x:c>
      <x:c r="AH1736" s="25" t="n">
        <x:f>(S1736+Inputs!$C$11)*Inputs!$C$8-Inputs!$C$11</x:f>
        <x:v>2812.3680583252344</x:v>
      </x:c>
      <x:c r="AI1736" s="25" t="n">
        <x:f>Inputs!$C$12+AH1736-Inputs!$C$10*Inputs!$C$13</x:f>
        <x:v>25130.283473525233</x:v>
      </x:c>
      <x:c r="AJ1736" s="25" t="n">
        <x:f>(S1736+Inputs!$C$11)*(1-Inputs!$C$8)</x:f>
        <x:v>7193.166101257868</x:v>
      </x:c>
      <x:c r="AK1736" s="25" t="n">
        <x:f>AJ1736/(1+B1736)^(1-Inputs!$C$8)+T1736/(1+B1736)^(2-Inputs!$C$8)+U1736/(1+B1736)^(3-Inputs!$C$8)+V1736/(1+B1736)^(4-Inputs!$C$8)+W1736/(1+B1736)^(5-Inputs!$C$8)+X1736/(1+B1736)^(6-Inputs!$C$8)+Y1736/(1+B1736)^(7-Inputs!$C$8)+Z1736/(1+B1736)^(8-Inputs!$C$8)+AA1736/(1+B1736)^(9-Inputs!$C$8)+AB1736/(1+B1736)^(10-Inputs!$C$8)+AE1736/(1+B1736)^(10-Inputs!$C$8)</x:f>
        <x:v>429598.82497164316</x:v>
      </x:c>
      <x:c r="AL1736" s="25" t="n">
        <x:f>(AK1736+AI1736)/Inputs!$C$13</x:f>
        <x:v>362.840822784104</x:v>
      </x:c>
      <x:c r="AM1736" s="26" t="n">
        <x:f>IF(AL1736&gt;=Inputs!$C$7,1,0)</x:f>
        <x:v>1</x:v>
      </x:c>
      <x:c r="AN1736" s="26" t="n">
        <x:f>IF(Inputs!$C$7&lt;=(1-Inputs!$C$16)*AL1736,1,0)</x:f>
        <x:v>1</x:v>
      </x:c>
    </x:row>
    <x:row r="1737" ht="20" customHeight="1">
      <x:c r="A1737" s="16" t="n">
        <x:v>1732</x:v>
      </x:c>
      <x:c r="B1737" s="19" t="n">
        <x:v>0.08452569128134374</x:v>
      </x:c>
      <x:c r="C1737" s="24" t="n">
        <x:v>0.5082777418867579</x:v>
      </x:c>
      <x:c r="D1737" s="19" t="n">
        <x:v>0.030459325155725026</x:v>
      </x:c>
      <x:c r="E1737" s="19" t="n">
        <x:v>0.06516502713320421</x:v>
      </x:c>
      <x:c r="F1737" s="19" t="n">
        <x:v>-0.1456043610222412</x:v>
      </x:c>
      <x:c r="G1737" s="19" t="n">
        <x:v>-0.049742279271781056</x:v>
      </x:c>
      <x:c r="H1737" s="19" t="n">
        <x:v>0.8625514083432506</x:v>
      </x:c>
      <x:c r="I1737" s="19" t="n">
        <x:v>0.059324210055380036</x:v>
      </x:c>
      <x:c r="J1737" s="19" t="n">
        <x:v>0.05230444802441639</x:v>
      </x:c>
      <x:c r="K1737" s="19" t="n">
        <x:v>0.059933362309437826</x:v>
      </x:c>
      <x:c r="L1737" s="19" t="n">
        <x:v>0.05688170369898331</x:v>
      </x:c>
      <x:c r="M1737" s="19" t="n">
        <x:v>0.05549490394962618</x:v>
      </x:c>
      <x:c r="N1737" s="19" t="n">
        <x:v>0.055175913385782</x:v>
      </x:c>
      <x:c r="O1737" s="19" t="n">
        <x:v>0.05825074544088579</x:v>
      </x:c>
      <x:c r="P1737" s="19" t="n">
        <x:v>0.06300871014111521</x:v>
      </x:c>
      <x:c r="Q1737" s="19" t="n">
        <x:v>0.06024024050283629</x:v>
      </x:c>
      <x:c r="R1737" s="19" t="n">
        <x:v>0.0678299835858536</x:v>
      </x:c>
      <x:c r="S1737" s="21" t="n">
        <x:v>10197.16718468116</x:v>
      </x:c>
      <x:c r="T1737" s="21" t="n">
        <x:v>16075.308553784833</x:v>
      </x:c>
      <x:c r="U1737" s="21" t="n">
        <x:v>19742.233629026938</x:v>
      </x:c>
      <x:c r="V1737" s="21" t="n">
        <x:v>23833.34541201371</x:v>
      </x:c>
      <x:c r="W1737" s="21" t="n">
        <x:v>28425.142366075033</x:v>
      </x:c>
      <x:c r="X1737" s="21" t="n">
        <x:v>30413.755987481127</x:v>
      </x:c>
      <x:c r="Y1737" s="21" t="n">
        <x:v>31938.81896782286</x:v>
      </x:c>
      <x:c r="Z1737" s="21" t="n">
        <x:v>33125.925533090456</x:v>
      </x:c>
      <x:c r="AA1737" s="21" t="n">
        <x:v>33915.85032362306</x:v>
      </x:c>
      <x:c r="AB1737" s="21" t="n">
        <x:v>34256.333130492334</x:v>
      </x:c>
      <x:c r="AC1737" s="21" t="n">
        <x:v>44682.173648468255</x:v>
      </x:c>
      <x:c r="AD1737" s="25" t="n">
        <x:f>AC1737*(1+Inputs!$C$14)*(1-Inputs!$C$14/Inputs!$C$15)</x:f>
        <x:v>35455.304790059556</x:v>
      </x:c>
      <x:c r="AE1737" s="25" t="n">
        <x:f>AD1737/(B1737-Inputs!$C$14)</x:f>
        <x:v>715897.2216792767</x:v>
      </x:c>
      <x:c r="AF1737" s="25" t="n">
        <x:f>S1737/(1+B1737)^1+T1737/(1+B1737)^2+U1737/(1+B1737)^3+V1737/(1+B1737)^4+W1737/(1+B1737)^5+X1737/(1+B1737)^6+Y1737/(1+B1737)^7+Z1737/(1+B1737)^8+AA1737/(1+B1737)^9+AB1737/(1+B1737)^10+AE1737/(1+B1737)^10</x:f>
        <x:v>478392.2613471028</x:v>
      </x:c>
      <x:c r="AG1737" s="25" t="n">
        <x:f>(AF1737+Inputs!$C$12)/Inputs!$C$13</x:f>
        <x:v>407.5303778418992</x:v>
      </x:c>
      <x:c r="AH1737" s="25" t="n">
        <x:f>(S1737+Inputs!$C$11)*Inputs!$C$8-Inputs!$C$11</x:f>
        <x:v>2902.1468180287084</x:v>
      </x:c>
      <x:c r="AI1737" s="25" t="n">
        <x:f>Inputs!$C$12+AH1737-Inputs!$C$10*Inputs!$C$13</x:f>
        <x:v>25220.062233228702</x:v>
      </x:c>
      <x:c r="AJ1737" s="25" t="n">
        <x:f>(S1737+Inputs!$C$11)*(1-Inputs!$C$8)</x:f>
        <x:v>7295.020366652453</x:v>
      </x:c>
      <x:c r="AK1737" s="25" t="n">
        <x:f>AJ1737/(1+B1737)^(1-Inputs!$C$8)+T1737/(1+B1737)^(2-Inputs!$C$8)+U1737/(1+B1737)^(3-Inputs!$C$8)+V1737/(1+B1737)^(4-Inputs!$C$8)+W1737/(1+B1737)^(5-Inputs!$C$8)+X1737/(1+B1737)^(6-Inputs!$C$8)+Y1737/(1+B1737)^(7-Inputs!$C$8)+Z1737/(1+B1737)^(8-Inputs!$C$8)+AA1737/(1+B1737)^(9-Inputs!$C$8)+AB1737/(1+B1737)^(10-Inputs!$C$8)+AE1737/(1+B1737)^(10-Inputs!$C$8)</x:f>
        <x:v>494148.7030475383</x:v>
      </x:c>
      <x:c r="AL1737" s="25" t="n">
        <x:f>(AK1737+AI1737)/Inputs!$C$13</x:f>
        <x:v>414.4185771770555</x:v>
      </x:c>
      <x:c r="AM1737" s="26" t="n">
        <x:f>IF(AL1737&gt;=Inputs!$C$7,1,0)</x:f>
        <x:v>1</x:v>
      </x:c>
      <x:c r="AN1737" s="26" t="n">
        <x:f>IF(Inputs!$C$7&lt;=(1-Inputs!$C$16)*AL1737,1,0)</x:f>
        <x:v>1</x:v>
      </x:c>
    </x:row>
    <x:row r="1738" ht="20" customHeight="1">
      <x:c r="A1738" s="16" t="n">
        <x:v>1733</x:v>
      </x:c>
      <x:c r="B1738" s="19" t="n">
        <x:v>0.08152605244220976</x:v>
      </x:c>
      <x:c r="C1738" s="24" t="n">
        <x:v>0.5048840558599466</x:v>
      </x:c>
      <x:c r="D1738" s="19" t="n">
        <x:v>0.029216319585886198</x:v>
      </x:c>
      <x:c r="E1738" s="19" t="n">
        <x:v>0.043623323640420326</x:v>
      </x:c>
      <x:c r="F1738" s="19" t="n">
        <x:v>-0.1600261594505571</x:v>
      </x:c>
      <x:c r="G1738" s="19" t="n">
        <x:v>-0.03994870589468008</x:v>
      </x:c>
      <x:c r="H1738" s="19" t="n">
        <x:v>0.5215229514206783</x:v>
      </x:c>
      <x:c r="I1738" s="19" t="n">
        <x:v>0.059524812128662466</x:v>
      </x:c>
      <x:c r="J1738" s="19" t="n">
        <x:v>0.054036666283437854</x:v>
      </x:c>
      <x:c r="K1738" s="19" t="n">
        <x:v>0.059431111612428825</x:v>
      </x:c>
      <x:c r="L1738" s="19" t="n">
        <x:v>0.05729701024636938</x:v>
      </x:c>
      <x:c r="M1738" s="19" t="n">
        <x:v>0.05710494005779651</x:v>
      </x:c>
      <x:c r="N1738" s="19" t="n">
        <x:v>0.06008458581302989</x:v>
      </x:c>
      <x:c r="O1738" s="19" t="n">
        <x:v>0.05680719168184738</x:v>
      </x:c>
      <x:c r="P1738" s="19" t="n">
        <x:v>0.060758680914296974</x:v>
      </x:c>
      <x:c r="Q1738" s="19" t="n">
        <x:v>0.06527063326246776</x:v>
      </x:c>
      <x:c r="R1738" s="19" t="n">
        <x:v>0.056360800803560096</x:v>
      </x:c>
      <x:c r="S1738" s="21" t="n">
        <x:v>9910.011449404341</x:v>
      </x:c>
      <x:c r="T1738" s="21" t="n">
        <x:v>15400.45858735908</x:v>
      </x:c>
      <x:c r="U1738" s="21" t="n">
        <x:v>18438.4735016123</x:v>
      </x:c>
      <x:c r="V1738" s="21" t="n">
        <x:v>21712.94479001584</x:v>
      </x:c>
      <x:c r="W1738" s="21" t="n">
        <x:v>25355.563596800628</x:v>
      </x:c>
      <x:c r="X1738" s="21" t="n">
        <x:v>26810.129973171104</x:v>
      </x:c>
      <x:c r="Y1738" s="21" t="n">
        <x:v>27970.25526579673</x:v>
      </x:c>
      <x:c r="Z1738" s="21" t="n">
        <x:v>28893.345012408034</x:v>
      </x:c>
      <x:c r="AA1738" s="21" t="n">
        <x:v>29565.807753480058</x:v>
      </x:c>
      <x:c r="AB1738" s="21" t="n">
        <x:v>29957.418999295147</x:v>
      </x:c>
      <x:c r="AC1738" s="21" t="n">
        <x:v>39074.89434690671</x:v>
      </x:c>
      <x:c r="AD1738" s="25" t="n">
        <x:f>AC1738*(1+Inputs!$C$14)*(1-Inputs!$C$14/Inputs!$C$15)</x:f>
        <x:v>31005.928664270472</x:v>
      </x:c>
      <x:c r="AE1738" s="25" t="n">
        <x:f>AD1738/(B1738-Inputs!$C$14)</x:f>
        <x:v>666420.7908629922</x:v>
      </x:c>
      <x:c r="AF1738" s="25" t="n">
        <x:f>S1738/(1+B1738)^1+T1738/(1+B1738)^2+U1738/(1+B1738)^3+V1738/(1+B1738)^4+W1738/(1+B1738)^5+X1738/(1+B1738)^6+Y1738/(1+B1738)^7+Z1738/(1+B1738)^8+AA1738/(1+B1738)^9+AB1738/(1+B1738)^10+AE1738/(1+B1738)^10</x:f>
        <x:v>450895.1727099237</x:v>
      </x:c>
      <x:c r="AG1738" s="25" t="n">
        <x:f>(AF1738+Inputs!$C$12)/Inputs!$C$13</x:f>
        <x:v>385.589696939822</x:v>
      </x:c>
      <x:c r="AH1738" s="25" t="n">
        <x:f>(S1738+Inputs!$C$11)*Inputs!$C$8-Inputs!$C$11</x:f>
        <x:v>2767.616322871623</x:v>
      </x:c>
      <x:c r="AI1738" s="25" t="n">
        <x:f>Inputs!$C$12+AH1738-Inputs!$C$10*Inputs!$C$13</x:f>
        <x:v>25085.531738071622</x:v>
      </x:c>
      <x:c r="AJ1738" s="25" t="n">
        <x:f>(S1738+Inputs!$C$11)*(1-Inputs!$C$8)</x:f>
        <x:v>7142.395126532719</x:v>
      </x:c>
      <x:c r="AK1738" s="25" t="n">
        <x:f>AJ1738/(1+B1738)^(1-Inputs!$C$8)+T1738/(1+B1738)^(2-Inputs!$C$8)+U1738/(1+B1738)^(3-Inputs!$C$8)+V1738/(1+B1738)^(4-Inputs!$C$8)+W1738/(1+B1738)^(5-Inputs!$C$8)+X1738/(1+B1738)^(6-Inputs!$C$8)+Y1738/(1+B1738)^(7-Inputs!$C$8)+Z1738/(1+B1738)^(8-Inputs!$C$8)+AA1738/(1+B1738)^(9-Inputs!$C$8)+AB1738/(1+B1738)^(10-Inputs!$C$8)+AE1738/(1+B1738)^(10-Inputs!$C$8)</x:f>
        <x:v>465103.79436911317</x:v>
      </x:c>
      <x:c r="AL1738" s="25" t="n">
        <x:f>(AK1738+AI1738)/Inputs!$C$13</x:f>
        <x:v>391.13550265754094</x:v>
      </x:c>
      <x:c r="AM1738" s="26" t="n">
        <x:f>IF(AL1738&gt;=Inputs!$C$7,1,0)</x:f>
        <x:v>1</x:v>
      </x:c>
      <x:c r="AN1738" s="26" t="n">
        <x:f>IF(Inputs!$C$7&lt;=(1-Inputs!$C$16)*AL1738,1,0)</x:f>
        <x:v>1</x:v>
      </x:c>
    </x:row>
    <x:row r="1739" ht="20" customHeight="1">
      <x:c r="A1739" s="16" t="n">
        <x:v>1734</x:v>
      </x:c>
      <x:c r="B1739" s="19" t="n">
        <x:v>0.08614813522128631</x:v>
      </x:c>
      <x:c r="C1739" s="24" t="n">
        <x:v>0.40112948776643975</x:v>
      </x:c>
      <x:c r="D1739" s="19" t="n">
        <x:v>0.02733912288594098</x:v>
      </x:c>
      <x:c r="E1739" s="19" t="n">
        <x:v>0.04297922337718746</x:v>
      </x:c>
      <x:c r="F1739" s="19" t="n">
        <x:v>-0.24349305054733922</x:v>
      </x:c>
      <x:c r="G1739" s="19" t="n">
        <x:v>-0.062160742250379715</x:v>
      </x:c>
      <x:c r="H1739" s="19" t="n">
        <x:v>0.6261566460432562</x:v>
      </x:c>
      <x:c r="I1739" s="19" t="n">
        <x:v>0.05746987351557778</x:v>
      </x:c>
      <x:c r="J1739" s="19" t="n">
        <x:v>0.06206753461792801</x:v>
      </x:c>
      <x:c r="K1739" s="19" t="n">
        <x:v>0.05725371567044363</x:v>
      </x:c>
      <x:c r="L1739" s="19" t="n">
        <x:v>0.06348211879244331</x:v>
      </x:c>
      <x:c r="M1739" s="19" t="n">
        <x:v>0.06398088908649584</x:v>
      </x:c>
      <x:c r="N1739" s="19" t="n">
        <x:v>0.06619186255980708</x:v>
      </x:c>
      <x:c r="O1739" s="19" t="n">
        <x:v>0.052018778802950014</x:v>
      </x:c>
      <x:c r="P1739" s="19" t="n">
        <x:v>0.06421625342267248</x:v>
      </x:c>
      <x:c r="Q1739" s="19" t="n">
        <x:v>0.05958962287652071</x:v>
      </x:c>
      <x:c r="R1739" s="19" t="n">
        <x:v>0.05125955225960411</x:v>
      </x:c>
      <x:c r="S1739" s="21" t="n">
        <x:v>8329.709694382107</x:v>
      </x:c>
      <x:c r="T1739" s="21" t="n">
        <x:v>13381.542643361092</x:v>
      </x:c>
      <x:c r="U1739" s="21" t="n">
        <x:v>16634.7548512231</x:v>
      </x:c>
      <x:c r="V1739" s="21" t="n">
        <x:v>20175.176651789585</x:v>
      </x:c>
      <x:c r="W1739" s="21" t="n">
        <x:v>24113.29356848745</x:v>
      </x:c>
      <x:c r="X1739" s="21" t="n">
        <x:v>25622.98037270016</x:v>
      </x:c>
      <x:c r="Y1739" s="21" t="n">
        <x:v>26757.244076963652</x:v>
      </x:c>
      <x:c r="Z1739" s="21" t="n">
        <x:v>27650.907158864986</x:v>
      </x:c>
      <x:c r="AA1739" s="21" t="n">
        <x:v>28340.933784886045</x:v>
      </x:c>
      <x:c r="AB1739" s="21" t="n">
        <x:v>28769.312523107466</x:v>
      </x:c>
      <x:c r="AC1739" s="21" t="n">
        <x:v>37525.19024753147</x:v>
      </x:c>
      <x:c r="AD1739" s="25" t="n">
        <x:f>AC1739*(1+Inputs!$C$14)*(1-Inputs!$C$14/Inputs!$C$15)</x:f>
        <x:v>29776.238461416215</x:v>
      </x:c>
      <x:c r="AE1739" s="25" t="n">
        <x:f>AD1739/(B1739-Inputs!$C$14)</x:f>
        <x:v>582156.8730236767</x:v>
      </x:c>
      <x:c r="AF1739" s="25" t="n">
        <x:f>S1739/(1+B1739)^1+T1739/(1+B1739)^2+U1739/(1+B1739)^3+V1739/(1+B1739)^4+W1739/(1+B1739)^5+X1739/(1+B1739)^6+Y1739/(1+B1739)^7+Z1739/(1+B1739)^8+AA1739/(1+B1739)^9+AB1739/(1+B1739)^10+AE1739/(1+B1739)^10</x:f>
        <x:v>388161.1887097445</x:v>
      </x:c>
      <x:c r="AG1739" s="25" t="n">
        <x:f>(AF1739+Inputs!$C$12)/Inputs!$C$13</x:f>
        <x:v>335.5325311494456</x:v>
      </x:c>
      <x:c r="AH1739" s="25" t="n">
        <x:f>(S1739+Inputs!$C$11)*Inputs!$C$8-Inputs!$C$11</x:f>
        <x:v>2027.25577462833</x:v>
      </x:c>
      <x:c r="AI1739" s="25" t="n">
        <x:f>Inputs!$C$12+AH1739-Inputs!$C$10*Inputs!$C$13</x:f>
        <x:v>24345.171189828325</x:v>
      </x:c>
      <x:c r="AJ1739" s="25" t="n">
        <x:f>(S1739+Inputs!$C$11)*(1-Inputs!$C$8)</x:f>
        <x:v>6302.453919753778</x:v>
      </x:c>
      <x:c r="AK1739" s="25" t="n">
        <x:f>AJ1739/(1+B1739)^(1-Inputs!$C$8)+T1739/(1+B1739)^(2-Inputs!$C$8)+U1739/(1+B1739)^(3-Inputs!$C$8)+V1739/(1+B1739)^(4-Inputs!$C$8)+W1739/(1+B1739)^(5-Inputs!$C$8)+X1739/(1+B1739)^(6-Inputs!$C$8)+Y1739/(1+B1739)^(7-Inputs!$C$8)+Z1739/(1+B1739)^(8-Inputs!$C$8)+AA1739/(1+B1739)^(9-Inputs!$C$8)+AB1739/(1+B1739)^(10-Inputs!$C$8)+AE1739/(1+B1739)^(10-Inputs!$C$8)</x:f>
        <x:v>401543.46035606915</x:v>
      </x:c>
      <x:c r="AL1739" s="25" t="n">
        <x:f>(AK1739+AI1739)/Inputs!$C$13</x:f>
        <x:v>339.8282155564775</x:v>
      </x:c>
      <x:c r="AM1739" s="26" t="n">
        <x:f>IF(AL1739&gt;=Inputs!$C$7,1,0)</x:f>
        <x:v>1</x:v>
      </x:c>
      <x:c r="AN1739" s="26" t="n">
        <x:f>IF(Inputs!$C$7&lt;=(1-Inputs!$C$16)*AL1739,1,0)</x:f>
        <x:v>1</x:v>
      </x:c>
    </x:row>
    <x:row r="1740" ht="20" customHeight="1">
      <x:c r="A1740" s="16" t="n">
        <x:v>1735</x:v>
      </x:c>
      <x:c r="B1740" s="19" t="n">
        <x:v>0.08383005659072745</x:v>
      </x:c>
      <x:c r="C1740" s="24" t="n">
        <x:v>0.3665585939143341</x:v>
      </x:c>
      <x:c r="D1740" s="19" t="n">
        <x:v>0.0201020551800454</x:v>
      </x:c>
      <x:c r="E1740" s="19" t="n">
        <x:v>0.040371156000221904</x:v>
      </x:c>
      <x:c r="F1740" s="19" t="n">
        <x:v>-0.23556174654118994</x:v>
      </x:c>
      <x:c r="G1740" s="19" t="n">
        <x:v>-0.09514512479632173</x:v>
      </x:c>
      <x:c r="H1740" s="19" t="n">
        <x:v>0.5945288174299037</x:v>
      </x:c>
      <x:c r="I1740" s="19" t="n">
        <x:v>0.05483018653940576</x:v>
      </x:c>
      <x:c r="J1740" s="19" t="n">
        <x:v>0.05251400293353868</x:v>
      </x:c>
      <x:c r="K1740" s="19" t="n">
        <x:v>0.045509290375713364</x:v>
      </x:c>
      <x:c r="L1740" s="19" t="n">
        <x:v>0.05863439164793931</x:v>
      </x:c>
      <x:c r="M1740" s="19" t="n">
        <x:v>0.058294638232613355</x:v>
      </x:c>
      <x:c r="N1740" s="19" t="n">
        <x:v>0.04712056719813404</x:v>
      </x:c>
      <x:c r="O1740" s="19" t="n">
        <x:v>0.04875629947041148</x:v>
      </x:c>
      <x:c r="P1740" s="19" t="n">
        <x:v>0.06143211167754657</x:v>
      </x:c>
      <x:c r="Q1740" s="19" t="n">
        <x:v>0.05578854462904133</x:v>
      </x:c>
      <x:c r="R1740" s="19" t="n">
        <x:v>0.05476434623559839</x:v>
      </x:c>
      <x:c r="S1740" s="21" t="n">
        <x:v>8292.030741728355</x:v>
      </x:c>
      <x:c r="T1740" s="21" t="n">
        <x:v>13287.251815032072</x:v>
      </x:c>
      <x:c r="U1740" s="21" t="n">
        <x:v>16321.489473902388</x:v>
      </x:c>
      <x:c r="V1740" s="21" t="n">
        <x:v>19467.685015242045</x:v>
      </x:c>
      <x:c r="W1740" s="21" t="n">
        <x:v>22955.1169131491</x:v>
      </x:c>
      <x:c r="X1740" s="21" t="n">
        <x:v>24228.028773569597</x:v>
      </x:c>
      <x:c r="Y1740" s="21" t="n">
        <x:v>25158.618136170386</x:v>
      </x:c>
      <x:c r="Z1740" s="21" t="n">
        <x:v>25951.57394254705</x:v>
      </x:c>
      <x:c r="AA1740" s="21" t="n">
        <x:v>26596.29428910127</x:v>
      </x:c>
      <x:c r="AB1740" s="21" t="n">
        <x:v>27039.04823962723</x:v>
      </x:c>
      <x:c r="AC1740" s="21" t="n">
        <x:v>35268.32379081811</x:v>
      </x:c>
      <x:c r="AD1740" s="25" t="n">
        <x:f>AC1740*(1+Inputs!$C$14)*(1-Inputs!$C$14/Inputs!$C$15)</x:f>
        <x:v>27985.414928014165</x:v>
      </x:c>
      <x:c r="AE1740" s="25" t="n">
        <x:f>AD1740/(B1740-Inputs!$C$14)</x:f>
        <x:v>573118.6257385669</x:v>
      </x:c>
      <x:c r="AF1740" s="25" t="n">
        <x:f>S1740/(1+B1740)^1+T1740/(1+B1740)^2+U1740/(1+B1740)^3+V1740/(1+B1740)^4+W1740/(1+B1740)^5+X1740/(1+B1740)^6+Y1740/(1+B1740)^7+Z1740/(1+B1740)^8+AA1740/(1+B1740)^9+AB1740/(1+B1740)^10+AE1740/(1+B1740)^10</x:f>
        <x:v>385343.0629087352</x:v>
      </x:c>
      <x:c r="AG1740" s="25" t="n">
        <x:f>(AF1740+Inputs!$C$12)/Inputs!$C$13</x:f>
        <x:v>333.2838713092088</x:v>
      </x:c>
      <x:c r="AH1740" s="25" t="n">
        <x:f>(S1740+Inputs!$C$11)*Inputs!$C$8-Inputs!$C$11</x:f>
        <x:v>2009.6034433850655</x:v>
      </x:c>
      <x:c r="AI1740" s="25" t="n">
        <x:f>Inputs!$C$12+AH1740-Inputs!$C$10*Inputs!$C$13</x:f>
        <x:v>24327.518858585063</x:v>
      </x:c>
      <x:c r="AJ1740" s="25" t="n">
        <x:f>(S1740+Inputs!$C$11)*(1-Inputs!$C$8)</x:f>
        <x:v>6282.42729834329</x:v>
      </x:c>
      <x:c r="AK1740" s="25" t="n">
        <x:f>AJ1740/(1+B1740)^(1-Inputs!$C$8)+T1740/(1+B1740)^(2-Inputs!$C$8)+U1740/(1+B1740)^(3-Inputs!$C$8)+V1740/(1+B1740)^(4-Inputs!$C$8)+W1740/(1+B1740)^(5-Inputs!$C$8)+X1740/(1+B1740)^(6-Inputs!$C$8)+Y1740/(1+B1740)^(7-Inputs!$C$8)+Z1740/(1+B1740)^(8-Inputs!$C$8)+AA1740/(1+B1740)^(9-Inputs!$C$8)+AB1740/(1+B1740)^(10-Inputs!$C$8)+AE1740/(1+B1740)^(10-Inputs!$C$8)</x:f>
        <x:v>398228.07095843856</x:v>
      </x:c>
      <x:c r="AL1740" s="25" t="n">
        <x:f>(AK1740+AI1740)/Inputs!$C$13</x:f>
        <x:v>337.16869018012005</x:v>
      </x:c>
      <x:c r="AM1740" s="26" t="n">
        <x:f>IF(AL1740&gt;=Inputs!$C$7,1,0)</x:f>
        <x:v>1</x:v>
      </x:c>
      <x:c r="AN1740" s="26" t="n">
        <x:f>IF(Inputs!$C$7&lt;=(1-Inputs!$C$16)*AL1740,1,0)</x:f>
        <x:v>1</x:v>
      </x:c>
    </x:row>
    <x:row r="1741" ht="20" customHeight="1">
      <x:c r="A1741" s="16" t="n">
        <x:v>1736</x:v>
      </x:c>
      <x:c r="B1741" s="19" t="n">
        <x:v>0.0788426126696024</x:v>
      </x:c>
      <x:c r="C1741" s="24" t="n">
        <x:v>0.5842016414926263</x:v>
      </x:c>
      <x:c r="D1741" s="19" t="n">
        <x:v>0.03066411911078575</x:v>
      </x:c>
      <x:c r="E1741" s="19" t="n">
        <x:v>0.05344725764078617</x:v>
      </x:c>
      <x:c r="F1741" s="19" t="n">
        <x:v>-0.20194278272942828</x:v>
      </x:c>
      <x:c r="G1741" s="19" t="n">
        <x:v>-0.0624828298014603</x:v>
      </x:c>
      <x:c r="H1741" s="19" t="n">
        <x:v>0.6713384417270447</x:v>
      </x:c>
      <x:c r="I1741" s="19" t="n">
        <x:v>0.05159380626675443</x:v>
      </x:c>
      <x:c r="J1741" s="19" t="n">
        <x:v>0.060804260738835866</x:v>
      </x:c>
      <x:c r="K1741" s="19" t="n">
        <x:v>0.05699516450542319</x:v>
      </x:c>
      <x:c r="L1741" s="19" t="n">
        <x:v>0.05638540364656479</x:v>
      </x:c>
      <x:c r="M1741" s="19" t="n">
        <x:v>0.058014111770493176</x:v>
      </x:c>
      <x:c r="N1741" s="19" t="n">
        <x:v>0.06066443727887759</x:v>
      </x:c>
      <x:c r="O1741" s="19" t="n">
        <x:v>0.05376146783444142</x:v>
      </x:c>
      <x:c r="P1741" s="19" t="n">
        <x:v>0.055436499254516325</x:v>
      </x:c>
      <x:c r="Q1741" s="19" t="n">
        <x:v>0.05842493578891549</x:v>
      </x:c>
      <x:c r="R1741" s="19" t="n">
        <x:v>0.059065015303107204</x:v>
      </x:c>
      <x:c r="S1741" s="21" t="n">
        <x:v>9103.677307135218</x:v>
      </x:c>
      <x:c r="T1741" s="21" t="n">
        <x:v>14644.469380850254</x:v>
      </x:c>
      <x:c r="U1741" s="21" t="n">
        <x:v>18278.20212213615</x:v>
      </x:c>
      <x:c r="V1741" s="21" t="n">
        <x:v>22274.93929333637</x:v>
      </x:c>
      <x:c r="W1741" s="21" t="n">
        <x:v>26763.62914680056</x:v>
      </x:c>
      <x:c r="X1741" s="21" t="n">
        <x:v>28537.825810654507</x:v>
      </x:c>
      <x:c r="Y1741" s="21" t="n">
        <x:v>29889.320731498065</x:v>
      </x:c>
      <x:c r="Z1741" s="21" t="n">
        <x:v>30933.374092006037</x:v>
      </x:c>
      <x:c r="AA1741" s="21" t="n">
        <x:v>31656.579892724367</x:v>
      </x:c>
      <x:c r="AB1741" s="21" t="n">
        <x:v>32026.93032335699</x:v>
      </x:c>
      <x:c r="AC1741" s="21" t="n">
        <x:v>41774.25694350912</x:v>
      </x:c>
      <x:c r="AD1741" s="25" t="n">
        <x:f>AC1741*(1+Inputs!$C$14)*(1-Inputs!$C$14/Inputs!$C$15)</x:f>
        <x:v>33147.872884674485</x:v>
      </x:c>
      <x:c r="AE1741" s="25" t="n">
        <x:f>AD1741/(B1741-Inputs!$C$14)</x:f>
        <x:v>756065.1810255154</x:v>
      </x:c>
      <x:c r="AF1741" s="25" t="n">
        <x:f>S1741/(1+B1741)^1+T1741/(1+B1741)^2+U1741/(1+B1741)^3+V1741/(1+B1741)^4+W1741/(1+B1741)^5+X1741/(1+B1741)^6+Y1741/(1+B1741)^7+Z1741/(1+B1741)^8+AA1741/(1+B1741)^9+AB1741/(1+B1741)^10+AE1741/(1+B1741)^10</x:f>
        <x:v>507824.63888583175</x:v>
      </x:c>
      <x:c r="AG1741" s="25" t="n">
        <x:f>(AF1741+Inputs!$C$12)/Inputs!$C$13</x:f>
        <x:v>431.0152788176908</x:v>
      </x:c>
      <x:c r="AH1741" s="25" t="n">
        <x:f>(S1741+Inputs!$C$11)*Inputs!$C$8-Inputs!$C$11</x:f>
        <x:v>2389.85430005513</x:v>
      </x:c>
      <x:c r="AI1741" s="25" t="n">
        <x:f>Inputs!$C$12+AH1741-Inputs!$C$10*Inputs!$C$13</x:f>
        <x:v>24707.769715255126</x:v>
      </x:c>
      <x:c r="AJ1741" s="25" t="n">
        <x:f>(S1741+Inputs!$C$11)*(1-Inputs!$C$8)</x:f>
        <x:v>6713.823007080089</x:v>
      </x:c>
      <x:c r="AK1741" s="25" t="n">
        <x:f>AJ1741/(1+B1741)^(1-Inputs!$C$8)+T1741/(1+B1741)^(2-Inputs!$C$8)+U1741/(1+B1741)^(3-Inputs!$C$8)+V1741/(1+B1741)^(4-Inputs!$C$8)+W1741/(1+B1741)^(5-Inputs!$C$8)+X1741/(1+B1741)^(6-Inputs!$C$8)+Y1741/(1+B1741)^(7-Inputs!$C$8)+Z1741/(1+B1741)^(8-Inputs!$C$8)+AA1741/(1+B1741)^(9-Inputs!$C$8)+AB1741/(1+B1741)^(10-Inputs!$C$8)+AE1741/(1+B1741)^(10-Inputs!$C$8)</x:f>
        <x:v>523908.94274986186</x:v>
      </x:c>
      <x:c r="AL1741" s="25" t="n">
        <x:f>(AK1741+AI1741)/Inputs!$C$13</x:f>
        <x:v>437.7563161166229</x:v>
      </x:c>
      <x:c r="AM1741" s="26" t="n">
        <x:f>IF(AL1741&gt;=Inputs!$C$7,1,0)</x:f>
        <x:v>1</x:v>
      </x:c>
      <x:c r="AN1741" s="26" t="n">
        <x:f>IF(Inputs!$C$7&lt;=(1-Inputs!$C$16)*AL1741,1,0)</x:f>
        <x:v>1</x:v>
      </x:c>
    </x:row>
    <x:row r="1742" ht="20" customHeight="1">
      <x:c r="A1742" s="16" t="n">
        <x:v>1737</x:v>
      </x:c>
      <x:c r="B1742" s="19" t="n">
        <x:v>0.08585295249610617</x:v>
      </x:c>
      <x:c r="C1742" s="24" t="n">
        <x:v>0.8140105283547143</x:v>
      </x:c>
      <x:c r="D1742" s="19" t="n">
        <x:v>0.02389913065996865</x:v>
      </x:c>
      <x:c r="E1742" s="19" t="n">
        <x:v>0.057141755750262466</x:v>
      </x:c>
      <x:c r="F1742" s="19" t="n">
        <x:v>-0.21438241789769452</x:v>
      </x:c>
      <x:c r="G1742" s="19" t="n">
        <x:v>-0.05187001643592282</x:v>
      </x:c>
      <x:c r="H1742" s="19" t="n">
        <x:v>0.4016984884322312</x:v>
      </x:c>
      <x:c r="I1742" s="19" t="n">
        <x:v>0.05931197231729698</x:v>
      </x:c>
      <x:c r="J1742" s="19" t="n">
        <x:v>0.061738967543070664</x:v>
      </x:c>
      <x:c r="K1742" s="19" t="n">
        <x:v>0.05112841805648373</x:v>
      </x:c>
      <x:c r="L1742" s="19" t="n">
        <x:v>0.05728204543086918</x:v>
      </x:c>
      <x:c r="M1742" s="19" t="n">
        <x:v>0.06390137369811213</x:v>
      </x:c>
      <x:c r="N1742" s="19" t="n">
        <x:v>0.057158679007198995</x:v>
      </x:c>
      <x:c r="O1742" s="19" t="n">
        <x:v>0.06390586954639843</x:v>
      </x:c>
      <x:c r="P1742" s="19" t="n">
        <x:v>0.053314646295017386</x:v>
      </x:c>
      <x:c r="Q1742" s="19" t="n">
        <x:v>0.059570373002555924</x:v>
      </x:c>
      <x:c r="R1742" s="19" t="n">
        <x:v>0.05532936862735255</x:v>
      </x:c>
      <x:c r="S1742" s="21" t="n">
        <x:v>8878.44691606069</x:v>
      </x:c>
      <x:c r="T1742" s="21" t="n">
        <x:v>14424.266893603657</x:v>
      </x:c>
      <x:c r="U1742" s="21" t="n">
        <x:v>17981.127624778754</x:v>
      </x:c>
      <x:c r="V1742" s="21" t="n">
        <x:v>21846.551670962577</x:v>
      </x:c>
      <x:c r="W1742" s="21" t="n">
        <x:v>26277.6763923263</x:v>
      </x:c>
      <x:c r="X1742" s="21" t="n">
        <x:v>27962.914537130888</x:v>
      </x:c>
      <x:c r="Y1742" s="21" t="n">
        <x:v>29282.1244125319</x:v>
      </x:c>
      <x:c r="Z1742" s="21" t="n">
        <x:v>30337.097520276297</x:v>
      </x:c>
      <x:c r="AA1742" s="21" t="n">
        <x:v>31051.06701619462</x:v>
      </x:c>
      <x:c r="AB1742" s="21" t="n">
        <x:v>31427.34636101072</x:v>
      </x:c>
      <x:c r="AC1742" s="21" t="n">
        <x:v>40992.19090566616</x:v>
      </x:c>
      <x:c r="AD1742" s="25" t="n">
        <x:f>AC1742*(1+Inputs!$C$14)*(1-Inputs!$C$14/Inputs!$C$15)</x:f>
        <x:v>32527.30348364609</x:v>
      </x:c>
      <x:c r="AE1742" s="25" t="n">
        <x:f>AD1742/(B1742-Inputs!$C$14)</x:f>
        <x:v>639634.5125907237</x:v>
      </x:c>
      <x:c r="AF1742" s="25" t="n">
        <x:f>S1742/(1+B1742)^1+T1742/(1+B1742)^2+U1742/(1+B1742)^3+V1742/(1+B1742)^4+W1742/(1+B1742)^5+X1742/(1+B1742)^6+Y1742/(1+B1742)^7+Z1742/(1+B1742)^8+AA1742/(1+B1742)^9+AB1742/(1+B1742)^10+AE1742/(1+B1742)^10</x:f>
        <x:v>426056.84486621607</x:v>
      </x:c>
      <x:c r="AG1742" s="25" t="n">
        <x:f>(AF1742+Inputs!$C$12)/Inputs!$C$13</x:f>
        <x:v>365.77051416921006</x:v>
      </x:c>
      <x:c r="AH1742" s="25" t="n">
        <x:f>(S1742+Inputs!$C$11)*Inputs!$C$8-Inputs!$C$11</x:f>
        <x:v>2284.3354045106244</x:v>
      </x:c>
      <x:c r="AI1742" s="25" t="n">
        <x:f>Inputs!$C$12+AH1742-Inputs!$C$10*Inputs!$C$13</x:f>
        <x:v>24602.25081971062</x:v>
      </x:c>
      <x:c r="AJ1742" s="25" t="n">
        <x:f>(S1742+Inputs!$C$11)*(1-Inputs!$C$8)</x:f>
        <x:v>6594.111511550065</x:v>
      </x:c>
      <x:c r="AK1742" s="25" t="n">
        <x:f>AJ1742/(1+B1742)^(1-Inputs!$C$8)+T1742/(1+B1742)^(2-Inputs!$C$8)+U1742/(1+B1742)^(3-Inputs!$C$8)+V1742/(1+B1742)^(4-Inputs!$C$8)+W1742/(1+B1742)^(5-Inputs!$C$8)+X1742/(1+B1742)^(6-Inputs!$C$8)+Y1742/(1+B1742)^(7-Inputs!$C$8)+Z1742/(1+B1742)^(8-Inputs!$C$8)+AA1742/(1+B1742)^(9-Inputs!$C$8)+AB1742/(1+B1742)^(10-Inputs!$C$8)+AE1742/(1+B1742)^(10-Inputs!$C$8)</x:f>
        <x:v>440632.2827511439</x:v>
      </x:c>
      <x:c r="AL1742" s="25" t="n">
        <x:f>(AK1742+AI1742)/Inputs!$C$13</x:f>
        <x:v>371.2233895156119</x:v>
      </x:c>
      <x:c r="AM1742" s="26" t="n">
        <x:f>IF(AL1742&gt;=Inputs!$C$7,1,0)</x:f>
        <x:v>1</x:v>
      </x:c>
      <x:c r="AN1742" s="26" t="n">
        <x:f>IF(Inputs!$C$7&lt;=(1-Inputs!$C$16)*AL1742,1,0)</x:f>
        <x:v>1</x:v>
      </x:c>
    </x:row>
    <x:row r="1743" ht="20" customHeight="1">
      <x:c r="A1743" s="16" t="n">
        <x:v>1738</x:v>
      </x:c>
      <x:c r="B1743" s="19" t="n">
        <x:v>0.07478539174608753</x:v>
      </x:c>
      <x:c r="C1743" s="24" t="n">
        <x:v>0.4175735899654285</x:v>
      </x:c>
      <x:c r="D1743" s="19" t="n">
        <x:v>0.023170576994046146</x:v>
      </x:c>
      <x:c r="E1743" s="19" t="n">
        <x:v>0.032857054550430295</x:v>
      </x:c>
      <x:c r="F1743" s="19" t="n">
        <x:v>-0.2298746430451945</x:v>
      </x:c>
      <x:c r="G1743" s="19" t="n">
        <x:v>-0.05491287259045918</x:v>
      </x:c>
      <x:c r="H1743" s="19" t="n">
        <x:v>0.69513538502909</x:v>
      </x:c>
      <x:c r="I1743" s="19" t="n">
        <x:v>0.06315819174841522</x:v>
      </x:c>
      <x:c r="J1743" s="19" t="n">
        <x:v>0.06623542363751427</x:v>
      </x:c>
      <x:c r="K1743" s="19" t="n">
        <x:v>0.06185936682419993</x:v>
      </x:c>
      <x:c r="L1743" s="19" t="n">
        <x:v>0.06421033436621543</x:v>
      </x:c>
      <x:c r="M1743" s="19" t="n">
        <x:v>0.07175172536705418</x:v>
      </x:c>
      <x:c r="N1743" s="19" t="n">
        <x:v>0.07603725825071138</x:v>
      </x:c>
      <x:c r="O1743" s="19" t="n">
        <x:v>0.06680566133415482</x:v>
      </x:c>
      <x:c r="P1743" s="19" t="n">
        <x:v>0.07369445527220136</x:v>
      </x:c>
      <x:c r="Q1743" s="19" t="n">
        <x:v>0.06234087700217856</x:v>
      </x:c>
      <x:c r="R1743" s="19" t="n">
        <x:v>0.055332578579210576</x:v>
      </x:c>
      <x:c r="S1743" s="21" t="n">
        <x:v>8582.048167165256</x:v>
      </x:c>
      <x:c r="T1743" s="21" t="n">
        <x:v>13640.689839226412</x:v>
      </x:c>
      <x:c r="U1743" s="21" t="n">
        <x:v>16737.521426957566</x:v>
      </x:c>
      <x:c r="V1743" s="21" t="n">
        <x:v>20074.64693718047</x:v>
      </x:c>
      <x:c r="W1743" s="21" t="n">
        <x:v>23722.27047566476</x:v>
      </x:c>
      <x:c r="X1743" s="21" t="n">
        <x:v>25046.01656147711</x:v>
      </x:c>
      <x:c r="Y1743" s="21" t="n">
        <x:v>26039.68761733726</x:v>
      </x:c>
      <x:c r="Z1743" s="21" t="n">
        <x:v>26845.23327852245</x:v>
      </x:c>
      <x:c r="AA1743" s="21" t="n">
        <x:v>27481.96428689285</x:v>
      </x:c>
      <x:c r="AB1743" s="21" t="n">
        <x:v>27905.694213691462</x:v>
      </x:c>
      <x:c r="AC1743" s="21" t="n">
        <x:v>36398.73158307582</x:v>
      </x:c>
      <x:c r="AD1743" s="25" t="n">
        <x:f>AC1743*(1+Inputs!$C$14)*(1-Inputs!$C$14/Inputs!$C$15)</x:f>
        <x:v>28882.393511170663</x:v>
      </x:c>
      <x:c r="AE1743" s="25" t="n">
        <x:f>AD1743/(B1743-Inputs!$C$14)</x:f>
        <x:v>725954.7347302655</x:v>
      </x:c>
      <x:c r="AF1743" s="25" t="n">
        <x:f>S1743/(1+B1743)^1+T1743/(1+B1743)^2+U1743/(1+B1743)^3+V1743/(1+B1743)^4+W1743/(1+B1743)^5+X1743/(1+B1743)^6+Y1743/(1+B1743)^7+Z1743/(1+B1743)^8+AA1743/(1+B1743)^9+AB1743/(1+B1743)^10+AE1743/(1+B1743)^10</x:f>
        <x:v>492760.3113950795</x:v>
      </x:c>
      <x:c r="AG1743" s="25" t="n">
        <x:f>(AF1743+Inputs!$C$12)/Inputs!$C$13</x:f>
        <x:v>418.9950388991969</x:v>
      </x:c>
      <x:c r="AH1743" s="25" t="n">
        <x:f>(S1743+Inputs!$C$11)*Inputs!$C$8-Inputs!$C$11</x:f>
        <x:v>2145.4746207815315</x:v>
      </x:c>
      <x:c r="AI1743" s="25" t="n">
        <x:f>Inputs!$C$12+AH1743-Inputs!$C$10*Inputs!$C$13</x:f>
        <x:v>24463.39003598153</x:v>
      </x:c>
      <x:c r="AJ1743" s="25" t="n">
        <x:f>(S1743+Inputs!$C$11)*(1-Inputs!$C$8)</x:f>
        <x:v>6436.573546383725</x:v>
      </x:c>
      <x:c r="AK1743" s="25" t="n">
        <x:f>AJ1743/(1+B1743)^(1-Inputs!$C$8)+T1743/(1+B1743)^(2-Inputs!$C$8)+U1743/(1+B1743)^(3-Inputs!$C$8)+V1743/(1+B1743)^(4-Inputs!$C$8)+W1743/(1+B1743)^(5-Inputs!$C$8)+X1743/(1+B1743)^(6-Inputs!$C$8)+Y1743/(1+B1743)^(7-Inputs!$C$8)+Z1743/(1+B1743)^(8-Inputs!$C$8)+AA1743/(1+B1743)^(9-Inputs!$C$8)+AB1743/(1+B1743)^(10-Inputs!$C$8)+AE1743/(1+B1743)^(10-Inputs!$C$8)</x:f>
        <x:v>507629.478064463</x:v>
      </x:c>
      <x:c r="AL1743" s="25" t="n">
        <x:f>(AK1743+AI1743)/Inputs!$C$13</x:f>
        <x:v>424.5714876693427</x:v>
      </x:c>
      <x:c r="AM1743" s="26" t="n">
        <x:f>IF(AL1743&gt;=Inputs!$C$7,1,0)</x:f>
        <x:v>1</x:v>
      </x:c>
      <x:c r="AN1743" s="26" t="n">
        <x:f>IF(Inputs!$C$7&lt;=(1-Inputs!$C$16)*AL1743,1,0)</x:f>
        <x:v>1</x:v>
      </x:c>
    </x:row>
    <x:row r="1744" ht="20" customHeight="1">
      <x:c r="A1744" s="16" t="n">
        <x:v>1739</x:v>
      </x:c>
      <x:c r="B1744" s="19" t="n">
        <x:v>0.09363098440393518</x:v>
      </x:c>
      <x:c r="C1744" s="24" t="n">
        <x:v>0.4092621874578697</x:v>
      </x:c>
      <x:c r="D1744" s="19" t="n">
        <x:v>0.029248105058324828</x:v>
      </x:c>
      <x:c r="E1744" s="19" t="n">
        <x:v>0.054906127816772426</x:v>
      </x:c>
      <x:c r="F1744" s="19" t="n">
        <x:v>-0.17516826878837607</x:v>
      </x:c>
      <x:c r="G1744" s="19" t="n">
        <x:v>-0.06163472689408821</x:v>
      </x:c>
      <x:c r="H1744" s="19" t="n">
        <x:v>0.8259736437343861</x:v>
      </x:c>
      <x:c r="I1744" s="19" t="n">
        <x:v>0.0706574936696927</x:v>
      </x:c>
      <x:c r="J1744" s="19" t="n">
        <x:v>0.06695377617657527</x:v>
      </x:c>
      <x:c r="K1744" s="19" t="n">
        <x:v>0.07097408384624829</x:v>
      </x:c>
      <x:c r="L1744" s="19" t="n">
        <x:v>0.05825158226820008</x:v>
      </x:c>
      <x:c r="M1744" s="19" t="n">
        <x:v>0.06468210559154045</x:v>
      </x:c>
      <x:c r="N1744" s="19" t="n">
        <x:v>0.06290222637057127</x:v>
      </x:c>
      <x:c r="O1744" s="19" t="n">
        <x:v>0.06745232892964509</x:v>
      </x:c>
      <x:c r="P1744" s="19" t="n">
        <x:v>0.07033239616605784</x:v>
      </x:c>
      <x:c r="Q1744" s="19" t="n">
        <x:v>0.06786816726718257</x:v>
      </x:c>
      <x:c r="R1744" s="19" t="n">
        <x:v>0.06942687761848333</x:v>
      </x:c>
      <x:c r="S1744" s="21" t="n">
        <x:v>9584.352006074827</x:v>
      </x:c>
      <x:c r="T1744" s="21" t="n">
        <x:v>15166.60232910192</x:v>
      </x:c>
      <x:c r="U1744" s="21" t="n">
        <x:v>18669.632572817834</x:v>
      </x:c>
      <x:c r="V1744" s="21" t="n">
        <x:v>22517.098103204546</x:v>
      </x:c>
      <x:c r="W1744" s="21" t="n">
        <x:v>26750.934910890603</x:v>
      </x:c>
      <x:c r="X1744" s="21" t="n">
        <x:v>28542.306968785288</x:v>
      </x:c>
      <x:c r="Y1744" s="21" t="n">
        <x:v>29890.32657009655</x:v>
      </x:c>
      <x:c r="Z1744" s="21" t="n">
        <x:v>30964.179325629088</x:v>
      </x:c>
      <x:c r="AA1744" s="21" t="n">
        <x:v>31709.948731755027</x:v>
      </x:c>
      <x:c r="AB1744" s="21" t="n">
        <x:v>32088.524854387084</x:v>
      </x:c>
      <x:c r="AC1744" s="21" t="n">
        <x:v>41854.59763615707</x:v>
      </x:c>
      <x:c r="AD1744" s="25" t="n">
        <x:f>AC1744*(1+Inputs!$C$14)*(1-Inputs!$C$14/Inputs!$C$15)</x:f>
        <x:v>33211.62322429063</x:v>
      </x:c>
      <x:c r="AE1744" s="25" t="n">
        <x:f>AD1744/(B1744-Inputs!$C$14)</x:f>
        <x:v>566451.7415481352</x:v>
      </x:c>
      <x:c r="AF1744" s="25" t="n">
        <x:f>S1744/(1+B1744)^1+T1744/(1+B1744)^2+U1744/(1+B1744)^3+V1744/(1+B1744)^4+W1744/(1+B1744)^5+X1744/(1+B1744)^6+Y1744/(1+B1744)^7+Z1744/(1+B1744)^8+AA1744/(1+B1744)^9+AB1744/(1+B1744)^10+AE1744/(1+B1744)^10</x:f>
        <x:v>375077.15444676933</x:v>
      </x:c>
      <x:c r="AG1744" s="25" t="n">
        <x:f>(AF1744+Inputs!$C$12)/Inputs!$C$13</x:f>
        <x:v>325.09242149043143</x:v>
      </x:c>
      <x:c r="AH1744" s="25" t="n">
        <x:f>(S1744+Inputs!$C$11)*Inputs!$C$8-Inputs!$C$11</x:f>
        <x:v>2615.047104215878</x:v>
      </x:c>
      <x:c r="AI1744" s="25" t="n">
        <x:f>Inputs!$C$12+AH1744-Inputs!$C$10*Inputs!$C$13</x:f>
        <x:v>24932.962519415873</x:v>
      </x:c>
      <x:c r="AJ1744" s="25" t="n">
        <x:f>(S1744+Inputs!$C$11)*(1-Inputs!$C$8)</x:f>
        <x:v>6969.30490185895</x:v>
      </x:c>
      <x:c r="AK1744" s="25" t="n">
        <x:f>AJ1744/(1+B1744)^(1-Inputs!$C$8)+T1744/(1+B1744)^(2-Inputs!$C$8)+U1744/(1+B1744)^(3-Inputs!$C$8)+V1744/(1+B1744)^(4-Inputs!$C$8)+W1744/(1+B1744)^(5-Inputs!$C$8)+X1744/(1+B1744)^(6-Inputs!$C$8)+Y1744/(1+B1744)^(7-Inputs!$C$8)+Z1744/(1+B1744)^(8-Inputs!$C$8)+AA1744/(1+B1744)^(9-Inputs!$C$8)+AB1744/(1+B1744)^(10-Inputs!$C$8)+AE1744/(1+B1744)^(10-Inputs!$C$8)</x:f>
        <x:v>388645.62050486414</x:v>
      </x:c>
      <x:c r="AL1744" s="25" t="n">
        <x:f>(AK1744+AI1744)/Inputs!$C$13</x:f>
        <x:v>330.00569034060055</x:v>
      </x:c>
      <x:c r="AM1744" s="26" t="n">
        <x:f>IF(AL1744&gt;=Inputs!$C$7,1,0)</x:f>
        <x:v>1</x:v>
      </x:c>
      <x:c r="AN1744" s="26" t="n">
        <x:f>IF(Inputs!$C$7&lt;=(1-Inputs!$C$16)*AL1744,1,0)</x:f>
        <x:v>0</x:v>
      </x:c>
    </x:row>
    <x:row r="1745" ht="20" customHeight="1">
      <x:c r="A1745" s="16" t="n">
        <x:v>1740</x:v>
      </x:c>
      <x:c r="B1745" s="19" t="n">
        <x:v>0.08106378130162913</x:v>
      </x:c>
      <x:c r="C1745" s="24" t="n">
        <x:v>0.22789484326060006</x:v>
      </x:c>
      <x:c r="D1745" s="19" t="n">
        <x:v>0.023561109602572117</x:v>
      </x:c>
      <x:c r="E1745" s="19" t="n">
        <x:v>0.0427987720687409</x:v>
      </x:c>
      <x:c r="F1745" s="19" t="n">
        <x:v>-0.1666408009720715</x:v>
      </x:c>
      <x:c r="G1745" s="19" t="n">
        <x:v>-0.06808860369491015</x:v>
      </x:c>
      <x:c r="H1745" s="19" t="n">
        <x:v>0.8799097136344187</x:v>
      </x:c>
      <x:c r="I1745" s="19" t="n">
        <x:v>0.07079182505800077</x:v>
      </x:c>
      <x:c r="J1745" s="19" t="n">
        <x:v>0.07016449748791614</x:v>
      </x:c>
      <x:c r="K1745" s="19" t="n">
        <x:v>0.06637104950419256</x:v>
      </x:c>
      <x:c r="L1745" s="19" t="n">
        <x:v>0.07546848225652752</x:v>
      </x:c>
      <x:c r="M1745" s="19" t="n">
        <x:v>0.07253074854211605</x:v>
      </x:c>
      <x:c r="N1745" s="19" t="n">
        <x:v>0.06710727582853337</x:v>
      </x:c>
      <x:c r="O1745" s="19" t="n">
        <x:v>0.06686201797952776</x:v>
      </x:c>
      <x:c r="P1745" s="19" t="n">
        <x:v>0.06558372127437792</x:v>
      </x:c>
      <x:c r="Q1745" s="19" t="n">
        <x:v>0.05898534986648997</x:v>
      </x:c>
      <x:c r="R1745" s="19" t="n">
        <x:v>0.06603747520501316</x:v>
      </x:c>
      <x:c r="S1745" s="21" t="n">
        <x:v>9675.722812871029</x:v>
      </x:c>
      <x:c r="T1745" s="21" t="n">
        <x:v>14968.023137040658</x:v>
      </x:c>
      <x:c r="U1745" s="21" t="n">
        <x:v>17953.833573485994</x:v>
      </x:c>
      <x:c r="V1745" s="21" t="n">
        <x:v>21095.448092877512</x:v>
      </x:c>
      <x:c r="W1745" s="21" t="n">
        <x:v>24531.31850112826</x:v>
      </x:c>
      <x:c r="X1745" s="21" t="n">
        <x:v>25971.815547438022</x:v>
      </x:c>
      <x:c r="Y1745" s="21" t="n">
        <x:v>27031.20164787783</x:v>
      </x:c>
      <x:c r="Z1745" s="21" t="n">
        <x:v>27895.254549481855</x:v>
      </x:c>
      <x:c r="AA1745" s="21" t="n">
        <x:v>28538.039737362345</x:v>
      </x:c>
      <x:c r="AB1745" s="21" t="n">
        <x:v>28941.217033748242</x:v>
      </x:c>
      <x:c r="AC1745" s="21" t="n">
        <x:v>37749.413522280316</x:v>
      </x:c>
      <x:c r="AD1745" s="25" t="n">
        <x:f>AC1745*(1+Inputs!$C$14)*(1-Inputs!$C$14/Inputs!$C$15)</x:f>
        <x:v>29954.15962992943</x:v>
      </x:c>
      <x:c r="AE1745" s="25" t="n">
        <x:f>AD1745/(B1745-Inputs!$C$14)</x:f>
        <x:v>650275.7434042882</x:v>
      </x:c>
      <x:c r="AF1745" s="25" t="n">
        <x:f>S1745/(1+B1745)^1+T1745/(1+B1745)^2+U1745/(1+B1745)^3+V1745/(1+B1745)^4+W1745/(1+B1745)^5+X1745/(1+B1745)^6+Y1745/(1+B1745)^7+Z1745/(1+B1745)^8+AA1745/(1+B1745)^9+AB1745/(1+B1745)^10+AE1745/(1+B1745)^10</x:f>
        <x:v>440590.4044407282</x:v>
      </x:c>
      <x:c r="AG1745" s="25" t="n">
        <x:f>(AF1745+Inputs!$C$12)/Inputs!$C$13</x:f>
        <x:v>377.36723981544975</x:v>
      </x:c>
      <x:c r="AH1745" s="25" t="n">
        <x:f>(S1745+Inputs!$C$11)*Inputs!$C$8-Inputs!$C$11</x:f>
        <x:v>2657.8537013724545</x:v>
      </x:c>
      <x:c r="AI1745" s="25" t="n">
        <x:f>Inputs!$C$12+AH1745-Inputs!$C$10*Inputs!$C$13</x:f>
        <x:v>24975.769116572454</x:v>
      </x:c>
      <x:c r="AJ1745" s="25" t="n">
        <x:f>(S1745+Inputs!$C$11)*(1-Inputs!$C$8)</x:f>
        <x:v>7017.869111498575</x:v>
      </x:c>
      <x:c r="AK1745" s="25" t="n">
        <x:f>AJ1745/(1+B1745)^(1-Inputs!$C$8)+T1745/(1+B1745)^(2-Inputs!$C$8)+U1745/(1+B1745)^(3-Inputs!$C$8)+V1745/(1+B1745)^(4-Inputs!$C$8)+W1745/(1+B1745)^(5-Inputs!$C$8)+X1745/(1+B1745)^(6-Inputs!$C$8)+Y1745/(1+B1745)^(7-Inputs!$C$8)+Z1745/(1+B1745)^(8-Inputs!$C$8)+AA1745/(1+B1745)^(9-Inputs!$C$8)+AB1745/(1+B1745)^(10-Inputs!$C$8)+AE1745/(1+B1745)^(10-Inputs!$C$8)</x:f>
        <x:v>454426.80003234255</x:v>
      </x:c>
      <x:c r="AL1745" s="25" t="n">
        <x:f>(AK1745+AI1745)/Inputs!$C$13</x:f>
        <x:v>382.5284535436338</x:v>
      </x:c>
      <x:c r="AM1745" s="26" t="n">
        <x:f>IF(AL1745&gt;=Inputs!$C$7,1,0)</x:f>
        <x:v>1</x:v>
      </x:c>
      <x:c r="AN1745" s="26" t="n">
        <x:f>IF(Inputs!$C$7&lt;=(1-Inputs!$C$16)*AL1745,1,0)</x:f>
        <x:v>1</x:v>
      </x:c>
    </x:row>
    <x:row r="1746" ht="20" customHeight="1">
      <x:c r="A1746" s="16" t="n">
        <x:v>1741</x:v>
      </x:c>
      <x:c r="B1746" s="19" t="n">
        <x:v>0.07811040534563045</x:v>
      </x:c>
      <x:c r="C1746" s="24" t="n">
        <x:v>0.578962920649218</x:v>
      </x:c>
      <x:c r="D1746" s="19" t="n">
        <x:v>0.024491746482520685</x:v>
      </x:c>
      <x:c r="E1746" s="19" t="n">
        <x:v>0.06002155993054402</x:v>
      </x:c>
      <x:c r="F1746" s="19" t="n">
        <x:v>-0.18541437612208145</x:v>
      </x:c>
      <x:c r="G1746" s="19" t="n">
        <x:v>-0.09982567521819703</x:v>
      </x:c>
      <x:c r="H1746" s="19" t="n">
        <x:v>0.9329522697985055</x:v>
      </x:c>
      <x:c r="I1746" s="19" t="n">
        <x:v>0.06260422488496374</x:v>
      </x:c>
      <x:c r="J1746" s="19" t="n">
        <x:v>0.06789423687679914</x:v>
      </x:c>
      <x:c r="K1746" s="19" t="n">
        <x:v>0.062399793206310505</x:v>
      </x:c>
      <x:c r="L1746" s="19" t="n">
        <x:v>0.0657843228700051</x:v>
      </x:c>
      <x:c r="M1746" s="19" t="n">
        <x:v>0.06859559456107149</x:v>
      </x:c>
      <x:c r="N1746" s="19" t="n">
        <x:v>0.05028756664622165</x:v>
      </x:c>
      <x:c r="O1746" s="19" t="n">
        <x:v>0.07172374720254425</x:v>
      </x:c>
      <x:c r="P1746" s="19" t="n">
        <x:v>0.06191662629084817</x:v>
      </x:c>
      <x:c r="Q1746" s="19" t="n">
        <x:v>0.06288018240644647</x:v>
      </x:c>
      <x:c r="R1746" s="19" t="n">
        <x:v>0.07119057392638865</x:v>
      </x:c>
      <x:c r="S1746" s="21" t="n">
        <x:v>9240.739395827406</x:v>
      </x:c>
      <x:c r="T1746" s="21" t="n">
        <x:v>15034.564947870753</x:v>
      </x:c>
      <x:c r="U1746" s="21" t="n">
        <x:v>18986.777710925533</x:v>
      </x:c>
      <x:c r="V1746" s="21" t="n">
        <x:v>23299.69139480865</x:v>
      </x:c>
      <x:c r="W1746" s="21" t="n">
        <x:v>28141.25877047359</x:v>
      </x:c>
      <x:c r="X1746" s="21" t="n">
        <x:v>30038.53394483951</x:v>
      </x:c>
      <x:c r="Y1746" s="21" t="n">
        <x:v>31389.777857949353</x:v>
      </x:c>
      <x:c r="Z1746" s="21" t="n">
        <x:v>32492.468801545263</x:v>
      </x:c>
      <x:c r="AA1746" s="21" t="n">
        <x:v>33214.362096687895</x:v>
      </x:c>
      <x:c r="AB1746" s="21" t="n">
        <x:v>33555.455119561164</x:v>
      </x:c>
      <x:c r="AC1746" s="21" t="n">
        <x:v>43767.984938558046</x:v>
      </x:c>
      <x:c r="AD1746" s="25" t="n">
        <x:f>AC1746*(1+Inputs!$C$14)*(1-Inputs!$C$14/Inputs!$C$15)</x:f>
        <x:v>34729.8960487458</x:v>
      </x:c>
      <x:c r="AE1746" s="25" t="n">
        <x:f>AD1746/(B1746-Inputs!$C$14)</x:f>
        <x:v>805603.5606787894</x:v>
      </x:c>
      <x:c r="AF1746" s="25" t="n">
        <x:f>S1746/(1+B1746)^1+T1746/(1+B1746)^2+U1746/(1+B1746)^3+V1746/(1+B1746)^4+W1746/(1+B1746)^5+X1746/(1+B1746)^6+Y1746/(1+B1746)^7+Z1746/(1+B1746)^8+AA1746/(1+B1746)^9+AB1746/(1+B1746)^10+AE1746/(1+B1746)^10</x:f>
        <x:v>541137.2556178133</x:v>
      </x:c>
      <x:c r="AG1746" s="25" t="n">
        <x:f>(AF1746+Inputs!$C$12)/Inputs!$C$13</x:f>
        <x:v>457.59632902899745</x:v>
      </x:c>
      <x:c r="AH1746" s="25" t="n">
        <x:f>(S1746+Inputs!$C$11)*Inputs!$C$8-Inputs!$C$11</x:f>
        <x:v>2454.0669498259904</x:v>
      </x:c>
      <x:c r="AI1746" s="25" t="n">
        <x:f>Inputs!$C$12+AH1746-Inputs!$C$10*Inputs!$C$13</x:f>
        <x:v>24771.982365025986</x:v>
      </x:c>
      <x:c r="AJ1746" s="25" t="n">
        <x:f>(S1746+Inputs!$C$11)*(1-Inputs!$C$8)</x:f>
        <x:v>6786.672446001417</x:v>
      </x:c>
      <x:c r="AK1746" s="25" t="n">
        <x:f>AJ1746/(1+B1746)^(1-Inputs!$C$8)+T1746/(1+B1746)^(2-Inputs!$C$8)+U1746/(1+B1746)^(3-Inputs!$C$8)+V1746/(1+B1746)^(4-Inputs!$C$8)+W1746/(1+B1746)^(5-Inputs!$C$8)+X1746/(1+B1746)^(6-Inputs!$C$8)+Y1746/(1+B1746)^(7-Inputs!$C$8)+Z1746/(1+B1746)^(8-Inputs!$C$8)+AA1746/(1+B1746)^(9-Inputs!$C$8)+AB1746/(1+B1746)^(10-Inputs!$C$8)+AE1746/(1+B1746)^(10-Inputs!$C$8)</x:f>
        <x:v>558186.394783726</x:v>
      </x:c>
      <x:c r="AL1746" s="25" t="n">
        <x:f>(AK1746+AI1746)/Inputs!$C$13</x:f>
        <x:v>465.1584719016169</x:v>
      </x:c>
      <x:c r="AM1746" s="26" t="n">
        <x:f>IF(AL1746&gt;=Inputs!$C$7,1,0)</x:f>
        <x:v>1</x:v>
      </x:c>
      <x:c r="AN1746" s="26" t="n">
        <x:f>IF(Inputs!$C$7&lt;=(1-Inputs!$C$16)*AL1746,1,0)</x:f>
        <x:v>1</x:v>
      </x:c>
    </x:row>
    <x:row r="1747" ht="20" customHeight="1">
      <x:c r="A1747" s="16" t="n">
        <x:v>1742</x:v>
      </x:c>
      <x:c r="B1747" s="19" t="n">
        <x:v>0.08714114045845127</x:v>
      </x:c>
      <x:c r="C1747" s="24" t="n">
        <x:v>0.7025924658998122</x:v>
      </x:c>
      <x:c r="D1747" s="19" t="n">
        <x:v>0.03424337345692124</x:v>
      </x:c>
      <x:c r="E1747" s="19" t="n">
        <x:v>0.046956958325054365</x:v>
      </x:c>
      <x:c r="F1747" s="19" t="n">
        <x:v>-0.10562035107200132</x:v>
      </x:c>
      <x:c r="G1747" s="19" t="n">
        <x:v>-0.0834329158845702</x:v>
      </x:c>
      <x:c r="H1747" s="19" t="n">
        <x:v>0.9672823325557545</x:v>
      </x:c>
      <x:c r="I1747" s="19" t="n">
        <x:v>0.06361859580105943</x:v>
      </x:c>
      <x:c r="J1747" s="19" t="n">
        <x:v>0.06666226809928616</x:v>
      </x:c>
      <x:c r="K1747" s="19" t="n">
        <x:v>0.06141480198696513</x:v>
      </x:c>
      <x:c r="L1747" s="19" t="n">
        <x:v>0.06596529811108326</x:v>
      </x:c>
      <x:c r="M1747" s="19" t="n">
        <x:v>0.06464213846817415</x:v>
      </x:c>
      <x:c r="N1747" s="19" t="n">
        <x:v>0.06710481713077457</x:v>
      </x:c>
      <x:c r="O1747" s="19" t="n">
        <x:v>0.07038726539208824</x:v>
      </x:c>
      <x:c r="P1747" s="19" t="n">
        <x:v>0.06315343183136633</x:v>
      </x:c>
      <x:c r="Q1747" s="19" t="n">
        <x:v>0.06597800349000295</x:v>
      </x:c>
      <x:c r="R1747" s="19" t="n">
        <x:v>0.06481744603955462</x:v>
      </x:c>
      <x:c r="S1747" s="21" t="n">
        <x:v>10700.960649742032</x:v>
      </x:c>
      <x:c r="T1747" s="21" t="n">
        <x:v>16902.057915597456</x:v>
      </x:c>
      <x:c r="U1747" s="21" t="n">
        <x:v>20593.634165772262</x:v>
      </x:c>
      <x:c r="V1747" s="21" t="n">
        <x:v>24509.005659727012</x:v>
      </x:c>
      <x:c r="W1747" s="21" t="n">
        <x:v>28922.274578400495</x:v>
      </x:c>
      <x:c r="X1747" s="21" t="n">
        <x:v>30699.022074953205</x:v>
      </x:c>
      <x:c r="Y1747" s="21" t="n">
        <x:v>32080.90090202949</x:v>
      </x:c>
      <x:c r="Z1747" s="21" t="n">
        <x:v>33147.125873819736</x:v>
      </x:c>
      <x:c r="AA1747" s="21" t="n">
        <x:v>33836.35941797563</x:v>
      </x:c>
      <x:c r="AB1747" s="21" t="n">
        <x:v>34143.6529442556</x:v>
      </x:c>
      <x:c r="AC1747" s="21" t="n">
        <x:v>44535.1994925073</x:v>
      </x:c>
      <x:c r="AD1747" s="25" t="n">
        <x:f>AC1747*(1+Inputs!$C$14)*(1-Inputs!$C$14/Inputs!$C$15)</x:f>
        <x:v>35338.680797304536</x:v>
      </x:c>
      <x:c r="AE1747" s="25" t="n">
        <x:f>AD1747/(B1747-Inputs!$C$14)</x:f>
        <x:v>677750.4382640845</x:v>
      </x:c>
      <x:c r="AF1747" s="25" t="n">
        <x:f>S1747/(1+B1747)^1+T1747/(1+B1747)^2+U1747/(1+B1747)^3+V1747/(1+B1747)^4+W1747/(1+B1747)^5+X1747/(1+B1747)^6+Y1747/(1+B1747)^7+Z1747/(1+B1747)^8+AA1747/(1+B1747)^9+AB1747/(1+B1747)^10+AE1747/(1+B1747)^10</x:f>
        <x:v>454888.99793294637</x:v>
      </x:c>
      <x:c r="AG1747" s="25" t="n">
        <x:f>(AF1747+Inputs!$C$12)/Inputs!$C$13</x:f>
        <x:v>388.7764795826406</x:v>
      </x:c>
      <x:c r="AH1747" s="25" t="n">
        <x:f>(S1747+Inputs!$C$11)*Inputs!$C$8-Inputs!$C$11</x:f>
        <x:v>3138.1706057695546</x:v>
      </x:c>
      <x:c r="AI1747" s="25" t="n">
        <x:f>Inputs!$C$12+AH1747-Inputs!$C$10*Inputs!$C$13</x:f>
        <x:v>25456.086020969553</x:v>
      </x:c>
      <x:c r="AJ1747" s="25" t="n">
        <x:f>(S1747+Inputs!$C$11)*(1-Inputs!$C$8)</x:f>
        <x:v>7562.790043972478</x:v>
      </x:c>
      <x:c r="AK1747" s="25" t="n">
        <x:f>AJ1747/(1+B1747)^(1-Inputs!$C$8)+T1747/(1+B1747)^(2-Inputs!$C$8)+U1747/(1+B1747)^(3-Inputs!$C$8)+V1747/(1+B1747)^(4-Inputs!$C$8)+W1747/(1+B1747)^(5-Inputs!$C$8)+X1747/(1+B1747)^(6-Inputs!$C$8)+Y1747/(1+B1747)^(7-Inputs!$C$8)+Z1747/(1+B1747)^(8-Inputs!$C$8)+AA1747/(1+B1747)^(9-Inputs!$C$8)+AB1747/(1+B1747)^(10-Inputs!$C$8)+AE1747/(1+B1747)^(10-Inputs!$C$8)</x:f>
        <x:v>470046.0671460901</x:v>
      </x:c>
      <x:c r="AL1747" s="25" t="n">
        <x:f>(AK1747+AI1747)/Inputs!$C$13</x:f>
        <x:v>395.3747530286156</x:v>
      </x:c>
      <x:c r="AM1747" s="26" t="n">
        <x:f>IF(AL1747&gt;=Inputs!$C$7,1,0)</x:f>
        <x:v>1</x:v>
      </x:c>
      <x:c r="AN1747" s="26" t="n">
        <x:f>IF(Inputs!$C$7&lt;=(1-Inputs!$C$16)*AL1747,1,0)</x:f>
        <x:v>1</x:v>
      </x:c>
    </x:row>
    <x:row r="1748" ht="20" customHeight="1">
      <x:c r="A1748" s="16" t="n">
        <x:v>1743</x:v>
      </x:c>
      <x:c r="B1748" s="19" t="n">
        <x:v>0.08464569486286674</x:v>
      </x:c>
      <x:c r="C1748" s="24" t="n">
        <x:v>0.8203525742934801</x:v>
      </x:c>
      <x:c r="D1748" s="19" t="n">
        <x:v>0.0234342671711417</x:v>
      </x:c>
      <x:c r="E1748" s="19" t="n">
        <x:v>0.04618945131155641</x:v>
      </x:c>
      <x:c r="F1748" s="19" t="n">
        <x:v>-0.1581582468027125</x:v>
      </x:c>
      <x:c r="G1748" s="19" t="n">
        <x:v>-0.042765301548380985</x:v>
      </x:c>
      <x:c r="H1748" s="19" t="n">
        <x:v>0.7698466916919244</x:v>
      </x:c>
      <x:c r="I1748" s="19" t="n">
        <x:v>0.05478109574203359</x:v>
      </x:c>
      <x:c r="J1748" s="19" t="n">
        <x:v>0.05887469296945369</x:v>
      </x:c>
      <x:c r="K1748" s="19" t="n">
        <x:v>0.06069505970347905</x:v>
      </x:c>
      <x:c r="L1748" s="19" t="n">
        <x:v>0.0659962632674194</x:v>
      </x:c>
      <x:c r="M1748" s="19" t="n">
        <x:v>0.061397195435196186</x:v>
      </x:c>
      <x:c r="N1748" s="19" t="n">
        <x:v>0.0688554760570321</x:v>
      </x:c>
      <x:c r="O1748" s="19" t="n">
        <x:v>0.07022152630693768</x:v>
      </x:c>
      <x:c r="P1748" s="19" t="n">
        <x:v>0.07080372747052821</x:v>
      </x:c>
      <x:c r="Q1748" s="19" t="n">
        <x:v>0.05798466807923546</x:v>
      </x:c>
      <x:c r="R1748" s="19" t="n">
        <x:v>0.06234773684294283</x:v>
      </x:c>
      <x:c r="S1748" s="21" t="n">
        <x:v>9958.543222035954</x:v>
      </x:c>
      <x:c r="T1748" s="21" t="n">
        <x:v>15790.5272492589</x:v>
      </x:c>
      <x:c r="U1748" s="21" t="n">
        <x:v>19345.33021485349</x:v>
      </x:c>
      <x:c r="V1748" s="21" t="n">
        <x:v>23267.474584111864</x:v>
      </x:c>
      <x:c r="W1748" s="21" t="n">
        <x:v>27668.038474491153</x:v>
      </x:c>
      <x:c r="X1748" s="21" t="n">
        <x:v>29238.235730636567</x:v>
      </x:c>
      <x:c r="Y1748" s="21" t="n">
        <x:v>30455.882195898324</x:v>
      </x:c>
      <x:c r="Z1748" s="21" t="n">
        <x:v>31412.703980377966</x:v>
      </x:c>
      <x:c r="AA1748" s="21" t="n">
        <x:v>32068.10089084028</x:v>
      </x:c>
      <x:c r="AB1748" s="21" t="n">
        <x:v>32389.60994835725</x:v>
      </x:c>
      <x:c r="AC1748" s="21" t="n">
        <x:v>42247.31732394424</x:v>
      </x:c>
      <x:c r="AD1748" s="25" t="n">
        <x:f>AC1748*(1+Inputs!$C$14)*(1-Inputs!$C$14/Inputs!$C$15)</x:f>
        <x:v>33523.24629654975</x:v>
      </x:c>
      <x:c r="AE1748" s="25" t="n">
        <x:f>AD1748/(B1748-Inputs!$C$14)</x:f>
        <x:v>675249.8155005979</x:v>
      </x:c>
      <x:c r="AF1748" s="25" t="n">
        <x:f>S1748/(1+B1748)^1+T1748/(1+B1748)^2+U1748/(1+B1748)^3+V1748/(1+B1748)^4+W1748/(1+B1748)^5+X1748/(1+B1748)^6+Y1748/(1+B1748)^7+Z1748/(1+B1748)^8+AA1748/(1+B1748)^9+AB1748/(1+B1748)^10+AE1748/(1+B1748)^10</x:f>
        <x:v>454042.00219473394</x:v>
      </x:c>
      <x:c r="AG1748" s="25" t="n">
        <x:f>(AF1748+Inputs!$C$12)/Inputs!$C$13</x:f>
        <x:v>388.1006384613224</x:v>
      </x:c>
      <x:c r="AH1748" s="25" t="n">
        <x:f>(S1748+Inputs!$C$11)*Inputs!$C$8-Inputs!$C$11</x:f>
        <x:v>2790.3531259401325</x:v>
      </x:c>
      <x:c r="AI1748" s="25" t="n">
        <x:f>Inputs!$C$12+AH1748-Inputs!$C$10*Inputs!$C$13</x:f>
        <x:v>25108.268541140133</x:v>
      </x:c>
      <x:c r="AJ1748" s="25" t="n">
        <x:f>(S1748+Inputs!$C$11)*(1-Inputs!$C$8)</x:f>
        <x:v>7168.190096095823</x:v>
      </x:c>
      <x:c r="AK1748" s="25" t="n">
        <x:f>AJ1748/(1+B1748)^(1-Inputs!$C$8)+T1748/(1+B1748)^(2-Inputs!$C$8)+U1748/(1+B1748)^(3-Inputs!$C$8)+V1748/(1+B1748)^(4-Inputs!$C$8)+W1748/(1+B1748)^(5-Inputs!$C$8)+X1748/(1+B1748)^(6-Inputs!$C$8)+Y1748/(1+B1748)^(7-Inputs!$C$8)+Z1748/(1+B1748)^(8-Inputs!$C$8)+AA1748/(1+B1748)^(9-Inputs!$C$8)+AB1748/(1+B1748)^(10-Inputs!$C$8)+AE1748/(1+B1748)^(10-Inputs!$C$8)</x:f>
        <x:v>468986.6338538331</x:v>
      </x:c>
      <x:c r="AL1748" s="25" t="n">
        <x:f>(AK1748+AI1748)/Inputs!$C$13</x:f>
        <x:v>394.2518690554446</x:v>
      </x:c>
      <x:c r="AM1748" s="26" t="n">
        <x:f>IF(AL1748&gt;=Inputs!$C$7,1,0)</x:f>
        <x:v>1</x:v>
      </x:c>
      <x:c r="AN1748" s="26" t="n">
        <x:f>IF(Inputs!$C$7&lt;=(1-Inputs!$C$16)*AL1748,1,0)</x:f>
        <x:v>1</x:v>
      </x:c>
    </x:row>
    <x:row r="1749" ht="20" customHeight="1">
      <x:c r="A1749" s="16" t="n">
        <x:v>1744</x:v>
      </x:c>
      <x:c r="B1749" s="19" t="n">
        <x:v>0.07559996984856077</x:v>
      </x:c>
      <x:c r="C1749" s="24" t="n">
        <x:v>0.5353494263326581</x:v>
      </x:c>
      <x:c r="D1749" s="19" t="n">
        <x:v>0.022067060907737357</x:v>
      </x:c>
      <x:c r="E1749" s="19" t="n">
        <x:v>0.029563637095600087</x:v>
      </x:c>
      <x:c r="F1749" s="19" t="n">
        <x:v>-0.1899822015155553</x:v>
      </x:c>
      <x:c r="G1749" s="19" t="n">
        <x:v>-0.09884769761597852</x:v>
      </x:c>
      <x:c r="H1749" s="19" t="n">
        <x:v>0.7695296032967747</x:v>
      </x:c>
      <x:c r="I1749" s="19" t="n">
        <x:v>0.05294541153763817</x:v>
      </x:c>
      <x:c r="J1749" s="19" t="n">
        <x:v>0.049575327095989226</x:v>
      </x:c>
      <x:c r="K1749" s="19" t="n">
        <x:v>0.0579120465777089</x:v>
      </x:c>
      <x:c r="L1749" s="19" t="n">
        <x:v>0.04862667481585163</x:v>
      </x:c>
      <x:c r="M1749" s="19" t="n">
        <x:v>0.04921541322271082</x:v>
      </x:c>
      <x:c r="N1749" s="19" t="n">
        <x:v>0.06197172698491045</x:v>
      </x:c>
      <x:c r="O1749" s="19" t="n">
        <x:v>0.049946735870972814</x:v>
      </x:c>
      <x:c r="P1749" s="19" t="n">
        <x:v>0.050539379488647</x:v>
      </x:c>
      <x:c r="Q1749" s="19" t="n">
        <x:v>0.060930464446129234</x:v>
      </x:c>
      <x:c r="R1749" s="19" t="n">
        <x:v>0.050666375273818856</x:v>
      </x:c>
      <x:c r="S1749" s="21" t="n">
        <x:v>9073.097026441754</x:v>
      </x:c>
      <x:c r="T1749" s="21" t="n">
        <x:v>14452.580443976176</x:v>
      </x:c>
      <x:c r="U1749" s="21" t="n">
        <x:v>17609.372433497854</x:v>
      </x:c>
      <x:c r="V1749" s="21" t="n">
        <x:v>20906.627077733574</x:v>
      </x:c>
      <x:c r="W1749" s="21" t="n">
        <x:v>24450.96473334876</x:v>
      </x:c>
      <x:c r="X1749" s="21" t="n">
        <x:v>25611.66416439258</x:v>
      </x:c>
      <x:c r="Y1749" s="21" t="n">
        <x:v>26506.566025225256</x:v>
      </x:c>
      <x:c r="Z1749" s="21" t="n">
        <x:v>27222.15137173749</x:v>
      </x:c>
      <x:c r="AA1749" s="21" t="n">
        <x:v>27780.98543723676</x:v>
      </x:c>
      <x:c r="AB1749" s="21" t="n">
        <x:v>28175.262354899824</x:v>
      </x:c>
      <x:c r="AC1749" s="21" t="n">
        <x:v>36750.342202043255</x:v>
      </x:c>
      <x:c r="AD1749" s="25" t="n">
        <x:f>AC1749*(1+Inputs!$C$14)*(1-Inputs!$C$14/Inputs!$C$15)</x:f>
        <x:v>29161.396537321318</x:v>
      </x:c>
      <x:c r="AE1749" s="25" t="n">
        <x:f>AD1749/(B1749-Inputs!$C$14)</x:f>
        <x:v>718261.5318704495</x:v>
      </x:c>
      <x:c r="AF1749" s="25" t="n">
        <x:f>S1749/(1+B1749)^1+T1749/(1+B1749)^2+U1749/(1+B1749)^3+V1749/(1+B1749)^4+W1749/(1+B1749)^5+X1749/(1+B1749)^6+Y1749/(1+B1749)^7+Z1749/(1+B1749)^8+AA1749/(1+B1749)^9+AB1749/(1+B1749)^10+AE1749/(1+B1749)^10</x:f>
        <x:v>489902.0963614386</x:v>
      </x:c>
      <x:c r="AG1749" s="25" t="n">
        <x:f>(AF1749+Inputs!$C$12)/Inputs!$C$13</x:f>
        <x:v>416.71439076113035</x:v>
      </x:c>
      <x:c r="AH1749" s="25" t="n">
        <x:f>(S1749+Inputs!$C$11)*Inputs!$C$8-Inputs!$C$11</x:f>
        <x:v>2375.5276480042194</x:v>
      </x:c>
      <x:c r="AI1749" s="25" t="n">
        <x:f>Inputs!$C$12+AH1749-Inputs!$C$10*Inputs!$C$13</x:f>
        <x:v>24693.44306320422</x:v>
      </x:c>
      <x:c r="AJ1749" s="25" t="n">
        <x:f>(S1749+Inputs!$C$11)*(1-Inputs!$C$8)</x:f>
        <x:v>6697.569378437535</x:v>
      </x:c>
      <x:c r="AK1749" s="25" t="n">
        <x:f>AJ1749/(1+B1749)^(1-Inputs!$C$8)+T1749/(1+B1749)^(2-Inputs!$C$8)+U1749/(1+B1749)^(3-Inputs!$C$8)+V1749/(1+B1749)^(4-Inputs!$C$8)+W1749/(1+B1749)^(5-Inputs!$C$8)+X1749/(1+B1749)^(6-Inputs!$C$8)+Y1749/(1+B1749)^(7-Inputs!$C$8)+Z1749/(1+B1749)^(8-Inputs!$C$8)+AA1749/(1+B1749)^(9-Inputs!$C$8)+AB1749/(1+B1749)^(10-Inputs!$C$8)+AE1749/(1+B1749)^(10-Inputs!$C$8)</x:f>
        <x:v>504632.4493886032</x:v>
      </x:c>
      <x:c r="AL1749" s="25" t="n">
        <x:f>(AK1749+AI1749)/Inputs!$C$13</x:f>
        <x:v>422.36364193805025</x:v>
      </x:c>
      <x:c r="AM1749" s="26" t="n">
        <x:f>IF(AL1749&gt;=Inputs!$C$7,1,0)</x:f>
        <x:v>1</x:v>
      </x:c>
      <x:c r="AN1749" s="26" t="n">
        <x:f>IF(Inputs!$C$7&lt;=(1-Inputs!$C$16)*AL1749,1,0)</x:f>
        <x:v>1</x:v>
      </x:c>
    </x:row>
    <x:row r="1750" ht="20" customHeight="1">
      <x:c r="A1750" s="16" t="n">
        <x:v>1745</x:v>
      </x:c>
      <x:c r="B1750" s="19" t="n">
        <x:v>0.08691135091862982</x:v>
      </x:c>
      <x:c r="C1750" s="24" t="n">
        <x:v>0.5496940022611341</x:v>
      </x:c>
      <x:c r="D1750" s="19" t="n">
        <x:v>0.03349291068510212</x:v>
      </x:c>
      <x:c r="E1750" s="19" t="n">
        <x:v>0.060196209654978086</x:v>
      </x:c>
      <x:c r="F1750" s="19" t="n">
        <x:v>-0.15389427730142305</x:v>
      </x:c>
      <x:c r="G1750" s="19" t="n">
        <x:v>-0.06339891501694808</x:v>
      </x:c>
      <x:c r="H1750" s="19" t="n">
        <x:v>0.9615484040096192</x:v>
      </x:c>
      <x:c r="I1750" s="19" t="n">
        <x:v>0.04810436434442522</x:v>
      </x:c>
      <x:c r="J1750" s="19" t="n">
        <x:v>0.044446763261202026</x:v>
      </x:c>
      <x:c r="K1750" s="19" t="n">
        <x:v>0.04480544175869795</x:v>
      </x:c>
      <x:c r="L1750" s="19" t="n">
        <x:v>0.04895076301280028</x:v>
      </x:c>
      <x:c r="M1750" s="19" t="n">
        <x:v>0.045850945291100516</x:v>
      </x:c>
      <x:c r="N1750" s="19" t="n">
        <x:v>0.058303705018053056</x:v>
      </x:c>
      <x:c r="O1750" s="19" t="n">
        <x:v>0.04964243346209173</x:v>
      </x:c>
      <x:c r="P1750" s="19" t="n">
        <x:v>0.04937681935953265</x:v>
      </x:c>
      <x:c r="Q1750" s="19" t="n">
        <x:v>0.05181157711183119</x:v>
      </x:c>
      <x:c r="R1750" s="19" t="n">
        <x:v>0.05964220636255391</x:v>
      </x:c>
      <x:c r="S1750" s="21" t="n">
        <x:v>9985.872753666123</x:v>
      </x:c>
      <x:c r="T1750" s="21" t="n">
        <x:v>15880.255396277462</x:v>
      </x:c>
      <x:c r="U1750" s="21" t="n">
        <x:v>19663.705655044374</x:v>
      </x:c>
      <x:c r="V1750" s="21" t="n">
        <x:v>23855.884996806606</x:v>
      </x:c>
      <x:c r="W1750" s="21" t="n">
        <x:v>28567.296075905015</x:v>
      </x:c>
      <x:c r="X1750" s="21" t="n">
        <x:v>30529.901025275904</x:v>
      </x:c>
      <x:c r="Y1750" s="21" t="n">
        <x:v>32037.523987791446</x:v>
      </x:c>
      <x:c r="Z1750" s="21" t="n">
        <x:v>33174.12968452879</x:v>
      </x:c>
      <x:c r="AA1750" s="21" t="n">
        <x:v>33922.561416325916</x:v>
      </x:c>
      <x:c r="AB1750" s="21" t="n">
        <x:v>34250.45688927784</x:v>
      </x:c>
      <x:c r="AC1750" s="21" t="n">
        <x:v>44674.508986014574</x:v>
      </x:c>
      <x:c r="AD1750" s="25" t="n">
        <x:f>AC1750*(1+Inputs!$C$14)*(1-Inputs!$C$14/Inputs!$C$15)</x:f>
        <x:v>35449.22288040256</x:v>
      </x:c>
      <x:c r="AE1750" s="25" t="n">
        <x:f>AD1750/(B1750-Inputs!$C$14)</x:f>
        <x:v>682879.991622037</x:v>
      </x:c>
      <x:c r="AF1750" s="25" t="n">
        <x:f>S1750/(1+B1750)^1+T1750/(1+B1750)^2+U1750/(1+B1750)^3+V1750/(1+B1750)^4+W1750/(1+B1750)^5+X1750/(1+B1750)^6+Y1750/(1+B1750)^7+Z1750/(1+B1750)^8+AA1750/(1+B1750)^9+AB1750/(1+B1750)^10+AE1750/(1+B1750)^10</x:f>
        <x:v>454959.1062655526</x:v>
      </x:c>
      <x:c r="AG1750" s="25" t="n">
        <x:f>(AF1750+Inputs!$C$12)/Inputs!$C$13</x:f>
        <x:v>388.8324209433638</x:v>
      </x:c>
      <x:c r="AH1750" s="25" t="n">
        <x:f>(S1750+Inputs!$C$11)*Inputs!$C$8-Inputs!$C$11</x:f>
        <x:v>2803.1568243202937</x:v>
      </x:c>
      <x:c r="AI1750" s="25" t="n">
        <x:f>Inputs!$C$12+AH1750-Inputs!$C$10*Inputs!$C$13</x:f>
        <x:v>25121.07223952029</x:v>
      </x:c>
      <x:c r="AJ1750" s="25" t="n">
        <x:f>(S1750+Inputs!$C$11)*(1-Inputs!$C$8)</x:f>
        <x:v>7182.71592934583</x:v>
      </x:c>
      <x:c r="AK1750" s="25" t="n">
        <x:f>AJ1750/(1+B1750)^(1-Inputs!$C$8)+T1750/(1+B1750)^(2-Inputs!$C$8)+U1750/(1+B1750)^(3-Inputs!$C$8)+V1750/(1+B1750)^(4-Inputs!$C$8)+W1750/(1+B1750)^(5-Inputs!$C$8)+X1750/(1+B1750)^(6-Inputs!$C$8)+Y1750/(1+B1750)^(7-Inputs!$C$8)+Z1750/(1+B1750)^(8-Inputs!$C$8)+AA1750/(1+B1750)^(9-Inputs!$C$8)+AB1750/(1+B1750)^(10-Inputs!$C$8)+AE1750/(1+B1750)^(10-Inputs!$C$8)</x:f>
        <x:v>470392.2810964694</x:v>
      </x:c>
      <x:c r="AL1750" s="25" t="n">
        <x:f>(AK1750+AI1750)/Inputs!$C$13</x:f>
        <x:v>395.38368995047614</x:v>
      </x:c>
      <x:c r="AM1750" s="26" t="n">
        <x:f>IF(AL1750&gt;=Inputs!$C$7,1,0)</x:f>
        <x:v>1</x:v>
      </x:c>
      <x:c r="AN1750" s="26" t="n">
        <x:f>IF(Inputs!$C$7&lt;=(1-Inputs!$C$16)*AL1750,1,0)</x:f>
        <x:v>1</x:v>
      </x:c>
    </x:row>
    <x:row r="1751" ht="20" customHeight="1">
      <x:c r="A1751" s="16" t="n">
        <x:v>1746</x:v>
      </x:c>
      <x:c r="B1751" s="19" t="n">
        <x:v>0.08583574170932258</x:v>
      </x:c>
      <x:c r="C1751" s="24" t="n">
        <x:v>0.4912467298026115</x:v>
      </x:c>
      <x:c r="D1751" s="19" t="n">
        <x:v>0.026582987939836756</x:v>
      </x:c>
      <x:c r="E1751" s="19" t="n">
        <x:v>0.04347915349111105</x:v>
      </x:c>
      <x:c r="F1751" s="19" t="n">
        <x:v>-0.18740452503854954</x:v>
      </x:c>
      <x:c r="G1751" s="19" t="n">
        <x:v>-0.04656791957965367</x:v>
      </x:c>
      <x:c r="H1751" s="19" t="n">
        <x:v>0.9014899214008949</x:v>
      </x:c>
      <x:c r="I1751" s="19" t="n">
        <x:v>0.06659834564051721</x:v>
      </x:c>
      <x:c r="J1751" s="19" t="n">
        <x:v>0.06516194052499373</x:v>
      </x:c>
      <x:c r="K1751" s="19" t="n">
        <x:v>0.07417065164417522</x:v>
      </x:c>
      <x:c r="L1751" s="19" t="n">
        <x:v>0.06527618250829506</x:v>
      </x:c>
      <x:c r="M1751" s="19" t="n">
        <x:v>0.06142486325063487</x:v>
      </x:c>
      <x:c r="N1751" s="19" t="n">
        <x:v>0.06581448475357433</x:v>
      </x:c>
      <x:c r="O1751" s="19" t="n">
        <x:v>0.06927001502703548</x:v>
      </x:c>
      <x:c r="P1751" s="19" t="n">
        <x:v>0.06550679636170458</x:v>
      </x:c>
      <x:c r="Q1751" s="19" t="n">
        <x:v>0.06308569923796427</x:v>
      </x:c>
      <x:c r="R1751" s="19" t="n">
        <x:v>0.07700095928071846</x:v>
      </x:c>
      <x:c r="S1751" s="21" t="n">
        <x:v>9427.164602747827</x:v>
      </x:c>
      <x:c r="T1751" s="21" t="n">
        <x:v>14929.498647434766</x:v>
      </x:c>
      <x:c r="U1751" s="21" t="n">
        <x:v>18386.430990685534</x:v>
      </x:c>
      <x:c r="V1751" s="21" t="n">
        <x:v>22243.52207072642</x:v>
      </x:c>
      <x:c r="W1751" s="21" t="n">
        <x:v>26445.592423771817</x:v>
      </x:c>
      <x:c r="X1751" s="21" t="n">
        <x:v>28012.36712251548</x:v>
      </x:c>
      <x:c r="Y1751" s="21" t="n">
        <x:v>29174.01750022365</x:v>
      </x:c>
      <x:c r="Z1751" s="21" t="n">
        <x:v>30105.520524731066</x:v>
      </x:c>
      <x:c r="AA1751" s="21" t="n">
        <x:v>30759.184154063078</x:v>
      </x:c>
      <x:c r="AB1751" s="21" t="n">
        <x:v>31123.888603771662</x:v>
      </x:c>
      <x:c r="AC1751" s="21" t="n">
        <x:v>40596.376439702166</x:v>
      </x:c>
      <x:c r="AD1751" s="25" t="n">
        <x:f>AC1751*(1+Inputs!$C$14)*(1-Inputs!$C$14/Inputs!$C$15)</x:f>
        <x:v>32213.224704903663</x:v>
      </x:c>
      <x:c r="AE1751" s="25" t="n">
        <x:f>AD1751/(B1751-Inputs!$C$14)</x:f>
        <x:v>633672.759002869</x:v>
      </x:c>
      <x:c r="AF1751" s="25" t="n">
        <x:f>S1751/(1+B1751)^1+T1751/(1+B1751)^2+U1751/(1+B1751)^3+V1751/(1+B1751)^4+W1751/(1+B1751)^5+X1751/(1+B1751)^6+Y1751/(1+B1751)^7+Z1751/(1+B1751)^8+AA1751/(1+B1751)^9+AB1751/(1+B1751)^10+AE1751/(1+B1751)^10</x:f>
        <x:v>424722.60965678573</x:v>
      </x:c>
      <x:c r="AG1751" s="25" t="n">
        <x:f>(AF1751+Inputs!$C$12)/Inputs!$C$13</x:f>
        <x:v>364.70589131532563</x:v>
      </x:c>
      <x:c r="AH1751" s="25" t="n">
        <x:f>(S1751+Inputs!$C$11)*Inputs!$C$8-Inputs!$C$11</x:f>
        <x:v>2541.4058823832293</x:v>
      </x:c>
      <x:c r="AI1751" s="25" t="n">
        <x:f>Inputs!$C$12+AH1751-Inputs!$C$10*Inputs!$C$13</x:f>
        <x:v>24859.32129758323</x:v>
      </x:c>
      <x:c r="AJ1751" s="25" t="n">
        <x:f>(S1751+Inputs!$C$11)*(1-Inputs!$C$8)</x:f>
        <x:v>6885.758720364599</x:v>
      </x:c>
      <x:c r="AK1751" s="25" t="n">
        <x:f>AJ1751/(1+B1751)^(1-Inputs!$C$8)+T1751/(1+B1751)^(2-Inputs!$C$8)+U1751/(1+B1751)^(3-Inputs!$C$8)+V1751/(1+B1751)^(4-Inputs!$C$8)+W1751/(1+B1751)^(5-Inputs!$C$8)+X1751/(1+B1751)^(6-Inputs!$C$8)+Y1751/(1+B1751)^(7-Inputs!$C$8)+Z1751/(1+B1751)^(8-Inputs!$C$8)+AA1751/(1+B1751)^(9-Inputs!$C$8)+AB1751/(1+B1751)^(10-Inputs!$C$8)+AE1751/(1+B1751)^(10-Inputs!$C$8)</x:f>
        <x:v>438996.1984168767</x:v>
      </x:c>
      <x:c r="AL1751" s="25" t="n">
        <x:f>(AK1751+AI1751)/Inputs!$C$13</x:f>
        <x:v>370.12303655163356</x:v>
      </x:c>
      <x:c r="AM1751" s="26" t="n">
        <x:f>IF(AL1751&gt;=Inputs!$C$7,1,0)</x:f>
        <x:v>1</x:v>
      </x:c>
      <x:c r="AN1751" s="26" t="n">
        <x:f>IF(Inputs!$C$7&lt;=(1-Inputs!$C$16)*AL1751,1,0)</x:f>
        <x:v>1</x:v>
      </x:c>
    </x:row>
    <x:row r="1752" ht="20" customHeight="1">
      <x:c r="A1752" s="16" t="n">
        <x:v>1747</x:v>
      </x:c>
      <x:c r="B1752" s="19" t="n">
        <x:v>0.08439623720481562</x:v>
      </x:c>
      <x:c r="C1752" s="24" t="n">
        <x:v>0.6688674127290994</x:v>
      </x:c>
      <x:c r="D1752" s="19" t="n">
        <x:v>0.04096685038392565</x:v>
      </x:c>
      <x:c r="E1752" s="19" t="n">
        <x:v>0.05745569500538153</x:v>
      </x:c>
      <x:c r="F1752" s="19" t="n">
        <x:v>-0.16090954769576798</x:v>
      </x:c>
      <x:c r="G1752" s="19" t="n">
        <x:v>-0.09544084816083512</x:v>
      </x:c>
      <x:c r="H1752" s="19" t="n">
        <x:v>0.2590488935029782</x:v>
      </x:c>
      <x:c r="I1752" s="19" t="n">
        <x:v>0.07319971347785781</x:v>
      </x:c>
      <x:c r="J1752" s="19" t="n">
        <x:v>0.07321248003289497</x:v>
      </x:c>
      <x:c r="K1752" s="19" t="n">
        <x:v>0.07068562147243597</x:v>
      </x:c>
      <x:c r="L1752" s="19" t="n">
        <x:v>0.0746439335671073</x:v>
      </x:c>
      <x:c r="M1752" s="19" t="n">
        <x:v>0.0739595050321725</x:v>
      </x:c>
      <x:c r="N1752" s="19" t="n">
        <x:v>0.07055949354244945</x:v>
      </x:c>
      <x:c r="O1752" s="19" t="n">
        <x:v>0.07264341033622827</x:v>
      </x:c>
      <x:c r="P1752" s="19" t="n">
        <x:v>0.07476821247972226</x:v>
      </x:c>
      <x:c r="Q1752" s="19" t="n">
        <x:v>0.06999420795878791</x:v>
      </x:c>
      <x:c r="R1752" s="19" t="n">
        <x:v>0.06147949203255507</x:v>
      </x:c>
      <x:c r="S1752" s="21" t="n">
        <x:v>9644.951903333389</x:v>
      </x:c>
      <x:c r="T1752" s="21" t="n">
        <x:v>15546.6340110791</x:v>
      </x:c>
      <x:c r="U1752" s="21" t="n">
        <x:v>19207.740583251696</x:v>
      </x:c>
      <x:c r="V1752" s="21" t="n">
        <x:v>23070.706777628635</x:v>
      </x:c>
      <x:c r="W1752" s="21" t="n">
        <x:v>27547.197277327865</x:v>
      </x:c>
      <x:c r="X1752" s="21" t="n">
        <x:v>29553.517585828275</x:v>
      </x:c>
      <x:c r="Y1752" s="21" t="n">
        <x:v>31192.995401684417</x:v>
      </x:c>
      <x:c r="Z1752" s="21" t="n">
        <x:v>32473.083255231744</x:v>
      </x:c>
      <x:c r="AA1752" s="21" t="n">
        <x:v>33327.158419642474</x:v>
      </x:c>
      <x:c r="AB1752" s="21" t="n">
        <x:v>33701.35804870078</x:v>
      </x:c>
      <x:c r="AC1752" s="21" t="n">
        <x:v>43958.29310700102</x:v>
      </x:c>
      <x:c r="AD1752" s="25" t="n">
        <x:f>AC1752*(1+Inputs!$C$14)*(1-Inputs!$C$14/Inputs!$C$15)</x:f>
        <x:v>34880.905580405306</x:v>
      </x:c>
      <x:c r="AE1752" s="25" t="n">
        <x:f>AD1752/(B1752-Inputs!$C$14)</x:f>
        <x:v>706144.9931049562</x:v>
      </x:c>
      <x:c r="AF1752" s="25" t="n">
        <x:f>S1752/(1+B1752)^1+T1752/(1+B1752)^2+U1752/(1+B1752)^3+V1752/(1+B1752)^4+W1752/(1+B1752)^5+X1752/(1+B1752)^6+Y1752/(1+B1752)^7+Z1752/(1+B1752)^8+AA1752/(1+B1752)^9+AB1752/(1+B1752)^10+AE1752/(1+B1752)^10</x:f>
        <x:v>470205.82316680555</x:v>
      </x:c>
      <x:c r="AG1752" s="25" t="n">
        <x:f>(AF1752+Inputs!$C$12)/Inputs!$C$13</x:f>
        <x:v>400.9981943730056</x:v>
      </x:c>
      <x:c r="AH1752" s="25" t="n">
        <x:f>(S1752+Inputs!$C$11)*Inputs!$C$8-Inputs!$C$11</x:f>
        <x:v>2643.437741013725</x:v>
      </x:c>
      <x:c r="AI1752" s="25" t="n">
        <x:f>Inputs!$C$12+AH1752-Inputs!$C$10*Inputs!$C$13</x:f>
        <x:v>24961.35315621372</x:v>
      </x:c>
      <x:c r="AJ1752" s="25" t="n">
        <x:f>(S1752+Inputs!$C$11)*(1-Inputs!$C$8)</x:f>
        <x:v>7001.514162319665</x:v>
      </x:c>
      <x:c r="AK1752" s="25" t="n">
        <x:f>AJ1752/(1+B1752)^(1-Inputs!$C$8)+T1752/(1+B1752)^(2-Inputs!$C$8)+U1752/(1+B1752)^(3-Inputs!$C$8)+V1752/(1+B1752)^(4-Inputs!$C$8)+W1752/(1+B1752)^(5-Inputs!$C$8)+X1752/(1+B1752)^(6-Inputs!$C$8)+Y1752/(1+B1752)^(7-Inputs!$C$8)+Z1752/(1+B1752)^(8-Inputs!$C$8)+AA1752/(1+B1752)^(9-Inputs!$C$8)+AB1752/(1+B1752)^(10-Inputs!$C$8)+AE1752/(1+B1752)^(10-Inputs!$C$8)</x:f>
        <x:v>485865.38171546103</x:v>
      </x:c>
      <x:c r="AL1752" s="25" t="n">
        <x:f>(AK1752+AI1752)/Inputs!$C$13</x:f>
        <x:v>407.60265691965327</x:v>
      </x:c>
      <x:c r="AM1752" s="26" t="n">
        <x:f>IF(AL1752&gt;=Inputs!$C$7,1,0)</x:f>
        <x:v>1</x:v>
      </x:c>
      <x:c r="AN1752" s="26" t="n">
        <x:f>IF(Inputs!$C$7&lt;=(1-Inputs!$C$16)*AL1752,1,0)</x:f>
        <x:v>1</x:v>
      </x:c>
    </x:row>
    <x:row r="1753" ht="20" customHeight="1">
      <x:c r="A1753" s="16" t="n">
        <x:v>1748</x:v>
      </x:c>
      <x:c r="B1753" s="19" t="n">
        <x:v>0.08738155896871878</x:v>
      </x:c>
      <x:c r="C1753" s="24" t="n">
        <x:v>0.9136960145380328</x:v>
      </x:c>
      <x:c r="D1753" s="19" t="n">
        <x:v>0.028337812820835497</x:v>
      </x:c>
      <x:c r="E1753" s="19" t="n">
        <x:v>0.06201680675798088</x:v>
      </x:c>
      <x:c r="F1753" s="19" t="n">
        <x:v>-0.24054769839586815</x:v>
      </x:c>
      <x:c r="G1753" s="19" t="n">
        <x:v>-0.07665219315293087</x:v>
      </x:c>
      <x:c r="H1753" s="19" t="n">
        <x:v>0.7104359810876701</x:v>
      </x:c>
      <x:c r="I1753" s="19" t="n">
        <x:v>0.07121050794403687</x:v>
      </x:c>
      <x:c r="J1753" s="19" t="n">
        <x:v>0.0685011263532499</x:v>
      </x:c>
      <x:c r="K1753" s="19" t="n">
        <x:v>0.06939359751487587</x:v>
      </x:c>
      <x:c r="L1753" s="19" t="n">
        <x:v>0.0715802332711121</x:v>
      </x:c>
      <x:c r="M1753" s="19" t="n">
        <x:v>0.0701713720033024</x:v>
      </x:c>
      <x:c r="N1753" s="19" t="n">
        <x:v>0.06957652311317475</x:v>
      </x:c>
      <x:c r="O1753" s="19" t="n">
        <x:v>0.05835862794315176</x:v>
      </x:c>
      <x:c r="P1753" s="19" t="n">
        <x:v>0.07294486828005006</x:v>
      </x:c>
      <x:c r="Q1753" s="19" t="n">
        <x:v>0.05533971871289282</x:v>
      </x:c>
      <x:c r="R1753" s="19" t="n">
        <x:v>0.07081556637711742</x:v>
      </x:c>
      <x:c r="S1753" s="21" t="n">
        <x:v>8365.385187566526</x:v>
      </x:c>
      <x:c r="T1753" s="21" t="n">
        <x:v>14138.808571683878</x:v>
      </x:c>
      <x:c r="U1753" s="21" t="n">
        <x:v>18464.813562956002</x:v>
      </x:c>
      <x:c r="V1753" s="21" t="n">
        <x:v>23404.556594815185</x:v>
      </x:c>
      <x:c r="W1753" s="21" t="n">
        <x:v>29062.106067570203</x:v>
      </x:c>
      <x:c r="X1753" s="21" t="n">
        <x:v>31176.011842174892</x:v>
      </x:c>
      <x:c r="Y1753" s="21" t="n">
        <x:v>32738.03664383645</x:v>
      </x:c>
      <x:c r="Z1753" s="21" t="n">
        <x:v>33915.110923603526</x:v>
      </x:c>
      <x:c r="AA1753" s="21" t="n">
        <x:v>34709.46381197871</x:v>
      </x:c>
      <x:c r="AB1753" s="21" t="n">
        <x:v>35029.81998987232</x:v>
      </x:c>
      <x:c r="AC1753" s="21" t="n">
        <x:v>45691.06955200737</x:v>
      </x:c>
      <x:c r="AD1753" s="25" t="n">
        <x:f>AC1753*(1+Inputs!$C$14)*(1-Inputs!$C$14/Inputs!$C$15)</x:f>
        <x:v>36255.86368951784</x:v>
      </x:c>
      <x:c r="AE1753" s="25" t="n">
        <x:f>AD1753/(B1753-Inputs!$C$14)</x:f>
        <x:v>692149.3824032446</x:v>
      </x:c>
      <x:c r="AF1753" s="25" t="n">
        <x:f>S1753/(1+B1753)^1+T1753/(1+B1753)^2+U1753/(1+B1753)^3+V1753/(1+B1753)^4+W1753/(1+B1753)^5+X1753/(1+B1753)^6+Y1753/(1+B1753)^7+Z1753/(1+B1753)^8+AA1753/(1+B1753)^9+AB1753/(1+B1753)^10+AE1753/(1+B1753)^10</x:f>
        <x:v>455270.370095575</x:v>
      </x:c>
      <x:c r="AG1753" s="25" t="n">
        <x:f>(AF1753+Inputs!$C$12)/Inputs!$C$13</x:f>
        <x:v>389.0807868871549</x:v>
      </x:c>
      <x:c r="AH1753" s="25" t="n">
        <x:f>(S1753+Inputs!$C$11)*Inputs!$C$8-Inputs!$C$11</x:f>
        <x:v>2043.9694988325373</x:v>
      </x:c>
      <x:c r="AI1753" s="25" t="n">
        <x:f>Inputs!$C$12+AH1753-Inputs!$C$10*Inputs!$C$13</x:f>
        <x:v>24361.884914032533</x:v>
      </x:c>
      <x:c r="AJ1753" s="25" t="n">
        <x:f>(S1753+Inputs!$C$11)*(1-Inputs!$C$8)</x:f>
        <x:v>6321.41568873399</x:v>
      </x:c>
      <x:c r="AK1753" s="25" t="n">
        <x:f>AJ1753/(1+B1753)^(1-Inputs!$C$8)+T1753/(1+B1753)^(2-Inputs!$C$8)+U1753/(1+B1753)^(3-Inputs!$C$8)+V1753/(1+B1753)^(4-Inputs!$C$8)+W1753/(1+B1753)^(5-Inputs!$C$8)+X1753/(1+B1753)^(6-Inputs!$C$8)+Y1753/(1+B1753)^(7-Inputs!$C$8)+Z1753/(1+B1753)^(8-Inputs!$C$8)+AA1753/(1+B1753)^(9-Inputs!$C$8)+AB1753/(1+B1753)^(10-Inputs!$C$8)+AE1753/(1+B1753)^(10-Inputs!$C$8)</x:f>
        <x:v>471538.6148837223</x:v>
      </x:c>
      <x:c r="AL1753" s="25" t="n">
        <x:f>(AK1753+AI1753)/Inputs!$C$13</x:f>
        <x:v>395.69260472658345</x:v>
      </x:c>
      <x:c r="AM1753" s="26" t="n">
        <x:f>IF(AL1753&gt;=Inputs!$C$7,1,0)</x:f>
        <x:v>1</x:v>
      </x:c>
      <x:c r="AN1753" s="26" t="n">
        <x:f>IF(Inputs!$C$7&lt;=(1-Inputs!$C$16)*AL1753,1,0)</x:f>
        <x:v>1</x:v>
      </x:c>
    </x:row>
    <x:row r="1754" ht="20" customHeight="1">
      <x:c r="A1754" s="16" t="n">
        <x:v>1749</x:v>
      </x:c>
      <x:c r="B1754" s="19" t="n">
        <x:v>0.08721574784465219</x:v>
      </x:c>
      <x:c r="C1754" s="24" t="n">
        <x:v>0.533092601421771</x:v>
      </x:c>
      <x:c r="D1754" s="19" t="n">
        <x:v>0.04118245195672472</x:v>
      </x:c>
      <x:c r="E1754" s="19" t="n">
        <x:v>0.06011907929107821</x:v>
      </x:c>
      <x:c r="F1754" s="19" t="n">
        <x:v>-0.14969199300414746</x:v>
      </x:c>
      <x:c r="G1754" s="19" t="n">
        <x:v>-0.07931574553243023</x:v>
      </x:c>
      <x:c r="H1754" s="19" t="n">
        <x:v>0.47496116418389533</x:v>
      </x:c>
      <x:c r="I1754" s="19" t="n">
        <x:v>0.06752575943026273</x:v>
      </x:c>
      <x:c r="J1754" s="19" t="n">
        <x:v>0.05918608935385805</x:v>
      </x:c>
      <x:c r="K1754" s="19" t="n">
        <x:v>0.06567506611981913</x:v>
      </x:c>
      <x:c r="L1754" s="19" t="n">
        <x:v>0.05108136611023042</x:v>
      </x:c>
      <x:c r="M1754" s="19" t="n">
        <x:v>0.056445448519690446</x:v>
      </x:c>
      <x:c r="N1754" s="19" t="n">
        <x:v>0.065453441075216</x:v>
      </x:c>
      <x:c r="O1754" s="19" t="n">
        <x:v>0.054211599911124043</x:v>
      </x:c>
      <x:c r="P1754" s="19" t="n">
        <x:v>0.05186238240694252</x:v>
      </x:c>
      <x:c r="Q1754" s="19" t="n">
        <x:v>0.05374833335869994</x:v>
      </x:c>
      <x:c r="R1754" s="19" t="n">
        <x:v>0.06445321129490936</x:v>
      </x:c>
      <x:c r="S1754" s="21" t="n">
        <x:v>9941.91964710894</x:v>
      </x:c>
      <x:c r="T1754" s="21" t="n">
        <x:v>15831.745592217367</x:v>
      </x:c>
      <x:c r="U1754" s="21" t="n">
        <x:v>19453.0780177646</x:v>
      </x:c>
      <x:c r="V1754" s="21" t="n">
        <x:v>23351.689775943425</x:v>
      </x:c>
      <x:c r="W1754" s="21" t="n">
        <x:v>27751.67825550856</x:v>
      </x:c>
      <x:c r="X1754" s="21" t="n">
        <x:v>29769.74344532017</x:v>
      </x:c>
      <x:c r="Y1754" s="21" t="n">
        <x:v>31410.883704010226</x:v>
      </x:c>
      <x:c r="Z1754" s="21" t="n">
        <x:v>32648.23774164478</x:v>
      </x:c>
      <x:c r="AA1754" s="21" t="n">
        <x:v>33461.99080429292</x:v>
      </x:c>
      <x:c r="AB1754" s="21" t="n">
        <x:v>33818.10354672473</x:v>
      </x:c>
      <x:c r="AC1754" s="21" t="n">
        <x:v>44110.569843554</x:v>
      </x:c>
      <x:c r="AD1754" s="25" t="n">
        <x:f>AC1754*(1+Inputs!$C$14)*(1-Inputs!$C$14/Inputs!$C$15)</x:f>
        <x:v>35001.73717086009</x:v>
      </x:c>
      <x:c r="AE1754" s="25" t="n">
        <x:f>AD1754/(B1754-Inputs!$C$14)</x:f>
        <x:v>670329.1366235767</x:v>
      </x:c>
      <x:c r="AF1754" s="25" t="n">
        <x:f>S1754/(1+B1754)^1+T1754/(1+B1754)^2+U1754/(1+B1754)^3+V1754/(1+B1754)^4+W1754/(1+B1754)^5+X1754/(1+B1754)^6+Y1754/(1+B1754)^7+Z1754/(1+B1754)^8+AA1754/(1+B1754)^9+AB1754/(1+B1754)^10+AE1754/(1+B1754)^10</x:f>
        <x:v>445809.6080724383</x:v>
      </x:c>
      <x:c r="AG1754" s="25" t="n">
        <x:f>(AF1754+Inputs!$C$12)/Inputs!$C$13</x:f>
        <x:v>381.5317854863496</x:v>
      </x:c>
      <x:c r="AH1754" s="25" t="n">
        <x:f>(S1754+Inputs!$C$11)*Inputs!$C$8-Inputs!$C$11</x:f>
        <x:v>2782.565094946928</x:v>
      </x:c>
      <x:c r="AI1754" s="25" t="n">
        <x:f>Inputs!$C$12+AH1754-Inputs!$C$10*Inputs!$C$13</x:f>
        <x:v>25100.480510146925</x:v>
      </x:c>
      <x:c r="AJ1754" s="25" t="n">
        <x:f>(S1754+Inputs!$C$11)*(1-Inputs!$C$8)</x:f>
        <x:v>7159.354552162013</x:v>
      </x:c>
      <x:c r="AK1754" s="25" t="n">
        <x:f>AJ1754/(1+B1754)^(1-Inputs!$C$8)+T1754/(1+B1754)^(2-Inputs!$C$8)+U1754/(1+B1754)^(3-Inputs!$C$8)+V1754/(1+B1754)^(4-Inputs!$C$8)+W1754/(1+B1754)^(5-Inputs!$C$8)+X1754/(1+B1754)^(6-Inputs!$C$8)+Y1754/(1+B1754)^(7-Inputs!$C$8)+Z1754/(1+B1754)^(8-Inputs!$C$8)+AA1754/(1+B1754)^(9-Inputs!$C$8)+AB1754/(1+B1754)^(10-Inputs!$C$8)+AE1754/(1+B1754)^(10-Inputs!$C$8)</x:f>
        <x:v>460959.3944402576</x:v>
      </x:c>
      <x:c r="AL1754" s="25" t="n">
        <x:f>(AK1754+AI1754)/Inputs!$C$13</x:f>
        <x:v>387.8405003637663</x:v>
      </x:c>
      <x:c r="AM1754" s="26" t="n">
        <x:f>IF(AL1754&gt;=Inputs!$C$7,1,0)</x:f>
        <x:v>1</x:v>
      </x:c>
      <x:c r="AN1754" s="26" t="n">
        <x:f>IF(Inputs!$C$7&lt;=(1-Inputs!$C$16)*AL1754,1,0)</x:f>
        <x:v>1</x:v>
      </x:c>
    </x:row>
    <x:row r="1755" ht="20" customHeight="1">
      <x:c r="A1755" s="16" t="n">
        <x:v>1750</x:v>
      </x:c>
      <x:c r="B1755" s="19" t="n">
        <x:v>0.08246891800589572</x:v>
      </x:c>
      <x:c r="C1755" s="24" t="n">
        <x:v>0.518381687444986</x:v>
      </x:c>
      <x:c r="D1755" s="19" t="n">
        <x:v>0.033870910640256116</x:v>
      </x:c>
      <x:c r="E1755" s="19" t="n">
        <x:v>0.04819452330507346</x:v>
      </x:c>
      <x:c r="F1755" s="19" t="n">
        <x:v>-0.1613783872955526</x:v>
      </x:c>
      <x:c r="G1755" s="19" t="n">
        <x:v>-0.05595819216529606</x:v>
      </x:c>
      <x:c r="H1755" s="19" t="n">
        <x:v>0.43371803235854145</x:v>
      </x:c>
      <x:c r="I1755" s="19" t="n">
        <x:v>0.055385636436627694</x:v>
      </x:c>
      <x:c r="J1755" s="19" t="n">
        <x:v>0.05371725411033481</x:v>
      </x:c>
      <x:c r="K1755" s="19" t="n">
        <x:v>0.05222256677070277</x:v>
      </x:c>
      <x:c r="L1755" s="19" t="n">
        <x:v>0.05987794058839995</x:v>
      </x:c>
      <x:c r="M1755" s="19" t="n">
        <x:v>0.05309030666985905</x:v>
      </x:c>
      <x:c r="N1755" s="19" t="n">
        <x:v>0.06462917475078597</x:v>
      </x:c>
      <x:c r="O1755" s="19" t="n">
        <x:v>0.06143258560350546</x:v>
      </x:c>
      <x:c r="P1755" s="19" t="n">
        <x:v>0.052006490323398116</x:v>
      </x:c>
      <x:c r="Q1755" s="19" t="n">
        <x:v>0.05410363761220083</x:v>
      </x:c>
      <x:c r="R1755" s="19" t="n">
        <x:v>0.04990615056752745</x:v>
      </x:c>
      <x:c r="S1755" s="21" t="n">
        <x:v>9817.752692111837</x:v>
      </x:c>
      <x:c r="T1755" s="21" t="n">
        <x:v>15384.1723315482</x:v>
      </x:c>
      <x:c r="U1755" s="21" t="n">
        <x:v>18557.253333772707</x:v>
      </x:c>
      <x:c r="V1755" s="21" t="n">
        <x:v>21933.962365432104</x:v>
      </x:c>
      <x:c r="W1755" s="21" t="n">
        <x:v>25760.900198611776</x:v>
      </x:c>
      <x:c r="X1755" s="21" t="n">
        <x:v>27353.08617579404</x:v>
      </x:c>
      <x:c r="Y1755" s="21" t="n">
        <x:v>28667.81886434614</x:v>
      </x:c>
      <x:c r="Z1755" s="21" t="n">
        <x:v>29697.50340005856</x:v>
      </x:c>
      <x:c r="AA1755" s="21" t="n">
        <x:v>30403.336977678304</x:v>
      </x:c>
      <x:c r="AB1755" s="21" t="n">
        <x:v>30785.20307324258</x:v>
      </x:c>
      <x:c r="AC1755" s="21" t="n">
        <x:v>40154.61270422945</x:v>
      </x:c>
      <x:c r="AD1755" s="25" t="n">
        <x:f>AC1755*(1+Inputs!$C$14)*(1-Inputs!$C$14/Inputs!$C$15)</x:f>
        <x:v>31862.685180806064</x:v>
      </x:c>
      <x:c r="AE1755" s="25" t="n">
        <x:f>AD1755/(B1755-Inputs!$C$14)</x:f>
        <x:v>671232.5984942119</x:v>
      </x:c>
      <x:c r="AF1755" s="25" t="n">
        <x:f>S1755/(1+B1755)^1+T1755/(1+B1755)^2+U1755/(1+B1755)^3+V1755/(1+B1755)^4+W1755/(1+B1755)^5+X1755/(1+B1755)^6+Y1755/(1+B1755)^7+Z1755/(1+B1755)^8+AA1755/(1+B1755)^9+AB1755/(1+B1755)^10+AE1755/(1+B1755)^10</x:f>
        <x:v>452086.78748790675</x:v>
      </x:c>
      <x:c r="AG1755" s="25" t="n">
        <x:f>(AF1755+Inputs!$C$12)/Inputs!$C$13</x:f>
        <x:v>386.54051904127806</x:v>
      </x:c>
      <x:c r="AH1755" s="25" t="n">
        <x:f>(S1755+Inputs!$C$11)*Inputs!$C$8-Inputs!$C$11</x:f>
        <x:v>2724.3937269893813</x:v>
      </x:c>
      <x:c r="AI1755" s="25" t="n">
        <x:f>Inputs!$C$12+AH1755-Inputs!$C$10*Inputs!$C$13</x:f>
        <x:v>25042.309142189377</x:v>
      </x:c>
      <x:c r="AJ1755" s="25" t="n">
        <x:f>(S1755+Inputs!$C$11)*(1-Inputs!$C$8)</x:f>
        <x:v>7093.3589651224565</x:v>
      </x:c>
      <x:c r="AK1755" s="25" t="n">
        <x:f>AJ1755/(1+B1755)^(1-Inputs!$C$8)+T1755/(1+B1755)^(2-Inputs!$C$8)+U1755/(1+B1755)^(3-Inputs!$C$8)+V1755/(1+B1755)^(4-Inputs!$C$8)+W1755/(1+B1755)^(5-Inputs!$C$8)+X1755/(1+B1755)^(6-Inputs!$C$8)+Y1755/(1+B1755)^(7-Inputs!$C$8)+Z1755/(1+B1755)^(8-Inputs!$C$8)+AA1755/(1+B1755)^(9-Inputs!$C$8)+AB1755/(1+B1755)^(10-Inputs!$C$8)+AE1755/(1+B1755)^(10-Inputs!$C$8)</x:f>
        <x:v>466574.1507238651</x:v>
      </x:c>
      <x:c r="AL1755" s="25" t="n">
        <x:f>(AK1755+AI1755)/Inputs!$C$13</x:f>
        <x:v>392.2742518109915</x:v>
      </x:c>
      <x:c r="AM1755" s="26" t="n">
        <x:f>IF(AL1755&gt;=Inputs!$C$7,1,0)</x:f>
        <x:v>1</x:v>
      </x:c>
      <x:c r="AN1755" s="26" t="n">
        <x:f>IF(Inputs!$C$7&lt;=(1-Inputs!$C$16)*AL1755,1,0)</x:f>
        <x:v>1</x:v>
      </x:c>
    </x:row>
    <x:row r="1756" ht="20" customHeight="1">
      <x:c r="A1756" s="16" t="n">
        <x:v>1751</x:v>
      </x:c>
      <x:c r="B1756" s="19" t="n">
        <x:v>0.07044488548893293</x:v>
      </x:c>
      <x:c r="C1756" s="24" t="n">
        <x:v>0.6059116487815857</x:v>
      </x:c>
      <x:c r="D1756" s="19" t="n">
        <x:v>0.028330268070401135</x:v>
      </x:c>
      <x:c r="E1756" s="19" t="n">
        <x:v>0.03847910390424232</x:v>
      </x:c>
      <x:c r="F1756" s="19" t="n">
        <x:v>-0.21940047134555588</x:v>
      </x:c>
      <x:c r="G1756" s="19" t="n">
        <x:v>-0.06671400035137764</x:v>
      </x:c>
      <x:c r="H1756" s="19" t="n">
        <x:v>0.4045082371893898</x:v>
      </x:c>
      <x:c r="I1756" s="19" t="n">
        <x:v>0.06651642271438846</x:v>
      </x:c>
      <x:c r="J1756" s="19" t="n">
        <x:v>0.0631817827612906</x:v>
      </x:c>
      <x:c r="K1756" s="19" t="n">
        <x:v>0.055654534051690234</x:v>
      </x:c>
      <x:c r="L1756" s="19" t="n">
        <x:v>0.07350593894446206</x:v>
      </x:c>
      <x:c r="M1756" s="19" t="n">
        <x:v>0.06459954289803249</x:v>
      </x:c>
      <x:c r="N1756" s="19" t="n">
        <x:v>0.06859306686769856</x:v>
      </x:c>
      <x:c r="O1756" s="19" t="n">
        <x:v>0.06805196194149744</x:v>
      </x:c>
      <x:c r="P1756" s="19" t="n">
        <x:v>0.054563587719770795</x:v>
      </x:c>
      <x:c r="Q1756" s="19" t="n">
        <x:v>0.060914136114948864</x:v>
      </x:c>
      <x:c r="R1756" s="19" t="n">
        <x:v>0.06344700099111492</x:v>
      </x:c>
      <x:c r="S1756" s="21" t="n">
        <x:v>8691.018863555177</x:v>
      </x:c>
      <x:c r="T1756" s="21" t="n">
        <x:v>13960.772335789725</x:v>
      </x:c>
      <x:c r="U1756" s="21" t="n">
        <x:v>17130.506021181267</x:v>
      </x:c>
      <x:c r="V1756" s="21" t="n">
        <x:v>20482.912026586993</x:v>
      </x:c>
      <x:c r="W1756" s="21" t="n">
        <x:v>24304.990903192644</x:v>
      </x:c>
      <x:c r="X1756" s="21" t="n">
        <x:v>25714.3698032341</x:v>
      </x:c>
      <x:c r="Y1756" s="21" t="n">
        <x:v>26849.212518562745</x:v>
      </x:c>
      <x:c r="Z1756" s="21" t="n">
        <x:v>27769.378057303416</x:v>
      </x:c>
      <x:c r="AA1756" s="21" t="n">
        <x:v>28426.764534907514</x:v>
      </x:c>
      <x:c r="AB1756" s="21" t="n">
        <x:v>28841.585413085268</x:v>
      </x:c>
      <x:c r="AC1756" s="21" t="n">
        <x:v>37619.45923445904</x:v>
      </x:c>
      <x:c r="AD1756" s="25" t="n">
        <x:f>AC1756*(1+Inputs!$C$14)*(1-Inputs!$C$14/Inputs!$C$15)</x:f>
        <x:v>29851.040902543245</x:v>
      </x:c>
      <x:c r="AE1756" s="25" t="n">
        <x:f>AD1756/(B1756-Inputs!$C$14)</x:f>
        <x:v>842181.8970712638</x:v>
      </x:c>
      <x:c r="AF1756" s="25" t="n">
        <x:f>S1756/(1+B1756)^1+T1756/(1+B1756)^2+U1756/(1+B1756)^3+V1756/(1+B1756)^4+W1756/(1+B1756)^5+X1756/(1+B1756)^6+Y1756/(1+B1756)^7+Z1756/(1+B1756)^8+AA1756/(1+B1756)^9+AB1756/(1+B1756)^10+AE1756/(1+B1756)^10</x:f>
        <x:v>573386.3960564714</x:v>
      </x:c>
      <x:c r="AG1756" s="25" t="n">
        <x:f>(AF1756+Inputs!$C$12)/Inputs!$C$13</x:f>
        <x:v>483.32880234888773</x:v>
      </x:c>
      <x:c r="AH1756" s="25" t="n">
        <x:f>(S1756+Inputs!$C$11)*Inputs!$C$8-Inputs!$C$11</x:f>
        <x:v>2196.5266456655763</x:v>
      </x:c>
      <x:c r="AI1756" s="25" t="n">
        <x:f>Inputs!$C$12+AH1756-Inputs!$C$10*Inputs!$C$13</x:f>
        <x:v>24514.44206086557</x:v>
      </x:c>
      <x:c r="AJ1756" s="25" t="n">
        <x:f>(S1756+Inputs!$C$11)*(1-Inputs!$C$8)</x:f>
        <x:v>6494.492217889601</x:v>
      </x:c>
      <x:c r="AK1756" s="25" t="n">
        <x:f>AJ1756/(1+B1756)^(1-Inputs!$C$8)+T1756/(1+B1756)^(2-Inputs!$C$8)+U1756/(1+B1756)^(3-Inputs!$C$8)+V1756/(1+B1756)^(4-Inputs!$C$8)+W1756/(1+B1756)^(5-Inputs!$C$8)+X1756/(1+B1756)^(6-Inputs!$C$8)+Y1756/(1+B1756)^(7-Inputs!$C$8)+Z1756/(1+B1756)^(8-Inputs!$C$8)+AA1756/(1+B1756)^(9-Inputs!$C$8)+AB1756/(1+B1756)^(10-Inputs!$C$8)+AE1756/(1+B1756)^(10-Inputs!$C$8)</x:f>
        <x:v>589849.2978397035</x:v>
      </x:c>
      <x:c r="AL1756" s="25" t="n">
        <x:f>(AK1756+AI1756)/Inputs!$C$13</x:f>
        <x:v>490.2176718716065</x:v>
      </x:c>
      <x:c r="AM1756" s="26" t="n">
        <x:f>IF(AL1756&gt;=Inputs!$C$7,1,0)</x:f>
        <x:v>1</x:v>
      </x:c>
      <x:c r="AN1756" s="26" t="n">
        <x:f>IF(Inputs!$C$7&lt;=(1-Inputs!$C$16)*AL1756,1,0)</x:f>
        <x:v>1</x:v>
      </x:c>
    </x:row>
    <x:row r="1757" ht="20" customHeight="1">
      <x:c r="A1757" s="16" t="n">
        <x:v>1752</x:v>
      </x:c>
      <x:c r="B1757" s="19" t="n">
        <x:v>0.08801597508074449</x:v>
      </x:c>
      <x:c r="C1757" s="24" t="n">
        <x:v>0.3523750680717228</x:v>
      </x:c>
      <x:c r="D1757" s="19" t="n">
        <x:v>0.026775858185727943</x:v>
      </x:c>
      <x:c r="E1757" s="19" t="n">
        <x:v>0.0649507605381129</x:v>
      </x:c>
      <x:c r="F1757" s="19" t="n">
        <x:v>-0.12092692716678244</x:v>
      </x:c>
      <x:c r="G1757" s="19" t="n">
        <x:v>-0.07870747499568267</x:v>
      </x:c>
      <x:c r="H1757" s="19" t="n">
        <x:v>0.723223102040464</x:v>
      </x:c>
      <x:c r="I1757" s="19" t="n">
        <x:v>0.05709558585514174</x:v>
      </x:c>
      <x:c r="J1757" s="19" t="n">
        <x:v>0.06041800648955245</x:v>
      </x:c>
      <x:c r="K1757" s="19" t="n">
        <x:v>0.052010521205764916</x:v>
      </x:c>
      <x:c r="L1757" s="19" t="n">
        <x:v>0.05718373081749974</x:v>
      </x:c>
      <x:c r="M1757" s="19" t="n">
        <x:v>0.05790384918200402</x:v>
      </x:c>
      <x:c r="N1757" s="19" t="n">
        <x:v>0.06326074394709053</x:v>
      </x:c>
      <x:c r="O1757" s="19" t="n">
        <x:v>0.05284174746266558</x:v>
      </x:c>
      <x:c r="P1757" s="19" t="n">
        <x:v>0.05284049335573968</x:v>
      </x:c>
      <x:c r="Q1757" s="19" t="n">
        <x:v>0.05655740662566246</x:v>
      </x:c>
      <x:c r="R1757" s="19" t="n">
        <x:v>0.05119257344978109</x:v>
      </x:c>
      <x:c r="S1757" s="21" t="n">
        <x:v>10463.06300900859</x:v>
      </x:c>
      <x:c r="T1757" s="21" t="n">
        <x:v>16246.721577819584</x:v>
      </x:c>
      <x:c r="U1757" s="21" t="n">
        <x:v>19536.088109002692</x:v>
      </x:c>
      <x:c r="V1757" s="21" t="n">
        <x:v>22962.256838906287</x:v>
      </x:c>
      <x:c r="W1757" s="21" t="n">
        <x:v>26818.555318985156</x:v>
      </x:c>
      <x:c r="X1757" s="21" t="n">
        <x:v>28623.06841104988</x:v>
      </x:c>
      <x:c r="Y1757" s="21" t="n">
        <x:v>30057.723227417522</x:v>
      </x:c>
      <x:c r="Z1757" s="21" t="n">
        <x:v>31150.530310755687</x:v>
      </x:c>
      <x:c r="AA1757" s="21" t="n">
        <x:v>31896.08048903771</x:v>
      </x:c>
      <x:c r="AB1757" s="21" t="n">
        <x:v>32264.619289143575</x:v>
      </x:c>
      <x:c r="AC1757" s="21" t="n">
        <x:v>42084.28602931771</x:v>
      </x:c>
      <x:c r="AD1757" s="25" t="n">
        <x:f>AC1757*(1+Inputs!$C$14)*(1-Inputs!$C$14/Inputs!$C$15)</x:f>
        <x:v>33393.8809642636</x:v>
      </x:c>
      <x:c r="AE1757" s="25" t="n">
        <x:f>AD1757/(B1757-Inputs!$C$14)</x:f>
        <x:v>629883.3684262901</x:v>
      </x:c>
      <x:c r="AF1757" s="25" t="n">
        <x:f>S1757/(1+B1757)^1+T1757/(1+B1757)^2+U1757/(1+B1757)^3+V1757/(1+B1757)^4+W1757/(1+B1757)^5+X1757/(1+B1757)^6+Y1757/(1+B1757)^7+Z1757/(1+B1757)^8+AA1757/(1+B1757)^9+AB1757/(1+B1757)^10+AE1757/(1+B1757)^10</x:f>
        <x:v>422025.64191740693</x:v>
      </x:c>
      <x:c r="AG1757" s="25" t="n">
        <x:f>(AF1757+Inputs!$C$12)/Inputs!$C$13</x:f>
        <x:v>362.55390681421386</x:v>
      </x:c>
      <x:c r="AH1757" s="25" t="n">
        <x:f>(S1757+Inputs!$C$11)*Inputs!$C$8-Inputs!$C$11</x:f>
        <x:v>3026.717190521833</x:v>
      </x:c>
      <x:c r="AI1757" s="25" t="n">
        <x:f>Inputs!$C$12+AH1757-Inputs!$C$10*Inputs!$C$13</x:f>
        <x:v>25344.632605721832</x:v>
      </x:c>
      <x:c r="AJ1757" s="25" t="n">
        <x:f>(S1757+Inputs!$C$11)*(1-Inputs!$C$8)</x:f>
        <x:v>7436.345818486759</x:v>
      </x:c>
      <x:c r="AK1757" s="25" t="n">
        <x:f>AJ1757/(1+B1757)^(1-Inputs!$C$8)+T1757/(1+B1757)^(2-Inputs!$C$8)+U1757/(1+B1757)^(3-Inputs!$C$8)+V1757/(1+B1757)^(4-Inputs!$C$8)+W1757/(1+B1757)^(5-Inputs!$C$8)+X1757/(1+B1757)^(6-Inputs!$C$8)+Y1757/(1+B1757)^(7-Inputs!$C$8)+Z1757/(1+B1757)^(8-Inputs!$C$8)+AA1757/(1+B1757)^(9-Inputs!$C$8)+AB1757/(1+B1757)^(10-Inputs!$C$8)+AE1757/(1+B1757)^(10-Inputs!$C$8)</x:f>
        <x:v>436144.093510502</x:v>
      </x:c>
      <x:c r="AL1757" s="25" t="n">
        <x:f>(AK1757+AI1757)/Inputs!$C$13</x:f>
        <x:v>368.2345070500134</x:v>
      </x:c>
      <x:c r="AM1757" s="26" t="n">
        <x:f>IF(AL1757&gt;=Inputs!$C$7,1,0)</x:f>
        <x:v>1</x:v>
      </x:c>
      <x:c r="AN1757" s="26" t="n">
        <x:f>IF(Inputs!$C$7&lt;=(1-Inputs!$C$16)*AL1757,1,0)</x:f>
        <x:v>1</x:v>
      </x:c>
    </x:row>
    <x:row r="1758" ht="20" customHeight="1">
      <x:c r="A1758" s="16" t="n">
        <x:v>1753</x:v>
      </x:c>
      <x:c r="B1758" s="19" t="n">
        <x:v>0.08641756218837264</x:v>
      </x:c>
      <x:c r="C1758" s="24" t="n">
        <x:v>0.13788066383833097</x:v>
      </x:c>
      <x:c r="D1758" s="19" t="n">
        <x:v>0.01219473729781413</x:v>
      </x:c>
      <x:c r="E1758" s="19" t="n">
        <x:v>0.052155631446197226</x:v>
      </x:c>
      <x:c r="F1758" s="19" t="n">
        <x:v>-0.13032325720778207</x:v>
      </x:c>
      <x:c r="G1758" s="19" t="n">
        <x:v>-0.06698403841707942</x:v>
      </x:c>
      <x:c r="H1758" s="19" t="n">
        <x:v>0.793840939080809</x:v>
      </x:c>
      <x:c r="I1758" s="19" t="n">
        <x:v>0.04612817823187584</x:v>
      </x:c>
      <x:c r="J1758" s="19" t="n">
        <x:v>0.045761886222350084</x:v>
      </x:c>
      <x:c r="K1758" s="19" t="n">
        <x:v>0.056058922665889674</x:v>
      </x:c>
      <x:c r="L1758" s="19" t="n">
        <x:v>0.04942470616725018</x:v>
      </x:c>
      <x:c r="M1758" s="19" t="n">
        <x:v>0.050803920020715626</x:v>
      </x:c>
      <x:c r="N1758" s="19" t="n">
        <x:v>0.04733594889998699</x:v>
      </x:c>
      <x:c r="O1758" s="19" t="n">
        <x:v>0.05644395112407097</x:v>
      </x:c>
      <x:c r="P1758" s="19" t="n">
        <x:v>0.05070308331143565</x:v>
      </x:c>
      <x:c r="Q1758" s="19" t="n">
        <x:v>0.052702636239556566</x:v>
      </x:c>
      <x:c r="R1758" s="19" t="n">
        <x:v>0.05061100662080776</x:v>
      </x:c>
      <x:c r="S1758" s="21" t="n">
        <x:v>10311.509238161281</x:v>
      </x:c>
      <x:c r="T1758" s="21" t="n">
        <x:v>15522.467900006748</x:v>
      </x:c>
      <x:c r="U1758" s="21" t="n">
        <x:v>18026.191777875512</x:v>
      </x:c>
      <x:c r="V1758" s="21" t="n">
        <x:v>20575.741006335742</x:v>
      </x:c>
      <x:c r="W1758" s="21" t="n">
        <x:v>23286.30743180768</x:v>
      </x:c>
      <x:c r="X1758" s="21" t="n">
        <x:v>24479.292537632802</x:v>
      </x:c>
      <x:c r="Y1758" s="21" t="n">
        <x:v>25403.523249070666</x:v>
      </x:c>
      <x:c r="Z1758" s="21" t="n">
        <x:v>26197.524942806554</x:v>
      </x:c>
      <x:c r="AA1758" s="21" t="n">
        <x:v>26804.119709621078</x:v>
      </x:c>
      <x:c r="AB1758" s="21" t="n">
        <x:v>27225.79814901987</x:v>
      </x:c>
      <x:c r="AC1758" s="21" t="n">
        <x:v>35511.91062915635</x:v>
      </x:c>
      <x:c r="AD1758" s="25" t="n">
        <x:f>AC1758*(1+Inputs!$C$14)*(1-Inputs!$C$14/Inputs!$C$15)</x:f>
        <x:v>28178.70108423556</x:v>
      </x:c>
      <x:c r="AE1758" s="25" t="n">
        <x:f>AD1758/(B1758-Inputs!$C$14)</x:f>
        <x:v>548036.5051341889</x:v>
      </x:c>
      <x:c r="AF1758" s="25" t="n">
        <x:f>S1758/(1+B1758)^1+T1758/(1+B1758)^2+U1758/(1+B1758)^3+V1758/(1+B1758)^4+W1758/(1+B1758)^5+X1758/(1+B1758)^6+Y1758/(1+B1758)^7+Z1758/(1+B1758)^8+AA1758/(1+B1758)^9+AB1758/(1+B1758)^10+AE1758/(1+B1758)^10</x:f>
        <x:v>373304.17188389995</x:v>
      </x:c>
      <x:c r="AG1758" s="25" t="n">
        <x:f>(AF1758+Inputs!$C$12)/Inputs!$C$13</x:f>
        <x:v>323.67771009424865</x:v>
      </x:c>
      <x:c r="AH1758" s="25" t="n">
        <x:f>(S1758+Inputs!$C$11)*Inputs!$C$8-Inputs!$C$11</x:f>
        <x:v>2955.715286919395</x:v>
      </x:c>
      <x:c r="AI1758" s="25" t="n">
        <x:f>Inputs!$C$12+AH1758-Inputs!$C$10*Inputs!$C$13</x:f>
        <x:v>25273.630702119393</x:v>
      </x:c>
      <x:c r="AJ1758" s="25" t="n">
        <x:f>(S1758+Inputs!$C$11)*(1-Inputs!$C$8)</x:f>
        <x:v>7355.793951241887</x:v>
      </x:c>
      <x:c r="AK1758" s="25" t="n">
        <x:f>AJ1758/(1+B1758)^(1-Inputs!$C$8)+T1758/(1+B1758)^(2-Inputs!$C$8)+U1758/(1+B1758)^(3-Inputs!$C$8)+V1758/(1+B1758)^(4-Inputs!$C$8)+W1758/(1+B1758)^(5-Inputs!$C$8)+X1758/(1+B1758)^(6-Inputs!$C$8)+Y1758/(1+B1758)^(7-Inputs!$C$8)+Z1758/(1+B1758)^(8-Inputs!$C$8)+AA1758/(1+B1758)^(9-Inputs!$C$8)+AB1758/(1+B1758)^(10-Inputs!$C$8)+AE1758/(1+B1758)^(10-Inputs!$C$8)</x:f>
        <x:v>385256.87573965255</x:v>
      </x:c>
      <x:c r="AL1758" s="25" t="n">
        <x:f>(AK1758+AI1758)/Inputs!$C$13</x:f>
        <x:v>327.57354646732233</x:v>
      </x:c>
      <x:c r="AM1758" s="26" t="n">
        <x:f>IF(AL1758&gt;=Inputs!$C$7,1,0)</x:f>
        <x:v>1</x:v>
      </x:c>
      <x:c r="AN1758" s="26" t="n">
        <x:f>IF(Inputs!$C$7&lt;=(1-Inputs!$C$16)*AL1758,1,0)</x:f>
        <x:v>0</x:v>
      </x:c>
    </x:row>
    <x:row r="1759" ht="20" customHeight="1">
      <x:c r="A1759" s="16" t="n">
        <x:v>1754</x:v>
      </x:c>
      <x:c r="B1759" s="19" t="n">
        <x:v>0.09051770744937068</x:v>
      </x:c>
      <x:c r="C1759" s="24" t="n">
        <x:v>0.23356643015958412</x:v>
      </x:c>
      <x:c r="D1759" s="19" t="n">
        <x:v>0.01314982101613822</x:v>
      </x:c>
      <x:c r="E1759" s="19" t="n">
        <x:v>0.03386714582052235</x:v>
      </x:c>
      <x:c r="F1759" s="19" t="n">
        <x:v>-0.17592637295784813</x:v>
      </x:c>
      <x:c r="G1759" s="19" t="n">
        <x:v>-0.03983928636477402</x:v>
      </x:c>
      <x:c r="H1759" s="19" t="n">
        <x:v>0.6945505422145573</x:v>
      </x:c>
      <x:c r="I1759" s="19" t="n">
        <x:v>0.05204354606274251</x:v>
      </x:c>
      <x:c r="J1759" s="19" t="n">
        <x:v>0.06384273610065862</x:v>
      </x:c>
      <x:c r="K1759" s="19" t="n">
        <x:v>0.05935694738636471</x:v>
      </x:c>
      <x:c r="L1759" s="19" t="n">
        <x:v>0.05252264380320753</x:v>
      </x:c>
      <x:c r="M1759" s="19" t="n">
        <x:v>0.05793395228430086</x:v>
      </x:c>
      <x:c r="N1759" s="19" t="n">
        <x:v>0.0658626202449716</x:v>
      </x:c>
      <x:c r="O1759" s="19" t="n">
        <x:v>0.0580241617769218</x:v>
      </x:c>
      <x:c r="P1759" s="19" t="n">
        <x:v>0.05648467194455066</x:v>
      </x:c>
      <x:c r="Q1759" s="19" t="n">
        <x:v>0.05090134445265108</x:v>
      </x:c>
      <x:c r="R1759" s="19" t="n">
        <x:v>0.058283094135027795</x:v>
      </x:c>
      <x:c r="S1759" s="21" t="n">
        <x:v>9602.42392467532</x:v>
      </x:c>
      <x:c r="T1759" s="21" t="n">
        <x:v>14550.072936383443</x:v>
      </x:c>
      <x:c r="U1759" s="21" t="n">
        <x:v>17018.500548572465</x:v>
      </x:c>
      <x:c r="V1759" s="21" t="n">
        <x:v>19562.284664756295</x:v>
      </x:c>
      <x:c r="W1759" s="21" t="n">
        <x:v>22247.401838445545</x:v>
      </x:c>
      <x:c r="X1759" s="21" t="n">
        <x:v>23263.260654036865</x:v>
      </x:c>
      <x:c r="Y1759" s="21" t="n">
        <x:v>24067.988392890013</x:v>
      </x:c>
      <x:c r="Z1759" s="21" t="n">
        <x:v>24746.890292552856</x:v>
      </x:c>
      <x:c r="AA1759" s="21" t="n">
        <x:v>25308.32569847908</x:v>
      </x:c>
      <x:c r="AB1759" s="21" t="n">
        <x:v>25741.356782163355</x:v>
      </x:c>
      <x:c r="AC1759" s="21" t="n">
        <x:v>33575.68275934351</x:v>
      </x:c>
      <x:c r="AD1759" s="25" t="n">
        <x:f>AC1759*(1+Inputs!$C$14)*(1-Inputs!$C$14/Inputs!$C$15)</x:f>
        <x:v>26642.30426953907</x:v>
      </x:c>
      <x:c r="AE1759" s="25" t="n">
        <x:f>AD1759/(B1759-Inputs!$C$14)</x:f>
        <x:v>479888.40846563224</x:v>
      </x:c>
      <x:c r="AF1759" s="25" t="n">
        <x:f>S1759/(1+B1759)^1+T1759/(1+B1759)^2+U1759/(1+B1759)^3+V1759/(1+B1759)^4+W1759/(1+B1759)^5+X1759/(1+B1759)^6+Y1759/(1+B1759)^7+Z1759/(1+B1759)^8+AA1759/(1+B1759)^9+AB1759/(1+B1759)^10+AE1759/(1+B1759)^10</x:f>
        <x:v>325921.24174533854</x:v>
      </x:c>
      <x:c r="AG1759" s="25" t="n">
        <x:f>(AF1759+Inputs!$C$12)/Inputs!$C$13</x:f>
        <x:v>285.8695710547607</x:v>
      </x:c>
      <x:c r="AH1759" s="25" t="n">
        <x:f>(S1759+Inputs!$C$11)*Inputs!$C$8-Inputs!$C$11</x:f>
        <x:v>2623.513674299945</x:v>
      </x:c>
      <x:c r="AI1759" s="25" t="n">
        <x:f>Inputs!$C$12+AH1759-Inputs!$C$10*Inputs!$C$13</x:f>
        <x:v>24941.429089499943</x:v>
      </x:c>
      <x:c r="AJ1759" s="25" t="n">
        <x:f>(S1759+Inputs!$C$11)*(1-Inputs!$C$8)</x:f>
        <x:v>6978.910250375377</x:v>
      </x:c>
      <x:c r="AK1759" s="25" t="n">
        <x:f>AJ1759/(1+B1759)^(1-Inputs!$C$8)+T1759/(1+B1759)^(2-Inputs!$C$8)+U1759/(1+B1759)^(3-Inputs!$C$8)+V1759/(1+B1759)^(4-Inputs!$C$8)+W1759/(1+B1759)^(5-Inputs!$C$8)+X1759/(1+B1759)^(6-Inputs!$C$8)+Y1759/(1+B1759)^(7-Inputs!$C$8)+Z1759/(1+B1759)^(8-Inputs!$C$8)+AA1759/(1+B1759)^(9-Inputs!$C$8)+AB1759/(1+B1759)^(10-Inputs!$C$8)+AE1759/(1+B1759)^(10-Inputs!$C$8)</x:f>
        <x:v>336919.19437682535</x:v>
      </x:c>
      <x:c r="AL1759" s="25" t="n">
        <x:f>(AK1759+AI1759)/Inputs!$C$13</x:f>
        <x:v>288.7385124753286</x:v>
      </x:c>
      <x:c r="AM1759" s="26" t="n">
        <x:f>IF(AL1759&gt;=Inputs!$C$7,1,0)</x:f>
        <x:v>1</x:v>
      </x:c>
      <x:c r="AN1759" s="26" t="n">
        <x:f>IF(Inputs!$C$7&lt;=(1-Inputs!$C$16)*AL1759,1,0)</x:f>
        <x:v>0</x:v>
      </x:c>
    </x:row>
    <x:row r="1760" ht="20" customHeight="1">
      <x:c r="A1760" s="16" t="n">
        <x:v>1755</x:v>
      </x:c>
      <x:c r="B1760" s="19" t="n">
        <x:v>0.09726150377467284</x:v>
      </x:c>
      <x:c r="C1760" s="24" t="n">
        <x:v>0.7337989554534659</x:v>
      </x:c>
      <x:c r="D1760" s="19" t="n">
        <x:v>0.011021991562601842</x:v>
      </x:c>
      <x:c r="E1760" s="19" t="n">
        <x:v>0.04893760937187011</x:v>
      </x:c>
      <x:c r="F1760" s="19" t="n">
        <x:v>-0.17384107452263495</x:v>
      </x:c>
      <x:c r="G1760" s="19" t="n">
        <x:v>-0.06332054051863281</x:v>
      </x:c>
      <x:c r="H1760" s="19" t="n">
        <x:v>0.719604045388138</x:v>
      </x:c>
      <x:c r="I1760" s="19" t="n">
        <x:v>0.06236268166260174</x:v>
      </x:c>
      <x:c r="J1760" s="19" t="n">
        <x:v>0.07290703785879146</x:v>
      </x:c>
      <x:c r="K1760" s="19" t="n">
        <x:v>0.060528978895405317</x:v>
      </x:c>
      <x:c r="L1760" s="19" t="n">
        <x:v>0.06702083139310502</x:v>
      </x:c>
      <x:c r="M1760" s="19" t="n">
        <x:v>0.061650306036918893</x:v>
      </x:c>
      <x:c r="N1760" s="19" t="n">
        <x:v>0.07096077557382273</x:v>
      </x:c>
      <x:c r="O1760" s="19" t="n">
        <x:v>0.06701570121013788</x:v>
      </x:c>
      <x:c r="P1760" s="19" t="n">
        <x:v>0.06444686984331724</x:v>
      </x:c>
      <x:c r="Q1760" s="19" t="n">
        <x:v>0.062916714408899</x:v>
      </x:c>
      <x:c r="R1760" s="19" t="n">
        <x:v>0.07463396204724518</x:v>
      </x:c>
      <x:c r="S1760" s="21" t="n">
        <x:v>9548.845228716573</x:v>
      </x:c>
      <x:c r="T1760" s="21" t="n">
        <x:v>15186.606525907533</x:v>
      </x:c>
      <x:c r="U1760" s="21" t="n">
        <x:v>18590.453080521133</x:v>
      </x:c>
      <x:c r="V1760" s="21" t="n">
        <x:v>22210.30517270086</x:v>
      </x:c>
      <x:c r="W1760" s="21" t="n">
        <x:v>26239.69766929913</x:v>
      </x:c>
      <x:c r="X1760" s="21" t="n">
        <x:v>27608.269298509804</x:v>
      </x:c>
      <x:c r="Y1760" s="21" t="n">
        <x:v>28672.927029771778</x:v>
      </x:c>
      <x:c r="Z1760" s="21" t="n">
        <x:v>29515.644717316376</x:v>
      </x:c>
      <x:c r="AA1760" s="21" t="n">
        <x:v>30119.821906737463</x:v>
      </x:c>
      <x:c r="AB1760" s="21" t="n">
        <x:v>30473.891168761016</x:v>
      </x:c>
      <x:c r="AC1760" s="21" t="n">
        <x:v>39748.553698383934</x:v>
      </x:c>
      <x:c r="AD1760" s="25" t="n">
        <x:f>AC1760*(1+Inputs!$C$14)*(1-Inputs!$C$14/Inputs!$C$15)</x:f>
        <x:v>31540.477359667642</x:v>
      </x:c>
      <x:c r="AE1760" s="25" t="n">
        <x:f>AD1760/(B1760-Inputs!$C$14)</x:f>
        <x:v>506580.71918426576</x:v>
      </x:c>
      <x:c r="AF1760" s="25" t="n">
        <x:f>S1760/(1+B1760)^1+T1760/(1+B1760)^2+U1760/(1+B1760)^3+V1760/(1+B1760)^4+W1760/(1+B1760)^5+X1760/(1+B1760)^6+Y1760/(1+B1760)^7+Z1760/(1+B1760)^8+AA1760/(1+B1760)^9+AB1760/(1+B1760)^10+AE1760/(1+B1760)^10</x:f>
        <x:v>337392.9936036676</x:v>
      </x:c>
      <x:c r="AG1760" s="25" t="n">
        <x:f>(AF1760+Inputs!$C$12)/Inputs!$C$13</x:f>
        <x:v>295.0231963797009</x:v>
      </x:c>
      <x:c r="AH1760" s="25" t="n">
        <x:f>(S1760+Inputs!$C$11)*Inputs!$C$8-Inputs!$C$11</x:f>
        <x:v>2598.412422220641</x:v>
      </x:c>
      <x:c r="AI1760" s="25" t="n">
        <x:f>Inputs!$C$12+AH1760-Inputs!$C$10*Inputs!$C$13</x:f>
        <x:v>24916.327837420642</x:v>
      </x:c>
      <x:c r="AJ1760" s="25" t="n">
        <x:f>(S1760+Inputs!$C$11)*(1-Inputs!$C$8)</x:f>
        <x:v>6950.432806495933</x:v>
      </x:c>
      <x:c r="AK1760" s="25" t="n">
        <x:f>AJ1760/(1+B1760)^(1-Inputs!$C$8)+T1760/(1+B1760)^(2-Inputs!$C$8)+U1760/(1+B1760)^(3-Inputs!$C$8)+V1760/(1+B1760)^(4-Inputs!$C$8)+W1760/(1+B1760)^(5-Inputs!$C$8)+X1760/(1+B1760)^(6-Inputs!$C$8)+Y1760/(1+B1760)^(7-Inputs!$C$8)+Z1760/(1+B1760)^(8-Inputs!$C$8)+AA1760/(1+B1760)^(9-Inputs!$C$8)+AB1760/(1+B1760)^(10-Inputs!$C$8)+AE1760/(1+B1760)^(10-Inputs!$C$8)</x:f>
        <x:v>349914.6442832686</x:v>
      </x:c>
      <x:c r="AL1760" s="25" t="n">
        <x:f>(AK1760+AI1760)/Inputs!$C$13</x:f>
        <x:v>299.08790927035164</x:v>
      </x:c>
      <x:c r="AM1760" s="26" t="n">
        <x:f>IF(AL1760&gt;=Inputs!$C$7,1,0)</x:f>
        <x:v>1</x:v>
      </x:c>
      <x:c r="AN1760" s="26" t="n">
        <x:f>IF(Inputs!$C$7&lt;=(1-Inputs!$C$16)*AL1760,1,0)</x:f>
        <x:v>0</x:v>
      </x:c>
    </x:row>
    <x:row r="1761" ht="20" customHeight="1">
      <x:c r="A1761" s="16" t="n">
        <x:v>1756</x:v>
      </x:c>
      <x:c r="B1761" s="19" t="n">
        <x:v>0.09132866712368075</x:v>
      </x:c>
      <x:c r="C1761" s="24" t="n">
        <x:v>0.7671951240718897</x:v>
      </x:c>
      <x:c r="D1761" s="19" t="n">
        <x:v>0.01981653219787205</x:v>
      </x:c>
      <x:c r="E1761" s="19" t="n">
        <x:v>0.03746076587466945</x:v>
      </x:c>
      <x:c r="F1761" s="19" t="n">
        <x:v>-0.1338968895681876</x:v>
      </x:c>
      <x:c r="G1761" s="19" t="n">
        <x:v>-0.08842846649539354</x:v>
      </x:c>
      <x:c r="H1761" s="19" t="n">
        <x:v>0.5860327267058381</x:v>
      </x:c>
      <x:c r="I1761" s="19" t="n">
        <x:v>0.06152799002952293</x:v>
      </x:c>
      <x:c r="J1761" s="19" t="n">
        <x:v>0.06080221245699591</x:v>
      </x:c>
      <x:c r="K1761" s="19" t="n">
        <x:v>0.061252158483022186</x:v>
      </x:c>
      <x:c r="L1761" s="19" t="n">
        <x:v>0.04961561498655669</x:v>
      </x:c>
      <x:c r="M1761" s="19" t="n">
        <x:v>0.07075245763980662</x:v>
      </x:c>
      <x:c r="N1761" s="19" t="n">
        <x:v>0.05969584064413652</x:v>
      </x:c>
      <x:c r="O1761" s="19" t="n">
        <x:v>0.057389916837092866</x:v>
      </x:c>
      <x:c r="P1761" s="19" t="n">
        <x:v>0.053842315288467266</x:v>
      </x:c>
      <x:c r="Q1761" s="19" t="n">
        <x:v>0.06503182033021518</x:v>
      </x:c>
      <x:c r="R1761" s="19" t="n">
        <x:v>0.05416578906278233</x:v>
      </x:c>
      <x:c r="S1761" s="21" t="n">
        <x:v>10097.238315489645</x:v>
      </x:c>
      <x:c r="T1761" s="21" t="n">
        <x:v>15915.518866651197</x:v>
      </x:c>
      <x:c r="U1761" s="21" t="n">
        <x:v>19116.78380788375</x:v>
      </x:c>
      <x:c r="V1761" s="21" t="n">
        <x:v>22401.762666028128</x:v>
      </x:c>
      <x:c r="W1761" s="21" t="n">
        <x:v>26041.076177564693</x:v>
      </x:c>
      <x:c r="X1761" s="21" t="n">
        <x:v>27340.644864233203</x:v>
      </x:c>
      <x:c r="Y1761" s="21" t="n">
        <x:v>28333.18331380781</x:v>
      </x:c>
      <x:c r="Z1761" s="21" t="n">
        <x:v>29125.45448999331</x:v>
      </x:c>
      <x:c r="AA1761" s="21" t="n">
        <x:v>29697.29619949225</x:v>
      </x:c>
      <x:c r="AB1761" s="21" t="n">
        <x:v>30049.623322615855</x:v>
      </x:c>
      <x:c r="AC1761" s="21" t="n">
        <x:v>39195.16085558589</x:v>
      </x:c>
      <x:c r="AD1761" s="25" t="n">
        <x:f>AC1761*(1+Inputs!$C$14)*(1-Inputs!$C$14/Inputs!$C$15)</x:f>
        <x:v>31101.360138907396</x:v>
      </x:c>
      <x:c r="AE1761" s="25" t="n">
        <x:f>AD1761/(B1761-Inputs!$C$14)</x:f>
        <x:v>552140.8853970963</x:v>
      </x:c>
      <x:c r="AF1761" s="25" t="n">
        <x:f>S1761/(1+B1761)^1+T1761/(1+B1761)^2+U1761/(1+B1761)^3+V1761/(1+B1761)^4+W1761/(1+B1761)^5+X1761/(1+B1761)^6+Y1761/(1+B1761)^7+Z1761/(1+B1761)^8+AA1761/(1+B1761)^9+AB1761/(1+B1761)^10+AE1761/(1+B1761)^10</x:f>
        <x:v>372434.95513544604</x:v>
      </x:c>
      <x:c r="AG1761" s="25" t="n">
        <x:f>(AF1761+Inputs!$C$12)/Inputs!$C$13</x:f>
        <x:v>322.98413821963277</x:v>
      </x:c>
      <x:c r="AH1761" s="25" t="n">
        <x:f>(S1761+Inputs!$C$11)*Inputs!$C$8-Inputs!$C$11</x:f>
        <x:v>2855.330827256793</x:v>
      </x:c>
      <x:c r="AI1761" s="25" t="n">
        <x:f>Inputs!$C$12+AH1761-Inputs!$C$10*Inputs!$C$13</x:f>
        <x:v>25173.246242456793</x:v>
      </x:c>
      <x:c r="AJ1761" s="25" t="n">
        <x:f>(S1761+Inputs!$C$11)*(1-Inputs!$C$8)</x:f>
        <x:v>7241.907488232853</x:v>
      </x:c>
      <x:c r="AK1761" s="25" t="n">
        <x:f>AJ1761/(1+B1761)^(1-Inputs!$C$8)+T1761/(1+B1761)^(2-Inputs!$C$8)+U1761/(1+B1761)^(3-Inputs!$C$8)+V1761/(1+B1761)^(4-Inputs!$C$8)+W1761/(1+B1761)^(5-Inputs!$C$8)+X1761/(1+B1761)^(6-Inputs!$C$8)+Y1761/(1+B1761)^(7-Inputs!$C$8)+Z1761/(1+B1761)^(8-Inputs!$C$8)+AA1761/(1+B1761)^(9-Inputs!$C$8)+AB1761/(1+B1761)^(10-Inputs!$C$8)+AE1761/(1+B1761)^(10-Inputs!$C$8)</x:f>
        <x:v>385274.83412037016</x:v>
      </x:c>
      <x:c r="AL1761" s="25" t="n">
        <x:f>(AK1761+AI1761)/Inputs!$C$13</x:f>
        <x:v>327.5077764390839</x:v>
      </x:c>
      <x:c r="AM1761" s="26" t="n">
        <x:f>IF(AL1761&gt;=Inputs!$C$7,1,0)</x:f>
        <x:v>1</x:v>
      </x:c>
      <x:c r="AN1761" s="26" t="n">
        <x:f>IF(Inputs!$C$7&lt;=(1-Inputs!$C$16)*AL1761,1,0)</x:f>
        <x:v>0</x:v>
      </x:c>
    </x:row>
    <x:row r="1762" ht="20" customHeight="1">
      <x:c r="A1762" s="16" t="n">
        <x:v>1757</x:v>
      </x:c>
      <x:c r="B1762" s="19" t="n">
        <x:v>0.08350121207502993</x:v>
      </x:c>
      <x:c r="C1762" s="24" t="n">
        <x:v>0.4017358305744949</x:v>
      </x:c>
      <x:c r="D1762" s="19" t="n">
        <x:v>0.017622547521928312</x:v>
      </x:c>
      <x:c r="E1762" s="19" t="n">
        <x:v>0.040005859256356475</x:v>
      </x:c>
      <x:c r="F1762" s="19" t="n">
        <x:v>-0.15900436803168422</x:v>
      </x:c>
      <x:c r="G1762" s="19" t="n">
        <x:v>-0.07843936711508775</x:v>
      </x:c>
      <x:c r="H1762" s="19" t="n">
        <x:v>0.3339216912668519</x:v>
      </x:c>
      <x:c r="I1762" s="19" t="n">
        <x:v>0.06948243758250214</x:v>
      </x:c>
      <x:c r="J1762" s="19" t="n">
        <x:v>0.06412825282839207</x:v>
      </x:c>
      <x:c r="K1762" s="19" t="n">
        <x:v>0.06536441328565502</x:v>
      </x:c>
      <x:c r="L1762" s="19" t="n">
        <x:v>0.0637423825084204</x:v>
      </x:c>
      <x:c r="M1762" s="19" t="n">
        <x:v>0.06717643810237973</x:v>
      </x:c>
      <x:c r="N1762" s="19" t="n">
        <x:v>0.06728213429311722</x:v>
      </x:c>
      <x:c r="O1762" s="19" t="n">
        <x:v>0.059556884831732756</x:v>
      </x:c>
      <x:c r="P1762" s="19" t="n">
        <x:v>0.07099350298333434</x:v>
      </x:c>
      <x:c r="Q1762" s="19" t="n">
        <x:v>0.07148270278331098</x:v>
      </x:c>
      <x:c r="R1762" s="19" t="n">
        <x:v>0.07080708664016697</x:v>
      </x:c>
      <x:c r="S1762" s="21" t="n">
        <x:v>9681.63644386077</x:v>
      </x:c>
      <x:c r="T1762" s="21" t="n">
        <x:v>14959.08106027494</x:v>
      </x:c>
      <x:c r="U1762" s="21" t="n">
        <x:v>17598.128725473252</x:v>
      </x:c>
      <x:c r="V1762" s="21" t="n">
        <x:v>20233.317555186033</x:v>
      </x:c>
      <x:c r="W1762" s="21" t="n">
        <x:v>23148.990708261015</x:v>
      </x:c>
      <x:c r="X1762" s="21" t="n">
        <x:v>24315.462275902795</x:v>
      </x:c>
      <x:c r="Y1762" s="21" t="n">
        <x:v>25279.993840207957</x:v>
      </x:c>
      <x:c r="Z1762" s="21" t="n">
        <x:v>26069.53884457498</x:v>
      </x:c>
      <x:c r="AA1762" s="21" t="n">
        <x:v>26706.528288077094</x:v>
      </x:c>
      <x:c r="AB1762" s="21" t="n">
        <x:v>27143.960609572296</x:v>
      </x:c>
      <x:c r="AC1762" s="21" t="n">
        <x:v>35405.1660124856</x:v>
      </x:c>
      <x:c r="AD1762" s="25" t="n">
        <x:f>AC1762*(1+Inputs!$C$14)*(1-Inputs!$C$14/Inputs!$C$15)</x:f>
        <x:v>28093.999230907317</x:v>
      </x:c>
      <x:c r="AE1762" s="25" t="n">
        <x:f>AD1762/(B1762-Inputs!$C$14)</x:f>
        <x:v>579243.2400956647</x:v>
      </x:c>
      <x:c r="AF1762" s="25" t="n">
        <x:f>S1762/(1+B1762)^1+T1762/(1+B1762)^2+U1762/(1+B1762)^3+V1762/(1+B1762)^4+W1762/(1+B1762)^5+X1762/(1+B1762)^6+Y1762/(1+B1762)^7+Z1762/(1+B1762)^8+AA1762/(1+B1762)^9+AB1762/(1+B1762)^10+AE1762/(1+B1762)^10</x:f>
        <x:v>393774.0080472438</x:v>
      </x:c>
      <x:c r="AG1762" s="25" t="n">
        <x:f>(AF1762+Inputs!$C$12)/Inputs!$C$13</x:f>
        <x:v>340.01115358362466</x:v>
      </x:c>
      <x:c r="AH1762" s="25" t="n">
        <x:f>(S1762+Inputs!$C$11)*Inputs!$C$8-Inputs!$C$11</x:f>
        <x:v>2660.624196986827</x:v>
      </x:c>
      <x:c r="AI1762" s="25" t="n">
        <x:f>Inputs!$C$12+AH1762-Inputs!$C$10*Inputs!$C$13</x:f>
        <x:v>24978.539612186825</x:v>
      </x:c>
      <x:c r="AJ1762" s="25" t="n">
        <x:f>(S1762+Inputs!$C$11)*(1-Inputs!$C$8)</x:f>
        <x:v>7021.012246873945</x:v>
      </x:c>
      <x:c r="AK1762" s="25" t="n">
        <x:f>AJ1762/(1+B1762)^(1-Inputs!$C$8)+T1762/(1+B1762)^(2-Inputs!$C$8)+U1762/(1+B1762)^(3-Inputs!$C$8)+V1762/(1+B1762)^(4-Inputs!$C$8)+W1762/(1+B1762)^(5-Inputs!$C$8)+X1762/(1+B1762)^(6-Inputs!$C$8)+Y1762/(1+B1762)^(7-Inputs!$C$8)+Z1762/(1+B1762)^(8-Inputs!$C$8)+AA1762/(1+B1762)^(9-Inputs!$C$8)+AB1762/(1+B1762)^(10-Inputs!$C$8)+AE1762/(1+B1762)^(10-Inputs!$C$8)</x:f>
        <x:v>406300.761232311</x:v>
      </x:c>
      <x:c r="AL1762" s="25" t="n">
        <x:f>(AK1762+AI1762)/Inputs!$C$13</x:f>
        <x:v>344.1295783840059</x:v>
      </x:c>
      <x:c r="AM1762" s="26" t="n">
        <x:f>IF(AL1762&gt;=Inputs!$C$7,1,0)</x:f>
        <x:v>1</x:v>
      </x:c>
      <x:c r="AN1762" s="26" t="n">
        <x:f>IF(Inputs!$C$7&lt;=(1-Inputs!$C$16)*AL1762,1,0)</x:f>
        <x:v>1</x:v>
      </x:c>
    </x:row>
    <x:row r="1763" ht="20" customHeight="1">
      <x:c r="A1763" s="16" t="n">
        <x:v>1758</x:v>
      </x:c>
      <x:c r="B1763" s="19" t="n">
        <x:v>0.08291081680233427</x:v>
      </x:c>
      <x:c r="C1763" s="24" t="n">
        <x:v>0.14554491090271426</x:v>
      </x:c>
      <x:c r="D1763" s="19" t="n">
        <x:v>0.021863804514900664</x:v>
      </x:c>
      <x:c r="E1763" s="19" t="n">
        <x:v>0.06563187404553304</x:v>
      </x:c>
      <x:c r="F1763" s="19" t="n">
        <x:v>-0.21598875778142773</x:v>
      </x:c>
      <x:c r="G1763" s="19" t="n">
        <x:v>-0.05608594054517482</x:v>
      </x:c>
      <x:c r="H1763" s="19" t="n">
        <x:v>0.8874867526658079</x:v>
      </x:c>
      <x:c r="I1763" s="19" t="n">
        <x:v>0.07718448127929264</x:v>
      </x:c>
      <x:c r="J1763" s="19" t="n">
        <x:v>0.06781327140235022</x:v>
      </x:c>
      <x:c r="K1763" s="19" t="n">
        <x:v>0.07063365927043265</x:v>
      </x:c>
      <x:c r="L1763" s="19" t="n">
        <x:v>0.07480878425730111</x:v>
      </x:c>
      <x:c r="M1763" s="19" t="n">
        <x:v>0.0716958385289638</x:v>
      </x:c>
      <x:c r="N1763" s="19" t="n">
        <x:v>0.07357560676887828</x:v>
      </x:c>
      <x:c r="O1763" s="19" t="n">
        <x:v>0.06898531697959129</x:v>
      </x:c>
      <x:c r="P1763" s="19" t="n">
        <x:v>0.07323271289686203</x:v>
      </x:c>
      <x:c r="Q1763" s="19" t="n">
        <x:v>0.07365148948797355</x:v>
      </x:c>
      <x:c r="R1763" s="19" t="n">
        <x:v>0.06655628210893952</x:v>
      </x:c>
      <x:c r="S1763" s="21" t="n">
        <x:v>8901.524466434568</x:v>
      </x:c>
      <x:c r="T1763" s="21" t="n">
        <x:v>14065.499442315328</x:v>
      </x:c>
      <x:c r="U1763" s="21" t="n">
        <x:v>17436.5126505928</x:v>
      </x:c>
      <x:c r="V1763" s="21" t="n">
        <x:v>21218.11386194299</x:v>
      </x:c>
      <x:c r="W1763" s="21" t="n">
        <x:v>25406.121834994872</x:v>
      </x:c>
      <x:c r="X1763" s="21" t="n">
        <x:v>27295.12219762796</x:v>
      </x:c>
      <x:c r="Y1763" s="21" t="n">
        <x:v>28687.21994380139</x:v>
      </x:c>
      <x:c r="Z1763" s="21" t="n">
        <x:v>29785.924153619977</x:v>
      </x:c>
      <x:c r="AA1763" s="21" t="n">
        <x:v>30573.553591490912</x:v>
      </x:c>
      <x:c r="AB1763" s="21" t="n">
        <x:v>31006.83128418208</x:v>
      </x:c>
      <x:c r="AC1763" s="21" t="n">
        <x:v>40443.69297936793</x:v>
      </x:c>
      <x:c r="AD1763" s="25" t="n">
        <x:f>AC1763*(1+Inputs!$C$14)*(1-Inputs!$C$14/Inputs!$C$15)</x:f>
        <x:v>32092.07037912845</x:v>
      </x:c>
      <x:c r="AE1763" s="25" t="n">
        <x:f>AD1763/(B1763-Inputs!$C$14)</x:f>
        <x:v>669829.3312662725</x:v>
      </x:c>
      <x:c r="AF1763" s="25" t="n">
        <x:f>S1763/(1+B1763)^1+T1763/(1+B1763)^2+U1763/(1+B1763)^3+V1763/(1+B1763)^4+W1763/(1+B1763)^5+X1763/(1+B1763)^6+Y1763/(1+B1763)^7+Z1763/(1+B1763)^8+AA1763/(1+B1763)^9+AB1763/(1+B1763)^10+AE1763/(1+B1763)^10</x:f>
        <x:v>446464.35130148835</x:v>
      </x:c>
      <x:c r="AG1763" s="25" t="n">
        <x:f>(AF1763+Inputs!$C$12)/Inputs!$C$13</x:f>
        <x:v>382.0542230596845</x:v>
      </x:c>
      <x:c r="AH1763" s="25" t="n">
        <x:f>(S1763+Inputs!$C$11)*Inputs!$C$8-Inputs!$C$11</x:f>
        <x:v>2295.147078795373</x:v>
      </x:c>
      <x:c r="AI1763" s="25" t="n">
        <x:f>Inputs!$C$12+AH1763-Inputs!$C$10*Inputs!$C$13</x:f>
        <x:v>24613.06249399537</x:v>
      </x:c>
      <x:c r="AJ1763" s="25" t="n">
        <x:f>(S1763+Inputs!$C$11)*(1-Inputs!$C$8)</x:f>
        <x:v>6606.377387639196</x:v>
      </x:c>
      <x:c r="AK1763" s="25" t="n">
        <x:f>AJ1763/(1+B1763)^(1-Inputs!$C$8)+T1763/(1+B1763)^(2-Inputs!$C$8)+U1763/(1+B1763)^(3-Inputs!$C$8)+V1763/(1+B1763)^(4-Inputs!$C$8)+W1763/(1+B1763)^(5-Inputs!$C$8)+X1763/(1+B1763)^(6-Inputs!$C$8)+Y1763/(1+B1763)^(7-Inputs!$C$8)+Z1763/(1+B1763)^(8-Inputs!$C$8)+AA1763/(1+B1763)^(9-Inputs!$C$8)+AB1763/(1+B1763)^(10-Inputs!$C$8)+AE1763/(1+B1763)^(10-Inputs!$C$8)</x:f>
        <x:v>461239.68386964954</x:v>
      </x:c>
      <x:c r="AL1763" s="25" t="n">
        <x:f>(AK1763+AI1763)/Inputs!$C$13</x:f>
        <x:v>387.6752267856157</x:v>
      </x:c>
      <x:c r="AM1763" s="26" t="n">
        <x:f>IF(AL1763&gt;=Inputs!$C$7,1,0)</x:f>
        <x:v>1</x:v>
      </x:c>
      <x:c r="AN1763" s="26" t="n">
        <x:f>IF(Inputs!$C$7&lt;=(1-Inputs!$C$16)*AL1763,1,0)</x:f>
        <x:v>1</x:v>
      </x:c>
    </x:row>
    <x:row r="1764" ht="20" customHeight="1">
      <x:c r="A1764" s="16" t="n">
        <x:v>1759</x:v>
      </x:c>
      <x:c r="B1764" s="19" t="n">
        <x:v>0.08604259593619777</x:v>
      </x:c>
      <x:c r="C1764" s="24" t="n">
        <x:v>0.7034801617081996</x:v>
      </x:c>
      <x:c r="D1764" s="19" t="n">
        <x:v>0.03514283739271349</x:v>
      </x:c>
      <x:c r="E1764" s="19" t="n">
        <x:v>0.0457896720402087</x:v>
      </x:c>
      <x:c r="F1764" s="19" t="n">
        <x:v>-0.13320000565754414</x:v>
      </x:c>
      <x:c r="G1764" s="19" t="n">
        <x:v>-0.09196875503298371</x:v>
      </x:c>
      <x:c r="H1764" s="19" t="n">
        <x:v>0.8864525093572126</x:v>
      </x:c>
      <x:c r="I1764" s="19" t="n">
        <x:v>0.05805949380896777</x:v>
      </x:c>
      <x:c r="J1764" s="19" t="n">
        <x:v>0.06808721018447272</x:v>
      </x:c>
      <x:c r="K1764" s="19" t="n">
        <x:v>0.06794651236378173</x:v>
      </x:c>
      <x:c r="L1764" s="19" t="n">
        <x:v>0.07189825545402187</x:v>
      </x:c>
      <x:c r="M1764" s="19" t="n">
        <x:v>0.06338058069619934</x:v>
      </x:c>
      <x:c r="N1764" s="19" t="n">
        <x:v>0.06242873730164206</x:v>
      </x:c>
      <x:c r="O1764" s="19" t="n">
        <x:v>0.06684736114487463</x:v>
      </x:c>
      <x:c r="P1764" s="19" t="n">
        <x:v>0.0714102714513217</x:v>
      </x:c>
      <x:c r="Q1764" s="19" t="n">
        <x:v>0.06654575817632008</x:v>
      </x:c>
      <x:c r="R1764" s="19" t="n">
        <x:v>0.06552394016454514</x:v>
      </x:c>
      <x:c r="S1764" s="21" t="n">
        <x:v>10181.737007368598</x:v>
      </x:c>
      <x:c r="T1764" s="21" t="n">
        <x:v>16254.648589324279</x:v>
      </x:c>
      <x:c r="U1764" s="21" t="n">
        <x:v>20041.73919173386</x:v>
      </x:c>
      <x:c r="V1764" s="21" t="n">
        <x:v>24102.78971424196</x:v>
      </x:c>
      <x:c r="W1764" s="21" t="n">
        <x:v>28668.465553485014</x:v>
      </x:c>
      <x:c r="X1764" s="21" t="n">
        <x:v>30449.170613206355</x:v>
      </x:c>
      <x:c r="Y1764" s="21" t="n">
        <x:v>31807.260053065675</x:v>
      </x:c>
      <x:c r="Z1764" s="21" t="n">
        <x:v>32869.038268883596</x:v>
      </x:c>
      <x:c r="AA1764" s="21" t="n">
        <x:v>33581.49510157755</x:v>
      </x:c>
      <x:c r="AB1764" s="21" t="n">
        <x:v>33900.00748859781</x:v>
      </x:c>
      <x:c r="AC1764" s="21" t="n">
        <x:v>44217.401072084096</x:v>
      </x:c>
      <x:c r="AD1764" s="25" t="n">
        <x:f>AC1764*(1+Inputs!$C$14)*(1-Inputs!$C$14/Inputs!$C$15)</x:f>
        <x:v>35086.50775069872</x:v>
      </x:c>
      <x:c r="AE1764" s="25" t="n">
        <x:f>AD1764/(B1764-Inputs!$C$14)</x:f>
        <x:v>687396.6166328249</x:v>
      </x:c>
      <x:c r="AF1764" s="25" t="n">
        <x:f>S1764/(1+B1764)^1+T1764/(1+B1764)^2+U1764/(1+B1764)^3+V1764/(1+B1764)^4+W1764/(1+B1764)^5+X1764/(1+B1764)^6+Y1764/(1+B1764)^7+Z1764/(1+B1764)^8+AA1764/(1+B1764)^9+AB1764/(1+B1764)^10+AE1764/(1+B1764)^10</x:f>
        <x:v>460435.3055529222</x:v>
      </x:c>
      <x:c r="AG1764" s="25" t="n">
        <x:f>(AF1764+Inputs!$C$12)/Inputs!$C$13</x:f>
        <x:v>393.2020304938782</x:v>
      </x:c>
      <x:c r="AH1764" s="25" t="n">
        <x:f>(S1764+Inputs!$C$11)*Inputs!$C$8-Inputs!$C$11</x:f>
        <x:v>2894.9178856439185</x:v>
      </x:c>
      <x:c r="AI1764" s="25" t="n">
        <x:f>Inputs!$C$12+AH1764-Inputs!$C$10*Inputs!$C$13</x:f>
        <x:v>25212.833300843915</x:v>
      </x:c>
      <x:c r="AJ1764" s="25" t="n">
        <x:f>(S1764+Inputs!$C$11)*(1-Inputs!$C$8)</x:f>
        <x:v>7286.81912172468</x:v>
      </x:c>
      <x:c r="AK1764" s="25" t="n">
        <x:f>AJ1764/(1+B1764)^(1-Inputs!$C$8)+T1764/(1+B1764)^(2-Inputs!$C$8)+U1764/(1+B1764)^(3-Inputs!$C$8)+V1764/(1+B1764)^(4-Inputs!$C$8)+W1764/(1+B1764)^(5-Inputs!$C$8)+X1764/(1+B1764)^(6-Inputs!$C$8)+Y1764/(1+B1764)^(7-Inputs!$C$8)+Z1764/(1+B1764)^(8-Inputs!$C$8)+AA1764/(1+B1764)^(9-Inputs!$C$8)+AB1764/(1+B1764)^(10-Inputs!$C$8)+AE1764/(1+B1764)^(10-Inputs!$C$8)</x:f>
        <x:v>475818.2429346787</x:v>
      </x:c>
      <x:c r="AL1764" s="25" t="n">
        <x:f>(AK1764+AI1764)/Inputs!$C$13</x:f>
        <x:v>399.78643232957467</x:v>
      </x:c>
      <x:c r="AM1764" s="26" t="n">
        <x:f>IF(AL1764&gt;=Inputs!$C$7,1,0)</x:f>
        <x:v>1</x:v>
      </x:c>
      <x:c r="AN1764" s="26" t="n">
        <x:f>IF(Inputs!$C$7&lt;=(1-Inputs!$C$16)*AL1764,1,0)</x:f>
        <x:v>1</x:v>
      </x:c>
    </x:row>
    <x:row r="1765" ht="20" customHeight="1">
      <x:c r="A1765" s="16" t="n">
        <x:v>1760</x:v>
      </x:c>
      <x:c r="B1765" s="19" t="n">
        <x:v>0.08739223441773651</x:v>
      </x:c>
      <x:c r="C1765" s="24" t="n">
        <x:v>0.0662532228689372</x:v>
      </x:c>
      <x:c r="D1765" s="19" t="n">
        <x:v>0.036965883074672946</x:v>
      </x:c>
      <x:c r="E1765" s="19" t="n">
        <x:v>0.03776928145778669</x:v>
      </x:c>
      <x:c r="F1765" s="19" t="n">
        <x:v>-0.2256532654180194</x:v>
      </x:c>
      <x:c r="G1765" s="19" t="n">
        <x:v>-0.058350120066778005</x:v>
      </x:c>
      <x:c r="H1765" s="19" t="n">
        <x:v>0.5848519383399378</x:v>
      </x:c>
      <x:c r="I1765" s="19" t="n">
        <x:v>0.07083747972909464</x:v>
      </x:c>
      <x:c r="J1765" s="19" t="n">
        <x:v>0.07225039166314332</x:v>
      </x:c>
      <x:c r="K1765" s="19" t="n">
        <x:v>0.06836172065097912</x:v>
      </x:c>
      <x:c r="L1765" s="19" t="n">
        <x:v>0.07156966218344792</x:v>
      </x:c>
      <x:c r="M1765" s="19" t="n">
        <x:v>0.07044842790035433</x:v>
      </x:c>
      <x:c r="N1765" s="19" t="n">
        <x:v>0.07035226535977586</x:v>
      </x:c>
      <x:c r="O1765" s="19" t="n">
        <x:v>0.06854058454348547</x:v>
      </x:c>
      <x:c r="P1765" s="19" t="n">
        <x:v>0.07334286246503438</x:v>
      </x:c>
      <x:c r="Q1765" s="19" t="n">
        <x:v>0.06505197591065895</x:v>
      </x:c>
      <x:c r="R1765" s="19" t="n">
        <x:v>0.07085882299642321</x:v>
      </x:c>
      <x:c r="S1765" s="21" t="n">
        <x:v>8662.622702127093</x:v>
      </x:c>
      <x:c r="T1765" s="21" t="n">
        <x:v>13472.66959273989</x:v>
      </x:c>
      <x:c r="U1765" s="21" t="n">
        <x:v>16278.011464380243</x:v>
      </x:c>
      <x:c r="V1765" s="21" t="n">
        <x:v>19254.50034065407</x:v>
      </x:c>
      <x:c r="W1765" s="21" t="n">
        <x:v>22518.867384570127</x:v>
      </x:c>
      <x:c r="X1765" s="21" t="n">
        <x:v>24020.07254778114</x:v>
      </x:c>
      <x:c r="Y1765" s="21" t="n">
        <x:v>25178.386092612087</x:v>
      </x:c>
      <x:c r="Z1765" s="21" t="n">
        <x:v>26135.523174475096</x:v>
      </x:c>
      <x:c r="AA1765" s="21" t="n">
        <x:v>26875.398812555995</x:v>
      </x:c>
      <x:c r="AB1765" s="21" t="n">
        <x:v>27354.03800243724</x:v>
      </x:c>
      <x:c r="AC1765" s="21" t="n">
        <x:v>35679.180003179004</x:v>
      </x:c>
      <x:c r="AD1765" s="25" t="n">
        <x:f>AC1765*(1+Inputs!$C$14)*(1-Inputs!$C$14/Inputs!$C$15)</x:f>
        <x:v>28311.429332522537</x:v>
      </x:c>
      <x:c r="AE1765" s="25" t="n">
        <x:f>AD1765/(B1765-Inputs!$C$14)</x:f>
        <x:v>540374.5354089761</x:v>
      </x:c>
      <x:c r="AF1765" s="25" t="n">
        <x:f>S1765/(1+B1765)^1+T1765/(1+B1765)^2+U1765/(1+B1765)^3+V1765/(1+B1765)^4+W1765/(1+B1765)^5+X1765/(1+B1765)^6+Y1765/(1+B1765)^7+Z1765/(1+B1765)^8+AA1765/(1+B1765)^9+AB1765/(1+B1765)^10+AE1765/(1+B1765)^10</x:f>
        <x:v>360783.08944069897</x:v>
      </x:c>
      <x:c r="AG1765" s="25" t="n">
        <x:f>(AF1765+Inputs!$C$12)/Inputs!$C$13</x:f>
        <x:v>313.68679512649385</x:v>
      </x:c>
      <x:c r="AH1765" s="25" t="n">
        <x:f>(S1765+Inputs!$C$11)*Inputs!$C$8-Inputs!$C$11</x:f>
        <x:v>2183.2232385307752</x:v>
      </x:c>
      <x:c r="AI1765" s="25" t="n">
        <x:f>Inputs!$C$12+AH1765-Inputs!$C$10*Inputs!$C$13</x:f>
        <x:v>24501.13865373077</x:v>
      </x:c>
      <x:c r="AJ1765" s="25" t="n">
        <x:f>(S1765+Inputs!$C$11)*(1-Inputs!$C$8)</x:f>
        <x:v>6479.399463596318</x:v>
      </x:c>
      <x:c r="AK1765" s="25" t="n">
        <x:f>AJ1765/(1+B1765)^(1-Inputs!$C$8)+T1765/(1+B1765)^(2-Inputs!$C$8)+U1765/(1+B1765)^(3-Inputs!$C$8)+V1765/(1+B1765)^(4-Inputs!$C$8)+W1765/(1+B1765)^(5-Inputs!$C$8)+X1765/(1+B1765)^(6-Inputs!$C$8)+Y1765/(1+B1765)^(7-Inputs!$C$8)+Z1765/(1+B1765)^(8-Inputs!$C$8)+AA1765/(1+B1765)^(9-Inputs!$C$8)+AB1765/(1+B1765)^(10-Inputs!$C$8)+AE1765/(1+B1765)^(10-Inputs!$C$8)</x:f>
        <x:v>373137.819593146</x:v>
      </x:c>
      <x:c r="AL1765" s="25" t="n">
        <x:f>(AK1765+AI1765)/Inputs!$C$13</x:f>
        <x:v>317.2870267193552</x:v>
      </x:c>
      <x:c r="AM1765" s="26" t="n">
        <x:f>IF(AL1765&gt;=Inputs!$C$7,1,0)</x:f>
        <x:v>1</x:v>
      </x:c>
      <x:c r="AN1765" s="26" t="n">
        <x:f>IF(Inputs!$C$7&lt;=(1-Inputs!$C$16)*AL1765,1,0)</x:f>
        <x:v>0</x:v>
      </x:c>
    </x:row>
    <x:row r="1766" ht="20" customHeight="1">
      <x:c r="A1766" s="16" t="n">
        <x:v>1761</x:v>
      </x:c>
      <x:c r="B1766" s="19" t="n">
        <x:v>0.0846463532671169</x:v>
      </x:c>
      <x:c r="C1766" s="24" t="n">
        <x:v>0.5756997504314256</x:v>
      </x:c>
      <x:c r="D1766" s="19" t="n">
        <x:v>0.043952318037135285</x:v>
      </x:c>
      <x:c r="E1766" s="19" t="n">
        <x:v>0.053915330254656335</x:v>
      </x:c>
      <x:c r="F1766" s="19" t="n">
        <x:v>-0.2597791250399598</x:v>
      </x:c>
      <x:c r="G1766" s="19" t="n">
        <x:v>-0.08212698429902446</x:v>
      </x:c>
      <x:c r="H1766" s="19" t="n">
        <x:v>0.7323571937486975</x:v>
      </x:c>
      <x:c r="I1766" s="19" t="n">
        <x:v>0.0720364254031108</x:v>
      </x:c>
      <x:c r="J1766" s="19" t="n">
        <x:v>0.04512347212595501</x:v>
      </x:c>
      <x:c r="K1766" s="19" t="n">
        <x:v>0.06771561439300626</x:v>
      </x:c>
      <x:c r="L1766" s="19" t="n">
        <x:v>0.058993940090741714</x:v>
      </x:c>
      <x:c r="M1766" s="19" t="n">
        <x:v>0.0506954447300825</x:v>
      </x:c>
      <x:c r="N1766" s="19" t="n">
        <x:v>0.059923156428341146</x:v>
      </x:c>
      <x:c r="O1766" s="19" t="n">
        <x:v>0.05311532861535511</x:v>
      </x:c>
      <x:c r="P1766" s="19" t="n">
        <x:v>0.055749487794174685</x:v>
      </x:c>
      <x:c r="Q1766" s="19" t="n">
        <x:v>0.06700863057188258</x:v>
      </x:c>
      <x:c r="R1766" s="19" t="n">
        <x:v>0.06633269610953789</x:v>
      </x:c>
      <x:c r="S1766" s="21" t="n">
        <x:v>8003.09836138516</x:v>
      </x:c>
      <x:c r="T1766" s="21" t="n">
        <x:v>13458.643943870924</x:v>
      </x:c>
      <x:c r="U1766" s="21" t="n">
        <x:v>17531.106483104148</x:v>
      </x:c>
      <x:c r="V1766" s="21" t="n">
        <x:v>22274.06313077403</x:v>
      </x:c>
      <x:c r="W1766" s="21" t="n">
        <x:v>27638.26557360629</x:v>
      </x:c>
      <x:c r="X1766" s="21" t="n">
        <x:v>29755.157613693875</x:v>
      </x:c>
      <x:c r="Y1766" s="21" t="n">
        <x:v>31344.060698894264</x:v>
      </x:c>
      <x:c r="Z1766" s="21" t="n">
        <x:v>32562.659615910798</x:v>
      </x:c>
      <x:c r="AA1766" s="21" t="n">
        <x:v>33386.65936854194</x:v>
      </x:c>
      <x:c r="AB1766" s="21" t="n">
        <x:v>33773.22963614069</x:v>
      </x:c>
      <x:c r="AC1766" s="21" t="n">
        <x:v>44052.03865583568</x:v>
      </x:c>
      <x:c r="AD1766" s="25" t="n">
        <x:f>AC1766*(1+Inputs!$C$14)*(1-Inputs!$C$14/Inputs!$C$15)</x:f>
        <x:v>34955.29267340561</x:v>
      </x:c>
      <x:c r="AE1766" s="25" t="n">
        <x:f>AD1766/(B1766-Inputs!$C$14)</x:f>
        <x:v>704085.8063699541</x:v>
      </x:c>
      <x:c r="AF1766" s="25" t="n">
        <x:f>S1766/(1+B1766)^1+T1766/(1+B1766)^2+U1766/(1+B1766)^3+V1766/(1+B1766)^4+W1766/(1+B1766)^5+X1766/(1+B1766)^6+Y1766/(1+B1766)^7+Z1766/(1+B1766)^8+AA1766/(1+B1766)^9+AB1766/(1+B1766)^10+AE1766/(1+B1766)^10</x:f>
        <x:v>463559.9567507478</x:v>
      </x:c>
      <x:c r="AG1766" s="25" t="n">
        <x:f>(AF1766+Inputs!$C$12)/Inputs!$C$13</x:f>
        <x:v>395.6952753521389</x:v>
      </x:c>
      <x:c r="AH1766" s="25" t="n">
        <x:f>(S1766+Inputs!$C$11)*Inputs!$C$8-Inputs!$C$11</x:f>
        <x:v>1874.2406021831848</x:v>
      </x:c>
      <x:c r="AI1766" s="25" t="n">
        <x:f>Inputs!$C$12+AH1766-Inputs!$C$10*Inputs!$C$13</x:f>
        <x:v>24192.156017383182</x:v>
      </x:c>
      <x:c r="AJ1766" s="25" t="n">
        <x:f>(S1766+Inputs!$C$11)*(1-Inputs!$C$8)</x:f>
        <x:v>6128.8577592019765</x:v>
      </x:c>
      <x:c r="AK1766" s="25" t="n">
        <x:f>AJ1766/(1+B1766)^(1-Inputs!$C$8)+T1766/(1+B1766)^(2-Inputs!$C$8)+U1766/(1+B1766)^(3-Inputs!$C$8)+V1766/(1+B1766)^(4-Inputs!$C$8)+W1766/(1+B1766)^(5-Inputs!$C$8)+X1766/(1+B1766)^(6-Inputs!$C$8)+Y1766/(1+B1766)^(7-Inputs!$C$8)+Z1766/(1+B1766)^(8-Inputs!$C$8)+AA1766/(1+B1766)^(9-Inputs!$C$8)+AB1766/(1+B1766)^(10-Inputs!$C$8)+AE1766/(1+B1766)^(10-Inputs!$C$8)</x:f>
        <x:v>479751.41782557766</x:v>
      </x:c>
      <x:c r="AL1766" s="25" t="n">
        <x:f>(AK1766+AI1766)/Inputs!$C$13</x:f>
        <x:v>402.11039402152136</x:v>
      </x:c>
      <x:c r="AM1766" s="26" t="n">
        <x:f>IF(AL1766&gt;=Inputs!$C$7,1,0)</x:f>
        <x:v>1</x:v>
      </x:c>
      <x:c r="AN1766" s="26" t="n">
        <x:f>IF(Inputs!$C$7&lt;=(1-Inputs!$C$16)*AL1766,1,0)</x:f>
        <x:v>1</x:v>
      </x:c>
    </x:row>
    <x:row r="1767" ht="20" customHeight="1">
      <x:c r="A1767" s="16" t="n">
        <x:v>1762</x:v>
      </x:c>
      <x:c r="B1767" s="19" t="n">
        <x:v>0.09956449193683183</x:v>
      </x:c>
      <x:c r="C1767" s="24" t="n">
        <x:v>0.7871789042193029</x:v>
      </x:c>
      <x:c r="D1767" s="19" t="n">
        <x:v>0.0434741148477471</x:v>
      </x:c>
      <x:c r="E1767" s="19" t="n">
        <x:v>0.049524060183079824</x:v>
      </x:c>
      <x:c r="F1767" s="19" t="n">
        <x:v>-0.21155017969068585</x:v>
      </x:c>
      <x:c r="G1767" s="19" t="n">
        <x:v>-0.03868598510355639</x:v>
      </x:c>
      <x:c r="H1767" s="19" t="n">
        <x:v>0.6756627819163157</x:v>
      </x:c>
      <x:c r="I1767" s="19" t="n">
        <x:v>0.07396923147358961</x:v>
      </x:c>
      <x:c r="J1767" s="19" t="n">
        <x:v>0.07011355082239448</x:v>
      </x:c>
      <x:c r="K1767" s="19" t="n">
        <x:v>0.06679842568702384</x:v>
      </x:c>
      <x:c r="L1767" s="19" t="n">
        <x:v>0.06903144189051431</x:v>
      </x:c>
      <x:c r="M1767" s="19" t="n">
        <x:v>0.06535808505370028</x:v>
      </x:c>
      <x:c r="N1767" s="19" t="n">
        <x:v>0.06208039544169992</x:v>
      </x:c>
      <x:c r="O1767" s="19" t="n">
        <x:v>0.07314740208920398</x:v>
      </x:c>
      <x:c r="P1767" s="19" t="n">
        <x:v>0.07593707331681457</x:v>
      </x:c>
      <x:c r="Q1767" s="19" t="n">
        <x:v>0.071011706386372</x:v>
      </x:c>
      <x:c r="R1767" s="19" t="n">
        <x:v>0.061344904488627214</x:v>
      </x:c>
      <x:c r="S1767" s="21" t="n">
        <x:v>9046.96505196698</x:v>
      </x:c>
      <x:c r="T1767" s="21" t="n">
        <x:v>14819.999704247117</x:v>
      </x:c>
      <x:c r="U1767" s="21" t="n">
        <x:v>18859.614469874406</x:v>
      </x:c>
      <x:c r="V1767" s="21" t="n">
        <x:v>23472.372222829177</x:v>
      </x:c>
      <x:c r="W1767" s="21" t="n">
        <x:v>28740.9898211617</x:v>
      </x:c>
      <x:c r="X1767" s="21" t="n">
        <x:v>30816.25907133773</x:v>
      </x:c>
      <x:c r="Y1767" s="21" t="n">
        <x:v>32389.909831103967</x:v>
      </x:c>
      <x:c r="Z1767" s="21" t="n">
        <x:v>33634.25118117253</x:v>
      </x:c>
      <x:c r="AA1767" s="21" t="n">
        <x:v>34454.76556809018</x:v>
      </x:c>
      <x:c r="AB1767" s="21" t="n">
        <x:v>34799.82375812451</x:v>
      </x:c>
      <x:c r="AC1767" s="21" t="n">
        <x:v>45391.07446711893</x:v>
      </x:c>
      <x:c r="AD1767" s="25" t="n">
        <x:f>AC1767*(1+Inputs!$C$14)*(1-Inputs!$C$14/Inputs!$C$15)</x:f>
        <x:v>36017.817589658865</x:v>
      </x:c>
      <x:c r="AE1767" s="25" t="n">
        <x:f>AD1767/(B1767-Inputs!$C$14)</x:f>
        <x:v>557857.9883335524</x:v>
      </x:c>
      <x:c r="AF1767" s="25" t="n">
        <x:f>S1767/(1+B1767)^1+T1767/(1+B1767)^2+U1767/(1+B1767)^3+V1767/(1+B1767)^4+W1767/(1+B1767)^5+X1767/(1+B1767)^6+Y1767/(1+B1767)^7+Z1767/(1+B1767)^8+AA1767/(1+B1767)^9+AB1767/(1+B1767)^10+AE1767/(1+B1767)^10</x:f>
        <x:v>362520.65122643614</x:v>
      </x:c>
      <x:c r="AG1767" s="25" t="n">
        <x:f>(AF1767+Inputs!$C$12)/Inputs!$C$13</x:f>
        <x:v>315.0732433134832</x:v>
      </x:c>
      <x:c r="AH1767" s="25" t="n">
        <x:f>(S1767+Inputs!$C$11)*Inputs!$C$8-Inputs!$C$11</x:f>
        <x:v>2363.2849969489143</x:v>
      </x:c>
      <x:c r="AI1767" s="25" t="n">
        <x:f>Inputs!$C$12+AH1767-Inputs!$C$10*Inputs!$C$13</x:f>
        <x:v>24681.200412148915</x:v>
      </x:c>
      <x:c r="AJ1767" s="25" t="n">
        <x:f>(S1767+Inputs!$C$11)*(1-Inputs!$C$8)</x:f>
        <x:v>6683.680055018066</x:v>
      </x:c>
      <x:c r="AK1767" s="25" t="n">
        <x:f>AJ1767/(1+B1767)^(1-Inputs!$C$8)+T1767/(1+B1767)^(2-Inputs!$C$8)+U1767/(1+B1767)^(3-Inputs!$C$8)+V1767/(1+B1767)^(4-Inputs!$C$8)+W1767/(1+B1767)^(5-Inputs!$C$8)+X1767/(1+B1767)^(6-Inputs!$C$8)+Y1767/(1+B1767)^(7-Inputs!$C$8)+Z1767/(1+B1767)^(8-Inputs!$C$8)+AA1767/(1+B1767)^(9-Inputs!$C$8)+AB1767/(1+B1767)^(10-Inputs!$C$8)+AE1767/(1+B1767)^(10-Inputs!$C$8)</x:f>
        <x:v>376757.48295505997</x:v>
      </x:c>
      <x:c r="AL1767" s="25" t="n">
        <x:f>(AK1767+AI1767)/Inputs!$C$13</x:f>
        <x:v>320.31893156865954</x:v>
      </x:c>
      <x:c r="AM1767" s="26" t="n">
        <x:f>IF(AL1767&gt;=Inputs!$C$7,1,0)</x:f>
        <x:v>1</x:v>
      </x:c>
      <x:c r="AN1767" s="26" t="n">
        <x:f>IF(Inputs!$C$7&lt;=(1-Inputs!$C$16)*AL1767,1,0)</x:f>
        <x:v>0</x:v>
      </x:c>
    </x:row>
    <x:row r="1768" ht="20" customHeight="1">
      <x:c r="A1768" s="16" t="n">
        <x:v>1763</x:v>
      </x:c>
      <x:c r="B1768" s="19" t="n">
        <x:v>0.0871891434442373</x:v>
      </x:c>
      <x:c r="C1768" s="24" t="n">
        <x:v>0.8050986025336044</x:v>
      </x:c>
      <x:c r="D1768" s="19" t="n">
        <x:v>0.030003760913815826</x:v>
      </x:c>
      <x:c r="E1768" s="19" t="n">
        <x:v>0.043548647769750634</x:v>
      </x:c>
      <x:c r="F1768" s="19" t="n">
        <x:v>-0.2133419260775088</x:v>
      </x:c>
      <x:c r="G1768" s="19" t="n">
        <x:v>-0.046646009427295784</x:v>
      </x:c>
      <x:c r="H1768" s="19" t="n">
        <x:v>0.8505752240011191</x:v>
      </x:c>
      <x:c r="I1768" s="19" t="n">
        <x:v>0.07010402601474083</x:v>
      </x:c>
      <x:c r="J1768" s="19" t="n">
        <x:v>0.0679008894712922</x:v>
      </x:c>
      <x:c r="K1768" s="19" t="n">
        <x:v>0.06256899614194139</x:v>
      </x:c>
      <x:c r="L1768" s="19" t="n">
        <x:v>0.061747127380662056</x:v>
      </x:c>
      <x:c r="M1768" s="19" t="n">
        <x:v>0.06927096845316896</x:v>
      </x:c>
      <x:c r="N1768" s="19" t="n">
        <x:v>0.0660601994424485</x:v>
      </x:c>
      <x:c r="O1768" s="19" t="n">
        <x:v>0.06756182949624986</x:v>
      </x:c>
      <x:c r="P1768" s="19" t="n">
        <x:v>0.06566434348693634</x:v>
      </x:c>
      <x:c r="Q1768" s="19" t="n">
        <x:v>0.06970546344405307</x:v>
      </x:c>
      <x:c r="R1768" s="19" t="n">
        <x:v>0.07294653313117237</x:v>
      </x:c>
      <x:c r="S1768" s="21" t="n">
        <x:v>8960.12048536995</x:v>
      </x:c>
      <x:c r="T1768" s="21" t="n">
        <x:v>14657.761880988808</x:v>
      </x:c>
      <x:c r="U1768" s="21" t="n">
        <x:v>18588.96590021192</x:v>
      </x:c>
      <x:c r="V1768" s="21" t="n">
        <x:v>23019.411124340102</x:v>
      </x:c>
      <x:c r="W1768" s="21" t="n">
        <x:v>27974.468871792666</x:v>
      </x:c>
      <x:c r="X1768" s="21" t="n">
        <x:v>29739.842163743233</x:v>
      </x:c>
      <x:c r="Y1768" s="21" t="n">
        <x:v>31014.433974109386</x:v>
      </x:c>
      <x:c r="Z1768" s="21" t="n">
        <x:v>32011.4557319805</x:v>
      </x:c>
      <x:c r="AA1768" s="21" t="n">
        <x:v>32687.48252104983</x:v>
      </x:c>
      <x:c r="AB1768" s="21" t="n">
        <x:v>33025.714487359175</x:v>
      </x:c>
      <x:c r="AC1768" s="21" t="n">
        <x:v>43077.01889655544</x:v>
      </x:c>
      <x:c r="AD1768" s="25" t="n">
        <x:f>AC1768*(1+Inputs!$C$14)*(1-Inputs!$C$14/Inputs!$C$15)</x:f>
        <x:v>34181.61449441674</x:v>
      </x:c>
      <x:c r="AE1768" s="25" t="n">
        <x:f>AD1768/(B1768-Inputs!$C$14)</x:f>
        <x:v>654956.4188754867</x:v>
      </x:c>
      <x:c r="AF1768" s="25" t="n">
        <x:f>S1768/(1+B1768)^1+T1768/(1+B1768)^2+U1768/(1+B1768)^3+V1768/(1+B1768)^4+W1768/(1+B1768)^5+X1768/(1+B1768)^6+Y1768/(1+B1768)^7+Z1768/(1+B1768)^8+AA1768/(1+B1768)^9+AB1768/(1+B1768)^10+AE1768/(1+B1768)^10</x:f>
        <x:v>435305.543946797</x:v>
      </x:c>
      <x:c r="AG1768" s="25" t="n">
        <x:f>(AF1768+Inputs!$C$12)/Inputs!$C$13</x:f>
        <x:v>373.1503047340915</x:v>
      </x:c>
      <x:c r="AH1768" s="25" t="n">
        <x:f>(S1768+Inputs!$C$11)*Inputs!$C$8-Inputs!$C$11</x:f>
        <x:v>2322.5989123240042</x:v>
      </x:c>
      <x:c r="AI1768" s="25" t="n">
        <x:f>Inputs!$C$12+AH1768-Inputs!$C$10*Inputs!$C$13</x:f>
        <x:v>24640.514327524004</x:v>
      </x:c>
      <x:c r="AJ1768" s="25" t="n">
        <x:f>(S1768+Inputs!$C$11)*(1-Inputs!$C$8)</x:f>
        <x:v>6637.521573045946</x:v>
      </x:c>
      <x:c r="AK1768" s="25" t="n">
        <x:f>AJ1768/(1+B1768)^(1-Inputs!$C$8)+T1768/(1+B1768)^(2-Inputs!$C$8)+U1768/(1+B1768)^(3-Inputs!$C$8)+V1768/(1+B1768)^(4-Inputs!$C$8)+W1768/(1+B1768)^(5-Inputs!$C$8)+X1768/(1+B1768)^(6-Inputs!$C$8)+Y1768/(1+B1768)^(7-Inputs!$C$8)+Z1768/(1+B1768)^(8-Inputs!$C$8)+AA1768/(1+B1768)^(9-Inputs!$C$8)+AB1768/(1+B1768)^(10-Inputs!$C$8)+AE1768/(1+B1768)^(10-Inputs!$C$8)</x:f>
        <x:v>450470.4145078539</x:v>
      </x:c>
      <x:c r="AL1768" s="25" t="n">
        <x:f>(AK1768+AI1768)/Inputs!$C$13</x:f>
        <x:v>379.1040360749971</x:v>
      </x:c>
      <x:c r="AM1768" s="26" t="n">
        <x:f>IF(AL1768&gt;=Inputs!$C$7,1,0)</x:f>
        <x:v>1</x:v>
      </x:c>
      <x:c r="AN1768" s="26" t="n">
        <x:f>IF(Inputs!$C$7&lt;=(1-Inputs!$C$16)*AL1768,1,0)</x:f>
        <x:v>1</x:v>
      </x:c>
    </x:row>
    <x:row r="1769" ht="20" customHeight="1">
      <x:c r="A1769" s="16" t="n">
        <x:v>1764</x:v>
      </x:c>
      <x:c r="B1769" s="19" t="n">
        <x:v>0.0860445310611323</x:v>
      </x:c>
      <x:c r="C1769" s="24" t="n">
        <x:v>0.7014160380383316</x:v>
      </x:c>
      <x:c r="D1769" s="19" t="n">
        <x:v>0.01799306200824873</x:v>
      </x:c>
      <x:c r="E1769" s="19" t="n">
        <x:v>0.035618596510852</x:v>
      </x:c>
      <x:c r="F1769" s="19" t="n">
        <x:v>-0.12970874353099932</x:v>
      </x:c>
      <x:c r="G1769" s="19" t="n">
        <x:v>-0.10111830199901248</x:v>
      </x:c>
      <x:c r="H1769" s="19" t="n">
        <x:v>0.8164276508880164</x:v>
      </x:c>
      <x:c r="I1769" s="19" t="n">
        <x:v>0.052738567888799257</x:v>
      </x:c>
      <x:c r="J1769" s="19" t="n">
        <x:v>0.05578770336559159</x:v>
      </x:c>
      <x:c r="K1769" s="19" t="n">
        <x:v>0.05674521211783144</x:v>
      </x:c>
      <x:c r="L1769" s="19" t="n">
        <x:v>0.05297832693288569</x:v>
      </x:c>
      <x:c r="M1769" s="19" t="n">
        <x:v>0.052304713767242675</x:v>
      </x:c>
      <x:c r="N1769" s="19" t="n">
        <x:v>0.04318279326263678</x:v>
      </x:c>
      <x:c r="O1769" s="19" t="n">
        <x:v>0.05553056608002976</x:v>
      </x:c>
      <x:c r="P1769" s="19" t="n">
        <x:v>0.05463122898310644</x:v>
      </x:c>
      <x:c r="Q1769" s="19" t="n">
        <x:v>0.05636777116971757</x:v>
      </x:c>
      <x:c r="R1769" s="19" t="n">
        <x:v>0.04958346930981293</x:v>
      </x:c>
      <x:c r="S1769" s="21" t="n">
        <x:v>10117.504915069647</x:v>
      </x:c>
      <x:c r="T1769" s="21" t="n">
        <x:v>15925.750769133641</x:v>
      </x:c>
      <x:c r="U1769" s="21" t="n">
        <x:v>19134.46833137241</x:v>
      </x:c>
      <x:c r="V1769" s="21" t="n">
        <x:v>22410.545798455187</x:v>
      </x:c>
      <x:c r="W1769" s="21" t="n">
        <x:v>26001.0331843922</x:v>
      </x:c>
      <x:c r="X1769" s="21" t="n">
        <x:v>27170.04438275994</x:v>
      </x:c>
      <x:c r="Y1769" s="21" t="n">
        <x:v>28044.133896990945</x:v>
      </x:c>
      <x:c r="Z1769" s="21" t="n">
        <x:v>28787.287250501216</x:v>
      </x:c>
      <x:c r="AA1769" s="21" t="n">
        <x:v>29335.56184934972</x:v>
      </x:c>
      <x:c r="AB1769" s="21" t="n">
        <x:v>29678.266762683415</x:v>
      </x:c>
      <x:c r="AC1769" s="21" t="n">
        <x:v>38710.78273393489</x:v>
      </x:c>
      <x:c r="AD1769" s="25" t="n">
        <x:f>AC1769*(1+Inputs!$C$14)*(1-Inputs!$C$14/Inputs!$C$15)</x:f>
        <x:v>30717.00609937733</x:v>
      </x:c>
      <x:c r="AE1769" s="25" t="n">
        <x:f>AD1769/(B1769-Inputs!$C$14)</x:f>
        <x:v>601768.7979656395</x:v>
      </x:c>
      <x:c r="AF1769" s="25" t="n">
        <x:f>S1769/(1+B1769)^1+T1769/(1+B1769)^2+U1769/(1+B1769)^3+V1769/(1+B1769)^4+W1769/(1+B1769)^5+X1769/(1+B1769)^6+Y1769/(1+B1769)^7+Z1769/(1+B1769)^8+AA1769/(1+B1769)^9+AB1769/(1+B1769)^10+AE1769/(1+B1769)^10</x:f>
        <x:v>408802.74046588066</x:v>
      </x:c>
      <x:c r="AG1769" s="25" t="n">
        <x:f>(AF1769+Inputs!$C$12)/Inputs!$C$13</x:f>
        <x:v>352.0029912181795</x:v>
      </x:c>
      <x:c r="AH1769" s="25" t="n">
        <x:f>(S1769+Inputs!$C$11)*Inputs!$C$8-Inputs!$C$11</x:f>
        <x:v>2864.8255903476975</x:v>
      </x:c>
      <x:c r="AI1769" s="25" t="n">
        <x:f>Inputs!$C$12+AH1769-Inputs!$C$10*Inputs!$C$13</x:f>
        <x:v>25182.741005547694</x:v>
      </x:c>
      <x:c r="AJ1769" s="25" t="n">
        <x:f>(S1769+Inputs!$C$11)*(1-Inputs!$C$8)</x:f>
        <x:v>7252.679324721949</x:v>
      </x:c>
      <x:c r="AK1769" s="25" t="n">
        <x:f>AJ1769/(1+B1769)^(1-Inputs!$C$8)+T1769/(1+B1769)^(2-Inputs!$C$8)+U1769/(1+B1769)^(3-Inputs!$C$8)+V1769/(1+B1769)^(4-Inputs!$C$8)+W1769/(1+B1769)^(5-Inputs!$C$8)+X1769/(1+B1769)^(6-Inputs!$C$8)+Y1769/(1+B1769)^(7-Inputs!$C$8)+Z1769/(1+B1769)^(8-Inputs!$C$8)+AA1769/(1+B1769)^(9-Inputs!$C$8)+AB1769/(1+B1769)^(10-Inputs!$C$8)+AE1769/(1+B1769)^(10-Inputs!$C$8)</x:f>
        <x:v>422179.1169188063</x:v>
      </x:c>
      <x:c r="AL1769" s="25" t="n">
        <x:f>(AK1769+AI1769)/Inputs!$C$13</x:f>
        <x:v>356.9622916081055</x:v>
      </x:c>
      <x:c r="AM1769" s="26" t="n">
        <x:f>IF(AL1769&gt;=Inputs!$C$7,1,0)</x:f>
        <x:v>1</x:v>
      </x:c>
      <x:c r="AN1769" s="26" t="n">
        <x:f>IF(Inputs!$C$7&lt;=(1-Inputs!$C$16)*AL1769,1,0)</x:f>
        <x:v>1</x:v>
      </x:c>
    </x:row>
    <x:row r="1770" ht="20" customHeight="1">
      <x:c r="A1770" s="16" t="n">
        <x:v>1765</x:v>
      </x:c>
      <x:c r="B1770" s="19" t="n">
        <x:v>0.09153605992027984</x:v>
      </x:c>
      <x:c r="C1770" s="24" t="n">
        <x:v>0.4437004330778507</x:v>
      </x:c>
      <x:c r="D1770" s="19" t="n">
        <x:v>0.03821790133298606</x:v>
      </x:c>
      <x:c r="E1770" s="19" t="n">
        <x:v>0.062210592843183296</x:v>
      </x:c>
      <x:c r="F1770" s="19" t="n">
        <x:v>-0.15217127170038683</x:v>
      </x:c>
      <x:c r="G1770" s="19" t="n">
        <x:v>-0.10305585508822161</x:v>
      </x:c>
      <x:c r="H1770" s="19" t="n">
        <x:v>0.916328223808847</x:v>
      </x:c>
      <x:c r="I1770" s="19" t="n">
        <x:v>0.0573988358421218</x:v>
      </x:c>
      <x:c r="J1770" s="19" t="n">
        <x:v>0.05842875309019405</x:v>
      </x:c>
      <x:c r="K1770" s="19" t="n">
        <x:v>0.052857518288743674</x:v>
      </x:c>
      <x:c r="L1770" s="19" t="n">
        <x:v>0.05324140044228102</x:v>
      </x:c>
      <x:c r="M1770" s="19" t="n">
        <x:v>0.048859184140661684</x:v>
      </x:c>
      <x:c r="N1770" s="19" t="n">
        <x:v>0.05384743819190476</x:v>
      </x:c>
      <x:c r="O1770" s="19" t="n">
        <x:v>0.06402189564077503</x:v>
      </x:c>
      <x:c r="P1770" s="19" t="n">
        <x:v>0.05652486235093761</x:v>
      </x:c>
      <x:c r="Q1770" s="19" t="n">
        <x:v>0.052631599957188656</x:v>
      </x:c>
      <x:c r="R1770" s="19" t="n">
        <x:v>0.055924656226537764</x:v>
      </x:c>
      <x:c r="S1770" s="21" t="n">
        <x:v>9822.46699605648</x:v>
      </x:c>
      <x:c r="T1770" s="21" t="n">
        <x:v>15757.287896576348</x:v>
      </x:c>
      <x:c r="U1770" s="21" t="n">
        <x:v>19644.503330976317</x:v>
      </x:c>
      <x:c r="V1770" s="21" t="n">
        <x:v>23833.563102629367</x:v>
      </x:c>
      <x:c r="W1770" s="21" t="n">
        <x:v>28547.350365370723</x:v>
      </x:c>
      <x:c r="X1770" s="21" t="n">
        <x:v>30626.66843931516</x:v>
      </x:c>
      <x:c r="Y1770" s="21" t="n">
        <x:v>32238.154009074773</x:v>
      </x:c>
      <x:c r="Z1770" s="21" t="n">
        <x:v>33501.86757798459</x:v>
      </x:c>
      <x:c r="AA1770" s="21" t="n">
        <x:v>34314.06638752413</x:v>
      </x:c>
      <x:c r="AB1770" s="21" t="n">
        <x:v>34654.413606770046</x:v>
      </x:c>
      <x:c r="AC1770" s="21" t="n">
        <x:v>45201.40905230875</x:v>
      </x:c>
      <x:c r="AD1770" s="25" t="n">
        <x:f>AC1770*(1+Inputs!$C$14)*(1-Inputs!$C$14/Inputs!$C$15)</x:f>
        <x:v>35867.31808300699</x:v>
      </x:c>
      <x:c r="AE1770" s="25" t="n">
        <x:f>AD1770/(B1770-Inputs!$C$14)</x:f>
        <x:v>634414.8873052464</x:v>
      </x:c>
      <x:c r="AF1770" s="25" t="n">
        <x:f>S1770/(1+B1770)^1+T1770/(1+B1770)^2+U1770/(1+B1770)^3+V1770/(1+B1770)^4+W1770/(1+B1770)^5+X1770/(1+B1770)^6+Y1770/(1+B1770)^7+Z1770/(1+B1770)^8+AA1770/(1+B1770)^9+AB1770/(1+B1770)^10+AE1770/(1+B1770)^10</x:f>
        <x:v>419008.0492429924</x:v>
      </x:c>
      <x:c r="AG1770" s="25" t="n">
        <x:f>(AF1770+Inputs!$C$12)/Inputs!$C$13</x:f>
        <x:v>360.1460868869706</x:v>
      </x:c>
      <x:c r="AH1770" s="25" t="n">
        <x:f>(S1770+Inputs!$C$11)*Inputs!$C$8-Inputs!$C$11</x:f>
        <x:v>2726.602346097694</x:v>
      </x:c>
      <x:c r="AI1770" s="25" t="n">
        <x:f>Inputs!$C$12+AH1770-Inputs!$C$10*Inputs!$C$13</x:f>
        <x:v>25044.51776129769</x:v>
      </x:c>
      <x:c r="AJ1770" s="25" t="n">
        <x:f>(S1770+Inputs!$C$11)*(1-Inputs!$C$8)</x:f>
        <x:v>7095.864649958788</x:v>
      </x:c>
      <x:c r="AK1770" s="25" t="n">
        <x:f>AJ1770/(1+B1770)^(1-Inputs!$C$8)+T1770/(1+B1770)^(2-Inputs!$C$8)+U1770/(1+B1770)^(3-Inputs!$C$8)+V1770/(1+B1770)^(4-Inputs!$C$8)+W1770/(1+B1770)^(5-Inputs!$C$8)+X1770/(1+B1770)^(6-Inputs!$C$8)+Y1770/(1+B1770)^(7-Inputs!$C$8)+Z1770/(1+B1770)^(8-Inputs!$C$8)+AA1770/(1+B1770)^(9-Inputs!$C$8)+AB1770/(1+B1770)^(10-Inputs!$C$8)+AE1770/(1+B1770)^(10-Inputs!$C$8)</x:f>
        <x:v>433956.4222400982</x:v>
      </x:c>
      <x:c r="AL1770" s="25" t="n">
        <x:f>(AK1770+AI1770)/Inputs!$C$13</x:f>
        <x:v>366.24943430219327</x:v>
      </x:c>
      <x:c r="AM1770" s="26" t="n">
        <x:f>IF(AL1770&gt;=Inputs!$C$7,1,0)</x:f>
        <x:v>1</x:v>
      </x:c>
      <x:c r="AN1770" s="26" t="n">
        <x:f>IF(Inputs!$C$7&lt;=(1-Inputs!$C$16)*AL1770,1,0)</x:f>
        <x:v>1</x:v>
      </x:c>
    </x:row>
    <x:row r="1771" ht="20" customHeight="1">
      <x:c r="A1771" s="16" t="n">
        <x:v>1766</x:v>
      </x:c>
      <x:c r="B1771" s="19" t="n">
        <x:v>0.0826463804549212</x:v>
      </x:c>
      <x:c r="C1771" s="24" t="n">
        <x:v>0.529237367799027</x:v>
      </x:c>
      <x:c r="D1771" s="19" t="n">
        <x:v>0.03386416069896399</x:v>
      </x:c>
      <x:c r="E1771" s="19" t="n">
        <x:v>0.053773322772965745</x:v>
      </x:c>
      <x:c r="F1771" s="19" t="n">
        <x:v>-0.14380192879838094</x:v>
      </x:c>
      <x:c r="G1771" s="19" t="n">
        <x:v>-0.0443845390247742</x:v>
      </x:c>
      <x:c r="H1771" s="19" t="n">
        <x:v>0.7012452145139889</x:v>
      </x:c>
      <x:c r="I1771" s="19" t="n">
        <x:v>0.061624718822519076</x:v>
      </x:c>
      <x:c r="J1771" s="19" t="n">
        <x:v>0.0539289240284586</x:v>
      </x:c>
      <x:c r="K1771" s="19" t="n">
        <x:v>0.054856165816939896</x:v>
      </x:c>
      <x:c r="L1771" s="19" t="n">
        <x:v>0.06094835533905439</x:v>
      </x:c>
      <x:c r="M1771" s="19" t="n">
        <x:v>0.06513156835019232</x:v>
      </x:c>
      <x:c r="N1771" s="19" t="n">
        <x:v>0.05972130425768569</x:v>
      </x:c>
      <x:c r="O1771" s="19" t="n">
        <x:v>0.05949080528009176</x:v>
      </x:c>
      <x:c r="P1771" s="19" t="n">
        <x:v>0.05631192381669621</x:v>
      </x:c>
      <x:c r="Q1771" s="19" t="n">
        <x:v>0.05759857007497772</x:v>
      </x:c>
      <x:c r="R1771" s="19" t="n">
        <x:v>0.051834125851204366</x:v>
      </x:c>
      <x:c r="S1771" s="21" t="n">
        <x:v>10224.165292395222</x:v>
      </x:c>
      <x:c r="T1771" s="21" t="n">
        <x:v>16007.67452464979</x:v>
      </x:c>
      <x:c r="U1771" s="21" t="n">
        <x:v>19425.844906076487</x:v>
      </x:c>
      <x:c r="V1771" s="21" t="n">
        <x:v>23170.20908035245</x:v>
      </x:c>
      <x:c r="W1771" s="21" t="n">
        <x:v>27411.151825033983</x:v>
      </x:c>
      <x:c r="X1771" s="21" t="n">
        <x:v>29234.830530965843</x:v>
      </x:c>
      <x:c r="Y1771" s="21" t="n">
        <x:v>30638.537587866915</x:v>
      </x:c>
      <x:c r="Z1771" s="21" t="n">
        <x:v>31728.61294374301</x:v>
      </x:c>
      <x:c r="AA1771" s="21" t="n">
        <x:v>32458.99081081403</x:v>
      </x:c>
      <x:c r="AB1771" s="21" t="n">
        <x:v>32808.79167548682</x:v>
      </x:c>
      <x:c r="AC1771" s="21" t="n">
        <x:v>42794.076098461075</x:v>
      </x:c>
      <x:c r="AD1771" s="25" t="n">
        <x:f>AC1771*(1+Inputs!$C$14)*(1-Inputs!$C$14/Inputs!$C$15)</x:f>
        <x:v>33957.09938412886</x:v>
      </x:c>
      <x:c r="AE1771" s="25" t="n">
        <x:f>AD1771/(B1771-Inputs!$C$14)</x:f>
        <x:v>712690.0104459366</x:v>
      </x:c>
      <x:c r="AF1771" s="25" t="n">
        <x:f>S1771/(1+B1771)^1+T1771/(1+B1771)^2+U1771/(1+B1771)^3+V1771/(1+B1771)^4+W1771/(1+B1771)^5+X1771/(1+B1771)^6+Y1771/(1+B1771)^7+Z1771/(1+B1771)^8+AA1771/(1+B1771)^9+AB1771/(1+B1771)^10+AE1771/(1+B1771)^10</x:f>
        <x:v>479085.53851180256</x:v>
      </x:c>
      <x:c r="AG1771" s="25" t="n">
        <x:f>(AF1771+Inputs!$C$12)/Inputs!$C$13</x:f>
        <x:v>408.08356269896103</x:v>
      </x:c>
      <x:c r="AH1771" s="25" t="n">
        <x:f>(S1771+Inputs!$C$11)*Inputs!$C$8-Inputs!$C$11</x:f>
        <x:v>2914.7952465742</x:v>
      </x:c>
      <x:c r="AI1771" s="25" t="n">
        <x:f>Inputs!$C$12+AH1771-Inputs!$C$10*Inputs!$C$13</x:f>
        <x:v>25232.710661774196</x:v>
      </x:c>
      <x:c r="AJ1771" s="25" t="n">
        <x:f>(S1771+Inputs!$C$11)*(1-Inputs!$C$8)</x:f>
        <x:v>7309.370045821023</x:v>
      </x:c>
      <x:c r="AK1771" s="25" t="n">
        <x:f>AJ1771/(1+B1771)^(1-Inputs!$C$8)+T1771/(1+B1771)^(2-Inputs!$C$8)+U1771/(1+B1771)^(3-Inputs!$C$8)+V1771/(1+B1771)^(4-Inputs!$C$8)+W1771/(1+B1771)^(5-Inputs!$C$8)+X1771/(1+B1771)^(6-Inputs!$C$8)+Y1771/(1+B1771)^(7-Inputs!$C$8)+Z1771/(1+B1771)^(8-Inputs!$C$8)+AA1771/(1+B1771)^(9-Inputs!$C$8)+AB1771/(1+B1771)^(10-Inputs!$C$8)+AE1771/(1+B1771)^(10-Inputs!$C$8)</x:f>
        <x:v>494449.9638467848</x:v>
      </x:c>
      <x:c r="AL1771" s="25" t="n">
        <x:f>(AK1771+AI1771)/Inputs!$C$13</x:f>
        <x:v>414.6690539562549</x:v>
      </x:c>
      <x:c r="AM1771" s="26" t="n">
        <x:f>IF(AL1771&gt;=Inputs!$C$7,1,0)</x:f>
        <x:v>1</x:v>
      </x:c>
      <x:c r="AN1771" s="26" t="n">
        <x:f>IF(Inputs!$C$7&lt;=(1-Inputs!$C$16)*AL1771,1,0)</x:f>
        <x:v>1</x:v>
      </x:c>
    </x:row>
    <x:row r="1772" ht="20" customHeight="1">
      <x:c r="A1772" s="16" t="n">
        <x:v>1767</x:v>
      </x:c>
      <x:c r="B1772" s="19" t="n">
        <x:v>0.09013294584065132</x:v>
      </x:c>
      <x:c r="C1772" s="24" t="n">
        <x:v>0.6128853528459501</x:v>
      </x:c>
      <x:c r="D1772" s="19" t="n">
        <x:v>0.032932861155556735</x:v>
      </x:c>
      <x:c r="E1772" s="19" t="n">
        <x:v>0.040032828290329975</x:v>
      </x:c>
      <x:c r="F1772" s="19" t="n">
        <x:v>-0.1647529795669914</x:v>
      </x:c>
      <x:c r="G1772" s="19" t="n">
        <x:v>-0.08688872611379964</x:v>
      </x:c>
      <x:c r="H1772" s="19" t="n">
        <x:v>0.8374098565590486</x:v>
      </x:c>
      <x:c r="I1772" s="19" t="n">
        <x:v>0.06907141820585025</x:v>
      </x:c>
      <x:c r="J1772" s="19" t="n">
        <x:v>0.0742966314698981</x:v>
      </x:c>
      <x:c r="K1772" s="19" t="n">
        <x:v>0.0718645562809445</x:v>
      </x:c>
      <x:c r="L1772" s="19" t="n">
        <x:v>0.055993265582786764</x:v>
      </x:c>
      <x:c r="M1772" s="19" t="n">
        <x:v>0.07361125627146861</x:v>
      </x:c>
      <x:c r="N1772" s="19" t="n">
        <x:v>0.07542829278636078</x:v>
      </x:c>
      <x:c r="O1772" s="19" t="n">
        <x:v>0.06315915232028943</x:v>
      </x:c>
      <x:c r="P1772" s="19" t="n">
        <x:v>0.06418198891396173</x:v>
      </x:c>
      <x:c r="Q1772" s="19" t="n">
        <x:v>0.07172728209026105</x:v>
      </x:c>
      <x:c r="R1772" s="19" t="n">
        <x:v>0.07089601830862308</x:v>
      </x:c>
      <x:c r="S1772" s="21" t="n">
        <x:v>9625.45157272818</x:v>
      </x:c>
      <x:c r="T1772" s="21" t="n">
        <x:v>15410.423675573971</x:v>
      </x:c>
      <x:c r="U1772" s="21" t="n">
        <x:v>19050.899649559986</x:v>
      </x:c>
      <x:c r="V1772" s="21" t="n">
        <x:v>22940.06165638601</x:v>
      </x:c>
      <x:c r="W1772" s="21" t="n">
        <x:v>27216.558707645796</x:v>
      </x:c>
      <x:c r="X1772" s="21" t="n">
        <x:v>28891.85842101757</x:v>
      </x:c>
      <x:c r="Y1772" s="21" t="n">
        <x:v>30151.141738894232</x:v>
      </x:c>
      <x:c r="Z1772" s="21" t="n">
        <x:v>31106.11856658777</x:v>
      </x:c>
      <x:c r="AA1772" s="21" t="n">
        <x:v>31770.75192472795</x:v>
      </x:c>
      <x:c r="AB1772" s="21" t="n">
        <x:v>32124.51531560203</x:v>
      </x:c>
      <x:c r="AC1772" s="21" t="n">
        <x:v>41901.541716002655</x:v>
      </x:c>
      <x:c r="AD1772" s="25" t="n">
        <x:f>AC1772*(1+Inputs!$C$14)*(1-Inputs!$C$14/Inputs!$C$15)</x:f>
        <x:v>33248.8733516481</x:v>
      </x:c>
      <x:c r="AE1772" s="25" t="n">
        <x:f>AD1772/(B1772-Inputs!$C$14)</x:f>
        <x:v>603067.2376503529</x:v>
      </x:c>
      <x:c r="AF1772" s="25" t="n">
        <x:f>S1772/(1+B1772)^1+T1772/(1+B1772)^2+U1772/(1+B1772)^3+V1772/(1+B1772)^4+W1772/(1+B1772)^5+X1772/(1+B1772)^6+Y1772/(1+B1772)^7+Z1772/(1+B1772)^8+AA1772/(1+B1772)^9+AB1772/(1+B1772)^10+AE1772/(1+B1772)^10</x:f>
        <x:v>402311.1091322993</x:v>
      </x:c>
      <x:c r="AG1772" s="25" t="n">
        <x:f>(AF1772+Inputs!$C$12)/Inputs!$C$13</x:f>
        <x:v>346.8231405982323</x:v>
      </x:c>
      <x:c r="AH1772" s="25" t="n">
        <x:f>(S1772+Inputs!$C$11)*Inputs!$C$8-Inputs!$C$11</x:f>
        <x:v>2634.3019696890924</x:v>
      </x:c>
      <x:c r="AI1772" s="25" t="n">
        <x:f>Inputs!$C$12+AH1772-Inputs!$C$10*Inputs!$C$13</x:f>
        <x:v>24952.21738488909</x:v>
      </x:c>
      <x:c r="AJ1772" s="25" t="n">
        <x:f>(S1772+Inputs!$C$11)*(1-Inputs!$C$8)</x:f>
        <x:v>6991.149603039088</x:v>
      </x:c>
      <x:c r="AK1772" s="25" t="n">
        <x:f>AJ1772/(1+B1772)^(1-Inputs!$C$8)+T1772/(1+B1772)^(2-Inputs!$C$8)+U1772/(1+B1772)^(3-Inputs!$C$8)+V1772/(1+B1772)^(4-Inputs!$C$8)+W1772/(1+B1772)^(5-Inputs!$C$8)+X1772/(1+B1772)^(6-Inputs!$C$8)+Y1772/(1+B1772)^(7-Inputs!$C$8)+Z1772/(1+B1772)^(8-Inputs!$C$8)+AA1772/(1+B1772)^(9-Inputs!$C$8)+AB1772/(1+B1772)^(10-Inputs!$C$8)+AE1772/(1+B1772)^(10-Inputs!$C$8)</x:f>
        <x:v>416393.96505868505</x:v>
      </x:c>
      <x:c r="AL1772" s="25" t="n">
        <x:f>(AK1772+AI1772)/Inputs!$C$13</x:f>
        <x:v>352.16221921223087</x:v>
      </x:c>
      <x:c r="AM1772" s="26" t="n">
        <x:f>IF(AL1772&gt;=Inputs!$C$7,1,0)</x:f>
        <x:v>1</x:v>
      </x:c>
      <x:c r="AN1772" s="26" t="n">
        <x:f>IF(Inputs!$C$7&lt;=(1-Inputs!$C$16)*AL1772,1,0)</x:f>
        <x:v>1</x:v>
      </x:c>
    </x:row>
    <x:row r="1773" ht="20" customHeight="1">
      <x:c r="A1773" s="16" t="n">
        <x:v>1768</x:v>
      </x:c>
      <x:c r="B1773" s="19" t="n">
        <x:v>0.08031410225442588</x:v>
      </x:c>
      <x:c r="C1773" s="24" t="n">
        <x:v>0.6404209702551782</x:v>
      </x:c>
      <x:c r="D1773" s="19" t="n">
        <x:v>0.022561299841952123</x:v>
      </x:c>
      <x:c r="E1773" s="19" t="n">
        <x:v>0.050263024225506284</x:v>
      </x:c>
      <x:c r="F1773" s="19" t="n">
        <x:v>-0.16065168059500254</x:v>
      </x:c>
      <x:c r="G1773" s="19" t="n">
        <x:v>-0.0791474974683905</x:v>
      </x:c>
      <x:c r="H1773" s="19" t="n">
        <x:v>0.5555402731729657</x:v>
      </x:c>
      <x:c r="I1773" s="19" t="n">
        <x:v>0.05996055264752727</x:v>
      </x:c>
      <x:c r="J1773" s="19" t="n">
        <x:v>0.06800856313533928</x:v>
      </x:c>
      <x:c r="K1773" s="19" t="n">
        <x:v>0.05593563370031347</x:v>
      </x:c>
      <x:c r="L1773" s="19" t="n">
        <x:v>0.06426120081097338</x:v>
      </x:c>
      <x:c r="M1773" s="19" t="n">
        <x:v>0.05754387311113874</x:v>
      </x:c>
      <x:c r="N1773" s="19" t="n">
        <x:v>0.06621404449110856</x:v>
      </x:c>
      <x:c r="O1773" s="19" t="n">
        <x:v>0.057879997353826415</x:v>
      </x:c>
      <x:c r="P1773" s="19" t="n">
        <x:v>0.06033713041037686</x:v>
      </x:c>
      <x:c r="Q1773" s="19" t="n">
        <x:v>0.056964130637298924</x:v>
      </x:c>
      <x:c r="R1773" s="19" t="n">
        <x:v>0.0632277578292144</x:v>
      </x:c>
      <x:c r="S1773" s="21" t="n">
        <x:v>9710.519346751495</x:v>
      </x:c>
      <x:c r="T1773" s="21" t="n">
        <x:v>15401.254872254076</x:v>
      </x:c>
      <x:c r="U1773" s="21" t="n">
        <x:v>18764.099425894226</x:v>
      </x:c>
      <x:c r="V1773" s="21" t="n">
        <x:v>22274.260029147725</x:v>
      </x:c>
      <x:c r="W1773" s="21" t="n">
        <x:v>26233.24967226744</x:v>
      </x:c>
      <x:c r="X1773" s="21" t="n">
        <x:v>27737.756600588407</x:v>
      </x:c>
      <x:c r="Y1773" s="21" t="n">
        <x:v>28942.798935305713</x:v>
      </x:c>
      <x:c r="Z1773" s="21" t="n">
        <x:v>29877.796943070578</x:v>
      </x:c>
      <x:c r="AA1773" s="21" t="n">
        <x:v>30541.747025442128</x:v>
      </x:c>
      <x:c r="AB1773" s="21" t="n">
        <x:v>30902.82031066048</x:v>
      </x:c>
      <x:c r="AC1773" s="21" t="n">
        <x:v>40308.02649216584</x:v>
      </x:c>
      <x:c r="AD1773" s="25" t="n">
        <x:f>AC1773*(1+Inputs!$C$14)*(1-Inputs!$C$14/Inputs!$C$15)</x:f>
        <x:v>31984.419021533588</x:v>
      </x:c>
      <x:c r="AE1773" s="25" t="n">
        <x:f>AD1773/(B1773-Inputs!$C$14)</x:f>
        <x:v>705838.0819717031</x:v>
      </x:c>
      <x:c r="AF1773" s="25" t="n">
        <x:f>S1773/(1+B1773)^1+T1773/(1+B1773)^2+U1773/(1+B1773)^3+V1773/(1+B1773)^4+W1773/(1+B1773)^5+X1773/(1+B1773)^6+Y1773/(1+B1773)^7+Z1773/(1+B1773)^8+AA1773/(1+B1773)^9+AB1773/(1+B1773)^10+AE1773/(1+B1773)^10</x:f>
        <x:v>477157.0565748977</x:v>
      </x:c>
      <x:c r="AG1773" s="25" t="n">
        <x:f>(AF1773+Inputs!$C$12)/Inputs!$C$13</x:f>
        <x:v>406.5447740889611</x:v>
      </x:c>
      <x:c r="AH1773" s="25" t="n">
        <x:f>(S1773+Inputs!$C$11)*Inputs!$C$8-Inputs!$C$11</x:f>
        <x:v>2674.1556391630293</x:v>
      </x:c>
      <x:c r="AI1773" s="25" t="n">
        <x:f>Inputs!$C$12+AH1773-Inputs!$C$10*Inputs!$C$13</x:f>
        <x:v>24992.071054363027</x:v>
      </x:c>
      <x:c r="AJ1773" s="25" t="n">
        <x:f>(S1773+Inputs!$C$11)*(1-Inputs!$C$8)</x:f>
        <x:v>7036.363707588466</x:v>
      </x:c>
      <x:c r="AK1773" s="25" t="n">
        <x:f>AJ1773/(1+B1773)^(1-Inputs!$C$8)+T1773/(1+B1773)^(2-Inputs!$C$8)+U1773/(1+B1773)^(3-Inputs!$C$8)+V1773/(1+B1773)^(4-Inputs!$C$8)+W1773/(1+B1773)^(5-Inputs!$C$8)+X1773/(1+B1773)^(6-Inputs!$C$8)+Y1773/(1+B1773)^(7-Inputs!$C$8)+Z1773/(1+B1773)^(8-Inputs!$C$8)+AA1773/(1+B1773)^(9-Inputs!$C$8)+AB1773/(1+B1773)^(10-Inputs!$C$8)+AE1773/(1+B1773)^(10-Inputs!$C$8)</x:f>
        <x:v>492176.032920943</x:v>
      </x:c>
      <x:c r="AL1773" s="25" t="n">
        <x:f>(AK1773+AI1773)/Inputs!$C$13</x:f>
        <x:v>412.6626091866341</x:v>
      </x:c>
      <x:c r="AM1773" s="26" t="n">
        <x:f>IF(AL1773&gt;=Inputs!$C$7,1,0)</x:f>
        <x:v>1</x:v>
      </x:c>
      <x:c r="AN1773" s="26" t="n">
        <x:f>IF(Inputs!$C$7&lt;=(1-Inputs!$C$16)*AL1773,1,0)</x:f>
        <x:v>1</x:v>
      </x:c>
    </x:row>
    <x:row r="1774" ht="20" customHeight="1">
      <x:c r="A1774" s="16" t="n">
        <x:v>1769</x:v>
      </x:c>
      <x:c r="B1774" s="19" t="n">
        <x:v>0.08210240669927422</x:v>
      </x:c>
      <x:c r="C1774" s="24" t="n">
        <x:v>0.9288267634406964</x:v>
      </x:c>
      <x:c r="D1774" s="19" t="n">
        <x:v>0.008508872587405847</x:v>
      </x:c>
      <x:c r="E1774" s="19" t="n">
        <x:v>0.05395301004106984</x:v>
      </x:c>
      <x:c r="F1774" s="19" t="n">
        <x:v>-0.15833477664439105</x:v>
      </x:c>
      <x:c r="G1774" s="19" t="n">
        <x:v>-0.07463546813983554</x:v>
      </x:c>
      <x:c r="H1774" s="19" t="n">
        <x:v>0.2110005333120455</x:v>
      </x:c>
      <x:c r="I1774" s="19" t="n">
        <x:v>0.06304074729952276</x:v>
      </x:c>
      <x:c r="J1774" s="19" t="n">
        <x:v>0.07518173736605946</x:v>
      </x:c>
      <x:c r="K1774" s="19" t="n">
        <x:v>0.07226403208498255</x:v>
      </x:c>
      <x:c r="L1774" s="19" t="n">
        <x:v>0.06951321244229688</x:v>
      </x:c>
      <x:c r="M1774" s="19" t="n">
        <x:v>0.06487817035734111</x:v>
      </x:c>
      <x:c r="N1774" s="19" t="n">
        <x:v>0.07674268248615249</x:v>
      </x:c>
      <x:c r="O1774" s="19" t="n">
        <x:v>0.0652984664770895</x:v>
      </x:c>
      <x:c r="P1774" s="19" t="n">
        <x:v>0.0729253970017146</x:v>
      </x:c>
      <x:c r="Q1774" s="19" t="n">
        <x:v>0.07578615484664966</x:v>
      </x:c>
      <x:c r="R1774" s="19" t="n">
        <x:v>0.07712163244188447</x:v>
      </x:c>
      <x:c r="S1774" s="21" t="n">
        <x:v>9729.39738611403</x:v>
      </x:c>
      <x:c r="T1774" s="21" t="n">
        <x:v>15483.615566916837</x:v>
      </x:c>
      <x:c r="U1774" s="21" t="n">
        <x:v>18736.904551960644</x:v>
      </x:c>
      <x:c r="V1774" s="21" t="n">
        <x:v>22107.240155121028</x:v>
      </x:c>
      <x:c r="W1774" s="21" t="n">
        <x:v>25933.13418553293</x:v>
      </x:c>
      <x:c r="X1774" s="21" t="n">
        <x:v>27268.477894448744</x:v>
      </x:c>
      <x:c r="Y1774" s="21" t="n">
        <x:v>28411.507556836346</x:v>
      </x:c>
      <x:c r="Z1774" s="21" t="n">
        <x:v>29297.8908788433</x:v>
      </x:c>
      <x:c r="AA1774" s="21" t="n">
        <x:v>29947.689378603915</x:v>
      </x:c>
      <x:c r="AB1774" s="21" t="n">
        <x:v>30320.280062694503</x:v>
      </x:c>
      <x:c r="AC1774" s="21" t="n">
        <x:v>39548.19138612326</x:v>
      </x:c>
      <x:c r="AD1774" s="25" t="n">
        <x:f>AC1774*(1+Inputs!$C$14)*(1-Inputs!$C$14/Inputs!$C$15)</x:f>
        <x:v>31381.489864888805</x:v>
      </x:c>
      <x:c r="AE1774" s="25" t="n">
        <x:f>AD1774/(B1774-Inputs!$C$14)</x:f>
        <x:v>666239.6268887965</x:v>
      </x:c>
      <x:c r="AF1774" s="25" t="n">
        <x:f>S1774/(1+B1774)^1+T1774/(1+B1774)^2+U1774/(1+B1774)^3+V1774/(1+B1774)^4+W1774/(1+B1774)^5+X1774/(1+B1774)^6+Y1774/(1+B1774)^7+Z1774/(1+B1774)^8+AA1774/(1+B1774)^9+AB1774/(1+B1774)^10+AE1774/(1+B1774)^10</x:f>
        <x:v>450676.036135202</x:v>
      </x:c>
      <x:c r="AG1774" s="25" t="n">
        <x:f>(AF1774+Inputs!$C$12)/Inputs!$C$13</x:f>
        <x:v>385.4148418588574</x:v>
      </x:c>
      <x:c r="AH1774" s="25" t="n">
        <x:f>(S1774+Inputs!$C$11)*Inputs!$C$8-Inputs!$C$11</x:f>
        <x:v>2682.999871302737</x:v>
      </x:c>
      <x:c r="AI1774" s="25" t="n">
        <x:f>Inputs!$C$12+AH1774-Inputs!$C$10*Inputs!$C$13</x:f>
        <x:v>25000.915286502735</x:v>
      </x:c>
      <x:c r="AJ1774" s="25" t="n">
        <x:f>(S1774+Inputs!$C$11)*(1-Inputs!$C$8)</x:f>
        <x:v>7046.397514811293</x:v>
      </x:c>
      <x:c r="AK1774" s="25" t="n">
        <x:f>AJ1774/(1+B1774)^(1-Inputs!$C$8)+T1774/(1+B1774)^(2-Inputs!$C$8)+U1774/(1+B1774)^(3-Inputs!$C$8)+V1774/(1+B1774)^(4-Inputs!$C$8)+W1774/(1+B1774)^(5-Inputs!$C$8)+X1774/(1+B1774)^(6-Inputs!$C$8)+Y1774/(1+B1774)^(7-Inputs!$C$8)+Z1774/(1+B1774)^(8-Inputs!$C$8)+AA1774/(1+B1774)^(9-Inputs!$C$8)+AB1774/(1+B1774)^(10-Inputs!$C$8)+AE1774/(1+B1774)^(10-Inputs!$C$8)</x:f>
        <x:v>465075.0640254159</x:v>
      </x:c>
      <x:c r="AL1774" s="25" t="n">
        <x:f>(AK1774+AI1774)/Inputs!$C$13</x:f>
        <x:v>391.04506014200695</x:v>
      </x:c>
      <x:c r="AM1774" s="26" t="n">
        <x:f>IF(AL1774&gt;=Inputs!$C$7,1,0)</x:f>
        <x:v>1</x:v>
      </x:c>
      <x:c r="AN1774" s="26" t="n">
        <x:f>IF(Inputs!$C$7&lt;=(1-Inputs!$C$16)*AL1774,1,0)</x:f>
        <x:v>1</x:v>
      </x:c>
    </x:row>
    <x:row r="1775" ht="20" customHeight="1">
      <x:c r="A1775" s="16" t="n">
        <x:v>1770</x:v>
      </x:c>
      <x:c r="B1775" s="19" t="n">
        <x:v>0.09159155106092065</x:v>
      </x:c>
      <x:c r="C1775" s="24" t="n">
        <x:v>0.45234222331194474</x:v>
      </x:c>
      <x:c r="D1775" s="19" t="n">
        <x:v>0.017345113474907237</x:v>
      </x:c>
      <x:c r="E1775" s="19" t="n">
        <x:v>0.06260288868628237</x:v>
      </x:c>
      <x:c r="F1775" s="19" t="n">
        <x:v>-0.1533233913375159</x:v>
      </x:c>
      <x:c r="G1775" s="19" t="n">
        <x:v>-0.08495415565492237</x:v>
      </x:c>
      <x:c r="H1775" s="19" t="n">
        <x:v>0.621317789295091</x:v>
      </x:c>
      <x:c r="I1775" s="19" t="n">
        <x:v>0.05349611597665557</x:v>
      </x:c>
      <x:c r="J1775" s="19" t="n">
        <x:v>0.055149818823102804</x:v>
      </x:c>
      <x:c r="K1775" s="19" t="n">
        <x:v>0.04996626631645199</x:v>
      </x:c>
      <x:c r="L1775" s="19" t="n">
        <x:v>0.0650303043988049</x:v>
      </x:c>
      <x:c r="M1775" s="19" t="n">
        <x:v>0.051983144247598145</x:v>
      </x:c>
      <x:c r="N1775" s="19" t="n">
        <x:v>0.05094707354463139</x:v>
      </x:c>
      <x:c r="O1775" s="19" t="n">
        <x:v>0.05718662710501235</x:v>
      </x:c>
      <x:c r="P1775" s="19" t="n">
        <x:v>0.0601154854077015</x:v>
      </x:c>
      <x:c r="Q1775" s="19" t="n">
        <x:v>0.04819582936505981</x:v>
      </x:c>
      <x:c r="R1775" s="19" t="n">
        <x:v>0.05795171341523542</x:v>
      </x:c>
      <x:c r="S1775" s="21" t="n">
        <x:v>9828.919591087199</x:v>
      </x:c>
      <x:c r="T1775" s="21" t="n">
        <x:v>15440.537116522672</x:v>
      </x:c>
      <x:c r="U1775" s="21" t="n">
        <x:v>18680.52671899525</x:v>
      </x:c>
      <x:c r="V1775" s="21" t="n">
        <x:v>22063.878586384682</x:v>
      </x:c>
      <x:c r="W1775" s="21" t="n">
        <x:v>25882.42531890675</x:v>
      </x:c>
      <x:c r="X1775" s="21" t="n">
        <x:v>27432.12795882815</x:v>
      </x:c>
      <x:c r="Y1775" s="21" t="n">
        <x:v>28646.38335920298</x:v>
      </x:c>
      <x:c r="Z1775" s="21" t="n">
        <x:v>29629.921164875053</x:v>
      </x:c>
      <x:c r="AA1775" s="21" t="n">
        <x:v>30326.968101717397</x:v>
      </x:c>
      <x:c r="AB1775" s="21" t="n">
        <x:v>30698.1008792819</x:v>
      </x:c>
      <x:c r="AC1775" s="21" t="n">
        <x:v>40041.001146889444</x:v>
      </x:c>
      <x:c r="AD1775" s="25" t="n">
        <x:f>AC1775*(1+Inputs!$C$14)*(1-Inputs!$C$14/Inputs!$C$15)</x:f>
        <x:v>31772.53441005677</x:v>
      </x:c>
      <x:c r="AE1775" s="25" t="n">
        <x:f>AD1775/(B1775-Inputs!$C$14)</x:f>
        <x:v>561436.0061602433</x:v>
      </x:c>
      <x:c r="AF1775" s="25" t="n">
        <x:f>S1775/(1+B1775)^1+T1775/(1+B1775)^2+U1775/(1+B1775)^3+V1775/(1+B1775)^4+W1775/(1+B1775)^5+X1775/(1+B1775)^6+Y1775/(1+B1775)^7+Z1775/(1+B1775)^8+AA1775/(1+B1775)^9+AB1775/(1+B1775)^10+AE1775/(1+B1775)^10</x:f>
        <x:v>375268.6836448711</x:v>
      </x:c>
      <x:c r="AG1775" s="25" t="n">
        <x:f>(AF1775+Inputs!$C$12)/Inputs!$C$13</x:f>
        <x:v>325.2452478886887</x:v>
      </x:c>
      <x:c r="AH1775" s="25" t="n">
        <x:f>(S1775+Inputs!$C$11)*Inputs!$C$8-Inputs!$C$11</x:f>
        <x:v>2729.6253426737285</x:v>
      </x:c>
      <x:c r="AI1775" s="25" t="n">
        <x:f>Inputs!$C$12+AH1775-Inputs!$C$10*Inputs!$C$13</x:f>
        <x:v>25047.54075787373</x:v>
      </x:c>
      <x:c r="AJ1775" s="25" t="n">
        <x:f>(S1775+Inputs!$C$11)*(1-Inputs!$C$8)</x:f>
        <x:v>7099.29424841347</x:v>
      </x:c>
      <x:c r="AK1775" s="25" t="n">
        <x:f>AJ1775/(1+B1775)^(1-Inputs!$C$8)+T1775/(1+B1775)^(2-Inputs!$C$8)+U1775/(1+B1775)^(3-Inputs!$C$8)+V1775/(1+B1775)^(4-Inputs!$C$8)+W1775/(1+B1775)^(5-Inputs!$C$8)+X1775/(1+B1775)^(6-Inputs!$C$8)+Y1775/(1+B1775)^(7-Inputs!$C$8)+Z1775/(1+B1775)^(8-Inputs!$C$8)+AA1775/(1+B1775)^(9-Inputs!$C$8)+AB1775/(1+B1775)^(10-Inputs!$C$8)+AE1775/(1+B1775)^(10-Inputs!$C$8)</x:f>
        <x:v>388391.4465482398</x:v>
      </x:c>
      <x:c r="AL1775" s="25" t="n">
        <x:f>(AK1775+AI1775)/Inputs!$C$13</x:f>
        <x:v>329.89430308982645</x:v>
      </x:c>
      <x:c r="AM1775" s="26" t="n">
        <x:f>IF(AL1775&gt;=Inputs!$C$7,1,0)</x:f>
        <x:v>1</x:v>
      </x:c>
      <x:c r="AN1775" s="26" t="n">
        <x:f>IF(Inputs!$C$7&lt;=(1-Inputs!$C$16)*AL1775,1,0)</x:f>
        <x:v>0</x:v>
      </x:c>
    </x:row>
    <x:row r="1776" ht="20" customHeight="1">
      <x:c r="A1776" s="16" t="n">
        <x:v>1771</x:v>
      </x:c>
      <x:c r="B1776" s="19" t="n">
        <x:v>0.09368965548754753</x:v>
      </x:c>
      <x:c r="C1776" s="24" t="n">
        <x:v>0.4863532969995674</x:v>
      </x:c>
      <x:c r="D1776" s="19" t="n">
        <x:v>0.044865666807133664</x:v>
      </x:c>
      <x:c r="E1776" s="19" t="n">
        <x:v>0.05442653186388753</x:v>
      </x:c>
      <x:c r="F1776" s="19" t="n">
        <x:v>-0.13801972530135234</x:v>
      </x:c>
      <x:c r="G1776" s="19" t="n">
        <x:v>-0.08420984041502322</x:v>
      </x:c>
      <x:c r="H1776" s="19" t="n">
        <x:v>0.5637852596267692</x:v>
      </x:c>
      <x:c r="I1776" s="19" t="n">
        <x:v>0.05952789902035988</x:v>
      </x:c>
      <x:c r="J1776" s="19" t="n">
        <x:v>0.06033961393847789</x:v>
      </x:c>
      <x:c r="K1776" s="19" t="n">
        <x:v>0.05907736952773007</x:v>
      </x:c>
      <x:c r="L1776" s="19" t="n">
        <x:v>0.06577480767437806</x:v>
      </x:c>
      <x:c r="M1776" s="19" t="n">
        <x:v>0.06785401221212282</x:v>
      </x:c>
      <x:c r="N1776" s="19" t="n">
        <x:v>0.06137221932979514</x:v>
      </x:c>
      <x:c r="O1776" s="19" t="n">
        <x:v>0.055286615979920274</x:v>
      </x:c>
      <x:c r="P1776" s="19" t="n">
        <x:v>0.056789628263005626</x:v>
      </x:c>
      <x:c r="Q1776" s="19" t="n">
        <x:v>0.05869294939328143</x:v>
      </x:c>
      <x:c r="R1776" s="19" t="n">
        <x:v>0.06521557135823172</x:v>
      </x:c>
      <x:c r="S1776" s="21" t="n">
        <x:v>10141.074199556351</x:v>
      </x:c>
      <x:c r="T1776" s="21" t="n">
        <x:v>16050.518012235094</x:v>
      </x:c>
      <x:c r="U1776" s="21" t="n">
        <x:v>19640.974168808232</x:v>
      </x:c>
      <x:c r="V1776" s="21" t="n">
        <x:v>23472.553690986508</x:v>
      </x:c>
      <x:c r="W1776" s="21" t="n">
        <x:v>27866.423416711565</x:v>
      </x:c>
      <x:c r="X1776" s="21" t="n">
        <x:v>29904.81967509323</x:v>
      </x:c>
      <x:c r="Y1776" s="21" t="n">
        <x:v>31503.795461747774</x:v>
      </x:c>
      <x:c r="Z1776" s="21" t="n">
        <x:v>32724.324973693194</x:v>
      </x:c>
      <x:c r="AA1776" s="21" t="n">
        <x:v>33534.93437003295</x:v>
      </x:c>
      <x:c r="AB1776" s="21" t="n">
        <x:v>33891.66029190138</x:v>
      </x:c>
      <x:c r="AC1776" s="21" t="n">
        <x:v>44206.51342421919</x:v>
      </x:c>
      <x:c r="AD1776" s="25" t="n">
        <x:f>AC1776*(1+Inputs!$C$14)*(1-Inputs!$C$14/Inputs!$C$15)</x:f>
        <x:v>35077.86840211793</x:v>
      </x:c>
      <x:c r="AE1776" s="25" t="n">
        <x:f>AD1776/(B1776-Inputs!$C$14)</x:f>
        <x:v>597684.0059925138</x:v>
      </x:c>
      <x:c r="AF1776" s="25" t="n">
        <x:f>S1776/(1+B1776)^1+T1776/(1+B1776)^2+U1776/(1+B1776)^3+V1776/(1+B1776)^4+W1776/(1+B1776)^5+X1776/(1+B1776)^6+Y1776/(1+B1776)^7+Z1776/(1+B1776)^8+AA1776/(1+B1776)^9+AB1776/(1+B1776)^10+AE1776/(1+B1776)^10</x:f>
        <x:v>395104.1388533329</x:v>
      </x:c>
      <x:c r="AG1776" s="25" t="n">
        <x:f>(AF1776+Inputs!$C$12)/Inputs!$C$13</x:f>
        <x:v>341.0725014215541</x:v>
      </x:c>
      <x:c r="AH1776" s="25" t="n">
        <x:f>(S1776+Inputs!$C$11)*Inputs!$C$8-Inputs!$C$11</x:f>
        <x:v>2875.8676386962634</x:v>
      </x:c>
      <x:c r="AI1776" s="25" t="n">
        <x:f>Inputs!$C$12+AH1776-Inputs!$C$10*Inputs!$C$13</x:f>
        <x:v>25193.78305389626</x:v>
      </x:c>
      <x:c r="AJ1776" s="25" t="n">
        <x:f>(S1776+Inputs!$C$11)*(1-Inputs!$C$8)</x:f>
        <x:v>7265.206560860089</x:v>
      </x:c>
      <x:c r="AK1776" s="25" t="n">
        <x:f>AJ1776/(1+B1776)^(1-Inputs!$C$8)+T1776/(1+B1776)^(2-Inputs!$C$8)+U1776/(1+B1776)^(3-Inputs!$C$8)+V1776/(1+B1776)^(4-Inputs!$C$8)+W1776/(1+B1776)^(5-Inputs!$C$8)+X1776/(1+B1776)^(6-Inputs!$C$8)+Y1776/(1+B1776)^(7-Inputs!$C$8)+Z1776/(1+B1776)^(8-Inputs!$C$8)+AA1776/(1+B1776)^(9-Inputs!$C$8)+AB1776/(1+B1776)^(10-Inputs!$C$8)+AE1776/(1+B1776)^(10-Inputs!$C$8)</x:f>
        <x:v>409291.9558749092</x:v>
      </x:c>
      <x:c r="AL1776" s="25" t="n">
        <x:f>(AK1776+AI1776)/Inputs!$C$13</x:f>
        <x:v>346.68808324131425</x:v>
      </x:c>
      <x:c r="AM1776" s="26" t="n">
        <x:f>IF(AL1776&gt;=Inputs!$C$7,1,0)</x:f>
        <x:v>1</x:v>
      </x:c>
      <x:c r="AN1776" s="26" t="n">
        <x:f>IF(Inputs!$C$7&lt;=(1-Inputs!$C$16)*AL1776,1,0)</x:f>
        <x:v>1</x:v>
      </x:c>
    </x:row>
    <x:row r="1777" ht="20" customHeight="1">
      <x:c r="A1777" s="16" t="n">
        <x:v>1772</x:v>
      </x:c>
      <x:c r="B1777" s="19" t="n">
        <x:v>0.08908730083340297</x:v>
      </x:c>
      <x:c r="C1777" s="24" t="n">
        <x:v>0.05293658998826345</x:v>
      </x:c>
      <x:c r="D1777" s="19" t="n">
        <x:v>0.011525676798602547</x:v>
      </x:c>
      <x:c r="E1777" s="19" t="n">
        <x:v>0.04651102264162688</x:v>
      </x:c>
      <x:c r="F1777" s="19" t="n">
        <x:v>-0.1425932768389305</x:v>
      </x:c>
      <x:c r="G1777" s="19" t="n">
        <x:v>-0.05722026416928372</x:v>
      </x:c>
      <x:c r="H1777" s="19" t="n">
        <x:v>0.6666388194562671</x:v>
      </x:c>
      <x:c r="I1777" s="19" t="n">
        <x:v>0.06727013423975337</x:v>
      </x:c>
      <x:c r="J1777" s="19" t="n">
        <x:v>0.06774858400244853</x:v>
      </x:c>
      <x:c r="K1777" s="19" t="n">
        <x:v>0.06857818559143766</x:v>
      </x:c>
      <x:c r="L1777" s="19" t="n">
        <x:v>0.07214787597675582</x:v>
      </x:c>
      <x:c r="M1777" s="19" t="n">
        <x:v>0.06205108848670193</x:v>
      </x:c>
      <x:c r="N1777" s="19" t="n">
        <x:v>0.06714901230796955</x:v>
      </x:c>
      <x:c r="O1777" s="19" t="n">
        <x:v>0.06537151533069732</x:v>
      </x:c>
      <x:c r="P1777" s="19" t="n">
        <x:v>0.06917995418767646</x:v>
      </x:c>
      <x:c r="Q1777" s="19" t="n">
        <x:v>0.06769654763944004</x:v>
      </x:c>
      <x:c r="R1777" s="19" t="n">
        <x:v>0.06944548026893131</x:v>
      </x:c>
      <x:c r="S1777" s="21" t="n">
        <x:v>10120.703888799126</x:v>
      </x:c>
      <x:c r="T1777" s="21" t="n">
        <x:v>15136.43011824878</x:v>
      </x:c>
      <x:c r="U1777" s="21" t="n">
        <x:v>17451.436009877893</x:v>
      </x:c>
      <x:c r="V1777" s="21" t="n">
        <x:v>19768.767700517605</x:v>
      </x:c>
      <x:c r="W1777" s="21" t="n">
        <x:v>22246.839086623546</x:v>
      </x:c>
      <x:c r="X1777" s="21" t="n">
        <x:v>23367.209764912364</x:v>
      </x:c>
      <x:c r="Y1777" s="21" t="n">
        <x:v>24272.055165726535</x:v>
      </x:c>
      <x:c r="Z1777" s="21" t="n">
        <x:v>25039.285291535958</x:v>
      </x:c>
      <x:c r="AA1777" s="21" t="n">
        <x:v>25663.9355652498</x:v>
      </x:c>
      <x:c r="AB1777" s="21" t="n">
        <x:v>26121.018134951784</x:v>
      </x:c>
      <x:c r="AC1777" s="21" t="n">
        <x:v>34070.89321950232</x:v>
      </x:c>
      <x:c r="AD1777" s="25" t="n">
        <x:f>AC1777*(1+Inputs!$C$14)*(1-Inputs!$C$14/Inputs!$C$15)</x:f>
        <x:v>27035.25376967509</x:v>
      </x:c>
      <x:c r="AE1777" s="25" t="n">
        <x:f>AD1777/(B1777-Inputs!$C$14)</x:f>
        <x:v>499844.75751429616</x:v>
      </x:c>
      <x:c r="AF1777" s="25" t="n">
        <x:f>S1777/(1+B1777)^1+T1777/(1+B1777)^2+U1777/(1+B1777)^3+V1777/(1+B1777)^4+W1777/(1+B1777)^5+X1777/(1+B1777)^6+Y1777/(1+B1777)^7+Z1777/(1+B1777)^8+AA1777/(1+B1777)^9+AB1777/(1+B1777)^10+AE1777/(1+B1777)^10</x:f>
        <x:v>340093.43932813825</x:v>
      </x:c>
      <x:c r="AG1777" s="25" t="n">
        <x:f>(AF1777+Inputs!$C$12)/Inputs!$C$13</x:f>
        <x:v>297.17795606047224</x:v>
      </x:c>
      <x:c r="AH1777" s="25" t="n">
        <x:f>(S1777+Inputs!$C$11)*Inputs!$C$8-Inputs!$C$11</x:f>
        <x:v>2866.3242876291797</x:v>
      </x:c>
      <x:c r="AI1777" s="25" t="n">
        <x:f>Inputs!$C$12+AH1777-Inputs!$C$10*Inputs!$C$13</x:f>
        <x:v>25184.239702829174</x:v>
      </x:c>
      <x:c r="AJ1777" s="25" t="n">
        <x:f>(S1777+Inputs!$C$11)*(1-Inputs!$C$8)</x:f>
        <x:v>7254.379601169947</x:v>
      </x:c>
      <x:c r="AK1777" s="25" t="n">
        <x:f>AJ1777/(1+B1777)^(1-Inputs!$C$8)+T1777/(1+B1777)^(2-Inputs!$C$8)+U1777/(1+B1777)^(3-Inputs!$C$8)+V1777/(1+B1777)^(4-Inputs!$C$8)+W1777/(1+B1777)^(5-Inputs!$C$8)+X1777/(1+B1777)^(6-Inputs!$C$8)+Y1777/(1+B1777)^(7-Inputs!$C$8)+Z1777/(1+B1777)^(8-Inputs!$C$8)+AA1777/(1+B1777)^(9-Inputs!$C$8)+AB1777/(1+B1777)^(10-Inputs!$C$8)+AE1777/(1+B1777)^(10-Inputs!$C$8)</x:f>
        <x:v>351227.04852326785</x:v>
      </x:c>
      <x:c r="AL1777" s="25" t="n">
        <x:f>(AK1777+AI1777)/Inputs!$C$13</x:f>
        <x:v>300.348886817854</x:v>
      </x:c>
      <x:c r="AM1777" s="26" t="n">
        <x:f>IF(AL1777&gt;=Inputs!$C$7,1,0)</x:f>
        <x:v>1</x:v>
      </x:c>
      <x:c r="AN1777" s="26" t="n">
        <x:f>IF(Inputs!$C$7&lt;=(1-Inputs!$C$16)*AL1777,1,0)</x:f>
        <x:v>0</x:v>
      </x:c>
    </x:row>
    <x:row r="1778" ht="20" customHeight="1">
      <x:c r="A1778" s="16" t="n">
        <x:v>1773</x:v>
      </x:c>
      <x:c r="B1778" s="19" t="n">
        <x:v>0.08545779259031312</x:v>
      </x:c>
      <x:c r="C1778" s="24" t="n">
        <x:v>0.30204175916938425</x:v>
      </x:c>
      <x:c r="D1778" s="19" t="n">
        <x:v>0.04207863355887725</x:v>
      </x:c>
      <x:c r="E1778" s="19" t="n">
        <x:v>0.050873183227573976</x:v>
      </x:c>
      <x:c r="F1778" s="19" t="n">
        <x:v>-0.13391613839241814</x:v>
      </x:c>
      <x:c r="G1778" s="19" t="n">
        <x:v>-0.05388762988506926</x:v>
      </x:c>
      <x:c r="H1778" s="19" t="n">
        <x:v>0.7074460070908515</x:v>
      </x:c>
      <x:c r="I1778" s="19" t="n">
        <x:v>0.05392461876738139</x:v>
      </x:c>
      <x:c r="J1778" s="19" t="n">
        <x:v>0.043825024522060406</x:v>
      </x:c>
      <x:c r="K1778" s="19" t="n">
        <x:v>0.05180331685340548</x:v>
      </x:c>
      <x:c r="L1778" s="19" t="n">
        <x:v>0.0526926428128661</x:v>
      </x:c>
      <x:c r="M1778" s="19" t="n">
        <x:v>0.06410821557146733</x:v>
      </x:c>
      <x:c r="N1778" s="19" t="n">
        <x:v>0.05823214265404544</x:v>
      </x:c>
      <x:c r="O1778" s="19" t="n">
        <x:v>0.060702150215921624</x:v>
      </x:c>
      <x:c r="P1778" s="19" t="n">
        <x:v>0.05422780995599737</x:v>
      </x:c>
      <x:c r="Q1778" s="19" t="n">
        <x:v>0.05489650311893115</x:v>
      </x:c>
      <x:c r="R1778" s="19" t="n">
        <x:v>0.05501636777436602</x:v>
      </x:c>
      <x:c r="S1778" s="21" t="n">
        <x:v>10363.834803384627</x:v>
      </x:c>
      <x:c r="T1778" s="21" t="n">
        <x:v>15987.322721244007</x:v>
      </x:c>
      <x:c r="U1778" s="21" t="n">
        <x:v>19141.48597012034</x:v>
      </x:c>
      <x:c r="V1778" s="21" t="n">
        <x:v>22547.77821487419</x:v>
      </x:c>
      <x:c r="W1778" s="21" t="n">
        <x:v>26373.223958205916</x:v>
      </x:c>
      <x:c r="X1778" s="21" t="n">
        <x:v>28224.570227916265</x:v>
      </x:c>
      <x:c r="Y1778" s="21" t="n">
        <x:v>29667.94122418626</x:v>
      </x:c>
      <x:c r="Z1778" s="21" t="n">
        <x:v>30804.039564076087</x:v>
      </x:c>
      <x:c r="AA1778" s="21" t="n">
        <x:v>31570.61554578698</x:v>
      </x:c>
      <x:c r="AB1778" s="21" t="n">
        <x:v>31953.07136511982</x:v>
      </x:c>
      <x:c r="AC1778" s="21" t="n">
        <x:v>41677.9191718954</x:v>
      </x:c>
      <x:c r="AD1778" s="25" t="n">
        <x:f>AC1778*(1+Inputs!$C$14)*(1-Inputs!$C$14/Inputs!$C$15)</x:f>
        <x:v>33071.428862898996</x:v>
      </x:c>
      <x:c r="AE1778" s="25" t="n">
        <x:f>AD1778/(B1778-Inputs!$C$14)</x:f>
        <x:v>655427.5794706098</x:v>
      </x:c>
      <x:c r="AF1778" s="25" t="n">
        <x:f>S1778/(1+B1778)^1+T1778/(1+B1778)^2+U1778/(1+B1778)^3+V1778/(1+B1778)^4+W1778/(1+B1778)^5+X1778/(1+B1778)^6+Y1778/(1+B1778)^7+Z1778/(1+B1778)^8+AA1778/(1+B1778)^9+AB1778/(1+B1778)^10+AE1778/(1+B1778)^10</x:f>
        <x:v>439612.1370212203</x:v>
      </x:c>
      <x:c r="AG1778" s="25" t="n">
        <x:f>(AF1778+Inputs!$C$12)/Inputs!$C$13</x:f>
        <x:v>376.5866534205941</x:v>
      </x:c>
      <x:c r="AH1778" s="25" t="n">
        <x:f>(S1778+Inputs!$C$11)*Inputs!$C$8-Inputs!$C$11</x:f>
        <x:v>2980.22945583225</x:v>
      </x:c>
      <x:c r="AI1778" s="25" t="n">
        <x:f>Inputs!$C$12+AH1778-Inputs!$C$10*Inputs!$C$13</x:f>
        <x:v>25298.144871032244</x:v>
      </x:c>
      <x:c r="AJ1778" s="25" t="n">
        <x:f>(S1778+Inputs!$C$11)*(1-Inputs!$C$8)</x:f>
        <x:v>7383.605347552378</x:v>
      </x:c>
      <x:c r="AK1778" s="25" t="n">
        <x:f>AJ1778/(1+B1778)^(1-Inputs!$C$8)+T1778/(1+B1778)^(2-Inputs!$C$8)+U1778/(1+B1778)^(3-Inputs!$C$8)+V1778/(1+B1778)^(4-Inputs!$C$8)+W1778/(1+B1778)^(5-Inputs!$C$8)+X1778/(1+B1778)^(6-Inputs!$C$8)+Y1778/(1+B1778)^(7-Inputs!$C$8)+Z1778/(1+B1778)^(8-Inputs!$C$8)+AA1778/(1+B1778)^(9-Inputs!$C$8)+AB1778/(1+B1778)^(10-Inputs!$C$8)+AE1778/(1+B1778)^(10-Inputs!$C$8)</x:f>
        <x:v>453976.32204919483</x:v>
      </x:c>
      <x:c r="AL1778" s="25" t="n">
        <x:f>(AK1778+AI1778)/Inputs!$C$13</x:f>
        <x:v>382.4262372632278</x:v>
      </x:c>
      <x:c r="AM1778" s="26" t="n">
        <x:f>IF(AL1778&gt;=Inputs!$C$7,1,0)</x:f>
        <x:v>1</x:v>
      </x:c>
      <x:c r="AN1778" s="26" t="n">
        <x:f>IF(Inputs!$C$7&lt;=(1-Inputs!$C$16)*AL1778,1,0)</x:f>
        <x:v>1</x:v>
      </x:c>
    </x:row>
    <x:row r="1779" ht="20" customHeight="1">
      <x:c r="A1779" s="16" t="n">
        <x:v>1774</x:v>
      </x:c>
      <x:c r="B1779" s="19" t="n">
        <x:v>0.08778055055274232</x:v>
      </x:c>
      <x:c r="C1779" s="24" t="n">
        <x:v>0.7217721116963105</x:v>
      </x:c>
      <x:c r="D1779" s="19" t="n">
        <x:v>0.028646783470394156</x:v>
      </x:c>
      <x:c r="E1779" s="19" t="n">
        <x:v>0.051783179743190716</x:v>
      </x:c>
      <x:c r="F1779" s="19" t="n">
        <x:v>-0.22447213528987392</x:v>
      </x:c>
      <x:c r="G1779" s="19" t="n">
        <x:v>-0.08905229535651357</x:v>
      </x:c>
      <x:c r="H1779" s="19" t="n">
        <x:v>0.4668450876845043</x:v>
      </x:c>
      <x:c r="I1779" s="19" t="n">
        <x:v>0.05074233279029272</x:v>
      </x:c>
      <x:c r="J1779" s="19" t="n">
        <x:v>0.056321031221260684</x:v>
      </x:c>
      <x:c r="K1779" s="19" t="n">
        <x:v>0.05256231986796024</x:v>
      </x:c>
      <x:c r="L1779" s="19" t="n">
        <x:v>0.04634762156533612</x:v>
      </x:c>
      <x:c r="M1779" s="19" t="n">
        <x:v>0.04471585874593416</x:v>
      </x:c>
      <x:c r="N1779" s="19" t="n">
        <x:v>0.04883705331196893</x:v>
      </x:c>
      <x:c r="O1779" s="19" t="n">
        <x:v>0.058929044478283</x:v>
      </x:c>
      <x:c r="P1779" s="19" t="n">
        <x:v>0.06298683669579191</x:v>
      </x:c>
      <x:c r="Q1779" s="19" t="n">
        <x:v>0.04418525334822221</x:v>
      </x:c>
      <x:c r="R1779" s="19" t="n">
        <x:v>0.056912771180176375</x:v>
      </x:c>
      <x:c r="S1779" s="21" t="n">
        <x:v>8540.891823467693</x:v>
      </x:c>
      <x:c r="T1779" s="21" t="n">
        <x:v>14010.42962212987</x:v>
      </x:c>
      <x:c r="U1779" s="21" t="n">
        <x:v>17614.317043089148</x:v>
      </x:c>
      <x:c r="V1779" s="21" t="n">
        <x:v>21480.85007861177</x:v>
      </x:c>
      <x:c r="W1779" s="21" t="n">
        <x:v>25825.497906555356</x:v>
      </x:c>
      <x:c r="X1779" s="21" t="n">
        <x:v>27423.016466513658</x:v>
      </x:c>
      <x:c r="Y1779" s="21" t="n">
        <x:v>28689.535558706975</x:v>
      </x:c>
      <x:c r="Z1779" s="21" t="n">
        <x:v>29724.163620165935</x:v>
      </x:c>
      <x:c r="AA1779" s="21" t="n">
        <x:v>30454.45352253455</x:v>
      </x:c>
      <x:c r="AB1779" s="21" t="n">
        <x:v>30830.279188081924</x:v>
      </x:c>
      <x:c r="AC1779" s="21" t="n">
        <x:v>40213.4076366286</x:v>
      </x:c>
      <x:c r="AD1779" s="25" t="n">
        <x:f>AC1779*(1+Inputs!$C$14)*(1-Inputs!$C$14/Inputs!$C$15)</x:f>
        <x:v>31909.33895966479</x:v>
      </x:c>
      <x:c r="AE1779" s="25" t="n">
        <x:f>AD1779/(B1779-Inputs!$C$14)</x:f>
        <x:v>604566.2393721824</x:v>
      </x:c>
      <x:c r="AF1779" s="25" t="n">
        <x:f>S1779/(1+B1779)^1+T1779/(1+B1779)^2+U1779/(1+B1779)^3+V1779/(1+B1779)^4+W1779/(1+B1779)^5+X1779/(1+B1779)^6+Y1779/(1+B1779)^7+Z1779/(1+B1779)^8+AA1779/(1+B1779)^9+AB1779/(1+B1779)^10+AE1779/(1+B1779)^10</x:f>
        <x:v>401517.9114762172</x:v>
      </x:c>
      <x:c r="AG1779" s="25" t="n">
        <x:f>(AF1779+Inputs!$C$12)/Inputs!$C$13</x:f>
        <x:v>346.19022644160987</x:v>
      </x:c>
      <x:c r="AH1779" s="25" t="n">
        <x:f>(S1779+Inputs!$C$11)*Inputs!$C$8-Inputs!$C$11</x:f>
        <x:v>2126.1931556519876</x:v>
      </x:c>
      <x:c r="AI1779" s="25" t="n">
        <x:f>Inputs!$C$12+AH1779-Inputs!$C$10*Inputs!$C$13</x:f>
        <x:v>24444.108570851982</x:v>
      </x:c>
      <x:c r="AJ1779" s="25" t="n">
        <x:f>(S1779+Inputs!$C$11)*(1-Inputs!$C$8)</x:f>
        <x:v>6414.698667815705</x:v>
      </x:c>
      <x:c r="AK1779" s="25" t="n">
        <x:f>AJ1779/(1+B1779)^(1-Inputs!$C$8)+T1779/(1+B1779)^(2-Inputs!$C$8)+U1779/(1+B1779)^(3-Inputs!$C$8)+V1779/(1+B1779)^(4-Inputs!$C$8)+W1779/(1+B1779)^(5-Inputs!$C$8)+X1779/(1+B1779)^(6-Inputs!$C$8)+Y1779/(1+B1779)^(7-Inputs!$C$8)+Z1779/(1+B1779)^(8-Inputs!$C$8)+AA1779/(1+B1779)^(9-Inputs!$C$8)+AB1779/(1+B1779)^(10-Inputs!$C$8)+AE1779/(1+B1779)^(10-Inputs!$C$8)</x:f>
        <x:v>415628.1272037993</x:v>
      </x:c>
      <x:c r="AL1779" s="25" t="n">
        <x:f>(AK1779+AI1779)/Inputs!$C$13</x:f>
        <x:v>351.1457022377281</x:v>
      </x:c>
      <x:c r="AM1779" s="26" t="n">
        <x:f>IF(AL1779&gt;=Inputs!$C$7,1,0)</x:f>
        <x:v>1</x:v>
      </x:c>
      <x:c r="AN1779" s="26" t="n">
        <x:f>IF(Inputs!$C$7&lt;=(1-Inputs!$C$16)*AL1779,1,0)</x:f>
        <x:v>1</x:v>
      </x:c>
    </x:row>
    <x:row r="1780" ht="20" customHeight="1">
      <x:c r="A1780" s="16" t="n">
        <x:v>1775</x:v>
      </x:c>
      <x:c r="B1780" s="19" t="n">
        <x:v>0.0814891896772964</x:v>
      </x:c>
      <x:c r="C1780" s="24" t="n">
        <x:v>0.5126308069099252</x:v>
      </x:c>
      <x:c r="D1780" s="19" t="n">
        <x:v>0.02000102605995977</x:v>
      </x:c>
      <x:c r="E1780" s="19" t="n">
        <x:v>0.041748608572302434</x:v>
      </x:c>
      <x:c r="F1780" s="19" t="n">
        <x:v>-0.22897397567971783</x:v>
      </x:c>
      <x:c r="G1780" s="19" t="n">
        <x:v>-0.06754023063121337</x:v>
      </x:c>
      <x:c r="H1780" s="19" t="n">
        <x:v>0.5923086856090833</x:v>
      </x:c>
      <x:c r="I1780" s="19" t="n">
        <x:v>0.06844815559259701</x:v>
      </x:c>
      <x:c r="J1780" s="19" t="n">
        <x:v>0.07767463672044983</x:v>
      </x:c>
      <x:c r="K1780" s="19" t="n">
        <x:v>0.0773013332521225</x:v>
      </x:c>
      <x:c r="L1780" s="19" t="n">
        <x:v>0.07740661698231066</x:v>
      </x:c>
      <x:c r="M1780" s="19" t="n">
        <x:v>0.07853280552531373</x:v>
      </x:c>
      <x:c r="N1780" s="19" t="n">
        <x:v>0.07645965365087591</x:v>
      </x:c>
      <x:c r="O1780" s="19" t="n">
        <x:v>0.0758302155081026</x:v>
      </x:c>
      <x:c r="P1780" s="19" t="n">
        <x:v>0.07520353205155857</x:v>
      </x:c>
      <x:c r="Q1780" s="19" t="n">
        <x:v>0.07408232113113741</x:v>
      </x:c>
      <x:c r="R1780" s="19" t="n">
        <x:v>0.07129807749795306</x:v>
      </x:c>
      <x:c r="S1780" s="21" t="n">
        <x:v>8550.123622431598</x:v>
      </x:c>
      <x:c r="T1780" s="21" t="n">
        <x:v>13738.42955224093</x:v>
      </x:c>
      <x:c r="U1780" s="21" t="n">
        <x:v>17009.54979217079</x:v>
      </x:c>
      <x:c r="V1780" s="21" t="n">
        <x:v>20542.455386342503</x:v>
      </x:c>
      <x:c r="W1780" s="21" t="n">
        <x:v>24454.315436128825</x:v>
      </x:c>
      <x:c r="X1780" s="21" t="n">
        <x:v>25891.906275263536</x:v>
      </x:c>
      <x:c r="Y1780" s="21" t="n">
        <x:v>26979.34438537541</x:v>
      </x:c>
      <x:c r="Z1780" s="21" t="n">
        <x:v>27868.534667906573</x:v>
      </x:c>
      <x:c r="AA1780" s="21" t="n">
        <x:v>28533.797730600836</x:v>
      </x:c>
      <x:c r="AB1780" s="21" t="n">
        <x:v>28956.7051529946</x:v>
      </x:c>
      <x:c r="AC1780" s="21" t="n">
        <x:v>37769.61541694948</x:v>
      </x:c>
      <x:c r="AD1780" s="25" t="n">
        <x:f>AC1780*(1+Inputs!$C$14)*(1-Inputs!$C$14/Inputs!$C$15)</x:f>
        <x:v>29970.189833349403</x:v>
      </x:c>
      <x:c r="AE1780" s="25" t="n">
        <x:f>AD1780/(B1780-Inputs!$C$14)</x:f>
        <x:v>644670.0844085853</x:v>
      </x:c>
      <x:c r="AF1780" s="25" t="n">
        <x:f>S1780/(1+B1780)^1+T1780/(1+B1780)^2+U1780/(1+B1780)^3+V1780/(1+B1780)^4+W1780/(1+B1780)^5+X1780/(1+B1780)^6+Y1780/(1+B1780)^7+Z1780/(1+B1780)^8+AA1780/(1+B1780)^9+AB1780/(1+B1780)^10+AE1780/(1+B1780)^10</x:f>
        <x:v>433156.39509974647</x:v>
      </x:c>
      <x:c r="AG1780" s="25" t="n">
        <x:f>(AF1780+Inputs!$C$12)/Inputs!$C$13</x:f>
        <x:v>371.4354399465355</x:v>
      </x:c>
      <x:c r="AH1780" s="25" t="n">
        <x:f>(S1780+Inputs!$C$11)*Inputs!$C$8-Inputs!$C$11</x:f>
        <x:v>2130.518190235078</x:v>
      </x:c>
      <x:c r="AI1780" s="25" t="n">
        <x:f>Inputs!$C$12+AH1780-Inputs!$C$10*Inputs!$C$13</x:f>
        <x:v>24448.43360543507</x:v>
      </x:c>
      <x:c r="AJ1780" s="25" t="n">
        <x:f>(S1780+Inputs!$C$11)*(1-Inputs!$C$8)</x:f>
        <x:v>6419.605432196521</x:v>
      </x:c>
      <x:c r="AK1780" s="25" t="n">
        <x:f>AJ1780/(1+B1780)^(1-Inputs!$C$8)+T1780/(1+B1780)^(2-Inputs!$C$8)+U1780/(1+B1780)^(3-Inputs!$C$8)+V1780/(1+B1780)^(4-Inputs!$C$8)+W1780/(1+B1780)^(5-Inputs!$C$8)+X1780/(1+B1780)^(6-Inputs!$C$8)+Y1780/(1+B1780)^(7-Inputs!$C$8)+Z1780/(1+B1780)^(8-Inputs!$C$8)+AA1780/(1+B1780)^(9-Inputs!$C$8)+AB1780/(1+B1780)^(10-Inputs!$C$8)+AE1780/(1+B1780)^(10-Inputs!$C$8)</x:f>
        <x:v>447305.4847684724</x:v>
      </x:c>
      <x:c r="AL1780" s="25" t="n">
        <x:f>(AK1780+AI1780)/Inputs!$C$13</x:f>
        <x:v>376.42538538975805</x:v>
      </x:c>
      <x:c r="AM1780" s="26" t="n">
        <x:f>IF(AL1780&gt;=Inputs!$C$7,1,0)</x:f>
        <x:v>1</x:v>
      </x:c>
      <x:c r="AN1780" s="26" t="n">
        <x:f>IF(Inputs!$C$7&lt;=(1-Inputs!$C$16)*AL1780,1,0)</x:f>
        <x:v>1</x:v>
      </x:c>
    </x:row>
    <x:row r="1781" ht="20" customHeight="1">
      <x:c r="A1781" s="16" t="n">
        <x:v>1776</x:v>
      </x:c>
      <x:c r="B1781" s="19" t="n">
        <x:v>0.07240288822842261</x:v>
      </x:c>
      <x:c r="C1781" s="24" t="n">
        <x:v>0.21480835772044315</x:v>
      </x:c>
      <x:c r="D1781" s="19" t="n">
        <x:v>0.024952458925871213</x:v>
      </x:c>
      <x:c r="E1781" s="19" t="n">
        <x:v>0.04674017966050002</x:v>
      </x:c>
      <x:c r="F1781" s="19" t="n">
        <x:v>-0.181907788473892</x:v>
      </x:c>
      <x:c r="G1781" s="19" t="n">
        <x:v>-0.0777120699919675</x:v>
      </x:c>
      <x:c r="H1781" s="19" t="n">
        <x:v>0.6949627397442271</x:v>
      </x:c>
      <x:c r="I1781" s="19" t="n">
        <x:v>0.07416117524552078</x:v>
      </x:c>
      <x:c r="J1781" s="19" t="n">
        <x:v>0.07452116563750338</x:v>
      </x:c>
      <x:c r="K1781" s="19" t="n">
        <x:v>0.06882460103037716</x:v>
      </x:c>
      <x:c r="L1781" s="19" t="n">
        <x:v>0.06867325181931278</x:v>
      </x:c>
      <x:c r="M1781" s="19" t="n">
        <x:v>0.07290106204304153</x:v>
      </x:c>
      <x:c r="N1781" s="19" t="n">
        <x:v>0.07602842557493318</x:v>
      </x:c>
      <x:c r="O1781" s="19" t="n">
        <x:v>0.07344986651071053</x:v>
      </x:c>
      <x:c r="P1781" s="19" t="n">
        <x:v>0.07786746234243425</x:v>
      </x:c>
      <x:c r="Q1781" s="19" t="n">
        <x:v>0.0738650579190255</x:v>
      </x:c>
      <x:c r="R1781" s="19" t="n">
        <x:v>0.07848021210713454</x:v>
      </x:c>
      <x:c r="S1781" s="21" t="n">
        <x:v>9349.205312431739</x:v>
      </x:c>
      <x:c r="T1781" s="21" t="n">
        <x:v>14567.342266138136</x:v>
      </x:c>
      <x:c r="U1781" s="21" t="n">
        <x:v>17562.846696767694</x:v>
      </x:c>
      <x:c r="V1781" s="21" t="n">
        <x:v>20679.435118473753</x:v>
      </x:c>
      <x:c r="W1781" s="21" t="n">
        <x:v>24090.98231827503</x:v>
      </x:c>
      <x:c r="X1781" s="21" t="n">
        <x:v>25594.207450791902</x:v>
      </x:c>
      <x:c r="Y1781" s="21" t="n">
        <x:v>26759.326187630482</x:v>
      </x:c>
      <x:c r="Z1781" s="21" t="n">
        <x:v>27703.705334462986</x:v>
      </x:c>
      <x:c r="AA1781" s="21" t="n">
        <x:v>28413.987120403643</x:v>
      </x:c>
      <x:c r="AB1781" s="21" t="n">
        <x:v>28852.421017852266</x:v>
      </x:c>
      <x:c r="AC1781" s="21" t="n">
        <x:v>37633.59263198121</x:v>
      </x:c>
      <x:c r="AD1781" s="25" t="n">
        <x:f>AC1781*(1+Inputs!$C$14)*(1-Inputs!$C$14/Inputs!$C$15)</x:f>
        <x:v>29862.25575347709</x:v>
      </x:c>
      <x:c r="AE1781" s="25" t="n">
        <x:f>AD1781/(B1781-Inputs!$C$14)</x:f>
        <x:v>798394.3798967011</x:v>
      </x:c>
      <x:c r="AF1781" s="25" t="n">
        <x:f>S1781/(1+B1781)^1+T1781/(1+B1781)^2+U1781/(1+B1781)^3+V1781/(1+B1781)^4+W1781/(1+B1781)^5+X1781/(1+B1781)^6+Y1781/(1+B1781)^7+Z1781/(1+B1781)^8+AA1781/(1+B1781)^9+AB1781/(1+B1781)^10+AE1781/(1+B1781)^10</x:f>
        <x:v>543662.2068428304</x:v>
      </x:c>
      <x:c r="AG1781" s="25" t="n">
        <x:f>(AF1781+Inputs!$C$12)/Inputs!$C$13</x:f>
        <x:v>459.61105683718085</x:v>
      </x:c>
      <x:c r="AH1781" s="25" t="n">
        <x:f>(S1781+Inputs!$C$11)*Inputs!$C$8-Inputs!$C$11</x:f>
        <x:v>2504.882488837883</x:v>
      </x:c>
      <x:c r="AI1781" s="25" t="n">
        <x:f>Inputs!$C$12+AH1781-Inputs!$C$10*Inputs!$C$13</x:f>
        <x:v>24822.797904037878</x:v>
      </x:c>
      <x:c r="AJ1781" s="25" t="n">
        <x:f>(S1781+Inputs!$C$11)*(1-Inputs!$C$8)</x:f>
        <x:v>6844.322823593856</x:v>
      </x:c>
      <x:c r="AK1781" s="25" t="n">
        <x:f>AJ1781/(1+B1781)^(1-Inputs!$C$8)+T1781/(1+B1781)^(2-Inputs!$C$8)+U1781/(1+B1781)^(3-Inputs!$C$8)+V1781/(1+B1781)^(4-Inputs!$C$8)+W1781/(1+B1781)^(5-Inputs!$C$8)+X1781/(1+B1781)^(6-Inputs!$C$8)+Y1781/(1+B1781)^(7-Inputs!$C$8)+Z1781/(1+B1781)^(8-Inputs!$C$8)+AA1781/(1+B1781)^(9-Inputs!$C$8)+AB1781/(1+B1781)^(10-Inputs!$C$8)+AE1781/(1+B1781)^(10-Inputs!$C$8)</x:f>
        <x:v>559347.5544906874</x:v>
      </x:c>
      <x:c r="AL1781" s="25" t="n">
        <x:f>(AK1781+AI1781)/Inputs!$C$13</x:f>
        <x:v>466.1255401786985</x:v>
      </x:c>
      <x:c r="AM1781" s="26" t="n">
        <x:f>IF(AL1781&gt;=Inputs!$C$7,1,0)</x:f>
        <x:v>1</x:v>
      </x:c>
      <x:c r="AN1781" s="26" t="n">
        <x:f>IF(Inputs!$C$7&lt;=(1-Inputs!$C$16)*AL1781,1,0)</x:f>
        <x:v>1</x:v>
      </x:c>
    </x:row>
    <x:row r="1782" ht="20" customHeight="1">
      <x:c r="A1782" s="16" t="n">
        <x:v>1777</x:v>
      </x:c>
      <x:c r="B1782" s="19" t="n">
        <x:v>0.0807825766287941</x:v>
      </x:c>
      <x:c r="C1782" s="24" t="n">
        <x:v>0.48777692507499637</x:v>
      </x:c>
      <x:c r="D1782" s="19" t="n">
        <x:v>0.032765720677140564</x:v>
      </x:c>
      <x:c r="E1782" s="19" t="n">
        <x:v>0.06547368482566157</x:v>
      </x:c>
      <x:c r="F1782" s="19" t="n">
        <x:v>-0.17117717762729287</x:v>
      </x:c>
      <x:c r="G1782" s="19" t="n">
        <x:v>-0.06925444702394373</x:v>
      </x:c>
      <x:c r="H1782" s="19" t="n">
        <x:v>0.5799283492346774</x:v>
      </x:c>
      <x:c r="I1782" s="19" t="n">
        <x:v>0.05764239031815919</x:v>
      </x:c>
      <x:c r="J1782" s="19" t="n">
        <x:v>0.05144134480530397</x:v>
      </x:c>
      <x:c r="K1782" s="19" t="n">
        <x:v>0.057195777282080376</x:v>
      </x:c>
      <x:c r="L1782" s="19" t="n">
        <x:v>0.04853033358419338</x:v>
      </x:c>
      <x:c r="M1782" s="19" t="n">
        <x:v>0.05951526850309961</x:v>
      </x:c>
      <x:c r="N1782" s="19" t="n">
        <x:v>0.0526985800956993</x:v>
      </x:c>
      <x:c r="O1782" s="19" t="n">
        <x:v>0.05868748208654893</x:v>
      </x:c>
      <x:c r="P1782" s="19" t="n">
        <x:v>0.06131307343381536</x:v>
      </x:c>
      <x:c r="Q1782" s="19" t="n">
        <x:v>0.05567554364733837</x:v>
      </x:c>
      <x:c r="R1782" s="19" t="n">
        <x:v>0.05773318897024296</x:v>
      </x:c>
      <x:c r="S1782" s="21" t="n">
        <x:v>9620.718852681663</x:v>
      </x:c>
      <x:c r="T1782" s="21" t="n">
        <x:v>15319.443785043371</x:v>
      </x:c>
      <x:c r="U1782" s="21" t="n">
        <x:v>18890.782897562756</x:v>
      </x:c>
      <x:c r="V1782" s="21" t="n">
        <x:v>22792.18107318644</x:v>
      </x:c>
      <x:c r="W1782" s="21" t="n">
        <x:v>27197.945913217554</x:v>
      </x:c>
      <x:c r="X1782" s="21" t="n">
        <x:v>29168.128527042107</x:v>
      </x:c>
      <x:c r="Y1782" s="21" t="n">
        <x:v>30700.6725655585</x:v>
      </x:c>
      <x:c r="Z1782" s="21" t="n">
        <x:v>31912.559301104055</x:v>
      </x:c>
      <x:c r="AA1782" s="21" t="n">
        <x:v>32729.352502071233</x:v>
      </x:c>
      <x:c r="AB1782" s="21" t="n">
        <x:v>33101.39439159074</x:v>
      </x:c>
      <x:c r="AC1782" s="21" t="n">
        <x:v>43175.73181511836</x:v>
      </x:c>
      <x:c r="AD1782" s="25" t="n">
        <x:f>AC1782*(1+Inputs!$C$14)*(1-Inputs!$C$14/Inputs!$C$15)</x:f>
        <x:v>34259.943195296415</x:v>
      </x:c>
      <x:c r="AE1782" s="25" t="n">
        <x:f>AD1782/(B1782-Inputs!$C$14)</x:f>
        <x:v>748318.3717045158</x:v>
      </x:c>
      <x:c r="AF1782" s="25" t="n">
        <x:f>S1782/(1+B1782)^1+T1782/(1+B1782)^2+U1782/(1+B1782)^3+V1782/(1+B1782)^4+W1782/(1+B1782)^5+X1782/(1+B1782)^6+Y1782/(1+B1782)^7+Z1782/(1+B1782)^8+AA1782/(1+B1782)^9+AB1782/(1+B1782)^10+AE1782/(1+B1782)^10</x:f>
        <x:v>500996.6793253904</x:v>
      </x:c>
      <x:c r="AG1782" s="25" t="n">
        <x:f>(AF1782+Inputs!$C$12)/Inputs!$C$13</x:f>
        <x:v>425.56706268453365</x:v>
      </x:c>
      <x:c r="AH1782" s="25" t="n">
        <x:f>(S1782+Inputs!$C$11)*Inputs!$C$8-Inputs!$C$11</x:f>
        <x:v>2632.0847227631903</x:v>
      </x:c>
      <x:c r="AI1782" s="25" t="n">
        <x:f>Inputs!$C$12+AH1782-Inputs!$C$10*Inputs!$C$13</x:f>
        <x:v>24950.000137963187</x:v>
      </x:c>
      <x:c r="AJ1782" s="25" t="n">
        <x:f>(S1782+Inputs!$C$11)*(1-Inputs!$C$8)</x:f>
        <x:v>6988.634129918473</x:v>
      </x:c>
      <x:c r="AK1782" s="25" t="n">
        <x:f>AJ1782/(1+B1782)^(1-Inputs!$C$8)+T1782/(1+B1782)^(2-Inputs!$C$8)+U1782/(1+B1782)^(3-Inputs!$C$8)+V1782/(1+B1782)^(4-Inputs!$C$8)+W1782/(1+B1782)^(5-Inputs!$C$8)+X1782/(1+B1782)^(6-Inputs!$C$8)+Y1782/(1+B1782)^(7-Inputs!$C$8)+Z1782/(1+B1782)^(8-Inputs!$C$8)+AA1782/(1+B1782)^(9-Inputs!$C$8)+AB1782/(1+B1782)^(10-Inputs!$C$8)+AE1782/(1+B1782)^(10-Inputs!$C$8)</x:f>
        <x:v>517040.74380345654</x:v>
      </x:c>
      <x:c r="AL1782" s="25" t="n">
        <x:f>(AK1782+AI1782)/Inputs!$C$13</x:f>
        <x:v>432.4692741696045</x:v>
      </x:c>
      <x:c r="AM1782" s="26" t="n">
        <x:f>IF(AL1782&gt;=Inputs!$C$7,1,0)</x:f>
        <x:v>1</x:v>
      </x:c>
      <x:c r="AN1782" s="26" t="n">
        <x:f>IF(Inputs!$C$7&lt;=(1-Inputs!$C$16)*AL1782,1,0)</x:f>
        <x:v>1</x:v>
      </x:c>
    </x:row>
    <x:row r="1783" ht="20" customHeight="1">
      <x:c r="A1783" s="16" t="n">
        <x:v>1778</x:v>
      </x:c>
      <x:c r="B1783" s="19" t="n">
        <x:v>0.08325594806826256</x:v>
      </x:c>
      <x:c r="C1783" s="24" t="n">
        <x:v>0.8529213899687704</x:v>
      </x:c>
      <x:c r="D1783" s="19" t="n">
        <x:v>0.015006793934038854</x:v>
      </x:c>
      <x:c r="E1783" s="19" t="n">
        <x:v>0.052023133235072974</x:v>
      </x:c>
      <x:c r="F1783" s="19" t="n">
        <x:v>-0.17588444640453987</x:v>
      </x:c>
      <x:c r="G1783" s="19" t="n">
        <x:v>-0.0487381717349632</x:v>
      </x:c>
      <x:c r="H1783" s="19" t="n">
        <x:v>0.5815235248642523</x:v>
      </x:c>
      <x:c r="I1783" s="19" t="n">
        <x:v>0.053831862349364885</x:v>
      </x:c>
      <x:c r="J1783" s="19" t="n">
        <x:v>0.05788902696420678</x:v>
      </x:c>
      <x:c r="K1783" s="19" t="n">
        <x:v>0.06967364120161505</x:v>
      </x:c>
      <x:c r="L1783" s="19" t="n">
        <x:v>0.06216986352640674</x:v>
      </x:c>
      <x:c r="M1783" s="19" t="n">
        <x:v>0.06454522226853555</x:v>
      </x:c>
      <x:c r="N1783" s="19" t="n">
        <x:v>0.060934369498414756</x:v>
      </x:c>
      <x:c r="O1783" s="19" t="n">
        <x:v>0.05925549902919443</x:v>
      </x:c>
      <x:c r="P1783" s="19" t="n">
        <x:v>0.0610871506425326</x:v>
      </x:c>
      <x:c r="Q1783" s="19" t="n">
        <x:v>0.0615081378478601</x:v>
      </x:c>
      <x:c r="R1783" s="19" t="n">
        <x:v>0.05305754688317052</x:v>
      </x:c>
      <x:c r="S1783" s="21" t="n">
        <x:v>9591.132715281683</x:v>
      </x:c>
      <x:c r="T1783" s="21" t="n">
        <x:v>15292.782300482771</x:v>
      </x:c>
      <x:c r="U1783" s="21" t="n">
        <x:v>18747.79231594516</x:v>
      </x:c>
      <x:c r="V1783" s="21" t="n">
        <x:v>22551.262186801712</x:v>
      </x:c>
      <x:c r="W1783" s="21" t="n">
        <x:v>26795.298958147938</x:v>
      </x:c>
      <x:c r="X1783" s="21" t="n">
        <x:v>28285.533079114313</x:v>
      </x:c>
      <x:c r="Y1783" s="21" t="n">
        <x:v>29426.85130291952</x:v>
      </x:c>
      <x:c r="Z1783" s="21" t="n">
        <x:v>30326.992968302544</x:v>
      </x:c>
      <x:c r="AA1783" s="21" t="n">
        <x:v>30962.877759682284</x:v>
      </x:c>
      <x:c r="AB1783" s="21" t="n">
        <x:v>31308.165964012016</x:v>
      </x:c>
      <x:c r="AC1783" s="21" t="n">
        <x:v>40836.73821392871</x:v>
      </x:c>
      <x:c r="AD1783" s="25" t="n">
        <x:f>AC1783*(1+Inputs!$C$14)*(1-Inputs!$C$14/Inputs!$C$15)</x:f>
        <x:v>32403.95177275242</x:v>
      </x:c>
      <x:c r="AE1783" s="25" t="n">
        <x:f>AD1783/(B1783-Inputs!$C$14)</x:f>
        <x:v>671501.7126368339</x:v>
      </x:c>
      <x:c r="AF1783" s="25" t="n">
        <x:f>S1783/(1+B1783)^1+T1783/(1+B1783)^2+U1783/(1+B1783)^3+V1783/(1+B1783)^4+W1783/(1+B1783)^5+X1783/(1+B1783)^6+Y1783/(1+B1783)^7+Z1783/(1+B1783)^8+AA1783/(1+B1783)^9+AB1783/(1+B1783)^10+AE1783/(1+B1783)^10</x:f>
        <x:v>452248.1396749817</x:v>
      </x:c>
      <x:c r="AG1783" s="25" t="n">
        <x:f>(AF1783+Inputs!$C$12)/Inputs!$C$13</x:f>
        <x:v>386.669266375084</x:v>
      </x:c>
      <x:c r="AH1783" s="25" t="n">
        <x:f>(S1783+Inputs!$C$11)*Inputs!$C$8-Inputs!$C$11</x:f>
        <x:v>2618.223820036076</x:v>
      </x:c>
      <x:c r="AI1783" s="25" t="n">
        <x:f>Inputs!$C$12+AH1783-Inputs!$C$10*Inputs!$C$13</x:f>
        <x:v>24936.13923523607</x:v>
      </x:c>
      <x:c r="AJ1783" s="25" t="n">
        <x:f>(S1783+Inputs!$C$11)*(1-Inputs!$C$8)</x:f>
        <x:v>6972.908895245608</x:v>
      </x:c>
      <x:c r="AK1783" s="25" t="n">
        <x:f>AJ1783/(1+B1783)^(1-Inputs!$C$8)+T1783/(1+B1783)^(2-Inputs!$C$8)+U1783/(1+B1783)^(3-Inputs!$C$8)+V1783/(1+B1783)^(4-Inputs!$C$8)+W1783/(1+B1783)^(5-Inputs!$C$8)+X1783/(1+B1783)^(6-Inputs!$C$8)+Y1783/(1+B1783)^(7-Inputs!$C$8)+Z1783/(1+B1783)^(8-Inputs!$C$8)+AA1783/(1+B1783)^(9-Inputs!$C$8)+AB1783/(1+B1783)^(10-Inputs!$C$8)+AE1783/(1+B1783)^(10-Inputs!$C$8)</x:f>
        <x:v>467004.2099647296</x:v>
      </x:c>
      <x:c r="AL1783" s="25" t="n">
        <x:f>(AK1783+AI1783)/Inputs!$C$13</x:f>
        <x:v>392.53269199048464</x:v>
      </x:c>
      <x:c r="AM1783" s="26" t="n">
        <x:f>IF(AL1783&gt;=Inputs!$C$7,1,0)</x:f>
        <x:v>1</x:v>
      </x:c>
      <x:c r="AN1783" s="26" t="n">
        <x:f>IF(Inputs!$C$7&lt;=(1-Inputs!$C$16)*AL1783,1,0)</x:f>
        <x:v>1</x:v>
      </x:c>
    </x:row>
    <x:row r="1784" ht="20" customHeight="1">
      <x:c r="A1784" s="16" t="n">
        <x:v>1779</x:v>
      </x:c>
      <x:c r="B1784" s="19" t="n">
        <x:v>0.07371759133326111</x:v>
      </x:c>
      <x:c r="C1784" s="24" t="n">
        <x:v>0.465790335851608</x:v>
      </x:c>
      <x:c r="D1784" s="19" t="n">
        <x:v>0.040429065278210885</x:v>
      </x:c>
      <x:c r="E1784" s="19" t="n">
        <x:v>0.06182620661320158</x:v>
      </x:c>
      <x:c r="F1784" s="19" t="n">
        <x:v>-0.19518832807011566</x:v>
      </x:c>
      <x:c r="G1784" s="19" t="n">
        <x:v>-0.09195870923889345</x:v>
      </x:c>
      <x:c r="H1784" s="19" t="n">
        <x:v>0.8541918571714007</x:v>
      </x:c>
      <x:c r="I1784" s="19" t="n">
        <x:v>0.04735985947767063</x:v>
      </x:c>
      <x:c r="J1784" s="19" t="n">
        <x:v>0.05485971639851073</x:v>
      </x:c>
      <x:c r="K1784" s="19" t="n">
        <x:v>0.048177199535708724</x:v>
      </x:c>
      <x:c r="L1784" s="19" t="n">
        <x:v>0.05493808050807843</x:v>
      </x:c>
      <x:c r="M1784" s="19" t="n">
        <x:v>0.05339615826589693</x:v>
      </x:c>
      <x:c r="N1784" s="19" t="n">
        <x:v>0.04624362228482255</x:v>
      </x:c>
      <x:c r="O1784" s="19" t="n">
        <x:v>0.05921124429662882</x:v>
      </x:c>
      <x:c r="P1784" s="19" t="n">
        <x:v>0.04901524895109674</x:v>
      </x:c>
      <x:c r="Q1784" s="19" t="n">
        <x:v>0.060989528333178666</x:v>
      </x:c>
      <x:c r="R1784" s="19" t="n">
        <x:v>0.06007698663534371</x:v>
      </x:c>
      <x:c r="S1784" s="21" t="n">
        <x:v>9141.6621574294</x:v>
      </x:c>
      <x:c r="T1784" s="21" t="n">
        <x:v>14856.53084643969</x:v>
      </x:c>
      <x:c r="U1784" s="21" t="n">
        <x:v>18861.005613207257</x:v>
      </x:c>
      <x:c r="V1784" s="21" t="n">
        <x:v>23300.67152718665</x:v>
      </x:c>
      <x:c r="W1784" s="21" t="n">
        <x:v>28352.936866039083</x:v>
      </x:c>
      <x:c r="X1784" s="21" t="n">
        <x:v>30519.00847967313</x:v>
      </x:c>
      <x:c r="Y1784" s="21" t="n">
        <x:v>32133.312007769553</x:v>
      </x:c>
      <x:c r="Z1784" s="21" t="n">
        <x:v>33407.2754481867</x:v>
      </x:c>
      <x:c r="AA1784" s="21" t="n">
        <x:v>34230.407291999945</x:v>
      </x:c>
      <x:c r="AB1784" s="21" t="n">
        <x:v>34593.88903931488</x:v>
      </x:c>
      <x:c r="AC1784" s="21" t="n">
        <x:v>45122.46396432375</x:v>
      </x:c>
      <x:c r="AD1784" s="25" t="n">
        <x:f>AC1784*(1+Inputs!$C$14)*(1-Inputs!$C$14/Inputs!$C$15)</x:f>
        <x:v>35804.67515569089</x:v>
      </x:c>
      <x:c r="AE1784" s="25" t="n">
        <x:f>AD1784/(B1784-Inputs!$C$14)</x:f>
        <x:v>924765.0466554768</x:v>
      </x:c>
      <x:c r="AF1784" s="25" t="n">
        <x:f>S1784/(1+B1784)^1+T1784/(1+B1784)^2+U1784/(1+B1784)^3+V1784/(1+B1784)^4+W1784/(1+B1784)^5+X1784/(1+B1784)^6+Y1784/(1+B1784)^7+Z1784/(1+B1784)^8+AA1784/(1+B1784)^9+AB1784/(1+B1784)^10+AE1784/(1+B1784)^10</x:f>
        <x:v>621507.1778837111</x:v>
      </x:c>
      <x:c r="AG1784" s="25" t="n">
        <x:f>(AF1784+Inputs!$C$12)/Inputs!$C$13</x:f>
        <x:v>521.7256934802048</x:v>
      </x:c>
      <x:c r="AH1784" s="25" t="n">
        <x:f>(S1784+Inputs!$C$11)*Inputs!$C$8-Inputs!$C$11</x:f>
        <x:v>2407.6499422477464</x:v>
      </x:c>
      <x:c r="AI1784" s="25" t="n">
        <x:f>Inputs!$C$12+AH1784-Inputs!$C$10*Inputs!$C$13</x:f>
        <x:v>24725.565357447747</x:v>
      </x:c>
      <x:c r="AJ1784" s="25" t="n">
        <x:f>(S1784+Inputs!$C$11)*(1-Inputs!$C$8)</x:f>
        <x:v>6734.012215181654</x:v>
      </x:c>
      <x:c r="AK1784" s="25" t="n">
        <x:f>AJ1784/(1+B1784)^(1-Inputs!$C$8)+T1784/(1+B1784)^(2-Inputs!$C$8)+U1784/(1+B1784)^(3-Inputs!$C$8)+V1784/(1+B1784)^(4-Inputs!$C$8)+W1784/(1+B1784)^(5-Inputs!$C$8)+X1784/(1+B1784)^(6-Inputs!$C$8)+Y1784/(1+B1784)^(7-Inputs!$C$8)+Z1784/(1+B1784)^(8-Inputs!$C$8)+AA1784/(1+B1784)^(9-Inputs!$C$8)+AB1784/(1+B1784)^(10-Inputs!$C$8)+AE1784/(1+B1784)^(10-Inputs!$C$8)</x:f>
        <x:v>640247.9553788333</x:v>
      </x:c>
      <x:c r="AL1784" s="25" t="n">
        <x:f>(AK1784+AI1784)/Inputs!$C$13</x:f>
        <x:v>530.600603551836</x:v>
      </x:c>
      <x:c r="AM1784" s="26" t="n">
        <x:f>IF(AL1784&gt;=Inputs!$C$7,1,0)</x:f>
        <x:v>1</x:v>
      </x:c>
      <x:c r="AN1784" s="26" t="n">
        <x:f>IF(Inputs!$C$7&lt;=(1-Inputs!$C$16)*AL1784,1,0)</x:f>
        <x:v>1</x:v>
      </x:c>
    </x:row>
    <x:row r="1785" ht="20" customHeight="1">
      <x:c r="A1785" s="16" t="n">
        <x:v>1780</x:v>
      </x:c>
      <x:c r="B1785" s="19" t="n">
        <x:v>0.09066256317133899</x:v>
      </x:c>
      <x:c r="C1785" s="24" t="n">
        <x:v>0.6508340121863228</x:v>
      </x:c>
      <x:c r="D1785" s="19" t="n">
        <x:v>0.030807576259032035</x:v>
      </x:c>
      <x:c r="E1785" s="19" t="n">
        <x:v>0.04477006832621527</x:v>
      </x:c>
      <x:c r="F1785" s="19" t="n">
        <x:v>-0.11511112320820191</x:v>
      </x:c>
      <x:c r="G1785" s="19" t="n">
        <x:v>-0.05778651048799304</x:v>
      </x:c>
      <x:c r="H1785" s="19" t="n">
        <x:v>0.9087903185377684</x:v>
      </x:c>
      <x:c r="I1785" s="19" t="n">
        <x:v>0.05226555239149207</x:v>
      </x:c>
      <x:c r="J1785" s="19" t="n">
        <x:v>0.05050884619581553</x:v>
      </x:c>
      <x:c r="K1785" s="19" t="n">
        <x:v>0.061810433854876695</x:v>
      </x:c>
      <x:c r="L1785" s="19" t="n">
        <x:v>0.06571585344685332</x:v>
      </x:c>
      <x:c r="M1785" s="19" t="n">
        <x:v>0.06580809980270601</x:v>
      </x:c>
      <x:c r="N1785" s="19" t="n">
        <x:v>0.057344176346854285</x:v>
      </x:c>
      <x:c r="O1785" s="19" t="n">
        <x:v>0.07233828769538946</x:v>
      </x:c>
      <x:c r="P1785" s="19" t="n">
        <x:v>0.0645787145423867</x:v>
      </x:c>
      <x:c r="Q1785" s="19" t="n">
        <x:v>0.059581644296664536</x:v>
      </x:c>
      <x:c r="R1785" s="19" t="n">
        <x:v>0.0581934407437177</x:v>
      </x:c>
      <x:c r="S1785" s="21" t="n">
        <x:v>10666.918119766668</x:v>
      </x:c>
      <x:c r="T1785" s="21" t="n">
        <x:v>16629.520087465913</x:v>
      </x:c>
      <x:c r="U1785" s="21" t="n">
        <x:v>20034.960578523383</x:v>
      </x:c>
      <x:c r="V1785" s="21" t="n">
        <x:v>23739.273466097155</x:v>
      </x:c>
      <x:c r="W1785" s="21" t="n">
        <x:v>27890.59677234356</x:v>
      </x:c>
      <x:c r="X1785" s="21" t="n">
        <x:v>29525.738330420423</x:v>
      </x:c>
      <x:c r="Y1785" s="21" t="n">
        <x:v>30768.63808809984</x:v>
      </x:c>
      <x:c r="Z1785" s="21" t="n">
        <x:v>31771.92467335828</x:v>
      </x:c>
      <x:c r="AA1785" s="21" t="n">
        <x:v>32436.529439286147</x:v>
      </x:c>
      <x:c r="AB1785" s="21" t="n">
        <x:v>32757.68885149887</x:v>
      </x:c>
      <x:c r="AC1785" s="21" t="n">
        <x:v>42727.42024108549</x:v>
      </x:c>
      <x:c r="AD1785" s="25" t="n">
        <x:f>AC1785*(1+Inputs!$C$14)*(1-Inputs!$C$14/Inputs!$C$15)</x:f>
        <x:v>33904.207961301334</x:v>
      </x:c>
      <x:c r="AE1785" s="25" t="n">
        <x:f>AD1785/(B1785-Inputs!$C$14)</x:f>
        <x:v>609102.5283355768</x:v>
      </x:c>
      <x:c r="AF1785" s="25" t="n">
        <x:f>S1785/(1+B1785)^1+T1785/(1+B1785)^2+U1785/(1+B1785)^3+V1785/(1+B1785)^4+W1785/(1+B1785)^5+X1785/(1+B1785)^6+Y1785/(1+B1785)^7+Z1785/(1+B1785)^8+AA1785/(1+B1785)^9+AB1785/(1+B1785)^10+AE1785/(1+B1785)^10</x:f>
        <x:v>408559.5787621852</x:v>
      </x:c>
      <x:c r="AG1785" s="25" t="n">
        <x:f>(AF1785+Inputs!$C$12)/Inputs!$C$13</x:f>
        <x:v>351.8089658281179</x:v>
      </x:c>
      <x:c r="AH1785" s="25" t="n">
        <x:f>(S1785+Inputs!$C$11)*Inputs!$C$8-Inputs!$C$11</x:f>
        <x:v>3122.22191364411</x:v>
      </x:c>
      <x:c r="AI1785" s="25" t="n">
        <x:f>Inputs!$C$12+AH1785-Inputs!$C$10*Inputs!$C$13</x:f>
        <x:v>25440.13732884411</x:v>
      </x:c>
      <x:c r="AJ1785" s="25" t="n">
        <x:f>(S1785+Inputs!$C$11)*(1-Inputs!$C$8)</x:f>
        <x:v>7544.696206122558</x:v>
      </x:c>
      <x:c r="AK1785" s="25" t="n">
        <x:f>AJ1785/(1+B1785)^(1-Inputs!$C$8)+T1785/(1+B1785)^(2-Inputs!$C$8)+U1785/(1+B1785)^(3-Inputs!$C$8)+V1785/(1+B1785)^(4-Inputs!$C$8)+W1785/(1+B1785)^(5-Inputs!$C$8)+X1785/(1+B1785)^(6-Inputs!$C$8)+Y1785/(1+B1785)^(7-Inputs!$C$8)+Z1785/(1+B1785)^(8-Inputs!$C$8)+AA1785/(1+B1785)^(9-Inputs!$C$8)+AB1785/(1+B1785)^(10-Inputs!$C$8)+AE1785/(1+B1785)^(10-Inputs!$C$8)</x:f>
        <x:v>422531.7818597609</x:v>
      </x:c>
      <x:c r="AL1785" s="25" t="n">
        <x:f>(AK1785+AI1785)/Inputs!$C$13</x:f>
        <x:v>357.44907621669677</x:v>
      </x:c>
      <x:c r="AM1785" s="26" t="n">
        <x:f>IF(AL1785&gt;=Inputs!$C$7,1,0)</x:f>
        <x:v>1</x:v>
      </x:c>
      <x:c r="AN1785" s="26" t="n">
        <x:f>IF(Inputs!$C$7&lt;=(1-Inputs!$C$16)*AL1785,1,0)</x:f>
        <x:v>1</x:v>
      </x:c>
    </x:row>
    <x:row r="1786" ht="20" customHeight="1">
      <x:c r="A1786" s="16" t="n">
        <x:v>1781</x:v>
      </x:c>
      <x:c r="B1786" s="19" t="n">
        <x:v>0.088126572809298</x:v>
      </x:c>
      <x:c r="C1786" s="24" t="n">
        <x:v>0.939338680789632</x:v>
      </x:c>
      <x:c r="D1786" s="19" t="n">
        <x:v>0.03747998879684218</x:v>
      </x:c>
      <x:c r="E1786" s="19" t="n">
        <x:v>0.05623788711998799</x:v>
      </x:c>
      <x:c r="F1786" s="19" t="n">
        <x:v>-0.21978325854132552</x:v>
      </x:c>
      <x:c r="G1786" s="19" t="n">
        <x:v>-0.07615948793391965</x:v>
      </x:c>
      <x:c r="H1786" s="19" t="n">
        <x:v>0.88967766671405</x:v>
      </x:c>
      <x:c r="I1786" s="19" t="n">
        <x:v>0.05715235858627579</x:v>
      </x:c>
      <x:c r="J1786" s="19" t="n">
        <x:v>0.05978292417392481</x:v>
      </x:c>
      <x:c r="K1786" s="19" t="n">
        <x:v>0.05119612232247505</x:v>
      </x:c>
      <x:c r="L1786" s="19" t="n">
        <x:v>0.053010064133587775</x:v>
      </x:c>
      <x:c r="M1786" s="19" t="n">
        <x:v>0.054004064224010336</x:v>
      </x:c>
      <x:c r="N1786" s="19" t="n">
        <x:v>0.06235154699948112</x:v>
      </x:c>
      <x:c r="O1786" s="19" t="n">
        <x:v>0.06479965456258582</x:v>
      </x:c>
      <x:c r="P1786" s="19" t="n">
        <x:v>0.06494588906361173</x:v>
      </x:c>
      <x:c r="Q1786" s="19" t="n">
        <x:v>0.06228929879277189</x:v>
      </x:c>
      <x:c r="R1786" s="19" t="n">
        <x:v>0.05962908148266365</x:v>
      </x:c>
      <x:c r="S1786" s="21" t="n">
        <x:v>8762.950494647786</x:v>
      </x:c>
      <x:c r="T1786" s="21" t="n">
        <x:v>14741.570305666892</x:v>
      </x:c>
      <x:c r="U1786" s="21" t="n">
        <x:v>19263.19665550769</x:v>
      </x:c>
      <x:c r="V1786" s="21" t="n">
        <x:v>24415.349446678676</x:v>
      </x:c>
      <x:c r="W1786" s="21" t="n">
        <x:v>30287.760518349685</x:v>
      </x:c>
      <x:c r="X1786" s="21" t="n">
        <x:v>32472.58575336124</x:v>
      </x:c>
      <x:c r="Y1786" s="21" t="n">
        <x:v>34098.747095691695</x:v>
      </x:c>
      <x:c r="Z1786" s="21" t="n">
        <x:v>35341.668621046214</x:v>
      </x:c>
      <x:c r="AA1786" s="21" t="n">
        <x:v>36134.39405658811</x:v>
      </x:c>
      <x:c r="AB1786" s="21" t="n">
        <x:v>36435.62386009653</x:v>
      </x:c>
      <x:c r="AC1786" s="21" t="n">
        <x:v>47524.726774038965</x:v>
      </x:c>
      <x:c r="AD1786" s="25" t="n">
        <x:f>AC1786*(1+Inputs!$C$14)*(1-Inputs!$C$14/Inputs!$C$15)</x:f>
        <x:v>37710.87069519991</x:v>
      </x:c>
      <x:c r="AE1786" s="25" t="n">
        <x:f>AD1786/(B1786-Inputs!$C$14)</x:f>
        <x:v>709830.6685538711</x:v>
      </x:c>
      <x:c r="AF1786" s="25" t="n">
        <x:f>S1786/(1+B1786)^1+T1786/(1+B1786)^2+U1786/(1+B1786)^3+V1786/(1+B1786)^4+W1786/(1+B1786)^5+X1786/(1+B1786)^6+Y1786/(1+B1786)^7+Z1786/(1+B1786)^8+AA1786/(1+B1786)^9+AB1786/(1+B1786)^10+AE1786/(1+B1786)^10</x:f>
        <x:v>466748.5824548765</x:v>
      </x:c>
      <x:c r="AG1786" s="25" t="n">
        <x:f>(AF1786+Inputs!$C$12)/Inputs!$C$13</x:f>
        <x:v>398.23956722294645</x:v>
      </x:c>
      <x:c r="AH1786" s="25" t="n">
        <x:f>(S1786+Inputs!$C$11)*Inputs!$C$8-Inputs!$C$11</x:f>
        <x:v>2230.2261221500594</x:v>
      </x:c>
      <x:c r="AI1786" s="25" t="n">
        <x:f>Inputs!$C$12+AH1786-Inputs!$C$10*Inputs!$C$13</x:f>
        <x:v>24548.141537350057</x:v>
      </x:c>
      <x:c r="AJ1786" s="25" t="n">
        <x:f>(S1786+Inputs!$C$11)*(1-Inputs!$C$8)</x:f>
        <x:v>6532.724372497728</x:v>
      </x:c>
      <x:c r="AK1786" s="25" t="n">
        <x:f>AJ1786/(1+B1786)^(1-Inputs!$C$8)+T1786/(1+B1786)^(2-Inputs!$C$8)+U1786/(1+B1786)^(3-Inputs!$C$8)+V1786/(1+B1786)^(4-Inputs!$C$8)+W1786/(1+B1786)^(5-Inputs!$C$8)+X1786/(1+B1786)^(6-Inputs!$C$8)+Y1786/(1+B1786)^(7-Inputs!$C$8)+Z1786/(1+B1786)^(8-Inputs!$C$8)+AA1786/(1+B1786)^(9-Inputs!$C$8)+AB1786/(1+B1786)^(10-Inputs!$C$8)+AE1786/(1+B1786)^(10-Inputs!$C$8)</x:f>
        <x:v>483454.687170625</x:v>
      </x:c>
      <x:c r="AL1786" s="25" t="n">
        <x:f>(AK1786+AI1786)/Inputs!$C$13</x:f>
        <x:v>405.3493847695476</x:v>
      </x:c>
      <x:c r="AM1786" s="26" t="n">
        <x:f>IF(AL1786&gt;=Inputs!$C$7,1,0)</x:f>
        <x:v>1</x:v>
      </x:c>
      <x:c r="AN1786" s="26" t="n">
        <x:f>IF(Inputs!$C$7&lt;=(1-Inputs!$C$16)*AL1786,1,0)</x:f>
        <x:v>1</x:v>
      </x:c>
    </x:row>
    <x:row r="1787" ht="20" customHeight="1">
      <x:c r="A1787" s="16" t="n">
        <x:v>1782</x:v>
      </x:c>
      <x:c r="B1787" s="19" t="n">
        <x:v>0.07889430755241318</x:v>
      </x:c>
      <x:c r="C1787" s="24" t="n">
        <x:v>0.749826717923014</x:v>
      </x:c>
      <x:c r="D1787" s="19" t="n">
        <x:v>0.025239724396364238</x:v>
      </x:c>
      <x:c r="E1787" s="19" t="n">
        <x:v>0.06222482455345897</x:v>
      </x:c>
      <x:c r="F1787" s="19" t="n">
        <x:v>-0.13148956724381722</x:v>
      </x:c>
      <x:c r="G1787" s="19" t="n">
        <x:v>-0.06908859790433837</x:v>
      </x:c>
      <x:c r="H1787" s="19" t="n">
        <x:v>0.5987633358341498</x:v>
      </x:c>
      <x:c r="I1787" s="19" t="n">
        <x:v>0.06910479944262647</x:v>
      </x:c>
      <x:c r="J1787" s="19" t="n">
        <x:v>0.062007602776303655</x:v>
      </x:c>
      <x:c r="K1787" s="19" t="n">
        <x:v>0.07285312015464229</x:v>
      </x:c>
      <x:c r="L1787" s="19" t="n">
        <x:v>0.059775219867791524</x:v>
      </x:c>
      <x:c r="M1787" s="19" t="n">
        <x:v>0.05904556379382598</x:v>
      </x:c>
      <x:c r="N1787" s="19" t="n">
        <x:v>0.06860959823464896</x:v>
      </x:c>
      <x:c r="O1787" s="19" t="n">
        <x:v>0.06815436381007317</x:v>
      </x:c>
      <x:c r="P1787" s="19" t="n">
        <x:v>0.06626316923396758</x:v>
      </x:c>
      <x:c r="Q1787" s="19" t="n">
        <x:v>0.06491216619244028</x:v>
      </x:c>
      <x:c r="R1787" s="19" t="n">
        <x:v>0.06314259675824246</x:v>
      </x:c>
      <x:c r="S1787" s="21" t="n">
        <x:v>10304.207643032989</x:v>
      </x:c>
      <x:c r="T1787" s="21" t="n">
        <x:v>16373.157553155412</x:v>
      </x:c>
      <x:c r="U1787" s="21" t="n">
        <x:v>20035.489807793965</x:v>
      </x:c>
      <x:c r="V1787" s="21" t="n">
        <x:v>24011.06396212893</x:v>
      </x:c>
      <x:c r="W1787" s="21" t="n">
        <x:v>28471.045054330592</x:v>
      </x:c>
      <x:c r="X1787" s="21" t="n">
        <x:v>30293.9061409828</x:v>
      </x:c>
      <x:c r="Y1787" s="21" t="n">
        <x:v>31766.99407635663</x:v>
      </x:c>
      <x:c r="Z1787" s="21" t="n">
        <x:v>32899.831350576</x:v>
      </x:c>
      <x:c r="AA1787" s="21" t="n">
        <x:v>33643.60763228402</x:v>
      </x:c>
      <x:c r="AB1787" s="21" t="n">
        <x:v>33969.955315046354</x:v>
      </x:c>
      <x:c r="AC1787" s="21" t="n">
        <x:v>44308.63736745176</x:v>
      </x:c>
      <x:c r="AD1787" s="25" t="n">
        <x:f>AC1787*(1+Inputs!$C$14)*(1-Inputs!$C$14/Inputs!$C$15)</x:f>
        <x:v>35158.90375107297</x:v>
      </x:c>
      <x:c r="AE1787" s="25" t="n">
        <x:f>AD1787/(B1787-Inputs!$C$14)</x:f>
        <x:v>800990.0534161641</x:v>
      </x:c>
      <x:c r="AF1787" s="25" t="n">
        <x:f>S1787/(1+B1787)^1+T1787/(1+B1787)^2+U1787/(1+B1787)^3+V1787/(1+B1787)^4+W1787/(1+B1787)^5+X1787/(1+B1787)^6+Y1787/(1+B1787)^7+Z1787/(1+B1787)^8+AA1787/(1+B1787)^9+AB1787/(1+B1787)^10+AE1787/(1+B1787)^10</x:f>
        <x:v>540282.4049114491</x:v>
      </x:c>
      <x:c r="AG1787" s="25" t="n">
        <x:f>(AF1787+Inputs!$C$12)/Inputs!$C$13</x:f>
        <x:v>456.9142202132338</x:v>
      </x:c>
      <x:c r="AH1787" s="25" t="n">
        <x:f>(S1787+Inputs!$C$11)*Inputs!$C$8-Inputs!$C$11</x:f>
        <x:v>2952.294539612715</x:v>
      </x:c>
      <x:c r="AI1787" s="25" t="n">
        <x:f>Inputs!$C$12+AH1787-Inputs!$C$10*Inputs!$C$13</x:f>
        <x:v>25270.209954812715</x:v>
      </x:c>
      <x:c r="AJ1787" s="25" t="n">
        <x:f>(S1787+Inputs!$C$11)*(1-Inputs!$C$8)</x:f>
        <x:v>7351.913103420274</x:v>
      </x:c>
      <x:c r="AK1787" s="25" t="n">
        <x:f>AJ1787/(1+B1787)^(1-Inputs!$C$8)+T1787/(1+B1787)^(2-Inputs!$C$8)+U1787/(1+B1787)^(3-Inputs!$C$8)+V1787/(1+B1787)^(4-Inputs!$C$8)+W1787/(1+B1787)^(5-Inputs!$C$8)+X1787/(1+B1787)^(6-Inputs!$C$8)+Y1787/(1+B1787)^(7-Inputs!$C$8)+Z1787/(1+B1787)^(8-Inputs!$C$8)+AA1787/(1+B1787)^(9-Inputs!$C$8)+AB1787/(1+B1787)^(10-Inputs!$C$8)+AE1787/(1+B1787)^(10-Inputs!$C$8)</x:f>
        <x:v>557013.8859349114</x:v>
      </x:c>
      <x:c r="AL1787" s="25" t="n">
        <x:f>(AK1787+AI1787)/Inputs!$C$13</x:f>
        <x:v>464.620444398495</x:v>
      </x:c>
      <x:c r="AM1787" s="26" t="n">
        <x:f>IF(AL1787&gt;=Inputs!$C$7,1,0)</x:f>
        <x:v>1</x:v>
      </x:c>
      <x:c r="AN1787" s="26" t="n">
        <x:f>IF(Inputs!$C$7&lt;=(1-Inputs!$C$16)*AL1787,1,0)</x:f>
        <x:v>1</x:v>
      </x:c>
    </x:row>
    <x:row r="1788" ht="20" customHeight="1">
      <x:c r="A1788" s="16" t="n">
        <x:v>1783</x:v>
      </x:c>
      <x:c r="B1788" s="19" t="n">
        <x:v>0.08786701784132823</x:v>
      </x:c>
      <x:c r="C1788" s="24" t="n">
        <x:v>0.6620983266600717</x:v>
      </x:c>
      <x:c r="D1788" s="19" t="n">
        <x:v>0.017095055385850346</x:v>
      </x:c>
      <x:c r="E1788" s="19" t="n">
        <x:v>0.03480072562951733</x:v>
      </x:c>
      <x:c r="F1788" s="19" t="n">
        <x:v>-0.17488834472319356</x:v>
      </x:c>
      <x:c r="G1788" s="19" t="n">
        <x:v>-0.058666649061528346</x:v>
      </x:c>
      <x:c r="H1788" s="19" t="n">
        <x:v>0.5715197181247902</x:v>
      </x:c>
      <x:c r="I1788" s="19" t="n">
        <x:v>0.06878997279006285</x:v>
      </x:c>
      <x:c r="J1788" s="19" t="n">
        <x:v>0.055296225067464774</x:v>
      </x:c>
      <x:c r="K1788" s="19" t="n">
        <x:v>0.06406946562425334</x:v>
      </x:c>
      <x:c r="L1788" s="19" t="n">
        <x:v>0.060388466645455316</x:v>
      </x:c>
      <x:c r="M1788" s="19" t="n">
        <x:v>0.0739672258959979</x:v>
      </x:c>
      <x:c r="N1788" s="19" t="n">
        <x:v>0.07151074062381099</x:v>
      </x:c>
      <x:c r="O1788" s="19" t="n">
        <x:v>0.06263630809805931</x:v>
      </x:c>
      <x:c r="P1788" s="19" t="n">
        <x:v>0.06255851252880462</x:v>
      </x:c>
      <x:c r="Q1788" s="19" t="n">
        <x:v>0.07558907575591661</x:v>
      </x:c>
      <x:c r="R1788" s="19" t="n">
        <x:v>0.07013953299080072</x:v>
      </x:c>
      <x:c r="S1788" s="21" t="n">
        <x:v>9505.392522882734</x:v>
      </x:c>
      <x:c r="T1788" s="21" t="n">
        <x:v>14961.419509578542</x:v>
      </x:c>
      <x:c r="U1788" s="21" t="n">
        <x:v>17967.389895035696</x:v>
      </x:c>
      <x:c r="V1788" s="21" t="n">
        <x:v>21164.48978888717</x:v>
      </x:c>
      <x:c r="W1788" s="21" t="n">
        <x:v>24694.094300444067</x:v>
      </x:c>
      <x:c r="X1788" s="21" t="n">
        <x:v>25930.679858150223</x:v>
      </x:c>
      <x:c r="Y1788" s="21" t="n">
        <x:v>26887.91197000788</x:v>
      </x:c>
      <x:c r="Z1788" s="21" t="n">
        <x:v>27654.4184635462</x:v>
      </x:c>
      <x:c r="AA1788" s="21" t="n">
        <x:v>28238.974382904522</x:v>
      </x:c>
      <x:c r="AB1788" s="21" t="n">
        <x:v>28637.037924715503</x:v>
      </x:c>
      <x:c r="AC1788" s="21" t="n">
        <x:v>37352.65816267239</x:v>
      </x:c>
      <x:c r="AD1788" s="25" t="n">
        <x:f>AC1788*(1+Inputs!$C$14)*(1-Inputs!$C$14/Inputs!$C$15)</x:f>
        <x:v>29639.334252080538</x:v>
      </x:c>
      <x:c r="AE1788" s="25" t="n">
        <x:f>AD1788/(B1788-Inputs!$C$14)</x:f>
        <x:v>560639.4206126434</x:v>
      </x:c>
      <x:c r="AF1788" s="25" t="n">
        <x:f>S1788/(1+B1788)^1+T1788/(1+B1788)^2+U1788/(1+B1788)^3+V1788/(1+B1788)^4+W1788/(1+B1788)^5+X1788/(1+B1788)^6+Y1788/(1+B1788)^7+Z1788/(1+B1788)^8+AA1788/(1+B1788)^9+AB1788/(1+B1788)^10+AE1788/(1+B1788)^10</x:f>
        <x:v>378382.4067045835</x:v>
      </x:c>
      <x:c r="AG1788" s="25" t="n">
        <x:f>(AF1788+Inputs!$C$12)/Inputs!$C$13</x:f>
        <x:v>327.72977288593574</x:v>
      </x:c>
      <x:c r="AH1788" s="25" t="n">
        <x:f>(S1788+Inputs!$C$11)*Inputs!$C$8-Inputs!$C$11</x:f>
        <x:v>2578.05512715876</x:v>
      </x:c>
      <x:c r="AI1788" s="25" t="n">
        <x:f>Inputs!$C$12+AH1788-Inputs!$C$10*Inputs!$C$13</x:f>
        <x:v>24895.97054235876</x:v>
      </x:c>
      <x:c r="AJ1788" s="25" t="n">
        <x:f>(S1788+Inputs!$C$11)*(1-Inputs!$C$8)</x:f>
        <x:v>6927.337395723974</x:v>
      </x:c>
      <x:c r="AK1788" s="25" t="n">
        <x:f>AJ1788/(1+B1788)^(1-Inputs!$C$8)+T1788/(1+B1788)^(2-Inputs!$C$8)+U1788/(1+B1788)^(3-Inputs!$C$8)+V1788/(1+B1788)^(4-Inputs!$C$8)+W1788/(1+B1788)^(5-Inputs!$C$8)+X1788/(1+B1788)^(6-Inputs!$C$8)+Y1788/(1+B1788)^(7-Inputs!$C$8)+Z1788/(1+B1788)^(8-Inputs!$C$8)+AA1788/(1+B1788)^(9-Inputs!$C$8)+AB1788/(1+B1788)^(10-Inputs!$C$8)+AE1788/(1+B1788)^(10-Inputs!$C$8)</x:f>
        <x:v>391145.0988192569</x:v>
      </x:c>
      <x:c r="AL1788" s="25" t="n">
        <x:f>(AK1788+AI1788)/Inputs!$C$13</x:f>
        <x:v>331.970575702324</x:v>
      </x:c>
      <x:c r="AM1788" s="26" t="n">
        <x:f>IF(AL1788&gt;=Inputs!$C$7,1,0)</x:f>
        <x:v>1</x:v>
      </x:c>
      <x:c r="AN1788" s="26" t="n">
        <x:f>IF(Inputs!$C$7&lt;=(1-Inputs!$C$16)*AL1788,1,0)</x:f>
        <x:v>0</x:v>
      </x:c>
    </x:row>
    <x:row r="1789" ht="20" customHeight="1">
      <x:c r="A1789" s="16" t="n">
        <x:v>1784</x:v>
      </x:c>
      <x:c r="B1789" s="19" t="n">
        <x:v>0.08345871332404461</x:v>
      </x:c>
      <x:c r="C1789" s="24" t="n">
        <x:v>0.3170450064627346</x:v>
      </x:c>
      <x:c r="D1789" s="19" t="n">
        <x:v>0.022146008297970355</x:v>
      </x:c>
      <x:c r="E1789" s="19" t="n">
        <x:v>0.06539325077296468</x:v>
      </x:c>
      <x:c r="F1789" s="19" t="n">
        <x:v>-0.1402830142371488</x:v>
      </x:c>
      <x:c r="G1789" s="19" t="n">
        <x:v>-0.07802667826261256</x:v>
      </x:c>
      <x:c r="H1789" s="19" t="n">
        <x:v>0.783885710445503</x:v>
      </x:c>
      <x:c r="I1789" s="19" t="n">
        <x:v>0.05566989594738857</x:v>
      </x:c>
      <x:c r="J1789" s="19" t="n">
        <x:v>0.06092720177364867</x:v>
      </x:c>
      <x:c r="K1789" s="19" t="n">
        <x:v>0.06011230860162982</x:v>
      </x:c>
      <x:c r="L1789" s="19" t="n">
        <x:v>0.05849685696508346</x:v>
      </x:c>
      <x:c r="M1789" s="19" t="n">
        <x:v>0.06434130683694889</x:v>
      </x:c>
      <x:c r="N1789" s="19" t="n">
        <x:v>0.06358710387820679</x:v>
      </x:c>
      <x:c r="O1789" s="19" t="n">
        <x:v>0.06825245521641023</x:v>
      </x:c>
      <x:c r="P1789" s="19" t="n">
        <x:v>0.0579018311984521</x:v>
      </x:c>
      <x:c r="Q1789" s="19" t="n">
        <x:v>0.06552102923368808</x:v>
      </x:c>
      <x:c r="R1789" s="19" t="n">
        <x:v>0.059328170616735176</x:v>
      </x:c>
      <x:c r="S1789" s="21" t="n">
        <x:v>10129.28124872468</x:v>
      </x:c>
      <x:c r="T1789" s="21" t="n">
        <x:v>15759.910058003527</x:v>
      </x:c>
      <x:c r="U1789" s="21" t="n">
        <x:v>19032.166230621486</x:v>
      </x:c>
      <x:c r="V1789" s="21" t="n">
        <x:v>22488.21047298666</x:v>
      </x:c>
      <x:c r="W1789" s="21" t="n">
        <x:v>26330.940220943336</x:v>
      </x:c>
      <x:c r="X1789" s="21" t="n">
        <x:v>28098.376927222864</x:v>
      </x:c>
      <x:c r="Y1789" s="21" t="n">
        <x:v>29473.387650545956</x:v>
      </x:c>
      <x:c r="Z1789" s="21" t="n">
        <x:v>30563.68769925956</x:v>
      </x:c>
      <x:c r="AA1789" s="21" t="n">
        <x:v>31300.364369971034</x:v>
      </x:c>
      <x:c r="AB1789" s="21" t="n">
        <x:v>31688.374006667073</x:v>
      </x:c>
      <x:c r="AC1789" s="21" t="n">
        <x:v>41332.66174782662</x:v>
      </x:c>
      <x:c r="AD1789" s="25" t="n">
        <x:f>AC1789*(1+Inputs!$C$14)*(1-Inputs!$C$14/Inputs!$C$15)</x:f>
        <x:v>32797.46709690042</x:v>
      </x:c>
      <x:c r="AE1789" s="25" t="n">
        <x:f>AD1789/(B1789-Inputs!$C$14)</x:f>
        <x:v>676812.5863677592</x:v>
      </x:c>
      <x:c r="AF1789" s="25" t="n">
        <x:f>S1789/(1+B1789)^1+T1789/(1+B1789)^2+U1789/(1+B1789)^3+V1789/(1+B1789)^4+W1789/(1+B1789)^5+X1789/(1+B1789)^6+Y1789/(1+B1789)^7+Z1789/(1+B1789)^8+AA1789/(1+B1789)^9+AB1789/(1+B1789)^10+AE1789/(1+B1789)^10</x:f>
        <x:v>455036.73776902887</x:v>
      </x:c>
      <x:c r="AG1789" s="25" t="n">
        <x:f>(AF1789+Inputs!$C$12)/Inputs!$C$13</x:f>
        <x:v>388.8943652483845</x:v>
      </x:c>
      <x:c r="AH1789" s="25" t="n">
        <x:f>(S1789+Inputs!$C$11)*Inputs!$C$8-Inputs!$C$11</x:f>
        <x:v>2870.342722005261</x:v>
      </x:c>
      <x:c r="AI1789" s="25" t="n">
        <x:f>Inputs!$C$12+AH1789-Inputs!$C$10*Inputs!$C$13</x:f>
        <x:v>25188.25813720526</x:v>
      </x:c>
      <x:c r="AJ1789" s="25" t="n">
        <x:f>(S1789+Inputs!$C$11)*(1-Inputs!$C$8)</x:f>
        <x:v>7258.938526719419</x:v>
      </x:c>
      <x:c r="AK1789" s="25" t="n">
        <x:f>AJ1789/(1+B1789)^(1-Inputs!$C$8)+T1789/(1+B1789)^(2-Inputs!$C$8)+U1789/(1+B1789)^(3-Inputs!$C$8)+V1789/(1+B1789)^(4-Inputs!$C$8)+W1789/(1+B1789)^(5-Inputs!$C$8)+X1789/(1+B1789)^(6-Inputs!$C$8)+Y1789/(1+B1789)^(7-Inputs!$C$8)+Z1789/(1+B1789)^(8-Inputs!$C$8)+AA1789/(1+B1789)^(9-Inputs!$C$8)+AB1789/(1+B1789)^(10-Inputs!$C$8)+AE1789/(1+B1789)^(10-Inputs!$C$8)</x:f>
        <x:v>469699.3390094498</x:v>
      </x:c>
      <x:c r="AL1789" s="25" t="n">
        <x:f>(AK1789+AI1789)/Inputs!$C$13</x:f>
        <x:v>394.8843819308582</x:v>
      </x:c>
      <x:c r="AM1789" s="26" t="n">
        <x:f>IF(AL1789&gt;=Inputs!$C$7,1,0)</x:f>
        <x:v>1</x:v>
      </x:c>
      <x:c r="AN1789" s="26" t="n">
        <x:f>IF(Inputs!$C$7&lt;=(1-Inputs!$C$16)*AL1789,1,0)</x:f>
        <x:v>1</x:v>
      </x:c>
    </x:row>
    <x:row r="1790" ht="20" customHeight="1">
      <x:c r="A1790" s="16" t="n">
        <x:v>1785</x:v>
      </x:c>
      <x:c r="B1790" s="19" t="n">
        <x:v>0.09825427535740261</x:v>
      </x:c>
      <x:c r="C1790" s="24" t="n">
        <x:v>0.2046181076628102</x:v>
      </x:c>
      <x:c r="D1790" s="19" t="n">
        <x:v>0.009921501152011559</x:v>
      </x:c>
      <x:c r="E1790" s="19" t="n">
        <x:v>0.0380362955362412</x:v>
      </x:c>
      <x:c r="F1790" s="19" t="n">
        <x:v>-0.15543145381756063</x:v>
      </x:c>
      <x:c r="G1790" s="19" t="n">
        <x:v>-0.07223574016893337</x:v>
      </x:c>
      <x:c r="H1790" s="19" t="n">
        <x:v>0.8325905179729318</x:v>
      </x:c>
      <x:c r="I1790" s="19" t="n">
        <x:v>0.05520990597033574</x:v>
      </x:c>
      <x:c r="J1790" s="19" t="n">
        <x:v>0.049722963963566826</x:v>
      </x:c>
      <x:c r="K1790" s="19" t="n">
        <x:v>0.06893345101541741</x:v>
      </x:c>
      <x:c r="L1790" s="19" t="n">
        <x:v>0.05915976680191875</x:v>
      </x:c>
      <x:c r="M1790" s="19" t="n">
        <x:v>0.05947991708685436</x:v>
      </x:c>
      <x:c r="N1790" s="19" t="n">
        <x:v>0.06601228882713599</x:v>
      </x:c>
      <x:c r="O1790" s="19" t="n">
        <x:v>0.06297338392615642</x:v>
      </x:c>
      <x:c r="P1790" s="19" t="n">
        <x:v>0.06424373364247572</x:v>
      </x:c>
      <x:c r="Q1790" s="19" t="n">
        <x:v>0.06769837336615296</x:v>
      </x:c>
      <x:c r="R1790" s="19" t="n">
        <x:v>0.06027491470017253</x:v>
      </x:c>
      <x:c r="S1790" s="21" t="n">
        <x:v>9811.562184634631</x:v>
      </x:c>
      <x:c r="T1790" s="21" t="n">
        <x:v>14909.37853743145</x:v>
      </x:c>
      <x:c r="U1790" s="21" t="n">
        <x:v>17409.425252327295</x:v>
      </x:c>
      <x:c r="V1790" s="21" t="n">
        <x:v>19989.306328115636</x:v>
      </x:c>
      <x:c r="W1790" s="21" t="n">
        <x:v>22687.66557360994</x:v>
      </x:c>
      <x:c r="X1790" s="21" t="n">
        <x:v>23722.11838711778</x:v>
      </x:c>
      <x:c r="Y1790" s="21" t="n">
        <x:v>24528.095730099605</x:v>
      </x:c>
      <x:c r="Z1790" s="21" t="n">
        <x:v>25216.464192051346</x:v>
      </x:c>
      <x:c r="AA1790" s="21" t="n">
        <x:v>25785.21264836179</x:v>
      </x:c>
      <x:c r="AB1790" s="21" t="n">
        <x:v>26223.449490976658</x:v>
      </x:c>
      <x:c r="AC1790" s="21" t="n">
        <x:v>34204.49933605651</x:v>
      </x:c>
      <x:c r="AD1790" s="25" t="n">
        <x:f>AC1790*(1+Inputs!$C$14)*(1-Inputs!$C$14/Inputs!$C$15)</x:f>
        <x:v>27141.27022316084</x:v>
      </x:c>
      <x:c r="AE1790" s="25" t="n">
        <x:f>AD1790/(B1790-Inputs!$C$14)</x:f>
        <x:v>429081.9880522829</x:v>
      </x:c>
      <x:c r="AF1790" s="25" t="n">
        <x:f>S1790/(1+B1790)^1+T1790/(1+B1790)^2+U1790/(1+B1790)^3+V1790/(1+B1790)^4+W1790/(1+B1790)^5+X1790/(1+B1790)^6+Y1790/(1+B1790)^7+Z1790/(1+B1790)^8+AA1790/(1+B1790)^9+AB1790/(1+B1790)^10+AE1790/(1+B1790)^10</x:f>
        <x:v>289980.28226532333</x:v>
      </x:c>
      <x:c r="AG1790" s="25" t="n">
        <x:f>(AF1790+Inputs!$C$12)/Inputs!$C$13</x:f>
        <x:v>257.191294104405</x:v>
      </x:c>
      <x:c r="AH1790" s="25" t="n">
        <x:f>(S1790+Inputs!$C$11)*Inputs!$C$8-Inputs!$C$11</x:f>
        <x:v>2721.493516637047</x:v>
      </x:c>
      <x:c r="AI1790" s="25" t="n">
        <x:f>Inputs!$C$12+AH1790-Inputs!$C$10*Inputs!$C$13</x:f>
        <x:v>25039.408931837046</x:v>
      </x:c>
      <x:c r="AJ1790" s="25" t="n">
        <x:f>(S1790+Inputs!$C$11)*(1-Inputs!$C$8)</x:f>
        <x:v>7090.068667997585</x:v>
      </x:c>
      <x:c r="AK1790" s="25" t="n">
        <x:f>AJ1790/(1+B1790)^(1-Inputs!$C$8)+T1790/(1+B1790)^(2-Inputs!$C$8)+U1790/(1+B1790)^(3-Inputs!$C$8)+V1790/(1+B1790)^(4-Inputs!$C$8)+W1790/(1+B1790)^(5-Inputs!$C$8)+X1790/(1+B1790)^(6-Inputs!$C$8)+Y1790/(1+B1790)^(7-Inputs!$C$8)+Z1790/(1+B1790)^(8-Inputs!$C$8)+AA1790/(1+B1790)^(9-Inputs!$C$8)+AB1790/(1+B1790)^(10-Inputs!$C$8)+AE1790/(1+B1790)^(10-Inputs!$C$8)</x:f>
        <x:v>300407.1747834572</x:v>
      </x:c>
      <x:c r="AL1790" s="25" t="n">
        <x:f>(AK1790+AI1790)/Inputs!$C$13</x:f>
        <x:v>259.682751806446</x:v>
      </x:c>
      <x:c r="AM1790" s="26" t="n">
        <x:f>IF(AL1790&gt;=Inputs!$C$7,1,0)</x:f>
        <x:v>0</x:v>
      </x:c>
      <x:c r="AN1790" s="26" t="n">
        <x:f>IF(Inputs!$C$7&lt;=(1-Inputs!$C$16)*AL1790,1,0)</x:f>
        <x:v>0</x:v>
      </x:c>
    </x:row>
    <x:row r="1791" ht="20" customHeight="1">
      <x:c r="A1791" s="16" t="n">
        <x:v>1786</x:v>
      </x:c>
      <x:c r="B1791" s="19" t="n">
        <x:v>0.07330969201732138</x:v>
      </x:c>
      <x:c r="C1791" s="24" t="n">
        <x:v>0.6408591903708327</x:v>
      </x:c>
      <x:c r="D1791" s="19" t="n">
        <x:v>0.041246994781643315</x:v>
      </x:c>
      <x:c r="E1791" s="19" t="n">
        <x:v>0.03922476842393195</x:v>
      </x:c>
      <x:c r="F1791" s="19" t="n">
        <x:v>-0.13997879858074955</x:v>
      </x:c>
      <x:c r="G1791" s="19" t="n">
        <x:v>-0.05694802149041436</x:v>
      </x:c>
      <x:c r="H1791" s="19" t="n">
        <x:v>0.9448153511477528</x:v>
      </x:c>
      <x:c r="I1791" s="19" t="n">
        <x:v>0.06019074412725672</x:v>
      </x:c>
      <x:c r="J1791" s="19" t="n">
        <x:v>0.07028080936174433</x:v>
      </x:c>
      <x:c r="K1791" s="19" t="n">
        <x:v>0.06969183299403425</x:v>
      </x:c>
      <x:c r="L1791" s="19" t="n">
        <x:v>0.061557646843801876</x:v>
      </x:c>
      <x:c r="M1791" s="19" t="n">
        <x:v>0.05967288169273957</x:v>
      </x:c>
      <x:c r="N1791" s="19" t="n">
        <x:v>0.07153201230932951</x:v>
      </x:c>
      <x:c r="O1791" s="19" t="n">
        <x:v>0.061567127856566234</x:v>
      </x:c>
      <x:c r="P1791" s="19" t="n">
        <x:v>0.060184246525801656</x:v>
      </x:c>
      <x:c r="Q1791" s="19" t="n">
        <x:v>0.0691836111785176</x:v>
      </x:c>
      <x:c r="R1791" s="19" t="n">
        <x:v>0.06619317341437522</x:v>
      </x:c>
      <x:c r="S1791" s="21" t="n">
        <x:v>10247.948262965336</x:v>
      </x:c>
      <x:c r="T1791" s="21" t="n">
        <x:v>16192.392564359823</x:v>
      </x:c>
      <x:c r="U1791" s="21" t="n">
        <x:v>19891.515603095508</x:v>
      </x:c>
      <x:c r="V1791" s="21" t="n">
        <x:v>23942.36778466295</x:v>
      </x:c>
      <x:c r="W1791" s="21" t="n">
        <x:v>28429.61509772465</x:v>
      </x:c>
      <x:c r="X1791" s="21" t="n">
        <x:v>30205.815729626836</x:v>
      </x:c>
      <x:c r="Y1791" s="21" t="n">
        <x:v>31577.827168521773</x:v>
      </x:c>
      <x:c r="Z1791" s="21" t="n">
        <x:v>32609.028594493047</x:v>
      </x:c>
      <x:c r="AA1791" s="21" t="n">
        <x:v>33296.797283044216</x:v>
      </x:c>
      <x:c r="AB1791" s="21" t="n">
        <x:v>33623.538173234614</x:v>
      </x:c>
      <x:c r="AC1791" s="21" t="n">
        <x:v>43856.78892161037</x:v>
      </x:c>
      <x:c r="AD1791" s="25" t="n">
        <x:f>AC1791*(1+Inputs!$C$14)*(1-Inputs!$C$14/Inputs!$C$15)</x:f>
        <x:v>34800.36200929782</x:v>
      </x:c>
      <x:c r="AE1791" s="25" t="n">
        <x:f>AD1791/(B1791-Inputs!$C$14)</x:f>
        <x:v>908395.7655823274</x:v>
      </x:c>
      <x:c r="AF1791" s="25" t="n">
        <x:f>S1791/(1+B1791)^1+T1791/(1+B1791)^2+U1791/(1+B1791)^3+V1791/(1+B1791)^4+W1791/(1+B1791)^5+X1791/(1+B1791)^6+Y1791/(1+B1791)^7+Z1791/(1+B1791)^8+AA1791/(1+B1791)^9+AB1791/(1+B1791)^10+AE1791/(1+B1791)^10</x:f>
        <x:v>617136.2813318898</x:v>
      </x:c>
      <x:c r="AG1791" s="25" t="n">
        <x:f>(AF1791+Inputs!$C$12)/Inputs!$C$13</x:f>
        <x:v>518.2380352860994</x:v>
      </x:c>
      <x:c r="AH1791" s="25" t="n">
        <x:f>(S1791+Inputs!$C$11)*Inputs!$C$8-Inputs!$C$11</x:f>
        <x:v>2925.9374053892398</x:v>
      </x:c>
      <x:c r="AI1791" s="25" t="n">
        <x:f>Inputs!$C$12+AH1791-Inputs!$C$10*Inputs!$C$13</x:f>
        <x:v>25243.852820589236</x:v>
      </x:c>
      <x:c r="AJ1791" s="25" t="n">
        <x:f>(S1791+Inputs!$C$11)*(1-Inputs!$C$8)</x:f>
        <x:v>7322.010857576097</x:v>
      </x:c>
      <x:c r="AK1791" s="25" t="n">
        <x:f>AJ1791/(1+B1791)^(1-Inputs!$C$8)+T1791/(1+B1791)^(2-Inputs!$C$8)+U1791/(1+B1791)^(3-Inputs!$C$8)+V1791/(1+B1791)^(4-Inputs!$C$8)+W1791/(1+B1791)^(5-Inputs!$C$8)+X1791/(1+B1791)^(6-Inputs!$C$8)+Y1791/(1+B1791)^(7-Inputs!$C$8)+Z1791/(1+B1791)^(8-Inputs!$C$8)+AA1791/(1+B1791)^(9-Inputs!$C$8)+AB1791/(1+B1791)^(10-Inputs!$C$8)+AE1791/(1+B1791)^(10-Inputs!$C$8)</x:f>
        <x:v>635115.7572159076</x:v>
      </x:c>
      <x:c r="AL1791" s="25" t="n">
        <x:f>(AK1791+AI1791)/Inputs!$C$13</x:f>
        <x:v>526.9190377064334</x:v>
      </x:c>
      <x:c r="AM1791" s="26" t="n">
        <x:f>IF(AL1791&gt;=Inputs!$C$7,1,0)</x:f>
        <x:v>1</x:v>
      </x:c>
      <x:c r="AN1791" s="26" t="n">
        <x:f>IF(Inputs!$C$7&lt;=(1-Inputs!$C$16)*AL1791,1,0)</x:f>
        <x:v>1</x:v>
      </x:c>
    </x:row>
    <x:row r="1792" ht="20" customHeight="1">
      <x:c r="A1792" s="16" t="n">
        <x:v>1787</x:v>
      </x:c>
      <x:c r="B1792" s="19" t="n">
        <x:v>0.08458771119665143</x:v>
      </x:c>
      <x:c r="C1792" s="24" t="n">
        <x:v>0.6729503166374968</x:v>
      </x:c>
      <x:c r="D1792" s="19" t="n">
        <x:v>0.017194494098517057</x:v>
      </x:c>
      <x:c r="E1792" s="19" t="n">
        <x:v>0.05963120602547435</x:v>
      </x:c>
      <x:c r="F1792" s="19" t="n">
        <x:v>-0.19345384008835143</x:v>
      </x:c>
      <x:c r="G1792" s="19" t="n">
        <x:v>-0.09015683517280138</x:v>
      </x:c>
      <x:c r="H1792" s="19" t="n">
        <x:v>0.5712199864551906</x:v>
      </x:c>
      <x:c r="I1792" s="19" t="n">
        <x:v>0.07015485986149655</x:v>
      </x:c>
      <x:c r="J1792" s="19" t="n">
        <x:v>0.07050842995740936</x:v>
      </x:c>
      <x:c r="K1792" s="19" t="n">
        <x:v>0.05965686025070568</x:v>
      </x:c>
      <x:c r="L1792" s="19" t="n">
        <x:v>0.06749366181451592</x:v>
      </x:c>
      <x:c r="M1792" s="19" t="n">
        <x:v>0.0714448174444567</x:v>
      </x:c>
      <x:c r="N1792" s="19" t="n">
        <x:v>0.07126074846784491</x:v>
      </x:c>
      <x:c r="O1792" s="19" t="n">
        <x:v>0.07364051038635921</x:v>
      </x:c>
      <x:c r="P1792" s="19" t="n">
        <x:v>0.0683048506419243</x:v>
      </x:c>
      <x:c r="Q1792" s="19" t="n">
        <x:v>0.06063187051773298</x:v>
      </x:c>
      <x:c r="R1792" s="19" t="n">
        <x:v>0.07299612409155201</x:v>
      </x:c>
      <x:c r="S1792" s="21" t="n">
        <x:v>9081.09618823695</x:v>
      </x:c>
      <x:c r="T1792" s="21" t="n">
        <x:v>14716.916628363266</x:v>
      </x:c>
      <x:c r="U1792" s="21" t="n">
        <x:v>18306.481886179652</x:v>
      </x:c>
      <x:c r="V1792" s="21" t="n">
        <x:v>22114.782376267834</x:v>
      </x:c>
      <x:c r="W1792" s="21" t="n">
        <x:v>26436.61508100073</x:v>
      </x:c>
      <x:c r="X1792" s="21" t="n">
        <x:v>28107.945372094404</x:v>
      </x:c>
      <x:c r="Y1792" s="21" t="n">
        <x:v>29405.554751621927</x:v>
      </x:c>
      <x:c r="Z1792" s="21" t="n">
        <x:v>30436.033765111843</x:v>
      </x:c>
      <x:c r="AA1792" s="21" t="n">
        <x:v>31144.034001177824</x:v>
      </x:c>
      <x:c r="AB1792" s="21" t="n">
        <x:v>31512.862594726754</x:v>
      </x:c>
      <x:c r="AC1792" s="21" t="n">
        <x:v>41103.733819208814</x:v>
      </x:c>
      <x:c r="AD1792" s="25" t="n">
        <x:f>AC1792*(1+Inputs!$C$14)*(1-Inputs!$C$14/Inputs!$C$15)</x:f>
        <x:v>32615.81278554219</x:v>
      </x:c>
      <x:c r="AE1792" s="25" t="n">
        <x:f>AD1792/(B1792-Inputs!$C$14)</x:f>
        <x:v>657739.8310681595</x:v>
      </x:c>
      <x:c r="AF1792" s="25" t="n">
        <x:f>S1792/(1+B1792)^1+T1792/(1+B1792)^2+U1792/(1+B1792)^3+V1792/(1+B1792)^4+W1792/(1+B1792)^5+X1792/(1+B1792)^6+Y1792/(1+B1792)^7+Z1792/(1+B1792)^8+AA1792/(1+B1792)^9+AB1792/(1+B1792)^10+AE1792/(1+B1792)^10</x:f>
        <x:v>439652.47285256616</x:v>
      </x:c>
      <x:c r="AG1792" s="25" t="n">
        <x:f>(AF1792+Inputs!$C$12)/Inputs!$C$13</x:f>
        <x:v>376.61883848629896</x:v>
      </x:c>
      <x:c r="AH1792" s="25" t="n">
        <x:f>(S1792+Inputs!$C$11)*Inputs!$C$8-Inputs!$C$11</x:f>
        <x:v>2379.2752005164893</x:v>
      </x:c>
      <x:c r="AI1792" s="25" t="n">
        <x:f>Inputs!$C$12+AH1792-Inputs!$C$10*Inputs!$C$13</x:f>
        <x:v>24697.190615716485</x:v>
      </x:c>
      <x:c r="AJ1792" s="25" t="n">
        <x:f>(S1792+Inputs!$C$11)*(1-Inputs!$C$8)</x:f>
        <x:v>6701.820987720462</x:v>
      </x:c>
      <x:c r="AK1792" s="25" t="n">
        <x:f>AJ1792/(1+B1792)^(1-Inputs!$C$8)+T1792/(1+B1792)^(2-Inputs!$C$8)+U1792/(1+B1792)^(3-Inputs!$C$8)+V1792/(1+B1792)^(4-Inputs!$C$8)+W1792/(1+B1792)^(5-Inputs!$C$8)+X1792/(1+B1792)^(6-Inputs!$C$8)+Y1792/(1+B1792)^(7-Inputs!$C$8)+Z1792/(1+B1792)^(8-Inputs!$C$8)+AA1792/(1+B1792)^(9-Inputs!$C$8)+AB1792/(1+B1792)^(10-Inputs!$C$8)+AE1792/(1+B1792)^(10-Inputs!$C$8)</x:f>
        <x:v>454420.9834534091</x:v>
      </x:c>
      <x:c r="AL1792" s="25" t="n">
        <x:f>(AK1792+AI1792)/Inputs!$C$13</x:f>
        <x:v>382.3015269123052</x:v>
      </x:c>
      <x:c r="AM1792" s="26" t="n">
        <x:f>IF(AL1792&gt;=Inputs!$C$7,1,0)</x:f>
        <x:v>1</x:v>
      </x:c>
      <x:c r="AN1792" s="26" t="n">
        <x:f>IF(Inputs!$C$7&lt;=(1-Inputs!$C$16)*AL1792,1,0)</x:f>
        <x:v>1</x:v>
      </x:c>
    </x:row>
    <x:row r="1793" ht="20" customHeight="1">
      <x:c r="A1793" s="16" t="n">
        <x:v>1788</x:v>
      </x:c>
      <x:c r="B1793" s="19" t="n">
        <x:v>0.09662572890385168</x:v>
      </x:c>
      <x:c r="C1793" s="24" t="n">
        <x:v>0.31052255821256836</x:v>
      </x:c>
      <x:c r="D1793" s="19" t="n">
        <x:v>0.024662668491392026</x:v>
      </x:c>
      <x:c r="E1793" s="19" t="n">
        <x:v>0.039656368539246215</x:v>
      </x:c>
      <x:c r="F1793" s="19" t="n">
        <x:v>-0.1592549598117546</x:v>
      </x:c>
      <x:c r="G1793" s="19" t="n">
        <x:v>-0.06431163335871987</x:v>
      </x:c>
      <x:c r="H1793" s="19" t="n">
        <x:v>0.8380214555721466</x:v>
      </x:c>
      <x:c r="I1793" s="19" t="n">
        <x:v>0.07670648889869086</x:v>
      </x:c>
      <x:c r="J1793" s="19" t="n">
        <x:v>0.07577273360667847</x:v>
      </x:c>
      <x:c r="K1793" s="19" t="n">
        <x:v>0.07733634314628603</x:v>
      </x:c>
      <x:c r="L1793" s="19" t="n">
        <x:v>0.07881172195544309</x:v>
      </x:c>
      <x:c r="M1793" s="19" t="n">
        <x:v>0.07868014020754913</x:v>
      </x:c>
      <x:c r="N1793" s="19" t="n">
        <x:v>0.0788441226617067</x:v>
      </x:c>
      <x:c r="O1793" s="19" t="n">
        <x:v>0.0753043384838577</x:v>
      </x:c>
      <x:c r="P1793" s="19" t="n">
        <x:v>0.07845231614044565</x:v>
      </x:c>
      <x:c r="Q1793" s="19" t="n">
        <x:v>0.07773442210139705</x:v>
      </x:c>
      <x:c r="R1793" s="19" t="n">
        <x:v>0.07620210531521138</x:v>
      </x:c>
      <x:c r="S1793" s="21" t="n">
        <x:v>9818.426200027103</x:v>
      </x:c>
      <x:c r="T1793" s="21" t="n">
        <x:v>15210.77832916276</x:v>
      </x:c>
      <x:c r="U1793" s="21" t="n">
        <x:v>18237.51148396814</x:v>
      </x:c>
      <x:c r="V1793" s="21" t="n">
        <x:v>21444.1024610264</x:v>
      </x:c>
      <x:c r="W1793" s="21" t="n">
        <x:v>24944.362332104738</x:v>
      </x:c>
      <x:c r="X1793" s="21" t="n">
        <x:v>26390.59664367503</x:v>
      </x:c>
      <x:c r="Y1793" s="21" t="n">
        <x:v>27485.163999490997</x:v>
      </x:c>
      <x:c r="Z1793" s="21" t="n">
        <x:v>28365.188882890514</x:v>
      </x:c>
      <x:c r="AA1793" s="21" t="n">
        <x:v>29023.60556401351</x:v>
      </x:c>
      <x:c r="AB1793" s="21" t="n">
        <x:v>29432.834803218557</x:v>
      </x:c>
      <x:c r="AC1793" s="21" t="n">
        <x:v>38390.65409115463</x:v>
      </x:c>
      <x:c r="AD1793" s="25" t="n">
        <x:f>AC1793*(1+Inputs!$C$14)*(1-Inputs!$C$14/Inputs!$C$15)</x:f>
        <x:v>30462.984021331195</x:v>
      </x:c>
      <x:c r="AE1793" s="25" t="n">
        <x:f>AD1793/(B1793-Inputs!$C$14)</x:f>
        <x:v>494322.49424358894</x:v>
      </x:c>
      <x:c r="AF1793" s="25" t="n">
        <x:f>S1793/(1+B1793)^1+T1793/(1+B1793)^2+U1793/(1+B1793)^3+V1793/(1+B1793)^4+W1793/(1+B1793)^5+X1793/(1+B1793)^6+Y1793/(1+B1793)^7+Z1793/(1+B1793)^8+AA1793/(1+B1793)^9+AB1793/(1+B1793)^10+AE1793/(1+B1793)^10</x:f>
        <x:v>330017.57259892835</x:v>
      </x:c>
      <x:c r="AG1793" s="25" t="n">
        <x:f>(AF1793+Inputs!$C$12)/Inputs!$C$13</x:f>
        <x:v>289.13814575057137</x:v>
      </x:c>
      <x:c r="AH1793" s="25" t="n">
        <x:f>(S1793+Inputs!$C$11)*Inputs!$C$8-Inputs!$C$11</x:f>
        <x:v>2724.7092608346156</x:v>
      </x:c>
      <x:c r="AI1793" s="25" t="n">
        <x:f>Inputs!$C$12+AH1793-Inputs!$C$10*Inputs!$C$13</x:f>
        <x:v>25042.62467603461</x:v>
      </x:c>
      <x:c r="AJ1793" s="25" t="n">
        <x:f>(S1793+Inputs!$C$11)*(1-Inputs!$C$8)</x:f>
        <x:v>7093.716939192488</x:v>
      </x:c>
      <x:c r="AK1793" s="25" t="n">
        <x:f>AJ1793/(1+B1793)^(1-Inputs!$C$8)+T1793/(1+B1793)^(2-Inputs!$C$8)+U1793/(1+B1793)^(3-Inputs!$C$8)+V1793/(1+B1793)^(4-Inputs!$C$8)+W1793/(1+B1793)^(5-Inputs!$C$8)+X1793/(1+B1793)^(6-Inputs!$C$8)+Y1793/(1+B1793)^(7-Inputs!$C$8)+Z1793/(1+B1793)^(8-Inputs!$C$8)+AA1793/(1+B1793)^(9-Inputs!$C$8)+AB1793/(1+B1793)^(10-Inputs!$C$8)+AE1793/(1+B1793)^(10-Inputs!$C$8)</x:f>
        <x:v>341996.83543155785</x:v>
      </x:c>
      <x:c r="AL1793" s="25" t="n">
        <x:f>(AK1793+AI1793)/Inputs!$C$13</x:f>
        <x:v>292.87084821782577</x:v>
      </x:c>
      <x:c r="AM1793" s="26" t="n">
        <x:f>IF(AL1793&gt;=Inputs!$C$7,1,0)</x:f>
        <x:v>1</x:v>
      </x:c>
      <x:c r="AN1793" s="26" t="n">
        <x:f>IF(Inputs!$C$7&lt;=(1-Inputs!$C$16)*AL1793,1,0)</x:f>
        <x:v>0</x:v>
      </x:c>
    </x:row>
    <x:row r="1794" ht="20" customHeight="1">
      <x:c r="A1794" s="16" t="n">
        <x:v>1789</x:v>
      </x:c>
      <x:c r="B1794" s="19" t="n">
        <x:v>0.08445141692043842</x:v>
      </x:c>
      <x:c r="C1794" s="24" t="n">
        <x:v>0.34256431769469486</x:v>
      </x:c>
      <x:c r="D1794" s="19" t="n">
        <x:v>0.015203640731532176</x:v>
      </x:c>
      <x:c r="E1794" s="19" t="n">
        <x:v>0.0564864692814777</x:v>
      </x:c>
      <x:c r="F1794" s="19" t="n">
        <x:v>-0.15442332202086279</x:v>
      </x:c>
      <x:c r="G1794" s="19" t="n">
        <x:v>-0.09384783354581543</x:v>
      </x:c>
      <x:c r="H1794" s="19" t="n">
        <x:v>0.660507010109626</x:v>
      </x:c>
      <x:c r="I1794" s="19" t="n">
        <x:v>0.07096297387426262</x:v>
      </x:c>
      <x:c r="J1794" s="19" t="n">
        <x:v>0.06782225411229434</x:v>
      </x:c>
      <x:c r="K1794" s="19" t="n">
        <x:v>0.06600735684952383</x:v>
      </x:c>
      <x:c r="L1794" s="19" t="n">
        <x:v>0.05616139144592239</x:v>
      </x:c>
      <x:c r="M1794" s="19" t="n">
        <x:v>0.06470685916778962</x:v>
      </x:c>
      <x:c r="N1794" s="19" t="n">
        <x:v>0.05873029896180583</x:v>
      </x:c>
      <x:c r="O1794" s="19" t="n">
        <x:v>0.06940870250390277</x:v>
      </x:c>
      <x:c r="P1794" s="19" t="n">
        <x:v>0.05950953848328823</x:v>
      </x:c>
      <x:c r="Q1794" s="19" t="n">
        <x:v>0.07089276291419425</x:v>
      </x:c>
      <x:c r="R1794" s="19" t="n">
        <x:v>0.07317627855221759</x:v>
      </x:c>
      <x:c r="S1794" s="21" t="n">
        <x:v>9740.04991101509</x:v>
      </x:c>
      <x:c r="T1794" s="21" t="n">
        <x:v>15221.394267605701</x:v>
      </x:c>
      <x:c r="U1794" s="21" t="n">
        <x:v>18286.911065125503</x:v>
      </x:c>
      <x:c r="V1794" s="21" t="n">
        <x:v>21418.481448995968</x:v>
      </x:c>
      <x:c r="W1794" s="21" t="n">
        <x:v>24835.492915164043</x:v>
      </x:c>
      <x:c r="X1794" s="21" t="n">
        <x:v>26277.50170701361</x:v>
      </x:c>
      <x:c r="Y1794" s="21" t="n">
        <x:v>27389.00509766355</x:v>
      </x:c>
      <x:c r="Z1794" s="21" t="n">
        <x:v>28313.576768331463</x:v>
      </x:c>
      <x:c r="AA1794" s="21" t="n">
        <x:v>28973.151731951395</x:v>
      </x:c>
      <x:c r="AB1794" s="21" t="n">
        <x:v>29383.588154686728</x:v>
      </x:c>
      <x:c r="AC1794" s="21" t="n">
        <x:v>38326.41933220008</x:v>
      </x:c>
      <x:c r="AD1794" s="25" t="n">
        <x:f>AC1794*(1+Inputs!$C$14)*(1-Inputs!$C$14/Inputs!$C$15)</x:f>
        <x:v>30412.01374010076</x:v>
      </x:c>
      <x:c r="AE1794" s="25" t="n">
        <x:f>AD1794/(B1794-Inputs!$C$14)</x:f>
        <x:v>614987.7118593013</x:v>
      </x:c>
      <x:c r="AF1794" s="25" t="n">
        <x:f>S1794/(1+B1794)^1+T1794/(1+B1794)^2+U1794/(1+B1794)^3+V1794/(1+B1794)^4+W1794/(1+B1794)^5+X1794/(1+B1794)^6+Y1794/(1+B1794)^7+Z1794/(1+B1794)^8+AA1794/(1+B1794)^9+AB1794/(1+B1794)^10+AE1794/(1+B1794)^10</x:f>
        <x:v>415201.1975491987</x:v>
      </x:c>
      <x:c r="AG1794" s="25" t="n">
        <x:f>(AF1794+Inputs!$C$12)/Inputs!$C$13</x:f>
        <x:v>357.10849554931434</x:v>
      </x:c>
      <x:c r="AH1794" s="25" t="n">
        <x:f>(S1794+Inputs!$C$11)*Inputs!$C$8-Inputs!$C$11</x:f>
        <x:v>2687.990506256385</x:v>
      </x:c>
      <x:c r="AI1794" s="25" t="n">
        <x:f>Inputs!$C$12+AH1794-Inputs!$C$10*Inputs!$C$13</x:f>
        <x:v>25005.905921456382</x:v>
      </x:c>
      <x:c r="AJ1794" s="25" t="n">
        <x:f>(S1794+Inputs!$C$11)*(1-Inputs!$C$8)</x:f>
        <x:v>7052.0594047587065</x:v>
      </x:c>
      <x:c r="AK1794" s="25" t="n">
        <x:f>AJ1794/(1+B1794)^(1-Inputs!$C$8)+T1794/(1+B1794)^(2-Inputs!$C$8)+U1794/(1+B1794)^(3-Inputs!$C$8)+V1794/(1+B1794)^(4-Inputs!$C$8)+W1794/(1+B1794)^(5-Inputs!$C$8)+X1794/(1+B1794)^(6-Inputs!$C$8)+Y1794/(1+B1794)^(7-Inputs!$C$8)+Z1794/(1+B1794)^(8-Inputs!$C$8)+AA1794/(1+B1794)^(9-Inputs!$C$8)+AB1794/(1+B1794)^(10-Inputs!$C$8)+AE1794/(1+B1794)^(10-Inputs!$C$8)</x:f>
        <x:v>428700.3834393909</x:v>
      </x:c>
      <x:c r="AL1794" s="25" t="n">
        <x:f>(AK1794+AI1794)/Inputs!$C$13</x:f>
        <x:v>362.02468739443583</x:v>
      </x:c>
      <x:c r="AM1794" s="26" t="n">
        <x:f>IF(AL1794&gt;=Inputs!$C$7,1,0)</x:f>
        <x:v>1</x:v>
      </x:c>
      <x:c r="AN1794" s="26" t="n">
        <x:f>IF(Inputs!$C$7&lt;=(1-Inputs!$C$16)*AL1794,1,0)</x:f>
        <x:v>1</x:v>
      </x:c>
    </x:row>
    <x:row r="1795" ht="20" customHeight="1">
      <x:c r="A1795" s="16" t="n">
        <x:v>1790</x:v>
      </x:c>
      <x:c r="B1795" s="19" t="n">
        <x:v>0.0842021815673523</x:v>
      </x:c>
      <x:c r="C1795" s="24" t="n">
        <x:v>0.4316255793843595</x:v>
      </x:c>
      <x:c r="D1795" s="19" t="n">
        <x:v>0.036268272717511256</x:v>
      </x:c>
      <x:c r="E1795" s="19" t="n">
        <x:v>0.049783839644538544</x:v>
      </x:c>
      <x:c r="F1795" s="19" t="n">
        <x:v>-0.1934001089936817</x:v>
      </x:c>
      <x:c r="G1795" s="19" t="n">
        <x:v>-0.06420545121444945</x:v>
      </x:c>
      <x:c r="H1795" s="19" t="n">
        <x:v>0.6385761770875718</x:v>
      </x:c>
      <x:c r="I1795" s="19" t="n">
        <x:v>0.05203782234312143</x:v>
      </x:c>
      <x:c r="J1795" s="19" t="n">
        <x:v>0.05182880804464844</x:v>
      </x:c>
      <x:c r="K1795" s="19" t="n">
        <x:v>0.05373336513230811</x:v>
      </x:c>
      <x:c r="L1795" s="19" t="n">
        <x:v>0.04610306773568368</x:v>
      </x:c>
      <x:c r="M1795" s="19" t="n">
        <x:v>0.04933005527944602</x:v>
      </x:c>
      <x:c r="N1795" s="19" t="n">
        <x:v>0.0588045177022002</x:v>
      </x:c>
      <x:c r="O1795" s="19" t="n">
        <x:v>0.05039701295668806</x:v>
      </x:c>
      <x:c r="P1795" s="19" t="n">
        <x:v>0.05851086516222836</x:v>
      </x:c>
      <x:c r="Q1795" s="19" t="n">
        <x:v>0.04467463141382609</x:v>
      </x:c>
      <x:c r="R1795" s="19" t="n">
        <x:v>0.05516698878662851</x:v>
      </x:c>
      <x:c r="S1795" s="21" t="n">
        <x:v>9236.232124838896</x:v>
      </x:c>
      <x:c r="T1795" s="21" t="n">
        <x:v>14671.083492547194</x:v>
      </x:c>
      <x:c r="U1795" s="21" t="n">
        <x:v>18060.929412032106</x:v>
      </x:c>
      <x:c r="V1795" s="21" t="n">
        <x:v>21749.94654227402</x:v>
      </x:c>
      <x:c r="W1795" s="21" t="n">
        <x:v>25845.89177405995</x:v>
      </x:c>
      <x:c r="X1795" s="21" t="n">
        <x:v>27556.477758627523</x:v>
      </x:c>
      <x:c r="Y1795" s="21" t="n">
        <x:v>28896.492156219287</x:v>
      </x:c>
      <x:c r="Z1795" s="21" t="n">
        <x:v>29940.364459397664</x:v>
      </x:c>
      <x:c r="AA1795" s="21" t="n">
        <x:v>30682.491365412177</x:v>
      </x:c>
      <x:c r="AB1795" s="21" t="n">
        <x:v>31064.332332448124</x:v>
      </x:c>
      <x:c r="AC1795" s="21" t="n">
        <x:v>40518.694346671466</x:v>
      </x:c>
      <x:c r="AD1795" s="25" t="n">
        <x:f>AC1795*(1+Inputs!$C$14)*(1-Inputs!$C$14/Inputs!$C$15)</x:f>
        <x:v>32151.583964083802</x:v>
      </x:c>
      <x:c r="AE1795" s="25" t="n">
        <x:f>AD1795/(B1795-Inputs!$C$14)</x:f>
        <x:v>653458.5040720577</x:v>
      </x:c>
      <x:c r="AF1795" s="25" t="n">
        <x:f>S1795/(1+B1795)^1+T1795/(1+B1795)^2+U1795/(1+B1795)^3+V1795/(1+B1795)^4+W1795/(1+B1795)^5+X1795/(1+B1795)^6+Y1795/(1+B1795)^7+Z1795/(1+B1795)^8+AA1795/(1+B1795)^9+AB1795/(1+B1795)^10+AE1795/(1+B1795)^10</x:f>
        <x:v>437029.88562218484</x:v>
      </x:c>
      <x:c r="AG1795" s="25" t="n">
        <x:f>(AF1795+Inputs!$C$12)/Inputs!$C$13</x:f>
        <x:v>374.52620423258173</x:v>
      </x:c>
      <x:c r="AH1795" s="25" t="n">
        <x:f>(S1795+Inputs!$C$11)*Inputs!$C$8-Inputs!$C$11</x:f>
        <x:v>2451.9553242395923</x:v>
      </x:c>
      <x:c r="AI1795" s="25" t="n">
        <x:f>Inputs!$C$12+AH1795-Inputs!$C$10*Inputs!$C$13</x:f>
        <x:v>24769.87073943959</x:v>
      </x:c>
      <x:c r="AJ1795" s="25" t="n">
        <x:f>(S1795+Inputs!$C$11)*(1-Inputs!$C$8)</x:f>
        <x:v>6784.276800599304</x:v>
      </x:c>
      <x:c r="AK1795" s="25" t="n">
        <x:f>AJ1795/(1+B1795)^(1-Inputs!$C$8)+T1795/(1+B1795)^(2-Inputs!$C$8)+U1795/(1+B1795)^(3-Inputs!$C$8)+V1795/(1+B1795)^(4-Inputs!$C$8)+W1795/(1+B1795)^(5-Inputs!$C$8)+X1795/(1+B1795)^(6-Inputs!$C$8)+Y1795/(1+B1795)^(7-Inputs!$C$8)+Z1795/(1+B1795)^(8-Inputs!$C$8)+AA1795/(1+B1795)^(9-Inputs!$C$8)+AB1795/(1+B1795)^(10-Inputs!$C$8)+AE1795/(1+B1795)^(10-Inputs!$C$8)</x:f>
        <x:v>451551.0445866056</x:v>
      </x:c>
      <x:c r="AL1795" s="25" t="n">
        <x:f>(AK1795+AI1795)/Inputs!$C$13</x:f>
        <x:v>380.06951746969503</x:v>
      </x:c>
      <x:c r="AM1795" s="26" t="n">
        <x:f>IF(AL1795&gt;=Inputs!$C$7,1,0)</x:f>
        <x:v>1</x:v>
      </x:c>
      <x:c r="AN1795" s="26" t="n">
        <x:f>IF(Inputs!$C$7&lt;=(1-Inputs!$C$16)*AL1795,1,0)</x:f>
        <x:v>1</x:v>
      </x:c>
    </x:row>
    <x:row r="1796" ht="20" customHeight="1">
      <x:c r="A1796" s="16" t="n">
        <x:v>1791</x:v>
      </x:c>
      <x:c r="B1796" s="19" t="n">
        <x:v>0.08549796557683118</x:v>
      </x:c>
      <x:c r="C1796" s="24" t="n">
        <x:v>0.7412650891082819</x:v>
      </x:c>
      <x:c r="D1796" s="19" t="n">
        <x:v>0.01907372557709408</x:v>
      </x:c>
      <x:c r="E1796" s="19" t="n">
        <x:v>0.045716862659460566</x:v>
      </x:c>
      <x:c r="F1796" s="19" t="n">
        <x:v>-0.19122580150191087</x:v>
      </x:c>
      <x:c r="G1796" s="19" t="n">
        <x:v>-0.04589428900513155</x:v>
      </x:c>
      <x:c r="H1796" s="19" t="n">
        <x:v>0.4890770596740879</x:v>
      </x:c>
      <x:c r="I1796" s="19" t="n">
        <x:v>0.060621054836734634</x:v>
      </x:c>
      <x:c r="J1796" s="19" t="n">
        <x:v>0.05404201578597054</x:v>
      </x:c>
      <x:c r="K1796" s="19" t="n">
        <x:v>0.058391251064598464</x:v>
      </x:c>
      <x:c r="L1796" s="19" t="n">
        <x:v>0.05880602640620851</x:v>
      </x:c>
      <x:c r="M1796" s="19" t="n">
        <x:v>0.05338396092336211</x:v>
      </x:c>
      <x:c r="N1796" s="19" t="n">
        <x:v>0.048693878054394873</x:v>
      </x:c>
      <x:c r="O1796" s="19" t="n">
        <x:v>0.05657683948027284</x:v>
      </x:c>
      <x:c r="P1796" s="19" t="n">
        <x:v>0.05711560568177333</x:v>
      </x:c>
      <x:c r="Q1796" s="19" t="n">
        <x:v>0.05228948215513242</x:v>
      </x:c>
      <x:c r="R1796" s="19" t="n">
        <x:v>0.04757210560900717</x:v>
      </x:c>
      <x:c r="S1796" s="21" t="n">
        <x:v>9296.720516201894</x:v>
      </x:c>
      <x:c r="T1796" s="21" t="n">
        <x:v>14787.926201561853</x:v>
      </x:c>
      <x:c r="U1796" s="21" t="n">
        <x:v>18012.837988837517</x:v>
      </x:c>
      <x:c r="V1796" s="21" t="n">
        <x:v>21513.166383327603</x:v>
      </x:c>
      <x:c r="W1796" s="21" t="n">
        <x:v>25426.7267920314</x:v>
      </x:c>
      <x:c r="X1796" s="21" t="n">
        <x:v>26778.91562327979</x:v>
      </x:c>
      <x:c r="Y1796" s="21" t="n">
        <x:v>27828.889130249456</x:v>
      </x:c>
      <x:c r="Z1796" s="21" t="n">
        <x:v>28697.376770540923</x:v>
      </x:c>
      <x:c r="AA1796" s="21" t="n">
        <x:v>29329.218596692863</x:v>
      </x:c>
      <x:c r="AB1796" s="21" t="n">
        <x:v>29699.44170841452</x:v>
      </x:c>
      <x:c r="AC1796" s="21" t="n">
        <x:v>38738.402228366765</x:v>
      </x:c>
      <x:c r="AD1796" s="25" t="n">
        <x:f>AC1796*(1+Inputs!$C$14)*(1-Inputs!$C$14/Inputs!$C$15)</x:f>
        <x:v>30738.922168209025</x:v>
      </x:c>
      <x:c r="AE1796" s="25" t="n">
        <x:f>AD1796/(B1796-Inputs!$C$14)</x:f>
        <x:v>608716.05057912</x:v>
      </x:c>
      <x:c r="AF1796" s="25" t="n">
        <x:f>S1796/(1+B1796)^1+T1796/(1+B1796)^2+U1796/(1+B1796)^3+V1796/(1+B1796)^4+W1796/(1+B1796)^5+X1796/(1+B1796)^6+Y1796/(1+B1796)^7+Z1796/(1+B1796)^8+AA1796/(1+B1796)^9+AB1796/(1+B1796)^10+AE1796/(1+B1796)^10</x:f>
        <x:v>409576.2338396477</x:v>
      </x:c>
      <x:c r="AG1796" s="25" t="n">
        <x:f>(AF1796+Inputs!$C$12)/Inputs!$C$13</x:f>
        <x:v>352.62018278771706</x:v>
      </x:c>
      <x:c r="AH1796" s="25" t="n">
        <x:f>(S1796+Inputs!$C$11)*Inputs!$C$8-Inputs!$C$11</x:f>
        <x:v>2480.2937212891065</x:v>
      </x:c>
      <x:c r="AI1796" s="25" t="n">
        <x:f>Inputs!$C$12+AH1796-Inputs!$C$10*Inputs!$C$13</x:f>
        <x:v>24798.209136489102</x:v>
      </x:c>
      <x:c r="AJ1796" s="25" t="n">
        <x:f>(S1796+Inputs!$C$11)*(1-Inputs!$C$8)</x:f>
        <x:v>6816.426794912788</x:v>
      </x:c>
      <x:c r="AK1796" s="25" t="n">
        <x:f>AJ1796/(1+B1796)^(1-Inputs!$C$8)+T1796/(1+B1796)^(2-Inputs!$C$8)+U1796/(1+B1796)^(3-Inputs!$C$8)+V1796/(1+B1796)^(4-Inputs!$C$8)+W1796/(1+B1796)^(5-Inputs!$C$8)+X1796/(1+B1796)^(6-Inputs!$C$8)+Y1796/(1+B1796)^(7-Inputs!$C$8)+Z1796/(1+B1796)^(8-Inputs!$C$8)+AA1796/(1+B1796)^(9-Inputs!$C$8)+AB1796/(1+B1796)^(10-Inputs!$C$8)+AE1796/(1+B1796)^(10-Inputs!$C$8)</x:f>
        <x:v>423250.11003954196</x:v>
      </x:c>
      <x:c r="AL1796" s="25" t="n">
        <x:f>(AK1796+AI1796)/Inputs!$C$13</x:f>
        <x:v>357.5100378612969</x:v>
      </x:c>
      <x:c r="AM1796" s="26" t="n">
        <x:f>IF(AL1796&gt;=Inputs!$C$7,1,0)</x:f>
        <x:v>1</x:v>
      </x:c>
      <x:c r="AN1796" s="26" t="n">
        <x:f>IF(Inputs!$C$7&lt;=(1-Inputs!$C$16)*AL1796,1,0)</x:f>
        <x:v>1</x:v>
      </x:c>
    </x:row>
    <x:row r="1797" ht="20" customHeight="1">
      <x:c r="A1797" s="16" t="n">
        <x:v>1792</x:v>
      </x:c>
      <x:c r="B1797" s="19" t="n">
        <x:v>0.09701598036548359</x:v>
      </x:c>
      <x:c r="C1797" s="24" t="n">
        <x:v>0.5080762513807429</x:v>
      </x:c>
      <x:c r="D1797" s="19" t="n">
        <x:v>0.024323281061056436</x:v>
      </x:c>
      <x:c r="E1797" s="19" t="n">
        <x:v>0.04539748267342787</x:v>
      </x:c>
      <x:c r="F1797" s="19" t="n">
        <x:v>-0.16865557244307072</x:v>
      </x:c>
      <x:c r="G1797" s="19" t="n">
        <x:v>-0.07333652081268667</x:v>
      </x:c>
      <x:c r="H1797" s="19" t="n">
        <x:v>0.8165623520539782</x:v>
      </x:c>
      <x:c r="I1797" s="19" t="n">
        <x:v>0.05801231590504017</x:v>
      </x:c>
      <x:c r="J1797" s="19" t="n">
        <x:v>0.06696349129819396</x:v>
      </x:c>
      <x:c r="K1797" s="19" t="n">
        <x:v>0.07393381846472152</x:v>
      </x:c>
      <x:c r="L1797" s="19" t="n">
        <x:v>0.06712496040905422</x:v>
      </x:c>
      <x:c r="M1797" s="19" t="n">
        <x:v>0.06399902272827035</x:v>
      </x:c>
      <x:c r="N1797" s="19" t="n">
        <x:v>0.06309048680719456</x:v>
      </x:c>
      <x:c r="O1797" s="19" t="n">
        <x:v>0.0710505444877083</x:v>
      </x:c>
      <x:c r="P1797" s="19" t="n">
        <x:v>0.07129732026273018</x:v>
      </x:c>
      <x:c r="Q1797" s="19" t="n">
        <x:v>0.058613247261924926</x:v>
      </x:c>
      <x:c r="R1797" s="19" t="n">
        <x:v>0.06431500837214685</x:v>
      </x:c>
      <x:c r="S1797" s="21" t="n">
        <x:v>9629.639571624664</x:v>
      </x:c>
      <x:c r="T1797" s="21" t="n">
        <x:v>15215.913962743713</x:v>
      </x:c>
      <x:c r="U1797" s="21" t="n">
        <x:v>18611.55461476653</x:v>
      </x:c>
      <x:c r="V1797" s="21" t="n">
        <x:v>22278.804778384147</x:v>
      </x:c>
      <x:c r="W1797" s="21" t="n">
        <x:v>26297.690283166998</x:v>
      </x:c>
      <x:c r="X1797" s="21" t="n">
        <x:v>27821.397958303758</x:v>
      </x:c>
      <x:c r="Y1797" s="21" t="n">
        <x:v>28967.596785154958</x:v>
      </x:c>
      <x:c r="Z1797" s="21" t="n">
        <x:v>29902.415775523972</x:v>
      </x:c>
      <x:c r="AA1797" s="21" t="n">
        <x:v>30565.501051556847</x:v>
      </x:c>
      <x:c r="AB1797" s="21" t="n">
        <x:v>30926.75357650061</x:v>
      </x:c>
      <x:c r="AC1797" s="21" t="n">
        <x:v>40339.24379543557</x:v>
      </x:c>
      <x:c r="AD1797" s="25" t="n">
        <x:f>AC1797*(1+Inputs!$C$14)*(1-Inputs!$C$14/Inputs!$C$15)</x:f>
        <x:v>32009.18995167812</x:v>
      </x:c>
      <x:c r="AE1797" s="25" t="n">
        <x:f>AD1797/(B1797-Inputs!$C$14)</x:f>
        <x:v>516144.22223168734</x:v>
      </x:c>
      <x:c r="AF1797" s="25" t="n">
        <x:f>S1797/(1+B1797)^1+T1797/(1+B1797)^2+U1797/(1+B1797)^3+V1797/(1+B1797)^4+W1797/(1+B1797)^5+X1797/(1+B1797)^6+Y1797/(1+B1797)^7+Z1797/(1+B1797)^8+AA1797/(1+B1797)^9+AB1797/(1+B1797)^10+AE1797/(1+B1797)^10</x:f>
        <x:v>342834.4047321292</x:v>
      </x:c>
      <x:c r="AG1797" s="25" t="n">
        <x:f>(AF1797+Inputs!$C$12)/Inputs!$C$13</x:f>
        <x:v>299.3650475044473</x:v>
      </x:c>
      <x:c r="AH1797" s="25" t="n">
        <x:f>(S1797+Inputs!$C$11)*Inputs!$C$8-Inputs!$C$11</x:f>
        <x:v>2636.2640184871716</x:v>
      </x:c>
      <x:c r="AI1797" s="25" t="n">
        <x:f>Inputs!$C$12+AH1797-Inputs!$C$10*Inputs!$C$13</x:f>
        <x:v>24954.179433687168</x:v>
      </x:c>
      <x:c r="AJ1797" s="25" t="n">
        <x:f>(S1797+Inputs!$C$11)*(1-Inputs!$C$8)</x:f>
        <x:v>6993.375553137494</x:v>
      </x:c>
      <x:c r="AK1797" s="25" t="n">
        <x:f>AJ1797/(1+B1797)^(1-Inputs!$C$8)+T1797/(1+B1797)^(2-Inputs!$C$8)+U1797/(1+B1797)^(3-Inputs!$C$8)+V1797/(1+B1797)^(4-Inputs!$C$8)+W1797/(1+B1797)^(5-Inputs!$C$8)+X1797/(1+B1797)^(6-Inputs!$C$8)+Y1797/(1+B1797)^(7-Inputs!$C$8)+Z1797/(1+B1797)^(8-Inputs!$C$8)+AA1797/(1+B1797)^(9-Inputs!$C$8)+AB1797/(1+B1797)^(10-Inputs!$C$8)+AE1797/(1+B1797)^(10-Inputs!$C$8)</x:f>
        <x:v>355524.0248038061</x:v>
      </x:c>
      <x:c r="AL1797" s="25" t="n">
        <x:f>(AK1797+AI1797)/Inputs!$C$13</x:f>
        <x:v>303.5939906046216</x:v>
      </x:c>
      <x:c r="AM1797" s="26" t="n">
        <x:f>IF(AL1797&gt;=Inputs!$C$7,1,0)</x:f>
        <x:v>1</x:v>
      </x:c>
      <x:c r="AN1797" s="26" t="n">
        <x:f>IF(Inputs!$C$7&lt;=(1-Inputs!$C$16)*AL1797,1,0)</x:f>
        <x:v>0</x:v>
      </x:c>
    </x:row>
    <x:row r="1798" ht="20" customHeight="1">
      <x:c r="A1798" s="16" t="n">
        <x:v>1793</x:v>
      </x:c>
      <x:c r="B1798" s="19" t="n">
        <x:v>0.08853409420489705</x:v>
      </x:c>
      <x:c r="C1798" s="24" t="n">
        <x:v>0.40232323426542393</x:v>
      </x:c>
      <x:c r="D1798" s="19" t="n">
        <x:v>0.02330910716234911</x:v>
      </x:c>
      <x:c r="E1798" s="19" t="n">
        <x:v>0.042946167909766755</x:v>
      </x:c>
      <x:c r="F1798" s="19" t="n">
        <x:v>-0.22421456613779928</x:v>
      </x:c>
      <x:c r="G1798" s="19" t="n">
        <x:v>-0.07517185416441349</x:v>
      </x:c>
      <x:c r="H1798" s="19" t="n">
        <x:v>0.9004669850779976</x:v>
      </x:c>
      <x:c r="I1798" s="19" t="n">
        <x:v>0.07367816818220377</x:v>
      </x:c>
      <x:c r="J1798" s="19" t="n">
        <x:v>0.06902168493013164</x:v>
      </x:c>
      <x:c r="K1798" s="19" t="n">
        <x:v>0.06752078469893945</x:v>
      </x:c>
      <x:c r="L1798" s="19" t="n">
        <x:v>0.0753783987918348</x:v>
      </x:c>
      <x:c r="M1798" s="19" t="n">
        <x:v>0.07217950202330371</x:v>
      </x:c>
      <x:c r="N1798" s="19" t="n">
        <x:v>0.07450505051817913</x:v>
      </x:c>
      <x:c r="O1798" s="19" t="n">
        <x:v>0.06512597414594552</x:v>
      </x:c>
      <x:c r="P1798" s="19" t="n">
        <x:v>0.06080385703290517</x:v>
      </x:c>
      <x:c r="Q1798" s="19" t="n">
        <x:v>0.06797326511282904</x:v>
      </x:c>
      <x:c r="R1798" s="19" t="n">
        <x:v>0.07254339298126411</x:v>
      </x:c>
      <x:c r="S1798" s="21" t="n">
        <x:v>8632.106341536417</x:v>
      </x:c>
      <x:c r="T1798" s="21" t="n">
        <x:v>13911.09612996572</x:v>
      </x:c>
      <x:c r="U1798" s="21" t="n">
        <x:v>17405.398483061384</x:v>
      </x:c>
      <x:c r="V1798" s="21" t="n">
        <x:v>21245.491035931555</x:v>
      </x:c>
      <x:c r="W1798" s="21" t="n">
        <x:v>25473.82183556243</x:v>
      </x:c>
      <x:c r="X1798" s="21" t="n">
        <x:v>27043.748163933466</x:v>
      </x:c>
      <x:c r="Y1798" s="21" t="n">
        <x:v>28167.27462386529</x:v>
      </x:c>
      <x:c r="Z1798" s="21" t="n">
        <x:v>29046.77519545758</x:v>
      </x:c>
      <x:c r="AA1798" s="21" t="n">
        <x:v>29684.826205287474</x:v>
      </x:c>
      <x:c r="AB1798" s="21" t="n">
        <x:v>30081.678928576286</x:v>
      </x:c>
      <x:c r="AC1798" s="21" t="n">
        <x:v>39236.97251553429</x:v>
      </x:c>
      <x:c r="AD1798" s="25" t="n">
        <x:f>AC1798*(1+Inputs!$C$14)*(1-Inputs!$C$14/Inputs!$C$15)</x:f>
        <x:v>31134.537691076457</x:v>
      </x:c>
      <x:c r="AE1798" s="25" t="n">
        <x:f>AD1798/(B1798-Inputs!$C$14)</x:f>
        <x:v>581583.3470892726</x:v>
      </x:c>
      <x:c r="AF1798" s="25" t="n">
        <x:f>S1798/(1+B1798)^1+T1798/(1+B1798)^2+U1798/(1+B1798)^3+V1798/(1+B1798)^4+W1798/(1+B1798)^5+X1798/(1+B1798)^6+Y1798/(1+B1798)^7+Z1798/(1+B1798)^8+AA1798/(1+B1798)^9+AB1798/(1+B1798)^10+AE1798/(1+B1798)^10</x:f>
        <x:v>387219.45020614297</x:v>
      </x:c>
      <x:c r="AG1798" s="25" t="n">
        <x:f>(AF1798+Inputs!$C$12)/Inputs!$C$13</x:f>
        <x:v>334.7810921780927</x:v>
      </x:c>
      <x:c r="AH1798" s="25" t="n">
        <x:f>(S1798+Inputs!$C$11)*Inputs!$C$8-Inputs!$C$11</x:f>
        <x:v>2168.9265326102122</x:v>
      </x:c>
      <x:c r="AI1798" s="25" t="n">
        <x:f>Inputs!$C$12+AH1798-Inputs!$C$10*Inputs!$C$13</x:f>
        <x:v>24486.841947810208</x:v>
      </x:c>
      <x:c r="AJ1798" s="25" t="n">
        <x:f>(S1798+Inputs!$C$11)*(1-Inputs!$C$8)</x:f>
        <x:v>6463.179808926206</x:v>
      </x:c>
      <x:c r="AK1798" s="25" t="n">
        <x:f>AJ1798/(1+B1798)^(1-Inputs!$C$8)+T1798/(1+B1798)^(2-Inputs!$C$8)+U1798/(1+B1798)^(3-Inputs!$C$8)+V1798/(1+B1798)^(4-Inputs!$C$8)+W1798/(1+B1798)^(5-Inputs!$C$8)+X1798/(1+B1798)^(6-Inputs!$C$8)+Y1798/(1+B1798)^(7-Inputs!$C$8)+Z1798/(1+B1798)^(8-Inputs!$C$8)+AA1798/(1+B1798)^(9-Inputs!$C$8)+AB1798/(1+B1798)^(10-Inputs!$C$8)+AE1798/(1+B1798)^(10-Inputs!$C$8)</x:f>
        <x:v>400845.3786062653</x:v>
      </x:c>
      <x:c r="AL1798" s="25" t="n">
        <x:f>(AK1798+AI1798)/Inputs!$C$13</x:f>
        <x:v>339.38423997116894</x:v>
      </x:c>
      <x:c r="AM1798" s="26" t="n">
        <x:f>IF(AL1798&gt;=Inputs!$C$7,1,0)</x:f>
        <x:v>1</x:v>
      </x:c>
      <x:c r="AN1798" s="26" t="n">
        <x:f>IF(Inputs!$C$7&lt;=(1-Inputs!$C$16)*AL1798,1,0)</x:f>
        <x:v>1</x:v>
      </x:c>
    </x:row>
    <x:row r="1799" ht="20" customHeight="1">
      <x:c r="A1799" s="16" t="n">
        <x:v>1794</x:v>
      </x:c>
      <x:c r="B1799" s="19" t="n">
        <x:v>0.09226751814982971</x:v>
      </x:c>
      <x:c r="C1799" s="24" t="n">
        <x:v>0.5411666037911402</x:v>
      </x:c>
      <x:c r="D1799" s="19" t="n">
        <x:v>0.031572900024197284</x:v>
      </x:c>
      <x:c r="E1799" s="19" t="n">
        <x:v>0.05216029942239089</x:v>
      </x:c>
      <x:c r="F1799" s="19" t="n">
        <x:v>-0.1958252934589257</x:v>
      </x:c>
      <x:c r="G1799" s="19" t="n">
        <x:v>-0.06553414721098363</x:v>
      </x:c>
      <x:c r="H1799" s="19" t="n">
        <x:v>0.3093599764729049</x:v>
      </x:c>
      <x:c r="I1799" s="19" t="n">
        <x:v>0.051832697475966825</x:v>
      </x:c>
      <x:c r="J1799" s="19" t="n">
        <x:v>0.0569169613666088</x:v>
      </x:c>
      <x:c r="K1799" s="19" t="n">
        <x:v>0.05614177083233358</x:v>
      </x:c>
      <x:c r="L1799" s="19" t="n">
        <x:v>0.061215425717877</x:v>
      </x:c>
      <x:c r="M1799" s="19" t="n">
        <x:v>0.05673721922824938</x:v>
      </x:c>
      <x:c r="N1799" s="19" t="n">
        <x:v>0.0465244512849938</x:v>
      </x:c>
      <x:c r="O1799" s="19" t="n">
        <x:v>0.05734900520556607</x:v>
      </x:c>
      <x:c r="P1799" s="19" t="n">
        <x:v>0.060174526398624265</x:v>
      </x:c>
      <x:c r="Q1799" s="19" t="n">
        <x:v>0.05217879641983359</x:v>
      </x:c>
      <x:c r="R1799" s="19" t="n">
        <x:v>0.05178780901719961</x:v>
      </x:c>
      <x:c r="S1799" s="21" t="n">
        <x:v>9151.486738816986</x:v>
      </x:c>
      <x:c r="T1799" s="21" t="n">
        <x:v>14540.6228261836</x:v>
      </x:c>
      <x:c r="U1799" s="21" t="n">
        <x:v>17738.89390661063</x:v>
      </x:c>
      <x:c r="V1799" s="21" t="n">
        <x:v>21133.3603375154</x:v>
      </x:c>
      <x:c r="W1799" s="21" t="n">
        <x:v>25000.70052477037</x:v>
      </x:c>
      <x:c r="X1799" s="21" t="n">
        <x:v>26588.922837524147</x:v>
      </x:c>
      <x:c r="Y1799" s="21" t="n">
        <x:v>27854.650074389003</x:v>
      </x:c>
      <x:c r="Z1799" s="21" t="n">
        <x:v>28896.95145658172</x:v>
      </x:c>
      <x:c r="AA1799" s="21" t="n">
        <x:v>29641.475819769537</x:v>
      </x:c>
      <x:c r="AB1799" s="21" t="n">
        <x:v>30046.01972344627</x:v>
      </x:c>
      <x:c r="AC1799" s="21" t="n">
        <x:v>39190.46050884296</x:v>
      </x:c>
      <x:c r="AD1799" s="25" t="n">
        <x:f>AC1799*(1+Inputs!$C$14)*(1-Inputs!$C$14/Inputs!$C$15)</x:f>
        <x:v>31097.630413766885</x:v>
      </x:c>
      <x:c r="AE1799" s="25" t="n">
        <x:f>AD1799/(B1799-Inputs!$C$14)</x:f>
        <x:v>543023.8889068979</x:v>
      </x:c>
      <x:c r="AF1799" s="25" t="n">
        <x:f>S1799/(1+B1799)^1+T1799/(1+B1799)^2+U1799/(1+B1799)^3+V1799/(1+B1799)^4+W1799/(1+B1799)^5+X1799/(1+B1799)^6+Y1799/(1+B1799)^7+Z1799/(1+B1799)^8+AA1799/(1+B1799)^9+AB1799/(1+B1799)^10+AE1799/(1+B1799)^10</x:f>
        <x:v>360532.51761043543</x:v>
      </x:c>
      <x:c r="AG1799" s="25" t="n">
        <x:f>(AF1799+Inputs!$C$12)/Inputs!$C$13</x:f>
        <x:v>313.48685699328263</x:v>
      </x:c>
      <x:c r="AH1799" s="25" t="n">
        <x:f>(S1799+Inputs!$C$11)*Inputs!$C$8-Inputs!$C$11</x:f>
        <x:v>2412.252691336177</x:v>
      </x:c>
      <x:c r="AI1799" s="25" t="n">
        <x:f>Inputs!$C$12+AH1799-Inputs!$C$10*Inputs!$C$13</x:f>
        <x:v>24730.168106536177</x:v>
      </x:c>
      <x:c r="AJ1799" s="25" t="n">
        <x:f>(S1799+Inputs!$C$11)*(1-Inputs!$C$8)</x:f>
        <x:v>6739.23404748081</x:v>
      </x:c>
      <x:c r="AK1799" s="25" t="n">
        <x:f>AJ1799/(1+B1799)^(1-Inputs!$C$8)+T1799/(1+B1799)^(2-Inputs!$C$8)+U1799/(1+B1799)^(3-Inputs!$C$8)+V1799/(1+B1799)^(4-Inputs!$C$8)+W1799/(1+B1799)^(5-Inputs!$C$8)+X1799/(1+B1799)^(6-Inputs!$C$8)+Y1799/(1+B1799)^(7-Inputs!$C$8)+Z1799/(1+B1799)^(8-Inputs!$C$8)+AA1799/(1+B1799)^(9-Inputs!$C$8)+AB1799/(1+B1799)^(10-Inputs!$C$8)+AE1799/(1+B1799)^(10-Inputs!$C$8)</x:f>
        <x:v>373450.3097406722</x:v>
      </x:c>
      <x:c r="AL1799" s="25" t="n">
        <x:f>(AK1799+AI1799)/Inputs!$C$13</x:f>
        <x:v>317.7191200551214</x:v>
      </x:c>
      <x:c r="AM1799" s="26" t="n">
        <x:f>IF(AL1799&gt;=Inputs!$C$7,1,0)</x:f>
        <x:v>1</x:v>
      </x:c>
      <x:c r="AN1799" s="26" t="n">
        <x:f>IF(Inputs!$C$7&lt;=(1-Inputs!$C$16)*AL1799,1,0)</x:f>
        <x:v>0</x:v>
      </x:c>
    </x:row>
    <x:row r="1800" ht="20" customHeight="1">
      <x:c r="A1800" s="16" t="n">
        <x:v>1795</x:v>
      </x:c>
      <x:c r="B1800" s="19" t="n">
        <x:v>0.09374868655540769</x:v>
      </x:c>
      <x:c r="C1800" s="24" t="n">
        <x:v>0.48790894174462096</x:v>
      </x:c>
      <x:c r="D1800" s="19" t="n">
        <x:v>0.031024792204318887</x:v>
      </x:c>
      <x:c r="E1800" s="19" t="n">
        <x:v>0.03968298465752554</x:v>
      </x:c>
      <x:c r="F1800" s="19" t="n">
        <x:v>-0.1978808839938654</x:v>
      </x:c>
      <x:c r="G1800" s="19" t="n">
        <x:v>-0.0701579378496757</x:v>
      </x:c>
      <x:c r="H1800" s="19" t="n">
        <x:v>0.7843939614577664</x:v>
      </x:c>
      <x:c r="I1800" s="19" t="n">
        <x:v>0.0689443501476319</x:v>
      </x:c>
      <x:c r="J1800" s="19" t="n">
        <x:v>0.07427641444763936</x:v>
      </x:c>
      <x:c r="K1800" s="19" t="n">
        <x:v>0.06714908017497351</x:v>
      </x:c>
      <x:c r="L1800" s="19" t="n">
        <x:v>0.06891110120206463</x:v>
      </x:c>
      <x:c r="M1800" s="19" t="n">
        <x:v>0.05419099930005018</x:v>
      </x:c>
      <x:c r="N1800" s="19" t="n">
        <x:v>0.07106040040767653</x:v>
      </x:c>
      <x:c r="O1800" s="19" t="n">
        <x:v>0.06868605498019065</x:v>
      </x:c>
      <x:c r="P1800" s="19" t="n">
        <x:v>0.06567594983506411</x:v>
      </x:c>
      <x:c r="Q1800" s="19" t="n">
        <x:v>0.06769288411460253</x:v>
      </x:c>
      <x:c r="R1800" s="19" t="n">
        <x:v>0.06738233209684835</x:v>
      </x:c>
      <x:c r="S1800" s="21" t="n">
        <x:v>9116.207835387611</x:v>
      </x:c>
      <x:c r="T1800" s="21" t="n">
        <x:v>14576.806449169664</x:v>
      </x:c>
      <x:c r="U1800" s="21" t="n">
        <x:v>18059.237471788376</x:v>
      </x:c>
      <x:c r="V1800" s="21" t="n">
        <x:v>21826.57305970317</x:v>
      </x:c>
      <x:c r="W1800" s="21" t="n">
        <x:v>25977.859658810303</x:v>
      </x:c>
      <x:c r="X1800" s="21" t="n">
        <x:v>27507.4324593841</x:v>
      </x:c>
      <x:c r="Y1800" s="21" t="n">
        <x:v>28695.788539905116</x:v>
      </x:c>
      <x:c r="Z1800" s="21" t="n">
        <x:v>29637.073156756654</x:v>
      </x:c>
      <x:c r="AA1800" s="21" t="n">
        <x:v>30305.16038114881</x:v>
      </x:c>
      <x:c r="AB1800" s="21" t="n">
        <x:v>30688.74601513337</x:v>
      </x:c>
      <x:c r="AC1800" s="21" t="n">
        <x:v>40028.79915017396</x:v>
      </x:c>
      <x:c r="AD1800" s="25" t="n">
        <x:f>AC1800*(1+Inputs!$C$14)*(1-Inputs!$C$14/Inputs!$C$15)</x:f>
        <x:v>31762.85212566303</x:v>
      </x:c>
      <x:c r="AE1800" s="25" t="n">
        <x:f>AD1800/(B1800-Inputs!$C$14)</x:f>
        <x:v>540656.3786869773</x:v>
      </x:c>
      <x:c r="AF1800" s="25" t="n">
        <x:f>S1800/(1+B1800)^1+T1800/(1+B1800)^2+U1800/(1+B1800)^3+V1800/(1+B1800)^4+W1800/(1+B1800)^5+X1800/(1+B1800)^6+Y1800/(1+B1800)^7+Z1800/(1+B1800)^8+AA1800/(1+B1800)^9+AB1800/(1+B1800)^10+AE1800/(1+B1800)^10</x:f>
        <x:v>358759.01110726653</x:v>
      </x:c>
      <x:c r="AG1800" s="25" t="n">
        <x:f>(AF1800+Inputs!$C$12)/Inputs!$C$13</x:f>
        <x:v>312.0717275307702</x:v>
      </x:c>
      <x:c r="AH1800" s="25" t="n">
        <x:f>(S1800+Inputs!$C$11)*Inputs!$C$8-Inputs!$C$11</x:f>
        <x:v>2395.72476671584</x:v>
      </x:c>
      <x:c r="AI1800" s="25" t="n">
        <x:f>Inputs!$C$12+AH1800-Inputs!$C$10*Inputs!$C$13</x:f>
        <x:v>24713.640181915835</x:v>
      </x:c>
      <x:c r="AJ1800" s="25" t="n">
        <x:f>(S1800+Inputs!$C$11)*(1-Inputs!$C$8)</x:f>
        <x:v>6720.483068671772</x:v>
      </x:c>
      <x:c r="AK1800" s="25" t="n">
        <x:f>AJ1800/(1+B1800)^(1-Inputs!$C$8)+T1800/(1+B1800)^(2-Inputs!$C$8)+U1800/(1+B1800)^(3-Inputs!$C$8)+V1800/(1+B1800)^(4-Inputs!$C$8)+W1800/(1+B1800)^(5-Inputs!$C$8)+X1800/(1+B1800)^(6-Inputs!$C$8)+Y1800/(1+B1800)^(7-Inputs!$C$8)+Z1800/(1+B1800)^(8-Inputs!$C$8)+AA1800/(1+B1800)^(9-Inputs!$C$8)+AB1800/(1+B1800)^(10-Inputs!$C$8)+AE1800/(1+B1800)^(10-Inputs!$C$8)</x:f>
        <x:v>371856.8082651846</x:v>
      </x:c>
      <x:c r="AL1800" s="25" t="n">
        <x:f>(AK1800+AI1800)/Inputs!$C$13</x:f>
        <x:v>316.4344334551383</x:v>
      </x:c>
      <x:c r="AM1800" s="26" t="n">
        <x:f>IF(AL1800&gt;=Inputs!$C$7,1,0)</x:f>
        <x:v>1</x:v>
      </x:c>
      <x:c r="AN1800" s="26" t="n">
        <x:f>IF(Inputs!$C$7&lt;=(1-Inputs!$C$16)*AL1800,1,0)</x:f>
        <x:v>0</x:v>
      </x:c>
    </x:row>
    <x:row r="1801" ht="20" customHeight="1">
      <x:c r="A1801" s="16" t="n">
        <x:v>1796</x:v>
      </x:c>
      <x:c r="B1801" s="19" t="n">
        <x:v>0.08073815831425828</x:v>
      </x:c>
      <x:c r="C1801" s="24" t="n">
        <x:v>0.2974610197260006</x:v>
      </x:c>
      <x:c r="D1801" s="19" t="n">
        <x:v>0.03336407688700121</x:v>
      </x:c>
      <x:c r="E1801" s="19" t="n">
        <x:v>0.04086798195391708</x:v>
      </x:c>
      <x:c r="F1801" s="19" t="n">
        <x:v>-0.19730152041013188</x:v>
      </x:c>
      <x:c r="G1801" s="19" t="n">
        <x:v>-0.05864796451285599</x:v>
      </x:c>
      <x:c r="H1801" s="19" t="n">
        <x:v>0.7082961852409255</x:v>
      </x:c>
      <x:c r="I1801" s="19" t="n">
        <x:v>0.06980964366336252</x:v>
      </x:c>
      <x:c r="J1801" s="19" t="n">
        <x:v>0.06810882881475094</x:v>
      </x:c>
      <x:c r="K1801" s="19" t="n">
        <x:v>0.06132366872486841</x:v>
      </x:c>
      <x:c r="L1801" s="19" t="n">
        <x:v>0.06307029207331993</x:v>
      </x:c>
      <x:c r="M1801" s="19" t="n">
        <x:v>0.06264375558249526</x:v>
      </x:c>
      <x:c r="N1801" s="19" t="n">
        <x:v>0.06334193355254115</x:v>
      </x:c>
      <x:c r="O1801" s="19" t="n">
        <x:v>0.07034873967503813</x:v>
      </x:c>
      <x:c r="P1801" s="19" t="n">
        <x:v>0.06548650485903296</x:v>
      </x:c>
      <x:c r="Q1801" s="19" t="n">
        <x:v>0.06179279438336039</x:v>
      </x:c>
      <x:c r="R1801" s="19" t="n">
        <x:v>0.06251864305159074</x:v>
      </x:c>
      <x:c r="S1801" s="21" t="n">
        <x:v>9172.10671303502</x:v>
      </x:c>
      <x:c r="T1801" s="21" t="n">
        <x:v>14405.448535259477</x:v>
      </x:c>
      <x:c r="U1801" s="21" t="n">
        <x:v>17549.02120910857</x:v>
      </x:c>
      <x:c r="V1801" s="21" t="n">
        <x:v>20918.228019538004</x:v>
      </x:c>
      <x:c r="W1801" s="21" t="n">
        <x:v>24628.10928652666</x:v>
      </x:c>
      <x:c r="X1801" s="21" t="n">
        <x:v>26168.581067176874</x:v>
      </x:c>
      <x:c r="Y1801" s="21" t="n">
        <x:v>27342.09555636638</x:v>
      </x:c>
      <x:c r="Z1801" s="21" t="n">
        <x:v>28309.141404487975</x:v>
      </x:c>
      <x:c r="AA1801" s="21" t="n">
        <x:v>29006.37019311286</x:v>
      </x:c>
      <x:c r="AB1801" s="21" t="n">
        <x:v>29422.304159090894</x:v>
      </x:c>
      <x:c r="AC1801" s="21" t="n">
        <x:v>38376.91846837942</x:v>
      </x:c>
      <x:c r="AD1801" s="25" t="n">
        <x:f>AC1801*(1+Inputs!$C$14)*(1-Inputs!$C$14/Inputs!$C$15)</x:f>
        <x:v>30452.084804659065</x:v>
      </x:c>
      <x:c r="AE1801" s="25" t="n">
        <x:f>AD1801/(B1801-Inputs!$C$14)</x:f>
        <x:v>665791.6699537511</x:v>
      </x:c>
      <x:c r="AF1801" s="25" t="n">
        <x:f>S1801/(1+B1801)^1+T1801/(1+B1801)^2+U1801/(1+B1801)^3+V1801/(1+B1801)^4+W1801/(1+B1801)^5+X1801/(1+B1801)^6+Y1801/(1+B1801)^7+Z1801/(1+B1801)^8+AA1801/(1+B1801)^9+AB1801/(1+B1801)^10+AE1801/(1+B1801)^10</x:f>
        <x:v>448520.1450340198</x:v>
      </x:c>
      <x:c r="AG1801" s="25" t="n">
        <x:f>(AF1801+Inputs!$C$12)/Inputs!$C$13</x:f>
        <x:v>383.6945972418797</x:v>
      </x:c>
      <x:c r="AH1801" s="25" t="n">
        <x:f>(S1801+Inputs!$C$11)*Inputs!$C$8-Inputs!$C$11</x:f>
        <x:v>2421.913008024626</x:v>
      </x:c>
      <x:c r="AI1801" s="25" t="n">
        <x:f>Inputs!$C$12+AH1801-Inputs!$C$10*Inputs!$C$13</x:f>
        <x:v>24739.828423224622</x:v>
      </x:c>
      <x:c r="AJ1801" s="25" t="n">
        <x:f>(S1801+Inputs!$C$11)*(1-Inputs!$C$8)</x:f>
        <x:v>6750.193705010395</x:v>
      </x:c>
      <x:c r="AK1801" s="25" t="n">
        <x:f>AJ1801/(1+B1801)^(1-Inputs!$C$8)+T1801/(1+B1801)^(2-Inputs!$C$8)+U1801/(1+B1801)^(3-Inputs!$C$8)+V1801/(1+B1801)^(4-Inputs!$C$8)+W1801/(1+B1801)^(5-Inputs!$C$8)+X1801/(1+B1801)^(6-Inputs!$C$8)+Y1801/(1+B1801)^(7-Inputs!$C$8)+Z1801/(1+B1801)^(8-Inputs!$C$8)+AA1801/(1+B1801)^(9-Inputs!$C$8)+AB1801/(1+B1801)^(10-Inputs!$C$8)+AE1801/(1+B1801)^(10-Inputs!$C$8)</x:f>
        <x:v>462811.80503693875</x:v>
      </x:c>
      <x:c r="AL1801" s="25" t="n">
        <x:f>(AK1801+AI1801)/Inputs!$C$13</x:f>
        <x:v>389.0308153777464</x:v>
      </x:c>
      <x:c r="AM1801" s="26" t="n">
        <x:f>IF(AL1801&gt;=Inputs!$C$7,1,0)</x:f>
        <x:v>1</x:v>
      </x:c>
      <x:c r="AN1801" s="26" t="n">
        <x:f>IF(Inputs!$C$7&lt;=(1-Inputs!$C$16)*AL1801,1,0)</x:f>
        <x:v>1</x:v>
      </x:c>
    </x:row>
    <x:row r="1802" ht="20" customHeight="1">
      <x:c r="A1802" s="16" t="n">
        <x:v>1797</x:v>
      </x:c>
      <x:c r="B1802" s="19" t="n">
        <x:v>0.09544304311390452</x:v>
      </x:c>
      <x:c r="C1802" s="24" t="n">
        <x:v>0.45995216610285183</x:v>
      </x:c>
      <x:c r="D1802" s="19" t="n">
        <x:v>0.02369870876978979</x:v>
      </x:c>
      <x:c r="E1802" s="19" t="n">
        <x:v>0.053309569712007204</x:v>
      </x:c>
      <x:c r="F1802" s="19" t="n">
        <x:v>-0.15873622384789204</x:v>
      </x:c>
      <x:c r="G1802" s="19" t="n">
        <x:v>-0.09560028517662829</x:v>
      </x:c>
      <x:c r="H1802" s="19" t="n">
        <x:v>0.491704385932195</x:v>
      </x:c>
      <x:c r="I1802" s="19" t="n">
        <x:v>0.06766492277661541</x:v>
      </x:c>
      <x:c r="J1802" s="19" t="n">
        <x:v>0.0745002296186101</x:v>
      </x:c>
      <x:c r="K1802" s="19" t="n">
        <x:v>0.07174864560792116</x:v>
      </x:c>
      <x:c r="L1802" s="19" t="n">
        <x:v>0.06813577836368381</x:v>
      </x:c>
      <x:c r="M1802" s="19" t="n">
        <x:v>0.06746835104427987</x:v>
      </x:c>
      <x:c r="N1802" s="19" t="n">
        <x:v>0.06633439702770261</x:v>
      </x:c>
      <x:c r="O1802" s="19" t="n">
        <x:v>0.07078522418983425</x:v>
      </x:c>
      <x:c r="P1802" s="19" t="n">
        <x:v>0.07259002139223752</x:v>
      </x:c>
      <x:c r="Q1802" s="19" t="n">
        <x:v>0.0705953145143019</x:v>
      </x:c>
      <x:c r="R1802" s="19" t="n">
        <x:v>0.06946351973565812</x:v>
      </x:c>
      <x:c r="S1802" s="21" t="n">
        <x:v>9665.936971717972</x:v>
      </x:c>
      <x:c r="T1802" s="21" t="n">
        <x:v>15255.933195439338</x:v>
      </x:c>
      <x:c r="U1802" s="21" t="n">
        <x:v>18495.119070172965</x:v>
      </x:c>
      <x:c r="V1802" s="21" t="n">
        <x:v>21830.972924754336</x:v>
      </x:c>
      <x:c r="W1802" s="21" t="n">
        <x:v>25552.986104556854</x:v>
      </x:c>
      <x:c r="X1802" s="21" t="n">
        <x:v>27111.654382025023</x:v>
      </x:c>
      <x:c r="Y1802" s="21" t="n">
        <x:v>28353.840980262576</x:v>
      </x:c>
      <x:c r="Z1802" s="21" t="n">
        <x:v>29358.197423989517</x:v>
      </x:c>
      <x:c r="AA1802" s="21" t="n">
        <x:v>30075.879967971236</x:v>
      </x:c>
      <x:c r="AB1802" s="21" t="n">
        <x:v>30474.635423992127</x:v>
      </x:c>
      <x:c r="AC1802" s="21" t="n">
        <x:v>39749.524466076684</x:v>
      </x:c>
      <x:c r="AD1802" s="25" t="n">
        <x:f>AC1802*(1+Inputs!$C$14)*(1-Inputs!$C$14/Inputs!$C$15)</x:f>
        <x:v>31541.247663831844</x:v>
      </x:c>
      <x:c r="AE1802" s="25" t="n">
        <x:f>AD1802/(B1802-Inputs!$C$14)</x:f>
        <x:v>521834.21017357736</x:v>
      </x:c>
      <x:c r="AF1802" s="25" t="n">
        <x:f>S1802/(1+B1802)^1+T1802/(1+B1802)^2+U1802/(1+B1802)^3+V1802/(1+B1802)^4+W1802/(1+B1802)^5+X1802/(1+B1802)^6+Y1802/(1+B1802)^7+Z1802/(1+B1802)^8+AA1802/(1+B1802)^9+AB1802/(1+B1802)^10+AE1802/(1+B1802)^10</x:f>
        <x:v>346999.0829098207</x:v>
      </x:c>
      <x:c r="AG1802" s="25" t="n">
        <x:f>(AF1802+Inputs!$C$12)/Inputs!$C$13</x:f>
        <x:v>302.6881584040145</x:v>
      </x:c>
      <x:c r="AH1802" s="25" t="n">
        <x:f>(S1802+Inputs!$C$11)*Inputs!$C$8-Inputs!$C$11</x:f>
        <x:v>2653.269101818557</x:v>
      </x:c>
      <x:c r="AI1802" s="25" t="n">
        <x:f>Inputs!$C$12+AH1802-Inputs!$C$10*Inputs!$C$13</x:f>
        <x:v>24971.184517018555</x:v>
      </x:c>
      <x:c r="AJ1802" s="25" t="n">
        <x:f>(S1802+Inputs!$C$11)*(1-Inputs!$C$8)</x:f>
        <x:v>7012.667869899416</x:v>
      </x:c>
      <x:c r="AK1802" s="25" t="n">
        <x:f>AJ1802/(1+B1802)^(1-Inputs!$C$8)+T1802/(1+B1802)^(2-Inputs!$C$8)+U1802/(1+B1802)^(3-Inputs!$C$8)+V1802/(1+B1802)^(4-Inputs!$C$8)+W1802/(1+B1802)^(5-Inputs!$C$8)+X1802/(1+B1802)^(6-Inputs!$C$8)+Y1802/(1+B1802)^(7-Inputs!$C$8)+Z1802/(1+B1802)^(8-Inputs!$C$8)+AA1802/(1+B1802)^(9-Inputs!$C$8)+AB1802/(1+B1802)^(10-Inputs!$C$8)+AE1802/(1+B1802)^(10-Inputs!$C$8)</x:f>
        <x:v>359611.70483510173</x:v>
      </x:c>
      <x:c r="AL1802" s="25" t="n">
        <x:f>(AK1802+AI1802)/Inputs!$C$13</x:f>
        <x:v>306.8692313943599</x:v>
      </x:c>
      <x:c r="AM1802" s="26" t="n">
        <x:f>IF(AL1802&gt;=Inputs!$C$7,1,0)</x:f>
        <x:v>1</x:v>
      </x:c>
      <x:c r="AN1802" s="26" t="n">
        <x:f>IF(Inputs!$C$7&lt;=(1-Inputs!$C$16)*AL1802,1,0)</x:f>
        <x:v>0</x:v>
      </x:c>
    </x:row>
    <x:row r="1803" ht="20" customHeight="1">
      <x:c r="A1803" s="16" t="n">
        <x:v>1798</x:v>
      </x:c>
      <x:c r="B1803" s="19" t="n">
        <x:v>0.08480575109837103</x:v>
      </x:c>
      <x:c r="C1803" s="24" t="n">
        <x:v>0.6299416614574227</x:v>
      </x:c>
      <x:c r="D1803" s="19" t="n">
        <x:v>0.0277265331626964</x:v>
      </x:c>
      <x:c r="E1803" s="19" t="n">
        <x:v>0.051795699095731326</x:v>
      </x:c>
      <x:c r="F1803" s="19" t="n">
        <x:v>-0.12123334997670443</x:v>
      </x:c>
      <x:c r="G1803" s="19" t="n">
        <x:v>-0.08478904166250742</x:v>
      </x:c>
      <x:c r="H1803" s="19" t="n">
        <x:v>0.718786257520577</x:v>
      </x:c>
      <x:c r="I1803" s="19" t="n">
        <x:v>0.07244020197093165</x:v>
      </x:c>
      <x:c r="J1803" s="19" t="n">
        <x:v>0.07285868967115788</x:v>
      </x:c>
      <x:c r="K1803" s="19" t="n">
        <x:v>0.07233886241348841</x:v>
      </x:c>
      <x:c r="L1803" s="19" t="n">
        <x:v>0.07092757975182735</x:v>
      </x:c>
      <x:c r="M1803" s="19" t="n">
        <x:v>0.06964075952670669</x:v>
      </x:c>
      <x:c r="N1803" s="19" t="n">
        <x:v>0.0743551177704751</x:v>
      </x:c>
      <x:c r="O1803" s="19" t="n">
        <x:v>0.06864749895295404</x:v>
      </x:c>
      <x:c r="P1803" s="19" t="n">
        <x:v>0.07051794355816014</x:v>
      </x:c>
      <x:c r="Q1803" s="19" t="n">
        <x:v>0.06761689934214815</x:v>
      </x:c>
      <x:c r="R1803" s="19" t="n">
        <x:v>0.06193377880128878</x:v>
      </x:c>
      <x:c r="S1803" s="21" t="n">
        <x:v>10399.030827687999</x:v>
      </x:c>
      <x:c r="T1803" s="21" t="n">
        <x:v>16411.91428305515</x:v>
      </x:c>
      <x:c r="U1803" s="21" t="n">
        <x:v>19935.571180679457</x:v>
      </x:c>
      <x:c r="V1803" s="21" t="n">
        <x:v>23650.846547756893</x:v>
      </x:c>
      <x:c r="W1803" s="21" t="n">
        <x:v>27821.2707193092</x:v>
      </x:c>
      <x:c r="X1803" s="21" t="n">
        <x:v>29534.066304436165</x:v>
      </x:c>
      <x:c r="Y1803" s="21" t="n">
        <x:v>30889.322280563254</x:v>
      </x:c>
      <x:c r="Z1803" s="21" t="n">
        <x:v>31927.400058955744</x:v>
      </x:c>
      <x:c r="AA1803" s="21" t="n">
        <x:v>32631.761195875268</x:v>
      </x:c>
      <x:c r="AB1803" s="21" t="n">
        <x:v>32967.82041214693</x:v>
      </x:c>
      <x:c r="AC1803" s="21" t="n">
        <x:v>43001.50488540904</x:v>
      </x:c>
      <x:c r="AD1803" s="25" t="n">
        <x:f>AC1803*(1+Inputs!$C$14)*(1-Inputs!$C$14/Inputs!$C$15)</x:f>
        <x:v>34121.694126572074</x:v>
      </x:c>
      <x:c r="AE1803" s="25" t="n">
        <x:f>AD1803/(B1803-Inputs!$C$14)</x:f>
        <x:v>685095.4633568025</x:v>
      </x:c>
      <x:c r="AF1803" s="25" t="n">
        <x:f>S1803/(1+B1803)^1+T1803/(1+B1803)^2+U1803/(1+B1803)^3+V1803/(1+B1803)^4+W1803/(1+B1803)^5+X1803/(1+B1803)^6+Y1803/(1+B1803)^7+Z1803/(1+B1803)^8+AA1803/(1+B1803)^9+AB1803/(1+B1803)^10+AE1803/(1+B1803)^10</x:f>
        <x:v>460829.7924911715</x:v>
      </x:c>
      <x:c r="AG1803" s="25" t="n">
        <x:f>(AF1803+Inputs!$C$12)/Inputs!$C$13</x:f>
        <x:v>393.5168024374236</x:v>
      </x:c>
      <x:c r="AH1803" s="25" t="n">
        <x:f>(S1803+Inputs!$C$11)*Inputs!$C$8-Inputs!$C$11</x:f>
        <x:v>2996.7185521497204</x:v>
      </x:c>
      <x:c r="AI1803" s="25" t="n">
        <x:f>Inputs!$C$12+AH1803-Inputs!$C$10*Inputs!$C$13</x:f>
        <x:v>25314.63396734972</x:v>
      </x:c>
      <x:c r="AJ1803" s="25" t="n">
        <x:f>(S1803+Inputs!$C$11)*(1-Inputs!$C$8)</x:f>
        <x:v>7402.312275538279</x:v>
      </x:c>
      <x:c r="AK1803" s="25" t="n">
        <x:f>AJ1803/(1+B1803)^(1-Inputs!$C$8)+T1803/(1+B1803)^(2-Inputs!$C$8)+U1803/(1+B1803)^(3-Inputs!$C$8)+V1803/(1+B1803)^(4-Inputs!$C$8)+W1803/(1+B1803)^(5-Inputs!$C$8)+X1803/(1+B1803)^(6-Inputs!$C$8)+Y1803/(1+B1803)^(7-Inputs!$C$8)+Z1803/(1+B1803)^(8-Inputs!$C$8)+AA1803/(1+B1803)^(9-Inputs!$C$8)+AB1803/(1+B1803)^(10-Inputs!$C$8)+AE1803/(1+B1803)^(10-Inputs!$C$8)</x:f>
        <x:v>475873.4693769898</x:v>
      </x:c>
      <x:c r="AL1803" s="25" t="n">
        <x:f>(AK1803+AI1803)/Inputs!$C$13</x:f>
        <x:v>399.91172856485935</x:v>
      </x:c>
      <x:c r="AM1803" s="26" t="n">
        <x:f>IF(AL1803&gt;=Inputs!$C$7,1,0)</x:f>
        <x:v>1</x:v>
      </x:c>
      <x:c r="AN1803" s="26" t="n">
        <x:f>IF(Inputs!$C$7&lt;=(1-Inputs!$C$16)*AL1803,1,0)</x:f>
        <x:v>1</x:v>
      </x:c>
    </x:row>
    <x:row r="1804" ht="20" customHeight="1">
      <x:c r="A1804" s="16" t="n">
        <x:v>1799</x:v>
      </x:c>
      <x:c r="B1804" s="19" t="n">
        <x:v>0.08764281586693981</x:v>
      </x:c>
      <x:c r="C1804" s="24" t="n">
        <x:v>0.5930881478977028</x:v>
      </x:c>
      <x:c r="D1804" s="19" t="n">
        <x:v>0.013737508556796741</x:v>
      </x:c>
      <x:c r="E1804" s="19" t="n">
        <x:v>0.0582599143940567</x:v>
      </x:c>
      <x:c r="F1804" s="19" t="n">
        <x:v>-0.22019502260555898</x:v>
      </x:c>
      <x:c r="G1804" s="19" t="n">
        <x:v>-0.04674145588391354</x:v>
      </x:c>
      <x:c r="H1804" s="19" t="n">
        <x:v>0.8810917360531505</x:v>
      </x:c>
      <x:c r="I1804" s="19" t="n">
        <x:v>0.0655803477246684</x:v>
      </x:c>
      <x:c r="J1804" s="19" t="n">
        <x:v>0.06335249691569403</x:v>
      </x:c>
      <x:c r="K1804" s="19" t="n">
        <x:v>0.07039487622564934</x:v>
      </x:c>
      <x:c r="L1804" s="19" t="n">
        <x:v>0.0630084049846107</x:v>
      </x:c>
      <x:c r="M1804" s="19" t="n">
        <x:v>0.06448904095818193</x:v>
      </x:c>
      <x:c r="N1804" s="19" t="n">
        <x:v>0.06386402629530608</x:v>
      </x:c>
      <x:c r="O1804" s="19" t="n">
        <x:v>0.06614207712350549</x:v>
      </x:c>
      <x:c r="P1804" s="19" t="n">
        <x:v>0.05866288488416217</x:v>
      </x:c>
      <x:c r="Q1804" s="19" t="n">
        <x:v>0.061180690070453916</x:v>
      </x:c>
      <x:c r="R1804" s="19" t="n">
        <x:v>0.05929819587985662</x:v>
      </x:c>
      <x:c r="S1804" s="21" t="n">
        <x:v>8844.343364839788</x:v>
      </x:c>
      <x:c r="T1804" s="21" t="n">
        <x:v>14303.082426803046</x:v>
      </x:c>
      <x:c r="U1804" s="21" t="n">
        <x:v>17996.641712975998</x:v>
      </x:c>
      <x:c r="V1804" s="21" t="n">
        <x:v>22186.64571287705</x:v>
      </x:c>
      <x:c r="W1804" s="21" t="n">
        <x:v>26794.467806089728</x:v>
      </x:c>
      <x:c r="X1804" s="21" t="n">
        <x:v>28454.5145028719</x:v>
      </x:c>
      <x:c r="Y1804" s="21" t="n">
        <x:v>29646.21064012065</x:v>
      </x:c>
      <x:c r="Z1804" s="21" t="n">
        <x:v>30592.636893478757</x:v>
      </x:c>
      <x:c r="AA1804" s="21" t="n">
        <x:v>31244.882720131885</x:v>
      </x:c>
      <x:c r="AB1804" s="21" t="n">
        <x:v>31604.73475036265</x:v>
      </x:c>
      <x:c r="AC1804" s="21" t="n">
        <x:v>41223.56706569041</x:v>
      </x:c>
      <x:c r="AD1804" s="25" t="n">
        <x:f>AC1804*(1+Inputs!$C$14)*(1-Inputs!$C$14/Inputs!$C$15)</x:f>
        <x:v>32710.90046662534</x:v>
      </x:c>
      <x:c r="AE1804" s="25" t="n">
        <x:f>AD1804/(B1804-Inputs!$C$14)</x:f>
        <x:v>621374.4445074052</x:v>
      </x:c>
      <x:c r="AF1804" s="25" t="n">
        <x:f>S1804/(1+B1804)^1+T1804/(1+B1804)^2+U1804/(1+B1804)^3+V1804/(1+B1804)^4+W1804/(1+B1804)^5+X1804/(1+B1804)^6+Y1804/(1+B1804)^7+Z1804/(1+B1804)^8+AA1804/(1+B1804)^9+AB1804/(1+B1804)^10+AE1804/(1+B1804)^10</x:f>
        <x:v>413474.1915096218</x:v>
      </x:c>
      <x:c r="AG1804" s="25" t="n">
        <x:f>(AF1804+Inputs!$C$12)/Inputs!$C$13</x:f>
        <x:v>355.73047008158966</x:v>
      </x:c>
      <x:c r="AH1804" s="25" t="n">
        <x:f>(S1804+Inputs!$C$11)*Inputs!$C$8-Inputs!$C$11</x:f>
        <x:v>2268.358124349599</x:v>
      </x:c>
      <x:c r="AI1804" s="25" t="n">
        <x:f>Inputs!$C$12+AH1804-Inputs!$C$10*Inputs!$C$13</x:f>
        <x:v>24586.2735395496</x:v>
      </x:c>
      <x:c r="AJ1804" s="25" t="n">
        <x:f>(S1804+Inputs!$C$11)*(1-Inputs!$C$8)</x:f>
        <x:v>6575.985240490189</x:v>
      </x:c>
      <x:c r="AK1804" s="25" t="n">
        <x:f>AJ1804/(1+B1804)^(1-Inputs!$C$8)+T1804/(1+B1804)^(2-Inputs!$C$8)+U1804/(1+B1804)^(3-Inputs!$C$8)+V1804/(1+B1804)^(4-Inputs!$C$8)+W1804/(1+B1804)^(5-Inputs!$C$8)+X1804/(1+B1804)^(6-Inputs!$C$8)+Y1804/(1+B1804)^(7-Inputs!$C$8)+Z1804/(1+B1804)^(8-Inputs!$C$8)+AA1804/(1+B1804)^(9-Inputs!$C$8)+AB1804/(1+B1804)^(10-Inputs!$C$8)+AE1804/(1+B1804)^(10-Inputs!$C$8)</x:f>
        <x:v>427903.51327581936</x:v>
      </x:c>
      <x:c r="AL1804" s="25" t="n">
        <x:f>(AK1804+AI1804)/Inputs!$C$13</x:f>
        <x:v>361.0540066609557</x:v>
      </x:c>
      <x:c r="AM1804" s="26" t="n">
        <x:f>IF(AL1804&gt;=Inputs!$C$7,1,0)</x:f>
        <x:v>1</x:v>
      </x:c>
      <x:c r="AN1804" s="26" t="n">
        <x:f>IF(Inputs!$C$7&lt;=(1-Inputs!$C$16)*AL1804,1,0)</x:f>
        <x:v>1</x:v>
      </x:c>
    </x:row>
    <x:row r="1805" ht="20" customHeight="1">
      <x:c r="A1805" s="16" t="n">
        <x:v>1800</x:v>
      </x:c>
      <x:c r="B1805" s="19" t="n">
        <x:v>0.09690596950803962</x:v>
      </x:c>
      <x:c r="C1805" s="24" t="n">
        <x:v>0.4914956668641537</x:v>
      </x:c>
      <x:c r="D1805" s="19" t="n">
        <x:v>0.04231672874405632</x:v>
      </x:c>
      <x:c r="E1805" s="19" t="n">
        <x:v>0.034169505039369316</x:v>
      </x:c>
      <x:c r="F1805" s="19" t="n">
        <x:v>-0.2579183515457078</x:v>
      </x:c>
      <x:c r="G1805" s="19" t="n">
        <x:v>-0.050832022428498366</x:v>
      </x:c>
      <x:c r="H1805" s="19" t="n">
        <x:v>0.6382287313926156</x:v>
      </x:c>
      <x:c r="I1805" s="19" t="n">
        <x:v>0.06555718773180047</x:v>
      </x:c>
      <x:c r="J1805" s="19" t="n">
        <x:v>0.06744760385162067</x:v>
      </x:c>
      <x:c r="K1805" s="19" t="n">
        <x:v>0.06431083336825964</x:v>
      </x:c>
      <x:c r="L1805" s="19" t="n">
        <x:v>0.06327757944847576</x:v>
      </x:c>
      <x:c r="M1805" s="19" t="n">
        <x:v>0.06344732081874213</x:v>
      </x:c>
      <x:c r="N1805" s="19" t="n">
        <x:v>0.06672645048441722</x:v>
      </x:c>
      <x:c r="O1805" s="19" t="n">
        <x:v>0.06957285185939213</x:v>
      </x:c>
      <x:c r="P1805" s="19" t="n">
        <x:v>0.06736181850085472</x:v>
      </x:c>
      <x:c r="Q1805" s="19" t="n">
        <x:v>0.06741512103016589</x:v>
      </x:c>
      <x:c r="R1805" s="19" t="n">
        <x:v>0.06332310935644159</x:v>
      </x:c>
      <x:c r="S1805" s="21" t="n">
        <x:v>8130.801543555164</x:v>
      </x:c>
      <x:c r="T1805" s="21" t="n">
        <x:v>13274.757331412147</x:v>
      </x:c>
      <x:c r="U1805" s="21" t="n">
        <x:v>16805.17603538615</x:v>
      </x:c>
      <x:c r="V1805" s="21" t="n">
        <x:v>20758.866417798527</x:v>
      </x:c>
      <x:c r="W1805" s="21" t="n">
        <x:v>25171.994749816044</x:v>
      </x:c>
      <x:c r="X1805" s="21" t="n">
        <x:v>26844.381764653994</x:v>
      </x:c>
      <x:c r="Y1805" s="21" t="n">
        <x:v>28103.859551613114</x:v>
      </x:c>
      <x:c r="Z1805" s="21" t="n">
        <x:v>29122.199250595015</x:v>
      </x:c>
      <x:c r="AA1805" s="21" t="n">
        <x:v>29850.429549988403</x:v>
      </x:c>
      <x:c r="AB1805" s="21" t="n">
        <x:v>30268.449353253</x:v>
      </x:c>
      <x:c r="AC1805" s="21" t="n">
        <x:v>39480.58611293869</x:v>
      </x:c>
      <x:c r="AD1805" s="25" t="n">
        <x:f>AC1805*(1+Inputs!$C$14)*(1-Inputs!$C$14/Inputs!$C$15)</x:f>
        <x:v>31327.845080616848</x:v>
      </x:c>
      <x:c r="AE1805" s="25" t="n">
        <x:f>AD1805/(B1805-Inputs!$C$14)</x:f>
        <x:v>506055.31792129285</x:v>
      </x:c>
      <x:c r="AF1805" s="25" t="n">
        <x:f>S1805/(1+B1805)^1+T1805/(1+B1805)^2+U1805/(1+B1805)^3+V1805/(1+B1805)^4+W1805/(1+B1805)^5+X1805/(1+B1805)^6+Y1805/(1+B1805)^7+Z1805/(1+B1805)^8+AA1805/(1+B1805)^9+AB1805/(1+B1805)^10+AE1805/(1+B1805)^10</x:f>
        <x:v>331052.3113230566</x:v>
      </x:c>
      <x:c r="AG1805" s="25" t="n">
        <x:f>(AF1805+Inputs!$C$12)/Inputs!$C$13</x:f>
        <x:v>289.9637921476384</x:v>
      </x:c>
      <x:c r="AH1805" s="25" t="n">
        <x:f>(S1805+Inputs!$C$11)*Inputs!$C$8-Inputs!$C$11</x:f>
        <x:v>1934.0686683505019</x:v>
      </x:c>
      <x:c r="AI1805" s="25" t="n">
        <x:f>Inputs!$C$12+AH1805-Inputs!$C$10*Inputs!$C$13</x:f>
        <x:v>24251.984083550502</x:v>
      </x:c>
      <x:c r="AJ1805" s="25" t="n">
        <x:f>(S1805+Inputs!$C$11)*(1-Inputs!$C$8)</x:f>
        <x:v>6196.732875204663</x:v>
      </x:c>
      <x:c r="AK1805" s="25" t="n">
        <x:f>AJ1805/(1+B1805)^(1-Inputs!$C$8)+T1805/(1+B1805)^(2-Inputs!$C$8)+U1805/(1+B1805)^(3-Inputs!$C$8)+V1805/(1+B1805)^(4-Inputs!$C$8)+W1805/(1+B1805)^(5-Inputs!$C$8)+X1805/(1+B1805)^(6-Inputs!$C$8)+Y1805/(1+B1805)^(7-Inputs!$C$8)+Z1805/(1+B1805)^(8-Inputs!$C$8)+AA1805/(1+B1805)^(9-Inputs!$C$8)+AB1805/(1+B1805)^(10-Inputs!$C$8)+AE1805/(1+B1805)^(10-Inputs!$C$8)</x:f>
        <x:v>343871.7144434958</x:v>
      </x:c>
      <x:c r="AL1805" s="25" t="n">
        <x:f>(AK1805+AI1805)/Inputs!$C$13</x:f>
        <x:v>293.7359917789097</x:v>
      </x:c>
      <x:c r="AM1805" s="26" t="n">
        <x:f>IF(AL1805&gt;=Inputs!$C$7,1,0)</x:f>
        <x:v>1</x:v>
      </x:c>
      <x:c r="AN1805" s="26" t="n">
        <x:f>IF(Inputs!$C$7&lt;=(1-Inputs!$C$16)*AL1805,1,0)</x:f>
        <x:v>0</x:v>
      </x:c>
    </x:row>
    <x:row r="1806" ht="20" customHeight="1">
      <x:c r="A1806" s="16" t="n">
        <x:v>1801</x:v>
      </x:c>
      <x:c r="B1806" s="19" t="n">
        <x:v>0.08961785858077921</x:v>
      </x:c>
      <x:c r="C1806" s="24" t="n">
        <x:v>0.615951566882103</x:v>
      </x:c>
      <x:c r="D1806" s="19" t="n">
        <x:v>0.03941373488807898</x:v>
      </x:c>
      <x:c r="E1806" s="19" t="n">
        <x:v>0.049967045163569146</x:v>
      </x:c>
      <x:c r="F1806" s="19" t="n">
        <x:v>-0.15730653874969563</x:v>
      </x:c>
      <x:c r="G1806" s="19" t="n">
        <x:v>-0.09830742523421747</x:v>
      </x:c>
      <x:c r="H1806" s="19" t="n">
        <x:v>0.6022074786840506</x:v>
      </x:c>
      <x:c r="I1806" s="19" t="n">
        <x:v>0.04582180206916633</x:v>
      </x:c>
      <x:c r="J1806" s="19" t="n">
        <x:v>0.045584070186333744</x:v>
      </x:c>
      <x:c r="K1806" s="19" t="n">
        <x:v>0.06480951143205971</x:v>
      </x:c>
      <x:c r="L1806" s="19" t="n">
        <x:v>0.06311704685515793</x:v>
      </x:c>
      <x:c r="M1806" s="19" t="n">
        <x:v>0.054118943584327325</x:v>
      </x:c>
      <x:c r="N1806" s="19" t="n">
        <x:v>0.050253251057228</x:v>
      </x:c>
      <x:c r="O1806" s="19" t="n">
        <x:v>0.0460351038019428</x:v>
      </x:c>
      <x:c r="P1806" s="19" t="n">
        <x:v>0.05096392633488336</x:v>
      </x:c>
      <x:c r="Q1806" s="19" t="n">
        <x:v>0.04561359969428963</x:v>
      </x:c>
      <x:c r="R1806" s="19" t="n">
        <x:v>0.050207997578617096</x:v>
      </x:c>
      <x:c r="S1806" s="21" t="n">
        <x:v>9721.363997928793</x:v>
      </x:c>
      <x:c r="T1806" s="21" t="n">
        <x:v>15567.649094897743</x:v>
      </x:c>
      <x:c r="U1806" s="21" t="n">
        <x:v>19191.097130372116</x:v>
      </x:c>
      <x:c r="V1806" s="21" t="n">
        <x:v>23111.77921988127</x:v>
      </x:c>
      <x:c r="W1806" s="21" t="n">
        <x:v>27534.130828939993</x:v>
      </x:c>
      <x:c r="X1806" s="21" t="n">
        <x:v>29343.957285461045</x:v>
      </x:c>
      <x:c r="Y1806" s="21" t="n">
        <x:v>30743.71629563016</x:v>
      </x:c>
      <x:c r="Z1806" s="21" t="n">
        <x:v>31823.519279037722</x:v>
      </x:c>
      <x:c r="AA1806" s="21" t="n">
        <x:v>32557.52626017782</x:v>
      </x:c>
      <x:c r="AB1806" s="21" t="n">
        <x:v>32897.65723785195</x:v>
      </x:c>
      <x:c r="AC1806" s="21" t="n">
        <x:v>42909.987701546015</x:v>
      </x:c>
      <x:c r="AD1806" s="25" t="n">
        <x:f>AC1806*(1+Inputs!$C$14)*(1-Inputs!$C$14/Inputs!$C$15)</x:f>
        <x:v>34049.07524117675</x:v>
      </x:c>
      <x:c r="AE1806" s="25" t="n">
        <x:f>AD1806/(B1806-Inputs!$C$14)</x:f>
        <x:v>623405.5330239384</x:v>
      </x:c>
      <x:c r="AF1806" s="25" t="n">
        <x:f>S1806/(1+B1806)^1+T1806/(1+B1806)^2+U1806/(1+B1806)^3+V1806/(1+B1806)^4+W1806/(1+B1806)^5+X1806/(1+B1806)^6+Y1806/(1+B1806)^7+Z1806/(1+B1806)^8+AA1806/(1+B1806)^9+AB1806/(1+B1806)^10+AE1806/(1+B1806)^10</x:f>
        <x:v>414841.3227505061</x:v>
      </x:c>
      <x:c r="AG1806" s="25" t="n">
        <x:f>(AF1806+Inputs!$C$12)/Inputs!$C$13</x:f>
        <x:v>356.8213415808707</x:v>
      </x:c>
      <x:c r="AH1806" s="25" t="n">
        <x:f>(S1806+Inputs!$C$11)*Inputs!$C$8-Inputs!$C$11</x:f>
        <x:v>2679.2362839611606</x:v>
      </x:c>
      <x:c r="AI1806" s="25" t="n">
        <x:f>Inputs!$C$12+AH1806-Inputs!$C$10*Inputs!$C$13</x:f>
        <x:v>24997.151699161157</x:v>
      </x:c>
      <x:c r="AJ1806" s="25" t="n">
        <x:f>(S1806+Inputs!$C$11)*(1-Inputs!$C$8)</x:f>
        <x:v>7042.127713967633</x:v>
      </x:c>
      <x:c r="AK1806" s="25" t="n">
        <x:f>AJ1806/(1+B1806)^(1-Inputs!$C$8)+T1806/(1+B1806)^(2-Inputs!$C$8)+U1806/(1+B1806)^(3-Inputs!$C$8)+V1806/(1+B1806)^(4-Inputs!$C$8)+W1806/(1+B1806)^(5-Inputs!$C$8)+X1806/(1+B1806)^(6-Inputs!$C$8)+Y1806/(1+B1806)^(7-Inputs!$C$8)+Z1806/(1+B1806)^(8-Inputs!$C$8)+AA1806/(1+B1806)^(9-Inputs!$C$8)+AB1806/(1+B1806)^(10-Inputs!$C$8)+AE1806/(1+B1806)^(10-Inputs!$C$8)</x:f>
        <x:v>429301.9719031138</x:v>
      </x:c>
      <x:c r="AL1806" s="25" t="n">
        <x:f>(AK1806+AI1806)/Inputs!$C$13</x:f>
        <x:v>362.49772608920887</x:v>
      </x:c>
      <x:c r="AM1806" s="26" t="n">
        <x:f>IF(AL1806&gt;=Inputs!$C$7,1,0)</x:f>
        <x:v>1</x:v>
      </x:c>
      <x:c r="AN1806" s="26" t="n">
        <x:f>IF(Inputs!$C$7&lt;=(1-Inputs!$C$16)*AL1806,1,0)</x:f>
        <x:v>1</x:v>
      </x:c>
    </x:row>
    <x:row r="1807" ht="20" customHeight="1">
      <x:c r="A1807" s="16" t="n">
        <x:v>1802</x:v>
      </x:c>
      <x:c r="B1807" s="19" t="n">
        <x:v>0.09002339931815262</x:v>
      </x:c>
      <x:c r="C1807" s="24" t="n">
        <x:v>0.439659777254775</x:v>
      </x:c>
      <x:c r="D1807" s="19" t="n">
        <x:v>0.007855906561461267</x:v>
      </x:c>
      <x:c r="E1807" s="19" t="n">
        <x:v>0.0480939971268495</x:v>
      </x:c>
      <x:c r="F1807" s="19" t="n">
        <x:v>-0.16475414619126127</x:v>
      </x:c>
      <x:c r="G1807" s="19" t="n">
        <x:v>-0.05880998526728092</x:v>
      </x:c>
      <x:c r="H1807" s="19" t="n">
        <x:v>0.6421743531662116</x:v>
      </x:c>
      <x:c r="I1807" s="19" t="n">
        <x:v>0.06715433678806562</x:v>
      </x:c>
      <x:c r="J1807" s="19" t="n">
        <x:v>0.07098994803811479</x:v>
      </x:c>
      <x:c r="K1807" s="19" t="n">
        <x:v>0.0719731494388077</x:v>
      </x:c>
      <x:c r="L1807" s="19" t="n">
        <x:v>0.06847864250979342</x:v>
      </x:c>
      <x:c r="M1807" s="19" t="n">
        <x:v>0.0660874251192024</x:v>
      </x:c>
      <x:c r="N1807" s="19" t="n">
        <x:v>0.06766370610277932</x:v>
      </x:c>
      <x:c r="O1807" s="19" t="n">
        <x:v>0.07406439749405194</x:v>
      </x:c>
      <x:c r="P1807" s="19" t="n">
        <x:v>0.06924021508601413</x:v>
      </x:c>
      <x:c r="Q1807" s="19" t="n">
        <x:v>0.06259568066636234</x:v>
      </x:c>
      <x:c r="R1807" s="19" t="n">
        <x:v>0.06788122535980279</x:v>
      </x:c>
      <x:c r="S1807" s="21" t="n">
        <x:v>9715.074613822258</x:v>
      </x:c>
      <x:c r="T1807" s="21" t="n">
        <x:v>15053.01724745708</x:v>
      </x:c>
      <x:c r="U1807" s="21" t="n">
        <x:v>17939.58666211926</x:v>
      </x:c>
      <x:c r="V1807" s="21" t="n">
        <x:v>20961.478929052148</x:v>
      </x:c>
      <x:c r="W1807" s="21" t="n">
        <x:v>24251.617313609975</x:v>
      </x:c>
      <x:c r="X1807" s="21" t="n">
        <x:v>25464.99369067655</x:v>
      </x:c>
      <x:c r="Y1807" s="21" t="n">
        <x:v>26416.26388567743</x:v>
      </x:c>
      <x:c r="Z1807" s="21" t="n">
        <x:v>27220.673203185746</x:v>
      </x:c>
      <x:c r="AA1807" s="21" t="n">
        <x:v>27826.29664886083</x:v>
      </x:c>
      <x:c r="AB1807" s="21" t="n">
        <x:v>28226.282599348066</x:v>
      </x:c>
      <x:c r="AC1807" s="21" t="n">
        <x:v>36816.890346975735</x:v>
      </x:c>
      <x:c r="AD1807" s="25" t="n">
        <x:f>AC1807*(1+Inputs!$C$14)*(1-Inputs!$C$14/Inputs!$C$15)</x:f>
        <x:v>29214.202490325242</x:v>
      </x:c>
      <x:c r="AE1807" s="25" t="n">
        <x:f>AD1807/(B1807-Inputs!$C$14)</x:f>
        <x:v>530941.4331420136</x:v>
      </x:c>
      <x:c r="AF1807" s="25" t="n">
        <x:f>S1807/(1+B1807)^1+T1807/(1+B1807)^2+U1807/(1+B1807)^3+V1807/(1+B1807)^4+W1807/(1+B1807)^5+X1807/(1+B1807)^6+Y1807/(1+B1807)^7+Z1807/(1+B1807)^8+AA1807/(1+B1807)^9+AB1807/(1+B1807)^10+AE1807/(1+B1807)^10</x:f>
        <x:v>358288.8430163658</x:v>
      </x:c>
      <x:c r="AG1807" s="25" t="n">
        <x:f>(AF1807+Inputs!$C$12)/Inputs!$C$13</x:f>
        <x:v>311.69656752059933</x:v>
      </x:c>
      <x:c r="AH1807" s="25" t="n">
        <x:f>(S1807+Inputs!$C$11)*Inputs!$C$8-Inputs!$C$11</x:f>
        <x:v>2676.2897505852225</x:v>
      </x:c>
      <x:c r="AI1807" s="25" t="n">
        <x:f>Inputs!$C$12+AH1807-Inputs!$C$10*Inputs!$C$13</x:f>
        <x:v>24994.20516578522</x:v>
      </x:c>
      <x:c r="AJ1807" s="25" t="n">
        <x:f>(S1807+Inputs!$C$11)*(1-Inputs!$C$8)</x:f>
        <x:v>7038.784863237037</x:v>
      </x:c>
      <x:c r="AK1807" s="25" t="n">
        <x:f>AJ1807/(1+B1807)^(1-Inputs!$C$8)+T1807/(1+B1807)^(2-Inputs!$C$8)+U1807/(1+B1807)^(3-Inputs!$C$8)+V1807/(1+B1807)^(4-Inputs!$C$8)+W1807/(1+B1807)^(5-Inputs!$C$8)+X1807/(1+B1807)^(6-Inputs!$C$8)+Y1807/(1+B1807)^(7-Inputs!$C$8)+Z1807/(1+B1807)^(8-Inputs!$C$8)+AA1807/(1+B1807)^(9-Inputs!$C$8)+AB1807/(1+B1807)^(10-Inputs!$C$8)+AE1807/(1+B1807)^(10-Inputs!$C$8)</x:f>
        <x:v>370497.5672349168</x:v>
      </x:c>
      <x:c r="AL1807" s="25" t="n">
        <x:f>(AK1807+AI1807)/Inputs!$C$13</x:f>
        <x:v>315.573728264017</x:v>
      </x:c>
      <x:c r="AM1807" s="26" t="n">
        <x:f>IF(AL1807&gt;=Inputs!$C$7,1,0)</x:f>
        <x:v>1</x:v>
      </x:c>
      <x:c r="AN1807" s="26" t="n">
        <x:f>IF(Inputs!$C$7&lt;=(1-Inputs!$C$16)*AL1807,1,0)</x:f>
        <x:v>0</x:v>
      </x:c>
    </x:row>
    <x:row r="1808" ht="20" customHeight="1">
      <x:c r="A1808" s="16" t="n">
        <x:v>1803</x:v>
      </x:c>
      <x:c r="B1808" s="19" t="n">
        <x:v>0.08503406118895719</x:v>
      </x:c>
      <x:c r="C1808" s="24" t="n">
        <x:v>0.1633751786386881</x:v>
      </x:c>
      <x:c r="D1808" s="19" t="n">
        <x:v>0.037821959480002935</x:v>
      </x:c>
      <x:c r="E1808" s="19" t="n">
        <x:v>0.06280509554206873</x:v>
      </x:c>
      <x:c r="F1808" s="19" t="n">
        <x:v>-0.142156519682452</x:v>
      </x:c>
      <x:c r="G1808" s="19" t="n">
        <x:v>-0.07648638319413237</x:v>
      </x:c>
      <x:c r="H1808" s="19" t="n">
        <x:v>0.6756629830768759</x:v>
      </x:c>
      <x:c r="I1808" s="19" t="n">
        <x:v>0.07410103477709412</x:v>
      </x:c>
      <x:c r="J1808" s="19" t="n">
        <x:v>0.07473000133732627</x:v>
      </x:c>
      <x:c r="K1808" s="19" t="n">
        <x:v>0.06393360180990498</x:v>
      </x:c>
      <x:c r="L1808" s="19" t="n">
        <x:v>0.06556684894745445</x:v>
      </x:c>
      <x:c r="M1808" s="19" t="n">
        <x:v>0.0698829780893459</x:v>
      </x:c>
      <x:c r="N1808" s="19" t="n">
        <x:v>0.0715412099741286</x:v>
      </x:c>
      <x:c r="O1808" s="19" t="n">
        <x:v>0.0663910258929866</x:v>
      </x:c>
      <x:c r="P1808" s="19" t="n">
        <x:v>0.06972816983866209</x:v>
      </x:c>
      <x:c r="Q1808" s="19" t="n">
        <x:v>0.06957272723890469</x:v>
      </x:c>
      <x:c r="R1808" s="19" t="n">
        <x:v>0.06144728327155803</x:v>
      </x:c>
      <x:c r="S1808" s="21" t="n">
        <x:v>10111.83690302481</x:v>
      </x:c>
      <x:c r="T1808" s="21" t="n">
        <x:v>15694.091727153529</x:v>
      </x:c>
      <x:c r="U1808" s="21" t="n">
        <x:v>18965.411915971636</x:v>
      </x:c>
      <x:c r="V1808" s="21" t="n">
        <x:v>22396.010189659348</x:v>
      </x:c>
      <x:c r="W1808" s="21" t="n">
        <x:v>26255.03306672975</x:v>
      </x:c>
      <x:c r="X1808" s="21" t="n">
        <x:v>28271.175739745366</x:v>
      </x:c>
      <x:c r="Y1808" s="21" t="n">
        <x:v>29873.954081817148</x:v>
      </x:c>
      <x:c r="Z1808" s="21" t="n">
        <x:v>31120.036197477515</x:v>
      </x:c>
      <x:c r="AA1808" s="21" t="n">
        <x:v>31976.831885247288</x:v>
      </x:c>
      <x:c r="AB1808" s="21" t="n">
        <x:v>32392.104415204263</x:v>
      </x:c>
      <x:c r="AC1808" s="21" t="n">
        <x:v>42250.570976353396</x:v>
      </x:c>
      <x:c r="AD1808" s="25" t="n">
        <x:f>AC1808*(1+Inputs!$C$14)*(1-Inputs!$C$14/Inputs!$C$15)</x:f>
        <x:v>33525.82806973642</x:v>
      </x:c>
      <x:c r="AE1808" s="25" t="n">
        <x:f>AD1808/(B1808-Inputs!$C$14)</x:f>
        <x:v>670060.1005207981</x:v>
      </x:c>
      <x:c r="AF1808" s="25" t="n">
        <x:f>S1808/(1+B1808)^1+T1808/(1+B1808)^2+U1808/(1+B1808)^3+V1808/(1+B1808)^4+W1808/(1+B1808)^5+X1808/(1+B1808)^6+Y1808/(1+B1808)^7+Z1808/(1+B1808)^8+AA1808/(1+B1808)^9+AB1808/(1+B1808)^10+AE1808/(1+B1808)^10</x:f>
        <x:v>447438.1662731146</x:v>
      </x:c>
      <x:c r="AG1808" s="25" t="n">
        <x:f>(AF1808+Inputs!$C$12)/Inputs!$C$13</x:f>
        <x:v>382.8312567243041</x:v>
      </x:c>
      <x:c r="AH1808" s="25" t="n">
        <x:f>(S1808+Inputs!$C$11)*Inputs!$C$8-Inputs!$C$11</x:f>
        <x:v>2862.1701655266925</x:v>
      </x:c>
      <x:c r="AI1808" s="25" t="n">
        <x:f>Inputs!$C$12+AH1808-Inputs!$C$10*Inputs!$C$13</x:f>
        <x:v>25180.085580726693</x:v>
      </x:c>
      <x:c r="AJ1808" s="25" t="n">
        <x:f>(S1808+Inputs!$C$11)*(1-Inputs!$C$8)</x:f>
        <x:v>7249.666737498119</x:v>
      </x:c>
      <x:c r="AK1808" s="25" t="n">
        <x:f>AJ1808/(1+B1808)^(1-Inputs!$C$8)+T1808/(1+B1808)^(2-Inputs!$C$8)+U1808/(1+B1808)^(3-Inputs!$C$8)+V1808/(1+B1808)^(4-Inputs!$C$8)+W1808/(1+B1808)^(5-Inputs!$C$8)+X1808/(1+B1808)^(6-Inputs!$C$8)+Y1808/(1+B1808)^(7-Inputs!$C$8)+Z1808/(1+B1808)^(8-Inputs!$C$8)+AA1808/(1+B1808)^(9-Inputs!$C$8)+AB1808/(1+B1808)^(10-Inputs!$C$8)+AE1808/(1+B1808)^(10-Inputs!$C$8)</x:f>
        <x:v>462136.2676089748</x:v>
      </x:c>
      <x:c r="AL1808" s="25" t="n">
        <x:f>(AK1808+AI1808)/Inputs!$C$13</x:f>
        <x:v>388.84307879934454</x:v>
      </x:c>
      <x:c r="AM1808" s="26" t="n">
        <x:f>IF(AL1808&gt;=Inputs!$C$7,1,0)</x:f>
        <x:v>1</x:v>
      </x:c>
      <x:c r="AN1808" s="26" t="n">
        <x:f>IF(Inputs!$C$7&lt;=(1-Inputs!$C$16)*AL1808,1,0)</x:f>
        <x:v>1</x:v>
      </x:c>
    </x:row>
    <x:row r="1809" ht="20" customHeight="1">
      <x:c r="A1809" s="16" t="n">
        <x:v>1804</x:v>
      </x:c>
      <x:c r="B1809" s="19" t="n">
        <x:v>0.09752235246545844</x:v>
      </x:c>
      <x:c r="C1809" s="24" t="n">
        <x:v>0.2450130336409586</x:v>
      </x:c>
      <x:c r="D1809" s="19" t="n">
        <x:v>0.023028712699259303</x:v>
      </x:c>
      <x:c r="E1809" s="19" t="n">
        <x:v>0.060853333210959884</x:v>
      </x:c>
      <x:c r="F1809" s="19" t="n">
        <x:v>-0.2139876831593131</x:v>
      </x:c>
      <x:c r="G1809" s="19" t="n">
        <x:v>-0.09236733616755088</x:v>
      </x:c>
      <x:c r="H1809" s="19" t="n">
        <x:v>0.9498192544366759</x:v>
      </x:c>
      <x:c r="I1809" s="19" t="n">
        <x:v>0.06289232957607396</x:v>
      </x:c>
      <x:c r="J1809" s="19" t="n">
        <x:v>0.06910822915921813</x:v>
      </x:c>
      <x:c r="K1809" s="19" t="n">
        <x:v>0.06169433460771302</x:v>
      </x:c>
      <x:c r="L1809" s="19" t="n">
        <x:v>0.061725002089018516</x:v>
      </x:c>
      <x:c r="M1809" s="19" t="n">
        <x:v>0.06307257541674857</x:v>
      </x:c>
      <x:c r="N1809" s="19" t="n">
        <x:v>0.06914639929397823</x:v>
      </x:c>
      <x:c r="O1809" s="19" t="n">
        <x:v>0.06898030934787244</x:v>
      </x:c>
      <x:c r="P1809" s="19" t="n">
        <x:v>0.06791822991241248</x:v>
      </x:c>
      <x:c r="Q1809" s="19" t="n">
        <x:v>0.058238097866416184</x:v>
      </x:c>
      <x:c r="R1809" s="19" t="n">
        <x:v>0.0686100717379611</x:v>
      </x:c>
      <x:c r="S1809" s="21" t="n">
        <x:v>8781.14470813206</x:v>
      </x:c>
      <x:c r="T1809" s="21" t="n">
        <x:v>14082.810271807206</x:v>
      </x:c>
      <x:c r="U1809" s="21" t="n">
        <x:v>17681.60528714904</x:v>
      </x:c>
      <x:c r="V1809" s="21" t="n">
        <x:v>21605.212369836045</x:v>
      </x:c>
      <x:c r="W1809" s="21" t="n">
        <x:v>25926.24570805909</x:v>
      </x:c>
      <x:c r="X1809" s="21" t="n">
        <x:v>27752.054395939038</x:v>
      </x:c>
      <x:c r="Y1809" s="21" t="n">
        <x:v>29093.4484779187</x:v>
      </x:c>
      <x:c r="Z1809" s="21" t="n">
        <x:v>30158.275920892465</x:v>
      </x:c>
      <x:c r="AA1809" s="21" t="n">
        <x:v>30904.86506190895</x:v>
      </x:c>
      <x:c r="AB1809" s="21" t="n">
        <x:v>31302.875420748485</x:v>
      </x:c>
      <x:c r="AC1809" s="21" t="n">
        <x:v>40829.8375053241</x:v>
      </x:c>
      <x:c r="AD1809" s="25" t="n">
        <x:f>AC1809*(1+Inputs!$C$14)*(1-Inputs!$C$14/Inputs!$C$15)</x:f>
        <x:v>32398.47606047467</x:v>
      </x:c>
      <x:c r="AE1809" s="25" t="n">
        <x:f>AD1809/(B1809-Inputs!$C$14)</x:f>
        <x:v>518190.2916780646</x:v>
      </x:c>
      <x:c r="AF1809" s="25" t="n">
        <x:f>S1809/(1+B1809)^1+T1809/(1+B1809)^2+U1809/(1+B1809)^3+V1809/(1+B1809)^4+W1809/(1+B1809)^5+X1809/(1+B1809)^6+Y1809/(1+B1809)^7+Z1809/(1+B1809)^8+AA1809/(1+B1809)^9+AB1809/(1+B1809)^10+AE1809/(1+B1809)^10</x:f>
        <x:v>339669.011816987</x:v>
      </x:c>
      <x:c r="AG1809" s="25" t="n">
        <x:f>(AF1809+Inputs!$C$12)/Inputs!$C$13</x:f>
        <x:v>296.8392937129377</x:v>
      </x:c>
      <x:c r="AH1809" s="25" t="n">
        <x:f>(S1809+Inputs!$C$11)*Inputs!$C$8-Inputs!$C$11</x:f>
        <x:v>2238.749986549541</x:v>
      </x:c>
      <x:c r="AI1809" s="25" t="n">
        <x:f>Inputs!$C$12+AH1809-Inputs!$C$10*Inputs!$C$13</x:f>
        <x:v>24556.66540174954</x:v>
      </x:c>
      <x:c r="AJ1809" s="25" t="n">
        <x:f>(S1809+Inputs!$C$11)*(1-Inputs!$C$8)</x:f>
        <x:v>6542.39472158252</x:v>
      </x:c>
      <x:c r="AK1809" s="25" t="n">
        <x:f>AJ1809/(1+B1809)^(1-Inputs!$C$8)+T1809/(1+B1809)^(2-Inputs!$C$8)+U1809/(1+B1809)^(3-Inputs!$C$8)+V1809/(1+B1809)^(4-Inputs!$C$8)+W1809/(1+B1809)^(5-Inputs!$C$8)+X1809/(1+B1809)^(6-Inputs!$C$8)+Y1809/(1+B1809)^(7-Inputs!$C$8)+Z1809/(1+B1809)^(8-Inputs!$C$8)+AA1809/(1+B1809)^(9-Inputs!$C$8)+AB1809/(1+B1809)^(10-Inputs!$C$8)+AE1809/(1+B1809)^(10-Inputs!$C$8)</x:f>
        <x:v>352673.94496857433</x:v>
      </x:c>
      <x:c r="AL1809" s="25" t="n">
        <x:f>(AK1809+AI1809)/Inputs!$C$13</x:f>
        <x:v>301.0026464198135</x:v>
      </x:c>
      <x:c r="AM1809" s="26" t="n">
        <x:f>IF(AL1809&gt;=Inputs!$C$7,1,0)</x:f>
        <x:v>1</x:v>
      </x:c>
      <x:c r="AN1809" s="26" t="n">
        <x:f>IF(Inputs!$C$7&lt;=(1-Inputs!$C$16)*AL1809,1,0)</x:f>
        <x:v>0</x:v>
      </x:c>
    </x:row>
    <x:row r="1810" ht="20" customHeight="1">
      <x:c r="A1810" s="16" t="n">
        <x:v>1805</x:v>
      </x:c>
      <x:c r="B1810" s="19" t="n">
        <x:v>0.08243387703773508</x:v>
      </x:c>
      <x:c r="C1810" s="24" t="n">
        <x:v>0.72965160414347</x:v>
      </x:c>
      <x:c r="D1810" s="19" t="n">
        <x:v>0.03134936513565236</x:v>
      </x:c>
      <x:c r="E1810" s="19" t="n">
        <x:v>0.06776464336213593</x:v>
      </x:c>
      <x:c r="F1810" s="19" t="n">
        <x:v>-0.19789681948891374</x:v>
      </x:c>
      <x:c r="G1810" s="19" t="n">
        <x:v>-0.05658357081626775</x:v>
      </x:c>
      <x:c r="H1810" s="19" t="n">
        <x:v>0.5787352127157703</x:v>
      </x:c>
      <x:c r="I1810" s="19" t="n">
        <x:v>0.06671133188484987</x:v>
      </x:c>
      <x:c r="J1810" s="19" t="n">
        <x:v>0.06638287518729727</x:v>
      </x:c>
      <x:c r="K1810" s="19" t="n">
        <x:v>0.06680611792795958</x:v>
      </x:c>
      <x:c r="L1810" s="19" t="n">
        <x:v>0.06220158898549585</x:v>
      </x:c>
      <x:c r="M1810" s="19" t="n">
        <x:v>0.0638438053681432</x:v>
      </x:c>
      <x:c r="N1810" s="19" t="n">
        <x:v>0.0730167482760237</x:v>
      </x:c>
      <x:c r="O1810" s="19" t="n">
        <x:v>0.057573618521036</x:v>
      </x:c>
      <x:c r="P1810" s="19" t="n">
        <x:v>0.06394698670231151</x:v>
      </x:c>
      <x:c r="Q1810" s="19" t="n">
        <x:v>0.06949106382963578</x:v>
      </x:c>
      <x:c r="R1810" s="19" t="n">
        <x:v>0.06730994724664811</x:v>
      </x:c>
      <x:c r="S1810" s="21" t="n">
        <x:v>9212.968207139327</x:v>
      </x:c>
      <x:c r="T1810" s="21" t="n">
        <x:v>15010.522758286377</x:v>
      </x:c>
      <x:c r="U1810" s="21" t="n">
        <x:v>18965.443197708246</x:v>
      </x:c>
      <x:c r="V1810" s="21" t="n">
        <x:v>23407.047734313695</x:v>
      </x:c>
      <x:c r="W1810" s="21" t="n">
        <x:v>28481.470556748674</x:v>
      </x:c>
      <x:c r="X1810" s="21" t="n">
        <x:v>30608.732202362975</x:v>
      </x:c>
      <x:c r="Y1810" s="21" t="n">
        <x:v>32282.267862481025</x:v>
      </x:c>
      <x:c r="Z1810" s="21" t="n">
        <x:v>33532.474447203575</x:v>
      </x:c>
      <x:c r="AA1810" s="21" t="n">
        <x:v>34365.50690970468</x:v>
      </x:c>
      <x:c r="AB1810" s="21" t="n">
        <x:v>34722.344112893654</x:v>
      </x:c>
      <x:c r="AC1810" s="21" t="n">
        <x:v>45290.01406029606</x:v>
      </x:c>
      <x:c r="AD1810" s="25" t="n">
        <x:f>AC1810*(1+Inputs!$C$14)*(1-Inputs!$C$14/Inputs!$C$15)</x:f>
        <x:v>35937.62615684492</x:v>
      </x:c>
      <x:c r="AE1810" s="25" t="n">
        <x:f>AD1810/(B1810-Inputs!$C$14)</x:f>
        <x:v>757636.2802529393</x:v>
      </x:c>
      <x:c r="AF1810" s="25" t="n">
        <x:f>S1810/(1+B1810)^1+T1810/(1+B1810)^2+U1810/(1+B1810)^3+V1810/(1+B1810)^4+W1810/(1+B1810)^5+X1810/(1+B1810)^6+Y1810/(1+B1810)^7+Z1810/(1+B1810)^8+AA1810/(1+B1810)^9+AB1810/(1+B1810)^10+AE1810/(1+B1810)^10</x:f>
        <x:v>503551.92649479554</x:v>
      </x:c>
      <x:c r="AG1810" s="25" t="n">
        <x:f>(AF1810+Inputs!$C$12)/Inputs!$C$13</x:f>
        <x:v>427.605964457358</x:v>
      </x:c>
      <x:c r="AH1810" s="25" t="n">
        <x:f>(S1810+Inputs!$C$11)*Inputs!$C$8-Inputs!$C$11</x:f>
        <x:v>2441.0563381392467</x:v>
      </x:c>
      <x:c r="AI1810" s="25" t="n">
        <x:f>Inputs!$C$12+AH1810-Inputs!$C$10*Inputs!$C$13</x:f>
        <x:v>24758.971753339247</x:v>
      </x:c>
      <x:c r="AJ1810" s="25" t="n">
        <x:f>(S1810+Inputs!$C$11)*(1-Inputs!$C$8)</x:f>
        <x:v>6771.911869000081</x:v>
      </x:c>
      <x:c r="AK1810" s="25" t="n">
        <x:f>AJ1810/(1+B1810)^(1-Inputs!$C$8)+T1810/(1+B1810)^(2-Inputs!$C$8)+U1810/(1+B1810)^(3-Inputs!$C$8)+V1810/(1+B1810)^(4-Inputs!$C$8)+W1810/(1+B1810)^(5-Inputs!$C$8)+X1810/(1+B1810)^(6-Inputs!$C$8)+Y1810/(1+B1810)^(7-Inputs!$C$8)+Z1810/(1+B1810)^(8-Inputs!$C$8)+AA1810/(1+B1810)^(9-Inputs!$C$8)+AB1810/(1+B1810)^(10-Inputs!$C$8)+AE1810/(1+B1810)^(10-Inputs!$C$8)</x:f>
        <x:v>520249.5539244084</x:v>
      </x:c>
      <x:c r="AL1810" s="25" t="n">
        <x:f>(AK1810+AI1810)/Inputs!$C$13</x:f>
        <x:v>434.87724495453193</x:v>
      </x:c>
      <x:c r="AM1810" s="26" t="n">
        <x:f>IF(AL1810&gt;=Inputs!$C$7,1,0)</x:f>
        <x:v>1</x:v>
      </x:c>
      <x:c r="AN1810" s="26" t="n">
        <x:f>IF(Inputs!$C$7&lt;=(1-Inputs!$C$16)*AL1810,1,0)</x:f>
        <x:v>1</x:v>
      </x:c>
    </x:row>
    <x:row r="1811" ht="20" customHeight="1">
      <x:c r="A1811" s="16" t="n">
        <x:v>1806</x:v>
      </x:c>
      <x:c r="B1811" s="19" t="n">
        <x:v>0.07757992254880905</x:v>
      </x:c>
      <x:c r="C1811" s="24" t="n">
        <x:v>0.27045057636442493</x:v>
      </x:c>
      <x:c r="D1811" s="19" t="n">
        <x:v>0.018261801669775934</x:v>
      </x:c>
      <x:c r="E1811" s="19" t="n">
        <x:v>0.04664313459009549</x:v>
      </x:c>
      <x:c r="F1811" s="19" t="n">
        <x:v>-0.2532910424008026</x:v>
      </x:c>
      <x:c r="G1811" s="19" t="n">
        <x:v>-0.061270112131766724</x:v>
      </x:c>
      <x:c r="H1811" s="19" t="n">
        <x:v>0.8246006701519661</x:v>
      </x:c>
      <x:c r="I1811" s="19" t="n">
        <x:v>0.05534674073008887</x:v>
      </x:c>
      <x:c r="J1811" s="19" t="n">
        <x:v>0.06329451350502836</x:v>
      </x:c>
      <x:c r="K1811" s="19" t="n">
        <x:v>0.05422730439040493</x:v>
      </x:c>
      <x:c r="L1811" s="19" t="n">
        <x:v>0.05985121042107153</x:v>
      </x:c>
      <x:c r="M1811" s="19" t="n">
        <x:v>0.0507211655242179</x:v>
      </x:c>
      <x:c r="N1811" s="19" t="n">
        <x:v>0.05605246149351729</x:v>
      </x:c>
      <x:c r="O1811" s="19" t="n">
        <x:v>0.05091094556341545</x:v>
      </x:c>
      <x:c r="P1811" s="19" t="n">
        <x:v>0.05587785984549669</x:v>
      </x:c>
      <x:c r="Q1811" s="19" t="n">
        <x:v>0.060233426251508036</x:v>
      </x:c>
      <x:c r="R1811" s="19" t="n">
        <x:v>0.0589880249600435</x:v>
      </x:c>
      <x:c r="S1811" s="21" t="n">
        <x:v>8177.328436448492</x:v>
      </x:c>
      <x:c r="T1811" s="21" t="n">
        <x:v>13085.777813562983</x:v>
      </x:c>
      <x:c r="U1811" s="21" t="n">
        <x:v>16333.989332176654</x:v>
      </x:c>
      <x:c r="V1811" s="21" t="n">
        <x:v>19888.3114593202</x:v>
      </x:c>
      <x:c r="W1811" s="21" t="n">
        <x:v>23751.58360120045</x:v>
      </x:c>
      <x:c r="X1811" s="21" t="n">
        <x:v>25150.339802671333</x:v>
      </x:c>
      <x:c r="Y1811" s="21" t="n">
        <x:v>26151.461925932435</x:v>
      </x:c>
      <x:c r="Z1811" s="21" t="n">
        <x:v>26970.882036396422</x:v>
      </x:c>
      <x:c r="AA1811" s="21" t="n">
        <x:v>27611.596785894948</x:v>
      </x:c>
      <x:c r="AB1811" s="21" t="n">
        <x:v>28046.520799257443</x:v>
      </x:c>
      <x:c r="AC1811" s="21" t="n">
        <x:v>36582.418433814055</x:v>
      </x:c>
      <x:c r="AD1811" s="25" t="n">
        <x:f>AC1811*(1+Inputs!$C$14)*(1-Inputs!$C$14/Inputs!$C$15)</x:f>
        <x:v>29028.149027231448</x:v>
      </x:c>
      <x:c r="AE1811" s="25" t="n">
        <x:f>AD1811/(B1811-Inputs!$C$14)</x:f>
        <x:v>681733.2510165254</x:v>
      </x:c>
      <x:c r="AF1811" s="25" t="n">
        <x:f>S1811/(1+B1811)^1+T1811/(1+B1811)^2+U1811/(1+B1811)^3+V1811/(1+B1811)^4+W1811/(1+B1811)^5+X1811/(1+B1811)^6+Y1811/(1+B1811)^7+Z1811/(1+B1811)^8+AA1811/(1+B1811)^9+AB1811/(1+B1811)^10+AE1811/(1+B1811)^10</x:f>
        <x:v>459727.7056873973</x:v>
      </x:c>
      <x:c r="AG1811" s="25" t="n">
        <x:f>(AF1811+Inputs!$C$12)/Inputs!$C$13</x:f>
        <x:v>392.6374171611473</x:v>
      </x:c>
      <x:c r="AH1811" s="25" t="n">
        <x:f>(S1811+Inputs!$C$11)*Inputs!$C$8-Inputs!$C$11</x:f>
        <x:v>1955.8661989936772</x:v>
      </x:c>
      <x:c r="AI1811" s="25" t="n">
        <x:f>Inputs!$C$12+AH1811-Inputs!$C$10*Inputs!$C$13</x:f>
        <x:v>24273.78161419368</x:v>
      </x:c>
      <x:c r="AJ1811" s="25" t="n">
        <x:f>(S1811+Inputs!$C$11)*(1-Inputs!$C$8)</x:f>
        <x:v>6221.462237454815</x:v>
      </x:c>
      <x:c r="AK1811" s="25" t="n">
        <x:f>AJ1811/(1+B1811)^(1-Inputs!$C$8)+T1811/(1+B1811)^(2-Inputs!$C$8)+U1811/(1+B1811)^(3-Inputs!$C$8)+V1811/(1+B1811)^(4-Inputs!$C$8)+W1811/(1+B1811)^(5-Inputs!$C$8)+X1811/(1+B1811)^(6-Inputs!$C$8)+Y1811/(1+B1811)^(7-Inputs!$C$8)+Z1811/(1+B1811)^(8-Inputs!$C$8)+AA1811/(1+B1811)^(9-Inputs!$C$8)+AB1811/(1+B1811)^(10-Inputs!$C$8)+AE1811/(1+B1811)^(10-Inputs!$C$8)</x:f>
        <x:v>474225.61314807774</x:v>
      </x:c>
      <x:c r="AL1811" s="25" t="n">
        <x:f>(AK1811+AI1811)/Inputs!$C$13</x:f>
        <x:v>397.76633427180434</x:v>
      </x:c>
      <x:c r="AM1811" s="26" t="n">
        <x:f>IF(AL1811&gt;=Inputs!$C$7,1,0)</x:f>
        <x:v>1</x:v>
      </x:c>
      <x:c r="AN1811" s="26" t="n">
        <x:f>IF(Inputs!$C$7&lt;=(1-Inputs!$C$16)*AL1811,1,0)</x:f>
        <x:v>1</x:v>
      </x:c>
    </x:row>
    <x:row r="1812" ht="20" customHeight="1">
      <x:c r="A1812" s="16" t="n">
        <x:v>1807</x:v>
      </x:c>
      <x:c r="B1812" s="19" t="n">
        <x:v>0.0940502513294856</x:v>
      </x:c>
      <x:c r="C1812" s="24" t="n">
        <x:v>0.4845354807926867</x:v>
      </x:c>
      <x:c r="D1812" s="19" t="n">
        <x:v>0.034827128096220863</x:v>
      </x:c>
      <x:c r="E1812" s="19" t="n">
        <x:v>0.06481276236794685</x:v>
      </x:c>
      <x:c r="F1812" s="19" t="n">
        <x:v>-0.18457036997486853</x:v>
      </x:c>
      <x:c r="G1812" s="19" t="n">
        <x:v>-0.09530787037489119</x:v>
      </x:c>
      <x:c r="H1812" s="19" t="n">
        <x:v>0.687732156050771</x:v>
      </x:c>
      <x:c r="I1812" s="19" t="n">
        <x:v>0.057920865434829244</x:v>
      </x:c>
      <x:c r="J1812" s="19" t="n">
        <x:v>0.06966219667668497</x:v>
      </x:c>
      <x:c r="K1812" s="19" t="n">
        <x:v>0.05089123661157714</x:v>
      </x:c>
      <x:c r="L1812" s="19" t="n">
        <x:v>0.07030635184550761</x:v>
      </x:c>
      <x:c r="M1812" s="19" t="n">
        <x:v>0.05745099324823627</x:v>
      </x:c>
      <x:c r="N1812" s="19" t="n">
        <x:v>0.04965286577018446</x:v>
      </x:c>
      <x:c r="O1812" s="19" t="n">
        <x:v>0.05469791720924718</x:v>
      </x:c>
      <x:c r="P1812" s="19" t="n">
        <x:v>0.05768418042468852</x:v>
      </x:c>
      <x:c r="Q1812" s="19" t="n">
        <x:v>0.06097210130499093</x:v>
      </x:c>
      <x:c r="R1812" s="19" t="n">
        <x:v>0.05123035336774023</x:v>
      </x:c>
      <x:c r="S1812" s="21" t="n">
        <x:v>9284.619336244055</x:v>
      </x:c>
      <x:c r="T1812" s="21" t="n">
        <x:v>15014.701700722513</x:v>
      </x:c>
      <x:c r="U1812" s="21" t="n">
        <x:v>18870.07055292702</x:v>
      </x:c>
      <x:c r="V1812" s="21" t="n">
        <x:v>23025.487237106074</x:v>
      </x:c>
      <x:c r="W1812" s="21" t="n">
        <x:v>27809.315180581885</x:v>
      </x:c>
      <x:c r="X1812" s="21" t="n">
        <x:v>29862.058501938714</x:v>
      </x:c>
      <x:c r="Y1812" s="21" t="n">
        <x:v>31419.78597377834</x:v>
      </x:c>
      <x:c r="Z1812" s="21" t="n">
        <x:v>32643.41578501919</x:v>
      </x:c>
      <x:c r="AA1812" s="21" t="n">
        <x:v>33463.48685628451</x:v>
      </x:c>
      <x:c r="AB1812" s="21" t="n">
        <x:v>33832.044682512846</x:v>
      </x:c>
      <x:c r="AC1812" s="21" t="n">
        <x:v>44128.7539337124</x:v>
      </x:c>
      <x:c r="AD1812" s="25" t="n">
        <x:f>AC1812*(1+Inputs!$C$14)*(1-Inputs!$C$14/Inputs!$C$15)</x:f>
        <x:v>35016.16624640079</x:v>
      </x:c>
      <x:c r="AE1812" s="25" t="n">
        <x:f>AD1812/(B1812-Inputs!$C$14)</x:f>
        <x:v>592989.2838392737</x:v>
      </x:c>
      <x:c r="AF1812" s="25" t="n">
        <x:f>S1812/(1+B1812)^1+T1812/(1+B1812)^2+U1812/(1+B1812)^3+V1812/(1+B1812)^4+W1812/(1+B1812)^5+X1812/(1+B1812)^6+Y1812/(1+B1812)^7+Z1812/(1+B1812)^8+AA1812/(1+B1812)^9+AB1812/(1+B1812)^10+AE1812/(1+B1812)^10</x:f>
        <x:v>389356.32579646626</x:v>
      </x:c>
      <x:c r="AG1812" s="25" t="n">
        <x:f>(AF1812+Inputs!$C$12)/Inputs!$C$13</x:f>
        <x:v>336.4861637976142</x:v>
      </x:c>
      <x:c r="AH1812" s="25" t="n">
        <x:f>(S1812+Inputs!$C$11)*Inputs!$C$8-Inputs!$C$11</x:f>
        <x:v>2474.6244013636533</x:v>
      </x:c>
      <x:c r="AI1812" s="25" t="n">
        <x:f>Inputs!$C$12+AH1812-Inputs!$C$10*Inputs!$C$13</x:f>
        <x:v>24792.53981656365</x:v>
      </x:c>
      <x:c r="AJ1812" s="25" t="n">
        <x:f>(S1812+Inputs!$C$11)*(1-Inputs!$C$8)</x:f>
        <x:v>6809.994934880402</x:v>
      </x:c>
      <x:c r="AK1812" s="25" t="n">
        <x:f>AJ1812/(1+B1812)^(1-Inputs!$C$8)+T1812/(1+B1812)^(2-Inputs!$C$8)+U1812/(1+B1812)^(3-Inputs!$C$8)+V1812/(1+B1812)^(4-Inputs!$C$8)+W1812/(1+B1812)^(5-Inputs!$C$8)+X1812/(1+B1812)^(6-Inputs!$C$8)+Y1812/(1+B1812)^(7-Inputs!$C$8)+Z1812/(1+B1812)^(8-Inputs!$C$8)+AA1812/(1+B1812)^(9-Inputs!$C$8)+AB1812/(1+B1812)^(10-Inputs!$C$8)+AE1812/(1+B1812)^(10-Inputs!$C$8)</x:f>
        <x:v>403743.5703925432</x:v>
      </x:c>
      <x:c r="AL1812" s="25" t="n">
        <x:f>(AK1812+AI1812)/Inputs!$C$13</x:f>
        <x:v>341.9407113668883</x:v>
      </x:c>
      <x:c r="AM1812" s="26" t="n">
        <x:f>IF(AL1812&gt;=Inputs!$C$7,1,0)</x:f>
        <x:v>1</x:v>
      </x:c>
      <x:c r="AN1812" s="26" t="n">
        <x:f>IF(Inputs!$C$7&lt;=(1-Inputs!$C$16)*AL1812,1,0)</x:f>
        <x:v>1</x:v>
      </x:c>
    </x:row>
    <x:row r="1813" ht="20" customHeight="1">
      <x:c r="A1813" s="16" t="n">
        <x:v>1808</x:v>
      </x:c>
      <x:c r="B1813" s="19" t="n">
        <x:v>0.08335713418891506</x:v>
      </x:c>
      <x:c r="C1813" s="24" t="n">
        <x:v>0.5500724778131882</x:v>
      </x:c>
      <x:c r="D1813" s="19" t="n">
        <x:v>0.02178690033923232</x:v>
      </x:c>
      <x:c r="E1813" s="19" t="n">
        <x:v>0.056740089956150264</x:v>
      </x:c>
      <x:c r="F1813" s="19" t="n">
        <x:v>-0.08993816873976246</x:v>
      </x:c>
      <x:c r="G1813" s="19" t="n">
        <x:v>-0.09530152086283408</x:v>
      </x:c>
      <x:c r="H1813" s="19" t="n">
        <x:v>0.7745939556424162</x:v>
      </x:c>
      <x:c r="I1813" s="19" t="n">
        <x:v>0.045704063658291716</x:v>
      </x:c>
      <x:c r="J1813" s="19" t="n">
        <x:v>0.05164461660662824</x:v>
      </x:c>
      <x:c r="K1813" s="19" t="n">
        <x:v>0.051390293799209986</x:v>
      </x:c>
      <x:c r="L1813" s="19" t="n">
        <x:v>0.056043593664913946</x:v>
      </x:c>
      <x:c r="M1813" s="19" t="n">
        <x:v>0.059264785249475836</x:v>
      </x:c>
      <x:c r="N1813" s="19" t="n">
        <x:v>0.05584202828571393</x:v>
      </x:c>
      <x:c r="O1813" s="19" t="n">
        <x:v>0.05363360244591263</x:v>
      </x:c>
      <x:c r="P1813" s="19" t="n">
        <x:v>0.05798765564425708</x:v>
      </x:c>
      <x:c r="Q1813" s="19" t="n">
        <x:v>0.052474568778303594</x:v>
      </x:c>
      <x:c r="R1813" s="19" t="n">
        <x:v>0.0524674762829261</x:v>
      </x:c>
      <x:c r="S1813" s="21" t="n">
        <x:v>10896.609811397586</x:v>
      </x:c>
      <x:c r="T1813" s="21" t="n">
        <x:v>16921.675543034497</x:v>
      </x:c>
      <x:c r="U1813" s="21" t="n">
        <x:v>20179.298401130225</x:v>
      </x:c>
      <x:c r="V1813" s="21" t="n">
        <x:v>23507.84361209119</x:v>
      </x:c>
      <x:c r="W1813" s="21" t="n">
        <x:v>27256.171477537257</x:v>
      </x:c>
      <x:c r="X1813" s="21" t="n">
        <x:v>28826.156003917084</x:v>
      </x:c>
      <x:c r="Y1813" s="21" t="n">
        <x:v>30059.225969425577</x:v>
      </x:c>
      <x:c r="Z1813" s="21" t="n">
        <x:v>31019.886726693876</x:v>
      </x:c>
      <x:c r="AA1813" s="21" t="n">
        <x:v>31684.880955098357</x:v>
      </x:c>
      <x:c r="AB1813" s="21" t="n">
        <x:v>32015.81901723532</x:v>
      </x:c>
      <x:c r="AC1813" s="21" t="n">
        <x:v>41759.76393552434</x:v>
      </x:c>
      <x:c r="AD1813" s="25" t="n">
        <x:f>AC1813*(1+Inputs!$C$14)*(1-Inputs!$C$14/Inputs!$C$15)</x:f>
        <x:v>33136.372682838555</x:v>
      </x:c>
      <x:c r="AE1813" s="25" t="n">
        <x:f>AD1813/(B1813-Inputs!$C$14)</x:f>
        <x:v>685242.6893906883</x:v>
      </x:c>
      <x:c r="AF1813" s="25" t="n">
        <x:f>S1813/(1+B1813)^1+T1813/(1+B1813)^2+U1813/(1+B1813)^3+V1813/(1+B1813)^4+W1813/(1+B1813)^5+X1813/(1+B1813)^6+Y1813/(1+B1813)^7+Z1813/(1+B1813)^8+AA1813/(1+B1813)^9+AB1813/(1+B1813)^10+AE1813/(1+B1813)^10</x:f>
        <x:v>464507.7786235786</x:v>
      </x:c>
      <x:c r="AG1813" s="25" t="n">
        <x:f>(AF1813+Inputs!$C$12)/Inputs!$C$13</x:f>
        <x:v>396.45156841058554</x:v>
      </x:c>
      <x:c r="AH1813" s="25" t="n">
        <x:f>(S1813+Inputs!$C$11)*Inputs!$C$8-Inputs!$C$11</x:f>
        <x:v>3229.830897942431</x:v>
      </x:c>
      <x:c r="AI1813" s="25" t="n">
        <x:f>Inputs!$C$12+AH1813-Inputs!$C$10*Inputs!$C$13</x:f>
        <x:v>25547.74631314243</x:v>
      </x:c>
      <x:c r="AJ1813" s="25" t="n">
        <x:f>(S1813+Inputs!$C$11)*(1-Inputs!$C$8)</x:f>
        <x:v>7666.778913455156</x:v>
      </x:c>
      <x:c r="AK1813" s="25" t="n">
        <x:f>AJ1813/(1+B1813)^(1-Inputs!$C$8)+T1813/(1+B1813)^(2-Inputs!$C$8)+U1813/(1+B1813)^(3-Inputs!$C$8)+V1813/(1+B1813)^(4-Inputs!$C$8)+W1813/(1+B1813)^(5-Inputs!$C$8)+X1813/(1+B1813)^(6-Inputs!$C$8)+Y1813/(1+B1813)^(7-Inputs!$C$8)+Z1813/(1+B1813)^(8-Inputs!$C$8)+AA1813/(1+B1813)^(9-Inputs!$C$8)+AB1813/(1+B1813)^(10-Inputs!$C$8)+AE1813/(1+B1813)^(10-Inputs!$C$8)</x:f>
        <x:v>479166.98285766935</x:v>
      </x:c>
      <x:c r="AL1813" s="25" t="n">
        <x:f>(AK1813+AI1813)/Inputs!$C$13</x:f>
        <x:v>402.725720000121</x:v>
      </x:c>
      <x:c r="AM1813" s="26" t="n">
        <x:f>IF(AL1813&gt;=Inputs!$C$7,1,0)</x:f>
        <x:v>1</x:v>
      </x:c>
      <x:c r="AN1813" s="26" t="n">
        <x:f>IF(Inputs!$C$7&lt;=(1-Inputs!$C$16)*AL1813,1,0)</x:f>
        <x:v>1</x:v>
      </x:c>
    </x:row>
    <x:row r="1814" ht="20" customHeight="1">
      <x:c r="A1814" s="16" t="n">
        <x:v>1809</x:v>
      </x:c>
      <x:c r="B1814" s="19" t="n">
        <x:v>0.08403177321568364</x:v>
      </x:c>
      <x:c r="C1814" s="24" t="n">
        <x:v>0.886301776696854</x:v>
      </x:c>
      <x:c r="D1814" s="19" t="n">
        <x:v>0.006595989020534887</x:v>
      </x:c>
      <x:c r="E1814" s="19" t="n">
        <x:v>0.05597301762833212</x:v>
      </x:c>
      <x:c r="F1814" s="19" t="n">
        <x:v>-0.19107892485234176</x:v>
      </x:c>
      <x:c r="G1814" s="19" t="n">
        <x:v>-0.058308701504527674</x:v>
      </x:c>
      <x:c r="H1814" s="19" t="n">
        <x:v>0.8476737198448916</x:v>
      </x:c>
      <x:c r="I1814" s="19" t="n">
        <x:v>0.06290576855783797</x:v>
      </x:c>
      <x:c r="J1814" s="19" t="n">
        <x:v>0.06115851389910972</x:v>
      </x:c>
      <x:c r="K1814" s="19" t="n">
        <x:v>0.06567549420196088</x:v>
      </x:c>
      <x:c r="L1814" s="19" t="n">
        <x:v>0.06410445879958956</x:v>
      </x:c>
      <x:c r="M1814" s="19" t="n">
        <x:v>0.06367110127354295</x:v>
      </x:c>
      <x:c r="N1814" s="19" t="n">
        <x:v>0.06560136064293942</x:v>
      </x:c>
      <x:c r="O1814" s="19" t="n">
        <x:v>0.06367223346046899</x:v>
      </x:c>
      <x:c r="P1814" s="19" t="n">
        <x:v>0.06582548587671114</x:v>
      </x:c>
      <x:c r="Q1814" s="19" t="n">
        <x:v>0.06834780439931024</x:v>
      </x:c>
      <x:c r="R1814" s="19" t="n">
        <x:v>0.06532252323287935</x:v>
      </x:c>
      <x:c r="S1814" s="21" t="n">
        <x:v>9281.797566474166</x:v>
      </x:c>
      <x:c r="T1814" s="21" t="n">
        <x:v>15039.453402589654</x:v>
      </x:c>
      <x:c r="U1814" s="21" t="n">
        <x:v>18774.252701579782</x:v>
      </x:c>
      <x:c r="V1814" s="21" t="n">
        <x:v>22917.001295435985</x:v>
      </x:c>
      <x:c r="W1814" s="21" t="n">
        <x:v>27509.20371765234</x:v>
      </x:c>
      <x:c r="X1814" s="21" t="n">
        <x:v>29012.789279946766</x:v>
      </x:c>
      <x:c r="Y1814" s="21" t="n">
        <x:v>30116.641067573535</x:v>
      </x:c>
      <x:c r="Z1814" s="21" t="n">
        <x:v>30983.799886031768</x:v>
      </x:c>
      <x:c r="AA1814" s="21" t="n">
        <x:v>31595.290876821342</x:v>
      </x:c>
      <x:c r="AB1814" s="21" t="n">
        <x:v>31927.534366433185</x:v>
      </x:c>
      <x:c r="AC1814" s="21" t="n">
        <x:v>41644.61004317372</x:v>
      </x:c>
      <x:c r="AD1814" s="25" t="n">
        <x:f>AC1814*(1+Inputs!$C$14)*(1-Inputs!$C$14/Inputs!$C$15)</x:f>
        <x:v>33044.99806925834</x:v>
      </x:c>
      <x:c r="AE1814" s="25" t="n">
        <x:f>AD1814/(B1814-Inputs!$C$14)</x:f>
        <x:v>673950.7038405117</x:v>
      </x:c>
      <x:c r="AF1814" s="25" t="n">
        <x:f>S1814/(1+B1814)^1+T1814/(1+B1814)^2+U1814/(1+B1814)^3+V1814/(1+B1814)^4+W1814/(1+B1814)^5+X1814/(1+B1814)^6+Y1814/(1+B1814)^7+Z1814/(1+B1814)^8+AA1814/(1+B1814)^9+AB1814/(1+B1814)^10+AE1814/(1+B1814)^10</x:f>
        <x:v>452601.26933991595</x:v>
      </x:c>
      <x:c r="AG1814" s="25" t="n">
        <x:f>(AF1814+Inputs!$C$12)/Inputs!$C$13</x:f>
        <x:v>386.95103821637287</x:v>
      </x:c>
      <x:c r="AH1814" s="25" t="n">
        <x:f>(S1814+Inputs!$C$11)*Inputs!$C$8-Inputs!$C$11</x:f>
        <x:v>2473.3024215536507</x:v>
      </x:c>
      <x:c r="AI1814" s="25" t="n">
        <x:f>Inputs!$C$12+AH1814-Inputs!$C$10*Inputs!$C$13</x:f>
        <x:v>24791.217836753647</x:v>
      </x:c>
      <x:c r="AJ1814" s="25" t="n">
        <x:f>(S1814+Inputs!$C$11)*(1-Inputs!$C$8)</x:f>
        <x:v>6808.495144920516</x:v>
      </x:c>
      <x:c r="AK1814" s="25" t="n">
        <x:f>AJ1814/(1+B1814)^(1-Inputs!$C$8)+T1814/(1+B1814)^(2-Inputs!$C$8)+U1814/(1+B1814)^(3-Inputs!$C$8)+V1814/(1+B1814)^(4-Inputs!$C$8)+W1814/(1+B1814)^(5-Inputs!$C$8)+X1814/(1+B1814)^(6-Inputs!$C$8)+Y1814/(1+B1814)^(7-Inputs!$C$8)+Z1814/(1+B1814)^(8-Inputs!$C$8)+AA1814/(1+B1814)^(9-Inputs!$C$8)+AB1814/(1+B1814)^(10-Inputs!$C$8)+AE1814/(1+B1814)^(10-Inputs!$C$8)</x:f>
        <x:v>467668.2438882452</x:v>
      </x:c>
      <x:c r="AL1814" s="25" t="n">
        <x:f>(AK1814+AI1814)/Inputs!$C$13</x:f>
        <x:v>392.9469061065429</x:v>
      </x:c>
      <x:c r="AM1814" s="26" t="n">
        <x:f>IF(AL1814&gt;=Inputs!$C$7,1,0)</x:f>
        <x:v>1</x:v>
      </x:c>
      <x:c r="AN1814" s="26" t="n">
        <x:f>IF(Inputs!$C$7&lt;=(1-Inputs!$C$16)*AL1814,1,0)</x:f>
        <x:v>1</x:v>
      </x:c>
    </x:row>
    <x:row r="1815" ht="20" customHeight="1">
      <x:c r="A1815" s="16" t="n">
        <x:v>1810</x:v>
      </x:c>
      <x:c r="B1815" s="19" t="n">
        <x:v>0.09169430386367049</x:v>
      </x:c>
      <x:c r="C1815" s="24" t="n">
        <x:v>0.6445056020819777</x:v>
      </x:c>
      <x:c r="D1815" s="19" t="n">
        <x:v>0.025511877393201134</x:v>
      </x:c>
      <x:c r="E1815" s="19" t="n">
        <x:v>0.05312328869868253</x:v>
      </x:c>
      <x:c r="F1815" s="19" t="n">
        <x:v>-0.13881668451208387</x:v>
      </x:c>
      <x:c r="G1815" s="19" t="n">
        <x:v>-0.0684477177858281</x:v>
      </x:c>
      <x:c r="H1815" s="19" t="n">
        <x:v>0.7777262073399527</x:v>
      </x:c>
      <x:c r="I1815" s="19" t="n">
        <x:v>0.06494132811512714</x:v>
      </x:c>
      <x:c r="J1815" s="19" t="n">
        <x:v>0.0570037050415101</x:v>
      </x:c>
      <x:c r="K1815" s="19" t="n">
        <x:v>0.06104780659923904</x:v>
      </x:c>
      <x:c r="L1815" s="19" t="n">
        <x:v>0.059113504092282484</x:v>
      </x:c>
      <x:c r="M1815" s="19" t="n">
        <x:v>0.05817822933964521</x:v>
      </x:c>
      <x:c r="N1815" s="19" t="n">
        <x:v>0.06969765651438706</x:v>
      </x:c>
      <x:c r="O1815" s="19" t="n">
        <x:v>0.059981546336772454</x:v>
      </x:c>
      <x:c r="P1815" s="19" t="n">
        <x:v>0.05052381164735721</x:v>
      </x:c>
      <x:c r="Q1815" s="19" t="n">
        <x:v>0.05984263283642463</x:v>
      </x:c>
      <x:c r="R1815" s="19" t="n">
        <x:v>0.06339797863967875</x:v>
      </x:c>
      <x:c r="S1815" s="21" t="n">
        <x:v>10171.295832821088</x:v>
      </x:c>
      <x:c r="T1815" s="21" t="n">
        <x:v>16071.639531575258</x:v>
      </x:c>
      <x:c r="U1815" s="21" t="n">
        <x:v>19577.103212302725</x:v>
      </x:c>
      <x:c r="V1815" s="21" t="n">
        <x:v>23356.97822456038</x:v>
      </x:c>
      <x:c r="W1815" s="21" t="n">
        <x:v>27577.176195606233</x:v>
      </x:c>
      <x:c r="X1815" s="21" t="n">
        <x:v>29244.437618646774</x:v>
      </x:c>
      <x:c r="Y1815" s="21" t="n">
        <x:v>30559.75438314594</x:v>
      </x:c>
      <x:c r="Z1815" s="21" t="n">
        <x:v>31553.223164157505</x:v>
      </x:c>
      <x:c r="AA1815" s="21" t="n">
        <x:v>32213.597086996968</x:v>
      </x:c>
      <x:c r="AB1815" s="21" t="n">
        <x:v>32548.530787190106</x:v>
      </x:c>
      <x:c r="AC1815" s="21" t="n">
        <x:v>42454.605374595805</x:v>
      </x:c>
      <x:c r="AD1815" s="25" t="n">
        <x:f>AC1815*(1+Inputs!$C$14)*(1-Inputs!$C$14/Inputs!$C$15)</x:f>
        <x:v>33687.72936474176</x:v>
      </x:c>
      <x:c r="AE1815" s="25" t="n">
        <x:f>AD1815/(B1815-Inputs!$C$14)</x:f>
        <x:v>594199.5415579791</x:v>
      </x:c>
      <x:c r="AF1815" s="25" t="n">
        <x:f>S1815/(1+B1815)^1+T1815/(1+B1815)^2+U1815/(1+B1815)^3+V1815/(1+B1815)^4+W1815/(1+B1815)^5+X1815/(1+B1815)^6+Y1815/(1+B1815)^7+Z1815/(1+B1815)^8+AA1815/(1+B1815)^9+AB1815/(1+B1815)^10+AE1815/(1+B1815)^10</x:f>
        <x:v>396821.0656265218</x:v>
      </x:c>
      <x:c r="AG1815" s="25" t="n">
        <x:f>(AF1815+Inputs!$C$12)/Inputs!$C$13</x:f>
        <x:v>342.442484366288</x:v>
      </x:c>
      <x:c r="AH1815" s="25" t="n">
        <x:f>(S1815+Inputs!$C$11)*Inputs!$C$8-Inputs!$C$11</x:f>
        <x:v>2890.0262668833047</x:v>
      </x:c>
      <x:c r="AI1815" s="25" t="n">
        <x:f>Inputs!$C$12+AH1815-Inputs!$C$10*Inputs!$C$13</x:f>
        <x:v>25207.9416820833</x:v>
      </x:c>
      <x:c r="AJ1815" s="25" t="n">
        <x:f>(S1815+Inputs!$C$11)*(1-Inputs!$C$8)</x:f>
        <x:v>7281.269565937784</x:v>
      </x:c>
      <x:c r="AK1815" s="25" t="n">
        <x:f>AJ1815/(1+B1815)^(1-Inputs!$C$8)+T1815/(1+B1815)^(2-Inputs!$C$8)+U1815/(1+B1815)^(3-Inputs!$C$8)+V1815/(1+B1815)^(4-Inputs!$C$8)+W1815/(1+B1815)^(5-Inputs!$C$8)+X1815/(1+B1815)^(6-Inputs!$C$8)+Y1815/(1+B1815)^(7-Inputs!$C$8)+Z1815/(1+B1815)^(8-Inputs!$C$8)+AA1815/(1+B1815)^(9-Inputs!$C$8)+AB1815/(1+B1815)^(10-Inputs!$C$8)+AE1815/(1+B1815)^(10-Inputs!$C$8)</x:f>
        <x:v>410712.39598251146</x:v>
      </x:c>
      <x:c r="AL1815" s="25" t="n">
        <x:f>(AK1815+AI1815)/Inputs!$C$13</x:f>
        <x:v>347.83278890451373</x:v>
      </x:c>
      <x:c r="AM1815" s="26" t="n">
        <x:f>IF(AL1815&gt;=Inputs!$C$7,1,0)</x:f>
        <x:v>1</x:v>
      </x:c>
      <x:c r="AN1815" s="26" t="n">
        <x:f>IF(Inputs!$C$7&lt;=(1-Inputs!$C$16)*AL1815,1,0)</x:f>
        <x:v>1</x:v>
      </x:c>
    </x:row>
    <x:row r="1816" ht="20" customHeight="1">
      <x:c r="A1816" s="16" t="n">
        <x:v>1811</x:v>
      </x:c>
      <x:c r="B1816" s="19" t="n">
        <x:v>0.087829126833723</x:v>
      </x:c>
      <x:c r="C1816" s="24" t="n">
        <x:v>0.35440902655224704</x:v>
      </x:c>
      <x:c r="D1816" s="19" t="n">
        <x:v>0.020646776780553468</x:v>
      </x:c>
      <x:c r="E1816" s="19" t="n">
        <x:v>0.04273022941355549</x:v>
      </x:c>
      <x:c r="F1816" s="19" t="n">
        <x:v>-0.11346181285502896</x:v>
      </x:c>
      <x:c r="G1816" s="19" t="n">
        <x:v>-0.06032151117636147</x:v>
      </x:c>
      <x:c r="H1816" s="19" t="n">
        <x:v>0.9640551201211167</x:v>
      </x:c>
      <x:c r="I1816" s="19" t="n">
        <x:v>0.0742472246586783</x:v>
      </x:c>
      <x:c r="J1816" s="19" t="n">
        <x:v>0.06450626653902305</x:v>
      </x:c>
      <x:c r="K1816" s="19" t="n">
        <x:v>0.053936184563868894</x:v>
      </x:c>
      <x:c r="L1816" s="19" t="n">
        <x:v>0.07359629198732023</x:v>
      </x:c>
      <x:c r="M1816" s="19" t="n">
        <x:v>0.06926132116095801</x:v>
      </x:c>
      <x:c r="N1816" s="19" t="n">
        <x:v>0.06318769532338706</x:v>
      </x:c>
      <x:c r="O1816" s="19" t="n">
        <x:v>0.06616172540381626</x:v>
      </x:c>
      <x:c r="P1816" s="19" t="n">
        <x:v>0.07057642705779812</x:v>
      </x:c>
      <x:c r="Q1816" s="19" t="n">
        <x:v>0.06430160095661563</x:v>
      </x:c>
      <x:c r="R1816" s="19" t="n">
        <x:v>0.0618290961334958</x:v>
      </x:c>
      <x:c r="S1816" s="21" t="n">
        <x:v>10636.8449891696</x:v>
      </x:c>
      <x:c r="T1816" s="21" t="n">
        <x:v>16252.610929885383</x:v>
      </x:c>
      <x:c r="U1816" s="21" t="n">
        <x:v>19137.65852896629</x:v>
      </x:c>
      <x:c r="V1816" s="21" t="n">
        <x:v>22109.65586288433</x:v>
      </x:c>
      <x:c r="W1816" s="21" t="n">
        <x:v>25421.01683324131</x:v>
      </x:c>
      <x:c r="X1816" s="21" t="n">
        <x:v>26769.98779653566</x:v>
      </x:c>
      <x:c r="Y1816" s="21" t="n">
        <x:v>27787.672432965883</x:v>
      </x:c>
      <x:c r="Z1816" s="21" t="n">
        <x:v>28620.82054406341</x:v>
      </x:c>
      <x:c r="AA1816" s="21" t="n">
        <x:v>29240.99534467462</x:v>
      </x:c>
      <x:c r="AB1816" s="21" t="n">
        <x:v>29615.174749044567</x:v>
      </x:c>
      <x:c r="AC1816" s="21" t="n">
        <x:v>38628.48880310161</x:v>
      </x:c>
      <x:c r="AD1816" s="25" t="n">
        <x:f>AC1816*(1+Inputs!$C$14)*(1-Inputs!$C$14/Inputs!$C$15)</x:f>
        <x:v>30651.705865261123</x:v>
      </x:c>
      <x:c r="AE1816" s="25" t="n">
        <x:f>AD1816/(B1816-Inputs!$C$14)</x:f>
        <x:v>580204.6655386869</x:v>
      </x:c>
      <x:c r="AF1816" s="25" t="n">
        <x:f>S1816/(1+B1816)^1+T1816/(1+B1816)^2+U1816/(1+B1816)^3+V1816/(1+B1816)^4+W1816/(1+B1816)^5+X1816/(1+B1816)^6+Y1816/(1+B1816)^7+Z1816/(1+B1816)^8+AA1816/(1+B1816)^9+AB1816/(1+B1816)^10+AE1816/(1+B1816)^10</x:f>
        <x:v>393506.3994289128</x:v>
      </x:c>
      <x:c r="AG1816" s="25" t="n">
        <x:f>(AF1816+Inputs!$C$12)/Inputs!$C$13</x:f>
        <x:v>339.79762133012247</x:v>
      </x:c>
      <x:c r="AH1816" s="25" t="n">
        <x:f>(S1816+Inputs!$C$11)*Inputs!$C$8-Inputs!$C$11</x:f>
        <x:v>3108.1328579397305</x:v>
      </x:c>
      <x:c r="AI1816" s="25" t="n">
        <x:f>Inputs!$C$12+AH1816-Inputs!$C$10*Inputs!$C$13</x:f>
        <x:v>25426.048273139728</x:v>
      </x:c>
      <x:c r="AJ1816" s="25" t="n">
        <x:f>(S1816+Inputs!$C$11)*(1-Inputs!$C$8)</x:f>
        <x:v>7528.7121312298705</x:v>
      </x:c>
      <x:c r="AK1816" s="25" t="n">
        <x:f>AJ1816/(1+B1816)^(1-Inputs!$C$8)+T1816/(1+B1816)^(2-Inputs!$C$8)+U1816/(1+B1816)^(3-Inputs!$C$8)+V1816/(1+B1816)^(4-Inputs!$C$8)+W1816/(1+B1816)^(5-Inputs!$C$8)+X1816/(1+B1816)^(6-Inputs!$C$8)+Y1816/(1+B1816)^(7-Inputs!$C$8)+Z1816/(1+B1816)^(8-Inputs!$C$8)+AA1816/(1+B1816)^(9-Inputs!$C$8)+AB1816/(1+B1816)^(10-Inputs!$C$8)+AE1816/(1+B1816)^(10-Inputs!$C$8)</x:f>
        <x:v>406364.14444572374</x:v>
      </x:c>
      <x:c r="AL1816" s="25" t="n">
        <x:f>(AK1816+AI1816)/Inputs!$C$13</x:f>
        <x:v>344.5372330175137</x:v>
      </x:c>
      <x:c r="AM1816" s="26" t="n">
        <x:f>IF(AL1816&gt;=Inputs!$C$7,1,0)</x:f>
        <x:v>1</x:v>
      </x:c>
      <x:c r="AN1816" s="26" t="n">
        <x:f>IF(Inputs!$C$7&lt;=(1-Inputs!$C$16)*AL1816,1,0)</x:f>
        <x:v>1</x:v>
      </x:c>
    </x:row>
    <x:row r="1817" ht="20" customHeight="1">
      <x:c r="A1817" s="16" t="n">
        <x:v>1812</x:v>
      </x:c>
      <x:c r="B1817" s="19" t="n">
        <x:v>0.08695459882387262</x:v>
      </x:c>
      <x:c r="C1817" s="24" t="n">
        <x:v>0.2770599582658235</x:v>
      </x:c>
      <x:c r="D1817" s="19" t="n">
        <x:v>0.028001871151003856</x:v>
      </x:c>
      <x:c r="E1817" s="19" t="n">
        <x:v>0.03577047739761355</x:v>
      </x:c>
      <x:c r="F1817" s="19" t="n">
        <x:v>-0.11829642920780431</x:v>
      </x:c>
      <x:c r="G1817" s="19" t="n">
        <x:v>-0.049272088999366026</x:v>
      </x:c>
      <x:c r="H1817" s="19" t="n">
        <x:v>0.6783291047610476</x:v>
      </x:c>
      <x:c r="I1817" s="19" t="n">
        <x:v>0.060508890429679246</x:v>
      </x:c>
      <x:c r="J1817" s="19" t="n">
        <x:v>0.05596662962473033</x:v>
      </x:c>
      <x:c r="K1817" s="19" t="n">
        <x:v>0.05796793832864865</x:v>
      </x:c>
      <x:c r="L1817" s="19" t="n">
        <x:v>0.05651491997915059</x:v>
      </x:c>
      <x:c r="M1817" s="19" t="n">
        <x:v>0.05531783916691325</x:v>
      </x:c>
      <x:c r="N1817" s="19" t="n">
        <x:v>0.06204806906807449</x:v>
      </x:c>
      <x:c r="O1817" s="19" t="n">
        <x:v>0.05798155876509213</x:v>
      </x:c>
      <x:c r="P1817" s="19" t="n">
        <x:v>0.05662008677604603</x:v>
      </x:c>
      <x:c r="Q1817" s="19" t="n">
        <x:v>0.0578579686368505</x:v>
      </x:c>
      <x:c r="R1817" s="19" t="n">
        <x:v>0.05383088097389305</x:v>
      </x:c>
      <x:c r="S1817" s="21" t="n">
        <x:v>10601.617284332448</x:v>
      </x:c>
      <x:c r="T1817" s="21" t="n">
        <x:v>15994.455648986448</x:v>
      </x:c>
      <x:c r="U1817" s="21" t="n">
        <x:v>18581.908712005832</x:v>
      </x:c>
      <x:c r="V1817" s="21" t="n">
        <x:v>21240.22807428961</x:v>
      </x:c>
      <x:c r="W1817" s="21" t="n">
        <x:v>24132.13178233378</x:v>
      </x:c>
      <x:c r="X1817" s="21" t="n">
        <x:v>25365.057932987456</x:v>
      </x:c>
      <x:c r="Y1817" s="21" t="n">
        <x:v>26366.405484818457</x:v>
      </x:c>
      <x:c r="Z1817" s="21" t="n">
        <x:v>27177.76735272587</x:v>
      </x:c>
      <x:c r="AA1817" s="21" t="n">
        <x:v>27789.384401064417</x:v>
      </x:c>
      <x:c r="AB1817" s="21" t="n">
        <x:v>28190.28199625063</x:v>
      </x:c>
      <x:c r="AC1817" s="21" t="n">
        <x:v>36769.93303858777</x:v>
      </x:c>
      <x:c r="AD1817" s="25" t="n">
        <x:f>AC1817*(1+Inputs!$C$14)*(1-Inputs!$C$14/Inputs!$C$15)</x:f>
        <x:v>29176.94186611939</x:v>
      </x:c>
      <x:c r="AE1817" s="25" t="n">
        <x:f>AD1817/(B1817-Inputs!$C$14)</x:f>
        <x:v>561585.3558032457</x:v>
      </x:c>
      <x:c r="AF1817" s="25" t="n">
        <x:f>S1817/(1+B1817)^1+T1817/(1+B1817)^2+U1817/(1+B1817)^3+V1817/(1+B1817)^4+W1817/(1+B1817)^5+X1817/(1+B1817)^6+Y1817/(1+B1817)^7+Z1817/(1+B1817)^8+AA1817/(1+B1817)^9+AB1817/(1+B1817)^10+AE1817/(1+B1817)^10</x:f>
        <x:v>382237.3546653166</x:v>
      </x:c>
      <x:c r="AG1817" s="25" t="n">
        <x:f>(AF1817+Inputs!$C$12)/Inputs!$C$13</x:f>
        <x:v>330.8057415536221</x:v>
      </x:c>
      <x:c r="AH1817" s="25" t="n">
        <x:f>(S1817+Inputs!$C$11)*Inputs!$C$8-Inputs!$C$11</x:f>
        <x:v>3091.628919509174</x:v>
      </x:c>
      <x:c r="AI1817" s="25" t="n">
        <x:f>Inputs!$C$12+AH1817-Inputs!$C$10*Inputs!$C$13</x:f>
        <x:v>25409.54433470917</x:v>
      </x:c>
      <x:c r="AJ1817" s="25" t="n">
        <x:f>(S1817+Inputs!$C$11)*(1-Inputs!$C$8)</x:f>
        <x:v>7509.988364823274</x:v>
      </x:c>
      <x:c r="AK1817" s="25" t="n">
        <x:f>AJ1817/(1+B1817)^(1-Inputs!$C$8)+T1817/(1+B1817)^(2-Inputs!$C$8)+U1817/(1+B1817)^(3-Inputs!$C$8)+V1817/(1+B1817)^(4-Inputs!$C$8)+W1817/(1+B1817)^(5-Inputs!$C$8)+X1817/(1+B1817)^(6-Inputs!$C$8)+Y1817/(1+B1817)^(7-Inputs!$C$8)+Z1817/(1+B1817)^(8-Inputs!$C$8)+AA1817/(1+B1817)^(9-Inputs!$C$8)+AB1817/(1+B1817)^(10-Inputs!$C$8)+AE1817/(1+B1817)^(10-Inputs!$C$8)</x:f>
        <x:v>394506.50347907</x:v>
      </x:c>
      <x:c r="AL1817" s="25" t="n">
        <x:f>(AK1817+AI1817)/Inputs!$C$13</x:f>
        <x:v>335.062527248292</x:v>
      </x:c>
      <x:c r="AM1817" s="26" t="n">
        <x:f>IF(AL1817&gt;=Inputs!$C$7,1,0)</x:f>
        <x:v>1</x:v>
      </x:c>
      <x:c r="AN1817" s="26" t="n">
        <x:f>IF(Inputs!$C$7&lt;=(1-Inputs!$C$16)*AL1817,1,0)</x:f>
        <x:v>1</x:v>
      </x:c>
    </x:row>
    <x:row r="1818" ht="20" customHeight="1">
      <x:c r="A1818" s="16" t="n">
        <x:v>1813</x:v>
      </x:c>
      <x:c r="B1818" s="19" t="n">
        <x:v>0.08381409441449825</x:v>
      </x:c>
      <x:c r="C1818" s="24" t="n">
        <x:v>0.38896552079879143</x:v>
      </x:c>
      <x:c r="D1818" s="19" t="n">
        <x:v>0.028245658434612155</x:v>
      </x:c>
      <x:c r="E1818" s="19" t="n">
        <x:v>0.05889687585203632</x:v>
      </x:c>
      <x:c r="F1818" s="19" t="n">
        <x:v>-0.20892187794718098</x:v>
      </x:c>
      <x:c r="G1818" s="19" t="n">
        <x:v>-0.05717224778872321</x:v>
      </x:c>
      <x:c r="H1818" s="19" t="n">
        <x:v>0.6335724914764285</x:v>
      </x:c>
      <x:c r="I1818" s="19" t="n">
        <x:v>0.06873050277456173</x:v>
      </x:c>
      <x:c r="J1818" s="19" t="n">
        <x:v>0.06617137911014538</x:v>
      </x:c>
      <x:c r="K1818" s="19" t="n">
        <x:v>0.06727913132390427</x:v>
      </x:c>
      <x:c r="L1818" s="19" t="n">
        <x:v>0.06340430895636359</x:v>
      </x:c>
      <x:c r="M1818" s="19" t="n">
        <x:v>0.06087201034017085</x:v>
      </x:c>
      <x:c r="N1818" s="19" t="n">
        <x:v>0.0531948290831258</x:v>
      </x:c>
      <x:c r="O1818" s="19" t="n">
        <x:v>0.06754699274078689</x:v>
      </x:c>
      <x:c r="P1818" s="19" t="n">
        <x:v>0.06760326234763056</x:v>
      </x:c>
      <x:c r="Q1818" s="19" t="n">
        <x:v>0.060175474290878134</x:v>
      </x:c>
      <x:c r="R1818" s="19" t="n">
        <x:v>0.06385686024027677</x:v>
      </x:c>
      <x:c r="S1818" s="21" t="n">
        <x:v>8992.725357886573</x:v>
      </x:c>
      <x:c r="T1818" s="21" t="n">
        <x:v>14337.625187655254</x:v>
      </x:c>
      <x:c r="U1818" s="21" t="n">
        <x:v>17759.802983876616</x:v>
      </x:c>
      <x:c r="V1818" s="21" t="n">
        <x:v>21534.93464632146</x:v>
      </x:c>
      <x:c r="W1818" s="21" t="n">
        <x:v>25747.716845434035</x:v>
      </x:c>
      <x:c r="X1818" s="21" t="n">
        <x:v>27518.537691469184</x:v>
      </x:c>
      <x:c r="Y1818" s="21" t="n">
        <x:v>28858.06037448888</x:v>
      </x:c>
      <x:c r="Z1818" s="21" t="n">
        <x:v>29961.2669290122</x:v>
      </x:c>
      <x:c r="AA1818" s="21" t="n">
        <x:v>30732.57219305986</x:v>
      </x:c>
      <x:c r="AB1818" s="21" t="n">
        <x:v>31135.62663171206</x:v>
      </x:c>
      <x:c r="AC1818" s="21" t="n">
        <x:v>40611.68691092878</x:v>
      </x:c>
      <x:c r="AD1818" s="25" t="n">
        <x:f>AC1818*(1+Inputs!$C$14)*(1-Inputs!$C$14/Inputs!$C$15)</x:f>
        <x:v>32225.373563821984</x:v>
      </x:c>
      <x:c r="AE1818" s="25" t="n">
        <x:f>AD1818/(B1818-Inputs!$C$14)</x:f>
        <x:v>660165.3467169668</x:v>
      </x:c>
      <x:c r="AF1818" s="25" t="n">
        <x:f>S1818/(1+B1818)^1+T1818/(1+B1818)^2+U1818/(1+B1818)^3+V1818/(1+B1818)^4+W1818/(1+B1818)^5+X1818/(1+B1818)^6+Y1818/(1+B1818)^7+Z1818/(1+B1818)^8+AA1818/(1+B1818)^9+AB1818/(1+B1818)^10+AE1818/(1+B1818)^10</x:f>
        <x:v>440429.1308368951</x:v>
      </x:c>
      <x:c r="AG1818" s="25" t="n">
        <x:f>(AF1818+Inputs!$C$12)/Inputs!$C$13</x:f>
        <x:v>377.23855518536686</x:v>
      </x:c>
      <x:c r="AH1818" s="25" t="n">
        <x:f>(S1818+Inputs!$C$11)*Inputs!$C$8-Inputs!$C$11</x:f>
        <x:v>2337.874071776998</x:v>
      </x:c>
      <x:c r="AI1818" s="25" t="n">
        <x:f>Inputs!$C$12+AH1818-Inputs!$C$10*Inputs!$C$13</x:f>
        <x:v>24655.789486976995</x:v>
      </x:c>
      <x:c r="AJ1818" s="25" t="n">
        <x:f>(S1818+Inputs!$C$11)*(1-Inputs!$C$8)</x:f>
        <x:v>6654.851286109576</x:v>
      </x:c>
      <x:c r="AK1818" s="25" t="n">
        <x:f>AJ1818/(1+B1818)^(1-Inputs!$C$8)+T1818/(1+B1818)^(2-Inputs!$C$8)+U1818/(1+B1818)^(3-Inputs!$C$8)+V1818/(1+B1818)^(4-Inputs!$C$8)+W1818/(1+B1818)^(5-Inputs!$C$8)+X1818/(1+B1818)^(6-Inputs!$C$8)+Y1818/(1+B1818)^(7-Inputs!$C$8)+Z1818/(1+B1818)^(8-Inputs!$C$8)+AA1818/(1+B1818)^(9-Inputs!$C$8)+AB1818/(1+B1818)^(10-Inputs!$C$8)+AE1818/(1+B1818)^(10-Inputs!$C$8)</x:f>
        <x:v>455113.6460265858</x:v>
      </x:c>
      <x:c r="AL1818" s="25" t="n">
        <x:f>(AK1818+AI1818)/Inputs!$C$13</x:f>
        <x:v>382.8211862742385</x:v>
      </x:c>
      <x:c r="AM1818" s="26" t="n">
        <x:f>IF(AL1818&gt;=Inputs!$C$7,1,0)</x:f>
        <x:v>1</x:v>
      </x:c>
      <x:c r="AN1818" s="26" t="n">
        <x:f>IF(Inputs!$C$7&lt;=(1-Inputs!$C$16)*AL1818,1,0)</x:f>
        <x:v>1</x:v>
      </x:c>
    </x:row>
    <x:row r="1819" ht="20" customHeight="1">
      <x:c r="A1819" s="16" t="n">
        <x:v>1814</x:v>
      </x:c>
      <x:c r="B1819" s="19" t="n">
        <x:v>0.07988383852329972</x:v>
      </x:c>
      <x:c r="C1819" s="24" t="n">
        <x:v>0.7290785064952559</x:v>
      </x:c>
      <x:c r="D1819" s="19" t="n">
        <x:v>0.022007823594150013</x:v>
      </x:c>
      <x:c r="E1819" s="19" t="n">
        <x:v>0.034418859064802805</x:v>
      </x:c>
      <x:c r="F1819" s="19" t="n">
        <x:v>-0.13122313038977498</x:v>
      </x:c>
      <x:c r="G1819" s="19" t="n">
        <x:v>-0.053940647441639275</x:v>
      </x:c>
      <x:c r="H1819" s="19" t="n">
        <x:v>0.8963208963287173</x:v>
      </x:c>
      <x:c r="I1819" s="19" t="n">
        <x:v>0.05637315258240165</x:v>
      </x:c>
      <x:c r="J1819" s="19" t="n">
        <x:v>0.04794018593438636</x:v>
      </x:c>
      <x:c r="K1819" s="19" t="n">
        <x:v>0.05270204306588653</x:v>
      </x:c>
      <x:c r="L1819" s="19" t="n">
        <x:v>0.0613639698929012</x:v>
      </x:c>
      <x:c r="M1819" s="19" t="n">
        <x:v>0.049318843587374206</x:v>
      </x:c>
      <x:c r="N1819" s="19" t="n">
        <x:v>0.051877924308729464</x:v>
      </x:c>
      <x:c r="O1819" s="19" t="n">
        <x:v>0.049890407780141005</x:v>
      </x:c>
      <x:c r="P1819" s="19" t="n">
        <x:v>0.04807776064246014</x:v>
      </x:c>
      <x:c r="Q1819" s="19" t="n">
        <x:v>0.05444704711850932</x:v>
      </x:c>
      <x:c r="R1819" s="19" t="n">
        <x:v>0.05638392244489865</x:v>
      </x:c>
      <x:c r="S1819" s="21" t="n">
        <x:v>10346.244390786507</x:v>
      </x:c>
      <x:c r="T1819" s="21" t="n">
        <x:v>16137.026096847076</x:v>
      </x:c>
      <x:c r="U1819" s="21" t="n">
        <x:v>19328.739516456142</x:v>
      </x:c>
      <x:c r="V1819" s="21" t="n">
        <x:v>22756.213160556694</x:v>
      </x:c>
      <x:c r="W1819" s="21" t="n">
        <x:v>26550.454255033605</x:v>
      </x:c>
      <x:c r="X1819" s="21" t="n">
        <x:v>27787.974209139385</x:v>
      </x:c>
      <x:c r="Y1819" s="21" t="n">
        <x:v>28729.16411803625</x:v>
      </x:c>
      <x:c r="Z1819" s="21" t="n">
        <x:v>29479.67782170368</x:v>
      </x:c>
      <x:c r="AA1819" s="21" t="n">
        <x:v>30022.528817959963</x:v>
      </x:c>
      <x:c r="AB1819" s="21" t="n">
        <x:v>30351.690005862663</x:v>
      </x:c>
      <x:c r="AC1819" s="21" t="n">
        <x:v>39589.16087721217</x:v>
      </x:c>
      <x:c r="AD1819" s="25" t="n">
        <x:f>AC1819*(1+Inputs!$C$14)*(1-Inputs!$C$14/Inputs!$C$15)</x:f>
        <x:v>31413.999156067854</x:v>
      </x:c>
      <x:c r="AE1819" s="25" t="n">
        <x:f>AD1819/(B1819-Inputs!$C$14)</x:f>
        <x:v>699895.556833012</x:v>
      </x:c>
      <x:c r="AF1819" s="25" t="n">
        <x:f>S1819/(1+B1819)^1+T1819/(1+B1819)^2+U1819/(1+B1819)^3+V1819/(1+B1819)^4+W1819/(1+B1819)^5+X1819/(1+B1819)^6+Y1819/(1+B1819)^7+Z1819/(1+B1819)^8+AA1819/(1+B1819)^9+AB1819/(1+B1819)^10+AE1819/(1+B1819)^10</x:f>
        <x:v>477462.6988946763</x:v>
      </x:c>
      <x:c r="AG1819" s="25" t="n">
        <x:f>(AF1819+Inputs!$C$12)/Inputs!$C$13</x:f>
        <x:v>406.7886544756056</x:v>
      </x:c>
      <x:c r="AH1819" s="25" t="n">
        <x:f>(S1819+Inputs!$C$11)*Inputs!$C$8-Inputs!$C$11</x:f>
        <x:v>2971.9884680123087</x:v>
      </x:c>
      <x:c r="AI1819" s="25" t="n">
        <x:f>Inputs!$C$12+AH1819-Inputs!$C$10*Inputs!$C$13</x:f>
        <x:v>25289.903883212304</x:v>
      </x:c>
      <x:c r="AJ1819" s="25" t="n">
        <x:f>(S1819+Inputs!$C$11)*(1-Inputs!$C$8)</x:f>
        <x:v>7374.255922774199</x:v>
      </x:c>
      <x:c r="AK1819" s="25" t="n">
        <x:f>AJ1819/(1+B1819)^(1-Inputs!$C$8)+T1819/(1+B1819)^(2-Inputs!$C$8)+U1819/(1+B1819)^(3-Inputs!$C$8)+V1819/(1+B1819)^(4-Inputs!$C$8)+W1819/(1+B1819)^(5-Inputs!$C$8)+X1819/(1+B1819)^(6-Inputs!$C$8)+Y1819/(1+B1819)^(7-Inputs!$C$8)+Z1819/(1+B1819)^(8-Inputs!$C$8)+AA1819/(1+B1819)^(9-Inputs!$C$8)+AB1819/(1+B1819)^(10-Inputs!$C$8)+AE1819/(1+B1819)^(10-Inputs!$C$8)</x:f>
        <x:v>492114.1012868445</x:v>
      </x:c>
      <x:c r="AL1819" s="25" t="n">
        <x:f>(AK1819+AI1819)/Inputs!$C$13</x:f>
        <x:v>412.85084121754977</x:v>
      </x:c>
      <x:c r="AM1819" s="26" t="n">
        <x:f>IF(AL1819&gt;=Inputs!$C$7,1,0)</x:f>
        <x:v>1</x:v>
      </x:c>
      <x:c r="AN1819" s="26" t="n">
        <x:f>IF(Inputs!$C$7&lt;=(1-Inputs!$C$16)*AL1819,1,0)</x:f>
        <x:v>1</x:v>
      </x:c>
    </x:row>
    <x:row r="1820" ht="20" customHeight="1">
      <x:c r="A1820" s="16" t="n">
        <x:v>1815</x:v>
      </x:c>
      <x:c r="B1820" s="19" t="n">
        <x:v>0.08556168902815788</x:v>
      </x:c>
      <x:c r="C1820" s="24" t="n">
        <x:v>0.47403296271468776</x:v>
      </x:c>
      <x:c r="D1820" s="19" t="n">
        <x:v>0.028585792949085944</x:v>
      </x:c>
      <x:c r="E1820" s="19" t="n">
        <x:v>0.028278563476615375</x:v>
      </x:c>
      <x:c r="F1820" s="19" t="n">
        <x:v>-0.20241420219892803</x:v>
      </x:c>
      <x:c r="G1820" s="19" t="n">
        <x:v>-0.054384909307689785</x:v>
      </x:c>
      <x:c r="H1820" s="19" t="n">
        <x:v>0.6964481132050366</x:v>
      </x:c>
      <x:c r="I1820" s="19" t="n">
        <x:v>0.052135112773459016</x:v>
      </x:c>
      <x:c r="J1820" s="19" t="n">
        <x:v>0.05947281889063447</x:v>
      </x:c>
      <x:c r="K1820" s="19" t="n">
        <x:v>0.05435018805583809</x:v>
      </x:c>
      <x:c r="L1820" s="19" t="n">
        <x:v>0.04921460171521517</x:v>
      </x:c>
      <x:c r="M1820" s="19" t="n">
        <x:v>0.052298816305038826</x:v>
      </x:c>
      <x:c r="N1820" s="19" t="n">
        <x:v>0.06330531876143254</x:v>
      </x:c>
      <x:c r="O1820" s="19" t="n">
        <x:v>0.059286674067876674</x:v>
      </x:c>
      <x:c r="P1820" s="19" t="n">
        <x:v>0.05940991174004125</x:v>
      </x:c>
      <x:c r="Q1820" s="19" t="n">
        <x:v>0.05893952737587938</x:v>
      </x:c>
      <x:c r="R1820" s="19" t="n">
        <x:v>0.056086625605095156</x:v>
      </x:c>
      <x:c r="S1820" s="21" t="n">
        <x:v>9074.450014714424</x:v>
      </x:c>
      <x:c r="T1820" s="21" t="n">
        <x:v>14293.435396933402</x:v>
      </x:c>
      <x:c r="U1820" s="21" t="n">
        <x:v>17363.8738779861</x:v>
      </x:c>
      <x:c r="V1820" s="21" t="n">
        <x:v>20633.409208087665</x:v>
      </x:c>
      <x:c r="W1820" s="21" t="n">
        <x:v>24177.406180342674</x:v>
      </x:c>
      <x:c r="X1820" s="21" t="n">
        <x:v>25417.175294347784</x:v>
      </x:c>
      <x:c r="Y1820" s="21" t="n">
        <x:v>26379.997192125527</x:v>
      </x:c>
      <x:c r="Z1820" s="21" t="n">
        <x:v>27167.821035350087</x:v>
      </x:c>
      <x:c r="AA1820" s="21" t="n">
        <x:v>27772.23444543296</x:v>
      </x:c>
      <x:c r="AB1820" s="21" t="n">
        <x:v>28177.23576293782</x:v>
      </x:c>
      <x:c r="AC1820" s="21" t="n">
        <x:v>36752.91621252759</x:v>
      </x:c>
      <x:c r="AD1820" s="25" t="n">
        <x:f>AC1820*(1+Inputs!$C$14)*(1-Inputs!$C$14/Inputs!$C$15)</x:f>
        <x:v>29163.43901464064</x:v>
      </x:c>
      <x:c r="AE1820" s="25" t="n">
        <x:f>AD1820/(B1820-Inputs!$C$14)</x:f>
        <x:v>576789.2563557258</x:v>
      </x:c>
      <x:c r="AF1820" s="25" t="n">
        <x:f>S1820/(1+B1820)^1+T1820/(1+B1820)^2+U1820/(1+B1820)^3+V1820/(1+B1820)^4+W1820/(1+B1820)^5+X1820/(1+B1820)^6+Y1820/(1+B1820)^7+Z1820/(1+B1820)^8+AA1820/(1+B1820)^9+AB1820/(1+B1820)^10+AE1820/(1+B1820)^10</x:f>
        <x:v>388875.7131224577</x:v>
      </x:c>
      <x:c r="AG1820" s="25" t="n">
        <x:f>(AF1820+Inputs!$C$12)/Inputs!$C$13</x:f>
        <x:v>336.102669768226</x:v>
      </x:c>
      <x:c r="AH1820" s="25" t="n">
        <x:f>(S1820+Inputs!$C$11)*Inputs!$C$8-Inputs!$C$11</x:f>
        <x:v>2376.1615137429226</x:v>
      </x:c>
      <x:c r="AI1820" s="25" t="n">
        <x:f>Inputs!$C$12+AH1820-Inputs!$C$10*Inputs!$C$13</x:f>
        <x:v>24694.076928942923</x:v>
      </x:c>
      <x:c r="AJ1820" s="25" t="n">
        <x:f>(S1820+Inputs!$C$11)*(1-Inputs!$C$8)</x:f>
        <x:v>6698.288500971503</x:v>
      </x:c>
      <x:c r="AK1820" s="25" t="n">
        <x:f>AJ1820/(1+B1820)^(1-Inputs!$C$8)+T1820/(1+B1820)^(2-Inputs!$C$8)+U1820/(1+B1820)^(3-Inputs!$C$8)+V1820/(1+B1820)^(4-Inputs!$C$8)+W1820/(1+B1820)^(5-Inputs!$C$8)+X1820/(1+B1820)^(6-Inputs!$C$8)+Y1820/(1+B1820)^(7-Inputs!$C$8)+Z1820/(1+B1820)^(8-Inputs!$C$8)+AA1820/(1+B1820)^(9-Inputs!$C$8)+AB1820/(1+B1820)^(10-Inputs!$C$8)+AE1820/(1+B1820)^(10-Inputs!$C$8)</x:f>
        <x:v>401849.3591352537</x:v>
      </x:c>
      <x:c r="AL1820" s="25" t="n">
        <x:f>(AK1820+AI1820)/Inputs!$C$13</x:f>
        <x:v>340.3507020341847</x:v>
      </x:c>
      <x:c r="AM1820" s="26" t="n">
        <x:f>IF(AL1820&gt;=Inputs!$C$7,1,0)</x:f>
        <x:v>1</x:v>
      </x:c>
      <x:c r="AN1820" s="26" t="n">
        <x:f>IF(Inputs!$C$7&lt;=(1-Inputs!$C$16)*AL1820,1,0)</x:f>
        <x:v>1</x:v>
      </x:c>
    </x:row>
    <x:row r="1821" ht="20" customHeight="1">
      <x:c r="A1821" s="16" t="n">
        <x:v>1816</x:v>
      </x:c>
      <x:c r="B1821" s="19" t="n">
        <x:v>0.07913919402081067</x:v>
      </x:c>
      <x:c r="C1821" s="24" t="n">
        <x:v>0.5274851130289733</x:v>
      </x:c>
      <x:c r="D1821" s="19" t="n">
        <x:v>0.016484875222759855</x:v>
      </x:c>
      <x:c r="E1821" s="19" t="n">
        <x:v>0.029293842648629893</x:v>
      </x:c>
      <x:c r="F1821" s="19" t="n">
        <x:v>-0.1668664984364557</x:v>
      </x:c>
      <x:c r="G1821" s="19" t="n">
        <x:v>-0.038713090281190146</x:v>
      </x:c>
      <x:c r="H1821" s="19" t="n">
        <x:v>0.6320584576186832</x:v>
      </x:c>
      <x:c r="I1821" s="19" t="n">
        <x:v>0.07451210223164595</x:v>
      </x:c>
      <x:c r="J1821" s="19" t="n">
        <x:v>0.07361122443677118</x:v>
      </x:c>
      <x:c r="K1821" s="19" t="n">
        <x:v>0.06392164805579001</x:v>
      </x:c>
      <x:c r="L1821" s="19" t="n">
        <x:v>0.07256787034157583</x:v>
      </x:c>
      <x:c r="M1821" s="19" t="n">
        <x:v>0.07098791388902215</x:v>
      </x:c>
      <x:c r="N1821" s="19" t="n">
        <x:v>0.07509764390707802</x:v>
      </x:c>
      <x:c r="O1821" s="19" t="n">
        <x:v>0.07308904193506692</x:v>
      </x:c>
      <x:c r="P1821" s="19" t="n">
        <x:v>0.06336579773242534</x:v>
      </x:c>
      <x:c r="Q1821" s="19" t="n">
        <x:v>0.06517758856316619</x:v>
      </x:c>
      <x:c r="R1821" s="19" t="n">
        <x:v>0.07225724501566788</x:v>
      </x:c>
      <x:c r="S1821" s="21" t="n">
        <x:v>9747.477256775217</x:v>
      </x:c>
      <x:c r="T1821" s="21" t="n">
        <x:v>15069.3877359868</x:v>
      </x:c>
      <x:c r="U1821" s="21" t="n">
        <x:v>17873.259651359338</x:v>
      </x:c>
      <x:c r="V1821" s="21" t="n">
        <x:v>20808.186051453118</x:v>
      </x:c>
      <x:c r="W1821" s="21" t="n">
        <x:v>24044.46029374997</x:v>
      </x:c>
      <x:c r="X1821" s="21" t="n">
        <x:v>25151.50420565542</x:v>
      </x:c>
      <x:c r="Y1821" s="21" t="n">
        <x:v>26027.528870344922</x:v>
      </x:c>
      <x:c r="Z1821" s="21" t="n">
        <x:v>26757.35867675446</x:v>
      </x:c>
      <x:c r="AA1821" s="21" t="n">
        <x:v>27313.005906020782</x:v>
      </x:c>
      <x:c r="AB1821" s="21" t="n">
        <x:v>27710.492547930346</x:v>
      </x:c>
      <x:c r="AC1821" s="21" t="n">
        <x:v>36144.12071469176</x:v>
      </x:c>
      <x:c r="AD1821" s="25" t="n">
        <x:f>AC1821*(1+Inputs!$C$14)*(1-Inputs!$C$14/Inputs!$C$15)</x:f>
        <x:v>28680.359787107904</x:v>
      </x:c>
      <x:c r="AE1821" s="25" t="n">
        <x:f>AD1821/(B1821-Inputs!$C$14)</x:f>
        <x:v>649770.8085377758</x:v>
      </x:c>
      <x:c r="AF1821" s="25" t="n">
        <x:f>S1821/(1+B1821)^1+T1821/(1+B1821)^2+U1821/(1+B1821)^3+V1821/(1+B1821)^4+W1821/(1+B1821)^5+X1821/(1+B1821)^6+Y1821/(1+B1821)^7+Z1821/(1+B1821)^8+AA1821/(1+B1821)^9+AB1821/(1+B1821)^10+AE1821/(1+B1821)^10</x:f>
        <x:v>443793.3145165901</x:v>
      </x:c>
      <x:c r="AG1821" s="25" t="n">
        <x:f>(AF1821+Inputs!$C$12)/Inputs!$C$13</x:f>
        <x:v>379.92292957809303</x:v>
      </x:c>
      <x:c r="AH1821" s="25" t="n">
        <x:f>(S1821+Inputs!$C$11)*Inputs!$C$8-Inputs!$C$11</x:f>
        <x:v>2691.470166872773</x:v>
      </x:c>
      <x:c r="AI1821" s="25" t="n">
        <x:f>Inputs!$C$12+AH1821-Inputs!$C$10*Inputs!$C$13</x:f>
        <x:v>25009.38558207277</x:v>
      </x:c>
      <x:c r="AJ1821" s="25" t="n">
        <x:f>(S1821+Inputs!$C$11)*(1-Inputs!$C$8)</x:f>
        <x:v>7056.007089902445</x:v>
      </x:c>
      <x:c r="AK1821" s="25" t="n">
        <x:f>AJ1821/(1+B1821)^(1-Inputs!$C$8)+T1821/(1+B1821)^(2-Inputs!$C$8)+U1821/(1+B1821)^(3-Inputs!$C$8)+V1821/(1+B1821)^(4-Inputs!$C$8)+W1821/(1+B1821)^(5-Inputs!$C$8)+X1821/(1+B1821)^(6-Inputs!$C$8)+Y1821/(1+B1821)^(7-Inputs!$C$8)+Z1821/(1+B1821)^(8-Inputs!$C$8)+AA1821/(1+B1821)^(9-Inputs!$C$8)+AB1821/(1+B1821)^(10-Inputs!$C$8)+AE1821/(1+B1821)^(10-Inputs!$C$8)</x:f>
        <x:v>457330.0416301581</x:v>
      </x:c>
      <x:c r="AL1821" s="25" t="n">
        <x:f>(AK1821+AI1821)/Inputs!$C$13</x:f>
        <x:v>384.87185311120766</x:v>
      </x:c>
      <x:c r="AM1821" s="26" t="n">
        <x:f>IF(AL1821&gt;=Inputs!$C$7,1,0)</x:f>
        <x:v>1</x:v>
      </x:c>
      <x:c r="AN1821" s="26" t="n">
        <x:f>IF(Inputs!$C$7&lt;=(1-Inputs!$C$16)*AL1821,1,0)</x:f>
        <x:v>1</x:v>
      </x:c>
    </x:row>
    <x:row r="1822" ht="20" customHeight="1">
      <x:c r="A1822" s="16" t="n">
        <x:v>1817</x:v>
      </x:c>
      <x:c r="B1822" s="19" t="n">
        <x:v>0.0890580526033394</x:v>
      </x:c>
      <x:c r="C1822" s="24" t="n">
        <x:v>0.7059261525974705</x:v>
      </x:c>
      <x:c r="D1822" s="19" t="n">
        <x:v>0.01683418480308916</x:v>
      </x:c>
      <x:c r="E1822" s="19" t="n">
        <x:v>0.03683577156077405</x:v>
      </x:c>
      <x:c r="F1822" s="19" t="n">
        <x:v>-0.1497256772933713</x:v>
      </x:c>
      <x:c r="G1822" s="19" t="n">
        <x:v>-0.05563842717271371</x:v>
      </x:c>
      <x:c r="H1822" s="19" t="n">
        <x:v>0.8276621955928647</x:v>
      </x:c>
      <x:c r="I1822" s="19" t="n">
        <x:v>0.05931268686096587</x:v>
      </x:c>
      <x:c r="J1822" s="19" t="n">
        <x:v>0.07171381807030344</x:v>
      </x:c>
      <x:c r="K1822" s="19" t="n">
        <x:v>0.05141424086458415</x:v>
      </x:c>
      <x:c r="L1822" s="19" t="n">
        <x:v>0.06700683270689183</x:v>
      </x:c>
      <x:c r="M1822" s="19" t="n">
        <x:v>0.05915172696907007</x:v>
      </x:c>
      <x:c r="N1822" s="19" t="n">
        <x:v>0.05489067955441101</x:v>
      </x:c>
      <x:c r="O1822" s="19" t="n">
        <x:v>0.06445188914516052</x:v>
      </x:c>
      <x:c r="P1822" s="19" t="n">
        <x:v>0.05665818639908253</x:v>
      </x:c>
      <x:c r="Q1822" s="19" t="n">
        <x:v>0.06962740657969449</x:v>
      </x:c>
      <x:c r="R1822" s="19" t="n">
        <x:v>0.060582691321145604</x:v>
      </x:c>
      <x:c r="S1822" s="21" t="n">
        <x:v>10010.63178015457</x:v>
      </x:c>
      <x:c r="T1822" s="21" t="n">
        <x:v>15686.080851833281</x:v>
      </x:c>
      <x:c r="U1822" s="21" t="n">
        <x:v>18927.53212267891</x:v>
      </x:c>
      <x:c r="V1822" s="21" t="n">
        <x:v>22324.808242064584</x:v>
      </x:c>
      <x:c r="W1822" s="21" t="n">
        <x:v>26111.53445220427</x:v>
      </x:c>
      <x:c r="X1822" s="21" t="n">
        <x:v>27345.976402043678</x:v>
      </x:c>
      <x:c r="Y1822" s="21" t="n">
        <x:v>28267.399332723904</x:v>
      </x:c>
      <x:c r="Z1822" s="21" t="n">
        <x:v>29037.05593070724</x:v>
      </x:c>
      <x:c r="AA1822" s="21" t="n">
        <x:v>29591.11663979627</x:v>
      </x:c>
      <x:c r="AB1822" s="21" t="n">
        <x:v>29945.49653826574</x:v>
      </x:c>
      <x:c r="AC1822" s="21" t="n">
        <x:v>39059.3433107814</x:v>
      </x:c>
      <x:c r="AD1822" s="25" t="n">
        <x:f>AC1822*(1+Inputs!$C$14)*(1-Inputs!$C$14/Inputs!$C$15)</x:f>
        <x:v>30993.588917105033</x:v>
      </x:c>
      <x:c r="AE1822" s="25" t="n">
        <x:f>AD1822/(B1822-Inputs!$C$14)</x:f>
        <x:v>573338.9832690796</x:v>
      </x:c>
      <x:c r="AF1822" s="25" t="n">
        <x:f>S1822/(1+B1822)^1+T1822/(1+B1822)^2+U1822/(1+B1822)^3+V1822/(1+B1822)^4+W1822/(1+B1822)^5+X1822/(1+B1822)^6+Y1822/(1+B1822)^7+Z1822/(1+B1822)^8+AA1822/(1+B1822)^9+AB1822/(1+B1822)^10+AE1822/(1+B1822)^10</x:f>
        <x:v>387384.3300780312</x:v>
      </x:c>
      <x:c r="AG1822" s="25" t="n">
        <x:f>(AF1822+Inputs!$C$12)/Inputs!$C$13</x:f>
        <x:v>334.9126543483286</x:v>
      </x:c>
      <x:c r="AH1822" s="25" t="n">
        <x:f>(S1822+Inputs!$C$11)*Inputs!$C$8-Inputs!$C$11</x:f>
        <x:v>2814.756258647758</x:v>
      </x:c>
      <x:c r="AI1822" s="25" t="n">
        <x:f>Inputs!$C$12+AH1822-Inputs!$C$10*Inputs!$C$13</x:f>
        <x:v>25132.671673847755</x:v>
      </x:c>
      <x:c r="AJ1822" s="25" t="n">
        <x:f>(S1822+Inputs!$C$11)*(1-Inputs!$C$8)</x:f>
        <x:v>7195.875521506813</x:v>
      </x:c>
      <x:c r="AK1822" s="25" t="n">
        <x:f>AJ1822/(1+B1822)^(1-Inputs!$C$8)+T1822/(1+B1822)^(2-Inputs!$C$8)+U1822/(1+B1822)^(3-Inputs!$C$8)+V1822/(1+B1822)^(4-Inputs!$C$8)+W1822/(1+B1822)^(5-Inputs!$C$8)+X1822/(1+B1822)^(6-Inputs!$C$8)+Y1822/(1+B1822)^(7-Inputs!$C$8)+Z1822/(1+B1822)^(8-Inputs!$C$8)+AA1822/(1+B1822)^(9-Inputs!$C$8)+AB1822/(1+B1822)^(10-Inputs!$C$8)+AE1822/(1+B1822)^(10-Inputs!$C$8)</x:f>
        <x:v>400491.16222969175</x:v>
      </x:c>
      <x:c r="AL1822" s="25" t="n">
        <x:f>(AK1822+AI1822)/Inputs!$C$13</x:f>
        <x:v>339.6169262577718</x:v>
      </x:c>
      <x:c r="AM1822" s="26" t="n">
        <x:f>IF(AL1822&gt;=Inputs!$C$7,1,0)</x:f>
        <x:v>1</x:v>
      </x:c>
      <x:c r="AN1822" s="26" t="n">
        <x:f>IF(Inputs!$C$7&lt;=(1-Inputs!$C$16)*AL1822,1,0)</x:f>
        <x:v>1</x:v>
      </x:c>
    </x:row>
    <x:row r="1823" ht="20" customHeight="1">
      <x:c r="A1823" s="16" t="n">
        <x:v>1818</x:v>
      </x:c>
      <x:c r="B1823" s="19" t="n">
        <x:v>0.08763987618042768</x:v>
      </x:c>
      <x:c r="C1823" s="24" t="n">
        <x:v>0.3820067731030292</x:v>
      </x:c>
      <x:c r="D1823" s="19" t="n">
        <x:v>0.008490156139673388</x:v>
      </x:c>
      <x:c r="E1823" s="19" t="n">
        <x:v>0.04392277378690296</x:v>
      </x:c>
      <x:c r="F1823" s="19" t="n">
        <x:v>-0.18553452466190834</x:v>
      </x:c>
      <x:c r="G1823" s="19" t="n">
        <x:v>-0.10853452040288232</x:v>
      </x:c>
      <x:c r="H1823" s="19" t="n">
        <x:v>0.5605020463778203</x:v>
      </x:c>
      <x:c r="I1823" s="19" t="n">
        <x:v>0.06386069740192511</x:v>
      </x:c>
      <x:c r="J1823" s="19" t="n">
        <x:v>0.049132189116475045</x:v>
      </x:c>
      <x:c r="K1823" s="19" t="n">
        <x:v>0.058338849665329914</x:v>
      </x:c>
      <x:c r="L1823" s="19" t="n">
        <x:v>0.055032829924881524</x:v>
      </x:c>
      <x:c r="M1823" s="19" t="n">
        <x:v>0.054956440299243924</x:v>
      </x:c>
      <x:c r="N1823" s="19" t="n">
        <x:v>0.06218076347318516</x:v>
      </x:c>
      <x:c r="O1823" s="19" t="n">
        <x:v>0.0641921360093727</x:v>
      </x:c>
      <x:c r="P1823" s="19" t="n">
        <x:v>0.05149142567382001</x:v>
      </x:c>
      <x:c r="Q1823" s="19" t="n">
        <x:v>0.06188505917696262</x:v>
      </x:c>
      <x:c r="R1823" s="19" t="n">
        <x:v>0.05482528234345978</x:v>
      </x:c>
      <x:c r="S1823" s="21" t="n">
        <x:v>9069.846205022577</x:v>
      </x:c>
      <x:c r="T1823" s="21" t="n">
        <x:v>14264.309521864734</x:v>
      </x:c>
      <x:c r="U1823" s="21" t="n">
        <x:v>17045.98292136491</x:v>
      </x:c>
      <x:c r="V1823" s="21" t="n">
        <x:v>19841.710392472305</x:v>
      </x:c>
      <x:c r="W1823" s="21" t="n">
        <x:v>22869.83850530564</x:v>
      </x:c>
      <x:c r="X1823" s="21" t="n">
        <x:v>23961.450136424948</x:v>
      </x:c>
      <x:c r="Y1823" s="21" t="n">
        <x:v>24843.558184231577</x:v>
      </x:c>
      <x:c r="Z1823" s="21" t="n">
        <x:v>25596.15153567897</x:v>
      </x:c>
      <x:c r="AA1823" s="21" t="n">
        <x:v>26176.15809919421</x:v>
      </x:c>
      <x:c r="AB1823" s="21" t="n">
        <x:v>26611.513039884205</x:v>
      </x:c>
      <x:c r="AC1823" s="21" t="n">
        <x:v>34710.66918245766</x:v>
      </x:c>
      <x:c r="AD1823" s="25" t="n">
        <x:f>AC1823*(1+Inputs!$C$14)*(1-Inputs!$C$14/Inputs!$C$15)</x:f>
        <x:v>27542.91599628015</x:v>
      </x:c>
      <x:c r="AE1823" s="25" t="n">
        <x:f>AD1823/(B1823-Inputs!$C$14)</x:f>
        <x:v>523232.91760555154</x:v>
      </x:c>
      <x:c r="AF1823" s="25" t="n">
        <x:f>S1823/(1+B1823)^1+T1823/(1+B1823)^2+U1823/(1+B1823)^3+V1823/(1+B1823)^4+W1823/(1+B1823)^5+X1823/(1+B1823)^6+Y1823/(1+B1823)^7+Z1823/(1+B1823)^8+AA1823/(1+B1823)^9+AB1823/(1+B1823)^10+AE1823/(1+B1823)^10</x:f>
        <x:v>353832.608369241</x:v>
      </x:c>
      <x:c r="AG1823" s="25" t="n">
        <x:f>(AF1823+Inputs!$C$12)/Inputs!$C$13</x:f>
        <x:v>308.1408157205653</x:v>
      </x:c>
      <x:c r="AH1823" s="25" t="n">
        <x:f>(S1823+Inputs!$C$11)*Inputs!$C$8-Inputs!$C$11</x:f>
        <x:v>2374.0046604352347</x:v>
      </x:c>
      <x:c r="AI1823" s="25" t="n">
        <x:f>Inputs!$C$12+AH1823-Inputs!$C$10*Inputs!$C$13</x:f>
        <x:v>24691.92007563523</x:v>
      </x:c>
      <x:c r="AJ1823" s="25" t="n">
        <x:f>(S1823+Inputs!$C$11)*(1-Inputs!$C$8)</x:f>
        <x:v>6695.8415445873425</x:v>
      </x:c>
      <x:c r="AK1823" s="25" t="n">
        <x:f>AJ1823/(1+B1823)^(1-Inputs!$C$8)+T1823/(1+B1823)^(2-Inputs!$C$8)+U1823/(1+B1823)^(3-Inputs!$C$8)+V1823/(1+B1823)^(4-Inputs!$C$8)+W1823/(1+B1823)^(5-Inputs!$C$8)+X1823/(1+B1823)^(6-Inputs!$C$8)+Y1823/(1+B1823)^(7-Inputs!$C$8)+Z1823/(1+B1823)^(8-Inputs!$C$8)+AA1823/(1+B1823)^(9-Inputs!$C$8)+AB1823/(1+B1823)^(10-Inputs!$C$8)+AE1823/(1+B1823)^(10-Inputs!$C$8)</x:f>
        <x:v>365766.1603923043</x:v>
      </x:c>
      <x:c r="AL1823" s="25" t="n">
        <x:f>(AK1823+AI1823)/Inputs!$C$13</x:f>
        <x:v>311.5572074638196</x:v>
      </x:c>
      <x:c r="AM1823" s="26" t="n">
        <x:f>IF(AL1823&gt;=Inputs!$C$7,1,0)</x:f>
        <x:v>1</x:v>
      </x:c>
      <x:c r="AN1823" s="26" t="n">
        <x:f>IF(Inputs!$C$7&lt;=(1-Inputs!$C$16)*AL1823,1,0)</x:f>
        <x:v>0</x:v>
      </x:c>
    </x:row>
    <x:row r="1824" ht="20" customHeight="1">
      <x:c r="A1824" s="16" t="n">
        <x:v>1819</x:v>
      </x:c>
      <x:c r="B1824" s="19" t="n">
        <x:v>0.08776835869479234</x:v>
      </x:c>
      <x:c r="C1824" s="24" t="n">
        <x:v>0.42985562524810916</x:v>
      </x:c>
      <x:c r="D1824" s="19" t="n">
        <x:v>0.03323410106075499</x:v>
      </x:c>
      <x:c r="E1824" s="19" t="n">
        <x:v>0.05786880789545677</x:v>
      </x:c>
      <x:c r="F1824" s="19" t="n">
        <x:v>-0.13748839420229503</x:v>
      </x:c>
      <x:c r="G1824" s="19" t="n">
        <x:v>-0.06850512776978632</x:v>
      </x:c>
      <x:c r="H1824" s="19" t="n">
        <x:v>0.8349229841223575</x:v>
      </x:c>
      <x:c r="I1824" s="19" t="n">
        <x:v>0.06257259876039029</x:v>
      </x:c>
      <x:c r="J1824" s="19" t="n">
        <x:v>0.06957836140546647</x:v>
      </x:c>
      <x:c r="K1824" s="19" t="n">
        <x:v>0.06729325031060057</x:v>
      </x:c>
      <x:c r="L1824" s="19" t="n">
        <x:v>0.07128453526356793</x:v>
      </x:c>
      <x:c r="M1824" s="19" t="n">
        <x:v>0.07174140621323999</x:v>
      </x:c>
      <x:c r="N1824" s="19" t="n">
        <x:v>0.07274922313961384</x:v>
      </x:c>
      <x:c r="O1824" s="19" t="n">
        <x:v>0.07433890153977814</x:v>
      </x:c>
      <x:c r="P1824" s="19" t="n">
        <x:v>0.06564918818380079</x:v>
      </x:c>
      <x:c r="Q1824" s="19" t="n">
        <x:v>0.07068451110891716</x:v>
      </x:c>
      <x:c r="R1824" s="19" t="n">
        <x:v>0.07192736493751567</x:v>
      </x:c>
      <x:c r="S1824" s="21" t="n">
        <x:v>10244.864530598103</x:v>
      </x:c>
      <x:c r="T1824" s="21" t="n">
        <x:v>16074.572731223856</x:v>
      </x:c>
      <x:c r="U1824" s="21" t="n">
        <x:v>19627.108767578662</x:v>
      </x:c>
      <x:c r="V1824" s="21" t="n">
        <x:v>23470.081387655784</x:v>
      </x:c>
      <x:c r="W1824" s="21" t="n">
        <x:v>27801.331094730136</x:v>
      </x:c>
      <x:c r="X1824" s="21" t="n">
        <x:v>29757.133790305863</x:v>
      </x:c>
      <x:c r="Y1824" s="21" t="n">
        <x:v>31276.745354288185</x:v>
      </x:c>
      <x:c r="Z1824" s="21" t="n">
        <x:v>32455.354250327015</x:v>
      </x:c>
      <x:c r="AA1824" s="21" t="n">
        <x:v>33227.98081616995</x:v>
      </x:c>
      <x:c r="AB1824" s="21" t="n">
        <x:v>33589.39112875756</x:v>
      </x:c>
      <x:c r="AC1824" s="21" t="n">
        <x:v>43812.24929837942</x:v>
      </x:c>
      <x:c r="AD1824" s="25" t="n">
        <x:f>AC1824*(1+Inputs!$C$14)*(1-Inputs!$C$14/Inputs!$C$15)</x:f>
        <x:v>34765.01981826407</x:v>
      </x:c>
      <x:c r="AE1824" s="25" t="n">
        <x:f>AD1824/(B1824-Inputs!$C$14)</x:f>
        <x:v>658823.216756503</x:v>
      </x:c>
      <x:c r="AF1824" s="25" t="n">
        <x:f>S1824/(1+B1824)^1+T1824/(1+B1824)^2+U1824/(1+B1824)^3+V1824/(1+B1824)^4+W1824/(1+B1824)^5+X1824/(1+B1824)^6+Y1824/(1+B1824)^7+Z1824/(1+B1824)^8+AA1824/(1+B1824)^9+AB1824/(1+B1824)^10+AE1824/(1+B1824)^10</x:f>
        <x:v>439270.99254276423</x:v>
      </x:c>
      <x:c r="AG1824" s="25" t="n">
        <x:f>(AF1824+Inputs!$C$12)/Inputs!$C$13</x:f>
        <x:v>376.31444488819005</x:v>
      </x:c>
      <x:c r="AH1824" s="25" t="n">
        <x:f>(S1824+Inputs!$C$11)*Inputs!$C$8-Inputs!$C$11</x:f>
        <x:v>2924.492697896646</x:v>
      </x:c>
      <x:c r="AI1824" s="25" t="n">
        <x:f>Inputs!$C$12+AH1824-Inputs!$C$10*Inputs!$C$13</x:f>
        <x:v>25242.408113096644</x:v>
      </x:c>
      <x:c r="AJ1824" s="25" t="n">
        <x:f>(S1824+Inputs!$C$11)*(1-Inputs!$C$8)</x:f>
        <x:v>7320.371832701458</x:v>
      </x:c>
      <x:c r="AK1824" s="25" t="n">
        <x:f>AJ1824/(1+B1824)^(1-Inputs!$C$8)+T1824/(1+B1824)^(2-Inputs!$C$8)+U1824/(1+B1824)^(3-Inputs!$C$8)+V1824/(1+B1824)^(4-Inputs!$C$8)+W1824/(1+B1824)^(5-Inputs!$C$8)+X1824/(1+B1824)^(6-Inputs!$C$8)+Y1824/(1+B1824)^(7-Inputs!$C$8)+Z1824/(1+B1824)^(8-Inputs!$C$8)+AA1824/(1+B1824)^(9-Inputs!$C$8)+AB1824/(1+B1824)^(10-Inputs!$C$8)+AE1824/(1+B1824)^(10-Inputs!$C$8)</x:f>
        <x:v>454133.30616861535</x:v>
      </x:c>
      <x:c r="AL1824" s="25" t="n">
        <x:f>(AK1824+AI1824)/Inputs!$C$13</x:f>
        <x:v>382.50702530882165</x:v>
      </x:c>
      <x:c r="AM1824" s="26" t="n">
        <x:f>IF(AL1824&gt;=Inputs!$C$7,1,0)</x:f>
        <x:v>1</x:v>
      </x:c>
      <x:c r="AN1824" s="26" t="n">
        <x:f>IF(Inputs!$C$7&lt;=(1-Inputs!$C$16)*AL1824,1,0)</x:f>
        <x:v>1</x:v>
      </x:c>
    </x:row>
    <x:row r="1825" ht="20" customHeight="1">
      <x:c r="A1825" s="16" t="n">
        <x:v>1820</x:v>
      </x:c>
      <x:c r="B1825" s="19" t="n">
        <x:v>0.09067666325656555</x:v>
      </x:c>
      <x:c r="C1825" s="24" t="n">
        <x:v>0.6223158510722158</x:v>
      </x:c>
      <x:c r="D1825" s="19" t="n">
        <x:v>0.02408858091012718</x:v>
      </x:c>
      <x:c r="E1825" s="19" t="n">
        <x:v>0.04725637089255458</x:v>
      </x:c>
      <x:c r="F1825" s="19" t="n">
        <x:v>-0.18035843224869158</x:v>
      </x:c>
      <x:c r="G1825" s="19" t="n">
        <x:v>-0.08124042042004305</x:v>
      </x:c>
      <x:c r="H1825" s="19" t="n">
        <x:v>0.7954731268036142</x:v>
      </x:c>
      <x:c r="I1825" s="19" t="n">
        <x:v>0.07044222808726432</x:v>
      </x:c>
      <x:c r="J1825" s="19" t="n">
        <x:v>0.06202337314694774</x:v>
      </x:c>
      <x:c r="K1825" s="19" t="n">
        <x:v>0.06989099441435315</x:v>
      </x:c>
      <x:c r="L1825" s="19" t="n">
        <x:v>0.07250083019695125</x:v>
      </x:c>
      <x:c r="M1825" s="19" t="n">
        <x:v>0.06655404553977291</x:v>
      </x:c>
      <x:c r="N1825" s="19" t="n">
        <x:v>0.059683274869549906</x:v>
      </x:c>
      <x:c r="O1825" s="19" t="n">
        <x:v>0.06742880430049922</x:v>
      </x:c>
      <x:c r="P1825" s="19" t="n">
        <x:v>0.05763022963259459</x:v>
      </x:c>
      <x:c r="Q1825" s="19" t="n">
        <x:v>0.07068786148292816</x:v>
      </x:c>
      <x:c r="R1825" s="19" t="n">
        <x:v>0.06390758590091422</x:v>
      </x:c>
      <x:c r="S1825" s="21" t="n">
        <x:v>9367.769586501548</x:v>
      </x:c>
      <x:c r="T1825" s="21" t="n">
        <x:v>15049.920813481578</x:v>
      </x:c>
      <x:c r="U1825" s="21" t="n">
        <x:v>18624.571176322686</x:v>
      </x:c>
      <x:c r="V1825" s="21" t="n">
        <x:v>22519.236972893807</x:v>
      </x:c>
      <x:c r="W1825" s="21" t="n">
        <x:v>26853.771890167318</x:v>
      </x:c>
      <x:c r="X1825" s="21" t="n">
        <x:v>28451.04943788813</x:v>
      </x:c>
      <x:c r="Y1825" s="21" t="n">
        <x:v>29627.159241125264</x:v>
      </x:c>
      <x:c r="Z1825" s="21" t="n">
        <x:v>30573.759317469503</x:v>
      </x:c>
      <x:c r="AA1825" s="21" t="n">
        <x:v>31220.604732698208</x:v>
      </x:c>
      <x:c r="AB1825" s="21" t="n">
        <x:v>31583.058772571454</x:v>
      </x:c>
      <x:c r="AC1825" s="21" t="n">
        <x:v>41195.294051180164</x:v>
      </x:c>
      <x:c r="AD1825" s="25" t="n">
        <x:f>AC1825*(1+Inputs!$C$14)*(1-Inputs!$C$14/Inputs!$C$15)</x:f>
        <x:v>32688.465829611454</x:v>
      </x:c>
      <x:c r="AE1825" s="25" t="n">
        <x:f>AD1825/(B1825-Inputs!$C$14)</x:f>
        <x:v>587112.5156868437</x:v>
      </x:c>
      <x:c r="AF1825" s="25" t="n">
        <x:f>S1825/(1+B1825)^1+T1825/(1+B1825)^2+U1825/(1+B1825)^3+V1825/(1+B1825)^4+W1825/(1+B1825)^5+X1825/(1+B1825)^6+Y1825/(1+B1825)^7+Z1825/(1+B1825)^8+AA1825/(1+B1825)^9+AB1825/(1+B1825)^10+AE1825/(1+B1825)^10</x:f>
        <x:v>391235.7054157624</x:v>
      </x:c>
      <x:c r="AG1825" s="25" t="n">
        <x:f>(AF1825+Inputs!$C$12)/Inputs!$C$13</x:f>
        <x:v>337.98577232217235</x:v>
      </x:c>
      <x:c r="AH1825" s="25" t="n">
        <x:f>(S1825+Inputs!$C$11)*Inputs!$C$8-Inputs!$C$11</x:f>
        <x:v>2513.579724087027</x:v>
      </x:c>
      <x:c r="AI1825" s="25" t="n">
        <x:f>Inputs!$C$12+AH1825-Inputs!$C$10*Inputs!$C$13</x:f>
        <x:v>24831.495139287028</x:v>
      </x:c>
      <x:c r="AJ1825" s="25" t="n">
        <x:f>(S1825+Inputs!$C$11)*(1-Inputs!$C$8)</x:f>
        <x:v>6854.189862414522</x:v>
      </x:c>
      <x:c r="AK1825" s="25" t="n">
        <x:f>AJ1825/(1+B1825)^(1-Inputs!$C$8)+T1825/(1+B1825)^(2-Inputs!$C$8)+U1825/(1+B1825)^(3-Inputs!$C$8)+V1825/(1+B1825)^(4-Inputs!$C$8)+W1825/(1+B1825)^(5-Inputs!$C$8)+X1825/(1+B1825)^(6-Inputs!$C$8)+Y1825/(1+B1825)^(7-Inputs!$C$8)+Z1825/(1+B1825)^(8-Inputs!$C$8)+AA1825/(1+B1825)^(9-Inputs!$C$8)+AB1825/(1+B1825)^(10-Inputs!$C$8)+AE1825/(1+B1825)^(10-Inputs!$C$8)</x:f>
        <x:v>405072.7226953152</x:v>
      </x:c>
      <x:c r="AL1825" s="25" t="n">
        <x:f>(AK1825+AI1825)/Inputs!$C$13</x:f>
        <x:v>343.03236195021975</x:v>
      </x:c>
      <x:c r="AM1825" s="26" t="n">
        <x:f>IF(AL1825&gt;=Inputs!$C$7,1,0)</x:f>
        <x:v>1</x:v>
      </x:c>
      <x:c r="AN1825" s="26" t="n">
        <x:f>IF(Inputs!$C$7&lt;=(1-Inputs!$C$16)*AL1825,1,0)</x:f>
        <x:v>1</x:v>
      </x:c>
    </x:row>
    <x:row r="1826" ht="20" customHeight="1">
      <x:c r="A1826" s="16" t="n">
        <x:v>1821</x:v>
      </x:c>
      <x:c r="B1826" s="19" t="n">
        <x:v>0.08107865376319572</x:v>
      </x:c>
      <x:c r="C1826" s="24" t="n">
        <x:v>0.2578335804780352</x:v>
      </x:c>
      <x:c r="D1826" s="19" t="n">
        <x:v>0.04133949777630761</x:v>
      </x:c>
      <x:c r="E1826" s="19" t="n">
        <x:v>0.03597493833440495</x:v>
      </x:c>
      <x:c r="F1826" s="19" t="n">
        <x:v>-0.24113804708025444</x:v>
      </x:c>
      <x:c r="G1826" s="19" t="n">
        <x:v>-0.07513009687271335</x:v>
      </x:c>
      <x:c r="H1826" s="19" t="n">
        <x:v>0.8986558462006258</x:v>
      </x:c>
      <x:c r="I1826" s="19" t="n">
        <x:v>0.06836002931755616</x:v>
      </x:c>
      <x:c r="J1826" s="19" t="n">
        <x:v>0.06805386257012629</x:v>
      </x:c>
      <x:c r="K1826" s="19" t="n">
        <x:v>0.07056955316510198</x:v>
      </x:c>
      <x:c r="L1826" s="19" t="n">
        <x:v>0.06620438180559746</x:v>
      </x:c>
      <x:c r="M1826" s="19" t="n">
        <x:v>0.07214978743543611</x:v>
      </x:c>
      <x:c r="N1826" s="19" t="n">
        <x:v>0.07260741373773841</x:v>
      </x:c>
      <x:c r="O1826" s="19" t="n">
        <x:v>0.0722976326098535</x:v>
      </x:c>
      <x:c r="P1826" s="19" t="n">
        <x:v>0.07257438606489927</x:v>
      </x:c>
      <x:c r="Q1826" s="19" t="n">
        <x:v>0.0763999803920467</x:v>
      </x:c>
      <x:c r="R1826" s="19" t="n">
        <x:v>0.07453275334387513</x:v>
      </x:c>
      <x:c r="S1826" s="21" t="n">
        <x:v>8364.937111368534</x:v>
      </x:c>
      <x:c r="T1826" s="21" t="n">
        <x:v>13492.401687878355</x:v>
      </x:c>
      <x:c r="U1826" s="21" t="n">
        <x:v>17029.54287684701</x:v>
      </x:c>
      <x:c r="V1826" s="21" t="n">
        <x:v>20981.444919629885</x:v>
      </x:c>
      <x:c r="W1826" s="21" t="n">
        <x:v>25313.781853296638</x:v>
      </x:c>
      <x:c r="X1826" s="21" t="n">
        <x:v>27084.222007688597</x:v>
      </x:c>
      <x:c r="Y1826" s="21" t="n">
        <x:v>28352.474683989232</x:v>
      </x:c>
      <x:c r="Z1826" s="21" t="n">
        <x:v>29369.56561014388</x:v>
      </x:c>
      <x:c r="AA1826" s="21" t="n">
        <x:v>30103.565907990644</x:v>
      </x:c>
      <x:c r="AB1826" s="21" t="n">
        <x:v>30531.490257752954</x:v>
      </x:c>
      <x:c r="AC1826" s="21" t="n">
        <x:v>39823.68294489515</x:v>
      </x:c>
      <x:c r="AD1826" s="25" t="n">
        <x:f>AC1826*(1+Inputs!$C$14)*(1-Inputs!$C$14/Inputs!$C$15)</x:f>
        <x:v>31600.092416774296</x:v>
      </x:c>
      <x:c r="AE1826" s="25" t="n">
        <x:f>AD1826/(B1826-Inputs!$C$14)</x:f>
        <x:v>685785.9298401239</x:v>
      </x:c>
      <x:c r="AF1826" s="25" t="n">
        <x:f>S1826/(1+B1826)^1+T1826/(1+B1826)^2+U1826/(1+B1826)^3+V1826/(1+B1826)^4+W1826/(1+B1826)^5+X1826/(1+B1826)^6+Y1826/(1+B1826)^7+Z1826/(1+B1826)^8+AA1826/(1+B1826)^9+AB1826/(1+B1826)^10+AE1826/(1+B1826)^10</x:f>
        <x:v>457820.7984541374</x:v>
      </x:c>
      <x:c r="AG1826" s="25" t="n">
        <x:f>(AF1826+Inputs!$C$12)/Inputs!$C$13</x:f>
        <x:v>391.11584359869215</x:v>
      </x:c>
      <x:c r="AH1826" s="25" t="n">
        <x:f>(S1826+Inputs!$C$11)*Inputs!$C$8-Inputs!$C$11</x:f>
        <x:v>2043.759578202793</x:v>
      </x:c>
      <x:c r="AI1826" s="25" t="n">
        <x:f>Inputs!$C$12+AH1826-Inputs!$C$10*Inputs!$C$13</x:f>
        <x:v>24361.67499340279</x:v>
      </x:c>
      <x:c r="AJ1826" s="25" t="n">
        <x:f>(S1826+Inputs!$C$11)*(1-Inputs!$C$8)</x:f>
        <x:v>6321.177533165742</x:v>
      </x:c>
      <x:c r="AK1826" s="25" t="n">
        <x:f>AJ1826/(1+B1826)^(1-Inputs!$C$8)+T1826/(1+B1826)^(2-Inputs!$C$8)+U1826/(1+B1826)^(3-Inputs!$C$8)+V1826/(1+B1826)^(4-Inputs!$C$8)+W1826/(1+B1826)^(5-Inputs!$C$8)+X1826/(1+B1826)^(6-Inputs!$C$8)+Y1826/(1+B1826)^(7-Inputs!$C$8)+Z1826/(1+B1826)^(8-Inputs!$C$8)+AA1826/(1+B1826)^(9-Inputs!$C$8)+AB1826/(1+B1826)^(10-Inputs!$C$8)+AE1826/(1+B1826)^(10-Inputs!$C$8)</x:f>
        <x:v>472890.2725535983</x:v>
      </x:c>
      <x:c r="AL1826" s="25" t="n">
        <x:f>(AK1826+AI1826)/Inputs!$C$13</x:f>
        <x:v>396.7709619378975</x:v>
      </x:c>
      <x:c r="AM1826" s="26" t="n">
        <x:f>IF(AL1826&gt;=Inputs!$C$7,1,0)</x:f>
        <x:v>1</x:v>
      </x:c>
      <x:c r="AN1826" s="26" t="n">
        <x:f>IF(Inputs!$C$7&lt;=(1-Inputs!$C$16)*AL1826,1,0)</x:f>
        <x:v>1</x:v>
      </x:c>
    </x:row>
    <x:row r="1827" ht="20" customHeight="1">
      <x:c r="A1827" s="16" t="n">
        <x:v>1822</x:v>
      </x:c>
      <x:c r="B1827" s="19" t="n">
        <x:v>0.09148109746557374</x:v>
      </x:c>
      <x:c r="C1827" s="24" t="n">
        <x:v>0.7132346031824852</x:v>
      </x:c>
      <x:c r="D1827" s="19" t="n">
        <x:v>0.030625400052089448</x:v>
      </x:c>
      <x:c r="E1827" s="19" t="n">
        <x:v>0.0482345841751507</x:v>
      </x:c>
      <x:c r="F1827" s="19" t="n">
        <x:v>-0.16132470419067774</x:v>
      </x:c>
      <x:c r="G1827" s="19" t="n">
        <x:v>-0.07629395785655049</x:v>
      </x:c>
      <x:c r="H1827" s="19" t="n">
        <x:v>0.9066908558473017</x:v>
      </x:c>
      <x:c r="I1827" s="19" t="n">
        <x:v>0.0702635434108754</x:v>
      </x:c>
      <x:c r="J1827" s="19" t="n">
        <x:v>0.06813639170707234</x:v>
      </x:c>
      <x:c r="K1827" s="19" t="n">
        <x:v>0.06186015435591912</x:v>
      </x:c>
      <x:c r="L1827" s="19" t="n">
        <x:v>0.07555662199894528</x:v>
      </x:c>
      <x:c r="M1827" s="19" t="n">
        <x:v>0.06206512112591213</x:v>
      </x:c>
      <x:c r="N1827" s="19" t="n">
        <x:v>0.060830886668921946</x:v>
      </x:c>
      <x:c r="O1827" s="19" t="n">
        <x:v>0.05750176014617296</x:v>
      </x:c>
      <x:c r="P1827" s="19" t="n">
        <x:v>0.054644368790192174</x:v>
      </x:c>
      <x:c r="Q1827" s="19" t="n">
        <x:v>0.0686998061879183</x:v>
      </x:c>
      <x:c r="R1827" s="19" t="n">
        <x:v>0.06443218027584977</x:v>
      </x:c>
      <x:c r="S1827" s="21" t="n">
        <x:v>9752.815845813237</x:v>
      </x:c>
      <x:c r="T1827" s="21" t="n">
        <x:v>15698.248267467328</x:v>
      </x:c>
      <x:c r="U1827" s="21" t="n">
        <x:v>19539.439963144847</x:v>
      </x:c>
      <x:c r="V1827" s="21" t="n">
        <x:v>23734.377659505513</x:v>
      </x:c>
      <x:c r="W1827" s="21" t="n">
        <x:v>28468.957647238447</x:v>
      </x:c>
      <x:c r="X1827" s="21" t="n">
        <x:v>30238.67029269124</x:v>
      </x:c>
      <x:c r="Y1827" s="21" t="n">
        <x:v>31549.94012068441</x:v>
      </x:c>
      <x:c r="Z1827" s="21" t="n">
        <x:v>32552.738559954385</x:v>
      </x:c>
      <x:c r="AA1827" s="21" t="n">
        <x:v>33221.648222434014</x:v>
      </x:c>
      <x:c r="AB1827" s="21" t="n">
        <x:v>33547.60955681493</x:v>
      </x:c>
      <x:c r="AC1827" s="21" t="n">
        <x:v>43757.751595845555</x:v>
      </x:c>
      <x:c r="AD1827" s="25" t="n">
        <x:f>AC1827*(1+Inputs!$C$14)*(1-Inputs!$C$14/Inputs!$C$15)</x:f>
        <x:v>34721.77589130344</x:v>
      </x:c>
      <x:c r="AE1827" s="25" t="n">
        <x:f>AD1827/(B1827-Inputs!$C$14)</x:f>
        <x:v>614750.3757777901</x:v>
      </x:c>
      <x:c r="AF1827" s="25" t="n">
        <x:f>S1827/(1+B1827)^1+T1827/(1+B1827)^2+U1827/(1+B1827)^3+V1827/(1+B1827)^4+W1827/(1+B1827)^5+X1827/(1+B1827)^6+Y1827/(1+B1827)^7+Z1827/(1+B1827)^8+AA1827/(1+B1827)^9+AB1827/(1+B1827)^10+AE1827/(1+B1827)^10</x:f>
        <x:v>408645.0941245735</x:v>
      </x:c>
      <x:c r="AG1827" s="25" t="n">
        <x:f>(AF1827+Inputs!$C$12)/Inputs!$C$13</x:f>
        <x:v>351.8772008803136</x:v>
      </x:c>
      <x:c r="AH1827" s="25" t="n">
        <x:f>(S1827+Inputs!$C$11)*Inputs!$C$8-Inputs!$C$11</x:f>
        <x:v>2693.971259271407</x:v>
      </x:c>
      <x:c r="AI1827" s="25" t="n">
        <x:f>Inputs!$C$12+AH1827-Inputs!$C$10*Inputs!$C$13</x:f>
        <x:v>25011.886674471403</x:v>
      </x:c>
      <x:c r="AJ1827" s="25" t="n">
        <x:f>(S1827+Inputs!$C$11)*(1-Inputs!$C$8)</x:f>
        <x:v>7058.844586541831</x:v>
      </x:c>
      <x:c r="AK1827" s="25" t="n">
        <x:f>AJ1827/(1+B1827)^(1-Inputs!$C$8)+T1827/(1+B1827)^(2-Inputs!$C$8)+U1827/(1+B1827)^(3-Inputs!$C$8)+V1827/(1+B1827)^(4-Inputs!$C$8)+W1827/(1+B1827)^(5-Inputs!$C$8)+X1827/(1+B1827)^(6-Inputs!$C$8)+Y1827/(1+B1827)^(7-Inputs!$C$8)+Z1827/(1+B1827)^(8-Inputs!$C$8)+AA1827/(1+B1827)^(9-Inputs!$C$8)+AB1827/(1+B1827)^(10-Inputs!$C$8)+AE1827/(1+B1827)^(10-Inputs!$C$8)</x:f>
        <x:v>423180.4289924698</x:v>
      </x:c>
      <x:c r="AL1827" s="25" t="n">
        <x:f>(AK1827+AI1827)/Inputs!$C$13</x:f>
        <x:v>357.62493660929766</x:v>
      </x:c>
      <x:c r="AM1827" s="26" t="n">
        <x:f>IF(AL1827&gt;=Inputs!$C$7,1,0)</x:f>
        <x:v>1</x:v>
      </x:c>
      <x:c r="AN1827" s="26" t="n">
        <x:f>IF(Inputs!$C$7&lt;=(1-Inputs!$C$16)*AL1827,1,0)</x:f>
        <x:v>1</x:v>
      </x:c>
    </x:row>
    <x:row r="1828" ht="20" customHeight="1">
      <x:c r="A1828" s="16" t="n">
        <x:v>1823</x:v>
      </x:c>
      <x:c r="B1828" s="19" t="n">
        <x:v>0.0741196658024663</x:v>
      </x:c>
      <x:c r="C1828" s="24" t="n">
        <x:v>0.8336165010844354</x:v>
      </x:c>
      <x:c r="D1828" s="19" t="n">
        <x:v>0.030745073339902264</x:v>
      </x:c>
      <x:c r="E1828" s="19" t="n">
        <x:v>0.048636450746070356</x:v>
      </x:c>
      <x:c r="F1828" s="19" t="n">
        <x:v>-0.15737803287024577</x:v>
      </x:c>
      <x:c r="G1828" s="19" t="n">
        <x:v>-0.038284337790461795</x:v>
      </x:c>
      <x:c r="H1828" s="19" t="n">
        <x:v>0.70832438805283</x:v>
      </x:c>
      <x:c r="I1828" s="19" t="n">
        <x:v>0.06853134382118584</x:v>
      </x:c>
      <x:c r="J1828" s="19" t="n">
        <x:v>0.07795731227129069</x:v>
      </x:c>
      <x:c r="K1828" s="19" t="n">
        <x:v>0.0660238023134582</x:v>
      </x:c>
      <x:c r="L1828" s="19" t="n">
        <x:v>0.0715536211607366</x:v>
      </x:c>
      <x:c r="M1828" s="19" t="n">
        <x:v>0.06711802604323452</x:v>
      </x:c>
      <x:c r="N1828" s="19" t="n">
        <x:v>0.07023787391184101</x:v>
      </x:c>
      <x:c r="O1828" s="19" t="n">
        <x:v>0.06499718302012866</x:v>
      </x:c>
      <x:c r="P1828" s="19" t="n">
        <x:v>0.07130574746129355</x:v>
      </x:c>
      <x:c r="Q1828" s="19" t="n">
        <x:v>0.06397756217450137</x:v>
      </x:c>
      <x:c r="R1828" s="19" t="n">
        <x:v>0.07261177768066204</x:v>
      </x:c>
      <x:c r="S1828" s="21" t="n">
        <x:v>10007.57712793995</x:v>
      </x:c>
      <x:c r="T1828" s="21" t="n">
        <x:v>15952.750967083108</x:v>
      </x:c>
      <x:c r="U1828" s="21" t="n">
        <x:v>19710.345302340655</x:v>
      </x:c>
      <x:c r="V1828" s="21" t="n">
        <x:v>23849.481718354546</x:v>
      </x:c>
      <x:c r="W1828" s="21" t="n">
        <x:v>28541.454537284666</x:v>
      </x:c>
      <x:c r="X1828" s="21" t="n">
        <x:v>30322.763583390977</x:v>
      </x:c>
      <x:c r="Y1828" s="21" t="n">
        <x:v>31697.447228940175</x:v>
      </x:c>
      <x:c r="Z1828" s="21" t="n">
        <x:v>32746.98256446584</x:v>
      </x:c>
      <x:c r="AA1828" s="21" t="n">
        <x:v>33455.55875740654</x:v>
      </x:c>
      <x:c r="AB1828" s="21" t="n">
        <x:v>33771.25546368686</x:v>
      </x:c>
      <x:c r="AC1828" s="21" t="n">
        <x:v>44049.4636482872</x:v>
      </x:c>
      <x:c r="AD1828" s="25" t="n">
        <x:f>AC1828*(1+Inputs!$C$14)*(1-Inputs!$C$14/Inputs!$C$15)</x:f>
        <x:v>34953.249404915885</x:v>
      </x:c>
      <x:c r="AE1828" s="25" t="n">
        <x:f>AD1828/(B1828-Inputs!$C$14)</x:f>
        <x:v>893495.6035005866</x:v>
      </x:c>
      <x:c r="AF1828" s="25" t="n">
        <x:f>S1828/(1+B1828)^1+T1828/(1+B1828)^2+U1828/(1+B1828)^3+V1828/(1+B1828)^4+W1828/(1+B1828)^5+X1828/(1+B1828)^6+Y1828/(1+B1828)^7+Z1828/(1+B1828)^8+AA1828/(1+B1828)^9+AB1828/(1+B1828)^10+AE1828/(1+B1828)^10</x:f>
        <x:v>605555.4491809185</x:v>
      </x:c>
      <x:c r="AG1828" s="25" t="n">
        <x:f>(AF1828+Inputs!$C$12)/Inputs!$C$13</x:f>
        <x:v>508.99737180504206</x:v>
      </x:c>
      <x:c r="AH1828" s="25" t="n">
        <x:f>(S1828+Inputs!$C$11)*Inputs!$C$8-Inputs!$C$11</x:f>
        <x:v>2813.325175007484</x:v>
      </x:c>
      <x:c r="AI1828" s="25" t="n">
        <x:f>Inputs!$C$12+AH1828-Inputs!$C$10*Inputs!$C$13</x:f>
        <x:v>25131.240590207482</x:v>
      </x:c>
      <x:c r="AJ1828" s="25" t="n">
        <x:f>(S1828+Inputs!$C$11)*(1-Inputs!$C$8)</x:f>
        <x:v>7194.251952932467</x:v>
      </x:c>
      <x:c r="AK1828" s="25" t="n">
        <x:f>AJ1828/(1+B1828)^(1-Inputs!$C$8)+T1828/(1+B1828)^(2-Inputs!$C$8)+U1828/(1+B1828)^(3-Inputs!$C$8)+V1828/(1+B1828)^(4-Inputs!$C$8)+W1828/(1+B1828)^(5-Inputs!$C$8)+X1828/(1+B1828)^(6-Inputs!$C$8)+Y1828/(1+B1828)^(7-Inputs!$C$8)+Z1828/(1+B1828)^(8-Inputs!$C$8)+AA1828/(1+B1828)^(9-Inputs!$C$8)+AB1828/(1+B1828)^(10-Inputs!$C$8)+AE1828/(1+B1828)^(10-Inputs!$C$8)</x:f>
        <x:v>623475.4584971078</x:v>
      </x:c>
      <x:c r="AL1828" s="25" t="n">
        <x:f>(AK1828+AI1828)/Inputs!$C$13</x:f>
        <x:v>517.5410678344574</x:v>
      </x:c>
      <x:c r="AM1828" s="26" t="n">
        <x:f>IF(AL1828&gt;=Inputs!$C$7,1,0)</x:f>
        <x:v>1</x:v>
      </x:c>
      <x:c r="AN1828" s="26" t="n">
        <x:f>IF(Inputs!$C$7&lt;=(1-Inputs!$C$16)*AL1828,1,0)</x:f>
        <x:v>1</x:v>
      </x:c>
    </x:row>
    <x:row r="1829" ht="20" customHeight="1">
      <x:c r="A1829" s="16" t="n">
        <x:v>1824</x:v>
      </x:c>
      <x:c r="B1829" s="19" t="n">
        <x:v>0.0773332484777048</x:v>
      </x:c>
      <x:c r="C1829" s="24" t="n">
        <x:v>0.3143908469027963</x:v>
      </x:c>
      <x:c r="D1829" s="19" t="n">
        <x:v>0.03960999177406421</x:v>
      </x:c>
      <x:c r="E1829" s="19" t="n">
        <x:v>0.05437889220740687</x:v>
      </x:c>
      <x:c r="F1829" s="19" t="n">
        <x:v>-0.10143931616813576</x:v>
      </x:c>
      <x:c r="G1829" s="19" t="n">
        <x:v>-0.04425270412515203</x:v>
      </x:c>
      <x:c r="H1829" s="19" t="n">
        <x:v>0.40870886051513367</x:v>
      </x:c>
      <x:c r="I1829" s="19" t="n">
        <x:v>0.06824873367523765</x:v>
      </x:c>
      <x:c r="J1829" s="19" t="n">
        <x:v>0.0653881473470608</x:v>
      </x:c>
      <x:c r="K1829" s="19" t="n">
        <x:v>0.06989329235575156</x:v>
      </x:c>
      <x:c r="L1829" s="19" t="n">
        <x:v>0.07066540059447902</x:v>
      </x:c>
      <x:c r="M1829" s="19" t="n">
        <x:v>0.060697262712852765</x:v>
      </x:c>
      <x:c r="N1829" s="19" t="n">
        <x:v>0.06390137730183255</x:v>
      </x:c>
      <x:c r="O1829" s="19" t="n">
        <x:v>0.05614685998599157</x:v>
      </x:c>
      <x:c r="P1829" s="19" t="n">
        <x:v>0.053144053525981005</x:v>
      </x:c>
      <x:c r="Q1829" s="19" t="n">
        <x:v>0.06143382106039894</x:v>
      </x:c>
      <x:c r="R1829" s="19" t="n">
        <x:v>0.06623356324113616</x:v>
      </x:c>
      <x:c r="S1829" s="21" t="n">
        <x:v>10984.97129821665</x:v>
      </x:c>
      <x:c r="T1829" s="21" t="n">
        <x:v>16727.732416937404</x:v>
      </x:c>
      <x:c r="U1829" s="21" t="n">
        <x:v>19732.637779629877</x:v>
      </x:c>
      <x:c r="V1829" s="21" t="n">
        <x:v>22915.821936964487</x:v>
      </x:c>
      <x:c r="W1829" s="21" t="n">
        <x:v>26504.381430784764</x:v>
      </x:c>
      <x:c r="X1829" s="21" t="n">
        <x:v>28287.584887289897</x:v>
      </x:c>
      <x:c r="Y1829" s="21" t="n">
        <x:v>29756.98782845369</x:v>
      </x:c>
      <x:c r="Z1829" s="21" t="n">
        <x:v>30883.611327347724</x:v>
      </x:c>
      <x:c r="AA1829" s="21" t="n">
        <x:v>31647.107254993272</x:v>
      </x:c>
      <x:c r="AB1829" s="21" t="n">
        <x:v>32027.24290601856</x:v>
      </x:c>
      <x:c r="AC1829" s="21" t="n">
        <x:v>41774.66466002421</x:v>
      </x:c>
      <x:c r="AD1829" s="25" t="n">
        <x:f>AC1829*(1+Inputs!$C$14)*(1-Inputs!$C$14/Inputs!$C$15)</x:f>
        <x:v>33148.19640772921</x:v>
      </x:c>
      <x:c r="AE1829" s="25" t="n">
        <x:f>AD1829/(B1829-Inputs!$C$14)</x:f>
        <x:v>783029.8311547487</x:v>
      </x:c>
      <x:c r="AF1829" s="25" t="n">
        <x:f>S1829/(1+B1829)^1+T1829/(1+B1829)^2+U1829/(1+B1829)^3+V1829/(1+B1829)^4+W1829/(1+B1829)^5+X1829/(1+B1829)^6+Y1829/(1+B1829)^7+Z1829/(1+B1829)^8+AA1829/(1+B1829)^9+AB1829/(1+B1829)^10+AE1829/(1+B1829)^10</x:f>
        <x:v>531607.6520197245</x:v>
      </x:c>
      <x:c r="AG1829" s="25" t="n">
        <x:f>(AF1829+Inputs!$C$12)/Inputs!$C$13</x:f>
        <x:v>449.9923970481314</x:v>
      </x:c>
      <x:c r="AH1829" s="25" t="n">
        <x:f>(S1829+Inputs!$C$11)*Inputs!$C$8-Inputs!$C$11</x:f>
        <x:v>3271.227649301499</x:v>
      </x:c>
      <x:c r="AI1829" s="25" t="n">
        <x:f>Inputs!$C$12+AH1829-Inputs!$C$10*Inputs!$C$13</x:f>
        <x:v>25589.1430645015</x:v>
      </x:c>
      <x:c r="AJ1829" s="25" t="n">
        <x:f>(S1829+Inputs!$C$11)*(1-Inputs!$C$8)</x:f>
        <x:v>7713.743648915151</x:v>
      </x:c>
      <x:c r="AK1829" s="25" t="n">
        <x:f>AJ1829/(1+B1829)^(1-Inputs!$C$8)+T1829/(1+B1829)^(2-Inputs!$C$8)+U1829/(1+B1829)^(3-Inputs!$C$8)+V1829/(1+B1829)^(4-Inputs!$C$8)+W1829/(1+B1829)^(5-Inputs!$C$8)+X1829/(1+B1829)^(6-Inputs!$C$8)+Y1829/(1+B1829)^(7-Inputs!$C$8)+Z1829/(1+B1829)^(8-Inputs!$C$8)+AA1829/(1+B1829)^(9-Inputs!$C$8)+AB1829/(1+B1829)^(10-Inputs!$C$8)+AE1829/(1+B1829)^(10-Inputs!$C$8)</x:f>
        <x:v>547342.677209999</x:v>
      </x:c>
      <x:c r="AL1829" s="25" t="n">
        <x:f>(AK1829+AI1829)/Inputs!$C$13</x:f>
        <x:v>457.158007276899</x:v>
      </x:c>
      <x:c r="AM1829" s="26" t="n">
        <x:f>IF(AL1829&gt;=Inputs!$C$7,1,0)</x:f>
        <x:v>1</x:v>
      </x:c>
      <x:c r="AN1829" s="26" t="n">
        <x:f>IF(Inputs!$C$7&lt;=(1-Inputs!$C$16)*AL1829,1,0)</x:f>
        <x:v>1</x:v>
      </x:c>
    </x:row>
    <x:row r="1830" ht="20" customHeight="1">
      <x:c r="A1830" s="16" t="n">
        <x:v>1825</x:v>
      </x:c>
      <x:c r="B1830" s="19" t="n">
        <x:v>0.08871890270185298</x:v>
      </x:c>
      <x:c r="C1830" s="24" t="n">
        <x:v>0.3288845487209926</x:v>
      </x:c>
      <x:c r="D1830" s="19" t="n">
        <x:v>0.04266617153777617</x:v>
      </x:c>
      <x:c r="E1830" s="19" t="n">
        <x:v>0.04926374351522014</x:v>
      </x:c>
      <x:c r="F1830" s="19" t="n">
        <x:v>-0.18276572658278273</x:v>
      </x:c>
      <x:c r="G1830" s="19" t="n">
        <x:v>-0.06815983675564724</x:v>
      </x:c>
      <x:c r="H1830" s="19" t="n">
        <x:v>0.7576457013882703</x:v>
      </x:c>
      <x:c r="I1830" s="19" t="n">
        <x:v>0.06341914529478913</x:v>
      </x:c>
      <x:c r="J1830" s="19" t="n">
        <x:v>0.05242334147183669</x:v>
      </x:c>
      <x:c r="K1830" s="19" t="n">
        <x:v>0.05908377193108322</x:v>
      </x:c>
      <x:c r="L1830" s="19" t="n">
        <x:v>0.05747761643375611</x:v>
      </x:c>
      <x:c r="M1830" s="19" t="n">
        <x:v>0.04957612944047355</x:v>
      </x:c>
      <x:c r="N1830" s="19" t="n">
        <x:v>0.060314233096304404</x:v>
      </x:c>
      <x:c r="O1830" s="19" t="n">
        <x:v>0.056598512489582614</x:v>
      </x:c>
      <x:c r="P1830" s="19" t="n">
        <x:v>0.05574592746192707</x:v>
      </x:c>
      <x:c r="Q1830" s="19" t="n">
        <x:v>0.05891031203595617</x:v>
      </x:c>
      <x:c r="R1830" s="19" t="n">
        <x:v>0.045078502094596615</x:v>
      </x:c>
      <x:c r="S1830" s="21" t="n">
        <x:v>9422.204746272799</x:v>
      </x:c>
      <x:c r="T1830" s="21" t="n">
        <x:v>14917.764489670957</x:v>
      </x:c>
      <x:c r="U1830" s="21" t="n">
        <x:v>18361.21425092408</x:v>
      </x:c>
      <x:c r="V1830" s="21" t="n">
        <x:v>22147.856801413036</x:v>
      </x:c>
      <x:c r="W1830" s="21" t="n">
        <x:v>26360.40036929411</x:v>
      </x:c>
      <x:c r="X1830" s="21" t="n">
        <x:v>28206.51134905089</x:v>
      </x:c>
      <x:c r="Y1830" s="21" t="n">
        <x:v>29646.169564650056</x:v>
      </x:c>
      <x:c r="Z1830" s="21" t="n">
        <x:v>30767.97847769838</x:v>
      </x:c>
      <x:c r="AA1830" s="21" t="n">
        <x:v>31539.56634155524</x:v>
      </x:c>
      <x:c r="AB1830" s="21" t="n">
        <x:v>31931.826388592355</x:v>
      </x:c>
      <x:c r="AC1830" s="21" t="n">
        <x:v>41650.20833294655</x:v>
      </x:c>
      <x:c r="AD1830" s="25" t="n">
        <x:f>AC1830*(1+Inputs!$C$14)*(1-Inputs!$C$14/Inputs!$C$15)</x:f>
        <x:v>33049.44031219309</x:v>
      </x:c>
      <x:c r="AE1830" s="25" t="n">
        <x:f>AD1830/(B1830-Inputs!$C$14)</x:f>
        <x:v>615229.2517146498</x:v>
      </x:c>
      <x:c r="AF1830" s="25" t="n">
        <x:f>S1830/(1+B1830)^1+T1830/(1+B1830)^2+U1830/(1+B1830)^3+V1830/(1+B1830)^4+W1830/(1+B1830)^5+X1830/(1+B1830)^6+Y1830/(1+B1830)^7+Z1830/(1+B1830)^8+AA1830/(1+B1830)^9+AB1830/(1+B1830)^10+AE1830/(1+B1830)^10</x:f>
        <x:v>408620.31138529116</x:v>
      </x:c>
      <x:c r="AG1830" s="25" t="n">
        <x:f>(AF1830+Inputs!$C$12)/Inputs!$C$13</x:f>
        <x:v>351.8574260531801</x:v>
      </x:c>
      <x:c r="AH1830" s="25" t="n">
        <x:f>(S1830+Inputs!$C$11)*Inputs!$C$8-Inputs!$C$11</x:f>
        <x:v>2539.082223596298</x:v>
      </x:c>
      <x:c r="AI1830" s="25" t="n">
        <x:f>Inputs!$C$12+AH1830-Inputs!$C$10*Inputs!$C$13</x:f>
        <x:v>24856.997638796296</x:v>
      </x:c>
      <x:c r="AJ1830" s="25" t="n">
        <x:f>(S1830+Inputs!$C$11)*(1-Inputs!$C$8)</x:f>
        <x:v>6883.122522676502</x:v>
      </x:c>
      <x:c r="AK1830" s="25" t="n">
        <x:f>AJ1830/(1+B1830)^(1-Inputs!$C$8)+T1830/(1+B1830)^(2-Inputs!$C$8)+U1830/(1+B1830)^(3-Inputs!$C$8)+V1830/(1+B1830)^(4-Inputs!$C$8)+W1830/(1+B1830)^(5-Inputs!$C$8)+X1830/(1+B1830)^(6-Inputs!$C$8)+Y1830/(1+B1830)^(7-Inputs!$C$8)+Z1830/(1+B1830)^(8-Inputs!$C$8)+AA1830/(1+B1830)^(9-Inputs!$C$8)+AB1830/(1+B1830)^(10-Inputs!$C$8)+AE1830/(1+B1830)^(10-Inputs!$C$8)</x:f>
        <x:v>422794.10581272206</x:v>
      </x:c>
      <x:c r="AL1830" s="25" t="n">
        <x:f>(AK1830+AI1830)/Inputs!$C$13</x:f>
        <x:v>357.1930885443777</x:v>
      </x:c>
      <x:c r="AM1830" s="26" t="n">
        <x:f>IF(AL1830&gt;=Inputs!$C$7,1,0)</x:f>
        <x:v>1</x:v>
      </x:c>
      <x:c r="AN1830" s="26" t="n">
        <x:f>IF(Inputs!$C$7&lt;=(1-Inputs!$C$16)*AL1830,1,0)</x:f>
        <x:v>1</x:v>
      </x:c>
    </x:row>
    <x:row r="1831" ht="20" customHeight="1">
      <x:c r="A1831" s="16" t="n">
        <x:v>1826</x:v>
      </x:c>
      <x:c r="B1831" s="19" t="n">
        <x:v>0.07791320739810226</x:v>
      </x:c>
      <x:c r="C1831" s="24" t="n">
        <x:v>0.292759370165669</x:v>
      </x:c>
      <x:c r="D1831" s="19" t="n">
        <x:v>0.012586083323286347</x:v>
      </x:c>
      <x:c r="E1831" s="19" t="n">
        <x:v>0.05387485290279102</x:v>
      </x:c>
      <x:c r="F1831" s="19" t="n">
        <x:v>-0.19465467066500994</x:v>
      </x:c>
      <x:c r="G1831" s="19" t="n">
        <x:v>-0.11211893564154536</x:v>
      </x:c>
      <x:c r="H1831" s="19" t="n">
        <x:v>0.6167110336136545</x:v>
      </x:c>
      <x:c r="I1831" s="19" t="n">
        <x:v>0.05029504229568943</x:v>
      </x:c>
      <x:c r="J1831" s="19" t="n">
        <x:v>0.06755534745377531</x:v>
      </x:c>
      <x:c r="K1831" s="19" t="n">
        <x:v>0.06964521311469639</x:v>
      </x:c>
      <x:c r="L1831" s="19" t="n">
        <x:v>0.0665839885323328</x:v>
      </x:c>
      <x:c r="M1831" s="19" t="n">
        <x:v>0.06577200277819088</x:v>
      </x:c>
      <x:c r="N1831" s="19" t="n">
        <x:v>0.05291254528281456</x:v>
      </x:c>
      <x:c r="O1831" s="19" t="n">
        <x:v>0.05938839654133858</x:v>
      </x:c>
      <x:c r="P1831" s="19" t="n">
        <x:v>0.05968604581600289</x:v>
      </x:c>
      <x:c r="Q1831" s="19" t="n">
        <x:v>0.06309457606217052</x:v>
      </x:c>
      <x:c r="R1831" s="19" t="n">
        <x:v>0.06813668033801264</x:v>
      </x:c>
      <x:c r="S1831" s="21" t="n">
        <x:v>8967.306015305867</x:v>
      </x:c>
      <x:c r="T1831" s="21" t="n">
        <x:v>14136.626408113105</x:v>
      </x:c>
      <x:c r="U1831" s="21" t="n">
        <x:v>17169.590460238527</x:v>
      </x:c>
      <x:c r="V1831" s="21" t="n">
        <x:v>20267.636265290323</x:v>
      </x:c>
      <x:c r="W1831" s="21" t="n">
        <x:v>23649.279108580704</x:v>
      </x:c>
      <x:c r="X1831" s="21" t="n">
        <x:v>25007.271454720405</x:v>
      </x:c>
      <x:c r="Y1831" s="21" t="n">
        <x:v>26014.41432165209</x:v>
      </x:c>
      <x:c r="Z1831" s="21" t="n">
        <x:v>26866.172847866084</x:v>
      </x:c>
      <x:c r="AA1831" s="21" t="n">
        <x:v>27517.063340431036</x:v>
      </x:c>
      <x:c r="AB1831" s="21" t="n">
        <x:v>27950.979948354176</x:v>
      </x:c>
      <x:c r="AC1831" s="21" t="n">
        <x:v>36457.79993263589</x:v>
      </x:c>
      <x:c r="AD1831" s="25" t="n">
        <x:f>AC1831*(1+Inputs!$C$14)*(1-Inputs!$C$14/Inputs!$C$15)</x:f>
        <x:v>28929.264246546576</x:v>
      </x:c>
      <x:c r="AE1831" s="25" t="n">
        <x:f>AD1831/(B1831-Inputs!$C$14)</x:f>
        <x:v>674134.2817415673</x:v>
      </x:c>
      <x:c r="AF1831" s="25" t="n">
        <x:f>S1831/(1+B1831)^1+T1831/(1+B1831)^2+U1831/(1+B1831)^3+V1831/(1+B1831)^4+W1831/(1+B1831)^5+X1831/(1+B1831)^6+Y1831/(1+B1831)^7+Z1831/(1+B1831)^8+AA1831/(1+B1831)^9+AB1831/(1+B1831)^10+AE1831/(1+B1831)^10</x:f>
        <x:v>457089.2065578991</x:v>
      </x:c>
      <x:c r="AG1831" s="25" t="n">
        <x:f>(AF1831+Inputs!$C$12)/Inputs!$C$13</x:f>
        <x:v>390.53208636687356</x:v>
      </x:c>
      <x:c r="AH1831" s="25" t="n">
        <x:f>(S1831+Inputs!$C$11)*Inputs!$C$8-Inputs!$C$11</x:f>
        <x:v>2325.9652838830225</x:v>
      </x:c>
      <x:c r="AI1831" s="25" t="n">
        <x:f>Inputs!$C$12+AH1831-Inputs!$C$10*Inputs!$C$13</x:f>
        <x:v>24643.88069908302</x:v>
      </x:c>
      <x:c r="AJ1831" s="25" t="n">
        <x:f>(S1831+Inputs!$C$11)*(1-Inputs!$C$8)</x:f>
        <x:v>6641.340731422844</x:v>
      </x:c>
      <x:c r="AK1831" s="25" t="n">
        <x:f>AJ1831/(1+B1831)^(1-Inputs!$C$8)+T1831/(1+B1831)^(2-Inputs!$C$8)+U1831/(1+B1831)^(3-Inputs!$C$8)+V1831/(1+B1831)^(4-Inputs!$C$8)+W1831/(1+B1831)^(5-Inputs!$C$8)+X1831/(1+B1831)^(6-Inputs!$C$8)+Y1831/(1+B1831)^(7-Inputs!$C$8)+Z1831/(1+B1831)^(8-Inputs!$C$8)+AA1831/(1+B1831)^(9-Inputs!$C$8)+AB1831/(1+B1831)^(10-Inputs!$C$8)+AE1831/(1+B1831)^(10-Inputs!$C$8)</x:f>
        <x:v>471206.3827603926</x:v>
      </x:c>
      <x:c r="AL1831" s="25" t="n">
        <x:f>(AK1831+AI1831)/Inputs!$C$13</x:f>
        <x:v>395.6525197749577</x:v>
      </x:c>
      <x:c r="AM1831" s="26" t="n">
        <x:f>IF(AL1831&gt;=Inputs!$C$7,1,0)</x:f>
        <x:v>1</x:v>
      </x:c>
      <x:c r="AN1831" s="26" t="n">
        <x:f>IF(Inputs!$C$7&lt;=(1-Inputs!$C$16)*AL1831,1,0)</x:f>
        <x:v>1</x:v>
      </x:c>
    </x:row>
    <x:row r="1832" ht="20" customHeight="1">
      <x:c r="A1832" s="16" t="n">
        <x:v>1827</x:v>
      </x:c>
      <x:c r="B1832" s="19" t="n">
        <x:v>0.08847306063918028</x:v>
      </x:c>
      <x:c r="C1832" s="24" t="n">
        <x:v>0.7579896371377401</x:v>
      </x:c>
      <x:c r="D1832" s="19" t="n">
        <x:v>0.021922831451094284</x:v>
      </x:c>
      <x:c r="E1832" s="19" t="n">
        <x:v>0.0627974453245426</x:v>
      </x:c>
      <x:c r="F1832" s="19" t="n">
        <x:v>-0.19316871007784928</x:v>
      </x:c>
      <x:c r="G1832" s="19" t="n">
        <x:v>-0.061201326405169426</x:v>
      </x:c>
      <x:c r="H1832" s="19" t="n">
        <x:v>0.5385407017624004</x:v>
      </x:c>
      <x:c r="I1832" s="19" t="n">
        <x:v>0.07408928671208856</x:v>
      </x:c>
      <x:c r="J1832" s="19" t="n">
        <x:v>0.05966817482354031</x:v>
      </x:c>
      <x:c r="K1832" s="19" t="n">
        <x:v>0.06781043337997403</x:v>
      </x:c>
      <x:c r="L1832" s="19" t="n">
        <x:v>0.06663641041174856</x:v>
      </x:c>
      <x:c r="M1832" s="19" t="n">
        <x:v>0.06168849679038772</x:v>
      </x:c>
      <x:c r="N1832" s="19" t="n">
        <x:v>0.07384335833698628</x:v>
      </x:c>
      <x:c r="O1832" s="19" t="n">
        <x:v>0.0633066876363398</x:v>
      </x:c>
      <x:c r="P1832" s="19" t="n">
        <x:v>0.06841888344661243</x:v>
      </x:c>
      <x:c r="Q1832" s="19" t="n">
        <x:v>0.06855289778634983</x:v>
      </x:c>
      <x:c r="R1832" s="19" t="n">
        <x:v>0.06887934548272029</x:v>
      </x:c>
      <x:c r="S1832" s="21" t="n">
        <x:v>9227.794442718669</x:v>
      </x:c>
      <x:c r="T1832" s="21" t="n">
        <x:v>14956.787433014502</x:v>
      </x:c>
      <x:c r="U1832" s="21" t="n">
        <x:v>18634.338461605388</x:v>
      </x:c>
      <x:c r="V1832" s="21" t="n">
        <x:v>22708.774970444163</x:v>
      </x:c>
      <x:c r="W1832" s="21" t="n">
        <x:v>27325.38015891219</x:v>
      </x:c>
      <x:c r="X1832" s="21" t="n">
        <x:v>29123.192756273103</x:v>
      </x:c>
      <x:c r="Y1832" s="21" t="n">
        <x:v>30558.130276031054</x:v>
      </x:c>
      <x:c r="Z1832" s="21" t="n">
        <x:v>31651.77722251576</x:v>
      </x:c>
      <x:c r="AA1832" s="21" t="n">
        <x:v>32403.551128217594</x:v>
      </x:c>
      <x:c r="AB1832" s="21" t="n">
        <x:v>32766.733875123202</x:v>
      </x:c>
      <x:c r="AC1832" s="21" t="n">
        <x:v>42739.21809798679</x:v>
      </x:c>
      <x:c r="AD1832" s="25" t="n">
        <x:f>AC1832*(1+Inputs!$C$14)*(1-Inputs!$C$14/Inputs!$C$15)</x:f>
        <x:v>33913.56956075251</x:v>
      </x:c>
      <x:c r="AE1832" s="25" t="n">
        <x:f>AD1832/(B1832-Inputs!$C$14)</x:f>
        <x:v>634217.8501730211</x:v>
      </x:c>
      <x:c r="AF1832" s="25" t="n">
        <x:f>S1832/(1+B1832)^1+T1832/(1+B1832)^2+U1832/(1+B1832)^3+V1832/(1+B1832)^4+W1832/(1+B1832)^5+X1832/(1+B1832)^6+Y1832/(1+B1832)^7+Z1832/(1+B1832)^8+AA1832/(1+B1832)^9+AB1832/(1+B1832)^10+AE1832/(1+B1832)^10</x:f>
        <x:v>420899.1427718849</x:v>
      </x:c>
      <x:c r="AG1832" s="25" t="n">
        <x:f>(AF1832+Inputs!$C$12)/Inputs!$C$13</x:f>
        <x:v>361.65504226115195</x:v>
      </x:c>
      <x:c r="AH1832" s="25" t="n">
        <x:f>(S1832+Inputs!$C$11)*Inputs!$C$8-Inputs!$C$11</x:f>
        <x:v>2448.0023279586094</x:v>
      </x:c>
      <x:c r="AI1832" s="25" t="n">
        <x:f>Inputs!$C$12+AH1832-Inputs!$C$10*Inputs!$C$13</x:f>
        <x:v>24765.917743158607</x:v>
      </x:c>
      <x:c r="AJ1832" s="25" t="n">
        <x:f>(S1832+Inputs!$C$11)*(1-Inputs!$C$8)</x:f>
        <x:v>6779.79211476006</x:v>
      </x:c>
      <x:c r="AK1832" s="25" t="n">
        <x:f>AJ1832/(1+B1832)^(1-Inputs!$C$8)+T1832/(1+B1832)^(2-Inputs!$C$8)+U1832/(1+B1832)^(3-Inputs!$C$8)+V1832/(1+B1832)^(4-Inputs!$C$8)+W1832/(1+B1832)^(5-Inputs!$C$8)+X1832/(1+B1832)^(6-Inputs!$C$8)+Y1832/(1+B1832)^(7-Inputs!$C$8)+Z1832/(1+B1832)^(8-Inputs!$C$8)+AA1832/(1+B1832)^(9-Inputs!$C$8)+AB1832/(1+B1832)^(10-Inputs!$C$8)+AE1832/(1+B1832)^(10-Inputs!$C$8)</x:f>
        <x:v>435612.21736134146</x:v>
      </x:c>
      <x:c r="AL1832" s="25" t="n">
        <x:f>(AK1832+AI1832)/Inputs!$C$13</x:f>
        <x:v>367.3483360330571</x:v>
      </x:c>
      <x:c r="AM1832" s="26" t="n">
        <x:f>IF(AL1832&gt;=Inputs!$C$7,1,0)</x:f>
        <x:v>1</x:v>
      </x:c>
      <x:c r="AN1832" s="26" t="n">
        <x:f>IF(Inputs!$C$7&lt;=(1-Inputs!$C$16)*AL1832,1,0)</x:f>
        <x:v>1</x:v>
      </x:c>
    </x:row>
    <x:row r="1833" ht="20" customHeight="1">
      <x:c r="A1833" s="16" t="n">
        <x:v>1828</x:v>
      </x:c>
      <x:c r="B1833" s="19" t="n">
        <x:v>0.08447552094381665</x:v>
      </x:c>
      <x:c r="C1833" s="24" t="n">
        <x:v>0.5653618958124014</x:v>
      </x:c>
      <x:c r="D1833" s="19" t="n">
        <x:v>0.02099675404561907</x:v>
      </x:c>
      <x:c r="E1833" s="19" t="n">
        <x:v>0.038366043201397984</x:v>
      </x:c>
      <x:c r="F1833" s="19" t="n">
        <x:v>-0.24978849342850143</x:v>
      </x:c>
      <x:c r="G1833" s="19" t="n">
        <x:v>-0.06341488782543764</x:v>
      </x:c>
      <x:c r="H1833" s="19" t="n">
        <x:v>0.09804095246212796</x:v>
      </x:c>
      <x:c r="I1833" s="19" t="n">
        <x:v>0.05616117160844965</x:v>
      </x:c>
      <x:c r="J1833" s="19" t="n">
        <x:v>0.06840329501719111</x:v>
      </x:c>
      <x:c r="K1833" s="19" t="n">
        <x:v>0.06118858136938684</x:v>
      </x:c>
      <x:c r="L1833" s="19" t="n">
        <x:v>0.06288403441362903</x:v>
      </x:c>
      <x:c r="M1833" s="19" t="n">
        <x:v>0.06966872791083348</x:v>
      </x:c>
      <x:c r="N1833" s="19" t="n">
        <x:v>0.0692839264510178</x:v>
      </x:c>
      <x:c r="O1833" s="19" t="n">
        <x:v>0.06795935027761402</x:v>
      </x:c>
      <x:c r="P1833" s="19" t="n">
        <x:v>0.06285337018555424</x:v>
      </x:c>
      <x:c r="Q1833" s="19" t="n">
        <x:v>0.0589985325947589</x:v>
      </x:c>
      <x:c r="R1833" s="19" t="n">
        <x:v>0.0677912011015394</x:v>
      </x:c>
      <x:c r="S1833" s="21" t="n">
        <x:v>8118.605446837368</x:v>
      </x:c>
      <x:c r="T1833" s="21" t="n">
        <x:v>12979.967764265823</x:v>
      </x:c>
      <x:c r="U1833" s="21" t="n">
        <x:v>15697.592712739803</x:v>
      </x:c>
      <x:c r="V1833" s="21" t="n">
        <x:v>18450.85144096303</x:v>
      </x:c>
      <x:c r="W1833" s="21" t="n">
        <x:v>21575.28998781574</x:v>
      </x:c>
      <x:c r="X1833" s="21" t="n">
        <x:v>22768.462001795633</x:v>
      </x:c>
      <x:c r="Y1833" s="21" t="n">
        <x:v>23802.990596949396</x:v>
      </x:c>
      <x:c r="Z1833" s="21" t="n">
        <x:v>24676.909149459552</x:v>
      </x:c>
      <x:c r="AA1833" s="21" t="n">
        <x:v>25358.334679868087</x:v>
      </x:c>
      <x:c r="AB1833" s="21" t="n">
        <x:v>25835.486000968915</x:v>
      </x:c>
      <x:c r="AC1833" s="21" t="n">
        <x:v>33698.4600012638</x:v>
      </x:c>
      <x:c r="AD1833" s="25" t="n">
        <x:f>AC1833*(1+Inputs!$C$14)*(1-Inputs!$C$14/Inputs!$C$15)</x:f>
        <x:v>26739.72801100282</x:v>
      </x:c>
      <x:c r="AE1833" s="25" t="n">
        <x:f>AD1833/(B1833-Inputs!$C$14)</x:f>
        <x:v>540463.7990849634</x:v>
      </x:c>
      <x:c r="AF1833" s="25" t="n">
        <x:f>S1833/(1+B1833)^1+T1833/(1+B1833)^2+U1833/(1+B1833)^3+V1833/(1+B1833)^4+W1833/(1+B1833)^5+X1833/(1+B1833)^6+Y1833/(1+B1833)^7+Z1833/(1+B1833)^8+AA1833/(1+B1833)^9+AB1833/(1+B1833)^10+AE1833/(1+B1833)^10</x:f>
        <x:v>362842.1810767237</x:v>
      </x:c>
      <x:c r="AG1833" s="25" t="n">
        <x:f>(AF1833+Inputs!$C$12)/Inputs!$C$13</x:f>
        <x:v>315.32980079630386</x:v>
      </x:c>
      <x:c r="AH1833" s="25" t="n">
        <x:f>(S1833+Inputs!$C$11)*Inputs!$C$8-Inputs!$C$11</x:f>
        <x:v>1928.3548805731234</x:v>
      </x:c>
      <x:c r="AI1833" s="25" t="n">
        <x:f>Inputs!$C$12+AH1833-Inputs!$C$10*Inputs!$C$13</x:f>
        <x:v>24246.270295773124</x:v>
      </x:c>
      <x:c r="AJ1833" s="25" t="n">
        <x:f>(S1833+Inputs!$C$11)*(1-Inputs!$C$8)</x:f>
        <x:v>6190.250566264245</x:v>
      </x:c>
      <x:c r="AK1833" s="25" t="n">
        <x:f>AJ1833/(1+B1833)^(1-Inputs!$C$8)+T1833/(1+B1833)^(2-Inputs!$C$8)+U1833/(1+B1833)^(3-Inputs!$C$8)+V1833/(1+B1833)^(4-Inputs!$C$8)+W1833/(1+B1833)^(5-Inputs!$C$8)+X1833/(1+B1833)^(6-Inputs!$C$8)+Y1833/(1+B1833)^(7-Inputs!$C$8)+Z1833/(1+B1833)^(8-Inputs!$C$8)+AA1833/(1+B1833)^(9-Inputs!$C$8)+AB1833/(1+B1833)^(10-Inputs!$C$8)+AE1833/(1+B1833)^(10-Inputs!$C$8)</x:f>
        <x:v>375045.9202784859</x:v>
      </x:c>
      <x:c r="AL1833" s="25" t="n">
        <x:f>(AK1833+AI1833)/Inputs!$C$13</x:f>
        <x:v>318.6061861194907</x:v>
      </x:c>
      <x:c r="AM1833" s="26" t="n">
        <x:f>IF(AL1833&gt;=Inputs!$C$7,1,0)</x:f>
        <x:v>1</x:v>
      </x:c>
      <x:c r="AN1833" s="26" t="n">
        <x:f>IF(Inputs!$C$7&lt;=(1-Inputs!$C$16)*AL1833,1,0)</x:f>
        <x:v>0</x:v>
      </x:c>
    </x:row>
    <x:row r="1834" ht="20" customHeight="1">
      <x:c r="A1834" s="16" t="n">
        <x:v>1829</x:v>
      </x:c>
      <x:c r="B1834" s="19" t="n">
        <x:v>0.07613228511990862</x:v>
      </x:c>
      <x:c r="C1834" s="24" t="n">
        <x:v>0.5498360629384536</x:v>
      </x:c>
      <x:c r="D1834" s="19" t="n">
        <x:v>0.022664859997293264</x:v>
      </x:c>
      <x:c r="E1834" s="19" t="n">
        <x:v>0.0503377247741409</x:v>
      </x:c>
      <x:c r="F1834" s="19" t="n">
        <x:v>-0.21649973836791675</x:v>
      </x:c>
      <x:c r="G1834" s="19" t="n">
        <x:v>-0.08270781298410668</x:v>
      </x:c>
      <x:c r="H1834" s="19" t="n">
        <x:v>0.8034346511623482</x:v>
      </x:c>
      <x:c r="I1834" s="19" t="n">
        <x:v>0.0541501990798622</x:v>
      </x:c>
      <x:c r="J1834" s="19" t="n">
        <x:v>0.05234742367127069</x:v>
      </x:c>
      <x:c r="K1834" s="19" t="n">
        <x:v>0.058532009890531075</x:v>
      </x:c>
      <x:c r="L1834" s="19" t="n">
        <x:v>0.055978330242602396</x:v>
      </x:c>
      <x:c r="M1834" s="19" t="n">
        <x:v>0.0627297826181018</x:v>
      </x:c>
      <x:c r="N1834" s="19" t="n">
        <x:v>0.06132334226632452</x:v>
      </x:c>
      <x:c r="O1834" s="19" t="n">
        <x:v>0.06541723846099899</x:v>
      </x:c>
      <x:c r="P1834" s="19" t="n">
        <x:v>0.054178005417867325</x:v>
      </x:c>
      <x:c r="Q1834" s="19" t="n">
        <x:v>0.054014794008490984</x:v>
      </x:c>
      <x:c r="R1834" s="19" t="n">
        <x:v>0.061647248976768196</x:v>
      </x:c>
      <x:c r="S1834" s="21" t="n">
        <x:v>8740.097213685813</x:v>
      </x:c>
      <x:c r="T1834" s="21" t="n">
        <x:v>14178.968449749564</x:v>
      </x:c>
      <x:c r="U1834" s="21" t="n">
        <x:v>17787.48061177304</x:v>
      </x:c>
      <x:c r="V1834" s="21" t="n">
        <x:v>21756.61724999639</x:v>
      </x:c>
      <x:c r="W1834" s="21" t="n">
        <x:v>26149.417326209463</x:v>
      </x:c>
      <x:c r="X1834" s="21" t="n">
        <x:v>27778.77843737498</x:v>
      </x:c>
      <x:c r="Y1834" s="21" t="n">
        <x:v>28971.6541981253</x:v>
      </x:c>
      <x:c r="Z1834" s="21" t="n">
        <x:v>29927.582117923266</x:v>
      </x:c>
      <x:c r="AA1834" s="21" t="n">
        <x:v>30586.607131876648</x:v>
      </x:c>
      <x:c r="AB1834" s="21" t="n">
        <x:v>30958.033432005057</x:v>
      </x:c>
      <x:c r="AC1834" s="21" t="n">
        <x:v>40380.04360696312</x:v>
      </x:c>
      <x:c r="AD1834" s="25" t="n">
        <x:f>AC1834*(1+Inputs!$C$14)*(1-Inputs!$C$14/Inputs!$C$15)</x:f>
        <x:v>32041.56460212523</x:v>
      </x:c>
      <x:c r="AE1834" s="25" t="n">
        <x:f>AD1834/(B1834-Inputs!$C$14)</x:f>
        <x:v>778988.196467029</x:v>
      </x:c>
      <x:c r="AF1834" s="25" t="n">
        <x:f>S1834/(1+B1834)^1+T1834/(1+B1834)^2+U1834/(1+B1834)^3+V1834/(1+B1834)^4+W1834/(1+B1834)^5+X1834/(1+B1834)^6+Y1834/(1+B1834)^7+Z1834/(1+B1834)^8+AA1834/(1+B1834)^9+AB1834/(1+B1834)^10+AE1834/(1+B1834)^10</x:f>
        <x:v>525509.6946036727</x:v>
      </x:c>
      <x:c r="AG1834" s="25" t="n">
        <x:f>(AF1834+Inputs!$C$12)/Inputs!$C$13</x:f>
        <x:v>445.12666964020707</x:v>
      </x:c>
      <x:c r="AH1834" s="25" t="n">
        <x:f>(S1834+Inputs!$C$11)*Inputs!$C$8-Inputs!$C$11</x:f>
        <x:v>2219.5195165486957</x:v>
      </x:c>
      <x:c r="AI1834" s="25" t="n">
        <x:f>Inputs!$C$12+AH1834-Inputs!$C$10*Inputs!$C$13</x:f>
        <x:v>24537.434931748692</x:v>
      </x:c>
      <x:c r="AJ1834" s="25" t="n">
        <x:f>(S1834+Inputs!$C$11)*(1-Inputs!$C$8)</x:f>
        <x:v>6520.577697137117</x:v>
      </x:c>
      <x:c r="AK1834" s="25" t="n">
        <x:f>AJ1834/(1+B1834)^(1-Inputs!$C$8)+T1834/(1+B1834)^(2-Inputs!$C$8)+U1834/(1+B1834)^(3-Inputs!$C$8)+V1834/(1+B1834)^(4-Inputs!$C$8)+W1834/(1+B1834)^(5-Inputs!$C$8)+X1834/(1+B1834)^(6-Inputs!$C$8)+Y1834/(1+B1834)^(7-Inputs!$C$8)+Z1834/(1+B1834)^(8-Inputs!$C$8)+AA1834/(1+B1834)^(9-Inputs!$C$8)+AB1834/(1+B1834)^(10-Inputs!$C$8)+AE1834/(1+B1834)^(10-Inputs!$C$8)</x:f>
        <x:v>541753.496544097</x:v>
      </x:c>
      <x:c r="AL1834" s="25" t="n">
        <x:f>(AK1834+AI1834)/Inputs!$C$13</x:f>
        <x:v>451.85906003342785</x:v>
      </x:c>
      <x:c r="AM1834" s="26" t="n">
        <x:f>IF(AL1834&gt;=Inputs!$C$7,1,0)</x:f>
        <x:v>1</x:v>
      </x:c>
      <x:c r="AN1834" s="26" t="n">
        <x:f>IF(Inputs!$C$7&lt;=(1-Inputs!$C$16)*AL1834,1,0)</x:f>
        <x:v>1</x:v>
      </x:c>
    </x:row>
    <x:row r="1835" ht="20" customHeight="1">
      <x:c r="A1835" s="16" t="n">
        <x:v>1830</x:v>
      </x:c>
      <x:c r="B1835" s="19" t="n">
        <x:v>0.09234302189147867</x:v>
      </x:c>
      <x:c r="C1835" s="24" t="n">
        <x:v>0.33847910600636055</x:v>
      </x:c>
      <x:c r="D1835" s="19" t="n">
        <x:v>0.03565915203925698</x:v>
      </x:c>
      <x:c r="E1835" s="19" t="n">
        <x:v>0.037139357145920544</x:v>
      </x:c>
      <x:c r="F1835" s="19" t="n">
        <x:v>-0.23071117270530866</x:v>
      </x:c>
      <x:c r="G1835" s="19" t="n">
        <x:v>-0.07053018817588111</x:v>
      </x:c>
      <x:c r="H1835" s="19" t="n">
        <x:v>0.8340179786341366</x:v>
      </x:c>
      <x:c r="I1835" s="19" t="n">
        <x:v>0.07198707177303618</x:v>
      </x:c>
      <x:c r="J1835" s="19" t="n">
        <x:v>0.06535173907025069</x:v>
      </x:c>
      <x:c r="K1835" s="19" t="n">
        <x:v>0.06614031283557438</x:v>
      </x:c>
      <x:c r="L1835" s="19" t="n">
        <x:v>0.07158890606315367</x:v>
      </x:c>
      <x:c r="M1835" s="19" t="n">
        <x:v>0.07161327029931386</x:v>
      </x:c>
      <x:c r="N1835" s="19" t="n">
        <x:v>0.07441074946041112</x:v>
      </x:c>
      <x:c r="O1835" s="19" t="n">
        <x:v>0.06896648143809557</x:v>
      </x:c>
      <x:c r="P1835" s="19" t="n">
        <x:v>0.0752053794664164</x:v>
      </x:c>
      <x:c r="Q1835" s="19" t="n">
        <x:v>0.07558416838688004</x:v>
      </x:c>
      <x:c r="R1835" s="19" t="n">
        <x:v>0.06955314671554219</x:v>
      </x:c>
      <x:c r="S1835" s="21" t="n">
        <x:v>8542.630894397289</x:v>
      </x:c>
      <x:c r="T1835" s="21" t="n">
        <x:v>13740.618549355153</x:v>
      </x:c>
      <x:c r="U1835" s="21" t="n">
        <x:v>17183.555823511353</x:v>
      </x:c>
      <x:c r="V1835" s="21" t="n">
        <x:v>20989.86130170953</x:v>
      </x:c>
      <x:c r="W1835" s="21" t="n">
        <x:v>25197.149990459795</x:v>
      </x:c>
      <x:c r="X1835" s="21" t="n">
        <x:v>26858.10687677788</x:v>
      </x:c>
      <x:c r="Y1835" s="21" t="n">
        <x:v>28070.63749834803</x:v>
      </x:c>
      <x:c r="Z1835" s="21" t="n">
        <x:v>29034.498127171122</x:v>
      </x:c>
      <x:c r="AA1835" s="21" t="n">
        <x:v>29747.37310696874</x:v>
      </x:c>
      <x:c r="AB1835" s="21" t="n">
        <x:v>30168.710780826925</x:v>
      </x:c>
      <x:c r="AC1835" s="21" t="n">
        <x:v>39350.49232281773</x:v>
      </x:c>
      <x:c r="AD1835" s="25" t="n">
        <x:f>AC1835*(1+Inputs!$C$14)*(1-Inputs!$C$14/Inputs!$C$15)</x:f>
        <x:v>31224.615658155864</x:v>
      </x:c>
      <x:c r="AE1835" s="25" t="n">
        <x:f>AD1835/(B1835-Inputs!$C$14)</x:f>
        <x:v>544523.3722988695</x:v>
      </x:c>
      <x:c r="AF1835" s="25" t="n">
        <x:f>S1835/(1+B1835)^1+T1835/(1+B1835)^2+U1835/(1+B1835)^3+V1835/(1+B1835)^4+W1835/(1+B1835)^5+X1835/(1+B1835)^6+Y1835/(1+B1835)^7+Z1835/(1+B1835)^8+AA1835/(1+B1835)^9+AB1835/(1+B1835)^10+AE1835/(1+B1835)^10</x:f>
        <x:v>359756.7645050908</x:v>
      </x:c>
      <x:c r="AG1835" s="25" t="n">
        <x:f>(AF1835+Inputs!$C$12)/Inputs!$C$13</x:f>
        <x:v>312.86786232196494</x:v>
      </x:c>
      <x:c r="AH1835" s="25" t="n">
        <x:f>(S1835+Inputs!$C$11)*Inputs!$C$8-Inputs!$C$11</x:f>
        <x:v>2127.007898471059</x:v>
      </x:c>
      <x:c r="AI1835" s="25" t="n">
        <x:f>Inputs!$C$12+AH1835-Inputs!$C$10*Inputs!$C$13</x:f>
        <x:v>24444.923313671054</x:v>
      </x:c>
      <x:c r="AJ1835" s="25" t="n">
        <x:f>(S1835+Inputs!$C$11)*(1-Inputs!$C$8)</x:f>
        <x:v>6415.622995926231</x:v>
      </x:c>
      <x:c r="AK1835" s="25" t="n">
        <x:f>AJ1835/(1+B1835)^(1-Inputs!$C$8)+T1835/(1+B1835)^(2-Inputs!$C$8)+U1835/(1+B1835)^(3-Inputs!$C$8)+V1835/(1+B1835)^(4-Inputs!$C$8)+W1835/(1+B1835)^(5-Inputs!$C$8)+X1835/(1+B1835)^(6-Inputs!$C$8)+Y1835/(1+B1835)^(7-Inputs!$C$8)+Z1835/(1+B1835)^(8-Inputs!$C$8)+AA1835/(1+B1835)^(9-Inputs!$C$8)+AB1835/(1+B1835)^(10-Inputs!$C$8)+AE1835/(1+B1835)^(10-Inputs!$C$8)</x:f>
        <x:v>372926.1992268891</x:v>
      </x:c>
      <x:c r="AL1835" s="25" t="n">
        <x:f>(AK1835+AI1835)/Inputs!$C$13</x:f>
        <x:v>317.07331326612336</x:v>
      </x:c>
      <x:c r="AM1835" s="26" t="n">
        <x:f>IF(AL1835&gt;=Inputs!$C$7,1,0)</x:f>
        <x:v>1</x:v>
      </x:c>
      <x:c r="AN1835" s="26" t="n">
        <x:f>IF(Inputs!$C$7&lt;=(1-Inputs!$C$16)*AL1835,1,0)</x:f>
        <x:v>0</x:v>
      </x:c>
    </x:row>
    <x:row r="1836" ht="20" customHeight="1">
      <x:c r="A1836" s="16" t="n">
        <x:v>1831</x:v>
      </x:c>
      <x:c r="B1836" s="19" t="n">
        <x:v>0.09034010299987198</x:v>
      </x:c>
      <x:c r="C1836" s="24" t="n">
        <x:v>0.5663158971722453</x:v>
      </x:c>
      <x:c r="D1836" s="19" t="n">
        <x:v>0.03159754452827741</x:v>
      </x:c>
      <x:c r="E1836" s="19" t="n">
        <x:v>0.05199155754590919</x:v>
      </x:c>
      <x:c r="F1836" s="19" t="n">
        <x:v>-0.2158026377583599</x:v>
      </x:c>
      <x:c r="G1836" s="19" t="n">
        <x:v>-0.06085661273078074</x:v>
      </x:c>
      <x:c r="H1836" s="19" t="n">
        <x:v>0.6958957507253274</x:v>
      </x:c>
      <x:c r="I1836" s="19" t="n">
        <x:v>0.06492322988405136</x:v>
      </x:c>
      <x:c r="J1836" s="19" t="n">
        <x:v>0.0709248597149292</x:v>
      </x:c>
      <x:c r="K1836" s="19" t="n">
        <x:v>0.06651170704858828</x:v>
      </x:c>
      <x:c r="L1836" s="19" t="n">
        <x:v>0.06384098795436899</x:v>
      </x:c>
      <x:c r="M1836" s="19" t="n">
        <x:v>0.06648717690515354</x:v>
      </x:c>
      <x:c r="N1836" s="19" t="n">
        <x:v>0.06544684956718015</x:v>
      </x:c>
      <x:c r="O1836" s="19" t="n">
        <x:v>0.06387424271784425</x:v>
      </x:c>
      <x:c r="P1836" s="19" t="n">
        <x:v>0.06369827839742698</x:v>
      </x:c>
      <x:c r="Q1836" s="19" t="n">
        <x:v>0.05929969897667775</x:v>
      </x:c>
      <x:c r="R1836" s="19" t="n">
        <x:v>0.05999914843176498</x:v>
      </x:c>
      <x:c r="S1836" s="21" t="n">
        <x:v>8862.710375632103</x:v>
      </x:c>
      <x:c r="T1836" s="21" t="n">
        <x:v>14357.807528519612</x:v>
      </x:c>
      <x:c r="U1836" s="21" t="n">
        <x:v>18070.054702230198</x:v>
      </x:c>
      <x:c r="V1836" s="21" t="n">
        <x:v>22191.58872283427</x:v>
      </x:c>
      <x:c r="W1836" s="21" t="n">
        <x:v>26815.242114381588</x:v>
      </x:c>
      <x:c r="X1836" s="21" t="n">
        <x:v>28643.96470567542</x:v>
      </x:c>
      <x:c r="Y1836" s="21" t="n">
        <x:v>30016.06490146757</x:v>
      </x:c>
      <x:c r="Z1836" s="21" t="n">
        <x:v>31089.852984015637</x:v>
      </x:c>
      <x:c r="AA1836" s="21" t="n">
        <x:v>31828.149916641516</x:v>
      </x:c>
      <x:c r="AB1836" s="21" t="n">
        <x:v>32199.064001560888</x:v>
      </x:c>
      <x:c r="AC1836" s="21" t="n">
        <x:v>41998.77913247072</x:v>
      </x:c>
      <x:c r="AD1836" s="25" t="n">
        <x:f>AC1836*(1+Inputs!$C$14)*(1-Inputs!$C$14/Inputs!$C$15)</x:f>
        <x:v>33326.031241615514</x:v>
      </x:c>
      <x:c r="AE1836" s="25" t="n">
        <x:f>AD1836/(B1836-Inputs!$C$14)</x:f>
        <x:v>602203.9973740672</x:v>
      </x:c>
      <x:c r="AF1836" s="25" t="n">
        <x:f>S1836/(1+B1836)^1+T1836/(1+B1836)^2+U1836/(1+B1836)^3+V1836/(1+B1836)^4+W1836/(1+B1836)^5+X1836/(1+B1836)^6+Y1836/(1+B1836)^7+Z1836/(1+B1836)^8+AA1836/(1+B1836)^9+AB1836/(1+B1836)^10+AE1836/(1+B1836)^10</x:f>
        <x:v>398001.2958688289</x:v>
      </x:c>
      <x:c r="AG1836" s="25" t="n">
        <x:f>(AF1836+Inputs!$C$12)/Inputs!$C$13</x:f>
        <x:v>343.3842224346022</x:v>
      </x:c>
      <x:c r="AH1836" s="25" t="n">
        <x:f>(S1836+Inputs!$C$11)*Inputs!$C$8-Inputs!$C$11</x:f>
        <x:v>2276.962943104355</x:v>
      </x:c>
      <x:c r="AI1836" s="25" t="n">
        <x:f>Inputs!$C$12+AH1836-Inputs!$C$10*Inputs!$C$13</x:f>
        <x:v>24594.878358304355</x:v>
      </x:c>
      <x:c r="AJ1836" s="25" t="n">
        <x:f>(S1836+Inputs!$C$11)*(1-Inputs!$C$8)</x:f>
        <x:v>6585.747432527748</x:v>
      </x:c>
      <x:c r="AK1836" s="25" t="n">
        <x:f>AJ1836/(1+B1836)^(1-Inputs!$C$8)+T1836/(1+B1836)^(2-Inputs!$C$8)+U1836/(1+B1836)^(3-Inputs!$C$8)+V1836/(1+B1836)^(4-Inputs!$C$8)+W1836/(1+B1836)^(5-Inputs!$C$8)+X1836/(1+B1836)^(6-Inputs!$C$8)+Y1836/(1+B1836)^(7-Inputs!$C$8)+Z1836/(1+B1836)^(8-Inputs!$C$8)+AA1836/(1+B1836)^(9-Inputs!$C$8)+AB1836/(1+B1836)^(10-Inputs!$C$8)+AE1836/(1+B1836)^(10-Inputs!$C$8)</x:f>
        <x:v>412284.7633890457</x:v>
      </x:c>
      <x:c r="AL1836" s="25" t="n">
        <x:f>(AK1836+AI1836)/Inputs!$C$13</x:f>
        <x:v>348.59824393306303</x:v>
      </x:c>
      <x:c r="AM1836" s="26" t="n">
        <x:f>IF(AL1836&gt;=Inputs!$C$7,1,0)</x:f>
        <x:v>1</x:v>
      </x:c>
      <x:c r="AN1836" s="26" t="n">
        <x:f>IF(Inputs!$C$7&lt;=(1-Inputs!$C$16)*AL1836,1,0)</x:f>
        <x:v>1</x:v>
      </x:c>
    </x:row>
    <x:row r="1837" ht="20" customHeight="1">
      <x:c r="A1837" s="16" t="n">
        <x:v>1832</x:v>
      </x:c>
      <x:c r="B1837" s="19" t="n">
        <x:v>0.0784121837123788</x:v>
      </x:c>
      <x:c r="C1837" s="24" t="n">
        <x:v>0.7562570715229242</x:v>
      </x:c>
      <x:c r="D1837" s="19" t="n">
        <x:v>0.026601661718790127</x:v>
      </x:c>
      <x:c r="E1837" s="19" t="n">
        <x:v>0.046741558780013015</x:v>
      </x:c>
      <x:c r="F1837" s="19" t="n">
        <x:v>-0.12164625687647573</x:v>
      </x:c>
      <x:c r="G1837" s="19" t="n">
        <x:v>-0.06655081720108853</x:v>
      </x:c>
      <x:c r="H1837" s="19" t="n">
        <x:v>0.7133105866284097</x:v>
      </x:c>
      <x:c r="I1837" s="19" t="n">
        <x:v>0.05370729047193777</x:v>
      </x:c>
      <x:c r="J1837" s="19" t="n">
        <x:v>0.05276469153382664</x:v>
      </x:c>
      <x:c r="K1837" s="19" t="n">
        <x:v>0.060779078685778816</x:v>
      </x:c>
      <x:c r="L1837" s="19" t="n">
        <x:v>0.0557397279884151</x:v>
      </x:c>
      <x:c r="M1837" s="19" t="n">
        <x:v>0.06265355230493583</x:v>
      </x:c>
      <x:c r="N1837" s="19" t="n">
        <x:v>0.06366229834436922</x:v>
      </x:c>
      <x:c r="O1837" s="19" t="n">
        <x:v>0.0551850838612188</x:v>
      </x:c>
      <x:c r="P1837" s="19" t="n">
        <x:v>0.0495377041983636</x:v>
      </x:c>
      <x:c r="Q1837" s="19" t="n">
        <x:v>0.06091625825436154</x:v>
      </x:c>
      <x:c r="R1837" s="19" t="n">
        <x:v>0.0630330301084166</x:v>
      </x:c>
      <x:c r="S1837" s="21" t="n">
        <x:v>10480.429218278066</x:v>
      </x:c>
      <x:c r="T1837" s="21" t="n">
        <x:v>16461.78591109657</x:v>
      </x:c>
      <x:c r="U1837" s="21" t="n">
        <x:v>19882.51318015078</x:v>
      </x:c>
      <x:c r="V1837" s="21" t="n">
        <x:v>23546.083454668747</x:v>
      </x:c>
      <x:c r="W1837" s="21" t="n">
        <x:v>27646.781232269444</x:v>
      </x:c>
      <x:c r="X1837" s="21" t="n">
        <x:v>29221.13007646427</x:v>
      </x:c>
      <x:c r="Y1837" s="21" t="n">
        <x:v>30448.45339918753</x:v>
      </x:c>
      <x:c r="Z1837" s="21" t="n">
        <x:v>31380.169210904824</x:v>
      </x:c>
      <x:c r="AA1837" s="21" t="n">
        <x:v>32008.516255198636</x:v>
      </x:c>
      <x:c r="AB1837" s="21" t="n">
        <x:v>32333.217641140716</x:v>
      </x:c>
      <x:c r="AC1837" s="21" t="n">
        <x:v>42173.76214061832</x:v>
      </x:c>
      <x:c r="AD1837" s="25" t="n">
        <x:f>AC1837*(1+Inputs!$C$14)*(1-Inputs!$C$14/Inputs!$C$15)</x:f>
        <x:v>33464.88025858063</x:v>
      </x:c>
      <x:c r="AE1837" s="25" t="n">
        <x:f>AD1837/(B1837-Inputs!$C$14)</x:f>
        <x:v>770863.7851598851</x:v>
      </x:c>
      <x:c r="AF1837" s="25" t="n">
        <x:f>S1837/(1+B1837)^1+T1837/(1+B1837)^2+U1837/(1+B1837)^3+V1837/(1+B1837)^4+W1837/(1+B1837)^5+X1837/(1+B1837)^6+Y1837/(1+B1837)^7+Z1837/(1+B1837)^8+AA1837/(1+B1837)^9+AB1837/(1+B1837)^10+AE1837/(1+B1837)^10</x:f>
        <x:v>523548.3448977551</x:v>
      </x:c>
      <x:c r="AG1837" s="25" t="n">
        <x:f>(AF1837+Inputs!$C$12)/Inputs!$C$13</x:f>
        <x:v>443.5616549361872</x:v>
      </x:c>
      <x:c r="AH1837" s="25" t="n">
        <x:f>(S1837+Inputs!$C$11)*Inputs!$C$8-Inputs!$C$11</x:f>
        <x:v>3034.8531406179436</x:v>
      </x:c>
      <x:c r="AI1837" s="25" t="n">
        <x:f>Inputs!$C$12+AH1837-Inputs!$C$10*Inputs!$C$13</x:f>
        <x:v>25352.768555817944</x:v>
      </x:c>
      <x:c r="AJ1837" s="25" t="n">
        <x:f>(S1837+Inputs!$C$11)*(1-Inputs!$C$8)</x:f>
        <x:v>7445.576077660124</x:v>
      </x:c>
      <x:c r="AK1837" s="25" t="n">
        <x:f>AJ1837/(1+B1837)^(1-Inputs!$C$8)+T1837/(1+B1837)^(2-Inputs!$C$8)+U1837/(1+B1837)^(3-Inputs!$C$8)+V1837/(1+B1837)^(4-Inputs!$C$8)+W1837/(1+B1837)^(5-Inputs!$C$8)+X1837/(1+B1837)^(6-Inputs!$C$8)+Y1837/(1+B1837)^(7-Inputs!$C$8)+Z1837/(1+B1837)^(8-Inputs!$C$8)+AA1837/(1+B1837)^(9-Inputs!$C$8)+AB1837/(1+B1837)^(10-Inputs!$C$8)+AE1837/(1+B1837)^(10-Inputs!$C$8)</x:f>
        <x:v>539480.2056067646</x:v>
      </x:c>
      <x:c r="AL1837" s="25" t="n">
        <x:f>(AK1837+AI1837)/Inputs!$C$13</x:f>
        <x:v>450.69571592084776</x:v>
      </x:c>
      <x:c r="AM1837" s="26" t="n">
        <x:f>IF(AL1837&gt;=Inputs!$C$7,1,0)</x:f>
        <x:v>1</x:v>
      </x:c>
      <x:c r="AN1837" s="26" t="n">
        <x:f>IF(Inputs!$C$7&lt;=(1-Inputs!$C$16)*AL1837,1,0)</x:f>
        <x:v>1</x:v>
      </x:c>
    </x:row>
    <x:row r="1838" ht="20" customHeight="1">
      <x:c r="A1838" s="16" t="n">
        <x:v>1833</x:v>
      </x:c>
      <x:c r="B1838" s="19" t="n">
        <x:v>0.08753736136651653</x:v>
      </x:c>
      <x:c r="C1838" s="24" t="n">
        <x:v>0.4410623131204545</x:v>
      </x:c>
      <x:c r="D1838" s="19" t="n">
        <x:v>0.025115355427247722</x:v>
      </x:c>
      <x:c r="E1838" s="19" t="n">
        <x:v>0.047811675024018715</x:v>
      </x:c>
      <x:c r="F1838" s="19" t="n">
        <x:v>-0.135258020451862</x:v>
      </x:c>
      <x:c r="G1838" s="19" t="n">
        <x:v>-0.08892176005178215</x:v>
      </x:c>
      <x:c r="H1838" s="19" t="n">
        <x:v>0.8068301032751322</x:v>
      </x:c>
      <x:c r="I1838" s="19" t="n">
        <x:v>0.06599519009852997</x:v>
      </x:c>
      <x:c r="J1838" s="19" t="n">
        <x:v>0.06329182880572604</x:v>
      </x:c>
      <x:c r="K1838" s="19" t="n">
        <x:v>0.06755750971041038</x:v>
      </x:c>
      <x:c r="L1838" s="19" t="n">
        <x:v>0.06539430223414115</x:v>
      </x:c>
      <x:c r="M1838" s="19" t="n">
        <x:v>0.05802569500657341</x:v>
      </x:c>
      <x:c r="N1838" s="19" t="n">
        <x:v>0.06410130568075716</x:v>
      </x:c>
      <x:c r="O1838" s="19" t="n">
        <x:v>0.05875426515531103</x:v>
      </x:c>
      <x:c r="P1838" s="19" t="n">
        <x:v>0.05404586055933919</x:v>
      </x:c>
      <x:c r="Q1838" s="19" t="n">
        <x:v>0.05843710239802136</x:v>
      </x:c>
      <x:c r="R1838" s="19" t="n">
        <x:v>0.0665208986010191</x:v>
      </x:c>
      <x:c r="S1838" s="21" t="n">
        <x:v>10122.168639322774</x:v>
      </x:c>
      <x:c r="T1838" s="21" t="n">
        <x:v>15839.934373816164</x:v>
      </x:c>
      <x:c r="U1838" s="21" t="n">
        <x:v>19088.732119342436</x:v>
      </x:c>
      <x:c r="V1838" s="21" t="n">
        <x:v>22485.54903511047</x:v>
      </x:c>
      <x:c r="W1838" s="21" t="n">
        <x:v>26222.259660193973</x:v>
      </x:c>
      <x:c r="X1838" s="21" t="n">
        <x:v>27722.6104729589</x:v>
      </x:c>
      <x:c r="Y1838" s="21" t="n">
        <x:v>28893.65430044013</x:v>
      </x:c>
      <x:c r="Z1838" s="21" t="n">
        <x:v>29806.85780316589</x:v>
      </x:c>
      <x:c r="AA1838" s="21" t="n">
        <x:v>30446.49638539662</x:v>
      </x:c>
      <x:c r="AB1838" s="21" t="n">
        <x:v>30808.648255094256</x:v>
      </x:c>
      <x:c r="AC1838" s="21" t="n">
        <x:v>40185.19337620991</x:v>
      </x:c>
      <x:c r="AD1838" s="25" t="n">
        <x:f>AC1838*(1+Inputs!$C$14)*(1-Inputs!$C$14/Inputs!$C$15)</x:f>
        <x:v>31886.950944022556</x:v>
      </x:c>
      <x:c r="AE1838" s="25" t="n">
        <x:f>AD1838/(B1838-Inputs!$C$14)</x:f>
        <x:v>606938.5693272552</x:v>
      </x:c>
      <x:c r="AF1838" s="25" t="n">
        <x:f>S1838/(1+B1838)^1+T1838/(1+B1838)^2+U1838/(1+B1838)^3+V1838/(1+B1838)^4+W1838/(1+B1838)^5+X1838/(1+B1838)^6+Y1838/(1+B1838)^7+Z1838/(1+B1838)^8+AA1838/(1+B1838)^9+AB1838/(1+B1838)^10+AE1838/(1+B1838)^10</x:f>
        <x:v>408757.91313101776</x:v>
      </x:c>
      <x:c r="AG1838" s="25" t="n">
        <x:f>(AF1838+Inputs!$C$12)/Inputs!$C$13</x:f>
        <x:v>351.9672222586764</x:v>
      </x:c>
      <x:c r="AH1838" s="25" t="n">
        <x:f>(S1838+Inputs!$C$11)*Inputs!$C$8-Inputs!$C$11</x:f>
        <x:v>2867.010513216971</x:v>
      </x:c>
      <x:c r="AI1838" s="25" t="n">
        <x:f>Inputs!$C$12+AH1838-Inputs!$C$10*Inputs!$C$13</x:f>
        <x:v>25184.925928416968</x:v>
      </x:c>
      <x:c r="AJ1838" s="25" t="n">
        <x:f>(S1838+Inputs!$C$11)*(1-Inputs!$C$8)</x:f>
        <x:v>7255.158126105804</x:v>
      </x:c>
      <x:c r="AK1838" s="25" t="n">
        <x:f>AJ1838/(1+B1838)^(1-Inputs!$C$8)+T1838/(1+B1838)^(2-Inputs!$C$8)+U1838/(1+B1838)^(3-Inputs!$C$8)+V1838/(1+B1838)^(4-Inputs!$C$8)+W1838/(1+B1838)^(5-Inputs!$C$8)+X1838/(1+B1838)^(6-Inputs!$C$8)+Y1838/(1+B1838)^(7-Inputs!$C$8)+Z1838/(1+B1838)^(8-Inputs!$C$8)+AA1838/(1+B1838)^(9-Inputs!$C$8)+AB1838/(1+B1838)^(10-Inputs!$C$8)+AE1838/(1+B1838)^(10-Inputs!$C$8)</x:f>
        <x:v>422405.9403245282</x:v>
      </x:c>
      <x:c r="AL1838" s="25" t="n">
        <x:f>(AK1838+AI1838)/Inputs!$C$13</x:f>
        <x:v>357.145023632133</x:v>
      </x:c>
      <x:c r="AM1838" s="26" t="n">
        <x:f>IF(AL1838&gt;=Inputs!$C$7,1,0)</x:f>
        <x:v>1</x:v>
      </x:c>
      <x:c r="AN1838" s="26" t="n">
        <x:f>IF(Inputs!$C$7&lt;=(1-Inputs!$C$16)*AL1838,1,0)</x:f>
        <x:v>1</x:v>
      </x:c>
    </x:row>
    <x:row r="1839" ht="20" customHeight="1">
      <x:c r="A1839" s="16" t="n">
        <x:v>1834</x:v>
      </x:c>
      <x:c r="B1839" s="19" t="n">
        <x:v>0.07693426409327486</x:v>
      </x:c>
      <x:c r="C1839" s="24" t="n">
        <x:v>0.1364909712989686</x:v>
      </x:c>
      <x:c r="D1839" s="19" t="n">
        <x:v>0.03877029277101798</x:v>
      </x:c>
      <x:c r="E1839" s="19" t="n">
        <x:v>0.05753656511051844</x:v>
      </x:c>
      <x:c r="F1839" s="19" t="n">
        <x:v>-0.1656550065271279</x:v>
      </x:c>
      <x:c r="G1839" s="19" t="n">
        <x:v>-0.05984514510725887</x:v>
      </x:c>
      <x:c r="H1839" s="19" t="n">
        <x:v>0.9097536142936917</x:v>
      </x:c>
      <x:c r="I1839" s="19" t="n">
        <x:v>0.06453666839939728</x:v>
      </x:c>
      <x:c r="J1839" s="19" t="n">
        <x:v>0.06872567408729652</x:v>
      </x:c>
      <x:c r="K1839" s="19" t="n">
        <x:v>0.06388533286088774</x:v>
      </x:c>
      <x:c r="L1839" s="19" t="n">
        <x:v>0.06599719678582347</x:v>
      </x:c>
      <x:c r="M1839" s="19" t="n">
        <x:v>0.06500436605568098</x:v>
      </x:c>
      <x:c r="N1839" s="19" t="n">
        <x:v>0.061736490617935263</x:v>
      </x:c>
      <x:c r="O1839" s="19" t="n">
        <x:v>0.06596504440087415</x:v>
      </x:c>
      <x:c r="P1839" s="19" t="n">
        <x:v>0.059364186384995035</x:v>
      </x:c>
      <x:c r="Q1839" s="19" t="n">
        <x:v>0.0652720432116405</x:v>
      </x:c>
      <x:c r="R1839" s="19" t="n">
        <x:v>0.06386073811087613</x:v>
      </x:c>
      <x:c r="S1839" s="21" t="n">
        <x:v>9804.880792197702</x:v>
      </x:c>
      <x:c r="T1839" s="21" t="n">
        <x:v>15240.584655771781</x:v>
      </x:c>
      <x:c r="U1839" s="21" t="n">
        <x:v>18596.516547453975</x:v>
      </x:c>
      <x:c r="V1839" s="21" t="n">
        <x:v>22258.55963880075</x:v>
      </x:c>
      <x:c r="W1839" s="21" t="n">
        <x:v>26326.836800986424</x:v>
      </x:c>
      <x:c r="X1839" s="21" t="n">
        <x:v>28316.477805926457</x:v>
      </x:c>
      <x:c r="Y1839" s="21" t="n">
        <x:v>29819.14389311645</x:v>
      </x:c>
      <x:c r="Z1839" s="21" t="n">
        <x:v>31009.251739566345</x:v>
      </x:c>
      <x:c r="AA1839" s="21" t="n">
        <x:v>31814.467235898715</x:v>
      </x:c>
      <x:c r="AB1839" s="21" t="n">
        <x:v>32221.799000171537</x:v>
      </x:c>
      <x:c r="AC1839" s="21" t="n">
        <x:v>42028.433478484614</x:v>
      </x:c>
      <x:c r="AD1839" s="25" t="n">
        <x:f>AC1839*(1+Inputs!$C$14)*(1-Inputs!$C$14/Inputs!$C$15)</x:f>
        <x:v>33349.561965177534</x:v>
      </x:c>
      <x:c r="AE1839" s="25" t="n">
        <x:f>AD1839/(B1839-Inputs!$C$14)</x:f>
        <x:v>795281.9176937916</x:v>
      </x:c>
      <x:c r="AF1839" s="25" t="n">
        <x:f>S1839/(1+B1839)^1+T1839/(1+B1839)^2+U1839/(1+B1839)^3+V1839/(1+B1839)^4+W1839/(1+B1839)^5+X1839/(1+B1839)^6+Y1839/(1+B1839)^7+Z1839/(1+B1839)^8+AA1839/(1+B1839)^9+AB1839/(1+B1839)^10+AE1839/(1+B1839)^10</x:f>
        <x:v>535568.9314896829</x:v>
      </x:c>
      <x:c r="AG1839" s="25" t="n">
        <x:f>(AF1839+Inputs!$C$12)/Inputs!$C$13</x:f>
        <x:v>453.153210542284</x:v>
      </x:c>
      <x:c r="AH1839" s="25" t="n">
        <x:f>(S1839+Inputs!$C$11)*Inputs!$C$8-Inputs!$C$11</x:f>
        <x:v>2718.3633300433075</x:v>
      </x:c>
      <x:c r="AI1839" s="25" t="n">
        <x:f>Inputs!$C$12+AH1839-Inputs!$C$10*Inputs!$C$13</x:f>
        <x:v>25036.278745243304</x:v>
      </x:c>
      <x:c r="AJ1839" s="25" t="n">
        <x:f>(S1839+Inputs!$C$11)*(1-Inputs!$C$8)</x:f>
        <x:v>7086.517462154396</x:v>
      </x:c>
      <x:c r="AK1839" s="25" t="n">
        <x:f>AJ1839/(1+B1839)^(1-Inputs!$C$8)+T1839/(1+B1839)^(2-Inputs!$C$8)+U1839/(1+B1839)^(3-Inputs!$C$8)+V1839/(1+B1839)^(4-Inputs!$C$8)+W1839/(1+B1839)^(5-Inputs!$C$8)+X1839/(1+B1839)^(6-Inputs!$C$8)+Y1839/(1+B1839)^(7-Inputs!$C$8)+Z1839/(1+B1839)^(8-Inputs!$C$8)+AA1839/(1+B1839)^(9-Inputs!$C$8)+AB1839/(1+B1839)^(10-Inputs!$C$8)+AE1839/(1+B1839)^(10-Inputs!$C$8)</x:f>
        <x:v>551879.2918601703</x:v>
      </x:c>
      <x:c r="AL1839" s="25" t="n">
        <x:f>(AK1839+AI1839)/Inputs!$C$13</x:f>
        <x:v>460.3367508870836</x:v>
      </x:c>
      <x:c r="AM1839" s="26" t="n">
        <x:f>IF(AL1839&gt;=Inputs!$C$7,1,0)</x:f>
        <x:v>1</x:v>
      </x:c>
      <x:c r="AN1839" s="26" t="n">
        <x:f>IF(Inputs!$C$7&lt;=(1-Inputs!$C$16)*AL1839,1,0)</x:f>
        <x:v>1</x:v>
      </x:c>
    </x:row>
    <x:row r="1840" ht="20" customHeight="1">
      <x:c r="A1840" s="16" t="n">
        <x:v>1835</x:v>
      </x:c>
      <x:c r="B1840" s="19" t="n">
        <x:v>0.09909065644316559</x:v>
      </x:c>
      <x:c r="C1840" s="24" t="n">
        <x:v>0.720478814887116</x:v>
      </x:c>
      <x:c r="D1840" s="19" t="n">
        <x:v>0.03557472558133412</x:v>
      </x:c>
      <x:c r="E1840" s="19" t="n">
        <x:v>0.052497897212543596</x:v>
      </x:c>
      <x:c r="F1840" s="19" t="n">
        <x:v>-0.18102369026884052</x:v>
      </x:c>
      <x:c r="G1840" s="19" t="n">
        <x:v>-0.08276031463608263</x:v>
      </x:c>
      <x:c r="H1840" s="19" t="n">
        <x:v>0.40672225483947955</x:v>
      </x:c>
      <x:c r="I1840" s="19" t="n">
        <x:v>0.06462252234538368</x:v>
      </x:c>
      <x:c r="J1840" s="19" t="n">
        <x:v>0.06922772727644201</x:v>
      </x:c>
      <x:c r="K1840" s="19" t="n">
        <x:v>0.057017649676141674</x:v>
      </x:c>
      <x:c r="L1840" s="19" t="n">
        <x:v>0.0674197394780515</x:v>
      </x:c>
      <x:c r="M1840" s="19" t="n">
        <x:v>0.05986497586602013</x:v>
      </x:c>
      <x:c r="N1840" s="19" t="n">
        <x:v>0.06994556678961203</x:v>
      </x:c>
      <x:c r="O1840" s="19" t="n">
        <x:v>0.056061797061801144</x:v>
      </x:c>
      <x:c r="P1840" s="19" t="n">
        <x:v>0.05852302236863466</x:v>
      </x:c>
      <x:c r="Q1840" s="19" t="n">
        <x:v>0.052530748840391654</x:v>
      </x:c>
      <x:c r="R1840" s="19" t="n">
        <x:v>0.07213871710256967</x:v>
      </x:c>
      <x:c r="S1840" s="21" t="n">
        <x:v>9345.009166793685</x:v>
      </x:c>
      <x:c r="T1840" s="21" t="n">
        <x:v>15104.384225787275</x:v>
      </x:c>
      <x:c r="U1840" s="21" t="n">
        <x:v>18742.527713002186</x:v>
      </x:c>
      <x:c r="V1840" s="21" t="n">
        <x:v>22604.76656904259</x:v>
      </x:c>
      <x:c r="W1840" s="21" t="n">
        <x:v>27047.55886278175</x:v>
      </x:c>
      <x:c r="X1840" s="21" t="n">
        <x:v>28846.14891305213</x:v>
      </x:c>
      <x:c r="Y1840" s="21" t="n">
        <x:v>30308.36614288141</x:v>
      </x:c>
      <x:c r="Z1840" s="21" t="n">
        <x:v>31413.797608927744</x:v>
      </x:c>
      <x:c r="AA1840" s="21" t="n">
        <x:v>32166.538569477645</x:v>
      </x:c>
      <x:c r="AB1840" s="21" t="n">
        <x:v>32522.515925736196</x:v>
      </x:c>
      <x:c r="AC1840" s="21" t="n">
        <x:v>42420.67294661244</x:v>
      </x:c>
      <x:c r="AD1840" s="25" t="n">
        <x:f>AC1840*(1+Inputs!$C$14)*(1-Inputs!$C$14/Inputs!$C$15)</x:f>
        <x:v>33660.80398313696</x:v>
      </x:c>
      <x:c r="AE1840" s="25" t="n">
        <x:f>AD1840/(B1840-Inputs!$C$14)</x:f>
        <x:v>525206.1041532122</x:v>
      </x:c>
      <x:c r="AF1840" s="25" t="n">
        <x:f>S1840/(1+B1840)^1+T1840/(1+B1840)^2+U1840/(1+B1840)^3+V1840/(1+B1840)^4+W1840/(1+B1840)^5+X1840/(1+B1840)^6+Y1840/(1+B1840)^7+Z1840/(1+B1840)^8+AA1840/(1+B1840)^9+AB1840/(1+B1840)^10+AE1840/(1+B1840)^10</x:f>
        <x:v>344794.2746655642</x:v>
      </x:c>
      <x:c r="AG1840" s="25" t="n">
        <x:f>(AF1840+Inputs!$C$12)/Inputs!$C$13</x:f>
        <x:v>300.92888145743285</x:v>
      </x:c>
      <x:c r="AH1840" s="25" t="n">
        <x:f>(S1840+Inputs!$C$11)*Inputs!$C$8-Inputs!$C$11</x:f>
        <x:v>2502.9166233471788</x:v>
      </x:c>
      <x:c r="AI1840" s="25" t="n">
        <x:f>Inputs!$C$12+AH1840-Inputs!$C$10*Inputs!$C$13</x:f>
        <x:v>24820.832038547174</x:v>
      </x:c>
      <x:c r="AJ1840" s="25" t="n">
        <x:f>(S1840+Inputs!$C$11)*(1-Inputs!$C$8)</x:f>
        <x:v>6842.092543446507</x:v>
      </x:c>
      <x:c r="AK1840" s="25" t="n">
        <x:f>AJ1840/(1+B1840)^(1-Inputs!$C$8)+T1840/(1+B1840)^(2-Inputs!$C$8)+U1840/(1+B1840)^(3-Inputs!$C$8)+V1840/(1+B1840)^(4-Inputs!$C$8)+W1840/(1+B1840)^(5-Inputs!$C$8)+X1840/(1+B1840)^(6-Inputs!$C$8)+Y1840/(1+B1840)^(7-Inputs!$C$8)+Z1840/(1+B1840)^(8-Inputs!$C$8)+AA1840/(1+B1840)^(9-Inputs!$C$8)+AB1840/(1+B1840)^(10-Inputs!$C$8)+AE1840/(1+B1840)^(10-Inputs!$C$8)</x:f>
        <x:v>358018.9953910718</x:v>
      </x:c>
      <x:c r="AL1840" s="25" t="n">
        <x:f>(AK1840+AI1840)/Inputs!$C$13</x:f>
        <x:v>305.47839449745095</x:v>
      </x:c>
      <x:c r="AM1840" s="26" t="n">
        <x:f>IF(AL1840&gt;=Inputs!$C$7,1,0)</x:f>
        <x:v>1</x:v>
      </x:c>
      <x:c r="AN1840" s="26" t="n">
        <x:f>IF(Inputs!$C$7&lt;=(1-Inputs!$C$16)*AL1840,1,0)</x:f>
        <x:v>0</x:v>
      </x:c>
    </x:row>
    <x:row r="1841" ht="20" customHeight="1">
      <x:c r="A1841" s="16" t="n">
        <x:v>1836</x:v>
      </x:c>
      <x:c r="B1841" s="19" t="n">
        <x:v>0.08204999760497947</x:v>
      </x:c>
      <x:c r="C1841" s="24" t="n">
        <x:v>0.12045141613552346</x:v>
      </x:c>
      <x:c r="D1841" s="19" t="n">
        <x:v>0.028753597971065404</x:v>
      </x:c>
      <x:c r="E1841" s="19" t="n">
        <x:v>0.04023631585109484</x:v>
      </x:c>
      <x:c r="F1841" s="19" t="n">
        <x:v>-0.11477415698077381</x:v>
      </x:c>
      <x:c r="G1841" s="19" t="n">
        <x:v>-0.07291337135208494</x:v>
      </x:c>
      <x:c r="H1841" s="19" t="n">
        <x:v>0.8140660194650593</x:v>
      </x:c>
      <x:c r="I1841" s="19" t="n">
        <x:v>0.06464019263488467</x:v>
      </x:c>
      <x:c r="J1841" s="19" t="n">
        <x:v>0.06522049553438251</x:v>
      </x:c>
      <x:c r="K1841" s="19" t="n">
        <x:v>0.07026592131895654</x:v>
      </x:c>
      <x:c r="L1841" s="19" t="n">
        <x:v>0.06086046942659891</x:v>
      </x:c>
      <x:c r="M1841" s="19" t="n">
        <x:v>0.0697699528206715</x:v>
      </x:c>
      <x:c r="N1841" s="19" t="n">
        <x:v>0.06447869535943142</x:v>
      </x:c>
      <x:c r="O1841" s="19" t="n">
        <x:v>0.05972064188474519</x:v>
      </x:c>
      <x:c r="P1841" s="19" t="n">
        <x:v>0.0582681207389021</x:v>
      </x:c>
      <x:c r="Q1841" s="19" t="n">
        <x:v>0.06700411869247205</x:v>
      </x:c>
      <x:c r="R1841" s="19" t="n">
        <x:v>0.0609459128826677</x:v>
      </x:c>
      <x:c r="S1841" s="21" t="n">
        <x:v>10563.494686085514</x:v>
      </x:c>
      <x:c r="T1841" s="21" t="n">
        <x:v>15932.766448337945</x:v>
      </x:c>
      <x:c r="U1841" s="21" t="n">
        <x:v>18556.47890672446</x:v>
      </x:c>
      <x:c r="V1841" s="21" t="n">
        <x:v>21202.486047925395</x:v>
      </x:c>
      <x:c r="W1841" s="21" t="n">
        <x:v>24035.44556700767</x:v>
      </x:c>
      <x:c r="X1841" s="21" t="n">
        <x:v>25404.922914051192</x:v>
      </x:c>
      <x:c r="Y1841" s="21" t="n">
        <x:v>26462.490517691484</x:v>
      </x:c>
      <x:c r="Z1841" s="21" t="n">
        <x:v>27314.264757755605</x:v>
      </x:c>
      <x:c r="AA1841" s="21" t="n">
        <x:v>27953.248450188275</x:v>
      </x:c>
      <x:c r="AB1841" s="21" t="n">
        <x:v>28373.296825183184</x:v>
      </x:c>
      <x:c r="AC1841" s="21" t="n">
        <x:v>37008.648032847625</x:v>
      </x:c>
      <x:c r="AD1841" s="25" t="n">
        <x:f>AC1841*(1+Inputs!$C$14)*(1-Inputs!$C$14/Inputs!$C$15)</x:f>
        <x:v>29366.36221406459</x:v>
      </x:c>
      <x:c r="AE1841" s="25" t="n">
        <x:f>AD1841/(B1841-Inputs!$C$14)</x:f>
        <x:v>624152.2573628493</x:v>
      </x:c>
      <x:c r="AF1841" s="25" t="n">
        <x:f>S1841/(1+B1841)^1+T1841/(1+B1841)^2+U1841/(1+B1841)^3+V1841/(1+B1841)^4+W1841/(1+B1841)^5+X1841/(1+B1841)^6+Y1841/(1+B1841)^7+Z1841/(1+B1841)^8+AA1841/(1+B1841)^9+AB1841/(1+B1841)^10+AE1841/(1+B1841)^10</x:f>
        <x:v>425603.2241256697</x:v>
      </x:c>
      <x:c r="AG1841" s="25" t="n">
        <x:f>(AF1841+Inputs!$C$12)/Inputs!$C$13</x:f>
        <x:v>365.40855774356015</x:v>
      </x:c>
      <x:c r="AH1841" s="25" t="n">
        <x:f>(S1841+Inputs!$C$11)*Inputs!$C$8-Inputs!$C$11</x:f>
        <x:v>3073.7687433441724</x:v>
      </x:c>
      <x:c r="AI1841" s="25" t="n">
        <x:f>Inputs!$C$12+AH1841-Inputs!$C$10*Inputs!$C$13</x:f>
        <x:v>25391.684158544173</x:v>
      </x:c>
      <x:c r="AJ1841" s="25" t="n">
        <x:f>(S1841+Inputs!$C$11)*(1-Inputs!$C$8)</x:f>
        <x:v>7489.725942741343</x:v>
      </x:c>
      <x:c r="AK1841" s="25" t="n">
        <x:f>AJ1841/(1+B1841)^(1-Inputs!$C$8)+T1841/(1+B1841)^(2-Inputs!$C$8)+U1841/(1+B1841)^(3-Inputs!$C$8)+V1841/(1+B1841)^(4-Inputs!$C$8)+W1841/(1+B1841)^(5-Inputs!$C$8)+X1841/(1+B1841)^(6-Inputs!$C$8)+Y1841/(1+B1841)^(7-Inputs!$C$8)+Z1841/(1+B1841)^(8-Inputs!$C$8)+AA1841/(1+B1841)^(9-Inputs!$C$8)+AB1841/(1+B1841)^(10-Inputs!$C$8)+AE1841/(1+B1841)^(10-Inputs!$C$8)</x:f>
        <x:v>438673.2287069636</x:v>
      </x:c>
      <x:c r="AL1841" s="25" t="n">
        <x:f>(AK1841+AI1841)/Inputs!$C$13</x:f>
        <x:v>370.2901170877165</x:v>
      </x:c>
      <x:c r="AM1841" s="26" t="n">
        <x:f>IF(AL1841&gt;=Inputs!$C$7,1,0)</x:f>
        <x:v>1</x:v>
      </x:c>
      <x:c r="AN1841" s="26" t="n">
        <x:f>IF(Inputs!$C$7&lt;=(1-Inputs!$C$16)*AL1841,1,0)</x:f>
        <x:v>1</x:v>
      </x:c>
    </x:row>
    <x:row r="1842" ht="20" customHeight="1">
      <x:c r="A1842" s="16" t="n">
        <x:v>1837</x:v>
      </x:c>
      <x:c r="B1842" s="19" t="n">
        <x:v>0.07528934178345735</x:v>
      </x:c>
      <x:c r="C1842" s="24" t="n">
        <x:v>0.504212681510154</x:v>
      </x:c>
      <x:c r="D1842" s="19" t="n">
        <x:v>0.03587901168983052</x:v>
      </x:c>
      <x:c r="E1842" s="19" t="n">
        <x:v>0.04434327323214944</x:v>
      </x:c>
      <x:c r="F1842" s="19" t="n">
        <x:v>-0.1717687074177877</x:v>
      </x:c>
      <x:c r="G1842" s="19" t="n">
        <x:v>-0.05881100810653777</x:v>
      </x:c>
      <x:c r="H1842" s="19" t="n">
        <x:v>0.7317230763329974</x:v>
      </x:c>
      <x:c r="I1842" s="19" t="n">
        <x:v>0.06285930507785792</x:v>
      </x:c>
      <x:c r="J1842" s="19" t="n">
        <x:v>0.06718720751304659</x:v>
      </x:c>
      <x:c r="K1842" s="19" t="n">
        <x:v>0.06991445893614695</x:v>
      </x:c>
      <x:c r="L1842" s="19" t="n">
        <x:v>0.0632968768397302</x:v>
      </x:c>
      <x:c r="M1842" s="19" t="n">
        <x:v>0.07031624466732296</x:v>
      </x:c>
      <x:c r="N1842" s="19" t="n">
        <x:v>0.06367529154567024</x:v>
      </x:c>
      <x:c r="O1842" s="19" t="n">
        <x:v>0.06867954650229308</x:v>
      </x:c>
      <x:c r="P1842" s="19" t="n">
        <x:v>0.05980671781405704</x:v>
      </x:c>
      <x:c r="Q1842" s="19" t="n">
        <x:v>0.07292855897750655</x:v>
      </x:c>
      <x:c r="R1842" s="19" t="n">
        <x:v>0.06634717445355705</x:v>
      </x:c>
      <x:c r="S1842" s="21" t="n">
        <x:v>9653.004797706686</x:v>
      </x:c>
      <x:c r="T1842" s="21" t="n">
        <x:v>15273.750223092853</x:v>
      </x:c>
      <x:c r="U1842" s="21" t="n">
        <x:v>18749.953353798228</x:v>
      </x:c>
      <x:c r="V1842" s="21" t="n">
        <x:v>22549.102845771722</x:v>
      </x:c>
      <x:c r="W1842" s="21" t="n">
        <x:v>26772.74492133917</x:v>
      </x:c>
      <x:c r="X1842" s="21" t="n">
        <x:v>28509.774632309367</x:v>
      </x:c>
      <x:c r="Y1842" s="21" t="n">
        <x:v>29818.66598791791</x:v>
      </x:c>
      <x:c r="Z1842" s="21" t="n">
        <x:v>30857.567597679204</x:v>
      </x:c>
      <x:c r="AA1842" s="21" t="n">
        <x:v>31561.706495107363</x:v>
      </x:c>
      <x:c r="AB1842" s="21" t="n">
        <x:v>31938.55504993291</x:v>
      </x:c>
      <x:c r="AC1842" s="21" t="n">
        <x:v>41658.98484773858</x:v>
      </x:c>
      <x:c r="AD1842" s="25" t="n">
        <x:f>AC1842*(1+Inputs!$C$14)*(1-Inputs!$C$14/Inputs!$C$15)</x:f>
        <x:v>33056.40447668056</x:v>
      </x:c>
      <x:c r="AE1842" s="25" t="n">
        <x:f>AD1842/(B1842-Inputs!$C$14)</x:f>
        <x:v>820475.1682057361</x:v>
      </x:c>
      <x:c r="AF1842" s="25" t="n">
        <x:f>S1842/(1+B1842)^1+T1842/(1+B1842)^2+U1842/(1+B1842)^3+V1842/(1+B1842)^4+W1842/(1+B1842)^5+X1842/(1+B1842)^6+Y1842/(1+B1842)^7+Z1842/(1+B1842)^8+AA1842/(1+B1842)^9+AB1842/(1+B1842)^10+AE1842/(1+B1842)^10</x:f>
        <x:v>555302.3123331231</x:v>
      </x:c>
      <x:c r="AG1842" s="25" t="n">
        <x:f>(AF1842+Inputs!$C$12)/Inputs!$C$13</x:f>
        <x:v>468.89901614075995</x:v>
      </x:c>
      <x:c r="AH1842" s="25" t="n">
        <x:f>(S1842+Inputs!$C$11)*Inputs!$C$8-Inputs!$C$11</x:f>
        <x:v>2647.2104668708034</x:v>
      </x:c>
      <x:c r="AI1842" s="25" t="n">
        <x:f>Inputs!$C$12+AH1842-Inputs!$C$10*Inputs!$C$13</x:f>
        <x:v>24965.125882070803</x:v>
      </x:c>
      <x:c r="AJ1842" s="25" t="n">
        <x:f>(S1842+Inputs!$C$11)*(1-Inputs!$C$8)</x:f>
        <x:v>7005.794330835883</x:v>
      </x:c>
      <x:c r="AK1842" s="25" t="n">
        <x:f>AJ1842/(1+B1842)^(1-Inputs!$C$8)+T1842/(1+B1842)^(2-Inputs!$C$8)+U1842/(1+B1842)^(3-Inputs!$C$8)+V1842/(1+B1842)^(4-Inputs!$C$8)+W1842/(1+B1842)^(5-Inputs!$C$8)+X1842/(1+B1842)^(6-Inputs!$C$8)+Y1842/(1+B1842)^(7-Inputs!$C$8)+Z1842/(1+B1842)^(8-Inputs!$C$8)+AA1842/(1+B1842)^(9-Inputs!$C$8)+AB1842/(1+B1842)^(10-Inputs!$C$8)+AE1842/(1+B1842)^(10-Inputs!$C$8)</x:f>
        <x:v>571964.6931361149</x:v>
      </x:c>
      <x:c r="AL1842" s="25" t="n">
        <x:f>(AK1842+AI1842)/Inputs!$C$13</x:f>
        <x:v>476.30666841958146</x:v>
      </x:c>
      <x:c r="AM1842" s="26" t="n">
        <x:f>IF(AL1842&gt;=Inputs!$C$7,1,0)</x:f>
        <x:v>1</x:v>
      </x:c>
      <x:c r="AN1842" s="26" t="n">
        <x:f>IF(Inputs!$C$7&lt;=(1-Inputs!$C$16)*AL1842,1,0)</x:f>
        <x:v>1</x:v>
      </x:c>
    </x:row>
    <x:row r="1843" ht="20" customHeight="1">
      <x:c r="A1843" s="16" t="n">
        <x:v>1838</x:v>
      </x:c>
      <x:c r="B1843" s="19" t="n">
        <x:v>0.07470313032566392</x:v>
      </x:c>
      <x:c r="C1843" s="24" t="n">
        <x:v>0.2542831664780749</x:v>
      </x:c>
      <x:c r="D1843" s="19" t="n">
        <x:v>0.02457741283448769</x:v>
      </x:c>
      <x:c r="E1843" s="19" t="n">
        <x:v>0.03879347902494857</x:v>
      </x:c>
      <x:c r="F1843" s="19" t="n">
        <x:v>-0.18249019212183726</x:v>
      </x:c>
      <x:c r="G1843" s="19" t="n">
        <x:v>-0.10070009210123032</x:v>
      </x:c>
      <x:c r="H1843" s="19" t="n">
        <x:v>0.5220388604215884</x:v>
      </x:c>
      <x:c r="I1843" s="19" t="n">
        <x:v>0.07648556987335382</x:v>
      </x:c>
      <x:c r="J1843" s="19" t="n">
        <x:v>0.07638568397222684</x:v>
      </x:c>
      <x:c r="K1843" s="19" t="n">
        <x:v>0.0775307878913725</x:v>
      </x:c>
      <x:c r="L1843" s="19" t="n">
        <x:v>0.07269583756877068</x:v>
      </x:c>
      <x:c r="M1843" s="19" t="n">
        <x:v>0.07256037013273159</x:v>
      </x:c>
      <x:c r="N1843" s="19" t="n">
        <x:v>0.06903663642683</x:v>
      </x:c>
      <x:c r="O1843" s="19" t="n">
        <x:v>0.07787156211705565</x:v>
      </x:c>
      <x:c r="P1843" s="19" t="n">
        <x:v>0.07401931527780675</x:v>
      </x:c>
      <x:c r="Q1843" s="19" t="n">
        <x:v>0.07235751322260171</x:v>
      </x:c>
      <x:c r="R1843" s="19" t="n">
        <x:v>0.06760738154352908</x:v>
      </x:c>
      <x:c r="S1843" s="21" t="n">
        <x:v>9194.007238651613</x:v>
      </x:c>
      <x:c r="T1843" s="21" t="n">
        <x:v>14366.10957951563</x:v>
      </x:c>
      <x:c r="U1843" s="21" t="n">
        <x:v>17205.07483078498</x:v>
      </x:c>
      <x:c r="V1843" s="21" t="n">
        <x:v>20064.228348399665</x:v>
      </x:c>
      <x:c r="W1843" s="21" t="n">
        <x:v>23178.670564995427</x:v>
      </x:c>
      <x:c r="X1843" s="21" t="n">
        <x:v>24491.318691497745</x:v>
      </x:c>
      <x:c r="Y1843" s="21" t="n">
        <x:v>25523.551236656713</x:v>
      </x:c>
      <x:c r="Z1843" s="21" t="n">
        <x:v>26406.118272096803</x:v>
      </x:c>
      <x:c r="AA1843" s="21" t="n">
        <x:v>27076.61824528901</x:v>
      </x:c>
      <x:c r="AB1843" s="21" t="n">
        <x:v>27526.20064107753</x:v>
      </x:c>
      <x:c r="AC1843" s="21" t="n">
        <x:v>35903.73996662286</x:v>
      </x:c>
      <x:c r="AD1843" s="25" t="n">
        <x:f>AC1843*(1+Inputs!$C$14)*(1-Inputs!$C$14/Inputs!$C$15)</x:f>
        <x:v>28489.617663515233</x:v>
      </x:c>
      <x:c r="AE1843" s="25" t="n">
        <x:f>AD1843/(B1843-Inputs!$C$14)</x:f>
        <x:v>717566.0314395835</x:v>
      </x:c>
      <x:c r="AF1843" s="25" t="n">
        <x:f>S1843/(1+B1843)^1+T1843/(1+B1843)^2+U1843/(1+B1843)^3+V1843/(1+B1843)^4+W1843/(1+B1843)^5+X1843/(1+B1843)^6+Y1843/(1+B1843)^7+Z1843/(1+B1843)^8+AA1843/(1+B1843)^9+AB1843/(1+B1843)^10+AE1843/(1+B1843)^10</x:f>
        <x:v>488883.12556659407</x:v>
      </x:c>
      <x:c r="AG1843" s="25" t="n">
        <x:f>(AF1843+Inputs!$C$12)/Inputs!$C$13</x:f>
        <x:v>415.90132602714283</x:v>
      </x:c>
      <x:c r="AH1843" s="25" t="n">
        <x:f>(S1843+Inputs!$C$11)*Inputs!$C$8-Inputs!$C$11</x:f>
        <x:v>2432.1732542723994</x:v>
      </x:c>
      <x:c r="AI1843" s="25" t="n">
        <x:f>Inputs!$C$12+AH1843-Inputs!$C$10*Inputs!$C$13</x:f>
        <x:v>24750.088669472396</x:v>
      </x:c>
      <x:c r="AJ1843" s="25" t="n">
        <x:f>(S1843+Inputs!$C$11)*(1-Inputs!$C$8)</x:f>
        <x:v>6761.833984379214</x:v>
      </x:c>
      <x:c r="AK1843" s="25" t="n">
        <x:f>AJ1843/(1+B1843)^(1-Inputs!$C$8)+T1843/(1+B1843)^(2-Inputs!$C$8)+U1843/(1+B1843)^(3-Inputs!$C$8)+V1843/(1+B1843)^(4-Inputs!$C$8)+W1843/(1+B1843)^(5-Inputs!$C$8)+X1843/(1+B1843)^(6-Inputs!$C$8)+Y1843/(1+B1843)^(7-Inputs!$C$8)+Z1843/(1+B1843)^(8-Inputs!$C$8)+AA1843/(1+B1843)^(9-Inputs!$C$8)+AB1843/(1+B1843)^(10-Inputs!$C$8)+AE1843/(1+B1843)^(10-Inputs!$C$8)</x:f>
        <x:v>503324.90609947697</x:v>
      </x:c>
      <x:c r="AL1843" s="25" t="n">
        <x:f>(AK1843+AI1843)/Inputs!$C$13</x:f>
        <x:v>421.3655163814549</x:v>
      </x:c>
      <x:c r="AM1843" s="26" t="n">
        <x:f>IF(AL1843&gt;=Inputs!$C$7,1,0)</x:f>
        <x:v>1</x:v>
      </x:c>
      <x:c r="AN1843" s="26" t="n">
        <x:f>IF(Inputs!$C$7&lt;=(1-Inputs!$C$16)*AL1843,1,0)</x:f>
        <x:v>1</x:v>
      </x:c>
    </x:row>
    <x:row r="1844" ht="20" customHeight="1">
      <x:c r="A1844" s="16" t="n">
        <x:v>1839</x:v>
      </x:c>
      <x:c r="B1844" s="19" t="n">
        <x:v>0.08258633635589338</x:v>
      </x:c>
      <x:c r="C1844" s="24" t="n">
        <x:v>0.588127695290126</x:v>
      </x:c>
      <x:c r="D1844" s="19" t="n">
        <x:v>0.01643665909762291</x:v>
      </x:c>
      <x:c r="E1844" s="19" t="n">
        <x:v>0.06255378741710985</x:v>
      </x:c>
      <x:c r="F1844" s="19" t="n">
        <x:v>-0.1381396640227979</x:v>
      </x:c>
      <x:c r="G1844" s="19" t="n">
        <x:v>-0.07698948620528484</x:v>
      </x:c>
      <x:c r="H1844" s="19" t="n">
        <x:v>0.700659793509459</x:v>
      </x:c>
      <x:c r="I1844" s="19" t="n">
        <x:v>0.06710620517619986</x:v>
      </x:c>
      <x:c r="J1844" s="19" t="n">
        <x:v>0.06163558882060556</x:v>
      </x:c>
      <x:c r="K1844" s="19" t="n">
        <x:v>0.06919506834894378</x:v>
      </x:c>
      <x:c r="L1844" s="19" t="n">
        <x:v>0.05640596340145862</x:v>
      </x:c>
      <x:c r="M1844" s="19" t="n">
        <x:v>0.06400261833492209</x:v>
      </x:c>
      <x:c r="N1844" s="19" t="n">
        <x:v>0.06981175029458314</x:v>
      </x:c>
      <x:c r="O1844" s="19" t="n">
        <x:v>0.0698663264737877</x:v>
      </x:c>
      <x:c r="P1844" s="19" t="n">
        <x:v>0.06433371513868338</x:v>
      </x:c>
      <x:c r="Q1844" s="19" t="n">
        <x:v>0.07062778386408468</x:v>
      </x:c>
      <x:c r="R1844" s="19" t="n">
        <x:v>0.06774925131759005</x:v>
      </x:c>
      <x:c r="S1844" s="21" t="n">
        <x:v>10135.0365763344</x:v>
      </x:c>
      <x:c r="T1844" s="21" t="n">
        <x:v>15982.84644432347</x:v>
      </x:c>
      <x:c r="U1844" s="21" t="n">
        <x:v>19409.005297229876</x:v>
      </x:c>
      <x:c r="V1844" s="21" t="n">
        <x:v>23062.315434080054</x:v>
      </x:c>
      <x:c r="W1844" s="21" t="n">
        <x:v>27109.06093047007</x:v>
      </x:c>
      <x:c r="X1844" s="21" t="n">
        <x:v>28762.020396540378</x:v>
      </x:c>
      <x:c r="Y1844" s="21" t="n">
        <x:v>30070.77003818768</x:v>
      </x:c>
      <x:c r="Z1844" s="21" t="n">
        <x:v>31093.591124518593</x:v>
      </x:c>
      <x:c r="AA1844" s="21" t="n">
        <x:v>31787.194754881308</x:v>
      </x:c>
      <x:c r="AB1844" s="21" t="n">
        <x:v>32145.54946725545</x:v>
      </x:c>
      <x:c r="AC1844" s="21" t="n">
        <x:v>41928.97756598536</x:v>
      </x:c>
      <x:c r="AD1844" s="25" t="n">
        <x:f>AC1844*(1+Inputs!$C$14)*(1-Inputs!$C$14/Inputs!$C$15)</x:f>
        <x:v>33270.643698609376</x:v>
      </x:c>
      <x:c r="AE1844" s="25" t="n">
        <x:f>AD1844/(B1844-Inputs!$C$14)</x:f>
        <x:v>699163.7988220318</x:v>
      </x:c>
      <x:c r="AF1844" s="25" t="n">
        <x:f>S1844/(1+B1844)^1+T1844/(1+B1844)^2+U1844/(1+B1844)^3+V1844/(1+B1844)^4+W1844/(1+B1844)^5+X1844/(1+B1844)^6+Y1844/(1+B1844)^7+Z1844/(1+B1844)^8+AA1844/(1+B1844)^9+AB1844/(1+B1844)^10+AE1844/(1+B1844)^10</x:f>
        <x:v>471213.58114024624</x:v>
      </x:c>
      <x:c r="AG1844" s="25" t="n">
        <x:f>(AF1844+Inputs!$C$12)/Inputs!$C$13</x:f>
        <x:v>401.8023120893768</x:v>
      </x:c>
      <x:c r="AH1844" s="25" t="n">
        <x:f>(S1844+Inputs!$C$11)*Inputs!$C$8-Inputs!$C$11</x:f>
        <x:v>2873.0390535703627</x:v>
      </x:c>
      <x:c r="AI1844" s="25" t="n">
        <x:f>Inputs!$C$12+AH1844-Inputs!$C$10*Inputs!$C$13</x:f>
        <x:v>25190.95446877036</x:v>
      </x:c>
      <x:c r="AJ1844" s="25" t="n">
        <x:f>(S1844+Inputs!$C$11)*(1-Inputs!$C$8)</x:f>
        <x:v>7261.997522764038</x:v>
      </x:c>
      <x:c r="AK1844" s="25" t="n">
        <x:f>AJ1844/(1+B1844)^(1-Inputs!$C$8)+T1844/(1+B1844)^(2-Inputs!$C$8)+U1844/(1+B1844)^(3-Inputs!$C$8)+V1844/(1+B1844)^(4-Inputs!$C$8)+W1844/(1+B1844)^(5-Inputs!$C$8)+X1844/(1+B1844)^(6-Inputs!$C$8)+Y1844/(1+B1844)^(7-Inputs!$C$8)+Z1844/(1+B1844)^(8-Inputs!$C$8)+AA1844/(1+B1844)^(9-Inputs!$C$8)+AB1844/(1+B1844)^(10-Inputs!$C$8)+AE1844/(1+B1844)^(10-Inputs!$C$8)</x:f>
        <x:v>486306.8775945817</x:v>
      </x:c>
      <x:c r="AL1844" s="25" t="n">
        <x:f>(AK1844+AI1844)/Inputs!$C$13</x:f>
        <x:v>408.1381437681396</x:v>
      </x:c>
      <x:c r="AM1844" s="26" t="n">
        <x:f>IF(AL1844&gt;=Inputs!$C$7,1,0)</x:f>
        <x:v>1</x:v>
      </x:c>
      <x:c r="AN1844" s="26" t="n">
        <x:f>IF(Inputs!$C$7&lt;=(1-Inputs!$C$16)*AL1844,1,0)</x:f>
        <x:v>1</x:v>
      </x:c>
    </x:row>
    <x:row r="1845" ht="20" customHeight="1">
      <x:c r="A1845" s="16" t="n">
        <x:v>1840</x:v>
      </x:c>
      <x:c r="B1845" s="19" t="n">
        <x:v>0.08356889658691256</x:v>
      </x:c>
      <x:c r="C1845" s="24" t="n">
        <x:v>0.25035957068732273</x:v>
      </x:c>
      <x:c r="D1845" s="19" t="n">
        <x:v>0.016818319803103065</x:v>
      </x:c>
      <x:c r="E1845" s="19" t="n">
        <x:v>0.05518688847629363</x:v>
      </x:c>
      <x:c r="F1845" s="19" t="n">
        <x:v>-0.2500465960470467</x:v>
      </x:c>
      <x:c r="G1845" s="19" t="n">
        <x:v>-0.09493462331292732</x:v>
      </x:c>
      <x:c r="H1845" s="19" t="n">
        <x:v>0.5434711004934059</x:v>
      </x:c>
      <x:c r="I1845" s="19" t="n">
        <x:v>0.06491665914324245</x:v>
      </x:c>
      <x:c r="J1845" s="19" t="n">
        <x:v>0.07081849357262059</x:v>
      </x:c>
      <x:c r="K1845" s="19" t="n">
        <x:v>0.05697656375533484</x:v>
      </x:c>
      <x:c r="L1845" s="19" t="n">
        <x:v>0.060562934784428535</x:v>
      </x:c>
      <x:c r="M1845" s="19" t="n">
        <x:v>0.06231253556513934</x:v>
      </x:c>
      <x:c r="N1845" s="19" t="n">
        <x:v>0.06688601290329985</x:v>
      </x:c>
      <x:c r="O1845" s="19" t="n">
        <x:v>0.05973149108425673</x:v>
      </x:c>
      <x:c r="P1845" s="19" t="n">
        <x:v>0.060891118815135314</x:v>
      </x:c>
      <x:c r="Q1845" s="19" t="n">
        <x:v>0.06964361035298566</x:v>
      </x:c>
      <x:c r="R1845" s="19" t="n">
        <x:v>0.06306475536087987</x:v>
      </x:c>
      <x:c r="S1845" s="21" t="n">
        <x:v>8057.353605300574</x:v>
      </x:c>
      <x:c r="T1845" s="21" t="n">
        <x:v>12933.470533009597</x:v>
      </x:c>
      <x:c r="U1845" s="21" t="n">
        <x:v>16021.79928459811</x:v>
      </x:c>
      <x:c r="V1845" s="21" t="n">
        <x:v>19231.937687478723</x:v>
      </x:c>
      <x:c r="W1845" s="21" t="n">
        <x:v>22784.808138276385</x:v>
      </x:c>
      <x:c r="X1845" s="21" t="n">
        <x:v>24234.176432780696</x:v>
      </x:c>
      <x:c r="Y1845" s="21" t="n">
        <x:v>25358.628093277603</x:v>
      </x:c>
      <x:c r="Z1845" s="21" t="n">
        <x:v>26272.952585149982</x:v>
      </x:c>
      <x:c r="AA1845" s="21" t="n">
        <x:v>26976.714615936166</x:v>
      </x:c>
      <x:c r="AB1845" s="21" t="n">
        <x:v>27451.877497800877</x:v>
      </x:c>
      <x:c r="AC1845" s="21" t="n">
        <x:v>35806.79673626201</x:v>
      </x:c>
      <x:c r="AD1845" s="25" t="n">
        <x:f>AC1845*(1+Inputs!$C$14)*(1-Inputs!$C$14/Inputs!$C$15)</x:f>
        <x:v>28412.6932102239</x:v>
      </x:c>
      <x:c r="AE1845" s="25" t="n">
        <x:f>AD1845/(B1845-Inputs!$C$14)</x:f>
        <x:v>584997.7085516088</x:v>
      </x:c>
      <x:c r="AF1845" s="25" t="n">
        <x:f>S1845/(1+B1845)^1+T1845/(1+B1845)^2+U1845/(1+B1845)^3+V1845/(1+B1845)^4+W1845/(1+B1845)^5+X1845/(1+B1845)^6+Y1845/(1+B1845)^7+Z1845/(1+B1845)^8+AA1845/(1+B1845)^9+AB1845/(1+B1845)^10+AE1845/(1+B1845)^10</x:f>
        <x:v>391081.20593615423</x:v>
      </x:c>
      <x:c r="AG1845" s="25" t="n">
        <x:f>(AF1845+Inputs!$C$12)/Inputs!$C$13</x:f>
        <x:v>337.8624929515325</x:v>
      </x:c>
      <x:c r="AH1845" s="25" t="n">
        <x:f>(S1845+Inputs!$C$11)*Inputs!$C$8-Inputs!$C$11</x:f>
        <x:v>1899.6588123462961</x:v>
      </x:c>
      <x:c r="AI1845" s="25" t="n">
        <x:f>Inputs!$C$12+AH1845-Inputs!$C$10*Inputs!$C$13</x:f>
        <x:v>24217.57422754629</x:v>
      </x:c>
      <x:c r="AJ1845" s="25" t="n">
        <x:f>(S1845+Inputs!$C$11)*(1-Inputs!$C$8)</x:f>
        <x:v>6157.694792954278</x:v>
      </x:c>
      <x:c r="AK1845" s="25" t="n">
        <x:f>AJ1845/(1+B1845)^(1-Inputs!$C$8)+T1845/(1+B1845)^(2-Inputs!$C$8)+U1845/(1+B1845)^(3-Inputs!$C$8)+V1845/(1+B1845)^(4-Inputs!$C$8)+W1845/(1+B1845)^(5-Inputs!$C$8)+X1845/(1+B1845)^(6-Inputs!$C$8)+Y1845/(1+B1845)^(7-Inputs!$C$8)+Z1845/(1+B1845)^(8-Inputs!$C$8)+AA1845/(1+B1845)^(9-Inputs!$C$8)+AB1845/(1+B1845)^(10-Inputs!$C$8)+AE1845/(1+B1845)^(10-Inputs!$C$8)</x:f>
        <x:v>404246.0145191088</x:v>
      </x:c>
      <x:c r="AL1845" s="25" t="n">
        <x:f>(AK1845+AI1845)/Inputs!$C$13</x:f>
        <x:v>341.8828445037014</x:v>
      </x:c>
      <x:c r="AM1845" s="26" t="n">
        <x:f>IF(AL1845&gt;=Inputs!$C$7,1,0)</x:f>
        <x:v>1</x:v>
      </x:c>
      <x:c r="AN1845" s="26" t="n">
        <x:f>IF(Inputs!$C$7&lt;=(1-Inputs!$C$16)*AL1845,1,0)</x:f>
        <x:v>1</x:v>
      </x:c>
    </x:row>
    <x:row r="1846" ht="20" customHeight="1">
      <x:c r="A1846" s="16" t="n">
        <x:v>1841</x:v>
      </x:c>
      <x:c r="B1846" s="19" t="n">
        <x:v>0.0883662838558915</x:v>
      </x:c>
      <x:c r="C1846" s="24" t="n">
        <x:v>0.38723785588612714</x:v>
      </x:c>
      <x:c r="D1846" s="19" t="n">
        <x:v>0.025637170554809074</x:v>
      </x:c>
      <x:c r="E1846" s="19" t="n">
        <x:v>0.04141814275649239</x:v>
      </x:c>
      <x:c r="F1846" s="19" t="n">
        <x:v>-0.14559502408607047</x:v>
      </x:c>
      <x:c r="G1846" s="19" t="n">
        <x:v>-0.09308031876335406</x:v>
      </x:c>
      <x:c r="H1846" s="19" t="n">
        <x:v>0.8385724251242834</x:v>
      </x:c>
      <x:c r="I1846" s="19" t="n">
        <x:v>0.06345136354300279</x:v>
      </x:c>
      <x:c r="J1846" s="19" t="n">
        <x:v>0.06552973043008364</x:v>
      </x:c>
      <x:c r="K1846" s="19" t="n">
        <x:v>0.06484774976894755</x:v>
      </x:c>
      <x:c r="L1846" s="19" t="n">
        <x:v>0.07230610731105686</x:v>
      </x:c>
      <x:c r="M1846" s="19" t="n">
        <x:v>0.06816149217236785</x:v>
      </x:c>
      <x:c r="N1846" s="19" t="n">
        <x:v>0.06415164526959302</x:v>
      </x:c>
      <x:c r="O1846" s="19" t="n">
        <x:v>0.06540463136152652</x:v>
      </x:c>
      <x:c r="P1846" s="19" t="n">
        <x:v>0.07197324853877832</x:v>
      </x:c>
      <x:c r="Q1846" s="19" t="n">
        <x:v>0.06560820641565102</x:v>
      </x:c>
      <x:c r="R1846" s="19" t="n">
        <x:v>0.06174363234853786</x:v>
      </x:c>
      <x:c r="S1846" s="21" t="n">
        <x:v>9917.826812289366</x:v>
      </x:c>
      <x:c r="T1846" s="21" t="n">
        <x:v>15493.779422909342</x:v>
      </x:c>
      <x:c r="U1846" s="21" t="n">
        <x:v>18646.723775852697</x:v>
      </x:c>
      <x:c r="V1846" s="21" t="n">
        <x:v>21910.444793329912</x:v>
      </x:c>
      <x:c r="W1846" s="21" t="n">
        <x:v>25513.914454926475</x:v>
      </x:c>
      <x:c r="X1846" s="21" t="n">
        <x:v>26954.436180914767</x:v>
      </x:c>
      <x:c r="Y1846" s="21" t="n">
        <x:v>28039.25298765984</x:v>
      </x:c>
      <x:c r="Z1846" s="21" t="n">
        <x:v>28919.127609788866</x:v>
      </x:c>
      <x:c r="AA1846" s="21" t="n">
        <x:v>29571.613446983647</x:v>
      </x:c>
      <x:c r="AB1846" s="21" t="n">
        <x:v>29954.908763895284</x:v>
      </x:c>
      <x:c r="AC1846" s="21" t="n">
        <x:v>39071.62012681994</x:v>
      </x:c>
      <x:c r="AD1846" s="25" t="n">
        <x:f>AC1846*(1+Inputs!$C$14)*(1-Inputs!$C$14/Inputs!$C$15)</x:f>
        <x:v>31003.330570631617</x:v>
      </x:c>
      <x:c r="AE1846" s="25" t="n">
        <x:f>AD1846/(B1846-Inputs!$C$14)</x:f>
        <x:v>580953.5221592712</x:v>
      </x:c>
      <x:c r="AF1846" s="25" t="n">
        <x:f>S1846/(1+B1846)^1+T1846/(1+B1846)^2+U1846/(1+B1846)^3+V1846/(1+B1846)^4+W1846/(1+B1846)^5+X1846/(1+B1846)^6+Y1846/(1+B1846)^7+Z1846/(1+B1846)^8+AA1846/(1+B1846)^9+AB1846/(1+B1846)^10+AE1846/(1+B1846)^10</x:f>
        <x:v>391139.8703186469</x:v>
      </x:c>
      <x:c r="AG1846" s="25" t="n">
        <x:f>(AF1846+Inputs!$C$12)/Inputs!$C$13</x:f>
        <x:v>337.9093028707051</x:v>
      </x:c>
      <x:c r="AH1846" s="25" t="n">
        <x:f>(S1846+Inputs!$C$11)*Inputs!$C$8-Inputs!$C$11</x:f>
        <x:v>2771.2777668533745</x:v>
      </x:c>
      <x:c r="AI1846" s="25" t="n">
        <x:f>Inputs!$C$12+AH1846-Inputs!$C$10*Inputs!$C$13</x:f>
        <x:v>25089.193182053372</x:v>
      </x:c>
      <x:c r="AJ1846" s="25" t="n">
        <x:f>(S1846+Inputs!$C$11)*(1-Inputs!$C$8)</x:f>
        <x:v>7146.549045435992</x:v>
      </x:c>
      <x:c r="AK1846" s="25" t="n">
        <x:f>AJ1846/(1+B1846)^(1-Inputs!$C$8)+T1846/(1+B1846)^(2-Inputs!$C$8)+U1846/(1+B1846)^(3-Inputs!$C$8)+V1846/(1+B1846)^(4-Inputs!$C$8)+W1846/(1+B1846)^(5-Inputs!$C$8)+X1846/(1+B1846)^(6-Inputs!$C$8)+Y1846/(1+B1846)^(7-Inputs!$C$8)+Z1846/(1+B1846)^(8-Inputs!$C$8)+AA1846/(1+B1846)^(9-Inputs!$C$8)+AB1846/(1+B1846)^(10-Inputs!$C$8)+AE1846/(1+B1846)^(10-Inputs!$C$8)</x:f>
        <x:v>404319.3379090535</x:v>
      </x:c>
      <x:c r="AL1846" s="25" t="n">
        <x:f>(AK1846+AI1846)/Inputs!$C$13</x:f>
        <x:v>342.63683990750735</x:v>
      </x:c>
      <x:c r="AM1846" s="26" t="n">
        <x:f>IF(AL1846&gt;=Inputs!$C$7,1,0)</x:f>
        <x:v>1</x:v>
      </x:c>
      <x:c r="AN1846" s="26" t="n">
        <x:f>IF(Inputs!$C$7&lt;=(1-Inputs!$C$16)*AL1846,1,0)</x:f>
        <x:v>1</x:v>
      </x:c>
    </x:row>
    <x:row r="1847" ht="20" customHeight="1">
      <x:c r="A1847" s="16" t="n">
        <x:v>1842</x:v>
      </x:c>
      <x:c r="B1847" s="19" t="n">
        <x:v>0.07856592957915284</x:v>
      </x:c>
      <x:c r="C1847" s="24" t="n">
        <x:v>0.5997615101869371</x:v>
      </x:c>
      <x:c r="D1847" s="19" t="n">
        <x:v>0.04345879278198908</x:v>
      </x:c>
      <x:c r="E1847" s="19" t="n">
        <x:v>0.03313259464975971</x:v>
      </x:c>
      <x:c r="F1847" s="19" t="n">
        <x:v>-0.18679709114187404</x:v>
      </x:c>
      <x:c r="G1847" s="19" t="n">
        <x:v>-0.11517494948135265</x:v>
      </x:c>
      <x:c r="H1847" s="19" t="n">
        <x:v>0.7001467066804992</x:v>
      </x:c>
      <x:c r="I1847" s="19" t="n">
        <x:v>0.06011383230189381</x:v>
      </x:c>
      <x:c r="J1847" s="19" t="n">
        <x:v>0.06879073835575696</x:v>
      </x:c>
      <x:c r="K1847" s="19" t="n">
        <x:v>0.06022833723515873</x:v>
      </x:c>
      <x:c r="L1847" s="19" t="n">
        <x:v>0.06662007530409142</x:v>
      </x:c>
      <x:c r="M1847" s="19" t="n">
        <x:v>0.0666481437677578</x:v>
      </x:c>
      <x:c r="N1847" s="19" t="n">
        <x:v>0.07000292894786413</x:v>
      </x:c>
      <x:c r="O1847" s="19" t="n">
        <x:v>0.06149609403880618</x:v>
      </x:c>
      <x:c r="P1847" s="19" t="n">
        <x:v>0.0691007122717167</x:v>
      </x:c>
      <x:c r="Q1847" s="19" t="n">
        <x:v>0.053948476445294775</x:v>
      </x:c>
      <x:c r="R1847" s="19" t="n">
        <x:v>0.06483837112787227</x:v>
      </x:c>
      <x:c r="S1847" s="21" t="n">
        <x:v>9103.24056717818</x:v>
      </x:c>
      <x:c r="T1847" s="21" t="n">
        <x:v>14785.891712682524</x:v>
      </x:c>
      <x:c r="U1847" s="21" t="n">
        <x:v>18470.70509793135</x:v>
      </x:c>
      <x:c r="V1847" s="21" t="n">
        <x:v>22348.325958477035</x:v>
      </x:c>
      <x:c r="W1847" s="21" t="n">
        <x:v>26711.392052670006</x:v>
      </x:c>
      <x:c r="X1847" s="21" t="n">
        <x:v>28401.000454818626</x:v>
      </x:c>
      <x:c r="Y1847" s="21" t="n">
        <x:v>29691.96207156681</x:v>
      </x:c>
      <x:c r="Z1847" s="21" t="n">
        <x:v>30690.077841535698</x:v>
      </x:c>
      <x:c r="AA1847" s="21" t="n">
        <x:v>31396.095276850836</x:v>
      </x:c>
      <x:c r="AB1847" s="21" t="n">
        <x:v>31752.67041758728</x:v>
      </x:c>
      <x:c r="AC1847" s="21" t="n">
        <x:v>41416.52663163558</x:v>
      </x:c>
      <x:c r="AD1847" s="25" t="n">
        <x:f>AC1847*(1+Inputs!$C$14)*(1-Inputs!$C$14/Inputs!$C$15)</x:f>
        <x:v>32864.013882202824</x:v>
      </x:c>
      <x:c r="AE1847" s="25" t="n">
        <x:f>AD1847/(B1847-Inputs!$C$14)</x:f>
        <x:v>754351.2602547314</x:v>
      </x:c>
      <x:c r="AF1847" s="25" t="n">
        <x:f>S1847/(1+B1847)^1+T1847/(1+B1847)^2+U1847/(1+B1847)^3+V1847/(1+B1847)^4+W1847/(1+B1847)^5+X1847/(1+B1847)^6+Y1847/(1+B1847)^7+Z1847/(1+B1847)^8+AA1847/(1+B1847)^9+AB1847/(1+B1847)^10+AE1847/(1+B1847)^10</x:f>
        <x:v>507855.4242239776</x:v>
      </x:c>
      <x:c r="AG1847" s="25" t="n">
        <x:f>(AF1847+Inputs!$C$12)/Inputs!$C$13</x:f>
        <x:v>431.0398432830287</x:v>
      </x:c>
      <x:c r="AH1847" s="25" t="n">
        <x:f>(S1847+Inputs!$C$11)*Inputs!$C$8-Inputs!$C$11</x:f>
        <x:v>2389.6496903766274</x:v>
      </x:c>
      <x:c r="AI1847" s="25" t="n">
        <x:f>Inputs!$C$12+AH1847-Inputs!$C$10*Inputs!$C$13</x:f>
        <x:v>24707.56510557662</x:v>
      </x:c>
      <x:c r="AJ1847" s="25" t="n">
        <x:f>(S1847+Inputs!$C$11)*(1-Inputs!$C$8)</x:f>
        <x:v>6713.590876801553</x:v>
      </x:c>
      <x:c r="AK1847" s="25" t="n">
        <x:f>AJ1847/(1+B1847)^(1-Inputs!$C$8)+T1847/(1+B1847)^(2-Inputs!$C$8)+U1847/(1+B1847)^(3-Inputs!$C$8)+V1847/(1+B1847)^(4-Inputs!$C$8)+W1847/(1+B1847)^(5-Inputs!$C$8)+X1847/(1+B1847)^(6-Inputs!$C$8)+Y1847/(1+B1847)^(7-Inputs!$C$8)+Z1847/(1+B1847)^(8-Inputs!$C$8)+AA1847/(1+B1847)^(9-Inputs!$C$8)+AB1847/(1+B1847)^(10-Inputs!$C$8)+AE1847/(1+B1847)^(10-Inputs!$C$8)</x:f>
        <x:v>523877.4937265917</x:v>
      </x:c>
      <x:c r="AL1847" s="25" t="n">
        <x:f>(AK1847+AI1847)/Inputs!$C$13</x:f>
        <x:v>437.73105881505614</x:v>
      </x:c>
      <x:c r="AM1847" s="26" t="n">
        <x:f>IF(AL1847&gt;=Inputs!$C$7,1,0)</x:f>
        <x:v>1</x:v>
      </x:c>
      <x:c r="AN1847" s="26" t="n">
        <x:f>IF(Inputs!$C$7&lt;=(1-Inputs!$C$16)*AL1847,1,0)</x:f>
        <x:v>1</x:v>
      </x:c>
    </x:row>
    <x:row r="1848" ht="20" customHeight="1">
      <x:c r="A1848" s="16" t="n">
        <x:v>1843</x:v>
      </x:c>
      <x:c r="B1848" s="19" t="n">
        <x:v>0.08361395013612044</x:v>
      </x:c>
      <x:c r="C1848" s="24" t="n">
        <x:v>0.12764976123284555</x:v>
      </x:c>
      <x:c r="D1848" s="19" t="n">
        <x:v>0.031328872160217715</x:v>
      </x:c>
      <x:c r="E1848" s="19" t="n">
        <x:v>0.04846948082140984</x:v>
      </x:c>
      <x:c r="F1848" s="19" t="n">
        <x:v>-0.1950313156481559</x:v>
      </x:c>
      <x:c r="G1848" s="19" t="n">
        <x:v>-0.03213748207075298</x:v>
      </x:c>
      <x:c r="H1848" s="19" t="n">
        <x:v>0.7081785235698987</x:v>
      </x:c>
      <x:c r="I1848" s="19" t="n">
        <x:v>0.06419267158806065</x:v>
      </x:c>
      <x:c r="J1848" s="19" t="n">
        <x:v>0.06341076963081946</x:v>
      </x:c>
      <x:c r="K1848" s="19" t="n">
        <x:v>0.05322342140133174</x:v>
      </x:c>
      <x:c r="L1848" s="19" t="n">
        <x:v>0.05869784322015789</x:v>
      </x:c>
      <x:c r="M1848" s="19" t="n">
        <x:v>0.0647933248098991</x:v>
      </x:c>
      <x:c r="N1848" s="19" t="n">
        <x:v>0.06162483934989155</x:v>
      </x:c>
      <x:c r="O1848" s="19" t="n">
        <x:v>0.06685577352912446</x:v>
      </x:c>
      <x:c r="P1848" s="19" t="n">
        <x:v>0.07171852919567868</x:v>
      </x:c>
      <x:c r="Q1848" s="19" t="n">
        <x:v>0.06135179519662075</x:v>
      </x:c>
      <x:c r="R1848" s="19" t="n">
        <x:v>0.0597424191281209</x:v>
      </x:c>
      <x:c r="S1848" s="21" t="n">
        <x:v>9350.913862901278</x:v>
      </x:c>
      <x:c r="T1848" s="21" t="n">
        <x:v>14394.031389142196</x:v>
      </x:c>
      <x:c r="U1848" s="21" t="n">
        <x:v>17291.29193928944</x:v>
      </x:c>
      <x:c r="V1848" s="21" t="n">
        <x:v>20416.89883117188</x:v>
      </x:c>
      <x:c r="W1848" s="21" t="n">
        <x:v>23860.15329327008</x:v>
      </x:c>
      <x:c r="X1848" s="21" t="n">
        <x:v>25454.15582453821</x:v>
      </x:c>
      <x:c r="Y1848" s="21" t="n">
        <x:v>26664.030484767813</x:v>
      </x:c>
      <x:c r="Z1848" s="21" t="n">
        <x:v>27664.620767734807</x:v>
      </x:c>
      <x:c r="AA1848" s="21" t="n">
        <x:v>28409.240825192617</x:v>
      </x:c>
      <x:c r="AB1848" s="21" t="n">
        <x:v>28851.730730145555</x:v>
      </x:c>
      <x:c r="AC1848" s="21" t="n">
        <x:v>37632.69225671159</x:v>
      </x:c>
      <x:c r="AD1848" s="25" t="n">
        <x:f>AC1848*(1+Inputs!$C$14)*(1-Inputs!$C$14/Inputs!$C$15)</x:f>
        <x:v>29861.54130570064</x:v>
      </x:c>
      <x:c r="AE1848" s="25" t="n">
        <x:f>AD1848/(B1848-Inputs!$C$14)</x:f>
        <x:v>614258.6895754712</x:v>
      </x:c>
      <x:c r="AF1848" s="25" t="n">
        <x:f>S1848/(1+B1848)^1+T1848/(1+B1848)^2+U1848/(1+B1848)^3+V1848/(1+B1848)^4+W1848/(1+B1848)^5+X1848/(1+B1848)^6+Y1848/(1+B1848)^7+Z1848/(1+B1848)^8+AA1848/(1+B1848)^9+AB1848/(1+B1848)^10+AE1848/(1+B1848)^10</x:f>
        <x:v>412616.22016097495</x:v>
      </x:c>
      <x:c r="AG1848" s="25" t="n">
        <x:f>(AF1848+Inputs!$C$12)/Inputs!$C$13</x:f>
        <x:v>355.04587121979114</x:v>
      </x:c>
      <x:c r="AH1848" s="25" t="n">
        <x:f>(S1848+Inputs!$C$11)*Inputs!$C$8-Inputs!$C$11</x:f>
        <x:v>2505.6829330304618</x:v>
      </x:c>
      <x:c r="AI1848" s="25" t="n">
        <x:f>Inputs!$C$12+AH1848-Inputs!$C$10*Inputs!$C$13</x:f>
        <x:v>24823.59834823046</x:v>
      </x:c>
      <x:c r="AJ1848" s="25" t="n">
        <x:f>(S1848+Inputs!$C$11)*(1-Inputs!$C$8)</x:f>
        <x:v>6845.230929870817</x:v>
      </x:c>
      <x:c r="AK1848" s="25" t="n">
        <x:f>AJ1848/(1+B1848)^(1-Inputs!$C$8)+T1848/(1+B1848)^(2-Inputs!$C$8)+U1848/(1+B1848)^(3-Inputs!$C$8)+V1848/(1+B1848)^(4-Inputs!$C$8)+W1848/(1+B1848)^(5-Inputs!$C$8)+X1848/(1+B1848)^(6-Inputs!$C$8)+Y1848/(1+B1848)^(7-Inputs!$C$8)+Z1848/(1+B1848)^(8-Inputs!$C$8)+AA1848/(1+B1848)^(9-Inputs!$C$8)+AB1848/(1+B1848)^(10-Inputs!$C$8)+AE1848/(1+B1848)^(10-Inputs!$C$8)</x:f>
        <x:v>426033.8730103243</x:v>
      </x:c>
      <x:c r="AL1848" s="25" t="n">
        <x:f>(AK1848+AI1848)/Inputs!$C$13</x:f>
        <x:v>359.7515374053173</x:v>
      </x:c>
      <x:c r="AM1848" s="26" t="n">
        <x:f>IF(AL1848&gt;=Inputs!$C$7,1,0)</x:f>
        <x:v>1</x:v>
      </x:c>
      <x:c r="AN1848" s="26" t="n">
        <x:f>IF(Inputs!$C$7&lt;=(1-Inputs!$C$16)*AL1848,1,0)</x:f>
        <x:v>1</x:v>
      </x:c>
    </x:row>
    <x:row r="1849" ht="20" customHeight="1">
      <x:c r="A1849" s="16" t="n">
        <x:v>1844</x:v>
      </x:c>
      <x:c r="B1849" s="19" t="n">
        <x:v>0.08743556609967228</x:v>
      </x:c>
      <x:c r="C1849" s="24" t="n">
        <x:v>0.527040007405418</x:v>
      </x:c>
      <x:c r="D1849" s="19" t="n">
        <x:v>0.013917274240414203</x:v>
      </x:c>
      <x:c r="E1849" s="19" t="n">
        <x:v>0.06480697424293538</x:v>
      </x:c>
      <x:c r="F1849" s="19" t="n">
        <x:v>-0.21037594919468916</x:v>
      </x:c>
      <x:c r="G1849" s="19" t="n">
        <x:v>-0.07957832981721083</x:v>
      </x:c>
      <x:c r="H1849" s="19" t="n">
        <x:v>0.48348483031028877</x:v>
      </x:c>
      <x:c r="I1849" s="19" t="n">
        <x:v>0.06340416559186565</x:v>
      </x:c>
      <x:c r="J1849" s="19" t="n">
        <x:v>0.06651337455421867</x:v>
      </x:c>
      <x:c r="K1849" s="19" t="n">
        <x:v>0.07278781438408147</x:v>
      </x:c>
      <x:c r="L1849" s="19" t="n">
        <x:v>0.06564229366717769</x:v>
      </x:c>
      <x:c r="M1849" s="19" t="n">
        <x:v>0.0657742050101922</x:v>
      </x:c>
      <x:c r="N1849" s="19" t="n">
        <x:v>0.06547308226390328</x:v>
      </x:c>
      <x:c r="O1849" s="19" t="n">
        <x:v>0.05777706381088933</x:v>
      </x:c>
      <x:c r="P1849" s="19" t="n">
        <x:v>0.07214107729297553</x:v>
      </x:c>
      <x:c r="Q1849" s="19" t="n">
        <x:v>0.06639118814168228</x:v>
      </x:c>
      <x:c r="R1849" s="19" t="n">
        <x:v>0.06623859633928192</x:v>
      </x:c>
      <x:c r="S1849" s="21" t="n">
        <x:v>8836.596509655152</x:v>
      </x:c>
      <x:c r="T1849" s="21" t="n">
        <x:v>14204.623965716522</x:v>
      </x:c>
      <x:c r="U1849" s="21" t="n">
        <x:v>17567.710432751046</x:v>
      </x:c>
      <x:c r="V1849" s="21" t="n">
        <x:v>21190.06020066014</x:v>
      </x:c>
      <x:c r="W1849" s="21" t="n">
        <x:v>25235.511262129567</x:v>
      </x:c>
      <x:c r="X1849" s="21" t="n">
        <x:v>26844.62286922068</x:v>
      </x:c>
      <x:c r="Y1849" s="21" t="n">
        <x:v>28101.200774115332</x:v>
      </x:c>
      <x:c r="Z1849" s="21" t="n">
        <x:v>29092.440888491798</x:v>
      </x:c>
      <x:c r="AA1849" s="21" t="n">
        <x:v>29828.87274052837</x:v>
      </x:c>
      <x:c r="AB1849" s="21" t="n">
        <x:v>30238.928921241688</x:v>
      </x:c>
      <x:c r="AC1849" s="21" t="n">
        <x:v>39442.08120161959</x:v>
      </x:c>
      <x:c r="AD1849" s="25" t="n">
        <x:f>AC1849*(1+Inputs!$C$14)*(1-Inputs!$C$14/Inputs!$C$15)</x:f>
        <x:v>31297.29143348514</x:v>
      </x:c>
      <x:c r="AE1849" s="25" t="n">
        <x:f>AD1849/(B1849-Inputs!$C$14)</x:f>
        <x:v>596871.4321495759</x:v>
      </x:c>
      <x:c r="AF1849" s="25" t="n">
        <x:f>S1849/(1+B1849)^1+T1849/(1+B1849)^2+U1849/(1+B1849)^3+V1849/(1+B1849)^4+W1849/(1+B1849)^5+X1849/(1+B1849)^6+Y1849/(1+B1849)^7+Z1849/(1+B1849)^8+AA1849/(1+B1849)^9+AB1849/(1+B1849)^10+AE1849/(1+B1849)^10</x:f>
        <x:v>397529.98924633174</x:v>
      </x:c>
      <x:c r="AG1849" s="25" t="n">
        <x:f>(AF1849+Inputs!$C$12)/Inputs!$C$13</x:f>
        <x:v>343.0081539588558</x:v>
      </x:c>
      <x:c r="AH1849" s="25" t="n">
        <x:f>(S1849+Inputs!$C$11)*Inputs!$C$8-Inputs!$C$11</x:f>
        <x:v>2264.728775756249</x:v>
      </x:c>
      <x:c r="AI1849" s="25" t="n">
        <x:f>Inputs!$C$12+AH1849-Inputs!$C$10*Inputs!$C$13</x:f>
        <x:v>24582.64419095625</x:v>
      </x:c>
      <x:c r="AJ1849" s="25" t="n">
        <x:f>(S1849+Inputs!$C$11)*(1-Inputs!$C$8)</x:f>
        <x:v>6571.867733898903</x:v>
      </x:c>
      <x:c r="AK1849" s="25" t="n">
        <x:f>AJ1849/(1+B1849)^(1-Inputs!$C$8)+T1849/(1+B1849)^(2-Inputs!$C$8)+U1849/(1+B1849)^(3-Inputs!$C$8)+V1849/(1+B1849)^(4-Inputs!$C$8)+W1849/(1+B1849)^(5-Inputs!$C$8)+X1849/(1+B1849)^(6-Inputs!$C$8)+Y1849/(1+B1849)^(7-Inputs!$C$8)+Z1849/(1+B1849)^(8-Inputs!$C$8)+AA1849/(1+B1849)^(9-Inputs!$C$8)+AB1849/(1+B1849)^(10-Inputs!$C$8)+AE1849/(1+B1849)^(10-Inputs!$C$8)</x:f>
        <x:v>411285.57971641223</x:v>
      </x:c>
      <x:c r="AL1849" s="25" t="n">
        <x:f>(AK1849+AI1849)/Inputs!$C$13</x:f>
        <x:v>347.79120590883747</x:v>
      </x:c>
      <x:c r="AM1849" s="26" t="n">
        <x:f>IF(AL1849&gt;=Inputs!$C$7,1,0)</x:f>
        <x:v>1</x:v>
      </x:c>
      <x:c r="AN1849" s="26" t="n">
        <x:f>IF(Inputs!$C$7&lt;=(1-Inputs!$C$16)*AL1849,1,0)</x:f>
        <x:v>1</x:v>
      </x:c>
    </x:row>
    <x:row r="1850" ht="20" customHeight="1">
      <x:c r="A1850" s="16" t="n">
        <x:v>1845</x:v>
      </x:c>
      <x:c r="B1850" s="19" t="n">
        <x:v>0.08767249121663376</x:v>
      </x:c>
      <x:c r="C1850" s="24" t="n">
        <x:v>0.3050993333667691</x:v>
      </x:c>
      <x:c r="D1850" s="19" t="n">
        <x:v>0.03820734276353477</x:v>
      </x:c>
      <x:c r="E1850" s="19" t="n">
        <x:v>0.029395181554153</x:v>
      </x:c>
      <x:c r="F1850" s="19" t="n">
        <x:v>-0.11814275113821282</x:v>
      </x:c>
      <x:c r="G1850" s="19" t="n">
        <x:v>-0.07348368865116128</x:v>
      </x:c>
      <x:c r="H1850" s="19" t="n">
        <x:v>0.8321098750496674</x:v>
      </x:c>
      <x:c r="I1850" s="19" t="n">
        <x:v>0.07315906125331254</x:v>
      </x:c>
      <x:c r="J1850" s="19" t="n">
        <x:v>0.0726479813858498</x:v>
      </x:c>
      <x:c r="K1850" s="19" t="n">
        <x:v>0.06917115671526403</x:v>
      </x:c>
      <x:c r="L1850" s="19" t="n">
        <x:v>0.07412526481662213</x:v>
      </x:c>
      <x:c r="M1850" s="19" t="n">
        <x:v>0.0743954250075774</x:v>
      </x:c>
      <x:c r="N1850" s="19" t="n">
        <x:v>0.07739065682297337</x:v>
      </x:c>
      <x:c r="O1850" s="19" t="n">
        <x:v>0.06987818685130265</x:v>
      </x:c>
      <x:c r="P1850" s="19" t="n">
        <x:v>0.07879158262742181</x:v>
      </x:c>
      <x:c r="Q1850" s="19" t="n">
        <x:v>0.07565181125324102</x:v>
      </x:c>
      <x:c r="R1850" s="19" t="n">
        <x:v>0.07320928621888811</x:v>
      </x:c>
      <x:c r="S1850" s="21" t="n">
        <x:v>10496.51333108048</x:v>
      </x:c>
      <x:c r="T1850" s="21" t="n">
        <x:v>16084.277266433633</x:v>
      </x:c>
      <x:c r="U1850" s="21" t="n">
        <x:v>19006.547381776247</x:v>
      </x:c>
      <x:c r="V1850" s="21" t="n">
        <x:v>21999.844634606285</x:v>
      </x:c>
      <x:c r="W1850" s="21" t="n">
        <x:v>25297.791361094765</x:v>
      </x:c>
      <x:c r="X1850" s="21" t="n">
        <x:v>26740.10845042655</x:v>
      </x:c>
      <x:c r="Y1850" s="21" t="n">
        <x:v>27872.23794000379</x:v>
      </x:c>
      <x:c r="Z1850" s="21" t="n">
        <x:v>28765.634200738805</x:v>
      </x:c>
      <x:c r="AA1850" s="21" t="n">
        <x:v>29434.030634790684</x:v>
      </x:c>
      <x:c r="AB1850" s="21" t="n">
        <x:v>29829.86382168592</x:v>
      </x:c>
      <x:c r="AC1850" s="21" t="n">
        <x:v>38908.51802828598</x:v>
      </x:c>
      <x:c r="AD1850" s="25" t="n">
        <x:f>AC1850*(1+Inputs!$C$14)*(1-Inputs!$C$14/Inputs!$C$15)</x:f>
        <x:v>30873.90905544492</x:v>
      </x:c>
      <x:c r="AE1850" s="25" t="n">
        <x:f>AD1850/(B1850-Inputs!$C$14)</x:f>
        <x:v>586148.639305199</x:v>
      </x:c>
      <x:c r="AF1850" s="25" t="n">
        <x:f>S1850/(1+B1850)^1+T1850/(1+B1850)^2+U1850/(1+B1850)^3+V1850/(1+B1850)^4+W1850/(1+B1850)^5+X1850/(1+B1850)^6+Y1850/(1+B1850)^7+Z1850/(1+B1850)^8+AA1850/(1+B1850)^9+AB1850/(1+B1850)^10+AE1850/(1+B1850)^10</x:f>
        <x:v>396300.6155573834</x:v>
      </x:c>
      <x:c r="AG1850" s="25" t="n">
        <x:f>(AF1850+Inputs!$C$12)/Inputs!$C$13</x:f>
        <x:v>342.02720298711716</x:v>
      </x:c>
      <x:c r="AH1850" s="25" t="n">
        <x:f>(S1850+Inputs!$C$11)*Inputs!$C$8-Inputs!$C$11</x:f>
        <x:v>3042.3884373007177</x:v>
      </x:c>
      <x:c r="AI1850" s="25" t="n">
        <x:f>Inputs!$C$12+AH1850-Inputs!$C$10*Inputs!$C$13</x:f>
        <x:v>25360.303852500714</x:v>
      </x:c>
      <x:c r="AJ1850" s="25" t="n">
        <x:f>(S1850+Inputs!$C$11)*(1-Inputs!$C$8)</x:f>
        <x:v>7454.124893779762</x:v>
      </x:c>
      <x:c r="AK1850" s="25" t="n">
        <x:f>AJ1850/(1+B1850)^(1-Inputs!$C$8)+T1850/(1+B1850)^(2-Inputs!$C$8)+U1850/(1+B1850)^(3-Inputs!$C$8)+V1850/(1+B1850)^(4-Inputs!$C$8)+W1850/(1+B1850)^(5-Inputs!$C$8)+X1850/(1+B1850)^(6-Inputs!$C$8)+Y1850/(1+B1850)^(7-Inputs!$C$8)+Z1850/(1+B1850)^(8-Inputs!$C$8)+AA1850/(1+B1850)^(9-Inputs!$C$8)+AB1850/(1+B1850)^(10-Inputs!$C$8)+AE1850/(1+B1850)^(10-Inputs!$C$8)</x:f>
        <x:v>409305.6003356959</x:v>
      </x:c>
      <x:c r="AL1850" s="25" t="n">
        <x:f>(AK1850+AI1850)/Inputs!$C$13</x:f>
        <x:v>346.83184204131305</x:v>
      </x:c>
      <x:c r="AM1850" s="26" t="n">
        <x:f>IF(AL1850&gt;=Inputs!$C$7,1,0)</x:f>
        <x:v>1</x:v>
      </x:c>
      <x:c r="AN1850" s="26" t="n">
        <x:f>IF(Inputs!$C$7&lt;=(1-Inputs!$C$16)*AL1850,1,0)</x:f>
        <x:v>1</x:v>
      </x:c>
    </x:row>
    <x:row r="1851" ht="20" customHeight="1">
      <x:c r="A1851" s="16" t="n">
        <x:v>1846</x:v>
      </x:c>
      <x:c r="B1851" s="19" t="n">
        <x:v>0.08583604715233767</x:v>
      </x:c>
      <x:c r="C1851" s="24" t="n">
        <x:v>0.3735314970125785</x:v>
      </x:c>
      <x:c r="D1851" s="19" t="n">
        <x:v>0.04096133670324065</x:v>
      </x:c>
      <x:c r="E1851" s="19" t="n">
        <x:v>0.05700558637599584</x:v>
      </x:c>
      <x:c r="F1851" s="19" t="n">
        <x:v>-0.1287876519009376</x:v>
      </x:c>
      <x:c r="G1851" s="19" t="n">
        <x:v>-0.052385866371927825</x:v>
      </x:c>
      <x:c r="H1851" s="19" t="n">
        <x:v>0.9049067607903964</x:v>
      </x:c>
      <x:c r="I1851" s="19" t="n">
        <x:v>0.06091992608933765</x:v>
      </x:c>
      <x:c r="J1851" s="19" t="n">
        <x:v>0.06333073762827439</x:v>
      </x:c>
      <x:c r="K1851" s="19" t="n">
        <x:v>0.06550348235385059</x:v>
      </x:c>
      <x:c r="L1851" s="19" t="n">
        <x:v>0.056905440419251364</x:v>
      </x:c>
      <x:c r="M1851" s="19" t="n">
        <x:v>0.059003369374912615</x:v>
      </x:c>
      <x:c r="N1851" s="19" t="n">
        <x:v>0.06685447418120816</x:v>
      </x:c>
      <x:c r="O1851" s="19" t="n">
        <x:v>0.06790925876226879</x:v>
      </x:c>
      <x:c r="P1851" s="19" t="n">
        <x:v>0.060917552404144995</x:v>
      </x:c>
      <x:c r="Q1851" s="19" t="n">
        <x:v>0.06414155793497116</x:v>
      </x:c>
      <x:c r="R1851" s="19" t="n">
        <x:v>0.060252086509425457</x:v>
      </x:c>
      <x:c r="S1851" s="21" t="n">
        <x:v>10497.331765337127</x:v>
      </x:c>
      <x:c r="T1851" s="21" t="n">
        <x:v>16347.82319150362</x:v>
      </x:c>
      <x:c r="U1851" s="21" t="n">
        <x:v>19893.809000169782</x:v>
      </x:c>
      <x:c r="V1851" s="21" t="n">
        <x:v>23783.065531357784</x:v>
      </x:c>
      <x:c r="W1851" s="21" t="n">
        <x:v>28115.309320774428</x:v>
      </x:c>
      <x:c r="X1851" s="21" t="n">
        <x:v>30151.847367616127</x:v>
      </x:c>
      <x:c r="Y1851" s="21" t="n">
        <x:v>31758.01690971458</x:v>
      </x:c>
      <x:c r="Z1851" s="21" t="n">
        <x:v>32997.186391358366</x:v>
      </x:c>
      <x:c r="AA1851" s="21" t="n">
        <x:v>33802.948242322265</x:v>
      </x:c>
      <x:c r="AB1851" s="21" t="n">
        <x:v>34158.49901104375</x:v>
      </x:c>
      <x:c r="AC1851" s="21" t="n">
        <x:v>44554.563927448384</x:v>
      </x:c>
      <x:c r="AD1851" s="25" t="n">
        <x:f>AC1851*(1+Inputs!$C$14)*(1-Inputs!$C$14/Inputs!$C$15)</x:f>
        <x:v>35354.04647643028</x:v>
      </x:c>
      <x:c r="AE1851" s="25" t="n">
        <x:f>AD1851/(B1851-Inputs!$C$14)</x:f>
        <x:v>695452.3110439075</x:v>
      </x:c>
      <x:c r="AF1851" s="25" t="n">
        <x:f>S1851/(1+B1851)^1+T1851/(1+B1851)^2+U1851/(1+B1851)^3+V1851/(1+B1851)^4+W1851/(1+B1851)^5+X1851/(1+B1851)^6+Y1851/(1+B1851)^7+Z1851/(1+B1851)^8+AA1851/(1+B1851)^9+AB1851/(1+B1851)^10+AE1851/(1+B1851)^10</x:f>
        <x:v>464451.7344307566</x:v>
      </x:c>
      <x:c r="AG1851" s="25" t="n">
        <x:f>(AF1851+Inputs!$C$12)/Inputs!$C$13</x:f>
        <x:v>396.406849212588</x:v>
      </x:c>
      <x:c r="AH1851" s="25" t="n">
        <x:f>(S1851+Inputs!$C$11)*Inputs!$C$8-Inputs!$C$11</x:f>
        <x:v>3042.771868144243</x:v>
      </x:c>
      <x:c r="AI1851" s="25" t="n">
        <x:f>Inputs!$C$12+AH1851-Inputs!$C$10*Inputs!$C$13</x:f>
        <x:v>25360.68728334424</x:v>
      </x:c>
      <x:c r="AJ1851" s="25" t="n">
        <x:f>(S1851+Inputs!$C$11)*(1-Inputs!$C$8)</x:f>
        <x:v>7454.559897192885</x:v>
      </x:c>
      <x:c r="AK1851" s="25" t="n">
        <x:f>AJ1851/(1+B1851)^(1-Inputs!$C$8)+T1851/(1+B1851)^(2-Inputs!$C$8)+U1851/(1+B1851)^(3-Inputs!$C$8)+V1851/(1+B1851)^(4-Inputs!$C$8)+W1851/(1+B1851)^(5-Inputs!$C$8)+X1851/(1+B1851)^(6-Inputs!$C$8)+Y1851/(1+B1851)^(7-Inputs!$C$8)+Z1851/(1+B1851)^(8-Inputs!$C$8)+AA1851/(1+B1851)^(9-Inputs!$C$8)+AB1851/(1+B1851)^(10-Inputs!$C$8)+AE1851/(1+B1851)^(10-Inputs!$C$8)</x:f>
        <x:v>479808.208988301</x:v>
      </x:c>
      <x:c r="AL1851" s="25" t="n">
        <x:f>(AK1851+AI1851)/Inputs!$C$13</x:f>
        <x:v>403.0881123816233</x:v>
      </x:c>
      <x:c r="AM1851" s="26" t="n">
        <x:f>IF(AL1851&gt;=Inputs!$C$7,1,0)</x:f>
        <x:v>1</x:v>
      </x:c>
      <x:c r="AN1851" s="26" t="n">
        <x:f>IF(Inputs!$C$7&lt;=(1-Inputs!$C$16)*AL1851,1,0)</x:f>
        <x:v>1</x:v>
      </x:c>
    </x:row>
    <x:row r="1852" ht="20" customHeight="1">
      <x:c r="A1852" s="16" t="n">
        <x:v>1847</x:v>
      </x:c>
      <x:c r="B1852" s="19" t="n">
        <x:v>0.09320086604711848</x:v>
      </x:c>
      <x:c r="C1852" s="24" t="n">
        <x:v>0.2339876689134428</x:v>
      </x:c>
      <x:c r="D1852" s="19" t="n">
        <x:v>0.03225844665124811</x:v>
      </x:c>
      <x:c r="E1852" s="19" t="n">
        <x:v>0.03419056070059952</x:v>
      </x:c>
      <x:c r="F1852" s="19" t="n">
        <x:v>-0.19979321390204519</x:v>
      </x:c>
      <x:c r="G1852" s="19" t="n">
        <x:v>-0.07198500931461183</x:v>
      </x:c>
      <x:c r="H1852" s="19" t="n">
        <x:v>0.8831888026511194</x:v>
      </x:c>
      <x:c r="I1852" s="19" t="n">
        <x:v>0.06475920174957422</x:v>
      </x:c>
      <x:c r="J1852" s="19" t="n">
        <x:v>0.05756444921065963</x:v>
      </x:c>
      <x:c r="K1852" s="19" t="n">
        <x:v>0.06413651928863259</x:v>
      </x:c>
      <x:c r="L1852" s="19" t="n">
        <x:v>0.06758071586198752</x:v>
      </x:c>
      <x:c r="M1852" s="19" t="n">
        <x:v>0.05621134164098862</x:v>
      </x:c>
      <x:c r="N1852" s="19" t="n">
        <x:v>0.066482331866074</x:v>
      </x:c>
      <x:c r="O1852" s="19" t="n">
        <x:v>0.05827804865109215</x:v>
      </x:c>
      <x:c r="P1852" s="19" t="n">
        <x:v>0.049418606631303416</x:v>
      </x:c>
      <x:c r="Q1852" s="19" t="n">
        <x:v>0.061082446353942714</x:v>
      </x:c>
      <x:c r="R1852" s="19" t="n">
        <x:v>0.07058551476071102</x:v>
      </x:c>
      <x:c r="S1852" s="21" t="n">
        <x:v>9071.720070026824</x:v>
      </x:c>
      <x:c r="T1852" s="21" t="n">
        <x:v>14237.966908350123</x:v>
      </x:c>
      <x:c r="U1852" s="21" t="n">
        <x:v>17337.09125881938</x:v>
      </x:c>
      <x:c r="V1852" s="21" t="n">
        <x:v>20683.137698597664</x:v>
      </x:c>
      <x:c r="W1852" s="21" t="n">
        <x:v>24303.10636203874</x:v>
      </x:c>
      <x:c r="X1852" s="21" t="n">
        <x:v>25722.01917546198</x:v>
      </x:c>
      <x:c r="Y1852" s="21" t="n">
        <x:v>26783.075564066527</x:v>
      </x:c>
      <x:c r="Z1852" s="21" t="n">
        <x:v>27627.095912231816</x:v>
      </x:c>
      <x:c r="AA1852" s="21" t="n">
        <x:v>28249.0136437056</x:v>
      </x:c>
      <x:c r="AB1852" s="21" t="n">
        <x:v>28665.767046591216</x:v>
      </x:c>
      <x:c r="AC1852" s="21" t="n">
        <x:v>37390.13093033637</x:v>
      </x:c>
      <x:c r="AD1852" s="25" t="n">
        <x:f>AC1852*(1+Inputs!$C$14)*(1-Inputs!$C$14/Inputs!$C$15)</x:f>
        <x:v>29669.068893221905</x:v>
      </x:c>
      <x:c r="AE1852" s="25" t="n">
        <x:f>AD1852/(B1852-Inputs!$C$14)</x:f>
        <x:v>509770.2303811477</x:v>
      </x:c>
      <x:c r="AF1852" s="25" t="n">
        <x:f>S1852/(1+B1852)^1+T1852/(1+B1852)^2+U1852/(1+B1852)^3+V1852/(1+B1852)^4+W1852/(1+B1852)^5+X1852/(1+B1852)^6+Y1852/(1+B1852)^7+Z1852/(1+B1852)^8+AA1852/(1+B1852)^9+AB1852/(1+B1852)^10+AE1852/(1+B1852)^10</x:f>
        <x:v>340032.92626091547</x:v>
      </x:c>
      <x:c r="AG1852" s="25" t="n">
        <x:f>(AF1852+Inputs!$C$12)/Inputs!$C$13</x:f>
        <x:v>297.1296710250687</x:v>
      </x:c>
      <x:c r="AH1852" s="25" t="n">
        <x:f>(S1852+Inputs!$C$11)*Inputs!$C$8-Inputs!$C$11</x:f>
        <x:v>2374.8825533550325</x:v>
      </x:c>
      <x:c r="AI1852" s="25" t="n">
        <x:f>Inputs!$C$12+AH1852-Inputs!$C$10*Inputs!$C$13</x:f>
        <x:v>24692.79796855503</x:v>
      </x:c>
      <x:c r="AJ1852" s="25" t="n">
        <x:f>(S1852+Inputs!$C$11)*(1-Inputs!$C$8)</x:f>
        <x:v>6696.8375166717915</x:v>
      </x:c>
      <x:c r="AK1852" s="25" t="n">
        <x:f>AJ1852/(1+B1852)^(1-Inputs!$C$8)+T1852/(1+B1852)^(2-Inputs!$C$8)+U1852/(1+B1852)^(3-Inputs!$C$8)+V1852/(1+B1852)^(4-Inputs!$C$8)+W1852/(1+B1852)^(5-Inputs!$C$8)+X1852/(1+B1852)^(6-Inputs!$C$8)+Y1852/(1+B1852)^(7-Inputs!$C$8)+Z1852/(1+B1852)^(8-Inputs!$C$8)+AA1852/(1+B1852)^(9-Inputs!$C$8)+AB1852/(1+B1852)^(10-Inputs!$C$8)+AE1852/(1+B1852)^(10-Inputs!$C$8)</x:f>
        <x:v>352263.87522462127</x:v>
      </x:c>
      <x:c r="AL1852" s="25" t="n">
        <x:f>(AK1852+AI1852)/Inputs!$C$13</x:f>
        <x:v>300.78406443572356</x:v>
      </x:c>
      <x:c r="AM1852" s="26" t="n">
        <x:f>IF(AL1852&gt;=Inputs!$C$7,1,0)</x:f>
        <x:v>1</x:v>
      </x:c>
      <x:c r="AN1852" s="26" t="n">
        <x:f>IF(Inputs!$C$7&lt;=(1-Inputs!$C$16)*AL1852,1,0)</x:f>
        <x:v>0</x:v>
      </x:c>
    </x:row>
    <x:row r="1853" ht="20" customHeight="1">
      <x:c r="A1853" s="16" t="n">
        <x:v>1848</x:v>
      </x:c>
      <x:c r="B1853" s="19" t="n">
        <x:v>0.09582408091959554</x:v>
      </x:c>
      <x:c r="C1853" s="24" t="n">
        <x:v>0.639778488066753</x:v>
      </x:c>
      <x:c r="D1853" s="19" t="n">
        <x:v>0.04071164543198478</x:v>
      </x:c>
      <x:c r="E1853" s="19" t="n">
        <x:v>0.04470145587301289</x:v>
      </x:c>
      <x:c r="F1853" s="19" t="n">
        <x:v>-0.19052542036551928</x:v>
      </x:c>
      <x:c r="G1853" s="19" t="n">
        <x:v>-0.07636907034370607</x:v>
      </x:c>
      <x:c r="H1853" s="19" t="n">
        <x:v>0.3597701656069887</x:v>
      </x:c>
      <x:c r="I1853" s="19" t="n">
        <x:v>0.06807361476858319</x:v>
      </x:c>
      <x:c r="J1853" s="19" t="n">
        <x:v>0.06815798342063886</x:v>
      </x:c>
      <x:c r="K1853" s="19" t="n">
        <x:v>0.05461448467630021</x:v>
      </x:c>
      <x:c r="L1853" s="19" t="n">
        <x:v>0.059228722381022864</x:v>
      </x:c>
      <x:c r="M1853" s="19" t="n">
        <x:v>0.06345630007763817</x:v>
      </x:c>
      <x:c r="N1853" s="19" t="n">
        <x:v>0.06461939320256875</x:v>
      </x:c>
      <x:c r="O1853" s="19" t="n">
        <x:v>0.0671835789927161</x:v>
      </x:c>
      <x:c r="P1853" s="19" t="n">
        <x:v>0.0609507555474363</x:v>
      </x:c>
      <x:c r="Q1853" s="19" t="n">
        <x:v>0.05344434930786861</x:v>
      </x:c>
      <x:c r="R1853" s="19" t="n">
        <x:v>0.06286453780023407</x:v>
      </x:c>
      <x:c r="S1853" s="21" t="n">
        <x:v>9188.3386137887</x:v>
      </x:c>
      <x:c r="T1853" s="21" t="n">
        <x:v>14784.707688989318</x:v>
      </x:c>
      <x:c r="U1853" s="21" t="n">
        <x:v>18239.83394963947</x:v>
      </x:c>
      <x:c r="V1853" s="21" t="n">
        <x:v>21877.760971136253</x:v>
      </x:c>
      <x:c r="W1853" s="21" t="n">
        <x:v>26040.246082064445</x:v>
      </x:c>
      <x:c r="X1853" s="21" t="n">
        <x:v>27759.140713124227</x:v>
      </x:c>
      <x:c r="Y1853" s="21" t="n">
        <x:v>29150.519504122403</x:v>
      </x:c>
      <x:c r="Z1853" s="21" t="n">
        <x:v>30253.456753165527</x:v>
      </x:c>
      <x:c r="AA1853" s="21" t="n">
        <x:v>31004.59642357753</x:v>
      </x:c>
      <x:c r="AB1853" s="21" t="n">
        <x:v>31384.37577060648</x:v>
      </x:c>
      <x:c r="AC1853" s="21" t="n">
        <x:v>40936.14230948671</x:v>
      </x:c>
      <x:c r="AD1853" s="25" t="n">
        <x:f>AC1853*(1+Inputs!$C$14)*(1-Inputs!$C$14/Inputs!$C$15)</x:f>
        <x:v>32482.828922577704</x:v>
      </x:c>
      <x:c r="AE1853" s="25" t="n">
        <x:f>AD1853/(B1853-Inputs!$C$14)</x:f>
        <x:v>534045.5364301739</x:v>
      </x:c>
      <x:c r="AF1853" s="25" t="n">
        <x:f>S1853/(1+B1853)^1+T1853/(1+B1853)^2+U1853/(1+B1853)^3+V1853/(1+B1853)^4+W1853/(1+B1853)^5+X1853/(1+B1853)^6+Y1853/(1+B1853)^7+Z1853/(1+B1853)^8+AA1853/(1+B1853)^9+AB1853/(1+B1853)^10+AE1853/(1+B1853)^10</x:f>
        <x:v>352208.1556165063</x:v>
      </x:c>
      <x:c r="AG1853" s="25" t="n">
        <x:f>(AF1853+Inputs!$C$12)/Inputs!$C$13</x:f>
        <x:v>306.8446203320811</x:v>
      </x:c>
      <x:c r="AH1853" s="25" t="n">
        <x:f>(S1853+Inputs!$C$11)*Inputs!$C$8-Inputs!$C$11</x:f>
        <x:v>2429.5175423503224</x:v>
      </x:c>
      <x:c r="AI1853" s="25" t="n">
        <x:f>Inputs!$C$12+AH1853-Inputs!$C$10*Inputs!$C$13</x:f>
        <x:v>24747.43295755032</x:v>
      </x:c>
      <x:c r="AJ1853" s="25" t="n">
        <x:f>(S1853+Inputs!$C$11)*(1-Inputs!$C$8)</x:f>
        <x:v>6758.821071438378</x:v>
      </x:c>
      <x:c r="AK1853" s="25" t="n">
        <x:f>AJ1853/(1+B1853)^(1-Inputs!$C$8)+T1853/(1+B1853)^(2-Inputs!$C$8)+U1853/(1+B1853)^(3-Inputs!$C$8)+V1853/(1+B1853)^(4-Inputs!$C$8)+W1853/(1+B1853)^(5-Inputs!$C$8)+X1853/(1+B1853)^(6-Inputs!$C$8)+Y1853/(1+B1853)^(7-Inputs!$C$8)+Z1853/(1+B1853)^(8-Inputs!$C$8)+AA1853/(1+B1853)^(9-Inputs!$C$8)+AB1853/(1+B1853)^(10-Inputs!$C$8)+AE1853/(1+B1853)^(10-Inputs!$C$8)</x:f>
        <x:v>365321.55324101384</x:v>
      </x:c>
      <x:c r="AL1853" s="25" t="n">
        <x:f>(AK1853+AI1853)/Inputs!$C$13</x:f>
        <x:v>311.2467384786177</x:v>
      </x:c>
      <x:c r="AM1853" s="26" t="n">
        <x:f>IF(AL1853&gt;=Inputs!$C$7,1,0)</x:f>
        <x:v>1</x:v>
      </x:c>
      <x:c r="AN1853" s="26" t="n">
        <x:f>IF(Inputs!$C$7&lt;=(1-Inputs!$C$16)*AL1853,1,0)</x:f>
        <x:v>0</x:v>
      </x:c>
    </x:row>
    <x:row r="1854" ht="20" customHeight="1">
      <x:c r="A1854" s="16" t="n">
        <x:v>1849</x:v>
      </x:c>
      <x:c r="B1854" s="19" t="n">
        <x:v>0.08042731558914831</x:v>
      </x:c>
      <x:c r="C1854" s="24" t="n">
        <x:v>0.669955394323523</x:v>
      </x:c>
      <x:c r="D1854" s="19" t="n">
        <x:v>0.013663164478374769</x:v>
      </x:c>
      <x:c r="E1854" s="19" t="n">
        <x:v>0.05356419813745361</x:v>
      </x:c>
      <x:c r="F1854" s="19" t="n">
        <x:v>-0.17500889299384315</x:v>
      </x:c>
      <x:c r="G1854" s="19" t="n">
        <x:v>-0.07372566686379797</x:v>
      </x:c>
      <x:c r="H1854" s="19" t="n">
        <x:v>0.9453590476033185</x:v>
      </x:c>
      <x:c r="I1854" s="19" t="n">
        <x:v>0.061232677929200466</x:v>
      </x:c>
      <x:c r="J1854" s="19" t="n">
        <x:v>0.05063121301265824</x:v>
      </x:c>
      <x:c r="K1854" s="19" t="n">
        <x:v>0.05292034985063651</x:v>
      </x:c>
      <x:c r="L1854" s="19" t="n">
        <x:v>0.06360175332566882</x:v>
      </x:c>
      <x:c r="M1854" s="19" t="n">
        <x:v>0.05159335672448719</x:v>
      </x:c>
      <x:c r="N1854" s="19" t="n">
        <x:v>0.07119774158207406</x:v>
      </x:c>
      <x:c r="O1854" s="19" t="n">
        <x:v>0.06017373635040826</x:v>
      </x:c>
      <x:c r="P1854" s="19" t="n">
        <x:v>0.06443015048727262</x:v>
      </x:c>
      <x:c r="Q1854" s="19" t="n">
        <x:v>0.05483997084191856</x:v>
      </x:c>
      <x:c r="R1854" s="19" t="n">
        <x:v>0.06187322332595954</x:v>
      </x:c>
      <x:c r="S1854" s="21" t="n">
        <x:v>9498.364219073144</x:v>
      </x:c>
      <x:c r="T1854" s="21" t="n">
        <x:v>15220.907974393975</x:v>
      </x:c>
      <x:c r="U1854" s="21" t="n">
        <x:v>18805.457513128385</x:v>
      </x:c>
      <x:c r="V1854" s="21" t="n">
        <x:v>22717.877091366725</x:v>
      </x:c>
      <x:c r="W1854" s="21" t="n">
        <x:v>27057.283155293968</x:v>
      </x:c>
      <x:c r="X1854" s="21" t="n">
        <x:v>28562.161459509127</x:v>
      </x:c>
      <x:c r="Y1854" s="21" t="n">
        <x:v>29715.012979356754</x:v>
      </x:c>
      <x:c r="Z1854" s="21" t="n">
        <x:v>30599.443729178798</x:v>
      </x:c>
      <x:c r="AA1854" s="21" t="n">
        <x:v>31227.86001721983</x:v>
      </x:c>
      <x:c r="AB1854" s="21" t="n">
        <x:v>31563.57231573852</x:v>
      </x:c>
      <x:c r="AC1854" s="21" t="n">
        <x:v>41169.87693357198</x:v>
      </x:c>
      <x:c r="AD1854" s="25" t="n">
        <x:f>AC1854*(1+Inputs!$C$14)*(1-Inputs!$C$14/Inputs!$C$15)</x:f>
        <x:v>32668.297346789357</x:v>
      </x:c>
      <x:c r="AE1854" s="25" t="n">
        <x:f>AD1854/(B1854-Inputs!$C$14)</x:f>
        <x:v>719133.3435205924</x:v>
      </x:c>
      <x:c r="AF1854" s="25" t="n">
        <x:f>S1854/(1+B1854)^1+T1854/(1+B1854)^2+U1854/(1+B1854)^3+V1854/(1+B1854)^4+W1854/(1+B1854)^5+X1854/(1+B1854)^6+Y1854/(1+B1854)^7+Z1854/(1+B1854)^8+AA1854/(1+B1854)^9+AB1854/(1+B1854)^10+AE1854/(1+B1854)^10</x:f>
        <x:v>485429.2092877395</x:v>
      </x:c>
      <x:c r="AG1854" s="25" t="n">
        <x:f>(AF1854+Inputs!$C$12)/Inputs!$C$13</x:f>
        <x:v>413.14535153337863</x:v>
      </x:c>
      <x:c r="AH1854" s="25" t="n">
        <x:f>(S1854+Inputs!$C$11)*Inputs!$C$8-Inputs!$C$11</x:f>
        <x:v>2574.7624149630346</x:v>
      </x:c>
      <x:c r="AI1854" s="25" t="n">
        <x:f>Inputs!$C$12+AH1854-Inputs!$C$10*Inputs!$C$13</x:f>
        <x:v>24892.677830163033</x:v>
      </x:c>
      <x:c r="AJ1854" s="25" t="n">
        <x:f>(S1854+Inputs!$C$11)*(1-Inputs!$C$8)</x:f>
        <x:v>6923.60180411011</x:v>
      </x:c>
      <x:c r="AK1854" s="25" t="n">
        <x:f>AJ1854/(1+B1854)^(1-Inputs!$C$8)+T1854/(1+B1854)^(2-Inputs!$C$8)+U1854/(1+B1854)^(3-Inputs!$C$8)+V1854/(1+B1854)^(4-Inputs!$C$8)+W1854/(1+B1854)^(5-Inputs!$C$8)+X1854/(1+B1854)^(6-Inputs!$C$8)+Y1854/(1+B1854)^(7-Inputs!$C$8)+Z1854/(1+B1854)^(8-Inputs!$C$8)+AA1854/(1+B1854)^(9-Inputs!$C$8)+AB1854/(1+B1854)^(10-Inputs!$C$8)+AE1854/(1+B1854)^(10-Inputs!$C$8)</x:f>
        <x:v>500873.2976323054</x:v>
      </x:c>
      <x:c r="AL1854" s="25" t="n">
        <x:f>(AK1854+AI1854)/Inputs!$C$13</x:f>
        <x:v>419.5230865712046</x:v>
      </x:c>
      <x:c r="AM1854" s="26" t="n">
        <x:f>IF(AL1854&gt;=Inputs!$C$7,1,0)</x:f>
        <x:v>1</x:v>
      </x:c>
      <x:c r="AN1854" s="26" t="n">
        <x:f>IF(Inputs!$C$7&lt;=(1-Inputs!$C$16)*AL1854,1,0)</x:f>
        <x:v>1</x:v>
      </x:c>
    </x:row>
    <x:row r="1855" ht="20" customHeight="1">
      <x:c r="A1855" s="16" t="n">
        <x:v>1850</x:v>
      </x:c>
      <x:c r="B1855" s="19" t="n">
        <x:v>0.08103852900105017</x:v>
      </x:c>
      <x:c r="C1855" s="24" t="n">
        <x:v>0.6605243915605854</x:v>
      </x:c>
      <x:c r="D1855" s="19" t="n">
        <x:v>0.03667264965151418</x:v>
      </x:c>
      <x:c r="E1855" s="19" t="n">
        <x:v>0.038199486893549024</x:v>
      </x:c>
      <x:c r="F1855" s="19" t="n">
        <x:v>-0.16685966076783987</x:v>
      </x:c>
      <x:c r="G1855" s="19" t="n">
        <x:v>-0.04027717102112377</x:v>
      </x:c>
      <x:c r="H1855" s="19" t="n">
        <x:v>0.6711408067567106</x:v>
      </x:c>
      <x:c r="I1855" s="19" t="n">
        <x:v>0.06235112619090273</x:v>
      </x:c>
      <x:c r="J1855" s="19" t="n">
        <x:v>0.0597243861186405</x:v>
      </x:c>
      <x:c r="K1855" s="19" t="n">
        <x:v>0.06430917074638387</x:v>
      </x:c>
      <x:c r="L1855" s="19" t="n">
        <x:v>0.06681262330541926</x:v>
      </x:c>
      <x:c r="M1855" s="19" t="n">
        <x:v>0.0605089979774209</x:v>
      </x:c>
      <x:c r="N1855" s="19" t="n">
        <x:v>0.05306649049507428</x:v>
      </x:c>
      <x:c r="O1855" s="19" t="n">
        <x:v>0.05243197126343716</x:v>
      </x:c>
      <x:c r="P1855" s="19" t="n">
        <x:v>0.050928904185392414</x:v>
      </x:c>
      <x:c r="Q1855" s="19" t="n">
        <x:v>0.05995286178331867</x:v>
      </x:c>
      <x:c r="R1855" s="19" t="n">
        <x:v>0.05956395184676353</x:v>
      </x:c>
      <x:c r="S1855" s="21" t="n">
        <x:v>9809.428430819278</x:v>
      </x:c>
      <x:c r="T1855" s="21" t="n">
        <x:v>15491.999978040158</x:v>
      </x:c>
      <x:c r="U1855" s="21" t="n">
        <x:v>18912.057845476902</x:v>
      </x:c>
      <x:c r="V1855" s="21" t="n">
        <x:v>22686.757326102117</x:v>
      </x:c>
      <x:c r="W1855" s="21" t="n">
        <x:v>26915.11636932636</x:v>
      </x:c>
      <x:c r="X1855" s="21" t="n">
        <x:v>28511.803343519303</x:v>
      </x:c>
      <x:c r="Y1855" s="21" t="n">
        <x:v>29712.24941912381</x:v>
      </x:c>
      <x:c r="Z1855" s="21" t="n">
        <x:v>30654.415118652778</x:v>
      </x:c>
      <x:c r="AA1855" s="21" t="n">
        <x:v>31307.173338746325</x:v>
      </x:c>
      <x:c r="AB1855" s="21" t="n">
        <x:v>31656.904739344787</x:v>
      </x:c>
      <x:c r="AC1855" s="21" t="n">
        <x:v>41291.614877406246</x:v>
      </x:c>
      <x:c r="AD1855" s="25" t="n">
        <x:f>AC1855*(1+Inputs!$C$14)*(1-Inputs!$C$14/Inputs!$C$15)</x:f>
        <x:v>32764.89640522185</x:v>
      </x:c>
      <x:c r="AE1855" s="25" t="n">
        <x:f>AD1855/(B1855-Inputs!$C$14)</x:f>
        <x:v>711684.2591663705</x:v>
      </x:c>
      <x:c r="AF1855" s="25" t="n">
        <x:f>S1855/(1+B1855)^1+T1855/(1+B1855)^2+U1855/(1+B1855)^3+V1855/(1+B1855)^4+W1855/(1+B1855)^5+X1855/(1+B1855)^6+Y1855/(1+B1855)^7+Z1855/(1+B1855)^8+AA1855/(1+B1855)^9+AB1855/(1+B1855)^10+AE1855/(1+B1855)^10</x:f>
        <x:v>480204.96736725175</x:v>
      </x:c>
      <x:c r="AG1855" s="25" t="n">
        <x:f>(AF1855+Inputs!$C$12)/Inputs!$C$13</x:f>
        <x:v>408.97678567373003</x:v>
      </x:c>
      <x:c r="AH1855" s="25" t="n">
        <x:f>(S1855+Inputs!$C$11)*Inputs!$C$8-Inputs!$C$11</x:f>
        <x:v>2720.4938675893063</x:v>
      </x:c>
      <x:c r="AI1855" s="25" t="n">
        <x:f>Inputs!$C$12+AH1855-Inputs!$C$10*Inputs!$C$13</x:f>
        <x:v>25038.409282789304</x:v>
      </x:c>
      <x:c r="AJ1855" s="25" t="n">
        <x:f>(S1855+Inputs!$C$11)*(1-Inputs!$C$8)</x:f>
        <x:v>7088.934563229973</x:v>
      </x:c>
      <x:c r="AK1855" s="25" t="n">
        <x:f>AJ1855/(1+B1855)^(1-Inputs!$C$8)+T1855/(1+B1855)^(2-Inputs!$C$8)+U1855/(1+B1855)^(3-Inputs!$C$8)+V1855/(1+B1855)^(4-Inputs!$C$8)+W1855/(1+B1855)^(5-Inputs!$C$8)+X1855/(1+B1855)^(6-Inputs!$C$8)+Y1855/(1+B1855)^(7-Inputs!$C$8)+Z1855/(1+B1855)^(8-Inputs!$C$8)+AA1855/(1+B1855)^(9-Inputs!$C$8)+AB1855/(1+B1855)^(10-Inputs!$C$8)+AE1855/(1+B1855)^(10-Inputs!$C$8)</x:f>
        <x:v>495449.12218497903</x:v>
      </x:c>
      <x:c r="AL1855" s="25" t="n">
        <x:f>(AK1855+AI1855)/Inputs!$C$13</x:f>
        <x:v>415.3112713905018</x:v>
      </x:c>
      <x:c r="AM1855" s="26" t="n">
        <x:f>IF(AL1855&gt;=Inputs!$C$7,1,0)</x:f>
        <x:v>1</x:v>
      </x:c>
      <x:c r="AN1855" s="26" t="n">
        <x:f>IF(Inputs!$C$7&lt;=(1-Inputs!$C$16)*AL1855,1,0)</x:f>
        <x:v>1</x:v>
      </x:c>
    </x:row>
    <x:row r="1856" ht="20" customHeight="1">
      <x:c r="A1856" s="16" t="n">
        <x:v>1851</x:v>
      </x:c>
      <x:c r="B1856" s="19" t="n">
        <x:v>0.08684836650934913</x:v>
      </x:c>
      <x:c r="C1856" s="24" t="n">
        <x:v>0.4718081423568776</x:v>
      </x:c>
      <x:c r="D1856" s="19" t="n">
        <x:v>0.023475525327442882</x:v>
      </x:c>
      <x:c r="E1856" s="19" t="n">
        <x:v>0.05145775723525191</x:v>
      </x:c>
      <x:c r="F1856" s="19" t="n">
        <x:v>-0.20716246965831603</x:v>
      </x:c>
      <x:c r="G1856" s="19" t="n">
        <x:v>-0.064359302994107</x:v>
      </x:c>
      <x:c r="H1856" s="19" t="n">
        <x:v>0.8196851949463451</x:v>
      </x:c>
      <x:c r="I1856" s="19" t="n">
        <x:v>0.06198514056993076</x:v>
      </x:c>
      <x:c r="J1856" s="19" t="n">
        <x:v>0.06873389553970924</x:v>
      </x:c>
      <x:c r="K1856" s="19" t="n">
        <x:v>0.06605471484024861</x:v>
      </x:c>
      <x:c r="L1856" s="19" t="n">
        <x:v>0.058610318429099376</x:v>
      </x:c>
      <x:c r="M1856" s="19" t="n">
        <x:v>0.06681475786219267</x:v>
      </x:c>
      <x:c r="N1856" s="19" t="n">
        <x:v>0.07478814274910633</x:v>
      </x:c>
      <x:c r="O1856" s="19" t="n">
        <x:v>0.0665235546266706</x:v>
      </x:c>
      <x:c r="P1856" s="19" t="n">
        <x:v>0.07036764929330161</x:v>
      </x:c>
      <x:c r="Q1856" s="19" t="n">
        <x:v>0.07483797008962825</x:v>
      </x:c>
      <x:c r="R1856" s="19" t="n">
        <x:v>0.06499597612944058</x:v>
      </x:c>
      <x:c r="S1856" s="21" t="n">
        <x:v>8997.579604036631</x:v>
      </x:c>
      <x:c r="T1856" s="21" t="n">
        <x:v>14418.658938586233</x:v>
      </x:c>
      <x:c r="U1856" s="21" t="n">
        <x:v>17971.232673263672</x:v>
      </x:c>
      <x:c r="V1856" s="21" t="n">
        <x:v>21875.956026553733</x:v>
      </x:c>
      <x:c r="W1856" s="21" t="n">
        <x:v>26172.890549529988</x:v>
      </x:c>
      <x:c r="X1856" s="21" t="n">
        <x:v>27850.191696959057</x:v>
      </x:c>
      <x:c r="Y1856" s="21" t="n">
        <x:v>29107.995987464652</x:v>
      </x:c>
      <x:c r="Z1856" s="21" t="n">
        <x:v>30086.796313127626</x:v>
      </x:c>
      <x:c r="AA1856" s="21" t="n">
        <x:v>30788.74114066603</x:v>
      </x:c>
      <x:c r="AB1856" s="21" t="n">
        <x:v>31182.006434868443</x:v>
      </x:c>
      <x:c r="AC1856" s="21" t="n">
        <x:v>40672.182306350136</x:v>
      </x:c>
      <x:c r="AD1856" s="25" t="n">
        <x:f>AC1856*(1+Inputs!$C$14)*(1-Inputs!$C$14/Inputs!$C$15)</x:f>
        <x:v>32273.376660088827</x:v>
      </x:c>
      <x:c r="AE1856" s="25" t="n">
        <x:f>AD1856/(B1856-Inputs!$C$14)</x:f>
        <x:v>622456.96119027</x:v>
      </x:c>
      <x:c r="AF1856" s="25" t="n">
        <x:f>S1856/(1+B1856)^1+T1856/(1+B1856)^2+U1856/(1+B1856)^3+V1856/(1+B1856)^4+W1856/(1+B1856)^5+X1856/(1+B1856)^6+Y1856/(1+B1856)^7+Z1856/(1+B1856)^8+AA1856/(1+B1856)^9+AB1856/(1+B1856)^10+AE1856/(1+B1856)^10</x:f>
        <x:v>414785.69768189813</x:v>
      </x:c>
      <x:c r="AG1856" s="25" t="n">
        <x:f>(AF1856+Inputs!$C$12)/Inputs!$C$13</x:f>
        <x:v>356.7769568135745</x:v>
      </x:c>
      <x:c r="AH1856" s="25" t="n">
        <x:f>(S1856+Inputs!$C$11)*Inputs!$C$8-Inputs!$C$11</x:f>
        <x:v>2340.1482528500383</x:v>
      </x:c>
      <x:c r="AI1856" s="25" t="n">
        <x:f>Inputs!$C$12+AH1856-Inputs!$C$10*Inputs!$C$13</x:f>
        <x:v>24658.063668050032</x:v>
      </x:c>
      <x:c r="AJ1856" s="25" t="n">
        <x:f>(S1856+Inputs!$C$11)*(1-Inputs!$C$8)</x:f>
        <x:v>6657.431351186594</x:v>
      </x:c>
      <x:c r="AK1856" s="25" t="n">
        <x:f>AJ1856/(1+B1856)^(1-Inputs!$C$8)+T1856/(1+B1856)^(2-Inputs!$C$8)+U1856/(1+B1856)^(3-Inputs!$C$8)+V1856/(1+B1856)^(4-Inputs!$C$8)+W1856/(1+B1856)^(5-Inputs!$C$8)+X1856/(1+B1856)^(6-Inputs!$C$8)+Y1856/(1+B1856)^(7-Inputs!$C$8)+Z1856/(1+B1856)^(8-Inputs!$C$8)+AA1856/(1+B1856)^(9-Inputs!$C$8)+AB1856/(1+B1856)^(10-Inputs!$C$8)+AE1856/(1+B1856)^(10-Inputs!$C$8)</x:f>
        <x:v>429050.47712638945</x:v>
      </x:c>
      <x:c r="AL1856" s="25" t="n">
        <x:f>(AK1856+AI1856)/Inputs!$C$13</x:f>
        <x:v>362.0264838750258</x:v>
      </x:c>
      <x:c r="AM1856" s="26" t="n">
        <x:f>IF(AL1856&gt;=Inputs!$C$7,1,0)</x:f>
        <x:v>1</x:v>
      </x:c>
      <x:c r="AN1856" s="26" t="n">
        <x:f>IF(Inputs!$C$7&lt;=(1-Inputs!$C$16)*AL1856,1,0)</x:f>
        <x:v>1</x:v>
      </x:c>
    </x:row>
    <x:row r="1857" ht="20" customHeight="1">
      <x:c r="A1857" s="16" t="n">
        <x:v>1852</x:v>
      </x:c>
      <x:c r="B1857" s="19" t="n">
        <x:v>0.08757716186036268</x:v>
      </x:c>
      <x:c r="C1857" s="24" t="n">
        <x:v>0.5588399138195257</x:v>
      </x:c>
      <x:c r="D1857" s="19" t="n">
        <x:v>0.010127062619038441</x:v>
      </x:c>
      <x:c r="E1857" s="19" t="n">
        <x:v>0.05437442198048047</x:v>
      </x:c>
      <x:c r="F1857" s="19" t="n">
        <x:v>-0.20183132542042476</x:v>
      </x:c>
      <x:c r="G1857" s="19" t="n">
        <x:v>-0.07752346858226075</x:v>
      </x:c>
      <x:c r="H1857" s="19" t="n">
        <x:v>0.6144941756747073</x:v>
      </x:c>
      <x:c r="I1857" s="19" t="n">
        <x:v>0.06675554804420814</x:v>
      </x:c>
      <x:c r="J1857" s="19" t="n">
        <x:v>0.06215388190706449</x:v>
      </x:c>
      <x:c r="K1857" s="19" t="n">
        <x:v>0.06920554999252432</x:v>
      </x:c>
      <x:c r="L1857" s="19" t="n">
        <x:v>0.06519814113859071</x:v>
      </x:c>
      <x:c r="M1857" s="19" t="n">
        <x:v>0.06738560039292793</x:v>
      </x:c>
      <x:c r="N1857" s="19" t="n">
        <x:v>0.05155805827871632</x:v>
      </x:c>
      <x:c r="O1857" s="19" t="n">
        <x:v>0.06117080533729791</x:v>
      </x:c>
      <x:c r="P1857" s="19" t="n">
        <x:v>0.06137084178397459</x:v>
      </x:c>
      <x:c r="Q1857" s="19" t="n">
        <x:v>0.06467820102924975</x:v>
      </x:c>
      <x:c r="R1857" s="19" t="n">
        <x:v>0.060183810559639145</x:v>
      </x:c>
      <x:c r="S1857" s="21" t="n">
        <x:v>8976.203292808104</x:v>
      </x:c>
      <x:c r="T1857" s="21" t="n">
        <x:v>14358.767083439645</x:v>
      </x:c>
      <x:c r="U1857" s="21" t="n">
        <x:v>17625.05301802819</x:v>
      </x:c>
      <x:c r="V1857" s="21" t="n">
        <x:v>21127.761762807473</x:v>
      </x:c>
      <x:c r="W1857" s="21" t="n">
        <x:v>24993.704032885813</x:v>
      </x:c>
      <x:c r="X1857" s="21" t="n">
        <x:v>26394.733884501777</x:v>
      </x:c>
      <x:c r="Y1857" s="21" t="n">
        <x:v>27417.47383625271</x:v>
      </x:c>
      <x:c r="Z1857" s="21" t="n">
        <x:v>28276.44907846905</x:v>
      </x:c>
      <x:c r="AA1857" s="21" t="n">
        <x:v>28912.814112110245</x:v>
      </x:c>
      <x:c r="AB1857" s="21" t="n">
        <x:v>29309.735769010756</x:v>
      </x:c>
      <x:c r="AC1857" s="21" t="n">
        <x:v>38230.09013349229</x:v>
      </x:c>
      <x:c r="AD1857" s="25" t="n">
        <x:f>AC1857*(1+Inputs!$C$14)*(1-Inputs!$C$14/Inputs!$C$15)</x:f>
        <x:v>30335.576520926126</x:v>
      </x:c>
      <x:c r="AE1857" s="25" t="n">
        <x:f>AD1857/(B1857-Inputs!$C$14)</x:f>
        <x:v>576972.4999895015</x:v>
      </x:c>
      <x:c r="AF1857" s="25" t="n">
        <x:f>S1857/(1+B1857)^1+T1857/(1+B1857)^2+U1857/(1+B1857)^3+V1857/(1+B1857)^4+W1857/(1+B1857)^5+X1857/(1+B1857)^6+Y1857/(1+B1857)^7+Z1857/(1+B1857)^8+AA1857/(1+B1857)^9+AB1857/(1+B1857)^10+AE1857/(1+B1857)^10</x:f>
        <x:v>386694.9265379156</x:v>
      </x:c>
      <x:c r="AG1857" s="25" t="n">
        <x:f>(AF1857+Inputs!$C$12)/Inputs!$C$13</x:f>
        <x:v>334.36256036252433</x:v>
      </x:c>
      <x:c r="AH1857" s="25" t="n">
        <x:f>(S1857+Inputs!$C$11)*Inputs!$C$8-Inputs!$C$11</x:f>
        <x:v>2330.1335974525646</x:v>
      </x:c>
      <x:c r="AI1857" s="25" t="n">
        <x:f>Inputs!$C$12+AH1857-Inputs!$C$10*Inputs!$C$13</x:f>
        <x:v>24648.049012652562</x:v>
      </x:c>
      <x:c r="AJ1857" s="25" t="n">
        <x:f>(S1857+Inputs!$C$11)*(1-Inputs!$C$8)</x:f>
        <x:v>6646.069695355541</x:v>
      </x:c>
      <x:c r="AK1857" s="25" t="n">
        <x:f>AJ1857/(1+B1857)^(1-Inputs!$C$8)+T1857/(1+B1857)^(2-Inputs!$C$8)+U1857/(1+B1857)^(3-Inputs!$C$8)+V1857/(1+B1857)^(4-Inputs!$C$8)+W1857/(1+B1857)^(5-Inputs!$C$8)+X1857/(1+B1857)^(6-Inputs!$C$8)+Y1857/(1+B1857)^(7-Inputs!$C$8)+Z1857/(1+B1857)^(8-Inputs!$C$8)+AA1857/(1+B1857)^(9-Inputs!$C$8)+AB1857/(1+B1857)^(10-Inputs!$C$8)+AE1857/(1+B1857)^(10-Inputs!$C$8)</x:f>
        <x:v>399978.69029079925</x:v>
      </x:c>
      <x:c r="AL1857" s="25" t="n">
        <x:f>(AK1857+AI1857)/Inputs!$C$13</x:f>
        <x:v>338.821317139353</x:v>
      </x:c>
      <x:c r="AM1857" s="26" t="n">
        <x:f>IF(AL1857&gt;=Inputs!$C$7,1,0)</x:f>
        <x:v>1</x:v>
      </x:c>
      <x:c r="AN1857" s="26" t="n">
        <x:f>IF(Inputs!$C$7&lt;=(1-Inputs!$C$16)*AL1857,1,0)</x:f>
        <x:v>1</x:v>
      </x:c>
    </x:row>
    <x:row r="1858" ht="20" customHeight="1">
      <x:c r="A1858" s="16" t="n">
        <x:v>1853</x:v>
      </x:c>
      <x:c r="B1858" s="19" t="n">
        <x:v>0.08323792976914703</x:v>
      </x:c>
      <x:c r="C1858" s="24" t="n">
        <x:v>0.6812003026432478</x:v>
      </x:c>
      <x:c r="D1858" s="19" t="n">
        <x:v>0.021453152376376752</x:v>
      </x:c>
      <x:c r="E1858" s="19" t="n">
        <x:v>0.05373217800203037</x:v>
      </x:c>
      <x:c r="F1858" s="19" t="n">
        <x:v>-0.15612582956244866</x:v>
      </x:c>
      <x:c r="G1858" s="19" t="n">
        <x:v>-0.10753128388771357</x:v>
      </x:c>
      <x:c r="H1858" s="19" t="n">
        <x:v>0.7372825739492725</x:v>
      </x:c>
      <x:c r="I1858" s="19" t="n">
        <x:v>0.06182555063633231</x:v>
      </x:c>
      <x:c r="J1858" s="19" t="n">
        <x:v>0.0676832056864248</x:v>
      </x:c>
      <x:c r="K1858" s="19" t="n">
        <x:v>0.053540636444564596</x:v>
      </x:c>
      <x:c r="L1858" s="19" t="n">
        <x:v>0.06521486745053721</x:v>
      </x:c>
      <x:c r="M1858" s="19" t="n">
        <x:v>0.06372162849619259</x:v>
      </x:c>
      <x:c r="N1858" s="19" t="n">
        <x:v>0.05910174208669901</x:v>
      </x:c>
      <x:c r="O1858" s="19" t="n">
        <x:v>0.06136018044602792</x:v>
      </x:c>
      <x:c r="P1858" s="19" t="n">
        <x:v>0.06010472916112235</x:v>
      </x:c>
      <x:c r="Q1858" s="19" t="n">
        <x:v>0.06803903258845481</x:v>
      </x:c>
      <x:c r="R1858" s="19" t="n">
        <x:v>0.06878002315478966</x:v>
      </x:c>
      <x:c r="S1858" s="21" t="n">
        <x:v>9664.470551154</x:v>
      </x:c>
      <x:c r="T1858" s="21" t="n">
        <x:v>15543.987996920392</x:v>
      </x:c>
      <x:c r="U1858" s="21" t="n">
        <x:v>19191.63875365993</x:v>
      </x:c>
      <x:c r="V1858" s="21" t="n">
        <x:v>22988.02777127951</x:v>
      </x:c>
      <x:c r="W1858" s="21" t="n">
        <x:v>27281.0999888178</x:v>
      </x:c>
      <x:c r="X1858" s="21" t="n">
        <x:v>28905.83697906849</x:v>
      </x:c>
      <x:c r="Y1858" s="21" t="n">
        <x:v>30136.01055445091</x:v>
      </x:c>
      <x:c r="Z1858" s="21" t="n">
        <x:v>31106.100276267214</x:v>
      </x:c>
      <x:c r="AA1858" s="21" t="n">
        <x:v>31773.802791472255</x:v>
      </x:c>
      <x:c r="AB1858" s="21" t="n">
        <x:v>32123.498537876687</x:v>
      </x:c>
      <x:c r="AC1858" s="21" t="n">
        <x:v>41900.21548418697</x:v>
      </x:c>
      <x:c r="AD1858" s="25" t="n">
        <x:f>AC1858*(1+Inputs!$C$14)*(1-Inputs!$C$14/Inputs!$C$15)</x:f>
        <x:v>33247.820986702354</x:v>
      </x:c>
      <x:c r="AE1858" s="25" t="n">
        <x:f>AD1858/(B1858-Inputs!$C$14)</x:f>
        <x:v>689246.4321295907</x:v>
      </x:c>
      <x:c r="AF1858" s="25" t="n">
        <x:f>S1858/(1+B1858)^1+T1858/(1+B1858)^2+U1858/(1+B1858)^3+V1858/(1+B1858)^4+W1858/(1+B1858)^5+X1858/(1+B1858)^6+Y1858/(1+B1858)^7+Z1858/(1+B1858)^8+AA1858/(1+B1858)^9+AB1858/(1+B1858)^10+AE1858/(1+B1858)^10</x:f>
        <x:v>463524.92810178874</x:v>
      </x:c>
      <x:c r="AG1858" s="25" t="n">
        <x:f>(AF1858+Inputs!$C$12)/Inputs!$C$13</x:f>
        <x:v>395.66732503276575</x:v>
      </x:c>
      <x:c r="AH1858" s="25" t="n">
        <x:f>(S1858+Inputs!$C$11)*Inputs!$C$8-Inputs!$C$11</x:f>
        <x:v>2652.5820938283123</x:v>
      </x:c>
      <x:c r="AI1858" s="25" t="n">
        <x:f>Inputs!$C$12+AH1858-Inputs!$C$10*Inputs!$C$13</x:f>
        <x:v>24970.49750902831</x:v>
      </x:c>
      <x:c r="AJ1858" s="25" t="n">
        <x:f>(S1858+Inputs!$C$11)*(1-Inputs!$C$8)</x:f>
        <x:v>7011.888457325688</x:v>
      </x:c>
      <x:c r="AK1858" s="25" t="n">
        <x:f>AJ1858/(1+B1858)^(1-Inputs!$C$8)+T1858/(1+B1858)^(2-Inputs!$C$8)+U1858/(1+B1858)^(3-Inputs!$C$8)+V1858/(1+B1858)^(4-Inputs!$C$8)+W1858/(1+B1858)^(5-Inputs!$C$8)+X1858/(1+B1858)^(6-Inputs!$C$8)+Y1858/(1+B1858)^(7-Inputs!$C$8)+Z1858/(1+B1858)^(8-Inputs!$C$8)+AA1858/(1+B1858)^(9-Inputs!$C$8)+AB1858/(1+B1858)^(10-Inputs!$C$8)+AE1858/(1+B1858)^(10-Inputs!$C$8)</x:f>
        <x:v>478674.8079144333</x:v>
      </x:c>
      <x:c r="AL1858" s="25" t="n">
        <x:f>(AK1858+AI1858)/Inputs!$C$13</x:f>
        <x:v>401.87239747207747</x:v>
      </x:c>
      <x:c r="AM1858" s="26" t="n">
        <x:f>IF(AL1858&gt;=Inputs!$C$7,1,0)</x:f>
        <x:v>1</x:v>
      </x:c>
      <x:c r="AN1858" s="26" t="n">
        <x:f>IF(Inputs!$C$7&lt;=(1-Inputs!$C$16)*AL1858,1,0)</x:f>
        <x:v>1</x:v>
      </x:c>
    </x:row>
    <x:row r="1859" ht="20" customHeight="1">
      <x:c r="A1859" s="16" t="n">
        <x:v>1854</x:v>
      </x:c>
      <x:c r="B1859" s="19" t="n">
        <x:v>0.08955698720093828</x:v>
      </x:c>
      <x:c r="C1859" s="24" t="n">
        <x:v>0.1504987361011274</x:v>
      </x:c>
      <x:c r="D1859" s="19" t="n">
        <x:v>0.024772439546144654</x:v>
      </x:c>
      <x:c r="E1859" s="19" t="n">
        <x:v>0.0635033106235565</x:v>
      </x:c>
      <x:c r="F1859" s="19" t="n">
        <x:v>-0.20297009131211213</x:v>
      </x:c>
      <x:c r="G1859" s="19" t="n">
        <x:v>-0.0724819048153546</x:v>
      </x:c>
      <x:c r="H1859" s="19" t="n">
        <x:v>0.9130042920626522</x:v>
      </x:c>
      <x:c r="I1859" s="19" t="n">
        <x:v>0.0659454504286657</x:v>
      </x:c>
      <x:c r="J1859" s="19" t="n">
        <x:v>0.056131513682199735</x:v>
      </x:c>
      <x:c r="K1859" s="19" t="n">
        <x:v>0.058069142825096384</x:v>
      </x:c>
      <x:c r="L1859" s="19" t="n">
        <x:v>0.055759629341920344</x:v>
      </x:c>
      <x:c r="M1859" s="19" t="n">
        <x:v>0.04420981789784151</x:v>
      </x:c>
      <x:c r="N1859" s="19" t="n">
        <x:v>0.0666572363715261</x:v>
      </x:c>
      <x:c r="O1859" s="19" t="n">
        <x:v>0.055197820452236784</x:v>
      </x:c>
      <x:c r="P1859" s="19" t="n">
        <x:v>0.05587000070931594</x:v>
      </x:c>
      <x:c r="Q1859" s="19" t="n">
        <x:v>0.05279831999747671</x:v>
      </x:c>
      <x:c r="R1859" s="19" t="n">
        <x:v>0.042573211652523923</x:v>
      </x:c>
      <x:c r="S1859" s="21" t="n">
        <x:v>9052.882590551313</x:v>
      </x:c>
      <x:c r="T1859" s="21" t="n">
        <x:v>14291.289974111198</x:v>
      </x:c>
      <x:c r="U1859" s="21" t="n">
        <x:v>17645.956209163603</x:v>
      </x:c>
      <x:c r="V1859" s="21" t="n">
        <x:v>21333.101174585867</x:v>
      </x:c>
      <x:c r="W1859" s="21" t="n">
        <x:v>25357.212638900357</x:v>
      </x:c>
      <x:c r="X1859" s="21" t="n">
        <x:v>27123.958700059422</x:v>
      </x:c>
      <x:c r="Y1859" s="21" t="n">
        <x:v>28486.270308514013</x:v>
      </x:c>
      <x:c r="Z1859" s="21" t="n">
        <x:v>29540.615941235792</x:v>
      </x:c>
      <x:c r="AA1859" s="21" t="n">
        <x:v>30289.24003000112</x:v>
      </x:c>
      <x:c r="AB1859" s="21" t="n">
        <x:v>30700.189490157707</x:v>
      </x:c>
      <x:c r="AC1859" s="21" t="n">
        <x:v>40043.72542194484</x:v>
      </x:c>
      <x:c r="AD1859" s="25" t="n">
        <x:f>AC1859*(1+Inputs!$C$14)*(1-Inputs!$C$14/Inputs!$C$15)</x:f>
        <x:v>31774.69612231322</x:v>
      </x:c>
      <x:c r="AE1859" s="25" t="n">
        <x:f>AD1859/(B1859-Inputs!$C$14)</x:f>
        <x:v>582412.9548298583</x:v>
      </x:c>
      <x:c r="AF1859" s="25" t="n">
        <x:f>S1859/(1+B1859)^1+T1859/(1+B1859)^2+U1859/(1+B1859)^3+V1859/(1+B1859)^4+W1859/(1+B1859)^5+X1859/(1+B1859)^6+Y1859/(1+B1859)^7+Z1859/(1+B1859)^8+AA1859/(1+B1859)^9+AB1859/(1+B1859)^10+AE1859/(1+B1859)^10</x:f>
        <x:v>386392.7095027726</x:v>
      </x:c>
      <x:c r="AG1859" s="25" t="n">
        <x:f>(AF1859+Inputs!$C$12)/Inputs!$C$13</x:f>
        <x:v>334.12141310440046</x:v>
      </x:c>
      <x:c r="AH1859" s="25" t="n">
        <x:f>(S1859+Inputs!$C$11)*Inputs!$C$8-Inputs!$C$11</x:f>
        <x:v>2366.0573232445877</x:v>
      </x:c>
      <x:c r="AI1859" s="25" t="n">
        <x:f>Inputs!$C$12+AH1859-Inputs!$C$10*Inputs!$C$13</x:f>
        <x:v>24683.972738444587</x:v>
      </x:c>
      <x:c r="AJ1859" s="25" t="n">
        <x:f>(S1859+Inputs!$C$11)*(1-Inputs!$C$8)</x:f>
        <x:v>6686.825267306725</x:v>
      </x:c>
      <x:c r="AK1859" s="25" t="n">
        <x:f>AJ1859/(1+B1859)^(1-Inputs!$C$8)+T1859/(1+B1859)^(2-Inputs!$C$8)+U1859/(1+B1859)^(3-Inputs!$C$8)+V1859/(1+B1859)^(4-Inputs!$C$8)+W1859/(1+B1859)^(5-Inputs!$C$8)+X1859/(1+B1859)^(6-Inputs!$C$8)+Y1859/(1+B1859)^(7-Inputs!$C$8)+Z1859/(1+B1859)^(8-Inputs!$C$8)+AA1859/(1+B1859)^(9-Inputs!$C$8)+AB1859/(1+B1859)^(10-Inputs!$C$8)+AE1859/(1+B1859)^(10-Inputs!$C$8)</x:f>
        <x:v>399974.7667524532</x:v>
      </x:c>
      <x:c r="AL1859" s="25" t="n">
        <x:f>(AK1859+AI1859)/Inputs!$C$13</x:f>
        <x:v>338.8468509662546</x:v>
      </x:c>
      <x:c r="AM1859" s="26" t="n">
        <x:f>IF(AL1859&gt;=Inputs!$C$7,1,0)</x:f>
        <x:v>1</x:v>
      </x:c>
      <x:c r="AN1859" s="26" t="n">
        <x:f>IF(Inputs!$C$7&lt;=(1-Inputs!$C$16)*AL1859,1,0)</x:f>
        <x:v>1</x:v>
      </x:c>
    </x:row>
    <x:row r="1860" ht="20" customHeight="1">
      <x:c r="A1860" s="16" t="n">
        <x:v>1855</x:v>
      </x:c>
      <x:c r="B1860" s="19" t="n">
        <x:v>0.08440986281974752</x:v>
      </x:c>
      <x:c r="C1860" s="24" t="n">
        <x:v>0.4753980530714159</x:v>
      </x:c>
      <x:c r="D1860" s="19" t="n">
        <x:v>0.026457824842619007</x:v>
      </x:c>
      <x:c r="E1860" s="19" t="n">
        <x:v>0.054263517928665975</x:v>
      </x:c>
      <x:c r="F1860" s="19" t="n">
        <x:v>-0.2126559884145411</x:v>
      </x:c>
      <x:c r="G1860" s="19" t="n">
        <x:v>-0.0771276972036827</x:v>
      </x:c>
      <x:c r="H1860" s="19" t="n">
        <x:v>0.6063653946190186</x:v>
      </x:c>
      <x:c r="I1860" s="19" t="n">
        <x:v>0.051132803082194866</x:v>
      </x:c>
      <x:c r="J1860" s="19" t="n">
        <x:v>0.05597456576156333</x:v>
      </x:c>
      <x:c r="K1860" s="19" t="n">
        <x:v>0.04623693620946256</x:v>
      </x:c>
      <x:c r="L1860" s="19" t="n">
        <x:v>0.058421420864723364</x:v>
      </x:c>
      <x:c r="M1860" s="19" t="n">
        <x:v>0.061204895249101124</x:v>
      </x:c>
      <x:c r="N1860" s="19" t="n">
        <x:v>0.057968927219015996</x:v>
      </x:c>
      <x:c r="O1860" s="19" t="n">
        <x:v>0.05437674252442434</x:v>
      </x:c>
      <x:c r="P1860" s="19" t="n">
        <x:v>0.04831298436391194</x:v>
      </x:c>
      <x:c r="Q1860" s="19" t="n">
        <x:v>0.05636872055272192</x:v>
      </x:c>
      <x:c r="R1860" s="19" t="n">
        <x:v>0.05744938211039312</x:v>
      </x:c>
      <x:c r="S1860" s="21" t="n">
        <x:v>8825.161665660045</x:v>
      </x:c>
      <x:c r="T1860" s="21" t="n">
        <x:v>14174.534265272545</x:v>
      </x:c>
      <x:c r="U1860" s="21" t="n">
        <x:v>17591.9343243639</x:v>
      </x:c>
      <x:c r="V1860" s="21" t="n">
        <x:v>21259.34108831024</x:v>
      </x:c>
      <x:c r="W1860" s="21" t="n">
        <x:v>25410.729074884977</x:v>
      </x:c>
      <x:c r="X1860" s="21" t="n">
        <x:v>27074.785337747166</x:v>
      </x:c>
      <x:c r="Y1860" s="21" t="n">
        <x:v>28337.276887243184</x:v>
      </x:c>
      <x:c r="Z1860" s="21" t="n">
        <x:v>29333.104451671636</x:v>
      </x:c>
      <x:c r="AA1860" s="21" t="n">
        <x:v>30033.467625253095</x:v>
      </x:c>
      <x:c r="AB1860" s="21" t="n">
        <x:v>30433.85694711577</x:v>
      </x:c>
      <x:c r="AC1860" s="21" t="n">
        <x:v>39696.33514841187</x:v>
      </x:c>
      <x:c r="AD1860" s="25" t="n">
        <x:f>AC1860*(1+Inputs!$C$14)*(1-Inputs!$C$14/Inputs!$C$15)</x:f>
        <x:v>31499.04194026481</x:v>
      </x:c>
      <x:c r="AE1860" s="25" t="n">
        <x:f>AD1860/(B1860-Inputs!$C$14)</x:f>
        <x:v>637505.1486213733</x:v>
      </x:c>
      <x:c r="AF1860" s="25" t="n">
        <x:f>S1860/(1+B1860)^1+T1860/(1+B1860)^2+U1860/(1+B1860)^3+V1860/(1+B1860)^4+W1860/(1+B1860)^5+X1860/(1+B1860)^6+Y1860/(1+B1860)^7+Z1860/(1+B1860)^8+AA1860/(1+B1860)^9+AB1860/(1+B1860)^10+AE1860/(1+B1860)^10</x:f>
        <x:v>425879.39873502415</x:v>
      </x:c>
      <x:c r="AG1860" s="25" t="n">
        <x:f>(AF1860+Inputs!$C$12)/Inputs!$C$13</x:f>
        <x:v>365.6289250361509</x:v>
      </x:c>
      <x:c r="AH1860" s="25" t="n">
        <x:f>(S1860+Inputs!$C$11)*Inputs!$C$8-Inputs!$C$11</x:f>
        <x:v>2259.371629665391</x:v>
      </x:c>
      <x:c r="AI1860" s="25" t="n">
        <x:f>Inputs!$C$12+AH1860-Inputs!$C$10*Inputs!$C$13</x:f>
        <x:v>24577.287044865385</x:v>
      </x:c>
      <x:c r="AJ1860" s="25" t="n">
        <x:f>(S1860+Inputs!$C$11)*(1-Inputs!$C$8)</x:f>
        <x:v>6565.790035994654</x:v>
      </x:c>
      <x:c r="AK1860" s="25" t="n">
        <x:f>AJ1860/(1+B1860)^(1-Inputs!$C$8)+T1860/(1+B1860)^(2-Inputs!$C$8)+U1860/(1+B1860)^(3-Inputs!$C$8)+V1860/(1+B1860)^(4-Inputs!$C$8)+W1860/(1+B1860)^(5-Inputs!$C$8)+X1860/(1+B1860)^(6-Inputs!$C$8)+Y1860/(1+B1860)^(7-Inputs!$C$8)+Z1860/(1+B1860)^(8-Inputs!$C$8)+AA1860/(1+B1860)^(9-Inputs!$C$8)+AB1860/(1+B1860)^(10-Inputs!$C$8)+AE1860/(1+B1860)^(10-Inputs!$C$8)</x:f>
        <x:v>440194.5289050732</x:v>
      </x:c>
      <x:c r="AL1860" s="25" t="n">
        <x:f>(AK1860+AI1860)/Inputs!$C$13</x:f>
        <x:v>370.854174439709</x:v>
      </x:c>
      <x:c r="AM1860" s="26" t="n">
        <x:f>IF(AL1860&gt;=Inputs!$C$7,1,0)</x:f>
        <x:v>1</x:v>
      </x:c>
      <x:c r="AN1860" s="26" t="n">
        <x:f>IF(Inputs!$C$7&lt;=(1-Inputs!$C$16)*AL1860,1,0)</x:f>
        <x:v>1</x:v>
      </x:c>
    </x:row>
    <x:row r="1861" ht="20" customHeight="1">
      <x:c r="A1861" s="16" t="n">
        <x:v>1856</x:v>
      </x:c>
      <x:c r="B1861" s="19" t="n">
        <x:v>0.07407870180594812</x:v>
      </x:c>
      <x:c r="C1861" s="24" t="n">
        <x:v>0.45515983272397875</x:v>
      </x:c>
      <x:c r="D1861" s="19" t="n">
        <x:v>0.037239095535061044</x:v>
      </x:c>
      <x:c r="E1861" s="19" t="n">
        <x:v>0.04491490561206575</x:v>
      </x:c>
      <x:c r="F1861" s="19" t="n">
        <x:v>-0.1502305121410234</x:v>
      </x:c>
      <x:c r="G1861" s="19" t="n">
        <x:v>-0.063312219755839</x:v>
      </x:c>
      <x:c r="H1861" s="19" t="n">
        <x:v>0.8361510931038367</x:v>
      </x:c>
      <x:c r="I1861" s="19" t="n">
        <x:v>0.06166553251519076</x:v>
      </x:c>
      <x:c r="J1861" s="19" t="n">
        <x:v>0.05990593349314281</x:v>
      </x:c>
      <x:c r="K1861" s="19" t="n">
        <x:v>0.07330105492813233</x:v>
      </x:c>
      <x:c r="L1861" s="19" t="n">
        <x:v>0.06768008710816845</x:v>
      </x:c>
      <x:c r="M1861" s="19" t="n">
        <x:v>0.0653645067090008</x:v>
      </x:c>
      <x:c r="N1861" s="19" t="n">
        <x:v>0.06512120475651614</x:v>
      </x:c>
      <x:c r="O1861" s="19" t="n">
        <x:v>0.06743421727456848</x:v>
      </x:c>
      <x:c r="P1861" s="19" t="n">
        <x:v>0.06097431032734562</x:v>
      </x:c>
      <x:c r="Q1861" s="19" t="n">
        <x:v>0.0663007806361918</x:v>
      </x:c>
      <x:c r="R1861" s="19" t="n">
        <x:v>0.06049973649931531</x:v>
      </x:c>
      <x:c r="S1861" s="21" t="n">
        <x:v>10024.825328445691</x:v>
      </x:c>
      <x:c r="T1861" s="21" t="n">
        <x:v>15737.728252023933</x:v>
      </x:c>
      <x:c r="U1861" s="21" t="n">
        <x:v>19176.208559737002</x:v>
      </x:c>
      <x:c r="V1861" s="21" t="n">
        <x:v>22948.803893573036</x:v>
      </x:c>
      <x:c r="W1861" s="21" t="n">
        <x:v>27126.128823415627</x:v>
      </x:c>
      <x:c r="X1861" s="21" t="n">
        <x:v>28880.25543152155</x:v>
      </x:c>
      <x:c r="Y1861" s="21" t="n">
        <x:v>30219.742279238497</x:v>
      </x:c>
      <x:c r="Z1861" s="21" t="n">
        <x:v>31271.377102183174</x:v>
      </x:c>
      <x:c r="AA1861" s="21" t="n">
        <x:v>31980.769047295194</x:v>
      </x:c>
      <x:c r="AB1861" s="21" t="n">
        <x:v>32342.867253081688</x:v>
      </x:c>
      <x:c r="AC1861" s="21" t="n">
        <x:v>42186.34859097611</x:v>
      </x:c>
      <x:c r="AD1861" s="25" t="n">
        <x:f>AC1861*(1+Inputs!$C$14)*(1-Inputs!$C$14/Inputs!$C$15)</x:f>
        <x:v>33474.86760693954</x:v>
      </x:c>
      <x:c r="AE1861" s="25" t="n">
        <x:f>AD1861/(B1861-Inputs!$C$14)</x:f>
        <x:v>856601.3214350014</x:v>
      </x:c>
      <x:c r="AF1861" s="25" t="n">
        <x:f>S1861/(1+B1861)^1+T1861/(1+B1861)^2+U1861/(1+B1861)^3+V1861/(1+B1861)^4+W1861/(1+B1861)^5+X1861/(1+B1861)^6+Y1861/(1+B1861)^7+Z1861/(1+B1861)^8+AA1861/(1+B1861)^9+AB1861/(1+B1861)^10+AE1861/(1+B1861)^10</x:f>
        <x:v>581293.4862758002</x:v>
      </x:c>
      <x:c r="AG1861" s="25" t="n">
        <x:f>(AF1861+Inputs!$C$12)/Inputs!$C$13</x:f>
        <x:v>489.6380864209351</x:v>
      </x:c>
      <x:c r="AH1861" s="25" t="n">
        <x:f>(S1861+Inputs!$C$11)*Inputs!$C$8-Inputs!$C$11</x:f>
        <x:v>2821.405838806064</x:v>
      </x:c>
      <x:c r="AI1861" s="25" t="n">
        <x:f>Inputs!$C$12+AH1861-Inputs!$C$10*Inputs!$C$13</x:f>
        <x:v>25139.321254006063</x:v>
      </x:c>
      <x:c r="AJ1861" s="25" t="n">
        <x:f>(S1861+Inputs!$C$11)*(1-Inputs!$C$8)</x:f>
        <x:v>7203.419489639628</x:v>
      </x:c>
      <x:c r="AK1861" s="25" t="n">
        <x:f>AJ1861/(1+B1861)^(1-Inputs!$C$8)+T1861/(1+B1861)^(2-Inputs!$C$8)+U1861/(1+B1861)^(3-Inputs!$C$8)+V1861/(1+B1861)^(4-Inputs!$C$8)+W1861/(1+B1861)^(5-Inputs!$C$8)+X1861/(1+B1861)^(6-Inputs!$C$8)+Y1861/(1+B1861)^(7-Inputs!$C$8)+Z1861/(1+B1861)^(8-Inputs!$C$8)+AA1861/(1+B1861)^(9-Inputs!$C$8)+AB1861/(1+B1861)^(10-Inputs!$C$8)+AE1861/(1+B1861)^(10-Inputs!$C$8)</x:f>
        <x:v>598368.4303884269</x:v>
      </x:c>
      <x:c r="AL1861" s="25" t="n">
        <x:f>(AK1861+AI1861)/Inputs!$C$13</x:f>
        <x:v>497.51392953874785</x:v>
      </x:c>
      <x:c r="AM1861" s="26" t="n">
        <x:f>IF(AL1861&gt;=Inputs!$C$7,1,0)</x:f>
        <x:v>1</x:v>
      </x:c>
      <x:c r="AN1861" s="26" t="n">
        <x:f>IF(Inputs!$C$7&lt;=(1-Inputs!$C$16)*AL1861,1,0)</x:f>
        <x:v>1</x:v>
      </x:c>
    </x:row>
    <x:row r="1862" ht="20" customHeight="1">
      <x:c r="A1862" s="16" t="n">
        <x:v>1857</x:v>
      </x:c>
      <x:c r="B1862" s="19" t="n">
        <x:v>0.07684629040053104</x:v>
      </x:c>
      <x:c r="C1862" s="24" t="n">
        <x:v>0.31838977917479383</x:v>
      </x:c>
      <x:c r="D1862" s="19" t="n">
        <x:v>0.03628007455169069</x:v>
      </x:c>
      <x:c r="E1862" s="19" t="n">
        <x:v>0.04344611676106894</x:v>
      </x:c>
      <x:c r="F1862" s="19" t="n">
        <x:v>-0.19006657556891357</x:v>
      </x:c>
      <x:c r="G1862" s="19" t="n">
        <x:v>-0.061969776581615295</x:v>
      </x:c>
      <x:c r="H1862" s="19" t="n">
        <x:v>0.7568301434914986</x:v>
      </x:c>
      <x:c r="I1862" s="19" t="n">
        <x:v>0.06323045428852425</x:v>
      </x:c>
      <x:c r="J1862" s="19" t="n">
        <x:v>0.068247491620956</x:v>
      </x:c>
      <x:c r="K1862" s="19" t="n">
        <x:v>0.062300673469372896</x:v>
      </x:c>
      <x:c r="L1862" s="19" t="n">
        <x:v>0.06669408812492861</x:v>
      </x:c>
      <x:c r="M1862" s="19" t="n">
        <x:v>0.07208819999099092</x:v>
      </x:c>
      <x:c r="N1862" s="19" t="n">
        <x:v>0.054880517309492234</x:v>
      </x:c>
      <x:c r="O1862" s="19" t="n">
        <x:v>0.0708957424846551</x:v>
      </x:c>
      <x:c r="P1862" s="19" t="n">
        <x:v>0.06924174855771412</x:v>
      </x:c>
      <x:c r="Q1862" s="19" t="n">
        <x:v>0.06325642142531138</x:v>
      </x:c>
      <x:c r="R1862" s="19" t="n">
        <x:v>0.07175332509590476</x:v>
      </x:c>
      <x:c r="S1862" s="21" t="n">
        <x:v>9313.34926735764</x:v>
      </x:c>
      <x:c r="T1862" s="21" t="n">
        <x:v>14657.553074835243</x:v>
      </x:c>
      <x:c r="U1862" s="21" t="n">
        <x:v>17952.29231572091</x:v>
      </x:c>
      <x:c r="V1862" s="21" t="n">
        <x:v>21514.0145355863</x:v>
      </x:c>
      <x:c r="W1862" s="21" t="n">
        <x:v>25476.716789458747</x:v>
      </x:c>
      <x:c r="X1862" s="21" t="n">
        <x:v>27173.008441502647</x:v>
      </x:c>
      <x:c r="Y1862" s="21" t="n">
        <x:v>28407.730377317785</x:v>
      </x:c>
      <x:c r="Z1862" s="21" t="n">
        <x:v>29438.03162751591</x:v>
      </x:c>
      <x:c r="AA1862" s="21" t="n">
        <x:v>30167.34665049307</x:v>
      </x:c>
      <x:c r="AB1862" s="21" t="n">
        <x:v>30570.226770365694</x:v>
      </x:c>
      <x:c r="AC1862" s="21" t="n">
        <x:v>39874.208830911775</x:v>
      </x:c>
      <x:c r="AD1862" s="25" t="n">
        <x:f>AC1862*(1+Inputs!$C$14)*(1-Inputs!$C$14/Inputs!$C$15)</x:f>
        <x:v>31640.184707328488</x:v>
      </x:c>
      <x:c r="AE1862" s="25" t="n">
        <x:f>AD1862/(B1862-Inputs!$C$14)</x:f>
        <x:v>756104.8877806136</x:v>
      </x:c>
      <x:c r="AF1862" s="25" t="n">
        <x:f>S1862/(1+B1862)^1+T1862/(1+B1862)^2+U1862/(1+B1862)^3+V1862/(1+B1862)^4+W1862/(1+B1862)^5+X1862/(1+B1862)^6+Y1862/(1+B1862)^7+Z1862/(1+B1862)^8+AA1862/(1+B1862)^9+AB1862/(1+B1862)^10+AE1862/(1+B1862)^10</x:f>
        <x:v>510575.31078612583</x:v>
      </x:c>
      <x:c r="AG1862" s="25" t="n">
        <x:f>(AF1862+Inputs!$C$12)/Inputs!$C$13</x:f>
        <x:v>433.21011534118594</x:v>
      </x:c>
      <x:c r="AH1862" s="25" t="n">
        <x:f>(S1862+Inputs!$C$11)*Inputs!$C$8-Inputs!$C$11</x:f>
        <x:v>2488.0841773100183</x:v>
      </x:c>
      <x:c r="AI1862" s="25" t="n">
        <x:f>Inputs!$C$12+AH1862-Inputs!$C$10*Inputs!$C$13</x:f>
        <x:v>24805.999592510016</x:v>
      </x:c>
      <x:c r="AJ1862" s="25" t="n">
        <x:f>(S1862+Inputs!$C$11)*(1-Inputs!$C$8)</x:f>
        <x:v>6825.265090047623</x:v>
      </x:c>
      <x:c r="AK1862" s="25" t="n">
        <x:f>AJ1862/(1+B1862)^(1-Inputs!$C$8)+T1862/(1+B1862)^(2-Inputs!$C$8)+U1862/(1+B1862)^(3-Inputs!$C$8)+V1862/(1+B1862)^(4-Inputs!$C$8)+W1862/(1+B1862)^(5-Inputs!$C$8)+X1862/(1+B1862)^(6-Inputs!$C$8)+Y1862/(1+B1862)^(7-Inputs!$C$8)+Z1862/(1+B1862)^(8-Inputs!$C$8)+AA1862/(1+B1862)^(9-Inputs!$C$8)+AB1862/(1+B1862)^(10-Inputs!$C$8)+AE1862/(1+B1862)^(10-Inputs!$C$8)</x:f>
        <x:v>526203.5990592501</x:v>
      </x:c>
      <x:c r="AL1862" s="25" t="n">
        <x:f>(AK1862+AI1862)/Inputs!$C$13</x:f>
        <x:v>439.6656656099048</x:v>
      </x:c>
      <x:c r="AM1862" s="26" t="n">
        <x:f>IF(AL1862&gt;=Inputs!$C$7,1,0)</x:f>
        <x:v>1</x:v>
      </x:c>
      <x:c r="AN1862" s="26" t="n">
        <x:f>IF(Inputs!$C$7&lt;=(1-Inputs!$C$16)*AL1862,1,0)</x:f>
        <x:v>1</x:v>
      </x:c>
    </x:row>
    <x:row r="1863" ht="20" customHeight="1">
      <x:c r="A1863" s="16" t="n">
        <x:v>1858</x:v>
      </x:c>
      <x:c r="B1863" s="19" t="n">
        <x:v>0.0763513243218132</x:v>
      </x:c>
      <x:c r="C1863" s="24" t="n">
        <x:v>0.700984548463822</x:v>
      </x:c>
      <x:c r="D1863" s="19" t="n">
        <x:v>0.03469409298508737</x:v>
      </x:c>
      <x:c r="E1863" s="19" t="n">
        <x:v>0.038874324908115626</x:v>
      </x:c>
      <x:c r="F1863" s="19" t="n">
        <x:v>-0.1782448988077579</x:v>
      </x:c>
      <x:c r="G1863" s="19" t="n">
        <x:v>-0.06508857993033929</x:v>
      </x:c>
      <x:c r="H1863" s="19" t="n">
        <x:v>0.6079678321845847</x:v>
      </x:c>
      <x:c r="I1863" s="19" t="n">
        <x:v>0.06650687624913303</x:v>
      </x:c>
      <x:c r="J1863" s="19" t="n">
        <x:v>0.070377214386873</x:v>
      </x:c>
      <x:c r="K1863" s="19" t="n">
        <x:v>0.07329614254687045</x:v>
      </x:c>
      <x:c r="L1863" s="19" t="n">
        <x:v>0.06896132886402143</x:v>
      </x:c>
      <x:c r="M1863" s="19" t="n">
        <x:v>0.06961918920073572</x:v>
      </x:c>
      <x:c r="N1863" s="19" t="n">
        <x:v>0.05845344938724907</x:v>
      </x:c>
      <x:c r="O1863" s="19" t="n">
        <x:v>0.0746063561488188</x:v>
      </x:c>
      <x:c r="P1863" s="19" t="n">
        <x:v>0.07258375328419903</x:v>
      </x:c>
      <x:c r="Q1863" s="19" t="n">
        <x:v>0.06254324238218373</x:v>
      </x:c>
      <x:c r="R1863" s="19" t="n">
        <x:v>0.0730155490489244</x:v>
      </x:c>
      <x:c r="S1863" s="21" t="n">
        <x:v>9479.960713873155</x:v>
      </x:c>
      <x:c r="T1863" s="21" t="n">
        <x:v>15167.899944161194</x:v>
      </x:c>
      <x:c r="U1863" s="21" t="n">
        <x:v>18696.22808679806</x:v>
      </x:c>
      <x:c r="V1863" s="21" t="n">
        <x:v>22528.713023012835</x:v>
      </x:c>
      <x:c r="W1863" s="21" t="n">
        <x:v>26816.608848989665</x:v>
      </x:c>
      <x:c r="X1863" s="21" t="n">
        <x:v>28435.450399857426</x:v>
      </x:c>
      <x:c r="Y1863" s="21" t="n">
        <x:v>29658.84951085397</x:v>
      </x:c>
      <x:c r="Z1863" s="21" t="n">
        <x:v>30667.044563527055</x:v>
      </x:c>
      <x:c r="AA1863" s="21" t="n">
        <x:v>31362.08857378612</x:v>
      </x:c>
      <x:c r="AB1863" s="21" t="n">
        <x:v>31717.07476455622</x:v>
      </x:c>
      <x:c r="AC1863" s="21" t="n">
        <x:v>41370.09751898637</x:v>
      </x:c>
      <x:c r="AD1863" s="25" t="n">
        <x:f>AC1863*(1+Inputs!$C$14)*(1-Inputs!$C$14/Inputs!$C$15)</x:f>
        <x:v>32827.17238131568</x:v>
      </x:c>
      <x:c r="AE1863" s="25" t="n">
        <x:f>AD1863/(B1863-Inputs!$C$14)</x:f>
        <x:v>793860.2431651518</x:v>
      </x:c>
      <x:c r="AF1863" s="25" t="n">
        <x:f>S1863/(1+B1863)^1+T1863/(1+B1863)^2+U1863/(1+B1863)^3+V1863/(1+B1863)^4+W1863/(1+B1863)^5+X1863/(1+B1863)^6+Y1863/(1+B1863)^7+Z1863/(1+B1863)^8+AA1863/(1+B1863)^9+AB1863/(1+B1863)^10+AE1863/(1+B1863)^10</x:f>
        <x:v>537009.1340048246</x:v>
      </x:c>
      <x:c r="AG1863" s="25" t="n">
        <x:f>(AF1863+Inputs!$C$12)/Inputs!$C$13</x:f>
        <x:v>454.3023876146657</x:v>
      </x:c>
      <x:c r="AH1863" s="25" t="n">
        <x:f>(S1863+Inputs!$C$11)*Inputs!$C$8-Inputs!$C$11</x:f>
        <x:v>2566.1404988282457</x:v>
      </x:c>
      <x:c r="AI1863" s="25" t="n">
        <x:f>Inputs!$C$12+AH1863-Inputs!$C$10*Inputs!$C$13</x:f>
        <x:v>24884.055914028242</x:v>
      </x:c>
      <x:c r="AJ1863" s="25" t="n">
        <x:f>(S1863+Inputs!$C$11)*(1-Inputs!$C$8)</x:f>
        <x:v>6913.820215044911</x:v>
      </x:c>
      <x:c r="AK1863" s="25" t="n">
        <x:f>AJ1863/(1+B1863)^(1-Inputs!$C$8)+T1863/(1+B1863)^(2-Inputs!$C$8)+U1863/(1+B1863)^(3-Inputs!$C$8)+V1863/(1+B1863)^(4-Inputs!$C$8)+W1863/(1+B1863)^(5-Inputs!$C$8)+X1863/(1+B1863)^(6-Inputs!$C$8)+Y1863/(1+B1863)^(7-Inputs!$C$8)+Z1863/(1+B1863)^(8-Inputs!$C$8)+AA1863/(1+B1863)^(9-Inputs!$C$8)+AB1863/(1+B1863)^(10-Inputs!$C$8)+AE1863/(1+B1863)^(10-Inputs!$C$8)</x:f>
        <x:v>553375.000886262</x:v>
      </x:c>
      <x:c r="AL1863" s="25" t="n">
        <x:f>(AK1863+AI1863)/Inputs!$C$13</x:f>
        <x:v>461.4087553558868</x:v>
      </x:c>
      <x:c r="AM1863" s="26" t="n">
        <x:f>IF(AL1863&gt;=Inputs!$C$7,1,0)</x:f>
        <x:v>1</x:v>
      </x:c>
      <x:c r="AN1863" s="26" t="n">
        <x:f>IF(Inputs!$C$7&lt;=(1-Inputs!$C$16)*AL1863,1,0)</x:f>
        <x:v>1</x:v>
      </x:c>
    </x:row>
    <x:row r="1864" ht="20" customHeight="1">
      <x:c r="A1864" s="16" t="n">
        <x:v>1859</x:v>
      </x:c>
      <x:c r="B1864" s="19" t="n">
        <x:v>0.07918862179770263</x:v>
      </x:c>
      <x:c r="C1864" s="24" t="n">
        <x:v>0.6171158545274977</x:v>
      </x:c>
      <x:c r="D1864" s="19" t="n">
        <x:v>0.01607756420257118</x:v>
      </x:c>
      <x:c r="E1864" s="19" t="n">
        <x:v>0.029427506579883984</x:v>
      </x:c>
      <x:c r="F1864" s="19" t="n">
        <x:v>-0.1927449057334559</x:v>
      </x:c>
      <x:c r="G1864" s="19" t="n">
        <x:v>-0.09918906749730183</x:v>
      </x:c>
      <x:c r="H1864" s="19" t="n">
        <x:v>0.8192587758560137</x:v>
      </x:c>
      <x:c r="I1864" s="19" t="n">
        <x:v>0.06083052508267997</x:v>
      </x:c>
      <x:c r="J1864" s="19" t="n">
        <x:v>0.054029424590906955</x:v>
      </x:c>
      <x:c r="K1864" s="19" t="n">
        <x:v>0.05787963445517903</x:v>
      </x:c>
      <x:c r="L1864" s="19" t="n">
        <x:v>0.05927278050166592</x:v>
      </x:c>
      <x:c r="M1864" s="19" t="n">
        <x:v>0.06597790510298523</x:v>
      </x:c>
      <x:c r="N1864" s="19" t="n">
        <x:v>0.06326511479227406</x:v>
      </x:c>
      <x:c r="O1864" s="19" t="n">
        <x:v>0.05967256725280436</x:v>
      </x:c>
      <x:c r="P1864" s="19" t="n">
        <x:v>0.05763145250973935</x:v>
      </x:c>
      <x:c r="Q1864" s="19" t="n">
        <x:v>0.05732066078781713</x:v>
      </x:c>
      <x:c r="R1864" s="19" t="n">
        <x:v>0.05782421031299123</x:v>
      </x:c>
      <x:c r="S1864" s="21" t="n">
        <x:v>9013.944410655467</x:v>
      </x:c>
      <x:c r="T1864" s="21" t="n">
        <x:v>14440.455736430506</x:v>
      </x:c>
      <x:c r="U1864" s="21" t="n">
        <x:v>17661.705510071086</x:v>
      </x:c>
      <x:c r="V1864" s="21" t="n">
        <x:v>21029.9677344505</x:v>
      </x:c>
      <x:c r="W1864" s="21" t="n">
        <x:v>24694.39373327923</x:v>
      </x:c>
      <x:c r="X1864" s="21" t="n">
        <x:v>25856.528247653074</x:v>
      </x:c>
      <x:c r="Y1864" s="21" t="n">
        <x:v>26699.3003185333</x:v>
      </x:c>
      <x:c r="Z1864" s="21" t="n">
        <x:v>27396.28926027807</x:v>
      </x:c>
      <x:c r="AA1864" s="21" t="n">
        <x:v>27937.762711151914</x:v>
      </x:c>
      <x:c r="AB1864" s="21" t="n">
        <x:v>28316.616887114145</x:v>
      </x:c>
      <x:c r="AC1864" s="21" t="n">
        <x:v>36934.717678844536</x:v>
      </x:c>
      <x:c r="AD1864" s="25" t="n">
        <x:f>AC1864*(1+Inputs!$C$14)*(1-Inputs!$C$14/Inputs!$C$15)</x:f>
        <x:v>29307.698478163136</x:v>
      </x:c>
      <x:c r="AE1864" s="25" t="n">
        <x:f>AD1864/(B1864-Inputs!$C$14)</x:f>
        <x:v>663240.8363477598</x:v>
      </x:c>
      <x:c r="AF1864" s="25" t="n">
        <x:f>S1864/(1+B1864)^1+T1864/(1+B1864)^2+U1864/(1+B1864)^3+V1864/(1+B1864)^4+W1864/(1+B1864)^5+X1864/(1+B1864)^6+Y1864/(1+B1864)^7+Z1864/(1+B1864)^8+AA1864/(1+B1864)^9+AB1864/(1+B1864)^10+AE1864/(1+B1864)^10</x:f>
        <x:v>450908.96283449314</x:v>
      </x:c>
      <x:c r="AG1864" s="25" t="n">
        <x:f>(AF1864+Inputs!$C$12)/Inputs!$C$13</x:f>
        <x:v>385.6007004582952</x:v>
      </x:c>
      <x:c r="AH1864" s="25" t="n">
        <x:f>(S1864+Inputs!$C$11)*Inputs!$C$8-Inputs!$C$11</x:f>
        <x:v>2347.815052663246</x:v>
      </x:c>
      <x:c r="AI1864" s="25" t="n">
        <x:f>Inputs!$C$12+AH1864-Inputs!$C$10*Inputs!$C$13</x:f>
        <x:v>24665.730467863243</x:v>
      </x:c>
      <x:c r="AJ1864" s="25" t="n">
        <x:f>(S1864+Inputs!$C$11)*(1-Inputs!$C$8)</x:f>
        <x:v>6666.129357992221</x:v>
      </x:c>
      <x:c r="AK1864" s="25" t="n">
        <x:f>AJ1864/(1+B1864)^(1-Inputs!$C$8)+T1864/(1+B1864)^(2-Inputs!$C$8)+U1864/(1+B1864)^(3-Inputs!$C$8)+V1864/(1+B1864)^(4-Inputs!$C$8)+W1864/(1+B1864)^(5-Inputs!$C$8)+X1864/(1+B1864)^(6-Inputs!$C$8)+Y1864/(1+B1864)^(7-Inputs!$C$8)+Z1864/(1+B1864)^(8-Inputs!$C$8)+AA1864/(1+B1864)^(9-Inputs!$C$8)+AB1864/(1+B1864)^(10-Inputs!$C$8)+AE1864/(1+B1864)^(10-Inputs!$C$8)</x:f>
        <x:v>465044.2791939337</x:v>
      </x:c>
      <x:c r="AL1864" s="25" t="n">
        <x:f>(AK1864+AI1864)/Inputs!$C$13</x:f>
        <x:v>390.7530429245075</x:v>
      </x:c>
      <x:c r="AM1864" s="26" t="n">
        <x:f>IF(AL1864&gt;=Inputs!$C$7,1,0)</x:f>
        <x:v>1</x:v>
      </x:c>
      <x:c r="AN1864" s="26" t="n">
        <x:f>IF(Inputs!$C$7&lt;=(1-Inputs!$C$16)*AL1864,1,0)</x:f>
        <x:v>1</x:v>
      </x:c>
    </x:row>
    <x:row r="1865" ht="20" customHeight="1">
      <x:c r="A1865" s="16" t="n">
        <x:v>1860</x:v>
      </x:c>
      <x:c r="B1865" s="19" t="n">
        <x:v>0.07946340837929612</x:v>
      </x:c>
      <x:c r="C1865" s="24" t="n">
        <x:v>0.21481967793889112</x:v>
      </x:c>
      <x:c r="D1865" s="19" t="n">
        <x:v>0.03787629031301805</x:v>
      </x:c>
      <x:c r="E1865" s="19" t="n">
        <x:v>0.05346370524083824</x:v>
      </x:c>
      <x:c r="F1865" s="19" t="n">
        <x:v>-0.196739524132521</x:v>
      </x:c>
      <x:c r="G1865" s="19" t="n">
        <x:v>-0.06954917589035688</x:v>
      </x:c>
      <x:c r="H1865" s="19" t="n">
        <x:v>0.7650335166293019</x:v>
      </x:c>
      <x:c r="I1865" s="19" t="n">
        <x:v>0.05977541084746349</x:v>
      </x:c>
      <x:c r="J1865" s="19" t="n">
        <x:v>0.060814720078643636</x:v>
      </x:c>
      <x:c r="K1865" s="19" t="n">
        <x:v>0.053836469714480015</x:v>
      </x:c>
      <x:c r="L1865" s="19" t="n">
        <x:v>0.07034892138004012</x:v>
      </x:c>
      <x:c r="M1865" s="19" t="n">
        <x:v>0.06945834098706768</x:v>
      </x:c>
      <x:c r="N1865" s="19" t="n">
        <x:v>0.06618562534221496</x:v>
      </x:c>
      <x:c r="O1865" s="19" t="n">
        <x:v>0.06262218968737329</x:v>
      </x:c>
      <x:c r="P1865" s="19" t="n">
        <x:v>0.05422654189836635</x:v>
      </x:c>
      <x:c r="Q1865" s="19" t="n">
        <x:v>0.06214563895887182</x:v>
      </x:c>
      <x:c r="R1865" s="19" t="n">
        <x:v>0.05547266624545614</x:v>
      </x:c>
      <x:c r="S1865" s="21" t="n">
        <x:v>9182.655694329034</x:v>
      </x:c>
      <x:c r="T1865" s="21" t="n">
        <x:v>14479.911480474322</x:v>
      </x:c>
      <x:c r="U1865" s="21" t="n">
        <x:v>17830.739360628962</x:v>
      </x:c>
      <x:c r="V1865" s="21" t="n">
        <x:v>21476.962428008566</x:v>
      </x:c>
      <x:c r="W1865" s="21" t="n">
        <x:v>25601.930899408857</x:v>
      </x:c>
      <x:c r="X1865" s="21" t="n">
        <x:v>27508.637006064157</x:v>
      </x:c>
      <x:c r="Y1865" s="21" t="n">
        <x:v>28944.12253116232</x:v>
      </x:c>
      <x:c r="Z1865" s="21" t="n">
        <x:v>30068.32905163302</x:v>
      </x:c>
      <x:c r="AA1865" s="21" t="n">
        <x:v>30840.813902635087</x:v>
      </x:c>
      <x:c r="AB1865" s="21" t="n">
        <x:v>31258.700849605608</x:v>
      </x:c>
      <x:c r="AC1865" s="21" t="n">
        <x:v>40772.21849948558</x:v>
      </x:c>
      <x:c r="AD1865" s="25" t="n">
        <x:f>AC1865*(1+Inputs!$C$14)*(1-Inputs!$C$14/Inputs!$C$15)</x:f>
        <x:v>32352.7553793418</x:v>
      </x:c>
      <x:c r="AE1865" s="25" t="n">
        <x:f>AD1865/(B1865-Inputs!$C$14)</x:f>
        <x:v>727626.5261393343</x:v>
      </x:c>
      <x:c r="AF1865" s="25" t="n">
        <x:f>S1865/(1+B1865)^1+T1865/(1+B1865)^2+U1865/(1+B1865)^3+V1865/(1+B1865)^4+W1865/(1+B1865)^5+X1865/(1+B1865)^6+Y1865/(1+B1865)^7+Z1865/(1+B1865)^8+AA1865/(1+B1865)^9+AB1865/(1+B1865)^10+AE1865/(1+B1865)^10</x:f>
        <x:v>487797.39596165554</x:v>
      </x:c>
      <x:c r="AG1865" s="25" t="n">
        <x:f>(AF1865+Inputs!$C$12)/Inputs!$C$13</x:f>
        <x:v>415.0349926082773</x:v>
      </x:c>
      <x:c r="AH1865" s="25" t="n">
        <x:f>(S1865+Inputs!$C$11)*Inputs!$C$8-Inputs!$C$11</x:f>
        <x:v>2426.8551335075754</x:v>
      </x:c>
      <x:c r="AI1865" s="25" t="n">
        <x:f>Inputs!$C$12+AH1865-Inputs!$C$10*Inputs!$C$13</x:f>
        <x:v>24744.770548707573</x:v>
      </x:c>
      <x:c r="AJ1865" s="25" t="n">
        <x:f>(S1865+Inputs!$C$11)*(1-Inputs!$C$8)</x:f>
        <x:v>6755.80056082146</x:v>
      </x:c>
      <x:c r="AK1865" s="25" t="n">
        <x:f>AJ1865/(1+B1865)^(1-Inputs!$C$8)+T1865/(1+B1865)^(2-Inputs!$C$8)+U1865/(1+B1865)^(3-Inputs!$C$8)+V1865/(1+B1865)^(4-Inputs!$C$8)+W1865/(1+B1865)^(5-Inputs!$C$8)+X1865/(1+B1865)^(6-Inputs!$C$8)+Y1865/(1+B1865)^(7-Inputs!$C$8)+Z1865/(1+B1865)^(8-Inputs!$C$8)+AA1865/(1+B1865)^(9-Inputs!$C$8)+AB1865/(1+B1865)^(10-Inputs!$C$8)+AE1865/(1+B1865)^(10-Inputs!$C$8)</x:f>
        <x:v>503258.2698936991</x:v>
      </x:c>
      <x:c r="AL1865" s="25" t="n">
        <x:f>(AK1865+AI1865)/Inputs!$C$13</x:f>
        <x:v>421.3081020515588</x:v>
      </x:c>
      <x:c r="AM1865" s="26" t="n">
        <x:f>IF(AL1865&gt;=Inputs!$C$7,1,0)</x:f>
        <x:v>1</x:v>
      </x:c>
      <x:c r="AN1865" s="26" t="n">
        <x:f>IF(Inputs!$C$7&lt;=(1-Inputs!$C$16)*AL1865,1,0)</x:f>
        <x:v>1</x:v>
      </x:c>
    </x:row>
    <x:row r="1866" ht="20" customHeight="1">
      <x:c r="A1866" s="16" t="n">
        <x:v>1861</x:v>
      </x:c>
      <x:c r="B1866" s="19" t="n">
        <x:v>0.08864356286483982</x:v>
      </x:c>
      <x:c r="C1866" s="24" t="n">
        <x:v>0.4953547811150827</x:v>
      </x:c>
      <x:c r="D1866" s="19" t="n">
        <x:v>0.015186979220807473</x:v>
      </x:c>
      <x:c r="E1866" s="19" t="n">
        <x:v>0.041062733435918805</x:v>
      </x:c>
      <x:c r="F1866" s="19" t="n">
        <x:v>-0.13618782303074</x:v>
      </x:c>
      <x:c r="G1866" s="19" t="n">
        <x:v>-0.08621935849077261</x:v>
      </x:c>
      <x:c r="H1866" s="19" t="n">
        <x:v>0.965065908528544</x:v>
      </x:c>
      <x:c r="I1866" s="19" t="n">
        <x:v>0.04899906977045134</x:v>
      </x:c>
      <x:c r="J1866" s="19" t="n">
        <x:v>0.05233205361301885</x:v>
      </x:c>
      <x:c r="K1866" s="19" t="n">
        <x:v>0.05611228152155605</x:v>
      </x:c>
      <x:c r="L1866" s="19" t="n">
        <x:v>0.05636114452421566</x:v>
      </x:c>
      <x:c r="M1866" s="19" t="n">
        <x:v>0.05322386480916862</x:v>
      </x:c>
      <x:c r="N1866" s="19" t="n">
        <x:v>0.05589064833453562</x:v>
      </x:c>
      <x:c r="O1866" s="19" t="n">
        <x:v>0.051399292012744124</x:v>
      </x:c>
      <x:c r="P1866" s="19" t="n">
        <x:v>0.047971906110054766</x:v>
      </x:c>
      <x:c r="Q1866" s="19" t="n">
        <x:v>0.05667454045610498</x:v>
      </x:c>
      <x:c r="R1866" s="19" t="n">
        <x:v>0.0562336599247044</x:v>
      </x:c>
      <x:c r="S1866" s="21" t="n">
        <x:v>10105.266030898103</x:v>
      </x:c>
      <x:c r="T1866" s="21" t="n">
        <x:v>15725.420594835086</x:v>
      </x:c>
      <x:c r="U1866" s="21" t="n">
        <x:v>18811.58961473325</x:v>
      </x:c>
      <x:c r="V1866" s="21" t="n">
        <x:v>22011.627312892942</x:v>
      </x:c>
      <x:c r="W1866" s="21" t="n">
        <x:v>25483.91048846749</x:v>
      </x:c>
      <x:c r="X1866" s="21" t="n">
        <x:v>26695.193008336282</x:v>
      </x:c>
      <x:c r="Y1866" s="21" t="n">
        <x:v>27605.80352128288</x:v>
      </x:c>
      <x:c r="Z1866" s="21" t="n">
        <x:v>28337.197893662124</x:v>
      </x:c>
      <x:c r="AA1866" s="21" t="n">
        <x:v>28882.64489371491</x:v>
      </x:c>
      <x:c r="AB1866" s="21" t="n">
        <x:v>29244.043384362307</x:v>
      </x:c>
      <x:c r="AC1866" s="21" t="n">
        <x:v>38144.404414385615</x:v>
      </x:c>
      <x:c r="AD1866" s="25" t="n">
        <x:f>AC1866*(1+Inputs!$C$14)*(1-Inputs!$C$14/Inputs!$C$15)</x:f>
        <x:v>30267.584902814982</x:v>
      </x:c>
      <x:c r="AE1866" s="25" t="n">
        <x:f>AD1866/(B1866-Inputs!$C$14)</x:f>
        <x:v>564235.1716845712</x:v>
      </x:c>
      <x:c r="AF1866" s="25" t="n">
        <x:f>S1866/(1+B1866)^1+T1866/(1+B1866)^2+U1866/(1+B1866)^3+V1866/(1+B1866)^4+W1866/(1+B1866)^5+X1866/(1+B1866)^6+Y1866/(1+B1866)^7+Z1866/(1+B1866)^8+AA1866/(1+B1866)^9+AB1866/(1+B1866)^10+AE1866/(1+B1866)^10</x:f>
        <x:v>382384.9404340254</x:v>
      </x:c>
      <x:c r="AG1866" s="25" t="n">
        <x:f>(AF1866+Inputs!$C$12)/Inputs!$C$13</x:f>
        <x:v>330.92350428478454</x:v>
      </x:c>
      <x:c r="AH1866" s="25" t="n">
        <x:f>(S1866+Inputs!$C$11)*Inputs!$C$8-Inputs!$C$11</x:f>
        <x:v>2859.091756941303</x:v>
      </x:c>
      <x:c r="AI1866" s="25" t="n">
        <x:f>Inputs!$C$12+AH1866-Inputs!$C$10*Inputs!$C$13</x:f>
        <x:v>25177.007172141297</x:v>
      </x:c>
      <x:c r="AJ1866" s="25" t="n">
        <x:f>(S1866+Inputs!$C$11)*(1-Inputs!$C$8)</x:f>
        <x:v>7246.174273956801</x:v>
      </x:c>
      <x:c r="AK1866" s="25" t="n">
        <x:f>AJ1866/(1+B1866)^(1-Inputs!$C$8)+T1866/(1+B1866)^(2-Inputs!$C$8)+U1866/(1+B1866)^(3-Inputs!$C$8)+V1866/(1+B1866)^(4-Inputs!$C$8)+W1866/(1+B1866)^(5-Inputs!$C$8)+X1866/(1+B1866)^(6-Inputs!$C$8)+Y1866/(1+B1866)^(7-Inputs!$C$8)+Z1866/(1+B1866)^(8-Inputs!$C$8)+AA1866/(1+B1866)^(9-Inputs!$C$8)+AB1866/(1+B1866)^(10-Inputs!$C$8)+AE1866/(1+B1866)^(10-Inputs!$C$8)</x:f>
        <x:v>395174.0149320029</x:v>
      </x:c>
      <x:c r="AL1866" s="25" t="n">
        <x:f>(AK1866+AI1866)/Inputs!$C$13</x:f>
        <x:v>335.4096051601187</x:v>
      </x:c>
      <x:c r="AM1866" s="26" t="n">
        <x:f>IF(AL1866&gt;=Inputs!$C$7,1,0)</x:f>
        <x:v>1</x:v>
      </x:c>
      <x:c r="AN1866" s="26" t="n">
        <x:f>IF(Inputs!$C$7&lt;=(1-Inputs!$C$16)*AL1866,1,0)</x:f>
        <x:v>1</x:v>
      </x:c>
    </x:row>
    <x:row r="1867" ht="20" customHeight="1">
      <x:c r="A1867" s="16" t="n">
        <x:v>1862</x:v>
      </x:c>
      <x:c r="B1867" s="19" t="n">
        <x:v>0.09062857571694984</x:v>
      </x:c>
      <x:c r="C1867" s="24" t="n">
        <x:v>0.4594269381935021</x:v>
      </x:c>
      <x:c r="D1867" s="19" t="n">
        <x:v>0.02594652286401953</x:v>
      </x:c>
      <x:c r="E1867" s="19" t="n">
        <x:v>0.03974537835935024</x:v>
      </x:c>
      <x:c r="F1867" s="19" t="n">
        <x:v>-0.14454769275949844</x:v>
      </x:c>
      <x:c r="G1867" s="19" t="n">
        <x:v>-0.07071354116262513</x:v>
      </x:c>
      <x:c r="H1867" s="19" t="n">
        <x:v>0.8760395749547172</x:v>
      </x:c>
      <x:c r="I1867" s="19" t="n">
        <x:v>0.06249322113185031</x:v>
      </x:c>
      <x:c r="J1867" s="19" t="n">
        <x:v>0.06424767409245646</x:v>
      </x:c>
      <x:c r="K1867" s="19" t="n">
        <x:v>0.061202198215838735</x:v>
      </x:c>
      <x:c r="L1867" s="19" t="n">
        <x:v>0.06134935790397208</x:v>
      </x:c>
      <x:c r="M1867" s="19" t="n">
        <x:v>0.06481246608511242</x:v>
      </x:c>
      <x:c r="N1867" s="19" t="n">
        <x:v>0.058675588393917906</x:v>
      </x:c>
      <x:c r="O1867" s="19" t="n">
        <x:v>0.05275182852359535</x:v>
      </x:c>
      <x:c r="P1867" s="19" t="n">
        <x:v>0.068199580522097</x:v>
      </x:c>
      <x:c r="Q1867" s="19" t="n">
        <x:v>0.062147317975526445</x:v>
      </x:c>
      <x:c r="R1867" s="19" t="n">
        <x:v>0.056813800292321734</x:v>
      </x:c>
      <x:c r="S1867" s="21" t="n">
        <x:v>10048.296042504686</x:v>
      </x:c>
      <x:c r="T1867" s="21" t="n">
        <x:v>15666.446646308083</x:v>
      </x:c>
      <x:c r="U1867" s="21" t="n">
        <x:v>18856.046791697103</x:v>
      </x:c>
      <x:c r="V1867" s="21" t="n">
        <x:v>22211.690855436813</x:v>
      </x:c>
      <x:c r="W1867" s="21" t="n">
        <x:v>25894.146740438355</x:v>
      </x:c>
      <x:c r="X1867" s="21" t="n">
        <x:v>27315.15928642948</x:v>
      </x:c>
      <x:c r="Y1867" s="21" t="n">
        <x:v>28364.37062956804</x:v>
      </x:c>
      <x:c r="Z1867" s="21" t="n">
        <x:v>29197.429493161388</x:v>
      </x:c>
      <x:c r="AA1867" s="21" t="n">
        <x:v>29829.656592435058</x:v>
      </x:c>
      <x:c r="AB1867" s="21" t="n">
        <x:v>30196.292215224625</x:v>
      </x:c>
      <x:c r="AC1867" s="21" t="n">
        <x:v>39386.468106814726</x:v>
      </x:c>
      <x:c r="AD1867" s="25" t="n">
        <x:f>AC1867*(1+Inputs!$C$14)*(1-Inputs!$C$14/Inputs!$C$15)</x:f>
        <x:v>31253.162442757482</x:v>
      </x:c>
      <x:c r="AE1867" s="25" t="n">
        <x:f>AD1867/(B1867-Inputs!$C$14)</x:f>
        <x:v>561818.4905862106</x:v>
      </x:c>
      <x:c r="AF1867" s="25" t="n">
        <x:f>S1867/(1+B1867)^1+T1867/(1+B1867)^2+U1867/(1+B1867)^3+V1867/(1+B1867)^4+W1867/(1+B1867)^5+X1867/(1+B1867)^6+Y1867/(1+B1867)^7+Z1867/(1+B1867)^8+AA1867/(1+B1867)^9+AB1867/(1+B1867)^10+AE1867/(1+B1867)^10</x:f>
        <x:v>377969.15485874866</x:v>
      </x:c>
      <x:c r="AG1867" s="25" t="n">
        <x:f>(AF1867+Inputs!$C$12)/Inputs!$C$13</x:f>
        <x:v>327.40002790815663</x:v>
      </x:c>
      <x:c r="AH1867" s="25" t="n">
        <x:f>(S1867+Inputs!$C$11)*Inputs!$C$8-Inputs!$C$11</x:f>
        <x:v>2832.4017075843876</x:v>
      </x:c>
      <x:c r="AI1867" s="25" t="n">
        <x:f>Inputs!$C$12+AH1867-Inputs!$C$10*Inputs!$C$13</x:f>
        <x:v>25150.317122784385</x:v>
      </x:c>
      <x:c r="AJ1867" s="25" t="n">
        <x:f>(S1867+Inputs!$C$11)*(1-Inputs!$C$8)</x:f>
        <x:v>7215.894334920299</x:v>
      </x:c>
      <x:c r="AK1867" s="25" t="n">
        <x:f>AJ1867/(1+B1867)^(1-Inputs!$C$8)+T1867/(1+B1867)^(2-Inputs!$C$8)+U1867/(1+B1867)^(3-Inputs!$C$8)+V1867/(1+B1867)^(4-Inputs!$C$8)+W1867/(1+B1867)^(5-Inputs!$C$8)+X1867/(1+B1867)^(6-Inputs!$C$8)+Y1867/(1+B1867)^(7-Inputs!$C$8)+Z1867/(1+B1867)^(8-Inputs!$C$8)+AA1867/(1+B1867)^(9-Inputs!$C$8)+AB1867/(1+B1867)^(10-Inputs!$C$8)+AE1867/(1+B1867)^(10-Inputs!$C$8)</x:f>
        <x:v>390942.9344586823</x:v>
      </x:c>
      <x:c r="AL1867" s="25" t="n">
        <x:f>(AK1867+AI1867)/Inputs!$C$13</x:f>
        <x:v>332.01221332620565</x:v>
      </x:c>
      <x:c r="AM1867" s="26" t="n">
        <x:f>IF(AL1867&gt;=Inputs!$C$7,1,0)</x:f>
        <x:v>1</x:v>
      </x:c>
      <x:c r="AN1867" s="26" t="n">
        <x:f>IF(Inputs!$C$7&lt;=(1-Inputs!$C$16)*AL1867,1,0)</x:f>
        <x:v>0</x:v>
      </x:c>
    </x:row>
    <x:row r="1868" ht="20" customHeight="1">
      <x:c r="A1868" s="16" t="n">
        <x:v>1863</x:v>
      </x:c>
      <x:c r="B1868" s="19" t="n">
        <x:v>0.08121729728079531</x:v>
      </x:c>
      <x:c r="C1868" s="24" t="n">
        <x:v>0.48071892627976354</x:v>
      </x:c>
      <x:c r="D1868" s="19" t="n">
        <x:v>0.017235263002986303</x:v>
      </x:c>
      <x:c r="E1868" s="19" t="n">
        <x:v>0.04943016480211469</x:v>
      </x:c>
      <x:c r="F1868" s="19" t="n">
        <x:v>-0.18174938273823388</x:v>
      </x:c>
      <x:c r="G1868" s="19" t="n">
        <x:v>-0.02842765436073308</x:v>
      </x:c>
      <x:c r="H1868" s="19" t="n">
        <x:v>0.6897569611881806</x:v>
      </x:c>
      <x:c r="I1868" s="19" t="n">
        <x:v>0.06384668898696987</x:v>
      </x:c>
      <x:c r="J1868" s="19" t="n">
        <x:v>0.06350773800922184</x:v>
      </x:c>
      <x:c r="K1868" s="19" t="n">
        <x:v>0.05977546624817365</x:v>
      </x:c>
      <x:c r="L1868" s="19" t="n">
        <x:v>0.06526867419142376</x:v>
      </x:c>
      <x:c r="M1868" s="19" t="n">
        <x:v>0.071387671391293</x:v>
      </x:c>
      <x:c r="N1868" s="19" t="n">
        <x:v>0.0662612130770151</x:v>
      </x:c>
      <x:c r="O1868" s="19" t="n">
        <x:v>0.06099737145954464</x:v>
      </x:c>
      <x:c r="P1868" s="19" t="n">
        <x:v>0.06405572164004639</x:v>
      </x:c>
      <x:c r="Q1868" s="19" t="n">
        <x:v>0.07212334025471479</x:v>
      </x:c>
      <x:c r="R1868" s="19" t="n">
        <x:v>0.07071343443937053</x:v>
      </x:c>
      <x:c r="S1868" s="21" t="n">
        <x:v>9583.990356231236</x:v>
      </x:c>
      <x:c r="T1868" s="21" t="n">
        <x:v>14948.728275481613</x:v>
      </x:c>
      <x:c r="U1868" s="21" t="n">
        <x:v>18054.975351091074</x:v>
      </x:c>
      <x:c r="V1868" s="21" t="n">
        <x:v>21446.75129212666</x:v>
      </x:c>
      <x:c r="W1868" s="21" t="n">
        <x:v>25214.837901934166</x:v>
      </x:c>
      <x:c r="X1868" s="21" t="n">
        <x:v>26675.253352840482</x:v>
      </x:c>
      <x:c r="Y1868" s="21" t="n">
        <x:v>27769.763486221396</x:v>
      </x:c>
      <x:c r="Z1868" s="21" t="n">
        <x:v>28641.31835699607</x:v>
      </x:c>
      <x:c r="AA1868" s="21" t="n">
        <x:v>29287.348543707154</x:v>
      </x:c>
      <x:c r="AB1868" s="21" t="n">
        <x:v>29686.10775643919</x:v>
      </x:c>
      <x:c r="AC1868" s="21" t="n">
        <x:v>38721.01011709459</x:v>
      </x:c>
      <x:c r="AD1868" s="25" t="n">
        <x:f>AC1868*(1+Inputs!$C$14)*(1-Inputs!$C$14/Inputs!$C$15)</x:f>
        <x:v>30725.121527914554</x:v>
      </x:c>
      <x:c r="AE1868" s="25" t="n">
        <x:f>AD1868/(B1868-Inputs!$C$14)</x:f>
        <x:v>664797.020501711</x:v>
      </x:c>
      <x:c r="AF1868" s="25" t="n">
        <x:f>S1868/(1+B1868)^1+T1868/(1+B1868)^2+U1868/(1+B1868)^3+V1868/(1+B1868)^4+W1868/(1+B1868)^5+X1868/(1+B1868)^6+Y1868/(1+B1868)^7+Z1868/(1+B1868)^8+AA1868/(1+B1868)^9+AB1868/(1+B1868)^10+AE1868/(1+B1868)^10</x:f>
        <x:v>449381.04713295517</x:v>
      </x:c>
      <x:c r="AG1868" s="25" t="n">
        <x:f>(AF1868+Inputs!$C$12)/Inputs!$C$13</x:f>
        <x:v>384.38153462968484</x:v>
      </x:c>
      <x:c r="AH1868" s="25" t="n">
        <x:f>(S1868+Inputs!$C$11)*Inputs!$C$8-Inputs!$C$11</x:f>
        <x:v>2614.877673741209</x:v>
      </x:c>
      <x:c r="AI1868" s="25" t="n">
        <x:f>Inputs!$C$12+AH1868-Inputs!$C$10*Inputs!$C$13</x:f>
        <x:v>24932.79308894121</x:v>
      </x:c>
      <x:c r="AJ1868" s="25" t="n">
        <x:f>(S1868+Inputs!$C$11)*(1-Inputs!$C$8)</x:f>
        <x:v>6969.1126824900275</x:v>
      </x:c>
      <x:c r="AK1868" s="25" t="n">
        <x:f>AJ1868/(1+B1868)^(1-Inputs!$C$8)+T1868/(1+B1868)^(2-Inputs!$C$8)+U1868/(1+B1868)^(3-Inputs!$C$8)+V1868/(1+B1868)^(4-Inputs!$C$8)+W1868/(1+B1868)^(5-Inputs!$C$8)+X1868/(1+B1868)^(6-Inputs!$C$8)+Y1868/(1+B1868)^(7-Inputs!$C$8)+Z1868/(1+B1868)^(8-Inputs!$C$8)+AA1868/(1+B1868)^(9-Inputs!$C$8)+AB1868/(1+B1868)^(10-Inputs!$C$8)+AE1868/(1+B1868)^(10-Inputs!$C$8)</x:f>
        <x:v>463616.8118317141</x:v>
      </x:c>
      <x:c r="AL1868" s="25" t="n">
        <x:f>(AK1868+AI1868)/Inputs!$C$13</x:f>
        <x:v>389.82712416712235</x:v>
      </x:c>
      <x:c r="AM1868" s="26" t="n">
        <x:f>IF(AL1868&gt;=Inputs!$C$7,1,0)</x:f>
        <x:v>1</x:v>
      </x:c>
      <x:c r="AN1868" s="26" t="n">
        <x:f>IF(Inputs!$C$7&lt;=(1-Inputs!$C$16)*AL1868,1,0)</x:f>
        <x:v>1</x:v>
      </x:c>
    </x:row>
    <x:row r="1869" ht="20" customHeight="1">
      <x:c r="A1869" s="16" t="n">
        <x:v>1864</x:v>
      </x:c>
      <x:c r="B1869" s="19" t="n">
        <x:v>0.07743985926891718</x:v>
      </x:c>
      <x:c r="C1869" s="24" t="n">
        <x:v>0.6031872928236623</x:v>
      </x:c>
      <x:c r="D1869" s="19" t="n">
        <x:v>0.002011559461878676</x:v>
      </x:c>
      <x:c r="E1869" s="19" t="n">
        <x:v>0.05846314209611564</x:v>
      </x:c>
      <x:c r="F1869" s="19" t="n">
        <x:v>-0.23920362020773953</x:v>
      </x:c>
      <x:c r="G1869" s="19" t="n">
        <x:v>-0.060197593490015036</x:v>
      </x:c>
      <x:c r="H1869" s="19" t="n">
        <x:v>0.872652181407517</x:v>
      </x:c>
      <x:c r="I1869" s="19" t="n">
        <x:v>0.05542692671420241</x:v>
      </x:c>
      <x:c r="J1869" s="19" t="n">
        <x:v>0.05081090940117633</x:v>
      </x:c>
      <x:c r="K1869" s="19" t="n">
        <x:v>0.05548080157570325</x:v>
      </x:c>
      <x:c r="L1869" s="19" t="n">
        <x:v>0.06234707618250354</x:v>
      </x:c>
      <x:c r="M1869" s="19" t="n">
        <x:v>0.04970741522308003</x:v>
      </x:c>
      <x:c r="N1869" s="19" t="n">
        <x:v>0.05876851117370166</x:v>
      </x:c>
      <x:c r="O1869" s="19" t="n">
        <x:v>0.048195386841920256</x:v>
      </x:c>
      <x:c r="P1869" s="19" t="n">
        <x:v>0.05478472846962973</x:v>
      </x:c>
      <x:c r="Q1869" s="19" t="n">
        <x:v>0.06027067982499261</x:v>
      </x:c>
      <x:c r="R1869" s="19" t="n">
        <x:v>0.05921174174695466</x:v>
      </x:c>
      <x:c r="S1869" s="21" t="n">
        <x:v>8420.732713745207</x:v>
      </x:c>
      <x:c r="T1869" s="21" t="n">
        <x:v>13704.897293017673</x:v>
      </x:c>
      <x:c r="U1869" s="21" t="n">
        <x:v>17253.229683952086</x:v>
      </x:c>
      <x:c r="V1869" s="21" t="n">
        <x:v>21221.957082272405</x:v>
      </x:c>
      <x:c r="W1869" s="21" t="n">
        <x:v>25574.07718619568</x:v>
      </x:c>
      <x:c r="X1869" s="21" t="n">
        <x:v>26961.976756035772</x:v>
      </x:c>
      <x:c r="Y1869" s="21" t="n">
        <x:v>27954.62766824172</x:v>
      </x:c>
      <x:c r="Z1869" s="21" t="n">
        <x:v>28738.328489330233</x:v>
      </x:c>
      <x:c r="AA1869" s="21" t="n">
        <x:v>29335.50313396207</x:v>
      </x:c>
      <x:c r="AB1869" s="21" t="n">
        <x:v>29715.746130912394</x:v>
      </x:c>
      <x:c r="AC1869" s="21" t="n">
        <x:v>38759.66886640746</x:v>
      </x:c>
      <x:c r="AD1869" s="25" t="n">
        <x:f>AC1869*(1+Inputs!$C$14)*(1-Inputs!$C$14/Inputs!$C$15)</x:f>
        <x:v>30755.797245494316</x:v>
      </x:c>
      <x:c r="AE1869" s="25" t="n">
        <x:f>AD1869/(B1869-Inputs!$C$14)</x:f>
        <x:v>724691.310840886</x:v>
      </x:c>
      <x:c r="AF1869" s="25" t="n">
        <x:f>S1869/(1+B1869)^1+T1869/(1+B1869)^2+U1869/(1+B1869)^3+V1869/(1+B1869)^4+W1869/(1+B1869)^5+X1869/(1+B1869)^6+Y1869/(1+B1869)^7+Z1869/(1+B1869)^8+AA1869/(1+B1869)^9+AB1869/(1+B1869)^10+AE1869/(1+B1869)^10</x:f>
        <x:v>489239.3709473347</x:v>
      </x:c>
      <x:c r="AG1869" s="25" t="n">
        <x:f>(AF1869+Inputs!$C$12)/Inputs!$C$13</x:f>
        <x:v>416.1855839834961</x:v>
      </x:c>
      <x:c r="AH1869" s="25" t="n">
        <x:f>(S1869+Inputs!$C$11)*Inputs!$C$8-Inputs!$C$11</x:f>
        <x:v>2069.8994357546035</x:v>
      </x:c>
      <x:c r="AI1869" s="25" t="n">
        <x:f>Inputs!$C$12+AH1869-Inputs!$C$10*Inputs!$C$13</x:f>
        <x:v>24387.8148509546</x:v>
      </x:c>
      <x:c r="AJ1869" s="25" t="n">
        <x:f>(S1869+Inputs!$C$11)*(1-Inputs!$C$8)</x:f>
        <x:v>6350.833277990603</x:v>
      </x:c>
      <x:c r="AK1869" s="25" t="n">
        <x:f>AJ1869/(1+B1869)^(1-Inputs!$C$8)+T1869/(1+B1869)^(2-Inputs!$C$8)+U1869/(1+B1869)^(3-Inputs!$C$8)+V1869/(1+B1869)^(4-Inputs!$C$8)+W1869/(1+B1869)^(5-Inputs!$C$8)+X1869/(1+B1869)^(6-Inputs!$C$8)+Y1869/(1+B1869)^(7-Inputs!$C$8)+Z1869/(1+B1869)^(8-Inputs!$C$8)+AA1869/(1+B1869)^(9-Inputs!$C$8)+AB1869/(1+B1869)^(10-Inputs!$C$8)+AE1869/(1+B1869)^(10-Inputs!$C$8)</x:f>
        <x:v>504648.03491406183</x:v>
      </x:c>
      <x:c r="AL1869" s="25" t="n">
        <x:f>(AK1869+AI1869)/Inputs!$C$13</x:f>
        <x:v>422.1322089262565</x:v>
      </x:c>
      <x:c r="AM1869" s="26" t="n">
        <x:f>IF(AL1869&gt;=Inputs!$C$7,1,0)</x:f>
        <x:v>1</x:v>
      </x:c>
      <x:c r="AN1869" s="26" t="n">
        <x:f>IF(Inputs!$C$7&lt;=(1-Inputs!$C$16)*AL1869,1,0)</x:f>
        <x:v>1</x:v>
      </x:c>
    </x:row>
    <x:row r="1870" ht="20" customHeight="1">
      <x:c r="A1870" s="16" t="n">
        <x:v>1865</x:v>
      </x:c>
      <x:c r="B1870" s="19" t="n">
        <x:v>0.0870219252088088</x:v>
      </x:c>
      <x:c r="C1870" s="24" t="n">
        <x:v>0.167943371893017</x:v>
      </x:c>
      <x:c r="D1870" s="19" t="n">
        <x:v>0.02004155161288992</x:v>
      </x:c>
      <x:c r="E1870" s="19" t="n">
        <x:v>0.04262241864277855</x:v>
      </x:c>
      <x:c r="F1870" s="19" t="n">
        <x:v>-0.13067035400753071</x:v>
      </x:c>
      <x:c r="G1870" s="19" t="n">
        <x:v>-0.10377002190435689</x:v>
      </x:c>
      <x:c r="H1870" s="19" t="n">
        <x:v>0.9237839867379591</x:v>
      </x:c>
      <x:c r="I1870" s="19" t="n">
        <x:v>0.04593172070994001</x:v>
      </x:c>
      <x:c r="J1870" s="19" t="n">
        <x:v>0.046827202579157755</x:v>
      </x:c>
      <x:c r="K1870" s="19" t="n">
        <x:v>0.047441713159197436</x:v>
      </x:c>
      <x:c r="L1870" s="19" t="n">
        <x:v>0.048595582536846677</x:v>
      </x:c>
      <x:c r="M1870" s="19" t="n">
        <x:v>0.04747277776448186</x:v>
      </x:c>
      <x:c r="N1870" s="19" t="n">
        <x:v>0.042150433906309674</x:v>
      </x:c>
      <x:c r="O1870" s="19" t="n">
        <x:v>0.04765133895492795</x:v>
      </x:c>
      <x:c r="P1870" s="19" t="n">
        <x:v>0.04662459393146605</x:v>
      </x:c>
      <x:c r="Q1870" s="19" t="n">
        <x:v>0.050097825577501</x:v>
      </x:c>
      <x:c r="R1870" s="19" t="n">
        <x:v>0.049279748068519216</x:v>
      </x:c>
      <x:c r="S1870" s="21" t="n">
        <x:v>10112.245033842368</x:v>
      </x:c>
      <x:c r="T1870" s="21" t="n">
        <x:v>15451.527282350873</x:v>
      </x:c>
      <x:c r="U1870" s="21" t="n">
        <x:v>18154.226835008012</x:v>
      </x:c>
      <x:c r="V1870" s="21" t="n">
        <x:v>20816.467748400708</x:v>
      </x:c>
      <x:c r="W1870" s="21" t="n">
        <x:v>23665.525532939097</x:v>
      </x:c>
      <x:c r="X1870" s="21" t="n">
        <x:v>24853.578142661347</x:v>
      </x:c>
      <x:c r="Y1870" s="21" t="n">
        <x:v>25745.096249738974</x:v>
      </x:c>
      <x:c r="Z1870" s="21" t="n">
        <x:v>26503.48412378448</x:v>
      </x:c>
      <x:c r="AA1870" s="21" t="n">
        <x:v>27091.453396122906</x:v>
      </x:c>
      <x:c r="AB1870" s="21" t="n">
        <x:v>27500.645073563832</x:v>
      </x:c>
      <x:c r="AC1870" s="21" t="n">
        <x:v>35870.40661769196</x:v>
      </x:c>
      <x:c r="AD1870" s="25" t="n">
        <x:f>AC1870*(1+Inputs!$C$14)*(1-Inputs!$C$14/Inputs!$C$15)</x:f>
        <x:v>28463.167651138567</x:v>
      </x:c>
      <x:c r="AE1870" s="25" t="n">
        <x:f>AD1870/(B1870-Inputs!$C$14)</x:f>
        <x:v>547137.9141946661</x:v>
      </x:c>
      <x:c r="AF1870" s="25" t="n">
        <x:f>S1870/(1+B1870)^1+T1870/(1+B1870)^2+U1870/(1+B1870)^3+V1870/(1+B1870)^4+W1870/(1+B1870)^5+X1870/(1+B1870)^6+Y1870/(1+B1870)^7+Z1870/(1+B1870)^8+AA1870/(1+B1870)^9+AB1870/(1+B1870)^10+AE1870/(1+B1870)^10</x:f>
        <x:v>372282.014320123</x:v>
      </x:c>
      <x:c r="AG1870" s="25" t="n">
        <x:f>(AF1870+Inputs!$C$12)/Inputs!$C$13</x:f>
        <x:v>322.8621025499594</x:v>
      </x:c>
      <x:c r="AH1870" s="25" t="n">
        <x:f>(S1870+Inputs!$C$11)*Inputs!$C$8-Inputs!$C$11</x:f>
        <x:v>2862.3613720193016</x:v>
      </x:c>
      <x:c r="AI1870" s="25" t="n">
        <x:f>Inputs!$C$12+AH1870-Inputs!$C$10*Inputs!$C$13</x:f>
        <x:v>25180.2767872193</x:v>
      </x:c>
      <x:c r="AJ1870" s="25" t="n">
        <x:f>(S1870+Inputs!$C$11)*(1-Inputs!$C$8)</x:f>
        <x:v>7249.883661823067</x:v>
      </x:c>
      <x:c r="AK1870" s="25" t="n">
        <x:f>AJ1870/(1+B1870)^(1-Inputs!$C$8)+T1870/(1+B1870)^(2-Inputs!$C$8)+U1870/(1+B1870)^(3-Inputs!$C$8)+V1870/(1+B1870)^(4-Inputs!$C$8)+W1870/(1+B1870)^(5-Inputs!$C$8)+X1870/(1+B1870)^(6-Inputs!$C$8)+Y1870/(1+B1870)^(7-Inputs!$C$8)+Z1870/(1+B1870)^(8-Inputs!$C$8)+AA1870/(1+B1870)^(9-Inputs!$C$8)+AB1870/(1+B1870)^(10-Inputs!$C$8)+AE1870/(1+B1870)^(10-Inputs!$C$8)</x:f>
        <x:v>384385.23587453715</x:v>
      </x:c>
      <x:c r="AL1870" s="25" t="n">
        <x:f>(AK1870+AI1870)/Inputs!$C$13</x:f>
        <x:v>326.8035514733366</x:v>
      </x:c>
      <x:c r="AM1870" s="26" t="n">
        <x:f>IF(AL1870&gt;=Inputs!$C$7,1,0)</x:f>
        <x:v>1</x:v>
      </x:c>
      <x:c r="AN1870" s="26" t="n">
        <x:f>IF(Inputs!$C$7&lt;=(1-Inputs!$C$16)*AL1870,1,0)</x:f>
        <x:v>0</x:v>
      </x:c>
    </x:row>
    <x:row r="1871" ht="20" customHeight="1">
      <x:c r="A1871" s="16" t="n">
        <x:v>1866</x:v>
      </x:c>
      <x:c r="B1871" s="19" t="n">
        <x:v>0.07122711201781148</x:v>
      </x:c>
      <x:c r="C1871" s="24" t="n">
        <x:v>0.5129904053291341</x:v>
      </x:c>
      <x:c r="D1871" s="19" t="n">
        <x:v>0.03427734037352508</x:v>
      </x:c>
      <x:c r="E1871" s="19" t="n">
        <x:v>0.03359211963108038</x:v>
      </x:c>
      <x:c r="F1871" s="19" t="n">
        <x:v>-0.1883288146515827</x:v>
      </x:c>
      <x:c r="G1871" s="19" t="n">
        <x:v>-0.05482894113299437</x:v>
      </x:c>
      <x:c r="H1871" s="19" t="n">
        <x:v>0.43115458303051923</x:v>
      </x:c>
      <x:c r="I1871" s="19" t="n">
        <x:v>0.07183214367944515</x:v>
      </x:c>
      <x:c r="J1871" s="19" t="n">
        <x:v>0.06419647936479009</x:v>
      </x:c>
      <x:c r="K1871" s="19" t="n">
        <x:v>0.06522904692786029</x:v>
      </x:c>
      <x:c r="L1871" s="19" t="n">
        <x:v>0.05918387181072035</x:v>
      </x:c>
      <x:c r="M1871" s="19" t="n">
        <x:v>0.06108706618966267</x:v>
      </x:c>
      <x:c r="N1871" s="19" t="n">
        <x:v>0.07141874156234167</x:v>
      </x:c>
      <x:c r="O1871" s="19" t="n">
        <x:v>0.06603584657692523</x:v>
      </x:c>
      <x:c r="P1871" s="19" t="n">
        <x:v>0.06554582312014759</x:v>
      </x:c>
      <x:c r="Q1871" s="19" t="n">
        <x:v>0.06329414246947067</x:v>
      </x:c>
      <x:c r="R1871" s="19" t="n">
        <x:v>0.07115132198827383</x:v>
      </x:c>
      <x:c r="S1871" s="21" t="n">
        <x:v>9300.70537493075</x:v>
      </x:c>
      <x:c r="T1871" s="21" t="n">
        <x:v>14652.561362247083</x:v>
      </x:c>
      <x:c r="U1871" s="21" t="n">
        <x:v>17687.056436099883</x:v>
      </x:c>
      <x:c r="V1871" s="21" t="n">
        <x:v>20903.918988979785</x:v>
      </x:c>
      <x:c r="W1871" s="21" t="n">
        <x:v>24469.723247952556</x:v>
      </x:c>
      <x:c r="X1871" s="21" t="n">
        <x:v>25858.75890185153</x:v>
      </x:c>
      <x:c r="Y1871" s="21" t="n">
        <x:v>27000.16978455908</x:v>
      </x:c>
      <x:c r="Z1871" s="21" t="n">
        <x:v>27913.03156460244</x:v>
      </x:c>
      <x:c r="AA1871" s="21" t="n">
        <x:v>28585.104642638467</x:v>
      </x:c>
      <x:c r="AB1871" s="21" t="n">
        <x:v>28994.583849774754</x:v>
      </x:c>
      <x:c r="AC1871" s="21" t="n">
        <x:v>37819.02241274968</x:v>
      </x:c>
      <x:c r="AD1871" s="25" t="n">
        <x:f>AC1871*(1+Inputs!$C$14)*(1-Inputs!$C$14/Inputs!$C$15)</x:f>
        <x:v>30009.394284516868</x:v>
      </x:c>
      <x:c r="AE1871" s="25" t="n">
        <x:f>AD1871/(B1871-Inputs!$C$14)</x:f>
        <x:v>828368.3852514216</x:v>
      </x:c>
      <x:c r="AF1871" s="25" t="n">
        <x:f>S1871/(1+B1871)^1+T1871/(1+B1871)^2+U1871/(1+B1871)^3+V1871/(1+B1871)^4+W1871/(1+B1871)^5+X1871/(1+B1871)^6+Y1871/(1+B1871)^7+Z1871/(1+B1871)^8+AA1871/(1+B1871)^9+AB1871/(1+B1871)^10+AE1871/(1+B1871)^10</x:f>
        <x:v>565212.6284869101</x:v>
      </x:c>
      <x:c r="AG1871" s="25" t="n">
        <x:f>(AF1871+Inputs!$C$12)/Inputs!$C$13</x:f>
        <x:v>476.8067291076863</x:v>
      </x:c>
      <x:c r="AH1871" s="25" t="n">
        <x:f>(S1871+Inputs!$C$11)*Inputs!$C$8-Inputs!$C$11</x:f>
        <x:v>2482.1606003100233</x:v>
      </x:c>
      <x:c r="AI1871" s="25" t="n">
        <x:f>Inputs!$C$12+AH1871-Inputs!$C$10*Inputs!$C$13</x:f>
        <x:v>24800.07601551002</x:v>
      </x:c>
      <x:c r="AJ1871" s="25" t="n">
        <x:f>(S1871+Inputs!$C$11)*(1-Inputs!$C$8)</x:f>
        <x:v>6818.544774620728</x:v>
      </x:c>
      <x:c r="AK1871" s="25" t="n">
        <x:f>AJ1871/(1+B1871)^(1-Inputs!$C$8)+T1871/(1+B1871)^(2-Inputs!$C$8)+U1871/(1+B1871)^(3-Inputs!$C$8)+V1871/(1+B1871)^(4-Inputs!$C$8)+W1871/(1+B1871)^(5-Inputs!$C$8)+X1871/(1+B1871)^(6-Inputs!$C$8)+Y1871/(1+B1871)^(7-Inputs!$C$8)+Z1871/(1+B1871)^(8-Inputs!$C$8)+AA1871/(1+B1871)^(9-Inputs!$C$8)+AB1871/(1+B1871)^(10-Inputs!$C$8)+AE1871/(1+B1871)^(10-Inputs!$C$8)</x:f>
        <x:v>581335.8264389664</x:v>
      </x:c>
      <x:c r="AL1871" s="25" t="n">
        <x:f>(AK1871+AI1871)/Inputs!$C$13</x:f>
        <x:v>483.65245479350494</x:v>
      </x:c>
      <x:c r="AM1871" s="26" t="n">
        <x:f>IF(AL1871&gt;=Inputs!$C$7,1,0)</x:f>
        <x:v>1</x:v>
      </x:c>
      <x:c r="AN1871" s="26" t="n">
        <x:f>IF(Inputs!$C$7&lt;=(1-Inputs!$C$16)*AL1871,1,0)</x:f>
        <x:v>1</x:v>
      </x:c>
    </x:row>
    <x:row r="1872" ht="20" customHeight="1">
      <x:c r="A1872" s="16" t="n">
        <x:v>1867</x:v>
      </x:c>
      <x:c r="B1872" s="19" t="n">
        <x:v>0.08483594517544976</x:v>
      </x:c>
      <x:c r="C1872" s="24" t="n">
        <x:v>0.29694731590868173</x:v>
      </x:c>
      <x:c r="D1872" s="19" t="n">
        <x:v>0.020544874516254197</x:v>
      </x:c>
      <x:c r="E1872" s="19" t="n">
        <x:v>0.043794078621106965</x:v>
      </x:c>
      <x:c r="F1872" s="19" t="n">
        <x:v>-0.1760296882854607</x:v>
      </x:c>
      <x:c r="G1872" s="19" t="n">
        <x:v>-0.07870372974682424</x:v>
      </x:c>
      <x:c r="H1872" s="19" t="n">
        <x:v>0.8073290652786511</x:v>
      </x:c>
      <x:c r="I1872" s="19" t="n">
        <x:v>0.057761139211555707</x:v>
      </x:c>
      <x:c r="J1872" s="19" t="n">
        <x:v>0.0738410492676178</x:v>
      </x:c>
      <x:c r="K1872" s="19" t="n">
        <x:v>0.07012080920917811</x:v>
      </x:c>
      <x:c r="L1872" s="19" t="n">
        <x:v>0.06910970126559846</x:v>
      </x:c>
      <x:c r="M1872" s="19" t="n">
        <x:v>0.0656302564712189</x:v>
      </x:c>
      <x:c r="N1872" s="19" t="n">
        <x:v>0.07361061774497443</x:v>
      </x:c>
      <x:c r="O1872" s="19" t="n">
        <x:v>0.0656969922954329</x:v>
      </x:c>
      <x:c r="P1872" s="19" t="n">
        <x:v>0.058224953904513085</x:v>
      </x:c>
      <x:c r="Q1872" s="19" t="n">
        <x:v>0.07083697161382474</x:v>
      </x:c>
      <x:c r="R1872" s="19" t="n">
        <x:v>0.07280470324590965</x:v>
      </x:c>
      <x:c r="S1872" s="21" t="n">
        <x:v>9464.763464981199</x:v>
      </x:c>
      <x:c r="T1872" s="21" t="n">
        <x:v>14745.694113477457</x:v>
      </x:c>
      <x:c r="U1872" s="21" t="n">
        <x:v>17811.634867550543</x:v>
      </x:c>
      <x:c r="V1872" s="21" t="n">
        <x:v>21017.51996927422</x:v>
      </x:c>
      <x:c r="W1872" s="21" t="n">
        <x:v>24494.140192344952</x:v>
      </x:c>
      <x:c r="X1872" s="21" t="n">
        <x:v>25881.840194851145</x:v>
      </x:c>
      <x:c r="Y1872" s="21" t="n">
        <x:v>26946.360828667115</x:v>
      </x:c>
      <x:c r="Z1872" s="21" t="n">
        <x:v>27792.7964116713</x:v>
      </x:c>
      <x:c r="AA1872" s="21" t="n">
        <x:v>28416.44550439602</x:v>
      </x:c>
      <x:c r="AB1872" s="21" t="n">
        <x:v>28832.14006971553</x:v>
      </x:c>
      <x:c r="AC1872" s="21" t="n">
        <x:v>37607.13922136808</x:v>
      </x:c>
      <x:c r="AD1872" s="25" t="n">
        <x:f>AC1872*(1+Inputs!$C$14)*(1-Inputs!$C$14/Inputs!$C$15)</x:f>
        <x:v>29841.264972155568</x:v>
      </x:c>
      <x:c r="AE1872" s="25" t="n">
        <x:f>AD1872/(B1872-Inputs!$C$14)</x:f>
        <x:v>598789.9871688599</x:v>
      </x:c>
      <x:c r="AF1872" s="25" t="n">
        <x:f>S1872/(1+B1872)^1+T1872/(1+B1872)^2+U1872/(1+B1872)^3+V1872/(1+B1872)^4+W1872/(1+B1872)^5+X1872/(1+B1872)^6+Y1872/(1+B1872)^7+Z1872/(1+B1872)^8+AA1872/(1+B1872)^9+AB1872/(1+B1872)^10+AE1872/(1+B1872)^10</x:f>
        <x:v>403951.2971826504</x:v>
      </x:c>
      <x:c r="AG1872" s="25" t="n">
        <x:f>(AF1872+Inputs!$C$12)/Inputs!$C$13</x:f>
        <x:v>348.1318916120941</x:v>
      </x:c>
      <x:c r="AH1872" s="25" t="n">
        <x:f>(S1872+Inputs!$C$11)*Inputs!$C$8-Inputs!$C$11</x:f>
        <x:v>2559.02069181311</x:v>
      </x:c>
      <x:c r="AI1872" s="25" t="n">
        <x:f>Inputs!$C$12+AH1872-Inputs!$C$10*Inputs!$C$13</x:f>
        <x:v>24876.936107013105</x:v>
      </x:c>
      <x:c r="AJ1872" s="25" t="n">
        <x:f>(S1872+Inputs!$C$11)*(1-Inputs!$C$8)</x:f>
        <x:v>6905.74277316809</x:v>
      </x:c>
      <x:c r="AK1872" s="25" t="n">
        <x:f>AJ1872/(1+B1872)^(1-Inputs!$C$8)+T1872/(1+B1872)^(2-Inputs!$C$8)+U1872/(1+B1872)^(3-Inputs!$C$8)+V1872/(1+B1872)^(4-Inputs!$C$8)+W1872/(1+B1872)^(5-Inputs!$C$8)+X1872/(1+B1872)^(6-Inputs!$C$8)+Y1872/(1+B1872)^(7-Inputs!$C$8)+Z1872/(1+B1872)^(8-Inputs!$C$8)+AA1872/(1+B1872)^(9-Inputs!$C$8)+AB1872/(1+B1872)^(10-Inputs!$C$8)+AE1872/(1+B1872)^(10-Inputs!$C$8)</x:f>
        <x:v>417208.6500818259</x:v>
      </x:c>
      <x:c r="AL1872" s="25" t="n">
        <x:f>(AK1872+AI1872)/Inputs!$C$13</x:f>
        <x:v>352.7522097325626</x:v>
      </x:c>
      <x:c r="AM1872" s="26" t="n">
        <x:f>IF(AL1872&gt;=Inputs!$C$7,1,0)</x:f>
        <x:v>1</x:v>
      </x:c>
      <x:c r="AN1872" s="26" t="n">
        <x:f>IF(Inputs!$C$7&lt;=(1-Inputs!$C$16)*AL1872,1,0)</x:f>
        <x:v>1</x:v>
      </x:c>
    </x:row>
    <x:row r="1873" ht="20" customHeight="1">
      <x:c r="A1873" s="16" t="n">
        <x:v>1868</x:v>
      </x:c>
      <x:c r="B1873" s="19" t="n">
        <x:v>0.0773301756393891</x:v>
      </x:c>
      <x:c r="C1873" s="24" t="n">
        <x:v>0.6487931311902742</x:v>
      </x:c>
      <x:c r="D1873" s="19" t="n">
        <x:v>0.02980099378396659</x:v>
      </x:c>
      <x:c r="E1873" s="19" t="n">
        <x:v>0.06357157974755666</x:v>
      </x:c>
      <x:c r="F1873" s="19" t="n">
        <x:v>-0.15732009994629723</x:v>
      </x:c>
      <x:c r="G1873" s="19" t="n">
        <x:v>-0.06731644612280377</x:v>
      </x:c>
      <x:c r="H1873" s="19" t="n">
        <x:v>0.8346045666674797</x:v>
      </x:c>
      <x:c r="I1873" s="19" t="n">
        <x:v>0.06942738410278139</x:v>
      </x:c>
      <x:c r="J1873" s="19" t="n">
        <x:v>0.07313514478630054</x:v>
      </x:c>
      <x:c r="K1873" s="19" t="n">
        <x:v>0.06704192349011351</x:v>
      </x:c>
      <x:c r="L1873" s="19" t="n">
        <x:v>0.06401040377728691</x:v>
      </x:c>
      <x:c r="M1873" s="19" t="n">
        <x:v>0.05829310670703876</x:v>
      </x:c>
      <x:c r="N1873" s="19" t="n">
        <x:v>0.07216772898886462</x:v>
      </x:c>
      <x:c r="O1873" s="19" t="n">
        <x:v>0.06526008188712809</x:v>
      </x:c>
      <x:c r="P1873" s="19" t="n">
        <x:v>0.0690217603408803</x:v>
      </x:c>
      <x:c r="Q1873" s="19" t="n">
        <x:v>0.06643113552200135</x:v>
      </x:c>
      <x:c r="R1873" s="19" t="n">
        <x:v>0.06141080967900621</x:v>
      </x:c>
      <x:c r="S1873" s="21" t="n">
        <x:v>9895.097487449075</x:v>
      </x:c>
      <x:c r="T1873" s="21" t="n">
        <x:v>15884.67035155087</x:v>
      </x:c>
      <x:c r="U1873" s="21" t="n">
        <x:v>19828.163925449182</x:v>
      </x:c>
      <x:c r="V1873" s="21" t="n">
        <x:v>24172.918577433822</x:v>
      </x:c>
      <x:c r="W1873" s="21" t="n">
        <x:v>29065.74045395401</x:v>
      </x:c>
      <x:c r="X1873" s="21" t="n">
        <x:v>31093.90040828632</x:v>
      </x:c>
      <x:c r="Y1873" s="21" t="n">
        <x:v>32682.215804440777</x:v>
      </x:c>
      <x:c r="Z1873" s="21" t="n">
        <x:v>33883.26396955516</x:v>
      </x:c>
      <x:c r="AA1873" s="21" t="n">
        <x:v>34672.754151769695</x:v>
      </x:c>
      <x:c r="AB1873" s="21" t="n">
        <x:v>35000.479236998406</x:v>
      </x:c>
      <x:c r="AC1873" s="21" t="n">
        <x:v>45652.79900478054</x:v>
      </x:c>
      <x:c r="AD1873" s="25" t="n">
        <x:f>AC1873*(1+Inputs!$C$14)*(1-Inputs!$C$14/Inputs!$C$15)</x:f>
        <x:v>36225.496010293355</x:v>
      </x:c>
      <x:c r="AE1873" s="25" t="n">
        <x:f>AD1873/(B1873-Inputs!$C$14)</x:f>
        <x:v>855784.2121634097</x:v>
      </x:c>
      <x:c r="AF1873" s="25" t="n">
        <x:f>S1873/(1+B1873)^1+T1873/(1+B1873)^2+U1873/(1+B1873)^3+V1873/(1+B1873)^4+W1873/(1+B1873)^5+X1873/(1+B1873)^6+Y1873/(1+B1873)^7+Z1873/(1+B1873)^8+AA1873/(1+B1873)^9+AB1873/(1+B1873)^10+AE1873/(1+B1873)^10</x:f>
        <x:v>575345.202006091</x:v>
      </x:c>
      <x:c r="AG1873" s="25" t="n">
        <x:f>(AF1873+Inputs!$C$12)/Inputs!$C$13</x:f>
        <x:v>484.8917873200161</x:v>
      </x:c>
      <x:c r="AH1873" s="25" t="n">
        <x:f>(S1873+Inputs!$C$11)*Inputs!$C$8-Inputs!$C$11</x:f>
        <x:v>2760.6292338460053</x:v>
      </x:c>
      <x:c r="AI1873" s="25" t="n">
        <x:f>Inputs!$C$12+AH1873-Inputs!$C$10*Inputs!$C$13</x:f>
        <x:v>25078.544649046</x:v>
      </x:c>
      <x:c r="AJ1873" s="25" t="n">
        <x:f>(S1873+Inputs!$C$11)*(1-Inputs!$C$8)</x:f>
        <x:v>7134.4682536030705</x:v>
      </x:c>
      <x:c r="AK1873" s="25" t="n">
        <x:f>AJ1873/(1+B1873)^(1-Inputs!$C$8)+T1873/(1+B1873)^(2-Inputs!$C$8)+U1873/(1+B1873)^(3-Inputs!$C$8)+V1873/(1+B1873)^(4-Inputs!$C$8)+W1873/(1+B1873)^(5-Inputs!$C$8)+X1873/(1+B1873)^(6-Inputs!$C$8)+Y1873/(1+B1873)^(7-Inputs!$C$8)+Z1873/(1+B1873)^(8-Inputs!$C$8)+AA1873/(1+B1873)^(9-Inputs!$C$8)+AB1873/(1+B1873)^(10-Inputs!$C$8)+AE1873/(1+B1873)^(10-Inputs!$C$8)</x:f>
        <x:v>593123.4805075837</x:v>
      </x:c>
      <x:c r="AL1873" s="25" t="n">
        <x:f>(AK1873+AI1873)/Inputs!$C$13</x:f>
        <x:v>493.2803449103989</x:v>
      </x:c>
      <x:c r="AM1873" s="26" t="n">
        <x:f>IF(AL1873&gt;=Inputs!$C$7,1,0)</x:f>
        <x:v>1</x:v>
      </x:c>
      <x:c r="AN1873" s="26" t="n">
        <x:f>IF(Inputs!$C$7&lt;=(1-Inputs!$C$16)*AL1873,1,0)</x:f>
        <x:v>1</x:v>
      </x:c>
    </x:row>
    <x:row r="1874" ht="20" customHeight="1">
      <x:c r="A1874" s="16" t="n">
        <x:v>1869</x:v>
      </x:c>
      <x:c r="B1874" s="19" t="n">
        <x:v>0.07803834071948437</x:v>
      </x:c>
      <x:c r="C1874" s="24" t="n">
        <x:v>0.3739979655669856</x:v>
      </x:c>
      <x:c r="D1874" s="19" t="n">
        <x:v>0.0413464721552586</x:v>
      </x:c>
      <x:c r="E1874" s="19" t="n">
        <x:v>0.04523572028132861</x:v>
      </x:c>
      <x:c r="F1874" s="19" t="n">
        <x:v>-0.23428621305699723</x:v>
      </x:c>
      <x:c r="G1874" s="19" t="n">
        <x:v>-0.0646171255884593</x:v>
      </x:c>
      <x:c r="H1874" s="19" t="n">
        <x:v>0.9431678987145631</x:v>
      </x:c>
      <x:c r="I1874" s="19" t="n">
        <x:v>0.06819776116041454</x:v>
      </x:c>
      <x:c r="J1874" s="19" t="n">
        <x:v>0.07006116091024638</x:v>
      </x:c>
      <x:c r="K1874" s="19" t="n">
        <x:v>0.06573288548119421</x:v>
      </x:c>
      <x:c r="L1874" s="19" t="n">
        <x:v>0.06819007515667068</x:v>
      </x:c>
      <x:c r="M1874" s="19" t="n">
        <x:v>0.06878287765460186</x:v>
      </x:c>
      <x:c r="N1874" s="19" t="n">
        <x:v>0.06735748276769642</x:v>
      </x:c>
      <x:c r="O1874" s="19" t="n">
        <x:v>0.06763476556493402</x:v>
      </x:c>
      <x:c r="P1874" s="19" t="n">
        <x:v>0.07129113884573257</x:v>
      </x:c>
      <x:c r="Q1874" s="19" t="n">
        <x:v>0.07571062015333724</x:v>
      </x:c>
      <x:c r="R1874" s="19" t="n">
        <x:v>0.06393581437659918</x:v>
      </x:c>
      <x:c r="S1874" s="21" t="n">
        <x:v>8556.298349656578</x:v>
      </x:c>
      <x:c r="T1874" s="21" t="n">
        <x:v>13918.089429763015</x:v>
      </x:c>
      <x:c r="U1874" s="21" t="n">
        <x:v>17777.40494258399</x:v>
      </x:c>
      <x:c r="V1874" s="21" t="n">
        <x:v>22162.94449314144</x:v>
      </x:c>
      <x:c r="W1874" s="21" t="n">
        <x:v>27060.761885137235</x:v>
      </x:c>
      <x:c r="X1874" s="21" t="n">
        <x:v>29052.274115703724</x:v>
      </x:c>
      <x:c r="Y1874" s="21" t="n">
        <x:v>30475.379965314347</x:v>
      </x:c>
      <x:c r="Z1874" s="21" t="n">
        <x:v>31594.62355388027</x:v>
      </x:c>
      <x:c r="AA1874" s="21" t="n">
        <x:v>32371.350266501882</x:v>
      </x:c>
      <x:c r="AB1874" s="21" t="n">
        <x:v>32765.723454304927</x:v>
      </x:c>
      <x:c r="AC1874" s="21" t="n">
        <x:v>42737.900157789045</x:v>
      </x:c>
      <x:c r="AD1874" s="25" t="n">
        <x:f>AC1874*(1+Inputs!$C$14)*(1-Inputs!$C$14/Inputs!$C$15)</x:f>
        <x:v>33912.523775205605</x:v>
      </x:c>
      <x:c r="AE1874" s="25" t="n">
        <x:f>AD1874/(B1874-Inputs!$C$14)</x:f>
        <x:v>787960.7626195656</x:v>
      </x:c>
      <x:c r="AF1874" s="25" t="n">
        <x:f>S1874/(1+B1874)^1+T1874/(1+B1874)^2+U1874/(1+B1874)^3+V1874/(1+B1874)^4+W1874/(1+B1874)^5+X1874/(1+B1874)^6+Y1874/(1+B1874)^7+Z1874/(1+B1874)^8+AA1874/(1+B1874)^9+AB1874/(1+B1874)^10+AE1874/(1+B1874)^10</x:f>
        <x:v>526525.5841745395</x:v>
      </x:c>
      <x:c r="AG1874" s="25" t="n">
        <x:f>(AF1874+Inputs!$C$12)/Inputs!$C$13</x:f>
        <x:v>445.9372757811059</x:v>
      </x:c>
      <x:c r="AH1874" s="25" t="n">
        <x:f>(S1874+Inputs!$C$11)*Inputs!$C$8-Inputs!$C$11</x:f>
        <x:v>2133.411007647328</x:v>
      </x:c>
      <x:c r="AI1874" s="25" t="n">
        <x:f>Inputs!$C$12+AH1874-Inputs!$C$10*Inputs!$C$13</x:f>
        <x:v>24451.326422847327</x:v>
      </x:c>
      <x:c r="AJ1874" s="25" t="n">
        <x:f>(S1874+Inputs!$C$11)*(1-Inputs!$C$8)</x:f>
        <x:v>6422.88734200925</x:v>
      </x:c>
      <x:c r="AK1874" s="25" t="n">
        <x:f>AJ1874/(1+B1874)^(1-Inputs!$C$8)+T1874/(1+B1874)^(2-Inputs!$C$8)+U1874/(1+B1874)^(3-Inputs!$C$8)+V1874/(1+B1874)^(4-Inputs!$C$8)+W1874/(1+B1874)^(5-Inputs!$C$8)+X1874/(1+B1874)^(6-Inputs!$C$8)+Y1874/(1+B1874)^(7-Inputs!$C$8)+Z1874/(1+B1874)^(8-Inputs!$C$8)+AA1874/(1+B1874)^(9-Inputs!$C$8)+AB1874/(1+B1874)^(10-Inputs!$C$8)+AE1874/(1+B1874)^(10-Inputs!$C$8)</x:f>
        <x:v>543341.636305524</x:v>
      </x:c>
      <x:c r="AL1874" s="25" t="n">
        <x:f>(AK1874+AI1874)/Inputs!$C$13</x:f>
        <x:v>453.05757195050603</x:v>
      </x:c>
      <x:c r="AM1874" s="26" t="n">
        <x:f>IF(AL1874&gt;=Inputs!$C$7,1,0)</x:f>
        <x:v>1</x:v>
      </x:c>
      <x:c r="AN1874" s="26" t="n">
        <x:f>IF(Inputs!$C$7&lt;=(1-Inputs!$C$16)*AL1874,1,0)</x:f>
        <x:v>1</x:v>
      </x:c>
    </x:row>
    <x:row r="1875" ht="20" customHeight="1">
      <x:c r="A1875" s="16" t="n">
        <x:v>1870</x:v>
      </x:c>
      <x:c r="B1875" s="19" t="n">
        <x:v>0.08264367435105105</x:v>
      </x:c>
      <x:c r="C1875" s="24" t="n">
        <x:v>0.2515395260831781</x:v>
      </x:c>
      <x:c r="D1875" s="19" t="n">
        <x:v>0.028800848604403486</x:v>
      </x:c>
      <x:c r="E1875" s="19" t="n">
        <x:v>0.05666521119711064</x:v>
      </x:c>
      <x:c r="F1875" s="19" t="n">
        <x:v>-0.17246544623583193</x:v>
      </x:c>
      <x:c r="G1875" s="19" t="n">
        <x:v>-0.0804779713366412</x:v>
      </x:c>
      <x:c r="H1875" s="19" t="n">
        <x:v>0.45389150894581576</x:v>
      </x:c>
      <x:c r="I1875" s="19" t="n">
        <x:v>0.049608830085441015</x:v>
      </x:c>
      <x:c r="J1875" s="19" t="n">
        <x:v>0.046409316116140645</x:v>
      </x:c>
      <x:c r="K1875" s="19" t="n">
        <x:v>0.0438722240203299</x:v>
      </x:c>
      <x:c r="L1875" s="19" t="n">
        <x:v>0.04411834107141317</x:v>
      </x:c>
      <x:c r="M1875" s="19" t="n">
        <x:v>0.04368799481486235</x:v>
      </x:c>
      <x:c r="N1875" s="19" t="n">
        <x:v>0.04327599555840493</x:v>
      </x:c>
      <x:c r="O1875" s="19" t="n">
        <x:v>0.04779202467902792</x:v>
      </x:c>
      <x:c r="P1875" s="19" t="n">
        <x:v>0.04300185513486781</x:v>
      </x:c>
      <x:c r="Q1875" s="19" t="n">
        <x:v>0.04597705987068025</x:v>
      </x:c>
      <x:c r="R1875" s="19" t="n">
        <x:v>0.04615851712894141</x:v>
      </x:c>
      <x:c r="S1875" s="21" t="n">
        <x:v>9500.296503844575</x:v>
      </x:c>
      <x:c r="T1875" s="21" t="n">
        <x:v>14773.154723286232</x:v>
      </x:c>
      <x:c r="U1875" s="21" t="n">
        <x:v>17691.572306450114</x:v>
      </x:c>
      <x:c r="V1875" s="21" t="n">
        <x:v>20688.75107278024</x:v>
      </x:c>
      <x:c r="W1875" s="21" t="n">
        <x:v>24023.562852553227</x:v>
      </x:c>
      <x:c r="X1875" s="21" t="n">
        <x:v>25539.063040216297</x:v>
      </x:c>
      <x:c r="Y1875" s="21" t="n">
        <x:v>26758.16248745464</x:v>
      </x:c>
      <x:c r="Z1875" s="21" t="n">
        <x:v>27753.59021706702</x:v>
      </x:c>
      <x:c r="AA1875" s="21" t="n">
        <x:v>28470.35003447606</x:v>
      </x:c>
      <x:c r="AB1875" s="21" t="n">
        <x:v>28896.29995630488</x:v>
      </x:c>
      <x:c r="AC1875" s="21" t="n">
        <x:v>37690.82602996288</x:v>
      </x:c>
      <x:c r="AD1875" s="25" t="n">
        <x:f>AC1875*(1+Inputs!$C$14)*(1-Inputs!$C$14/Inputs!$C$15)</x:f>
        <x:v>29907.670454775543</x:v>
      </x:c>
      <x:c r="AE1875" s="25" t="n">
        <x:f>AD1875/(B1875-Inputs!$C$14)</x:f>
        <x:v>627736.4385124458</x:v>
      </x:c>
      <x:c r="AF1875" s="25" t="n">
        <x:f>S1875/(1+B1875)^1+T1875/(1+B1875)^2+U1875/(1+B1875)^3+V1875/(1+B1875)^4+W1875/(1+B1875)^5+X1875/(1+B1875)^6+Y1875/(1+B1875)^7+Z1875/(1+B1875)^8+AA1875/(1+B1875)^9+AB1875/(1+B1875)^10+AE1875/(1+B1875)^10</x:f>
        <x:v>423176.9175763335</x:v>
      </x:c>
      <x:c r="AG1875" s="25" t="n">
        <x:f>(AF1875+Inputs!$C$12)/Inputs!$C$13</x:f>
        <x:v>363.4725412266106</x:v>
      </x:c>
      <x:c r="AH1875" s="25" t="n">
        <x:f>(S1875+Inputs!$C$11)*Inputs!$C$8-Inputs!$C$11</x:f>
        <x:v>2575.667677143623</x:v>
      </x:c>
      <x:c r="AI1875" s="25" t="n">
        <x:f>Inputs!$C$12+AH1875-Inputs!$C$10*Inputs!$C$13</x:f>
        <x:v>24893.583092343622</x:v>
      </x:c>
      <x:c r="AJ1875" s="25" t="n">
        <x:f>(S1875+Inputs!$C$11)*(1-Inputs!$C$8)</x:f>
        <x:v>6924.628826700952</x:v>
      </x:c>
      <x:c r="AK1875" s="25" t="n">
        <x:f>AJ1875/(1+B1875)^(1-Inputs!$C$8)+T1875/(1+B1875)^(2-Inputs!$C$8)+U1875/(1+B1875)^(3-Inputs!$C$8)+V1875/(1+B1875)^(4-Inputs!$C$8)+W1875/(1+B1875)^(5-Inputs!$C$8)+X1875/(1+B1875)^(6-Inputs!$C$8)+Y1875/(1+B1875)^(7-Inputs!$C$8)+Z1875/(1+B1875)^(8-Inputs!$C$8)+AA1875/(1+B1875)^(9-Inputs!$C$8)+AB1875/(1+B1875)^(10-Inputs!$C$8)+AE1875/(1+B1875)^(10-Inputs!$C$8)</x:f>
        <x:v>436746.8354277357</x:v>
      </x:c>
      <x:c r="AL1875" s="25" t="n">
        <x:f>(AK1875+AI1875)/Inputs!$C$13</x:f>
        <x:v>368.35554657794955</x:v>
      </x:c>
      <x:c r="AM1875" s="26" t="n">
        <x:f>IF(AL1875&gt;=Inputs!$C$7,1,0)</x:f>
        <x:v>1</x:v>
      </x:c>
      <x:c r="AN1875" s="26" t="n">
        <x:f>IF(Inputs!$C$7&lt;=(1-Inputs!$C$16)*AL1875,1,0)</x:f>
        <x:v>1</x:v>
      </x:c>
    </x:row>
    <x:row r="1876" ht="20" customHeight="1">
      <x:c r="A1876" s="16" t="n">
        <x:v>1871</x:v>
      </x:c>
      <x:c r="B1876" s="19" t="n">
        <x:v>0.07661901262827804</x:v>
      </x:c>
      <x:c r="C1876" s="24" t="n">
        <x:v>0.3428460226198524</x:v>
      </x:c>
      <x:c r="D1876" s="19" t="n">
        <x:v>0.03680092137756646</x:v>
      </x:c>
      <x:c r="E1876" s="19" t="n">
        <x:v>0.04093778649074381</x:v>
      </x:c>
      <x:c r="F1876" s="19" t="n">
        <x:v>-0.1545016720355068</x:v>
      </x:c>
      <x:c r="G1876" s="19" t="n">
        <x:v>-0.09235331090572288</x:v>
      </x:c>
      <x:c r="H1876" s="19" t="n">
        <x:v>0.4400413231252571</x:v>
      </x:c>
      <x:c r="I1876" s="19" t="n">
        <x:v>0.04369375895976759</x:v>
      </x:c>
      <x:c r="J1876" s="19" t="n">
        <x:v>0.04674155241538415</x:v>
      </x:c>
      <x:c r="K1876" s="19" t="n">
        <x:v>0.059584935746460135</x:v>
      </x:c>
      <x:c r="L1876" s="19" t="n">
        <x:v>0.05067171053160905</x:v>
      </x:c>
      <x:c r="M1876" s="19" t="n">
        <x:v>0.05476155287875258</x:v>
      </x:c>
      <x:c r="N1876" s="19" t="n">
        <x:v>0.052942092440586064</x:v>
      </x:c>
      <x:c r="O1876" s="19" t="n">
        <x:v>0.05272566926860804</x:v>
      </x:c>
      <x:c r="P1876" s="19" t="n">
        <x:v>0.06338511425118781</x:v>
      </x:c>
      <x:c r="Q1876" s="19" t="n">
        <x:v>0.05593625410568734</x:v>
      </x:c>
      <x:c r="R1876" s="19" t="n">
        <x:v>0.050671181806779944</x:v>
      </x:c>
      <x:c r="S1876" s="21" t="n">
        <x:v>9758.616112916909</x:v>
      </x:c>
      <x:c r="T1876" s="21" t="n">
        <x:v>15168.241690904575</x:v>
      </x:c>
      <x:c r="U1876" s="21" t="n">
        <x:v>18095.48089146192</x:v>
      </x:c>
      <x:c r="V1876" s="21" t="n">
        <x:v>21100.842914309887</x:v>
      </x:c>
      <x:c r="W1876" s="21" t="n">
        <x:v>24417.97271143617</x:v>
      </x:c>
      <x:c r="X1876" s="21" t="n">
        <x:v>25876.06486453762</x:v>
      </x:c>
      <x:c r="Y1876" s="21" t="n">
        <x:v>27048.4753903447</x:v>
      </x:c>
      <x:c r="Z1876" s="21" t="n">
        <x:v>28000.442430751245</x:v>
      </x:c>
      <x:c r="AA1876" s="21" t="n">
        <x:v>28712.183973234754</x:v>
      </x:c>
      <x:c r="AB1876" s="21" t="n">
        <x:v>29126.405436206434</x:v>
      </x:c>
      <x:c r="AC1876" s="21" t="n">
        <x:v>37990.96361244318</x:v>
      </x:c>
      <x:c r="AD1876" s="25" t="n">
        <x:f>AC1876*(1+Inputs!$C$14)*(1-Inputs!$C$14/Inputs!$C$15)</x:f>
        <x:v>30145.829626473656</x:v>
      </x:c>
      <x:c r="AE1876" s="25" t="n">
        <x:f>AD1876/(B1876-Inputs!$C$14)</x:f>
        <x:v>724328.323108537</x:v>
      </x:c>
      <x:c r="AF1876" s="25" t="n">
        <x:f>S1876/(1+B1876)^1+T1876/(1+B1876)^2+U1876/(1+B1876)^3+V1876/(1+B1876)^4+W1876/(1+B1876)^5+X1876/(1+B1876)^6+Y1876/(1+B1876)^7+Z1876/(1+B1876)^8+AA1876/(1+B1876)^9+AB1876/(1+B1876)^10+AE1876/(1+B1876)^10</x:f>
        <x:v>492383.6942828911</x:v>
      </x:c>
      <x:c r="AG1876" s="25" t="n">
        <x:f>(AF1876+Inputs!$C$12)/Inputs!$C$13</x:f>
        <x:v>418.6945257797966</x:v>
      </x:c>
      <x:c r="AH1876" s="25" t="n">
        <x:f>(S1876+Inputs!$C$11)*Inputs!$C$8-Inputs!$C$11</x:f>
        <x:v>2696.6886446816206</x:v>
      </x:c>
      <x:c r="AI1876" s="25" t="n">
        <x:f>Inputs!$C$12+AH1876-Inputs!$C$10*Inputs!$C$13</x:f>
        <x:v>25014.604059881618</x:v>
      </x:c>
      <x:c r="AJ1876" s="25" t="n">
        <x:f>(S1876+Inputs!$C$11)*(1-Inputs!$C$8)</x:f>
        <x:v>7061.927468235289</x:v>
      </x:c>
      <x:c r="AK1876" s="25" t="n">
        <x:f>AJ1876/(1+B1876)^(1-Inputs!$C$8)+T1876/(1+B1876)^(2-Inputs!$C$8)+U1876/(1+B1876)^(3-Inputs!$C$8)+V1876/(1+B1876)^(4-Inputs!$C$8)+W1876/(1+B1876)^(5-Inputs!$C$8)+X1876/(1+B1876)^(6-Inputs!$C$8)+Y1876/(1+B1876)^(7-Inputs!$C$8)+Z1876/(1+B1876)^(8-Inputs!$C$8)+AA1876/(1+B1876)^(9-Inputs!$C$8)+AB1876/(1+B1876)^(10-Inputs!$C$8)+AE1876/(1+B1876)^(10-Inputs!$C$8)</x:f>
        <x:v>507118.6695193887</x:v>
      </x:c>
      <x:c r="AL1876" s="25" t="n">
        <x:f>(AK1876+AI1876)/Inputs!$C$13</x:f>
        <x:v>424.60372830868124</x:v>
      </x:c>
      <x:c r="AM1876" s="26" t="n">
        <x:f>IF(AL1876&gt;=Inputs!$C$7,1,0)</x:f>
        <x:v>1</x:v>
      </x:c>
      <x:c r="AN1876" s="26" t="n">
        <x:f>IF(Inputs!$C$7&lt;=(1-Inputs!$C$16)*AL1876,1,0)</x:f>
        <x:v>1</x:v>
      </x:c>
    </x:row>
    <x:row r="1877" ht="20" customHeight="1">
      <x:c r="A1877" s="16" t="n">
        <x:v>1872</x:v>
      </x:c>
      <x:c r="B1877" s="19" t="n">
        <x:v>0.0964288670539708</x:v>
      </x:c>
      <x:c r="C1877" s="24" t="n">
        <x:v>0.6649806570862609</x:v>
      </x:c>
      <x:c r="D1877" s="19" t="n">
        <x:v>0.018866831993277346</x:v>
      </x:c>
      <x:c r="E1877" s="19" t="n">
        <x:v>0.0435097681570224</x:v>
      </x:c>
      <x:c r="F1877" s="19" t="n">
        <x:v>-0.16555951264790453</x:v>
      </x:c>
      <x:c r="G1877" s="19" t="n">
        <x:v>-0.09278596387634763</x:v>
      </x:c>
      <x:c r="H1877" s="19" t="n">
        <x:v>0.8849673663418969</x:v>
      </x:c>
      <x:c r="I1877" s="19" t="n">
        <x:v>0.07030598711018797</x:v>
      </x:c>
      <x:c r="J1877" s="19" t="n">
        <x:v>0.06432473366626595</x:v>
      </x:c>
      <x:c r="K1877" s="19" t="n">
        <x:v>0.07221050848326399</x:v>
      </x:c>
      <x:c r="L1877" s="19" t="n">
        <x:v>0.062431897301363504</x:v>
      </x:c>
      <x:c r="M1877" s="19" t="n">
        <x:v>0.06262973231511865</x:v>
      </x:c>
      <x:c r="N1877" s="19" t="n">
        <x:v>0.05717815063430976</x:v>
      </x:c>
      <x:c r="O1877" s="19" t="n">
        <x:v>0.06924641316115299</x:v>
      </x:c>
      <x:c r="P1877" s="19" t="n">
        <x:v>0.061517000395332394</x:v>
      </x:c>
      <x:c r="Q1877" s="19" t="n">
        <x:v>0.06572027518476603</x:v>
      </x:c>
      <x:c r="R1877" s="19" t="n">
        <x:v>0.059071845506772434</x:v>
      </x:c>
      <x:c r="S1877" s="21" t="n">
        <x:v>9556.836416448314</x:v>
      </x:c>
      <x:c r="T1877" s="21" t="n">
        <x:v>15311.82830706924</x:v>
      </x:c>
      <x:c r="U1877" s="21" t="n">
        <x:v>18841.310100050745</x:v>
      </x:c>
      <x:c r="V1877" s="21" t="n">
        <x:v>22614.64024392164</x:v>
      </x:c>
      <x:c r="W1877" s="21" t="n">
        <x:v>26733.446973475624</x:v>
      </x:c>
      <x:c r="X1877" s="21" t="n">
        <x:v>28159.737279182016</x:v>
      </x:c>
      <x:c r="Y1877" s="21" t="n">
        <x:v>29203.80693474728</x:v>
      </x:c>
      <x:c r="Z1877" s="21" t="n">
        <x:v>30065.82281298211</x:v>
      </x:c>
      <x:c r="AA1877" s="21" t="n">
        <x:v>30666.90873409368</x:v>
      </x:c>
      <x:c r="AB1877" s="21" t="n">
        <x:v>31014.338876407506</x:v>
      </x:c>
      <x:c r="AC1877" s="21" t="n">
        <x:v>40453.48549096631</x:v>
      </x:c>
      <x:c r="AD1877" s="25" t="n">
        <x:f>AC1877*(1+Inputs!$C$14)*(1-Inputs!$C$14/Inputs!$C$15)</x:f>
        <x:v>32099.840737081766</x:v>
      </x:c>
      <x:c r="AE1877" s="25" t="n">
        <x:f>AD1877/(B1877-Inputs!$C$14)</x:f>
        <x:v>522553.0320928622</x:v>
      </x:c>
      <x:c r="AF1877" s="25" t="n">
        <x:f>S1877/(1+B1877)^1+T1877/(1+B1877)^2+U1877/(1+B1877)^3+V1877/(1+B1877)^4+W1877/(1+B1877)^5+X1877/(1+B1877)^6+Y1877/(1+B1877)^7+Z1877/(1+B1877)^8+AA1877/(1+B1877)^9+AB1877/(1+B1877)^10+AE1877/(1+B1877)^10</x:f>
        <x:v>348073.3347068187</x:v>
      </x:c>
      <x:c r="AG1877" s="25" t="n">
        <x:f>(AF1877+Inputs!$C$12)/Inputs!$C$13</x:f>
        <x:v>303.545333365241</x:v>
      </x:c>
      <x:c r="AH1877" s="25" t="n">
        <x:f>(S1877+Inputs!$C$11)*Inputs!$C$8-Inputs!$C$11</x:f>
        <x:v>2602.156238938799</x:v>
      </x:c>
      <x:c r="AI1877" s="25" t="n">
        <x:f>Inputs!$C$12+AH1877-Inputs!$C$10*Inputs!$C$13</x:f>
        <x:v>24920.071654138796</x:v>
      </x:c>
      <x:c r="AJ1877" s="25" t="n">
        <x:f>(S1877+Inputs!$C$11)*(1-Inputs!$C$8)</x:f>
        <x:v>6954.6801775095155</x:v>
      </x:c>
      <x:c r="AK1877" s="25" t="n">
        <x:f>AJ1877/(1+B1877)^(1-Inputs!$C$8)+T1877/(1+B1877)^(2-Inputs!$C$8)+U1877/(1+B1877)^(3-Inputs!$C$8)+V1877/(1+B1877)^(4-Inputs!$C$8)+W1877/(1+B1877)^(5-Inputs!$C$8)+X1877/(1+B1877)^(6-Inputs!$C$8)+Y1877/(1+B1877)^(7-Inputs!$C$8)+Z1877/(1+B1877)^(8-Inputs!$C$8)+AA1877/(1+B1877)^(9-Inputs!$C$8)+AB1877/(1+B1877)^(10-Inputs!$C$8)+AE1877/(1+B1877)^(10-Inputs!$C$8)</x:f>
        <x:v>360935.82755346736</x:v>
      </x:c>
      <x:c r="AL1877" s="25" t="n">
        <x:f>(AK1877+AI1877)/Inputs!$C$13</x:f>
        <x:v>307.885000859737</x:v>
      </x:c>
      <x:c r="AM1877" s="26" t="n">
        <x:f>IF(AL1877&gt;=Inputs!$C$7,1,0)</x:f>
        <x:v>1</x:v>
      </x:c>
      <x:c r="AN1877" s="26" t="n">
        <x:f>IF(Inputs!$C$7&lt;=(1-Inputs!$C$16)*AL1877,1,0)</x:f>
        <x:v>0</x:v>
      </x:c>
    </x:row>
    <x:row r="1878" ht="20" customHeight="1">
      <x:c r="A1878" s="16" t="n">
        <x:v>1873</x:v>
      </x:c>
      <x:c r="B1878" s="19" t="n">
        <x:v>0.08385700467275264</x:v>
      </x:c>
      <x:c r="C1878" s="24" t="n">
        <x:v>0.6565383048659612</x:v>
      </x:c>
      <x:c r="D1878" s="19" t="n">
        <x:v>0.04098558880689183</x:v>
      </x:c>
      <x:c r="E1878" s="19" t="n">
        <x:v>0.040706830849026404</x:v>
      </x:c>
      <x:c r="F1878" s="19" t="n">
        <x:v>-0.14828722145314147</x:v>
      </x:c>
      <x:c r="G1878" s="19" t="n">
        <x:v>-0.06225529122196861</x:v>
      </x:c>
      <x:c r="H1878" s="19" t="n">
        <x:v>0.8784053962542941</x:v>
      </x:c>
      <x:c r="I1878" s="19" t="n">
        <x:v>0.06941231803593269</x:v>
      </x:c>
      <x:c r="J1878" s="19" t="n">
        <x:v>0.06869253188098697</x:v>
      </x:c>
      <x:c r="K1878" s="19" t="n">
        <x:v>0.05575940569930822</x:v>
      </x:c>
      <x:c r="L1878" s="19" t="n">
        <x:v>0.0518599951160752</x:v>
      </x:c>
      <x:c r="M1878" s="19" t="n">
        <x:v>0.05739306945990734</x:v>
      </x:c>
      <x:c r="N1878" s="19" t="n">
        <x:v>0.064611796695159</x:v>
      </x:c>
      <x:c r="O1878" s="19" t="n">
        <x:v>0.06040634046379296</x:v>
      </x:c>
      <x:c r="P1878" s="19" t="n">
        <x:v>0.06684004113459992</x:v>
      </x:c>
      <x:c r="Q1878" s="19" t="n">
        <x:v>0.061092878303060164</x:v>
      </x:c>
      <x:c r="R1878" s="19" t="n">
        <x:v>0.06068120927854466</x:v>
      </x:c>
      <x:c r="S1878" s="21" t="n">
        <x:v>10048.442817362562</x:v>
      </x:c>
      <x:c r="T1878" s="21" t="n">
        <x:v>15990.644698195376</x:v>
      </x:c>
      <x:c r="U1878" s="21" t="n">
        <x:v>19710.548247942046</x:v>
      </x:c>
      <x:c r="V1878" s="21" t="n">
        <x:v>23727.740735998406</x:v>
      </x:c>
      <x:c r="W1878" s="21" t="n">
        <x:v>28209.224313355357</x:v>
      </x:c>
      <x:c r="X1878" s="21" t="n">
        <x:v>29982.835875908608</x:v>
      </x:c>
      <x:c r="Y1878" s="21" t="n">
        <x:v>31345.532760850514</x:v>
      </x:c>
      <x:c r="Z1878" s="21" t="n">
        <x:v>32392.029699348965</x:v>
      </x:c>
      <x:c r="AA1878" s="21" t="n">
        <x:v>33102.706947219194</x:v>
      </x:c>
      <x:c r="AB1878" s="21" t="n">
        <x:v>33427.73072325741</x:v>
      </x:c>
      <x:c r="AC1878" s="21" t="n">
        <x:v>43601.38789990097</x:v>
      </x:c>
      <x:c r="AD1878" s="25" t="n">
        <x:f>AC1878*(1+Inputs!$C$14)*(1-Inputs!$C$14/Inputs!$C$15)</x:f>
        <x:v>34597.70129857141</x:v>
      </x:c>
      <x:c r="AE1878" s="25" t="n">
        <x:f>AD1878/(B1878-Inputs!$C$14)</x:f>
        <x:v>708142.0879218659</x:v>
      </x:c>
      <x:c r="AF1878" s="25" t="n">
        <x:f>S1878/(1+B1878)^1+T1878/(1+B1878)^2+U1878/(1+B1878)^3+V1878/(1+B1878)^4+W1878/(1+B1878)^5+X1878/(1+B1878)^6+Y1878/(1+B1878)^7+Z1878/(1+B1878)^8+AA1878/(1+B1878)^9+AB1878/(1+B1878)^10+AE1878/(1+B1878)^10</x:f>
        <x:v>475255.9710248319</x:v>
      </x:c>
      <x:c r="AG1878" s="25" t="n">
        <x:f>(AF1878+Inputs!$C$12)/Inputs!$C$13</x:f>
        <x:v>405.0278458071376</x:v>
      </x:c>
      <x:c r="AH1878" s="25" t="n">
        <x:f>(S1878+Inputs!$C$11)*Inputs!$C$8-Inputs!$C$11</x:f>
        <x:v>2832.4704705999948</x:v>
      </x:c>
      <x:c r="AI1878" s="25" t="n">
        <x:f>Inputs!$C$12+AH1878-Inputs!$C$10*Inputs!$C$13</x:f>
        <x:v>25150.385885799995</x:v>
      </x:c>
      <x:c r="AJ1878" s="25" t="n">
        <x:f>(S1878+Inputs!$C$11)*(1-Inputs!$C$8)</x:f>
        <x:v>7215.972346762568</x:v>
      </x:c>
      <x:c r="AK1878" s="25" t="n">
        <x:f>AJ1878/(1+B1878)^(1-Inputs!$C$8)+T1878/(1+B1878)^(2-Inputs!$C$8)+U1878/(1+B1878)^(3-Inputs!$C$8)+V1878/(1+B1878)^(4-Inputs!$C$8)+W1878/(1+B1878)^(5-Inputs!$C$8)+X1878/(1+B1878)^(6-Inputs!$C$8)+Y1878/(1+B1878)^(7-Inputs!$C$8)+Z1878/(1+B1878)^(8-Inputs!$C$8)+AA1878/(1+B1878)^(9-Inputs!$C$8)+AB1878/(1+B1878)^(10-Inputs!$C$8)+AE1878/(1+B1878)^(10-Inputs!$C$8)</x:f>
        <x:v>490814.11322664825</x:v>
      </x:c>
      <x:c r="AL1878" s="25" t="n">
        <x:f>(AK1878+AI1878)/Inputs!$C$13</x:f>
        <x:v>411.70221986772833</x:v>
      </x:c>
      <x:c r="AM1878" s="26" t="n">
        <x:f>IF(AL1878&gt;=Inputs!$C$7,1,0)</x:f>
        <x:v>1</x:v>
      </x:c>
      <x:c r="AN1878" s="26" t="n">
        <x:f>IF(Inputs!$C$7&lt;=(1-Inputs!$C$16)*AL1878,1,0)</x:f>
        <x:v>1</x:v>
      </x:c>
    </x:row>
    <x:row r="1879" ht="20" customHeight="1">
      <x:c r="A1879" s="16" t="n">
        <x:v>1874</x:v>
      </x:c>
      <x:c r="B1879" s="19" t="n">
        <x:v>0.08380940069092793</x:v>
      </x:c>
      <x:c r="C1879" s="24" t="n">
        <x:v>0.5273985682751743</x:v>
      </x:c>
      <x:c r="D1879" s="19" t="n">
        <x:v>0.02415359516617599</x:v>
      </x:c>
      <x:c r="E1879" s="19" t="n">
        <x:v>0.05047167739799335</x:v>
      </x:c>
      <x:c r="F1879" s="19" t="n">
        <x:v>-0.15705950087050158</x:v>
      </x:c>
      <x:c r="G1879" s="19" t="n">
        <x:v>-0.06845525548720105</x:v>
      </x:c>
      <x:c r="H1879" s="19" t="n">
        <x:v>0.8574943019864634</x:v>
      </x:c>
      <x:c r="I1879" s="19" t="n">
        <x:v>0.06118923064814794</x:v>
      </x:c>
      <x:c r="J1879" s="19" t="n">
        <x:v>0.07143243245608005</x:v>
      </x:c>
      <x:c r="K1879" s="19" t="n">
        <x:v>0.06195526452954141</x:v>
      </x:c>
      <x:c r="L1879" s="19" t="n">
        <x:v>0.06400444044304436</x:v>
      </x:c>
      <x:c r="M1879" s="19" t="n">
        <x:v>0.06290476321569372</x:v>
      </x:c>
      <x:c r="N1879" s="19" t="n">
        <x:v>0.06316300837107633</x:v>
      </x:c>
      <x:c r="O1879" s="19" t="n">
        <x:v>0.06296849484610562</x:v>
      </x:c>
      <x:c r="P1879" s="19" t="n">
        <x:v>0.07096534018277112</x:v>
      </x:c>
      <x:c r="Q1879" s="19" t="n">
        <x:v>0.06023005030815625</x:v>
      </x:c>
      <x:c r="R1879" s="19" t="n">
        <x:v>0.06272864778350482</x:v>
      </x:c>
      <x:c r="S1879" s="21" t="n">
        <x:v>9864.166839921903</x:v>
      </x:c>
      <x:c r="T1879" s="21" t="n">
        <x:v>15570.256603605734</x:v>
      </x:c>
      <x:c r="U1879" s="21" t="n">
        <x:v>19055.70565249979</x:v>
      </x:c>
      <x:c r="V1879" s="21" t="n">
        <x:v>22784.768978842934</x:v>
      </x:c>
      <x:c r="W1879" s="21" t="n">
        <x:v>26922.90234425194</x:v>
      </x:c>
      <x:c r="X1879" s="21" t="n">
        <x:v>28536.744935269864</x:v>
      </x:c>
      <x:c r="Y1879" s="21" t="n">
        <x:v>29752.39698435873</x:v>
      </x:c>
      <x:c r="Z1879" s="21" t="n">
        <x:v>30713.537686759348</x:v>
      </x:c>
      <x:c r="AA1879" s="21" t="n">
        <x:v>31395.757013458526</x:v>
      </x:c>
      <x:c r="AB1879" s="21" t="n">
        <x:v>31746.421635487277</x:v>
      </x:c>
      <x:c r="AC1879" s="21" t="n">
        <x:v>41408.376046287754</x:v>
      </x:c>
      <x:c r="AD1879" s="25" t="n">
        <x:f>AC1879*(1+Inputs!$C$14)*(1-Inputs!$C$14/Inputs!$C$15)</x:f>
        <x:v>32857.546392729324</x:v>
      </x:c>
      <x:c r="AE1879" s="25" t="n">
        <x:f>AD1879/(B1879-Inputs!$C$14)</x:f>
        <x:v>673180.697316705</x:v>
      </x:c>
      <x:c r="AF1879" s="25" t="n">
        <x:f>S1879/(1+B1879)^1+T1879/(1+B1879)^2+U1879/(1+B1879)^3+V1879/(1+B1879)^4+W1879/(1+B1879)^5+X1879/(1+B1879)^6+Y1879/(1+B1879)^7+Z1879/(1+B1879)^8+AA1879/(1+B1879)^9+AB1879/(1+B1879)^10+AE1879/(1+B1879)^10</x:f>
        <x:v>452955.6517614629</x:v>
      </x:c>
      <x:c r="AG1879" s="25" t="n">
        <x:f>(AF1879+Inputs!$C$12)/Inputs!$C$13</x:f>
        <x:v>387.23380966650933</x:v>
      </x:c>
      <x:c r="AH1879" s="25" t="n">
        <x:f>(S1879+Inputs!$C$11)*Inputs!$C$8-Inputs!$C$11</x:f>
        <x:v>2746.1384373332758</x:v>
      </x:c>
      <x:c r="AI1879" s="25" t="n">
        <x:f>Inputs!$C$12+AH1879-Inputs!$C$10*Inputs!$C$13</x:f>
        <x:v>25064.053852533274</x:v>
      </x:c>
      <x:c r="AJ1879" s="25" t="n">
        <x:f>(S1879+Inputs!$C$11)*(1-Inputs!$C$8)</x:f>
        <x:v>7118.0284025886285</x:v>
      </x:c>
      <x:c r="AK1879" s="25" t="n">
        <x:f>AJ1879/(1+B1879)^(1-Inputs!$C$8)+T1879/(1+B1879)^(2-Inputs!$C$8)+U1879/(1+B1879)^(3-Inputs!$C$8)+V1879/(1+B1879)^(4-Inputs!$C$8)+W1879/(1+B1879)^(5-Inputs!$C$8)+X1879/(1+B1879)^(6-Inputs!$C$8)+Y1879/(1+B1879)^(7-Inputs!$C$8)+Z1879/(1+B1879)^(8-Inputs!$C$8)+AA1879/(1+B1879)^(9-Inputs!$C$8)+AB1879/(1+B1879)^(10-Inputs!$C$8)+AE1879/(1+B1879)^(10-Inputs!$C$8)</x:f>
        <x:v>467729.398986339</x:v>
      </x:c>
      <x:c r="AL1879" s="25" t="n">
        <x:f>(AK1879+AI1879)/Inputs!$C$13</x:f>
        <x:v>393.213406773225</x:v>
      </x:c>
      <x:c r="AM1879" s="26" t="n">
        <x:f>IF(AL1879&gt;=Inputs!$C$7,1,0)</x:f>
        <x:v>1</x:v>
      </x:c>
      <x:c r="AN1879" s="26" t="n">
        <x:f>IF(Inputs!$C$7&lt;=(1-Inputs!$C$16)*AL1879,1,0)</x:f>
        <x:v>1</x:v>
      </x:c>
    </x:row>
    <x:row r="1880" ht="20" customHeight="1">
      <x:c r="A1880" s="16" t="n">
        <x:v>1875</x:v>
      </x:c>
      <x:c r="B1880" s="19" t="n">
        <x:v>0.07638304915364218</x:v>
      </x:c>
      <x:c r="C1880" s="24" t="n">
        <x:v>0.47545597669116546</x:v>
      </x:c>
      <x:c r="D1880" s="19" t="n">
        <x:v>0.03221323896546409</x:v>
      </x:c>
      <x:c r="E1880" s="19" t="n">
        <x:v>0.041554631944185585</x:v>
      </x:c>
      <x:c r="F1880" s="19" t="n">
        <x:v>-0.1502702179708979</x:v>
      </x:c>
      <x:c r="G1880" s="19" t="n">
        <x:v>-0.05926202298091823</x:v>
      </x:c>
      <x:c r="H1880" s="19" t="n">
        <x:v>0.7810915926146151</x:v>
      </x:c>
      <x:c r="I1880" s="19" t="n">
        <x:v>0.0687948880946817</x:v>
      </x:c>
      <x:c r="J1880" s="19" t="n">
        <x:v>0.07078758494187128</x:v>
      </x:c>
      <x:c r="K1880" s="19" t="n">
        <x:v>0.06663475346998553</x:v>
      </x:c>
      <x:c r="L1880" s="19" t="n">
        <x:v>0.07380522259480472</x:v>
      </x:c>
      <x:c r="M1880" s="19" t="n">
        <x:v>0.07155544856169968</x:v>
      </x:c>
      <x:c r="N1880" s="19" t="n">
        <x:v>0.06735558894066457</x:v>
      </x:c>
      <x:c r="O1880" s="19" t="n">
        <x:v>0.0677297835479419</x:v>
      </x:c>
      <x:c r="P1880" s="19" t="n">
        <x:v>0.06326308202716405</x:v>
      </x:c>
      <x:c r="Q1880" s="19" t="n">
        <x:v>0.0740919521250055</x:v>
      </x:c>
      <x:c r="R1880" s="19" t="n">
        <x:v>0.07115170802100124</x:v>
      </x:c>
      <x:c r="S1880" s="21" t="n">
        <x:v>10018.442192749677</x:v>
      </x:c>
      <x:c r="T1880" s="21" t="n">
        <x:v>15673.046315910362</x:v>
      </x:c>
      <x:c r="U1880" s="21" t="n">
        <x:v>18979.63390229584</x:v>
      </x:c>
      <x:c r="V1880" s="21" t="n">
        <x:v>22523.208168382243</x:v>
      </x:c>
      <x:c r="W1880" s="21" t="n">
        <x:v>26480.606738628278</x:v>
      </x:c>
      <x:c r="X1880" s="21" t="n">
        <x:v>28085.62302707293</x:v>
      </x:c>
      <x:c r="Y1880" s="21" t="n">
        <x:v>29301.590863484</x:v>
      </x:c>
      <x:c r="Z1880" s="21" t="n">
        <x:v>30262.90045989349</x:v>
      </x:c>
      <x:c r="AA1880" s="21" t="n">
        <x:v>30931.759417752444</x:v>
      </x:c>
      <x:c r="AB1880" s="21" t="n">
        <x:v>31306.449850388537</x:v>
      </x:c>
      <x:c r="AC1880" s="21" t="n">
        <x:v>40834.49980485461</x:v>
      </x:c>
      <x:c r="AD1880" s="25" t="n">
        <x:f>AC1880*(1+Inputs!$C$14)*(1-Inputs!$C$14/Inputs!$C$15)</x:f>
        <x:v>32402.17559515213</x:v>
      </x:c>
      <x:c r="AE1880" s="25" t="n">
        <x:f>AD1880/(B1880-Inputs!$C$14)</x:f>
        <x:v>782981.8309147086</x:v>
      </x:c>
      <x:c r="AF1880" s="25" t="n">
        <x:f>S1880/(1+B1880)^1+T1880/(1+B1880)^2+U1880/(1+B1880)^3+V1880/(1+B1880)^4+W1880/(1+B1880)^5+X1880/(1+B1880)^6+Y1880/(1+B1880)^7+Z1880/(1+B1880)^8+AA1880/(1+B1880)^9+AB1880/(1+B1880)^10+AE1880/(1+B1880)^10</x:f>
        <x:v>531505.2737618864</x:v>
      </x:c>
      <x:c r="AG1880" s="25" t="n">
        <x:f>(AF1880+Inputs!$C$12)/Inputs!$C$13</x:f>
        <x:v>449.91070662933197</x:v>
      </x:c>
      <x:c r="AH1880" s="25" t="n">
        <x:f>(S1880+Inputs!$C$11)*Inputs!$C$8-Inputs!$C$11</x:f>
        <x:v>2818.4153834525887</x:v>
      </x:c>
      <x:c r="AI1880" s="25" t="n">
        <x:f>Inputs!$C$12+AH1880-Inputs!$C$10*Inputs!$C$13</x:f>
        <x:v>25136.330798652583</x:v>
      </x:c>
      <x:c r="AJ1880" s="25" t="n">
        <x:f>(S1880+Inputs!$C$11)*(1-Inputs!$C$8)</x:f>
        <x:v>7200.026809297089</x:v>
      </x:c>
      <x:c r="AK1880" s="25" t="n">
        <x:f>AJ1880/(1+B1880)^(1-Inputs!$C$8)+T1880/(1+B1880)^(2-Inputs!$C$8)+U1880/(1+B1880)^(3-Inputs!$C$8)+V1880/(1+B1880)^(4-Inputs!$C$8)+W1880/(1+B1880)^(5-Inputs!$C$8)+X1880/(1+B1880)^(6-Inputs!$C$8)+Y1880/(1+B1880)^(7-Inputs!$C$8)+Z1880/(1+B1880)^(8-Inputs!$C$8)+AA1880/(1+B1880)^(9-Inputs!$C$8)+AB1880/(1+B1880)^(10-Inputs!$C$8)+AE1880/(1+B1880)^(10-Inputs!$C$8)</x:f>
        <x:v>547443.1527319185</x:v>
      </x:c>
      <x:c r="AL1880" s="25" t="n">
        <x:f>(AK1880+AI1880)/Inputs!$C$13</x:f>
        <x:v>456.87686812901933</x:v>
      </x:c>
      <x:c r="AM1880" s="26" t="n">
        <x:f>IF(AL1880&gt;=Inputs!$C$7,1,0)</x:f>
        <x:v>1</x:v>
      </x:c>
      <x:c r="AN1880" s="26" t="n">
        <x:f>IF(Inputs!$C$7&lt;=(1-Inputs!$C$16)*AL1880,1,0)</x:f>
        <x:v>1</x:v>
      </x:c>
    </x:row>
    <x:row r="1881" ht="20" customHeight="1">
      <x:c r="A1881" s="16" t="n">
        <x:v>1876</x:v>
      </x:c>
      <x:c r="B1881" s="19" t="n">
        <x:v>0.07336862069337645</x:v>
      </x:c>
      <x:c r="C1881" s="24" t="n">
        <x:v>0.5055735383179751</x:v>
      </x:c>
      <x:c r="D1881" s="19" t="n">
        <x:v>0.04094563898831752</x:v>
      </x:c>
      <x:c r="E1881" s="19" t="n">
        <x:v>0.05286620403861633</x:v>
      </x:c>
      <x:c r="F1881" s="19" t="n">
        <x:v>-0.09771431681071932</x:v>
      </x:c>
      <x:c r="G1881" s="19" t="n">
        <x:v>-0.06585883153642669</x:v>
      </x:c>
      <x:c r="H1881" s="19" t="n">
        <x:v>0.7552367369964657</x:v>
      </x:c>
      <x:c r="I1881" s="19" t="n">
        <x:v>0.04776702426798124</x:v>
      </x:c>
      <x:c r="J1881" s="19" t="n">
        <x:v>0.05337391418238553</x:v>
      </x:c>
      <x:c r="K1881" s="19" t="n">
        <x:v>0.0505724172087605</x:v>
      </x:c>
      <x:c r="L1881" s="19" t="n">
        <x:v>0.051613603722840934</x:v>
      </x:c>
      <x:c r="M1881" s="19" t="n">
        <x:v>0.05165197395805876</x:v>
      </x:c>
      <x:c r="N1881" s="19" t="n">
        <x:v>0.052163343253099584</x:v>
      </x:c>
      <x:c r="O1881" s="19" t="n">
        <x:v>0.04384883594076541</x:v>
      </x:c>
      <x:c r="P1881" s="19" t="n">
        <x:v>0.04521848484935049</x:v>
      </x:c>
      <x:c r="Q1881" s="19" t="n">
        <x:v>0.0467878202560803</x:v>
      </x:c>
      <x:c r="R1881" s="19" t="n">
        <x:v>0.05941573755218883</x:v>
      </x:c>
      <x:c r="S1881" s="21" t="n">
        <x:v>10956.46259876024</x:v>
      </x:c>
      <x:c r="T1881" s="21" t="n">
        <x:v>17006.086255962276</x:v>
      </x:c>
      <x:c r="U1881" s="21" t="n">
        <x:v>20447.857370106194</x:v>
      </x:c>
      <x:c r="V1881" s="21" t="n">
        <x:v>24096.912709203367</x:v>
      </x:c>
      <x:c r="W1881" s="21" t="n">
        <x:v>28217.957372852823</x:v>
      </x:c>
      <x:c r="X1881" s="21" t="n">
        <x:v>30073.050191094182</x:v>
      </x:c>
      <x:c r="Y1881" s="21" t="n">
        <x:v>31537.70433611326</x:v>
      </x:c>
      <x:c r="Z1881" s="21" t="n">
        <x:v>32643.930695928913</x:v>
      </x:c>
      <x:c r="AA1881" s="21" t="n">
        <x:v>33376.34999378212</x:v>
      </x:c>
      <x:c r="AB1881" s="21" t="n">
        <x:v>33698.59950115498</x:v>
      </x:c>
      <x:c r="AC1881" s="21" t="n">
        <x:v>43954.6950015065</x:v>
      </x:c>
      <x:c r="AD1881" s="25" t="n">
        <x:f>AC1881*(1+Inputs!$C$14)*(1-Inputs!$C$14/Inputs!$C$15)</x:f>
        <x:v>34878.050483695406</x:v>
      </x:c>
      <x:c r="AE1881" s="25" t="n">
        <x:f>AD1881/(B1881-Inputs!$C$14)</x:f>
        <x:v>909025.3924534844</x:v>
      </x:c>
      <x:c r="AF1881" s="25" t="n">
        <x:f>S1881/(1+B1881)^1+T1881/(1+B1881)^2+U1881/(1+B1881)^3+V1881/(1+B1881)^4+W1881/(1+B1881)^5+X1881/(1+B1881)^6+Y1881/(1+B1881)^7+Z1881/(1+B1881)^8+AA1881/(1+B1881)^9+AB1881/(1+B1881)^10+AE1881/(1+B1881)^10</x:f>
        <x:v>618918.3952712312</x:v>
      </x:c>
      <x:c r="AG1881" s="25" t="n">
        <x:f>(AF1881+Inputs!$C$12)/Inputs!$C$13</x:f>
        <x:v>519.660032857921</x:v>
      </x:c>
      <x:c r="AH1881" s="25" t="n">
        <x:f>(S1881+Inputs!$C$11)*Inputs!$C$8-Inputs!$C$11</x:f>
        <x:v>3257.871518871236</x:v>
      </x:c>
      <x:c r="AI1881" s="25" t="n">
        <x:f>Inputs!$C$12+AH1881-Inputs!$C$10*Inputs!$C$13</x:f>
        <x:v>25575.786934071235</x:v>
      </x:c>
      <x:c r="AJ1881" s="25" t="n">
        <x:f>(S1881+Inputs!$C$11)*(1-Inputs!$C$8)</x:f>
        <x:v>7698.5910798890045</x:v>
      </x:c>
      <x:c r="AK1881" s="25" t="n">
        <x:f>AJ1881/(1+B1881)^(1-Inputs!$C$8)+T1881/(1+B1881)^(2-Inputs!$C$8)+U1881/(1+B1881)^(3-Inputs!$C$8)+V1881/(1+B1881)^(4-Inputs!$C$8)+W1881/(1+B1881)^(5-Inputs!$C$8)+X1881/(1+B1881)^(6-Inputs!$C$8)+Y1881/(1+B1881)^(7-Inputs!$C$8)+Z1881/(1+B1881)^(8-Inputs!$C$8)+AA1881/(1+B1881)^(9-Inputs!$C$8)+AB1881/(1+B1881)^(10-Inputs!$C$8)+AE1881/(1+B1881)^(10-Inputs!$C$8)</x:f>
        <x:v>636654.7915592268</x:v>
      </x:c>
      <x:c r="AL1881" s="25" t="n">
        <x:f>(AK1881+AI1881)/Inputs!$C$13</x:f>
        <x:v>528.4119347338308</x:v>
      </x:c>
      <x:c r="AM1881" s="26" t="n">
        <x:f>IF(AL1881&gt;=Inputs!$C$7,1,0)</x:f>
        <x:v>1</x:v>
      </x:c>
      <x:c r="AN1881" s="26" t="n">
        <x:f>IF(Inputs!$C$7&lt;=(1-Inputs!$C$16)*AL1881,1,0)</x:f>
        <x:v>1</x:v>
      </x:c>
    </x:row>
    <x:row r="1882" ht="20" customHeight="1">
      <x:c r="A1882" s="16" t="n">
        <x:v>1877</x:v>
      </x:c>
      <x:c r="B1882" s="19" t="n">
        <x:v>0.09026793170818256</x:v>
      </x:c>
      <x:c r="C1882" s="24" t="n">
        <x:v>0.770395566691576</x:v>
      </x:c>
      <x:c r="D1882" s="19" t="n">
        <x:v>0.032142609084807816</x:v>
      </x:c>
      <x:c r="E1882" s="19" t="n">
        <x:v>0.04292548679721307</x:v>
      </x:c>
      <x:c r="F1882" s="19" t="n">
        <x:v>-0.15806611616691157</x:v>
      </x:c>
      <x:c r="G1882" s="19" t="n">
        <x:v>-0.05824830032488933</x:v>
      </x:c>
      <x:c r="H1882" s="19" t="n">
        <x:v>0.7738304497054003</x:v>
      </x:c>
      <x:c r="I1882" s="19" t="n">
        <x:v>0.05916337162280001</x:v>
      </x:c>
      <x:c r="J1882" s="19" t="n">
        <x:v>0.06387775767372773</x:v>
      </x:c>
      <x:c r="K1882" s="19" t="n">
        <x:v>0.06935611029858933</x:v>
      </x:c>
      <x:c r="L1882" s="19" t="n">
        <x:v>0.059755336738204504</x:v>
      </x:c>
      <x:c r="M1882" s="19" t="n">
        <x:v>0.05757912608403899</x:v>
      </x:c>
      <x:c r="N1882" s="19" t="n">
        <x:v>0.057441232883430754</x:v>
      </x:c>
      <x:c r="O1882" s="19" t="n">
        <x:v>0.06147018903822414</x:v>
      </x:c>
      <x:c r="P1882" s="19" t="n">
        <x:v>0.06169803944837099</x:v>
      </x:c>
      <x:c r="Q1882" s="19" t="n">
        <x:v>0.05349463361930816</x:v>
      </x:c>
      <x:c r="R1882" s="19" t="n">
        <x:v>0.057020580695892706</x:v>
      </x:c>
      <x:c r="S1882" s="21" t="n">
        <x:v>9891.623406301167</x:v>
      </x:c>
      <x:c r="T1882" s="21" t="n">
        <x:v>15770.892843451036</x:v>
      </x:c>
      <x:c r="U1882" s="21" t="n">
        <x:v>19436.0435204103</x:v>
      </x:c>
      <x:c r="V1882" s="21" t="n">
        <x:v>23460.616282639498</x:v>
      </x:c>
      <x:c r="W1882" s="21" t="n">
        <x:v>27927.255111406324</x:v>
      </x:c>
      <x:c r="X1882" s="21" t="n">
        <x:v>29568.231753508422</x:v>
      </x:c>
      <x:c r="Y1882" s="21" t="n">
        <x:v>30815.371834783382</x:v>
      </x:c>
      <x:c r="Z1882" s="21" t="n">
        <x:v>31796.938604298615</x:v>
      </x:c>
      <x:c r="AA1882" s="21" t="n">
        <x:v>32461.035244832845</x:v>
      </x:c>
      <x:c r="AB1882" s="21" t="n">
        <x:v>32777.63802377856</x:v>
      </x:c>
      <x:c r="AC1882" s="21" t="n">
        <x:v>42753.44090058075</x:v>
      </x:c>
      <x:c r="AD1882" s="25" t="n">
        <x:f>AC1882*(1+Inputs!$C$14)*(1-Inputs!$C$14/Inputs!$C$15)</x:f>
        <x:v>33924.855354610816</x:v>
      </x:c>
      <x:c r="AE1882" s="25" t="n">
        <x:f>AD1882/(B1882-Inputs!$C$14)</x:f>
        <x:v>613825.3107378026</x:v>
      </x:c>
      <x:c r="AF1882" s="25" t="n">
        <x:f>S1882/(1+B1882)^1+T1882/(1+B1882)^2+U1882/(1+B1882)^3+V1882/(1+B1882)^4+W1882/(1+B1882)^5+X1882/(1+B1882)^6+Y1882/(1+B1882)^7+Z1882/(1+B1882)^8+AA1882/(1+B1882)^9+AB1882/(1+B1882)^10+AE1882/(1+B1882)^10</x:f>
        <x:v>409803.2516760513</x:v>
      </x:c>
      <x:c r="AG1882" s="25" t="n">
        <x:f>(AF1882+Inputs!$C$12)/Inputs!$C$13</x:f>
        <x:v>352.8013265434555</x:v>
      </x:c>
      <x:c r="AH1882" s="25" t="n">
        <x:f>(S1882+Inputs!$C$11)*Inputs!$C$8-Inputs!$C$11</x:f>
        <x:v>2759.001650623287</x:v>
      </x:c>
      <x:c r="AI1882" s="25" t="n">
        <x:f>Inputs!$C$12+AH1882-Inputs!$C$10*Inputs!$C$13</x:f>
        <x:v>25076.917065823283</x:v>
      </x:c>
      <x:c r="AJ1882" s="25" t="n">
        <x:f>(S1882+Inputs!$C$11)*(1-Inputs!$C$8)</x:f>
        <x:v>7132.621755677881</x:v>
      </x:c>
      <x:c r="AK1882" s="25" t="n">
        <x:f>AJ1882/(1+B1882)^(1-Inputs!$C$8)+T1882/(1+B1882)^(2-Inputs!$C$8)+U1882/(1+B1882)^(3-Inputs!$C$8)+V1882/(1+B1882)^(4-Inputs!$C$8)+W1882/(1+B1882)^(5-Inputs!$C$8)+X1882/(1+B1882)^(6-Inputs!$C$8)+Y1882/(1+B1882)^(7-Inputs!$C$8)+Z1882/(1+B1882)^(8-Inputs!$C$8)+AA1882/(1+B1882)^(9-Inputs!$C$8)+AB1882/(1+B1882)^(10-Inputs!$C$8)+AE1882/(1+B1882)^(10-Inputs!$C$8)</x:f>
        <x:v>424101.0454050981</x:v>
      </x:c>
      <x:c r="AL1882" s="25" t="n">
        <x:f>(AK1882+AI1882)/Inputs!$C$13</x:f>
        <x:v>358.4114112173419</x:v>
      </x:c>
      <x:c r="AM1882" s="26" t="n">
        <x:f>IF(AL1882&gt;=Inputs!$C$7,1,0)</x:f>
        <x:v>1</x:v>
      </x:c>
      <x:c r="AN1882" s="26" t="n">
        <x:f>IF(Inputs!$C$7&lt;=(1-Inputs!$C$16)*AL1882,1,0)</x:f>
        <x:v>1</x:v>
      </x:c>
    </x:row>
    <x:row r="1883" ht="20" customHeight="1">
      <x:c r="A1883" s="16" t="n">
        <x:v>1878</x:v>
      </x:c>
      <x:c r="B1883" s="19" t="n">
        <x:v>0.07851736109551571</x:v>
      </x:c>
      <x:c r="C1883" s="24" t="n">
        <x:v>0.19621142290705507</x:v>
      </x:c>
      <x:c r="D1883" s="19" t="n">
        <x:v>0.026040199376687667</x:v>
      </x:c>
      <x:c r="E1883" s="19" t="n">
        <x:v>0.0641615446015291</x:v>
      </x:c>
      <x:c r="F1883" s="19" t="n">
        <x:v>-0.1563797775889259</x:v>
      </x:c>
      <x:c r="G1883" s="19" t="n">
        <x:v>-0.05954868843768225</x:v>
      </x:c>
      <x:c r="H1883" s="19" t="n">
        <x:v>0.9157596936673542</x:v>
      </x:c>
      <x:c r="I1883" s="19" t="n">
        <x:v>0.06441442274871975</x:v>
      </x:c>
      <x:c r="J1883" s="19" t="n">
        <x:v>0.06268695979065911</x:v>
      </x:c>
      <x:c r="K1883" s="19" t="n">
        <x:v>0.06197839886107545</x:v>
      </x:c>
      <x:c r="L1883" s="19" t="n">
        <x:v>0.0669802223318095</x:v>
      </x:c>
      <x:c r="M1883" s="19" t="n">
        <x:v>0.07165811139323637</x:v>
      </x:c>
      <x:c r="N1883" s="19" t="n">
        <x:v>0.07080175199328437</x:v>
      </x:c>
      <x:c r="O1883" s="19" t="n">
        <x:v>0.06712967308264865</x:v>
      </x:c>
      <x:c r="P1883" s="19" t="n">
        <x:v>0.0649918830869467</x:v>
      </x:c>
      <x:c r="Q1883" s="19" t="n">
        <x:v>0.06042423788803149</x:v>
      </x:c>
      <x:c r="R1883" s="19" t="n">
        <x:v>0.057502959844110815</x:v>
      </x:c>
      <x:c r="S1883" s="21" t="n">
        <x:v>9953.809995616451</x:v>
      </x:c>
      <x:c r="T1883" s="21" t="n">
        <x:v>15433.16319353451</x:v>
      </x:c>
      <x:c r="U1883" s="21" t="n">
        <x:v>18701.998001045577</x:v>
      </x:c>
      <x:c r="V1883" s="21" t="n">
        <x:v>22252.482892147174</x:v>
      </x:c>
      <x:c r="W1883" s="21" t="n">
        <x:v>26203.015200679874</x:v>
      </x:c>
      <x:c r="X1883" s="21" t="n">
        <x:v>28096.61312393726</x:v>
      </x:c>
      <x:c r="Y1883" s="21" t="n">
        <x:v>29532.07616534295</x:v>
      </x:c>
      <x:c r="Z1883" s="21" t="n">
        <x:v>30652.389712607288</x:v>
      </x:c>
      <x:c r="AA1883" s="21" t="n">
        <x:v>31423.218609192125</x:v>
      </x:c>
      <x:c r="AB1883" s="21" t="n">
        <x:v>31816.774385456483</x:v>
      </x:c>
      <x:c r="AC1883" s="21" t="n">
        <x:v>41500.14050276933</x:v>
      </x:c>
      <x:c r="AD1883" s="25" t="n">
        <x:f>AC1883*(1+Inputs!$C$14)*(1-Inputs!$C$14/Inputs!$C$15)</x:f>
        <x:v>32930.36148894746</x:v>
      </x:c>
      <x:c r="AE1883" s="25" t="n">
        <x:f>AD1883/(B1883-Inputs!$C$14)</x:f>
        <x:v>756717.7940010891</x:v>
      </x:c>
      <x:c r="AF1883" s="25" t="n">
        <x:f>S1883/(1+B1883)^1+T1883/(1+B1883)^2+U1883/(1+B1883)^3+V1883/(1+B1883)^4+W1883/(1+B1883)^5+X1883/(1+B1883)^6+Y1883/(1+B1883)^7+Z1883/(1+B1883)^8+AA1883/(1+B1883)^9+AB1883/(1+B1883)^10+AE1883/(1+B1883)^10</x:f>
        <x:v>510012.34277568536</x:v>
      </x:c>
      <x:c r="AG1883" s="25" t="n">
        <x:f>(AF1883+Inputs!$C$12)/Inputs!$C$13</x:f>
        <x:v>432.76090773095007</x:v>
      </x:c>
      <x:c r="AH1883" s="25" t="n">
        <x:f>(S1883+Inputs!$C$11)*Inputs!$C$8-Inputs!$C$11</x:f>
        <x:v>2788.1356417819543</x:v>
      </x:c>
      <x:c r="AI1883" s="25" t="n">
        <x:f>Inputs!$C$12+AH1883-Inputs!$C$10*Inputs!$C$13</x:f>
        <x:v>25106.051056981953</x:v>
      </x:c>
      <x:c r="AJ1883" s="25" t="n">
        <x:f>(S1883+Inputs!$C$11)*(1-Inputs!$C$8)</x:f>
        <x:v>7165.674353834498</x:v>
      </x:c>
      <x:c r="AK1883" s="25" t="n">
        <x:f>AJ1883/(1+B1883)^(1-Inputs!$C$8)+T1883/(1+B1883)^(2-Inputs!$C$8)+U1883/(1+B1883)^(3-Inputs!$C$8)+V1883/(1+B1883)^(4-Inputs!$C$8)+W1883/(1+B1883)^(5-Inputs!$C$8)+X1883/(1+B1883)^(6-Inputs!$C$8)+Y1883/(1+B1883)^(7-Inputs!$C$8)+Z1883/(1+B1883)^(8-Inputs!$C$8)+AA1883/(1+B1883)^(9-Inputs!$C$8)+AB1883/(1+B1883)^(10-Inputs!$C$8)+AE1883/(1+B1883)^(10-Inputs!$C$8)</x:f>
        <x:v>525718.2123225722</x:v>
      </x:c>
      <x:c r="AL1883" s="25" t="n">
        <x:f>(AK1883+AI1883)/Inputs!$C$13</x:f>
        <x:v>439.51778151493653</x:v>
      </x:c>
      <x:c r="AM1883" s="26" t="n">
        <x:f>IF(AL1883&gt;=Inputs!$C$7,1,0)</x:f>
        <x:v>1</x:v>
      </x:c>
      <x:c r="AN1883" s="26" t="n">
        <x:f>IF(Inputs!$C$7&lt;=(1-Inputs!$C$16)*AL1883,1,0)</x:f>
        <x:v>1</x:v>
      </x:c>
    </x:row>
    <x:row r="1884" ht="20" customHeight="1">
      <x:c r="A1884" s="16" t="n">
        <x:v>1879</x:v>
      </x:c>
      <x:c r="B1884" s="19" t="n">
        <x:v>0.08607111586119155</x:v>
      </x:c>
      <x:c r="C1884" s="24" t="n">
        <x:v>0.49329995418017347</x:v>
      </x:c>
      <x:c r="D1884" s="19" t="n">
        <x:v>0.01845512864442611</x:v>
      </x:c>
      <x:c r="E1884" s="19" t="n">
        <x:v>0.051908238804651036</x:v>
      </x:c>
      <x:c r="F1884" s="19" t="n">
        <x:v>-0.15159481546992198</x:v>
      </x:c>
      <x:c r="G1884" s="19" t="n">
        <x:v>-0.08164233112586713</x:v>
      </x:c>
      <x:c r="H1884" s="19" t="n">
        <x:v>0.9399078360827104</x:v>
      </x:c>
      <x:c r="I1884" s="19" t="n">
        <x:v>0.06910677992116349</x:v>
      </x:c>
      <x:c r="J1884" s="19" t="n">
        <x:v>0.07243437053513957</x:v>
      </x:c>
      <x:c r="K1884" s="19" t="n">
        <x:v>0.0686345151590524</x:v>
      </x:c>
      <x:c r="L1884" s="19" t="n">
        <x:v>0.07328944867343921</x:v>
      </x:c>
      <x:c r="M1884" s="19" t="n">
        <x:v>0.07049033158719453</x:v>
      </x:c>
      <x:c r="N1884" s="19" t="n">
        <x:v>0.0725522266567566</x:v>
      </x:c>
      <x:c r="O1884" s="19" t="n">
        <x:v>0.07622460554883786</x:v>
      </x:c>
      <x:c r="P1884" s="19" t="n">
        <x:v>0.0702571585679118</x:v>
      </x:c>
      <x:c r="Q1884" s="19" t="n">
        <x:v>0.07601548134242762</x:v>
      </x:c>
      <x:c r="R1884" s="19" t="n">
        <x:v>0.07532957310837105</x:v>
      </x:c>
      <x:c r="S1884" s="21" t="n">
        <x:v>9886.862847573211</x:v>
      </x:c>
      <x:c r="T1884" s="21" t="n">
        <x:v>15608.493045406249</x:v>
      </x:c>
      <x:c r="U1884" s="21" t="n">
        <x:v>19059.807512605938</x:v>
      </x:c>
      <x:c r="V1884" s="21" t="n">
        <x:v>22732.171086839367</x:v>
      </x:c>
      <x:c r="W1884" s="21" t="n">
        <x:v>26795.064034525843</x:v>
      </x:c>
      <x:c r="X1884" s="21" t="n">
        <x:v>28373.881640613254</x:v>
      </x:c>
      <x:c r="Y1884" s="21" t="n">
        <x:v>29563.84497376955</x:v>
      </x:c>
      <x:c r="Z1884" s="21" t="n">
        <x:v>30512.960825639075</x:v>
      </x:c>
      <x:c r="AA1884" s="21" t="n">
        <x:v>31170.06687347824</x:v>
      </x:c>
      <x:c r="AB1884" s="21" t="n">
        <x:v>31536.249890611612</x:v>
      </x:c>
      <x:c r="AC1884" s="21" t="n">
        <x:v>41134.238987754274</x:v>
      </x:c>
      <x:c r="AD1884" s="25" t="n">
        <x:f>AC1884*(1+Inputs!$C$14)*(1-Inputs!$C$14/Inputs!$C$15)</x:f>
        <x:v>32640.018636783014</x:v>
      </x:c>
      <x:c r="AE1884" s="25" t="n">
        <x:f>AD1884/(B1884-Inputs!$C$14)</x:f>
        <x:v>639109.173284891</x:v>
      </x:c>
      <x:c r="AF1884" s="25" t="n">
        <x:f>S1884/(1+B1884)^1+T1884/(1+B1884)^2+U1884/(1+B1884)^3+V1884/(1+B1884)^4+W1884/(1+B1884)^5+X1884/(1+B1884)^6+Y1884/(1+B1884)^7+Z1884/(1+B1884)^8+AA1884/(1+B1884)^9+AB1884/(1+B1884)^10+AE1884/(1+B1884)^10</x:f>
        <x:v>429452.0616049719</x:v>
      </x:c>
      <x:c r="AG1884" s="25" t="n">
        <x:f>(AF1884+Inputs!$C$12)/Inputs!$C$13</x:f>
        <x:v>368.4796506905838</x:v>
      </x:c>
      <x:c r="AH1884" s="25" t="n">
        <x:f>(S1884+Inputs!$C$11)*Inputs!$C$8-Inputs!$C$11</x:f>
        <x:v>2756.771361465806</x:v>
      </x:c>
      <x:c r="AI1884" s="25" t="n">
        <x:f>Inputs!$C$12+AH1884-Inputs!$C$10*Inputs!$C$13</x:f>
        <x:v>25074.686776665803</x:v>
      </x:c>
      <x:c r="AJ1884" s="25" t="n">
        <x:f>(S1884+Inputs!$C$11)*(1-Inputs!$C$8)</x:f>
        <x:v>7130.091486107406</x:v>
      </x:c>
      <x:c r="AK1884" s="25" t="n">
        <x:f>AJ1884/(1+B1884)^(1-Inputs!$C$8)+T1884/(1+B1884)^(2-Inputs!$C$8)+U1884/(1+B1884)^(3-Inputs!$C$8)+V1884/(1+B1884)^(4-Inputs!$C$8)+W1884/(1+B1884)^(5-Inputs!$C$8)+X1884/(1+B1884)^(6-Inputs!$C$8)+Y1884/(1+B1884)^(7-Inputs!$C$8)+Z1884/(1+B1884)^(8-Inputs!$C$8)+AA1884/(1+B1884)^(9-Inputs!$C$8)+AB1884/(1+B1884)^(10-Inputs!$C$8)+AE1884/(1+B1884)^(10-Inputs!$C$8)</x:f>
        <x:v>443751.16709002585</x:v>
      </x:c>
      <x:c r="AL1884" s="25" t="n">
        <x:f>(AK1884+AI1884)/Inputs!$C$13</x:f>
        <x:v>374.08900244168643</x:v>
      </x:c>
      <x:c r="AM1884" s="26" t="n">
        <x:f>IF(AL1884&gt;=Inputs!$C$7,1,0)</x:f>
        <x:v>1</x:v>
      </x:c>
      <x:c r="AN1884" s="26" t="n">
        <x:f>IF(Inputs!$C$7&lt;=(1-Inputs!$C$16)*AL1884,1,0)</x:f>
        <x:v>1</x:v>
      </x:c>
    </x:row>
    <x:row r="1885" ht="20" customHeight="1">
      <x:c r="A1885" s="16" t="n">
        <x:v>1880</x:v>
      </x:c>
      <x:c r="B1885" s="19" t="n">
        <x:v>0.09113147625913734</x:v>
      </x:c>
      <x:c r="C1885" s="24" t="n">
        <x:v>0.4661194015986041</x:v>
      </x:c>
      <x:c r="D1885" s="19" t="n">
        <x:v>0.026158353609655197</x:v>
      </x:c>
      <x:c r="E1885" s="19" t="n">
        <x:v>0.03465211219756526</x:v>
      </x:c>
      <x:c r="F1885" s="19" t="n">
        <x:v>-0.17212990291253505</x:v>
      </x:c>
      <x:c r="G1885" s="19" t="n">
        <x:v>-0.07760588043569044</x:v>
      </x:c>
      <x:c r="H1885" s="19" t="n">
        <x:v>0.3267028919897541</x:v>
      </x:c>
      <x:c r="I1885" s="19" t="n">
        <x:v>0.06497205887747783</x:v>
      </x:c>
      <x:c r="J1885" s="19" t="n">
        <x:v>0.06938794677767532</x:v>
      </x:c>
      <x:c r="K1885" s="19" t="n">
        <x:v>0.05406403973514785</x:v>
      </x:c>
      <x:c r="L1885" s="19" t="n">
        <x:v>0.07696327151893798</x:v>
      </x:c>
      <x:c r="M1885" s="19" t="n">
        <x:v>0.054075371486495674</x:v>
      </x:c>
      <x:c r="N1885" s="19" t="n">
        <x:v>0.06430018366225226</x:v>
      </x:c>
      <x:c r="O1885" s="19" t="n">
        <x:v>0.06903502417526511</x:v>
      </x:c>
      <x:c r="P1885" s="19" t="n">
        <x:v>0.05335703846365618</x:v>
      </x:c>
      <x:c r="Q1885" s="19" t="n">
        <x:v>0.05840053007497204</x:v>
      </x:c>
      <x:c r="R1885" s="19" t="n">
        <x:v>0.07412919527558529</x:v>
      </x:c>
      <x:c r="S1885" s="21" t="n">
        <x:v>9464.282617324308</x:v>
      </x:c>
      <x:c r="T1885" s="21" t="n">
        <x:v>14769.54812788183</x:v>
      </x:c>
      <x:c r="U1885" s="21" t="n">
        <x:v>17579.57694329846</x:v>
      </x:c>
      <x:c r="V1885" s="21" t="n">
        <x:v>20383.50238361469</x:v>
      </x:c>
      <x:c r="W1885" s="21" t="n">
        <x:v>23578.87009761123</x:v>
      </x:c>
      <x:c r="X1885" s="21" t="n">
        <x:v>24766.752254805902</x:v>
      </x:c>
      <x:c r="Y1885" s="21" t="n">
        <x:v>25780.378673041112</x:v>
      </x:c>
      <x:c r="Z1885" s="21" t="n">
        <x:v>26628.909379206056</x:v>
      </x:c>
      <x:c r="AA1885" s="21" t="n">
        <x:v>27248.099446536136</x:v>
      </x:c>
      <x:c r="AB1885" s="21" t="n">
        <x:v>27666.7532603509</x:v>
      </x:c>
      <x:c r="AC1885" s="21" t="n">
        <x:v>36087.06947002291</x:v>
      </x:c>
      <x:c r="AD1885" s="25" t="n">
        <x:f>AC1885*(1+Inputs!$C$14)*(1-Inputs!$C$14/Inputs!$C$15)</x:f>
        <x:v>28635.08962446317</x:v>
      </x:c>
      <x:c r="AE1885" s="25" t="n">
        <x:f>AD1885/(B1885-Inputs!$C$14)</x:f>
        <x:v>510143.17692743416</x:v>
      </x:c>
      <x:c r="AF1885" s="25" t="n">
        <x:f>S1885/(1+B1885)^1+T1885/(1+B1885)^2+U1885/(1+B1885)^3+V1885/(1+B1885)^4+W1885/(1+B1885)^5+X1885/(1+B1885)^6+Y1885/(1+B1885)^7+Z1885/(1+B1885)^8+AA1885/(1+B1885)^9+AB1885/(1+B1885)^10+AE1885/(1+B1885)^10</x:f>
        <x:v>343428.9503447981</x:v>
      </x:c>
      <x:c r="AG1885" s="25" t="n">
        <x:f>(AF1885+Inputs!$C$12)/Inputs!$C$13</x:f>
        <x:v>299.83945174925384</x:v>
      </x:c>
      <x:c r="AH1885" s="25" t="n">
        <x:f>(S1885+Inputs!$C$11)*Inputs!$C$8-Inputs!$C$11</x:f>
        <x:v>2558.795417979334</x:v>
      </x:c>
      <x:c r="AI1885" s="25" t="n">
        <x:f>Inputs!$C$12+AH1885-Inputs!$C$10*Inputs!$C$13</x:f>
        <x:v>24876.710833179328</x:v>
      </x:c>
      <x:c r="AJ1885" s="25" t="n">
        <x:f>(S1885+Inputs!$C$11)*(1-Inputs!$C$8)</x:f>
        <x:v>6905.487199344975</x:v>
      </x:c>
      <x:c r="AK1885" s="25" t="n">
        <x:f>AJ1885/(1+B1885)^(1-Inputs!$C$8)+T1885/(1+B1885)^(2-Inputs!$C$8)+U1885/(1+B1885)^(3-Inputs!$C$8)+V1885/(1+B1885)^(4-Inputs!$C$8)+W1885/(1+B1885)^(5-Inputs!$C$8)+X1885/(1+B1885)^(6-Inputs!$C$8)+Y1885/(1+B1885)^(7-Inputs!$C$8)+Z1885/(1+B1885)^(8-Inputs!$C$8)+AA1885/(1+B1885)^(9-Inputs!$C$8)+AB1885/(1+B1885)^(10-Inputs!$C$8)+AE1885/(1+B1885)^(10-Inputs!$C$8)</x:f>
        <x:v>355309.10056803195</x:v>
      </x:c>
      <x:c r="AL1885" s="25" t="n">
        <x:f>(AK1885+AI1885)/Inputs!$C$13</x:f>
        <x:v>303.36068234411573</x:v>
      </x:c>
      <x:c r="AM1885" s="26" t="n">
        <x:f>IF(AL1885&gt;=Inputs!$C$7,1,0)</x:f>
        <x:v>1</x:v>
      </x:c>
      <x:c r="AN1885" s="26" t="n">
        <x:f>IF(Inputs!$C$7&lt;=(1-Inputs!$C$16)*AL1885,1,0)</x:f>
        <x:v>0</x:v>
      </x:c>
    </x:row>
    <x:row r="1886" ht="20" customHeight="1">
      <x:c r="A1886" s="16" t="n">
        <x:v>1881</x:v>
      </x:c>
      <x:c r="B1886" s="19" t="n">
        <x:v>0.08819633138206555</x:v>
      </x:c>
      <x:c r="C1886" s="24" t="n">
        <x:v>0.22086227914761025</x:v>
      </x:c>
      <x:c r="D1886" s="19" t="n">
        <x:v>0.03923126386630003</x:v>
      </x:c>
      <x:c r="E1886" s="19" t="n">
        <x:v>0.06011164903032097</x:v>
      </x:c>
      <x:c r="F1886" s="19" t="n">
        <x:v>-0.13485270945258096</x:v>
      </x:c>
      <x:c r="G1886" s="19" t="n">
        <x:v>-0.033709986506793826</x:v>
      </x:c>
      <x:c r="H1886" s="19" t="n">
        <x:v>0.908662285793497</x:v>
      </x:c>
      <x:c r="I1886" s="19" t="n">
        <x:v>0.07664675403579736</x:v>
      </x:c>
      <x:c r="J1886" s="19" t="n">
        <x:v>0.06972759028354744</x:v>
      </x:c>
      <x:c r="K1886" s="19" t="n">
        <x:v>0.07153901776727821</x:v>
      </x:c>
      <x:c r="L1886" s="19" t="n">
        <x:v>0.06836825464106255</x:v>
      </x:c>
      <x:c r="M1886" s="19" t="n">
        <x:v>0.07149723335864905</x:v>
      </x:c>
      <x:c r="N1886" s="19" t="n">
        <x:v>0.07233366014461468</x:v>
      </x:c>
      <x:c r="O1886" s="19" t="n">
        <x:v>0.07162619450105354</x:v>
      </x:c>
      <x:c r="P1886" s="19" t="n">
        <x:v>0.06852811546114822</x:v>
      </x:c>
      <x:c r="Q1886" s="19" t="n">
        <x:v>0.0664076946959915</x:v>
      </x:c>
      <x:c r="R1886" s="19" t="n">
        <x:v>0.07007133871960036</x:v>
      </x:c>
      <x:c r="S1886" s="21" t="n">
        <x:v>10482.926685126276</x:v>
      </x:c>
      <x:c r="T1886" s="21" t="n">
        <x:v>16146.147696490496</x:v>
      </x:c>
      <x:c r="U1886" s="21" t="n">
        <x:v>19501.181822608796</x:v>
      </x:c>
      <x:c r="V1886" s="21" t="n">
        <x:v>23223.034456165053</x:v>
      </x:c>
      <x:c r="W1886" s="21" t="n">
        <x:v>27374.483023114262</x:v>
      </x:c>
      <x:c r="X1886" s="21" t="n">
        <x:v>29466.429392538037</x:v>
      </x:c>
      <x:c r="Y1886" s="21" t="n">
        <x:v>31091.936741687274</x:v>
      </x:c>
      <x:c r="Z1886" s="21" t="n">
        <x:v>32352.797888765024</x:v>
      </x:c>
      <x:c r="AA1886" s="21" t="n">
        <x:v>33189.89693096887</x:v>
      </x:c>
      <x:c r="AB1886" s="21" t="n">
        <x:v>33570.60287195309</x:v>
      </x:c>
      <x:c r="AC1886" s="21" t="n">
        <x:v>43787.74287646054</x:v>
      </x:c>
      <x:c r="AD1886" s="25" t="n">
        <x:f>AC1886*(1+Inputs!$C$14)*(1-Inputs!$C$14/Inputs!$C$15)</x:f>
        <x:v>34745.57397247144</x:v>
      </x:c>
      <x:c r="AE1886" s="25" t="n">
        <x:f>AD1886/(B1886-Inputs!$C$14)</x:f>
        <x:v>653157.3337815821</x:v>
      </x:c>
      <x:c r="AF1886" s="25" t="n">
        <x:f>S1886/(1+B1886)^1+T1886/(1+B1886)^2+U1886/(1+B1886)^3+V1886/(1+B1886)^4+W1886/(1+B1886)^5+X1886/(1+B1886)^6+Y1886/(1+B1886)^7+Z1886/(1+B1886)^8+AA1886/(1+B1886)^9+AB1886/(1+B1886)^10+AE1886/(1+B1886)^10</x:f>
        <x:v>434744.1076216083</x:v>
      </x:c>
      <x:c r="AG1886" s="25" t="n">
        <x:f>(AF1886+Inputs!$C$12)/Inputs!$C$13</x:f>
        <x:v>372.7023192975117</x:v>
      </x:c>
      <x:c r="AH1886" s="25" t="n">
        <x:f>(S1886+Inputs!$C$11)*Inputs!$C$8-Inputs!$C$11</x:f>
        <x:v>3036.023186730393</x:v>
      </x:c>
      <x:c r="AI1886" s="25" t="n">
        <x:f>Inputs!$C$12+AH1886-Inputs!$C$10*Inputs!$C$13</x:f>
        <x:v>25353.938601930393</x:v>
      </x:c>
      <x:c r="AJ1886" s="25" t="n">
        <x:f>(S1886+Inputs!$C$11)*(1-Inputs!$C$8)</x:f>
        <x:v>7446.9034983958845</x:v>
      </x:c>
      <x:c r="AK1886" s="25" t="n">
        <x:f>AJ1886/(1+B1886)^(1-Inputs!$C$8)+T1886/(1+B1886)^(2-Inputs!$C$8)+U1886/(1+B1886)^(3-Inputs!$C$8)+V1886/(1+B1886)^(4-Inputs!$C$8)+W1886/(1+B1886)^(5-Inputs!$C$8)+X1886/(1+B1886)^(6-Inputs!$C$8)+Y1886/(1+B1886)^(7-Inputs!$C$8)+Z1886/(1+B1886)^(8-Inputs!$C$8)+AA1886/(1+B1886)^(9-Inputs!$C$8)+AB1886/(1+B1886)^(10-Inputs!$C$8)+AE1886/(1+B1886)^(10-Inputs!$C$8)</x:f>
        <x:v>449401.7384714504</x:v>
      </x:c>
      <x:c r="AL1886" s="25" t="n">
        <x:f>(AK1886+AI1886)/Inputs!$C$13</x:f>
        <x:v>378.820570954281</x:v>
      </x:c>
      <x:c r="AM1886" s="26" t="n">
        <x:f>IF(AL1886&gt;=Inputs!$C$7,1,0)</x:f>
        <x:v>1</x:v>
      </x:c>
      <x:c r="AN1886" s="26" t="n">
        <x:f>IF(Inputs!$C$7&lt;=(1-Inputs!$C$16)*AL1886,1,0)</x:f>
        <x:v>1</x:v>
      </x:c>
    </x:row>
    <x:row r="1887" ht="20" customHeight="1">
      <x:c r="A1887" s="16" t="n">
        <x:v>1882</x:v>
      </x:c>
      <x:c r="B1887" s="19" t="n">
        <x:v>0.08579514360660735</x:v>
      </x:c>
      <x:c r="C1887" s="24" t="n">
        <x:v>0.5457425890156458</x:v>
      </x:c>
      <x:c r="D1887" s="19" t="n">
        <x:v>0.029609947984683062</x:v>
      </x:c>
      <x:c r="E1887" s="19" t="n">
        <x:v>0.042422643824801015</x:v>
      </x:c>
      <x:c r="F1887" s="19" t="n">
        <x:v>-0.17174397906269295</x:v>
      </x:c>
      <x:c r="G1887" s="19" t="n">
        <x:v>-0.056449896456187504</x:v>
      </x:c>
      <x:c r="H1887" s="19" t="n">
        <x:v>0.6017628344105503</x:v>
      </x:c>
      <x:c r="I1887" s="19" t="n">
        <x:v>0.07403895383337272</x:v>
      </x:c>
      <x:c r="J1887" s="19" t="n">
        <x:v>0.06710873793910083</x:v>
      </x:c>
      <x:c r="K1887" s="19" t="n">
        <x:v>0.0701929526616766</x:v>
      </x:c>
      <x:c r="L1887" s="19" t="n">
        <x:v>0.07013494824842724</x:v>
      </x:c>
      <x:c r="M1887" s="19" t="n">
        <x:v>0.0677135087991394</x:v>
      </x:c>
      <x:c r="N1887" s="19" t="n">
        <x:v>0.07194891028311873</x:v>
      </x:c>
      <x:c r="O1887" s="19" t="n">
        <x:v>0.07523285085642215</x:v>
      </x:c>
      <x:c r="P1887" s="19" t="n">
        <x:v>0.059447198781819</x:v>
      </x:c>
      <x:c r="Q1887" s="19" t="n">
        <x:v>0.06352792016357967</x:v>
      </x:c>
      <x:c r="R1887" s="19" t="n">
        <x:v>0.06439196315951336</x:v>
      </x:c>
      <x:c r="S1887" s="21" t="n">
        <x:v>9621.303707935678</x:v>
      </x:c>
      <x:c r="T1887" s="21" t="n">
        <x:v>15180.9772211347</x:v>
      </x:c>
      <x:c r="U1887" s="21" t="n">
        <x:v>18447.209650447876</x:v>
      </x:c>
      <x:c r="V1887" s="21" t="n">
        <x:v>21971.995646026888</x:v>
      </x:c>
      <x:c r="W1887" s="21" t="n">
        <x:v>25901.777522951597</x:v>
      </x:c>
      <x:c r="X1887" s="21" t="n">
        <x:v>27444.858962840983</x:v>
      </x:c>
      <x:c r="Y1887" s="21" t="n">
        <x:v>28662.499595832112</x:v>
      </x:c>
      <x:c r="Z1887" s="21" t="n">
        <x:v>29636.11621576669</x:v>
      </x:c>
      <x:c r="AA1887" s="21" t="n">
        <x:v>30298.539500332172</x:v>
      </x:c>
      <x:c r="AB1887" s="21" t="n">
        <x:v>30675.695856229377</x:v>
      </x:c>
      <x:c r="AC1887" s="21" t="n">
        <x:v>40011.77720377745</x:v>
      </x:c>
      <x:c r="AD1887" s="25" t="n">
        <x:f>AC1887*(1+Inputs!$C$14)*(1-Inputs!$C$14/Inputs!$C$15)</x:f>
        <x:v>31749.345211197404</x:v>
      </x:c>
      <x:c r="AE1887" s="25" t="n">
        <x:f>AD1887/(B1887-Inputs!$C$14)</x:f>
        <x:v>625046.8638712048</x:v>
      </x:c>
      <x:c r="AF1887" s="25" t="n">
        <x:f>S1887/(1+B1887)^1+T1887/(1+B1887)^2+U1887/(1+B1887)^3+V1887/(1+B1887)^4+W1887/(1+B1887)^5+X1887/(1+B1887)^6+Y1887/(1+B1887)^7+Z1887/(1+B1887)^8+AA1887/(1+B1887)^9+AB1887/(1+B1887)^10+AE1887/(1+B1887)^10</x:f>
        <x:v>419661.4490407582</x:v>
      </x:c>
      <x:c r="AG1887" s="25" t="n">
        <x:f>(AF1887+Inputs!$C$12)/Inputs!$C$13</x:f>
        <x:v>360.66745249965135</x:v>
      </x:c>
      <x:c r="AH1887" s="25" t="n">
        <x:f>(S1887+Inputs!$C$11)*Inputs!$C$8-Inputs!$C$11</x:f>
        <x:v>2632.3587234438382</x:v>
      </x:c>
      <x:c r="AI1887" s="25" t="n">
        <x:f>Inputs!$C$12+AH1887-Inputs!$C$10*Inputs!$C$13</x:f>
        <x:v>24950.274138643836</x:v>
      </x:c>
      <x:c r="AJ1887" s="25" t="n">
        <x:f>(S1887+Inputs!$C$11)*(1-Inputs!$C$8)</x:f>
        <x:v>6988.944984491841</x:v>
      </x:c>
      <x:c r="AK1887" s="25" t="n">
        <x:f>AJ1887/(1+B1887)^(1-Inputs!$C$8)+T1887/(1+B1887)^(2-Inputs!$C$8)+U1887/(1+B1887)^(3-Inputs!$C$8)+V1887/(1+B1887)^(4-Inputs!$C$8)+W1887/(1+B1887)^(5-Inputs!$C$8)+X1887/(1+B1887)^(6-Inputs!$C$8)+Y1887/(1+B1887)^(7-Inputs!$C$8)+Z1887/(1+B1887)^(8-Inputs!$C$8)+AA1887/(1+B1887)^(9-Inputs!$C$8)+AB1887/(1+B1887)^(10-Inputs!$C$8)+AE1887/(1+B1887)^(10-Inputs!$C$8)</x:f>
        <x:v>433641.2127061672</x:v>
      </x:c>
      <x:c r="AL1887" s="25" t="n">
        <x:f>(AK1887+AI1887)/Inputs!$C$13</x:f>
        <x:v>365.9227204027141</x:v>
      </x:c>
      <x:c r="AM1887" s="26" t="n">
        <x:f>IF(AL1887&gt;=Inputs!$C$7,1,0)</x:f>
        <x:v>1</x:v>
      </x:c>
      <x:c r="AN1887" s="26" t="n">
        <x:f>IF(Inputs!$C$7&lt;=(1-Inputs!$C$16)*AL1887,1,0)</x:f>
        <x:v>1</x:v>
      </x:c>
    </x:row>
    <x:row r="1888" ht="20" customHeight="1">
      <x:c r="A1888" s="16" t="n">
        <x:v>1883</x:v>
      </x:c>
      <x:c r="B1888" s="19" t="n">
        <x:v>0.08540030947954041</x:v>
      </x:c>
      <x:c r="C1888" s="24" t="n">
        <x:v>0.6675961946190512</x:v>
      </x:c>
      <x:c r="D1888" s="19" t="n">
        <x:v>0.026847485495393644</x:v>
      </x:c>
      <x:c r="E1888" s="19" t="n">
        <x:v>0.05104402261617309</x:v>
      </x:c>
      <x:c r="F1888" s="19" t="n">
        <x:v>-0.18229664533677012</x:v>
      </x:c>
      <x:c r="G1888" s="19" t="n">
        <x:v>-0.06785909023770784</x:v>
      </x:c>
      <x:c r="H1888" s="19" t="n">
        <x:v>0.8992831577466234</x:v>
      </x:c>
      <x:c r="I1888" s="19" t="n">
        <x:v>0.06706037502472441</x:v>
      </x:c>
      <x:c r="J1888" s="19" t="n">
        <x:v>0.048938534594857405</x:v>
      </x:c>
      <x:c r="K1888" s="19" t="n">
        <x:v>0.06500987245435567</x:v>
      </x:c>
      <x:c r="L1888" s="19" t="n">
        <x:v>0.061468629881850353</x:v>
      </x:c>
      <x:c r="M1888" s="19" t="n">
        <x:v>0.058661294001288986</x:v>
      </x:c>
      <x:c r="N1888" s="19" t="n">
        <x:v>0.06555993301518015</x:v>
      </x:c>
      <x:c r="O1888" s="19" t="n">
        <x:v>0.05384127729065199</x:v>
      </x:c>
      <x:c r="P1888" s="19" t="n">
        <x:v>0.05966717031166468</x:v>
      </x:c>
      <x:c r="Q1888" s="19" t="n">
        <x:v>0.05685821531037277</x:v>
      </x:c>
      <x:c r="R1888" s="19" t="n">
        <x:v>0.05993152435307934</x:v>
      </x:c>
      <x:c r="S1888" s="21" t="n">
        <x:v>9415.136776700328</x:v>
      </x:c>
      <x:c r="T1888" s="21" t="n">
        <x:v>15190.605800596311</x:v>
      </x:c>
      <x:c r="U1888" s="21" t="n">
        <x:v>18941.962630399114</x:v>
      </x:c>
      <x:c r="V1888" s="21" t="n">
        <x:v>23146.640992713932</x:v>
      </x:c>
      <x:c r="W1888" s="21" t="n">
        <x:v>27815.03091994775</x:v>
      </x:c>
      <x:c r="X1888" s="21" t="n">
        <x:v>29559.12278834007</x:v>
      </x:c>
      <x:c r="Y1888" s="21" t="n">
        <x:v>30857.037453430643</x:v>
      </x:c>
      <x:c r="Z1888" s="21" t="n">
        <x:v>31839.50355047005</x:v>
      </x:c>
      <x:c r="AA1888" s="21" t="n">
        <x:v>32518.35682177394</x:v>
      </x:c>
      <x:c r="AB1888" s="21" t="n">
        <x:v>32850.45815460563</x:v>
      </x:c>
      <x:c r="AC1888" s="21" t="n">
        <x:v>42848.42367992039</x:v>
      </x:c>
      <x:c r="AD1888" s="25" t="n">
        <x:f>AC1888*(1+Inputs!$C$14)*(1-Inputs!$C$14/Inputs!$C$15)</x:f>
        <x:v>34000.22419001683</x:v>
      </x:c>
      <x:c r="AE1888" s="25" t="n">
        <x:f>AD1888/(B1888-Inputs!$C$14)</x:f>
        <x:v>674603.4804373361</x:v>
      </x:c>
      <x:c r="AF1888" s="25" t="n">
        <x:f>S1888/(1+B1888)^1+T1888/(1+B1888)^2+U1888/(1+B1888)^3+V1888/(1+B1888)^4+W1888/(1+B1888)^5+X1888/(1+B1888)^6+Y1888/(1+B1888)^7+Z1888/(1+B1888)^8+AA1888/(1+B1888)^9+AB1888/(1+B1888)^10+AE1888/(1+B1888)^10</x:f>
        <x:v>450815.2661660711</x:v>
      </x:c>
      <x:c r="AG1888" s="25" t="n">
        <x:f>(AF1888+Inputs!$C$12)/Inputs!$C$13</x:f>
        <x:v>385.52593731771105</x:v>
      </x:c>
      <x:c r="AH1888" s="25" t="n">
        <x:f>(S1888+Inputs!$C$11)*Inputs!$C$8-Inputs!$C$11</x:f>
        <x:v>2535.7709282623455</x:v>
      </x:c>
      <x:c r="AI1888" s="25" t="n">
        <x:f>Inputs!$C$12+AH1888-Inputs!$C$10*Inputs!$C$13</x:f>
        <x:v>24853.686343462345</x:v>
      </x:c>
      <x:c r="AJ1888" s="25" t="n">
        <x:f>(S1888+Inputs!$C$11)*(1-Inputs!$C$8)</x:f>
        <x:v>6879.365848437983</x:v>
      </x:c>
      <x:c r="AK1888" s="25" t="n">
        <x:f>AJ1888/(1+B1888)^(1-Inputs!$C$8)+T1888/(1+B1888)^(2-Inputs!$C$8)+U1888/(1+B1888)^(3-Inputs!$C$8)+V1888/(1+B1888)^(4-Inputs!$C$8)+W1888/(1+B1888)^(5-Inputs!$C$8)+X1888/(1+B1888)^(6-Inputs!$C$8)+Y1888/(1+B1888)^(7-Inputs!$C$8)+Z1888/(1+B1888)^(8-Inputs!$C$8)+AA1888/(1+B1888)^(9-Inputs!$C$8)+AB1888/(1+B1888)^(10-Inputs!$C$8)+AE1888/(1+B1888)^(10-Inputs!$C$8)</x:f>
        <x:v>466032.0309994882</x:v>
      </x:c>
      <x:c r="AL1888" s="25" t="n">
        <x:f>(AK1888+AI1888)/Inputs!$C$13</x:f>
        <x:v>391.69117231728376</x:v>
      </x:c>
      <x:c r="AM1888" s="26" t="n">
        <x:f>IF(AL1888&gt;=Inputs!$C$7,1,0)</x:f>
        <x:v>1</x:v>
      </x:c>
      <x:c r="AN1888" s="26" t="n">
        <x:f>IF(Inputs!$C$7&lt;=(1-Inputs!$C$16)*AL1888,1,0)</x:f>
        <x:v>1</x:v>
      </x:c>
    </x:row>
    <x:row r="1889" ht="20" customHeight="1">
      <x:c r="A1889" s="16" t="n">
        <x:v>1884</x:v>
      </x:c>
      <x:c r="B1889" s="19" t="n">
        <x:v>0.09699367794570639</x:v>
      </x:c>
      <x:c r="C1889" s="24" t="n">
        <x:v>0.9274403971759</x:v>
      </x:c>
      <x:c r="D1889" s="19" t="n">
        <x:v>0.014586638137073749</x:v>
      </x:c>
      <x:c r="E1889" s="19" t="n">
        <x:v>0.03416973833052708</x:v>
      </x:c>
      <x:c r="F1889" s="19" t="n">
        <x:v>-0.21582357811723685</x:v>
      </x:c>
      <x:c r="G1889" s="19" t="n">
        <x:v>-0.07180203221762269</x:v>
      </x:c>
      <x:c r="H1889" s="19" t="n">
        <x:v>0.9436447808897981</x:v>
      </x:c>
      <x:c r="I1889" s="19" t="n">
        <x:v>0.06092479920667643</x:v>
      </x:c>
      <x:c r="J1889" s="19" t="n">
        <x:v>0.06165464731051202</x:v>
      </x:c>
      <x:c r="K1889" s="19" t="n">
        <x:v>0.05808978468940836</x:v>
      </x:c>
      <x:c r="L1889" s="19" t="n">
        <x:v>0.06457246737032506</x:v>
      </x:c>
      <x:c r="M1889" s="19" t="n">
        <x:v>0.06449516695902617</x:v>
      </x:c>
      <x:c r="N1889" s="19" t="n">
        <x:v>0.05551653637518371</x:v>
      </x:c>
      <x:c r="O1889" s="19" t="n">
        <x:v>0.0665566848165065</x:v>
      </x:c>
      <x:c r="P1889" s="19" t="n">
        <x:v>0.06376713822221178</x:v>
      </x:c>
      <x:c r="Q1889" s="19" t="n">
        <x:v>0.06265248846215286</x:v>
      </x:c>
      <x:c r="R1889" s="19" t="n">
        <x:v>0.06340873560259638</x:v>
      </x:c>
      <x:c r="S1889" s="21" t="n">
        <x:v>8767.643736640866</x:v>
      </x:c>
      <x:c r="T1889" s="21" t="n">
        <x:v>14416.31833373693</x:v>
      </x:c>
      <x:c r="U1889" s="21" t="n">
        <x:v>18212.047759414745</x:v>
      </x:c>
      <x:c r="V1889" s="21" t="n">
        <x:v>22384.477409842282</x:v>
      </x:c>
      <x:c r="W1889" s="21" t="n">
        <x:v>26981.516418171333</x:v>
      </x:c>
      <x:c r="X1889" s="21" t="n">
        <x:v>28315.156072486865</x:v>
      </x:c>
      <x:c r="Y1889" s="21" t="n">
        <x:v>29222.82310331187</x:v>
      </x:c>
      <x:c r="Z1889" s="21" t="n">
        <x:v>29984.286018750485</x:v>
      </x:c>
      <x:c r="AA1889" s="21" t="n">
        <x:v>30534.217594974827</x:v>
      </x:c>
      <x:c r="AB1889" s="21" t="n">
        <x:v>30864.399806024237</x:v>
      </x:c>
      <x:c r="AC1889" s="21" t="n">
        <x:v>40257.9127904664</x:v>
      </x:c>
      <x:c r="AD1889" s="25" t="n">
        <x:f>AC1889*(1+Inputs!$C$14)*(1-Inputs!$C$14/Inputs!$C$15)</x:f>
        <x:v>31944.653799235086</x:v>
      </x:c>
      <x:c r="AE1889" s="25" t="n">
        <x:f>AD1889/(B1889-Inputs!$C$14)</x:f>
        <x:v>515288.89489686326</x:v>
      </x:c>
      <x:c r="AF1889" s="25" t="n">
        <x:f>S1889/(1+B1889)^1+T1889/(1+B1889)^2+U1889/(1+B1889)^3+V1889/(1+B1889)^4+W1889/(1+B1889)^5+X1889/(1+B1889)^6+Y1889/(1+B1889)^7+Z1889/(1+B1889)^8+AA1889/(1+B1889)^9+AB1889/(1+B1889)^10+AE1889/(1+B1889)^10</x:f>
        <x:v>341721.02325906</x:v>
      </x:c>
      <x:c r="AG1889" s="25" t="n">
        <x:f>(AF1889+Inputs!$C$12)/Inputs!$C$13</x:f>
        <x:v>298.4766499018784</x:v>
      </x:c>
      <x:c r="AH1889" s="25" t="n">
        <x:f>(S1889+Inputs!$C$11)*Inputs!$C$8-Inputs!$C$11</x:f>
        <x:v>2232.4248738783235</x:v>
      </x:c>
      <x:c r="AI1889" s="25" t="n">
        <x:f>Inputs!$C$12+AH1889-Inputs!$C$10*Inputs!$C$13</x:f>
        <x:v>24550.340289078318</x:v>
      </x:c>
      <x:c r="AJ1889" s="25" t="n">
        <x:f>(S1889+Inputs!$C$11)*(1-Inputs!$C$8)</x:f>
        <x:v>6535.218862762543</x:v>
      </x:c>
      <x:c r="AK1889" s="25" t="n">
        <x:f>AJ1889/(1+B1889)^(1-Inputs!$C$8)+T1889/(1+B1889)^(2-Inputs!$C$8)+U1889/(1+B1889)^(3-Inputs!$C$8)+V1889/(1+B1889)^(4-Inputs!$C$8)+W1889/(1+B1889)^(5-Inputs!$C$8)+X1889/(1+B1889)^(6-Inputs!$C$8)+Y1889/(1+B1889)^(7-Inputs!$C$8)+Z1889/(1+B1889)^(8-Inputs!$C$8)+AA1889/(1+B1889)^(9-Inputs!$C$8)+AB1889/(1+B1889)^(10-Inputs!$C$8)+AE1889/(1+B1889)^(10-Inputs!$C$8)</x:f>
        <x:v>354742.30612312217</x:v>
      </x:c>
      <x:c r="AL1889" s="25" t="n">
        <x:f>(AK1889+AI1889)/Inputs!$C$13</x:f>
        <x:v>302.64800151177855</x:v>
      </x:c>
      <x:c r="AM1889" s="26" t="n">
        <x:f>IF(AL1889&gt;=Inputs!$C$7,1,0)</x:f>
        <x:v>1</x:v>
      </x:c>
      <x:c r="AN1889" s="26" t="n">
        <x:f>IF(Inputs!$C$7&lt;=(1-Inputs!$C$16)*AL1889,1,0)</x:f>
        <x:v>0</x:v>
      </x:c>
    </x:row>
    <x:row r="1890" ht="20" customHeight="1">
      <x:c r="A1890" s="16" t="n">
        <x:v>1885</x:v>
      </x:c>
      <x:c r="B1890" s="19" t="n">
        <x:v>0.08808237706558536</x:v>
      </x:c>
      <x:c r="C1890" s="24" t="n">
        <x:v>0.6331558116710596</x:v>
      </x:c>
      <x:c r="D1890" s="19" t="n">
        <x:v>0.02840856492633037</x:v>
      </x:c>
      <x:c r="E1890" s="19" t="n">
        <x:v>0.034723930723279464</x:v>
      </x:c>
      <x:c r="F1890" s="19" t="n">
        <x:v>-0.1539543002602375</x:v>
      </x:c>
      <x:c r="G1890" s="19" t="n">
        <x:v>-0.10476610338281886</x:v>
      </x:c>
      <x:c r="H1890" s="19" t="n">
        <x:v>0.6879333227363702</x:v>
      </x:c>
      <x:c r="I1890" s="19" t="n">
        <x:v>0.0575902614073118</x:v>
      </x:c>
      <x:c r="J1890" s="19" t="n">
        <x:v>0.05494355547096689</x:v>
      </x:c>
      <x:c r="K1890" s="19" t="n">
        <x:v>0.05552696980367159</x:v>
      </x:c>
      <x:c r="L1890" s="19" t="n">
        <x:v>0.058860100597238445</x:v>
      </x:c>
      <x:c r="M1890" s="19" t="n">
        <x:v>0.06592579758404213</x:v>
      </x:c>
      <x:c r="N1890" s="19" t="n">
        <x:v>0.06196035823193711</x:v>
      </x:c>
      <x:c r="O1890" s="19" t="n">
        <x:v>0.04766274652226571</x:v>
      </x:c>
      <x:c r="P1890" s="19" t="n">
        <x:v>0.06040949933664365</x:v>
      </x:c>
      <x:c r="Q1890" s="19" t="n">
        <x:v>0.0588943509652097</x:v>
      </x:c>
      <x:c r="R1890" s="19" t="n">
        <x:v>0.05968100002175902</x:v>
      </x:c>
      <x:c r="S1890" s="21" t="n">
        <x:v>9684.807768234392</x:v>
      </x:c>
      <x:c r="T1890" s="21" t="n">
        <x:v>15398.019624844932</x:v>
      </x:c>
      <x:c r="U1890" s="21" t="n">
        <x:v>18698.917691770388</x:v>
      </x:c>
      <x:c r="V1890" s="21" t="n">
        <x:v>22103.70932642756</x:v>
      </x:c>
      <x:c r="W1890" s="21" t="n">
        <x:v>25898.472482104327</x:v>
      </x:c>
      <x:c r="X1890" s="21" t="n">
        <x:v>27292.314147134755</x:v>
      </x:c>
      <x:c r="Y1890" s="21" t="n">
        <x:v>28347.34515080651</x:v>
      </x:c>
      <x:c r="Z1890" s="21" t="n">
        <x:v>29162.55731939783</x:v>
      </x:c>
      <x:c r="AA1890" s="21" t="n">
        <x:v>29777.69271530858</x:v>
      </x:c>
      <x:c r="AB1890" s="21" t="n">
        <x:v>30139.164847098717</x:v>
      </x:c>
      <x:c r="AC1890" s="21" t="n">
        <x:v>39311.954148389625</x:v>
      </x:c>
      <x:c r="AD1890" s="25" t="n">
        <x:f>AC1890*(1+Inputs!$C$14)*(1-Inputs!$C$14/Inputs!$C$15)</x:f>
        <x:v>31194.035616747165</x:v>
      </x:c>
      <x:c r="AE1890" s="25" t="n">
        <x:f>AD1890/(B1890-Inputs!$C$14)</x:f>
        <x:v>587653.3294318322</x:v>
      </x:c>
      <x:c r="AF1890" s="25" t="n">
        <x:f>S1890/(1+B1890)^1+T1890/(1+B1890)^2+U1890/(1+B1890)^3+V1890/(1+B1890)^4+W1890/(1+B1890)^5+X1890/(1+B1890)^6+Y1890/(1+B1890)^7+Z1890/(1+B1890)^8+AA1890/(1+B1890)^9+AB1890/(1+B1890)^10+AE1890/(1+B1890)^10</x:f>
        <x:v>395689.28548956115</x:v>
      </x:c>
      <x:c r="AG1890" s="25" t="n">
        <x:f>(AF1890+Inputs!$C$12)/Inputs!$C$13</x:f>
        <x:v>341.53940596537</x:v>
      </x:c>
      <x:c r="AH1890" s="25" t="n">
        <x:f>(S1890+Inputs!$C$11)*Inputs!$C$8-Inputs!$C$11</x:f>
        <x:v>2662.109940734469</x:v>
      </x:c>
      <x:c r="AI1890" s="25" t="n">
        <x:f>Inputs!$C$12+AH1890-Inputs!$C$10*Inputs!$C$13</x:f>
        <x:v>24980.025355934464</x:v>
      </x:c>
      <x:c r="AJ1890" s="25" t="n">
        <x:f>(S1890+Inputs!$C$11)*(1-Inputs!$C$8)</x:f>
        <x:v>7022.697827499924</x:v>
      </x:c>
      <x:c r="AK1890" s="25" t="n">
        <x:f>AJ1890/(1+B1890)^(1-Inputs!$C$8)+T1890/(1+B1890)^(2-Inputs!$C$8)+U1890/(1+B1890)^(3-Inputs!$C$8)+V1890/(1+B1890)^(4-Inputs!$C$8)+W1890/(1+B1890)^(5-Inputs!$C$8)+X1890/(1+B1890)^(6-Inputs!$C$8)+Y1890/(1+B1890)^(7-Inputs!$C$8)+Z1890/(1+B1890)^(8-Inputs!$C$8)+AA1890/(1+B1890)^(9-Inputs!$C$8)+AB1890/(1+B1890)^(10-Inputs!$C$8)+AE1890/(1+B1890)^(10-Inputs!$C$8)</x:f>
        <x:v>409106.55364291446</x:v>
      </x:c>
      <x:c r="AL1890" s="25" t="n">
        <x:f>(AK1890+AI1890)/Inputs!$C$13</x:f>
        <x:v>346.3695825895678</x:v>
      </x:c>
      <x:c r="AM1890" s="26" t="n">
        <x:f>IF(AL1890&gt;=Inputs!$C$7,1,0)</x:f>
        <x:v>1</x:v>
      </x:c>
      <x:c r="AN1890" s="26" t="n">
        <x:f>IF(Inputs!$C$7&lt;=(1-Inputs!$C$16)*AL1890,1,0)</x:f>
        <x:v>1</x:v>
      </x:c>
    </x:row>
    <x:row r="1891" ht="20" customHeight="1">
      <x:c r="A1891" s="16" t="n">
        <x:v>1886</x:v>
      </x:c>
      <x:c r="B1891" s="19" t="n">
        <x:v>0.07102293677365966</x:v>
      </x:c>
      <x:c r="C1891" s="24" t="n">
        <x:v>0.8082207659311109</x:v>
      </x:c>
      <x:c r="D1891" s="19" t="n">
        <x:v>0.029319442328160507</x:v>
      </x:c>
      <x:c r="E1891" s="19" t="n">
        <x:v>0.059238316340610886</x:v>
      </x:c>
      <x:c r="F1891" s="19" t="n">
        <x:v>-0.2375290236792796</x:v>
      </x:c>
      <x:c r="G1891" s="19" t="n">
        <x:v>-0.09306527229332857</x:v>
      </x:c>
      <x:c r="H1891" s="19" t="n">
        <x:v>0.518006114567612</x:v>
      </x:c>
      <x:c r="I1891" s="19" t="n">
        <x:v>0.07503926803938044</x:v>
      </x:c>
      <x:c r="J1891" s="19" t="n">
        <x:v>0.06635833527411591</x:v>
      </x:c>
      <x:c r="K1891" s="19" t="n">
        <x:v>0.07162616518696155</x:v>
      </x:c>
      <x:c r="L1891" s="19" t="n">
        <x:v>0.06659831980057221</x:v>
      </x:c>
      <x:c r="M1891" s="19" t="n">
        <x:v>0.0628349039154125</x:v>
      </x:c>
      <x:c r="N1891" s="19" t="n">
        <x:v>0.0608374591110703</x:v>
      </x:c>
      <x:c r="O1891" s="19" t="n">
        <x:v>0.062339391887418286</x:v>
      </x:c>
      <x:c r="P1891" s="19" t="n">
        <x:v>0.06924153026621639</x:v>
      </x:c>
      <x:c r="Q1891" s="19" t="n">
        <x:v>0.06286925103591216</x:v>
      </x:c>
      <x:c r="R1891" s="19" t="n">
        <x:v>0.06522760117699931</x:v>
      </x:c>
      <x:c r="S1891" s="21" t="n">
        <x:v>8306.693933650338</x:v>
      </x:c>
      <x:c r="T1891" s="21" t="n">
        <x:v>13925.840064403834</x:v>
      </x:c>
      <x:c r="U1891" s="21" t="n">
        <x:v>17892.96907875146</x:v>
      </x:c>
      <x:c r="V1891" s="21" t="n">
        <x:v>22293.596028575008</x:v>
      </x:c>
      <x:c r="W1891" s="21" t="n">
        <x:v>27302.134947541974</x:v>
      </x:c>
      <x:c r="X1891" s="21" t="n">
        <x:v>29202.62488901063</x:v>
      </x:c>
      <x:c r="Y1891" s="21" t="n">
        <x:v>30661.99908025902</x:v>
      </x:c>
      <x:c r="Z1891" s="21" t="n">
        <x:v>31808.899031728004</x:v>
      </x:c>
      <x:c r="AA1891" s="21" t="n">
        <x:v>32596.610248587727</x:v>
      </x:c>
      <x:c r="AB1891" s="21" t="n">
        <x:v>32965.2619685767</x:v>
      </x:c>
      <x:c r="AC1891" s="21" t="n">
        <x:v>42998.167785100035</x:v>
      </x:c>
      <x:c r="AD1891" s="25" t="n">
        <x:f>AC1891*(1+Inputs!$C$14)*(1-Inputs!$C$14/Inputs!$C$15)</x:f>
        <x:v>34119.04613747687</x:v>
      </x:c>
      <x:c r="AE1891" s="25" t="n">
        <x:f>AD1891/(B1891-Inputs!$C$14)</x:f>
        <x:v>947147.8228400598</x:v>
      </x:c>
      <x:c r="AF1891" s="25" t="n">
        <x:f>S1891/(1+B1891)^1+T1891/(1+B1891)^2+U1891/(1+B1891)^3+V1891/(1+B1891)^4+W1891/(1+B1891)^5+X1891/(1+B1891)^6+Y1891/(1+B1891)^7+Z1891/(1+B1891)^8+AA1891/(1+B1891)^9+AB1891/(1+B1891)^10+AE1891/(1+B1891)^10</x:f>
        <x:v>638543.5311294637</x:v>
      </x:c>
      <x:c r="AG1891" s="25" t="n">
        <x:f>(AF1891+Inputs!$C$12)/Inputs!$C$13</x:f>
        <x:v>535.3194668149833</x:v>
      </x:c>
      <x:c r="AH1891" s="25" t="n">
        <x:f>(S1891+Inputs!$C$11)*Inputs!$C$8-Inputs!$C$11</x:f>
        <x:v>2016.473048367693</x:v>
      </x:c>
      <x:c r="AI1891" s="25" t="n">
        <x:f>Inputs!$C$12+AH1891-Inputs!$C$10*Inputs!$C$13</x:f>
        <x:v>24334.388463567688</x:v>
      </x:c>
      <x:c r="AJ1891" s="25" t="n">
        <x:f>(S1891+Inputs!$C$11)*(1-Inputs!$C$8)</x:f>
        <x:v>6290.220885282646</x:v>
      </x:c>
      <x:c r="AK1891" s="25" t="n">
        <x:f>AJ1891/(1+B1891)^(1-Inputs!$C$8)+T1891/(1+B1891)^(2-Inputs!$C$8)+U1891/(1+B1891)^(3-Inputs!$C$8)+V1891/(1+B1891)^(4-Inputs!$C$8)+W1891/(1+B1891)^(5-Inputs!$C$8)+X1891/(1+B1891)^(6-Inputs!$C$8)+Y1891/(1+B1891)^(7-Inputs!$C$8)+Z1891/(1+B1891)^(8-Inputs!$C$8)+AA1891/(1+B1891)^(9-Inputs!$C$8)+AB1891/(1+B1891)^(10-Inputs!$C$8)+AE1891/(1+B1891)^(10-Inputs!$C$8)</x:f>
        <x:v>657458.9097995262</x:v>
      </x:c>
      <x:c r="AL1891" s="25" t="n">
        <x:f>(AK1891+AI1891)/Inputs!$C$13</x:f>
        <x:v>544.0215651826885</x:v>
      </x:c>
      <x:c r="AM1891" s="26" t="n">
        <x:f>IF(AL1891&gt;=Inputs!$C$7,1,0)</x:f>
        <x:v>1</x:v>
      </x:c>
      <x:c r="AN1891" s="26" t="n">
        <x:f>IF(Inputs!$C$7&lt;=(1-Inputs!$C$16)*AL1891,1,0)</x:f>
        <x:v>1</x:v>
      </x:c>
    </x:row>
    <x:row r="1892" ht="20" customHeight="1">
      <x:c r="A1892" s="16" t="n">
        <x:v>1887</x:v>
      </x:c>
      <x:c r="B1892" s="19" t="n">
        <x:v>0.0866959812023568</x:v>
      </x:c>
      <x:c r="C1892" s="24" t="n">
        <x:v>0.7153918614143606</x:v>
      </x:c>
      <x:c r="D1892" s="19" t="n">
        <x:v>0.03319832985118154</x:v>
      </x:c>
      <x:c r="E1892" s="19" t="n">
        <x:v>0.042972840906480486</x:v>
      </x:c>
      <x:c r="F1892" s="19" t="n">
        <x:v>-0.2547326647053399</x:v>
      </x:c>
      <x:c r="G1892" s="19" t="n">
        <x:v>-0.08553279374623174</x:v>
      </x:c>
      <x:c r="H1892" s="19" t="n">
        <x:v>0.6948711638403609</x:v>
      </x:c>
      <x:c r="I1892" s="19" t="n">
        <x:v>0.062218352592661855</x:v>
      </x:c>
      <x:c r="J1892" s="19" t="n">
        <x:v>0.06455633669165878</x:v>
      </x:c>
      <x:c r="K1892" s="19" t="n">
        <x:v>0.06354054541185292</x:v>
      </x:c>
      <x:c r="L1892" s="19" t="n">
        <x:v>0.07155910738470198</x:v>
      </x:c>
      <x:c r="M1892" s="19" t="n">
        <x:v>0.06604834089000064</x:v>
      </x:c>
      <x:c r="N1892" s="19" t="n">
        <x:v>0.0646062806429552</x:v>
      </x:c>
      <x:c r="O1892" s="19" t="n">
        <x:v>0.0647950459272613</x:v>
      </x:c>
      <x:c r="P1892" s="19" t="n">
        <x:v>0.06659189108882743</x:v>
      </x:c>
      <x:c r="Q1892" s="19" t="n">
        <x:v>0.06453046095104924</x:v>
      </x:c>
      <x:c r="R1892" s="19" t="n">
        <x:v>0.05709634931247934</x:v>
      </x:c>
      <x:c r="S1892" s="21" t="n">
        <x:v>8054.223765359009</x:v>
      </x:c>
      <x:c r="T1892" s="21" t="n">
        <x:v>13465.54264469139</x:v>
      </x:c>
      <x:c r="U1892" s="21" t="n">
        <x:v>17368.581865685188</x:v>
      </x:c>
      <x:c r="V1892" s="21" t="n">
        <x:v>21726.603653055932</x:v>
      </x:c>
      <x:c r="W1892" s="21" t="n">
        <x:v>26655.475602515104</x:v>
      </x:c>
      <x:c r="X1892" s="21" t="n">
        <x:v>28412.157023154363</x:v>
      </x:c>
      <x:c r="Y1892" s="21" t="n">
        <x:v>29699.63006242265</x:v>
      </x:c>
      <x:c r="Z1892" s="21" t="n">
        <x:v>30718.931397489352</x:v>
      </x:c>
      <x:c r="AA1892" s="21" t="n">
        <x:v>31433.810218289458</x:v>
      </x:c>
      <x:c r="AB1892" s="21" t="n">
        <x:v>31810.922891393337</x:v>
      </x:c>
      <x:c r="AC1892" s="21" t="n">
        <x:v>41492.5081192087</x:v>
      </x:c>
      <x:c r="AD1892" s="25" t="n">
        <x:f>AC1892*(1+Inputs!$C$14)*(1-Inputs!$C$14/Inputs!$C$15)</x:f>
        <x:v>32924.305192592095</x:v>
      </x:c>
      <x:c r="AE1892" s="25" t="n">
        <x:f>AD1892/(B1892-Inputs!$C$14)</x:f>
        <x:v>636883.2630086745</x:v>
      </x:c>
      <x:c r="AF1892" s="25" t="n">
        <x:f>S1892/(1+B1892)^1+T1892/(1+B1892)^2+U1892/(1+B1892)^3+V1892/(1+B1892)^4+W1892/(1+B1892)^5+X1892/(1+B1892)^6+Y1892/(1+B1892)^7+Z1892/(1+B1892)^8+AA1892/(1+B1892)^9+AB1892/(1+B1892)^10+AE1892/(1+B1892)^10</x:f>
        <x:v>421205.9294196426</x:v>
      </x:c>
      <x:c r="AG1892" s="25" t="n">
        <x:f>(AF1892+Inputs!$C$12)/Inputs!$C$13</x:f>
        <x:v>361.8998357384646</x:v>
      </x:c>
      <x:c r="AH1892" s="25" t="n">
        <x:f>(S1892+Inputs!$C$11)*Inputs!$C$8-Inputs!$C$11</x:f>
        <x:v>1898.1925037709334</x:v>
      </x:c>
      <x:c r="AI1892" s="25" t="n">
        <x:f>Inputs!$C$12+AH1892-Inputs!$C$10*Inputs!$C$13</x:f>
        <x:v>24216.107918970927</x:v>
      </x:c>
      <x:c r="AJ1892" s="25" t="n">
        <x:f>(S1892+Inputs!$C$11)*(1-Inputs!$C$8)</x:f>
        <x:v>6156.031261588077</x:v>
      </x:c>
      <x:c r="AK1892" s="25" t="n">
        <x:f>AJ1892/(1+B1892)^(1-Inputs!$C$8)+T1892/(1+B1892)^(2-Inputs!$C$8)+U1892/(1+B1892)^(3-Inputs!$C$8)+V1892/(1+B1892)^(4-Inputs!$C$8)+W1892/(1+B1892)^(5-Inputs!$C$8)+X1892/(1+B1892)^(6-Inputs!$C$8)+Y1892/(1+B1892)^(7-Inputs!$C$8)+Z1892/(1+B1892)^(8-Inputs!$C$8)+AA1892/(1+B1892)^(9-Inputs!$C$8)+AB1892/(1+B1892)^(10-Inputs!$C$8)+AE1892/(1+B1892)^(10-Inputs!$C$8)</x:f>
        <x:v>436120.0730482459</x:v>
      </x:c>
      <x:c r="AL1892" s="25" t="n">
        <x:f>(AK1892+AI1892)/Inputs!$C$13</x:f>
        <x:v>367.3148596766763</x:v>
      </x:c>
      <x:c r="AM1892" s="26" t="n">
        <x:f>IF(AL1892&gt;=Inputs!$C$7,1,0)</x:f>
        <x:v>1</x:v>
      </x:c>
      <x:c r="AN1892" s="26" t="n">
        <x:f>IF(Inputs!$C$7&lt;=(1-Inputs!$C$16)*AL1892,1,0)</x:f>
        <x:v>1</x:v>
      </x:c>
    </x:row>
    <x:row r="1893" ht="20" customHeight="1">
      <x:c r="A1893" s="16" t="n">
        <x:v>1888</x:v>
      </x:c>
      <x:c r="B1893" s="19" t="n">
        <x:v>0.0865946180820241</x:v>
      </x:c>
      <x:c r="C1893" s="24" t="n">
        <x:v>0.5224504522334712</x:v>
      </x:c>
      <x:c r="D1893" s="19" t="n">
        <x:v>0.03457744606108548</x:v>
      </x:c>
      <x:c r="E1893" s="19" t="n">
        <x:v>0.043533951408766994</x:v>
      </x:c>
      <x:c r="F1893" s="19" t="n">
        <x:v>-0.17526759569867523</x:v>
      </x:c>
      <x:c r="G1893" s="19" t="n">
        <x:v>-0.04368759210006318</x:v>
      </x:c>
      <x:c r="H1893" s="19" t="n">
        <x:v>0.9058867634983869</x:v>
      </x:c>
      <x:c r="I1893" s="19" t="n">
        <x:v>0.07121509470764864</x:v>
      </x:c>
      <x:c r="J1893" s="19" t="n">
        <x:v>0.06918246117889908</x:v>
      </x:c>
      <x:c r="K1893" s="19" t="n">
        <x:v>0.06538718843113771</x:v>
      </x:c>
      <x:c r="L1893" s="19" t="n">
        <x:v>0.06639933341341361</x:v>
      </x:c>
      <x:c r="M1893" s="19" t="n">
        <x:v>0.061624325524941244</x:v>
      </x:c>
      <x:c r="N1893" s="19" t="n">
        <x:v>0.056548508557606285</x:v>
      </x:c>
      <x:c r="O1893" s="19" t="n">
        <x:v>0.05080359008565779</x:v>
      </x:c>
      <x:c r="P1893" s="19" t="n">
        <x:v>0.0650423668813653</x:v>
      </x:c>
      <x:c r="Q1893" s="19" t="n">
        <x:v>0.06711549455664567</x:v>
      </x:c>
      <x:c r="R1893" s="19" t="n">
        <x:v>0.0617773678609467</x:v>
      </x:c>
      <x:c r="S1893" s="21" t="n">
        <x:v>9667.098482910025</x:v>
      </x:c>
      <x:c r="T1893" s="21" t="n">
        <x:v>15326.201519458224</x:v>
      </x:c>
      <x:c r="U1893" s="21" t="n">
        <x:v>18919.959933155358</x:v>
      </x:c>
      <x:c r="V1893" s="21" t="n">
        <x:v>22910.45719318264</x:v>
      </x:c>
      <x:c r="W1893" s="21" t="n">
        <x:v>27335.63913739117</x:v>
      </x:c>
      <x:c r="X1893" s="21" t="n">
        <x:v>29050.883364605717</x:v>
      </x:c>
      <x:c r="Y1893" s="21" t="n">
        <x:v>30295.16636939297</x:v>
      </x:c>
      <x:c r="Z1893" s="21" t="n">
        <x:v>31260.802430424086</x:v>
      </x:c>
      <x:c r="AA1893" s="21" t="n">
        <x:v>31952.887946266528</x:v>
      </x:c>
      <x:c r="AB1893" s="21" t="n">
        <x:v>32306.756198516137</x:v>
      </x:c>
      <x:c r="AC1893" s="21" t="n">
        <x:v>42139.24721545583</x:v>
      </x:c>
      <x:c r="AD1893" s="25" t="n">
        <x:f>AC1893*(1+Inputs!$C$14)*(1-Inputs!$C$14/Inputs!$C$15)</x:f>
        <x:v>33437.49266546419</x:v>
      </x:c>
      <x:c r="AE1893" s="25" t="n">
        <x:f>AD1893/(B1893-Inputs!$C$14)</x:f>
        <x:v>648081.019076562</x:v>
      </x:c>
      <x:c r="AF1893" s="25" t="n">
        <x:f>S1893/(1+B1893)^1+T1893/(1+B1893)^2+U1893/(1+B1893)^3+V1893/(1+B1893)^4+W1893/(1+B1893)^5+X1893/(1+B1893)^6+Y1893/(1+B1893)^7+Z1893/(1+B1893)^8+AA1893/(1+B1893)^9+AB1893/(1+B1893)^10+AE1893/(1+B1893)^10</x:f>
        <x:v>433453.0643086346</x:v>
      </x:c>
      <x:c r="AG1893" s="25" t="n">
        <x:f>(AF1893+Inputs!$C$12)/Inputs!$C$13</x:f>
        <x:v>371.6721604419877</x:v>
      </x:c>
      <x:c r="AH1893" s="25" t="n">
        <x:f>(S1893+Inputs!$C$11)*Inputs!$C$8-Inputs!$C$11</x:f>
        <x:v>2653.8132618564778</x:v>
      </x:c>
      <x:c r="AI1893" s="25" t="n">
        <x:f>Inputs!$C$12+AH1893-Inputs!$C$10*Inputs!$C$13</x:f>
        <x:v>24971.728677056475</x:v>
      </x:c>
      <x:c r="AJ1893" s="25" t="n">
        <x:f>(S1893+Inputs!$C$11)*(1-Inputs!$C$8)</x:f>
        <x:v>7013.285221053548</x:v>
      </x:c>
      <x:c r="AK1893" s="25" t="n">
        <x:f>AJ1893/(1+B1893)^(1-Inputs!$C$8)+T1893/(1+B1893)^(2-Inputs!$C$8)+U1893/(1+B1893)^(3-Inputs!$C$8)+V1893/(1+B1893)^(4-Inputs!$C$8)+W1893/(1+B1893)^(5-Inputs!$C$8)+X1893/(1+B1893)^(6-Inputs!$C$8)+Y1893/(1+B1893)^(7-Inputs!$C$8)+Z1893/(1+B1893)^(8-Inputs!$C$8)+AA1893/(1+B1893)^(9-Inputs!$C$8)+AB1893/(1+B1893)^(10-Inputs!$C$8)+AE1893/(1+B1893)^(10-Inputs!$C$8)</x:f>
        <x:v>448110.8866654871</x:v>
      </x:c>
      <x:c r="AL1893" s="25" t="n">
        <x:f>(AK1893+AI1893)/Inputs!$C$13</x:f>
        <x:v>377.4855891294727</x:v>
      </x:c>
      <x:c r="AM1893" s="26" t="n">
        <x:f>IF(AL1893&gt;=Inputs!$C$7,1,0)</x:f>
        <x:v>1</x:v>
      </x:c>
      <x:c r="AN1893" s="26" t="n">
        <x:f>IF(Inputs!$C$7&lt;=(1-Inputs!$C$16)*AL1893,1,0)</x:f>
        <x:v>1</x:v>
      </x:c>
    </x:row>
    <x:row r="1894" ht="20" customHeight="1">
      <x:c r="A1894" s="16" t="n">
        <x:v>1889</x:v>
      </x:c>
      <x:c r="B1894" s="19" t="n">
        <x:v>0.09441334894240297</x:v>
      </x:c>
      <x:c r="C1894" s="24" t="n">
        <x:v>0.8571444234424632</x:v>
      </x:c>
      <x:c r="D1894" s="19" t="n">
        <x:v>0.012426372587505341</x:v>
      </x:c>
      <x:c r="E1894" s="19" t="n">
        <x:v>0.04165036943060414</x:v>
      </x:c>
      <x:c r="F1894" s="19" t="n">
        <x:v>-0.2120485954271078</x:v>
      </x:c>
      <x:c r="G1894" s="19" t="n">
        <x:v>-0.058474354879841144</x:v>
      </x:c>
      <x:c r="H1894" s="19" t="n">
        <x:v>0.7621777750289596</x:v>
      </x:c>
      <x:c r="I1894" s="19" t="n">
        <x:v>0.057135150696998385</x:v>
      </x:c>
      <x:c r="J1894" s="19" t="n">
        <x:v>0.06948769742031459</x:v>
      </x:c>
      <x:c r="K1894" s="19" t="n">
        <x:v>0.0589422897885504</x:v>
      </x:c>
      <x:c r="L1894" s="19" t="n">
        <x:v>0.06373100858968314</x:v>
      </x:c>
      <x:c r="M1894" s="19" t="n">
        <x:v>0.06640149570322251</x:v>
      </x:c>
      <x:c r="N1894" s="19" t="n">
        <x:v>0.06879385313652278</x:v>
      </x:c>
      <x:c r="O1894" s="19" t="n">
        <x:v>0.06171903272562645</x:v>
      </x:c>
      <x:c r="P1894" s="19" t="n">
        <x:v>0.06764506692888858</x:v>
      </x:c>
      <x:c r="Q1894" s="19" t="n">
        <x:v>0.06184590310317731</x:v>
      </x:c>
      <x:c r="R1894" s="19" t="n">
        <x:v>0.055878535498637805</x:v>
      </x:c>
      <x:c r="S1894" s="21" t="n">
        <x:v>8893.56490310336</x:v>
      </x:c>
      <x:c r="T1894" s="21" t="n">
        <x:v>14434.166502432543</x:v>
      </x:c>
      <x:c r="U1894" s="21" t="n">
        <x:v>18031.069264498707</x:v>
      </x:c>
      <x:c r="V1894" s="21" t="n">
        <x:v>21944.59809209483</x:v>
      </x:c>
      <x:c r="W1894" s="21" t="n">
        <x:v>26287.86203535897</x:v>
      </x:c>
      <x:c r="X1894" s="21" t="n">
        <x:v>27656.35173187678</x:v>
      </x:c>
      <x:c r="Y1894" s="21" t="n">
        <x:v>28662.74328443789</x:v>
      </x:c>
      <x:c r="Z1894" s="21" t="n">
        <x:v>29458.759072273177</x:v>
      </x:c>
      <x:c r="AA1894" s="21" t="n">
        <x:v>30050.967327530172</x:v>
      </x:c>
      <x:c r="AB1894" s="21" t="n">
        <x:v>30401.985880964003</x:v>
      </x:c>
      <x:c r="AC1894" s="21" t="n">
        <x:v>39654.76419256174</x:v>
      </x:c>
      <x:c r="AD1894" s="25" t="n">
        <x:f>AC1894*(1+Inputs!$C$14)*(1-Inputs!$C$14/Inputs!$C$15)</x:f>
        <x:v>31466.055386797736</x:v>
      </x:c>
      <x:c r="AE1894" s="25" t="n">
        <x:f>AD1894/(B1894-Inputs!$C$14)</x:f>
        <x:v>529612.5525141134</x:v>
      </x:c>
      <x:c r="AF1894" s="25" t="n">
        <x:f>S1894/(1+B1894)^1+T1894/(1+B1894)^2+U1894/(1+B1894)^3+V1894/(1+B1894)^4+W1894/(1+B1894)^5+X1894/(1+B1894)^6+Y1894/(1+B1894)^7+Z1894/(1+B1894)^8+AA1894/(1+B1894)^9+AB1894/(1+B1894)^10+AE1894/(1+B1894)^10</x:f>
        <x:v>352155.53779505246</x:v>
      </x:c>
      <x:c r="AG1894" s="25" t="n">
        <x:f>(AF1894+Inputs!$C$12)/Inputs!$C$13</x:f>
        <x:v>306.8026351297379</x:v>
      </x:c>
      <x:c r="AH1894" s="25" t="n">
        <x:f>(S1894+Inputs!$C$11)*Inputs!$C$8-Inputs!$C$11</x:f>
        <x:v>2291.41807789226</x:v>
      </x:c>
      <x:c r="AI1894" s="25" t="n">
        <x:f>Inputs!$C$12+AH1894-Inputs!$C$10*Inputs!$C$13</x:f>
        <x:v>24609.333493092257</x:v>
      </x:c>
      <x:c r="AJ1894" s="25" t="n">
        <x:f>(S1894+Inputs!$C$11)*(1-Inputs!$C$8)</x:f>
        <x:v>6602.146825211102</x:v>
      </x:c>
      <x:c r="AK1894" s="25" t="n">
        <x:f>AJ1894/(1+B1894)^(1-Inputs!$C$8)+T1894/(1+B1894)^(2-Inputs!$C$8)+U1894/(1+B1894)^(3-Inputs!$C$8)+V1894/(1+B1894)^(4-Inputs!$C$8)+W1894/(1+B1894)^(5-Inputs!$C$8)+X1894/(1+B1894)^(6-Inputs!$C$8)+Y1894/(1+B1894)^(7-Inputs!$C$8)+Z1894/(1+B1894)^(8-Inputs!$C$8)+AA1894/(1+B1894)^(9-Inputs!$C$8)+AB1894/(1+B1894)^(10-Inputs!$C$8)+AE1894/(1+B1894)^(10-Inputs!$C$8)</x:f>
        <x:v>365174.9063519046</x:v>
      </x:c>
      <x:c r="AL1894" s="25" t="n">
        <x:f>(AK1894+AI1894)/Inputs!$C$13</x:f>
        <x:v>311.01953155631094</x:v>
      </x:c>
      <x:c r="AM1894" s="26" t="n">
        <x:f>IF(AL1894&gt;=Inputs!$C$7,1,0)</x:f>
        <x:v>1</x:v>
      </x:c>
      <x:c r="AN1894" s="26" t="n">
        <x:f>IF(Inputs!$C$7&lt;=(1-Inputs!$C$16)*AL1894,1,0)</x:f>
        <x:v>0</x:v>
      </x:c>
    </x:row>
    <x:row r="1895" ht="20" customHeight="1">
      <x:c r="A1895" s="16" t="n">
        <x:v>1890</x:v>
      </x:c>
      <x:c r="B1895" s="19" t="n">
        <x:v>0.08303886556845873</x:v>
      </x:c>
      <x:c r="C1895" s="24" t="n">
        <x:v>0.2924255010101149</x:v>
      </x:c>
      <x:c r="D1895" s="19" t="n">
        <x:v>0.024362613480637663</x:v>
      </x:c>
      <x:c r="E1895" s="19" t="n">
        <x:v>0.05452459413409627</x:v>
      </x:c>
      <x:c r="F1895" s="19" t="n">
        <x:v>-0.11908595164063515</x:v>
      </x:c>
      <x:c r="G1895" s="19" t="n">
        <x:v>-0.06069020640012866</x:v>
      </x:c>
      <x:c r="H1895" s="19" t="n">
        <x:v>0.9285585985311684</x:v>
      </x:c>
      <x:c r="I1895" s="19" t="n">
        <x:v>0.07097395842426862</x:v>
      </x:c>
      <x:c r="J1895" s="19" t="n">
        <x:v>0.05732143126177221</x:v>
      </x:c>
      <x:c r="K1895" s="19" t="n">
        <x:v>0.0594029304324215</x:v>
      </x:c>
      <x:c r="L1895" s="19" t="n">
        <x:v>0.07226796685625572</x:v>
      </x:c>
      <x:c r="M1895" s="19" t="n">
        <x:v>0.06720219630781799</x:v>
      </x:c>
      <x:c r="N1895" s="19" t="n">
        <x:v>0.06204044254469068</x:v>
      </x:c>
      <x:c r="O1895" s="19" t="n">
        <x:v>0.06819939012529971</x:v>
      </x:c>
      <x:c r="P1895" s="19" t="n">
        <x:v>0.06539937134811794</x:v>
      </x:c>
      <x:c r="Q1895" s="19" t="n">
        <x:v>0.06952251338615838</x:v>
      </x:c>
      <x:c r="R1895" s="19" t="n">
        <x:v>0.0669811628431387</x:v>
      </x:c>
      <x:c r="S1895" s="21" t="n">
        <x:v>10569.162779937245</x:v>
      </x:c>
      <x:c r="T1895" s="21" t="n">
        <x:v>16218.712606986817</x:v>
      </x:c>
      <x:c r="U1895" s="21" t="n">
        <x:v>19265.390088847016</x:v>
      </x:c>
      <x:c r="V1895" s="21" t="n">
        <x:v>22497.172073710124</x:v>
      </x:c>
      <x:c r="W1895" s="21" t="n">
        <x:v>26099.883050985074</x:v>
      </x:c>
      <x:c r="X1895" s="21" t="n">
        <x:v>27715.441131526335</x:v>
      </x:c>
      <x:c r="Y1895" s="21" t="n">
        <x:v>28949.42962589824</x:v>
      </x:c>
      <x:c r="Z1895" s="21" t="n">
        <x:v>29943.41276140341</x:v>
      </x:c>
      <x:c r="AA1895" s="21" t="n">
        <x:v>30638.683735810107</x:v>
      </x:c>
      <x:c r="AB1895" s="21" t="n">
        <x:v>31022.27616493243</x:v>
      </x:c>
      <x:c r="AC1895" s="21" t="n">
        <x:v>40463.838475998826</x:v>
      </x:c>
      <x:c r="AD1895" s="25" t="n">
        <x:f>AC1895*(1+Inputs!$C$14)*(1-Inputs!$C$14/Inputs!$C$15)</x:f>
        <x:v>32108.055830705063</x:v>
      </x:c>
      <x:c r="AE1895" s="25" t="n">
        <x:f>AD1895/(B1895-Inputs!$C$14)</x:f>
        <x:v>668376.6456755489</x:v>
      </x:c>
      <x:c r="AF1895" s="25" t="n">
        <x:f>S1895/(1+B1895)^1+T1895/(1+B1895)^2+U1895/(1+B1895)^3+V1895/(1+B1895)^4+W1895/(1+B1895)^5+X1895/(1+B1895)^6+Y1895/(1+B1895)^7+Z1895/(1+B1895)^8+AA1895/(1+B1895)^9+AB1895/(1+B1895)^10+AE1895/(1+B1895)^10</x:f>
        <x:v>452096.9845907249</x:v>
      </x:c>
      <x:c r="AG1895" s="25" t="n">
        <x:f>(AF1895+Inputs!$C$12)/Inputs!$C$13</x:f>
        <x:v>386.5486555891872</x:v>
      </x:c>
      <x:c r="AH1895" s="25" t="n">
        <x:f>(S1895+Inputs!$C$11)*Inputs!$C$8-Inputs!$C$11</x:f>
        <x:v>3076.4242064911477</x:v>
      </x:c>
      <x:c r="AI1895" s="25" t="n">
        <x:f>Inputs!$C$12+AH1895-Inputs!$C$10*Inputs!$C$13</x:f>
        <x:v>25394.339621691142</x:v>
      </x:c>
      <x:c r="AJ1895" s="25" t="n">
        <x:f>(S1895+Inputs!$C$11)*(1-Inputs!$C$8)</x:f>
        <x:v>7492.738573446098</x:v>
      </x:c>
      <x:c r="AK1895" s="25" t="n">
        <x:f>AJ1895/(1+B1895)^(1-Inputs!$C$8)+T1895/(1+B1895)^(2-Inputs!$C$8)+U1895/(1+B1895)^(3-Inputs!$C$8)+V1895/(1+B1895)^(4-Inputs!$C$8)+W1895/(1+B1895)^(5-Inputs!$C$8)+X1895/(1+B1895)^(6-Inputs!$C$8)+Y1895/(1+B1895)^(7-Inputs!$C$8)+Z1895/(1+B1895)^(8-Inputs!$C$8)+AA1895/(1+B1895)^(9-Inputs!$C$8)+AB1895/(1+B1895)^(10-Inputs!$C$8)+AE1895/(1+B1895)^(10-Inputs!$C$8)</x:f>
        <x:v>466363.7696601625</x:v>
      </x:c>
      <x:c r="AL1895" s="25" t="n">
        <x:f>(AK1895+AI1895)/Inputs!$C$13</x:f>
        <x:v>392.3872777634122</x:v>
      </x:c>
      <x:c r="AM1895" s="26" t="n">
        <x:f>IF(AL1895&gt;=Inputs!$C$7,1,0)</x:f>
        <x:v>1</x:v>
      </x:c>
      <x:c r="AN1895" s="26" t="n">
        <x:f>IF(Inputs!$C$7&lt;=(1-Inputs!$C$16)*AL1895,1,0)</x:f>
        <x:v>1</x:v>
      </x:c>
    </x:row>
    <x:row r="1896" ht="20" customHeight="1">
      <x:c r="A1896" s="16" t="n">
        <x:v>1891</x:v>
      </x:c>
      <x:c r="B1896" s="19" t="n">
        <x:v>0.09443869429467022</x:v>
      </x:c>
      <x:c r="C1896" s="24" t="n">
        <x:v>0.48359499356158153</x:v>
      </x:c>
      <x:c r="D1896" s="19" t="n">
        <x:v>0.03633051844898177</x:v>
      </x:c>
      <x:c r="E1896" s="19" t="n">
        <x:v>0.04626075420915726</x:v>
      </x:c>
      <x:c r="F1896" s="19" t="n">
        <x:v>-0.2355763052789246</x:v>
      </x:c>
      <x:c r="G1896" s="19" t="n">
        <x:v>-0.038308674225485784</x:v>
      </x:c>
      <x:c r="H1896" s="19" t="n">
        <x:v>0.7673588482781213</x:v>
      </x:c>
      <x:c r="I1896" s="19" t="n">
        <x:v>0.06457978018422296</x:v>
      </x:c>
      <x:c r="J1896" s="19" t="n">
        <x:v>0.06248524440814549</x:v>
      </x:c>
      <x:c r="K1896" s="19" t="n">
        <x:v>0.058400831239868015</x:v>
      </x:c>
      <x:c r="L1896" s="19" t="n">
        <x:v>0.05367674906859634</x:v>
      </x:c>
      <x:c r="M1896" s="19" t="n">
        <x:v>0.0490866260290511</x:v>
      </x:c>
      <x:c r="N1896" s="19" t="n">
        <x:v>0.05381515127331909</x:v>
      </x:c>
      <x:c r="O1896" s="19" t="n">
        <x:v>0.059495903907053393</x:v>
      </x:c>
      <x:c r="P1896" s="19" t="n">
        <x:v>0.061239999137729914</x:v>
      </x:c>
      <x:c r="Q1896" s="19" t="n">
        <x:v>0.05984334928001203</x:v>
      </x:c>
      <x:c r="R1896" s="19" t="n">
        <x:v>0.053109088087479675</x:v>
      </x:c>
      <x:c r="S1896" s="21" t="n">
        <x:v>8606.714122138548</x:v>
      </x:c>
      <x:c r="T1896" s="21" t="n">
        <x:v>13928.456238031675</x:v>
      </x:c>
      <x:c r="U1896" s="21" t="n">
        <x:v>17580.781890474616</x:v>
      </x:c>
      <x:c r="V1896" s="21" t="n">
        <x:v>21719.813801854714</x:v>
      </x:c>
      <x:c r="W1896" s="21" t="n">
        <x:v>26309.789662601343</x:v>
      </x:c>
      <x:c r="X1896" s="21" t="n">
        <x:v>28057.082828654227</x:v>
      </x:c>
      <x:c r="Y1896" s="21" t="n">
        <x:v>29355.786757333746</x:v>
      </x:c>
      <x:c r="Z1896" s="21" t="n">
        <x:v>30399.4385973429</x:v>
      </x:c>
      <x:c r="AA1896" s="21" t="n">
        <x:v>31131.263794448707</x:v>
      </x:c>
      <x:c r="AB1896" s="21" t="n">
        <x:v>31517.495182774976</x:v>
      </x:c>
      <x:c r="AC1896" s="21" t="n">
        <x:v>41109.77632535866</x:v>
      </x:c>
      <x:c r="AD1896" s="25" t="n">
        <x:f>AC1896*(1+Inputs!$C$14)*(1-Inputs!$C$14/Inputs!$C$15)</x:f>
        <x:v>32620.607514172094</x:v>
      </x:c>
      <x:c r="AE1896" s="25" t="n">
        <x:f>AD1896/(B1896-Inputs!$C$14)</x:f>
        <x:v>548810.9707197443</x:v>
      </x:c>
      <x:c r="AF1896" s="25" t="n">
        <x:f>S1896/(1+B1896)^1+T1896/(1+B1896)^2+U1896/(1+B1896)^3+V1896/(1+B1896)^4+W1896/(1+B1896)^5+X1896/(1+B1896)^6+Y1896/(1+B1896)^7+Z1896/(1+B1896)^8+AA1896/(1+B1896)^9+AB1896/(1+B1896)^10+AE1896/(1+B1896)^10</x:f>
        <x:v>360694.5285176118</x:v>
      </x:c>
      <x:c r="AG1896" s="25" t="n">
        <x:f>(AF1896+Inputs!$C$12)/Inputs!$C$13</x:f>
        <x:v>313.61612993791744</x:v>
      </x:c>
      <x:c r="AH1896" s="25" t="n">
        <x:f>(S1896+Inputs!$C$11)*Inputs!$C$8-Inputs!$C$11</x:f>
        <x:v>2157.0304517416216</x:v>
      </x:c>
      <x:c r="AI1896" s="25" t="n">
        <x:f>Inputs!$C$12+AH1896-Inputs!$C$10*Inputs!$C$13</x:f>
        <x:v>24474.94586694162</x:v>
      </x:c>
      <x:c r="AJ1896" s="25" t="n">
        <x:f>(S1896+Inputs!$C$11)*(1-Inputs!$C$8)</x:f>
        <x:v>6449.6836703969275</x:v>
      </x:c>
      <x:c r="AK1896" s="25" t="n">
        <x:f>AJ1896/(1+B1896)^(1-Inputs!$C$8)+T1896/(1+B1896)^(2-Inputs!$C$8)+U1896/(1+B1896)^(3-Inputs!$C$8)+V1896/(1+B1896)^(4-Inputs!$C$8)+W1896/(1+B1896)^(5-Inputs!$C$8)+X1896/(1+B1896)^(6-Inputs!$C$8)+Y1896/(1+B1896)^(7-Inputs!$C$8)+Z1896/(1+B1896)^(8-Inputs!$C$8)+AA1896/(1+B1896)^(9-Inputs!$C$8)+AB1896/(1+B1896)^(10-Inputs!$C$8)+AE1896/(1+B1896)^(10-Inputs!$C$8)</x:f>
        <x:v>374214.75153229304</x:v>
      </x:c>
      <x:c r="AL1896" s="25" t="n">
        <x:f>(AK1896+AI1896)/Inputs!$C$13</x:f>
        <x:v>318.1254402967851</x:v>
      </x:c>
      <x:c r="AM1896" s="26" t="n">
        <x:f>IF(AL1896&gt;=Inputs!$C$7,1,0)</x:f>
        <x:v>1</x:v>
      </x:c>
      <x:c r="AN1896" s="26" t="n">
        <x:f>IF(Inputs!$C$7&lt;=(1-Inputs!$C$16)*AL1896,1,0)</x:f>
        <x:v>0</x:v>
      </x:c>
    </x:row>
    <x:row r="1897" ht="20" customHeight="1">
      <x:c r="A1897" s="16" t="n">
        <x:v>1892</x:v>
      </x:c>
      <x:c r="B1897" s="19" t="n">
        <x:v>0.09454512808828322</x:v>
      </x:c>
      <x:c r="C1897" s="24" t="n">
        <x:v>0.2684317752479899</x:v>
      </x:c>
      <x:c r="D1897" s="19" t="n">
        <x:v>0.03987869344912696</x:v>
      </x:c>
      <x:c r="E1897" s="19" t="n">
        <x:v>0.048633686461360244</x:v>
      </x:c>
      <x:c r="F1897" s="19" t="n">
        <x:v>-0.16416840747602807</x:v>
      </x:c>
      <x:c r="G1897" s="19" t="n">
        <x:v>-0.09295528342789623</x:v>
      </x:c>
      <x:c r="H1897" s="19" t="n">
        <x:v>0.9669519573885452</x:v>
      </x:c>
      <x:c r="I1897" s="19" t="n">
        <x:v>0.052844563795709974</x:v>
      </x:c>
      <x:c r="J1897" s="19" t="n">
        <x:v>0.05260457644186886</x:v>
      </x:c>
      <x:c r="K1897" s="19" t="n">
        <x:v>0.06598510079101857</x:v>
      </x:c>
      <x:c r="L1897" s="19" t="n">
        <x:v>0.0649056731499843</x:v>
      </x:c>
      <x:c r="M1897" s="19" t="n">
        <x:v>0.06359191328196516</x:v>
      </x:c>
      <x:c r="N1897" s="19" t="n">
        <x:v>0.0642134091936225</x:v>
      </x:c>
      <x:c r="O1897" s="19" t="n">
        <x:v>0.06321140788817615</x:v>
      </x:c>
      <x:c r="P1897" s="19" t="n">
        <x:v>0.06406763607542303</x:v>
      </x:c>
      <x:c r="Q1897" s="19" t="n">
        <x:v>0.052872702414202874</x:v>
      </x:c>
      <x:c r="R1897" s="19" t="n">
        <x:v>0.05889697935825893</x:v>
      </x:c>
      <x:c r="S1897" s="21" t="n">
        <x:v>9659.829613530985</x:v>
      </x:c>
      <x:c r="T1897" s="21" t="n">
        <x:v>15230.535860532511</x:v>
      </x:c>
      <x:c r="U1897" s="21" t="n">
        <x:v>18709.158723159326</x:v>
      </x:c>
      <x:c r="V1897" s="21" t="n">
        <x:v>22494.751496700796</x:v>
      </x:c>
      <x:c r="W1897" s="21" t="n">
        <x:v>26678.994564146535</x:v>
      </x:c>
      <x:c r="X1897" s="21" t="n">
        <x:v>28558.059065109075</x:v>
      </x:c>
      <x:c r="Y1897" s="21" t="n">
        <x:v>29966.80793464991</x:v>
      </x:c>
      <x:c r="Z1897" s="21" t="n">
        <x:v>31071.279435020446</x:v>
      </x:c>
      <x:c r="AA1897" s="21" t="n">
        <x:v>31830.10542519846</x:v>
      </x:c>
      <x:c r="AB1897" s="21" t="n">
        <x:v>32204.141539785414</x:v>
      </x:c>
      <x:c r="AC1897" s="21" t="n">
        <x:v>42005.40200841576</x:v>
      </x:c>
      <x:c r="AD1897" s="25" t="n">
        <x:f>AC1897*(1+Inputs!$C$14)*(1-Inputs!$C$14/Inputs!$C$15)</x:f>
        <x:v>33331.2864936779</x:v>
      </x:c>
      <x:c r="AE1897" s="25" t="n">
        <x:f>AD1897/(B1897-Inputs!$C$14)</x:f>
        <x:v>559765.1321575802</x:v>
      </x:c>
      <x:c r="AF1897" s="25" t="n">
        <x:f>S1897/(1+B1897)^1+T1897/(1+B1897)^2+U1897/(1+B1897)^3+V1897/(1+B1897)^4+W1897/(1+B1897)^5+X1897/(1+B1897)^6+Y1897/(1+B1897)^7+Z1897/(1+B1897)^8+AA1897/(1+B1897)^9+AB1897/(1+B1897)^10+AE1897/(1+B1897)^10</x:f>
        <x:v>370054.3720579145</x:v>
      </x:c>
      <x:c r="AG1897" s="25" t="n">
        <x:f>(AF1897+Inputs!$C$12)/Inputs!$C$13</x:f>
        <x:v>321.08460571442123</x:v>
      </x:c>
      <x:c r="AH1897" s="25" t="n">
        <x:f>(S1897+Inputs!$C$11)*Inputs!$C$8-Inputs!$C$11</x:f>
        <x:v>2650.4078463391743</x:v>
      </x:c>
      <x:c r="AI1897" s="25" t="n">
        <x:f>Inputs!$C$12+AH1897-Inputs!$C$10*Inputs!$C$13</x:f>
        <x:v>24968.323261539175</x:v>
      </x:c>
      <x:c r="AJ1897" s="25" t="n">
        <x:f>(S1897+Inputs!$C$11)*(1-Inputs!$C$8)</x:f>
        <x:v>7009.421767191811</x:v>
      </x:c>
      <x:c r="AK1897" s="25" t="n">
        <x:f>AJ1897/(1+B1897)^(1-Inputs!$C$8)+T1897/(1+B1897)^(2-Inputs!$C$8)+U1897/(1+B1897)^(3-Inputs!$C$8)+V1897/(1+B1897)^(4-Inputs!$C$8)+W1897/(1+B1897)^(5-Inputs!$C$8)+X1897/(1+B1897)^(6-Inputs!$C$8)+Y1897/(1+B1897)^(7-Inputs!$C$8)+Z1897/(1+B1897)^(8-Inputs!$C$8)+AA1897/(1+B1897)^(9-Inputs!$C$8)+AB1897/(1+B1897)^(10-Inputs!$C$8)+AE1897/(1+B1897)^(10-Inputs!$C$8)</x:f>
        <x:v>383526.23723122064</x:v>
      </x:c>
      <x:c r="AL1897" s="25" t="n">
        <x:f>(AK1897+AI1897)/Inputs!$C$13</x:f>
        <x:v>325.94900937575716</x:v>
      </x:c>
      <x:c r="AM1897" s="26" t="n">
        <x:f>IF(AL1897&gt;=Inputs!$C$7,1,0)</x:f>
        <x:v>1</x:v>
      </x:c>
      <x:c r="AN1897" s="26" t="n">
        <x:f>IF(Inputs!$C$7&lt;=(1-Inputs!$C$16)*AL1897,1,0)</x:f>
        <x:v>0</x:v>
      </x:c>
    </x:row>
    <x:row r="1898" ht="20" customHeight="1">
      <x:c r="A1898" s="16" t="n">
        <x:v>1893</x:v>
      </x:c>
      <x:c r="B1898" s="19" t="n">
        <x:v>0.09586656019130405</x:v>
      </x:c>
      <x:c r="C1898" s="24" t="n">
        <x:v>0.5520809733042995</x:v>
      </x:c>
      <x:c r="D1898" s="19" t="n">
        <x:v>0.022126146380388435</x:v>
      </x:c>
      <x:c r="E1898" s="19" t="n">
        <x:v>0.026866274755351756</x:v>
      </x:c>
      <x:c r="F1898" s="19" t="n">
        <x:v>-0.22270278015466718</x:v>
      </x:c>
      <x:c r="G1898" s="19" t="n">
        <x:v>-0.06905045081135028</x:v>
      </x:c>
      <x:c r="H1898" s="19" t="n">
        <x:v>0.8503964540066988</x:v>
      </x:c>
      <x:c r="I1898" s="19" t="n">
        <x:v>0.06465260026513647</x:v>
      </x:c>
      <x:c r="J1898" s="19" t="n">
        <x:v>0.05451193646288061</x:v>
      </x:c>
      <x:c r="K1898" s="19" t="n">
        <x:v>0.06573938271313068</x:v>
      </x:c>
      <x:c r="L1898" s="19" t="n">
        <x:v>0.054758406184847674</x:v>
      </x:c>
      <x:c r="M1898" s="19" t="n">
        <x:v>0.06678081413406403</x:v>
      </x:c>
      <x:c r="N1898" s="19" t="n">
        <x:v>0.06017344124527994</x:v>
      </x:c>
      <x:c r="O1898" s="19" t="n">
        <x:v>0.057239864862687</x:v>
      </x:c>
      <x:c r="P1898" s="19" t="n">
        <x:v>0.05412072304506069</x:v>
      </x:c>
      <x:c r="Q1898" s="19" t="n">
        <x:v>0.0595279911873115</x:v>
      </x:c>
      <x:c r="R1898" s="19" t="n">
        <x:v>0.06969941803374355</x:v>
      </x:c>
      <x:c r="S1898" s="21" t="n">
        <x:v>8640.77269526448</x:v>
      </x:c>
      <x:c r="T1898" s="21" t="n">
        <x:v>13898.920953669773</x:v>
      </x:c>
      <x:c r="U1898" s="21" t="n">
        <x:v>17187.24445900228</x:v>
      </x:c>
      <x:c r="V1898" s="21" t="n">
        <x:v>20779.762825186674</x:v>
      </x:c>
      <x:c r="W1898" s="21" t="n">
        <x:v>24632.78688292219</x:v>
      </x:c>
      <x:c r="X1898" s="21" t="n">
        <x:v>25881.41958648592</x:v>
      </x:c>
      <x:c r="Y1898" s="21" t="n">
        <x:v>26748.24700476993</x:v>
      </x:c>
      <x:c r="Z1898" s="21" t="n">
        <x:v>27464.53257868095</x:v>
      </x:c>
      <x:c r="AA1898" s="21" t="n">
        <x:v>28017.41350682067</x:v>
      </x:c>
      <x:c r="AB1898" s="21" t="n">
        <x:v>28406.710204347153</x:v>
      </x:c>
      <x:c r="AC1898" s="21" t="n">
        <x:v>37052.23070132236</x:v>
      </x:c>
      <x:c r="AD1898" s="25" t="n">
        <x:f>AC1898*(1+Inputs!$C$14)*(1-Inputs!$C$14/Inputs!$C$15)</x:f>
        <x:v>29400.945061499286</x:v>
      </x:c>
      <x:c r="AE1898" s="25" t="n">
        <x:f>AD1898/(B1898-Inputs!$C$14)</x:f>
        <x:v>483039.3728361173</x:v>
      </x:c>
      <x:c r="AF1898" s="25" t="n">
        <x:f>S1898/(1+B1898)^1+T1898/(1+B1898)^2+U1898/(1+B1898)^3+V1898/(1+B1898)^4+W1898/(1+B1898)^5+X1898/(1+B1898)^6+Y1898/(1+B1898)^7+Z1898/(1+B1898)^8+AA1898/(1+B1898)^9+AB1898/(1+B1898)^10+AE1898/(1+B1898)^10</x:f>
        <x:v>321793.1291442634</x:v>
      </x:c>
      <x:c r="AG1898" s="25" t="n">
        <x:f>(AF1898+Inputs!$C$12)/Inputs!$C$13</x:f>
        <x:v>282.5756368312819</x:v>
      </x:c>
      <x:c r="AH1898" s="25" t="n">
        <x:f>(S1898+Inputs!$C$11)*Inputs!$C$8-Inputs!$C$11</x:f>
        <x:v>2172.986659973223</x:v>
      </x:c>
      <x:c r="AI1898" s="25" t="n">
        <x:f>Inputs!$C$12+AH1898-Inputs!$C$10*Inputs!$C$13</x:f>
        <x:v>24490.902075173217</x:v>
      </x:c>
      <x:c r="AJ1898" s="25" t="n">
        <x:f>(S1898+Inputs!$C$11)*(1-Inputs!$C$8)</x:f>
        <x:v>6467.7860352912585</x:v>
      </x:c>
      <x:c r="AK1898" s="25" t="n">
        <x:f>AJ1898/(1+B1898)^(1-Inputs!$C$8)+T1898/(1+B1898)^(2-Inputs!$C$8)+U1898/(1+B1898)^(3-Inputs!$C$8)+V1898/(1+B1898)^(4-Inputs!$C$8)+W1898/(1+B1898)^(5-Inputs!$C$8)+X1898/(1+B1898)^(6-Inputs!$C$8)+Y1898/(1+B1898)^(7-Inputs!$C$8)+Z1898/(1+B1898)^(8-Inputs!$C$8)+AA1898/(1+B1898)^(9-Inputs!$C$8)+AB1898/(1+B1898)^(10-Inputs!$C$8)+AE1898/(1+B1898)^(10-Inputs!$C$8)</x:f>
        <x:v>333824.7694753801</x:v>
      </x:c>
      <x:c r="AL1898" s="25" t="n">
        <x:f>(AK1898+AI1898)/Inputs!$C$13</x:f>
        <x:v>285.90989815097447</x:v>
      </x:c>
      <x:c r="AM1898" s="26" t="n">
        <x:f>IF(AL1898&gt;=Inputs!$C$7,1,0)</x:f>
        <x:v>1</x:v>
      </x:c>
      <x:c r="AN1898" s="26" t="n">
        <x:f>IF(Inputs!$C$7&lt;=(1-Inputs!$C$16)*AL1898,1,0)</x:f>
        <x:v>0</x:v>
      </x:c>
    </x:row>
    <x:row r="1899" ht="20" customHeight="1">
      <x:c r="A1899" s="16" t="n">
        <x:v>1894</x:v>
      </x:c>
      <x:c r="B1899" s="19" t="n">
        <x:v>0.0930436061805831</x:v>
      </x:c>
      <x:c r="C1899" s="24" t="n">
        <x:v>0.6960149381363578</x:v>
      </x:c>
      <x:c r="D1899" s="19" t="n">
        <x:v>0.0299192321041474</x:v>
      </x:c>
      <x:c r="E1899" s="19" t="n">
        <x:v>0.053080620819409036</x:v>
      </x:c>
      <x:c r="F1899" s="19" t="n">
        <x:v>-0.13539047456864525</x:v>
      </x:c>
      <x:c r="G1899" s="19" t="n">
        <x:v>-0.054249030931729864</x:v>
      </x:c>
      <x:c r="H1899" s="19" t="n">
        <x:v>0.6817468777465763</x:v>
      </x:c>
      <x:c r="I1899" s="19" t="n">
        <x:v>0.05032011518936656</x:v>
      </x:c>
      <x:c r="J1899" s="19" t="n">
        <x:v>0.05771417165234539</x:v>
      </x:c>
      <x:c r="K1899" s="19" t="n">
        <x:v>0.052647571315270626</x:v>
      </x:c>
      <x:c r="L1899" s="19" t="n">
        <x:v>0.043849290254994455</x:v>
      </x:c>
      <x:c r="M1899" s="19" t="n">
        <x:v>0.05678996809339537</x:v>
      </x:c>
      <x:c r="N1899" s="19" t="n">
        <x:v>0.06153347250545607</x:v>
      </x:c>
      <x:c r="O1899" s="19" t="n">
        <x:v>0.06183274111852256</x:v>
      </x:c>
      <x:c r="P1899" s="19" t="n">
        <x:v>0.06263303931251926</x:v>
      </x:c>
      <x:c r="Q1899" s="19" t="n">
        <x:v>0.06508769352730383</x:v>
      </x:c>
      <x:c r="R1899" s="19" t="n">
        <x:v>0.05951841311596013</x:v>
      </x:c>
      <x:c r="S1899" s="21" t="n">
        <x:v>10320.466077889594</x:v>
      </x:c>
      <x:c r="T1899" s="21" t="n">
        <x:v>16239.331699802846</x:v>
      </x:c>
      <x:c r="U1899" s="21" t="n">
        <x:v>19762.158626335808</x:v>
      </x:c>
      <x:c r="V1899" s="21" t="n">
        <x:v>23549.229939179182</x:v>
      </x:c>
      <x:c r="W1899" s="21" t="n">
        <x:v>27793.178859715605</x:v>
      </x:c>
      <x:c r="X1899" s="21" t="n">
        <x:v>29516.167092132382</x:v>
      </x:c>
      <x:c r="Y1899" s="21" t="n">
        <x:v>30878.596389445836</x:v>
      </x:c>
      <x:c r="Z1899" s="21" t="n">
        <x:v>31937.33697455987</x:v>
      </x:c>
      <x:c r="AA1899" s="21" t="n">
        <x:v>32651.277419479407</x:v>
      </x:c>
      <x:c r="AB1899" s="21" t="n">
        <x:v>32990.253902100085</x:v>
      </x:c>
      <x:c r="AC1899" s="21" t="n">
        <x:v>43030.765959260985</x:v>
      </x:c>
      <x:c r="AD1899" s="25" t="n">
        <x:f>AC1899*(1+Inputs!$C$14)*(1-Inputs!$C$14/Inputs!$C$15)</x:f>
        <x:v>34144.91278867359</x:v>
      </x:c>
      <x:c r="AE1899" s="25" t="n">
        <x:f>AD1899/(B1899-Inputs!$C$14)</x:f>
        <x:v>588263.1186360683</x:v>
      </x:c>
      <x:c r="AF1899" s="25" t="n">
        <x:f>S1899/(1+B1899)^1+T1899/(1+B1899)^2+U1899/(1+B1899)^3+V1899/(1+B1899)^4+W1899/(1+B1899)^5+X1899/(1+B1899)^6+Y1899/(1+B1899)^7+Z1899/(1+B1899)^8+AA1899/(1+B1899)^9+AB1899/(1+B1899)^10+AE1899/(1+B1899)^10</x:f>
        <x:v>391894.62752646627</x:v>
      </x:c>
      <x:c r="AG1899" s="25" t="n">
        <x:f>(AF1899+Inputs!$C$12)/Inputs!$C$13</x:f>
        <x:v>338.51154433974983</x:v>
      </x:c>
      <x:c r="AH1899" s="25" t="n">
        <x:f>(S1899+Inputs!$C$11)*Inputs!$C$8-Inputs!$C$11</x:f>
        <x:v>2959.911504983892</x:v>
      </x:c>
      <x:c r="AI1899" s="25" t="n">
        <x:f>Inputs!$C$12+AH1899-Inputs!$C$10*Inputs!$C$13</x:f>
        <x:v>25277.826920183892</x:v>
      </x:c>
      <x:c r="AJ1899" s="25" t="n">
        <x:f>(S1899+Inputs!$C$11)*(1-Inputs!$C$8)</x:f>
        <x:v>7360.554572905703</x:v>
      </x:c>
      <x:c r="AK1899" s="25" t="n">
        <x:f>AJ1899/(1+B1899)^(1-Inputs!$C$8)+T1899/(1+B1899)^(2-Inputs!$C$8)+U1899/(1+B1899)^(3-Inputs!$C$8)+V1899/(1+B1899)^(4-Inputs!$C$8)+W1899/(1+B1899)^(5-Inputs!$C$8)+X1899/(1+B1899)^(6-Inputs!$C$8)+Y1899/(1+B1899)^(7-Inputs!$C$8)+Z1899/(1+B1899)^(8-Inputs!$C$8)+AA1899/(1+B1899)^(9-Inputs!$C$8)+AB1899/(1+B1899)^(10-Inputs!$C$8)+AE1899/(1+B1899)^(10-Inputs!$C$8)</x:f>
        <x:v>405750.7765436952</x:v>
      </x:c>
      <x:c r="AL1899" s="25" t="n">
        <x:f>(AK1899+AI1899)/Inputs!$C$13</x:f>
        <x:v>343.92954007072404</x:v>
      </x:c>
      <x:c r="AM1899" s="26" t="n">
        <x:f>IF(AL1899&gt;=Inputs!$C$7,1,0)</x:f>
        <x:v>1</x:v>
      </x:c>
      <x:c r="AN1899" s="26" t="n">
        <x:f>IF(Inputs!$C$7&lt;=(1-Inputs!$C$16)*AL1899,1,0)</x:f>
        <x:v>1</x:v>
      </x:c>
    </x:row>
    <x:row r="1900" ht="20" customHeight="1">
      <x:c r="A1900" s="16" t="n">
        <x:v>1895</x:v>
      </x:c>
      <x:c r="B1900" s="19" t="n">
        <x:v>0.07479144385261116</x:v>
      </x:c>
      <x:c r="C1900" s="24" t="n">
        <x:v>0.29036549304507275</x:v>
      </x:c>
      <x:c r="D1900" s="19" t="n">
        <x:v>0.017946806320181</x:v>
      </x:c>
      <x:c r="E1900" s="19" t="n">
        <x:v>0.04028300192556145</x:v>
      </x:c>
      <x:c r="F1900" s="19" t="n">
        <x:v>-0.21732988068445025</x:v>
      </x:c>
      <x:c r="G1900" s="19" t="n">
        <x:v>-0.10896555510775385</x:v>
      </x:c>
      <x:c r="H1900" s="19" t="n">
        <x:v>0.9482514142257799</x:v>
      </x:c>
      <x:c r="I1900" s="19" t="n">
        <x:v>0.06364522862369199</x:v>
      </x:c>
      <x:c r="J1900" s="19" t="n">
        <x:v>0.06144884064465373</x:v>
      </x:c>
      <x:c r="K1900" s="19" t="n">
        <x:v>0.06233523964931806</x:v>
      </x:c>
      <x:c r="L1900" s="19" t="n">
        <x:v>0.053214677466959306</x:v>
      </x:c>
      <x:c r="M1900" s="19" t="n">
        <x:v>0.05901687569543469</x:v>
      </x:c>
      <x:c r="N1900" s="19" t="n">
        <x:v>0.05745206302595421</x:v>
      </x:c>
      <x:c r="O1900" s="19" t="n">
        <x:v>0.061567295589089785</x:v>
      </x:c>
      <x:c r="P1900" s="19" t="n">
        <x:v>0.06062742917682613</x:v>
      </x:c>
      <x:c r="Q1900" s="19" t="n">
        <x:v>0.05821914866473776</x:v>
      </x:c>
      <x:c r="R1900" s="19" t="n">
        <x:v>0.070025594528355</x:v>
      </x:c>
      <x:c r="S1900" s="21" t="n">
        <x:v>8585.6714595821</x:v>
      </x:c>
      <x:c r="T1900" s="21" t="n">
        <x:v>13746.996865217026</x:v>
      </x:c>
      <x:c r="U1900" s="21" t="n">
        <x:v>17022.26872946446</x:v>
      </x:c>
      <x:c r="V1900" s="21" t="n">
        <x:v>20474.778238288513</x:v>
      </x:c>
      <x:c r="W1900" s="21" t="n">
        <x:v>24143.679243268594</x:v>
      </x:c>
      <x:c r="X1900" s="21" t="n">
        <x:v>25467.884686015346</x:v>
      </x:c>
      <x:c r="Y1900" s="21" t="n">
        <x:v>26394.211364744555</x:v>
      </x:c>
      <x:c r="Z1900" s="21" t="n">
        <x:v>27176.596515791105</x:v>
      </x:c>
      <x:c r="AA1900" s="21" t="n">
        <x:v>27779.767490748407</x:v>
      </x:c>
      <x:c r="AB1900" s="21" t="n">
        <x:v>28191.046631505724</x:v>
      </x:c>
      <x:c r="AC1900" s="21" t="n">
        <x:v>36770.930388920504</x:v>
      </x:c>
      <x:c r="AD1900" s="25" t="n">
        <x:f>AC1900*(1+Inputs!$C$14)*(1-Inputs!$C$14/Inputs!$C$15)</x:f>
        <x:v>29177.733263608414</x:v>
      </x:c>
      <x:c r="AE1900" s="25" t="n">
        <x:f>AD1900/(B1900-Inputs!$C$14)</x:f>
        <x:v>733266.5125619395</x:v>
      </x:c>
      <x:c r="AF1900" s="25" t="n">
        <x:f>S1900/(1+B1900)^1+T1900/(1+B1900)^2+U1900/(1+B1900)^3+V1900/(1+B1900)^4+W1900/(1+B1900)^5+X1900/(1+B1900)^6+Y1900/(1+B1900)^7+Z1900/(1+B1900)^8+AA1900/(1+B1900)^9+AB1900/(1+B1900)^10+AE1900/(1+B1900)^10</x:f>
        <x:v>498176.88232656894</x:v>
      </x:c>
      <x:c r="AG1900" s="25" t="n">
        <x:f>(AF1900+Inputs!$C$12)/Inputs!$C$13</x:f>
        <x:v>423.3170693497439</x:v>
      </x:c>
      <x:c r="AH1900" s="25" t="n">
        <x:f>(S1900+Inputs!$C$11)*Inputs!$C$8-Inputs!$C$11</x:f>
        <x:v>2147.172108461751</x:v>
      </x:c>
      <x:c r="AI1900" s="25" t="n">
        <x:f>Inputs!$C$12+AH1900-Inputs!$C$10*Inputs!$C$13</x:f>
        <x:v>24465.08752366175</x:v>
      </x:c>
      <x:c r="AJ1900" s="25" t="n">
        <x:f>(S1900+Inputs!$C$11)*(1-Inputs!$C$8)</x:f>
        <x:v>6438.499351120349</x:v>
      </x:c>
      <x:c r="AK1900" s="25" t="n">
        <x:f>AJ1900/(1+B1900)^(1-Inputs!$C$8)+T1900/(1+B1900)^(2-Inputs!$C$8)+U1900/(1+B1900)^(3-Inputs!$C$8)+V1900/(1+B1900)^(4-Inputs!$C$8)+W1900/(1+B1900)^(5-Inputs!$C$8)+X1900/(1+B1900)^(6-Inputs!$C$8)+Y1900/(1+B1900)^(7-Inputs!$C$8)+Z1900/(1+B1900)^(8-Inputs!$C$8)+AA1900/(1+B1900)^(9-Inputs!$C$8)+AB1900/(1+B1900)^(10-Inputs!$C$8)+AE1900/(1+B1900)^(10-Inputs!$C$8)</x:f>
        <x:v>513231.92410405807</x:v>
      </x:c>
      <x:c r="AL1900" s="25" t="n">
        <x:f>(AK1900+AI1900)/Inputs!$C$13</x:f>
        <x:v>429.0431874366822</x:v>
      </x:c>
      <x:c r="AM1900" s="26" t="n">
        <x:f>IF(AL1900&gt;=Inputs!$C$7,1,0)</x:f>
        <x:v>1</x:v>
      </x:c>
      <x:c r="AN1900" s="26" t="n">
        <x:f>IF(Inputs!$C$7&lt;=(1-Inputs!$C$16)*AL1900,1,0)</x:f>
        <x:v>1</x:v>
      </x:c>
    </x:row>
    <x:row r="1901" ht="20" customHeight="1">
      <x:c r="A1901" s="16" t="n">
        <x:v>1896</x:v>
      </x:c>
      <x:c r="B1901" s="19" t="n">
        <x:v>0.0712127335512176</x:v>
      </x:c>
      <x:c r="C1901" s="24" t="n">
        <x:v>0.9629228048146672</x:v>
      </x:c>
      <x:c r="D1901" s="19" t="n">
        <x:v>0.03529562633890038</x:v>
      </x:c>
      <x:c r="E1901" s="19" t="n">
        <x:v>0.0411631590838536</x:v>
      </x:c>
      <x:c r="F1901" s="19" t="n">
        <x:v>-0.2181396485378048</x:v>
      </x:c>
      <x:c r="G1901" s="19" t="n">
        <x:v>-0.07052377100564342</x:v>
      </x:c>
      <x:c r="H1901" s="19" t="n">
        <x:v>0.7509848590833883</x:v>
      </x:c>
      <x:c r="I1901" s="19" t="n">
        <x:v>0.063043233139</x:v>
      </x:c>
      <x:c r="J1901" s="19" t="n">
        <x:v>0.06977654286450047</x:v>
      </x:c>
      <x:c r="K1901" s="19" t="n">
        <x:v>0.07296733271338213</x:v>
      </x:c>
      <x:c r="L1901" s="19" t="n">
        <x:v>0.06696930546081034</x:v>
      </x:c>
      <x:c r="M1901" s="19" t="n">
        <x:v>0.06707097376960178</x:v>
      </x:c>
      <x:c r="N1901" s="19" t="n">
        <x:v>0.0672685140830788</x:v>
      </x:c>
      <x:c r="O1901" s="19" t="n">
        <x:v>0.06875714172082667</x:v>
      </x:c>
      <x:c r="P1901" s="19" t="n">
        <x:v>0.05286617909590291</x:v>
      </x:c>
      <x:c r="Q1901" s="19" t="n">
        <x:v>0.05271919789525441</x:v>
      </x:c>
      <x:c r="R1901" s="19" t="n">
        <x:v>0.06616400105066873</x:v>
      </x:c>
      <x:c r="S1901" s="21" t="n">
        <x:v>8775.332695206402</x:v>
      </x:c>
      <x:c r="T1901" s="21" t="n">
        <x:v>14595.282703778552</x:v>
      </x:c>
      <x:c r="U1901" s="21" t="n">
        <x:v>18734.463579206502</x:v>
      </x:c>
      <x:c r="V1901" s="21" t="n">
        <x:v>23393.822419336422</x:v>
      </x:c>
      <x:c r="W1901" s="21" t="n">
        <x:v>28632.636872758565</x:v>
      </x:c>
      <x:c r="X1901" s="21" t="n">
        <x:v>30462.61584583731</x:v>
      </x:c>
      <x:c r="Y1901" s="21" t="n">
        <x:v>31816.547548905484</x:v>
      </x:c>
      <x:c r="Z1901" s="21" t="n">
        <x:v>32860.11710500304</x:v>
      </x:c>
      <x:c r="AA1901" s="21" t="n">
        <x:v>33526.11654585987</x:v>
      </x:c>
      <x:c r="AB1901" s="21" t="n">
        <x:v>33833.2216218044</x:v>
      </x:c>
      <x:c r="AC1901" s="21" t="n">
        <x:v>44130.289071918785</x:v>
      </x:c>
      <x:c r="AD1901" s="25" t="n">
        <x:f>AC1901*(1+Inputs!$C$14)*(1-Inputs!$C$14/Inputs!$C$15)</x:f>
        <x:v>35017.38437856755</x:v>
      </x:c>
      <x:c r="AE1901" s="25" t="n">
        <x:f>AD1901/(B1901-Inputs!$C$14)</x:f>
        <x:v>966990.915751792</x:v>
      </x:c>
      <x:c r="AF1901" s="25" t="n">
        <x:f>S1901/(1+B1901)^1+T1901/(1+B1901)^2+U1901/(1+B1901)^3+V1901/(1+B1901)^4+W1901/(1+B1901)^5+X1901/(1+B1901)^6+Y1901/(1+B1901)^7+Z1901/(1+B1901)^8+AA1901/(1+B1901)^9+AB1901/(1+B1901)^10+AE1901/(1+B1901)^10</x:f>
        <x:v>654077.2896589735</x:v>
      </x:c>
      <x:c r="AG1901" s="25" t="n">
        <x:f>(AF1901+Inputs!$C$12)/Inputs!$C$13</x:f>
        <x:v>547.7142786295354</x:v>
      </x:c>
      <x:c r="AH1901" s="25" t="n">
        <x:f>(S1901+Inputs!$C$11)*Inputs!$C$8-Inputs!$C$11</x:f>
        <x:v>2236.0270983021774</x:v>
      </x:c>
      <x:c r="AI1901" s="25" t="n">
        <x:f>Inputs!$C$12+AH1901-Inputs!$C$10*Inputs!$C$13</x:f>
        <x:v>24553.942513502174</x:v>
      </x:c>
      <x:c r="AJ1901" s="25" t="n">
        <x:f>(S1901+Inputs!$C$11)*(1-Inputs!$C$8)</x:f>
        <x:v>6539.305596904225</x:v>
      </x:c>
      <x:c r="AK1901" s="25" t="n">
        <x:f>AJ1901/(1+B1901)^(1-Inputs!$C$8)+T1901/(1+B1901)^(2-Inputs!$C$8)+U1901/(1+B1901)^(3-Inputs!$C$8)+V1901/(1+B1901)^(4-Inputs!$C$8)+W1901/(1+B1901)^(5-Inputs!$C$8)+X1901/(1+B1901)^(6-Inputs!$C$8)+Y1901/(1+B1901)^(7-Inputs!$C$8)+Z1901/(1+B1901)^(8-Inputs!$C$8)+AA1901/(1+B1901)^(9-Inputs!$C$8)+AB1901/(1+B1901)^(10-Inputs!$C$8)+AE1901/(1+B1901)^(10-Inputs!$C$8)</x:f>
        <x:v>673344.7035648057</x:v>
      </x:c>
      <x:c r="AL1901" s="25" t="n">
        <x:f>(AK1901+AI1901)/Inputs!$C$13</x:f>
        <x:v>556.872463759376</x:v>
      </x:c>
      <x:c r="AM1901" s="26" t="n">
        <x:f>IF(AL1901&gt;=Inputs!$C$7,1,0)</x:f>
        <x:v>1</x:v>
      </x:c>
      <x:c r="AN1901" s="26" t="n">
        <x:f>IF(Inputs!$C$7&lt;=(1-Inputs!$C$16)*AL1901,1,0)</x:f>
        <x:v>1</x:v>
      </x:c>
    </x:row>
    <x:row r="1902" ht="20" customHeight="1">
      <x:c r="A1902" s="16" t="n">
        <x:v>1897</x:v>
      </x:c>
      <x:c r="B1902" s="19" t="n">
        <x:v>0.0817236699550883</x:v>
      </x:c>
      <x:c r="C1902" s="24" t="n">
        <x:v>0.5513235593579964</x:v>
      </x:c>
      <x:c r="D1902" s="19" t="n">
        <x:v>0.018817100745236817</x:v>
      </x:c>
      <x:c r="E1902" s="19" t="n">
        <x:v>0.044671944303840125</x:v>
      </x:c>
      <x:c r="F1902" s="19" t="n">
        <x:v>-0.1478729814647625</x:v>
      </x:c>
      <x:c r="G1902" s="19" t="n">
        <x:v>-0.049063779070824584</x:v>
      </x:c>
      <x:c r="H1902" s="19" t="n">
        <x:v>0.4911527619254059</x:v>
      </x:c>
      <x:c r="I1902" s="19" t="n">
        <x:v>0.050253926943893246</x:v>
      </x:c>
      <x:c r="J1902" s="19" t="n">
        <x:v>0.04327589635818981</x:v>
      </x:c>
      <x:c r="K1902" s="19" t="n">
        <x:v>0.05034905817342519</x:v>
      </x:c>
      <x:c r="L1902" s="19" t="n">
        <x:v>0.054105155007090386</x:v>
      </x:c>
      <x:c r="M1902" s="19" t="n">
        <x:v>0.04922840130867485</x:v>
      </x:c>
      <x:c r="N1902" s="19" t="n">
        <x:v>0.05867693988762199</x:v>
      </x:c>
      <x:c r="O1902" s="19" t="n">
        <x:v>0.050870332786136035</x:v>
      </x:c>
      <x:c r="P1902" s="19" t="n">
        <x:v>0.048993013276602826</x:v>
      </x:c>
      <x:c r="Q1902" s="19" t="n">
        <x:v>0.058583048754029504</x:v>
      </x:c>
      <x:c r="R1902" s="19" t="n">
        <x:v>0.049929440828672116</x:v>
      </x:c>
      <x:c r="S1902" s="21" t="n">
        <x:v>10059.517049047272</x:v>
      </x:c>
      <x:c r="T1902" s="21" t="n">
        <x:v>15541.50436766395</x:v>
      </x:c>
      <x:c r="U1902" s="21" t="n">
        <x:v>18395.331852544477</x:v>
      </x:c>
      <x:c r="V1902" s="21" t="n">
        <x:v>21411.311563405536</x:v>
      </x:c>
      <x:c r="W1902" s="21" t="n">
        <x:v>24770.512081549048</x:v>
      </x:c>
      <x:c r="X1902" s="21" t="n">
        <x:v>26018.750712551686</x:v>
      </x:c>
      <x:c r="Y1902" s="21" t="n">
        <x:v>27044.553872072276</x:v>
      </x:c>
      <x:c r="Z1902" s="21" t="n">
        <x:v>27859.631179329346</x:v>
      </x:c>
      <x:c r="AA1902" s="21" t="n">
        <x:v>28464.46240107241</x:v>
      </x:c>
      <x:c r="AB1902" s="21" t="n">
        <x:v>28852.41883121497</x:v>
      </x:c>
      <x:c r="AC1902" s="21" t="n">
        <x:v>37633.58977984562</x:v>
      </x:c>
      <x:c r="AD1902" s="25" t="n">
        <x:f>AC1902*(1+Inputs!$C$14)*(1-Inputs!$C$14/Inputs!$C$15)</x:f>
        <x:v>29862.253490307492</x:v>
      </x:c>
      <x:c r="AE1902" s="25" t="n">
        <x:f>AD1902/(B1902-Inputs!$C$14)</x:f>
        <x:v>639124.7416782901</x:v>
      </x:c>
      <x:c r="AF1902" s="25" t="n">
        <x:f>S1902/(1+B1902)^1+T1902/(1+B1902)^2+U1902/(1+B1902)^3+V1902/(1+B1902)^4+W1902/(1+B1902)^5+X1902/(1+B1902)^6+Y1902/(1+B1902)^7+Z1902/(1+B1902)^8+AA1902/(1+B1902)^9+AB1902/(1+B1902)^10+AE1902/(1+B1902)^10</x:f>
        <x:v>434727.0825219157</x:v>
      </x:c>
      <x:c r="AG1902" s="25" t="n">
        <x:f>(AF1902+Inputs!$C$12)/Inputs!$C$13</x:f>
        <x:v>372.6887345036955</x:v>
      </x:c>
      <x:c r="AH1902" s="25" t="n">
        <x:f>(S1902+Inputs!$C$11)*Inputs!$C$8-Inputs!$C$11</x:f>
        <x:v>2837.65867229338</x:v>
      </x:c>
      <x:c r="AI1902" s="25" t="n">
        <x:f>Inputs!$C$12+AH1902-Inputs!$C$10*Inputs!$C$13</x:f>
        <x:v>25155.574087493376</x:v>
      </x:c>
      <x:c r="AJ1902" s="25" t="n">
        <x:f>(S1902+Inputs!$C$11)*(1-Inputs!$C$8)</x:f>
        <x:v>7221.858376753893</x:v>
      </x:c>
      <x:c r="AK1902" s="25" t="n">
        <x:f>AJ1902/(1+B1902)^(1-Inputs!$C$8)+T1902/(1+B1902)^(2-Inputs!$C$8)+U1902/(1+B1902)^(3-Inputs!$C$8)+V1902/(1+B1902)^(4-Inputs!$C$8)+W1902/(1+B1902)^(5-Inputs!$C$8)+X1902/(1+B1902)^(6-Inputs!$C$8)+Y1902/(1+B1902)^(7-Inputs!$C$8)+Z1902/(1+B1902)^(8-Inputs!$C$8)+AA1902/(1+B1902)^(9-Inputs!$C$8)+AB1902/(1+B1902)^(10-Inputs!$C$8)+AE1902/(1+B1902)^(10-Inputs!$C$8)</x:f>
        <x:v>448302.7071564012</x:v>
      </x:c>
      <x:c r="AL1902" s="25" t="n">
        <x:f>(AK1902+AI1902)/Inputs!$C$13</x:f>
        <x:v>377.78534325166686</x:v>
      </x:c>
      <x:c r="AM1902" s="26" t="n">
        <x:f>IF(AL1902&gt;=Inputs!$C$7,1,0)</x:f>
        <x:v>1</x:v>
      </x:c>
      <x:c r="AN1902" s="26" t="n">
        <x:f>IF(Inputs!$C$7&lt;=(1-Inputs!$C$16)*AL1902,1,0)</x:f>
        <x:v>1</x:v>
      </x:c>
    </x:row>
    <x:row r="1903" ht="20" customHeight="1">
      <x:c r="A1903" s="16" t="n">
        <x:v>1898</x:v>
      </x:c>
      <x:c r="B1903" s="19" t="n">
        <x:v>0.09300139579909042</x:v>
      </x:c>
      <x:c r="C1903" s="24" t="n">
        <x:v>0.7232352119991958</x:v>
      </x:c>
      <x:c r="D1903" s="19" t="n">
        <x:v>0.033083917849755555</x:v>
      </x:c>
      <x:c r="E1903" s="19" t="n">
        <x:v>0.055168375211354426</x:v>
      </x:c>
      <x:c r="F1903" s="19" t="n">
        <x:v>-0.23155919324546975</x:v>
      </x:c>
      <x:c r="G1903" s="19" t="n">
        <x:v>-0.08859392997711496</x:v>
      </x:c>
      <x:c r="H1903" s="19" t="n">
        <x:v>0.8353246465834729</x:v>
      </x:c>
      <x:c r="I1903" s="19" t="n">
        <x:v>0.06152865948159501</x:v>
      </x:c>
      <x:c r="J1903" s="19" t="n">
        <x:v>0.0709098736291378</x:v>
      </x:c>
      <x:c r="K1903" s="19" t="n">
        <x:v>0.06152466004516213</x:v>
      </x:c>
      <x:c r="L1903" s="19" t="n">
        <x:v>0.06730077519168731</x:v>
      </x:c>
      <x:c r="M1903" s="19" t="n">
        <x:v>0.06126824423342555</x:v>
      </x:c>
      <x:c r="N1903" s="19" t="n">
        <x:v>0.0663549812689564</x:v>
      </x:c>
      <x:c r="O1903" s="19" t="n">
        <x:v>0.055848833306969256</x:v>
      </x:c>
      <x:c r="P1903" s="19" t="n">
        <x:v>0.057034339735256484</x:v>
      </x:c>
      <x:c r="Q1903" s="19" t="n">
        <x:v>0.06679690178718034</x:v>
      </x:c>
      <x:c r="R1903" s="19" t="n">
        <x:v>0.06312901429930548</x:v>
      </x:c>
      <x:c r="S1903" s="21" t="n">
        <x:v>8492.112281116197</x:v>
      </x:c>
      <x:c r="T1903" s="21" t="n">
        <x:v>14179.633895848972</x:v>
      </x:c>
      <x:c r="U1903" s="21" t="n">
        <x:v>18415.08896190067</x:v>
      </x:c>
      <x:c r="V1903" s="21" t="n">
        <x:v>23175.04521139632</x:v>
      </x:c>
      <x:c r="W1903" s="21" t="n">
        <x:v>28575.442168795515</x:v>
      </x:c>
      <x:c r="X1903" s="21" t="n">
        <x:v>30606.86355221836</x:v>
      </x:c>
      <x:c r="Y1903" s="21" t="n">
        <x:v>32096.59263809661</x:v>
      </x:c>
      <x:c r="Z1903" s="21" t="n">
        <x:v>33218.04126803864</x:v>
      </x:c>
      <x:c r="AA1903" s="21" t="n">
        <x:v>33966.76655029124</x:v>
      </x:c>
      <x:c r="AB1903" s="21" t="n">
        <x:v>34311.3447561603</x:v>
      </x:c>
      <x:c r="AC1903" s="21" t="n">
        <x:v>44753.92794281778</x:v>
      </x:c>
      <x:c r="AD1903" s="25" t="n">
        <x:f>AC1903*(1+Inputs!$C$14)*(1-Inputs!$C$14/Inputs!$C$15)</x:f>
        <x:v>35512.24182262591</x:v>
      </x:c>
      <x:c r="AE1903" s="25" t="n">
        <x:f>AD1903/(B1903-Inputs!$C$14)</x:f>
        <x:v>612265.2969531263</x:v>
      </x:c>
      <x:c r="AF1903" s="25" t="n">
        <x:f>S1903/(1+B1903)^1+T1903/(1+B1903)^2+U1903/(1+B1903)^3+V1903/(1+B1903)^4+W1903/(1+B1903)^5+X1903/(1+B1903)^6+Y1903/(1+B1903)^7+Z1903/(1+B1903)^8+AA1903/(1+B1903)^9+AB1903/(1+B1903)^10+AE1903/(1+B1903)^10</x:f>
        <x:v>400751.17806134</x:v>
      </x:c>
      <x:c r="AG1903" s="25" t="n">
        <x:f>(AF1903+Inputs!$C$12)/Inputs!$C$13</x:f>
        <x:v>345.5784288286061</x:v>
      </x:c>
      <x:c r="AH1903" s="25" t="n">
        <x:f>(S1903+Inputs!$C$11)*Inputs!$C$8-Inputs!$C$11</x:f>
        <x:v>2103.340274166766</x:v>
      </x:c>
      <x:c r="AI1903" s="25" t="n">
        <x:f>Inputs!$C$12+AH1903-Inputs!$C$10*Inputs!$C$13</x:f>
        <x:v>24421.255689366764</x:v>
      </x:c>
      <x:c r="AJ1903" s="25" t="n">
        <x:f>(S1903+Inputs!$C$11)*(1-Inputs!$C$8)</x:f>
        <x:v>6388.772006949431</x:v>
      </x:c>
      <x:c r="AK1903" s="25" t="n">
        <x:f>AJ1903/(1+B1903)^(1-Inputs!$C$8)+T1903/(1+B1903)^(2-Inputs!$C$8)+U1903/(1+B1903)^(3-Inputs!$C$8)+V1903/(1+B1903)^(4-Inputs!$C$8)+W1903/(1+B1903)^(5-Inputs!$C$8)+X1903/(1+B1903)^(6-Inputs!$C$8)+Y1903/(1+B1903)^(7-Inputs!$C$8)+Z1903/(1+B1903)^(8-Inputs!$C$8)+AA1903/(1+B1903)^(9-Inputs!$C$8)+AB1903/(1+B1903)^(10-Inputs!$C$8)+AE1903/(1+B1903)^(10-Inputs!$C$8)</x:f>
        <x:v>415793.67894264136</x:v>
      </x:c>
      <x:c r="AL1903" s="25" t="n">
        <x:f>(AK1903+AI1903)/Inputs!$C$13</x:f>
        <x:v>351.2595655683399</x:v>
      </x:c>
      <x:c r="AM1903" s="26" t="n">
        <x:f>IF(AL1903&gt;=Inputs!$C$7,1,0)</x:f>
        <x:v>1</x:v>
      </x:c>
      <x:c r="AN1903" s="26" t="n">
        <x:f>IF(Inputs!$C$7&lt;=(1-Inputs!$C$16)*AL1903,1,0)</x:f>
        <x:v>1</x:v>
      </x:c>
    </x:row>
    <x:row r="1904" ht="20" customHeight="1">
      <x:c r="A1904" s="16" t="n">
        <x:v>1899</x:v>
      </x:c>
      <x:c r="B1904" s="19" t="n">
        <x:v>0.0894119511100703</x:v>
      </x:c>
      <x:c r="C1904" s="24" t="n">
        <x:v>0.2435844486967369</x:v>
      </x:c>
      <x:c r="D1904" s="19" t="n">
        <x:v>0.03651667785776596</x:v>
      </x:c>
      <x:c r="E1904" s="19" t="n">
        <x:v>0.04027875844703289</x:v>
      </x:c>
      <x:c r="F1904" s="19" t="n">
        <x:v>-0.18782911324221802</x:v>
      </x:c>
      <x:c r="G1904" s="19" t="n">
        <x:v>-0.03751013683284271</x:v>
      </x:c>
      <x:c r="H1904" s="19" t="n">
        <x:v>0.7476322633135908</x:v>
      </x:c>
      <x:c r="I1904" s="19" t="n">
        <x:v>0.07362977113991634</x:v>
      </x:c>
      <x:c r="J1904" s="19" t="n">
        <x:v>0.07219477212661218</x:v>
      </x:c>
      <x:c r="K1904" s="19" t="n">
        <x:v>0.06994070771064458</x:v>
      </x:c>
      <x:c r="L1904" s="19" t="n">
        <x:v>0.07254904335646074</x:v>
      </x:c>
      <x:c r="M1904" s="19" t="n">
        <x:v>0.06781259224806604</x:v>
      </x:c>
      <x:c r="N1904" s="19" t="n">
        <x:v>0.06117619385276499</x:v>
      </x:c>
      <x:c r="O1904" s="19" t="n">
        <x:v>0.06993291247689853</x:v>
      </x:c>
      <x:c r="P1904" s="19" t="n">
        <x:v>0.06910562886837283</x:v>
      </x:c>
      <x:c r="Q1904" s="19" t="n">
        <x:v>0.06405092102782078</x:v>
      </x:c>
      <x:c r="R1904" s="19" t="n">
        <x:v>0.07422580908087753</x:v>
      </x:c>
      <x:c r="S1904" s="21" t="n">
        <x:v>9456.59524968635</x:v>
      </x:c>
      <x:c r="T1904" s="21" t="n">
        <x:v>14684.56129494371</x:v>
      </x:c>
      <x:c r="U1904" s="21" t="n">
        <x:v>17770.975808398805</x:v>
      </x:c>
      <x:c r="V1904" s="21" t="n">
        <x:v>21145.790777074963</x:v>
      </x:c>
      <x:c r="W1904" s="21" t="n">
        <x:v>24861.202081763255</x:v>
      </x:c>
      <x:c r="X1904" s="21" t="n">
        <x:v>26464.746470180486</x:v>
      </x:c>
      <x:c r="Y1904" s="21" t="n">
        <x:v>27661.251046966987</x:v>
      </x:c>
      <x:c r="Z1904" s="21" t="n">
        <x:v>28649.636159381625</x:v>
      </x:c>
      <x:c r="AA1904" s="21" t="n">
        <x:v>29363.68376512564</x:v>
      </x:c>
      <x:c r="AB1904" s="21" t="n">
        <x:v>29778.121077817304</x:v>
      </x:c>
      <x:c r="AC1904" s="21" t="n">
        <x:v>38841.02749280518</x:v>
      </x:c>
      <x:c r="AD1904" s="25" t="n">
        <x:f>AC1904*(1+Inputs!$C$14)*(1-Inputs!$C$14/Inputs!$C$15)</x:f>
        <x:v>30820.355315540906</x:v>
      </x:c>
      <x:c r="AE1904" s="25" t="n">
        <x:f>AD1904/(B1904-Inputs!$C$14)</x:f>
        <x:v>566426.2112783679</x:v>
      </x:c>
      <x:c r="AF1904" s="25" t="n">
        <x:f>S1904/(1+B1904)^1+T1904/(1+B1904)^2+U1904/(1+B1904)^3+V1904/(1+B1904)^4+W1904/(1+B1904)^5+X1904/(1+B1904)^6+Y1904/(1+B1904)^7+Z1904/(1+B1904)^8+AA1904/(1+B1904)^9+AB1904/(1+B1904)^10+AE1904/(1+B1904)^10</x:f>
        <x:v>378264.7116138353</x:v>
      </x:c>
      <x:c r="AG1904" s="25" t="n">
        <x:f>(AF1904+Inputs!$C$12)/Inputs!$C$13</x:f>
        <x:v>327.6358607462209</x:v>
      </x:c>
      <x:c r="AH1904" s="25" t="n">
        <x:f>(S1904+Inputs!$C$11)*Inputs!$C$8-Inputs!$C$11</x:f>
        <x:v>2555.1939388941537</x:v>
      </x:c>
      <x:c r="AI1904" s="25" t="n">
        <x:f>Inputs!$C$12+AH1904-Inputs!$C$10*Inputs!$C$13</x:f>
        <x:v>24873.10935409415</x:v>
      </x:c>
      <x:c r="AJ1904" s="25" t="n">
        <x:f>(S1904+Inputs!$C$11)*(1-Inputs!$C$8)</x:f>
        <x:v>6901.401310792197</x:v>
      </x:c>
      <x:c r="AK1904" s="25" t="n">
        <x:f>AJ1904/(1+B1904)^(1-Inputs!$C$8)+T1904/(1+B1904)^(2-Inputs!$C$8)+U1904/(1+B1904)^(3-Inputs!$C$8)+V1904/(1+B1904)^(4-Inputs!$C$8)+W1904/(1+B1904)^(5-Inputs!$C$8)+X1904/(1+B1904)^(6-Inputs!$C$8)+Y1904/(1+B1904)^(7-Inputs!$C$8)+Z1904/(1+B1904)^(8-Inputs!$C$8)+AA1904/(1+B1904)^(9-Inputs!$C$8)+AB1904/(1+B1904)^(10-Inputs!$C$8)+AE1904/(1+B1904)^(10-Inputs!$C$8)</x:f>
        <x:v>391308.0703993457</x:v>
      </x:c>
      <x:c r="AL1904" s="25" t="n">
        <x:f>(AK1904+AI1904)/Inputs!$C$13</x:f>
        <x:v>332.08237362532026</x:v>
      </x:c>
      <x:c r="AM1904" s="26" t="n">
        <x:f>IF(AL1904&gt;=Inputs!$C$7,1,0)</x:f>
        <x:v>1</x:v>
      </x:c>
      <x:c r="AN1904" s="26" t="n">
        <x:f>IF(Inputs!$C$7&lt;=(1-Inputs!$C$16)*AL1904,1,0)</x:f>
        <x:v>0</x:v>
      </x:c>
    </x:row>
    <x:row r="1905" ht="20" customHeight="1">
      <x:c r="A1905" s="16" t="n">
        <x:v>1900</x:v>
      </x:c>
      <x:c r="B1905" s="19" t="n">
        <x:v>0.0871966865246744</x:v>
      </x:c>
      <x:c r="C1905" s="24" t="n">
        <x:v>0.2660404755002048</x:v>
      </x:c>
      <x:c r="D1905" s="19" t="n">
        <x:v>0.015234244438370582</x:v>
      </x:c>
      <x:c r="E1905" s="19" t="n">
        <x:v>0.050791137787799985</x:v>
      </x:c>
      <x:c r="F1905" s="19" t="n">
        <x:v>-0.2219635766885847</x:v>
      </x:c>
      <x:c r="G1905" s="19" t="n">
        <x:v>-0.046407020148437256</x:v>
      </x:c>
      <x:c r="H1905" s="19" t="n">
        <x:v>0.5724740255840572</x:v>
      </x:c>
      <x:c r="I1905" s="19" t="n">
        <x:v>0.07569929146981963</x:v>
      </x:c>
      <x:c r="J1905" s="19" t="n">
        <x:v>0.0704464114282689</x:v>
      </x:c>
      <x:c r="K1905" s="19" t="n">
        <x:v>0.072843233747559</x:v>
      </x:c>
      <x:c r="L1905" s="19" t="n">
        <x:v>0.07539345526499233</x:v>
      </x:c>
      <x:c r="M1905" s="19" t="n">
        <x:v>0.06676131357646113</x:v>
      </x:c>
      <x:c r="N1905" s="19" t="n">
        <x:v>0.0759282214748066</x:v>
      </x:c>
      <x:c r="O1905" s="19" t="n">
        <x:v>0.07554479231353639</x:v>
      </x:c>
      <x:c r="P1905" s="19" t="n">
        <x:v>0.07533144977787856</x:v>
      </x:c>
      <x:c r="Q1905" s="19" t="n">
        <x:v>0.07233123250802806</x:v>
      </x:c>
      <x:c r="R1905" s="19" t="n">
        <x:v>0.07901033568354819</x:v>
      </x:c>
      <x:c r="S1905" s="21" t="n">
        <x:v>8757.538028616726</x:v>
      </x:c>
      <x:c r="T1905" s="21" t="n">
        <x:v>13715.111898351564</x:v>
      </x:c>
      <x:c r="U1905" s="21" t="n">
        <x:v>16593.45115803746</x:v>
      </x:c>
      <x:c r="V1905" s="21" t="n">
        <x:v>19700.635345179333</x:v>
      </x:c>
      <x:c r="W1905" s="21" t="n">
        <x:v>23111.049935375886</x:v>
      </x:c>
      <x:c r="X1905" s="21" t="n">
        <x:v>24484.476378446943</x:v>
      </x:c>
      <x:c r="Y1905" s="21" t="n">
        <x:v>25573.470767667077</x:v>
      </x:c>
      <x:c r="Z1905" s="21" t="n">
        <x:v>26476.670807441173</x:v>
      </x:c>
      <x:c r="AA1905" s="21" t="n">
        <x:v>27168.592323579043</x:v>
      </x:c>
      <x:c r="AB1905" s="21" t="n">
        <x:v>27627.476857033405</x:v>
      </x:c>
      <x:c r="AC1905" s="21" t="n">
        <x:v>36035.83937873923</x:v>
      </x:c>
      <x:c r="AD1905" s="25" t="n">
        <x:f>AC1905*(1+Inputs!$C$14)*(1-Inputs!$C$14/Inputs!$C$15)</x:f>
        <x:v>28594.438547029575</x:v>
      </x:c>
      <x:c r="AE1905" s="25" t="n">
        <x:f>AD1905/(B1905-Inputs!$C$14)</x:f>
        <x:v>547820.9528398402</x:v>
      </x:c>
      <x:c r="AF1905" s="25" t="n">
        <x:f>S1905/(1+B1905)^1+T1905/(1+B1905)^2+U1905/(1+B1905)^3+V1905/(1+B1905)^4+W1905/(1+B1905)^5+X1905/(1+B1905)^6+Y1905/(1+B1905)^7+Z1905/(1+B1905)^8+AA1905/(1+B1905)^9+AB1905/(1+B1905)^10+AE1905/(1+B1905)^10</x:f>
        <x:v>366741.21023512085</x:v>
      </x:c>
      <x:c r="AG1905" s="25" t="n">
        <x:f>(AF1905+Inputs!$C$12)/Inputs!$C$13</x:f>
        <x:v>318.44094306016586</x:v>
      </x:c>
      <x:c r="AH1905" s="25" t="n">
        <x:f>(S1905+Inputs!$C$11)*Inputs!$C$8-Inputs!$C$11</x:f>
        <x:v>2227.6904188861918</x:v>
      </x:c>
      <x:c r="AI1905" s="25" t="n">
        <x:f>Inputs!$C$12+AH1905-Inputs!$C$10*Inputs!$C$13</x:f>
        <x:v>24545.605834086193</x:v>
      </x:c>
      <x:c r="AJ1905" s="25" t="n">
        <x:f>(S1905+Inputs!$C$11)*(1-Inputs!$C$8)</x:f>
        <x:v>6529.847609730534</x:v>
      </x:c>
      <x:c r="AK1905" s="25" t="n">
        <x:f>AJ1905/(1+B1905)^(1-Inputs!$C$8)+T1905/(1+B1905)^(2-Inputs!$C$8)+U1905/(1+B1905)^(3-Inputs!$C$8)+V1905/(1+B1905)^(4-Inputs!$C$8)+W1905/(1+B1905)^(5-Inputs!$C$8)+X1905/(1+B1905)^(6-Inputs!$C$8)+Y1905/(1+B1905)^(7-Inputs!$C$8)+Z1905/(1+B1905)^(8-Inputs!$C$8)+AA1905/(1+B1905)^(9-Inputs!$C$8)+AB1905/(1+B1905)^(10-Inputs!$C$8)+AE1905/(1+B1905)^(10-Inputs!$C$8)</x:f>
        <x:v>379259.5852779205</x:v>
      </x:c>
      <x:c r="AL1905" s="25" t="n">
        <x:f>(AK1905+AI1905)/Inputs!$C$13</x:f>
        <x:v>322.20723297998416</x:v>
      </x:c>
      <x:c r="AM1905" s="26" t="n">
        <x:f>IF(AL1905&gt;=Inputs!$C$7,1,0)</x:f>
        <x:v>1</x:v>
      </x:c>
      <x:c r="AN1905" s="26" t="n">
        <x:f>IF(Inputs!$C$7&lt;=(1-Inputs!$C$16)*AL1905,1,0)</x:f>
        <x:v>0</x:v>
      </x:c>
    </x:row>
    <x:row r="1906" ht="20" customHeight="1">
      <x:c r="A1906" s="16" t="n">
        <x:v>1901</x:v>
      </x:c>
      <x:c r="B1906" s="19" t="n">
        <x:v>0.08176789105292769</x:v>
      </x:c>
      <x:c r="C1906" s="24" t="n">
        <x:v>0.5302015222004854</x:v>
      </x:c>
      <x:c r="D1906" s="19" t="n">
        <x:v>0.024392772164431167</x:v>
      </x:c>
      <x:c r="E1906" s="19" t="n">
        <x:v>0.059777379740148434</x:v>
      </x:c>
      <x:c r="F1906" s="19" t="n">
        <x:v>-0.1635522002060259</x:v>
      </x:c>
      <x:c r="G1906" s="19" t="n">
        <x:v>-0.06215568861172585</x:v>
      </x:c>
      <x:c r="H1906" s="19" t="n">
        <x:v>0.8041879304326187</x:v>
      </x:c>
      <x:c r="I1906" s="19" t="n">
        <x:v>0.058133629934403644</x:v>
      </x:c>
      <x:c r="J1906" s="19" t="n">
        <x:v>0.06349483716697364</x:v>
      </x:c>
      <x:c r="K1906" s="19" t="n">
        <x:v>0.0557955291870951</x:v>
      </x:c>
      <x:c r="L1906" s="19" t="n">
        <x:v>0.06545312607149867</x:v>
      </x:c>
      <x:c r="M1906" s="19" t="n">
        <x:v>0.05811807775316197</x:v>
      </x:c>
      <x:c r="N1906" s="19" t="n">
        <x:v>0.06080516672995487</x:v>
      </x:c>
      <x:c r="O1906" s="19" t="n">
        <x:v>0.051333699290181584</x:v>
      </x:c>
      <x:c r="P1906" s="19" t="n">
        <x:v>0.05042870927628542</x:v>
      </x:c>
      <x:c r="Q1906" s="19" t="n">
        <x:v>0.060837303301972276</x:v>
      </x:c>
      <x:c r="R1906" s="19" t="n">
        <x:v>0.057833633727369715</x:v>
      </x:c>
      <x:c r="S1906" s="21" t="n">
        <x:v>9793.863664984525</x:v>
      </x:c>
      <x:c r="T1906" s="21" t="n">
        <x:v>15517.886524517786</x:v>
      </x:c>
      <x:c r="U1906" s="21" t="n">
        <x:v>19096.652178239132</x:v>
      </x:c>
      <x:c r="V1906" s="21" t="n">
        <x:v>22990.560302601145</x:v>
      </x:c>
      <x:c r="W1906" s="21" t="n">
        <x:v>27373.209356001298</x:v>
      </x:c>
      <x:c r="X1906" s="21" t="n">
        <x:v>29142.689401001273</x:v>
      </x:c>
      <x:c r="Y1906" s="21" t="n">
        <x:v>30485.697742212094</x:v>
      </x:c>
      <x:c r="Z1906" s="21" t="n">
        <x:v>31506.934924464895</x:v>
      </x:c>
      <x:c r="AA1906" s="21" t="n">
        <x:v>32203.724571393977</x:v>
      </x:c>
      <x:c r="AB1906" s="21" t="n">
        <x:v>32556.872843019646</x:v>
      </x:c>
      <x:c r="AC1906" s="21" t="n">
        <x:v>42465.48631698215</x:v>
      </x:c>
      <x:c r="AD1906" s="25" t="n">
        <x:f>AC1906*(1+Inputs!$C$14)*(1-Inputs!$C$14/Inputs!$C$15)</x:f>
        <x:v>33696.36339252533</x:v>
      </x:c>
      <x:c r="AE1906" s="25" t="n">
        <x:f>AD1906/(B1906-Inputs!$C$14)</x:f>
        <x:v>720502.0930790064</x:v>
      </x:c>
      <x:c r="AF1906" s="25" t="n">
        <x:f>S1906/(1+B1906)^1+T1906/(1+B1906)^2+U1906/(1+B1906)^3+V1906/(1+B1906)^4+W1906/(1+B1906)^5+X1906/(1+B1906)^6+Y1906/(1+B1906)^7+Z1906/(1+B1906)^8+AA1906/(1+B1906)^9+AB1906/(1+B1906)^10+AE1906/(1+B1906)^10</x:f>
        <x:v>484265.8774418996</x:v>
      </x:c>
      <x:c r="AG1906" s="25" t="n">
        <x:f>(AF1906+Inputs!$C$12)/Inputs!$C$13</x:f>
        <x:v>412.2170971589033</x:v>
      </x:c>
      <x:c r="AH1906" s="25" t="n">
        <x:f>(S1906+Inputs!$C$11)*Inputs!$C$8-Inputs!$C$11</x:f>
        <x:v>2713.201881403709</x:v>
      </x:c>
      <x:c r="AI1906" s="25" t="n">
        <x:f>Inputs!$C$12+AH1906-Inputs!$C$10*Inputs!$C$13</x:f>
        <x:v>25031.117296603705</x:v>
      </x:c>
      <x:c r="AJ1906" s="25" t="n">
        <x:f>(S1906+Inputs!$C$11)*(1-Inputs!$C$8)</x:f>
        <x:v>7080.6617835808165</x:v>
      </x:c>
      <x:c r="AK1906" s="25" t="n">
        <x:f>AJ1906/(1+B1906)^(1-Inputs!$C$8)+T1906/(1+B1906)^(2-Inputs!$C$8)+U1906/(1+B1906)^(3-Inputs!$C$8)+V1906/(1+B1906)^(4-Inputs!$C$8)+W1906/(1+B1906)^(5-Inputs!$C$8)+X1906/(1+B1906)^(6-Inputs!$C$8)+Y1906/(1+B1906)^(7-Inputs!$C$8)+Z1906/(1+B1906)^(8-Inputs!$C$8)+AA1906/(1+B1906)^(9-Inputs!$C$8)+AB1906/(1+B1906)^(10-Inputs!$C$8)+AE1906/(1+B1906)^(10-Inputs!$C$8)</x:f>
        <x:v>499827.6806290791</x:v>
      </x:c>
      <x:c r="AL1906" s="25" t="n">
        <x:f>(AK1906+AI1906)/Inputs!$C$13</x:f>
        <x:v>418.7992247428206</x:v>
      </x:c>
      <x:c r="AM1906" s="26" t="n">
        <x:f>IF(AL1906&gt;=Inputs!$C$7,1,0)</x:f>
        <x:v>1</x:v>
      </x:c>
      <x:c r="AN1906" s="26" t="n">
        <x:f>IF(Inputs!$C$7&lt;=(1-Inputs!$C$16)*AL1906,1,0)</x:f>
        <x:v>1</x:v>
      </x:c>
    </x:row>
    <x:row r="1907" ht="20" customHeight="1">
      <x:c r="A1907" s="16" t="n">
        <x:v>1902</x:v>
      </x:c>
      <x:c r="B1907" s="19" t="n">
        <x:v>0.08546724003437306</x:v>
      </x:c>
      <x:c r="C1907" s="24" t="n">
        <x:v>0.5298982639052099</x:v>
      </x:c>
      <x:c r="D1907" s="19" t="n">
        <x:v>0.015079755384188332</x:v>
      </x:c>
      <x:c r="E1907" s="19" t="n">
        <x:v>0.04168046404107002</x:v>
      </x:c>
      <x:c r="F1907" s="19" t="n">
        <x:v>-0.1775263393212288</x:v>
      </x:c>
      <x:c r="G1907" s="19" t="n">
        <x:v>-0.07131366872664954</x:v>
      </x:c>
      <x:c r="H1907" s="19" t="n">
        <x:v>0.45321760471691164</x:v>
      </x:c>
      <x:c r="I1907" s="19" t="n">
        <x:v>0.0516818787196678</x:v>
      </x:c>
      <x:c r="J1907" s="19" t="n">
        <x:v>0.062339980254645294</x:v>
      </x:c>
      <x:c r="K1907" s="19" t="n">
        <x:v>0.04491992340564707</x:v>
      </x:c>
      <x:c r="L1907" s="19" t="n">
        <x:v>0.05334276745020475</x:v>
      </x:c>
      <x:c r="M1907" s="19" t="n">
        <x:v>0.05365518238685922</x:v>
      </x:c>
      <x:c r="N1907" s="19" t="n">
        <x:v>0.04834662403074731</x:v>
      </x:c>
      <x:c r="O1907" s="19" t="n">
        <x:v>0.05966530513413886</x:v>
      </x:c>
      <x:c r="P1907" s="19" t="n">
        <x:v>0.04754059064219177</x:v>
      </x:c>
      <x:c r="Q1907" s="19" t="n">
        <x:v>0.06524572987179568</x:v>
      </x:c>
      <x:c r="R1907" s="19" t="n">
        <x:v>0.054158575773404896</x:v>
      </x:c>
      <x:c r="S1907" s="21" t="n">
        <x:v>9406.920415715464</x:v>
      </x:c>
      <x:c r="T1907" s="21" t="n">
        <x:v>14714.843506796911</x:v>
      </x:c>
      <x:c r="U1907" s="21" t="n">
        <x:v>17600.23639084079</x:v>
      </x:c>
      <x:c r="V1907" s="21" t="n">
        <x:v>20510.516664011266</x:v>
      </x:c>
      <x:c r="W1907" s="21" t="n">
        <x:v>23758.562831075942</x:v>
      </x:c>
      <x:c r="X1907" s="21" t="n">
        <x:v>24910.296616663607</x:v>
      </x:c>
      <x:c r="Y1907" s="21" t="n">
        <x:v>25822.564735081756</x:v>
      </x:c>
      <x:c r="Z1907" s="21" t="n">
        <x:v>26609.084787761643</x:v>
      </x:c>
      <x:c r="AA1907" s="21" t="n">
        <x:v>27196.749161409974</x:v>
      </x:c>
      <x:c r="AB1907" s="21" t="n">
        <x:v>27613.441440546118</x:v>
      </x:c>
      <x:c r="AC1907" s="21" t="n">
        <x:v>36017.5323137558</x:v>
      </x:c>
      <x:c r="AD1907" s="25" t="n">
        <x:f>AC1907*(1+Inputs!$C$14)*(1-Inputs!$C$14/Inputs!$C$15)</x:f>
        <x:v>28579.911890965228</x:v>
      </x:c>
      <x:c r="AE1907" s="25" t="n">
        <x:f>AD1907/(B1907-Inputs!$C$14)</x:f>
        <x:v>566306.2190739884</x:v>
      </x:c>
      <x:c r="AF1907" s="25" t="n">
        <x:f>S1907/(1+B1907)^1+T1907/(1+B1907)^2+U1907/(1+B1907)^3+V1907/(1+B1907)^4+W1907/(1+B1907)^5+X1907/(1+B1907)^6+Y1907/(1+B1907)^7+Z1907/(1+B1907)^8+AA1907/(1+B1907)^9+AB1907/(1+B1907)^10+AE1907/(1+B1907)^10</x:f>
        <x:v>383591.8749044076</x:v>
      </x:c>
      <x:c r="AG1907" s="25" t="n">
        <x:f>(AF1907+Inputs!$C$12)/Inputs!$C$13</x:f>
        <x:v>331.8865503888207</x:v>
      </x:c>
      <x:c r="AH1907" s="25" t="n">
        <x:f>(S1907+Inputs!$C$11)*Inputs!$C$8-Inputs!$C$11</x:f>
        <x:v>2531.9216194173814</x:v>
      </x:c>
      <x:c r="AI1907" s="25" t="n">
        <x:f>Inputs!$C$12+AH1907-Inputs!$C$10*Inputs!$C$13</x:f>
        <x:v>24849.837034617376</x:v>
      </x:c>
      <x:c r="AJ1907" s="25" t="n">
        <x:f>(S1907+Inputs!$C$11)*(1-Inputs!$C$8)</x:f>
        <x:v>6874.998796298082</x:v>
      </x:c>
      <x:c r="AK1907" s="25" t="n">
        <x:f>AJ1907/(1+B1907)^(1-Inputs!$C$8)+T1907/(1+B1907)^(2-Inputs!$C$8)+U1907/(1+B1907)^(3-Inputs!$C$8)+V1907/(1+B1907)^(4-Inputs!$C$8)+W1907/(1+B1907)^(5-Inputs!$C$8)+X1907/(1+B1907)^(6-Inputs!$C$8)+Y1907/(1+B1907)^(7-Inputs!$C$8)+Z1907/(1+B1907)^(8-Inputs!$C$8)+AA1907/(1+B1907)^(9-Inputs!$C$8)+AB1907/(1+B1907)^(10-Inputs!$C$8)+AE1907/(1+B1907)^(10-Inputs!$C$8)</x:f>
        <x:v>396192.8635409367</x:v>
      </x:c>
      <x:c r="AL1907" s="25" t="n">
        <x:f>(AK1907+AI1907)/Inputs!$C$13</x:f>
        <x:v>335.96151437597376</x:v>
      </x:c>
      <x:c r="AM1907" s="26" t="n">
        <x:f>IF(AL1907&gt;=Inputs!$C$7,1,0)</x:f>
        <x:v>1</x:v>
      </x:c>
      <x:c r="AN1907" s="26" t="n">
        <x:f>IF(Inputs!$C$7&lt;=(1-Inputs!$C$16)*AL1907,1,0)</x:f>
        <x:v>1</x:v>
      </x:c>
    </x:row>
    <x:row r="1908" ht="20" customHeight="1">
      <x:c r="A1908" s="16" t="n">
        <x:v>1903</x:v>
      </x:c>
      <x:c r="B1908" s="19" t="n">
        <x:v>0.10089957585559431</x:v>
      </x:c>
      <x:c r="C1908" s="24" t="n">
        <x:v>0.46290598396640803</x:v>
      </x:c>
      <x:c r="D1908" s="19" t="n">
        <x:v>0.028425727438379057</x:v>
      </x:c>
      <x:c r="E1908" s="19" t="n">
        <x:v>0.04685450609666163</x:v>
      </x:c>
      <x:c r="F1908" s="19" t="n">
        <x:v>-0.22948369327456136</x:v>
      </x:c>
      <x:c r="G1908" s="19" t="n">
        <x:v>-0.09226487437486355</x:v>
      </x:c>
      <x:c r="H1908" s="19" t="n">
        <x:v>0.7165201539654333</x:v>
      </x:c>
      <x:c r="I1908" s="19" t="n">
        <x:v>0.05008588585936537</x:v>
      </x:c>
      <x:c r="J1908" s="19" t="n">
        <x:v>0.05716897948915744</x:v>
      </x:c>
      <x:c r="K1908" s="19" t="n">
        <x:v>0.05771134798059052</x:v>
      </x:c>
      <x:c r="L1908" s="19" t="n">
        <x:v>0.056608877709057884</x:v>
      </x:c>
      <x:c r="M1908" s="19" t="n">
        <x:v>0.06396402431487445</x:v>
      </x:c>
      <x:c r="N1908" s="19" t="n">
        <x:v>0.05128972895526544</x:v>
      </x:c>
      <x:c r="O1908" s="19" t="n">
        <x:v>0.06080488276396068</x:v>
      </x:c>
      <x:c r="P1908" s="19" t="n">
        <x:v>0.056494050422787725</x:v>
      </x:c>
      <x:c r="Q1908" s="19" t="n">
        <x:v>0.05326145807824219</x:v>
      </x:c>
      <x:c r="R1908" s="19" t="n">
        <x:v>0.05925302155376244</x:v>
      </x:c>
      <x:c r="S1908" s="21" t="n">
        <x:v>8472.08162397082</x:v>
      </x:c>
      <x:c r="T1908" s="21" t="n">
        <x:v>13754.546240020447</x:v>
      </x:c>
      <x:c r="U1908" s="21" t="n">
        <x:v>17283.1540401173</x:v>
      </x:c>
      <x:c r="V1908" s="21" t="n">
        <x:v>21114.704083854667</x:v>
      </x:c>
      <x:c r="W1908" s="21" t="n">
        <x:v>25369.457438369813</x:v>
      </x:c>
      <x:c r="X1908" s="21" t="n">
        <x:v>26996.809933543656</x:v>
      </x:c>
      <x:c r="Y1908" s="21" t="n">
        <x:v>28168.810934303085</x:v>
      </x:c>
      <x:c r="Z1908" s="21" t="n">
        <x:v>29133.740094980647</x:v>
      </x:c>
      <x:c r="AA1908" s="21" t="n">
        <x:v>29820.515840448246</x:v>
      </x:c>
      <x:c r="AB1908" s="21" t="n">
        <x:v>30215.881680258015</x:v>
      </x:c>
      <x:c r="AC1908" s="21" t="n">
        <x:v>39412.019582945235</x:v>
      </x:c>
      <x:c r="AD1908" s="25" t="n">
        <x:f>AC1908*(1+Inputs!$C$14)*(1-Inputs!$C$14/Inputs!$C$15)</x:f>
        <x:v>31273.43753906704</x:v>
      </x:c>
      <x:c r="AE1908" s="25" t="n">
        <x:f>AD1908/(B1908-Inputs!$C$14)</x:f>
        <x:v>474562.045855902</x:v>
      </x:c>
      <x:c r="AF1908" s="25" t="n">
        <x:f>S1908/(1+B1908)^1+T1908/(1+B1908)^2+U1908/(1+B1908)^3+V1908/(1+B1908)^4+W1908/(1+B1908)^5+X1908/(1+B1908)^6+Y1908/(1+B1908)^7+Z1908/(1+B1908)^8+AA1908/(1+B1908)^9+AB1908/(1+B1908)^10+AE1908/(1+B1908)^10</x:f>
        <x:v>310683.40102864325</x:v>
      </x:c>
      <x:c r="AG1908" s="25" t="n">
        <x:f>(AF1908+Inputs!$C$12)/Inputs!$C$13</x:f>
        <x:v>273.71088017613283</x:v>
      </x:c>
      <x:c r="AH1908" s="25" t="n">
        <x:f>(S1908+Inputs!$C$11)*Inputs!$C$8-Inputs!$C$11</x:f>
        <x:v>2093.9560484904396</x:v>
      </x:c>
      <x:c r="AI1908" s="25" t="n">
        <x:f>Inputs!$C$12+AH1908-Inputs!$C$10*Inputs!$C$13</x:f>
        <x:v>24411.871463690433</x:v>
      </x:c>
      <x:c r="AJ1908" s="25" t="n">
        <x:f>(S1908+Inputs!$C$11)*(1-Inputs!$C$8)</x:f>
        <x:v>6378.1255754803815</x:v>
      </x:c>
      <x:c r="AK1908" s="25" t="n">
        <x:f>AJ1908/(1+B1908)^(1-Inputs!$C$8)+T1908/(1+B1908)^(2-Inputs!$C$8)+U1908/(1+B1908)^(3-Inputs!$C$8)+V1908/(1+B1908)^(4-Inputs!$C$8)+W1908/(1+B1908)^(5-Inputs!$C$8)+X1908/(1+B1908)^(6-Inputs!$C$8)+Y1908/(1+B1908)^(7-Inputs!$C$8)+Z1908/(1+B1908)^(8-Inputs!$C$8)+AA1908/(1+B1908)^(9-Inputs!$C$8)+AB1908/(1+B1908)^(10-Inputs!$C$8)+AE1908/(1+B1908)^(10-Inputs!$C$8)</x:f>
        <x:v>323005.2560701482</x:v>
      </x:c>
      <x:c r="AL1908" s="25" t="n">
        <x:f>(AK1908+AI1908)/Inputs!$C$13</x:f>
        <x:v>277.21365107830576</x:v>
      </x:c>
      <x:c r="AM1908" s="26" t="n">
        <x:f>IF(AL1908&gt;=Inputs!$C$7,1,0)</x:f>
        <x:v>1</x:v>
      </x:c>
      <x:c r="AN1908" s="26" t="n">
        <x:f>IF(Inputs!$C$7&lt;=(1-Inputs!$C$16)*AL1908,1,0)</x:f>
        <x:v>0</x:v>
      </x:c>
    </x:row>
    <x:row r="1909" ht="20" customHeight="1">
      <x:c r="A1909" s="16" t="n">
        <x:v>1904</x:v>
      </x:c>
      <x:c r="B1909" s="19" t="n">
        <x:v>0.09156289035673594</x:v>
      </x:c>
      <x:c r="C1909" s="24" t="n">
        <x:v>0.3103408514099044</x:v>
      </x:c>
      <x:c r="D1909" s="19" t="n">
        <x:v>0.022949689918037565</x:v>
      </x:c>
      <x:c r="E1909" s="19" t="n">
        <x:v>0.05304597385103278</x:v>
      </x:c>
      <x:c r="F1909" s="19" t="n">
        <x:v>-0.22740521281913179</x:v>
      </x:c>
      <x:c r="G1909" s="19" t="n">
        <x:v>-0.10503633619461936</x:v>
      </x:c>
      <x:c r="H1909" s="19" t="n">
        <x:v>0.4062785124606023</x:v>
      </x:c>
      <x:c r="I1909" s="19" t="n">
        <x:v>0.06529761238069909</x:v>
      </x:c>
      <x:c r="J1909" s="19" t="n">
        <x:v>0.07087072731286184</x:v>
      </x:c>
      <x:c r="K1909" s="19" t="n">
        <x:v>0.07594437257307049</x:v>
      </x:c>
      <x:c r="L1909" s="19" t="n">
        <x:v>0.07167306591773354</x:v>
      </x:c>
      <x:c r="M1909" s="19" t="n">
        <x:v>0.06827888881771856</x:v>
      </x:c>
      <x:c r="N1909" s="19" t="n">
        <x:v>0.06899850914834246</x:v>
      </x:c>
      <x:c r="O1909" s="19" t="n">
        <x:v>0.06404683684514907</x:v>
      </x:c>
      <x:c r="P1909" s="19" t="n">
        <x:v>0.06912368591656218</x:v>
      </x:c>
      <x:c r="Q1909" s="19" t="n">
        <x:v>0.07535843992638205</x:v>
      </x:c>
      <x:c r="R1909" s="19" t="n">
        <x:v>0.07001504208303345</x:v>
      </x:c>
      <x:c r="S1909" s="21" t="n">
        <x:v>8409.464226972546</x:v>
      </x:c>
      <x:c r="T1909" s="21" t="n">
        <x:v>13450.718062315158</x:v>
      </x:c>
      <x:c r="U1909" s="21" t="n">
        <x:v>16515.868550049014</x:v>
      </x:c>
      <x:c r="V1909" s="21" t="n">
        <x:v>19701.507188854994</x:v>
      </x:c>
      <x:c r="W1909" s="21" t="n">
        <x:v>23241.959444028103</x:v>
      </x:c>
      <x:c r="X1909" s="21" t="n">
        <x:v>24741.975287170142</x:v>
      </x:c>
      <x:c r="Y1909" s="21" t="n">
        <x:v>25940.504873783102</x:v>
      </x:c>
      <x:c r="Z1909" s="21" t="n">
        <x:v>26912.1923087703</x:v>
      </x:c>
      <x:c r="AA1909" s="21" t="n">
        <x:v>27650.76340447442</x:v>
      </x:c>
      <x:c r="AB1909" s="21" t="n">
        <x:v>28121.89819283466</x:v>
      </x:c>
      <x:c r="AC1909" s="21" t="n">
        <x:v>36680.73677326259</x:v>
      </x:c>
      <x:c r="AD1909" s="25" t="n">
        <x:f>AC1909*(1+Inputs!$C$14)*(1-Inputs!$C$14/Inputs!$C$15)</x:f>
        <x:v>29106.164629583865</x:v>
      </x:c>
      <x:c r="AE1909" s="25" t="n">
        <x:f>AD1909/(B1909-Inputs!$C$14)</x:f>
        <x:v>514580.57475518814</x:v>
      </x:c>
      <x:c r="AF1909" s="25" t="n">
        <x:f>S1909/(1+B1909)^1+T1909/(1+B1909)^2+U1909/(1+B1909)^3+V1909/(1+B1909)^4+W1909/(1+B1909)^5+X1909/(1+B1909)^6+Y1909/(1+B1909)^7+Z1909/(1+B1909)^8+AA1909/(1+B1909)^9+AB1909/(1+B1909)^10+AE1909/(1+B1909)^10</x:f>
        <x:v>341144.46699957387</x:v>
      </x:c>
      <x:c r="AG1909" s="25" t="n">
        <x:f>(AF1909+Inputs!$C$12)/Inputs!$C$13</x:f>
        <x:v>298.0165998551845</x:v>
      </x:c>
      <x:c r="AH1909" s="25" t="n">
        <x:f>(S1909+Inputs!$C$11)*Inputs!$C$8-Inputs!$C$11</x:f>
        <x:v>2064.6202268830284</x:v>
      </x:c>
      <x:c r="AI1909" s="25" t="n">
        <x:f>Inputs!$C$12+AH1909-Inputs!$C$10*Inputs!$C$13</x:f>
        <x:v>24382.53564208303</x:v>
      </x:c>
      <x:c r="AJ1909" s="25" t="n">
        <x:f>(S1909+Inputs!$C$11)*(1-Inputs!$C$8)</x:f>
        <x:v>6344.844000089518</x:v>
      </x:c>
      <x:c r="AK1909" s="25" t="n">
        <x:f>AJ1909/(1+B1909)^(1-Inputs!$C$8)+T1909/(1+B1909)^(2-Inputs!$C$8)+U1909/(1+B1909)^(3-Inputs!$C$8)+V1909/(1+B1909)^(4-Inputs!$C$8)+W1909/(1+B1909)^(5-Inputs!$C$8)+X1909/(1+B1909)^(6-Inputs!$C$8)+Y1909/(1+B1909)^(7-Inputs!$C$8)+Z1909/(1+B1909)^(8-Inputs!$C$8)+AA1909/(1+B1909)^(9-Inputs!$C$8)+AB1909/(1+B1909)^(10-Inputs!$C$8)+AE1909/(1+B1909)^(10-Inputs!$C$8)</x:f>
        <x:v>353467.3650929796</x:v>
      </x:c>
      <x:c r="AL1909" s="25" t="n">
        <x:f>(AK1909+AI1909)/Inputs!$C$13</x:f>
        <x:v>301.49679518071514</x:v>
      </x:c>
      <x:c r="AM1909" s="26" t="n">
        <x:f>IF(AL1909&gt;=Inputs!$C$7,1,0)</x:f>
        <x:v>1</x:v>
      </x:c>
      <x:c r="AN1909" s="26" t="n">
        <x:f>IF(Inputs!$C$7&lt;=(1-Inputs!$C$16)*AL1909,1,0)</x:f>
        <x:v>0</x:v>
      </x:c>
    </x:row>
    <x:row r="1910" ht="20" customHeight="1">
      <x:c r="A1910" s="16" t="n">
        <x:v>1905</x:v>
      </x:c>
      <x:c r="B1910" s="19" t="n">
        <x:v>0.07607587508668237</x:v>
      </x:c>
      <x:c r="C1910" s="24" t="n">
        <x:v>0.9179333998625623</x:v>
      </x:c>
      <x:c r="D1910" s="19" t="n">
        <x:v>0.04401691672697581</x:v>
      </x:c>
      <x:c r="E1910" s="19" t="n">
        <x:v>0.04265004143705056</x:v>
      </x:c>
      <x:c r="F1910" s="19" t="n">
        <x:v>-0.16728279993214873</x:v>
      </x:c>
      <x:c r="G1910" s="19" t="n">
        <x:v>-0.05260055533422417</x:v>
      </x:c>
      <x:c r="H1910" s="19" t="n">
        <x:v>0.6303468359511442</x:v>
      </x:c>
      <x:c r="I1910" s="19" t="n">
        <x:v>0.06870213776650985</x:v>
      </x:c>
      <x:c r="J1910" s="19" t="n">
        <x:v>0.04884775317833942</x:v>
      </x:c>
      <x:c r="K1910" s="19" t="n">
        <x:v>0.07283196635804529</x:v>
      </x:c>
      <x:c r="L1910" s="19" t="n">
        <x:v>0.06674686277057959</x:v>
      </x:c>
      <x:c r="M1910" s="19" t="n">
        <x:v>0.05973826094756419</x:v>
      </x:c>
      <x:c r="N1910" s="19" t="n">
        <x:v>0.06915750584536795</x:v>
      </x:c>
      <x:c r="O1910" s="19" t="n">
        <x:v>0.06321288453874217</x:v>
      </x:c>
      <x:c r="P1910" s="19" t="n">
        <x:v>0.06184077431907667</x:v>
      </x:c>
      <x:c r="Q1910" s="19" t="n">
        <x:v>0.05258797792241125</x:v>
      </x:c>
      <x:c r="R1910" s="19" t="n">
        <x:v>0.04928122776555597</x:v>
      </x:c>
      <x:c r="S1910" s="21" t="n">
        <x:v>9750.048444149652</x:v>
      </x:c>
      <x:c r="T1910" s="21" t="n">
        <x:v>15784.237760494707</x:v>
      </x:c>
      <x:c r="U1910" s="21" t="n">
        <x:v>19663.145142686724</x:v>
      </x:c>
      <x:c r="V1910" s="21" t="n">
        <x:v>24060.36058892577</x:v>
      </x:c>
      <x:c r="W1910" s="21" t="n">
        <x:v>29038.77041742949</x:v>
      </x:c>
      <x:c r="X1910" s="21" t="n">
        <x:v>30946.622836181</x:v>
      </x:c>
      <x:c r="Y1910" s="21" t="n">
        <x:v>32451.063651771285</x:v>
      </x:c>
      <x:c r="Z1910" s="21" t="n">
        <x:v>33587.90105859339</x:v>
      </x:c>
      <x:c r="AA1910" s="21" t="n">
        <x:v>34324.912884204765</x:v>
      </x:c>
      <x:c r="AB1910" s="21" t="n">
        <x:v>34626.94511534512</x:v>
      </x:c>
      <x:c r="AC1910" s="21" t="n">
        <x:v>45165.58058523277</x:v>
      </x:c>
      <x:c r="AD1910" s="25" t="n">
        <x:f>AC1910*(1+Inputs!$C$14)*(1-Inputs!$C$14/Inputs!$C$15)</x:f>
        <x:v>35838.8881943822</x:v>
      </x:c>
      <x:c r="AE1910" s="25" t="n">
        <x:f>AD1910/(B1910-Inputs!$C$14)</x:f>
        <x:v>872504.5569632159</x:v>
      </x:c>
      <x:c r="AF1910" s="25" t="n">
        <x:f>S1910/(1+B1910)^1+T1910/(1+B1910)^2+U1910/(1+B1910)^3+V1910/(1+B1910)^4+W1910/(1+B1910)^5+X1910/(1+B1910)^6+Y1910/(1+B1910)^7+Z1910/(1+B1910)^8+AA1910/(1+B1910)^9+AB1910/(1+B1910)^10+AE1910/(1+B1910)^10</x:f>
        <x:v>588078.7012508416</x:v>
      </x:c>
      <x:c r="AG1910" s="25" t="n">
        <x:f>(AF1910+Inputs!$C$12)/Inputs!$C$13</x:f>
        <x:v>495.05219547748766</x:v>
      </x:c>
      <x:c r="AH1910" s="25" t="n">
        <x:f>(S1910+Inputs!$C$11)*Inputs!$C$8-Inputs!$C$11</x:f>
        <x:v>2692.674750546824</x:v>
      </x:c>
      <x:c r="AI1910" s="25" t="n">
        <x:f>Inputs!$C$12+AH1910-Inputs!$C$10*Inputs!$C$13</x:f>
        <x:v>25010.59016574682</x:v>
      </x:c>
      <x:c r="AJ1910" s="25" t="n">
        <x:f>(S1910+Inputs!$C$11)*(1-Inputs!$C$8)</x:f>
        <x:v>7057.373693602829</x:v>
      </x:c>
      <x:c r="AK1910" s="25" t="n">
        <x:f>AJ1910/(1+B1910)^(1-Inputs!$C$8)+T1910/(1+B1910)^(2-Inputs!$C$8)+U1910/(1+B1910)^(3-Inputs!$C$8)+V1910/(1+B1910)^(4-Inputs!$C$8)+W1910/(1+B1910)^(5-Inputs!$C$8)+X1910/(1+B1910)^(6-Inputs!$C$8)+Y1910/(1+B1910)^(7-Inputs!$C$8)+Z1910/(1+B1910)^(8-Inputs!$C$8)+AA1910/(1+B1910)^(9-Inputs!$C$8)+AB1910/(1+B1910)^(10-Inputs!$C$8)+AE1910/(1+B1910)^(10-Inputs!$C$8)</x:f>
        <x:v>606040.6251757105</x:v>
      </x:c>
      <x:c r="AL1910" s="25" t="n">
        <x:f>(AK1910+AI1910)/Inputs!$C$13</x:f>
        <x:v>503.5330660408178</x:v>
      </x:c>
      <x:c r="AM1910" s="26" t="n">
        <x:f>IF(AL1910&gt;=Inputs!$C$7,1,0)</x:f>
        <x:v>1</x:v>
      </x:c>
      <x:c r="AN1910" s="26" t="n">
        <x:f>IF(Inputs!$C$7&lt;=(1-Inputs!$C$16)*AL1910,1,0)</x:f>
        <x:v>1</x:v>
      </x:c>
    </x:row>
    <x:row r="1911" ht="20" customHeight="1">
      <x:c r="A1911" s="16" t="n">
        <x:v>1906</x:v>
      </x:c>
      <x:c r="B1911" s="19" t="n">
        <x:v>0.07121760105078627</x:v>
      </x:c>
      <x:c r="C1911" s="24" t="n">
        <x:v>0.33059741272020915</x:v>
      </x:c>
      <x:c r="D1911" s="19" t="n">
        <x:v>0.015719838406290876</x:v>
      </x:c>
      <x:c r="E1911" s="19" t="n">
        <x:v>0.02485692998335736</x:v>
      </x:c>
      <x:c r="F1911" s="19" t="n">
        <x:v>-0.2043594421037358</x:v>
      </x:c>
      <x:c r="G1911" s="19" t="n">
        <x:v>-0.08859868719199937</x:v>
      </x:c>
      <x:c r="H1911" s="19" t="n">
        <x:v>0.7507794001413401</x:v>
      </x:c>
      <x:c r="I1911" s="19" t="n">
        <x:v>0.06874396091914492</x:v>
      </x:c>
      <x:c r="J1911" s="19" t="n">
        <x:v>0.06277724106575647</x:v>
      </x:c>
      <x:c r="K1911" s="19" t="n">
        <x:v>0.06534737938092008</x:v>
      </x:c>
      <x:c r="L1911" s="19" t="n">
        <x:v>0.057225782906867834</x:v>
      </x:c>
      <x:c r="M1911" s="19" t="n">
        <x:v>0.06021566837368596</x:v>
      </x:c>
      <x:c r="N1911" s="19" t="n">
        <x:v>0.06786992331992564</x:v>
      </x:c>
      <x:c r="O1911" s="19" t="n">
        <x:v>0.06516918341290306</x:v>
      </x:c>
      <x:c r="P1911" s="19" t="n">
        <x:v>0.05462836284133232</x:v>
      </x:c>
      <x:c r="Q1911" s="19" t="n">
        <x:v>0.06930860834627652</x:v>
      </x:c>
      <x:c r="R1911" s="19" t="n">
        <x:v>0.06767386279408924</x:v>
      </x:c>
      <x:c r="S1911" s="21" t="n">
        <x:v>8840.996265904307</x:v>
      </x:c>
      <x:c r="T1911" s="21" t="n">
        <x:v>13868.862628078574</x:v>
      </x:c>
      <x:c r="U1911" s="21" t="n">
        <x:v>16645.87054013701</x:v>
      </x:c>
      <x:c r="V1911" s="21" t="n">
        <x:v>19486.484361076793</x:v>
      </x:c>
      <x:c r="W1911" s="21" t="n">
        <x:v>22477.615616539573</x:v>
      </x:c>
      <x:c r="X1911" s="21" t="n">
        <x:v>23474.95508493138</x:v>
      </x:c>
      <x:c r="Y1911" s="21" t="n">
        <x:v>24239.05052432896</x:v>
      </x:c>
      <x:c r="Z1911" s="21" t="n">
        <x:v>24900.768542939808</x:v>
      </x:c>
      <x:c r="AA1911" s="21" t="n">
        <x:v>25438.27844456408</x:v>
      </x:c>
      <x:c r="AB1911" s="21" t="n">
        <x:v>25882.353978736493</x:v>
      </x:c>
      <x:c r="AC1911" s="21" t="n">
        <x:v>33759.59214617804</x:v>
      </x:c>
      <x:c r="AD1911" s="25" t="n">
        <x:f>AC1911*(1+Inputs!$C$14)*(1-Inputs!$C$14/Inputs!$C$15)</x:f>
        <x:v>26788.23636799227</x:v>
      </x:c>
      <x:c r="AE1911" s="25" t="n">
        <x:f>AD1911/(B1911-Inputs!$C$14)</x:f>
        <x:v>739646.9006997003</x:v>
      </x:c>
      <x:c r="AF1911" s="25" t="n">
        <x:f>S1911/(1+B1911)^1+T1911/(1+B1911)^2+U1911/(1+B1911)^3+V1911/(1+B1911)^4+W1911/(1+B1911)^5+X1911/(1+B1911)^6+Y1911/(1+B1911)^7+Z1911/(1+B1911)^8+AA1911/(1+B1911)^9+AB1911/(1+B1911)^10+AE1911/(1+B1911)^10</x:f>
        <x:v>507938.68542604405</x:v>
      </x:c>
      <x:c r="AG1911" s="25" t="n">
        <x:f>(AF1911+Inputs!$C$12)/Inputs!$C$13</x:f>
        <x:v>431.106279678902</x:v>
      </x:c>
      <x:c r="AH1911" s="25" t="n">
        <x:f>(S1911+Inputs!$C$11)*Inputs!$C$8-Inputs!$C$11</x:f>
        <x:v>2266.7900314236613</x:v>
      </x:c>
      <x:c r="AI1911" s="25" t="n">
        <x:f>Inputs!$C$12+AH1911-Inputs!$C$10*Inputs!$C$13</x:f>
        <x:v>24584.70544662366</x:v>
      </x:c>
      <x:c r="AJ1911" s="25" t="n">
        <x:f>(S1911+Inputs!$C$11)*(1-Inputs!$C$8)</x:f>
        <x:v>6574.206234480645</x:v>
      </x:c>
      <x:c r="AK1911" s="25" t="n">
        <x:f>AJ1911/(1+B1911)^(1-Inputs!$C$8)+T1911/(1+B1911)^(2-Inputs!$C$8)+U1911/(1+B1911)^(3-Inputs!$C$8)+V1911/(1+B1911)^(4-Inputs!$C$8)+W1911/(1+B1911)^(5-Inputs!$C$8)+X1911/(1+B1911)^(6-Inputs!$C$8)+Y1911/(1+B1911)^(7-Inputs!$C$8)+Z1911/(1+B1911)^(8-Inputs!$C$8)+AA1911/(1+B1911)^(9-Inputs!$C$8)+AB1911/(1+B1911)^(10-Inputs!$C$8)+AE1911/(1+B1911)^(10-Inputs!$C$8)</x:f>
        <x:v>522391.0476151649</x:v>
      </x:c>
      <x:c r="AL1911" s="25" t="n">
        <x:f>(AK1911+AI1911)/Inputs!$C$13</x:f>
        <x:v>436.4469496190726</x:v>
      </x:c>
      <x:c r="AM1911" s="26" t="n">
        <x:f>IF(AL1911&gt;=Inputs!$C$7,1,0)</x:f>
        <x:v>1</x:v>
      </x:c>
      <x:c r="AN1911" s="26" t="n">
        <x:f>IF(Inputs!$C$7&lt;=(1-Inputs!$C$16)*AL1911,1,0)</x:f>
        <x:v>1</x:v>
      </x:c>
    </x:row>
    <x:row r="1912" ht="20" customHeight="1">
      <x:c r="A1912" s="16" t="n">
        <x:v>1907</x:v>
      </x:c>
      <x:c r="B1912" s="19" t="n">
        <x:v>0.09239753901223398</x:v>
      </x:c>
      <x:c r="C1912" s="24" t="n">
        <x:v>0.7615686727126274</x:v>
      </x:c>
      <x:c r="D1912" s="19" t="n">
        <x:v>0.04106427304252378</x:v>
      </x:c>
      <x:c r="E1912" s="19" t="n">
        <x:v>0.04684536072883788</x:v>
      </x:c>
      <x:c r="F1912" s="19" t="n">
        <x:v>-0.14530746621703544</x:v>
      </x:c>
      <x:c r="G1912" s="19" t="n">
        <x:v>-0.10182574774148463</x:v>
      </x:c>
      <x:c r="H1912" s="19" t="n">
        <x:v>0.5806288237612591</x:v>
      </x:c>
      <x:c r="I1912" s="19" t="n">
        <x:v>0.0514198819892124</x:v>
      </x:c>
      <x:c r="J1912" s="19" t="n">
        <x:v>0.04929055671264337</x:v>
      </x:c>
      <x:c r="K1912" s="19" t="n">
        <x:v>0.05554773165068696</x:v>
      </x:c>
      <x:c r="L1912" s="19" t="n">
        <x:v>0.051049608910678904</x:v>
      </x:c>
      <x:c r="M1912" s="19" t="n">
        <x:v>0.05311886391029589</x:v>
      </x:c>
      <x:c r="N1912" s="19" t="n">
        <x:v>0.045555403174049616</x:v>
      </x:c>
      <x:c r="O1912" s="19" t="n">
        <x:v>0.05081260811405969</x:v>
      </x:c>
      <x:c r="P1912" s="19" t="n">
        <x:v>0.05434881906506803</x:v>
      </x:c>
      <x:c r="Q1912" s="19" t="n">
        <x:v>0.0515471725871123</x:v>
      </x:c>
      <x:c r="R1912" s="19" t="n">
        <x:v>0.05370258076432151</x:v>
      </x:c>
      <x:c r="S1912" s="21" t="n">
        <x:v>9894.503590589928</x:v>
      </x:c>
      <x:c r="T1912" s="21" t="n">
        <x:v>15932.370331617598</x:v>
      </x:c>
      <x:c r="U1912" s="21" t="n">
        <x:v>19669.883962285243</x:v>
      </x:c>
      <x:c r="V1912" s="21" t="n">
        <x:v>23645.26054527051</x:v>
      </x:c>
      <x:c r="W1912" s="21" t="n">
        <x:v>28144.179080085058</x:v>
      </x:c>
      <x:c r="X1912" s="21" t="n">
        <x:v>29936.946045278903</x:v>
      </x:c>
      <x:c r="Y1912" s="21" t="n">
        <x:v>31326.54100654542</x:v>
      </x:c>
      <x:c r="Z1912" s="21" t="n">
        <x:v>32416.159563551406</x:v>
      </x:c>
      <x:c r="AA1912" s="21" t="n">
        <x:v>33145.038372924166</x:v>
      </x:c>
      <x:c r="AB1912" s="21" t="n">
        <x:v>33469.932043248904</x:v>
      </x:c>
      <x:c r="AC1912" s="21" t="n">
        <x:v>43656.433099889866</x:v>
      </x:c>
      <x:c r="AD1912" s="25" t="n">
        <x:f>AC1912*(1+Inputs!$C$14)*(1-Inputs!$C$14/Inputs!$C$15)</x:f>
        <x:v>34641.3796647626</x:v>
      </x:c>
      <x:c r="AE1912" s="25" t="n">
        <x:f>AD1912/(B1912-Inputs!$C$14)</x:f>
        <x:v>603534.2326676929</x:v>
      </x:c>
      <x:c r="AF1912" s="25" t="n">
        <x:f>S1912/(1+B1912)^1+T1912/(1+B1912)^2+U1912/(1+B1912)^3+V1912/(1+B1912)^4+W1912/(1+B1912)^5+X1912/(1+B1912)^6+Y1912/(1+B1912)^7+Z1912/(1+B1912)^8+AA1912/(1+B1912)^9+AB1912/(1+B1912)^10+AE1912/(1+B1912)^10</x:f>
        <x:v>400862.8396385162</x:v>
      </x:c>
      <x:c r="AG1912" s="25" t="n">
        <x:f>(AF1912+Inputs!$C$12)/Inputs!$C$13</x:f>
        <x:v>345.66752666242303</x:v>
      </x:c>
      <x:c r="AH1912" s="25" t="n">
        <x:f>(S1912+Inputs!$C$11)*Inputs!$C$8-Inputs!$C$11</x:f>
        <x:v>2760.3509972352813</x:v>
      </x:c>
      <x:c r="AI1912" s="25" t="n">
        <x:f>Inputs!$C$12+AH1912-Inputs!$C$10*Inputs!$C$13</x:f>
        <x:v>25078.26641243528</x:v>
      </x:c>
      <x:c r="AJ1912" s="25" t="n">
        <x:f>(S1912+Inputs!$C$11)*(1-Inputs!$C$8)</x:f>
        <x:v>7134.152593354647</x:v>
      </x:c>
      <x:c r="AK1912" s="25" t="n">
        <x:f>AJ1912/(1+B1912)^(1-Inputs!$C$8)+T1912/(1+B1912)^(2-Inputs!$C$8)+U1912/(1+B1912)^(3-Inputs!$C$8)+V1912/(1+B1912)^(4-Inputs!$C$8)+W1912/(1+B1912)^(5-Inputs!$C$8)+X1912/(1+B1912)^(6-Inputs!$C$8)+Y1912/(1+B1912)^(7-Inputs!$C$8)+Z1912/(1+B1912)^(8-Inputs!$C$8)+AA1912/(1+B1912)^(9-Inputs!$C$8)+AB1912/(1+B1912)^(10-Inputs!$C$8)+AE1912/(1+B1912)^(10-Inputs!$C$8)</x:f>
        <x:v>415174.4525145283</x:v>
      </x:c>
      <x:c r="AL1912" s="25" t="n">
        <x:f>(AK1912+AI1912)/Inputs!$C$13</x:f>
        <x:v>351.2897146932042</x:v>
      </x:c>
      <x:c r="AM1912" s="26" t="n">
        <x:f>IF(AL1912&gt;=Inputs!$C$7,1,0)</x:f>
        <x:v>1</x:v>
      </x:c>
      <x:c r="AN1912" s="26" t="n">
        <x:f>IF(Inputs!$C$7&lt;=(1-Inputs!$C$16)*AL1912,1,0)</x:f>
        <x:v>1</x:v>
      </x:c>
    </x:row>
    <x:row r="1913" ht="20" customHeight="1">
      <x:c r="A1913" s="16" t="n">
        <x:v>1908</x:v>
      </x:c>
      <x:c r="B1913" s="19" t="n">
        <x:v>0.07785340759028682</x:v>
      </x:c>
      <x:c r="C1913" s="24" t="n">
        <x:v>0.5212974466020057</x:v>
      </x:c>
      <x:c r="D1913" s="19" t="n">
        <x:v>0.035815037950534645</x:v>
      </x:c>
      <x:c r="E1913" s="19" t="n">
        <x:v>0.0481948904651145</x:v>
      </x:c>
      <x:c r="F1913" s="19" t="n">
        <x:v>-0.19747436350280512</x:v>
      </x:c>
      <x:c r="G1913" s="19" t="n">
        <x:v>-0.09137355957459306</x:v>
      </x:c>
      <x:c r="H1913" s="19" t="n">
        <x:v>0.5065018669335757</x:v>
      </x:c>
      <x:c r="I1913" s="19" t="n">
        <x:v>0.07105530206436811</x:v>
      </x:c>
      <x:c r="J1913" s="19" t="n">
        <x:v>0.07880038827696695</x:v>
      </x:c>
      <x:c r="K1913" s="19" t="n">
        <x:v>0.06852190770236234</x:v>
      </x:c>
      <x:c r="L1913" s="19" t="n">
        <x:v>0.07762357967771435</x:v>
      </x:c>
      <x:c r="M1913" s="19" t="n">
        <x:v>0.07643549170207847</x:v>
      </x:c>
      <x:c r="N1913" s="19" t="n">
        <x:v>0.07802355669721805</x:v>
      </x:c>
      <x:c r="O1913" s="19" t="n">
        <x:v>0.07697487655112922</x:v>
      </x:c>
      <x:c r="P1913" s="19" t="n">
        <x:v>0.07957648684529317</x:v>
      </x:c>
      <x:c r="Q1913" s="19" t="n">
        <x:v>0.07770594585650428</x:v>
      </x:c>
      <x:c r="R1913" s="19" t="n">
        <x:v>0.0750402532273472</x:v>
      </x:c>
      <x:c r="S1913" s="21" t="n">
        <x:v>9023.550486677284</x:v>
      </x:c>
      <x:c r="T1913" s="21" t="n">
        <x:v>14553.637851267116</x:v>
      </x:c>
      <x:c r="U1913" s="21" t="n">
        <x:v>18089.54301004106</x:v>
      </x:c>
      <x:c r="V1913" s="21" t="n">
        <x:v>21839.710520404886</x:v>
      </x:c>
      <x:c r="W1913" s="21" t="n">
        <x:v>26117.03653501556</x:v>
      </x:c>
      <x:c r="X1913" s="21" t="n">
        <x:v>27912.391855846756</x:v>
      </x:c>
      <x:c r="Y1913" s="21" t="n">
        <x:v>29330.906817681724</x:v>
      </x:c>
      <x:c r="Z1913" s="21" t="n">
        <x:v>30450.853757801837</x:v>
      </x:c>
      <x:c r="AA1913" s="21" t="n">
        <x:v>31235.203391924882</x:v>
      </x:c>
      <x:c r="AB1913" s="21" t="n">
        <x:v>31642.403165200943</x:v>
      </x:c>
      <x:c r="AC1913" s="21" t="n">
        <x:v>41272.69978069688</x:v>
      </x:c>
      <x:c r="AD1913" s="25" t="n">
        <x:f>AC1913*(1+Inputs!$C$14)*(1-Inputs!$C$14/Inputs!$C$15)</x:f>
        <x:v>32749.88727598297</x:v>
      </x:c>
      <x:c r="AE1913" s="25" t="n">
        <x:f>AD1913/(B1913-Inputs!$C$14)</x:f>
        <x:v>764230.6438988082</x:v>
      </x:c>
      <x:c r="AF1913" s="25" t="n">
        <x:f>S1913/(1+B1913)^1+T1913/(1+B1913)^2+U1913/(1+B1913)^3+V1913/(1+B1913)^4+W1913/(1+B1913)^5+X1913/(1+B1913)^6+Y1913/(1+B1913)^7+Z1913/(1+B1913)^8+AA1913/(1+B1913)^9+AB1913/(1+B1913)^10+AE1913/(1+B1913)^10</x:f>
        <x:v>513308.0033837389</x:v>
      </x:c>
      <x:c r="AG1913" s="25" t="n">
        <x:f>(AF1913+Inputs!$C$12)/Inputs!$C$13</x:f>
        <x:v>435.39060568613934</x:v>
      </x:c>
      <x:c r="AH1913" s="25" t="n">
        <x:f>(S1913+Inputs!$C$11)*Inputs!$C$8-Inputs!$C$11</x:f>
        <x:v>2352.3154334844266</x:v>
      </x:c>
      <x:c r="AI1913" s="25" t="n">
        <x:f>Inputs!$C$12+AH1913-Inputs!$C$10*Inputs!$C$13</x:f>
        <x:v>24670.230848684427</x:v>
      </x:c>
      <x:c r="AJ1913" s="25" t="n">
        <x:f>(S1913+Inputs!$C$11)*(1-Inputs!$C$8)</x:f>
        <x:v>6671.235053192859</x:v>
      </x:c>
      <x:c r="AK1913" s="25" t="n">
        <x:f>AJ1913/(1+B1913)^(1-Inputs!$C$8)+T1913/(1+B1913)^(2-Inputs!$C$8)+U1913/(1+B1913)^(3-Inputs!$C$8)+V1913/(1+B1913)^(4-Inputs!$C$8)+W1913/(1+B1913)^(5-Inputs!$C$8)+X1913/(1+B1913)^(6-Inputs!$C$8)+Y1913/(1+B1913)^(7-Inputs!$C$8)+Z1913/(1+B1913)^(8-Inputs!$C$8)+AA1913/(1+B1913)^(9-Inputs!$C$8)+AB1913/(1+B1913)^(10-Inputs!$C$8)+AE1913/(1+B1913)^(10-Inputs!$C$8)</x:f>
        <x:v>529397.1827455095</x:v>
      </x:c>
      <x:c r="AL1913" s="25" t="n">
        <x:f>(AK1913+AI1913)/Inputs!$C$13</x:f>
        <x:v>442.10557998756116</x:v>
      </x:c>
      <x:c r="AM1913" s="26" t="n">
        <x:f>IF(AL1913&gt;=Inputs!$C$7,1,0)</x:f>
        <x:v>1</x:v>
      </x:c>
      <x:c r="AN1913" s="26" t="n">
        <x:f>IF(Inputs!$C$7&lt;=(1-Inputs!$C$16)*AL1913,1,0)</x:f>
        <x:v>1</x:v>
      </x:c>
    </x:row>
    <x:row r="1914" ht="20" customHeight="1">
      <x:c r="A1914" s="16" t="n">
        <x:v>1909</x:v>
      </x:c>
      <x:c r="B1914" s="19" t="n">
        <x:v>0.08233659874604134</x:v>
      </x:c>
      <x:c r="C1914" s="24" t="n">
        <x:v>0.349806430990526</x:v>
      </x:c>
      <x:c r="D1914" s="19" t="n">
        <x:v>0.024825132513400662</x:v>
      </x:c>
      <x:c r="E1914" s="19" t="n">
        <x:v>0.06017857870072846</x:v>
      </x:c>
      <x:c r="F1914" s="19" t="n">
        <x:v>-0.1485670918233484</x:v>
      </x:c>
      <x:c r="G1914" s="19" t="n">
        <x:v>-0.03292577749347572</x:v>
      </x:c>
      <x:c r="H1914" s="19" t="n">
        <x:v>0.6022367597090863</x:v>
      </x:c>
      <x:c r="I1914" s="19" t="n">
        <x:v>0.07682212667367025</x:v>
      </x:c>
      <x:c r="J1914" s="19" t="n">
        <x:v>0.0679194195763887</x:v>
      </x:c>
      <x:c r="K1914" s="19" t="n">
        <x:v>0.07450870486916415</x:v>
      </x:c>
      <x:c r="L1914" s="19" t="n">
        <x:v>0.07118323842004315</x:v>
      </x:c>
      <x:c r="M1914" s="19" t="n">
        <x:v>0.06983940791894724</x:v>
      </x:c>
      <x:c r="N1914" s="19" t="n">
        <x:v>0.06365631870209768</x:v>
      </x:c>
      <x:c r="O1914" s="19" t="n">
        <x:v>0.0691981306643595</x:v>
      </x:c>
      <x:c r="P1914" s="19" t="n">
        <x:v>0.07257056957450117</x:v>
      </x:c>
      <x:c r="Q1914" s="19" t="n">
        <x:v>0.07115644990559872</x:v>
      </x:c>
      <x:c r="R1914" s="19" t="n">
        <x:v>0.05960316143646992</x:v>
      </x:c>
      <x:c r="S1914" s="21" t="n">
        <x:v>10182.918398201848</x:v>
      </x:c>
      <x:c r="T1914" s="21" t="n">
        <x:v>15705.909726350483</x:v>
      </x:c>
      <x:c r="U1914" s="21" t="n">
        <x:v>18802.73231309057</x:v>
      </x:c>
      <x:c r="V1914" s="21" t="n">
        <x:v>22188.916281912967</x:v>
      </x:c>
      <x:c r="W1914" s="21" t="n">
        <x:v>25960.32466198811</x:v>
      </x:c>
      <x:c r="X1914" s="21" t="n">
        <x:v>27673.322466351674</x:v>
      </x:c>
      <x:c r="Y1914" s="21" t="n">
        <x:v>29009.408314472905</x:v>
      </x:c>
      <x:c r="Z1914" s="21" t="n">
        <x:v>30083.94132640687</x:v>
      </x:c>
      <x:c r="AA1914" s="21" t="n">
        <x:v>30840.503120646063</x:v>
      </x:c>
      <x:c r="AB1914" s="21" t="n">
        <x:v>31238.32486462451</x:v>
      </x:c>
      <x:c r="AC1914" s="21" t="n">
        <x:v>40745.6411277711</x:v>
      </x:c>
      <x:c r="AD1914" s="25" t="n">
        <x:f>AC1914*(1+Inputs!$C$14)*(1-Inputs!$C$14/Inputs!$C$15)</x:f>
        <x:v>32331.66623488637</x:v>
      </x:c>
      <x:c r="AE1914" s="25" t="n">
        <x:f>AD1914/(B1914-Inputs!$C$14)</x:f>
        <x:v>683016.2515127938</x:v>
      </x:c>
      <x:c r="AF1914" s="25" t="n">
        <x:f>S1914/(1+B1914)^1+T1914/(1+B1914)^2+U1914/(1+B1914)^3+V1914/(1+B1914)^4+W1914/(1+B1914)^5+X1914/(1+B1914)^6+Y1914/(1+B1914)^7+Z1914/(1+B1914)^8+AA1914/(1+B1914)^9+AB1914/(1+B1914)^10+AE1914/(1+B1914)^10</x:f>
        <x:v>460049.75610361376</x:v>
      </x:c>
      <x:c r="AG1914" s="25" t="n">
        <x:f>(AF1914+Inputs!$C$12)/Inputs!$C$13</x:f>
        <x:v>392.8943900177949</x:v>
      </x:c>
      <x:c r="AH1914" s="25" t="n">
        <x:f>(S1914+Inputs!$C$11)*Inputs!$C$8-Inputs!$C$11</x:f>
        <x:v>2895.4713591575783</x:v>
      </x:c>
      <x:c r="AI1914" s="25" t="n">
        <x:f>Inputs!$C$12+AH1914-Inputs!$C$10*Inputs!$C$13</x:f>
        <x:v>25213.386774357576</x:v>
      </x:c>
      <x:c r="AJ1914" s="25" t="n">
        <x:f>(S1914+Inputs!$C$11)*(1-Inputs!$C$8)</x:f>
        <x:v>7287.44703904427</x:v>
      </x:c>
      <x:c r="AK1914" s="25" t="n">
        <x:f>AJ1914/(1+B1914)^(1-Inputs!$C$8)+T1914/(1+B1914)^(2-Inputs!$C$8)+U1914/(1+B1914)^(3-Inputs!$C$8)+V1914/(1+B1914)^(4-Inputs!$C$8)+W1914/(1+B1914)^(5-Inputs!$C$8)+X1914/(1+B1914)^(6-Inputs!$C$8)+Y1914/(1+B1914)^(7-Inputs!$C$8)+Z1914/(1+B1914)^(8-Inputs!$C$8)+AA1914/(1+B1914)^(9-Inputs!$C$8)+AB1914/(1+B1914)^(10-Inputs!$C$8)+AE1914/(1+B1914)^(10-Inputs!$C$8)</x:f>
        <x:v>474646.7592105745</x:v>
      </x:c>
      <x:c r="AL1914" s="25" t="n">
        <x:f>(AK1914+AI1914)/Inputs!$C$13</x:f>
        <x:v>398.85211497962587</x:v>
      </x:c>
      <x:c r="AM1914" s="26" t="n">
        <x:f>IF(AL1914&gt;=Inputs!$C$7,1,0)</x:f>
        <x:v>1</x:v>
      </x:c>
      <x:c r="AN1914" s="26" t="n">
        <x:f>IF(Inputs!$C$7&lt;=(1-Inputs!$C$16)*AL1914,1,0)</x:f>
        <x:v>1</x:v>
      </x:c>
    </x:row>
    <x:row r="1915" ht="20" customHeight="1">
      <x:c r="A1915" s="16" t="n">
        <x:v>1910</x:v>
      </x:c>
      <x:c r="B1915" s="19" t="n">
        <x:v>0.08912009919007492</x:v>
      </x:c>
      <x:c r="C1915" s="24" t="n">
        <x:v>0.4581750678745209</x:v>
      </x:c>
      <x:c r="D1915" s="19" t="n">
        <x:v>0.032030208452719935</x:v>
      </x:c>
      <x:c r="E1915" s="19" t="n">
        <x:v>0.04561993574236255</x:v>
      </x:c>
      <x:c r="F1915" s="19" t="n">
        <x:v>-0.18986783043962874</x:v>
      </x:c>
      <x:c r="G1915" s="19" t="n">
        <x:v>-0.05196034811417405</x:v>
      </x:c>
      <x:c r="H1915" s="19" t="n">
        <x:v>0.6447535244442122</x:v>
      </x:c>
      <x:c r="I1915" s="19" t="n">
        <x:v>0.06042830306016299</x:v>
      </x:c>
      <x:c r="J1915" s="19" t="n">
        <x:v>0.06100603099021441</x:v>
      </x:c>
      <x:c r="K1915" s="19" t="n">
        <x:v>0.05457546595105782</x:v>
      </x:c>
      <x:c r="L1915" s="19" t="n">
        <x:v>0.06414430192234591</x:v>
      </x:c>
      <x:c r="M1915" s="19" t="n">
        <x:v>0.06475434043156952</x:v>
      </x:c>
      <x:c r="N1915" s="19" t="n">
        <x:v>0.0521978868534427</x:v>
      </x:c>
      <x:c r="O1915" s="19" t="n">
        <x:v>0.05769123785997522</x:v>
      </x:c>
      <x:c r="P1915" s="19" t="n">
        <x:v>0.05991024196355852</x:v>
      </x:c>
      <x:c r="Q1915" s="19" t="n">
        <x:v>0.061558197679031534</x:v>
      </x:c>
      <x:c r="R1915" s="19" t="n">
        <x:v>0.05322700505955823</x:v>
      </x:c>
      <x:c r="S1915" s="21" t="n">
        <x:v>9342.436624380738</x:v>
      </x:c>
      <x:c r="T1915" s="21" t="n">
        <x:v>14758.013770949552</x:v>
      </x:c>
      <x:c r="U1915" s="21" t="n">
        <x:v>18050.26281036137</x:v>
      </x:c>
      <x:c r="V1915" s="21" t="n">
        <x:v>21617.462559990334</x:v>
      </x:c>
      <x:c r="W1915" s="21" t="n">
        <x:v>25628.255643872308</x:v>
      </x:c>
      <x:c r="X1915" s="21" t="n">
        <x:v>27244.658181620456</x:v>
      </x:c>
      <x:c r="Y1915" s="21" t="n">
        <x:v>28446.670556437246</x:v>
      </x:c>
      <x:c r="Z1915" s="21" t="n">
        <x:v>29421.866671060066</x:v>
      </x:c>
      <x:c r="AA1915" s="21" t="n">
        <x:v>30120.53765741656</x:v>
      </x:c>
      <x:c r="AB1915" s="21" t="n">
        <x:v>30512.90112495817</x:v>
      </x:c>
      <x:c r="AC1915" s="21" t="n">
        <x:v>39799.436249945444</x:v>
      </x:c>
      <x:c r="AD1915" s="25" t="n">
        <x:f>AC1915*(1+Inputs!$C$14)*(1-Inputs!$C$14/Inputs!$C$15)</x:f>
        <x:v>31580.8526643317</x:v>
      </x:c>
      <x:c r="AE1915" s="25" t="n">
        <x:f>AD1915/(B1915-Inputs!$C$14)</x:f>
        <x:v>583532.793489841</x:v>
      </x:c>
      <x:c r="AF1915" s="25" t="n">
        <x:f>S1915/(1+B1915)^1+T1915/(1+B1915)^2+U1915/(1+B1915)^3+V1915/(1+B1915)^4+W1915/(1+B1915)^5+X1915/(1+B1915)^6+Y1915/(1+B1915)^7+Z1915/(1+B1915)^8+AA1915/(1+B1915)^9+AB1915/(1+B1915)^10+AE1915/(1+B1915)^10</x:f>
        <x:v>389366.67269413767</x:v>
      </x:c>
      <x:c r="AG1915" s="25" t="n">
        <x:f>(AF1915+Inputs!$C$12)/Inputs!$C$13</x:f>
        <x:v>336.49441987094366</x:v>
      </x:c>
      <x:c r="AH1915" s="25" t="n">
        <x:f>(S1915+Inputs!$C$11)*Inputs!$C$8-Inputs!$C$11</x:f>
        <x:v>2501.7114048468666</x:v>
      </x:c>
      <x:c r="AI1915" s="25" t="n">
        <x:f>Inputs!$C$12+AH1915-Inputs!$C$10*Inputs!$C$13</x:f>
        <x:v>24819.626820046862</x:v>
      </x:c>
      <x:c r="AJ1915" s="25" t="n">
        <x:f>(S1915+Inputs!$C$11)*(1-Inputs!$C$8)</x:f>
        <x:v>6840.725219533872</x:v>
      </x:c>
      <x:c r="AK1915" s="25" t="n">
        <x:f>AJ1915/(1+B1915)^(1-Inputs!$C$8)+T1915/(1+B1915)^(2-Inputs!$C$8)+U1915/(1+B1915)^(3-Inputs!$C$8)+V1915/(1+B1915)^(4-Inputs!$C$8)+W1915/(1+B1915)^(5-Inputs!$C$8)+X1915/(1+B1915)^(6-Inputs!$C$8)+Y1915/(1+B1915)^(7-Inputs!$C$8)+Z1915/(1+B1915)^(8-Inputs!$C$8)+AA1915/(1+B1915)^(9-Inputs!$C$8)+AB1915/(1+B1915)^(10-Inputs!$C$8)+AE1915/(1+B1915)^(10-Inputs!$C$8)</x:f>
        <x:v>402864.3967941761</x:v>
      </x:c>
      <x:c r="AL1915" s="25" t="n">
        <x:f>(AK1915+AI1915)/Inputs!$C$13</x:f>
        <x:v>341.2608081114576</x:v>
      </x:c>
      <x:c r="AM1915" s="26" t="n">
        <x:f>IF(AL1915&gt;=Inputs!$C$7,1,0)</x:f>
        <x:v>1</x:v>
      </x:c>
      <x:c r="AN1915" s="26" t="n">
        <x:f>IF(Inputs!$C$7&lt;=(1-Inputs!$C$16)*AL1915,1,0)</x:f>
        <x:v>1</x:v>
      </x:c>
    </x:row>
    <x:row r="1916" ht="20" customHeight="1">
      <x:c r="A1916" s="16" t="n">
        <x:v>1911</x:v>
      </x:c>
      <x:c r="B1916" s="19" t="n">
        <x:v>0.0803312435325496</x:v>
      </x:c>
      <x:c r="C1916" s="24" t="n">
        <x:v>0.46332182718381887</x:v>
      </x:c>
      <x:c r="D1916" s="19" t="n">
        <x:v>0.034529723565167106</x:v>
      </x:c>
      <x:c r="E1916" s="19" t="n">
        <x:v>0.05469359764901156</x:v>
      </x:c>
      <x:c r="F1916" s="19" t="n">
        <x:v>-0.19835338135816188</x:v>
      </x:c>
      <x:c r="G1916" s="19" t="n">
        <x:v>-0.07107406864811139</x:v>
      </x:c>
      <x:c r="H1916" s="19" t="n">
        <x:v>0.8369039512515712</x:v>
      </x:c>
      <x:c r="I1916" s="19" t="n">
        <x:v>0.06563056136320825</x:v>
      </x:c>
      <x:c r="J1916" s="19" t="n">
        <x:v>0.06222952092501259</x:v>
      </x:c>
      <x:c r="K1916" s="19" t="n">
        <x:v>0.06359390031350699</x:v>
      </x:c>
      <x:c r="L1916" s="19" t="n">
        <x:v>0.05673996829885368</x:v>
      </x:c>
      <x:c r="M1916" s="19" t="n">
        <x:v>0.0572308896920697</x:v>
      </x:c>
      <x:c r="N1916" s="19" t="n">
        <x:v>0.0617278751564129</x:v>
      </x:c>
      <x:c r="O1916" s="19" t="n">
        <x:v>0.054449852846181555</x:v>
      </x:c>
      <x:c r="P1916" s="19" t="n">
        <x:v>0.05945236135692199</x:v>
      </x:c>
      <x:c r="Q1916" s="19" t="n">
        <x:v>0.06092177578771384</x:v>
      </x:c>
      <x:c r="R1916" s="19" t="n">
        <x:v>0.05329799466294276</x:v>
      </x:c>
      <x:c r="S1916" s="21" t="n">
        <x:v>9142.191321127386</x:v>
      </x:c>
      <x:c r="T1916" s="21" t="n">
        <x:v>14734.793487602807</x:v>
      </x:c>
      <x:c r="U1916" s="21" t="n">
        <x:v>18495.6557648442</x:v>
      </x:c>
      <x:c r="V1916" s="21" t="n">
        <x:v>22679.321093709103</x:v>
      </x:c>
      <x:c r="W1916" s="21" t="n">
        <x:v>27334.527554915632</x:v>
      </x:c>
      <x:c r="X1916" s="21" t="n">
        <x:v>29247.68100493036</x:v>
      </x:c>
      <x:c r="Y1916" s="21" t="n">
        <x:v>30679.278062083813</x:v>
      </x:c>
      <x:c r="Z1916" s="21" t="n">
        <x:v>31779.01932819805</x:v>
      </x:c>
      <x:c r="AA1916" s="21" t="n">
        <x:v>32535.306583466485</x:v>
      </x:c>
      <x:c r="AB1916" s="21" t="n">
        <x:v>32902.442332661056</x:v>
      </x:c>
      <x:c r="AC1916" s="21" t="n">
        <x:v>42916.2291295579</x:v>
      </x:c>
      <x:c r="AD1916" s="25" t="n">
        <x:f>AC1916*(1+Inputs!$C$14)*(1-Inputs!$C$14/Inputs!$C$15)</x:f>
        <x:v>34054.02781430419</x:v>
      </x:c>
      <x:c r="AE1916" s="25" t="n">
        <x:f>AD1916/(B1916-Inputs!$C$14)</x:f>
        <x:v>751226.4204676421</x:v>
      </x:c>
      <x:c r="AF1916" s="25" t="n">
        <x:f>S1916/(1+B1916)^1+T1916/(1+B1916)^2+U1916/(1+B1916)^3+V1916/(1+B1916)^4+W1916/(1+B1916)^5+X1916/(1+B1916)^6+Y1916/(1+B1916)^7+Z1916/(1+B1916)^8+AA1916/(1+B1916)^9+AB1916/(1+B1916)^10+AE1916/(1+B1916)^10</x:f>
        <x:v>502689.8967116554</x:v>
      </x:c>
      <x:c r="AG1916" s="25" t="n">
        <x:f>(AF1916+Inputs!$C$12)/Inputs!$C$13</x:f>
        <x:v>426.91812725940866</x:v>
      </x:c>
      <x:c r="AH1916" s="25" t="n">
        <x:f>(S1916+Inputs!$C$11)*Inputs!$C$8-Inputs!$C$11</x:f>
        <x:v>2407.8978518158438</x:v>
      </x:c>
      <x:c r="AI1916" s="25" t="n">
        <x:f>Inputs!$C$12+AH1916-Inputs!$C$10*Inputs!$C$13</x:f>
        <x:v>24725.813267015837</x:v>
      </x:c>
      <x:c r="AJ1916" s="25" t="n">
        <x:f>(S1916+Inputs!$C$11)*(1-Inputs!$C$8)</x:f>
        <x:v>6734.293469311542</x:v>
      </x:c>
      <x:c r="AK1916" s="25" t="n">
        <x:f>AJ1916/(1+B1916)^(1-Inputs!$C$8)+T1916/(1+B1916)^(2-Inputs!$C$8)+U1916/(1+B1916)^(3-Inputs!$C$8)+V1916/(1+B1916)^(4-Inputs!$C$8)+W1916/(1+B1916)^(5-Inputs!$C$8)+X1916/(1+B1916)^(6-Inputs!$C$8)+Y1916/(1+B1916)^(7-Inputs!$C$8)+Z1916/(1+B1916)^(8-Inputs!$C$8)+AA1916/(1+B1916)^(9-Inputs!$C$8)+AB1916/(1+B1916)^(10-Inputs!$C$8)+AE1916/(1+B1916)^(10-Inputs!$C$8)</x:f>
        <x:v>518909.3228735841</x:v>
      </x:c>
      <x:c r="AL1916" s="25" t="n">
        <x:f>(AK1916+AI1916)/Inputs!$C$13</x:f>
        <x:v>433.7813797890807</x:v>
      </x:c>
      <x:c r="AM1916" s="26" t="n">
        <x:f>IF(AL1916&gt;=Inputs!$C$7,1,0)</x:f>
        <x:v>1</x:v>
      </x:c>
      <x:c r="AN1916" s="26" t="n">
        <x:f>IF(Inputs!$C$7&lt;=(1-Inputs!$C$16)*AL1916,1,0)</x:f>
        <x:v>1</x:v>
      </x:c>
    </x:row>
    <x:row r="1917" ht="20" customHeight="1">
      <x:c r="A1917" s="16" t="n">
        <x:v>1912</x:v>
      </x:c>
      <x:c r="B1917" s="19" t="n">
        <x:v>0.07823142545904213</x:v>
      </x:c>
      <x:c r="C1917" s="24" t="n">
        <x:v>0.19984067785784987</x:v>
      </x:c>
      <x:c r="D1917" s="19" t="n">
        <x:v>0.04324480057039324</x:v>
      </x:c>
      <x:c r="E1917" s="19" t="n">
        <x:v>0.046073278944183185</x:v>
      </x:c>
      <x:c r="F1917" s="19" t="n">
        <x:v>-0.1308737732072689</x:v>
      </x:c>
      <x:c r="G1917" s="19" t="n">
        <x:v>-0.08813709255438026</x:v>
      </x:c>
      <x:c r="H1917" s="19" t="n">
        <x:v>0.5002199164562455</x:v>
      </x:c>
      <x:c r="I1917" s="19" t="n">
        <x:v>0.05988297319532762</x:v>
      </x:c>
      <x:c r="J1917" s="19" t="n">
        <x:v>0.06537280377919275</x:v>
      </x:c>
      <x:c r="K1917" s="19" t="n">
        <x:v>0.07052030883793009</x:v>
      </x:c>
      <x:c r="L1917" s="19" t="n">
        <x:v>0.07215585293022855</x:v>
      </x:c>
      <x:c r="M1917" s="19" t="n">
        <x:v>0.06611033494248772</x:v>
      </x:c>
      <x:c r="N1917" s="19" t="n">
        <x:v>0.06408817345100147</x:v>
      </x:c>
      <x:c r="O1917" s="19" t="n">
        <x:v>0.07349886599901197</x:v>
      </x:c>
      <x:c r="P1917" s="19" t="n">
        <x:v>0.07285526938640602</x:v>
      </x:c>
      <x:c r="Q1917" s="19" t="n">
        <x:v>0.06697363920824159</x:v>
      </x:c>
      <x:c r="R1917" s="19" t="n">
        <x:v>0.0665387234047978</x:v>
      </x:c>
      <x:c r="S1917" s="21" t="n">
        <x:v>10227.980026148818</x:v>
      </x:c>
      <x:c r="T1917" s="21" t="n">
        <x:v>15747.664214575225</x:v>
      </x:c>
      <x:c r="U1917" s="21" t="n">
        <x:v>18733.34604319041</x:v>
      </x:c>
      <x:c r="V1917" s="21" t="n">
        <x:v>21797.185969873466</x:v>
      </x:c>
      <x:c r="W1917" s="21" t="n">
        <x:v>25223.185095621342</x:v>
      </x:c>
      <x:c r="X1917" s="21" t="n">
        <x:v>26934.326000197023</x:v>
      </x:c>
      <x:c r="Y1917" s="21" t="n">
        <x:v>28320.681871257697</x:v>
      </x:c>
      <x:c r="Z1917" s="21" t="n">
        <x:v>29450.047398553485</x:v>
      </x:c>
      <x:c r="AA1917" s="21" t="n">
        <x:v>30241.998630376514</x:v>
      </x:c>
      <x:c r="AB1917" s="21" t="n">
        <x:v>30661.379472704157</x:v>
      </x:c>
      <x:c r="AC1917" s="21" t="n">
        <x:v>39993.1036600489</x:v>
      </x:c>
      <x:c r="AD1917" s="25" t="n">
        <x:f>AC1917*(1+Inputs!$C$14)*(1-Inputs!$C$14/Inputs!$C$15)</x:f>
        <x:v>31734.527754248797</x:v>
      </x:c>
      <x:c r="AE1917" s="25" t="n">
        <x:f>AD1917/(B1917-Inputs!$C$14)</x:f>
        <x:v>734061.5632559791</x:v>
      </x:c>
      <x:c r="AF1917" s="25" t="n">
        <x:f>S1917/(1+B1917)^1+T1917/(1+B1917)^2+U1917/(1+B1917)^3+V1917/(1+B1917)^4+W1917/(1+B1917)^5+X1917/(1+B1917)^6+Y1917/(1+B1917)^7+Z1917/(1+B1917)^8+AA1917/(1+B1917)^9+AB1917/(1+B1917)^10+AE1917/(1+B1917)^10</x:f>
        <x:v>496808.8987227654</x:v>
      </x:c>
      <x:c r="AG1917" s="25" t="n">
        <x:f>(AF1917+Inputs!$C$12)/Inputs!$C$13</x:f>
        <x:v>422.2255177267206</x:v>
      </x:c>
      <x:c r="AH1917" s="25" t="n">
        <x:f>(S1917+Inputs!$C$11)*Inputs!$C$8-Inputs!$C$11</x:f>
        <x:v>2916.5824232094465</x:v>
      </x:c>
      <x:c r="AI1917" s="25" t="n">
        <x:f>Inputs!$C$12+AH1917-Inputs!$C$10*Inputs!$C$13</x:f>
        <x:v>25234.497838409443</x:v>
      </x:c>
      <x:c r="AJ1917" s="25" t="n">
        <x:f>(S1917+Inputs!$C$11)*(1-Inputs!$C$8)</x:f>
        <x:v>7311.3976029393725</x:v>
      </x:c>
      <x:c r="AK1917" s="25" t="n">
        <x:f>AJ1917/(1+B1917)^(1-Inputs!$C$8)+T1917/(1+B1917)^(2-Inputs!$C$8)+U1917/(1+B1917)^(3-Inputs!$C$8)+V1917/(1+B1917)^(4-Inputs!$C$8)+W1917/(1+B1917)^(5-Inputs!$C$8)+X1917/(1+B1917)^(6-Inputs!$C$8)+Y1917/(1+B1917)^(7-Inputs!$C$8)+Z1917/(1+B1917)^(8-Inputs!$C$8)+AA1917/(1+B1917)^(9-Inputs!$C$8)+AB1917/(1+B1917)^(10-Inputs!$C$8)+AE1917/(1+B1917)^(10-Inputs!$C$8)</x:f>
        <x:v>511851.10967510944</x:v>
      </x:c>
      <x:c r="AL1917" s="25" t="n">
        <x:f>(AK1917+AI1917)/Inputs!$C$13</x:f>
        <x:v>428.5553313312994</x:v>
      </x:c>
      <x:c r="AM1917" s="26" t="n">
        <x:f>IF(AL1917&gt;=Inputs!$C$7,1,0)</x:f>
        <x:v>1</x:v>
      </x:c>
      <x:c r="AN1917" s="26" t="n">
        <x:f>IF(Inputs!$C$7&lt;=(1-Inputs!$C$16)*AL1917,1,0)</x:f>
        <x:v>1</x:v>
      </x:c>
    </x:row>
    <x:row r="1918" ht="20" customHeight="1">
      <x:c r="A1918" s="16" t="n">
        <x:v>1913</x:v>
      </x:c>
      <x:c r="B1918" s="19" t="n">
        <x:v>0.08997524055183996</x:v>
      </x:c>
      <x:c r="C1918" s="24" t="n">
        <x:v>0.6951689498339135</x:v>
      </x:c>
      <x:c r="D1918" s="19" t="n">
        <x:v>0.03181562682971304</x:v>
      </x:c>
      <x:c r="E1918" s="19" t="n">
        <x:v>0.04075887988319067</x:v>
      </x:c>
      <x:c r="F1918" s="19" t="n">
        <x:v>-0.19188276771691223</x:v>
      </x:c>
      <x:c r="G1918" s="19" t="n">
        <x:v>-0.07159599769696398</x:v>
      </x:c>
      <x:c r="H1918" s="19" t="n">
        <x:v>0.9712125652237944</x:v>
      </x:c>
      <x:c r="I1918" s="19" t="n">
        <x:v>0.056059164786216795</x:v>
      </x:c>
      <x:c r="J1918" s="19" t="n">
        <x:v>0.06282125025916116</x:v>
      </x:c>
      <x:c r="K1918" s="19" t="n">
        <x:v>0.05669981505877672</x:v>
      </x:c>
      <x:c r="L1918" s="19" t="n">
        <x:v>0.06573196272230121</x:v>
      </x:c>
      <x:c r="M1918" s="19" t="n">
        <x:v>0.06972672170711917</x:v>
      </x:c>
      <x:c r="N1918" s="19" t="n">
        <x:v>0.06260452599249333</x:v>
      </x:c>
      <x:c r="O1918" s="19" t="n">
        <x:v>0.058227489424417626</x:v>
      </x:c>
      <x:c r="P1918" s="19" t="n">
        <x:v>0.0667824759408029</x:v>
      </x:c>
      <x:c r="Q1918" s="19" t="n">
        <x:v>0.06858570588847329</x:v>
      </x:c>
      <x:c r="R1918" s="19" t="n">
        <x:v>0.052046110127718065</x:v>
      </x:c>
      <x:c r="S1918" s="21" t="n">
        <x:v>9247.77433957411</x:v>
      </x:c>
      <x:c r="T1918" s="21" t="n">
        <x:v>14983.547050309488</x:v>
      </x:c>
      <x:c r="U1918" s="21" t="n">
        <x:v>18845.532452901214</x:v>
      </x:c>
      <x:c r="V1918" s="21" t="n">
        <x:v>23112.05342474293</x:v>
      </x:c>
      <x:c r="W1918" s="21" t="n">
        <x:v>27886.243446087105</x:v>
      </x:c>
      <x:c r="X1918" s="21" t="n">
        <x:v>29618.566064641527</x:v>
      </x:c>
      <x:c r="Y1918" s="21" t="n">
        <x:v>30842.077312882637</x:v>
      </x:c>
      <x:c r="Z1918" s="21" t="n">
        <x:v>31790.276156913187</x:v>
      </x:c>
      <x:c r="AA1918" s="21" t="n">
        <x:v>32456.532071736256</x:v>
      </x:c>
      <x:c r="AB1918" s="21" t="n">
        <x:v>32794.693407121566</x:v>
      </x:c>
      <x:c r="AC1918" s="21" t="n">
        <x:v>42775.68705276726</x:v>
      </x:c>
      <x:c r="AD1918" s="25" t="n">
        <x:f>AC1918*(1+Inputs!$C$14)*(1-Inputs!$C$14/Inputs!$C$15)</x:f>
        <x:v>33942.50767637081</x:v>
      </x:c>
      <x:c r="AE1918" s="25" t="n">
        <x:f>AD1918/(B1918-Inputs!$C$14)</x:f>
        <x:v>617414.445769711</x:v>
      </x:c>
      <x:c r="AF1918" s="25" t="n">
        <x:f>S1918/(1+B1918)^1+T1918/(1+B1918)^2+U1918/(1+B1918)^3+V1918/(1+B1918)^4+W1918/(1+B1918)^5+X1918/(1+B1918)^6+Y1918/(1+B1918)^7+Z1918/(1+B1918)^8+AA1918/(1+B1918)^9+AB1918/(1+B1918)^10+AE1918/(1+B1918)^10</x:f>
        <x:v>410309.7876906968</x:v>
      </x:c>
      <x:c r="AG1918" s="25" t="n">
        <x:f>(AF1918+Inputs!$C$12)/Inputs!$C$13</x:f>
        <x:v>353.2055055170694</x:v>
      </x:c>
      <x:c r="AH1918" s="25" t="n">
        <x:f>(S1918+Inputs!$C$11)*Inputs!$C$8-Inputs!$C$11</x:f>
        <x:v>2457.362772786775</x:v>
      </x:c>
      <x:c r="AI1918" s="25" t="n">
        <x:f>Inputs!$C$12+AH1918-Inputs!$C$10*Inputs!$C$13</x:f>
        <x:v>24775.27818798677</x:v>
      </x:c>
      <x:c r="AJ1918" s="25" t="n">
        <x:f>(S1918+Inputs!$C$11)*(1-Inputs!$C$8)</x:f>
        <x:v>6790.411566787336</x:v>
      </x:c>
      <x:c r="AK1918" s="25" t="n">
        <x:f>AJ1918/(1+B1918)^(1-Inputs!$C$8)+T1918/(1+B1918)^(2-Inputs!$C$8)+U1918/(1+B1918)^(3-Inputs!$C$8)+V1918/(1+B1918)^(4-Inputs!$C$8)+W1918/(1+B1918)^(5-Inputs!$C$8)+X1918/(1+B1918)^(6-Inputs!$C$8)+Y1918/(1+B1918)^(7-Inputs!$C$8)+Z1918/(1+B1918)^(8-Inputs!$C$8)+AA1918/(1+B1918)^(9-Inputs!$C$8)+AB1918/(1+B1918)^(10-Inputs!$C$8)+AE1918/(1+B1918)^(10-Inputs!$C$8)</x:f>
        <x:v>424862.53185947996</x:v>
      </x:c>
      <x:c r="AL1918" s="25" t="n">
        <x:f>(AK1918+AI1918)/Inputs!$C$13</x:f>
        <x:v>358.7783362061544</x:v>
      </x:c>
      <x:c r="AM1918" s="26" t="n">
        <x:f>IF(AL1918&gt;=Inputs!$C$7,1,0)</x:f>
        <x:v>1</x:v>
      </x:c>
      <x:c r="AN1918" s="26" t="n">
        <x:f>IF(Inputs!$C$7&lt;=(1-Inputs!$C$16)*AL1918,1,0)</x:f>
        <x:v>1</x:v>
      </x:c>
    </x:row>
    <x:row r="1919" ht="20" customHeight="1">
      <x:c r="A1919" s="16" t="n">
        <x:v>1914</x:v>
      </x:c>
      <x:c r="B1919" s="19" t="n">
        <x:v>0.07237027528769929</x:v>
      </x:c>
      <x:c r="C1919" s="24" t="n">
        <x:v>0.6288986721962431</x:v>
      </x:c>
      <x:c r="D1919" s="19" t="n">
        <x:v>0.02280986722956442</x:v>
      </x:c>
      <x:c r="E1919" s="19" t="n">
        <x:v>0.06150917724706319</x:v>
      </x:c>
      <x:c r="F1919" s="19" t="n">
        <x:v>-0.11445727203806544</x:v>
      </x:c>
      <x:c r="G1919" s="19" t="n">
        <x:v>-0.07293064369420506</x:v>
      </x:c>
      <x:c r="H1919" s="19" t="n">
        <x:v>0.49268378224800813</x:v>
      </x:c>
      <x:c r="I1919" s="19" t="n">
        <x:v>0.07025509557506097</x:v>
      </x:c>
      <x:c r="J1919" s="19" t="n">
        <x:v>0.07528256410146583</x:v>
      </x:c>
      <x:c r="K1919" s="19" t="n">
        <x:v>0.06834027541408319</x:v>
      </x:c>
      <x:c r="L1919" s="19" t="n">
        <x:v>0.06492263595495273</x:v>
      </x:c>
      <x:c r="M1919" s="19" t="n">
        <x:v>0.06881784794667851</x:v>
      </x:c>
      <x:c r="N1919" s="19" t="n">
        <x:v>0.0631002802682076</x:v>
      </x:c>
      <x:c r="O1919" s="19" t="n">
        <x:v>0.06373091623868163</x:v>
      </x:c>
      <x:c r="P1919" s="19" t="n">
        <x:v>0.07405911718777247</x:v>
      </x:c>
      <x:c r="Q1919" s="19" t="n">
        <x:v>0.06513044315800358</x:v>
      </x:c>
      <x:c r="R1919" s="19" t="n">
        <x:v>0.06790286640656518</x:v>
      </x:c>
      <x:c r="S1919" s="21" t="n">
        <x:v>10577.829947916964</x:v>
      </x:c>
      <x:c r="T1919" s="21" t="n">
        <x:v>16576.91466594438</x:v>
      </x:c>
      <x:c r="U1919" s="21" t="n">
        <x:v>19995.86706100889</x:v>
      </x:c>
      <x:c r="V1919" s="21" t="n">
        <x:v>23564.827094292774</x:v>
      </x:c>
      <x:c r="W1919" s="21" t="n">
        <x:v>27601.326915984086</x:v>
      </x:c>
      <x:c r="X1919" s="21" t="n">
        <x:v>29326.057213042863</x:v>
      </x:c>
      <x:c r="Y1919" s="21" t="n">
        <x:v>30695.52340224438</x:v>
      </x:c>
      <x:c r="Z1919" s="21" t="n">
        <x:v>31767.006576896187</x:v>
      </x:c>
      <x:c r="AA1919" s="21" t="n">
        <x:v>32506.963414200705</x:v>
      </x:c>
      <x:c r="AB1919" s="21" t="n">
        <x:v>32849.02211636903</x:v>
      </x:c>
      <x:c r="AC1919" s="21" t="n">
        <x:v>42846.55058656831</x:v>
      </x:c>
      <x:c r="AD1919" s="25" t="n">
        <x:f>AC1919*(1+Inputs!$C$14)*(1-Inputs!$C$14/Inputs!$C$15)</x:f>
        <x:v>33998.737890441946</x:v>
      </x:c>
      <x:c r="AE1919" s="25" t="n">
        <x:f>AD1919/(B1919-Inputs!$C$14)</x:f>
        <x:v>909780.2365302054</x:v>
      </x:c>
      <x:c r="AF1919" s="25" t="n">
        <x:f>S1919/(1+B1919)^1+T1919/(1+B1919)^2+U1919/(1+B1919)^3+V1919/(1+B1919)^4+W1919/(1+B1919)^5+X1919/(1+B1919)^6+Y1919/(1+B1919)^7+Z1919/(1+B1919)^8+AA1919/(1+B1919)^9+AB1919/(1+B1919)^10+AE1919/(1+B1919)^10</x:f>
        <x:v>620076.1659036247</x:v>
      </x:c>
      <x:c r="AG1919" s="25" t="n">
        <x:f>(AF1919+Inputs!$C$12)/Inputs!$C$13</x:f>
        <x:v>520.5838497877177</x:v>
      </x:c>
      <x:c r="AH1919" s="25" t="n">
        <x:f>(S1919+Inputs!$C$11)*Inputs!$C$8-Inputs!$C$11</x:f>
        <x:v>3080.4847153254823</x:v>
      </x:c>
      <x:c r="AI1919" s="25" t="n">
        <x:f>Inputs!$C$12+AH1919-Inputs!$C$10*Inputs!$C$13</x:f>
        <x:v>25398.40013052548</x:v>
      </x:c>
      <x:c r="AJ1919" s="25" t="n">
        <x:f>(S1919+Inputs!$C$11)*(1-Inputs!$C$8)</x:f>
        <x:v>7497.345232591482</x:v>
      </x:c>
      <x:c r="AK1919" s="25" t="n">
        <x:f>AJ1919/(1+B1919)^(1-Inputs!$C$8)+T1919/(1+B1919)^(2-Inputs!$C$8)+U1919/(1+B1919)^(3-Inputs!$C$8)+V1919/(1+B1919)^(4-Inputs!$C$8)+W1919/(1+B1919)^(5-Inputs!$C$8)+X1919/(1+B1919)^(6-Inputs!$C$8)+Y1919/(1+B1919)^(7-Inputs!$C$8)+Z1919/(1+B1919)^(8-Inputs!$C$8)+AA1919/(1+B1919)^(9-Inputs!$C$8)+AB1919/(1+B1919)^(10-Inputs!$C$8)+AE1919/(1+B1919)^(10-Inputs!$C$8)</x:f>
        <x:v>637741.598877009</x:v>
      </x:c>
      <x:c r="AL1919" s="25" t="n">
        <x:f>(AK1919+AI1919)/Inputs!$C$13</x:f>
        <x:v>529.1375862954178</x:v>
      </x:c>
      <x:c r="AM1919" s="26" t="n">
        <x:f>IF(AL1919&gt;=Inputs!$C$7,1,0)</x:f>
        <x:v>1</x:v>
      </x:c>
      <x:c r="AN1919" s="26" t="n">
        <x:f>IF(Inputs!$C$7&lt;=(1-Inputs!$C$16)*AL1919,1,0)</x:f>
        <x:v>1</x:v>
      </x:c>
    </x:row>
    <x:row r="1920" ht="20" customHeight="1">
      <x:c r="A1920" s="16" t="n">
        <x:v>1915</x:v>
      </x:c>
      <x:c r="B1920" s="19" t="n">
        <x:v>0.08019002252032466</x:v>
      </x:c>
      <x:c r="C1920" s="24" t="n">
        <x:v>0.3870041364375254</x:v>
      </x:c>
      <x:c r="D1920" s="19" t="n">
        <x:v>0.02414784496871647</x:v>
      </x:c>
      <x:c r="E1920" s="19" t="n">
        <x:v>0.03445868858653654</x:v>
      </x:c>
      <x:c r="F1920" s="19" t="n">
        <x:v>-0.1537354672209847</x:v>
      </x:c>
      <x:c r="G1920" s="19" t="n">
        <x:v>-0.03512285031293744</x:v>
      </x:c>
      <x:c r="H1920" s="19" t="n">
        <x:v>0.6597608579984069</x:v>
      </x:c>
      <x:c r="I1920" s="19" t="n">
        <x:v>0.06761486948167317</x:v>
      </x:c>
      <x:c r="J1920" s="19" t="n">
        <x:v>0.06689092336683984</x:v>
      </x:c>
      <x:c r="K1920" s="19" t="n">
        <x:v>0.07364330857201254</x:v>
      </x:c>
      <x:c r="L1920" s="19" t="n">
        <x:v>0.061858143820880965</x:v>
      </x:c>
      <x:c r="M1920" s="19" t="n">
        <x:v>0.058182867712667986</x:v>
      </x:c>
      <x:c r="N1920" s="19" t="n">
        <x:v>0.06771408054874087</x:v>
      </x:c>
      <x:c r="O1920" s="19" t="n">
        <x:v>0.05281558710555487</x:v>
      </x:c>
      <x:c r="P1920" s="19" t="n">
        <x:v>0.05676487009318748</x:v>
      </x:c>
      <x:c r="Q1920" s="19" t="n">
        <x:v>0.06680864500155281</x:v>
      </x:c>
      <x:c r="R1920" s="19" t="n">
        <x:v>0.05416145414533162</x:v>
      </x:c>
      <x:c r="S1920" s="21" t="n">
        <x:v>10034.919029052804</x:v>
      </x:c>
      <x:c r="T1920" s="21" t="n">
        <x:v>15355.09302959848</x:v>
      </x:c>
      <x:c r="U1920" s="21" t="n">
        <x:v>18130.204923802423</x:v>
      </x:c>
      <x:c r="V1920" s="21" t="n">
        <x:v>21092.408658053875</x:v>
      </x:c>
      <x:c r="W1920" s="21" t="n">
        <x:v>24277.635497317642</x:v>
      </x:c>
      <x:c r="X1920" s="21" t="n">
        <x:v>25496.11837665462</x:v>
      </x:c>
      <x:c r="Y1920" s="21" t="n">
        <x:v>26469.318321587496</x:v>
      </x:c>
      <x:c r="Z1920" s="21" t="n">
        <x:v>27233.13757999135</x:v>
      </x:c>
      <x:c r="AA1920" s="21" t="n">
        <x:v>27825.89241922562</x:v>
      </x:c>
      <x:c r="AB1920" s="21" t="n">
        <x:v>28229.906145613648</x:v>
      </x:c>
      <x:c r="AC1920" s="21" t="n">
        <x:v>36821.61671166997</x:v>
      </x:c>
      <x:c r="AD1920" s="25" t="n">
        <x:f>AC1920*(1+Inputs!$C$14)*(1-Inputs!$C$14/Inputs!$C$15)</x:f>
        <x:v>29217.95286071012</x:v>
      </x:c>
      <x:c r="AE1920" s="25" t="n">
        <x:f>AD1920/(B1920-Inputs!$C$14)</x:f>
        <x:v>646557.6078783554</x:v>
      </x:c>
      <x:c r="AF1920" s="25" t="n">
        <x:f>S1920/(1+B1920)^1+T1920/(1+B1920)^2+U1920/(1+B1920)^3+V1920/(1+B1920)^4+W1920/(1+B1920)^5+X1920/(1+B1920)^6+Y1920/(1+B1920)^7+Z1920/(1+B1920)^8+AA1920/(1+B1920)^9+AB1920/(1+B1920)^10+AE1920/(1+B1920)^10</x:f>
        <x:v>440909.3233299074</x:v>
      </x:c>
      <x:c r="AG1920" s="25" t="n">
        <x:f>(AF1920+Inputs!$C$12)/Inputs!$C$13</x:f>
        <x:v>377.6217139408182</x:v>
      </x:c>
      <x:c r="AH1920" s="25" t="n">
        <x:f>(S1920+Inputs!$C$11)*Inputs!$C$8-Inputs!$C$11</x:f>
        <x:v>2826.1346684055607</x:v>
      </x:c>
      <x:c r="AI1920" s="25" t="n">
        <x:f>Inputs!$C$12+AH1920-Inputs!$C$10*Inputs!$C$13</x:f>
        <x:v>25144.050083605558</x:v>
      </x:c>
      <x:c r="AJ1920" s="25" t="n">
        <x:f>(S1920+Inputs!$C$11)*(1-Inputs!$C$8)</x:f>
        <x:v>7208.784360647244</x:v>
      </x:c>
      <x:c r="AK1920" s="25" t="n">
        <x:f>AJ1920/(1+B1920)^(1-Inputs!$C$8)+T1920/(1+B1920)^(2-Inputs!$C$8)+U1920/(1+B1920)^(3-Inputs!$C$8)+V1920/(1+B1920)^(4-Inputs!$C$8)+W1920/(1+B1920)^(5-Inputs!$C$8)+X1920/(1+B1920)^(6-Inputs!$C$8)+Y1920/(1+B1920)^(7-Inputs!$C$8)+Z1920/(1+B1920)^(8-Inputs!$C$8)+AA1920/(1+B1920)^(9-Inputs!$C$8)+AB1920/(1+B1920)^(10-Inputs!$C$8)+AE1920/(1+B1920)^(10-Inputs!$C$8)</x:f>
        <x:v>454421.7639134988</x:v>
      </x:c>
      <x:c r="AL1920" s="25" t="n">
        <x:f>(AK1920+AI1920)/Inputs!$C$13</x:f>
        <x:v>382.6587110836334</x:v>
      </x:c>
      <x:c r="AM1920" s="26" t="n">
        <x:f>IF(AL1920&gt;=Inputs!$C$7,1,0)</x:f>
        <x:v>1</x:v>
      </x:c>
      <x:c r="AN1920" s="26" t="n">
        <x:f>IF(Inputs!$C$7&lt;=(1-Inputs!$C$16)*AL1920,1,0)</x:f>
        <x:v>1</x:v>
      </x:c>
    </x:row>
    <x:row r="1921" ht="20" customHeight="1">
      <x:c r="A1921" s="16" t="n">
        <x:v>1916</x:v>
      </x:c>
      <x:c r="B1921" s="19" t="n">
        <x:v>0.09132422859989066</x:v>
      </x:c>
      <x:c r="C1921" s="24" t="n">
        <x:v>0.967902317228976</x:v>
      </x:c>
      <x:c r="D1921" s="19" t="n">
        <x:v>0.03685785597647993</x:v>
      </x:c>
      <x:c r="E1921" s="19" t="n">
        <x:v>0.03728101043863859</x:v>
      </x:c>
      <x:c r="F1921" s="19" t="n">
        <x:v>-0.15806779540032384</x:v>
      </x:c>
      <x:c r="G1921" s="19" t="n">
        <x:v>-0.1055965074160025</x:v>
      </x:c>
      <x:c r="H1921" s="19" t="n">
        <x:v>0.8580100815674712</x:v>
      </x:c>
      <x:c r="I1921" s="19" t="n">
        <x:v>0.04748211798047237</x:v>
      </x:c>
      <x:c r="J1921" s="19" t="n">
        <x:v>0.06205528072582979</x:v>
      </x:c>
      <x:c r="K1921" s="19" t="n">
        <x:v>0.056408035976174914</x:v>
      </x:c>
      <x:c r="L1921" s="19" t="n">
        <x:v>0.056518118873103734</x:v>
      </x:c>
      <x:c r="M1921" s="19" t="n">
        <x:v>0.06365116677758464</x:v>
      </x:c>
      <x:c r="N1921" s="19" t="n">
        <x:v>0.0667543699676537</x:v>
      </x:c>
      <x:c r="O1921" s="19" t="n">
        <x:v>0.06083707953193539</x:v>
      </x:c>
      <x:c r="P1921" s="19" t="n">
        <x:v>0.05501077060402963</x:v>
      </x:c>
      <x:c r="Q1921" s="19" t="n">
        <x:v>0.06379849124825455</x:v>
      </x:c>
      <x:c r="R1921" s="19" t="n">
        <x:v>0.05927038946968764</x:v>
      </x:c>
      <x:c r="S1921" s="21" t="n">
        <x:v>9665.195128041736</x:v>
      </x:c>
      <x:c r="T1921" s="21" t="n">
        <x:v>15801.557484747427</x:v>
      </x:c>
      <x:c r="U1921" s="21" t="n">
        <x:v>19848.963694310183</x:v>
      </x:c>
      <x:c r="V1921" s="21" t="n">
        <x:v>24185.813788792115</x:v>
      </x:c>
      <x:c r="W1921" s="21" t="n">
        <x:v>29071.017018272745</x:v>
      </x:c>
      <x:c r="X1921" s="21" t="n">
        <x:v>30809.224758007495</x:v>
      </x:c>
      <x:c r="Y1921" s="21" t="n">
        <x:v>32118.574722697485</x:v>
      </x:c>
      <x:c r="Z1921" s="21" t="n">
        <x:v>33106.74625254482</x:v>
      </x:c>
      <x:c r="AA1921" s="21" t="n">
        <x:v>33752.030908083965</x:v>
      </x:c>
      <x:c r="AB1921" s="21" t="n">
        <x:v>34050.44611456434</x:v>
      </x:c>
      <x:c r="AC1921" s="21" t="n">
        <x:v>44413.62536682305</x:v>
      </x:c>
      <x:c r="AD1921" s="25" t="n">
        <x:f>AC1921*(1+Inputs!$C$14)*(1-Inputs!$C$14/Inputs!$C$15)</x:f>
        <x:v>35242.21172857409</x:v>
      </x:c>
      <x:c r="AE1921" s="25" t="n">
        <x:f>AD1921/(B1921-Inputs!$C$14)</x:f>
        <x:v>625702.5192288654</x:v>
      </x:c>
      <x:c r="AF1921" s="25" t="n">
        <x:f>S1921/(1+B1921)^1+T1921/(1+B1921)^2+U1921/(1+B1921)^3+V1921/(1+B1921)^4+W1921/(1+B1921)^5+X1921/(1+B1921)^6+Y1921/(1+B1921)^7+Z1921/(1+B1921)^8+AA1921/(1+B1921)^9+AB1921/(1+B1921)^10+AE1921/(1+B1921)^10</x:f>
        <x:v>416034.0026939913</x:v>
      </x:c>
      <x:c r="AG1921" s="25" t="n">
        <x:f>(AF1921+Inputs!$C$12)/Inputs!$C$13</x:f>
        <x:v>357.7730136070842</x:v>
      </x:c>
      <x:c r="AH1921" s="25" t="n">
        <x:f>(S1921+Inputs!$C$11)*Inputs!$C$8-Inputs!$C$11</x:f>
        <x:v>2652.921553137361</x:v>
      </x:c>
      <x:c r="AI1921" s="25" t="n">
        <x:f>Inputs!$C$12+AH1921-Inputs!$C$10*Inputs!$C$13</x:f>
        <x:v>24970.83696833736</x:v>
      </x:c>
      <x:c r="AJ1921" s="25" t="n">
        <x:f>(S1921+Inputs!$C$11)*(1-Inputs!$C$8)</x:f>
        <x:v>7012.273574904375</x:v>
      </x:c>
      <x:c r="AK1921" s="25" t="n">
        <x:f>AJ1921/(1+B1921)^(1-Inputs!$C$8)+T1921/(1+B1921)^(2-Inputs!$C$8)+U1921/(1+B1921)^(3-Inputs!$C$8)+V1921/(1+B1921)^(4-Inputs!$C$8)+W1921/(1+B1921)^(5-Inputs!$C$8)+X1921/(1+B1921)^(6-Inputs!$C$8)+Y1921/(1+B1921)^(7-Inputs!$C$8)+Z1921/(1+B1921)^(8-Inputs!$C$8)+AA1921/(1+B1921)^(9-Inputs!$C$8)+AB1921/(1+B1921)^(10-Inputs!$C$8)+AE1921/(1+B1921)^(10-Inputs!$C$8)</x:f>
        <x:v>430888.4583229999</x:v>
      </x:c>
      <x:c r="AL1921" s="25" t="n">
        <x:f>(AK1921+AI1921)/Inputs!$C$13</x:f>
        <x:v>363.74262985461644</x:v>
      </x:c>
      <x:c r="AM1921" s="26" t="n">
        <x:f>IF(AL1921&gt;=Inputs!$C$7,1,0)</x:f>
        <x:v>1</x:v>
      </x:c>
      <x:c r="AN1921" s="26" t="n">
        <x:f>IF(Inputs!$C$7&lt;=(1-Inputs!$C$16)*AL1921,1,0)</x:f>
        <x:v>1</x:v>
      </x:c>
    </x:row>
    <x:row r="1922" ht="20" customHeight="1">
      <x:c r="A1922" s="16" t="n">
        <x:v>1917</x:v>
      </x:c>
      <x:c r="B1922" s="19" t="n">
        <x:v>0.08978778849687234</x:v>
      </x:c>
      <x:c r="C1922" s="24" t="n">
        <x:v>0.6781824954416322</x:v>
      </x:c>
      <x:c r="D1922" s="19" t="n">
        <x:v>0.01599175948496594</x:v>
      </x:c>
      <x:c r="E1922" s="19" t="n">
        <x:v>0.031474079991346285</x:v>
      </x:c>
      <x:c r="F1922" s="19" t="n">
        <x:v>-0.20341387669153507</x:v>
      </x:c>
      <x:c r="G1922" s="19" t="n">
        <x:v>-0.062066142764937805</x:v>
      </x:c>
      <x:c r="H1922" s="19" t="n">
        <x:v>0.8296257477486222</x:v>
      </x:c>
      <x:c r="I1922" s="19" t="n">
        <x:v>0.05418289798962974</x:v>
      </x:c>
      <x:c r="J1922" s="19" t="n">
        <x:v>0.05068100873608614</x:v>
      </x:c>
      <x:c r="K1922" s="19" t="n">
        <x:v>0.06638122635352262</x:v>
      </x:c>
      <x:c r="L1922" s="19" t="n">
        <x:v>0.0544976067957316</x:v>
      </x:c>
      <x:c r="M1922" s="19" t="n">
        <x:v>0.05279817574456388</x:v>
      </x:c>
      <x:c r="N1922" s="19" t="n">
        <x:v>0.053127826558862806</x:v>
      </x:c>
      <x:c r="O1922" s="19" t="n">
        <x:v>0.04597550484579756</x:v>
      </x:c>
      <x:c r="P1922" s="19" t="n">
        <x:v>0.06058339369366536</x:v>
      </x:c>
      <x:c r="Q1922" s="19" t="n">
        <x:v>0.061611690827215855</x:v>
      </x:c>
      <x:c r="R1922" s="19" t="n">
        <x:v>0.05200300142903075</x:v>
      </x:c>
      <x:c r="S1922" s="21" t="n">
        <x:v>9015.985065981968</x:v>
      </x:c>
      <x:c r="T1922" s="21" t="n">
        <x:v>14405.20486362436</x:v>
      </x:c>
      <x:c r="U1922" s="21" t="n">
        <x:v>17677.725317817065</x:v>
      </x:c>
      <x:c r="V1922" s="21" t="n">
        <x:v>21260.657990878044</x:v>
      </x:c>
      <x:c r="W1922" s="21" t="n">
        <x:v>25107.130500676576</x:v>
      </x:c>
      <x:c r="X1922" s="21" t="n">
        <x:v>26267.600188662225</x:v>
      </x:c>
      <x:c r="Y1922" s="21" t="n">
        <x:v>27101.47977254954</x:v>
      </x:c>
      <x:c r="Z1922" s="21" t="n">
        <x:v>27783.287956245447</x:v>
      </x:c>
      <x:c r="AA1922" s="21" t="n">
        <x:v>28336.86302143225</x:v>
      </x:c>
      <x:c r="AB1922" s="21" t="n">
        <x:v>28711.445462464802</x:v>
      </x:c>
      <x:c r="AC1922" s="21" t="n">
        <x:v>37449.711472780175</x:v>
      </x:c>
      <x:c r="AD1922" s="25" t="n">
        <x:f>AC1922*(1+Inputs!$C$14)*(1-Inputs!$C$14/Inputs!$C$15)</x:f>
        <x:v>29716.346053651065</x:v>
      </x:c>
      <x:c r="AE1922" s="25" t="n">
        <x:f>AD1922/(B1922-Inputs!$C$14)</x:f>
        <x:v>542389.9534719762</x:v>
      </x:c>
      <x:c r="AF1922" s="25" t="n">
        <x:f>S1922/(1+B1922)^1+T1922/(1+B1922)^2+U1922/(1+B1922)^3+V1922/(1+B1922)^4+W1922/(1+B1922)^5+X1922/(1+B1922)^6+Y1922/(1+B1922)^7+Z1922/(1+B1922)^8+AA1922/(1+B1922)^9+AB1922/(1+B1922)^10+AE1922/(1+B1922)^10</x:f>
        <x:v>364739.2479741585</x:v>
      </x:c>
      <x:c r="AG1922" s="25" t="n">
        <x:f>(AF1922+Inputs!$C$12)/Inputs!$C$13</x:f>
        <x:v>316.843522485015</x:v>
      </x:c>
      <x:c r="AH1922" s="25" t="n">
        <x:f>(S1922+Inputs!$C$11)*Inputs!$C$8-Inputs!$C$11</x:f>
        <x:v>2348.7710857066204</x:v>
      </x:c>
      <x:c r="AI1922" s="25" t="n">
        <x:f>Inputs!$C$12+AH1922-Inputs!$C$10*Inputs!$C$13</x:f>
        <x:v>24666.686500906617</x:v>
      </x:c>
      <x:c r="AJ1922" s="25" t="n">
        <x:f>(S1922+Inputs!$C$11)*(1-Inputs!$C$8)</x:f>
        <x:v>6667.213980275347</x:v>
      </x:c>
      <x:c r="AK1922" s="25" t="n">
        <x:f>AJ1922/(1+B1922)^(1-Inputs!$C$8)+T1922/(1+B1922)^(2-Inputs!$C$8)+U1922/(1+B1922)^(3-Inputs!$C$8)+V1922/(1+B1922)^(4-Inputs!$C$8)+W1922/(1+B1922)^(5-Inputs!$C$8)+X1922/(1+B1922)^(6-Inputs!$C$8)+Y1922/(1+B1922)^(7-Inputs!$C$8)+Z1922/(1+B1922)^(8-Inputs!$C$8)+AA1922/(1+B1922)^(9-Inputs!$C$8)+AB1922/(1+B1922)^(10-Inputs!$C$8)+AE1922/(1+B1922)^(10-Inputs!$C$8)</x:f>
        <x:v>377487.9289203153</x:v>
      </x:c>
      <x:c r="AL1922" s="25" t="n">
        <x:f>(AK1922+AI1922)/Inputs!$C$13</x:f>
        <x:v>320.8901933830259</x:v>
      </x:c>
      <x:c r="AM1922" s="26" t="n">
        <x:f>IF(AL1922&gt;=Inputs!$C$7,1,0)</x:f>
        <x:v>1</x:v>
      </x:c>
      <x:c r="AN1922" s="26" t="n">
        <x:f>IF(Inputs!$C$7&lt;=(1-Inputs!$C$16)*AL1922,1,0)</x:f>
        <x:v>0</x:v>
      </x:c>
    </x:row>
    <x:row r="1923" ht="20" customHeight="1">
      <x:c r="A1923" s="16" t="n">
        <x:v>1918</x:v>
      </x:c>
      <x:c r="B1923" s="19" t="n">
        <x:v>0.08984560206396468</x:v>
      </x:c>
      <x:c r="C1923" s="24" t="n">
        <x:v>0.5172823715210768</x:v>
      </x:c>
      <x:c r="D1923" s="19" t="n">
        <x:v>0.027389188581658175</x:v>
      </x:c>
      <x:c r="E1923" s="19" t="n">
        <x:v>0.0466230003347701</x:v>
      </x:c>
      <x:c r="F1923" s="19" t="n">
        <x:v>-0.20408851387495475</x:v>
      </x:c>
      <x:c r="G1923" s="19" t="n">
        <x:v>-0.051168677032880513</x:v>
      </x:c>
      <x:c r="H1923" s="19" t="n">
        <x:v>0.5987061063525232</x:v>
      </x:c>
      <x:c r="I1923" s="19" t="n">
        <x:v>0.06738002416286804</x:v>
      </x:c>
      <x:c r="J1923" s="19" t="n">
        <x:v>0.07260741949183852</x:v>
      </x:c>
      <x:c r="K1923" s="19" t="n">
        <x:v>0.07711213229723057</x:v>
      </x:c>
      <x:c r="L1923" s="19" t="n">
        <x:v>0.07096723065181436</x:v>
      </x:c>
      <x:c r="M1923" s="19" t="n">
        <x:v>0.07242537811683974</x:v>
      </x:c>
      <x:c r="N1923" s="19" t="n">
        <x:v>0.07764621872154634</x:v>
      </x:c>
      <x:c r="O1923" s="19" t="n">
        <x:v>0.07568221463459736</x:v>
      </x:c>
      <x:c r="P1923" s="19" t="n">
        <x:v>0.07565645671852167</x:v>
      </x:c>
      <x:c r="Q1923" s="19" t="n">
        <x:v>0.07486478454700887</x:v>
      </x:c>
      <x:c r="R1923" s="19" t="n">
        <x:v>0.07451108352179175</x:v>
      </x:c>
      <x:c r="S1923" s="21" t="n">
        <x:v>9089.100781262157</x:v>
      </x:c>
      <x:c r="T1923" s="21" t="n">
        <x:v>14470.031652924536</x:v>
      </x:c>
      <x:c r="U1923" s="21" t="n">
        <x:v>17826.682377508496</x:v>
      </x:c>
      <x:c r="V1923" s="21" t="n">
        <x:v>21516.81250747245</x:v>
      </x:c>
      <x:c r="W1923" s="21" t="n">
        <x:v>25615.08352629409</x:v>
      </x:c>
      <x:c r="X1923" s="21" t="n">
        <x:v>27234.43346597468</x:v>
      </x:c>
      <x:c r="Y1923" s="21" t="n">
        <x:v>28497.60570831797</x:v>
      </x:c>
      <x:c r="Z1923" s="21" t="n">
        <x:v>29501.787707842923</x:v>
      </x:c>
      <x:c r="AA1923" s="21" t="n">
        <x:v>30218.84377573193</x:v>
      </x:c>
      <x:c r="AB1923" s="21" t="n">
        <x:v>30623.160881107517</x:v>
      </x:c>
      <x:c r="AC1923" s="21" t="n">
        <x:v>39943.25332318371</x:v>
      </x:c>
      <x:c r="AD1923" s="25" t="n">
        <x:f>AC1923*(1+Inputs!$C$14)*(1-Inputs!$C$14/Inputs!$C$15)</x:f>
        <x:v>31694.971511946267</x:v>
      </x:c>
      <x:c r="AE1923" s="25" t="n">
        <x:f>AD1923/(B1923-Inputs!$C$14)</x:f>
        <x:v>577894.4950769513</x:v>
      </x:c>
      <x:c r="AF1923" s="25" t="n">
        <x:f>S1923/(1+B1923)^1+T1923/(1+B1923)^2+U1923/(1+B1923)^3+V1923/(1+B1923)^4+W1923/(1+B1923)^5+X1923/(1+B1923)^6+Y1923/(1+B1923)^7+Z1923/(1+B1923)^8+AA1923/(1+B1923)^9+AB1923/(1+B1923)^10+AE1923/(1+B1923)^10</x:f>
        <x:v>384225.59899836546</x:v>
      </x:c>
      <x:c r="AG1923" s="25" t="n">
        <x:f>(AF1923+Inputs!$C$12)/Inputs!$C$13</x:f>
        <x:v>332.39221621799095</x:v>
      </x:c>
      <x:c r="AH1923" s="25" t="n">
        <x:f>(S1923+Inputs!$C$11)*Inputs!$C$8-Inputs!$C$11</x:f>
        <x:v>2383.0252975228195</x:v>
      </x:c>
      <x:c r="AI1923" s="25" t="n">
        <x:f>Inputs!$C$12+AH1923-Inputs!$C$10*Inputs!$C$13</x:f>
        <x:v>24700.94071272282</x:v>
      </x:c>
      <x:c r="AJ1923" s="25" t="n">
        <x:f>(S1923+Inputs!$C$11)*(1-Inputs!$C$8)</x:f>
        <x:v>6706.075483739339</x:v>
      </x:c>
      <x:c r="AK1923" s="25" t="n">
        <x:f>AJ1923/(1+B1923)^(1-Inputs!$C$8)+T1923/(1+B1923)^(2-Inputs!$C$8)+U1923/(1+B1923)^(3-Inputs!$C$8)+V1923/(1+B1923)^(4-Inputs!$C$8)+W1923/(1+B1923)^(5-Inputs!$C$8)+X1923/(1+B1923)^(6-Inputs!$C$8)+Y1923/(1+B1923)^(7-Inputs!$C$8)+Z1923/(1+B1923)^(8-Inputs!$C$8)+AA1923/(1+B1923)^(9-Inputs!$C$8)+AB1923/(1+B1923)^(10-Inputs!$C$8)+AE1923/(1+B1923)^(10-Inputs!$C$8)</x:f>
        <x:v>397752.544175798</x:v>
      </x:c>
      <x:c r="AL1923" s="25" t="n">
        <x:f>(AK1923+AI1923)/Inputs!$C$13</x:f>
        <x:v>337.08721785829107</x:v>
      </x:c>
      <x:c r="AM1923" s="26" t="n">
        <x:f>IF(AL1923&gt;=Inputs!$C$7,1,0)</x:f>
        <x:v>1</x:v>
      </x:c>
      <x:c r="AN1923" s="26" t="n">
        <x:f>IF(Inputs!$C$7&lt;=(1-Inputs!$C$16)*AL1923,1,0)</x:f>
        <x:v>1</x:v>
      </x:c>
    </x:row>
    <x:row r="1924" ht="20" customHeight="1">
      <x:c r="A1924" s="16" t="n">
        <x:v>1919</x:v>
      </x:c>
      <x:c r="B1924" s="19" t="n">
        <x:v>0.09173795653083741</x:v>
      </x:c>
      <x:c r="C1924" s="24" t="n">
        <x:v>0.3712357859397173</x:v>
      </x:c>
      <x:c r="D1924" s="19" t="n">
        <x:v>0.023716061405777113</x:v>
      </x:c>
      <x:c r="E1924" s="19" t="n">
        <x:v>0.05719693761255058</x:v>
      </x:c>
      <x:c r="F1924" s="19" t="n">
        <x:v>-0.15412960853609436</x:v>
      </x:c>
      <x:c r="G1924" s="19" t="n">
        <x:v>-0.10536563316405079</x:v>
      </x:c>
      <x:c r="H1924" s="19" t="n">
        <x:v>0.6128946614050221</x:v>
      </x:c>
      <x:c r="I1924" s="19" t="n">
        <x:v>0.06718842847835618</x:v>
      </x:c>
      <x:c r="J1924" s="19" t="n">
        <x:v>0.06729694096296612</x:v>
      </x:c>
      <x:c r="K1924" s="19" t="n">
        <x:v>0.057373074991945716</x:v>
      </x:c>
      <x:c r="L1924" s="19" t="n">
        <x:v>0.06886323377532903</x:v>
      </x:c>
      <x:c r="M1924" s="19" t="n">
        <x:v>0.05667486085624319</x:v>
      </x:c>
      <x:c r="N1924" s="19" t="n">
        <x:v>0.061512378041364855</x:v>
      </x:c>
      <x:c r="O1924" s="19" t="n">
        <x:v>0.058949541810749226</x:v>
      </x:c>
      <x:c r="P1924" s="19" t="n">
        <x:v>0.06791958691619016</x:v>
      </x:c>
      <x:c r="Q1924" s="19" t="n">
        <x:v>0.06233639777475105</x:v>
      </x:c>
      <x:c r="R1924" s="19" t="n">
        <x:v>0.061864107444579305</x:v>
      </x:c>
      <x:c r="S1924" s="21" t="n">
        <x:v>9705.04504036817</x:v>
      </x:c>
      <x:c r="T1924" s="21" t="n">
        <x:v>15301.068938497328</x:v>
      </x:c>
      <x:c r="U1924" s="21" t="n">
        <x:v>18550.97251222559</x:v>
      </x:c>
      <x:c r="V1924" s="21" t="n">
        <x:v>21867.687322375587</x:v>
      </x:c>
      <x:c r="W1924" s="21" t="n">
        <x:v>25595.703450292247</x:v>
      </x:c>
      <x:c r="X1924" s="21" t="n">
        <x:v>27180.46585666192</x:v>
      </x:c>
      <x:c r="Y1924" s="21" t="n">
        <x:v>28439.8983559454</x:v>
      </x:c>
      <x:c r="Z1924" s="21" t="n">
        <x:v>29440.103701494707</x:v>
      </x:c>
      <x:c r="AA1924" s="21" t="n">
        <x:v>30165.30877910351</x:v>
      </x:c>
      <x:c r="AB1924" s="21" t="n">
        <x:v>30560.09439212122</x:v>
      </x:c>
      <x:c r="AC1924" s="21" t="n">
        <x:v>39860.99268537551</x:v>
      </x:c>
      <x:c r="AD1924" s="25" t="n">
        <x:f>AC1924*(1+Inputs!$C$14)*(1-Inputs!$C$14/Inputs!$C$15)</x:f>
        <x:v>31629.697695845465</x:v>
      </x:c>
      <x:c r="AE1924" s="25" t="n">
        <x:f>AD1924/(B1924-Inputs!$C$14)</x:f>
        <x:v>557469.807335316</x:v>
      </x:c>
      <x:c r="AF1924" s="25" t="n">
        <x:f>S1924/(1+B1924)^1+T1924/(1+B1924)^2+U1924/(1+B1924)^3+V1924/(1+B1924)^4+W1924/(1+B1924)^5+X1924/(1+B1924)^6+Y1924/(1+B1924)^7+Z1924/(1+B1924)^8+AA1924/(1+B1924)^9+AB1924/(1+B1924)^10+AE1924/(1+B1924)^10</x:f>
        <x:v>372061.31053212285</x:v>
      </x:c>
      <x:c r="AG1924" s="25" t="n">
        <x:f>(AF1924+Inputs!$C$12)/Inputs!$C$13</x:f>
        <x:v>322.6859969465522</x:v>
      </x:c>
      <x:c r="AH1924" s="25" t="n">
        <x:f>(S1924+Inputs!$C$11)*Inputs!$C$8-Inputs!$C$11</x:f>
        <x:v>2671.5909641176904</x:v>
      </x:c>
      <x:c r="AI1924" s="25" t="n">
        <x:f>Inputs!$C$12+AH1924-Inputs!$C$10*Inputs!$C$13</x:f>
        <x:v>24989.50637931769</x:v>
      </x:c>
      <x:c r="AJ1924" s="25" t="n">
        <x:f>(S1924+Inputs!$C$11)*(1-Inputs!$C$8)</x:f>
        <x:v>7033.454076250479</x:v>
      </x:c>
      <x:c r="AK1924" s="25" t="n">
        <x:f>AJ1924/(1+B1924)^(1-Inputs!$C$8)+T1924/(1+B1924)^(2-Inputs!$C$8)+U1924/(1+B1924)^(3-Inputs!$C$8)+V1924/(1+B1924)^(4-Inputs!$C$8)+W1924/(1+B1924)^(5-Inputs!$C$8)+X1924/(1+B1924)^(6-Inputs!$C$8)+Y1924/(1+B1924)^(7-Inputs!$C$8)+Z1924/(1+B1924)^(8-Inputs!$C$8)+AA1924/(1+B1924)^(9-Inputs!$C$8)+AB1924/(1+B1924)^(10-Inputs!$C$8)+AE1924/(1+B1924)^(10-Inputs!$C$8)</x:f>
        <x:v>385129.5791671528</x:v>
      </x:c>
      <x:c r="AL1924" s="25" t="n">
        <x:f>(AK1924+AI1924)/Inputs!$C$13</x:f>
        <x:v>327.24526245517234</x:v>
      </x:c>
      <x:c r="AM1924" s="26" t="n">
        <x:f>IF(AL1924&gt;=Inputs!$C$7,1,0)</x:f>
        <x:v>1</x:v>
      </x:c>
      <x:c r="AN1924" s="26" t="n">
        <x:f>IF(Inputs!$C$7&lt;=(1-Inputs!$C$16)*AL1924,1,0)</x:f>
        <x:v>0</x:v>
      </x:c>
    </x:row>
    <x:row r="1925" ht="20" customHeight="1">
      <x:c r="A1925" s="16" t="n">
        <x:v>1920</x:v>
      </x:c>
      <x:c r="B1925" s="19" t="n">
        <x:v>0.08460936459607205</x:v>
      </x:c>
      <x:c r="C1925" s="24" t="n">
        <x:v>0.25405083723282473</x:v>
      </x:c>
      <x:c r="D1925" s="19" t="n">
        <x:v>0.02183075590927075</x:v>
      </x:c>
      <x:c r="E1925" s="19" t="n">
        <x:v>0.058793024932054724</x:v>
      </x:c>
      <x:c r="F1925" s="19" t="n">
        <x:v>-0.1744210077834612</x:v>
      </x:c>
      <x:c r="G1925" s="19" t="n">
        <x:v>-0.03169002352486075</x:v>
      </x:c>
      <x:c r="H1925" s="19" t="n">
        <x:v>0.8690147436554696</x:v>
      </x:c>
      <x:c r="I1925" s="19" t="n">
        <x:v>0.061774596498754594</x:v>
      </x:c>
      <x:c r="J1925" s="19" t="n">
        <x:v>0.057350014719557973</x:v>
      </x:c>
      <x:c r="K1925" s="19" t="n">
        <x:v>0.06183747040360345</x:v>
      </x:c>
      <x:c r="L1925" s="19" t="n">
        <x:v>0.057278553252891704</x:v>
      </x:c>
      <x:c r="M1925" s="19" t="n">
        <x:v>0.07113788890622459</x:v>
      </x:c>
      <x:c r="N1925" s="19" t="n">
        <x:v>0.054969480988589794</x:v>
      </x:c>
      <x:c r="O1925" s="19" t="n">
        <x:v>0.06234600950234494</x:v>
      </x:c>
      <x:c r="P1925" s="19" t="n">
        <x:v>0.05541220757735005</x:v>
      </x:c>
      <x:c r="Q1925" s="19" t="n">
        <x:v>0.060949035687041256</x:v>
      </x:c>
      <x:c r="R1925" s="19" t="n">
        <x:v>0.058418641897279716</x:v>
      </x:c>
      <x:c r="S1925" s="21" t="n">
        <x:v>9745.91996244993</x:v>
      </x:c>
      <x:c r="T1925" s="21" t="n">
        <x:v>15065.646398802186</x:v>
      </x:c>
      <x:c r="U1925" s="21" t="n">
        <x:v>18197.364099787315</x:v>
      </x:c>
      <x:c r="V1925" s="21" t="n">
        <x:v>21667.710374982016</x:v>
      </x:c>
      <x:c r="W1925" s="21" t="n">
        <x:v>25473.009409869275</x:v>
      </x:c>
      <x:c r="X1925" s="21" t="n">
        <x:v>27167.25882208412</x:v>
      </x:c>
      <x:c r="Y1925" s="21" t="n">
        <x:v>28389.037402893533</x:v>
      </x:c>
      <x:c r="Z1925" s="21" t="n">
        <x:v>29381.805837108368</x:v>
      </x:c>
      <x:c r="AA1925" s="21" t="n">
        <x:v>30078.114153415532</x:v>
      </x:c>
      <x:c r="AB1925" s="21" t="n">
        <x:v>30477.41642854067</x:v>
      </x:c>
      <x:c r="AC1925" s="21" t="n">
        <x:v>39753.15186331392</x:v>
      </x:c>
      <x:c r="AD1925" s="25" t="n">
        <x:f>AC1925*(1+Inputs!$C$14)*(1-Inputs!$C$14/Inputs!$C$15)</x:f>
        <x:v>31544.12600353959</x:v>
      </x:c>
      <x:c r="AE1925" s="25" t="n">
        <x:f>AD1925/(B1925-Inputs!$C$14)</x:f>
        <x:v>635850.232317573</x:v>
      </x:c>
      <x:c r="AF1925" s="25" t="n">
        <x:f>S1925/(1+B1925)^1+T1925/(1+B1925)^2+U1925/(1+B1925)^3+V1925/(1+B1925)^4+W1925/(1+B1925)^5+X1925/(1+B1925)^6+Y1925/(1+B1925)^7+Z1925/(1+B1925)^8+AA1925/(1+B1925)^9+AB1925/(1+B1925)^10+AE1925/(1+B1925)^10</x:f>
        <x:v>427042.82841938466</x:v>
      </x:c>
      <x:c r="AG1925" s="25" t="n">
        <x:f>(AF1925+Inputs!$C$12)/Inputs!$C$13</x:f>
        <x:v>366.5572574786642</x:v>
      </x:c>
      <x:c r="AH1925" s="25" t="n">
        <x:f>(S1925+Inputs!$C$11)*Inputs!$C$8-Inputs!$C$11</x:f>
        <x:v>2690.740585147776</x:v>
      </x:c>
      <x:c r="AI1925" s="25" t="n">
        <x:f>Inputs!$C$12+AH1925-Inputs!$C$10*Inputs!$C$13</x:f>
        <x:v>25008.65600034777</x:v>
      </x:c>
      <x:c r="AJ1925" s="25" t="n">
        <x:f>(S1925+Inputs!$C$11)*(1-Inputs!$C$8)</x:f>
        <x:v>7055.179377302155</x:v>
      </x:c>
      <x:c r="AK1925" s="25" t="n">
        <x:f>AJ1925/(1+B1925)^(1-Inputs!$C$8)+T1925/(1+B1925)^(2-Inputs!$C$8)+U1925/(1+B1925)^(3-Inputs!$C$8)+V1925/(1+B1925)^(4-Inputs!$C$8)+W1925/(1+B1925)^(5-Inputs!$C$8)+X1925/(1+B1925)^(6-Inputs!$C$8)+Y1925/(1+B1925)^(7-Inputs!$C$8)+Z1925/(1+B1925)^(8-Inputs!$C$8)+AA1925/(1+B1925)^(9-Inputs!$C$8)+AB1925/(1+B1925)^(10-Inputs!$C$8)+AE1925/(1+B1925)^(10-Inputs!$C$8)</x:f>
        <x:v>441028.2743893596</x:v>
      </x:c>
      <x:c r="AL1925" s="25" t="n">
        <x:f>(AK1925+AI1925)/Inputs!$C$13</x:f>
        <x:v>371.8636439364195</x:v>
      </x:c>
      <x:c r="AM1925" s="26" t="n">
        <x:f>IF(AL1925&gt;=Inputs!$C$7,1,0)</x:f>
        <x:v>1</x:v>
      </x:c>
      <x:c r="AN1925" s="26" t="n">
        <x:f>IF(Inputs!$C$7&lt;=(1-Inputs!$C$16)*AL1925,1,0)</x:f>
        <x:v>1</x:v>
      </x:c>
    </x:row>
    <x:row r="1926" ht="20" customHeight="1">
      <x:c r="A1926" s="16" t="n">
        <x:v>1921</x:v>
      </x:c>
      <x:c r="B1926" s="19" t="n">
        <x:v>0.07768960711489192</x:v>
      </x:c>
      <x:c r="C1926" s="24" t="n">
        <x:v>0.5166277709608096</x:v>
      </x:c>
      <x:c r="D1926" s="19" t="n">
        <x:v>0.024321038572115584</x:v>
      </x:c>
      <x:c r="E1926" s="19" t="n">
        <x:v>0.05280071930841046</x:v>
      </x:c>
      <x:c r="F1926" s="19" t="n">
        <x:v>-0.15537792980215842</x:v>
      </x:c>
      <x:c r="G1926" s="19" t="n">
        <x:v>-0.04991296917903981</x:v>
      </x:c>
      <x:c r="H1926" s="19" t="n">
        <x:v>0.738779075522217</x:v>
      </x:c>
      <x:c r="I1926" s="19" t="n">
        <x:v>0.06540635465347691</x:v>
      </x:c>
      <x:c r="J1926" s="19" t="n">
        <x:v>0.06630844921758694</x:v>
      </x:c>
      <x:c r="K1926" s="19" t="n">
        <x:v>0.06714004753351105</x:v>
      </x:c>
      <x:c r="L1926" s="19" t="n">
        <x:v>0.05241347113159577</x:v>
      </x:c>
      <x:c r="M1926" s="19" t="n">
        <x:v>0.06146253766489622</x:v>
      </x:c>
      <x:c r="N1926" s="19" t="n">
        <x:v>0.056322295533772146</x:v>
      </x:c>
      <x:c r="O1926" s="19" t="n">
        <x:v>0.05689904996597875</x:v>
      </x:c>
      <x:c r="P1926" s="19" t="n">
        <x:v>0.06967273996597556</x:v>
      </x:c>
      <x:c r="Q1926" s="19" t="n">
        <x:v>0.05895464831033109</x:v>
      </x:c>
      <x:c r="R1926" s="19" t="n">
        <x:v>0.05821665172620101</x:v>
      </x:c>
      <x:c r="S1926" s="21" t="n">
        <x:v>9973.220528099473</x:v>
      </x:c>
      <x:c r="T1926" s="21" t="n">
        <x:v>15633.199539091398</x:v>
      </x:c>
      <x:c r="U1926" s="21" t="n">
        <x:v>18986.171272796837</x:v>
      </x:c>
      <x:c r="V1926" s="21" t="n">
        <x:v>22617.123441067604</x:v>
      </x:c>
      <x:c r="W1926" s="21" t="n">
        <x:v>26605.137145794677</x:v>
      </x:c>
      <x:c r="X1926" s="21" t="n">
        <x:v>28211.739904484883</x:v>
      </x:c>
      <x:c r="Y1926" s="21" t="n">
        <x:v>29426.91001892408</x:v>
      </x:c>
      <x:c r="Z1926" s="21" t="n">
        <x:v>30393.780571637486</x:v>
      </x:c>
      <x:c r="AA1926" s="21" t="n">
        <x:v>31089.902160913523</x:v>
      </x:c>
      <x:c r="AB1926" s="21" t="n">
        <x:v>31448.24544316105</x:v>
      </x:c>
      <x:c r="AC1926" s="21" t="n">
        <x:v>41019.45057803614</x:v>
      </x:c>
      <x:c r="AD1926" s="25" t="n">
        <x:f>AC1926*(1+Inputs!$C$14)*(1-Inputs!$C$14/Inputs!$C$15)</x:f>
        <x:v>32548.934033671678</x:v>
      </x:c>
      <x:c r="AE1926" s="25" t="n">
        <x:f>AD1926/(B1926-Inputs!$C$14)</x:f>
        <x:v>762455.6943349626</x:v>
      </x:c>
      <x:c r="AF1926" s="25" t="n">
        <x:f>S1926/(1+B1926)^1+T1926/(1+B1926)^2+U1926/(1+B1926)^3+V1926/(1+B1926)^4+W1926/(1+B1926)^5+X1926/(1+B1926)^6+Y1926/(1+B1926)^7+Z1926/(1+B1926)^8+AA1926/(1+B1926)^9+AB1926/(1+B1926)^10+AE1926/(1+B1926)^10</x:f>
        <x:v>516641.7925881619</x:v>
      </x:c>
      <x:c r="AG1926" s="25" t="n">
        <x:f>(AF1926+Inputs!$C$12)/Inputs!$C$13</x:f>
        <x:v>438.05072749373073</x:v>
      </x:c>
      <x:c r="AH1926" s="25" t="n">
        <x:f>(S1926+Inputs!$C$11)*Inputs!$C$8-Inputs!$C$11</x:f>
        <x:v>2797.2293433013974</x:v>
      </x:c>
      <x:c r="AI1926" s="25" t="n">
        <x:f>Inputs!$C$12+AH1926-Inputs!$C$10*Inputs!$C$13</x:f>
        <x:v>25115.144758501396</x:v>
      </x:c>
      <x:c r="AJ1926" s="25" t="n">
        <x:f>(S1926+Inputs!$C$11)*(1-Inputs!$C$8)</x:f>
        <x:v>7175.991184798077</x:v>
      </x:c>
      <x:c r="AK1926" s="25" t="n">
        <x:f>AJ1926/(1+B1926)^(1-Inputs!$C$8)+T1926/(1+B1926)^(2-Inputs!$C$8)+U1926/(1+B1926)^(3-Inputs!$C$8)+V1926/(1+B1926)^(4-Inputs!$C$8)+W1926/(1+B1926)^(5-Inputs!$C$8)+X1926/(1+B1926)^(6-Inputs!$C$8)+Y1926/(1+B1926)^(7-Inputs!$C$8)+Z1926/(1+B1926)^(8-Inputs!$C$8)+AA1926/(1+B1926)^(9-Inputs!$C$8)+AB1926/(1+B1926)^(10-Inputs!$C$8)+AE1926/(1+B1926)^(10-Inputs!$C$8)</x:f>
        <x:v>532384.2970817784</x:v>
      </x:c>
      <x:c r="AL1926" s="25" t="n">
        <x:f>(AK1926+AI1926)/Inputs!$C$13</x:f>
        <x:v>444.8440894198823</x:v>
      </x:c>
      <x:c r="AM1926" s="26" t="n">
        <x:f>IF(AL1926&gt;=Inputs!$C$7,1,0)</x:f>
        <x:v>1</x:v>
      </x:c>
      <x:c r="AN1926" s="26" t="n">
        <x:f>IF(Inputs!$C$7&lt;=(1-Inputs!$C$16)*AL1926,1,0)</x:f>
        <x:v>1</x:v>
      </x:c>
    </x:row>
    <x:row r="1927" ht="20" customHeight="1">
      <x:c r="A1927" s="16" t="n">
        <x:v>1922</x:v>
      </x:c>
      <x:c r="B1927" s="19" t="n">
        <x:v>0.0989084876203794</x:v>
      </x:c>
      <x:c r="C1927" s="24" t="n">
        <x:v>0.4933239317740856</x:v>
      </x:c>
      <x:c r="D1927" s="19" t="n">
        <x:v>0.024152810904520552</x:v>
      </x:c>
      <x:c r="E1927" s="19" t="n">
        <x:v>0.04230860894872962</x:v>
      </x:c>
      <x:c r="F1927" s="19" t="n">
        <x:v>-0.18053702942427097</x:v>
      </x:c>
      <x:c r="G1927" s="19" t="n">
        <x:v>-0.07122495514720811</x:v>
      </x:c>
      <x:c r="H1927" s="19" t="n">
        <x:v>0.6331246458290991</x:v>
      </x:c>
      <x:c r="I1927" s="19" t="n">
        <x:v>0.06600654551975253</x:v>
      </x:c>
      <x:c r="J1927" s="19" t="n">
        <x:v>0.0720663382711075</x:v>
      </x:c>
      <x:c r="K1927" s="19" t="n">
        <x:v>0.06932556921856645</x:v>
      </x:c>
      <x:c r="L1927" s="19" t="n">
        <x:v>0.061250303133243734</x:v>
      </x:c>
      <x:c r="M1927" s="19" t="n">
        <x:v>0.061212267286690575</x:v>
      </x:c>
      <x:c r="N1927" s="19" t="n">
        <x:v>0.05560733426462662</x:v>
      </x:c>
      <x:c r="O1927" s="19" t="n">
        <x:v>0.061113744911236834</x:v>
      </x:c>
      <x:c r="P1927" s="19" t="n">
        <x:v>0.06478481254398388</x:v>
      </x:c>
      <x:c r="Q1927" s="19" t="n">
        <x:v>0.06867184306110516</x:v>
      </x:c>
      <x:c r="R1927" s="19" t="n">
        <x:v>0.058387845644364236</x:v>
      </x:c>
      <x:c r="S1927" s="21" t="n">
        <x:v>9393.339776837305</x:v>
      </x:c>
      <x:c r="T1927" s="21" t="n">
        <x:v>14835.717707449532</x:v>
      </x:c>
      <x:c r="U1927" s="21" t="n">
        <x:v>18052.039111129543</x:v>
      </x:c>
      <x:c r="V1927" s="21" t="n">
        <x:v>21450.160566878127</x:v>
      </x:c>
      <x:c r="W1927" s="21" t="n">
        <x:v>25173.971602831472</x:v>
      </x:c>
      <x:c r="X1927" s="21" t="n">
        <x:v>26572.695175984743</x:v>
      </x:c>
      <x:c r="Y1927" s="21" t="n">
        <x:v>27632.283154819263</x:v>
      </x:c>
      <x:c r="Z1927" s="21" t="n">
        <x:v>28506.33632750004</x:v>
      </x:c>
      <x:c r="AA1927" s="21" t="n">
        <x:v>29154.631944318884</x:v>
      </x:c>
      <x:c r="AB1927" s="21" t="n">
        <x:v>29550.50611908683</x:v>
      </x:c>
      <x:c r="AC1927" s="21" t="n">
        <x:v>38544.13841620021</x:v>
      </x:c>
      <x:c r="AD1927" s="25" t="n">
        <x:f>AC1927*(1+Inputs!$C$14)*(1-Inputs!$C$14/Inputs!$C$15)</x:f>
        <x:v>30584.773833254858</x:v>
      </x:c>
      <x:c r="AE1927" s="25" t="n">
        <x:f>AD1927/(B1927-Inputs!$C$14)</x:f>
        <x:v>478571.39125135326</x:v>
      </x:c>
      <x:c r="AF1927" s="25" t="n">
        <x:f>S1927/(1+B1927)^1+T1927/(1+B1927)^2+U1927/(1+B1927)^3+V1927/(1+B1927)^4+W1927/(1+B1927)^5+X1927/(1+B1927)^6+Y1927/(1+B1927)^7+Z1927/(1+B1927)^8+AA1927/(1+B1927)^9+AB1927/(1+B1927)^10+AE1927/(1+B1927)^10</x:f>
        <x:v>317959.4882152766</x:v>
      </x:c>
      <x:c r="AG1927" s="25" t="n">
        <x:f>(AF1927+Inputs!$C$12)/Inputs!$C$13</x:f>
        <x:v>279.5166696283937</x:v>
      </x:c>
      <x:c r="AH1927" s="25" t="n">
        <x:f>(S1927+Inputs!$C$11)*Inputs!$C$8-Inputs!$C$11</x:f>
        <x:v>2525.5591831210395</x:v>
      </x:c>
      <x:c r="AI1927" s="25" t="n">
        <x:f>Inputs!$C$12+AH1927-Inputs!$C$10*Inputs!$C$13</x:f>
        <x:v>24843.474598321038</x:v>
      </x:c>
      <x:c r="AJ1927" s="25" t="n">
        <x:f>(S1927+Inputs!$C$11)*(1-Inputs!$C$8)</x:f>
        <x:v>6867.780593716267</x:v>
      </x:c>
      <x:c r="AK1927" s="25" t="n">
        <x:f>AJ1927/(1+B1927)^(1-Inputs!$C$8)+T1927/(1+B1927)^(2-Inputs!$C$8)+U1927/(1+B1927)^(3-Inputs!$C$8)+V1927/(1+B1927)^(4-Inputs!$C$8)+W1927/(1+B1927)^(5-Inputs!$C$8)+X1927/(1+B1927)^(6-Inputs!$C$8)+Y1927/(1+B1927)^(7-Inputs!$C$8)+Z1927/(1+B1927)^(8-Inputs!$C$8)+AA1927/(1+B1927)^(9-Inputs!$C$8)+AB1927/(1+B1927)^(10-Inputs!$C$8)+AE1927/(1+B1927)^(10-Inputs!$C$8)</x:f>
        <x:v>329922.1395499379</x:v>
      </x:c>
      <x:c r="AL1927" s="25" t="n">
        <x:f>(AK1927+AI1927)/Inputs!$C$13</x:f>
        <x:v>283.0772100189487</x:v>
      </x:c>
      <x:c r="AM1927" s="26" t="n">
        <x:f>IF(AL1927&gt;=Inputs!$C$7,1,0)</x:f>
        <x:v>1</x:v>
      </x:c>
      <x:c r="AN1927" s="26" t="n">
        <x:f>IF(Inputs!$C$7&lt;=(1-Inputs!$C$16)*AL1927,1,0)</x:f>
        <x:v>0</x:v>
      </x:c>
    </x:row>
    <x:row r="1928" ht="20" customHeight="1">
      <x:c r="A1928" s="16" t="n">
        <x:v>1923</x:v>
      </x:c>
      <x:c r="B1928" s="19" t="n">
        <x:v>0.08496988321977421</x:v>
      </x:c>
      <x:c r="C1928" s="24" t="n">
        <x:v>0.16848466092952208</x:v>
      </x:c>
      <x:c r="D1928" s="19" t="n">
        <x:v>0.030069129592415325</x:v>
      </x:c>
      <x:c r="E1928" s="19" t="n">
        <x:v>0.05351310644053314</x:v>
      </x:c>
      <x:c r="F1928" s="19" t="n">
        <x:v>-0.17866542643877098</x:v>
      </x:c>
      <x:c r="G1928" s="19" t="n">
        <x:v>-0.07663508309214365</x:v>
      </x:c>
      <x:c r="H1928" s="19" t="n">
        <x:v>0.6807943043545208</x:v>
      </x:c>
      <x:c r="I1928" s="19" t="n">
        <x:v>0.07423737750482019</x:v>
      </x:c>
      <x:c r="J1928" s="19" t="n">
        <x:v>0.07292241239601821</x:v>
      </x:c>
      <x:c r="K1928" s="19" t="n">
        <x:v>0.07008469675817537</x:v>
      </x:c>
      <x:c r="L1928" s="19" t="n">
        <x:v>0.0727733630181831</x:v>
      </x:c>
      <x:c r="M1928" s="19" t="n">
        <x:v>0.06406586039928357</x:v>
      </x:c>
      <x:c r="N1928" s="19" t="n">
        <x:v>0.055124415013293626</x:v>
      </x:c>
      <x:c r="O1928" s="19" t="n">
        <x:v>0.07555113162455086</x:v>
      </x:c>
      <x:c r="P1928" s="19" t="n">
        <x:v>0.0728433187497069</x:v>
      </x:c>
      <x:c r="Q1928" s="19" t="n">
        <x:v>0.06842009316350073</x:v>
      </x:c>
      <x:c r="R1928" s="19" t="n">
        <x:v>0.0727277869660827</x:v>
      </x:c>
      <x:c r="S1928" s="21" t="n">
        <x:v>9434.373488379802</x:v>
      </x:c>
      <x:c r="T1928" s="21" t="n">
        <x:v>14706.963251798054</x:v>
      </x:c>
      <x:c r="U1928" s="21" t="n">
        <x:v>17800.575831794624</x:v>
      </x:c>
      <x:c r="V1928" s="21" t="n">
        <x:v>21066.257205004338</x:v>
      </x:c>
      <x:c r="W1928" s="21" t="n">
        <x:v>24675.217192534914</x:v>
      </x:c>
      <x:c r="X1928" s="21" t="n">
        <x:v>26326.685885271505</x:v>
      </x:c>
      <x:c r="Y1928" s="21" t="n">
        <x:v>27583.666206446593</x:v>
      </x:c>
      <x:c r="Z1928" s="21" t="n">
        <x:v>28651.804969426914</x:v>
      </x:c>
      <x:c r="AA1928" s="21" t="n">
        <x:v>29414.18573154068</x:v>
      </x:c>
      <x:c r="AB1928" s="21" t="n">
        <x:v>29847.047018660913</x:v>
      </x:c>
      <x:c r="AC1928" s="21" t="n">
        <x:v>38930.93089390553</x:v>
      </x:c>
      <x:c r="AD1928" s="25" t="n">
        <x:f>AC1928*(1+Inputs!$C$14)*(1-Inputs!$C$14/Inputs!$C$15)</x:f>
        <x:v>30891.693664314036</x:v>
      </x:c>
      <x:c r="AE1928" s="25" t="n">
        <x:f>AD1928/(B1928-Inputs!$C$14)</x:f>
        <x:v>618206.2409161184</x:v>
      </x:c>
      <x:c r="AF1928" s="25" t="n">
        <x:f>S1928/(1+B1928)^1+T1928/(1+B1928)^2+U1928/(1+B1928)^3+V1928/(1+B1928)^4+W1928/(1+B1928)^5+X1928/(1+B1928)^6+Y1928/(1+B1928)^7+Z1928/(1+B1928)^8+AA1928/(1+B1928)^9+AB1928/(1+B1928)^10+AE1928/(1+B1928)^10</x:f>
        <x:v>414211.0554549682</x:v>
      </x:c>
      <x:c r="AG1928" s="25" t="n">
        <x:f>(AF1928+Inputs!$C$12)/Inputs!$C$13</x:f>
        <x:v>356.3184340259336</x:v>
      </x:c>
      <x:c r="AH1928" s="25" t="n">
        <x:f>(S1928+Inputs!$C$11)*Inputs!$C$8-Inputs!$C$11</x:f>
        <x:v>2544.78319592588</x:v>
      </x:c>
      <x:c r="AI1928" s="25" t="n">
        <x:f>Inputs!$C$12+AH1928-Inputs!$C$10*Inputs!$C$13</x:f>
        <x:v>24862.698611125874</x:v>
      </x:c>
      <x:c r="AJ1928" s="25" t="n">
        <x:f>(S1928+Inputs!$C$11)*(1-Inputs!$C$8)</x:f>
        <x:v>6889.590292453923</x:v>
      </x:c>
      <x:c r="AK1928" s="25" t="n">
        <x:f>AJ1928/(1+B1928)^(1-Inputs!$C$8)+T1928/(1+B1928)^(2-Inputs!$C$8)+U1928/(1+B1928)^(3-Inputs!$C$8)+V1928/(1+B1928)^(4-Inputs!$C$8)+W1928/(1+B1928)^(5-Inputs!$C$8)+X1928/(1+B1928)^(6-Inputs!$C$8)+Y1928/(1+B1928)^(7-Inputs!$C$8)+Z1928/(1+B1928)^(8-Inputs!$C$8)+AA1928/(1+B1928)^(9-Inputs!$C$8)+AB1928/(1+B1928)^(10-Inputs!$C$8)+AE1928/(1+B1928)^(10-Inputs!$C$8)</x:f>
        <x:v>427906.0515532526</x:v>
      </x:c>
      <x:c r="AL1928" s="25" t="n">
        <x:f>(AK1928+AI1928)/Inputs!$C$13</x:f>
        <x:v>361.2765991653751</x:v>
      </x:c>
      <x:c r="AM1928" s="26" t="n">
        <x:f>IF(AL1928&gt;=Inputs!$C$7,1,0)</x:f>
        <x:v>1</x:v>
      </x:c>
      <x:c r="AN1928" s="26" t="n">
        <x:f>IF(Inputs!$C$7&lt;=(1-Inputs!$C$16)*AL1928,1,0)</x:f>
        <x:v>1</x:v>
      </x:c>
    </x:row>
    <x:row r="1929" ht="20" customHeight="1">
      <x:c r="A1929" s="16" t="n">
        <x:v>1924</x:v>
      </x:c>
      <x:c r="B1929" s="19" t="n">
        <x:v>0.08279401477798005</x:v>
      </x:c>
      <x:c r="C1929" s="24" t="n">
        <x:v>0.6468659897417126</x:v>
      </x:c>
      <x:c r="D1929" s="19" t="n">
        <x:v>0.022551037135757214</x:v>
      </x:c>
      <x:c r="E1929" s="19" t="n">
        <x:v>0.05534019746187624</x:v>
      </x:c>
      <x:c r="F1929" s="19" t="n">
        <x:v>-0.2039029869601211</x:v>
      </x:c>
      <x:c r="G1929" s="19" t="n">
        <x:v>-0.07595961697345899</x:v>
      </x:c>
      <x:c r="H1929" s="19" t="n">
        <x:v>0.7285436303082236</x:v>
      </x:c>
      <x:c r="I1929" s="19" t="n">
        <x:v>0.05334463518213511</x:v>
      </x:c>
      <x:c r="J1929" s="19" t="n">
        <x:v>0.0536843847812122</x:v>
      </x:c>
      <x:c r="K1929" s="19" t="n">
        <x:v>0.0551060427133973</x:v>
      </x:c>
      <x:c r="L1929" s="19" t="n">
        <x:v>0.05290067310370091</x:v>
      </x:c>
      <x:c r="M1929" s="19" t="n">
        <x:v>0.059427186201049836</x:v>
      </x:c>
      <x:c r="N1929" s="19" t="n">
        <x:v>0.07063369913219844</x:v>
      </x:c>
      <x:c r="O1929" s="19" t="n">
        <x:v>0.05596077857022806</x:v>
      </x:c>
      <x:c r="P1929" s="19" t="n">
        <x:v>0.0543782662445517</x:v>
      </x:c>
      <x:c r="Q1929" s="19" t="n">
        <x:v>0.048269179904883684</x:v>
      </x:c>
      <x:c r="R1929" s="19" t="n">
        <x:v>0.05614564211529682</x:v>
      </x:c>
      <x:c r="S1929" s="21" t="n">
        <x:v>8991.594710087109</x:v>
      </x:c>
      <x:c r="T1929" s="21" t="n">
        <x:v>14569.17129076357</x:v>
      </x:c>
      <x:c r="U1929" s="21" t="n">
        <x:v>18233.229662644037</x:v>
      </x:c>
      <x:c r="V1929" s="21" t="n">
        <x:v>22250.07312086487</x:v>
      </x:c>
      <x:c r="W1929" s="21" t="n">
        <x:v>26737.426813870028</x:v>
      </x:c>
      <x:c r="X1929" s="21" t="n">
        <x:v>28439.508564832948</x:v>
      </x:c>
      <x:c r="Y1929" s="21" t="n">
        <x:v>29741.95288138761</x:v>
      </x:c>
      <x:c r="Z1929" s="21" t="n">
        <x:v>30728.430987763815</x:v>
      </x:c>
      <x:c r="AA1929" s="21" t="n">
        <x:v>31410.225252059776</x:v>
      </x:c>
      <x:c r="AB1929" s="21" t="n">
        <x:v>31763.412331430565</x:v>
      </x:c>
      <x:c r="AC1929" s="21" t="n">
        <x:v>41430.537823605075</x:v>
      </x:c>
      <x:c r="AD1929" s="25" t="n">
        <x:f>AC1929*(1+Inputs!$C$14)*(1-Inputs!$C$14/Inputs!$C$15)</x:f>
        <x:v>32875.13176303062</x:v>
      </x:c>
      <x:c r="AE1929" s="25" t="n">
        <x:f>AD1929/(B1929-Inputs!$C$14)</x:f>
        <x:v>687850.3912204725</x:v>
      </x:c>
      <x:c r="AF1929" s="25" t="n">
        <x:f>S1929/(1+B1929)^1+T1929/(1+B1929)^2+U1929/(1+B1929)^3+V1929/(1+B1929)^4+W1929/(1+B1929)^5+X1929/(1+B1929)^6+Y1929/(1+B1929)^7+Z1929/(1+B1929)^8+AA1929/(1+B1929)^9+AB1929/(1+B1929)^10+AE1929/(1+B1929)^10</x:f>
        <x:v>460364.14931930613</x:v>
      </x:c>
      <x:c r="AG1929" s="25" t="n">
        <x:f>(AF1929+Inputs!$C$12)/Inputs!$C$13</x:f>
        <x:v>393.1452529842093</x:v>
      </x:c>
      <x:c r="AH1929" s="25" t="n">
        <x:f>(S1929+Inputs!$C$11)*Inputs!$C$8-Inputs!$C$11</x:f>
        <x:v>2337.3443710271113</x:v>
      </x:c>
      <x:c r="AI1929" s="25" t="n">
        <x:f>Inputs!$C$12+AH1929-Inputs!$C$10*Inputs!$C$13</x:f>
        <x:v>24655.259786227107</x:v>
      </x:c>
      <x:c r="AJ1929" s="25" t="n">
        <x:f>(S1929+Inputs!$C$11)*(1-Inputs!$C$8)</x:f>
        <x:v>6654.250339059998</x:v>
      </x:c>
      <x:c r="AK1929" s="25" t="n">
        <x:f>AJ1929/(1+B1929)^(1-Inputs!$C$8)+T1929/(1+B1929)^(2-Inputs!$C$8)+U1929/(1+B1929)^(3-Inputs!$C$8)+V1929/(1+B1929)^(4-Inputs!$C$8)+W1929/(1+B1929)^(5-Inputs!$C$8)+X1929/(1+B1929)^(6-Inputs!$C$8)+Y1929/(1+B1929)^(7-Inputs!$C$8)+Z1929/(1+B1929)^(8-Inputs!$C$8)+AA1929/(1+B1929)^(9-Inputs!$C$8)+AB1929/(1+B1929)^(10-Inputs!$C$8)+AE1929/(1+B1929)^(10-Inputs!$C$8)</x:f>
        <x:v>475603.25147695467</x:v>
      </x:c>
      <x:c r="AL1929" s="25" t="n">
        <x:f>(AK1929+AI1929)/Inputs!$C$13</x:f>
        <x:v>399.1699815569888</x:v>
      </x:c>
      <x:c r="AM1929" s="26" t="n">
        <x:f>IF(AL1929&gt;=Inputs!$C$7,1,0)</x:f>
        <x:v>1</x:v>
      </x:c>
      <x:c r="AN1929" s="26" t="n">
        <x:f>IF(Inputs!$C$7&lt;=(1-Inputs!$C$16)*AL1929,1,0)</x:f>
        <x:v>1</x:v>
      </x:c>
    </x:row>
    <x:row r="1930" ht="20" customHeight="1">
      <x:c r="A1930" s="16" t="n">
        <x:v>1925</x:v>
      </x:c>
      <x:c r="B1930" s="19" t="n">
        <x:v>0.0784422156809483</x:v>
      </x:c>
      <x:c r="C1930" s="24" t="n">
        <x:v>0.604128026859172</x:v>
      </x:c>
      <x:c r="D1930" s="19" t="n">
        <x:v>0.04551523947266816</x:v>
      </x:c>
      <x:c r="E1930" s="19" t="n">
        <x:v>0.05489410091556096</x:v>
      </x:c>
      <x:c r="F1930" s="19" t="n">
        <x:v>-0.20992974748612486</x:v>
      </x:c>
      <x:c r="G1930" s="19" t="n">
        <x:v>-0.08733059652602548</x:v>
      </x:c>
      <x:c r="H1930" s="19" t="n">
        <x:v>0.9467724285282486</x:v>
      </x:c>
      <x:c r="I1930" s="19" t="n">
        <x:v>0.061788423495744385</x:v>
      </x:c>
      <x:c r="J1930" s="19" t="n">
        <x:v>0.06381550692718178</x:v>
      </x:c>
      <x:c r="K1930" s="19" t="n">
        <x:v>0.05945167939893167</x:v>
      </x:c>
      <x:c r="L1930" s="19" t="n">
        <x:v>0.06310652566562226</x:v>
      </x:c>
      <x:c r="M1930" s="19" t="n">
        <x:v>0.06244186663931146</x:v>
      </x:c>
      <x:c r="N1930" s="19" t="n">
        <x:v>0.061616849418300035</x:v>
      </x:c>
      <x:c r="O1930" s="19" t="n">
        <x:v>0.07172682404477314</x:v>
      </x:c>
      <x:c r="P1930" s="19" t="n">
        <x:v>0.06477387514343377</x:v>
      </x:c>
      <x:c r="Q1930" s="19" t="n">
        <x:v>0.06944161023892889</x:v>
      </x:c>
      <x:c r="R1930" s="19" t="n">
        <x:v>0.05666957344093703</x:v>
      </x:c>
      <x:c r="S1930" s="21" t="n">
        <x:v>8908.879405180567</x:v>
      </x:c>
      <x:c r="T1930" s="21" t="n">
        <x:v>14740.964670445828</x:v>
      </x:c>
      <x:c r="U1930" s="21" t="n">
        <x:v>19073.463629711125</x:v>
      </x:c>
      <x:c r="V1930" s="21" t="n">
        <x:v>23995.500973183433</x:v>
      </x:c>
      <x:c r="W1930" s="21" t="n">
        <x:v>29603.090794779884</x:v>
      </x:c>
      <x:c r="X1930" s="21" t="n">
        <x:v>31911.945449813258</x:v>
      </x:c>
      <x:c r="Y1930" s="21" t="n">
        <x:v>33617.76453777701</x:v>
      </x:c>
      <x:c r="Z1930" s="21" t="n">
        <x:v>34946.54887877378</x:v>
      </x:c>
      <x:c r="AA1930" s="21" t="n">
        <x:v>35791.87983700988</x:v>
      </x:c>
      <x:c r="AB1930" s="21" t="n">
        <x:v>36131.926341266255</x:v>
      </x:c>
      <x:c r="AC1930" s="21" t="n">
        <x:v>47128.59957556469</x:v>
      </x:c>
      <x:c r="AD1930" s="25" t="n">
        <x:f>AC1930*(1+Inputs!$C$14)*(1-Inputs!$C$14/Inputs!$C$15)</x:f>
        <x:v>37396.543763210575</x:v>
      </x:c>
      <x:c r="AE1930" s="25" t="n">
        <x:f>AD1930/(B1930-Inputs!$C$14)</x:f>
        <x:v>860834.1719460441</x:v>
      </x:c>
      <x:c r="AF1930" s="25" t="n">
        <x:f>S1930/(1+B1930)^1+T1930/(1+B1930)^2+U1930/(1+B1930)^3+V1930/(1+B1930)^4+W1930/(1+B1930)^5+X1930/(1+B1930)^6+Y1930/(1+B1930)^7+Z1930/(1+B1930)^8+AA1930/(1+B1930)^9+AB1930/(1+B1930)^10+AE1930/(1+B1930)^10</x:f>
        <x:v>573022.948476781</x:v>
      </x:c>
      <x:c r="AG1930" s="25" t="n">
        <x:f>(AF1930+Inputs!$C$12)/Inputs!$C$13</x:f>
        <x:v>483.0387975605322</x:v>
      </x:c>
      <x:c r="AH1930" s="25" t="n">
        <x:f>(S1930+Inputs!$C$11)*Inputs!$C$8-Inputs!$C$11</x:f>
        <x:v>2298.592817221581</x:v>
      </x:c>
      <x:c r="AI1930" s="25" t="n">
        <x:f>Inputs!$C$12+AH1930-Inputs!$C$10*Inputs!$C$13</x:f>
        <x:v>24616.508232421576</x:v>
      </x:c>
      <x:c r="AJ1930" s="25" t="n">
        <x:f>(S1930+Inputs!$C$11)*(1-Inputs!$C$8)</x:f>
        <x:v>6610.286587958987</x:v>
      </x:c>
      <x:c r="AK1930" s="25" t="n">
        <x:f>AJ1930/(1+B1930)^(1-Inputs!$C$8)+T1930/(1+B1930)^(2-Inputs!$C$8)+U1930/(1+B1930)^(3-Inputs!$C$8)+V1930/(1+B1930)^(4-Inputs!$C$8)+W1930/(1+B1930)^(5-Inputs!$C$8)+X1930/(1+B1930)^(6-Inputs!$C$8)+Y1930/(1+B1930)^(7-Inputs!$C$8)+Z1930/(1+B1930)^(8-Inputs!$C$8)+AA1930/(1+B1930)^(9-Inputs!$C$8)+AB1930/(1+B1930)^(10-Inputs!$C$8)+AE1930/(1+B1930)^(10-Inputs!$C$8)</x:f>
        <x:v>591450.9403425622</x:v>
      </x:c>
      <x:c r="AL1930" s="25" t="n">
        <x:f>(AK1930+AI1930)/Inputs!$C$13</x:f>
        <x:v>491.57710773293223</x:v>
      </x:c>
      <x:c r="AM1930" s="26" t="n">
        <x:f>IF(AL1930&gt;=Inputs!$C$7,1,0)</x:f>
        <x:v>1</x:v>
      </x:c>
      <x:c r="AN1930" s="26" t="n">
        <x:f>IF(Inputs!$C$7&lt;=(1-Inputs!$C$16)*AL1930,1,0)</x:f>
        <x:v>1</x:v>
      </x:c>
    </x:row>
    <x:row r="1931" ht="20" customHeight="1">
      <x:c r="A1931" s="16" t="n">
        <x:v>1926</x:v>
      </x:c>
      <x:c r="B1931" s="19" t="n">
        <x:v>0.08166655654992293</x:v>
      </x:c>
      <x:c r="C1931" s="24" t="n">
        <x:v>0.7817310758357223</x:v>
      </x:c>
      <x:c r="D1931" s="19" t="n">
        <x:v>0.026241132208083686</x:v>
      </x:c>
      <x:c r="E1931" s="19" t="n">
        <x:v>0.05008440592199265</x:v>
      </x:c>
      <x:c r="F1931" s="19" t="n">
        <x:v>-0.14399096469878603</x:v>
      </x:c>
      <x:c r="G1931" s="19" t="n">
        <x:v>-0.08703836648582353</x:v>
      </x:c>
      <x:c r="H1931" s="19" t="n">
        <x:v>0.8158772705843091</x:v>
      </x:c>
      <x:c r="I1931" s="19" t="n">
        <x:v>0.0593389800496459</x:v>
      </x:c>
      <x:c r="J1931" s="19" t="n">
        <x:v>0.059773649158795475</x:v>
      </x:c>
      <x:c r="K1931" s="19" t="n">
        <x:v>0.06195966892283991</x:v>
      </x:c>
      <x:c r="L1931" s="19" t="n">
        <x:v>0.06267378125872597</x:v>
      </x:c>
      <x:c r="M1931" s="19" t="n">
        <x:v>0.06423694184331112</x:v>
      </x:c>
      <x:c r="N1931" s="19" t="n">
        <x:v>0.0531833102707094</x:v>
      </x:c>
      <x:c r="O1931" s="19" t="n">
        <x:v>0.054323749586798156</x:v>
      </x:c>
      <x:c r="P1931" s="19" t="n">
        <x:v>0.05215019746377607</x:v>
      </x:c>
      <x:c r="Q1931" s="19" t="n">
        <x:v>0.055405654067041045</x:v>
      </x:c>
      <x:c r="R1931" s="19" t="n">
        <x:v>0.05405864213191421</x:v>
      </x:c>
      <x:c r="S1931" s="21" t="n">
        <x:v>9992.702757226123</x:v>
      </x:c>
      <x:c r="T1931" s="21" t="n">
        <x:v>16011.717916178553</x:v>
      </x:c>
      <x:c r="U1931" s="21" t="n">
        <x:v>19740.389604891338</x:v>
      </x:c>
      <x:c r="V1931" s="21" t="n">
        <x:v>23747.286573081226</x:v>
      </x:c>
      <x:c r="W1931" s="21" t="n">
        <x:v>28247.72358385422</x:v>
      </x:c>
      <x:c r="X1931" s="21" t="n">
        <x:v>29929.939248266306</x:v>
      </x:c>
      <x:c r="Y1931" s="21" t="n">
        <x:v>31173.890590764455</x:v>
      </x:c>
      <x:c r="Z1931" s="21" t="n">
        <x:v>32139.89570837007</x:v>
      </x:c>
      <x:c r="AA1931" s="21" t="n">
        <x:v>32786.52254441889</x:v>
      </x:c>
      <x:c r="AB1931" s="21" t="n">
        <x:v>33097.59630193467</x:v>
      </x:c>
      <x:c r="AC1931" s="21" t="n">
        <x:v>43170.77778513217</x:v>
      </x:c>
      <x:c r="AD1931" s="25" t="n">
        <x:f>AC1931*(1+Inputs!$C$14)*(1-Inputs!$C$14/Inputs!$C$15)</x:f>
        <x:v>34256.01217250238</x:v>
      </x:c>
      <x:c r="AE1931" s="25" t="n">
        <x:f>AD1931/(B1931-Inputs!$C$14)</x:f>
        <x:v>734059.1358150885</x:v>
      </x:c>
      <x:c r="AF1931" s="25" t="n">
        <x:f>S1931/(1+B1931)^1+T1931/(1+B1931)^2+U1931/(1+B1931)^3+V1931/(1+B1931)^4+W1931/(1+B1931)^5+X1931/(1+B1931)^6+Y1931/(1+B1931)^7+Z1931/(1+B1931)^8+AA1931/(1+B1931)^9+AB1931/(1+B1931)^10+AE1931/(1+B1931)^10</x:f>
        <x:v>494859.8865061576</x:v>
      </x:c>
      <x:c r="AG1931" s="25" t="n">
        <x:f>(AF1931+Inputs!$C$12)/Inputs!$C$13</x:f>
        <x:v>420.67034744367396</x:v>
      </x:c>
      <x:c r="AH1931" s="25" t="n">
        <x:f>(S1931+Inputs!$C$11)*Inputs!$C$8-Inputs!$C$11</x:f>
        <x:v>2806.3566342073073</x:v>
      </x:c>
      <x:c r="AI1931" s="25" t="n">
        <x:f>Inputs!$C$12+AH1931-Inputs!$C$10*Inputs!$C$13</x:f>
        <x:v>25124.272049407307</x:v>
      </x:c>
      <x:c r="AJ1931" s="25" t="n">
        <x:f>(S1931+Inputs!$C$11)*(1-Inputs!$C$8)</x:f>
        <x:v>7186.346123018817</x:v>
      </x:c>
      <x:c r="AK1931" s="25" t="n">
        <x:f>AJ1931/(1+B1931)^(1-Inputs!$C$8)+T1931/(1+B1931)^(2-Inputs!$C$8)+U1931/(1+B1931)^(3-Inputs!$C$8)+V1931/(1+B1931)^(4-Inputs!$C$8)+W1931/(1+B1931)^(5-Inputs!$C$8)+X1931/(1+B1931)^(6-Inputs!$C$8)+Y1931/(1+B1931)^(7-Inputs!$C$8)+Z1931/(1+B1931)^(8-Inputs!$C$8)+AA1931/(1+B1931)^(9-Inputs!$C$8)+AB1931/(1+B1931)^(10-Inputs!$C$8)+AE1931/(1+B1931)^(10-Inputs!$C$8)</x:f>
        <x:v>510707.04309822654</x:v>
      </x:c>
      <x:c r="AL1931" s="25" t="n">
        <x:f>(AK1931+AI1931)/Inputs!$C$13</x:f>
        <x:v>427.55449706404596</x:v>
      </x:c>
      <x:c r="AM1931" s="26" t="n">
        <x:f>IF(AL1931&gt;=Inputs!$C$7,1,0)</x:f>
        <x:v>1</x:v>
      </x:c>
      <x:c r="AN1931" s="26" t="n">
        <x:f>IF(Inputs!$C$7&lt;=(1-Inputs!$C$16)*AL1931,1,0)</x:f>
        <x:v>1</x:v>
      </x:c>
    </x:row>
    <x:row r="1932" ht="20" customHeight="1">
      <x:c r="A1932" s="16" t="n">
        <x:v>1927</x:v>
      </x:c>
      <x:c r="B1932" s="19" t="n">
        <x:v>0.09616460322382275</x:v>
      </x:c>
      <x:c r="C1932" s="24" t="n">
        <x:v>0.8025645099999963</x:v>
      </x:c>
      <x:c r="D1932" s="19" t="n">
        <x:v>0.023204004318544948</x:v>
      </x:c>
      <x:c r="E1932" s="19" t="n">
        <x:v>0.03428989920440671</x:v>
      </x:c>
      <x:c r="F1932" s="19" t="n">
        <x:v>-0.14018836391531866</x:v>
      </x:c>
      <x:c r="G1932" s="19" t="n">
        <x:v>-0.058357116028848285</x:v>
      </x:c>
      <x:c r="H1932" s="19" t="n">
        <x:v>0.7731788398548645</x:v>
      </x:c>
      <x:c r="I1932" s="19" t="n">
        <x:v>0.06590014993687532</x:v>
      </x:c>
      <x:c r="J1932" s="19" t="n">
        <x:v>0.060422641417636674</x:v>
      </x:c>
      <x:c r="K1932" s="19" t="n">
        <x:v>0.060035720207550866</x:v>
      </x:c>
      <x:c r="L1932" s="19" t="n">
        <x:v>0.05630397425798378</x:v>
      </x:c>
      <x:c r="M1932" s="19" t="n">
        <x:v>0.06267164727528667</x:v>
      </x:c>
      <x:c r="N1932" s="19" t="n">
        <x:v>0.06115396575670616</x:v>
      </x:c>
      <x:c r="O1932" s="19" t="n">
        <x:v>0.05579362527688886</x:v>
      </x:c>
      <x:c r="P1932" s="19" t="n">
        <x:v>0.06131882530837515</x:v>
      </x:c>
      <x:c r="Q1932" s="19" t="n">
        <x:v>0.06678146174975495</x:v>
      </x:c>
      <x:c r="R1932" s="19" t="n">
        <x:v>0.055597145279829195</x:v>
      </x:c>
      <x:c r="S1932" s="21" t="n">
        <x:v>10154.931177102504</x:v>
      </x:c>
      <x:c r="T1932" s="21" t="n">
        <x:v>15989.192867243268</x:v>
      </x:c>
      <x:c r="U1932" s="21" t="n">
        <x:v>19303.041222390893</x:v>
      </x:c>
      <x:c r="V1932" s="21" t="n">
        <x:v>22835.576508478523</x:v>
      </x:c>
      <x:c r="W1932" s="21" t="n">
        <x:v>26745.19842542549</x:v>
      </x:c>
      <x:c r="X1932" s="21" t="n">
        <x:v>28070.97469291362</x:v>
      </x:c>
      <x:c r="Y1932" s="21" t="n">
        <x:v>29077.34009059897</x:v>
      </x:c>
      <x:c r="Z1932" s="21" t="n">
        <x:v>29868.925144112996</x:v>
      </x:c>
      <x:c r="AA1932" s="21" t="n">
        <x:v>30447.215705771992</x:v>
      </x:c>
      <x:c r="AB1932" s="21" t="n">
        <x:v>30784.2028523255</x:v>
      </x:c>
      <x:c r="AC1932" s="21" t="n">
        <x:v>40153.308068250655</x:v>
      </x:c>
      <x:c r="AD1932" s="25" t="n">
        <x:f>AC1932*(1+Inputs!$C$14)*(1-Inputs!$C$14/Inputs!$C$15)</x:f>
        <x:v>31861.64995215689</x:v>
      </x:c>
      <x:c r="AE1932" s="25" t="n">
        <x:f>AD1932/(B1932-Inputs!$C$14)</x:f>
        <x:v>520916.4822922816</x:v>
      </x:c>
      <x:c r="AF1932" s="25" t="n">
        <x:f>S1932/(1+B1932)^1+T1932/(1+B1932)^2+U1932/(1+B1932)^3+V1932/(1+B1932)^4+W1932/(1+B1932)^5+X1932/(1+B1932)^6+Y1932/(1+B1932)^7+Z1932/(1+B1932)^8+AA1932/(1+B1932)^9+AB1932/(1+B1932)^10+AE1932/(1+B1932)^10</x:f>
        <x:v>349332.51379259524</x:v>
      </x:c>
      <x:c r="AG1932" s="25" t="n">
        <x:f>(AF1932+Inputs!$C$12)/Inputs!$C$13</x:f>
        <x:v>304.55006688027345</x:v>
      </x:c>
      <x:c r="AH1932" s="25" t="n">
        <x:f>(S1932+Inputs!$C$11)*Inputs!$C$8-Inputs!$C$11</x:f>
        <x:v>2882.359537765831</x:v>
      </x:c>
      <x:c r="AI1932" s="25" t="n">
        <x:f>Inputs!$C$12+AH1932-Inputs!$C$10*Inputs!$C$13</x:f>
        <x:v>25200.274952965832</x:v>
      </x:c>
      <x:c r="AJ1932" s="25" t="n">
        <x:f>(S1932+Inputs!$C$11)*(1-Inputs!$C$8)</x:f>
        <x:v>7272.571639336674</x:v>
      </x:c>
      <x:c r="AK1932" s="25" t="n">
        <x:f>AJ1932/(1+B1932)^(1-Inputs!$C$8)+T1932/(1+B1932)^(2-Inputs!$C$8)+U1932/(1+B1932)^(3-Inputs!$C$8)+V1932/(1+B1932)^(4-Inputs!$C$8)+W1932/(1+B1932)^(5-Inputs!$C$8)+X1932/(1+B1932)^(6-Inputs!$C$8)+Y1932/(1+B1932)^(7-Inputs!$C$8)+Z1932/(1+B1932)^(8-Inputs!$C$8)+AA1932/(1+B1932)^(9-Inputs!$C$8)+AB1932/(1+B1932)^(10-Inputs!$C$8)+AE1932/(1+B1932)^(10-Inputs!$C$8)</x:f>
        <x:v>361942.1400322176</x:v>
      </x:c>
      <x:c r="AL1932" s="25" t="n">
        <x:f>(AK1932+AI1932)/Inputs!$C$13</x:f>
        <x:v>308.9115470706382</x:v>
      </x:c>
      <x:c r="AM1932" s="26" t="n">
        <x:f>IF(AL1932&gt;=Inputs!$C$7,1,0)</x:f>
        <x:v>1</x:v>
      </x:c>
      <x:c r="AN1932" s="26" t="n">
        <x:f>IF(Inputs!$C$7&lt;=(1-Inputs!$C$16)*AL1932,1,0)</x:f>
        <x:v>0</x:v>
      </x:c>
    </x:row>
    <x:row r="1933" ht="20" customHeight="1">
      <x:c r="A1933" s="16" t="n">
        <x:v>1928</x:v>
      </x:c>
      <x:c r="B1933" s="19" t="n">
        <x:v>0.08752199017270876</x:v>
      </x:c>
      <x:c r="C1933" s="24" t="n">
        <x:v>0.5839829292686147</x:v>
      </x:c>
      <x:c r="D1933" s="19" t="n">
        <x:v>0.039860473717753565</x:v>
      </x:c>
      <x:c r="E1933" s="19" t="n">
        <x:v>0.037243123008579175</x:v>
      </x:c>
      <x:c r="F1933" s="19" t="n">
        <x:v>-0.11458377620273155</x:v>
      </x:c>
      <x:c r="G1933" s="19" t="n">
        <x:v>-0.05505710098609427</x:v>
      </x:c>
      <x:c r="H1933" s="19" t="n">
        <x:v>0.6640703553029255</x:v>
      </x:c>
      <x:c r="I1933" s="19" t="n">
        <x:v>0.05296713796972995</x:v>
      </x:c>
      <x:c r="J1933" s="19" t="n">
        <x:v>0.06561507328214133</x:v>
      </x:c>
      <x:c r="K1933" s="19" t="n">
        <x:v>0.05266192134484413</x:v>
      </x:c>
      <x:c r="L1933" s="19" t="n">
        <x:v>0.05724813506628493</x:v>
      </x:c>
      <x:c r="M1933" s="19" t="n">
        <x:v>0.052497911806088954</x:v>
      </x:c>
      <x:c r="N1933" s="19" t="n">
        <x:v>0.056096868843818586</x:v>
      </x:c>
      <x:c r="O1933" s="19" t="n">
        <x:v>0.04847111404600469</x:v>
      </x:c>
      <x:c r="P1933" s="19" t="n">
        <x:v>0.05601387635257993</x:v>
      </x:c>
      <x:c r="Q1933" s="19" t="n">
        <x:v>0.04559873571894855</x:v>
      </x:c>
      <x:c r="R1933" s="19" t="n">
        <x:v>0.04741542779956831</x:v>
      </x:c>
      <x:c r="S1933" s="21" t="n">
        <x:v>10676.895838593362</x:v>
      </x:c>
      <x:c r="T1933" s="21" t="n">
        <x:v>16543.150501035103</x:v>
      </x:c>
      <x:c r="U1933" s="21" t="n">
        <x:v>19802.620492021626</x:v>
      </x:c>
      <x:c r="V1933" s="21" t="n">
        <x:v>23217.210923644343</x:v>
      </x:c>
      <x:c r="W1933" s="21" t="n">
        <x:v>27052.112667659185</x:v>
      </x:c>
      <x:c r="X1933" s="21" t="n">
        <x:v>28594.614602798945</x:v>
      </x:c>
      <x:c r="Y1933" s="21" t="n">
        <x:v>29818.633536913752</x:v>
      </x:c>
      <x:c r="Z1933" s="21" t="n">
        <x:v>30761.300447308346</x:v>
      </x:c>
      <x:c r="AA1933" s="21" t="n">
        <x:v>31421.65652386464</x:v>
      </x:c>
      <x:c r="AB1933" s="21" t="n">
        <x:v>31749.64087944113</x:v>
      </x:c>
      <x:c r="AC1933" s="21" t="n">
        <x:v>41412.57506014061</x:v>
      </x:c>
      <x:c r="AD1933" s="25" t="n">
        <x:f>AC1933*(1+Inputs!$C$14)*(1-Inputs!$C$14/Inputs!$C$15)</x:f>
        <x:v>32860.878310221575</x:v>
      </x:c>
      <x:c r="AE1933" s="25" t="n">
        <x:f>AD1933/(B1933-Inputs!$C$14)</x:f>
        <x:v>625659.4276447772</x:v>
      </x:c>
      <x:c r="AF1933" s="25" t="n">
        <x:f>S1933/(1+B1933)^1+T1933/(1+B1933)^2+U1933/(1+B1933)^3+V1933/(1+B1933)^4+W1933/(1+B1933)^5+X1933/(1+B1933)^6+Y1933/(1+B1933)^7+Z1933/(1+B1933)^8+AA1933/(1+B1933)^9+AB1933/(1+B1933)^10+AE1933/(1+B1933)^10</x:f>
        <x:v>422018.8470404234</x:v>
      </x:c>
      <x:c r="AG1933" s="25" t="n">
        <x:f>(AF1933+Inputs!$C$12)/Inputs!$C$13</x:f>
        <x:v>362.54848499557585</x:v>
      </x:c>
      <x:c r="AH1933" s="25" t="n">
        <x:f>(S1933+Inputs!$C$11)*Inputs!$C$8-Inputs!$C$11</x:f>
        <x:v>3126.8964065738764</x:v>
      </x:c>
      <x:c r="AI1933" s="25" t="n">
        <x:f>Inputs!$C$12+AH1933-Inputs!$C$10*Inputs!$C$13</x:f>
        <x:v>25444.811821773874</x:v>
      </x:c>
      <x:c r="AJ1933" s="25" t="n">
        <x:f>(S1933+Inputs!$C$11)*(1-Inputs!$C$8)</x:f>
        <x:v>7549.999432019486</x:v>
      </x:c>
      <x:c r="AK1933" s="25" t="n">
        <x:f>AJ1933/(1+B1933)^(1-Inputs!$C$8)+T1933/(1+B1933)^(2-Inputs!$C$8)+U1933/(1+B1933)^(3-Inputs!$C$8)+V1933/(1+B1933)^(4-Inputs!$C$8)+W1933/(1+B1933)^(5-Inputs!$C$8)+X1933/(1+B1933)^(6-Inputs!$C$8)+Y1933/(1+B1933)^(7-Inputs!$C$8)+Z1933/(1+B1933)^(8-Inputs!$C$8)+AA1933/(1+B1933)^(9-Inputs!$C$8)+AB1933/(1+B1933)^(10-Inputs!$C$8)+AE1933/(1+B1933)^(10-Inputs!$C$8)</x:f>
        <x:v>435947.1199521506</x:v>
      </x:c>
      <x:c r="AL1933" s="25" t="n">
        <x:f>(AK1933+AI1933)/Inputs!$C$13</x:f>
        <x:v>368.1572721905147</x:v>
      </x:c>
      <x:c r="AM1933" s="26" t="n">
        <x:f>IF(AL1933&gt;=Inputs!$C$7,1,0)</x:f>
        <x:v>1</x:v>
      </x:c>
      <x:c r="AN1933" s="26" t="n">
        <x:f>IF(Inputs!$C$7&lt;=(1-Inputs!$C$16)*AL1933,1,0)</x:f>
        <x:v>1</x:v>
      </x:c>
    </x:row>
    <x:row r="1934" ht="20" customHeight="1">
      <x:c r="A1934" s="16" t="n">
        <x:v>1929</x:v>
      </x:c>
      <x:c r="B1934" s="19" t="n">
        <x:v>0.09352271234303033</x:v>
      </x:c>
      <x:c r="C1934" s="24" t="n">
        <x:v>0.4058818277926832</x:v>
      </x:c>
      <x:c r="D1934" s="19" t="n">
        <x:v>0.016724812694893388</x:v>
      </x:c>
      <x:c r="E1934" s="19" t="n">
        <x:v>0.0529148042613312</x:v>
      </x:c>
      <x:c r="F1934" s="19" t="n">
        <x:v>-0.12343094161075102</x:v>
      </x:c>
      <x:c r="G1934" s="19" t="n">
        <x:v>-0.08663398770523656</x:v>
      </x:c>
      <x:c r="H1934" s="19" t="n">
        <x:v>0.6765431633704395</x:v>
      </x:c>
      <x:c r="I1934" s="19" t="n">
        <x:v>0.07026394810429223</x:v>
      </x:c>
      <x:c r="J1934" s="19" t="n">
        <x:v>0.06920661864416047</x:v>
      </x:c>
      <x:c r="K1934" s="19" t="n">
        <x:v>0.07124670041724926</x:v>
      </x:c>
      <x:c r="L1934" s="19" t="n">
        <x:v>0.07100193181902001</x:v>
      </x:c>
      <x:c r="M1934" s="19" t="n">
        <x:v>0.06896530981637283</x:v>
      </x:c>
      <x:c r="N1934" s="19" t="n">
        <x:v>0.06900688652380382</x:v>
      </x:c>
      <x:c r="O1934" s="19" t="n">
        <x:v>0.06933625089941302</x:v>
      </x:c>
      <x:c r="P1934" s="19" t="n">
        <x:v>0.07405950117925045</x:v>
      </x:c>
      <x:c r="Q1934" s="19" t="n">
        <x:v>0.07108410874541846</x:v>
      </x:c>
      <x:c r="R1934" s="19" t="n">
        <x:v>0.06784417295957951</x:v>
      </x:c>
      <x:c r="S1934" s="21" t="n">
        <x:v>10326.183763731555</x:v>
      </x:c>
      <x:c r="T1934" s="21" t="n">
        <x:v>15991.193301458079</x:v>
      </x:c>
      <x:c r="U1934" s="21" t="n">
        <x:v>19022.301184187643</x:v>
      </x:c>
      <x:c r="V1934" s="21" t="n">
        <x:v>22125.45656536818</x:v>
      </x:c>
      <x:c r="W1934" s="21" t="n">
        <x:v>25556.177314060184</x:v>
      </x:c>
      <x:c r="X1934" s="21" t="n">
        <x:v>26989.641917922596</x:v>
      </x:c>
      <x:c r="Y1934" s="21" t="n">
        <x:v>28122.904165953307</x:v>
      </x:c>
      <x:c r="Z1934" s="21" t="n">
        <x:v>29034.699361583527</x:v>
      </x:c>
      <x:c r="AA1934" s="21" t="n">
        <x:v>29701.823449064217</x:v>
      </x:c>
      <x:c r="AB1934" s="21" t="n">
        <x:v>30088.27353016214</x:v>
      </x:c>
      <x:c r="AC1934" s="21" t="n">
        <x:v>39245.57416977671</x:v>
      </x:c>
      <x:c r="AD1934" s="25" t="n">
        <x:f>AC1934*(1+Inputs!$C$14)*(1-Inputs!$C$14/Inputs!$C$15)</x:f>
        <x:v>31141.363103717813</x:v>
      </x:c>
      <x:c r="AE1934" s="25" t="n">
        <x:f>AD1934/(B1934-Inputs!$C$14)</x:f>
        <x:v>532124.3984930671</x:v>
      </x:c>
      <x:c r="AF1934" s="25" t="n">
        <x:f>S1934/(1+B1934)^1+T1934/(1+B1934)^2+U1934/(1+B1934)^3+V1934/(1+B1934)^4+W1934/(1+B1934)^5+X1934/(1+B1934)^6+Y1934/(1+B1934)^7+Z1934/(1+B1934)^8+AA1934/(1+B1934)^9+AB1934/(1+B1934)^10+AE1934/(1+B1934)^10</x:f>
        <x:v>357433.99274891627</x:v>
      </x:c>
      <x:c r="AG1934" s="25" t="n">
        <x:f>(AF1934+Inputs!$C$12)/Inputs!$C$13</x:f>
        <x:v>311.01445905505784</x:v>
      </x:c>
      <x:c r="AH1934" s="25" t="n">
        <x:f>(S1934+Inputs!$C$11)*Inputs!$C$8-Inputs!$C$11</x:f>
        <x:v>2962.590201638619</x:v>
      </x:c>
      <x:c r="AI1934" s="25" t="n">
        <x:f>Inputs!$C$12+AH1934-Inputs!$C$10*Inputs!$C$13</x:f>
        <x:v>25280.505616838615</x:v>
      </x:c>
      <x:c r="AJ1934" s="25" t="n">
        <x:f>(S1934+Inputs!$C$11)*(1-Inputs!$C$8)</x:f>
        <x:v>7363.593562092937</x:v>
      </x:c>
      <x:c r="AK1934" s="25" t="n">
        <x:f>AJ1934/(1+B1934)^(1-Inputs!$C$8)+T1934/(1+B1934)^(2-Inputs!$C$8)+U1934/(1+B1934)^(3-Inputs!$C$8)+V1934/(1+B1934)^(4-Inputs!$C$8)+W1934/(1+B1934)^(5-Inputs!$C$8)+X1934/(1+B1934)^(6-Inputs!$C$8)+Y1934/(1+B1934)^(7-Inputs!$C$8)+Z1934/(1+B1934)^(8-Inputs!$C$8)+AA1934/(1+B1934)^(9-Inputs!$C$8)+AB1934/(1+B1934)^(10-Inputs!$C$8)+AE1934/(1+B1934)^(10-Inputs!$C$8)</x:f>
        <x:v>369898.0867004518</x:v>
      </x:c>
      <x:c r="AL1934" s="25" t="n">
        <x:f>(AK1934+AI1934)/Inputs!$C$13</x:f>
        <x:v>315.3238332891094</x:v>
      </x:c>
      <x:c r="AM1934" s="26" t="n">
        <x:f>IF(AL1934&gt;=Inputs!$C$7,1,0)</x:f>
        <x:v>1</x:v>
      </x:c>
      <x:c r="AN1934" s="26" t="n">
        <x:f>IF(Inputs!$C$7&lt;=(1-Inputs!$C$16)*AL1934,1,0)</x:f>
        <x:v>0</x:v>
      </x:c>
    </x:row>
    <x:row r="1935" ht="20" customHeight="1">
      <x:c r="A1935" s="16" t="n">
        <x:v>1930</x:v>
      </x:c>
      <x:c r="B1935" s="19" t="n">
        <x:v>0.09939887046391481</x:v>
      </x:c>
      <x:c r="C1935" s="24" t="n">
        <x:v>0.22362549966575784</x:v>
      </x:c>
      <x:c r="D1935" s="19" t="n">
        <x:v>0.02663052079692392</x:v>
      </x:c>
      <x:c r="E1935" s="19" t="n">
        <x:v>0.052123744262555935</x:v>
      </x:c>
      <x:c r="F1935" s="19" t="n">
        <x:v>-0.23207148914891493</x:v>
      </x:c>
      <x:c r="G1935" s="19" t="n">
        <x:v>-0.09317997622424457</x:v>
      </x:c>
      <x:c r="H1935" s="19" t="n">
        <x:v>0.9624446826231008</x:v>
      </x:c>
      <x:c r="I1935" s="19" t="n">
        <x:v>0.055674424551135644</x:v>
      </x:c>
      <x:c r="J1935" s="19" t="n">
        <x:v>0.0687861116280294</x:v>
      </x:c>
      <x:c r="K1935" s="19" t="n">
        <x:v>0.06775255591331301</x:v>
      </x:c>
      <x:c r="L1935" s="19" t="n">
        <x:v>0.05779192640249789</x:v>
      </x:c>
      <x:c r="M1935" s="19" t="n">
        <x:v>0.061626806471848566</x:v>
      </x:c>
      <x:c r="N1935" s="19" t="n">
        <x:v>0.06524145613870473</x:v>
      </x:c>
      <x:c r="O1935" s="19" t="n">
        <x:v>0.05584983138466783</x:v>
      </x:c>
      <x:c r="P1935" s="19" t="n">
        <x:v>0.0708802895241604</x:v>
      </x:c>
      <x:c r="Q1935" s="19" t="n">
        <x:v>0.061716270711227705</x:v>
      </x:c>
      <x:c r="R1935" s="19" t="n">
        <x:v>0.06162212483839198</x:v>
      </x:c>
      <x:c r="S1935" s="21" t="n">
        <x:v>8466.799526992765</x:v>
      </x:c>
      <x:c r="T1935" s="21" t="n">
        <x:v>13621.90840003174</x:v>
      </x:c>
      <x:c r="U1935" s="21" t="n">
        <x:v>17201.22598164102</x:v>
      </x:c>
      <x:c r="V1935" s="21" t="n">
        <x:v>21138.787014999147</x:v>
      </x:c>
      <x:c r="W1935" s="21" t="n">
        <x:v>25411.392553274076</x:v>
      </x:c>
      <x:c r="X1935" s="21" t="n">
        <x:v>27151.601142311567</x:v>
      </x:c>
      <x:c r="Y1935" s="21" t="n">
        <x:v>28388.304258926215</x:v>
      </x:c>
      <x:c r="Z1935" s="21" t="n">
        <x:v>29361.25176658653</x:v>
      </x:c>
      <x:c r="AA1935" s="21" t="n">
        <x:v>30089.85997250945</x:v>
      </x:c>
      <x:c r="AB1935" s="21" t="n">
        <x:v>30500.869843602923</x:v>
      </x:c>
      <x:c r="AC1935" s="21" t="n">
        <x:v>39783.743274264685</x:v>
      </x:c>
      <x:c r="AD1935" s="25" t="n">
        <x:f>AC1935*(1+Inputs!$C$14)*(1-Inputs!$C$14/Inputs!$C$15)</x:f>
        <x:v>31568.400288129025</x:v>
      </x:c>
      <x:c r="AE1935" s="25" t="n">
        <x:f>AD1935/(B1935-Inputs!$C$14)</x:f>
        <x:v>490201.1488822312</x:v>
      </x:c>
      <x:c r="AF1935" s="25" t="n">
        <x:f>S1935/(1+B1935)^1+T1935/(1+B1935)^2+U1935/(1+B1935)^3+V1935/(1+B1935)^4+W1935/(1+B1935)^5+X1935/(1+B1935)^6+Y1935/(1+B1935)^7+Z1935/(1+B1935)^8+AA1935/(1+B1935)^9+AB1935/(1+B1935)^10+AE1935/(1+B1935)^10</x:f>
        <x:v>320642.5285841611</x:v>
      </x:c>
      <x:c r="AG1935" s="25" t="n">
        <x:f>(AF1935+Inputs!$C$12)/Inputs!$C$13</x:f>
        <x:v>281.657541098746</x:v>
      </x:c>
      <x:c r="AH1935" s="25" t="n">
        <x:f>(S1935+Inputs!$C$11)*Inputs!$C$8-Inputs!$C$11</x:f>
        <x:v>2091.481422234967</x:v>
      </x:c>
      <x:c r="AI1935" s="25" t="n">
        <x:f>Inputs!$C$12+AH1935-Inputs!$C$10*Inputs!$C$13</x:f>
        <x:v>24409.396837434964</x:v>
      </x:c>
      <x:c r="AJ1935" s="25" t="n">
        <x:f>(S1935+Inputs!$C$11)*(1-Inputs!$C$8)</x:f>
        <x:v>6375.318104757799</x:v>
      </x:c>
      <x:c r="AK1935" s="25" t="n">
        <x:f>AJ1935/(1+B1935)^(1-Inputs!$C$8)+T1935/(1+B1935)^(2-Inputs!$C$8)+U1935/(1+B1935)^(3-Inputs!$C$8)+V1935/(1+B1935)^(4-Inputs!$C$8)+W1935/(1+B1935)^(5-Inputs!$C$8)+X1935/(1+B1935)^(6-Inputs!$C$8)+Y1935/(1+B1935)^(7-Inputs!$C$8)+Z1935/(1+B1935)^(8-Inputs!$C$8)+AA1935/(1+B1935)^(9-Inputs!$C$8)+AB1935/(1+B1935)^(10-Inputs!$C$8)+AE1935/(1+B1935)^(10-Inputs!$C$8)</x:f>
        <x:v>333209.77389324293</x:v>
      </x:c>
      <x:c r="AL1935" s="25" t="n">
        <x:f>(AK1935+AI1935)/Inputs!$C$13</x:f>
        <x:v>285.3541410510661</x:v>
      </x:c>
      <x:c r="AM1935" s="26" t="n">
        <x:f>IF(AL1935&gt;=Inputs!$C$7,1,0)</x:f>
        <x:v>1</x:v>
      </x:c>
      <x:c r="AN1935" s="26" t="n">
        <x:f>IF(Inputs!$C$7&lt;=(1-Inputs!$C$16)*AL1935,1,0)</x:f>
        <x:v>0</x:v>
      </x:c>
    </x:row>
    <x:row r="1936" ht="20" customHeight="1">
      <x:c r="A1936" s="16" t="n">
        <x:v>1931</x:v>
      </x:c>
      <x:c r="B1936" s="19" t="n">
        <x:v>0.07766027389031177</x:v>
      </x:c>
      <x:c r="C1936" s="24" t="n">
        <x:v>0.4059782237772822</x:v>
      </x:c>
      <x:c r="D1936" s="19" t="n">
        <x:v>0.021316855230564615</x:v>
      </x:c>
      <x:c r="E1936" s="19" t="n">
        <x:v>0.036878878681286836</x:v>
      </x:c>
      <x:c r="F1936" s="19" t="n">
        <x:v>-0.18841653948827458</x:v>
      </x:c>
      <x:c r="G1936" s="19" t="n">
        <x:v>-0.06335819339696343</x:v>
      </x:c>
      <x:c r="H1936" s="19" t="n">
        <x:v>0.7752586448922614</x:v>
      </x:c>
      <x:c r="I1936" s="19" t="n">
        <x:v>0.051896946082082424</x:v>
      </x:c>
      <x:c r="J1936" s="19" t="n">
        <x:v>0.04614692759155673</x:v>
      </x:c>
      <x:c r="K1936" s="19" t="n">
        <x:v>0.05965988591961263</x:v>
      </x:c>
      <x:c r="L1936" s="19" t="n">
        <x:v>0.05668275446385792</x:v>
      </x:c>
      <x:c r="M1936" s="19" t="n">
        <x:v>0.07145724805487474</x:v>
      </x:c>
      <x:c r="N1936" s="19" t="n">
        <x:v>0.06305951968057912</x:v>
      </x:c>
      <x:c r="O1936" s="19" t="n">
        <x:v>0.05852935758855096</x:v>
      </x:c>
      <x:c r="P1936" s="19" t="n">
        <x:v>0.05527910775760006</x:v>
      </x:c>
      <x:c r="Q1936" s="19" t="n">
        <x:v>0.06313425195614969</x:v>
      </x:c>
      <x:c r="R1936" s="19" t="n">
        <x:v>0.06629859140841177</x:v>
      </x:c>
      <x:c r="S1936" s="21" t="n">
        <x:v>9291.379637907576</x:v>
      </x:c>
      <x:c r="T1936" s="21" t="n">
        <x:v>14538.505725372852</x:v>
      </x:c>
      <x:c r="U1936" s="21" t="n">
        <x:v>17529.619268941307</x:v>
      </x:c>
      <x:c r="V1936" s="21" t="n">
        <x:v>20750.514723120905</x:v>
      </x:c>
      <x:c r="W1936" s="21" t="n">
        <x:v>24252.126265841154</x:v>
      </x:c>
      <x:c r="X1936" s="21" t="n">
        <x:v>25577.126448736406</x:v>
      </x:c>
      <x:c r="Y1936" s="21" t="n">
        <x:v>26540.167245107183</x:v>
      </x:c>
      <x:c r="Z1936" s="21" t="n">
        <x:v>27324.278746433964</x:v>
      </x:c>
      <x:c r="AA1936" s="21" t="n">
        <x:v>27920.62436985174</x:v>
      </x:c>
      <x:c r="AB1936" s="21" t="n">
        <x:v>28328.903348159965</x:v>
      </x:c>
      <x:c r="AC1936" s="21" t="n">
        <x:v>36950.74349759995</x:v>
      </x:c>
      <x:c r="AD1936" s="25" t="n">
        <x:f>AC1936*(1+Inputs!$C$14)*(1-Inputs!$C$14/Inputs!$C$15)</x:f>
        <x:v>29320.414965345553</x:v>
      </x:c>
      <x:c r="AE1936" s="25" t="n">
        <x:f>AD1936/(B1936-Inputs!$C$14)</x:f>
        <x:v>687300.2044181502</x:v>
      </x:c>
      <x:c r="AF1936" s="25" t="n">
        <x:f>S1936/(1+B1936)^1+T1936/(1+B1936)^2+U1936/(1+B1936)^3+V1936/(1+B1936)^4+W1936/(1+B1936)^5+X1936/(1+B1936)^6+Y1936/(1+B1936)^7+Z1936/(1+B1936)^8+AA1936/(1+B1936)^9+AB1936/(1+B1936)^10+AE1936/(1+B1936)^10</x:f>
        <x:v>467274.9245397658</x:v>
      </x:c>
      <x:c r="AG1936" s="25" t="n">
        <x:f>(AF1936+Inputs!$C$12)/Inputs!$C$13</x:f>
        <x:v>398.6595500030243</x:v>
      </x:c>
      <x:c r="AH1936" s="25" t="n">
        <x:f>(S1936+Inputs!$C$11)*Inputs!$C$8-Inputs!$C$11</x:f>
        <x:v>2477.7915563895767</x:v>
      </x:c>
      <x:c r="AI1936" s="25" t="n">
        <x:f>Inputs!$C$12+AH1936-Inputs!$C$10*Inputs!$C$13</x:f>
        <x:v>24795.706971589578</x:v>
      </x:c>
      <x:c r="AJ1936" s="25" t="n">
        <x:f>(S1936+Inputs!$C$11)*(1-Inputs!$C$8)</x:f>
        <x:v>6813.588081518</x:v>
      </x:c>
      <x:c r="AK1936" s="25" t="n">
        <x:f>AJ1936/(1+B1936)^(1-Inputs!$C$8)+T1936/(1+B1936)^(2-Inputs!$C$8)+U1936/(1+B1936)^(3-Inputs!$C$8)+V1936/(1+B1936)^(4-Inputs!$C$8)+W1936/(1+B1936)^(5-Inputs!$C$8)+X1936/(1+B1936)^(6-Inputs!$C$8)+Y1936/(1+B1936)^(7-Inputs!$C$8)+Z1936/(1+B1936)^(8-Inputs!$C$8)+AA1936/(1+B1936)^(9-Inputs!$C$8)+AB1936/(1+B1936)^(10-Inputs!$C$8)+AE1936/(1+B1936)^(10-Inputs!$C$8)</x:f>
        <x:v>481557.09373570414</x:v>
      </x:c>
      <x:c r="AL1936" s="25" t="n">
        <x:f>(AK1936+AI1936)/Inputs!$C$13</x:f>
        <x:v>404.03278218953875</x:v>
      </x:c>
      <x:c r="AM1936" s="26" t="n">
        <x:f>IF(AL1936&gt;=Inputs!$C$7,1,0)</x:f>
        <x:v>1</x:v>
      </x:c>
      <x:c r="AN1936" s="26" t="n">
        <x:f>IF(Inputs!$C$7&lt;=(1-Inputs!$C$16)*AL1936,1,0)</x:f>
        <x:v>1</x:v>
      </x:c>
    </x:row>
    <x:row r="1937" ht="20" customHeight="1">
      <x:c r="A1937" s="16" t="n">
        <x:v>1932</x:v>
      </x:c>
      <x:c r="B1937" s="19" t="n">
        <x:v>0.08220625981887776</x:v>
      </x:c>
      <x:c r="C1937" s="24" t="n">
        <x:v>0.7198333345160961</x:v>
      </x:c>
      <x:c r="D1937" s="19" t="n">
        <x:v>0.03664965540249767</x:v>
      </x:c>
      <x:c r="E1937" s="19" t="n">
        <x:v>0.04384201197510691</x:v>
      </x:c>
      <x:c r="F1937" s="19" t="n">
        <x:v>-0.1697438490878983</x:v>
      </x:c>
      <x:c r="G1937" s="19" t="n">
        <x:v>-0.07647127296266205</x:v>
      </x:c>
      <x:c r="H1937" s="19" t="n">
        <x:v>0.7827947012004586</x:v>
      </x:c>
      <x:c r="I1937" s="19" t="n">
        <x:v>0.06495555981644316</x:v>
      </x:c>
      <x:c r="J1937" s="19" t="n">
        <x:v>0.07074058296782254</x:v>
      </x:c>
      <x:c r="K1937" s="19" t="n">
        <x:v>0.06331591041351317</x:v>
      </x:c>
      <x:c r="L1937" s="19" t="n">
        <x:v>0.059485332998843884</x:v>
      </x:c>
      <x:c r="M1937" s="19" t="n">
        <x:v>0.06329619103537766</x:v>
      </x:c>
      <x:c r="N1937" s="19" t="n">
        <x:v>0.06393977284060952</x:v>
      </x:c>
      <x:c r="O1937" s="19" t="n">
        <x:v>0.06570030959277914</x:v>
      </x:c>
      <x:c r="P1937" s="19" t="n">
        <x:v>0.061362715874610105</x:v>
      </x:c>
      <x:c r="Q1937" s="19" t="n">
        <x:v>0.05955472399654923</x:v>
      </x:c>
      <x:c r="R1937" s="19" t="n">
        <x:v>0.06357868841441246</x:v>
      </x:c>
      <x:c r="S1937" s="21" t="n">
        <x:v>9600.555897805205</x:v>
      </x:c>
      <x:c r="T1937" s="21" t="n">
        <x:v>15480.335531786273</x:v>
      </x:c>
      <x:c r="U1937" s="21" t="n">
        <x:v>19298.76770521902</x:v>
      </x:c>
      <x:c r="V1937" s="21" t="n">
        <x:v>23440.196284310943</x:v>
      </x:c>
      <x:c r="W1937" s="21" t="n">
        <x:v>28079.089100328885</x:v>
      </x:c>
      <x:c r="X1937" s="21" t="n">
        <x:v>29864.950670445545</x:v>
      </x:c>
      <x:c r="Y1937" s="21" t="n">
        <x:v>31219.67387890844</x:v>
      </x:c>
      <x:c r="Z1937" s="21" t="n">
        <x:v>32272.967966366155</x:v>
      </x:c>
      <x:c r="AA1937" s="21" t="n">
        <x:v>32971.92859386097</x:v>
      </x:c>
      <x:c r="AB1937" s="21" t="n">
        <x:v>33300.074958111356</x:v>
      </x:c>
      <x:c r="AC1937" s="21" t="n">
        <x:v>43434.880380145245</x:v>
      </x:c>
      <x:c r="AD1937" s="25" t="n">
        <x:f>AC1937*(1+Inputs!$C$14)*(1-Inputs!$C$14/Inputs!$C$15)</x:f>
        <x:v>34465.577581645244</x:v>
      </x:c>
      <x:c r="AE1937" s="25" t="n">
        <x:f>AD1937/(B1937-Inputs!$C$14)</x:f>
        <x:v>730106.0858005632</x:v>
      </x:c>
      <x:c r="AF1937" s="25" t="n">
        <x:f>S1937/(1+B1937)^1+T1937/(1+B1937)^2+U1937/(1+B1937)^3+V1937/(1+B1937)^4+W1937/(1+B1937)^5+X1937/(1+B1937)^6+Y1937/(1+B1937)^7+Z1937/(1+B1937)^8+AA1937/(1+B1937)^9+AB1937/(1+B1937)^10+AE1937/(1+B1937)^10</x:f>
        <x:v>489679.3055565947</x:v>
      </x:c>
      <x:c r="AG1937" s="25" t="n">
        <x:f>(AF1937+Inputs!$C$12)/Inputs!$C$13</x:f>
        <x:v>416.5366198697645</x:v>
      </x:c>
      <x:c r="AH1937" s="25" t="n">
        <x:f>(S1937+Inputs!$C$11)*Inputs!$C$8-Inputs!$C$11</x:f>
        <x:v>2622.638516506</x:v>
      </x:c>
      <x:c r="AI1937" s="25" t="n">
        <x:f>Inputs!$C$12+AH1937-Inputs!$C$10*Inputs!$C$13</x:f>
        <x:v>24940.553931705996</x:v>
      </x:c>
      <x:c r="AJ1937" s="25" t="n">
        <x:f>(S1937+Inputs!$C$11)*(1-Inputs!$C$8)</x:f>
        <x:v>6977.917381299205</x:v>
      </x:c>
      <x:c r="AK1937" s="25" t="n">
        <x:f>AJ1937/(1+B1937)^(1-Inputs!$C$8)+T1937/(1+B1937)^(2-Inputs!$C$8)+U1937/(1+B1937)^(3-Inputs!$C$8)+V1937/(1+B1937)^(4-Inputs!$C$8)+W1937/(1+B1937)^(5-Inputs!$C$8)+X1937/(1+B1937)^(6-Inputs!$C$8)+Y1937/(1+B1937)^(7-Inputs!$C$8)+Z1937/(1+B1937)^(8-Inputs!$C$8)+AA1937/(1+B1937)^(9-Inputs!$C$8)+AB1937/(1+B1937)^(10-Inputs!$C$8)+AE1937/(1+B1937)^(10-Inputs!$C$8)</x:f>
        <x:v>505627.9987551024</x:v>
      </x:c>
      <x:c r="AL1937" s="25" t="n">
        <x:f>(AK1937+AI1937)/Inputs!$C$13</x:f>
        <x:v>423.3551946091571</x:v>
      </x:c>
      <x:c r="AM1937" s="26" t="n">
        <x:f>IF(AL1937&gt;=Inputs!$C$7,1,0)</x:f>
        <x:v>1</x:v>
      </x:c>
      <x:c r="AN1937" s="26" t="n">
        <x:f>IF(Inputs!$C$7&lt;=(1-Inputs!$C$16)*AL1937,1,0)</x:f>
        <x:v>1</x:v>
      </x:c>
    </x:row>
    <x:row r="1938" ht="20" customHeight="1">
      <x:c r="A1938" s="16" t="n">
        <x:v>1933</x:v>
      </x:c>
      <x:c r="B1938" s="19" t="n">
        <x:v>0.0874587110628257</x:v>
      </x:c>
      <x:c r="C1938" s="24" t="n">
        <x:v>0.111108100021994</x:v>
      </x:c>
      <x:c r="D1938" s="19" t="n">
        <x:v>0.0328713762645279</x:v>
      </x:c>
      <x:c r="E1938" s="19" t="n">
        <x:v>0.0415720925061433</x:v>
      </x:c>
      <x:c r="F1938" s="19" t="n">
        <x:v>-0.19921626657072583</x:v>
      </x:c>
      <x:c r="G1938" s="19" t="n">
        <x:v>-0.09900900879424454</x:v>
      </x:c>
      <x:c r="H1938" s="19" t="n">
        <x:v>0.9331344039762541</x:v>
      </x:c>
      <x:c r="I1938" s="19" t="n">
        <x:v>0.07241072203440922</x:v>
      </x:c>
      <x:c r="J1938" s="19" t="n">
        <x:v>0.06865525713665534</x:v>
      </x:c>
      <x:c r="K1938" s="19" t="n">
        <x:v>0.07655925754879832</x:v>
      </x:c>
      <x:c r="L1938" s="19" t="n">
        <x:v>0.0773639367024282</x:v>
      </x:c>
      <x:c r="M1938" s="19" t="n">
        <x:v>0.07161085216257675</x:v>
      </x:c>
      <x:c r="N1938" s="19" t="n">
        <x:v>0.07003994107720588</x:v>
      </x:c>
      <x:c r="O1938" s="19" t="n">
        <x:v>0.06768299571253351</x:v>
      </x:c>
      <x:c r="P1938" s="19" t="n">
        <x:v>0.06724925232994906</x:v>
      </x:c>
      <x:c r="Q1938" s="19" t="n">
        <x:v>0.06599619537560443</x:v>
      </x:c>
      <x:c r="R1938" s="19" t="n">
        <x:v>0.07271913324988533</x:v>
      </x:c>
      <x:c r="S1938" s="21" t="n">
        <x:v>8982.92413177183</x:v>
      </x:c>
      <x:c r="T1938" s="21" t="n">
        <x:v>14155.39181675268</x:v>
      </x:c>
      <x:c r="U1938" s="21" t="n">
        <x:v>17368.035721685243</x:v>
      </x:c>
      <x:c r="V1938" s="21" t="n">
        <x:v>20809.914508015758</x:v>
      </x:c>
      <x:c r="W1938" s="21" t="n">
        <x:v>24542.78375037223</x:v>
      </x:c>
      <x:c r="X1938" s="21" t="n">
        <x:v>26167.71756155444</x:v>
      </x:c>
      <x:c r="Y1938" s="21" t="n">
        <x:v>27345.489712622733</x:v>
      </x:c>
      <x:c r="Z1938" s="21" t="n">
        <x:v>28294.148499597464</x:v>
      </x:c>
      <x:c r="AA1938" s="21" t="n">
        <x:v>28992.705647464103</x:v>
      </x:c>
      <x:c r="AB1938" s="21" t="n">
        <x:v>29420.464894775483</x:v>
      </x:c>
      <x:c r="AC1938" s="21" t="n">
        <x:v>38374.51942796802</x:v>
      </x:c>
      <x:c r="AD1938" s="25" t="n">
        <x:f>AC1938*(1+Inputs!$C$14)*(1-Inputs!$C$14/Inputs!$C$15)</x:f>
        <x:v>30450.18116609262</x:v>
      </x:c>
      <x:c r="AE1938" s="25" t="n">
        <x:f>AD1938/(B1938-Inputs!$C$14)</x:f>
        <x:v>580459.9569673914</x:v>
      </x:c>
      <x:c r="AF1938" s="25" t="n">
        <x:f>S1938/(1+B1938)^1+T1938/(1+B1938)^2+U1938/(1+B1938)^3+V1938/(1+B1938)^4+W1938/(1+B1938)^5+X1938/(1+B1938)^6+Y1938/(1+B1938)^7+Z1938/(1+B1938)^8+AA1938/(1+B1938)^9+AB1938/(1+B1938)^10+AE1938/(1+B1938)^10</x:f>
        <x:v>387587.4850474136</x:v>
      </x:c>
      <x:c r="AG1938" s="25" t="n">
        <x:f>(AF1938+Inputs!$C$12)/Inputs!$C$13</x:f>
        <x:v>335.0747572682306</x:v>
      </x:c>
      <x:c r="AH1938" s="25" t="n">
        <x:f>(S1938+Inputs!$C$11)*Inputs!$C$8-Inputs!$C$11</x:f>
        <x:v>2333.2822644739263</x:v>
      </x:c>
      <x:c r="AI1938" s="25" t="n">
        <x:f>Inputs!$C$12+AH1938-Inputs!$C$10*Inputs!$C$13</x:f>
        <x:v>24651.197679673925</x:v>
      </x:c>
      <x:c r="AJ1938" s="25" t="n">
        <x:f>(S1938+Inputs!$C$11)*(1-Inputs!$C$8)</x:f>
        <x:v>6649.641867297904</x:v>
      </x:c>
      <x:c r="AK1938" s="25" t="n">
        <x:f>AJ1938/(1+B1938)^(1-Inputs!$C$8)+T1938/(1+B1938)^(2-Inputs!$C$8)+U1938/(1+B1938)^(3-Inputs!$C$8)+V1938/(1+B1938)^(4-Inputs!$C$8)+W1938/(1+B1938)^(5-Inputs!$C$8)+X1938/(1+B1938)^(6-Inputs!$C$8)+Y1938/(1+B1938)^(7-Inputs!$C$8)+Z1938/(1+B1938)^(8-Inputs!$C$8)+AA1938/(1+B1938)^(9-Inputs!$C$8)+AB1938/(1+B1938)^(10-Inputs!$C$8)+AE1938/(1+B1938)^(10-Inputs!$C$8)</x:f>
        <x:v>400883.34271292563</x:v>
      </x:c>
      <x:c r="AL1938" s="25" t="n">
        <x:f>(AK1938+AI1938)/Inputs!$C$13</x:f>
        <x:v>339.5456765172625</x:v>
      </x:c>
      <x:c r="AM1938" s="26" t="n">
        <x:f>IF(AL1938&gt;=Inputs!$C$7,1,0)</x:f>
        <x:v>1</x:v>
      </x:c>
      <x:c r="AN1938" s="26" t="n">
        <x:f>IF(Inputs!$C$7&lt;=(1-Inputs!$C$16)*AL1938,1,0)</x:f>
        <x:v>1</x:v>
      </x:c>
    </x:row>
    <x:row r="1939" ht="20" customHeight="1">
      <x:c r="A1939" s="16" t="n">
        <x:v>1934</x:v>
      </x:c>
      <x:c r="B1939" s="19" t="n">
        <x:v>0.08434628342952774</x:v>
      </x:c>
      <x:c r="C1939" s="24" t="n">
        <x:v>0.6836402380427273</x:v>
      </x:c>
      <x:c r="D1939" s="19" t="n">
        <x:v>0.019939035202746425</x:v>
      </x:c>
      <x:c r="E1939" s="19" t="n">
        <x:v>0.060284327245497316</x:v>
      </x:c>
      <x:c r="F1939" s="19" t="n">
        <x:v>-0.1281452082994281</x:v>
      </x:c>
      <x:c r="G1939" s="19" t="n">
        <x:v>-0.06351335586970605</x:v>
      </x:c>
      <x:c r="H1939" s="19" t="n">
        <x:v>0.9297952512131644</x:v>
      </x:c>
      <x:c r="I1939" s="19" t="n">
        <x:v>0.06791260799953193</x:v>
      </x:c>
      <x:c r="J1939" s="19" t="n">
        <x:v>0.0643765122043567</x:v>
      </x:c>
      <x:c r="K1939" s="19" t="n">
        <x:v>0.0752641625125341</x:v>
      </x:c>
      <x:c r="L1939" s="19" t="n">
        <x:v>0.06226695169277832</x:v>
      </x:c>
      <x:c r="M1939" s="19" t="n">
        <x:v>0.07037594121424377</x:v>
      </x:c>
      <x:c r="N1939" s="19" t="n">
        <x:v>0.0632515412219243</x:v>
      </x:c>
      <x:c r="O1939" s="19" t="n">
        <x:v>0.06990344097018919</x:v>
      </x:c>
      <x:c r="P1939" s="19" t="n">
        <x:v>0.06496832669736363</x:v>
      </x:c>
      <x:c r="Q1939" s="19" t="n">
        <x:v>0.06562417234686223</x:v>
      </x:c>
      <x:c r="R1939" s="19" t="n">
        <x:v>0.06385124144438692</x:v>
      </x:c>
      <x:c r="S1939" s="21" t="n">
        <x:v>10409.472178175882</x:v>
      </x:c>
      <x:c r="T1939" s="21" t="n">
        <x:v>16444.056490530413</x:v>
      </x:c>
      <x:c r="U1939" s="21" t="n">
        <x:v>20107.54205295076</x:v>
      </x:c>
      <x:c r="V1939" s="21" t="n">
        <x:v>24120.039207892187</x:v>
      </x:c>
      <x:c r="W1939" s="21" t="n">
        <x:v>28571.389371203197</x:v>
      </x:c>
      <x:c r="X1939" s="21" t="n">
        <x:v>30350.668393698197</x:v>
      </x:c>
      <x:c r="Y1939" s="21" t="n">
        <x:v>31687.498535422554</x:v>
      </x:c>
      <x:c r="Z1939" s="21" t="n">
        <x:v>32734.879351491563</x:v>
      </x:c>
      <x:c r="AA1939" s="21" t="n">
        <x:v>33422.688824220124</x:v>
      </x:c>
      <x:c r="AB1939" s="21" t="n">
        <x:v>33739.151355375354</x:v>
      </x:c>
      <x:c r="AC1939" s="21" t="n">
        <x:v>44007.58872440263</x:v>
      </x:c>
      <x:c r="AD1939" s="25" t="n">
        <x:f>AC1939*(1+Inputs!$C$14)*(1-Inputs!$C$14/Inputs!$C$15)</x:f>
        <x:v>34920.02165281348</x:v>
      </x:c>
      <x:c r="AE1939" s="25" t="n">
        <x:f>AD1939/(B1939-Inputs!$C$14)</x:f>
        <x:v>707652.5165807746</x:v>
      </x:c>
      <x:c r="AF1939" s="25" t="n">
        <x:f>S1939/(1+B1939)^1+T1939/(1+B1939)^2+U1939/(1+B1939)^3+V1939/(1+B1939)^4+W1939/(1+B1939)^5+X1939/(1+B1939)^6+Y1939/(1+B1939)^7+Z1939/(1+B1939)^8+AA1939/(1+B1939)^9+AB1939/(1+B1939)^10+AE1939/(1+B1939)^10</x:f>
        <x:v>475649.91223525687</x:v>
      </x:c>
      <x:c r="AG1939" s="25" t="n">
        <x:f>(AF1939+Inputs!$C$12)/Inputs!$C$13</x:f>
        <x:v>405.34218229949</x:v>
      </x:c>
      <x:c r="AH1939" s="25" t="n">
        <x:f>(S1939+Inputs!$C$11)*Inputs!$C$8-Inputs!$C$11</x:f>
        <x:v>3001.610253337194</x:v>
      </x:c>
      <x:c r="AI1939" s="25" t="n">
        <x:f>Inputs!$C$12+AH1939-Inputs!$C$10*Inputs!$C$13</x:f>
        <x:v>25319.525668537193</x:v>
      </x:c>
      <x:c r="AJ1939" s="25" t="n">
        <x:f>(S1939+Inputs!$C$11)*(1-Inputs!$C$8)</x:f>
        <x:v>7407.8619248386885</x:v>
      </x:c>
      <x:c r="AK1939" s="25" t="n">
        <x:f>AJ1939/(1+B1939)^(1-Inputs!$C$8)+T1939/(1+B1939)^(2-Inputs!$C$8)+U1939/(1+B1939)^(3-Inputs!$C$8)+V1939/(1+B1939)^(4-Inputs!$C$8)+W1939/(1+B1939)^(5-Inputs!$C$8)+X1939/(1+B1939)^(6-Inputs!$C$8)+Y1939/(1+B1939)^(7-Inputs!$C$8)+Z1939/(1+B1939)^(8-Inputs!$C$8)+AA1939/(1+B1939)^(9-Inputs!$C$8)+AB1939/(1+B1939)^(10-Inputs!$C$8)+AE1939/(1+B1939)^(10-Inputs!$C$8)</x:f>
        <x:v>491166.28624451126</x:v>
      </x:c>
      <x:c r="AL1939" s="25" t="n">
        <x:f>(AK1939+AI1939)/Inputs!$C$13</x:f>
        <x:v>412.1181896439857</x:v>
      </x:c>
      <x:c r="AM1939" s="26" t="n">
        <x:f>IF(AL1939&gt;=Inputs!$C$7,1,0)</x:f>
        <x:v>1</x:v>
      </x:c>
      <x:c r="AN1939" s="26" t="n">
        <x:f>IF(Inputs!$C$7&lt;=(1-Inputs!$C$16)*AL1939,1,0)</x:f>
        <x:v>1</x:v>
      </x:c>
    </x:row>
    <x:row r="1940" ht="20" customHeight="1">
      <x:c r="A1940" s="16" t="n">
        <x:v>1935</x:v>
      </x:c>
      <x:c r="B1940" s="19" t="n">
        <x:v>0.0787972251915566</x:v>
      </x:c>
      <x:c r="C1940" s="24" t="n">
        <x:v>0.7185709348736111</x:v>
      </x:c>
      <x:c r="D1940" s="19" t="n">
        <x:v>0.0209493351787998</x:v>
      </x:c>
      <x:c r="E1940" s="19" t="n">
        <x:v>0.031950757343196017</x:v>
      </x:c>
      <x:c r="F1940" s="19" t="n">
        <x:v>-0.1314198626384712</x:v>
      </x:c>
      <x:c r="G1940" s="19" t="n">
        <x:v>-0.039551916487009176</x:v>
      </x:c>
      <x:c r="H1940" s="19" t="n">
        <x:v>0.7459357700911653</x:v>
      </x:c>
      <x:c r="I1940" s="19" t="n">
        <x:v>0.06867461446048878</x:v>
      </x:c>
      <x:c r="J1940" s="19" t="n">
        <x:v>0.06897537593716721</x:v>
      </x:c>
      <x:c r="K1940" s="19" t="n">
        <x:v>0.0704148020116338</x:v>
      </x:c>
      <x:c r="L1940" s="19" t="n">
        <x:v>0.07642782265163874</x:v>
      </x:c>
      <x:c r="M1940" s="19" t="n">
        <x:v>0.067926033948728</x:v>
      </x:c>
      <x:c r="N1940" s="19" t="n">
        <x:v>0.06323982949468132</x:v>
      </x:c>
      <x:c r="O1940" s="19" t="n">
        <x:v>0.06858078909891333</x:v>
      </x:c>
      <x:c r="P1940" s="19" t="n">
        <x:v>0.0606611638545462</x:v>
      </x:c>
      <x:c r="Q1940" s="19" t="n">
        <x:v>0.06959125958990739</x:v>
      </x:c>
      <x:c r="R1940" s="19" t="n">
        <x:v>0.06225980207468524</x:v>
      </x:c>
      <x:c r="S1940" s="21" t="n">
        <x:v>10411.127423214004</x:v>
      </x:c>
      <x:c r="T1940" s="21" t="n">
        <x:v>16128.282934906572</x:v>
      </x:c>
      <x:c r="U1940" s="21" t="n">
        <x:v>19210.23038136602</x:v>
      </x:c>
      <x:c r="V1940" s="21" t="n">
        <x:v>22517.681059401446</x:v>
      </x:c>
      <x:c r="W1940" s="21" t="n">
        <x:v>26192.352823534693</x:v>
      </x:c>
      <x:c r="X1940" s="21" t="n">
        <x:v>27430.507696148747</x:v>
      </x:c>
      <x:c r="Y1940" s="21" t="n">
        <x:v>28376.062216247043</x:v>
      </x:c>
      <x:c r="Z1940" s="21" t="n">
        <x:v>29152.6593241887</x:v>
      </x:c>
      <x:c r="AA1940" s="21" t="n">
        <x:v>29707.90282009325</x:v>
      </x:c>
      <x:c r="AB1940" s="21" t="n">
        <x:v>30056.52259125686</x:v>
      </x:c>
      <x:c r="AC1940" s="21" t="n">
        <x:v>39204.15990163939</x:v>
      </x:c>
      <x:c r="AD1940" s="25" t="n">
        <x:f>AC1940*(1+Inputs!$C$14)*(1-Inputs!$C$14/Inputs!$C$15)</x:f>
        <x:v>31108.50088195085</x:v>
      </x:c>
      <x:c r="AE1940" s="25" t="n">
        <x:f>AD1940/(B1940-Inputs!$C$14)</x:f>
        <x:v>710284.7439738732</x:v>
      </x:c>
      <x:c r="AF1940" s="25" t="n">
        <x:f>S1940/(1+B1940)^1+T1940/(1+B1940)^2+U1940/(1+B1940)^3+V1940/(1+B1940)^4+W1940/(1+B1940)^5+X1940/(1+B1940)^6+Y1940/(1+B1940)^7+Z1940/(1+B1940)^8+AA1940/(1+B1940)^9+AB1940/(1+B1940)^10+AE1940/(1+B1940)^10</x:f>
        <x:v>485115.3567744173</x:v>
      </x:c>
      <x:c r="AG1940" s="25" t="n">
        <x:f>(AF1940+Inputs!$C$12)/Inputs!$C$13</x:f>
        <x:v>412.89492000820957</x:v>
      </x:c>
      <x:c r="AH1940" s="25" t="n">
        <x:f>(S1940+Inputs!$C$11)*Inputs!$C$8-Inputs!$C$11</x:f>
        <x:v>3002.3857243002594</x:v>
      </x:c>
      <x:c r="AI1940" s="25" t="n">
        <x:f>Inputs!$C$12+AH1940-Inputs!$C$10*Inputs!$C$13</x:f>
        <x:v>25320.301139500254</x:v>
      </x:c>
      <x:c r="AJ1940" s="25" t="n">
        <x:f>(S1940+Inputs!$C$11)*(1-Inputs!$C$8)</x:f>
        <x:v>7408.7416989137455</x:v>
      </x:c>
      <x:c r="AK1940" s="25" t="n">
        <x:f>AJ1940/(1+B1940)^(1-Inputs!$C$8)+T1940/(1+B1940)^(2-Inputs!$C$8)+U1940/(1+B1940)^(3-Inputs!$C$8)+V1940/(1+B1940)^(4-Inputs!$C$8)+W1940/(1+B1940)^(5-Inputs!$C$8)+X1940/(1+B1940)^(6-Inputs!$C$8)+Y1940/(1+B1940)^(7-Inputs!$C$8)+Z1940/(1+B1940)^(8-Inputs!$C$8)+AA1940/(1+B1940)^(9-Inputs!$C$8)+AB1940/(1+B1940)^(10-Inputs!$C$8)+AE1940/(1+B1940)^(10-Inputs!$C$8)</x:f>
        <x:v>499779.45581837796</x:v>
      </x:c>
      <x:c r="AL1940" s="25" t="n">
        <x:f>(AK1940+AI1940)/Inputs!$C$13</x:f>
        <x:v>418.99149256090243</x:v>
      </x:c>
      <x:c r="AM1940" s="26" t="n">
        <x:f>IF(AL1940&gt;=Inputs!$C$7,1,0)</x:f>
        <x:v>1</x:v>
      </x:c>
      <x:c r="AN1940" s="26" t="n">
        <x:f>IF(Inputs!$C$7&lt;=(1-Inputs!$C$16)*AL1940,1,0)</x:f>
        <x:v>1</x:v>
      </x:c>
    </x:row>
    <x:row r="1941" ht="20" customHeight="1">
      <x:c r="A1941" s="16" t="n">
        <x:v>1936</x:v>
      </x:c>
      <x:c r="B1941" s="19" t="n">
        <x:v>0.07861241931526025</x:v>
      </x:c>
      <x:c r="C1941" s="24" t="n">
        <x:v>0.36348492897471374</x:v>
      </x:c>
      <x:c r="D1941" s="19" t="n">
        <x:v>0.014765560670907974</x:v>
      </x:c>
      <x:c r="E1941" s="19" t="n">
        <x:v>0.04175303051380837</x:v>
      </x:c>
      <x:c r="F1941" s="19" t="n">
        <x:v>-0.16384448214733882</x:v>
      </x:c>
      <x:c r="G1941" s="19" t="n">
        <x:v>-0.08031784261040514</x:v>
      </x:c>
      <x:c r="H1941" s="19" t="n">
        <x:v>0.8597839554472841</x:v>
      </x:c>
      <x:c r="I1941" s="19" t="n">
        <x:v>0.07224848291603735</x:v>
      </x:c>
      <x:c r="J1941" s="19" t="n">
        <x:v>0.06976598065232224</x:v>
      </x:c>
      <x:c r="K1941" s="19" t="n">
        <x:v>0.06103164051832323</x:v>
      </x:c>
      <x:c r="L1941" s="19" t="n">
        <x:v>0.06630275863109432</x:v>
      </x:c>
      <x:c r="M1941" s="19" t="n">
        <x:v>0.06606145998314673</x:v>
      </x:c>
      <x:c r="N1941" s="19" t="n">
        <x:v>0.05666485387009175</x:v>
      </x:c>
      <x:c r="O1941" s="19" t="n">
        <x:v>0.07351223773687365</x:v>
      </x:c>
      <x:c r="P1941" s="19" t="n">
        <x:v>0.05963207979697359</x:v>
      </x:c>
      <x:c r="Q1941" s="19" t="n">
        <x:v>0.06032465714801333</x:v>
      </x:c>
      <x:c r="R1941" s="19" t="n">
        <x:v>0.056924475501749616</x:v>
      </x:c>
      <x:c r="S1941" s="21" t="n">
        <x:v>9632.007883419017</x:v>
      </x:c>
      <x:c r="T1941" s="21" t="n">
        <x:v>15015.825345853536</x:v>
      </x:c>
      <x:c r="U1941" s="21" t="n">
        <x:v>18023.639688783565</x:v>
      </x:c>
      <x:c r="V1941" s="21" t="n">
        <x:v>21119.31462447363</x:v>
      </x:c>
      <x:c r="W1941" s="21" t="n">
        <x:v>24485.532286344034</x:v>
      </x:c>
      <x:c r="X1941" s="21" t="n">
        <x:v>25736.081882621547</x:v>
      </x:c>
      <x:c r="Y1941" s="21" t="n">
        <x:v>26647.146060539482</x:v>
      </x:c>
      <x:c r="Z1941" s="21" t="n">
        <x:v>27443.332193223683</x:v>
      </x:c>
      <x:c r="AA1941" s="21" t="n">
        <x:v>28025.052691003017</x:v>
      </x:c>
      <x:c r="AB1941" s="21" t="n">
        <x:v>28418.279424379496</x:v>
      </x:c>
      <x:c r="AC1941" s="21" t="n">
        <x:v>37067.32098832107</x:v>
      </x:c>
      <x:c r="AD1941" s="25" t="n">
        <x:f>AC1941*(1+Inputs!$C$14)*(1-Inputs!$C$14/Inputs!$C$15)</x:f>
        <x:v>29412.919204232767</x:v>
      </x:c>
      <x:c r="AE1941" s="25" t="n">
        <x:f>AD1941/(B1941-Inputs!$C$14)</x:f>
        <x:v>674416.1334324558</x:v>
      </x:c>
      <x:c r="AF1941" s="25" t="n">
        <x:f>S1941/(1+B1941)^1+T1941/(1+B1941)^2+U1941/(1+B1941)^3+V1941/(1+B1941)^4+W1941/(1+B1941)^5+X1941/(1+B1941)^6+Y1941/(1+B1941)^7+Z1941/(1+B1941)^8+AA1941/(1+B1941)^9+AB1941/(1+B1941)^10+AE1941/(1+B1941)^10</x:f>
        <x:v>459531.0763830455</x:v>
      </x:c>
      <x:c r="AG1941" s="25" t="n">
        <x:f>(AF1941+Inputs!$C$12)/Inputs!$C$13</x:f>
        <x:v>392.48052124828524</x:v>
      </x:c>
      <x:c r="AH1941" s="25" t="n">
        <x:f>(S1941+Inputs!$C$11)*Inputs!$C$8-Inputs!$C$11</x:f>
        <x:v>2637.373556341512</x:v>
      </x:c>
      <x:c r="AI1941" s="25" t="n">
        <x:f>Inputs!$C$12+AH1941-Inputs!$C$10*Inputs!$C$13</x:f>
        <x:v>24955.288971541508</x:v>
      </x:c>
      <x:c r="AJ1941" s="25" t="n">
        <x:f>(S1941+Inputs!$C$11)*(1-Inputs!$C$8)</x:f>
        <x:v>6994.634327077505</x:v>
      </x:c>
      <x:c r="AK1941" s="25" t="n">
        <x:f>AJ1941/(1+B1941)^(1-Inputs!$C$8)+T1941/(1+B1941)^(2-Inputs!$C$8)+U1941/(1+B1941)^(3-Inputs!$C$8)+V1941/(1+B1941)^(4-Inputs!$C$8)+W1941/(1+B1941)^(5-Inputs!$C$8)+X1941/(1+B1941)^(6-Inputs!$C$8)+Y1941/(1+B1941)^(7-Inputs!$C$8)+Z1941/(1+B1941)^(8-Inputs!$C$8)+AA1941/(1+B1941)^(9-Inputs!$C$8)+AB1941/(1+B1941)^(10-Inputs!$C$8)+AE1941/(1+B1941)^(10-Inputs!$C$8)</x:f>
        <x:v>473581.8702400684</x:v>
      </x:c>
      <x:c r="AL1941" s="25" t="n">
        <x:f>(AK1941+AI1941)/Inputs!$C$13</x:f>
        <x:v>397.79646756130677</x:v>
      </x:c>
      <x:c r="AM1941" s="26" t="n">
        <x:f>IF(AL1941&gt;=Inputs!$C$7,1,0)</x:f>
        <x:v>1</x:v>
      </x:c>
      <x:c r="AN1941" s="26" t="n">
        <x:f>IF(Inputs!$C$7&lt;=(1-Inputs!$C$16)*AL1941,1,0)</x:f>
        <x:v>1</x:v>
      </x:c>
    </x:row>
    <x:row r="1942" ht="20" customHeight="1">
      <x:c r="A1942" s="16" t="n">
        <x:v>1937</x:v>
      </x:c>
      <x:c r="B1942" s="19" t="n">
        <x:v>0.09285808573347605</x:v>
      </x:c>
      <x:c r="C1942" s="24" t="n">
        <x:v>0.37704550585115726</x:v>
      </x:c>
      <x:c r="D1942" s="19" t="n">
        <x:v>0.031663127375493615</x:v>
      </x:c>
      <x:c r="E1942" s="19" t="n">
        <x:v>0.04313654374766401</x:v>
      </x:c>
      <x:c r="F1942" s="19" t="n">
        <x:v>-0.22122618005041547</x:v>
      </x:c>
      <x:c r="G1942" s="19" t="n">
        <x:v>-0.09527106567097518</x:v>
      </x:c>
      <x:c r="H1942" s="19" t="n">
        <x:v>0.8863484162300495</x:v>
      </x:c>
      <x:c r="I1942" s="19" t="n">
        <x:v>0.05152767200744961</x:v>
      </x:c>
      <x:c r="J1942" s="19" t="n">
        <x:v>0.053037259904575654</x:v>
      </x:c>
      <x:c r="K1942" s="19" t="n">
        <x:v>0.06733441527510309</x:v>
      </x:c>
      <x:c r="L1942" s="19" t="n">
        <x:v>0.05298435087231496</x:v>
      </x:c>
      <x:c r="M1942" s="19" t="n">
        <x:v>0.06481141000898219</x:v>
      </x:c>
      <x:c r="N1942" s="19" t="n">
        <x:v>0.05723282155153925</x:v>
      </x:c>
      <x:c r="O1942" s="19" t="n">
        <x:v>0.06373002713434403</x:v>
      </x:c>
      <x:c r="P1942" s="19" t="n">
        <x:v>0.06641540263034017</x:v>
      </x:c>
      <x:c r="Q1942" s="19" t="n">
        <x:v>0.053365751723187034</x:v>
      </x:c>
      <x:c r="R1942" s="19" t="n">
        <x:v>0.05888985275218033</x:v>
      </x:c>
      <x:c r="S1942" s="21" t="n">
        <x:v>8622.646400484231</x:v>
      </x:c>
      <x:c r="T1942" s="21" t="n">
        <x:v>13926.83042940673</x:v>
      </x:c>
      <x:c r="U1942" s="21" t="n">
        <x:v>17484.555532757564</x:v>
      </x:c>
      <x:c r="V1942" s="21" t="n">
        <x:v>21406.008195445233</x:v>
      </x:c>
      <x:c r="W1942" s="21" t="n">
        <x:v>25672.895075966848</x:v>
      </x:c>
      <x:c r="X1942" s="21" t="n">
        <x:v>27339.694679594224</x:v>
      </x:c>
      <x:c r="Y1942" s="21" t="n">
        <x:v>28521.375639182777</x:v>
      </x:c>
      <x:c r="Z1942" s="21" t="n">
        <x:v>29487.007979186463</x:v>
      </x:c>
      <x:c r="AA1942" s="21" t="n">
        <x:v>30182.784056649634</x:v>
      </x:c>
      <x:c r="AB1942" s="21" t="n">
        <x:v>30570.741000200716</x:v>
      </x:c>
      <x:c r="AC1942" s="21" t="n">
        <x:v>39874.8795654792</x:v>
      </x:c>
      <x:c r="AD1942" s="25" t="n">
        <x:f>AC1942*(1+Inputs!$C$14)*(1-Inputs!$C$14/Inputs!$C$15)</x:f>
        <x:v>31640.71693520774</x:v>
      </x:c>
      <x:c r="AE1942" s="25" t="n">
        <x:f>AD1942/(B1942-Inputs!$C$14)</x:f>
        <x:v>546867.6769045052</x:v>
      </x:c>
      <x:c r="AF1942" s="25" t="n">
        <x:f>S1942/(1+B1942)^1+T1942/(1+B1942)^2+U1942/(1+B1942)^3+V1942/(1+B1942)^4+W1942/(1+B1942)^5+X1942/(1+B1942)^6+Y1942/(1+B1942)^7+Z1942/(1+B1942)^8+AA1942/(1+B1942)^9+AB1942/(1+B1942)^10+AE1942/(1+B1942)^10</x:f>
        <x:v>361464.68402147724</x:v>
      </x:c>
      <x:c r="AG1942" s="25" t="n">
        <x:f>(AF1942+Inputs!$C$12)/Inputs!$C$13</x:f>
        <x:v>314.23065812954724</x:v>
      </x:c>
      <x:c r="AH1942" s="25" t="n">
        <x:f>(S1942+Inputs!$C$11)*Inputs!$C$8-Inputs!$C$11</x:f>
        <x:v>2164.49461502138</x:v>
      </x:c>
      <x:c r="AI1942" s="25" t="n">
        <x:f>Inputs!$C$12+AH1942-Inputs!$C$10*Inputs!$C$13</x:f>
        <x:v>24482.410030221377</x:v>
      </x:c>
      <x:c r="AJ1942" s="25" t="n">
        <x:f>(S1942+Inputs!$C$11)*(1-Inputs!$C$8)</x:f>
        <x:v>6458.151785462852</x:v>
      </x:c>
      <x:c r="AK1942" s="25" t="n">
        <x:f>AJ1942/(1+B1942)^(1-Inputs!$C$8)+T1942/(1+B1942)^(2-Inputs!$C$8)+U1942/(1+B1942)^(3-Inputs!$C$8)+V1942/(1+B1942)^(4-Inputs!$C$8)+W1942/(1+B1942)^(5-Inputs!$C$8)+X1942/(1+B1942)^(6-Inputs!$C$8)+Y1942/(1+B1942)^(7-Inputs!$C$8)+Z1942/(1+B1942)^(8-Inputs!$C$8)+AA1942/(1+B1942)^(9-Inputs!$C$8)+AB1942/(1+B1942)^(10-Inputs!$C$8)+AE1942/(1+B1942)^(10-Inputs!$C$8)</x:f>
        <x:v>374754.23658544105</x:v>
      </x:c>
      <x:c r="AL1942" s="25" t="n">
        <x:f>(AK1942+AI1942)/Inputs!$C$13</x:f>
        <x:v>318.56186607209634</x:v>
      </x:c>
      <x:c r="AM1942" s="26" t="n">
        <x:f>IF(AL1942&gt;=Inputs!$C$7,1,0)</x:f>
        <x:v>1</x:v>
      </x:c>
      <x:c r="AN1942" s="26" t="n">
        <x:f>IF(Inputs!$C$7&lt;=(1-Inputs!$C$16)*AL1942,1,0)</x:f>
        <x:v>0</x:v>
      </x:c>
    </x:row>
    <x:row r="1943" ht="20" customHeight="1">
      <x:c r="A1943" s="16" t="n">
        <x:v>1938</x:v>
      </x:c>
      <x:c r="B1943" s="19" t="n">
        <x:v>0.07941275356342442</x:v>
      </x:c>
      <x:c r="C1943" s="24" t="n">
        <x:v>0.9087859483089176</x:v>
      </x:c>
      <x:c r="D1943" s="19" t="n">
        <x:v>0.043917336469793615</x:v>
      </x:c>
      <x:c r="E1943" s="19" t="n">
        <x:v>0.058396057399010895</x:v>
      </x:c>
      <x:c r="F1943" s="19" t="n">
        <x:v>-0.14171049759233825</x:v>
      </x:c>
      <x:c r="G1943" s="19" t="n">
        <x:v>-0.03671147668320429</x:v>
      </x:c>
      <x:c r="H1943" s="19" t="n">
        <x:v>0.5320933127790966</x:v>
      </x:c>
      <x:c r="I1943" s="19" t="n">
        <x:v>0.07382405765301314</x:v>
      </x:c>
      <x:c r="J1943" s="19" t="n">
        <x:v>0.07265081119311959</x:v>
      </x:c>
      <x:c r="K1943" s="19" t="n">
        <x:v>0.06902549187584442</x:v>
      </x:c>
      <x:c r="L1943" s="19" t="n">
        <x:v>0.07581227354911221</x:v>
      </x:c>
      <x:c r="M1943" s="19" t="n">
        <x:v>0.06629995681229843</x:v>
      </x:c>
      <x:c r="N1943" s="19" t="n">
        <x:v>0.06905322819820071</x:v>
      </x:c>
      <x:c r="O1943" s="19" t="n">
        <x:v>0.07090681744587869</x:v>
      </x:c>
      <x:c r="P1943" s="19" t="n">
        <x:v>0.07087413159372205</x:v>
      </x:c>
      <x:c r="Q1943" s="19" t="n">
        <x:v>0.07526169753301361</x:v>
      </x:c>
      <x:c r="R1943" s="19" t="n">
        <x:v>0.06785742242239962</x:v>
      </x:c>
      <x:c r="S1943" s="21" t="n">
        <x:v>10323.814526570817</x:v>
      </x:c>
      <x:c r="T1943" s="21" t="n">
        <x:v>16570.917121619095</x:v>
      </x:c>
      <x:c r="U1943" s="21" t="n">
        <x:v>20626.016202744966</x:v>
      </x:c>
      <x:c r="V1943" s="21" t="n">
        <x:v>25175.544908651555</x:v>
      </x:c>
      <x:c r="W1943" s="21" t="n">
        <x:v>30448.072358179852</x:v>
      </x:c>
      <x:c r="X1943" s="21" t="n">
        <x:v>32682.00832720742</x:v>
      </x:c>
      <x:c r="Y1943" s="21" t="n">
        <x:v>34470.58197759153</x:v>
      </x:c>
      <x:c r="Z1943" s="21" t="n">
        <x:v>35831.72692158559</x:v>
      </x:c>
      <x:c r="AA1943" s="21" t="n">
        <x:v>36690.36962226726</x:v>
      </x:c>
      <x:c r="AB1943" s="21" t="n">
        <x:v>36999.84694652064</x:v>
      </x:c>
      <x:c r="AC1943" s="21" t="n">
        <x:v>48260.66993024432</x:v>
      </x:c>
      <x:c r="AD1943" s="25" t="n">
        <x:f>AC1943*(1+Inputs!$C$14)*(1-Inputs!$C$14/Inputs!$C$15)</x:f>
        <x:v>38294.84158964886</x:v>
      </x:c>
      <x:c r="AE1943" s="25" t="n">
        <x:f>AD1943/(B1943-Inputs!$C$14)</x:f>
        <x:v>862248.7577799299</x:v>
      </x:c>
      <x:c r="AF1943" s="25" t="n">
        <x:f>S1943/(1+B1943)^1+T1943/(1+B1943)^2+U1943/(1+B1943)^3+V1943/(1+B1943)^4+W1943/(1+B1943)^5+X1943/(1+B1943)^6+Y1943/(1+B1943)^7+Z1943/(1+B1943)^8+AA1943/(1+B1943)^9+AB1943/(1+B1943)^10+AE1943/(1+B1943)^10</x:f>
        <x:v>577048.738872963</x:v>
      </x:c>
      <x:c r="AG1943" s="25" t="n">
        <x:f>(AF1943+Inputs!$C$12)/Inputs!$C$13</x:f>
        <x:v>486.2510860913931</x:v>
      </x:c>
      <x:c r="AH1943" s="25" t="n">
        <x:f>(S1943+Inputs!$C$11)*Inputs!$C$8-Inputs!$C$11</x:f>
        <x:v>2961.480230256465</x:v>
      </x:c>
      <x:c r="AI1943" s="25" t="n">
        <x:f>Inputs!$C$12+AH1943-Inputs!$C$10*Inputs!$C$13</x:f>
        <x:v>25279.39564545646</x:v>
      </x:c>
      <x:c r="AJ1943" s="25" t="n">
        <x:f>(S1943+Inputs!$C$11)*(1-Inputs!$C$8)</x:f>
        <x:v>7362.334296314352</x:v>
      </x:c>
      <x:c r="AK1943" s="25" t="n">
        <x:f>AJ1943/(1+B1943)^(1-Inputs!$C$8)+T1943/(1+B1943)^(2-Inputs!$C$8)+U1943/(1+B1943)^(3-Inputs!$C$8)+V1943/(1+B1943)^(4-Inputs!$C$8)+W1943/(1+B1943)^(5-Inputs!$C$8)+X1943/(1+B1943)^(6-Inputs!$C$8)+Y1943/(1+B1943)^(7-Inputs!$C$8)+Z1943/(1+B1943)^(8-Inputs!$C$8)+AA1943/(1+B1943)^(9-Inputs!$C$8)+AB1943/(1+B1943)^(10-Inputs!$C$8)+AE1943/(1+B1943)^(10-Inputs!$C$8)</x:f>
        <x:v>595238.258688906</x:v>
      </x:c>
      <x:c r="AL1943" s="25" t="n">
        <x:f>(AK1943+AI1943)/Inputs!$C$13</x:f>
        <x:v>495.1280489181417</x:v>
      </x:c>
      <x:c r="AM1943" s="26" t="n">
        <x:f>IF(AL1943&gt;=Inputs!$C$7,1,0)</x:f>
        <x:v>1</x:v>
      </x:c>
      <x:c r="AN1943" s="26" t="n">
        <x:f>IF(Inputs!$C$7&lt;=(1-Inputs!$C$16)*AL1943,1,0)</x:f>
        <x:v>1</x:v>
      </x:c>
    </x:row>
    <x:row r="1944" ht="20" customHeight="1">
      <x:c r="A1944" s="16" t="n">
        <x:v>1939</x:v>
      </x:c>
      <x:c r="B1944" s="19" t="n">
        <x:v>0.07978398137030332</x:v>
      </x:c>
      <x:c r="C1944" s="24" t="n">
        <x:v>0.7235339939119001</x:v>
      </x:c>
      <x:c r="D1944" s="19" t="n">
        <x:v>0.04629499277481415</x:v>
      </x:c>
      <x:c r="E1944" s="19" t="n">
        <x:v>0.06296613587909945</x:v>
      </x:c>
      <x:c r="F1944" s="19" t="n">
        <x:v>-0.17191847533577972</x:v>
      </x:c>
      <x:c r="G1944" s="19" t="n">
        <x:v>-0.05083926886121447</x:v>
      </x:c>
      <x:c r="H1944" s="19" t="n">
        <x:v>0.7578529449018845</x:v>
      </x:c>
      <x:c r="I1944" s="19" t="n">
        <x:v>0.06547845847482563</x:v>
      </x:c>
      <x:c r="J1944" s="19" t="n">
        <x:v>0.04929279412858136</x:v>
      </x:c>
      <x:c r="K1944" s="19" t="n">
        <x:v>0.053816874057816905</x:v>
      </x:c>
      <x:c r="L1944" s="19" t="n">
        <x:v>0.05981280894252336</x:v>
      </x:c>
      <x:c r="M1944" s="19" t="n">
        <x:v>0.051714301475027466</x:v>
      </x:c>
      <x:c r="N1944" s="19" t="n">
        <x:v>0.06246480016704368</x:v>
      </x:c>
      <x:c r="O1944" s="19" t="n">
        <x:v>0.0608659583302449</x:v>
      </x:c>
      <x:c r="P1944" s="19" t="n">
        <x:v>0.05145339492924791</x:v>
      </x:c>
      <x:c r="Q1944" s="19" t="n">
        <x:v>0.06219971779123512</x:v>
      </x:c>
      <x:c r="R1944" s="19" t="n">
        <x:v>0.06952888688380085</x:v>
      </x:c>
      <x:c r="S1944" s="21" t="n">
        <x:v>9732.064744026055</x:v>
      </x:c>
      <x:c r="T1944" s="21" t="n">
        <x:v>15796.985500434821</x:v>
      </x:c>
      <x:c r="U1944" s="21" t="n">
        <x:v>19954.98349845811</x:v>
      </x:c>
      <x:c r="V1944" s="21" t="n">
        <x:v>24711.13858786599</x:v>
      </x:c>
      <x:c r="W1944" s="21" t="n">
        <x:v>30188.773912553013</x:v>
      </x:c>
      <x:c r="X1944" s="21" t="n">
        <x:v>32553.945033984968</x:v>
      </x:c>
      <x:c r="Y1944" s="21" t="n">
        <x:v>34414.24213281073</x:v>
      </x:c>
      <x:c r="Z1944" s="21" t="n">
        <x:v>35816.70582109687</x:v>
      </x:c>
      <x:c r="AA1944" s="21" t="n">
        <x:v>36688.96951666317</x:v>
      </x:c>
      <x:c r="AB1944" s="21" t="n">
        <x:v>37010.55005471853</x:v>
      </x:c>
      <x:c r="AC1944" s="21" t="n">
        <x:v>48274.6305061546</x:v>
      </x:c>
      <x:c r="AD1944" s="25" t="n">
        <x:f>AC1944*(1+Inputs!$C$14)*(1-Inputs!$C$14/Inputs!$C$15)</x:f>
        <x:v>38305.919306633674</x:v>
      </x:c>
      <x:c r="AE1944" s="25" t="n">
        <x:f>AD1944/(B1944-Inputs!$C$14)</x:f>
        <x:v>855348.6790264407</x:v>
      </x:c>
      <x:c r="AF1944" s="25" t="n">
        <x:f>S1944/(1+B1944)^1+T1944/(1+B1944)^2+U1944/(1+B1944)^3+V1944/(1+B1944)^4+W1944/(1+B1944)^5+X1944/(1+B1944)^6+Y1944/(1+B1944)^7+Z1944/(1+B1944)^8+AA1944/(1+B1944)^9+AB1944/(1+B1944)^10+AE1944/(1+B1944)^10</x:f>
        <x:v>569735.3084175908</x:v>
      </x:c>
      <x:c r="AG1944" s="25" t="n">
        <x:f>(AF1944+Inputs!$C$12)/Inputs!$C$13</x:f>
        <x:v>480.4154994211777</x:v>
      </x:c>
      <x:c r="AH1944" s="25" t="n">
        <x:f>(S1944+Inputs!$C$11)*Inputs!$C$8-Inputs!$C$11</x:f>
        <x:v>2684.249510214946</x:v>
      </x:c>
      <x:c r="AI1944" s="25" t="n">
        <x:f>Inputs!$C$12+AH1944-Inputs!$C$10*Inputs!$C$13</x:f>
        <x:v>25002.164925414945</x:v>
      </x:c>
      <x:c r="AJ1944" s="25" t="n">
        <x:f>(S1944+Inputs!$C$11)*(1-Inputs!$C$8)</x:f>
        <x:v>7047.815233811109</x:v>
      </x:c>
      <x:c r="AK1944" s="25" t="n">
        <x:f>AJ1944/(1+B1944)^(1-Inputs!$C$8)+T1944/(1+B1944)^(2-Inputs!$C$8)+U1944/(1+B1944)^(3-Inputs!$C$8)+V1944/(1+B1944)^(4-Inputs!$C$8)+W1944/(1+B1944)^(5-Inputs!$C$8)+X1944/(1+B1944)^(6-Inputs!$C$8)+Y1944/(1+B1944)^(7-Inputs!$C$8)+Z1944/(1+B1944)^(8-Inputs!$C$8)+AA1944/(1+B1944)^(9-Inputs!$C$8)+AB1944/(1+B1944)^(10-Inputs!$C$8)+AE1944/(1+B1944)^(10-Inputs!$C$8)</x:f>
        <x:v>588020.0592165397</x:v>
      </x:c>
      <x:c r="AL1944" s="25" t="n">
        <x:f>(AK1944+AI1944)/Inputs!$C$13</x:f>
        <x:v>489.1472396679197</x:v>
      </x:c>
      <x:c r="AM1944" s="26" t="n">
        <x:f>IF(AL1944&gt;=Inputs!$C$7,1,0)</x:f>
        <x:v>1</x:v>
      </x:c>
      <x:c r="AN1944" s="26" t="n">
        <x:f>IF(Inputs!$C$7&lt;=(1-Inputs!$C$16)*AL1944,1,0)</x:f>
        <x:v>1</x:v>
      </x:c>
    </x:row>
    <x:row r="1945" ht="20" customHeight="1">
      <x:c r="A1945" s="16" t="n">
        <x:v>1940</x:v>
      </x:c>
      <x:c r="B1945" s="19" t="n">
        <x:v>0.09841284533055462</x:v>
      </x:c>
      <x:c r="C1945" s="24" t="n">
        <x:v>0.5868646026716817</x:v>
      </x:c>
      <x:c r="D1945" s="19" t="n">
        <x:v>0.03384140182221387</x:v>
      </x:c>
      <x:c r="E1945" s="19" t="n">
        <x:v>0.06154474303386877</x:v>
      </x:c>
      <x:c r="F1945" s="19" t="n">
        <x:v>-0.22588968940485646</x:v>
      </x:c>
      <x:c r="G1945" s="19" t="n">
        <x:v>-0.048734641666940776</x:v>
      </x:c>
      <x:c r="H1945" s="19" t="n">
        <x:v>0.6766416545924869</x:v>
      </x:c>
      <x:c r="I1945" s="19" t="n">
        <x:v>0.06366072367424408</x:v>
      </x:c>
      <x:c r="J1945" s="19" t="n">
        <x:v>0.06882009055316417</x:v>
      </x:c>
      <x:c r="K1945" s="19" t="n">
        <x:v>0.07008414403352958</x:v>
      </x:c>
      <x:c r="L1945" s="19" t="n">
        <x:v>0.06976259141993865</x:v>
      </x:c>
      <x:c r="M1945" s="19" t="n">
        <x:v>0.07033305872785037</x:v>
      </x:c>
      <x:c r="N1945" s="19" t="n">
        <x:v>0.06917782498487099</x:v>
      </x:c>
      <x:c r="O1945" s="19" t="n">
        <x:v>0.070478232547772</x:v>
      </x:c>
      <x:c r="P1945" s="19" t="n">
        <x:v>0.06712179702556001</x:v>
      </x:c>
      <x:c r="Q1945" s="19" t="n">
        <x:v>0.06219515591892673</x:v>
      </x:c>
      <x:c r="R1945" s="19" t="n">
        <x:v>0.07316036393625042</x:v>
      </x:c>
      <x:c r="S1945" s="21" t="n">
        <x:v>8764.712364431394</x:v>
      </x:c>
      <x:c r="T1945" s="21" t="n">
        <x:v>14294.287658470348</x:v>
      </x:c>
      <x:c r="U1945" s="21" t="n">
        <x:v>18193.088285660942</x:v>
      </x:c>
      <x:c r="V1945" s="21" t="n">
        <x:v>22647.258498488227</x:v>
      </x:c>
      <x:c r="W1945" s="21" t="n">
        <x:v>27719.299814818758</x:v>
      </x:c>
      <x:c r="X1945" s="21" t="n">
        <x:v>29822.908828698666</x:v>
      </x:c>
      <x:c r="Y1945" s="21" t="n">
        <x:v>31416.321080337922</x:v>
      </x:c>
      <x:c r="Z1945" s="21" t="n">
        <x:v>32656.753556963347</x:v>
      </x:c>
      <x:c r="AA1945" s="21" t="n">
        <x:v>33478.0507004815</x:v>
      </x:c>
      <x:c r="AB1945" s="21" t="n">
        <x:v>33847.488054831396</x:v>
      </x:c>
      <x:c r="AC1945" s="21" t="n">
        <x:v>44148.89746282356</x:v>
      </x:c>
      <x:c r="AD1945" s="25" t="n">
        <x:f>AC1945*(1+Inputs!$C$14)*(1-Inputs!$C$14/Inputs!$C$15)</x:f>
        <x:v>35032.15013675049</x:v>
      </x:c>
      <x:c r="AE1945" s="25" t="n">
        <x:f>AD1945/(B1945-Inputs!$C$14)</x:f>
        <x:v>552445.6433729953</x:v>
      </x:c>
      <x:c r="AF1945" s="25" t="n">
        <x:f>S1945/(1+B1945)^1+T1945/(1+B1945)^2+U1945/(1+B1945)^3+V1945/(1+B1945)^4+W1945/(1+B1945)^5+X1945/(1+B1945)^6+Y1945/(1+B1945)^7+Z1945/(1+B1945)^8+AA1945/(1+B1945)^9+AB1945/(1+B1945)^10+AE1945/(1+B1945)^10</x:f>
        <x:v>358839.55113638635</x:v>
      </x:c>
      <x:c r="AG1945" s="25" t="n">
        <x:f>(AF1945+Inputs!$C$12)/Inputs!$C$13</x:f>
        <x:v>312.13599262814387</x:v>
      </x:c>
      <x:c r="AH1945" s="25" t="n">
        <x:f>(S1945+Inputs!$C$11)*Inputs!$C$8-Inputs!$C$11</x:f>
        <x:v>2231.051546076078</x:v>
      </x:c>
      <x:c r="AI1945" s="25" t="n">
        <x:f>Inputs!$C$12+AH1945-Inputs!$C$10*Inputs!$C$13</x:f>
        <x:v>24548.966961276077</x:v>
      </x:c>
      <x:c r="AJ1945" s="25" t="n">
        <x:f>(S1945+Inputs!$C$11)*(1-Inputs!$C$8)</x:f>
        <x:v>6533.660818355317</x:v>
      </x:c>
      <x:c r="AK1945" s="25" t="n">
        <x:f>AJ1945/(1+B1945)^(1-Inputs!$C$8)+T1945/(1+B1945)^(2-Inputs!$C$8)+U1945/(1+B1945)^(3-Inputs!$C$8)+V1945/(1+B1945)^(4-Inputs!$C$8)+W1945/(1+B1945)^(5-Inputs!$C$8)+X1945/(1+B1945)^(6-Inputs!$C$8)+Y1945/(1+B1945)^(7-Inputs!$C$8)+Z1945/(1+B1945)^(8-Inputs!$C$8)+AA1945/(1+B1945)^(9-Inputs!$C$8)+AB1945/(1+B1945)^(10-Inputs!$C$8)+AE1945/(1+B1945)^(10-Inputs!$C$8)</x:f>
        <x:v>372849.4148217783</x:v>
      </x:c>
      <x:c r="AL1945" s="25" t="n">
        <x:f>(AK1945+AI1945)/Inputs!$C$13</x:f>
        <x:v>317.095064163067</x:v>
      </x:c>
      <x:c r="AM1945" s="26" t="n">
        <x:f>IF(AL1945&gt;=Inputs!$C$7,1,0)</x:f>
        <x:v>1</x:v>
      </x:c>
      <x:c r="AN1945" s="26" t="n">
        <x:f>IF(Inputs!$C$7&lt;=(1-Inputs!$C$16)*AL1945,1,0)</x:f>
        <x:v>0</x:v>
      </x:c>
    </x:row>
    <x:row r="1946" ht="20" customHeight="1">
      <x:c r="A1946" s="16" t="n">
        <x:v>1941</x:v>
      </x:c>
      <x:c r="B1946" s="19" t="n">
        <x:v>0.07951577997504931</x:v>
      </x:c>
      <x:c r="C1946" s="24" t="n">
        <x:v>0.7145352481230987</x:v>
      </x:c>
      <x:c r="D1946" s="19" t="n">
        <x:v>0.017910210189224073</x:v>
      </x:c>
      <x:c r="E1946" s="19" t="n">
        <x:v>0.049050815957454294</x:v>
      </x:c>
      <x:c r="F1946" s="19" t="n">
        <x:v>-0.19991327988383206</x:v>
      </x:c>
      <x:c r="G1946" s="19" t="n">
        <x:v>-0.07945453343298084</x:v>
      </x:c>
      <x:c r="H1946" s="19" t="n">
        <x:v>0.5630654657574894</x:v>
      </x:c>
      <x:c r="I1946" s="19" t="n">
        <x:v>0.061065073514572535</x:v>
      </x:c>
      <x:c r="J1946" s="19" t="n">
        <x:v>0.06267465205914391</x:v>
      </x:c>
      <x:c r="K1946" s="19" t="n">
        <x:v>0.06219591966145459</x:v>
      </x:c>
      <x:c r="L1946" s="19" t="n">
        <x:v>0.05485846824106261</x:v>
      </x:c>
      <x:c r="M1946" s="19" t="n">
        <x:v>0.05554097386204035</x:v>
      </x:c>
      <x:c r="N1946" s="19" t="n">
        <x:v>0.06525228882404349</x:v>
      </x:c>
      <x:c r="O1946" s="19" t="n">
        <x:v>0.05214155000563892</x:v>
      </x:c>
      <x:c r="P1946" s="19" t="n">
        <x:v>0.061357984710538174</x:v>
      </x:c>
      <x:c r="Q1946" s="19" t="n">
        <x:v>0.05874729596105567</x:v>
      </x:c>
      <x:c r="R1946" s="19" t="n">
        <x:v>0.05470884915133297</x:v>
      </x:c>
      <x:c r="S1946" s="21" t="n">
        <x:v>9000.293015857413</x:v>
      </x:c>
      <x:c r="T1946" s="21" t="n">
        <x:v>14525.872490050173</x:v>
      </x:c>
      <x:c r="U1946" s="21" t="n">
        <x:v>17960.207907218108</x:v>
      </x:c>
      <x:c r="V1946" s="21" t="n">
        <x:v>21625.539271524114</x:v>
      </x:c>
      <x:c r="W1946" s="21" t="n">
        <x:v>25689.273008141743</x:v>
      </x:c>
      <x:c r="X1946" s="21" t="n">
        <x:v>27123.50236580498</x:v>
      </x:c>
      <x:c r="Y1946" s="21" t="n">
        <x:v>28252.812109483883</x:v>
      </x:c>
      <x:c r="Z1946" s="21" t="n">
        <x:v>29128.4308530069</x:v>
      </x:c>
      <x:c r="AA1946" s="21" t="n">
        <x:v>29777.46839778425</x:v>
      </x:c>
      <x:c r="AB1946" s="21" t="n">
        <x:v>30152.09632707675</x:v>
      </x:c>
      <x:c r="AC1946" s="21" t="n">
        <x:v>39328.82129618707</x:v>
      </x:c>
      <x:c r="AD1946" s="25" t="n">
        <x:f>AC1946*(1+Inputs!$C$14)*(1-Inputs!$C$14/Inputs!$C$15)</x:f>
        <x:v>31207.419698524434</x:v>
      </x:c>
      <x:c r="AE1946" s="25" t="n">
        <x:f>AD1946/(B1946-Inputs!$C$14)</x:f>
        <x:v>701041.7365710746</x:v>
      </x:c>
      <x:c r="AF1946" s="25" t="n">
        <x:f>S1946/(1+B1946)^1+T1946/(1+B1946)^2+U1946/(1+B1946)^3+V1946/(1+B1946)^4+W1946/(1+B1946)^5+X1946/(1+B1946)^6+Y1946/(1+B1946)^7+Z1946/(1+B1946)^8+AA1946/(1+B1946)^9+AB1946/(1+B1946)^10+AE1946/(1+B1946)^10</x:f>
        <x:v>473157.7310667072</x:v>
      </x:c>
      <x:c r="AG1946" s="25" t="n">
        <x:f>(AF1946+Inputs!$C$12)/Inputs!$C$13</x:f>
        <x:v>403.35360261780755</x:v>
      </x:c>
      <x:c r="AH1946" s="25" t="n">
        <x:f>(S1946+Inputs!$C$11)*Inputs!$C$8-Inputs!$C$11</x:f>
        <x:v>2341.419467703062</x:v>
      </x:c>
      <x:c r="AI1946" s="25" t="n">
        <x:f>Inputs!$C$12+AH1946-Inputs!$C$10*Inputs!$C$13</x:f>
        <x:v>24659.33488290306</x:v>
      </x:c>
      <x:c r="AJ1946" s="25" t="n">
        <x:f>(S1946+Inputs!$C$11)*(1-Inputs!$C$8)</x:f>
        <x:v>6658.873548154352</x:v>
      </x:c>
      <x:c r="AK1946" s="25" t="n">
        <x:f>AJ1946/(1+B1946)^(1-Inputs!$C$8)+T1946/(1+B1946)^(2-Inputs!$C$8)+U1946/(1+B1946)^(3-Inputs!$C$8)+V1946/(1+B1946)^(4-Inputs!$C$8)+W1946/(1+B1946)^(5-Inputs!$C$8)+X1946/(1+B1946)^(6-Inputs!$C$8)+Y1946/(1+B1946)^(7-Inputs!$C$8)+Z1946/(1+B1946)^(8-Inputs!$C$8)+AA1946/(1+B1946)^(9-Inputs!$C$8)+AB1946/(1+B1946)^(10-Inputs!$C$8)+AE1946/(1+B1946)^(10-Inputs!$C$8)</x:f>
        <x:v>488177.9010676359</x:v>
      </x:c>
      <x:c r="AL1946" s="25" t="n">
        <x:f>(AK1946+AI1946)/Inputs!$C$13</x:f>
        <x:v>409.206890851714</x:v>
      </x:c>
      <x:c r="AM1946" s="26" t="n">
        <x:f>IF(AL1946&gt;=Inputs!$C$7,1,0)</x:f>
        <x:v>1</x:v>
      </x:c>
      <x:c r="AN1946" s="26" t="n">
        <x:f>IF(Inputs!$C$7&lt;=(1-Inputs!$C$16)*AL1946,1,0)</x:f>
        <x:v>1</x:v>
      </x:c>
    </x:row>
    <x:row r="1947" ht="20" customHeight="1">
      <x:c r="A1947" s="16" t="n">
        <x:v>1942</x:v>
      </x:c>
      <x:c r="B1947" s="19" t="n">
        <x:v>0.0991365742608077</x:v>
      </x:c>
      <x:c r="C1947" s="24" t="n">
        <x:v>0.49616748741939887</x:v>
      </x:c>
      <x:c r="D1947" s="19" t="n">
        <x:v>0.032416262888763474</x:v>
      </x:c>
      <x:c r="E1947" s="19" t="n">
        <x:v>0.042080388977765615</x:v>
      </x:c>
      <x:c r="F1947" s="19" t="n">
        <x:v>-0.2365135298327789</x:v>
      </x:c>
      <x:c r="G1947" s="19" t="n">
        <x:v>-0.07429897371551249</x:v>
      </x:c>
      <x:c r="H1947" s="19" t="n">
        <x:v>0.8504344859587434</x:v>
      </x:c>
      <x:c r="I1947" s="19" t="n">
        <x:v>0.04781121504406997</x:v>
      </x:c>
      <x:c r="J1947" s="19" t="n">
        <x:v>0.06036602775614369</x:v>
      </x:c>
      <x:c r="K1947" s="19" t="n">
        <x:v>0.05472465713701809</x:v>
      </x:c>
      <x:c r="L1947" s="19" t="n">
        <x:v>0.05340156137393819</x:v>
      </x:c>
      <x:c r="M1947" s="19" t="n">
        <x:v>0.05544497343826947</x:v>
      </x:c>
      <x:c r="N1947" s="19" t="n">
        <x:v>0.05151497334972078</x:v>
      </x:c>
      <x:c r="O1947" s="19" t="n">
        <x:v>0.06298850198633205</x:v>
      </x:c>
      <x:c r="P1947" s="19" t="n">
        <x:v>0.057049300494498995</x:v>
      </x:c>
      <x:c r="Q1947" s="19" t="n">
        <x:v>0.0562449827606099</x:v>
      </x:c>
      <x:c r="R1947" s="19" t="n">
        <x:v>0.04768445335091997</x:v>
      </x:c>
      <x:c r="S1947" s="21" t="n">
        <x:v>8447.272312419502</x:v>
      </x:c>
      <x:c r="T1947" s="21" t="n">
        <x:v>13764.021580295428</x:v>
      </x:c>
      <x:c r="U1947" s="21" t="n">
        <x:v>17473.709180437774</x:v>
      </x:c>
      <x:c r="V1947" s="21" t="n">
        <x:v>21585.306599173346</x:v>
      </x:c>
      <x:c r="W1947" s="21" t="n">
        <x:v>26125.20443307475</x:v>
      </x:c>
      <x:c r="X1947" s="21" t="n">
        <x:v>27777.578312491325</x:v>
      </x:c>
      <x:c r="Y1947" s="21" t="n">
        <x:v>28955.733597248243</x:v>
      </x:c>
      <x:c r="Z1947" s="21" t="n">
        <x:v>29922.565620509966</x:v>
      </x:c>
      <x:c r="AA1947" s="21" t="n">
        <x:v>30599.198752755587</x:v>
      </x:c>
      <x:c r="AB1947" s="21" t="n">
        <x:v>30978.884218041443</x:v>
      </x:c>
      <x:c r="AC1947" s="21" t="n">
        <x:v>40407.24028440188</x:v>
      </x:c>
      <x:c r="AD1947" s="25" t="n">
        <x:f>AC1947*(1+Inputs!$C$14)*(1-Inputs!$C$14/Inputs!$C$15)</x:f>
        <x:v>32063.14516567289</x:v>
      </x:c>
      <x:c r="AE1947" s="25" t="n">
        <x:f>AD1947/(B1947-Inputs!$C$14)</x:f>
        <x:v>499919.82788619096</x:v>
      </x:c>
      <x:c r="AF1947" s="25" t="n">
        <x:f>S1947/(1+B1947)^1+T1947/(1+B1947)^2+U1947/(1+B1947)^3+V1947/(1+B1947)^4+W1947/(1+B1947)^5+X1947/(1+B1947)^6+Y1947/(1+B1947)^7+Z1947/(1+B1947)^8+AA1947/(1+B1947)^9+AB1947/(1+B1947)^10+AE1947/(1+B1947)^10</x:f>
        <x:v>327421.35130032396</x:v>
      </x:c>
      <x:c r="AG1947" s="25" t="n">
        <x:f>(AF1947+Inputs!$C$12)/Inputs!$C$13</x:f>
        <x:v>287.0665495966849</x:v>
      </x:c>
      <x:c r="AH1947" s="25" t="n">
        <x:f>(S1947+Inputs!$C$11)*Inputs!$C$8-Inputs!$C$11</x:f>
        <x:v>2082.333055955438</x:v>
      </x:c>
      <x:c r="AI1947" s="25" t="n">
        <x:f>Inputs!$C$12+AH1947-Inputs!$C$10*Inputs!$C$13</x:f>
        <x:v>24400.248471155435</x:v>
      </x:c>
      <x:c r="AJ1947" s="25" t="n">
        <x:f>(S1947+Inputs!$C$11)*(1-Inputs!$C$8)</x:f>
        <x:v>6364.939256464065</x:v>
      </x:c>
      <x:c r="AK1947" s="25" t="n">
        <x:f>AJ1947/(1+B1947)^(1-Inputs!$C$8)+T1947/(1+B1947)^(2-Inputs!$C$8)+U1947/(1+B1947)^(3-Inputs!$C$8)+V1947/(1+B1947)^(4-Inputs!$C$8)+W1947/(1+B1947)^(5-Inputs!$C$8)+X1947/(1+B1947)^(6-Inputs!$C$8)+Y1947/(1+B1947)^(7-Inputs!$C$8)+Z1947/(1+B1947)^(8-Inputs!$C$8)+AA1947/(1+B1947)^(9-Inputs!$C$8)+AB1947/(1+B1947)^(10-Inputs!$C$8)+AE1947/(1+B1947)^(10-Inputs!$C$8)</x:f>
        <x:v>340266.5172024671</x:v>
      </x:c>
      <x:c r="AL1947" s="25" t="n">
        <x:f>(AK1947+AI1947)/Inputs!$C$13</x:f>
        <x:v>290.9776102775923</x:v>
      </x:c>
      <x:c r="AM1947" s="26" t="n">
        <x:f>IF(AL1947&gt;=Inputs!$C$7,1,0)</x:f>
        <x:v>1</x:v>
      </x:c>
      <x:c r="AN1947" s="26" t="n">
        <x:f>IF(Inputs!$C$7&lt;=(1-Inputs!$C$16)*AL1947,1,0)</x:f>
        <x:v>0</x:v>
      </x:c>
    </x:row>
    <x:row r="1948" ht="20" customHeight="1">
      <x:c r="A1948" s="16" t="n">
        <x:v>1943</x:v>
      </x:c>
      <x:c r="B1948" s="19" t="n">
        <x:v>0.08041589197422837</x:v>
      </x:c>
      <x:c r="C1948" s="24" t="n">
        <x:v>0.4882031832570135</x:v>
      </x:c>
      <x:c r="D1948" s="19" t="n">
        <x:v>0.01940949441975164</x:v>
      </x:c>
      <x:c r="E1948" s="19" t="n">
        <x:v>0.04553329718009963</x:v>
      </x:c>
      <x:c r="F1948" s="19" t="n">
        <x:v>-0.1651212967961203</x:v>
      </x:c>
      <x:c r="G1948" s="19" t="n">
        <x:v>-0.11108766495707811</x:v>
      </x:c>
      <x:c r="H1948" s="19" t="n">
        <x:v>0.8284843601320233</x:v>
      </x:c>
      <x:c r="I1948" s="19" t="n">
        <x:v>0.07049661687815956</x:v>
      </x:c>
      <x:c r="J1948" s="19" t="n">
        <x:v>0.06508781671705834</x:v>
      </x:c>
      <x:c r="K1948" s="19" t="n">
        <x:v>0.06228168274718997</x:v>
      </x:c>
      <x:c r="L1948" s="19" t="n">
        <x:v>0.06839075172371281</x:v>
      </x:c>
      <x:c r="M1948" s="19" t="n">
        <x:v>0.06649976768955299</x:v>
      </x:c>
      <x:c r="N1948" s="19" t="n">
        <x:v>0.0703442381445177</x:v>
      </x:c>
      <x:c r="O1948" s="19" t="n">
        <x:v>0.07476826261863266</x:v>
      </x:c>
      <x:c r="P1948" s="19" t="n">
        <x:v>0.06734181688346438</x:v>
      </x:c>
      <x:c r="Q1948" s="19" t="n">
        <x:v>0.07310531311146974</x:v>
      </x:c>
      <x:c r="R1948" s="19" t="n">
        <x:v>0.0721028600060447</x:v>
      </x:c>
      <x:c r="S1948" s="21" t="n">
        <x:v>9470.530012778136</x:v>
      </x:c>
      <x:c r="T1948" s="21" t="n">
        <x:v>15098.315500618015</x:v>
      </x:c>
      <x:c r="U1948" s="21" t="n">
        <x:v>18462.09522473953</x:v>
      </x:c>
      <x:c r="V1948" s="21" t="n">
        <x:v>21945.17434696149</x:v>
      </x:c>
      <x:c r="W1948" s="21" t="n">
        <x:v>25794.24903350215</x:v>
      </x:c>
      <x:c r="X1948" s="21" t="n">
        <x:v>27236.480803397855</x:v>
      </x:c>
      <x:c r="Y1948" s="21" t="n">
        <x:v>28336.43821074344</x:v>
      </x:c>
      <x:c r="Z1948" s="21" t="n">
        <x:v>29230.05502728094</x:v>
      </x:c>
      <x:c r="AA1948" s="21" t="n">
        <x:v>29865.284214988482</x:v>
      </x:c>
      <x:c r="AB1948" s="21" t="n">
        <x:v>30249.268479251663</x:v>
      </x:c>
      <x:c r="AC1948" s="21" t="n">
        <x:v>39455.5675816326</x:v>
      </x:c>
      <x:c r="AD1948" s="25" t="n">
        <x:f>AC1948*(1+Inputs!$C$14)*(1-Inputs!$C$14/Inputs!$C$15)</x:f>
        <x:v>31307.992876025462</x:v>
      </x:c>
      <x:c r="AE1948" s="25" t="n">
        <x:f>AD1948/(B1948-Inputs!$C$14)</x:f>
        <x:v>689362.0606150695</x:v>
      </x:c>
      <x:c r="AF1948" s="25" t="n">
        <x:f>S1948/(1+B1948)^1+T1948/(1+B1948)^2+U1948/(1+B1948)^3+V1948/(1+B1948)^4+W1948/(1+B1948)^5+X1948/(1+B1948)^6+Y1948/(1+B1948)^7+Z1948/(1+B1948)^8+AA1948/(1+B1948)^9+AB1948/(1+B1948)^10+AE1948/(1+B1948)^10</x:f>
        <x:v>466249.72956474894</x:v>
      </x:c>
      <x:c r="AG1948" s="25" t="n">
        <x:f>(AF1948+Inputs!$C$12)/Inputs!$C$13</x:f>
        <x:v>397.841518825031</x:v>
      </x:c>
      <x:c r="AH1948" s="25" t="n">
        <x:f>(S1948+Inputs!$C$11)*Inputs!$C$8-Inputs!$C$11</x:f>
        <x:v>2561.722279959072</x:v>
      </x:c>
      <x:c r="AI1948" s="25" t="n">
        <x:f>Inputs!$C$12+AH1948-Inputs!$C$10*Inputs!$C$13</x:f>
        <x:v>24879.637695159072</x:v>
      </x:c>
      <x:c r="AJ1948" s="25" t="n">
        <x:f>(S1948+Inputs!$C$11)*(1-Inputs!$C$8)</x:f>
        <x:v>6908.807732819065</x:v>
      </x:c>
      <x:c r="AK1948" s="25" t="n">
        <x:f>AJ1948/(1+B1948)^(1-Inputs!$C$8)+T1948/(1+B1948)^(2-Inputs!$C$8)+U1948/(1+B1948)^(3-Inputs!$C$8)+V1948/(1+B1948)^(4-Inputs!$C$8)+W1948/(1+B1948)^(5-Inputs!$C$8)+X1948/(1+B1948)^(6-Inputs!$C$8)+Y1948/(1+B1948)^(7-Inputs!$C$8)+Z1948/(1+B1948)^(8-Inputs!$C$8)+AA1948/(1+B1948)^(9-Inputs!$C$8)+AB1948/(1+B1948)^(10-Inputs!$C$8)+AE1948/(1+B1948)^(10-Inputs!$C$8)</x:f>
        <x:v>480996.09083427815</x:v>
      </x:c>
      <x:c r="AL1948" s="25" t="n">
        <x:f>(AK1948+AI1948)/Inputs!$C$13</x:f>
        <x:v>403.6521132190989</x:v>
      </x:c>
      <x:c r="AM1948" s="26" t="n">
        <x:f>IF(AL1948&gt;=Inputs!$C$7,1,0)</x:f>
        <x:v>1</x:v>
      </x:c>
      <x:c r="AN1948" s="26" t="n">
        <x:f>IF(Inputs!$C$7&lt;=(1-Inputs!$C$16)*AL1948,1,0)</x:f>
        <x:v>1</x:v>
      </x:c>
    </x:row>
    <x:row r="1949" ht="20" customHeight="1">
      <x:c r="A1949" s="16" t="n">
        <x:v>1944</x:v>
      </x:c>
      <x:c r="B1949" s="19" t="n">
        <x:v>0.08000069261287808</x:v>
      </x:c>
      <x:c r="C1949" s="24" t="n">
        <x:v>0.2565085404420131</x:v>
      </x:c>
      <x:c r="D1949" s="19" t="n">
        <x:v>0.04022123397881643</x:v>
      </x:c>
      <x:c r="E1949" s="19" t="n">
        <x:v>0.04644637381354329</x:v>
      </x:c>
      <x:c r="F1949" s="19" t="n">
        <x:v>-0.1837674197457534</x:v>
      </x:c>
      <x:c r="G1949" s="19" t="n">
        <x:v>-0.08719826394170524</x:v>
      </x:c>
      <x:c r="H1949" s="19" t="n">
        <x:v>0.9065413713043711</x:v>
      </x:c>
      <x:c r="I1949" s="19" t="n">
        <x:v>0.06877232507142367</x:v>
      </x:c>
      <x:c r="J1949" s="19" t="n">
        <x:v>0.07013656776671837</x:v>
      </x:c>
      <x:c r="K1949" s="19" t="n">
        <x:v>0.07408026298859682</x:v>
      </x:c>
      <x:c r="L1949" s="19" t="n">
        <x:v>0.06691987298201979</x:v>
      </x:c>
      <x:c r="M1949" s="19" t="n">
        <x:v>0.07255926640444954</x:v>
      </x:c>
      <x:c r="N1949" s="19" t="n">
        <x:v>0.0695898389999013</x:v>
      </x:c>
      <x:c r="O1949" s="19" t="n">
        <x:v>0.07247487824018549</x:v>
      </x:c>
      <x:c r="P1949" s="19" t="n">
        <x:v>0.07634501061984225</x:v>
      </x:c>
      <x:c r="Q1949" s="19" t="n">
        <x:v>0.07059785819604372</x:v>
      </x:c>
      <x:c r="R1949" s="19" t="n">
        <x:v>0.07186367546909536</x:v>
      </x:c>
      <x:c r="S1949" s="21" t="n">
        <x:v>9331.897804115117</x:v>
      </x:c>
      <x:c r="T1949" s="21" t="n">
        <x:v>14800.100261194732</x:v>
      </x:c>
      <x:c r="U1949" s="21" t="n">
        <x:v>18316.410889199564</x:v>
      </x:c>
      <x:c r="V1949" s="21" t="n">
        <x:v>22144.638409897303</x:v>
      </x:c>
      <x:c r="W1949" s="21" t="n">
        <x:v>26361.070086368683</x:v>
      </x:c>
      <x:c r="X1949" s="21" t="n">
        <x:v>28253.28312580208</x:v>
      </x:c>
      <x:c r="Y1949" s="21" t="n">
        <x:v>29657.423758360168</x:v>
      </x:c>
      <x:c r="Z1949" s="21" t="n">
        <x:v>30775.621277005477</x:v>
      </x:c>
      <x:c r="AA1949" s="21" t="n">
        <x:v>31558.221409131576</x:v>
      </x:c>
      <x:c r="AB1949" s="21" t="n">
        <x:v>31958.31601880603</x:v>
      </x:c>
      <x:c r="AC1949" s="21" t="n">
        <x:v>41684.7600245296</x:v>
      </x:c>
      <x:c r="AD1949" s="25" t="n">
        <x:f>AC1949*(1+Inputs!$C$14)*(1-Inputs!$C$14/Inputs!$C$15)</x:f>
        <x:v>33076.85707946423</x:v>
      </x:c>
      <x:c r="AE1949" s="25" t="n">
        <x:f>AD1949/(B1949-Inputs!$C$14)</x:f>
        <x:v>735029.955294476</x:v>
      </x:c>
      <x:c r="AF1949" s="25" t="n">
        <x:f>S1949/(1+B1949)^1+T1949/(1+B1949)^2+U1949/(1+B1949)^3+V1949/(1+B1949)^4+W1949/(1+B1949)^5+X1949/(1+B1949)^6+Y1949/(1+B1949)^7+Z1949/(1+B1949)^8+AA1949/(1+B1949)^9+AB1949/(1+B1949)^10+AE1949/(1+B1949)^10</x:f>
        <x:v>492871.8595153917</x:v>
      </x:c>
      <x:c r="AG1949" s="25" t="n">
        <x:f>(AF1949+Inputs!$C$12)/Inputs!$C$13</x:f>
        <x:v>419.08404620267146</x:v>
      </x:c>
      <x:c r="AH1949" s="25" t="n">
        <x:f>(S1949+Inputs!$C$11)*Inputs!$C$8-Inputs!$C$11</x:f>
        <x:v>2496.774039736123</x:v>
      </x:c>
      <x:c r="AI1949" s="25" t="n">
        <x:f>Inputs!$C$12+AH1949-Inputs!$C$10*Inputs!$C$13</x:f>
        <x:v>24814.689454936117</x:v>
      </x:c>
      <x:c r="AJ1949" s="25" t="n">
        <x:f>(S1949+Inputs!$C$11)*(1-Inputs!$C$8)</x:f>
        <x:v>6835.123764378994</x:v>
      </x:c>
      <x:c r="AK1949" s="25" t="n">
        <x:f>AJ1949/(1+B1949)^(1-Inputs!$C$8)+T1949/(1+B1949)^(2-Inputs!$C$8)+U1949/(1+B1949)^(3-Inputs!$C$8)+V1949/(1+B1949)^(4-Inputs!$C$8)+W1949/(1+B1949)^(5-Inputs!$C$8)+X1949/(1+B1949)^(6-Inputs!$C$8)+Y1949/(1+B1949)^(7-Inputs!$C$8)+Z1949/(1+B1949)^(8-Inputs!$C$8)+AA1949/(1+B1949)^(9-Inputs!$C$8)+AB1949/(1+B1949)^(10-Inputs!$C$8)+AE1949/(1+B1949)^(10-Inputs!$C$8)</x:f>
        <x:v>508570.4163255453</x:v>
      </x:c>
      <x:c r="AL1949" s="25" t="n">
        <x:f>(AK1949+AI1949)/Inputs!$C$13</x:f>
        <x:v>425.60259954309186</x:v>
      </x:c>
      <x:c r="AM1949" s="26" t="n">
        <x:f>IF(AL1949&gt;=Inputs!$C$7,1,0)</x:f>
        <x:v>1</x:v>
      </x:c>
      <x:c r="AN1949" s="26" t="n">
        <x:f>IF(Inputs!$C$7&lt;=(1-Inputs!$C$16)*AL1949,1,0)</x:f>
        <x:v>1</x:v>
      </x:c>
    </x:row>
    <x:row r="1950" ht="20" customHeight="1">
      <x:c r="A1950" s="16" t="n">
        <x:v>1945</x:v>
      </x:c>
      <x:c r="B1950" s="19" t="n">
        <x:v>0.09169753587684673</x:v>
      </x:c>
      <x:c r="C1950" s="24" t="n">
        <x:v>0.14833383791588517</x:v>
      </x:c>
      <x:c r="D1950" s="19" t="n">
        <x:v>0.03451442311856994</x:v>
      </x:c>
      <x:c r="E1950" s="19" t="n">
        <x:v>0.04968148819377774</x:v>
      </x:c>
      <x:c r="F1950" s="19" t="n">
        <x:v>-0.11678844835697533</x:v>
      </x:c>
      <x:c r="G1950" s="19" t="n">
        <x:v>-0.05889718570609091</x:v>
      </x:c>
      <x:c r="H1950" s="19" t="n">
        <x:v>0.999071004538763</x:v>
      </x:c>
      <x:c r="I1950" s="19" t="n">
        <x:v>0.06956963577455667</x:v>
      </x:c>
      <x:c r="J1950" s="19" t="n">
        <x:v>0.0664151349368342</x:v>
      </x:c>
      <x:c r="K1950" s="19" t="n">
        <x:v>0.07198214900885092</x:v>
      </x:c>
      <x:c r="L1950" s="19" t="n">
        <x:v>0.07242756143722204</x:v>
      </x:c>
      <x:c r="M1950" s="19" t="n">
        <x:v>0.064807201810346</x:v>
      </x:c>
      <x:c r="N1950" s="19" t="n">
        <x:v>0.0707613832366667</x:v>
      </x:c>
      <x:c r="O1950" s="19" t="n">
        <x:v>0.0715682851890358</x:v>
      </x:c>
      <x:c r="P1950" s="19" t="n">
        <x:v>0.06641531808693912</x:v>
      </x:c>
      <x:c r="Q1950" s="19" t="n">
        <x:v>0.06266018335147577</x:v>
      </x:c>
      <x:c r="R1950" s="19" t="n">
        <x:v>0.06464972883621271</x:v>
      </x:c>
      <x:c r="S1950" s="21" t="n">
        <x:v>10648.4047825918</x:v>
      </x:c>
      <x:c r="T1950" s="21" t="n">
        <x:v>16212.69448481655</x:v>
      </x:c>
      <x:c r="U1950" s="21" t="n">
        <x:v>19224.372326593257</x:v>
      </x:c>
      <x:c r="V1950" s="21" t="n">
        <x:v>22427.35118731922</x:v>
      </x:c>
      <x:c r="W1950" s="21" t="n">
        <x:v>25929.79096269253</x:v>
      </x:c>
      <x:c r="X1950" s="21" t="n">
        <x:v>27634.03838612225</x:v>
      </x:c>
      <x:c r="Y1950" s="21" t="n">
        <x:v>28970.50684853671</x:v>
      </x:c>
      <x:c r="Z1950" s="21" t="n">
        <x:v>30028.563806609836</x:v>
      </x:c>
      <x:c r="AA1950" s="21" t="n">
        <x:v>30759.080008309837</x:v>
      </x:c>
      <x:c r="AB1950" s="21" t="n">
        <x:v>31148.119615403237</x:v>
      </x:c>
      <x:c r="AC1950" s="21" t="n">
        <x:v>40627.9821070477</x:v>
      </x:c>
      <x:c r="AD1950" s="25" t="n">
        <x:f>AC1950*(1+Inputs!$C$14)*(1-Inputs!$C$14/Inputs!$C$15)</x:f>
        <x:v>32238.303801942344</x:v>
      </x:c>
      <x:c r="AE1950" s="25" t="n">
        <x:f>AD1950/(B1950-Inputs!$C$14)</x:f>
        <x:v>568601.4974613267</x:v>
      </x:c>
      <x:c r="AF1950" s="25" t="n">
        <x:f>S1950/(1+B1950)^1+T1950/(1+B1950)^2+U1950/(1+B1950)^3+V1950/(1+B1950)^4+W1950/(1+B1950)^5+X1950/(1+B1950)^6+Y1950/(1+B1950)^7+Z1950/(1+B1950)^8+AA1950/(1+B1950)^9+AB1950/(1+B1950)^10+AE1950/(1+B1950)^10</x:f>
        <x:v>380922.9558210751</x:v>
      </x:c>
      <x:c r="AG1950" s="25" t="n">
        <x:f>(AF1950+Inputs!$C$12)/Inputs!$C$13</x:f>
        <x:v>329.75694667936887</x:v>
      </x:c>
      <x:c r="AH1950" s="25" t="n">
        <x:f>(S1950+Inputs!$C$11)*Inputs!$C$8-Inputs!$C$11</x:f>
        <x:v>3113.548541981364</x:v>
      </x:c>
      <x:c r="AI1950" s="25" t="n">
        <x:f>Inputs!$C$12+AH1950-Inputs!$C$10*Inputs!$C$13</x:f>
        <x:v>25431.46395718136</x:v>
      </x:c>
      <x:c r="AJ1950" s="25" t="n">
        <x:f>(S1950+Inputs!$C$11)*(1-Inputs!$C$8)</x:f>
        <x:v>7534.8562406104365</x:v>
      </x:c>
      <x:c r="AK1950" s="25" t="n">
        <x:f>AJ1950/(1+B1950)^(1-Inputs!$C$8)+T1950/(1+B1950)^(2-Inputs!$C$8)+U1950/(1+B1950)^(3-Inputs!$C$8)+V1950/(1+B1950)^(4-Inputs!$C$8)+W1950/(1+B1950)^(5-Inputs!$C$8)+X1950/(1+B1950)^(6-Inputs!$C$8)+Y1950/(1+B1950)^(7-Inputs!$C$8)+Z1950/(1+B1950)^(8-Inputs!$C$8)+AA1950/(1+B1950)^(9-Inputs!$C$8)+AB1950/(1+B1950)^(10-Inputs!$C$8)+AE1950/(1+B1950)^(10-Inputs!$C$8)</x:f>
        <x:v>393934.4548263594</x:v>
      </x:c>
      <x:c r="AL1950" s="25" t="n">
        <x:f>(AK1950+AI1950)/Inputs!$C$13</x:f>
        <x:v>334.6235642123614</x:v>
      </x:c>
      <x:c r="AM1950" s="26" t="n">
        <x:f>IF(AL1950&gt;=Inputs!$C$7,1,0)</x:f>
        <x:v>1</x:v>
      </x:c>
      <x:c r="AN1950" s="26" t="n">
        <x:f>IF(Inputs!$C$7&lt;=(1-Inputs!$C$16)*AL1950,1,0)</x:f>
        <x:v>1</x:v>
      </x:c>
    </x:row>
    <x:row r="1951" ht="20" customHeight="1">
      <x:c r="A1951" s="16" t="n">
        <x:v>1946</x:v>
      </x:c>
      <x:c r="B1951" s="19" t="n">
        <x:v>0.08739102573430521</x:v>
      </x:c>
      <x:c r="C1951" s="24" t="n">
        <x:v>0.8040061552664213</x:v>
      </x:c>
      <x:c r="D1951" s="19" t="n">
        <x:v>0.02687539483192012</x:v>
      </x:c>
      <x:c r="E1951" s="19" t="n">
        <x:v>0.04498136827032767</x:v>
      </x:c>
      <x:c r="F1951" s="19" t="n">
        <x:v>-0.1813857497731749</x:v>
      </x:c>
      <x:c r="G1951" s="19" t="n">
        <x:v>-0.07148303449917365</x:v>
      </x:c>
      <x:c r="H1951" s="19" t="n">
        <x:v>0.3354203250441685</x:v>
      </x:c>
      <x:c r="I1951" s="19" t="n">
        <x:v>0.06308567952376165</x:v>
      </x:c>
      <x:c r="J1951" s="19" t="n">
        <x:v>0.054126649662740646</x:v>
      </x:c>
      <x:c r="K1951" s="19" t="n">
        <x:v>0.06525628598823346</x:v>
      </x:c>
      <x:c r="L1951" s="19" t="n">
        <x:v>0.06021391179353146</x:v>
      </x:c>
      <x:c r="M1951" s="19" t="n">
        <x:v>0.06241036468667403</x:v>
      </x:c>
      <x:c r="N1951" s="19" t="n">
        <x:v>0.056962728609349825</x:v>
      </x:c>
      <x:c r="O1951" s="19" t="n">
        <x:v>0.05907673439960604</x:v>
      </x:c>
      <x:c r="P1951" s="19" t="n">
        <x:v>0.0668864315087592</x:v>
      </x:c>
      <x:c r="Q1951" s="19" t="n">
        <x:v>0.057948676151473824</x:v>
      </x:c>
      <x:c r="R1951" s="19" t="n">
        <x:v>0.06097662984012118</x:v>
      </x:c>
      <x:c r="S1951" s="21" t="n">
        <x:v>9347.88587379731</x:v>
      </x:c>
      <x:c r="T1951" s="21" t="n">
        <x:v>14992.28317613948</x:v>
      </x:c>
      <x:c r="U1951" s="21" t="n">
        <x:v>18312.799742841067</x:v>
      </x:c>
      <x:c r="V1951" s="21" t="n">
        <x:v>21863.925607556714</x:v>
      </x:c>
      <x:c r="W1951" s="21" t="n">
        <x:v>25875.10031821329</x:v>
      </x:c>
      <x:c r="X1951" s="21" t="n">
        <x:v>27362.289355590572</x:v>
      </x:c>
      <x:c r="Y1951" s="21" t="n">
        <x:v>28548.830171030015</x:v>
      </x:c>
      <x:c r="Z1951" s="21" t="n">
        <x:v>29502.593915957965</x:v>
      </x:c>
      <x:c r="AA1951" s="21" t="n">
        <x:v>30190.87985369515</x:v>
      </x:c>
      <x:c r="AB1951" s="21" t="n">
        <x:v>30561.242652376914</x:v>
      </x:c>
      <x:c r="AC1951" s="21" t="n">
        <x:v>39862.490416143795</x:v>
      </x:c>
      <x:c r="AD1951" s="25" t="n">
        <x:f>AC1951*(1+Inputs!$C$14)*(1-Inputs!$C$14/Inputs!$C$15)</x:f>
        <x:v>31630.886145210097</x:v>
      </x:c>
      <x:c r="AE1951" s="25" t="n">
        <x:f>AD1951/(B1951-Inputs!$C$14)</x:f>
        <x:v>603746.2657368523</x:v>
      </x:c>
      <x:c r="AF1951" s="25" t="n">
        <x:f>S1951/(1+B1951)^1+T1951/(1+B1951)^2+U1951/(1+B1951)^3+V1951/(1+B1951)^4+W1951/(1+B1951)^5+X1951/(1+B1951)^6+Y1951/(1+B1951)^7+Z1951/(1+B1951)^8+AA1951/(1+B1951)^9+AB1951/(1+B1951)^10+AE1951/(1+B1951)^10</x:f>
        <x:v>404343.1913674019</x:v>
      </x:c>
      <x:c r="AG1951" s="25" t="n">
        <x:f>(AF1951+Inputs!$C$12)/Inputs!$C$13</x:f>
        <x:v>348.4445947265389</x:v>
      </x:c>
      <x:c r="AH1951" s="25" t="n">
        <x:f>(S1951+Inputs!$C$11)*Inputs!$C$8-Inputs!$C$11</x:f>
        <x:v>2504.2643408749045</x:v>
      </x:c>
      <x:c r="AI1951" s="25" t="n">
        <x:f>Inputs!$C$12+AH1951-Inputs!$C$10*Inputs!$C$13</x:f>
        <x:v>24822.179756074904</x:v>
      </x:c>
      <x:c r="AJ1951" s="25" t="n">
        <x:f>(S1951+Inputs!$C$11)*(1-Inputs!$C$8)</x:f>
        <x:v>6843.621532922406</x:v>
      </x:c>
      <x:c r="AK1951" s="25" t="n">
        <x:f>AJ1951/(1+B1951)^(1-Inputs!$C$8)+T1951/(1+B1951)^(2-Inputs!$C$8)+U1951/(1+B1951)^(3-Inputs!$C$8)+V1951/(1+B1951)^(4-Inputs!$C$8)+W1951/(1+B1951)^(5-Inputs!$C$8)+X1951/(1+B1951)^(6-Inputs!$C$8)+Y1951/(1+B1951)^(7-Inputs!$C$8)+Z1951/(1+B1951)^(8-Inputs!$C$8)+AA1951/(1+B1951)^(9-Inputs!$C$8)+AB1951/(1+B1951)^(10-Inputs!$C$8)+AE1951/(1+B1951)^(10-Inputs!$C$8)</x:f>
        <x:v>418134.4402292735</x:v>
      </x:c>
      <x:c r="AL1951" s="25" t="n">
        <x:f>(AK1951+AI1951)/Inputs!$C$13</x:f>
        <x:v>353.4472314796394</x:v>
      </x:c>
      <x:c r="AM1951" s="26" t="n">
        <x:f>IF(AL1951&gt;=Inputs!$C$7,1,0)</x:f>
        <x:v>1</x:v>
      </x:c>
      <x:c r="AN1951" s="26" t="n">
        <x:f>IF(Inputs!$C$7&lt;=(1-Inputs!$C$16)*AL1951,1,0)</x:f>
        <x:v>1</x:v>
      </x:c>
    </x:row>
    <x:row r="1952" ht="20" customHeight="1">
      <x:c r="A1952" s="16" t="n">
        <x:v>1947</x:v>
      </x:c>
      <x:c r="B1952" s="19" t="n">
        <x:v>0.07449810741116014</x:v>
      </x:c>
      <x:c r="C1952" s="24" t="n">
        <x:v>0.2828065115251377</x:v>
      </x:c>
      <x:c r="D1952" s="19" t="n">
        <x:v>0.031002858019247983</x:v>
      </x:c>
      <x:c r="E1952" s="19" t="n">
        <x:v>0.06282946619202193</x:v>
      </x:c>
      <x:c r="F1952" s="19" t="n">
        <x:v>-0.20237713779481398</x:v>
      </x:c>
      <x:c r="G1952" s="19" t="n">
        <x:v>-0.043966922519971946</x:v>
      </x:c>
      <x:c r="H1952" s="19" t="n">
        <x:v>0.8012966202608993</x:v>
      </x:c>
      <x:c r="I1952" s="19" t="n">
        <x:v>0.07080527798151592</x:v>
      </x:c>
      <x:c r="J1952" s="19" t="n">
        <x:v>0.06835124940539913</x:v>
      </x:c>
      <x:c r="K1952" s="19" t="n">
        <x:v>0.06591456914176547</x:v>
      </x:c>
      <x:c r="L1952" s="19" t="n">
        <x:v>0.0700070802950961</x:v>
      </x:c>
      <x:c r="M1952" s="19" t="n">
        <x:v>0.06781332919829879</x:v>
      </x:c>
      <x:c r="N1952" s="19" t="n">
        <x:v>0.06706634254976165</x:v>
      </x:c>
      <x:c r="O1952" s="19" t="n">
        <x:v>0.06956266890993107</x:v>
      </x:c>
      <x:c r="P1952" s="19" t="n">
        <x:v>0.06345906861144954</x:v>
      </x:c>
      <x:c r="Q1952" s="19" t="n">
        <x:v>0.07234556971602729</x:v>
      </x:c>
      <x:c r="R1952" s="19" t="n">
        <x:v>0.07139786706543988</x:v>
      </x:c>
      <x:c r="S1952" s="21" t="n">
        <x:v>9207.27790181357</x:v>
      </x:c>
      <x:c r="T1952" s="21" t="n">
        <x:v>14572.957809396386</x:v>
      </x:c>
      <x:c r="U1952" s="21" t="n">
        <x:v>18085.878662595023</x:v>
      </x:c>
      <x:c r="V1952" s="21" t="n">
        <x:v>22036.417712465995</x:v>
      </x:c>
      <x:c r="W1952" s="21" t="n">
        <x:v>26471.347911200173</x:v>
      </x:c>
      <x:c r="X1952" s="21" t="n">
        <x:v>28466.343994256516</x:v>
      </x:c>
      <x:c r="Y1952" s="21" t="n">
        <x:v>29968.170781615274</x:v>
      </x:c>
      <x:c r="Z1952" s="21" t="n">
        <x:v>31153.05427501055</x:v>
      </x:c>
      <x:c r="AA1952" s="21" t="n">
        <x:v>31956.599361894278</x:v>
      </x:c>
      <x:c r="AB1952" s="21" t="n">
        <x:v>32366.70170509524</x:v>
      </x:c>
      <x:c r="AC1952" s="21" t="n">
        <x:v>42217.43700664597</x:v>
      </x:c>
      <x:c r="AD1952" s="25" t="n">
        <x:f>AC1952*(1+Inputs!$C$14)*(1-Inputs!$C$14/Inputs!$C$15)</x:f>
        <x:v>33499.53626477357</x:v>
      </x:c>
      <x:c r="AE1952" s="25" t="n">
        <x:f>AD1952/(B1952-Inputs!$C$14)</x:f>
        <x:v>848130.162695044</x:v>
      </x:c>
      <x:c r="AF1952" s="25" t="n">
        <x:f>S1952/(1+B1952)^1+T1952/(1+B1952)^2+U1952/(1+B1952)^3+V1952/(1+B1952)^4+W1952/(1+B1952)^5+X1952/(1+B1952)^6+Y1952/(1+B1952)^7+Z1952/(1+B1952)^8+AA1952/(1+B1952)^9+AB1952/(1+B1952)^10+AE1952/(1+B1952)^10</x:f>
        <x:v>570885.7339996055</x:v>
      </x:c>
      <x:c r="AG1952" s="25" t="n">
        <x:f>(AF1952+Inputs!$C$12)/Inputs!$C$13</x:f>
        <x:v>481.3334555339002</x:v>
      </x:c>
      <x:c r="AH1952" s="25" t="n">
        <x:f>(S1952+Inputs!$C$11)*Inputs!$C$8-Inputs!$C$11</x:f>
        <x:v>2438.390469068823</x:v>
      </x:c>
      <x:c r="AI1952" s="25" t="n">
        <x:f>Inputs!$C$12+AH1952-Inputs!$C$10*Inputs!$C$13</x:f>
        <x:v>24756.30588426882</x:v>
      </x:c>
      <x:c r="AJ1952" s="25" t="n">
        <x:f>(S1952+Inputs!$C$11)*(1-Inputs!$C$8)</x:f>
        <x:v>6768.8874327447475</x:v>
      </x:c>
      <x:c r="AK1952" s="25" t="n">
        <x:f>AJ1952/(1+B1952)^(1-Inputs!$C$8)+T1952/(1+B1952)^(2-Inputs!$C$8)+U1952/(1+B1952)^(3-Inputs!$C$8)+V1952/(1+B1952)^(4-Inputs!$C$8)+W1952/(1+B1952)^(5-Inputs!$C$8)+X1952/(1+B1952)^(6-Inputs!$C$8)+Y1952/(1+B1952)^(7-Inputs!$C$8)+Z1952/(1+B1952)^(8-Inputs!$C$8)+AA1952/(1+B1952)^(9-Inputs!$C$8)+AB1952/(1+B1952)^(10-Inputs!$C$8)+AE1952/(1+B1952)^(10-Inputs!$C$8)</x:f>
        <x:v>588083.5349583952</x:v>
      </x:c>
      <x:c r="AL1952" s="25" t="n">
        <x:f>(AK1952+AI1952)/Inputs!$C$13</x:f>
        <x:v>489.00171103307383</x:v>
      </x:c>
      <x:c r="AM1952" s="26" t="n">
        <x:f>IF(AL1952&gt;=Inputs!$C$7,1,0)</x:f>
        <x:v>1</x:v>
      </x:c>
      <x:c r="AN1952" s="26" t="n">
        <x:f>IF(Inputs!$C$7&lt;=(1-Inputs!$C$16)*AL1952,1,0)</x:f>
        <x:v>1</x:v>
      </x:c>
    </x:row>
    <x:row r="1953" ht="20" customHeight="1">
      <x:c r="A1953" s="16" t="n">
        <x:v>1948</x:v>
      </x:c>
      <x:c r="B1953" s="19" t="n">
        <x:v>0.07731352835483313</x:v>
      </x:c>
      <x:c r="C1953" s="24" t="n">
        <x:v>0.711503709665152</x:v>
      </x:c>
      <x:c r="D1953" s="19" t="n">
        <x:v>0.024280557956625162</x:v>
      </x:c>
      <x:c r="E1953" s="19" t="n">
        <x:v>0.0489838503213062</x:v>
      </x:c>
      <x:c r="F1953" s="19" t="n">
        <x:v>-0.19056012287406818</x:v>
      </x:c>
      <x:c r="G1953" s="19" t="n">
        <x:v>-0.1053928294463202</x:v>
      </x:c>
      <x:c r="H1953" s="19" t="n">
        <x:v>0.4857303435289566</x:v>
      </x:c>
      <x:c r="I1953" s="19" t="n">
        <x:v>0.057818361273695024</x:v>
      </x:c>
      <x:c r="J1953" s="19" t="n">
        <x:v>0.05195653981913097</x:v>
      </x:c>
      <x:c r="K1953" s="19" t="n">
        <x:v>0.052191375645267046</x:v>
      </x:c>
      <x:c r="L1953" s="19" t="n">
        <x:v>0.061174391504783904</x:v>
      </x:c>
      <x:c r="M1953" s="19" t="n">
        <x:v>0.060331727990025</x:v>
      </x:c>
      <x:c r="N1953" s="19" t="n">
        <x:v>0.06515043248226789</x:v>
      </x:c>
      <x:c r="O1953" s="19" t="n">
        <x:v>0.05059556438711184</x:v>
      </x:c>
      <x:c r="P1953" s="19" t="n">
        <x:v>0.05355102014709587</x:v>
      </x:c>
      <x:c r="Q1953" s="19" t="n">
        <x:v>0.05538026296099474</x:v>
      </x:c>
      <x:c r="R1953" s="19" t="n">
        <x:v>0.05521000693920883</x:v>
      </x:c>
      <x:c r="S1953" s="21" t="n">
        <x:v>9041.675632004499</x:v>
      </x:c>
      <x:c r="T1953" s="21" t="n">
        <x:v>14662.418834885055</x:v>
      </x:c>
      <x:c r="U1953" s="21" t="n">
        <x:v>18120.60760289045</x:v>
      </x:c>
      <x:c r="V1953" s="21" t="n">
        <x:v>21746.880724462986</x:v>
      </x:c>
      <x:c r="W1953" s="21" t="n">
        <x:v>25864.144009372645</x:v>
      </x:c>
      <x:c r="X1953" s="21" t="n">
        <x:v>27400.586437701775</x:v>
      </x:c>
      <x:c r="Y1953" s="21" t="n">
        <x:v>28615.971608958283</x:v>
      </x:c>
      <x:c r="Z1953" s="21" t="n">
        <x:v>29547.515272043744</x:v>
      </x:c>
      <x:c r="AA1953" s="21" t="n">
        <x:v>30215.554545197258</x:v>
      </x:c>
      <x:c r="AB1953" s="21" t="n">
        <x:v>30589.464811629066</x:v>
      </x:c>
      <x:c r="AC1953" s="21" t="n">
        <x:v>39899.30192821183</x:v>
      </x:c>
      <x:c r="AD1953" s="25" t="n">
        <x:f>AC1953*(1+Inputs!$C$14)*(1-Inputs!$C$14/Inputs!$C$15)</x:f>
        <x:v>31660.096080036084</x:v>
      </x:c>
      <x:c r="AE1953" s="25" t="n">
        <x:f>AD1953/(B1953-Inputs!$C$14)</x:f>
        <x:v>748226.3311757081</x:v>
      </x:c>
      <x:c r="AF1953" s="25" t="n">
        <x:f>S1953/(1+B1953)^1+T1953/(1+B1953)^2+U1953/(1+B1953)^3+V1953/(1+B1953)^4+W1953/(1+B1953)^5+X1953/(1+B1953)^6+Y1953/(1+B1953)^7+Z1953/(1+B1953)^8+AA1953/(1+B1953)^9+AB1953/(1+B1953)^10+AE1953/(1+B1953)^10</x:f>
        <x:v>505587.1097920755</x:v>
      </x:c>
      <x:c r="AG1953" s="25" t="n">
        <x:f>(AF1953+Inputs!$C$12)/Inputs!$C$13</x:f>
        <x:v>429.22989300819677</x:v>
      </x:c>
      <x:c r="AH1953" s="25" t="n">
        <x:f>(S1953+Inputs!$C$11)*Inputs!$C$8-Inputs!$C$11</x:f>
        <x:v>2360.8069399253955</x:v>
      </x:c>
      <x:c r="AI1953" s="25" t="n">
        <x:f>Inputs!$C$12+AH1953-Inputs!$C$10*Inputs!$C$13</x:f>
        <x:v>24678.722355125392</x:v>
      </x:c>
      <x:c r="AJ1953" s="25" t="n">
        <x:f>(S1953+Inputs!$C$11)*(1-Inputs!$C$8)</x:f>
        <x:v>6680.868692079104</x:v>
      </x:c>
      <x:c r="AK1953" s="25" t="n">
        <x:f>AJ1953/(1+B1953)^(1-Inputs!$C$8)+T1953/(1+B1953)^(2-Inputs!$C$8)+U1953/(1+B1953)^(3-Inputs!$C$8)+V1953/(1+B1953)^(4-Inputs!$C$8)+W1953/(1+B1953)^(5-Inputs!$C$8)+X1953/(1+B1953)^(6-Inputs!$C$8)+Y1953/(1+B1953)^(7-Inputs!$C$8)+Z1953/(1+B1953)^(8-Inputs!$C$8)+AA1953/(1+B1953)^(9-Inputs!$C$8)+AB1953/(1+B1953)^(10-Inputs!$C$8)+AE1953/(1+B1953)^(10-Inputs!$C$8)</x:f>
        <x:v>521268.621758689</x:v>
      </x:c>
      <x:c r="AL1953" s="25" t="n">
        <x:f>(AK1953+AI1953)/Inputs!$C$13</x:f>
        <x:v>435.6263539239403</x:v>
      </x:c>
      <x:c r="AM1953" s="26" t="n">
        <x:f>IF(AL1953&gt;=Inputs!$C$7,1,0)</x:f>
        <x:v>1</x:v>
      </x:c>
      <x:c r="AN1953" s="26" t="n">
        <x:f>IF(Inputs!$C$7&lt;=(1-Inputs!$C$16)*AL1953,1,0)</x:f>
        <x:v>1</x:v>
      </x:c>
    </x:row>
    <x:row r="1954" ht="20" customHeight="1">
      <x:c r="A1954" s="16" t="n">
        <x:v>1949</x:v>
      </x:c>
      <x:c r="B1954" s="19" t="n">
        <x:v>0.07142274459618066</x:v>
      </x:c>
      <x:c r="C1954" s="24" t="n">
        <x:v>0.5284338054547959</x:v>
      </x:c>
      <x:c r="D1954" s="19" t="n">
        <x:v>0.027331462470665716</x:v>
      </x:c>
      <x:c r="E1954" s="19" t="n">
        <x:v>0.04901405038387992</x:v>
      </x:c>
      <x:c r="F1954" s="19" t="n">
        <x:v>-0.14135718330751276</x:v>
      </x:c>
      <x:c r="G1954" s="19" t="n">
        <x:v>-0.10293631370305831</x:v>
      </x:c>
      <x:c r="H1954" s="19" t="n">
        <x:v>0.6849595938029722</x:v>
      </x:c>
      <x:c r="I1954" s="19" t="n">
        <x:v>0.06886826485638609</x:v>
      </x:c>
      <x:c r="J1954" s="19" t="n">
        <x:v>0.06556952182933287</x:v>
      </x:c>
      <x:c r="K1954" s="19" t="n">
        <x:v>0.06320876349566674</x:v>
      </x:c>
      <x:c r="L1954" s="19" t="n">
        <x:v>0.06042259881095447</x:v>
      </x:c>
      <x:c r="M1954" s="19" t="n">
        <x:v>0.07095826146108834</x:v>
      </x:c>
      <x:c r="N1954" s="19" t="n">
        <x:v>0.0739628474963854</x:v>
      </x:c>
      <x:c r="O1954" s="19" t="n">
        <x:v>0.060384062936819874</x:v>
      </x:c>
      <x:c r="P1954" s="19" t="n">
        <x:v>0.05991961546169136</x:v>
      </x:c>
      <x:c r="Q1954" s="19" t="n">
        <x:v>0.07155268652563905</x:v>
      </x:c>
      <x:c r="R1954" s="19" t="n">
        <x:v>0.06501017184569151</x:v>
      </x:c>
      <x:c r="S1954" s="21" t="n">
        <x:v>9935.584573280195</x:v>
      </x:c>
      <x:c r="T1954" s="21" t="n">
        <x:v>15748.186789676667</x:v>
      </x:c>
      <x:c r="U1954" s="21" t="n">
        <x:v>19150.589169661926</x:v>
      </x:c>
      <x:c r="V1954" s="21" t="n">
        <x:v>22668.35318233662</x:v>
      </x:c>
      <x:c r="W1954" s="21" t="n">
        <x:v>26596.413288804953</x:v>
      </x:c>
      <x:c r="X1954" s="21" t="n">
        <x:v>28228.462384604456</x:v>
      </x:c>
      <x:c r="Y1954" s="21" t="n">
        <x:v>29504.182026958646</x:v>
      </x:c>
      <x:c r="Z1954" s="21" t="n">
        <x:v>30472.284056665172</x:v>
      </x:c>
      <x:c r="AA1954" s="21" t="n">
        <x:v>31149.120983273682</x:v>
      </x:c>
      <x:c r="AB1954" s="21" t="n">
        <x:v>31519.89092407147</x:v>
      </x:c>
      <x:c r="AC1954" s="21" t="n">
        <x:v>41112.90120531061</x:v>
      </x:c>
      <x:c r="AD1954" s="25" t="n">
        <x:f>AC1954*(1+Inputs!$C$14)*(1-Inputs!$C$14/Inputs!$C$15)</x:f>
        <x:v>32623.087106413965</x:v>
      </x:c>
      <x:c r="AE1954" s="25" t="n">
        <x:f>AD1954/(B1954-Inputs!$C$14)</x:f>
        <x:v>895678.9903700687</x:v>
      </x:c>
      <x:c r="AF1954" s="25" t="n">
        <x:f>S1954/(1+B1954)^1+T1954/(1+B1954)^2+U1954/(1+B1954)^3+V1954/(1+B1954)^4+W1954/(1+B1954)^5+X1954/(1+B1954)^6+Y1954/(1+B1954)^7+Z1954/(1+B1954)^8+AA1954/(1+B1954)^9+AB1954/(1+B1954)^10+AE1954/(1+B1954)^10</x:f>
        <x:v>610873.9672076949</x:v>
      </x:c>
      <x:c r="AG1954" s="25" t="n">
        <x:f>(AF1954+Inputs!$C$12)/Inputs!$C$13</x:f>
        <x:v>513.2411631546348</x:v>
      </x:c>
      <x:c r="AH1954" s="25" t="n">
        <x:f>(S1954+Inputs!$C$11)*Inputs!$C$8-Inputs!$C$11</x:f>
        <x:v>2779.5971562490777</x:v>
      </x:c>
      <x:c r="AI1954" s="25" t="n">
        <x:f>Inputs!$C$12+AH1954-Inputs!$C$10*Inputs!$C$13</x:f>
        <x:v>25097.51257144907</x:v>
      </x:c>
      <x:c r="AJ1954" s="25" t="n">
        <x:f>(S1954+Inputs!$C$11)*(1-Inputs!$C$8)</x:f>
        <x:v>7155.987417031118</x:v>
      </x:c>
      <x:c r="AK1954" s="25" t="n">
        <x:f>AJ1954/(1+B1954)^(1-Inputs!$C$8)+T1954/(1+B1954)^(2-Inputs!$C$8)+U1954/(1+B1954)^(3-Inputs!$C$8)+V1954/(1+B1954)^(4-Inputs!$C$8)+W1954/(1+B1954)^(5-Inputs!$C$8)+X1954/(1+B1954)^(6-Inputs!$C$8)+Y1954/(1+B1954)^(7-Inputs!$C$8)+Z1954/(1+B1954)^(8-Inputs!$C$8)+AA1954/(1+B1954)^(9-Inputs!$C$8)+AB1954/(1+B1954)^(10-Inputs!$C$8)+AE1954/(1+B1954)^(10-Inputs!$C$8)</x:f>
        <x:v>628260.4986237765</x:v>
      </x:c>
      <x:c r="AL1954" s="25" t="n">
        <x:f>(AK1954+AI1954)/Inputs!$C$13</x:f>
        <x:v>521.332270030492</x:v>
      </x:c>
      <x:c r="AM1954" s="26" t="n">
        <x:f>IF(AL1954&gt;=Inputs!$C$7,1,0)</x:f>
        <x:v>1</x:v>
      </x:c>
      <x:c r="AN1954" s="26" t="n">
        <x:f>IF(Inputs!$C$7&lt;=(1-Inputs!$C$16)*AL1954,1,0)</x:f>
        <x:v>1</x:v>
      </x:c>
    </x:row>
    <x:row r="1955" ht="20" customHeight="1">
      <x:c r="A1955" s="16" t="n">
        <x:v>1950</x:v>
      </x:c>
      <x:c r="B1955" s="19" t="n">
        <x:v>0.08297546281638257</x:v>
      </x:c>
      <x:c r="C1955" s="24" t="n">
        <x:v>0.42739931847009416</x:v>
      </x:c>
      <x:c r="D1955" s="19" t="n">
        <x:v>0.02384961420528242</x:v>
      </x:c>
      <x:c r="E1955" s="19" t="n">
        <x:v>0.06630575222858653</x:v>
      </x:c>
      <x:c r="F1955" s="19" t="n">
        <x:v>-0.15539921639886986</x:v>
      </x:c>
      <x:c r="G1955" s="19" t="n">
        <x:v>-0.07889712699927542</x:v>
      </x:c>
      <x:c r="H1955" s="19" t="n">
        <x:v>0.6238098110967201</x:v>
      </x:c>
      <x:c r="I1955" s="19" t="n">
        <x:v>0.06117390907479944</x:v>
      </x:c>
      <x:c r="J1955" s="19" t="n">
        <x:v>0.06149271671358861</x:v>
      </x:c>
      <x:c r="K1955" s="19" t="n">
        <x:v>0.05781886067348637</x:v>
      </x:c>
      <x:c r="L1955" s="19" t="n">
        <x:v>0.05638464340470705</x:v>
      </x:c>
      <x:c r="M1955" s="19" t="n">
        <x:v>0.049980806536799496</x:v>
      </x:c>
      <x:c r="N1955" s="19" t="n">
        <x:v>0.0510928009951374</x:v>
      </x:c>
      <x:c r="O1955" s="19" t="n">
        <x:v>0.05537855064015844</x:v>
      </x:c>
      <x:c r="P1955" s="19" t="n">
        <x:v>0.05751133162575911</x:v>
      </x:c>
      <x:c r="Q1955" s="19" t="n">
        <x:v>0.05813187091968871</x:v>
      </x:c>
      <x:c r="R1955" s="19" t="n">
        <x:v>0.06182280168984221</x:v>
      </x:c>
      <x:c r="S1955" s="21" t="n">
        <x:v>9839.439825439984</x:v>
      </x:c>
      <x:c r="T1955" s="21" t="n">
        <x:v>15513.958484259445</x:v>
      </x:c>
      <x:c r="U1955" s="21" t="n">
        <x:v>18917.507266570865</x:v>
      </x:c>
      <x:c r="V1955" s="21" t="n">
        <x:v>22526.819923493527</x:v>
      </x:c>
      <x:c r="W1955" s="21" t="n">
        <x:v>26565.2646854365</x:v>
      </x:c>
      <x:c r="X1955" s="21" t="n">
        <x:v>28306.271335991456</x:v>
      </x:c>
      <x:c r="Y1955" s="21" t="n">
        <x:v>29677.568373830065</x:v>
      </x:c>
      <x:c r="Z1955" s="21" t="n">
        <x:v>30767.25100329351</x:v>
      </x:c>
      <x:c r="AA1955" s="21" t="n">
        <x:v>31519.357668628287</x:v>
      </x:c>
      <x:c r="AB1955" s="21" t="n">
        <x:v>31896.47200082461</x:v>
      </x:c>
      <x:c r="AC1955" s="21" t="n">
        <x:v>41604.09391411905</x:v>
      </x:c>
      <x:c r="AD1955" s="25" t="n">
        <x:f>AC1955*(1+Inputs!$C$14)*(1-Inputs!$C$14/Inputs!$C$15)</x:f>
        <x:v>33012.84852085346</x:v>
      </x:c>
      <x:c r="AE1955" s="25" t="n">
        <x:f>AD1955/(B1955-Inputs!$C$14)</x:f>
        <x:v>688119.4382054048</x:v>
      </x:c>
      <x:c r="AF1955" s="25" t="n">
        <x:f>S1955/(1+B1955)^1+T1955/(1+B1955)^2+U1955/(1+B1955)^3+V1955/(1+B1955)^4+W1955/(1+B1955)^5+X1955/(1+B1955)^6+Y1955/(1+B1955)^7+Z1955/(1+B1955)^8+AA1955/(1+B1955)^9+AB1955/(1+B1955)^10+AE1955/(1+B1955)^10</x:f>
        <x:v>462047.3851840432</x:v>
      </x:c>
      <x:c r="AG1955" s="25" t="n">
        <x:f>(AF1955+Inputs!$C$12)/Inputs!$C$13</x:f>
        <x:v>394.4883530293971</x:v>
      </x:c>
      <x:c r="AH1955" s="25" t="n">
        <x:f>(S1955+Inputs!$C$11)*Inputs!$C$8-Inputs!$C$11</x:f>
        <x:v>2734.554000411609</x:v>
      </x:c>
      <x:c r="AI1955" s="25" t="n">
        <x:f>Inputs!$C$12+AH1955-Inputs!$C$10*Inputs!$C$13</x:f>
        <x:v>25052.46941561161</x:v>
      </x:c>
      <x:c r="AJ1955" s="25" t="n">
        <x:f>(S1955+Inputs!$C$11)*(1-Inputs!$C$8)</x:f>
        <x:v>7104.885825028376</x:v>
      </x:c>
      <x:c r="AK1955" s="25" t="n">
        <x:f>AJ1955/(1+B1955)^(1-Inputs!$C$8)+T1955/(1+B1955)^(2-Inputs!$C$8)+U1955/(1+B1955)^(3-Inputs!$C$8)+V1955/(1+B1955)^(4-Inputs!$C$8)+W1955/(1+B1955)^(5-Inputs!$C$8)+X1955/(1+B1955)^(6-Inputs!$C$8)+Y1955/(1+B1955)^(7-Inputs!$C$8)+Z1955/(1+B1955)^(8-Inputs!$C$8)+AA1955/(1+B1955)^(9-Inputs!$C$8)+AB1955/(1+B1955)^(10-Inputs!$C$8)+AE1955/(1+B1955)^(10-Inputs!$C$8)</x:f>
        <x:v>477007.51547297643</x:v>
      </x:c>
      <x:c r="AL1955" s="25" t="n">
        <x:f>(AK1955+AI1955)/Inputs!$C$13</x:f>
        <x:v>400.6074267530996</x:v>
      </x:c>
      <x:c r="AM1955" s="26" t="n">
        <x:f>IF(AL1955&gt;=Inputs!$C$7,1,0)</x:f>
        <x:v>1</x:v>
      </x:c>
      <x:c r="AN1955" s="26" t="n">
        <x:f>IF(Inputs!$C$7&lt;=(1-Inputs!$C$16)*AL1955,1,0)</x:f>
        <x:v>1</x:v>
      </x:c>
    </x:row>
    <x:row r="1956" ht="20" customHeight="1">
      <x:c r="A1956" s="16" t="n">
        <x:v>1951</x:v>
      </x:c>
      <x:c r="B1956" s="19" t="n">
        <x:v>0.09797187064720253</x:v>
      </x:c>
      <x:c r="C1956" s="24" t="n">
        <x:v>0.38482390558434076</x:v>
      </x:c>
      <x:c r="D1956" s="19" t="n">
        <x:v>0.00868246693301984</x:v>
      </x:c>
      <x:c r="E1956" s="19" t="n">
        <x:v>0.0537155595383436</x:v>
      </x:c>
      <x:c r="F1956" s="19" t="n">
        <x:v>-0.17217945391465606</x:v>
      </x:c>
      <x:c r="G1956" s="19" t="n">
        <x:v>-0.08659646088582747</x:v>
      </x:c>
      <x:c r="H1956" s="19" t="n">
        <x:v>0.5981359204609191</x:v>
      </x:c>
      <x:c r="I1956" s="19" t="n">
        <x:v>0.06718730953899808</x:v>
      </x:c>
      <x:c r="J1956" s="19" t="n">
        <x:v>0.0739089682346173</x:v>
      </x:c>
      <x:c r="K1956" s="19" t="n">
        <x:v>0.07536104289095305</x:v>
      </x:c>
      <x:c r="L1956" s="19" t="n">
        <x:v>0.0775742484783484</x:v>
      </x:c>
      <x:c r="M1956" s="19" t="n">
        <x:v>0.06390934008902036</x:v>
      </x:c>
      <x:c r="N1956" s="19" t="n">
        <x:v>0.07165020110511364</x:v>
      </x:c>
      <x:c r="O1956" s="19" t="n">
        <x:v>0.06133998071718565</x:v>
      </x:c>
      <x:c r="P1956" s="19" t="n">
        <x:v>0.06752862156746574</x:v>
      </x:c>
      <x:c r="Q1956" s="19" t="n">
        <x:v>0.0664388439859556</x:v>
      </x:c>
      <x:c r="R1956" s="19" t="n">
        <x:v>0.0662673699804202</x:v>
      </x:c>
      <x:c r="S1956" s="21" t="n">
        <x:v>9459.161031974114</x:v>
      </x:c>
      <x:c r="T1956" s="21" t="n">
        <x:v>14789.788825362426</x:v>
      </x:c>
      <x:c r="U1956" s="21" t="n">
        <x:v>17771.073687111995</x:v>
      </x:c>
      <x:c r="V1956" s="21" t="n">
        <x:v>20847.53406426958</x:v>
      </x:c>
      <x:c r="W1956" s="21" t="n">
        <x:v>24226.946148386647</x:v>
      </x:c>
      <x:c r="X1956" s="21" t="n">
        <x:v>25523.27538963823</x:v>
      </x:c>
      <x:c r="Y1956" s="21" t="n">
        <x:v>26556.215315755868</x:v>
      </x:c>
      <x:c r="Z1956" s="21" t="n">
        <x:v>27379.112129664878</x:v>
      </x:c>
      <x:c r="AA1956" s="21" t="n">
        <x:v>28014.922469977126</x:v>
      </x:c>
      <x:c r="AB1956" s="21" t="n">
        <x:v>28428.41966188439</x:v>
      </x:c>
      <x:c r="AC1956" s="21" t="n">
        <x:v>37080.547385066595</x:v>
      </x:c>
      <x:c r="AD1956" s="25" t="n">
        <x:f>AC1956*(1+Inputs!$C$14)*(1-Inputs!$C$14/Inputs!$C$15)</x:f>
        <x:v>29423.41435005034</x:v>
      </x:c>
      <x:c r="AE1956" s="25" t="n">
        <x:f>AD1956/(B1956-Inputs!$C$14)</x:f>
        <x:v>467246.9476870694</x:v>
      </x:c>
      <x:c r="AF1956" s="25" t="n">
        <x:f>S1956/(1+B1956)^1+T1956/(1+B1956)^2+U1956/(1+B1956)^3+V1956/(1+B1956)^4+W1956/(1+B1956)^5+X1956/(1+B1956)^6+Y1956/(1+B1956)^7+Z1956/(1+B1956)^8+AA1956/(1+B1956)^9+AB1956/(1+B1956)^10+AE1956/(1+B1956)^10</x:f>
        <x:v>311914.93253587594</x:v>
      </x:c>
      <x:c r="AG1956" s="25" t="n">
        <x:f>(AF1956+Inputs!$C$12)/Inputs!$C$13</x:f>
        <x:v>274.6935529302408</x:v>
      </x:c>
      <x:c r="AH1956" s="25" t="n">
        <x:f>(S1956+Inputs!$C$11)*Inputs!$C$8-Inputs!$C$11</x:f>
        <x:v>2556.3959903221194</x:v>
      </x:c>
      <x:c r="AI1956" s="25" t="n">
        <x:f>Inputs!$C$12+AH1956-Inputs!$C$10*Inputs!$C$13</x:f>
        <x:v>24874.311405522116</x:v>
      </x:c>
      <x:c r="AJ1956" s="25" t="n">
        <x:f>(S1956+Inputs!$C$11)*(1-Inputs!$C$8)</x:f>
        <x:v>6902.7650416519955</x:v>
      </x:c>
      <x:c r="AK1956" s="25" t="n">
        <x:f>AJ1956/(1+B1956)^(1-Inputs!$C$8)+T1956/(1+B1956)^(2-Inputs!$C$8)+U1956/(1+B1956)^(3-Inputs!$C$8)+V1956/(1+B1956)^(4-Inputs!$C$8)+W1956/(1+B1956)^(5-Inputs!$C$8)+X1956/(1+B1956)^(6-Inputs!$C$8)+Y1956/(1+B1956)^(7-Inputs!$C$8)+Z1956/(1+B1956)^(8-Inputs!$C$8)+AA1956/(1+B1956)^(9-Inputs!$C$8)+AB1956/(1+B1956)^(10-Inputs!$C$8)+AE1956/(1+B1956)^(10-Inputs!$C$8)</x:f>
        <x:v>323443.86739095126</x:v>
      </x:c>
      <x:c r="AL1956" s="25" t="n">
        <x:f>(AK1956+AI1956)/Inputs!$C$13</x:f>
        <x:v>277.9326245845828</x:v>
      </x:c>
      <x:c r="AM1956" s="26" t="n">
        <x:f>IF(AL1956&gt;=Inputs!$C$7,1,0)</x:f>
        <x:v>1</x:v>
      </x:c>
      <x:c r="AN1956" s="26" t="n">
        <x:f>IF(Inputs!$C$7&lt;=(1-Inputs!$C$16)*AL1956,1,0)</x:f>
        <x:v>0</x:v>
      </x:c>
    </x:row>
    <x:row r="1957" ht="20" customHeight="1">
      <x:c r="A1957" s="16" t="n">
        <x:v>1952</x:v>
      </x:c>
      <x:c r="B1957" s="19" t="n">
        <x:v>0.08222234791170241</x:v>
      </x:c>
      <x:c r="C1957" s="24" t="n">
        <x:v>0.3942926969321263</x:v>
      </x:c>
      <x:c r="D1957" s="19" t="n">
        <x:v>0.025779272067084948</x:v>
      </x:c>
      <x:c r="E1957" s="19" t="n">
        <x:v>0.05688848827796533</x:v>
      </x:c>
      <x:c r="F1957" s="19" t="n">
        <x:v>-0.20029438485870404</x:v>
      </x:c>
      <x:c r="G1957" s="19" t="n">
        <x:v>-0.06888273538852843</x:v>
      </x:c>
      <x:c r="H1957" s="19" t="n">
        <x:v>0.7019254847097898</x:v>
      </x:c>
      <x:c r="I1957" s="19" t="n">
        <x:v>0.0658187860984333</x:v>
      </x:c>
      <x:c r="J1957" s="19" t="n">
        <x:v>0.06606065484101806</x:v>
      </x:c>
      <x:c r="K1957" s="19" t="n">
        <x:v>0.062027790425719334</x:v>
      </x:c>
      <x:c r="L1957" s="19" t="n">
        <x:v>0.058016903861831684</x:v>
      </x:c>
      <x:c r="M1957" s="19" t="n">
        <x:v>0.06911051157023734</x:v>
      </x:c>
      <x:c r="N1957" s="19" t="n">
        <x:v>0.053137410857974604</x:v>
      </x:c>
      <x:c r="O1957" s="19" t="n">
        <x:v>0.06051888500639847</x:v>
      </x:c>
      <x:c r="P1957" s="19" t="n">
        <x:v>0.06202834704648354</x:v>
      </x:c>
      <x:c r="Q1957" s="19" t="n">
        <x:v>0.05104484741733473</x:v>
      </x:c>
      <x:c r="R1957" s="19" t="n">
        <x:v>0.059872203669889365</x:v>
      </x:c>
      <x:c r="S1957" s="21" t="n">
        <x:v>9091.194279501522</x:v>
      </x:c>
      <x:c r="T1957" s="21" t="n">
        <x:v>14484.064832455198</x:v>
      </x:c>
      <x:c r="U1957" s="21" t="n">
        <x:v>17910.754129414534</x:v>
      </x:c>
      <x:c r="V1957" s="21" t="n">
        <x:v>21629.154273130844</x:v>
      </x:c>
      <x:c r="W1957" s="21" t="n">
        <x:v>25765.972855539065</x:v>
      </x:c>
      <x:c r="X1957" s="21" t="n">
        <x:v>27503.83984187411</x:v>
      </x:c>
      <x:c r="Y1957" s="21" t="n">
        <x:v>28773.246577176866</x:v>
      </x:c>
      <x:c r="Z1957" s="21" t="n">
        <x:v>29803.87097365334</x:v>
      </x:c>
      <x:c r="AA1957" s="21" t="n">
        <x:v>30531.428184282377</x:v>
      </x:c>
      <x:c r="AB1957" s="21" t="n">
        <x:v>30917.64055971198</x:v>
      </x:c>
      <x:c r="AC1957" s="21" t="n">
        <x:v>40327.35725179823</x:v>
      </x:c>
      <x:c r="AD1957" s="25" t="n">
        <x:f>AC1957*(1+Inputs!$C$14)*(1-Inputs!$C$14/Inputs!$C$15)</x:f>
        <x:v>31999.757979301892</x:v>
      </x:c>
      <x:c r="AE1957" s="25" t="n">
        <x:f>AD1957/(B1957-Inputs!$C$14)</x:f>
        <x:v>677640.13003199</x:v>
      </x:c>
      <x:c r="AF1957" s="25" t="n">
        <x:f>S1957/(1+B1957)^1+T1957/(1+B1957)^2+U1957/(1+B1957)^3+V1957/(1+B1957)^4+W1957/(1+B1957)^5+X1957/(1+B1957)^6+Y1957/(1+B1957)^7+Z1957/(1+B1957)^8+AA1957/(1+B1957)^9+AB1957/(1+B1957)^10+AE1957/(1+B1957)^10</x:f>
        <x:v>454045.6865967981</x:v>
      </x:c>
      <x:c r="AG1957" s="25" t="n">
        <x:f>(AF1957+Inputs!$C$12)/Inputs!$C$13</x:f>
        <x:v>388.1035783467434</x:v>
      </x:c>
      <x:c r="AH1957" s="25" t="n">
        <x:f>(S1957+Inputs!$C$11)*Inputs!$C$8-Inputs!$C$11</x:f>
        <x:v>2384.0060871089327</x:v>
      </x:c>
      <x:c r="AI1957" s="25" t="n">
        <x:f>Inputs!$C$12+AH1957-Inputs!$C$10*Inputs!$C$13</x:f>
        <x:v>24701.921502308927</x:v>
      </x:c>
      <x:c r="AJ1957" s="25" t="n">
        <x:f>(S1957+Inputs!$C$11)*(1-Inputs!$C$8)</x:f>
        <x:v>6707.18819239259</x:v>
      </x:c>
      <x:c r="AK1957" s="25" t="n">
        <x:f>AJ1957/(1+B1957)^(1-Inputs!$C$8)+T1957/(1+B1957)^(2-Inputs!$C$8)+U1957/(1+B1957)^(3-Inputs!$C$8)+V1957/(1+B1957)^(4-Inputs!$C$8)+W1957/(1+B1957)^(5-Inputs!$C$8)+X1957/(1+B1957)^(6-Inputs!$C$8)+Y1957/(1+B1957)^(7-Inputs!$C$8)+Z1957/(1+B1957)^(8-Inputs!$C$8)+AA1957/(1+B1957)^(9-Inputs!$C$8)+AB1957/(1+B1957)^(10-Inputs!$C$8)+AE1957/(1+B1957)^(10-Inputs!$C$8)</x:f>
        <x:v>468882.92406375345</x:v>
      </x:c>
      <x:c r="AL1957" s="25" t="n">
        <x:f>(AK1957+AI1957)/Inputs!$C$13</x:f>
        <x:v>393.8448807275994</x:v>
      </x:c>
      <x:c r="AM1957" s="26" t="n">
        <x:f>IF(AL1957&gt;=Inputs!$C$7,1,0)</x:f>
        <x:v>1</x:v>
      </x:c>
      <x:c r="AN1957" s="26" t="n">
        <x:f>IF(Inputs!$C$7&lt;=(1-Inputs!$C$16)*AL1957,1,0)</x:f>
        <x:v>1</x:v>
      </x:c>
    </x:row>
    <x:row r="1958" ht="20" customHeight="1">
      <x:c r="A1958" s="16" t="n">
        <x:v>1953</x:v>
      </x:c>
      <x:c r="B1958" s="19" t="n">
        <x:v>0.07430927440665916</x:v>
      </x:c>
      <x:c r="C1958" s="24" t="n">
        <x:v>0.4659286027954579</x:v>
      </x:c>
      <x:c r="D1958" s="19" t="n">
        <x:v>0.022988845471304843</x:v>
      </x:c>
      <x:c r="E1958" s="19" t="n">
        <x:v>0.038702372769506325</x:v>
      </x:c>
      <x:c r="F1958" s="19" t="n">
        <x:v>-0.1693910497567106</x:v>
      </x:c>
      <x:c r="G1958" s="19" t="n">
        <x:v>-0.06575016004774567</x:v>
      </x:c>
      <x:c r="H1958" s="19" t="n">
        <x:v>0.7442972114203315</x:v>
      </x:c>
      <x:c r="I1958" s="19" t="n">
        <x:v>0.06199291263948112</x:v>
      </x:c>
      <x:c r="J1958" s="19" t="n">
        <x:v>0.051786094659663606</x:v>
      </x:c>
      <x:c r="K1958" s="19" t="n">
        <x:v>0.05652340527738829</x:v>
      </x:c>
      <x:c r="L1958" s="19" t="n">
        <x:v>0.05547532934447759</x:v>
      </x:c>
      <x:c r="M1958" s="19" t="n">
        <x:v>0.06913410895174024</x:v>
      </x:c>
      <x:c r="N1958" s="19" t="n">
        <x:v>0.06095018215577852</x:v>
      </x:c>
      <x:c r="O1958" s="19" t="n">
        <x:v>0.06311659878424393</x:v>
      </x:c>
      <x:c r="P1958" s="19" t="n">
        <x:v>0.04809108021413863</x:v>
      </x:c>
      <x:c r="Q1958" s="19" t="n">
        <x:v>0.050524548561749046</x:v>
      </x:c>
      <x:c r="R1958" s="19" t="n">
        <x:v>0.0629852063156261</x:v>
      </x:c>
      <x:c r="S1958" s="21" t="n">
        <x:v>9606.890779613765</x:v>
      </x:c>
      <x:c r="T1958" s="21" t="n">
        <x:v>15041.18640627115</x:v>
      </x:c>
      <x:c r="U1958" s="21" t="n">
        <x:v>18103.000301604865</x:v>
      </x:c>
      <x:c r="V1958" s="21" t="n">
        <x:v>21353.285332324518</x:v>
      </x:c>
      <x:c r="W1958" s="21" t="n">
        <x:v>24921.97296731877</x:v>
      </x:c>
      <x:c r="X1958" s="21" t="n">
        <x:v>26284.018316899743</x:v>
      </x:c>
      <x:c r="Y1958" s="21" t="n">
        <x:v>27295.816834375455</x:v>
      </x:c>
      <x:c r="Z1958" s="21" t="n">
        <x:v>28121.301059243764</x:v>
      </x:c>
      <x:c r="AA1958" s="21" t="n">
        <x:v>28709.65794460438</x:v>
      </x:c>
      <x:c r="AB1958" s="21" t="n">
        <x:v>29087.98919268458</x:v>
      </x:c>
      <x:c r="AC1958" s="21" t="n">
        <x:v>37940.85546871902</x:v>
      </x:c>
      <x:c r="AD1958" s="25" t="n">
        <x:f>AC1958*(1+Inputs!$C$14)*(1-Inputs!$C$14/Inputs!$C$15)</x:f>
        <x:v>30106.068814428538</x:v>
      </x:c>
      <x:c r="AE1958" s="25" t="n">
        <x:f>AD1958/(B1958-Inputs!$C$14)</x:f>
        <x:v>765876.991342492</x:v>
      </x:c>
      <x:c r="AF1958" s="25" t="n">
        <x:f>S1958/(1+B1958)^1+T1958/(1+B1958)^2+U1958/(1+B1958)^3+V1958/(1+B1958)^4+W1958/(1+B1958)^5+X1958/(1+B1958)^6+Y1958/(1+B1958)^7+Z1958/(1+B1958)^8+AA1958/(1+B1958)^9+AB1958/(1+B1958)^10+AE1958/(1+B1958)^10</x:f>
        <x:v>522754.4277651498</x:v>
      </x:c>
      <x:c r="AG1958" s="25" t="n">
        <x:f>(AF1958+Inputs!$C$12)/Inputs!$C$13</x:f>
        <x:v>442.9281666895212</x:v>
      </x:c>
      <x:c r="AH1958" s="25" t="n">
        <x:f>(S1958+Inputs!$C$11)*Inputs!$C$8-Inputs!$C$11</x:f>
        <x:v>2625.6063652437088</x:v>
      </x:c>
      <x:c r="AI1958" s="25" t="n">
        <x:f>Inputs!$C$12+AH1958-Inputs!$C$10*Inputs!$C$13</x:f>
        <x:v>24943.521780443705</x:v>
      </x:c>
      <x:c r="AJ1958" s="25" t="n">
        <x:f>(S1958+Inputs!$C$11)*(1-Inputs!$C$8)</x:f>
        <x:v>6981.284414370056</x:v>
      </x:c>
      <x:c r="AK1958" s="25" t="n">
        <x:f>AJ1958/(1+B1958)^(1-Inputs!$C$8)+T1958/(1+B1958)^(2-Inputs!$C$8)+U1958/(1+B1958)^(3-Inputs!$C$8)+V1958/(1+B1958)^(4-Inputs!$C$8)+W1958/(1+B1958)^(5-Inputs!$C$8)+X1958/(1+B1958)^(6-Inputs!$C$8)+Y1958/(1+B1958)^(7-Inputs!$C$8)+Z1958/(1+B1958)^(8-Inputs!$C$8)+AA1958/(1+B1958)^(9-Inputs!$C$8)+AB1958/(1+B1958)^(10-Inputs!$C$8)+AE1958/(1+B1958)^(10-Inputs!$C$8)</x:f>
        <x:v>538079.454483562</x:v>
      </x:c>
      <x:c r="AL1958" s="25" t="n">
        <x:f>(AK1958+AI1958)/Inputs!$C$13</x:f>
        <x:v>449.251468973467</x:v>
      </x:c>
      <x:c r="AM1958" s="26" t="n">
        <x:f>IF(AL1958&gt;=Inputs!$C$7,1,0)</x:f>
        <x:v>1</x:v>
      </x:c>
      <x:c r="AN1958" s="26" t="n">
        <x:f>IF(Inputs!$C$7&lt;=(1-Inputs!$C$16)*AL1958,1,0)</x:f>
        <x:v>1</x:v>
      </x:c>
    </x:row>
    <x:row r="1959" ht="20" customHeight="1">
      <x:c r="A1959" s="16" t="n">
        <x:v>1954</x:v>
      </x:c>
      <x:c r="B1959" s="19" t="n">
        <x:v>0.08210656575935897</x:v>
      </x:c>
      <x:c r="C1959" s="24" t="n">
        <x:v>0.5614758670962203</x:v>
      </x:c>
      <x:c r="D1959" s="19" t="n">
        <x:v>0.03531390356971969</x:v>
      </x:c>
      <x:c r="E1959" s="19" t="n">
        <x:v>0.05183572909249648</x:v>
      </x:c>
      <x:c r="F1959" s="19" t="n">
        <x:v>-0.14206114625104535</x:v>
      </x:c>
      <x:c r="G1959" s="19" t="n">
        <x:v>-0.10318483971587795</x:v>
      </x:c>
      <x:c r="H1959" s="19" t="n">
        <x:v>0.49455702605544616</x:v>
      </x:c>
      <x:c r="I1959" s="19" t="n">
        <x:v>0.06813494737290852</x:v>
      </x:c>
      <x:c r="J1959" s="19" t="n">
        <x:v>0.07471562285123695</x:v>
      </x:c>
      <x:c r="K1959" s="19" t="n">
        <x:v>0.07724267011916595</x:v>
      </x:c>
      <x:c r="L1959" s="19" t="n">
        <x:v>0.07324976353933266</x:v>
      </x:c>
      <x:c r="M1959" s="19" t="n">
        <x:v>0.07607617406488203</x:v>
      </x:c>
      <x:c r="N1959" s="19" t="n">
        <x:v>0.07589128956102627</x:v>
      </x:c>
      <x:c r="O1959" s="19" t="n">
        <x:v>0.07065038002658071</x:v>
      </x:c>
      <x:c r="P1959" s="19" t="n">
        <x:v>0.07390061967597035</x:v>
      </x:c>
      <x:c r="Q1959" s="19" t="n">
        <x:v>0.07438013538463452</x:v>
      </x:c>
      <x:c r="R1959" s="19" t="n">
        <x:v>0.0763177721034333</x:v>
      </x:c>
      <x:c r="S1959" s="21" t="n">
        <x:v>9945.475795004691</x:v>
      </x:c>
      <x:c r="T1959" s="21" t="n">
        <x:v>15832.306884239064</x:v>
      </x:c>
      <x:c r="U1959" s="21" t="n">
        <x:v>19372.805293530902</x:v>
      </x:c>
      <x:c r="V1959" s="21" t="n">
        <x:v>23076.446198463625</x:v>
      </x:c>
      <x:c r="W1959" s="21" t="n">
        <x:v>27267.05323761774</x:v>
      </x:c>
      <x:c r="X1959" s="21" t="n">
        <x:v>29105.66656221286</x:v>
      </x:c>
      <x:c r="Y1959" s="21" t="n">
        <x:v>30574.61785241597</x:v>
      </x:c>
      <x:c r="Z1959" s="21" t="n">
        <x:v>31707.11241463737</x:v>
      </x:c>
      <x:c r="AA1959" s="21" t="n">
        <x:v>32480.39004615576</x:v>
      </x:c>
      <x:c r="AB1959" s="21" t="n">
        <x:v>32851.612043377754</x:v>
      </x:c>
      <x:c r="AC1959" s="21" t="n">
        <x:v>42849.928752231855</x:v>
      </x:c>
      <x:c r="AD1959" s="25" t="n">
        <x:f>AC1959*(1+Inputs!$C$14)*(1-Inputs!$C$14/Inputs!$C$15)</x:f>
        <x:v>34001.41846489597</x:v>
      </x:c>
      <x:c r="AE1959" s="25" t="n">
        <x:f>AD1959/(B1959-Inputs!$C$14)</x:f>
        <x:v>721797.862289307</x:v>
      </x:c>
      <x:c r="AF1959" s="25" t="n">
        <x:f>S1959/(1+B1959)^1+T1959/(1+B1959)^2+U1959/(1+B1959)^3+V1959/(1+B1959)^4+W1959/(1+B1959)^5+X1959/(1+B1959)^6+Y1959/(1+B1959)^7+Z1959/(1+B1959)^8+AA1959/(1+B1959)^9+AB1959/(1+B1959)^10+AE1959/(1+B1959)^10</x:f>
        <x:v>484569.65245613677</x:v>
      </x:c>
      <x:c r="AG1959" s="25" t="n">
        <x:f>(AF1959+Inputs!$C$12)/Inputs!$C$13</x:f>
        <x:v>412.459487571261</x:v>
      </x:c>
      <x:c r="AH1959" s="25" t="n">
        <x:f>(S1959+Inputs!$C$11)*Inputs!$C$8-Inputs!$C$11</x:f>
        <x:v>2784.2311258789105</x:v>
      </x:c>
      <x:c r="AI1959" s="25" t="n">
        <x:f>Inputs!$C$12+AH1959-Inputs!$C$10*Inputs!$C$13</x:f>
        <x:v>25102.14654107891</x:v>
      </x:c>
      <x:c r="AJ1959" s="25" t="n">
        <x:f>(S1959+Inputs!$C$11)*(1-Inputs!$C$8)</x:f>
        <x:v>7161.244669125782</x:v>
      </x:c>
      <x:c r="AK1959" s="25" t="n">
        <x:f>AJ1959/(1+B1959)^(1-Inputs!$C$8)+T1959/(1+B1959)^(2-Inputs!$C$8)+U1959/(1+B1959)^(3-Inputs!$C$8)+V1959/(1+B1959)^(4-Inputs!$C$8)+W1959/(1+B1959)^(5-Inputs!$C$8)+X1959/(1+B1959)^(6-Inputs!$C$8)+Y1959/(1+B1959)^(7-Inputs!$C$8)+Z1959/(1+B1959)^(8-Inputs!$C$8)+AA1959/(1+B1959)^(9-Inputs!$C$8)+AB1959/(1+B1959)^(10-Inputs!$C$8)+AE1959/(1+B1959)^(10-Inputs!$C$8)</x:f>
        <x:v>500148.90411108517</x:v>
      </x:c>
      <x:c r="AL1959" s="25" t="n">
        <x:f>(AK1959+AI1959)/Inputs!$C$13</x:f>
        <x:v>419.1122139475416</x:v>
      </x:c>
      <x:c r="AM1959" s="26" t="n">
        <x:f>IF(AL1959&gt;=Inputs!$C$7,1,0)</x:f>
        <x:v>1</x:v>
      </x:c>
      <x:c r="AN1959" s="26" t="n">
        <x:f>IF(Inputs!$C$7&lt;=(1-Inputs!$C$16)*AL1959,1,0)</x:f>
        <x:v>1</x:v>
      </x:c>
    </x:row>
    <x:row r="1960" ht="20" customHeight="1">
      <x:c r="A1960" s="16" t="n">
        <x:v>1955</x:v>
      </x:c>
      <x:c r="B1960" s="19" t="n">
        <x:v>0.08913145075704236</x:v>
      </x:c>
      <x:c r="C1960" s="24" t="n">
        <x:v>0.3161201861346683</x:v>
      </x:c>
      <x:c r="D1960" s="19" t="n">
        <x:v>0.030716104360324438</x:v>
      </x:c>
      <x:c r="E1960" s="19" t="n">
        <x:v>0.041556548589045124</x:v>
      </x:c>
      <x:c r="F1960" s="19" t="n">
        <x:v>-0.17278421411029854</x:v>
      </x:c>
      <x:c r="G1960" s="19" t="n">
        <x:v>-0.0635791486303316</x:v>
      </x:c>
      <x:c r="H1960" s="19" t="n">
        <x:v>0.6688434735891349</x:v>
      </x:c>
      <x:c r="I1960" s="19" t="n">
        <x:v>0.04758536292719441</x:v>
      </x:c>
      <x:c r="J1960" s="19" t="n">
        <x:v>0.04856582679247026</x:v>
      </x:c>
      <x:c r="K1960" s="19" t="n">
        <x:v>0.05663095226918699</x:v>
      </x:c>
      <x:c r="L1960" s="19" t="n">
        <x:v>0.05945354534786816</x:v>
      </x:c>
      <x:c r="M1960" s="19" t="n">
        <x:v>0.04427638962377728</x:v>
      </x:c>
      <x:c r="N1960" s="19" t="n">
        <x:v>0.051584094401415544</x:v>
      </x:c>
      <x:c r="O1960" s="19" t="n">
        <x:v>0.06386810569432441</x:v>
      </x:c>
      <x:c r="P1960" s="19" t="n">
        <x:v>0.0524840960137351</x:v>
      </x:c>
      <x:c r="Q1960" s="19" t="n">
        <x:v>0.05311452573980319</x:v>
      </x:c>
      <x:c r="R1960" s="19" t="n">
        <x:v>0.04988276355503899</x:v>
      </x:c>
      <x:c r="S1960" s="21" t="n">
        <x:v>9587.447743162626</x:v>
      </x:c>
      <x:c r="T1960" s="21" t="n">
        <x:v>14870.912642131467</x:v>
      </x:c>
      <x:c r="U1960" s="21" t="n">
        <x:v>17829.682842501006</x:v>
      </x:c>
      <x:c r="V1960" s="21" t="n">
        <x:v>20982.105817413165</x:v>
      </x:c>
      <x:c r="W1960" s="21" t="n">
        <x:v>24437.902129768958</x:v>
      </x:c>
      <x:c r="X1960" s="21" t="n">
        <x:v>25821.73023730548</x:v>
      </x:c>
      <x:c r="Y1960" s="21" t="n">
        <x:v>26919.567509032393</x:v>
      </x:c>
      <x:c r="Z1960" s="21" t="n">
        <x:v>27839.47563079256</x:v>
      </x:c>
      <x:c r="AA1960" s="21" t="n">
        <x:v>28497.769141553337</x:v>
      </x:c>
      <x:c r="AB1960" s="21" t="n">
        <x:v>28905.279299610655</x:v>
      </x:c>
      <x:c r="AC1960" s="21" t="n">
        <x:v>37702.53821688347</x:v>
      </x:c>
      <x:c r="AD1960" s="25" t="n">
        <x:f>AC1960*(1+Inputs!$C$14)*(1-Inputs!$C$14/Inputs!$C$15)</x:f>
        <x:v>29916.96407509703</x:v>
      </x:c>
      <x:c r="AE1960" s="25" t="n">
        <x:f>AD1960/(B1960-Inputs!$C$14)</x:f>
        <x:v>552672.4973504412</x:v>
      </x:c>
      <x:c r="AF1960" s="25" t="n">
        <x:f>S1960/(1+B1960)^1+T1960/(1+B1960)^2+U1960/(1+B1960)^3+V1960/(1+B1960)^4+W1960/(1+B1960)^5+X1960/(1+B1960)^6+Y1960/(1+B1960)^7+Z1960/(1+B1960)^8+AA1960/(1+B1960)^9+AB1960/(1+B1960)^10+AE1960/(1+B1960)^10</x:f>
        <x:v>371184.6271867006</x:v>
      </x:c>
      <x:c r="AG1960" s="25" t="n">
        <x:f>(AF1960+Inputs!$C$12)/Inputs!$C$13</x:f>
        <x:v>321.9864672695061</x:v>
      </x:c>
      <x:c r="AH1960" s="25" t="n">
        <x:f>(S1960+Inputs!$C$11)*Inputs!$C$8-Inputs!$C$11</x:f>
        <x:v>2616.497435837833</x:v>
      </x:c>
      <x:c r="AI1960" s="25" t="n">
        <x:f>Inputs!$C$12+AH1960-Inputs!$C$10*Inputs!$C$13</x:f>
        <x:v>24934.41285103783</x:v>
      </x:c>
      <x:c r="AJ1960" s="25" t="n">
        <x:f>(S1960+Inputs!$C$11)*(1-Inputs!$C$8)</x:f>
        <x:v>6970.950307324793</x:v>
      </x:c>
      <x:c r="AK1960" s="25" t="n">
        <x:f>AJ1960/(1+B1960)^(1-Inputs!$C$8)+T1960/(1+B1960)^(2-Inputs!$C$8)+U1960/(1+B1960)^(3-Inputs!$C$8)+V1960/(1+B1960)^(4-Inputs!$C$8)+W1960/(1+B1960)^(5-Inputs!$C$8)+X1960/(1+B1960)^(6-Inputs!$C$8)+Y1960/(1+B1960)^(7-Inputs!$C$8)+Z1960/(1+B1960)^(8-Inputs!$C$8)+AA1960/(1+B1960)^(9-Inputs!$C$8)+AB1960/(1+B1960)^(10-Inputs!$C$8)+AE1960/(1+B1960)^(10-Inputs!$C$8)</x:f>
        <x:v>383832.6227994917</x:v>
      </x:c>
      <x:c r="AL1960" s="25" t="n">
        <x:f>(AK1960+AI1960)/Inputs!$C$13</x:f>
        <x:v>326.16642477450176</x:v>
      </x:c>
      <x:c r="AM1960" s="26" t="n">
        <x:f>IF(AL1960&gt;=Inputs!$C$7,1,0)</x:f>
        <x:v>1</x:v>
      </x:c>
      <x:c r="AN1960" s="26" t="n">
        <x:f>IF(Inputs!$C$7&lt;=(1-Inputs!$C$16)*AL1960,1,0)</x:f>
        <x:v>0</x:v>
      </x:c>
    </x:row>
    <x:row r="1961" ht="20" customHeight="1">
      <x:c r="A1961" s="16" t="n">
        <x:v>1956</x:v>
      </x:c>
      <x:c r="B1961" s="19" t="n">
        <x:v>0.08970179519591451</x:v>
      </x:c>
      <x:c r="C1961" s="24" t="n">
        <x:v>0.4701795879326198</x:v>
      </x:c>
      <x:c r="D1961" s="19" t="n">
        <x:v>0.04073302142367226</x:v>
      </x:c>
      <x:c r="E1961" s="19" t="n">
        <x:v>0.04409077956860273</x:v>
      </x:c>
      <x:c r="F1961" s="19" t="n">
        <x:v>-0.2386958501948914</x:v>
      </x:c>
      <x:c r="G1961" s="19" t="n">
        <x:v>-0.06946085686056847</x:v>
      </x:c>
      <x:c r="H1961" s="19" t="n">
        <x:v>0.727926971556002</x:v>
      </x:c>
      <x:c r="I1961" s="19" t="n">
        <x:v>0.07095148150471572</x:v>
      </x:c>
      <x:c r="J1961" s="19" t="n">
        <x:v>0.06835718370401424</x:v>
      </x:c>
      <x:c r="K1961" s="19" t="n">
        <x:v>0.06694480545199553</x:v>
      </x:c>
      <x:c r="L1961" s="19" t="n">
        <x:v>0.06831743769214085</x:v>
      </x:c>
      <x:c r="M1961" s="19" t="n">
        <x:v>0.07478682396469026</x:v>
      </x:c>
      <x:c r="N1961" s="19" t="n">
        <x:v>0.07037821953181606</x:v>
      </x:c>
      <x:c r="O1961" s="19" t="n">
        <x:v>0.06568198554004653</x:v>
      </x:c>
      <x:c r="P1961" s="19" t="n">
        <x:v>0.06855332404135084</x:v>
      </x:c>
      <x:c r="Q1961" s="19" t="n">
        <x:v>0.06479191631204118</x:v>
      </x:c>
      <x:c r="R1961" s="19" t="n">
        <x:v>0.07032297714385435</x:v>
      </x:c>
      <x:c r="S1961" s="21" t="n">
        <x:v>8419.9631865831</x:v>
      </x:c>
      <x:c r="T1961" s="21" t="n">
        <x:v>13766.857254570505</x:v>
      </x:c>
      <x:c r="U1961" s="21" t="n">
        <x:v>17501.004482755627</x:v>
      </x:c>
      <x:c r="V1961" s="21" t="n">
        <x:v>21686.35688991479</x:v>
      </x:c>
      <x:c r="W1961" s="21" t="n">
        <x:v>26400.253703697283</x:v>
      </x:c>
      <x:c r="X1961" s="21" t="n">
        <x:v>28311.045065603717</x:v>
      </x:c>
      <x:c r="Y1961" s="21" t="n">
        <x:v>29714.624359502213</x:v>
      </x:c>
      <x:c r="Z1961" s="21" t="n">
        <x:v>30810.641473414802</x:v>
      </x:c>
      <x:c r="AA1961" s="21" t="n">
        <x:v>31576.62168197201</x:v>
      </x:c>
      <x:c r="AB1961" s="21" t="n">
        <x:v>31970.624095101026</x:v>
      </x:c>
      <x:c r="AC1961" s="21" t="n">
        <x:v>41700.8140370883</x:v>
      </x:c>
      <x:c r="AD1961" s="25" t="n">
        <x:f>AC1961*(1+Inputs!$C$14)*(1-Inputs!$C$14/Inputs!$C$15)</x:f>
        <x:v>33089.59593842956</x:v>
      </x:c>
      <x:c r="AE1961" s="25" t="n">
        <x:f>AD1961/(B1961-Inputs!$C$14)</x:f>
        <x:v>604908.7752955667</x:v>
      </x:c>
      <x:c r="AF1961" s="25" t="n">
        <x:f>S1961/(1+B1961)^1+T1961/(1+B1961)^2+U1961/(1+B1961)^3+V1961/(1+B1961)^4+W1961/(1+B1961)^5+X1961/(1+B1961)^6+Y1961/(1+B1961)^7+Z1961/(1+B1961)^8+AA1961/(1+B1961)^9+AB1961/(1+B1961)^10+AE1961/(1+B1961)^10</x:f>
        <x:v>398435.3253659081</x:v>
      </x:c>
      <x:c r="AG1961" s="25" t="n">
        <x:f>(AF1961+Inputs!$C$12)/Inputs!$C$13</x:f>
        <x:v>343.73054646996303</x:v>
      </x:c>
      <x:c r="AH1961" s="25" t="n">
        <x:f>(S1961+Inputs!$C$11)*Inputs!$C$8-Inputs!$C$11</x:f>
        <x:v>2069.5389175498904</x:v>
      </x:c>
      <x:c r="AI1961" s="25" t="n">
        <x:f>Inputs!$C$12+AH1961-Inputs!$C$10*Inputs!$C$13</x:f>
        <x:v>24387.45433274989</x:v>
      </x:c>
      <x:c r="AJ1961" s="25" t="n">
        <x:f>(S1961+Inputs!$C$11)*(1-Inputs!$C$8)</x:f>
        <x:v>6350.424269033209</x:v>
      </x:c>
      <x:c r="AK1961" s="25" t="n">
        <x:f>AJ1961/(1+B1961)^(1-Inputs!$C$8)+T1961/(1+B1961)^(2-Inputs!$C$8)+U1961/(1+B1961)^(3-Inputs!$C$8)+V1961/(1+B1961)^(4-Inputs!$C$8)+W1961/(1+B1961)^(5-Inputs!$C$8)+X1961/(1+B1961)^(6-Inputs!$C$8)+Y1961/(1+B1961)^(7-Inputs!$C$8)+Z1961/(1+B1961)^(8-Inputs!$C$8)+AA1961/(1+B1961)^(9-Inputs!$C$8)+AB1961/(1+B1961)^(10-Inputs!$C$8)+AE1961/(1+B1961)^(10-Inputs!$C$8)</x:f>
        <x:v>412820.4165264435</x:v>
      </x:c>
      <x:c r="AL1961" s="25" t="n">
        <x:f>(AK1961+AI1961)/Inputs!$C$13</x:f>
        <x:v>348.86014694035043</x:v>
      </x:c>
      <x:c r="AM1961" s="26" t="n">
        <x:f>IF(AL1961&gt;=Inputs!$C$7,1,0)</x:f>
        <x:v>1</x:v>
      </x:c>
      <x:c r="AN1961" s="26" t="n">
        <x:f>IF(Inputs!$C$7&lt;=(1-Inputs!$C$16)*AL1961,1,0)</x:f>
        <x:v>1</x:v>
      </x:c>
    </x:row>
    <x:row r="1962" ht="20" customHeight="1">
      <x:c r="A1962" s="16" t="n">
        <x:v>1957</x:v>
      </x:c>
      <x:c r="B1962" s="19" t="n">
        <x:v>0.08420664748670852</x:v>
      </x:c>
      <x:c r="C1962" s="24" t="n">
        <x:v>0.5979835683018848</x:v>
      </x:c>
      <x:c r="D1962" s="19" t="n">
        <x:v>0.025420763966009476</x:v>
      </x:c>
      <x:c r="E1962" s="19" t="n">
        <x:v>0.05288315035565716</x:v>
      </x:c>
      <x:c r="F1962" s="19" t="n">
        <x:v>-0.20008825703723576</x:v>
      </x:c>
      <x:c r="G1962" s="19" t="n">
        <x:v>-0.07807605217745789</x:v>
      </x:c>
      <x:c r="H1962" s="19" t="n">
        <x:v>0.55162925716823</x:v>
      </x:c>
      <x:c r="I1962" s="19" t="n">
        <x:v>0.07355048702404815</x:v>
      </x:c>
      <x:c r="J1962" s="19" t="n">
        <x:v>0.05790706362534479</x:v>
      </x:c>
      <x:c r="K1962" s="19" t="n">
        <x:v>0.06024860358115916</x:v>
      </x:c>
      <x:c r="L1962" s="19" t="n">
        <x:v>0.05919807330696699</x:v>
      </x:c>
      <x:c r="M1962" s="19" t="n">
        <x:v>0.07690628604222752</x:v>
      </x:c>
      <x:c r="N1962" s="19" t="n">
        <x:v>0.06145428447451763</x:v>
      </x:c>
      <x:c r="O1962" s="19" t="n">
        <x:v>0.06500632985938523</x:v>
      </x:c>
      <x:c r="P1962" s="19" t="n">
        <x:v>0.05840728493496386</x:v>
      </x:c>
      <x:c r="Q1962" s="19" t="n">
        <x:v>0.06359314449770068</x:v>
      </x:c>
      <x:c r="R1962" s="19" t="n">
        <x:v>0.07153353517594382</x:v>
      </x:c>
      <x:c r="S1962" s="21" t="n">
        <x:v>9010.156427839509</x:v>
      </x:c>
      <x:c r="T1962" s="21" t="n">
        <x:v>14542.51784025801</x:v>
      </x:c>
      <x:c r="U1962" s="21" t="n">
        <x:v>17999.087351871472</x:v>
      </x:c>
      <x:c r="V1962" s="21" t="n">
        <x:v>21726.11113040666</x:v>
      </x:c>
      <x:c r="W1962" s="21" t="n">
        <x:v>25930.412156920687</x:v>
      </x:c>
      <x:c r="X1962" s="21" t="n">
        <x:v>27624.194959951037</x:v>
      </x:c>
      <x:c r="Y1962" s="21" t="n">
        <x:v>28892.90817760889</x:v>
      </x:c>
      <x:c r="Z1962" s="21" t="n">
        <x:v>29907.5446774072</x:v>
      </x:c>
      <x:c r="AA1962" s="21" t="n">
        <x:v>30610.628609021944</x:v>
      </x:c>
      <x:c r="AB1962" s="21" t="n">
        <x:v>30997.964157480506</x:v>
      </x:c>
      <x:c r="AC1962" s="21" t="n">
        <x:v>40432.127161931094</x:v>
      </x:c>
      <x:c r="AD1962" s="25" t="n">
        <x:f>AC1962*(1+Inputs!$C$14)*(1-Inputs!$C$14/Inputs!$C$15)</x:f>
        <x:v>32082.89290299232</x:v>
      </x:c>
      <x:c r="AE1962" s="25" t="n">
        <x:f>AD1962/(B1962-Inputs!$C$14)</x:f>
        <x:v>652003.2260205984</x:v>
      </x:c>
      <x:c r="AF1962" s="25" t="n">
        <x:f>S1962/(1+B1962)^1+T1962/(1+B1962)^2+U1962/(1+B1962)^3+V1962/(1+B1962)^4+W1962/(1+B1962)^5+X1962/(1+B1962)^6+Y1962/(1+B1962)^7+Z1962/(1+B1962)^8+AA1962/(1+B1962)^9+AB1962/(1+B1962)^10+AE1962/(1+B1962)^10</x:f>
        <x:v>435997.0023170619</x:v>
      </x:c>
      <x:c r="AG1962" s="25" t="n">
        <x:f>(AF1962+Inputs!$C$12)/Inputs!$C$13</x:f>
        <x:v>373.70203832520843</x:v>
      </x:c>
      <x:c r="AH1962" s="25" t="n">
        <x:f>(S1962+Inputs!$C$11)*Inputs!$C$8-Inputs!$C$11</x:f>
        <x:v>2346.040408659058</x:v>
      </x:c>
      <x:c r="AI1962" s="25" t="n">
        <x:f>Inputs!$C$12+AH1962-Inputs!$C$10*Inputs!$C$13</x:f>
        <x:v>24663.955823859054</x:v>
      </x:c>
      <x:c r="AJ1962" s="25" t="n">
        <x:f>(S1962+Inputs!$C$11)*(1-Inputs!$C$8)</x:f>
        <x:v>6664.116019180452</x:v>
      </x:c>
      <x:c r="AK1962" s="25" t="n">
        <x:f>AJ1962/(1+B1962)^(1-Inputs!$C$8)+T1962/(1+B1962)^(2-Inputs!$C$8)+U1962/(1+B1962)^(3-Inputs!$C$8)+V1962/(1+B1962)^(4-Inputs!$C$8)+W1962/(1+B1962)^(5-Inputs!$C$8)+X1962/(1+B1962)^(6-Inputs!$C$8)+Y1962/(1+B1962)^(7-Inputs!$C$8)+Z1962/(1+B1962)^(8-Inputs!$C$8)+AA1962/(1+B1962)^(9-Inputs!$C$8)+AB1962/(1+B1962)^(10-Inputs!$C$8)+AE1962/(1+B1962)^(10-Inputs!$C$8)</x:f>
        <x:v>450580.6294706397</x:v>
      </x:c>
      <x:c r="AL1962" s="25" t="n">
        <x:f>(AK1962+AI1962)/Inputs!$C$13</x:f>
        <x:v>379.210684228144</x:v>
      </x:c>
      <x:c r="AM1962" s="26" t="n">
        <x:f>IF(AL1962&gt;=Inputs!$C$7,1,0)</x:f>
        <x:v>1</x:v>
      </x:c>
      <x:c r="AN1962" s="26" t="n">
        <x:f>IF(Inputs!$C$7&lt;=(1-Inputs!$C$16)*AL1962,1,0)</x:f>
        <x:v>1</x:v>
      </x:c>
    </x:row>
    <x:row r="1963" ht="20" customHeight="1">
      <x:c r="A1963" s="16" t="n">
        <x:v>1958</x:v>
      </x:c>
      <x:c r="B1963" s="19" t="n">
        <x:v>0.0787731033299596</x:v>
      </x:c>
      <x:c r="C1963" s="24" t="n">
        <x:v>0.2902941137316759</x:v>
      </x:c>
      <x:c r="D1963" s="19" t="n">
        <x:v>0.035872231886411046</x:v>
      </x:c>
      <x:c r="E1963" s="19" t="n">
        <x:v>0.04456496663710795</x:v>
      </x:c>
      <x:c r="F1963" s="19" t="n">
        <x:v>-0.19875165019358182</x:v>
      </x:c>
      <x:c r="G1963" s="19" t="n">
        <x:v>-0.07315386463329049</x:v>
      </x:c>
      <x:c r="H1963" s="19" t="n">
        <x:v>0.7863013675453487</x:v>
      </x:c>
      <x:c r="I1963" s="19" t="n">
        <x:v>0.0736037380613459</x:v>
      </x:c>
      <x:c r="J1963" s="19" t="n">
        <x:v>0.07667756736881642</x:v>
      </x:c>
      <x:c r="K1963" s="19" t="n">
        <x:v>0.06571975057108262</x:v>
      </x:c>
      <x:c r="L1963" s="19" t="n">
        <x:v>0.0616894513970135</x:v>
      </x:c>
      <x:c r="M1963" s="19" t="n">
        <x:v>0.06796167530735489</x:v>
      </x:c>
      <x:c r="N1963" s="19" t="n">
        <x:v>0.07496029253793154</x:v>
      </x:c>
      <x:c r="O1963" s="19" t="n">
        <x:v>0.06793369046802014</x:v>
      </x:c>
      <x:c r="P1963" s="19" t="n">
        <x:v>0.0726570480980979</x:v>
      </x:c>
      <x:c r="Q1963" s="19" t="n">
        <x:v>0.06765921702750007</x:v>
      </x:c>
      <x:c r="R1963" s="19" t="n">
        <x:v>0.07275678291511099</x:v>
      </x:c>
      <x:c r="S1963" s="21" t="n">
        <x:v>9101.84809812635</x:v>
      </x:c>
      <x:c r="T1963" s="21" t="n">
        <x:v>14433.143461041529</x:v>
      </x:c>
      <x:c r="U1963" s="21" t="n">
        <x:v>17818.100006535227</x:v>
      </x:c>
      <x:c r="V1963" s="21" t="n">
        <x:v>21452.947619124217</x:v>
      </x:c>
      <x:c r="W1963" s="21" t="n">
        <x:v>25455.343305556977</x:v>
      </x:c>
      <x:c r="X1963" s="21" t="n">
        <x:v>27180.63739429114</x:v>
      </x:c>
      <x:c r="Y1963" s="21" t="n">
        <x:v>28494.613763705227</x:v>
      </x:c>
      <x:c r="Z1963" s="21" t="n">
        <x:v>29525.64472963447</x:v>
      </x:c>
      <x:c r="AA1963" s="21" t="n">
        <x:v>30268.459816276736</x:v>
      </x:c>
      <x:c r="AB1963" s="21" t="n">
        <x:v>30678.86155684386</x:v>
      </x:c>
      <x:c r="AC1963" s="21" t="n">
        <x:v>40015.906378492</x:v>
      </x:c>
      <x:c r="AD1963" s="25" t="n">
        <x:f>AC1963*(1+Inputs!$C$14)*(1-Inputs!$C$14/Inputs!$C$15)</x:f>
        <x:v>31752.6217113334</x:v>
      </x:c>
      <x:c r="AE1963" s="25" t="n">
        <x:f>AD1963/(B1963-Inputs!$C$14)</x:f>
        <x:v>725391.1488062345</x:v>
      </x:c>
      <x:c r="AF1963" s="25" t="n">
        <x:f>S1963/(1+B1963)^1+T1963/(1+B1963)^2+U1963/(1+B1963)^3+V1963/(1+B1963)^4+W1963/(1+B1963)^5+X1963/(1+B1963)^6+Y1963/(1+B1963)^7+Z1963/(1+B1963)^8+AA1963/(1+B1963)^9+AB1963/(1+B1963)^10+AE1963/(1+B1963)^10</x:f>
        <x:v>487905.82833649823</x:v>
      </x:c>
      <x:c r="AG1963" s="25" t="n">
        <x:f>(AF1963+Inputs!$C$12)/Inputs!$C$13</x:f>
        <x:v>415.1215137730184</x:v>
      </x:c>
      <x:c r="AH1963" s="25" t="n">
        <x:f>(S1963+Inputs!$C$11)*Inputs!$C$8-Inputs!$C$11</x:f>
        <x:v>2388.997328163304</x:v>
      </x:c>
      <x:c r="AI1963" s="25" t="n">
        <x:f>Inputs!$C$12+AH1963-Inputs!$C$10*Inputs!$C$13</x:f>
        <x:v>24706.912743363304</x:v>
      </x:c>
      <x:c r="AJ1963" s="25" t="n">
        <x:f>(S1963+Inputs!$C$11)*(1-Inputs!$C$8)</x:f>
        <x:v>6712.850769963046</x:v>
      </x:c>
      <x:c r="AK1963" s="25" t="n">
        <x:f>AJ1963/(1+B1963)^(1-Inputs!$C$8)+T1963/(1+B1963)^(2-Inputs!$C$8)+U1963/(1+B1963)^(3-Inputs!$C$8)+V1963/(1+B1963)^(4-Inputs!$C$8)+W1963/(1+B1963)^(5-Inputs!$C$8)+X1963/(1+B1963)^(6-Inputs!$C$8)+Y1963/(1+B1963)^(7-Inputs!$C$8)+Z1963/(1+B1963)^(8-Inputs!$C$8)+AA1963/(1+B1963)^(9-Inputs!$C$8)+AB1963/(1+B1963)^(10-Inputs!$C$8)+AE1963/(1+B1963)^(10-Inputs!$C$8)</x:f>
        <x:v>503254.6952256266</x:v>
      </x:c>
      <x:c r="AL1963" s="25" t="n">
        <x:f>(AK1963+AI1963)/Inputs!$C$13</x:f>
        <x:v>421.2750419450793</x:v>
      </x:c>
      <x:c r="AM1963" s="26" t="n">
        <x:f>IF(AL1963&gt;=Inputs!$C$7,1,0)</x:f>
        <x:v>1</x:v>
      </x:c>
      <x:c r="AN1963" s="26" t="n">
        <x:f>IF(Inputs!$C$7&lt;=(1-Inputs!$C$16)*AL1963,1,0)</x:f>
        <x:v>1</x:v>
      </x:c>
    </x:row>
    <x:row r="1964" ht="20" customHeight="1">
      <x:c r="A1964" s="16" t="n">
        <x:v>1959</x:v>
      </x:c>
      <x:c r="B1964" s="19" t="n">
        <x:v>0.08171258501470241</x:v>
      </x:c>
      <x:c r="C1964" s="24" t="n">
        <x:v>0.5451765022236543</x:v>
      </x:c>
      <x:c r="D1964" s="19" t="n">
        <x:v>0.01751584165314597</x:v>
      </x:c>
      <x:c r="E1964" s="19" t="n">
        <x:v>0.04317461295722723</x:v>
      </x:c>
      <x:c r="F1964" s="19" t="n">
        <x:v>-0.1848020855764378</x:v>
      </x:c>
      <x:c r="G1964" s="19" t="n">
        <x:v>-0.05899813977330098</x:v>
      </x:c>
      <x:c r="H1964" s="19" t="n">
        <x:v>0.680809441525895</x:v>
      </x:c>
      <x:c r="I1964" s="19" t="n">
        <x:v>0.051879261273667224</x:v>
      </x:c>
      <x:c r="J1964" s="19" t="n">
        <x:v>0.04945492954726774</x:v>
      </x:c>
      <x:c r="K1964" s="19" t="n">
        <x:v>0.054449511182232305</x:v>
      </x:c>
      <x:c r="L1964" s="19" t="n">
        <x:v>0.058373832079911384</x:v>
      </x:c>
      <x:c r="M1964" s="19" t="n">
        <x:v>0.04785214010299001</x:v>
      </x:c>
      <x:c r="N1964" s="19" t="n">
        <x:v>0.05252031835097683</x:v>
      </x:c>
      <x:c r="O1964" s="19" t="n">
        <x:v>0.05652664081895978</x:v>
      </x:c>
      <x:c r="P1964" s="19" t="n">
        <x:v>0.054789681039270594</x:v>
      </x:c>
      <x:c r="Q1964" s="19" t="n">
        <x:v>0.06358742999040601</x:v>
      </x:c>
      <x:c r="R1964" s="19" t="n">
        <x:v>0.05236058916232992</x:v>
      </x:c>
      <x:c r="S1964" s="21" t="n">
        <x:v>9367.63036677307</x:v>
      </x:c>
      <x:c r="T1964" s="21" t="n">
        <x:v>14749.998644841431</x:v>
      </x:c>
      <x:c r="U1964" s="21" t="n">
        <x:v>17859.094216682453</x:v>
      </x:c>
      <x:c r="V1964" s="21" t="n">
        <x:v>21198.287374614712</x:v>
      </x:c>
      <x:c r="W1964" s="21" t="n">
        <x:v>24871.058376962705</x:v>
      </x:c>
      <x:c r="X1964" s="21" t="n">
        <x:v>26135.54900818941</x:v>
      </x:c>
      <x:c r="Y1964" s="21" t="n">
        <x:v>27112.01170389658</x:v>
      </x:c>
      <x:c r="Z1964" s="21" t="n">
        <x:v>27921.299782295653</x:v>
      </x:c>
      <x:c r="AA1964" s="21" t="n">
        <x:v>28525.881302537568</x:v>
      </x:c>
      <x:c r="AB1964" s="21" t="n">
        <x:v>28919.37878859881</x:v>
      </x:c>
      <x:c r="AC1964" s="21" t="n">
        <x:v>37720.928854694095</x:v>
      </x:c>
      <x:c r="AD1964" s="25" t="n">
        <x:f>AC1964*(1+Inputs!$C$14)*(1-Inputs!$C$14/Inputs!$C$15)</x:f>
        <x:v>29931.55704619976</x:v>
      </x:c>
      <x:c r="AE1964" s="25" t="n">
        <x:f>AD1964/(B1964-Inputs!$C$14)</x:f>
        <x:v>640760.0229526806</x:v>
      </x:c>
      <x:c r="AF1964" s="25" t="n">
        <x:f>S1964/(1+B1964)^1+T1964/(1+B1964)^2+U1964/(1+B1964)^3+V1964/(1+B1964)^4+W1964/(1+B1964)^5+X1964/(1+B1964)^6+Y1964/(1+B1964)^7+Z1964/(1+B1964)^8+AA1964/(1+B1964)^9+AB1964/(1+B1964)^10+AE1964/(1+B1964)^10</x:f>
        <x:v>433888.8982012462</x:v>
      </x:c>
      <x:c r="AG1964" s="25" t="n">
        <x:f>(AF1964+Inputs!$C$12)/Inputs!$C$13</x:f>
        <x:v>372.0199242540144</x:v>
      </x:c>
      <x:c r="AH1964" s="25" t="n">
        <x:f>(S1964+Inputs!$C$11)*Inputs!$C$8-Inputs!$C$11</x:f>
        <x:v>2513.5145005977947</x:v>
      </x:c>
      <x:c r="AI1964" s="25" t="n">
        <x:f>Inputs!$C$12+AH1964-Inputs!$C$10*Inputs!$C$13</x:f>
        <x:v>24831.429915797795</x:v>
      </x:c>
      <x:c r="AJ1964" s="25" t="n">
        <x:f>(S1964+Inputs!$C$11)*(1-Inputs!$C$8)</x:f>
        <x:v>6854.115866175276</x:v>
      </x:c>
      <x:c r="AK1964" s="25" t="n">
        <x:f>AJ1964/(1+B1964)^(1-Inputs!$C$8)+T1964/(1+B1964)^(2-Inputs!$C$8)+U1964/(1+B1964)^(3-Inputs!$C$8)+V1964/(1+B1964)^(4-Inputs!$C$8)+W1964/(1+B1964)^(5-Inputs!$C$8)+X1964/(1+B1964)^(6-Inputs!$C$8)+Y1964/(1+B1964)^(7-Inputs!$C$8)+Z1964/(1+B1964)^(8-Inputs!$C$8)+AA1964/(1+B1964)^(9-Inputs!$C$8)+AB1964/(1+B1964)^(10-Inputs!$C$8)+AE1964/(1+B1964)^(10-Inputs!$C$8)</x:f>
        <x:v>447741.81519146287</x:v>
      </x:c>
      <x:c r="AL1964" s="25" t="n">
        <x:f>(AK1964+AI1964)/Inputs!$C$13</x:f>
        <x:v>377.0791486535073</x:v>
      </x:c>
      <x:c r="AM1964" s="26" t="n">
        <x:f>IF(AL1964&gt;=Inputs!$C$7,1,0)</x:f>
        <x:v>1</x:v>
      </x:c>
      <x:c r="AN1964" s="26" t="n">
        <x:f>IF(Inputs!$C$7&lt;=(1-Inputs!$C$16)*AL1964,1,0)</x:f>
        <x:v>1</x:v>
      </x:c>
    </x:row>
    <x:row r="1965" ht="20" customHeight="1">
      <x:c r="A1965" s="16" t="n">
        <x:v>1960</x:v>
      </x:c>
      <x:c r="B1965" s="19" t="n">
        <x:v>0.08158964463104337</x:v>
      </x:c>
      <x:c r="C1965" s="24" t="n">
        <x:v>0.46726718744494633</x:v>
      </x:c>
      <x:c r="D1965" s="19" t="n">
        <x:v>0.02515406194173835</x:v>
      </x:c>
      <x:c r="E1965" s="19" t="n">
        <x:v>0.048819082720728775</x:v>
      </x:c>
      <x:c r="F1965" s="19" t="n">
        <x:v>-0.21340145603846739</x:v>
      </x:c>
      <x:c r="G1965" s="19" t="n">
        <x:v>-0.06435693412063699</x:v>
      </x:c>
      <x:c r="H1965" s="19" t="n">
        <x:v>0.8565714466736551</x:v>
      </x:c>
      <x:c r="I1965" s="19" t="n">
        <x:v>0.06687663202763702</x:v>
      </x:c>
      <x:c r="J1965" s="19" t="n">
        <x:v>0.061800098812178704</x:v>
      </x:c>
      <x:c r="K1965" s="19" t="n">
        <x:v>0.06430296601372561</x:v>
      </x:c>
      <x:c r="L1965" s="19" t="n">
        <x:v>0.07136132897086668</x:v>
      </x:c>
      <x:c r="M1965" s="19" t="n">
        <x:v>0.06959118666391419</x:v>
      </x:c>
      <x:c r="N1965" s="19" t="n">
        <x:v>0.062455555176796906</x:v>
      </x:c>
      <x:c r="O1965" s="19" t="n">
        <x:v>0.05991126286319172</x:v>
      </x:c>
      <x:c r="P1965" s="19" t="n">
        <x:v>0.07414489785133015</x:v>
      </x:c>
      <x:c r="Q1965" s="19" t="n">
        <x:v>0.06334374259917354</x:v>
      </x:c>
      <x:c r="R1965" s="19" t="n">
        <x:v>0.06561296701009382</x:v>
      </x:c>
      <x:c r="S1965" s="21" t="n">
        <x:v>8883.572473758897</x:v>
      </x:c>
      <x:c r="T1965" s="21" t="n">
        <x:v>14290.992857167734</x:v>
      </x:c>
      <x:c r="U1965" s="21" t="n">
        <x:v>17857.581178444838</x:v>
      </x:c>
      <x:c r="V1965" s="21" t="n">
        <x:v>21825.552370283323</x:v>
      </x:c>
      <x:c r="W1965" s="21" t="n">
        <x:v>26238.905731496678</x:v>
      </x:c>
      <x:c r="X1965" s="21" t="n">
        <x:v>27919.284303341006</x:v>
      </x:c>
      <x:c r="Y1965" s="21" t="n">
        <x:v>29116.26313805046</x:v>
      </x:c>
      <x:c r="Z1965" s="21" t="n">
        <x:v>30068.351073848942</x:v>
      </x:c>
      <x:c r="AA1965" s="21" t="n">
        <x:v>30769.793608270258</x:v>
      </x:c>
      <x:c r="AB1965" s="21" t="n">
        <x:v>31149.467082325078</x:v>
      </x:c>
      <x:c r="AC1965" s="21" t="n">
        <x:v>40629.73967259793</x:v>
      </x:c>
      <x:c r="AD1965" s="25" t="n">
        <x:f>AC1965*(1+Inputs!$C$14)*(1-Inputs!$C$14/Inputs!$C$15)</x:f>
        <x:v>32239.698430206452</x:v>
      </x:c>
      <x:c r="AE1965" s="25" t="n">
        <x:f>AD1965/(B1965-Inputs!$C$14)</x:f>
        <x:v>691992.7955132902</x:v>
      </x:c>
      <x:c r="AF1965" s="25" t="n">
        <x:f>S1965/(1+B1965)^1+T1965/(1+B1965)^2+U1965/(1+B1965)^3+V1965/(1+B1965)^4+W1965/(1+B1965)^5+X1965/(1+B1965)^6+Y1965/(1+B1965)^7+Z1965/(1+B1965)^8+AA1965/(1+B1965)^9+AB1965/(1+B1965)^10+AE1965/(1+B1965)^10</x:f>
        <x:v>463782.1760397912</x:v>
      </x:c>
      <x:c r="AG1965" s="25" t="n">
        <x:f>(AF1965+Inputs!$C$12)/Inputs!$C$13</x:f>
        <x:v>395.87259021537847</x:v>
      </x:c>
      <x:c r="AH1965" s="25" t="n">
        <x:f>(S1965+Inputs!$C$11)*Inputs!$C$8-Inputs!$C$11</x:f>
        <x:v>2286.736693185675</x:v>
      </x:c>
      <x:c r="AI1965" s="25" t="n">
        <x:f>Inputs!$C$12+AH1965-Inputs!$C$10*Inputs!$C$13</x:f>
        <x:v>24604.65210838567</x:v>
      </x:c>
      <x:c r="AJ1965" s="25" t="n">
        <x:f>(S1965+Inputs!$C$11)*(1-Inputs!$C$8)</x:f>
        <x:v>6596.835780573222</x:v>
      </x:c>
      <x:c r="AK1965" s="25" t="n">
        <x:f>AJ1965/(1+B1965)^(1-Inputs!$C$8)+T1965/(1+B1965)^(2-Inputs!$C$8)+U1965/(1+B1965)^(3-Inputs!$C$8)+V1965/(1+B1965)^(4-Inputs!$C$8)+W1965/(1+B1965)^(5-Inputs!$C$8)+X1965/(1+B1965)^(6-Inputs!$C$8)+Y1965/(1+B1965)^(7-Inputs!$C$8)+Z1965/(1+B1965)^(8-Inputs!$C$8)+AA1965/(1+B1965)^(9-Inputs!$C$8)+AB1965/(1+B1965)^(10-Inputs!$C$8)+AE1965/(1+B1965)^(10-Inputs!$C$8)</x:f>
        <x:v>478947.3485361446</x:v>
      </x:c>
      <x:c r="AL1965" s="25" t="n">
        <x:f>(AK1965+AI1965)/Inputs!$C$13</x:f>
        <x:v>401.7979470308623</x:v>
      </x:c>
      <x:c r="AM1965" s="26" t="n">
        <x:f>IF(AL1965&gt;=Inputs!$C$7,1,0)</x:f>
        <x:v>1</x:v>
      </x:c>
      <x:c r="AN1965" s="26" t="n">
        <x:f>IF(Inputs!$C$7&lt;=(1-Inputs!$C$16)*AL1965,1,0)</x:f>
        <x:v>1</x:v>
      </x:c>
    </x:row>
    <x:row r="1966" ht="20" customHeight="1">
      <x:c r="A1966" s="16" t="n">
        <x:v>1961</x:v>
      </x:c>
      <x:c r="B1966" s="19" t="n">
        <x:v>0.08559365624783909</x:v>
      </x:c>
      <x:c r="C1966" s="24" t="n">
        <x:v>0.13781555298626813</x:v>
      </x:c>
      <x:c r="D1966" s="19" t="n">
        <x:v>0.03452908345082761</x:v>
      </x:c>
      <x:c r="E1966" s="19" t="n">
        <x:v>0.05208782840897441</x:v>
      </x:c>
      <x:c r="F1966" s="19" t="n">
        <x:v>-0.11620720149421573</x:v>
      </x:c>
      <x:c r="G1966" s="19" t="n">
        <x:v>-0.07694379902309663</x:v>
      </x:c>
      <x:c r="H1966" s="19" t="n">
        <x:v>0.5360057002679071</x:v>
      </x:c>
      <x:c r="I1966" s="19" t="n">
        <x:v>0.05468251500857718</x:v>
      </x:c>
      <x:c r="J1966" s="19" t="n">
        <x:v>0.06089720303708304</x:v>
      </x:c>
      <x:c r="K1966" s="19" t="n">
        <x:v>0.058484426009848677</x:v>
      </x:c>
      <x:c r="L1966" s="19" t="n">
        <x:v>0.05903982700932488</x:v>
      </x:c>
      <x:c r="M1966" s="19" t="n">
        <x:v>0.06191820347925728</x:v>
      </x:c>
      <x:c r="N1966" s="19" t="n">
        <x:v>0.05856390591919648</x:v>
      </x:c>
      <x:c r="O1966" s="19" t="n">
        <x:v>0.06275326721619308</x:v>
      </x:c>
      <x:c r="P1966" s="19" t="n">
        <x:v>0.05674592622207797</x:v>
      </x:c>
      <x:c r="Q1966" s="19" t="n">
        <x:v>0.055571873600234765</x:v>
      </x:c>
      <x:c r="R1966" s="19" t="n">
        <x:v>0.05585783766638201</x:v>
      </x:c>
      <x:c r="S1966" s="21" t="n">
        <x:v>10539.21016654941</x:v>
      </x:c>
      <x:c r="T1966" s="21" t="n">
        <x:v>16001.696917020943</x:v>
      </x:c>
      <x:c r="U1966" s="21" t="n">
        <x:v>18780.759346511506</x:v>
      </x:c>
      <x:c r="V1966" s="21" t="n">
        <x:v>21575.96397132318</x:v>
      </x:c>
      <x:c r="W1966" s="21" t="n">
        <x:v>24677.983323000426</x:v>
      </x:c>
      <x:c r="X1966" s="21" t="n">
        <x:v>26282.880096860732</x:v>
      </x:c>
      <x:c r="Y1966" s="21" t="n">
        <x:v>27578.49095188515</x:v>
      </x:c>
      <x:c r="Z1966" s="21" t="n">
        <x:v>28624.857255866245</x:v>
      </x:c>
      <x:c r="AA1966" s="21" t="n">
        <x:v>29361.10598860787</x:v>
      </x:c>
      <x:c r="AB1966" s="21" t="n">
        <x:v>29775.868016473196</x:v>
      </x:c>
      <x:c r="AC1966" s="21" t="n">
        <x:v>38838.08871713895</x:v>
      </x:c>
      <x:c r="AD1966" s="25" t="n">
        <x:f>AC1966*(1+Inputs!$C$14)*(1-Inputs!$C$14/Inputs!$C$15)</x:f>
        <x:v>30818.02339704975</x:v>
      </x:c>
      <x:c r="AE1966" s="25" t="n">
        <x:f>AD1966/(B1966-Inputs!$C$14)</x:f>
        <x:v>609128.2125585858</x:v>
      </x:c>
      <x:c r="AF1966" s="25" t="n">
        <x:f>S1966/(1+B1966)^1+T1966/(1+B1966)^2+U1966/(1+B1966)^3+V1966/(1+B1966)^4+W1966/(1+B1966)^5+X1966/(1+B1966)^6+Y1966/(1+B1966)^7+Z1966/(1+B1966)^8+AA1966/(1+B1966)^9+AB1966/(1+B1966)^10+AE1966/(1+B1966)^10</x:f>
        <x:v>411340.94244443194</x:v>
      </x:c>
      <x:c r="AG1966" s="25" t="n">
        <x:f>(AF1966+Inputs!$C$12)/Inputs!$C$13</x:f>
        <x:v>354.0282921658993</x:v>
      </x:c>
      <x:c r="AH1966" s="25" t="n">
        <x:f>(S1966+Inputs!$C$11)*Inputs!$C$8-Inputs!$C$11</x:f>
        <x:v>3062.3916122738337</x:v>
      </x:c>
      <x:c r="AI1966" s="25" t="n">
        <x:f>Inputs!$C$12+AH1966-Inputs!$C$10*Inputs!$C$13</x:f>
        <x:v>25380.307027473827</x:v>
      </x:c>
      <x:c r="AJ1966" s="25" t="n">
        <x:f>(S1966+Inputs!$C$11)*(1-Inputs!$C$8)</x:f>
        <x:v>7476.818554275577</x:v>
      </x:c>
      <x:c r="AK1966" s="25" t="n">
        <x:f>AJ1966/(1+B1966)^(1-Inputs!$C$8)+T1966/(1+B1966)^(2-Inputs!$C$8)+U1966/(1+B1966)^(3-Inputs!$C$8)+V1966/(1+B1966)^(4-Inputs!$C$8)+W1966/(1+B1966)^(5-Inputs!$C$8)+X1966/(1+B1966)^(6-Inputs!$C$8)+Y1966/(1+B1966)^(7-Inputs!$C$8)+Z1966/(1+B1966)^(8-Inputs!$C$8)+AA1966/(1+B1966)^(9-Inputs!$C$8)+AB1966/(1+B1966)^(10-Inputs!$C$8)+AE1966/(1+B1966)^(10-Inputs!$C$8)</x:f>
        <x:v>424544.49418722163</x:v>
      </x:c>
      <x:c r="AL1966" s="25" t="n">
        <x:f>(AK1966+AI1966)/Inputs!$C$13</x:f>
        <x:v>359.00733432682694</x:v>
      </x:c>
      <x:c r="AM1966" s="26" t="n">
        <x:f>IF(AL1966&gt;=Inputs!$C$7,1,0)</x:f>
        <x:v>1</x:v>
      </x:c>
      <x:c r="AN1966" s="26" t="n">
        <x:f>IF(Inputs!$C$7&lt;=(1-Inputs!$C$16)*AL1966,1,0)</x:f>
        <x:v>1</x:v>
      </x:c>
    </x:row>
    <x:row r="1967" ht="20" customHeight="1">
      <x:c r="A1967" s="16" t="n">
        <x:v>1962</x:v>
      </x:c>
      <x:c r="B1967" s="19" t="n">
        <x:v>0.09642644631428224</x:v>
      </x:c>
      <x:c r="C1967" s="24" t="n">
        <x:v>0.4001237391837833</x:v>
      </x:c>
      <x:c r="D1967" s="19" t="n">
        <x:v>0.02789735611622035</x:v>
      </x:c>
      <x:c r="E1967" s="19" t="n">
        <x:v>0.04260101115378035</x:v>
      </x:c>
      <x:c r="F1967" s="19" t="n">
        <x:v>-0.14250791412794003</x:v>
      </x:c>
      <x:c r="G1967" s="19" t="n">
        <x:v>-0.08197693318527229</x:v>
      </x:c>
      <x:c r="H1967" s="19" t="n">
        <x:v>0.9432723215602721</x:v>
      </x:c>
      <x:c r="I1967" s="19" t="n">
        <x:v>0.05545719694961576</x:v>
      </x:c>
      <x:c r="J1967" s="19" t="n">
        <x:v>0.0627146748448979</x:v>
      </x:c>
      <x:c r="K1967" s="19" t="n">
        <x:v>0.0622817849648402</x:v>
      </x:c>
      <x:c r="L1967" s="19" t="n">
        <x:v>0.05523702469796149</x:v>
      </x:c>
      <x:c r="M1967" s="19" t="n">
        <x:v>0.058928165993323775</x:v>
      </x:c>
      <x:c r="N1967" s="19" t="n">
        <x:v>0.054203847809293396</x:v>
      </x:c>
      <x:c r="O1967" s="19" t="n">
        <x:v>0.05266863113947807</x:v>
      </x:c>
      <x:c r="P1967" s="19" t="n">
        <x:v>0.06603440738483983</x:v>
      </x:c>
      <x:c r="Q1967" s="19" t="n">
        <x:v>0.05467311792412943</x:v>
      </x:c>
      <x:c r="R1967" s="19" t="n">
        <x:v>0.05335352932779301</x:v>
      </x:c>
      <x:c r="S1967" s="21" t="n">
        <x:v>10047.272608256215</x:v>
      </x:c>
      <x:c r="T1967" s="21" t="n">
        <x:v>15674.086794910781</x:v>
      </x:c>
      <x:c r="U1967" s="21" t="n">
        <x:v>18923.867582971794</x:v>
      </x:c>
      <x:c r="V1967" s="21" t="n">
        <x:v>22333.54771188258</x:v>
      </x:c>
      <x:c r="W1967" s="21" t="n">
        <x:v>26041.015178444075</x:v>
      </x:c>
      <x:c r="X1967" s="21" t="n">
        <x:v>27519.06690909389</x:v>
      </x:c>
      <x:c r="Y1967" s="21" t="n">
        <x:v>28611.197450276595</x:v>
      </x:c>
      <x:c r="Z1967" s="21" t="n">
        <x:v>29485.955247502072</x:v>
      </x:c>
      <x:c r="AA1967" s="21" t="n">
        <x:v>30135.845446861</x:v>
      </x:c>
      <x:c r="AB1967" s="21" t="n">
        <x:v>30497.583248877014</x:v>
      </x:c>
      <x:c r="AC1967" s="21" t="n">
        <x:v>39779.45641157871</x:v>
      </x:c>
      <x:c r="AD1967" s="25" t="n">
        <x:f>AC1967*(1+Inputs!$C$14)*(1-Inputs!$C$14/Inputs!$C$15)</x:f>
        <x:v>31564.9986625877</x:v>
      </x:c>
      <x:c r="AE1967" s="25" t="n">
        <x:f>AD1967/(B1967-Inputs!$C$14)</x:f>
        <x:v>513866.5925925221</x:v>
      </x:c>
      <x:c r="AF1967" s="25" t="n">
        <x:f>S1967/(1+B1967)^1+T1967/(1+B1967)^2+U1967/(1+B1967)^3+V1967/(1+B1967)^4+W1967/(1+B1967)^5+X1967/(1+B1967)^6+Y1967/(1+B1967)^7+Z1967/(1+B1967)^8+AA1967/(1+B1967)^9+AB1967/(1+B1967)^10+AE1967/(1+B1967)^10</x:f>
        <x:v>343404.4163210894</x:v>
      </x:c>
      <x:c r="AG1967" s="25" t="n">
        <x:f>(AF1967+Inputs!$C$12)/Inputs!$C$13</x:f>
        <x:v>299.81987537909555</x:v>
      </x:c>
      <x:c r="AH1967" s="25" t="n">
        <x:f>(S1967+Inputs!$C$11)*Inputs!$C$8-Inputs!$C$11</x:f>
        <x:v>2831.9222356488026</x:v>
      </x:c>
      <x:c r="AI1967" s="25" t="n">
        <x:f>Inputs!$C$12+AH1967-Inputs!$C$10*Inputs!$C$13</x:f>
        <x:v>25149.8376508488</x:v>
      </x:c>
      <x:c r="AJ1967" s="25" t="n">
        <x:f>(S1967+Inputs!$C$11)*(1-Inputs!$C$8)</x:f>
        <x:v>7215.350372607413</x:v>
      </x:c>
      <x:c r="AK1967" s="25" t="n">
        <x:f>AJ1967/(1+B1967)^(1-Inputs!$C$8)+T1967/(1+B1967)^(2-Inputs!$C$8)+U1967/(1+B1967)^(3-Inputs!$C$8)+V1967/(1+B1967)^(4-Inputs!$C$8)+W1967/(1+B1967)^(5-Inputs!$C$8)+X1967/(1+B1967)^(6-Inputs!$C$8)+Y1967/(1+B1967)^(7-Inputs!$C$8)+Z1967/(1+B1967)^(8-Inputs!$C$8)+AA1967/(1+B1967)^(9-Inputs!$C$8)+AB1967/(1+B1967)^(10-Inputs!$C$8)+AE1967/(1+B1967)^(10-Inputs!$C$8)</x:f>
        <x:v>355841.97095862654</x:v>
      </x:c>
      <x:c r="AL1967" s="25" t="n">
        <x:f>(AK1967+AI1967)/Inputs!$C$13</x:f>
        <x:v>304.0038096143452</x:v>
      </x:c>
      <x:c r="AM1967" s="26" t="n">
        <x:f>IF(AL1967&gt;=Inputs!$C$7,1,0)</x:f>
        <x:v>1</x:v>
      </x:c>
      <x:c r="AN1967" s="26" t="n">
        <x:f>IF(Inputs!$C$7&lt;=(1-Inputs!$C$16)*AL1967,1,0)</x:f>
        <x:v>0</x:v>
      </x:c>
    </x:row>
    <x:row r="1968" ht="20" customHeight="1">
      <x:c r="A1968" s="16" t="n">
        <x:v>1963</x:v>
      </x:c>
      <x:c r="B1968" s="19" t="n">
        <x:v>0.0862967575507785</x:v>
      </x:c>
      <x:c r="C1968" s="24" t="n">
        <x:v>0.6249538514209974</x:v>
      </x:c>
      <x:c r="D1968" s="19" t="n">
        <x:v>0.03656782484815864</x:v>
      </x:c>
      <x:c r="E1968" s="19" t="n">
        <x:v>0.04694331541042203</x:v>
      </x:c>
      <x:c r="F1968" s="19" t="n">
        <x:v>-0.16828379295841275</x:v>
      </x:c>
      <x:c r="G1968" s="19" t="n">
        <x:v>-0.08477145556996504</x:v>
      </x:c>
      <x:c r="H1968" s="19" t="n">
        <x:v>0.8323664986210986</x:v>
      </x:c>
      <x:c r="I1968" s="19" t="n">
        <x:v>0.06277826957095045</x:v>
      </x:c>
      <x:c r="J1968" s="19" t="n">
        <x:v>0.06437124795783461</x:v>
      </x:c>
      <x:c r="K1968" s="19" t="n">
        <x:v>0.06631941714164327</x:v>
      </x:c>
      <x:c r="L1968" s="19" t="n">
        <x:v>0.07007403787536645</x:v>
      </x:c>
      <x:c r="M1968" s="19" t="n">
        <x:v>0.06056876805592651</x:v>
      </x:c>
      <x:c r="N1968" s="19" t="n">
        <x:v>0.05094836090276772</x:v>
      </x:c>
      <x:c r="O1968" s="19" t="n">
        <x:v>0.05696209780278309</x:v>
      </x:c>
      <x:c r="P1968" s="19" t="n">
        <x:v>0.05245639368567595</x:v>
      </x:c>
      <x:c r="Q1968" s="19" t="n">
        <x:v>0.05345213417023047</x:v>
      </x:c>
      <x:c r="R1968" s="19" t="n">
        <x:v>0.052021044151543946</x:v>
      </x:c>
      <x:c r="S1968" s="21" t="n">
        <x:v>9599.457686600643</x:v>
      </x:c>
      <x:c r="T1968" s="21" t="n">
        <x:v>15449.925779073086</x:v>
      </x:c>
      <x:c r="U1968" s="21" t="n">
        <x:v>19247.23827160926</x:v>
      </x:c>
      <x:c r="V1968" s="21" t="n">
        <x:v>23396.46979325595</x:v>
      </x:c>
      <x:c r="W1968" s="21" t="n">
        <x:v>28055.4426842834</x:v>
      </x:c>
      <x:c r="X1968" s="21" t="n">
        <x:v>29866.442350272493</x:v>
      </x:c>
      <x:c r="Y1968" s="21" t="n">
        <x:v>31199.42279616512</x:v>
      </x:c>
      <x:c r="Z1968" s="21" t="n">
        <x:v>32247.07744676981</x:v>
      </x:c>
      <x:c r="AA1968" s="21" t="n">
        <x:v>32942.08458750636</x:v>
      </x:c>
      <x:c r="AB1968" s="21" t="n">
        <x:v>33270.09980472725</x:v>
      </x:c>
      <x:c r="AC1968" s="21" t="n">
        <x:v>43395.78235399207</x:v>
      </x:c>
      <x:c r="AD1968" s="25" t="n">
        <x:f>AC1968*(1+Inputs!$C$14)*(1-Inputs!$C$14/Inputs!$C$15)</x:f>
        <x:v>34434.55329789271</x:v>
      </x:c>
      <x:c r="AE1968" s="25" t="n">
        <x:f>AD1968/(B1968-Inputs!$C$14)</x:f>
        <x:v>671281.2844711688</x:v>
      </x:c>
      <x:c r="AF1968" s="25" t="n">
        <x:f>S1968/(1+B1968)^1+T1968/(1+B1968)^2+U1968/(1+B1968)^3+V1968/(1+B1968)^4+W1968/(1+B1968)^5+X1968/(1+B1968)^6+Y1968/(1+B1968)^7+Z1968/(1+B1968)^8+AA1968/(1+B1968)^9+AB1968/(1+B1968)^10+AE1968/(1+B1968)^10</x:f>
        <x:v>448130.2071401366</x:v>
      </x:c>
      <x:c r="AG1968" s="25" t="n">
        <x:f>(AF1968+Inputs!$C$12)/Inputs!$C$13</x:f>
        <x:v>383.3834551055537</x:v>
      </x:c>
      <x:c r="AH1968" s="25" t="n">
        <x:f>(S1968+Inputs!$C$11)*Inputs!$C$8-Inputs!$C$11</x:f>
        <x:v>2622.124012078658</x:v>
      </x:c>
      <x:c r="AI1968" s="25" t="n">
        <x:f>Inputs!$C$12+AH1968-Inputs!$C$10*Inputs!$C$13</x:f>
        <x:v>24940.039427278658</x:v>
      </x:c>
      <x:c r="AJ1968" s="25" t="n">
        <x:f>(S1968+Inputs!$C$11)*(1-Inputs!$C$8)</x:f>
        <x:v>6977.333674521986</x:v>
      </x:c>
      <x:c r="AK1968" s="25" t="n">
        <x:f>AJ1968/(1+B1968)^(1-Inputs!$C$8)+T1968/(1+B1968)^(2-Inputs!$C$8)+U1968/(1+B1968)^(3-Inputs!$C$8)+V1968/(1+B1968)^(4-Inputs!$C$8)+W1968/(1+B1968)^(5-Inputs!$C$8)+X1968/(1+B1968)^(6-Inputs!$C$8)+Y1968/(1+B1968)^(7-Inputs!$C$8)+Z1968/(1+B1968)^(8-Inputs!$C$8)+AA1968/(1+B1968)^(9-Inputs!$C$8)+AB1968/(1+B1968)^(10-Inputs!$C$8)+AE1968/(1+B1968)^(10-Inputs!$C$8)</x:f>
        <x:v>463340.45466684055</x:v>
      </x:c>
      <x:c r="AL1968" s="25" t="n">
        <x:f>(AK1968+AI1968)/Inputs!$C$13</x:f>
        <x:v>389.61239326050776</x:v>
      </x:c>
      <x:c r="AM1968" s="26" t="n">
        <x:f>IF(AL1968&gt;=Inputs!$C$7,1,0)</x:f>
        <x:v>1</x:v>
      </x:c>
      <x:c r="AN1968" s="26" t="n">
        <x:f>IF(Inputs!$C$7&lt;=(1-Inputs!$C$16)*AL1968,1,0)</x:f>
        <x:v>1</x:v>
      </x:c>
    </x:row>
    <x:row r="1969" ht="20" customHeight="1">
      <x:c r="A1969" s="16" t="n">
        <x:v>1964</x:v>
      </x:c>
      <x:c r="B1969" s="19" t="n">
        <x:v>0.08992976503598185</x:v>
      </x:c>
      <x:c r="C1969" s="24" t="n">
        <x:v>0.7950820631102431</x:v>
      </x:c>
      <x:c r="D1969" s="19" t="n">
        <x:v>0.027689995419906667</x:v>
      </x:c>
      <x:c r="E1969" s="19" t="n">
        <x:v>0.048219005188226735</x:v>
      </x:c>
      <x:c r="F1969" s="19" t="n">
        <x:v>-0.20461516231574595</x:v>
      </x:c>
      <x:c r="G1969" s="19" t="n">
        <x:v>-0.04255439714504916</x:v>
      </x:c>
      <x:c r="H1969" s="19" t="n">
        <x:v>0.6723413683401702</x:v>
      </x:c>
      <x:c r="I1969" s="19" t="n">
        <x:v>0.05530315146745465</x:v>
      </x:c>
      <x:c r="J1969" s="19" t="n">
        <x:v>0.06436430021379125</x:v>
      </x:c>
      <x:c r="K1969" s="19" t="n">
        <x:v>0.055555307708472126</x:v>
      </x:c>
      <x:c r="L1969" s="19" t="n">
        <x:v>0.04513911143653445</x:v>
      </x:c>
      <x:c r="M1969" s="19" t="n">
        <x:v>0.06319415284455432</x:v>
      </x:c>
      <x:c r="N1969" s="19" t="n">
        <x:v>0.052002340667455654</x:v>
      </x:c>
      <x:c r="O1969" s="19" t="n">
        <x:v>0.056064211747622036</x:v>
      </x:c>
      <x:c r="P1969" s="19" t="n">
        <x:v>0.05028021585085412</x:v>
      </x:c>
      <x:c r="Q1969" s="19" t="n">
        <x:v>0.05753291363669519</x:v>
      </x:c>
      <x:c r="R1969" s="19" t="n">
        <x:v>0.05887575631700088</x:v>
      </x:c>
      <x:c r="S1969" s="21" t="n">
        <x:v>9126.362670050394</x:v>
      </x:c>
      <x:c r="T1969" s="21" t="n">
        <x:v>14757.476168800475</x:v>
      </x:c>
      <x:c r="U1969" s="21" t="n">
        <x:v>18468.945842449182</x:v>
      </x:c>
      <x:c r="V1969" s="21" t="n">
        <x:v>22573.903747244054</x:v>
      </x:c>
      <x:c r="W1969" s="21" t="n">
        <x:v>27158.423079521282</x:v>
      </x:c>
      <x:c r="X1969" s="21" t="n">
        <x:v>28840.52475318388</x:v>
      </x:c>
      <x:c r="Y1969" s="21" t="n">
        <x:v>30075.664970949198</x:v>
      </x:c>
      <x:c r="Z1969" s="21" t="n">
        <x:v>31052.975958381718</x:v>
      </x:c>
      <x:c r="AA1969" s="21" t="n">
        <x:v>31717.222191805427</x:v>
      </x:c>
      <x:c r="AB1969" s="21" t="n">
        <x:v>32063.29988672001</x:v>
      </x:c>
      <x:c r="AC1969" s="21" t="n">
        <x:v>41821.6955044174</x:v>
      </x:c>
      <x:c r="AD1969" s="25" t="n">
        <x:f>AC1969*(1+Inputs!$C$14)*(1-Inputs!$C$14/Inputs!$C$15)</x:f>
        <x:v>33185.515382755206</x:v>
      </x:c>
      <x:c r="AE1969" s="25" t="n">
        <x:f>AD1969/(B1969-Inputs!$C$14)</x:f>
        <x:v>604144.4990892819</x:v>
      </x:c>
      <x:c r="AF1969" s="25" t="n">
        <x:f>S1969/(1+B1969)^1+T1969/(1+B1969)^2+U1969/(1+B1969)^3+V1969/(1+B1969)^4+W1969/(1+B1969)^5+X1969/(1+B1969)^6+Y1969/(1+B1969)^7+Z1969/(1+B1969)^8+AA1969/(1+B1969)^9+AB1969/(1+B1969)^10+AE1969/(1+B1969)^10</x:f>
        <x:v>401494.90883092524</x:v>
      </x:c>
      <x:c r="AG1969" s="25" t="n">
        <x:f>(AF1969+Inputs!$C$12)/Inputs!$C$13</x:f>
        <x:v>346.1718720002756</x:v>
      </x:c>
      <x:c r="AH1969" s="25" t="n">
        <x:f>(S1969+Inputs!$C$11)*Inputs!$C$8-Inputs!$C$11</x:f>
        <x:v>2400.4822372016915</x:v>
      </x:c>
      <x:c r="AI1969" s="25" t="n">
        <x:f>Inputs!$C$12+AH1969-Inputs!$C$10*Inputs!$C$13</x:f>
        <x:v>24718.39765240169</x:v>
      </x:c>
      <x:c r="AJ1969" s="25" t="n">
        <x:f>(S1969+Inputs!$C$11)*(1-Inputs!$C$8)</x:f>
        <x:v>6725.880432848703</x:v>
      </x:c>
      <x:c r="AK1969" s="25" t="n">
        <x:f>AJ1969/(1+B1969)^(1-Inputs!$C$8)+T1969/(1+B1969)^(2-Inputs!$C$8)+U1969/(1+B1969)^(3-Inputs!$C$8)+V1969/(1+B1969)^(4-Inputs!$C$8)+W1969/(1+B1969)^(5-Inputs!$C$8)+X1969/(1+B1969)^(6-Inputs!$C$8)+Y1969/(1+B1969)^(7-Inputs!$C$8)+Z1969/(1+B1969)^(8-Inputs!$C$8)+AA1969/(1+B1969)^(9-Inputs!$C$8)+AB1969/(1+B1969)^(10-Inputs!$C$8)+AE1969/(1+B1969)^(10-Inputs!$C$8)</x:f>
        <x:v>415730.69249544037</x:v>
      </x:c>
      <x:c r="AL1969" s="25" t="n">
        <x:f>(AK1969+AI1969)/Inputs!$C$13</x:f>
        <x:v>351.4464046741872</x:v>
      </x:c>
      <x:c r="AM1969" s="26" t="n">
        <x:f>IF(AL1969&gt;=Inputs!$C$7,1,0)</x:f>
        <x:v>1</x:v>
      </x:c>
      <x:c r="AN1969" s="26" t="n">
        <x:f>IF(Inputs!$C$7&lt;=(1-Inputs!$C$16)*AL1969,1,0)</x:f>
        <x:v>1</x:v>
      </x:c>
    </x:row>
    <x:row r="1970" ht="20" customHeight="1">
      <x:c r="A1970" s="16" t="n">
        <x:v>1965</x:v>
      </x:c>
      <x:c r="B1970" s="19" t="n">
        <x:v>0.08991862484480573</x:v>
      </x:c>
      <x:c r="C1970" s="24" t="n">
        <x:v>0.7843438611394902</x:v>
      </x:c>
      <x:c r="D1970" s="19" t="n">
        <x:v>0.03169826205141675</x:v>
      </x:c>
      <x:c r="E1970" s="19" t="n">
        <x:v>0.045378079611262195</x:v>
      </x:c>
      <x:c r="F1970" s="19" t="n">
        <x:v>-0.2085737443376377</x:v>
      </x:c>
      <x:c r="G1970" s="19" t="n">
        <x:v>-0.08040672331310758</x:v>
      </x:c>
      <x:c r="H1970" s="19" t="n">
        <x:v>0.42331831575032197</x:v>
      </x:c>
      <x:c r="I1970" s="19" t="n">
        <x:v>0.07258381000471104</x:v>
      </x:c>
      <x:c r="J1970" s="19" t="n">
        <x:v>0.0762159816472979</x:v>
      </x:c>
      <x:c r="K1970" s="19" t="n">
        <x:v>0.0720801055698928</x:v>
      </x:c>
      <x:c r="L1970" s="19" t="n">
        <x:v>0.06558841962394922</x:v>
      </x:c>
      <x:c r="M1970" s="19" t="n">
        <x:v>0.06597459601905825</x:v>
      </x:c>
      <x:c r="N1970" s="19" t="n">
        <x:v>0.05761808942358243</x:v>
      </x:c>
      <x:c r="O1970" s="19" t="n">
        <x:v>0.06771545359408833</x:v>
      </x:c>
      <x:c r="P1970" s="19" t="n">
        <x:v>0.07035056006811033</x:v>
      </x:c>
      <x:c r="Q1970" s="19" t="n">
        <x:v>0.06839497353035653</x:v>
      </x:c>
      <x:c r="R1970" s="19" t="n">
        <x:v>0.07215691103169661</x:v>
      </x:c>
      <x:c r="S1970" s="21" t="n">
        <x:v>8847.559363471748</x:v>
      </x:c>
      <x:c r="T1970" s="21" t="n">
        <x:v>14451.961887035679</x:v>
      </x:c>
      <x:c r="U1970" s="21" t="n">
        <x:v>18069.848447041706</x:v>
      </x:c>
      <x:c r="V1970" s="21" t="n">
        <x:v>21951.2099138032</x:v>
      </x:c>
      <x:c r="W1970" s="21" t="n">
        <x:v>26331.71591172742</x:v>
      </x:c>
      <x:c r="X1970" s="21" t="n">
        <x:v>27969.201607532057</x:v>
      </x:c>
      <x:c r="Y1970" s="21" t="n">
        <x:v>29240.060059204297</x:v>
      </x:c>
      <x:c r="Z1970" s="21" t="n">
        <x:v>30273.738093525866</x:v>
      </x:c>
      <x:c r="AA1970" s="21" t="n">
        <x:v>30998.95348864956</x:v>
      </x:c>
      <x:c r="AB1970" s="21" t="n">
        <x:v>31378.220669556296</x:v>
      </x:c>
      <x:c r="AC1970" s="21" t="n">
        <x:v>40928.11391681256</x:v>
      </x:c>
      <x:c r="AD1970" s="25" t="n">
        <x:f>AC1970*(1+Inputs!$C$14)*(1-Inputs!$C$14/Inputs!$C$15)</x:f>
        <x:v>32476.458392990764</x:v>
      </x:c>
      <x:c r="AE1970" s="25" t="n">
        <x:f>AD1970/(B1970-Inputs!$C$14)</x:f>
        <x:v>591356.0014433324</x:v>
      </x:c>
      <x:c r="AF1970" s="25" t="n">
        <x:f>S1970/(1+B1970)^1+T1970/(1+B1970)^2+U1970/(1+B1970)^3+V1970/(1+B1970)^4+W1970/(1+B1970)^5+X1970/(1+B1970)^6+Y1970/(1+B1970)^7+Z1970/(1+B1970)^8+AA1970/(1+B1970)^9+AB1970/(1+B1970)^10+AE1970/(1+B1970)^10</x:f>
        <x:v>392334.5901288539</x:v>
      </x:c>
      <x:c r="AG1970" s="25" t="n">
        <x:f>(AF1970+Inputs!$C$12)/Inputs!$C$13</x:f>
        <x:v>338.8626025625023</x:v>
      </x:c>
      <x:c r="AH1970" s="25" t="n">
        <x:f>(S1970+Inputs!$C$11)*Inputs!$C$8-Inputs!$C$11</x:f>
        <x:v>2269.8647976812845</x:v>
      </x:c>
      <x:c r="AI1970" s="25" t="n">
        <x:f>Inputs!$C$12+AH1970-Inputs!$C$10*Inputs!$C$13</x:f>
        <x:v>24587.780212881284</x:v>
      </x:c>
      <x:c r="AJ1970" s="25" t="n">
        <x:f>(S1970+Inputs!$C$11)*(1-Inputs!$C$8)</x:f>
        <x:v>6577.6945657904635</x:v>
      </x:c>
      <x:c r="AK1970" s="25" t="n">
        <x:f>AJ1970/(1+B1970)^(1-Inputs!$C$8)+T1970/(1+B1970)^(2-Inputs!$C$8)+U1970/(1+B1970)^(3-Inputs!$C$8)+V1970/(1+B1970)^(4-Inputs!$C$8)+W1970/(1+B1970)^(5-Inputs!$C$8)+X1970/(1+B1970)^(6-Inputs!$C$8)+Y1970/(1+B1970)^(7-Inputs!$C$8)+Z1970/(1+B1970)^(8-Inputs!$C$8)+AA1970/(1+B1970)^(9-Inputs!$C$8)+AB1970/(1+B1970)^(10-Inputs!$C$8)+AE1970/(1+B1970)^(10-Inputs!$C$8)</x:f>
        <x:v>406316.0648635655</x:v>
      </x:c>
      <x:c r="AL1970" s="25" t="n">
        <x:f>(AK1970+AI1970)/Inputs!$C$13</x:f>
        <x:v>343.8299919329329</x:v>
      </x:c>
      <x:c r="AM1970" s="26" t="n">
        <x:f>IF(AL1970&gt;=Inputs!$C$7,1,0)</x:f>
        <x:v>1</x:v>
      </x:c>
      <x:c r="AN1970" s="26" t="n">
        <x:f>IF(Inputs!$C$7&lt;=(1-Inputs!$C$16)*AL1970,1,0)</x:f>
        <x:v>1</x:v>
      </x:c>
    </x:row>
    <x:row r="1971" ht="20" customHeight="1">
      <x:c r="A1971" s="16" t="n">
        <x:v>1966</x:v>
      </x:c>
      <x:c r="B1971" s="19" t="n">
        <x:v>0.0882267378513738</x:v>
      </x:c>
      <x:c r="C1971" s="24" t="n">
        <x:v>0.7883586284882256</x:v>
      </x:c>
      <x:c r="D1971" s="19" t="n">
        <x:v>0.03433893212015136</x:v>
      </x:c>
      <x:c r="E1971" s="19" t="n">
        <x:v>0.04080389447861677</x:v>
      </x:c>
      <x:c r="F1971" s="19" t="n">
        <x:v>-0.19363564300597208</x:v>
      </x:c>
      <x:c r="G1971" s="19" t="n">
        <x:v>-0.04659730202982758</x:v>
      </x:c>
      <x:c r="H1971" s="19" t="n">
        <x:v>0.8159454462594624</x:v>
      </x:c>
      <x:c r="I1971" s="19" t="n">
        <x:v>0.06409761076983045</x:v>
      </x:c>
      <x:c r="J1971" s="19" t="n">
        <x:v>0.058206034877333654</x:v>
      </x:c>
      <x:c r="K1971" s="19" t="n">
        <x:v>0.06666197568079156</x:v>
      </x:c>
      <x:c r="L1971" s="19" t="n">
        <x:v>0.0584170896768444</x:v>
      </x:c>
      <x:c r="M1971" s="19" t="n">
        <x:v>0.06781481865856108</x:v>
      </x:c>
      <x:c r="N1971" s="19" t="n">
        <x:v>0.0629616698264806</x:v>
      </x:c>
      <x:c r="O1971" s="19" t="n">
        <x:v>0.06579892223508864</x:v>
      </x:c>
      <x:c r="P1971" s="19" t="n">
        <x:v>0.06212251712741477</x:v>
      </x:c>
      <x:c r="Q1971" s="19" t="n">
        <x:v>0.0636749341901043</x:v>
      </x:c>
      <x:c r="R1971" s="19" t="n">
        <x:v>0.06424416102416786</x:v>
      </x:c>
      <x:c r="S1971" s="21" t="n">
        <x:v>9313.011407827738</x:v>
      </x:c>
      <x:c r="T1971" s="21" t="n">
        <x:v>15065.049146050571</x:v>
      </x:c>
      <x:c r="U1971" s="21" t="n">
        <x:v>18864.07831379854</x:v>
      </x:c>
      <x:c r="V1971" s="21" t="n">
        <x:v>23149.74349856732</x:v>
      </x:c>
      <x:c r="W1971" s="21" t="n">
        <x:v>27923.33903009624</x:v>
      </x:c>
      <x:c r="X1971" s="21" t="n">
        <x:v>29672.19010221132</x:v>
      </x:c>
      <x:c r="Y1971" s="21" t="n">
        <x:v>30954.058546558077</x:v>
      </x:c>
      <x:c r="Z1971" s="21" t="n">
        <x:v>31958.42908340063</x:v>
      </x:c>
      <x:c r="AA1971" s="21" t="n">
        <x:v>32633.846967698046</x:v>
      </x:c>
      <x:c r="AB1971" s="21" t="n">
        <x:v>32966.36304173995</x:v>
      </x:c>
      <x:c r="AC1971" s="21" t="n">
        <x:v>42999.60396748689</x:v>
      </x:c>
      <x:c r="AD1971" s="25" t="n">
        <x:f>AC1971*(1+Inputs!$C$14)*(1-Inputs!$C$14/Inputs!$C$15)</x:f>
        <x:v>34120.18574820084</x:v>
      </x:c>
      <x:c r="AE1971" s="25" t="n">
        <x:f>AD1971/(B1971-Inputs!$C$14)</x:f>
        <x:v>641034.6965744058</x:v>
      </x:c>
      <x:c r="AF1971" s="25" t="n">
        <x:f>S1971/(1+B1971)^1+T1971/(1+B1971)^2+U1971/(1+B1971)^3+V1971/(1+B1971)^4+W1971/(1+B1971)^5+X1971/(1+B1971)^6+Y1971/(1+B1971)^7+Z1971/(1+B1971)^8+AA1971/(1+B1971)^9+AB1971/(1+B1971)^10+AE1971/(1+B1971)^10</x:f>
        <x:v>426589.2417111938</x:v>
      </x:c>
      <x:c r="AG1971" s="25" t="n">
        <x:f>(AF1971+Inputs!$C$12)/Inputs!$C$13</x:f>
        <x:v>366.19532820836383</x:v>
      </x:c>
      <x:c r="AH1971" s="25" t="n">
        <x:f>(S1971+Inputs!$C$11)*Inputs!$C$8-Inputs!$C$11</x:f>
        <x:v>2487.925892434366</x:v>
      </x:c>
      <x:c r="AI1971" s="25" t="n">
        <x:f>Inputs!$C$12+AH1971-Inputs!$C$10*Inputs!$C$13</x:f>
        <x:v>24805.841307634364</x:v>
      </x:c>
      <x:c r="AJ1971" s="25" t="n">
        <x:f>(S1971+Inputs!$C$11)*(1-Inputs!$C$8)</x:f>
        <x:v>6825.0855153933735</x:v>
      </x:c>
      <x:c r="AK1971" s="25" t="n">
        <x:f>AJ1971/(1+B1971)^(1-Inputs!$C$8)+T1971/(1+B1971)^(2-Inputs!$C$8)+U1971/(1+B1971)^(3-Inputs!$C$8)+V1971/(1+B1971)^(4-Inputs!$C$8)+W1971/(1+B1971)^(5-Inputs!$C$8)+X1971/(1+B1971)^(6-Inputs!$C$8)+Y1971/(1+B1971)^(7-Inputs!$C$8)+Z1971/(1+B1971)^(8-Inputs!$C$8)+AA1971/(1+B1971)^(9-Inputs!$C$8)+AB1971/(1+B1971)^(10-Inputs!$C$8)+AE1971/(1+B1971)^(10-Inputs!$C$8)</x:f>
        <x:v>441447.3441166426</x:v>
      </x:c>
      <x:c r="AL1971" s="25" t="n">
        <x:f>(AK1971+AI1971)/Inputs!$C$13</x:f>
        <x:v>372.0361997574945</x:v>
      </x:c>
      <x:c r="AM1971" s="26" t="n">
        <x:f>IF(AL1971&gt;=Inputs!$C$7,1,0)</x:f>
        <x:v>1</x:v>
      </x:c>
      <x:c r="AN1971" s="26" t="n">
        <x:f>IF(Inputs!$C$7&lt;=(1-Inputs!$C$16)*AL1971,1,0)</x:f>
        <x:v>1</x:v>
      </x:c>
    </x:row>
    <x:row r="1972" ht="20" customHeight="1">
      <x:c r="A1972" s="16" t="n">
        <x:v>1967</x:v>
      </x:c>
      <x:c r="B1972" s="19" t="n">
        <x:v>0.09027494739510876</x:v>
      </x:c>
      <x:c r="C1972" s="24" t="n">
        <x:v>0.3804357826869875</x:v>
      </x:c>
      <x:c r="D1972" s="19" t="n">
        <x:v>0.02670258153807339</x:v>
      </x:c>
      <x:c r="E1972" s="19" t="n">
        <x:v>0.05195458639558381</x:v>
      </x:c>
      <x:c r="F1972" s="19" t="n">
        <x:v>-0.2559021601861207</x:v>
      </x:c>
      <x:c r="G1972" s="19" t="n">
        <x:v>-0.09391334246708823</x:v>
      </x:c>
      <x:c r="H1972" s="19" t="n">
        <x:v>0.9743872809919196</x:v>
      </x:c>
      <x:c r="I1972" s="19" t="n">
        <x:v>0.06781947155717831</x:v>
      </x:c>
      <x:c r="J1972" s="19" t="n">
        <x:v>0.06348118645312184</x:v>
      </x:c>
      <x:c r="K1972" s="19" t="n">
        <x:v>0.07136594579362168</x:v>
      </x:c>
      <x:c r="L1972" s="19" t="n">
        <x:v>0.06461101942966138</x:v>
      </x:c>
      <x:c r="M1972" s="19" t="n">
        <x:v>0.07206245056915692</x:v>
      </x:c>
      <x:c r="N1972" s="19" t="n">
        <x:v>0.06761442639547681</x:v>
      </x:c>
      <x:c r="O1972" s="19" t="n">
        <x:v>0.05668328697250104</x:v>
      </x:c>
      <x:c r="P1972" s="19" t="n">
        <x:v>0.06652007617614458</x:v>
      </x:c>
      <x:c r="Q1972" s="19" t="n">
        <x:v>0.06883024000903902</x:v>
      </x:c>
      <x:c r="R1972" s="19" t="n">
        <x:v>0.06644514569947546</x:v>
      </x:c>
      <x:c r="S1972" s="21" t="n">
        <x:v>8039.729634693564</x:v>
      </x:c>
      <x:c r="T1972" s="21" t="n">
        <x:v>13292.512328244824</x:v>
      </x:c>
      <x:c r="U1972" s="21" t="n">
        <x:v>17186.828665760433</x:v>
      </x:c>
      <x:c r="V1972" s="21" t="n">
        <x:v>21609.893660221223</x:v>
      </x:c>
      <x:c r="W1972" s="21" t="n">
        <x:v>26486.57395697259</x:v>
      </x:c>
      <x:c r="X1972" s="21" t="n">
        <x:v>28360.78742844301</x:v>
      </x:c>
      <x:c r="Y1972" s="21" t="n">
        <x:v>29643.059394937834</x:v>
      </x:c>
      <x:c r="Z1972" s="21" t="n">
        <x:v>30633.511519909775</x:v>
      </x:c>
      <x:c r="AA1972" s="21" t="n">
        <x:v>31351.90106313972</x:v>
      </x:c>
      <x:c r="AB1972" s="21" t="n">
        <x:v>31745.948042723398</x:v>
      </x:c>
      <x:c r="AC1972" s="21" t="n">
        <x:v>41407.75831659574</x:v>
      </x:c>
      <x:c r="AD1972" s="25" t="n">
        <x:f>AC1972*(1+Inputs!$C$14)*(1-Inputs!$C$14/Inputs!$C$15)</x:f>
        <x:v>32857.056224218715</x:v>
      </x:c>
      <x:c r="AE1972" s="25" t="n">
        <x:f>AD1972/(B1972-Inputs!$C$14)</x:f>
        <x:v>594429.4435841691</x:v>
      </x:c>
      <x:c r="AF1972" s="25" t="n">
        <x:f>S1972/(1+B1972)^1+T1972/(1+B1972)^2+U1972/(1+B1972)^3+V1972/(1+B1972)^4+W1972/(1+B1972)^5+X1972/(1+B1972)^6+Y1972/(1+B1972)^7+Z1972/(1+B1972)^8+AA1972/(1+B1972)^9+AB1972/(1+B1972)^10+AE1972/(1+B1972)^10</x:f>
        <x:v>390958.7819512525</x:v>
      </x:c>
      <x:c r="AG1972" s="25" t="n">
        <x:f>(AF1972+Inputs!$C$12)/Inputs!$C$13</x:f>
        <x:v>337.764807497522</x:v>
      </x:c>
      <x:c r="AH1972" s="25" t="n">
        <x:f>(S1972+Inputs!$C$11)*Inputs!$C$8-Inputs!$C$11</x:f>
        <x:v>1891.40210282904</x:v>
      </x:c>
      <x:c r="AI1972" s="25" t="n">
        <x:f>Inputs!$C$12+AH1972-Inputs!$C$10*Inputs!$C$13</x:f>
        <x:v>24209.317518029035</x:v>
      </x:c>
      <x:c r="AJ1972" s="25" t="n">
        <x:f>(S1972+Inputs!$C$11)*(1-Inputs!$C$8)</x:f>
        <x:v>6148.327531864525</x:v>
      </x:c>
      <x:c r="AK1972" s="25" t="n">
        <x:f>AJ1972/(1+B1972)^(1-Inputs!$C$8)+T1972/(1+B1972)^(2-Inputs!$C$8)+U1972/(1+B1972)^(3-Inputs!$C$8)+V1972/(1+B1972)^(4-Inputs!$C$8)+W1972/(1+B1972)^(5-Inputs!$C$8)+X1972/(1+B1972)^(6-Inputs!$C$8)+Y1972/(1+B1972)^(7-Inputs!$C$8)+Z1972/(1+B1972)^(8-Inputs!$C$8)+AA1972/(1+B1972)^(9-Inputs!$C$8)+AB1972/(1+B1972)^(10-Inputs!$C$8)+AE1972/(1+B1972)^(10-Inputs!$C$8)</x:f>
        <x:v>405307.81032533</x:v>
      </x:c>
      <x:c r="AL1972" s="25" t="n">
        <x:f>(AK1972+AI1972)/Inputs!$C$13</x:f>
        <x:v>342.7234922334901</x:v>
      </x:c>
      <x:c r="AM1972" s="26" t="n">
        <x:f>IF(AL1972&gt;=Inputs!$C$7,1,0)</x:f>
        <x:v>1</x:v>
      </x:c>
      <x:c r="AN1972" s="26" t="n">
        <x:f>IF(Inputs!$C$7&lt;=(1-Inputs!$C$16)*AL1972,1,0)</x:f>
        <x:v>1</x:v>
      </x:c>
    </x:row>
    <x:row r="1973" ht="20" customHeight="1">
      <x:c r="A1973" s="16" t="n">
        <x:v>1968</x:v>
      </x:c>
      <x:c r="B1973" s="19" t="n">
        <x:v>0.08831402980305002</x:v>
      </x:c>
      <x:c r="C1973" s="24" t="n">
        <x:v>0.4051522595659378</x:v>
      </x:c>
      <x:c r="D1973" s="19" t="n">
        <x:v>0.034722641790263256</x:v>
      </x:c>
      <x:c r="E1973" s="19" t="n">
        <x:v>0.0546412450195814</x:v>
      </x:c>
      <x:c r="F1973" s="19" t="n">
        <x:v>-0.21772903383165274</x:v>
      </x:c>
      <x:c r="G1973" s="19" t="n">
        <x:v>-0.060255965470001345</x:v>
      </x:c>
      <x:c r="H1973" s="19" t="n">
        <x:v>0.9283917220882074</x:v>
      </x:c>
      <x:c r="I1973" s="19" t="n">
        <x:v>0.06589383962429679</x:v>
      </x:c>
      <x:c r="J1973" s="19" t="n">
        <x:v>0.0664594913421422</x:v>
      </x:c>
      <x:c r="K1973" s="19" t="n">
        <x:v>0.0685645431739306</x:v>
      </x:c>
      <x:c r="L1973" s="19" t="n">
        <x:v>0.060565453658633715</x:v>
      </x:c>
      <x:c r="M1973" s="19" t="n">
        <x:v>0.06473727104317845</x:v>
      </x:c>
      <x:c r="N1973" s="19" t="n">
        <x:v>0.06258285236850838</x:v>
      </x:c>
      <x:c r="O1973" s="19" t="n">
        <x:v>0.06265093052217821</x:v>
      </x:c>
      <x:c r="P1973" s="19" t="n">
        <x:v>0.06809678819779151</x:v>
      </x:c>
      <x:c r="Q1973" s="19" t="n">
        <x:v>0.06262974826121422</x:v>
      </x:c>
      <x:c r="R1973" s="19" t="n">
        <x:v>0.06708778840648734</x:v>
      </x:c>
      <x:c r="S1973" s="21" t="n">
        <x:v>8870.09290034164</x:v>
      </x:c>
      <x:c r="T1973" s="21" t="n">
        <x:v>14338.598244250692</x:v>
      </x:c>
      <x:c r="U1973" s="21" t="n">
        <x:v>18179.731398694727</x:v>
      </x:c>
      <x:c r="V1973" s="21" t="n">
        <x:v>22546.324919521252</x:v>
      </x:c>
      <x:c r="W1973" s="21" t="n">
        <x:v>27394.609886155453</x:v>
      </x:c>
      <x:c r="X1973" s="21" t="n">
        <x:v>29395.029042691454</x:v>
      </x:c>
      <x:c r="Y1973" s="21" t="n">
        <x:v>30840.489703328443</x:v>
      </x:c>
      <x:c r="Z1973" s="21" t="n">
        <x:v>31972.606733362092</x:v>
      </x:c>
      <x:c r="AA1973" s="21" t="n">
        <x:v>32750.69661664952</x:v>
      </x:c>
      <x:c r="AB1973" s="21" t="n">
        <x:v>33122.68939805422</x:v>
      </x:c>
      <x:c r="AC1973" s="21" t="n">
        <x:v>43203.50791050551</x:v>
      </x:c>
      <x:c r="AD1973" s="25" t="n">
        <x:f>AC1973*(1+Inputs!$C$14)*(1-Inputs!$C$14/Inputs!$C$15)</x:f>
        <x:v>34281.98352698612</x:v>
      </x:c>
      <x:c r="AE1973" s="25" t="n">
        <x:f>AD1973/(B1973-Inputs!$C$14)</x:f>
        <x:v>643019.9265302002</x:v>
      </x:c>
      <x:c r="AF1973" s="25" t="n">
        <x:f>S1973/(1+B1973)^1+T1973/(1+B1973)^2+U1973/(1+B1973)^3+V1973/(1+B1973)^4+W1973/(1+B1973)^5+X1973/(1+B1973)^6+Y1973/(1+B1973)^7+Z1973/(1+B1973)^8+AA1973/(1+B1973)^9+AB1973/(1+B1973)^10+AE1973/(1+B1973)^10</x:f>
        <x:v>424721.9298901616</x:v>
      </x:c>
      <x:c r="AG1973" s="25" t="n">
        <x:f>(AF1973+Inputs!$C$12)/Inputs!$C$13</x:f>
        <x:v>364.7053489108993</x:v>
      </x:c>
      <x:c r="AH1973" s="25" t="n">
        <x:f>(S1973+Inputs!$C$11)*Inputs!$C$8-Inputs!$C$11</x:f>
        <x:v>2280.4216053655355</x:v>
      </x:c>
      <x:c r="AI1973" s="25" t="n">
        <x:f>Inputs!$C$12+AH1973-Inputs!$C$10*Inputs!$C$13</x:f>
        <x:v>24598.33702056553</x:v>
      </x:c>
      <x:c r="AJ1973" s="25" t="n">
        <x:f>(S1973+Inputs!$C$11)*(1-Inputs!$C$8)</x:f>
        <x:v>6589.671294976105</x:v>
      </x:c>
      <x:c r="AK1973" s="25" t="n">
        <x:f>AJ1973/(1+B1973)^(1-Inputs!$C$8)+T1973/(1+B1973)^(2-Inputs!$C$8)+U1973/(1+B1973)^(3-Inputs!$C$8)+V1973/(1+B1973)^(4-Inputs!$C$8)+W1973/(1+B1973)^(5-Inputs!$C$8)+X1973/(1+B1973)^(6-Inputs!$C$8)+Y1973/(1+B1973)^(7-Inputs!$C$8)+Z1973/(1+B1973)^(8-Inputs!$C$8)+AA1973/(1+B1973)^(9-Inputs!$C$8)+AB1973/(1+B1973)^(10-Inputs!$C$8)+AE1973/(1+B1973)^(10-Inputs!$C$8)</x:f>
        <x:v>439719.6663397406</x:v>
      </x:c>
      <x:c r="AL1973" s="25" t="n">
        <x:f>(AK1973+AI1973)/Inputs!$C$13</x:f>
        <x:v>370.4920649324135</x:v>
      </x:c>
      <x:c r="AM1973" s="26" t="n">
        <x:f>IF(AL1973&gt;=Inputs!$C$7,1,0)</x:f>
        <x:v>1</x:v>
      </x:c>
      <x:c r="AN1973" s="26" t="n">
        <x:f>IF(Inputs!$C$7&lt;=(1-Inputs!$C$16)*AL1973,1,0)</x:f>
        <x:v>1</x:v>
      </x:c>
    </x:row>
    <x:row r="1974" ht="20" customHeight="1">
      <x:c r="A1974" s="16" t="n">
        <x:v>1969</x:v>
      </x:c>
      <x:c r="B1974" s="19" t="n">
        <x:v>0.0828623108159453</x:v>
      </x:c>
      <x:c r="C1974" s="24" t="n">
        <x:v>0.15343491655804087</x:v>
      </x:c>
      <x:c r="D1974" s="19" t="n">
        <x:v>0.0446472510683563</x:v>
      </x:c>
      <x:c r="E1974" s="19" t="n">
        <x:v>0.04498363736387574</x:v>
      </x:c>
      <x:c r="F1974" s="19" t="n">
        <x:v>-0.1974413135443217</x:v>
      </x:c>
      <x:c r="G1974" s="19" t="n">
        <x:v>-0.0870618079410275</x:v>
      </x:c>
      <x:c r="H1974" s="19" t="n">
        <x:v>0.43537835064969954</x:v>
      </x:c>
      <x:c r="I1974" s="19" t="n">
        <x:v>0.07194945045682402</x:v>
      </x:c>
      <x:c r="J1974" s="19" t="n">
        <x:v>0.0717785396867123</x:v>
      </x:c>
      <x:c r="K1974" s="19" t="n">
        <x:v>0.06257131731368076</x:v>
      </x:c>
      <x:c r="L1974" s="19" t="n">
        <x:v>0.06909095059257993</x:v>
      </x:c>
      <x:c r="M1974" s="19" t="n">
        <x:v>0.06484849034988088</x:v>
      </x:c>
      <x:c r="N1974" s="19" t="n">
        <x:v>0.060766454896262305</x:v>
      </x:c>
      <x:c r="O1974" s="19" t="n">
        <x:v>0.06203841371310432</x:v>
      </x:c>
      <x:c r="P1974" s="19" t="n">
        <x:v>0.06995435706952663</x:v>
      </x:c>
      <x:c r="Q1974" s="19" t="n">
        <x:v>0.06796850632410838</x:v>
      </x:c>
      <x:c r="R1974" s="19" t="n">
        <x:v>0.059713490583461634</x:v>
      </x:c>
      <x:c r="S1974" s="21" t="n">
        <x:v>9035.7305838277</x:v>
      </x:c>
      <x:c r="T1974" s="21" t="n">
        <x:v>14174.422461895107</x:v>
      </x:c>
      <x:c r="U1974" s="21" t="n">
        <x:v>17184.59651465001</x:v>
      </x:c>
      <x:c r="V1974" s="21" t="n">
        <x:v>20286.636182554492</x:v>
      </x:c>
      <x:c r="W1974" s="21" t="n">
        <x:v>23779.965078734505</x:v>
      </x:c>
      <x:c r="X1974" s="21" t="n">
        <x:v>25473.169467825624</x:v>
      </x:c>
      <x:c r="Y1974" s="21" t="n">
        <x:v>26819.86250739134</x:v>
      </x:c>
      <x:c r="Z1974" s="21" t="n">
        <x:v>27914.927135541355</x:v>
      </x:c>
      <x:c r="AA1974" s="21" t="n">
        <x:v>28723.091263838403</x:v>
      </x:c>
      <x:c r="AB1974" s="21" t="n">
        <x:v>29187.099067382365</x:v>
      </x:c>
      <x:c r="AC1974" s="21" t="n">
        <x:v>38070.12921832482</x:v>
      </x:c>
      <x:c r="AD1974" s="25" t="n">
        <x:f>AC1974*(1+Inputs!$C$14)*(1-Inputs!$C$14/Inputs!$C$15)</x:f>
        <x:v>30208.647534740743</x:v>
      </x:c>
      <x:c r="AE1974" s="25" t="n">
        <x:f>AD1974/(B1974-Inputs!$C$14)</x:f>
        <x:v>631157.3139648065</x:v>
      </x:c>
      <x:c r="AF1974" s="25" t="n">
        <x:f>S1974/(1+B1974)^1+T1974/(1+B1974)^2+U1974/(1+B1974)^3+V1974/(1+B1974)^4+W1974/(1+B1974)^5+X1974/(1+B1974)^6+Y1974/(1+B1974)^7+Z1974/(1+B1974)^8+AA1974/(1+B1974)^9+AB1974/(1+B1974)^10+AE1974/(1+B1974)^10</x:f>
        <x:v>422527.15353984537</x:v>
      </x:c>
      <x:c r="AG1974" s="25" t="n">
        <x:f>(AF1974+Inputs!$C$12)/Inputs!$C$13</x:f>
        <x:v>362.9540766875337</x:v>
      </x:c>
      <x:c r="AH1974" s="25" t="n">
        <x:f>(S1974+Inputs!$C$11)*Inputs!$C$8-Inputs!$C$11</x:f>
        <x:v>2358.0217255740736</x:v>
      </x:c>
      <x:c r="AI1974" s="25" t="n">
        <x:f>Inputs!$C$12+AH1974-Inputs!$C$10*Inputs!$C$13</x:f>
        <x:v>24675.93714077407</x:v>
      </x:c>
      <x:c r="AJ1974" s="25" t="n">
        <x:f>(S1974+Inputs!$C$11)*(1-Inputs!$C$8)</x:f>
        <x:v>6677.708858253628</x:v>
      </x:c>
      <x:c r="AK1974" s="25" t="n">
        <x:f>AJ1974/(1+B1974)^(1-Inputs!$C$8)+T1974/(1+B1974)^(2-Inputs!$C$8)+U1974/(1+B1974)^(3-Inputs!$C$8)+V1974/(1+B1974)^(4-Inputs!$C$8)+W1974/(1+B1974)^(5-Inputs!$C$8)+X1974/(1+B1974)^(6-Inputs!$C$8)+Y1974/(1+B1974)^(7-Inputs!$C$8)+Z1974/(1+B1974)^(8-Inputs!$C$8)+AA1974/(1+B1974)^(9-Inputs!$C$8)+AB1974/(1+B1974)^(10-Inputs!$C$8)+AE1974/(1+B1974)^(10-Inputs!$C$8)</x:f>
        <x:v>436322.82671263005</x:v>
      </x:c>
      <x:c r="AL1974" s="25" t="n">
        <x:f>(AK1974+AI1974)/Inputs!$C$13</x:f>
        <x:v>367.8435527273782</x:v>
      </x:c>
      <x:c r="AM1974" s="26" t="n">
        <x:f>IF(AL1974&gt;=Inputs!$C$7,1,0)</x:f>
        <x:v>1</x:v>
      </x:c>
      <x:c r="AN1974" s="26" t="n">
        <x:f>IF(Inputs!$C$7&lt;=(1-Inputs!$C$16)*AL1974,1,0)</x:f>
        <x:v>1</x:v>
      </x:c>
    </x:row>
    <x:row r="1975" ht="20" customHeight="1">
      <x:c r="A1975" s="16" t="n">
        <x:v>1970</x:v>
      </x:c>
      <x:c r="B1975" s="19" t="n">
        <x:v>0.07717121655954819</x:v>
      </x:c>
      <x:c r="C1975" s="24" t="n">
        <x:v>0.6078638080433905</x:v>
      </x:c>
      <x:c r="D1975" s="19" t="n">
        <x:v>0.02578596218639717</x:v>
      </x:c>
      <x:c r="E1975" s="19" t="n">
        <x:v>0.046810370574376925</x:v>
      </x:c>
      <x:c r="F1975" s="19" t="n">
        <x:v>-0.18633786954971926</x:v>
      </x:c>
      <x:c r="G1975" s="19" t="n">
        <x:v>-0.10473644463612401</x:v>
      </x:c>
      <x:c r="H1975" s="19" t="n">
        <x:v>0.7718321642064723</x:v>
      </x:c>
      <x:c r="I1975" s="19" t="n">
        <x:v>0.05862935667565694</x:v>
      </x:c>
      <x:c r="J1975" s="19" t="n">
        <x:v>0.050989501158709344</x:v>
      </x:c>
      <x:c r="K1975" s="19" t="n">
        <x:v>0.057802340281358514</x:v>
      </x:c>
      <x:c r="L1975" s="19" t="n">
        <x:v>0.055123606150231125</x:v>
      </x:c>
      <x:c r="M1975" s="19" t="n">
        <x:v>0.049271102671276594</x:v>
      </x:c>
      <x:c r="N1975" s="19" t="n">
        <x:v>0.05661411278531546</x:v>
      </x:c>
      <x:c r="O1975" s="19" t="n">
        <x:v>0.053991389742496954</x:v>
      </x:c>
      <x:c r="P1975" s="19" t="n">
        <x:v>0.05066181332715701</x:v>
      </x:c>
      <x:c r="Q1975" s="19" t="n">
        <x:v>0.056538952931808814</x:v>
      </x:c>
      <x:c r="R1975" s="19" t="n">
        <x:v>0.06026667016666238</x:v>
      </x:c>
      <x:c r="S1975" s="21" t="n">
        <x:v>9146.407129801975</x:v>
      </x:c>
      <x:c r="T1975" s="21" t="n">
        <x:v>14798.313672449405</x:v>
      </x:c>
      <x:c r="U1975" s="21" t="n">
        <x:v>18383.35791805047</x:v>
      </x:c>
      <x:c r="V1975" s="21" t="n">
        <x:v>22219.66988771967</x:v>
      </x:c>
      <x:c r="W1975" s="21" t="n">
        <x:v>26459.0403367331</x:v>
      </x:c>
      <x:c r="X1975" s="21" t="n">
        <x:v>27994.560773429002</x:v>
      </x:c>
      <x:c r="Y1975" s="21" t="n">
        <x:v>29163.302337956626</x:v>
      </x:c>
      <x:c r="Z1975" s="21" t="n">
        <x:v>30082.120456425084</x:v>
      </x:c>
      <x:c r="AA1975" s="21" t="n">
        <x:v>30726.496299604692</x:v>
      </x:c>
      <x:c r="AB1975" s="21" t="n">
        <x:v>31087.353501411137</x:v>
      </x:c>
      <x:c r="AC1975" s="21" t="n">
        <x:v>40548.721958362345</x:v>
      </x:c>
      <x:c r="AD1975" s="25" t="n">
        <x:f>AC1975*(1+Inputs!$C$14)*(1-Inputs!$C$14/Inputs!$C$15)</x:f>
        <x:v>32175.410873960514</x:v>
      </x:c>
      <x:c r="AE1975" s="25" t="n">
        <x:f>AD1975/(B1975-Inputs!$C$14)</x:f>
        <x:v>762970.8957655273</x:v>
      </x:c>
      <x:c r="AF1975" s="25" t="n">
        <x:f>S1975/(1+B1975)^1+T1975/(1+B1975)^2+U1975/(1+B1975)^3+V1975/(1+B1975)^4+W1975/(1+B1975)^5+X1975/(1+B1975)^6+Y1975/(1+B1975)^7+Z1975/(1+B1975)^8+AA1975/(1+B1975)^9+AB1975/(1+B1975)^10+AE1975/(1+B1975)^10</x:f>
        <x:v>515867.724335092</x:v>
      </x:c>
      <x:c r="AG1975" s="25" t="n">
        <x:f>(AF1975+Inputs!$C$12)/Inputs!$C$13</x:f>
        <x:v>437.4330772122362</x:v>
      </x:c>
      <x:c r="AH1975" s="25" t="n">
        <x:f>(S1975+Inputs!$C$11)*Inputs!$C$8-Inputs!$C$11</x:f>
        <x:v>2409.872929304487</x:v>
      </x:c>
      <x:c r="AI1975" s="25" t="n">
        <x:f>Inputs!$C$12+AH1975-Inputs!$C$10*Inputs!$C$13</x:f>
        <x:v>24727.788344504486</x:v>
      </x:c>
      <x:c r="AJ1975" s="25" t="n">
        <x:f>(S1975+Inputs!$C$11)*(1-Inputs!$C$8)</x:f>
        <x:v>6736.534200497489</x:v>
      </x:c>
      <x:c r="AK1975" s="25" t="n">
        <x:f>AJ1975/(1+B1975)^(1-Inputs!$C$8)+T1975/(1+B1975)^(2-Inputs!$C$8)+U1975/(1+B1975)^(3-Inputs!$C$8)+V1975/(1+B1975)^(4-Inputs!$C$8)+W1975/(1+B1975)^(5-Inputs!$C$8)+X1975/(1+B1975)^(6-Inputs!$C$8)+Y1975/(1+B1975)^(7-Inputs!$C$8)+Z1975/(1+B1975)^(8-Inputs!$C$8)+AA1975/(1+B1975)^(9-Inputs!$C$8)+AB1975/(1+B1975)^(10-Inputs!$C$8)+AE1975/(1+B1975)^(10-Inputs!$C$8)</x:f>
        <x:v>531833.8612167002</x:v>
      </x:c>
      <x:c r="AL1975" s="25" t="n">
        <x:f>(AK1975+AI1975)/Inputs!$C$13</x:f>
        <x:v>444.09579924927135</x:v>
      </x:c>
      <x:c r="AM1975" s="26" t="n">
        <x:f>IF(AL1975&gt;=Inputs!$C$7,1,0)</x:f>
        <x:v>1</x:v>
      </x:c>
      <x:c r="AN1975" s="26" t="n">
        <x:f>IF(Inputs!$C$7&lt;=(1-Inputs!$C$16)*AL1975,1,0)</x:f>
        <x:v>1</x:v>
      </x:c>
    </x:row>
    <x:row r="1976" ht="20" customHeight="1">
      <x:c r="A1976" s="16" t="n">
        <x:v>1971</x:v>
      </x:c>
      <x:c r="B1976" s="19" t="n">
        <x:v>0.080146029038657</x:v>
      </x:c>
      <x:c r="C1976" s="24" t="n">
        <x:v>0.513633033944842</x:v>
      </x:c>
      <x:c r="D1976" s="19" t="n">
        <x:v>0.03663929237551002</x:v>
      </x:c>
      <x:c r="E1976" s="19" t="n">
        <x:v>0.03821406094193918</x:v>
      </x:c>
      <x:c r="F1976" s="19" t="n">
        <x:v>-0.16759607033250065</x:v>
      </x:c>
      <x:c r="G1976" s="19" t="n">
        <x:v>-0.0715219173489669</x:v>
      </x:c>
      <x:c r="H1976" s="19" t="n">
        <x:v>0.9267237651827429</x:v>
      </x:c>
      <x:c r="I1976" s="19" t="n">
        <x:v>0.060716711517997055</x:v>
      </x:c>
      <x:c r="J1976" s="19" t="n">
        <x:v>0.0666623897582474</x:v>
      </x:c>
      <x:c r="K1976" s="19" t="n">
        <x:v>0.053111448896451065</x:v>
      </x:c>
      <x:c r="L1976" s="19" t="n">
        <x:v>0.058226329475324974</x:v>
      </x:c>
      <x:c r="M1976" s="19" t="n">
        <x:v>0.062431250237751784</x:v>
      </x:c>
      <x:c r="N1976" s="19" t="n">
        <x:v>0.05140371909073224</x:v>
      </x:c>
      <x:c r="O1976" s="19" t="n">
        <x:v>0.05636551924992432</x:v>
      </x:c>
      <x:c r="P1976" s="19" t="n">
        <x:v>0.05144745966973801</x:v>
      </x:c>
      <x:c r="Q1976" s="19" t="n">
        <x:v>0.05341632311850049</x:v>
      </x:c>
      <x:c r="R1976" s="19" t="n">
        <x:v>0.05034313582070013</x:v>
      </x:c>
      <x:c r="S1976" s="21" t="n">
        <x:v>9663.89693033362</x:v>
      </x:c>
      <x:c r="T1976" s="21" t="n">
        <x:v>15349.031726001833</x:v>
      </x:c>
      <x:c r="U1976" s="21" t="n">
        <x:v>18914.40347112574</x:v>
      </x:c>
      <x:c r="V1976" s="21" t="n">
        <x:v>22739.046512950965</x:v>
      </x:c>
      <x:c r="W1976" s="21" t="n">
        <x:v>26987.718246017947</x:v>
      </x:c>
      <x:c r="X1976" s="21" t="n">
        <x:v>28627.3268090091</x:v>
      </x:c>
      <x:c r="Y1976" s="21" t="n">
        <x:v>29806.293913833764</x:v>
      </x:c>
      <x:c r="Z1976" s="21" t="n">
        <x:v>30745.529920036097</x:v>
      </x:c>
      <x:c r="AA1976" s="21" t="n">
        <x:v>31390.4949636652</x:v>
      </x:c>
      <x:c r="AB1976" s="21" t="n">
        <x:v>31734.629260261514</x:v>
      </x:c>
      <x:c r="AC1976" s="21" t="n">
        <x:v>41392.99468729762</x:v>
      </x:c>
      <x:c r="AD1976" s="25" t="n">
        <x:f>AC1976*(1+Inputs!$C$14)*(1-Inputs!$C$14/Inputs!$C$15)</x:f>
        <x:v>32845.34128437066</x:v>
      </x:c>
      <x:c r="AE1976" s="25" t="n">
        <x:f>AD1976/(B1976-Inputs!$C$14)</x:f>
        <x:v>727535.5548158248</x:v>
      </x:c>
      <x:c r="AF1976" s="25" t="n">
        <x:f>S1976/(1+B1976)^1+T1976/(1+B1976)^2+U1976/(1+B1976)^3+V1976/(1+B1976)^4+W1976/(1+B1976)^5+X1976/(1+B1976)^6+Y1976/(1+B1976)^7+Z1976/(1+B1976)^8+AA1976/(1+B1976)^9+AB1976/(1+B1976)^10+AE1976/(1+B1976)^10</x:f>
        <x:v>491062.5692775684</x:v>
      </x:c>
      <x:c r="AG1976" s="25" t="n">
        <x:f>(AF1976+Inputs!$C$12)/Inputs!$C$13</x:f>
        <x:v>417.64036391720765</x:v>
      </x:c>
      <x:c r="AH1976" s="25" t="n">
        <x:f>(S1976+Inputs!$C$11)*Inputs!$C$8-Inputs!$C$11</x:f>
        <x:v>2652.313356402874</x:v>
      </x:c>
      <x:c r="AI1976" s="25" t="n">
        <x:f>Inputs!$C$12+AH1976-Inputs!$C$10*Inputs!$C$13</x:f>
        <x:v>24970.228771602873</x:v>
      </x:c>
      <x:c r="AJ1976" s="25" t="n">
        <x:f>(S1976+Inputs!$C$11)*(1-Inputs!$C$8)</x:f>
        <x:v>7011.583573930747</x:v>
      </x:c>
      <x:c r="AK1976" s="25" t="n">
        <x:f>AJ1976/(1+B1976)^(1-Inputs!$C$8)+T1976/(1+B1976)^(2-Inputs!$C$8)+U1976/(1+B1976)^(3-Inputs!$C$8)+V1976/(1+B1976)^(4-Inputs!$C$8)+W1976/(1+B1976)^(5-Inputs!$C$8)+X1976/(1+B1976)^(6-Inputs!$C$8)+Y1976/(1+B1976)^(7-Inputs!$C$8)+Z1976/(1+B1976)^(8-Inputs!$C$8)+AA1976/(1+B1976)^(9-Inputs!$C$8)+AB1976/(1+B1976)^(10-Inputs!$C$8)+AE1976/(1+B1976)^(10-Inputs!$C$8)</x:f>
        <x:v>506577.67152350314</x:v>
      </x:c>
      <x:c r="AL1976" s="25" t="n">
        <x:f>(AK1976+AI1976)/Inputs!$C$13</x:f>
        <x:v>424.1366429162632</x:v>
      </x:c>
      <x:c r="AM1976" s="26" t="n">
        <x:f>IF(AL1976&gt;=Inputs!$C$7,1,0)</x:f>
        <x:v>1</x:v>
      </x:c>
      <x:c r="AN1976" s="26" t="n">
        <x:f>IF(Inputs!$C$7&lt;=(1-Inputs!$C$16)*AL1976,1,0)</x:f>
        <x:v>1</x:v>
      </x:c>
    </x:row>
    <x:row r="1977" ht="20" customHeight="1">
      <x:c r="A1977" s="16" t="n">
        <x:v>1972</x:v>
      </x:c>
      <x:c r="B1977" s="19" t="n">
        <x:v>0.07846953566536721</x:v>
      </x:c>
      <x:c r="C1977" s="24" t="n">
        <x:v>0.2795772637744278</x:v>
      </x:c>
      <x:c r="D1977" s="19" t="n">
        <x:v>0.029789893811697256</x:v>
      </x:c>
      <x:c r="E1977" s="19" t="n">
        <x:v>0.049309903220199375</x:v>
      </x:c>
      <x:c r="F1977" s="19" t="n">
        <x:v>-0.19872707417223298</x:v>
      </x:c>
      <x:c r="G1977" s="19" t="n">
        <x:v>-0.052983377662472436</x:v>
      </x:c>
      <x:c r="H1977" s="19" t="n">
        <x:v>0.985874651092189</x:v>
      </x:c>
      <x:c r="I1977" s="19" t="n">
        <x:v>0.05852590612747349</x:v>
      </x:c>
      <x:c r="J1977" s="19" t="n">
        <x:v>0.06127651702369917</x:v>
      </x:c>
      <x:c r="K1977" s="19" t="n">
        <x:v>0.05546611211970799</x:v>
      </x:c>
      <x:c r="L1977" s="19" t="n">
        <x:v>0.06672259082252935</x:v>
      </x:c>
      <x:c r="M1977" s="19" t="n">
        <x:v>0.05610410801448211</x:v>
      </x:c>
      <x:c r="N1977" s="19" t="n">
        <x:v>0.06536543174685334</x:v>
      </x:c>
      <x:c r="O1977" s="19" t="n">
        <x:v>0.061381419617638364</x:v>
      </x:c>
      <x:c r="P1977" s="19" t="n">
        <x:v>0.05125790495087472</x:v>
      </x:c>
      <x:c r="Q1977" s="19" t="n">
        <x:v>0.061299037334039214</x:v>
      </x:c>
      <x:c r="R1977" s="19" t="n">
        <x:v>0.05639037757519759</x:v>
      </x:c>
      <x:c r="S1977" s="21" t="n">
        <x:v>9225.588567010414</x:v>
      </x:c>
      <x:c r="T1977" s="21" t="n">
        <x:v>14545.026677619877</x:v>
      </x:c>
      <x:c r="U1977" s="21" t="n">
        <x:v>17967.802290125066</x:v>
      </x:c>
      <x:c r="V1977" s="21" t="n">
        <x:v>21760.025763793503</x:v>
      </x:c>
      <x:c r="W1977" s="21" t="n">
        <x:v>25943.272504005792</x:v>
      </x:c>
      <x:c r="X1977" s="21" t="n">
        <x:v>27646.73514165949</x:v>
      </x:c>
      <x:c r="Y1977" s="21" t="n">
        <x:v>28902.892406922365</x:v>
      </x:c>
      <x:c r="Z1977" s="21" t="n">
        <x:v>29885.96591841356</x:v>
      </x:c>
      <x:c r="AA1977" s="21" t="n">
        <x:v>30567.170100423526</x:v>
      </x:c>
      <x:c r="AB1977" s="21" t="n">
        <x:v>30958.768947948483</x:v>
      </x:c>
      <x:c r="AC1977" s="21" t="n">
        <x:v>40381.00297558498</x:v>
      </x:c>
      <x:c r="AD1977" s="25" t="n">
        <x:f>AC1977*(1+Inputs!$C$14)*(1-Inputs!$C$14/Inputs!$C$15)</x:f>
        <x:v>32042.32586112668</x:v>
      </x:c>
      <x:c r="AE1977" s="25" t="n">
        <x:f>AD1977/(B1977-Inputs!$C$14)</x:f>
        <x:v>737121.4201088246</x:v>
      </x:c>
      <x:c r="AF1977" s="25" t="n">
        <x:f>S1977/(1+B1977)^1+T1977/(1+B1977)^2+U1977/(1+B1977)^3+V1977/(1+B1977)^4+W1977/(1+B1977)^5+X1977/(1+B1977)^6+Y1977/(1+B1977)^7+Z1977/(1+B1977)^8+AA1977/(1+B1977)^9+AB1977/(1+B1977)^10+AE1977/(1+B1977)^10</x:f>
        <x:v>496524.39812370704</x:v>
      </x:c>
      <x:c r="AG1977" s="25" t="n">
        <x:f>(AF1977+Inputs!$C$12)/Inputs!$C$13</x:f>
        <x:v>421.99850689867435</x:v>
      </x:c>
      <x:c r="AH1977" s="25" t="n">
        <x:f>(S1977+Inputs!$C$11)*Inputs!$C$8-Inputs!$C$11</x:f>
        <x:v>2446.9688902980297</x:v>
      </x:c>
      <x:c r="AI1977" s="25" t="n">
        <x:f>Inputs!$C$12+AH1977-Inputs!$C$10*Inputs!$C$13</x:f>
        <x:v>24764.884305498024</x:v>
      </x:c>
      <x:c r="AJ1977" s="25" t="n">
        <x:f>(S1977+Inputs!$C$11)*(1-Inputs!$C$8)</x:f>
        <x:v>6778.619676712385</x:v>
      </x:c>
      <x:c r="AK1977" s="25" t="n">
        <x:f>AJ1977/(1+B1977)^(1-Inputs!$C$8)+T1977/(1+B1977)^(2-Inputs!$C$8)+U1977/(1+B1977)^(3-Inputs!$C$8)+V1977/(1+B1977)^(4-Inputs!$C$8)+W1977/(1+B1977)^(5-Inputs!$C$8)+X1977/(1+B1977)^(6-Inputs!$C$8)+Y1977/(1+B1977)^(7-Inputs!$C$8)+Z1977/(1+B1977)^(8-Inputs!$C$8)+AA1977/(1+B1977)^(9-Inputs!$C$8)+AB1977/(1+B1977)^(10-Inputs!$C$8)+AE1977/(1+B1977)^(10-Inputs!$C$8)</x:f>
        <x:v>512061.06260071264</x:v>
      </x:c>
      <x:c r="AL1977" s="25" t="n">
        <x:f>(AK1977+AI1977)/Inputs!$C$13</x:f>
        <x:v>428.34814101370023</x:v>
      </x:c>
      <x:c r="AM1977" s="26" t="n">
        <x:f>IF(AL1977&gt;=Inputs!$C$7,1,0)</x:f>
        <x:v>1</x:v>
      </x:c>
      <x:c r="AN1977" s="26" t="n">
        <x:f>IF(Inputs!$C$7&lt;=(1-Inputs!$C$16)*AL1977,1,0)</x:f>
        <x:v>1</x:v>
      </x:c>
    </x:row>
    <x:row r="1978" ht="20" customHeight="1">
      <x:c r="A1978" s="16" t="n">
        <x:v>1973</x:v>
      </x:c>
      <x:c r="B1978" s="19" t="n">
        <x:v>0.09446175067643646</x:v>
      </x:c>
      <x:c r="C1978" s="24" t="n">
        <x:v>0.5790045103703676</x:v>
      </x:c>
      <x:c r="D1978" s="19" t="n">
        <x:v>0.04163766535382507</x:v>
      </x:c>
      <x:c r="E1978" s="19" t="n">
        <x:v>0.05755859065386318</x:v>
      </x:c>
      <x:c r="F1978" s="19" t="n">
        <x:v>-0.21519531881832452</x:v>
      </x:c>
      <x:c r="G1978" s="19" t="n">
        <x:v>-0.0646756493101674</x:v>
      </x:c>
      <x:c r="H1978" s="19" t="n">
        <x:v>0.5614853250492899</x:v>
      </x:c>
      <x:c r="I1978" s="19" t="n">
        <x:v>0.07676360569982649</x:v>
      </x:c>
      <x:c r="J1978" s="19" t="n">
        <x:v>0.07581817289682136</x:v>
      </x:c>
      <x:c r="K1978" s="19" t="n">
        <x:v>0.07802357281232275</x:v>
      </x:c>
      <x:c r="L1978" s="19" t="n">
        <x:v>0.0764319945528166</x:v>
      </x:c>
      <x:c r="M1978" s="19" t="n">
        <x:v>0.07664330140122844</x:v>
      </x:c>
      <x:c r="N1978" s="19" t="n">
        <x:v>0.07743632538420683</x:v>
      </x:c>
      <x:c r="O1978" s="19" t="n">
        <x:v>0.0700519305098453</x:v>
      </x:c>
      <x:c r="P1978" s="19" t="n">
        <x:v>0.07574604310761857</x:v>
      </x:c>
      <x:c r="Q1978" s="19" t="n">
        <x:v>0.07675345523273222</x:v>
      </x:c>
      <x:c r="R1978" s="19" t="n">
        <x:v>0.07688971771528372</x:v>
      </x:c>
      <x:c r="S1978" s="21" t="n">
        <x:v>8867.899554418886</x:v>
      </x:c>
      <x:c r="T1978" s="21" t="n">
        <x:v>14477.309883836691</x:v>
      </x:c>
      <x:c r="U1978" s="21" t="n">
        <x:v>18350.489845785007</x:v>
      </x:c>
      <x:c r="V1978" s="21" t="n">
        <x:v>22705.381872435224</x:v>
      </x:c>
      <x:c r="W1978" s="21" t="n">
        <x:v>27694.204162615613</x:v>
      </x:c>
      <x:c r="X1978" s="21" t="n">
        <x:v>29861.244120179552</x:v>
      </x:c>
      <x:c r="Y1978" s="21" t="n">
        <x:v>31547.389290959527</x:v>
      </x:c>
      <x:c r="Z1978" s="21" t="n">
        <x:v>32839.0735661933</x:v>
      </x:c>
      <x:c r="AA1978" s="21" t="n">
        <x:v>33710.74725220693</x:v>
      </x:c>
      <x:c r="AB1978" s="21" t="n">
        <x:v>34100.62051487577</x:v>
      </x:c>
      <x:c r="AC1978" s="21" t="n">
        <x:v>44479.070236794476</x:v>
      </x:c>
      <x:c r="AD1978" s="25" t="n">
        <x:f>AC1978*(1+Inputs!$C$14)*(1-Inputs!$C$14/Inputs!$C$15)</x:f>
        <x:v>35294.14223289641</x:v>
      </x:c>
      <x:c r="AE1978" s="25" t="n">
        <x:f>AD1978/(B1978-Inputs!$C$14)</x:f>
        <x:v>593560.4288705008</x:v>
      </x:c>
      <x:c r="AF1978" s="25" t="n">
        <x:f>S1978/(1+B1978)^1+T1978/(1+B1978)^2+U1978/(1+B1978)^3+V1978/(1+B1978)^4+W1978/(1+B1978)^5+X1978/(1+B1978)^6+Y1978/(1+B1978)^7+Z1978/(1+B1978)^8+AA1978/(1+B1978)^9+AB1978/(1+B1978)^10+AE1978/(1+B1978)^10</x:f>
        <x:v>387221.46581136936</x:v>
      </x:c>
      <x:c r="AG1978" s="25" t="n">
        <x:f>(AF1978+Inputs!$C$12)/Inputs!$C$13</x:f>
        <x:v>334.78270048476406</x:v>
      </x:c>
      <x:c r="AH1978" s="25" t="n">
        <x:f>(S1978+Inputs!$C$11)*Inputs!$C$8-Inputs!$C$11</x:f>
        <x:v>2279.394037823643</x:v>
      </x:c>
      <x:c r="AI1978" s="25" t="n">
        <x:f>Inputs!$C$12+AH1978-Inputs!$C$10*Inputs!$C$13</x:f>
        <x:v>24597.30945302364</x:v>
      </x:c>
      <x:c r="AJ1978" s="25" t="n">
        <x:f>(S1978+Inputs!$C$11)*(1-Inputs!$C$8)</x:f>
        <x:v>6588.5055165952435</x:v>
      </x:c>
      <x:c r="AK1978" s="25" t="n">
        <x:f>AJ1978/(1+B1978)^(1-Inputs!$C$8)+T1978/(1+B1978)^(2-Inputs!$C$8)+U1978/(1+B1978)^(3-Inputs!$C$8)+V1978/(1+B1978)^(4-Inputs!$C$8)+W1978/(1+B1978)^(5-Inputs!$C$8)+X1978/(1+B1978)^(6-Inputs!$C$8)+Y1978/(1+B1978)^(7-Inputs!$C$8)+Z1978/(1+B1978)^(8-Inputs!$C$8)+AA1978/(1+B1978)^(9-Inputs!$C$8)+AB1978/(1+B1978)^(10-Inputs!$C$8)+AE1978/(1+B1978)^(10-Inputs!$C$8)</x:f>
        <x:v>401774.60634108505</x:v>
      </x:c>
      <x:c r="AL1978" s="25" t="n">
        <x:f>(AK1978+AI1978)/Inputs!$C$13</x:f>
        <x:v>340.2138413081677</x:v>
      </x:c>
      <x:c r="AM1978" s="26" t="n">
        <x:f>IF(AL1978&gt;=Inputs!$C$7,1,0)</x:f>
        <x:v>1</x:v>
      </x:c>
      <x:c r="AN1978" s="26" t="n">
        <x:f>IF(Inputs!$C$7&lt;=(1-Inputs!$C$16)*AL1978,1,0)</x:f>
        <x:v>1</x:v>
      </x:c>
    </x:row>
    <x:row r="1979" ht="20" customHeight="1">
      <x:c r="A1979" s="16" t="n">
        <x:v>1974</x:v>
      </x:c>
      <x:c r="B1979" s="19" t="n">
        <x:v>0.08727234193439598</x:v>
      </x:c>
      <x:c r="C1979" s="24" t="n">
        <x:v>0.3632663956420572</x:v>
      </x:c>
      <x:c r="D1979" s="19" t="n">
        <x:v>0.017915614319626627</x:v>
      </x:c>
      <x:c r="E1979" s="19" t="n">
        <x:v>0.05300797720103077</x:v>
      </x:c>
      <x:c r="F1979" s="19" t="n">
        <x:v>-0.19674214910430582</x:v>
      </x:c>
      <x:c r="G1979" s="19" t="n">
        <x:v>-0.07613068474153523</x:v>
      </x:c>
      <x:c r="H1979" s="19" t="n">
        <x:v>0.4890957653333601</x:v>
      </x:c>
      <x:c r="I1979" s="19" t="n">
        <x:v>0.0714646589756751</x:v>
      </x:c>
      <x:c r="J1979" s="19" t="n">
        <x:v>0.07618923264018918</x:v>
      </x:c>
      <x:c r="K1979" s="19" t="n">
        <x:v>0.07568346939620482</x:v>
      </x:c>
      <x:c r="L1979" s="19" t="n">
        <x:v>0.06784111290076339</x:v>
      </x:c>
      <x:c r="M1979" s="19" t="n">
        <x:v>0.07264720069941519</x:v>
      </x:c>
      <x:c r="N1979" s="19" t="n">
        <x:v>0.06936877958262244</x:v>
      </x:c>
      <x:c r="O1979" s="19" t="n">
        <x:v>0.0695396687065056</x:v>
      </x:c>
      <x:c r="P1979" s="19" t="n">
        <x:v>0.07256912796514484</x:v>
      </x:c>
      <x:c r="Q1979" s="19" t="n">
        <x:v>0.07203769759276497</x:v>
      </x:c>
      <x:c r="R1979" s="19" t="n">
        <x:v>0.0704089505036825</x:v>
      </x:c>
      <x:c r="S1979" s="21" t="n">
        <x:v>9077.108143323805</x:v>
      </x:c>
      <x:c r="T1979" s="21" t="n">
        <x:v>14296.845421870146</x:v>
      </x:c>
      <x:c r="U1979" s="21" t="n">
        <x:v>17335.195447606835</x:v>
      </x:c>
      <x:c r="V1979" s="21" t="n">
        <x:v>20514.54952020011</x:v>
      </x:c>
      <x:c r="W1979" s="21" t="n">
        <x:v>24016.19442345819</x:v>
      </x:c>
      <x:c r="X1979" s="21" t="n">
        <x:v>25476.799285612713</x:v>
      </x:c>
      <x:c r="Y1979" s="21" t="n">
        <x:v>26620.821574350437</x:v>
      </x:c>
      <x:c r="Z1979" s="21" t="n">
        <x:v>27556.479167322686</x:v>
      </x:c>
      <x:c r="AA1979" s="21" t="n">
        <x:v>28258.28339216574</x:v>
      </x:c>
      <x:c r="AB1979" s="21" t="n">
        <x:v>28694.999854354803</x:v>
      </x:c>
      <x:c r="AC1979" s="21" t="n">
        <x:v>37428.260679593215</x:v>
      </x:c>
      <x:c r="AD1979" s="25" t="n">
        <x:f>AC1979*(1+Inputs!$C$14)*(1-Inputs!$C$14/Inputs!$C$15)</x:f>
        <x:v>29699.324849257213</x:v>
      </x:c>
      <x:c r="AE1979" s="25" t="n">
        <x:f>AD1979/(B1979-Inputs!$C$14)</x:f>
        <x:v>568165.1854537365</x:v>
      </x:c>
      <x:c r="AF1979" s="25" t="n">
        <x:f>S1979/(1+B1979)^1+T1979/(1+B1979)^2+U1979/(1+B1979)^3+V1979/(1+B1979)^4+W1979/(1+B1979)^5+X1979/(1+B1979)^6+Y1979/(1+B1979)^7+Z1979/(1+B1979)^8+AA1979/(1+B1979)^9+AB1979/(1+B1979)^10+AE1979/(1+B1979)^10</x:f>
        <x:v>380589.9585016757</x:v>
      </x:c>
      <x:c r="AG1979" s="25" t="n">
        <x:f>(AF1979+Inputs!$C$12)/Inputs!$C$13</x:f>
        <x:v>329.49123898854407</x:v>
      </x:c>
      <x:c r="AH1979" s="25" t="n">
        <x:f>(S1979+Inputs!$C$11)*Inputs!$C$8-Inputs!$C$11</x:f>
        <x:v>2377.4068287900573</x:v>
      </x:c>
      <x:c r="AI1979" s="25" t="n">
        <x:f>Inputs!$C$12+AH1979-Inputs!$C$10*Inputs!$C$13</x:f>
        <x:v>24695.322243990056</x:v>
      </x:c>
      <x:c r="AJ1979" s="25" t="n">
        <x:f>(S1979+Inputs!$C$11)*(1-Inputs!$C$8)</x:f>
        <x:v>6699.701314533749</x:v>
      </x:c>
      <x:c r="AK1979" s="25" t="n">
        <x:f>AJ1979/(1+B1979)^(1-Inputs!$C$8)+T1979/(1+B1979)^(2-Inputs!$C$8)+U1979/(1+B1979)^(3-Inputs!$C$8)+V1979/(1+B1979)^(4-Inputs!$C$8)+W1979/(1+B1979)^(5-Inputs!$C$8)+X1979/(1+B1979)^(6-Inputs!$C$8)+Y1979/(1+B1979)^(7-Inputs!$C$8)+Z1979/(1+B1979)^(8-Inputs!$C$8)+AA1979/(1+B1979)^(9-Inputs!$C$8)+AB1979/(1+B1979)^(10-Inputs!$C$8)+AE1979/(1+B1979)^(10-Inputs!$C$8)</x:f>
        <x:v>393531.2908492667</x:v>
      </x:c>
      <x:c r="AL1979" s="25" t="n">
        <x:f>(AK1979+AI1979)/Inputs!$C$13</x:f>
        <x:v>333.71448096612113</x:v>
      </x:c>
      <x:c r="AM1979" s="26" t="n">
        <x:f>IF(AL1979&gt;=Inputs!$C$7,1,0)</x:f>
        <x:v>1</x:v>
      </x:c>
      <x:c r="AN1979" s="26" t="n">
        <x:f>IF(Inputs!$C$7&lt;=(1-Inputs!$C$16)*AL1979,1,0)</x:f>
        <x:v>1</x:v>
      </x:c>
    </x:row>
    <x:row r="1980" ht="20" customHeight="1">
      <x:c r="A1980" s="16" t="n">
        <x:v>1975</x:v>
      </x:c>
      <x:c r="B1980" s="19" t="n">
        <x:v>0.08419285306124787</x:v>
      </x:c>
      <x:c r="C1980" s="24" t="n">
        <x:v>0.6482253808829626</x:v>
      </x:c>
      <x:c r="D1980" s="19" t="n">
        <x:v>0.03767841436779378</x:v>
      </x:c>
      <x:c r="E1980" s="19" t="n">
        <x:v>0.04961646735677874</x:v>
      </x:c>
      <x:c r="F1980" s="19" t="n">
        <x:v>-0.20502740595097635</x:v>
      </x:c>
      <x:c r="G1980" s="19" t="n">
        <x:v>-0.062233044377306326</x:v>
      </x:c>
      <x:c r="H1980" s="19" t="n">
        <x:v>0.9616270399677944</x:v>
      </x:c>
      <x:c r="I1980" s="19" t="n">
        <x:v>0.05847212435308279</x:v>
      </x:c>
      <x:c r="J1980" s="19" t="n">
        <x:v>0.06088978478693548</x:v>
      </x:c>
      <x:c r="K1980" s="19" t="n">
        <x:v>0.05368180828845311</x:v>
      </x:c>
      <x:c r="L1980" s="19" t="n">
        <x:v>0.0532782791013517</x:v>
      </x:c>
      <x:c r="M1980" s="19" t="n">
        <x:v>0.05508987585425189</x:v>
      </x:c>
      <x:c r="N1980" s="19" t="n">
        <x:v>0.04769333833035375</x:v>
      </x:c>
      <x:c r="O1980" s="19" t="n">
        <x:v>0.05724770749867389</x:v>
      </x:c>
      <x:c r="P1980" s="19" t="n">
        <x:v>0.053964251031528646</x:v>
      </x:c>
      <x:c r="Q1980" s="19" t="n">
        <x:v>0.056849547301909525</x:v>
      </x:c>
      <x:c r="R1980" s="19" t="n">
        <x:v>0.05895274122694559</x:v>
      </x:c>
      <x:c r="S1980" s="21" t="n">
        <x:v>9081.228417366316</x:v>
      </x:c>
      <x:c r="T1980" s="21" t="n">
        <x:v>14828.421084668566</x:v>
      </x:c>
      <x:c r="U1980" s="21" t="n">
        <x:v>18902.42031788399</x:v>
      </x:c>
      <x:c r="V1980" s="21" t="n">
        <x:v>23498.75781191421</x:v>
      </x:c>
      <x:c r="W1980" s="21" t="n">
        <x:v>28647.86528912321</x:v>
      </x:c>
      <x:c r="X1980" s="21" t="n">
        <x:v>30605.75689157092</x:v>
      </x:c>
      <x:c r="Y1980" s="21" t="n">
        <x:v>32004.241036629905</x:v>
      </x:c>
      <x:c r="Z1980" s="21" t="n">
        <x:v>33106.51055258994</x:v>
      </x:c>
      <x:c r="AA1980" s="21" t="n">
        <x:v>33831.54721305084</x:v>
      </x:c>
      <x:c r="AB1980" s="21" t="n">
        <x:v>34159.05982921479</x:v>
      </x:c>
      <x:c r="AC1980" s="21" t="n">
        <x:v>44555.295429410595</x:v>
      </x:c>
      <x:c r="AD1980" s="25" t="n">
        <x:f>AC1980*(1+Inputs!$C$14)*(1-Inputs!$C$14/Inputs!$C$15)</x:f>
        <x:v>35354.6269232373</x:v>
      </x:c>
      <x:c r="AE1980" s="25" t="n">
        <x:f>AD1980/(B1980-Inputs!$C$14)</x:f>
        <x:v>718694.3778035969</x:v>
      </x:c>
      <x:c r="AF1980" s="25" t="n">
        <x:f>S1980/(1+B1980)^1+T1980/(1+B1980)^2+U1980/(1+B1980)^3+V1980/(1+B1980)^4+W1980/(1+B1980)^5+X1980/(1+B1980)^6+Y1980/(1+B1980)^7+Z1980/(1+B1980)^8+AA1980/(1+B1980)^9+AB1980/(1+B1980)^10+AE1980/(1+B1980)^10</x:f>
        <x:v>478118.6491186642</x:v>
      </x:c>
      <x:c r="AG1980" s="25" t="n">
        <x:f>(AF1980+Inputs!$C$12)/Inputs!$C$13</x:f>
        <x:v>407.3120551432932</x:v>
      </x:c>
      <x:c r="AH1980" s="25" t="n">
        <x:f>(S1980+Inputs!$C$11)*Inputs!$C$8-Inputs!$C$11</x:f>
        <x:v>2379.3371489579176</x:v>
      </x:c>
      <x:c r="AI1980" s="25" t="n">
        <x:f>Inputs!$C$12+AH1980-Inputs!$C$10*Inputs!$C$13</x:f>
        <x:v>24697.252564157912</x:v>
      </x:c>
      <x:c r="AJ1980" s="25" t="n">
        <x:f>(S1980+Inputs!$C$11)*(1-Inputs!$C$8)</x:f>
        <x:v>6701.891268408398</x:v>
      </x:c>
      <x:c r="AK1980" s="25" t="n">
        <x:f>AJ1980/(1+B1980)^(1-Inputs!$C$8)+T1980/(1+B1980)^(2-Inputs!$C$8)+U1980/(1+B1980)^(3-Inputs!$C$8)+V1980/(1+B1980)^(4-Inputs!$C$8)+W1980/(1+B1980)^(5-Inputs!$C$8)+X1980/(1+B1980)^(6-Inputs!$C$8)+Y1980/(1+B1980)^(7-Inputs!$C$8)+Z1980/(1+B1980)^(8-Inputs!$C$8)+AA1980/(1+B1980)^(9-Inputs!$C$8)+AB1980/(1+B1980)^(10-Inputs!$C$8)+AE1980/(1+B1980)^(10-Inputs!$C$8)</x:f>
        <x:v>494293.4457196753</x:v>
      </x:c>
      <x:c r="AL1980" s="25" t="n">
        <x:f>(AK1980+AI1980)/Inputs!$C$13</x:f>
        <x:v>414.11690715486577</x:v>
      </x:c>
      <x:c r="AM1980" s="26" t="n">
        <x:f>IF(AL1980&gt;=Inputs!$C$7,1,0)</x:f>
        <x:v>1</x:v>
      </x:c>
      <x:c r="AN1980" s="26" t="n">
        <x:f>IF(Inputs!$C$7&lt;=(1-Inputs!$C$16)*AL1980,1,0)</x:f>
        <x:v>1</x:v>
      </x:c>
    </x:row>
    <x:row r="1981" ht="20" customHeight="1">
      <x:c r="A1981" s="16" t="n">
        <x:v>1976</x:v>
      </x:c>
      <x:c r="B1981" s="19" t="n">
        <x:v>0.09157405705350198</x:v>
      </x:c>
      <x:c r="C1981" s="24" t="n">
        <x:v>0.25141939217169806</x:v>
      </x:c>
      <x:c r="D1981" s="19" t="n">
        <x:v>0.02430170635575877</x:v>
      </x:c>
      <x:c r="E1981" s="19" t="n">
        <x:v>0.05071990363647359</x:v>
      </x:c>
      <x:c r="F1981" s="19" t="n">
        <x:v>-0.2102489404640312</x:v>
      </x:c>
      <x:c r="G1981" s="19" t="n">
        <x:v>-0.057535928045500104</x:v>
      </x:c>
      <x:c r="H1981" s="19" t="n">
        <x:v>0.9153043979819984</x:v>
      </x:c>
      <x:c r="I1981" s="19" t="n">
        <x:v>0.06365630486916529</x:v>
      </x:c>
      <x:c r="J1981" s="19" t="n">
        <x:v>0.05571294132367143</x:v>
      </x:c>
      <x:c r="K1981" s="19" t="n">
        <x:v>0.06763484178399835</x:v>
      </x:c>
      <x:c r="L1981" s="19" t="n">
        <x:v>0.05697027057828677</x:v>
      </x:c>
      <x:c r="M1981" s="19" t="n">
        <x:v>0.05558533652003348</x:v>
      </x:c>
      <x:c r="N1981" s="19" t="n">
        <x:v>0.06567642461646869</x:v>
      </x:c>
      <x:c r="O1981" s="19" t="n">
        <x:v>0.07007084140156963</x:v>
      </x:c>
      <x:c r="P1981" s="19" t="n">
        <x:v>0.05194450424965112</x:v>
      </x:c>
      <x:c r="Q1981" s="19" t="n">
        <x:v>0.06678659903556194</x:v>
      </x:c>
      <x:c r="R1981" s="19" t="n">
        <x:v>0.06061110876094404</x:v>
      </x:c>
      <x:c r="S1981" s="21" t="n">
        <x:v>8976.088916607725</x:v>
      </x:c>
      <x:c r="T1981" s="21" t="n">
        <x:v>14170.756895029897</x:v>
      </x:c>
      <x:c r="U1981" s="21" t="n">
        <x:v>17457.40688252777</x:v>
      </x:c>
      <x:c r="V1981" s="21" t="n">
        <x:v>21120.06938280016</x:v>
      </x:c>
      <x:c r="W1981" s="21" t="n">
        <x:v>25067.00301009217</x:v>
      </x:c>
      <x:c r="X1981" s="21" t="n">
        <x:v>26662.866993296342</x:v>
      </x:c>
      <x:c r="Y1981" s="21" t="n">
        <x:v>27851.933470284195</x:v>
      </x:c>
      <x:c r="Z1981" s="21" t="n">
        <x:v>28813.961648805835</x:v>
      </x:c>
      <x:c r="AA1981" s="21" t="n">
        <x:v>29482.373804797448</x:v>
      </x:c>
      <x:c r="AB1981" s="21" t="n">
        <x:v>29897.51261376655</x:v>
      </x:c>
      <x:c r="AC1981" s="21" t="n">
        <x:v>38996.755583173755</x:v>
      </x:c>
      <x:c r="AD1981" s="25" t="n">
        <x:f>AC1981*(1+Inputs!$C$14)*(1-Inputs!$C$14/Inputs!$C$15)</x:f>
        <x:v>30943.925555248374</x:v>
      </x:c>
      <x:c r="AE1981" s="25" t="n">
        <x:f>AD1981/(B1981-Inputs!$C$14)</x:f>
        <x:v>546963.1694609557</x:v>
      </x:c>
      <x:c r="AF1981" s="25" t="n">
        <x:f>S1981/(1+B1981)^1+T1981/(1+B1981)^2+U1981/(1+B1981)^3+V1981/(1+B1981)^4+W1981/(1+B1981)^5+X1981/(1+B1981)^6+Y1981/(1+B1981)^7+Z1981/(1+B1981)^8+AA1981/(1+B1981)^9+AB1981/(1+B1981)^10+AE1981/(1+B1981)^10</x:f>
        <x:v>363307.8316658816</x:v>
      </x:c>
      <x:c r="AG1981" s="25" t="n">
        <x:f>(AF1981+Inputs!$C$12)/Inputs!$C$13</x:f>
        <x:v>315.70135616797927</x:v>
      </x:c>
      <x:c r="AH1981" s="25" t="n">
        <x:f>(S1981+Inputs!$C$11)*Inputs!$C$8-Inputs!$C$11</x:f>
        <x:v>2330.0800129860854</x:v>
      </x:c>
      <x:c r="AI1981" s="25" t="n">
        <x:f>Inputs!$C$12+AH1981-Inputs!$C$10*Inputs!$C$13</x:f>
        <x:v>24647.995428186085</x:v>
      </x:c>
      <x:c r="AJ1981" s="25" t="n">
        <x:f>(S1981+Inputs!$C$11)*(1-Inputs!$C$8)</x:f>
        <x:v>6646.0089036216405</x:v>
      </x:c>
      <x:c r="AK1981" s="25" t="n">
        <x:f>AJ1981/(1+B1981)^(1-Inputs!$C$8)+T1981/(1+B1981)^(2-Inputs!$C$8)+U1981/(1+B1981)^(3-Inputs!$C$8)+V1981/(1+B1981)^(4-Inputs!$C$8)+W1981/(1+B1981)^(5-Inputs!$C$8)+X1981/(1+B1981)^(6-Inputs!$C$8)+Y1981/(1+B1981)^(7-Inputs!$C$8)+Z1981/(1+B1981)^(8-Inputs!$C$8)+AA1981/(1+B1981)^(9-Inputs!$C$8)+AB1981/(1+B1981)^(10-Inputs!$C$8)+AE1981/(1+B1981)^(10-Inputs!$C$8)</x:f>
        <x:v>376307.79501351656</x:v>
      </x:c>
      <x:c r="AL1981" s="25" t="n">
        <x:f>(AK1981+AI1981)/Inputs!$C$13</x:f>
        <x:v>319.9336180640845</x:v>
      </x:c>
      <x:c r="AM1981" s="26" t="n">
        <x:f>IF(AL1981&gt;=Inputs!$C$7,1,0)</x:f>
        <x:v>1</x:v>
      </x:c>
      <x:c r="AN1981" s="26" t="n">
        <x:f>IF(Inputs!$C$7&lt;=(1-Inputs!$C$16)*AL1981,1,0)</x:f>
        <x:v>0</x:v>
      </x:c>
    </x:row>
    <x:row r="1982" ht="20" customHeight="1">
      <x:c r="A1982" s="16" t="n">
        <x:v>1977</x:v>
      </x:c>
      <x:c r="B1982" s="19" t="n">
        <x:v>0.09493525046435528</x:v>
      </x:c>
      <x:c r="C1982" s="24" t="n">
        <x:v>0.3484940416869051</x:v>
      </x:c>
      <x:c r="D1982" s="19" t="n">
        <x:v>0.020359876290901014</x:v>
      </x:c>
      <x:c r="E1982" s="19" t="n">
        <x:v>0.05397654298051549</x:v>
      </x:c>
      <x:c r="F1982" s="19" t="n">
        <x:v>-0.15960485515262124</x:v>
      </x:c>
      <x:c r="G1982" s="19" t="n">
        <x:v>-0.07644594585865833</x:v>
      </x:c>
      <x:c r="H1982" s="19" t="n">
        <x:v>0.8514710537895951</x:v>
      </x:c>
      <x:c r="I1982" s="19" t="n">
        <x:v>0.06063653001169428</x:v>
      </x:c>
      <x:c r="J1982" s="19" t="n">
        <x:v>0.05992319559769271</x:v>
      </x:c>
      <x:c r="K1982" s="19" t="n">
        <x:v>0.05533651467611321</x:v>
      </x:c>
      <x:c r="L1982" s="19" t="n">
        <x:v>0.06631792216501367</x:v>
      </x:c>
      <x:c r="M1982" s="19" t="n">
        <x:v>0.05795615181775816</x:v>
      </x:c>
      <x:c r="N1982" s="19" t="n">
        <x:v>0.06302730114273913</x:v>
      </x:c>
      <x:c r="O1982" s="19" t="n">
        <x:v>0.05804253293117313</x:v>
      </x:c>
      <x:c r="P1982" s="19" t="n">
        <x:v>0.06330572634547593</x:v>
      </x:c>
      <x:c r="Q1982" s="19" t="n">
        <x:v>0.05645607732211715</x:v>
      </x:c>
      <x:c r="R1982" s="19" t="n">
        <x:v>0.0641873383139739</x:v>
      </x:c>
      <x:c r="S1982" s="21" t="n">
        <x:v>9768.921750864638</x:v>
      </x:c>
      <x:c r="T1982" s="21" t="n">
        <x:v>15268.129197362641</x:v>
      </x:c>
      <x:c r="U1982" s="21" t="n">
        <x:v>18473.946420977736</x:v>
      </x:c>
      <x:c r="V1982" s="21" t="n">
        <x:v>21861.793866053496</x:v>
      </x:c>
      <x:c r="W1982" s="21" t="n">
        <x:v>25614.543824997338</x:v>
      </x:c>
      <x:c r="X1982" s="21" t="n">
        <x:v>27145.766500639504</x:v>
      </x:c>
      <x:c r="Y1982" s="21" t="n">
        <x:v>28314.33383382701</x:v>
      </x:c>
      <x:c r="Z1982" s="21" t="n">
        <x:v>29238.44818257652</x:v>
      </x:c>
      <x:c r="AA1982" s="21" t="n">
        <x:v>29911.434980862232</x:v>
      </x:c>
      <x:c r="AB1982" s="21" t="n">
        <x:v>30293.082909071883</x:v>
      </x:c>
      <x:c r="AC1982" s="21" t="n">
        <x:v>39512.71683791984</x:v>
      </x:c>
      <x:c r="AD1982" s="25" t="n">
        <x:f>AC1982*(1+Inputs!$C$14)*(1-Inputs!$C$14/Inputs!$C$15)</x:f>
        <x:v>31353.34081088939</x:v>
      </x:c>
      <x:c r="AE1982" s="25" t="n">
        <x:f>AD1982/(B1982-Inputs!$C$14)</x:f>
        <x:v>523120.21002624935</x:v>
      </x:c>
      <x:c r="AF1982" s="25" t="n">
        <x:f>S1982/(1+B1982)^1+T1982/(1+B1982)^2+U1982/(1+B1982)^3+V1982/(1+B1982)^4+W1982/(1+B1982)^5+X1982/(1+B1982)^6+Y1982/(1+B1982)^7+Z1982/(1+B1982)^8+AA1982/(1+B1982)^9+AB1982/(1+B1982)^10+AE1982/(1+B1982)^10</x:f>
        <x:v>348795.0015977298</x:v>
      </x:c>
      <x:c r="AG1982" s="25" t="n">
        <x:f>(AF1982+Inputs!$C$12)/Inputs!$C$13</x:f>
        <x:v>304.1211711631985</x:v>
      </x:c>
      <x:c r="AH1982" s="25" t="n">
        <x:f>(S1982+Inputs!$C$11)*Inputs!$C$8-Inputs!$C$11</x:f>
        <x:v>2701.5167654735706</x:v>
      </x:c>
      <x:c r="AI1982" s="25" t="n">
        <x:f>Inputs!$C$12+AH1982-Inputs!$C$10*Inputs!$C$13</x:f>
        <x:v>25019.432180673568</x:v>
      </x:c>
      <x:c r="AJ1982" s="25" t="n">
        <x:f>(S1982+Inputs!$C$11)*(1-Inputs!$C$8)</x:f>
        <x:v>7067.404985391068</x:v>
      </x:c>
      <x:c r="AK1982" s="25" t="n">
        <x:f>AJ1982/(1+B1982)^(1-Inputs!$C$8)+T1982/(1+B1982)^(2-Inputs!$C$8)+U1982/(1+B1982)^(3-Inputs!$C$8)+V1982/(1+B1982)^(4-Inputs!$C$8)+W1982/(1+B1982)^(5-Inputs!$C$8)+X1982/(1+B1982)^(6-Inputs!$C$8)+Y1982/(1+B1982)^(7-Inputs!$C$8)+Z1982/(1+B1982)^(8-Inputs!$C$8)+AA1982/(1+B1982)^(9-Inputs!$C$8)+AB1982/(1+B1982)^(10-Inputs!$C$8)+AE1982/(1+B1982)^(10-Inputs!$C$8)</x:f>
        <x:v>361360.321079365</x:v>
      </x:c>
      <x:c r="AL1982" s="25" t="n">
        <x:f>(AK1982+AI1982)/Inputs!$C$13</x:f>
        <x:v>308.30299837050393</x:v>
      </x:c>
      <x:c r="AM1982" s="26" t="n">
        <x:f>IF(AL1982&gt;=Inputs!$C$7,1,0)</x:f>
        <x:v>1</x:v>
      </x:c>
      <x:c r="AN1982" s="26" t="n">
        <x:f>IF(Inputs!$C$7&lt;=(1-Inputs!$C$16)*AL1982,1,0)</x:f>
        <x:v>0</x:v>
      </x:c>
    </x:row>
    <x:row r="1983" ht="20" customHeight="1">
      <x:c r="A1983" s="16" t="n">
        <x:v>1978</x:v>
      </x:c>
      <x:c r="B1983" s="19" t="n">
        <x:v>0.08909918391231543</x:v>
      </x:c>
      <x:c r="C1983" s="24" t="n">
        <x:v>0.21177619400273784</x:v>
      </x:c>
      <x:c r="D1983" s="19" t="n">
        <x:v>0.03481561856565492</x:v>
      </x:c>
      <x:c r="E1983" s="19" t="n">
        <x:v>0.04827340455464907</x:v>
      </x:c>
      <x:c r="F1983" s="19" t="n">
        <x:v>-0.18608149474646213</x:v>
      </x:c>
      <x:c r="G1983" s="19" t="n">
        <x:v>-0.0906351628526221</x:v>
      </x:c>
      <x:c r="H1983" s="19" t="n">
        <x:v>0.6827104851510342</x:v>
      </x:c>
      <x:c r="I1983" s="19" t="n">
        <x:v>0.06825809502377184</x:v>
      </x:c>
      <x:c r="J1983" s="19" t="n">
        <x:v>0.0713888137939432</x:v>
      </x:c>
      <x:c r="K1983" s="19" t="n">
        <x:v>0.07381452483566478</x:v>
      </x:c>
      <x:c r="L1983" s="19" t="n">
        <x:v>0.06055014753799583</x:v>
      </x:c>
      <x:c r="M1983" s="19" t="n">
        <x:v>0.07187009174676064</x:v>
      </x:c>
      <x:c r="N1983" s="19" t="n">
        <x:v>0.06980759838620884</x:v>
      </x:c>
      <x:c r="O1983" s="19" t="n">
        <x:v>0.07025620037082377</x:v>
      </x:c>
      <x:c r="P1983" s="19" t="n">
        <x:v>0.06612752576001754</x:v>
      </x:c>
      <x:c r="Q1983" s="19" t="n">
        <x:v>0.07022764667074284</x:v>
      </x:c>
      <x:c r="R1983" s="19" t="n">
        <x:v>0.06231541588256846</x:v>
      </x:c>
      <x:c r="S1983" s="21" t="n">
        <x:v>9241.557400239013</x:v>
      </x:c>
      <x:c r="T1983" s="21" t="n">
        <x:v>14537.420697094687</x:v>
      </x:c>
      <x:c r="U1983" s="21" t="n">
        <x:v>17741.297134576693</x:v>
      </x:c>
      <x:c r="V1983" s="21" t="n">
        <x:v>21124.226565930836</x:v>
      </x:c>
      <x:c r="W1983" s="21" t="n">
        <x:v>24823.565470203557</x:v>
      </x:c>
      <x:c r="X1983" s="21" t="n">
        <x:v>26536.056651913972</x:v>
      </x:c>
      <x:c r="Y1983" s="21" t="n">
        <x:v>27850.28579506764</x:v>
      </x:c>
      <x:c r="Z1983" s="21" t="n">
        <x:v>28904.341031362692</x:v>
      </x:c>
      <x:c r="AA1983" s="21" t="n">
        <x:v>29653.540865706036</x:v>
      </x:c>
      <x:c r="AB1983" s="21" t="n">
        <x:v>30085.178231029404</x:v>
      </x:c>
      <x:c r="AC1983" s="21" t="n">
        <x:v>39241.536823081835</x:v>
      </x:c>
      <x:c r="AD1983" s="25" t="n">
        <x:f>AC1983*(1+Inputs!$C$14)*(1-Inputs!$C$14/Inputs!$C$15)</x:f>
        <x:v>31138.15946911543</x:v>
      </x:c>
      <x:c r="AE1983" s="25" t="n">
        <x:f>AD1983/(B1983-Inputs!$C$14)</x:f>
        <x:v>575575.400907794</x:v>
      </x:c>
      <x:c r="AF1983" s="25" t="n">
        <x:f>S1983/(1+B1983)^1+T1983/(1+B1983)^2+U1983/(1+B1983)^3+V1983/(1+B1983)^4+W1983/(1+B1983)^5+X1983/(1+B1983)^6+Y1983/(1+B1983)^7+Z1983/(1+B1983)^8+AA1983/(1+B1983)^9+AB1983/(1+B1983)^10+AE1983/(1+B1983)^10</x:f>
        <x:v>383234.0991179935</x:v>
      </x:c>
      <x:c r="AG1983" s="25" t="n">
        <x:f>(AF1983+Inputs!$C$12)/Inputs!$C$13</x:f>
        <x:v>331.60107127982195</x:v>
      </x:c>
      <x:c r="AH1983" s="25" t="n">
        <x:f>(S1983+Inputs!$C$11)*Inputs!$C$8-Inputs!$C$11</x:f>
        <x:v>2454.4501792900583</x:v>
      </x:c>
      <x:c r="AI1983" s="25" t="n">
        <x:f>Inputs!$C$12+AH1983-Inputs!$C$10*Inputs!$C$13</x:f>
        <x:v>24772.365594490053</x:v>
      </x:c>
      <x:c r="AJ1983" s="25" t="n">
        <x:f>(S1983+Inputs!$C$11)*(1-Inputs!$C$8)</x:f>
        <x:v>6787.107220948956</x:v>
      </x:c>
      <x:c r="AK1983" s="25" t="n">
        <x:f>AJ1983/(1+B1983)^(1-Inputs!$C$8)+T1983/(1+B1983)^(2-Inputs!$C$8)+U1983/(1+B1983)^(3-Inputs!$C$8)+V1983/(1+B1983)^(4-Inputs!$C$8)+W1983/(1+B1983)^(5-Inputs!$C$8)+X1983/(1+B1983)^(6-Inputs!$C$8)+Y1983/(1+B1983)^(7-Inputs!$C$8)+Z1983/(1+B1983)^(8-Inputs!$C$8)+AA1983/(1+B1983)^(9-Inputs!$C$8)+AB1983/(1+B1983)^(10-Inputs!$C$8)+AE1983/(1+B1983)^(10-Inputs!$C$8)</x:f>
        <x:v>396523.1301534381</x:v>
      </x:c>
      <x:c r="AL1983" s="25" t="n">
        <x:f>(AK1983+AI1983)/Inputs!$C$13</x:f>
        <x:v>336.16322657481163</x:v>
      </x:c>
      <x:c r="AM1983" s="26" t="n">
        <x:f>IF(AL1983&gt;=Inputs!$C$7,1,0)</x:f>
        <x:v>1</x:v>
      </x:c>
      <x:c r="AN1983" s="26" t="n">
        <x:f>IF(Inputs!$C$7&lt;=(1-Inputs!$C$16)*AL1983,1,0)</x:f>
        <x:v>1</x:v>
      </x:c>
    </x:row>
    <x:row r="1984" ht="20" customHeight="1">
      <x:c r="A1984" s="16" t="n">
        <x:v>1979</x:v>
      </x:c>
      <x:c r="B1984" s="19" t="n">
        <x:v>0.07365740152022551</x:v>
      </x:c>
      <x:c r="C1984" s="24" t="n">
        <x:v>0.5479048044283843</x:v>
      </x:c>
      <x:c r="D1984" s="19" t="n">
        <x:v>0.037421745580876124</x:v>
      </x:c>
      <x:c r="E1984" s="19" t="n">
        <x:v>0.03706924935859746</x:v>
      </x:c>
      <x:c r="F1984" s="19" t="n">
        <x:v>-0.14666010158871248</x:v>
      </x:c>
      <x:c r="G1984" s="19" t="n">
        <x:v>-0.07555509871189486</x:v>
      </x:c>
      <x:c r="H1984" s="19" t="n">
        <x:v>0.9332904012529468</x:v>
      </x:c>
      <x:c r="I1984" s="19" t="n">
        <x:v>0.06517382864997785</x:v>
      </x:c>
      <x:c r="J1984" s="19" t="n">
        <x:v>0.06640585984485256</x:v>
      </x:c>
      <x:c r="K1984" s="19" t="n">
        <x:v>0.06883908242262464</x:v>
      </x:c>
      <x:c r="L1984" s="19" t="n">
        <x:v>0.06715566355671285</x:v>
      </x:c>
      <x:c r="M1984" s="19" t="n">
        <x:v>0.07573790883176229</x:v>
      </x:c>
      <x:c r="N1984" s="19" t="n">
        <x:v>0.0708379709015037</x:v>
      </x:c>
      <x:c r="O1984" s="19" t="n">
        <x:v>0.07152547416023367</x:v>
      </x:c>
      <x:c r="P1984" s="19" t="n">
        <x:v>0.07265083243439335</x:v>
      </x:c>
      <x:c r="Q1984" s="19" t="n">
        <x:v>0.0693516262433593</x:v>
      </x:c>
      <x:c r="R1984" s="19" t="n">
        <x:v>0.0780267578224732</x:v>
      </x:c>
      <x:c r="S1984" s="21" t="n">
        <x:v>10014.299083440745</x:v>
      </x:c>
      <x:c r="T1984" s="21" t="n">
        <x:v>15831.22432780218</x:v>
      </x:c>
      <x:c r="U1984" s="21" t="n">
        <x:v>19368.89637833716</x:v>
      </x:c>
      <x:c r="V1984" s="21" t="n">
        <x:v>23183.05680104986</x:v>
      </x:c>
      <x:c r="W1984" s="21" t="n">
        <x:v>27417.141512152644</x:v>
      </x:c>
      <x:c r="X1984" s="21" t="n">
        <x:v>29117.965936531255</x:v>
      </x:c>
      <x:c r="Y1984" s="21" t="n">
        <x:v>30383.12148196585</x:v>
      </x:c>
      <x:c r="Z1984" s="21" t="n">
        <x:v>31376.279185963405</x:v>
      </x:c>
      <x:c r="AA1984" s="21" t="n">
        <x:v>32061.106631162493</x:v>
      </x:c>
      <x:c r="AB1984" s="21" t="n">
        <x:v>32408.37905431316</x:v>
      </x:c>
      <x:c r="AC1984" s="21" t="n">
        <x:v>42271.79876649543</x:v>
      </x:c>
      <x:c r="AD1984" s="25" t="n">
        <x:f>AC1984*(1+Inputs!$C$14)*(1-Inputs!$C$14/Inputs!$C$15)</x:f>
        <x:v>33542.672321214115</x:v>
      </x:c>
      <x:c r="AE1984" s="25" t="n">
        <x:f>AD1984/(B1984-Inputs!$C$14)</x:f>
        <x:v>867690.8173371308</x:v>
      </x:c>
      <x:c r="AF1984" s="25" t="n">
        <x:f>S1984/(1+B1984)^1+T1984/(1+B1984)^2+U1984/(1+B1984)^3+V1984/(1+B1984)^4+W1984/(1+B1984)^5+X1984/(1+B1984)^6+Y1984/(1+B1984)^7+Z1984/(1+B1984)^8+AA1984/(1+B1984)^9+AB1984/(1+B1984)^10+AE1984/(1+B1984)^10</x:f>
        <x:v>589754.1203604267</x:v>
      </x:c>
      <x:c r="AG1984" s="25" t="n">
        <x:f>(AF1984+Inputs!$C$12)/Inputs!$C$13</x:f>
        <x:v>496.3890583194304</x:v>
      </x:c>
      <x:c r="AH1984" s="25" t="n">
        <x:f>(S1984+Inputs!$C$11)*Inputs!$C$8-Inputs!$C$11</x:f>
        <x:v>2816.4743651188146</x:v>
      </x:c>
      <x:c r="AI1984" s="25" t="n">
        <x:f>Inputs!$C$12+AH1984-Inputs!$C$10*Inputs!$C$13</x:f>
        <x:v>25134.389780318816</x:v>
      </x:c>
      <x:c r="AJ1984" s="25" t="n">
        <x:f>(S1984+Inputs!$C$11)*(1-Inputs!$C$8)</x:f>
        <x:v>7197.824718321931</x:v>
      </x:c>
      <x:c r="AK1984" s="25" t="n">
        <x:f>AJ1984/(1+B1984)^(1-Inputs!$C$8)+T1984/(1+B1984)^(2-Inputs!$C$8)+U1984/(1+B1984)^(3-Inputs!$C$8)+V1984/(1+B1984)^(4-Inputs!$C$8)+W1984/(1+B1984)^(5-Inputs!$C$8)+X1984/(1+B1984)^(6-Inputs!$C$8)+Y1984/(1+B1984)^(7-Inputs!$C$8)+Z1984/(1+B1984)^(8-Inputs!$C$8)+AA1984/(1+B1984)^(9-Inputs!$C$8)+AB1984/(1+B1984)^(10-Inputs!$C$8)+AE1984/(1+B1984)^(10-Inputs!$C$8)</x:f>
        <x:v>607009.2276462081</x:v>
      </x:c>
      <x:c r="AL1984" s="25" t="n">
        <x:f>(AK1984+AI1984)/Inputs!$C$13</x:f>
        <x:v>504.40472361451697</x:v>
      </x:c>
      <x:c r="AM1984" s="26" t="n">
        <x:f>IF(AL1984&gt;=Inputs!$C$7,1,0)</x:f>
        <x:v>1</x:v>
      </x:c>
      <x:c r="AN1984" s="26" t="n">
        <x:f>IF(Inputs!$C$7&lt;=(1-Inputs!$C$16)*AL1984,1,0)</x:f>
        <x:v>1</x:v>
      </x:c>
    </x:row>
    <x:row r="1985" ht="20" customHeight="1">
      <x:c r="A1985" s="16" t="n">
        <x:v>1980</x:v>
      </x:c>
      <x:c r="B1985" s="19" t="n">
        <x:v>0.07826295370884835</x:v>
      </x:c>
      <x:c r="C1985" s="24" t="n">
        <x:v>0.31853385184226113</x:v>
      </x:c>
      <x:c r="D1985" s="19" t="n">
        <x:v>0.031501702488854734</x:v>
      </x:c>
      <x:c r="E1985" s="19" t="n">
        <x:v>0.050771263972177114</x:v>
      </x:c>
      <x:c r="F1985" s="19" t="n">
        <x:v>-0.16592382976945036</x:v>
      </x:c>
      <x:c r="G1985" s="19" t="n">
        <x:v>-0.04507646898582436</x:v>
      </x:c>
      <x:c r="H1985" s="19" t="n">
        <x:v>0.5806661619529052</x:v>
      </x:c>
      <x:c r="I1985" s="19" t="n">
        <x:v>0.06583491703806998</x:v>
      </x:c>
      <x:c r="J1985" s="19" t="n">
        <x:v>0.06652996308930938</x:v>
      </x:c>
      <x:c r="K1985" s="19" t="n">
        <x:v>0.06373378866212648</x:v>
      </x:c>
      <x:c r="L1985" s="19" t="n">
        <x:v>0.06533070478011838</x:v>
      </x:c>
      <x:c r="M1985" s="19" t="n">
        <x:v>0.05860020745067573</x:v>
      </x:c>
      <x:c r="N1985" s="19" t="n">
        <x:v>0.06425804931441575</x:v>
      </x:c>
      <x:c r="O1985" s="19" t="n">
        <x:v>0.05804141565166333</x:v>
      </x:c>
      <x:c r="P1985" s="19" t="n">
        <x:v>0.06235086340646717</x:v>
      </x:c>
      <x:c r="Q1985" s="19" t="n">
        <x:v>0.06481141189779123</x:v>
      </x:c>
      <x:c r="R1985" s="19" t="n">
        <x:v>0.057680360430978225</x:v>
      </x:c>
      <x:c r="S1985" s="21" t="n">
        <x:v>9806.628576060566</x:v>
      </x:c>
      <x:c r="T1985" s="21" t="n">
        <x:v>15189.062835039213</x:v>
      </x:c>
      <x:c r="U1985" s="21" t="n">
        <x:v>18247.889148716633</x:v>
      </x:c>
      <x:c r="V1985" s="21" t="n">
        <x:v>21527.49838259871</x:v>
      </x:c>
      <x:c r="W1985" s="21" t="n">
        <x:v>25176.431816690743</x:v>
      </x:c>
      <x:c r="X1985" s="21" t="n">
        <x:v>26787.20921525394</x:v>
      </x:c>
      <x:c r="Y1985" s="21" t="n">
        <x:v>28069.606257501157</x:v>
      </x:c>
      <x:c r="Z1985" s="21" t="n">
        <x:v>29078.804146063125</x:v>
      </x:c>
      <x:c r="AA1985" s="21" t="n">
        <x:v>29807.121839498723</x:v>
      </x:c>
      <x:c r="AB1985" s="21" t="n">
        <x:v>30217.07589472963</x:v>
      </x:c>
      <x:c r="AC1985" s="21" t="n">
        <x:v>39413.57725399517</x:v>
      </x:c>
      <x:c r="AD1985" s="25" t="n">
        <x:f>AC1985*(1+Inputs!$C$14)*(1-Inputs!$C$14/Inputs!$C$15)</x:f>
        <x:v>31274.673551045165</x:v>
      </x:c>
      <x:c r="AE1985" s="25" t="n">
        <x:f>AD1985/(B1985-Inputs!$C$14)</x:f>
        <x:v>722897.3260013155</x:v>
      </x:c>
      <x:c r="AF1985" s="25" t="n">
        <x:f>S1985/(1+B1985)^1+T1985/(1+B1985)^2+U1985/(1+B1985)^3+V1985/(1+B1985)^4+W1985/(1+B1985)^5+X1985/(1+B1985)^6+Y1985/(1+B1985)^7+Z1985/(1+B1985)^8+AA1985/(1+B1985)^9+AB1985/(1+B1985)^10+AE1985/(1+B1985)^10</x:f>
        <x:v>489062.6348291382</x:v>
      </x:c>
      <x:c r="AG1985" s="25" t="n">
        <x:f>(AF1985+Inputs!$C$12)/Inputs!$C$13</x:f>
        <x:v>416.0445613892721</x:v>
      </x:c>
      <x:c r="AH1985" s="25" t="n">
        <x:f>(S1985+Inputs!$C$11)*Inputs!$C$8-Inputs!$C$11</x:f>
        <x:v>2719.182154811937</x:v>
      </x:c>
      <x:c r="AI1985" s="25" t="n">
        <x:f>Inputs!$C$12+AH1985-Inputs!$C$10*Inputs!$C$13</x:f>
        <x:v>25037.09757001193</x:v>
      </x:c>
      <x:c r="AJ1985" s="25" t="n">
        <x:f>(S1985+Inputs!$C$11)*(1-Inputs!$C$8)</x:f>
        <x:v>7087.44642124863</x:v>
      </x:c>
      <x:c r="AK1985" s="25" t="n">
        <x:f>AJ1985/(1+B1985)^(1-Inputs!$C$8)+T1985/(1+B1985)^(2-Inputs!$C$8)+U1985/(1+B1985)^(3-Inputs!$C$8)+V1985/(1+B1985)^(4-Inputs!$C$8)+W1985/(1+B1985)^(5-Inputs!$C$8)+X1985/(1+B1985)^(6-Inputs!$C$8)+Y1985/(1+B1985)^(7-Inputs!$C$8)+Z1985/(1+B1985)^(8-Inputs!$C$8)+AA1985/(1+B1985)^(9-Inputs!$C$8)+AB1985/(1+B1985)^(10-Inputs!$C$8)+AE1985/(1+B1985)^(10-Inputs!$C$8)</x:f>
        <x:v>504023.25067480514</x:v>
      </x:c>
      <x:c r="AL1985" s="25" t="n">
        <x:f>(AK1985+AI1985)/Inputs!$C$13</x:f>
        <x:v>422.1517569349561</x:v>
      </x:c>
      <x:c r="AM1985" s="26" t="n">
        <x:f>IF(AL1985&gt;=Inputs!$C$7,1,0)</x:f>
        <x:v>1</x:v>
      </x:c>
      <x:c r="AN1985" s="26" t="n">
        <x:f>IF(Inputs!$C$7&lt;=(1-Inputs!$C$16)*AL1985,1,0)</x:f>
        <x:v>1</x:v>
      </x:c>
    </x:row>
    <x:row r="1986" ht="20" customHeight="1">
      <x:c r="A1986" s="16" t="n">
        <x:v>1981</x:v>
      </x:c>
      <x:c r="B1986" s="19" t="n">
        <x:v>0.0860730829481994</x:v>
      </x:c>
      <x:c r="C1986" s="24" t="n">
        <x:v>0.5356517343566054</x:v>
      </x:c>
      <x:c r="D1986" s="19" t="n">
        <x:v>0.024672110102962108</x:v>
      </x:c>
      <x:c r="E1986" s="19" t="n">
        <x:v>0.03302427626733476</x:v>
      </x:c>
      <x:c r="F1986" s="19" t="n">
        <x:v>-0.1270711367453703</x:v>
      </x:c>
      <x:c r="G1986" s="19" t="n">
        <x:v>-0.07193514053837874</x:v>
      </x:c>
      <x:c r="H1986" s="19" t="n">
        <x:v>0.8817993293834263</x:v>
      </x:c>
      <x:c r="I1986" s="19" t="n">
        <x:v>0.055918369586769365</x:v>
      </x:c>
      <x:c r="J1986" s="19" t="n">
        <x:v>0.05580192399309794</x:v>
      </x:c>
      <x:c r="K1986" s="19" t="n">
        <x:v>0.05008777429687257</x:v>
      </x:c>
      <x:c r="L1986" s="19" t="n">
        <x:v>0.0682099736819407</x:v>
      </x:c>
      <x:c r="M1986" s="19" t="n">
        <x:v>0.058570715262063686</x:v>
      </x:c>
      <x:c r="N1986" s="19" t="n">
        <x:v>0.04385419849192545</x:v>
      </x:c>
      <x:c r="O1986" s="19" t="n">
        <x:v>0.049706791600220866</x:v>
      </x:c>
      <x:c r="P1986" s="19" t="n">
        <x:v>0.052098074803039934</x:v>
      </x:c>
      <x:c r="Q1986" s="19" t="n">
        <x:v>0.05408962925703577</x:v>
      </x:c>
      <x:c r="R1986" s="19" t="n">
        <x:v>0.0626792362219851</x:v>
      </x:c>
      <x:c r="S1986" s="21" t="n">
        <x:v>10331.845984123902</x:v>
      </x:c>
      <x:c r="T1986" s="21" t="n">
        <x:v>16008.738008995679</x:v>
      </x:c>
      <x:c r="U1986" s="21" t="n">
        <x:v>19053.218503220738</x:v>
      </x:c>
      <x:c r="V1986" s="21" t="n">
        <x:v>22209.53884055879</x:v>
      </x:c>
      <x:c r="W1986" s="21" t="n">
        <x:v>25725.88282614905</x:v>
      </x:c>
      <x:c r="X1986" s="21" t="n">
        <x:v>26963.01314902585</x:v>
      </x:c>
      <x:c r="Y1986" s="21" t="n">
        <x:v>27861.184474865313</x:v>
      </x:c>
      <x:c r="Z1986" s="21" t="n">
        <x:v>28608.607483972562</x:v>
      </x:c>
      <x:c r="AA1986" s="21" t="n">
        <x:v>29167.795100397325</x:v>
      </x:c>
      <x:c r="AB1986" s="21" t="n">
        <x:v>29519.7076669626</x:v>
      </x:c>
      <x:c r="AC1986" s="21" t="n">
        <x:v>38503.96652212514</x:v>
      </x:c>
      <x:c r="AD1986" s="25" t="n">
        <x:f>AC1986*(1+Inputs!$C$14)*(1-Inputs!$C$14/Inputs!$C$15)</x:f>
        <x:v>30552.8974353063</x:v>
      </x:c>
      <x:c r="AE1986" s="25" t="n">
        <x:f>AD1986/(B1986-Inputs!$C$14)</x:f>
        <x:v>598219.1728330638</x:v>
      </x:c>
      <x:c r="AF1986" s="25" t="n">
        <x:f>S1986/(1+B1986)^1+T1986/(1+B1986)^2+U1986/(1+B1986)^3+V1986/(1+B1986)^4+W1986/(1+B1986)^5+X1986/(1+B1986)^6+Y1986/(1+B1986)^7+Z1986/(1+B1986)^8+AA1986/(1+B1986)^9+AB1986/(1+B1986)^10+AE1986/(1+B1986)^10</x:f>
        <x:v>406564.91162755596</x:v>
      </x:c>
      <x:c r="AG1986" s="25" t="n">
        <x:f>(AF1986+Inputs!$C$12)/Inputs!$C$13</x:f>
        <x:v>350.2173662342763</x:v>
      </x:c>
      <x:c r="AH1986" s="25" t="n">
        <x:f>(S1986+Inputs!$C$11)*Inputs!$C$8-Inputs!$C$11</x:f>
        <x:v>2965.2429131101026</x:v>
      </x:c>
      <x:c r="AI1986" s="25" t="n">
        <x:f>Inputs!$C$12+AH1986-Inputs!$C$10*Inputs!$C$13</x:f>
        <x:v>25283.1583283101</x:v>
      </x:c>
      <x:c r="AJ1986" s="25" t="n">
        <x:f>(S1986+Inputs!$C$11)*(1-Inputs!$C$8)</x:f>
        <x:v>7366.6030710138</x:v>
      </x:c>
      <x:c r="AK1986" s="25" t="n">
        <x:f>AJ1986/(1+B1986)^(1-Inputs!$C$8)+T1986/(1+B1986)^(2-Inputs!$C$8)+U1986/(1+B1986)^(3-Inputs!$C$8)+V1986/(1+B1986)^(4-Inputs!$C$8)+W1986/(1+B1986)^(5-Inputs!$C$8)+X1986/(1+B1986)^(6-Inputs!$C$8)+Y1986/(1+B1986)^(7-Inputs!$C$8)+Z1986/(1+B1986)^(8-Inputs!$C$8)+AA1986/(1+B1986)^(9-Inputs!$C$8)+AB1986/(1+B1986)^(10-Inputs!$C$8)+AE1986/(1+B1986)^(10-Inputs!$C$8)</x:f>
        <x:v>419762.19265252806</x:v>
      </x:c>
      <x:c r="AL1986" s="25" t="n">
        <x:f>(AK1986+AI1986)/Inputs!$C$13</x:f>
        <x:v>355.11388720697903</x:v>
      </x:c>
      <x:c r="AM1986" s="26" t="n">
        <x:f>IF(AL1986&gt;=Inputs!$C$7,1,0)</x:f>
        <x:v>1</x:v>
      </x:c>
      <x:c r="AN1986" s="26" t="n">
        <x:f>IF(Inputs!$C$7&lt;=(1-Inputs!$C$16)*AL1986,1,0)</x:f>
        <x:v>1</x:v>
      </x:c>
    </x:row>
    <x:row r="1987" ht="20" customHeight="1">
      <x:c r="A1987" s="16" t="n">
        <x:v>1982</x:v>
      </x:c>
      <x:c r="B1987" s="19" t="n">
        <x:v>0.07456074144548137</x:v>
      </x:c>
      <x:c r="C1987" s="24" t="n">
        <x:v>0.45642808690402603</x:v>
      </x:c>
      <x:c r="D1987" s="19" t="n">
        <x:v>0.03722905199443716</x:v>
      </x:c>
      <x:c r="E1987" s="19" t="n">
        <x:v>0.04042036389307924</x:v>
      </x:c>
      <x:c r="F1987" s="19" t="n">
        <x:v>-0.20243433625729385</x:v>
      </x:c>
      <x:c r="G1987" s="19" t="n">
        <x:v>-0.06699962688650601</x:v>
      </x:c>
      <x:c r="H1987" s="19" t="n">
        <x:v>0.7908994788463986</x:v>
      </x:c>
      <x:c r="I1987" s="19" t="n">
        <x:v>0.05161635048963603</x:v>
      </x:c>
      <x:c r="J1987" s="19" t="n">
        <x:v>0.0643643243530994</x:v>
      </x:c>
      <x:c r="K1987" s="19" t="n">
        <x:v>0.05233248281193824</x:v>
      </x:c>
      <x:c r="L1987" s="19" t="n">
        <x:v>0.0580974721013547</x:v>
      </x:c>
      <x:c r="M1987" s="19" t="n">
        <x:v>0.057781912059043636</x:v>
      </x:c>
      <x:c r="N1987" s="19" t="n">
        <x:v>0.06164140820026319</x:v>
      </x:c>
      <x:c r="O1987" s="19" t="n">
        <x:v>0.05687551751008073</x:v>
      </x:c>
      <x:c r="P1987" s="19" t="n">
        <x:v>0.057791081237206755</x:v>
      </x:c>
      <x:c r="Q1987" s="19" t="n">
        <x:v>0.0495679109375385</x:v>
      </x:c>
      <x:c r="R1987" s="19" t="n">
        <x:v>0.06302171747615944</x:v>
      </x:c>
      <x:c r="S1987" s="21" t="n">
        <x:v>9075.346666762285</x:v>
      </x:c>
      <x:c r="T1987" s="21" t="n">
        <x:v>14498.536847180581</x:v>
      </x:c>
      <x:c r="U1987" s="21" t="n">
        <x:v>18019.969912538883</x:v>
      </x:c>
      <x:c r="V1987" s="21" t="n">
        <x:v>21842.452437157895</x:v>
      </x:c>
      <x:c r="W1987" s="21" t="n">
        <x:v>26098.808605316142</x:v>
      </x:c>
      <x:c r="X1987" s="21" t="n">
        <x:v>27764.106812672442</x:v>
      </x:c>
      <x:c r="Y1987" s="21" t="n">
        <x:v>29009.605044515174</x:v>
      </x:c>
      <x:c r="Z1987" s="21" t="n">
        <x:v>29986.40159710658</x:v>
      </x:c>
      <x:c r="AA1987" s="21" t="n">
        <x:v>30676.33877166121</x:v>
      </x:c>
      <x:c r="AB1987" s="21" t="n">
        <x:v>31048.118122765114</x:v>
      </x:c>
      <x:c r="AC1987" s="21" t="n">
        <x:v>40497.54537751972</x:v>
      </x:c>
      <x:c r="AD1987" s="25" t="n">
        <x:f>AC1987*(1+Inputs!$C$14)*(1-Inputs!$C$14/Inputs!$C$15)</x:f>
        <x:v>32134.80225706189</x:v>
      </x:c>
      <x:c r="AE1987" s="25" t="n">
        <x:f>AD1987/(B1987-Inputs!$C$14)</x:f>
        <x:v>812290.1918141963</x:v>
      </x:c>
      <x:c r="AF1987" s="25" t="n">
        <x:f>S1987/(1+B1987)^1+T1987/(1+B1987)^2+U1987/(1+B1987)^3+V1987/(1+B1987)^4+W1987/(1+B1987)^5+X1987/(1+B1987)^6+Y1987/(1+B1987)^7+Z1987/(1+B1987)^8+AA1987/(1+B1987)^9+AB1987/(1+B1987)^10+AE1987/(1+B1987)^10</x:f>
        <x:v>549480.1685392349</x:v>
      </x:c>
      <x:c r="AG1987" s="25" t="n">
        <x:f>(AF1987+Inputs!$C$12)/Inputs!$C$13</x:f>
        <x:v>464.2533679838497</x:v>
      </x:c>
      <x:c r="AH1987" s="25" t="n">
        <x:f>(S1987+Inputs!$C$11)*Inputs!$C$8-Inputs!$C$11</x:f>
        <x:v>2376.581589085893</x:v>
      </x:c>
      <x:c r="AI1987" s="25" t="n">
        <x:f>Inputs!$C$12+AH1987-Inputs!$C$10*Inputs!$C$13</x:f>
        <x:v>24694.49700428589</x:v>
      </x:c>
      <x:c r="AJ1987" s="25" t="n">
        <x:f>(S1987+Inputs!$C$11)*(1-Inputs!$C$8)</x:f>
        <x:v>6698.765077676393</x:v>
      </x:c>
      <x:c r="AK1987" s="25" t="n">
        <x:f>AJ1987/(1+B1987)^(1-Inputs!$C$8)+T1987/(1+B1987)^(2-Inputs!$C$8)+U1987/(1+B1987)^(3-Inputs!$C$8)+V1987/(1+B1987)^(4-Inputs!$C$8)+W1987/(1+B1987)^(5-Inputs!$C$8)+X1987/(1+B1987)^(6-Inputs!$C$8)+Y1987/(1+B1987)^(7-Inputs!$C$8)+Z1987/(1+B1987)^(8-Inputs!$C$8)+AA1987/(1+B1987)^(9-Inputs!$C$8)+AB1987/(1+B1987)^(10-Inputs!$C$8)+AE1987/(1+B1987)^(10-Inputs!$C$8)</x:f>
        <x:v>566020.2123914277</x:v>
      </x:c>
      <x:c r="AL1987" s="25" t="n">
        <x:f>(AK1987+AI1987)/Inputs!$C$13</x:f>
        <x:v>471.34746205423164</x:v>
      </x:c>
      <x:c r="AM1987" s="26" t="n">
        <x:f>IF(AL1987&gt;=Inputs!$C$7,1,0)</x:f>
        <x:v>1</x:v>
      </x:c>
      <x:c r="AN1987" s="26" t="n">
        <x:f>IF(Inputs!$C$7&lt;=(1-Inputs!$C$16)*AL1987,1,0)</x:f>
        <x:v>1</x:v>
      </x:c>
    </x:row>
    <x:row r="1988" ht="20" customHeight="1">
      <x:c r="A1988" s="16" t="n">
        <x:v>1983</x:v>
      </x:c>
      <x:c r="B1988" s="19" t="n">
        <x:v>0.08987354336995187</x:v>
      </x:c>
      <x:c r="C1988" s="24" t="n">
        <x:v>0.5171930130354951</x:v>
      </x:c>
      <x:c r="D1988" s="19" t="n">
        <x:v>0.025518458827265535</x:v>
      </x:c>
      <x:c r="E1988" s="19" t="n">
        <x:v>0.029624438405388958</x:v>
      </x:c>
      <x:c r="F1988" s="19" t="n">
        <x:v>-0.14996846803130554</x:v>
      </x:c>
      <x:c r="G1988" s="19" t="n">
        <x:v>-0.03846203762683842</x:v>
      </x:c>
      <x:c r="H1988" s="19" t="n">
        <x:v>0.7653075905675166</x:v>
      </x:c>
      <x:c r="I1988" s="19" t="n">
        <x:v>0.06883748677026802</x:v>
      </x:c>
      <x:c r="J1988" s="19" t="n">
        <x:v>0.06656733925752974</x:v>
      </x:c>
      <x:c r="K1988" s="19" t="n">
        <x:v>0.06535535854803926</x:v>
      </x:c>
      <x:c r="L1988" s="19" t="n">
        <x:v>0.05442421726076987</x:v>
      </x:c>
      <x:c r="M1988" s="19" t="n">
        <x:v>0.06239237124556325</x:v>
      </x:c>
      <x:c r="N1988" s="19" t="n">
        <x:v>0.06483675146107885</x:v>
      </x:c>
      <x:c r="O1988" s="19" t="n">
        <x:v>0.06565955660106852</x:v>
      </x:c>
      <x:c r="P1988" s="19" t="n">
        <x:v>0.05983392437357111</x:v>
      </x:c>
      <x:c r="Q1988" s="19" t="n">
        <x:v>0.06424874872131682</x:v>
      </x:c>
      <x:c r="R1988" s="19" t="n">
        <x:v>0.059414894351303926</x:v>
      </x:c>
      <x:c r="S1988" s="21" t="n">
        <x:v>10080.349551779309</x:v>
      </x:c>
      <x:c r="T1988" s="21" t="n">
        <x:v>15569.343921478536</x:v>
      </x:c>
      <x:c r="U1988" s="21" t="n">
        <x:v>18531.60173344427</x:v>
      </x:c>
      <x:c r="V1988" s="21" t="n">
        <x:v>21683.960390824348</x:v>
      </x:c>
      <x:c r="W1988" s="21" t="n">
        <x:v>25091.371324437794</x:v>
      </x:c>
      <x:c r="X1988" s="21" t="n">
        <x:v>26319.324984279494</x:v>
      </x:c>
      <x:c r="Y1988" s="21" t="n">
        <x:v>27267.169934256184</x:v>
      </x:c>
      <x:c r="Z1988" s="21" t="n">
        <x:v>28043.986545662596</x:v>
      </x:c>
      <x:c r="AA1988" s="21" t="n">
        <x:v>28617.88474593073</x:v>
      </x:c>
      <x:c r="AB1988" s="21" t="n">
        <x:v>28994.079174991588</x:v>
      </x:c>
      <x:c r="AC1988" s="21" t="n">
        <x:v>37818.36414129337</x:v>
      </x:c>
      <x:c r="AD1988" s="25" t="n">
        <x:f>AC1988*(1+Inputs!$C$14)*(1-Inputs!$C$14/Inputs!$C$15)</x:f>
        <x:v>30008.871946116287</x:v>
      </x:c>
      <x:c r="AE1988" s="25" t="n">
        <x:f>AD1988/(B1988-Inputs!$C$14)</x:f>
        <x:v>546873.2307625829</x:v>
      </x:c>
      <x:c r="AF1988" s="25" t="n">
        <x:f>S1988/(1+B1988)^1+T1988/(1+B1988)^2+U1988/(1+B1988)^3+V1988/(1+B1988)^4+W1988/(1+B1988)^5+X1988/(1+B1988)^6+Y1988/(1+B1988)^7+Z1988/(1+B1988)^8+AA1988/(1+B1988)^9+AB1988/(1+B1988)^10+AE1988/(1+B1988)^10</x:f>
        <x:v>369802.1305681879</x:v>
      </x:c>
      <x:c r="AG1988" s="25" t="n">
        <x:f>(AF1988+Inputs!$C$12)/Inputs!$C$13</x:f>
        <x:v>320.8833353141479</x:v>
      </x:c>
      <x:c r="AH1988" s="25" t="n">
        <x:f>(S1988+Inputs!$C$11)*Inputs!$C$8-Inputs!$C$11</x:f>
        <x:v>2847.4185571349644</x:v>
      </x:c>
      <x:c r="AI1988" s="25" t="n">
        <x:f>Inputs!$C$12+AH1988-Inputs!$C$10*Inputs!$C$13</x:f>
        <x:v>25165.333972334964</x:v>
      </x:c>
      <x:c r="AJ1988" s="25" t="n">
        <x:f>(S1988+Inputs!$C$11)*(1-Inputs!$C$8)</x:f>
        <x:v>7232.930994644345</x:v>
      </x:c>
      <x:c r="AK1988" s="25" t="n">
        <x:f>AJ1988/(1+B1988)^(1-Inputs!$C$8)+T1988/(1+B1988)^(2-Inputs!$C$8)+U1988/(1+B1988)^(3-Inputs!$C$8)+V1988/(1+B1988)^(4-Inputs!$C$8)+W1988/(1+B1988)^(5-Inputs!$C$8)+X1988/(1+B1988)^(6-Inputs!$C$8)+Y1988/(1+B1988)^(7-Inputs!$C$8)+Z1988/(1+B1988)^(8-Inputs!$C$8)+AA1988/(1+B1988)^(9-Inputs!$C$8)+AB1988/(1+B1988)^(10-Inputs!$C$8)+AE1988/(1+B1988)^(10-Inputs!$C$8)</x:f>
        <x:v>382296.85510257125</x:v>
      </x:c>
      <x:c r="AL1988" s="25" t="n">
        <x:f>(AK1988+AI1988)/Inputs!$C$13</x:f>
        <x:v>325.1252519172703</x:v>
      </x:c>
      <x:c r="AM1988" s="26" t="n">
        <x:f>IF(AL1988&gt;=Inputs!$C$7,1,0)</x:f>
        <x:v>1</x:v>
      </x:c>
      <x:c r="AN1988" s="26" t="n">
        <x:f>IF(Inputs!$C$7&lt;=(1-Inputs!$C$16)*AL1988,1,0)</x:f>
        <x:v>0</x:v>
      </x:c>
    </x:row>
    <x:row r="1989" ht="20" customHeight="1">
      <x:c r="A1989" s="16" t="n">
        <x:v>1984</x:v>
      </x:c>
      <x:c r="B1989" s="19" t="n">
        <x:v>0.07435491795262267</x:v>
      </x:c>
      <x:c r="C1989" s="24" t="n">
        <x:v>0.5930946288635539</x:v>
      </x:c>
      <x:c r="D1989" s="19" t="n">
        <x:v>0.03179389852114554</x:v>
      </x:c>
      <x:c r="E1989" s="19" t="n">
        <x:v>0.0528963088487015</x:v>
      </x:c>
      <x:c r="F1989" s="19" t="n">
        <x:v>-0.13727871286083543</x:v>
      </x:c>
      <x:c r="G1989" s="19" t="n">
        <x:v>-0.09734889727581446</x:v>
      </x:c>
      <x:c r="H1989" s="19" t="n">
        <x:v>0.7754646605336859</x:v>
      </x:c>
      <x:c r="I1989" s="19" t="n">
        <x:v>0.0651381627999956</x:v>
      </x:c>
      <x:c r="J1989" s="19" t="n">
        <x:v>0.06799063123914152</x:v>
      </x:c>
      <x:c r="K1989" s="19" t="n">
        <x:v>0.06595812164939276</x:v>
      </x:c>
      <x:c r="L1989" s="19" t="n">
        <x:v>0.07593361678678662</x:v>
      </x:c>
      <x:c r="M1989" s="19" t="n">
        <x:v>0.062362738211649005</x:v>
      </x:c>
      <x:c r="N1989" s="19" t="n">
        <x:v>0.060221671137900334</x:v>
      </x:c>
      <x:c r="O1989" s="19" t="n">
        <x:v>0.06124318761116569</x:v>
      </x:c>
      <x:c r="P1989" s="19" t="n">
        <x:v>0.07425137779342664</x:v>
      </x:c>
      <x:c r="Q1989" s="19" t="n">
        <x:v>0.0633833040514071</x:v>
      </x:c>
      <x:c r="R1989" s="19" t="n">
        <x:v>0.06478273781954044</x:v>
      </x:c>
      <x:c r="S1989" s="21" t="n">
        <x:v>10072.120600014961</x:v>
      </x:c>
      <x:c r="T1989" s="21" t="n">
        <x:v>16049.943333567473</x:v>
      </x:c>
      <x:c r="U1989" s="21" t="n">
        <x:v>19722.408521520952</x:v>
      </x:c>
      <x:c r="V1989" s="21" t="n">
        <x:v>23623.270650361614</x:v>
      </x:c>
      <x:c r="W1989" s="21" t="n">
        <x:v>28035.683546002605</x:v>
      </x:c>
      <x:c r="X1989" s="21" t="n">
        <x:v>29828.064442602517</x:v>
      </x:c>
      <x:c r="Y1989" s="21" t="n">
        <x:v>31205.730199603495</x:v>
      </x:c>
      <x:c r="Z1989" s="21" t="n">
        <x:v>32283.583407244216</x:v>
      </x:c>
      <x:c r="AA1989" s="21" t="n">
        <x:v>33028.46852044531</x:v>
      </x:c>
      <x:c r="AB1989" s="21" t="n">
        <x:v>33365.30642284255</x:v>
      </x:c>
      <x:c r="AC1989" s="21" t="n">
        <x:v>43519.964899359846</x:v>
      </x:c>
      <x:c r="AD1989" s="25" t="n">
        <x:f>AC1989*(1+Inputs!$C$14)*(1-Inputs!$C$14/Inputs!$C$15)</x:f>
        <x:v>34533.09214764203</x:v>
      </x:c>
      <x:c r="AE1989" s="25" t="n">
        <x:f>AD1989/(B1989-Inputs!$C$14)</x:f>
        <x:v>877478.4434619994</x:v>
      </x:c>
      <x:c r="AF1989" s="25" t="n">
        <x:f>S1989/(1+B1989)^1+T1989/(1+B1989)^2+U1989/(1+B1989)^3+V1989/(1+B1989)^4+W1989/(1+B1989)^5+X1989/(1+B1989)^6+Y1989/(1+B1989)^7+Z1989/(1+B1989)^8+AA1989/(1+B1989)^9+AB1989/(1+B1989)^10+AE1989/(1+B1989)^10</x:f>
        <x:v>594894.8684427767</x:v>
      </x:c>
      <x:c r="AG1989" s="25" t="n">
        <x:f>(AF1989+Inputs!$C$12)/Inputs!$C$13</x:f>
        <x:v>500.4910021565063</x:v>
      </x:c>
      <x:c r="AH1989" s="25" t="n">
        <x:f>(S1989+Inputs!$C$11)*Inputs!$C$8-Inputs!$C$11</x:f>
        <x:v>2843.563349596051</x:v>
      </x:c>
      <x:c r="AI1989" s="25" t="n">
        <x:f>Inputs!$C$12+AH1989-Inputs!$C$10*Inputs!$C$13</x:f>
        <x:v>25161.478764796047</x:v>
      </x:c>
      <x:c r="AJ1989" s="25" t="n">
        <x:f>(S1989+Inputs!$C$11)*(1-Inputs!$C$8)</x:f>
        <x:v>7228.557250418911</x:v>
      </x:c>
      <x:c r="AK1989" s="25" t="n">
        <x:f>AJ1989/(1+B1989)^(1-Inputs!$C$8)+T1989/(1+B1989)^(2-Inputs!$C$8)+U1989/(1+B1989)^(3-Inputs!$C$8)+V1989/(1+B1989)^(4-Inputs!$C$8)+W1989/(1+B1989)^(5-Inputs!$C$8)+X1989/(1+B1989)^(6-Inputs!$C$8)+Y1989/(1+B1989)^(7-Inputs!$C$8)+Z1989/(1+B1989)^(8-Inputs!$C$8)+AA1989/(1+B1989)^(9-Inputs!$C$8)+AB1989/(1+B1989)^(10-Inputs!$C$8)+AE1989/(1+B1989)^(10-Inputs!$C$8)</x:f>
        <x:v>612486.0470904756</x:v>
      </x:c>
      <x:c r="AL1989" s="25" t="n">
        <x:f>(AK1989+AI1989)/Inputs!$C$13</x:f>
        <x:v>508.79644304862677</x:v>
      </x:c>
      <x:c r="AM1989" s="26" t="n">
        <x:f>IF(AL1989&gt;=Inputs!$C$7,1,0)</x:f>
        <x:v>1</x:v>
      </x:c>
      <x:c r="AN1989" s="26" t="n">
        <x:f>IF(Inputs!$C$7&lt;=(1-Inputs!$C$16)*AL1989,1,0)</x:f>
        <x:v>1</x:v>
      </x:c>
    </x:row>
    <x:row r="1990" ht="20" customHeight="1">
      <x:c r="A1990" s="16" t="n">
        <x:v>1985</x:v>
      </x:c>
      <x:c r="B1990" s="19" t="n">
        <x:v>0.09610218820071571</x:v>
      </x:c>
      <x:c r="C1990" s="24" t="n">
        <x:v>0.8108768044569672</x:v>
      </x:c>
      <x:c r="D1990" s="19" t="n">
        <x:v>0.04328821896903748</x:v>
      </x:c>
      <x:c r="E1990" s="19" t="n">
        <x:v>0.03707696563931194</x:v>
      </x:c>
      <x:c r="F1990" s="19" t="n">
        <x:v>-0.11908673816953866</x:v>
      </x:c>
      <x:c r="G1990" s="19" t="n">
        <x:v>-0.06841150231048629</x:v>
      </x:c>
      <x:c r="H1990" s="19" t="n">
        <x:v>0.6283477838441343</x:v>
      </x:c>
      <x:c r="I1990" s="19" t="n">
        <x:v>0.07245964908984776</x:v>
      </x:c>
      <x:c r="J1990" s="19" t="n">
        <x:v>0.07427373325337272</x:v>
      </x:c>
      <x:c r="K1990" s="19" t="n">
        <x:v>0.06912794241272763</x:v>
      </x:c>
      <x:c r="L1990" s="19" t="n">
        <x:v>0.06716893899083175</x:v>
      </x:c>
      <x:c r="M1990" s="19" t="n">
        <x:v>0.06795832049205387</x:v>
      </x:c>
      <x:c r="N1990" s="19" t="n">
        <x:v>0.05665502075976861</x:v>
      </x:c>
      <x:c r="O1990" s="19" t="n">
        <x:v>0.06863632024026742</x:v>
      </x:c>
      <x:c r="P1990" s="19" t="n">
        <x:v>0.055481955323981536</x:v>
      </x:c>
      <x:c r="Q1990" s="19" t="n">
        <x:v>0.06894796189089107</x:v>
      </x:c>
      <x:c r="R1990" s="19" t="n">
        <x:v>0.06111111335354394</x:v>
      </x:c>
      <x:c r="S1990" s="21" t="n">
        <x:v>10519.545025308844</x:v>
      </x:c>
      <x:c r="T1990" s="21" t="n">
        <x:v>16669.697539095636</x:v>
      </x:c>
      <x:c r="U1990" s="21" t="n">
        <x:v>20324.408890473314</x:v>
      </x:c>
      <x:c r="V1990" s="21" t="n">
        <x:v>24220.79368539394</x:v>
      </x:c>
      <x:c r="W1990" s="21" t="n">
        <x:v>28631.24653380272</x:v>
      </x:c>
      <x:c r="X1990" s="21" t="n">
        <x:v>30368.9425029798</x:v>
      </x:c>
      <x:c r="Y1990" s="21" t="n">
        <x:v>31709.93736590697</x:v>
      </x:c>
      <x:c r="Z1990" s="21" t="n">
        <x:v>32768.74137500416</x:v>
      </x:c>
      <x:c r="AA1990" s="21" t="n">
        <x:v>33446.16982574013</x:v>
      </x:c>
      <x:c r="AB1990" s="21" t="n">
        <x:v>33760.87902148167</x:v>
      </x:c>
      <x:c r="AC1990" s="21" t="n">
        <x:v>44035.92915845436</x:v>
      </x:c>
      <x:c r="AD1990" s="25" t="n">
        <x:f>AC1990*(1+Inputs!$C$14)*(1-Inputs!$C$14/Inputs!$C$15)</x:f>
        <x:v>34942.50978723353</x:v>
      </x:c>
      <x:c r="AE1990" s="25" t="n">
        <x:f>AD1990/(B1990-Inputs!$C$14)</x:f>
        <x:v>571870.0232543265</x:v>
      </x:c>
      <x:c r="AF1990" s="25" t="n">
        <x:f>S1990/(1+B1990)^1+T1990/(1+B1990)^2+U1990/(1+B1990)^3+V1990/(1+B1990)^4+W1990/(1+B1990)^5+X1990/(1+B1990)^6+Y1990/(1+B1990)^7+Z1990/(1+B1990)^8+AA1990/(1+B1990)^9+AB1990/(1+B1990)^10+AE1990/(1+B1990)^10</x:f>
        <x:v>380280.9204181125</x:v>
      </x:c>
      <x:c r="AG1990" s="25" t="n">
        <x:f>(AF1990+Inputs!$C$12)/Inputs!$C$13</x:f>
        <x:v>329.2446490288753</x:v>
      </x:c>
      <x:c r="AH1990" s="25" t="n">
        <x:f>(S1990+Inputs!$C$11)*Inputs!$C$8-Inputs!$C$11</x:f>
        <x:v>3053.1786282953763</x:v>
      </x:c>
      <x:c r="AI1990" s="25" t="n">
        <x:f>Inputs!$C$12+AH1990-Inputs!$C$10*Inputs!$C$13</x:f>
        <x:v>25371.094043495374</x:v>
      </x:c>
      <x:c r="AJ1990" s="25" t="n">
        <x:f>(S1990+Inputs!$C$11)*(1-Inputs!$C$8)</x:f>
        <x:v>7466.3663970134685</x:v>
      </x:c>
      <x:c r="AK1990" s="25" t="n">
        <x:f>AJ1990/(1+B1990)^(1-Inputs!$C$8)+T1990/(1+B1990)^(2-Inputs!$C$8)+U1990/(1+B1990)^(3-Inputs!$C$8)+V1990/(1+B1990)^(4-Inputs!$C$8)+W1990/(1+B1990)^(5-Inputs!$C$8)+X1990/(1+B1990)^(6-Inputs!$C$8)+Y1990/(1+B1990)^(7-Inputs!$C$8)+Z1990/(1+B1990)^(8-Inputs!$C$8)+AA1990/(1+B1990)^(9-Inputs!$C$8)+AB1990/(1+B1990)^(10-Inputs!$C$8)+AE1990/(1+B1990)^(10-Inputs!$C$8)</x:f>
        <x:v>394077.5038242986</x:v>
      </x:c>
      <x:c r="AL1990" s="25" t="n">
        <x:f>(AK1990+AI1990)/Inputs!$C$13</x:f>
        <x:v>334.6895361204718</x:v>
      </x:c>
      <x:c r="AM1990" s="26" t="n">
        <x:f>IF(AL1990&gt;=Inputs!$C$7,1,0)</x:f>
        <x:v>1</x:v>
      </x:c>
      <x:c r="AN1990" s="26" t="n">
        <x:f>IF(Inputs!$C$7&lt;=(1-Inputs!$C$16)*AL1990,1,0)</x:f>
        <x:v>1</x:v>
      </x:c>
    </x:row>
    <x:row r="1991" ht="20" customHeight="1">
      <x:c r="A1991" s="16" t="n">
        <x:v>1986</x:v>
      </x:c>
      <x:c r="B1991" s="19" t="n">
        <x:v>0.09096111239623174</x:v>
      </x:c>
      <x:c r="C1991" s="24" t="n">
        <x:v>0.6043143344037674</x:v>
      </x:c>
      <x:c r="D1991" s="19" t="n">
        <x:v>0.026355027045424608</x:v>
      </x:c>
      <x:c r="E1991" s="19" t="n">
        <x:v>0.03882405889637795</x:v>
      </x:c>
      <x:c r="F1991" s="19" t="n">
        <x:v>-0.13527947937773094</x:v>
      </x:c>
      <x:c r="G1991" s="19" t="n">
        <x:v>-0.03676293140371001</x:v>
      </x:c>
      <x:c r="H1991" s="19" t="n">
        <x:v>0.8296466440043844</x:v>
      </x:c>
      <x:c r="I1991" s="19" t="n">
        <x:v>0.06182590008478997</x:v>
      </x:c>
      <x:c r="J1991" s="19" t="n">
        <x:v>0.06499361665356104</x:v>
      </x:c>
      <x:c r="K1991" s="19" t="n">
        <x:v>0.0662578080432047</x:v>
      </x:c>
      <x:c r="L1991" s="19" t="n">
        <x:v>0.06134783397869455</x:v>
      </x:c>
      <x:c r="M1991" s="19" t="n">
        <x:v>0.06255668140738976</x:v>
      </x:c>
      <x:c r="N1991" s="19" t="n">
        <x:v>0.051008811267525975</x:v>
      </x:c>
      <x:c r="O1991" s="19" t="n">
        <x:v>0.06098489439791478</x:v>
      </x:c>
      <x:c r="P1991" s="19" t="n">
        <x:v>0.053059527839401426</x:v>
      </x:c>
      <x:c r="Q1991" s="19" t="n">
        <x:v>0.04868548315969406</x:v>
      </x:c>
      <x:c r="R1991" s="19" t="n">
        <x:v>0.05547390430748805</x:v>
      </x:c>
      <x:c r="S1991" s="21" t="n">
        <x:v>10389.260512535939</x:v>
      </x:c>
      <x:c r="T1991" s="21" t="n">
        <x:v>16101.92838383271</x:v>
      </x:c>
      <x:c r="U1991" s="21" t="n">
        <x:v>19308.842948955258</x:v>
      </x:c>
      <x:c r="V1991" s="21" t="n">
        <x:v>22783.35427482032</x:v>
      </x:c>
      <x:c r="W1991" s="21" t="n">
        <x:v>26604.420106133555</x:v>
      </x:c>
      <x:c r="X1991" s="21" t="n">
        <x:v>28015.253268177636</x:v>
      </x:c>
      <x:c r="Y1991" s="21" t="n">
        <x:v>29059.407514668408</x:v>
      </x:c>
      <x:c r="Z1991" s="21" t="n">
        <x:v>29913.542250661405</x:v>
      </x:c>
      <x:c r="AA1991" s="21" t="n">
        <x:v>30504.986877796913</x:v>
      </x:c>
      <x:c r="AB1991" s="21" t="n">
        <x:v>30835.643512025956</x:v>
      </x:c>
      <x:c r="AC1991" s="21" t="n">
        <x:v>40220.40458090343</x:v>
      </x:c>
      <x:c r="AD1991" s="25" t="n">
        <x:f>AC1991*(1+Inputs!$C$14)*(1-Inputs!$C$14/Inputs!$C$15)</x:f>
        <x:v>31914.891034946868</x:v>
      </x:c>
      <x:c r="AE1991" s="25" t="n">
        <x:f>AD1991/(B1991-Inputs!$C$14)</x:f>
        <x:v>570304.8003937807</x:v>
      </x:c>
      <x:c r="AF1991" s="25" t="n">
        <x:f>S1991/(1+B1991)^1+T1991/(1+B1991)^2+U1991/(1+B1991)^3+V1991/(1+B1991)^4+W1991/(1+B1991)^5+X1991/(1+B1991)^6+Y1991/(1+B1991)^7+Z1991/(1+B1991)^8+AA1991/(1+B1991)^9+AB1991/(1+B1991)^10+AE1991/(1+B1991)^10</x:f>
        <x:v>384177.65406281315</x:v>
      </x:c>
      <x:c r="AG1991" s="25" t="n">
        <x:f>(AF1991+Inputs!$C$12)/Inputs!$C$13</x:f>
        <x:v>332.3539596394235</x:v>
      </x:c>
      <x:c r="AH1991" s="25" t="n">
        <x:f>(S1991+Inputs!$C$11)*Inputs!$C$8-Inputs!$C$11</x:f>
        <x:v>2992.1412264209466</x:v>
      </x:c>
      <x:c r="AI1991" s="25" t="n">
        <x:f>Inputs!$C$12+AH1991-Inputs!$C$10*Inputs!$C$13</x:f>
        <x:v>25310.056641620948</x:v>
      </x:c>
      <x:c r="AJ1991" s="25" t="n">
        <x:f>(S1991+Inputs!$C$11)*(1-Inputs!$C$8)</x:f>
        <x:v>7397.119286114993</x:v>
      </x:c>
      <x:c r="AK1991" s="25" t="n">
        <x:f>AJ1991/(1+B1991)^(1-Inputs!$C$8)+T1991/(1+B1991)^(2-Inputs!$C$8)+U1991/(1+B1991)^(3-Inputs!$C$8)+V1991/(1+B1991)^(4-Inputs!$C$8)+W1991/(1+B1991)^(5-Inputs!$C$8)+X1991/(1+B1991)^(6-Inputs!$C$8)+Y1991/(1+B1991)^(7-Inputs!$C$8)+Z1991/(1+B1991)^(8-Inputs!$C$8)+AA1991/(1+B1991)^(9-Inputs!$C$8)+AB1991/(1+B1991)^(10-Inputs!$C$8)+AE1991/(1+B1991)^(10-Inputs!$C$8)</x:f>
        <x:v>397314.04007768247</x:v>
      </x:c>
      <x:c r="AL1991" s="25" t="n">
        <x:f>(AK1991+AI1991)/Inputs!$C$13</x:f>
        <x:v>337.2233537156799</x:v>
      </x:c>
      <x:c r="AM1991" s="26" t="n">
        <x:f>IF(AL1991&gt;=Inputs!$C$7,1,0)</x:f>
        <x:v>1</x:v>
      </x:c>
      <x:c r="AN1991" s="26" t="n">
        <x:f>IF(Inputs!$C$7&lt;=(1-Inputs!$C$16)*AL1991,1,0)</x:f>
        <x:v>1</x:v>
      </x:c>
    </x:row>
    <x:row r="1992" ht="20" customHeight="1">
      <x:c r="A1992" s="16" t="n">
        <x:v>1987</x:v>
      </x:c>
      <x:c r="B1992" s="19" t="n">
        <x:v>0.08677712030813704</x:v>
      </x:c>
      <x:c r="C1992" s="24" t="n">
        <x:v>0.8120759175527894</x:v>
      </x:c>
      <x:c r="D1992" s="19" t="n">
        <x:v>0.031192389682014723</x:v>
      </x:c>
      <x:c r="E1992" s="19" t="n">
        <x:v>0.04937032952009844</x:v>
      </x:c>
      <x:c r="F1992" s="19" t="n">
        <x:v>-0.18688554803514879</x:v>
      </x:c>
      <x:c r="G1992" s="19" t="n">
        <x:v>-0.07845034579126889</x:v>
      </x:c>
      <x:c r="H1992" s="19" t="n">
        <x:v>0.8214722684640776</x:v>
      </x:c>
      <x:c r="I1992" s="19" t="n">
        <x:v>0.06333770931904724</x:v>
      </x:c>
      <x:c r="J1992" s="19" t="n">
        <x:v>0.06800483269044776</x:v>
      </x:c>
      <x:c r="K1992" s="19" t="n">
        <x:v>0.05416109459273344</x:v>
      </x:c>
      <x:c r="L1992" s="19" t="n">
        <x:v>0.0601361253886796</x:v>
      </x:c>
      <x:c r="M1992" s="19" t="n">
        <x:v>0.06053742704593674</x:v>
      </x:c>
      <x:c r="N1992" s="19" t="n">
        <x:v>0.06030183561343279</x:v>
      </x:c>
      <x:c r="O1992" s="19" t="n">
        <x:v>0.06564874041952294</x:v>
      </x:c>
      <x:c r="P1992" s="19" t="n">
        <x:v>0.06851407655089248</x:v>
      </x:c>
      <x:c r="Q1992" s="19" t="n">
        <x:v>0.06234884458695774</x:v>
      </x:c>
      <x:c r="R1992" s="19" t="n">
        <x:v>0.06774094017296534</x:v>
      </x:c>
      <x:c r="S1992" s="21" t="n">
        <x:v>9291.20986959906</x:v>
      </x:c>
      <x:c r="T1992" s="21" t="n">
        <x:v>15187.453497655335</x:v>
      </x:c>
      <x:c r="U1992" s="21" t="n">
        <x:v>19189.50293375097</x:v>
      </x:c>
      <x:c r="V1992" s="21" t="n">
        <x:v>23565.43986227846</x:v>
      </x:c>
      <x:c r="W1992" s="21" t="n">
        <x:v>28509.37079193764</x:v>
      </x:c>
      <x:c r="X1992" s="21" t="n">
        <x:v>30330.824481394622</x:v>
      </x:c>
      <x:c r="Y1992" s="21" t="n">
        <x:v>31689.71118800185</x:v>
      </x:c>
      <x:c r="Z1992" s="21" t="n">
        <x:v>32756.240194022263</x:v>
      </x:c>
      <x:c r="AA1992" s="21" t="n">
        <x:v>33471.18418526194</x:v>
      </x:c>
      <x:c r="AB1992" s="21" t="n">
        <x:v>33793.86881363146</x:v>
      </x:c>
      <x:c r="AC1992" s="21" t="n">
        <x:v>44078.959322128</x:v>
      </x:c>
      <x:c r="AD1992" s="25" t="n">
        <x:f>AC1992*(1+Inputs!$C$14)*(1-Inputs!$C$14/Inputs!$C$15)</x:f>
        <x:v>34976.65422210856</x:v>
      </x:c>
      <x:c r="AE1992" s="25" t="n">
        <x:f>AD1992/(B1992-Inputs!$C$14)</x:f>
        <x:v>675523.3588495227</x:v>
      </x:c>
      <x:c r="AF1992" s="25" t="n">
        <x:f>S1992/(1+B1992)^1+T1992/(1+B1992)^2+U1992/(1+B1992)^3+V1992/(1+B1992)^4+W1992/(1+B1992)^5+X1992/(1+B1992)^6+Y1992/(1+B1992)^7+Z1992/(1+B1992)^8+AA1992/(1+B1992)^9+AB1992/(1+B1992)^10+AE1992/(1+B1992)^10</x:f>
        <x:v>449453.8049453497</x:v>
      </x:c>
      <x:c r="AG1992" s="25" t="n">
        <x:f>(AF1992+Inputs!$C$12)/Inputs!$C$13</x:f>
        <x:v>384.439590082971</x:v>
      </x:c>
      <x:c r="AH1992" s="25" t="n">
        <x:f>(S1992+Inputs!$C$11)*Inputs!$C$8-Inputs!$C$11</x:f>
        <x:v>2477.7120210998346</x:v>
      </x:c>
      <x:c r="AI1992" s="25" t="n">
        <x:f>Inputs!$C$12+AH1992-Inputs!$C$10*Inputs!$C$13</x:f>
        <x:v>24795.62743629983</x:v>
      </x:c>
      <x:c r="AJ1992" s="25" t="n">
        <x:f>(S1992+Inputs!$C$11)*(1-Inputs!$C$8)</x:f>
        <x:v>6813.497848499227</x:v>
      </x:c>
      <x:c r="AK1992" s="25" t="n">
        <x:f>AJ1992/(1+B1992)^(1-Inputs!$C$8)+T1992/(1+B1992)^(2-Inputs!$C$8)+U1992/(1+B1992)^(3-Inputs!$C$8)+V1992/(1+B1992)^(4-Inputs!$C$8)+W1992/(1+B1992)^(5-Inputs!$C$8)+X1992/(1+B1992)^(6-Inputs!$C$8)+Y1992/(1+B1992)^(7-Inputs!$C$8)+Z1992/(1+B1992)^(8-Inputs!$C$8)+AA1992/(1+B1992)^(9-Inputs!$C$8)+AB1992/(1+B1992)^(10-Inputs!$C$8)+AE1992/(1+B1992)^(10-Inputs!$C$8)</x:f>
        <x:v>464951.9253696633</x:v>
      </x:c>
      <x:c r="AL1992" s="25" t="n">
        <x:f>(AK1992+AI1992)/Inputs!$C$13</x:f>
        <x:v>390.78299962854544</x:v>
      </x:c>
      <x:c r="AM1992" s="26" t="n">
        <x:f>IF(AL1992&gt;=Inputs!$C$7,1,0)</x:f>
        <x:v>1</x:v>
      </x:c>
      <x:c r="AN1992" s="26" t="n">
        <x:f>IF(Inputs!$C$7&lt;=(1-Inputs!$C$16)*AL1992,1,0)</x:f>
        <x:v>1</x:v>
      </x:c>
    </x:row>
    <x:row r="1993" ht="20" customHeight="1">
      <x:c r="A1993" s="16" t="n">
        <x:v>1988</x:v>
      </x:c>
      <x:c r="B1993" s="19" t="n">
        <x:v>0.08974847402348742</x:v>
      </x:c>
      <x:c r="C1993" s="24" t="n">
        <x:v>0.5682150643930015</x:v>
      </x:c>
      <x:c r="D1993" s="19" t="n">
        <x:v>0.024150231781966625</x:v>
      </x:c>
      <x:c r="E1993" s="19" t="n">
        <x:v>0.028873874640907786</x:v>
      </x:c>
      <x:c r="F1993" s="19" t="n">
        <x:v>-0.19038743133225922</x:v>
      </x:c>
      <x:c r="G1993" s="19" t="n">
        <x:v>-0.07163140538000731</x:v>
      </x:c>
      <x:c r="H1993" s="19" t="n">
        <x:v>0.9880214115836736</x:v>
      </x:c>
      <x:c r="I1993" s="19" t="n">
        <x:v>0.0709697459288634</x:v>
      </x:c>
      <x:c r="J1993" s="19" t="n">
        <x:v>0.0675480744104891</x:v>
      </x:c>
      <x:c r="K1993" s="19" t="n">
        <x:v>0.0676367282527201</x:v>
      </x:c>
      <x:c r="L1993" s="19" t="n">
        <x:v>0.06576659476438067</x:v>
      </x:c>
      <x:c r="M1993" s="19" t="n">
        <x:v>0.06026068032289572</x:v>
      </x:c>
      <x:c r="N1993" s="19" t="n">
        <x:v>0.06854298130273606</x:v>
      </x:c>
      <x:c r="O1993" s="19" t="n">
        <x:v>0.06999222263304432</x:v>
      </x:c>
      <x:c r="P1993" s="19" t="n">
        <x:v>0.06963613486915052</x:v>
      </x:c>
      <x:c r="Q1993" s="19" t="n">
        <x:v>0.06503175742575991</x:v>
      </x:c>
      <x:c r="R1993" s="19" t="n">
        <x:v>0.06864216623442077</x:v>
      </x:c>
      <x:c r="S1993" s="21" t="n">
        <x:v>9220.00974129576</x:v>
      </x:c>
      <x:c r="T1993" s="21" t="n">
        <x:v>14722.985479991874</x:v>
      </x:c>
      <x:c r="U1993" s="21" t="n">
        <x:v>18147.061689853163</x:v>
      </x:c>
      <x:c r="V1993" s="21" t="n">
        <x:v>21848.92994644829</x:v>
      </x:c>
      <x:c r="W1993" s="21" t="n">
        <x:v>25846.11931722873</x:v>
      </x:c>
      <x:c r="X1993" s="21" t="n">
        <x:v>27146.81782677929</x:v>
      </x:c>
      <x:c r="Y1993" s="21" t="n">
        <x:v>28095.51820206227</x:v>
      </x:c>
      <x:c r="Z1993" s="21" t="n">
        <x:v>28872.76913374938</x:v>
      </x:c>
      <x:c r="AA1993" s="21" t="n">
        <x:v>29451.29457477444</x:v>
      </x:c>
      <x:c r="AB1993" s="21" t="n">
        <x:v>29814.891239273802</x:v>
      </x:c>
      <x:c r="AC1993" s="21" t="n">
        <x:v>38888.988572965834</x:v>
      </x:c>
      <x:c r="AD1993" s="25" t="n">
        <x:f>AC1993*(1+Inputs!$C$14)*(1-Inputs!$C$14/Inputs!$C$15)</x:f>
        <x:v>30858.412432648383</x:v>
      </x:c>
      <x:c r="AE1993" s="25" t="n">
        <x:f>AD1993/(B1993-Inputs!$C$14)</x:f>
        <x:v>563639.6809783218</x:v>
      </x:c>
      <x:c r="AF1993" s="25" t="n">
        <x:f>S1993/(1+B1993)^1+T1993/(1+B1993)^2+U1993/(1+B1993)^3+V1993/(1+B1993)^4+W1993/(1+B1993)^5+X1993/(1+B1993)^6+Y1993/(1+B1993)^7+Z1993/(1+B1993)^8+AA1993/(1+B1993)^9+AB1993/(1+B1993)^10+AE1993/(1+B1993)^10</x:f>
        <x:v>378160.7460175882</x:v>
      </x:c>
      <x:c r="AG1993" s="25" t="n">
        <x:f>(AF1993+Inputs!$C$12)/Inputs!$C$13</x:f>
        <x:v>327.55290374658534</x:v>
      </x:c>
      <x:c r="AH1993" s="25" t="n">
        <x:f>(S1993+Inputs!$C$11)*Inputs!$C$8-Inputs!$C$11</x:f>
        <x:v>2444.355248661849</x:v>
      </x:c>
      <x:c r="AI1993" s="25" t="n">
        <x:f>Inputs!$C$12+AH1993-Inputs!$C$10*Inputs!$C$13</x:f>
        <x:v>24762.270663861847</x:v>
      </x:c>
      <x:c r="AJ1993" s="25" t="n">
        <x:f>(S1993+Inputs!$C$11)*(1-Inputs!$C$8)</x:f>
        <x:v>6775.654492633911</x:v>
      </x:c>
      <x:c r="AK1993" s="25" t="n">
        <x:f>AJ1993/(1+B1993)^(1-Inputs!$C$8)+T1993/(1+B1993)^(2-Inputs!$C$8)+U1993/(1+B1993)^(3-Inputs!$C$8)+V1993/(1+B1993)^(4-Inputs!$C$8)+W1993/(1+B1993)^(5-Inputs!$C$8)+X1993/(1+B1993)^(6-Inputs!$C$8)+Y1993/(1+B1993)^(7-Inputs!$C$8)+Z1993/(1+B1993)^(8-Inputs!$C$8)+AA1993/(1+B1993)^(9-Inputs!$C$8)+AB1993/(1+B1993)^(10-Inputs!$C$8)+AE1993/(1+B1993)^(10-Inputs!$C$8)</x:f>
        <x:v>391363.10163586005</x:v>
      </x:c>
      <x:c r="AL1993" s="25" t="n">
        <x:f>(AK1993+AI1993)/Inputs!$C$13</x:f>
        <x:v>332.0378433279444</x:v>
      </x:c>
      <x:c r="AM1993" s="26" t="n">
        <x:f>IF(AL1993&gt;=Inputs!$C$7,1,0)</x:f>
        <x:v>1</x:v>
      </x:c>
      <x:c r="AN1993" s="26" t="n">
        <x:f>IF(Inputs!$C$7&lt;=(1-Inputs!$C$16)*AL1993,1,0)</x:f>
        <x:v>0</x:v>
      </x:c>
    </x:row>
    <x:row r="1994" ht="20" customHeight="1">
      <x:c r="A1994" s="16" t="n">
        <x:v>1989</x:v>
      </x:c>
      <x:c r="B1994" s="19" t="n">
        <x:v>0.08808957205128251</x:v>
      </x:c>
      <x:c r="C1994" s="24" t="n">
        <x:v>0.520245703302777</x:v>
      </x:c>
      <x:c r="D1994" s="19" t="n">
        <x:v>0.04051634344741189</x:v>
      </x:c>
      <x:c r="E1994" s="19" t="n">
        <x:v>0.050977267265608084</x:v>
      </x:c>
      <x:c r="F1994" s="19" t="n">
        <x:v>-0.10713155793293824</x:v>
      </x:c>
      <x:c r="G1994" s="19" t="n">
        <x:v>-0.05117094397543667</x:v>
      </x:c>
      <x:c r="H1994" s="19" t="n">
        <x:v>0.8449034951596275</x:v>
      </x:c>
      <x:c r="I1994" s="19" t="n">
        <x:v>0.06994947411122325</x:v>
      </x:c>
      <x:c r="J1994" s="19" t="n">
        <x:v>0.06461138870709761</x:v>
      </x:c>
      <x:c r="K1994" s="19" t="n">
        <x:v>0.055799057265311376</x:v>
      </x:c>
      <x:c r="L1994" s="19" t="n">
        <x:v>0.0602256597064968</x:v>
      </x:c>
      <x:c r="M1994" s="19" t="n">
        <x:v>0.06840089200053512</x:v>
      </x:c>
      <x:c r="N1994" s="19" t="n">
        <x:v>0.06494364264826913</x:v>
      </x:c>
      <x:c r="O1994" s="19" t="n">
        <x:v>0.061240931750036226</x:v>
      </x:c>
      <x:c r="P1994" s="19" t="n">
        <x:v>0.06088702406635661</x:v>
      </x:c>
      <x:c r="Q1994" s="19" t="n">
        <x:v>0.06243236813413773</x:v>
      </x:c>
      <x:c r="R1994" s="19" t="n">
        <x:v>0.07280233320038519</x:v>
      </x:c>
      <x:c r="S1994" s="21" t="n">
        <x:v>10856.113231814774</x:v>
      </x:c>
      <x:c r="T1994" s="21" t="n">
        <x:v>16901.05243213015</x:v>
      </x:c>
      <x:c r="U1994" s="21" t="n">
        <x:v>20411.84543254282</x:v>
      </x:c>
      <x:c r="V1994" s="21" t="n">
        <x:v>24186.489938431678</x:v>
      </x:c>
      <x:c r="W1994" s="21" t="n">
        <x:v>28467.864483878267</x:v>
      </x:c>
      <x:c r="X1994" s="21" t="n">
        <x:v>30403.283890833984</x:v>
      </x:c>
      <x:c r="Y1994" s="21" t="n">
        <x:v>31906.336012141935</x:v>
      </x:c>
      <x:c r="Z1994" s="21" t="n">
        <x:v>33052.059755883965</x:v>
      </x:c>
      <x:c r="AA1994" s="21" t="n">
        <x:v>33805.512151302624</x:v>
      </x:c>
      <x:c r="AB1994" s="21" t="n">
        <x:v>34134.53966373706</x:v>
      </x:c>
      <x:c r="AC1994" s="21" t="n">
        <x:v>44523.31260487441</x:v>
      </x:c>
      <x:c r="AD1994" s="25" t="n">
        <x:f>AC1994*(1+Inputs!$C$14)*(1-Inputs!$C$14/Inputs!$C$15)</x:f>
        <x:v>35329.24855196784</x:v>
      </x:c>
      <x:c r="AE1994" s="25" t="n">
        <x:f>AD1994/(B1994-Inputs!$C$14)</x:f>
        <x:v>665464.933826197</x:v>
      </x:c>
      <x:c r="AF1994" s="25" t="n">
        <x:f>S1994/(1+B1994)^1+T1994/(1+B1994)^2+U1994/(1+B1994)^3+V1994/(1+B1994)^4+W1994/(1+B1994)^5+X1994/(1+B1994)^6+Y1994/(1+B1994)^7+Z1994/(1+B1994)^8+AA1994/(1+B1994)^9+AB1994/(1+B1994)^10+AE1994/(1+B1994)^10</x:f>
        <x:v>445390.29101035604</x:v>
      </x:c>
      <x:c r="AG1994" s="25" t="n">
        <x:f>(AF1994+Inputs!$C$12)/Inputs!$C$13</x:f>
        <x:v>381.19720090623866</x:v>
      </x:c>
      <x:c r="AH1994" s="25" t="n">
        <x:f>(S1994+Inputs!$C$11)*Inputs!$C$8-Inputs!$C$11</x:f>
        <x:v>3210.8585277817165</x:v>
      </x:c>
      <x:c r="AI1994" s="25" t="n">
        <x:f>Inputs!$C$12+AH1994-Inputs!$C$10*Inputs!$C$13</x:f>
        <x:v>25528.773942981716</x:v>
      </x:c>
      <x:c r="AJ1994" s="25" t="n">
        <x:f>(S1994+Inputs!$C$11)*(1-Inputs!$C$8)</x:f>
        <x:v>7645.254704033058</x:v>
      </x:c>
      <x:c r="AK1994" s="25" t="n">
        <x:f>AJ1994/(1+B1994)^(1-Inputs!$C$8)+T1994/(1+B1994)^(2-Inputs!$C$8)+U1994/(1+B1994)^(3-Inputs!$C$8)+V1994/(1+B1994)^(4-Inputs!$C$8)+W1994/(1+B1994)^(5-Inputs!$C$8)+X1994/(1+B1994)^(6-Inputs!$C$8)+Y1994/(1+B1994)^(7-Inputs!$C$8)+Z1994/(1+B1994)^(8-Inputs!$C$8)+AA1994/(1+B1994)^(9-Inputs!$C$8)+AB1994/(1+B1994)^(10-Inputs!$C$8)+AE1994/(1+B1994)^(10-Inputs!$C$8)</x:f>
        <x:v>460289.3313482217</x:v>
      </x:c>
      <x:c r="AL1994" s="25" t="n">
        <x:f>(AK1994+AI1994)/Inputs!$C$13</x:f>
        <x:v>387.64758572417196</x:v>
      </x:c>
      <x:c r="AM1994" s="26" t="n">
        <x:f>IF(AL1994&gt;=Inputs!$C$7,1,0)</x:f>
        <x:v>1</x:v>
      </x:c>
      <x:c r="AN1994" s="26" t="n">
        <x:f>IF(Inputs!$C$7&lt;=(1-Inputs!$C$16)*AL1994,1,0)</x:f>
        <x:v>1</x:v>
      </x:c>
    </x:row>
    <x:row r="1995" ht="20" customHeight="1">
      <x:c r="A1995" s="16" t="n">
        <x:v>1990</x:v>
      </x:c>
      <x:c r="B1995" s="19" t="n">
        <x:v>0.0869767706778012</x:v>
      </x:c>
      <x:c r="C1995" s="24" t="n">
        <x:v>0.6532780776300058</x:v>
      </x:c>
      <x:c r="D1995" s="19" t="n">
        <x:v>0.03582517264126608</x:v>
      </x:c>
      <x:c r="E1995" s="19" t="n">
        <x:v>0.06326325570721253</x:v>
      </x:c>
      <x:c r="F1995" s="19" t="n">
        <x:v>-0.14918351640049993</x:v>
      </x:c>
      <x:c r="G1995" s="19" t="n">
        <x:v>-0.07233400970527384</x:v>
      </x:c>
      <x:c r="H1995" s="19" t="n">
        <x:v>0.49302823061808</x:v>
      </x:c>
      <x:c r="I1995" s="19" t="n">
        <x:v>0.05645011440114217</x:v>
      </x:c>
      <x:c r="J1995" s="19" t="n">
        <x:v>0.06440365673525207</x:v>
      </x:c>
      <x:c r="K1995" s="19" t="n">
        <x:v>0.06645566610594528</x:v>
      </x:c>
      <x:c r="L1995" s="19" t="n">
        <x:v>0.06845281569661552</x:v>
      </x:c>
      <x:c r="M1995" s="19" t="n">
        <x:v>0.06475268522109104</x:v>
      </x:c>
      <x:c r="N1995" s="19" t="n">
        <x:v>0.06261566569291631</x:v>
      </x:c>
      <x:c r="O1995" s="19" t="n">
        <x:v>0.07209432596846568</x:v>
      </x:c>
      <x:c r="P1995" s="19" t="n">
        <x:v>0.058863982608962716</x:v>
      </x:c>
      <x:c r="Q1995" s="19" t="n">
        <x:v>0.06802491527281404</x:v>
      </x:c>
      <x:c r="R1995" s="19" t="n">
        <x:v>0.06325319723366761</x:v>
      </x:c>
      <x:c r="S1995" s="21" t="n">
        <x:v>10008.185809438688</x:v>
      </x:c>
      <x:c r="T1995" s="21" t="n">
        <x:v>15961.453330458193</x:v>
      </x:c>
      <x:c r="U1995" s="21" t="n">
        <x:v>19694.700426615564</x:v>
      </x:c>
      <x:c r="V1995" s="21" t="n">
        <x:v>23752.972494213427</x:v>
      </x:c>
      <x:c r="W1995" s="21" t="n">
        <x:v>28407.60313004001</x:v>
      </x:c>
      <x:c r="X1995" s="21" t="n">
        <x:v>30452.98733984526</x:v>
      </x:c>
      <x:c r="Y1995" s="21" t="n">
        <x:v>32090.268881537253</x:v>
      </x:c>
      <x:c r="Z1995" s="21" t="n">
        <x:v>33370.2134953655</x:v>
      </x:c>
      <x:c r="AA1995" s="21" t="n">
        <x:v>34185.58757280348</x:v>
      </x:c>
      <x:c r="AB1995" s="21" t="n">
        <x:v>34537.752949128044</x:v>
      </x:c>
      <x:c r="AC1995" s="21" t="n">
        <x:v>45049.24297712353</x:v>
      </x:c>
      <x:c r="AD1995" s="25" t="n">
        <x:f>AC1995*(1+Inputs!$C$14)*(1-Inputs!$C$14/Inputs!$C$15)</x:f>
        <x:v>35746.574302347515</x:v>
      </x:c>
      <x:c r="AE1995" s="25" t="n">
        <x:f>AD1995/(B1995-Inputs!$C$14)</x:f>
        <x:v>687741.3474557116</x:v>
      </x:c>
      <x:c r="AF1995" s="25" t="n">
        <x:f>S1995/(1+B1995)^1+T1995/(1+B1995)^2+U1995/(1+B1995)^3+V1995/(1+B1995)^4+W1995/(1+B1995)^5+X1995/(1+B1995)^6+Y1995/(1+B1995)^7+Z1995/(1+B1995)^8+AA1995/(1+B1995)^9+AB1995/(1+B1995)^10+AE1995/(1+B1995)^10</x:f>
        <x:v>457103.88569906633</x:v>
      </x:c>
      <x:c r="AG1995" s="25" t="n">
        <x:f>(AF1995+Inputs!$C$12)/Inputs!$C$13</x:f>
        <x:v>390.543799256064</x:v>
      </x:c>
      <x:c r="AH1995" s="25" t="n">
        <x:f>(S1995+Inputs!$C$11)*Inputs!$C$8-Inputs!$C$11</x:f>
        <x:v>2813.610338120591</x:v>
      </x:c>
      <x:c r="AI1995" s="25" t="n">
        <x:f>Inputs!$C$12+AH1995-Inputs!$C$10*Inputs!$C$13</x:f>
        <x:v>25131.525753320588</x:v>
      </x:c>
      <x:c r="AJ1995" s="25" t="n">
        <x:f>(S1995+Inputs!$C$11)*(1-Inputs!$C$8)</x:f>
        <x:v>7194.575471318098</x:v>
      </x:c>
      <x:c r="AK1995" s="25" t="n">
        <x:f>AJ1995/(1+B1995)^(1-Inputs!$C$8)+T1995/(1+B1995)^(2-Inputs!$C$8)+U1995/(1+B1995)^(3-Inputs!$C$8)+V1995/(1+B1995)^(4-Inputs!$C$8)+W1995/(1+B1995)^(5-Inputs!$C$8)+X1995/(1+B1995)^(6-Inputs!$C$8)+Y1995/(1+B1995)^(7-Inputs!$C$8)+Z1995/(1+B1995)^(8-Inputs!$C$8)+AA1995/(1+B1995)^(9-Inputs!$C$8)+AB1995/(1+B1995)^(10-Inputs!$C$8)+AE1995/(1+B1995)^(10-Inputs!$C$8)</x:f>
        <x:v>472625.9460503636</x:v>
      </x:c>
      <x:c r="AL1995" s="25" t="n">
        <x:f>(AK1995+AI1995)/Inputs!$C$13</x:f>
        <x:v>397.17433360209424</x:v>
      </x:c>
      <x:c r="AM1995" s="26" t="n">
        <x:f>IF(AL1995&gt;=Inputs!$C$7,1,0)</x:f>
        <x:v>1</x:v>
      </x:c>
      <x:c r="AN1995" s="26" t="n">
        <x:f>IF(Inputs!$C$7&lt;=(1-Inputs!$C$16)*AL1995,1,0)</x:f>
        <x:v>1</x:v>
      </x:c>
    </x:row>
    <x:row r="1996" ht="20" customHeight="1">
      <x:c r="A1996" s="16" t="n">
        <x:v>1991</x:v>
      </x:c>
      <x:c r="B1996" s="19" t="n">
        <x:v>0.08259802998436648</x:v>
      </x:c>
      <x:c r="C1996" s="24" t="n">
        <x:v>0.4761357669895858</x:v>
      </x:c>
      <x:c r="D1996" s="19" t="n">
        <x:v>0.039412689697319085</x:v>
      </x:c>
      <x:c r="E1996" s="19" t="n">
        <x:v>0.04014181688278001</x:v>
      </x:c>
      <x:c r="F1996" s="19" t="n">
        <x:v>-0.17167775377399608</x:v>
      </x:c>
      <x:c r="G1996" s="19" t="n">
        <x:v>-0.08095314236292495</x:v>
      </x:c>
      <x:c r="H1996" s="19" t="n">
        <x:v>0.8063705612535443</x:v>
      </x:c>
      <x:c r="I1996" s="19" t="n">
        <x:v>0.05901714173053847</x:v>
      </x:c>
      <x:c r="J1996" s="19" t="n">
        <x:v>0.0580554356246796</x:v>
      </x:c>
      <x:c r="K1996" s="19" t="n">
        <x:v>0.05258797613469256</x:v>
      </x:c>
      <x:c r="L1996" s="19" t="n">
        <x:v>0.058225859534203436</x:v>
      </x:c>
      <x:c r="M1996" s="19" t="n">
        <x:v>0.04947193591005203</x:v>
      </x:c>
      <x:c r="N1996" s="19" t="n">
        <x:v>0.05470999616067843</x:v>
      </x:c>
      <x:c r="O1996" s="19" t="n">
        <x:v>0.06679608698973084</x:v>
      </x:c>
      <x:c r="P1996" s="19" t="n">
        <x:v>0.05645859528066808</x:v>
      </x:c>
      <x:c r="Q1996" s="19" t="n">
        <x:v>0.05210275840988857</x:v>
      </x:c>
      <x:c r="R1996" s="19" t="n">
        <x:v>0.06189975840768171</x:v>
      </x:c>
      <x:c r="S1996" s="21" t="n">
        <x:v>9538.846084762976</x:v>
      </x:c>
      <x:c r="T1996" s="21" t="n">
        <x:v>15175.353598791971</x:v>
      </x:c>
      <x:c r="U1996" s="21" t="n">
        <x:v>18675.495771712383</x:v>
      </x:c>
      <x:c r="V1996" s="21" t="n">
        <x:v>22424.578469386346</x:v>
      </x:c>
      <x:c r="W1996" s="21" t="n">
        <x:v>26597.04624977038</x:v>
      </x:c>
      <x:c r="X1996" s="21" t="n">
        <x:v>28235.07214972924</x:v>
      </x:c>
      <x:c r="Y1996" s="21" t="n">
        <x:v>29495.685816372905</x:v>
      </x:c>
      <x:c r="Z1996" s="21" t="n">
        <x:v>30516.747422122466</x:v>
      </x:c>
      <x:c r="AA1996" s="21" t="n">
        <x:v>31206.60727834424</x:v>
      </x:c>
      <x:c r="AB1996" s="21" t="n">
        <x:v>31566.499614876448</x:v>
      </x:c>
      <x:c r="AC1996" s="21" t="n">
        <x:v>41173.69514983884</x:v>
      </x:c>
      <x:c r="AD1996" s="25" t="n">
        <x:f>AC1996*(1+Inputs!$C$14)*(1-Inputs!$C$14/Inputs!$C$15)</x:f>
        <x:v>32671.327101397113</x:v>
      </x:c>
      <x:c r="AE1996" s="25" t="n">
        <x:f>AD1996/(B1996-Inputs!$C$14)</x:f>
        <x:v>686400.8260872976</x:v>
      </x:c>
      <x:c r="AF1996" s="25" t="n">
        <x:f>S1996/(1+B1996)^1+T1996/(1+B1996)^2+U1996/(1+B1996)^3+V1996/(1+B1996)^4+W1996/(1+B1996)^5+X1996/(1+B1996)^6+Y1996/(1+B1996)^7+Z1996/(1+B1996)^8+AA1996/(1+B1996)^9+AB1996/(1+B1996)^10+AE1996/(1+B1996)^10</x:f>
        <x:v>461263.0587827276</x:v>
      </x:c>
      <x:c r="AG1996" s="25" t="n">
        <x:f>(AF1996+Inputs!$C$12)/Inputs!$C$13</x:f>
        <x:v>393.86251749017305</x:v>
      </x:c>
      <x:c r="AH1996" s="25" t="n">
        <x:f>(S1996+Inputs!$C$11)*Inputs!$C$8-Inputs!$C$11</x:f>
        <x:v>2593.7278917656686</x:v>
      </x:c>
      <x:c r="AI1996" s="25" t="n">
        <x:f>Inputs!$C$12+AH1996-Inputs!$C$10*Inputs!$C$13</x:f>
        <x:v>24911.643306965663</x:v>
      </x:c>
      <x:c r="AJ1996" s="25" t="n">
        <x:f>(S1996+Inputs!$C$11)*(1-Inputs!$C$8)</x:f>
        <x:v>6945.118192997308</x:v>
      </x:c>
      <x:c r="AK1996" s="25" t="n">
        <x:f>AJ1996/(1+B1996)^(1-Inputs!$C$8)+T1996/(1+B1996)^(2-Inputs!$C$8)+U1996/(1+B1996)^(3-Inputs!$C$8)+V1996/(1+B1996)^(4-Inputs!$C$8)+W1996/(1+B1996)^(5-Inputs!$C$8)+X1996/(1+B1996)^(6-Inputs!$C$8)+Y1996/(1+B1996)^(7-Inputs!$C$8)+Z1996/(1+B1996)^(8-Inputs!$C$8)+AA1996/(1+B1996)^(9-Inputs!$C$8)+AB1996/(1+B1996)^(10-Inputs!$C$8)+AE1996/(1+B1996)^(10-Inputs!$C$8)</x:f>
        <x:v>476249.68197936425</x:v>
      </x:c>
      <x:c r="AL1996" s="25" t="n">
        <x:f>(AK1996+AI1996)/Inputs!$C$13</x:f>
        <x:v>399.89036161820843</x:v>
      </x:c>
      <x:c r="AM1996" s="26" t="n">
        <x:f>IF(AL1996&gt;=Inputs!$C$7,1,0)</x:f>
        <x:v>1</x:v>
      </x:c>
      <x:c r="AN1996" s="26" t="n">
        <x:f>IF(Inputs!$C$7&lt;=(1-Inputs!$C$16)*AL1996,1,0)</x:f>
        <x:v>1</x:v>
      </x:c>
    </x:row>
    <x:row r="1997" ht="20" customHeight="1">
      <x:c r="A1997" s="16" t="n">
        <x:v>1992</x:v>
      </x:c>
      <x:c r="B1997" s="19" t="n">
        <x:v>0.08643150901351264</x:v>
      </x:c>
      <x:c r="C1997" s="24" t="n">
        <x:v>0.7926925517710686</x:v>
      </x:c>
      <x:c r="D1997" s="19" t="n">
        <x:v>0.03734215902315583</x:v>
      </x:c>
      <x:c r="E1997" s="19" t="n">
        <x:v>0.040616638304569797</x:v>
      </x:c>
      <x:c r="F1997" s="19" t="n">
        <x:v>-0.17982165306232106</x:v>
      </x:c>
      <x:c r="G1997" s="19" t="n">
        <x:v>-0.0867215925441866</x:v>
      </x:c>
      <x:c r="H1997" s="19" t="n">
        <x:v>0.8469308802669104</x:v>
      </x:c>
      <x:c r="I1997" s="19" t="n">
        <x:v>0.0786842743101181</x:v>
      </x:c>
      <x:c r="J1997" s="19" t="n">
        <x:v>0.07556118000706988</x:v>
      </x:c>
      <x:c r="K1997" s="19" t="n">
        <x:v>0.06974084104570352</x:v>
      </x:c>
      <x:c r="L1997" s="19" t="n">
        <x:v>0.07748405505478673</x:v>
      </x:c>
      <x:c r="M1997" s="19" t="n">
        <x:v>0.07754260137361713</x:v>
      </x:c>
      <x:c r="N1997" s="19" t="n">
        <x:v>0.07654790347959875</x:v>
      </x:c>
      <x:c r="O1997" s="19" t="n">
        <x:v>0.07806747487804955</x:v>
      </x:c>
      <x:c r="P1997" s="19" t="n">
        <x:v>0.07359727127956489</x:v>
      </x:c>
      <x:c r="Q1997" s="19" t="n">
        <x:v>0.07800269638170107</x:v>
      </x:c>
      <x:c r="R1997" s="19" t="n">
        <x:v>0.07368119523772179</x:v>
      </x:c>
      <x:c r="S1997" s="21" t="n">
        <x:v>9369.526714096679</x:v>
      </x:c>
      <x:c r="T1997" s="21" t="n">
        <x:v>15320.031120986638</x:v>
      </x:c>
      <x:c r="U1997" s="21" t="n">
        <x:v>19322.104222481183</x:v>
      </x:c>
      <x:c r="V1997" s="21" t="n">
        <x:v>23704.35501534761</x:v>
      </x:c>
      <x:c r="W1997" s="21" t="n">
        <x:v>28664.596786854432</x:v>
      </x:c>
      <x:c r="X1997" s="21" t="n">
        <x:v>30535.85042009668</x:v>
      </x:c>
      <x:c r="Y1997" s="21" t="n">
        <x:v>31931.03217056958</x:v>
      </x:c>
      <x:c r="Z1997" s="21" t="n">
        <x:v>33011.35934738544</x:v>
      </x:c>
      <x:c r="AA1997" s="21" t="n">
        <x:v>33723.775715360025</x:v>
      </x:c>
      <x:c r="AB1997" s="21" t="n">
        <x:v>34056.38004686455</x:v>
      </x:c>
      <x:c r="AC1997" s="21" t="n">
        <x:v>44421.36527851898</x:v>
      </x:c>
      <x:c r="AD1997" s="25" t="n">
        <x:f>AC1997*(1+Inputs!$C$14)*(1-Inputs!$C$14/Inputs!$C$15)</x:f>
        <x:v>35248.3533485048</x:v>
      </x:c>
      <x:c r="AE1997" s="25" t="n">
        <x:f>AD1997/(B1997-Inputs!$C$14)</x:f>
        <x:v>685345.5017087673</x:v>
      </x:c>
      <x:c r="AF1997" s="25" t="n">
        <x:f>S1997/(1+B1997)^1+T1997/(1+B1997)^2+U1997/(1+B1997)^3+V1997/(1+B1997)^4+W1997/(1+B1997)^5+X1997/(1+B1997)^6+Y1997/(1+B1997)^7+Z1997/(1+B1997)^8+AA1997/(1+B1997)^9+AB1997/(1+B1997)^10+AE1997/(1+B1997)^10</x:f>
        <x:v>456079.42150017974</x:v>
      </x:c>
      <x:c r="AG1997" s="25" t="n">
        <x:f>(AF1997+Inputs!$C$12)/Inputs!$C$13</x:f>
        <x:v>389.72635118438046</x:v>
      </x:c>
      <x:c r="AH1997" s="25" t="n">
        <x:f>(S1997+Inputs!$C$11)*Inputs!$C$8-Inputs!$C$11</x:f>
        <x:v>2514.4029263302255</x:v>
      </x:c>
      <x:c r="AI1997" s="25" t="n">
        <x:f>Inputs!$C$12+AH1997-Inputs!$C$10*Inputs!$C$13</x:f>
        <x:v>24832.31834153022</x:v>
      </x:c>
      <x:c r="AJ1997" s="25" t="n">
        <x:f>(S1997+Inputs!$C$11)*(1-Inputs!$C$8)</x:f>
        <x:v>6855.123787766454</x:v>
      </x:c>
      <x:c r="AK1997" s="25" t="n">
        <x:f>AJ1997/(1+B1997)^(1-Inputs!$C$8)+T1997/(1+B1997)^(2-Inputs!$C$8)+U1997/(1+B1997)^(3-Inputs!$C$8)+V1997/(1+B1997)^(4-Inputs!$C$8)+W1997/(1+B1997)^(5-Inputs!$C$8)+X1997/(1+B1997)^(6-Inputs!$C$8)+Y1997/(1+B1997)^(7-Inputs!$C$8)+Z1997/(1+B1997)^(8-Inputs!$C$8)+AA1997/(1+B1997)^(9-Inputs!$C$8)+AB1997/(1+B1997)^(10-Inputs!$C$8)+AE1997/(1+B1997)^(10-Inputs!$C$8)</x:f>
        <x:v>471734.7842521694</x:v>
      </x:c>
      <x:c r="AL1997" s="25" t="n">
        <x:f>(AK1997+AI1997)/Inputs!$C$13</x:f>
        <x:v>396.2245053734935</x:v>
      </x:c>
      <x:c r="AM1997" s="26" t="n">
        <x:f>IF(AL1997&gt;=Inputs!$C$7,1,0)</x:f>
        <x:v>1</x:v>
      </x:c>
      <x:c r="AN1997" s="26" t="n">
        <x:f>IF(Inputs!$C$7&lt;=(1-Inputs!$C$16)*AL1997,1,0)</x:f>
        <x:v>1</x:v>
      </x:c>
    </x:row>
    <x:row r="1998" ht="20" customHeight="1">
      <x:c r="A1998" s="16" t="n">
        <x:v>1993</x:v>
      </x:c>
      <x:c r="B1998" s="19" t="n">
        <x:v>0.09290265320703277</x:v>
      </x:c>
      <x:c r="C1998" s="24" t="n">
        <x:v>0.4836166047161612</x:v>
      </x:c>
      <x:c r="D1998" s="19" t="n">
        <x:v>0.034910461147835296</x:v>
      </x:c>
      <x:c r="E1998" s="19" t="n">
        <x:v>0.059028155111917335</x:v>
      </x:c>
      <x:c r="F1998" s="19" t="n">
        <x:v>-0.22622931678683816</x:v>
      </x:c>
      <x:c r="G1998" s="19" t="n">
        <x:v>-0.07250831508120939</x:v>
      </x:c>
      <x:c r="H1998" s="19" t="n">
        <x:v>0.4640097918846493</x:v>
      </x:c>
      <x:c r="I1998" s="19" t="n">
        <x:v>0.07412454255102716</x:v>
      </x:c>
      <x:c r="J1998" s="19" t="n">
        <x:v>0.07203003302795992</x:v>
      </x:c>
      <x:c r="K1998" s="19" t="n">
        <x:v>0.07522292095356875</x:v>
      </x:c>
      <x:c r="L1998" s="19" t="n">
        <x:v>0.07173679792910775</x:v>
      </x:c>
      <x:c r="M1998" s="19" t="n">
        <x:v>0.07650542640208301</x:v>
      </x:c>
      <x:c r="N1998" s="19" t="n">
        <x:v>0.07294146145307764</x:v>
      </x:c>
      <x:c r="O1998" s="19" t="n">
        <x:v>0.07338525187419578</x:v>
      </x:c>
      <x:c r="P1998" s="19" t="n">
        <x:v>0.06754577922444355</x:v>
      </x:c>
      <x:c r="Q1998" s="19" t="n">
        <x:v>0.07754160512939848</x:v>
      </x:c>
      <x:c r="R1998" s="19" t="n">
        <x:v>0.0785986965288214</x:v>
      </x:c>
      <x:c r="S1998" s="21" t="n">
        <x:v>8610.340121060026</x:v>
      </x:c>
      <x:c r="T1998" s="21" t="n">
        <x:v>13989.479628737705</x:v>
      </x:c>
      <x:c r="U1998" s="21" t="n">
        <x:v>17568.8487073555</x:v>
      </x:c>
      <x:c r="V1998" s="21" t="n">
        <x:v>21514.9388520044</x:v>
      </x:c>
      <x:c r="W1998" s="21" t="n">
        <x:v>26009.30079480346</x:v>
      </x:c>
      <x:c r="X1998" s="21" t="n">
        <x:v>27972.659004174307</x:v>
      </x:c>
      <x:c r="Y1998" s="21" t="n">
        <x:v>29510.802672050042</x:v>
      </x:c>
      <x:c r="Z1998" s="21" t="n">
        <x:v>30723.719162327718</x:v>
      </x:c>
      <x:c r="AA1998" s="21" t="n">
        <x:v>31550.394137147185</x:v>
      </x:c>
      <x:c r="AB1998" s="21" t="n">
        <x:v>31976.4192666745</x:v>
      </x:c>
      <x:c r="AC1998" s="21" t="n">
        <x:v>41708.37295653194</x:v>
      </x:c>
      <x:c r="AD1998" s="25" t="n">
        <x:f>AC1998*(1+Inputs!$C$14)*(1-Inputs!$C$14/Inputs!$C$15)</x:f>
        <x:v>33095.59394100809</x:v>
      </x:c>
      <x:c r="AE1998" s="25" t="n">
        <x:f>AD1998/(B1998-Inputs!$C$14)</x:f>
        <x:v>571573.0127715175</x:v>
      </x:c>
      <x:c r="AF1998" s="25" t="n">
        <x:f>S1998/(1+B1998)^1+T1998/(1+B1998)^2+U1998/(1+B1998)^3+V1998/(1+B1998)^4+W1998/(1+B1998)^5+X1998/(1+B1998)^6+Y1998/(1+B1998)^7+Z1998/(1+B1998)^8+AA1998/(1+B1998)^9+AB1998/(1+B1998)^10+AE1998/(1+B1998)^10</x:f>
        <x:v>374604.16732762783</x:v>
      </x:c>
      <x:c r="AG1998" s="25" t="n">
        <x:f>(AF1998+Inputs!$C$12)/Inputs!$C$13</x:f>
        <x:v>324.7150121003389</x:v>
      </x:c>
      <x:c r="AH1998" s="25" t="n">
        <x:f>(S1998+Inputs!$C$11)*Inputs!$C$8-Inputs!$C$11</x:f>
        <x:v>2158.7292074007246</x:v>
      </x:c>
      <x:c r="AI1998" s="25" t="n">
        <x:f>Inputs!$C$12+AH1998-Inputs!$C$10*Inputs!$C$13</x:f>
        <x:v>24476.644622600725</x:v>
      </x:c>
      <x:c r="AJ1998" s="25" t="n">
        <x:f>(S1998+Inputs!$C$11)*(1-Inputs!$C$8)</x:f>
        <x:v>6451.610913659302</x:v>
      </x:c>
      <x:c r="AK1998" s="25" t="n">
        <x:f>AJ1998/(1+B1998)^(1-Inputs!$C$8)+T1998/(1+B1998)^(2-Inputs!$C$8)+U1998/(1+B1998)^(3-Inputs!$C$8)+V1998/(1+B1998)^(4-Inputs!$C$8)+W1998/(1+B1998)^(5-Inputs!$C$8)+X1998/(1+B1998)^(6-Inputs!$C$8)+Y1998/(1+B1998)^(7-Inputs!$C$8)+Z1998/(1+B1998)^(8-Inputs!$C$8)+AA1998/(1+B1998)^(9-Inputs!$C$8)+AB1998/(1+B1998)^(10-Inputs!$C$8)+AE1998/(1+B1998)^(10-Inputs!$C$8)</x:f>
        <x:v>388464.8628862711</x:v>
      </x:c>
      <x:c r="AL1998" s="25" t="n">
        <x:f>(AK1998+AI1998)/Inputs!$C$13</x:f>
        <x:v>329.4973503203703</x:v>
      </x:c>
      <x:c r="AM1998" s="26" t="n">
        <x:f>IF(AL1998&gt;=Inputs!$C$7,1,0)</x:f>
        <x:v>1</x:v>
      </x:c>
      <x:c r="AN1998" s="26" t="n">
        <x:f>IF(Inputs!$C$7&lt;=(1-Inputs!$C$16)*AL1998,1,0)</x:f>
        <x:v>0</x:v>
      </x:c>
    </x:row>
    <x:row r="1999" ht="20" customHeight="1">
      <x:c r="A1999" s="16" t="n">
        <x:v>1994</x:v>
      </x:c>
      <x:c r="B1999" s="19" t="n">
        <x:v>0.09448739528397519</x:v>
      </x:c>
      <x:c r="C1999" s="24" t="n">
        <x:v>0.39584247340636125</x:v>
      </x:c>
      <x:c r="D1999" s="19" t="n">
        <x:v>0.030672630694526505</x:v>
      </x:c>
      <x:c r="E1999" s="19" t="n">
        <x:v>0.043986838844210466</x:v>
      </x:c>
      <x:c r="F1999" s="19" t="n">
        <x:v>-0.19770638013568376</x:v>
      </x:c>
      <x:c r="G1999" s="19" t="n">
        <x:v>-0.06756126969607237</x:v>
      </x:c>
      <x:c r="H1999" s="19" t="n">
        <x:v>0.6274064145135014</x:v>
      </x:c>
      <x:c r="I1999" s="19" t="n">
        <x:v>0.07119682148940797</x:v>
      </x:c>
      <x:c r="J1999" s="19" t="n">
        <x:v>0.06578908081822078</x:v>
      </x:c>
      <x:c r="K1999" s="19" t="n">
        <x:v>0.07239150015326573</x:v>
      </x:c>
      <x:c r="L1999" s="19" t="n">
        <x:v>0.07583266985800151</x:v>
      </x:c>
      <x:c r="M1999" s="19" t="n">
        <x:v>0.07102355574799163</x:v>
      </x:c>
      <x:c r="N1999" s="19" t="n">
        <x:v>0.07557724212683184</x:v>
      </x:c>
      <x:c r="O1999" s="19" t="n">
        <x:v>0.0668197903402995</x:v>
      </x:c>
      <x:c r="P1999" s="19" t="n">
        <x:v>0.07209462653047581</x:v>
      </x:c>
      <x:c r="Q1999" s="19" t="n">
        <x:v>0.06251721907355545</x:v>
      </x:c>
      <x:c r="R1999" s="19" t="n">
        <x:v>0.07572283658532683</x:v>
      </x:c>
      <x:c r="S1999" s="21" t="n">
        <x:v>9120.585012421141</x:v>
      </x:c>
      <x:c r="T1999" s="21" t="n">
        <x:v>14448.506211846638</x:v>
      </x:c>
      <x:c r="U1999" s="21" t="n">
        <x:v>17676.649306229927</x:v>
      </x:c>
      <x:c r="V1999" s="21" t="n">
        <x:v>21175.528621501096</x:v>
      </x:c>
      <x:c r="W1999" s="21" t="n">
        <x:v>25072.62563378165</x:v>
      </x:c>
      <x:c r="X1999" s="21" t="n">
        <x:v>26669.170940961496</x:v>
      </x:c>
      <x:c r="Y1999" s="21" t="n">
        <x:v>27908.321074294672</x:v>
      </x:c>
      <x:c r="Z1999" s="21" t="n">
        <x:v>28882.062265636974</x:v>
      </x:c>
      <x:c r="AA1999" s="21" t="n">
        <x:v>29595.31689252106</x:v>
      </x:c>
      <x:c r="AB1999" s="21" t="n">
        <x:v>30001.401903572267</x:v>
      </x:c>
      <x:c r="AC1999" s="21" t="n">
        <x:v>39132.26335248557</x:v>
      </x:c>
      <x:c r="AD1999" s="25" t="n">
        <x:f>AC1999*(1+Inputs!$C$14)*(1-Inputs!$C$14/Inputs!$C$15)</x:f>
        <x:v>31051.450970197297</x:v>
      </x:c>
      <x:c r="AE1999" s="25" t="n">
        <x:f>AD1999/(B1999-Inputs!$C$14)</x:f>
        <x:v>521983.7046481339</x:v>
      </x:c>
      <x:c r="AF1999" s="25" t="n">
        <x:f>S1999/(1+B1999)^1+T1999/(1+B1999)^2+U1999/(1+B1999)^3+V1999/(1+B1999)^4+W1999/(1+B1999)^5+X1999/(1+B1999)^6+Y1999/(1+B1999)^7+Z1999/(1+B1999)^8+AA1999/(1+B1999)^9+AB1999/(1+B1999)^10+AE1999/(1+B1999)^10</x:f>
        <x:v>345884.1230006605</x:v>
      </x:c>
      <x:c r="AG1999" s="25" t="n">
        <x:f>(AF1999+Inputs!$C$12)/Inputs!$C$13</x:f>
        <x:v>301.79850132401305</x:v>
      </x:c>
      <x:c r="AH1999" s="25" t="n">
        <x:f>(S1999+Inputs!$C$11)*Inputs!$C$8-Inputs!$C$11</x:f>
        <x:v>2397.775444175384</x:v>
      </x:c>
      <x:c r="AI1999" s="25" t="n">
        <x:f>Inputs!$C$12+AH1999-Inputs!$C$10*Inputs!$C$13</x:f>
        <x:v>24715.690859375383</x:v>
      </x:c>
      <x:c r="AJ1999" s="25" t="n">
        <x:f>(S1999+Inputs!$C$11)*(1-Inputs!$C$8)</x:f>
        <x:v>6722.809568245758</x:v>
      </x:c>
      <x:c r="AK1999" s="25" t="n">
        <x:f>AJ1999/(1+B1999)^(1-Inputs!$C$8)+T1999/(1+B1999)^(2-Inputs!$C$8)+U1999/(1+B1999)^(3-Inputs!$C$8)+V1999/(1+B1999)^(4-Inputs!$C$8)+W1999/(1+B1999)^(5-Inputs!$C$8)+X1999/(1+B1999)^(6-Inputs!$C$8)+Y1999/(1+B1999)^(7-Inputs!$C$8)+Z1999/(1+B1999)^(8-Inputs!$C$8)+AA1999/(1+B1999)^(9-Inputs!$C$8)+AB1999/(1+B1999)^(10-Inputs!$C$8)+AE1999/(1+B1999)^(10-Inputs!$C$8)</x:f>
        <x:v>358542.8790005634</x:v>
      </x:c>
      <x:c r="AL1999" s="25" t="n">
        <x:f>(AK1999+AI1999)/Inputs!$C$13</x:f>
        <x:v>305.81252056312417</x:v>
      </x:c>
      <x:c r="AM1999" s="26" t="n">
        <x:f>IF(AL1999&gt;=Inputs!$C$7,1,0)</x:f>
        <x:v>1</x:v>
      </x:c>
      <x:c r="AN1999" s="26" t="n">
        <x:f>IF(Inputs!$C$7&lt;=(1-Inputs!$C$16)*AL1999,1,0)</x:f>
        <x:v>0</x:v>
      </x:c>
    </x:row>
    <x:row r="2000" ht="20" customHeight="1">
      <x:c r="A2000" s="16" t="n">
        <x:v>1995</x:v>
      </x:c>
      <x:c r="B2000" s="19" t="n">
        <x:v>0.085448190487003</x:v>
      </x:c>
      <x:c r="C2000" s="24" t="n">
        <x:v>0.43397841411891136</x:v>
      </x:c>
      <x:c r="D2000" s="19" t="n">
        <x:v>0.015688157123211966</x:v>
      </x:c>
      <x:c r="E2000" s="19" t="n">
        <x:v>0.05575667650935799</x:v>
      </x:c>
      <x:c r="F2000" s="19" t="n">
        <x:v>-0.1836869945137994</x:v>
      </x:c>
      <x:c r="G2000" s="19" t="n">
        <x:v>-0.07017637027828244</x:v>
      </x:c>
      <x:c r="H2000" s="19" t="n">
        <x:v>0.9176048785123214</x:v>
      </x:c>
      <x:c r="I2000" s="19" t="n">
        <x:v>0.050994666513998935</x:v>
      </x:c>
      <x:c r="J2000" s="19" t="n">
        <x:v>0.05723353487237205</x:v>
      </x:c>
      <x:c r="K2000" s="19" t="n">
        <x:v>0.05784208080969734</x:v>
      </x:c>
      <x:c r="L2000" s="19" t="n">
        <x:v>0.05002314973325042</x:v>
      </x:c>
      <x:c r="M2000" s="19" t="n">
        <x:v>0.0609697354306752</x:v>
      </x:c>
      <x:c r="N2000" s="19" t="n">
        <x:v>0.06051777184020352</x:v>
      </x:c>
      <x:c r="O2000" s="19" t="n">
        <x:v>0.05608718103208617</x:v>
      </x:c>
      <x:c r="P2000" s="19" t="n">
        <x:v>0.051717064418199926</x:v>
      </x:c>
      <x:c r="Q2000" s="19" t="n">
        <x:v>0.05366938156516994</x:v>
      </x:c>
      <x:c r="R2000" s="19" t="n">
        <x:v>0.06265396458753571</x:v>
      </x:c>
      <x:c r="S2000" s="21" t="n">
        <x:v>9387.092446665689</x:v>
      </x:c>
      <x:c r="T2000" s="21" t="n">
        <x:v>14849.642810931173</x:v>
      </x:c>
      <x:c r="U2000" s="21" t="n">
        <x:v>18250.69199787042</x:v>
      </x:c>
      <x:c r="V2000" s="21" t="n">
        <x:v>21933.85830948311</x:v>
      </x:c>
      <x:c r="W2000" s="21" t="n">
        <x:v>25947.781163545747</x:v>
      </x:c>
      <x:c r="X2000" s="21" t="n">
        <x:v>27500.62461135725</x:v>
      </x:c>
      <x:c r="Y2000" s="21" t="n">
        <x:v>28632.627802647916</x:v>
      </x:c>
      <x:c r="Z2000" s="21" t="n">
        <x:v>29523.75022159385</x:v>
      </x:c>
      <x:c r="AA2000" s="21" t="n">
        <x:v>30157.00703476788</x:v>
      </x:c>
      <x:c r="AB2000" s="21" t="n">
        <x:v>30526.764165740187</x:v>
      </x:c>
      <x:c r="AC2000" s="21" t="n">
        <x:v>39817.518477052414</x:v>
      </x:c>
      <x:c r="AD2000" s="25" t="n">
        <x:f>AC2000*(1+Inputs!$C$14)*(1-Inputs!$C$14/Inputs!$C$15)</x:f>
        <x:v>31595.200911541084</x:v>
      </x:c>
      <x:c r="AE2000" s="25" t="n">
        <x:f>AD2000/(B2000-Inputs!$C$14)</x:f>
        <x:v>626290.0731728124</x:v>
      </x:c>
      <x:c r="AF2000" s="25" t="n">
        <x:f>S2000/(1+B2000)^1+T2000/(1+B2000)^2+U2000/(1+B2000)^3+V2000/(1+B2000)^4+W2000/(1+B2000)^5+X2000/(1+B2000)^6+Y2000/(1+B2000)^7+Z2000/(1+B2000)^8+AA2000/(1+B2000)^9+AB2000/(1+B2000)^10+AE2000/(1+B2000)^10</x:f>
        <x:v>420530.3543370024</x:v>
      </x:c>
      <x:c r="AG2000" s="25" t="n">
        <x:f>(AF2000+Inputs!$C$12)/Inputs!$C$13</x:f>
        <x:v>361.36077585801013</x:v>
      </x:c>
      <x:c r="AH2000" s="25" t="n">
        <x:f>(S2000+Inputs!$C$11)*Inputs!$C$8-Inputs!$C$11</x:f>
        <x:v>2522.6323517255696</x:v>
      </x:c>
      <x:c r="AI2000" s="25" t="n">
        <x:f>Inputs!$C$12+AH2000-Inputs!$C$10*Inputs!$C$13</x:f>
        <x:v>24840.547766925563</x:v>
      </x:c>
      <x:c r="AJ2000" s="25" t="n">
        <x:f>(S2000+Inputs!$C$11)*(1-Inputs!$C$8)</x:f>
        <x:v>6864.46009494012</x:v>
      </x:c>
      <x:c r="AK2000" s="25" t="n">
        <x:f>AJ2000/(1+B2000)^(1-Inputs!$C$8)+T2000/(1+B2000)^(2-Inputs!$C$8)+U2000/(1+B2000)^(3-Inputs!$C$8)+V2000/(1+B2000)^(4-Inputs!$C$8)+W2000/(1+B2000)^(5-Inputs!$C$8)+X2000/(1+B2000)^(6-Inputs!$C$8)+Y2000/(1+B2000)^(7-Inputs!$C$8)+Z2000/(1+B2000)^(8-Inputs!$C$8)+AA2000/(1+B2000)^(9-Inputs!$C$8)+AB2000/(1+B2000)^(10-Inputs!$C$8)+AE2000/(1+B2000)^(10-Inputs!$C$8)</x:f>
        <x:v>434583.46443602873</x:v>
      </x:c>
      <x:c r="AL2000" s="25" t="n">
        <x:f>(AK2000+AI2000)/Inputs!$C$13</x:f>
        <x:v>366.5870152110456</x:v>
      </x:c>
      <x:c r="AM2000" s="26" t="n">
        <x:f>IF(AL2000&gt;=Inputs!$C$7,1,0)</x:f>
        <x:v>1</x:v>
      </x:c>
      <x:c r="AN2000" s="26" t="n">
        <x:f>IF(Inputs!$C$7&lt;=(1-Inputs!$C$16)*AL2000,1,0)</x:f>
        <x:v>1</x:v>
      </x:c>
    </x:row>
    <x:row r="2001" ht="20" customHeight="1">
      <x:c r="A2001" s="16" t="n">
        <x:v>1996</x:v>
      </x:c>
      <x:c r="B2001" s="19" t="n">
        <x:v>0.0808677028906507</x:v>
      </x:c>
      <x:c r="C2001" s="24" t="n">
        <x:v>0.37007333543337495</x:v>
      </x:c>
      <x:c r="D2001" s="19" t="n">
        <x:v>0.034549770061038036</x:v>
      </x:c>
      <x:c r="E2001" s="19" t="n">
        <x:v>0.027762770540635702</x:v>
      </x:c>
      <x:c r="F2001" s="19" t="n">
        <x:v>-0.23448131448147821</x:v>
      </x:c>
      <x:c r="G2001" s="19" t="n">
        <x:v>-0.05184648489722406</x:v>
      </x:c>
      <x:c r="H2001" s="19" t="n">
        <x:v>0.4978510789241284</x:v>
      </x:c>
      <x:c r="I2001" s="19" t="n">
        <x:v>0.07014721445098872</x:v>
      </x:c>
      <x:c r="J2001" s="19" t="n">
        <x:v>0.053519313231123536</x:v>
      </x:c>
      <x:c r="K2001" s="19" t="n">
        <x:v>0.0648444508029013</x:v>
      </x:c>
      <x:c r="L2001" s="19" t="n">
        <x:v>0.05906749040919863</x:v>
      </x:c>
      <x:c r="M2001" s="19" t="n">
        <x:v>0.06395371957046905</x:v>
      </x:c>
      <x:c r="N2001" s="19" t="n">
        <x:v>0.06678070424296606</x:v>
      </x:c>
      <x:c r="O2001" s="19" t="n">
        <x:v>0.06848209350750153</x:v>
      </x:c>
      <x:c r="P2001" s="19" t="n">
        <x:v>0.060769930669022185</x:v>
      </x:c>
      <x:c r="Q2001" s="19" t="n">
        <x:v>0.05048909094996702</x:v>
      </x:c>
      <x:c r="R2001" s="19" t="n">
        <x:v>0.06353194853691661</x:v>
      </x:c>
      <x:c r="S2001" s="21" t="n">
        <x:v>8481.356810672214</x:v>
      </x:c>
      <x:c r="T2001" s="21" t="n">
        <x:v>13443.219160102939</x:v>
      </x:c>
      <x:c r="U2001" s="21" t="n">
        <x:v>16321.098432102164</x:v>
      </x:c>
      <x:c r="V2001" s="21" t="n">
        <x:v>19435.26553146982</x:v>
      </x:c>
      <x:c r="W2001" s="21" t="n">
        <x:v>22842.41165706849</x:v>
      </x:c>
      <x:c r="X2001" s="21" t="n">
        <x:v>24156.721602181522</x:v>
      </x:c>
      <x:c r="Y2001" s="21" t="n">
        <x:v>25191.531102644705</x:v>
      </x:c>
      <x:c r="Z2001" s="21" t="n">
        <x:v>26059.325392868155</x:v>
      </x:c>
      <x:c r="AA2001" s="21" t="n">
        <x:v>26716.419683389653</x:v>
      </x:c>
      <x:c r="AB2001" s="21" t="n">
        <x:v>27156.471889997814</x:v>
      </x:c>
      <x:c r="AC2001" s="21" t="n">
        <x:v>35421.48507391019</x:v>
      </x:c>
      <x:c r="AD2001" s="25" t="n">
        <x:f>AC2001*(1+Inputs!$C$14)*(1-Inputs!$C$14/Inputs!$C$15)</x:f>
        <x:v>28106.948406147734</x:v>
      </x:c>
      <x:c r="AE2001" s="25" t="n">
        <x:f>AD2001/(B2001-Inputs!$C$14)</x:f>
        <x:v>612782.9962000741</x:v>
      </x:c>
      <x:c r="AF2001" s="25" t="n">
        <x:f>S2001/(1+B2001)^1+T2001/(1+B2001)^2+U2001/(1+B2001)^3+V2001/(1+B2001)^4+W2001/(1+B2001)^5+X2001/(1+B2001)^6+Y2001/(1+B2001)^7+Z2001/(1+B2001)^8+AA2001/(1+B2001)^9+AB2001/(1+B2001)^10+AE2001/(1+B2001)^10</x:f>
        <x:v>413070.8300961905</x:v>
      </x:c>
      <x:c r="AG2001" s="25" t="n">
        <x:f>(AF2001+Inputs!$C$12)/Inputs!$C$13</x:f>
        <x:v>355.408616950988</x:v>
      </x:c>
      <x:c r="AH2001" s="25" t="n">
        <x:f>(S2001+Inputs!$C$11)*Inputs!$C$8-Inputs!$C$11</x:f>
        <x:v>2098.301409931366</x:v>
      </x:c>
      <x:c r="AI2001" s="25" t="n">
        <x:f>Inputs!$C$12+AH2001-Inputs!$C$10*Inputs!$C$13</x:f>
        <x:v>24416.216825131363</x:v>
      </x:c>
      <x:c r="AJ2001" s="25" t="n">
        <x:f>(S2001+Inputs!$C$11)*(1-Inputs!$C$8)</x:f>
        <x:v>6383.055400740848</x:v>
      </x:c>
      <x:c r="AK2001" s="25" t="n">
        <x:f>AJ2001/(1+B2001)^(1-Inputs!$C$8)+T2001/(1+B2001)^(2-Inputs!$C$8)+U2001/(1+B2001)^(3-Inputs!$C$8)+V2001/(1+B2001)^(4-Inputs!$C$8)+W2001/(1+B2001)^(5-Inputs!$C$8)+X2001/(1+B2001)^(6-Inputs!$C$8)+Y2001/(1+B2001)^(7-Inputs!$C$8)+Z2001/(1+B2001)^(8-Inputs!$C$8)+AA2001/(1+B2001)^(9-Inputs!$C$8)+AB2001/(1+B2001)^(10-Inputs!$C$8)+AE2001/(1+B2001)^(10-Inputs!$C$8)</x:f>
        <x:v>426383.96406972525</x:v>
      </x:c>
      <x:c r="AL2001" s="25" t="n">
        <x:f>(AK2001+AI2001)/Inputs!$C$13</x:f>
        <x:v>359.7058237736191</x:v>
      </x:c>
      <x:c r="AM2001" s="26" t="n">
        <x:f>IF(AL2001&gt;=Inputs!$C$7,1,0)</x:f>
        <x:v>1</x:v>
      </x:c>
      <x:c r="AN2001" s="26" t="n">
        <x:f>IF(Inputs!$C$7&lt;=(1-Inputs!$C$16)*AL2001,1,0)</x:f>
        <x:v>1</x:v>
      </x:c>
    </x:row>
    <x:row r="2002" ht="20" customHeight="1">
      <x:c r="A2002" s="16" t="n">
        <x:v>1997</x:v>
      </x:c>
      <x:c r="B2002" s="19" t="n">
        <x:v>0.07503130011346804</x:v>
      </x:c>
      <x:c r="C2002" s="24" t="n">
        <x:v>0.3554162260538476</x:v>
      </x:c>
      <x:c r="D2002" s="19" t="n">
        <x:v>0.03341488061993943</x:v>
      </x:c>
      <x:c r="E2002" s="19" t="n">
        <x:v>0.034999268733056685</x:v>
      </x:c>
      <x:c r="F2002" s="19" t="n">
        <x:v>-0.2153067625793017</x:v>
      </x:c>
      <x:c r="G2002" s="19" t="n">
        <x:v>-0.042461296894888964</x:v>
      </x:c>
      <x:c r="H2002" s="19" t="n">
        <x:v>0.6807026761674422</x:v>
      </x:c>
      <x:c r="I2002" s="19" t="n">
        <x:v>0.06292640496233504</x:v>
      </x:c>
      <x:c r="J2002" s="19" t="n">
        <x:v>0.054855886924593734</x:v>
      </x:c>
      <x:c r="K2002" s="19" t="n">
        <x:v>0.054030208567913865</x:v>
      </x:c>
      <x:c r="L2002" s="19" t="n">
        <x:v>0.05775291816427057</x:v>
      </x:c>
      <x:c r="M2002" s="19" t="n">
        <x:v>0.06264825938865556</x:v>
      </x:c>
      <x:c r="N2002" s="19" t="n">
        <x:v>0.05159786154639392</x:v>
      </x:c>
      <x:c r="O2002" s="19" t="n">
        <x:v>0.045759659655212774</x:v>
      </x:c>
      <x:c r="P2002" s="19" t="n">
        <x:v>0.05097217203947026</x:v>
      </x:c>
      <x:c r="Q2002" s="19" t="n">
        <x:v>0.05501476867359429</x:v>
      </x:c>
      <x:c r="R2002" s="19" t="n">
        <x:v>0.05110733073533652</x:v>
      </x:c>
      <x:c r="S2002" s="21" t="n">
        <x:v>8908.79886952505</x:v>
      </x:c>
      <x:c r="T2002" s="21" t="n">
        <x:v>14033.008584356741</x:v>
      </x:c>
      <x:c r="U2002" s="21" t="n">
        <x:v>17102.948444095957</x:v>
      </x:c>
      <x:c r="V2002" s="21" t="n">
        <x:v>20452.92164202262</x:v>
      </x:c>
      <x:c r="W2002" s="21" t="n">
        <x:v>24144.46915806205</x:v>
      </x:c>
      <x:c r="X2002" s="21" t="n">
        <x:v>25589.746871139327</x:v>
      </x:c>
      <x:c r="Y2002" s="21" t="n">
        <x:v>26636.391908635527</x:v>
      </x:c>
      <x:c r="Z2002" s="21" t="n">
        <x:v>27481.071525841573</x:v>
      </x:c>
      <x:c r="AA2002" s="21" t="n">
        <x:v>28126.443670999524</x:v>
      </x:c>
      <x:c r="AB2002" s="21" t="n">
        <x:v>28542.408723929133</x:v>
      </x:c>
      <x:c r="AC2002" s="21" t="n">
        <x:v>37229.22877034234</x:v>
      </x:c>
      <x:c r="AD2002" s="25" t="n">
        <x:f>AC2002*(1+Inputs!$C$14)*(1-Inputs!$C$14/Inputs!$C$15)</x:f>
        <x:v>29541.393029266645</x:v>
      </x:c>
      <x:c r="AE2002" s="25" t="n">
        <x:f>AD2002/(B2002-Inputs!$C$14)</x:f>
        <x:v>737957.371994716</x:v>
      </x:c>
      <x:c r="AF2002" s="25" t="n">
        <x:f>S2002/(1+B2002)^1+T2002/(1+B2002)^2+U2002/(1+B2002)^3+V2002/(1+B2002)^4+W2002/(1+B2002)^5+X2002/(1+B2002)^6+Y2002/(1+B2002)^7+Z2002/(1+B2002)^8+AA2002/(1+B2002)^9+AB2002/(1+B2002)^10+AE2002/(1+B2002)^10</x:f>
        <x:v>500819.03365930164</x:v>
      </x:c>
      <x:c r="AG2002" s="25" t="n">
        <x:f>(AF2002+Inputs!$C$12)/Inputs!$C$13</x:f>
        <x:v>425.4253143371097</x:v>
      </x:c>
      <x:c r="AH2002" s="25" t="n">
        <x:f>(S2002+Inputs!$C$11)*Inputs!$C$8-Inputs!$C$11</x:f>
        <x:v>2298.5550868185856</x:v>
      </x:c>
      <x:c r="AI2002" s="25" t="n">
        <x:f>Inputs!$C$12+AH2002-Inputs!$C$10*Inputs!$C$13</x:f>
        <x:v>24616.47050201858</x:v>
      </x:c>
      <x:c r="AJ2002" s="25" t="n">
        <x:f>(S2002+Inputs!$C$11)*(1-Inputs!$C$8)</x:f>
        <x:v>6610.243782706465</x:v>
      </x:c>
      <x:c r="AK2002" s="25" t="n">
        <x:f>AJ2002/(1+B2002)^(1-Inputs!$C$8)+T2002/(1+B2002)^(2-Inputs!$C$8)+U2002/(1+B2002)^(3-Inputs!$C$8)+V2002/(1+B2002)^(4-Inputs!$C$8)+W2002/(1+B2002)^(5-Inputs!$C$8)+X2002/(1+B2002)^(6-Inputs!$C$8)+Y2002/(1+B2002)^(7-Inputs!$C$8)+Z2002/(1+B2002)^(8-Inputs!$C$8)+AA2002/(1+B2002)^(9-Inputs!$C$8)+AB2002/(1+B2002)^(10-Inputs!$C$8)+AE2002/(1+B2002)^(10-Inputs!$C$8)</x:f>
        <x:v>515873.6121414284</x:v>
      </x:c>
      <x:c r="AL2002" s="25" t="n">
        <x:f>(AK2002+AI2002)/Inputs!$C$13</x:f>
        <x:v>431.2718553768237</x:v>
      </x:c>
      <x:c r="AM2002" s="26" t="n">
        <x:f>IF(AL2002&gt;=Inputs!$C$7,1,0)</x:f>
        <x:v>1</x:v>
      </x:c>
      <x:c r="AN2002" s="26" t="n">
        <x:f>IF(Inputs!$C$7&lt;=(1-Inputs!$C$16)*AL2002,1,0)</x:f>
        <x:v>1</x:v>
      </x:c>
    </x:row>
    <x:row r="2003" ht="20" customHeight="1">
      <x:c r="A2003" s="16" t="n">
        <x:v>1998</x:v>
      </x:c>
      <x:c r="B2003" s="19" t="n">
        <x:v>0.07640036017609238</x:v>
      </x:c>
      <x:c r="C2003" s="24" t="n">
        <x:v>0.2921041765384018</x:v>
      </x:c>
      <x:c r="D2003" s="19" t="n">
        <x:v>0.02690767546406647</x:v>
      </x:c>
      <x:c r="E2003" s="19" t="n">
        <x:v>0.06413486656272739</x:v>
      </x:c>
      <x:c r="F2003" s="19" t="n">
        <x:v>-0.19799715252986405</x:v>
      </x:c>
      <x:c r="G2003" s="19" t="n">
        <x:v>-0.08647039353172488</x:v>
      </x:c>
      <x:c r="H2003" s="19" t="n">
        <x:v>0.8545259343056557</x:v>
      </x:c>
      <x:c r="I2003" s="19" t="n">
        <x:v>0.06667076238186041</x:v>
      </x:c>
      <x:c r="J2003" s="19" t="n">
        <x:v>0.07203339812471199</x:v>
      </x:c>
      <x:c r="K2003" s="19" t="n">
        <x:v>0.06925768645824178</x:v>
      </x:c>
      <x:c r="L2003" s="19" t="n">
        <x:v>0.06495987427265731</x:v>
      </x:c>
      <x:c r="M2003" s="19" t="n">
        <x:v>0.06064215311883686</x:v>
      </x:c>
      <x:c r="N2003" s="19" t="n">
        <x:v>0.06270110445035584</x:v>
      </x:c>
      <x:c r="O2003" s="19" t="n">
        <x:v>0.07281815634910004</x:v>
      </x:c>
      <x:c r="P2003" s="19" t="n">
        <x:v>0.05939465666216734</x:v>
      </x:c>
      <x:c r="Q2003" s="19" t="n">
        <x:v>0.06947449558310495</x:v>
      </x:c>
      <x:c r="R2003" s="19" t="n">
        <x:v>0.0672823617083975</x:v>
      </x:c>
      <x:c r="S2003" s="21" t="n">
        <x:v>9090.10234816424</x:v>
      </x:c>
      <x:c r="T2003" s="21" t="n">
        <x:v>14536.048103746842</x:v>
      </x:c>
      <x:c r="U2003" s="21" t="n">
        <x:v>18168.204292390918</x:v>
      </x:c>
      <x:c r="V2003" s="21" t="n">
        <x:v>22142.834294673554</x:v>
      </x:c>
      <x:c r="W2003" s="21" t="n">
        <x:v>26548.630024327154</x:v>
      </x:c>
      <x:c r="X2003" s="21" t="n">
        <x:v>28465.164408196473</x:v>
      </x:c>
      <x:c r="Y2003" s="21" t="n">
        <x:v>29908.766714968915</x:v>
      </x:c>
      <x:c r="Z2003" s="21" t="n">
        <x:v>31065.977959448643</x:v>
      </x:c>
      <x:c r="AA2003" s="21" t="n">
        <x:v>31838.586479361602</x:v>
      </x:c>
      <x:c r="AB2003" s="21" t="n">
        <x:v>32239.789323185632</x:v>
      </x:c>
      <x:c r="AC2003" s="21" t="n">
        <x:v>42051.89911719865</x:v>
      </x:c>
      <x:c r="AD2003" s="25" t="n">
        <x:f>AC2003*(1+Inputs!$C$14)*(1-Inputs!$C$14/Inputs!$C$15)</x:f>
        <x:v>33368.18194949712</x:v>
      </x:c>
      <x:c r="AE2003" s="25" t="n">
        <x:f>AD2003/(B2003-Inputs!$C$14)</x:f>
        <x:v>805987.7210625422</x:v>
      </x:c>
      <x:c r="AF2003" s="25" t="n">
        <x:f>S2003/(1+B2003)^1+T2003/(1+B2003)^2+U2003/(1+B2003)^3+V2003/(1+B2003)^4+W2003/(1+B2003)^5+X2003/(1+B2003)^6+Y2003/(1+B2003)^7+Z2003/(1+B2003)^8+AA2003/(1+B2003)^9+AB2003/(1+B2003)^10+AE2003/(1+B2003)^10</x:f>
        <x:v>541684.5452266481</x:v>
      </x:c>
      <x:c r="AG2003" s="25" t="n">
        <x:f>(AF2003+Inputs!$C$12)/Inputs!$C$13</x:f>
        <x:v>458.03302641274263</x:v>
      </x:c>
      <x:c r="AH2003" s="25" t="n">
        <x:f>(S2003+Inputs!$C$11)*Inputs!$C$8-Inputs!$C$11</x:f>
        <x:v>2383.4945247563983</x:v>
      </x:c>
      <x:c r="AI2003" s="25" t="n">
        <x:f>Inputs!$C$12+AH2003-Inputs!$C$10*Inputs!$C$13</x:f>
        <x:v>24701.409939956393</x:v>
      </x:c>
      <x:c r="AJ2003" s="25" t="n">
        <x:f>(S2003+Inputs!$C$11)*(1-Inputs!$C$8)</x:f>
        <x:v>6706.607823407843</x:v>
      </x:c>
      <x:c r="AK2003" s="25" t="n">
        <x:f>AJ2003/(1+B2003)^(1-Inputs!$C$8)+T2003/(1+B2003)^(2-Inputs!$C$8)+U2003/(1+B2003)^(3-Inputs!$C$8)+V2003/(1+B2003)^(4-Inputs!$C$8)+W2003/(1+B2003)^(5-Inputs!$C$8)+X2003/(1+B2003)^(6-Inputs!$C$8)+Y2003/(1+B2003)^(7-Inputs!$C$8)+Z2003/(1+B2003)^(8-Inputs!$C$8)+AA2003/(1+B2003)^(9-Inputs!$C$8)+AB2003/(1+B2003)^(10-Inputs!$C$8)+AE2003/(1+B2003)^(10-Inputs!$C$8)</x:f>
        <x:v>558402.0480699235</x:v>
      </x:c>
      <x:c r="AL2003" s="25" t="n">
        <x:f>(AK2003+AI2003)/Inputs!$C$13</x:f>
        <x:v>465.2742358983443</x:v>
      </x:c>
      <x:c r="AM2003" s="26" t="n">
        <x:f>IF(AL2003&gt;=Inputs!$C$7,1,0)</x:f>
        <x:v>1</x:v>
      </x:c>
      <x:c r="AN2003" s="26" t="n">
        <x:f>IF(Inputs!$C$7&lt;=(1-Inputs!$C$16)*AL2003,1,0)</x:f>
        <x:v>1</x:v>
      </x:c>
    </x:row>
    <x:row r="2004" ht="20" customHeight="1">
      <x:c r="A2004" s="16" t="n">
        <x:v>1999</x:v>
      </x:c>
      <x:c r="B2004" s="19" t="n">
        <x:v>0.09903028909084047</x:v>
      </x:c>
      <x:c r="C2004" s="24" t="n">
        <x:v>0.26030319588286943</x:v>
      </x:c>
      <x:c r="D2004" s="19" t="n">
        <x:v>0.033737430803047634</x:v>
      </x:c>
      <x:c r="E2004" s="19" t="n">
        <x:v>0.06165660203373563</x:v>
      </x:c>
      <x:c r="F2004" s="19" t="n">
        <x:v>-0.1493863184584018</x:v>
      </x:c>
      <x:c r="G2004" s="19" t="n">
        <x:v>-0.0887530768018604</x:v>
      </x:c>
      <x:c r="H2004" s="19" t="n">
        <x:v>0.30912043856605464</x:v>
      </x:c>
      <x:c r="I2004" s="19" t="n">
        <x:v>0.06922506842113649</x:v>
      </x:c>
      <x:c r="J2004" s="19" t="n">
        <x:v>0.060145385600079634</x:v>
      </x:c>
      <x:c r="K2004" s="19" t="n">
        <x:v>0.06561300472485869</x:v>
      </x:c>
      <x:c r="L2004" s="19" t="n">
        <x:v>0.06823314572953336</x:v>
      </x:c>
      <x:c r="M2004" s="19" t="n">
        <x:v>0.06178372981797907</x:v>
      </x:c>
      <x:c r="N2004" s="19" t="n">
        <x:v>0.06140572268931578</x:v>
      </x:c>
      <x:c r="O2004" s="19" t="n">
        <x:v>0.0656060475367383</x:v>
      </x:c>
      <x:c r="P2004" s="19" t="n">
        <x:v>0.05236537507615481</x:v>
      </x:c>
      <x:c r="Q2004" s="19" t="n">
        <x:v>0.05936467899508784</x:v>
      </x:c>
      <x:c r="R2004" s="19" t="n">
        <x:v>0.05576824356767589</x:v>
      </x:c>
      <x:c r="S2004" s="21" t="n">
        <x:v>9874.072215264012</x:v>
      </x:c>
      <x:c r="T2004" s="21" t="n">
        <x:v>15375.02163324333</x:v>
      </x:c>
      <x:c r="U2004" s="21" t="n">
        <x:v>18408.692115485515</x:v>
      </x:c>
      <x:c r="V2004" s="21" t="n">
        <x:v>21533.964533381553</x:v>
      </x:c>
      <x:c r="W2004" s="21" t="n">
        <x:v>25076.908552144716</x:v>
      </x:c>
      <x:c r="X2004" s="21" t="n">
        <x:v>26837.725793716734</x:v>
      </x:c>
      <x:c r="Y2004" s="21" t="n">
        <x:v>28293.611508710495</x:v>
      </x:c>
      <x:c r="Z2004" s="21" t="n">
        <x:v>29456.05243901949</x:v>
      </x:c>
      <x:c r="AA2004" s="21" t="n">
        <x:v>30244.95225299664</x:v>
      </x:c>
      <x:c r="AB2004" s="21" t="n">
        <x:v>30667.654549993254</x:v>
      </x:c>
      <x:c r="AC2004" s="21" t="n">
        <x:v>40001.28854346946</x:v>
      </x:c>
      <x:c r="AD2004" s="25" t="n">
        <x:f>AC2004*(1+Inputs!$C$14)*(1-Inputs!$C$14/Inputs!$C$15)</x:f>
        <x:v>31741.022459243013</x:v>
      </x:c>
      <x:c r="AE2004" s="25" t="n">
        <x:f>AD2004/(B2004-Inputs!$C$14)</x:f>
        <x:v>495718.8685219222</x:v>
      </x:c>
      <x:c r="AF2004" s="25" t="n">
        <x:f>S2004/(1+B2004)^1+T2004/(1+B2004)^2+U2004/(1+B2004)^3+V2004/(1+B2004)^4+W2004/(1+B2004)^5+X2004/(1+B2004)^6+Y2004/(1+B2004)^7+Z2004/(1+B2004)^8+AA2004/(1+B2004)^9+AB2004/(1+B2004)^10+AE2004/(1+B2004)^10</x:f>
        <x:v>327329.28652152076</x:v>
      </x:c>
      <x:c r="AG2004" s="25" t="n">
        <x:f>(AF2004+Inputs!$C$12)/Inputs!$C$13</x:f>
        <x:v>286.9930885855686</x:v>
      </x:c>
      <x:c r="AH2004" s="25" t="n">
        <x:f>(S2004+Inputs!$C$11)*Inputs!$C$8-Inputs!$C$11</x:f>
        <x:v>2750.779037836017</x:v>
      </x:c>
      <x:c r="AI2004" s="25" t="n">
        <x:f>Inputs!$C$12+AH2004-Inputs!$C$10*Inputs!$C$13</x:f>
        <x:v>25068.694453036012</x:v>
      </x:c>
      <x:c r="AJ2004" s="25" t="n">
        <x:f>(S2004+Inputs!$C$11)*(1-Inputs!$C$8)</x:f>
        <x:v>7123.293177427996</x:v>
      </x:c>
      <x:c r="AK2004" s="25" t="n">
        <x:f>AJ2004/(1+B2004)^(1-Inputs!$C$8)+T2004/(1+B2004)^(2-Inputs!$C$8)+U2004/(1+B2004)^(3-Inputs!$C$8)+V2004/(1+B2004)^(4-Inputs!$C$8)+W2004/(1+B2004)^(5-Inputs!$C$8)+X2004/(1+B2004)^(6-Inputs!$C$8)+Y2004/(1+B2004)^(7-Inputs!$C$8)+Z2004/(1+B2004)^(8-Inputs!$C$8)+AA2004/(1+B2004)^(9-Inputs!$C$8)+AB2004/(1+B2004)^(10-Inputs!$C$8)+AE2004/(1+B2004)^(10-Inputs!$C$8)</x:f>
        <x:v>339518.9560805254</x:v>
      </x:c>
      <x:c r="AL2004" s="25" t="n">
        <x:f>(AK2004+AI2004)/Inputs!$C$13</x:f>
        <x:v>290.9144821382643</x:v>
      </x:c>
      <x:c r="AM2004" s="26" t="n">
        <x:f>IF(AL2004&gt;=Inputs!$C$7,1,0)</x:f>
        <x:v>1</x:v>
      </x:c>
      <x:c r="AN2004" s="26" t="n">
        <x:f>IF(Inputs!$C$7&lt;=(1-Inputs!$C$16)*AL2004,1,0)</x:f>
        <x:v>0</x:v>
      </x:c>
    </x:row>
    <x:row r="2005" ht="20" customHeight="1">
      <x:c r="A2005" s="16" t="n">
        <x:v>2000</x:v>
      </x:c>
      <x:c r="B2005" s="19" t="n">
        <x:v>0.08348299142981046</x:v>
      </x:c>
      <x:c r="C2005" s="24" t="n">
        <x:v>0.34355843479502823</x:v>
      </x:c>
      <x:c r="D2005" s="19" t="n">
        <x:v>0.020372427340997493</x:v>
      </x:c>
      <x:c r="E2005" s="19" t="n">
        <x:v>0.05731794759259089</x:v>
      </x:c>
      <x:c r="F2005" s="19" t="n">
        <x:v>-0.12291350951289703</x:v>
      </x:c>
      <x:c r="G2005" s="19" t="n">
        <x:v>-0.06725520159261975</x:v>
      </x:c>
      <x:c r="H2005" s="19" t="n">
        <x:v>0.8777538144684343</x:v>
      </x:c>
      <x:c r="I2005" s="19" t="n">
        <x:v>0.06112290404601595</x:v>
      </x:c>
      <x:c r="J2005" s="19" t="n">
        <x:v>0.06718227162146719</x:v>
      </x:c>
      <x:c r="K2005" s="19" t="n">
        <x:v>0.06579011646052663</x:v>
      </x:c>
      <x:c r="L2005" s="19" t="n">
        <x:v>0.05631399217762578</x:v>
      </x:c>
      <x:c r="M2005" s="19" t="n">
        <x:v>0.07205414018413081</x:v>
      </x:c>
      <x:c r="N2005" s="19" t="n">
        <x:v>0.06333860319442806</x:v>
      </x:c>
      <x:c r="O2005" s="19" t="n">
        <x:v>0.054506113020905786</x:v>
      </x:c>
      <x:c r="P2005" s="19" t="n">
        <x:v>0.06936780358416741</x:v>
      </x:c>
      <x:c r="Q2005" s="19" t="n">
        <x:v>0.06599528447034003</x:v>
      </x:c>
      <x:c r="R2005" s="19" t="n">
        <x:v>0.05770960074103755</x:v>
      </x:c>
      <x:c r="S2005" s="21" t="n">
        <x:v>10476.957047029795</x:v>
      </x:c>
      <x:c r="T2005" s="21" t="n">
        <x:v>16141.798809978232</x:v>
      </x:c>
      <x:c r="U2005" s="21" t="n">
        <x:v>19281.90606854974</x:v>
      </x:c>
      <x:c r="V2005" s="21" t="n">
        <x:v>22571.8995456445</x:v>
      </x:c>
      <x:c r="W2005" s="21" t="n">
        <x:v>26179.154963008477</x:v>
      </x:c>
      <x:c r="X2005" s="21" t="n">
        <x:v>27797.48895983098</x:v>
      </x:c>
      <x:c r="Y2005" s="21" t="n">
        <x:v>29012.179805047424</x:v>
      </x:c>
      <x:c r="Z2005" s="21" t="n">
        <x:v>29957.362744065136</x:v>
      </x:c>
      <x:c r="AA2005" s="21" t="n">
        <x:v>30651.817804630744</x:v>
      </x:c>
      <x:c r="AB2005" s="21" t="n">
        <x:v>31027.249512240476</x:v>
      </x:c>
      <x:c r="AC2005" s="21" t="n">
        <x:v>40470.325450748445</x:v>
      </x:c>
      <x:c r="AD2005" s="25" t="n">
        <x:f>AC2005*(1+Inputs!$C$14)*(1-Inputs!$C$14/Inputs!$C$15)</x:f>
        <x:v>32113.20324516889</x:v>
      </x:c>
      <x:c r="AE2005" s="25" t="n">
        <x:f>AD2005/(B2005-Inputs!$C$14)</x:f>
        <x:v>662360.1864926105</x:v>
      </x:c>
      <x:c r="AF2005" s="25" t="n">
        <x:f>S2005/(1+B2005)^1+T2005/(1+B2005)^2+U2005/(1+B2005)^3+V2005/(1+B2005)^4+W2005/(1+B2005)^5+X2005/(1+B2005)^6+Y2005/(1+B2005)^7+Z2005/(1+B2005)^8+AA2005/(1+B2005)^9+AB2005/(1+B2005)^10+AE2005/(1+B2005)^10</x:f>
        <x:v>447888.76975226135</x:v>
      </x:c>
      <x:c r="AG2005" s="25" t="n">
        <x:f>(AF2005+Inputs!$C$12)/Inputs!$C$13</x:f>
        <x:v>383.19080559436</x:v>
      </x:c>
      <x:c r="AH2005" s="25" t="n">
        <x:f>(S2005+Inputs!$C$11)*Inputs!$C$8-Inputs!$C$11</x:f>
        <x:v>3033.2264521701236</x:v>
      </x:c>
      <x:c r="AI2005" s="25" t="n">
        <x:f>Inputs!$C$12+AH2005-Inputs!$C$10*Inputs!$C$13</x:f>
        <x:v>25351.14186737012</x:v>
      </x:c>
      <x:c r="AJ2005" s="25" t="n">
        <x:f>(S2005+Inputs!$C$11)*(1-Inputs!$C$8)</x:f>
        <x:v>7443.730594859672</x:v>
      </x:c>
      <x:c r="AK2005" s="25" t="n">
        <x:f>AJ2005/(1+B2005)^(1-Inputs!$C$8)+T2005/(1+B2005)^(2-Inputs!$C$8)+U2005/(1+B2005)^(3-Inputs!$C$8)+V2005/(1+B2005)^(4-Inputs!$C$8)+W2005/(1+B2005)^(5-Inputs!$C$8)+X2005/(1+B2005)^(6-Inputs!$C$8)+Y2005/(1+B2005)^(7-Inputs!$C$8)+Z2005/(1+B2005)^(8-Inputs!$C$8)+AA2005/(1+B2005)^(9-Inputs!$C$8)+AB2005/(1+B2005)^(10-Inputs!$C$8)+AE2005/(1+B2005)^(10-Inputs!$C$8)</x:f>
        <x:v>462126.6610823581</x:v>
      </x:c>
      <x:c r="AL2005" s="25" t="n">
        <x:f>(AK2005+AI2005)/Inputs!$C$13</x:f>
        <x:v>388.9719039892839</x:v>
      </x:c>
      <x:c r="AM2005" s="26" t="n">
        <x:f>IF(AL2005&gt;=Inputs!$C$7,1,0)</x:f>
        <x:v>1</x:v>
      </x:c>
      <x:c r="AN2005" s="26" t="n">
        <x:f>IF(Inputs!$C$7&lt;=(1-Inputs!$C$16)*AL2005,1,0)</x:f>
        <x:v>1</x:v>
      </x:c>
    </x:row>
    <x:row r="2006" ht="20" customHeight="1">
      <x:c r="A2006" s="16" t="n">
        <x:v>2001</x:v>
      </x:c>
      <x:c r="B2006" s="19" t="n">
        <x:v>0.0900998966579578</x:v>
      </x:c>
      <x:c r="C2006" s="24" t="n">
        <x:v>0.4979667420785461</x:v>
      </x:c>
      <x:c r="D2006" s="19" t="n">
        <x:v>0.028083150238221322</x:v>
      </x:c>
      <x:c r="E2006" s="19" t="n">
        <x:v>0.060783632007340035</x:v>
      </x:c>
      <x:c r="F2006" s="19" t="n">
        <x:v>-0.134315013592435</x:v>
      </x:c>
      <x:c r="G2006" s="19" t="n">
        <x:v>-0.08215864710306106</x:v>
      </x:c>
      <x:c r="H2006" s="19" t="n">
        <x:v>0.4413944915084187</x:v>
      </x:c>
      <x:c r="I2006" s="19" t="n">
        <x:v>0.06998899705392773</x:v>
      </x:c>
      <x:c r="J2006" s="19" t="n">
        <x:v>0.06611732126573884</x:v>
      </x:c>
      <x:c r="K2006" s="19" t="n">
        <x:v>0.06906974708786606</x:v>
      </x:c>
      <x:c r="L2006" s="19" t="n">
        <x:v>0.06524437752742529</x:v>
      </x:c>
      <x:c r="M2006" s="19" t="n">
        <x:v>0.0703154385548612</x:v>
      </x:c>
      <x:c r="N2006" s="19" t="n">
        <x:v>0.07586292237844759</x:v>
      </x:c>
      <x:c r="O2006" s="19" t="n">
        <x:v>0.06359399416229394</x:v>
      </x:c>
      <x:c r="P2006" s="19" t="n">
        <x:v>0.06779307680306487</x:v>
      </x:c>
      <x:c r="Q2006" s="19" t="n">
        <x:v>0.0664337760062665</x:v>
      </x:c>
      <x:c r="R2006" s="19" t="n">
        <x:v>0.07641239758820917</x:v>
      </x:c>
      <x:c r="S2006" s="21" t="n">
        <x:v>10177.685807893973</x:v>
      </x:c>
      <x:c r="T2006" s="21" t="n">
        <x:v>16000.497026913494</x:v>
      </x:c>
      <x:c r="U2006" s="21" t="n">
        <x:v>19344.437232650955</x:v>
      </x:c>
      <x:c r="V2006" s="21" t="n">
        <x:v>22851.81080850068</x:v>
      </x:c>
      <x:c r="W2006" s="21" t="n">
        <x:v>26818.508546088393</x:v>
      </x:c>
      <x:c r="X2006" s="21" t="n">
        <x:v>28616.828767124076</x:v>
      </x:c>
      <x:c r="Y2006" s="21" t="n">
        <x:v>30082.235340899453</x:v>
      </x:c>
      <x:c r="Z2006" s="21" t="n">
        <x:v>31196.58729481189</x:v>
      </x:c>
      <x:c r="AA2006" s="21" t="n">
        <x:v>31963.816966064962</x:v>
      </x:c>
      <x:c r="AB2006" s="21" t="n">
        <x:v>32337.69079501345</x:v>
      </x:c>
      <x:c r="AC2006" s="21" t="n">
        <x:v>42179.59668914798</x:v>
      </x:c>
      <x:c r="AD2006" s="25" t="n">
        <x:f>AC2006*(1+Inputs!$C$14)*(1-Inputs!$C$14/Inputs!$C$15)</x:f>
        <x:v>33469.50997283891</x:v>
      </x:c>
      <x:c r="AE2006" s="25" t="n">
        <x:f>AD2006/(B2006-Inputs!$C$14)</x:f>
        <x:v>607433.2621820822</x:v>
      </x:c>
      <x:c r="AF2006" s="25" t="n">
        <x:f>S2006/(1+B2006)^1+T2006/(1+B2006)^2+U2006/(1+B2006)^3+V2006/(1+B2006)^4+W2006/(1+B2006)^5+X2006/(1+B2006)^6+Y2006/(1+B2006)^7+Z2006/(1+B2006)^8+AA2006/(1+B2006)^9+AB2006/(1+B2006)^10+AE2006/(1+B2006)^10</x:f>
        <x:v>405187.6298160788</x:v>
      </x:c>
      <x:c r="AG2006" s="25" t="n">
        <x:f>(AF2006+Inputs!$C$12)/Inputs!$C$13</x:f>
        <x:v>349.1183953164244</x:v>
      </x:c>
      <x:c r="AH2006" s="25" t="n">
        <x:f>(S2006+Inputs!$C$11)*Inputs!$C$8-Inputs!$C$11</x:f>
        <x:v>2893.019926437999</x:v>
      </x:c>
      <x:c r="AI2006" s="25" t="n">
        <x:f>Inputs!$C$12+AH2006-Inputs!$C$10*Inputs!$C$13</x:f>
        <x:v>25210.935341637996</x:v>
      </x:c>
      <x:c r="AJ2006" s="25" t="n">
        <x:f>(S2006+Inputs!$C$11)*(1-Inputs!$C$8)</x:f>
        <x:v>7284.665881455975</x:v>
      </x:c>
      <x:c r="AK2006" s="25" t="n">
        <x:f>AJ2006/(1+B2006)^(1-Inputs!$C$8)+T2006/(1+B2006)^(2-Inputs!$C$8)+U2006/(1+B2006)^(3-Inputs!$C$8)+V2006/(1+B2006)^(4-Inputs!$C$8)+W2006/(1+B2006)^(5-Inputs!$C$8)+X2006/(1+B2006)^(6-Inputs!$C$8)+Y2006/(1+B2006)^(7-Inputs!$C$8)+Z2006/(1+B2006)^(8-Inputs!$C$8)+AA2006/(1+B2006)^(9-Inputs!$C$8)+AB2006/(1+B2006)^(10-Inputs!$C$8)+AE2006/(1+B2006)^(10-Inputs!$C$8)</x:f>
        <x:v>419136.0129604252</x:v>
      </x:c>
      <x:c r="AL2006" s="25" t="n">
        <x:f>(AK2006+AI2006)/Inputs!$C$13</x:f>
        <x:v>354.5566125617121</x:v>
      </x:c>
      <x:c r="AM2006" s="26" t="n">
        <x:f>IF(AL2006&gt;=Inputs!$C$7,1,0)</x:f>
        <x:v>1</x:v>
      </x:c>
      <x:c r="AN2006" s="26" t="n">
        <x:f>IF(Inputs!$C$7&lt;=(1-Inputs!$C$16)*AL2006,1,0)</x:f>
        <x:v>1</x:v>
      </x:c>
    </x:row>
    <x:row r="2007" ht="20" customHeight="1">
      <x:c r="A2007" s="16" t="n">
        <x:v>2002</x:v>
      </x:c>
      <x:c r="B2007" s="19" t="n">
        <x:v>0.08322484201456005</x:v>
      </x:c>
      <x:c r="C2007" s="24" t="n">
        <x:v>0.6426728245518518</x:v>
      </x:c>
      <x:c r="D2007" s="19" t="n">
        <x:v>0.03496807846852192</x:v>
      </x:c>
      <x:c r="E2007" s="19" t="n">
        <x:v>0.028342242835330184</x:v>
      </x:c>
      <x:c r="F2007" s="19" t="n">
        <x:v>-0.15355598377729965</x:v>
      </x:c>
      <x:c r="G2007" s="19" t="n">
        <x:v>-0.0807013761762147</x:v>
      </x:c>
      <x:c r="H2007" s="19" t="n">
        <x:v>0.8058266592877033</x:v>
      </x:c>
      <x:c r="I2007" s="19" t="n">
        <x:v>0.06049831453540605</x:v>
      </x:c>
      <x:c r="J2007" s="19" t="n">
        <x:v>0.06513519815348331</x:v>
      </x:c>
      <x:c r="K2007" s="19" t="n">
        <x:v>0.06350132950377997</x:v>
      </x:c>
      <x:c r="L2007" s="19" t="n">
        <x:v>0.06556150039957288</x:v>
      </x:c>
      <x:c r="M2007" s="19" t="n">
        <x:v>0.05709564902582201</x:v>
      </x:c>
      <x:c r="N2007" s="19" t="n">
        <x:v>0.053896804706906776</x:v>
      </x:c>
      <x:c r="O2007" s="19" t="n">
        <x:v>0.06197774935805114</x:v>
      </x:c>
      <x:c r="P2007" s="19" t="n">
        <x:v>0.0620856984878958</x:v>
      </x:c>
      <x:c r="Q2007" s="19" t="n">
        <x:v>0.061799667566182284</x:v>
      </x:c>
      <x:c r="R2007" s="19" t="n">
        <x:v>0.06980340399402735</x:v>
      </x:c>
      <x:c r="S2007" s="21" t="n">
        <x:v>9831.991279209517</x:v>
      </x:c>
      <x:c r="T2007" s="21" t="n">
        <x:v>15566.528857283567</x:v>
      </x:c>
      <x:c r="U2007" s="21" t="n">
        <x:v>18955.717318696603</x:v>
      </x:c>
      <x:c r="V2007" s="21" t="n">
        <x:v>22539.284328812304</x:v>
      </x:c>
      <x:c r="W2007" s="21" t="n">
        <x:v>26498.162167663242</x:v>
      </x:c>
      <x:c r="X2007" s="21" t="n">
        <x:v>27886.689252771503</x:v>
      </x:c>
      <x:c r="Y2007" s="21" t="n">
        <x:v>28929.648457581807</x:v>
      </x:c>
      <x:c r="Z2007" s="21" t="n">
        <x:v>29783.74970012488</x:v>
      </x:c>
      <x:c r="AA2007" s="21" t="n">
        <x:v>30394.431313361343</x:v>
      </x:c>
      <x:c r="AB2007" s="21" t="n">
        <x:v>30743.147255813485</x:v>
      </x:c>
      <x:c r="AC2007" s="21" t="n">
        <x:v>40099.7572901915</x:v>
      </x:c>
      <x:c r="AD2007" s="25" t="n">
        <x:f>AC2007*(1+Inputs!$C$14)*(1-Inputs!$C$14/Inputs!$C$15)</x:f>
        <x:v>31819.15740976695</x:v>
      </x:c>
      <x:c r="AE2007" s="25" t="n">
        <x:f>AD2007/(B2007-Inputs!$C$14)</x:f>
        <x:v>659808.4323461362</x:v>
      </x:c>
      <x:c r="AF2007" s="25" t="n">
        <x:f>S2007/(1+B2007)^1+T2007/(1+B2007)^2+U2007/(1+B2007)^3+V2007/(1+B2007)^4+W2007/(1+B2007)^5+X2007/(1+B2007)^6+Y2007/(1+B2007)^7+Z2007/(1+B2007)^8+AA2007/(1+B2007)^9+AB2007/(1+B2007)^10+AE2007/(1+B2007)^10</x:f>
        <x:v>446165.275174806</x:v>
      </x:c>
      <x:c r="AG2007" s="25" t="n">
        <x:f>(AF2007+Inputs!$C$12)/Inputs!$C$13</x:f>
        <x:v>381.81558201853466</x:v>
      </x:c>
      <x:c r="AH2007" s="25" t="n">
        <x:f>(S2007+Inputs!$C$11)*Inputs!$C$8-Inputs!$C$11</x:f>
        <x:v>2731.0644075200753</x:v>
      </x:c>
      <x:c r="AI2007" s="25" t="n">
        <x:f>Inputs!$C$12+AH2007-Inputs!$C$10*Inputs!$C$13</x:f>
        <x:v>25048.979822720074</x:v>
      </x:c>
      <x:c r="AJ2007" s="25" t="n">
        <x:f>(S2007+Inputs!$C$11)*(1-Inputs!$C$8)</x:f>
        <x:v>7100.926871689442</x:v>
      </x:c>
      <x:c r="AK2007" s="25" t="n">
        <x:f>AJ2007/(1+B2007)^(1-Inputs!$C$8)+T2007/(1+B2007)^(2-Inputs!$C$8)+U2007/(1+B2007)^(3-Inputs!$C$8)+V2007/(1+B2007)^(4-Inputs!$C$8)+W2007/(1+B2007)^(5-Inputs!$C$8)+X2007/(1+B2007)^(6-Inputs!$C$8)+Y2007/(1+B2007)^(7-Inputs!$C$8)+Z2007/(1+B2007)^(8-Inputs!$C$8)+AA2007/(1+B2007)^(9-Inputs!$C$8)+AB2007/(1+B2007)^(10-Inputs!$C$8)+AE2007/(1+B2007)^(10-Inputs!$C$8)</x:f>
        <x:v>460574.70567500574</x:v>
      </x:c>
      <x:c r="AL2007" s="25" t="n">
        <x:f>(AK2007+AI2007)/Inputs!$C$13</x:f>
        <x:v>387.4924528406138</x:v>
      </x:c>
      <x:c r="AM2007" s="26" t="n">
        <x:f>IF(AL2007&gt;=Inputs!$C$7,1,0)</x:f>
        <x:v>1</x:v>
      </x:c>
      <x:c r="AN2007" s="26" t="n">
        <x:f>IF(Inputs!$C$7&lt;=(1-Inputs!$C$16)*AL2007,1,0)</x:f>
        <x:v>1</x:v>
      </x:c>
    </x:row>
    <x:row r="2008" ht="20" customHeight="1">
      <x:c r="A2008" s="16" t="n">
        <x:v>2003</x:v>
      </x:c>
      <x:c r="B2008" s="19" t="n">
        <x:v>0.07519779056666683</x:v>
      </x:c>
      <x:c r="C2008" s="24" t="n">
        <x:v>0.4395450375044163</x:v>
      </x:c>
      <x:c r="D2008" s="19" t="n">
        <x:v>0.04186722027710488</x:v>
      </x:c>
      <x:c r="E2008" s="19" t="n">
        <x:v>0.04327091088925357</x:v>
      </x:c>
      <x:c r="F2008" s="19" t="n">
        <x:v>-0.18681729302133931</x:v>
      </x:c>
      <x:c r="G2008" s="19" t="n">
        <x:v>-0.03982674808118361</x:v>
      </x:c>
      <x:c r="H2008" s="19" t="n">
        <x:v>0.9592880255770808</x:v>
      </x:c>
      <x:c r="I2008" s="19" t="n">
        <x:v>0.07265330523157332</x:v>
      </x:c>
      <x:c r="J2008" s="19" t="n">
        <x:v>0.06988175507010624</x:v>
      </x:c>
      <x:c r="K2008" s="19" t="n">
        <x:v>0.06860656602245058</x:v>
      </x:c>
      <x:c r="L2008" s="19" t="n">
        <x:v>0.07011014469866836</x:v>
      </x:c>
      <x:c r="M2008" s="19" t="n">
        <x:v>0.066507382245494</x:v>
      </x:c>
      <x:c r="N2008" s="19" t="n">
        <x:v>0.06766696383924341</x:v>
      </x:c>
      <x:c r="O2008" s="19" t="n">
        <x:v>0.06484411799057967</x:v>
      </x:c>
      <x:c r="P2008" s="19" t="n">
        <x:v>0.062810826753456</x:v>
      </x:c>
      <x:c r="Q2008" s="19" t="n">
        <x:v>0.060817083559758206</x:v>
      </x:c>
      <x:c r="R2008" s="19" t="n">
        <x:v>0.06556672632015875</x:v>
      </x:c>
      <x:c r="S2008" s="21" t="n">
        <x:v>9503.551821717234</x:v>
      </x:c>
      <x:c r="T2008" s="21" t="n">
        <x:v>15108.108213513042</x:v>
      </x:c>
      <x:c r="U2008" s="21" t="n">
        <x:v>18806.426452477914</x:v>
      </x:c>
      <x:c r="V2008" s="21" t="n">
        <x:v>22988.358179231076</x:v>
      </x:c>
      <x:c r="W2008" s="21" t="n">
        <x:v>27643.048886555254</x:v>
      </x:c>
      <x:c r="X2008" s="21" t="n">
        <x:v>29556.887663724243</x:v>
      </x:c>
      <x:c r="Y2008" s="21" t="n">
        <x:v>30964.161897358525</x:v>
      </x:c>
      <x:c r="Z2008" s="21" t="n">
        <x:v>32050.969390196373</x:v>
      </x:c>
      <x:c r="AA2008" s="21" t="n">
        <x:v>32782.604578747865</x:v>
      </x:c>
      <x:c r="AB2008" s="21" t="n">
        <x:v>33134.6712022868</x:v>
      </x:c>
      <x:c r="AC2008" s="21" t="n">
        <x:v>43219.13635080886</x:v>
      </x:c>
      <x:c r="AD2008" s="25" t="n">
        <x:f>AC2008*(1+Inputs!$C$14)*(1-Inputs!$C$14/Inputs!$C$15)</x:f>
        <x:v>34294.384694366825</x:v>
      </x:c>
      <x:c r="AE2008" s="25" t="n">
        <x:f>AD2008/(B2008-Inputs!$C$14)</x:f>
        <x:v>853141.0361345762</x:v>
      </x:c>
      <x:c r="AF2008" s="25" t="n">
        <x:f>S2008/(1+B2008)^1+T2008/(1+B2008)^2+U2008/(1+B2008)^3+V2008/(1+B2008)^4+W2008/(1+B2008)^5+X2008/(1+B2008)^6+Y2008/(1+B2008)^7+Z2008/(1+B2008)^8+AA2008/(1+B2008)^9+AB2008/(1+B2008)^10+AE2008/(1+B2008)^10</x:f>
        <x:v>575486.8018733679</x:v>
      </x:c>
      <x:c r="AG2008" s="25" t="n">
        <x:f>(AF2008+Inputs!$C$12)/Inputs!$C$13</x:f>
        <x:v>485.0047737363124</x:v>
      </x:c>
      <x:c r="AH2008" s="25" t="n">
        <x:f>(S2008+Inputs!$C$11)*Inputs!$C$8-Inputs!$C$11</x:f>
        <x:v>2577.1927712702663</x:v>
      </x:c>
      <x:c r="AI2008" s="25" t="n">
        <x:f>Inputs!$C$12+AH2008-Inputs!$C$10*Inputs!$C$13</x:f>
        <x:v>24895.108186470265</x:v>
      </x:c>
      <x:c r="AJ2008" s="25" t="n">
        <x:f>(S2008+Inputs!$C$11)*(1-Inputs!$C$8)</x:f>
        <x:v>6926.3590504469685</x:v>
      </x:c>
      <x:c r="AK2008" s="25" t="n">
        <x:f>AJ2008/(1+B2008)^(1-Inputs!$C$8)+T2008/(1+B2008)^(2-Inputs!$C$8)+U2008/(1+B2008)^(3-Inputs!$C$8)+V2008/(1+B2008)^(4-Inputs!$C$8)+W2008/(1+B2008)^(5-Inputs!$C$8)+X2008/(1+B2008)^(6-Inputs!$C$8)+Y2008/(1+B2008)^(7-Inputs!$C$8)+Z2008/(1+B2008)^(8-Inputs!$C$8)+AA2008/(1+B2008)^(9-Inputs!$C$8)+AB2008/(1+B2008)^(10-Inputs!$C$8)+AE2008/(1+B2008)^(10-Inputs!$C$8)</x:f>
        <x:v>592890.9243940405</x:v>
      </x:c>
      <x:c r="AL2008" s="25" t="n">
        <x:f>(AK2008+AI2008)/Inputs!$C$13</x:f>
        <x:v>492.9484130287844</x:v>
      </x:c>
      <x:c r="AM2008" s="26" t="n">
        <x:f>IF(AL2008&gt;=Inputs!$C$7,1,0)</x:f>
        <x:v>1</x:v>
      </x:c>
      <x:c r="AN2008" s="26" t="n">
        <x:f>IF(Inputs!$C$7&lt;=(1-Inputs!$C$16)*AL2008,1,0)</x:f>
        <x:v>1</x:v>
      </x:c>
    </x:row>
    <x:row r="2009" ht="20" customHeight="1">
      <x:c r="A2009" s="16" t="n">
        <x:v>2004</x:v>
      </x:c>
      <x:c r="B2009" s="19" t="n">
        <x:v>0.09293657691489478</x:v>
      </x:c>
      <x:c r="C2009" s="24" t="n">
        <x:v>0.325786630673889</x:v>
      </x:c>
      <x:c r="D2009" s="19" t="n">
        <x:v>0.027237014593397647</x:v>
      </x:c>
      <x:c r="E2009" s="19" t="n">
        <x:v>0.05469286017027997</x:v>
      </x:c>
      <x:c r="F2009" s="19" t="n">
        <x:v>-0.23541973524304355</x:v>
      </x:c>
      <x:c r="G2009" s="19" t="n">
        <x:v>-0.04619123116778326</x:v>
      </x:c>
      <x:c r="H2009" s="19" t="n">
        <x:v>0.7936216973125454</x:v>
      </x:c>
      <x:c r="I2009" s="19" t="n">
        <x:v>0.06584774951089571</x:v>
      </x:c>
      <x:c r="J2009" s="19" t="n">
        <x:v>0.06897841466051546</x:v>
      </x:c>
      <x:c r="K2009" s="19" t="n">
        <x:v>0.06407685220020654</x:v>
      </x:c>
      <x:c r="L2009" s="19" t="n">
        <x:v>0.07533830283164093</x:v>
      </x:c>
      <x:c r="M2009" s="19" t="n">
        <x:v>0.06494909739995477</x:v>
      </x:c>
      <x:c r="N2009" s="19" t="n">
        <x:v>0.06156405692702606</x:v>
      </x:c>
      <x:c r="O2009" s="19" t="n">
        <x:v>0.07029474947045969</x:v>
      </x:c>
      <x:c r="P2009" s="19" t="n">
        <x:v>0.07624695046358397</x:v>
      </x:c>
      <x:c r="Q2009" s="19" t="n">
        <x:v>0.06424862802381881</x:v>
      </x:c>
      <x:c r="R2009" s="19" t="n">
        <x:v>0.06905972568725588</x:v>
      </x:c>
      <x:c r="S2009" s="21" t="n">
        <x:v>8589.764112102685</x:v>
      </x:c>
      <x:c r="T2009" s="21" t="n">
        <x:v>13754.4650834254</x:v>
      </x:c>
      <x:c r="U2009" s="21" t="n">
        <x:v>17242.62687431957</x:v>
      </x:c>
      <x:c r="V2009" s="21" t="n">
        <x:v>21170.997163438915</x:v>
      </x:c>
      <x:c r="W2009" s="21" t="n">
        <x:v>25567.45005218789</x:v>
      </x:c>
      <x:c r="X2009" s="21" t="n">
        <x:v>27341.72312743206</x:v>
      </x:c>
      <x:c r="Y2009" s="21" t="n">
        <x:v>28635.106101664765</x:v>
      </x:c>
      <x:c r="Z2009" s="21" t="n">
        <x:v>29695.15018998342</x:v>
      </x:c>
      <x:c r="AA2009" s="21" t="n">
        <x:v>30457.864631240478</x:v>
      </x:c>
      <x:c r="AB2009" s="21" t="n">
        <x:v>30869.420188917047</x:v>
      </x:c>
      <x:c r="AC2009" s="21" t="n">
        <x:v>40264.46111597876</x:v>
      </x:c>
      <x:c r="AD2009" s="25" t="n">
        <x:f>AC2009*(1+Inputs!$C$14)*(1-Inputs!$C$14/Inputs!$C$15)</x:f>
        <x:v>31949.84989552914</x:v>
      </x:c>
      <x:c r="AE2009" s="25" t="n">
        <x:f>AD2009/(B2009-Inputs!$C$14)</x:f>
        <x:v>551462.5060169067</x:v>
      </x:c>
      <x:c r="AF2009" s="25" t="n">
        <x:f>S2009/(1+B2009)^1+T2009/(1+B2009)^2+U2009/(1+B2009)^3+V2009/(1+B2009)^4+W2009/(1+B2009)^5+X2009/(1+B2009)^6+Y2009/(1+B2009)^7+Z2009/(1+B2009)^8+AA2009/(1+B2009)^9+AB2009/(1+B2009)^10+AE2009/(1+B2009)^10</x:f>
        <x:v>362955.3202715532</x:v>
      </x:c>
      <x:c r="AG2009" s="25" t="n">
        <x:f>(AF2009+Inputs!$C$12)/Inputs!$C$13</x:f>
        <x:v>315.4200776617578</x:v>
      </x:c>
      <x:c r="AH2009" s="25" t="n">
        <x:f>(S2009+Inputs!$C$11)*Inputs!$C$8-Inputs!$C$11</x:f>
        <x:v>2149.089488135778</x:v>
      </x:c>
      <x:c r="AI2009" s="25" t="n">
        <x:f>Inputs!$C$12+AH2009-Inputs!$C$10*Inputs!$C$13</x:f>
        <x:v>24467.00490333578</x:v>
      </x:c>
      <x:c r="AJ2009" s="25" t="n">
        <x:f>(S2009+Inputs!$C$11)*(1-Inputs!$C$8)</x:f>
        <x:v>6440.674623966906</x:v>
      </x:c>
      <x:c r="AK2009" s="25" t="n">
        <x:f>AJ2009/(1+B2009)^(1-Inputs!$C$8)+T2009/(1+B2009)^(2-Inputs!$C$8)+U2009/(1+B2009)^(3-Inputs!$C$8)+V2009/(1+B2009)^(4-Inputs!$C$8)+W2009/(1+B2009)^(5-Inputs!$C$8)+X2009/(1+B2009)^(6-Inputs!$C$8)+Y2009/(1+B2009)^(7-Inputs!$C$8)+Z2009/(1+B2009)^(8-Inputs!$C$8)+AA2009/(1+B2009)^(9-Inputs!$C$8)+AB2009/(1+B2009)^(10-Inputs!$C$8)+AE2009/(1+B2009)^(10-Inputs!$C$8)</x:f>
        <x:v>376335.6964432511</x:v>
      </x:c>
      <x:c r="AL2009" s="25" t="n">
        <x:f>(AK2009+AI2009)/Inputs!$C$13</x:f>
        <x:v>319.81146407789913</x:v>
      </x:c>
      <x:c r="AM2009" s="26" t="n">
        <x:f>IF(AL2009&gt;=Inputs!$C$7,1,0)</x:f>
        <x:v>1</x:v>
      </x:c>
      <x:c r="AN2009" s="26" t="n">
        <x:f>IF(Inputs!$C$7&lt;=(1-Inputs!$C$16)*AL2009,1,0)</x:f>
        <x:v>0</x:v>
      </x:c>
    </x:row>
    <x:row r="2010" ht="20" customHeight="1">
      <x:c r="A2010" s="16" t="n">
        <x:v>2005</x:v>
      </x:c>
      <x:c r="B2010" s="19" t="n">
        <x:v>0.08869463838599226</x:v>
      </x:c>
      <x:c r="C2010" s="24" t="n">
        <x:v>0.6414391347599064</x:v>
      </x:c>
      <x:c r="D2010" s="19" t="n">
        <x:v>0.0252717545628272</x:v>
      </x:c>
      <x:c r="E2010" s="19" t="n">
        <x:v>0.05656820380339951</x:v>
      </x:c>
      <x:c r="F2010" s="19" t="n">
        <x:v>-0.2499966540634762</x:v>
      </x:c>
      <x:c r="G2010" s="19" t="n">
        <x:v>-0.03451504593784706</x:v>
      </x:c>
      <x:c r="H2010" s="19" t="n">
        <x:v>0.7849389974743701</x:v>
      </x:c>
      <x:c r="I2010" s="19" t="n">
        <x:v>0.0694792314017525</x:v>
      </x:c>
      <x:c r="J2010" s="19" t="n">
        <x:v>0.07019442948319807</x:v>
      </x:c>
      <x:c r="K2010" s="19" t="n">
        <x:v>0.07248957901256176</x:v>
      </x:c>
      <x:c r="L2010" s="19" t="n">
        <x:v>0.06736313773120059</x:v>
      </x:c>
      <x:c r="M2010" s="19" t="n">
        <x:v>0.07235839289193449</x:v>
      </x:c>
      <x:c r="N2010" s="19" t="n">
        <x:v>0.07486221761002868</x:v>
      </x:c>
      <x:c r="O2010" s="19" t="n">
        <x:v>0.06557770090393547</x:v>
      </x:c>
      <x:c r="P2010" s="19" t="n">
        <x:v>0.07601069437472346</x:v>
      </x:c>
      <x:c r="Q2010" s="19" t="n">
        <x:v>0.07201246777807796</x:v>
      </x:c>
      <x:c r="R2010" s="19" t="n">
        <x:v>0.06902971066643773</x:v>
      </x:c>
      <x:c r="S2010" s="21" t="n">
        <x:v>8376.931048125116</x:v>
      </x:c>
      <x:c r="T2010" s="21" t="n">
        <x:v>13781.565572848762</x:v>
      </x:c>
      <x:c r="U2010" s="21" t="n">
        <x:v>17692.097226584156</x:v>
      </x:c>
      <x:c r="V2010" s="21" t="n">
        <x:v>22223.39004697355</x:v>
      </x:c>
      <x:c r="W2010" s="21" t="n">
        <x:v>27303.78396568953</x:v>
      </x:c>
      <x:c r="X2010" s="21" t="n">
        <x:v>29224.53219687011</x:v>
      </x:c>
      <x:c r="Y2010" s="21" t="n">
        <x:v>30625.342163946494</x:v>
      </x:c>
      <x:c r="Z2010" s="21" t="n">
        <x:v>31701.88322869214</x:v>
      </x:c>
      <x:c r="AA2010" s="21" t="n">
        <x:v>32459.423817435854</x:v>
      </x:c>
      <x:c r="AB2010" s="21" t="n">
        <x:v>32834.40046232432</x:v>
      </x:c>
      <x:c r="AC2010" s="21" t="n">
        <x:v>42827.47886390128</x:v>
      </x:c>
      <x:c r="AD2010" s="25" t="n">
        <x:f>AC2010*(1+Inputs!$C$14)*(1-Inputs!$C$14/Inputs!$C$15)</x:f>
        <x:v>33983.60447850566</x:v>
      </x:c>
      <x:c r="AE2010" s="25" t="n">
        <x:f>AD2010/(B2010-Inputs!$C$14)</x:f>
        <x:v>632904.9882822422</x:v>
      </x:c>
      <x:c r="AF2010" s="25" t="n">
        <x:f>S2010/(1+B2010)^1+T2010/(1+B2010)^2+U2010/(1+B2010)^3+V2010/(1+B2010)^4+W2010/(1+B2010)^5+X2010/(1+B2010)^6+Y2010/(1+B2010)^7+Z2010/(1+B2010)^8+AA2010/(1+B2010)^9+AB2010/(1+B2010)^10+AE2010/(1+B2010)^10</x:f>
        <x:v>416926.01251569565</x:v>
      </x:c>
      <x:c r="AG2010" s="25" t="n">
        <x:f>(AF2010+Inputs!$C$12)/Inputs!$C$13</x:f>
        <x:v>358.48477269975666</x:v>
      </x:c>
      <x:c r="AH2010" s="25" t="n">
        <x:f>(S2010+Inputs!$C$11)*Inputs!$C$8-Inputs!$C$11</x:f>
        <x:v>2049.378655423</x:v>
      </x:c>
      <x:c r="AI2010" s="25" t="n">
        <x:f>Inputs!$C$12+AH2010-Inputs!$C$10*Inputs!$C$13</x:f>
        <x:v>24367.294070623</x:v>
      </x:c>
      <x:c r="AJ2010" s="25" t="n">
        <x:f>(S2010+Inputs!$C$11)*(1-Inputs!$C$8)</x:f>
        <x:v>6327.552392702117</x:v>
      </x:c>
      <x:c r="AK2010" s="25" t="n">
        <x:f>AJ2010/(1+B2010)^(1-Inputs!$C$8)+T2010/(1+B2010)^(2-Inputs!$C$8)+U2010/(1+B2010)^(3-Inputs!$C$8)+V2010/(1+B2010)^(4-Inputs!$C$8)+W2010/(1+B2010)^(5-Inputs!$C$8)+X2010/(1+B2010)^(6-Inputs!$C$8)+Y2010/(1+B2010)^(7-Inputs!$C$8)+Z2010/(1+B2010)^(8-Inputs!$C$8)+AA2010/(1+B2010)^(9-Inputs!$C$8)+AB2010/(1+B2010)^(10-Inputs!$C$8)+AE2010/(1+B2010)^(10-Inputs!$C$8)</x:f>
        <x:v>431900.75479028636</x:v>
      </x:c>
      <x:c r="AL2010" s="25" t="n">
        <x:f>(AK2010+AI2010)/Inputs!$C$13</x:f>
        <x:v>364.0687855344378</x:v>
      </x:c>
      <x:c r="AM2010" s="26" t="n">
        <x:f>IF(AL2010&gt;=Inputs!$C$7,1,0)</x:f>
        <x:v>1</x:v>
      </x:c>
      <x:c r="AN2010" s="26" t="n">
        <x:f>IF(Inputs!$C$7&lt;=(1-Inputs!$C$16)*AL2010,1,0)</x:f>
        <x:v>1</x:v>
      </x:c>
    </x:row>
    <x:row r="2011" ht="20" customHeight="1">
      <x:c r="A2011" s="16" t="n">
        <x:v>2006</x:v>
      </x:c>
      <x:c r="B2011" s="19" t="n">
        <x:v>0.08293480935981407</x:v>
      </x:c>
      <x:c r="C2011" s="24" t="n">
        <x:v>0.9097364191001418</x:v>
      </x:c>
      <x:c r="D2011" s="19" t="n">
        <x:v>0.024142740542599486</x:v>
      </x:c>
      <x:c r="E2011" s="19" t="n">
        <x:v>0.05304581128913213</x:v>
      </x:c>
      <x:c r="F2011" s="19" t="n">
        <x:v>-0.1413554115595946</x:v>
      </x:c>
      <x:c r="G2011" s="19" t="n">
        <x:v>-0.06363637318272992</x:v>
      </x:c>
      <x:c r="H2011" s="19" t="n">
        <x:v>0.5943743912855268</x:v>
      </x:c>
      <x:c r="I2011" s="19" t="n">
        <x:v>0.06558264279484206</x:v>
      </x:c>
      <x:c r="J2011" s="19" t="n">
        <x:v>0.06432493458338172</x:v>
      </x:c>
      <x:c r="K2011" s="19" t="n">
        <x:v>0.05136311472786133</x:v>
      </x:c>
      <x:c r="L2011" s="19" t="n">
        <x:v>0.06153790589250889</x:v>
      </x:c>
      <x:c r="M2011" s="19" t="n">
        <x:v>0.06028477489012744</x:v>
      </x:c>
      <x:c r="N2011" s="19" t="n">
        <x:v>0.06109048827042557</x:v>
      </x:c>
      <x:c r="O2011" s="19" t="n">
        <x:v>0.05916425362135329</x:v>
      </x:c>
      <x:c r="P2011" s="19" t="n">
        <x:v>0.06510412325786205</x:v>
      </x:c>
      <x:c r="Q2011" s="19" t="n">
        <x:v>0.05831645750976008</x:v>
      </x:c>
      <x:c r="R2011" s="19" t="n">
        <x:v>0.051532005918433016</x:v>
      </x:c>
      <x:c r="S2011" s="21" t="n">
        <x:v>10133.192652484537</x:v>
      </x:c>
      <x:c r="T2011" s="21" t="n">
        <x:v>16191.460661062189</x:v>
      </x:c>
      <x:c r="U2011" s="21" t="n">
        <x:v>19858.148047257477</x:v>
      </x:c>
      <x:c r="V2011" s="21" t="n">
        <x:v>23776.788924183056</x:v>
      </x:c>
      <x:c r="W2011" s="21" t="n">
        <x:v>28255.479463577834</x:v>
      </x:c>
      <x:c r="X2011" s="21" t="n">
        <x:v>29915.905955120466</x:v>
      </x:c>
      <x:c r="Y2011" s="21" t="n">
        <x:v>31218.281176402437</x:v>
      </x:c>
      <x:c r="Z2011" s="21" t="n">
        <x:v>32224.092716890653</x:v>
      </x:c>
      <x:c r="AA2011" s="21" t="n">
        <x:v>32906.44623286385</x:v>
      </x:c>
      <x:c r="AB2011" s="21" t="n">
        <x:v>33217.71619169824</x:v>
      </x:c>
      <x:c r="AC2011" s="21" t="n">
        <x:v>43327.455902215086</x:v>
      </x:c>
      <x:c r="AD2011" s="25" t="n">
        <x:f>AC2011*(1+Inputs!$C$14)*(1-Inputs!$C$14/Inputs!$C$15)</x:f>
        <x:v>34380.33625840767</x:v>
      </x:c>
      <x:c r="AE2011" s="25" t="n">
        <x:f>AD2011/(B2011-Inputs!$C$14)</x:f>
        <x:v>717231.1044430746</x:v>
      </x:c>
      <x:c r="AF2011" s="25" t="n">
        <x:f>S2011/(1+B2011)^1+T2011/(1+B2011)^2+U2011/(1+B2011)^3+V2011/(1+B2011)^4+W2011/(1+B2011)^5+X2011/(1+B2011)^6+Y2011/(1+B2011)^7+Z2011/(1+B2011)^8+AA2011/(1+B2011)^9+AB2011/(1+B2011)^10+AE2011/(1+B2011)^10</x:f>
        <x:v>482876.11497633357</x:v>
      </x:c>
      <x:c r="AG2011" s="25" t="n">
        <x:f>(AF2011+Inputs!$C$12)/Inputs!$C$13</x:f>
        <x:v>411.108167584976</x:v>
      </x:c>
      <x:c r="AH2011" s="25" t="n">
        <x:f>(S2011+Inputs!$C$11)*Inputs!$C$8-Inputs!$C$11</x:f>
        <x:v>2872.175187876317</x:v>
      </x:c>
      <x:c r="AI2011" s="25" t="n">
        <x:f>Inputs!$C$12+AH2011-Inputs!$C$10*Inputs!$C$13</x:f>
        <x:v>25190.090603076314</x:v>
      </x:c>
      <x:c r="AJ2011" s="25" t="n">
        <x:f>(S2011+Inputs!$C$11)*(1-Inputs!$C$8)</x:f>
        <x:v>7261.01746460822</x:v>
      </x:c>
      <x:c r="AK2011" s="25" t="n">
        <x:f>AJ2011/(1+B2011)^(1-Inputs!$C$8)+T2011/(1+B2011)^(2-Inputs!$C$8)+U2011/(1+B2011)^(3-Inputs!$C$8)+V2011/(1+B2011)^(4-Inputs!$C$8)+W2011/(1+B2011)^(5-Inputs!$C$8)+X2011/(1+B2011)^(6-Inputs!$C$8)+Y2011/(1+B2011)^(7-Inputs!$C$8)+Z2011/(1+B2011)^(8-Inputs!$C$8)+AA2011/(1+B2011)^(9-Inputs!$C$8)+AB2011/(1+B2011)^(10-Inputs!$C$8)+AE2011/(1+B2011)^(10-Inputs!$C$8)</x:f>
        <x:v>498488.011374426</x:v>
      </x:c>
      <x:c r="AL2011" s="25" t="n">
        <x:f>(AK2011+AI2011)/Inputs!$C$13</x:f>
        <x:v>417.8571150750219</x:v>
      </x:c>
      <x:c r="AM2011" s="26" t="n">
        <x:f>IF(AL2011&gt;=Inputs!$C$7,1,0)</x:f>
        <x:v>1</x:v>
      </x:c>
      <x:c r="AN2011" s="26" t="n">
        <x:f>IF(Inputs!$C$7&lt;=(1-Inputs!$C$16)*AL2011,1,0)</x:f>
        <x:v>1</x:v>
      </x:c>
    </x:row>
    <x:row r="2012" ht="20" customHeight="1">
      <x:c r="A2012" s="16" t="n">
        <x:v>2007</x:v>
      </x:c>
      <x:c r="B2012" s="19" t="n">
        <x:v>0.09456757178769058</x:v>
      </x:c>
      <x:c r="C2012" s="24" t="n">
        <x:v>0.8501798339869708</x:v>
      </x:c>
      <x:c r="D2012" s="19" t="n">
        <x:v>0.03261575185963324</x:v>
      </x:c>
      <x:c r="E2012" s="19" t="n">
        <x:v>0.05304469851073719</x:v>
      </x:c>
      <x:c r="F2012" s="19" t="n">
        <x:v>-0.13894219741352914</x:v>
      </x:c>
      <x:c r="G2012" s="19" t="n">
        <x:v>-0.08020262641678472</x:v>
      </x:c>
      <x:c r="H2012" s="19" t="n">
        <x:v>0.7218367652827453</x:v>
      </x:c>
      <x:c r="I2012" s="19" t="n">
        <x:v>0.06744320884782269</x:v>
      </x:c>
      <x:c r="J2012" s="19" t="n">
        <x:v>0.07315875236742955</x:v>
      </x:c>
      <x:c r="K2012" s="19" t="n">
        <x:v>0.06439530600599369</x:v>
      </x:c>
      <x:c r="L2012" s="19" t="n">
        <x:v>0.06809808347795183</x:v>
      </x:c>
      <x:c r="M2012" s="19" t="n">
        <x:v>0.06730910233962845</x:v>
      </x:c>
      <x:c r="N2012" s="19" t="n">
        <x:v>0.06273170464170448</x:v>
      </x:c>
      <x:c r="O2012" s="19" t="n">
        <x:v>0.07183728701922405</x:v>
      </x:c>
      <x:c r="P2012" s="19" t="n">
        <x:v>0.07102360114933048</x:v>
      </x:c>
      <x:c r="Q2012" s="19" t="n">
        <x:v>0.07323916460321811</x:v>
      </x:c>
      <x:c r="R2012" s="19" t="n">
        <x:v>0.06107960899836712</x:v>
      </x:c>
      <x:c r="S2012" s="21" t="n">
        <x:v>10128.847091380509</x:v>
      </x:c>
      <x:c r="T2012" s="21" t="n">
        <x:v>16303.280041957121</x:v>
      </x:c>
      <x:c r="U2012" s="21" t="n">
        <x:v>20230.59181956247</x:v>
      </x:c>
      <x:c r="V2012" s="21" t="n">
        <x:v>24461.361105954064</x:v>
      </x:c>
      <x:c r="W2012" s="21" t="n">
        <x:v>29279.517319490977</x:v>
      </x:c>
      <x:c r="X2012" s="21" t="n">
        <x:v>31173.89629346724</x:v>
      </x:c>
      <x:c r="Y2012" s="21" t="n">
        <x:v>32634.604712384415</x:v>
      </x:c>
      <x:c r="Z2012" s="21" t="n">
        <x:v>33777.619999916846</x:v>
      </x:c>
      <x:c r="AA2012" s="21" t="n">
        <x:v>34521.10845102403</x:v>
      </x:c>
      <x:c r="AB2012" s="21" t="n">
        <x:v>34835.37757670277</x:v>
      </x:c>
      <x:c r="AC2012" s="21" t="n">
        <x:v>45437.44901309056</x:v>
      </x:c>
      <x:c r="AD2012" s="25" t="n">
        <x:f>AC2012*(1+Inputs!$C$14)*(1-Inputs!$C$14/Inputs!$C$15)</x:f>
        <x:v>36054.61579188736</x:v>
      </x:c>
      <x:c r="AE2012" s="25" t="n">
        <x:f>AD2012/(B2012-Inputs!$C$14)</x:f>
        <x:v>605272.5452766889</x:v>
      </x:c>
      <x:c r="AF2012" s="25" t="n">
        <x:f>S2012/(1+B2012)^1+T2012/(1+B2012)^2+U2012/(1+B2012)^3+V2012/(1+B2012)^4+W2012/(1+B2012)^5+X2012/(1+B2012)^6+Y2012/(1+B2012)^7+Z2012/(1+B2012)^8+AA2012/(1+B2012)^9+AB2012/(1+B2012)^10+AE2012/(1+B2012)^10</x:f>
        <x:v>400447.1754165032</x:v>
      </x:c>
      <x:c r="AG2012" s="25" t="n">
        <x:f>(AF2012+Inputs!$C$12)/Inputs!$C$13</x:f>
        <x:v>345.33585678355206</x:v>
      </x:c>
      <x:c r="AH2012" s="25" t="n">
        <x:f>(S2012+Inputs!$C$11)*Inputs!$C$8-Inputs!$C$11</x:f>
        <x:v>2870.1393222631978</x:v>
      </x:c>
      <x:c r="AI2012" s="25" t="n">
        <x:f>Inputs!$C$12+AH2012-Inputs!$C$10*Inputs!$C$13</x:f>
        <x:v>25188.054737463193</x:v>
      </x:c>
      <x:c r="AJ2012" s="25" t="n">
        <x:f>(S2012+Inputs!$C$11)*(1-Inputs!$C$8)</x:f>
        <x:v>7258.707769117312</x:v>
      </x:c>
      <x:c r="AK2012" s="25" t="n">
        <x:f>AJ2012/(1+B2012)^(1-Inputs!$C$8)+T2012/(1+B2012)^(2-Inputs!$C$8)+U2012/(1+B2012)^(3-Inputs!$C$8)+V2012/(1+B2012)^(4-Inputs!$C$8)+W2012/(1+B2012)^(5-Inputs!$C$8)+X2012/(1+B2012)^(6-Inputs!$C$8)+Y2012/(1+B2012)^(7-Inputs!$C$8)+Z2012/(1+B2012)^(8-Inputs!$C$8)+AA2012/(1+B2012)^(9-Inputs!$C$8)+AB2012/(1+B2012)^(10-Inputs!$C$8)+AE2012/(1+B2012)^(10-Inputs!$C$8)</x:f>
        <x:v>415027.5809300507</x:v>
      </x:c>
      <x:c r="AL2012" s="25" t="n">
        <x:f>(AK2012+AI2012)/Inputs!$C$13</x:f>
        <x:v>351.26012494379</x:v>
      </x:c>
      <x:c r="AM2012" s="26" t="n">
        <x:f>IF(AL2012&gt;=Inputs!$C$7,1,0)</x:f>
        <x:v>1</x:v>
      </x:c>
      <x:c r="AN2012" s="26" t="n">
        <x:f>IF(Inputs!$C$7&lt;=(1-Inputs!$C$16)*AL2012,1,0)</x:f>
        <x:v>1</x:v>
      </x:c>
    </x:row>
    <x:row r="2013" ht="20" customHeight="1">
      <x:c r="A2013" s="16" t="n">
        <x:v>2008</x:v>
      </x:c>
      <x:c r="B2013" s="19" t="n">
        <x:v>0.0911843189565609</x:v>
      </x:c>
      <x:c r="C2013" s="24" t="n">
        <x:v>0.3101167467401922</x:v>
      </x:c>
      <x:c r="D2013" s="19" t="n">
        <x:v>0.026935428247567474</x:v>
      </x:c>
      <x:c r="E2013" s="19" t="n">
        <x:v>0.04927572159547225</x:v>
      </x:c>
      <x:c r="F2013" s="19" t="n">
        <x:v>-0.18092189521051866</x:v>
      </x:c>
      <x:c r="G2013" s="19" t="n">
        <x:v>-0.07935738618547646</x:v>
      </x:c>
      <x:c r="H2013" s="19" t="n">
        <x:v>0.975331727288534</x:v>
      </x:c>
      <x:c r="I2013" s="19" t="n">
        <x:v>0.05737224748718859</x:v>
      </x:c>
      <x:c r="J2013" s="19" t="n">
        <x:v>0.059100048062758787</x:v>
      </x:c>
      <x:c r="K2013" s="19" t="n">
        <x:v>0.06617354972427507</x:v>
      </x:c>
      <x:c r="L2013" s="19" t="n">
        <x:v>0.05713323325217402</x:v>
      </x:c>
      <x:c r="M2013" s="19" t="n">
        <x:v>0.05988777057193033</x:v>
      </x:c>
      <x:c r="N2013" s="19" t="n">
        <x:v>0.06507522702918664</x:v>
      </x:c>
      <x:c r="O2013" s="19" t="n">
        <x:v>0.05622183646478447</x:v>
      </x:c>
      <x:c r="P2013" s="19" t="n">
        <x:v>0.04732205687025385</x:v>
      </x:c>
      <x:c r="Q2013" s="19" t="n">
        <x:v>0.06706061617630325</x:v>
      </x:c>
      <x:c r="R2013" s="19" t="n">
        <x:v>0.057204337035578874</x:v>
      </x:c>
      <x:c r="S2013" s="21" t="n">
        <x:v>9405.427971883011</x:v>
      </x:c>
      <x:c r="T2013" s="21" t="n">
        <x:v>14837.162873333229</x:v>
      </x:c>
      <x:c r="U2013" s="21" t="n">
        <x:v>18228.085064513616</x:v>
      </x:c>
      <x:c r="V2013" s="21" t="n">
        <x:v>21912.23821779624</x:v>
      </x:c>
      <x:c r="W2013" s="21" t="n">
        <x:v>25906.172149161477</x:v>
      </x:c>
      <x:c r="X2013" s="21" t="n">
        <x:v>27545.79468956975</x:v>
      </x:c>
      <x:c r="Y2013" s="21" t="n">
        <x:v>28753.808294004717</x:v>
      </x:c>
      <x:c r="Z2013" s="21" t="n">
        <x:v>29687.50243724381</x:v>
      </x:c>
      <x:c r="AA2013" s="21" t="n">
        <x:v>30342.13850084913</x:v>
      </x:c>
      <x:c r="AB2013" s="21" t="n">
        <x:v>30734.13865723281</x:v>
      </x:c>
      <x:c r="AC2013" s="21" t="n">
        <x:v>40088.00694421671</x:v>
      </x:c>
      <x:c r="AD2013" s="25" t="n">
        <x:f>AC2013*(1+Inputs!$C$14)*(1-Inputs!$C$14/Inputs!$C$15)</x:f>
        <x:v>31809.833510235952</x:v>
      </x:c>
      <x:c r="AE2013" s="25" t="n">
        <x:f>AD2013/(B2013-Inputs!$C$14)</x:f>
        <x:v>566169.2461704455</x:v>
      </x:c>
      <x:c r="AF2013" s="25" t="n">
        <x:f>S2013/(1+B2013)^1+T2013/(1+B2013)^2+U2013/(1+B2013)^3+V2013/(1+B2013)^4+W2013/(1+B2013)^5+X2013/(1+B2013)^6+Y2013/(1+B2013)^7+Z2013/(1+B2013)^8+AA2013/(1+B2013)^9+AB2013/(1+B2013)^10+AE2013/(1+B2013)^10</x:f>
        <x:v>377260.2622485575</x:v>
      </x:c>
      <x:c r="AG2013" s="25" t="n">
        <x:f>(AF2013+Inputs!$C$12)/Inputs!$C$13</x:f>
        <x:v>326.8343830590138</x:v>
      </x:c>
      <x:c r="AH2013" s="25" t="n">
        <x:f>(S2013+Inputs!$C$11)*Inputs!$C$8-Inputs!$C$11</x:f>
        <x:v>2531.222419704096</x:v>
      </x:c>
      <x:c r="AI2013" s="25" t="n">
        <x:f>Inputs!$C$12+AH2013-Inputs!$C$10*Inputs!$C$13</x:f>
        <x:v>24849.13783490409</x:v>
      </x:c>
      <x:c r="AJ2013" s="25" t="n">
        <x:f>(S2013+Inputs!$C$11)*(1-Inputs!$C$8)</x:f>
        <x:v>6874.205552178916</x:v>
      </x:c>
      <x:c r="AK2013" s="25" t="n">
        <x:f>AJ2013/(1+B2013)^(1-Inputs!$C$8)+T2013/(1+B2013)^(2-Inputs!$C$8)+U2013/(1+B2013)^(3-Inputs!$C$8)+V2013/(1+B2013)^(4-Inputs!$C$8)+W2013/(1+B2013)^(5-Inputs!$C$8)+X2013/(1+B2013)^(6-Inputs!$C$8)+Y2013/(1+B2013)^(7-Inputs!$C$8)+Z2013/(1+B2013)^(8-Inputs!$C$8)+AA2013/(1+B2013)^(9-Inputs!$C$8)+AB2013/(1+B2013)^(10-Inputs!$C$8)+AE2013/(1+B2013)^(10-Inputs!$C$8)</x:f>
        <x:v>390586.6829237692</x:v>
      </x:c>
      <x:c r="AL2013" s="25" t="n">
        <x:f>(AK2013+AI2013)/Inputs!$C$13</x:f>
        <x:v>331.48763124813803</x:v>
      </x:c>
      <x:c r="AM2013" s="26" t="n">
        <x:f>IF(AL2013&gt;=Inputs!$C$7,1,0)</x:f>
        <x:v>1</x:v>
      </x:c>
      <x:c r="AN2013" s="26" t="n">
        <x:f>IF(Inputs!$C$7&lt;=(1-Inputs!$C$16)*AL2013,1,0)</x:f>
        <x:v>0</x:v>
      </x:c>
    </x:row>
    <x:row r="2014" ht="20" customHeight="1">
      <x:c r="A2014" s="16" t="n">
        <x:v>2009</x:v>
      </x:c>
      <x:c r="B2014" s="19" t="n">
        <x:v>0.07798333032611963</x:v>
      </x:c>
      <x:c r="C2014" s="24" t="n">
        <x:v>0.5923907803366717</x:v>
      </x:c>
      <x:c r="D2014" s="19" t="n">
        <x:v>0.020582292378428235</x:v>
      </x:c>
      <x:c r="E2014" s="19" t="n">
        <x:v>0.06515777002647923</x:v>
      </x:c>
      <x:c r="F2014" s="19" t="n">
        <x:v>-0.2278316767358422</x:v>
      </x:c>
      <x:c r="G2014" s="19" t="n">
        <x:v>-0.06275023587847783</x:v>
      </x:c>
      <x:c r="H2014" s="19" t="n">
        <x:v>0.8614272653856858</x:v>
      </x:c>
      <x:c r="I2014" s="19" t="n">
        <x:v>0.0733617418149936</x:v>
      </x:c>
      <x:c r="J2014" s="19" t="n">
        <x:v>0.06900280679329285</x:v>
      </x:c>
      <x:c r="K2014" s="19" t="n">
        <x:v>0.07918834815773948</x:v>
      </x:c>
      <x:c r="L2014" s="19" t="n">
        <x:v>0.07728087552858029</x:v>
      </x:c>
      <x:c r="M2014" s="19" t="n">
        <x:v>0.07984072575523783</x:v>
      </x:c>
      <x:c r="N2014" s="19" t="n">
        <x:v>0.07309097443140103</x:v>
      </x:c>
      <x:c r="O2014" s="19" t="n">
        <x:v>0.0775599157891395</x:v>
      </x:c>
      <x:c r="P2014" s="19" t="n">
        <x:v>0.07720861799136287</x:v>
      </x:c>
      <x:c r="Q2014" s="19" t="n">
        <x:v>0.07630651440498354</x:v>
      </x:c>
      <x:c r="R2014" s="19" t="n">
        <x:v>0.07819894131569868</x:v>
      </x:c>
      <x:c r="S2014" s="21" t="n">
        <x:v>8666.647772363436</x:v>
      </x:c>
      <x:c r="T2014" s="21" t="n">
        <x:v>14231.668591477133</x:v>
      </x:c>
      <x:c r="U2014" s="21" t="n">
        <x:v>18225.50332231226</x:v>
      </x:c>
      <x:c r="V2014" s="21" t="n">
        <x:v>22819.500954857882</x:v>
      </x:c>
      <x:c r="W2014" s="21" t="n">
        <x:v>27988.993970543273</x:v>
      </x:c>
      <x:c r="X2014" s="21" t="n">
        <x:v>30021.080990073067</x:v>
      </x:c>
      <x:c r="Y2014" s="21" t="n">
        <x:v>31485.319181693794</x:v>
      </x:c>
      <x:c r="Z2014" s="21" t="n">
        <x:v>32637.262030296795</x:v>
      </x:c>
      <x:c r="AA2014" s="21" t="n">
        <x:v>33412.95522267459</x:v>
      </x:c>
      <x:c r="AB2014" s="21" t="n">
        <x:v>33780.0912797248</x:v>
      </x:c>
      <x:c r="AC2014" s="21" t="n">
        <x:v>44060.988625727994</x:v>
      </x:c>
      <x:c r="AD2014" s="25" t="n">
        <x:f>AC2014*(1+Inputs!$C$14)*(1-Inputs!$C$14/Inputs!$C$15)</x:f>
        <x:v>34962.39447451516</x:v>
      </x:c>
      <x:c r="AE2014" s="25" t="n">
        <x:f>AD2014/(B2014-Inputs!$C$14)</x:f>
        <x:v>813394.2672485198</x:v>
      </x:c>
      <x:c r="AF2014" s="25" t="n">
        <x:f>S2014/(1+B2014)^1+T2014/(1+B2014)^2+U2014/(1+B2014)^3+V2014/(1+B2014)^4+W2014/(1+B2014)^5+X2014/(1+B2014)^6+Y2014/(1+B2014)^7+Z2014/(1+B2014)^8+AA2014/(1+B2014)^9+AB2014/(1+B2014)^10+AE2014/(1+B2014)^10</x:f>
        <x:v>543413.3662893308</x:v>
      </x:c>
      <x:c r="AG2014" s="25" t="n">
        <x:f>(AF2014+Inputs!$C$12)/Inputs!$C$13</x:f>
        <x:v>459.41250013716535</x:v>
      </x:c>
      <x:c r="AH2014" s="25" t="n">
        <x:f>(S2014+Inputs!$C$11)*Inputs!$C$8-Inputs!$C$11</x:f>
        <x:v>2185.1089563675278</x:v>
      </x:c>
      <x:c r="AI2014" s="25" t="n">
        <x:f>Inputs!$C$12+AH2014-Inputs!$C$10*Inputs!$C$13</x:f>
        <x:v>24503.024371567524</x:v>
      </x:c>
      <x:c r="AJ2014" s="25" t="n">
        <x:f>(S2014+Inputs!$C$11)*(1-Inputs!$C$8)</x:f>
        <x:v>6481.538815995909</x:v>
      </x:c>
      <x:c r="AK2014" s="25" t="n">
        <x:f>AJ2014/(1+B2014)^(1-Inputs!$C$8)+T2014/(1+B2014)^(2-Inputs!$C$8)+U2014/(1+B2014)^(3-Inputs!$C$8)+V2014/(1+B2014)^(4-Inputs!$C$8)+W2014/(1+B2014)^(5-Inputs!$C$8)+X2014/(1+B2014)^(6-Inputs!$C$8)+Y2014/(1+B2014)^(7-Inputs!$C$8)+Z2014/(1+B2014)^(8-Inputs!$C$8)+AA2014/(1+B2014)^(9-Inputs!$C$8)+AB2014/(1+B2014)^(10-Inputs!$C$8)+AE2014/(1+B2014)^(10-Inputs!$C$8)</x:f>
        <x:v>560771.336938353</x:v>
      </x:c>
      <x:c r="AL2014" s="25" t="n">
        <x:f>(AK2014+AI2014)/Inputs!$C$13</x:f>
        <x:v>467.0064591603755</x:v>
      </x:c>
      <x:c r="AM2014" s="26" t="n">
        <x:f>IF(AL2014&gt;=Inputs!$C$7,1,0)</x:f>
        <x:v>1</x:v>
      </x:c>
      <x:c r="AN2014" s="26" t="n">
        <x:f>IF(Inputs!$C$7&lt;=(1-Inputs!$C$16)*AL2014,1,0)</x:f>
        <x:v>1</x:v>
      </x:c>
    </x:row>
    <x:row r="2015" ht="20" customHeight="1">
      <x:c r="A2015" s="16" t="n">
        <x:v>2010</x:v>
      </x:c>
      <x:c r="B2015" s="19" t="n">
        <x:v>0.09368262838059147</x:v>
      </x:c>
      <x:c r="C2015" s="24" t="n">
        <x:v>0.5509050249807785</x:v>
      </x:c>
      <x:c r="D2015" s="19" t="n">
        <x:v>0.014361922218832035</x:v>
      </x:c>
      <x:c r="E2015" s="19" t="n">
        <x:v>0.0522454226545446</x:v>
      </x:c>
      <x:c r="F2015" s="19" t="n">
        <x:v>-0.17902845386116611</x:v>
      </x:c>
      <x:c r="G2015" s="19" t="n">
        <x:v>-0.09210001578186222</x:v>
      </x:c>
      <x:c r="H2015" s="19" t="n">
        <x:v>0.8294774533405587</x:v>
      </x:c>
      <x:c r="I2015" s="19" t="n">
        <x:v>0.07331165867602407</x:v>
      </x:c>
      <x:c r="J2015" s="19" t="n">
        <x:v>0.07189620540109787</x:v>
      </x:c>
      <x:c r="K2015" s="19" t="n">
        <x:v>0.06130472050149478</x:v>
      </x:c>
      <x:c r="L2015" s="19" t="n">
        <x:v>0.06572426929592326</x:v>
      </x:c>
      <x:c r="M2015" s="19" t="n">
        <x:v>0.06747450277309212</x:v>
      </x:c>
      <x:c r="N2015" s="19" t="n">
        <x:v>0.05415649033437262</x:v>
      </x:c>
      <x:c r="O2015" s="19" t="n">
        <x:v>0.07150758469507879</x:v>
      </x:c>
      <x:c r="P2015" s="19" t="n">
        <x:v>0.0688317438939987</x:v>
      </x:c>
      <x:c r="Q2015" s="19" t="n">
        <x:v>0.06559326530289014</x:v>
      </x:c>
      <x:c r="R2015" s="19" t="n">
        <x:v>0.07045816985104807</x:v>
      </x:c>
      <x:c r="S2015" s="21" t="n">
        <x:v>9326.848367196213</x:v>
      </x:c>
      <x:c r="T2015" s="21" t="n">
        <x:v>14942.080244256837</x:v>
      </x:c>
      <x:c r="U2015" s="21" t="n">
        <x:v>18432.654522567518</x:v>
      </x:c>
      <x:c r="V2015" s="21" t="n">
        <x:v>22112.08802277376</x:v>
      </x:c>
      <x:c r="W2015" s="21" t="n">
        <x:v>26185.90385026177</x:v>
      </x:c>
      <x:c r="X2015" s="21" t="n">
        <x:v>27672.868533206907</x:v>
      </x:c>
      <x:c r="Y2015" s="21" t="n">
        <x:v>28743.064127793423</x:v>
      </x:c>
      <x:c r="Z2015" s="21" t="n">
        <x:v>29646.40897525712</x:v>
      </x:c>
      <x:c r="AA2015" s="21" t="n">
        <x:v>30289.006583999224</x:v>
      </x:c>
      <x:c r="AB2015" s="21" t="n">
        <x:v>30656.987128373315</x:v>
      </x:c>
      <x:c r="AC2015" s="21" t="n">
        <x:v>39987.37451526954</x:v>
      </x:c>
      <x:c r="AD2015" s="25" t="n">
        <x:f>AC2015*(1+Inputs!$C$14)*(1-Inputs!$C$14/Inputs!$C$15)</x:f>
        <x:v>31729.981677866374</x:v>
      </x:c>
      <x:c r="AE2015" s="25" t="n">
        <x:f>AD2015/(B2015-Inputs!$C$14)</x:f>
        <x:v>540704.8483254486</x:v>
      </x:c>
      <x:c r="AF2015" s="25" t="n">
        <x:f>S2015/(1+B2015)^1+T2015/(1+B2015)^2+U2015/(1+B2015)^3+V2015/(1+B2015)^4+W2015/(1+B2015)^5+X2015/(1+B2015)^6+Y2015/(1+B2015)^7+Z2015/(1+B2015)^8+AA2015/(1+B2015)^9+AB2015/(1+B2015)^10+AE2015/(1+B2015)^10</x:f>
        <x:v>360181.75043860165</x:v>
      </x:c>
      <x:c r="AG2015" s="25" t="n">
        <x:f>(AF2015+Inputs!$C$12)/Inputs!$C$13</x:f>
        <x:v>313.20697025001033</x:v>
      </x:c>
      <x:c r="AH2015" s="25" t="n">
        <x:f>(S2015+Inputs!$C$11)*Inputs!$C$8-Inputs!$C$11</x:f>
        <x:v>2494.408413124802</x:v>
      </x:c>
      <x:c r="AI2015" s="25" t="n">
        <x:f>Inputs!$C$12+AH2015-Inputs!$C$10*Inputs!$C$13</x:f>
        <x:v>24812.3238283248</x:v>
      </x:c>
      <x:c r="AJ2015" s="25" t="n">
        <x:f>(S2015+Inputs!$C$11)*(1-Inputs!$C$8)</x:f>
        <x:v>6832.439954071412</x:v>
      </x:c>
      <x:c r="AK2015" s="25" t="n">
        <x:f>AJ2015/(1+B2015)^(1-Inputs!$C$8)+T2015/(1+B2015)^(2-Inputs!$C$8)+U2015/(1+B2015)^(3-Inputs!$C$8)+V2015/(1+B2015)^(4-Inputs!$C$8)+W2015/(1+B2015)^(5-Inputs!$C$8)+X2015/(1+B2015)^(6-Inputs!$C$8)+Y2015/(1+B2015)^(7-Inputs!$C$8)+Z2015/(1+B2015)^(8-Inputs!$C$8)+AA2015/(1+B2015)^(9-Inputs!$C$8)+AB2015/(1+B2015)^(10-Inputs!$C$8)+AE2015/(1+B2015)^(10-Inputs!$C$8)</x:f>
        <x:v>373235.75020330993</x:v>
      </x:c>
      <x:c r="AL2015" s="25" t="n">
        <x:f>(AK2015+AI2015)/Inputs!$C$13</x:f>
        <x:v>317.61347142060407</x:v>
      </x:c>
      <x:c r="AM2015" s="26" t="n">
        <x:f>IF(AL2015&gt;=Inputs!$C$7,1,0)</x:f>
        <x:v>1</x:v>
      </x:c>
      <x:c r="AN2015" s="26" t="n">
        <x:f>IF(Inputs!$C$7&lt;=(1-Inputs!$C$16)*AL2015,1,0)</x:f>
        <x:v>0</x:v>
      </x:c>
    </x:row>
    <x:row r="2016" ht="20" customHeight="1">
      <x:c r="A2016" s="16" t="n">
        <x:v>2011</x:v>
      </x:c>
      <x:c r="B2016" s="19" t="n">
        <x:v>0.09249022307128937</x:v>
      </x:c>
      <x:c r="C2016" s="24" t="n">
        <x:v>0.42146640999962415</x:v>
      </x:c>
      <x:c r="D2016" s="19" t="n">
        <x:v>0.03159103193315645</x:v>
      </x:c>
      <x:c r="E2016" s="19" t="n">
        <x:v>0.05504134644164055</x:v>
      </x:c>
      <x:c r="F2016" s="19" t="n">
        <x:v>-0.20759981140770267</x:v>
      </x:c>
      <x:c r="G2016" s="19" t="n">
        <x:v>-0.08377980012515251</x:v>
      </x:c>
      <x:c r="H2016" s="19" t="n">
        <x:v>0.881701358339825</x:v>
      </x:c>
      <x:c r="I2016" s="19" t="n">
        <x:v>0.06313175298962848</x:v>
      </x:c>
      <x:c r="J2016" s="19" t="n">
        <x:v>0.05950956949956094</x:v>
      </x:c>
      <x:c r="K2016" s="19" t="n">
        <x:v>0.06237117233280401</x:v>
      </x:c>
      <x:c r="L2016" s="19" t="n">
        <x:v>0.05517091310814408</x:v>
      </x:c>
      <x:c r="M2016" s="19" t="n">
        <x:v>0.06828600322544731</x:v>
      </x:c>
      <x:c r="N2016" s="19" t="n">
        <x:v>0.06957409170802635</x:v>
      </x:c>
      <x:c r="O2016" s="19" t="n">
        <x:v>0.06394896505673046</x:v>
      </x:c>
      <x:c r="P2016" s="19" t="n">
        <x:v>0.051332340523653104</x:v>
      </x:c>
      <x:c r="Q2016" s="19" t="n">
        <x:v>0.061299055914915926</x:v>
      </x:c>
      <x:c r="R2016" s="19" t="n">
        <x:v>0.06301859404405036</x:v>
      </x:c>
      <x:c r="S2016" s="21" t="n">
        <x:v>8923.230064584788</x:v>
      </x:c>
      <x:c r="T2016" s="21" t="n">
        <x:v>14435.656614366237</x:v>
      </x:c>
      <x:c r="U2016" s="21" t="n">
        <x:v>18188.502985746585</x:v>
      </x:c>
      <x:c r="V2016" s="21" t="n">
        <x:v>22349.176318446323</x:v>
      </x:c>
      <x:c r="W2016" s="21" t="n">
        <x:v>26973.165091053557</x:v>
      </x:c>
      <x:c r="X2016" s="21" t="n">
        <x:v>28903.13276747694</x:v>
      </x:c>
      <x:c r="Y2016" s="21" t="n">
        <x:v>30324.979163131386</x:v>
      </x:c>
      <x:c r="Z2016" s="21" t="n">
        <x:v>31416.761648277294</x:v>
      </x:c>
      <x:c r="AA2016" s="21" t="n">
        <x:v>32143.94063682007</x:v>
      </x:c>
      <x:c r="AB2016" s="21" t="n">
        <x:v>32519.749189326234</x:v>
      </x:c>
      <x:c r="AC2016" s="21" t="n">
        <x:v>42417.06415999073</x:v>
      </x:c>
      <x:c r="AD2016" s="25" t="n">
        <x:f>AC2016*(1+Inputs!$C$14)*(1-Inputs!$C$14/Inputs!$C$15)</x:f>
        <x:v>33657.940410952644</x:v>
      </x:c>
      <x:c r="AE2016" s="25" t="n">
        <x:f>AD2016/(B2016-Inputs!$C$14)</x:f>
        <x:v>585455.0324011776</x:v>
      </x:c>
      <x:c r="AF2016" s="25" t="n">
        <x:f>S2016/(1+B2016)^1+T2016/(1+B2016)^2+U2016/(1+B2016)^3+V2016/(1+B2016)^4+W2016/(1+B2016)^5+X2016/(1+B2016)^6+Y2016/(1+B2016)^7+Z2016/(1+B2016)^8+AA2016/(1+B2016)^9+AB2016/(1+B2016)^10+AE2016/(1+B2016)^10</x:f>
        <x:v>385688.5715248126</x:v>
      </x:c>
      <x:c r="AG2016" s="25" t="n">
        <x:f>(AF2016+Inputs!$C$12)/Inputs!$C$13</x:f>
        <x:v>333.559562106671</x:v>
      </x:c>
      <x:c r="AH2016" s="25" t="n">
        <x:f>(S2016+Inputs!$C$11)*Inputs!$C$8-Inputs!$C$11</x:f>
        <x:v>2305.3160028602706</x:v>
      </x:c>
      <x:c r="AI2016" s="25" t="n">
        <x:f>Inputs!$C$12+AH2016-Inputs!$C$10*Inputs!$C$13</x:f>
        <x:v>24623.23141806027</x:v>
      </x:c>
      <x:c r="AJ2016" s="25" t="n">
        <x:f>(S2016+Inputs!$C$11)*(1-Inputs!$C$8)</x:f>
        <x:v>6617.914061724518</x:v>
      </x:c>
      <x:c r="AK2016" s="25" t="n">
        <x:f>AJ2016/(1+B2016)^(1-Inputs!$C$8)+T2016/(1+B2016)^(2-Inputs!$C$8)+U2016/(1+B2016)^(3-Inputs!$C$8)+V2016/(1+B2016)^(4-Inputs!$C$8)+W2016/(1+B2016)^(5-Inputs!$C$8)+X2016/(1+B2016)^(6-Inputs!$C$8)+Y2016/(1+B2016)^(7-Inputs!$C$8)+Z2016/(1+B2016)^(8-Inputs!$C$8)+AA2016/(1+B2016)^(9-Inputs!$C$8)+AB2016/(1+B2016)^(10-Inputs!$C$8)+AE2016/(1+B2016)^(10-Inputs!$C$8)</x:f>
        <x:v>399808.9696827909</x:v>
      </x:c>
      <x:c r="AL2016" s="25" t="n">
        <x:f>(AK2016+AI2016)/Inputs!$C$13</x:f>
        <x:v>338.6660897739093</x:v>
      </x:c>
      <x:c r="AM2016" s="26" t="n">
        <x:f>IF(AL2016&gt;=Inputs!$C$7,1,0)</x:f>
        <x:v>1</x:v>
      </x:c>
      <x:c r="AN2016" s="26" t="n">
        <x:f>IF(Inputs!$C$7&lt;=(1-Inputs!$C$16)*AL2016,1,0)</x:f>
        <x:v>1</x:v>
      </x:c>
    </x:row>
    <x:row r="2017" ht="20" customHeight="1">
      <x:c r="A2017" s="16" t="n">
        <x:v>2012</x:v>
      </x:c>
      <x:c r="B2017" s="19" t="n">
        <x:v>0.08993384053285827</x:v>
      </x:c>
      <x:c r="C2017" s="24" t="n">
        <x:v>0.22907182255224257</x:v>
      </x:c>
      <x:c r="D2017" s="19" t="n">
        <x:v>0.022438034109750052</x:v>
      </x:c>
      <x:c r="E2017" s="19" t="n">
        <x:v>0.037716287151672814</x:v>
      </x:c>
      <x:c r="F2017" s="19" t="n">
        <x:v>-0.15954154154664935</x:v>
      </x:c>
      <x:c r="G2017" s="19" t="n">
        <x:v>-0.05949204733877707</x:v>
      </x:c>
      <x:c r="H2017" s="19" t="n">
        <x:v>0.8565103941868131</x:v>
      </x:c>
      <x:c r="I2017" s="19" t="n">
        <x:v>0.061605929458700075</x:v>
      </x:c>
      <x:c r="J2017" s="19" t="n">
        <x:v>0.060945632760632404</x:v>
      </x:c>
      <x:c r="K2017" s="19" t="n">
        <x:v>0.06556851258744587</x:v>
      </x:c>
      <x:c r="L2017" s="19" t="n">
        <x:v>0.07482551323907842</x:v>
      </x:c>
      <x:c r="M2017" s="19" t="n">
        <x:v>0.0653811610395735</x:v>
      </x:c>
      <x:c r="N2017" s="19" t="n">
        <x:v>0.063017724756495</x:v>
      </x:c>
      <x:c r="O2017" s="19" t="n">
        <x:v>0.06446191461762396</x:v>
      </x:c>
      <x:c r="P2017" s="19" t="n">
        <x:v>0.05903989906492257</x:v>
      </x:c>
      <x:c r="Q2017" s="19" t="n">
        <x:v>0.061997836238862195</x:v>
      </x:c>
      <x:c r="R2017" s="19" t="n">
        <x:v>0.05477689545288854</x:v>
      </x:c>
      <x:c r="S2017" s="21" t="n">
        <x:v>9834.25016711806</x:v>
      </x:c>
      <x:c r="T2017" s="21" t="n">
        <x:v>15057.680470825226</x:v>
      </x:c>
      <x:c r="U2017" s="21" t="n">
        <x:v>17839.079159507633</x:v>
      </x:c>
      <x:c r="V2017" s="21" t="n">
        <x:v>20770.08261029325</x:v>
      </x:c>
      <x:c r="W2017" s="21" t="n">
        <x:v>23953.009384027533</x:v>
      </x:c>
      <x:c r="X2017" s="21" t="n">
        <x:v>25234.378407704295</x:v>
      </x:c>
      <x:c r="Y2017" s="21" t="n">
        <x:v>26191.796444737272</x:v>
      </x:c>
      <x:c r="Z2017" s="21" t="n">
        <x:v>26988.40612499159</x:v>
      </x:c>
      <x:c r="AA2017" s="21" t="n">
        <x:v>27591.53522813619</x:v>
      </x:c>
      <x:c r="AB2017" s="21" t="n">
        <x:v>28004.82804040578</x:v>
      </x:c>
      <x:c r="AC2017" s="21" t="n">
        <x:v>36528.036574442325</x:v>
      </x:c>
      <x:c r="AD2017" s="25" t="n">
        <x:f>AC2017*(1+Inputs!$C$14)*(1-Inputs!$C$14/Inputs!$C$15)</x:f>
        <x:v>28984.99702181998</x:v>
      </x:c>
      <x:c r="AE2017" s="25" t="n">
        <x:f>AD2017/(B2017-Inputs!$C$14)</x:f>
        <x:v>527634.6372411887</x:v>
      </x:c>
      <x:c r="AF2017" s="25" t="n">
        <x:f>S2017/(1+B2017)^1+T2017/(1+B2017)^2+U2017/(1+B2017)^3+V2017/(1+B2017)^4+W2017/(1+B2017)^5+X2017/(1+B2017)^6+Y2017/(1+B2017)^7+Z2017/(1+B2017)^8+AA2017/(1+B2017)^9+AB2017/(1+B2017)^10+AE2017/(1+B2017)^10</x:f>
        <x:v>356264.23278565763</x:v>
      </x:c>
      <x:c r="AG2017" s="25" t="n">
        <x:f>(AF2017+Inputs!$C$12)/Inputs!$C$13</x:f>
        <x:v>310.0810755094565</x:v>
      </x:c>
      <x:c r="AH2017" s="25" t="n">
        <x:f>(S2017+Inputs!$C$11)*Inputs!$C$8-Inputs!$C$11</x:f>
        <x:v>2732.122681033393</x:v>
      </x:c>
      <x:c r="AI2017" s="25" t="n">
        <x:f>Inputs!$C$12+AH2017-Inputs!$C$10*Inputs!$C$13</x:f>
        <x:v>25050.038096233387</x:v>
      </x:c>
      <x:c r="AJ2017" s="25" t="n">
        <x:f>(S2017+Inputs!$C$11)*(1-Inputs!$C$8)</x:f>
        <x:v>7102.127486084668</x:v>
      </x:c>
      <x:c r="AK2017" s="25" t="n">
        <x:f>AJ2017/(1+B2017)^(1-Inputs!$C$8)+T2017/(1+B2017)^(2-Inputs!$C$8)+U2017/(1+B2017)^(3-Inputs!$C$8)+V2017/(1+B2017)^(4-Inputs!$C$8)+W2017/(1+B2017)^(5-Inputs!$C$8)+X2017/(1+B2017)^(6-Inputs!$C$8)+Y2017/(1+B2017)^(7-Inputs!$C$8)+Z2017/(1+B2017)^(8-Inputs!$C$8)+AA2017/(1+B2017)^(9-Inputs!$C$8)+AB2017/(1+B2017)^(10-Inputs!$C$8)+AE2017/(1+B2017)^(10-Inputs!$C$8)</x:f>
        <x:v>368321.7968128907</x:v>
      </x:c>
      <x:c r="AL2017" s="25" t="n">
        <x:f>(AK2017+AI2017)/Inputs!$C$13</x:f>
        <x:v>313.88217201787063</x:v>
      </x:c>
      <x:c r="AM2017" s="26" t="n">
        <x:f>IF(AL2017&gt;=Inputs!$C$7,1,0)</x:f>
        <x:v>1</x:v>
      </x:c>
      <x:c r="AN2017" s="26" t="n">
        <x:f>IF(Inputs!$C$7&lt;=(1-Inputs!$C$16)*AL2017,1,0)</x:f>
        <x:v>0</x:v>
      </x:c>
    </x:row>
    <x:row r="2018" ht="20" customHeight="1">
      <x:c r="A2018" s="16" t="n">
        <x:v>2013</x:v>
      </x:c>
      <x:c r="B2018" s="19" t="n">
        <x:v>0.07156546278646425</x:v>
      </x:c>
      <x:c r="C2018" s="24" t="n">
        <x:v>0.587508509011883</x:v>
      </x:c>
      <x:c r="D2018" s="19" t="n">
        <x:v>0.028228314830958823</x:v>
      </x:c>
      <x:c r="E2018" s="19" t="n">
        <x:v>0.04139472827189053</x:v>
      </x:c>
      <x:c r="F2018" s="19" t="n">
        <x:v>-0.1427920876889391</x:v>
      </x:c>
      <x:c r="G2018" s="19" t="n">
        <x:v>-0.09957652447137491</x:v>
      </x:c>
      <x:c r="H2018" s="19" t="n">
        <x:v>0.6823639435075677</x:v>
      </x:c>
      <x:c r="I2018" s="19" t="n">
        <x:v>0.0497986756862349</x:v>
      </x:c>
      <x:c r="J2018" s="19" t="n">
        <x:v>0.06316459866751643</x:v>
      </x:c>
      <x:c r="K2018" s="19" t="n">
        <x:v>0.050591076428289625</x:v>
      </x:c>
      <x:c r="L2018" s="19" t="n">
        <x:v>0.06068165642704684</x:v>
      </x:c>
      <x:c r="M2018" s="19" t="n">
        <x:v>0.0625822729391905</x:v>
      </x:c>
      <x:c r="N2018" s="19" t="n">
        <x:v>0.05484009210057707</x:v>
      </x:c>
      <x:c r="O2018" s="19" t="n">
        <x:v>0.05002277935744246</x:v>
      </x:c>
      <x:c r="P2018" s="19" t="n">
        <x:v>0.06461066615979576</x:v>
      </x:c>
      <x:c r="Q2018" s="19" t="n">
        <x:v>0.05627716495438222</x:v>
      </x:c>
      <x:c r="R2018" s="19" t="n">
        <x:v>0.04676008403674018</x:v>
      </x:c>
      <x:c r="S2018" s="21" t="n">
        <x:v>9931.447007555886</x:v>
      </x:c>
      <x:c r="T2018" s="21" t="n">
        <x:v>15685.270795931634</x:v>
      </x:c>
      <x:c r="U2018" s="21" t="n">
        <x:v>19016.641058342655</x:v>
      </x:c>
      <x:c r="V2018" s="21" t="n">
        <x:v>22420.765738521233</x:v>
      </x:c>
      <x:c r="W2018" s="21" t="n">
        <x:v>26249.364564019375</x:v>
      </x:c>
      <x:c r="X2018" s="21" t="n">
        <x:v>27714.915152558</x:v>
      </x:c>
      <x:c r="Y2018" s="21" t="n">
        <x:v>28825.464933213894</x:v>
      </x:c>
      <x:c r="Z2018" s="21" t="n">
        <x:v>29703.60367376624</x:v>
      </x:c>
      <x:c r="AA2018" s="21" t="n">
        <x:v>30353.375728307277</x:v>
      </x:c>
      <x:c r="AB2018" s="21" t="n">
        <x:v>30709.348804454617</x:v>
      </x:c>
      <x:c r="AC2018" s="21" t="n">
        <x:v>40055.67235363645</x:v>
      </x:c>
      <x:c r="AD2018" s="25" t="n">
        <x:f>AC2018*(1+Inputs!$C$14)*(1-Inputs!$C$14/Inputs!$C$15)</x:f>
        <x:v>31784.176012610522</x:v>
      </x:c>
      <x:c r="AE2018" s="25" t="n">
        <x:f>AD2018/(B2018-Inputs!$C$14)</x:f>
        <x:v>869240.359358349</x:v>
      </x:c>
      <x:c r="AF2018" s="25" t="n">
        <x:f>S2018/(1+B2018)^1+T2018/(1+B2018)^2+U2018/(1+B2018)^3+V2018/(1+B2018)^4+W2018/(1+B2018)^5+X2018/(1+B2018)^6+Y2018/(1+B2018)^7+Z2018/(1+B2018)^8+AA2018/(1+B2018)^9+AB2018/(1+B2018)^10+AE2018/(1+B2018)^10</x:f>
        <x:v>594272.5090763302</x:v>
      </x:c>
      <x:c r="AG2018" s="25" t="n">
        <x:f>(AF2018+Inputs!$C$12)/Inputs!$C$13</x:f>
        <x:v>499.99440455500024</x:v>
      </x:c>
      <x:c r="AH2018" s="25" t="n">
        <x:f>(S2018+Inputs!$C$11)*Inputs!$C$8-Inputs!$C$11</x:f>
        <x:v>2777.65873504673</x:v>
      </x:c>
      <x:c r="AI2018" s="25" t="n">
        <x:f>Inputs!$C$12+AH2018-Inputs!$C$10*Inputs!$C$13</x:f>
        <x:v>25095.574150246728</x:v>
      </x:c>
      <x:c r="AJ2018" s="25" t="n">
        <x:f>(S2018+Inputs!$C$11)*(1-Inputs!$C$8)</x:f>
        <x:v>7153.788272509156</x:v>
      </x:c>
      <x:c r="AK2018" s="25" t="n">
        <x:f>AJ2018/(1+B2018)^(1-Inputs!$C$8)+T2018/(1+B2018)^(2-Inputs!$C$8)+U2018/(1+B2018)^(3-Inputs!$C$8)+V2018/(1+B2018)^(4-Inputs!$C$8)+W2018/(1+B2018)^(5-Inputs!$C$8)+X2018/(1+B2018)^(6-Inputs!$C$8)+Y2018/(1+B2018)^(7-Inputs!$C$8)+Z2018/(1+B2018)^(8-Inputs!$C$8)+AA2018/(1+B2018)^(9-Inputs!$C$8)+AB2018/(1+B2018)^(10-Inputs!$C$8)+AE2018/(1+B2018)^(10-Inputs!$C$8)</x:f>
        <x:v>611154.0748025991</x:v>
      </x:c>
      <x:c r="AL2018" s="25" t="n">
        <x:f>(AK2018+AI2018)/Inputs!$C$13</x:f>
        <x:v>507.6810387430583</x:v>
      </x:c>
      <x:c r="AM2018" s="26" t="n">
        <x:f>IF(AL2018&gt;=Inputs!$C$7,1,0)</x:f>
        <x:v>1</x:v>
      </x:c>
      <x:c r="AN2018" s="26" t="n">
        <x:f>IF(Inputs!$C$7&lt;=(1-Inputs!$C$16)*AL2018,1,0)</x:f>
        <x:v>1</x:v>
      </x:c>
    </x:row>
    <x:row r="2019" ht="20" customHeight="1">
      <x:c r="A2019" s="16" t="n">
        <x:v>2014</x:v>
      </x:c>
      <x:c r="B2019" s="19" t="n">
        <x:v>0.09947503956700883</x:v>
      </x:c>
      <x:c r="C2019" s="24" t="n">
        <x:v>0.6379794023584111</x:v>
      </x:c>
      <x:c r="D2019" s="19" t="n">
        <x:v>0.020811319761843097</x:v>
      </x:c>
      <x:c r="E2019" s="19" t="n">
        <x:v>0.056355374692713844</x:v>
      </x:c>
      <x:c r="F2019" s="19" t="n">
        <x:v>-0.14519095868808907</x:v>
      </x:c>
      <x:c r="G2019" s="19" t="n">
        <x:v>-0.052385616527668044</x:v>
      </x:c>
      <x:c r="H2019" s="19" t="n">
        <x:v>0.3200830392655405</x:v>
      </x:c>
      <x:c r="I2019" s="19" t="n">
        <x:v>0.07085197532141024</x:v>
      </x:c>
      <x:c r="J2019" s="19" t="n">
        <x:v>0.0721474043854971</x:v>
      </x:c>
      <x:c r="K2019" s="19" t="n">
        <x:v>0.06215178845706419</x:v>
      </x:c>
      <x:c r="L2019" s="19" t="n">
        <x:v>0.07323254526740924</x:v>
      </x:c>
      <x:c r="M2019" s="19" t="n">
        <x:v>0.06620367520358628</x:v>
      </x:c>
      <x:c r="N2019" s="19" t="n">
        <x:v>0.06764071729936973</x:v>
      </x:c>
      <x:c r="O2019" s="19" t="n">
        <x:v>0.0713574190973975</x:v>
      </x:c>
      <x:c r="P2019" s="19" t="n">
        <x:v>0.06893654140617059</x:v>
      </x:c>
      <x:c r="Q2019" s="19" t="n">
        <x:v>0.07533553592576368</x:v>
      </x:c>
      <x:c r="R2019" s="19" t="n">
        <x:v>0.06870492228804437</x:v>
      </x:c>
      <x:c r="S2019" s="21" t="n">
        <x:v>10105.6683617672</x:v>
      </x:c>
      <x:c r="T2019" s="21" t="n">
        <x:v>15807.305060913233</x:v>
      </x:c>
      <x:c r="U2019" s="21" t="n">
        <x:v>18979.012427447837</x:v>
      </x:c>
      <x:c r="V2019" s="21" t="n">
        <x:v>22305.436782774577</x:v>
      </x:c>
      <x:c r="W2019" s="21" t="n">
        <x:v>26115.231864142013</x:v>
      </x:c>
      <x:c r="X2019" s="21" t="n">
        <x:v>27662.273839395202</x:v>
      </x:c>
      <x:c r="Y2019" s="21" t="n">
        <x:v>28934.89922225277</x:v>
      </x:c>
      <x:c r="Z2019" s="21" t="n">
        <x:v>29951.74120980642</x:v>
      </x:c>
      <x:c r="AA2019" s="21" t="n">
        <x:v>30659.88865110555</x:v>
      </x:c>
      <x:c r="AB2019" s="21" t="n">
        <x:v>31044.19742581879</x:v>
      </x:c>
      <x:c r="AC2019" s="21" t="n">
        <x:v>40492.431424981034</x:v>
      </x:c>
      <x:c r="AD2019" s="25" t="n">
        <x:f>AC2019*(1+Inputs!$C$14)*(1-Inputs!$C$14/Inputs!$C$15)</x:f>
        <x:v>32130.744335722447</x:v>
      </x:c>
      <x:c r="AE2019" s="25" t="n">
        <x:f>AD2019/(B2019-Inputs!$C$14)</x:f>
        <x:v>498343.92582774616</x:v>
      </x:c>
      <x:c r="AF2019" s="25" t="n">
        <x:f>S2019/(1+B2019)^1+T2019/(1+B2019)^2+U2019/(1+B2019)^3+V2019/(1+B2019)^4+W2019/(1+B2019)^5+X2019/(1+B2019)^6+Y2019/(1+B2019)^7+Z2019/(1+B2019)^8+AA2019/(1+B2019)^9+AB2019/(1+B2019)^10+AE2019/(1+B2019)^10</x:f>
        <x:v>330786.5371883261</x:v>
      </x:c>
      <x:c r="AG2019" s="25" t="n">
        <x:f>(AF2019+Inputs!$C$12)/Inputs!$C$13</x:f>
        <x:v>289.75172367889655</x:v>
      </x:c>
      <x:c r="AH2019" s="25" t="n">
        <x:f>(S2019+Inputs!$C$11)*Inputs!$C$8-Inputs!$C$11</x:f>
        <x:v>2859.2802461977844</x:v>
      </x:c>
      <x:c r="AI2019" s="25" t="n">
        <x:f>Inputs!$C$12+AH2019-Inputs!$C$10*Inputs!$C$13</x:f>
        <x:v>25177.19566139778</x:v>
      </x:c>
      <x:c r="AJ2019" s="25" t="n">
        <x:f>(S2019+Inputs!$C$11)*(1-Inputs!$C$8)</x:f>
        <x:v>7246.388115569417</x:v>
      </x:c>
      <x:c r="AK2019" s="25" t="n">
        <x:f>AJ2019/(1+B2019)^(1-Inputs!$C$8)+T2019/(1+B2019)^(2-Inputs!$C$8)+U2019/(1+B2019)^(3-Inputs!$C$8)+V2019/(1+B2019)^(4-Inputs!$C$8)+W2019/(1+B2019)^(5-Inputs!$C$8)+X2019/(1+B2019)^(6-Inputs!$C$8)+Y2019/(1+B2019)^(7-Inputs!$C$8)+Z2019/(1+B2019)^(8-Inputs!$C$8)+AA2019/(1+B2019)^(9-Inputs!$C$8)+AB2019/(1+B2019)^(10-Inputs!$C$8)+AE2019/(1+B2019)^(10-Inputs!$C$8)</x:f>
        <x:v>343095.52284328593</x:v>
      </x:c>
      <x:c r="AL2019" s="25" t="n">
        <x:f>(AK2019+AI2019)/Inputs!$C$13</x:f>
        <x:v>293.8548989046974</x:v>
      </x:c>
      <x:c r="AM2019" s="26" t="n">
        <x:f>IF(AL2019&gt;=Inputs!$C$7,1,0)</x:f>
        <x:v>1</x:v>
      </x:c>
      <x:c r="AN2019" s="26" t="n">
        <x:f>IF(Inputs!$C$7&lt;=(1-Inputs!$C$16)*AL2019,1,0)</x:f>
        <x:v>0</x:v>
      </x:c>
    </x:row>
    <x:row r="2020" ht="20" customHeight="1">
      <x:c r="A2020" s="16" t="n">
        <x:v>2015</x:v>
      </x:c>
      <x:c r="B2020" s="19" t="n">
        <x:v>0.08565996695083311</x:v>
      </x:c>
      <x:c r="C2020" s="24" t="n">
        <x:v>0.40308422342391736</x:v>
      </x:c>
      <x:c r="D2020" s="19" t="n">
        <x:v>0.013280827082381564</x:v>
      </x:c>
      <x:c r="E2020" s="19" t="n">
        <x:v>0.04805526449628389</x:v>
      </x:c>
      <x:c r="F2020" s="19" t="n">
        <x:v>-0.21754653292550646</x:v>
      </x:c>
      <x:c r="G2020" s="19" t="n">
        <x:v>-0.06864675985204201</x:v>
      </x:c>
      <x:c r="H2020" s="19" t="n">
        <x:v>0.8429255873545287</x:v>
      </x:c>
      <x:c r="I2020" s="19" t="n">
        <x:v>0.07061142847217639</x:v>
      </x:c>
      <x:c r="J2020" s="19" t="n">
        <x:v>0.059970166085059874</x:v>
      </x:c>
      <x:c r="K2020" s="19" t="n">
        <x:v>0.06905112374153191</x:v>
      </x:c>
      <x:c r="L2020" s="19" t="n">
        <x:v>0.057983831869534014</x:v>
      </x:c>
      <x:c r="M2020" s="19" t="n">
        <x:v>0.0718270544635618</x:v>
      </x:c>
      <x:c r="N2020" s="19" t="n">
        <x:v>0.06842459135622335</x:v>
      </x:c>
      <x:c r="O2020" s="19" t="n">
        <x:v>0.06200892787211501</x:v>
      </x:c>
      <x:c r="P2020" s="19" t="n">
        <x:v>0.06206719760024612</x:v>
      </x:c>
      <x:c r="Q2020" s="19" t="n">
        <x:v>0.061694509608470297</x:v>
      </x:c>
      <x:c r="R2020" s="19" t="n">
        <x:v>0.07246051243034457</x:v>
      </x:c>
      <x:c r="S2020" s="21" t="n">
        <x:v>8755.025759007915</x:v>
      </x:c>
      <x:c r="T2020" s="21" t="n">
        <x:v>13977.167012717533</x:v>
      </x:c>
      <x:c r="U2020" s="21" t="n">
        <x:v>17249.556045983118</x:v>
      </x:c>
      <x:c r="V2020" s="21" t="n">
        <x:v>20829.892734739056</x:v>
      </x:c>
      <x:c r="W2020" s="21" t="n">
        <x:v>24691.152367398707</x:v>
      </x:c>
      <x:c r="X2020" s="21" t="n">
        <x:v>26123.481878060607</x:v>
      </x:c>
      <x:c r="Y2020" s="21" t="n">
        <x:v>27145.33039898885</x:v>
      </x:c>
      <x:c r="Z2020" s="21" t="n">
        <x:v>27966.06540854699</x:v>
      </x:c>
      <x:c r="AA2020" s="21" t="n">
        <x:v>28585.641296245125</x:v>
      </x:c>
      <x:c r="AB2020" s="21" t="n">
        <x:v>28987.856426641247</x:v>
      </x:c>
      <x:c r="AC2020" s="21" t="n">
        <x:v>37810.24751301032</x:v>
      </x:c>
      <x:c r="AD2020" s="25" t="n">
        <x:f>AC2020*(1+Inputs!$C$14)*(1-Inputs!$C$14/Inputs!$C$15)</x:f>
        <x:v>30002.431401573685</x:v>
      </x:c>
      <x:c r="AE2020" s="25" t="n">
        <x:f>AD2020/(B2020-Inputs!$C$14)</x:f>
        <x:v>592231.5628569571</x:v>
      </x:c>
      <x:c r="AF2020" s="25" t="n">
        <x:f>S2020/(1+B2020)^1+T2020/(1+B2020)^2+U2020/(1+B2020)^3+V2020/(1+B2020)^4+W2020/(1+B2020)^5+X2020/(1+B2020)^6+Y2020/(1+B2020)^7+Z2020/(1+B2020)^8+AA2020/(1+B2020)^9+AB2020/(1+B2020)^10+AE2020/(1+B2020)^10</x:f>
        <x:v>397215.44093196164</x:v>
      </x:c>
      <x:c r="AG2020" s="25" t="n">
        <x:f>(AF2020+Inputs!$C$12)/Inputs!$C$13</x:f>
        <x:v>342.7571672349541</x:v>
      </x:c>
      <x:c r="AH2020" s="25" t="n">
        <x:f>(S2020+Inputs!$C$11)*Inputs!$C$8-Inputs!$C$11</x:f>
        <x:v>2226.5134377817903</x:v>
      </x:c>
      <x:c r="AI2020" s="25" t="n">
        <x:f>Inputs!$C$12+AH2020-Inputs!$C$10*Inputs!$C$13</x:f>
        <x:v>24544.428852981786</x:v>
      </x:c>
      <x:c r="AJ2020" s="25" t="n">
        <x:f>(S2020+Inputs!$C$11)*(1-Inputs!$C$8)</x:f>
        <x:v>6528.512321226125</x:v>
      </x:c>
      <x:c r="AK2020" s="25" t="n">
        <x:f>AJ2020/(1+B2020)^(1-Inputs!$C$8)+T2020/(1+B2020)^(2-Inputs!$C$8)+U2020/(1+B2020)^(3-Inputs!$C$8)+V2020/(1+B2020)^(4-Inputs!$C$8)+W2020/(1+B2020)^(5-Inputs!$C$8)+X2020/(1+B2020)^(6-Inputs!$C$8)+Y2020/(1+B2020)^(7-Inputs!$C$8)+Z2020/(1+B2020)^(8-Inputs!$C$8)+AA2020/(1+B2020)^(9-Inputs!$C$8)+AB2020/(1+B2020)^(10-Inputs!$C$8)+AE2020/(1+B2020)^(10-Inputs!$C$8)</x:f>
        <x:v>410676.9677604214</x:v>
      </x:c>
      <x:c r="AL2020" s="25" t="n">
        <x:f>(AK2020+AI2020)/Inputs!$C$13</x:f>
        <x:v>347.27508467713517</x:v>
      </x:c>
      <x:c r="AM2020" s="26" t="n">
        <x:f>IF(AL2020&gt;=Inputs!$C$7,1,0)</x:f>
        <x:v>1</x:v>
      </x:c>
      <x:c r="AN2020" s="26" t="n">
        <x:f>IF(Inputs!$C$7&lt;=(1-Inputs!$C$16)*AL2020,1,0)</x:f>
        <x:v>1</x:v>
      </x:c>
    </x:row>
    <x:row r="2021" ht="20" customHeight="1">
      <x:c r="A2021" s="16" t="n">
        <x:v>2016</x:v>
      </x:c>
      <x:c r="B2021" s="19" t="n">
        <x:v>0.09329922531125319</x:v>
      </x:c>
      <x:c r="C2021" s="24" t="n">
        <x:v>0.8546710695066793</x:v>
      </x:c>
      <x:c r="D2021" s="19" t="n">
        <x:v>0.030626930485128413</x:v>
      </x:c>
      <x:c r="E2021" s="19" t="n">
        <x:v>0.043027076050932755</x:v>
      </x:c>
      <x:c r="F2021" s="19" t="n">
        <x:v>-0.19867927639027017</x:v>
      </x:c>
      <x:c r="G2021" s="19" t="n">
        <x:v>-0.04040997207122643</x:v>
      </x:c>
      <x:c r="H2021" s="19" t="n">
        <x:v>0.8951285923824628</x:v>
      </x:c>
      <x:c r="I2021" s="19" t="n">
        <x:v>0.06692086466298747</x:v>
      </x:c>
      <x:c r="J2021" s="19" t="n">
        <x:v>0.05936472255261947</x:v>
      </x:c>
      <x:c r="K2021" s="19" t="n">
        <x:v>0.0689822039252374</x:v>
      </x:c>
      <x:c r="L2021" s="19" t="n">
        <x:v>0.06426245548576731</x:v>
      </x:c>
      <x:c r="M2021" s="19" t="n">
        <x:v>0.07131159447956065</x:v>
      </x:c>
      <x:c r="N2021" s="19" t="n">
        <x:v>0.058809212873158004</x:v>
      </x:c>
      <x:c r="O2021" s="19" t="n">
        <x:v>0.05679208821131283</x:v>
      </x:c>
      <x:c r="P2021" s="19" t="n">
        <x:v>0.06863774268592693</x:v>
      </x:c>
      <x:c r="Q2021" s="19" t="n">
        <x:v>0.07187320530909233</x:v>
      </x:c>
      <x:c r="R2021" s="19" t="n">
        <x:v>0.06889494844942533</x:v>
      </x:c>
      <x:c r="S2021" s="21" t="n">
        <x:v>9258.850720899318</x:v>
      </x:c>
      <x:c r="T2021" s="21" t="n">
        <x:v>15064.15980459689</x:v>
      </x:c>
      <x:c r="U2021" s="21" t="n">
        <x:v>18999.780471189246</x:v>
      </x:c>
      <x:c r="V2021" s="21" t="n">
        <x:v>23497.883025341016</x:v>
      </x:c>
      <x:c r="W2021" s="21" t="n">
        <x:v>28518.17050980354</x:v>
      </x:c>
      <x:c r="X2021" s="21" t="n">
        <x:v>30298.621384996433</x:v>
      </x:c>
      <x:c r="Y2021" s="21" t="n">
        <x:v>31549.605448081184</x:v>
      </x:c>
      <x:c r="Z2021" s="21" t="n">
        <x:v>32519.579687660575</x:v>
      </x:c>
      <x:c r="AA2021" s="21" t="n">
        <x:v>33195.44983899262</x:v>
      </x:c>
      <x:c r="AB2021" s="21" t="n">
        <x:v>33520.34742544417</x:v>
      </x:c>
      <x:c r="AC2021" s="21" t="n">
        <x:v>43722.19229405761</x:v>
      </x:c>
      <x:c r="AD2021" s="25" t="n">
        <x:f>AC2021*(1+Inputs!$C$14)*(1-Inputs!$C$14/Inputs!$C$15)</x:f>
        <x:v>34693.55958533471</x:v>
      </x:c>
      <x:c r="AE2021" s="25" t="n">
        <x:f>AD2021/(B2021-Inputs!$C$14)</x:f>
        <x:v>595094.692941623</x:v>
      </x:c>
      <x:c r="AF2021" s="25" t="n">
        <x:f>S2021/(1+B2021)^1+T2021/(1+B2021)^2+U2021/(1+B2021)^3+V2021/(1+B2021)^4+W2021/(1+B2021)^5+X2021/(1+B2021)^6+Y2021/(1+B2021)^7+Z2021/(1+B2021)^8+AA2021/(1+B2021)^9+AB2021/(1+B2021)^10+AE2021/(1+B2021)^10</x:f>
        <x:v>393385.98683169426</x:v>
      </x:c>
      <x:c r="AG2021" s="25" t="n">
        <x:f>(AF2021+Inputs!$C$12)/Inputs!$C$13</x:f>
        <x:v>339.70154081748996</x:v>
      </x:c>
      <x:c r="AH2021" s="25" t="n">
        <x:f>(S2021+Inputs!$C$11)*Inputs!$C$8-Inputs!$C$11</x:f>
        <x:v>2462.551981572009</x:v>
      </x:c>
      <x:c r="AI2021" s="25" t="n">
        <x:f>Inputs!$C$12+AH2021-Inputs!$C$10*Inputs!$C$13</x:f>
        <x:v>24780.46739677201</x:v>
      </x:c>
      <x:c r="AJ2021" s="25" t="n">
        <x:f>(S2021+Inputs!$C$11)*(1-Inputs!$C$8)</x:f>
        <x:v>6796.298739327309</x:v>
      </x:c>
      <x:c r="AK2021" s="25" t="n">
        <x:f>AJ2021/(1+B2021)^(1-Inputs!$C$8)+T2021/(1+B2021)^(2-Inputs!$C$8)+U2021/(1+B2021)^(3-Inputs!$C$8)+V2021/(1+B2021)^(4-Inputs!$C$8)+W2021/(1+B2021)^(5-Inputs!$C$8)+X2021/(1+B2021)^(6-Inputs!$C$8)+Y2021/(1+B2021)^(7-Inputs!$C$8)+Z2021/(1+B2021)^(8-Inputs!$C$8)+AA2021/(1+B2021)^(9-Inputs!$C$8)+AB2021/(1+B2021)^(10-Inputs!$C$8)+AE2021/(1+B2021)^(10-Inputs!$C$8)</x:f>
        <x:v>407825.22158900206</x:v>
      </x:c>
      <x:c r="AL2021" s="25" t="n">
        <x:f>(AK2021+AI2021)/Inputs!$C$13</x:f>
        <x:v>345.18793984706974</x:v>
      </x:c>
      <x:c r="AM2021" s="26" t="n">
        <x:f>IF(AL2021&gt;=Inputs!$C$7,1,0)</x:f>
        <x:v>1</x:v>
      </x:c>
      <x:c r="AN2021" s="26" t="n">
        <x:f>IF(Inputs!$C$7&lt;=(1-Inputs!$C$16)*AL2021,1,0)</x:f>
        <x:v>1</x:v>
      </x:c>
    </x:row>
    <x:row r="2022" ht="20" customHeight="1">
      <x:c r="A2022" s="16" t="n">
        <x:v>2017</x:v>
      </x:c>
      <x:c r="B2022" s="19" t="n">
        <x:v>0.07374082050089661</x:v>
      </x:c>
      <x:c r="C2022" s="24" t="n">
        <x:v>0.5902848696290732</x:v>
      </x:c>
      <x:c r="D2022" s="19" t="n">
        <x:v>0.016891268135863415</x:v>
      </x:c>
      <x:c r="E2022" s="19" t="n">
        <x:v>0.04282351745548539</x:v>
      </x:c>
      <x:c r="F2022" s="19" t="n">
        <x:v>-0.21279491178882953</x:v>
      </x:c>
      <x:c r="G2022" s="19" t="n">
        <x:v>-0.0844041283636767</x:v>
      </x:c>
      <x:c r="H2022" s="19" t="n">
        <x:v>0.9493665909476761</x:v>
      </x:c>
      <x:c r="I2022" s="19" t="n">
        <x:v>0.06527368216284572</x:v>
      </x:c>
      <x:c r="J2022" s="19" t="n">
        <x:v>0.046296853654979486</x:v>
      </x:c>
      <x:c r="K2022" s="19" t="n">
        <x:v>0.05989664099634524</x:v>
      </x:c>
      <x:c r="L2022" s="19" t="n">
        <x:v>0.05587068194794597</x:v>
      </x:c>
      <x:c r="M2022" s="19" t="n">
        <x:v>0.05823444783538548</x:v>
      </x:c>
      <x:c r="N2022" s="19" t="n">
        <x:v>0.05925600608448463</x:v>
      </x:c>
      <x:c r="O2022" s="19" t="n">
        <x:v>0.05714228340198929</x:v>
      </x:c>
      <x:c r="P2022" s="19" t="n">
        <x:v>0.06331155424106213</x:v>
      </x:c>
      <x:c r="Q2022" s="19" t="n">
        <x:v>0.055867334004780105</x:v>
      </x:c>
      <x:c r="R2022" s="19" t="n">
        <x:v>0.05311605262608396</x:v>
      </x:c>
      <x:c r="S2022" s="21" t="n">
        <x:v>8768.800095015806</x:v>
      </x:c>
      <x:c r="T2022" s="21" t="n">
        <x:v>14239.07486081839</x:v>
      </x:c>
      <x:c r="U2022" s="21" t="n">
        <x:v>17795.96627921555</x:v>
      </x:c>
      <x:c r="V2022" s="21" t="n">
        <x:v>21714.10902317101</x:v>
      </x:c>
      <x:c r="W2022" s="21" t="n">
        <x:v>25972.22330965994</x:v>
      </x:c>
      <x:c r="X2022" s="21" t="n">
        <x:v>27388.61805907295</x:v>
      </x:c>
      <x:c r="Y2022" s="21" t="n">
        <x:v>28387.70175999663</x:v>
      </x:c>
      <x:c r="Z2022" s="21" t="n">
        <x:v>29193.404105281785</x:v>
      </x:c>
      <x:c r="AA2022" s="21" t="n">
        <x:v>29795.98093918372</x:v>
      </x:c>
      <x:c r="AB2022" s="21" t="n">
        <x:v>30158.02505684154</x:v>
      </x:c>
      <x:c r="AC2022" s="21" t="n">
        <x:v>39336.55442196724</x:v>
      </x:c>
      <x:c r="AD2022" s="25" t="n">
        <x:f>AC2022*(1+Inputs!$C$14)*(1-Inputs!$C$14/Inputs!$C$15)</x:f>
        <x:v>31213.555933830998</x:v>
      </x:c>
      <x:c r="AE2022" s="25" t="n">
        <x:f>AD2022/(B2022-Inputs!$C$14)</x:f>
        <x:v>805701.9838572752</x:v>
      </x:c>
      <x:c r="AF2022" s="25" t="n">
        <x:f>S2022/(1+B2022)^1+T2022/(1+B2022)^2+U2022/(1+B2022)^3+V2022/(1+B2022)^4+W2022/(1+B2022)^5+X2022/(1+B2022)^6+Y2022/(1+B2022)^7+Z2022/(1+B2022)^8+AA2022/(1+B2022)^9+AB2022/(1+B2022)^10+AE2022/(1+B2022)^10</x:f>
        <x:v>547114.0020013952</x:v>
      </x:c>
      <x:c r="AG2022" s="25" t="n">
        <x:f>(AF2022+Inputs!$C$12)/Inputs!$C$13</x:f>
        <x:v>462.36533883091175</x:v>
      </x:c>
      <x:c r="AH2022" s="25" t="n">
        <x:f>(S2022+Inputs!$C$11)*Inputs!$C$8-Inputs!$C$11</x:f>
        <x:v>2232.96661985672</x:v>
      </x:c>
      <x:c r="AI2022" s="25" t="n">
        <x:f>Inputs!$C$12+AH2022-Inputs!$C$10*Inputs!$C$13</x:f>
        <x:v>24550.88203505672</x:v>
      </x:c>
      <x:c r="AJ2022" s="25" t="n">
        <x:f>(S2022+Inputs!$C$11)*(1-Inputs!$C$8)</x:f>
        <x:v>6535.833475159086</x:v>
      </x:c>
      <x:c r="AK2022" s="25" t="n">
        <x:f>AJ2022/(1+B2022)^(1-Inputs!$C$8)+T2022/(1+B2022)^(2-Inputs!$C$8)+U2022/(1+B2022)^(3-Inputs!$C$8)+V2022/(1+B2022)^(4-Inputs!$C$8)+W2022/(1+B2022)^(5-Inputs!$C$8)+X2022/(1+B2022)^(6-Inputs!$C$8)+Y2022/(1+B2022)^(7-Inputs!$C$8)+Z2022/(1+B2022)^(8-Inputs!$C$8)+AA2022/(1+B2022)^(9-Inputs!$C$8)+AB2022/(1+B2022)^(10-Inputs!$C$8)+AE2022/(1+B2022)^(10-Inputs!$C$8)</x:f>
        <x:v>563508.0069016207</x:v>
      </x:c>
      <x:c r="AL2022" s="25" t="n">
        <x:f>(AK2022+AI2022)/Inputs!$C$13</x:f>
        <x:v>469.2283100962264</x:v>
      </x:c>
      <x:c r="AM2022" s="26" t="n">
        <x:f>IF(AL2022&gt;=Inputs!$C$7,1,0)</x:f>
        <x:v>1</x:v>
      </x:c>
      <x:c r="AN2022" s="26" t="n">
        <x:f>IF(Inputs!$C$7&lt;=(1-Inputs!$C$16)*AL2022,1,0)</x:f>
        <x:v>1</x:v>
      </x:c>
    </x:row>
    <x:row r="2023" ht="20" customHeight="1">
      <x:c r="A2023" s="16" t="n">
        <x:v>2018</x:v>
      </x:c>
      <x:c r="B2023" s="19" t="n">
        <x:v>0.08227613617803962</x:v>
      </x:c>
      <x:c r="C2023" s="24" t="n">
        <x:v>0.6444667600821674</x:v>
      </x:c>
      <x:c r="D2023" s="19" t="n">
        <x:v>0.026807338173288998</x:v>
      </x:c>
      <x:c r="E2023" s="19" t="n">
        <x:v>0.03126898023807002</x:v>
      </x:c>
      <x:c r="F2023" s="19" t="n">
        <x:v>-0.1513508715871683</x:v>
      </x:c>
      <x:c r="G2023" s="19" t="n">
        <x:v>-0.07282045795919714</x:v>
      </x:c>
      <x:c r="H2023" s="19" t="n">
        <x:v>0.5634783409142017</x:v>
      </x:c>
      <x:c r="I2023" s="19" t="n">
        <x:v>0.06392639631918996</x:v>
      </x:c>
      <x:c r="J2023" s="19" t="n">
        <x:v>0.06335648169156571</x:v>
      </x:c>
      <x:c r="K2023" s="19" t="n">
        <x:v>0.06574088453696846</x:v>
      </x:c>
      <x:c r="L2023" s="19" t="n">
        <x:v>0.06711236070123847</x:v>
      </x:c>
      <x:c r="M2023" s="19" t="n">
        <x:v>0.06980360614887218</x:v>
      </x:c>
      <x:c r="N2023" s="19" t="n">
        <x:v>0.05938234130872729</x:v>
      </x:c>
      <x:c r="O2023" s="19" t="n">
        <x:v>0.06601549157761041</x:v>
      </x:c>
      <x:c r="P2023" s="19" t="n">
        <x:v>0.05749277571219523</x:v>
      </x:c>
      <x:c r="Q2023" s="19" t="n">
        <x:v>0.06461108827931752</x:v>
      </x:c>
      <x:c r="R2023" s="19" t="n">
        <x:v>0.07177392537056107</x:v>
      </x:c>
      <x:c r="S2023" s="21" t="n">
        <x:v>9876.687595323072</x:v>
      </x:c>
      <x:c r="T2023" s="21" t="n">
        <x:v>15490.016312003901</x:v>
      </x:c>
      <x:c r="U2023" s="21" t="n">
        <x:v>18577.321669264627</x:v>
      </x:c>
      <x:c r="V2023" s="21" t="n">
        <x:v>21798.924784489493</x:v>
      </x:c>
      <x:c r="W2023" s="21" t="n">
        <x:v>25386.641910791473</x:v>
      </x:c>
      <x:c r="X2023" s="21" t="n">
        <x:v>26681.03809976226</x:v>
      </x:c>
      <x:c r="Y2023" s="21" t="n">
        <x:v>27672.607678338925</x:v>
      </x:c>
      <x:c r="Z2023" s="21" t="n">
        <x:v>28493.201588607837</x:v>
      </x:c>
      <x:c r="AA2023" s="21" t="n">
        <x:v>29083.806648957536</x:v>
      </x:c>
      <x:c r="AB2023" s="21" t="n">
        <x:v>29456.61533837478</x:v>
      </x:c>
      <x:c r="AC2023" s="21" t="n">
        <x:v>38421.672180488844</x:v>
      </x:c>
      <x:c r="AD2023" s="25" t="n">
        <x:f>AC2023*(1+Inputs!$C$14)*(1-Inputs!$C$14/Inputs!$C$15)</x:f>
        <x:v>30487.596875217892</x:v>
      </x:c>
      <x:c r="AE2023" s="25" t="n">
        <x:f>AD2023/(B2023-Inputs!$C$14)</x:f>
        <x:v>644883.4304140907</x:v>
      </x:c>
      <x:c r="AF2023" s="25" t="n">
        <x:f>S2023/(1+B2023)^1+T2023/(1+B2023)^2+U2023/(1+B2023)^3+V2023/(1+B2023)^4+W2023/(1+B2023)^5+X2023/(1+B2023)^6+Y2023/(1+B2023)^7+Z2023/(1+B2023)^8+AA2023/(1+B2023)^9+AB2023/(1+B2023)^10+AE2023/(1+B2023)^10</x:f>
        <x:v>437758.6360749585</x:v>
      </x:c>
      <x:c r="AG2023" s="25" t="n">
        <x:f>(AF2023+Inputs!$C$12)/Inputs!$C$13</x:f>
        <x:v>375.107694198757</x:v>
      </x:c>
      <x:c r="AH2023" s="25" t="n">
        <x:f>(S2023+Inputs!$C$11)*Inputs!$C$8-Inputs!$C$11</x:f>
        <x:v>2752.004325480124</x:v>
      </x:c>
      <x:c r="AI2023" s="25" t="n">
        <x:f>Inputs!$C$12+AH2023-Inputs!$C$10*Inputs!$C$13</x:f>
        <x:v>25069.919740680125</x:v>
      </x:c>
      <x:c r="AJ2023" s="25" t="n">
        <x:f>(S2023+Inputs!$C$11)*(1-Inputs!$C$8)</x:f>
        <x:v>7124.683269842948</x:v>
      </x:c>
      <x:c r="AK2023" s="25" t="n">
        <x:f>AJ2023/(1+B2023)^(1-Inputs!$C$8)+T2023/(1+B2023)^(2-Inputs!$C$8)+U2023/(1+B2023)^(3-Inputs!$C$8)+V2023/(1+B2023)^(4-Inputs!$C$8)+W2023/(1+B2023)^(5-Inputs!$C$8)+X2023/(1+B2023)^(6-Inputs!$C$8)+Y2023/(1+B2023)^(7-Inputs!$C$8)+Z2023/(1+B2023)^(8-Inputs!$C$8)+AA2023/(1+B2023)^(9-Inputs!$C$8)+AB2023/(1+B2023)^(10-Inputs!$C$8)+AE2023/(1+B2023)^(10-Inputs!$C$8)</x:f>
        <x:v>451639.4323100059</x:v>
      </x:c>
      <x:c r="AL2023" s="25" t="n">
        <x:f>(AK2023+AI2023)/Inputs!$C$13</x:f>
        <x:v>380.3794617819255</x:v>
      </x:c>
      <x:c r="AM2023" s="26" t="n">
        <x:f>IF(AL2023&gt;=Inputs!$C$7,1,0)</x:f>
        <x:v>1</x:v>
      </x:c>
      <x:c r="AN2023" s="26" t="n">
        <x:f>IF(Inputs!$C$7&lt;=(1-Inputs!$C$16)*AL2023,1,0)</x:f>
        <x:v>1</x:v>
      </x:c>
    </x:row>
    <x:row r="2024" ht="20" customHeight="1">
      <x:c r="A2024" s="16" t="n">
        <x:v>2019</x:v>
      </x:c>
      <x:c r="B2024" s="19" t="n">
        <x:v>0.07611763592209127</x:v>
      </x:c>
      <x:c r="C2024" s="24" t="n">
        <x:v>0.864931624920672</x:v>
      </x:c>
      <x:c r="D2024" s="19" t="n">
        <x:v>0.02907652317008598</x:v>
      </x:c>
      <x:c r="E2024" s="19" t="n">
        <x:v>0.04920032780746596</x:v>
      </x:c>
      <x:c r="F2024" s="19" t="n">
        <x:v>-0.12308198561993211</x:v>
      </x:c>
      <x:c r="G2024" s="19" t="n">
        <x:v>-0.0522559709530168</x:v>
      </x:c>
      <x:c r="H2024" s="19" t="n">
        <x:v>0.9080548613247572</x:v>
      </x:c>
      <x:c r="I2024" s="19" t="n">
        <x:v>0.05777124018114478</x:v>
      </x:c>
      <x:c r="J2024" s="19" t="n">
        <x:v>0.06668885060925163</x:v>
      </x:c>
      <x:c r="K2024" s="19" t="n">
        <x:v>0.060698244314388604</x:v>
      </x:c>
      <x:c r="L2024" s="19" t="n">
        <x:v>0.06679253095063928</x:v>
      </x:c>
      <x:c r="M2024" s="19" t="n">
        <x:v>0.06800182314492645</x:v>
      </x:c>
      <x:c r="N2024" s="19" t="n">
        <x:v>0.05531599971139371</x:v>
      </x:c>
      <x:c r="O2024" s="19" t="n">
        <x:v>0.06458333411950548</x:v>
      </x:c>
      <x:c r="P2024" s="19" t="n">
        <x:v>0.062268751872762776</x:v>
      </x:c>
      <x:c r="Q2024" s="19" t="n">
        <x:v>0.07353060671607978</x:v>
      </x:c>
      <x:c r="R2024" s="19" t="n">
        <x:v>0.06395833716793846</x:v>
      </x:c>
      <x:c r="S2024" s="21" t="n">
        <x:v>10563.761867639629</x:v>
      </x:c>
      <x:c r="T2024" s="21" t="n">
        <x:v>16725.961325908043</x:v>
      </x:c>
      <x:c r="U2024" s="21" t="n">
        <x:v>20504.60906295263</x:v>
      </x:c>
      <x:c r="V2024" s="21" t="n">
        <x:v>24633.315373261645</x:v>
      </x:c>
      <x:c r="W2024" s="21" t="n">
        <x:v>29308.374136714137</x:v>
      </x:c>
      <x:c r="X2024" s="21" t="n">
        <x:v>31072.792968696962</x:v>
      </x:c>
      <x:c r="Y2024" s="21" t="n">
        <x:v>32383.943547905033</x:v>
      </x:c>
      <x:c r="Z2024" s="21" t="n">
        <x:v>33411.88950796069</x:v>
      </x:c>
      <x:c r="AA2024" s="21" t="n">
        <x:v>34083.8325506718</x:v>
      </x:c>
      <x:c r="AB2024" s="21" t="n">
        <x:v>34385.79203615488</x:v>
      </x:c>
      <x:c r="AC2024" s="21" t="n">
        <x:v>44851.03309063681</x:v>
      </x:c>
      <x:c r="AD2024" s="25" t="n">
        <x:f>AC2024*(1+Inputs!$C$14)*(1-Inputs!$C$14/Inputs!$C$15)</x:f>
        <x:v>35589.2947574203</x:v>
      </x:c>
      <x:c r="AE2024" s="25" t="n">
        <x:f>AD2024/(B2024-Inputs!$C$14)</x:f>
        <x:v>865548.1756016825</x:v>
      </x:c>
      <x:c r="AF2024" s="25" t="n">
        <x:f>S2024/(1+B2024)^1+T2024/(1+B2024)^2+U2024/(1+B2024)^3+V2024/(1+B2024)^4+W2024/(1+B2024)^5+X2024/(1+B2024)^6+Y2024/(1+B2024)^7+Z2024/(1+B2024)^8+AA2024/(1+B2024)^9+AB2024/(1+B2024)^10+AE2024/(1+B2024)^10</x:f>
        <x:v>587098.9919368367</x:v>
      </x:c>
      <x:c r="AG2024" s="25" t="n">
        <x:f>(AF2024+Inputs!$C$12)/Inputs!$C$13</x:f>
        <x:v>494.27045855548096</x:v>
      </x:c>
      <x:c r="AH2024" s="25" t="n">
        <x:f>(S2024+Inputs!$C$11)*Inputs!$C$8-Inputs!$C$11</x:f>
        <x:v>3073.893916072265</x:v>
      </x:c>
      <x:c r="AI2024" s="25" t="n">
        <x:f>Inputs!$C$12+AH2024-Inputs!$C$10*Inputs!$C$13</x:f>
        <x:v>25391.809331272263</x:v>
      </x:c>
      <x:c r="AJ2024" s="25" t="n">
        <x:f>(S2024+Inputs!$C$11)*(1-Inputs!$C$8)</x:f>
        <x:v>7489.867951567365</x:v>
      </x:c>
      <x:c r="AK2024" s="25" t="n">
        <x:f>AJ2024/(1+B2024)^(1-Inputs!$C$8)+T2024/(1+B2024)^(2-Inputs!$C$8)+U2024/(1+B2024)^(3-Inputs!$C$8)+V2024/(1+B2024)^(4-Inputs!$C$8)+W2024/(1+B2024)^(5-Inputs!$C$8)+X2024/(1+B2024)^(6-Inputs!$C$8)+Y2024/(1+B2024)^(7-Inputs!$C$8)+Z2024/(1+B2024)^(8-Inputs!$C$8)+AA2024/(1+B2024)^(9-Inputs!$C$8)+AB2024/(1+B2024)^(10-Inputs!$C$8)+AE2024/(1+B2024)^(10-Inputs!$C$8)</x:f>
        <x:v>604671.1374587655</x:v>
      </x:c>
      <x:c r="AL2024" s="25" t="n">
        <x:f>(AK2024+AI2024)/Inputs!$C$13</x:f>
        <x:v>502.7444994686121</x:v>
      </x:c>
      <x:c r="AM2024" s="26" t="n">
        <x:f>IF(AL2024&gt;=Inputs!$C$7,1,0)</x:f>
        <x:v>1</x:v>
      </x:c>
      <x:c r="AN2024" s="26" t="n">
        <x:f>IF(Inputs!$C$7&lt;=(1-Inputs!$C$16)*AL2024,1,0)</x:f>
        <x:v>1</x:v>
      </x:c>
    </x:row>
    <x:row r="2025" ht="20" customHeight="1">
      <x:c r="A2025" s="16" t="n">
        <x:v>2020</x:v>
      </x:c>
      <x:c r="B2025" s="19" t="n">
        <x:v>0.08293312833515844</x:v>
      </x:c>
      <x:c r="C2025" s="24" t="n">
        <x:v>0.7849980106695114</x:v>
      </x:c>
      <x:c r="D2025" s="19" t="n">
        <x:v>0.032863151811623935</x:v>
      </x:c>
      <x:c r="E2025" s="19" t="n">
        <x:v>0.049550563674833084</x:v>
      </x:c>
      <x:c r="F2025" s="19" t="n">
        <x:v>-0.0999491040843043</x:v>
      </x:c>
      <x:c r="G2025" s="19" t="n">
        <x:v>-0.054109031084815906</x:v>
      </x:c>
      <x:c r="H2025" s="19" t="n">
        <x:v>0.9561734168175633</x:v>
      </x:c>
      <x:c r="I2025" s="19" t="n">
        <x:v>0.054103076550528616</x:v>
      </x:c>
      <x:c r="J2025" s="19" t="n">
        <x:v>0.05374002984048161</x:v>
      </x:c>
      <x:c r="K2025" s="19" t="n">
        <x:v>0.054946393155745454</x:v>
      </x:c>
      <x:c r="L2025" s="19" t="n">
        <x:v>0.060991043084865165</x:v>
      </x:c>
      <x:c r="M2025" s="19" t="n">
        <x:v>0.05509849441728307</x:v>
      </x:c>
      <x:c r="N2025" s="19" t="n">
        <x:v>0.060388047272034555</x:v>
      </x:c>
      <x:c r="O2025" s="19" t="n">
        <x:v>0.054191893799819583</x:v>
      </x:c>
      <x:c r="P2025" s="19" t="n">
        <x:v>0.05519983829139051</x:v>
      </x:c>
      <x:c r="Q2025" s="19" t="n">
        <x:v>0.05865464553309153</x:v>
      </x:c>
      <x:c r="R2025" s="19" t="n">
        <x:v>0.059005424001856</x:v>
      </x:c>
      <x:c r="S2025" s="21" t="n">
        <x:v>10966.427399163334</x:v>
      </x:c>
      <x:c r="T2025" s="21" t="n">
        <x:v>17183.68544799529</x:v>
      </x:c>
      <x:c r="U2025" s="21" t="n">
        <x:v>20823.558478770487</x:v>
      </x:c>
      <x:c r="V2025" s="21" t="n">
        <x:v>24783.812796019956</x:v>
      </x:c>
      <x:c r="W2025" s="21" t="n">
        <x:v>29259.154757445365</x:v>
      </x:c>
      <x:c r="X2025" s="21" t="n">
        <x:v>31017.41613816113</x:v>
      </x:c>
      <x:c r="Y2025" s="21" t="n">
        <x:v>32388.367991923595</x:v>
      </x:c>
      <x:c r="Z2025" s="21" t="n">
        <x:v>33420.140802622394</x:v>
      </x:c>
      <x:c r="AA2025" s="21" t="n">
        <x:v>34095.914334533314</x:v>
      </x:c>
      <x:c r="AB2025" s="21" t="n">
        <x:v>34386.66928382459</x:v>
      </x:c>
      <x:c r="AC2025" s="21" t="n">
        <x:v>44852.17732672772</x:v>
      </x:c>
      <x:c r="AD2025" s="25" t="n">
        <x:f>AC2025*(1+Inputs!$C$14)*(1-Inputs!$C$14/Inputs!$C$15)</x:f>
        <x:v>35590.202708758436</x:v>
      </x:c>
      <x:c r="AE2025" s="25" t="n">
        <x:f>AD2025/(B2025-Inputs!$C$14)</x:f>
        <x:v>742496.9732812829</x:v>
      </x:c>
      <x:c r="AF2025" s="25" t="n">
        <x:f>S2025/(1+B2025)^1+T2025/(1+B2025)^2+U2025/(1+B2025)^3+V2025/(1+B2025)^4+W2025/(1+B2025)^5+X2025/(1+B2025)^6+Y2025/(1+B2025)^7+Z2025/(1+B2025)^8+AA2025/(1+B2025)^9+AB2025/(1+B2025)^10+AE2025/(1+B2025)^10</x:f>
        <x:v>501146.94003613794</x:v>
      </x:c>
      <x:c r="AG2025" s="25" t="n">
        <x:f>(AF2025+Inputs!$C$12)/Inputs!$C$13</x:f>
        <x:v>425.68695982528675</x:v>
      </x:c>
      <x:c r="AH2025" s="25" t="n">
        <x:f>(S2025+Inputs!$C$11)*Inputs!$C$8-Inputs!$C$11</x:f>
        <x:v>3262.539959608028</x:v>
      </x:c>
      <x:c r="AI2025" s="25" t="n">
        <x:f>Inputs!$C$12+AH2025-Inputs!$C$10*Inputs!$C$13</x:f>
        <x:v>25580.45537480802</x:v>
      </x:c>
      <x:c r="AJ2025" s="25" t="n">
        <x:f>(S2025+Inputs!$C$11)*(1-Inputs!$C$8)</x:f>
        <x:v>7703.8874395553075</x:v>
      </x:c>
      <x:c r="AK2025" s="25" t="n">
        <x:f>AJ2025/(1+B2025)^(1-Inputs!$C$8)+T2025/(1+B2025)^(2-Inputs!$C$8)+U2025/(1+B2025)^(3-Inputs!$C$8)+V2025/(1+B2025)^(4-Inputs!$C$8)+W2025/(1+B2025)^(5-Inputs!$C$8)+X2025/(1+B2025)^(6-Inputs!$C$8)+Y2025/(1+B2025)^(7-Inputs!$C$8)+Z2025/(1+B2025)^(8-Inputs!$C$8)+AA2025/(1+B2025)^(9-Inputs!$C$8)+AB2025/(1+B2025)^(10-Inputs!$C$8)+AE2025/(1+B2025)^(10-Inputs!$C$8)</x:f>
        <x:v>517079.16164911585</x:v>
      </x:c>
      <x:c r="AL2025" s="25" t="n">
        <x:f>(AK2025+AI2025)/Inputs!$C$13</x:f>
        <x:v>433.0029863404039</x:v>
      </x:c>
      <x:c r="AM2025" s="26" t="n">
        <x:f>IF(AL2025&gt;=Inputs!$C$7,1,0)</x:f>
        <x:v>1</x:v>
      </x:c>
      <x:c r="AN2025" s="26" t="n">
        <x:f>IF(Inputs!$C$7&lt;=(1-Inputs!$C$16)*AL2025,1,0)</x:f>
        <x:v>1</x:v>
      </x:c>
    </x:row>
    <x:row r="2026" ht="20" customHeight="1">
      <x:c r="A2026" s="16" t="n">
        <x:v>2021</x:v>
      </x:c>
      <x:c r="B2026" s="19" t="n">
        <x:v>0.08638651798057695</x:v>
      </x:c>
      <x:c r="C2026" s="24" t="n">
        <x:v>0.20131497403608023</x:v>
      </x:c>
      <x:c r="D2026" s="19" t="n">
        <x:v>0.038495399356092724</x:v>
      </x:c>
      <x:c r="E2026" s="19" t="n">
        <x:v>0.05470799393238479</x:v>
      </x:c>
      <x:c r="F2026" s="19" t="n">
        <x:v>-0.14265300522819077</x:v>
      </x:c>
      <x:c r="G2026" s="19" t="n">
        <x:v>-0.05751516767323153</x:v>
      </x:c>
      <x:c r="H2026" s="19" t="n">
        <x:v>0.7078917366331723</x:v>
      </x:c>
      <x:c r="I2026" s="19" t="n">
        <x:v>0.06788234274583488</x:v>
      </x:c>
      <x:c r="J2026" s="19" t="n">
        <x:v>0.06048827240048354</x:v>
      </x:c>
      <x:c r="K2026" s="19" t="n">
        <x:v>0.06492643112137444</x:v>
      </x:c>
      <x:c r="L2026" s="19" t="n">
        <x:v>0.06442489900251644</x:v>
      </x:c>
      <x:c r="M2026" s="19" t="n">
        <x:v>0.06742519475725317</x:v>
      </x:c>
      <x:c r="N2026" s="19" t="n">
        <x:v>0.06351130421414042</x:v>
      </x:c>
      <x:c r="O2026" s="19" t="n">
        <x:v>0.05779087412533386</x:v>
      </x:c>
      <x:c r="P2026" s="19" t="n">
        <x:v>0.06989748168328902</x:v>
      </x:c>
      <x:c r="Q2026" s="19" t="n">
        <x:v>0.06186893490052512</x:v>
      </x:c>
      <x:c r="R2026" s="19" t="n">
        <x:v>0.06775895967188149</x:v>
      </x:c>
      <x:c r="S2026" s="21" t="n">
        <x:v>10189.596555618156</x:v>
      </x:c>
      <x:c r="T2026" s="21" t="n">
        <x:v>15704.710686382652</x:v>
      </x:c>
      <x:c r="U2026" s="21" t="n">
        <x:v>18827.036341728493</x:v>
      </x:c>
      <x:c r="V2026" s="21" t="n">
        <x:v>22180.620469412464</x:v>
      </x:c>
      <x:c r="W2026" s="21" t="n">
        <x:v>25918.96556416463</x:v>
      </x:c>
      <x:c r="X2026" s="21" t="n">
        <x:v>27777.64556448072</x:v>
      </x:c>
      <x:c r="Y2026" s="21" t="n">
        <x:v>29221.951468665862</x:v>
      </x:c>
      <x:c r="Z2026" s="21" t="n">
        <x:v>30351.97960022805</x:v>
      </x:c>
      <x:c r="AA2026" s="21" t="n">
        <x:v>31156.22803676949</x:v>
      </x:c>
      <x:c r="AB2026" s="21" t="n">
        <x:v>31559.3585341173</x:v>
      </x:c>
      <x:c r="AC2026" s="21" t="n">
        <x:v>41164.380696674736</x:v>
      </x:c>
      <x:c r="AD2026" s="25" t="n">
        <x:f>AC2026*(1+Inputs!$C$14)*(1-Inputs!$C$14/Inputs!$C$15)</x:f>
        <x:v>32663.9360828114</x:v>
      </x:c>
      <x:c r="AE2026" s="25" t="n">
        <x:f>AD2026/(B2026-Inputs!$C$14)</x:f>
        <x:v>635651.8668020609</x:v>
      </x:c>
      <x:c r="AF2026" s="25" t="n">
        <x:f>S2026/(1+B2026)^1+T2026/(1+B2026)^2+U2026/(1+B2026)^3+V2026/(1+B2026)^4+W2026/(1+B2026)^5+X2026/(1+B2026)^6+Y2026/(1+B2026)^7+Z2026/(1+B2026)^8+AA2026/(1+B2026)^9+AB2026/(1+B2026)^10+AE2026/(1+B2026)^10</x:f>
        <x:v>425453.9793663753</x:v>
      </x:c>
      <x:c r="AG2026" s="25" t="n">
        <x:f>(AF2026+Inputs!$C$12)/Inputs!$C$13</x:f>
        <x:v>365.2894712583256</x:v>
      </x:c>
      <x:c r="AH2026" s="25" t="n">
        <x:f>(S2026+Inputs!$C$11)*Inputs!$C$8-Inputs!$C$11</x:f>
        <x:v>2898.6000301663144</x:v>
      </x:c>
      <x:c r="AI2026" s="25" t="n">
        <x:f>Inputs!$C$12+AH2026-Inputs!$C$10*Inputs!$C$13</x:f>
        <x:v>25216.515445366313</x:v>
      </x:c>
      <x:c r="AJ2026" s="25" t="n">
        <x:f>(S2026+Inputs!$C$11)*(1-Inputs!$C$8)</x:f>
        <x:v>7290.996525451843</x:v>
      </x:c>
      <x:c r="AK2026" s="25" t="n">
        <x:f>AJ2026/(1+B2026)^(1-Inputs!$C$8)+T2026/(1+B2026)^(2-Inputs!$C$8)+U2026/(1+B2026)^(3-Inputs!$C$8)+V2026/(1+B2026)^(4-Inputs!$C$8)+W2026/(1+B2026)^(5-Inputs!$C$8)+X2026/(1+B2026)^(6-Inputs!$C$8)+Y2026/(1+B2026)^(7-Inputs!$C$8)+Z2026/(1+B2026)^(8-Inputs!$C$8)+AA2026/(1+B2026)^(9-Inputs!$C$8)+AB2026/(1+B2026)^(10-Inputs!$C$8)+AE2026/(1+B2026)^(10-Inputs!$C$8)</x:f>
        <x:v>439520.2529537869</x:v>
      </x:c>
      <x:c r="AL2026" s="25" t="n">
        <x:f>(AK2026+AI2026)/Inputs!$C$13</x:f>
        <x:v>370.8262090380505</x:v>
      </x:c>
      <x:c r="AM2026" s="26" t="n">
        <x:f>IF(AL2026&gt;=Inputs!$C$7,1,0)</x:f>
        <x:v>1</x:v>
      </x:c>
      <x:c r="AN2026" s="26" t="n">
        <x:f>IF(Inputs!$C$7&lt;=(1-Inputs!$C$16)*AL2026,1,0)</x:f>
        <x:v>1</x:v>
      </x:c>
    </x:row>
    <x:row r="2027" ht="20" customHeight="1">
      <x:c r="A2027" s="16" t="n">
        <x:v>2022</x:v>
      </x:c>
      <x:c r="B2027" s="19" t="n">
        <x:v>0.09151205592854605</x:v>
      </x:c>
      <x:c r="C2027" s="24" t="n">
        <x:v>0.20332161287208805</x:v>
      </x:c>
      <x:c r="D2027" s="19" t="n">
        <x:v>0.029516640663824492</x:v>
      </x:c>
      <x:c r="E2027" s="19" t="n">
        <x:v>0.05060475485969647</x:v>
      </x:c>
      <x:c r="F2027" s="19" t="n">
        <x:v>-0.17849815990796175</x:v>
      </x:c>
      <x:c r="G2027" s="19" t="n">
        <x:v>-0.10234850241446736</x:v>
      </x:c>
      <x:c r="H2027" s="19" t="n">
        <x:v>0.7641709386225841</x:v>
      </x:c>
      <x:c r="I2027" s="19" t="n">
        <x:v>0.04716698080190668</x:v>
      </x:c>
      <x:c r="J2027" s="19" t="n">
        <x:v>0.04905880971036482</x:v>
      </x:c>
      <x:c r="K2027" s="19" t="n">
        <x:v>0.04520593709208129</x:v>
      </x:c>
      <x:c r="L2027" s="19" t="n">
        <x:v>0.04999472384905061</x:v>
      </x:c>
      <x:c r="M2027" s="19" t="n">
        <x:v>0.04556628206106211</x:v>
      </x:c>
      <x:c r="N2027" s="19" t="n">
        <x:v>0.04846959208865087</x:v>
      </x:c>
      <x:c r="O2027" s="19" t="n">
        <x:v>0.04568312561855578</x:v>
      </x:c>
      <x:c r="P2027" s="19" t="n">
        <x:v>0.049683312686805724</x:v>
      </x:c>
      <x:c r="Q2027" s="19" t="n">
        <x:v>0.053304750175349226</x:v>
      </x:c>
      <x:c r="R2027" s="19" t="n">
        <x:v>0.04521448951542993</x:v>
      </x:c>
      <x:c r="S2027" s="21" t="n">
        <x:v>9315.89966061894</x:v>
      </x:c>
      <x:c r="T2027" s="21" t="n">
        <x:v>14604.609316251026</x:v>
      </x:c>
      <x:c r="U2027" s="21" t="n">
        <x:v>17718.5450164574</x:v>
      </x:c>
      <x:c r="V2027" s="21" t="n">
        <x:v>20935.15746017994</x:v>
      </x:c>
      <x:c r="W2027" s="21" t="n">
        <x:v>24468.686759644603</x:v>
      </x:c>
      <x:c r="X2027" s="21" t="n">
        <x:v>25996.55525951292</x:v>
      </x:c>
      <x:c r="Y2027" s="21" t="n">
        <x:v>27162.806944623124</x:v>
      </x:c>
      <x:c r="Z2027" s="21" t="n">
        <x:v>28101.000391580976</x:v>
      </x:c>
      <x:c r="AA2027" s="21" t="n">
        <x:v>28795.775285825257</x:v>
      </x:c>
      <x:c r="AB2027" s="21" t="n">
        <x:v>29215.263958125124</x:v>
      </x:c>
      <x:c r="AC2027" s="21" t="n">
        <x:v>38106.866032337115</x:v>
      </x:c>
      <x:c r="AD2027" s="25" t="n">
        <x:f>AC2027*(1+Inputs!$C$14)*(1-Inputs!$C$14/Inputs!$C$15)</x:f>
        <x:v>30237.798196659496</x:v>
      </x:c>
      <x:c r="AE2027" s="25" t="n">
        <x:f>AD2027/(B2027-Inputs!$C$14)</x:f>
        <x:v>535068.0965295658</x:v>
      </x:c>
      <x:c r="AF2027" s="25" t="n">
        <x:f>S2027/(1+B2027)^1+T2027/(1+B2027)^2+U2027/(1+B2027)^3+V2027/(1+B2027)^4+W2027/(1+B2027)^5+X2027/(1+B2027)^6+Y2027/(1+B2027)^7+Z2027/(1+B2027)^8+AA2027/(1+B2027)^9+AB2027/(1+B2027)^10+AE2027/(1+B2027)^10</x:f>
        <x:v>357167.8553883396</x:v>
      </x:c>
      <x:c r="AG2027" s="25" t="n">
        <x:f>(AF2027+Inputs!$C$12)/Inputs!$C$13</x:f>
        <x:v>310.80210075845486</x:v>
      </x:c>
      <x:c r="AH2027" s="25" t="n">
        <x:f>(S2027+Inputs!$C$11)*Inputs!$C$8-Inputs!$C$11</x:f>
        <x:v>2489.27901908449</x:v>
      </x:c>
      <x:c r="AI2027" s="25" t="n">
        <x:f>Inputs!$C$12+AH2027-Inputs!$C$10*Inputs!$C$13</x:f>
        <x:v>24807.194434284487</x:v>
      </x:c>
      <x:c r="AJ2027" s="25" t="n">
        <x:f>(S2027+Inputs!$C$11)*(1-Inputs!$C$8)</x:f>
        <x:v>6826.62064153445</x:v>
      </x:c>
      <x:c r="AK2027" s="25" t="n">
        <x:f>AJ2027/(1+B2027)^(1-Inputs!$C$8)+T2027/(1+B2027)^(2-Inputs!$C$8)+U2027/(1+B2027)^(3-Inputs!$C$8)+V2027/(1+B2027)^(4-Inputs!$C$8)+W2027/(1+B2027)^(5-Inputs!$C$8)+X2027/(1+B2027)^(6-Inputs!$C$8)+Y2027/(1+B2027)^(7-Inputs!$C$8)+Z2027/(1+B2027)^(8-Inputs!$C$8)+AA2027/(1+B2027)^(9-Inputs!$C$8)+AB2027/(1+B2027)^(10-Inputs!$C$8)+AE2027/(1+B2027)^(10-Inputs!$C$8)</x:f>
        <x:v>369748.6003194606</x:v>
      </x:c>
      <x:c r="AL2027" s="25" t="n">
        <x:f>(AK2027+AI2027)/Inputs!$C$13</x:f>
        <x:v>314.8268860381243</x:v>
      </x:c>
      <x:c r="AM2027" s="26" t="n">
        <x:f>IF(AL2027&gt;=Inputs!$C$7,1,0)</x:f>
        <x:v>1</x:v>
      </x:c>
      <x:c r="AN2027" s="26" t="n">
        <x:f>IF(Inputs!$C$7&lt;=(1-Inputs!$C$16)*AL2027,1,0)</x:f>
        <x:v>0</x:v>
      </x:c>
    </x:row>
    <x:row r="2028" ht="20" customHeight="1">
      <x:c r="A2028" s="16" t="n">
        <x:v>2023</x:v>
      </x:c>
      <x:c r="B2028" s="19" t="n">
        <x:v>0.08517680468164585</x:v>
      </x:c>
      <x:c r="C2028" s="24" t="n">
        <x:v>0.48284059932527157</x:v>
      </x:c>
      <x:c r="D2028" s="19" t="n">
        <x:v>0.03278593696846457</x:v>
      </x:c>
      <x:c r="E2028" s="19" t="n">
        <x:v>0.04082436040224849</x:v>
      </x:c>
      <x:c r="F2028" s="19" t="n">
        <x:v>-0.2378763730271874</x:v>
      </x:c>
      <x:c r="G2028" s="19" t="n">
        <x:v>-0.08841720904567126</x:v>
      </x:c>
      <x:c r="H2028" s="19" t="n">
        <x:v>0.8880908484782992</x:v>
      </x:c>
      <x:c r="I2028" s="19" t="n">
        <x:v>0.06706176664820646</x:v>
      </x:c>
      <x:c r="J2028" s="19" t="n">
        <x:v>0.06468316096101831</x:v>
      </x:c>
      <x:c r="K2028" s="19" t="n">
        <x:v>0.06158036811180978</x:v>
      </x:c>
      <x:c r="L2028" s="19" t="n">
        <x:v>0.07738127189076408</x:v>
      </x:c>
      <x:c r="M2028" s="19" t="n">
        <x:v>0.07418914755624997</x:v>
      </x:c>
      <x:c r="N2028" s="19" t="n">
        <x:v>0.06335452406057243</x:v>
      </x:c>
      <x:c r="O2028" s="19" t="n">
        <x:v>0.06351256795120322</x:v>
      </x:c>
      <x:c r="P2028" s="19" t="n">
        <x:v>0.0674255418635073</x:v>
      </x:c>
      <x:c r="Q2028" s="19" t="n">
        <x:v>0.06958968513101241</x:v>
      </x:c>
      <x:c r="R2028" s="19" t="n">
        <x:v>0.07060306514631862</x:v>
      </x:c>
      <x:c r="S2028" s="21" t="n">
        <x:v>8354.0929964056</x:v>
      </x:c>
      <x:c r="T2028" s="21" t="n">
        <x:v>13719.71381673761</x:v>
      </x:c>
      <x:c r="U2028" s="21" t="n">
        <x:v>17500.488738178236</x:v>
      </x:c>
      <x:c r="V2028" s="21" t="n">
        <x:v>21701.152572034713</x:v>
      </x:c>
      <x:c r="W2028" s="21" t="n">
        <x:v>26415.18645349507</x:v>
      </x:c>
      <x:c r="X2028" s="21" t="n">
        <x:v>28164.567585175737</x:v>
      </x:c>
      <x:c r="Y2028" s="21" t="n">
        <x:v>29375.92283158537</x:v>
      </x:c>
      <x:c r="Z2028" s="21" t="n">
        <x:v>30341.130102201274</x:v>
      </x:c>
      <x:c r="AA2028" s="21" t="n">
        <x:v>31033.267004552497</x:v>
      </x:c>
      <x:c r="AB2028" s="21" t="n">
        <x:v>31419.563928196785</x:v>
      </x:c>
      <x:c r="AC2028" s="21" t="n">
        <x:v>40982.039906343634</x:v>
      </x:c>
      <x:c r="AD2028" s="25" t="n">
        <x:f>AC2028*(1+Inputs!$C$14)*(1-Inputs!$C$14/Inputs!$C$15)</x:f>
        <x:v>32519.24866568367</x:v>
      </x:c>
      <x:c r="AE2028" s="25" t="n">
        <x:f>AD2028/(B2028-Inputs!$C$14)</x:f>
        <x:v>648093.2548815504</x:v>
      </x:c>
      <x:c r="AF2028" s="25" t="n">
        <x:f>S2028/(1+B2028)^1+T2028/(1+B2028)^2+U2028/(1+B2028)^3+V2028/(1+B2028)^4+W2028/(1+B2028)^5+X2028/(1+B2028)^6+Y2028/(1+B2028)^7+Z2028/(1+B2028)^8+AA2028/(1+B2028)^9+AB2028/(1+B2028)^10+AE2028/(1+B2028)^10</x:f>
        <x:v>430764.83901714376</x:v>
      </x:c>
      <x:c r="AG2028" s="25" t="n">
        <x:f>(AF2028+Inputs!$C$12)/Inputs!$C$13</x:f>
        <x:v>369.5271517797345</x:v>
      </x:c>
      <x:c r="AH2028" s="25" t="n">
        <x:f>(S2028+Inputs!$C$11)*Inputs!$C$8-Inputs!$C$11</x:f>
        <x:v>2038.6791846174183</x:v>
      </x:c>
      <x:c r="AI2028" s="25" t="n">
        <x:f>Inputs!$C$12+AH2028-Inputs!$C$10*Inputs!$C$13</x:f>
        <x:v>24356.594599817414</x:v>
      </x:c>
      <x:c r="AJ2028" s="25" t="n">
        <x:f>(S2028+Inputs!$C$11)*(1-Inputs!$C$8)</x:f>
        <x:v>6315.413811788182</x:v>
      </x:c>
      <x:c r="AK2028" s="25" t="n">
        <x:f>AJ2028/(1+B2028)^(1-Inputs!$C$8)+T2028/(1+B2028)^(2-Inputs!$C$8)+U2028/(1+B2028)^(3-Inputs!$C$8)+V2028/(1+B2028)^(4-Inputs!$C$8)+W2028/(1+B2028)^(5-Inputs!$C$8)+X2028/(1+B2028)^(6-Inputs!$C$8)+Y2028/(1+B2028)^(7-Inputs!$C$8)+Z2028/(1+B2028)^(8-Inputs!$C$8)+AA2028/(1+B2028)^(9-Inputs!$C$8)+AB2028/(1+B2028)^(10-Inputs!$C$8)+AE2028/(1+B2028)^(10-Inputs!$C$8)</x:f>
        <x:v>445629.3560773345</x:v>
      </x:c>
      <x:c r="AL2028" s="25" t="n">
        <x:f>(AK2028+AI2028)/Inputs!$C$13</x:f>
        <x:v>375.01467549273843</x:v>
      </x:c>
      <x:c r="AM2028" s="26" t="n">
        <x:f>IF(AL2028&gt;=Inputs!$C$7,1,0)</x:f>
        <x:v>1</x:v>
      </x:c>
      <x:c r="AN2028" s="26" t="n">
        <x:f>IF(Inputs!$C$7&lt;=(1-Inputs!$C$16)*AL2028,1,0)</x:f>
        <x:v>1</x:v>
      </x:c>
    </x:row>
    <x:row r="2029" ht="20" customHeight="1">
      <x:c r="A2029" s="16" t="n">
        <x:v>2024</x:v>
      </x:c>
      <x:c r="B2029" s="19" t="n">
        <x:v>0.09228067171455487</x:v>
      </x:c>
      <x:c r="C2029" s="24" t="n">
        <x:v>0.5731804508541529</x:v>
      </x:c>
      <x:c r="D2029" s="19" t="n">
        <x:v>0.04269249280967955</x:v>
      </x:c>
      <x:c r="E2029" s="19" t="n">
        <x:v>0.037506922236144366</x:v>
      </x:c>
      <x:c r="F2029" s="19" t="n">
        <x:v>-0.18054437175504634</x:v>
      </x:c>
      <x:c r="G2029" s="19" t="n">
        <x:v>-0.0906542697162746</x:v>
      </x:c>
      <x:c r="H2029" s="19" t="n">
        <x:v>0.734049168584562</x:v>
      </x:c>
      <x:c r="I2029" s="19" t="n">
        <x:v>0.05086128292800936</x:v>
      </x:c>
      <x:c r="J2029" s="19" t="n">
        <x:v>0.04606586145267898</x:v>
      </x:c>
      <x:c r="K2029" s="19" t="n">
        <x:v>0.049494129328053305</x:v>
      </x:c>
      <x:c r="L2029" s="19" t="n">
        <x:v>0.056235173412156884</x:v>
      </x:c>
      <x:c r="M2029" s="19" t="n">
        <x:v>0.05298856578204891</x:v>
      </x:c>
      <x:c r="N2029" s="19" t="n">
        <x:v>0.05237608495019572</x:v>
      </x:c>
      <x:c r="O2029" s="19" t="n">
        <x:v>0.05189406784024755</x:v>
      </x:c>
      <x:c r="P2029" s="19" t="n">
        <x:v>0.05060531377320672</x:v>
      </x:c>
      <x:c r="Q2029" s="19" t="n">
        <x:v>0.051697737433142946</x:v>
      </x:c>
      <x:c r="R2029" s="19" t="n">
        <x:v>0.05451464138659844</x:v>
      </x:c>
      <x:c r="S2029" s="21" t="n">
        <x:v>9333.052222223363</x:v>
      </x:c>
      <x:c r="T2029" s="21" t="n">
        <x:v>14998.491998557449</x:v>
      </x:c>
      <x:c r="U2029" s="21" t="n">
        <x:v>18569.758672126314</x:v>
      </x:c>
      <x:c r="V2029" s="21" t="n">
        <x:v>22419.944802837126</x:v>
      </x:c>
      <x:c r="W2029" s="21" t="n">
        <x:v>26742.904787055988</x:v>
      </x:c>
      <x:c r="X2029" s="21" t="n">
        <x:v>28417.27102269396</x:v>
      </x:c>
      <x:c r="Y2029" s="21" t="n">
        <x:v>29684.06086350358</x:v>
      </x:c>
      <x:c r="Z2029" s="21" t="n">
        <x:v>30679.063712596122</x:v>
      </x:c>
      <x:c r="AA2029" s="21" t="n">
        <x:v>31366.36609164691</x:v>
      </x:c>
      <x:c r="AB2029" s="21" t="n">
        <x:v>31724.260874288804</x:v>
      </x:c>
      <x:c r="AC2029" s="21" t="n">
        <x:v>41379.47070559409</x:v>
      </x:c>
      <x:c r="AD2029" s="25" t="n">
        <x:f>AC2029*(1+Inputs!$C$14)*(1-Inputs!$C$14/Inputs!$C$15)</x:f>
        <x:v>32834.610004888906</x:v>
      </x:c>
      <x:c r="AE2029" s="25" t="n">
        <x:f>AD2029/(B2029-Inputs!$C$14)</x:f>
        <x:v>573223.2011613391</x:v>
      </x:c>
      <x:c r="AF2029" s="25" t="n">
        <x:f>S2029/(1+B2029)^1+T2029/(1+B2029)^2+U2029/(1+B2029)^3+V2029/(1+B2029)^4+W2029/(1+B2029)^5+X2029/(1+B2029)^6+Y2029/(1+B2029)^7+Z2029/(1+B2029)^8+AA2029/(1+B2029)^9+AB2029/(1+B2029)^10+AE2029/(1+B2029)^10</x:f>
        <x:v>380616.7880756948</x:v>
      </x:c>
      <x:c r="AG2029" s="25" t="n">
        <x:f>(AF2029+Inputs!$C$12)/Inputs!$C$13</x:f>
        <x:v>329.5126470412314</x:v>
      </x:c>
      <x:c r="AH2029" s="25" t="n">
        <x:f>(S2029+Inputs!$C$11)*Inputs!$C$8-Inputs!$C$11</x:f>
        <x:v>2497.314876712863</x:v>
      </x:c>
      <x:c r="AI2029" s="25" t="n">
        <x:f>Inputs!$C$12+AH2029-Inputs!$C$10*Inputs!$C$13</x:f>
        <x:v>24815.230291912863</x:v>
      </x:c>
      <x:c r="AJ2029" s="25" t="n">
        <x:f>(S2029+Inputs!$C$11)*(1-Inputs!$C$8)</x:f>
        <x:v>6835.737345510501</x:v>
      </x:c>
      <x:c r="AK2029" s="25" t="n">
        <x:f>AJ2029/(1+B2029)^(1-Inputs!$C$8)+T2029/(1+B2029)^(2-Inputs!$C$8)+U2029/(1+B2029)^(3-Inputs!$C$8)+V2029/(1+B2029)^(4-Inputs!$C$8)+W2029/(1+B2029)^(5-Inputs!$C$8)+X2029/(1+B2029)^(6-Inputs!$C$8)+Y2029/(1+B2029)^(7-Inputs!$C$8)+Z2029/(1+B2029)^(8-Inputs!$C$8)+AA2029/(1+B2029)^(9-Inputs!$C$8)+AB2029/(1+B2029)^(10-Inputs!$C$8)+AE2029/(1+B2029)^(10-Inputs!$C$8)</x:f>
        <x:v>394303.5057162315</x:v>
      </x:c>
      <x:c r="AL2029" s="25" t="n">
        <x:f>(AK2029+AI2029)/Inputs!$C$13</x:f>
        <x:v>334.4263302989452</x:v>
      </x:c>
      <x:c r="AM2029" s="26" t="n">
        <x:f>IF(AL2029&gt;=Inputs!$C$7,1,0)</x:f>
        <x:v>1</x:v>
      </x:c>
      <x:c r="AN2029" s="26" t="n">
        <x:f>IF(Inputs!$C$7&lt;=(1-Inputs!$C$16)*AL2029,1,0)</x:f>
        <x:v>1</x:v>
      </x:c>
    </x:row>
    <x:row r="2030" ht="20" customHeight="1">
      <x:c r="A2030" s="16" t="n">
        <x:v>2025</x:v>
      </x:c>
      <x:c r="B2030" s="19" t="n">
        <x:v>0.09173850933905794</x:v>
      </x:c>
      <x:c r="C2030" s="24" t="n">
        <x:v>0.41120603939302214</x:v>
      </x:c>
      <x:c r="D2030" s="19" t="n">
        <x:v>0.02301204897524798</x:v>
      </x:c>
      <x:c r="E2030" s="19" t="n">
        <x:v>0.053231424541777705</x:v>
      </x:c>
      <x:c r="F2030" s="19" t="n">
        <x:v>-0.23580096144720417</x:v>
      </x:c>
      <x:c r="G2030" s="19" t="n">
        <x:v>-0.06634860232327185</x:v>
      </x:c>
      <x:c r="H2030" s="19" t="n">
        <x:v>0.7956025400792157</x:v>
      </x:c>
      <x:c r="I2030" s="19" t="n">
        <x:v>0.06160388018188428</x:v>
      </x:c>
      <x:c r="J2030" s="19" t="n">
        <x:v>0.0584296052129082</x:v>
      </x:c>
      <x:c r="K2030" s="19" t="n">
        <x:v>0.07084627406156983</x:v>
      </x:c>
      <x:c r="L2030" s="19" t="n">
        <x:v>0.06357166862857526</x:v>
      </x:c>
      <x:c r="M2030" s="19" t="n">
        <x:v>0.060880014262201035</x:v>
      </x:c>
      <x:c r="N2030" s="19" t="n">
        <x:v>0.0662927626901535</x:v>
      </x:c>
      <x:c r="O2030" s="19" t="n">
        <x:v>0.05896924912714098</x:v>
      </x:c>
      <x:c r="P2030" s="19" t="n">
        <x:v>0.0690573082484309</x:v>
      </x:c>
      <x:c r="Q2030" s="19" t="n">
        <x:v>0.06656690530757828</x:v>
      </x:c>
      <x:c r="R2030" s="19" t="n">
        <x:v>0.0554244176149416</x:v>
      </x:c>
      <x:c r="S2030" s="21" t="n">
        <x:v>8481.244831091151</x:v>
      </x:c>
      <x:c r="T2030" s="21" t="n">
        <x:v>13709.5460620532</x:v>
      </x:c>
      <x:c r="U2030" s="21" t="n">
        <x:v>17236.99175945986</x:v>
      </x:c>
      <x:c r="V2030" s="21" t="n">
        <x:v>21207.12624640654</x:v>
      </x:c>
      <x:c r="W2030" s="21" t="n">
        <x:v>25569.379999041194</x:v>
      </x:c>
      <x:c r="X2030" s="21" t="n">
        <x:v>27240.72848099921</x:v>
      </x:c>
      <x:c r="Y2030" s="21" t="n">
        <x:v>28469.72341408218</x:v>
      </x:c>
      <x:c r="Z2030" s="21" t="n">
        <x:v>29438.479115004884</x:v>
      </x:c>
      <x:c r="AA2030" s="21" t="n">
        <x:v>30153.20034758619</x:v>
      </x:c>
      <x:c r="AB2030" s="21" t="n">
        <x:v>30559.486760114993</x:v>
      </x:c>
      <x:c r="AC2030" s="21" t="n">
        <x:v>39860.200121889124</x:v>
      </x:c>
      <x:c r="AD2030" s="25" t="n">
        <x:f>AC2030*(1+Inputs!$C$14)*(1-Inputs!$C$14/Inputs!$C$15)</x:f>
        <x:v>31629.068796719013</x:v>
      </x:c>
      <x:c r="AE2030" s="25" t="n">
        <x:f>AD2030/(B2030-Inputs!$C$14)</x:f>
        <x:v>557453.2916913634</x:v>
      </x:c>
      <x:c r="AF2030" s="25" t="n">
        <x:f>S2030/(1+B2030)^1+T2030/(1+B2030)^2+U2030/(1+B2030)^3+V2030/(1+B2030)^4+W2030/(1+B2030)^5+X2030/(1+B2030)^6+Y2030/(1+B2030)^7+Z2030/(1+B2030)^8+AA2030/(1+B2030)^9+AB2030/(1+B2030)^10+AE2030/(1+B2030)^10</x:f>
        <x:v>368150.03483626177</x:v>
      </x:c>
      <x:c r="AG2030" s="25" t="n">
        <x:f>(AF2030+Inputs!$C$12)/Inputs!$C$13</x:f>
        <x:v>319.56508283468855</x:v>
      </x:c>
      <x:c r="AH2030" s="25" t="n">
        <x:f>(S2030+Inputs!$C$11)*Inputs!$C$8-Inputs!$C$11</x:f>
        <x:v>2098.2489482646215</x:v>
      </x:c>
      <x:c r="AI2030" s="25" t="n">
        <x:f>Inputs!$C$12+AH2030-Inputs!$C$10*Inputs!$C$13</x:f>
        <x:v>24416.164363464617</x:v>
      </x:c>
      <x:c r="AJ2030" s="25" t="n">
        <x:f>(S2030+Inputs!$C$11)*(1-Inputs!$C$8)</x:f>
        <x:v>6382.99588282653</x:v>
      </x:c>
      <x:c r="AK2030" s="25" t="n">
        <x:f>AJ2030/(1+B2030)^(1-Inputs!$C$8)+T2030/(1+B2030)^(2-Inputs!$C$8)+U2030/(1+B2030)^(3-Inputs!$C$8)+V2030/(1+B2030)^(4-Inputs!$C$8)+W2030/(1+B2030)^(5-Inputs!$C$8)+X2030/(1+B2030)^(6-Inputs!$C$8)+Y2030/(1+B2030)^(7-Inputs!$C$8)+Z2030/(1+B2030)^(8-Inputs!$C$8)+AA2030/(1+B2030)^(9-Inputs!$C$8)+AB2030/(1+B2030)^(10-Inputs!$C$8)+AE2030/(1+B2030)^(10-Inputs!$C$8)</x:f>
        <x:v>381601.4200592871</x:v>
      </x:c>
      <x:c r="AL2030" s="25" t="n">
        <x:f>(AK2030+AI2030)/Inputs!$C$13</x:f>
        <x:v>323.9725622590742</x:v>
      </x:c>
      <x:c r="AM2030" s="26" t="n">
        <x:f>IF(AL2030&gt;=Inputs!$C$7,1,0)</x:f>
        <x:v>1</x:v>
      </x:c>
      <x:c r="AN2030" s="26" t="n">
        <x:f>IF(Inputs!$C$7&lt;=(1-Inputs!$C$16)*AL2030,1,0)</x:f>
        <x:v>0</x:v>
      </x:c>
    </x:row>
    <x:row r="2031" ht="20" customHeight="1">
      <x:c r="A2031" s="16" t="n">
        <x:v>2026</x:v>
      </x:c>
      <x:c r="B2031" s="19" t="n">
        <x:v>0.09500400193301488</x:v>
      </x:c>
      <x:c r="C2031" s="24" t="n">
        <x:v>0.2926768265897124</x:v>
      </x:c>
      <x:c r="D2031" s="19" t="n">
        <x:v>0.041960688124380856</x:v>
      </x:c>
      <x:c r="E2031" s="19" t="n">
        <x:v>0.04826035697634524</x:v>
      </x:c>
      <x:c r="F2031" s="19" t="n">
        <x:v>-0.16336912849469515</x:v>
      </x:c>
      <x:c r="G2031" s="19" t="n">
        <x:v>-0.10612766616340934</x:v>
      </x:c>
      <x:c r="H2031" s="19" t="n">
        <x:v>0.702832982866795</x:v>
      </x:c>
      <x:c r="I2031" s="19" t="n">
        <x:v>0.05370212512795547</x:v>
      </x:c>
      <x:c r="J2031" s="19" t="n">
        <x:v>0.05779899462654271</x:v>
      </x:c>
      <x:c r="K2031" s="19" t="n">
        <x:v>0.051941844577116855</x:v>
      </x:c>
      <x:c r="L2031" s="19" t="n">
        <x:v>0.04842410223891761</x:v>
      </x:c>
      <x:c r="M2031" s="19" t="n">
        <x:v>0.04917846137406855</x:v>
      </x:c>
      <x:c r="N2031" s="19" t="n">
        <x:v>0.05737694716263718</x:v>
      </x:c>
      <x:c r="O2031" s="19" t="n">
        <x:v>0.055272051282589704</x:v>
      </x:c>
      <x:c r="P2031" s="19" t="n">
        <x:v>0.053626830043227755</x:v>
      </x:c>
      <x:c r="Q2031" s="19" t="n">
        <x:v>0.0567790163520101</x:v>
      </x:c>
      <x:c r="R2031" s="19" t="n">
        <x:v>0.05434326807840648</x:v>
      </x:c>
      <x:c r="S2031" s="21" t="n">
        <x:v>9573.526272353634</x:v>
      </x:c>
      <x:c r="T2031" s="21" t="n">
        <x:v>15125.264194188841</x:v>
      </x:c>
      <x:c r="U2031" s="21" t="n">
        <x:v>18490.46594388289</x:v>
      </x:c>
      <x:c r="V2031" s="21" t="n">
        <x:v>21982.403973166733</x:v>
      </x:c>
      <x:c r="W2031" s="21" t="n">
        <x:v>25856.44196875872</x:v>
      </x:c>
      <x:c r="X2031" s="21" t="n">
        <x:v>27610.052215915886</x:v>
      </x:c>
      <x:c r="Y2031" s="21" t="n">
        <x:v>28995.882790460983</x:v>
      </x:c>
      <x:c r="Z2031" s="21" t="n">
        <x:v>30085.046548299688</x:v>
      </x:c>
      <x:c r="AA2031" s="21" t="n">
        <x:v>30841.277410978324</x:v>
      </x:c>
      <x:c r="AB2031" s="21" t="n">
        <x:v>31239.55908791271</x:v>
      </x:c>
      <x:c r="AC2031" s="21" t="n">
        <x:v>40747.250984233964</x:v>
      </x:c>
      <x:c r="AD2031" s="25" t="n">
        <x:f>AC2031*(1+Inputs!$C$14)*(1-Inputs!$C$14/Inputs!$C$15)</x:f>
        <x:v>32332.943655989646</x:v>
      </x:c>
      <x:c r="AE2031" s="25" t="n">
        <x:f>AD2031/(B2031-Inputs!$C$14)</x:f>
        <x:v>538846.4538096032</x:v>
      </x:c>
      <x:c r="AF2031" s="25" t="n">
        <x:f>S2031/(1+B2031)^1+T2031/(1+B2031)^2+U2031/(1+B2031)^3+V2031/(1+B2031)^4+W2031/(1+B2031)^5+X2031/(1+B2031)^6+Y2031/(1+B2031)^7+Z2031/(1+B2031)^8+AA2031/(1+B2031)^9+AB2031/(1+B2031)^10+AE2031/(1+B2031)^10</x:f>
        <x:v>356744.70577058767</x:v>
      </x:c>
      <x:c r="AG2031" s="25" t="n">
        <x:f>(AF2031+Inputs!$C$12)/Inputs!$C$13</x:f>
        <x:v>310.46445807709915</x:v>
      </x:c>
      <x:c r="AH2031" s="25" t="n">
        <x:f>(S2031+Inputs!$C$11)*Inputs!$C$8-Inputs!$C$11</x:f>
        <x:v>2609.97532211636</x:v>
      </x:c>
      <x:c r="AI2031" s="25" t="n">
        <x:f>Inputs!$C$12+AH2031-Inputs!$C$10*Inputs!$C$13</x:f>
        <x:v>24927.89073731636</x:v>
      </x:c>
      <x:c r="AJ2031" s="25" t="n">
        <x:f>(S2031+Inputs!$C$11)*(1-Inputs!$C$8)</x:f>
        <x:v>6963.550950237274</x:v>
      </x:c>
      <x:c r="AK2031" s="25" t="n">
        <x:f>AJ2031/(1+B2031)^(1-Inputs!$C$8)+T2031/(1+B2031)^(2-Inputs!$C$8)+U2031/(1+B2031)^(3-Inputs!$C$8)+V2031/(1+B2031)^(4-Inputs!$C$8)+W2031/(1+B2031)^(5-Inputs!$C$8)+X2031/(1+B2031)^(6-Inputs!$C$8)+Y2031/(1+B2031)^(7-Inputs!$C$8)+Z2031/(1+B2031)^(8-Inputs!$C$8)+AA2031/(1+B2031)^(9-Inputs!$C$8)+AB2031/(1+B2031)^(10-Inputs!$C$8)+AE2031/(1+B2031)^(10-Inputs!$C$8)</x:f>
        <x:v>369753.3538852992</x:v>
      </x:c>
      <x:c r="AL2031" s="25" t="n">
        <x:f>(AK2031+AI2031)/Inputs!$C$13</x:f>
        <x:v>314.9269859279131</x:v>
      </x:c>
      <x:c r="AM2031" s="26" t="n">
        <x:f>IF(AL2031&gt;=Inputs!$C$7,1,0)</x:f>
        <x:v>1</x:v>
      </x:c>
      <x:c r="AN2031" s="26" t="n">
        <x:f>IF(Inputs!$C$7&lt;=(1-Inputs!$C$16)*AL2031,1,0)</x:f>
        <x:v>0</x:v>
      </x:c>
    </x:row>
    <x:row r="2032" ht="20" customHeight="1">
      <x:c r="A2032" s="16" t="n">
        <x:v>2027</x:v>
      </x:c>
      <x:c r="B2032" s="19" t="n">
        <x:v>0.08740501548843796</x:v>
      </x:c>
      <x:c r="C2032" s="24" t="n">
        <x:v>0.406061832187703</x:v>
      </x:c>
      <x:c r="D2032" s="19" t="n">
        <x:v>0.022670642314695046</x:v>
      </x:c>
      <x:c r="E2032" s="19" t="n">
        <x:v>0.0492118882776137</x:v>
      </x:c>
      <x:c r="F2032" s="19" t="n">
        <x:v>-0.21860588058092278</x:v>
      </x:c>
      <x:c r="G2032" s="19" t="n">
        <x:v>-0.09947703401084425</x:v>
      </x:c>
      <x:c r="H2032" s="19" t="n">
        <x:v>0.7761765255623629</x:v>
      </x:c>
      <x:c r="I2032" s="19" t="n">
        <x:v>0.07608714230771398</x:v>
      </x:c>
      <x:c r="J2032" s="19" t="n">
        <x:v>0.060716373266553776</x:v>
      </x:c>
      <x:c r="K2032" s="19" t="n">
        <x:v>0.06452526270341537</x:v>
      </x:c>
      <x:c r="L2032" s="19" t="n">
        <x:v>0.06867577446449673</x:v>
      </x:c>
      <x:c r="M2032" s="19" t="n">
        <x:v>0.06209475181694302</x:v>
      </x:c>
      <x:c r="N2032" s="19" t="n">
        <x:v>0.06663427210575151</x:v>
      </x:c>
      <x:c r="O2032" s="19" t="n">
        <x:v>0.057447190002700384</x:v>
      </x:c>
      <x:c r="P2032" s="19" t="n">
        <x:v>0.07326091069512017</x:v>
      </x:c>
      <x:c r="Q2032" s="19" t="n">
        <x:v>0.06828363635259052</x:v>
      </x:c>
      <x:c r="R2032" s="19" t="n">
        <x:v>0.05873932601442789</x:v>
      </x:c>
      <x:c r="S2032" s="21" t="n">
        <x:v>8602.369412041331</x:v>
      </x:c>
      <x:c r="T2032" s="21" t="n">
        <x:v>13933.318803268781</x:v>
      </x:c>
      <x:c r="U2032" s="21" t="n">
        <x:v>17391.10794928296</x:v>
      </x:c>
      <x:c r="V2032" s="21" t="n">
        <x:v>21123.281503258837</x:v>
      </x:c>
      <x:c r="W2032" s="21" t="n">
        <x:v>25248.214078516678</x:v>
      </x:c>
      <x:c r="X2032" s="21" t="n">
        <x:v>26815.665564987357</x:v>
      </x:c>
      <x:c r="Y2032" s="21" t="n">
        <x:v>27978.590693787595</x:v>
      </x:c>
      <x:c r="Z2032" s="21" t="n">
        <x:v>28896.987991366917</x:v>
      </x:c>
      <x:c r="AA2032" s="21" t="n">
        <x:v>29595.506876447616</x:v>
      </x:c>
      <x:c r="AB2032" s="21" t="n">
        <x:v>30003.78599831927</x:v>
      </x:c>
      <x:c r="AC2032" s="21" t="n">
        <x:v>39135.373041285995</x:v>
      </x:c>
      <x:c r="AD2032" s="25" t="n">
        <x:f>AC2032*(1+Inputs!$C$14)*(1-Inputs!$C$14/Inputs!$C$15)</x:f>
        <x:v>31053.91850826043</x:v>
      </x:c>
      <x:c r="AE2032" s="25" t="n">
        <x:f>AD2032/(B2032-Inputs!$C$14)</x:f>
        <x:v>592575.3140004665</x:v>
      </x:c>
      <x:c r="AF2032" s="25" t="n">
        <x:f>S2032/(1+B2032)^1+T2032/(1+B2032)^2+U2032/(1+B2032)^3+V2032/(1+B2032)^4+W2032/(1+B2032)^5+X2032/(1+B2032)^6+Y2032/(1+B2032)^7+Z2032/(1+B2032)^8+AA2032/(1+B2032)^9+AB2032/(1+B2032)^10+AE2032/(1+B2032)^10</x:f>
        <x:v>394747.6926232007</x:v>
      </x:c>
      <x:c r="AG2032" s="25" t="n">
        <x:f>(AF2032+Inputs!$C$12)/Inputs!$C$13</x:f>
        <x:v>340.7880832019647</x:v>
      </x:c>
      <x:c r="AH2032" s="25" t="n">
        <x:f>(S2032+Inputs!$C$11)*Inputs!$C$8-Inputs!$C$11</x:f>
        <x:v>2154.9949848193637</x:v>
      </x:c>
      <x:c r="AI2032" s="25" t="n">
        <x:f>Inputs!$C$12+AH2032-Inputs!$C$10*Inputs!$C$13</x:f>
        <x:v>24472.910400019362</x:v>
      </x:c>
      <x:c r="AJ2032" s="25" t="n">
        <x:f>(S2032+Inputs!$C$11)*(1-Inputs!$C$8)</x:f>
        <x:v>6447.374427221968</x:v>
      </x:c>
      <x:c r="AK2032" s="25" t="n">
        <x:f>AJ2032/(1+B2032)^(1-Inputs!$C$8)+T2032/(1+B2032)^(2-Inputs!$C$8)+U2032/(1+B2032)^(3-Inputs!$C$8)+V2032/(1+B2032)^(4-Inputs!$C$8)+W2032/(1+B2032)^(5-Inputs!$C$8)+X2032/(1+B2032)^(6-Inputs!$C$8)+Y2032/(1+B2032)^(7-Inputs!$C$8)+Z2032/(1+B2032)^(8-Inputs!$C$8)+AA2032/(1+B2032)^(9-Inputs!$C$8)+AB2032/(1+B2032)^(10-Inputs!$C$8)+AE2032/(1+B2032)^(10-Inputs!$C$8)</x:f>
        <x:v>408491.3658722802</x:v>
      </x:c>
      <x:c r="AL2032" s="25" t="n">
        <x:f>(AK2032+AI2032)/Inputs!$C$13</x:f>
        <x:v>345.474066474256</x:v>
      </x:c>
      <x:c r="AM2032" s="26" t="n">
        <x:f>IF(AL2032&gt;=Inputs!$C$7,1,0)</x:f>
        <x:v>1</x:v>
      </x:c>
      <x:c r="AN2032" s="26" t="n">
        <x:f>IF(Inputs!$C$7&lt;=(1-Inputs!$C$16)*AL2032,1,0)</x:f>
        <x:v>1</x:v>
      </x:c>
    </x:row>
    <x:row r="2033" ht="20" customHeight="1">
      <x:c r="A2033" s="16" t="n">
        <x:v>2028</x:v>
      </x:c>
      <x:c r="B2033" s="19" t="n">
        <x:v>0.08704069718761251</x:v>
      </x:c>
      <x:c r="C2033" s="24" t="n">
        <x:v>0.7790654109314517</x:v>
      </x:c>
      <x:c r="D2033" s="19" t="n">
        <x:v>0.010647668199929683</x:v>
      </x:c>
      <x:c r="E2033" s="19" t="n">
        <x:v>0.038442238302485235</x:v>
      </x:c>
      <x:c r="F2033" s="19" t="n">
        <x:v>-0.20256143609088784</x:v>
      </x:c>
      <x:c r="G2033" s="19" t="n">
        <x:v>-0.05817874105118051</x:v>
      </x:c>
      <x:c r="H2033" s="19" t="n">
        <x:v>0.8389124111969579</x:v>
      </x:c>
      <x:c r="I2033" s="19" t="n">
        <x:v>0.058539186299937</x:v>
      </x:c>
      <x:c r="J2033" s="19" t="n">
        <x:v>0.05459607814818469</x:v>
      </x:c>
      <x:c r="K2033" s="19" t="n">
        <x:v>0.059671666406439956</x:v>
      </x:c>
      <x:c r="L2033" s="19" t="n">
        <x:v>0.058946402283864927</x:v>
      </x:c>
      <x:c r="M2033" s="19" t="n">
        <x:v>0.07167559667293857</x:v>
      </x:c>
      <x:c r="N2033" s="19" t="n">
        <x:v>0.05881391011281153</x:v>
      </x:c>
      <x:c r="O2033" s="19" t="n">
        <x:v>0.06332001453238377</x:v>
      </x:c>
      <x:c r="P2033" s="19" t="n">
        <x:v>0.06029029109671115</x:v>
      </x:c>
      <x:c r="Q2033" s="19" t="n">
        <x:v>0.055620370861225864</x:v>
      </x:c>
      <x:c r="R2033" s="19" t="n">
        <x:v>0.05946309432785825</x:v>
      </x:c>
      <x:c r="S2033" s="21" t="n">
        <x:v>9051.026002063307</x:v>
      </x:c>
      <x:c r="T2033" s="21" t="n">
        <x:v>14550.326918235562</x:v>
      </x:c>
      <x:c r="U2033" s="21" t="n">
        <x:v>17963.731529511082</x:v>
      </x:c>
      <x:c r="V2033" s="21" t="n">
        <x:v>21699.5991248804</x:v>
      </x:c>
      <x:c r="W2033" s="21" t="n">
        <x:v>25796.379678838217</x:v>
      </x:c>
      <x:c r="X2033" s="21" t="n">
        <x:v>27084.10561954079</x:v>
      </x:c>
      <x:c r="Y2033" s="21" t="n">
        <x:v>27979.455694928693</x:v>
      </x:c>
      <x:c r="Z2033" s="21" t="n">
        <x:v>28724.8527245558</x:v>
      </x:c>
      <x:c r="AA2033" s="21" t="n">
        <x:v>29278.248481526844</x:v>
      </x:c>
      <x:c r="AB2033" s="21" t="n">
        <x:v>29630.14521948104</x:v>
      </x:c>
      <x:c r="AC2033" s="21" t="n">
        <x:v>38648.015503670926</x:v>
      </x:c>
      <x:c r="AD2033" s="25" t="n">
        <x:f>AC2033*(1+Inputs!$C$14)*(1-Inputs!$C$14/Inputs!$C$15)</x:f>
        <x:v>30667.200302162873</x:v>
      </x:c>
      <x:c r="AE2033" s="25" t="n">
        <x:f>AD2033/(B2033-Inputs!$C$14)</x:f>
        <x:v>589292.6490128333</x:v>
      </x:c>
      <x:c r="AF2033" s="25" t="n">
        <x:f>S2033/(1+B2033)^1+T2033/(1+B2033)^2+U2033/(1+B2033)^3+V2033/(1+B2033)^4+W2033/(1+B2033)^5+X2033/(1+B2033)^6+Y2033/(1+B2033)^7+Z2033/(1+B2033)^8+AA2033/(1+B2033)^9+AB2033/(1+B2033)^10+AE2033/(1+B2033)^10</x:f>
        <x:v>396367.6165626666</x:v>
      </x:c>
      <x:c r="AG2033" s="25" t="n">
        <x:f>(AF2033+Inputs!$C$12)/Inputs!$C$13</x:f>
        <x:v>342.0806649261767</x:v>
      </x:c>
      <x:c r="AH2033" s="25" t="n">
        <x:f>(S2033+Inputs!$C$11)*Inputs!$C$8-Inputs!$C$11</x:f>
        <x:v>2365.1875242543165</x:v>
      </x:c>
      <x:c r="AI2033" s="25" t="n">
        <x:f>Inputs!$C$12+AH2033-Inputs!$C$10*Inputs!$C$13</x:f>
        <x:v>24683.102939454315</x:v>
      </x:c>
      <x:c r="AJ2033" s="25" t="n">
        <x:f>(S2033+Inputs!$C$11)*(1-Inputs!$C$8)</x:f>
        <x:v>6685.838477808991</x:v>
      </x:c>
      <x:c r="AK2033" s="25" t="n">
        <x:f>AJ2033/(1+B2033)^(1-Inputs!$C$8)+T2033/(1+B2033)^(2-Inputs!$C$8)+U2033/(1+B2033)^(3-Inputs!$C$8)+V2033/(1+B2033)^(4-Inputs!$C$8)+W2033/(1+B2033)^(5-Inputs!$C$8)+X2033/(1+B2033)^(6-Inputs!$C$8)+Y2033/(1+B2033)^(7-Inputs!$C$8)+Z2033/(1+B2033)^(8-Inputs!$C$8)+AA2033/(1+B2033)^(9-Inputs!$C$8)+AB2033/(1+B2033)^(10-Inputs!$C$8)+AE2033/(1+B2033)^(10-Inputs!$C$8)</x:f>
        <x:v>409909.99726407917</x:v>
      </x:c>
      <x:c r="AL2033" s="25" t="n">
        <x:f>(AK2033+AI2033)/Inputs!$C$13</x:f>
        <x:v>346.7737497459079</x:v>
      </x:c>
      <x:c r="AM2033" s="26" t="n">
        <x:f>IF(AL2033&gt;=Inputs!$C$7,1,0)</x:f>
        <x:v>1</x:v>
      </x:c>
      <x:c r="AN2033" s="26" t="n">
        <x:f>IF(Inputs!$C$7&lt;=(1-Inputs!$C$16)*AL2033,1,0)</x:f>
        <x:v>1</x:v>
      </x:c>
    </x:row>
    <x:row r="2034" ht="20" customHeight="1">
      <x:c r="A2034" s="16" t="n">
        <x:v>2029</x:v>
      </x:c>
      <x:c r="B2034" s="19" t="n">
        <x:v>0.09198972948377722</x:v>
      </x:c>
      <x:c r="C2034" s="24" t="n">
        <x:v>0.5862965816234293</x:v>
      </x:c>
      <x:c r="D2034" s="19" t="n">
        <x:v>0.02372527628609049</x:v>
      </x:c>
      <x:c r="E2034" s="19" t="n">
        <x:v>0.05560456594603494</x:v>
      </x:c>
      <x:c r="F2034" s="19" t="n">
        <x:v>-0.1636309209417266</x:v>
      </x:c>
      <x:c r="G2034" s="19" t="n">
        <x:v>-0.04338171370953717</x:v>
      </x:c>
      <x:c r="H2034" s="19" t="n">
        <x:v>0.6555321791340987</x:v>
      </x:c>
      <x:c r="I2034" s="19" t="n">
        <x:v>0.06879950600473309</x:v>
      </x:c>
      <x:c r="J2034" s="19" t="n">
        <x:v>0.04860332190172244</x:v>
      </x:c>
      <x:c r="K2034" s="19" t="n">
        <x:v>0.04804793386162942</x:v>
      </x:c>
      <x:c r="L2034" s="19" t="n">
        <x:v>0.0629059401747088</x:v>
      </x:c>
      <x:c r="M2034" s="19" t="n">
        <x:v>0.059299343021208414</x:v>
      </x:c>
      <x:c r="N2034" s="19" t="n">
        <x:v>0.06494051277914764</x:v>
      </x:c>
      <x:c r="O2034" s="19" t="n">
        <x:v>0.05964446504660941</x:v>
      </x:c>
      <x:c r="P2034" s="19" t="n">
        <x:v>0.052076379129802036</x:v>
      </x:c>
      <x:c r="Q2034" s="19" t="n">
        <x:v>0.054053274125664075</x:v>
      </x:c>
      <x:c r="R2034" s="19" t="n">
        <x:v>0.05349026414911009</x:v>
      </x:c>
      <x:c r="S2034" s="21" t="n">
        <x:v>9835.992818075416</x:v>
      </x:c>
      <x:c r="T2034" s="21" t="n">
        <x:v>15502.091098719487</x:v>
      </x:c>
      <x:c r="U2034" s="21" t="n">
        <x:v>18831.133635817805</x:v>
      </x:c>
      <x:c r="V2034" s="21" t="n">
        <x:v>22472.99817424425</x:v>
      </x:c>
      <x:c r="W2034" s="21" t="n">
        <x:v>26605.38926864888</x:v>
      </x:c>
      <x:c r="X2034" s="21" t="n">
        <x:v>28251.247554449863</x:v>
      </x:c>
      <x:c r="Y2034" s="21" t="n">
        <x:v>29541.3833007731</x:v>
      </x:c>
      <x:c r="Z2034" s="21" t="n">
        <x:v>30539.271491284024</x:v>
      </x:c>
      <x:c r="AA2034" s="21" t="n">
        <x:v>31218.181017090094</x:v>
      </x:c>
      <x:c r="AB2034" s="21" t="n">
        <x:v>31575.28018477681</x:v>
      </x:c>
      <x:c r="AC2034" s="21" t="n">
        <x:v>41185.14806710019</x:v>
      </x:c>
      <x:c r="AD2034" s="25" t="n">
        <x:f>AC2034*(1+Inputs!$C$14)*(1-Inputs!$C$14/Inputs!$C$15)</x:f>
        <x:v>32680.414991243997</x:v>
      </x:c>
      <x:c r="AE2034" s="25" t="n">
        <x:f>AD2034/(B2034-Inputs!$C$14)</x:f>
        <x:v>573443.9395882174</x:v>
      </x:c>
      <x:c r="AF2034" s="25" t="n">
        <x:f>S2034/(1+B2034)^1+T2034/(1+B2034)^2+U2034/(1+B2034)^3+V2034/(1+B2034)^4+W2034/(1+B2034)^5+X2034/(1+B2034)^6+Y2034/(1+B2034)^7+Z2034/(1+B2034)^8+AA2034/(1+B2034)^9+AB2034/(1+B2034)^10+AE2034/(1+B2034)^10</x:f>
        <x:v>382218.2891634406</x:v>
      </x:c>
      <x:c r="AG2034" s="25" t="n">
        <x:f>(AF2034+Inputs!$C$12)/Inputs!$C$13</x:f>
        <x:v>330.79052866696276</x:v>
      </x:c>
      <x:c r="AH2034" s="25" t="n">
        <x:f>(S2034+Inputs!$C$11)*Inputs!$C$8-Inputs!$C$11</x:f>
        <x:v>2732.9391010709487</x:v>
      </x:c>
      <x:c r="AI2034" s="25" t="n">
        <x:f>Inputs!$C$12+AH2034-Inputs!$C$10*Inputs!$C$13</x:f>
        <x:v>25050.85451627095</x:v>
      </x:c>
      <x:c r="AJ2034" s="25" t="n">
        <x:f>(S2034+Inputs!$C$11)*(1-Inputs!$C$8)</x:f>
        <x:v>7103.053717004468</x:v>
      </x:c>
      <x:c r="AK2034" s="25" t="n">
        <x:f>AJ2034/(1+B2034)^(1-Inputs!$C$8)+T2034/(1+B2034)^(2-Inputs!$C$8)+U2034/(1+B2034)^(3-Inputs!$C$8)+V2034/(1+B2034)^(4-Inputs!$C$8)+W2034/(1+B2034)^(5-Inputs!$C$8)+X2034/(1+B2034)^(6-Inputs!$C$8)+Y2034/(1+B2034)^(7-Inputs!$C$8)+Z2034/(1+B2034)^(8-Inputs!$C$8)+AA2034/(1+B2034)^(9-Inputs!$C$8)+AB2034/(1+B2034)^(10-Inputs!$C$8)+AE2034/(1+B2034)^(10-Inputs!$C$8)</x:f>
        <x:v>395697.7136003843</x:v>
      </x:c>
      <x:c r="AL2034" s="25" t="n">
        <x:f>(AK2034+AI2034)/Inputs!$C$13</x:f>
        <x:v>335.7268180228872</x:v>
      </x:c>
      <x:c r="AM2034" s="26" t="n">
        <x:f>IF(AL2034&gt;=Inputs!$C$7,1,0)</x:f>
        <x:v>1</x:v>
      </x:c>
      <x:c r="AN2034" s="26" t="n">
        <x:f>IF(Inputs!$C$7&lt;=(1-Inputs!$C$16)*AL2034,1,0)</x:f>
        <x:v>1</x:v>
      </x:c>
    </x:row>
    <x:row r="2035" ht="20" customHeight="1">
      <x:c r="A2035" s="16" t="n">
        <x:v>2030</x:v>
      </x:c>
      <x:c r="B2035" s="19" t="n">
        <x:v>0.0825515823874897</x:v>
      </x:c>
      <x:c r="C2035" s="24" t="n">
        <x:v>0.29706204439676753</x:v>
      </x:c>
      <x:c r="D2035" s="19" t="n">
        <x:v>0.027733682649370907</x:v>
      </x:c>
      <x:c r="E2035" s="19" t="n">
        <x:v>0.050354451599664854</x:v>
      </x:c>
      <x:c r="F2035" s="19" t="n">
        <x:v>-0.10931780455278955</x:v>
      </x:c>
      <x:c r="G2035" s="19" t="n">
        <x:v>-0.08616379046078862</x:v>
      </x:c>
      <x:c r="H2035" s="19" t="n">
        <x:v>0.6349869544674505</x:v>
      </x:c>
      <x:c r="I2035" s="19" t="n">
        <x:v>0.060001805105629274</x:v>
      </x:c>
      <x:c r="J2035" s="19" t="n">
        <x:v>0.07537975755155571</x:v>
      </x:c>
      <x:c r="K2035" s="19" t="n">
        <x:v>0.06666622049159401</x:v>
      </x:c>
      <x:c r="L2035" s="19" t="n">
        <x:v>0.06851429378883836</x:v>
      </x:c>
      <x:c r="M2035" s="19" t="n">
        <x:v>0.07049274772487366</x:v>
      </x:c>
      <x:c r="N2035" s="19" t="n">
        <x:v>0.06148675038651731</x:v>
      </x:c>
      <x:c r="O2035" s="19" t="n">
        <x:v>0.07163901436983565</x:v>
      </x:c>
      <x:c r="P2035" s="19" t="n">
        <x:v>0.06990154294538456</x:v>
      </x:c>
      <x:c r="Q2035" s="19" t="n">
        <x:v>0.06306448317491573</x:v>
      </x:c>
      <x:c r="R2035" s="19" t="n">
        <x:v>0.06858704304408889</x:v>
      </x:c>
      <x:c r="S2035" s="21" t="n">
        <x:v>10606.456149213967</x:v>
      </x:c>
      <x:c r="T2035" s="21" t="n">
        <x:v>16264.214247106636</x:v>
      </x:c>
      <x:c r="U2035" s="21" t="n">
        <x:v>19246.12219034948</x:v>
      </x:c>
      <x:c r="V2035" s="21" t="n">
        <x:v>22236.723495663686</x:v>
      </x:c>
      <x:c r="W2035" s="21" t="n">
        <x:v>25565.091498060054</x:v>
      </x:c>
      <x:c r="X2035" s="21" t="n">
        <x:v>27113.104304808934</x:v>
      </x:c>
      <x:c r="Y2035" s="21" t="n">
        <x:v>28330.283649899597</x:v>
      </x:c>
      <x:c r="Z2035" s="21" t="n">
        <x:v>29328.225539921066</x:v>
      </x:c>
      <x:c r="AA2035" s="21" t="n">
        <x:v>30032.681596930837</x:v>
      </x:c>
      <x:c r="AB2035" s="21" t="n">
        <x:v>30419.70394792968</x:v>
      </x:c>
      <x:c r="AC2035" s="21" t="n">
        <x:v>39677.874714690886</x:v>
      </x:c>
      <x:c r="AD2035" s="25" t="n">
        <x:f>AC2035*(1+Inputs!$C$14)*(1-Inputs!$C$14/Inputs!$C$15)</x:f>
        <x:v>31484.393586107213</x:v>
      </x:c>
      <x:c r="AE2035" s="25" t="n">
        <x:f>AD2035/(B2035-Inputs!$C$14)</x:f>
        <x:v>662110.3232600397</x:v>
      </x:c>
      <x:c r="AF2035" s="25" t="n">
        <x:f>S2035/(1+B2035)^1+T2035/(1+B2035)^2+U2035/(1+B2035)^3+V2035/(1+B2035)^4+W2035/(1+B2035)^5+X2035/(1+B2035)^6+Y2035/(1+B2035)^7+Z2035/(1+B2035)^8+AA2035/(1+B2035)^9+AB2035/(1+B2035)^10+AE2035/(1+B2035)^10</x:f>
        <x:v>448889.1108099766</x:v>
      </x:c>
      <x:c r="AG2035" s="25" t="n">
        <x:f>(AF2035+Inputs!$C$12)/Inputs!$C$13</x:f>
        <x:v>383.98900515032676</x:v>
      </x:c>
      <x:c r="AH2035" s="25" t="n">
        <x:f>(S2035+Inputs!$C$11)*Inputs!$C$8-Inputs!$C$11</x:f>
        <x:v>3093.8958945632558</x:v>
      </x:c>
      <x:c r="AI2035" s="25" t="n">
        <x:f>Inputs!$C$12+AH2035-Inputs!$C$10*Inputs!$C$13</x:f>
        <x:v>25411.811309763252</x:v>
      </x:c>
      <x:c r="AJ2035" s="25" t="n">
        <x:f>(S2035+Inputs!$C$11)*(1-Inputs!$C$8)</x:f>
        <x:v>7512.560254650712</x:v>
      </x:c>
      <x:c r="AK2035" s="25" t="n">
        <x:f>AJ2035/(1+B2035)^(1-Inputs!$C$8)+T2035/(1+B2035)^(2-Inputs!$C$8)+U2035/(1+B2035)^(3-Inputs!$C$8)+V2035/(1+B2035)^(4-Inputs!$C$8)+W2035/(1+B2035)^(5-Inputs!$C$8)+X2035/(1+B2035)^(6-Inputs!$C$8)+Y2035/(1+B2035)^(7-Inputs!$C$8)+Z2035/(1+B2035)^(8-Inputs!$C$8)+AA2035/(1+B2035)^(9-Inputs!$C$8)+AB2035/(1+B2035)^(10-Inputs!$C$8)+AE2035/(1+B2035)^(10-Inputs!$C$8)</x:f>
        <x:v>462918.05269978114</x:v>
      </x:c>
      <x:c r="AL2035" s="25" t="n">
        <x:f>(AK2035+AI2035)/Inputs!$C$13</x:f>
        <x:v>389.65178686958393</x:v>
      </x:c>
      <x:c r="AM2035" s="26" t="n">
        <x:f>IF(AL2035&gt;=Inputs!$C$7,1,0)</x:f>
        <x:v>1</x:v>
      </x:c>
      <x:c r="AN2035" s="26" t="n">
        <x:f>IF(Inputs!$C$7&lt;=(1-Inputs!$C$16)*AL2035,1,0)</x:f>
        <x:v>1</x:v>
      </x:c>
    </x:row>
    <x:row r="2036" ht="20" customHeight="1">
      <x:c r="A2036" s="16" t="n">
        <x:v>2031</x:v>
      </x:c>
      <x:c r="B2036" s="19" t="n">
        <x:v>0.09887903695602962</x:v>
      </x:c>
      <x:c r="C2036" s="24" t="n">
        <x:v>0.7543927691153556</x:v>
      </x:c>
      <x:c r="D2036" s="19" t="n">
        <x:v>0.020275816569183293</x:v>
      </x:c>
      <x:c r="E2036" s="19" t="n">
        <x:v>0.04709128600134392</x:v>
      </x:c>
      <x:c r="F2036" s="19" t="n">
        <x:v>-0.20064933420875264</x:v>
      </x:c>
      <x:c r="G2036" s="19" t="n">
        <x:v>-0.09805703002424308</x:v>
      </x:c>
      <x:c r="H2036" s="19" t="n">
        <x:v>0.8531268639827942</x:v>
      </x:c>
      <x:c r="I2036" s="19" t="n">
        <x:v>0.06030817311547594</x:v>
      </x:c>
      <x:c r="J2036" s="19" t="n">
        <x:v>0.05490937469379219</x:v>
      </x:c>
      <x:c r="K2036" s="19" t="n">
        <x:v>0.06110921437703269</x:v>
      </x:c>
      <x:c r="L2036" s="19" t="n">
        <x:v>0.05515831667608723</x:v>
      </x:c>
      <x:c r="M2036" s="19" t="n">
        <x:v>0.060958293362847374</x:v>
      </x:c>
      <x:c r="N2036" s="19" t="n">
        <x:v>0.055415405842871905</x:v>
      </x:c>
      <x:c r="O2036" s="19" t="n">
        <x:v>0.06267772289110667</x:v>
      </x:c>
      <x:c r="P2036" s="19" t="n">
        <x:v>0.0678205780175574</x:v>
      </x:c>
      <x:c r="Q2036" s="19" t="n">
        <x:v>0.06088214387992025</x:v>
      </x:c>
      <x:c r="R2036" s="19" t="n">
        <x:v>0.057745342208405645</x:v>
      </x:c>
      <x:c r="S2036" s="21" t="n">
        <x:v>8932.099280458357</x:v>
      </x:c>
      <x:c r="T2036" s="21" t="n">
        <x:v>14633.438026147573</x:v>
      </x:c>
      <x:c r="U2036" s="21" t="n">
        <x:v>18423.179680095607</x:v>
      </x:c>
      <x:c r="V2036" s="21" t="n">
        <x:v>22549.869834230925</x:v>
      </x:c>
      <x:c r="W2036" s="21" t="n">
        <x:v>27107.428256995852</x:v>
      </x:c>
      <x:c r="X2036" s="21" t="n">
        <x:v>28669.003641074032</x:v>
      </x:c>
      <x:c r="Y2036" s="21" t="n">
        <x:v>29792.78434855511</x:v>
      </x:c>
      <x:c r="Z2036" s="21" t="n">
        <x:v>30703.56274245537</x:v>
      </x:c>
      <x:c r="AA2036" s="21" t="n">
        <x:v>31350.545194540173</x:v>
      </x:c>
      <x:c r="AB2036" s="21" t="n">
        <x:v>31694.399384810036</x:v>
      </x:c>
      <x:c r="AC2036" s="21" t="n">
        <x:v>41340.52093670874</x:v>
      </x:c>
      <x:c r="AD2036" s="25" t="n">
        <x:f>AC2036*(1+Inputs!$C$14)*(1-Inputs!$C$14/Inputs!$C$15)</x:f>
        <x:v>32803.70336327838</x:v>
      </x:c>
      <x:c r="AE2036" s="25" t="n">
        <x:f>AD2036/(B2036-Inputs!$C$14)</x:f>
        <x:v>513528.4582617991</x:v>
      </x:c>
      <x:c r="AF2036" s="25" t="n">
        <x:f>S2036/(1+B2036)^1+T2036/(1+B2036)^2+U2036/(1+B2036)^3+V2036/(1+B2036)^4+W2036/(1+B2036)^5+X2036/(1+B2036)^6+Y2036/(1+B2036)^7+Z2036/(1+B2036)^8+AA2036/(1+B2036)^9+AB2036/(1+B2036)^10+AE2036/(1+B2036)^10</x:f>
        <x:v>338413.55497916916</x:v>
      </x:c>
      <x:c r="AG2036" s="25" t="n">
        <x:f>(AF2036+Inputs!$C$12)/Inputs!$C$13</x:f>
        <x:v>295.8375302816031</x:v>
      </x:c>
      <x:c r="AH2036" s="25" t="n">
        <x:f>(S2036+Inputs!$C$11)*Inputs!$C$8-Inputs!$C$11</x:f>
        <x:v>2309.471169748984</x:v>
      </x:c>
      <x:c r="AI2036" s="25" t="n">
        <x:f>Inputs!$C$12+AH2036-Inputs!$C$10*Inputs!$C$13</x:f>
        <x:v>24627.38658494898</x:v>
      </x:c>
      <x:c r="AJ2036" s="25" t="n">
        <x:f>(S2036+Inputs!$C$11)*(1-Inputs!$C$8)</x:f>
        <x:v>6622.628110709374</x:v>
      </x:c>
      <x:c r="AK2036" s="25" t="n">
        <x:f>AJ2036/(1+B2036)^(1-Inputs!$C$8)+T2036/(1+B2036)^(2-Inputs!$C$8)+U2036/(1+B2036)^(3-Inputs!$C$8)+V2036/(1+B2036)^(4-Inputs!$C$8)+W2036/(1+B2036)^(5-Inputs!$C$8)+X2036/(1+B2036)^(6-Inputs!$C$8)+Y2036/(1+B2036)^(7-Inputs!$C$8)+Z2036/(1+B2036)^(8-Inputs!$C$8)+AA2036/(1+B2036)^(9-Inputs!$C$8)+AB2036/(1+B2036)^(10-Inputs!$C$8)+AE2036/(1+B2036)^(10-Inputs!$C$8)</x:f>
        <x:v>351501.3271949976</x:v>
      </x:c>
      <x:c r="AL2036" s="25" t="n">
        <x:f>(AK2036+AI2036)/Inputs!$C$13</x:f>
        <x:v>300.12341292002156</x:v>
      </x:c>
      <x:c r="AM2036" s="26" t="n">
        <x:f>IF(AL2036&gt;=Inputs!$C$7,1,0)</x:f>
        <x:v>1</x:v>
      </x:c>
      <x:c r="AN2036" s="26" t="n">
        <x:f>IF(Inputs!$C$7&lt;=(1-Inputs!$C$16)*AL2036,1,0)</x:f>
        <x:v>0</x:v>
      </x:c>
    </x:row>
    <x:row r="2037" ht="20" customHeight="1">
      <x:c r="A2037" s="16" t="n">
        <x:v>2032</x:v>
      </x:c>
      <x:c r="B2037" s="19" t="n">
        <x:v>0.09566402200392819</x:v>
      </x:c>
      <x:c r="C2037" s="24" t="n">
        <x:v>0.46534249482769496</x:v>
      </x:c>
      <x:c r="D2037" s="19" t="n">
        <x:v>0.03538193337390538</x:v>
      </x:c>
      <x:c r="E2037" s="19" t="n">
        <x:v>0.04866128506254455</x:v>
      </x:c>
      <x:c r="F2037" s="19" t="n">
        <x:v>-0.2203895020160974</x:v>
      </x:c>
      <x:c r="G2037" s="19" t="n">
        <x:v>-0.09314467251683538</x:v>
      </x:c>
      <x:c r="H2037" s="19" t="n">
        <x:v>0.8330210285665487</x:v>
      </x:c>
      <x:c r="I2037" s="19" t="n">
        <x:v>0.05505937997074739</x:v>
      </x:c>
      <x:c r="J2037" s="19" t="n">
        <x:v>0.0469140521511406</x:v>
      </x:c>
      <x:c r="K2037" s="19" t="n">
        <x:v>0.05609928406774202</x:v>
      </x:c>
      <x:c r="L2037" s="19" t="n">
        <x:v>0.051716669474895983</x:v>
      </x:c>
      <x:c r="M2037" s="19" t="n">
        <x:v>0.06139362342149639</x:v>
      </x:c>
      <x:c r="N2037" s="19" t="n">
        <x:v>0.0526118733903229</x:v>
      </x:c>
      <x:c r="O2037" s="19" t="n">
        <x:v>0.05304986769785387</x:v>
      </x:c>
      <x:c r="P2037" s="19" t="n">
        <x:v>0.06269048107682806</x:v>
      </x:c>
      <x:c r="Q2037" s="19" t="n">
        <x:v>0.05402101688260587</x:v>
      </x:c>
      <x:c r="R2037" s="19" t="n">
        <x:v>0.049903039110496365</x:v>
      </x:c>
      <x:c r="S2037" s="21" t="n">
        <x:v>8645.742732295934</x:v>
      </x:c>
      <x:c r="T2037" s="21" t="n">
        <x:v>14103.449011657214</x:v>
      </x:c>
      <x:c r="U2037" s="21" t="n">
        <x:v>17841.97986250279</x:v>
      </x:c>
      <x:c r="V2037" s="21" t="n">
        <x:v>21991.209154049768</x:v>
      </x:c>
      <x:c r="W2037" s="21" t="n">
        <x:v>26610.06390803852</x:v>
      </x:c>
      <x:c r="X2037" s="21" t="n">
        <x:v>28441.650147499833</x:v>
      </x:c>
      <x:c r="Y2037" s="21" t="n">
        <x:v>29755.17151016567</x:v>
      </x:c>
      <x:c r="Z2037" s="21" t="n">
        <x:v>30797.487158623724</x:v>
      </x:c>
      <x:c r="AA2037" s="21" t="n">
        <x:v>31536.437995970045</x:v>
      </x:c>
      <x:c r="AB2037" s="21" t="n">
        <x:v>31912.264031386556</x:v>
      </x:c>
      <x:c r="AC2037" s="21" t="n">
        <x:v>41624.69221485203</x:v>
      </x:c>
      <x:c r="AD2037" s="25" t="n">
        <x:f>AC2037*(1+Inputs!$C$14)*(1-Inputs!$C$14/Inputs!$C$15)</x:f>
        <x:v>33029.19327248508</x:v>
      </x:c>
      <x:c r="AE2037" s="25" t="n">
        <x:f>AD2037/(B2037-Inputs!$C$14)</x:f>
        <x:v>544460.9866181694</x:v>
      </x:c>
      <x:c r="AF2037" s="25" t="n">
        <x:f>S2037/(1+B2037)^1+T2037/(1+B2037)^2+U2037/(1+B2037)^3+V2037/(1+B2037)^4+W2037/(1+B2037)^5+X2037/(1+B2037)^6+Y2037/(1+B2037)^7+Z2037/(1+B2037)^8+AA2037/(1+B2037)^9+AB2037/(1+B2037)^10+AE2037/(1+B2037)^10</x:f>
        <x:v>357308.3093788171</x:v>
      </x:c>
      <x:c r="AG2037" s="25" t="n">
        <x:f>(AF2037+Inputs!$C$12)/Inputs!$C$13</x:f>
        <x:v>310.91417284823683</x:v>
      </x:c>
      <x:c r="AH2037" s="25" t="n">
        <x:f>(S2037+Inputs!$C$11)*Inputs!$C$8-Inputs!$C$11</x:f>
        <x:v>2175.3150882811087</x:v>
      </x:c>
      <x:c r="AI2037" s="25" t="n">
        <x:f>Inputs!$C$12+AH2037-Inputs!$C$10*Inputs!$C$13</x:f>
        <x:v>24493.230503481107</x:v>
      </x:c>
      <x:c r="AJ2037" s="25" t="n">
        <x:f>(S2037+Inputs!$C$11)*(1-Inputs!$C$8)</x:f>
        <x:v>6470.427644014826</x:v>
      </x:c>
      <x:c r="AK2037" s="25" t="n">
        <x:f>AJ2037/(1+B2037)^(1-Inputs!$C$8)+T2037/(1+B2037)^(2-Inputs!$C$8)+U2037/(1+B2037)^(3-Inputs!$C$8)+V2037/(1+B2037)^(4-Inputs!$C$8)+W2037/(1+B2037)^(5-Inputs!$C$8)+X2037/(1+B2037)^(6-Inputs!$C$8)+Y2037/(1+B2037)^(7-Inputs!$C$8)+Z2037/(1+B2037)^(8-Inputs!$C$8)+AA2037/(1+B2037)^(9-Inputs!$C$8)+AB2037/(1+B2037)^(10-Inputs!$C$8)+AE2037/(1+B2037)^(10-Inputs!$C$8)</x:f>
        <x:v>370861.5578034896</x:v>
      </x:c>
      <x:c r="AL2037" s="25" t="n">
        <x:f>(AK2037+AI2037)/Inputs!$C$13</x:f>
        <x:v>315.4644248999818</x:v>
      </x:c>
      <x:c r="AM2037" s="26" t="n">
        <x:f>IF(AL2037&gt;=Inputs!$C$7,1,0)</x:f>
        <x:v>1</x:v>
      </x:c>
      <x:c r="AN2037" s="26" t="n">
        <x:f>IF(Inputs!$C$7&lt;=(1-Inputs!$C$16)*AL2037,1,0)</x:f>
        <x:v>0</x:v>
      </x:c>
    </x:row>
    <x:row r="2038" ht="20" customHeight="1">
      <x:c r="A2038" s="16" t="n">
        <x:v>2033</x:v>
      </x:c>
      <x:c r="B2038" s="19" t="n">
        <x:v>0.07421759267834115</x:v>
      </x:c>
      <x:c r="C2038" s="24" t="n">
        <x:v>0.5860493482007598</x:v>
      </x:c>
      <x:c r="D2038" s="19" t="n">
        <x:v>0.021634942713338035</x:v>
      </x:c>
      <x:c r="E2038" s="19" t="n">
        <x:v>0.04970332152395798</x:v>
      </x:c>
      <x:c r="F2038" s="19" t="n">
        <x:v>-0.22290521853133102</x:v>
      </x:c>
      <x:c r="G2038" s="19" t="n">
        <x:v>-0.07533290428069506</x:v>
      </x:c>
      <x:c r="H2038" s="19" t="n">
        <x:v>0.6391828004406932</x:v>
      </x:c>
      <x:c r="I2038" s="19" t="n">
        <x:v>0.06474874837594258</x:v>
      </x:c>
      <x:c r="J2038" s="19" t="n">
        <x:v>0.06776510383545087</x:v>
      </x:c>
      <x:c r="K2038" s="19" t="n">
        <x:v>0.06420592211035796</x:v>
      </x:c>
      <x:c r="L2038" s="19" t="n">
        <x:v>0.06560984050152115</x:v>
      </x:c>
      <x:c r="M2038" s="19" t="n">
        <x:v>0.06201004404916262</x:v>
      </x:c>
      <x:c r="N2038" s="19" t="n">
        <x:v>0.06941481324351685</x:v>
      </x:c>
      <x:c r="O2038" s="19" t="n">
        <x:v>0.06880260810972345</x:v>
      </x:c>
      <x:c r="P2038" s="19" t="n">
        <x:v>0.06221714061828266</x:v>
      </x:c>
      <x:c r="Q2038" s="19" t="n">
        <x:v>0.06797873845611889</x:v>
      </x:c>
      <x:c r="R2038" s="19" t="n">
        <x:v>0.06434917169740516</x:v>
      </x:c>
      <x:c r="S2038" s="21" t="n">
        <x:v>8635.66139159613</x:v>
      </x:c>
      <x:c r="T2038" s="21" t="n">
        <x:v>14009.505073660948</x:v>
      </x:c>
      <x:c r="U2038" s="21" t="n">
        <x:v>17520.245897688532</x:v>
      </x:c>
      <x:c r="V2038" s="21" t="n">
        <x:v>21332.091542303977</x:v>
      </x:c>
      <x:c r="W2038" s="21" t="n">
        <x:v>25581.453841846447</x:v>
      </x:c>
      <x:c r="X2038" s="21" t="n">
        <x:v>27140.130100594695</x:v>
      </x:c>
      <x:c r="Y2038" s="21" t="n">
        <x:v>28339.95581286991</x:v>
      </x:c>
      <x:c r="Z2038" s="21" t="n">
        <x:v>29297.87832296242</x:v>
      </x:c>
      <x:c r="AA2038" s="21" t="n">
        <x:v>29975.39127035166</x:v>
      </x:c>
      <x:c r="AB2038" s="21" t="n">
        <x:v>30372.333029730507</x:v>
      </x:c>
      <x:c r="AC2038" s="21" t="n">
        <x:v>39616.086560518044</x:v>
      </x:c>
      <x:c r="AD2038" s="25" t="n">
        <x:f>AC2038*(1+Inputs!$C$14)*(1-Inputs!$C$14/Inputs!$C$15)</x:f>
        <x:v>31435.364685771063</x:v>
      </x:c>
      <x:c r="AE2038" s="25" t="n">
        <x:f>AD2038/(B2038-Inputs!$C$14)</x:f>
        <x:v>801562.832874543</x:v>
      </x:c>
      <x:c r="AF2038" s="25" t="n">
        <x:f>S2038/(1+B2038)^1+T2038/(1+B2038)^2+U2038/(1+B2038)^3+V2038/(1+B2038)^4+W2038/(1+B2038)^5+X2038/(1+B2038)^6+Y2038/(1+B2038)^7+Z2038/(1+B2038)^8+AA2038/(1+B2038)^9+AB2038/(1+B2038)^10+AE2038/(1+B2038)^10</x:f>
        <x:v>541909.976267521</x:v>
      </x:c>
      <x:c r="AG2038" s="25" t="n">
        <x:f>(AF2038+Inputs!$C$12)/Inputs!$C$13</x:f>
        <x:v>458.2129040208225</x:v>
      </x:c>
      <x:c r="AH2038" s="25" t="n">
        <x:f>(S2038+Inputs!$C$11)*Inputs!$C$8-Inputs!$C$11</x:f>
        <x:v>2170.592049213529</x:v>
      </x:c>
      <x:c r="AI2038" s="25" t="n">
        <x:f>Inputs!$C$12+AH2038-Inputs!$C$10*Inputs!$C$13</x:f>
        <x:v>24488.507464413524</x:v>
      </x:c>
      <x:c r="AJ2038" s="25" t="n">
        <x:f>(S2038+Inputs!$C$11)*(1-Inputs!$C$8)</x:f>
        <x:v>6465.069342382601</x:v>
      </x:c>
      <x:c r="AK2038" s="25" t="n">
        <x:f>AJ2038/(1+B2038)^(1-Inputs!$C$8)+T2038/(1+B2038)^(2-Inputs!$C$8)+U2038/(1+B2038)^(3-Inputs!$C$8)+V2038/(1+B2038)^(4-Inputs!$C$8)+W2038/(1+B2038)^(5-Inputs!$C$8)+X2038/(1+B2038)^(6-Inputs!$C$8)+Y2038/(1+B2038)^(7-Inputs!$C$8)+Z2038/(1+B2038)^(8-Inputs!$C$8)+AA2038/(1+B2038)^(9-Inputs!$C$8)+AB2038/(1+B2038)^(10-Inputs!$C$8)+AE2038/(1+B2038)^(10-Inputs!$C$8)</x:f>
        <x:v>558304.68452424</x:v>
      </x:c>
      <x:c r="AL2038" s="25" t="n">
        <x:f>(AK2038+AI2038)/Inputs!$C$13</x:f>
        <x:v>465.0266661335481</x:v>
      </x:c>
      <x:c r="AM2038" s="26" t="n">
        <x:f>IF(AL2038&gt;=Inputs!$C$7,1,0)</x:f>
        <x:v>1</x:v>
      </x:c>
      <x:c r="AN2038" s="26" t="n">
        <x:f>IF(Inputs!$C$7&lt;=(1-Inputs!$C$16)*AL2038,1,0)</x:f>
        <x:v>1</x:v>
      </x:c>
    </x:row>
    <x:row r="2039" ht="20" customHeight="1">
      <x:c r="A2039" s="16" t="n">
        <x:v>2034</x:v>
      </x:c>
      <x:c r="B2039" s="19" t="n">
        <x:v>0.07690186778425898</x:v>
      </x:c>
      <x:c r="C2039" s="24" t="n">
        <x:v>0.2295490334516046</x:v>
      </x:c>
      <x:c r="D2039" s="19" t="n">
        <x:v>0.039023151778245335</x:v>
      </x:c>
      <x:c r="E2039" s="19" t="n">
        <x:v>0.04858025102328412</x:v>
      </x:c>
      <x:c r="F2039" s="19" t="n">
        <x:v>-0.13351695896219443</x:v>
      </x:c>
      <x:c r="G2039" s="19" t="n">
        <x:v>-0.07973061834449993</x:v>
      </x:c>
      <x:c r="H2039" s="19" t="n">
        <x:v>0.6833437879666633</x:v>
      </x:c>
      <x:c r="I2039" s="19" t="n">
        <x:v>0.06396458054501522</x:v>
      </x:c>
      <x:c r="J2039" s="19" t="n">
        <x:v>0.06729496871725019</x:v>
      </x:c>
      <x:c r="K2039" s="19" t="n">
        <x:v>0.07402081503566138</x:v>
      </x:c>
      <x:c r="L2039" s="19" t="n">
        <x:v>0.06533919611326724</x:v>
      </x:c>
      <x:c r="M2039" s="19" t="n">
        <x:v>0.07185463137356124</x:v>
      </x:c>
      <x:c r="N2039" s="19" t="n">
        <x:v>0.06943136888877348</x:v>
      </x:c>
      <x:c r="O2039" s="19" t="n">
        <x:v>0.07327361307068372</x:v>
      </x:c>
      <x:c r="P2039" s="19" t="n">
        <x:v>0.06726833216124646</x:v>
      </x:c>
      <x:c r="Q2039" s="19" t="n">
        <x:v>0.07095564632141646</x:v>
      </x:c>
      <x:c r="R2039" s="19" t="n">
        <x:v>0.07259540445732114</x:v>
      </x:c>
      <x:c r="S2039" s="21" t="n">
        <x:v>10233.300309174005</x:v>
      </x:c>
      <x:c r="T2039" s="21" t="n">
        <x:v>15801.975019398229</x:v>
      </x:c>
      <x:c r="U2039" s="21" t="n">
        <x:v>18915.93391183068</x:v>
      </x:c>
      <x:c r="V2039" s="21" t="n">
        <x:v>22178.9026474143</x:v>
      </x:c>
      <x:c r="W2039" s="21" t="n">
        <x:v>25780.563426301684</x:v>
      </x:c>
      <x:c r="X2039" s="21" t="n">
        <x:v>27548.54176962576</x:v>
      </x:c>
      <x:c r="Y2039" s="21" t="n">
        <x:v>28942.912346126475</x:v>
      </x:c>
      <x:c r="Z2039" s="21" t="n">
        <x:v>30054.944296015878</x:v>
      </x:c>
      <x:c r="AA2039" s="21" t="n">
        <x:v>30820.156493689807</x:v>
      </x:c>
      <x:c r="AB2039" s="21" t="n">
        <x:v>31227.853104739337</x:v>
      </x:c>
      <x:c r="AC2039" s="21" t="n">
        <x:v>40731.982310529565</x:v>
      </x:c>
      <x:c r="AD2039" s="25" t="n">
        <x:f>AC2039*(1+Inputs!$C$14)*(1-Inputs!$C$14/Inputs!$C$15)</x:f>
        <x:v>32320.82796340521</x:v>
      </x:c>
      <x:c r="AE2039" s="25" t="n">
        <x:f>AD2039/(B2039-Inputs!$C$14)</x:f>
        <x:v>771345.7578983385</x:v>
      </x:c>
      <x:c r="AF2039" s="25" t="n">
        <x:f>S2039/(1+B2039)^1+T2039/(1+B2039)^2+U2039/(1+B2039)^3+V2039/(1+B2039)^4+W2039/(1+B2039)^5+X2039/(1+B2039)^6+Y2039/(1+B2039)^7+Z2039/(1+B2039)^8+AA2039/(1+B2039)^9+AB2039/(1+B2039)^10+AE2039/(1+B2039)^10</x:f>
        <x:v>522475.5353071203</x:v>
      </x:c>
      <x:c r="AG2039" s="25" t="n">
        <x:f>(AF2039+Inputs!$C$12)/Inputs!$C$13</x:f>
        <x:v>442.7056307509584</x:v>
      </x:c>
      <x:c r="AH2039" s="25" t="n">
        <x:f>(S2039+Inputs!$C$11)*Inputs!$C$8-Inputs!$C$11</x:f>
        <x:v>2919.074939366452</x:v>
      </x:c>
      <x:c r="AI2039" s="25" t="n">
        <x:f>Inputs!$C$12+AH2039-Inputs!$C$10*Inputs!$C$13</x:f>
        <x:v>25236.99035456645</x:v>
      </x:c>
      <x:c r="AJ2039" s="25" t="n">
        <x:f>(S2039+Inputs!$C$11)*(1-Inputs!$C$8)</x:f>
        <x:v>7314.225369807554</x:v>
      </x:c>
      <x:c r="AK2039" s="25" t="n">
        <x:f>AJ2039/(1+B2039)^(1-Inputs!$C$8)+T2039/(1+B2039)^(2-Inputs!$C$8)+U2039/(1+B2039)^(3-Inputs!$C$8)+V2039/(1+B2039)^(4-Inputs!$C$8)+W2039/(1+B2039)^(5-Inputs!$C$8)+X2039/(1+B2039)^(6-Inputs!$C$8)+Y2039/(1+B2039)^(7-Inputs!$C$8)+Z2039/(1+B2039)^(8-Inputs!$C$8)+AA2039/(1+B2039)^(9-Inputs!$C$8)+AB2039/(1+B2039)^(10-Inputs!$C$8)+AE2039/(1+B2039)^(10-Inputs!$C$8)</x:f>
        <x:v>538122.6285884375</x:v>
      </x:c>
      <x:c r="AL2039" s="25" t="n">
        <x:f>(AK2039+AI2039)/Inputs!$C$13</x:f>
        <x:v>449.5200853966593</x:v>
      </x:c>
      <x:c r="AM2039" s="26" t="n">
        <x:f>IF(AL2039&gt;=Inputs!$C$7,1,0)</x:f>
        <x:v>1</x:v>
      </x:c>
      <x:c r="AN2039" s="26" t="n">
        <x:f>IF(Inputs!$C$7&lt;=(1-Inputs!$C$16)*AL2039,1,0)</x:f>
        <x:v>1</x:v>
      </x:c>
    </x:row>
    <x:row r="2040" ht="20" customHeight="1">
      <x:c r="A2040" s="16" t="n">
        <x:v>2035</x:v>
      </x:c>
      <x:c r="B2040" s="19" t="n">
        <x:v>0.0784338330253761</x:v>
      </x:c>
      <x:c r="C2040" s="24" t="n">
        <x:v>0.6565008988355601</x:v>
      </x:c>
      <x:c r="D2040" s="19" t="n">
        <x:v>0.01808774990517037</x:v>
      </x:c>
      <x:c r="E2040" s="19" t="n">
        <x:v>0.02680265580306383</x:v>
      </x:c>
      <x:c r="F2040" s="19" t="n">
        <x:v>-0.1665800971711508</x:v>
      </x:c>
      <x:c r="G2040" s="19" t="n">
        <x:v>-0.1042219591577674</x:v>
      </x:c>
      <x:c r="H2040" s="19" t="n">
        <x:v>0.8110479948225304</x:v>
      </x:c>
      <x:c r="I2040" s="19" t="n">
        <x:v>0.06802783234153935</x:v>
      </x:c>
      <x:c r="J2040" s="19" t="n">
        <x:v>0.06983045732992536</x:v>
      </x:c>
      <x:c r="K2040" s="19" t="n">
        <x:v>0.06896594947909648</x:v>
      </x:c>
      <x:c r="L2040" s="19" t="n">
        <x:v>0.06633472205184376</x:v>
      </x:c>
      <x:c r="M2040" s="19" t="n">
        <x:v>0.06455649275257543</x:v>
      </x:c>
      <x:c r="N2040" s="19" t="n">
        <x:v>0.06353823887183921</x:v>
      </x:c>
      <x:c r="O2040" s="19" t="n">
        <x:v>0.06085633176113902</x:v>
      </x:c>
      <x:c r="P2040" s="19" t="n">
        <x:v>0.061251000510359296</x:v>
      </x:c>
      <x:c r="Q2040" s="19" t="n">
        <x:v>0.05906111790939007</x:v>
      </x:c>
      <x:c r="R2040" s="19" t="n">
        <x:v>0.06631640940104604</x:v>
      </x:c>
      <x:c r="S2040" s="21" t="n">
        <x:v>9444.75601215929</x:v>
      </x:c>
      <x:c r="T2040" s="21" t="n">
        <x:v>15032.959789752553</x:v>
      </x:c>
      <x:c r="U2040" s="21" t="n">
        <x:v>18259.802811839865</x:v>
      </x:c>
      <x:c r="V2040" s="21" t="n">
        <x:v>21574.169022466114</x:v>
      </x:c>
      <x:c r="W2040" s="21" t="n">
        <x:v>25174.610915269266</x:v>
      </x:c>
      <x:c r="X2040" s="21" t="n">
        <x:v>26302.6657176203</x:v>
      </x:c>
      <x:c r="Y2040" s="21" t="n">
        <x:v>27141.600242102322</x:v>
      </x:c>
      <x:c r="Z2040" s="21" t="n">
        <x:v>27833.21692599606</x:v>
      </x:c>
      <x:c r="AA2040" s="21" t="n">
        <x:v>28368.096314582628</x:v>
      </x:c>
      <x:c r="AB2040" s="21" t="n">
        <x:v>28731.124897009224</x:v>
      </x:c>
      <x:c r="AC2040" s="21" t="n">
        <x:v>37475.380300446806</x:v>
      </x:c>
      <x:c r="AD2040" s="25" t="n">
        <x:f>AC2040*(1+Inputs!$C$14)*(1-Inputs!$C$14/Inputs!$C$15)</x:f>
        <x:v>29736.714268404536</x:v>
      </x:c>
      <x:c r="AE2040" s="25" t="n">
        <x:f>AD2040/(B2040-Inputs!$C$14)</x:f>
        <x:v>684644.025108973</x:v>
      </x:c>
      <x:c r="AF2040" s="25" t="n">
        <x:f>S2040/(1+B2040)^1+T2040/(1+B2040)^2+U2040/(1+B2040)^3+V2040/(1+B2040)^4+W2040/(1+B2040)^5+X2040/(1+B2040)^6+Y2040/(1+B2040)^7+Z2040/(1+B2040)^8+AA2040/(1+B2040)^9+AB2040/(1+B2040)^10+AE2040/(1+B2040)^10</x:f>
        <x:v>467020.54756646126</x:v>
      </x:c>
      <x:c r="AG2040" s="25" t="n">
        <x:f>(AF2040+Inputs!$C$12)/Inputs!$C$13</x:f>
        <x:v>398.4565756418563</x:v>
      </x:c>
      <x:c r="AH2040" s="25" t="n">
        <x:f>(S2040+Inputs!$C$11)*Inputs!$C$8-Inputs!$C$11</x:f>
        <x:v>2549.6473372033943</x:v>
      </x:c>
      <x:c r="AI2040" s="25" t="n">
        <x:f>Inputs!$C$12+AH2040-Inputs!$C$10*Inputs!$C$13</x:f>
        <x:v>24867.56275240339</x:v>
      </x:c>
      <x:c r="AJ2040" s="25" t="n">
        <x:f>(S2040+Inputs!$C$11)*(1-Inputs!$C$8)</x:f>
        <x:v>6895.108674955897</x:v>
      </x:c>
      <x:c r="AK2040" s="25" t="n">
        <x:f>AJ2040/(1+B2040)^(1-Inputs!$C$8)+T2040/(1+B2040)^(2-Inputs!$C$8)+U2040/(1+B2040)^(3-Inputs!$C$8)+V2040/(1+B2040)^(4-Inputs!$C$8)+W2040/(1+B2040)^(5-Inputs!$C$8)+X2040/(1+B2040)^(6-Inputs!$C$8)+Y2040/(1+B2040)^(7-Inputs!$C$8)+Z2040/(1+B2040)^(8-Inputs!$C$8)+AA2040/(1+B2040)^(9-Inputs!$C$8)+AB2040/(1+B2040)^(10-Inputs!$C$8)+AE2040/(1+B2040)^(10-Inputs!$C$8)</x:f>
        <x:v>481388.14880181453</x:v>
      </x:c>
      <x:c r="AL2040" s="25" t="n">
        <x:f>(AK2040+AI2040)/Inputs!$C$13</x:f>
        <x:v>403.95531209243876</x:v>
      </x:c>
      <x:c r="AM2040" s="26" t="n">
        <x:f>IF(AL2040&gt;=Inputs!$C$7,1,0)</x:f>
        <x:v>1</x:v>
      </x:c>
      <x:c r="AN2040" s="26" t="n">
        <x:f>IF(Inputs!$C$7&lt;=(1-Inputs!$C$16)*AL2040,1,0)</x:f>
        <x:v>1</x:v>
      </x:c>
    </x:row>
    <x:row r="2041" ht="20" customHeight="1">
      <x:c r="A2041" s="16" t="n">
        <x:v>2036</x:v>
      </x:c>
      <x:c r="B2041" s="19" t="n">
        <x:v>0.07879956374272834</x:v>
      </x:c>
      <x:c r="C2041" s="24" t="n">
        <x:v>0.7637294900188465</x:v>
      </x:c>
      <x:c r="D2041" s="19" t="n">
        <x:v>0.027202720795047243</x:v>
      </x:c>
      <x:c r="E2041" s="19" t="n">
        <x:v>0.03759855729435316</x:v>
      </x:c>
      <x:c r="F2041" s="19" t="n">
        <x:v>-0.16913780487715147</x:v>
      </x:c>
      <x:c r="G2041" s="19" t="n">
        <x:v>-0.06698836933654036</x:v>
      </x:c>
      <x:c r="H2041" s="19" t="n">
        <x:v>0.839090408453643</x:v>
      </x:c>
      <x:c r="I2041" s="19" t="n">
        <x:v>0.05459096965893991</x:v>
      </x:c>
      <x:c r="J2041" s="19" t="n">
        <x:v>0.05654903749729215</x:v>
      </x:c>
      <x:c r="K2041" s="19" t="n">
        <x:v>0.05479976678693561</x:v>
      </x:c>
      <x:c r="L2041" s="19" t="n">
        <x:v>0.0654706682369931</x:v>
      </x:c>
      <x:c r="M2041" s="19" t="n">
        <x:v>0.054400896693501864</x:v>
      </x:c>
      <x:c r="N2041" s="19" t="n">
        <x:v>0.05046411461520961</x:v>
      </x:c>
      <x:c r="O2041" s="19" t="n">
        <x:v>0.05553500891645513</x:v>
      </x:c>
      <x:c r="P2041" s="19" t="n">
        <x:v>0.06536264872406378</x:v>
      </x:c>
      <x:c r="Q2041" s="19" t="n">
        <x:v>0.04774167401751015</x:v>
      </x:c>
      <x:c r="R2041" s="19" t="n">
        <x:v>0.06466566304357116</x:v>
      </x:c>
      <x:c r="S2041" s="21" t="n">
        <x:v>9633.651359406753</x:v>
      </x:c>
      <x:c r="T2041" s="21" t="n">
        <x:v>15394.618324214869</x:v>
      </x:c>
      <x:c r="U2041" s="21" t="n">
        <x:v>18952.834394192803</x:v>
      </x:c>
      <x:c r="V2041" s="21" t="n">
        <x:v>22813.171750918915</x:v>
      </x:c>
      <x:c r="W2041" s="21" t="n">
        <x:v>27121.55259074376</x:v>
      </x:c>
      <x:c r="X2041" s="21" t="n">
        <x:v>28571.93214584273</x:v>
      </x:c>
      <x:c r="Y2041" s="21" t="n">
        <x:v>29638.659809125373</x:v>
      </x:c>
      <x:c r="Z2041" s="21" t="n">
        <x:v>30501.22078503287</x:v>
      </x:c>
      <x:c r="AA2041" s="21" t="n">
        <x:v>31122.003830500722</x:v>
      </x:c>
      <x:c r="AB2041" s="21" t="n">
        <x:v>31444.39748621364</x:v>
      </x:c>
      <x:c r="AC2041" s="21" t="n">
        <x:v>41014.431503756925</x:v>
      </x:c>
      <x:c r="AD2041" s="25" t="n">
        <x:f>AC2041*(1+Inputs!$C$14)*(1-Inputs!$C$14/Inputs!$C$15)</x:f>
        <x:v>32544.951398231115</x:v>
      </x:c>
      <x:c r="AE2041" s="25" t="n">
        <x:f>AD2041/(B2041-Inputs!$C$14)</x:f>
        <x:v>743042.8209147237</x:v>
      </x:c>
      <x:c r="AF2041" s="25" t="n">
        <x:f>S2041/(1+B2041)^1+T2041/(1+B2041)^2+U2041/(1+B2041)^3+V2041/(1+B2041)^4+W2041/(1+B2041)^5+X2041/(1+B2041)^6+Y2041/(1+B2041)^7+Z2041/(1+B2041)^8+AA2041/(1+B2041)^9+AB2041/(1+B2041)^10+AE2041/(1+B2041)^10</x:f>
        <x:v>503313.5166773378</x:v>
      </x:c>
      <x:c r="AG2041" s="25" t="n">
        <x:f>(AF2041+Inputs!$C$12)/Inputs!$C$13</x:f>
        <x:v>427.41573072760644</x:v>
      </x:c>
      <x:c r="AH2041" s="25" t="n">
        <x:f>(S2041+Inputs!$C$11)*Inputs!$C$8-Inputs!$C$11</x:f>
        <x:v>2638.1435135850816</x:v>
      </x:c>
      <x:c r="AI2041" s="25" t="n">
        <x:f>Inputs!$C$12+AH2041-Inputs!$C$10*Inputs!$C$13</x:f>
        <x:v>24956.05892878508</x:v>
      </x:c>
      <x:c r="AJ2041" s="25" t="n">
        <x:f>(S2041+Inputs!$C$11)*(1-Inputs!$C$8)</x:f>
        <x:v>6995.507845821672</x:v>
      </x:c>
      <x:c r="AK2041" s="25" t="n">
        <x:f>AJ2041/(1+B2041)^(1-Inputs!$C$8)+T2041/(1+B2041)^(2-Inputs!$C$8)+U2041/(1+B2041)^(3-Inputs!$C$8)+V2041/(1+B2041)^(4-Inputs!$C$8)+W2041/(1+B2041)^(5-Inputs!$C$8)+X2041/(1+B2041)^(6-Inputs!$C$8)+Y2041/(1+B2041)^(7-Inputs!$C$8)+Z2041/(1+B2041)^(8-Inputs!$C$8)+AA2041/(1+B2041)^(9-Inputs!$C$8)+AB2041/(1+B2041)^(10-Inputs!$C$8)+AE2041/(1+B2041)^(10-Inputs!$C$8)</x:f>
        <x:v>518986.2725484704</x:v>
      </x:c>
      <x:c r="AL2041" s="25" t="n">
        <x:f>(AK2041+AI2041)/Inputs!$C$13</x:f>
        <x:v>434.0264993704698</x:v>
      </x:c>
      <x:c r="AM2041" s="26" t="n">
        <x:f>IF(AL2041&gt;=Inputs!$C$7,1,0)</x:f>
        <x:v>1</x:v>
      </x:c>
      <x:c r="AN2041" s="26" t="n">
        <x:f>IF(Inputs!$C$7&lt;=(1-Inputs!$C$16)*AL2041,1,0)</x:f>
        <x:v>1</x:v>
      </x:c>
    </x:row>
    <x:row r="2042" ht="20" customHeight="1">
      <x:c r="A2042" s="16" t="n">
        <x:v>2037</x:v>
      </x:c>
      <x:c r="B2042" s="19" t="n">
        <x:v>0.08675416229818236</x:v>
      </x:c>
      <x:c r="C2042" s="24" t="n">
        <x:v>0.24505729514041263</x:v>
      </x:c>
      <x:c r="D2042" s="19" t="n">
        <x:v>0.02844568395520213</x:v>
      </x:c>
      <x:c r="E2042" s="19" t="n">
        <x:v>0.05988383577347037</x:v>
      </x:c>
      <x:c r="F2042" s="19" t="n">
        <x:v>-0.14526499623277575</x:v>
      </x:c>
      <x:c r="G2042" s="19" t="n">
        <x:v>-0.04353898101023049</x:v>
      </x:c>
      <x:c r="H2042" s="19" t="n">
        <x:v>0.9136363935177485</x:v>
      </x:c>
      <x:c r="I2042" s="19" t="n">
        <x:v>0.07002641354325193</x:v>
      </x:c>
      <x:c r="J2042" s="19" t="n">
        <x:v>0.06757867292740116</x:v>
      </x:c>
      <x:c r="K2042" s="19" t="n">
        <x:v>0.0688340731009123</x:v>
      </x:c>
      <x:c r="L2042" s="19" t="n">
        <x:v>0.06771617616383878</x:v>
      </x:c>
      <x:c r="M2042" s="19" t="n">
        <x:v>0.07385566088071414</x:v>
      </x:c>
      <x:c r="N2042" s="19" t="n">
        <x:v>0.06985920360029582</x:v>
      </x:c>
      <x:c r="O2042" s="19" t="n">
        <x:v>0.06159455464985172</x:v>
      </x:c>
      <x:c r="P2042" s="19" t="n">
        <x:v>0.06703259693138876</x:v>
      </x:c>
      <x:c r="Q2042" s="19" t="n">
        <x:v>0.07047038828133168</x:v>
      </x:c>
      <x:c r="R2042" s="19" t="n">
        <x:v>0.07360710338651758</x:v>
      </x:c>
      <x:c r="S2042" s="21" t="n">
        <x:v>10227.90435732546</x:v>
      </x:c>
      <x:c r="T2042" s="21" t="n">
        <x:v>15777.870007514064</x:v>
      </x:c>
      <x:c r="U2042" s="21" t="n">
        <x:v>19026.165100491762</x:v>
      </x:c>
      <x:c r="V2042" s="21" t="n">
        <x:v>22582.599988409238</x:v>
      </x:c>
      <x:c r="W2042" s="21" t="n">
        <x:v>26521.83777342702</x:v>
      </x:c>
      <x:c r="X2042" s="21" t="n">
        <x:v>28391.040711117905</x:v>
      </x:c>
      <x:c r="Y2042" s="21" t="n">
        <x:v>29799.555469366966</x:v>
      </x:c>
      <x:c r="Z2042" s="21" t="n">
        <x:v>30885.62360741453</x:v>
      </x:c>
      <x:c r="AA2042" s="21" t="n">
        <x:v>31646.51103423208</x:v>
      </x:c>
      <x:c r="AB2042" s="21" t="n">
        <x:v>32037.44838838261</x:v>
      </x:c>
      <x:c r="AC2042" s="21" t="n">
        <x:v>41787.97615875992</x:v>
      </x:c>
      <x:c r="AD2042" s="25" t="n">
        <x:f>AC2042*(1+Inputs!$C$14)*(1-Inputs!$C$14/Inputs!$C$15)</x:f>
        <x:v>33158.75908197599</x:v>
      </x:c>
      <x:c r="AE2042" s="25" t="n">
        <x:f>AD2042/(B2042-Inputs!$C$14)</x:f>
        <x:v>640697.4359073058</x:v>
      </x:c>
      <x:c r="AF2042" s="25" t="n">
        <x:f>S2042/(1+B2042)^1+T2042/(1+B2042)^2+U2042/(1+B2042)^3+V2042/(1+B2042)^4+W2042/(1+B2042)^5+X2042/(1+B2042)^6+Y2042/(1+B2042)^7+Z2042/(1+B2042)^8+AA2042/(1+B2042)^9+AB2042/(1+B2042)^10+AE2042/(1+B2042)^10</x:f>
        <x:v>428775.3655556138</x:v>
      </x:c>
      <x:c r="AG2042" s="25" t="n">
        <x:f>(AF2042+Inputs!$C$12)/Inputs!$C$13</x:f>
        <x:v>367.93969636005204</x:v>
      </x:c>
      <x:c r="AH2042" s="25" t="n">
        <x:f>(S2042+Inputs!$C$11)*Inputs!$C$8-Inputs!$C$11</x:f>
        <x:v>2916.5469728839835</x:v>
      </x:c>
      <x:c r="AI2042" s="25" t="n">
        <x:f>Inputs!$C$12+AH2042-Inputs!$C$10*Inputs!$C$13</x:f>
        <x:v>25234.46238808398</x:v>
      </x:c>
      <x:c r="AJ2042" s="25" t="n">
        <x:f>(S2042+Inputs!$C$11)*(1-Inputs!$C$8)</x:f>
        <x:v>7311.357384441478</x:v>
      </x:c>
      <x:c r="AK2042" s="25" t="n">
        <x:f>AJ2042/(1+B2042)^(1-Inputs!$C$8)+T2042/(1+B2042)^(2-Inputs!$C$8)+U2042/(1+B2042)^(3-Inputs!$C$8)+V2042/(1+B2042)^(4-Inputs!$C$8)+W2042/(1+B2042)^(5-Inputs!$C$8)+X2042/(1+B2042)^(6-Inputs!$C$8)+Y2042/(1+B2042)^(7-Inputs!$C$8)+Z2042/(1+B2042)^(8-Inputs!$C$8)+AA2042/(1+B2042)^(9-Inputs!$C$8)+AB2042/(1+B2042)^(10-Inputs!$C$8)+AE2042/(1+B2042)^(10-Inputs!$C$8)</x:f>
        <x:v>443027.09545769915</x:v>
      </x:c>
      <x:c r="AL2042" s="25" t="n">
        <x:f>(AK2042+AI2042)/Inputs!$C$13</x:f>
        <x:v>373.6387351754884</x:v>
      </x:c>
      <x:c r="AM2042" s="26" t="n">
        <x:f>IF(AL2042&gt;=Inputs!$C$7,1,0)</x:f>
        <x:v>1</x:v>
      </x:c>
      <x:c r="AN2042" s="26" t="n">
        <x:f>IF(Inputs!$C$7&lt;=(1-Inputs!$C$16)*AL2042,1,0)</x:f>
        <x:v>1</x:v>
      </x:c>
    </x:row>
    <x:row r="2043" ht="20" customHeight="1">
      <x:c r="A2043" s="16" t="n">
        <x:v>2038</x:v>
      </x:c>
      <x:c r="B2043" s="19" t="n">
        <x:v>0.0861949741801571</x:v>
      </x:c>
      <x:c r="C2043" s="24" t="n">
        <x:v>0.3228278433169578</x:v>
      </x:c>
      <x:c r="D2043" s="19" t="n">
        <x:v>0.03399552814934879</x:v>
      </x:c>
      <x:c r="E2043" s="19" t="n">
        <x:v>0.054988478243296585</x:v>
      </x:c>
      <x:c r="F2043" s="19" t="n">
        <x:v>-0.1948640480046936</x:v>
      </x:c>
      <x:c r="G2043" s="19" t="n">
        <x:v>-0.07894625611062167</x:v>
      </x:c>
      <x:c r="H2043" s="19" t="n">
        <x:v>0.7894614840492693</x:v>
      </x:c>
      <x:c r="I2043" s="19" t="n">
        <x:v>0.05982913964511113</x:v>
      </x:c>
      <x:c r="J2043" s="19" t="n">
        <x:v>0.06803703262571048</x:v>
      </x:c>
      <x:c r="K2043" s="19" t="n">
        <x:v>0.06951994559567652</x:v>
      </x:c>
      <x:c r="L2043" s="19" t="n">
        <x:v>0.054881375946830534</x:v>
      </x:c>
      <x:c r="M2043" s="19" t="n">
        <x:v>0.05473462793029398</x:v>
      </x:c>
      <x:c r="N2043" s="19" t="n">
        <x:v>0.06095899515165115</x:v>
      </x:c>
      <x:c r="O2043" s="19" t="n">
        <x:v>0.07163521040164483</x:v>
      </x:c>
      <x:c r="P2043" s="19" t="n">
        <x:v>0.06738808491839222</x:v>
      </x:c>
      <x:c r="Q2043" s="19" t="n">
        <x:v>0.06192495861525345</x:v>
      </x:c>
      <x:c r="R2043" s="19" t="n">
        <x:v>0.06798400287496975</x:v>
      </x:c>
      <x:c r="S2043" s="21" t="n">
        <x:v>9172.219104230764</x:v>
      </x:c>
      <x:c r="T2043" s="21" t="n">
        <x:v>14603.336051365683</x:v>
      </x:c>
      <x:c r="U2043" s="21" t="n">
        <x:v>18143.877053940756</x:v>
      </x:c>
      <x:c r="V2043" s="21" t="n">
        <x:v>22010.935207980332</x:v>
      </x:c>
      <x:c r="W2043" s="21" t="n">
        <x:v>26256.125671395934</x:v>
      </x:c>
      <x:c r="X2043" s="21" t="n">
        <x:v>28084.776135451448</x:v>
      </x:c>
      <x:c r="Y2043" s="21" t="n">
        <x:v>29490.270621526884</x:v>
      </x:c>
      <x:c r="Z2043" s="21" t="n">
        <x:v>30626.926855537375</x:v>
      </x:c>
      <x:c r="AA2043" s="21" t="n">
        <x:v>31404.83687574267</x:v>
      </x:c>
      <x:c r="AB2043" s="21" t="n">
        <x:v>31800.69938405238</x:v>
      </x:c>
      <x:c r="AC2043" s="21" t="n">
        <x:v>41479.17310963354</x:v>
      </x:c>
      <x:c r="AD2043" s="25" t="n">
        <x:f>AC2043*(1+Inputs!$C$14)*(1-Inputs!$C$14/Inputs!$C$15)</x:f>
        <x:v>32913.72386249421</x:v>
      </x:c>
      <x:c r="AE2043" s="25" t="n">
        <x:f>AD2043/(B2043-Inputs!$C$14)</x:f>
        <x:v>642909.2775136391</x:v>
      </x:c>
      <x:c r="AF2043" s="25" t="n">
        <x:f>S2043/(1+B2043)^1+T2043/(1+B2043)^2+U2043/(1+B2043)^3+V2043/(1+B2043)^4+W2043/(1+B2043)^5+X2043/(1+B2043)^6+Y2043/(1+B2043)^7+Z2043/(1+B2043)^8+AA2043/(1+B2043)^9+AB2043/(1+B2043)^10+AE2043/(1+B2043)^10</x:f>
        <x:v>427667.87000791245</x:v>
      </x:c>
      <x:c r="AG2043" s="25" t="n">
        <x:f>(AF2043+Inputs!$C$12)/Inputs!$C$13</x:f>
        <x:v>367.0559952987065</x:v>
      </x:c>
      <x:c r="AH2043" s="25" t="n">
        <x:f>(S2043+Inputs!$C$11)*Inputs!$C$8-Inputs!$C$11</x:f>
        <x:v>2421.9656625300295</x:v>
      </x:c>
      <x:c r="AI2043" s="25" t="n">
        <x:f>Inputs!$C$12+AH2043-Inputs!$C$10*Inputs!$C$13</x:f>
        <x:v>24739.881077730024</x:v>
      </x:c>
      <x:c r="AJ2043" s="25" t="n">
        <x:f>(S2043+Inputs!$C$11)*(1-Inputs!$C$8)</x:f>
        <x:v>6750.2534417007355</x:v>
      </x:c>
      <x:c r="AK2043" s="25" t="n">
        <x:f>AJ2043/(1+B2043)^(1-Inputs!$C$8)+T2043/(1+B2043)^(2-Inputs!$C$8)+U2043/(1+B2043)^(3-Inputs!$C$8)+V2043/(1+B2043)^(4-Inputs!$C$8)+W2043/(1+B2043)^(5-Inputs!$C$8)+X2043/(1+B2043)^(6-Inputs!$C$8)+Y2043/(1+B2043)^(7-Inputs!$C$8)+Z2043/(1+B2043)^(8-Inputs!$C$8)+AA2043/(1+B2043)^(9-Inputs!$C$8)+AB2043/(1+B2043)^(10-Inputs!$C$8)+AE2043/(1+B2043)^(10-Inputs!$C$8)</x:f>
        <x:v>442240.9283101945</x:v>
      </x:c>
      <x:c r="AL2043" s="25" t="n">
        <x:f>(AK2043+AI2043)/Inputs!$C$13</x:f>
        <x:v>372.6167908671115</x:v>
      </x:c>
      <x:c r="AM2043" s="26" t="n">
        <x:f>IF(AL2043&gt;=Inputs!$C$7,1,0)</x:f>
        <x:v>1</x:v>
      </x:c>
      <x:c r="AN2043" s="26" t="n">
        <x:f>IF(Inputs!$C$7&lt;=(1-Inputs!$C$16)*AL2043,1,0)</x:f>
        <x:v>1</x:v>
      </x:c>
    </x:row>
    <x:row r="2044" ht="20" customHeight="1">
      <x:c r="A2044" s="16" t="n">
        <x:v>2039</x:v>
      </x:c>
      <x:c r="B2044" s="19" t="n">
        <x:v>0.08649642751817244</x:v>
      </x:c>
      <x:c r="C2044" s="24" t="n">
        <x:v>0.173507278035828</x:v>
      </x:c>
      <x:c r="D2044" s="19" t="n">
        <x:v>0.034366588781865916</x:v>
      </x:c>
      <x:c r="E2044" s="19" t="n">
        <x:v>0.0578804396796781</x:v>
      </x:c>
      <x:c r="F2044" s="19" t="n">
        <x:v>-0.16031901482901845</x:v>
      </x:c>
      <x:c r="G2044" s="19" t="n">
        <x:v>-0.06303097856838177</x:v>
      </x:c>
      <x:c r="H2044" s="19" t="n">
        <x:v>0.8933077898309136</x:v>
      </x:c>
      <x:c r="I2044" s="19" t="n">
        <x:v>0.06802025108368184</x:v>
      </x:c>
      <x:c r="J2044" s="19" t="n">
        <x:v>0.06368616721904687</x:v>
      </x:c>
      <x:c r="K2044" s="19" t="n">
        <x:v>0.06172259913678886</x:v>
      </x:c>
      <x:c r="L2044" s="19" t="n">
        <x:v>0.05995237372345514</x:v>
      </x:c>
      <x:c r="M2044" s="19" t="n">
        <x:v>0.0560353018625267</x:v>
      </x:c>
      <x:c r="N2044" s="19" t="n">
        <x:v>0.0648543197381025</x:v>
      </x:c>
      <x:c r="O2044" s="19" t="n">
        <x:v>0.06895070408665674</x:v>
      </x:c>
      <x:c r="P2044" s="19" t="n">
        <x:v>0.06207050512530145</x:v>
      </x:c>
      <x:c r="Q2044" s="19" t="n">
        <x:v>0.06454777463839832</x:v>
      </x:c>
      <x:c r="R2044" s="19" t="n">
        <x:v>0.06538011126390643</x:v>
      </x:c>
      <x:c r="S2044" s="21" t="n">
        <x:v>9860.602175492415</x:v>
      </x:c>
      <x:c r="T2044" s="21" t="n">
        <x:v>15327.535745851133</x:v>
      </x:c>
      <x:c r="U2044" s="21" t="n">
        <x:v>18616.776790674194</x:v>
      </x:c>
      <x:c r="V2044" s="21" t="n">
        <x:v>22176.32810123924</x:v>
      </x:c>
      <x:c r="W2044" s="21" t="n">
        <x:v>26096.93842153477</x:v>
      </x:c>
      <x:c r="X2044" s="21" t="n">
        <x:v>27954.322820056062</x:v>
      </x:c>
      <x:c r="Y2044" s="21" t="n">
        <x:v>29400.39834437942</x:v>
      </x:c>
      <x:c r="Z2044" s="21" t="n">
        <x:v>30548.948586628274</x:v>
      </x:c>
      <x:c r="AA2044" s="21" t="n">
        <x:v>31331.044824793324</x:v>
      </x:c>
      <x:c r="AB2044" s="21" t="n">
        <x:v>31735.273007554428</x:v>
      </x:c>
      <x:c r="AC2044" s="21" t="n">
        <x:v>41393.83435767969</x:v>
      </x:c>
      <x:c r="AD2044" s="25" t="n">
        <x:f>AC2044*(1+Inputs!$C$14)*(1-Inputs!$C$14/Inputs!$C$15)</x:f>
        <x:v>32846.00756281883</x:v>
      </x:c>
      <x:c r="AE2044" s="25" t="n">
        <x:f>AD2044/(B2044-Inputs!$C$14)</x:f>
        <x:v>637830.8000341944</x:v>
      </x:c>
      <x:c r="AF2044" s="25" t="n">
        <x:f>S2044/(1+B2044)^1+T2044/(1+B2044)^2+U2044/(1+B2044)^3+V2044/(1+B2044)^4+W2044/(1+B2044)^5+X2044/(1+B2044)^6+Y2044/(1+B2044)^7+Z2044/(1+B2044)^8+AA2044/(1+B2044)^9+AB2044/(1+B2044)^10+AE2044/(1+B2044)^10</x:f>
        <x:v>425835.24860683</x:v>
      </x:c>
      <x:c r="AG2044" s="25" t="n">
        <x:f>(AF2044+Inputs!$C$12)/Inputs!$C$13</x:f>
        <x:v>365.5936964384155</x:v>
      </x:c>
      <x:c r="AH2044" s="25" t="n">
        <x:f>(S2044+Inputs!$C$11)*Inputs!$C$8-Inputs!$C$11</x:f>
        <x:v>2744.46841646357</x:v>
      </x:c>
      <x:c r="AI2044" s="25" t="n">
        <x:f>Inputs!$C$12+AH2044-Inputs!$C$10*Inputs!$C$13</x:f>
        <x:v>25062.383831663567</x:v>
      </x:c>
      <x:c r="AJ2044" s="25" t="n">
        <x:f>(S2044+Inputs!$C$11)*(1-Inputs!$C$8)</x:f>
        <x:v>7116.133759028846</x:v>
      </x:c>
      <x:c r="AK2044" s="25" t="n">
        <x:f>AJ2044/(1+B2044)^(1-Inputs!$C$8)+T2044/(1+B2044)^(2-Inputs!$C$8)+U2044/(1+B2044)^(3-Inputs!$C$8)+V2044/(1+B2044)^(4-Inputs!$C$8)+W2044/(1+B2044)^(5-Inputs!$C$8)+X2044/(1+B2044)^(6-Inputs!$C$8)+Y2044/(1+B2044)^(7-Inputs!$C$8)+Z2044/(1+B2044)^(8-Inputs!$C$8)+AA2044/(1+B2044)^(9-Inputs!$C$8)+AB2044/(1+B2044)^(10-Inputs!$C$8)+AE2044/(1+B2044)^(10-Inputs!$C$8)</x:f>
        <x:v>440085.2273924645</x:v>
      </x:c>
      <x:c r="AL2044" s="25" t="n">
        <x:f>(AK2044+AI2044)/Inputs!$C$13</x:f>
        <x:v>371.15403179203804</x:v>
      </x:c>
      <x:c r="AM2044" s="26" t="n">
        <x:f>IF(AL2044&gt;=Inputs!$C$7,1,0)</x:f>
        <x:v>1</x:v>
      </x:c>
      <x:c r="AN2044" s="26" t="n">
        <x:f>IF(Inputs!$C$7&lt;=(1-Inputs!$C$16)*AL2044,1,0)</x:f>
        <x:v>1</x:v>
      </x:c>
    </x:row>
    <x:row r="2045" ht="20" customHeight="1">
      <x:c r="A2045" s="16" t="n">
        <x:v>2040</x:v>
      </x:c>
      <x:c r="B2045" s="19" t="n">
        <x:v>0.09372729025938363</x:v>
      </x:c>
      <x:c r="C2045" s="24" t="n">
        <x:v>0.5392927376495038</x:v>
      </x:c>
      <x:c r="D2045" s="19" t="n">
        <x:v>0.019744614508537952</x:v>
      </x:c>
      <x:c r="E2045" s="19" t="n">
        <x:v>0.05717756162409529</x:v>
      </x:c>
      <x:c r="F2045" s="19" t="n">
        <x:v>-0.18709154718744575</x:v>
      </x:c>
      <x:c r="G2045" s="19" t="n">
        <x:v>-0.10432970592749313</x:v>
      </x:c>
      <x:c r="H2045" s="19" t="n">
        <x:v>0.6036899266040052</x:v>
      </x:c>
      <x:c r="I2045" s="19" t="n">
        <x:v>0.06922219560749568</x:v>
      </x:c>
      <x:c r="J2045" s="19" t="n">
        <x:v>0.07118332649320451</x:v>
      </x:c>
      <x:c r="K2045" s="19" t="n">
        <x:v>0.06921781457344992</x:v>
      </x:c>
      <x:c r="L2045" s="19" t="n">
        <x:v>0.07370714884004315</x:v>
      </x:c>
      <x:c r="M2045" s="19" t="n">
        <x:v>0.07431721529028323</x:v>
      </x:c>
      <x:c r="N2045" s="19" t="n">
        <x:v>0.0581532236808323</x:v>
      </x:c>
      <x:c r="O2045" s="19" t="n">
        <x:v>0.06087175812047349</x:v>
      </x:c>
      <x:c r="P2045" s="19" t="n">
        <x:v>0.06506371327465445</x:v>
      </x:c>
      <x:c r="Q2045" s="19" t="n">
        <x:v>0.07150853533945223</x:v>
      </x:c>
      <x:c r="R2045" s="19" t="n">
        <x:v>0.0663988786313928</x:v>
      </x:c>
      <x:c r="S2045" s="21" t="n">
        <x:v>9136.168391684858</x:v>
      </x:c>
      <x:c r="T2045" s="21" t="n">
        <x:v>14718.719425314614</x:v>
      </x:c>
      <x:c r="U2045" s="21" t="n">
        <x:v>18220.65260180459</x:v>
      </x:c>
      <x:c r="V2045" s="21" t="n">
        <x:v>21914.840514419844</x:v>
      </x:c>
      <x:c r="W2045" s="21" t="n">
        <x:v>26074.20489662089</x:v>
      </x:c>
      <x:c r="X2045" s="21" t="n">
        <x:v>27724.91093843682</x:v>
      </x:c>
      <x:c r="Y2045" s="21" t="n">
        <x:v>28947.415630162828</x:v>
      </x:c>
      <x:c r="Z2045" s="21" t="n">
        <x:v>29928.217128640492</x:v>
      </x:c>
      <x:c r="AA2045" s="21" t="n">
        <x:v>30630.170237459763</x:v>
      </x:c>
      <x:c r="AB2045" s="21" t="n">
        <x:v>31020.675175725704</x:v>
      </x:c>
      <x:c r="AC2045" s="21" t="n">
        <x:v>40461.750229207435</x:v>
      </x:c>
      <x:c r="AD2045" s="25" t="n">
        <x:f>AC2045*(1+Inputs!$C$14)*(1-Inputs!$C$14/Inputs!$C$15)</x:f>
        <x:v>32106.398806876095</x:v>
      </x:c>
      <x:c r="AE2045" s="25" t="n">
        <x:f>AD2045/(B2045-Inputs!$C$14)</x:f>
        <x:v>546703.2220466878</x:v>
      </x:c>
      <x:c r="AF2045" s="25" t="n">
        <x:f>S2045/(1+B2045)^1+T2045/(1+B2045)^2+U2045/(1+B2045)^3+V2045/(1+B2045)^4+W2045/(1+B2045)^5+X2045/(1+B2045)^6+Y2045/(1+B2045)^7+Z2045/(1+B2045)^8+AA2045/(1+B2045)^9+AB2045/(1+B2045)^10+AE2045/(1+B2045)^10</x:f>
        <x:v>362353.80245721247</x:v>
      </x:c>
      <x:c r="AG2045" s="25" t="n">
        <x:f>(AF2045+Inputs!$C$12)/Inputs!$C$13</x:f>
        <x:v>314.9401101060828</x:v>
      </x:c>
      <x:c r="AH2045" s="25" t="n">
        <x:f>(S2045+Inputs!$C$11)*Inputs!$C$8-Inputs!$C$11</x:f>
        <x:v>2405.076150624961</x:v>
      </x:c>
      <x:c r="AI2045" s="25" t="n">
        <x:f>Inputs!$C$12+AH2045-Inputs!$C$10*Inputs!$C$13</x:f>
        <x:v>24722.99156582496</x:v>
      </x:c>
      <x:c r="AJ2045" s="25" t="n">
        <x:f>(S2045+Inputs!$C$11)*(1-Inputs!$C$8)</x:f>
        <x:v>6731.092241059898</x:v>
      </x:c>
      <x:c r="AK2045" s="25" t="n">
        <x:f>AJ2045/(1+B2045)^(1-Inputs!$C$8)+T2045/(1+B2045)^(2-Inputs!$C$8)+U2045/(1+B2045)^(3-Inputs!$C$8)+V2045/(1+B2045)^(4-Inputs!$C$8)+W2045/(1+B2045)^(5-Inputs!$C$8)+X2045/(1+B2045)^(6-Inputs!$C$8)+Y2045/(1+B2045)^(7-Inputs!$C$8)+Z2045/(1+B2045)^(8-Inputs!$C$8)+AA2045/(1+B2045)^(9-Inputs!$C$8)+AB2045/(1+B2045)^(10-Inputs!$C$8)+AE2045/(1+B2045)^(10-Inputs!$C$8)</x:f>
        <x:v>375593.3256971079</x:v>
      </x:c>
      <x:c r="AL2045" s="25" t="n">
        <x:f>(AK2045+AI2045)/Inputs!$C$13</x:f>
        <x:v>319.42336488252204</x:v>
      </x:c>
      <x:c r="AM2045" s="26" t="n">
        <x:f>IF(AL2045&gt;=Inputs!$C$7,1,0)</x:f>
        <x:v>1</x:v>
      </x:c>
      <x:c r="AN2045" s="26" t="n">
        <x:f>IF(Inputs!$C$7&lt;=(1-Inputs!$C$16)*AL2045,1,0)</x:f>
        <x:v>0</x:v>
      </x:c>
    </x:row>
    <x:row r="2046" ht="20" customHeight="1">
      <x:c r="A2046" s="16" t="n">
        <x:v>2041</x:v>
      </x:c>
      <x:c r="B2046" s="19" t="n">
        <x:v>0.08871912242540189</x:v>
      </x:c>
      <x:c r="C2046" s="24" t="n">
        <x:v>0.629594062313032</x:v>
      </x:c>
      <x:c r="D2046" s="19" t="n">
        <x:v>0.015357872917861927</x:v>
      </x:c>
      <x:c r="E2046" s="19" t="n">
        <x:v>0.055547366019035566</x:v>
      </x:c>
      <x:c r="F2046" s="19" t="n">
        <x:v>-0.16327705272983511</x:v>
      </x:c>
      <x:c r="G2046" s="19" t="n">
        <x:v>-0.0751585112259005</x:v>
      </x:c>
      <x:c r="H2046" s="19" t="n">
        <x:v>0.8259615550969954</x:v>
      </x:c>
      <x:c r="I2046" s="19" t="n">
        <x:v>0.04741241319531696</x:v>
      </x:c>
      <x:c r="J2046" s="19" t="n">
        <x:v>0.05598798188893966</x:v>
      </x:c>
      <x:c r="K2046" s="19" t="n">
        <x:v>0.055303519835339335</x:v>
      </x:c>
      <x:c r="L2046" s="19" t="n">
        <x:v>0.04788884783090111</x:v>
      </x:c>
      <x:c r="M2046" s="19" t="n">
        <x:v>0.04886558220380834</x:v>
      </x:c>
      <x:c r="N2046" s="19" t="n">
        <x:v>0.058297282960774056</x:v>
      </x:c>
      <x:c r="O2046" s="19" t="n">
        <x:v>0.05115093793113033</x:v>
      </x:c>
      <x:c r="P2046" s="19" t="n">
        <x:v>0.05232985055819768</x:v>
      </x:c>
      <x:c r="Q2046" s="19" t="n">
        <x:v>0.054472960301153533</x:v>
      </x:c>
      <x:c r="R2046" s="19" t="n">
        <x:v>0.05055862695816245</x:v>
      </x:c>
      <x:c r="S2046" s="21" t="n">
        <x:v>9709.873635575419</x:v>
      </x:c>
      <x:c r="T2046" s="21" t="n">
        <x:v>15409.221867655775</x:v>
      </x:c>
      <x:c r="U2046" s="21" t="n">
        <x:v>18887.956578470534</x:v>
      </x:c>
      <x:c r="V2046" s="21" t="n">
        <x:v>22612.172196277133</x:v>
      </x:c>
      <x:c r="W2046" s="21" t="n">
        <x:v>26703.38719020671</x:v>
      </x:c>
      <x:c r="X2046" s="21" t="n">
        <x:v>28192.56210153631</x:v>
      </x:c>
      <x:c r="Y2046" s="21" t="n">
        <x:v>29333.969238414757</x:v>
      </x:c>
      <x:c r="Z2046" s="21" t="n">
        <x:v>30219.719998516568</x:v>
      </x:c>
      <x:c r="AA2046" s="21" t="n">
        <x:v>30846.85782472077</x:v>
      </x:c>
      <x:c r="AB2046" s="21" t="n">
        <x:v>31193.222886842992</x:v>
      </x:c>
      <x:c r="AC2046" s="21" t="n">
        <x:v>40686.812461099566</x:v>
      </x:c>
      <x:c r="AD2046" s="25" t="n">
        <x:f>AC2046*(1+Inputs!$C$14)*(1-Inputs!$C$14/Inputs!$C$15)</x:f>
        <x:v>32284.985687882498</x:v>
      </x:c>
      <x:c r="AE2046" s="25" t="n">
        <x:f>AD2046/(B2046-Inputs!$C$14)</x:f>
        <x:v>600996.1486752818</x:v>
      </x:c>
      <x:c r="AF2046" s="25" t="n">
        <x:f>S2046/(1+B2046)^1+T2046/(1+B2046)^2+U2046/(1+B2046)^3+V2046/(1+B2046)^4+W2046/(1+B2046)^5+X2046/(1+B2046)^6+Y2046/(1+B2046)^7+Z2046/(1+B2046)^8+AA2046/(1+B2046)^9+AB2046/(1+B2046)^10+AE2046/(1+B2046)^10</x:f>
        <x:v>403081.6871634649</x:v>
      </x:c>
      <x:c r="AG2046" s="25" t="n">
        <x:f>(AF2046+Inputs!$C$12)/Inputs!$C$13</x:f>
        <x:v>347.4380059359792</x:v>
      </x:c>
      <x:c r="AH2046" s="25" t="n">
        <x:f>(S2046+Inputs!$C$11)*Inputs!$C$8-Inputs!$C$11</x:f>
        <x:v>2673.853127899717</x:v>
      </x:c>
      <x:c r="AI2046" s="25" t="n">
        <x:f>Inputs!$C$12+AH2046-Inputs!$C$10*Inputs!$C$13</x:f>
        <x:v>24991.768543099715</x:v>
      </x:c>
      <x:c r="AJ2046" s="25" t="n">
        <x:f>(S2046+Inputs!$C$11)*(1-Inputs!$C$8)</x:f>
        <x:v>7036.020507675703</x:v>
      </x:c>
      <x:c r="AK2046" s="25" t="n">
        <x:f>AJ2046/(1+B2046)^(1-Inputs!$C$8)+T2046/(1+B2046)^(2-Inputs!$C$8)+U2046/(1+B2046)^(3-Inputs!$C$8)+V2046/(1+B2046)^(4-Inputs!$C$8)+W2046/(1+B2046)^(5-Inputs!$C$8)+X2046/(1+B2046)^(6-Inputs!$C$8)+Y2046/(1+B2046)^(7-Inputs!$C$8)+Z2046/(1+B2046)^(8-Inputs!$C$8)+AA2046/(1+B2046)^(9-Inputs!$C$8)+AB2046/(1+B2046)^(10-Inputs!$C$8)+AE2046/(1+B2046)^(10-Inputs!$C$8)</x:f>
        <x:v>416901.69033323636</x:v>
      </x:c>
      <x:c r="AL2046" s="25" t="n">
        <x:f>(AK2046+AI2046)/Inputs!$C$13</x:f>
        <x:v>352.5989060824263</x:v>
      </x:c>
      <x:c r="AM2046" s="26" t="n">
        <x:f>IF(AL2046&gt;=Inputs!$C$7,1,0)</x:f>
        <x:v>1</x:v>
      </x:c>
      <x:c r="AN2046" s="26" t="n">
        <x:f>IF(Inputs!$C$7&lt;=(1-Inputs!$C$16)*AL2046,1,0)</x:f>
        <x:v>1</x:v>
      </x:c>
    </x:row>
    <x:row r="2047" ht="20" customHeight="1">
      <x:c r="A2047" s="16" t="n">
        <x:v>2042</x:v>
      </x:c>
      <x:c r="B2047" s="19" t="n">
        <x:v>0.08503747754584375</x:v>
      </x:c>
      <x:c r="C2047" s="24" t="n">
        <x:v>0.6879245453522174</x:v>
      </x:c>
      <x:c r="D2047" s="19" t="n">
        <x:v>0.02271653797236155</x:v>
      </x:c>
      <x:c r="E2047" s="19" t="n">
        <x:v>0.05404055912431688</x:v>
      </x:c>
      <x:c r="F2047" s="19" t="n">
        <x:v>-0.24368526699491783</x:v>
      </x:c>
      <x:c r="G2047" s="19" t="n">
        <x:v>-0.053812544916841606</x:v>
      </x:c>
      <x:c r="H2047" s="19" t="n">
        <x:v>0.934131204226361</x:v>
      </x:c>
      <x:c r="I2047" s="19" t="n">
        <x:v>0.0630354869206792</x:v>
      </x:c>
      <x:c r="J2047" s="19" t="n">
        <x:v>0.05878411240957689</x:v>
      </x:c>
      <x:c r="K2047" s="19" t="n">
        <x:v>0.055181049593510355</x:v>
      </x:c>
      <x:c r="L2047" s="19" t="n">
        <x:v>0.05988901640305244</x:v>
      </x:c>
      <x:c r="M2047" s="19" t="n">
        <x:v>0.05612952155219887</x:v>
      </x:c>
      <x:c r="N2047" s="19" t="n">
        <x:v>0.06173046528042164</x:v>
      </x:c>
      <x:c r="O2047" s="19" t="n">
        <x:v>0.06285362741474615</x:v>
      </x:c>
      <x:c r="P2047" s="19" t="n">
        <x:v>0.058689914859065766</x:v>
      </x:c>
      <x:c r="Q2047" s="19" t="n">
        <x:v>0.06102073178698561</x:v>
      </x:c>
      <x:c r="R2047" s="19" t="n">
        <x:v>0.055900634210480575</x:v>
      </x:c>
      <x:c r="S2047" s="21" t="n">
        <x:v>8407.679160684007</x:v>
      </x:c>
      <x:c r="T2047" s="21" t="n">
        <x:v>13920.38965471586</x:v>
      </x:c>
      <x:c r="U2047" s="21" t="n">
        <x:v>17950.030136685185</x:v>
      </x:c>
      <x:c r="V2047" s="21" t="n">
        <x:v>22564.081735841606</x:v>
      </x:c>
      <x:c r="W2047" s="21" t="n">
        <x:v>27714.676280847838</x:v>
      </x:c>
      <x:c r="X2047" s="21" t="n">
        <x:v>29514.020563873277</x:v>
      </x:c>
      <x:c r="Y2047" s="21" t="n">
        <x:v>30796.676793166844</x:v>
      </x:c>
      <x:c r="Z2047" s="21" t="n">
        <x:v>31800.83193616224</x:v>
      </x:c>
      <x:c r="AA2047" s="21" t="n">
        <x:v>32481.97483871446</x:v>
      </x:c>
      <x:c r="AB2047" s="21" t="n">
        <x:v>32828.37568670504</x:v>
      </x:c>
      <x:c r="AC2047" s="21" t="n">
        <x:v>42819.62046091963</x:v>
      </x:c>
      <x:c r="AD2047" s="25" t="n">
        <x:f>AC2047*(1+Inputs!$C$14)*(1-Inputs!$C$14/Inputs!$C$15)</x:f>
        <x:v>33977.36883573972</x:v>
      </x:c>
      <x:c r="AE2047" s="25" t="n">
        <x:f>AD2047/(B2047-Inputs!$C$14)</x:f>
        <x:v>679038.4028573395</x:v>
      </x:c>
      <x:c r="AF2047" s="25" t="n">
        <x:f>S2047/(1+B2047)^1+T2047/(1+B2047)^2+U2047/(1+B2047)^3+V2047/(1+B2047)^4+W2047/(1+B2047)^5+X2047/(1+B2047)^6+Y2047/(1+B2047)^7+Z2047/(1+B2047)^8+AA2047/(1+B2047)^9+AB2047/(1+B2047)^10+AE2047/(1+B2047)^10</x:f>
        <x:v>450687.8681958981</x:v>
      </x:c>
      <x:c r="AG2047" s="25" t="n">
        <x:f>(AF2047+Inputs!$C$12)/Inputs!$C$13</x:f>
        <x:v>385.4242829844825</x:v>
      </x:c>
      <x:c r="AH2047" s="25" t="n">
        <x:f>(S2047+Inputs!$C$11)*Inputs!$C$8-Inputs!$C$11</x:f>
        <x:v>2063.7839355533297</x:v>
      </x:c>
      <x:c r="AI2047" s="25" t="n">
        <x:f>Inputs!$C$12+AH2047-Inputs!$C$10*Inputs!$C$13</x:f>
        <x:v>24381.699350753326</x:v>
      </x:c>
      <x:c r="AJ2047" s="25" t="n">
        <x:f>(S2047+Inputs!$C$11)*(1-Inputs!$C$8)</x:f>
        <x:v>6343.895225130678</x:v>
      </x:c>
      <x:c r="AK2047" s="25" t="n">
        <x:f>AJ2047/(1+B2047)^(1-Inputs!$C$8)+T2047/(1+B2047)^(2-Inputs!$C$8)+U2047/(1+B2047)^(3-Inputs!$C$8)+V2047/(1+B2047)^(4-Inputs!$C$8)+W2047/(1+B2047)^(5-Inputs!$C$8)+X2047/(1+B2047)^(6-Inputs!$C$8)+Y2047/(1+B2047)^(7-Inputs!$C$8)+Z2047/(1+B2047)^(8-Inputs!$C$8)+AA2047/(1+B2047)^(9-Inputs!$C$8)+AB2047/(1+B2047)^(10-Inputs!$C$8)+AE2047/(1+B2047)^(10-Inputs!$C$8)</x:f>
        <x:v>466277.81474416447</x:v>
      </x:c>
      <x:c r="AL2047" s="25" t="n">
        <x:f>(AK2047+AI2047)/Inputs!$C$13</x:f>
        <x:v>391.5106785439397</x:v>
      </x:c>
      <x:c r="AM2047" s="26" t="n">
        <x:f>IF(AL2047&gt;=Inputs!$C$7,1,0)</x:f>
        <x:v>1</x:v>
      </x:c>
      <x:c r="AN2047" s="26" t="n">
        <x:f>IF(Inputs!$C$7&lt;=(1-Inputs!$C$16)*AL2047,1,0)</x:f>
        <x:v>1</x:v>
      </x:c>
    </x:row>
    <x:row r="2048" ht="20" customHeight="1">
      <x:c r="A2048" s="16" t="n">
        <x:v>2043</x:v>
      </x:c>
      <x:c r="B2048" s="19" t="n">
        <x:v>0.0844761242543046</x:v>
      </x:c>
      <x:c r="C2048" s="24" t="n">
        <x:v>0.29637562558011155</x:v>
      </x:c>
      <x:c r="D2048" s="19" t="n">
        <x:v>0.018963657023535065</x:v>
      </x:c>
      <x:c r="E2048" s="19" t="n">
        <x:v>0.05294498172228515</x:v>
      </x:c>
      <x:c r="F2048" s="19" t="n">
        <x:v>-0.13567715681498274</x:v>
      </x:c>
      <x:c r="G2048" s="19" t="n">
        <x:v>-0.0826506007758934</x:v>
      </x:c>
      <x:c r="H2048" s="19" t="n">
        <x:v>0.9483287300783161</x:v>
      </x:c>
      <x:c r="I2048" s="19" t="n">
        <x:v>0.07242858242883017</x:v>
      </x:c>
      <x:c r="J2048" s="19" t="n">
        <x:v>0.07119039440792563</x:v>
      </x:c>
      <x:c r="K2048" s="19" t="n">
        <x:v>0.06334913517761948</x:v>
      </x:c>
      <x:c r="L2048" s="19" t="n">
        <x:v>0.06994865915900506</x:v>
      </x:c>
      <x:c r="M2048" s="19" t="n">
        <x:v>0.07119771948118228</x:v>
      </x:c>
      <x:c r="N2048" s="19" t="n">
        <x:v>0.06338688820375524</x:v>
      </x:c>
      <x:c r="O2048" s="19" t="n">
        <x:v>0.07059074036986317</x:v>
      </x:c>
      <x:c r="P2048" s="19" t="n">
        <x:v>0.07117841774844579</x:v>
      </x:c>
      <x:c r="Q2048" s="19" t="n">
        <x:v>0.07058888303369827</x:v>
      </x:c>
      <x:c r="R2048" s="19" t="n">
        <x:v>0.06611061855994535</x:v>
      </x:c>
      <x:c r="S2048" s="21" t="n">
        <x:v>10154.214367375016</x:v>
      </x:c>
      <x:c r="T2048" s="21" t="n">
        <x:v>15737.282533969772</x:v>
      </x:c>
      <x:c r="U2048" s="21" t="n">
        <x:v>18864.696997785548</x:v>
      </x:c>
      <x:c r="V2048" s="21" t="n">
        <x:v>22098.951353947414</x:v>
      </x:c>
      <x:c r="W2048" s="21" t="n">
        <x:v>25659.644586364622</x:v>
      </x:c>
      <x:c r="X2048" s="21" t="n">
        <x:v>27184.682634002125</x:v>
      </x:c>
      <x:c r="Y2048" s="21" t="n">
        <x:v>28319.314012000395</x:v>
      </x:c>
      <x:c r="Z2048" s="21" t="n">
        <x:v>29248.85442559151</x:v>
      </x:c>
      <x:c r="AA2048" s="21" t="n">
        <x:v>29919.327866800984</x:v>
      </x:c>
      <x:c r="AB2048" s="21" t="n">
        <x:v>30308.49260320564</x:v>
      </x:c>
      <x:c r="AC2048" s="21" t="n">
        <x:v>39532.81643896388</x:v>
      </x:c>
      <x:c r="AD2048" s="25" t="n">
        <x:f>AC2048*(1+Inputs!$C$14)*(1-Inputs!$C$14/Inputs!$C$15)</x:f>
        <x:v>31369.28984431783</x:v>
      </x:c>
      <x:c r="AE2048" s="25" t="n">
        <x:f>AD2048/(B2048-Inputs!$C$14)</x:f>
        <x:v>634028.8435505049</x:v>
      </x:c>
      <x:c r="AF2048" s="25" t="n">
        <x:f>S2048/(1+B2048)^1+T2048/(1+B2048)^2+U2048/(1+B2048)^3+V2048/(1+B2048)^4+W2048/(1+B2048)^5+X2048/(1+B2048)^6+Y2048/(1+B2048)^7+Z2048/(1+B2048)^8+AA2048/(1+B2048)^9+AB2048/(1+B2048)^10+AE2048/(1+B2048)^10</x:f>
        <x:v>428338.89289951185</x:v>
      </x:c>
      <x:c r="AG2048" s="25" t="n">
        <x:f>(AF2048+Inputs!$C$12)/Inputs!$C$13</x:f>
        <x:v>367.5914228611236</x:v>
      </x:c>
      <x:c r="AH2048" s="25" t="n">
        <x:f>(S2048+Inputs!$C$11)*Inputs!$C$8-Inputs!$C$11</x:f>
        <x:v>2882.0237173181586</x:v>
      </x:c>
      <x:c r="AI2048" s="25" t="n">
        <x:f>Inputs!$C$12+AH2048-Inputs!$C$10*Inputs!$C$13</x:f>
        <x:v>25199.939132518157</x:v>
      </x:c>
      <x:c r="AJ2048" s="25" t="n">
        <x:f>(S2048+Inputs!$C$11)*(1-Inputs!$C$8)</x:f>
        <x:v>7272.190650056858</x:v>
      </x:c>
      <x:c r="AK2048" s="25" t="n">
        <x:f>AJ2048/(1+B2048)^(1-Inputs!$C$8)+T2048/(1+B2048)^(2-Inputs!$C$8)+U2048/(1+B2048)^(3-Inputs!$C$8)+V2048/(1+B2048)^(4-Inputs!$C$8)+W2048/(1+B2048)^(5-Inputs!$C$8)+X2048/(1+B2048)^(6-Inputs!$C$8)+Y2048/(1+B2048)^(7-Inputs!$C$8)+Z2048/(1+B2048)^(8-Inputs!$C$8)+AA2048/(1+B2048)^(9-Inputs!$C$8)+AB2048/(1+B2048)^(10-Inputs!$C$8)+AE2048/(1+B2048)^(10-Inputs!$C$8)</x:f>
        <x:v>442165.615068097</x:v>
      </x:c>
      <x:c r="AL2048" s="25" t="n">
        <x:f>(AK2048+AI2048)/Inputs!$C$13</x:f>
        <x:v>372.923789301577</x:v>
      </x:c>
      <x:c r="AM2048" s="26" t="n">
        <x:f>IF(AL2048&gt;=Inputs!$C$7,1,0)</x:f>
        <x:v>1</x:v>
      </x:c>
      <x:c r="AN2048" s="26" t="n">
        <x:f>IF(Inputs!$C$7&lt;=(1-Inputs!$C$16)*AL2048,1,0)</x:f>
        <x:v>1</x:v>
      </x:c>
    </x:row>
    <x:row r="2049" ht="20" customHeight="1">
      <x:c r="A2049" s="16" t="n">
        <x:v>2044</x:v>
      </x:c>
      <x:c r="B2049" s="19" t="n">
        <x:v>0.09708180214185116</x:v>
      </x:c>
      <x:c r="C2049" s="24" t="n">
        <x:v>0.5440971446375613</x:v>
      </x:c>
      <x:c r="D2049" s="19" t="n">
        <x:v>0.004538112089691993</x:v>
      </x:c>
      <x:c r="E2049" s="19" t="n">
        <x:v>0.06071727480352508</x:v>
      </x:c>
      <x:c r="F2049" s="19" t="n">
        <x:v>-0.16112043059686018</x:v>
      </x:c>
      <x:c r="G2049" s="19" t="n">
        <x:v>-0.07421578551479058</x:v>
      </x:c>
      <x:c r="H2049" s="19" t="n">
        <x:v>0.9389015773797098</x:v>
      </x:c>
      <x:c r="I2049" s="19" t="n">
        <x:v>0.0726052684458125</x:v>
      </x:c>
      <x:c r="J2049" s="19" t="n">
        <x:v>0.07228893754971409</x:v>
      </x:c>
      <x:c r="K2049" s="19" t="n">
        <x:v>0.0693095082193588</x:v>
      </x:c>
      <x:c r="L2049" s="19" t="n">
        <x:v>0.07372875153752262</x:v>
      </x:c>
      <x:c r="M2049" s="19" t="n">
        <x:v>0.06892362171251876</x:v>
      </x:c>
      <x:c r="N2049" s="19" t="n">
        <x:v>0.0725395399538354</x:v>
      </x:c>
      <x:c r="O2049" s="19" t="n">
        <x:v>0.07545441978758277</x:v>
      </x:c>
      <x:c r="P2049" s="19" t="n">
        <x:v>0.07305346851603758</x:v>
      </x:c>
      <x:c r="Q2049" s="19" t="n">
        <x:v>0.07649686845295606</x:v>
      </x:c>
      <x:c r="R2049" s="19" t="n">
        <x:v>0.07251015000440361</x:v>
      </x:c>
      <x:c r="S2049" s="21" t="n">
        <x:v>9742.243309766016</x:v>
      </x:c>
      <x:c r="T2049" s="21" t="n">
        <x:v>15412.656399849231</x:v>
      </x:c>
      <x:c r="U2049" s="21" t="n">
        <x:v>18842.33163016259</x:v>
      </x:c>
      <x:c r="V2049" s="21" t="n">
        <x:v>22516.685266545628</x:v>
      </x:c>
      <x:c r="W2049" s="21" t="n">
        <x:v>26564.64427119871</x:v>
      </x:c>
      <x:c r="X2049" s="21" t="n">
        <x:v>28048.466348703612</x:v>
      </x:c>
      <x:c r="Y2049" s="21" t="n">
        <x:v>29159.552971916593</x:v>
      </x:c>
      <x:c r="Z2049" s="21" t="n">
        <x:v>30052.32790352251</x:v>
      </x:c>
      <x:c r="AA2049" s="21" t="n">
        <x:v>30686.24302225084</x:v>
      </x:c>
      <x:c r="AB2049" s="21" t="n">
        <x:v>31052.753651186937</x:v>
      </x:c>
      <x:c r="AC2049" s="21" t="n">
        <x:v>40503.59171893948</x:v>
      </x:c>
      <x:c r="AD2049" s="25" t="n">
        <x:f>AC2049*(1+Inputs!$C$14)*(1-Inputs!$C$14/Inputs!$C$15)</x:f>
        <x:v>32139.600028978475</x:v>
      </x:c>
      <x:c r="AE2049" s="25" t="n">
        <x:f>AD2049/(B2049-Inputs!$C$14)</x:f>
        <x:v>517697.6009095623</x:v>
      </x:c>
      <x:c r="AF2049" s="25" t="n">
        <x:f>S2049/(1+B2049)^1+T2049/(1+B2049)^2+U2049/(1+B2049)^3+V2049/(1+B2049)^4+W2049/(1+B2049)^5+X2049/(1+B2049)^6+Y2049/(1+B2049)^7+Z2049/(1+B2049)^8+AA2049/(1+B2049)^9+AB2049/(1+B2049)^10+AE2049/(1+B2049)^10</x:f>
        <x:v>344457.48600302474</x:v>
      </x:c>
      <x:c r="AG2049" s="25" t="n">
        <x:f>(AF2049+Inputs!$C$12)/Inputs!$C$13</x:f>
        <x:v>300.6601485499706</x:v>
      </x:c>
      <x:c r="AH2049" s="25" t="n">
        <x:f>(S2049+Inputs!$C$11)*Inputs!$C$8-Inputs!$C$11</x:f>
        <x:v>2689.0180985479146</x:v>
      </x:c>
      <x:c r="AI2049" s="25" t="n">
        <x:f>Inputs!$C$12+AH2049-Inputs!$C$10*Inputs!$C$13</x:f>
        <x:v>25006.933513747914</x:v>
      </x:c>
      <x:c r="AJ2049" s="25" t="n">
        <x:f>(S2049+Inputs!$C$11)*(1-Inputs!$C$8)</x:f>
        <x:v>7053.225211218102</x:v>
      </x:c>
      <x:c r="AK2049" s="25" t="n">
        <x:f>AJ2049/(1+B2049)^(1-Inputs!$C$8)+T2049/(1+B2049)^(2-Inputs!$C$8)+U2049/(1+B2049)^(3-Inputs!$C$8)+V2049/(1+B2049)^(4-Inputs!$C$8)+W2049/(1+B2049)^(5-Inputs!$C$8)+X2049/(1+B2049)^(6-Inputs!$C$8)+Y2049/(1+B2049)^(7-Inputs!$C$8)+Z2049/(1+B2049)^(8-Inputs!$C$8)+AA2049/(1+B2049)^(9-Inputs!$C$8)+AB2049/(1+B2049)^(10-Inputs!$C$8)+AE2049/(1+B2049)^(10-Inputs!$C$8)</x:f>
        <x:v>357179.03680044133</x:v>
      </x:c>
      <x:c r="AL2049" s="25" t="n">
        <x:f>(AK2049+AI2049)/Inputs!$C$13</x:f>
        <x:v>304.95666397846804</x:v>
      </x:c>
      <x:c r="AM2049" s="26" t="n">
        <x:f>IF(AL2049&gt;=Inputs!$C$7,1,0)</x:f>
        <x:v>1</x:v>
      </x:c>
      <x:c r="AN2049" s="26" t="n">
        <x:f>IF(Inputs!$C$7&lt;=(1-Inputs!$C$16)*AL2049,1,0)</x:f>
        <x:v>0</x:v>
      </x:c>
    </x:row>
    <x:row r="2050" ht="20" customHeight="1">
      <x:c r="A2050" s="16" t="n">
        <x:v>2045</x:v>
      </x:c>
      <x:c r="B2050" s="19" t="n">
        <x:v>0.08030341424695807</x:v>
      </x:c>
      <x:c r="C2050" s="24" t="n">
        <x:v>0.29136696001992846</x:v>
      </x:c>
      <x:c r="D2050" s="19" t="n">
        <x:v>0.03871874074190913</x:v>
      </x:c>
      <x:c r="E2050" s="19" t="n">
        <x:v>0.0609012270776529</x:v>
      </x:c>
      <x:c r="F2050" s="19" t="n">
        <x:v>-0.10638845295466015</x:v>
      </x:c>
      <x:c r="G2050" s="19" t="n">
        <x:v>-0.0957231956757522</x:v>
      </x:c>
      <x:c r="H2050" s="19" t="n">
        <x:v>0.861737826923985</x:v>
      </x:c>
      <x:c r="I2050" s="19" t="n">
        <x:v>0.06664648390621437</x:v>
      </x:c>
      <x:c r="J2050" s="19" t="n">
        <x:v>0.06097049676933807</x:v>
      </x:c>
      <x:c r="K2050" s="19" t="n">
        <x:v>0.0643194534704196</x:v>
      </x:c>
      <x:c r="L2050" s="19" t="n">
        <x:v>0.06438170589436937</x:v>
      </x:c>
      <x:c r="M2050" s="19" t="n">
        <x:v>0.05708019397525391</x:v>
      </x:c>
      <x:c r="N2050" s="19" t="n">
        <x:v>0.05517706293217657</x:v>
      </x:c>
      <x:c r="O2050" s="19" t="n">
        <x:v>0.06614539048037045</x:v>
      </x:c>
      <x:c r="P2050" s="19" t="n">
        <x:v>0.057745238362984994</x:v>
      </x:c>
      <x:c r="Q2050" s="19" t="n">
        <x:v>0.05171939068124061</x:v>
      </x:c>
      <x:c r="R2050" s="19" t="n">
        <x:v>0.06224778148302562</x:v>
      </x:c>
      <x:c r="S2050" s="21" t="n">
        <x:v>10645.713055858816</x:v>
      </x:c>
      <x:c r="T2050" s="21" t="n">
        <x:v>16593.520690950823</x:v>
      </x:c>
      <x:c r="U2050" s="21" t="n">
        <x:v>20037.743544667013</x:v>
      </x:c>
      <x:c r="V2050" s="21" t="n">
        <x:v>23653.406547101727</x:v>
      </x:c>
      <x:c r="W2050" s="21" t="n">
        <x:v>27703.460519972767</x:v>
      </x:c>
      <x:c r="X2050" s="21" t="n">
        <x:v>29682.541821689738</x:v>
      </x:c>
      <x:c r="Y2050" s="21" t="n">
        <x:v>31247.397282298673</x:v>
      </x:c>
      <x:c r="Z2050" s="21" t="n">
        <x:v>32485.842886625414</x:v>
      </x:c>
      <x:c r="AA2050" s="21" t="n">
        <x:v>33290.07244392461</x:v>
      </x:c>
      <x:c r="AB2050" s="21" t="n">
        <x:v>33643.18138064891</x:v>
      </x:c>
      <x:c r="AC2050" s="21" t="n">
        <x:v>43882.410496498575</x:v>
      </x:c>
      <x:c r="AD2050" s="25" t="n">
        <x:f>AC2050*(1+Inputs!$C$14)*(1-Inputs!$C$14/Inputs!$C$15)</x:f>
        <x:v>34820.69272897161</x:v>
      </x:c>
      <x:c r="AE2050" s="25" t="n">
        <x:f>AD2050/(B2050-Inputs!$C$14)</x:f>
        <x:v>768610.7837073157</x:v>
      </x:c>
      <x:c r="AF2050" s="25" t="n">
        <x:f>S2050/(1+B2050)^1+T2050/(1+B2050)^2+U2050/(1+B2050)^3+V2050/(1+B2050)^4+W2050/(1+B2050)^5+X2050/(1+B2050)^6+Y2050/(1+B2050)^7+Z2050/(1+B2050)^8+AA2050/(1+B2050)^9+AB2050/(1+B2050)^10+AE2050/(1+B2050)^10</x:f>
        <x:v>517710.04933108797</x:v>
      </x:c>
      <x:c r="AG2050" s="25" t="n">
        <x:f>(AF2050+Inputs!$C$12)/Inputs!$C$13</x:f>
        <x:v>438.9031188369489</x:v>
      </x:c>
      <x:c r="AH2050" s="25" t="n">
        <x:f>(S2050+Inputs!$C$11)*Inputs!$C$8-Inputs!$C$11</x:f>
        <x:v>3112.2874864434452</x:v>
      </x:c>
      <x:c r="AI2050" s="25" t="n">
        <x:f>Inputs!$C$12+AH2050-Inputs!$C$10*Inputs!$C$13</x:f>
        <x:v>25430.20290164344</x:v>
      </x:c>
      <x:c r="AJ2050" s="25" t="n">
        <x:f>(S2050+Inputs!$C$11)*(1-Inputs!$C$8)</x:f>
        <x:v>7533.425569415371</x:v>
      </x:c>
      <x:c r="AK2050" s="25" t="n">
        <x:f>AJ2050/(1+B2050)^(1-Inputs!$C$8)+T2050/(1+B2050)^(2-Inputs!$C$8)+U2050/(1+B2050)^(3-Inputs!$C$8)+V2050/(1+B2050)^(4-Inputs!$C$8)+W2050/(1+B2050)^(5-Inputs!$C$8)+X2050/(1+B2050)^(6-Inputs!$C$8)+Y2050/(1+B2050)^(7-Inputs!$C$8)+Z2050/(1+B2050)^(8-Inputs!$C$8)+AA2050/(1+B2050)^(9-Inputs!$C$8)+AB2050/(1+B2050)^(10-Inputs!$C$8)+AE2050/(1+B2050)^(10-Inputs!$C$8)</x:f>
        <x:v>533800.5901632179</x:v>
      </x:c>
      <x:c r="AL2050" s="25" t="n">
        <x:f>(AK2050+AI2050)/Inputs!$C$13</x:f>
        <x:v>446.22558202985266</x:v>
      </x:c>
      <x:c r="AM2050" s="26" t="n">
        <x:f>IF(AL2050&gt;=Inputs!$C$7,1,0)</x:f>
        <x:v>1</x:v>
      </x:c>
      <x:c r="AN2050" s="26" t="n">
        <x:f>IF(Inputs!$C$7&lt;=(1-Inputs!$C$16)*AL2050,1,0)</x:f>
        <x:v>1</x:v>
      </x:c>
    </x:row>
    <x:row r="2051" ht="20" customHeight="1">
      <x:c r="A2051" s="16" t="n">
        <x:v>2046</x:v>
      </x:c>
      <x:c r="B2051" s="19" t="n">
        <x:v>0.082354174470809</x:v>
      </x:c>
      <x:c r="C2051" s="24" t="n">
        <x:v>0.4744438701541469</x:v>
      </x:c>
      <x:c r="D2051" s="19" t="n">
        <x:v>0.02840793364275811</x:v>
      </x:c>
      <x:c r="E2051" s="19" t="n">
        <x:v>0.062107532854124944</x:v>
      </x:c>
      <x:c r="F2051" s="19" t="n">
        <x:v>-0.15072525847425483</x:v>
      </x:c>
      <x:c r="G2051" s="19" t="n">
        <x:v>-0.09998296294250905</x:v>
      </x:c>
      <x:c r="H2051" s="19" t="n">
        <x:v>0.5719750442781049</x:v>
      </x:c>
      <x:c r="I2051" s="19" t="n">
        <x:v>0.06344801339927358</x:v>
      </x:c>
      <x:c r="J2051" s="19" t="n">
        <x:v>0.06278317971723141</x:v>
      </x:c>
      <x:c r="K2051" s="19" t="n">
        <x:v>0.054156725365947976</x:v>
      </x:c>
      <x:c r="L2051" s="19" t="n">
        <x:v>0.05463169021645513</x:v>
      </x:c>
      <x:c r="M2051" s="19" t="n">
        <x:v>0.058257381261861384</x:v>
      </x:c>
      <x:c r="N2051" s="19" t="n">
        <x:v>0.06655931727839856</x:v>
      </x:c>
      <x:c r="O2051" s="19" t="n">
        <x:v>0.05767919261951079</x:v>
      </x:c>
      <x:c r="P2051" s="19" t="n">
        <x:v>0.05766803056620233</x:v>
      </x:c>
      <x:c r="Q2051" s="19" t="n">
        <x:v>0.05507883281758609</x:v>
      </x:c>
      <x:c r="R2051" s="19" t="n">
        <x:v>0.05247406326421583</x:v>
      </x:c>
      <x:c r="S2051" s="21" t="n">
        <x:v>9806.055485869738</x:v>
      </x:c>
      <x:c r="T2051" s="21" t="n">
        <x:v>15588.595271135775</x:v>
      </x:c>
      <x:c r="U2051" s="21" t="n">
        <x:v>19075.11790134184</x:v>
      </x:c>
      <x:c r="V2051" s="21" t="n">
        <x:v>22697.238084223434</x:v>
      </x:c>
      <x:c r="W2051" s="21" t="n">
        <x:v>26788.26768534365</x:v>
      </x:c>
      <x:c r="X2051" s="21" t="n">
        <x:v>28591.737048166717</x:v>
      </x:c>
      <x:c r="Y2051" s="21" t="n">
        <x:v>30040.852651980662</x:v>
      </x:c>
      <x:c r="Z2051" s="21" t="n">
        <x:v>31150.75562019516</x:v>
      </x:c>
      <x:c r="AA2051" s="21" t="n">
        <x:v>31906.70983973929</x:v>
      </x:c>
      <x:c r="AB2051" s="21" t="n">
        <x:v>32274.809095855275</x:v>
      </x:c>
      <x:c r="AC2051" s="21" t="n">
        <x:v>42097.57708155036</x:v>
      </x:c>
      <x:c r="AD2051" s="25" t="n">
        <x:f>AC2051*(1+Inputs!$C$14)*(1-Inputs!$C$14/Inputs!$C$15)</x:f>
        <x:v>33404.4274142102</x:v>
      </x:c>
      <x:c r="AE2051" s="25" t="n">
        <x:f>AD2051/(B2051-Inputs!$C$14)</x:f>
        <x:v>705416.7407099878</x:v>
      </x:c>
      <x:c r="AF2051" s="25" t="n">
        <x:f>S2051/(1+B2051)^1+T2051/(1+B2051)^2+U2051/(1+B2051)^3+V2051/(1+B2051)^4+W2051/(1+B2051)^5+X2051/(1+B2051)^6+Y2051/(1+B2051)^7+Z2051/(1+B2051)^8+AA2051/(1+B2051)^9+AB2051/(1+B2051)^10+AE2051/(1+B2051)^10</x:f>
        <x:v>473555.25485711097</x:v>
      </x:c>
      <x:c r="AG2051" s="25" t="n">
        <x:f>(AF2051+Inputs!$C$12)/Inputs!$C$13</x:f>
        <x:v>403.6707977489474</x:v>
      </x:c>
      <x:c r="AH2051" s="25" t="n">
        <x:f>(S2051+Inputs!$C$11)*Inputs!$C$8-Inputs!$C$11</x:f>
        <x:v>2718.913665982809</x:v>
      </x:c>
      <x:c r="AI2051" s="25" t="n">
        <x:f>Inputs!$C$12+AH2051-Inputs!$C$10*Inputs!$C$13</x:f>
        <x:v>25036.829081182805</x:v>
      </x:c>
      <x:c r="AJ2051" s="25" t="n">
        <x:f>(S2051+Inputs!$C$11)*(1-Inputs!$C$8)</x:f>
        <x:v>7087.14181988693</x:v>
      </x:c>
      <x:c r="AK2051" s="25" t="n">
        <x:f>AJ2051/(1+B2051)^(1-Inputs!$C$8)+T2051/(1+B2051)^(2-Inputs!$C$8)+U2051/(1+B2051)^(3-Inputs!$C$8)+V2051/(1+B2051)^(4-Inputs!$C$8)+W2051/(1+B2051)^(5-Inputs!$C$8)+X2051/(1+B2051)^(6-Inputs!$C$8)+Y2051/(1+B2051)^(7-Inputs!$C$8)+Z2051/(1+B2051)^(8-Inputs!$C$8)+AA2051/(1+B2051)^(9-Inputs!$C$8)+AB2051/(1+B2051)^(10-Inputs!$C$8)+AE2051/(1+B2051)^(10-Inputs!$C$8)</x:f>
        <x:v>488835.3250012215</x:v>
      </x:c>
      <x:c r="AL2051" s="25" t="n">
        <x:f>(AK2051+AI2051)/Inputs!$C$13</x:f>
        <x:v>410.0326804031332</x:v>
      </x:c>
      <x:c r="AM2051" s="26" t="n">
        <x:f>IF(AL2051&gt;=Inputs!$C$7,1,0)</x:f>
        <x:v>1</x:v>
      </x:c>
      <x:c r="AN2051" s="26" t="n">
        <x:f>IF(Inputs!$C$7&lt;=(1-Inputs!$C$16)*AL2051,1,0)</x:f>
        <x:v>1</x:v>
      </x:c>
    </x:row>
    <x:row r="2052" ht="20" customHeight="1">
      <x:c r="A2052" s="16" t="n">
        <x:v>2047</x:v>
      </x:c>
      <x:c r="B2052" s="19" t="n">
        <x:v>0.08224620563332934</x:v>
      </x:c>
      <x:c r="C2052" s="24" t="n">
        <x:v>0.7552073165590798</x:v>
      </x:c>
      <x:c r="D2052" s="19" t="n">
        <x:v>0.03178715264144643</x:v>
      </x:c>
      <x:c r="E2052" s="19" t="n">
        <x:v>0.045241186134421414</x:v>
      </x:c>
      <x:c r="F2052" s="19" t="n">
        <x:v>-0.18668796863558898</x:v>
      </x:c>
      <x:c r="G2052" s="19" t="n">
        <x:v>-0.04084061477065404</x:v>
      </x:c>
      <x:c r="H2052" s="19" t="n">
        <x:v>0.8358019718065464</x:v>
      </x:c>
      <x:c r="I2052" s="19" t="n">
        <x:v>0.06066473250073727</x:v>
      </x:c>
      <x:c r="J2052" s="19" t="n">
        <x:v>0.0693025373533726</x:v>
      </x:c>
      <x:c r="K2052" s="19" t="n">
        <x:v>0.06764813537422583</x:v>
      </x:c>
      <x:c r="L2052" s="19" t="n">
        <x:v>0.061749372390373765</x:v>
      </x:c>
      <x:c r="M2052" s="19" t="n">
        <x:v>0.06835691790422174</x:v>
      </x:c>
      <x:c r="N2052" s="19" t="n">
        <x:v>0.06233799468545726</x:v>
      </x:c>
      <x:c r="O2052" s="19" t="n">
        <x:v>0.0684470257343844</x:v>
      </x:c>
      <x:c r="P2052" s="19" t="n">
        <x:v>0.061013744845823795</x:v>
      </x:c>
      <x:c r="Q2052" s="19" t="n">
        <x:v>0.057080237593180524</x:v>
      </x:c>
      <x:c r="R2052" s="19" t="n">
        <x:v>0.053965860705183104</x:v>
      </x:c>
      <x:c r="S2052" s="21" t="n">
        <x:v>9482.716348737884</x:v>
      </x:c>
      <x:c r="T2052" s="21" t="n">
        <x:v>15243.166979509768</x:v>
      </x:c>
      <x:c r="U2052" s="21" t="n">
        <x:v>19057.157721705982</x:v>
      </x:c>
      <x:c r="V2052" s="21" t="n">
        <x:v>23337.331843535692</x:v>
      </x:c>
      <x:c r="W2052" s="21" t="n">
        <x:v>28112.13011333553</x:v>
      </x:c>
      <x:c r="X2052" s="21" t="n">
        <x:v>29891.300991713164</x:v>
      </x:c>
      <x:c r="Y2052" s="21" t="n">
        <x:v>31195.917732054793</x:v>
      </x:c>
      <x:c r="Z2052" s="21" t="n">
        <x:v>32222.37902752386</x:v>
      </x:c>
      <x:c r="AA2052" s="21" t="n">
        <x:v>32900.09984127224</x:v>
      </x:c>
      <x:c r="AB2052" s="21" t="n">
        <x:v>33222.25808210793</x:v>
      </x:c>
      <x:c r="AC2052" s="21" t="n">
        <x:v>43333.3801070973</x:v>
      </x:c>
      <x:c r="AD2052" s="25" t="n">
        <x:f>AC2052*(1+Inputs!$C$14)*(1-Inputs!$C$14/Inputs!$C$15)</x:f>
        <x:v>34385.0371149817</x:v>
      </x:c>
      <x:c r="AE2052" s="25" t="n">
        <x:f>AD2052/(B2052-Inputs!$C$14)</x:f>
        <x:v>727784.0972424067</x:v>
      </x:c>
      <x:c r="AF2052" s="25" t="n">
        <x:f>S2052/(1+B2052)^1+T2052/(1+B2052)^2+U2052/(1+B2052)^3+V2052/(1+B2052)^4+W2052/(1+B2052)^5+X2052/(1+B2052)^6+Y2052/(1+B2052)^7+Z2052/(1+B2052)^8+AA2052/(1+B2052)^9+AB2052/(1+B2052)^10+AE2052/(1+B2052)^10</x:f>
        <x:v>487820.4091466211</x:v>
      </x:c>
      <x:c r="AG2052" s="25" t="n">
        <x:f>(AF2052+Inputs!$C$12)/Inputs!$C$13</x:f>
        <x:v>415.0533554595062</x:v>
      </x:c>
      <x:c r="AH2052" s="25" t="n">
        <x:f>(S2052+Inputs!$C$11)*Inputs!$C$8-Inputs!$C$11</x:f>
        <x:v>2567.4314948881592</x:v>
      </x:c>
      <x:c r="AI2052" s="25" t="n">
        <x:f>Inputs!$C$12+AH2052-Inputs!$C$10*Inputs!$C$13</x:f>
        <x:v>24885.346910088156</x:v>
      </x:c>
      <x:c r="AJ2052" s="25" t="n">
        <x:f>(S2052+Inputs!$C$11)*(1-Inputs!$C$8)</x:f>
        <x:v>6915.284853849725</x:v>
      </x:c>
      <x:c r="AK2052" s="25" t="n">
        <x:f>AJ2052/(1+B2052)^(1-Inputs!$C$8)+T2052/(1+B2052)^(2-Inputs!$C$8)+U2052/(1+B2052)^(3-Inputs!$C$8)+V2052/(1+B2052)^(4-Inputs!$C$8)+W2052/(1+B2052)^(5-Inputs!$C$8)+X2052/(1+B2052)^(6-Inputs!$C$8)+Y2052/(1+B2052)^(7-Inputs!$C$8)+Z2052/(1+B2052)^(8-Inputs!$C$8)+AA2052/(1+B2052)^(9-Inputs!$C$8)+AB2052/(1+B2052)^(10-Inputs!$C$8)+AE2052/(1+B2052)^(10-Inputs!$C$8)</x:f>
        <x:v>503760.75108934904</x:v>
      </x:c>
      <x:c r="AL2052" s="25" t="n">
        <x:f>(AK2052+AI2052)/Inputs!$C$13</x:f>
        <x:v>421.82121530680723</x:v>
      </x:c>
      <x:c r="AM2052" s="26" t="n">
        <x:f>IF(AL2052&gt;=Inputs!$C$7,1,0)</x:f>
        <x:v>1</x:v>
      </x:c>
      <x:c r="AN2052" s="26" t="n">
        <x:f>IF(Inputs!$C$7&lt;=(1-Inputs!$C$16)*AL2052,1,0)</x:f>
        <x:v>1</x:v>
      </x:c>
    </x:row>
    <x:row r="2053" ht="20" customHeight="1">
      <x:c r="A2053" s="16" t="n">
        <x:v>2048</x:v>
      </x:c>
      <x:c r="B2053" s="19" t="n">
        <x:v>0.09080121785695476</x:v>
      </x:c>
      <x:c r="C2053" s="24" t="n">
        <x:v>0.7070930208263633</x:v>
      </x:c>
      <x:c r="D2053" s="19" t="n">
        <x:v>0.03635233639371194</x:v>
      </x:c>
      <x:c r="E2053" s="19" t="n">
        <x:v>0.06620955549308832</x:v>
      </x:c>
      <x:c r="F2053" s="19" t="n">
        <x:v>-0.1862420999997073</x:v>
      </x:c>
      <x:c r="G2053" s="19" t="n">
        <x:v>-0.10528094543125632</x:v>
      </x:c>
      <x:c r="H2053" s="19" t="n">
        <x:v>0.7427326402660412</x:v>
      </x:c>
      <x:c r="I2053" s="19" t="n">
        <x:v>0.04913195097335688</x:v>
      </x:c>
      <x:c r="J2053" s="19" t="n">
        <x:v>0.053045349250727444</x:v>
      </x:c>
      <x:c r="K2053" s="19" t="n">
        <x:v>0.05984966672000496</x:v>
      </x:c>
      <x:c r="L2053" s="19" t="n">
        <x:v>0.06307184777406633</x:v>
      </x:c>
      <x:c r="M2053" s="19" t="n">
        <x:v>0.0492329252752927</x:v>
      </x:c>
      <x:c r="N2053" s="19" t="n">
        <x:v>0.04913773957527951</x:v>
      </x:c>
      <x:c r="O2053" s="19" t="n">
        <x:v>0.04874353549973989</x:v>
      </x:c>
      <x:c r="P2053" s="19" t="n">
        <x:v>0.06430035858458837</x:v>
      </x:c>
      <x:c r="Q2053" s="19" t="n">
        <x:v>0.05182728268995447</x:v>
      </x:c>
      <x:c r="R2053" s="19" t="n">
        <x:v>0.04768841166614152</x:v>
      </x:c>
      <x:c r="S2053" s="21" t="n">
        <x:v>9223.156825909382</x:v>
      </x:c>
      <x:c r="T2053" s="21" t="n">
        <x:v>15187.131158548871</x:v>
      </x:c>
      <x:c r="U2053" s="21" t="n">
        <x:v>19377.530763302886</x:v>
      </x:c>
      <x:c r="V2053" s="21" t="n">
        <x:v>24036.97608823405</x:v>
      </x:c>
      <x:c r="W2053" s="21" t="n">
        <x:v>29360.096761266173</x:v>
      </x:c>
      <x:c r="X2053" s="21" t="n">
        <x:v>31531.00477355828</x:v>
      </x:c>
      <x:c r="Y2053" s="21" t="n">
        <x:v>33184.48263234837</x:v>
      </x:c>
      <x:c r="Z2053" s="21" t="n">
        <x:v>34460.11956130386</x:v>
      </x:c>
      <x:c r="AA2053" s="21" t="n">
        <x:v>35307.35340713412</x:v>
      </x:c>
      <x:c r="AB2053" s="21" t="n">
        <x:v>35631.64565729044</x:v>
      </x:c>
      <x:c r="AC2053" s="21" t="n">
        <x:v>46476.05955298752</x:v>
      </x:c>
      <x:c r="AD2053" s="25" t="n">
        <x:f>AC2053*(1+Inputs!$C$14)*(1-Inputs!$C$14/Inputs!$C$15)</x:f>
        <x:v>36878.753255295596</x:v>
      </x:c>
      <x:c r="AE2053" s="25" t="n">
        <x:f>AD2053/(B2053-Inputs!$C$14)</x:f>
        <x:v>660895.1322502226</x:v>
      </x:c>
      <x:c r="AF2053" s="25" t="n">
        <x:f>S2053/(1+B2053)^1+T2053/(1+B2053)^2+U2053/(1+B2053)^3+V2053/(1+B2053)^4+W2053/(1+B2053)^5+X2053/(1+B2053)^6+Y2053/(1+B2053)^7+Z2053/(1+B2053)^8+AA2053/(1+B2053)^9+AB2053/(1+B2053)^10+AE2053/(1+B2053)^10</x:f>
        <x:v>434326.7996119518</x:v>
      </x:c>
      <x:c r="AG2053" s="25" t="n">
        <x:f>(AF2053+Inputs!$C$12)/Inputs!$C$13</x:f>
        <x:v>372.3693377954128</x:v>
      </x:c>
      <x:c r="AH2053" s="25" t="n">
        <x:f>(S2053+Inputs!$C$11)*Inputs!$C$8-Inputs!$C$11</x:f>
        <x:v>2445.829636247957</x:v>
      </x:c>
      <x:c r="AI2053" s="25" t="n">
        <x:f>Inputs!$C$12+AH2053-Inputs!$C$10*Inputs!$C$13</x:f>
        <x:v>24763.745051447957</x:v>
      </x:c>
      <x:c r="AJ2053" s="25" t="n">
        <x:f>(S2053+Inputs!$C$11)*(1-Inputs!$C$8)</x:f>
        <x:v>6777.327189661425</x:v>
      </x:c>
      <x:c r="AK2053" s="25" t="n">
        <x:f>AJ2053/(1+B2053)^(1-Inputs!$C$8)+T2053/(1+B2053)^(2-Inputs!$C$8)+U2053/(1+B2053)^(3-Inputs!$C$8)+V2053/(1+B2053)^(4-Inputs!$C$8)+W2053/(1+B2053)^(5-Inputs!$C$8)+X2053/(1+B2053)^(6-Inputs!$C$8)+Y2053/(1+B2053)^(7-Inputs!$C$8)+Z2053/(1+B2053)^(8-Inputs!$C$8)+AA2053/(1+B2053)^(9-Inputs!$C$8)+AB2053/(1+B2053)^(10-Inputs!$C$8)+AE2053/(1+B2053)^(10-Inputs!$C$8)</x:f>
        <x:v>450041.2442686268</x:v>
      </x:c>
      <x:c r="AL2053" s="25" t="n">
        <x:f>(AK2053+AI2053)/Inputs!$C$13</x:f>
        <x:v>378.85991854789546</x:v>
      </x:c>
      <x:c r="AM2053" s="26" t="n">
        <x:f>IF(AL2053&gt;=Inputs!$C$7,1,0)</x:f>
        <x:v>1</x:v>
      </x:c>
      <x:c r="AN2053" s="26" t="n">
        <x:f>IF(Inputs!$C$7&lt;=(1-Inputs!$C$16)*AL2053,1,0)</x:f>
        <x:v>1</x:v>
      </x:c>
    </x:row>
    <x:row r="2054" ht="20" customHeight="1">
      <x:c r="A2054" s="16" t="n">
        <x:v>2049</x:v>
      </x:c>
      <x:c r="B2054" s="19" t="n">
        <x:v>0.07897602321145841</x:v>
      </x:c>
      <x:c r="C2054" s="24" t="n">
        <x:v>0.5655750373732928</x:v>
      </x:c>
      <x:c r="D2054" s="19" t="n">
        <x:v>0.039301441340852256</x:v>
      </x:c>
      <x:c r="E2054" s="19" t="n">
        <x:v>0.06468471044926759</x:v>
      </x:c>
      <x:c r="F2054" s="19" t="n">
        <x:v>-0.08896576559997016</x:v>
      </x:c>
      <x:c r="G2054" s="19" t="n">
        <x:v>-0.07620393138009092</x:v>
      </x:c>
      <x:c r="H2054" s="19" t="n">
        <x:v>0.8877359638866835</x:v>
      </x:c>
      <x:c r="I2054" s="19" t="n">
        <x:v>0.06102335461761754</x:v>
      </x:c>
      <x:c r="J2054" s="19" t="n">
        <x:v>0.058276699085594144</x:v>
      </x:c>
      <x:c r="K2054" s="19" t="n">
        <x:v>0.05962226091576099</x:v>
      </x:c>
      <x:c r="L2054" s="19" t="n">
        <x:v>0.061666045592456836</x:v>
      </x:c>
      <x:c r="M2054" s="19" t="n">
        <x:v>0.06523853152251491</x:v>
      </x:c>
      <x:c r="N2054" s="19" t="n">
        <x:v>0.04973239964728805</x:v>
      </x:c>
      <x:c r="O2054" s="19" t="n">
        <x:v>0.0632481887558481</x:v>
      </x:c>
      <x:c r="P2054" s="19" t="n">
        <x:v>0.06016845788702426</x:v>
      </x:c>
      <x:c r="Q2054" s="19" t="n">
        <x:v>0.053625165349056945</x:v>
      </x:c>
      <x:c r="R2054" s="19" t="n">
        <x:v>0.06116954956736777</x:v>
      </x:c>
      <x:c r="S2054" s="21" t="n">
        <x:v>11075.581927501646</x:v>
      </x:c>
      <x:c r="T2054" s="21" t="n">
        <x:v>17397.42184077872</x:v>
      </x:c>
      <x:c r="U2054" s="21" t="n">
        <x:v>21187.790951653442</x:v>
      </x:c>
      <x:c r="V2054" s="21" t="n">
        <x:v>25271.873920273843</x:v>
      </x:c>
      <x:c r="W2054" s="21" t="n">
        <x:v>29941.184098523117</x:v>
      </x:c>
      <x:c r="X2054" s="21" t="n">
        <x:v>32123.755478041257</x:v>
      </x:c>
      <x:c r="Y2054" s="21" t="n">
        <x:v>33813.82103678849</x:v>
      </x:c>
      <x:c r="Z2054" s="21" t="n">
        <x:v>35133.99418292978</x:v>
      </x:c>
      <x:c r="AA2054" s="21" t="n">
        <x:v>35963.5911564548</x:v>
      </x:c>
      <x:c r="AB2054" s="21" t="n">
        <x:v>36264.1419690669</x:v>
      </x:c>
      <x:c r="AC2054" s="21" t="n">
        <x:v>47301.05474226118</x:v>
      </x:c>
      <x:c r="AD2054" s="25" t="n">
        <x:f>AC2054*(1+Inputs!$C$14)*(1-Inputs!$C$14/Inputs!$C$15)</x:f>
        <x:v>37533.386937984236</x:v>
      </x:c>
      <x:c r="AE2054" s="25" t="n">
        <x:f>AD2054/(B2054-Inputs!$C$14)</x:f>
        <x:v>853496.6146780758</x:v>
      </x:c>
      <x:c r="AF2054" s="25" t="n">
        <x:f>S2054/(1+B2054)^1+T2054/(1+B2054)^2+U2054/(1+B2054)^3+V2054/(1+B2054)^4+W2054/(1+B2054)^5+X2054/(1+B2054)^6+Y2054/(1+B2054)^7+Z2054/(1+B2054)^8+AA2054/(1+B2054)^9+AB2054/(1+B2054)^10+AE2054/(1+B2054)^10</x:f>
        <x:v>574747.9413272043</x:v>
      </x:c>
      <x:c r="AG2054" s="25" t="n">
        <x:f>(AF2054+Inputs!$C$12)/Inputs!$C$13</x:f>
        <x:v>484.4152166494364</x:v>
      </x:c>
      <x:c r="AH2054" s="25" t="n">
        <x:f>(S2054+Inputs!$C$11)*Inputs!$C$8-Inputs!$C$11</x:f>
        <x:v>3313.6781085007715</x:v>
      </x:c>
      <x:c r="AI2054" s="25" t="n">
        <x:f>Inputs!$C$12+AH2054-Inputs!$C$10*Inputs!$C$13</x:f>
        <x:v>25631.593523700765</x:v>
      </x:c>
      <x:c r="AJ2054" s="25" t="n">
        <x:f>(S2054+Inputs!$C$11)*(1-Inputs!$C$8)</x:f>
        <x:v>7761.903819000875</x:v>
      </x:c>
      <x:c r="AK2054" s="25" t="n">
        <x:f>AJ2054/(1+B2054)^(1-Inputs!$C$8)+T2054/(1+B2054)^(2-Inputs!$C$8)+U2054/(1+B2054)^(3-Inputs!$C$8)+V2054/(1+B2054)^(4-Inputs!$C$8)+W2054/(1+B2054)^(5-Inputs!$C$8)+X2054/(1+B2054)^(6-Inputs!$C$8)+Y2054/(1+B2054)^(7-Inputs!$C$8)+Z2054/(1+B2054)^(8-Inputs!$C$8)+AA2054/(1+B2054)^(9-Inputs!$C$8)+AB2054/(1+B2054)^(10-Inputs!$C$8)+AE2054/(1+B2054)^(10-Inputs!$C$8)</x:f>
        <x:v>592401.8063612931</x:v>
      </x:c>
      <x:c r="AL2054" s="25" t="n">
        <x:f>(AK2054+AI2054)/Inputs!$C$13</x:f>
        <x:v>493.145794183018</x:v>
      </x:c>
      <x:c r="AM2054" s="26" t="n">
        <x:f>IF(AL2054&gt;=Inputs!$C$7,1,0)</x:f>
        <x:v>1</x:v>
      </x:c>
      <x:c r="AN2054" s="26" t="n">
        <x:f>IF(Inputs!$C$7&lt;=(1-Inputs!$C$16)*AL2054,1,0)</x:f>
        <x:v>1</x:v>
      </x:c>
    </x:row>
    <x:row r="2055" ht="20" customHeight="1">
      <x:c r="A2055" s="16" t="n">
        <x:v>2050</x:v>
      </x:c>
      <x:c r="B2055" s="19" t="n">
        <x:v>0.09580791983792317</x:v>
      </x:c>
      <x:c r="C2055" s="24" t="n">
        <x:v>0.4769941131242206</x:v>
      </x:c>
      <x:c r="D2055" s="19" t="n">
        <x:v>0.020460912168717017</x:v>
      </x:c>
      <x:c r="E2055" s="19" t="n">
        <x:v>0.05848741315181173</x:v>
      </x:c>
      <x:c r="F2055" s="19" t="n">
        <x:v>-0.16071921915464488</x:v>
      </x:c>
      <x:c r="G2055" s="19" t="n">
        <x:v>-0.11107822450621085</x:v>
      </x:c>
      <x:c r="H2055" s="19" t="n">
        <x:v>0.787241462105186</x:v>
      </x:c>
      <x:c r="I2055" s="19" t="n">
        <x:v>0.05761043305948874</x:v>
      </x:c>
      <x:c r="J2055" s="19" t="n">
        <x:v>0.0641544164584127</x:v>
      </x:c>
      <x:c r="K2055" s="19" t="n">
        <x:v>0.06509743553143493</x:v>
      </x:c>
      <x:c r="L2055" s="19" t="n">
        <x:v>0.06874378090316782</x:v>
      </x:c>
      <x:c r="M2055" s="19" t="n">
        <x:v>0.06635510558761894</x:v>
      </x:c>
      <x:c r="N2055" s="19" t="n">
        <x:v>0.06355722845442302</x:v>
      </x:c>
      <x:c r="O2055" s="19" t="n">
        <x:v>0.05319196198642771</x:v>
      </x:c>
      <x:c r="P2055" s="19" t="n">
        <x:v>0.05843911500417221</x:v>
      </x:c>
      <x:c r="Q2055" s="19" t="n">
        <x:v>0.06524606533358907</x:v>
      </x:c>
      <x:c r="R2055" s="19" t="n">
        <x:v>0.06333067565888201</x:v>
      </x:c>
      <x:c r="S2055" s="21" t="n">
        <x:v>9589.725968233006</x:v>
      </x:c>
      <x:c r="T2055" s="21" t="n">
        <x:v>15301.843275455758</x:v>
      </x:c>
      <x:c r="U2055" s="21" t="n">
        <x:v>18830.229662457066</x:v>
      </x:c>
      <x:c r="V2055" s="21" t="n">
        <x:v>22541.272993766306</x:v>
      </x:c>
      <x:c r="W2055" s="21" t="n">
        <x:v>26684.202823235777</x:v>
      </x:c>
      <x:c r="X2055" s="21" t="n">
        <x:v>28363.656605172193</x:v>
      </x:c>
      <x:c r="Y2055" s="21" t="n">
        <x:v>29625.045489809843</x:v>
      </x:c>
      <x:c r="Z2055" s="21" t="n">
        <x:v>30593.21880858558</x:v>
      </x:c>
      <x:c r="AA2055" s="21" t="n">
        <x:v>31279.88070343822</x:v>
      </x:c>
      <x:c r="AB2055" s="21" t="n">
        <x:v>31649.67543555837</x:v>
      </x:c>
      <x:c r="AC2055" s="21" t="n">
        <x:v>41282.1853507283</x:v>
      </x:c>
      <x:c r="AD2055" s="25" t="n">
        <x:f>AC2055*(1+Inputs!$C$14)*(1-Inputs!$C$14/Inputs!$C$15)</x:f>
        <x:v>32757.4140758029</x:v>
      </x:c>
      <x:c r="AE2055" s="25" t="n">
        <x:f>AD2055/(B2055-Inputs!$C$14)</x:f>
        <x:v>538703.086096584</x:v>
      </x:c>
      <x:c r="AF2055" s="25" t="n">
        <x:f>S2055/(1+B2055)^1+T2055/(1+B2055)^2+U2055/(1+B2055)^3+V2055/(1+B2055)^4+W2055/(1+B2055)^5+X2055/(1+B2055)^6+Y2055/(1+B2055)^7+Z2055/(1+B2055)^8+AA2055/(1+B2055)^9+AB2055/(1+B2055)^10+AE2055/(1+B2055)^10</x:f>
        <x:v>357219.9797479072</x:v>
      </x:c>
      <x:c r="AG2055" s="25" t="n">
        <x:f>(AF2055+Inputs!$C$12)/Inputs!$C$13</x:f>
        <x:v>310.84369221402994</x:v>
      </x:c>
      <x:c r="AH2055" s="25" t="n">
        <x:f>(S2055+Inputs!$C$11)*Inputs!$C$8-Inputs!$C$11</x:f>
        <x:v>2617.5647686790253</x:v>
      </x:c>
      <x:c r="AI2055" s="25" t="n">
        <x:f>Inputs!$C$12+AH2055-Inputs!$C$10*Inputs!$C$13</x:f>
        <x:v>24935.480183879023</x:v>
      </x:c>
      <x:c r="AJ2055" s="25" t="n">
        <x:f>(S2055+Inputs!$C$11)*(1-Inputs!$C$8)</x:f>
        <x:v>6972.1611995539815</x:v>
      </x:c>
      <x:c r="AK2055" s="25" t="n">
        <x:f>AJ2055/(1+B2055)^(1-Inputs!$C$8)+T2055/(1+B2055)^(2-Inputs!$C$8)+U2055/(1+B2055)^(3-Inputs!$C$8)+V2055/(1+B2055)^(4-Inputs!$C$8)+W2055/(1+B2055)^(5-Inputs!$C$8)+X2055/(1+B2055)^(6-Inputs!$C$8)+Y2055/(1+B2055)^(7-Inputs!$C$8)+Z2055/(1+B2055)^(8-Inputs!$C$8)+AA2055/(1+B2055)^(9-Inputs!$C$8)+AB2055/(1+B2055)^(10-Inputs!$C$8)+AE2055/(1+B2055)^(10-Inputs!$C$8)</x:f>
        <x:v>370371.19161033665</x:v>
      </x:c>
      <x:c r="AL2055" s="25" t="n">
        <x:f>(AK2055+AI2055)/Inputs!$C$13</x:f>
        <x:v>315.42603141526024</x:v>
      </x:c>
      <x:c r="AM2055" s="26" t="n">
        <x:f>IF(AL2055&gt;=Inputs!$C$7,1,0)</x:f>
        <x:v>1</x:v>
      </x:c>
      <x:c r="AN2055" s="26" t="n">
        <x:f>IF(Inputs!$C$7&lt;=(1-Inputs!$C$16)*AL2055,1,0)</x:f>
        <x:v>0</x:v>
      </x:c>
    </x:row>
    <x:row r="2056" ht="20" customHeight="1">
      <x:c r="A2056" s="16" t="n">
        <x:v>2051</x:v>
      </x:c>
      <x:c r="B2056" s="19" t="n">
        <x:v>0.08128529656489678</x:v>
      </x:c>
      <x:c r="C2056" s="24" t="n">
        <x:v>0.7789405496634743</x:v>
      </x:c>
      <x:c r="D2056" s="19" t="n">
        <x:v>0.03331331037084482</x:v>
      </x:c>
      <x:c r="E2056" s="19" t="n">
        <x:v>0.0438287702715084</x:v>
      </x:c>
      <x:c r="F2056" s="19" t="n">
        <x:v>-0.25455499165542395</x:v>
      </x:c>
      <x:c r="G2056" s="19" t="n">
        <x:v>-0.028762096334160672</x:v>
      </x:c>
      <x:c r="H2056" s="19" t="n">
        <x:v>0.7428046026642221</x:v>
      </x:c>
      <x:c r="I2056" s="19" t="n">
        <x:v>0.07065183636088136</x:v>
      </x:c>
      <x:c r="J2056" s="19" t="n">
        <x:v>0.06229839689306005</x:v>
      </x:c>
      <x:c r="K2056" s="19" t="n">
        <x:v>0.07409056956828067</x:v>
      </x:c>
      <x:c r="L2056" s="19" t="n">
        <x:v>0.05685237824589763</x:v>
      </x:c>
      <x:c r="M2056" s="19" t="n">
        <x:v>0.07413676592249317</x:v>
      </x:c>
      <x:c r="N2056" s="19" t="n">
        <x:v>0.07332886877329314</x:v>
      </x:c>
      <x:c r="O2056" s="19" t="n">
        <x:v>0.06563284101823569</x:v>
      </x:c>
      <x:c r="P2056" s="19" t="n">
        <x:v>0.06399271461839476</x:v>
      </x:c>
      <x:c r="Q2056" s="19" t="n">
        <x:v>0.07302656578123219</x:v>
      </x:c>
      <x:c r="R2056" s="19" t="n">
        <x:v>0.06282231902906801</x:v>
      </x:c>
      <x:c r="S2056" s="21" t="n">
        <x:v>8295.912156952696</x:v>
      </x:c>
      <x:c r="T2056" s="21" t="n">
        <x:v>13748.440061011675</x:v>
      </x:c>
      <x:c r="U2056" s="21" t="n">
        <x:v>17666.770753343117</x:v>
      </x:c>
      <x:c r="V2056" s="21" t="n">
        <x:v>22234.37666976292</x:v>
      </x:c>
      <x:c r="W2056" s="21" t="n">
        <x:v>27320.392196068686</x:v>
      </x:c>
      <x:c r="X2056" s="21" t="n">
        <x:v>29177.241403282667</x:v>
      </x:c>
      <x:c r="Y2056" s="21" t="n">
        <x:v>30526.20871006011</x:v>
      </x:c>
      <x:c r="Z2056" s="21" t="n">
        <x:v>31562.093200931733</x:v>
      </x:c>
      <x:c r="AA2056" s="21" t="n">
        <x:v>32272.417224147415</x:v>
      </x:c>
      <x:c r="AB2056" s="21" t="n">
        <x:v>32640.463284531903</x:v>
      </x:c>
      <x:c r="AC2056" s="21" t="n">
        <x:v>42574.517327650305</x:v>
      </x:c>
      <x:c r="AD2056" s="25" t="n">
        <x:f>AC2056*(1+Inputs!$C$14)*(1-Inputs!$C$14/Inputs!$C$15)</x:f>
        <x:v>33782.87949949051</x:v>
      </x:c>
      <x:c r="AE2056" s="25" t="n">
        <x:f>AD2056/(B2056-Inputs!$C$14)</x:f>
        <x:v>729883.6133008982</x:v>
      </x:c>
      <x:c r="AF2056" s="25" t="n">
        <x:f>S2056/(1+B2056)^1+T2056/(1+B2056)^2+U2056/(1+B2056)^3+V2056/(1+B2056)^4+W2056/(1+B2056)^5+X2056/(1+B2056)^6+Y2056/(1+B2056)^7+Z2056/(1+B2056)^8+AA2056/(1+B2056)^9+AB2056/(1+B2056)^10+AE2056/(1+B2056)^10</x:f>
        <x:v>485957.79229743715</x:v>
      </x:c>
      <x:c r="AG2056" s="25" t="n">
        <x:f>(AF2056+Inputs!$C$12)/Inputs!$C$13</x:f>
        <x:v>413.5671224087998</x:v>
      </x:c>
      <x:c r="AH2056" s="25" t="n">
        <x:f>(S2056+Inputs!$C$11)*Inputs!$C$8-Inputs!$C$11</x:f>
        <x:v>2011.4218598326333</x:v>
      </x:c>
      <x:c r="AI2056" s="25" t="n">
        <x:f>Inputs!$C$12+AH2056-Inputs!$C$10*Inputs!$C$13</x:f>
        <x:v>24329.33727503263</x:v>
      </x:c>
      <x:c r="AJ2056" s="25" t="n">
        <x:f>(S2056+Inputs!$C$11)*(1-Inputs!$C$8)</x:f>
        <x:v>6284.490297120064</x:v>
      </x:c>
      <x:c r="AK2056" s="25" t="n">
        <x:f>AJ2056/(1+B2056)^(1-Inputs!$C$8)+T2056/(1+B2056)^(2-Inputs!$C$8)+U2056/(1+B2056)^(3-Inputs!$C$8)+V2056/(1+B2056)^(4-Inputs!$C$8)+W2056/(1+B2056)^(5-Inputs!$C$8)+X2056/(1+B2056)^(6-Inputs!$C$8)+Y2056/(1+B2056)^(7-Inputs!$C$8)+Z2056/(1+B2056)^(8-Inputs!$C$8)+AA2056/(1+B2056)^(9-Inputs!$C$8)+AB2056/(1+B2056)^(10-Inputs!$C$8)+AE2056/(1+B2056)^(10-Inputs!$C$8)</x:f>
        <x:v>502150.27761029394</x:v>
      </x:c>
      <x:c r="AL2056" s="25" t="n">
        <x:f>(AK2056+AI2056)/Inputs!$C$13</x:f>
        <x:v>420.0925190323162</x:v>
      </x:c>
      <x:c r="AM2056" s="26" t="n">
        <x:f>IF(AL2056&gt;=Inputs!$C$7,1,0)</x:f>
        <x:v>1</x:v>
      </x:c>
      <x:c r="AN2056" s="26" t="n">
        <x:f>IF(Inputs!$C$7&lt;=(1-Inputs!$C$16)*AL2056,1,0)</x:f>
        <x:v>1</x:v>
      </x:c>
    </x:row>
    <x:row r="2057" ht="20" customHeight="1">
      <x:c r="A2057" s="16" t="n">
        <x:v>2052</x:v>
      </x:c>
      <x:c r="B2057" s="19" t="n">
        <x:v>0.0943767969733977</x:v>
      </x:c>
      <x:c r="C2057" s="24" t="n">
        <x:v>0.5354804008968301</x:v>
      </x:c>
      <x:c r="D2057" s="19" t="n">
        <x:v>0.0033387148087584253</x:v>
      </x:c>
      <x:c r="E2057" s="19" t="n">
        <x:v>0.03138227385457782</x:v>
      </x:c>
      <x:c r="F2057" s="19" t="n">
        <x:v>-0.1697405158569143</x:v>
      </x:c>
      <x:c r="G2057" s="19" t="n">
        <x:v>-0.04844634478185242</x:v>
      </x:c>
      <x:c r="H2057" s="19" t="n">
        <x:v>0.6881149114332459</x:v>
      </x:c>
      <x:c r="I2057" s="19" t="n">
        <x:v>0.06000731652431228</x:v>
      </x:c>
      <x:c r="J2057" s="19" t="n">
        <x:v>0.05923068620095023</x:v>
      </x:c>
      <x:c r="K2057" s="19" t="n">
        <x:v>0.049830351326135086</x:v>
      </x:c>
      <x:c r="L2057" s="19" t="n">
        <x:v>0.05367347860193945</x:v>
      </x:c>
      <x:c r="M2057" s="19" t="n">
        <x:v>0.05656063433234863</x:v>
      </x:c>
      <x:c r="N2057" s="19" t="n">
        <x:v>0.05730157660014015</x:v>
      </x:c>
      <x:c r="O2057" s="19" t="n">
        <x:v>0.05056105240232114</x:v>
      </x:c>
      <x:c r="P2057" s="19" t="n">
        <x:v>0.05903214870610441</x:v>
      </x:c>
      <x:c r="Q2057" s="19" t="n">
        <x:v>0.06059406844671571</x:v>
      </x:c>
      <x:c r="R2057" s="19" t="n">
        <x:v>0.0536370112574889</x:v>
      </x:c>
      <x:c r="S2057" s="21" t="n">
        <x:v>9627.122487405424</x:v>
      </x:c>
      <x:c r="T2057" s="21" t="n">
        <x:v>14845.955059731394</x:v>
      </x:c>
      <x:c r="U2057" s="21" t="n">
        <x:v>17491.9809846496</x:v>
      </x:c>
      <x:c r="V2057" s="21" t="n">
        <x:v>20206.27174341432</x:v>
      </x:c>
      <x:c r="W2057" s="21" t="n">
        <x:v>23146.282568534487</x:v>
      </x:c>
      <x:c r="X2057" s="21" t="n">
        <x:v>24029.0811420269</x:v>
      </x:c>
      <x:c r="Y2057" s="21" t="n">
        <x:v>24712.463373424634</x:v>
      </x:c>
      <x:c r="Z2057" s="21" t="n">
        <x:v>25301.32614281509</x:v>
      </x:c>
      <x:c r="AA2057" s="21" t="n">
        <x:v>25814.523687970723</x:v>
      </x:c>
      <x:c r="AB2057" s="21" t="n">
        <x:v>26221.342191225893</x:v>
      </x:c>
      <x:c r="AC2057" s="21" t="n">
        <x:v>34201.750684207684</x:v>
      </x:c>
      <x:c r="AD2057" s="25" t="n">
        <x:f>AC2057*(1+Inputs!$C$14)*(1-Inputs!$C$14/Inputs!$C$15)</x:f>
        <x:v>27139.08916791879</x:v>
      </x:c>
      <x:c r="AE2057" s="25" t="n">
        <x:f>AD2057/(B2057-Inputs!$C$14)</x:f>
        <x:v>457065.5635075397</x:v>
      </x:c>
      <x:c r="AF2057" s="25" t="n">
        <x:f>S2057/(1+B2057)^1+T2057/(1+B2057)^2+U2057/(1+B2057)^3+V2057/(1+B2057)^4+W2057/(1+B2057)^5+X2057/(1+B2057)^6+Y2057/(1+B2057)^7+Z2057/(1+B2057)^8+AA2057/(1+B2057)^9+AB2057/(1+B2057)^10+AE2057/(1+B2057)^10</x:f>
        <x:v>310390.7982864402</x:v>
      </x:c>
      <x:c r="AG2057" s="25" t="n">
        <x:f>(AF2057+Inputs!$C$12)/Inputs!$C$13</x:f>
        <x:v>273.4774044259376</x:v>
      </x:c>
      <x:c r="AH2057" s="25" t="n">
        <x:f>(S2057+Inputs!$C$11)*Inputs!$C$8-Inputs!$C$11</x:f>
        <x:v>2635.084781770761</x:v>
      </x:c>
      <x:c r="AI2057" s="25" t="n">
        <x:f>Inputs!$C$12+AH2057-Inputs!$C$10*Inputs!$C$13</x:f>
        <x:v>24953.00019697076</x:v>
      </x:c>
      <x:c r="AJ2057" s="25" t="n">
        <x:f>(S2057+Inputs!$C$11)*(1-Inputs!$C$8)</x:f>
        <x:v>6992.037705634664</x:v>
      </x:c>
      <x:c r="AK2057" s="25" t="n">
        <x:f>AJ2057/(1+B2057)^(1-Inputs!$C$8)+T2057/(1+B2057)^(2-Inputs!$C$8)+U2057/(1+B2057)^(3-Inputs!$C$8)+V2057/(1+B2057)^(4-Inputs!$C$8)+W2057/(1+B2057)^(5-Inputs!$C$8)+X2057/(1+B2057)^(6-Inputs!$C$8)+Y2057/(1+B2057)^(7-Inputs!$C$8)+Z2057/(1+B2057)^(8-Inputs!$C$8)+AA2057/(1+B2057)^(9-Inputs!$C$8)+AB2057/(1+B2057)^(10-Inputs!$C$8)+AE2057/(1+B2057)^(10-Inputs!$C$8)</x:f>
        <x:v>321274.3835092103</x:v>
      </x:c>
      <x:c r="AL2057" s="25" t="n">
        <x:f>(AK2057+AI2057)/Inputs!$C$13</x:f>
        <x:v>276.2643218594097</x:v>
      </x:c>
      <x:c r="AM2057" s="26" t="n">
        <x:f>IF(AL2057&gt;=Inputs!$C$7,1,0)</x:f>
        <x:v>1</x:v>
      </x:c>
      <x:c r="AN2057" s="26" t="n">
        <x:f>IF(Inputs!$C$7&lt;=(1-Inputs!$C$16)*AL2057,1,0)</x:f>
        <x:v>0</x:v>
      </x:c>
    </x:row>
    <x:row r="2058" ht="20" customHeight="1">
      <x:c r="A2058" s="16" t="n">
        <x:v>2053</x:v>
      </x:c>
      <x:c r="B2058" s="19" t="n">
        <x:v>0.0904848066828784</x:v>
      </x:c>
      <x:c r="C2058" s="24" t="n">
        <x:v>0.36542983808217855</x:v>
      </x:c>
      <x:c r="D2058" s="19" t="n">
        <x:v>0.01966187416458496</x:v>
      </x:c>
      <x:c r="E2058" s="19" t="n">
        <x:v>0.05866840485635379</x:v>
      </x:c>
      <x:c r="F2058" s="19" t="n">
        <x:v>-0.1941393742286198</x:v>
      </x:c>
      <x:c r="G2058" s="19" t="n">
        <x:v>-0.06302133865344046</x:v>
      </x:c>
      <x:c r="H2058" s="19" t="n">
        <x:v>0.5947704429052294</x:v>
      </x:c>
      <x:c r="I2058" s="19" t="n">
        <x:v>0.06874846255678335</x:v>
      </x:c>
      <x:c r="J2058" s="19" t="n">
        <x:v>0.06655944914412544</x:v>
      </x:c>
      <x:c r="K2058" s="19" t="n">
        <x:v>0.06805409793474268</x:v>
      </x:c>
      <x:c r="L2058" s="19" t="n">
        <x:v>0.062069805383961243</x:v>
      </x:c>
      <x:c r="M2058" s="19" t="n">
        <x:v>0.057704089035981954</x:v>
      </x:c>
      <x:c r="N2058" s="19" t="n">
        <x:v>0.07443924791825679</x:v>
      </x:c>
      <x:c r="O2058" s="19" t="n">
        <x:v>0.059290895809259614</x:v>
      </x:c>
      <x:c r="P2058" s="19" t="n">
        <x:v>0.06672377908763225</x:v>
      </x:c>
      <x:c r="Q2058" s="19" t="n">
        <x:v>0.066265021519838</x:v>
      </x:c>
      <x:c r="R2058" s="19" t="n">
        <x:v>0.06759058767142165</x:v>
      </x:c>
      <x:c r="S2058" s="21" t="n">
        <x:v>9204.264030895292</x:v>
      </x:c>
      <x:c r="T2058" s="21" t="n">
        <x:v>14510.185268946783</x:v>
      </x:c>
      <x:c r="U2058" s="21" t="n">
        <x:v>17690.671807985113</x:v>
      </x:c>
      <x:c r="V2058" s="21" t="n">
        <x:v>21110.010547485417</x:v>
      </x:c>
      <x:c r="W2058" s="21" t="n">
        <x:v>24879.882134625615</x:v>
      </x:c>
      <x:c r="X2058" s="21" t="n">
        <x:v>26448.86906008449</x:v>
      </x:c>
      <x:c r="Y2058" s="21" t="n">
        <x:v>27711.758534404435</x:v>
      </x:c>
      <x:c r="Z2058" s="21" t="n">
        <x:v>28688.310353445373</x:v>
      </x:c>
      <x:c r="AA2058" s="21" t="n">
        <x:v>29408.693149291317</x:v>
      </x:c>
      <x:c r="AB2058" s="21" t="n">
        <x:v>29826.38208942017</x:v>
      </x:c>
      <x:c r="AC2058" s="21" t="n">
        <x:v>38903.97663837413</x:v>
      </x:c>
      <x:c r="AD2058" s="25" t="n">
        <x:f>AC2058*(1+Inputs!$C$14)*(1-Inputs!$C$14/Inputs!$C$15)</x:f>
        <x:v>30870.305462549866</x:v>
      </x:c>
      <x:c r="AE2058" s="25" t="n">
        <x:f>AD2058/(B2058-Inputs!$C$14)</x:f>
        <x:v>556374.029362454</x:v>
      </x:c>
      <x:c r="AF2058" s="25" t="n">
        <x:f>S2058/(1+B2058)^1+T2058/(1+B2058)^2+U2058/(1+B2058)^3+V2058/(1+B2058)^4+W2058/(1+B2058)^5+X2058/(1+B2058)^6+Y2058/(1+B2058)^7+Z2058/(1+B2058)^8+AA2058/(1+B2058)^9+AB2058/(1+B2058)^10+AE2058/(1+B2058)^10</x:f>
        <x:v>370539.965337202</x:v>
      </x:c>
      <x:c r="AG2058" s="25" t="n">
        <x:f>(AF2058+Inputs!$C$12)/Inputs!$C$13</x:f>
        <x:v>321.4720739053131</x:v>
      </x:c>
      <x:c r="AH2058" s="25" t="n">
        <x:f>(S2058+Inputs!$C$11)*Inputs!$C$8-Inputs!$C$11</x:f>
        <x:v>2436.9784911865618</x:v>
      </x:c>
      <x:c r="AI2058" s="25" t="n">
        <x:f>Inputs!$C$12+AH2058-Inputs!$C$10*Inputs!$C$13</x:f>
        <x:v>24754.893906386562</x:v>
      </x:c>
      <x:c r="AJ2058" s="25" t="n">
        <x:f>(S2058+Inputs!$C$11)*(1-Inputs!$C$8)</x:f>
        <x:v>6767.285539708731</x:v>
      </x:c>
      <x:c r="AK2058" s="25" t="n">
        <x:f>AJ2058/(1+B2058)^(1-Inputs!$C$8)+T2058/(1+B2058)^(2-Inputs!$C$8)+U2058/(1+B2058)^(3-Inputs!$C$8)+V2058/(1+B2058)^(4-Inputs!$C$8)+W2058/(1+B2058)^(5-Inputs!$C$8)+X2058/(1+B2058)^(6-Inputs!$C$8)+Y2058/(1+B2058)^(7-Inputs!$C$8)+Z2058/(1+B2058)^(8-Inputs!$C$8)+AA2058/(1+B2058)^(9-Inputs!$C$8)+AB2058/(1+B2058)^(10-Inputs!$C$8)+AE2058/(1+B2058)^(10-Inputs!$C$8)</x:f>
        <x:v>383559.18181532726</x:v>
      </x:c>
      <x:c r="AL2058" s="25" t="n">
        <x:f>(AK2058+AI2058)/Inputs!$C$13</x:f>
        <x:v>325.80499562864907</x:v>
      </x:c>
      <x:c r="AM2058" s="26" t="n">
        <x:f>IF(AL2058&gt;=Inputs!$C$7,1,0)</x:f>
        <x:v>1</x:v>
      </x:c>
      <x:c r="AN2058" s="26" t="n">
        <x:f>IF(Inputs!$C$7&lt;=(1-Inputs!$C$16)*AL2058,1,0)</x:f>
        <x:v>0</x:v>
      </x:c>
    </x:row>
    <x:row r="2059" ht="20" customHeight="1">
      <x:c r="A2059" s="16" t="n">
        <x:v>2054</x:v>
      </x:c>
      <x:c r="B2059" s="19" t="n">
        <x:v>0.08392804967320096</x:v>
      </x:c>
      <x:c r="C2059" s="24" t="n">
        <x:v>0.1722232334517173</x:v>
      </x:c>
      <x:c r="D2059" s="19" t="n">
        <x:v>0.03394596415855205</x:v>
      </x:c>
      <x:c r="E2059" s="19" t="n">
        <x:v>0.04656268909844499</x:v>
      </x:c>
      <x:c r="F2059" s="19" t="n">
        <x:v>-0.19863029698827747</x:v>
      </x:c>
      <x:c r="G2059" s="19" t="n">
        <x:v>-0.06526814606797132</x:v>
      </x:c>
      <x:c r="H2059" s="19" t="n">
        <x:v>0.8492805590543355</x:v>
      </x:c>
      <x:c r="I2059" s="19" t="n">
        <x:v>0.07811905215869842</x:v>
      </x:c>
      <x:c r="J2059" s="19" t="n">
        <x:v>0.058728233330651844</x:v>
      </x:c>
      <x:c r="K2059" s="19" t="n">
        <x:v>0.06529660736411529</x:v>
      </x:c>
      <x:c r="L2059" s="19" t="n">
        <x:v>0.06794752103711858</x:v>
      </x:c>
      <x:c r="M2059" s="19" t="n">
        <x:v>0.06618511246706589</x:v>
      </x:c>
      <x:c r="N2059" s="19" t="n">
        <x:v>0.07003796426416897</x:v>
      </x:c>
      <x:c r="O2059" s="19" t="n">
        <x:v>0.0642987250039016</x:v>
      </x:c>
      <x:c r="P2059" s="19" t="n">
        <x:v>0.07543820135065175</x:v>
      </x:c>
      <x:c r="Q2059" s="19" t="n">
        <x:v>0.07115681267961349</x:v>
      </x:c>
      <x:c r="R2059" s="19" t="n">
        <x:v>0.07203763765721419</x:v>
      </x:c>
      <x:c r="S2059" s="21" t="n">
        <x:v>9134.521526185454</x:v>
      </x:c>
      <x:c r="T2059" s="21" t="n">
        <x:v>14352.835559253494</x:v>
      </x:c>
      <x:c r="U2059" s="21" t="n">
        <x:v>17543.000455671347</x:v>
      </x:c>
      <x:c r="V2059" s="21" t="n">
        <x:v>21038.64868416228</x:v>
      </x:c>
      <x:c r="W2059" s="21" t="n">
        <x:v>24877.253652864398</x:v>
      </x:c>
      <x:c r="X2059" s="21" t="n">
        <x:v>26576.310247703517</x:v>
      </x:c>
      <x:c r="Y2059" s="21" t="n">
        <x:v>27848.19201306805</x:v>
      </x:c>
      <x:c r="Z2059" s="21" t="n">
        <x:v>28859.32776507615</x:v>
      </x:c>
      <x:c r="AA2059" s="21" t="n">
        <x:v>29611.099002364306</x:v>
      </x:c>
      <x:c r="AB2059" s="21" t="n">
        <x:v>30041.798111551117</x:v>
      </x:c>
      <x:c r="AC2059" s="21" t="n">
        <x:v>39184.954058544936</x:v>
      </x:c>
      <x:c r="AD2059" s="25" t="n">
        <x:f>AC2059*(1+Inputs!$C$14)*(1-Inputs!$C$14/Inputs!$C$15)</x:f>
        <x:v>31093.2610454554</x:v>
      </x:c>
      <x:c r="AE2059" s="25" t="n">
        <x:f>AD2059/(B2059-Inputs!$C$14)</x:f>
        <x:v>635489.484112544</x:v>
      </x:c>
      <x:c r="AF2059" s="25" t="n">
        <x:f>S2059/(1+B2059)^1+T2059/(1+B2059)^2+U2059/(1+B2059)^3+V2059/(1+B2059)^4+W2059/(1+B2059)^5+X2059/(1+B2059)^6+Y2059/(1+B2059)^7+Z2059/(1+B2059)^8+AA2059/(1+B2059)^9+AB2059/(1+B2059)^10+AE2059/(1+B2059)^10</x:f>
        <x:v>425275.48805179395</x:v>
      </x:c>
      <x:c r="AG2059" s="25" t="n">
        <x:f>(AF2059+Inputs!$C$12)/Inputs!$C$13</x:f>
        <x:v>365.14704814478455</x:v>
      </x:c>
      <x:c r="AH2059" s="25" t="n">
        <x:f>(S2059+Inputs!$C$11)*Inputs!$C$8-Inputs!$C$11</x:f>
        <x:v>2404.3046054183906</x:v>
      </x:c>
      <x:c r="AI2059" s="25" t="n">
        <x:f>Inputs!$C$12+AH2059-Inputs!$C$10*Inputs!$C$13</x:f>
        <x:v>24722.22002061839</x:v>
      </x:c>
      <x:c r="AJ2059" s="25" t="n">
        <x:f>(S2059+Inputs!$C$11)*(1-Inputs!$C$8)</x:f>
        <x:v>6730.216920767063</x:v>
      </x:c>
      <x:c r="AK2059" s="25" t="n">
        <x:f>AJ2059/(1+B2059)^(1-Inputs!$C$8)+T2059/(1+B2059)^(2-Inputs!$C$8)+U2059/(1+B2059)^(3-Inputs!$C$8)+V2059/(1+B2059)^(4-Inputs!$C$8)+W2059/(1+B2059)^(5-Inputs!$C$8)+X2059/(1+B2059)^(6-Inputs!$C$8)+Y2059/(1+B2059)^(7-Inputs!$C$8)+Z2059/(1+B2059)^(8-Inputs!$C$8)+AA2059/(1+B2059)^(9-Inputs!$C$8)+AB2059/(1+B2059)^(10-Inputs!$C$8)+AE2059/(1+B2059)^(10-Inputs!$C$8)</x:f>
        <x:v>439335.9232166305</x:v>
      </x:c>
      <x:c r="AL2059" s="25" t="n">
        <x:f>(AK2059+AI2059)/Inputs!$C$13</x:f>
        <x:v>370.2847154157281</x:v>
      </x:c>
      <x:c r="AM2059" s="26" t="n">
        <x:f>IF(AL2059&gt;=Inputs!$C$7,1,0)</x:f>
        <x:v>1</x:v>
      </x:c>
      <x:c r="AN2059" s="26" t="n">
        <x:f>IF(Inputs!$C$7&lt;=(1-Inputs!$C$16)*AL2059,1,0)</x:f>
        <x:v>1</x:v>
      </x:c>
    </x:row>
    <x:row r="2060" ht="20" customHeight="1">
      <x:c r="A2060" s="16" t="n">
        <x:v>2055</x:v>
      </x:c>
      <x:c r="B2060" s="19" t="n">
        <x:v>0.09271251931985304</x:v>
      </x:c>
      <x:c r="C2060" s="24" t="n">
        <x:v>0.5953183033476819</x:v>
      </x:c>
      <x:c r="D2060" s="19" t="n">
        <x:v>0.03833622475756755</x:v>
      </x:c>
      <x:c r="E2060" s="19" t="n">
        <x:v>0.04222180538264098</x:v>
      </x:c>
      <x:c r="F2060" s="19" t="n">
        <x:v>-0.16442839447291707</x:v>
      </x:c>
      <x:c r="G2060" s="19" t="n">
        <x:v>-0.08723710934523127</x:v>
      </x:c>
      <x:c r="H2060" s="19" t="n">
        <x:v>0.7748433078913592</x:v>
      </x:c>
      <x:c r="I2060" s="19" t="n">
        <x:v>0.058463699118907475</x:v>
      </x:c>
      <x:c r="J2060" s="19" t="n">
        <x:v>0.0634037713956684</x:v>
      </x:c>
      <x:c r="K2060" s="19" t="n">
        <x:v>0.05980207634158319</x:v>
      </x:c>
      <x:c r="L2060" s="19" t="n">
        <x:v>0.058952880643283835</x:v>
      </x:c>
      <x:c r="M2060" s="19" t="n">
        <x:v>0.05711526678734231</x:v>
      </x:c>
      <x:c r="N2060" s="19" t="n">
        <x:v>0.0548778006014129</x:v>
      </x:c>
      <x:c r="O2060" s="19" t="n">
        <x:v>0.06371106078595971</x:v>
      </x:c>
      <x:c r="P2060" s="19" t="n">
        <x:v>0.05628682235788006</x:v>
      </x:c>
      <x:c r="Q2060" s="19" t="n">
        <x:v>0.05856925658040041</x:v>
      </x:c>
      <x:c r="R2060" s="19" t="n">
        <x:v>0.06422021036198089</x:v>
      </x:c>
      <x:c r="S2060" s="21" t="n">
        <x:v>9640.993134839488</x:v>
      </x:c>
      <x:c r="T2060" s="21" t="n">
        <x:v>15431.623444131366</x:v>
      </x:c>
      <x:c r="U2060" s="21" t="n">
        <x:v>19080.802325001543</x:v>
      </x:c>
      <x:c r="V2060" s="21" t="n">
        <x:v>22990.09081341543</x:v>
      </x:c>
      <x:c r="W2060" s="21" t="n">
        <x:v>27354.970353853678</x:v>
      </x:c>
      <x:c r="X2060" s="21" t="n">
        <x:v>29062.188765915464</x:v>
      </x:c>
      <x:c r="Y2060" s="21" t="n">
        <x:v>30358.50709992306</x:v>
      </x:c>
      <x:c r="Z2060" s="21" t="n">
        <x:v>31391.56903814058</x:v>
      </x:c>
      <x:c r="AA2060" s="21" t="n">
        <x:v>32083.55135879487</x:v>
      </x:c>
      <x:c r="AB2060" s="21" t="n">
        <x:v>32430.08308608437</x:v>
      </x:c>
      <x:c r="AC2060" s="21" t="n">
        <x:v>42300.10837315353</x:v>
      </x:c>
      <x:c r="AD2060" s="25" t="n">
        <x:f>AC2060*(1+Inputs!$C$14)*(1-Inputs!$C$14/Inputs!$C$15)</x:f>
        <x:v>33565.13599409733</x:v>
      </x:c>
      <x:c r="AE2060" s="25" t="n">
        <x:f>AD2060/(B2060-Inputs!$C$14)</x:f>
        <x:v>581591.9386238084</x:v>
      </x:c>
      <x:c r="AF2060" s="25" t="n">
        <x:f>S2060/(1+B2060)^1+T2060/(1+B2060)^2+U2060/(1+B2060)^3+V2060/(1+B2060)^4+W2060/(1+B2060)^5+X2060/(1+B2060)^6+Y2060/(1+B2060)^7+Z2060/(1+B2060)^8+AA2060/(1+B2060)^9+AB2060/(1+B2060)^10+AE2060/(1+B2060)^10</x:f>
        <x:v>386341.52492666245</x:v>
      </x:c>
      <x:c r="AG2060" s="25" t="n">
        <x:f>(AF2060+Inputs!$C$12)/Inputs!$C$13</x:f>
        <x:v>334.0805715278118</x:v>
      </x:c>
      <x:c r="AH2060" s="25" t="n">
        <x:f>(S2060+Inputs!$C$11)*Inputs!$C$8-Inputs!$C$11</x:f>
        <x:v>2641.5830850891853</x:v>
      </x:c>
      <x:c r="AI2060" s="25" t="n">
        <x:f>Inputs!$C$12+AH2060-Inputs!$C$10*Inputs!$C$13</x:f>
        <x:v>24959.498500289184</x:v>
      </x:c>
      <x:c r="AJ2060" s="25" t="n">
        <x:f>(S2060+Inputs!$C$11)*(1-Inputs!$C$8)</x:f>
        <x:v>6999.410049750303</x:v>
      </x:c>
      <x:c r="AK2060" s="25" t="n">
        <x:f>AJ2060/(1+B2060)^(1-Inputs!$C$8)+T2060/(1+B2060)^(2-Inputs!$C$8)+U2060/(1+B2060)^(3-Inputs!$C$8)+V2060/(1+B2060)^(4-Inputs!$C$8)+W2060/(1+B2060)^(5-Inputs!$C$8)+X2060/(1+B2060)^(6-Inputs!$C$8)+Y2060/(1+B2060)^(7-Inputs!$C$8)+Z2060/(1+B2060)^(8-Inputs!$C$8)+AA2060/(1+B2060)^(9-Inputs!$C$8)+AB2060/(1+B2060)^(10-Inputs!$C$8)+AE2060/(1+B2060)^(10-Inputs!$C$8)</x:f>
        <x:v>400207.38682387536</x:v>
      </x:c>
      <x:c r="AL2060" s="25" t="n">
        <x:f>(AK2060+AI2060)/Inputs!$C$13</x:f>
        <x:v>339.25231445828234</x:v>
      </x:c>
      <x:c r="AM2060" s="26" t="n">
        <x:f>IF(AL2060&gt;=Inputs!$C$7,1,0)</x:f>
        <x:v>1</x:v>
      </x:c>
      <x:c r="AN2060" s="26" t="n">
        <x:f>IF(Inputs!$C$7&lt;=(1-Inputs!$C$16)*AL2060,1,0)</x:f>
        <x:v>1</x:v>
      </x:c>
    </x:row>
    <x:row r="2061" ht="20" customHeight="1">
      <x:c r="A2061" s="16" t="n">
        <x:v>2056</x:v>
      </x:c>
      <x:c r="B2061" s="19" t="n">
        <x:v>0.09035217324350303</x:v>
      </x:c>
      <x:c r="C2061" s="24" t="n">
        <x:v>0.7692987373100948</x:v>
      </x:c>
      <x:c r="D2061" s="19" t="n">
        <x:v>0.03593302736259858</x:v>
      </x:c>
      <x:c r="E2061" s="19" t="n">
        <x:v>0.056785088131058786</x:v>
      </x:c>
      <x:c r="F2061" s="19" t="n">
        <x:v>-0.15375881967371358</x:v>
      </x:c>
      <x:c r="G2061" s="19" t="n">
        <x:v>-0.051866729127128225</x:v>
      </x:c>
      <x:c r="H2061" s="19" t="n">
        <x:v>0.6504713035807583</x:v>
      </x:c>
      <x:c r="I2061" s="19" t="n">
        <x:v>0.06701199665735316</x:v>
      </x:c>
      <x:c r="J2061" s="19" t="n">
        <x:v>0.06830066013557029</x:v>
      </x:c>
      <x:c r="K2061" s="19" t="n">
        <x:v>0.06927492687577001</x:v>
      </x:c>
      <x:c r="L2061" s="19" t="n">
        <x:v>0.061468428559752514</x:v>
      </x:c>
      <x:c r="M2061" s="19" t="n">
        <x:v>0.07163113913136726</x:v>
      </x:c>
      <x:c r="N2061" s="19" t="n">
        <x:v>0.06280807916737899</x:v>
      </x:c>
      <x:c r="O2061" s="19" t="n">
        <x:v>0.06874062204996675</x:v>
      </x:c>
      <x:c r="P2061" s="19" t="n">
        <x:v>0.07592938973920013</x:v>
      </x:c>
      <x:c r="Q2061" s="19" t="n">
        <x:v>0.07092375975341497</x:v>
      </x:c>
      <x:c r="R2061" s="19" t="n">
        <x:v>0.0732684907499413</x:v>
      </x:c>
      <x:c r="S2061" s="21" t="n">
        <x:v>10021.744663672383</x:v>
      </x:c>
      <x:c r="T2061" s="21" t="n">
        <x:v>16041.412238631136</x:v>
      </x:c>
      <x:c r="U2061" s="21" t="n">
        <x:v>19901.047361135796</x:v>
      </x:c>
      <x:c r="V2061" s="21" t="n">
        <x:v>24177.477406168662</x:v>
      </x:c>
      <x:c r="W2061" s="21" t="n">
        <x:v>29033.118270367726</x:v>
      </x:c>
      <x:c r="X2061" s="21" t="n">
        <x:v>31064.00260298145</x:v>
      </x:c>
      <x:c r="Y2061" s="21" t="n">
        <x:v>32623.879429205932</x:v>
      </x:c>
      <x:c r="Z2061" s="21" t="n">
        <x:v>33840.87965277591</x:v>
      </x:c>
      <x:c r="AA2061" s="21" t="n">
        <x:v>34645.67273465867</x:v>
      </x:c>
      <x:c r="AB2061" s="21" t="n">
        <x:v>34975.05072615941</x:v>
      </x:c>
      <x:c r="AC2061" s="21" t="n">
        <x:v>45619.63138194705</x:v>
      </x:c>
      <x:c r="AD2061" s="25" t="n">
        <x:f>AC2061*(1+Inputs!$C$14)*(1-Inputs!$C$14/Inputs!$C$15)</x:f>
        <x:v>36199.17750157498</x:v>
      </x:c>
      <x:c r="AE2061" s="25" t="n">
        <x:f>AD2061/(B2061-Inputs!$C$14)</x:f>
        <x:v>653979.3359572176</x:v>
      </x:c>
      <x:c r="AF2061" s="25" t="n">
        <x:f>S2061/(1+B2061)^1+T2061/(1+B2061)^2+U2061/(1+B2061)^3+V2061/(1+B2061)^4+W2061/(1+B2061)^5+X2061/(1+B2061)^6+Y2061/(1+B2061)^7+Z2061/(1+B2061)^8+AA2061/(1+B2061)^9+AB2061/(1+B2061)^10+AE2061/(1+B2061)^10</x:f>
        <x:v>433202.6833125735</x:v>
      </x:c>
      <x:c r="AG2061" s="25" t="n">
        <x:f>(AF2061+Inputs!$C$12)/Inputs!$C$13</x:f>
        <x:v>371.47237458061863</x:v>
      </x:c>
      <x:c r="AH2061" s="25" t="n">
        <x:f>(S2061+Inputs!$C$11)*Inputs!$C$8-Inputs!$C$11</x:f>
        <x:v>2819.9625684602124</x:v>
      </x:c>
      <x:c r="AI2061" s="25" t="n">
        <x:f>Inputs!$C$12+AH2061-Inputs!$C$10*Inputs!$C$13</x:f>
        <x:v>25137.87798366021</x:v>
      </x:c>
      <x:c r="AJ2061" s="25" t="n">
        <x:f>(S2061+Inputs!$C$11)*(1-Inputs!$C$8)</x:f>
        <x:v>7201.782095212171</x:v>
      </x:c>
      <x:c r="AK2061" s="25" t="n">
        <x:f>AJ2061/(1+B2061)^(1-Inputs!$C$8)+T2061/(1+B2061)^(2-Inputs!$C$8)+U2061/(1+B2061)^(3-Inputs!$C$8)+V2061/(1+B2061)^(4-Inputs!$C$8)+W2061/(1+B2061)^(5-Inputs!$C$8)+X2061/(1+B2061)^(6-Inputs!$C$8)+Y2061/(1+B2061)^(7-Inputs!$C$8)+Z2061/(1+B2061)^(8-Inputs!$C$8)+AA2061/(1+B2061)^(9-Inputs!$C$8)+AB2061/(1+B2061)^(10-Inputs!$C$8)+AE2061/(1+B2061)^(10-Inputs!$C$8)</x:f>
        <x:v>448425.5491188985</x:v>
      </x:c>
      <x:c r="AL2061" s="25" t="n">
        <x:f>(AK2061+AI2061)/Inputs!$C$13</x:f>
        <x:v>377.8692420150438</x:v>
      </x:c>
      <x:c r="AM2061" s="26" t="n">
        <x:f>IF(AL2061&gt;=Inputs!$C$7,1,0)</x:f>
        <x:v>1</x:v>
      </x:c>
      <x:c r="AN2061" s="26" t="n">
        <x:f>IF(Inputs!$C$7&lt;=(1-Inputs!$C$16)*AL2061,1,0)</x:f>
        <x:v>1</x:v>
      </x:c>
    </x:row>
    <x:row r="2062" ht="20" customHeight="1">
      <x:c r="A2062" s="16" t="n">
        <x:v>2057</x:v>
      </x:c>
      <x:c r="B2062" s="19" t="n">
        <x:v>0.08492872389176828</x:v>
      </x:c>
      <x:c r="C2062" s="24" t="n">
        <x:v>0.3853540416300518</x:v>
      </x:c>
      <x:c r="D2062" s="19" t="n">
        <x:v>0.013324950653837675</x:v>
      </x:c>
      <x:c r="E2062" s="19" t="n">
        <x:v>0.06306279918456113</x:v>
      </x:c>
      <x:c r="F2062" s="19" t="n">
        <x:v>-0.22886530513680897</x:v>
      </x:c>
      <x:c r="G2062" s="19" t="n">
        <x:v>-0.11346102743665767</x:v>
      </x:c>
      <x:c r="H2062" s="19" t="n">
        <x:v>0.4554017605720162</x:v>
      </x:c>
      <x:c r="I2062" s="19" t="n">
        <x:v>0.0679297394542357</x:v>
      </x:c>
      <x:c r="J2062" s="19" t="n">
        <x:v>0.06440622481279093</x:v>
      </x:c>
      <x:c r="K2062" s="19" t="n">
        <x:v>0.06475746495485624</x:v>
      </x:c>
      <x:c r="L2062" s="19" t="n">
        <x:v>0.058698143388163544</x:v>
      </x:c>
      <x:c r="M2062" s="19" t="n">
        <x:v>0.07292069355830905</x:v>
      </x:c>
      <x:c r="N2062" s="19" t="n">
        <x:v>0.055288560521872795</x:v>
      </x:c>
      <x:c r="O2062" s="19" t="n">
        <x:v>0.05594813728842951</x:v>
      </x:c>
      <x:c r="P2062" s="19" t="n">
        <x:v>0.05537724300628611</x:v>
      </x:c>
      <x:c r="Q2062" s="19" t="n">
        <x:v>0.06483701652452169</x:v>
      </x:c>
      <x:c r="R2062" s="19" t="n">
        <x:v>0.060037098792339524</x:v>
      </x:c>
      <x:c r="S2062" s="21" t="n">
        <x:v>8338.295614604238</x:v>
      </x:c>
      <x:c r="T2062" s="21" t="n">
        <x:v>13484.90934060895</x:v>
      </x:c>
      <x:c r="U2062" s="21" t="n">
        <x:v>16695.742631546847</x:v>
      </x:c>
      <x:c r="V2062" s="21" t="n">
        <x:v>20028.26416906522</x:v>
      </x:c>
      <x:c r="W2062" s="21" t="n">
        <x:v>23739.81665272253</x:v>
      </x:c>
      <x:c r="X2062" s="21" t="n">
        <x:v>25282.51974956193</x:v>
      </x:c>
      <x:c r="Y2062" s="21" t="n">
        <x:v>26440.14738940356</x:v>
      </x:c>
      <x:c r="Z2062" s="21" t="n">
        <x:v>27387.93948368987</x:v>
      </x:c>
      <x:c r="AA2062" s="21" t="n">
        <x:v>28092.787645240507</x:v>
      </x:c>
      <x:c r="AB2062" s="21" t="n">
        <x:v>28539.29467438678</x:v>
      </x:c>
      <x:c r="AC2062" s="21" t="n">
        <x:v>37225.16696659145</x:v>
      </x:c>
      <x:c r="AD2062" s="25" t="n">
        <x:f>AC2062*(1+Inputs!$C$14)*(1-Inputs!$C$14/Inputs!$C$15)</x:f>
        <x:v>29538.16998799031</x:v>
      </x:c>
      <x:c r="AE2062" s="25" t="n">
        <x:f>AD2062/(B2062-Inputs!$C$14)</x:f>
        <x:v>591606.748292244</x:v>
      </x:c>
      <x:c r="AF2062" s="25" t="n">
        <x:f>S2062/(1+B2062)^1+T2062/(1+B2062)^2+U2062/(1+B2062)^3+V2062/(1+B2062)^4+W2062/(1+B2062)^5+X2062/(1+B2062)^6+Y2062/(1+B2062)^7+Z2062/(1+B2062)^8+AA2062/(1+B2062)^9+AB2062/(1+B2062)^10+AE2062/(1+B2062)^10</x:f>
        <x:v>395129.63262997865</x:v>
      </x:c>
      <x:c r="AG2062" s="25" t="n">
        <x:f>(AF2062+Inputs!$C$12)/Inputs!$C$13</x:f>
        <x:v>341.0928436048941</x:v>
      </x:c>
      <x:c r="AH2062" s="25" t="n">
        <x:f>(S2062+Inputs!$C$11)*Inputs!$C$8-Inputs!$C$11</x:f>
        <x:v>2031.2782194447254</x:v>
      </x:c>
      <x:c r="AI2062" s="25" t="n">
        <x:f>Inputs!$C$12+AH2062-Inputs!$C$10*Inputs!$C$13</x:f>
        <x:v>24349.193634644726</x:v>
      </x:c>
      <x:c r="AJ2062" s="25" t="n">
        <x:f>(S2062+Inputs!$C$11)*(1-Inputs!$C$8)</x:f>
        <x:v>6307.017395159513</x:v>
      </x:c>
      <x:c r="AK2062" s="25" t="n">
        <x:f>AJ2062/(1+B2062)^(1-Inputs!$C$8)+T2062/(1+B2062)^(2-Inputs!$C$8)+U2062/(1+B2062)^(3-Inputs!$C$8)+V2062/(1+B2062)^(4-Inputs!$C$8)+W2062/(1+B2062)^(5-Inputs!$C$8)+X2062/(1+B2062)^(6-Inputs!$C$8)+Y2062/(1+B2062)^(7-Inputs!$C$8)+Z2062/(1+B2062)^(8-Inputs!$C$8)+AA2062/(1+B2062)^(9-Inputs!$C$8)+AB2062/(1+B2062)^(10-Inputs!$C$8)+AE2062/(1+B2062)^(10-Inputs!$C$8)</x:f>
        <x:v>408565.87215186656</x:v>
      </x:c>
      <x:c r="AL2062" s="25" t="n">
        <x:f>(AK2062+AI2062)/Inputs!$C$13</x:f>
        <x:v>345.4348000784581</x:v>
      </x:c>
      <x:c r="AM2062" s="26" t="n">
        <x:f>IF(AL2062&gt;=Inputs!$C$7,1,0)</x:f>
        <x:v>1</x:v>
      </x:c>
      <x:c r="AN2062" s="26" t="n">
        <x:f>IF(Inputs!$C$7&lt;=(1-Inputs!$C$16)*AL2062,1,0)</x:f>
        <x:v>1</x:v>
      </x:c>
    </x:row>
    <x:row r="2063" ht="20" customHeight="1">
      <x:c r="A2063" s="16" t="n">
        <x:v>2058</x:v>
      </x:c>
      <x:c r="B2063" s="19" t="n">
        <x:v>0.08303380530102039</x:v>
      </x:c>
      <x:c r="C2063" s="24" t="n">
        <x:v>0.7204855370156622</x:v>
      </x:c>
      <x:c r="D2063" s="19" t="n">
        <x:v>0.017803944024397823</x:v>
      </x:c>
      <x:c r="E2063" s="19" t="n">
        <x:v>0.03800226335936514</x:v>
      </x:c>
      <x:c r="F2063" s="19" t="n">
        <x:v>-0.16398834840955376</x:v>
      </x:c>
      <x:c r="G2063" s="19" t="n">
        <x:v>-0.06832406780500662</x:v>
      </x:c>
      <x:c r="H2063" s="19" t="n">
        <x:v>0.6052591444243092</x:v>
      </x:c>
      <x:c r="I2063" s="19" t="n">
        <x:v>0.06516366621668454</x:v>
      </x:c>
      <x:c r="J2063" s="19" t="n">
        <x:v>0.07524197305545499</x:v>
      </x:c>
      <x:c r="K2063" s="19" t="n">
        <x:v>0.07081129446658566</x:v>
      </x:c>
      <x:c r="L2063" s="19" t="n">
        <x:v>0.06643604960583276</x:v>
      </x:c>
      <x:c r="M2063" s="19" t="n">
        <x:v>0.06536504758467232</x:v>
      </x:c>
      <x:c r="N2063" s="19" t="n">
        <x:v>0.06912963036672751</x:v>
      </x:c>
      <x:c r="O2063" s="19" t="n">
        <x:v>0.07111209394325783</x:v>
      </x:c>
      <x:c r="P2063" s="19" t="n">
        <x:v>0.06708622921038226</x:v>
      </x:c>
      <x:c r="Q2063" s="19" t="n">
        <x:v>0.06235245851069635</x:v>
      </x:c>
      <x:c r="R2063" s="19" t="n">
        <x:v>0.06463331341243134</x:v>
      </x:c>
      <x:c r="S2063" s="21" t="n">
        <x:v>9681.244649067197</x:v>
      </x:c>
      <x:c r="T2063" s="21" t="n">
        <x:v>15296.080970504512</x:v>
      </x:c>
      <x:c r="U2063" s="21" t="n">
        <x:v>18528.428152562054</x:v>
      </x:c>
      <x:c r="V2063" s="21" t="n">
        <x:v>21922.922622086793</x:v>
      </x:c>
      <x:c r="W2063" s="21" t="n">
        <x:v>25671.820175541856</x:v>
      </x:c>
      <x:c r="X2063" s="21" t="n">
        <x:v>26951.170627086092</x:v>
      </x:c>
      <x:c r="Y2063" s="21" t="n">
        <x:v>27959.88827752166</x:v>
      </x:c>
      <x:c r="Z2063" s="21" t="n">
        <x:v>28781.853310097573</x:v>
      </x:c>
      <x:c r="AA2063" s="21" t="n">
        <x:v>29378.57737095307</x:v>
      </x:c>
      <x:c r="AB2063" s="21" t="n">
        <x:v>29740.622191861472</x:v>
      </x:c>
      <x:c r="AC2063" s="21" t="n">
        <x:v>38792.11590242801</x:v>
      </x:c>
      <x:c r="AD2063" s="25" t="n">
        <x:f>AC2063*(1+Inputs!$C$14)*(1-Inputs!$C$14/Inputs!$C$15)</x:f>
        <x:v>30781.543968576625</x:v>
      </x:c>
      <x:c r="AE2063" s="25" t="n">
        <x:f>AD2063/(B2063-Inputs!$C$14)</x:f>
        <x:v>640830.8435210051</x:v>
      </x:c>
      <x:c r="AF2063" s="25" t="n">
        <x:f>S2063/(1+B2063)^1+T2063/(1+B2063)^2+U2063/(1+B2063)^3+V2063/(1+B2063)^4+W2063/(1+B2063)^5+X2063/(1+B2063)^6+Y2063/(1+B2063)^7+Z2063/(1+B2063)^8+AA2063/(1+B2063)^9+AB2063/(1+B2063)^10+AE2063/(1+B2063)^10</x:f>
        <x:v>433972.4880293017</x:v>
      </x:c>
      <x:c r="AG2063" s="25" t="n">
        <x:f>(AF2063+Inputs!$C$12)/Inputs!$C$13</x:f>
        <x:v>372.0866228695742</x:v>
      </x:c>
      <x:c r="AH2063" s="25" t="n">
        <x:f>(S2063+Inputs!$C$11)*Inputs!$C$8-Inputs!$C$11</x:f>
        <x:v>2660.440643809564</x:v>
      </x:c>
      <x:c r="AI2063" s="25" t="n">
        <x:f>Inputs!$C$12+AH2063-Inputs!$C$10*Inputs!$C$13</x:f>
        <x:v>24978.35605900956</x:v>
      </x:c>
      <x:c r="AJ2063" s="25" t="n">
        <x:f>(S2063+Inputs!$C$11)*(1-Inputs!$C$8)</x:f>
        <x:v>7020.804005257634</x:v>
      </x:c>
      <x:c r="AK2063" s="25" t="n">
        <x:f>AJ2063/(1+B2063)^(1-Inputs!$C$8)+T2063/(1+B2063)^(2-Inputs!$C$8)+U2063/(1+B2063)^(3-Inputs!$C$8)+V2063/(1+B2063)^(4-Inputs!$C$8)+W2063/(1+B2063)^(5-Inputs!$C$8)+X2063/(1+B2063)^(6-Inputs!$C$8)+Y2063/(1+B2063)^(7-Inputs!$C$8)+Z2063/(1+B2063)^(8-Inputs!$C$8)+AA2063/(1+B2063)^(9-Inputs!$C$8)+AB2063/(1+B2063)^(10-Inputs!$C$8)+AE2063/(1+B2063)^(10-Inputs!$C$8)</x:f>
        <x:v>447946.8290616538</x:v>
      </x:c>
      <x:c r="AL2063" s="25" t="n">
        <x:f>(AK2063+AI2063)/Inputs!$C$13</x:f>
        <x:v>377.35997123922283</x:v>
      </x:c>
      <x:c r="AM2063" s="26" t="n">
        <x:f>IF(AL2063&gt;=Inputs!$C$7,1,0)</x:f>
        <x:v>1</x:v>
      </x:c>
      <x:c r="AN2063" s="26" t="n">
        <x:f>IF(Inputs!$C$7&lt;=(1-Inputs!$C$16)*AL2063,1,0)</x:f>
        <x:v>1</x:v>
      </x:c>
    </x:row>
    <x:row r="2064" ht="20" customHeight="1">
      <x:c r="A2064" s="16" t="n">
        <x:v>2059</x:v>
      </x:c>
      <x:c r="B2064" s="19" t="n">
        <x:v>0.08588381034024518</x:v>
      </x:c>
      <x:c r="C2064" s="24" t="n">
        <x:v>0.5982142991207127</x:v>
      </x:c>
      <x:c r="D2064" s="19" t="n">
        <x:v>0.033603527790181435</x:v>
      </x:c>
      <x:c r="E2064" s="19" t="n">
        <x:v>0.05615027218675522</x:v>
      </x:c>
      <x:c r="F2064" s="19" t="n">
        <x:v>-0.20620700017276367</x:v>
      </x:c>
      <x:c r="G2064" s="19" t="n">
        <x:v>-0.0645034363705389</x:v>
      </x:c>
      <x:c r="H2064" s="19" t="n">
        <x:v>0.7137251511636293</x:v>
      </x:c>
      <x:c r="I2064" s="19" t="n">
        <x:v>0.0643553505716875</x:v>
      </x:c>
      <x:c r="J2064" s="19" t="n">
        <x:v>0.05337993050099271</x:v>
      </x:c>
      <x:c r="K2064" s="19" t="n">
        <x:v>0.05450265330080015</x:v>
      </x:c>
      <x:c r="L2064" s="19" t="n">
        <x:v>0.055583845461825376</x:v>
      </x:c>
      <x:c r="M2064" s="19" t="n">
        <x:v>0.05866055939225476</x:v>
      </x:c>
      <x:c r="N2064" s="19" t="n">
        <x:v>0.05645947624784299</x:v>
      </x:c>
      <x:c r="O2064" s="19" t="n">
        <x:v>0.05800412862906683</x:v>
      </x:c>
      <x:c r="P2064" s="19" t="n">
        <x:v>0.05564016449769156</x:v>
      </x:c>
      <x:c r="Q2064" s="19" t="n">
        <x:v>0.058689495186964674</x:v>
      </x:c>
      <x:c r="R2064" s="19" t="n">
        <x:v>0.05093609396048009</x:v>
      </x:c>
      <x:c r="S2064" s="21" t="n">
        <x:v>9013.604134984778</x:v>
      </x:c>
      <x:c r="T2064" s="21" t="n">
        <x:v>14637.880539868565</x:v>
      </x:c>
      <x:c r="U2064" s="21" t="n">
        <x:v>18413.323866382547</x:v>
      </x:c>
      <x:c r="V2064" s="21" t="n">
        <x:v>22627.327857425284</x:v>
      </x:c>
      <x:c r="W2064" s="21" t="n">
        <x:v>27389.574039794777</x:v>
      </x:c>
      <x:c r="X2064" s="21" t="n">
        <x:v>29301.217642064177</x:v>
      </x:c>
      <x:c r="Y2064" s="21" t="n">
        <x:v>30739.314035124255</x:v>
      </x:c>
      <x:c r="Z2064" s="21" t="n">
        <x:v>31863.12408719881</x:v>
      </x:c>
      <x:c r="AA2064" s="21" t="n">
        <x:v>32619.014059271336</x:v>
      </x:c>
      <x:c r="AB2064" s="21" t="n">
        <x:v>32982.03311313839</x:v>
      </x:c>
      <x:c r="AC2064" s="21" t="n">
        <x:v>43020.043191050056</x:v>
      </x:c>
      <x:c r="AD2064" s="25" t="n">
        <x:f>AC2064*(1+Inputs!$C$14)*(1-Inputs!$C$14/Inputs!$C$15)</x:f>
        <x:v>34136.40427209821</x:v>
      </x:c>
      <x:c r="AE2064" s="25" t="n">
        <x:f>AD2064/(B2064-Inputs!$C$14)</x:f>
        <x:v>670869.6546865897</x:v>
      </x:c>
      <x:c r="AF2064" s="25" t="n">
        <x:f>S2064/(1+B2064)^1+T2064/(1+B2064)^2+U2064/(1+B2064)^3+V2064/(1+B2064)^4+W2064/(1+B2064)^5+X2064/(1+B2064)^6+Y2064/(1+B2064)^7+Z2064/(1+B2064)^8+AA2064/(1+B2064)^9+AB2064/(1+B2064)^10+AE2064/(1+B2064)^10</x:f>
        <x:v>445450.4633960396</x:v>
      </x:c>
      <x:c r="AG2064" s="25" t="n">
        <x:f>(AF2064+Inputs!$C$12)/Inputs!$C$13</x:f>
        <x:v>381.24521410250173</x:v>
      </x:c>
      <x:c r="AH2064" s="25" t="n">
        <x:f>(S2064+Inputs!$C$11)*Inputs!$C$8-Inputs!$C$11</x:f>
        <x:v>2347.655635842184</x:v>
      </x:c>
      <x:c r="AI2064" s="25" t="n">
        <x:f>Inputs!$C$12+AH2064-Inputs!$C$10*Inputs!$C$13</x:f>
        <x:v>24665.571051042178</x:v>
      </x:c>
      <x:c r="AJ2064" s="25" t="n">
        <x:f>(S2064+Inputs!$C$11)*(1-Inputs!$C$8)</x:f>
        <x:v>6665.948499142595</x:v>
      </x:c>
      <x:c r="AK2064" s="25" t="n">
        <x:f>AJ2064/(1+B2064)^(1-Inputs!$C$8)+T2064/(1+B2064)^(2-Inputs!$C$8)+U2064/(1+B2064)^(3-Inputs!$C$8)+V2064/(1+B2064)^(4-Inputs!$C$8)+W2064/(1+B2064)^(5-Inputs!$C$8)+X2064/(1+B2064)^(6-Inputs!$C$8)+Y2064/(1+B2064)^(7-Inputs!$C$8)+Z2064/(1+B2064)^(8-Inputs!$C$8)+AA2064/(1+B2064)^(9-Inputs!$C$8)+AB2064/(1+B2064)^(10-Inputs!$C$8)+AE2064/(1+B2064)^(10-Inputs!$C$8)</x:f>
        <x:v>460734.4747558576</x:v>
      </x:c>
      <x:c r="AL2064" s="25" t="n">
        <x:f>(AK2064+AI2064)/Inputs!$C$13</x:f>
        <x:v>387.31400459984917</x:v>
      </x:c>
      <x:c r="AM2064" s="26" t="n">
        <x:f>IF(AL2064&gt;=Inputs!$C$7,1,0)</x:f>
        <x:v>1</x:v>
      </x:c>
      <x:c r="AN2064" s="26" t="n">
        <x:f>IF(Inputs!$C$7&lt;=(1-Inputs!$C$16)*AL2064,1,0)</x:f>
        <x:v>1</x:v>
      </x:c>
    </x:row>
    <x:row r="2065" ht="20" customHeight="1">
      <x:c r="A2065" s="16" t="n">
        <x:v>2060</x:v>
      </x:c>
      <x:c r="B2065" s="19" t="n">
        <x:v>0.0838615960164825</x:v>
      </x:c>
      <x:c r="C2065" s="24" t="n">
        <x:v>0.3799560043117083</x:v>
      </x:c>
      <x:c r="D2065" s="19" t="n">
        <x:v>0.03841481828605567</x:v>
      </x:c>
      <x:c r="E2065" s="19" t="n">
        <x:v>0.06288376809391963</x:v>
      </x:c>
      <x:c r="F2065" s="19" t="n">
        <x:v>-0.16717223068142062</x:v>
      </x:c>
      <x:c r="G2065" s="19" t="n">
        <x:v>-0.08607824624356056</x:v>
      </x:c>
      <x:c r="H2065" s="19" t="n">
        <x:v>0.7258781008619337</x:v>
      </x:c>
      <x:c r="I2065" s="19" t="n">
        <x:v>0.058378471284391935</x:v>
      </x:c>
      <x:c r="J2065" s="19" t="n">
        <x:v>0.051384762535243454</x:v>
      </x:c>
      <x:c r="K2065" s="19" t="n">
        <x:v>0.0520640840407998</x:v>
      </x:c>
      <x:c r="L2065" s="19" t="n">
        <x:v>0.0586402007016784</x:v>
      </x:c>
      <x:c r="M2065" s="19" t="n">
        <x:v>0.05193000135998886</x:v>
      </x:c>
      <x:c r="N2065" s="19" t="n">
        <x:v>0.07094024336611597</x:v>
      </x:c>
      <x:c r="O2065" s="19" t="n">
        <x:v>0.058905447125370075</x:v>
      </x:c>
      <x:c r="P2065" s="19" t="n">
        <x:v>0.059639857329913185</x:v>
      </x:c>
      <x:c r="Q2065" s="19" t="n">
        <x:v>0.05595229524836555</x:v>
      </x:c>
      <x:c r="R2065" s="19" t="n">
        <x:v>0.05626033609509136</x:v>
      </x:c>
      <x:c r="S2065" s="21" t="n">
        <x:v>9628.07999328801</x:v>
      </x:c>
      <x:c r="T2065" s="21" t="n">
        <x:v>15334.47510141507</x:v>
      </x:c>
      <x:c r="U2065" s="21" t="n">
        <x:v>18964.42658458448</x:v>
      </x:c>
      <x:c r="V2065" s="21" t="n">
        <x:v>22909.38163878914</x:v>
      </x:c>
      <x:c r="W2065" s="21" t="n">
        <x:v>27384.01167218272</x:v>
      </x:c>
      <x:c r="X2065" s="21" t="n">
        <x:v>29441.10594936477</x:v>
      </x:c>
      <x:c r="Y2065" s="21" t="n">
        <x:v>31092.04632415935</x:v>
      </x:c>
      <x:c r="Z2065" s="21" t="n">
        <x:v>32343.43807906121</x:v>
      </x:c>
      <x:c r="AA2065" s="21" t="n">
        <x:v>33179.91578152913</x:v>
      </x:c>
      <x:c r="AB2065" s="21" t="n">
        <x:v>33555.80262455393</x:v>
      </x:c>
      <x:c r="AC2065" s="21" t="n">
        <x:v>43768.43820593991</x:v>
      </x:c>
      <x:c r="AD2065" s="25" t="n">
        <x:f>AC2065*(1+Inputs!$C$14)*(1-Inputs!$C$14/Inputs!$C$15)</x:f>
        <x:v>34730.25571641331</x:v>
      </x:c>
      <x:c r="AE2065" s="25" t="n">
        <x:f>AD2065/(B2065-Inputs!$C$14)</x:f>
        <x:v>710788.4012773086</x:v>
      </x:c>
      <x:c r="AF2065" s="25" t="n">
        <x:f>S2065/(1+B2065)^1+T2065/(1+B2065)^2+U2065/(1+B2065)^3+V2065/(1+B2065)^4+W2065/(1+B2065)^5+X2065/(1+B2065)^6+Y2065/(1+B2065)^7+Z2065/(1+B2065)^8+AA2065/(1+B2065)^9+AB2065/(1+B2065)^10+AE2065/(1+B2065)^10</x:f>
        <x:v>473335.1365021005</x:v>
      </x:c>
      <x:c r="AG2065" s="25" t="n">
        <x:f>(AF2065+Inputs!$C$12)/Inputs!$C$13</x:f>
        <x:v>403.49515927857334</x:v>
      </x:c>
      <x:c r="AH2065" s="25" t="n">
        <x:f>(S2065+Inputs!$C$11)*Inputs!$C$8-Inputs!$C$11</x:f>
        <x:v>2635.533366718493</x:v>
      </x:c>
      <x:c r="AI2065" s="25" t="n">
        <x:f>Inputs!$C$12+AH2065-Inputs!$C$10*Inputs!$C$13</x:f>
        <x:v>24953.448781918487</x:v>
      </x:c>
      <x:c r="AJ2065" s="25" t="n">
        <x:f>(S2065+Inputs!$C$11)*(1-Inputs!$C$8)</x:f>
        <x:v>6992.546626569519</x:v>
      </x:c>
      <x:c r="AK2065" s="25" t="n">
        <x:f>AJ2065/(1+B2065)^(1-Inputs!$C$8)+T2065/(1+B2065)^(2-Inputs!$C$8)+U2065/(1+B2065)^(3-Inputs!$C$8)+V2065/(1+B2065)^(4-Inputs!$C$8)+W2065/(1+B2065)^(5-Inputs!$C$8)+X2065/(1+B2065)^(6-Inputs!$C$8)+Y2065/(1+B2065)^(7-Inputs!$C$8)+Z2065/(1+B2065)^(8-Inputs!$C$8)+AA2065/(1+B2065)^(9-Inputs!$C$8)+AB2065/(1+B2065)^(10-Inputs!$C$8)+AE2065/(1+B2065)^(10-Inputs!$C$8)</x:f>
        <x:v>489009.0964767799</x:v>
      </x:c>
      <x:c r="AL2065" s="25" t="n">
        <x:f>(AK2065+AI2065)/Inputs!$C$13</x:f>
        <x:v>410.10480600092285</x:v>
      </x:c>
      <x:c r="AM2065" s="26" t="n">
        <x:f>IF(AL2065&gt;=Inputs!$C$7,1,0)</x:f>
        <x:v>1</x:v>
      </x:c>
      <x:c r="AN2065" s="26" t="n">
        <x:f>IF(Inputs!$C$7&lt;=(1-Inputs!$C$16)*AL2065,1,0)</x:f>
        <x:v>1</x:v>
      </x:c>
    </x:row>
    <x:row r="2066" ht="20" customHeight="1">
      <x:c r="A2066" s="16" t="n">
        <x:v>2061</x:v>
      </x:c>
      <x:c r="B2066" s="19" t="n">
        <x:v>0.09017615086421732</x:v>
      </x:c>
      <x:c r="C2066" s="24" t="n">
        <x:v>0.28942796843844576</x:v>
      </x:c>
      <x:c r="D2066" s="19" t="n">
        <x:v>0.03183889018361157</x:v>
      </x:c>
      <x:c r="E2066" s="19" t="n">
        <x:v>0.050750419808141774</x:v>
      </x:c>
      <x:c r="F2066" s="19" t="n">
        <x:v>-0.19936386425961133</x:v>
      </x:c>
      <x:c r="G2066" s="19" t="n">
        <x:v>-0.09098508802873481</x:v>
      </x:c>
      <x:c r="H2066" s="19" t="n">
        <x:v>0.9095976594724391</x:v>
      </x:c>
      <x:c r="I2066" s="19" t="n">
        <x:v>0.05649886130053687</x:v>
      </x:c>
      <x:c r="J2066" s="19" t="n">
        <x:v>0.05082010937027803</x:v>
      </x:c>
      <x:c r="K2066" s="19" t="n">
        <x:v>0.04637043579324995</x:v>
      </x:c>
      <x:c r="L2066" s="19" t="n">
        <x:v>0.04949850209157262</x:v>
      </x:c>
      <x:c r="M2066" s="19" t="n">
        <x:v>0.05563162344405896</x:v>
      </x:c>
      <x:c r="N2066" s="19" t="n">
        <x:v>0.054247563816887806</x:v>
      </x:c>
      <x:c r="O2066" s="19" t="n">
        <x:v>0.05660989926363186</x:v>
      </x:c>
      <x:c r="P2066" s="19" t="n">
        <x:v>0.0566318940940198</x:v>
      </x:c>
      <x:c r="Q2066" s="19" t="n">
        <x:v>0.05624747743644207</x:v>
      </x:c>
      <x:c r="R2066" s="19" t="n">
        <x:v>0.05400654492120225</x:v>
      </x:c>
      <x:c r="S2066" s="21" t="n">
        <x:v>9021.277257046857</x:v>
      </x:c>
      <x:c r="T2066" s="21" t="n">
        <x:v>14394.754964539265</x:v>
      </x:c>
      <x:c r="U2066" s="21" t="n">
        <x:v>17862.76675026787</x:v>
      </x:c>
      <x:c r="V2066" s="21" t="n">
        <x:v>21600.73578456976</x:v>
      </x:c>
      <x:c r="W2066" s="21" t="n">
        <x:v>25728.88571144924</x:v>
      </x:c>
      <x:c r="X2066" s="21" t="n">
        <x:v>27456.622093803337</x:v>
      </x:c>
      <x:c r="Y2066" s="21" t="n">
        <x:v>28719.40986139827</x:v>
      </x:c>
      <x:c r="Z2066" s="21" t="n">
        <x:v>29731.27077913278</x:v>
      </x:c>
      <x:c r="AA2066" s="21" t="n">
        <x:v>30448.53200257175</x:v>
      </x:c>
      <x:c r="AB2066" s="21" t="n">
        <x:v>30845.26820750519</x:v>
      </x:c>
      <x:c r="AC2066" s="21" t="n">
        <x:v>40232.958531528515</x:v>
      </x:c>
      <x:c r="AD2066" s="25" t="n">
        <x:f>AC2066*(1+Inputs!$C$14)*(1-Inputs!$C$14/Inputs!$C$15)</x:f>
        <x:v>31924.852594767868</x:v>
      </x:c>
      <x:c r="AE2066" s="25" t="n">
        <x:f>AD2066/(B2066-Inputs!$C$14)</x:f>
        <x:v>578598.7622321021</x:v>
      </x:c>
      <x:c r="AF2066" s="25" t="n">
        <x:f>S2066/(1+B2066)^1+T2066/(1+B2066)^2+U2066/(1+B2066)^3+V2066/(1+B2066)^4+W2066/(1+B2066)^5+X2066/(1+B2066)^6+Y2066/(1+B2066)^7+Z2066/(1+B2066)^8+AA2066/(1+B2066)^9+AB2066/(1+B2066)^10+AE2066/(1+B2066)^10</x:f>
        <x:v>384143.9614625664</x:v>
      </x:c>
      <x:c r="AG2066" s="25" t="n">
        <x:f>(AF2066+Inputs!$C$12)/Inputs!$C$13</x:f>
        <x:v>332.3270753899479</x:v>
      </x:c>
      <x:c r="AH2066" s="25" t="n">
        <x:f>(S2066+Inputs!$C$11)*Inputs!$C$8-Inputs!$C$11</x:f>
        <x:v>2351.250440972637</x:v>
      </x:c>
      <x:c r="AI2066" s="25" t="n">
        <x:f>Inputs!$C$12+AH2066-Inputs!$C$10*Inputs!$C$13</x:f>
        <x:v>24669.165856172636</x:v>
      </x:c>
      <x:c r="AJ2066" s="25" t="n">
        <x:f>(S2066+Inputs!$C$11)*(1-Inputs!$C$8)</x:f>
        <x:v>6670.026816074221</x:v>
      </x:c>
      <x:c r="AK2066" s="25" t="n">
        <x:f>AJ2066/(1+B2066)^(1-Inputs!$C$8)+T2066/(1+B2066)^(2-Inputs!$C$8)+U2066/(1+B2066)^(3-Inputs!$C$8)+V2066/(1+B2066)^(4-Inputs!$C$8)+W2066/(1+B2066)^(5-Inputs!$C$8)+X2066/(1+B2066)^(6-Inputs!$C$8)+Y2066/(1+B2066)^(7-Inputs!$C$8)+Z2066/(1+B2066)^(8-Inputs!$C$8)+AA2066/(1+B2066)^(9-Inputs!$C$8)+AB2066/(1+B2066)^(10-Inputs!$C$8)+AE2066/(1+B2066)^(10-Inputs!$C$8)</x:f>
        <x:v>397755.09022029163</x:v>
      </x:c>
      <x:c r="AL2066" s="25" t="n">
        <x:f>(AK2066+AI2066)/Inputs!$C$13</x:f>
        <x:v>337.06389538779456</x:v>
      </x:c>
      <x:c r="AM2066" s="26" t="n">
        <x:f>IF(AL2066&gt;=Inputs!$C$7,1,0)</x:f>
        <x:v>1</x:v>
      </x:c>
      <x:c r="AN2066" s="26" t="n">
        <x:f>IF(Inputs!$C$7&lt;=(1-Inputs!$C$16)*AL2066,1,0)</x:f>
        <x:v>1</x:v>
      </x:c>
    </x:row>
    <x:row r="2067" ht="20" customHeight="1">
      <x:c r="A2067" s="16" t="n">
        <x:v>2062</x:v>
      </x:c>
      <x:c r="B2067" s="19" t="n">
        <x:v>0.0849976223020963</x:v>
      </x:c>
      <x:c r="C2067" s="24" t="n">
        <x:v>0.4101409649893242</x:v>
      </x:c>
      <x:c r="D2067" s="19" t="n">
        <x:v>0.043199668893710456</x:v>
      </x:c>
      <x:c r="E2067" s="19" t="n">
        <x:v>0.032805114891885694</x:v>
      </x:c>
      <x:c r="F2067" s="19" t="n">
        <x:v>-0.1769410262527788</x:v>
      </x:c>
      <x:c r="G2067" s="19" t="n">
        <x:v>-0.03940172493994226</x:v>
      </x:c>
      <x:c r="H2067" s="19" t="n">
        <x:v>0.9660851048967345</x:v>
      </x:c>
      <x:c r="I2067" s="19" t="n">
        <x:v>0.07108747909065982</x:v>
      </x:c>
      <x:c r="J2067" s="19" t="n">
        <x:v>0.06875598688775085</x:v>
      </x:c>
      <x:c r="K2067" s="19" t="n">
        <x:v>0.07214739371138762</x:v>
      </x:c>
      <x:c r="L2067" s="19" t="n">
        <x:v>0.0746491453013789</x:v>
      </x:c>
      <x:c r="M2067" s="19" t="n">
        <x:v>0.07254640293896614</x:v>
      </x:c>
      <x:c r="N2067" s="19" t="n">
        <x:v>0.0676369227525845</x:v>
      </x:c>
      <x:c r="O2067" s="19" t="n">
        <x:v>0.07073656792990618</x:v>
      </x:c>
      <x:c r="P2067" s="19" t="n">
        <x:v>0.06944195371478032</x:v>
      </x:c>
      <x:c r="Q2067" s="19" t="n">
        <x:v>0.06598011009273819</x:v>
      </x:c>
      <x:c r="R2067" s="19" t="n">
        <x:v>0.07115093684530735</x:v>
      </x:c>
      <x:c r="S2067" s="21" t="n">
        <x:v>9667.205943497802</x:v>
      </x:c>
      <x:c r="T2067" s="21" t="n">
        <x:v>15199.935046824068</x:v>
      </x:c>
      <x:c r="U2067" s="21" t="n">
        <x:v>18661.499176709993</x:v>
      </x:c>
      <x:c r="V2067" s="21" t="n">
        <x:v>22536.25701739511</x:v>
      </x:c>
      <x:c r="W2067" s="21" t="n">
        <x:v>26814.670186865907</x:v>
      </x:c>
      <x:c r="X2067" s="21" t="n">
        <x:v>28545.14339124872</x:v>
      </x:c>
      <x:c r="Y2067" s="21" t="n">
        <x:v>29801.527702430023</x:v>
      </x:c>
      <x:c r="Z2067" s="21" t="n">
        <x:v>30800.344246899287</x:v>
      </x:c>
      <x:c r="AA2067" s="21" t="n">
        <x:v>31493.543095796223</x:v>
      </x:c>
      <x:c r="AB2067" s="21" t="n">
        <x:v>31858.794620085177</x:v>
      </x:c>
      <x:c r="AC2067" s="21" t="n">
        <x:v>41554.94950445893</x:v>
      </x:c>
      <x:c r="AD2067" s="25" t="n">
        <x:f>AC2067*(1+Inputs!$C$14)*(1-Inputs!$C$14/Inputs!$C$15)</x:f>
        <x:v>32973.85243178815</x:v>
      </x:c>
      <x:c r="AE2067" s="25" t="n">
        <x:f>AD2067/(B2067-Inputs!$C$14)</x:f>
        <x:v>659508.4108710831</x:v>
      </x:c>
      <x:c r="AF2067" s="25" t="n">
        <x:f>S2067/(1+B2067)^1+T2067/(1+B2067)^2+U2067/(1+B2067)^3+V2067/(1+B2067)^4+W2067/(1+B2067)^5+X2067/(1+B2067)^6+Y2067/(1+B2067)^7+Z2067/(1+B2067)^8+AA2067/(1+B2067)^9+AB2067/(1+B2067)^10+AE2067/(1+B2067)^10</x:f>
        <x:v>441798.42186017515</x:v>
      </x:c>
      <x:c r="AG2067" s="25" t="n">
        <x:f>(AF2067+Inputs!$C$12)/Inputs!$C$13</x:f>
        <x:v>378.3311500342355</x:v>
      </x:c>
      <x:c r="AH2067" s="25" t="n">
        <x:f>(S2067+Inputs!$C$11)*Inputs!$C$8-Inputs!$C$11</x:f>
        <x:v>2653.86360640582</x:v>
      </x:c>
      <x:c r="AI2067" s="25" t="n">
        <x:f>Inputs!$C$12+AH2067-Inputs!$C$10*Inputs!$C$13</x:f>
        <x:v>24971.77902160582</x:v>
      </x:c>
      <x:c r="AJ2067" s="25" t="n">
        <x:f>(S2067+Inputs!$C$11)*(1-Inputs!$C$8)</x:f>
        <x:v>7013.342337091983</x:v>
      </x:c>
      <x:c r="AK2067" s="25" t="n">
        <x:f>AJ2067/(1+B2067)^(1-Inputs!$C$8)+T2067/(1+B2067)^(2-Inputs!$C$8)+U2067/(1+B2067)^(3-Inputs!$C$8)+V2067/(1+B2067)^(4-Inputs!$C$8)+W2067/(1+B2067)^(5-Inputs!$C$8)+X2067/(1+B2067)^(6-Inputs!$C$8)+Y2067/(1+B2067)^(7-Inputs!$C$8)+Z2067/(1+B2067)^(8-Inputs!$C$8)+AA2067/(1+B2067)^(9-Inputs!$C$8)+AB2067/(1+B2067)^(10-Inputs!$C$8)+AE2067/(1+B2067)^(10-Inputs!$C$8)</x:f>
        <x:v>456468.9124293104</x:v>
      </x:c>
      <x:c r="AL2067" s="25" t="n">
        <x:f>(AK2067+AI2067)/Inputs!$C$13</x:f>
        <x:v>384.1547272069173</x:v>
      </x:c>
      <x:c r="AM2067" s="26" t="n">
        <x:f>IF(AL2067&gt;=Inputs!$C$7,1,0)</x:f>
        <x:v>1</x:v>
      </x:c>
      <x:c r="AN2067" s="26" t="n">
        <x:f>IF(Inputs!$C$7&lt;=(1-Inputs!$C$16)*AL2067,1,0)</x:f>
        <x:v>1</x:v>
      </x:c>
    </x:row>
    <x:row r="2068" ht="20" customHeight="1">
      <x:c r="A2068" s="16" t="n">
        <x:v>2063</x:v>
      </x:c>
      <x:c r="B2068" s="19" t="n">
        <x:v>0.09333819095532103</x:v>
      </x:c>
      <x:c r="C2068" s="24" t="n">
        <x:v>0.3098792028462469</x:v>
      </x:c>
      <x:c r="D2068" s="19" t="n">
        <x:v>0.03388208378089672</x:v>
      </x:c>
      <x:c r="E2068" s="19" t="n">
        <x:v>0.06649269564103662</x:v>
      </x:c>
      <x:c r="F2068" s="19" t="n">
        <x:v>-0.14306670658494228</x:v>
      </x:c>
      <x:c r="G2068" s="19" t="n">
        <x:v>-0.06490062108525024</x:v>
      </x:c>
      <x:c r="H2068" s="19" t="n">
        <x:v>0.9553110864775647</x:v>
      </x:c>
      <x:c r="I2068" s="19" t="n">
        <x:v>0.07060813759781354</x:v>
      </x:c>
      <x:c r="J2068" s="19" t="n">
        <x:v>0.07442723511335658</x:v>
      </x:c>
      <x:c r="K2068" s="19" t="n">
        <x:v>0.06418569567165264</x:v>
      </x:c>
      <x:c r="L2068" s="19" t="n">
        <x:v>0.06921231174423952</x:v>
      </x:c>
      <x:c r="M2068" s="19" t="n">
        <x:v>0.07352749367967931</x:v>
      </x:c>
      <x:c r="N2068" s="19" t="n">
        <x:v>0.07516495581490404</x:v>
      </x:c>
      <x:c r="O2068" s="19" t="n">
        <x:v>0.06870591923181678</x:v>
      </x:c>
      <x:c r="P2068" s="19" t="n">
        <x:v>0.07656107404891487</x:v>
      </x:c>
      <x:c r="Q2068" s="19" t="n">
        <x:v>0.07413179501382842</x:v>
      </x:c>
      <x:c r="R2068" s="19" t="n">
        <x:v>0.06884411024033966</x:v>
      </x:c>
      <x:c r="S2068" s="21" t="n">
        <x:v>10186.622431415813</x:v>
      </x:c>
      <x:c r="T2068" s="21" t="n">
        <x:v>15985.94512772638</x:v>
      </x:c>
      <x:c r="U2068" s="21" t="n">
        <x:v>19643.710640674453</x:v>
      </x:c>
      <x:c r="V2068" s="21" t="n">
        <x:v>23633.367558650752</x:v>
      </x:c>
      <x:c r="W2068" s="21" t="n">
        <x:v>28141.112303552654</x:v>
      </x:c>
      <x:c r="X2068" s="21" t="n">
        <x:v>30323.478032827552</x:v>
      </x:c>
      <x:c r="Y2068" s="21" t="n">
        <x:v>31999.70865246377</x:v>
      </x:c>
      <x:c r="Z2068" s="21" t="n">
        <x:v>33282.34077188318</x:v>
      </x:c>
      <x:c r="AA2068" s="21" t="n">
        <x:v>34145.33468992743</x:v>
      </x:c>
      <x:c r="AB2068" s="21" t="n">
        <x:v>34519.3300274044</x:v>
      </x:c>
      <x:c r="AC2068" s="21" t="n">
        <x:v>45025.21307922314</x:v>
      </x:c>
      <x:c r="AD2068" s="25" t="n">
        <x:f>AC2068*(1+Inputs!$C$14)*(1-Inputs!$C$14/Inputs!$C$15)</x:f>
        <x:v>35727.50657836356</x:v>
      </x:c>
      <x:c r="AE2068" s="25" t="n">
        <x:f>AD2068/(B2068-Inputs!$C$14)</x:f>
        <x:v>612420.5429291745</x:v>
      </x:c>
      <x:c r="AF2068" s="25" t="n">
        <x:f>S2068/(1+B2068)^1+T2068/(1+B2068)^2+U2068/(1+B2068)^3+V2068/(1+B2068)^4+W2068/(1+B2068)^5+X2068/(1+B2068)^6+Y2068/(1+B2068)^7+Z2068/(1+B2068)^8+AA2068/(1+B2068)^9+AB2068/(1+B2068)^10+AE2068/(1+B2068)^10</x:f>
        <x:v>403796.44505146967</x:v>
      </x:c>
      <x:c r="AG2068" s="25" t="n">
        <x:f>(AF2068+Inputs!$C$12)/Inputs!$C$13</x:f>
        <x:v>348.00833085109593</x:v>
      </x:c>
      <x:c r="AH2068" s="25" t="n">
        <x:f>(S2068+Inputs!$C$11)*Inputs!$C$8-Inputs!$C$11</x:f>
        <x:v>2897.2066733482307</x:v>
      </x:c>
      <x:c r="AI2068" s="25" t="n">
        <x:f>Inputs!$C$12+AH2068-Inputs!$C$10*Inputs!$C$13</x:f>
        <x:v>25215.122088548225</x:v>
      </x:c>
      <x:c r="AJ2068" s="25" t="n">
        <x:f>(S2068+Inputs!$C$11)*(1-Inputs!$C$8)</x:f>
        <x:v>7289.415758067584</x:v>
      </x:c>
      <x:c r="AK2068" s="25" t="n">
        <x:f>AJ2068/(1+B2068)^(1-Inputs!$C$8)+T2068/(1+B2068)^(2-Inputs!$C$8)+U2068/(1+B2068)^(3-Inputs!$C$8)+V2068/(1+B2068)^(4-Inputs!$C$8)+W2068/(1+B2068)^(5-Inputs!$C$8)+X2068/(1+B2068)^(6-Inputs!$C$8)+Y2068/(1+B2068)^(7-Inputs!$C$8)+Z2068/(1+B2068)^(8-Inputs!$C$8)+AA2068/(1+B2068)^(9-Inputs!$C$8)+AB2068/(1+B2068)^(10-Inputs!$C$8)+AE2068/(1+B2068)^(10-Inputs!$C$8)</x:f>
        <x:v>418272.50036610605</x:v>
      </x:c>
      <x:c r="AL2068" s="25" t="n">
        <x:f>(AK2068+AI2068)/Inputs!$C$13</x:f>
        <x:v>353.8709329082154</x:v>
      </x:c>
      <x:c r="AM2068" s="26" t="n">
        <x:f>IF(AL2068&gt;=Inputs!$C$7,1,0)</x:f>
        <x:v>1</x:v>
      </x:c>
      <x:c r="AN2068" s="26" t="n">
        <x:f>IF(Inputs!$C$7&lt;=(1-Inputs!$C$16)*AL2068,1,0)</x:f>
        <x:v>1</x:v>
      </x:c>
    </x:row>
    <x:row r="2069" ht="20" customHeight="1">
      <x:c r="A2069" s="16" t="n">
        <x:v>2064</x:v>
      </x:c>
      <x:c r="B2069" s="19" t="n">
        <x:v>0.08306406560366515</x:v>
      </x:c>
      <x:c r="C2069" s="24" t="n">
        <x:v>0.4462940335966721</x:v>
      </x:c>
      <x:c r="D2069" s="19" t="n">
        <x:v>0.04202436145327085</x:v>
      </x:c>
      <x:c r="E2069" s="19" t="n">
        <x:v>0.041078447452627814</x:v>
      </x:c>
      <x:c r="F2069" s="19" t="n">
        <x:v>-0.21056529901236332</x:v>
      </x:c>
      <x:c r="G2069" s="19" t="n">
        <x:v>-0.05201320593405796</x:v>
      </x:c>
      <x:c r="H2069" s="19" t="n">
        <x:v>0.4167349230181401</x:v>
      </x:c>
      <x:c r="I2069" s="19" t="n">
        <x:v>0.05373655569924154</x:v>
      </x:c>
      <x:c r="J2069" s="19" t="n">
        <x:v>0.04897312665906952</x:v>
      </x:c>
      <x:c r="K2069" s="19" t="n">
        <x:v>0.0598648831217281</x:v>
      </x:c>
      <x:c r="L2069" s="19" t="n">
        <x:v>0.04649697767703742</x:v>
      </x:c>
      <x:c r="M2069" s="19" t="n">
        <x:v>0.04782041800866523</x:v>
      </x:c>
      <x:c r="N2069" s="19" t="n">
        <x:v>0.049629389896048225</x:v>
      </x:c>
      <x:c r="O2069" s="19" t="n">
        <x:v>0.05621861528207205</x:v>
      </x:c>
      <x:c r="P2069" s="19" t="n">
        <x:v>0.04678169065223642</x:v>
      </x:c>
      <x:c r="Q2069" s="19" t="n">
        <x:v>0.04911233607979171</x:v>
      </x:c>
      <x:c r="R2069" s="19" t="n">
        <x:v>0.055397476612273525</x:v>
      </x:c>
      <x:c r="S2069" s="21" t="n">
        <x:v>8951.91729956525</x:v>
      </x:c>
      <x:c r="T2069" s="21" t="n">
        <x:v>14197.2688262398</x:v>
      </x:c>
      <x:c r="U2069" s="21" t="n">
        <x:v>17341.79617742922</x:v>
      </x:c>
      <x:c r="V2069" s="21" t="n">
        <x:v>20768.46138615585</x:v>
      </x:c>
      <x:c r="W2069" s="21" t="n">
        <x:v>24569.08140256872</x:v>
      </x:c>
      <x:c r="X2069" s="21" t="n">
        <x:v>26136.834923912047</x:v>
      </x:c>
      <x:c r="Y2069" s="21" t="n">
        <x:v>27394.910600427847</x:v>
      </x:c>
      <x:c r="Z2069" s="21" t="n">
        <x:v>28419.426139705272</x:v>
      </x:c>
      <x:c r="AA2069" s="21" t="n">
        <x:v>29139.594045679572</x:v>
      </x:c>
      <x:c r="AB2069" s="21" t="n">
        <x:v>29554.119022261828</x:v>
      </x:c>
      <x:c r="AC2069" s="21" t="n">
        <x:v>38548.850898602395</x:v>
      </x:c>
      <x:c r="AD2069" s="25" t="n">
        <x:f>AC2069*(1+Inputs!$C$14)*(1-Inputs!$C$14/Inputs!$C$15)</x:f>
        <x:v>30588.513188040994</x:v>
      </x:c>
      <x:c r="AE2069" s="25" t="n">
        <x:f>AD2069/(B2069-Inputs!$C$14)</x:f>
        <x:v>636411.2732425292</x:v>
      </x:c>
      <x:c r="AF2069" s="25" t="n">
        <x:f>S2069/(1+B2069)^1+T2069/(1+B2069)^2+U2069/(1+B2069)^3+V2069/(1+B2069)^4+W2069/(1+B2069)^5+X2069/(1+B2069)^6+Y2069/(1+B2069)^7+Z2069/(1+B2069)^8+AA2069/(1+B2069)^9+AB2069/(1+B2069)^10+AE2069/(1+B2069)^10</x:f>
        <x:v>426536.13594713097</x:v>
      </x:c>
      <x:c r="AG2069" s="25" t="n">
        <x:f>(AF2069+Inputs!$C$12)/Inputs!$C$13</x:f>
        <x:v>366.15295366323517</x:v>
      </x:c>
      <x:c r="AH2069" s="25" t="n">
        <x:f>(S2069+Inputs!$C$11)*Inputs!$C$8-Inputs!$C$11</x:f>
        <x:v>2318.755775960706</x:v>
      </x:c>
      <x:c r="AI2069" s="25" t="n">
        <x:f>Inputs!$C$12+AH2069-Inputs!$C$10*Inputs!$C$13</x:f>
        <x:v>24636.671191160705</x:v>
      </x:c>
      <x:c r="AJ2069" s="25" t="n">
        <x:f>(S2069+Inputs!$C$11)*(1-Inputs!$C$8)</x:f>
        <x:v>6633.1615236045445</x:v>
      </x:c>
      <x:c r="AK2069" s="25" t="n">
        <x:f>AJ2069/(1+B2069)^(1-Inputs!$C$8)+T2069/(1+B2069)^(2-Inputs!$C$8)+U2069/(1+B2069)^(3-Inputs!$C$8)+V2069/(1+B2069)^(4-Inputs!$C$8)+W2069/(1+B2069)^(5-Inputs!$C$8)+X2069/(1+B2069)^(6-Inputs!$C$8)+Y2069/(1+B2069)^(7-Inputs!$C$8)+Z2069/(1+B2069)^(8-Inputs!$C$8)+AA2069/(1+B2069)^(9-Inputs!$C$8)+AB2069/(1+B2069)^(10-Inputs!$C$8)+AE2069/(1+B2069)^(10-Inputs!$C$8)</x:f>
        <x:v>440560.65374859853</x:v>
      </x:c>
      <x:c r="AL2069" s="25" t="n">
        <x:f>(AK2069+AI2069)/Inputs!$C$13</x:f>
        <x:v>371.1936997287244</x:v>
      </x:c>
      <x:c r="AM2069" s="26" t="n">
        <x:f>IF(AL2069&gt;=Inputs!$C$7,1,0)</x:f>
        <x:v>1</x:v>
      </x:c>
      <x:c r="AN2069" s="26" t="n">
        <x:f>IF(Inputs!$C$7&lt;=(1-Inputs!$C$16)*AL2069,1,0)</x:f>
        <x:v>1</x:v>
      </x:c>
    </x:row>
    <x:row r="2070" ht="20" customHeight="1">
      <x:c r="A2070" s="16" t="n">
        <x:v>2065</x:v>
      </x:c>
      <x:c r="B2070" s="19" t="n">
        <x:v>0.08542732703599218</x:v>
      </x:c>
      <x:c r="C2070" s="24" t="n">
        <x:v>0.5120082151633198</x:v>
      </x:c>
      <x:c r="D2070" s="19" t="n">
        <x:v>0.04161138571519843</x:v>
      </x:c>
      <x:c r="E2070" s="19" t="n">
        <x:v>0.0470705648858339</x:v>
      </x:c>
      <x:c r="F2070" s="19" t="n">
        <x:v>-0.2148188075183714</x:v>
      </x:c>
      <x:c r="G2070" s="19" t="n">
        <x:v>-0.053821982878149016</x:v>
      </x:c>
      <x:c r="H2070" s="19" t="n">
        <x:v>0.437891753973048</x:v>
      </x:c>
      <x:c r="I2070" s="19" t="n">
        <x:v>0.07482699713377655</x:v>
      </x:c>
      <x:c r="J2070" s="19" t="n">
        <x:v>0.07441162677215175</x:v>
      </x:c>
      <x:c r="K2070" s="19" t="n">
        <x:v>0.07377801482787277</x:v>
      </x:c>
      <x:c r="L2070" s="19" t="n">
        <x:v>0.06985170734642793</x:v>
      </x:c>
      <x:c r="M2070" s="19" t="n">
        <x:v>0.06818206736693924</x:v>
      </x:c>
      <x:c r="N2070" s="19" t="n">
        <x:v>0.06906096720298478</x:v>
      </x:c>
      <x:c r="O2070" s="19" t="n">
        <x:v>0.07524535384084516</x:v>
      </x:c>
      <x:c r="P2070" s="19" t="n">
        <x:v>0.0707277338591291</x:v>
      </x:c>
      <x:c r="Q2070" s="19" t="n">
        <x:v>0.07105160419573964</x:v>
      </x:c>
      <x:c r="R2070" s="19" t="n">
        <x:v>0.06515310072269018</x:v>
      </x:c>
      <x:c r="S2070" s="21" t="n">
        <x:v>8882.862237255897</x:v>
      </x:c>
      <x:c r="T2070" s="21" t="n">
        <x:v>14279.894084176887</x:v>
      </x:c>
      <x:c r="U2070" s="21" t="n">
        <x:v>17736.860274510454</x:v>
      </x:c>
      <x:c r="V2070" s="21" t="n">
        <x:v>21532.900189210384</x:v>
      </x:c>
      <x:c r="W2070" s="21" t="n">
        <x:v>25829.153162519327</x:v>
      </x:c>
      <x:c r="X2070" s="21" t="n">
        <x:v>27645.88063525111</x:v>
      </x:c>
      <x:c r="Y2070" s="21" t="n">
        <x:v>29092.93173656051</x:v>
      </x:c>
      <x:c r="Z2070" s="21" t="n">
        <x:v>30253.75764550041</x:v>
      </x:c>
      <x:c r="AA2070" s="21" t="n">
        <x:v>31051.604591576568</x:v>
      </x:c>
      <x:c r="AB2070" s="21" t="n">
        <x:v>31464.564248302842</x:v>
      </x:c>
      <x:c r="AC2070" s="21" t="n">
        <x:v>41040.73597604719</x:v>
      </x:c>
      <x:c r="AD2070" s="25" t="n">
        <x:f>AC2070*(1+Inputs!$C$14)*(1-Inputs!$C$14/Inputs!$C$15)</x:f>
        <x:v>32565.82399699344</x:v>
      </x:c>
      <x:c r="AE2070" s="25" t="n">
        <x:f>AD2070/(B2070-Inputs!$C$14)</x:f>
        <x:v>645797.1483150355</x:v>
      </x:c>
      <x:c r="AF2070" s="25" t="n">
        <x:f>S2070/(1+B2070)^1+T2070/(1+B2070)^2+U2070/(1+B2070)^3+V2070/(1+B2070)^4+W2070/(1+B2070)^5+X2070/(1+B2070)^6+Y2070/(1+B2070)^7+Z2070/(1+B2070)^8+AA2070/(1+B2070)^9+AB2070/(1+B2070)^10+AE2070/(1+B2070)^10</x:f>
        <x:v>429043.47592453216</x:v>
      </x:c>
      <x:c r="AG2070" s="25" t="n">
        <x:f>(AF2070+Inputs!$C$12)/Inputs!$C$13</x:f>
        <x:v>368.15362897410415</x:v>
      </x:c>
      <x:c r="AH2070" s="25" t="n">
        <x:f>(S2070+Inputs!$C$11)*Inputs!$C$8-Inputs!$C$11</x:f>
        <x:v>2286.403952248653</x:v>
      </x:c>
      <x:c r="AI2070" s="25" t="n">
        <x:f>Inputs!$C$12+AH2070-Inputs!$C$10*Inputs!$C$13</x:f>
        <x:v>24604.319367448654</x:v>
      </x:c>
      <x:c r="AJ2070" s="25" t="n">
        <x:f>(S2070+Inputs!$C$11)*(1-Inputs!$C$8)</x:f>
        <x:v>6596.458285007244</x:v>
      </x:c>
      <x:c r="AK2070" s="25" t="n">
        <x:f>AJ2070/(1+B2070)^(1-Inputs!$C$8)+T2070/(1+B2070)^(2-Inputs!$C$8)+U2070/(1+B2070)^(3-Inputs!$C$8)+V2070/(1+B2070)^(4-Inputs!$C$8)+W2070/(1+B2070)^(5-Inputs!$C$8)+X2070/(1+B2070)^(6-Inputs!$C$8)+Y2070/(1+B2070)^(7-Inputs!$C$8)+Z2070/(1+B2070)^(8-Inputs!$C$8)+AA2070/(1+B2070)^(9-Inputs!$C$8)+AB2070/(1+B2070)^(10-Inputs!$C$8)+AE2070/(1+B2070)^(10-Inputs!$C$8)</x:f>
        <x:v>443652.081411882</x:v>
      </x:c>
      <x:c r="AL2070" s="25" t="n">
        <x:f>(AK2070+AI2070)/Inputs!$C$13</x:f>
        <x:v>373.63462021077646</x:v>
      </x:c>
      <x:c r="AM2070" s="26" t="n">
        <x:f>IF(AL2070&gt;=Inputs!$C$7,1,0)</x:f>
        <x:v>1</x:v>
      </x:c>
      <x:c r="AN2070" s="26" t="n">
        <x:f>IF(Inputs!$C$7&lt;=(1-Inputs!$C$16)*AL2070,1,0)</x:f>
        <x:v>1</x:v>
      </x:c>
    </x:row>
    <x:row r="2071" ht="20" customHeight="1">
      <x:c r="A2071" s="16" t="n">
        <x:v>2066</x:v>
      </x:c>
      <x:c r="B2071" s="19" t="n">
        <x:v>0.08053880541261804</x:v>
      </x:c>
      <x:c r="C2071" s="24" t="n">
        <x:v>0.5457694101728805</x:v>
      </x:c>
      <x:c r="D2071" s="19" t="n">
        <x:v>0.04149088718698551</x:v>
      </x:c>
      <x:c r="E2071" s="19" t="n">
        <x:v>0.04307267466255922</x:v>
      </x:c>
      <x:c r="F2071" s="19" t="n">
        <x:v>-0.21238233183763555</x:v>
      </x:c>
      <x:c r="G2071" s="19" t="n">
        <x:v>-0.07529447426725652</x:v>
      </x:c>
      <x:c r="H2071" s="19" t="n">
        <x:v>0.6398495493342296</x:v>
      </x:c>
      <x:c r="I2071" s="19" t="n">
        <x:v>0.05561625473267782</x:v>
      </x:c>
      <x:c r="J2071" s="19" t="n">
        <x:v>0.06204591830845061</x:v>
      </x:c>
      <x:c r="K2071" s="19" t="n">
        <x:v>0.060321345638163854</x:v>
      </x:c>
      <x:c r="L2071" s="19" t="n">
        <x:v>0.0541433630572908</x:v>
      </x:c>
      <x:c r="M2071" s="19" t="n">
        <x:v>0.06895547150213702</x:v>
      </x:c>
      <x:c r="N2071" s="19" t="n">
        <x:v>0.0627517176132676</x:v>
      </x:c>
      <x:c r="O2071" s="19" t="n">
        <x:v>0.06572370967712118</x:v>
      </x:c>
      <x:c r="P2071" s="19" t="n">
        <x:v>0.07189330167749063</x:v>
      </x:c>
      <x:c r="Q2071" s="19" t="n">
        <x:v>0.05883948687625093</x:v>
      </x:c>
      <x:c r="R2071" s="19" t="n">
        <x:v>0.056899659127531095</x:v>
      </x:c>
      <x:c r="S2071" s="21" t="n">
        <x:v>8854.325500440791</x:v>
      </x:c>
      <x:c r="T2071" s="21" t="n">
        <x:v>14334.96238384636</x:v>
      </x:c>
      <x:c r="U2071" s="21" t="n">
        <x:v>17973.466186185542</x:v>
      </x:c>
      <x:c r="V2071" s="21" t="n">
        <x:v>21955.76073725495</x:v>
      </x:c>
      <x:c r="W2071" s="21" t="n">
        <x:v>26426.20286012239</x:v>
      </x:c>
      <x:c r="X2071" s="21" t="n">
        <x:v>28251.019818265395</x:v>
      </x:c>
      <x:c r="Y2071" s="21" t="n">
        <x:v>29626.267643465544</x:v>
      </x:c>
      <x:c r="Z2071" s="21" t="n">
        <x:v>30721.700413120125</x:v>
      </x:c>
      <x:c r="AA2071" s="21" t="n">
        <x:v>31488.617338653457</x:v>
      </x:c>
      <x:c r="AB2071" s="21" t="n">
        <x:v>31870.426995149523</x:v>
      </x:c>
      <x:c r="AC2071" s="21" t="n">
        <x:v>41570.122167586334</x:v>
      </x:c>
      <x:c r="AD2071" s="25" t="n">
        <x:f>AC2071*(1+Inputs!$C$14)*(1-Inputs!$C$14/Inputs!$C$15)</x:f>
        <x:v>32985.89193997975</x:v>
      </x:c>
      <x:c r="AE2071" s="25" t="n">
        <x:f>AD2071/(B2071-Inputs!$C$14)</x:f>
        <x:v>724346.8870362575</x:v>
      </x:c>
      <x:c r="AF2071" s="25" t="n">
        <x:f>S2071/(1+B2071)^1+T2071/(1+B2071)^2+U2071/(1+B2071)^3+V2071/(1+B2071)^4+W2071/(1+B2071)^5+X2071/(1+B2071)^6+Y2071/(1+B2071)^7+Z2071/(1+B2071)^8+AA2071/(1+B2071)^9+AB2071/(1+B2071)^10+AE2071/(1+B2071)^10</x:f>
        <x:v>484486.8490030071</x:v>
      </x:c>
      <x:c r="AG2071" s="25" t="n">
        <x:f>(AF2071+Inputs!$C$12)/Inputs!$C$13</x:f>
        <x:v>412.3934164258143</x:v>
      </x:c>
      <x:c r="AH2071" s="25" t="n">
        <x:f>(S2071+Inputs!$C$11)*Inputs!$C$8-Inputs!$C$11</x:f>
        <x:v>2273.0346865078773</x:v>
      </x:c>
      <x:c r="AI2071" s="25" t="n">
        <x:f>Inputs!$C$12+AH2071-Inputs!$C$10*Inputs!$C$13</x:f>
        <x:v>24590.950101707873</x:v>
      </x:c>
      <x:c r="AJ2071" s="25" t="n">
        <x:f>(S2071+Inputs!$C$11)*(1-Inputs!$C$8)</x:f>
        <x:v>6581.290813932914</x:v>
      </x:c>
      <x:c r="AK2071" s="25" t="n">
        <x:f>AJ2071/(1+B2071)^(1-Inputs!$C$8)+T2071/(1+B2071)^(2-Inputs!$C$8)+U2071/(1+B2071)^(3-Inputs!$C$8)+V2071/(1+B2071)^(4-Inputs!$C$8)+W2071/(1+B2071)^(5-Inputs!$C$8)+X2071/(1+B2071)^(6-Inputs!$C$8)+Y2071/(1+B2071)^(7-Inputs!$C$8)+Z2071/(1+B2071)^(8-Inputs!$C$8)+AA2071/(1+B2071)^(9-Inputs!$C$8)+AB2071/(1+B2071)^(10-Inputs!$C$8)+AE2071/(1+B2071)^(10-Inputs!$C$8)</x:f>
        <x:v>500210.1378464352</x:v>
      </x:c>
      <x:c r="AL2071" s="25" t="n">
        <x:f>(AK2071+AI2071)/Inputs!$C$13</x:f>
        <x:v>418.75317636952644</x:v>
      </x:c>
      <x:c r="AM2071" s="26" t="n">
        <x:f>IF(AL2071&gt;=Inputs!$C$7,1,0)</x:f>
        <x:v>1</x:v>
      </x:c>
      <x:c r="AN2071" s="26" t="n">
        <x:f>IF(Inputs!$C$7&lt;=(1-Inputs!$C$16)*AL2071,1,0)</x:f>
        <x:v>1</x:v>
      </x:c>
    </x:row>
    <x:row r="2072" ht="20" customHeight="1">
      <x:c r="A2072" s="16" t="n">
        <x:v>2067</x:v>
      </x:c>
      <x:c r="B2072" s="19" t="n">
        <x:v>0.08799322829295864</x:v>
      </x:c>
      <x:c r="C2072" s="24" t="n">
        <x:v>0.6700177670103074</x:v>
      </x:c>
      <x:c r="D2072" s="19" t="n">
        <x:v>0.028320247518284703</x:v>
      </x:c>
      <x:c r="E2072" s="19" t="n">
        <x:v>0.059835368695851515</x:v>
      </x:c>
      <x:c r="F2072" s="19" t="n">
        <x:v>-0.2069556174682464</x:v>
      </x:c>
      <x:c r="G2072" s="19" t="n">
        <x:v>-0.11035386676866607</x:v>
      </x:c>
      <x:c r="H2072" s="19" t="n">
        <x:v>0.9822624372323219</x:v>
      </x:c>
      <x:c r="I2072" s="19" t="n">
        <x:v>0.058788528981123134</x:v>
      </x:c>
      <x:c r="J2072" s="19" t="n">
        <x:v>0.06503473684397136</x:v>
      </x:c>
      <x:c r="K2072" s="19" t="n">
        <x:v>0.06996911873473323</x:v>
      </x:c>
      <x:c r="L2072" s="19" t="n">
        <x:v>0.06241614764240126</x:v>
      </x:c>
      <x:c r="M2072" s="19" t="n">
        <x:v>0.06351073533719387</x:v>
      </x:c>
      <x:c r="N2072" s="19" t="n">
        <x:v>0.06110824789651019</x:v>
      </x:c>
      <x:c r="O2072" s="19" t="n">
        <x:v>0.0615089171897273</x:v>
      </x:c>
      <x:c r="P2072" s="19" t="n">
        <x:v>0.07025637080338243</x:v>
      </x:c>
      <x:c r="Q2072" s="19" t="n">
        <x:v>0.06485729111665137</x:v>
      </x:c>
      <x:c r="R2072" s="19" t="n">
        <x:v>0.05495938064656798</x:v>
      </x:c>
      <x:c r="S2072" s="21" t="n">
        <x:v>8839.320516947244</x:v>
      </x:c>
      <x:c r="T2072" s="21" t="n">
        <x:v>14676.60420593557</x:v>
      </x:c>
      <x:c r="U2072" s="21" t="n">
        <x:v>18953.158505791653</x:v>
      </x:c>
      <x:c r="V2072" s="21" t="n">
        <x:v>23737.612275478998</x:v>
      </x:c>
      <x:c r="W2072" s="21" t="n">
        <x:v>29089.383954531633</x:v>
      </x:c>
      <x:c r="X2072" s="21" t="n">
        <x:v>31138.627774912264</x:v>
      </x:c>
      <x:c r="Y2072" s="21" t="n">
        <x:v>32610.612803588272</x:v>
      </x:c>
      <x:c r="Z2072" s="21" t="n">
        <x:v>33749.14617267002</x:v>
      </x:c>
      <x:c r="AA2072" s="21" t="n">
        <x:v>34513.558531205446</x:v>
      </x:c>
      <x:c r="AB2072" s="21" t="n">
        <x:v>34841.88465862606</x:v>
      </x:c>
      <x:c r="AC2072" s="21" t="n">
        <x:v>45445.93651125138</x:v>
      </x:c>
      <x:c r="AD2072" s="25" t="n">
        <x:f>AC2072*(1+Inputs!$C$14)*(1-Inputs!$C$14/Inputs!$C$15)</x:f>
        <x:v>36061.350621677964</x:v>
      </x:c>
      <x:c r="AE2072" s="25" t="n">
        <x:f>AD2072/(B2072-Inputs!$C$14)</x:f>
        <x:v>680489.7867765784</x:v>
      </x:c>
      <x:c r="AF2072" s="25" t="n">
        <x:f>S2072/(1+B2072)^1+T2072/(1+B2072)^2+U2072/(1+B2072)^3+V2072/(1+B2072)^4+W2072/(1+B2072)^5+X2072/(1+B2072)^6+Y2072/(1+B2072)^7+Z2072/(1+B2072)^8+AA2072/(1+B2072)^9+AB2072/(1+B2072)^10+AE2072/(1+B2072)^10</x:f>
        <x:v>449234.92665245256</x:v>
      </x:c>
      <x:c r="AG2072" s="25" t="n">
        <x:f>(AF2072+Inputs!$C$12)/Inputs!$C$13</x:f>
        <x:v>384.26494109215554</x:v>
      </x:c>
      <x:c r="AH2072" s="25" t="n">
        <x:f>(S2072+Inputs!$C$11)*Inputs!$C$8-Inputs!$C$11</x:f>
        <x:v>2266.0049545150105</x:v>
      </x:c>
      <x:c r="AI2072" s="25" t="n">
        <x:f>Inputs!$C$12+AH2072-Inputs!$C$10*Inputs!$C$13</x:f>
        <x:v>24583.920369715008</x:v>
      </x:c>
      <x:c r="AJ2072" s="25" t="n">
        <x:f>(S2072+Inputs!$C$11)*(1-Inputs!$C$8)</x:f>
        <x:v>6573.315562432234</x:v>
      </x:c>
      <x:c r="AK2072" s="25" t="n">
        <x:f>AJ2072/(1+B2072)^(1-Inputs!$C$8)+T2072/(1+B2072)^(2-Inputs!$C$8)+U2072/(1+B2072)^(3-Inputs!$C$8)+V2072/(1+B2072)^(4-Inputs!$C$8)+W2072/(1+B2072)^(5-Inputs!$C$8)+X2072/(1+B2072)^(6-Inputs!$C$8)+Y2072/(1+B2072)^(7-Inputs!$C$8)+Z2072/(1+B2072)^(8-Inputs!$C$8)+AA2072/(1+B2072)^(9-Inputs!$C$8)+AB2072/(1+B2072)^(10-Inputs!$C$8)+AE2072/(1+B2072)^(10-Inputs!$C$8)</x:f>
        <x:v>465172.98058540013</x:v>
      </x:c>
      <x:c r="AL2072" s="25" t="n">
        <x:f>(AK2072+AI2072)/Inputs!$C$13</x:f>
        <x:v>390.79045877304895</x:v>
      </x:c>
      <x:c r="AM2072" s="26" t="n">
        <x:f>IF(AL2072&gt;=Inputs!$C$7,1,0)</x:f>
        <x:v>1</x:v>
      </x:c>
      <x:c r="AN2072" s="26" t="n">
        <x:f>IF(Inputs!$C$7&lt;=(1-Inputs!$C$16)*AL2072,1,0)</x:f>
        <x:v>1</x:v>
      </x:c>
    </x:row>
    <x:row r="2073" ht="20" customHeight="1">
      <x:c r="A2073" s="16" t="n">
        <x:v>2068</x:v>
      </x:c>
      <x:c r="B2073" s="19" t="n">
        <x:v>0.08781828356144315</x:v>
      </x:c>
      <x:c r="C2073" s="24" t="n">
        <x:v>0.30141205198665943</x:v>
      </x:c>
      <x:c r="D2073" s="19" t="n">
        <x:v>0.0275082893616613</x:v>
      </x:c>
      <x:c r="E2073" s="19" t="n">
        <x:v>0.036848454999730225</x:v>
      </x:c>
      <x:c r="F2073" s="19" t="n">
        <x:v>-0.1317795771393992</x:v>
      </x:c>
      <x:c r="G2073" s="19" t="n">
        <x:v>-0.07027993008579586</x:v>
      </x:c>
      <x:c r="H2073" s="19" t="n">
        <x:v>0.5446881208928005</x:v>
      </x:c>
      <x:c r="I2073" s="19" t="n">
        <x:v>0.07525284494132961</x:v>
      </x:c>
      <x:c r="J2073" s="19" t="n">
        <x:v>0.06474050681995663</x:v>
      </x:c>
      <x:c r="K2073" s="19" t="n">
        <x:v>0.06101734955560801</x:v>
      </x:c>
      <x:c r="L2073" s="19" t="n">
        <x:v>0.07286334649396736</x:v>
      </x:c>
      <x:c r="M2073" s="19" t="n">
        <x:v>0.071121549193673</x:v>
      </x:c>
      <x:c r="N2073" s="19" t="n">
        <x:v>0.06140793630373196</x:v>
      </x:c>
      <x:c r="O2073" s="19" t="n">
        <x:v>0.05670044414496146</x:v>
      </x:c>
      <x:c r="P2073" s="19" t="n">
        <x:v>0.0653261035956905</x:v>
      </x:c>
      <x:c r="Q2073" s="19" t="n">
        <x:v>0.06429088662266963</x:v>
      </x:c>
      <x:c r="R2073" s="19" t="n">
        <x:v>0.06270648557848177</x:v>
      </x:c>
      <x:c r="S2073" s="21" t="n">
        <x:v>10233.766418086241</x:v>
      </x:c>
      <x:c r="T2073" s="21" t="n">
        <x:v>15645.58899596708</x:v>
      </x:c>
      <x:c r="U2073" s="21" t="n">
        <x:v>18328.434903272442</x:v>
      </x:c>
      <x:c r="V2073" s="21" t="n">
        <x:v>21031.829102263437</x:v>
      </x:c>
      <x:c r="W2073" s="21" t="n">
        <x:v>24050.388783421302</x:v>
      </x:c>
      <x:c r="X2073" s="21" t="n">
        <x:v>25351.697753910714</x:v>
      </x:c>
      <x:c r="Y2073" s="21" t="n">
        <x:v>26364.37847430832</x:v>
      </x:c>
      <x:c r="Z2073" s="21" t="n">
        <x:v>27186.30451428779</x:v>
      </x:c>
      <x:c r="AA2073" s="21" t="n">
        <x:v>27824.08712863527</x:v>
      </x:c>
      <x:c r="AB2073" s="21" t="n">
        <x:v>28235.74872793688</x:v>
      </x:c>
      <x:c r="AC2073" s="21" t="n">
        <x:v>36829.23747122202</x:v>
      </x:c>
      <x:c r="AD2073" s="25" t="n">
        <x:f>AC2073*(1+Inputs!$C$14)*(1-Inputs!$C$14/Inputs!$C$15)</x:f>
        <x:v>29223.999933414667</x:v>
      </x:c>
      <x:c r="AE2073" s="25" t="n">
        <x:f>AD2073/(B2073-Inputs!$C$14)</x:f>
        <x:v>553293.2530724629</x:v>
      </x:c>
      <x:c r="AF2073" s="25" t="n">
        <x:f>S2073/(1+B2073)^1+T2073/(1+B2073)^2+U2073/(1+B2073)^3+V2073/(1+B2073)^4+W2073/(1+B2073)^5+X2073/(1+B2073)^6+Y2073/(1+B2073)^7+Z2073/(1+B2073)^8+AA2073/(1+B2073)^9+AB2073/(1+B2073)^10+AE2073/(1+B2073)^10</x:f>
        <x:v>375124.1525959554</x:v>
      </x:c>
      <x:c r="AG2073" s="25" t="n">
        <x:f>(AF2073+Inputs!$C$12)/Inputs!$C$13</x:f>
        <x:v>325.1299226021995</x:v>
      </x:c>
      <x:c r="AH2073" s="25" t="n">
        <x:f>(S2073+Inputs!$C$11)*Inputs!$C$8-Inputs!$C$11</x:f>
        <x:v>2919.293308199308</x:v>
      </x:c>
      <x:c r="AI2073" s="25" t="n">
        <x:f>Inputs!$C$12+AH2073-Inputs!$C$10*Inputs!$C$13</x:f>
        <x:v>25237.208723399308</x:v>
      </x:c>
      <x:c r="AJ2073" s="25" t="n">
        <x:f>(S2073+Inputs!$C$11)*(1-Inputs!$C$8)</x:f>
        <x:v>7314.473109886934</x:v>
      </x:c>
      <x:c r="AK2073" s="25" t="n">
        <x:f>AJ2073/(1+B2073)^(1-Inputs!$C$8)+T2073/(1+B2073)^(2-Inputs!$C$8)+U2073/(1+B2073)^(3-Inputs!$C$8)+V2073/(1+B2073)^(4-Inputs!$C$8)+W2073/(1+B2073)^(5-Inputs!$C$8)+X2073/(1+B2073)^(6-Inputs!$C$8)+Y2073/(1+B2073)^(7-Inputs!$C$8)+Z2073/(1+B2073)^(8-Inputs!$C$8)+AA2073/(1+B2073)^(9-Inputs!$C$8)+AB2073/(1+B2073)^(10-Inputs!$C$8)+AE2073/(1+B2073)^(10-Inputs!$C$8)</x:f>
        <x:v>387421.16067419585</x:v>
      </x:c>
      <x:c r="AL2073" s="25" t="n">
        <x:f>(AK2073+AI2073)/Inputs!$C$13</x:f>
        <x:v>329.27142665867984</x:v>
      </x:c>
      <x:c r="AM2073" s="26" t="n">
        <x:f>IF(AL2073&gt;=Inputs!$C$7,1,0)</x:f>
        <x:v>1</x:v>
      </x:c>
      <x:c r="AN2073" s="26" t="n">
        <x:f>IF(Inputs!$C$7&lt;=(1-Inputs!$C$16)*AL2073,1,0)</x:f>
        <x:v>0</x:v>
      </x:c>
    </x:row>
    <x:row r="2074" ht="20" customHeight="1">
      <x:c r="A2074" s="16" t="n">
        <x:v>2069</x:v>
      </x:c>
      <x:c r="B2074" s="19" t="n">
        <x:v>0.09089762519657</x:v>
      </x:c>
      <x:c r="C2074" s="24" t="n">
        <x:v>0.5925621948368587</x:v>
      </x:c>
      <x:c r="D2074" s="19" t="n">
        <x:v>0.0338221572712925</x:v>
      </x:c>
      <x:c r="E2074" s="19" t="n">
        <x:v>0.042364512560760376</x:v>
      </x:c>
      <x:c r="F2074" s="19" t="n">
        <x:v>-0.15640693289010305</x:v>
      </x:c>
      <x:c r="G2074" s="19" t="n">
        <x:v>-0.05700280630319242</x:v>
      </x:c>
      <x:c r="H2074" s="19" t="n">
        <x:v>0.9055563229372012</x:v>
      </x:c>
      <x:c r="I2074" s="19" t="n">
        <x:v>0.07163689609764219</x:v>
      </x:c>
      <x:c r="J2074" s="19" t="n">
        <x:v>0.07711786072035579</x:v>
      </x:c>
      <x:c r="K2074" s="19" t="n">
        <x:v>0.06301503882371094</x:v>
      </x:c>
      <x:c r="L2074" s="19" t="n">
        <x:v>0.061706421918833035</x:v>
      </x:c>
      <x:c r="M2074" s="19" t="n">
        <x:v>0.06874101715564962</x:v>
      </x:c>
      <x:c r="N2074" s="19" t="n">
        <x:v>0.07403778272138539</x:v>
      </x:c>
      <x:c r="O2074" s="19" t="n">
        <x:v>0.058795471567412966</x:v>
      </x:c>
      <x:c r="P2074" s="19" t="n">
        <x:v>0.07111153057961815</x:v>
      </x:c>
      <x:c r="Q2074" s="19" t="n">
        <x:v>0.06755820483282264</x:v>
      </x:c>
      <x:c r="R2074" s="19" t="n">
        <x:v>0.0689077127453345</x:v>
      </x:c>
      <x:c r="S2074" s="21" t="n">
        <x:v>9932.207933407972</x:v>
      </x:c>
      <x:c r="T2074" s="21" t="n">
        <x:v>15739.527068388787</x:v>
      </x:c>
      <x:c r="U2074" s="21" t="n">
        <x:v>19365.105519447658</x:v>
      </x:c>
      <x:c r="V2074" s="21" t="n">
        <x:v>23285.29310091508</x:v>
      </x:c>
      <x:c r="W2074" s="21" t="n">
        <x:v>27643.888444746597</x:v>
      </x:c>
      <x:c r="X2074" s="21" t="n">
        <x:v>29366.06046604601</x:v>
      </x:c>
      <x:c r="Y2074" s="21" t="n">
        <x:v>30663.917561048558</x:v>
      </x:c>
      <x:c r="Z2074" s="21" t="n">
        <x:v>31639.871924835898</x:v>
      </x:c>
      <x:c r="AA2074" s="21" t="n">
        <x:v>32329.75507329894</x:v>
      </x:c>
      <x:c r="AB2074" s="21" t="n">
        <x:v>32670.677372934846</x:v>
      </x:c>
      <x:c r="AC2074" s="21" t="n">
        <x:v>42613.92700817589</x:v>
      </x:c>
      <x:c r="AD2074" s="25" t="n">
        <x:f>AC2074*(1+Inputs!$C$14)*(1-Inputs!$C$14/Inputs!$C$15)</x:f>
        <x:v>33814.15108098756</x:v>
      </x:c>
      <x:c r="AE2074" s="25" t="n">
        <x:f>AD2074/(B2074-Inputs!$C$14)</x:f>
        <x:v>604930.0120009833</x:v>
      </x:c>
      <x:c r="AF2074" s="25" t="n">
        <x:f>S2074/(1+B2074)^1+T2074/(1+B2074)^2+U2074/(1+B2074)^3+V2074/(1+B2074)^4+W2074/(1+B2074)^5+X2074/(1+B2074)^6+Y2074/(1+B2074)^7+Z2074/(1+B2074)^8+AA2074/(1+B2074)^9+AB2074/(1+B2074)^10+AE2074/(1+B2074)^10</x:f>
        <x:v>403354.9757706849</x:v>
      </x:c>
      <x:c r="AG2074" s="25" t="n">
        <x:f>(AF2074+Inputs!$C$12)/Inputs!$C$13</x:f>
        <x:v>347.6560704083423</x:v>
      </x:c>
      <x:c r="AH2074" s="25" t="n">
        <x:f>(S2074+Inputs!$C$11)*Inputs!$C$8-Inputs!$C$11</x:f>
        <x:v>2778.0152235966116</x:v>
      </x:c>
      <x:c r="AI2074" s="25" t="n">
        <x:f>Inputs!$C$12+AH2074-Inputs!$C$10*Inputs!$C$13</x:f>
        <x:v>25095.930638796606</x:v>
      </x:c>
      <x:c r="AJ2074" s="25" t="n">
        <x:f>(S2074+Inputs!$C$11)*(1-Inputs!$C$8)</x:f>
        <x:v>7154.192709811361</x:v>
      </x:c>
      <x:c r="AK2074" s="25" t="n">
        <x:f>AJ2074/(1+B2074)^(1-Inputs!$C$8)+T2074/(1+B2074)^(2-Inputs!$C$8)+U2074/(1+B2074)^(3-Inputs!$C$8)+V2074/(1+B2074)^(4-Inputs!$C$8)+W2074/(1+B2074)^(5-Inputs!$C$8)+X2074/(1+B2074)^(6-Inputs!$C$8)+Y2074/(1+B2074)^(7-Inputs!$C$8)+Z2074/(1+B2074)^(8-Inputs!$C$8)+AA2074/(1+B2074)^(9-Inputs!$C$8)+AB2074/(1+B2074)^(10-Inputs!$C$8)+AE2074/(1+B2074)^(10-Inputs!$C$8)</x:f>
        <x:v>417482.61605700257</x:v>
      </x:c>
      <x:c r="AL2074" s="25" t="n">
        <x:f>(AK2074+AI2074)/Inputs!$C$13</x:f>
        <x:v>353.14555643639926</x:v>
      </x:c>
      <x:c r="AM2074" s="26" t="n">
        <x:f>IF(AL2074&gt;=Inputs!$C$7,1,0)</x:f>
        <x:v>1</x:v>
      </x:c>
      <x:c r="AN2074" s="26" t="n">
        <x:f>IF(Inputs!$C$7&lt;=(1-Inputs!$C$16)*AL2074,1,0)</x:f>
        <x:v>1</x:v>
      </x:c>
    </x:row>
    <x:row r="2075" ht="20" customHeight="1">
      <x:c r="A2075" s="16" t="n">
        <x:v>2070</x:v>
      </x:c>
      <x:c r="B2075" s="19" t="n">
        <x:v>0.08825729162987174</x:v>
      </x:c>
      <x:c r="C2075" s="24" t="n">
        <x:v>0.2041240888939626</x:v>
      </x:c>
      <x:c r="D2075" s="19" t="n">
        <x:v>0.01606425934750888</x:v>
      </x:c>
      <x:c r="E2075" s="19" t="n">
        <x:v>0.04199369157150529</x:v>
      </x:c>
      <x:c r="F2075" s="19" t="n">
        <x:v>-0.12884091122250427</x:v>
      </x:c>
      <x:c r="G2075" s="19" t="n">
        <x:v>-0.060328647721608494</x:v>
      </x:c>
      <x:c r="H2075" s="19" t="n">
        <x:v>0.9745757413461718</x:v>
      </x:c>
      <x:c r="I2075" s="19" t="n">
        <x:v>0.07309834380227016</x:v>
      </x:c>
      <x:c r="J2075" s="19" t="n">
        <x:v>0.0639170547340143</x:v>
      </x:c>
      <x:c r="K2075" s="19" t="n">
        <x:v>0.06524519621092509</x:v>
      </x:c>
      <x:c r="L2075" s="19" t="n">
        <x:v>0.0654571601248756</x:v>
      </x:c>
      <x:c r="M2075" s="19" t="n">
        <x:v>0.0700568097278699</x:v>
      </x:c>
      <x:c r="N2075" s="19" t="n">
        <x:v>0.06155251188297711</x:v>
      </x:c>
      <x:c r="O2075" s="19" t="n">
        <x:v>0.07054201048382197</x:v>
      </x:c>
      <x:c r="P2075" s="19" t="n">
        <x:v>0.06917828740217488</x:v>
      </x:c>
      <x:c r="Q2075" s="19" t="n">
        <x:v>0.06843596641987347</x:v>
      </x:c>
      <x:c r="R2075" s="19" t="n">
        <x:v>0.05819792538404159</x:v>
      </x:c>
      <x:c r="S2075" s="21" t="n">
        <x:v>10359.509086548274</x:v>
      </x:c>
      <x:c r="T2075" s="21" t="n">
        <x:v>15700.724941372786</x:v>
      </x:c>
      <x:c r="U2075" s="21" t="n">
        <x:v>18364.90167212321</x:v>
      </x:c>
      <x:c r="V2075" s="21" t="n">
        <x:v>21107.262970342177</x:v>
      </x:c>
      <x:c r="W2075" s="21" t="n">
        <x:v>24046.33430062281</x:v>
      </x:c>
      <x:c r="X2075" s="21" t="n">
        <x:v>25283.906345362862</x:v>
      </x:c>
      <x:c r="Y2075" s="21" t="n">
        <x:v>26199.308903458954</x:v>
      </x:c>
      <x:c r="Z2075" s="21" t="n">
        <x:v>26984.594873999686</x:v>
      </x:c>
      <x:c r="AA2075" s="21" t="n">
        <x:v>27587.104059886988</x:v>
      </x:c>
      <x:c r="AB2075" s="21" t="n">
        <x:v>27997.136396209313</x:v>
      </x:c>
      <x:c r="AC2075" s="21" t="n">
        <x:v>36518.00399505562</x:v>
      </x:c>
      <x:c r="AD2075" s="25" t="n">
        <x:f>AC2075*(1+Inputs!$C$14)*(1-Inputs!$C$14/Inputs!$C$15)</x:f>
        <x:v>28977.036170076626</x:v>
      </x:c>
      <x:c r="AE2075" s="25" t="n">
        <x:f>AD2075/(B2075-Inputs!$C$14)</x:f>
        <x:v>544095.1892834061</x:v>
      </x:c>
      <x:c r="AF2075" s="25" t="n">
        <x:f>S2075/(1+B2075)^1+T2075/(1+B2075)^2+U2075/(1+B2075)^3+V2075/(1+B2075)^4+W2075/(1+B2075)^5+X2075/(1+B2075)^6+Y2075/(1+B2075)^7+Z2075/(1+B2075)^8+AA2075/(1+B2075)^9+AB2075/(1+B2075)^10+AE2075/(1+B2075)^10</x:f>
        <x:v>369702.7718013028</x:v>
      </x:c>
      <x:c r="AG2075" s="25" t="n">
        <x:f>(AF2075+Inputs!$C$12)/Inputs!$C$13</x:f>
        <x:v>320.8040542299642</x:v>
      </x:c>
      <x:c r="AH2075" s="25" t="n">
        <x:f>(S2075+Inputs!$C$11)*Inputs!$C$8-Inputs!$C$11</x:f>
        <x:v>2978.2028871226166</x:v>
      </x:c>
      <x:c r="AI2075" s="25" t="n">
        <x:f>Inputs!$C$12+AH2075-Inputs!$C$10*Inputs!$C$13</x:f>
        <x:v>25296.11830232261</x:v>
      </x:c>
      <x:c r="AJ2075" s="25" t="n">
        <x:f>(S2075+Inputs!$C$11)*(1-Inputs!$C$8)</x:f>
        <x:v>7381.306199425659</x:v>
      </x:c>
      <x:c r="AK2075" s="25" t="n">
        <x:f>AJ2075/(1+B2075)^(1-Inputs!$C$8)+T2075/(1+B2075)^(2-Inputs!$C$8)+U2075/(1+B2075)^(3-Inputs!$C$8)+V2075/(1+B2075)^(4-Inputs!$C$8)+W2075/(1+B2075)^(5-Inputs!$C$8)+X2075/(1+B2075)^(6-Inputs!$C$8)+Y2075/(1+B2075)^(7-Inputs!$C$8)+Z2075/(1+B2075)^(8-Inputs!$C$8)+AA2075/(1+B2075)^(9-Inputs!$C$8)+AB2075/(1+B2075)^(10-Inputs!$C$8)+AE2075/(1+B2075)^(10-Inputs!$C$8)</x:f>
        <x:v>381798.697849113</x:v>
      </x:c>
      <x:c r="AL2075" s="25" t="n">
        <x:f>(AK2075+AI2075)/Inputs!$C$13</x:f>
        <x:v>324.8321149894927</x:v>
      </x:c>
      <x:c r="AM2075" s="26" t="n">
        <x:f>IF(AL2075&gt;=Inputs!$C$7,1,0)</x:f>
        <x:v>1</x:v>
      </x:c>
      <x:c r="AN2075" s="26" t="n">
        <x:f>IF(Inputs!$C$7&lt;=(1-Inputs!$C$16)*AL2075,1,0)</x:f>
        <x:v>0</x:v>
      </x:c>
    </x:row>
    <x:row r="2076" ht="20" customHeight="1">
      <x:c r="A2076" s="16" t="n">
        <x:v>2071</x:v>
      </x:c>
      <x:c r="B2076" s="19" t="n">
        <x:v>0.09029451707731213</x:v>
      </x:c>
      <x:c r="C2076" s="24" t="n">
        <x:v>0.25450709942586514</x:v>
      </x:c>
      <x:c r="D2076" s="19" t="n">
        <x:v>0.008338685403906254</x:v>
      </x:c>
      <x:c r="E2076" s="19" t="n">
        <x:v>0.05561632068824139</x:v>
      </x:c>
      <x:c r="F2076" s="19" t="n">
        <x:v>-0.1209571678603868</x:v>
      </x:c>
      <x:c r="G2076" s="19" t="n">
        <x:v>-0.06805764329962301</x:v>
      </x:c>
      <x:c r="H2076" s="19" t="n">
        <x:v>0.8545822536467824</x:v>
      </x:c>
      <x:c r="I2076" s="19" t="n">
        <x:v>0.06809054229794242</x:v>
      </x:c>
      <x:c r="J2076" s="19" t="n">
        <x:v>0.07653304566017027</x:v>
      </x:c>
      <x:c r="K2076" s="19" t="n">
        <x:v>0.07561297423008113</x:v>
      </x:c>
      <x:c r="L2076" s="19" t="n">
        <x:v>0.06940104263964372</x:v>
      </x:c>
      <x:c r="M2076" s="19" t="n">
        <x:v>0.07767014011298556</x:v>
      </x:c>
      <x:c r="N2076" s="19" t="n">
        <x:v>0.07162645000012731</x:v>
      </x:c>
      <x:c r="O2076" s="19" t="n">
        <x:v>0.07771805540926266</x:v>
      </x:c>
      <x:c r="P2076" s="19" t="n">
        <x:v>0.07098630922267717</x:v>
      </x:c>
      <x:c r="Q2076" s="19" t="n">
        <x:v>0.07802727658581603</x:v>
      </x:c>
      <x:c r="R2076" s="19" t="n">
        <x:v>0.07744633567405913</x:v>
      </x:c>
      <x:c r="S2076" s="21" t="n">
        <x:v>10480.135303008174</x:v>
      </x:c>
      <x:c r="T2076" s="21" t="n">
        <x:v>15933.653204981876</x:v>
      </x:c>
      <x:c r="U2076" s="21" t="n">
        <x:v>18726.028735288794</x:v>
      </x:c>
      <x:c r="V2076" s="21" t="n">
        <x:v>21579.165772961813</x:v>
      </x:c>
      <x:c r="W2076" s="21" t="n">
        <x:v>24661.387447811223</x:v>
      </x:c>
      <x:c r="X2076" s="21" t="n">
        <x:v>26016.846864018524</x:v>
      </x:c>
      <x:c r="Y2076" s="21" t="n">
        <x:v>27053.554128601503</x:v>
      </x:c>
      <x:c r="Z2076" s="21" t="n">
        <x:v>27914.844577273765</x:v>
      </x:c>
      <x:c r="AA2076" s="21" t="n">
        <x:v>28545.835062073715</x:v>
      </x:c>
      <x:c r="AB2076" s="21" t="n">
        <x:v>28956.061968502505</x:v>
      </x:c>
      <x:c r="AC2076" s="21" t="n">
        <x:v>37768.77648065544</x:v>
      </x:c>
      <x:c r="AD2076" s="25" t="n">
        <x:f>AC2076*(1+Inputs!$C$14)*(1-Inputs!$C$14/Inputs!$C$15)</x:f>
        <x:v>29969.52413740009</x:v>
      </x:c>
      <x:c r="AE2076" s="25" t="n">
        <x:f>AD2076/(B2076-Inputs!$C$14)</x:f>
        <x:v>541998.1170193974</x:v>
      </x:c>
      <x:c r="AF2076" s="25" t="n">
        <x:f>S2076/(1+B2076)^1+T2076/(1+B2076)^2+U2076/(1+B2076)^3+V2076/(1+B2076)^4+W2076/(1+B2076)^5+X2076/(1+B2076)^6+Y2076/(1+B2076)^7+Z2076/(1+B2076)^8+AA2076/(1+B2076)^9+AB2076/(1+B2076)^10+AE2076/(1+B2076)^10</x:f>
        <x:v>366617.80432599096</x:v>
      </x:c>
      <x:c r="AG2076" s="25" t="n">
        <x:f>(AF2076+Inputs!$C$12)/Inputs!$C$13</x:f>
        <x:v>318.3424741018926</x:v>
      </x:c>
      <x:c r="AH2076" s="25" t="n">
        <x:f>(S2076+Inputs!$C$11)*Inputs!$C$8-Inputs!$C$11</x:f>
        <x:v>3034.715443327117</x:v>
      </x:c>
      <x:c r="AI2076" s="25" t="n">
        <x:f>Inputs!$C$12+AH2076-Inputs!$C$10*Inputs!$C$13</x:f>
        <x:v>25352.630858527118</x:v>
      </x:c>
      <x:c r="AJ2076" s="25" t="n">
        <x:f>(S2076+Inputs!$C$11)*(1-Inputs!$C$8)</x:f>
        <x:v>7445.4198596810575</x:v>
      </x:c>
      <x:c r="AK2076" s="25" t="n">
        <x:f>AJ2076/(1+B2076)^(1-Inputs!$C$8)+T2076/(1+B2076)^(2-Inputs!$C$8)+U2076/(1+B2076)^(3-Inputs!$C$8)+V2076/(1+B2076)^(4-Inputs!$C$8)+W2076/(1+B2076)^(5-Inputs!$C$8)+X2076/(1+B2076)^(6-Inputs!$C$8)+Y2076/(1+B2076)^(7-Inputs!$C$8)+Z2076/(1+B2076)^(8-Inputs!$C$8)+AA2076/(1+B2076)^(9-Inputs!$C$8)+AB2076/(1+B2076)^(10-Inputs!$C$8)+AE2076/(1+B2076)^(10-Inputs!$C$8)</x:f>
        <x:v>378872.25368294073</x:v>
      </x:c>
      <x:c r="AL2076" s="25" t="n">
        <x:f>(AK2076+AI2076)/Inputs!$C$13</x:f>
        <x:v>322.5421178739455</x:v>
      </x:c>
      <x:c r="AM2076" s="26" t="n">
        <x:f>IF(AL2076&gt;=Inputs!$C$7,1,0)</x:f>
        <x:v>1</x:v>
      </x:c>
      <x:c r="AN2076" s="26" t="n">
        <x:f>IF(Inputs!$C$7&lt;=(1-Inputs!$C$16)*AL2076,1,0)</x:f>
        <x:v>0</x:v>
      </x:c>
    </x:row>
    <x:row r="2077" ht="20" customHeight="1">
      <x:c r="A2077" s="16" t="n">
        <x:v>2072</x:v>
      </x:c>
      <x:c r="B2077" s="19" t="n">
        <x:v>0.09505015171601404</x:v>
      </x:c>
      <x:c r="C2077" s="24" t="n">
        <x:v>0.40489347323543257</x:v>
      </x:c>
      <x:c r="D2077" s="19" t="n">
        <x:v>0.0437732684814435</x:v>
      </x:c>
      <x:c r="E2077" s="19" t="n">
        <x:v>0.0560584652940716</x:v>
      </x:c>
      <x:c r="F2077" s="19" t="n">
        <x:v>-0.2505966803682998</x:v>
      </x:c>
      <x:c r="G2077" s="19" t="n">
        <x:v>-0.07019252017440578</x:v>
      </x:c>
      <x:c r="H2077" s="19" t="n">
        <x:v>0.6303155811525869</x:v>
      </x:c>
      <x:c r="I2077" s="19" t="n">
        <x:v>0.0754137416719425</x:v>
      </x:c>
      <x:c r="J2077" s="19" t="n">
        <x:v>0.07053349992223161</x:v>
      </x:c>
      <x:c r="K2077" s="19" t="n">
        <x:v>0.07600690185466305</x:v>
      </x:c>
      <x:c r="L2077" s="19" t="n">
        <x:v>0.07234382728115293</x:v>
      </x:c>
      <x:c r="M2077" s="19" t="n">
        <x:v>0.07443997075340009</x:v>
      </x:c>
      <x:c r="N2077" s="19" t="n">
        <x:v>0.06473602396655564</x:v>
      </x:c>
      <x:c r="O2077" s="19" t="n">
        <x:v>0.07236016804986889</x:v>
      </x:c>
      <x:c r="P2077" s="19" t="n">
        <x:v>0.07882382323247952</x:v>
      </x:c>
      <x:c r="Q2077" s="19" t="n">
        <x:v>0.07512946118295873</x:v>
      </x:c>
      <x:c r="R2077" s="19" t="n">
        <x:v>0.07180914724299214</x:v>
      </x:c>
      <x:c r="S2077" s="21" t="n">
        <x:v>8223.200679491747</x:v>
      </x:c>
      <x:c r="T2077" s="21" t="n">
        <x:v>13514.093425223773</x:v>
      </x:c>
      <x:c r="U2077" s="21" t="n">
        <x:v>17317.922134156695</x:v>
      </x:c>
      <x:c r="V2077" s="21" t="n">
        <x:v>21654.17387480288</x:v>
      </x:c>
      <x:c r="W2077" s="21" t="n">
        <x:v>26594.633653690147</x:v>
      </x:c>
      <x:c r="X2077" s="21" t="n">
        <x:v>28752.341232089548</x:v>
      </x:c>
      <x:c r="Y2077" s="21" t="n">
        <x:v>30368.257818649632</x:v>
      </x:c>
      <x:c r="Z2077" s="21" t="n">
        <x:v>31662.761771976984</x:v>
      </x:c>
      <x:c r="AA2077" s="21" t="n">
        <x:v>32555.722546955167</x:v>
      </x:c>
      <x:c r="AB2077" s="21" t="n">
        <x:v>32979.92164127478</x:v>
      </x:c>
      <x:c r="AC2077" s="21" t="n">
        <x:v>43017.28909731493</x:v>
      </x:c>
      <x:c r="AD2077" s="25" t="n">
        <x:f>AC2077*(1+Inputs!$C$14)*(1-Inputs!$C$14/Inputs!$C$15)</x:f>
        <x:v>34134.218898719395</x:v>
      </x:c>
      <x:c r="AE2077" s="25" t="n">
        <x:f>AD2077/(B2077-Inputs!$C$14)</x:f>
        <x:v>568428.5205497085</x:v>
      </x:c>
      <x:c r="AF2077" s="25" t="n">
        <x:f>S2077/(1+B2077)^1+T2077/(1+B2077)^2+U2077/(1+B2077)^3+V2077/(1+B2077)^4+W2077/(1+B2077)^5+X2077/(1+B2077)^6+Y2077/(1+B2077)^7+Z2077/(1+B2077)^8+AA2077/(1+B2077)^9+AB2077/(1+B2077)^10+AE2077/(1+B2077)^10</x:f>
        <x:v>368933.5801142442</x:v>
      </x:c>
      <x:c r="AG2077" s="25" t="n">
        <x:f>(AF2077+Inputs!$C$12)/Inputs!$C$13</x:f>
        <x:v>320.19029509418925</x:v>
      </x:c>
      <x:c r="AH2077" s="25" t="n">
        <x:f>(S2077+Inputs!$C$11)*Inputs!$C$8-Inputs!$C$11</x:f>
        <x:v>1977.3570306659967</x:v>
      </x:c>
      <x:c r="AI2077" s="25" t="n">
        <x:f>Inputs!$C$12+AH2077-Inputs!$C$10*Inputs!$C$13</x:f>
        <x:v>24295.272445865994</x:v>
      </x:c>
      <x:c r="AJ2077" s="25" t="n">
        <x:f>(S2077+Inputs!$C$11)*(1-Inputs!$C$8)</x:f>
        <x:v>6245.843648825751</x:v>
      </x:c>
      <x:c r="AK2077" s="25" t="n">
        <x:f>AJ2077/(1+B2077)^(1-Inputs!$C$8)+T2077/(1+B2077)^(2-Inputs!$C$8)+U2077/(1+B2077)^(3-Inputs!$C$8)+V2077/(1+B2077)^(4-Inputs!$C$8)+W2077/(1+B2077)^(5-Inputs!$C$8)+X2077/(1+B2077)^(6-Inputs!$C$8)+Y2077/(1+B2077)^(7-Inputs!$C$8)+Z2077/(1+B2077)^(8-Inputs!$C$8)+AA2077/(1+B2077)^(9-Inputs!$C$8)+AB2077/(1+B2077)^(10-Inputs!$C$8)+AE2077/(1+B2077)^(10-Inputs!$C$8)</x:f>
        <x:v>383082.1384188911</x:v>
      </x:c>
      <x:c r="AL2077" s="25" t="n">
        <x:f>(AK2077+AI2077)/Inputs!$C$13</x:f>
        <x:v>325.0576050590566</x:v>
      </x:c>
      <x:c r="AM2077" s="26" t="n">
        <x:f>IF(AL2077&gt;=Inputs!$C$7,1,0)</x:f>
        <x:v>1</x:v>
      </x:c>
      <x:c r="AN2077" s="26" t="n">
        <x:f>IF(Inputs!$C$7&lt;=(1-Inputs!$C$16)*AL2077,1,0)</x:f>
        <x:v>0</x:v>
      </x:c>
    </x:row>
    <x:row r="2078" ht="20" customHeight="1">
      <x:c r="A2078" s="16" t="n">
        <x:v>2073</x:v>
      </x:c>
      <x:c r="B2078" s="19" t="n">
        <x:v>0.09266237317595374</x:v>
      </x:c>
      <x:c r="C2078" s="24" t="n">
        <x:v>0.1497554473841376</x:v>
      </x:c>
      <x:c r="D2078" s="19" t="n">
        <x:v>0.03804429030964656</x:v>
      </x:c>
      <x:c r="E2078" s="19" t="n">
        <x:v>0.04229546321128311</x:v>
      </x:c>
      <x:c r="F2078" s="19" t="n">
        <x:v>-0.18103722265188824</x:v>
      </x:c>
      <x:c r="G2078" s="19" t="n">
        <x:v>-0.09114411236920261</x:v>
      </x:c>
      <x:c r="H2078" s="19" t="n">
        <x:v>0.7519471510945266</x:v>
      </x:c>
      <x:c r="I2078" s="19" t="n">
        <x:v>0.06221648141986066</x:v>
      </x:c>
      <x:c r="J2078" s="19" t="n">
        <x:v>0.06313647608121187</x:v>
      </x:c>
      <x:c r="K2078" s="19" t="n">
        <x:v>0.06616094397871734</x:v>
      </x:c>
      <x:c r="L2078" s="19" t="n">
        <x:v>0.06078499829325324</x:v>
      </x:c>
      <x:c r="M2078" s="19" t="n">
        <x:v>0.06789443448097586</x:v>
      </x:c>
      <x:c r="N2078" s="19" t="n">
        <x:v>0.06361600087309739</x:v>
      </x:c>
      <x:c r="O2078" s="19" t="n">
        <x:v>0.06433943403904664</x:v>
      </x:c>
      <x:c r="P2078" s="19" t="n">
        <x:v>0.06720170323118396</x:v>
      </x:c>
      <x:c r="Q2078" s="19" t="n">
        <x:v>0.06544729760454061</x:v>
      </x:c>
      <x:c r="R2078" s="19" t="n">
        <x:v>0.059333457296382904</x:v>
      </x:c>
      <x:c r="S2078" s="21" t="n">
        <x:v>9328.819009502255</x:v>
      </x:c>
      <x:c r="T2078" s="21" t="n">
        <x:v>14568.859386387476</x:v>
      </x:c>
      <x:c r="U2078" s="21" t="n">
        <x:v>17655.131668158167</x:v>
      </x:c>
      <x:c r="V2078" s="21" t="n">
        <x:v>20894.085070962527</x:v>
      </x:c>
      <x:c r="W2078" s="21" t="n">
        <x:v>24429.634566360597</x:v>
      </x:c>
      <x:c r="X2078" s="21" t="n">
        <x:v>26067.294440369362</x:v>
      </x:c>
      <x:c r="Y2078" s="21" t="n">
        <x:v>27304.034103806884</x:v>
      </x:c>
      <x:c r="Z2078" s="21" t="n">
        <x:v>28306.21146464041</x:v>
      </x:c>
      <x:c r="AA2078" s="21" t="n">
        <x:v>29041.298355171988</x:v>
      </x:c>
      <x:c r="AB2078" s="21" t="n">
        <x:v>29474.598977657224</x:v>
      </x:c>
      <x:c r="AC2078" s="21" t="n">
        <x:v>38445.12910129203</x:v>
      </x:c>
      <x:c r="AD2078" s="25" t="n">
        <x:f>AC2078*(1+Inputs!$C$14)*(1-Inputs!$C$14/Inputs!$C$15)</x:f>
        <x:v>30506.209941875215</x:v>
      </x:c>
      <x:c r="AE2078" s="25" t="n">
        <x:f>AD2078/(B2078-Inputs!$C$14)</x:f>
        <x:v>529048.8105438723</x:v>
      </x:c>
      <x:c r="AF2078" s="25" t="n">
        <x:f>S2078/(1+B2078)^1+T2078/(1+B2078)^2+U2078/(1+B2078)^3+V2078/(1+B2078)^4+W2078/(1+B2078)^5+X2078/(1+B2078)^6+Y2078/(1+B2078)^7+Z2078/(1+B2078)^8+AA2078/(1+B2078)^9+AB2078/(1+B2078)^10+AE2078/(1+B2078)^10</x:f>
        <x:v>351870.52231816633</x:v>
      </x:c>
      <x:c r="AG2078" s="25" t="n">
        <x:f>(AF2078+Inputs!$C$12)/Inputs!$C$13</x:f>
        <x:v>306.57521346655653</x:v>
      </x:c>
      <x:c r="AH2078" s="25" t="n">
        <x:f>(S2078+Inputs!$C$11)*Inputs!$C$8-Inputs!$C$11</x:f>
        <x:v>2495.3316455476315</x:v>
      </x:c>
      <x:c r="AI2078" s="25" t="n">
        <x:f>Inputs!$C$12+AH2078-Inputs!$C$10*Inputs!$C$13</x:f>
        <x:v>24813.247060747628</x:v>
      </x:c>
      <x:c r="AJ2078" s="25" t="n">
        <x:f>(S2078+Inputs!$C$11)*(1-Inputs!$C$8)</x:f>
        <x:v>6833.487363954623</x:v>
      </x:c>
      <x:c r="AK2078" s="25" t="n">
        <x:f>AJ2078/(1+B2078)^(1-Inputs!$C$8)+T2078/(1+B2078)^(2-Inputs!$C$8)+U2078/(1+B2078)^(3-Inputs!$C$8)+V2078/(1+B2078)^(4-Inputs!$C$8)+W2078/(1+B2078)^(5-Inputs!$C$8)+X2078/(1+B2078)^(6-Inputs!$C$8)+Y2078/(1+B2078)^(7-Inputs!$C$8)+Z2078/(1+B2078)^(8-Inputs!$C$8)+AA2078/(1+B2078)^(9-Inputs!$C$8)+AB2078/(1+B2078)^(10-Inputs!$C$8)+AE2078/(1+B2078)^(10-Inputs!$C$8)</x:f>
        <x:v>364405.9455423361</x:v>
      </x:c>
      <x:c r="AL2078" s="25" t="n">
        <x:f>(AK2078+AI2078)/Inputs!$C$13</x:f>
        <x:v>310.5686648702774</x:v>
      </x:c>
      <x:c r="AM2078" s="26" t="n">
        <x:f>IF(AL2078&gt;=Inputs!$C$7,1,0)</x:f>
        <x:v>1</x:v>
      </x:c>
      <x:c r="AN2078" s="26" t="n">
        <x:f>IF(Inputs!$C$7&lt;=(1-Inputs!$C$16)*AL2078,1,0)</x:f>
        <x:v>0</x:v>
      </x:c>
    </x:row>
    <x:row r="2079" ht="20" customHeight="1">
      <x:c r="A2079" s="16" t="n">
        <x:v>2074</x:v>
      </x:c>
      <x:c r="B2079" s="19" t="n">
        <x:v>0.08568392329724638</x:v>
      </x:c>
      <x:c r="C2079" s="24" t="n">
        <x:v>0.33742964560676114</x:v>
      </x:c>
      <x:c r="D2079" s="19" t="n">
        <x:v>0.033423477295063724</x:v>
      </x:c>
      <x:c r="E2079" s="19" t="n">
        <x:v>0.042710840918874456</x:v>
      </x:c>
      <x:c r="F2079" s="19" t="n">
        <x:v>-0.13709258035778363</x:v>
      </x:c>
      <x:c r="G2079" s="19" t="n">
        <x:v>-0.08328784458349617</x:v>
      </x:c>
      <x:c r="H2079" s="19" t="n">
        <x:v>0.5817290088151879</x:v>
      </x:c>
      <x:c r="I2079" s="19" t="n">
        <x:v>0.06808438018621588</x:v>
      </x:c>
      <x:c r="J2079" s="19" t="n">
        <x:v>0.07287663960610075</x:v>
      </x:c>
      <x:c r="K2079" s="19" t="n">
        <x:v>0.06580506108623581</x:v>
      </x:c>
      <x:c r="L2079" s="19" t="n">
        <x:v>0.06651464792795991</x:v>
      </x:c>
      <x:c r="M2079" s="19" t="n">
        <x:v>0.06901730079420873</x:v>
      </x:c>
      <x:c r="N2079" s="19" t="n">
        <x:v>0.06817709720813014</x:v>
      </x:c>
      <x:c r="O2079" s="19" t="n">
        <x:v>0.07532315147527811</x:v>
      </x:c>
      <x:c r="P2079" s="19" t="n">
        <x:v>0.06674530410820467</x:v>
      </x:c>
      <x:c r="Q2079" s="19" t="n">
        <x:v>0.07486329356625333</x:v>
      </x:c>
      <x:c r="R2079" s="19" t="n">
        <x:v>0.060887637501051584</x:v>
      </x:c>
      <x:c r="S2079" s="21" t="n">
        <x:v>10112.540632291311</x:v>
      </x:c>
      <x:c r="T2079" s="21" t="n">
        <x:v>15671.89698927877</x:v>
      </x:c>
      <x:c r="U2079" s="21" t="n">
        <x:v>18708.37395455144</x:v>
      </x:c>
      <x:c r="V2079" s="21" t="n">
        <x:v>21800.99897275307</x:v>
      </x:c>
      <x:c r="W2079" s="21" t="n">
        <x:v>25239.978251447086</x:v>
      </x:c>
      <x:c r="X2079" s="21" t="n">
        <x:v>26774.364444463587</x:v>
      </x:c>
      <x:c r="Y2079" s="21" t="n">
        <x:v>27998.783536325394</x:v>
      </x:c>
      <x:c r="Z2079" s="21" t="n">
        <x:v>28995.702794188615</x:v>
      </x:c>
      <x:c r="AA2079" s="21" t="n">
        <x:v>29694.967480407075</x:v>
      </x:c>
      <x:c r="AB2079" s="21" t="n">
        <x:v>30103.341451532648</x:v>
      </x:c>
      <x:c r="AC2079" s="21" t="n">
        <x:v>39265.22798025997</x:v>
      </x:c>
      <x:c r="AD2079" s="25" t="n">
        <x:f>AC2079*(1+Inputs!$C$14)*(1-Inputs!$C$14/Inputs!$C$15)</x:f>
        <x:v>31156.95840233628</x:v>
      </x:c>
      <x:c r="AE2079" s="25" t="n">
        <x:f>AD2079/(B2079-Inputs!$C$14)</x:f>
        <x:v>614730.5965169634</x:v>
      </x:c>
      <x:c r="AF2079" s="25" t="n">
        <x:f>S2079/(1+B2079)^1+T2079/(1+B2079)^2+U2079/(1+B2079)^3+V2079/(1+B2079)^4+W2079/(1+B2079)^5+X2079/(1+B2079)^6+Y2079/(1+B2079)^7+Z2079/(1+B2079)^8+AA2079/(1+B2079)^9+AB2079/(1+B2079)^10+AE2079/(1+B2079)^10</x:f>
        <x:v>414350.6123789224</x:v>
      </x:c>
      <x:c r="AG2079" s="25" t="n">
        <x:f>(AF2079+Inputs!$C$12)/Inputs!$C$13</x:f>
        <x:v>356.4297903217421</x:v>
      </x:c>
      <x:c r="AH2079" s="25" t="n">
        <x:f>(S2079+Inputs!$C$11)*Inputs!$C$8-Inputs!$C$11</x:f>
        <x:v>2862.4998578679842</x:v>
      </x:c>
      <x:c r="AI2079" s="25" t="n">
        <x:f>Inputs!$C$12+AH2079-Inputs!$C$10*Inputs!$C$13</x:f>
        <x:v>25180.415273067978</x:v>
      </x:c>
      <x:c r="AJ2079" s="25" t="n">
        <x:f>(S2079+Inputs!$C$11)*(1-Inputs!$C$8)</x:f>
        <x:v>7250.040774423328</x:v>
      </x:c>
      <x:c r="AK2079" s="25" t="n">
        <x:f>AJ2079/(1+B2079)^(1-Inputs!$C$8)+T2079/(1+B2079)^(2-Inputs!$C$8)+U2079/(1+B2079)^(3-Inputs!$C$8)+V2079/(1+B2079)^(4-Inputs!$C$8)+W2079/(1+B2079)^(5-Inputs!$C$8)+X2079/(1+B2079)^(6-Inputs!$C$8)+Y2079/(1+B2079)^(7-Inputs!$C$8)+Z2079/(1+B2079)^(8-Inputs!$C$8)+AA2079/(1+B2079)^(9-Inputs!$C$8)+AB2079/(1+B2079)^(10-Inputs!$C$8)+AE2079/(1+B2079)^(10-Inputs!$C$8)</x:f>
        <x:v>427880.4695144411</x:v>
      </x:c>
      <x:c r="AL2079" s="25" t="n">
        <x:f>(AK2079+AI2079)/Inputs!$C$13</x:f>
        <x:v>361.50970139052816</x:v>
      </x:c>
      <x:c r="AM2079" s="26" t="n">
        <x:f>IF(AL2079&gt;=Inputs!$C$7,1,0)</x:f>
        <x:v>1</x:v>
      </x:c>
      <x:c r="AN2079" s="26" t="n">
        <x:f>IF(Inputs!$C$7&lt;=(1-Inputs!$C$16)*AL2079,1,0)</x:f>
        <x:v>1</x:v>
      </x:c>
    </x:row>
    <x:row r="2080" ht="20" customHeight="1">
      <x:c r="A2080" s="16" t="n">
        <x:v>2075</x:v>
      </x:c>
      <x:c r="B2080" s="19" t="n">
        <x:v>0.07677312691962382</x:v>
      </x:c>
      <x:c r="C2080" s="24" t="n">
        <x:v>0.5112310549493202</x:v>
      </x:c>
      <x:c r="D2080" s="19" t="n">
        <x:v>0.03294853096753769</x:v>
      </x:c>
      <x:c r="E2080" s="19" t="n">
        <x:v>0.04004667027761258</x:v>
      </x:c>
      <x:c r="F2080" s="19" t="n">
        <x:v>-0.22750866139135612</x:v>
      </x:c>
      <x:c r="G2080" s="19" t="n">
        <x:v>-0.04217097751510267</x:v>
      </x:c>
      <x:c r="H2080" s="19" t="n">
        <x:v>0.8416994021871744</x:v>
      </x:c>
      <x:c r="I2080" s="19" t="n">
        <x:v>0.07125302558284033</x:v>
      </x:c>
      <x:c r="J2080" s="19" t="n">
        <x:v>0.06873328137204113</x:v>
      </x:c>
      <x:c r="K2080" s="19" t="n">
        <x:v>0.07034135526063778</x:v>
      </x:c>
      <x:c r="L2080" s="19" t="n">
        <x:v>0.06990526741810868</x:v>
      </x:c>
      <x:c r="M2080" s="19" t="n">
        <x:v>0.07295278428068627</x:v>
      </x:c>
      <x:c r="N2080" s="19" t="n">
        <x:v>0.0746906526197165</x:v>
      </x:c>
      <x:c r="O2080" s="19" t="n">
        <x:v>0.06905197910917764</x:v>
      </x:c>
      <x:c r="P2080" s="19" t="n">
        <x:v>0.07049760114641117</x:v>
      </x:c>
      <x:c r="Q2080" s="19" t="n">
        <x:v>0.07022245749468425</x:v>
      </x:c>
      <x:c r="R2080" s="19" t="n">
        <x:v>0.06262847697854454</x:v>
      </x:c>
      <x:c r="S2080" s="21" t="n">
        <x:v>8731.59336087619</x:v>
      </x:c>
      <x:c r="T2080" s="21" t="n">
        <x:v>14097.344957980535</x:v>
      </x:c>
      <x:c r="U2080" s="21" t="n">
        <x:v>17727.79263988992</x:v>
      </x:c>
      <x:c r="V2080" s="21" t="n">
        <x:v>21841.637915721876</x:v>
      </x:c>
      <x:c r="W2080" s="21" t="n">
        <x:v>26400.135028635385</x:v>
      </x:c>
      <x:c r="X2080" s="21" t="n">
        <x:v>28119.770334495763</x:v>
      </x:c>
      <x:c r="Y2080" s="21" t="n">
        <x:v>29368.70801546761</x:v>
      </x:c>
      <x:c r="Z2080" s="21" t="n">
        <x:v>30345.304993407288</x:v>
      </x:c>
      <x:c r="AA2080" s="21" t="n">
        <x:v>31038.811371593853</x:v>
      </x:c>
      <x:c r="AB2080" s="21" t="n">
        <x:v>31421.60224051473</x:v>
      </x:c>
      <x:c r="AC2080" s="21" t="n">
        <x:v>40984.69857458442</x:v>
      </x:c>
      <x:c r="AD2080" s="25" t="n">
        <x:f>AC2080*(1+Inputs!$C$14)*(1-Inputs!$C$14/Inputs!$C$15)</x:f>
        <x:v>32521.358318932733</x:v>
      </x:c>
      <x:c r="AE2080" s="25" t="n">
        <x:f>AD2080/(B2080-Inputs!$C$14)</x:f>
        <x:v>778523.4364070345</x:v>
      </x:c>
      <x:c r="AF2080" s="25" t="n">
        <x:f>S2080/(1+B2080)^1+T2080/(1+B2080)^2+U2080/(1+B2080)^3+V2080/(1+B2080)^4+W2080/(1+B2080)^5+X2080/(1+B2080)^6+Y2080/(1+B2080)^7+Z2080/(1+B2080)^8+AA2080/(1+B2080)^9+AB2080/(1+B2080)^10+AE2080/(1+B2080)^10</x:f>
        <x:v>523793.5419732984</x:v>
      </x:c>
      <x:c r="AG2080" s="25" t="n">
        <x:f>(AF2080+Inputs!$C$12)/Inputs!$C$13</x:f>
        <x:v>443.7573044052494</x:v>
      </x:c>
      <x:c r="AH2080" s="25" t="n">
        <x:f>(S2080+Inputs!$C$11)*Inputs!$C$8-Inputs!$C$11</x:f>
        <x:v>2215.535519752955</x:v>
      </x:c>
      <x:c r="AI2080" s="25" t="n">
        <x:f>Inputs!$C$12+AH2080-Inputs!$C$10*Inputs!$C$13</x:f>
        <x:v>24533.450934952954</x:v>
      </x:c>
      <x:c r="AJ2080" s="25" t="n">
        <x:f>(S2080+Inputs!$C$11)*(1-Inputs!$C$8)</x:f>
        <x:v>6516.057841123235</x:v>
      </x:c>
      <x:c r="AK2080" s="25" t="n">
        <x:f>AJ2080/(1+B2080)^(1-Inputs!$C$8)+T2080/(1+B2080)^(2-Inputs!$C$8)+U2080/(1+B2080)^(3-Inputs!$C$8)+V2080/(1+B2080)^(4-Inputs!$C$8)+W2080/(1+B2080)^(5-Inputs!$C$8)+X2080/(1+B2080)^(6-Inputs!$C$8)+Y2080/(1+B2080)^(7-Inputs!$C$8)+Z2080/(1+B2080)^(8-Inputs!$C$8)+AA2080/(1+B2080)^(9-Inputs!$C$8)+AB2080/(1+B2080)^(10-Inputs!$C$8)+AE2080/(1+B2080)^(10-Inputs!$C$8)</x:f>
        <x:v>540133.0511767509</x:v>
      </x:c>
      <x:c r="AL2080" s="25" t="n">
        <x:f>(AK2080+AI2080)/Inputs!$C$13</x:f>
        <x:v>450.56288330734316</x:v>
      </x:c>
      <x:c r="AM2080" s="26" t="n">
        <x:f>IF(AL2080&gt;=Inputs!$C$7,1,0)</x:f>
        <x:v>1</x:v>
      </x:c>
      <x:c r="AN2080" s="26" t="n">
        <x:f>IF(Inputs!$C$7&lt;=(1-Inputs!$C$16)*AL2080,1,0)</x:f>
        <x:v>1</x:v>
      </x:c>
    </x:row>
    <x:row r="2081" ht="20" customHeight="1">
      <x:c r="A2081" s="16" t="n">
        <x:v>2076</x:v>
      </x:c>
      <x:c r="B2081" s="19" t="n">
        <x:v>0.09358390429951717</x:v>
      </x:c>
      <x:c r="C2081" s="24" t="n">
        <x:v>0.6094435550810147</x:v>
      </x:c>
      <x:c r="D2081" s="19" t="n">
        <x:v>0.019304091470696963</x:v>
      </x:c>
      <x:c r="E2081" s="19" t="n">
        <x:v>0.03869447155437882</x:v>
      </x:c>
      <x:c r="F2081" s="19" t="n">
        <x:v>-0.2532500393228009</x:v>
      </x:c>
      <x:c r="G2081" s="19" t="n">
        <x:v>-0.06238549467289374</x:v>
      </x:c>
      <x:c r="H2081" s="19" t="n">
        <x:v>0.7279327148183654</x:v>
      </x:c>
      <x:c r="I2081" s="19" t="n">
        <x:v>0.06254648410668437</x:v>
      </x:c>
      <x:c r="J2081" s="19" t="n">
        <x:v>0.06155364449977583</x:v>
      </x:c>
      <x:c r="K2081" s="19" t="n">
        <x:v>0.05702291761362517</x:v>
      </x:c>
      <x:c r="L2081" s="19" t="n">
        <x:v>0.058774526463054144</x:v>
      </x:c>
      <x:c r="M2081" s="19" t="n">
        <x:v>0.06196700281998688</x:v>
      </x:c>
      <x:c r="N2081" s="19" t="n">
        <x:v>0.056164941377516014</x:v>
      </x:c>
      <x:c r="O2081" s="19" t="n">
        <x:v>0.057886035986194885</x:v>
      </x:c>
      <x:c r="P2081" s="19" t="n">
        <x:v>0.06843934674815387</x:v>
      </x:c>
      <x:c r="Q2081" s="19" t="n">
        <x:v>0.07157237353519008</x:v>
      </x:c>
      <x:c r="R2081" s="19" t="n">
        <x:v>0.061974895817544395</x:v>
      </x:c>
      <x:c r="S2081" s="21" t="n">
        <x:v>8137.210522474994</x:v>
      </x:c>
      <x:c r="T2081" s="21" t="n">
        <x:v>13315.44511133843</x:v>
      </x:c>
      <x:c r="U2081" s="21" t="n">
        <x:v>16783.296902694274</x:v>
      </x:c>
      <x:c r="V2081" s="21" t="n">
        <x:v>20595.083699729596</x:v>
      </x:c>
      <x:c r="W2081" s="21" t="n">
        <x:v>24790.147255278036</x:v>
      </x:c>
      <x:c r="X2081" s="21" t="n">
        <x:v>26169.200019494536</x:v>
      </x:c>
      <x:c r="Y2081" s="21" t="n">
        <x:v>27146.766141614466</x:v>
      </x:c>
      <x:c r="Z2081" s="21" t="n">
        <x:v>27959.370189437104</x:v>
      </x:c>
      <x:c r="AA2081" s="21" t="n">
        <x:v>28592.294351016946</x:v>
      </x:c>
      <x:c r="AB2081" s="21" t="n">
        <x:v>29002.149255065986</x:v>
      </x:c>
      <x:c r="AC2081" s="21" t="n">
        <x:v>37828.89033269476</x:v>
      </x:c>
      <x:c r="AD2081" s="25" t="n">
        <x:f>AC2081*(1+Inputs!$C$14)*(1-Inputs!$C$14/Inputs!$C$15)</x:f>
        <x:v>30017.224478993285</x:v>
      </x:c>
      <x:c r="AE2081" s="25" t="n">
        <x:f>AD2081/(B2081-Inputs!$C$14)</x:f>
        <x:v>512380.0613480225</x:v>
      </x:c>
      <x:c r="AF2081" s="25" t="n">
        <x:f>S2081/(1+B2081)^1+T2081/(1+B2081)^2+U2081/(1+B2081)^3+V2081/(1+B2081)^4+W2081/(1+B2081)^5+X2081/(1+B2081)^6+Y2081/(1+B2081)^7+Z2081/(1+B2081)^8+AA2081/(1+B2081)^9+AB2081/(1+B2081)^10+AE2081/(1+B2081)^10</x:f>
        <x:v>339219.78421117493</x:v>
      </x:c>
      <x:c r="AG2081" s="25" t="n">
        <x:f>(AF2081+Inputs!$C$12)/Inputs!$C$13</x:f>
        <x:v>296.48084268993745</x:v>
      </x:c>
      <x:c r="AH2081" s="25" t="n">
        <x:f>(S2081+Inputs!$C$11)*Inputs!$C$8-Inputs!$C$11</x:f>
        <x:v>1937.071231077326</x:v>
      </x:c>
      <x:c r="AI2081" s="25" t="n">
        <x:f>Inputs!$C$12+AH2081-Inputs!$C$10*Inputs!$C$13</x:f>
        <x:v>24254.98664627732</x:v>
      </x:c>
      <x:c r="AJ2081" s="25" t="n">
        <x:f>(S2081+Inputs!$C$11)*(1-Inputs!$C$8)</x:f>
        <x:v>6200.139291397669</x:v>
      </x:c>
      <x:c r="AK2081" s="25" t="n">
        <x:f>AJ2081/(1+B2081)^(1-Inputs!$C$8)+T2081/(1+B2081)^(2-Inputs!$C$8)+U2081/(1+B2081)^(3-Inputs!$C$8)+V2081/(1+B2081)^(4-Inputs!$C$8)+W2081/(1+B2081)^(5-Inputs!$C$8)+X2081/(1+B2081)^(6-Inputs!$C$8)+Y2081/(1+B2081)^(7-Inputs!$C$8)+Z2081/(1+B2081)^(8-Inputs!$C$8)+AA2081/(1+B2081)^(9-Inputs!$C$8)+AB2081/(1+B2081)^(10-Inputs!$C$8)+AE2081/(1+B2081)^(10-Inputs!$C$8)</x:f>
        <x:v>351892.0228094221</x:v>
      </x:c>
      <x:c r="AL2081" s="25" t="n">
        <x:f>(AK2081+AI2081)/Inputs!$C$13</x:f>
        <x:v>300.1380115413112</x:v>
      </x:c>
      <x:c r="AM2081" s="26" t="n">
        <x:f>IF(AL2081&gt;=Inputs!$C$7,1,0)</x:f>
        <x:v>1</x:v>
      </x:c>
      <x:c r="AN2081" s="26" t="n">
        <x:f>IF(Inputs!$C$7&lt;=(1-Inputs!$C$16)*AL2081,1,0)</x:f>
        <x:v>0</x:v>
      </x:c>
    </x:row>
    <x:row r="2082" ht="20" customHeight="1">
      <x:c r="A2082" s="16" t="n">
        <x:v>2077</x:v>
      </x:c>
      <x:c r="B2082" s="19" t="n">
        <x:v>0.08862727533991548</x:v>
      </x:c>
      <x:c r="C2082" s="24" t="n">
        <x:v>0.26708986183231787</x:v>
      </x:c>
      <x:c r="D2082" s="19" t="n">
        <x:v>0.019132946491968995</x:v>
      </x:c>
      <x:c r="E2082" s="19" t="n">
        <x:v>0.046502126366209214</x:v>
      </x:c>
      <x:c r="F2082" s="19" t="n">
        <x:v>-0.23628202633235448</x:v>
      </x:c>
      <x:c r="G2082" s="19" t="n">
        <x:v>-0.09195112799360287</x:v>
      </x:c>
      <x:c r="H2082" s="19" t="n">
        <x:v>0.5852013840768961</x:v>
      </x:c>
      <x:c r="I2082" s="19" t="n">
        <x:v>0.06064754344164044</x:v>
      </x:c>
      <x:c r="J2082" s="19" t="n">
        <x:v>0.05421235435713584</x:v>
      </x:c>
      <x:c r="K2082" s="19" t="n">
        <x:v>0.048887014246507765</x:v>
      </x:c>
      <x:c r="L2082" s="19" t="n">
        <x:v>0.05224812770917993</x:v>
      </x:c>
      <x:c r="M2082" s="19" t="n">
        <x:v>0.048789892856744926</x:v>
      </x:c>
      <x:c r="N2082" s="19" t="n">
        <x:v>0.060358211806479864</x:v>
      </x:c>
      <x:c r="O2082" s="19" t="n">
        <x:v>0.05247691648280238</x:v>
      </x:c>
      <x:c r="P2082" s="19" t="n">
        <x:v>0.052549682660838926</x:v>
      </x:c>
      <x:c r="Q2082" s="19" t="n">
        <x:v>0.05900832317343316</x:v>
      </x:c>
      <x:c r="R2082" s="19" t="n">
        <x:v>0.059189399515331614</x:v>
      </x:c>
      <x:c r="S2082" s="21" t="n">
        <x:v>8293.584099479376</x:v>
      </x:c>
      <x:c r="T2082" s="21" t="n">
        <x:v>13216.845990479676</x:v>
      </x:c>
      <x:c r="U2082" s="21" t="n">
        <x:v>16181.373966607609</x:v>
      </x:c>
      <x:c r="V2082" s="21" t="n">
        <x:v>19257.295376041122</x:v>
      </x:c>
      <x:c r="W2082" s="21" t="n">
        <x:v>22622.756084293535</x:v>
      </x:c>
      <x:c r="X2082" s="21" t="n">
        <x:v>23919.553414326383</x:v>
      </x:c>
      <x:c r="Y2082" s="21" t="n">
        <x:v>24940.07630567692</x:v>
      </x:c>
      <x:c r="Z2082" s="21" t="n">
        <x:v>25775.597983287575</x:v>
      </x:c>
      <x:c r="AA2082" s="21" t="n">
        <x:v>26429.97192615719</x:v>
      </x:c>
      <x:c r="AB2082" s="21" t="n">
        <x:v>26889.674446688565</x:v>
      </x:c>
      <x:c r="AC2082" s="21" t="n">
        <x:v>35073.4884087242</x:v>
      </x:c>
      <x:c r="AD2082" s="25" t="n">
        <x:f>AC2082*(1+Inputs!$C$14)*(1-Inputs!$C$14/Inputs!$C$15)</x:f>
        <x:v>27830.81305232265</x:v>
      </x:c>
      <x:c r="AE2082" s="25" t="n">
        <x:f>AD2082/(B2082-Inputs!$C$14)</x:f>
        <x:v>518967.5006965684</x:v>
      </x:c>
      <x:c r="AF2082" s="25" t="n">
        <x:f>S2082/(1+B2082)^1+T2082/(1+B2082)^2+U2082/(1+B2082)^3+V2082/(1+B2082)^4+W2082/(1+B2082)^5+X2082/(1+B2082)^6+Y2082/(1+B2082)^7+Z2082/(1+B2082)^8+AA2082/(1+B2082)^9+AB2082/(1+B2082)^10+AE2082/(1+B2082)^10</x:f>
        <x:v>346830.13724318997</x:v>
      </x:c>
      <x:c r="AG2082" s="25" t="n">
        <x:f>(AF2082+Inputs!$C$12)/Inputs!$C$13</x:f>
        <x:v>302.553352024683</x:v>
      </x:c>
      <x:c r="AH2082" s="25" t="n">
        <x:f>(S2082+Inputs!$C$11)*Inputs!$C$8-Inputs!$C$11</x:f>
        <x:v>2010.331180851982</x:v>
      </x:c>
      <x:c r="AI2082" s="25" t="n">
        <x:f>Inputs!$C$12+AH2082-Inputs!$C$10*Inputs!$C$13</x:f>
        <x:v>24328.246596051977</x:v>
      </x:c>
      <x:c r="AJ2082" s="25" t="n">
        <x:f>(S2082+Inputs!$C$11)*(1-Inputs!$C$8)</x:f>
        <x:v>6283.252918627395</x:v>
      </x:c>
      <x:c r="AK2082" s="25" t="n">
        <x:f>AJ2082/(1+B2082)^(1-Inputs!$C$8)+T2082/(1+B2082)^(2-Inputs!$C$8)+U2082/(1+B2082)^(3-Inputs!$C$8)+V2082/(1+B2082)^(4-Inputs!$C$8)+W2082/(1+B2082)^(5-Inputs!$C$8)+X2082/(1+B2082)^(6-Inputs!$C$8)+Y2082/(1+B2082)^(7-Inputs!$C$8)+Z2082/(1+B2082)^(8-Inputs!$C$8)+AA2082/(1+B2082)^(9-Inputs!$C$8)+AB2082/(1+B2082)^(10-Inputs!$C$8)+AE2082/(1+B2082)^(10-Inputs!$C$8)</x:f>
        <x:v>358984.70509580453</x:v>
      </x:c>
      <x:c r="AL2082" s="25" t="n">
        <x:f>(AK2082+AI2082)/Inputs!$C$13</x:f>
        <x:v>305.85591331777977</x:v>
      </x:c>
      <x:c r="AM2082" s="26" t="n">
        <x:f>IF(AL2082&gt;=Inputs!$C$7,1,0)</x:f>
        <x:v>1</x:v>
      </x:c>
      <x:c r="AN2082" s="26" t="n">
        <x:f>IF(Inputs!$C$7&lt;=(1-Inputs!$C$16)*AL2082,1,0)</x:f>
        <x:v>0</x:v>
      </x:c>
    </x:row>
    <x:row r="2083" ht="20" customHeight="1">
      <x:c r="A2083" s="16" t="n">
        <x:v>2078</x:v>
      </x:c>
      <x:c r="B2083" s="19" t="n">
        <x:v>0.09511860594654799</x:v>
      </x:c>
      <x:c r="C2083" s="24" t="n">
        <x:v>0.41018704165705344</x:v>
      </x:c>
      <x:c r="D2083" s="19" t="n">
        <x:v>0.03893852642116116</x:v>
      </x:c>
      <x:c r="E2083" s="19" t="n">
        <x:v>0.06218164773491111</x:v>
      </x:c>
      <x:c r="F2083" s="19" t="n">
        <x:v>-0.12160816656774956</x:v>
      </x:c>
      <x:c r="G2083" s="19" t="n">
        <x:v>-0.10021317013082978</x:v>
      </x:c>
      <x:c r="H2083" s="19" t="n">
        <x:v>0.7425274241783484</x:v>
      </x:c>
      <x:c r="I2083" s="19" t="n">
        <x:v>0.06135598685884247</x:v>
      </x:c>
      <x:c r="J2083" s="19" t="n">
        <x:v>0.06592681663488406</x:v>
      </x:c>
      <x:c r="K2083" s="19" t="n">
        <x:v>0.0644693393072373</x:v>
      </x:c>
      <x:c r="L2083" s="19" t="n">
        <x:v>0.06359173521423941</x:v>
      </x:c>
      <x:c r="M2083" s="19" t="n">
        <x:v>0.06814483080197192</x:v>
      </x:c>
      <x:c r="N2083" s="19" t="n">
        <x:v>0.07040608012924736</x:v>
      </x:c>
      <x:c r="O2083" s="19" t="n">
        <x:v>0.05870680945943718</x:v>
      </x:c>
      <x:c r="P2083" s="19" t="n">
        <x:v>0.06612373948717845</x:v>
      </x:c>
      <x:c r="Q2083" s="19" t="n">
        <x:v>0.06808136225042404</x:v>
      </x:c>
      <x:c r="R2083" s="19" t="n">
        <x:v>0.05807267455824672</x:v>
      </x:c>
      <x:c r="S2083" s="21" t="n">
        <x:v>10363.011591454097</x:v>
      </x:c>
      <x:c r="T2083" s="21" t="n">
        <x:v>16365.054392932116</x:v>
      </x:c>
      <x:c r="U2083" s="21" t="n">
        <x:v>20021.20319386698</x:v>
      </x:c>
      <x:c r="V2083" s="21" t="n">
        <x:v>23881.11252706604</x:v>
      </x:c>
      <x:c r="W2083" s="21" t="n">
        <x:v>28258.116176064363</x:v>
      </x:c>
      <x:c r="X2083" s="21" t="n">
        <x:v>30368.371629063433</x:v>
      </x:c>
      <x:c r="Y2083" s="21" t="n">
        <x:v>32035.150649171646</x:v>
      </x:c>
      <x:c r="Z2083" s="21" t="n">
        <x:v>33292.141099269706</x:v>
      </x:c>
      <x:c r="AA2083" s="21" t="n">
        <x:v>34133.16369157954</x:v>
      </x:c>
      <x:c r="AB2083" s="21" t="n">
        <x:v>34493.76634425511</x:v>
      </x:c>
      <x:c r="AC2083" s="21" t="n">
        <x:v>44991.869144680575</x:v>
      </x:c>
      <x:c r="AD2083" s="25" t="n">
        <x:f>AC2083*(1+Inputs!$C$14)*(1-Inputs!$C$14/Inputs!$C$15)</x:f>
        <x:v>35701.048166304034</x:v>
      </x:c>
      <x:c r="AE2083" s="25" t="n">
        <x:f>AD2083/(B2083-Inputs!$C$14)</x:f>
        <x:v>593843.5797737255</x:v>
      </x:c>
      <x:c r="AF2083" s="25" t="n">
        <x:f>S2083/(1+B2083)^1+T2083/(1+B2083)^2+U2083/(1+B2083)^3+V2083/(1+B2083)^4+W2083/(1+B2083)^5+X2083/(1+B2083)^6+Y2083/(1+B2083)^7+Z2083/(1+B2083)^8+AA2083/(1+B2083)^9+AB2083/(1+B2083)^10+AE2083/(1+B2083)^10</x:f>
        <x:v>391891.1839035483</x:v>
      </x:c>
      <x:c r="AG2083" s="25" t="n">
        <x:f>(AF2083+Inputs!$C$12)/Inputs!$C$13</x:f>
        <x:v>338.50879657861094</x:v>
      </x:c>
      <x:c r="AH2083" s="25" t="n">
        <x:f>(S2083+Inputs!$C$11)*Inputs!$C$8-Inputs!$C$11</x:f>
        <x:v>2979.8437866812346</x:v>
      </x:c>
      <x:c r="AI2083" s="25" t="n">
        <x:f>Inputs!$C$12+AH2083-Inputs!$C$10*Inputs!$C$13</x:f>
        <x:v>25297.75920188123</x:v>
      </x:c>
      <x:c r="AJ2083" s="25" t="n">
        <x:f>(S2083+Inputs!$C$11)*(1-Inputs!$C$8)</x:f>
        <x:v>7383.167804772863</x:v>
      </x:c>
      <x:c r="AK2083" s="25" t="n">
        <x:f>AJ2083/(1+B2083)^(1-Inputs!$C$8)+T2083/(1+B2083)^(2-Inputs!$C$8)+U2083/(1+B2083)^(3-Inputs!$C$8)+V2083/(1+B2083)^(4-Inputs!$C$8)+W2083/(1+B2083)^(5-Inputs!$C$8)+X2083/(1+B2083)^(6-Inputs!$C$8)+Y2083/(1+B2083)^(7-Inputs!$C$8)+Z2083/(1+B2083)^(8-Inputs!$C$8)+AA2083/(1+B2083)^(9-Inputs!$C$8)+AB2083/(1+B2083)^(10-Inputs!$C$8)+AE2083/(1+B2083)^(10-Inputs!$C$8)</x:f>
        <x:v>406094.2265066788</x:v>
      </x:c>
      <x:c r="AL2083" s="25" t="n">
        <x:f>(AK2083+AI2083)/Inputs!$C$13</x:f>
        <x:v>344.2194927264843</x:v>
      </x:c>
      <x:c r="AM2083" s="26" t="n">
        <x:f>IF(AL2083&gt;=Inputs!$C$7,1,0)</x:f>
        <x:v>1</x:v>
      </x:c>
      <x:c r="AN2083" s="26" t="n">
        <x:f>IF(Inputs!$C$7&lt;=(1-Inputs!$C$16)*AL2083,1,0)</x:f>
        <x:v>1</x:v>
      </x:c>
    </x:row>
    <x:row r="2084" ht="20" customHeight="1">
      <x:c r="A2084" s="16" t="n">
        <x:v>2079</x:v>
      </x:c>
      <x:c r="B2084" s="19" t="n">
        <x:v>0.09032200084608492</x:v>
      </x:c>
      <x:c r="C2084" s="24" t="n">
        <x:v>0.2868181793243991</x:v>
      </x:c>
      <x:c r="D2084" s="19" t="n">
        <x:v>0.03202939895373476</x:v>
      </x:c>
      <x:c r="E2084" s="19" t="n">
        <x:v>0.06123218517036236</x:v>
      </x:c>
      <x:c r="F2084" s="19" t="n">
        <x:v>-0.17343173236115378</x:v>
      </x:c>
      <x:c r="G2084" s="19" t="n">
        <x:v>-0.07702868998377824</x:v>
      </x:c>
      <x:c r="H2084" s="19" t="n">
        <x:v>0.6426525455154604</x:v>
      </x:c>
      <x:c r="I2084" s="19" t="n">
        <x:v>0.07755649838401155</x:v>
      </x:c>
      <x:c r="J2084" s="19" t="n">
        <x:v>0.0762826033508179</x:v>
      </x:c>
      <x:c r="K2084" s="19" t="n">
        <x:v>0.073042374952596</x:v>
      </x:c>
      <x:c r="L2084" s="19" t="n">
        <x:v>0.06666177864802307</x:v>
      </x:c>
      <x:c r="M2084" s="19" t="n">
        <x:v>0.07471368232060854</x:v>
      </x:c>
      <x:c r="N2084" s="19" t="n">
        <x:v>0.07278733456523583</x:v>
      </x:c>
      <x:c r="O2084" s="19" t="n">
        <x:v>0.07154650130037339</x:v>
      </x:c>
      <x:c r="P2084" s="19" t="n">
        <x:v>0.07287809752683302</x:v>
      </x:c>
      <x:c r="Q2084" s="19" t="n">
        <x:v>0.073836241669934</x:v>
      </x:c>
      <x:c r="R2084" s="19" t="n">
        <x:v>0.07388144644156797</x:v>
      </x:c>
      <x:c r="S2084" s="21" t="n">
        <x:v>9539.515299987077</x:v>
      </x:c>
      <x:c r="T2084" s="21" t="n">
        <x:v>15045.297446946712</x:v>
      </x:c>
      <x:c r="U2084" s="21" t="n">
        <x:v>18435.24792223076</x:v>
      </x:c>
      <x:c r="V2084" s="21" t="n">
        <x:v>22064.845027058735</x:v>
      </x:c>
      <x:c r="W2084" s="21" t="n">
        <x:v>26122.659366172033</x:v>
      </x:c>
      <x:c r="X2084" s="21" t="n">
        <x:v>28053.970991438222</x:v>
      </x:c>
      <x:c r="Y2084" s="21" t="n">
        <x:v>29558.337178460348</x:v>
      </x:c>
      <x:c r="Z2084" s="21" t="n">
        <x:v>30741.418920590328</x:v>
      </x:c>
      <x:c r="AA2084" s="21" t="n">
        <x:v>31560.205861576775</x:v>
      </x:c>
      <x:c r="AB2084" s="21" t="n">
        <x:v>31974.60154336149</x:v>
      </x:c>
      <x:c r="AC2084" s="21" t="n">
        <x:v>41706.00201308019</x:v>
      </x:c>
      <x:c r="AD2084" s="25" t="n">
        <x:f>AC2084*(1+Inputs!$C$14)*(1-Inputs!$C$14/Inputs!$C$15)</x:f>
        <x:v>33093.712597379126</x:v>
      </x:c>
      <x:c r="AE2084" s="25" t="n">
        <x:f>AD2084/(B2084-Inputs!$C$14)</x:f>
        <x:v>598201.6574102477</x:v>
      </x:c>
      <x:c r="AF2084" s="25" t="n">
        <x:f>S2084/(1+B2084)^1+T2084/(1+B2084)^2+U2084/(1+B2084)^3+V2084/(1+B2084)^4+W2084/(1+B2084)^5+X2084/(1+B2084)^6+Y2084/(1+B2084)^7+Z2084/(1+B2084)^8+AA2084/(1+B2084)^9+AB2084/(1+B2084)^10+AE2084/(1+B2084)^10</x:f>
        <x:v>396320.1398182111</x:v>
      </x:c>
      <x:c r="AG2084" s="25" t="n">
        <x:f>(AF2084+Inputs!$C$12)/Inputs!$C$13</x:f>
        <x:v>342.0427819301217</x:v>
      </x:c>
      <x:c r="AH2084" s="25" t="n">
        <x:f>(S2084+Inputs!$C$11)*Inputs!$C$8-Inputs!$C$11</x:f>
        <x:v>2594.041414514494</x:v>
      </x:c>
      <x:c r="AI2084" s="25" t="n">
        <x:f>Inputs!$C$12+AH2084-Inputs!$C$10*Inputs!$C$13</x:f>
        <x:v>24911.956829714494</x:v>
      </x:c>
      <x:c r="AJ2084" s="25" t="n">
        <x:f>(S2084+Inputs!$C$11)*(1-Inputs!$C$8)</x:f>
        <x:v>6945.473885472584</x:v>
      </x:c>
      <x:c r="AK2084" s="25" t="n">
        <x:f>AJ2084/(1+B2084)^(1-Inputs!$C$8)+T2084/(1+B2084)^(2-Inputs!$C$8)+U2084/(1+B2084)^(3-Inputs!$C$8)+V2084/(1+B2084)^(4-Inputs!$C$8)+W2084/(1+B2084)^(5-Inputs!$C$8)+X2084/(1+B2084)^(6-Inputs!$C$8)+Y2084/(1+B2084)^(7-Inputs!$C$8)+Z2084/(1+B2084)^(8-Inputs!$C$8)+AA2084/(1+B2084)^(9-Inputs!$C$8)+AB2084/(1+B2084)^(10-Inputs!$C$8)+AE2084/(1+B2084)^(10-Inputs!$C$8)</x:f>
        <x:v>410228.02393675</x:v>
      </x:c>
      <x:c r="AL2084" s="25" t="n">
        <x:f>(AK2084+AI2084)/Inputs!$C$13</x:f>
        <x:v>347.2101207407118</x:v>
      </x:c>
      <x:c r="AM2084" s="26" t="n">
        <x:f>IF(AL2084&gt;=Inputs!$C$7,1,0)</x:f>
        <x:v>1</x:v>
      </x:c>
      <x:c r="AN2084" s="26" t="n">
        <x:f>IF(Inputs!$C$7&lt;=(1-Inputs!$C$16)*AL2084,1,0)</x:f>
        <x:v>1</x:v>
      </x:c>
    </x:row>
    <x:row r="2085" ht="20" customHeight="1">
      <x:c r="A2085" s="16" t="n">
        <x:v>2080</x:v>
      </x:c>
      <x:c r="B2085" s="19" t="n">
        <x:v>0.09521853581547847</x:v>
      </x:c>
      <x:c r="C2085" s="24" t="n">
        <x:v>0.6243926635061996</x:v>
      </x:c>
      <x:c r="D2085" s="19" t="n">
        <x:v>0.01622889571617776</x:v>
      </x:c>
      <x:c r="E2085" s="19" t="n">
        <x:v>0.045170426759900975</x:v>
      </x:c>
      <x:c r="F2085" s="19" t="n">
        <x:v>-0.18558025649247045</x:v>
      </x:c>
      <x:c r="G2085" s="19" t="n">
        <x:v>-0.07295484404997807</x:v>
      </x:c>
      <x:c r="H2085" s="19" t="n">
        <x:v>0.684639860739054</x:v>
      </x:c>
      <x:c r="I2085" s="19" t="n">
        <x:v>0.06167637662235506</x:v>
      </x:c>
      <x:c r="J2085" s="19" t="n">
        <x:v>0.06457393523672067</x:v>
      </x:c>
      <x:c r="K2085" s="19" t="n">
        <x:v>0.05586518877198273</x:v>
      </x:c>
      <x:c r="L2085" s="19" t="n">
        <x:v>0.0659819333045732</x:v>
      </x:c>
      <x:c r="M2085" s="19" t="n">
        <x:v>0.06765446951768922</x:v>
      </x:c>
      <x:c r="N2085" s="19" t="n">
        <x:v>0.061626812746964105</x:v>
      </x:c>
      <x:c r="O2085" s="19" t="n">
        <x:v>0.06101291967424573</x:v>
      </x:c>
      <x:c r="P2085" s="19" t="n">
        <x:v>0.06791951787298217</x:v>
      </x:c>
      <x:c r="Q2085" s="19" t="n">
        <x:v>0.06404538154917987</x:v>
      </x:c>
      <x:c r="R2085" s="19" t="n">
        <x:v>0.06695023179438864</x:v>
      </x:c>
      <x:c r="S2085" s="21" t="n">
        <x:v>9289.031565927458</x:v>
      </x:c>
      <x:c r="T2085" s="21" t="n">
        <x:v>14792.505757754281</x:v>
      </x:c>
      <x:c r="U2085" s="21" t="n">
        <x:v>18099.491619091263</x:v>
      </x:c>
      <x:c r="V2085" s="21" t="n">
        <x:v>21598.68932788112</x:v>
      </x:c>
      <x:c r="W2085" s="21" t="n">
        <x:v>25507.380646143985</x:v>
      </x:c>
      <x:c r="X2085" s="21" t="n">
        <x:v>26895.061936637518</x:v>
      </x:c>
      <x:c r="Y2085" s="21" t="n">
        <x:v>27928.793097056045</x:v>
      </x:c>
      <x:c r="Z2085" s="21" t="n">
        <x:v>28766.87247652615</x:v>
      </x:c>
      <x:c r="AA2085" s="21" t="n">
        <x:v>29394.824960412847</x:v>
      </x:c>
      <x:c r="AB2085" s="21" t="n">
        <x:v>29772.94442388592</x:v>
      </x:c>
      <x:c r="AC2085" s="21" t="n">
        <x:v>38834.27533550338</x:v>
      </x:c>
      <x:c r="AD2085" s="25" t="n">
        <x:f>AC2085*(1+Inputs!$C$14)*(1-Inputs!$C$14/Inputs!$C$15)</x:f>
        <x:v>30814.99747872193</x:v>
      </x:c>
      <x:c r="AE2085" s="25" t="n">
        <x:f>AD2085/(B2085-Inputs!$C$14)</x:f>
        <x:v>511719.4741025453</x:v>
      </x:c>
      <x:c r="AF2085" s="25" t="n">
        <x:f>S2085/(1+B2085)^1+T2085/(1+B2085)^2+U2085/(1+B2085)^3+V2085/(1+B2085)^4+W2085/(1+B2085)^5+X2085/(1+B2085)^6+Y2085/(1+B2085)^7+Z2085/(1+B2085)^8+AA2085/(1+B2085)^9+AB2085/(1+B2085)^10+AE2085/(1+B2085)^10</x:f>
        <x:v>341073.42965884577</x:v>
      </x:c>
      <x:c r="AG2085" s="25" t="n">
        <x:f>(AF2085+Inputs!$C$12)/Inputs!$C$13</x:f>
        <x:v>297.95991721341056</x:v>
      </x:c>
      <x:c r="AH2085" s="25" t="n">
        <x:f>(S2085+Inputs!$C$11)*Inputs!$C$8-Inputs!$C$11</x:f>
        <x:v>2476.6915007495763</x:v>
      </x:c>
      <x:c r="AI2085" s="25" t="n">
        <x:f>Inputs!$C$12+AH2085-Inputs!$C$10*Inputs!$C$13</x:f>
        <x:v>24794.606915949575</x:v>
      </x:c>
      <x:c r="AJ2085" s="25" t="n">
        <x:f>(S2085+Inputs!$C$11)*(1-Inputs!$C$8)</x:f>
        <x:v>6812.340065177882</x:v>
      </x:c>
      <x:c r="AK2085" s="25" t="n">
        <x:f>AJ2085/(1+B2085)^(1-Inputs!$C$8)+T2085/(1+B2085)^(2-Inputs!$C$8)+U2085/(1+B2085)^(3-Inputs!$C$8)+V2085/(1+B2085)^(4-Inputs!$C$8)+W2085/(1+B2085)^(5-Inputs!$C$8)+X2085/(1+B2085)^(6-Inputs!$C$8)+Y2085/(1+B2085)^(7-Inputs!$C$8)+Z2085/(1+B2085)^(8-Inputs!$C$8)+AA2085/(1+B2085)^(9-Inputs!$C$8)+AB2085/(1+B2085)^(10-Inputs!$C$8)+AE2085/(1+B2085)^(10-Inputs!$C$8)</x:f>
        <x:v>353561.29088740365</x:v>
      </x:c>
      <x:c r="AL2085" s="25" t="n">
        <x:f>(AK2085+AI2085)/Inputs!$C$13</x:f>
        <x:v>301.9005441142564</x:v>
      </x:c>
      <x:c r="AM2085" s="26" t="n">
        <x:f>IF(AL2085&gt;=Inputs!$C$7,1,0)</x:f>
        <x:v>1</x:v>
      </x:c>
      <x:c r="AN2085" s="26" t="n">
        <x:f>IF(Inputs!$C$7&lt;=(1-Inputs!$C$16)*AL2085,1,0)</x:f>
        <x:v>0</x:v>
      </x:c>
    </x:row>
    <x:row r="2086" ht="20" customHeight="1">
      <x:c r="A2086" s="16" t="n">
        <x:v>2081</x:v>
      </x:c>
      <x:c r="B2086" s="19" t="n">
        <x:v>0.09425468104720176</x:v>
      </x:c>
      <x:c r="C2086" s="24" t="n">
        <x:v>0.7377611781954272</x:v>
      </x:c>
      <x:c r="D2086" s="19" t="n">
        <x:v>0.04022923726449932</x:v>
      </x:c>
      <x:c r="E2086" s="19" t="n">
        <x:v>0.060198635681146306</x:v>
      </x:c>
      <x:c r="F2086" s="19" t="n">
        <x:v>-0.16764127683687663</x:v>
      </x:c>
      <x:c r="G2086" s="19" t="n">
        <x:v>-0.06263444240817478</x:v>
      </x:c>
      <x:c r="H2086" s="19" t="n">
        <x:v>0.5098487357305714</x:v>
      </x:c>
      <x:c r="I2086" s="19" t="n">
        <x:v>0.06911780726496204</x:v>
      </x:c>
      <x:c r="J2086" s="19" t="n">
        <x:v>0.05308615561493639</x:v>
      </x:c>
      <x:c r="K2086" s="19" t="n">
        <x:v>0.0550841840865985</x:v>
      </x:c>
      <x:c r="L2086" s="19" t="n">
        <x:v>0.05546042240484326</x:v>
      </x:c>
      <x:c r="M2086" s="19" t="n">
        <x:v>0.052075858294384714</x:v>
      </x:c>
      <x:c r="N2086" s="19" t="n">
        <x:v>0.062423264203820286</x:v>
      </x:c>
      <x:c r="O2086" s="19" t="n">
        <x:v>0.055556496208504315</x:v>
      </x:c>
      <x:c r="P2086" s="19" t="n">
        <x:v>0.05407525998726328</x:v>
      </x:c>
      <x:c r="Q2086" s="19" t="n">
        <x:v>0.07156304597015492</x:v>
      </x:c>
      <x:c r="R2086" s="19" t="n">
        <x:v>0.054690025279522846</x:v>
      </x:c>
      <x:c r="S2086" s="21" t="n">
        <x:v>9699.871488163213</x:v>
      </x:c>
      <x:c r="T2086" s="21" t="n">
        <x:v>15658.425699252164</x:v>
      </x:c>
      <x:c r="U2086" s="21" t="n">
        <x:v>19484.539187828166</x:v>
      </x:c>
      <x:c r="V2086" s="21" t="n">
        <x:v>23706.034262522007</x:v>
      </x:c>
      <x:c r="W2086" s="21" t="n">
        <x:v>28544.830831060903</x:v>
      </x:c>
      <x:c r="X2086" s="21" t="n">
        <x:v>30595.859388673856</x:v>
      </x:c>
      <x:c r="Y2086" s="21" t="n">
        <x:v>32249.754218509996</x:v>
      </x:c>
      <x:c r="Z2086" s="21" t="n">
        <x:v>33501.791346156846</x:v>
      </x:c>
      <x:c r="AA2086" s="21" t="n">
        <x:v>34320.63389646219</x:v>
      </x:c>
      <x:c r="AB2086" s="21" t="n">
        <x:v>34675.040711487294</x:v>
      </x:c>
      <x:c r="AC2086" s="21" t="n">
        <x:v>45228.31397150516</x:v>
      </x:c>
      <x:c r="AD2086" s="25" t="n">
        <x:f>AC2086*(1+Inputs!$C$14)*(1-Inputs!$C$14/Inputs!$C$15)</x:f>
        <x:v>35888.66713638934</x:v>
      </x:c>
      <x:c r="AE2086" s="25" t="n">
        <x:f>AD2086/(B2086-Inputs!$C$14)</x:f>
        <x:v>605668.0502220701</x:v>
      </x:c>
      <x:c r="AF2086" s="25" t="n">
        <x:f>S2086/(1+B2086)^1+T2086/(1+B2086)^2+U2086/(1+B2086)^3+V2086/(1+B2086)^4+W2086/(1+B2086)^5+X2086/(1+B2086)^6+Y2086/(1+B2086)^7+Z2086/(1+B2086)^8+AA2086/(1+B2086)^9+AB2086/(1+B2086)^10+AE2086/(1+B2086)^10</x:f>
        <x:v>398237.87022591155</x:v>
      </x:c>
      <x:c r="AG2086" s="25" t="n">
        <x:f>(AF2086+Inputs!$C$12)/Inputs!$C$13</x:f>
        <x:v>343.57299160019835</x:v>
      </x:c>
      <x:c r="AH2086" s="25" t="n">
        <x:f>(S2086+Inputs!$C$11)*Inputs!$C$8-Inputs!$C$11</x:f>
        <x:v>2669.167190344958</x:v>
      </x:c>
      <x:c r="AI2086" s="25" t="n">
        <x:f>Inputs!$C$12+AH2086-Inputs!$C$10*Inputs!$C$13</x:f>
        <x:v>24987.082605544958</x:v>
      </x:c>
      <x:c r="AJ2086" s="25" t="n">
        <x:f>(S2086+Inputs!$C$11)*(1-Inputs!$C$8)</x:f>
        <x:v>7030.704297818256</x:v>
      </x:c>
      <x:c r="AK2086" s="25" t="n">
        <x:f>AJ2086/(1+B2086)^(1-Inputs!$C$8)+T2086/(1+B2086)^(2-Inputs!$C$8)+U2086/(1+B2086)^(3-Inputs!$C$8)+V2086/(1+B2086)^(4-Inputs!$C$8)+W2086/(1+B2086)^(5-Inputs!$C$8)+X2086/(1+B2086)^(6-Inputs!$C$8)+Y2086/(1+B2086)^(7-Inputs!$C$8)+Z2086/(1+B2086)^(8-Inputs!$C$8)+AA2086/(1+B2086)^(9-Inputs!$C$8)+AB2086/(1+B2086)^(10-Inputs!$C$8)+AE2086/(1+B2086)^(10-Inputs!$C$8)</x:f>
        <x:v>412858.2601430286</x:v>
      </x:c>
      <x:c r="AL2086" s="25" t="n">
        <x:f>(AK2086+AI2086)/Inputs!$C$13</x:f>
        <x:v>349.36880323824016</x:v>
      </x:c>
      <x:c r="AM2086" s="26" t="n">
        <x:f>IF(AL2086&gt;=Inputs!$C$7,1,0)</x:f>
        <x:v>1</x:v>
      </x:c>
      <x:c r="AN2086" s="26" t="n">
        <x:f>IF(Inputs!$C$7&lt;=(1-Inputs!$C$16)*AL2086,1,0)</x:f>
        <x:v>1</x:v>
      </x:c>
    </x:row>
    <x:row r="2087" ht="20" customHeight="1">
      <x:c r="A2087" s="16" t="n">
        <x:v>2082</x:v>
      </x:c>
      <x:c r="B2087" s="19" t="n">
        <x:v>0.08748093039533009</x:v>
      </x:c>
      <x:c r="C2087" s="24" t="n">
        <x:v>0.24614275583641643</x:v>
      </x:c>
      <x:c r="D2087" s="19" t="n">
        <x:v>0.02741412051412482</x:v>
      </x:c>
      <x:c r="E2087" s="19" t="n">
        <x:v>0.04409979638271267</x:v>
      </x:c>
      <x:c r="F2087" s="19" t="n">
        <x:v>-0.12828931276910568</x:v>
      </x:c>
      <x:c r="G2087" s="19" t="n">
        <x:v>-0.059487654376964086</x:v>
      </x:c>
      <x:c r="H2087" s="19" t="n">
        <x:v>0.6920028165567658</x:v>
      </x:c>
      <x:c r="I2087" s="19" t="n">
        <x:v>0.0568951239807177</x:v>
      </x:c>
      <x:c r="J2087" s="19" t="n">
        <x:v>0.06049044196355795</x:v>
      </x:c>
      <x:c r="K2087" s="19" t="n">
        <x:v>0.054242457448557393</x:v>
      </x:c>
      <x:c r="L2087" s="19" t="n">
        <x:v>0.06086520257069765</x:v>
      </x:c>
      <x:c r="M2087" s="19" t="n">
        <x:v>0.05178126811823972</x:v>
      </x:c>
      <x:c r="N2087" s="19" t="n">
        <x:v>0.0581073772378943</x:v>
      </x:c>
      <x:c r="O2087" s="19" t="n">
        <x:v>0.06520623461323226</x:v>
      </x:c>
      <x:c r="P2087" s="19" t="n">
        <x:v>0.055263052106394074</x:v>
      </x:c>
      <x:c r="Q2087" s="19" t="n">
        <x:v>0.057948918052371706</x:v>
      </x:c>
      <x:c r="R2087" s="19" t="n">
        <x:v>0.06229331001028754</x:v>
      </x:c>
      <x:c r="S2087" s="21" t="n">
        <x:v>10392.487911423057</x:v>
      </x:c>
      <x:c r="T2087" s="21" t="n">
        <x:v>15797.284969163937</x:v>
      </x:c>
      <x:c r="U2087" s="21" t="n">
        <x:v>18551.164878606833</x:v>
      </x:c>
      <x:c r="V2087" s="21" t="n">
        <x:v>21369.797185316933</x:v>
      </x:c>
      <x:c r="W2087" s="21" t="n">
        <x:v>24469.956479560264</x:v>
      </x:c>
      <x:c r="X2087" s="21" t="n">
        <x:v>25822.538445136066</x:v>
      </x:c>
      <x:c r="Y2087" s="21" t="n">
        <x:v>26915.45270563307</x:v>
      </x:c>
      <x:c r="Z2087" s="21" t="n">
        <x:v>27817.88005129889</x:v>
      </x:c>
      <x:c r="AA2087" s="21" t="n">
        <x:v>28465.806254898507</x:v>
      </x:c>
      <x:c r="AB2087" s="21" t="n">
        <x:v>28869.4758287135</x:v>
      </x:c>
      <x:c r="AC2087" s="21" t="n">
        <x:v>37655.838037452384</x:v>
      </x:c>
      <x:c r="AD2087" s="25" t="n">
        <x:f>AC2087*(1+Inputs!$C$14)*(1-Inputs!$C$14/Inputs!$C$15)</x:f>
        <x:v>29879.907482718463</x:v>
      </x:c>
      <x:c r="AE2087" s="25" t="n">
        <x:f>AD2087/(B2087-Inputs!$C$14)</x:f>
        <x:v>569347.8994682089</x:v>
      </x:c>
      <x:c r="AF2087" s="25" t="n">
        <x:f>S2087/(1+B2087)^1+T2087/(1+B2087)^2+U2087/(1+B2087)^3+V2087/(1+B2087)^4+W2087/(1+B2087)^5+X2087/(1+B2087)^6+Y2087/(1+B2087)^7+Z2087/(1+B2087)^8+AA2087/(1+B2087)^9+AB2087/(1+B2087)^10+AE2087/(1+B2087)^10</x:f>
        <x:v>385496.31196358753</x:v>
      </x:c>
      <x:c r="AG2087" s="25" t="n">
        <x:f>(AF2087+Inputs!$C$12)/Inputs!$C$13</x:f>
        <x:v>333.40615293165354</x:v>
      </x:c>
      <x:c r="AH2087" s="25" t="n">
        <x:f>(S2087+Inputs!$C$11)*Inputs!$C$8-Inputs!$C$11</x:f>
        <x:v>2993.6532406940896</x:v>
      </x:c>
      <x:c r="AI2087" s="25" t="n">
        <x:f>Inputs!$C$12+AH2087-Inputs!$C$10*Inputs!$C$13</x:f>
        <x:v>25311.568655894087</x:v>
      </x:c>
      <x:c r="AJ2087" s="25" t="n">
        <x:f>(S2087+Inputs!$C$11)*(1-Inputs!$C$8)</x:f>
        <x:v>7398.8346707289675</x:v>
      </x:c>
      <x:c r="AK2087" s="25" t="n">
        <x:f>AJ2087/(1+B2087)^(1-Inputs!$C$8)+T2087/(1+B2087)^(2-Inputs!$C$8)+U2087/(1+B2087)^(3-Inputs!$C$8)+V2087/(1+B2087)^(4-Inputs!$C$8)+W2087/(1+B2087)^(5-Inputs!$C$8)+X2087/(1+B2087)^(6-Inputs!$C$8)+Y2087/(1+B2087)^(7-Inputs!$C$8)+Z2087/(1+B2087)^(8-Inputs!$C$8)+AA2087/(1+B2087)^(9-Inputs!$C$8)+AB2087/(1+B2087)^(10-Inputs!$C$8)+AE2087/(1+B2087)^(10-Inputs!$C$8)</x:f>
        <x:v>398080.673873905</x:v>
      </x:c>
      <x:c r="AL2087" s="25" t="n">
        <x:f>(AK2087+AI2087)/Inputs!$C$13</x:f>
        <x:v>337.83627831787084</x:v>
      </x:c>
      <x:c r="AM2087" s="26" t="n">
        <x:f>IF(AL2087&gt;=Inputs!$C$7,1,0)</x:f>
        <x:v>1</x:v>
      </x:c>
      <x:c r="AN2087" s="26" t="n">
        <x:f>IF(Inputs!$C$7&lt;=(1-Inputs!$C$16)*AL2087,1,0)</x:f>
        <x:v>1</x:v>
      </x:c>
    </x:row>
    <x:row r="2088" ht="20" customHeight="1">
      <x:c r="A2088" s="16" t="n">
        <x:v>2083</x:v>
      </x:c>
      <x:c r="B2088" s="19" t="n">
        <x:v>0.07867810722894314</x:v>
      </x:c>
      <x:c r="C2088" s="24" t="n">
        <x:v>0.11526915509566038</x:v>
      </x:c>
      <x:c r="D2088" s="19" t="n">
        <x:v>0.02529169993867271</x:v>
      </x:c>
      <x:c r="E2088" s="19" t="n">
        <x:v>0.06436370524696117</x:v>
      </x:c>
      <x:c r="F2088" s="19" t="n">
        <x:v>-0.23004744130358748</x:v>
      </x:c>
      <x:c r="G2088" s="19" t="n">
        <x:v>-0.05693812466633802</x:v>
      </x:c>
      <x:c r="H2088" s="19" t="n">
        <x:v>0.8476740553753359</x:v>
      </x:c>
      <x:c r="I2088" s="19" t="n">
        <x:v>0.07746607186708275</x:v>
      </x:c>
      <x:c r="J2088" s="19" t="n">
        <x:v>0.07280905203515317</x:v>
      </x:c>
      <x:c r="K2088" s="19" t="n">
        <x:v>0.07390435203474795</x:v>
      </x:c>
      <x:c r="L2088" s="19" t="n">
        <x:v>0.07871742763644421</x:v>
      </x:c>
      <x:c r="M2088" s="19" t="n">
        <x:v>0.07500156246308393</x:v>
      </x:c>
      <x:c r="N2088" s="19" t="n">
        <x:v>0.07749392286856505</x:v>
      </x:c>
      <x:c r="O2088" s="19" t="n">
        <x:v>0.07920898678255639</x:v>
      </x:c>
      <x:c r="P2088" s="19" t="n">
        <x:v>0.07541133845762146</x:v>
      </x:c>
      <x:c r="Q2088" s="19" t="n">
        <x:v>0.0775448534510258</x:v>
      </x:c>
      <x:c r="R2088" s="19" t="n">
        <x:v>0.07585558236095608</x:v>
      </x:c>
      <x:c r="S2088" s="21" t="n">
        <x:v>8654.178638803645</x:v>
      </x:c>
      <x:c r="T2088" s="21" t="n">
        <x:v>13728.05422778774</x:v>
      </x:c>
      <x:c r="U2088" s="21" t="n">
        <x:v>17124.004919934432</x:v>
      </x:c>
      <x:c r="V2088" s="21" t="n">
        <x:v>20950.30576536314</x:v>
      </x:c>
      <x:c r="W2088" s="21" t="n">
        <x:v>25207.83155012142</x:v>
      </x:c>
      <x:c r="X2088" s="21" t="n">
        <x:v>27155.744479400415</x:v>
      </x:c>
      <x:c r="Y2088" s="21" t="n">
        <x:v>28602.268046376877</x:v>
      </x:c>
      <x:c r="Z2088" s="21" t="n">
        <x:v>29760.93165920783</x:v>
      </x:c>
      <x:c r="AA2088" s="21" t="n">
        <x:v>30574.72802299156</x:v>
      </x:c>
      <x:c r="AB2088" s="21" t="n">
        <x:v>31023.531422369855</x:v>
      </x:c>
      <x:c r="AC2088" s="21" t="n">
        <x:v>40465.47576830851</x:v>
      </x:c>
      <x:c r="AD2088" s="25" t="n">
        <x:f>AC2088*(1+Inputs!$C$14)*(1-Inputs!$C$14/Inputs!$C$15)</x:f>
        <x:v>32109.3550221528</x:v>
      </x:c>
      <x:c r="AE2088" s="25" t="n">
        <x:f>AD2088/(B2088-Inputs!$C$14)</x:f>
        <x:v>735136.1370548505</x:v>
      </x:c>
      <x:c r="AF2088" s="25" t="n">
        <x:f>S2088/(1+B2088)^1+T2088/(1+B2088)^2+U2088/(1+B2088)^3+V2088/(1+B2088)^4+W2088/(1+B2088)^5+X2088/(1+B2088)^6+Y2088/(1+B2088)^7+Z2088/(1+B2088)^8+AA2088/(1+B2088)^9+AB2088/(1+B2088)^10+AE2088/(1+B2088)^10</x:f>
        <x:v>491227.85320547817</x:v>
      </x:c>
      <x:c r="AG2088" s="25" t="n">
        <x:f>(AF2088+Inputs!$C$12)/Inputs!$C$13</x:f>
        <x:v>417.772248494821</x:v>
      </x:c>
      <x:c r="AH2088" s="25" t="n">
        <x:f>(S2088+Inputs!$C$11)*Inputs!$C$8-Inputs!$C$11</x:f>
        <x:v>2179.2672526997903</x:v>
      </x:c>
      <x:c r="AI2088" s="25" t="n">
        <x:f>Inputs!$C$12+AH2088-Inputs!$C$10*Inputs!$C$13</x:f>
        <x:v>24497.18266789979</x:v>
      </x:c>
      <x:c r="AJ2088" s="25" t="n">
        <x:f>(S2088+Inputs!$C$11)*(1-Inputs!$C$8)</x:f>
        <x:v>6474.911386103856</x:v>
      </x:c>
      <x:c r="AK2088" s="25" t="n">
        <x:f>AJ2088/(1+B2088)^(1-Inputs!$C$8)+T2088/(1+B2088)^(2-Inputs!$C$8)+U2088/(1+B2088)^(3-Inputs!$C$8)+V2088/(1+B2088)^(4-Inputs!$C$8)+W2088/(1+B2088)^(5-Inputs!$C$8)+X2088/(1+B2088)^(6-Inputs!$C$8)+Y2088/(1+B2088)^(7-Inputs!$C$8)+Z2088/(1+B2088)^(8-Inputs!$C$8)+AA2088/(1+B2088)^(9-Inputs!$C$8)+AB2088/(1+B2088)^(10-Inputs!$C$8)+AE2088/(1+B2088)^(10-Inputs!$C$8)</x:f>
        <x:v>506877.1988642445</x:v>
      </x:c>
      <x:c r="AL2088" s="25" t="n">
        <x:f>(AK2088+AI2088)/Inputs!$C$13</x:f>
        <x:v>423.99818753799025</x:v>
      </x:c>
      <x:c r="AM2088" s="26" t="n">
        <x:f>IF(AL2088&gt;=Inputs!$C$7,1,0)</x:f>
        <x:v>1</x:v>
      </x:c>
      <x:c r="AN2088" s="26" t="n">
        <x:f>IF(Inputs!$C$7&lt;=(1-Inputs!$C$16)*AL2088,1,0)</x:f>
        <x:v>1</x:v>
      </x:c>
    </x:row>
    <x:row r="2089" ht="20" customHeight="1">
      <x:c r="A2089" s="16" t="n">
        <x:v>2084</x:v>
      </x:c>
      <x:c r="B2089" s="19" t="n">
        <x:v>0.07551412198465068</x:v>
      </x:c>
      <x:c r="C2089" s="24" t="n">
        <x:v>0.48959702863291454</x:v>
      </x:c>
      <x:c r="D2089" s="19" t="n">
        <x:v>0.02049557428549207</x:v>
      </x:c>
      <x:c r="E2089" s="19" t="n">
        <x:v>0.047221276740418434</x:v>
      </x:c>
      <x:c r="F2089" s="19" t="n">
        <x:v>-0.18440551246229575</x:v>
      </x:c>
      <x:c r="G2089" s="19" t="n">
        <x:v>-0.07511536047675066</x:v>
      </x:c>
      <x:c r="H2089" s="19" t="n">
        <x:v>0.9249157276446169</x:v>
      </x:c>
      <x:c r="I2089" s="19" t="n">
        <x:v>0.07638408585641288</x:v>
      </x:c>
      <x:c r="J2089" s="19" t="n">
        <x:v>0.07143921630279124</x:v>
      </x:c>
      <x:c r="K2089" s="19" t="n">
        <x:v>0.07092023225350318</x:v>
      </x:c>
      <x:c r="L2089" s="19" t="n">
        <x:v>0.06859561810015408</x:v>
      </x:c>
      <x:c r="M2089" s="19" t="n">
        <x:v>0.07099917240513946</x:v>
      </x:c>
      <x:c r="N2089" s="19" t="n">
        <x:v>0.06835193606185044</x:v>
      </x:c>
      <x:c r="O2089" s="19" t="n">
        <x:v>0.06719559653811416</x:v>
      </x:c>
      <x:c r="P2089" s="19" t="n">
        <x:v>0.06943078015163906</x:v>
      </x:c>
      <x:c r="Q2089" s="19" t="n">
        <x:v>0.06987244614662699</x:v>
      </x:c>
      <x:c r="R2089" s="19" t="n">
        <x:v>0.07415540980056107</x:v>
      </x:c>
      <x:c r="S2089" s="21" t="n">
        <x:v>9330.23233198055</x:v>
      </x:c>
      <x:c r="T2089" s="21" t="n">
        <x:v>14894.627104561441</x:v>
      </x:c>
      <x:c r="U2089" s="21" t="n">
        <x:v>18406.695341957224</x:v>
      </x:c>
      <x:c r="V2089" s="21" t="n">
        <x:v>22216.85494511864</x:v>
      </x:c>
      <x:c r="W2089" s="21" t="n">
        <x:v>26393.25217319971</x:v>
      </x:c>
      <x:c r="X2089" s="21" t="n">
        <x:v>27958.354721974996</x:v>
      </x:c>
      <x:c r="Y2089" s="21" t="n">
        <x:v>29090.666559020967</x:v>
      </x:c>
      <x:c r="Z2089" s="21" t="n">
        <x:v>29990.993218089046</x:v>
      </x:c>
      <x:c r="AA2089" s="21" t="n">
        <x:v>30638.953825772205</x:v>
      </x:c>
      <x:c r="AB2089" s="21" t="n">
        <x:v>31009.23651637276</x:v>
      </x:c>
      <x:c r="AC2089" s="21" t="n">
        <x:v>40446.830238747076</x:v>
      </x:c>
      <x:c r="AD2089" s="25" t="n">
        <x:f>AC2089*(1+Inputs!$C$14)*(1-Inputs!$C$14/Inputs!$C$15)</x:f>
        <x:v>32094.5597944458</x:v>
      </x:c>
      <x:c r="AE2089" s="25" t="n">
        <x:f>AD2089/(B2089-Inputs!$C$14)</x:f>
        <x:v>792182.0397984992</x:v>
      </x:c>
      <x:c r="AF2089" s="25" t="n">
        <x:f>S2089/(1+B2089)^1+T2089/(1+B2089)^2+U2089/(1+B2089)^3+V2089/(1+B2089)^4+W2089/(1+B2089)^5+X2089/(1+B2089)^6+Y2089/(1+B2089)^7+Z2089/(1+B2089)^8+AA2089/(1+B2089)^9+AB2089/(1+B2089)^10+AE2089/(1+B2089)^10</x:f>
        <x:v>536998.0109752286</x:v>
      </x:c>
      <x:c r="AG2089" s="25" t="n">
        <x:f>(AF2089+Inputs!$C$12)/Inputs!$C$13</x:f>
        <x:v>454.2935122443947</x:v>
      </x:c>
      <x:c r="AH2089" s="25" t="n">
        <x:f>(S2089+Inputs!$C$11)*Inputs!$C$8-Inputs!$C$11</x:f>
        <x:v>2495.9937774484215</x:v>
      </x:c>
      <x:c r="AI2089" s="25" t="n">
        <x:f>Inputs!$C$12+AH2089-Inputs!$C$10*Inputs!$C$13</x:f>
        <x:v>24813.909192648418</x:v>
      </x:c>
      <x:c r="AJ2089" s="25" t="n">
        <x:f>(S2089+Inputs!$C$11)*(1-Inputs!$C$8)</x:f>
        <x:v>6834.238554532128</x:v>
      </x:c>
      <x:c r="AK2089" s="25" t="n">
        <x:f>AJ2089/(1+B2089)^(1-Inputs!$C$8)+T2089/(1+B2089)^(2-Inputs!$C$8)+U2089/(1+B2089)^(3-Inputs!$C$8)+V2089/(1+B2089)^(4-Inputs!$C$8)+W2089/(1+B2089)^(5-Inputs!$C$8)+X2089/(1+B2089)^(6-Inputs!$C$8)+Y2089/(1+B2089)^(7-Inputs!$C$8)+Z2089/(1+B2089)^(8-Inputs!$C$8)+AA2089/(1+B2089)^(9-Inputs!$C$8)+AB2089/(1+B2089)^(10-Inputs!$C$8)+AE2089/(1+B2089)^(10-Inputs!$C$8)</x:f>
        <x:v>553227.3639617868</x:v>
      </x:c>
      <x:c r="AL2089" s="25" t="n">
        <x:f>(AK2089+AI2089)/Inputs!$C$13</x:f>
        <x:v>461.23497981395775</x:v>
      </x:c>
      <x:c r="AM2089" s="26" t="n">
        <x:f>IF(AL2089&gt;=Inputs!$C$7,1,0)</x:f>
        <x:v>1</x:v>
      </x:c>
      <x:c r="AN2089" s="26" t="n">
        <x:f>IF(Inputs!$C$7&lt;=(1-Inputs!$C$16)*AL2089,1,0)</x:f>
        <x:v>1</x:v>
      </x:c>
    </x:row>
    <x:row r="2090" ht="20" customHeight="1">
      <x:c r="A2090" s="16" t="n">
        <x:v>2085</x:v>
      </x:c>
      <x:c r="B2090" s="19" t="n">
        <x:v>0.07631928843835432</x:v>
      </x:c>
      <x:c r="C2090" s="24" t="n">
        <x:v>0.15818547329658372</x:v>
      </x:c>
      <x:c r="D2090" s="19" t="n">
        <x:v>0.04780570495487524</x:v>
      </x:c>
      <x:c r="E2090" s="19" t="n">
        <x:v>0.03869625050205599</x:v>
      </x:c>
      <x:c r="F2090" s="19" t="n">
        <x:v>-0.21813316346676745</x:v>
      </x:c>
      <x:c r="G2090" s="19" t="n">
        <x:v>-0.0627879900393492</x:v>
      </x:c>
      <x:c r="H2090" s="19" t="n">
        <x:v>0.9787086163266565</x:v>
      </x:c>
      <x:c r="I2090" s="19" t="n">
        <x:v>0.07117503790373916</x:v>
      </x:c>
      <x:c r="J2090" s="19" t="n">
        <x:v>0.06420637977474485</x:v>
      </x:c>
      <x:c r="K2090" s="19" t="n">
        <x:v>0.06786012893510701</x:v>
      </x:c>
      <x:c r="L2090" s="19" t="n">
        <x:v>0.06933553621073202</x:v>
      </x:c>
      <x:c r="M2090" s="19" t="n">
        <x:v>0.06581752561993767</x:v>
      </x:c>
      <x:c r="N2090" s="19" t="n">
        <x:v>0.05997207165834993</x:v>
      </x:c>
      <x:c r="O2090" s="19" t="n">
        <x:v>0.06970129463995932</x:v>
      </x:c>
      <x:c r="P2090" s="19" t="n">
        <x:v>0.07298186224171219</x:v>
      </x:c>
      <x:c r="Q2090" s="19" t="n">
        <x:v>0.05578007238547457</x:v>
      </x:c>
      <x:c r="R2090" s="19" t="n">
        <x:v>0.06558679521505269</x:v>
      </x:c>
      <x:c r="S2090" s="21" t="n">
        <x:v>8846.103162847747</x:v>
      </x:c>
      <x:c r="T2090" s="21" t="n">
        <x:v>14058.335252677072</x:v>
      </x:c>
      <x:c r="U2090" s="21" t="n">
        <x:v>17558.532923741994</x:v>
      </x:c>
      <x:c r="V2090" s="21" t="n">
        <x:v>21500.43164013181</x:v>
      </x:c>
      <x:c r="W2090" s="21" t="n">
        <x:v>25840.89351722217</x:v>
      </x:c>
      <x:c r="X2090" s="21" t="n">
        <x:v>27736.9193375686</x:v>
      </x:c>
      <x:c r="Y2090" s="21" t="n">
        <x:v>29088.546676141195</x:v>
      </x:c>
      <x:c r="Z2090" s="21" t="n">
        <x:v>30191.738199829637</x:v>
      </x:c>
      <x:c r="AA2090" s="21" t="n">
        <x:v>30970.058073458218</x:v>
      </x:c>
      <x:c r="AB2090" s="21" t="n">
        <x:v>31372.353714252396</x:v>
      </x:c>
      <x:c r="AC2090" s="21" t="n">
        <x:v>40920.46136641617</x:v>
      </x:c>
      <x:c r="AD2090" s="25" t="n">
        <x:f>AC2090*(1+Inputs!$C$14)*(1-Inputs!$C$14/Inputs!$C$15)</x:f>
        <x:v>32470.38609425123</x:v>
      </x:c>
      <x:c r="AE2090" s="25" t="n">
        <x:f>AD2090/(B2090-Inputs!$C$14)</x:f>
        <x:v>785840.8825867106</x:v>
      </x:c>
      <x:c r="AF2090" s="25" t="n">
        <x:f>S2090/(1+B2090)^1+T2090/(1+B2090)^2+U2090/(1+B2090)^3+V2090/(1+B2090)^4+W2090/(1+B2090)^5+X2090/(1+B2090)^6+Y2090/(1+B2090)^7+Z2090/(1+B2090)^8+AA2090/(1+B2090)^9+AB2090/(1+B2090)^10+AE2090/(1+B2090)^10</x:f>
        <x:v>527983.5537443698</x:v>
      </x:c>
      <x:c r="AG2090" s="25" t="n">
        <x:f>(AF2090+Inputs!$C$12)/Inputs!$C$13</x:f>
        <x:v>447.10062967353696</x:v>
      </x:c>
      <x:c r="AH2090" s="25" t="n">
        <x:f>(S2090+Inputs!$C$11)*Inputs!$C$8-Inputs!$C$11</x:f>
        <x:v>2269.1825776629175</x:v>
      </x:c>
      <x:c r="AI2090" s="25" t="n">
        <x:f>Inputs!$C$12+AH2090-Inputs!$C$10*Inputs!$C$13</x:f>
        <x:v>24587.097992862917</x:v>
      </x:c>
      <x:c r="AJ2090" s="25" t="n">
        <x:f>(S2090+Inputs!$C$11)*(1-Inputs!$C$8)</x:f>
        <x:v>6576.92058518483</x:v>
      </x:c>
      <x:c r="AK2090" s="25" t="n">
        <x:f>AJ2090/(1+B2090)^(1-Inputs!$C$8)+T2090/(1+B2090)^(2-Inputs!$C$8)+U2090/(1+B2090)^(3-Inputs!$C$8)+V2090/(1+B2090)^(4-Inputs!$C$8)+W2090/(1+B2090)^(5-Inputs!$C$8)+X2090/(1+B2090)^(6-Inputs!$C$8)+Y2090/(1+B2090)^(7-Inputs!$C$8)+Z2090/(1+B2090)^(8-Inputs!$C$8)+AA2090/(1+B2090)^(9-Inputs!$C$8)+AB2090/(1+B2090)^(10-Inputs!$C$8)+AE2090/(1+B2090)^(10-Inputs!$C$8)</x:f>
        <x:v>544310.7961607522</x:v>
      </x:c>
      <x:c r="AL2090" s="25" t="n">
        <x:f>(AK2090+AI2090)/Inputs!$C$13</x:f>
        <x:v>453.9392270282429</x:v>
      </x:c>
      <x:c r="AM2090" s="26" t="n">
        <x:f>IF(AL2090&gt;=Inputs!$C$7,1,0)</x:f>
        <x:v>1</x:v>
      </x:c>
      <x:c r="AN2090" s="26" t="n">
        <x:f>IF(Inputs!$C$7&lt;=(1-Inputs!$C$16)*AL2090,1,0)</x:f>
        <x:v>1</x:v>
      </x:c>
    </x:row>
    <x:row r="2091" ht="20" customHeight="1">
      <x:c r="A2091" s="16" t="n">
        <x:v>2086</x:v>
      </x:c>
      <x:c r="B2091" s="19" t="n">
        <x:v>0.08042579216680527</x:v>
      </x:c>
      <x:c r="C2091" s="24" t="n">
        <x:v>0.6009005972710213</x:v>
      </x:c>
      <x:c r="D2091" s="19" t="n">
        <x:v>0.04137102650683318</x:v>
      </x:c>
      <x:c r="E2091" s="19" t="n">
        <x:v>0.06004778496584294</x:v>
      </x:c>
      <x:c r="F2091" s="19" t="n">
        <x:v>-0.22834920470372597</x:v>
      </x:c>
      <x:c r="G2091" s="19" t="n">
        <x:v>-0.0851353151883967</x:v>
      </x:c>
      <x:c r="H2091" s="19" t="n">
        <x:v>0.8138695803514508</x:v>
      </x:c>
      <x:c r="I2091" s="19" t="n">
        <x:v>0.06684021164347882</x:v>
      </x:c>
      <x:c r="J2091" s="19" t="n">
        <x:v>0.05666751185895351</x:v>
      </x:c>
      <x:c r="K2091" s="19" t="n">
        <x:v>0.06677058133756532</x:v>
      </x:c>
      <x:c r="L2091" s="19" t="n">
        <x:v>0.06044577329612935</x:v>
      </x:c>
      <x:c r="M2091" s="19" t="n">
        <x:v>0.07020762991143897</x:v>
      </x:c>
      <x:c r="N2091" s="19" t="n">
        <x:v>0.05673854847403505</x:v>
      </x:c>
      <x:c r="O2091" s="19" t="n">
        <x:v>0.054804587796442095</x:v>
      </x:c>
      <x:c r="P2091" s="19" t="n">
        <x:v>0.0679209831574633</x:v>
      </x:c>
      <x:c r="Q2091" s="19" t="n">
        <x:v>0.06749939292012982</x:v>
      </x:c>
      <x:c r="R2091" s="19" t="n">
        <x:v>0.06118155441358681</x:v>
      </x:c>
      <x:c r="S2091" s="21" t="n">
        <x:v>8575.427501545866</x:v>
      </x:c>
      <x:c r="T2091" s="21" t="n">
        <x:v>14268.702324707074</x:v>
      </x:c>
      <x:c r="U2091" s="21" t="n">
        <x:v>18492.73918920967</x:v>
      </x:c>
      <x:c r="V2091" s="21" t="n">
        <x:v>23344.480267986568</x:v>
      </x:c>
      <x:c r="W2091" s="21" t="n">
        <x:v>28873.238935646674</x:v>
      </x:c>
      <x:c r="X2091" s="21" t="n">
        <x:v>31178.095917553892</x:v>
      </x:c>
      <x:c r="Y2091" s="21" t="n">
        <x:v>32842.947693309936</x:v>
      </x:c>
      <x:c r="Z2091" s="21" t="n">
        <x:v>34127.09164857013</x:v>
      </x:c>
      <x:c r="AA2091" s="21" t="n">
        <x:v>34990.65179048429</x:v>
      </x:c>
      <x:c r="AB2091" s="21" t="n">
        <x:v>35349.05385567577</x:v>
      </x:c>
      <x:c r="AC2091" s="21" t="n">
        <x:v>46107.46155088144</x:v>
      </x:c>
      <x:c r="AD2091" s="25" t="n">
        <x:f>AC2091*(1+Inputs!$C$14)*(1-Inputs!$C$14/Inputs!$C$15)</x:f>
        <x:v>36586.270740624415</x:v>
      </x:c>
      <x:c r="AE2091" s="25" t="n">
        <x:f>AD2091/(B2091-Inputs!$C$14)</x:f>
        <x:v>805407.434751566</x:v>
      </x:c>
      <x:c r="AF2091" s="25" t="n">
        <x:f>S2091/(1+B2091)^1+T2091/(1+B2091)^2+U2091/(1+B2091)^3+V2091/(1+B2091)^4+W2091/(1+B2091)^5+X2091/(1+B2091)^6+Y2091/(1+B2091)^7+Z2091/(1+B2091)^8+AA2091/(1+B2091)^9+AB2091/(1+B2091)^10+AE2091/(1+B2091)^10</x:f>
        <x:v>534001.6757717344</x:v>
      </x:c>
      <x:c r="AG2091" s="25" t="n">
        <x:f>(AF2091+Inputs!$C$12)/Inputs!$C$13</x:f>
        <x:v>451.9026542360077</x:v>
      </x:c>
      <x:c r="AH2091" s="25" t="n">
        <x:f>(S2091+Inputs!$C$11)*Inputs!$C$8-Inputs!$C$11</x:f>
        <x:v>2142.372884285872</x:v>
      </x:c>
      <x:c r="AI2091" s="25" t="n">
        <x:f>Inputs!$C$12+AH2091-Inputs!$C$10*Inputs!$C$13</x:f>
        <x:v>24460.288299485866</x:v>
      </x:c>
      <x:c r="AJ2091" s="25" t="n">
        <x:f>(S2091+Inputs!$C$11)*(1-Inputs!$C$8)</x:f>
        <x:v>6433.054617259995</x:v>
      </x:c>
      <x:c r="AK2091" s="25" t="n">
        <x:f>AJ2091/(1+B2091)^(1-Inputs!$C$8)+T2091/(1+B2091)^(2-Inputs!$C$8)+U2091/(1+B2091)^(3-Inputs!$C$8)+V2091/(1+B2091)^(4-Inputs!$C$8)+W2091/(1+B2091)^(5-Inputs!$C$8)+X2091/(1+B2091)^(6-Inputs!$C$8)+Y2091/(1+B2091)^(7-Inputs!$C$8)+Z2091/(1+B2091)^(8-Inputs!$C$8)+AA2091/(1+B2091)^(9-Inputs!$C$8)+AB2091/(1+B2091)^(10-Inputs!$C$8)+AE2091/(1+B2091)^(10-Inputs!$C$8)</x:f>
        <x:v>551652.9727784988</x:v>
      </x:c>
      <x:c r="AL2091" s="25" t="n">
        <x:f>(AK2091+AI2091)/Inputs!$C$13</x:f>
        <x:v>459.6965661184964</x:v>
      </x:c>
      <x:c r="AM2091" s="26" t="n">
        <x:f>IF(AL2091&gt;=Inputs!$C$7,1,0)</x:f>
        <x:v>1</x:v>
      </x:c>
      <x:c r="AN2091" s="26" t="n">
        <x:f>IF(Inputs!$C$7&lt;=(1-Inputs!$C$16)*AL2091,1,0)</x:f>
        <x:v>1</x:v>
      </x:c>
    </x:row>
    <x:row r="2092" ht="20" customHeight="1">
      <x:c r="A2092" s="16" t="n">
        <x:v>2087</x:v>
      </x:c>
      <x:c r="B2092" s="19" t="n">
        <x:v>0.08652672413942922</x:v>
      </x:c>
      <x:c r="C2092" s="24" t="n">
        <x:v>0.8692538631662217</x:v>
      </x:c>
      <x:c r="D2092" s="19" t="n">
        <x:v>0.03251670789200461</x:v>
      </x:c>
      <x:c r="E2092" s="19" t="n">
        <x:v>0.04563061323829316</x:v>
      </x:c>
      <x:c r="F2092" s="19" t="n">
        <x:v>-0.1309433199285525</x:v>
      </x:c>
      <x:c r="G2092" s="19" t="n">
        <x:v>-0.10004037714378285</x:v>
      </x:c>
      <x:c r="H2092" s="19" t="n">
        <x:v>0.9356416357485671</x:v>
      </x:c>
      <x:c r="I2092" s="19" t="n">
        <x:v>0.07254105988343212</x:v>
      </x:c>
      <x:c r="J2092" s="19" t="n">
        <x:v>0.06048416787186284</x:v>
      </x:c>
      <x:c r="K2092" s="19" t="n">
        <x:v>0.061446167137499966</x:v>
      </x:c>
      <x:c r="L2092" s="19" t="n">
        <x:v>0.07182332408250545</x:v>
      </x:c>
      <x:c r="M2092" s="19" t="n">
        <x:v>0.07144224324599122</x:v>
      </x:c>
      <x:c r="N2092" s="19" t="n">
        <x:v>0.057320084456631545</x:v>
      </x:c>
      <x:c r="O2092" s="19" t="n">
        <x:v>0.06903460336679815</x:v>
      </x:c>
      <x:c r="P2092" s="19" t="n">
        <x:v>0.07190016185654144</x:v>
      </x:c>
      <x:c r="Q2092" s="19" t="n">
        <x:v>0.06385263271534655</x:v>
      </x:c>
      <x:c r="R2092" s="19" t="n">
        <x:v>0.06430753057866809</x:v>
      </x:c>
      <x:c r="S2092" s="21" t="n">
        <x:v>10150.385735249345</x:v>
      </x:c>
      <x:c r="T2092" s="21" t="n">
        <x:v>16411.86306777671</x:v>
      </x:c>
      <x:c r="U2092" s="21" t="n">
        <x:v>20349.573416679435</x:v>
      </x:c>
      <x:c r="V2092" s="21" t="n">
        <x:v>24582.635266323243</x:v>
      </x:c>
      <x:c r="W2092" s="21" t="n">
        <x:v>29391.28996150344</x:v>
      </x:c>
      <x:c r="X2092" s="21" t="n">
        <x:v>31193.121182088576</x:v>
      </x:c>
      <x:c r="Y2092" s="21" t="n">
        <x:v>32520.075478299645</x:v>
      </x:c>
      <x:c r="Z2092" s="21" t="n">
        <x:v>33570.26845722202</x:v>
      </x:c>
      <x:c r="AA2092" s="21" t="n">
        <x:v>34261.64221503552</x:v>
      </x:c>
      <x:c r="AB2092" s="21" t="n">
        <x:v>34553.454648750114</x:v>
      </x:c>
      <x:c r="AC2092" s="21" t="n">
        <x:v>45069.723454891464</x:v>
      </x:c>
      <x:c r="AD2092" s="25" t="n">
        <x:f>AC2092*(1+Inputs!$C$14)*(1-Inputs!$C$14/Inputs!$C$15)</x:f>
        <x:v>35762.82556145637</x:v>
      </x:c>
      <x:c r="AE2092" s="25" t="n">
        <x:f>AD2092/(B2092-Inputs!$C$14)</x:f>
        <x:v>694063.6370494585</x:v>
      </x:c>
      <x:c r="AF2092" s="25" t="n">
        <x:f>S2092/(1+B2092)^1+T2092/(1+B2092)^2+U2092/(1+B2092)^3+V2092/(1+B2092)^4+W2092/(1+B2092)^5+X2092/(1+B2092)^6+Y2092/(1+B2092)^7+Z2092/(1+B2092)^8+AA2092/(1+B2092)^9+AB2092/(1+B2092)^10+AE2092/(1+B2092)^10</x:f>
        <x:v>464582.95176739624</x:v>
      </x:c>
      <x:c r="AG2092" s="25" t="n">
        <x:f>(AF2092+Inputs!$C$12)/Inputs!$C$13</x:f>
        <x:v>396.5115511230345</x:v>
      </x:c>
      <x:c r="AH2092" s="25" t="n">
        <x:f>(S2092+Inputs!$C$11)*Inputs!$C$8-Inputs!$C$11</x:f>
        <x:v>2880.2300293907892</x:v>
      </x:c>
      <x:c r="AI2092" s="25" t="n">
        <x:f>Inputs!$C$12+AH2092-Inputs!$C$10*Inputs!$C$13</x:f>
        <x:v>25198.145444590788</x:v>
      </x:c>
      <x:c r="AJ2092" s="25" t="n">
        <x:f>(S2092+Inputs!$C$11)*(1-Inputs!$C$8)</x:f>
        <x:v>7270.155705858557</x:v>
      </x:c>
      <x:c r="AK2092" s="25" t="n">
        <x:f>AJ2092/(1+B2092)^(1-Inputs!$C$8)+T2092/(1+B2092)^(2-Inputs!$C$8)+U2092/(1+B2092)^(3-Inputs!$C$8)+V2092/(1+B2092)^(4-Inputs!$C$8)+W2092/(1+B2092)^(5-Inputs!$C$8)+X2092/(1+B2092)^(6-Inputs!$C$8)+Y2092/(1+B2092)^(7-Inputs!$C$8)+Z2092/(1+B2092)^(8-Inputs!$C$8)+AA2092/(1+B2092)^(9-Inputs!$C$8)+AB2092/(1+B2092)^(10-Inputs!$C$8)+AE2092/(1+B2092)^(10-Inputs!$C$8)</x:f>
        <x:v>480244.96648281487</x:v>
      </x:c>
      <x:c r="AL2092" s="25" t="n">
        <x:f>(AK2092+AI2092)/Inputs!$C$13</x:f>
        <x:v>403.30691657143336</x:v>
      </x:c>
      <x:c r="AM2092" s="26" t="n">
        <x:f>IF(AL2092&gt;=Inputs!$C$7,1,0)</x:f>
        <x:v>1</x:v>
      </x:c>
      <x:c r="AN2092" s="26" t="n">
        <x:f>IF(Inputs!$C$7&lt;=(1-Inputs!$C$16)*AL2092,1,0)</x:f>
        <x:v>1</x:v>
      </x:c>
    </x:row>
    <x:row r="2093" ht="20" customHeight="1">
      <x:c r="A2093" s="16" t="n">
        <x:v>2088</x:v>
      </x:c>
      <x:c r="B2093" s="19" t="n">
        <x:v>0.0864707794475551</x:v>
      </x:c>
      <x:c r="C2093" s="24" t="n">
        <x:v>0.16539921116944356</x:v>
      </x:c>
      <x:c r="D2093" s="19" t="n">
        <x:v>0.017075882909351494</x:v>
      </x:c>
      <x:c r="E2093" s="19" t="n">
        <x:v>0.05701170439732238</x:v>
      </x:c>
      <x:c r="F2093" s="19" t="n">
        <x:v>-0.20782507266895778</x:v>
      </x:c>
      <x:c r="G2093" s="19" t="n">
        <x:v>-0.07697423293848657</x:v>
      </x:c>
      <x:c r="H2093" s="19" t="n">
        <x:v>0.8241260699847714</x:v>
      </x:c>
      <x:c r="I2093" s="19" t="n">
        <x:v>0.07552106249799749</x:v>
      </x:c>
      <x:c r="J2093" s="19" t="n">
        <x:v>0.07571278223149079</x:v>
      </x:c>
      <x:c r="K2093" s="19" t="n">
        <x:v>0.07257858060822059</x:v>
      </x:c>
      <x:c r="L2093" s="19" t="n">
        <x:v>0.06788399010280614</x:v>
      </x:c>
      <x:c r="M2093" s="19" t="n">
        <x:v>0.07287151763006136</x:v>
      </x:c>
      <x:c r="N2093" s="19" t="n">
        <x:v>0.07132162927117065</x:v>
      </x:c>
      <x:c r="O2093" s="19" t="n">
        <x:v>0.07528000857999928</x:v>
      </x:c>
      <x:c r="P2093" s="19" t="n">
        <x:v>0.07689132721153215</x:v>
      </x:c>
      <x:c r="Q2093" s="19" t="n">
        <x:v>0.06858322310378412</x:v>
      </x:c>
      <x:c r="R2093" s="19" t="n">
        <x:v>0.060725299899112316</x:v>
      </x:c>
      <x:c r="S2093" s="21" t="n">
        <x:v>8917.75942989861</x:v>
      </x:c>
      <x:c r="T2093" s="21" t="n">
        <x:v>14033.658182209956</x:v>
      </x:c>
      <x:c r="U2093" s="21" t="n">
        <x:v>17201.784863187837</x:v>
      </x:c>
      <x:c r="V2093" s="21" t="n">
        <x:v>20594.803764946842</x:v>
      </x:c>
      <x:c r="W2093" s="21" t="n">
        <x:v>24276.058212332617</x:v>
      </x:c>
      <x:c r="X2093" s="21" t="n">
        <x:v>25869.47882019813</x:v>
      </x:c>
      <x:c r="Y2093" s="21" t="n">
        <x:v>27044.79129476205</x:v>
      </x:c>
      <x:c r="Z2093" s="21" t="n">
        <x:v>28013.489695836906</x:v>
      </x:c>
      <x:c r="AA2093" s="21" t="n">
        <x:v>28732.37251182954</x:v>
      </x:c>
      <x:c r="AB2093" s="21" t="n">
        <x:v>29167.82430039822</x:v>
      </x:c>
      <x:c r="AC2093" s="21" t="n">
        <x:v>38044.98821791072</x:v>
      </x:c>
      <x:c r="AD2093" s="25" t="n">
        <x:f>AC2093*(1+Inputs!$C$14)*(1-Inputs!$C$14/Inputs!$C$15)</x:f>
        <x:v>30188.69815091215</x:v>
      </x:c>
      <x:c r="AE2093" s="25" t="n">
        <x:f>AD2093/(B2093-Inputs!$C$14)</x:f>
        <x:v>586521.099445797</x:v>
      </x:c>
      <x:c r="AF2093" s="25" t="n">
        <x:f>S2093/(1+B2093)^1+T2093/(1+B2093)^2+U2093/(1+B2093)^3+V2093/(1+B2093)^4+W2093/(1+B2093)^5+X2093/(1+B2093)^6+Y2093/(1+B2093)^7+Z2093/(1+B2093)^8+AA2093/(1+B2093)^9+AB2093/(1+B2093)^10+AE2093/(1+B2093)^10</x:f>
        <x:v>391883.7651771041</x:v>
      </x:c>
      <x:c r="AG2093" s="25" t="n">
        <x:f>(AF2093+Inputs!$C$12)/Inputs!$C$13</x:f>
        <x:v>338.5028769733844</x:v>
      </x:c>
      <x:c r="AH2093" s="25" t="n">
        <x:f>(S2093+Inputs!$C$11)*Inputs!$C$8-Inputs!$C$11</x:f>
        <x:v>2302.753047979897</x:v>
      </x:c>
      <x:c r="AI2093" s="25" t="n">
        <x:f>Inputs!$C$12+AH2093-Inputs!$C$10*Inputs!$C$13</x:f>
        <x:v>24620.668463179893</x:v>
      </x:c>
      <x:c r="AJ2093" s="25" t="n">
        <x:f>(S2093+Inputs!$C$11)*(1-Inputs!$C$8)</x:f>
        <x:v>6615.0063819187135</x:v>
      </x:c>
      <x:c r="AK2093" s="25" t="n">
        <x:f>AJ2093/(1+B2093)^(1-Inputs!$C$8)+T2093/(1+B2093)^(2-Inputs!$C$8)+U2093/(1+B2093)^(3-Inputs!$C$8)+V2093/(1+B2093)^(4-Inputs!$C$8)+W2093/(1+B2093)^(5-Inputs!$C$8)+X2093/(1+B2093)^(6-Inputs!$C$8)+Y2093/(1+B2093)^(7-Inputs!$C$8)+Z2093/(1+B2093)^(8-Inputs!$C$8)+AA2093/(1+B2093)^(9-Inputs!$C$8)+AB2093/(1+B2093)^(10-Inputs!$C$8)+AE2093/(1+B2093)^(10-Inputs!$C$8)</x:f>
        <x:v>405206.35822334874</x:v>
      </x:c>
      <x:c r="AL2093" s="25" t="n">
        <x:f>(AK2093+AI2093)/Inputs!$C$13</x:f>
        <x:v>342.97076901684795</x:v>
      </x:c>
      <x:c r="AM2093" s="26" t="n">
        <x:f>IF(AL2093&gt;=Inputs!$C$7,1,0)</x:f>
        <x:v>1</x:v>
      </x:c>
      <x:c r="AN2093" s="26" t="n">
        <x:f>IF(Inputs!$C$7&lt;=(1-Inputs!$C$16)*AL2093,1,0)</x:f>
        <x:v>1</x:v>
      </x:c>
    </x:row>
    <x:row r="2094" ht="20" customHeight="1">
      <x:c r="A2094" s="16" t="n">
        <x:v>2089</x:v>
      </x:c>
      <x:c r="B2094" s="19" t="n">
        <x:v>0.09028478979945148</x:v>
      </x:c>
      <x:c r="C2094" s="24" t="n">
        <x:v>0.6947982162123196</x:v>
      </x:c>
      <x:c r="D2094" s="19" t="n">
        <x:v>0.028531944568386793</x:v>
      </x:c>
      <x:c r="E2094" s="19" t="n">
        <x:v>0.049624076889608376</x:v>
      </x:c>
      <x:c r="F2094" s="19" t="n">
        <x:v>-0.20438555705810474</x:v>
      </x:c>
      <x:c r="G2094" s="19" t="n">
        <x:v>-0.05740478185756899</x:v>
      </x:c>
      <x:c r="H2094" s="19" t="n">
        <x:v>0.5237453816131108</x:v>
      </x:c>
      <x:c r="I2094" s="19" t="n">
        <x:v>0.0710826975237535</x:v>
      </x:c>
      <x:c r="J2094" s="19" t="n">
        <x:v>0.07055434983311101</x:v>
      </x:c>
      <x:c r="K2094" s="19" t="n">
        <x:v>0.05351435950139262</x:v>
      </x:c>
      <x:c r="L2094" s="19" t="n">
        <x:v>0.06345224798295135</x:v>
      </x:c>
      <x:c r="M2094" s="19" t="n">
        <x:v>0.052714825792787676</x:v>
      </x:c>
      <x:c r="N2094" s="19" t="n">
        <x:v>0.06310118932059026</x:v>
      </x:c>
      <x:c r="O2094" s="19" t="n">
        <x:v>0.05374106967975308</x:v>
      </x:c>
      <x:c r="P2094" s="19" t="n">
        <x:v>0.06368657675307646</x:v>
      </x:c>
      <x:c r="Q2094" s="19" t="n">
        <x:v>0.05381034571901523</x:v>
      </x:c>
      <x:c r="R2094" s="19" t="n">
        <x:v>0.06844671405843769</x:v>
      </x:c>
      <x:c r="S2094" s="21" t="n">
        <x:v>9032.350807979576</x:v>
      </x:c>
      <x:c r="T2094" s="21" t="n">
        <x:v>14587.30940319536</x:v>
      </x:c>
      <x:c r="U2094" s="21" t="n">
        <x:v>18129.46382443794</x:v>
      </x:c>
      <x:c r="V2094" s="21" t="n">
        <x:v>21947.555603110115</x:v>
      </x:c>
      <x:c r="W2094" s="21" t="n">
        <x:v>26279.93351852972</x:v>
      </x:c>
      <x:c r="X2094" s="21" t="n">
        <x:v>27892.918242735934</x:v>
      </x:c>
      <x:c r="Y2094" s="21" t="n">
        <x:v>29173.029448895166</x:v>
      </x:c>
      <x:c r="Z2094" s="21" t="n">
        <x:v>30164.822034544417</x:v>
      </x:c>
      <x:c r="AA2094" s="21" t="n">
        <x:v>30874.725024850133</x:v>
      </x:c>
      <x:c r="AB2094" s="21" t="n">
        <x:v>31241.668188597705</x:v>
      </x:c>
      <x:c r="AC2094" s="21" t="n">
        <x:v>40750.001985127434</x:v>
      </x:c>
      <x:c r="AD2094" s="25" t="n">
        <x:f>AC2094*(1+Inputs!$C$14)*(1-Inputs!$C$14/Inputs!$C$15)</x:f>
        <x:v>32335.126575198614</x:v>
      </x:c>
      <x:c r="AE2094" s="25" t="n">
        <x:f>AD2094/(B2094-Inputs!$C$14)</x:f>
        <x:v>584882.8709034801</x:v>
      </x:c>
      <x:c r="AF2094" s="25" t="n">
        <x:f>S2094/(1+B2094)^1+T2094/(1+B2094)^2+U2094/(1+B2094)^3+V2094/(1+B2094)^4+W2094/(1+B2094)^5+X2094/(1+B2094)^6+Y2094/(1+B2094)^7+Z2094/(1+B2094)^8+AA2094/(1+B2094)^9+AB2094/(1+B2094)^10+AE2094/(1+B2094)^10</x:f>
        <x:v>388536.98155695345</x:v>
      </x:c>
      <x:c r="AG2094" s="25" t="n">
        <x:f>(AF2094+Inputs!$C$12)/Inputs!$C$13</x:f>
        <x:v>335.8323865652203</x:v>
      </x:c>
      <x:c r="AH2094" s="25" t="n">
        <x:f>(S2094+Inputs!$C$11)*Inputs!$C$8-Inputs!$C$11</x:f>
        <x:v>2356.4383237383763</x:v>
      </x:c>
      <x:c r="AI2094" s="25" t="n">
        <x:f>Inputs!$C$12+AH2094-Inputs!$C$10*Inputs!$C$13</x:f>
        <x:v>24674.35373893837</x:v>
      </x:c>
      <x:c r="AJ2094" s="25" t="n">
        <x:f>(S2094+Inputs!$C$11)*(1-Inputs!$C$8)</x:f>
        <x:v>6675.912484241199</x:v>
      </x:c>
      <x:c r="AK2094" s="25" t="n">
        <x:f>AJ2094/(1+B2094)^(1-Inputs!$C$8)+T2094/(1+B2094)^(2-Inputs!$C$8)+U2094/(1+B2094)^(3-Inputs!$C$8)+V2094/(1+B2094)^(4-Inputs!$C$8)+W2094/(1+B2094)^(5-Inputs!$C$8)+X2094/(1+B2094)^(6-Inputs!$C$8)+Y2094/(1+B2094)^(7-Inputs!$C$8)+Z2094/(1+B2094)^(8-Inputs!$C$8)+AA2094/(1+B2094)^(9-Inputs!$C$8)+AB2094/(1+B2094)^(10-Inputs!$C$8)+AE2094/(1+B2094)^(10-Inputs!$C$8)</x:f>
        <x:v>402343.49971096846</x:v>
      </x:c>
      <x:c r="AL2094" s="25" t="n">
        <x:f>(AK2094+AI2094)/Inputs!$C$13</x:f>
        <x:v>340.7292526731854</x:v>
      </x:c>
      <x:c r="AM2094" s="26" t="n">
        <x:f>IF(AL2094&gt;=Inputs!$C$7,1,0)</x:f>
        <x:v>1</x:v>
      </x:c>
      <x:c r="AN2094" s="26" t="n">
        <x:f>IF(Inputs!$C$7&lt;=(1-Inputs!$C$16)*AL2094,1,0)</x:f>
        <x:v>1</x:v>
      </x:c>
    </x:row>
    <x:row r="2095" ht="20" customHeight="1">
      <x:c r="A2095" s="16" t="n">
        <x:v>2090</x:v>
      </x:c>
      <x:c r="B2095" s="19" t="n">
        <x:v>0.07302501767353362</x:v>
      </x:c>
      <x:c r="C2095" s="24" t="n">
        <x:v>0.4092530594394077</x:v>
      </x:c>
      <x:c r="D2095" s="19" t="n">
        <x:v>0.03538821847763103</x:v>
      </x:c>
      <x:c r="E2095" s="19" t="n">
        <x:v>0.06100770283719584</x:v>
      </x:c>
      <x:c r="F2095" s="19" t="n">
        <x:v>-0.207846030261577</x:v>
      </x:c>
      <x:c r="G2095" s="19" t="n">
        <x:v>-0.08104647445079366</x:v>
      </x:c>
      <x:c r="H2095" s="19" t="n">
        <x:v>0.5090785397195816</x:v>
      </x:c>
      <x:c r="I2095" s="19" t="n">
        <x:v>0.06260090743605475</x:v>
      </x:c>
      <x:c r="J2095" s="19" t="n">
        <x:v>0.057241451352048216</x:v>
      </x:c>
      <x:c r="K2095" s="19" t="n">
        <x:v>0.052471107590325805</x:v>
      </x:c>
      <x:c r="L2095" s="19" t="n">
        <x:v>0.05674574740105641</x:v>
      </x:c>
      <x:c r="M2095" s="19" t="n">
        <x:v>0.0624139787947604</x:v>
      </x:c>
      <x:c r="N2095" s="19" t="n">
        <x:v>0.056599776087499554</x:v>
      </x:c>
      <x:c r="O2095" s="19" t="n">
        <x:v>0.05764766145519275</x:v>
      </x:c>
      <x:c r="P2095" s="19" t="n">
        <x:v>0.06548560632102067</x:v>
      </x:c>
      <x:c r="Q2095" s="19" t="n">
        <x:v>0.05904209245737434</x:v>
      </x:c>
      <x:c r="R2095" s="19" t="n">
        <x:v>0.06377777299539844</x:v>
      </x:c>
      <x:c r="S2095" s="21" t="n">
        <x:v>8899.633083855315</x:v>
      </x:c>
      <x:c r="T2095" s="21" t="n">
        <x:v>14314.316188145289</x:v>
      </x:c>
      <x:c r="U2095" s="21" t="n">
        <x:v>17798.98753628609</x:v>
      </x:c>
      <x:c r="V2095" s="21" t="n">
        <x:v>21559.613827707588</x:v>
      </x:c>
      <x:c r="W2095" s="21" t="n">
        <x:v>25848.823599104395</x:v>
      </x:c>
      <x:c r="X2095" s="21" t="n">
        <x:v>27763.078145370175</x:v>
      </x:c>
      <x:c r="Y2095" s="21" t="n">
        <x:v>29251.300926109638</x:v>
      </x:c>
      <x:c r="Z2095" s="21" t="n">
        <x:v>30433.76944800131</x:v>
      </x:c>
      <x:c r="AA2095" s="21" t="n">
        <x:v>31263.22408159889</x:v>
      </x:c>
      <x:c r="AB2095" s="21" t="n">
        <x:v>31675.22424693246</x:v>
      </x:c>
      <x:c r="AC2095" s="21" t="n">
        <x:v>41315.50988730321</x:v>
      </x:c>
      <x:c r="AD2095" s="25" t="n">
        <x:f>AC2095*(1+Inputs!$C$14)*(1-Inputs!$C$14/Inputs!$C$15)</x:f>
        <x:v>32783.85709557509</x:v>
      </x:c>
      <x:c r="AE2095" s="25" t="n">
        <x:f>AD2095/(B2095-Inputs!$C$14)</x:f>
        <x:v>862165.4663527875</x:v>
      </x:c>
      <x:c r="AF2095" s="25" t="n">
        <x:f>S2095/(1+B2095)^1+T2095/(1+B2095)^2+U2095/(1+B2095)^3+V2095/(1+B2095)^4+W2095/(1+B2095)^5+X2095/(1+B2095)^6+Y2095/(1+B2095)^7+Z2095/(1+B2095)^8+AA2095/(1+B2095)^9+AB2095/(1+B2095)^10+AE2095/(1+B2095)^10</x:f>
        <x:v>581246.829734432</x:v>
      </x:c>
      <x:c r="AG2095" s="25" t="n">
        <x:f>(AF2095+Inputs!$C$12)/Inputs!$C$13</x:f>
        <x:v>489.6008578874107</x:v>
      </x:c>
      <x:c r="AH2095" s="25" t="n">
        <x:f>(S2095+Inputs!$C$11)*Inputs!$C$8-Inputs!$C$11</x:f>
        <x:v>2294.2609790116685</x:v>
      </x:c>
      <x:c r="AI2095" s="25" t="n">
        <x:f>Inputs!$C$12+AH2095-Inputs!$C$10*Inputs!$C$13</x:f>
        <x:v>24612.176394211667</x:v>
      </x:c>
      <x:c r="AJ2095" s="25" t="n">
        <x:f>(S2095+Inputs!$C$11)*(1-Inputs!$C$8)</x:f>
        <x:v>6605.372104843647</x:v>
      </x:c>
      <x:c r="AK2095" s="25" t="n">
        <x:f>AJ2095/(1+B2095)^(1-Inputs!$C$8)+T2095/(1+B2095)^(2-Inputs!$C$8)+U2095/(1+B2095)^(3-Inputs!$C$8)+V2095/(1+B2095)^(4-Inputs!$C$8)+W2095/(1+B2095)^(5-Inputs!$C$8)+X2095/(1+B2095)^(6-Inputs!$C$8)+Y2095/(1+B2095)^(7-Inputs!$C$8)+Z2095/(1+B2095)^(8-Inputs!$C$8)+AA2095/(1+B2095)^(9-Inputs!$C$8)+AB2095/(1+B2095)^(10-Inputs!$C$8)+AE2095/(1+B2095)^(10-Inputs!$C$8)</x:f>
        <x:v>598550.2236468988</x:v>
      </x:c>
      <x:c r="AL2095" s="25" t="n">
        <x:f>(AK2095+AI2095)/Inputs!$C$13</x:f>
        <x:v>497.23836402766335</x:v>
      </x:c>
      <x:c r="AM2095" s="26" t="n">
        <x:f>IF(AL2095&gt;=Inputs!$C$7,1,0)</x:f>
        <x:v>1</x:v>
      </x:c>
      <x:c r="AN2095" s="26" t="n">
        <x:f>IF(Inputs!$C$7&lt;=(1-Inputs!$C$16)*AL2095,1,0)</x:f>
        <x:v>1</x:v>
      </x:c>
    </x:row>
    <x:row r="2096" ht="20" customHeight="1">
      <x:c r="A2096" s="16" t="n">
        <x:v>2091</x:v>
      </x:c>
      <x:c r="B2096" s="19" t="n">
        <x:v>0.09020969168214008</x:v>
      </x:c>
      <x:c r="C2096" s="24" t="n">
        <x:v>0.17485980150078717</x:v>
      </x:c>
      <x:c r="D2096" s="19" t="n">
        <x:v>0.021156716189493354</x:v>
      </x:c>
      <x:c r="E2096" s="19" t="n">
        <x:v>0.06340472811047533</x:v>
      </x:c>
      <x:c r="F2096" s="19" t="n">
        <x:v>-0.19904288462906722</x:v>
      </x:c>
      <x:c r="G2096" s="19" t="n">
        <x:v>-0.045539961134401785</x:v>
      </x:c>
      <x:c r="H2096" s="19" t="n">
        <x:v>0.6867733633824002</x:v>
      </x:c>
      <x:c r="I2096" s="19" t="n">
        <x:v>0.06193551893829749</x:v>
      </x:c>
      <x:c r="J2096" s="19" t="n">
        <x:v>0.06260526855981312</x:v>
      </x:c>
      <x:c r="K2096" s="19" t="n">
        <x:v>0.0674487085425551</x:v>
      </x:c>
      <x:c r="L2096" s="19" t="n">
        <x:v>0.06376586927390576</x:v>
      </x:c>
      <x:c r="M2096" s="19" t="n">
        <x:v>0.06293204932865479</x:v>
      </x:c>
      <x:c r="N2096" s="19" t="n">
        <x:v>0.06575820733933938</x:v>
      </x:c>
      <x:c r="O2096" s="19" t="n">
        <x:v>0.07088698914640532</x:v>
      </x:c>
      <x:c r="P2096" s="19" t="n">
        <x:v>0.07037197738021973</x:v>
      </x:c>
      <x:c r="Q2096" s="19" t="n">
        <x:v>0.06604321167383091</x:v>
      </x:c>
      <x:c r="R2096" s="19" t="n">
        <x:v>0.06964122259667306</x:v>
      </x:c>
      <x:c r="S2096" s="21" t="n">
        <x:v>9231.922323896959</x:v>
      </x:c>
      <x:c r="T2096" s="21" t="n">
        <x:v>14348.08336034865</x:v>
      </x:c>
      <x:c r="U2096" s="21" t="n">
        <x:v>17404.256226300116</x:v>
      </x:c>
      <x:c r="V2096" s="21" t="n">
        <x:v>20758.462966513674</x:v>
      </x:c>
      <x:c r="W2096" s="21" t="n">
        <x:v>24445.312386052945</x:v>
      </x:c>
      <x:c r="X2096" s="21" t="n">
        <x:v>26127.594119581383</x:v>
      </x:c>
      <x:c r="Y2096" s="21" t="n">
        <x:v>27428.59498614749</x:v>
      </x:c>
      <x:c r="Z2096" s="21" t="n">
        <x:v>28491.293690039278</x:v>
      </x:c>
      <x:c r="AA2096" s="21" t="n">
        <x:v>29257.61730333592</x:v>
      </x:c>
      <x:c r="AB2096" s="21" t="n">
        <x:v>29697.551677853182</x:v>
      </x:c>
      <x:c r="AC2096" s="21" t="n">
        <x:v>38735.936971112846</x:v>
      </x:c>
      <x:c r="AD2096" s="25" t="n">
        <x:f>AC2096*(1+Inputs!$C$14)*(1-Inputs!$C$14/Inputs!$C$15)</x:f>
        <x:v>30736.965986578038</x:v>
      </x:c>
      <x:c r="AE2096" s="25" t="n">
        <x:f>AD2096/(B2096-Inputs!$C$14)</x:f>
        <x:v>556731.3464371549</x:v>
      </x:c>
      <x:c r="AF2096" s="25" t="n">
        <x:f>S2096/(1+B2096)^1+T2096/(1+B2096)^2+U2096/(1+B2096)^3+V2096/(1+B2096)^4+W2096/(1+B2096)^5+X2096/(1+B2096)^6+Y2096/(1+B2096)^7+Z2096/(1+B2096)^8+AA2096/(1+B2096)^9+AB2096/(1+B2096)^10+AE2096/(1+B2096)^10</x:f>
        <x:v>370046.07351334795</x:v>
      </x:c>
      <x:c r="AG2096" s="25" t="n">
        <x:f>(AF2096+Inputs!$C$12)/Inputs!$C$13</x:f>
        <x:v>321.07798407819314</x:v>
      </x:c>
      <x:c r="AH2096" s="25" t="n">
        <x:f>(S2096+Inputs!$C$11)*Inputs!$C$8-Inputs!$C$11</x:f>
        <x:v>2449.936212017479</x:v>
      </x:c>
      <x:c r="AI2096" s="25" t="n">
        <x:f>Inputs!$C$12+AH2096-Inputs!$C$10*Inputs!$C$13</x:f>
        <x:v>24767.851627217475</x:v>
      </x:c>
      <x:c r="AJ2096" s="25" t="n">
        <x:f>(S2096+Inputs!$C$11)*(1-Inputs!$C$8)</x:f>
        <x:v>6781.98611187948</x:v>
      </x:c>
      <x:c r="AK2096" s="25" t="n">
        <x:f>AJ2096/(1+B2096)^(1-Inputs!$C$8)+T2096/(1+B2096)^(2-Inputs!$C$8)+U2096/(1+B2096)^(3-Inputs!$C$8)+V2096/(1+B2096)^(4-Inputs!$C$8)+W2096/(1+B2096)^(5-Inputs!$C$8)+X2096/(1+B2096)^(6-Inputs!$C$8)+Y2096/(1+B2096)^(7-Inputs!$C$8)+Z2096/(1+B2096)^(8-Inputs!$C$8)+AA2096/(1+B2096)^(9-Inputs!$C$8)+AB2096/(1+B2096)^(10-Inputs!$C$8)+AE2096/(1+B2096)^(10-Inputs!$C$8)</x:f>
        <x:v>382986.59417349694</x:v>
      </x:c>
      <x:c r="AL2096" s="25" t="n">
        <x:f>(AK2096+AI2096)/Inputs!$C$13</x:f>
        <x:v>325.3584515714975</x:v>
      </x:c>
      <x:c r="AM2096" s="26" t="n">
        <x:f>IF(AL2096&gt;=Inputs!$C$7,1,0)</x:f>
        <x:v>1</x:v>
      </x:c>
      <x:c r="AN2096" s="26" t="n">
        <x:f>IF(Inputs!$C$7&lt;=(1-Inputs!$C$16)*AL2096,1,0)</x:f>
        <x:v>0</x:v>
      </x:c>
    </x:row>
    <x:row r="2097" ht="20" customHeight="1">
      <x:c r="A2097" s="16" t="n">
        <x:v>2092</x:v>
      </x:c>
      <x:c r="B2097" s="19" t="n">
        <x:v>0.0736906293491836</x:v>
      </x:c>
      <x:c r="C2097" s="24" t="n">
        <x:v>0.4363259718841448</x:v>
      </x:c>
      <x:c r="D2097" s="19" t="n">
        <x:v>0.028406654679547217</x:v>
      </x:c>
      <x:c r="E2097" s="19" t="n">
        <x:v>0.05129125942494539</x:v>
      </x:c>
      <x:c r="F2097" s="19" t="n">
        <x:v>-0.1656595374445931</x:v>
      </x:c>
      <x:c r="G2097" s="19" t="n">
        <x:v>-0.05789230822683578</x:v>
      </x:c>
      <x:c r="H2097" s="19" t="n">
        <x:v>0.48199610607693444</x:v>
      </x:c>
      <x:c r="I2097" s="19" t="n">
        <x:v>0.05345761179041233</x:v>
      </x:c>
      <x:c r="J2097" s="19" t="n">
        <x:v>0.05518266014212827</x:v>
      </x:c>
      <x:c r="K2097" s="19" t="n">
        <x:v>0.05816182062606799</x:v>
      </x:c>
      <x:c r="L2097" s="19" t="n">
        <x:v>0.06674836826314162</x:v>
      </x:c>
      <x:c r="M2097" s="19" t="n">
        <x:v>0.059453997551974</x:v>
      </x:c>
      <x:c r="N2097" s="19" t="n">
        <x:v>0.05950568049168738</x:v>
      </x:c>
      <x:c r="O2097" s="19" t="n">
        <x:v>0.05115594899348594</x:v>
      </x:c>
      <x:c r="P2097" s="19" t="n">
        <x:v>0.052506296627203713</x:v>
      </x:c>
      <x:c r="Q2097" s="19" t="n">
        <x:v>0.0614872344468779</x:v>
      </x:c>
      <x:c r="R2097" s="19" t="n">
        <x:v>0.058805978348451624</x:v>
      </x:c>
      <x:c r="S2097" s="21" t="n">
        <x:v>9739.838626182764</x:v>
      </x:c>
      <x:c r="T2097" s="21" t="n">
        <x:v>15190.952555230997</x:v>
      </x:c>
      <x:c r="U2097" s="21" t="n">
        <x:v>18273.32003832512</x:v>
      </x:c>
      <x:c r="V2097" s="21" t="n">
        <x:v>21559.741849905884</x:v>
      </x:c>
      <x:c r="W2097" s="21" t="n">
        <x:v>25267.674554212015</x:v>
      </x:c>
      <x:c r="X2097" s="21" t="n">
        <x:v>26827.958361380457</x:v>
      </x:c>
      <x:c r="Y2097" s="21" t="n">
        <x:v>28066.255617481092</x:v>
      </x:c>
      <x:c r="Z2097" s="21" t="n">
        <x:v>29034.044867825804</x:v>
      </x:c>
      <x:c r="AA2097" s="21" t="n">
        <x:v>29729.846569773268</x:v>
      </x:c>
      <x:c r="AB2097" s="21" t="n">
        <x:v>30130.37007720318</x:v>
      </x:c>
      <x:c r="AC2097" s="21" t="n">
        <x:v>39300.48270939545</x:v>
      </x:c>
      <x:c r="AD2097" s="25" t="n">
        <x:f>AC2097*(1+Inputs!$C$14)*(1-Inputs!$C$14/Inputs!$C$15)</x:f>
        <x:v>31184.93302990529</x:v>
      </x:c>
      <x:c r="AE2097" s="25" t="n">
        <x:f>AD2097/(B2097-Inputs!$C$14)</x:f>
        <x:v>806007.3861415053</x:v>
      </x:c>
      <x:c r="AF2097" s="25" t="n">
        <x:f>S2097/(1+B2097)^1+T2097/(1+B2097)^2+U2097/(1+B2097)^3+V2097/(1+B2097)^4+W2097/(1+B2097)^5+X2097/(1+B2097)^6+Y2097/(1+B2097)^7+Z2097/(1+B2097)^8+AA2097/(1+B2097)^9+AB2097/(1+B2097)^10+AE2097/(1+B2097)^10</x:f>
        <x:v>548295.9518517603</x:v>
      </x:c>
      <x:c r="AG2097" s="25" t="n">
        <x:f>(AF2097+Inputs!$C$12)/Inputs!$C$13</x:f>
        <x:v>463.3084490216413</x:v>
      </x:c>
      <x:c r="AH2097" s="25" t="n">
        <x:f>(S2097+Inputs!$C$11)*Inputs!$C$8-Inputs!$C$11</x:f>
        <x:v>2687.8915207595965</x:v>
      </x:c>
      <x:c r="AI2097" s="25" t="n">
        <x:f>Inputs!$C$12+AH2097-Inputs!$C$10*Inputs!$C$13</x:f>
        <x:v>25005.806935959597</x:v>
      </x:c>
      <x:c r="AJ2097" s="25" t="n">
        <x:f>(S2097+Inputs!$C$11)*(1-Inputs!$C$8)</x:f>
        <x:v>7051.947105423168</x:v>
      </x:c>
      <x:c r="AK2097" s="25" t="n">
        <x:f>AJ2097/(1+B2097)^(1-Inputs!$C$8)+T2097/(1+B2097)^(2-Inputs!$C$8)+U2097/(1+B2097)^(3-Inputs!$C$8)+V2097/(1+B2097)^(4-Inputs!$C$8)+W2097/(1+B2097)^(5-Inputs!$C$8)+X2097/(1+B2097)^(6-Inputs!$C$8)+Y2097/(1+B2097)^(7-Inputs!$C$8)+Z2097/(1+B2097)^(8-Inputs!$C$8)+AA2097/(1+B2097)^(9-Inputs!$C$8)+AB2097/(1+B2097)^(10-Inputs!$C$8)+AE2097/(1+B2097)^(10-Inputs!$C$8)</x:f>
        <x:v>564279.4968031825</x:v>
      </x:c>
      <x:c r="AL2097" s="25" t="n">
        <x:f>(AK2097+AI2097)/Inputs!$C$13</x:f>
        <x:v>470.206900091317</x:v>
      </x:c>
      <x:c r="AM2097" s="26" t="n">
        <x:f>IF(AL2097&gt;=Inputs!$C$7,1,0)</x:f>
        <x:v>1</x:v>
      </x:c>
      <x:c r="AN2097" s="26" t="n">
        <x:f>IF(Inputs!$C$7&lt;=(1-Inputs!$C$16)*AL2097,1,0)</x:f>
        <x:v>1</x:v>
      </x:c>
    </x:row>
    <x:row r="2098" ht="20" customHeight="1">
      <x:c r="A2098" s="16" t="n">
        <x:v>2093</x:v>
      </x:c>
      <x:c r="B2098" s="19" t="n">
        <x:v>0.09328818270464916</x:v>
      </x:c>
      <x:c r="C2098" s="24" t="n">
        <x:v>0.10404333865139392</x:v>
      </x:c>
      <x:c r="D2098" s="19" t="n">
        <x:v>0.02453775873615456</x:v>
      </x:c>
      <x:c r="E2098" s="19" t="n">
        <x:v>0.056781781893502345</x:v>
      </x:c>
      <x:c r="F2098" s="19" t="n">
        <x:v>-0.16738251306160123</x:v>
      </x:c>
      <x:c r="G2098" s="19" t="n">
        <x:v>-0.09410793709709367</x:v>
      </x:c>
      <x:c r="H2098" s="19" t="n">
        <x:v>0.8525443619555801</x:v>
      </x:c>
      <x:c r="I2098" s="19" t="n">
        <x:v>0.06564575618733784</x:v>
      </x:c>
      <x:c r="J2098" s="19" t="n">
        <x:v>0.05861566102977918</x:v>
      </x:c>
      <x:c r="K2098" s="19" t="n">
        <x:v>0.06333360608737734</x:v>
      </x:c>
      <x:c r="L2098" s="19" t="n">
        <x:v>0.056752302579719756</x:v>
      </x:c>
      <x:c r="M2098" s="19" t="n">
        <x:v>0.06307862490359525</x:v>
      </x:c>
      <x:c r="N2098" s="19" t="n">
        <x:v>0.04952825296258766</x:v>
      </x:c>
      <x:c r="O2098" s="19" t="n">
        <x:v>0.04537732299514005</x:v>
      </x:c>
      <x:c r="P2098" s="19" t="n">
        <x:v>0.055376239184773794</x:v>
      </x:c>
      <x:c r="Q2098" s="19" t="n">
        <x:v>0.06205228482082134</x:v>
      </x:c>
      <x:c r="R2098" s="19" t="n">
        <x:v>0.05638784941007202</x:v>
      </x:c>
      <x:c r="S2098" s="21" t="n">
        <x:v>9553.335889892445</x:v>
      </x:c>
      <x:c r="T2098" s="21" t="n">
        <x:v>14845.01248634228</x:v>
      </x:c>
      <x:c r="U2098" s="21" t="n">
        <x:v>17896.1957744188</x:v>
      </x:c>
      <x:c r="V2098" s="21" t="n">
        <x:v>21082.774894663493</x:v>
      </x:c>
      <x:c r="W2098" s="21" t="n">
        <x:v>24533.700639307655</x:v>
      </x:c>
      <x:c r="X2098" s="21" t="n">
        <x:v>26147.095328865093</x:v>
      </x:c>
      <x:c r="Y2098" s="21" t="n">
        <x:v>27316.70917619534</x:v>
      </x:c>
      <x:c r="Z2098" s="21" t="n">
        <x:v>28254.757389424125</x:v>
      </x:c>
      <x:c r="AA2098" s="21" t="n">
        <x:v>28960.802533751266</x:v>
      </x:c>
      <x:c r="AB2098" s="21" t="n">
        <x:v>29387.145770738134</x:v>
      </x:c>
      <x:c r="AC2098" s="21" t="n">
        <x:v>38331.05970096278</x:v>
      </x:c>
      <x:c r="AD2098" s="25" t="n">
        <x:f>AC2098*(1+Inputs!$C$14)*(1-Inputs!$C$14/Inputs!$C$15)</x:f>
        <x:v>30415.69587271396</x:v>
      </x:c>
      <x:c r="AE2098" s="25" t="n">
        <x:f>AD2098/(B2098-Inputs!$C$14)</x:f>
        <x:v>521815.82031528937</x:v>
      </x:c>
      <x:c r="AF2098" s="25" t="n">
        <x:f>S2098/(1+B2098)^1+T2098/(1+B2098)^2+U2098/(1+B2098)^3+V2098/(1+B2098)^4+W2098/(1+B2098)^5+X2098/(1+B2098)^6+Y2098/(1+B2098)^7+Z2098/(1+B2098)^8+AA2098/(1+B2098)^9+AB2098/(1+B2098)^10+AE2098/(1+B2098)^10</x:f>
        <x:v>348004.69350841036</x:v>
      </x:c>
      <x:c r="AG2098" s="25" t="n">
        <x:f>(AF2098+Inputs!$C$12)/Inputs!$C$13</x:f>
        <x:v>303.4905626711182</x:v>
      </x:c>
      <x:c r="AH2098" s="25" t="n">
        <x:f>(S2098+Inputs!$C$11)*Inputs!$C$8-Inputs!$C$11</x:f>
        <x:v>2600.5162662235844</x:v>
      </x:c>
      <x:c r="AI2098" s="25" t="n">
        <x:f>Inputs!$C$12+AH2098-Inputs!$C$10*Inputs!$C$13</x:f>
        <x:v>24918.43168142358</x:v>
      </x:c>
      <x:c r="AJ2098" s="25" t="n">
        <x:f>(S2098+Inputs!$C$11)*(1-Inputs!$C$8)</x:f>
        <x:v>6952.819623668862</x:v>
      </x:c>
      <x:c r="AK2098" s="25" t="n">
        <x:f>AJ2098/(1+B2098)^(1-Inputs!$C$8)+T2098/(1+B2098)^(2-Inputs!$C$8)+U2098/(1+B2098)^(3-Inputs!$C$8)+V2098/(1+B2098)^(4-Inputs!$C$8)+W2098/(1+B2098)^(5-Inputs!$C$8)+X2098/(1+B2098)^(6-Inputs!$C$8)+Y2098/(1+B2098)^(7-Inputs!$C$8)+Z2098/(1+B2098)^(8-Inputs!$C$8)+AA2098/(1+B2098)^(9-Inputs!$C$8)+AB2098/(1+B2098)^(10-Inputs!$C$8)+AE2098/(1+B2098)^(10-Inputs!$C$8)</x:f>
        <x:v>360373.9737085519</x:v>
      </x:c>
      <x:c r="AL2098" s="25" t="n">
        <x:f>(AK2098+AI2098)/Inputs!$C$13</x:f>
        <x:v>307.43537369352816</x:v>
      </x:c>
      <x:c r="AM2098" s="26" t="n">
        <x:f>IF(AL2098&gt;=Inputs!$C$7,1,0)</x:f>
        <x:v>1</x:v>
      </x:c>
      <x:c r="AN2098" s="26" t="n">
        <x:f>IF(Inputs!$C$7&lt;=(1-Inputs!$C$16)*AL2098,1,0)</x:f>
        <x:v>0</x:v>
      </x:c>
    </x:row>
    <x:row r="2099" ht="20" customHeight="1">
      <x:c r="A2099" s="16" t="n">
        <x:v>2094</x:v>
      </x:c>
      <x:c r="B2099" s="19" t="n">
        <x:v>0.0928856852431742</x:v>
      </x:c>
      <x:c r="C2099" s="24" t="n">
        <x:v>0.5043567062441809</x:v>
      </x:c>
      <x:c r="D2099" s="19" t="n">
        <x:v>0.03690202026765377</x:v>
      </x:c>
      <x:c r="E2099" s="19" t="n">
        <x:v>0.03699238171432711</x:v>
      </x:c>
      <x:c r="F2099" s="19" t="n">
        <x:v>-0.13560915597962436</x:v>
      </x:c>
      <x:c r="G2099" s="19" t="n">
        <x:v>-0.09282782794265187</x:v>
      </x:c>
      <x:c r="H2099" s="19" t="n">
        <x:v>0.3765121581519395</x:v>
      </x:c>
      <x:c r="I2099" s="19" t="n">
        <x:v>0.05349072630789692</x:v>
      </x:c>
      <x:c r="J2099" s="19" t="n">
        <x:v>0.06409463573199786</x:v>
      </x:c>
      <x:c r="K2099" s="19" t="n">
        <x:v>0.07285391088173016</x:v>
      </x:c>
      <x:c r="L2099" s="19" t="n">
        <x:v>0.06272098115069752</x:v>
      </x:c>
      <x:c r="M2099" s="19" t="n">
        <x:v>0.060853586488232164</x:v>
      </x:c>
      <x:c r="N2099" s="19" t="n">
        <x:v>0.05923335685495545</x:v>
      </x:c>
      <x:c r="O2099" s="19" t="n">
        <x:v>0.06142179419094078</x:v>
      </x:c>
      <x:c r="P2099" s="19" t="n">
        <x:v>0.059559318701022906</x:v>
      </x:c>
      <x:c r="Q2099" s="19" t="n">
        <x:v>0.05216452373649759</x:v>
      </x:c>
      <x:c r="R2099" s="19" t="n">
        <x:v>0.06634284072045034</x:v>
      </x:c>
      <x:c r="S2099" s="21" t="n">
        <x:v>10081.87235836</x:v>
      </x:c>
      <x:c r="T2099" s="21" t="n">
        <x:v>15744.671049705425</x:v>
      </x:c>
      <x:c r="U2099" s="21" t="n">
        <x:v>18832.09421961662</x:v>
      </x:c>
      <x:c r="V2099" s="21" t="n">
        <x:v>21991.88549685369</x:v>
      </x:c>
      <x:c r="W2099" s="21" t="n">
        <x:v>25501.23796828506</x:v>
      </x:c>
      <x:c r="X2099" s="21" t="n">
        <x:v>26949.692791215093</x:v>
      </x:c>
      <x:c r="Y2099" s="21" t="n">
        <x:v>28127.116163698283</x:v>
      </x:c>
      <x:c r="Z2099" s="21" t="n">
        <x:v>29073.256046894334</x:v>
      </x:c>
      <x:c r="AA2099" s="21" t="n">
        <x:v>29744.504165331826</x:v>
      </x:c>
      <x:c r="AB2099" s="21" t="n">
        <x:v>30118.14296059017</x:v>
      </x:c>
      <x:c r="AC2099" s="21" t="n">
        <x:v>39284.53429642195</x:v>
      </x:c>
      <x:c r="AD2099" s="25" t="n">
        <x:f>AC2099*(1+Inputs!$C$14)*(1-Inputs!$C$14/Inputs!$C$15)</x:f>
        <x:v>31172.277964210814</x:v>
      </x:c>
      <x:c r="AE2099" s="25" t="n">
        <x:f>AD2099/(B2099-Inputs!$C$14)</x:f>
        <x:v>538514.4502178387</x:v>
      </x:c>
      <x:c r="AF2099" s="25" t="n">
        <x:f>S2099/(1+B2099)^1+T2099/(1+B2099)^2+U2099/(1+B2099)^3+V2099/(1+B2099)^4+W2099/(1+B2099)^5+X2099/(1+B2099)^6+Y2099/(1+B2099)^7+Z2099/(1+B2099)^8+AA2099/(1+B2099)^9+AB2099/(1+B2099)^10+AE2099/(1+B2099)^10</x:f>
        <x:v>361114.64428175875</x:v>
      </x:c>
      <x:c r="AG2099" s="25" t="n">
        <x:f>(AF2099+Inputs!$C$12)/Inputs!$C$13</x:f>
        <x:v>313.9513518243035</x:v>
      </x:c>
      <x:c r="AH2099" s="25" t="n">
        <x:f>(S2099+Inputs!$C$11)*Inputs!$C$8-Inputs!$C$11</x:f>
        <x:v>2848.131981587836</x:v>
      </x:c>
      <x:c r="AI2099" s="25" t="n">
        <x:f>Inputs!$C$12+AH2099-Inputs!$C$10*Inputs!$C$13</x:f>
        <x:v>25166.047396787835</x:v>
      </x:c>
      <x:c r="AJ2099" s="25" t="n">
        <x:f>(S2099+Inputs!$C$11)*(1-Inputs!$C$8)</x:f>
        <x:v>7233.740376772165</x:v>
      </x:c>
      <x:c r="AK2099" s="25" t="n">
        <x:f>AJ2099/(1+B2099)^(1-Inputs!$C$8)+T2099/(1+B2099)^(2-Inputs!$C$8)+U2099/(1+B2099)^(3-Inputs!$C$8)+V2099/(1+B2099)^(4-Inputs!$C$8)+W2099/(1+B2099)^(5-Inputs!$C$8)+X2099/(1+B2099)^(6-Inputs!$C$8)+Y2099/(1+B2099)^(7-Inputs!$C$8)+Z2099/(1+B2099)^(8-Inputs!$C$8)+AA2099/(1+B2099)^(9-Inputs!$C$8)+AB2099/(1+B2099)^(10-Inputs!$C$8)+AE2099/(1+B2099)^(10-Inputs!$C$8)</x:f>
        <x:v>373741.6963027088</x:v>
      </x:c>
      <x:c r="AL2099" s="25" t="n">
        <x:f>(AK2099+AI2099)/Inputs!$C$13</x:f>
        <x:v>318.2994254178666</x:v>
      </x:c>
      <x:c r="AM2099" s="26" t="n">
        <x:f>IF(AL2099&gt;=Inputs!$C$7,1,0)</x:f>
        <x:v>1</x:v>
      </x:c>
      <x:c r="AN2099" s="26" t="n">
        <x:f>IF(Inputs!$C$7&lt;=(1-Inputs!$C$16)*AL2099,1,0)</x:f>
        <x:v>0</x:v>
      </x:c>
    </x:row>
    <x:row r="2100" ht="20" customHeight="1">
      <x:c r="A2100" s="16" t="n">
        <x:v>2095</x:v>
      </x:c>
      <x:c r="B2100" s="19" t="n">
        <x:v>0.07558127051071942</x:v>
      </x:c>
      <x:c r="C2100" s="24" t="n">
        <x:v>0.8209588875917859</x:v>
      </x:c>
      <x:c r="D2100" s="19" t="n">
        <x:v>0.024017892035432455</x:v>
      </x:c>
      <x:c r="E2100" s="19" t="n">
        <x:v>0.04228909226368927</x:v>
      </x:c>
      <x:c r="F2100" s="19" t="n">
        <x:v>-0.14532976780707146</x:v>
      </x:c>
      <x:c r="G2100" s="19" t="n">
        <x:v>-0.08505673960888033</x:v>
      </x:c>
      <x:c r="H2100" s="19" t="n">
        <x:v>0.6955509675292717</x:v>
      </x:c>
      <x:c r="I2100" s="19" t="n">
        <x:v>0.06660098778822089</x:v>
      </x:c>
      <x:c r="J2100" s="19" t="n">
        <x:v>0.07400129404835185</x:v>
      </x:c>
      <x:c r="K2100" s="19" t="n">
        <x:v>0.06875122842572295</x:v>
      </x:c>
      <x:c r="L2100" s="19" t="n">
        <x:v>0.07066434399494143</x:v>
      </x:c>
      <x:c r="M2100" s="19" t="n">
        <x:v>0.06780289260529684</x:v>
      </x:c>
      <x:c r="N2100" s="19" t="n">
        <x:v>0.06687310573741456</x:v>
      </x:c>
      <x:c r="O2100" s="19" t="n">
        <x:v>0.07029231125852106</x:v>
      </x:c>
      <x:c r="P2100" s="19" t="n">
        <x:v>0.06590777161142228</x:v>
      </x:c>
      <x:c r="Q2100" s="19" t="n">
        <x:v>0.07162706689541096</x:v>
      </x:c>
      <x:c r="R2100" s="19" t="n">
        <x:v>0.061073852331113586</x:v>
      </x:c>
      <x:c r="S2100" s="21" t="n">
        <x:v>9952.12253958142</x:v>
      </x:c>
      <x:c r="T2100" s="21" t="n">
        <x:v>15893.987343340694</x:v>
      </x:c>
      <x:c r="U2100" s="21" t="n">
        <x:v>19467.340826646487</x:v>
      </x:c>
      <x:c r="V2100" s="21" t="n">
        <x:v>23237.937295449465</x:v>
      </x:c>
      <x:c r="W2100" s="21" t="n">
        <x:v>27466.80648566656</x:v>
      </x:c>
      <x:c r="X2100" s="21" t="n">
        <x:v>28973.314693736418</x:v>
      </x:c>
      <x:c r="Y2100" s="21" t="n">
        <x:v>30135.418779851847</x:v>
      </x:c>
      <x:c r="Z2100" s="21" t="n">
        <x:v>31055.9324744331</x:v>
      </x:c>
      <x:c r="AA2100" s="21" t="n">
        <x:v>31685.933101581988</x:v>
      </x:c>
      <x:c r="AB2100" s="21" t="n">
        <x:v>32021.030316973203</x:v>
      </x:c>
      <x:c r="AC2100" s="21" t="n">
        <x:v>41766.56128300852</x:v>
      </x:c>
      <x:c r="AD2100" s="25" t="n">
        <x:f>AC2100*(1+Inputs!$C$14)*(1-Inputs!$C$14/Inputs!$C$15)</x:f>
        <x:v>33141.76637806726</x:v>
      </x:c>
      <x:c r="AE2100" s="25" t="n">
        <x:f>AD2100/(B2100-Inputs!$C$14)</x:f>
        <x:v>816676.4115803858</x:v>
      </x:c>
      <x:c r="AF2100" s="25" t="n">
        <x:f>S2100/(1+B2100)^1+T2100/(1+B2100)^2+U2100/(1+B2100)^3+V2100/(1+B2100)^4+W2100/(1+B2100)^5+X2100/(1+B2100)^6+Y2100/(1+B2100)^7+Z2100/(1+B2100)^8+AA2100/(1+B2100)^9+AB2100/(1+B2100)^10+AE2100/(1+B2100)^10</x:f>
        <x:v>555236.1344974899</x:v>
      </x:c>
      <x:c r="AG2100" s="25" t="n">
        <x:f>(AF2100+Inputs!$C$12)/Inputs!$C$13</x:f>
        <x:v>468.8462110313327</x:v>
      </x:c>
      <x:c r="AH2100" s="25" t="n">
        <x:f>(S2100+Inputs!$C$11)*Inputs!$C$8-Inputs!$C$11</x:f>
        <x:v>2787.3450801874596</x:v>
      </x:c>
      <x:c r="AI2100" s="25" t="n">
        <x:f>Inputs!$C$12+AH2100-Inputs!$C$10*Inputs!$C$13</x:f>
        <x:v>25105.260495387454</x:v>
      </x:c>
      <x:c r="AJ2100" s="25" t="n">
        <x:f>(S2100+Inputs!$C$11)*(1-Inputs!$C$8)</x:f>
        <x:v>7164.77745939396</x:v>
      </x:c>
      <x:c r="AK2100" s="25" t="n">
        <x:f>AJ2100/(1+B2100)^(1-Inputs!$C$8)+T2100/(1+B2100)^(2-Inputs!$C$8)+U2100/(1+B2100)^(3-Inputs!$C$8)+V2100/(1+B2100)^(4-Inputs!$C$8)+W2100/(1+B2100)^(5-Inputs!$C$8)+X2100/(1+B2100)^(6-Inputs!$C$8)+Y2100/(1+B2100)^(7-Inputs!$C$8)+Z2100/(1+B2100)^(8-Inputs!$C$8)+AA2100/(1+B2100)^(9-Inputs!$C$8)+AB2100/(1+B2100)^(10-Inputs!$C$8)+AE2100/(1+B2100)^(10-Inputs!$C$8)</x:f>
        <x:v>571834.8404844134</x:v>
      </x:c>
      <x:c r="AL2100" s="25" t="n">
        <x:f>(AK2100+AI2100)/Inputs!$C$13</x:f>
        <x:v>476.31487267865145</x:v>
      </x:c>
      <x:c r="AM2100" s="26" t="n">
        <x:f>IF(AL2100&gt;=Inputs!$C$7,1,0)</x:f>
        <x:v>1</x:v>
      </x:c>
      <x:c r="AN2100" s="26" t="n">
        <x:f>IF(Inputs!$C$7&lt;=(1-Inputs!$C$16)*AL2100,1,0)</x:f>
        <x:v>1</x:v>
      </x:c>
    </x:row>
    <x:row r="2101" ht="20" customHeight="1">
      <x:c r="A2101" s="16" t="n">
        <x:v>2096</x:v>
      </x:c>
      <x:c r="B2101" s="19" t="n">
        <x:v>0.08284792253903524</x:v>
      </x:c>
      <x:c r="C2101" s="24" t="n">
        <x:v>0.43303166247235936</x:v>
      </x:c>
      <x:c r="D2101" s="19" t="n">
        <x:v>0.026562142970998084</x:v>
      </x:c>
      <x:c r="E2101" s="19" t="n">
        <x:v>0.04496361095709148</x:v>
      </x:c>
      <x:c r="F2101" s="19" t="n">
        <x:v>-0.1967330634035523</x:v>
      </x:c>
      <x:c r="G2101" s="19" t="n">
        <x:v>-0.08277441524237872</x:v>
      </x:c>
      <x:c r="H2101" s="19" t="n">
        <x:v>0.9272881018650594</x:v>
      </x:c>
      <x:c r="I2101" s="19" t="n">
        <x:v>0.06877035686933482</x:v>
      </x:c>
      <x:c r="J2101" s="19" t="n">
        <x:v>0.07041954240678365</x:v>
      </x:c>
      <x:c r="K2101" s="19" t="n">
        <x:v>0.061175577676311835</x:v>
      </x:c>
      <x:c r="L2101" s="19" t="n">
        <x:v>0.06310616560078756</x:v>
      </x:c>
      <x:c r="M2101" s="19" t="n">
        <x:v>0.06861298327585814</x:v>
      </x:c>
      <x:c r="N2101" s="19" t="n">
        <x:v>0.07019215705698684</x:v>
      </x:c>
      <x:c r="O2101" s="19" t="n">
        <x:v>0.06247868059244979</x:v>
      </x:c>
      <x:c r="P2101" s="19" t="n">
        <x:v>0.05790399961540402</x:v>
      </x:c>
      <x:c r="Q2101" s="19" t="n">
        <x:v>0.06896086538736312</x:v>
      </x:c>
      <x:c r="R2101" s="19" t="n">
        <x:v>0.06842566282980783</x:v>
      </x:c>
      <x:c r="S2101" s="21" t="n">
        <x:v>9090.55773420519</x:v>
      </x:c>
      <x:c r="T2101" s="21" t="n">
        <x:v>14571.737841740762</x:v>
      </x:c>
      <x:c r="U2101" s="21" t="n">
        <x:v>18132.66906262849</x:v>
      </x:c>
      <x:c r="V2101" s="21" t="n">
        <x:v>21972.432545932992</x:v>
      </x:c>
      <x:c r="W2101" s="21" t="n">
        <x:v>26200.784302822798</x:v>
      </x:c>
      <x:c r="X2101" s="21" t="n">
        <x:v>27834.223832227268</x:v>
      </x:c>
      <x:c r="Y2101" s="21" t="n">
        <x:v>29020.397069607563</x:v>
      </x:c>
      <x:c r="Z2101" s="21" t="n">
        <x:v>29941.810890514866</x:v>
      </x:c>
      <x:c r="AA2101" s="21" t="n">
        <x:v>30592.934887336283</x:v>
      </x:c>
      <x:c r="AB2101" s="21" t="n">
        <x:v>30974.31011418587</x:v>
      </x:c>
      <x:c r="AC2101" s="21" t="n">
        <x:v>40401.27406198157</x:v>
      </x:c>
      <x:c r="AD2101" s="25" t="n">
        <x:f>AC2101*(1+Inputs!$C$14)*(1-Inputs!$C$14/Inputs!$C$15)</x:f>
        <x:v>32058.41096818237</x:v>
      </x:c>
      <x:c r="AE2101" s="25" t="n">
        <x:f>AD2101/(B2101-Inputs!$C$14)</x:f>
        <x:v>670006.3297842976</x:v>
      </x:c>
      <x:c r="AF2101" s="25" t="n">
        <x:f>S2101/(1+B2101)^1+T2101/(1+B2101)^2+U2101/(1+B2101)^3+V2101/(1+B2101)^4+W2101/(1+B2101)^5+X2101/(1+B2101)^6+Y2101/(1+B2101)^7+Z2101/(1+B2101)^8+AA2101/(1+B2101)^9+AB2101/(1+B2101)^10+AE2101/(1+B2101)^10</x:f>
        <x:v>449607.8037693375</x:v>
      </x:c>
      <x:c r="AG2101" s="25" t="n">
        <x:f>(AF2101+Inputs!$C$12)/Inputs!$C$13</x:f>
        <x:v>384.5624699667651</x:v>
      </x:c>
      <x:c r="AH2101" s="25" t="n">
        <x:f>(S2101+Inputs!$C$11)*Inputs!$C$8-Inputs!$C$11</x:f>
        <x:v>2383.7078699975</x:v>
      </x:c>
      <x:c r="AI2101" s="25" t="n">
        <x:f>Inputs!$C$12+AH2101-Inputs!$C$10*Inputs!$C$13</x:f>
        <x:v>24701.6232851975</x:v>
      </x:c>
      <x:c r="AJ2101" s="25" t="n">
        <x:f>(S2101+Inputs!$C$11)*(1-Inputs!$C$8)</x:f>
        <x:v>6706.84986420769</x:v>
      </x:c>
      <x:c r="AK2101" s="25" t="n">
        <x:f>AJ2101/(1+B2101)^(1-Inputs!$C$8)+T2101/(1+B2101)^(2-Inputs!$C$8)+U2101/(1+B2101)^(3-Inputs!$C$8)+V2101/(1+B2101)^(4-Inputs!$C$8)+W2101/(1+B2101)^(5-Inputs!$C$8)+X2101/(1+B2101)^(6-Inputs!$C$8)+Y2101/(1+B2101)^(7-Inputs!$C$8)+Z2101/(1+B2101)^(8-Inputs!$C$8)+AA2101/(1+B2101)^(9-Inputs!$C$8)+AB2101/(1+B2101)^(10-Inputs!$C$8)+AE2101/(1+B2101)^(10-Inputs!$C$8)</x:f>
        <x:v>464404.9965385817</x:v>
      </x:c>
      <x:c r="AL2101" s="25" t="n">
        <x:f>(AK2101+AI2101)/Inputs!$C$13</x:f>
        <x:v>390.27158162981596</x:v>
      </x:c>
      <x:c r="AM2101" s="26" t="n">
        <x:f>IF(AL2101&gt;=Inputs!$C$7,1,0)</x:f>
        <x:v>1</x:v>
      </x:c>
      <x:c r="AN2101" s="26" t="n">
        <x:f>IF(Inputs!$C$7&lt;=(1-Inputs!$C$16)*AL2101,1,0)</x:f>
        <x:v>1</x:v>
      </x:c>
    </x:row>
    <x:row r="2102" ht="20" customHeight="1">
      <x:c r="A2102" s="16" t="n">
        <x:v>2097</x:v>
      </x:c>
      <x:c r="B2102" s="19" t="n">
        <x:v>0.09388809426078512</x:v>
      </x:c>
      <x:c r="C2102" s="24" t="n">
        <x:v>0.562036095416687</x:v>
      </x:c>
      <x:c r="D2102" s="19" t="n">
        <x:v>0.041210037604894015</x:v>
      </x:c>
      <x:c r="E2102" s="19" t="n">
        <x:v>0.03765907377055527</x:v>
      </x:c>
      <x:c r="F2102" s="19" t="n">
        <x:v>-0.14306788301234863</x:v>
      </x:c>
      <x:c r="G2102" s="19" t="n">
        <x:v>-0.08748510777602803</x:v>
      </x:c>
      <x:c r="H2102" s="19" t="n">
        <x:v>0.9480566177336698</x:v>
      </x:c>
      <x:c r="I2102" s="19" t="n">
        <x:v>0.05749536371245654</x:v>
      </x:c>
      <x:c r="J2102" s="19" t="n">
        <x:v>0.06281357573649188</x:v>
      </x:c>
      <x:c r="K2102" s="19" t="n">
        <x:v>0.05748285809736558</x:v>
      </x:c>
      <x:c r="L2102" s="19" t="n">
        <x:v>0.06605720351301557</x:v>
      </x:c>
      <x:c r="M2102" s="19" t="n">
        <x:v>0.059087514079993755</x:v>
      </x:c>
      <x:c r="N2102" s="19" t="n">
        <x:v>0.06381572445950155</x:v>
      </x:c>
      <x:c r="O2102" s="19" t="n">
        <x:v>0.061467716467963104</x:v>
      </x:c>
      <x:c r="P2102" s="19" t="n">
        <x:v>0.06539847462632338</x:v>
      </x:c>
      <x:c r="Q2102" s="19" t="n">
        <x:v>0.07278627165625835</x:v>
      </x:c>
      <x:c r="R2102" s="19" t="n">
        <x:v>0.06511606013006599</x:v>
      </x:c>
      <x:c r="S2102" s="21" t="n">
        <x:v>10025.91198683069</x:v>
      </x:c>
      <x:c r="T2102" s="21" t="n">
        <x:v>15918.334607013356</x:v>
      </x:c>
      <x:c r="U2102" s="21" t="n">
        <x:v>19553.078923192174</x:v>
      </x:c>
      <x:c r="V2102" s="21" t="n">
        <x:v>23433.885725438522</x:v>
      </x:c>
      <x:c r="W2102" s="21" t="n">
        <x:v>27775.040608689473</x:v>
      </x:c>
      <x:c r="X2102" s="21" t="n">
        <x:v>29487.151465791958</x:v>
      </x:c>
      <x:c r="Y2102" s="21" t="n">
        <x:v>30789.240991531413</x:v>
      </x:c>
      <x:c r="Z2102" s="21" t="n">
        <x:v>31798.676440823543</x:v>
      </x:c>
      <x:c r="AA2102" s="21" t="n">
        <x:v>32493.585126137434</x:v>
      </x:c>
      <x:c r="AB2102" s="21" t="n">
        <x:v>32841.06957635828</x:v>
      </x:c>
      <x:c r="AC2102" s="21" t="n">
        <x:v>42836.1777082934</x:v>
      </x:c>
      <x:c r="AD2102" s="25" t="n">
        <x:f>AC2102*(1+Inputs!$C$14)*(1-Inputs!$C$14/Inputs!$C$15)</x:f>
        <x:v>33990.50701153081</x:v>
      </x:c>
      <x:c r="AE2102" s="25" t="n">
        <x:f>AD2102/(B2102-Inputs!$C$14)</x:f>
        <x:v>577205.0774984213</x:v>
      </x:c>
      <x:c r="AF2102" s="25" t="n">
        <x:f>S2102/(1+B2102)^1+T2102/(1+B2102)^2+U2102/(1+B2102)^3+V2102/(1+B2102)^4+W2102/(1+B2102)^5+X2102/(1+B2102)^6+Y2102/(1+B2102)^7+Z2102/(1+B2102)^8+AA2102/(1+B2102)^9+AB2102/(1+B2102)^10+AE2102/(1+B2102)^10</x:f>
        <x:v>383820.5662250447</x:v>
      </x:c>
      <x:c r="AG2102" s="25" t="n">
        <x:f>(AF2102+Inputs!$C$12)/Inputs!$C$13</x:f>
        <x:v>332.0690294635104</x:v>
      </x:c>
      <x:c r="AH2102" s="25" t="n">
        <x:f>(S2102+Inputs!$C$11)*Inputs!$C$8-Inputs!$C$11</x:f>
        <x:v>2821.9149308165697</x:v>
      </x:c>
      <x:c r="AI2102" s="25" t="n">
        <x:f>Inputs!$C$12+AH2102-Inputs!$C$10*Inputs!$C$13</x:f>
        <x:v>25139.83034601657</x:v>
      </x:c>
      <x:c r="AJ2102" s="25" t="n">
        <x:f>(S2102+Inputs!$C$11)*(1-Inputs!$C$8)</x:f>
        <x:v>7203.997056014121</x:v>
      </x:c>
      <x:c r="AK2102" s="25" t="n">
        <x:f>AJ2102/(1+B2102)^(1-Inputs!$C$8)+T2102/(1+B2102)^(2-Inputs!$C$8)+U2102/(1+B2102)^(3-Inputs!$C$8)+V2102/(1+B2102)^(4-Inputs!$C$8)+W2102/(1+B2102)^(5-Inputs!$C$8)+X2102/(1+B2102)^(6-Inputs!$C$8)+Y2102/(1+B2102)^(7-Inputs!$C$8)+Z2102/(1+B2102)^(8-Inputs!$C$8)+AA2102/(1+B2102)^(9-Inputs!$C$8)+AB2102/(1+B2102)^(10-Inputs!$C$8)+AE2102/(1+B2102)^(10-Inputs!$C$8)</x:f>
        <x:v>397610.6147642663</x:v>
      </x:c>
      <x:c r="AL2102" s="25" t="n">
        <x:f>(AK2102+AI2102)/Inputs!$C$13</x:f>
        <x:v>337.32417056089395</x:v>
      </x:c>
      <x:c r="AM2102" s="26" t="n">
        <x:f>IF(AL2102&gt;=Inputs!$C$7,1,0)</x:f>
        <x:v>1</x:v>
      </x:c>
      <x:c r="AN2102" s="26" t="n">
        <x:f>IF(Inputs!$C$7&lt;=(1-Inputs!$C$16)*AL2102,1,0)</x:f>
        <x:v>1</x:v>
      </x:c>
    </x:row>
    <x:row r="2103" ht="20" customHeight="1">
      <x:c r="A2103" s="16" t="n">
        <x:v>2098</x:v>
      </x:c>
      <x:c r="B2103" s="19" t="n">
        <x:v>0.07883864271793338</x:v>
      </x:c>
      <x:c r="C2103" s="24" t="n">
        <x:v>0.6384562390396411</x:v>
      </x:c>
      <x:c r="D2103" s="19" t="n">
        <x:v>0.011504727084387413</x:v>
      </x:c>
      <x:c r="E2103" s="19" t="n">
        <x:v>0.04531449241663353</x:v>
      </x:c>
      <x:c r="F2103" s="19" t="n">
        <x:v>-0.2401506792570433</x:v>
      </x:c>
      <x:c r="G2103" s="19" t="n">
        <x:v>-0.11159346762313305</x:v>
      </x:c>
      <x:c r="H2103" s="19" t="n">
        <x:v>0.897790524645842</x:v>
      </x:c>
      <x:c r="I2103" s="19" t="n">
        <x:v>0.0675122532111152</x:v>
      </x:c>
      <x:c r="J2103" s="19" t="n">
        <x:v>0.06551356424812525</x:v>
      </x:c>
      <x:c r="K2103" s="19" t="n">
        <x:v>0.06020725303115</x:v>
      </x:c>
      <x:c r="L2103" s="19" t="n">
        <x:v>0.06516067177464606</x:v>
      </x:c>
      <x:c r="M2103" s="19" t="n">
        <x:v>0.06487922578848497</x:v>
      </x:c>
      <x:c r="N2103" s="19" t="n">
        <x:v>0.07085833879647567</x:v>
      </x:c>
      <x:c r="O2103" s="19" t="n">
        <x:v>0.06261079679528735</x:v>
      </x:c>
      <x:c r="P2103" s="19" t="n">
        <x:v>0.06658071504654914</x:v>
      </x:c>
      <x:c r="Q2103" s="19" t="n">
        <x:v>0.07003324044308443</x:v>
      </x:c>
      <x:c r="R2103" s="19" t="n">
        <x:v>0.059068720327203436</x:v>
      </x:c>
      <x:c r="S2103" s="21" t="n">
        <x:v>8173.8588063733805</x:v>
      </x:c>
      <x:c r="T2103" s="21" t="n">
        <x:v>13566.860637262414</x:v>
      </x:c>
      <x:c r="U2103" s="21" t="n">
        <x:v>17321.03403507666</x:v>
      </x:c>
      <x:c r="V2103" s="21" t="n">
        <x:v>21375.130748524276</x:v>
      </x:c>
      <x:c r="W2103" s="21" t="n">
        <x:v>25827.098722126233</x:v>
      </x:c>
      <x:c r="X2103" s="21" t="n">
        <x:v>27259.160019265022</x:v>
      </x:c>
      <x:c r="Y2103" s="21" t="n">
        <x:v>28273.796768077344</x:v>
      </x:c>
      <x:c r="Z2103" s="21" t="n">
        <x:v>29077.679911956715</x:v>
      </x:c>
      <x:c r="AA2103" s="21" t="n">
        <x:v>29682.328469123044</x:v>
      </x:c>
      <x:c r="AB2103" s="21" t="n">
        <x:v>30063.422757551325</x:v>
      </x:c>
      <x:c r="AC2103" s="21" t="n">
        <x:v>39213.16011854521</x:v>
      </x:c>
      <x:c r="AD2103" s="25" t="n">
        <x:f>AC2103*(1+Inputs!$C$14)*(1-Inputs!$C$14/Inputs!$C$15)</x:f>
        <x:v>31115.642554065616</x:v>
      </x:c>
      <x:c r="AE2103" s="25" t="n">
        <x:f>AD2103/(B2103-Inputs!$C$14)</x:f>
        <x:v>709776.5949158121</x:v>
      </x:c>
      <x:c r="AF2103" s="25" t="n">
        <x:f>S2103/(1+B2103)^1+T2103/(1+B2103)^2+U2103/(1+B2103)^3+V2103/(1+B2103)^4+W2103/(1+B2103)^5+X2103/(1+B2103)^6+Y2103/(1+B2103)^7+Z2103/(1+B2103)^8+AA2103/(1+B2103)^9+AB2103/(1+B2103)^10+AE2103/(1+B2103)^10</x:f>
        <x:v>477624.8199806586</x:v>
      </x:c>
      <x:c r="AG2103" s="25" t="n">
        <x:f>(AF2103+Inputs!$C$12)/Inputs!$C$13</x:f>
        <x:v>406.9180153349304</x:v>
      </x:c>
      <x:c r="AH2103" s="25" t="n">
        <x:f>(S2103+Inputs!$C$11)*Inputs!$C$8-Inputs!$C$11</x:f>
        <x:v>1954.2407010680772</x:v>
      </x:c>
      <x:c r="AI2103" s="25" t="n">
        <x:f>Inputs!$C$12+AH2103-Inputs!$C$10*Inputs!$C$13</x:f>
        <x:v>24272.156116268074</x:v>
      </x:c>
      <x:c r="AJ2103" s="25" t="n">
        <x:f>(S2103+Inputs!$C$11)*(1-Inputs!$C$8)</x:f>
        <x:v>6219.618105305304</x:v>
      </x:c>
      <x:c r="AK2103" s="25" t="n">
        <x:f>AJ2103/(1+B2103)^(1-Inputs!$C$8)+T2103/(1+B2103)^(2-Inputs!$C$8)+U2103/(1+B2103)^(3-Inputs!$C$8)+V2103/(1+B2103)^(4-Inputs!$C$8)+W2103/(1+B2103)^(5-Inputs!$C$8)+X2103/(1+B2103)^(6-Inputs!$C$8)+Y2103/(1+B2103)^(7-Inputs!$C$8)+Z2103/(1+B2103)^(8-Inputs!$C$8)+AA2103/(1+B2103)^(9-Inputs!$C$8)+AB2103/(1+B2103)^(10-Inputs!$C$8)+AE2103/(1+B2103)^(10-Inputs!$C$8)</x:f>
        <x:v>493033.6384820247</x:v>
      </x:c>
      <x:c r="AL2103" s="25" t="n">
        <x:f>(AK2103+AI2103)/Inputs!$C$13</x:f>
        <x:v>412.7724763097329</x:v>
      </x:c>
      <x:c r="AM2103" s="26" t="n">
        <x:f>IF(AL2103&gt;=Inputs!$C$7,1,0)</x:f>
        <x:v>1</x:v>
      </x:c>
      <x:c r="AN2103" s="26" t="n">
        <x:f>IF(Inputs!$C$7&lt;=(1-Inputs!$C$16)*AL2103,1,0)</x:f>
        <x:v>1</x:v>
      </x:c>
    </x:row>
    <x:row r="2104" ht="20" customHeight="1">
      <x:c r="A2104" s="16" t="n">
        <x:v>2099</x:v>
      </x:c>
      <x:c r="B2104" s="19" t="n">
        <x:v>0.07956218545208815</x:v>
      </x:c>
      <x:c r="C2104" s="24" t="n">
        <x:v>0.8009396266338342</x:v>
      </x:c>
      <x:c r="D2104" s="19" t="n">
        <x:v>0.03882342518794673</x:v>
      </x:c>
      <x:c r="E2104" s="19" t="n">
        <x:v>0.05047370858762548</x:v>
      </x:c>
      <x:c r="F2104" s="19" t="n">
        <x:v>-0.18587754991778982</x:v>
      </x:c>
      <x:c r="G2104" s="19" t="n">
        <x:v>-0.05339344085077016</x:v>
      </x:c>
      <x:c r="H2104" s="19" t="n">
        <x:v>0.35660054057794355</x:v>
      </x:c>
      <x:c r="I2104" s="19" t="n">
        <x:v>0.05558339723460108</x:v>
      </x:c>
      <x:c r="J2104" s="19" t="n">
        <x:v>0.06358039975310817</x:v>
      </x:c>
      <x:c r="K2104" s="19" t="n">
        <x:v>0.059869653983038236</x:v>
      </x:c>
      <x:c r="L2104" s="19" t="n">
        <x:v>0.0652748366055846</x:v>
      </x:c>
      <x:c r="M2104" s="19" t="n">
        <x:v>0.059725502154302605</x:v>
      </x:c>
      <x:c r="N2104" s="19" t="n">
        <x:v>0.05509770967585269</x:v>
      </x:c>
      <x:c r="O2104" s="19" t="n">
        <x:v>0.053988920316222676</x:v>
      </x:c>
      <x:c r="P2104" s="19" t="n">
        <x:v>0.06238407719097836</x:v>
      </x:c>
      <x:c r="Q2104" s="19" t="n">
        <x:v>0.05701227007718785</x:v>
      </x:c>
      <x:c r="R2104" s="19" t="n">
        <x:v>0.049098191066117354</x:v>
      </x:c>
      <x:c r="S2104" s="21" t="n">
        <x:v>9407.74475714193</x:v>
      </x:c>
      <x:c r="T2104" s="21" t="n">
        <x:v>15140.933728855722</x:v>
      </x:c>
      <x:c r="U2104" s="21" t="n">
        <x:v>18758.555943425603</x:v>
      </x:c>
      <x:c r="V2104" s="21" t="n">
        <x:v>22703.97287901999</x:v>
      </x:c>
      <x:c r="W2104" s="21" t="n">
        <x:v>27242.846070705025</x:v>
      </x:c>
      <x:c r="X2104" s="21" t="n">
        <x:v>29053.0493971209</x:v>
      </x:c>
      <x:c r="Y2104" s="21" t="n">
        <x:v>30490.994789543452</x:v>
      </x:c>
      <x:c r="Z2104" s="21" t="n">
        <x:v>31612.68965831367</x:v>
      </x:c>
      <x:c r="AA2104" s="21" t="n">
        <x:v>32382.718385758828</x:v>
      </x:c>
      <x:c r="AB2104" s="21" t="n">
        <x:v>32739.255232587155</x:v>
      </x:c>
      <x:c r="AC2104" s="21" t="n">
        <x:v>42703.376390331076</x:v>
      </x:c>
      <x:c r="AD2104" s="25" t="n">
        <x:f>AC2104*(1+Inputs!$C$14)*(1-Inputs!$C$14/Inputs!$C$15)</x:f>
        <x:v>33885.1291657277</x:v>
      </x:c>
      <x:c r="AE2104" s="25" t="n">
        <x:f>AD2104/(B2104-Inputs!$C$14)</x:f>
        <x:v>760400.9727521089</x:v>
      </x:c>
      <x:c r="AF2104" s="25" t="n">
        <x:f>S2104/(1+B2104)^1+T2104/(1+B2104)^2+U2104/(1+B2104)^3+V2104/(1+B2104)^4+W2104/(1+B2104)^5+X2104/(1+B2104)^6+Y2104/(1+B2104)^7+Z2104/(1+B2104)^8+AA2104/(1+B2104)^9+AB2104/(1+B2104)^10+AE2104/(1+B2104)^10</x:f>
        <x:v>510367.1607437928</x:v>
      </x:c>
      <x:c r="AG2104" s="25" t="n">
        <x:f>(AF2104+Inputs!$C$12)/Inputs!$C$13</x:f>
        <x:v>433.0440267156284</x:v>
      </x:c>
      <x:c r="AH2104" s="25" t="n">
        <x:f>(S2104+Inputs!$C$11)*Inputs!$C$8-Inputs!$C$11</x:f>
        <x:v>2532.3078177295074</x:v>
      </x:c>
      <x:c r="AI2104" s="25" t="n">
        <x:f>Inputs!$C$12+AH2104-Inputs!$C$10*Inputs!$C$13</x:f>
        <x:v>24850.223232929508</x:v>
      </x:c>
      <x:c r="AJ2104" s="25" t="n">
        <x:f>(S2104+Inputs!$C$11)*(1-Inputs!$C$8)</x:f>
        <x:v>6875.436939412424</x:v>
      </x:c>
      <x:c r="AK2104" s="25" t="n">
        <x:f>AJ2104/(1+B2104)^(1-Inputs!$C$8)+T2104/(1+B2104)^(2-Inputs!$C$8)+U2104/(1+B2104)^(3-Inputs!$C$8)+V2104/(1+B2104)^(4-Inputs!$C$8)+W2104/(1+B2104)^(5-Inputs!$C$8)+X2104/(1+B2104)^(6-Inputs!$C$8)+Y2104/(1+B2104)^(7-Inputs!$C$8)+Z2104/(1+B2104)^(8-Inputs!$C$8)+AA2104/(1+B2104)^(9-Inputs!$C$8)+AB2104/(1+B2104)^(10-Inputs!$C$8)+AE2104/(1+B2104)^(10-Inputs!$C$8)</x:f>
        <x:v>526572.747271274</x:v>
      </x:c>
      <x:c r="AL2104" s="25" t="n">
        <x:f>(AK2104+AI2104)/Inputs!$C$13</x:f>
        <x:v>439.995506344247</x:v>
      </x:c>
      <x:c r="AM2104" s="26" t="n">
        <x:f>IF(AL2104&gt;=Inputs!$C$7,1,0)</x:f>
        <x:v>1</x:v>
      </x:c>
      <x:c r="AN2104" s="26" t="n">
        <x:f>IF(Inputs!$C$7&lt;=(1-Inputs!$C$16)*AL2104,1,0)</x:f>
        <x:v>1</x:v>
      </x:c>
    </x:row>
    <x:row r="2105" ht="20" customHeight="1">
      <x:c r="A2105" s="16" t="n">
        <x:v>2100</x:v>
      </x:c>
      <x:c r="B2105" s="19" t="n">
        <x:v>0.09308218992727124</x:v>
      </x:c>
      <x:c r="C2105" s="24" t="n">
        <x:v>0.4399517135640565</x:v>
      </x:c>
      <x:c r="D2105" s="19" t="n">
        <x:v>0.03335149791779912</x:v>
      </x:c>
      <x:c r="E2105" s="19" t="n">
        <x:v>0.06380956568768824</x:v>
      </x:c>
      <x:c r="F2105" s="19" t="n">
        <x:v>-0.2066754923814631</x:v>
      </x:c>
      <x:c r="G2105" s="19" t="n">
        <x:v>-0.08734412921581167</x:v>
      </x:c>
      <x:c r="H2105" s="19" t="n">
        <x:v>0.7383430777185538</x:v>
      </x:c>
      <x:c r="I2105" s="19" t="n">
        <x:v>0.06543052888459101</x:v>
      </x:c>
      <x:c r="J2105" s="19" t="n">
        <x:v>0.05653360033206013</x:v>
      </x:c>
      <x:c r="K2105" s="19" t="n">
        <x:v>0.06890325940366097</x:v>
      </x:c>
      <x:c r="L2105" s="19" t="n">
        <x:v>0.07415608904704073</x:v>
      </x:c>
      <x:c r="M2105" s="19" t="n">
        <x:v>0.06971173940737231</x:v>
      </x:c>
      <x:c r="N2105" s="19" t="n">
        <x:v>0.07208392281536022</x:v>
      </x:c>
      <x:c r="O2105" s="19" t="n">
        <x:v>0.07318384250890517</x:v>
      </x:c>
      <x:c r="P2105" s="19" t="n">
        <x:v>0.06321531624394197</x:v>
      </x:c>
      <x:c r="Q2105" s="19" t="n">
        <x:v>0.06350408860677931</x:v>
      </x:c>
      <x:c r="R2105" s="19" t="n">
        <x:v>0.07095472694844489</x:v>
      </x:c>
      <x:c r="S2105" s="21" t="n">
        <x:v>8930.87520551843</x:v>
      </x:c>
      <x:c r="T2105" s="21" t="n">
        <x:v>14502.182325022872</x:v>
      </x:c>
      <x:c r="U2105" s="21" t="n">
        <x:v>18304.19646006867</x:v>
      </x:c>
      <x:c r="V2105" s="21" t="n">
        <x:v>22570.537058752187</x:v>
      </x:c>
      <x:c r="W2105" s="21" t="n">
        <x:v>27424.019075133285</x:v>
      </x:c>
      <x:c r="X2105" s="21" t="n">
        <x:v>29535.506080409883</x:v>
      </x:c>
      <x:c r="Y2105" s="21" t="n">
        <x:v>31150.968429132317</x:v>
      </x:c>
      <x:c r="Z2105" s="21" t="n">
        <x:v>32407.308359677212</x:v>
      </x:c>
      <x:c r="AA2105" s="21" t="n">
        <x:v>33231.52782670173</x:v>
      </x:c>
      <x:c r="AB2105" s="21" t="n">
        <x:v>33613.75206065233</x:v>
      </x:c>
      <x:c r="AC2105" s="21" t="n">
        <x:v>43844.02442693783</x:v>
      </x:c>
      <x:c r="AD2105" s="25" t="n">
        <x:f>AC2105*(1+Inputs!$C$14)*(1-Inputs!$C$14/Inputs!$C$15)</x:f>
        <x:v>34790.233382775165</x:v>
      </x:c>
      <x:c r="AE2105" s="25" t="n">
        <x:f>AD2105/(B2105-Inputs!$C$14)</x:f>
        <x:v>598982.8108468094</x:v>
      </x:c>
      <x:c r="AF2105" s="25" t="n">
        <x:f>S2105/(1+B2105)^1+T2105/(1+B2105)^2+U2105/(1+B2105)^3+V2105/(1+B2105)^4+W2105/(1+B2105)^5+X2105/(1+B2105)^6+Y2105/(1+B2105)^7+Z2105/(1+B2105)^8+AA2105/(1+B2105)^9+AB2105/(1+B2105)^10+AE2105/(1+B2105)^10</x:f>
        <x:v>392322.3272397015</x:v>
      </x:c>
      <x:c r="AG2105" s="25" t="n">
        <x:f>(AF2105+Inputs!$C$12)/Inputs!$C$13</x:f>
        <x:v>338.8528176670401</x:v>
      </x:c>
      <x:c r="AH2105" s="25" t="n">
        <x:f>(S2105+Inputs!$C$11)*Inputs!$C$8-Inputs!$C$11</x:f>
        <x:v>2308.8976990237034</x:v>
      </x:c>
      <x:c r="AI2105" s="25" t="n">
        <x:f>Inputs!$C$12+AH2105-Inputs!$C$10*Inputs!$C$13</x:f>
        <x:v>24626.813114223703</x:v>
      </x:c>
      <x:c r="AJ2105" s="25" t="n">
        <x:f>(S2105+Inputs!$C$11)*(1-Inputs!$C$8)</x:f>
        <x:v>6621.977506494728</x:v>
      </x:c>
      <x:c r="AK2105" s="25" t="n">
        <x:f>AJ2105/(1+B2105)^(1-Inputs!$C$8)+T2105/(1+B2105)^(2-Inputs!$C$8)+U2105/(1+B2105)^(3-Inputs!$C$8)+V2105/(1+B2105)^(4-Inputs!$C$8)+W2105/(1+B2105)^(5-Inputs!$C$8)+X2105/(1+B2105)^(6-Inputs!$C$8)+Y2105/(1+B2105)^(7-Inputs!$C$8)+Z2105/(1+B2105)^(8-Inputs!$C$8)+AA2105/(1+B2105)^(9-Inputs!$C$8)+AB2105/(1+B2105)^(10-Inputs!$C$8)+AE2105/(1+B2105)^(10-Inputs!$C$8)</x:f>
        <x:v>406824.4313246262</x:v>
      </x:c>
      <x:c r="AL2105" s="25" t="n">
        <x:f>(AK2105+AI2105)/Inputs!$C$13</x:f>
        <x:v>344.2667768920594</x:v>
      </x:c>
      <x:c r="AM2105" s="26" t="n">
        <x:f>IF(AL2105&gt;=Inputs!$C$7,1,0)</x:f>
        <x:v>1</x:v>
      </x:c>
      <x:c r="AN2105" s="26" t="n">
        <x:f>IF(Inputs!$C$7&lt;=(1-Inputs!$C$16)*AL2105,1,0)</x:f>
        <x:v>1</x:v>
      </x:c>
    </x:row>
    <x:row r="2106" ht="20" customHeight="1">
      <x:c r="A2106" s="16" t="n">
        <x:v>2101</x:v>
      </x:c>
      <x:c r="B2106" s="19" t="n">
        <x:v>0.09270137503263229</x:v>
      </x:c>
      <x:c r="C2106" s="24" t="n">
        <x:v>0.3524041329680756</x:v>
      </x:c>
      <x:c r="D2106" s="19" t="n">
        <x:v>0.0318535950908327</x:v>
      </x:c>
      <x:c r="E2106" s="19" t="n">
        <x:v>0.044378926818114624</x:v>
      </x:c>
      <x:c r="F2106" s="19" t="n">
        <x:v>-0.13883673283411216</x:v>
      </x:c>
      <x:c r="G2106" s="19" t="n">
        <x:v>-0.08271051284104772</x:v>
      </x:c>
      <x:c r="H2106" s="19" t="n">
        <x:v>0.7424292630035154</x:v>
      </x:c>
      <x:c r="I2106" s="19" t="n">
        <x:v>0.05679953725661903</x:v>
      </x:c>
      <x:c r="J2106" s="19" t="n">
        <x:v>0.059980369727155675</x:v>
      </x:c>
      <x:c r="K2106" s="19" t="n">
        <x:v>0.0721713769177734</x:v>
      </x:c>
      <x:c r="L2106" s="19" t="n">
        <x:v>0.05883438673731348</x:v>
      </x:c>
      <x:c r="M2106" s="19" t="n">
        <x:v>0.07124137894167348</x:v>
      </x:c>
      <x:c r="N2106" s="19" t="n">
        <x:v>0.06567621678254568</x:v>
      </x:c>
      <x:c r="O2106" s="19" t="n">
        <x:v>0.06383986124921308</x:v>
      </x:c>
      <x:c r="P2106" s="19" t="n">
        <x:v>0.06112540390396021</x:v>
      </x:c>
      <x:c r="Q2106" s="19" t="n">
        <x:v>0.06357012265235085</x:v>
      </x:c>
      <x:c r="R2106" s="19" t="n">
        <x:v>0.05580944258918975</x:v>
      </x:c>
      <x:c r="S2106" s="21" t="n">
        <x:v>10107.092801964342</x:v>
      </x:c>
      <x:c r="T2106" s="21" t="n">
        <x:v>15692.12325781326</x:v>
      </x:c>
      <x:c r="U2106" s="21" t="n">
        <x:v>18819.03369265185</x:v>
      </x:c>
      <x:c r="V2106" s="21" t="n">
        <x:v>22105.952470369793</x:v>
      </x:c>
      <x:c r="W2106" s="21" t="n">
        <x:v>25700.238523724045</x:v>
      </x:c>
      <x:c r="X2106" s="21" t="n">
        <x:v>27288.014172843887</x:v>
      </x:c>
      <x:c r="Y2106" s="21" t="n">
        <x:v>28504.932148132786</x:v>
      </x:c>
      <x:c r="Z2106" s="21" t="n">
        <x:v>29468.531952931557</x:v>
      </x:c>
      <x:c r="AA2106" s="21" t="n">
        <x:v>30150.091466812974</x:v>
      </x:c>
      <x:c r="AB2106" s="21" t="n">
        <x:v>30536.29672617355</x:v>
      </x:c>
      <x:c r="AC2106" s="21" t="n">
        <x:v>39829.95225153071</x:v>
      </x:c>
      <x:c r="AD2106" s="25" t="n">
        <x:f>AC2106*(1+Inputs!$C$14)*(1-Inputs!$C$14/Inputs!$C$15)</x:f>
        <x:v>31605.06711158961</x:v>
      </x:c>
      <x:c r="AE2106" s="25" t="n">
        <x:f>AD2106/(B2106-Inputs!$C$14)</x:f>
        <x:v>547735.0772614303</x:v>
      </x:c>
      <x:c r="AF2106" s="25" t="n">
        <x:f>S2106/(1+B2106)^1+T2106/(1+B2106)^2+U2106/(1+B2106)^3+V2106/(1+B2106)^4+W2106/(1+B2106)^5+X2106/(1+B2106)^6+Y2106/(1+B2106)^7+Z2106/(1+B2106)^8+AA2106/(1+B2106)^9+AB2106/(1+B2106)^10+AE2106/(1+B2106)^10</x:f>
        <x:v>366548.2877673232</x:v>
      </x:c>
      <x:c r="AG2106" s="25" t="n">
        <x:f>(AF2106+Inputs!$C$12)/Inputs!$C$13</x:f>
        <x:v>318.2870049338194</x:v>
      </x:c>
      <x:c r="AH2106" s="25" t="n">
        <x:f>(S2106+Inputs!$C$11)*Inputs!$C$8-Inputs!$C$11</x:f>
        <x:v>2859.9475866737057</x:v>
      </x:c>
      <x:c r="AI2106" s="25" t="n">
        <x:f>Inputs!$C$12+AH2106-Inputs!$C$10*Inputs!$C$13</x:f>
        <x:v>25177.863001873702</x:v>
      </x:c>
      <x:c r="AJ2106" s="25" t="n">
        <x:f>(S2106+Inputs!$C$11)*(1-Inputs!$C$8)</x:f>
        <x:v>7247.145215290637</x:v>
      </x:c>
      <x:c r="AK2106" s="25" t="n">
        <x:f>AJ2106/(1+B2106)^(1-Inputs!$C$8)+T2106/(1+B2106)^(2-Inputs!$C$8)+U2106/(1+B2106)^(3-Inputs!$C$8)+V2106/(1+B2106)^(4-Inputs!$C$8)+W2106/(1+B2106)^(5-Inputs!$C$8)+X2106/(1+B2106)^(6-Inputs!$C$8)+Y2106/(1+B2106)^(7-Inputs!$C$8)+Z2106/(1+B2106)^(8-Inputs!$C$8)+AA2106/(1+B2106)^(9-Inputs!$C$8)+AB2106/(1+B2106)^(10-Inputs!$C$8)+AE2106/(1+B2106)^(10-Inputs!$C$8)</x:f>
        <x:v>379364.5087085711</x:v>
      </x:c>
      <x:c r="AL2106" s="25" t="n">
        <x:f>(AK2106+AI2106)/Inputs!$C$13</x:f>
        <x:v>322.79544959051157</x:v>
      </x:c>
      <x:c r="AM2106" s="26" t="n">
        <x:f>IF(AL2106&gt;=Inputs!$C$7,1,0)</x:f>
        <x:v>1</x:v>
      </x:c>
      <x:c r="AN2106" s="26" t="n">
        <x:f>IF(Inputs!$C$7&lt;=(1-Inputs!$C$16)*AL2106,1,0)</x:f>
        <x:v>0</x:v>
      </x:c>
    </x:row>
    <x:row r="2107" ht="20" customHeight="1">
      <x:c r="A2107" s="16" t="n">
        <x:v>2102</x:v>
      </x:c>
      <x:c r="B2107" s="19" t="n">
        <x:v>0.09404902804052226</x:v>
      </x:c>
      <x:c r="C2107" s="24" t="n">
        <x:v>0.5906047652784139</x:v>
      </x:c>
      <x:c r="D2107" s="19" t="n">
        <x:v>0.020461440704006864</x:v>
      </x:c>
      <x:c r="E2107" s="19" t="n">
        <x:v>0.05057474163812942</x:v>
      </x:c>
      <x:c r="F2107" s="19" t="n">
        <x:v>-0.20052172143249325</x:v>
      </x:c>
      <x:c r="G2107" s="19" t="n">
        <x:v>-0.10375245789403323</x:v>
      </x:c>
      <x:c r="H2107" s="19" t="n">
        <x:v>0.8001043907221117</x:v>
      </x:c>
      <x:c r="I2107" s="19" t="n">
        <x:v>0.05932262360618211</x:v>
      </x:c>
      <x:c r="J2107" s="19" t="n">
        <x:v>0.061737224356985504</x:v>
      </x:c>
      <x:c r="K2107" s="19" t="n">
        <x:v>0.05956329134415342</x:v>
      </x:c>
      <x:c r="L2107" s="19" t="n">
        <x:v>0.05344831614356622</x:v>
      </x:c>
      <x:c r="M2107" s="19" t="n">
        <x:v>0.05742009719081466</x:v>
      </x:c>
      <x:c r="N2107" s="19" t="n">
        <x:v>0.06102238570551777</x:v>
      </x:c>
      <x:c r="O2107" s="19" t="n">
        <x:v>0.0559275027940464</x:v>
      </x:c>
      <x:c r="P2107" s="19" t="n">
        <x:v>0.06676461562592181</x:v>
      </x:c>
      <x:c r="Q2107" s="19" t="n">
        <x:v>0.0628194238038975</x:v>
      </x:c>
      <x:c r="R2107" s="19" t="n">
        <x:v>0.053489822589411914</x:v>
      </x:c>
      <x:c r="S2107" s="21" t="n">
        <x:v>8912.149985930671</x:v>
      </x:c>
      <x:c r="T2107" s="21" t="n">
        <x:v>14482.456304557818</x:v>
      </x:c>
      <x:c r="U2107" s="21" t="n">
        <x:v>18132.095942336247</x:v>
      </x:c>
      <x:c r="V2107" s="21" t="n">
        <x:v>22033.92359363682</x:v>
      </x:c>
      <x:c r="W2107" s="21" t="n">
        <x:v>26331.45027396878</x:v>
      </x:c>
      <x:c r="X2107" s="21" t="n">
        <x:v>27892.574251983264</x:v>
      </x:c>
      <x:c r="Y2107" s="21" t="n">
        <x:v>29051.897825936336</x:v>
      </x:c>
      <x:c r="Z2107" s="21" t="n">
        <x:v>29966.290544777283</x:v>
      </x:c>
      <x:c r="AA2107" s="21" t="n">
        <x:v>30635.724161144353</x:v>
      </x:c>
      <x:c r="AB2107" s="21" t="n">
        <x:v>31006.14451805585</x:v>
      </x:c>
      <x:c r="AC2107" s="21" t="n">
        <x:v>40442.79719746415</x:v>
      </x:c>
      <x:c r="AD2107" s="25" t="n">
        <x:f>AC2107*(1+Inputs!$C$14)*(1-Inputs!$C$14/Inputs!$C$15)</x:f>
        <x:v>32091.3595761878</x:v>
      </x:c>
      <x:c r="AE2107" s="25" t="n">
        <x:f>AD2107/(B2107-Inputs!$C$14)</x:f>
        <x:v>543469.7342378808</x:v>
      </x:c>
      <x:c r="AF2107" s="25" t="n">
        <x:f>S2107/(1+B2107)^1+T2107/(1+B2107)^2+U2107/(1+B2107)^3+V2107/(1+B2107)^4+W2107/(1+B2107)^5+X2107/(1+B2107)^6+Y2107/(1+B2107)^7+Z2107/(1+B2107)^8+AA2107/(1+B2107)^9+AB2107/(1+B2107)^10+AE2107/(1+B2107)^10</x:f>
        <x:v>360095.71016947634</x:v>
      </x:c>
      <x:c r="AG2107" s="25" t="n">
        <x:f>(AF2107+Inputs!$C$12)/Inputs!$C$13</x:f>
        <x:v>313.13831636033797</x:v>
      </x:c>
      <x:c r="AH2107" s="25" t="n">
        <x:f>(S2107+Inputs!$C$11)*Inputs!$C$8-Inputs!$C$11</x:f>
        <x:v>2300.1250619017665</x:v>
      </x:c>
      <x:c r="AI2107" s="25" t="n">
        <x:f>Inputs!$C$12+AH2107-Inputs!$C$10*Inputs!$C$13</x:f>
        <x:v>24618.040477101764</x:v>
      </x:c>
      <x:c r="AJ2107" s="25" t="n">
        <x:f>(S2107+Inputs!$C$11)*(1-Inputs!$C$8)</x:f>
        <x:v>6612.024924028905</x:v>
      </x:c>
      <x:c r="AK2107" s="25" t="n">
        <x:f>AJ2107/(1+B2107)^(1-Inputs!$C$8)+T2107/(1+B2107)^(2-Inputs!$C$8)+U2107/(1+B2107)^(3-Inputs!$C$8)+V2107/(1+B2107)^(4-Inputs!$C$8)+W2107/(1+B2107)^(5-Inputs!$C$8)+X2107/(1+B2107)^(6-Inputs!$C$8)+Y2107/(1+B2107)^(7-Inputs!$C$8)+Z2107/(1+B2107)^(8-Inputs!$C$8)+AA2107/(1+B2107)^(9-Inputs!$C$8)+AB2107/(1+B2107)^(10-Inputs!$C$8)+AE2107/(1+B2107)^(10-Inputs!$C$8)</x:f>
        <x:v>373390.6006624121</x:v>
      </x:c>
      <x:c r="AL2107" s="25" t="n">
        <x:f>(AK2107+AI2107)/Inputs!$C$13</x:f>
        <x:v>317.58200683486245</x:v>
      </x:c>
      <x:c r="AM2107" s="26" t="n">
        <x:f>IF(AL2107&gt;=Inputs!$C$7,1,0)</x:f>
        <x:v>1</x:v>
      </x:c>
      <x:c r="AN2107" s="26" t="n">
        <x:f>IF(Inputs!$C$7&lt;=(1-Inputs!$C$16)*AL2107,1,0)</x:f>
        <x:v>0</x:v>
      </x:c>
    </x:row>
    <x:row r="2108" ht="20" customHeight="1">
      <x:c r="A2108" s="16" t="n">
        <x:v>2103</x:v>
      </x:c>
      <x:c r="B2108" s="19" t="n">
        <x:v>0.07420856183685812</x:v>
      </x:c>
      <x:c r="C2108" s="24" t="n">
        <x:v>0.7301940996772771</x:v>
      </x:c>
      <x:c r="D2108" s="19" t="n">
        <x:v>0.01700352025867886</x:v>
      </x:c>
      <x:c r="E2108" s="19" t="n">
        <x:v>0.05018775393948233</x:v>
      </x:c>
      <x:c r="F2108" s="19" t="n">
        <x:v>-0.2307182123117389</x:v>
      </x:c>
      <x:c r="G2108" s="19" t="n">
        <x:v>-0.05704032981919738</x:v>
      </x:c>
      <x:c r="H2108" s="19" t="n">
        <x:v>0.6613062221180428</x:v>
      </x:c>
      <x:c r="I2108" s="19" t="n">
        <x:v>0.05763055977548788</x:v>
      </x:c>
      <x:c r="J2108" s="19" t="n">
        <x:v>0.07200589843060812</x:v>
      </x:c>
      <x:c r="K2108" s="19" t="n">
        <x:v>0.05329279048890953</x:v>
      </x:c>
      <x:c r="L2108" s="19" t="n">
        <x:v>0.0609122499365833</x:v>
      </x:c>
      <x:c r="M2108" s="19" t="n">
        <x:v>0.0648137648454815</x:v>
      </x:c>
      <x:c r="N2108" s="19" t="n">
        <x:v>0.06266045100541191</x:v>
      </x:c>
      <x:c r="O2108" s="19" t="n">
        <x:v>0.06625577318408774</x:v>
      </x:c>
      <x:c r="P2108" s="19" t="n">
        <x:v>0.06699158215611874</x:v>
      </x:c>
      <x:c r="Q2108" s="19" t="n">
        <x:v>0.06349580224768148</x:v>
      </x:c>
      <x:c r="R2108" s="19" t="n">
        <x:v>0.05706596347551454</x:v>
      </x:c>
      <x:c r="S2108" s="21" t="n">
        <x:v>8579.985002281206</x:v>
      </x:c>
      <x:c r="T2108" s="21" t="n">
        <x:v>13983.426415333224</x:v>
      </x:c>
      <x:c r="U2108" s="21" t="n">
        <x:v>17601.142582751436</x:v>
      </x:c>
      <x:c r="V2108" s="21" t="n">
        <x:v>21540.020416505016</x:v>
      </x:c>
      <x:c r="W2108" s="21" t="n">
        <x:v>25962.135957865936</x:v>
      </x:c>
      <x:c r="X2108" s="21" t="n">
        <x:v>27498.23798600434</x:v>
      </x:c>
      <x:c r="Y2108" s="21" t="n">
        <x:v>28638.69083398051</x:v>
      </x:c>
      <x:c r="Z2108" s="21" t="n">
        <x:v>29562.189559068433</x:v>
      </x:c>
      <x:c r="AA2108" s="21" t="n">
        <x:v>30225.792396506393</x:v>
      </x:c>
      <x:c r="AB2108" s="21" t="n">
        <x:v>30603.21899566536</x:v>
      </x:c>
      <x:c r="AC2108" s="21" t="n">
        <x:v>39917.242168259174</x:v>
      </x:c>
      <x:c r="AD2108" s="25" t="n">
        <x:f>AC2108*(1+Inputs!$C$14)*(1-Inputs!$C$14/Inputs!$C$15)</x:f>
        <x:v>31674.33166051365</x:v>
      </x:c>
      <x:c r="AE2108" s="25" t="n">
        <x:f>AD2108/(B2108-Inputs!$C$14)</x:f>
        <x:v>807842.2205921899</x:v>
      </x:c>
      <x:c r="AF2108" s="25" t="n">
        <x:f>S2108/(1+B2108)^1+T2108/(1+B2108)^2+U2108/(1+B2108)^3+V2108/(1+B2108)^4+W2108/(1+B2108)^5+X2108/(1+B2108)^6+Y2108/(1+B2108)^7+Z2108/(1+B2108)^8+AA2108/(1+B2108)^9+AB2108/(1+B2108)^10+AE2108/(1+B2108)^10</x:f>
        <x:v>546240.1241596334</x:v>
      </x:c>
      <x:c r="AG2108" s="25" t="n">
        <x:f>(AF2108+Inputs!$C$12)/Inputs!$C$13</x:f>
        <x:v>461.6680477421538</x:v>
      </x:c>
      <x:c r="AH2108" s="25" t="n">
        <x:f>(S2108+Inputs!$C$11)*Inputs!$C$8-Inputs!$C$11</x:f>
        <x:v>2144.50804216462</x:v>
      </x:c>
      <x:c r="AI2108" s="25" t="n">
        <x:f>Inputs!$C$12+AH2108-Inputs!$C$10*Inputs!$C$13</x:f>
        <x:v>24462.423457364617</x:v>
      </x:c>
      <x:c r="AJ2108" s="25" t="n">
        <x:f>(S2108+Inputs!$C$11)*(1-Inputs!$C$8)</x:f>
        <x:v>6435.476960116586</x:v>
      </x:c>
      <x:c r="AK2108" s="25" t="n">
        <x:f>AJ2108/(1+B2108)^(1-Inputs!$C$8)+T2108/(1+B2108)^(2-Inputs!$C$8)+U2108/(1+B2108)^(3-Inputs!$C$8)+V2108/(1+B2108)^(4-Inputs!$C$8)+W2108/(1+B2108)^(5-Inputs!$C$8)+X2108/(1+B2108)^(6-Inputs!$C$8)+Y2108/(1+B2108)^(7-Inputs!$C$8)+Z2108/(1+B2108)^(8-Inputs!$C$8)+AA2108/(1+B2108)^(9-Inputs!$C$8)+AB2108/(1+B2108)^(10-Inputs!$C$8)+AE2108/(1+B2108)^(10-Inputs!$C$8)</x:f>
        <x:v>562805.4075092219</x:v>
      </x:c>
      <x:c r="AL2108" s="25" t="n">
        <x:f>(AK2108+AI2108)/Inputs!$C$13</x:f>
        <x:v>468.59710325371947</x:v>
      </x:c>
      <x:c r="AM2108" s="26" t="n">
        <x:f>IF(AL2108&gt;=Inputs!$C$7,1,0)</x:f>
        <x:v>1</x:v>
      </x:c>
      <x:c r="AN2108" s="26" t="n">
        <x:f>IF(Inputs!$C$7&lt;=(1-Inputs!$C$16)*AL2108,1,0)</x:f>
        <x:v>1</x:v>
      </x:c>
    </x:row>
    <x:row r="2109" ht="20" customHeight="1">
      <x:c r="A2109" s="16" t="n">
        <x:v>2104</x:v>
      </x:c>
      <x:c r="B2109" s="19" t="n">
        <x:v>0.08050537894729877</x:v>
      </x:c>
      <x:c r="C2109" s="24" t="n">
        <x:v>0.6454186567688964</x:v>
      </x:c>
      <x:c r="D2109" s="19" t="n">
        <x:v>0.03435599894859109</x:v>
      </x:c>
      <x:c r="E2109" s="19" t="n">
        <x:v>0.05151811724473675</x:v>
      </x:c>
      <x:c r="F2109" s="19" t="n">
        <x:v>-0.1724563868548319</x:v>
      </x:c>
      <x:c r="G2109" s="19" t="n">
        <x:v>-0.07744362925023268</x:v>
      </x:c>
      <x:c r="H2109" s="19" t="n">
        <x:v>0.6533557329614439</x:v>
      </x:c>
      <x:c r="I2109" s="19" t="n">
        <x:v>0.06527588368471811</x:v>
      </x:c>
      <x:c r="J2109" s="19" t="n">
        <x:v>0.05974281544877727</x:v>
      </x:c>
      <x:c r="K2109" s="19" t="n">
        <x:v>0.06460839241264807</x:v>
      </x:c>
      <x:c r="L2109" s="19" t="n">
        <x:v>0.05720935787198528</x:v>
      </x:c>
      <x:c r="M2109" s="19" t="n">
        <x:v>0.059670469137109876</x:v>
      </x:c>
      <x:c r="N2109" s="19" t="n">
        <x:v>0.062156598729810636</x:v>
      </x:c>
      <x:c r="O2109" s="19" t="n">
        <x:v>0.05687289138565006</x:v>
      </x:c>
      <x:c r="P2109" s="19" t="n">
        <x:v>0.06138735655990217</x:v>
      </x:c>
      <x:c r="Q2109" s="19" t="n">
        <x:v>0.06449735281897233</x:v>
      </x:c>
      <x:c r="R2109" s="19" t="n">
        <x:v>0.051801167230681816</x:v>
      </x:c>
      <x:c r="S2109" s="21" t="n">
        <x:v>9538.955775574424</x:v>
      </x:c>
      <x:c r="T2109" s="21" t="n">
        <x:v>15334.76632460235</x:v>
      </x:c>
      <x:c r="U2109" s="21" t="n">
        <x:v>19012.39308910936</x:v>
      </x:c>
      <x:c r="V2109" s="21" t="n">
        <x:v>23016.56393718492</x:v>
      </x:c>
      <x:c r="W2109" s="21" t="n">
        <x:v>27507.23385928828</x:v>
      </x:c>
      <x:c r="X2109" s="21" t="n">
        <x:v>29317.068363686532</x:v>
      </x:c>
      <x:c r="Y2109" s="21" t="n">
        <x:v>30718.726225163395</x:v>
      </x:c>
      <x:c r="Z2109" s="21" t="n">
        <x:v>31798.0064337208</x:v>
      </x:c>
      <x:c r="AA2109" s="21" t="n">
        <x:v>32536.456134116623</x:v>
      </x:c>
      <x:c r="AB2109" s="21" t="n">
        <x:v>32891.77534346519</x:v>
      </x:c>
      <x:c r="AC2109" s="21" t="n">
        <x:v>42902.315665389375</x:v>
      </x:c>
      <x:c r="AD2109" s="25" t="n">
        <x:f>AC2109*(1+Inputs!$C$14)*(1-Inputs!$C$14/Inputs!$C$15)</x:f>
        <x:v>34042.98748048646</x:v>
      </x:c>
      <x:c r="AE2109" s="25" t="n">
        <x:f>AD2109/(B2109-Inputs!$C$14)</x:f>
        <x:v>748109.0866183694</x:v>
      </x:c>
      <x:c r="AF2109" s="25" t="n">
        <x:f>S2109/(1+B2109)^1+T2109/(1+B2109)^2+U2109/(1+B2109)^3+V2109/(1+B2109)^4+W2109/(1+B2109)^5+X2109/(1+B2109)^6+Y2109/(1+B2109)^7+Z2109/(1+B2109)^8+AA2109/(1+B2109)^9+AB2109/(1+B2109)^10+AE2109/(1+B2109)^10</x:f>
        <x:v>502275.6785646297</x:v>
      </x:c>
      <x:c r="AG2109" s="25" t="n">
        <x:f>(AF2109+Inputs!$C$12)/Inputs!$C$13</x:f>
        <x:v>426.5876112434166</x:v>
      </x:c>
      <x:c r="AH2109" s="25" t="n">
        <x:f>(S2109+Inputs!$C$11)*Inputs!$C$8-Inputs!$C$11</x:f>
        <x:v>2593.7792811595255</x:v>
      </x:c>
      <x:c r="AI2109" s="25" t="n">
        <x:f>Inputs!$C$12+AH2109-Inputs!$C$10*Inputs!$C$13</x:f>
        <x:v>24911.694696359526</x:v>
      </x:c>
      <x:c r="AJ2109" s="25" t="n">
        <x:f>(S2109+Inputs!$C$11)*(1-Inputs!$C$8)</x:f>
        <x:v>6945.1764944149</x:v>
      </x:c>
      <x:c r="AK2109" s="25" t="n">
        <x:f>AJ2109/(1+B2109)^(1-Inputs!$C$8)+T2109/(1+B2109)^(2-Inputs!$C$8)+U2109/(1+B2109)^(3-Inputs!$C$8)+V2109/(1+B2109)^(4-Inputs!$C$8)+W2109/(1+B2109)^(5-Inputs!$C$8)+X2109/(1+B2109)^(6-Inputs!$C$8)+Y2109/(1+B2109)^(7-Inputs!$C$8)+Z2109/(1+B2109)^(8-Inputs!$C$8)+AA2109/(1+B2109)^(9-Inputs!$C$8)+AB2109/(1+B2109)^(10-Inputs!$C$8)+AE2109/(1+B2109)^(10-Inputs!$C$8)</x:f>
        <x:v>518340.9724605402</x:v>
      </x:c>
      <x:c r="AL2109" s="25" t="n">
        <x:f>(AK2109+AI2109)/Inputs!$C$13</x:f>
        <x:v>433.4761973009622</x:v>
      </x:c>
      <x:c r="AM2109" s="26" t="n">
        <x:f>IF(AL2109&gt;=Inputs!$C$7,1,0)</x:f>
        <x:v>1</x:v>
      </x:c>
      <x:c r="AN2109" s="26" t="n">
        <x:f>IF(Inputs!$C$7&lt;=(1-Inputs!$C$16)*AL2109,1,0)</x:f>
        <x:v>1</x:v>
      </x:c>
    </x:row>
    <x:row r="2110" ht="20" customHeight="1">
      <x:c r="A2110" s="16" t="n">
        <x:v>2105</x:v>
      </x:c>
      <x:c r="B2110" s="19" t="n">
        <x:v>0.0914873366550037</x:v>
      </x:c>
      <x:c r="C2110" s="24" t="n">
        <x:v>0.3289820760067812</x:v>
      </x:c>
      <x:c r="D2110" s="19" t="n">
        <x:v>0.03779557725532499</x:v>
      </x:c>
      <x:c r="E2110" s="19" t="n">
        <x:v>0.05160397633886732</x:v>
      </x:c>
      <x:c r="F2110" s="19" t="n">
        <x:v>-0.1946360215482048</x:v>
      </x:c>
      <x:c r="G2110" s="19" t="n">
        <x:v>-0.09677685454393384</x:v>
      </x:c>
      <x:c r="H2110" s="19" t="n">
        <x:v>0.6901434735194414</x:v>
      </x:c>
      <x:c r="I2110" s="19" t="n">
        <x:v>0.06354618234136865</x:v>
      </x:c>
      <x:c r="J2110" s="19" t="n">
        <x:v>0.06940722260370763</x:v>
      </x:c>
      <x:c r="K2110" s="19" t="n">
        <x:v>0.06525772251013791</x:v>
      </x:c>
      <x:c r="L2110" s="19" t="n">
        <x:v>0.06942736253770476</x:v>
      </x:c>
      <x:c r="M2110" s="19" t="n">
        <x:v>0.06605839547691972</x:v>
      </x:c>
      <x:c r="N2110" s="19" t="n">
        <x:v>0.06561321993252137</x:v>
      </x:c>
      <x:c r="O2110" s="19" t="n">
        <x:v>0.07590292792509785</x:v>
      </x:c>
      <x:c r="P2110" s="19" t="n">
        <x:v>0.07680346817205533</x:v>
      </x:c>
      <x:c r="Q2110" s="19" t="n">
        <x:v>0.07375701151117596</x:v>
      </x:c>
      <x:c r="R2110" s="19" t="n">
        <x:v>0.07328360488537214</x:v>
      </x:c>
      <x:c r="S2110" s="21" t="n">
        <x:v>9080.28250852176</x:v>
      </x:c>
      <x:c r="T2110" s="21" t="n">
        <x:v>14520.598118228174</x:v>
      </x:c>
      <x:c r="U2110" s="21" t="n">
        <x:v>18028.75717983392</x:v>
      </x:c>
      <x:c r="V2110" s="21" t="n">
        <x:v>21785.555047540773</x:v>
      </x:c>
      <x:c r="W2110" s="21" t="n">
        <x:v>26006.69881347404</x:v>
      </x:c>
      <x:c r="X2110" s="21" t="n">
        <x:v>27864.94085964551</x:v>
      </x:c>
      <x:c r="Y2110" s="21" t="n">
        <x:v>29296.423362611557</x:v>
      </x:c>
      <x:c r="Z2110" s="21" t="n">
        <x:v>30458.209390193537</x:v>
      </x:c>
      <x:c r="AA2110" s="21" t="n">
        <x:v>31266.83821182371</x:v>
      </x:c>
      <x:c r="AB2110" s="21" t="n">
        <x:v>31682.977494543287</x:v>
      </x:c>
      <x:c r="AC2110" s="21" t="n">
        <x:v>41325.6228189695</x:v>
      </x:c>
      <x:c r="AD2110" s="25" t="n">
        <x:f>AC2110*(1+Inputs!$C$14)*(1-Inputs!$C$14/Inputs!$C$15)</x:f>
        <x:v>32791.8817068523</x:v>
      </x:c>
      <x:c r="AE2110" s="25" t="n">
        <x:f>AD2110/(B2110-Inputs!$C$14)</x:f>
        <x:v>580517.3982113664</x:v>
      </x:c>
      <x:c r="AF2110" s="25" t="n">
        <x:f>S2110/(1+B2110)^1+T2110/(1+B2110)^2+U2110/(1+B2110)^3+V2110/(1+B2110)^4+W2110/(1+B2110)^5+X2110/(1+B2110)^6+Y2110/(1+B2110)^7+Z2110/(1+B2110)^8+AA2110/(1+B2110)^9+AB2110/(1+B2110)^10+AE2110/(1+B2110)^10</x:f>
        <x:v>383301.2972172693</x:v>
      </x:c>
      <x:c r="AG2110" s="25" t="n">
        <x:f>(AF2110+Inputs!$C$12)/Inputs!$C$13</x:f>
        <x:v>331.6546904855819</x:v>
      </x:c>
      <x:c r="AH2110" s="25" t="n">
        <x:f>(S2110+Inputs!$C$11)*Inputs!$C$8-Inputs!$C$11</x:f>
        <x:v>2378.893997143071</x:v>
      </x:c>
      <x:c r="AI2110" s="25" t="n">
        <x:f>Inputs!$C$12+AH2110-Inputs!$C$10*Inputs!$C$13</x:f>
        <x:v>24696.80941234307</x:v>
      </x:c>
      <x:c r="AJ2110" s="25" t="n">
        <x:f>(S2110+Inputs!$C$11)*(1-Inputs!$C$8)</x:f>
        <x:v>6701.388511378689</x:v>
      </x:c>
      <x:c r="AK2110" s="25" t="n">
        <x:f>AJ2110/(1+B2110)^(1-Inputs!$C$8)+T2110/(1+B2110)^(2-Inputs!$C$8)+U2110/(1+B2110)^(3-Inputs!$C$8)+V2110/(1+B2110)^(4-Inputs!$C$8)+W2110/(1+B2110)^(5-Inputs!$C$8)+X2110/(1+B2110)^(6-Inputs!$C$8)+Y2110/(1+B2110)^(7-Inputs!$C$8)+Z2110/(1+B2110)^(8-Inputs!$C$8)+AA2110/(1+B2110)^(9-Inputs!$C$8)+AB2110/(1+B2110)^(10-Inputs!$C$8)+AE2110/(1+B2110)^(10-Inputs!$C$8)</x:f>
        <x:v>397077.5117522152</x:v>
      </x:c>
      <x:c r="AL2110" s="25" t="n">
        <x:f>(AK2110+AI2110)/Inputs!$C$13</x:f>
        <x:v>336.54529450253693</x:v>
      </x:c>
      <x:c r="AM2110" s="26" t="n">
        <x:f>IF(AL2110&gt;=Inputs!$C$7,1,0)</x:f>
        <x:v>1</x:v>
      </x:c>
      <x:c r="AN2110" s="26" t="n">
        <x:f>IF(Inputs!$C$7&lt;=(1-Inputs!$C$16)*AL2110,1,0)</x:f>
        <x:v>1</x:v>
      </x:c>
    </x:row>
    <x:row r="2111" ht="20" customHeight="1">
      <x:c r="A2111" s="16" t="n">
        <x:v>2106</x:v>
      </x:c>
      <x:c r="B2111" s="19" t="n">
        <x:v>0.08527956891584816</x:v>
      </x:c>
      <x:c r="C2111" s="24" t="n">
        <x:v>0.402853124505981</x:v>
      </x:c>
      <x:c r="D2111" s="19" t="n">
        <x:v>0.033847165932350265</x:v>
      </x:c>
      <x:c r="E2111" s="19" t="n">
        <x:v>0.0675954347559778</x:v>
      </x:c>
      <x:c r="F2111" s="19" t="n">
        <x:v>-0.22048627174484525</x:v>
      </x:c>
      <x:c r="G2111" s="19" t="n">
        <x:v>-0.0709154190249916</x:v>
      </x:c>
      <x:c r="H2111" s="19" t="n">
        <x:v>0.5546674645223959</x:v>
      </x:c>
      <x:c r="I2111" s="19" t="n">
        <x:v>0.07691864736808952</x:v>
      </x:c>
      <x:c r="J2111" s="19" t="n">
        <x:v>0.06235452682022129</x:v>
      </x:c>
      <x:c r="K2111" s="19" t="n">
        <x:v>0.06839902498123707</x:v>
      </x:c>
      <x:c r="L2111" s="19" t="n">
        <x:v>0.066741321146568</x:v>
      </x:c>
      <x:c r="M2111" s="19" t="n">
        <x:v>0.06732658594019199</x:v>
      </x:c>
      <x:c r="N2111" s="19" t="n">
        <x:v>0.06316843590732901</x:v>
      </x:c>
      <x:c r="O2111" s="19" t="n">
        <x:v>0.06455540063376589</x:v>
      </x:c>
      <x:c r="P2111" s="19" t="n">
        <x:v>0.06980995973540416</x:v>
      </x:c>
      <x:c r="Q2111" s="19" t="n">
        <x:v>0.07375087931482881</x:v>
      </x:c>
      <x:c r="R2111" s="19" t="n">
        <x:v>0.07003126200820248</x:v>
      </x:c>
      <x:c r="S2111" s="21" t="n">
        <x:v>8732.807716675665</x:v>
      </x:c>
      <x:c r="T2111" s="21" t="n">
        <x:v>14149.764908305518</x:v>
      </x:c>
      <x:c r="U2111" s="21" t="n">
        <x:v>17782.045196858893</x:v>
      </x:c>
      <x:c r="V2111" s="21" t="n">
        <x:v>21837.44676830516</x:v>
      </x:c>
      <x:c r="W2111" s="21" t="n">
        <x:v>26458.675810464847</x:v>
      </x:c>
      <x:c r="X2111" s="21" t="n">
        <x:v>28539.066492493344</x:v>
      </x:c>
      <x:c r="Y2111" s="21" t="n">
        <x:v>30148.859790866056</x:v>
      </x:c>
      <x:c r="Z2111" s="21" t="n">
        <x:v>31419.58920017613</x:v>
      </x:c>
      <x:c r="AA2111" s="21" t="n">
        <x:v>32295.047748378747</x:v>
      </x:c>
      <x:c r="AB2111" s="21" t="n">
        <x:v>32717.40671110348</x:v>
      </x:c>
      <x:c r="AC2111" s="21" t="n">
        <x:v>42674.87831883063</x:v>
      </x:c>
      <x:c r="AD2111" s="25" t="n">
        <x:f>AC2111*(1+Inputs!$C$14)*(1-Inputs!$C$14/Inputs!$C$15)</x:f>
        <x:v>33862.5159459921</x:v>
      </x:c>
      <x:c r="AE2111" s="25" t="n">
        <x:f>AD2111/(B2111-Inputs!$C$14)</x:f>
        <x:v>673484.6116653678</x:v>
      </x:c>
      <x:c r="AF2111" s="25" t="n">
        <x:f>S2111/(1+B2111)^1+T2111/(1+B2111)^2+U2111/(1+B2111)^3+V2111/(1+B2111)^4+W2111/(1+B2111)^5+X2111/(1+B2111)^6+Y2111/(1+B2111)^7+Z2111/(1+B2111)^8+AA2111/(1+B2111)^9+AB2111/(1+B2111)^10+AE2111/(1+B2111)^10</x:f>
        <x:v>445079.25475874194</x:v>
      </x:c>
      <x:c r="AG2111" s="25" t="n">
        <x:f>(AF2111+Inputs!$C$12)/Inputs!$C$13</x:f>
        <x:v>380.949016553499</x:v>
      </x:c>
      <x:c r="AH2111" s="25" t="n">
        <x:f>(S2111+Inputs!$C$11)*Inputs!$C$8-Inputs!$C$11</x:f>
        <x:v>2216.104437127504</x:v>
      </x:c>
      <x:c r="AI2111" s="25" t="n">
        <x:f>Inputs!$C$12+AH2111-Inputs!$C$10*Inputs!$C$13</x:f>
        <x:v>24534.019852327503</x:v>
      </x:c>
      <x:c r="AJ2111" s="25" t="n">
        <x:f>(S2111+Inputs!$C$11)*(1-Inputs!$C$8)</x:f>
        <x:v>6516.703279548162</x:v>
      </x:c>
      <x:c r="AK2111" s="25" t="n">
        <x:f>AJ2111/(1+B2111)^(1-Inputs!$C$8)+T2111/(1+B2111)^(2-Inputs!$C$8)+U2111/(1+B2111)^(3-Inputs!$C$8)+V2111/(1+B2111)^(4-Inputs!$C$8)+W2111/(1+B2111)^(5-Inputs!$C$8)+X2111/(1+B2111)^(6-Inputs!$C$8)+Y2111/(1+B2111)^(7-Inputs!$C$8)+Z2111/(1+B2111)^(8-Inputs!$C$8)+AA2111/(1+B2111)^(9-Inputs!$C$8)+AB2111/(1+B2111)^(10-Inputs!$C$8)+AE2111/(1+B2111)^(10-Inputs!$C$8)</x:f>
        <x:v>460353.33018318843</x:v>
      </x:c>
      <x:c r="AL2111" s="25" t="n">
        <x:f>(AK2111+AI2111)/Inputs!$C$13</x:f>
        <x:v>386.90491058745374</x:v>
      </x:c>
      <x:c r="AM2111" s="26" t="n">
        <x:f>IF(AL2111&gt;=Inputs!$C$7,1,0)</x:f>
        <x:v>1</x:v>
      </x:c>
      <x:c r="AN2111" s="26" t="n">
        <x:f>IF(Inputs!$C$7&lt;=(1-Inputs!$C$16)*AL2111,1,0)</x:f>
        <x:v>1</x:v>
      </x:c>
    </x:row>
    <x:row r="2112" ht="20" customHeight="1">
      <x:c r="A2112" s="16" t="n">
        <x:v>2107</x:v>
      </x:c>
      <x:c r="B2112" s="19" t="n">
        <x:v>0.08953129452194329</x:v>
      </x:c>
      <x:c r="C2112" s="24" t="n">
        <x:v>0.7639975970677995</x:v>
      </x:c>
      <x:c r="D2112" s="19" t="n">
        <x:v>0.01403948285710186</x:v>
      </x:c>
      <x:c r="E2112" s="19" t="n">
        <x:v>0.04171315525385609</x:v>
      </x:c>
      <x:c r="F2112" s="19" t="n">
        <x:v>-0.15419359997459767</x:v>
      </x:c>
      <x:c r="G2112" s="19" t="n">
        <x:v>-0.052399188696044235</x:v>
      </x:c>
      <x:c r="H2112" s="19" t="n">
        <x:v>0.7998813863173666</x:v>
      </x:c>
      <x:c r="I2112" s="19" t="n">
        <x:v>0.06025374932969612</x:v>
      </x:c>
      <x:c r="J2112" s="19" t="n">
        <x:v>0.0716203036164518</x:v>
      </x:c>
      <x:c r="K2112" s="19" t="n">
        <x:v>0.07449830901940573</x:v>
      </x:c>
      <x:c r="L2112" s="19" t="n">
        <x:v>0.06784310649342956</x:v>
      </x:c>
      <x:c r="M2112" s="19" t="n">
        <x:v>0.06806087554831151</x:v>
      </x:c>
      <x:c r="N2112" s="19" t="n">
        <x:v>0.06876194292868945</x:v>
      </x:c>
      <x:c r="O2112" s="19" t="n">
        <x:v>0.06534227231995487</x:v>
      </x:c>
      <x:c r="P2112" s="19" t="n">
        <x:v>0.0657876475484693</x:v>
      </x:c>
      <x:c r="Q2112" s="19" t="n">
        <x:v>0.06307663567164695</x:v>
      </x:c>
      <x:c r="R2112" s="19" t="n">
        <x:v>0.06575974651764796</x:v>
      </x:c>
      <x:c r="S2112" s="21" t="n">
        <x:v>9960.301963678894</x:v>
      </x:c>
      <x:c r="T2112" s="21" t="n">
        <x:v>15676.044708136027</x:v>
      </x:c>
      <x:c r="U2112" s="21" t="n">
        <x:v>19019.26994650146</x:v>
      </x:c>
      <x:c r="V2112" s="21" t="n">
        <x:v>22631.346815384564</x:v>
      </x:c>
      <x:c r="W2112" s="21" t="n">
        <x:v>26596.893876565086</x:v>
      </x:c>
      <x:c r="X2112" s="21" t="n">
        <x:v>27929.03407399109</x:v>
      </x:c>
      <x:c r="Y2112" s="21" t="n">
        <x:v>28935.51248801915</x:v>
      </x:c>
      <x:c r="Z2112" s="21" t="n">
        <x:v>29733.644574968832</x:v>
      </x:c>
      <x:c r="AA2112" s="21" t="n">
        <x:v>30311.301921660943</x:v>
      </x:c>
      <x:c r="AB2112" s="21" t="n">
        <x:v>30649.310556083554</x:v>
      </x:c>
      <x:c r="AC2112" s="21" t="n">
        <x:v>39977.36159489159</x:v>
      </x:c>
      <x:c r="AD2112" s="25" t="n">
        <x:f>AC2112*(1+Inputs!$C$14)*(1-Inputs!$C$14/Inputs!$C$15)</x:f>
        <x:v>31722.03642554647</x:v>
      </x:c>
      <x:c r="AE2112" s="25" t="n">
        <x:f>AD2112/(B2112-Inputs!$C$14)</x:f>
        <x:v>581721.6830013376</x:v>
      </x:c>
      <x:c r="AF2112" s="25" t="n">
        <x:f>S2112/(1+B2112)^1+T2112/(1+B2112)^2+U2112/(1+B2112)^3+V2112/(1+B2112)^4+W2112/(1+B2112)^5+X2112/(1+B2112)^6+Y2112/(1+B2112)^7+Z2112/(1+B2112)^8+AA2112/(1+B2112)^9+AB2112/(1+B2112)^10+AE2112/(1+B2112)^10</x:f>
        <x:v>391780.05806889693</x:v>
      </x:c>
      <x:c r="AG2112" s="25" t="n">
        <x:f>(AF2112+Inputs!$C$12)/Inputs!$C$13</x:f>
        <x:v>338.4201262284428</x:v>
      </x:c>
      <x:c r="AH2112" s="25" t="n">
        <x:f>(S2112+Inputs!$C$11)*Inputs!$C$8-Inputs!$C$11</x:f>
        <x:v>2791.177084353674</x:v>
      </x:c>
      <x:c r="AI2112" s="25" t="n">
        <x:f>Inputs!$C$12+AH2112-Inputs!$C$10*Inputs!$C$13</x:f>
        <x:v>25109.09249955367</x:v>
      </x:c>
      <x:c r="AJ2112" s="25" t="n">
        <x:f>(S2112+Inputs!$C$11)*(1-Inputs!$C$8)</x:f>
        <x:v>7169.124879325221</x:v>
      </x:c>
      <x:c r="AK2112" s="25" t="n">
        <x:f>AJ2112/(1+B2112)^(1-Inputs!$C$8)+T2112/(1+B2112)^(2-Inputs!$C$8)+U2112/(1+B2112)^(3-Inputs!$C$8)+V2112/(1+B2112)^(4-Inputs!$C$8)+W2112/(1+B2112)^(5-Inputs!$C$8)+X2112/(1+B2112)^(6-Inputs!$C$8)+Y2112/(1+B2112)^(7-Inputs!$C$8)+Z2112/(1+B2112)^(8-Inputs!$C$8)+AA2112/(1+B2112)^(9-Inputs!$C$8)+AB2112/(1+B2112)^(10-Inputs!$C$8)+AE2112/(1+B2112)^(10-Inputs!$C$8)</x:f>
        <x:v>405172.29095317464</x:v>
      </x:c>
      <x:c r="AL2112" s="25" t="n">
        <x:f>(AK2112+AI2112)/Inputs!$C$13</x:f>
        <x:v>343.333312737546</x:v>
      </x:c>
      <x:c r="AM2112" s="26" t="n">
        <x:f>IF(AL2112&gt;=Inputs!$C$7,1,0)</x:f>
        <x:v>1</x:v>
      </x:c>
      <x:c r="AN2112" s="26" t="n">
        <x:f>IF(Inputs!$C$7&lt;=(1-Inputs!$C$16)*AL2112,1,0)</x:f>
        <x:v>1</x:v>
      </x:c>
    </x:row>
    <x:row r="2113" ht="20" customHeight="1">
      <x:c r="A2113" s="16" t="n">
        <x:v>2108</x:v>
      </x:c>
      <x:c r="B2113" s="19" t="n">
        <x:v>0.09462373638290592</x:v>
      </x:c>
      <x:c r="C2113" s="24" t="n">
        <x:v>0.632578156301264</x:v>
      </x:c>
      <x:c r="D2113" s="19" t="n">
        <x:v>0.024011208215067373</x:v>
      </x:c>
      <x:c r="E2113" s="19" t="n">
        <x:v>0.04327495585013395</x:v>
      </x:c>
      <x:c r="F2113" s="19" t="n">
        <x:v>-0.13366232399908884</x:v>
      </x:c>
      <x:c r="G2113" s="19" t="n">
        <x:v>-0.05087782450403722</x:v>
      </x:c>
      <x:c r="H2113" s="19" t="n">
        <x:v>0.46452408031862547</x:v>
      </x:c>
      <x:c r="I2113" s="19" t="n">
        <x:v>0.06317026733067337</x:v>
      </x:c>
      <x:c r="J2113" s="19" t="n">
        <x:v>0.0748685066604719</x:v>
      </x:c>
      <x:c r="K2113" s="19" t="n">
        <x:v>0.07112630256190072</x:v>
      </x:c>
      <x:c r="L2113" s="19" t="n">
        <x:v>0.06887659933382224</x:v>
      </x:c>
      <x:c r="M2113" s="19" t="n">
        <x:v>0.06059906740933797</x:v>
      </x:c>
      <x:c r="N2113" s="19" t="n">
        <x:v>0.06317489318320327</x:v>
      </x:c>
      <x:c r="O2113" s="19" t="n">
        <x:v>0.06267947557633648</x:v>
      </x:c>
      <x:c r="P2113" s="19" t="n">
        <x:v>0.06728219098460955</x:v>
      </x:c>
      <x:c r="Q2113" s="19" t="n">
        <x:v>0.06273427400014384</x:v>
      </x:c>
      <x:c r="R2113" s="19" t="n">
        <x:v>0.06787260051606267</x:v>
      </x:c>
      <x:c r="S2113" s="21" t="n">
        <x:v>10326.418840269898</x:v>
      </x:c>
      <x:c r="T2113" s="21" t="n">
        <x:v>16020.51360913205</x:v>
      </x:c>
      <x:c r="U2113" s="21" t="n">
        <x:v>19120.850061345147</x:v>
      </x:c>
      <x:c r="V2113" s="21" t="n">
        <x:v>22377.83091503681</x:v>
      </x:c>
      <x:c r="W2113" s="21" t="n">
        <x:v>26013.10181872474</x:v>
      </x:c>
      <x:c r="X2113" s="21" t="n">
        <x:v>27391.79603765972</x:v>
      </x:c>
      <x:c r="Y2113" s="21" t="n">
        <x:v>28508.83902775043</x:v>
      </x:c>
      <x:c r="Z2113" s="21" t="n">
        <x:v>29400.671030675963</x:v>
      </x:c>
      <x:c r="AA2113" s="21" t="n">
        <x:v>30045.58619844204</x:v>
      </x:c>
      <x:c r="AB2113" s="21" t="n">
        <x:v>30406.81601170977</x:v>
      </x:c>
      <x:c r="AC2113" s="21" t="n">
        <x:v>39661.06436309969</x:v>
      </x:c>
      <x:c r="AD2113" s="25" t="n">
        <x:f>AC2113*(1+Inputs!$C$14)*(1-Inputs!$C$14/Inputs!$C$15)</x:f>
        <x:v>31471.054572119603</x:v>
      </x:c>
      <x:c r="AE2113" s="25" t="n">
        <x:f>AD2113/(B2113-Inputs!$C$14)</x:f>
        <x:v>527827.614995667</x:v>
      </x:c>
      <x:c r="AF2113" s="25" t="n">
        <x:f>S2113/(1+B2113)^1+T2113/(1+B2113)^2+U2113/(1+B2113)^3+V2113/(1+B2113)^4+W2113/(1+B2113)^5+X2113/(1+B2113)^6+Y2113/(1+B2113)^7+Z2113/(1+B2113)^8+AA2113/(1+B2113)^9+AB2113/(1+B2113)^10+AE2113/(1+B2113)^10</x:f>
        <x:v>354197.07760722627</x:v>
      </x:c>
      <x:c r="AG2113" s="25" t="n">
        <x:f>(AF2113+Inputs!$C$12)/Inputs!$C$13</x:f>
        <x:v>308.4316357180848</x:v>
      </x:c>
      <x:c r="AH2113" s="25" t="n">
        <x:f>(S2113+Inputs!$C$11)*Inputs!$C$8-Inputs!$C$11</x:f>
        <x:v>2962.7003333867196</x:v>
      </x:c>
      <x:c r="AI2113" s="25" t="n">
        <x:f>Inputs!$C$12+AH2113-Inputs!$C$10*Inputs!$C$13</x:f>
        <x:v>25280.615748586715</x:v>
      </x:c>
      <x:c r="AJ2113" s="25" t="n">
        <x:f>(S2113+Inputs!$C$11)*(1-Inputs!$C$8)</x:f>
        <x:v>7363.7185068831795</x:v>
      </x:c>
      <x:c r="AK2113" s="25" t="n">
        <x:f>AJ2113/(1+B2113)^(1-Inputs!$C$8)+T2113/(1+B2113)^(2-Inputs!$C$8)+U2113/(1+B2113)^(3-Inputs!$C$8)+V2113/(1+B2113)^(4-Inputs!$C$8)+W2113/(1+B2113)^(5-Inputs!$C$8)+X2113/(1+B2113)^(6-Inputs!$C$8)+Y2113/(1+B2113)^(7-Inputs!$C$8)+Z2113/(1+B2113)^(8-Inputs!$C$8)+AA2113/(1+B2113)^(9-Inputs!$C$8)+AB2113/(1+B2113)^(10-Inputs!$C$8)+AE2113/(1+B2113)^(10-Inputs!$C$8)</x:f>
        <x:v>366698.2959480649</x:v>
      </x:c>
      <x:c r="AL2113" s="25" t="n">
        <x:f>(AK2113+AI2113)/Inputs!$C$13</x:f>
        <x:v>312.7707203973295</x:v>
      </x:c>
      <x:c r="AM2113" s="26" t="n">
        <x:f>IF(AL2113&gt;=Inputs!$C$7,1,0)</x:f>
        <x:v>1</x:v>
      </x:c>
      <x:c r="AN2113" s="26" t="n">
        <x:f>IF(Inputs!$C$7&lt;=(1-Inputs!$C$16)*AL2113,1,0)</x:f>
        <x:v>0</x:v>
      </x:c>
    </x:row>
    <x:row r="2114" ht="20" customHeight="1">
      <x:c r="A2114" s="16" t="n">
        <x:v>2109</x:v>
      </x:c>
      <x:c r="B2114" s="19" t="n">
        <x:v>0.07848645453686806</x:v>
      </x:c>
      <x:c r="C2114" s="24" t="n">
        <x:v>0.4224452023240417</x:v>
      </x:c>
      <x:c r="D2114" s="19" t="n">
        <x:v>0.04212533209610996</x:v>
      </x:c>
      <x:c r="E2114" s="19" t="n">
        <x:v>0.04715887344579216</x:v>
      </x:c>
      <x:c r="F2114" s="19" t="n">
        <x:v>-0.1837346153759188</x:v>
      </x:c>
      <x:c r="G2114" s="19" t="n">
        <x:v>-0.11136768423950627</x:v>
      </x:c>
      <x:c r="H2114" s="19" t="n">
        <x:v>0.8400935720200948</x:v>
      </x:c>
      <x:c r="I2114" s="19" t="n">
        <x:v>0.05960958124164904</x:v>
      </x:c>
      <x:c r="J2114" s="19" t="n">
        <x:v>0.0630910881186253</x:v>
      </x:c>
      <x:c r="K2114" s="19" t="n">
        <x:v>0.07242141481959948</x:v>
      </x:c>
      <x:c r="L2114" s="19" t="n">
        <x:v>0.06182009825015143</x:v>
      </x:c>
      <x:c r="M2114" s="19" t="n">
        <x:v>0.06180344902056618</x:v>
      </x:c>
      <x:c r="N2114" s="19" t="n">
        <x:v>0.0627631555312712</x:v>
      </x:c>
      <x:c r="O2114" s="19" t="n">
        <x:v>0.06884424837881511</x:v>
      </x:c>
      <x:c r="P2114" s="19" t="n">
        <x:v>0.06814019953962656</x:v>
      </x:c>
      <x:c r="Q2114" s="19" t="n">
        <x:v>0.07305632324265049</x:v>
      </x:c>
      <x:c r="R2114" s="19" t="n">
        <x:v>0.05949702714933551</x:v>
      </x:c>
      <x:c r="S2114" s="21" t="n">
        <x:v>9217.613774973826</x:v>
      </x:c>
      <x:c r="T2114" s="21" t="n">
        <x:v>14885.899016665791</x:v>
      </x:c>
      <x:c r="U2114" s="21" t="n">
        <x:v>18654.980594230652</x:v>
      </x:c>
      <x:c r="V2114" s="21" t="n">
        <x:v>22748.570675917283</x:v>
      </x:c>
      <x:c r="W2114" s="21" t="n">
        <x:v>27287.90971224812</x:v>
      </x:c>
      <x:c r="X2114" s="21" t="n">
        <x:v>29205.549930600322</x:v>
      </x:c>
      <x:c r="Y2114" s="21" t="n">
        <x:v>30654.77521039214</x:v>
      </x:c>
      <x:c r="Z2114" s="21" t="n">
        <x:v>31803.308990585443</x:v>
      </x:c>
      <x:c r="AA2114" s="21" t="n">
        <x:v>32583.01406662685</x:v>
      </x:c>
      <x:c r="AB2114" s="21" t="n">
        <x:v>32965.1014443654</x:v>
      </x:c>
      <x:c r="AC2114" s="21" t="n">
        <x:v>42997.958405694</x:v>
      </x:c>
      <x:c r="AD2114" s="25" t="n">
        <x:f>AC2114*(1+Inputs!$C$14)*(1-Inputs!$C$14/Inputs!$C$15)</x:f>
        <x:v>34118.879994918185</x:v>
      </x:c>
      <x:c r="AE2114" s="25" t="n">
        <x:f>AD2114/(B2114-Inputs!$C$14)</x:f>
        <x:v>784586.3811682328</x:v>
      </x:c>
      <x:c r="AF2114" s="25" t="n">
        <x:f>S2114/(1+B2114)^1+T2114/(1+B2114)^2+U2114/(1+B2114)^3+V2114/(1+B2114)^4+W2114/(1+B2114)^5+X2114/(1+B2114)^6+Y2114/(1+B2114)^7+Z2114/(1+B2114)^8+AA2114/(1+B2114)^9+AB2114/(1+B2114)^10+AE2114/(1+B2114)^10</x:f>
        <x:v>526272.2918088901</x:v>
      </x:c>
      <x:c r="AG2114" s="25" t="n">
        <x:f>(AF2114+Inputs!$C$12)/Inputs!$C$13</x:f>
        <x:v>445.7351668581222</x:v>
      </x:c>
      <x:c r="AH2114" s="25" t="n">
        <x:f>(S2114+Inputs!$C$11)*Inputs!$C$8-Inputs!$C$11</x:f>
        <x:v>2443.232754850752</x:v>
      </x:c>
      <x:c r="AI2114" s="25" t="n">
        <x:f>Inputs!$C$12+AH2114-Inputs!$C$10*Inputs!$C$13</x:f>
        <x:v>24761.14817005075</x:v>
      </x:c>
      <x:c r="AJ2114" s="25" t="n">
        <x:f>(S2114+Inputs!$C$11)*(1-Inputs!$C$8)</x:f>
        <x:v>6774.381020123075</x:v>
      </x:c>
      <x:c r="AK2114" s="25" t="n">
        <x:f>AJ2114/(1+B2114)^(1-Inputs!$C$8)+T2114/(1+B2114)^(2-Inputs!$C$8)+U2114/(1+B2114)^(3-Inputs!$C$8)+V2114/(1+B2114)^(4-Inputs!$C$8)+W2114/(1+B2114)^(5-Inputs!$C$8)+X2114/(1+B2114)^(6-Inputs!$C$8)+Y2114/(1+B2114)^(7-Inputs!$C$8)+Z2114/(1+B2114)^(8-Inputs!$C$8)+AA2114/(1+B2114)^(9-Inputs!$C$8)+AB2114/(1+B2114)^(10-Inputs!$C$8)+AE2114/(1+B2114)^(10-Inputs!$C$8)</x:f>
        <x:v>542888.2423737273</x:v>
      </x:c>
      <x:c r="AL2114" s="25" t="n">
        <x:f>(AK2114+AI2114)/Inputs!$C$13</x:f>
        <x:v>452.94301176814844</x:v>
      </x:c>
      <x:c r="AM2114" s="26" t="n">
        <x:f>IF(AL2114&gt;=Inputs!$C$7,1,0)</x:f>
        <x:v>1</x:v>
      </x:c>
      <x:c r="AN2114" s="26" t="n">
        <x:f>IF(Inputs!$C$7&lt;=(1-Inputs!$C$16)*AL2114,1,0)</x:f>
        <x:v>1</x:v>
      </x:c>
    </x:row>
    <x:row r="2115" ht="20" customHeight="1">
      <x:c r="A2115" s="16" t="n">
        <x:v>2110</x:v>
      </x:c>
      <x:c r="B2115" s="19" t="n">
        <x:v>0.09235672779451977</x:v>
      </x:c>
      <x:c r="C2115" s="24" t="n">
        <x:v>0.2300897612680899</x:v>
      </x:c>
      <x:c r="D2115" s="19" t="n">
        <x:v>0.025850560738682304</x:v>
      </x:c>
      <x:c r="E2115" s="19" t="n">
        <x:v>0.05846650719755615</x:v>
      </x:c>
      <x:c r="F2115" s="19" t="n">
        <x:v>-0.15492650672714378</x:v>
      </x:c>
      <x:c r="G2115" s="19" t="n">
        <x:v>-0.060284671291354355</x:v>
      </x:c>
      <x:c r="H2115" s="19" t="n">
        <x:v>0.9054780614877984</x:v>
      </x:c>
      <x:c r="I2115" s="19" t="n">
        <x:v>0.07203653024736127</x:v>
      </x:c>
      <x:c r="J2115" s="19" t="n">
        <x:v>0.0715598331032595</x:v>
      </x:c>
      <x:c r="K2115" s="19" t="n">
        <x:v>0.0717680300638574</x:v>
      </x:c>
      <x:c r="L2115" s="19" t="n">
        <x:v>0.0746785265131473</x:v>
      </x:c>
      <x:c r="M2115" s="19" t="n">
        <x:v>0.06914726738158265</x:v>
      </x:c>
      <x:c r="N2115" s="19" t="n">
        <x:v>0.07508064542669105</x:v>
      </x:c>
      <x:c r="O2115" s="19" t="n">
        <x:v>0.07119651919449665</x:v>
      </x:c>
      <x:c r="P2115" s="19" t="n">
        <x:v>0.06664594929942837</x:v>
      </x:c>
      <x:c r="Q2115" s="19" t="n">
        <x:v>0.07135976772838945</x:v>
      </x:c>
      <x:c r="R2115" s="19" t="n">
        <x:v>0.06997812928844155</x:v>
      </x:c>
      <x:c r="S2115" s="21" t="n">
        <x:v>9962.761616947624</x:v>
      </x:c>
      <x:c r="T2115" s="21" t="n">
        <x:v>15454.583001282137</x:v>
      </x:c>
      <x:c r="U2115" s="21" t="n">
        <x:v>18703.929562659712</x:v>
      </x:c>
      <x:c r="V2115" s="21" t="n">
        <x:v>22220.66364922183</x:v>
      </x:c>
      <x:c r="W2115" s="21" t="n">
        <x:v>26103.505377082023</x:v>
      </x:c>
      <x:c r="X2115" s="21" t="n">
        <x:v>27879.922067653333</x:v>
      </x:c>
      <x:c r="Y2115" s="21" t="n">
        <x:v>29246.06341819994</x:v>
      </x:c>
      <x:c r="Z2115" s="21" t="n">
        <x:v>30313.370771138612</x:v>
      </x:c>
      <x:c r="AA2115" s="21" t="n">
        <x:v>31051.833055357936</x:v>
      </x:c>
      <x:c r="AB2115" s="21" t="n">
        <x:v>31450.76051837421</x:v>
      </x:c>
      <x:c r="AC2115" s="21" t="n">
        <x:v>41022.73111092288</x:v>
      </x:c>
      <x:c r="AD2115" s="25" t="n">
        <x:f>AC2115*(1+Inputs!$C$14)*(1-Inputs!$C$14/Inputs!$C$15)</x:f>
        <x:v>32551.5371365173</x:v>
      </x:c>
      <x:c r="AE2115" s="25" t="n">
        <x:f>AD2115/(B2115-Inputs!$C$14)</x:f>
        <x:v>567527.7929580127</x:v>
      </x:c>
      <x:c r="AF2115" s="25" t="n">
        <x:f>S2115/(1+B2115)^1+T2115/(1+B2115)^2+U2115/(1+B2115)^3+V2115/(1+B2115)^4+W2115/(1+B2115)^5+X2115/(1+B2115)^6+Y2115/(1+B2115)^7+Z2115/(1+B2115)^8+AA2115/(1+B2115)^9+AB2115/(1+B2115)^10+AE2115/(1+B2115)^10</x:f>
        <x:v>377563.22102701926</x:v>
      </x:c>
      <x:c r="AG2115" s="25" t="n">
        <x:f>(AF2115+Inputs!$C$12)/Inputs!$C$13</x:f>
        <x:v>327.0761221744678</x:v>
      </x:c>
      <x:c r="AH2115" s="25" t="n">
        <x:f>(S2115+Inputs!$C$11)*Inputs!$C$8-Inputs!$C$11</x:f>
        <x:v>2792.3294150631336</x:v>
      </x:c>
      <x:c r="AI2115" s="25" t="n">
        <x:f>Inputs!$C$12+AH2115-Inputs!$C$10*Inputs!$C$13</x:f>
        <x:v>25110.24483026313</x:v>
      </x:c>
      <x:c r="AJ2115" s="25" t="n">
        <x:f>(S2115+Inputs!$C$11)*(1-Inputs!$C$8)</x:f>
        <x:v>7170.432201884491</x:v>
      </x:c>
      <x:c r="AK2115" s="25" t="n">
        <x:f>AJ2115/(1+B2115)^(1-Inputs!$C$8)+T2115/(1+B2115)^(2-Inputs!$C$8)+U2115/(1+B2115)^(3-Inputs!$C$8)+V2115/(1+B2115)^(4-Inputs!$C$8)+W2115/(1+B2115)^(5-Inputs!$C$8)+X2115/(1+B2115)^(6-Inputs!$C$8)+Y2115/(1+B2115)^(7-Inputs!$C$8)+Z2115/(1+B2115)^(8-Inputs!$C$8)+AA2115/(1+B2115)^(9-Inputs!$C$8)+AB2115/(1+B2115)^(10-Inputs!$C$8)+AE2115/(1+B2115)^(10-Inputs!$C$8)</x:f>
        <x:v>390852.4590139481</x:v>
      </x:c>
      <x:c r="AL2115" s="25" t="n">
        <x:f>(AK2115+AI2115)/Inputs!$C$13</x:f>
        <x:v>331.9080457074659</x:v>
      </x:c>
      <x:c r="AM2115" s="26" t="n">
        <x:f>IF(AL2115&gt;=Inputs!$C$7,1,0)</x:f>
        <x:v>1</x:v>
      </x:c>
      <x:c r="AN2115" s="26" t="n">
        <x:f>IF(Inputs!$C$7&lt;=(1-Inputs!$C$16)*AL2115,1,0)</x:f>
        <x:v>0</x:v>
      </x:c>
    </x:row>
    <x:row r="2116" ht="20" customHeight="1">
      <x:c r="A2116" s="16" t="n">
        <x:v>2111</x:v>
      </x:c>
      <x:c r="B2116" s="19" t="n">
        <x:v>0.07378679987432124</x:v>
      </x:c>
      <x:c r="C2116" s="24" t="n">
        <x:v>0.9257311858482637</x:v>
      </x:c>
      <x:c r="D2116" s="19" t="n">
        <x:v>0.03214481017488282</x:v>
      </x:c>
      <x:c r="E2116" s="19" t="n">
        <x:v>0.042605248489971076</x:v>
      </x:c>
      <x:c r="F2116" s="19" t="n">
        <x:v>-0.1947595103783431</x:v>
      </x:c>
      <x:c r="G2116" s="19" t="n">
        <x:v>-0.06515157234073116</x:v>
      </x:c>
      <x:c r="H2116" s="19" t="n">
        <x:v>0.6525853748566135</x:v>
      </x:c>
      <x:c r="I2116" s="19" t="n">
        <x:v>0.06328356084801384</x:v>
      </x:c>
      <x:c r="J2116" s="19" t="n">
        <x:v>0.05712026647459311</x:v>
      </x:c>
      <x:c r="K2116" s="19" t="n">
        <x:v>0.06180000726364028</x:v>
      </x:c>
      <x:c r="L2116" s="19" t="n">
        <x:v>0.047828049679525295</x:v>
      </x:c>
      <x:c r="M2116" s="19" t="n">
        <x:v>0.05668049707646901</x:v>
      </x:c>
      <x:c r="N2116" s="19" t="n">
        <x:v>0.06056985410973198</x:v>
      </x:c>
      <x:c r="O2116" s="19" t="n">
        <x:v>0.061860871707743854</x:v>
      </x:c>
      <x:c r="P2116" s="19" t="n">
        <x:v>0.06474627946417855</x:v>
      </x:c>
      <x:c r="Q2116" s="19" t="n">
        <x:v>0.06496109937164761</x:v>
      </x:c>
      <x:c r="R2116" s="19" t="n">
        <x:v>0.06245761221369435</x:v>
      </x:c>
      <x:c r="S2116" s="21" t="n">
        <x:v>9178.263897881878</x:v>
      </x:c>
      <x:c r="T2116" s="21" t="n">
        <x:v>15005.317782530516</x:v>
      </x:c>
      <x:c r="U2116" s="21" t="n">
        <x:v>18832.78000714547</x:v>
      </x:c>
      <x:c r="V2116" s="21" t="n">
        <x:v>23057.74165607334</x:v>
      </x:c>
      <x:c r="W2116" s="21" t="n">
        <x:v>27771.936556218563</x:v>
      </x:c>
      <x:c r="X2116" s="21" t="n">
        <x:v>29438.665000162982</x:v>
      </x:c>
      <x:c r="Y2116" s="21" t="n">
        <x:v>30717.25002735557</x:v>
      </x:c>
      <x:c r="Z2116" s="21" t="n">
        <x:v>31718.973970314833</x:v>
      </x:c>
      <x:c r="AA2116" s="21" t="n">
        <x:v>32404.629111887887</x:v>
      </x:c>
      <x:c r="AB2116" s="21" t="n">
        <x:v>32739.75011879259</x:v>
      </x:c>
      <x:c r="AC2116" s="21" t="n">
        <x:v>42704.02189407728</x:v>
      </x:c>
      <x:c r="AD2116" s="25" t="n">
        <x:f>AC2116*(1+Inputs!$C$14)*(1-Inputs!$C$14/Inputs!$C$15)</x:f>
        <x:v>33885.64137295032</x:v>
      </x:c>
      <x:c r="AE2116" s="25" t="n">
        <x:f>AD2116/(B2116-Inputs!$C$14)</x:f>
        <x:v>873638.492547674</x:v>
      </x:c>
      <x:c r="AF2116" s="25" t="n">
        <x:f>S2116/(1+B2116)^1+T2116/(1+B2116)^2+U2116/(1+B2116)^3+V2116/(1+B2116)^4+W2116/(1+B2116)^5+X2116/(1+B2116)^6+Y2116/(1+B2116)^7+Z2116/(1+B2116)^8+AA2116/(1+B2116)^9+AB2116/(1+B2116)^10+AE2116/(1+B2116)^10</x:f>
        <x:v>591221.292674115</x:v>
      </x:c>
      <x:c r="AG2116" s="25" t="n">
        <x:f>(AF2116+Inputs!$C$12)/Inputs!$C$13</x:f>
        <x:v>497.5597553334943</x:v>
      </x:c>
      <x:c r="AH2116" s="25" t="n">
        <x:f>(S2116+Inputs!$C$11)*Inputs!$C$8-Inputs!$C$11</x:f>
        <x:v>2424.7976069528795</x:v>
      </x:c>
      <x:c r="AI2116" s="25" t="n">
        <x:f>Inputs!$C$12+AH2116-Inputs!$C$10*Inputs!$C$13</x:f>
        <x:v>24742.71302215288</x:v>
      </x:c>
      <x:c r="AJ2116" s="25" t="n">
        <x:f>(S2116+Inputs!$C$11)*(1-Inputs!$C$8)</x:f>
        <x:v>6753.466290928998</x:v>
      </x:c>
      <x:c r="AK2116" s="25" t="n">
        <x:f>AJ2116/(1+B2116)^(1-Inputs!$C$8)+T2116/(1+B2116)^(2-Inputs!$C$8)+U2116/(1+B2116)^(3-Inputs!$C$8)+V2116/(1+B2116)^(4-Inputs!$C$8)+W2116/(1+B2116)^(5-Inputs!$C$8)+X2116/(1+B2116)^(6-Inputs!$C$8)+Y2116/(1+B2116)^(7-Inputs!$C$8)+Z2116/(1+B2116)^(8-Inputs!$C$8)+AA2116/(1+B2116)^(9-Inputs!$C$8)+AB2116/(1+B2116)^(10-Inputs!$C$8)+AE2116/(1+B2116)^(10-Inputs!$C$8)</x:f>
        <x:v>608937.891910357</x:v>
      </x:c>
      <x:c r="AL2116" s="25" t="n">
        <x:f>(AK2116+AI2116)/Inputs!$C$13</x:f>
        <x:v>505.6311280846126</x:v>
      </x:c>
      <x:c r="AM2116" s="26" t="n">
        <x:f>IF(AL2116&gt;=Inputs!$C$7,1,0)</x:f>
        <x:v>1</x:v>
      </x:c>
      <x:c r="AN2116" s="26" t="n">
        <x:f>IF(Inputs!$C$7&lt;=(1-Inputs!$C$16)*AL2116,1,0)</x:f>
        <x:v>1</x:v>
      </x:c>
    </x:row>
    <x:row r="2117" ht="20" customHeight="1">
      <x:c r="A2117" s="16" t="n">
        <x:v>2112</x:v>
      </x:c>
      <x:c r="B2117" s="19" t="n">
        <x:v>0.08684640905656361</x:v>
      </x:c>
      <x:c r="C2117" s="24" t="n">
        <x:v>0.4658800583818845</x:v>
      </x:c>
      <x:c r="D2117" s="19" t="n">
        <x:v>0.04255677283932613</x:v>
      </x:c>
      <x:c r="E2117" s="19" t="n">
        <x:v>0.047834617765556406</x:v>
      </x:c>
      <x:c r="F2117" s="19" t="n">
        <x:v>-0.1838448298511469</x:v>
      </x:c>
      <x:c r="G2117" s="19" t="n">
        <x:v>-0.0826783900212132</x:v>
      </x:c>
      <x:c r="H2117" s="19" t="n">
        <x:v>0.934184474539876</x:v>
      </x:c>
      <x:c r="I2117" s="19" t="n">
        <x:v>0.06398807460567582</x:v>
      </x:c>
      <x:c r="J2117" s="19" t="n">
        <x:v>0.04445986990043025</x:v>
      </x:c>
      <x:c r="K2117" s="19" t="n">
        <x:v>0.049055134283759114</x:v>
      </x:c>
      <x:c r="L2117" s="19" t="n">
        <x:v>0.04496242645752432</x:v>
      </x:c>
      <x:c r="M2117" s="19" t="n">
        <x:v>0.04916932126829011</x:v>
      </x:c>
      <x:c r="N2117" s="19" t="n">
        <x:v>0.052840011172362436</x:v>
      </x:c>
      <x:c r="O2117" s="19" t="n">
        <x:v>0.048046892513374365</x:v>
      </x:c>
      <x:c r="P2117" s="19" t="n">
        <x:v>0.04580990635229114</x:v>
      </x:c>
      <x:c r="Q2117" s="19" t="n">
        <x:v>0.05696994508654484</x:v>
      </x:c>
      <x:c r="R2117" s="19" t="n">
        <x:v>0.0522834045024149</x:v>
      </x:c>
      <x:c r="S2117" s="21" t="n">
        <x:v>9335.89883592452</x:v>
      </x:c>
      <x:c r="T2117" s="21" t="n">
        <x:v>15054.549801449633</x:v>
      </x:c>
      <x:c r="U2117" s="21" t="n">
        <x:v>18834.005242535848</x:v>
      </x:c>
      <x:c r="V2117" s="21" t="n">
        <x:v>23012.023236598983</x:v>
      </x:c>
      <x:c r="W2117" s="21" t="n">
        <x:v>27660.372788503973</x:v>
      </x:c>
      <x:c r="X2117" s="21" t="n">
        <x:v>29571.72296737241</x:v>
      </x:c>
      <x:c r="Y2117" s="21" t="n">
        <x:v>30991.344652379914</x:v>
      </x:c>
      <x:c r="Z2117" s="21" t="n">
        <x:v>32079.931613527762</x:v>
      </x:c>
      <x:c r="AA2117" s="21" t="n">
        <x:v>32812.264328101766</x:v>
      </x:c>
      <x:c r="AB2117" s="21" t="n">
        <x:v>33167.9415033898</x:v>
      </x:c>
      <x:c r="AC2117" s="21" t="n">
        <x:v>43262.53239572582</x:v>
      </x:c>
      <x:c r="AD2117" s="25" t="n">
        <x:f>AC2117*(1+Inputs!$C$14)*(1-Inputs!$C$14/Inputs!$C$15)</x:f>
        <x:v>34328.81945600843</x:v>
      </x:c>
      <x:c r="AE2117" s="25" t="n">
        <x:f>AD2117/(B2117-Inputs!$C$14)</x:f>
        <x:v>662125.3058925688</x:v>
      </x:c>
      <x:c r="AF2117" s="25" t="n">
        <x:f>S2117/(1+B2117)^1+T2117/(1+B2117)^2+U2117/(1+B2117)^3+V2117/(1+B2117)^4+W2117/(1+B2117)^5+X2117/(1+B2117)^6+Y2117/(1+B2117)^7+Z2117/(1+B2117)^8+AA2117/(1+B2117)^9+AB2117/(1+B2117)^10+AE2117/(1+B2117)^10</x:f>
        <x:v>440297.1640580083</x:v>
      </x:c>
      <x:c r="AG2117" s="25" t="n">
        <x:f>(AF2117+Inputs!$C$12)/Inputs!$C$13</x:f>
        <x:v>377.1332552744041</x:v>
      </x:c>
      <x:c r="AH2117" s="25" t="n">
        <x:f>(S2117+Inputs!$C$11)*Inputs!$C$8-Inputs!$C$11</x:f>
        <x:v>2498.648495734501</x:v>
      </x:c>
      <x:c r="AI2117" s="25" t="n">
        <x:f>Inputs!$C$12+AH2117-Inputs!$C$10*Inputs!$C$13</x:f>
        <x:v>24816.5639109345</x:v>
      </x:c>
      <x:c r="AJ2117" s="25" t="n">
        <x:f>(S2117+Inputs!$C$11)*(1-Inputs!$C$8)</x:f>
        <x:v>6837.250340190019</x:v>
      </x:c>
      <x:c r="AK2117" s="25" t="n">
        <x:f>AJ2117/(1+B2117)^(1-Inputs!$C$8)+T2117/(1+B2117)^(2-Inputs!$C$8)+U2117/(1+B2117)^(3-Inputs!$C$8)+V2117/(1+B2117)^(4-Inputs!$C$8)+W2117/(1+B2117)^(5-Inputs!$C$8)+X2117/(1+B2117)^(6-Inputs!$C$8)+Y2117/(1+B2117)^(7-Inputs!$C$8)+Z2117/(1+B2117)^(8-Inputs!$C$8)+AA2117/(1+B2117)^(9-Inputs!$C$8)+AB2117/(1+B2117)^(10-Inputs!$C$8)+AE2117/(1+B2117)^(10-Inputs!$C$8)</x:f>
        <x:v>455424.9744732982</x:v>
      </x:c>
      <x:c r="AL2117" s="25" t="n">
        <x:f>(AK2117+AI2117)/Inputs!$C$13</x:f>
        <x:v>383.1978900982324</x:v>
      </x:c>
      <x:c r="AM2117" s="26" t="n">
        <x:f>IF(AL2117&gt;=Inputs!$C$7,1,0)</x:f>
        <x:v>1</x:v>
      </x:c>
      <x:c r="AN2117" s="26" t="n">
        <x:f>IF(Inputs!$C$7&lt;=(1-Inputs!$C$16)*AL2117,1,0)</x:f>
        <x:v>1</x:v>
      </x:c>
    </x:row>
    <x:row r="2118" ht="20" customHeight="1">
      <x:c r="A2118" s="16" t="n">
        <x:v>2113</x:v>
      </x:c>
      <x:c r="B2118" s="19" t="n">
        <x:v>0.08393221453323317</x:v>
      </x:c>
      <x:c r="C2118" s="24" t="n">
        <x:v>0.5006617085665823</x:v>
      </x:c>
      <x:c r="D2118" s="19" t="n">
        <x:v>0.025762354859050166</x:v>
      </x:c>
      <x:c r="E2118" s="19" t="n">
        <x:v>0.045891600798739496</x:v>
      </x:c>
      <x:c r="F2118" s="19" t="n">
        <x:v>-0.19463981559657556</x:v>
      </x:c>
      <x:c r="G2118" s="19" t="n">
        <x:v>-0.07312823507405539</x:v>
      </x:c>
      <x:c r="H2118" s="19" t="n">
        <x:v>0.7923582558944133</x:v>
      </x:c>
      <x:c r="I2118" s="19" t="n">
        <x:v>0.06982334284850936</x:v>
      </x:c>
      <x:c r="J2118" s="19" t="n">
        <x:v>0.07085467217863539</x:v>
      </x:c>
      <x:c r="K2118" s="19" t="n">
        <x:v>0.061868533700443325</x:v>
      </x:c>
      <x:c r="L2118" s="19" t="n">
        <x:v>0.06800403561506414</x:v>
      </x:c>
      <x:c r="M2118" s="19" t="n">
        <x:v>0.07244017028705799</x:v>
      </x:c>
      <x:c r="N2118" s="19" t="n">
        <x:v>0.06869350820252407</x:v>
      </x:c>
      <x:c r="O2118" s="19" t="n">
        <x:v>0.06823958965856833</x:v>
      </x:c>
      <x:c r="P2118" s="19" t="n">
        <x:v>0.05849592756855259</x:v>
      </x:c>
      <x:c r="Q2118" s="19" t="n">
        <x:v>0.07230495160673059</x:v>
      </x:c>
      <x:c r="R2118" s="19" t="n">
        <x:v>0.06933909796612511</x:v>
      </x:c>
      <x:c r="S2118" s="21" t="n">
        <x:v>9159.010507650708</x:v>
      </x:c>
      <x:c r="T2118" s="21" t="n">
        <x:v>14660.576901390194</x:v>
      </x:c>
      <x:c r="U2118" s="21" t="n">
        <x:v>18159.81321960678</x:v>
      </x:c>
      <x:c r="V2118" s="21" t="n">
        <x:v>21933.164303789814</x:v>
      </x:c>
      <x:c r="W2118" s="21" t="n">
        <x:v>26136.98834490528</x:v>
      </x:c>
      <x:c r="X2118" s="21" t="n">
        <x:v>27757.557426022257</x:v>
      </x:c>
      <x:c r="Y2118" s="21" t="n">
        <x:v>28951.974814718935</x:v>
      </x:c>
      <x:c r="Z2118" s="21" t="n">
        <x:v>29898.067942971084</x:v>
      </x:c>
      <x:c r="AA2118" s="21" t="n">
        <x:v>30555.384818317623</x:v>
      </x:c>
      <x:c r="AB2118" s="21" t="n">
        <x:v>30940.51143121725</x:v>
      </x:c>
      <x:c r="AC2118" s="21" t="n">
        <x:v>40357.18882332684</x:v>
      </x:c>
      <x:c r="AD2118" s="25" t="n">
        <x:f>AC2118*(1+Inputs!$C$14)*(1-Inputs!$C$14/Inputs!$C$15)</x:f>
        <x:v>32023.429331309842</x:v>
      </x:c>
      <x:c r="AE2118" s="25" t="n">
        <x:f>AD2118/(B2118-Inputs!$C$14)</x:f>
        <x:v>654444.7177954837</x:v>
      </x:c>
      <x:c r="AF2118" s="25" t="n">
        <x:f>S2118/(1+B2118)^1+T2118/(1+B2118)^2+U2118/(1+B2118)^3+V2118/(1+B2118)^4+W2118/(1+B2118)^5+X2118/(1+B2118)^6+Y2118/(1+B2118)^7+Z2118/(1+B2118)^8+AA2118/(1+B2118)^9+AB2118/(1+B2118)^10+AE2118/(1+B2118)^10</x:f>
        <x:v>438746.73192544264</x:v>
      </x:c>
      <x:c r="AG2118" s="25" t="n">
        <x:f>(AF2118+Inputs!$C$12)/Inputs!$C$13</x:f>
        <x:v>375.89612296815136</x:v>
      </x:c>
      <x:c r="AH2118" s="25" t="n">
        <x:f>(S2118+Inputs!$C$11)*Inputs!$C$8-Inputs!$C$11</x:f>
        <x:v>2415.7775255021124</x:v>
      </x:c>
      <x:c r="AI2118" s="25" t="n">
        <x:f>Inputs!$C$12+AH2118-Inputs!$C$10*Inputs!$C$13</x:f>
        <x:v>24733.69294070211</x:v>
      </x:c>
      <x:c r="AJ2118" s="25" t="n">
        <x:f>(S2118+Inputs!$C$11)*(1-Inputs!$C$8)</x:f>
        <x:v>6743.2329821485955</x:v>
      </x:c>
      <x:c r="AK2118" s="25" t="n">
        <x:f>AJ2118/(1+B2118)^(1-Inputs!$C$8)+T2118/(1+B2118)^(2-Inputs!$C$8)+U2118/(1+B2118)^(3-Inputs!$C$8)+V2118/(1+B2118)^(4-Inputs!$C$8)+W2118/(1+B2118)^(5-Inputs!$C$8)+X2118/(1+B2118)^(6-Inputs!$C$8)+Y2118/(1+B2118)^(7-Inputs!$C$8)+Z2118/(1+B2118)^(8-Inputs!$C$8)+AA2118/(1+B2118)^(9-Inputs!$C$8)+AB2118/(1+B2118)^(10-Inputs!$C$8)+AE2118/(1+B2118)^(10-Inputs!$C$8)</x:f>
        <x:v>453315.35224407515</x:v>
      </x:c>
      <x:c r="AL2118" s="25" t="n">
        <x:f>(AK2118+AI2118)/Inputs!$C$13</x:f>
        <x:v>381.44843966353494</x:v>
      </x:c>
      <x:c r="AM2118" s="26" t="n">
        <x:f>IF(AL2118&gt;=Inputs!$C$7,1,0)</x:f>
        <x:v>1</x:v>
      </x:c>
      <x:c r="AN2118" s="26" t="n">
        <x:f>IF(Inputs!$C$7&lt;=(1-Inputs!$C$16)*AL2118,1,0)</x:f>
        <x:v>1</x:v>
      </x:c>
    </x:row>
    <x:row r="2119" ht="20" customHeight="1">
      <x:c r="A2119" s="16" t="n">
        <x:v>2114</x:v>
      </x:c>
      <x:c r="B2119" s="19" t="n">
        <x:v>0.09544171695161986</x:v>
      </x:c>
      <x:c r="C2119" s="24" t="n">
        <x:v>0.6954666559653049</x:v>
      </x:c>
      <x:c r="D2119" s="19" t="n">
        <x:v>0.04411561777998401</x:v>
      </x:c>
      <x:c r="E2119" s="19" t="n">
        <x:v>0.05497442607027636</x:v>
      </x:c>
      <x:c r="F2119" s="19" t="n">
        <x:v>-0.1573091727656663</x:v>
      </x:c>
      <x:c r="G2119" s="19" t="n">
        <x:v>-0.024115215217350966</x:v>
      </x:c>
      <x:c r="H2119" s="19" t="n">
        <x:v>0.7137275924075936</x:v>
      </x:c>
      <x:c r="I2119" s="19" t="n">
        <x:v>0.047341208419992425</x:v>
      </x:c>
      <x:c r="J2119" s="19" t="n">
        <x:v>0.047908737134658846</x:v>
      </x:c>
      <x:c r="K2119" s="19" t="n">
        <x:v>0.055776966353438415</x:v>
      </x:c>
      <x:c r="L2119" s="19" t="n">
        <x:v>0.04616632068717877</x:v>
      </x:c>
      <x:c r="M2119" s="19" t="n">
        <x:v>0.05483744420767039</x:v>
      </x:c>
      <x:c r="N2119" s="19" t="n">
        <x:v>0.056318641967992564</x:v>
      </x:c>
      <x:c r="O2119" s="19" t="n">
        <x:v>0.046505333468525124</x:v>
      </x:c>
      <x:c r="P2119" s="19" t="n">
        <x:v>0.04860458243231392</x:v>
      </x:c>
      <x:c r="Q2119" s="19" t="n">
        <x:v>0.056469085384804885</x:v>
      </x:c>
      <x:c r="R2119" s="19" t="n">
        <x:v>0.05513766637633921</x:v>
      </x:c>
      <x:c r="S2119" s="21" t="n">
        <x:v>10123.057685516254</x:v>
      </x:c>
      <x:c r="T2119" s="21" t="n">
        <x:v>16040.524019550681</x:v>
      </x:c>
      <x:c r="U2119" s="21" t="n">
        <x:v>19832.48232936228</x:v>
      </x:c>
      <x:c r="V2119" s="21" t="n">
        <x:v>24146.56070013628</x:v>
      </x:c>
      <x:c r="W2119" s="21" t="n">
        <x:v>29029.05841909081</x:v>
      </x:c>
      <x:c r="X2119" s="21" t="n">
        <x:v>31116.758858016325</x:v>
      </x:c>
      <x:c r="Y2119" s="21" t="n">
        <x:v>32729.139275441998</x:v>
      </x:c>
      <x:c r="Z2119" s="21" t="n">
        <x:v>33938.04297973645</x:v>
      </x:c>
      <x:c r="AA2119" s="21" t="n">
        <x:v>34726.79876878546</x:v>
      </x:c>
      <x:c r="AB2119" s="21" t="n">
        <x:v>35051.95417022629</x:v>
      </x:c>
      <x:c r="AC2119" s="21" t="n">
        <x:v>45719.94022203429</x:v>
      </x:c>
      <x:c r="AD2119" s="25" t="n">
        <x:f>AC2119*(1+Inputs!$C$14)*(1-Inputs!$C$14/Inputs!$C$15)</x:f>
        <x:v>36278.772566184205</x:v>
      </x:c>
      <x:c r="AE2119" s="25" t="n">
        <x:f>AD2119/(B2119-Inputs!$C$14)</x:f>
        <x:v>600227.3660628021</x:v>
      </x:c>
      <x:c r="AF2119" s="25" t="n">
        <x:f>S2119/(1+B2119)^1+T2119/(1+B2119)^2+U2119/(1+B2119)^3+V2119/(1+B2119)^4+W2119/(1+B2119)^5+X2119/(1+B2119)^6+Y2119/(1+B2119)^7+Z2119/(1+B2119)^8+AA2119/(1+B2119)^9+AB2119/(1+B2119)^10+AE2119/(1+B2119)^10</x:f>
        <x:v>395133.28465754713</x:v>
      </x:c>
      <x:c r="AG2119" s="25" t="n">
        <x:f>(AF2119+Inputs!$C$12)/Inputs!$C$13</x:f>
        <x:v>341.0957576578174</x:v>
      </x:c>
      <x:c r="AH2119" s="25" t="n">
        <x:f>(S2119+Inputs!$C$11)*Inputs!$C$8-Inputs!$C$11</x:f>
        <x:v>2867.4270252692595</x:v>
      </x:c>
      <x:c r="AI2119" s="25" t="n">
        <x:f>Inputs!$C$12+AH2119-Inputs!$C$10*Inputs!$C$13</x:f>
        <x:v>25185.342440469256</x:v>
      </x:c>
      <x:c r="AJ2119" s="25" t="n">
        <x:f>(S2119+Inputs!$C$11)*(1-Inputs!$C$8)</x:f>
        <x:v>7255.630660246996</x:v>
      </x:c>
      <x:c r="AK2119" s="25" t="n">
        <x:f>AJ2119/(1+B2119)^(1-Inputs!$C$8)+T2119/(1+B2119)^(2-Inputs!$C$8)+U2119/(1+B2119)^(3-Inputs!$C$8)+V2119/(1+B2119)^(4-Inputs!$C$8)+W2119/(1+B2119)^(5-Inputs!$C$8)+X2119/(1+B2119)^(6-Inputs!$C$8)+Y2119/(1+B2119)^(7-Inputs!$C$8)+Z2119/(1+B2119)^(8-Inputs!$C$8)+AA2119/(1+B2119)^(9-Inputs!$C$8)+AB2119/(1+B2119)^(10-Inputs!$C$8)+AE2119/(1+B2119)^(10-Inputs!$C$8)</x:f>
        <x:v>409641.85238648474</x:v>
      </x:c>
      <x:c r="AL2119" s="25" t="n">
        <x:f>(AK2119+AI2119)/Inputs!$C$13</x:f>
        <x:v>346.960540264029</x:v>
      </x:c>
      <x:c r="AM2119" s="26" t="n">
        <x:f>IF(AL2119&gt;=Inputs!$C$7,1,0)</x:f>
        <x:v>1</x:v>
      </x:c>
      <x:c r="AN2119" s="26" t="n">
        <x:f>IF(Inputs!$C$7&lt;=(1-Inputs!$C$16)*AL2119,1,0)</x:f>
        <x:v>1</x:v>
      </x:c>
    </x:row>
    <x:row r="2120" ht="20" customHeight="1">
      <x:c r="A2120" s="16" t="n">
        <x:v>2115</x:v>
      </x:c>
      <x:c r="B2120" s="19" t="n">
        <x:v>0.07656897058939655</x:v>
      </x:c>
      <x:c r="C2120" s="24" t="n">
        <x:v>0.5184705909169054</x:v>
      </x:c>
      <x:c r="D2120" s="19" t="n">
        <x:v>0.034559209183454696</x:v>
      </x:c>
      <x:c r="E2120" s="19" t="n">
        <x:v>0.03784113397517757</x:v>
      </x:c>
      <x:c r="F2120" s="19" t="n">
        <x:v>-0.22169741007773952</x:v>
      </x:c>
      <x:c r="G2120" s="19" t="n">
        <x:v>-0.04759092048807759</x:v>
      </x:c>
      <x:c r="H2120" s="19" t="n">
        <x:v>0.6002295207506165</x:v>
      </x:c>
      <x:c r="I2120" s="19" t="n">
        <x:v>0.06484137366453638</x:v>
      </x:c>
      <x:c r="J2120" s="19" t="n">
        <x:v>0.05421763545270892</x:v>
      </x:c>
      <x:c r="K2120" s="19" t="n">
        <x:v>0.060101464776956846</x:v>
      </x:c>
      <x:c r="L2120" s="19" t="n">
        <x:v>0.05891821228632693</x:v>
      </x:c>
      <x:c r="M2120" s="19" t="n">
        <x:v>0.06771524156221745</x:v>
      </x:c>
      <x:c r="N2120" s="19" t="n">
        <x:v>0.05983414245170593</x:v>
      </x:c>
      <x:c r="O2120" s="19" t="n">
        <x:v>0.060038876901834334</x:v>
      </x:c>
      <x:c r="P2120" s="19" t="n">
        <x:v>0.06286747431157778</x:v>
      </x:c>
      <x:c r="Q2120" s="19" t="n">
        <x:v>0.05793365041708626</x:v>
      </x:c>
      <x:c r="R2120" s="19" t="n">
        <x:v>0.06137961971367645</x:v>
      </x:c>
      <x:c r="S2120" s="21" t="n">
        <x:v>8769.545300452748</x:v>
      </x:c>
      <x:c r="T2120" s="21" t="n">
        <x:v>14049.200568258773</x:v>
      </x:c>
      <x:c r="U2120" s="21" t="n">
        <x:v>17347.947693059046</x:v>
      </x:c>
      <x:c r="V2120" s="21" t="n">
        <x:v>20994.52997578974</x:v>
      </x:c>
      <x:c r="W2120" s="21" t="n">
        <x:v>25057.32623983449</x:v>
      </x:c>
      <x:c r="X2120" s="21" t="n">
        <x:v>26622.408595511213</x:v>
      </x:c>
      <x:c r="Y2120" s="21" t="n">
        <x:v>27790.577366024685</x:v>
      </x:c>
      <x:c r="Z2120" s="21" t="n">
        <x:v>28733.735716576804</x:v>
      </x:c>
      <x:c r="AA2120" s="21" t="n">
        <x:v>29422.597425318672</x:v>
      </x:c>
      <x:c r="AB2120" s="21" t="n">
        <x:v>29822.976046574102</x:v>
      </x:c>
      <x:c r="AC2120" s="21" t="n">
        <x:v>38899.53397379231</x:v>
      </x:c>
      <x:c r="AD2120" s="25" t="n">
        <x:f>AC2120*(1+Inputs!$C$14)*(1-Inputs!$C$14/Inputs!$C$15)</x:f>
        <x:v>30866.780208204196</x:v>
      </x:c>
      <x:c r="AE2120" s="25" t="n">
        <x:f>AD2120/(B2120-Inputs!$C$14)</x:f>
        <x:v>742543.7717256758</x:v>
      </x:c>
      <x:c r="AF2120" s="25" t="n">
        <x:f>S2120/(1+B2120)^1+T2120/(1+B2120)^2+U2120/(1+B2120)^3+V2120/(1+B2120)^4+W2120/(1+B2120)^5+X2120/(1+B2120)^6+Y2120/(1+B2120)^7+Z2120/(1+B2120)^8+AA2120/(1+B2120)^9+AB2120/(1+B2120)^10+AE2120/(1+B2120)^10</x:f>
        <x:v>501200.461913705</x:v>
      </x:c>
      <x:c r="AG2120" s="25" t="n">
        <x:f>(AF2120+Inputs!$C$12)/Inputs!$C$13</x:f>
        <x:v>425.7296663987889</x:v>
      </x:c>
      <x:c r="AH2120" s="25" t="n">
        <x:f>(S2120+Inputs!$C$11)*Inputs!$C$8-Inputs!$C$11</x:f>
        <x:v>2233.315743499781</x:v>
      </x:c>
      <x:c r="AI2120" s="25" t="n">
        <x:f>Inputs!$C$12+AH2120-Inputs!$C$10*Inputs!$C$13</x:f>
        <x:v>24551.231158699782</x:v>
      </x:c>
      <x:c r="AJ2120" s="25" t="n">
        <x:f>(S2120+Inputs!$C$11)*(1-Inputs!$C$8)</x:f>
        <x:v>6536.229556952968</x:v>
      </x:c>
      <x:c r="AK2120" s="25" t="n">
        <x:f>AJ2120/(1+B2120)^(1-Inputs!$C$8)+T2120/(1+B2120)^(2-Inputs!$C$8)+U2120/(1+B2120)^(3-Inputs!$C$8)+V2120/(1+B2120)^(4-Inputs!$C$8)+W2120/(1+B2120)^(5-Inputs!$C$8)+X2120/(1+B2120)^(6-Inputs!$C$8)+Y2120/(1+B2120)^(7-Inputs!$C$8)+Z2120/(1+B2120)^(8-Inputs!$C$8)+AA2120/(1+B2120)^(9-Inputs!$C$8)+AB2120/(1+B2120)^(10-Inputs!$C$8)+AE2120/(1+B2120)^(10-Inputs!$C$8)</x:f>
        <x:v>516679.9070379664</x:v>
      </x:c>
      <x:c r="AL2120" s="25" t="n">
        <x:f>(AK2120+AI2120)/Inputs!$C$13</x:f>
        <x:v>431.86316392000936</x:v>
      </x:c>
      <x:c r="AM2120" s="26" t="n">
        <x:f>IF(AL2120&gt;=Inputs!$C$7,1,0)</x:f>
        <x:v>1</x:v>
      </x:c>
      <x:c r="AN2120" s="26" t="n">
        <x:f>IF(Inputs!$C$7&lt;=(1-Inputs!$C$16)*AL2120,1,0)</x:f>
        <x:v>1</x:v>
      </x:c>
    </x:row>
    <x:row r="2121" ht="20" customHeight="1">
      <x:c r="A2121" s="16" t="n">
        <x:v>2116</x:v>
      </x:c>
      <x:c r="B2121" s="19" t="n">
        <x:v>0.07910595994888857</x:v>
      </x:c>
      <x:c r="C2121" s="24" t="n">
        <x:v>0.7275535560798119</x:v>
      </x:c>
      <x:c r="D2121" s="19" t="n">
        <x:v>0.036992823423314294</x:v>
      </x:c>
      <x:c r="E2121" s="19" t="n">
        <x:v>0.045702798239298376</x:v>
      </x:c>
      <x:c r="F2121" s="19" t="n">
        <x:v>-0.09941662989134445</x:v>
      </x:c>
      <x:c r="G2121" s="19" t="n">
        <x:v>-0.09239034820877065</x:v>
      </x:c>
      <x:c r="H2121" s="19" t="n">
        <x:v>0.8118283687769292</x:v>
      </x:c>
      <x:c r="I2121" s="19" t="n">
        <x:v>0.06764449373284948</x:v>
      </x:c>
      <x:c r="J2121" s="19" t="n">
        <x:v>0.07239648972065538</x:v>
      </x:c>
      <x:c r="K2121" s="19" t="n">
        <x:v>0.06120068004052314</x:v>
      </x:c>
      <x:c r="L2121" s="19" t="n">
        <x:v>0.06577372516938226</x:v>
      </x:c>
      <x:c r="M2121" s="19" t="n">
        <x:v>0.06750077451738776</x:v>
      </x:c>
      <x:c r="N2121" s="19" t="n">
        <x:v>0.05822978766339816</x:v>
      </x:c>
      <x:c r="O2121" s="19" t="n">
        <x:v>0.06135235445065178</x:v>
      </x:c>
      <x:c r="P2121" s="19" t="n">
        <x:v>0.07059080707694534</x:v>
      </x:c>
      <x:c r="Q2121" s="19" t="n">
        <x:v>0.06680753934338668</x:v>
      </x:c>
      <x:c r="R2121" s="19" t="n">
        <x:v>0.06659419463133531</x:v>
      </x:c>
      <x:c r="S2121" s="21" t="n">
        <x:v>10750.586646432246</x:v>
      </x:c>
      <x:c r="T2121" s="21" t="n">
        <x:v>17011.725990518407</x:v>
      </x:c>
      <x:c r="U2121" s="21" t="n">
        <x:v>20700.10113806824</x:v>
      </x:c>
      <x:c r="V2121" s="21" t="n">
        <x:v>24542.541013638347</x:v>
      </x:c>
      <x:c r="W2121" s="21" t="n">
        <x:v>28903.52638256881</x:v>
      </x:c>
      <x:c r="X2121" s="21" t="n">
        <x:v>30682.403131830506</x:v>
      </x:c>
      <x:c r="Y2121" s="21" t="n">
        <x:v>32048.051393753125</x:v>
      </x:c>
      <x:c r="Z2121" s="21" t="n">
        <x:v>33109.93571083558</x:v>
      </x:c>
      <x:c r="AA2121" s="21" t="n">
        <x:v>33824.49546294989</x:v>
      </x:c>
      <x:c r="AB2121" s="21" t="n">
        <x:v>34133.07266265844</x:v>
      </x:c>
      <x:c r="AC2121" s="21" t="n">
        <x:v>44521.39912520666</x:v>
      </x:c>
      <x:c r="AD2121" s="25" t="n">
        <x:f>AC2121*(1+Inputs!$C$14)*(1-Inputs!$C$14/Inputs!$C$15)</x:f>
        <x:v>35327.73020585148</x:v>
      </x:c>
      <x:c r="AE2121" s="25" t="n">
        <x:f>AD2121/(B2121-Inputs!$C$14)</x:f>
        <x:v>800974.068964612</x:v>
      </x:c>
      <x:c r="AF2121" s="25" t="n">
        <x:f>S2121/(1+B2121)^1+T2121/(1+B2121)^2+U2121/(1+B2121)^3+V2121/(1+B2121)^4+W2121/(1+B2121)^5+X2121/(1+B2121)^6+Y2121/(1+B2121)^7+Z2121/(1+B2121)^8+AA2121/(1+B2121)^9+AB2121/(1+B2121)^10+AE2121/(1+B2121)^10</x:f>
        <x:v>542224.258145903</x:v>
      </x:c>
      <x:c r="AG2121" s="25" t="n">
        <x:f>(AF2121+Inputs!$C$12)/Inputs!$C$13</x:f>
        <x:v>458.46367814814454</x:v>
      </x:c>
      <x:c r="AH2121" s="25" t="n">
        <x:f>(S2121+Inputs!$C$11)*Inputs!$C$8-Inputs!$C$11</x:f>
        <x:v>3161.4200453148333</x:v>
      </x:c>
      <x:c r="AI2121" s="25" t="n">
        <x:f>Inputs!$C$12+AH2121-Inputs!$C$10*Inputs!$C$13</x:f>
        <x:v>25479.335460514834</x:v>
      </x:c>
      <x:c r="AJ2121" s="25" t="n">
        <x:f>(S2121+Inputs!$C$11)*(1-Inputs!$C$8)</x:f>
        <x:v>7589.166601117414</x:v>
      </x:c>
      <x:c r="AK2121" s="25" t="n">
        <x:f>AJ2121/(1+B2121)^(1-Inputs!$C$8)+T2121/(1+B2121)^(2-Inputs!$C$8)+U2121/(1+B2121)^(3-Inputs!$C$8)+V2121/(1+B2121)^(4-Inputs!$C$8)+W2121/(1+B2121)^(5-Inputs!$C$8)+X2121/(1+B2121)^(6-Inputs!$C$8)+Y2121/(1+B2121)^(7-Inputs!$C$8)+Z2121/(1+B2121)^(8-Inputs!$C$8)+AA2121/(1+B2121)^(9-Inputs!$C$8)+AB2121/(1+B2121)^(10-Inputs!$C$8)+AE2121/(1+B2121)^(10-Inputs!$C$8)</x:f>
        <x:v>558877.1654351699</x:v>
      </x:c>
      <x:c r="AL2121" s="25" t="n">
        <x:f>(AK2121+AI2121)/Inputs!$C$13</x:f>
        <x:v>466.2740731711852</x:v>
      </x:c>
      <x:c r="AM2121" s="26" t="n">
        <x:f>IF(AL2121&gt;=Inputs!$C$7,1,0)</x:f>
        <x:v>1</x:v>
      </x:c>
      <x:c r="AN2121" s="26" t="n">
        <x:f>IF(Inputs!$C$7&lt;=(1-Inputs!$C$16)*AL2121,1,0)</x:f>
        <x:v>1</x:v>
      </x:c>
    </x:row>
    <x:row r="2122" ht="20" customHeight="1">
      <x:c r="A2122" s="16" t="n">
        <x:v>2117</x:v>
      </x:c>
      <x:c r="B2122" s="19" t="n">
        <x:v>0.08459174718604424</x:v>
      </x:c>
      <x:c r="C2122" s="24" t="n">
        <x:v>0.2528614950557255</x:v>
      </x:c>
      <x:c r="D2122" s="19" t="n">
        <x:v>0.0311947834735534</x:v>
      </x:c>
      <x:c r="E2122" s="19" t="n">
        <x:v>0.061054549206877765</x:v>
      </x:c>
      <x:c r="F2122" s="19" t="n">
        <x:v>-0.11968977794423269</x:v>
      </x:c>
      <x:c r="G2122" s="19" t="n">
        <x:v>-0.08030180717554855</x:v>
      </x:c>
      <x:c r="H2122" s="19" t="n">
        <x:v>0.39723135244284435</x:v>
      </x:c>
      <x:c r="I2122" s="19" t="n">
        <x:v>0.06398475684498749</x:v>
      </x:c>
      <x:c r="J2122" s="19" t="n">
        <x:v>0.06194516662753699</x:v>
      </x:c>
      <x:c r="K2122" s="19" t="n">
        <x:v>0.056017633570101</x:v>
      </x:c>
      <x:c r="L2122" s="19" t="n">
        <x:v>0.061277387064548064</x:v>
      </x:c>
      <x:c r="M2122" s="19" t="n">
        <x:v>0.06313992803241376</x:v>
      </x:c>
      <x:c r="N2122" s="19" t="n">
        <x:v>0.059038671741822105</x:v>
      </x:c>
      <x:c r="O2122" s="19" t="n">
        <x:v>0.05424273333883661</x:v>
      </x:c>
      <x:c r="P2122" s="19" t="n">
        <x:v>0.06236563284476802</x:v>
      </x:c>
      <x:c r="Q2122" s="19" t="n">
        <x:v>0.057987406158814564</x:v>
      </x:c>
      <x:c r="R2122" s="19" t="n">
        <x:v>0.06263157546937123</x:v>
      </x:c>
      <x:c r="S2122" s="21" t="n">
        <x:v>10448.90575535264</x:v>
      </x:c>
      <x:c r="T2122" s="21" t="n">
        <x:v>16066.327953067832</x:v>
      </x:c>
      <x:c r="U2122" s="21" t="n">
        <x:v>19036.756860477755</x:v>
      </x:c>
      <x:c r="V2122" s="21" t="n">
        <x:v>22043.854567892547</x:v>
      </x:c>
      <x:c r="W2122" s="21" t="n">
        <x:v>25449.05870965758</x:v>
      </x:c>
      <x:c r="X2122" s="21" t="n">
        <x:v>27168.628238930032</x:v>
      </x:c>
      <x:c r="Y2122" s="21" t="n">
        <x:v>28562.816881817645</x:v>
      </x:c>
      <x:c r="Z2122" s="21" t="n">
        <x:v>29658.240939391515</x:v>
      </x:c>
      <x:c r="AA2122" s="21" t="n">
        <x:v>30437.402619644818</x:v>
      </x:c>
      <x:c r="AB2122" s="21" t="n">
        <x:v>30841.34271681991</x:v>
      </x:c>
      <x:c r="AC2122" s="21" t="n">
        <x:v>40227.83832628683</x:v>
      </x:c>
      <x:c r="AD2122" s="25" t="n">
        <x:f>AC2122*(1+Inputs!$C$14)*(1-Inputs!$C$14/Inputs!$C$15)</x:f>
        <x:v>31920.789711908594</x:v>
      </x:c>
      <x:c r="AE2122" s="25" t="n">
        <x:f>AD2122/(B2122-Inputs!$C$14)</x:f>
        <x:v>643671.4075057133</x:v>
      </x:c>
      <x:c r="AF2122" s="25" t="n">
        <x:f>S2122/(1+B2122)^1+T2122/(1+B2122)^2+U2122/(1+B2122)^3+V2122/(1+B2122)^4+W2122/(1+B2122)^5+X2122/(1+B2122)^6+Y2122/(1+B2122)^7+Z2122/(1+B2122)^8+AA2122/(1+B2122)^9+AB2122/(1+B2122)^10+AE2122/(1+B2122)^10</x:f>
        <x:v>433565.1400804971</x:v>
      </x:c>
      <x:c r="AG2122" s="25" t="n">
        <x:f>(AF2122+Inputs!$C$12)/Inputs!$C$13</x:f>
        <x:v>371.7615887731007</x:v>
      </x:c>
      <x:c r="AH2122" s="25" t="n">
        <x:f>(S2122+Inputs!$C$11)*Inputs!$C$8-Inputs!$C$11</x:f>
        <x:v>3020.0846141515112</x:v>
      </x:c>
      <x:c r="AI2122" s="25" t="n">
        <x:f>Inputs!$C$12+AH2122-Inputs!$C$10*Inputs!$C$13</x:f>
        <x:v>25338.00002935151</x:v>
      </x:c>
      <x:c r="AJ2122" s="25" t="n">
        <x:f>(S2122+Inputs!$C$11)*(1-Inputs!$C$8)</x:f>
        <x:v>7428.82114120113</x:v>
      </x:c>
      <x:c r="AK2122" s="25" t="n">
        <x:f>AJ2122/(1+B2122)^(1-Inputs!$C$8)+T2122/(1+B2122)^(2-Inputs!$C$8)+U2122/(1+B2122)^(3-Inputs!$C$8)+V2122/(1+B2122)^(4-Inputs!$C$8)+W2122/(1+B2122)^(5-Inputs!$C$8)+X2122/(1+B2122)^(6-Inputs!$C$8)+Y2122/(1+B2122)^(7-Inputs!$C$8)+Z2122/(1+B2122)^(8-Inputs!$C$8)+AA2122/(1+B2122)^(9-Inputs!$C$8)+AB2122/(1+B2122)^(10-Inputs!$C$8)+AE2122/(1+B2122)^(10-Inputs!$C$8)</x:f>
        <x:v>447484.6671042071</x:v>
      </x:c>
      <x:c r="AL2122" s="25" t="n">
        <x:f>(AK2122+AI2122)/Inputs!$C$13</x:f>
        <x:v>377.27816932661057</x:v>
      </x:c>
      <x:c r="AM2122" s="26" t="n">
        <x:f>IF(AL2122&gt;=Inputs!$C$7,1,0)</x:f>
        <x:v>1</x:v>
      </x:c>
      <x:c r="AN2122" s="26" t="n">
        <x:f>IF(Inputs!$C$7&lt;=(1-Inputs!$C$16)*AL2122,1,0)</x:f>
        <x:v>1</x:v>
      </x:c>
    </x:row>
    <x:row r="2123" ht="20" customHeight="1">
      <x:c r="A2123" s="16" t="n">
        <x:v>2118</x:v>
      </x:c>
      <x:c r="B2123" s="19" t="n">
        <x:v>0.09829469919784456</x:v>
      </x:c>
      <x:c r="C2123" s="24" t="n">
        <x:v>0.2610166091401709</x:v>
      </x:c>
      <x:c r="D2123" s="19" t="n">
        <x:v>0.012915016186515516</x:v>
      </x:c>
      <x:c r="E2123" s="19" t="n">
        <x:v>0.05934904906593744</x:v>
      </x:c>
      <x:c r="F2123" s="19" t="n">
        <x:v>-0.18600287846937708</x:v>
      </x:c>
      <x:c r="G2123" s="19" t="n">
        <x:v>-0.07146541193396672</x:v>
      </x:c>
      <x:c r="H2123" s="19" t="n">
        <x:v>0.9522987093424433</x:v>
      </x:c>
      <x:c r="I2123" s="19" t="n">
        <x:v>0.061733990074850455</x:v>
      </x:c>
      <x:c r="J2123" s="19" t="n">
        <x:v>0.06529827114116529</x:v>
      </x:c>
      <x:c r="K2123" s="19" t="n">
        <x:v>0.06477888210201285</x:v>
      </x:c>
      <x:c r="L2123" s="19" t="n">
        <x:v>0.06380087603643801</x:v>
      </x:c>
      <x:c r="M2123" s="19" t="n">
        <x:v>0.06853541213635594</x:v>
      </x:c>
      <x:c r="N2123" s="19" t="n">
        <x:v>0.07499332068927857</x:v>
      </x:c>
      <x:c r="O2123" s="19" t="n">
        <x:v>0.07166375980264433</x:v>
      </x:c>
      <x:c r="P2123" s="19" t="n">
        <x:v>0.06345720960900622</x:v>
      </x:c>
      <x:c r="Q2123" s="19" t="n">
        <x:v>0.07154383490264876</x:v>
      </x:c>
      <x:c r="R2123" s="19" t="n">
        <x:v>0.06644283970981292</x:v>
      </x:c>
      <x:c r="S2123" s="21" t="n">
        <x:v>9343.712670096356</x:v>
      </x:c>
      <x:c r="T2123" s="21" t="n">
        <x:v>14648.186041729707</x:v>
      </x:c>
      <x:c r="U2123" s="21" t="n">
        <x:v>17894.716535224656</x:v>
      </x:c>
      <x:c r="V2123" s="21" t="n">
        <x:v>21394.679998702682</x:v>
      </x:c>
      <x:c r="W2123" s="21" t="n">
        <x:v>25200.150030404235</x:v>
      </x:c>
      <x:c r="X2123" s="21" t="n">
        <x:v>26782.23205809843</x:v>
      </x:c>
      <x:c r="Y2123" s="21" t="n">
        <x:v>27959.175662238336</x:v>
      </x:c>
      <x:c r="Z2123" s="21" t="n">
        <x:v>28894.869237407882</x:v>
      </x:c>
      <x:c r="AA2123" s="21" t="n">
        <x:v>29562.955502845096</x:v>
      </x:c>
      <x:c r="AB2123" s="21" t="n">
        <x:v>29973.194547662188</x:v>
      </x:c>
      <x:c r="AC2123" s="21" t="n">
        <x:v>39095.47114912458</x:v>
      </x:c>
      <x:c r="AD2123" s="25" t="n">
        <x:f>AC2123*(1+Inputs!$C$14)*(1-Inputs!$C$14/Inputs!$C$15)</x:f>
        <x:v>31022.25635683035</x:v>
      </x:c>
      <x:c r="AE2123" s="25" t="n">
        <x:f>AD2123/(B2123-Inputs!$C$14)</x:f>
        <x:v>490124.0822689111</x:v>
      </x:c>
      <x:c r="AF2123" s="25" t="n">
        <x:f>S2123/(1+B2123)^1+T2123/(1+B2123)^2+U2123/(1+B2123)^3+V2123/(1+B2123)^4+W2123/(1+B2123)^5+X2123/(1+B2123)^6+Y2123/(1+B2123)^7+Z2123/(1+B2123)^8+AA2123/(1+B2123)^9+AB2123/(1+B2123)^10+AE2123/(1+B2123)^10</x:f>
        <x:v>324411.9005709726</x:v>
      </x:c>
      <x:c r="AG2123" s="25" t="n">
        <x:f>(AF2123+Inputs!$C$12)/Inputs!$C$13</x:f>
        <x:v>284.6652263506325</x:v>
      </x:c>
      <x:c r="AH2123" s="25" t="n">
        <x:f>(S2123+Inputs!$C$11)*Inputs!$C$8-Inputs!$C$11</x:f>
        <x:v>2502.309223524595</x:v>
      </x:c>
      <x:c r="AI2123" s="25" t="n">
        <x:f>Inputs!$C$12+AH2123-Inputs!$C$10*Inputs!$C$13</x:f>
        <x:v>24820.22463872459</x:v>
      </x:c>
      <x:c r="AJ2123" s="25" t="n">
        <x:f>(S2123+Inputs!$C$11)*(1-Inputs!$C$8)</x:f>
        <x:v>6841.403446571762</x:v>
      </x:c>
      <x:c r="AK2123" s="25" t="n">
        <x:f>AJ2123/(1+B2123)^(1-Inputs!$C$8)+T2123/(1+B2123)^(2-Inputs!$C$8)+U2123/(1+B2123)^(3-Inputs!$C$8)+V2123/(1+B2123)^(4-Inputs!$C$8)+W2123/(1+B2123)^(5-Inputs!$C$8)+X2123/(1+B2123)^(6-Inputs!$C$8)+Y2123/(1+B2123)^(7-Inputs!$C$8)+Z2123/(1+B2123)^(8-Inputs!$C$8)+AA2123/(1+B2123)^(9-Inputs!$C$8)+AB2123/(1+B2123)^(10-Inputs!$C$8)+AE2123/(1+B2123)^(10-Inputs!$C$8)</x:f>
        <x:v>336598.72585781734</x:v>
      </x:c>
      <x:c r="AL2123" s="25" t="n">
        <x:f>(AK2123+AI2123)/Inputs!$C$13</x:f>
        <x:v>288.3860895035385</x:v>
      </x:c>
      <x:c r="AM2123" s="26" t="n">
        <x:f>IF(AL2123&gt;=Inputs!$C$7,1,0)</x:f>
        <x:v>1</x:v>
      </x:c>
      <x:c r="AN2123" s="26" t="n">
        <x:f>IF(Inputs!$C$7&lt;=(1-Inputs!$C$16)*AL2123,1,0)</x:f>
        <x:v>0</x:v>
      </x:c>
    </x:row>
    <x:row r="2124" ht="20" customHeight="1">
      <x:c r="A2124" s="16" t="n">
        <x:v>2119</x:v>
      </x:c>
      <x:c r="B2124" s="19" t="n">
        <x:v>0.0866557694452266</x:v>
      </x:c>
      <x:c r="C2124" s="24" t="n">
        <x:v>0.5714095951038587</x:v>
      </x:c>
      <x:c r="D2124" s="19" t="n">
        <x:v>0.023128214035564556</x:v>
      </x:c>
      <x:c r="E2124" s="19" t="n">
        <x:v>0.0647700341936141</x:v>
      </x:c>
      <x:c r="F2124" s="19" t="n">
        <x:v>-0.17589504930854105</x:v>
      </x:c>
      <x:c r="G2124" s="19" t="n">
        <x:v>-0.09837499221557493</x:v>
      </x:c>
      <x:c r="H2124" s="19" t="n">
        <x:v>0.4056310134151033</x:v>
      </x:c>
      <x:c r="I2124" s="19" t="n">
        <x:v>0.06673702473889648</x:v>
      </x:c>
      <x:c r="J2124" s="19" t="n">
        <x:v>0.0567338245948497</x:v>
      </x:c>
      <x:c r="K2124" s="19" t="n">
        <x:v>0.054485768837070056</x:v>
      </x:c>
      <x:c r="L2124" s="19" t="n">
        <x:v>0.05502866833216672</x:v>
      </x:c>
      <x:c r="M2124" s="19" t="n">
        <x:v>0.06235138455779975</x:v>
      </x:c>
      <x:c r="N2124" s="19" t="n">
        <x:v>0.0603840078532528</x:v>
      </x:c>
      <x:c r="O2124" s="19" t="n">
        <x:v>0.061320779352157614</x:v>
      </x:c>
      <x:c r="P2124" s="19" t="n">
        <x:v>0.06175298083016856</x:v>
      </x:c>
      <x:c r="Q2124" s="19" t="n">
        <x:v>0.0632790345746264</x:v>
      </x:c>
      <x:c r="R2124" s="19" t="n">
        <x:v>0.05870257950321161</x:v>
      </x:c>
      <x:c r="S2124" s="21" t="n">
        <x:v>9343.572186617568</x:v>
      </x:c>
      <x:c r="T2124" s="21" t="n">
        <x:v>15008.812706015296</x:v>
      </x:c>
      <x:c r="U2124" s="21" t="n">
        <x:v>18442.930697283</x:v>
      </x:c>
      <x:c r="V2124" s="21" t="n">
        <x:v>22032.589405827097</x:v>
      </x:c>
      <x:c r="W2124" s="21" t="n">
        <x:v>26117.065323430154</x:v>
      </x:c>
      <x:c r="X2124" s="21" t="n">
        <x:v>27850.3528571536</x:v>
      </x:c>
      <x:c r="Y2124" s="21" t="n">
        <x:v>29237.70914095765</x:v>
      </x:c>
      <x:c r="Z2124" s="21" t="n">
        <x:v>30334.91756823664</x:v>
      </x:c>
      <x:c r="AA2124" s="21" t="n">
        <x:v>31095.34370498658</x:v>
      </x:c>
      <x:c r="AB2124" s="21" t="n">
        <x:v>31486.27292567937</x:v>
      </x:c>
      <x:c r="AC2124" s="21" t="n">
        <x:v>41069.05164219048</x:v>
      </x:c>
      <x:c r="AD2124" s="25" t="n">
        <x:f>AC2124*(1+Inputs!$C$14)*(1-Inputs!$C$14/Inputs!$C$15)</x:f>
        <x:v>32588.292478078143</x:v>
      </x:c>
      <x:c r="AE2124" s="25" t="n">
        <x:f>AD2124/(B2124-Inputs!$C$14)</x:f>
        <x:v>630874.2049159344</x:v>
      </x:c>
      <x:c r="AF2124" s="25" t="n">
        <x:f>S2124/(1+B2124)^1+T2124/(1+B2124)^2+U2124/(1+B2124)^3+V2124/(1+B2124)^4+W2124/(1+B2124)^5+X2124/(1+B2124)^6+Y2124/(1+B2124)^7+Z2124/(1+B2124)^8+AA2124/(1+B2124)^9+AB2124/(1+B2124)^10+AE2124/(1+B2124)^10</x:f>
        <x:v>420818.4500142979</x:v>
      </x:c>
      <x:c r="AG2124" s="25" t="n">
        <x:f>(AF2124+Inputs!$C$12)/Inputs!$C$13</x:f>
        <x:v>361.59065529754696</x:v>
      </x:c>
      <x:c r="AH2124" s="25" t="n">
        <x:f>(S2124+Inputs!$C$11)*Inputs!$C$8-Inputs!$C$11</x:f>
        <x:v>2502.2434079769982</x:v>
      </x:c>
      <x:c r="AI2124" s="25" t="n">
        <x:f>Inputs!$C$12+AH2124-Inputs!$C$10*Inputs!$C$13</x:f>
        <x:v>24820.158823176993</x:v>
      </x:c>
      <x:c r="AJ2124" s="25" t="n">
        <x:f>(S2124+Inputs!$C$11)*(1-Inputs!$C$8)</x:f>
        <x:v>6841.328778640571</x:v>
      </x:c>
      <x:c r="AK2124" s="25" t="n">
        <x:f>AJ2124/(1+B2124)^(1-Inputs!$C$8)+T2124/(1+B2124)^(2-Inputs!$C$8)+U2124/(1+B2124)^(3-Inputs!$C$8)+V2124/(1+B2124)^(4-Inputs!$C$8)+W2124/(1+B2124)^(5-Inputs!$C$8)+X2124/(1+B2124)^(6-Inputs!$C$8)+Y2124/(1+B2124)^(7-Inputs!$C$8)+Z2124/(1+B2124)^(8-Inputs!$C$8)+AA2124/(1+B2124)^(9-Inputs!$C$8)+AB2124/(1+B2124)^(10-Inputs!$C$8)+AE2124/(1+B2124)^(10-Inputs!$C$8)</x:f>
        <x:v>435131.6319432093</x:v>
      </x:c>
      <x:c r="AL2124" s="25" t="n">
        <x:f>(AK2124+AI2124)/Inputs!$C$13</x:f>
        <x:v>367.0081441967361</x:v>
      </x:c>
      <x:c r="AM2124" s="26" t="n">
        <x:f>IF(AL2124&gt;=Inputs!$C$7,1,0)</x:f>
        <x:v>1</x:v>
      </x:c>
      <x:c r="AN2124" s="26" t="n">
        <x:f>IF(Inputs!$C$7&lt;=(1-Inputs!$C$16)*AL2124,1,0)</x:f>
        <x:v>1</x:v>
      </x:c>
    </x:row>
    <x:row r="2125" ht="20" customHeight="1">
      <x:c r="A2125" s="16" t="n">
        <x:v>2120</x:v>
      </x:c>
      <x:c r="B2125" s="19" t="n">
        <x:v>0.0875190589768188</x:v>
      </x:c>
      <x:c r="C2125" s="24" t="n">
        <x:v>0.3693026821583487</x:v>
      </x:c>
      <x:c r="D2125" s="19" t="n">
        <x:v>0.016582756714787195</x:v>
      </x:c>
      <x:c r="E2125" s="19" t="n">
        <x:v>0.04389869470124637</x:v>
      </x:c>
      <x:c r="F2125" s="19" t="n">
        <x:v>-0.23210550940844885</x:v>
      </x:c>
      <x:c r="G2125" s="19" t="n">
        <x:v>-0.039064070893549005</x:v>
      </x:c>
      <x:c r="H2125" s="19" t="n">
        <x:v>0.958900962265858</x:v>
      </x:c>
      <x:c r="I2125" s="19" t="n">
        <x:v>0.05560763076846456</x:v>
      </x:c>
      <x:c r="J2125" s="19" t="n">
        <x:v>0.06331998045205069</x:v>
      </x:c>
      <x:c r="K2125" s="19" t="n">
        <x:v>0.05610820556382237</x:v>
      </x:c>
      <x:c r="L2125" s="19" t="n">
        <x:v>0.04980626964909447</x:v>
      </x:c>
      <x:c r="M2125" s="19" t="n">
        <x:v>0.05751564837478895</x:v>
      </x:c>
      <x:c r="N2125" s="19" t="n">
        <x:v>0.05969025210467976</x:v>
      </x:c>
      <x:c r="O2125" s="19" t="n">
        <x:v>0.05299820984371422</x:v>
      </x:c>
      <x:c r="P2125" s="19" t="n">
        <x:v>0.05778015379923659</x:v>
      </x:c>
      <x:c r="Q2125" s="19" t="n">
        <x:v>0.0531384591284052</x:v>
      </x:c>
      <x:c r="R2125" s="19" t="n">
        <x:v>0.05908786172403211</x:v>
      </x:c>
      <x:c r="S2125" s="21" t="n">
        <x:v>8656.539544038033</x:v>
      </x:c>
      <x:c r="T2125" s="21" t="n">
        <x:v>13759.592849553881</x:v>
      </x:c>
      <x:c r="U2125" s="21" t="n">
        <x:v>17093.762853228167</x:v>
      </x:c>
      <x:c r="V2125" s="21" t="n">
        <x:v>20793.502258991448</x:v>
      </x:c>
      <x:c r="W2125" s="21" t="n">
        <x:v>24759.83062228968</x:v>
      </x:c>
      <x:c r="X2125" s="21" t="n">
        <x:v>26159.16587163231</x:v>
      </x:c>
      <x:c r="Y2125" s="21" t="n">
        <x:v>27130.189647645086</x:v>
      </x:c>
      <x:c r="Z2125" s="21" t="n">
        <x:v>27913.593120838956</x:v>
      </x:c>
      <x:c r="AA2125" s="21" t="n">
        <x:v>28517.15214019711</x:v>
      </x:c>
      <x:c r="AB2125" s="21" t="n">
        <x:v>28910.3897193243</x:v>
      </x:c>
      <x:c r="AC2125" s="21" t="n">
        <x:v>37709.20398172735</x:v>
      </x:c>
      <x:c r="AD2125" s="25" t="n">
        <x:f>AC2125*(1+Inputs!$C$14)*(1-Inputs!$C$14/Inputs!$C$15)</x:f>
        <x:v>29922.253359500646</x:v>
      </x:c>
      <x:c r="AE2125" s="25" t="n">
        <x:f>AD2125/(B2125-Inputs!$C$14)</x:f>
        <x:v>569740.8510824217</x:v>
      </x:c>
      <x:c r="AF2125" s="25" t="n">
        <x:f>S2125/(1+B2125)^1+T2125/(1+B2125)^2+U2125/(1+B2125)^3+V2125/(1+B2125)^4+W2125/(1+B2125)^5+X2125/(1+B2125)^6+Y2125/(1+B2125)^7+Z2125/(1+B2125)^8+AA2125/(1+B2125)^9+AB2125/(1+B2125)^10+AE2125/(1+B2125)^10</x:f>
        <x:v>381292.4135980705</x:v>
      </x:c>
      <x:c r="AG2125" s="25" t="n">
        <x:f>(AF2125+Inputs!$C$12)/Inputs!$C$13</x:f>
        <x:v>330.0517471689336</x:v>
      </x:c>
      <x:c r="AH2125" s="25" t="n">
        <x:f>(S2125+Inputs!$C$11)*Inputs!$C$8-Inputs!$C$11</x:f>
        <x:v>2180.3733206315164</x:v>
      </x:c>
      <x:c r="AI2125" s="25" t="n">
        <x:f>Inputs!$C$12+AH2125-Inputs!$C$10*Inputs!$C$13</x:f>
        <x:v>24498.288735831513</x:v>
      </x:c>
      <x:c r="AJ2125" s="25" t="n">
        <x:f>(S2125+Inputs!$C$11)*(1-Inputs!$C$8)</x:f>
        <x:v>6476.166223406516</x:v>
      </x:c>
      <x:c r="AK2125" s="25" t="n">
        <x:f>AJ2125/(1+B2125)^(1-Inputs!$C$8)+T2125/(1+B2125)^(2-Inputs!$C$8)+U2125/(1+B2125)^(3-Inputs!$C$8)+V2125/(1+B2125)^(4-Inputs!$C$8)+W2125/(1+B2125)^(5-Inputs!$C$8)+X2125/(1+B2125)^(6-Inputs!$C$8)+Y2125/(1+B2125)^(7-Inputs!$C$8)+Z2125/(1+B2125)^(8-Inputs!$C$8)+AA2125/(1+B2125)^(9-Inputs!$C$8)+AB2125/(1+B2125)^(10-Inputs!$C$8)+AE2125/(1+B2125)^(10-Inputs!$C$8)</x:f>
        <x:v>394492.6955345208</x:v>
      </x:c>
      <x:c r="AL2125" s="25" t="n">
        <x:f>(AK2125+AI2125)/Inputs!$C$13</x:f>
        <x:v>334.3243936848343</x:v>
      </x:c>
      <x:c r="AM2125" s="26" t="n">
        <x:f>IF(AL2125&gt;=Inputs!$C$7,1,0)</x:f>
        <x:v>1</x:v>
      </x:c>
      <x:c r="AN2125" s="26" t="n">
        <x:f>IF(Inputs!$C$7&lt;=(1-Inputs!$C$16)*AL2125,1,0)</x:f>
        <x:v>1</x:v>
      </x:c>
    </x:row>
    <x:row r="2126" ht="20" customHeight="1">
      <x:c r="A2126" s="16" t="n">
        <x:v>2121</x:v>
      </x:c>
      <x:c r="B2126" s="19" t="n">
        <x:v>0.08764830149234012</x:v>
      </x:c>
      <x:c r="C2126" s="24" t="n">
        <x:v>0.471784708170361</x:v>
      </x:c>
      <x:c r="D2126" s="19" t="n">
        <x:v>0.019951967148391248</x:v>
      </x:c>
      <x:c r="E2126" s="19" t="n">
        <x:v>0.0319932919928786</x:v>
      </x:c>
      <x:c r="F2126" s="19" t="n">
        <x:v>-0.24559393901960108</x:v>
      </x:c>
      <x:c r="G2126" s="19" t="n">
        <x:v>-0.10574151533573228</x:v>
      </x:c>
      <x:c r="H2126" s="19" t="n">
        <x:v>0.4671096537367987</x:v>
      </x:c>
      <x:c r="I2126" s="19" t="n">
        <x:v>0.06475290572578046</x:v>
      </x:c>
      <x:c r="J2126" s="19" t="n">
        <x:v>0.06106472923027355</x:v>
      </x:c>
      <x:c r="K2126" s="19" t="n">
        <x:v>0.05450887442166845</x:v>
      </x:c>
      <x:c r="L2126" s="19" t="n">
        <x:v>0.05199442183469387</x:v>
      </x:c>
      <x:c r="M2126" s="19" t="n">
        <x:v>0.05360539446064991</x:v>
      </x:c>
      <x:c r="N2126" s="19" t="n">
        <x:v>0.046259791771664144</x:v>
      </x:c>
      <x:c r="O2126" s="19" t="n">
        <x:v>0.05853110001056734</x:v>
      </x:c>
      <x:c r="P2126" s="19" t="n">
        <x:v>0.053641723607073574</x:v>
      </x:c>
      <x:c r="Q2126" s="19" t="n">
        <x:v>0.06002800385804108</x:v>
      </x:c>
      <x:c r="R2126" s="19" t="n">
        <x:v>0.05576770914677695</x:v>
      </x:c>
      <x:c r="S2126" s="21" t="n">
        <x:v>8028.885784726219</x:v>
      </x:c>
      <x:c r="T2126" s="21" t="n">
        <x:v>13007.562348994043</x:v>
      </x:c>
      <x:c r="U2126" s="21" t="n">
        <x:v>16003.13448684945</x:v>
      </x:c>
      <x:c r="V2126" s="21" t="n">
        <x:v>19048.406651651167</x:v>
      </x:c>
      <x:c r="W2126" s="21" t="n">
        <x:v>22377.759447594668</x:v>
      </x:c>
      <x:c r="X2126" s="21" t="n">
        <x:v>23495.92866164849</x:v>
      </x:c>
      <x:c r="Y2126" s="21" t="n">
        <x:v>24351.403762333888</x:v>
      </x:c>
      <x:c r="Z2126" s="21" t="n">
        <x:v>25116.738435918007</x:v>
      </x:c>
      <x:c r="AA2126" s="21" t="n">
        <x:v>25724.68386804279</x:v>
      </x:c>
      <x:c r="AB2126" s="21" t="n">
        <x:v>26177.126382127615</x:v>
      </x:c>
      <x:c r="AC2126" s="21" t="n">
        <x:v>34144.07788973168</x:v>
      </x:c>
      <x:c r="AD2126" s="25" t="n">
        <x:f>AC2126*(1+Inputs!$C$14)*(1-Inputs!$C$14/Inputs!$C$15)</x:f>
        <x:v>27093.32580550208</x:v>
      </x:c>
      <x:c r="AE2126" s="25" t="n">
        <x:f>AD2126/(B2126-Inputs!$C$14)</x:f>
        <x:v>514609.6842163831</x:v>
      </x:c>
      <x:c r="AF2126" s="25" t="n">
        <x:f>S2126/(1+B2126)^1+T2126/(1+B2126)^2+U2126/(1+B2126)^3+V2126/(1+B2126)^4+W2126/(1+B2126)^5+X2126/(1+B2126)^6+Y2126/(1+B2126)^7+Z2126/(1+B2126)^8+AA2126/(1+B2126)^9+AB2126/(1+B2126)^10+AE2126/(1+B2126)^10</x:f>
        <x:v>345168.61339793797</x:v>
      </x:c>
      <x:c r="AG2126" s="25" t="n">
        <x:f>(AF2126+Inputs!$C$12)/Inputs!$C$13</x:f>
        <x:v>301.22757659511353</x:v>
      </x:c>
      <x:c r="AH2126" s="25" t="n">
        <x:f>(S2126+Inputs!$C$11)*Inputs!$C$8-Inputs!$C$11</x:f>
        <x:v>1886.3218333922832</x:v>
      </x:c>
      <x:c r="AI2126" s="25" t="n">
        <x:f>Inputs!$C$12+AH2126-Inputs!$C$10*Inputs!$C$13</x:f>
        <x:v>24204.237248592282</x:v>
      </x:c>
      <x:c r="AJ2126" s="25" t="n">
        <x:f>(S2126+Inputs!$C$11)*(1-Inputs!$C$8)</x:f>
        <x:v>6142.563951333936</x:v>
      </x:c>
      <x:c r="AK2126" s="25" t="n">
        <x:f>AJ2126/(1+B2126)^(1-Inputs!$C$8)+T2126/(1+B2126)^(2-Inputs!$C$8)+U2126/(1+B2126)^(3-Inputs!$C$8)+V2126/(1+B2126)^(4-Inputs!$C$8)+W2126/(1+B2126)^(5-Inputs!$C$8)+X2126/(1+B2126)^(6-Inputs!$C$8)+Y2126/(1+B2126)^(7-Inputs!$C$8)+Z2126/(1+B2126)^(8-Inputs!$C$8)+AA2126/(1+B2126)^(9-Inputs!$C$8)+AB2126/(1+B2126)^(10-Inputs!$C$8)+AE2126/(1+B2126)^(10-Inputs!$C$8)</x:f>
        <x:v>357222.06333965575</x:v>
      </x:c>
      <x:c r="AL2126" s="25" t="n">
        <x:f>(AK2126+AI2126)/Inputs!$C$13</x:f>
        <x:v>304.350502676529</x:v>
      </x:c>
      <x:c r="AM2126" s="26" t="n">
        <x:f>IF(AL2126&gt;=Inputs!$C$7,1,0)</x:f>
        <x:v>1</x:v>
      </x:c>
      <x:c r="AN2126" s="26" t="n">
        <x:f>IF(Inputs!$C$7&lt;=(1-Inputs!$C$16)*AL2126,1,0)</x:f>
        <x:v>0</x:v>
      </x:c>
    </x:row>
    <x:row r="2127" ht="20" customHeight="1">
      <x:c r="A2127" s="16" t="n">
        <x:v>2122</x:v>
      </x:c>
      <x:c r="B2127" s="19" t="n">
        <x:v>0.08140065058085005</x:v>
      </x:c>
      <x:c r="C2127" s="24" t="n">
        <x:v>0.4878265779595097</x:v>
      </x:c>
      <x:c r="D2127" s="19" t="n">
        <x:v>0.01751574739149504</x:v>
      </x:c>
      <x:c r="E2127" s="19" t="n">
        <x:v>0.03972815803744226</x:v>
      </x:c>
      <x:c r="F2127" s="19" t="n">
        <x:v>-0.20377165138848913</x:v>
      </x:c>
      <x:c r="G2127" s="19" t="n">
        <x:v>-0.08333899081156744</x:v>
      </x:c>
      <x:c r="H2127" s="19" t="n">
        <x:v>0.6117301319974615</x:v>
      </x:c>
      <x:c r="I2127" s="19" t="n">
        <x:v>0.06368380022279667</x:v>
      </x:c>
      <x:c r="J2127" s="19" t="n">
        <x:v>0.04861676700571138</x:v>
      </x:c>
      <x:c r="K2127" s="19" t="n">
        <x:v>0.04956283191892794</x:v>
      </x:c>
      <x:c r="L2127" s="19" t="n">
        <x:v>0.045648558768792785</x:v>
      </x:c>
      <x:c r="M2127" s="19" t="n">
        <x:v>0.0518864238244953</x:v>
      </x:c>
      <x:c r="N2127" s="19" t="n">
        <x:v>0.04764062894200265</x:v>
      </x:c>
      <x:c r="O2127" s="19" t="n">
        <x:v>0.05224793476032914</x:v>
      </x:c>
      <x:c r="P2127" s="19" t="n">
        <x:v>0.05781688682240542</x:v>
      </x:c>
      <x:c r="Q2127" s="19" t="n">
        <x:v>0.05395531915592414</x:v>
      </x:c>
      <x:c r="R2127" s="19" t="n">
        <x:v>0.0518486895749868</x:v>
      </x:c>
      <x:c r="S2127" s="21" t="n">
        <x:v>8880.58182980584</x:v>
      </x:c>
      <x:c r="T2127" s="21" t="n">
        <x:v>14135.181269022096</x:v>
      </x:c>
      <x:c r="U2127" s="21" t="n">
        <x:v>17172.214223337458</x:v>
      </x:c>
      <x:c r="V2127" s="21" t="n">
        <x:v>20339.392261513323</x:v>
      </x:c>
      <x:c r="W2127" s="21" t="n">
        <x:v>23793.34421248081</x:v>
      </x:c>
      <x:c r="X2127" s="21" t="n">
        <x:v>24996.509199714044</x:v>
      </x:c>
      <x:c r="Y2127" s="21" t="n">
        <x:v>25905.267507716137</x:v>
      </x:c>
      <x:c r="Z2127" s="21" t="n">
        <x:v>26678.63622994682</x:v>
      </x:c>
      <x:c r="AA2127" s="21" t="n">
        <x:v>27286.700844051833</x:v>
      </x:c>
      <x:c r="AB2127" s="21" t="n">
        <x:v>27696.825800899744</x:v>
      </x:c>
      <x:c r="AC2127" s="21" t="n">
        <x:v>36126.2945229127</x:v>
      </x:c>
      <x:c r="AD2127" s="25" t="n">
        <x:f>AC2127*(1+Inputs!$C$14)*(1-Inputs!$C$14/Inputs!$C$15)</x:f>
        <x:v>28666.214703931222</x:v>
      </x:c>
      <x:c r="AE2127" s="25" t="n">
        <x:f>AD2127/(B2127-Inputs!$C$14)</x:f>
        <x:v>617797.6891505487</x:v>
      </x:c>
      <x:c r="AF2127" s="25" t="n">
        <x:f>S2127/(1+B2127)^1+T2127/(1+B2127)^2+U2127/(1+B2127)^3+V2127/(1+B2127)^4+W2127/(1+B2127)^5+X2127/(1+B2127)^6+Y2127/(1+B2127)^7+Z2127/(1+B2127)^8+AA2127/(1+B2127)^9+AB2127/(1+B2127)^10+AE2127/(1+B2127)^10</x:f>
        <x:v>418344.4246597865</x:v>
      </x:c>
      <x:c r="AG2127" s="25" t="n">
        <x:f>(AF2127+Inputs!$C$12)/Inputs!$C$13</x:f>
        <x:v>359.6165626376576</x:v>
      </x:c>
      <x:c r="AH2127" s="25" t="n">
        <x:f>(S2127+Inputs!$C$11)*Inputs!$C$8-Inputs!$C$11</x:f>
        <x:v>2285.335596977531</x:v>
      </x:c>
      <x:c r="AI2127" s="25" t="n">
        <x:f>Inputs!$C$12+AH2127-Inputs!$C$10*Inputs!$C$13</x:f>
        <x:v>24603.251012177527</x:v>
      </x:c>
      <x:c r="AJ2127" s="25" t="n">
        <x:f>(S2127+Inputs!$C$11)*(1-Inputs!$C$8)</x:f>
        <x:v>6595.24623282831</x:v>
      </x:c>
      <x:c r="AK2127" s="25" t="n">
        <x:f>AJ2127/(1+B2127)^(1-Inputs!$C$8)+T2127/(1+B2127)^(2-Inputs!$C$8)+U2127/(1+B2127)^(3-Inputs!$C$8)+V2127/(1+B2127)^(4-Inputs!$C$8)+W2127/(1+B2127)^(5-Inputs!$C$8)+X2127/(1+B2127)^(6-Inputs!$C$8)+Y2127/(1+B2127)^(7-Inputs!$C$8)+Z2127/(1+B2127)^(8-Inputs!$C$8)+AA2127/(1+B2127)^(9-Inputs!$C$8)+AB2127/(1+B2127)^(10-Inputs!$C$8)+AE2127/(1+B2127)^(10-Inputs!$C$8)</x:f>
        <x:v>431774.55278554664</x:v>
      </x:c>
      <x:c r="AL2127" s="25" t="n">
        <x:f>(AK2127+AI2127)/Inputs!$C$13</x:f>
        <x:v>364.15636200763663</x:v>
      </x:c>
      <x:c r="AM2127" s="26" t="n">
        <x:f>IF(AL2127&gt;=Inputs!$C$7,1,0)</x:f>
        <x:v>1</x:v>
      </x:c>
      <x:c r="AN2127" s="26" t="n">
        <x:f>IF(Inputs!$C$7&lt;=(1-Inputs!$C$16)*AL2127,1,0)</x:f>
        <x:v>1</x:v>
      </x:c>
    </x:row>
    <x:row r="2128" ht="20" customHeight="1">
      <x:c r="A2128" s="16" t="n">
        <x:v>2123</x:v>
      </x:c>
      <x:c r="B2128" s="19" t="n">
        <x:v>0.08118922923157001</x:v>
      </x:c>
      <x:c r="C2128" s="24" t="n">
        <x:v>0.4480241013949069</x:v>
      </x:c>
      <x:c r="D2128" s="19" t="n">
        <x:v>0.01124809844675241</x:v>
      </x:c>
      <x:c r="E2128" s="19" t="n">
        <x:v>0.0403807734905908</x:v>
      </x:c>
      <x:c r="F2128" s="19" t="n">
        <x:v>-0.21498905131460222</x:v>
      </x:c>
      <x:c r="G2128" s="19" t="n">
        <x:v>-0.07707986649365181</x:v>
      </x:c>
      <x:c r="H2128" s="19" t="n">
        <x:v>0.878638348156386</x:v>
      </x:c>
      <x:c r="I2128" s="19" t="n">
        <x:v>0.05915539617878835</x:v>
      </x:c>
      <x:c r="J2128" s="19" t="n">
        <x:v>0.06835984098159428</x:v>
      </x:c>
      <x:c r="K2128" s="19" t="n">
        <x:v>0.06721111967260754</x:v>
      </x:c>
      <x:c r="L2128" s="19" t="n">
        <x:v>0.06454549044672263</x:v>
      </x:c>
      <x:c r="M2128" s="19" t="n">
        <x:v>0.06069457232545006</x:v>
      </x:c>
      <x:c r="N2128" s="19" t="n">
        <x:v>0.06307816148314828</x:v>
      </x:c>
      <x:c r="O2128" s="19" t="n">
        <x:v>0.07061545433573542</x:v>
      </x:c>
      <x:c r="P2128" s="19" t="n">
        <x:v>0.07349905216803904</x:v>
      </x:c>
      <x:c r="Q2128" s="19" t="n">
        <x:v>0.06532366270691796</x:v>
      </x:c>
      <x:c r="R2128" s="19" t="n">
        <x:v>0.06084870670180749</x:v>
      </x:c>
      <x:c r="S2128" s="21" t="n">
        <x:v>8765.142476449279</x:v>
      </x:c>
      <x:c r="T2128" s="21" t="n">
        <x:v>13976.810830595174</x:v>
      </x:c>
      <x:c r="U2128" s="21" t="n">
        <x:v>17236.033072400896</x:v>
      </x:c>
      <x:c r="V2128" s="21" t="n">
        <x:v>20728.76646506528</x:v>
      </x:c>
      <x:c r="W2128" s="21" t="n">
        <x:v>24479.91213989516</x:v>
      </x:c>
      <x:c r="X2128" s="21" t="n">
        <x:v>25716.452111039864</x:v>
      </x:c>
      <x:c r="Y2128" s="21" t="n">
        <x:v>26606.263020961454</x:v>
      </x:c>
      <x:c r="Z2128" s="21" t="n">
        <x:v>27370.50693697571</x:v>
      </x:c>
      <x:c r="AA2128" s="21" t="n">
        <x:v>27967.227636910353</x:v>
      </x:c>
      <x:c r="AB2128" s="21" t="n">
        <x:v>28368.93265341224</x:v>
      </x:c>
      <x:c r="AC2128" s="21" t="n">
        <x:v>37002.95563488554</x:v>
      </x:c>
      <x:c r="AD2128" s="25" t="n">
        <x:f>AC2128*(1+Inputs!$C$14)*(1-Inputs!$C$14/Inputs!$C$15)</x:f>
        <x:v>29361.845296281674</x:v>
      </x:c>
      <x:c r="AE2128" s="25" t="n">
        <x:f>AD2128/(B2128-Inputs!$C$14)</x:f>
        <x:v>635685.976682483</x:v>
      </x:c>
      <x:c r="AF2128" s="25" t="n">
        <x:f>S2128/(1+B2128)^1+T2128/(1+B2128)^2+U2128/(1+B2128)^3+V2128/(1+B2128)^4+W2128/(1+B2128)^5+X2128/(1+B2128)^6+Y2128/(1+B2128)^7+Z2128/(1+B2128)^8+AA2128/(1+B2128)^9+AB2128/(1+B2128)^10+AE2128/(1+B2128)^10</x:f>
        <x:v>429673.72710168455</x:v>
      </x:c>
      <x:c r="AG2128" s="25" t="n">
        <x:f>(AF2128+Inputs!$C$12)/Inputs!$C$13</x:f>
        <x:v>368.6565236677396</x:v>
      </x:c>
      <x:c r="AH2128" s="25" t="n">
        <x:f>(S2128+Inputs!$C$11)*Inputs!$C$8-Inputs!$C$11</x:f>
        <x:v>2231.253050610484</x:v>
      </x:c>
      <x:c r="AI2128" s="25" t="n">
        <x:f>Inputs!$C$12+AH2128-Inputs!$C$10*Inputs!$C$13</x:f>
        <x:v>24549.16846581048</x:v>
      </x:c>
      <x:c r="AJ2128" s="25" t="n">
        <x:f>(S2128+Inputs!$C$11)*(1-Inputs!$C$8)</x:f>
        <x:v>6533.889425838795</x:v>
      </x:c>
      <x:c r="AK2128" s="25" t="n">
        <x:f>AJ2128/(1+B2128)^(1-Inputs!$C$8)+T2128/(1+B2128)^(2-Inputs!$C$8)+U2128/(1+B2128)^(3-Inputs!$C$8)+V2128/(1+B2128)^(4-Inputs!$C$8)+W2128/(1+B2128)^(5-Inputs!$C$8)+X2128/(1+B2128)^(6-Inputs!$C$8)+Y2128/(1+B2128)^(7-Inputs!$C$8)+Z2128/(1+B2128)^(8-Inputs!$C$8)+AA2128/(1+B2128)^(9-Inputs!$C$8)+AB2128/(1+B2128)^(10-Inputs!$C$8)+AE2128/(1+B2128)^(10-Inputs!$C$8)</x:f>
        <x:v>443537.7581945505</x:v>
      </x:c>
      <x:c r="AL2128" s="25" t="n">
        <x:f>(AK2128+AI2128)/Inputs!$C$13</x:f>
        <x:v>373.4993921648354</x:v>
      </x:c>
      <x:c r="AM2128" s="26" t="n">
        <x:f>IF(AL2128&gt;=Inputs!$C$7,1,0)</x:f>
        <x:v>1</x:v>
      </x:c>
      <x:c r="AN2128" s="26" t="n">
        <x:f>IF(Inputs!$C$7&lt;=(1-Inputs!$C$16)*AL2128,1,0)</x:f>
        <x:v>1</x:v>
      </x:c>
    </x:row>
    <x:row r="2129" ht="20" customHeight="1">
      <x:c r="A2129" s="16" t="n">
        <x:v>2124</x:v>
      </x:c>
      <x:c r="B2129" s="19" t="n">
        <x:v>0.09207858186361578</x:v>
      </x:c>
      <x:c r="C2129" s="24" t="n">
        <x:v>0.38924355059938875</x:v>
      </x:c>
      <x:c r="D2129" s="19" t="n">
        <x:v>0.020935364048260397</x:v>
      </x:c>
      <x:c r="E2129" s="19" t="n">
        <x:v>0.04338766413179343</x:v>
      </x:c>
      <x:c r="F2129" s="19" t="n">
        <x:v>-0.14940243502949105</x:v>
      </x:c>
      <x:c r="G2129" s="19" t="n">
        <x:v>-0.08811335108153287</x:v>
      </x:c>
      <x:c r="H2129" s="19" t="n">
        <x:v>0.6675105495009177</x:v>
      </x:c>
      <x:c r="I2129" s="19" t="n">
        <x:v>0.06313912814265336</x:v>
      </x:c>
      <x:c r="J2129" s="19" t="n">
        <x:v>0.05995742430717314</x:v>
      </x:c>
      <x:c r="K2129" s="19" t="n">
        <x:v>0.06453692841515135</x:v>
      </x:c>
      <x:c r="L2129" s="19" t="n">
        <x:v>0.06984365405667518</x:v>
      </x:c>
      <x:c r="M2129" s="19" t="n">
        <x:v>0.07307243417947235</x:v>
      </x:c>
      <x:c r="N2129" s="19" t="n">
        <x:v>0.0611434959832161</x:v>
      </x:c>
      <x:c r="O2129" s="19" t="n">
        <x:v>0.0625486046090316</x:v>
      </x:c>
      <x:c r="P2129" s="19" t="n">
        <x:v>0.06639723296828265</x:v>
      </x:c>
      <x:c r="Q2129" s="19" t="n">
        <x:v>0.05856676328831895</x:v>
      </x:c>
      <x:c r="R2129" s="19" t="n">
        <x:v>0.06286165628746289</x:v>
      </x:c>
      <x:c r="S2129" s="21" t="n">
        <x:v>9853.863575939744</x:v>
      </x:c>
      <x:c r="T2129" s="21" t="n">
        <x:v>15325.953574997584</x:v>
      </x:c>
      <x:c r="U2129" s="21" t="n">
        <x:v>18289.069175166725</x:v>
      </x:c>
      <x:c r="V2129" s="21" t="n">
        <x:v>21338.628706467036</x:v>
      </x:c>
      <x:c r="W2129" s="21" t="n">
        <x:v>24715.711564531164</x:v>
      </x:c>
      <x:c r="X2129" s="21" t="n">
        <x:v>26083.852253850735</x:v>
      </x:c>
      <x:c r="Y2129" s="21" t="n">
        <x:v>27113.987948052643</x:v>
      </x:c>
      <x:c r="Z2129" s="21" t="n">
        <x:v>27959.475170628255</x:v>
      </x:c>
      <x:c r="AA2129" s="21" t="n">
        <x:v>28595.499464225955</x:v>
      </x:c>
      <x:c r="AB2129" s="21" t="n">
        <x:v>28988.160606375164</x:v>
      </x:c>
      <x:c r="AC2129" s="21" t="n">
        <x:v>37810.644269185</x:v>
      </x:c>
      <x:c r="AD2129" s="25" t="n">
        <x:f>AC2129*(1+Inputs!$C$14)*(1-Inputs!$C$14/Inputs!$C$15)</x:f>
        <x:v>30002.746227598298</x:v>
      </x:c>
      <x:c r="AE2129" s="25" t="n">
        <x:f>AD2129/(B2129-Inputs!$C$14)</x:f>
        <x:v>525639.3072148709</x:v>
      </x:c>
      <x:c r="AF2129" s="25" t="n">
        <x:f>S2129/(1+B2129)^1+T2129/(1+B2129)^2+U2129/(1+B2129)^3+V2129/(1+B2129)^4+W2129/(1+B2129)^5+X2129/(1+B2129)^6+Y2129/(1+B2129)^7+Z2129/(1+B2129)^8+AA2129/(1+B2129)^9+AB2129/(1+B2129)^10+AE2129/(1+B2129)^10</x:f>
        <x:v>353462.3379297543</x:v>
      </x:c>
      <x:c r="AG2129" s="25" t="n">
        <x:f>(AF2129+Inputs!$C$12)/Inputs!$C$13</x:f>
        <x:v>307.8453667853182</x:v>
      </x:c>
      <x:c r="AH2129" s="25" t="n">
        <x:f>(S2129+Inputs!$C$11)*Inputs!$C$8-Inputs!$C$11</x:f>
        <x:v>2741.311428727935</x:v>
      </x:c>
      <x:c r="AI2129" s="25" t="n">
        <x:f>Inputs!$C$12+AH2129-Inputs!$C$10*Inputs!$C$13</x:f>
        <x:v>25059.22684392793</x:v>
      </x:c>
      <x:c r="AJ2129" s="25" t="n">
        <x:f>(S2129+Inputs!$C$11)*(1-Inputs!$C$8)</x:f>
        <x:v>7112.55214721181</x:v>
      </x:c>
      <x:c r="AK2129" s="25" t="n">
        <x:f>AJ2129/(1+B2129)^(1-Inputs!$C$8)+T2129/(1+B2129)^(2-Inputs!$C$8)+U2129/(1+B2129)^(3-Inputs!$C$8)+V2129/(1+B2129)^(4-Inputs!$C$8)+W2129/(1+B2129)^(5-Inputs!$C$8)+X2129/(1+B2129)^(6-Inputs!$C$8)+Y2129/(1+B2129)^(7-Inputs!$C$8)+Z2129/(1+B2129)^(8-Inputs!$C$8)+AA2129/(1+B2129)^(9-Inputs!$C$8)+AB2129/(1+B2129)^(10-Inputs!$C$8)+AE2129/(1+B2129)^(10-Inputs!$C$8)</x:f>
        <x:v>365737.5953361499</x:v>
      </x:c>
      <x:c r="AL2129" s="25" t="n">
        <x:f>(AK2129+AI2129)/Inputs!$C$13</x:f>
        <x:v>311.8274987631029</x:v>
      </x:c>
      <x:c r="AM2129" s="26" t="n">
        <x:f>IF(AL2129&gt;=Inputs!$C$7,1,0)</x:f>
        <x:v>1</x:v>
      </x:c>
      <x:c r="AN2129" s="26" t="n">
        <x:f>IF(Inputs!$C$7&lt;=(1-Inputs!$C$16)*AL2129,1,0)</x:f>
        <x:v>0</x:v>
      </x:c>
    </x:row>
    <x:row r="2130" ht="20" customHeight="1">
      <x:c r="A2130" s="16" t="n">
        <x:v>2125</x:v>
      </x:c>
      <x:c r="B2130" s="19" t="n">
        <x:v>0.08725928097180637</x:v>
      </x:c>
      <x:c r="C2130" s="24" t="n">
        <x:v>0.25720175975610005</x:v>
      </x:c>
      <x:c r="D2130" s="19" t="n">
        <x:v>0.027881538315766365</x:v>
      </x:c>
      <x:c r="E2130" s="19" t="n">
        <x:v>0.050735578782842766</x:v>
      </x:c>
      <x:c r="F2130" s="19" t="n">
        <x:v>-0.24338973127814714</x:v>
      </x:c>
      <x:c r="G2130" s="19" t="n">
        <x:v>-0.0788269276229738</x:v>
      </x:c>
      <x:c r="H2130" s="19" t="n">
        <x:v>0.9089676514529117</x:v>
      </x:c>
      <x:c r="I2130" s="19" t="n">
        <x:v>0.07251788446947216</x:v>
      </x:c>
      <x:c r="J2130" s="19" t="n">
        <x:v>0.07017182192017912</x:v>
      </x:c>
      <x:c r="K2130" s="19" t="n">
        <x:v>0.07130836812707798</x:v>
      </x:c>
      <x:c r="L2130" s="19" t="n">
        <x:v>0.07007729517020267</x:v>
      </x:c>
      <x:c r="M2130" s="19" t="n">
        <x:v>0.07814801015462422</x:v>
      </x:c>
      <x:c r="N2130" s="19" t="n">
        <x:v>0.07649266330028126</x:v>
      </x:c>
      <x:c r="O2130" s="19" t="n">
        <x:v>0.0660343769836129</x:v>
      </x:c>
      <x:c r="P2130" s="19" t="n">
        <x:v>0.07152139968574489</x:v>
      </x:c>
      <x:c r="Q2130" s="19" t="n">
        <x:v>0.06953498147276264</x:v>
      </x:c>
      <x:c r="R2130" s="19" t="n">
        <x:v>0.0699481959271327</x:v>
      </x:c>
      <x:c r="S2130" s="21" t="n">
        <x:v>8311.51165756144</x:v>
      </x:c>
      <x:c r="T2130" s="21" t="n">
        <x:v>13448.322012028017</x:v>
      </x:c>
      <x:c r="U2130" s="21" t="n">
        <x:v>17033.41662553457</x:v>
      </x:c>
      <x:c r="V2130" s="21" t="n">
        <x:v>21043.64058458988</x:v>
      </x:c>
      <x:c r="W2130" s="21" t="n">
        <x:v>25465.182316530176</x:v>
      </x:c>
      <x:c r="X2130" s="21" t="n">
        <x:v>27292.07413169985</x:v>
      </x:c>
      <x:c r="Y2130" s="21" t="n">
        <x:v>28586.130157099356</x:v>
      </x:c>
      <x:c r="Z2130" s="21" t="n">
        <x:v>29594.62923013697</x:v>
      </x:c>
      <x:c r="AA2130" s="21" t="n">
        <x:v>30329.69811969967</x:v>
      </x:c>
      <x:c r="AB2130" s="21" t="n">
        <x:v>30748.46713631609</x:v>
      </x:c>
      <x:c r="AC2130" s="21" t="n">
        <x:v>40106.69626476011</x:v>
      </x:c>
      <x:c r="AD2130" s="25" t="n">
        <x:f>AC2130*(1+Inputs!$C$14)*(1-Inputs!$C$14/Inputs!$C$15)</x:f>
        <x:v>31824.663486087145</x:v>
      </x:c>
      <x:c r="AE2130" s="25" t="n">
        <x:f>AD2130/(B2130-Inputs!$C$14)</x:f>
        <x:v>608976.2984541713</x:v>
      </x:c>
      <x:c r="AF2130" s="25" t="n">
        <x:f>S2130/(1+B2130)^1+T2130/(1+B2130)^2+U2130/(1+B2130)^3+V2130/(1+B2130)^4+W2130/(1+B2130)^5+X2130/(1+B2130)^6+Y2130/(1+B2130)^7+Z2130/(1+B2130)^8+AA2130/(1+B2130)^9+AB2130/(1+B2130)^10+AE2130/(1+B2130)^10</x:f>
        <x:v>403084.69464808534</x:v>
      </x:c>
      <x:c r="AG2130" s="25" t="n">
        <x:f>(AF2130+Inputs!$C$12)/Inputs!$C$13</x:f>
        <x:v>347.44040569041306</x:v>
      </x:c>
      <x:c r="AH2130" s="25" t="n">
        <x:f>(S2130+Inputs!$C$11)*Inputs!$C$8-Inputs!$C$11</x:f>
        <x:v>2018.730119021935</x:v>
      </x:c>
      <x:c r="AI2130" s="25" t="n">
        <x:f>Inputs!$C$12+AH2130-Inputs!$C$10*Inputs!$C$13</x:f>
        <x:v>24336.645534221934</x:v>
      </x:c>
      <x:c r="AJ2130" s="25" t="n">
        <x:f>(S2130+Inputs!$C$11)*(1-Inputs!$C$8)</x:f>
        <x:v>6292.781538539505</x:v>
      </x:c>
      <x:c r="AK2130" s="25" t="n">
        <x:f>AJ2130/(1+B2130)^(1-Inputs!$C$8)+T2130/(1+B2130)^(2-Inputs!$C$8)+U2130/(1+B2130)^(3-Inputs!$C$8)+V2130/(1+B2130)^(4-Inputs!$C$8)+W2130/(1+B2130)^(5-Inputs!$C$8)+X2130/(1+B2130)^(6-Inputs!$C$8)+Y2130/(1+B2130)^(7-Inputs!$C$8)+Z2130/(1+B2130)^(8-Inputs!$C$8)+AA2130/(1+B2130)^(9-Inputs!$C$8)+AB2130/(1+B2130)^(10-Inputs!$C$8)+AE2130/(1+B2130)^(10-Inputs!$C$8)</x:f>
        <x:v>417266.0310700347</x:v>
      </x:c>
      <x:c r="AL2130" s="25" t="n">
        <x:f>(AK2130+AI2130)/Inputs!$C$13</x:f>
        <x:v>352.366882935254</x:v>
      </x:c>
      <x:c r="AM2130" s="26" t="n">
        <x:f>IF(AL2130&gt;=Inputs!$C$7,1,0)</x:f>
        <x:v>1</x:v>
      </x:c>
      <x:c r="AN2130" s="26" t="n">
        <x:f>IF(Inputs!$C$7&lt;=(1-Inputs!$C$16)*AL2130,1,0)</x:f>
        <x:v>1</x:v>
      </x:c>
    </x:row>
    <x:row r="2131" ht="20" customHeight="1">
      <x:c r="A2131" s="16" t="n">
        <x:v>2126</x:v>
      </x:c>
      <x:c r="B2131" s="19" t="n">
        <x:v>0.0857881533342028</x:v>
      </x:c>
      <x:c r="C2131" s="24" t="n">
        <x:v>0.5125408140674779</x:v>
      </x:c>
      <x:c r="D2131" s="19" t="n">
        <x:v>0.013709003764439842</x:v>
      </x:c>
      <x:c r="E2131" s="19" t="n">
        <x:v>0.02775653141877655</x:v>
      </x:c>
      <x:c r="F2131" s="19" t="n">
        <x:v>-0.16912678793738567</x:v>
      </x:c>
      <x:c r="G2131" s="19" t="n">
        <x:v>-0.07402412956213708</x:v>
      </x:c>
      <x:c r="H2131" s="19" t="n">
        <x:v>0.3774466327103312</x:v>
      </x:c>
      <x:c r="I2131" s="19" t="n">
        <x:v>0.06591757893669752</x:v>
      </x:c>
      <x:c r="J2131" s="19" t="n">
        <x:v>0.06310938505778153</x:v>
      </x:c>
      <x:c r="K2131" s="19" t="n">
        <x:v>0.0697325827942575</x:v>
      </x:c>
      <x:c r="L2131" s="19" t="n">
        <x:v>0.06284596619325498</x:v>
      </x:c>
      <x:c r="M2131" s="19" t="n">
        <x:v>0.07188189585339955</x:v>
      </x:c>
      <x:c r="N2131" s="19" t="n">
        <x:v>0.06742965303284677</x:v>
      </x:c>
      <x:c r="O2131" s="19" t="n">
        <x:v>0.06917374128959296</x:v>
      </x:c>
      <x:c r="P2131" s="19" t="n">
        <x:v>0.07050370400837323</x:v>
      </x:c>
      <x:c r="Q2131" s="19" t="n">
        <x:v>0.06567714931308842</x:v>
      </x:c>
      <x:c r="R2131" s="19" t="n">
        <x:v>0.07184950297922228</x:v>
      </x:c>
      <x:c r="S2131" s="21" t="n">
        <x:v>9502.485145579416</x:v>
      </x:c>
      <x:c r="T2131" s="21" t="n">
        <x:v>14719.412438448855</x:v>
      </x:c>
      <x:c r="U2131" s="21" t="n">
        <x:v>17296.425857227987</x:v>
      </x:c>
      <x:c r="V2131" s="21" t="n">
        <x:v>19892.12375353157</x:v>
      </x:c>
      <x:c r="W2131" s="21" t="n">
        <x:v>22728.786370744307</x:v>
      </x:c>
      <x:c r="X2131" s="21" t="n">
        <x:v>23716.784037266403</x:v>
      </x:c>
      <x:c r="Y2131" s="21" t="n">
        <x:v>24523.061575369145</x:v>
      </x:c>
      <x:c r="Z2131" s="21" t="n">
        <x:v>25225.19893793239</x:v>
      </x:c>
      <x:c r="AA2131" s="21" t="n">
        <x:v>25801.220982334773</x:v>
      </x:c>
      <x:c r="AB2131" s="21" t="n">
        <x:v>26230.149538387996</x:v>
      </x:c>
      <x:c r="AC2131" s="21" t="n">
        <x:v>34213.238528332164</x:v>
      </x:c>
      <x:c r="AD2131" s="25" t="n">
        <x:f>AC2131*(1+Inputs!$C$14)*(1-Inputs!$C$14/Inputs!$C$15)</x:f>
        <x:v>27148.204772231566</x:v>
      </x:c>
      <x:c r="AE2131" s="25" t="n">
        <x:f>AD2131/(B2131-Inputs!$C$14)</x:f>
        <x:v>534538.1351747016</x:v>
      </x:c>
      <x:c r="AF2131" s="25" t="n">
        <x:f>S2131/(1+B2131)^1+T2131/(1+B2131)^2+U2131/(1+B2131)^3+V2131/(1+B2131)^4+W2131/(1+B2131)^5+X2131/(1+B2131)^6+Y2131/(1+B2131)^7+Z2131/(1+B2131)^8+AA2131/(1+B2131)^9+AB2131/(1+B2131)^10+AE2131/(1+B2131)^10</x:f>
        <x:v>363963.2726584573</x:v>
      </x:c>
      <x:c r="AG2131" s="25" t="n">
        <x:f>(AF2131+Inputs!$C$12)/Inputs!$C$13</x:f>
        <x:v>316.22435050596164</x:v>
      </x:c>
      <x:c r="AH2131" s="25" t="n">
        <x:f>(S2131+Inputs!$C$11)*Inputs!$C$8-Inputs!$C$11</x:f>
        <x:v>2576.6930408056996</x:v>
      </x:c>
      <x:c r="AI2131" s="25" t="n">
        <x:f>Inputs!$C$12+AH2131-Inputs!$C$10*Inputs!$C$13</x:f>
        <x:v>24894.6084560057</x:v>
      </x:c>
      <x:c r="AJ2131" s="25" t="n">
        <x:f>(S2131+Inputs!$C$11)*(1-Inputs!$C$8)</x:f>
        <x:v>6925.792104773717</x:v>
      </x:c>
      <x:c r="AK2131" s="25" t="n">
        <x:f>AJ2131/(1+B2131)^(1-Inputs!$C$8)+T2131/(1+B2131)^(2-Inputs!$C$8)+U2131/(1+B2131)^(3-Inputs!$C$8)+V2131/(1+B2131)^(4-Inputs!$C$8)+W2131/(1+B2131)^(5-Inputs!$C$8)+X2131/(1+B2131)^(6-Inputs!$C$8)+Y2131/(1+B2131)^(7-Inputs!$C$8)+Z2131/(1+B2131)^(8-Inputs!$C$8)+AA2131/(1+B2131)^(9-Inputs!$C$8)+AB2131/(1+B2131)^(10-Inputs!$C$8)+AE2131/(1+B2131)^(10-Inputs!$C$8)</x:f>
        <x:v>375805.3361982651</x:v>
      </x:c>
      <x:c r="AL2131" s="25" t="n">
        <x:f>(AK2131+AI2131)/Inputs!$C$13</x:f>
        <x:v>319.7294716958543</x:v>
      </x:c>
      <x:c r="AM2131" s="26" t="n">
        <x:f>IF(AL2131&gt;=Inputs!$C$7,1,0)</x:f>
        <x:v>1</x:v>
      </x:c>
      <x:c r="AN2131" s="26" t="n">
        <x:f>IF(Inputs!$C$7&lt;=(1-Inputs!$C$16)*AL2131,1,0)</x:f>
        <x:v>0</x:v>
      </x:c>
    </x:row>
    <x:row r="2132" ht="20" customHeight="1">
      <x:c r="A2132" s="16" t="n">
        <x:v>2127</x:v>
      </x:c>
      <x:c r="B2132" s="19" t="n">
        <x:v>0.07989726734589626</x:v>
      </x:c>
      <x:c r="C2132" s="24" t="n">
        <x:v>0.8472761576443588</x:v>
      </x:c>
      <x:c r="D2132" s="19" t="n">
        <x:v>0.024187644811213715</x:v>
      </x:c>
      <x:c r="E2132" s="19" t="n">
        <x:v>0.056162078725145365</x:v>
      </x:c>
      <x:c r="F2132" s="19" t="n">
        <x:v>-0.22157874017453766</x:v>
      </x:c>
      <x:c r="G2132" s="19" t="n">
        <x:v>-0.06662024109638026</x:v>
      </x:c>
      <x:c r="H2132" s="19" t="n">
        <x:v>0.549930216105821</x:v>
      </x:c>
      <x:c r="I2132" s="19" t="n">
        <x:v>0.0565974401668484</x:v>
      </x:c>
      <x:c r="J2132" s="19" t="n">
        <x:v>0.056867901746160215</x:v>
      </x:c>
      <x:c r="K2132" s="19" t="n">
        <x:v>0.05546549806973758</x:v>
      </x:c>
      <x:c r="L2132" s="19" t="n">
        <x:v>0.058323114370545</x:v>
      </x:c>
      <x:c r="M2132" s="19" t="n">
        <x:v>0.0650450831447904</x:v>
      </x:c>
      <x:c r="N2132" s="19" t="n">
        <x:v>0.062312943040127494</x:v>
      </x:c>
      <x:c r="O2132" s="19" t="n">
        <x:v>0.05788592340078481</x:v>
      </x:c>
      <x:c r="P2132" s="19" t="n">
        <x:v>0.056306487470159254</x:v>
      </x:c>
      <x:c r="Q2132" s="19" t="n">
        <x:v>0.0614413492012784</x:v>
      </x:c>
      <x:c r="R2132" s="19" t="n">
        <x:v>0.05737678089493897</x:v>
      </x:c>
      <x:c r="S2132" s="21" t="n">
        <x:v>8704.459738352862</x:v>
      </x:c>
      <x:c r="T2132" s="21" t="n">
        <x:v>14317.008628317399</x:v>
      </x:c>
      <x:c r="U2132" s="21" t="n">
        <x:v>18094.786575033366</x:v>
      </x:c>
      <x:c r="V2132" s="21" t="n">
        <x:v>22267.540321342945</x:v>
      </x:c>
      <x:c r="W2132" s="21" t="n">
        <x:v>27018.089952427727</x:v>
      </x:c>
      <x:c r="X2132" s="21" t="n">
        <x:v>28777.33699331088</x:v>
      </x:c>
      <x:c r="Y2132" s="21" t="n">
        <x:v>30117.73131272284</x:v>
      </x:c>
      <x:c r="Z2132" s="21" t="n">
        <x:v>31156.80333335204</x:v>
      </x:c>
      <x:c r="AA2132" s="21" t="n">
        <x:v>31868.027141148825</x:v>
      </x:c>
      <x:c r="AB2132" s="21" t="n">
        <x:v>32229.75292238317</x:v>
      </x:c>
      <x:c r="AC2132" s="21" t="n">
        <x:v>42038.808159630215</x:v>
      </x:c>
      <x:c r="AD2132" s="25" t="n">
        <x:f>AC2132*(1+Inputs!$C$14)*(1-Inputs!$C$14/Inputs!$C$15)</x:f>
        <x:v>33357.79427466657</x:v>
      </x:c>
      <x:c r="AE2132" s="25" t="n">
        <x:f>AD2132/(B2132-Inputs!$C$14)</x:f>
        <x:v>742980.5029707575</x:v>
      </x:c>
      <x:c r="AF2132" s="25" t="n">
        <x:f>S2132/(1+B2132)^1+T2132/(1+B2132)^2+U2132/(1+B2132)^3+V2132/(1+B2132)^4+W2132/(1+B2132)^5+X2132/(1+B2132)^6+Y2132/(1+B2132)^7+Z2132/(1+B2132)^8+AA2132/(1+B2132)^9+AB2132/(1+B2132)^10+AE2132/(1+B2132)^10</x:f>
        <x:v>497421.6011688778</x:v>
      </x:c>
      <x:c r="AG2132" s="25" t="n">
        <x:f>(AF2132+Inputs!$C$12)/Inputs!$C$13</x:f>
        <x:v>422.71440980673157</x:v>
      </x:c>
      <x:c r="AH2132" s="25" t="n">
        <x:f>(S2132+Inputs!$C$11)*Inputs!$C$8-Inputs!$C$11</x:f>
        <x:v>2202.823603447505</x:v>
      </x:c>
      <x:c r="AI2132" s="25" t="n">
        <x:f>Inputs!$C$12+AH2132-Inputs!$C$10*Inputs!$C$13</x:f>
        <x:v>24520.739018647502</x:v>
      </x:c>
      <x:c r="AJ2132" s="25" t="n">
        <x:f>(S2132+Inputs!$C$11)*(1-Inputs!$C$8)</x:f>
        <x:v>6501.636134905357</x:v>
      </x:c>
      <x:c r="AK2132" s="25" t="n">
        <x:f>AJ2132/(1+B2132)^(1-Inputs!$C$8)+T2132/(1+B2132)^(2-Inputs!$C$8)+U2132/(1+B2132)^(3-Inputs!$C$8)+V2132/(1+B2132)^(4-Inputs!$C$8)+W2132/(1+B2132)^(5-Inputs!$C$8)+X2132/(1+B2132)^(6-Inputs!$C$8)+Y2132/(1+B2132)^(7-Inputs!$C$8)+Z2132/(1+B2132)^(8-Inputs!$C$8)+AA2132/(1+B2132)^(9-Inputs!$C$8)+AB2132/(1+B2132)^(10-Inputs!$C$8)+AE2132/(1+B2132)^(10-Inputs!$C$8)</x:f>
        <x:v>513546.1213654385</x:v>
      </x:c>
      <x:c r="AL2132" s="25" t="n">
        <x:f>(AK2132+AI2132)/Inputs!$C$13</x:f>
        <x:v>429.3382998994063</x:v>
      </x:c>
      <x:c r="AM2132" s="26" t="n">
        <x:f>IF(AL2132&gt;=Inputs!$C$7,1,0)</x:f>
        <x:v>1</x:v>
      </x:c>
      <x:c r="AN2132" s="26" t="n">
        <x:f>IF(Inputs!$C$7&lt;=(1-Inputs!$C$16)*AL2132,1,0)</x:f>
        <x:v>1</x:v>
      </x:c>
    </x:row>
    <x:row r="2133" ht="20" customHeight="1">
      <x:c r="A2133" s="16" t="n">
        <x:v>2128</x:v>
      </x:c>
      <x:c r="B2133" s="19" t="n">
        <x:v>0.08009918219322783</x:v>
      </x:c>
      <x:c r="C2133" s="24" t="n">
        <x:v>0.4759527485954038</x:v>
      </x:c>
      <x:c r="D2133" s="19" t="n">
        <x:v>0.02554894204795488</x:v>
      </x:c>
      <x:c r="E2133" s="19" t="n">
        <x:v>0.052823409797974535</x:v>
      </x:c>
      <x:c r="F2133" s="19" t="n">
        <x:v>-0.19360359520613774</x:v>
      </x:c>
      <x:c r="G2133" s="19" t="n">
        <x:v>-0.049085533029572734</x:v>
      </x:c>
      <x:c r="H2133" s="19" t="n">
        <x:v>0.845573475123814</x:v>
      </x:c>
      <x:c r="I2133" s="19" t="n">
        <x:v>0.06888172725394612</x:v>
      </x:c>
      <x:c r="J2133" s="19" t="n">
        <x:v>0.05863388126449195</x:v>
      </x:c>
      <x:c r="K2133" s="19" t="n">
        <x:v>0.05978943012594869</x:v>
      </x:c>
      <x:c r="L2133" s="19" t="n">
        <x:v>0.04895432157047594</x:v>
      </x:c>
      <x:c r="M2133" s="19" t="n">
        <x:v>0.06328885576862944</x:v>
      </x:c>
      <x:c r="N2133" s="19" t="n">
        <x:v>0.06656681439387171</x:v>
      </x:c>
      <x:c r="O2133" s="19" t="n">
        <x:v>0.07035968545178434</x:v>
      </x:c>
      <x:c r="P2133" s="19" t="n">
        <x:v>0.05551640044999772</x:v>
      </x:c>
      <x:c r="Q2133" s="19" t="n">
        <x:v>0.06541979225443242</x:v>
      </x:c>
      <x:c r="R2133" s="19" t="n">
        <x:v>0.06869072324370222</x:v>
      </x:c>
      <x:c r="S2133" s="21" t="n">
        <x:v>9299.00797599235</x:v>
      </x:c>
      <x:c r="T2133" s="21" t="n">
        <x:v>14809.306804886633</x:v>
      </x:c>
      <x:c r="U2133" s="21" t="n">
        <x:v>18322.74967336315</x:v>
      </x:c>
      <x:c r="V2133" s="21" t="n">
        <x:v>22219.94663190529</x:v>
      </x:c>
      <x:c r="W2133" s="21" t="n">
        <x:v>26505.49612011958</x:v>
      </x:c>
      <x:c r="X2133" s="21" t="n">
        <x:v>28218.213802397186</x:v>
      </x:c>
      <x:c r="Y2133" s="21" t="n">
        <x:v>29501.57031812319</x:v>
      </x:c>
      <x:c r="Z2133" s="21" t="n">
        <x:v>30518.128604311343</x:v>
      </x:c>
      <x:c r="AA2133" s="21" t="n">
        <x:v>31202.591854970797</x:v>
      </x:c>
      <x:c r="AB2133" s="21" t="n">
        <x:v>31578.688569188904</x:v>
      </x:c>
      <x:c r="AC2133" s="21" t="n">
        <x:v>41189.59378589857</x:v>
      </x:c>
      <x:c r="AD2133" s="25" t="n">
        <x:f>AC2133*(1+Inputs!$C$14)*(1-Inputs!$C$14/Inputs!$C$15)</x:f>
        <x:v>32683.94266911051</x:v>
      </x:c>
      <x:c r="AE2133" s="25" t="n">
        <x:f>AD2133/(B2133-Inputs!$C$14)</x:f>
        <x:v>724712.535342124</x:v>
      </x:c>
      <x:c r="AF2133" s="25" t="n">
        <x:f>S2133/(1+B2133)^1+T2133/(1+B2133)^2+U2133/(1+B2133)^3+V2133/(1+B2133)^4+W2133/(1+B2133)^5+X2133/(1+B2133)^6+Y2133/(1+B2133)^7+Z2133/(1+B2133)^8+AA2133/(1+B2133)^9+AB2133/(1+B2133)^10+AE2133/(1+B2133)^10</x:f>
        <x:v>487237.05503397493</x:v>
      </x:c>
      <x:c r="AG2133" s="25" t="n">
        <x:f>(AF2133+Inputs!$C$12)/Inputs!$C$13</x:f>
        <x:v>414.58788121940137</x:v>
      </x:c>
      <x:c r="AH2133" s="25" t="n">
        <x:f>(S2133+Inputs!$C$11)*Inputs!$C$8-Inputs!$C$11</x:f>
        <x:v>2481.3653805334025</x:v>
      </x:c>
      <x:c r="AI2133" s="25" t="n">
        <x:f>Inputs!$C$12+AH2133-Inputs!$C$10*Inputs!$C$13</x:f>
        <x:v>24799.2807957334</x:v>
      </x:c>
      <x:c r="AJ2133" s="25" t="n">
        <x:f>(S2133+Inputs!$C$11)*(1-Inputs!$C$8)</x:f>
        <x:v>6817.642595458949</x:v>
      </x:c>
      <x:c r="AK2133" s="25" t="n">
        <x:f>AJ2133/(1+B2133)^(1-Inputs!$C$8)+T2133/(1+B2133)^(2-Inputs!$C$8)+U2133/(1+B2133)^(3-Inputs!$C$8)+V2133/(1+B2133)^(4-Inputs!$C$8)+W2133/(1+B2133)^(5-Inputs!$C$8)+X2133/(1+B2133)^(6-Inputs!$C$8)+Y2133/(1+B2133)^(7-Inputs!$C$8)+Z2133/(1+B2133)^(8-Inputs!$C$8)+AA2133/(1+B2133)^(9-Inputs!$C$8)+AB2133/(1+B2133)^(10-Inputs!$C$8)+AE2133/(1+B2133)^(10-Inputs!$C$8)</x:f>
        <x:v>502765.2229235434</x:v>
      </x:c>
      <x:c r="AL2133" s="25" t="n">
        <x:f>(AK2133+AI2133)/Inputs!$C$13</x:f>
        <x:v>420.958181576959</x:v>
      </x:c>
      <x:c r="AM2133" s="26" t="n">
        <x:f>IF(AL2133&gt;=Inputs!$C$7,1,0)</x:f>
        <x:v>1</x:v>
      </x:c>
      <x:c r="AN2133" s="26" t="n">
        <x:f>IF(Inputs!$C$7&lt;=(1-Inputs!$C$16)*AL2133,1,0)</x:f>
        <x:v>1</x:v>
      </x:c>
    </x:row>
    <x:row r="2134" ht="20" customHeight="1">
      <x:c r="A2134" s="16" t="n">
        <x:v>2129</x:v>
      </x:c>
      <x:c r="B2134" s="19" t="n">
        <x:v>0.09045302300124991</x:v>
      </x:c>
      <x:c r="C2134" s="24" t="n">
        <x:v>0.5906044870312996</x:v>
      </x:c>
      <x:c r="D2134" s="19" t="n">
        <x:v>0.019609208460006758</x:v>
      </x:c>
      <x:c r="E2134" s="19" t="n">
        <x:v>0.04757030887967602</x:v>
      </x:c>
      <x:c r="F2134" s="19" t="n">
        <x:v>-0.23156968056166422</x:v>
      </x:c>
      <x:c r="G2134" s="19" t="n">
        <x:v>-0.06327957226536512</x:v>
      </x:c>
      <x:c r="H2134" s="19" t="n">
        <x:v>0.5695787089108251</x:v>
      </x:c>
      <x:c r="I2134" s="19" t="n">
        <x:v>0.0626397458135159</x:v>
      </x:c>
      <x:c r="J2134" s="19" t="n">
        <x:v>0.04733273861720477</x:v>
      </x:c>
      <x:c r="K2134" s="19" t="n">
        <x:v>0.05837247763744131</x:v>
      </x:c>
      <x:c r="L2134" s="19" t="n">
        <x:v>0.0609008896542548</x:v>
      </x:c>
      <x:c r="M2134" s="19" t="n">
        <x:v>0.05461613450521441</x:v>
      </x:c>
      <x:c r="N2134" s="19" t="n">
        <x:v>0.06388410125559517</x:v>
      </x:c>
      <x:c r="O2134" s="19" t="n">
        <x:v>0.07329527630410326</x:v>
      </x:c>
      <x:c r="P2134" s="19" t="n">
        <x:v>0.06295677697193355</x:v>
      </x:c>
      <x:c r="Q2134" s="19" t="n">
        <x:v>0.057044422567418</x:v>
      </x:c>
      <x:c r="R2134" s="19" t="n">
        <x:v>0.0640981841316659</x:v>
      </x:c>
      <x:c r="S2134" s="21" t="n">
        <x:v>8505.069977010151</x:v>
      </x:c>
      <x:c r="T2134" s="21" t="n">
        <x:v>13757.436327116959</x:v>
      </x:c>
      <x:c r="U2134" s="21" t="n">
        <x:v>17045.894249507506</x:v>
      </x:c>
      <x:c r="V2134" s="21" t="n">
        <x:v>20658.588612104028</x:v>
      </x:c>
      <x:c r="W2134" s="21" t="n">
        <x:v>24679.535451785676</x:v>
      </x:c>
      <x:c r="X2134" s="21" t="n">
        <x:v>26105.64098973002</x:v>
      </x:c>
      <x:c r="Y2134" s="21" t="n">
        <x:v>27228.089150805798</x:v>
      </x:c>
      <x:c r="Z2134" s="21" t="n">
        <x:v>28161.72855680283</x:v>
      </x:c>
      <x:c r="AA2134" s="21" t="n">
        <x:v>28829.954464367056</x:v>
      </x:c>
      <x:c r="AB2134" s="21" t="n">
        <x:v>29234.94157965693</x:v>
      </x:c>
      <x:c r="AC2134" s="21" t="n">
        <x:v>38132.532495204694</x:v>
      </x:c>
      <x:c r="AD2134" s="25" t="n">
        <x:f>AC2134*(1+Inputs!$C$14)*(1-Inputs!$C$14/Inputs!$C$15)</x:f>
        <x:v>30258.164534944917</x:v>
      </x:c>
      <x:c r="AE2134" s="25" t="n">
        <x:f>AD2134/(B2134-Inputs!$C$14)</x:f>
        <x:v>545654.0130240131</x:v>
      </x:c>
      <x:c r="AF2134" s="25" t="n">
        <x:f>S2134/(1+B2134)^1+T2134/(1+B2134)^2+U2134/(1+B2134)^3+V2134/(1+B2134)^4+W2134/(1+B2134)^5+X2134/(1+B2134)^6+Y2134/(1+B2134)^7+Z2134/(1+B2134)^8+AA2134/(1+B2134)^9+AB2134/(1+B2134)^10+AE2134/(1+B2134)^10</x:f>
        <x:v>362654.9712649374</x:v>
      </x:c>
      <x:c r="AG2134" s="25" t="n">
        <x:f>(AF2134+Inputs!$C$12)/Inputs!$C$13</x:f>
        <x:v>315.1804209548109</x:v>
      </x:c>
      <x:c r="AH2134" s="25" t="n">
        <x:f>(S2134+Inputs!$C$11)*Inputs!$C$8-Inputs!$C$11</x:f>
        <x:v>2109.4108659417425</x:v>
      </x:c>
      <x:c r="AI2134" s="25" t="n">
        <x:f>Inputs!$C$12+AH2134-Inputs!$C$10*Inputs!$C$13</x:f>
        <x:v>24427.326281141737</x:v>
      </x:c>
      <x:c r="AJ2134" s="25" t="n">
        <x:f>(S2134+Inputs!$C$11)*(1-Inputs!$C$8)</x:f>
        <x:v>6395.659111068409</x:v>
      </x:c>
      <x:c r="AK2134" s="25" t="n">
        <x:f>AJ2134/(1+B2134)^(1-Inputs!$C$8)+T2134/(1+B2134)^(2-Inputs!$C$8)+U2134/(1+B2134)^(3-Inputs!$C$8)+V2134/(1+B2134)^(4-Inputs!$C$8)+W2134/(1+B2134)^(5-Inputs!$C$8)+X2134/(1+B2134)^(6-Inputs!$C$8)+Y2134/(1+B2134)^(7-Inputs!$C$8)+Z2134/(1+B2134)^(8-Inputs!$C$8)+AA2134/(1+B2134)^(9-Inputs!$C$8)+AB2134/(1+B2134)^(10-Inputs!$C$8)+AE2134/(1+B2134)^(10-Inputs!$C$8)</x:f>
        <x:v>375655.2572211255</x:v>
      </x:c>
      <x:c r="AL2134" s="25" t="n">
        <x:f>(AK2134+AI2134)/Inputs!$C$13</x:f>
        <x:v>319.23686230668665</x:v>
      </x:c>
      <x:c r="AM2134" s="26" t="n">
        <x:f>IF(AL2134&gt;=Inputs!$C$7,1,0)</x:f>
        <x:v>1</x:v>
      </x:c>
      <x:c r="AN2134" s="26" t="n">
        <x:f>IF(Inputs!$C$7&lt;=(1-Inputs!$C$16)*AL2134,1,0)</x:f>
        <x:v>0</x:v>
      </x:c>
    </x:row>
    <x:row r="2135" ht="20" customHeight="1">
      <x:c r="A2135" s="16" t="n">
        <x:v>2130</x:v>
      </x:c>
      <x:c r="B2135" s="19" t="n">
        <x:v>0.082641542932589</x:v>
      </x:c>
      <x:c r="C2135" s="24" t="n">
        <x:v>0.14852158873767962</x:v>
      </x:c>
      <x:c r="D2135" s="19" t="n">
        <x:v>0.01307322216746485</x:v>
      </x:c>
      <x:c r="E2135" s="19" t="n">
        <x:v>0.049959458940611226</x:v>
      </x:c>
      <x:c r="F2135" s="19" t="n">
        <x:v>-0.15356383687333053</x:v>
      </x:c>
      <x:c r="G2135" s="19" t="n">
        <x:v>-0.08526541623410083</x:v>
      </x:c>
      <x:c r="H2135" s="19" t="n">
        <x:v>0.8170680029426478</x:v>
      </x:c>
      <x:c r="I2135" s="19" t="n">
        <x:v>0.06294379566381736</x:v>
      </x:c>
      <x:c r="J2135" s="19" t="n">
        <x:v>0.053348420184794354</x:v>
      </x:c>
      <x:c r="K2135" s="19" t="n">
        <x:v>0.05638857682361618</x:v>
      </x:c>
      <x:c r="L2135" s="19" t="n">
        <x:v>0.0612485217061942</x:v>
      </x:c>
      <x:c r="M2135" s="19" t="n">
        <x:v>0.05752514559819133</x:v>
      </x:c>
      <x:c r="N2135" s="19" t="n">
        <x:v>0.050684026392476655</x:v>
      </x:c>
      <x:c r="O2135" s="19" t="n">
        <x:v>0.059360566896679075</x:v>
      </x:c>
      <x:c r="P2135" s="19" t="n">
        <x:v>0.05943792616659607</x:v>
      </x:c>
      <x:c r="Q2135" s="19" t="n">
        <x:v>0.06698412761523173</x:v>
      </x:c>
      <x:c r="R2135" s="19" t="n">
        <x:v>0.06412841787739694</x:v>
      </x:c>
      <x:c r="S2135" s="21" t="n">
        <x:v>9794.08942777089</x:v>
      </x:c>
      <x:c r="T2135" s="21" t="n">
        <x:v>14997.537661734234</x:v>
      </x:c>
      <x:c r="U2135" s="21" t="n">
        <x:v>17679.732079624497</x:v>
      </x:c>
      <x:c r="V2135" s="21" t="n">
        <x:v>20399.15459617124</x:v>
      </x:c>
      <x:c r="W2135" s="21" t="n">
        <x:v>23330.004765060858</x:v>
      </x:c>
      <x:c r="X2135" s="21" t="n">
        <x:v>24567.94350819286</x:v>
      </x:c>
      <x:c r="Y2135" s="21" t="n">
        <x:v>25493.934417129094</x:v>
      </x:c>
      <x:c r="Z2135" s="21" t="n">
        <x:v>26292.080278865877</x:v>
      </x:c>
      <x:c r="AA2135" s="21" t="n">
        <x:v>26914.158493905532</x:v>
      </x:c>
      <x:c r="AB2135" s="21" t="n">
        <x:v>27350.707363694302</x:v>
      </x:c>
      <x:c r="AC2135" s="21" t="n">
        <x:v>35674.83569177518</x:v>
      </x:c>
      <x:c r="AD2135" s="25" t="n">
        <x:f>AC2135*(1+Inputs!$C$14)*(1-Inputs!$C$14/Inputs!$C$15)</x:f>
        <x:v>28307.9821214236</x:v>
      </x:c>
      <x:c r="AE2135" s="25" t="n">
        <x:f>AD2135/(B2135-Inputs!$C$14)</x:f>
        <x:v>594186.9297028926</x:v>
      </x:c>
      <x:c r="AF2135" s="25" t="n">
        <x:f>S2135/(1+B2135)^1+T2135/(1+B2135)^2+U2135/(1+B2135)^3+V2135/(1+B2135)^4+W2135/(1+B2135)^5+X2135/(1+B2135)^6+Y2135/(1+B2135)^7+Z2135/(1+B2135)^8+AA2135/(1+B2135)^9+AB2135/(1+B2135)^10+AE2135/(1+B2135)^10</x:f>
        <x:v>404232.8231340336</x:v>
      </x:c>
      <x:c r="AG2135" s="25" t="n">
        <x:f>(AF2135+Inputs!$C$12)/Inputs!$C$13</x:f>
        <x:v>348.35652888720546</x:v>
      </x:c>
      <x:c r="AH2135" s="25" t="n">
        <x:f>(S2135+Inputs!$C$11)*Inputs!$C$8-Inputs!$C$11</x:f>
        <x:v>2713.307649722801</x:v>
      </x:c>
      <x:c r="AI2135" s="25" t="n">
        <x:f>Inputs!$C$12+AH2135-Inputs!$C$10*Inputs!$C$13</x:f>
        <x:v>25031.2230649228</x:v>
      </x:c>
      <x:c r="AJ2135" s="25" t="n">
        <x:f>(S2135+Inputs!$C$11)*(1-Inputs!$C$8)</x:f>
        <x:v>7080.78177804809</x:v>
      </x:c>
      <x:c r="AK2135" s="25" t="n">
        <x:f>AJ2135/(1+B2135)^(1-Inputs!$C$8)+T2135/(1+B2135)^(2-Inputs!$C$8)+U2135/(1+B2135)^(3-Inputs!$C$8)+V2135/(1+B2135)^(4-Inputs!$C$8)+W2135/(1+B2135)^(5-Inputs!$C$8)+X2135/(1+B2135)^(6-Inputs!$C$8)+Y2135/(1+B2135)^(7-Inputs!$C$8)+Z2135/(1+B2135)^(8-Inputs!$C$8)+AA2135/(1+B2135)^(9-Inputs!$C$8)+AB2135/(1+B2135)^(10-Inputs!$C$8)+AE2135/(1+B2135)^(10-Inputs!$C$8)</x:f>
        <x:v>416952.3853425351</x:v>
      </x:c>
      <x:c r="AL2135" s="25" t="n">
        <x:f>(AK2135+AI2135)/Inputs!$C$13</x:f>
        <x:v>352.6708388649079</x:v>
      </x:c>
      <x:c r="AM2135" s="26" t="n">
        <x:f>IF(AL2135&gt;=Inputs!$C$7,1,0)</x:f>
        <x:v>1</x:v>
      </x:c>
      <x:c r="AN2135" s="26" t="n">
        <x:f>IF(Inputs!$C$7&lt;=(1-Inputs!$C$16)*AL2135,1,0)</x:f>
        <x:v>1</x:v>
      </x:c>
    </x:row>
    <x:row r="2136" ht="20" customHeight="1">
      <x:c r="A2136" s="16" t="n">
        <x:v>2131</x:v>
      </x:c>
      <x:c r="B2136" s="19" t="n">
        <x:v>0.09270528662037723</x:v>
      </x:c>
      <x:c r="C2136" s="24" t="n">
        <x:v>0.20705924004843723</x:v>
      </x:c>
      <x:c r="D2136" s="19" t="n">
        <x:v>0.028485813833016495</x:v>
      </x:c>
      <x:c r="E2136" s="19" t="n">
        <x:v>0.04014416070658883</x:v>
      </x:c>
      <x:c r="F2136" s="19" t="n">
        <x:v>-0.15466051774134146</x:v>
      </x:c>
      <x:c r="G2136" s="19" t="n">
        <x:v>-0.0847968179368121</x:v>
      </x:c>
      <x:c r="H2136" s="19" t="n">
        <x:v>0.7833460212775378</x:v>
      </x:c>
      <x:c r="I2136" s="19" t="n">
        <x:v>0.07131112418027329</x:v>
      </x:c>
      <x:c r="J2136" s="19" t="n">
        <x:v>0.0624192162005545</x:v>
      </x:c>
      <x:c r="K2136" s="19" t="n">
        <x:v>0.06380396442388588</x:v>
      </x:c>
      <x:c r="L2136" s="19" t="n">
        <x:v>0.06418485230146757</x:v>
      </x:c>
      <x:c r="M2136" s="19" t="n">
        <x:v>0.06752458673692559</x:v>
      </x:c>
      <x:c r="N2136" s="19" t="n">
        <x:v>0.06745097658935151</x:v>
      </x:c>
      <x:c r="O2136" s="19" t="n">
        <x:v>0.06313360652871892</x:v>
      </x:c>
      <x:c r="P2136" s="19" t="n">
        <x:v>0.06372439773528299</x:v>
      </x:c>
      <x:c r="Q2136" s="19" t="n">
        <x:v>0.05712864564458528</x:v>
      </x:c>
      <x:c r="R2136" s="19" t="n">
        <x:v>0.05868024362195797</x:v>
      </x:c>
      <x:c r="S2136" s="21" t="n">
        <x:v>9786.290518796182</x:v>
      </x:c>
      <x:c r="T2136" s="21" t="n">
        <x:v>15119.422584560598</x:v>
      </x:c>
      <x:c r="U2136" s="21" t="n">
        <x:v>18006.371356500942</x:v>
      </x:c>
      <x:c r="V2136" s="21" t="n">
        <x:v>20972.571865999143</x:v>
      </x:c>
      <x:c r="W2136" s="21" t="n">
        <x:v>24198.84389430604</x:v>
      </x:c>
      <x:c r="X2136" s="21" t="n">
        <x:v>25614.404800242315</x:v>
      </x:c>
      <x:c r="Y2136" s="21" t="n">
        <x:v>26699.05922991873</x:v>
      </x:c>
      <x:c r="Z2136" s="21" t="n">
        <x:v>27573.797557461003</x:v>
      </x:c>
      <x:c r="AA2136" s="21" t="n">
        <x:v>28228.784794431558</x:v>
      </x:c>
      <x:c r="AB2136" s="21" t="n">
        <x:v>28639.418085607023</x:v>
      </x:c>
      <x:c r="AC2136" s="21" t="n">
        <x:v>37355.762720356994</x:v>
      </x:c>
      <x:c r="AD2136" s="25" t="n">
        <x:f>AC2136*(1+Inputs!$C$14)*(1-Inputs!$C$14/Inputs!$C$15)</x:f>
        <x:v>29641.79771860327</x:v>
      </x:c>
      <x:c r="AE2136" s="25" t="n">
        <x:f>AD2136/(B2136-Inputs!$C$14)</x:f>
        <x:v>513675.59983899264</x:v>
      </x:c>
      <x:c r="AF2136" s="25" t="n">
        <x:f>S2136/(1+B2136)^1+T2136/(1+B2136)^2+U2136/(1+B2136)^3+V2136/(1+B2136)^4+W2136/(1+B2136)^5+X2136/(1+B2136)^6+Y2136/(1+B2136)^7+Z2136/(1+B2136)^8+AA2136/(1+B2136)^9+AB2136/(1+B2136)^10+AE2136/(1+B2136)^10</x:f>
        <x:v>344814.60098799516</x:v>
      </x:c>
      <x:c r="AG2136" s="25" t="n">
        <x:f>(AF2136+Inputs!$C$12)/Inputs!$C$13</x:f>
        <x:v>300.9451003873805</x:v>
      </x:c>
      <x:c r="AH2136" s="25" t="n">
        <x:f>(S2136+Inputs!$C$11)*Inputs!$C$8-Inputs!$C$11</x:f>
        <x:v>2709.6539142853353</x:v>
      </x:c>
      <x:c r="AI2136" s="25" t="n">
        <x:f>Inputs!$C$12+AH2136-Inputs!$C$10*Inputs!$C$13</x:f>
        <x:v>25027.569329485334</x:v>
      </x:c>
      <x:c r="AJ2136" s="25" t="n">
        <x:f>(S2136+Inputs!$C$11)*(1-Inputs!$C$8)</x:f>
        <x:v>7076.636604510848</x:v>
      </x:c>
      <x:c r="AK2136" s="25" t="n">
        <x:f>AJ2136/(1+B2136)^(1-Inputs!$C$8)+T2136/(1+B2136)^(2-Inputs!$C$8)+U2136/(1+B2136)^(3-Inputs!$C$8)+V2136/(1+B2136)^(4-Inputs!$C$8)+W2136/(1+B2136)^(5-Inputs!$C$8)+X2136/(1+B2136)^(6-Inputs!$C$8)+Y2136/(1+B2136)^(7-Inputs!$C$8)+Z2136/(1+B2136)^(8-Inputs!$C$8)+AA2136/(1+B2136)^(9-Inputs!$C$8)+AB2136/(1+B2136)^(10-Inputs!$C$8)+AE2136/(1+B2136)^(10-Inputs!$C$8)</x:f>
        <x:v>356853.1262970689</x:v>
      </x:c>
      <x:c r="AL2136" s="25" t="n">
        <x:f>(AK2136+AI2136)/Inputs!$C$13</x:f>
        <x:v>304.71307693559015</x:v>
      </x:c>
      <x:c r="AM2136" s="26" t="n">
        <x:f>IF(AL2136&gt;=Inputs!$C$7,1,0)</x:f>
        <x:v>1</x:v>
      </x:c>
      <x:c r="AN2136" s="26" t="n">
        <x:f>IF(Inputs!$C$7&lt;=(1-Inputs!$C$16)*AL2136,1,0)</x:f>
        <x:v>0</x:v>
      </x:c>
    </x:row>
    <x:row r="2137" ht="20" customHeight="1">
      <x:c r="A2137" s="16" t="n">
        <x:v>2132</x:v>
      </x:c>
      <x:c r="B2137" s="19" t="n">
        <x:v>0.08544311017836087</x:v>
      </x:c>
      <x:c r="C2137" s="24" t="n">
        <x:v>0.3676436371186753</x:v>
      </x:c>
      <x:c r="D2137" s="19" t="n">
        <x:v>0.009975213604327848</x:v>
      </x:c>
      <x:c r="E2137" s="19" t="n">
        <x:v>0.046034194257586314</x:v>
      </x:c>
      <x:c r="F2137" s="19" t="n">
        <x:v>-0.1846142514794326</x:v>
      </x:c>
      <x:c r="G2137" s="19" t="n">
        <x:v>-0.07951793339819176</x:v>
      </x:c>
      <x:c r="H2137" s="19" t="n">
        <x:v>0.9037181717386318</x:v>
      </x:c>
      <x:c r="I2137" s="19" t="n">
        <x:v>0.06398110724572348</x:v>
      </x:c>
      <x:c r="J2137" s="19" t="n">
        <x:v>0.0711404351474414</x:v>
      </x:c>
      <x:c r="K2137" s="19" t="n">
        <x:v>0.06740656174180118</x:v>
      </x:c>
      <x:c r="L2137" s="19" t="n">
        <x:v>0.0677476660846662</x:v>
      </x:c>
      <x:c r="M2137" s="19" t="n">
        <x:v>0.06618083992627476</x:v>
      </x:c>
      <x:c r="N2137" s="19" t="n">
        <x:v>0.0691904320310357</x:v>
      </x:c>
      <x:c r="O2137" s="19" t="n">
        <x:v>0.06174681188946238</x:v>
      </x:c>
      <x:c r="P2137" s="19" t="n">
        <x:v>0.05354723920854326</x:v>
      </x:c>
      <x:c r="Q2137" s="19" t="n">
        <x:v>0.07469458129457393</x:v>
      </x:c>
      <x:c r="R2137" s="19" t="n">
        <x:v>0.07267858371106627</x:v>
      </x:c>
      <x:c r="S2137" s="21" t="n">
        <x:v>9291.865530405788</x:v>
      </x:c>
      <x:c r="T2137" s="21" t="n">
        <x:v>14590.41667423294</x:v>
      </x:c>
      <x:c r="U2137" s="21" t="n">
        <x:v>17719.801436977228</x:v>
      </x:c>
      <x:c r="V2137" s="21" t="n">
        <x:v>21011.14454286377</x:v>
      </x:c>
      <x:c r="W2137" s="21" t="n">
        <x:v>24559.413295400253</x:v>
      </x:c>
      <x:c r="X2137" s="21" t="n">
        <x:v>25845.997209691945</x:v>
      </x:c>
      <x:c r="Y2137" s="21" t="n">
        <x:v>26788.765326392797</x:v>
      </x:c>
      <x:c r="Z2137" s="21" t="n">
        <x:v>27546.108542337082</x:v>
      </x:c>
      <x:c r="AA2137" s="21" t="n">
        <x:v>28115.952678564547</x:v>
      </x:c>
      <x:c r="AB2137" s="21" t="n">
        <x:v>28525.222594618066</x:v>
      </x:c>
      <x:c r="AC2137" s="21" t="n">
        <x:v>37206.8120799366</x:v>
      </x:c>
      <x:c r="AD2137" s="25" t="n">
        <x:f>AC2137*(1+Inputs!$C$14)*(1-Inputs!$C$14/Inputs!$C$15)</x:f>
        <x:v>29523.605385429684</x:v>
      </x:c>
      <x:c r="AE2137" s="25" t="n">
        <x:f>AD2137/(B2137-Inputs!$C$14)</x:f>
        <x:v>585285.1911993077</x:v>
      </x:c>
      <x:c r="AF2137" s="25" t="n">
        <x:f>S2137/(1+B2137)^1+T2137/(1+B2137)^2+U2137/(1+B2137)^3+V2137/(1+B2137)^4+W2137/(1+B2137)^5+X2137/(1+B2137)^6+Y2137/(1+B2137)^7+Z2137/(1+B2137)^8+AA2137/(1+B2137)^9+AB2137/(1+B2137)^10+AE2137/(1+B2137)^10</x:f>
        <x:v>395241.8865358312</x:v>
      </x:c>
      <x:c r="AG2137" s="25" t="n">
        <x:f>(AF2137+Inputs!$C$12)/Inputs!$C$13</x:f>
        <x:v>341.1824140740016</x:v>
      </x:c>
      <x:c r="AH2137" s="25" t="n">
        <x:f>(S2137+Inputs!$C$11)*Inputs!$C$8-Inputs!$C$11</x:f>
        <x:v>2478.0191936969586</x:v>
      </x:c>
      <x:c r="AI2137" s="25" t="n">
        <x:f>Inputs!$C$12+AH2137-Inputs!$C$10*Inputs!$C$13</x:f>
        <x:v>24795.934608896954</x:v>
      </x:c>
      <x:c r="AJ2137" s="25" t="n">
        <x:f>(S2137+Inputs!$C$11)*(1-Inputs!$C$8)</x:f>
        <x:v>6813.846336708831</x:v>
      </x:c>
      <x:c r="AK2137" s="25" t="n">
        <x:f>AJ2137/(1+B2137)^(1-Inputs!$C$8)+T2137/(1+B2137)^(2-Inputs!$C$8)+U2137/(1+B2137)^(3-Inputs!$C$8)+V2137/(1+B2137)^(4-Inputs!$C$8)+W2137/(1+B2137)^(5-Inputs!$C$8)+X2137/(1+B2137)^(6-Inputs!$C$8)+Y2137/(1+B2137)^(7-Inputs!$C$8)+Z2137/(1+B2137)^(8-Inputs!$C$8)+AA2137/(1+B2137)^(9-Inputs!$C$8)+AB2137/(1+B2137)^(10-Inputs!$C$8)+AE2137/(1+B2137)^(10-Inputs!$C$8)</x:f>
        <x:v>408346.4924533949</x:v>
      </x:c>
      <x:c r="AL2137" s="25" t="n">
        <x:f>(AK2137+AI2137)/Inputs!$C$13</x:f>
        <x:v>345.61621787389146</x:v>
      </x:c>
      <x:c r="AM2137" s="26" t="n">
        <x:f>IF(AL2137&gt;=Inputs!$C$7,1,0)</x:f>
        <x:v>1</x:v>
      </x:c>
      <x:c r="AN2137" s="26" t="n">
        <x:f>IF(Inputs!$C$7&lt;=(1-Inputs!$C$16)*AL2137,1,0)</x:f>
        <x:v>1</x:v>
      </x:c>
    </x:row>
    <x:row r="2138" ht="20" customHeight="1">
      <x:c r="A2138" s="16" t="n">
        <x:v>2133</x:v>
      </x:c>
      <x:c r="B2138" s="19" t="n">
        <x:v>0.07690067671211187</x:v>
      </x:c>
      <x:c r="C2138" s="24" t="n">
        <x:v>0.48489143382974476</x:v>
      </x:c>
      <x:c r="D2138" s="19" t="n">
        <x:v>0.03992203278971971</x:v>
      </x:c>
      <x:c r="E2138" s="19" t="n">
        <x:v>0.04941482291648612</x:v>
      </x:c>
      <x:c r="F2138" s="19" t="n">
        <x:v>-0.20629372589711353</x:v>
      </x:c>
      <x:c r="G2138" s="19" t="n">
        <x:v>-0.0658297088232058</x:v>
      </x:c>
      <x:c r="H2138" s="19" t="n">
        <x:v>0.7531836896412472</x:v>
      </x:c>
      <x:c r="I2138" s="19" t="n">
        <x:v>0.06721795155083442</x:v>
      </x:c>
      <x:c r="J2138" s="19" t="n">
        <x:v>0.059569220269630706</x:v>
      </x:c>
      <x:c r="K2138" s="19" t="n">
        <x:v>0.061027658733172535</x:v>
      </x:c>
      <x:c r="L2138" s="19" t="n">
        <x:v>0.07059905253223292</x:v>
      </x:c>
      <x:c r="M2138" s="19" t="n">
        <x:v>0.05387279333543688</x:v>
      </x:c>
      <x:c r="N2138" s="19" t="n">
        <x:v>0.060834273800475104</x:v>
      </x:c>
      <x:c r="O2138" s="19" t="n">
        <x:v>0.07047073975105946</x:v>
      </x:c>
      <x:c r="P2138" s="19" t="n">
        <x:v>0.0667131455712763</x:v>
      </x:c>
      <x:c r="Q2138" s="19" t="n">
        <x:v>0.07389189392917274</x:v>
      </x:c>
      <x:c r="R2138" s="19" t="n">
        <x:v>0.059757503755964766</x:v>
      </x:c>
      <x:c r="S2138" s="21" t="n">
        <x:v>9016.099744975507</x:v>
      </x:c>
      <x:c r="T2138" s="21" t="n">
        <x:v>14562.144899910687</x:v>
      </x:c>
      <x:c r="U2138" s="21" t="n">
        <x:v>18276.191890341535</x:v>
      </x:c>
      <x:c r="V2138" s="21" t="n">
        <x:v>22428.984784118016</x:v>
      </x:c>
      <x:c r="W2138" s="21" t="n">
        <x:v>27117.72802831495</x:v>
      </x:c>
      <x:c r="X2138" s="21" t="n">
        <x:v>29002.713545445415</x:v>
      </x:c>
      <x:c r="Y2138" s="21" t="n">
        <x:v>30449.31187192933</x:v>
      </x:c>
      <x:c r="Z2138" s="21" t="n">
        <x:v>31605.728500403442</x:v>
      </x:c>
      <x:c r="AA2138" s="21" t="n">
        <x:v>32387.510072697816</x:v>
      </x:c>
      <x:c r="AB2138" s="21" t="n">
        <x:v>32775.36862782959</x:v>
      </x:c>
      <x:c r="AC2138" s="21" t="n">
        <x:v>42750.48081890817</x:v>
      </x:c>
      <x:c r="AD2138" s="25" t="n">
        <x:f>AC2138*(1+Inputs!$C$14)*(1-Inputs!$C$14/Inputs!$C$15)</x:f>
        <x:v>33922.50652980363</x:v>
      </x:c>
      <x:c r="AE2138" s="25" t="n">
        <x:f>AD2138/(B2138-Inputs!$C$14)</x:f>
        <x:v>809593.2856377459</x:v>
      </x:c>
      <x:c r="AF2138" s="25" t="n">
        <x:f>S2138/(1+B2138)^1+T2138/(1+B2138)^2+U2138/(1+B2138)^3+V2138/(1+B2138)^4+W2138/(1+B2138)^5+X2138/(1+B2138)^6+Y2138/(1+B2138)^7+Z2138/(1+B2138)^8+AA2138/(1+B2138)^9+AB2138/(1+B2138)^10+AE2138/(1+B2138)^10</x:f>
        <x:v>543339.449045249</x:v>
      </x:c>
      <x:c r="AG2138" s="25" t="n">
        <x:f>(AF2138+Inputs!$C$12)/Inputs!$C$13</x:f>
        <x:v>459.35351954154817</x:v>
      </x:c>
      <x:c r="AH2138" s="25" t="n">
        <x:f>(S2138+Inputs!$C$11)*Inputs!$C$8-Inputs!$C$11</x:f>
        <x:v>2348.824812029621</x:v>
      </x:c>
      <x:c r="AI2138" s="25" t="n">
        <x:f>Inputs!$C$12+AH2138-Inputs!$C$10*Inputs!$C$13</x:f>
        <x:v>24666.740227229617</x:v>
      </x:c>
      <x:c r="AJ2138" s="25" t="n">
        <x:f>(S2138+Inputs!$C$11)*(1-Inputs!$C$8)</x:f>
        <x:v>6667.274932945887</x:v>
      </x:c>
      <x:c r="AK2138" s="25" t="n">
        <x:f>AJ2138/(1+B2138)^(1-Inputs!$C$8)+T2138/(1+B2138)^(2-Inputs!$C$8)+U2138/(1+B2138)^(3-Inputs!$C$8)+V2138/(1+B2138)^(4-Inputs!$C$8)+W2138/(1+B2138)^(5-Inputs!$C$8)+X2138/(1+B2138)^(6-Inputs!$C$8)+Y2138/(1+B2138)^(7-Inputs!$C$8)+Z2138/(1+B2138)^(8-Inputs!$C$8)+AA2138/(1+B2138)^(9-Inputs!$C$8)+AB2138/(1+B2138)^(10-Inputs!$C$8)+AE2138/(1+B2138)^(10-Inputs!$C$8)</x:f>
        <x:v>560271.3786388363</x:v>
      </x:c>
      <x:c r="AL2138" s="25" t="n">
        <x:f>(AK2138+AI2138)/Inputs!$C$13</x:f>
        <x:v>466.7381620957775</x:v>
      </x:c>
      <x:c r="AM2138" s="26" t="n">
        <x:f>IF(AL2138&gt;=Inputs!$C$7,1,0)</x:f>
        <x:v>1</x:v>
      </x:c>
      <x:c r="AN2138" s="26" t="n">
        <x:f>IF(Inputs!$C$7&lt;=(1-Inputs!$C$16)*AL2138,1,0)</x:f>
        <x:v>1</x:v>
      </x:c>
    </x:row>
    <x:row r="2139" ht="20" customHeight="1">
      <x:c r="A2139" s="16" t="n">
        <x:v>2134</x:v>
      </x:c>
      <x:c r="B2139" s="19" t="n">
        <x:v>0.08665344199962546</x:v>
      </x:c>
      <x:c r="C2139" s="24" t="n">
        <x:v>0.5846021473963958</x:v>
      </x:c>
      <x:c r="D2139" s="19" t="n">
        <x:v>0.03656355383059946</x:v>
      </x:c>
      <x:c r="E2139" s="19" t="n">
        <x:v>0.05525464781931902</x:v>
      </x:c>
      <x:c r="F2139" s="19" t="n">
        <x:v>-0.24500944728083485</x:v>
      </x:c>
      <x:c r="G2139" s="19" t="n">
        <x:v>-0.10239556605083464</x:v>
      </x:c>
      <x:c r="H2139" s="19" t="n">
        <x:v>0.537472584505025</x:v>
      </x:c>
      <x:c r="I2139" s="19" t="n">
        <x:v>0.07006293727245179</x:v>
      </x:c>
      <x:c r="J2139" s="19" t="n">
        <x:v>0.0679483512593049</x:v>
      </x:c>
      <x:c r="K2139" s="19" t="n">
        <x:v>0.0676548918937317</x:v>
      </x:c>
      <x:c r="L2139" s="19" t="n">
        <x:v>0.06702705953415147</x:v>
      </x:c>
      <x:c r="M2139" s="19" t="n">
        <x:v>0.0704819246113641</x:v>
      </x:c>
      <x:c r="N2139" s="19" t="n">
        <x:v>0.0691143022775475</x:v>
      </x:c>
      <x:c r="O2139" s="19" t="n">
        <x:v>0.07271363066029948</x:v>
      </x:c>
      <x:c r="P2139" s="19" t="n">
        <x:v>0.06580081767608703</x:v>
      </x:c>
      <x:c r="Q2139" s="19" t="n">
        <x:v>0.07237117267404869</x:v>
      </x:c>
      <x:c r="R2139" s="19" t="n">
        <x:v>0.07239433272986731</x:v>
      </x:c>
      <x:c r="S2139" s="21" t="n">
        <x:v>8152.100640857245</x:v>
      </x:c>
      <x:c r="T2139" s="21" t="n">
        <x:v>13570.213043168416</x:v>
      </x:c>
      <x:c r="U2139" s="21" t="n">
        <x:v>17404.601219799468</x:v>
      </x:c>
      <x:c r="V2139" s="21" t="n">
        <x:v>21618.40117246618</x:v>
      </x:c>
      <x:c r="W2139" s="21" t="n">
        <x:v>26426.71553121758</x:v>
      </x:c>
      <x:c r="X2139" s="21" t="n">
        <x:v>28391.979616765137</x:v>
      </x:c>
      <x:c r="Y2139" s="21" t="n">
        <x:v>29907.182234384858</x:v>
      </x:c>
      <x:c r="Z2139" s="21" t="n">
        <x:v>31106.7577957565</x:v>
      </x:c>
      <x:c r="AA2139" s="21" t="n">
        <x:v>31918.087039041915</x:v>
      </x:c>
      <x:c r="AB2139" s="21" t="n">
        <x:v>32328.013631150083</x:v>
      </x:c>
      <x:c r="AC2139" s="21" t="n">
        <x:v>42166.97430150011</x:v>
      </x:c>
      <x:c r="AD2139" s="25" t="n">
        <x:f>AC2139*(1+Inputs!$C$14)*(1-Inputs!$C$14/Inputs!$C$15)</x:f>
        <x:v>33459.49410824033</x:v>
      </x:c>
      <x:c r="AE2139" s="25" t="n">
        <x:f>AD2139/(B2139-Inputs!$C$14)</x:f>
        <x:v>647768.915544543</x:v>
      </x:c>
      <x:c r="AF2139" s="25" t="n">
        <x:f>S2139/(1+B2139)^1+T2139/(1+B2139)^2+U2139/(1+B2139)^3+V2139/(1+B2139)^4+W2139/(1+B2139)^5+X2139/(1+B2139)^6+Y2139/(1+B2139)^7+Z2139/(1+B2139)^8+AA2139/(1+B2139)^9+AB2139/(1+B2139)^10+AE2139/(1+B2139)^10</x:f>
        <x:v>426825.10218244966</x:v>
      </x:c>
      <x:c r="AG2139" s="25" t="n">
        <x:f>(AF2139+Inputs!$C$12)/Inputs!$C$13</x:f>
        <x:v>366.38352774488646</x:v>
      </x:c>
      <x:c r="AH2139" s="25" t="n">
        <x:f>(S2139+Inputs!$C$11)*Inputs!$C$8-Inputs!$C$11</x:f>
        <x:v>1944.0471495522988</x:v>
      </x:c>
      <x:c r="AI2139" s="25" t="n">
        <x:f>Inputs!$C$12+AH2139-Inputs!$C$10*Inputs!$C$13</x:f>
        <x:v>24261.9625647523</x:v>
      </x:c>
      <x:c r="AJ2139" s="25" t="n">
        <x:f>(S2139+Inputs!$C$11)*(1-Inputs!$C$8)</x:f>
        <x:v>6208.053491304947</x:v>
      </x:c>
      <x:c r="AK2139" s="25" t="n">
        <x:f>AJ2139/(1+B2139)^(1-Inputs!$C$8)+T2139/(1+B2139)^(2-Inputs!$C$8)+U2139/(1+B2139)^(3-Inputs!$C$8)+V2139/(1+B2139)^(4-Inputs!$C$8)+W2139/(1+B2139)^(5-Inputs!$C$8)+X2139/(1+B2139)^(6-Inputs!$C$8)+Y2139/(1+B2139)^(7-Inputs!$C$8)+Z2139/(1+B2139)^(8-Inputs!$C$8)+AA2139/(1+B2139)^(9-Inputs!$C$8)+AB2139/(1+B2139)^(10-Inputs!$C$8)+AE2139/(1+B2139)^(10-Inputs!$C$8)</x:f>
        <x:v>441910.389265145</x:v>
      </x:c>
      <x:c r="AL2139" s="25" t="n">
        <x:f>(AK2139+AI2139)/Inputs!$C$13</x:f>
        <x:v>371.9717004163514</x:v>
      </x:c>
      <x:c r="AM2139" s="26" t="n">
        <x:f>IF(AL2139&gt;=Inputs!$C$7,1,0)</x:f>
        <x:v>1</x:v>
      </x:c>
      <x:c r="AN2139" s="26" t="n">
        <x:f>IF(Inputs!$C$7&lt;=(1-Inputs!$C$16)*AL2139,1,0)</x:f>
        <x:v>1</x:v>
      </x:c>
    </x:row>
    <x:row r="2140" ht="20" customHeight="1">
      <x:c r="A2140" s="16" t="n">
        <x:v>2135</x:v>
      </x:c>
      <x:c r="B2140" s="19" t="n">
        <x:v>0.08610979992044969</x:v>
      </x:c>
      <x:c r="C2140" s="24" t="n">
        <x:v>0.42631715509529045</x:v>
      </x:c>
      <x:c r="D2140" s="19" t="n">
        <x:v>0.029398075889046995</x:v>
      </x:c>
      <x:c r="E2140" s="19" t="n">
        <x:v>0.04774677574557387</x:v>
      </x:c>
      <x:c r="F2140" s="19" t="n">
        <x:v>-0.20531212767951845</x:v>
      </x:c>
      <x:c r="G2140" s="19" t="n">
        <x:v>-0.06442461902515048</x:v>
      </x:c>
      <x:c r="H2140" s="19" t="n">
        <x:v>0.9979111971377108</x:v>
      </x:c>
      <x:c r="I2140" s="19" t="n">
        <x:v>0.07082894811852043</x:v>
      </x:c>
      <x:c r="J2140" s="19" t="n">
        <x:v>0.07042388838633201</x:v>
      </x:c>
      <x:c r="K2140" s="19" t="n">
        <x:v>0.06893928139304877</x:v>
      </x:c>
      <x:c r="L2140" s="19" t="n">
        <x:v>0.07100802171993223</x:v>
      </x:c>
      <x:c r="M2140" s="19" t="n">
        <x:v>0.07330038341099794</x:v>
      </x:c>
      <x:c r="N2140" s="19" t="n">
        <x:v>0.0725843750681031</x:v>
      </x:c>
      <x:c r="O2140" s="19" t="n">
        <x:v>0.07387334000644047</x:v>
      </x:c>
      <x:c r="P2140" s="19" t="n">
        <x:v>0.06952985577809954</x:v>
      </x:c>
      <x:c r="Q2140" s="19" t="n">
        <x:v>0.0696891765036628</x:v>
      </x:c>
      <x:c r="R2140" s="19" t="n">
        <x:v>0.06918239480798662</x:v>
      </x:c>
      <x:c r="S2140" s="21" t="n">
        <x:v>9051.338352197765</x:v>
      </x:c>
      <x:c r="T2140" s="21" t="n">
        <x:v>14543.264421002656</x:v>
      </x:c>
      <x:c r="U2140" s="21" t="n">
        <x:v>18257.017282485132</x:v>
      </x:c>
      <x:c r="V2140" s="21" t="n">
        <x:v>22407.760574863227</x:v>
      </x:c>
      <x:c r="W2140" s="21" t="n">
        <x:v>26998.93559827973</x:v>
      </x:c>
      <x:c r="X2140" s="21" t="n">
        <x:v>28809.328289061137</x:v>
      </x:c>
      <x:c r="Y2140" s="21" t="n">
        <x:v>30107.319387874923</x:v>
      </x:c>
      <x:c r="Z2140" s="21" t="n">
        <x:v>31131.10665419368</x:v>
      </x:c>
      <x:c r="AA2140" s="21" t="n">
        <x:v>31834.427603312903</x:v>
      </x:c>
      <x:c r="AB2140" s="21" t="n">
        <x:v>32205.861421802707</x:v>
      </x:c>
      <x:c r="AC2140" s="21" t="n">
        <x:v>42007.64533278614</x:v>
      </x:c>
      <x:c r="AD2140" s="25" t="n">
        <x:f>AC2140*(1+Inputs!$C$14)*(1-Inputs!$C$14/Inputs!$C$15)</x:f>
        <x:v>33333.066571565796</x:v>
      </x:c>
      <x:c r="AE2140" s="25" t="n">
        <x:f>AD2140/(B2140-Inputs!$C$14)</x:f>
        <x:v>652185.4247805186</x:v>
      </x:c>
      <x:c r="AF2140" s="25" t="n">
        <x:f>S2140/(1+B2140)^1+T2140/(1+B2140)^2+U2140/(1+B2140)^3+V2140/(1+B2140)^4+W2140/(1+B2140)^5+X2140/(1+B2140)^6+Y2140/(1+B2140)^7+Z2140/(1+B2140)^8+AA2140/(1+B2140)^9+AB2140/(1+B2140)^10+AE2140/(1+B2140)^10</x:f>
        <x:v>434147.91909860214</x:v>
      </x:c>
      <x:c r="AG2140" s="25" t="n">
        <x:f>(AF2140+Inputs!$C$12)/Inputs!$C$13</x:f>
        <x:v>372.2266041295039</x:v>
      </x:c>
      <x:c r="AH2140" s="25" t="n">
        <x:f>(S2140+Inputs!$C$11)*Inputs!$C$8-Inputs!$C$11</x:f>
        <x:v>2365.333858152926</x:v>
      </x:c>
      <x:c r="AI2140" s="25" t="n">
        <x:f>Inputs!$C$12+AH2140-Inputs!$C$10*Inputs!$C$13</x:f>
        <x:v>24683.24927335292</x:v>
      </x:c>
      <x:c r="AJ2140" s="25" t="n">
        <x:f>(S2140+Inputs!$C$11)*(1-Inputs!$C$8)</x:f>
        <x:v>6686.00449404484</x:v>
      </x:c>
      <x:c r="AK2140" s="25" t="n">
        <x:f>AJ2140/(1+B2140)^(1-Inputs!$C$8)+T2140/(1+B2140)^(2-Inputs!$C$8)+U2140/(1+B2140)^(3-Inputs!$C$8)+V2140/(1+B2140)^(4-Inputs!$C$8)+W2140/(1+B2140)^(5-Inputs!$C$8)+X2140/(1+B2140)^(6-Inputs!$C$8)+Y2140/(1+B2140)^(7-Inputs!$C$8)+Z2140/(1+B2140)^(8-Inputs!$C$8)+AA2140/(1+B2140)^(9-Inputs!$C$8)+AB2140/(1+B2140)^(10-Inputs!$C$8)+AE2140/(1+B2140)^(10-Inputs!$C$8)</x:f>
        <x:v>449014.43231638486</x:v>
      </x:c>
      <x:c r="AL2140" s="25" t="n">
        <x:f>(AK2140+AI2140)/Inputs!$C$13</x:f>
        <x:v>377.9763673511743</x:v>
      </x:c>
      <x:c r="AM2140" s="26" t="n">
        <x:f>IF(AL2140&gt;=Inputs!$C$7,1,0)</x:f>
        <x:v>1</x:v>
      </x:c>
      <x:c r="AN2140" s="26" t="n">
        <x:f>IF(Inputs!$C$7&lt;=(1-Inputs!$C$16)*AL2140,1,0)</x:f>
        <x:v>1</x:v>
      </x:c>
    </x:row>
    <x:row r="2141" ht="20" customHeight="1">
      <x:c r="A2141" s="16" t="n">
        <x:v>2136</x:v>
      </x:c>
      <x:c r="B2141" s="19" t="n">
        <x:v>0.09494418766308589</x:v>
      </x:c>
      <x:c r="C2141" s="24" t="n">
        <x:v>0.7054023969070329</x:v>
      </x:c>
      <x:c r="D2141" s="19" t="n">
        <x:v>0.026213634000326638</x:v>
      </x:c>
      <x:c r="E2141" s="19" t="n">
        <x:v>0.03971387292912965</x:v>
      </x:c>
      <x:c r="F2141" s="19" t="n">
        <x:v>-0.1666107751358129</x:v>
      </x:c>
      <x:c r="G2141" s="19" t="n">
        <x:v>-0.06230781117739468</x:v>
      </x:c>
      <x:c r="H2141" s="19" t="n">
        <x:v>0.7532660009090648</x:v>
      </x:c>
      <x:c r="I2141" s="19" t="n">
        <x:v>0.06591525445571164</x:v>
      </x:c>
      <x:c r="J2141" s="19" t="n">
        <x:v>0.07210738496937097</x:v>
      </x:c>
      <x:c r="K2141" s="19" t="n">
        <x:v>0.06854503383495626</x:v>
      </x:c>
      <x:c r="L2141" s="19" t="n">
        <x:v>0.057959745522356346</x:v>
      </x:c>
      <x:c r="M2141" s="19" t="n">
        <x:v>0.07319990176664873</x:v>
      </x:c>
      <x:c r="N2141" s="19" t="n">
        <x:v>0.06874405093028259</x:v>
      </x:c>
      <x:c r="O2141" s="19" t="n">
        <x:v>0.07097391839451461</x:v>
      </x:c>
      <x:c r="P2141" s="19" t="n">
        <x:v>0.07153656962113586</x:v>
      </x:c>
      <x:c r="Q2141" s="19" t="n">
        <x:v>0.07009291358187852</x:v>
      </x:c>
      <x:c r="R2141" s="19" t="n">
        <x:v>0.07313973066099948</x:v>
      </x:c>
      <x:c r="S2141" s="21" t="n">
        <x:v>9695.5271407646</x:v>
      </x:c>
      <x:c r="T2141" s="21" t="n">
        <x:v>15415.622151359737</x:v>
      </x:c>
      <x:c r="U2141" s="21" t="n">
        <x:v>18903.085093573358</x:v>
      </x:c>
      <x:c r="V2141" s="21" t="n">
        <x:v>22653.821768061192</x:v>
      </x:c>
      <x:c r="W2141" s="21" t="n">
        <x:v>26794.532795985684</x:v>
      </x:c>
      <x:c r="X2141" s="21" t="n">
        <x:v>28323.554933164367</x:v>
      </x:c>
      <x:c r="Y2141" s="21" t="n">
        <x:v>29470.554669807883</x:v>
      </x:c>
      <x:c r="Z2141" s="21" t="n">
        <x:v>30385.693101327925</x:v>
      </x:c>
      <x:c r="AA2141" s="21" t="n">
        <x:v>31031.41476426935</x:v>
      </x:c>
      <x:c r="AB2141" s="21" t="n">
        <x:v>31384.500407379026</x:v>
      </x:c>
      <x:c r="AC2141" s="21" t="n">
        <x:v>40936.30487919003</x:v>
      </x:c>
      <x:c r="AD2141" s="25" t="n">
        <x:f>AC2141*(1+Inputs!$C$14)*(1-Inputs!$C$14/Inputs!$C$15)</x:f>
        <x:v>32482.957921637284</x:v>
      </x:c>
      <x:c r="AE2141" s="25" t="n">
        <x:f>AD2141/(B2141-Inputs!$C$14)</x:f>
        <x:v>541886.6980766603</x:v>
      </x:c>
      <x:c r="AF2141" s="25" t="n">
        <x:f>S2141/(1+B2141)^1+T2141/(1+B2141)^2+U2141/(1+B2141)^3+V2141/(1+B2141)^4+W2141/(1+B2141)^5+X2141/(1+B2141)^6+Y2141/(1+B2141)^7+Z2141/(1+B2141)^8+AA2141/(1+B2141)^9+AB2141/(1+B2141)^10+AE2141/(1+B2141)^10</x:f>
        <x:v>360818.7743045254</x:v>
      </x:c>
      <x:c r="AG2141" s="25" t="n">
        <x:f>(AF2141+Inputs!$C$12)/Inputs!$C$13</x:f>
        <x:v>313.71526905770094</x:v>
      </x:c>
      <x:c r="AH2141" s="25" t="n">
        <x:f>(S2141+Inputs!$C$11)*Inputs!$C$8-Inputs!$C$11</x:f>
        <x:v>2667.131893344511</x:v>
      </x:c>
      <x:c r="AI2141" s="25" t="n">
        <x:f>Inputs!$C$12+AH2141-Inputs!$C$10*Inputs!$C$13</x:f>
        <x:v>24985.047308544512</x:v>
      </x:c>
      <x:c r="AJ2141" s="25" t="n">
        <x:f>(S2141+Inputs!$C$11)*(1-Inputs!$C$8)</x:f>
        <x:v>7028.395247420089</x:v>
      </x:c>
      <x:c r="AK2141" s="25" t="n">
        <x:f>AJ2141/(1+B2141)^(1-Inputs!$C$8)+T2141/(1+B2141)^(2-Inputs!$C$8)+U2141/(1+B2141)^(3-Inputs!$C$8)+V2141/(1+B2141)^(4-Inputs!$C$8)+W2141/(1+B2141)^(5-Inputs!$C$8)+X2141/(1+B2141)^(6-Inputs!$C$8)+Y2141/(1+B2141)^(7-Inputs!$C$8)+Z2141/(1+B2141)^(8-Inputs!$C$8)+AA2141/(1+B2141)^(9-Inputs!$C$8)+AB2141/(1+B2141)^(10-Inputs!$C$8)+AE2141/(1+B2141)^(10-Inputs!$C$8)</x:f>
        <x:v>373940.21163933247</x:v>
      </x:c>
      <x:c r="AL2141" s="25" t="n">
        <x:f>(AK2141+AI2141)/Inputs!$C$13</x:f>
        <x:v>318.3134013147589</x:v>
      </x:c>
      <x:c r="AM2141" s="26" t="n">
        <x:f>IF(AL2141&gt;=Inputs!$C$7,1,0)</x:f>
        <x:v>1</x:v>
      </x:c>
      <x:c r="AN2141" s="26" t="n">
        <x:f>IF(Inputs!$C$7&lt;=(1-Inputs!$C$16)*AL2141,1,0)</x:f>
        <x:v>0</x:v>
      </x:c>
    </x:row>
    <x:row r="2142" ht="20" customHeight="1">
      <x:c r="A2142" s="16" t="n">
        <x:v>2137</x:v>
      </x:c>
      <x:c r="B2142" s="19" t="n">
        <x:v>0.0868362975262582</x:v>
      </x:c>
      <x:c r="C2142" s="24" t="n">
        <x:v>0.5257788034586213</x:v>
      </x:c>
      <x:c r="D2142" s="19" t="n">
        <x:v>0.030295283381120443</x:v>
      </x:c>
      <x:c r="E2142" s="19" t="n">
        <x:v>0.03323264635666561</x:v>
      </x:c>
      <x:c r="F2142" s="19" t="n">
        <x:v>-0.19003898541723063</x:v>
      </x:c>
      <x:c r="G2142" s="19" t="n">
        <x:v>-0.04627516564697032</x:v>
      </x:c>
      <x:c r="H2142" s="19" t="n">
        <x:v>0.4343120526479254</x:v>
      </x:c>
      <x:c r="I2142" s="19" t="n">
        <x:v>0.04836816132371382</x:v>
      </x:c>
      <x:c r="J2142" s="19" t="n">
        <x:v>0.049901632212330474</x:v>
      </x:c>
      <x:c r="K2142" s="19" t="n">
        <x:v>0.053678600422387035</x:v>
      </x:c>
      <x:c r="L2142" s="19" t="n">
        <x:v>0.04890306961100919</x:v>
      </x:c>
      <x:c r="M2142" s="19" t="n">
        <x:v>0.05255169284673798</x:v>
      </x:c>
      <x:c r="N2142" s="19" t="n">
        <x:v>0.047650200378644744</x:v>
      </x:c>
      <x:c r="O2142" s="19" t="n">
        <x:v>0.05512454165441682</x:v>
      </x:c>
      <x:c r="P2142" s="19" t="n">
        <x:v>0.04906071819748945</x:v>
      </x:c>
      <x:c r="Q2142" s="19" t="n">
        <x:v>0.05078157534413208</x:v>
      </x:c>
      <x:c r="R2142" s="19" t="n">
        <x:v>0.04738519772959421</x:v>
      </x:c>
      <x:c r="S2142" s="21" t="n">
        <x:v>9316.873801170694</x:v>
      </x:c>
      <x:c r="T2142" s="21" t="n">
        <x:v>14571.017943106728</x:v>
      </x:c>
      <x:c r="U2142" s="21" t="n">
        <x:v>17475.14562052172</x:v>
      </x:c>
      <x:c r="V2142" s="21" t="n">
        <x:v>20561.873817415526</x:v>
      </x:c>
      <x:c r="W2142" s="21" t="n">
        <x:v>23973.5625912779</x:v>
      </x:c>
      <x:c r="X2142" s="21" t="n">
        <x:v>25238.217275084942</x:v>
      </x:c>
      <x:c r="Y2142" s="21" t="n">
        <x:v>26237.1243578705</x:v>
      </x:c>
      <x:c r="Z2142" s="21" t="n">
        <x:v>27077.170153376013</x:v>
      </x:c>
      <x:c r="AA2142" s="21" t="n">
        <x:v>27701.023984294116</x:v>
      </x:c>
      <x:c r="AB2142" s="21" t="n">
        <x:v>28107.008727679447</x:v>
      </x:c>
      <x:c r="AC2142" s="21" t="n">
        <x:v>36661.3157317558</x:v>
      </x:c>
      <x:c r="AD2142" s="25" t="n">
        <x:f>AC2142*(1+Inputs!$C$14)*(1-Inputs!$C$14/Inputs!$C$15)</x:f>
        <x:v>29090.754033148223</x:v>
      </x:c>
      <x:c r="AE2142" s="25" t="n">
        <x:f>AD2142/(B2142-Inputs!$C$14)</x:f>
        <x:v>561204.3186227182</x:v>
      </x:c>
      <x:c r="AF2142" s="25" t="n">
        <x:f>S2142/(1+B2142)^1+T2142/(1+B2142)^2+U2142/(1+B2142)^3+V2142/(1+B2142)^4+W2142/(1+B2142)^5+X2142/(1+B2142)^6+Y2142/(1+B2142)^7+Z2142/(1+B2142)^8+AA2142/(1+B2142)^9+AB2142/(1+B2142)^10+AE2142/(1+B2142)^10</x:f>
        <x:v>378302.1408441785</x:v>
      </x:c>
      <x:c r="AG2142" s="25" t="n">
        <x:f>(AF2142+Inputs!$C$12)/Inputs!$C$13</x:f>
        <x:v>327.6657265552964</x:v>
      </x:c>
      <x:c r="AH2142" s="25" t="n">
        <x:f>(S2142+Inputs!$C$11)*Inputs!$C$8-Inputs!$C$11</x:f>
        <x:v>2489.7353972607907</x:v>
      </x:c>
      <x:c r="AI2142" s="25" t="n">
        <x:f>Inputs!$C$12+AH2142-Inputs!$C$10*Inputs!$C$13</x:f>
        <x:v>24807.650812460786</x:v>
      </x:c>
      <x:c r="AJ2142" s="25" t="n">
        <x:f>(S2142+Inputs!$C$11)*(1-Inputs!$C$8)</x:f>
        <x:v>6827.138403909903</x:v>
      </x:c>
      <x:c r="AK2142" s="25" t="n">
        <x:f>AJ2142/(1+B2142)^(1-Inputs!$C$8)+T2142/(1+B2142)^(2-Inputs!$C$8)+U2142/(1+B2142)^(3-Inputs!$C$8)+V2142/(1+B2142)^(4-Inputs!$C$8)+W2142/(1+B2142)^(5-Inputs!$C$8)+X2142/(1+B2142)^(6-Inputs!$C$8)+Y2142/(1+B2142)^(7-Inputs!$C$8)+Z2142/(1+B2142)^(8-Inputs!$C$8)+AA2142/(1+B2142)^(9-Inputs!$C$8)+AB2142/(1+B2142)^(10-Inputs!$C$8)+AE2142/(1+B2142)^(10-Inputs!$C$8)</x:f>
        <x:v>390970.1325949816</x:v>
      </x:c>
      <x:c r="AL2142" s="25" t="n">
        <x:f>(AK2142+AI2142)/Inputs!$C$13</x:f>
        <x:v>331.76049262106636</x:v>
      </x:c>
      <x:c r="AM2142" s="26" t="n">
        <x:f>IF(AL2142&gt;=Inputs!$C$7,1,0)</x:f>
        <x:v>1</x:v>
      </x:c>
      <x:c r="AN2142" s="26" t="n">
        <x:f>IF(Inputs!$C$7&lt;=(1-Inputs!$C$16)*AL2142,1,0)</x:f>
        <x:v>0</x:v>
      </x:c>
    </x:row>
    <x:row r="2143" ht="20" customHeight="1">
      <x:c r="A2143" s="16" t="n">
        <x:v>2138</x:v>
      </x:c>
      <x:c r="B2143" s="19" t="n">
        <x:v>0.0868611193294366</x:v>
      </x:c>
      <x:c r="C2143" s="24" t="n">
        <x:v>0.2366460306515421</x:v>
      </x:c>
      <x:c r="D2143" s="19" t="n">
        <x:v>0.02264826651957748</x:v>
      </x:c>
      <x:c r="E2143" s="19" t="n">
        <x:v>0.05941180143196591</x:v>
      </x:c>
      <x:c r="F2143" s="19" t="n">
        <x:v>-0.23695497440501073</x:v>
      </x:c>
      <x:c r="G2143" s="19" t="n">
        <x:v>-0.06706922339464369</x:v>
      </x:c>
      <x:c r="H2143" s="19" t="n">
        <x:v>0.33962290861356337</x:v>
      </x:c>
      <x:c r="I2143" s="19" t="n">
        <x:v>0.05367224301749388</x:v>
      </x:c>
      <x:c r="J2143" s="19" t="n">
        <x:v>0.055569434754055465</x:v>
      </x:c>
      <x:c r="K2143" s="19" t="n">
        <x:v>0.05563452481735226</x:v>
      </x:c>
      <x:c r="L2143" s="19" t="n">
        <x:v>0.056223800974518096</x:v>
      </x:c>
      <x:c r="M2143" s="19" t="n">
        <x:v>0.05947189726041302</x:v>
      </x:c>
      <x:c r="N2143" s="19" t="n">
        <x:v>0.06418538471249235</x:v>
      </x:c>
      <x:c r="O2143" s="19" t="n">
        <x:v>0.0517840318926767</x:v>
      </x:c>
      <x:c r="P2143" s="19" t="n">
        <x:v>0.05830178952316714</x:v>
      </x:c>
      <x:c r="Q2143" s="19" t="n">
        <x:v>0.057315738589801414</x:v>
      </x:c>
      <x:c r="R2143" s="19" t="n">
        <x:v>0.05673835935500052</x:v>
      </x:c>
      <x:c r="S2143" s="21" t="n">
        <x:v>8403.58699106465</x:v>
      </x:c>
      <x:c r="T2143" s="21" t="n">
        <x:v>13254.272107384868</x:v>
      </x:c>
      <x:c r="U2143" s="21" t="n">
        <x:v>16092.110115159581</x:v>
      </x:c>
      <x:c r="V2143" s="21" t="n">
        <x:v>19074.735829979254</x:v>
      </x:c>
      <x:c r="W2143" s="21" t="n">
        <x:v>22415.785224318126</x:v>
      </x:c>
      <x:c r="X2143" s="21" t="n">
        <x:v>23920.58807859076</x:v>
      </x:c>
      <x:c r="Y2143" s="21" t="n">
        <x:v>25151.434997334614</x:v>
      </x:c>
      <x:c r="Z2143" s="21" t="n">
        <x:v>26136.315002606778</x:v>
      </x:c>
      <x:c r="AA2143" s="21" t="n">
        <x:v>26891.738860808025</x:v>
      </x:c>
      <x:c r="AB2143" s="21" t="n">
        <x:v>27372.336952929916</x:v>
      </x:c>
      <x:c r="AC2143" s="21" t="n">
        <x:v>35703.0481994738</x:v>
      </x:c>
      <x:c r="AD2143" s="25" t="n">
        <x:f>AC2143*(1+Inputs!$C$14)*(1-Inputs!$C$14/Inputs!$C$15)</x:f>
        <x:v>28330.368746282453</x:v>
      </x:c>
      <x:c r="AE2143" s="25" t="n">
        <x:f>AD2143/(B2143-Inputs!$C$14)</x:f>
        <x:v>546273.761781343</x:v>
      </x:c>
      <x:c r="AF2143" s="25" t="n">
        <x:f>S2143/(1+B2143)^1+T2143/(1+B2143)^2+U2143/(1+B2143)^3+V2143/(1+B2143)^4+W2143/(1+B2143)^5+X2143/(1+B2143)^6+Y2143/(1+B2143)^7+Z2143/(1+B2143)^8+AA2143/(1+B2143)^9+AB2143/(1+B2143)^10+AE2143/(1+B2143)^10</x:f>
        <x:v>364022.1970765998</x:v>
      </x:c>
      <x:c r="AG2143" s="25" t="n">
        <x:f>(AF2143+Inputs!$C$12)/Inputs!$C$13</x:f>
        <x:v>316.2713679147086</x:v>
      </x:c>
      <x:c r="AH2143" s="25" t="n">
        <x:f>(S2143+Inputs!$C$11)*Inputs!$C$8-Inputs!$C$11</x:f>
        <x:v>2061.8667821152203</x:v>
      </x:c>
      <x:c r="AI2143" s="25" t="n">
        <x:f>Inputs!$C$12+AH2143-Inputs!$C$10*Inputs!$C$13</x:f>
        <x:v>24379.782197315217</x:v>
      </x:c>
      <x:c r="AJ2143" s="25" t="n">
        <x:f>(S2143+Inputs!$C$11)*(1-Inputs!$C$8)</x:f>
        <x:v>6341.720208949431</x:v>
      </x:c>
      <x:c r="AK2143" s="25" t="n">
        <x:f>AJ2143/(1+B2143)^(1-Inputs!$C$8)+T2143/(1+B2143)^(2-Inputs!$C$8)+U2143/(1+B2143)^(3-Inputs!$C$8)+V2143/(1+B2143)^(4-Inputs!$C$8)+W2143/(1+B2143)^(5-Inputs!$C$8)+X2143/(1+B2143)^(6-Inputs!$C$8)+Y2143/(1+B2143)^(7-Inputs!$C$8)+Z2143/(1+B2143)^(8-Inputs!$C$8)+AA2143/(1+B2143)^(9-Inputs!$C$8)+AB2143/(1+B2143)^(10-Inputs!$C$8)+AE2143/(1+B2143)^(10-Inputs!$C$8)</x:f>
        <x:v>376535.51028754306</x:v>
      </x:c>
      <x:c r="AL2143" s="25" t="n">
        <x:f>(AK2143+AI2143)/Inputs!$C$13</x:f>
        <x:v>319.9013036339995</x:v>
      </x:c>
      <x:c r="AM2143" s="26" t="n">
        <x:f>IF(AL2143&gt;=Inputs!$C$7,1,0)</x:f>
        <x:v>1</x:v>
      </x:c>
      <x:c r="AN2143" s="26" t="n">
        <x:f>IF(Inputs!$C$7&lt;=(1-Inputs!$C$16)*AL2143,1,0)</x:f>
        <x:v>0</x:v>
      </x:c>
    </x:row>
    <x:row r="2144" ht="20" customHeight="1">
      <x:c r="A2144" s="16" t="n">
        <x:v>2139</x:v>
      </x:c>
      <x:c r="B2144" s="19" t="n">
        <x:v>0.08244264888615374</x:v>
      </x:c>
      <x:c r="C2144" s="24" t="n">
        <x:v>0.5275361998174901</x:v>
      </x:c>
      <x:c r="D2144" s="19" t="n">
        <x:v>0.03447014056376787</x:v>
      </x:c>
      <x:c r="E2144" s="19" t="n">
        <x:v>0.05324240819813014</x:v>
      </x:c>
      <x:c r="F2144" s="19" t="n">
        <x:v>-0.17206827503122102</x:v>
      </x:c>
      <x:c r="G2144" s="19" t="n">
        <x:v>-0.04450975976100552</x:v>
      </x:c>
      <x:c r="H2144" s="19" t="n">
        <x:v>0.76615595600029</x:v>
      </x:c>
      <x:c r="I2144" s="19" t="n">
        <x:v>0.059727500619275134</x:v>
      </x:c>
      <x:c r="J2144" s="19" t="n">
        <x:v>0.05363977676890386</x:v>
      </x:c>
      <x:c r="K2144" s="19" t="n">
        <x:v>0.057810987045141926</x:v>
      </x:c>
      <x:c r="L2144" s="19" t="n">
        <x:v>0.05339927595625909</x:v>
      </x:c>
      <x:c r="M2144" s="19" t="n">
        <x:v>0.0554785629828973</x:v>
      </x:c>
      <x:c r="N2144" s="19" t="n">
        <x:v>0.061396773515283484</x:v>
      </x:c>
      <x:c r="O2144" s="19" t="n">
        <x:v>0.057715810544033276</x:v>
      </x:c>
      <x:c r="P2144" s="19" t="n">
        <x:v>0.05306763502770423</x:v>
      </x:c>
      <x:c r="Q2144" s="19" t="n">
        <x:v>0.055400590455927844</x:v>
      </x:c>
      <x:c r="R2144" s="19" t="n">
        <x:v>0.061632778618312616</x:v>
      </x:c>
      <x:c r="S2144" s="21" t="n">
        <x:v>9724.931798737176</x:v>
      </x:c>
      <x:c r="T2144" s="21" t="n">
        <x:v>15403.222007662054</x:v>
      </x:c>
      <x:c r="U2144" s="21" t="n">
        <x:v>18964.77582508482</x:v>
      </x:c>
      <x:c r="V2144" s="21" t="n">
        <x:v>22930.936402692343</x:v>
      </x:c>
      <x:c r="W2144" s="21" t="n">
        <x:v>27360.650551955336</x:v>
      </x:c>
      <x:c r="X2144" s="21" t="n">
        <x:v>29193.43051751192</x:v>
      </x:c>
      <x:c r="Y2144" s="21" t="n">
        <x:v>30605.66382907149</x:v>
      </x:c>
      <x:c r="Z2144" s="21" t="n">
        <x:v>31693.49740694222</x:v>
      </x:c>
      <x:c r="AA2144" s="21" t="n">
        <x:v>32422.049753333173</x:v>
      </x:c>
      <x:c r="AB2144" s="21" t="n">
        <x:v>32775.25992896965</x:v>
      </x:c>
      <x:c r="AC2144" s="21" t="n">
        <x:v>42750.339037786514</x:v>
      </x:c>
      <x:c r="AD2144" s="25" t="n">
        <x:f>AC2144*(1+Inputs!$C$14)*(1-Inputs!$C$14/Inputs!$C$15)</x:f>
        <x:v>33922.39402648359</x:v>
      </x:c>
      <x:c r="AE2144" s="25" t="n">
        <x:f>AD2144/(B2144-Inputs!$C$14)</x:f>
        <x:v>715018.9718092222</x:v>
      </x:c>
      <x:c r="AF2144" s="25" t="n">
        <x:f>S2144/(1+B2144)^1+T2144/(1+B2144)^2+U2144/(1+B2144)^3+V2144/(1+B2144)^4+W2144/(1+B2144)^5+X2144/(1+B2144)^6+Y2144/(1+B2144)^7+Z2144/(1+B2144)^8+AA2144/(1+B2144)^9+AB2144/(1+B2144)^10+AE2144/(1+B2144)^10</x:f>
        <x:v>479271.04306183674</x:v>
      </x:c>
      <x:c r="AG2144" s="25" t="n">
        <x:f>(AF2144+Inputs!$C$12)/Inputs!$C$13</x:f>
        <x:v>408.2315818653494</x:v>
      </x:c>
      <x:c r="AH2144" s="25" t="n">
        <x:f>(S2144+Inputs!$C$11)*Inputs!$C$8-Inputs!$C$11</x:f>
        <x:v>2680.9077742028967</x:v>
      </x:c>
      <x:c r="AI2144" s="25" t="n">
        <x:f>Inputs!$C$12+AH2144-Inputs!$C$10*Inputs!$C$13</x:f>
        <x:v>24998.823189402894</x:v>
      </x:c>
      <x:c r="AJ2144" s="25" t="n">
        <x:f>(S2144+Inputs!$C$11)*(1-Inputs!$C$8)</x:f>
        <x:v>7044.02402453428</x:v>
      </x:c>
      <x:c r="AK2144" s="25" t="n">
        <x:f>AJ2144/(1+B2144)^(1-Inputs!$C$8)+T2144/(1+B2144)^(2-Inputs!$C$8)+U2144/(1+B2144)^(3-Inputs!$C$8)+V2144/(1+B2144)^(4-Inputs!$C$8)+W2144/(1+B2144)^(5-Inputs!$C$8)+X2144/(1+B2144)^(6-Inputs!$C$8)+Y2144/(1+B2144)^(7-Inputs!$C$8)+Z2144/(1+B2144)^(8-Inputs!$C$8)+AA2144/(1+B2144)^(9-Inputs!$C$8)+AB2144/(1+B2144)^(10-Inputs!$C$8)+AE2144/(1+B2144)^(10-Inputs!$C$8)</x:f>
        <x:v>494822.6073185712</x:v>
      </x:c>
      <x:c r="AL2144" s="25" t="n">
        <x:f>(AK2144+AI2144)/Inputs!$C$13</x:f>
        <x:v>414.779771172415</x:v>
      </x:c>
      <x:c r="AM2144" s="26" t="n">
        <x:f>IF(AL2144&gt;=Inputs!$C$7,1,0)</x:f>
        <x:v>1</x:v>
      </x:c>
      <x:c r="AN2144" s="26" t="n">
        <x:f>IF(Inputs!$C$7&lt;=(1-Inputs!$C$16)*AL2144,1,0)</x:f>
        <x:v>1</x:v>
      </x:c>
    </x:row>
    <x:row r="2145" ht="20" customHeight="1">
      <x:c r="A2145" s="16" t="n">
        <x:v>2140</x:v>
      </x:c>
      <x:c r="B2145" s="19" t="n">
        <x:v>0.08314183149127408</x:v>
      </x:c>
      <x:c r="C2145" s="24" t="n">
        <x:v>0.699494497495408</x:v>
      </x:c>
      <x:c r="D2145" s="19" t="n">
        <x:v>0.032725327855236234</x:v>
      </x:c>
      <x:c r="E2145" s="19" t="n">
        <x:v>0.049235742741705904</x:v>
      </x:c>
      <x:c r="F2145" s="19" t="n">
        <x:v>-0.2588415751738796</x:v>
      </x:c>
      <x:c r="G2145" s="19" t="n">
        <x:v>-0.06009080345059317</x:v>
      </x:c>
      <x:c r="H2145" s="19" t="n">
        <x:v>0.4276193242375541</x:v>
      </x:c>
      <x:c r="I2145" s="19" t="n">
        <x:v>0.06954167200764345</x:v>
      </x:c>
      <x:c r="J2145" s="19" t="n">
        <x:v>0.06947283519604866</x:v>
      </x:c>
      <x:c r="K2145" s="19" t="n">
        <x:v>0.05951727259503173</x:v>
      </x:c>
      <x:c r="L2145" s="19" t="n">
        <x:v>0.07121041586423985</x:v>
      </x:c>
      <x:c r="M2145" s="19" t="n">
        <x:v>0.06627473943063591</x:v>
      </x:c>
      <x:c r="N2145" s="19" t="n">
        <x:v>0.06740003082106</x:v>
      </x:c>
      <x:c r="O2145" s="19" t="n">
        <x:v>0.0742169153526936</x:v>
      </x:c>
      <x:c r="P2145" s="19" t="n">
        <x:v>0.06697641555856648</x:v>
      </x:c>
      <x:c r="Q2145" s="19" t="n">
        <x:v>0.06912104225356303</x:v>
      </x:c>
      <x:c r="R2145" s="19" t="n">
        <x:v>0.060478250573465855</x:v>
      </x:c>
      <x:c r="S2145" s="21" t="n">
        <x:v>8049.332641113908</x:v>
      </x:c>
      <x:c r="T2145" s="21" t="n">
        <x:v>13322.607376350243</x:v>
      </x:c>
      <x:c r="U2145" s="21" t="n">
        <x:v>16924.950618072093</x:v>
      </x:c>
      <x:c r="V2145" s="21" t="n">
        <x:v>20887.463744716915</x:v>
      </x:c>
      <x:c r="W2145" s="21" t="n">
        <x:v>25441.668364578392</x:v>
      </x:c>
      <x:c r="X2145" s="21" t="n">
        <x:v>27171.816032569313</x:v>
      </x:c>
      <x:c r="Y2145" s="21" t="n">
        <x:v>28533.594265247917</x:v>
      </x:c>
      <x:c r="Z2145" s="21" t="n">
        <x:v>29635.14902892484</x:v>
      </x:c>
      <x:c r="AA2145" s="21" t="n">
        <x:v>30399.15865229451</x:v>
      </x:c>
      <x:c r="AB2145" s="21" t="n">
        <x:v>30815.61733733423</x:v>
      </x:c>
      <x:c r="AC2145" s="21" t="n">
        <x:v>40194.283483479434</x:v>
      </x:c>
      <x:c r="AD2145" s="25" t="n">
        <x:f>AC2145*(1+Inputs!$C$14)*(1-Inputs!$C$14/Inputs!$C$15)</x:f>
        <x:v>31894.163944140924</x:v>
      </x:c>
      <x:c r="AE2145" s="25" t="n">
        <x:f>AD2145/(B2145-Inputs!$C$14)</x:f>
        <x:v>662504.1664632532</x:v>
      </x:c>
      <x:c r="AF2145" s="25" t="n">
        <x:f>S2145/(1+B2145)^1+T2145/(1+B2145)^2+U2145/(1+B2145)^3+V2145/(1+B2145)^4+W2145/(1+B2145)^5+X2145/(1+B2145)^6+Y2145/(1+B2145)^7+Z2145/(1+B2145)^8+AA2145/(1+B2145)^9+AB2145/(1+B2145)^10+AE2145/(1+B2145)^10</x:f>
        <x:v>439892.79994142544</x:v>
      </x:c>
      <x:c r="AG2145" s="25" t="n">
        <x:f>(AF2145+Inputs!$C$12)/Inputs!$C$13</x:f>
        <x:v>376.8106020594671</x:v>
      </x:c>
      <x:c r="AH2145" s="25" t="n">
        <x:f>(S2145+Inputs!$C$11)*Inputs!$C$8-Inputs!$C$11</x:f>
        <x:v>1895.901045562954</x:v>
      </x:c>
      <x:c r="AI2145" s="25" t="n">
        <x:f>Inputs!$C$12+AH2145-Inputs!$C$10*Inputs!$C$13</x:f>
        <x:v>24213.81646076295</x:v>
      </x:c>
      <x:c r="AJ2145" s="25" t="n">
        <x:f>(S2145+Inputs!$C$11)*(1-Inputs!$C$8)</x:f>
        <x:v>6153.431595550954</x:v>
      </x:c>
      <x:c r="AK2145" s="25" t="n">
        <x:f>AJ2145/(1+B2145)^(1-Inputs!$C$8)+T2145/(1+B2145)^(2-Inputs!$C$8)+U2145/(1+B2145)^(3-Inputs!$C$8)+V2145/(1+B2145)^(4-Inputs!$C$8)+W2145/(1+B2145)^(5-Inputs!$C$8)+X2145/(1+B2145)^(6-Inputs!$C$8)+Y2145/(1+B2145)^(7-Inputs!$C$8)+Z2145/(1+B2145)^(8-Inputs!$C$8)+AA2145/(1+B2145)^(9-Inputs!$C$8)+AB2145/(1+B2145)^(10-Inputs!$C$8)+AE2145/(1+B2145)^(10-Inputs!$C$8)</x:f>
        <x:v>454846.80623658304</x:v>
      </x:c>
      <x:c r="AL2145" s="25" t="n">
        <x:f>(AK2145+AI2145)/Inputs!$C$13</x:f>
        <x:v>382.2556050948955</x:v>
      </x:c>
      <x:c r="AM2145" s="26" t="n">
        <x:f>IF(AL2145&gt;=Inputs!$C$7,1,0)</x:f>
        <x:v>1</x:v>
      </x:c>
      <x:c r="AN2145" s="26" t="n">
        <x:f>IF(Inputs!$C$7&lt;=(1-Inputs!$C$16)*AL2145,1,0)</x:f>
        <x:v>1</x:v>
      </x:c>
    </x:row>
    <x:row r="2146" ht="20" customHeight="1">
      <x:c r="A2146" s="16" t="n">
        <x:v>2141</x:v>
      </x:c>
      <x:c r="B2146" s="19" t="n">
        <x:v>0.09126655393068012</x:v>
      </x:c>
      <x:c r="C2146" s="24" t="n">
        <x:v>0.7042181981682063</x:v>
      </x:c>
      <x:c r="D2146" s="19" t="n">
        <x:v>0.018948401977915807</x:v>
      </x:c>
      <x:c r="E2146" s="19" t="n">
        <x:v>0.05693217447078183</x:v>
      </x:c>
      <x:c r="F2146" s="19" t="n">
        <x:v>-0.18470266007108083</x:v>
      </x:c>
      <x:c r="G2146" s="19" t="n">
        <x:v>-0.07049139120949632</x:v>
      </x:c>
      <x:c r="H2146" s="19" t="n">
        <x:v>0.877995350398777</x:v>
      </x:c>
      <x:c r="I2146" s="19" t="n">
        <x:v>0.062318689658997076</x:v>
      </x:c>
      <x:c r="J2146" s="19" t="n">
        <x:v>0.06304280260722295</x:v>
      </x:c>
      <x:c r="K2146" s="19" t="n">
        <x:v>0.06824055266336132</x:v>
      </x:c>
      <x:c r="L2146" s="19" t="n">
        <x:v>0.06397691227299561</x:v>
      </x:c>
      <x:c r="M2146" s="19" t="n">
        <x:v>0.07078060046113137</x:v>
      </x:c>
      <x:c r="N2146" s="19" t="n">
        <x:v>0.06961815230472099</x:v>
      </x:c>
      <x:c r="O2146" s="19" t="n">
        <x:v>0.061443170870931</x:v>
      </x:c>
      <x:c r="P2146" s="19" t="n">
        <x:v>0.0706308134641688</x:v>
      </x:c>
      <x:c r="Q2146" s="19" t="n">
        <x:v>0.07110476863915324</x:v>
      </x:c>
      <x:c r="R2146" s="19" t="n">
        <x:v>0.0625399611334558</x:v>
      </x:c>
      <x:c r="S2146" s="21" t="n">
        <x:v>9371.077915168411</x:v>
      </x:c>
      <x:c r="T2146" s="21" t="n">
        <x:v>15138.824843576027</x:v>
      </x:c>
      <x:c r="U2146" s="21" t="n">
        <x:v>18943.065984920722</x:v>
      </x:c>
      <x:c r="V2146" s="21" t="n">
        <x:v>23160.309550185928</x:v>
      </x:c>
      <x:c r="W2146" s="21" t="n">
        <x:v>27856.667583028837</x:v>
      </x:c>
      <x:c r="X2146" s="21" t="n">
        <x:v>29617.82678983896</x:v>
      </x:c>
      <x:c r="Y2146" s="21" t="n">
        <x:v>30908.38375651652</x:v>
      </x:c>
      <x:c r="Z2146" s="21" t="n">
        <x:v>31896.907275022062</x:v>
      </x:c>
      <x:c r="AA2146" s="21" t="n">
        <x:v>32588.65883789596</x:v>
      </x:c>
      <x:c r="AB2146" s="21" t="n">
        <x:v>32932.21681744717</x:v>
      </x:c>
      <x:c r="AC2146" s="21" t="n">
        <x:v>42955.06541406154</x:v>
      </x:c>
      <x:c r="AD2146" s="25" t="n">
        <x:f>AC2146*(1+Inputs!$C$14)*(1-Inputs!$C$14/Inputs!$C$15)</x:f>
        <x:v>34084.844406057826</x:v>
      </x:c>
      <x:c r="AE2146" s="25" t="n">
        <x:f>AD2146/(B2146-Inputs!$C$14)</x:f>
        <x:v>605774.5147863515</x:v>
      </x:c>
      <x:c r="AF2146" s="25" t="n">
        <x:f>S2146/(1+B2146)^1+T2146/(1+B2146)^2+U2146/(1+B2146)^3+V2146/(1+B2146)^4+W2146/(1+B2146)^5+X2146/(1+B2146)^6+Y2146/(1+B2146)^7+Z2146/(1+B2146)^8+AA2146/(1+B2146)^9+AB2146/(1+B2146)^10+AE2146/(1+B2146)^10</x:f>
        <x:v>401906.72035662923</x:v>
      </x:c>
      <x:c r="AG2146" s="25" t="n">
        <x:f>(AF2146+Inputs!$C$12)/Inputs!$C$13</x:f>
        <x:v>346.5004677071335</x:v>
      </x:c>
      <x:c r="AH2146" s="25" t="n">
        <x:f>(S2146+Inputs!$C$11)*Inputs!$C$8-Inputs!$C$11</x:f>
        <x:v>2515.1296534076664</x:v>
      </x:c>
      <x:c r="AI2146" s="25" t="n">
        <x:f>Inputs!$C$12+AH2146-Inputs!$C$10*Inputs!$C$13</x:f>
        <x:v>24833.045068607666</x:v>
      </x:c>
      <x:c r="AJ2146" s="25" t="n">
        <x:f>(S2146+Inputs!$C$11)*(1-Inputs!$C$8)</x:f>
        <x:v>6855.948261760745</x:v>
      </x:c>
      <x:c r="AK2146" s="25" t="n">
        <x:f>AJ2146/(1+B2146)^(1-Inputs!$C$8)+T2146/(1+B2146)^(2-Inputs!$C$8)+U2146/(1+B2146)^(3-Inputs!$C$8)+V2146/(1+B2146)^(4-Inputs!$C$8)+W2146/(1+B2146)^(5-Inputs!$C$8)+X2146/(1+B2146)^(6-Inputs!$C$8)+Y2146/(1+B2146)^(7-Inputs!$C$8)+Z2146/(1+B2146)^(8-Inputs!$C$8)+AA2146/(1+B2146)^(9-Inputs!$C$8)+AB2146/(1+B2146)^(10-Inputs!$C$8)+AE2146/(1+B2146)^(10-Inputs!$C$8)</x:f>
        <x:v>416291.86965626583</x:v>
      </x:c>
      <x:c r="AL2146" s="25" t="n">
        <x:f>(AK2146+AI2146)/Inputs!$C$13</x:f>
        <x:v>351.9856636330567</x:v>
      </x:c>
      <x:c r="AM2146" s="26" t="n">
        <x:f>IF(AL2146&gt;=Inputs!$C$7,1,0)</x:f>
        <x:v>1</x:v>
      </x:c>
      <x:c r="AN2146" s="26" t="n">
        <x:f>IF(Inputs!$C$7&lt;=(1-Inputs!$C$16)*AL2146,1,0)</x:f>
        <x:v>1</x:v>
      </x:c>
    </x:row>
    <x:row r="2147" ht="20" customHeight="1">
      <x:c r="A2147" s="16" t="n">
        <x:v>2142</x:v>
      </x:c>
      <x:c r="B2147" s="19" t="n">
        <x:v>0.09334987119311179</x:v>
      </x:c>
      <x:c r="C2147" s="24" t="n">
        <x:v>0.20520530615547727</x:v>
      </x:c>
      <x:c r="D2147" s="19" t="n">
        <x:v>0.03128153578431494</x:v>
      </x:c>
      <x:c r="E2147" s="19" t="n">
        <x:v>0.05788643348994328</x:v>
      </x:c>
      <x:c r="F2147" s="19" t="n">
        <x:v>-0.19681911850010353</x:v>
      </x:c>
      <x:c r="G2147" s="19" t="n">
        <x:v>-0.07061574280440197</x:v>
      </x:c>
      <x:c r="H2147" s="19" t="n">
        <x:v>0.6327758199008997</x:v>
      </x:c>
      <x:c r="I2147" s="19" t="n">
        <x:v>0.06171403555883785</x:v>
      </x:c>
      <x:c r="J2147" s="19" t="n">
        <x:v>0.048529495381964126</x:v>
      </x:c>
      <x:c r="K2147" s="19" t="n">
        <x:v>0.058186575837706866</x:v>
      </x:c>
      <x:c r="L2147" s="19" t="n">
        <x:v>0.05714871476736903</x:v>
      </x:c>
      <x:c r="M2147" s="19" t="n">
        <x:v>0.05366434809732595</x:v>
      </x:c>
      <x:c r="N2147" s="19" t="n">
        <x:v>0.056549487482715224</x:v>
      </x:c>
      <x:c r="O2147" s="19" t="n">
        <x:v>0.0540992230738027</x:v>
      </x:c>
      <x:c r="P2147" s="19" t="n">
        <x:v>0.06316030925661721</x:v>
      </x:c>
      <x:c r="Q2147" s="19" t="n">
        <x:v>0.055783959834121793</x:v>
      </x:c>
      <x:c r="R2147" s="19" t="n">
        <x:v>0.06486103926402052</x:v>
      </x:c>
      <x:c r="S2147" s="21" t="n">
        <x:v>9141.64564880967</x:v>
      </x:c>
      <x:c r="T2147" s="21" t="n">
        <x:v>14356.116712281073</x:v>
      </x:c>
      <x:c r="U2147" s="21" t="n">
        <x:v>17480.942653535287</x:v>
      </x:c>
      <x:c r="V2147" s="21" t="n">
        <x:v>20868.57612127642</x:v>
      </x:c>
      <x:c r="W2147" s="21" t="n">
        <x:v>24624.95633544905</x:v>
      </x:c>
      <x:c r="X2147" s="21" t="n">
        <x:v>26338.524739965207</x:v>
      </x:c>
      <x:c r="Y2147" s="21" t="n">
        <x:v>27671.78026445499</x:v>
      </x:c>
      <x:c r="Z2147" s="21" t="n">
        <x:v>28739.241181940128</x:v>
      </x:c>
      <x:c r="AA2147" s="21" t="n">
        <x:v>29518.62213299372</x:v>
      </x:c>
      <x:c r="AB2147" s="21" t="n">
        <x:v>29949.318941365105</x:v>
      </x:c>
      <x:c r="AC2147" s="21" t="n">
        <x:v>39064.32905395449</x:v>
      </x:c>
      <x:c r="AD2147" s="25" t="n">
        <x:f>AC2147*(1+Inputs!$C$14)*(1-Inputs!$C$14/Inputs!$C$15)</x:f>
        <x:v>30997.545104312885</x:v>
      </x:c>
      <x:c r="AE2147" s="25" t="n">
        <x:f>AD2147/(B2147-Inputs!$C$14)</x:f>
        <x:v>531235.8788543846</x:v>
      </x:c>
      <x:c r="AF2147" s="25" t="n">
        <x:f>S2147/(1+B2147)^1+T2147/(1+B2147)^2+U2147/(1+B2147)^3+V2147/(1+B2147)^4+W2147/(1+B2147)^5+X2147/(1+B2147)^6+Y2147/(1+B2147)^7+Z2147/(1+B2147)^8+AA2147/(1+B2147)^9+AB2147/(1+B2147)^10+AE2147/(1+B2147)^10</x:f>
        <x:v>351525.2081940504</x:v>
      </x:c>
      <x:c r="AG2147" s="25" t="n">
        <x:f>(AF2147+Inputs!$C$12)/Inputs!$C$13</x:f>
        <x:v>306.29967785956273</x:v>
      </x:c>
      <x:c r="AH2147" s="25" t="n">
        <x:f>(S2147+Inputs!$C$11)*Inputs!$C$8-Inputs!$C$11</x:f>
        <x:v>2407.642208072476</x:v>
      </x:c>
      <x:c r="AI2147" s="25" t="n">
        <x:f>Inputs!$C$12+AH2147-Inputs!$C$10*Inputs!$C$13</x:f>
        <x:v>24725.55762327247</x:v>
      </x:c>
      <x:c r="AJ2147" s="25" t="n">
        <x:f>(S2147+Inputs!$C$11)*(1-Inputs!$C$8)</x:f>
        <x:v>6734.003440737195</x:v>
      </x:c>
      <x:c r="AK2147" s="25" t="n">
        <x:f>AJ2147/(1+B2147)^(1-Inputs!$C$8)+T2147/(1+B2147)^(2-Inputs!$C$8)+U2147/(1+B2147)^(3-Inputs!$C$8)+V2147/(1+B2147)^(4-Inputs!$C$8)+W2147/(1+B2147)^(5-Inputs!$C$8)+X2147/(1+B2147)^(6-Inputs!$C$8)+Y2147/(1+B2147)^(7-Inputs!$C$8)+Z2147/(1+B2147)^(8-Inputs!$C$8)+AA2147/(1+B2147)^(9-Inputs!$C$8)+AB2147/(1+B2147)^(10-Inputs!$C$8)+AE2147/(1+B2147)^(10-Inputs!$C$8)</x:f>
        <x:v>364238.4109553172</x:v>
      </x:c>
      <x:c r="AL2147" s="25" t="n">
        <x:f>(AK2147+AI2147)/Inputs!$C$13</x:f>
        <x:v>310.36501462374196</x:v>
      </x:c>
      <x:c r="AM2147" s="26" t="n">
        <x:f>IF(AL2147&gt;=Inputs!$C$7,1,0)</x:f>
        <x:v>1</x:v>
      </x:c>
      <x:c r="AN2147" s="26" t="n">
        <x:f>IF(Inputs!$C$7&lt;=(1-Inputs!$C$16)*AL2147,1,0)</x:f>
        <x:v>0</x:v>
      </x:c>
    </x:row>
    <x:row r="2148" ht="20" customHeight="1">
      <x:c r="A2148" s="16" t="n">
        <x:v>2143</x:v>
      </x:c>
      <x:c r="B2148" s="19" t="n">
        <x:v>0.08528094848517209</x:v>
      </x:c>
      <x:c r="C2148" s="24" t="n">
        <x:v>0.7346021654246044</x:v>
      </x:c>
      <x:c r="D2148" s="19" t="n">
        <x:v>0.024139821457954725</x:v>
      </x:c>
      <x:c r="E2148" s="19" t="n">
        <x:v>0.058652985688663936</x:v>
      </x:c>
      <x:c r="F2148" s="19" t="n">
        <x:v>-0.1997838462849575</x:v>
      </x:c>
      <x:c r="G2148" s="19" t="n">
        <x:v>-0.07666280067689797</x:v>
      </x:c>
      <x:c r="H2148" s="19" t="n">
        <x:v>0.5310297170447313</x:v>
      </x:c>
      <x:c r="I2148" s="19" t="n">
        <x:v>0.06827789571837797</x:v>
      </x:c>
      <x:c r="J2148" s="19" t="n">
        <x:v>0.06276837992145716</x:v>
      </x:c>
      <x:c r="K2148" s="19" t="n">
        <x:v>0.06341618571963067</x:v>
      </x:c>
      <x:c r="L2148" s="19" t="n">
        <x:v>0.06754924121925683</x:v>
      </x:c>
      <x:c r="M2148" s="19" t="n">
        <x:v>0.06957131757753701</x:v>
      </x:c>
      <x:c r="N2148" s="19" t="n">
        <x:v>0.06890055374796816</x:v>
      </x:c>
      <x:c r="O2148" s="19" t="n">
        <x:v>0.07211373104718974</x:v>
      </x:c>
      <x:c r="P2148" s="19" t="n">
        <x:v>0.07449086615800184</x:v>
      </x:c>
      <x:c r="Q2148" s="19" t="n">
        <x:v>0.072441473120183</x:v>
      </x:c>
      <x:c r="R2148" s="19" t="n">
        <x:v>0.07039587043965526</x:v>
      </x:c>
      <x:c r="S2148" s="21" t="n">
        <x:v>9041.192257310644</x:v>
      </x:c>
      <x:c r="T2148" s="21" t="n">
        <x:v>14711.867373789528</x:v>
      </x:c>
      <x:c r="U2148" s="21" t="n">
        <x:v>18387.39491583137</x:v>
      </x:c>
      <x:c r="V2148" s="21" t="n">
        <x:v>22393.912494260658</x:v>
      </x:c>
      <x:c r="W2148" s="21" t="n">
        <x:v>26957.607860958014</x:v>
      </x:c>
      <x:c r="X2148" s="21" t="n">
        <x:v>28743.20782521764</x:v>
      </x:c>
      <x:c r="Y2148" s="21" t="n">
        <x:v>30135.490823970737</x:v>
      </x:c>
      <x:c r="Z2148" s="21" t="n">
        <x:v>31237.532850463645</x:v>
      </x:c>
      <x:c r="AA2148" s="21" t="n">
        <x:v>31996.591106415497</x:v>
      </x:c>
      <x:c r="AB2148" s="21" t="n">
        <x:v>32372.74543331731</x:v>
      </x:c>
      <x:c r="AC2148" s="21" t="n">
        <x:v>42225.32013041388</x:v>
      </x:c>
      <x:c r="AD2148" s="25" t="n">
        <x:f>AC2148*(1+Inputs!$C$14)*(1-Inputs!$C$14/Inputs!$C$15)</x:f>
        <x:v>33505.79152348341</x:v>
      </x:c>
      <x:c r="AE2148" s="25" t="n">
        <x:f>AD2148/(B2148-Inputs!$C$14)</x:f>
        <x:v>666371.5091485258</x:v>
      </x:c>
      <x:c r="AF2148" s="25" t="n">
        <x:f>S2148/(1+B2148)^1+T2148/(1+B2148)^2+U2148/(1+B2148)^3+V2148/(1+B2148)^4+W2148/(1+B2148)^5+X2148/(1+B2148)^6+Y2148/(1+B2148)^7+Z2148/(1+B2148)^8+AA2148/(1+B2148)^9+AB2148/(1+B2148)^10+AE2148/(1+B2148)^10</x:f>
        <x:v>443631.80947598594</x:v>
      </x:c>
      <x:c r="AG2148" s="25" t="n">
        <x:f>(AF2148+Inputs!$C$12)/Inputs!$C$13</x:f>
        <x:v>379.79406027826536</x:v>
      </x:c>
      <x:c r="AH2148" s="25" t="n">
        <x:f>(S2148+Inputs!$C$11)*Inputs!$C$8-Inputs!$C$11</x:f>
        <x:v>2360.58048219211</x:v>
      </x:c>
      <x:c r="AI2148" s="25" t="n">
        <x:f>Inputs!$C$12+AH2148-Inputs!$C$10*Inputs!$C$13</x:f>
        <x:v>24678.49589739211</x:v>
      </x:c>
      <x:c r="AJ2148" s="25" t="n">
        <x:f>(S2148+Inputs!$C$11)*(1-Inputs!$C$8)</x:f>
        <x:v>6680.611775118535</x:v>
      </x:c>
      <x:c r="AK2148" s="25" t="n">
        <x:f>AJ2148/(1+B2148)^(1-Inputs!$C$8)+T2148/(1+B2148)^(2-Inputs!$C$8)+U2148/(1+B2148)^(3-Inputs!$C$8)+V2148/(1+B2148)^(4-Inputs!$C$8)+W2148/(1+B2148)^(5-Inputs!$C$8)+X2148/(1+B2148)^(6-Inputs!$C$8)+Y2148/(1+B2148)^(7-Inputs!$C$8)+Z2148/(1+B2148)^(8-Inputs!$C$8)+AA2148/(1+B2148)^(9-Inputs!$C$8)+AB2148/(1+B2148)^(10-Inputs!$C$8)+AE2148/(1+B2148)^(10-Inputs!$C$8)</x:f>
        <x:v>458711.26133369526</x:v>
      </x:c>
      <x:c r="AL2148" s="25" t="n">
        <x:f>(AK2148+AI2148)/Inputs!$C$13</x:f>
        <x:v>385.7099402297997</x:v>
      </x:c>
      <x:c r="AM2148" s="26" t="n">
        <x:f>IF(AL2148&gt;=Inputs!$C$7,1,0)</x:f>
        <x:v>1</x:v>
      </x:c>
      <x:c r="AN2148" s="26" t="n">
        <x:f>IF(Inputs!$C$7&lt;=(1-Inputs!$C$16)*AL2148,1,0)</x:f>
        <x:v>1</x:v>
      </x:c>
    </x:row>
    <x:row r="2149" ht="20" customHeight="1">
      <x:c r="A2149" s="16" t="n">
        <x:v>2144</x:v>
      </x:c>
      <x:c r="B2149" s="19" t="n">
        <x:v>0.09219216063283268</x:v>
      </x:c>
      <x:c r="C2149" s="24" t="n">
        <x:v>0.2429617032754834</x:v>
      </x:c>
      <x:c r="D2149" s="19" t="n">
        <x:v>0.020652757765240892</x:v>
      </x:c>
      <x:c r="E2149" s="19" t="n">
        <x:v>0.051024986938113845</x:v>
      </x:c>
      <x:c r="F2149" s="19" t="n">
        <x:v>-0.17433200056742523</x:v>
      </x:c>
      <x:c r="G2149" s="19" t="n">
        <x:v>-0.10882620453944411</x:v>
      </x:c>
      <x:c r="H2149" s="19" t="n">
        <x:v>0.8030459557861889</x:v>
      </x:c>
      <x:c r="I2149" s="19" t="n">
        <x:v>0.06735153736578355</x:v>
      </x:c>
      <x:c r="J2149" s="19" t="n">
        <x:v>0.06400347711560357</x:v>
      </x:c>
      <x:c r="K2149" s="19" t="n">
        <x:v>0.06301117537695404</x:v>
      </x:c>
      <x:c r="L2149" s="19" t="n">
        <x:v>0.0678319742559404</x:v>
      </x:c>
      <x:c r="M2149" s="19" t="n">
        <x:v>0.0655505030101574</x:v>
      </x:c>
      <x:c r="N2149" s="19" t="n">
        <x:v>0.060937207234186413</x:v>
      </x:c>
      <x:c r="O2149" s="19" t="n">
        <x:v>0.06903540026424367</x:v>
      </x:c>
      <x:c r="P2149" s="19" t="n">
        <x:v>0.060715687895682324</x:v>
      </x:c>
      <x:c r="Q2149" s="19" t="n">
        <x:v>0.06510542337472203</x:v>
      </x:c>
      <x:c r="R2149" s="19" t="n">
        <x:v>0.06932553483995776</x:v>
      </x:c>
      <x:c r="S2149" s="21" t="n">
        <x:v>9338.47245943953</x:v>
      </x:c>
      <x:c r="T2149" s="21" t="n">
        <x:v>14687.95127326542</x:v>
      </x:c>
      <x:c r="U2149" s="21" t="n">
        <x:v>17819.384310303023</x:v>
      </x:c>
      <x:c r="V2149" s="21" t="n">
        <x:v>21044.148330569875</x:v>
      </x:c>
      <x:c r="W2149" s="21" t="n">
        <x:v>24580.095557434845</x:v>
      </x:c>
      <x:c r="X2149" s="21" t="n">
        <x:v>26067.300495635187</x:v>
      </x:c>
      <x:c r="Y2149" s="21" t="n">
        <x:v>27179.38547249791</x:v>
      </x:c>
      <x:c r="Z2149" s="21" t="n">
        <x:v>28102.228312360796</x:v>
      </x:c>
      <x:c r="AA2149" s="21" t="n">
        <x:v>28768.37525194038</x:v>
      </x:c>
      <x:c r="AB2149" s="21" t="n">
        <x:v>29185.09396161067</x:v>
      </x:c>
      <x:c r="AC2149" s="21" t="n">
        <x:v>38067.513862970445</x:v>
      </x:c>
      <x:c r="AD2149" s="25" t="n">
        <x:f>AC2149*(1+Inputs!$C$14)*(1-Inputs!$C$14/Inputs!$C$15)</x:f>
        <x:v>30206.57225026704</x:v>
      </x:c>
      <x:c r="AE2149" s="25" t="n">
        <x:f>AD2149/(B2149-Inputs!$C$14)</x:f>
        <x:v>528159.3126755584</x:v>
      </x:c>
      <x:c r="AF2149" s="25" t="n">
        <x:f>S2149/(1+B2149)^1+T2149/(1+B2149)^2+U2149/(1+B2149)^3+V2149/(1+B2149)^4+W2149/(1+B2149)^5+X2149/(1+B2149)^6+Y2149/(1+B2149)^7+Z2149/(1+B2149)^8+AA2149/(1+B2149)^9+AB2149/(1+B2149)^10+AE2149/(1+B2149)^10</x:f>
        <x:v>352794.66356278234</x:v>
      </x:c>
      <x:c r="AG2149" s="25" t="n">
        <x:f>(AF2149+Inputs!$C$12)/Inputs!$C$13</x:f>
        <x:v>307.3126111025067</x:v>
      </x:c>
      <x:c r="AH2149" s="25" t="n">
        <x:f>(S2149+Inputs!$C$11)*Inputs!$C$8-Inputs!$C$11</x:f>
        <x:v>2499.854220723725</x:v>
      </x:c>
      <x:c r="AI2149" s="25" t="n">
        <x:f>Inputs!$C$12+AH2149-Inputs!$C$10*Inputs!$C$13</x:f>
        <x:v>24817.769635923723</x:v>
      </x:c>
      <x:c r="AJ2149" s="25" t="n">
        <x:f>(S2149+Inputs!$C$11)*(1-Inputs!$C$8)</x:f>
        <x:v>6838.618238715806</x:v>
      </x:c>
      <x:c r="AK2149" s="25" t="n">
        <x:f>AJ2149/(1+B2149)^(1-Inputs!$C$8)+T2149/(1+B2149)^(2-Inputs!$C$8)+U2149/(1+B2149)^(3-Inputs!$C$8)+V2149/(1+B2149)^(4-Inputs!$C$8)+W2149/(1+B2149)^(5-Inputs!$C$8)+X2149/(1+B2149)^(6-Inputs!$C$8)+Y2149/(1+B2149)^(7-Inputs!$C$8)+Z2149/(1+B2149)^(8-Inputs!$C$8)+AA2149/(1+B2149)^(9-Inputs!$C$8)+AB2149/(1+B2149)^(10-Inputs!$C$8)+AE2149/(1+B2149)^(10-Inputs!$C$8)</x:f>
        <x:v>365290.2509787625</x:v>
      </x:c>
      <x:c r="AL2149" s="25" t="n">
        <x:f>(AK2149+AI2149)/Inputs!$C$13</x:f>
        <x:v>311.27788510943503</x:v>
      </x:c>
      <x:c r="AM2149" s="26" t="n">
        <x:f>IF(AL2149&gt;=Inputs!$C$7,1,0)</x:f>
        <x:v>1</x:v>
      </x:c>
      <x:c r="AN2149" s="26" t="n">
        <x:f>IF(Inputs!$C$7&lt;=(1-Inputs!$C$16)*AL2149,1,0)</x:f>
        <x:v>0</x:v>
      </x:c>
    </x:row>
    <x:row r="2150" ht="20" customHeight="1">
      <x:c r="A2150" s="16" t="n">
        <x:v>2145</x:v>
      </x:c>
      <x:c r="B2150" s="19" t="n">
        <x:v>0.0888586180590356</x:v>
      </x:c>
      <x:c r="C2150" s="24" t="n">
        <x:v>0.46271207849073903</x:v>
      </x:c>
      <x:c r="D2150" s="19" t="n">
        <x:v>0.01709170449729953</x:v>
      </x:c>
      <x:c r="E2150" s="19" t="n">
        <x:v>0.04975489683302754</x:v>
      </x:c>
      <x:c r="F2150" s="19" t="n">
        <x:v>-0.23251324290109668</x:v>
      </x:c>
      <x:c r="G2150" s="19" t="n">
        <x:v>-0.06488539332222956</x:v>
      </x:c>
      <x:c r="H2150" s="19" t="n">
        <x:v>0.7344686849044422</x:v>
      </x:c>
      <x:c r="I2150" s="19" t="n">
        <x:v>0.06960059177131483</x:v>
      </x:c>
      <x:c r="J2150" s="19" t="n">
        <x:v>0.06050044341425177</x:v>
      </x:c>
      <x:c r="K2150" s="19" t="n">
        <x:v>0.06876707368903112</x:v>
      </x:c>
      <x:c r="L2150" s="19" t="n">
        <x:v>0.056348185367438644</x:v>
      </x:c>
      <x:c r="M2150" s="19" t="n">
        <x:v>0.07159881987964695</x:v>
      </x:c>
      <x:c r="N2150" s="19" t="n">
        <x:v>0.06572058746980816</x:v>
      </x:c>
      <x:c r="O2150" s="19" t="n">
        <x:v>0.05197373109673549</x:v>
      </x:c>
      <x:c r="P2150" s="19" t="n">
        <x:v>0.056645369959068145</x:v>
      </x:c>
      <x:c r="Q2150" s="19" t="n">
        <x:v>0.06270433634244568</x:v>
      </x:c>
      <x:c r="R2150" s="19" t="n">
        <x:v>0.068910176453129</x:v>
      </x:c>
      <x:c r="S2150" s="21" t="n">
        <x:v>8506.727987802384</x:v>
      </x:c>
      <x:c r="T2150" s="21" t="n">
        <x:v>13720.751003594321</x:v>
      </x:c>
      <x:c r="U2150" s="21" t="n">
        <x:v>17093.442655282975</x:v>
      </x:c>
      <x:c r="V2150" s="21" t="n">
        <x:v>20817.441573434837</x:v>
      </x:c>
      <x:c r="W2150" s="21" t="n">
        <x:v>24880.132111895666</x:v>
      </x:c>
      <x:c r="X2150" s="21" t="n">
        <x:v>26402.105902461764</x:v>
      </x:c>
      <x:c r="Y2150" s="21" t="n">
        <x:v>27494.76339582003</x:v>
      </x:c>
      <x:c r="Z2150" s="21" t="n">
        <x:v>28347.49025679679</x:v>
      </x:c>
      <x:c r="AA2150" s="21" t="n">
        <x:v>28990.37225371775</x:v>
      </x:c>
      <x:c r="AB2150" s="21" t="n">
        <x:v>29396.021902166034</x:v>
      </x:c>
      <x:c r="AC2150" s="21" t="n">
        <x:v>38342.63726369482</x:v>
      </x:c>
      <x:c r="AD2150" s="25" t="n">
        <x:f>AC2150*(1+Inputs!$C$14)*(1-Inputs!$C$14/Inputs!$C$15)</x:f>
        <x:v>30424.882668741837</x:v>
      </x:c>
      <x:c r="AE2150" s="25" t="n">
        <x:f>AD2150/(B2150-Inputs!$C$14)</x:f>
        <x:v>564902.7725775003</x:v>
      </x:c>
      <x:c r="AF2150" s="25" t="n">
        <x:f>S2150/(1+B2150)^1+T2150/(1+B2150)^2+U2150/(1+B2150)^3+V2150/(1+B2150)^4+W2150/(1+B2150)^5+X2150/(1+B2150)^6+Y2150/(1+B2150)^7+Z2150/(1+B2150)^8+AA2150/(1+B2150)^9+AB2150/(1+B2150)^10+AE2150/(1+B2150)^10</x:f>
        <x:v>376187.1409964358</x:v>
      </x:c>
      <x:c r="AG2150" s="25" t="n">
        <x:f>(AF2150+Inputs!$C$12)/Inputs!$C$13</x:f>
        <x:v>325.97811019053984</x:v>
      </x:c>
      <x:c r="AH2150" s="25" t="n">
        <x:f>(S2150+Inputs!$C$11)*Inputs!$C$8-Inputs!$C$11</x:f>
        <x:v>2110.187632641665</x:v>
      </x:c>
      <x:c r="AI2150" s="25" t="n">
        <x:f>Inputs!$C$12+AH2150-Inputs!$C$10*Inputs!$C$13</x:f>
        <x:v>24428.103047841665</x:v>
      </x:c>
      <x:c r="AJ2150" s="25" t="n">
        <x:f>(S2150+Inputs!$C$11)*(1-Inputs!$C$8)</x:f>
        <x:v>6396.54035516072</x:v>
      </x:c>
      <x:c r="AK2150" s="25" t="n">
        <x:f>AJ2150/(1+B2150)^(1-Inputs!$C$8)+T2150/(1+B2150)^(2-Inputs!$C$8)+U2150/(1+B2150)^(3-Inputs!$C$8)+V2150/(1+B2150)^(4-Inputs!$C$8)+W2150/(1+B2150)^(5-Inputs!$C$8)+X2150/(1+B2150)^(6-Inputs!$C$8)+Y2150/(1+B2150)^(7-Inputs!$C$8)+Z2150/(1+B2150)^(8-Inputs!$C$8)+AA2150/(1+B2150)^(9-Inputs!$C$8)+AB2150/(1+B2150)^(10-Inputs!$C$8)+AE2150/(1+B2150)^(10-Inputs!$C$8)</x:f>
        <x:v>389476.91831795144</x:v>
      </x:c>
      <x:c r="AL2150" s="25" t="n">
        <x:f>(AK2150+AI2150)/Inputs!$C$13</x:f>
        <x:v>330.26616444314453</x:v>
      </x:c>
      <x:c r="AM2150" s="26" t="n">
        <x:f>IF(AL2150&gt;=Inputs!$C$7,1,0)</x:f>
        <x:v>1</x:v>
      </x:c>
      <x:c r="AN2150" s="26" t="n">
        <x:f>IF(Inputs!$C$7&lt;=(1-Inputs!$C$16)*AL2150,1,0)</x:f>
        <x:v>0</x:v>
      </x:c>
    </x:row>
    <x:row r="2151" ht="20" customHeight="1">
      <x:c r="A2151" s="16" t="n">
        <x:v>2146</x:v>
      </x:c>
      <x:c r="B2151" s="19" t="n">
        <x:v>0.07365489210119891</x:v>
      </x:c>
      <x:c r="C2151" s="24" t="n">
        <x:v>0.5804615596666451</x:v>
      </x:c>
      <x:c r="D2151" s="19" t="n">
        <x:v>0.018958056681326243</x:v>
      </x:c>
      <x:c r="E2151" s="19" t="n">
        <x:v>0.05497594588355781</x:v>
      </x:c>
      <x:c r="F2151" s="19" t="n">
        <x:v>-0.20627364288574088</x:v>
      </x:c>
      <x:c r="G2151" s="19" t="n">
        <x:v>-0.07246398196284473</x:v>
      </x:c>
      <x:c r="H2151" s="19" t="n">
        <x:v>0.22834957352583274</x:v>
      </x:c>
      <x:c r="I2151" s="19" t="n">
        <x:v>0.06416934910056511</x:v>
      </x:c>
      <x:c r="J2151" s="19" t="n">
        <x:v>0.06829597412808766</x:v>
      </x:c>
      <x:c r="K2151" s="19" t="n">
        <x:v>0.05858021129392568</x:v>
      </x:c>
      <x:c r="L2151" s="19" t="n">
        <x:v>0.05982821851806307</x:v>
      </x:c>
      <x:c r="M2151" s="19" t="n">
        <x:v>0.06343701864252012</x:v>
      </x:c>
      <x:c r="N2151" s="19" t="n">
        <x:v>0.0617217290664928</x:v>
      </x:c>
      <x:c r="O2151" s="19" t="n">
        <x:v>0.06432421799820645</x:v>
      </x:c>
      <x:c r="P2151" s="19" t="n">
        <x:v>0.06888766108229788</x:v>
      </x:c>
      <x:c r="Q2151" s="19" t="n">
        <x:v>0.06611722320564355</x:v>
      </x:c>
      <x:c r="R2151" s="19" t="n">
        <x:v>0.058253181485869165</x:v>
      </x:c>
      <x:c r="S2151" s="21" t="n">
        <x:v>8892.73419097103</x:v>
      </x:c>
      <x:c r="T2151" s="21" t="n">
        <x:v>14183.480494276233</x:v>
      </x:c>
      <x:c r="U2151" s="21" t="n">
        <x:v>17254.857357479</x:v>
      </x:c>
      <x:c r="V2151" s="21" t="n">
        <x:v>20420.03292231807</x:v>
      </x:c>
      <x:c r="W2151" s="21" t="n">
        <x:v>24012.609174450597</x:v>
      </x:c>
      <x:c r="X2151" s="21" t="n">
        <x:v>25443.85524582681</x:v>
      </x:c>
      <x:c r="Y2151" s="21" t="n">
        <x:v>26625.780613505154</x:v>
      </x:c>
      <x:c r="Z2151" s="21" t="n">
        <x:v>27595.226049313802</x:v>
      </x:c>
      <x:c r="AA2151" s="21" t="n">
        <x:v>28315.752291497713</x:v>
      </x:c>
      <x:c r="AB2151" s="21" t="n">
        <x:v>28747.194574848018</x:v>
      </x:c>
      <x:c r="AC2151" s="21" t="n">
        <x:v>37496.340749801755</x:v>
      </x:c>
      <x:c r="AD2151" s="25" t="n">
        <x:f>AC2151*(1+Inputs!$C$14)*(1-Inputs!$C$14/Inputs!$C$15)</x:f>
        <x:v>29753.34638496769</x:v>
      </x:c>
      <x:c r="AE2151" s="25" t="n">
        <x:f>AD2151/(B2151-Inputs!$C$14)</x:f>
        <x:v>769717.4863940409</x:v>
      </x:c>
      <x:c r="AF2151" s="25" t="n">
        <x:f>S2151/(1+B2151)^1+T2151/(1+B2151)^2+U2151/(1+B2151)^3+V2151/(1+B2151)^4+W2151/(1+B2151)^5+X2151/(1+B2151)^6+Y2151/(1+B2151)^7+Z2151/(1+B2151)^8+AA2151/(1+B2151)^9+AB2151/(1+B2151)^10+AE2151/(1+B2151)^10</x:f>
        <x:v>522384.328361484</x:v>
      </x:c>
      <x:c r="AG2151" s="25" t="n">
        <x:f>(AF2151+Inputs!$C$12)/Inputs!$C$13</x:f>
        <x:v>442.6328542284449</x:v>
      </x:c>
      <x:c r="AH2151" s="25" t="n">
        <x:f>(S2151+Inputs!$C$11)*Inputs!$C$8-Inputs!$C$11</x:f>
        <x:v>2291.028894948072</x:v>
      </x:c>
      <x:c r="AI2151" s="25" t="n">
        <x:f>Inputs!$C$12+AH2151-Inputs!$C$10*Inputs!$C$13</x:f>
        <x:v>24608.944310148072</x:v>
      </x:c>
      <x:c r="AJ2151" s="25" t="n">
        <x:f>(S2151+Inputs!$C$11)*(1-Inputs!$C$8)</x:f>
        <x:v>6601.705296022959</x:v>
      </x:c>
      <x:c r="AK2151" s="25" t="n">
        <x:f>AJ2151/(1+B2151)^(1-Inputs!$C$8)+T2151/(1+B2151)^(2-Inputs!$C$8)+U2151/(1+B2151)^(3-Inputs!$C$8)+V2151/(1+B2151)^(4-Inputs!$C$8)+W2151/(1+B2151)^(5-Inputs!$C$8)+X2151/(1+B2151)^(6-Inputs!$C$8)+Y2151/(1+B2151)^(7-Inputs!$C$8)+Z2151/(1+B2151)^(8-Inputs!$C$8)+AA2151/(1+B2151)^(9-Inputs!$C$8)+AB2151/(1+B2151)^(10-Inputs!$C$8)+AE2151/(1+B2151)^(10-Inputs!$C$8)</x:f>
        <x:v>537863.8845508181</x:v>
      </x:c>
      <x:c r="AL2151" s="25" t="n">
        <x:f>(AK2151+AI2151)/Inputs!$C$13</x:f>
        <x:v>448.81249127737465</x:v>
      </x:c>
      <x:c r="AM2151" s="26" t="n">
        <x:f>IF(AL2151&gt;=Inputs!$C$7,1,0)</x:f>
        <x:v>1</x:v>
      </x:c>
      <x:c r="AN2151" s="26" t="n">
        <x:f>IF(Inputs!$C$7&lt;=(1-Inputs!$C$16)*AL2151,1,0)</x:f>
        <x:v>1</x:v>
      </x:c>
    </x:row>
    <x:row r="2152" ht="20" customHeight="1">
      <x:c r="A2152" s="16" t="n">
        <x:v>2147</x:v>
      </x:c>
      <x:c r="B2152" s="19" t="n">
        <x:v>0.0877874351910721</x:v>
      </x:c>
      <x:c r="C2152" s="24" t="n">
        <x:v>0.22509230641784939</x:v>
      </x:c>
      <x:c r="D2152" s="19" t="n">
        <x:v>0.035406689559276575</x:v>
      </x:c>
      <x:c r="E2152" s="19" t="n">
        <x:v>0.048608586320306985</x:v>
      </x:c>
      <x:c r="F2152" s="19" t="n">
        <x:v>-0.1561547632626446</x:v>
      </x:c>
      <x:c r="G2152" s="19" t="n">
        <x:v>-0.07698981077223663</x:v>
      </x:c>
      <x:c r="H2152" s="19" t="n">
        <x:v>0.4873215570752052</x:v>
      </x:c>
      <x:c r="I2152" s="19" t="n">
        <x:v>0.05660771940440895</x:v>
      </x:c>
      <x:c r="J2152" s="19" t="n">
        <x:v>0.05784226409087183</x:v>
      </x:c>
      <x:c r="K2152" s="19" t="n">
        <x:v>0.05814450894430934</x:v>
      </x:c>
      <x:c r="L2152" s="19" t="n">
        <x:v>0.060574467475504434</x:v>
      </x:c>
      <x:c r="M2152" s="19" t="n">
        <x:v>0.05588808512580613</x:v>
      </x:c>
      <x:c r="N2152" s="19" t="n">
        <x:v>0.05354025977314564</x:v>
      </x:c>
      <x:c r="O2152" s="19" t="n">
        <x:v>0.06058325548288053</x:v>
      </x:c>
      <x:c r="P2152" s="19" t="n">
        <x:v>0.058810158701420506</x:v>
      </x:c>
      <x:c r="Q2152" s="19" t="n">
        <x:v>0.05216343866769535</x:v>
      </x:c>
      <x:c r="R2152" s="19" t="n">
        <x:v>0.061102411729685856</x:v>
      </x:c>
      <x:c r="S2152" s="21" t="n">
        <x:v>9816.948606716398</x:v>
      </x:c>
      <x:c r="T2152" s="21" t="n">
        <x:v>15157.32420908107</x:v>
      </x:c>
      <x:c r="U2152" s="21" t="n">
        <x:v>18061.445740217103</x:v>
      </x:c>
      <x:c r="V2152" s="21" t="n">
        <x:v>21053.84053706424</x:v>
      </x:c>
      <x:c r="W2152" s="21" t="n">
        <x:v>24385.899512379718</x:v>
      </x:c>
      <x:c r="X2152" s="21" t="n">
        <x:v>25944.39207206096</x:v>
      </x:c>
      <x:c r="Y2152" s="21" t="n">
        <x:v>27193.70266531125</x:v>
      </x:c>
      <x:c r="Z2152" s="21" t="n">
        <x:v>28218.234526184548</x:v>
      </x:c>
      <x:c r="AA2152" s="21" t="n">
        <x:v>28953.35179501103</x:v>
      </x:c>
      <x:c r="AB2152" s="21" t="n">
        <x:v>29372.666123932893</x:v>
      </x:c>
      <x:c r="AC2152" s="21" t="n">
        <x:v>38312.17320512987</x:v>
      </x:c>
      <x:c r="AD2152" s="25" t="n">
        <x:f>AC2152*(1+Inputs!$C$14)*(1-Inputs!$C$14/Inputs!$C$15)</x:f>
        <x:v>30400.709438270544</x:v>
      </x:c>
      <x:c r="AE2152" s="25" t="n">
        <x:f>AD2152/(B2152-Inputs!$C$14)</x:f>
        <x:v>575908.0608525606</x:v>
      </x:c>
      <x:c r="AF2152" s="25" t="n">
        <x:f>S2152/(1+B2152)^1+T2152/(1+B2152)^2+U2152/(1+B2152)^3+V2152/(1+B2152)^4+W2152/(1+B2152)^5+X2152/(1+B2152)^6+Y2152/(1+B2152)^7+Z2152/(1+B2152)^8+AA2152/(1+B2152)^9+AB2152/(1+B2152)^10+AE2152/(1+B2152)^10</x:f>
        <x:v>386558.9125294187</x:v>
      </x:c>
      <x:c r="AG2152" s="25" t="n">
        <x:f>(AF2152+Inputs!$C$12)/Inputs!$C$13</x:f>
        <x:v>334.25403105609416</x:v>
      </x:c>
      <x:c r="AH2152" s="25" t="n">
        <x:f>(S2152+Inputs!$C$11)*Inputs!$C$8-Inputs!$C$11</x:f>
        <x:v>2724.017018489052</x:v>
      </x:c>
      <x:c r="AI2152" s="25" t="n">
        <x:f>Inputs!$C$12+AH2152-Inputs!$C$10*Inputs!$C$13</x:f>
        <x:v>25041.93243368905</x:v>
      </x:c>
      <x:c r="AJ2152" s="25" t="n">
        <x:f>(S2152+Inputs!$C$11)*(1-Inputs!$C$8)</x:f>
        <x:v>7092.931588227346</x:v>
      </x:c>
      <x:c r="AK2152" s="25" t="n">
        <x:f>AJ2152/(1+B2152)^(1-Inputs!$C$8)+T2152/(1+B2152)^(2-Inputs!$C$8)+U2152/(1+B2152)^(3-Inputs!$C$8)+V2152/(1+B2152)^(4-Inputs!$C$8)+W2152/(1+B2152)^(5-Inputs!$C$8)+X2152/(1+B2152)^(6-Inputs!$C$8)+Y2152/(1+B2152)^(7-Inputs!$C$8)+Z2152/(1+B2152)^(8-Inputs!$C$8)+AA2152/(1+B2152)^(9-Inputs!$C$8)+AB2152/(1+B2152)^(10-Inputs!$C$8)+AE2152/(1+B2152)^(10-Inputs!$C$8)</x:f>
        <x:v>399497.2104040867</x:v>
      </x:c>
      <x:c r="AL2152" s="25" t="n">
        <x:f>(AK2152+AI2152)/Inputs!$C$13</x:f>
        <x:v>338.75142151778715</x:v>
      </x:c>
      <x:c r="AM2152" s="26" t="n">
        <x:f>IF(AL2152&gt;=Inputs!$C$7,1,0)</x:f>
        <x:v>1</x:v>
      </x:c>
      <x:c r="AN2152" s="26" t="n">
        <x:f>IF(Inputs!$C$7&lt;=(1-Inputs!$C$16)*AL2152,1,0)</x:f>
        <x:v>1</x:v>
      </x:c>
    </x:row>
    <x:row r="2153" ht="20" customHeight="1">
      <x:c r="A2153" s="16" t="n">
        <x:v>2148</x:v>
      </x:c>
      <x:c r="B2153" s="19" t="n">
        <x:v>0.09282154658007202</x:v>
      </x:c>
      <x:c r="C2153" s="24" t="n">
        <x:v>0.5096186433462719</x:v>
      </x:c>
      <x:c r="D2153" s="19" t="n">
        <x:v>0.03867040323269038</x:v>
      </x:c>
      <x:c r="E2153" s="19" t="n">
        <x:v>0.03525963070708798</x:v>
      </x:c>
      <x:c r="F2153" s="19" t="n">
        <x:v>-0.1339123083471907</x:v>
      </x:c>
      <x:c r="G2153" s="19" t="n">
        <x:v>-0.048432349942247016</x:v>
      </x:c>
      <x:c r="H2153" s="19" t="n">
        <x:v>0.864325040811508</x:v>
      </x:c>
      <x:c r="I2153" s="19" t="n">
        <x:v>0.053247671388429584</x:v>
      </x:c>
      <x:c r="J2153" s="19" t="n">
        <x:v>0.059168685850917196</x:v>
      </x:c>
      <x:c r="K2153" s="19" t="n">
        <x:v>0.06198847049959909</x:v>
      </x:c>
      <x:c r="L2153" s="19" t="n">
        <x:v>0.06772601514241955</x:v>
      </x:c>
      <x:c r="M2153" s="19" t="n">
        <x:v>0.06483243399293429</x:v>
      </x:c>
      <x:c r="N2153" s="19" t="n">
        <x:v>0.06431741184144699</x:v>
      </x:c>
      <x:c r="O2153" s="19" t="n">
        <x:v>0.06026601875071606</x:v>
      </x:c>
      <x:c r="P2153" s="19" t="n">
        <x:v>0.051780090162234275</x:v>
      </x:c>
      <x:c r="Q2153" s="19" t="n">
        <x:v>0.04903851129336431</x:v>
      </x:c>
      <x:c r="R2153" s="19" t="n">
        <x:v>0.06464872028279955</x:v>
      </x:c>
      <x:c r="S2153" s="21" t="n">
        <x:v>10382.006676694624</x:v>
      </x:c>
      <x:c r="T2153" s="21" t="n">
        <x:v>16110.384112722624</x:v>
      </x:c>
      <x:c r="U2153" s="21" t="n">
        <x:v>19389.893354398024</x:v>
      </x:c>
      <x:c r="V2153" s="21" t="n">
        <x:v>22946.9322265314</x:v>
      </x:c>
      <x:c r="W2153" s="21" t="n">
        <x:v>26908.607322209264</x:v>
      </x:c>
      <x:c r="X2153" s="21" t="n">
        <x:v>28498.200175237413</x:v>
      </x:c>
      <x:c r="Y2153" s="21" t="n">
        <x:v>29708.977751065453</x:v>
      </x:c>
      <x:c r="Z2153" s="21" t="n">
        <x:v>30646.62991952805</x:v>
      </x:c>
      <x:c r="AA2153" s="21" t="n">
        <x:v>31282.621236534334</x:v>
      </x:c>
      <x:c r="AB2153" s="21" t="n">
        <x:v>31618.39646106496</x:v>
      </x:c>
      <x:c r="AC2153" s="21" t="n">
        <x:v>41241.38668834561</x:v>
      </x:c>
      <x:c r="AD2153" s="25" t="n">
        <x:f>AC2153*(1+Inputs!$C$14)*(1-Inputs!$C$14/Inputs!$C$15)</x:f>
        <x:v>32725.040337202234</x:v>
      </x:c>
      <x:c r="AE2153" s="25" t="n">
        <x:f>AD2153/(B2153-Inputs!$C$14)</x:f>
        <x:v>565966.1886055603</x:v>
      </x:c>
      <x:c r="AF2153" s="25" t="n">
        <x:f>S2153/(1+B2153)^1+T2153/(1+B2153)^2+U2153/(1+B2153)^3+V2153/(1+B2153)^4+W2153/(1+B2153)^5+X2153/(1+B2153)^6+Y2153/(1+B2153)^7+Z2153/(1+B2153)^8+AA2153/(1+B2153)^9+AB2153/(1+B2153)^10+AE2153/(1+B2153)^10</x:f>
        <x:v>379013.21713186253</x:v>
      </x:c>
      <x:c r="AG2153" s="25" t="n">
        <x:f>(AF2153+Inputs!$C$12)/Inputs!$C$13</x:f>
        <x:v>328.23311382057994</x:v>
      </x:c>
      <x:c r="AH2153" s="25" t="n">
        <x:f>(S2153+Inputs!$C$11)*Inputs!$C$8-Inputs!$C$11</x:f>
        <x:v>2988.7428540130977</x:v>
      </x:c>
      <x:c r="AI2153" s="25" t="n">
        <x:f>Inputs!$C$12+AH2153-Inputs!$C$10*Inputs!$C$13</x:f>
        <x:v>25306.658269213098</x:v>
      </x:c>
      <x:c r="AJ2153" s="25" t="n">
        <x:f>(S2153+Inputs!$C$11)*(1-Inputs!$C$8)</x:f>
        <x:v>7393.263822681527</x:v>
      </x:c>
      <x:c r="AK2153" s="25" t="n">
        <x:f>AJ2153/(1+B2153)^(1-Inputs!$C$8)+T2153/(1+B2153)^(2-Inputs!$C$8)+U2153/(1+B2153)^(3-Inputs!$C$8)+V2153/(1+B2153)^(4-Inputs!$C$8)+W2153/(1+B2153)^(5-Inputs!$C$8)+X2153/(1+B2153)^(6-Inputs!$C$8)+Y2153/(1+B2153)^(7-Inputs!$C$8)+Z2153/(1+B2153)^(8-Inputs!$C$8)+AA2153/(1+B2153)^(9-Inputs!$C$8)+AB2153/(1+B2153)^(10-Inputs!$C$8)+AE2153/(1+B2153)^(10-Inputs!$C$8)</x:f>
        <x:v>392255.70420866227</x:v>
      </x:c>
      <x:c r="AL2153" s="25" t="n">
        <x:f>(AK2153+AI2153)/Inputs!$C$13</x:f>
        <x:v>333.1844571885716</x:v>
      </x:c>
      <x:c r="AM2153" s="26" t="n">
        <x:f>IF(AL2153&gt;=Inputs!$C$7,1,0)</x:f>
        <x:v>1</x:v>
      </x:c>
      <x:c r="AN2153" s="26" t="n">
        <x:f>IF(Inputs!$C$7&lt;=(1-Inputs!$C$16)*AL2153,1,0)</x:f>
        <x:v>1</x:v>
      </x:c>
    </x:row>
    <x:row r="2154" ht="20" customHeight="1">
      <x:c r="A2154" s="16" t="n">
        <x:v>2149</x:v>
      </x:c>
      <x:c r="B2154" s="19" t="n">
        <x:v>0.08781385995108307</x:v>
      </x:c>
      <x:c r="C2154" s="24" t="n">
        <x:v>0.26129825680081353</x:v>
      </x:c>
      <x:c r="D2154" s="19" t="n">
        <x:v>0.021359408892827503</x:v>
      </x:c>
      <x:c r="E2154" s="19" t="n">
        <x:v>0.05256759086810775</x:v>
      </x:c>
      <x:c r="F2154" s="19" t="n">
        <x:v>-0.2562137445527117</x:v>
      </x:c>
      <x:c r="G2154" s="19" t="n">
        <x:v>-0.09951481227134137</x:v>
      </x:c>
      <x:c r="H2154" s="19" t="n">
        <x:v>0.12887519858540486</x:v>
      </x:c>
      <x:c r="I2154" s="19" t="n">
        <x:v>0.07059246523594424</x:v>
      </x:c>
      <x:c r="J2154" s="19" t="n">
        <x:v>0.07598860766365874</x:v>
      </x:c>
      <x:c r="K2154" s="19" t="n">
        <x:v>0.061769248403951454</x:v>
      </x:c>
      <x:c r="L2154" s="19" t="n">
        <x:v>0.0752930968763792</x:v>
      </x:c>
      <x:c r="M2154" s="19" t="n">
        <x:v>0.06396408082555013</x:v>
      </x:c>
      <x:c r="N2154" s="19" t="n">
        <x:v>0.06491817053947785</x:v>
      </x:c>
      <x:c r="O2154" s="19" t="n">
        <x:v>0.07062422733560766</x:v>
      </x:c>
      <x:c r="P2154" s="19" t="n">
        <x:v>0.06260935508253511</x:v>
      </x:c>
      <x:c r="Q2154" s="19" t="n">
        <x:v>0.06405854068872827</x:v>
      </x:c>
      <x:c r="R2154" s="19" t="n">
        <x:v>0.07427739256392557</x:v>
      </x:c>
      <x:c r="S2154" s="21" t="n">
        <x:v>7870.42093927663</x:v>
      </x:c>
      <x:c r="T2154" s="21" t="n">
        <x:v>12565.171721701352</x:v>
      </x:c>
      <x:c r="U2154" s="21" t="n">
        <x:v>15244.337563387788</x:v>
      </x:c>
      <x:c r="V2154" s="21" t="n">
        <x:v>17859.62618716663</x:v>
      </x:c>
      <x:c r="W2154" s="21" t="n">
        <x:v>20856.785294590878</x:v>
      </x:c>
      <x:c r="X2154" s="21" t="n">
        <x:v>22165.696630959086</x:v>
      </x:c>
      <x:c r="Y2154" s="21" t="n">
        <x:v>23295.79377743412</x:v>
      </x:c>
      <x:c r="Z2154" s="21" t="n">
        <x:v>24265.604683030062</x:v>
      </x:c>
      <x:c r="AA2154" s="21" t="n">
        <x:v>25010.632608979824</x:v>
      </x:c>
      <x:c r="AB2154" s="21" t="n">
        <x:v>25528.49992280021</x:v>
      </x:c>
      <x:c r="AC2154" s="21" t="n">
        <x:v>33298.04337756549</x:v>
      </x:c>
      <x:c r="AD2154" s="25" t="n">
        <x:f>AC2154*(1+Inputs!$C$14)*(1-Inputs!$C$14/Inputs!$C$15)</x:f>
        <x:v>26421.997420098214</x:v>
      </x:c>
      <x:c r="AE2154" s="25" t="n">
        <x:f>AD2154/(B2154-Inputs!$C$14)</x:f>
        <x:v>500285.29337887134</x:v>
      </x:c>
      <x:c r="AF2154" s="25" t="n">
        <x:f>S2154/(1+B2154)^1+T2154/(1+B2154)^2+U2154/(1+B2154)^3+V2154/(1+B2154)^4+W2154/(1+B2154)^5+X2154/(1+B2154)^6+Y2154/(1+B2154)^7+Z2154/(1+B2154)^8+AA2154/(1+B2154)^9+AB2154/(1+B2154)^10+AE2154/(1+B2154)^10</x:f>
        <x:v>333157.76985258964</x:v>
      </x:c>
      <x:c r="AG2154" s="25" t="n">
        <x:f>(AF2154+Inputs!$C$12)/Inputs!$C$13</x:f>
        <x:v>291.64379523300437</x:v>
      </x:c>
      <x:c r="AH2154" s="25" t="n">
        <x:f>(S2154+Inputs!$C$11)*Inputs!$C$8-Inputs!$C$11</x:f>
        <x:v>1812.0821386748048</x:v>
      </x:c>
      <x:c r="AI2154" s="25" t="n">
        <x:f>Inputs!$C$12+AH2154-Inputs!$C$10*Inputs!$C$13</x:f>
        <x:v>24129.997553874804</x:v>
      </x:c>
      <x:c r="AJ2154" s="25" t="n">
        <x:f>(S2154+Inputs!$C$11)*(1-Inputs!$C$8)</x:f>
        <x:v>6058.338800601826</x:v>
      </x:c>
      <x:c r="AK2154" s="25" t="n">
        <x:f>AJ2154/(1+B2154)^(1-Inputs!$C$8)+T2154/(1+B2154)^(2-Inputs!$C$8)+U2154/(1+B2154)^(3-Inputs!$C$8)+V2154/(1+B2154)^(4-Inputs!$C$8)+W2154/(1+B2154)^(5-Inputs!$C$8)+X2154/(1+B2154)^(6-Inputs!$C$8)+Y2154/(1+B2154)^(7-Inputs!$C$8)+Z2154/(1+B2154)^(8-Inputs!$C$8)+AA2154/(1+B2154)^(9-Inputs!$C$8)+AB2154/(1+B2154)^(10-Inputs!$C$8)+AE2154/(1+B2154)^(10-Inputs!$C$8)</x:f>
        <x:v>344824.87248955667</x:v>
      </x:c>
      <x:c r="AL2154" s="25" t="n">
        <x:f>(AK2154+AI2154)/Inputs!$C$13</x:f>
        <x:v>294.3992063197846</x:v>
      </x:c>
      <x:c r="AM2154" s="26" t="n">
        <x:f>IF(AL2154&gt;=Inputs!$C$7,1,0)</x:f>
        <x:v>1</x:v>
      </x:c>
      <x:c r="AN2154" s="26" t="n">
        <x:f>IF(Inputs!$C$7&lt;=(1-Inputs!$C$16)*AL2154,1,0)</x:f>
        <x:v>0</x:v>
      </x:c>
    </x:row>
    <x:row r="2155" ht="20" customHeight="1">
      <x:c r="A2155" s="16" t="n">
        <x:v>2150</x:v>
      </x:c>
      <x:c r="B2155" s="19" t="n">
        <x:v>0.09891715406383349</x:v>
      </x:c>
      <x:c r="C2155" s="24" t="n">
        <x:v>0.790491890483537</x:v>
      </x:c>
      <x:c r="D2155" s="19" t="n">
        <x:v>0.014165412883936314</x:v>
      </x:c>
      <x:c r="E2155" s="19" t="n">
        <x:v>0.058538242722829356</x:v>
      </x:c>
      <x:c r="F2155" s="19" t="n">
        <x:v>-0.1343010162677604</x:v>
      </x:c>
      <x:c r="G2155" s="19" t="n">
        <x:v>-0.08428413134739515</x:v>
      </x:c>
      <x:c r="H2155" s="19" t="n">
        <x:v>0.7141605424714328</x:v>
      </x:c>
      <x:c r="I2155" s="19" t="n">
        <x:v>0.0633510478118012</x:v>
      </x:c>
      <x:c r="J2155" s="19" t="n">
        <x:v>0.0609190847367779</x:v>
      </x:c>
      <x:c r="K2155" s="19" t="n">
        <x:v>0.05881923319875682</x:v>
      </x:c>
      <x:c r="L2155" s="19" t="n">
        <x:v>0.05561586481077825</x:v>
      </x:c>
      <x:c r="M2155" s="19" t="n">
        <x:v>0.056432744158556716</x:v>
      </x:c>
      <x:c r="N2155" s="19" t="n">
        <x:v>0.056454322751613974</x:v>
      </x:c>
      <x:c r="O2155" s="19" t="n">
        <x:v>0.06582493574778824</x:v>
      </x:c>
      <x:c r="P2155" s="19" t="n">
        <x:v>0.05631921808829361</x:v>
      </x:c>
      <x:c r="Q2155" s="19" t="n">
        <x:v>0.057878027518050885</x:v>
      </x:c>
      <x:c r="R2155" s="19" t="n">
        <x:v>0.05941713393639361</x:v>
      </x:c>
      <x:c r="S2155" s="21" t="n">
        <x:v>10150.210011675363</x:v>
      </x:c>
      <x:c r="T2155" s="21" t="n">
        <x:v>16150.821330423221</x:v>
      </x:c>
      <x:c r="U2155" s="21" t="n">
        <x:v>19703.239553547683</x:v>
      </x:c>
      <x:c r="V2155" s="21" t="n">
        <x:v>23451.50879302841</x:v>
      </x:c>
      <x:c r="W2155" s="21" t="n">
        <x:v>27642.63728185761</x:v>
      </x:c>
      <x:c r="X2155" s="21" t="n">
        <x:v>29177.61205915512</x:v>
      </x:c>
      <x:c r="Y2155" s="21" t="n">
        <x:v>30374.34454389581</x:v>
      </x:c>
      <x:c r="Z2155" s="21" t="n">
        <x:v>31329.592635914603</x:v>
      </x:c>
      <x:c r="AA2155" s="21" t="n">
        <x:v>31965.627551647623</x:v>
      </x:c>
      <x:c r="AB2155" s="21" t="n">
        <x:v>32287.2839431673</x:v>
      </x:c>
      <x:c r="AC2155" s="21" t="n">
        <x:v>42113.84862152256</x:v>
      </x:c>
      <x:c r="AD2155" s="25" t="n">
        <x:f>AC2155*(1+Inputs!$C$14)*(1-Inputs!$C$14/Inputs!$C$15)</x:f>
        <x:v>33417.33888117815</x:v>
      </x:c>
      <x:c r="AE2155" s="25" t="n">
        <x:f>AD2155/(B2155-Inputs!$C$14)</x:f>
        <x:v>522822.6971401848</x:v>
      </x:c>
      <x:c r="AF2155" s="25" t="n">
        <x:f>S2155/(1+B2155)^1+T2155/(1+B2155)^2+U2155/(1+B2155)^3+V2155/(1+B2155)^4+W2155/(1+B2155)^5+X2155/(1+B2155)^6+Y2155/(1+B2155)^7+Z2155/(1+B2155)^8+AA2155/(1+B2155)^9+AB2155/(1+B2155)^10+AE2155/(1+B2155)^10</x:f>
        <x:v>347595.1835763077</x:v>
      </x:c>
      <x:c r="AG2155" s="25" t="n">
        <x:f>(AF2155+Inputs!$C$12)/Inputs!$C$13</x:f>
        <x:v>303.16380346889684</x:v>
      </x:c>
      <x:c r="AH2155" s="25" t="n">
        <x:f>(S2155+Inputs!$C$11)*Inputs!$C$8-Inputs!$C$11</x:f>
        <x:v>2880.1477040999644</x:v>
      </x:c>
      <x:c r="AI2155" s="25" t="n">
        <x:f>Inputs!$C$12+AH2155-Inputs!$C$10*Inputs!$C$13</x:f>
        <x:v>25198.063119299964</x:v>
      </x:c>
      <x:c r="AJ2155" s="25" t="n">
        <x:f>(S2155+Inputs!$C$11)*(1-Inputs!$C$8)</x:f>
        <x:v>7270.062307575398</x:v>
      </x:c>
      <x:c r="AK2155" s="25" t="n">
        <x:f>AJ2155/(1+B2155)^(1-Inputs!$C$8)+T2155/(1+B2155)^(2-Inputs!$C$8)+U2155/(1+B2155)^(3-Inputs!$C$8)+V2155/(1+B2155)^(4-Inputs!$C$8)+W2155/(1+B2155)^(5-Inputs!$C$8)+X2155/(1+B2155)^(6-Inputs!$C$8)+Y2155/(1+B2155)^(7-Inputs!$C$8)+Z2155/(1+B2155)^(8-Inputs!$C$8)+AA2155/(1+B2155)^(9-Inputs!$C$8)+AB2155/(1+B2155)^(10-Inputs!$C$8)+AE2155/(1+B2155)^(10-Inputs!$C$8)</x:f>
        <x:v>360560.81445510895</x:v>
      </x:c>
      <x:c r="AL2155" s="25" t="n">
        <x:f>(AK2155+AI2155)/Inputs!$C$13</x:f>
        <x:v>307.8075846385993</x:v>
      </x:c>
      <x:c r="AM2155" s="26" t="n">
        <x:f>IF(AL2155&gt;=Inputs!$C$7,1,0)</x:f>
        <x:v>1</x:v>
      </x:c>
      <x:c r="AN2155" s="26" t="n">
        <x:f>IF(Inputs!$C$7&lt;=(1-Inputs!$C$16)*AL2155,1,0)</x:f>
        <x:v>0</x:v>
      </x:c>
    </x:row>
    <x:row r="2156" ht="20" customHeight="1">
      <x:c r="A2156" s="16" t="n">
        <x:v>2151</x:v>
      </x:c>
      <x:c r="B2156" s="19" t="n">
        <x:v>0.08199412921270768</x:v>
      </x:c>
      <x:c r="C2156" s="24" t="n">
        <x:v>0.48592808239462215</x:v>
      </x:c>
      <x:c r="D2156" s="19" t="n">
        <x:v>0.030026341031775417</x:v>
      </x:c>
      <x:c r="E2156" s="19" t="n">
        <x:v>0.06021375946928033</x:v>
      </x:c>
      <x:c r="F2156" s="19" t="n">
        <x:v>-0.17385614940647998</x:v>
      </x:c>
      <x:c r="G2156" s="19" t="n">
        <x:v>-0.048731540850125724</x:v>
      </x:c>
      <x:c r="H2156" s="19" t="n">
        <x:v>0.6020672456266709</x:v>
      </x:c>
      <x:c r="I2156" s="19" t="n">
        <x:v>0.0733409137856495</x:v>
      </x:c>
      <x:c r="J2156" s="19" t="n">
        <x:v>0.06389348426034872</x:v>
      </x:c>
      <x:c r="K2156" s="19" t="n">
        <x:v>0.061608823377806626</x:v>
      </x:c>
      <x:c r="L2156" s="19" t="n">
        <x:v>0.06274610279794729</x:v>
      </x:c>
      <x:c r="M2156" s="19" t="n">
        <x:v>0.0750168885702999</x:v>
      </x:c>
      <x:c r="N2156" s="19" t="n">
        <x:v>0.07169400815513313</x:v>
      </x:c>
      <x:c r="O2156" s="19" t="n">
        <x:v>0.0763242047110623</x:v>
      </x:c>
      <x:c r="P2156" s="19" t="n">
        <x:v>0.07170140671332434</x:v>
      </x:c>
      <x:c r="Q2156" s="19" t="n">
        <x:v>0.06169840026989164</x:v>
      </x:c>
      <x:c r="R2156" s="19" t="n">
        <x:v>0.0712775639628228</x:v>
      </x:c>
      <x:c r="S2156" s="21" t="n">
        <x:v>9654.459130415655</x:v>
      </x:c>
      <x:c r="T2156" s="21" t="n">
        <x:v>15282.432481461738</x:v>
      </x:c>
      <x:c r="U2156" s="21" t="n">
        <x:v>18744.097799280382</x:v>
      </x:c>
      <x:c r="V2156" s="21" t="n">
        <x:v>22538.40967292698</x:v>
      </x:c>
      <x:c r="W2156" s="21" t="n">
        <x:v>26841.569131587672</x:v>
      </x:c>
      <x:c r="X2156" s="21" t="n">
        <x:v>28750.79553208191</x:v>
      </x:c>
      <x:c r="Y2156" s="21" t="n">
        <x:v>30239.954989181042</x:v>
      </x:c>
      <x:c r="Z2156" s="21" t="n">
        <x:v>31416.972255672066</x:v>
      </x:c>
      <x:c r="AA2156" s="21" t="n">
        <x:v>32207.153363105735</x:v>
      </x:c>
      <x:c r="AB2156" s="21" t="n">
        <x:v>32582.696104827326</x:v>
      </x:c>
      <x:c r="AC2156" s="21" t="n">
        <x:v>42499.16883238347</x:v>
      </x:c>
      <x:c r="AD2156" s="25" t="n">
        <x:f>AC2156*(1+Inputs!$C$14)*(1-Inputs!$C$14/Inputs!$C$15)</x:f>
        <x:v>33723.09046849627</x:v>
      </x:c>
      <x:c r="AE2156" s="25" t="n">
        <x:f>AD2156/(B2156-Inputs!$C$14)</x:f>
        <x:v>717602.199114208</x:v>
      </x:c>
      <x:c r="AF2156" s="25" t="n">
        <x:f>S2156/(1+B2156)^1+T2156/(1+B2156)^2+U2156/(1+B2156)^3+V2156/(1+B2156)^4+W2156/(1+B2156)^5+X2156/(1+B2156)^6+Y2156/(1+B2156)^7+Z2156/(1+B2156)^8+AA2156/(1+B2156)^9+AB2156/(1+B2156)^10+AE2156/(1+B2156)^10</x:f>
        <x:v>480356.733869363</x:v>
      </x:c>
      <x:c r="AG2156" s="25" t="n">
        <x:f>(AF2156+Inputs!$C$12)/Inputs!$C$13</x:f>
        <x:v>409.0978843266959</x:v>
      </x:c>
      <x:c r="AH2156" s="25" t="n">
        <x:f>(S2156+Inputs!$C$11)*Inputs!$C$8-Inputs!$C$11</x:f>
        <x:v>2647.891811783773</x:v>
      </x:c>
      <x:c r="AI2156" s="25" t="n">
        <x:f>Inputs!$C$12+AH2156-Inputs!$C$10*Inputs!$C$13</x:f>
        <x:v>24965.807226983772</x:v>
      </x:c>
      <x:c r="AJ2156" s="25" t="n">
        <x:f>(S2156+Inputs!$C$11)*(1-Inputs!$C$8)</x:f>
        <x:v>7006.567318631883</x:v>
      </x:c>
      <x:c r="AK2156" s="25" t="n">
        <x:f>AJ2156/(1+B2156)^(1-Inputs!$C$8)+T2156/(1+B2156)^(2-Inputs!$C$8)+U2156/(1+B2156)^(3-Inputs!$C$8)+V2156/(1+B2156)^(4-Inputs!$C$8)+W2156/(1+B2156)^(5-Inputs!$C$8)+X2156/(1+B2156)^(6-Inputs!$C$8)+Y2156/(1+B2156)^(7-Inputs!$C$8)+Z2156/(1+B2156)^(8-Inputs!$C$8)+AA2156/(1+B2156)^(9-Inputs!$C$8)+AB2156/(1+B2156)^(10-Inputs!$C$8)+AE2156/(1+B2156)^(10-Inputs!$C$8)</x:f>
        <x:v>495883.65959221893</x:v>
      </x:c>
      <x:c r="AL2156" s="25" t="n">
        <x:f>(AK2156+AI2156)/Inputs!$C$13</x:f>
        <x:v>415.6000695304716</x:v>
      </x:c>
      <x:c r="AM2156" s="26" t="n">
        <x:f>IF(AL2156&gt;=Inputs!$C$7,1,0)</x:f>
        <x:v>1</x:v>
      </x:c>
      <x:c r="AN2156" s="26" t="n">
        <x:f>IF(Inputs!$C$7&lt;=(1-Inputs!$C$16)*AL2156,1,0)</x:f>
        <x:v>1</x:v>
      </x:c>
    </x:row>
    <x:row r="2157" ht="20" customHeight="1">
      <x:c r="A2157" s="16" t="n">
        <x:v>2152</x:v>
      </x:c>
      <x:c r="B2157" s="19" t="n">
        <x:v>0.08078995724024768</x:v>
      </x:c>
      <x:c r="C2157" s="24" t="n">
        <x:v>0.12453452481898353</x:v>
      </x:c>
      <x:c r="D2157" s="19" t="n">
        <x:v>0.0376246792406775</x:v>
      </x:c>
      <x:c r="E2157" s="19" t="n">
        <x:v>0.05204180282917975</x:v>
      </x:c>
      <x:c r="F2157" s="19" t="n">
        <x:v>-0.18710371447337937</x:v>
      </x:c>
      <x:c r="G2157" s="19" t="n">
        <x:v>-0.06575850784356418</x:v>
      </x:c>
      <x:c r="H2157" s="19" t="n">
        <x:v>0.3260904863372218</x:v>
      </x:c>
      <x:c r="I2157" s="19" t="n">
        <x:v>0.07368516307786763</x:v>
      </x:c>
      <x:c r="J2157" s="19" t="n">
        <x:v>0.07382006369869373</x:v>
      </x:c>
      <x:c r="K2157" s="19" t="n">
        <x:v>0.06779812683008117</x:v>
      </x:c>
      <x:c r="L2157" s="19" t="n">
        <x:v>0.07071126520305485</x:v>
      </x:c>
      <x:c r="M2157" s="19" t="n">
        <x:v>0.06849744369385803</x:v>
      </x:c>
      <x:c r="N2157" s="19" t="n">
        <x:v>0.0735731515306145</x:v>
      </x:c>
      <x:c r="O2157" s="19" t="n">
        <x:v>0.07452947164720741</x:v>
      </x:c>
      <x:c r="P2157" s="19" t="n">
        <x:v>0.07830799355364093</x:v>
      </x:c>
      <x:c r="Q2157" s="19" t="n">
        <x:v>0.07181787879720901</x:v>
      </x:c>
      <x:c r="R2157" s="19" t="n">
        <x:v>0.07575068490447506</x:v>
      </x:c>
      <x:c r="S2157" s="21" t="n">
        <x:v>9310.7663012012</x:v>
      </x:c>
      <x:c r="T2157" s="21" t="n">
        <x:v>14397.221034235998</x:v>
      </x:c>
      <x:c r="U2157" s="21" t="n">
        <x:v>17202.498398199747</x:v>
      </x:c>
      <x:c r="V2157" s="21" t="n">
        <x:v>20091.989648693907</x:v>
      </x:c>
      <x:c r="W2157" s="21" t="n">
        <x:v>23341.291983918072</x:v>
      </x:c>
      <x:c r="X2157" s="21" t="n">
        <x:v>25000.40659838994</x:v>
      </x:c>
      <x:c r="Y2157" s="21" t="n">
        <x:v>26384.522418151053</x:v>
      </x:c>
      <x:c r="Z2157" s="21" t="n">
        <x:v>27511.647241266634</x:v>
      </x:c>
      <x:c r="AA2157" s="21" t="n">
        <x:v>28339.21375435145</x:v>
      </x:c>
      <x:c r="AB2157" s="21" t="n">
        <x:v>28816.602220697387</x:v>
      </x:c>
      <x:c r="AC2157" s="21" t="n">
        <x:v>37586.872461779196</x:v>
      </x:c>
      <x:c r="AD2157" s="25" t="n">
        <x:f>AC2157*(1+Inputs!$C$14)*(1-Inputs!$C$14/Inputs!$C$15)</x:f>
        <x:v>29825.183298421787</x:v>
      </x:c>
      <x:c r="AE2157" s="25" t="n">
        <x:f>AD2157/(B2157-Inputs!$C$14)</x:f>
        <x:v>651347.6992768745</x:v>
      </x:c>
      <x:c r="AF2157" s="25" t="n">
        <x:f>S2157/(1+B2157)^1+T2157/(1+B2157)^2+U2157/(1+B2157)^3+V2157/(1+B2157)^4+W2157/(1+B2157)^5+X2157/(1+B2157)^6+Y2157/(1+B2157)^7+Z2157/(1+B2157)^8+AA2157/(1+B2157)^9+AB2157/(1+B2157)^10+AE2157/(1+B2157)^10</x:f>
        <x:v>437734.0751020097</x:v>
      </x:c>
      <x:c r="AG2157" s="25" t="n">
        <x:f>(AF2157+Inputs!$C$12)/Inputs!$C$13</x:f>
        <x:v>375.08809632506114</x:v>
      </x:c>
      <x:c r="AH2157" s="25" t="n">
        <x:f>(S2157+Inputs!$C$11)*Inputs!$C$8-Inputs!$C$11</x:f>
        <x:v>2486.8740753572747</x:v>
      </x:c>
      <x:c r="AI2157" s="25" t="n">
        <x:f>Inputs!$C$12+AH2157-Inputs!$C$10*Inputs!$C$13</x:f>
        <x:v>24804.789490557276</x:v>
      </x:c>
      <x:c r="AJ2157" s="25" t="n">
        <x:f>(S2157+Inputs!$C$11)*(1-Inputs!$C$8)</x:f>
        <x:v>6823.892225843926</x:v>
      </x:c>
      <x:c r="AK2157" s="25" t="n">
        <x:f>AJ2157/(1+B2157)^(1-Inputs!$C$8)+T2157/(1+B2157)^(2-Inputs!$C$8)+U2157/(1+B2157)^(3-Inputs!$C$8)+V2157/(1+B2157)^(4-Inputs!$C$8)+W2157/(1+B2157)^(5-Inputs!$C$8)+X2157/(1+B2157)^(6-Inputs!$C$8)+Y2157/(1+B2157)^(7-Inputs!$C$8)+Z2157/(1+B2157)^(8-Inputs!$C$8)+AA2157/(1+B2157)^(9-Inputs!$C$8)+AB2157/(1+B2157)^(10-Inputs!$C$8)+AE2157/(1+B2157)^(10-Inputs!$C$8)</x:f>
        <x:v>451574.0787146438</x:v>
      </x:c>
      <x:c r="AL2157" s="25" t="n">
        <x:f>(AK2157+AI2157)/Inputs!$C$13</x:f>
        <x:v>380.11575966084814</x:v>
      </x:c>
      <x:c r="AM2157" s="26" t="n">
        <x:f>IF(AL2157&gt;=Inputs!$C$7,1,0)</x:f>
        <x:v>1</x:v>
      </x:c>
      <x:c r="AN2157" s="26" t="n">
        <x:f>IF(Inputs!$C$7&lt;=(1-Inputs!$C$16)*AL2157,1,0)</x:f>
        <x:v>1</x:v>
      </x:c>
    </x:row>
    <x:row r="2158" ht="20" customHeight="1">
      <x:c r="A2158" s="16" t="n">
        <x:v>2153</x:v>
      </x:c>
      <x:c r="B2158" s="19" t="n">
        <x:v>0.08310195237604927</x:v>
      </x:c>
      <x:c r="C2158" s="24" t="n">
        <x:v>0.5595422620054649</x:v>
      </x:c>
      <x:c r="D2158" s="19" t="n">
        <x:v>0.037848045485732486</x:v>
      </x:c>
      <x:c r="E2158" s="19" t="n">
        <x:v>0.05650803906283074</x:v>
      </x:c>
      <x:c r="F2158" s="19" t="n">
        <x:v>-0.1647036272857679</x:v>
      </x:c>
      <x:c r="G2158" s="19" t="n">
        <x:v>-0.06941897142454365</x:v>
      </x:c>
      <x:c r="H2158" s="19" t="n">
        <x:v>0.6760319944862374</x:v>
      </x:c>
      <x:c r="I2158" s="19" t="n">
        <x:v>0.06489359909617293</x:v>
      </x:c>
      <x:c r="J2158" s="19" t="n">
        <x:v>0.06272071813050957</x:v>
      </x:c>
      <x:c r="K2158" s="19" t="n">
        <x:v>0.06357191358711248</x:v>
      </x:c>
      <x:c r="L2158" s="19" t="n">
        <x:v>0.06331309480328515</x:v>
      </x:c>
      <x:c r="M2158" s="19" t="n">
        <x:v>0.05923876686970175</x:v>
      </x:c>
      <x:c r="N2158" s="19" t="n">
        <x:v>0.05689702259645742</x:v>
      </x:c>
      <x:c r="O2158" s="19" t="n">
        <x:v>0.05740321589658265</x:v>
      </x:c>
      <x:c r="P2158" s="19" t="n">
        <x:v>0.06411239134056927</x:v>
      </x:c>
      <x:c r="Q2158" s="19" t="n">
        <x:v>0.06942122089121198</x:v>
      </x:c>
      <x:c r="R2158" s="19" t="n">
        <x:v>0.06945115998688038</x:v>
      </x:c>
      <x:c r="S2158" s="21" t="n">
        <x:v>9739.945429325233</x:v>
      </x:c>
      <x:c r="T2158" s="21" t="n">
        <x:v>15563.748452140211</x:v>
      </x:c>
      <x:c r="U2158" s="21" t="n">
        <x:v>19279.614097332003</x:v>
      </x:c>
      <x:c r="V2158" s="21" t="n">
        <x:v>23353.150686099794</x:v>
      </x:c>
      <x:c r="W2158" s="21" t="n">
        <x:v>27961.971830193565</x:v>
      </x:c>
      <x:c r="X2158" s="21" t="n">
        <x:v>29922.822788463334</x:v>
      </x:c>
      <x:c r="Y2158" s="21" t="n">
        <x:v>31435.627662443912</x:v>
      </x:c>
      <x:c r="Z2158" s="21" t="n">
        <x:v>32611.996091356843</x:v>
      </x:c>
      <x:c r="AA2158" s="21" t="n">
        <x:v>33408.029935835824</x:v>
      </x:c>
      <x:c r="AB2158" s="21" t="n">
        <x:v>33769.28028166812</x:v>
      </x:c>
      <x:c r="AC2158" s="21" t="n">
        <x:v>44046.88732391493</x:v>
      </x:c>
      <x:c r="AD2158" s="25" t="n">
        <x:f>AC2158*(1+Inputs!$C$14)*(1-Inputs!$C$14/Inputs!$C$15)</x:f>
        <x:v>34951.2050915265</x:v>
      </x:c>
      <x:c r="AE2158" s="25" t="n">
        <x:f>AD2158/(B2158-Inputs!$C$14)</x:f>
        <x:v>726606.7875641835</x:v>
      </x:c>
      <x:c r="AF2158" s="25" t="n">
        <x:f>S2158/(1+B2158)^1+T2158/(1+B2158)^2+U2158/(1+B2158)^3+V2158/(1+B2158)^4+W2158/(1+B2158)^5+X2158/(1+B2158)^6+Y2158/(1+B2158)^7+Z2158/(1+B2158)^8+AA2158/(1+B2158)^9+AB2158/(1+B2158)^10+AE2158/(1+B2158)^10</x:f>
        <x:v>485424.31784211076</x:v>
      </x:c>
      <x:c r="AG2158" s="25" t="n">
        <x:f>(AF2158+Inputs!$C$12)/Inputs!$C$13</x:f>
        <x:v>413.1414485148043</x:v>
      </x:c>
      <x:c r="AH2158" s="25" t="n">
        <x:f>(S2158+Inputs!$C$11)*Inputs!$C$8-Inputs!$C$11</x:f>
        <x:v>2687.9415573003153</x:v>
      </x:c>
      <x:c r="AI2158" s="25" t="n">
        <x:f>Inputs!$C$12+AH2158-Inputs!$C$10*Inputs!$C$13</x:f>
        <x:v>25005.85697250031</x:v>
      </x:c>
      <x:c r="AJ2158" s="25" t="n">
        <x:f>(S2158+Inputs!$C$11)*(1-Inputs!$C$8)</x:f>
        <x:v>7052.003872024919</x:v>
      </x:c>
      <x:c r="AK2158" s="25" t="n">
        <x:f>AJ2158/(1+B2158)^(1-Inputs!$C$8)+T2158/(1+B2158)^(2-Inputs!$C$8)+U2158/(1+B2158)^(3-Inputs!$C$8)+V2158/(1+B2158)^(4-Inputs!$C$8)+W2158/(1+B2158)^(5-Inputs!$C$8)+X2158/(1+B2158)^(6-Inputs!$C$8)+Y2158/(1+B2158)^(7-Inputs!$C$8)+Z2158/(1+B2158)^(8-Inputs!$C$8)+AA2158/(1+B2158)^(9-Inputs!$C$8)+AB2158/(1+B2158)^(10-Inputs!$C$8)+AE2158/(1+B2158)^(10-Inputs!$C$8)</x:f>
        <x:v>501346.36847243</x:v>
      </x:c>
      <x:c r="AL2158" s="25" t="n">
        <x:f>(AK2158+AI2158)/Inputs!$C$13</x:f>
        <x:v>419.99087150523036</x:v>
      </x:c>
      <x:c r="AM2158" s="26" t="n">
        <x:f>IF(AL2158&gt;=Inputs!$C$7,1,0)</x:f>
        <x:v>1</x:v>
      </x:c>
      <x:c r="AN2158" s="26" t="n">
        <x:f>IF(Inputs!$C$7&lt;=(1-Inputs!$C$16)*AL2158,1,0)</x:f>
        <x:v>1</x:v>
      </x:c>
    </x:row>
    <x:row r="2159" ht="20" customHeight="1">
      <x:c r="A2159" s="16" t="n">
        <x:v>2154</x:v>
      </x:c>
      <x:c r="B2159" s="19" t="n">
        <x:v>0.09921437966323521</x:v>
      </x:c>
      <x:c r="C2159" s="24" t="n">
        <x:v>0.5985622653816733</x:v>
      </x:c>
      <x:c r="D2159" s="19" t="n">
        <x:v>0.03654826129964448</x:v>
      </x:c>
      <x:c r="E2159" s="19" t="n">
        <x:v>0.056201962446700976</x:v>
      </x:c>
      <x:c r="F2159" s="19" t="n">
        <x:v>-0.13382131404773534</x:v>
      </x:c>
      <x:c r="G2159" s="19" t="n">
        <x:v>-0.07685917092522174</x:v>
      </x:c>
      <x:c r="H2159" s="19" t="n">
        <x:v>0.9041043205307631</x:v>
      </x:c>
      <x:c r="I2159" s="19" t="n">
        <x:v>0.04947249769077075</x:v>
      </x:c>
      <x:c r="J2159" s="19" t="n">
        <x:v>0.05289505464155696</x:v>
      </x:c>
      <x:c r="K2159" s="19" t="n">
        <x:v>0.053369305026980104</x:v>
      </x:c>
      <x:c r="L2159" s="19" t="n">
        <x:v>0.0538873922382561</x:v>
      </x:c>
      <x:c r="M2159" s="19" t="n">
        <x:v>0.05800852631116073</x:v>
      </x:c>
      <x:c r="N2159" s="19" t="n">
        <x:v>0.05376825628068786</x:v>
      </x:c>
      <x:c r="O2159" s="19" t="n">
        <x:v>0.04730410017600321</x:v>
      </x:c>
      <x:c r="P2159" s="19" t="n">
        <x:v>0.057346356615470315</x:v>
      </x:c>
      <x:c r="Q2159" s="19" t="n">
        <x:v>0.057707126218352875</x:v>
      </x:c>
      <x:c r="R2159" s="19" t="n">
        <x:v>0.0594691893761717</x:v>
      </x:c>
      <x:c r="S2159" s="21" t="n">
        <x:v>10269.723983976228</x:v>
      </x:c>
      <x:c r="T2159" s="21" t="n">
        <x:v>16300.862857069324</x:v>
      </x:c>
      <x:c r="U2159" s="21" t="n">
        <x:v>20078.845737889984</x:v>
      </x:c>
      <x:c r="V2159" s="21" t="n">
        <x:v>24186.782506269465</x:v>
      </x:c>
      <x:c r="W2159" s="21" t="n">
        <x:v>28821.581407604</x:v>
      </x:c>
      <x:c r="X2159" s="21" t="n">
        <x:v>30786.150321003126</x:v>
      </x:c>
      <x:c r="Y2159" s="21" t="n">
        <x:v>32269.073204583936</x:v>
      </x:c>
      <x:c r="Z2159" s="21" t="n">
        <x:v>33396.372271457556</x:v>
      </x:c>
      <x:c r="AA2159" s="21" t="n">
        <x:v>34152.90209508575</x:v>
      </x:c>
      <x:c r="AB2159" s="21" t="n">
        <x:v>34475.46255445943</x:v>
      </x:c>
      <x:c r="AC2159" s="21" t="n">
        <x:v>44967.994636251424</x:v>
      </x:c>
      <x:c r="AD2159" s="25" t="n">
        <x:f>AC2159*(1+Inputs!$C$14)*(1-Inputs!$C$14/Inputs!$C$15)</x:f>
        <x:v>35682.1037438655</x:v>
      </x:c>
      <x:c r="AE2159" s="25" t="n">
        <x:f>AD2159/(B2159-Inputs!$C$14)</x:f>
        <x:v>555671.5478837624</x:v>
      </x:c>
      <x:c r="AF2159" s="25" t="n">
        <x:f>S2159/(1+B2159)^1+T2159/(1+B2159)^2+U2159/(1+B2159)^3+V2159/(1+B2159)^4+W2159/(1+B2159)^5+X2159/(1+B2159)^6+Y2159/(1+B2159)^7+Z2159/(1+B2159)^8+AA2159/(1+B2159)^9+AB2159/(1+B2159)^10+AE2159/(1+B2159)^10</x:f>
        <x:v>365978.8641940445</x:v>
      </x:c>
      <x:c r="AG2159" s="25" t="n">
        <x:f>(AF2159+Inputs!$C$12)/Inputs!$C$13</x:f>
        <x:v>317.8326462530049</x:v>
      </x:c>
      <x:c r="AH2159" s="25" t="n">
        <x:f>(S2159+Inputs!$C$11)*Inputs!$C$8-Inputs!$C$11</x:f>
        <x:v>2936.1391815340685</x:v>
      </x:c>
      <x:c r="AI2159" s="25" t="n">
        <x:f>Inputs!$C$12+AH2159-Inputs!$C$10*Inputs!$C$13</x:f>
        <x:v>25254.054596734066</x:v>
      </x:c>
      <x:c r="AJ2159" s="25" t="n">
        <x:f>(S2159+Inputs!$C$11)*(1-Inputs!$C$8)</x:f>
        <x:v>7333.58480244216</x:v>
      </x:c>
      <x:c r="AK2159" s="25" t="n">
        <x:f>AJ2159/(1+B2159)^(1-Inputs!$C$8)+T2159/(1+B2159)^(2-Inputs!$C$8)+U2159/(1+B2159)^(3-Inputs!$C$8)+V2159/(1+B2159)^(4-Inputs!$C$8)+W2159/(1+B2159)^(5-Inputs!$C$8)+X2159/(1+B2159)^(6-Inputs!$C$8)+Y2159/(1+B2159)^(7-Inputs!$C$8)+Z2159/(1+B2159)^(8-Inputs!$C$8)+AA2159/(1+B2159)^(9-Inputs!$C$8)+AB2159/(1+B2159)^(10-Inputs!$C$8)+AE2159/(1+B2159)^(10-Inputs!$C$8)</x:f>
        <x:v>379770.7153648133</x:v>
      </x:c>
      <x:c r="AL2159" s="25" t="n">
        <x:f>(AK2159+AI2159)/Inputs!$C$13</x:f>
        <x:v>323.1803683808176</x:v>
      </x:c>
      <x:c r="AM2159" s="26" t="n">
        <x:f>IF(AL2159&gt;=Inputs!$C$7,1,0)</x:f>
        <x:v>1</x:v>
      </x:c>
      <x:c r="AN2159" s="26" t="n">
        <x:f>IF(Inputs!$C$7&lt;=(1-Inputs!$C$16)*AL2159,1,0)</x:f>
        <x:v>0</x:v>
      </x:c>
    </x:row>
    <x:row r="2160" ht="20" customHeight="1">
      <x:c r="A2160" s="16" t="n">
        <x:v>2155</x:v>
      </x:c>
      <x:c r="B2160" s="19" t="n">
        <x:v>0.07435899031815595</x:v>
      </x:c>
      <x:c r="C2160" s="24" t="n">
        <x:v>0.3761334912416885</x:v>
      </x:c>
      <x:c r="D2160" s="19" t="n">
        <x:v>0.0375644690797671</x:v>
      </x:c>
      <x:c r="E2160" s="19" t="n">
        <x:v>0.05973511559949686</x:v>
      </x:c>
      <x:c r="F2160" s="19" t="n">
        <x:v>-0.2134488867851917</x:v>
      </x:c>
      <x:c r="G2160" s="19" t="n">
        <x:v>-0.06078997055577531</x:v>
      </x:c>
      <x:c r="H2160" s="19" t="n">
        <x:v>0.8406262389649726</x:v>
      </x:c>
      <x:c r="I2160" s="19" t="n">
        <x:v>0.05010916303252202</x:v>
      </x:c>
      <x:c r="J2160" s="19" t="n">
        <x:v>0.05528743804226792</x:v>
      </x:c>
      <x:c r="K2160" s="19" t="n">
        <x:v>0.05823020203696501</x:v>
      </x:c>
      <x:c r="L2160" s="19" t="n">
        <x:v>0.05977130940251641</x:v>
      </x:c>
      <x:c r="M2160" s="19" t="n">
        <x:v>0.05645322562788465</x:v>
      </x:c>
      <x:c r="N2160" s="19" t="n">
        <x:v>0.05764382461614446</x:v>
      </x:c>
      <x:c r="O2160" s="19" t="n">
        <x:v>0.060695301799054274</x:v>
      </x:c>
      <x:c r="P2160" s="19" t="n">
        <x:v>0.062459321349023184</x:v>
      </x:c>
      <x:c r="Q2160" s="19" t="n">
        <x:v>0.05642084424895643</x:v>
      </x:c>
      <x:c r="R2160" s="19" t="n">
        <x:v>0.06064314136814005</x:v>
      </x:c>
      <x:c r="S2160" s="21" t="n">
        <x:v>8958.147139048526</x:v>
      </x:c>
      <x:c r="T2160" s="21" t="n">
        <x:v>14403.695949220972</x:v>
      </x:c>
      <x:c r="U2160" s="21" t="n">
        <x:v>18175.088840602242</x:v>
      </x:c>
      <x:c r="V2160" s="21" t="n">
        <x:v>22456.256393911848</x:v>
      </x:c>
      <x:c r="W2160" s="21" t="n">
        <x:v>27274.305348171292</x:v>
      </x:c>
      <x:c r="X2160" s="21" t="n">
        <x:v>29344.450297690782</x:v>
      </x:c>
      <x:c r="Y2160" s="21" t="n">
        <x:v>30890.07224705002</x:v>
      </x:c>
      <x:c r="Z2160" s="21" t="n">
        <x:v>32105.742405819463</x:v>
      </x:c>
      <x:c r="AA2160" s="21" t="n">
        <x:v>32927.14483901502</x:v>
      </x:c>
      <x:c r="AB2160" s="21" t="n">
        <x:v>33307.66489148565</x:v>
      </x:c>
      <x:c r="AC2160" s="21" t="n">
        <x:v>43444.780293242155</x:v>
      </x:c>
      <x:c r="AD2160" s="25" t="n">
        <x:f>AC2160*(1+Inputs!$C$14)*(1-Inputs!$C$14/Inputs!$C$15)</x:f>
        <x:v>34473.433162687645</x:v>
      </x:c>
      <x:c r="AE2160" s="25" t="n">
        <x:f>AD2160/(B2160-Inputs!$C$14)</x:f>
        <x:v>875871.8880749684</x:v>
      </x:c>
      <x:c r="AF2160" s="25" t="n">
        <x:f>S2160/(1+B2160)^1+T2160/(1+B2160)^2+U2160/(1+B2160)^3+V2160/(1+B2160)^4+W2160/(1+B2160)^5+X2160/(1+B2160)^6+Y2160/(1+B2160)^7+Z2160/(1+B2160)^8+AA2160/(1+B2160)^9+AB2160/(1+B2160)^10+AE2160/(1+B2160)^10</x:f>
        <x:v>588285.0439430128</x:v>
      </x:c>
      <x:c r="AG2160" s="25" t="n">
        <x:f>(AF2160+Inputs!$C$12)/Inputs!$C$13</x:f>
        <x:v>495.2168419687996</x:v>
      </x:c>
      <x:c r="AH2160" s="25" t="n">
        <x:f>(S2160+Inputs!$C$11)*Inputs!$C$8-Inputs!$C$11</x:f>
        <x:v>2321.674413088487</x:v>
      </x:c>
      <x:c r="AI2160" s="25" t="n">
        <x:f>Inputs!$C$12+AH2160-Inputs!$C$10*Inputs!$C$13</x:f>
        <x:v>24639.58982828849</x:v>
      </x:c>
      <x:c r="AJ2160" s="25" t="n">
        <x:f>(S2160+Inputs!$C$11)*(1-Inputs!$C$8)</x:f>
        <x:v>6636.472725960039</x:v>
      </x:c>
      <x:c r="AK2160" s="25" t="n">
        <x:f>AJ2160/(1+B2160)^(1-Inputs!$C$8)+T2160/(1+B2160)^(2-Inputs!$C$8)+U2160/(1+B2160)^(3-Inputs!$C$8)+V2160/(1+B2160)^(4-Inputs!$C$8)+W2160/(1+B2160)^(5-Inputs!$C$8)+X2160/(1+B2160)^(6-Inputs!$C$8)+Y2160/(1+B2160)^(7-Inputs!$C$8)+Z2160/(1+B2160)^(8-Inputs!$C$8)+AA2160/(1+B2160)^(9-Inputs!$C$8)+AB2160/(1+B2160)^(10-Inputs!$C$8)+AE2160/(1+B2160)^(10-Inputs!$C$8)</x:f>
        <x:v>606153.8095854612</x:v>
      </x:c>
      <x:c r="AL2160" s="25" t="n">
        <x:f>(AK2160+AI2160)/Inputs!$C$13</x:f>
        <x:v>503.3273476436468</x:v>
      </x:c>
      <x:c r="AM2160" s="26" t="n">
        <x:f>IF(AL2160&gt;=Inputs!$C$7,1,0)</x:f>
        <x:v>1</x:v>
      </x:c>
      <x:c r="AN2160" s="26" t="n">
        <x:f>IF(Inputs!$C$7&lt;=(1-Inputs!$C$16)*AL2160,1,0)</x:f>
        <x:v>1</x:v>
      </x:c>
    </x:row>
    <x:row r="2161" ht="20" customHeight="1">
      <x:c r="A2161" s="16" t="n">
        <x:v>2156</x:v>
      </x:c>
      <x:c r="B2161" s="19" t="n">
        <x:v>0.08094539835099464</x:v>
      </x:c>
      <x:c r="C2161" s="24" t="n">
        <x:v>0.4701567052602229</x:v>
      </x:c>
      <x:c r="D2161" s="19" t="n">
        <x:v>0.03856034321214424</x:v>
      </x:c>
      <x:c r="E2161" s="19" t="n">
        <x:v>0.04339063480310557</x:v>
      </x:c>
      <x:c r="F2161" s="19" t="n">
        <x:v>-0.17758217951464872</x:v>
      </x:c>
      <x:c r="G2161" s="19" t="n">
        <x:v>-0.08496922101377152</x:v>
      </x:c>
      <x:c r="H2161" s="19" t="n">
        <x:v>0.9504267881194721</x:v>
      </x:c>
      <x:c r="I2161" s="19" t="n">
        <x:v>0.06901989008121859</x:v>
      </x:c>
      <x:c r="J2161" s="19" t="n">
        <x:v>0.06320968541737215</x:v>
      </x:c>
      <x:c r="K2161" s="19" t="n">
        <x:v>0.06994669495374524</x:v>
      </x:c>
      <x:c r="L2161" s="19" t="n">
        <x:v>0.06536090611565101</x:v>
      </x:c>
      <x:c r="M2161" s="19" t="n">
        <x:v>0.06629635983532695</x:v>
      </x:c>
      <x:c r="N2161" s="19" t="n">
        <x:v>0.07180662007235583</x:v>
      </x:c>
      <x:c r="O2161" s="19" t="n">
        <x:v>0.06679464774981739</x:v>
      </x:c>
      <x:c r="P2161" s="19" t="n">
        <x:v>0.07008477270924574</x:v>
      </x:c>
      <x:c r="Q2161" s="19" t="n">
        <x:v>0.07271051120081778</x:v>
      </x:c>
      <x:c r="R2161" s="19" t="n">
        <x:v>0.06693441333935767</x:v>
      </x:c>
      <x:c r="S2161" s="21" t="n">
        <x:v>9437.534772947269</x:v>
      </x:c>
      <x:c r="T2161" s="21" t="n">
        <x:v>15143.794947439643</x:v>
      </x:c>
      <x:c r="U2161" s="21" t="n">
        <x:v>18867.56822006031</x:v>
      </x:c>
      <x:c r="V2161" s="21" t="n">
        <x:v>22961.994898181816</x:v>
      </x:c>
      <x:c r="W2161" s="21" t="n">
        <x:v>27493.630100544342</x:v>
      </x:c>
      <x:c r="X2161" s="21" t="n">
        <x:v>29333.383359823394</x:v>
      </x:c>
      <x:c r="Y2161" s="21" t="n">
        <x:v>30707.374412234803</x:v>
      </x:c>
      <x:c r="Z2161" s="21" t="n">
        <x:v>31767.985563376842</x:v>
      </x:c>
      <x:c r="AA2161" s="21" t="n">
        <x:v>32498.60996773163</x:v>
      </x:c>
      <x:c r="AB2161" s="21" t="n">
        <x:v>32863.10366663463</x:v>
      </x:c>
      <x:c r="AC2161" s="21" t="n">
        <x:v>42864.91782604517</x:v>
      </x:c>
      <x:c r="AD2161" s="25" t="n">
        <x:f>AC2161*(1+Inputs!$C$14)*(1-Inputs!$C$14/Inputs!$C$15)</x:f>
        <x:v>34013.31229496684</x:v>
      </x:c>
      <x:c r="AE2161" s="25" t="n">
        <x:f>AD2161/(B2161-Inputs!$C$14)</x:f>
        <x:v>740298.5612427607</x:v>
      </x:c>
      <x:c r="AF2161" s="25" t="n">
        <x:f>S2161/(1+B2161)^1+T2161/(1+B2161)^2+U2161/(1+B2161)^3+V2161/(1+B2161)^4+W2161/(1+B2161)^5+X2161/(1+B2161)^6+Y2161/(1+B2161)^7+Z2161/(1+B2161)^8+AA2161/(1+B2161)^9+AB2161/(1+B2161)^10+AE2161/(1+B2161)^10</x:f>
        <x:v>496451.96268253576</x:v>
      </x:c>
      <x:c r="AG2161" s="25" t="n">
        <x:f>(AF2161+Inputs!$C$12)/Inputs!$C$13</x:f>
        <x:v>421.9407086742255</x:v>
      </x:c>
      <x:c r="AH2161" s="25" t="n">
        <x:f>(S2161+Inputs!$C$11)*Inputs!$C$8-Inputs!$C$11</x:f>
        <x:v>2546.264236093104</x:v>
      </x:c>
      <x:c r="AI2161" s="25" t="n">
        <x:f>Inputs!$C$12+AH2161-Inputs!$C$10*Inputs!$C$13</x:f>
        <x:v>24864.179651293103</x:v>
      </x:c>
      <x:c r="AJ2161" s="25" t="n">
        <x:f>(S2161+Inputs!$C$11)*(1-Inputs!$C$8)</x:f>
        <x:v>6891.270536854166</x:v>
      </x:c>
      <x:c r="AK2161" s="25" t="n">
        <x:f>AJ2161/(1+B2161)^(1-Inputs!$C$8)+T2161/(1+B2161)^(2-Inputs!$C$8)+U2161/(1+B2161)^(3-Inputs!$C$8)+V2161/(1+B2161)^(4-Inputs!$C$8)+W2161/(1+B2161)^(5-Inputs!$C$8)+X2161/(1+B2161)^(6-Inputs!$C$8)+Y2161/(1+B2161)^(7-Inputs!$C$8)+Z2161/(1+B2161)^(8-Inputs!$C$8)+AA2161/(1+B2161)^(9-Inputs!$C$8)+AB2161/(1+B2161)^(10-Inputs!$C$8)+AE2161/(1+B2161)^(10-Inputs!$C$8)</x:f>
        <x:v>512446.45627757447</x:v>
      </x:c>
      <x:c r="AL2161" s="25" t="n">
        <x:f>(AK2161+AI2161)/Inputs!$C$13</x:f>
        <x:v>428.73488767343486</x:v>
      </x:c>
      <x:c r="AM2161" s="26" t="n">
        <x:f>IF(AL2161&gt;=Inputs!$C$7,1,0)</x:f>
        <x:v>1</x:v>
      </x:c>
      <x:c r="AN2161" s="26" t="n">
        <x:f>IF(Inputs!$C$7&lt;=(1-Inputs!$C$16)*AL2161,1,0)</x:f>
        <x:v>1</x:v>
      </x:c>
    </x:row>
    <x:row r="2162" ht="20" customHeight="1">
      <x:c r="A2162" s="16" t="n">
        <x:v>2157</x:v>
      </x:c>
      <x:c r="B2162" s="19" t="n">
        <x:v>0.08224554412017948</x:v>
      </x:c>
      <x:c r="C2162" s="24" t="n">
        <x:v>0.42382924151948487</x:v>
      </x:c>
      <x:c r="D2162" s="19" t="n">
        <x:v>0.024623926302761848</x:v>
      </x:c>
      <x:c r="E2162" s="19" t="n">
        <x:v>0.03787851920259271</x:v>
      </x:c>
      <x:c r="F2162" s="19" t="n">
        <x:v>-0.17944436258351176</x:v>
      </x:c>
      <x:c r="G2162" s="19" t="n">
        <x:v>-0.039836442732665206</x:v>
      </x:c>
      <x:c r="H2162" s="19" t="n">
        <x:v>0.7158636906161462</x:v>
      </x:c>
      <x:c r="I2162" s="19" t="n">
        <x:v>0.06903183352687278</x:v>
      </x:c>
      <x:c r="J2162" s="19" t="n">
        <x:v>0.07516928152619698</x:v>
      </x:c>
      <x:c r="K2162" s="19" t="n">
        <x:v>0.06201264065368946</x:v>
      </x:c>
      <x:c r="L2162" s="19" t="n">
        <x:v>0.06877940707918129</x:v>
      </x:c>
      <x:c r="M2162" s="19" t="n">
        <x:v>0.07017738227068435</x:v>
      </x:c>
      <x:c r="N2162" s="19" t="n">
        <x:v>0.06412393096642632</x:v>
      </x:c>
      <x:c r="O2162" s="19" t="n">
        <x:v>0.07372724891566464</x:v>
      </x:c>
      <x:c r="P2162" s="19" t="n">
        <x:v>0.06932312124465057</x:v>
      </x:c>
      <x:c r="Q2162" s="19" t="n">
        <x:v>0.06470215626322329</x:v>
      </x:c>
      <x:c r="R2162" s="19" t="n">
        <x:v>0.0643114834751907</x:v>
      </x:c>
      <x:c r="S2162" s="21" t="n">
        <x:v>9565.40055362635</x:v>
      </x:c>
      <x:c r="T2162" s="21" t="n">
        <x:v>14889.611349600438</x:v>
      </x:c>
      <x:c r="U2162" s="21" t="n">
        <x:v>17946.611537795277</x:v>
      </x:c>
      <x:c r="V2162" s="21" t="n">
        <x:v>21205.768170947063</x:v>
      </x:c>
      <x:c r="W2162" s="21" t="n">
        <x:v>24803.836930329708</x:v>
      </x:c>
      <x:c r="X2162" s="21" t="n">
        <x:v>26183.563016149736</x:v>
      </x:c>
      <x:c r="Y2162" s="21" t="n">
        <x:v>27217.042027118932</x:v>
      </x:c>
      <x:c r="Z2162" s="21" t="n">
        <x:v>28085.159469572744</x:v>
      </x:c>
      <x:c r="AA2162" s="21" t="n">
        <x:v>28722.05975802457</x:v>
      </x:c>
      <x:c r="AB2162" s="21" t="n">
        <x:v>29119.04413932719</x:v>
      </x:c>
      <x:c r="AC2162" s="21" t="n">
        <x:v>37981.36192086156</x:v>
      </x:c>
      <x:c r="AD2162" s="25" t="n">
        <x:f>AC2162*(1+Inputs!$C$14)*(1-Inputs!$C$14/Inputs!$C$15)</x:f>
        <x:v>30138.210684203645</x:v>
      </x:c>
      <x:c r="AE2162" s="25" t="n">
        <x:f>AD2162/(B2162-Inputs!$C$14)</x:f>
        <x:v>637905.8860564808</x:v>
      </x:c>
      <x:c r="AF2162" s="25" t="n">
        <x:f>S2162/(1+B2162)^1+T2162/(1+B2162)^2+U2162/(1+B2162)^3+V2162/(1+B2162)^4+W2162/(1+B2162)^5+X2162/(1+B2162)^6+Y2162/(1+B2162)^7+Z2162/(1+B2162)^8+AA2162/(1+B2162)^9+AB2162/(1+B2162)^10+AE2162/(1+B2162)^10</x:f>
        <x:v>431457.149915159</x:v>
      </x:c>
      <x:c r="AG2162" s="25" t="n">
        <x:f>(AF2162+Inputs!$C$12)/Inputs!$C$13</x:f>
        <x:v>370.0795656261169</x:v>
      </x:c>
      <x:c r="AH2162" s="25" t="n">
        <x:f>(S2162+Inputs!$C$11)*Inputs!$C$8-Inputs!$C$11</x:f>
        <x:v>2606.1684785482357</x:v>
      </x:c>
      <x:c r="AI2162" s="25" t="n">
        <x:f>Inputs!$C$12+AH2162-Inputs!$C$10*Inputs!$C$13</x:f>
        <x:v>24924.083893748233</x:v>
      </x:c>
      <x:c r="AJ2162" s="25" t="n">
        <x:f>(S2162+Inputs!$C$11)*(1-Inputs!$C$8)</x:f>
        <x:v>6959.2320750781155</x:v>
      </x:c>
      <x:c r="AK2162" s="25" t="n">
        <x:f>AJ2162/(1+B2162)^(1-Inputs!$C$8)+T2162/(1+B2162)^(2-Inputs!$C$8)+U2162/(1+B2162)^(3-Inputs!$C$8)+V2162/(1+B2162)^(4-Inputs!$C$8)+W2162/(1+B2162)^(5-Inputs!$C$8)+X2162/(1+B2162)^(6-Inputs!$C$8)+Y2162/(1+B2162)^(7-Inputs!$C$8)+Z2162/(1+B2162)^(8-Inputs!$C$8)+AA2162/(1+B2162)^(9-Inputs!$C$8)+AB2162/(1+B2162)^(10-Inputs!$C$8)+AE2162/(1+B2162)^(10-Inputs!$C$8)</x:f>
        <x:v>445234.01651517017</x:v>
      </x:c>
      <x:c r="AL2162" s="25" t="n">
        <x:f>(AK2162+AI2162)/Inputs!$C$13</x:f>
        <x:v>375.1520384834865</x:v>
      </x:c>
      <x:c r="AM2162" s="26" t="n">
        <x:f>IF(AL2162&gt;=Inputs!$C$7,1,0)</x:f>
        <x:v>1</x:v>
      </x:c>
      <x:c r="AN2162" s="26" t="n">
        <x:f>IF(Inputs!$C$7&lt;=(1-Inputs!$C$16)*AL2162,1,0)</x:f>
        <x:v>1</x:v>
      </x:c>
    </x:row>
    <x:row r="2163" ht="20" customHeight="1">
      <x:c r="A2163" s="16" t="n">
        <x:v>2158</x:v>
      </x:c>
      <x:c r="B2163" s="19" t="n">
        <x:v>0.0752556159551412</x:v>
      </x:c>
      <x:c r="C2163" s="24" t="n">
        <x:v>0.38516909582293124</x:v>
      </x:c>
      <x:c r="D2163" s="19" t="n">
        <x:v>0.01153933743106137</x:v>
      </x:c>
      <x:c r="E2163" s="19" t="n">
        <x:v>0.052384612370996994</x:v>
      </x:c>
      <x:c r="F2163" s="19" t="n">
        <x:v>-0.22533287553745712</x:v>
      </x:c>
      <x:c r="G2163" s="19" t="n">
        <x:v>-0.0450669004166383</x:v>
      </x:c>
      <x:c r="H2163" s="19" t="n">
        <x:v>0.4638137355994161</x:v>
      </x:c>
      <x:c r="I2163" s="19" t="n">
        <x:v>0.07045298587046205</x:v>
      </x:c>
      <x:c r="J2163" s="19" t="n">
        <x:v>0.07022298098925489</x:v>
      </x:c>
      <x:c r="K2163" s="19" t="n">
        <x:v>0.07316757275233726</x:v>
      </x:c>
      <x:c r="L2163" s="19" t="n">
        <x:v>0.07083934597058601</x:v>
      </x:c>
      <x:c r="M2163" s="19" t="n">
        <x:v>0.061750997946738835</x:v>
      </x:c>
      <x:c r="N2163" s="19" t="n">
        <x:v>0.06414083020891553</x:v>
      </x:c>
      <x:c r="O2163" s="19" t="n">
        <x:v>0.07124132128249244</x:v>
      </x:c>
      <x:c r="P2163" s="19" t="n">
        <x:v>0.07039153696119797</x:v>
      </x:c>
      <x:c r="Q2163" s="19" t="n">
        <x:v>0.061560133326305506</x:v>
      </x:c>
      <x:c r="R2163" s="19" t="n">
        <x:v>0.06718568170695222</x:v>
      </x:c>
      <x:c r="S2163" s="21" t="n">
        <x:v>8689.004498590537</x:v>
      </x:c>
      <x:c r="T2163" s="21" t="n">
        <x:v>13684.401028584836</x:v>
      </x:c>
      <x:c r="U2163" s="21" t="n">
        <x:v>16578.68052239764</x:v>
      </x:c>
      <x:c r="V2163" s="21" t="n">
        <x:v>19691.652659141928</x:v>
      </x:c>
      <x:c r="W2163" s="21" t="n">
        <x:v>23116.37734672868</x:v>
      </x:c>
      <x:c r="X2163" s="21" t="n">
        <x:v>24417.428399211854</x:v>
      </x:c>
      <x:c r="Y2163" s="21" t="n">
        <x:v>25451.63006348332</x:v>
      </x:c>
      <x:c r="Z2163" s="21" t="n">
        <x:v>26332.0838577757</x:v>
      </x:c>
      <x:c r="AA2163" s="21" t="n">
        <x:v>27006.44005206072</x:v>
      </x:c>
      <x:c r="AB2163" s="21" t="n">
        <x:v>27450.10359650443</x:v>
      </x:c>
      <x:c r="AC2163" s="21" t="n">
        <x:v>35804.4829519623</x:v>
      </x:c>
      <x:c r="AD2163" s="25" t="n">
        <x:f>AC2163*(1+Inputs!$C$14)*(1-Inputs!$C$14/Inputs!$C$15)</x:f>
        <x:v>28410.85722238208</x:v>
      </x:c>
      <x:c r="AE2163" s="25" t="n">
        <x:f>AD2163/(B2163-Inputs!$C$14)</x:f>
        <x:v>705761.3341214724</x:v>
      </x:c>
      <x:c r="AF2163" s="25" t="n">
        <x:f>S2163/(1+B2163)^1+T2163/(1+B2163)^2+U2163/(1+B2163)^3+V2163/(1+B2163)^4+W2163/(1+B2163)^5+X2163/(1+B2163)^6+Y2163/(1+B2163)^7+Z2163/(1+B2163)^8+AA2163/(1+B2163)^9+AB2163/(1+B2163)^10+AE2163/(1+B2163)^10</x:f>
        <x:v>478878.2809182106</x:v>
      </x:c>
      <x:c r="AG2163" s="25" t="n">
        <x:f>(AF2163+Inputs!$C$12)/Inputs!$C$13</x:f>
        <x:v>407.91818618272197</x:v>
      </x:c>
      <x:c r="AH2163" s="25" t="n">
        <x:f>(S2163+Inputs!$C$11)*Inputs!$C$8-Inputs!$C$11</x:f>
        <x:v>2195.5829294766627</x:v>
      </x:c>
      <x:c r="AI2163" s="25" t="n">
        <x:f>Inputs!$C$12+AH2163-Inputs!$C$10*Inputs!$C$13</x:f>
        <x:v>24513.498344676656</x:v>
      </x:c>
      <x:c r="AJ2163" s="25" t="n">
        <x:f>(S2163+Inputs!$C$11)*(1-Inputs!$C$8)</x:f>
        <x:v>6493.421569113875</x:v>
      </x:c>
      <x:c r="AK2163" s="25" t="n">
        <x:f>AJ2163/(1+B2163)^(1-Inputs!$C$8)+T2163/(1+B2163)^(2-Inputs!$C$8)+U2163/(1+B2163)^(3-Inputs!$C$8)+V2163/(1+B2163)^(4-Inputs!$C$8)+W2163/(1+B2163)^(5-Inputs!$C$8)+X2163/(1+B2163)^(6-Inputs!$C$8)+Y2163/(1+B2163)^(7-Inputs!$C$8)+Z2163/(1+B2163)^(8-Inputs!$C$8)+AA2163/(1+B2163)^(9-Inputs!$C$8)+AB2163/(1+B2163)^(10-Inputs!$C$8)+AE2163/(1+B2163)^(10-Inputs!$C$8)</x:f>
        <x:v>493324.168117151</x:v>
      </x:c>
      <x:c r="AL2163" s="25" t="n">
        <x:f>(AK2163+AI2163)/Inputs!$C$13</x:f>
        <x:v>413.1968714518002</x:v>
      </x:c>
      <x:c r="AM2163" s="26" t="n">
        <x:f>IF(AL2163&gt;=Inputs!$C$7,1,0)</x:f>
        <x:v>1</x:v>
      </x:c>
      <x:c r="AN2163" s="26" t="n">
        <x:f>IF(Inputs!$C$7&lt;=(1-Inputs!$C$16)*AL2163,1,0)</x:f>
        <x:v>1</x:v>
      </x:c>
    </x:row>
    <x:row r="2164" ht="20" customHeight="1">
      <x:c r="A2164" s="16" t="n">
        <x:v>2159</x:v>
      </x:c>
      <x:c r="B2164" s="19" t="n">
        <x:v>0.0705895715337544</x:v>
      </x:c>
      <x:c r="C2164" s="24" t="n">
        <x:v>0.8709866362075616</x:v>
      </x:c>
      <x:c r="D2164" s="19" t="n">
        <x:v>0.033805201494523374</x:v>
      </x:c>
      <x:c r="E2164" s="19" t="n">
        <x:v>0.051719853261550666</x:v>
      </x:c>
      <x:c r="F2164" s="19" t="n">
        <x:v>-0.15312626286462208</x:v>
      </x:c>
      <x:c r="G2164" s="19" t="n">
        <x:v>-0.09420625751204567</x:v>
      </x:c>
      <x:c r="H2164" s="19" t="n">
        <x:v>0.7253994308984204</x:v>
      </x:c>
      <x:c r="I2164" s="19" t="n">
        <x:v>0.054136744654516636</x:v>
      </x:c>
      <x:c r="J2164" s="19" t="n">
        <x:v>0.053331580468819764</x:v>
      </x:c>
      <x:c r="K2164" s="19" t="n">
        <x:v>0.05695423596579872</x:v>
      </x:c>
      <x:c r="L2164" s="19" t="n">
        <x:v>0.06522532630462025</x:v>
      </x:c>
      <x:c r="M2164" s="19" t="n">
        <x:v>0.054166524053015336</x:v>
      </x:c>
      <x:c r="N2164" s="19" t="n">
        <x:v>0.06682901516981132</x:v>
      </x:c>
      <x:c r="O2164" s="19" t="n">
        <x:v>0.06621727601304997</x:v>
      </x:c>
      <x:c r="P2164" s="19" t="n">
        <x:v>0.062263313862519</x:v>
      </x:c>
      <x:c r="Q2164" s="19" t="n">
        <x:v>0.06895937895448356</x:v>
      </x:c>
      <x:c r="R2164" s="19" t="n">
        <x:v>0.05383101195444283</x:v>
      </x:c>
      <x:c r="S2164" s="21" t="n">
        <x:v>9808.874483299598</x:v>
      </x:c>
      <x:c r="T2164" s="21" t="n">
        <x:v>15923.852771985969</x:v>
      </x:c>
      <x:c r="U2164" s="21" t="n">
        <x:v>19870.065254581175</x:v>
      </x:c>
      <x:c r="V2164" s="21" t="n">
        <x:v>24156.57775175217</x:v>
      </x:c>
      <x:c r="W2164" s="21" t="n">
        <x:v>29036.763498336462</x:v>
      </x:c>
      <x:c r="X2164" s="21" t="n">
        <x:v>30892.481699449752</x:v>
      </x:c>
      <x:c r="Y2164" s="21" t="n">
        <x:v>32362.277142616582</x:v>
      </x:c>
      <x:c r="Z2164" s="21" t="n">
        <x:v>33486.19189470588</x:v>
      </x:c>
      <x:c r="AA2164" s="21" t="n">
        <x:v>34216.61227785723</x:v>
      </x:c>
      <x:c r="AB2164" s="21" t="n">
        <x:v>34535.559426823835</x:v>
      </x:c>
      <x:c r="AC2164" s="21" t="n">
        <x:v>45046.381861074566</x:v>
      </x:c>
      <x:c r="AD2164" s="25" t="n">
        <x:f>AC2164*(1+Inputs!$C$14)*(1-Inputs!$C$14/Inputs!$C$15)</x:f>
        <x:v>35744.304006762664</x:v>
      </x:c>
      <x:c r="AE2164" s="25" t="n">
        <x:f>AD2164/(B2164-Inputs!$C$14)</x:f>
        <x:v>1004347.6913696898</x:v>
      </x:c>
      <x:c r="AF2164" s="25" t="n">
        <x:f>S2164/(1+B2164)^1+T2164/(1+B2164)^2+U2164/(1+B2164)^3+V2164/(1+B2164)^4+W2164/(1+B2164)^5+X2164/(1+B2164)^6+Y2164/(1+B2164)^7+Z2164/(1+B2164)^8+AA2164/(1+B2164)^9+AB2164/(1+B2164)^10+AE2164/(1+B2164)^10</x:f>
        <x:v>682013.2950480486</x:v>
      </x:c>
      <x:c r="AG2164" s="25" t="n">
        <x:f>(AF2164+Inputs!$C$12)/Inputs!$C$13</x:f>
        <x:v>570.0051832415841</x:v>
      </x:c>
      <x:c r="AH2164" s="25" t="n">
        <x:f>(S2164+Inputs!$C$11)*Inputs!$C$8-Inputs!$C$11</x:f>
        <x:v>2720.2343469704965</x:v>
      </x:c>
      <x:c r="AI2164" s="25" t="n">
        <x:f>Inputs!$C$12+AH2164-Inputs!$C$10*Inputs!$C$13</x:f>
        <x:v>25038.14976217049</x:v>
      </x:c>
      <x:c r="AJ2164" s="25" t="n">
        <x:f>(S2164+Inputs!$C$11)*(1-Inputs!$C$8)</x:f>
        <x:v>7088.640136329102</x:v>
      </x:c>
      <x:c r="AK2164" s="25" t="n">
        <x:f>AJ2164/(1+B2164)^(1-Inputs!$C$8)+T2164/(1+B2164)^(2-Inputs!$C$8)+U2164/(1+B2164)^(3-Inputs!$C$8)+V2164/(1+B2164)^(4-Inputs!$C$8)+W2164/(1+B2164)^(5-Inputs!$C$8)+X2164/(1+B2164)^(6-Inputs!$C$8)+Y2164/(1+B2164)^(7-Inputs!$C$8)+Z2164/(1+B2164)^(8-Inputs!$C$8)+AA2164/(1+B2164)^(9-Inputs!$C$8)+AB2164/(1+B2164)^(10-Inputs!$C$8)+AE2164/(1+B2164)^(10-Inputs!$C$8)</x:f>
        <x:v>701536.0771312759</x:v>
      </x:c>
      <x:c r="AL2164" s="25" t="n">
        <x:f>(AK2164+AI2164)/Inputs!$C$13</x:f>
        <x:v>579.7534958805725</x:v>
      </x:c>
      <x:c r="AM2164" s="26" t="n">
        <x:f>IF(AL2164&gt;=Inputs!$C$7,1,0)</x:f>
        <x:v>1</x:v>
      </x:c>
      <x:c r="AN2164" s="26" t="n">
        <x:f>IF(Inputs!$C$7&lt;=(1-Inputs!$C$16)*AL2164,1,0)</x:f>
        <x:v>1</x:v>
      </x:c>
    </x:row>
    <x:row r="2165" ht="20" customHeight="1">
      <x:c r="A2165" s="16" t="n">
        <x:v>2160</x:v>
      </x:c>
      <x:c r="B2165" s="19" t="n">
        <x:v>0.0955474791399193</x:v>
      </x:c>
      <x:c r="C2165" s="24" t="n">
        <x:v>0.7876546502053827</x:v>
      </x:c>
      <x:c r="D2165" s="19" t="n">
        <x:v>0.021939378027998658</x:v>
      </x:c>
      <x:c r="E2165" s="19" t="n">
        <x:v>0.0527571685383461</x:v>
      </x:c>
      <x:c r="F2165" s="19" t="n">
        <x:v>-0.1643025728697228</x:v>
      </x:c>
      <x:c r="G2165" s="19" t="n">
        <x:v>-0.07585261809050337</x:v>
      </x:c>
      <x:c r="H2165" s="19" t="n">
        <x:v>0.799977523150659</x:v>
      </x:c>
      <x:c r="I2165" s="19" t="n">
        <x:v>0.0533282269900235</x:v>
      </x:c>
      <x:c r="J2165" s="19" t="n">
        <x:v>0.060454650850616645</x:v>
      </x:c>
      <x:c r="K2165" s="19" t="n">
        <x:v>0.05631133044008607</x:v>
      </x:c>
      <x:c r="L2165" s="19" t="n">
        <x:v>0.05609336782358582</x:v>
      </x:c>
      <x:c r="M2165" s="19" t="n">
        <x:v>0.07432707388720815</x:v>
      </x:c>
      <x:c r="N2165" s="19" t="n">
        <x:v>0.04839383955442713</x:v>
      </x:c>
      <x:c r="O2165" s="19" t="n">
        <x:v>0.06034916035510719</x:v>
      </x:c>
      <x:c r="P2165" s="19" t="n">
        <x:v>0.06254415976106997</x:v>
      </x:c>
      <x:c r="Q2165" s="19" t="n">
        <x:v>0.07388238122083635</x:v>
      </x:c>
      <x:c r="R2165" s="19" t="n">
        <x:v>0.06438309544011758</x:v>
      </x:c>
      <x:c r="S2165" s="21" t="n">
        <x:v>9695.56228301185</x:v>
      </x:c>
      <x:c r="T2165" s="21" t="n">
        <x:v>15578.415243419648</x:v>
      </x:c>
      <x:c r="U2165" s="21" t="n">
        <x:v>19311.186256741636</x:v>
      </x:c>
      <x:c r="V2165" s="21" t="n">
        <x:v>23347.658691935954</x:v>
      </x:c>
      <x:c r="W2165" s="21" t="n">
        <x:v>27890.155656987365</x:v>
      </x:c>
      <x:c r="X2165" s="21" t="n">
        <x:v>29589.71010147656</x:v>
      </x:c>
      <x:c r="Y2165" s="21" t="n">
        <x:v>30796.02633766895</x:v>
      </x:c>
      <x:c r="Z2165" s="21" t="n">
        <x:v>31769.617947605624</x:v>
      </x:c>
      <x:c r="AA2165" s="21" t="n">
        <x:v>32438.4958274238</x:v>
      </x:c>
      <x:c r="AB2165" s="21" t="n">
        <x:v>32778.28770096517</x:v>
      </x:c>
      <x:c r="AC2165" s="21" t="n">
        <x:v>42754.28830560673</x:v>
      </x:c>
      <x:c r="AD2165" s="25" t="n">
        <x:f>AC2165*(1+Inputs!$C$14)*(1-Inputs!$C$14/Inputs!$C$15)</x:f>
        <x:v>33925.527770498935</x:v>
      </x:c>
      <x:c r="AE2165" s="25" t="n">
        <x:f>AD2165/(B2165-Inputs!$C$14)</x:f>
        <x:v>560312.8033142447</x:v>
      </x:c>
      <x:c r="AF2165" s="25" t="n">
        <x:f>S2165/(1+B2165)^1+T2165/(1+B2165)^2+U2165/(1+B2165)^3+V2165/(1+B2165)^4+W2165/(1+B2165)^5+X2165/(1+B2165)^6+Y2165/(1+B2165)^7+Z2165/(1+B2165)^8+AA2165/(1+B2165)^9+AB2165/(1+B2165)^10+AE2165/(1+B2165)^10</x:f>
        <x:v>371473.83766693575</x:v>
      </x:c>
      <x:c r="AG2165" s="25" t="n">
        <x:f>(AF2165+Inputs!$C$12)/Inputs!$C$13</x:f>
        <x:v>322.2172362408726</x:v>
      </x:c>
      <x:c r="AH2165" s="25" t="n">
        <x:f>(S2165+Inputs!$C$11)*Inputs!$C$8-Inputs!$C$11</x:f>
        <x:v>2667.1483572466477</x:v>
      </x:c>
      <x:c r="AI2165" s="25" t="n">
        <x:f>Inputs!$C$12+AH2165-Inputs!$C$10*Inputs!$C$13</x:f>
        <x:v>24985.063772446643</x:v>
      </x:c>
      <x:c r="AJ2165" s="25" t="n">
        <x:f>(S2165+Inputs!$C$11)*(1-Inputs!$C$8)</x:f>
        <x:v>7028.413925765203</x:v>
      </x:c>
      <x:c r="AK2165" s="25" t="n">
        <x:f>AJ2165/(1+B2165)^(1-Inputs!$C$8)+T2165/(1+B2165)^(2-Inputs!$C$8)+U2165/(1+B2165)^(3-Inputs!$C$8)+V2165/(1+B2165)^(4-Inputs!$C$8)+W2165/(1+B2165)^(5-Inputs!$C$8)+X2165/(1+B2165)^(6-Inputs!$C$8)+Y2165/(1+B2165)^(7-Inputs!$C$8)+Z2165/(1+B2165)^(8-Inputs!$C$8)+AA2165/(1+B2165)^(9-Inputs!$C$8)+AB2165/(1+B2165)^(10-Inputs!$C$8)+AE2165/(1+B2165)^(10-Inputs!$C$8)</x:f>
        <x:v>385158.5729044903</x:v>
      </x:c>
      <x:c r="AL2165" s="25" t="n">
        <x:f>(AK2165+AI2165)/Inputs!$C$13</x:f>
        <x:v>327.26485247528166</x:v>
      </x:c>
      <x:c r="AM2165" s="26" t="n">
        <x:f>IF(AL2165&gt;=Inputs!$C$7,1,0)</x:f>
        <x:v>1</x:v>
      </x:c>
      <x:c r="AN2165" s="26" t="n">
        <x:f>IF(Inputs!$C$7&lt;=(1-Inputs!$C$16)*AL2165,1,0)</x:f>
        <x:v>0</x:v>
      </x:c>
    </x:row>
    <x:row r="2166" ht="20" customHeight="1">
      <x:c r="A2166" s="16" t="n">
        <x:v>2161</x:v>
      </x:c>
      <x:c r="B2166" s="19" t="n">
        <x:v>0.08389319797063717</x:v>
      </x:c>
      <x:c r="C2166" s="24" t="n">
        <x:v>0.5218475398681619</x:v>
      </x:c>
      <x:c r="D2166" s="19" t="n">
        <x:v>0.025046420044598963</x:v>
      </x:c>
      <x:c r="E2166" s="19" t="n">
        <x:v>0.032385726137314635</x:v>
      </x:c>
      <x:c r="F2166" s="19" t="n">
        <x:v>-0.17219646309008457</x:v>
      </x:c>
      <x:c r="G2166" s="19" t="n">
        <x:v>-0.0642295596622813</x:v>
      </x:c>
      <x:c r="H2166" s="19" t="n">
        <x:v>0.36147437449781705</x:v>
      </x:c>
      <x:c r="I2166" s="19" t="n">
        <x:v>0.06008060426939324</x:v>
      </x:c>
      <x:c r="J2166" s="19" t="n">
        <x:v>0.05729178498289571</x:v>
      </x:c>
      <x:c r="K2166" s="19" t="n">
        <x:v>0.054504713057662</x:v>
      </x:c>
      <x:c r="L2166" s="19" t="n">
        <x:v>0.046432972023670804</x:v>
      </x:c>
      <x:c r="M2166" s="19" t="n">
        <x:v>0.05503945583382688</x:v>
      </x:c>
      <x:c r="N2166" s="19" t="n">
        <x:v>0.04834661426334037</x:v>
      </x:c>
      <x:c r="O2166" s="19" t="n">
        <x:v>0.06404571605334126</x:v>
      </x:c>
      <x:c r="P2166" s="19" t="n">
        <x:v>0.047467475091813184</x:v>
      </x:c>
      <x:c r="Q2166" s="19" t="n">
        <x:v>0.054266182147679275</x:v>
      </x:c>
      <x:c r="R2166" s="19" t="n">
        <x:v>0.05181057087023078</x:v>
      </x:c>
      <x:c r="S2166" s="21" t="n">
        <x:v>9517.432816344979</x:v>
      </x:c>
      <x:c r="T2166" s="21" t="n">
        <x:v>14827.18609242394</x:v>
      </x:c>
      <x:c r="U2166" s="21" t="n">
        <x:v>17604.31903351945</x:v>
      </x:c>
      <x:c r="V2166" s="21" t="n">
        <x:v>20435.690348511078</x:v>
      </x:c>
      <x:c r="W2166" s="21" t="n">
        <x:v>23553.41652761328</x:v>
      </x:c>
      <x:c r="X2166" s="21" t="n">
        <x:v>24701.238986342458</x:v>
      </x:c>
      <x:c r="Y2166" s="21" t="n">
        <x:v>25627.435305429666</x:v>
      </x:c>
      <x:c r="Z2166" s="21" t="n">
        <x:v>26435.506242517997</x:v>
      </x:c>
      <x:c r="AA2166" s="21" t="n">
        <x:v>27029.06388772947</x:v>
      </x:c>
      <x:c r="AB2166" s="21" t="n">
        <x:v>27439.499879896095</x:v>
      </x:c>
      <x:c r="AC2166" s="21" t="n">
        <x:v>35790.65201725578</x:v>
      </x:c>
      <x:c r="AD2166" s="25" t="n">
        <x:f>AC2166*(1+Inputs!$C$14)*(1-Inputs!$C$14/Inputs!$C$15)</x:f>
        <x:v>28399.882375692454</x:v>
      </x:c>
      <x:c r="AE2166" s="25" t="n">
        <x:f>AD2166/(B2166-Inputs!$C$14)</x:f>
        <x:v>580855.4881754312</x:v>
      </x:c>
      <x:c r="AF2166" s="25" t="n">
        <x:f>S2166/(1+B2166)^1+T2166/(1+B2166)^2+U2166/(1+B2166)^3+V2166/(1+B2166)^4+W2166/(1+B2166)^5+X2166/(1+B2166)^6+Y2166/(1+B2166)^7+Z2166/(1+B2166)^8+AA2166/(1+B2166)^9+AB2166/(1+B2166)^10+AE2166/(1+B2166)^10</x:f>
        <x:v>394359.03944519</x:v>
      </x:c>
      <x:c r="AG2166" s="25" t="n">
        <x:f>(AF2166+Inputs!$C$12)/Inputs!$C$13</x:f>
        <x:v>340.47796617565587</x:v>
      </x:c>
      <x:c r="AH2166" s="25" t="n">
        <x:f>(S2166+Inputs!$C$11)*Inputs!$C$8-Inputs!$C$11</x:f>
        <x:v>2583.695922178059</x:v>
      </x:c>
      <x:c r="AI2166" s="25" t="n">
        <x:f>Inputs!$C$12+AH2166-Inputs!$C$10*Inputs!$C$13</x:f>
        <x:v>24901.611337378054</x:v>
      </x:c>
      <x:c r="AJ2166" s="25" t="n">
        <x:f>(S2166+Inputs!$C$11)*(1-Inputs!$C$8)</x:f>
        <x:v>6933.736894166921</x:v>
      </x:c>
      <x:c r="AK2166" s="25" t="n">
        <x:f>AJ2166/(1+B2166)^(1-Inputs!$C$8)+T2166/(1+B2166)^(2-Inputs!$C$8)+U2166/(1+B2166)^(3-Inputs!$C$8)+V2166/(1+B2166)^(4-Inputs!$C$8)+W2166/(1+B2166)^(5-Inputs!$C$8)+X2166/(1+B2166)^(6-Inputs!$C$8)+Y2166/(1+B2166)^(7-Inputs!$C$8)+Z2166/(1+B2166)^(8-Inputs!$C$8)+AA2166/(1+B2166)^(9-Inputs!$C$8)+AB2166/(1+B2166)^(10-Inputs!$C$8)+AE2166/(1+B2166)^(10-Inputs!$C$8)</x:f>
        <x:v>407051.77798976155</x:v>
      </x:c>
      <x:c r="AL2166" s="25" t="n">
        <x:f>(AK2166+AI2166)/Inputs!$C$13</x:f>
        <x:v>344.66745206556396</x:v>
      </x:c>
      <x:c r="AM2166" s="26" t="n">
        <x:f>IF(AL2166&gt;=Inputs!$C$7,1,0)</x:f>
        <x:v>1</x:v>
      </x:c>
      <x:c r="AN2166" s="26" t="n">
        <x:f>IF(Inputs!$C$7&lt;=(1-Inputs!$C$16)*AL2166,1,0)</x:f>
        <x:v>1</x:v>
      </x:c>
    </x:row>
    <x:row r="2167" ht="20" customHeight="1">
      <x:c r="A2167" s="16" t="n">
        <x:v>2162</x:v>
      </x:c>
      <x:c r="B2167" s="19" t="n">
        <x:v>0.09136820676663285</x:v>
      </x:c>
      <x:c r="C2167" s="24" t="n">
        <x:v>0.3008257210294403</x:v>
      </x:c>
      <x:c r="D2167" s="19" t="n">
        <x:v>0.03865510713860801</x:v>
      </x:c>
      <x:c r="E2167" s="19" t="n">
        <x:v>0.04045087341683285</x:v>
      </x:c>
      <x:c r="F2167" s="19" t="n">
        <x:v>-0.23484586735883</x:v>
      </x:c>
      <x:c r="G2167" s="19" t="n">
        <x:v>-0.059037763776539694</x:v>
      </x:c>
      <x:c r="H2167" s="19" t="n">
        <x:v>0.9092292623053879</x:v>
      </x:c>
      <x:c r="I2167" s="19" t="n">
        <x:v>0.06178009301307043</x:v>
      </x:c>
      <x:c r="J2167" s="19" t="n">
        <x:v>0.06489806926928282</x:v>
      </x:c>
      <x:c r="K2167" s="19" t="n">
        <x:v>0.07358873459728671</x:v>
      </x:c>
      <x:c r="L2167" s="19" t="n">
        <x:v>0.0674166384612056</x:v>
      </x:c>
      <x:c r="M2167" s="19" t="n">
        <x:v>0.06260903046873068</x:v>
      </x:c>
      <x:c r="N2167" s="19" t="n">
        <x:v>0.06528074793462452</x:v>
      </x:c>
      <x:c r="O2167" s="19" t="n">
        <x:v>0.0685050609947882</x:v>
      </x:c>
      <x:c r="P2167" s="19" t="n">
        <x:v>0.06973120252623743</x:v>
      </x:c>
      <x:c r="Q2167" s="19" t="n">
        <x:v>0.05632341805294914</x:v>
      </x:c>
      <x:c r="R2167" s="19" t="n">
        <x:v>0.06572510005627578</x:v>
      </x:c>
      <x:c r="S2167" s="21" t="n">
        <x:v>8558.452807492986</x:v>
      </x:c>
      <x:c r="T2167" s="21" t="n">
        <x:v>13743.973201090857</x:v>
      </x:c>
      <x:c r="U2167" s="21" t="n">
        <x:v>17309.61493022862</x:v>
      </x:c>
      <x:c r="V2167" s="21" t="n">
        <x:v>21359.485351121177</x:v>
      </x:c>
      <x:c r="W2167" s="21" t="n">
        <x:v>25793.61082555792</x:v>
      </x:c>
      <x:c r="X2167" s="21" t="n">
        <x:v>27559.860594699785</x:v>
      </x:c>
      <x:c r="Y2167" s="21" t="n">
        <x:v>28832.738659273367</x:v>
      </x:c>
      <x:c r="Z2167" s="21" t="n">
        <x:v>29857.778488219064</x:v>
      </x:c>
      <x:c r="AA2167" s="21" t="n">
        <x:v>30586.797986695106</x:v>
      </x:c>
      <x:c r="AB2167" s="21" t="n">
        <x:v>30981.823361336166</x:v>
      </x:c>
      <x:c r="AC2167" s="21" t="n">
        <x:v>40411.07394956892</x:v>
      </x:c>
      <x:c r="AD2167" s="25" t="n">
        <x:f>AC2167*(1+Inputs!$C$14)*(1-Inputs!$C$14/Inputs!$C$15)</x:f>
        <x:v>32066.187178982935</x:v>
      </x:c>
      <x:c r="AE2167" s="25" t="n">
        <x:f>AD2167/(B2167-Inputs!$C$14)</x:f>
        <x:v>568870.0957214859</x:v>
      </x:c>
      <x:c r="AF2167" s="25" t="n">
        <x:f>S2167/(1+B2167)^1+T2167/(1+B2167)^2+U2167/(1+B2167)^3+V2167/(1+B2167)^4+W2167/(1+B2167)^5+X2167/(1+B2167)^6+Y2167/(1+B2167)^7+Z2167/(1+B2167)^8+AA2167/(1+B2167)^9+AB2167/(1+B2167)^10+AE2167/(1+B2167)^10</x:f>
        <x:v>375341.6316177086</x:v>
      </x:c>
      <x:c r="AG2167" s="25" t="n">
        <x:f>(AF2167+Inputs!$C$12)/Inputs!$C$13</x:f>
        <x:v>325.30345507620586</x:v>
      </x:c>
      <x:c r="AH2167" s="25" t="n">
        <x:f>(S2167+Inputs!$C$11)*Inputs!$C$8-Inputs!$C$11</x:f>
        <x:v>2134.420356387125</x:v>
      </x:c>
      <x:c r="AI2167" s="25" t="n">
        <x:f>Inputs!$C$12+AH2167-Inputs!$C$10*Inputs!$C$13</x:f>
        <x:v>24452.335771587124</x:v>
      </x:c>
      <x:c r="AJ2167" s="25" t="n">
        <x:f>(S2167+Inputs!$C$11)*(1-Inputs!$C$8)</x:f>
        <x:v>6424.032451105862</x:v>
      </x:c>
      <x:c r="AK2167" s="25" t="n">
        <x:f>AJ2167/(1+B2167)^(1-Inputs!$C$8)+T2167/(1+B2167)^(2-Inputs!$C$8)+U2167/(1+B2167)^(3-Inputs!$C$8)+V2167/(1+B2167)^(4-Inputs!$C$8)+W2167/(1+B2167)^(5-Inputs!$C$8)+X2167/(1+B2167)^(6-Inputs!$C$8)+Y2167/(1+B2167)^(7-Inputs!$C$8)+Z2167/(1+B2167)^(8-Inputs!$C$8)+AA2167/(1+B2167)^(9-Inputs!$C$8)+AB2167/(1+B2167)^(10-Inputs!$C$8)+AE2167/(1+B2167)^(10-Inputs!$C$8)</x:f>
        <x:v>388997.8581050832</x:v>
      </x:c>
      <x:c r="AL2167" s="25" t="n">
        <x:f>(AK2167+AI2167)/Inputs!$C$13</x:f>
        <x:v>329.9032451197205</x:v>
      </x:c>
      <x:c r="AM2167" s="26" t="n">
        <x:f>IF(AL2167&gt;=Inputs!$C$7,1,0)</x:f>
        <x:v>1</x:v>
      </x:c>
      <x:c r="AN2167" s="26" t="n">
        <x:f>IF(Inputs!$C$7&lt;=(1-Inputs!$C$16)*AL2167,1,0)</x:f>
        <x:v>0</x:v>
      </x:c>
    </x:row>
    <x:row r="2168" ht="20" customHeight="1">
      <x:c r="A2168" s="16" t="n">
        <x:v>2163</x:v>
      </x:c>
      <x:c r="B2168" s="19" t="n">
        <x:v>0.09971191706525595</x:v>
      </x:c>
      <x:c r="C2168" s="24" t="n">
        <x:v>0.7119234562981376</x:v>
      </x:c>
      <x:c r="D2168" s="19" t="n">
        <x:v>0.04178597855718494</x:v>
      </x:c>
      <x:c r="E2168" s="19" t="n">
        <x:v>0.06367222155592998</x:v>
      </x:c>
      <x:c r="F2168" s="19" t="n">
        <x:v>-0.14311096435118204</x:v>
      </x:c>
      <x:c r="G2168" s="19" t="n">
        <x:v>-0.06173170298822981</x:v>
      </x:c>
      <x:c r="H2168" s="19" t="n">
        <x:v>0.8335726493316145</x:v>
      </x:c>
      <x:c r="I2168" s="19" t="n">
        <x:v>0.057727375426978825</x:v>
      </x:c>
      <x:c r="J2168" s="19" t="n">
        <x:v>0.06129383934260772</x:v>
      </x:c>
      <x:c r="K2168" s="19" t="n">
        <x:v>0.05527998984396959</x:v>
      </x:c>
      <x:c r="L2168" s="19" t="n">
        <x:v>0.0608036932102084</x:v>
      </x:c>
      <x:c r="M2168" s="19" t="n">
        <x:v>0.06110653947525066</x:v>
      </x:c>
      <x:c r="N2168" s="19" t="n">
        <x:v>0.06048231656857865</x:v>
      </x:c>
      <x:c r="O2168" s="19" t="n">
        <x:v>0.056426756455831534</x:v>
      </x:c>
      <x:c r="P2168" s="19" t="n">
        <x:v>0.06691055201143513</x:v>
      </x:c>
      <x:c r="Q2168" s="19" t="n">
        <x:v>0.06346231159939293</x:v>
      </x:c>
      <x:c r="R2168" s="19" t="n">
        <x:v>0.05353952173590983</x:v>
      </x:c>
      <x:c r="S2168" s="21" t="n">
        <x:v>10205.428303132581</x:v>
      </x:c>
      <x:c r="T2168" s="21" t="n">
        <x:v>16391.503410244797</x:v>
      </x:c>
      <x:c r="U2168" s="21" t="n">
        <x:v>20513.42547161837</x:v>
      </x:c>
      <x:c r="V2168" s="21" t="n">
        <x:v>25108.18523944796</x:v>
      </x:c>
      <x:c r="W2168" s="21" t="n">
        <x:v>30388.8712476846</x:v>
      </x:c>
      <x:c r="X2168" s="21" t="n">
        <x:v>32700.214365506792</x:v>
      </x:c>
      <x:c r="Y2168" s="21" t="n">
        <x:v>34481.11615366692</x:v>
      </x:c>
      <x:c r="Z2168" s="21" t="n">
        <x:v>35828.576803145625</x:v>
      </x:c>
      <x:c r="AA2168" s="21" t="n">
        <x:v>36697.59701181768</x:v>
      </x:c>
      <x:c r="AB2168" s="21" t="n">
        <x:v>37006.253735167724</x:v>
      </x:c>
      <x:c r="AC2168" s="21" t="n">
        <x:v>48269.02661108833</x:v>
      </x:c>
      <x:c r="AD2168" s="25" t="n">
        <x:f>AC2168*(1+Inputs!$C$14)*(1-Inputs!$C$14/Inputs!$C$15)</x:f>
        <x:v>38301.47261589859</x:v>
      </x:c>
      <x:c r="AE2168" s="25" t="n">
        <x:f>AD2168/(B2168-Inputs!$C$14)</x:f>
        <x:v>591876.6488910399</x:v>
      </x:c>
      <x:c r="AF2168" s="25" t="n">
        <x:f>S2168/(1+B2168)^1+T2168/(1+B2168)^2+U2168/(1+B2168)^3+V2168/(1+B2168)^4+W2168/(1+B2168)^5+X2168/(1+B2168)^6+Y2168/(1+B2168)^7+Z2168/(1+B2168)^8+AA2168/(1+B2168)^9+AB2168/(1+B2168)^10+AE2168/(1+B2168)^10</x:f>
        <x:v>385980.2020661909</x:v>
      </x:c>
      <x:c r="AG2168" s="25" t="n">
        <x:f>(AF2168+Inputs!$C$12)/Inputs!$C$13</x:f>
        <x:v>333.79226211117367</x:v>
      </x:c>
      <x:c r="AH2168" s="25" t="n">
        <x:f>(S2168+Inputs!$C$11)*Inputs!$C$8-Inputs!$C$11</x:f>
        <x:v>2906.0170954401956</x:v>
      </x:c>
      <x:c r="AI2168" s="25" t="n">
        <x:f>Inputs!$C$12+AH2168-Inputs!$C$10*Inputs!$C$13</x:f>
        <x:v>25223.932510640196</x:v>
      </x:c>
      <x:c r="AJ2168" s="25" t="n">
        <x:f>(S2168+Inputs!$C$11)*(1-Inputs!$C$8)</x:f>
        <x:v>7299.411207692387</x:v>
      </x:c>
      <x:c r="AK2168" s="25" t="n">
        <x:f>AJ2168/(1+B2168)^(1-Inputs!$C$8)+T2168/(1+B2168)^(2-Inputs!$C$8)+U2168/(1+B2168)^(3-Inputs!$C$8)+V2168/(1+B2168)^(4-Inputs!$C$8)+W2168/(1+B2168)^(5-Inputs!$C$8)+X2168/(1+B2168)^(6-Inputs!$C$8)+Y2168/(1+B2168)^(7-Inputs!$C$8)+Z2168/(1+B2168)^(8-Inputs!$C$8)+AA2168/(1+B2168)^(9-Inputs!$C$8)+AB2168/(1+B2168)^(10-Inputs!$C$8)+AE2168/(1+B2168)^(10-Inputs!$C$8)</x:f>
        <x:v>400793.253510423</x:v>
      </x:c>
      <x:c r="AL2168" s="25" t="n">
        <x:f>(AK2168+AI2168)/Inputs!$C$13</x:f>
        <x:v>339.93079269674723</x:v>
      </x:c>
      <x:c r="AM2168" s="26" t="n">
        <x:f>IF(AL2168&gt;=Inputs!$C$7,1,0)</x:f>
        <x:v>1</x:v>
      </x:c>
      <x:c r="AN2168" s="26" t="n">
        <x:f>IF(Inputs!$C$7&lt;=(1-Inputs!$C$16)*AL2168,1,0)</x:f>
        <x:v>1</x:v>
      </x:c>
    </x:row>
    <x:row r="2169" ht="20" customHeight="1">
      <x:c r="A2169" s="16" t="n">
        <x:v>2164</x:v>
      </x:c>
      <x:c r="B2169" s="19" t="n">
        <x:v>0.08198772749014886</x:v>
      </x:c>
      <x:c r="C2169" s="24" t="n">
        <x:v>0.6553226315183167</x:v>
      </x:c>
      <x:c r="D2169" s="19" t="n">
        <x:v>0.021333163442484704</x:v>
      </x:c>
      <x:c r="E2169" s="19" t="n">
        <x:v>0.053666172947816615</x:v>
      </x:c>
      <x:c r="F2169" s="19" t="n">
        <x:v>-0.13109326284485293</x:v>
      </x:c>
      <x:c r="G2169" s="19" t="n">
        <x:v>-0.0484953609975588</x:v>
      </x:c>
      <x:c r="H2169" s="19" t="n">
        <x:v>0.9375765916062448</x:v>
      </x:c>
      <x:c r="I2169" s="19" t="n">
        <x:v>0.057676339476016664</x:v>
      </x:c>
      <x:c r="J2169" s="19" t="n">
        <x:v>0.05979745065862631</x:v>
      </x:c>
      <x:c r="K2169" s="19" t="n">
        <x:v>0.058039062842700564</x:v>
      </x:c>
      <x:c r="L2169" s="19" t="n">
        <x:v>0.05891116939247809</x:v>
      </x:c>
      <x:c r="M2169" s="19" t="n">
        <x:v>0.0643406286025163</x:v>
      </x:c>
      <x:c r="N2169" s="19" t="n">
        <x:v>0.05807700659331318</x:v>
      </x:c>
      <x:c r="O2169" s="19" t="n">
        <x:v>0.05780986316159556</x:v>
      </x:c>
      <x:c r="P2169" s="19" t="n">
        <x:v>0.060881212172463395</x:v>
      </x:c>
      <x:c r="Q2169" s="19" t="n">
        <x:v>0.06421168281741416</x:v>
      </x:c>
      <x:c r="R2169" s="19" t="n">
        <x:v>0.05845011038897724</x:v>
      </x:c>
      <x:c r="S2169" s="21" t="n">
        <x:v>10429.204302697799</x:v>
      </x:c>
      <x:c r="T2169" s="21" t="n">
        <x:v>16329.264457602067</x:v>
      </x:c>
      <x:c r="U2169" s="21" t="n">
        <x:v>19815.550210842004</x:v>
      </x:c>
      <x:c r="V2169" s="21" t="n">
        <x:v>23609.168302394883</x:v>
      </x:c>
      <x:c r="W2169" s="21" t="n">
        <x:v>27839.626154573623</x:v>
      </x:c>
      <x:c r="X2169" s="21" t="n">
        <x:v>29476.441138194707</x:v>
      </x:c>
      <x:c r="Y2169" s="21" t="n">
        <x:v>30694.66823489068</x:v>
      </x:c>
      <x:c r="Z2169" s="21" t="n">
        <x:v>31644.496366038584</x:v>
      </x:c>
      <x:c r="AA2169" s="21" t="n">
        <x:v>32297.93465185034</x:v>
      </x:c>
      <x:c r="AB2169" s="21" t="n">
        <x:v>32625.28087645138</x:v>
      </x:c>
      <x:c r="AC2169" s="21" t="n">
        <x:v>42554.714186675716</x:v>
      </x:c>
      <x:c r="AD2169" s="25" t="n">
        <x:f>AC2169*(1+Inputs!$C$14)*(1-Inputs!$C$14/Inputs!$C$15)</x:f>
        <x:v>33767.16570712718</x:v>
      </x:c>
      <x:c r="AE2169" s="25" t="n">
        <x:f>AD2169/(B2169-Inputs!$C$14)</x:f>
        <x:v>718637.9829543061</x:v>
      </x:c>
      <x:c r="AF2169" s="25" t="n">
        <x:f>S2169/(1+B2169)^1+T2169/(1+B2169)^2+U2169/(1+B2169)^3+V2169/(1+B2169)^4+W2169/(1+B2169)^5+X2169/(1+B2169)^6+Y2169/(1+B2169)^7+Z2169/(1+B2169)^8+AA2169/(1+B2169)^9+AB2169/(1+B2169)^10+AE2169/(1+B2169)^10</x:f>
        <x:v>485662.10974187695</x:v>
      </x:c>
      <x:c r="AG2169" s="25" t="n">
        <x:f>(AF2169+Inputs!$C$12)/Inputs!$C$13</x:f>
        <x:v>413.3311891910887</x:v>
      </x:c>
      <x:c r="AH2169" s="25" t="n">
        <x:f>(S2169+Inputs!$C$11)*Inputs!$C$8-Inputs!$C$11</x:f>
        <x:v>3010.854618524175</x:v>
      </x:c>
      <x:c r="AI2169" s="25" t="n">
        <x:f>Inputs!$C$12+AH2169-Inputs!$C$10*Inputs!$C$13</x:f>
        <x:v>25328.77003372417</x:v>
      </x:c>
      <x:c r="AJ2169" s="25" t="n">
        <x:f>(S2169+Inputs!$C$11)*(1-Inputs!$C$8)</x:f>
        <x:v>7418.349684173625</x:v>
      </x:c>
      <x:c r="AK2169" s="25" t="n">
        <x:f>AJ2169/(1+B2169)^(1-Inputs!$C$8)+T2169/(1+B2169)^(2-Inputs!$C$8)+U2169/(1+B2169)^(3-Inputs!$C$8)+V2169/(1+B2169)^(4-Inputs!$C$8)+W2169/(1+B2169)^(5-Inputs!$C$8)+X2169/(1+B2169)^(6-Inputs!$C$8)+Y2169/(1+B2169)^(7-Inputs!$C$8)+Z2169/(1+B2169)^(8-Inputs!$C$8)+AA2169/(1+B2169)^(9-Inputs!$C$8)+AB2169/(1+B2169)^(10-Inputs!$C$8)+AE2169/(1+B2169)^(10-Inputs!$C$8)</x:f>
        <x:v>501039.09072935017</x:v>
      </x:c>
      <x:c r="AL2169" s="25" t="n">
        <x:f>(AK2169+AI2169)/Inputs!$C$13</x:f>
        <x:v>420.0033473542458</x:v>
      </x:c>
      <x:c r="AM2169" s="26" t="n">
        <x:f>IF(AL2169&gt;=Inputs!$C$7,1,0)</x:f>
        <x:v>1</x:v>
      </x:c>
      <x:c r="AN2169" s="26" t="n">
        <x:f>IF(Inputs!$C$7&lt;=(1-Inputs!$C$16)*AL2169,1,0)</x:f>
        <x:v>1</x:v>
      </x:c>
    </x:row>
    <x:row r="2170" ht="20" customHeight="1">
      <x:c r="A2170" s="16" t="n">
        <x:v>2165</x:v>
      </x:c>
      <x:c r="B2170" s="19" t="n">
        <x:v>0.09789076916667427</x:v>
      </x:c>
      <x:c r="C2170" s="24" t="n">
        <x:v>0.6843766408245244</x:v>
      </x:c>
      <x:c r="D2170" s="19" t="n">
        <x:v>0.009390819142170416</x:v>
      </x:c>
      <x:c r="E2170" s="19" t="n">
        <x:v>0.046374635002055416</x:v>
      </x:c>
      <x:c r="F2170" s="19" t="n">
        <x:v>-0.14980481457069916</x:v>
      </x:c>
      <x:c r="G2170" s="19" t="n">
        <x:v>-0.08801414276452818</x:v>
      </x:c>
      <x:c r="H2170" s="19" t="n">
        <x:v>0.5893075854445726</x:v>
      </x:c>
      <x:c r="I2170" s="19" t="n">
        <x:v>0.06210713286283749</x:v>
      </x:c>
      <x:c r="J2170" s="19" t="n">
        <x:v>0.057843839285352486</x:v>
      </x:c>
      <x:c r="K2170" s="19" t="n">
        <x:v>0.06796856259312904</x:v>
      </x:c>
      <x:c r="L2170" s="19" t="n">
        <x:v>0.07051465287809038</x:v>
      </x:c>
      <x:c r="M2170" s="19" t="n">
        <x:v>0.055025733887115395</x:v>
      </x:c>
      <x:c r="N2170" s="19" t="n">
        <x:v>0.06101078758641165</x:v>
      </x:c>
      <x:c r="O2170" s="19" t="n">
        <x:v>0.06400987581136747</x:v>
      </x:c>
      <x:c r="P2170" s="19" t="n">
        <x:v>0.05250718843598293</x:v>
      </x:c>
      <x:c r="Q2170" s="19" t="n">
        <x:v>0.06406781057537386</x:v>
      </x:c>
      <x:c r="R2170" s="19" t="n">
        <x:v>0.0619176571449168</x:v>
      </x:c>
      <x:c r="S2170" s="21" t="n">
        <x:v>9821.318515440013</x:v>
      </x:c>
      <x:c r="T2170" s="21" t="n">
        <x:v>15474.720730504074</x:v>
      </x:c>
      <x:c r="U2170" s="21" t="n">
        <x:v>18587.455482476173</x:v>
      </x:c>
      <x:c r="V2170" s="21" t="n">
        <x:v>21830.12484187279</x:v>
      </x:c>
      <x:c r="W2170" s="21" t="n">
        <x:v>25423.418164369526</x:v>
      </x:c>
      <x:c r="X2170" s="21" t="n">
        <x:v>26620.810276529915</x:v>
      </x:c>
      <x:c r="Y2170" s="21" t="n">
        <x:v>27583.18290683366</x:v>
      </x:c>
      <x:c r="Z2170" s="21" t="n">
        <x:v>28372.003856484545</x:v>
      </x:c>
      <x:c r="AA2170" s="21" t="n">
        <x:v>28938.863241145536</x:v>
      </x:c>
      <x:c r="AB2170" s="21" t="n">
        <x:v>29308.1419574564</x:v>
      </x:c>
      <x:c r="AC2170" s="21" t="n">
        <x:v>38228.01124885617</x:v>
      </x:c>
      <x:c r="AD2170" s="25" t="n">
        <x:f>AC2170*(1+Inputs!$C$14)*(1-Inputs!$C$14/Inputs!$C$15)</x:f>
        <x:v>30333.926925967367</x:v>
      </x:c>
      <x:c r="AE2170" s="25" t="n">
        <x:f>AD2170/(B2170-Inputs!$C$14)</x:f>
        <x:v>482327.173413571</x:v>
      </x:c>
      <x:c r="AF2170" s="25" t="n">
        <x:f>S2170/(1+B2170)^1+T2170/(1+B2170)^2+U2170/(1+B2170)^3+V2170/(1+B2170)^4+W2170/(1+B2170)^5+X2170/(1+B2170)^6+Y2170/(1+B2170)^7+Z2170/(1+B2170)^8+AA2170/(1+B2170)^9+AB2170/(1+B2170)^10+AE2170/(1+B2170)^10</x:f>
        <x:v>323347.07270188583</x:v>
      </x:c>
      <x:c r="AG2170" s="25" t="n">
        <x:f>(AF2170+Inputs!$C$12)/Inputs!$C$13</x:f>
        <x:v>283.81557099985906</x:v>
      </x:c>
      <x:c r="AH2170" s="25" t="n">
        <x:f>(S2170+Inputs!$C$11)*Inputs!$C$8-Inputs!$C$11</x:f>
        <x:v>2726.064290795184</x:v>
      </x:c>
      <x:c r="AI2170" s="25" t="n">
        <x:f>Inputs!$C$12+AH2170-Inputs!$C$10*Inputs!$C$13</x:f>
        <x:v>25043.97970599518</x:v>
      </x:c>
      <x:c r="AJ2170" s="25" t="n">
        <x:f>(S2170+Inputs!$C$11)*(1-Inputs!$C$8)</x:f>
        <x:v>7095.254224644829</x:v>
      </x:c>
      <x:c r="AK2170" s="25" t="n">
        <x:f>AJ2170/(1+B2170)^(1-Inputs!$C$8)+T2170/(1+B2170)^(2-Inputs!$C$8)+U2170/(1+B2170)^(3-Inputs!$C$8)+V2170/(1+B2170)^(4-Inputs!$C$8)+W2170/(1+B2170)^(5-Inputs!$C$8)+X2170/(1+B2170)^(6-Inputs!$C$8)+Y2170/(1+B2170)^(7-Inputs!$C$8)+Z2170/(1+B2170)^(8-Inputs!$C$8)+AA2170/(1+B2170)^(9-Inputs!$C$8)+AB2170/(1+B2170)^(10-Inputs!$C$8)+AE2170/(1+B2170)^(10-Inputs!$C$8)</x:f>
        <x:v>335214.4768080057</x:v>
      </x:c>
      <x:c r="AL2170" s="25" t="n">
        <x:f>(AK2170+AI2170)/Inputs!$C$13</x:f>
        <x:v>287.4600995379941</x:v>
      </x:c>
      <x:c r="AM2170" s="26" t="n">
        <x:f>IF(AL2170&gt;=Inputs!$C$7,1,0)</x:f>
        <x:v>1</x:v>
      </x:c>
      <x:c r="AN2170" s="26" t="n">
        <x:f>IF(Inputs!$C$7&lt;=(1-Inputs!$C$16)*AL2170,1,0)</x:f>
        <x:v>0</x:v>
      </x:c>
    </x:row>
    <x:row r="2171" ht="20" customHeight="1">
      <x:c r="A2171" s="16" t="n">
        <x:v>2166</x:v>
      </x:c>
      <x:c r="B2171" s="19" t="n">
        <x:v>0.0855136738568582</x:v>
      </x:c>
      <x:c r="C2171" s="24" t="n">
        <x:v>0.47284821909696007</x:v>
      </x:c>
      <x:c r="D2171" s="19" t="n">
        <x:v>0.039380419573841155</x:v>
      </x:c>
      <x:c r="E2171" s="19" t="n">
        <x:v>0.05719220903723084</x:v>
      </x:c>
      <x:c r="F2171" s="19" t="n">
        <x:v>-0.1708752475040217</x:v>
      </x:c>
      <x:c r="G2171" s="19" t="n">
        <x:v>-0.03778897787544622</x:v>
      </x:c>
      <x:c r="H2171" s="19" t="n">
        <x:v>0.5656065857592978</x:v>
      </x:c>
      <x:c r="I2171" s="19" t="n">
        <x:v>0.053678532731670434</x:v>
      </x:c>
      <x:c r="J2171" s="19" t="n">
        <x:v>0.04498685449912841</x:v>
      </x:c>
      <x:c r="K2171" s="19" t="n">
        <x:v>0.04677174812902308</x:v>
      </x:c>
      <x:c r="L2171" s="19" t="n">
        <x:v>0.046218121592822854</x:v>
      </x:c>
      <x:c r="M2171" s="19" t="n">
        <x:v>0.04776719771478043</x:v>
      </x:c>
      <x:c r="N2171" s="19" t="n">
        <x:v>0.04657210212793757</x:v>
      </x:c>
      <x:c r="O2171" s="19" t="n">
        <x:v>0.048119607521542776</x:v>
      </x:c>
      <x:c r="P2171" s="19" t="n">
        <x:v>0.057115202074945734</x:v>
      </x:c>
      <x:c r="Q2171" s="19" t="n">
        <x:v>0.04755936196135394</x:v>
      </x:c>
      <x:c r="R2171" s="19" t="n">
        <x:v>0.04779321430187451</x:v>
      </x:c>
      <x:c r="S2171" s="21" t="n">
        <x:v>9773.324427778169</x:v>
      </x:c>
      <x:c r="T2171" s="21" t="n">
        <x:v>15379.091865007162</x:v>
      </x:c>
      <x:c r="U2171" s="21" t="n">
        <x:v>18783.897805204855</x:v>
      </x:c>
      <x:c r="V2171" s="21" t="n">
        <x:v>22548.467110780475</x:v>
      </x:c>
      <x:c r="W2171" s="21" t="n">
        <x:v>26805.563465046638</x:v>
      </x:c>
      <x:c r="X2171" s="21" t="n">
        <x:v>28674.73199990097</x:v>
      </x:c>
      <x:c r="Y2171" s="21" t="n">
        <x:v>30142.510204367587</x:v>
      </x:c>
      <x:c r="Z2171" s="21" t="n">
        <x:v>31299.645538957477</x:v>
      </x:c>
      <x:c r="AA2171" s="21" t="n">
        <x:v>32096.430538107135</x:v>
      </x:c>
      <x:c r="AB2171" s="21" t="n">
        <x:v>32467.024806608057</x:v>
      </x:c>
      <x:c r="AC2171" s="21" t="n">
        <x:v>42348.293226010515</x:v>
      </x:c>
      <x:c r="AD2171" s="25" t="n">
        <x:f>AC2171*(1+Inputs!$C$14)*(1-Inputs!$C$14/Inputs!$C$15)</x:f>
        <x:v>33603.37067483934</x:v>
      </x:c>
      <x:c r="AE2171" s="25" t="n">
        <x:f>AD2171/(B2171-Inputs!$C$14)</x:f>
        <x:v>665233.1558789808</x:v>
      </x:c>
      <x:c r="AF2171" s="25" t="n">
        <x:f>S2171/(1+B2171)^1+T2171/(1+B2171)^2+U2171/(1+B2171)^3+V2171/(1+B2171)^4+W2171/(1+B2171)^5+X2171/(1+B2171)^6+Y2171/(1+B2171)^7+Z2171/(1+B2171)^8+AA2171/(1+B2171)^9+AB2171/(1+B2171)^10+AE2171/(1+B2171)^10</x:f>
        <x:v>443960.2707649792</x:v>
      </x:c>
      <x:c r="AG2171" s="25" t="n">
        <x:f>(AF2171+Inputs!$C$12)/Inputs!$C$13</x:f>
        <x:v>380.05614854606625</x:v>
      </x:c>
      <x:c r="AH2171" s="25" t="n">
        <x:f>(S2171+Inputs!$C$11)*Inputs!$C$8-Inputs!$C$11</x:f>
        <x:v>2703.5793894522385</x:v>
      </x:c>
      <x:c r="AI2171" s="25" t="n">
        <x:f>Inputs!$C$12+AH2171-Inputs!$C$10*Inputs!$C$13</x:f>
        <x:v>25021.494804652233</x:v>
      </x:c>
      <x:c r="AJ2171" s="25" t="n">
        <x:f>(S2171+Inputs!$C$11)*(1-Inputs!$C$8)</x:f>
        <x:v>7069.745038325931</x:v>
      </x:c>
      <x:c r="AK2171" s="25" t="n">
        <x:f>AJ2171/(1+B2171)^(1-Inputs!$C$8)+T2171/(1+B2171)^(2-Inputs!$C$8)+U2171/(1+B2171)^(3-Inputs!$C$8)+V2171/(1+B2171)^(4-Inputs!$C$8)+W2171/(1+B2171)^(5-Inputs!$C$8)+X2171/(1+B2171)^(6-Inputs!$C$8)+Y2171/(1+B2171)^(7-Inputs!$C$8)+Z2171/(1+B2171)^(8-Inputs!$C$8)+AA2171/(1+B2171)^(9-Inputs!$C$8)+AB2171/(1+B2171)^(10-Inputs!$C$8)+AE2171/(1+B2171)^(10-Inputs!$C$8)</x:f>
        <x:v>458770.7987302948</x:v>
      </x:c>
      <x:c r="AL2171" s="25" t="n">
        <x:f>(AK2171+AI2171)/Inputs!$C$13</x:f>
        <x:v>386.0311349828524</x:v>
      </x:c>
      <x:c r="AM2171" s="26" t="n">
        <x:f>IF(AL2171&gt;=Inputs!$C$7,1,0)</x:f>
        <x:v>1</x:v>
      </x:c>
      <x:c r="AN2171" s="26" t="n">
        <x:f>IF(Inputs!$C$7&lt;=(1-Inputs!$C$16)*AL2171,1,0)</x:f>
        <x:v>1</x:v>
      </x:c>
    </x:row>
    <x:row r="2172" ht="20" customHeight="1">
      <x:c r="A2172" s="16" t="n">
        <x:v>2167</x:v>
      </x:c>
      <x:c r="B2172" s="19" t="n">
        <x:v>0.09364752737354712</x:v>
      </x:c>
      <x:c r="C2172" s="24" t="n">
        <x:v>0.24825760950866993</x:v>
      </x:c>
      <x:c r="D2172" s="19" t="n">
        <x:v>0.028955141064416524</x:v>
      </x:c>
      <x:c r="E2172" s="19" t="n">
        <x:v>0.05466610351970161</x:v>
      </x:c>
      <x:c r="F2172" s="19" t="n">
        <x:v>-0.17665104846832835</x:v>
      </x:c>
      <x:c r="G2172" s="19" t="n">
        <x:v>-0.04428943663948359</x:v>
      </x:c>
      <x:c r="H2172" s="19" t="n">
        <x:v>0.461669284516546</x:v>
      </x:c>
      <x:c r="I2172" s="19" t="n">
        <x:v>0.06817346666244817</x:v>
      </x:c>
      <x:c r="J2172" s="19" t="n">
        <x:v>0.07258595673322475</x:v>
      </x:c>
      <x:c r="K2172" s="19" t="n">
        <x:v>0.0671657118837686</x:v>
      </x:c>
      <x:c r="L2172" s="19" t="n">
        <x:v>0.06476178660471874</x:v>
      </x:c>
      <x:c r="M2172" s="19" t="n">
        <x:v>0.06657040065436717</x:v>
      </x:c>
      <x:c r="N2172" s="19" t="n">
        <x:v>0.06790104553652668</x:v>
      </x:c>
      <x:c r="O2172" s="19" t="n">
        <x:v>0.06601376689609766</x:v>
      </x:c>
      <x:c r="P2172" s="19" t="n">
        <x:v>0.07189099439416283</x:v>
      </x:c>
      <x:c r="Q2172" s="19" t="n">
        <x:v>0.07082176734368545</x:v>
      </x:c>
      <x:c r="R2172" s="19" t="n">
        <x:v>0.06784554449795792</x:v>
      </x:c>
      <x:c r="S2172" s="21" t="n">
        <x:v>9610.515792344804</x:v>
      </x:c>
      <x:c r="T2172" s="21" t="n">
        <x:v>14837.637411358688</x:v>
      </x:c>
      <x:c r="U2172" s="21" t="n">
        <x:v>17762.32699814565</x:v>
      </x:c>
      <x:c r="V2172" s="21" t="n">
        <x:v>20861.08491298797</x:v>
      </x:c>
      <x:c r="W2172" s="21" t="n">
        <x:v>24308.548651329496</x:v>
      </x:c>
      <x:c r="X2172" s="21" t="n">
        <x:v>25923.423527751842</x:v>
      </x:c>
      <x:c r="Y2172" s="21" t="n">
        <x:v>27222.217226035773</x:v>
      </x:c>
      <x:c r="Z2172" s="21" t="n">
        <x:v>28265.823501033377</x:v>
      </x:c>
      <x:c r="AA2172" s="21" t="n">
        <x:v>29031.487073758315</x:v>
      </x:c>
      <x:c r="AB2172" s="21" t="n">
        <x:v>29472.613506372236</x:v>
      </x:c>
      <x:c r="AC2172" s="21" t="n">
        <x:v>38442.53935613769</x:v>
      </x:c>
      <x:c r="AD2172" s="25" t="n">
        <x:f>AC2172*(1+Inputs!$C$14)*(1-Inputs!$C$14/Inputs!$C$15)</x:f>
        <x:v>30504.154979095252</x:v>
      </x:c>
      <x:c r="AE2172" s="25" t="n">
        <x:f>AD2172/(B2172-Inputs!$C$14)</x:f>
        <x:v>520126.87226868677</x:v>
      </x:c>
      <x:c r="AF2172" s="25" t="n">
        <x:f>S2172/(1+B2172)^1+T2172/(1+B2172)^2+U2172/(1+B2172)^3+V2172/(1+B2172)^4+W2172/(1+B2172)^5+X2172/(1+B2172)^6+Y2172/(1+B2172)^7+Z2172/(1+B2172)^8+AA2172/(1+B2172)^9+AB2172/(1+B2172)^10+AE2172/(1+B2172)^10</x:f>
        <x:v>345900.90632619394</x:v>
      </x:c>
      <x:c r="AG2172" s="25" t="n">
        <x:f>(AF2172+Inputs!$C$12)/Inputs!$C$13</x:f>
        <x:v>301.811893199599</x:v>
      </x:c>
      <x:c r="AH2172" s="25" t="n">
        <x:f>(S2172+Inputs!$C$11)*Inputs!$C$8-Inputs!$C$11</x:f>
        <x:v>2627.304658879347</x:v>
      </x:c>
      <x:c r="AI2172" s="25" t="n">
        <x:f>Inputs!$C$12+AH2172-Inputs!$C$10*Inputs!$C$13</x:f>
        <x:v>24945.22007407934</x:v>
      </x:c>
      <x:c r="AJ2172" s="25" t="n">
        <x:f>(S2172+Inputs!$C$11)*(1-Inputs!$C$8)</x:f>
        <x:v>6983.211133465458</x:v>
      </x:c>
      <x:c r="AK2172" s="25" t="n">
        <x:f>AJ2172/(1+B2172)^(1-Inputs!$C$8)+T2172/(1+B2172)^(2-Inputs!$C$8)+U2172/(1+B2172)^(3-Inputs!$C$8)+V2172/(1+B2172)^(4-Inputs!$C$8)+W2172/(1+B2172)^(5-Inputs!$C$8)+X2172/(1+B2172)^(6-Inputs!$C$8)+Y2172/(1+B2172)^(7-Inputs!$C$8)+Z2172/(1+B2172)^(8-Inputs!$C$8)+AA2172/(1+B2172)^(9-Inputs!$C$8)+AB2172/(1+B2172)^(10-Inputs!$C$8)+AE2172/(1+B2172)^(10-Inputs!$C$8)</x:f>
        <x:v>358210.8388570498</x:v>
      </x:c>
      <x:c r="AL2172" s="25" t="n">
        <x:f>(AK2172+AI2172)/Inputs!$C$13</x:f>
        <x:v>305.73072428251913</x:v>
      </x:c>
      <x:c r="AM2172" s="26" t="n">
        <x:f>IF(AL2172&gt;=Inputs!$C$7,1,0)</x:f>
        <x:v>1</x:v>
      </x:c>
      <x:c r="AN2172" s="26" t="n">
        <x:f>IF(Inputs!$C$7&lt;=(1-Inputs!$C$16)*AL2172,1,0)</x:f>
        <x:v>0</x:v>
      </x:c>
    </x:row>
    <x:row r="2173" ht="20" customHeight="1">
      <x:c r="A2173" s="16" t="n">
        <x:v>2168</x:v>
      </x:c>
      <x:c r="B2173" s="19" t="n">
        <x:v>0.08221548595775464</x:v>
      </x:c>
      <x:c r="C2173" s="24" t="n">
        <x:v>0.4083273692984051</x:v>
      </x:c>
      <x:c r="D2173" s="19" t="n">
        <x:v>0.027345995990945938</x:v>
      </x:c>
      <x:c r="E2173" s="19" t="n">
        <x:v>0.05301855321924592</x:v>
      </x:c>
      <x:c r="F2173" s="19" t="n">
        <x:v>-0.21262295736760167</x:v>
      </x:c>
      <x:c r="G2173" s="19" t="n">
        <x:v>-0.08097150391586012</x:v>
      </x:c>
      <x:c r="H2173" s="19" t="n">
        <x:v>0.781000666318306</x:v>
      </x:c>
      <x:c r="I2173" s="19" t="n">
        <x:v>0.05031145315888466</x:v>
      </x:c>
      <x:c r="J2173" s="19" t="n">
        <x:v>0.05092618681505314</x:v>
      </x:c>
      <x:c r="K2173" s="19" t="n">
        <x:v>0.06486588603803853</x:v>
      </x:c>
      <x:c r="L2173" s="19" t="n">
        <x:v>0.05274103100947173</x:v>
      </x:c>
      <x:c r="M2173" s="19" t="n">
        <x:v>0.060687628375548</x:v>
      </x:c>
      <x:c r="N2173" s="19" t="n">
        <x:v>0.052591833484885914</x:v>
      </x:c>
      <x:c r="O2173" s="19" t="n">
        <x:v>0.05741690263157466</x:v>
      </x:c>
      <x:c r="P2173" s="19" t="n">
        <x:v>0.0476883905924376</x:v>
      </x:c>
      <x:c r="Q2173" s="19" t="n">
        <x:v>0.05935817214037002</x:v>
      </x:c>
      <x:c r="R2173" s="19" t="n">
        <x:v>0.05006063619994052</x:v>
      </x:c>
      <x:c r="S2173" s="21" t="n">
        <x:v>8834.28976018358</x:v>
      </x:c>
      <x:c r="T2173" s="21" t="n">
        <x:v>14183.913688191024</x:v>
      </x:c>
      <x:c r="U2173" s="21" t="n">
        <x:v>17685.595999536345</x:v>
      </x:c>
      <x:c r="V2173" s="21" t="n">
        <x:v>21555.460135649915</x:v>
      </x:c>
      <x:c r="W2173" s="21" t="n">
        <x:v>25807.930556783158</x:v>
      </x:c>
      <x:c r="X2173" s="21" t="n">
        <x:v>27511.336605014774</x:v>
      </x:c>
      <x:c r="Y2173" s="21" t="n">
        <x:v>28750.576558353125</x:v>
      </x:c>
      <x:c r="Z2173" s="21" t="n">
        <x:v>29745.48061171751</x:v>
      </x:c>
      <x:c r="AA2173" s="21" t="n">
        <x:v>30435.980261937602</x:v>
      </x:c>
      <x:c r="AB2173" s="21" t="n">
        <x:v>30831.022646105874</x:v>
      </x:c>
      <x:c r="AC2173" s="21" t="n">
        <x:v>40214.377364485925</x:v>
      </x:c>
      <x:c r="AD2173" s="25" t="n">
        <x:f>AC2173*(1+Inputs!$C$14)*(1-Inputs!$C$14/Inputs!$C$15)</x:f>
        <x:v>31910.108438719577</x:v>
      </x:c>
      <x:c r="AE2173" s="25" t="n">
        <x:f>AD2173/(B2173-Inputs!$C$14)</x:f>
        <x:v>675839.8815861109</x:v>
      </x:c>
      <x:c r="AF2173" s="25" t="n">
        <x:f>S2173/(1+B2173)^1+T2173/(1+B2173)^2+U2173/(1+B2173)^3+V2173/(1+B2173)^4+W2173/(1+B2173)^5+X2173/(1+B2173)^6+Y2173/(1+B2173)^7+Z2173/(1+B2173)^8+AA2173/(1+B2173)^9+AB2173/(1+B2173)^10+AE2173/(1+B2173)^10</x:f>
        <x:v>452431.2409341943</x:v>
      </x:c>
      <x:c r="AG2173" s="25" t="n">
        <x:f>(AF2173+Inputs!$C$12)/Inputs!$C$13</x:f>
        <x:v>386.81536788983567</x:v>
      </x:c>
      <x:c r="AH2173" s="25" t="n">
        <x:f>(S2173+Inputs!$C$11)*Inputs!$C$8-Inputs!$C$11</x:f>
        <x:v>2263.6480794284716</x:v>
      </x:c>
      <x:c r="AI2173" s="25" t="n">
        <x:f>Inputs!$C$12+AH2173-Inputs!$C$10*Inputs!$C$13</x:f>
        <x:v>24581.56349462847</x:v>
      </x:c>
      <x:c r="AJ2173" s="25" t="n">
        <x:f>(S2173+Inputs!$C$11)*(1-Inputs!$C$8)</x:f>
        <x:v>6570.641680755109</x:v>
      </x:c>
      <x:c r="AK2173" s="25" t="n">
        <x:f>AJ2173/(1+B2173)^(1-Inputs!$C$8)+T2173/(1+B2173)^(2-Inputs!$C$8)+U2173/(1+B2173)^(3-Inputs!$C$8)+V2173/(1+B2173)^(4-Inputs!$C$8)+W2173/(1+B2173)^(5-Inputs!$C$8)+X2173/(1+B2173)^(6-Inputs!$C$8)+Y2173/(1+B2173)^(7-Inputs!$C$8)+Z2173/(1+B2173)^(8-Inputs!$C$8)+AA2173/(1+B2173)^(9-Inputs!$C$8)+AB2173/(1+B2173)^(10-Inputs!$C$8)+AE2173/(1+B2173)^(10-Inputs!$C$8)</x:f>
        <x:v>467321.5995698497</x:v>
      </x:c>
      <x:c r="AL2173" s="25" t="n">
        <x:f>(AK2173+AI2173)/Inputs!$C$13</x:f>
        <x:v>392.5030201534593</x:v>
      </x:c>
      <x:c r="AM2173" s="26" t="n">
        <x:f>IF(AL2173&gt;=Inputs!$C$7,1,0)</x:f>
        <x:v>1</x:v>
      </x:c>
      <x:c r="AN2173" s="26" t="n">
        <x:f>IF(Inputs!$C$7&lt;=(1-Inputs!$C$16)*AL2173,1,0)</x:f>
        <x:v>1</x:v>
      </x:c>
    </x:row>
    <x:row r="2174" ht="20" customHeight="1">
      <x:c r="A2174" s="16" t="n">
        <x:v>2169</x:v>
      </x:c>
      <x:c r="B2174" s="19" t="n">
        <x:v>0.08766661494504385</x:v>
      </x:c>
      <x:c r="C2174" s="24" t="n">
        <x:v>0.4587677856012249</x:v>
      </x:c>
      <x:c r="D2174" s="19" t="n">
        <x:v>0.029613184522001748</x:v>
      </x:c>
      <x:c r="E2174" s="19" t="n">
        <x:v>0.04100605345064679</x:v>
      </x:c>
      <x:c r="F2174" s="19" t="n">
        <x:v>-0.1967211020846651</x:v>
      </x:c>
      <x:c r="G2174" s="19" t="n">
        <x:v>-0.076195745357482</x:v>
      </x:c>
      <x:c r="H2174" s="19" t="n">
        <x:v>0.9809627878030085</x:v>
      </x:c>
      <x:c r="I2174" s="19" t="n">
        <x:v>0.0666516622646634</x:v>
      </x:c>
      <x:c r="J2174" s="19" t="n">
        <x:v>0.0728215805881689</x:v>
      </x:c>
      <x:c r="K2174" s="19" t="n">
        <x:v>0.06977145177992156</x:v>
      </x:c>
      <x:c r="L2174" s="19" t="n">
        <x:v>0.07379143621438175</x:v>
      </x:c>
      <x:c r="M2174" s="19" t="n">
        <x:v>0.06721453329984228</x:v>
      </x:c>
      <x:c r="N2174" s="19" t="n">
        <x:v>0.06627830664897942</x:v>
      </x:c>
      <x:c r="O2174" s="19" t="n">
        <x:v>0.06953216512312907</x:v>
      </x:c>
      <x:c r="P2174" s="19" t="n">
        <x:v>0.07171562052926106</x:v>
      </x:c>
      <x:c r="Q2174" s="19" t="n">
        <x:v>0.06855945273382417</x:v>
      </x:c>
      <x:c r="R2174" s="19" t="n">
        <x:v>0.06328726388961854</x:v>
      </x:c>
      <x:c r="S2174" s="21" t="n">
        <x:v>9137.114462238174</x:v>
      </x:c>
      <x:c r="T2174" s="21" t="n">
        <x:v>14650.415558413915</x:v>
      </x:c>
      <x:c r="U2174" s="21" t="n">
        <x:v>18286.0115240092</x:v>
      </x:c>
      <x:c r="V2174" s="21" t="n">
        <x:v>22273.174595954337</x:v>
      </x:c>
      <x:c r="W2174" s="21" t="n">
        <x:v>26661.06026667982</x:v>
      </x:c>
      <x:c r="X2174" s="21" t="n">
        <x:v>28298.89843112919</x:v>
      </x:c>
      <x:c r="Y2174" s="21" t="n">
        <x:v>29472.179350318973</x:v>
      </x:c>
      <x:c r="Z2174" s="21" t="n">
        <x:v>30413.447841368114</x:v>
      </x:c>
      <x:c r="AA2174" s="21" t="n">
        <x:v>31083.251940872167</x:v>
      </x:c>
      <x:c r="AB2174" s="21" t="n">
        <x:v>31452.2287283974</x:v>
      </x:c>
      <x:c r="AC2174" s="21" t="n">
        <x:v>41024.646167474864</x:v>
      </x:c>
      <x:c r="AD2174" s="25" t="n">
        <x:f>AC2174*(1+Inputs!$C$14)*(1-Inputs!$C$14/Inputs!$C$15)</x:f>
        <x:v>32553.0567338913</x:v>
      </x:c>
      <x:c r="AE2174" s="25" t="n">
        <x:f>AD2174/(B2174-Inputs!$C$14)</x:f>
        <x:v>618096.6209402201</x:v>
      </x:c>
      <x:c r="AF2174" s="25" t="n">
        <x:f>S2174/(1+B2174)^1+T2174/(1+B2174)^2+U2174/(1+B2174)^3+V2174/(1+B2174)^4+W2174/(1+B2174)^5+X2174/(1+B2174)^6+Y2174/(1+B2174)^7+Z2174/(1+B2174)^8+AA2174/(1+B2174)^9+AB2174/(1+B2174)^10+AE2174/(1+B2174)^10</x:f>
        <x:v>412320.6537277305</x:v>
      </x:c>
      <x:c r="AG2174" s="25" t="n">
        <x:f>(AF2174+Inputs!$C$12)/Inputs!$C$13</x:f>
        <x:v>354.81003065925944</x:v>
      </x:c>
      <x:c r="AH2174" s="25" t="n">
        <x:f>(S2174+Inputs!$C$11)*Inputs!$C$8-Inputs!$C$11</x:f>
        <x:v>2405.519378199255</x:v>
      </x:c>
      <x:c r="AI2174" s="25" t="n">
        <x:f>Inputs!$C$12+AH2174-Inputs!$C$10*Inputs!$C$13</x:f>
        <x:v>24723.434793399254</x:v>
      </x:c>
      <x:c r="AJ2174" s="25" t="n">
        <x:f>(S2174+Inputs!$C$11)*(1-Inputs!$C$8)</x:f>
        <x:v>6731.5950840389205</x:v>
      </x:c>
      <x:c r="AK2174" s="25" t="n">
        <x:f>AJ2174/(1+B2174)^(1-Inputs!$C$8)+T2174/(1+B2174)^(2-Inputs!$C$8)+U2174/(1+B2174)^(3-Inputs!$C$8)+V2174/(1+B2174)^(4-Inputs!$C$8)+W2174/(1+B2174)^(5-Inputs!$C$8)+X2174/(1+B2174)^(6-Inputs!$C$8)+Y2174/(1+B2174)^(7-Inputs!$C$8)+Z2174/(1+B2174)^(8-Inputs!$C$8)+AA2174/(1+B2174)^(9-Inputs!$C$8)+AB2174/(1+B2174)^(10-Inputs!$C$8)+AE2174/(1+B2174)^(10-Inputs!$C$8)</x:f>
        <x:v>426576.9195086305</x:v>
      </x:c>
      <x:c r="AL2174" s="25" t="n">
        <x:f>(AK2174+AI2174)/Inputs!$C$13</x:f>
        <x:v>360.1049258482894</x:v>
      </x:c>
      <x:c r="AM2174" s="26" t="n">
        <x:f>IF(AL2174&gt;=Inputs!$C$7,1,0)</x:f>
        <x:v>1</x:v>
      </x:c>
      <x:c r="AN2174" s="26" t="n">
        <x:f>IF(Inputs!$C$7&lt;=(1-Inputs!$C$16)*AL2174,1,0)</x:f>
        <x:v>1</x:v>
      </x:c>
    </x:row>
    <x:row r="2175" ht="20" customHeight="1">
      <x:c r="A2175" s="16" t="n">
        <x:v>2170</x:v>
      </x:c>
      <x:c r="B2175" s="19" t="n">
        <x:v>0.0825023425492283</x:v>
      </x:c>
      <x:c r="C2175" s="24" t="n">
        <x:v>0.515371008539347</x:v>
      </x:c>
      <x:c r="D2175" s="19" t="n">
        <x:v>0.03778976212100389</x:v>
      </x:c>
      <x:c r="E2175" s="19" t="n">
        <x:v>0.0378819713834784</x:v>
      </x:c>
      <x:c r="F2175" s="19" t="n">
        <x:v>-0.18826276219148103</x:v>
      </x:c>
      <x:c r="G2175" s="19" t="n">
        <x:v>-0.08412626257279895</x:v>
      </x:c>
      <x:c r="H2175" s="19" t="n">
        <x:v>0.5501448387274479</x:v>
      </x:c>
      <x:c r="I2175" s="19" t="n">
        <x:v>0.07482674068901929</x:v>
      </x:c>
      <x:c r="J2175" s="19" t="n">
        <x:v>0.07849756633273387</x:v>
      </x:c>
      <x:c r="K2175" s="19" t="n">
        <x:v>0.070937630573045</x:v>
      </x:c>
      <x:c r="L2175" s="19" t="n">
        <x:v>0.07624248818531555</x:v>
      </x:c>
      <x:c r="M2175" s="19" t="n">
        <x:v>0.07514104028965563</x:v>
      </x:c>
      <x:c r="N2175" s="19" t="n">
        <x:v>0.07094239655543447</x:v>
      </x:c>
      <x:c r="O2175" s="19" t="n">
        <x:v>0.07591627050289049</x:v>
      </x:c>
      <x:c r="P2175" s="19" t="n">
        <x:v>0.07809730940795703</x:v>
      </x:c>
      <x:c r="Q2175" s="19" t="n">
        <x:v>0.07552238362236154</x:v>
      </x:c>
      <x:c r="R2175" s="19" t="n">
        <x:v>0.06917798325934768</x:v>
      </x:c>
      <x:c r="S2175" s="21" t="n">
        <x:v>9203.520942160108</x:v>
      </x:c>
      <x:c r="T2175" s="21" t="n">
        <x:v>14722.958405024336</x:v>
      </x:c>
      <x:c r="U2175" s="21" t="n">
        <x:v>18125.78018615306</x:v>
      </x:c>
      <x:c r="V2175" s="21" t="n">
        <x:v>21721.3070283994</x:v>
      </x:c>
      <x:c r="W2175" s="21" t="n">
        <x:v>25772.610031987937</x:v>
      </x:c>
      <x:c r="X2175" s="21" t="n">
        <x:v>27408.11026764355</x:v>
      </x:c>
      <x:c r="Y2175" s="21" t="n">
        <x:v>28674.745000173836</x:v>
      </x:c>
      <x:c r="Z2175" s="21" t="n">
        <x:v>29698.657202833103</x:v>
      </x:c>
      <x:c r="AA2175" s="21" t="n">
        <x:v>30428.541162432404</x:v>
      </x:c>
      <x:c r="AB2175" s="21" t="n">
        <x:v>30829.531562763026</x:v>
      </x:c>
      <x:c r="AC2175" s="21" t="n">
        <x:v>40212.43247316917</x:v>
      </x:c>
      <x:c r="AD2175" s="25" t="n">
        <x:f>AC2175*(1+Inputs!$C$14)*(1-Inputs!$C$14/Inputs!$C$15)</x:f>
        <x:v>31908.56516745973</x:v>
      </x:c>
      <x:c r="AE2175" s="25" t="n">
        <x:f>AD2175/(B2175-Inputs!$C$14)</x:f>
        <x:v>671726.1392823269</x:v>
      </x:c>
      <x:c r="AF2175" s="25" t="n">
        <x:f>S2175/(1+B2175)^1+T2175/(1+B2175)^2+U2175/(1+B2175)^3+V2175/(1+B2175)^4+W2175/(1+B2175)^5+X2175/(1+B2175)^6+Y2175/(1+B2175)^7+Z2175/(1+B2175)^8+AA2175/(1+B2175)^9+AB2175/(1+B2175)^10+AE2175/(1+B2175)^10</x:f>
        <x:v>450642.57981482055</x:v>
      </x:c>
      <x:c r="AG2175" s="25" t="n">
        <x:f>(AF2175+Inputs!$C$12)/Inputs!$C$13</x:f>
        <x:v>385.38814614356437</x:v>
      </x:c>
      <x:c r="AH2175" s="25" t="n">
        <x:f>(S2175+Inputs!$C$11)*Inputs!$C$8-Inputs!$C$11</x:f>
        <x:v>2436.6303592037775</x:v>
      </x:c>
      <x:c r="AI2175" s="25" t="n">
        <x:f>Inputs!$C$12+AH2175-Inputs!$C$10*Inputs!$C$13</x:f>
        <x:v>24754.545774403778</x:v>
      </x:c>
      <x:c r="AJ2175" s="25" t="n">
        <x:f>(S2175+Inputs!$C$11)*(1-Inputs!$C$8)</x:f>
        <x:v>6766.890582956332</x:v>
      </x:c>
      <x:c r="AK2175" s="25" t="n">
        <x:f>AJ2175/(1+B2175)^(1-Inputs!$C$8)+T2175/(1+B2175)^(2-Inputs!$C$8)+U2175/(1+B2175)^(3-Inputs!$C$8)+V2175/(1+B2175)^(4-Inputs!$C$8)+W2175/(1+B2175)^(5-Inputs!$C$8)+X2175/(1+B2175)^(6-Inputs!$C$8)+Y2175/(1+B2175)^(7-Inputs!$C$8)+Z2175/(1+B2175)^(8-Inputs!$C$8)+AA2175/(1+B2175)^(9-Inputs!$C$8)+AB2175/(1+B2175)^(10-Inputs!$C$8)+AE2175/(1+B2175)^(10-Inputs!$C$8)</x:f>
        <x:v>465358.01711854513</x:v>
      </x:c>
      <x:c r="AL2175" s="25" t="n">
        <x:f>(AK2175+AI2175)/Inputs!$C$13</x:f>
        <x:v>391.0742511843108</x:v>
      </x:c>
      <x:c r="AM2175" s="26" t="n">
        <x:f>IF(AL2175&gt;=Inputs!$C$7,1,0)</x:f>
        <x:v>1</x:v>
      </x:c>
      <x:c r="AN2175" s="26" t="n">
        <x:f>IF(Inputs!$C$7&lt;=(1-Inputs!$C$16)*AL2175,1,0)</x:f>
        <x:v>1</x:v>
      </x:c>
    </x:row>
    <x:row r="2176" ht="20" customHeight="1">
      <x:c r="A2176" s="16" t="n">
        <x:v>2171</x:v>
      </x:c>
      <x:c r="B2176" s="19" t="n">
        <x:v>0.08756169335517233</x:v>
      </x:c>
      <x:c r="C2176" s="24" t="n">
        <x:v>0.5944708319053404</x:v>
      </x:c>
      <x:c r="D2176" s="19" t="n">
        <x:v>0.030411474907101877</x:v>
      </x:c>
      <x:c r="E2176" s="19" t="n">
        <x:v>0.06168547486343784</x:v>
      </x:c>
      <x:c r="F2176" s="19" t="n">
        <x:v>-0.17220768547139076</x:v>
      </x:c>
      <x:c r="G2176" s="19" t="n">
        <x:v>-0.06515748385176437</x:v>
      </x:c>
      <x:c r="H2176" s="19" t="n">
        <x:v>0.3954205850181154</x:v>
      </x:c>
      <x:c r="I2176" s="19" t="n">
        <x:v>0.06478668313321465</x:v>
      </x:c>
      <x:c r="J2176" s="19" t="n">
        <x:v>0.06550318748968835</x:v>
      </x:c>
      <x:c r="K2176" s="19" t="n">
        <x:v>0.06511037410742006</x:v>
      </x:c>
      <x:c r="L2176" s="19" t="n">
        <x:v>0.06586690624847165</x:v>
      </x:c>
      <x:c r="M2176" s="19" t="n">
        <x:v>0.061531166727862685</x:v>
      </x:c>
      <x:c r="N2176" s="19" t="n">
        <x:v>0.0661058019106656</x:v>
      </x:c>
      <x:c r="O2176" s="19" t="n">
        <x:v>0.05353285002768303</x:v>
      </x:c>
      <x:c r="P2176" s="19" t="n">
        <x:v>0.05784161420472969</x:v>
      </x:c>
      <x:c r="Q2176" s="19" t="n">
        <x:v>0.06505865724906357</x:v>
      </x:c>
      <x:c r="R2176" s="19" t="n">
        <x:v>0.05262572743611486</x:v>
      </x:c>
      <x:c r="S2176" s="21" t="n">
        <x:v>9596.696409302975</x:v>
      </x:c>
      <x:c r="T2176" s="21" t="n">
        <x:v>15285.270180601436</x:v>
      </x:c>
      <x:c r="U2176" s="21" t="n">
        <x:v>18765.882034363312</x:v>
      </x:c>
      <x:c r="V2176" s="21" t="n">
        <x:v>22516.54437342084</x:v>
      </x:c>
      <x:c r="W2176" s="21" t="n">
        <x:v>26793.50125612317</x:v>
      </x:c>
      <x:c r="X2176" s="21" t="n">
        <x:v>28627.801573852626</x:v>
      </x:c>
      <x:c r="Y2176" s="21" t="n">
        <x:v>30109.66782733872</x:v>
      </x:c>
      <x:c r="Z2176" s="21" t="n">
        <x:v>31236.12975227269</x:v>
      </x:c>
      <x:c r="AA2176" s="21" t="n">
        <x:v>32011.26624620536</x:v>
      </x:c>
      <x:c r="AB2176" s="21" t="n">
        <x:v>32391.639346102962</x:v>
      </x:c>
      <x:c r="AC2176" s="21" t="n">
        <x:v>42249.964364482126</x:v>
      </x:c>
      <x:c r="AD2176" s="25" t="n">
        <x:f>AC2176*(1+Inputs!$C$14)*(1-Inputs!$C$14/Inputs!$C$15)</x:f>
        <x:v>33525.346723216564</x:v>
      </x:c>
      <x:c r="AE2176" s="25" t="n">
        <x:f>AD2176/(B2176-Inputs!$C$14)</x:f>
        <x:v>637828.513185021</x:v>
      </x:c>
      <x:c r="AF2176" s="25" t="n">
        <x:f>S2176/(1+B2176)^1+T2176/(1+B2176)^2+U2176/(1+B2176)^3+V2176/(1+B2176)^4+W2176/(1+B2176)^5+X2176/(1+B2176)^6+Y2176/(1+B2176)^7+Z2176/(1+B2176)^8+AA2176/(1+B2176)^9+AB2176/(1+B2176)^10+AE2176/(1+B2176)^10</x:f>
        <x:v>424590.96532438777</x:v>
      </x:c>
      <x:c r="AG2176" s="25" t="n">
        <x:f>(AF2176+Inputs!$C$12)/Inputs!$C$13</x:f>
        <x:v>364.6008486932567</x:v>
      </x:c>
      <x:c r="AH2176" s="25" t="n">
        <x:f>(S2176+Inputs!$C$11)*Inputs!$C$8-Inputs!$C$11</x:f>
        <x:v>2620.8303725775586</x:v>
      </x:c>
      <x:c r="AI2176" s="25" t="n">
        <x:f>Inputs!$C$12+AH2176-Inputs!$C$10*Inputs!$C$13</x:f>
        <x:v>24938.74578777756</x:v>
      </x:c>
      <x:c r="AJ2176" s="25" t="n">
        <x:f>(S2176+Inputs!$C$11)*(1-Inputs!$C$8)</x:f>
        <x:v>6975.866036725417</x:v>
      </x:c>
      <x:c r="AK2176" s="25" t="n">
        <x:f>AJ2176/(1+B2176)^(1-Inputs!$C$8)+T2176/(1+B2176)^(2-Inputs!$C$8)+U2176/(1+B2176)^(3-Inputs!$C$8)+V2176/(1+B2176)^(4-Inputs!$C$8)+W2176/(1+B2176)^(5-Inputs!$C$8)+X2176/(1+B2176)^(6-Inputs!$C$8)+Y2176/(1+B2176)^(7-Inputs!$C$8)+Z2176/(1+B2176)^(8-Inputs!$C$8)+AA2176/(1+B2176)^(9-Inputs!$C$8)+AB2176/(1+B2176)^(10-Inputs!$C$8)+AE2176/(1+B2176)^(10-Inputs!$C$8)</x:f>
        <x:v>439113.95073568355</x:v>
      </x:c>
      <x:c r="AL2176" s="25" t="n">
        <x:f>(AK2176+AI2176)/Inputs!$C$13</x:f>
        <x:v>370.2803693334662</x:v>
      </x:c>
      <x:c r="AM2176" s="26" t="n">
        <x:f>IF(AL2176&gt;=Inputs!$C$7,1,0)</x:f>
        <x:v>1</x:v>
      </x:c>
      <x:c r="AN2176" s="26" t="n">
        <x:f>IF(Inputs!$C$7&lt;=(1-Inputs!$C$16)*AL2176,1,0)</x:f>
        <x:v>1</x:v>
      </x:c>
    </x:row>
    <x:row r="2177" ht="20" customHeight="1">
      <x:c r="A2177" s="16" t="n">
        <x:v>2172</x:v>
      </x:c>
      <x:c r="B2177" s="19" t="n">
        <x:v>0.0961363135683368</x:v>
      </x:c>
      <x:c r="C2177" s="24" t="n">
        <x:v>0.5910174321656712</x:v>
      </x:c>
      <x:c r="D2177" s="19" t="n">
        <x:v>0.017595450574818018</x:v>
      </x:c>
      <x:c r="E2177" s="19" t="n">
        <x:v>0.038289750858581044</x:v>
      </x:c>
      <x:c r="F2177" s="19" t="n">
        <x:v>-0.21554225946515432</x:v>
      </x:c>
      <x:c r="G2177" s="19" t="n">
        <x:v>-0.07436023261542288</x:v>
      </x:c>
      <x:c r="H2177" s="19" t="n">
        <x:v>0.4909817610517564</x:v>
      </x:c>
      <x:c r="I2177" s="19" t="n">
        <x:v>0.07224679693416533</x:v>
      </x:c>
      <x:c r="J2177" s="19" t="n">
        <x:v>0.06206992120533983</x:v>
      </x:c>
      <x:c r="K2177" s="19" t="n">
        <x:v>0.07063803175524867</x:v>
      </x:c>
      <x:c r="L2177" s="19" t="n">
        <x:v>0.06401176614182191</x:v>
      </x:c>
      <x:c r="M2177" s="19" t="n">
        <x:v>0.06741415747567658</x:v>
      </x:c>
      <x:c r="N2177" s="19" t="n">
        <x:v>0.06185994118390341</x:v>
      </x:c>
      <x:c r="O2177" s="19" t="n">
        <x:v>0.06411232376972861</x:v>
      </x:c>
      <x:c r="P2177" s="19" t="n">
        <x:v>0.06827112098963084</x:v>
      </x:c>
      <x:c r="Q2177" s="19" t="n">
        <x:v>0.058503462189261196</x:v>
      </x:c>
      <x:c r="R2177" s="19" t="n">
        <x:v>0.07013218697953903</x:v>
      </x:c>
      <x:c r="S2177" s="21" t="n">
        <x:v>8709.931740366555</x:v>
      </x:c>
      <x:c r="T2177" s="21" t="n">
        <x:v>13956.006000600504</x:v>
      </x:c>
      <x:c r="U2177" s="21" t="n">
        <x:v>17039.645252169452</x:v>
      </x:c>
      <x:c r="V2177" s="21" t="n">
        <x:v>20315.2094700243</x:v>
      </x:c>
      <x:c r="W2177" s="21" t="n">
        <x:v>23918.297059225017</x:v>
      </x:c>
      <x:c r="X2177" s="21" t="n">
        <x:v>25175.620059822355</x:v>
      </x:c>
      <x:c r="Y2177" s="21" t="n">
        <x:v>26142.525740776633</x:v>
      </x:c>
      <x:c r="Z2177" s="21" t="n">
        <x:v>26953.39083978413</x:v>
      </x:c>
      <x:c r="AA2177" s="21" t="n">
        <x:v>27582.449544824343</x:v>
      </x:c>
      <x:c r="AB2177" s="21" t="n">
        <x:v>27992.92227492446</x:v>
      </x:c>
      <x:c r="AC2177" s="21" t="n">
        <x:v>36512.50731511887</x:v>
      </x:c>
      <x:c r="AD2177" s="25" t="n">
        <x:f>AC2177*(1+Inputs!$C$14)*(1-Inputs!$C$14/Inputs!$C$15)</x:f>
        <x:v>28972.674554546815</x:v>
      </x:c>
      <x:c r="AE2177" s="25" t="n">
        <x:f>AD2177/(B2177-Inputs!$C$14)</x:f>
        <x:v>473902.87152596813</x:v>
      </x:c>
      <x:c r="AF2177" s="25" t="n">
        <x:f>S2177/(1+B2177)^1+T2177/(1+B2177)^2+U2177/(1+B2177)^3+V2177/(1+B2177)^4+W2177/(1+B2177)^5+X2177/(1+B2177)^6+Y2177/(1+B2177)^7+Z2177/(1+B2177)^8+AA2177/(1+B2177)^9+AB2177/(1+B2177)^10+AE2177/(1+B2177)^10</x:f>
        <x:v>315389.86827216437</x:v>
      </x:c>
      <x:c r="AG2177" s="25" t="n">
        <x:f>(AF2177+Inputs!$C$12)/Inputs!$C$13</x:f>
        <x:v>277.46629942537487</x:v>
      </x:c>
      <x:c r="AH2177" s="25" t="n">
        <x:f>(S2177+Inputs!$C$11)*Inputs!$C$8-Inputs!$C$11</x:f>
        <x:v>2205.387198911455</x:v>
      </x:c>
      <x:c r="AI2177" s="25" t="n">
        <x:f>Inputs!$C$12+AH2177-Inputs!$C$10*Inputs!$C$13</x:f>
        <x:v>24523.302614111453</x:v>
      </x:c>
      <x:c r="AJ2177" s="25" t="n">
        <x:f>(S2177+Inputs!$C$11)*(1-Inputs!$C$8)</x:f>
        <x:v>6504.544541455101</x:v>
      </x:c>
      <x:c r="AK2177" s="25" t="n">
        <x:f>AJ2177/(1+B2177)^(1-Inputs!$C$8)+T2177/(1+B2177)^(2-Inputs!$C$8)+U2177/(1+B2177)^(3-Inputs!$C$8)+V2177/(1+B2177)^(4-Inputs!$C$8)+W2177/(1+B2177)^(5-Inputs!$C$8)+X2177/(1+B2177)^(6-Inputs!$C$8)+Y2177/(1+B2177)^(7-Inputs!$C$8)+Z2177/(1+B2177)^(8-Inputs!$C$8)+AA2177/(1+B2177)^(9-Inputs!$C$8)+AB2177/(1+B2177)^(10-Inputs!$C$8)+AE2177/(1+B2177)^(10-Inputs!$C$8)</x:f>
        <x:v>327148.284512631</x:v>
      </x:c>
      <x:c r="AL2177" s="25" t="n">
        <x:f>(AK2177+AI2177)/Inputs!$C$13</x:f>
        <x:v>280.60840103057785</x:v>
      </x:c>
      <x:c r="AM2177" s="26" t="n">
        <x:f>IF(AL2177&gt;=Inputs!$C$7,1,0)</x:f>
        <x:v>1</x:v>
      </x:c>
      <x:c r="AN2177" s="26" t="n">
        <x:f>IF(Inputs!$C$7&lt;=(1-Inputs!$C$16)*AL2177,1,0)</x:f>
        <x:v>0</x:v>
      </x:c>
    </x:row>
    <x:row r="2178" ht="20" customHeight="1">
      <x:c r="A2178" s="16" t="n">
        <x:v>2173</x:v>
      </x:c>
      <x:c r="B2178" s="19" t="n">
        <x:v>0.08688579706796375</x:v>
      </x:c>
      <x:c r="C2178" s="24" t="n">
        <x:v>0.3500202011466911</x:v>
      </x:c>
      <x:c r="D2178" s="19" t="n">
        <x:v>0.025345469936137024</x:v>
      </x:c>
      <x:c r="E2178" s="19" t="n">
        <x:v>0.040719389947025494</x:v>
      </x:c>
      <x:c r="F2178" s="19" t="n">
        <x:v>-0.20471427238143067</x:v>
      </x:c>
      <x:c r="G2178" s="19" t="n">
        <x:v>-0.07756467568545247</x:v>
      </x:c>
      <x:c r="H2178" s="19" t="n">
        <x:v>0.8101662287958504</x:v>
      </x:c>
      <x:c r="I2178" s="19" t="n">
        <x:v>0.06883771410467603</x:v>
      </x:c>
      <x:c r="J2178" s="19" t="n">
        <x:v>0.06672845960671225</x:v>
      </x:c>
      <x:c r="K2178" s="19" t="n">
        <x:v>0.05633605617310991</x:v>
      </x:c>
      <x:c r="L2178" s="19" t="n">
        <x:v>0.06463620338652731</x:v>
      </x:c>
      <x:c r="M2178" s="19" t="n">
        <x:v>0.053786491835575136</x:v>
      </x:c>
      <x:c r="N2178" s="19" t="n">
        <x:v>0.061038913021715185</x:v>
      </x:c>
      <x:c r="O2178" s="19" t="n">
        <x:v>0.056945450162069165</x:v>
      </x:c>
      <x:c r="P2178" s="19" t="n">
        <x:v>0.07022331052240247</x:v>
      </x:c>
      <x:c r="Q2178" s="19" t="n">
        <x:v>0.05542242895418553</x:v>
      </x:c>
      <x:c r="R2178" s="19" t="n">
        <x:v>0.06766460247479814</x:v>
      </x:c>
      <x:c r="S2178" s="21" t="n">
        <x:v>8944.805965956251</x:v>
      </x:c>
      <x:c r="T2178" s="21" t="n">
        <x:v>14201.513577697455</x:v>
      </x:c>
      <x:c r="U2178" s="21" t="n">
        <x:v>17445.061863003924</x:v>
      </x:c>
      <x:c r="V2178" s="21" t="n">
        <x:v>20887.022074147713</x:v>
      </x:c>
      <x:c r="W2178" s="21" t="n">
        <x:v>24659.132237492297</x:v>
      </x:c>
      <x:c r="X2178" s="21" t="n">
        <x:v>26064.04018568381</x:v>
      </x:c>
      <x:c r="Y2178" s="21" t="n">
        <x:v>27115.06792890003</x:v>
      </x:c>
      <x:c r="Z2178" s="21" t="n">
        <x:v>27967.366331719193</x:v>
      </x:c>
      <x:c r="AA2178" s="21" t="n">
        <x:v>28626.49802027477</x:v>
      </x:c>
      <x:c r="AB2178" s="21" t="n">
        <x:v>29027.099488279593</x:v>
      </x:c>
      <x:c r="AC2178" s="21" t="n">
        <x:v>37861.43411514729</x:v>
      </x:c>
      <x:c r="AD2178" s="25" t="n">
        <x:f>AC2178*(1+Inputs!$C$14)*(1-Inputs!$C$14/Inputs!$C$15)</x:f>
        <x:v>30043.04797036937</x:v>
      </x:c>
      <x:c r="AE2178" s="25" t="n">
        <x:f>AD2178/(B2178-Inputs!$C$14)</x:f>
        <x:v>579022.5778167546</x:v>
      </x:c>
      <x:c r="AF2178" s="25" t="n">
        <x:f>S2178/(1+B2178)^1+T2178/(1+B2178)^2+U2178/(1+B2178)^3+V2178/(1+B2178)^4+W2178/(1+B2178)^5+X2178/(1+B2178)^6+Y2178/(1+B2178)^7+Z2178/(1+B2178)^8+AA2178/(1+B2178)^9+AB2178/(1+B2178)^10+AE2178/(1+B2178)^10</x:f>
        <x:v>388193.2238203774</x:v>
      </x:c>
      <x:c r="AG2178" s="25" t="n">
        <x:f>(AF2178+Inputs!$C$12)/Inputs!$C$13</x:f>
        <x:v>335.55809284251546</x:v>
      </x:c>
      <x:c r="AH2178" s="25" t="n">
        <x:f>(S2178+Inputs!$C$11)*Inputs!$C$8-Inputs!$C$11</x:f>
        <x:v>2315.4241648726547</x:v>
      </x:c>
      <x:c r="AI2178" s="25" t="n">
        <x:f>Inputs!$C$12+AH2178-Inputs!$C$10*Inputs!$C$13</x:f>
        <x:v>24633.33958007265</x:v>
      </x:c>
      <x:c r="AJ2178" s="25" t="n">
        <x:f>(S2178+Inputs!$C$11)*(1-Inputs!$C$8)</x:f>
        <x:v>6629.381801083597</x:v>
      </x:c>
      <x:c r="AK2178" s="25" t="n">
        <x:f>AJ2178/(1+B2178)^(1-Inputs!$C$8)+T2178/(1+B2178)^(2-Inputs!$C$8)+U2178/(1+B2178)^(3-Inputs!$C$8)+V2178/(1+B2178)^(4-Inputs!$C$8)+W2178/(1+B2178)^(5-Inputs!$C$8)+X2178/(1+B2178)^(6-Inputs!$C$8)+Y2178/(1+B2178)^(7-Inputs!$C$8)+Z2178/(1+B2178)^(8-Inputs!$C$8)+AA2178/(1+B2178)^(9-Inputs!$C$8)+AB2178/(1+B2178)^(10-Inputs!$C$8)+AE2178/(1+B2178)^(10-Inputs!$C$8)</x:f>
        <x:v>401430.14168233203</x:v>
      </x:c>
      <x:c r="AL2178" s="25" t="n">
        <x:f>(AK2178+AI2178)/Inputs!$C$13</x:f>
        <x:v>339.9677329390748</x:v>
      </x:c>
      <x:c r="AM2178" s="26" t="n">
        <x:f>IF(AL2178&gt;=Inputs!$C$7,1,0)</x:f>
        <x:v>1</x:v>
      </x:c>
      <x:c r="AN2178" s="26" t="n">
        <x:f>IF(Inputs!$C$7&lt;=(1-Inputs!$C$16)*AL2178,1,0)</x:f>
        <x:v>1</x:v>
      </x:c>
    </x:row>
    <x:row r="2179" ht="20" customHeight="1">
      <x:c r="A2179" s="16" t="n">
        <x:v>2174</x:v>
      </x:c>
      <x:c r="B2179" s="19" t="n">
        <x:v>0.09158957705960447</x:v>
      </x:c>
      <x:c r="C2179" s="24" t="n">
        <x:v>0.5229526947414627</x:v>
      </x:c>
      <x:c r="D2179" s="19" t="n">
        <x:v>0.046249353476356704</x:v>
      </x:c>
      <x:c r="E2179" s="19" t="n">
        <x:v>0.05618215556260936</x:v>
      </x:c>
      <x:c r="F2179" s="19" t="n">
        <x:v>-0.20869069591817496</x:v>
      </x:c>
      <x:c r="G2179" s="19" t="n">
        <x:v>-0.05856274417051111</x:v>
      </x:c>
      <x:c r="H2179" s="19" t="n">
        <x:v>0.852932752232249</x:v>
      </x:c>
      <x:c r="I2179" s="19" t="n">
        <x:v>0.07056110559626519</x:v>
      </x:c>
      <x:c r="J2179" s="19" t="n">
        <x:v>0.06980509779222871</x:v>
      </x:c>
      <x:c r="K2179" s="19" t="n">
        <x:v>0.07316839551866793</x:v>
      </x:c>
      <x:c r="L2179" s="19" t="n">
        <x:v>0.07060864845439369</x:v>
      </x:c>
      <x:c r="M2179" s="19" t="n">
        <x:v>0.05873431242256515</x:v>
      </x:c>
      <x:c r="N2179" s="19" t="n">
        <x:v>0.06500996781783101</x:v>
      </x:c>
      <x:c r="O2179" s="19" t="n">
        <x:v>0.06595127449670485</x:v>
      </x:c>
      <x:c r="P2179" s="19" t="n">
        <x:v>0.06595868363043678</x:v>
      </x:c>
      <x:c r="Q2179" s="19" t="n">
        <x:v>0.06694153614351421</x:v>
      </x:c>
      <x:c r="R2179" s="19" t="n">
        <x:v>0.06950668262497743</x:v>
      </x:c>
      <x:c r="S2179" s="21" t="n">
        <x:v>9055.42640000925</x:v>
      </x:c>
      <x:c r="T2179" s="21" t="n">
        <x:v>14777.602297232763</x:v>
      </x:c>
      <x:c r="U2179" s="21" t="n">
        <x:v>18910.09225124966</x:v>
      </x:c>
      <x:c r="V2179" s="21" t="n">
        <x:v>23672.20960906047</x:v>
      </x:c>
      <x:c r="W2179" s="21" t="n">
        <x:v>29068.726112129505</x:v>
      </x:c>
      <x:c r="X2179" s="21" t="n">
        <x:v>31347.002097922516</x:v>
      </x:c>
      <x:c r="Y2179" s="21" t="n">
        <x:v>33070.26010965943</x:v>
      </x:c>
      <x:c r="Z2179" s="21" t="n">
        <x:v>34396.7026344066</x:v>
      </x:c>
      <x:c r="AA2179" s="21" t="n">
        <x:v>35258.88516100588</x:v>
      </x:c>
      <x:c r="AB2179" s="21" t="n">
        <x:v>35611.14108883735</x:v>
      </x:c>
      <x:c r="AC2179" s="21" t="n">
        <x:v>46449.31446370089</x:v>
      </x:c>
      <x:c r="AD2179" s="25" t="n">
        <x:f>AC2179*(1+Inputs!$C$14)*(1-Inputs!$C$14/Inputs!$C$15)</x:f>
        <x:v>36857.53102694665</x:v>
      </x:c>
      <x:c r="AE2179" s="25" t="n">
        <x:f>AD2179/(B2179-Inputs!$C$14)</x:f>
        <x:v>651313.0675658785</x:v>
      </x:c>
      <x:c r="AF2179" s="25" t="n">
        <x:f>S2179/(1+B2179)^1+T2179/(1+B2179)^2+U2179/(1+B2179)^3+V2179/(1+B2179)^4+W2179/(1+B2179)^5+X2179/(1+B2179)^6+Y2179/(1+B2179)^7+Z2179/(1+B2179)^8+AA2179/(1+B2179)^9+AB2179/(1+B2179)^10+AE2179/(1+B2179)^10</x:f>
        <x:v>426150.8071862793</x:v>
      </x:c>
      <x:c r="AG2179" s="25" t="n">
        <x:f>(AF2179+Inputs!$C$12)/Inputs!$C$13</x:f>
        <x:v>365.845489280522</x:v>
      </x:c>
      <x:c r="AH2179" s="25" t="n">
        <x:f>(S2179+Inputs!$C$11)*Inputs!$C$8-Inputs!$C$11</x:f>
        <x:v>2367.2490805522793</x:v>
      </x:c>
      <x:c r="AI2179" s="25" t="n">
        <x:f>Inputs!$C$12+AH2179-Inputs!$C$10*Inputs!$C$13</x:f>
        <x:v>24685.16449575228</x:v>
      </x:c>
      <x:c r="AJ2179" s="25" t="n">
        <x:f>(S2179+Inputs!$C$11)*(1-Inputs!$C$8)</x:f>
        <x:v>6688.177319456971</x:v>
      </x:c>
      <x:c r="AK2179" s="25" t="n">
        <x:f>AJ2179/(1+B2179)^(1-Inputs!$C$8)+T2179/(1+B2179)^(2-Inputs!$C$8)+U2179/(1+B2179)^(3-Inputs!$C$8)+V2179/(1+B2179)^(4-Inputs!$C$8)+W2179/(1+B2179)^(5-Inputs!$C$8)+X2179/(1+B2179)^(6-Inputs!$C$8)+Y2179/(1+B2179)^(7-Inputs!$C$8)+Z2179/(1+B2179)^(8-Inputs!$C$8)+AA2179/(1+B2179)^(9-Inputs!$C$8)+AB2179/(1+B2179)^(10-Inputs!$C$8)+AE2179/(1+B2179)^(10-Inputs!$C$8)</x:f>
        <x:v>441751.6335296285</x:v>
      </x:c>
      <x:c r="AL2179" s="25" t="n">
        <x:f>(AK2179+AI2179)/Inputs!$C$13</x:f>
        <x:v>372.18270928596047</x:v>
      </x:c>
      <x:c r="AM2179" s="26" t="n">
        <x:f>IF(AL2179&gt;=Inputs!$C$7,1,0)</x:f>
        <x:v>1</x:v>
      </x:c>
      <x:c r="AN2179" s="26" t="n">
        <x:f>IF(Inputs!$C$7&lt;=(1-Inputs!$C$16)*AL2179,1,0)</x:f>
        <x:v>1</x:v>
      </x:c>
    </x:row>
    <x:row r="2180" ht="20" customHeight="1">
      <x:c r="A2180" s="16" t="n">
        <x:v>2175</x:v>
      </x:c>
      <x:c r="B2180" s="19" t="n">
        <x:v>0.090912383998689</x:v>
      </x:c>
      <x:c r="C2180" s="24" t="n">
        <x:v>0.4589274876965703</x:v>
      </x:c>
      <x:c r="D2180" s="19" t="n">
        <x:v>0.036763094840860336</x:v>
      </x:c>
      <x:c r="E2180" s="19" t="n">
        <x:v>0.05329292465027863</x:v>
      </x:c>
      <x:c r="F2180" s="19" t="n">
        <x:v>-0.21622882834758345</x:v>
      </x:c>
      <x:c r="G2180" s="19" t="n">
        <x:v>-0.06519325001637355</x:v>
      </x:c>
      <x:c r="H2180" s="19" t="n">
        <x:v>0.6391145854321678</x:v>
      </x:c>
      <x:c r="I2180" s="19" t="n">
        <x:v>0.056623035830724575</x:v>
      </x:c>
      <x:c r="J2180" s="19" t="n">
        <x:v>0.055398094079490645</x:v>
      </x:c>
      <x:c r="K2180" s="19" t="n">
        <x:v>0.053338122387059456</x:v>
      </x:c>
      <x:c r="L2180" s="19" t="n">
        <x:v>0.06159188138514878</x:v>
      </x:c>
      <x:c r="M2180" s="19" t="n">
        <x:v>0.06797983974613203</x:v>
      </x:c>
      <x:c r="N2180" s="19" t="n">
        <x:v>0.06645891177304179</x:v>
      </x:c>
      <x:c r="O2180" s="19" t="n">
        <x:v>0.06778454380698463</x:v>
      </x:c>
      <x:c r="P2180" s="19" t="n">
        <x:v>0.05907660729470649</x:v>
      </x:c>
      <x:c r="Q2180" s="19" t="n">
        <x:v>0.05753212310973481</x:v>
      </x:c>
      <x:c r="R2180" s="19" t="n">
        <x:v>0.058153312279515604</x:v>
      </x:c>
      <x:c r="S2180" s="21" t="n">
        <x:v>8838.18161339207</x:v>
      </x:c>
      <x:c r="T2180" s="21" t="n">
        <x:v>14239.711883661517</x:v>
      </x:c>
      <x:c r="U2180" s="21" t="n">
        <x:v>17808.755068774473</x:v>
      </x:c>
      <x:c r="V2180" s="21" t="n">
        <x:v>21755.879040678232</x:v>
      </x:c>
      <x:c r="W2180" s="21" t="n">
        <x:v>26246.03838993532</x:v>
      </x:c>
      <x:c r="X2180" s="21" t="n">
        <x:v>28153.20963662859</x:v>
      </x:c>
      <x:c r="Y2180" s="21" t="n">
        <x:v>29610.729082072492</x:v>
      </x:c>
      <x:c r="Z2180" s="21" t="n">
        <x:v>30758.909764639433</x:v>
      </x:c>
      <x:c r="AA2180" s="21" t="n">
        <x:v>31534.898714731404</x:v>
      </x:c>
      <x:c r="AB2180" s="21" t="n">
        <x:v>31928.987105490465</x:v>
      </x:c>
      <x:c r="AC2180" s="21" t="n">
        <x:v>41646.504920204956</x:v>
      </x:c>
      <x:c r="AD2180" s="25" t="n">
        <x:f>AC2180*(1+Inputs!$C$14)*(1-Inputs!$C$14/Inputs!$C$15)</x:f>
        <x:v>33046.501654182626</x:v>
      </x:c>
      <x:c r="AE2180" s="25" t="n">
        <x:f>AD2180/(B2180-Inputs!$C$14)</x:f>
        <x:v>591040.826571757</x:v>
      </x:c>
      <x:c r="AF2180" s="25" t="n">
        <x:f>S2180/(1+B2180)^1+T2180/(1+B2180)^2+U2180/(1+B2180)^3+V2180/(1+B2180)^4+W2180/(1+B2180)^5+X2180/(1+B2180)^6+Y2180/(1+B2180)^7+Z2180/(1+B2180)^8+AA2180/(1+B2180)^9+AB2180/(1+B2180)^10+AE2180/(1+B2180)^10</x:f>
        <x:v>389639.223072547</x:v>
      </x:c>
      <x:c r="AG2180" s="25" t="n">
        <x:f>(AF2180+Inputs!$C$12)/Inputs!$C$13</x:f>
        <x:v>336.71189529029897</x:v>
      </x:c>
      <x:c r="AH2180" s="25" t="n">
        <x:f>(S2180+Inputs!$C$11)*Inputs!$C$8-Inputs!$C$11</x:f>
        <x:v>2265.47138600012</x:v>
      </x:c>
      <x:c r="AI2180" s="25" t="n">
        <x:f>Inputs!$C$12+AH2180-Inputs!$C$10*Inputs!$C$13</x:f>
        <x:v>24583.38680120012</x:v>
      </x:c>
      <x:c r="AJ2180" s="25" t="n">
        <x:f>(S2180+Inputs!$C$11)*(1-Inputs!$C$8)</x:f>
        <x:v>6572.71022739195</x:v>
      </x:c>
      <x:c r="AK2180" s="25" t="n">
        <x:f>AJ2180/(1+B2180)^(1-Inputs!$C$8)+T2180/(1+B2180)^(2-Inputs!$C$8)+U2180/(1+B2180)^(3-Inputs!$C$8)+V2180/(1+B2180)^(4-Inputs!$C$8)+W2180/(1+B2180)^(5-Inputs!$C$8)+X2180/(1+B2180)^(6-Inputs!$C$8)+Y2180/(1+B2180)^(7-Inputs!$C$8)+Z2180/(1+B2180)^(8-Inputs!$C$8)+AA2180/(1+B2180)^(9-Inputs!$C$8)+AB2180/(1+B2180)^(10-Inputs!$C$8)+AE2180/(1+B2180)^(10-Inputs!$C$8)</x:f>
        <x:v>403688.23978799104</x:v>
      </x:c>
      <x:c r="AL2180" s="25" t="n">
        <x:f>(AK2180+AI2180)/Inputs!$C$13</x:f>
        <x:v>341.72967263529875</x:v>
      </x:c>
      <x:c r="AM2180" s="26" t="n">
        <x:f>IF(AL2180&gt;=Inputs!$C$7,1,0)</x:f>
        <x:v>1</x:v>
      </x:c>
      <x:c r="AN2180" s="26" t="n">
        <x:f>IF(Inputs!$C$7&lt;=(1-Inputs!$C$16)*AL2180,1,0)</x:f>
        <x:v>1</x:v>
      </x:c>
    </x:row>
    <x:row r="2181" ht="20" customHeight="1">
      <x:c r="A2181" s="16" t="n">
        <x:v>2176</x:v>
      </x:c>
      <x:c r="B2181" s="19" t="n">
        <x:v>0.08468494878222602</x:v>
      </x:c>
      <x:c r="C2181" s="24" t="n">
        <x:v>0.41736783765853147</x:v>
      </x:c>
      <x:c r="D2181" s="19" t="n">
        <x:v>0.03347123233780138</x:v>
      </x:c>
      <x:c r="E2181" s="19" t="n">
        <x:v>0.05226124558642453</x:v>
      </x:c>
      <x:c r="F2181" s="19" t="n">
        <x:v>-0.2233865455550347</x:v>
      </x:c>
      <x:c r="G2181" s="19" t="n">
        <x:v>-0.0926344134343691</x:v>
      </x:c>
      <x:c r="H2181" s="19" t="n">
        <x:v>0.5946608138523004</x:v>
      </x:c>
      <x:c r="I2181" s="19" t="n">
        <x:v>0.06797517374505446</x:v>
      </x:c>
      <x:c r="J2181" s="19" t="n">
        <x:v>0.07240664862949757</x:v>
      </x:c>
      <x:c r="K2181" s="19" t="n">
        <x:v>0.05927951142088318</x:v>
      </x:c>
      <x:c r="L2181" s="19" t="n">
        <x:v>0.06423847998372707</x:v>
      </x:c>
      <x:c r="M2181" s="19" t="n">
        <x:v>0.05448904346367158</x:v>
      </x:c>
      <x:c r="N2181" s="19" t="n">
        <x:v>0.06828622874155257</x:v>
      </x:c>
      <x:c r="O2181" s="19" t="n">
        <x:v>0.05394441946256506</x:v>
      </x:c>
      <x:c r="P2181" s="19" t="n">
        <x:v>0.05988637565788281</x:v>
      </x:c>
      <x:c r="Q2181" s="19" t="n">
        <x:v>0.06872868355512651</x:v>
      </x:c>
      <x:c r="R2181" s="19" t="n">
        <x:v>0.06531343891685423</x:v>
      </x:c>
      <x:c r="S2181" s="21" t="n">
        <x:v>8567.396307422221</x:v>
      </x:c>
      <x:c r="T2181" s="21" t="n">
        <x:v>13895.756110627555</x:v>
      </x:c>
      <x:c r="U2181" s="21" t="n">
        <x:v>17436.633655272475</x:v>
      </x:c>
      <x:c r="V2181" s="21" t="n">
        <x:v>21223.939132363812</x:v>
      </x:c>
      <x:c r="W2181" s="21" t="n">
        <x:v>25485.961971099165</x:v>
      </x:c>
      <x:c r="X2181" s="21" t="n">
        <x:v>27224.594984915013</x:v>
      </x:c>
      <x:c r="Y2181" s="21" t="n">
        <x:v>28593.298899814345</x:v>
      </x:c>
      <x:c r="Z2181" s="21" t="n">
        <x:v>29645.711762179555</x:v>
      </x:c>
      <x:c r="AA2181" s="21" t="n">
        <x:v>30402.210379123484</x:v>
      </x:c>
      <x:c r="AB2181" s="21" t="n">
        <x:v>30821.370944745002</x:v>
      </x:c>
      <x:c r="AC2181" s="21" t="n">
        <x:v>40201.78818879782</x:v>
      </x:c>
      <x:c r="AD2181" s="25" t="n">
        <x:f>AC2181*(1+Inputs!$C$14)*(1-Inputs!$C$14/Inputs!$C$15)</x:f>
        <x:v>31900.11892781107</x:v>
      </x:c>
      <x:c r="AE2181" s="25" t="n">
        <x:f>AD2181/(B2181-Inputs!$C$14)</x:f>
        <x:v>642047.9382525361</x:v>
      </x:c>
      <x:c r="AF2181" s="25" t="n">
        <x:f>S2181/(1+B2181)^1+T2181/(1+B2181)^2+U2181/(1+B2181)^3+V2181/(1+B2181)^4+W2181/(1+B2181)^5+X2181/(1+B2181)^6+Y2181/(1+B2181)^7+Z2181/(1+B2181)^8+AA2181/(1+B2181)^9+AB2181/(1+B2181)^10+AE2181/(1+B2181)^10</x:f>
        <x:v>427145.94629459886</x:v>
      </x:c>
      <x:c r="AG2181" s="25" t="n">
        <x:f>(AF2181+Inputs!$C$12)/Inputs!$C$13</x:f>
        <x:v>366.6395380584459</x:v>
      </x:c>
      <x:c r="AH2181" s="25" t="n">
        <x:f>(S2181+Inputs!$C$11)*Inputs!$C$8-Inputs!$C$11</x:f>
        <x:v>2138.6103248471227</x:v>
      </x:c>
      <x:c r="AI2181" s="25" t="n">
        <x:f>Inputs!$C$12+AH2181-Inputs!$C$10*Inputs!$C$13</x:f>
        <x:v>24456.525740047116</x:v>
      </x:c>
      <x:c r="AJ2181" s="25" t="n">
        <x:f>(S2181+Inputs!$C$11)*(1-Inputs!$C$8)</x:f>
        <x:v>6428.785982575098</x:v>
      </x:c>
      <x:c r="AK2181" s="25" t="n">
        <x:f>AJ2181/(1+B2181)^(1-Inputs!$C$8)+T2181/(1+B2181)^(2-Inputs!$C$8)+U2181/(1+B2181)^(3-Inputs!$C$8)+V2181/(1+B2181)^(4-Inputs!$C$8)+W2181/(1+B2181)^(5-Inputs!$C$8)+X2181/(1+B2181)^(6-Inputs!$C$8)+Y2181/(1+B2181)^(7-Inputs!$C$8)+Z2181/(1+B2181)^(8-Inputs!$C$8)+AA2181/(1+B2181)^(9-Inputs!$C$8)+AB2181/(1+B2181)^(10-Inputs!$C$8)+AE2181/(1+B2181)^(10-Inputs!$C$8)</x:f>
        <x:v>441678.7561941457</x:v>
      </x:c>
      <x:c r="AL2181" s="25" t="n">
        <x:f>(AK2181+AI2181)/Inputs!$C$13</x:f>
        <x:v>371.9421213302358</x:v>
      </x:c>
      <x:c r="AM2181" s="26" t="n">
        <x:f>IF(AL2181&gt;=Inputs!$C$7,1,0)</x:f>
        <x:v>1</x:v>
      </x:c>
      <x:c r="AN2181" s="26" t="n">
        <x:f>IF(Inputs!$C$7&lt;=(1-Inputs!$C$16)*AL2181,1,0)</x:f>
        <x:v>1</x:v>
      </x:c>
    </x:row>
    <x:row r="2182" ht="20" customHeight="1">
      <x:c r="A2182" s="16" t="n">
        <x:v>2177</x:v>
      </x:c>
      <x:c r="B2182" s="19" t="n">
        <x:v>0.08769106252246361</x:v>
      </x:c>
      <x:c r="C2182" s="24" t="n">
        <x:v>0.6456251317118529</x:v>
      </x:c>
      <x:c r="D2182" s="19" t="n">
        <x:v>0.02511593400272574</x:v>
      </x:c>
      <x:c r="E2182" s="19" t="n">
        <x:v>0.04745214181958744</x:v>
      </x:c>
      <x:c r="F2182" s="19" t="n">
        <x:v>-0.1370305321544254</x:v>
      </x:c>
      <x:c r="G2182" s="19" t="n">
        <x:v>-0.0399935496472989</x:v>
      </x:c>
      <x:c r="H2182" s="19" t="n">
        <x:v>0.7756883219362578</x:v>
      </x:c>
      <x:c r="I2182" s="19" t="n">
        <x:v>0.05672650772985776</x:v>
      </x:c>
      <x:c r="J2182" s="19" t="n">
        <x:v>0.0637165723087935</x:v>
      </x:c>
      <x:c r="K2182" s="19" t="n">
        <x:v>0.060533877172459824</x:v>
      </x:c>
      <x:c r="L2182" s="19" t="n">
        <x:v>0.06470044965116473</x:v>
      </x:c>
      <x:c r="M2182" s="19" t="n">
        <x:v>0.06503499630420151</x:v>
      </x:c>
      <x:c r="N2182" s="19" t="n">
        <x:v>0.06051820466722006</x:v>
      </x:c>
      <x:c r="O2182" s="19" t="n">
        <x:v>0.05765812800165691</x:v>
      </x:c>
      <x:c r="P2182" s="19" t="n">
        <x:v>0.07105736507552024</x:v>
      </x:c>
      <x:c r="Q2182" s="19" t="n">
        <x:v>0.06183445810738135</x:v>
      </x:c>
      <x:c r="R2182" s="19" t="n">
        <x:v>0.06397664123457503</x:v>
      </x:c>
      <x:c r="S2182" s="21" t="n">
        <x:v>10357.270259150986</x:v>
      </x:c>
      <x:c r="T2182" s="21" t="n">
        <x:v>16145.159719451363</x:v>
      </x:c>
      <x:c r="U2182" s="21" t="n">
        <x:v>19492.304839660763</x:v>
      </x:c>
      <x:c r="V2182" s="21" t="n">
        <x:v>23126.196724409576</x:v>
      </x:c>
      <x:c r="W2182" s="21" t="n">
        <x:v>27194.370134943616</x:v>
      </x:c>
      <x:c r="X2182" s="21" t="n">
        <x:v>28761.570036034354</x:v>
      </x:c>
      <x:c r="Y2182" s="21" t="n">
        <x:v>29950.10478818105</x:v>
      </x:c>
      <x:c r="Z2182" s="21" t="n">
        <x:v>30882.26272800543</x:v>
      </x:c>
      <x:c r="AA2182" s="21" t="n">
        <x:v>31550.60224360965</x:v>
      </x:c>
      <x:c r="AB2182" s="21" t="n">
        <x:v>31889.096858937413</x:v>
      </x:c>
      <x:c r="AC2182" s="21" t="n">
        <x:v>41594.47416383141</x:v>
      </x:c>
      <x:c r="AD2182" s="25" t="n">
        <x:f>AC2182*(1+Inputs!$C$14)*(1-Inputs!$C$14/Inputs!$C$15)</x:f>
        <x:v>33005.21524900022</x:v>
      </x:c>
      <x:c r="AE2182" s="25" t="n">
        <x:f>AD2182/(B2182-Inputs!$C$14)</x:f>
        <x:v>626391.1500157965</x:v>
      </x:c>
      <x:c r="AF2182" s="25" t="n">
        <x:f>S2182/(1+B2182)^1+T2182/(1+B2182)^2+U2182/(1+B2182)^3+V2182/(1+B2182)^4+W2182/(1+B2182)^5+X2182/(1+B2182)^6+Y2182/(1+B2182)^7+Z2182/(1+B2182)^8+AA2182/(1+B2182)^9+AB2182/(1+B2182)^10+AE2182/(1+B2182)^10</x:f>
        <x:v>421295.0174910956</x:v>
      </x:c>
      <x:c r="AG2182" s="25" t="n">
        <x:f>(AF2182+Inputs!$C$12)/Inputs!$C$13</x:f>
        <x:v>361.9709215531748</x:v>
      </x:c>
      <x:c r="AH2182" s="25" t="n">
        <x:f>(S2182+Inputs!$C$11)*Inputs!$C$8-Inputs!$C$11</x:f>
        <x:v>2977.1540118214207</x:v>
      </x:c>
      <x:c r="AI2182" s="25" t="n">
        <x:f>Inputs!$C$12+AH2182-Inputs!$C$10*Inputs!$C$13</x:f>
        <x:v>25295.069427021415</x:v>
      </x:c>
      <x:c r="AJ2182" s="25" t="n">
        <x:f>(S2182+Inputs!$C$11)*(1-Inputs!$C$8)</x:f>
        <x:v>7380.116247329565</x:v>
      </x:c>
      <x:c r="AK2182" s="25" t="n">
        <x:f>AJ2182/(1+B2182)^(1-Inputs!$C$8)+T2182/(1+B2182)^(2-Inputs!$C$8)+U2182/(1+B2182)^(3-Inputs!$C$8)+V2182/(1+B2182)^(4-Inputs!$C$8)+W2182/(1+B2182)^(5-Inputs!$C$8)+X2182/(1+B2182)^(6-Inputs!$C$8)+Y2182/(1+B2182)^(7-Inputs!$C$8)+Z2182/(1+B2182)^(8-Inputs!$C$8)+AA2182/(1+B2182)^(9-Inputs!$C$8)+AB2182/(1+B2182)^(10-Inputs!$C$8)+AE2182/(1+B2182)^(10-Inputs!$C$8)</x:f>
        <x:v>435369.6323652066</x:v>
      </x:c>
      <x:c r="AL2182" s="25" t="n">
        <x:f>(AK2182+AI2182)/Inputs!$C$13</x:f>
        <x:v>367.57699544989816</x:v>
      </x:c>
      <x:c r="AM2182" s="26" t="n">
        <x:f>IF(AL2182&gt;=Inputs!$C$7,1,0)</x:f>
        <x:v>1</x:v>
      </x:c>
      <x:c r="AN2182" s="26" t="n">
        <x:f>IF(Inputs!$C$7&lt;=(1-Inputs!$C$16)*AL2182,1,0)</x:f>
        <x:v>1</x:v>
      </x:c>
    </x:row>
    <x:row r="2183" ht="20" customHeight="1">
      <x:c r="A2183" s="16" t="n">
        <x:v>2178</x:v>
      </x:c>
      <x:c r="B2183" s="19" t="n">
        <x:v>0.08891145892762731</x:v>
      </x:c>
      <x:c r="C2183" s="24" t="n">
        <x:v>0.5569339827044644</x:v>
      </x:c>
      <x:c r="D2183" s="19" t="n">
        <x:v>0.016477371717370206</x:v>
      </x:c>
      <x:c r="E2183" s="19" t="n">
        <x:v>0.049357171236922855</x:v>
      </x:c>
      <x:c r="F2183" s="19" t="n">
        <x:v>-0.20953882538421909</x:v>
      </x:c>
      <x:c r="G2183" s="19" t="n">
        <x:v>-0.08673126557961097</x:v>
      </x:c>
      <x:c r="H2183" s="19" t="n">
        <x:v>0.8860852976987132</x:v>
      </x:c>
      <x:c r="I2183" s="19" t="n">
        <x:v>0.059248359907666096</x:v>
      </x:c>
      <x:c r="J2183" s="19" t="n">
        <x:v>0.054047286904500426</x:v>
      </x:c>
      <x:c r="K2183" s="19" t="n">
        <x:v>0.04934084874627047</x:v>
      </x:c>
      <x:c r="L2183" s="19" t="n">
        <x:v>0.05585817452694414</x:v>
      </x:c>
      <x:c r="M2183" s="19" t="n">
        <x:v>0.06039321616155917</x:v>
      </x:c>
      <x:c r="N2183" s="19" t="n">
        <x:v>0.058450026528006446</x:v>
      </x:c>
      <x:c r="O2183" s="19" t="n">
        <x:v>0.052855270569517644</x:v>
      </x:c>
      <x:c r="P2183" s="19" t="n">
        <x:v>0.06093551714519549</x:v>
      </x:c>
      <x:c r="Q2183" s="19" t="n">
        <x:v>0.05618455373082157</x:v>
      </x:c>
      <x:c r="R2183" s="19" t="n">
        <x:v>0.06700739489726289</x:v>
      </x:c>
      <x:c r="S2183" s="21" t="n">
        <x:v>8827.653866415016</x:v>
      </x:c>
      <x:c r="T2183" s="21" t="n">
        <x:v>14293.702114180836</x:v>
      </x:c>
      <x:c r="U2183" s="21" t="n">
        <x:v>17860.906682565015</x:v>
      </x:c>
      <x:c r="V2183" s="21" t="n">
        <x:v>21717.389892904474</x:v>
      </x:c>
      <x:c r="W2183" s="21" t="n">
        <x:v>25977.276641905803</x:v>
      </x:c>
      <x:c r="X2183" s="21" t="n">
        <x:v>27477.4527448664</x:v>
      </x:c>
      <x:c r="Y2183" s="21" t="n">
        <x:v>28546.13649461474</x:v>
      </x:c>
      <x:c r="Z2183" s="21" t="n">
        <x:v>29394.27948975836</x:v>
      </x:c>
      <x:c r="AA2183" s="21" t="n">
        <x:v>30024.10161512663</x:v>
      </x:c>
      <x:c r="AB2183" s="21" t="n">
        <x:v>30392.541377012236</x:v>
      </x:c>
      <x:c r="AC2183" s="21" t="n">
        <x:v>39642.44527436379</x:v>
      </x:c>
      <x:c r="AD2183" s="25" t="n">
        <x:f>AC2183*(1+Inputs!$C$14)*(1-Inputs!$C$14/Inputs!$C$15)</x:f>
        <x:v>31456.28032520766</x:v>
      </x:c>
      <x:c r="AE2183" s="25" t="n">
        <x:f>AD2183/(B2183-Inputs!$C$14)</x:f>
        <x:v>583480.4130868673</x:v>
      </x:c>
      <x:c r="AF2183" s="25" t="n">
        <x:f>S2183/(1+B2183)^1+T2183/(1+B2183)^2+U2183/(1+B2183)^3+V2183/(1+B2183)^4+W2183/(1+B2183)^5+X2183/(1+B2183)^6+Y2183/(1+B2183)^7+Z2183/(1+B2183)^8+AA2183/(1+B2183)^9+AB2183/(1+B2183)^10+AE2183/(1+B2183)^10</x:f>
        <x:v>389347.0861154122</x:v>
      </x:c>
      <x:c r="AG2183" s="25" t="n">
        <x:f>(AF2183+Inputs!$C$12)/Inputs!$C$13</x:f>
        <x:v>336.4787912027799</x:v>
      </x:c>
      <x:c r="AH2183" s="25" t="n">
        <x:f>(S2183+Inputs!$C$11)*Inputs!$C$8-Inputs!$C$11</x:f>
        <x:v>2260.5392086492266</x:v>
      </x:c>
      <x:c r="AI2183" s="25" t="n">
        <x:f>Inputs!$C$12+AH2183-Inputs!$C$10*Inputs!$C$13</x:f>
        <x:v>24578.454623849226</x:v>
      </x:c>
      <x:c r="AJ2183" s="25" t="n">
        <x:f>(S2183+Inputs!$C$11)*(1-Inputs!$C$8)</x:f>
        <x:v>6567.11465776579</x:v>
      </x:c>
      <x:c r="AK2183" s="25" t="n">
        <x:f>AJ2183/(1+B2183)^(1-Inputs!$C$8)+T2183/(1+B2183)^(2-Inputs!$C$8)+U2183/(1+B2183)^(3-Inputs!$C$8)+V2183/(1+B2183)^(4-Inputs!$C$8)+W2183/(1+B2183)^(5-Inputs!$C$8)+X2183/(1+B2183)^(6-Inputs!$C$8)+Y2183/(1+B2183)^(7-Inputs!$C$8)+Z2183/(1+B2183)^(8-Inputs!$C$8)+AA2183/(1+B2183)^(9-Inputs!$C$8)+AB2183/(1+B2183)^(10-Inputs!$C$8)+AE2183/(1+B2183)^(10-Inputs!$C$8)</x:f>
        <x:v>403037.8936642456</x:v>
      </x:c>
      <x:c r="AL2183" s="25" t="n">
        <x:f>(AK2183+AI2183)/Inputs!$C$13</x:f>
        <x:v>341.2068081133082</x:v>
      </x:c>
      <x:c r="AM2183" s="26" t="n">
        <x:f>IF(AL2183&gt;=Inputs!$C$7,1,0)</x:f>
        <x:v>1</x:v>
      </x:c>
      <x:c r="AN2183" s="26" t="n">
        <x:f>IF(Inputs!$C$7&lt;=(1-Inputs!$C$16)*AL2183,1,0)</x:f>
        <x:v>1</x:v>
      </x:c>
    </x:row>
    <x:row r="2184" ht="20" customHeight="1">
      <x:c r="A2184" s="16" t="n">
        <x:v>2179</x:v>
      </x:c>
      <x:c r="B2184" s="19" t="n">
        <x:v>0.07698546180094387</x:v>
      </x:c>
      <x:c r="C2184" s="24" t="n">
        <x:v>0.7345526459060636</x:v>
      </x:c>
      <x:c r="D2184" s="19" t="n">
        <x:v>0.0315349764696677</x:v>
      </x:c>
      <x:c r="E2184" s="19" t="n">
        <x:v>0.045198301880122645</x:v>
      </x:c>
      <x:c r="F2184" s="19" t="n">
        <x:v>-0.23489681960371517</x:v>
      </x:c>
      <x:c r="G2184" s="19" t="n">
        <x:v>-0.07344051665908011</x:v>
      </x:c>
      <x:c r="H2184" s="19" t="n">
        <x:v>0.6964947800305197</x:v>
      </x:c>
      <x:c r="I2184" s="19" t="n">
        <x:v>0.05674271422960942</x:v>
      </x:c>
      <x:c r="J2184" s="19" t="n">
        <x:v>0.055964109695929666</x:v>
      </x:c>
      <x:c r="K2184" s="19" t="n">
        <x:v>0.06368996514751757</x:v>
      </x:c>
      <x:c r="L2184" s="19" t="n">
        <x:v>0.06521501763729362</x:v>
      </x:c>
      <x:c r="M2184" s="19" t="n">
        <x:v>0.058877088162784044</x:v>
      </x:c>
      <x:c r="N2184" s="19" t="n">
        <x:v>0.056404675827569695</x:v>
      </x:c>
      <x:c r="O2184" s="19" t="n">
        <x:v>0.05568670826596531</x:v>
      </x:c>
      <x:c r="P2184" s="19" t="n">
        <x:v>0.06311707105385608</x:v>
      </x:c>
      <x:c r="Q2184" s="19" t="n">
        <x:v>0.07008854777985449</x:v>
      </x:c>
      <x:c r="R2184" s="19" t="n">
        <x:v>0.057474491160456866</x:v>
      </x:c>
      <x:c r="S2184" s="21" t="n">
        <x:v>8455.690414059964</x:v>
      </x:c>
      <x:c r="T2184" s="21" t="n">
        <x:v>13956.864913455007</x:v>
      </x:c>
      <x:c r="U2184" s="21" t="n">
        <x:v>17775.217023512494</x:v>
      </x:c>
      <x:c r="V2184" s="21" t="n">
        <x:v>22058.73877896224</x:v>
      </x:c>
      <x:c r="W2184" s="21" t="n">
        <x:v>26870.422567616843</x:v>
      </x:c>
      <x:c r="X2184" s="21" t="n">
        <x:v>28583.1450973096</x:v>
      </x:c>
      <x:c r="Y2184" s="21" t="n">
        <x:v>29842.224433917992</x:v>
      </x:c>
      <x:c r="Z2184" s="21" t="n">
        <x:v>30836.471301263202</x:v>
      </x:c>
      <x:c r="AA2184" s="21" t="n">
        <x:v>31542.41720316928</x:v>
      </x:c>
      <x:c r="AB2184" s="21" t="n">
        <x:v>31917.079554314016</x:v>
      </x:c>
      <x:c r="AC2184" s="21" t="n">
        <x:v>41630.97333171393</x:v>
      </x:c>
      <x:c r="AD2184" s="25" t="n">
        <x:f>AC2184*(1+Inputs!$C$14)*(1-Inputs!$C$14/Inputs!$C$15)</x:f>
        <x:v>33034.177338715</x:v>
      </x:c>
      <x:c r="AE2184" s="25" t="n">
        <x:f>AD2184/(B2184-Inputs!$C$14)</x:f>
        <x:v>786800.3809350113</x:v>
      </x:c>
      <x:c r="AF2184" s="25" t="n">
        <x:f>S2184/(1+B2184)^1+T2184/(1+B2184)^2+U2184/(1+B2184)^3+V2184/(1+B2184)^4+W2184/(1+B2184)^5+X2184/(1+B2184)^6+Y2184/(1+B2184)^7+Z2184/(1+B2184)^8+AA2184/(1+B2184)^9+AB2184/(1+B2184)^10+AE2184/(1+B2184)^10</x:f>
        <x:v>528319.8318019817</x:v>
      </x:c>
      <x:c r="AG2184" s="25" t="n">
        <x:f>(AF2184+Inputs!$C$12)/Inputs!$C$13</x:f>
        <x:v>447.36895515532836</x:v>
      </x:c>
      <x:c r="AH2184" s="25" t="n">
        <x:f>(S2184+Inputs!$C$11)*Inputs!$C$8-Inputs!$C$11</x:f>
        <x:v>2086.2768789157644</x:v>
      </x:c>
      <x:c r="AI2184" s="25" t="n">
        <x:f>Inputs!$C$12+AH2184-Inputs!$C$10*Inputs!$C$13</x:f>
        <x:v>24404.19229411576</x:v>
      </x:c>
      <x:c r="AJ2184" s="25" t="n">
        <x:f>(S2184+Inputs!$C$11)*(1-Inputs!$C$8)</x:f>
        <x:v>6369.4135351442</x:v>
      </x:c>
      <x:c r="AK2184" s="25" t="n">
        <x:f>AJ2184/(1+B2184)^(1-Inputs!$C$8)+T2184/(1+B2184)^(2-Inputs!$C$8)+U2184/(1+B2184)^(3-Inputs!$C$8)+V2184/(1+B2184)^(4-Inputs!$C$8)+W2184/(1+B2184)^(5-Inputs!$C$8)+X2184/(1+B2184)^(6-Inputs!$C$8)+Y2184/(1+B2184)^(7-Inputs!$C$8)+Z2184/(1+B2184)^(8-Inputs!$C$8)+AA2184/(1+B2184)^(9-Inputs!$C$8)+AB2184/(1+B2184)^(10-Inputs!$C$8)+AE2184/(1+B2184)^(10-Inputs!$C$8)</x:f>
        <x:v>544993.9565520496</x:v>
      </x:c>
      <x:c r="AL2184" s="25" t="n">
        <x:f>(AK2184+AI2184)/Inputs!$C$13</x:f>
        <x:v>454.3383939627442</x:v>
      </x:c>
      <x:c r="AM2184" s="26" t="n">
        <x:f>IF(AL2184&gt;=Inputs!$C$7,1,0)</x:f>
        <x:v>1</x:v>
      </x:c>
      <x:c r="AN2184" s="26" t="n">
        <x:f>IF(Inputs!$C$7&lt;=(1-Inputs!$C$16)*AL2184,1,0)</x:f>
        <x:v>1</x:v>
      </x:c>
    </x:row>
    <x:row r="2185" ht="20" customHeight="1">
      <x:c r="A2185" s="16" t="n">
        <x:v>2180</x:v>
      </x:c>
      <x:c r="B2185" s="19" t="n">
        <x:v>0.08142769442954642</x:v>
      </x:c>
      <x:c r="C2185" s="24" t="n">
        <x:v>0.3450383696923893</x:v>
      </x:c>
      <x:c r="D2185" s="19" t="n">
        <x:v>0.02719197803436231</x:v>
      </x:c>
      <x:c r="E2185" s="19" t="n">
        <x:v>0.059053658143875226</x:v>
      </x:c>
      <x:c r="F2185" s="19" t="n">
        <x:v>-0.1338660134905115</x:v>
      </x:c>
      <x:c r="G2185" s="19" t="n">
        <x:v>-0.04934306380488181</x:v>
      </x:c>
      <x:c r="H2185" s="19" t="n">
        <x:v>0.6035273499061589</x:v>
      </x:c>
      <x:c r="I2185" s="19" t="n">
        <x:v>0.07191589703621162</x:v>
      </x:c>
      <x:c r="J2185" s="19" t="n">
        <x:v>0.07472248449846006</x:v>
      </x:c>
      <x:c r="K2185" s="19" t="n">
        <x:v>0.06575665376154462</x:v>
      </x:c>
      <x:c r="L2185" s="19" t="n">
        <x:v>0.06986615231280552</x:v>
      </x:c>
      <x:c r="M2185" s="19" t="n">
        <x:v>0.0644264515902853</x:v>
      </x:c>
      <x:c r="N2185" s="19" t="n">
        <x:v>0.07024113091762615</x:v>
      </x:c>
      <x:c r="O2185" s="19" t="n">
        <x:v>0.06057341118705267</x:v>
      </x:c>
      <x:c r="P2185" s="19" t="n">
        <x:v>0.06456118448810799</x:v>
      </x:c>
      <x:c r="Q2185" s="19" t="n">
        <x:v>0.06761113827483428</x:v>
      </x:c>
      <x:c r="R2185" s="19" t="n">
        <x:v>0.05779755803947069</x:v>
      </x:c>
      <x:c r="S2185" s="21" t="n">
        <x:v>10369.134604197814</x:v>
      </x:c>
      <x:c r="T2185" s="21" t="n">
        <x:v>15988.261981697795</x:v>
      </x:c>
      <x:c r="U2185" s="21" t="n">
        <x:v>19125.424268890965</x:v>
      </x:c>
      <x:c r="V2185" s="21" t="n">
        <x:v>22444.2004746776</x:v>
      </x:c>
      <x:c r="W2185" s="21" t="n">
        <x:v>26167.32365908757</x:v>
      </x:c>
      <x:c r="X2185" s="21" t="n">
        <x:v>27879.684643917783</x:v>
      </x:c>
      <x:c r="Y2185" s="21" t="n">
        <x:v>29254.56280804501</x:v>
      </x:c>
      <x:c r="Z2185" s="21" t="n">
        <x:v>30313.071518541412</x:v>
      </x:c>
      <x:c r="AA2185" s="21" t="n">
        <x:v>31056.337334036973</x:v>
      </x:c>
      <x:c r="AB2185" s="21" t="n">
        <x:v>31445.133558258167</x:v>
      </x:c>
      <x:c r="AC2185" s="21" t="n">
        <x:v>41015.39159772804</x:v>
      </x:c>
      <x:c r="AD2185" s="25" t="n">
        <x:f>AC2185*(1+Inputs!$C$14)*(1-Inputs!$C$14/Inputs!$C$15)</x:f>
        <x:v>32545.713232797196</x:v>
      </x:c>
      <x:c r="AE2185" s="25" t="n">
        <x:f>AD2185/(B2185-Inputs!$C$14)</x:f>
        <x:v>700997.8340015355</x:v>
      </x:c>
      <x:c r="AF2185" s="25" t="n">
        <x:f>S2185/(1+B2185)^1+T2185/(1+B2185)^2+U2185/(1+B2185)^3+V2185/(1+B2185)^4+W2185/(1+B2185)^5+X2185/(1+B2185)^6+Y2185/(1+B2185)^7+Z2185/(1+B2185)^8+AA2185/(1+B2185)^9+AB2185/(1+B2185)^10+AE2185/(1+B2185)^10</x:f>
        <x:v>473194.4685134025</x:v>
      </x:c>
      <x:c r="AG2185" s="25" t="n">
        <x:f>(AF2185+Inputs!$C$12)/Inputs!$C$13</x:f>
        <x:v>403.3829164337441</x:v>
      </x:c>
      <x:c r="AH2185" s="25" t="n">
        <x:f>(S2185+Inputs!$C$11)*Inputs!$C$8-Inputs!$C$11</x:f>
        <x:v>2982.7123762132223</x:v>
      </x:c>
      <x:c r="AI2185" s="25" t="n">
        <x:f>Inputs!$C$12+AH2185-Inputs!$C$10*Inputs!$C$13</x:f>
        <x:v>25300.627791413222</x:v>
      </x:c>
      <x:c r="AJ2185" s="25" t="n">
        <x:f>(S2185+Inputs!$C$11)*(1-Inputs!$C$8)</x:f>
        <x:v>7386.422227984592</x:v>
      </x:c>
      <x:c r="AK2185" s="25" t="n">
        <x:f>AJ2185/(1+B2185)^(1-Inputs!$C$8)+T2185/(1+B2185)^(2-Inputs!$C$8)+U2185/(1+B2185)^(3-Inputs!$C$8)+V2185/(1+B2185)^(4-Inputs!$C$8)+W2185/(1+B2185)^(5-Inputs!$C$8)+X2185/(1+B2185)^(6-Inputs!$C$8)+Y2185/(1+B2185)^(7-Inputs!$C$8)+Z2185/(1+B2185)^(8-Inputs!$C$8)+AA2185/(1+B2185)^(9-Inputs!$C$8)+AB2185/(1+B2185)^(10-Inputs!$C$8)+AE2185/(1+B2185)^(10-Inputs!$C$8)</x:f>
        <x:v>488009.7017917553</x:v>
      </x:c>
      <x:c r="AL2185" s="25" t="n">
        <x:f>(AK2185+AI2185)/Inputs!$C$13</x:f>
        <x:v>409.5843852318388</x:v>
      </x:c>
      <x:c r="AM2185" s="26" t="n">
        <x:f>IF(AL2185&gt;=Inputs!$C$7,1,0)</x:f>
        <x:v>1</x:v>
      </x:c>
      <x:c r="AN2185" s="26" t="n">
        <x:f>IF(Inputs!$C$7&lt;=(1-Inputs!$C$16)*AL2185,1,0)</x:f>
        <x:v>1</x:v>
      </x:c>
    </x:row>
    <x:row r="2186" ht="20" customHeight="1">
      <x:c r="A2186" s="16" t="n">
        <x:v>2181</x:v>
      </x:c>
      <x:c r="B2186" s="19" t="n">
        <x:v>0.07744810428430868</x:v>
      </x:c>
      <x:c r="C2186" s="24" t="n">
        <x:v>0.6291883599801906</x:v>
      </x:c>
      <x:c r="D2186" s="19" t="n">
        <x:v>0.017048384062029243</x:v>
      </x:c>
      <x:c r="E2186" s="19" t="n">
        <x:v>0.055960202961193486</x:v>
      </x:c>
      <x:c r="F2186" s="19" t="n">
        <x:v>-0.15696365369435514</x:v>
      </x:c>
      <x:c r="G2186" s="19" t="n">
        <x:v>-0.0731879265749211</x:v>
      </x:c>
      <x:c r="H2186" s="19" t="n">
        <x:v>0.9741880553802105</x:v>
      </x:c>
      <x:c r="I2186" s="19" t="n">
        <x:v>0.07207759474647332</x:v>
      </x:c>
      <x:c r="J2186" s="19" t="n">
        <x:v>0.07203859597053339</x:v>
      </x:c>
      <x:c r="K2186" s="19" t="n">
        <x:v>0.07017953932961177</x:v>
      </x:c>
      <x:c r="L2186" s="19" t="n">
        <x:v>0.06888830825403033</x:v>
      </x:c>
      <x:c r="M2186" s="19" t="n">
        <x:v>0.06862770155552766</x:v>
      </x:c>
      <x:c r="N2186" s="19" t="n">
        <x:v>0.07177786066758131</x:v>
      </x:c>
      <x:c r="O2186" s="19" t="n">
        <x:v>0.07489945264995299</x:v>
      </x:c>
      <x:c r="P2186" s="19" t="n">
        <x:v>0.07026274204885226</x:v>
      </x:c>
      <x:c r="Q2186" s="19" t="n">
        <x:v>0.0743414722816317</x:v>
      </x:c>
      <x:c r="R2186" s="19" t="n">
        <x:v>0.06995570477988508</x:v>
      </x:c>
      <x:c r="S2186" s="21" t="n">
        <x:v>9840.194411983965</x:v>
      </x:c>
      <x:c r="T2186" s="21" t="n">
        <x:v>15689.43388097513</x:v>
      </x:c>
      <x:c r="U2186" s="21" t="n">
        <x:v>19369.606475900677</x:v>
      </x:c>
      <x:c r="V2186" s="21" t="n">
        <x:v>23367.624375289353</x:v>
      </x:c>
      <x:c r="W2186" s="21" t="n">
        <x:v>27794.156272306165</x:v>
      </x:c>
      <x:c r="X2186" s="21" t="n">
        <x:v>29466.100952008546</x:v>
      </x:c>
      <x:c r="Y2186" s="21" t="n">
        <x:v>30717.47295136078</x:v>
      </x:c>
      <x:c r="Z2186" s="21" t="n">
        <x:v>31701.542173219652</x:v>
      </x:c>
      <x:c r="AA2186" s="21" t="n">
        <x:v>32367.526465599225</x:v>
      </x:c>
      <x:c r="AB2186" s="21" t="n">
        <x:v>32709.144994959417</x:v>
      </x:c>
      <x:c r="AC2186" s="21" t="n">
        <x:v>42664.10216733837</x:v>
      </x:c>
      <x:c r="AD2186" s="25" t="n">
        <x:f>AC2186*(1+Inputs!$C$14)*(1-Inputs!$C$14/Inputs!$C$15)</x:f>
        <x:v>33853.96506978299</x:v>
      </x:c>
      <x:c r="AE2186" s="25" t="n">
        <x:f>AD2186/(B2186-Inputs!$C$14)</x:f>
        <x:v>797537.7379172483</x:v>
      </x:c>
      <x:c r="AF2186" s="25" t="n">
        <x:f>S2186/(1+B2186)^1+T2186/(1+B2186)^2+U2186/(1+B2186)^3+V2186/(1+B2186)^4+W2186/(1+B2186)^5+X2186/(1+B2186)^6+Y2186/(1+B2186)^7+Z2186/(1+B2186)^8+AA2186/(1+B2186)^9+AB2186/(1+B2186)^10+AE2186/(1+B2186)^10</x:f>
        <x:v>539436.5397248423</x:v>
      </x:c>
      <x:c r="AG2186" s="25" t="n">
        <x:f>(AF2186+Inputs!$C$12)/Inputs!$C$13</x:f>
        <x:v>456.2392811900377</x:v>
      </x:c>
      <x:c r="AH2186" s="25" t="n">
        <x:f>(S2186+Inputs!$C$11)*Inputs!$C$8-Inputs!$C$11</x:f>
        <x:v>2734.907519039063</x:v>
      </x:c>
      <x:c r="AI2186" s="25" t="n">
        <x:f>Inputs!$C$12+AH2186-Inputs!$C$10*Inputs!$C$13</x:f>
        <x:v>25052.822934239062</x:v>
      </x:c>
      <x:c r="AJ2186" s="25" t="n">
        <x:f>(S2186+Inputs!$C$11)*(1-Inputs!$C$8)</x:f>
        <x:v>7105.286892944902</x:v>
      </x:c>
      <x:c r="AK2186" s="25" t="n">
        <x:f>AJ2186/(1+B2186)^(1-Inputs!$C$8)+T2186/(1+B2186)^(2-Inputs!$C$8)+U2186/(1+B2186)^(3-Inputs!$C$8)+V2186/(1+B2186)^(4-Inputs!$C$8)+W2186/(1+B2186)^(5-Inputs!$C$8)+X2186/(1+B2186)^(6-Inputs!$C$8)+Y2186/(1+B2186)^(7-Inputs!$C$8)+Z2186/(1+B2186)^(8-Inputs!$C$8)+AA2186/(1+B2186)^(9-Inputs!$C$8)+AB2186/(1+B2186)^(10-Inputs!$C$8)+AE2186/(1+B2186)^(10-Inputs!$C$8)</x:f>
        <x:v>555993.1458457202</x:v>
      </x:c>
      <x:c r="AL2186" s="25" t="n">
        <x:f>(AK2186+AI2186)/Inputs!$C$13</x:f>
        <x:v>463.6325088322973</x:v>
      </x:c>
      <x:c r="AM2186" s="26" t="n">
        <x:f>IF(AL2186&gt;=Inputs!$C$7,1,0)</x:f>
        <x:v>1</x:v>
      </x:c>
      <x:c r="AN2186" s="26" t="n">
        <x:f>IF(Inputs!$C$7&lt;=(1-Inputs!$C$16)*AL2186,1,0)</x:f>
        <x:v>1</x:v>
      </x:c>
    </x:row>
    <x:row r="2187" ht="20" customHeight="1">
      <x:c r="A2187" s="16" t="n">
        <x:v>2182</x:v>
      </x:c>
      <x:c r="B2187" s="19" t="n">
        <x:v>0.09436654887316213</x:v>
      </x:c>
      <x:c r="C2187" s="24" t="n">
        <x:v>0.2510942418491311</x:v>
      </x:c>
      <x:c r="D2187" s="19" t="n">
        <x:v>0.033331085342452126</x:v>
      </x:c>
      <x:c r="E2187" s="19" t="n">
        <x:v>0.05743350302335244</x:v>
      </x:c>
      <x:c r="F2187" s="19" t="n">
        <x:v>-0.16391928448687054</x:v>
      </x:c>
      <x:c r="G2187" s="19" t="n">
        <x:v>-0.08755588046467835</x:v>
      </x:c>
      <x:c r="H2187" s="19" t="n">
        <x:v>0.8222904475588564</x:v>
      </x:c>
      <x:c r="I2187" s="19" t="n">
        <x:v>0.07052035887668695</x:v>
      </x:c>
      <x:c r="J2187" s="19" t="n">
        <x:v>0.07413695337577905</x:v>
      </x:c>
      <x:c r="K2187" s="19" t="n">
        <x:v>0.06281748129971788</x:v>
      </x:c>
      <x:c r="L2187" s="19" t="n">
        <x:v>0.07004926615139426</x:v>
      </x:c>
      <x:c r="M2187" s="19" t="n">
        <x:v>0.05534087596127506</x:v>
      </x:c>
      <x:c r="N2187" s="19" t="n">
        <x:v>0.06731919729050219</x:v>
      </x:c>
      <x:c r="O2187" s="19" t="n">
        <x:v>0.07500176008472523</x:v>
      </x:c>
      <x:c r="P2187" s="19" t="n">
        <x:v>0.07082569444600154</x:v>
      </x:c>
      <x:c r="Q2187" s="19" t="n">
        <x:v>0.07357014421833014</x:v>
      </x:c>
      <x:c r="R2187" s="19" t="n">
        <x:v>0.07115683189301422</x:v>
      </x:c>
      <x:c r="S2187" s="21" t="n">
        <x:v>9668.61862297284</x:v>
      </x:c>
      <x:c r="T2187" s="21" t="n">
        <x:v>15222.159026036308</x:v>
      </x:c>
      <x:c r="U2187" s="21" t="n">
        <x:v>18656.320740297866</x:v>
      </x:c>
      <x:c r="V2187" s="21" t="n">
        <x:v>22295.390000030136</x:v>
      </x:c>
      <x:c r="W2187" s="21" t="n">
        <x:v>26352.84539147541</x:v>
      </x:c>
      <x:c r="X2187" s="21" t="n">
        <x:v>28187.042819078542</x:v>
      </x:c>
      <x:c r="Y2187" s="21" t="n">
        <x:v>29636.243347509826</x:v>
      </x:c>
      <x:c r="Z2187" s="21" t="n">
        <x:v>30797.441748418223</x:v>
      </x:c>
      <x:c r="AA2187" s="21" t="n">
        <x:v>31590.83377545673</x:v>
      </x:c>
      <x:c r="AB2187" s="21" t="n">
        <x:v>31996.57173120729</x:v>
      </x:c>
      <x:c r="AC2187" s="21" t="n">
        <x:v>41734.65877983559</x:v>
      </x:c>
      <x:c r="AD2187" s="25" t="n">
        <x:f>AC2187*(1+Inputs!$C$14)*(1-Inputs!$C$14/Inputs!$C$15)</x:f>
        <x:v>33116.45174179954</x:v>
      </x:c>
      <x:c r="AE2187" s="25" t="n">
        <x:f>AD2187/(B2187-Inputs!$C$14)</x:f>
        <x:v>557830.1648046533</x:v>
      </x:c>
      <x:c r="AF2187" s="25" t="n">
        <x:f>S2187/(1+B2187)^1+T2187/(1+B2187)^2+U2187/(1+B2187)^3+V2187/(1+B2187)^4+W2187/(1+B2187)^5+X2187/(1+B2187)^6+Y2187/(1+B2187)^7+Z2187/(1+B2187)^8+AA2187/(1+B2187)^9+AB2187/(1+B2187)^10+AE2187/(1+B2187)^10</x:f>
        <x:v>368670.838907146</x:v>
      </x:c>
      <x:c r="AG2187" s="25" t="n">
        <x:f>(AF2187+Inputs!$C$12)/Inputs!$C$13</x:f>
        <x:v>319.9806466815579</x:v>
      </x:c>
      <x:c r="AH2187" s="25" t="n">
        <x:f>(S2187+Inputs!$C$11)*Inputs!$C$8-Inputs!$C$11</x:f>
        <x:v>2654.5254370639877</x:v>
      </x:c>
      <x:c r="AI2187" s="25" t="n">
        <x:f>Inputs!$C$12+AH2187-Inputs!$C$10*Inputs!$C$13</x:f>
        <x:v>24972.440852263986</x:v>
      </x:c>
      <x:c r="AJ2187" s="25" t="n">
        <x:f>(S2187+Inputs!$C$11)*(1-Inputs!$C$8)</x:f>
        <x:v>7014.093185908852</x:v>
      </x:c>
      <x:c r="AK2187" s="25" t="n">
        <x:f>AJ2187/(1+B2187)^(1-Inputs!$C$8)+T2187/(1+B2187)^(2-Inputs!$C$8)+U2187/(1+B2187)^(3-Inputs!$C$8)+V2187/(1+B2187)^(4-Inputs!$C$8)+W2187/(1+B2187)^(5-Inputs!$C$8)+X2187/(1+B2187)^(6-Inputs!$C$8)+Y2187/(1+B2187)^(7-Inputs!$C$8)+Z2187/(1+B2187)^(8-Inputs!$C$8)+AA2187/(1+B2187)^(9-Inputs!$C$8)+AB2187/(1+B2187)^(10-Inputs!$C$8)+AE2187/(1+B2187)^(10-Inputs!$C$8)</x:f>
        <x:v>382049.3484125776</x:v>
      </x:c>
      <x:c r="AL2187" s="25" t="n">
        <x:f>(AK2187+AI2187)/Inputs!$C$13</x:f>
        <x:v>324.7738448345256</x:v>
      </x:c>
      <x:c r="AM2187" s="26" t="n">
        <x:f>IF(AL2187&gt;=Inputs!$C$7,1,0)</x:f>
        <x:v>1</x:v>
      </x:c>
      <x:c r="AN2187" s="26" t="n">
        <x:f>IF(Inputs!$C$7&lt;=(1-Inputs!$C$16)*AL2187,1,0)</x:f>
        <x:v>0</x:v>
      </x:c>
    </x:row>
    <x:row r="2188" ht="20" customHeight="1">
      <x:c r="A2188" s="16" t="n">
        <x:v>2183</x:v>
      </x:c>
      <x:c r="B2188" s="19" t="n">
        <x:v>0.07936915329659344</x:v>
      </x:c>
      <x:c r="C2188" s="24" t="n">
        <x:v>0.4551220429457601</x:v>
      </x:c>
      <x:c r="D2188" s="19" t="n">
        <x:v>0.027198814347981683</x:v>
      </x:c>
      <x:c r="E2188" s="19" t="n">
        <x:v>0.03705528721622471</x:v>
      </x:c>
      <x:c r="F2188" s="19" t="n">
        <x:v>-0.24264520261397027</x:v>
      </x:c>
      <x:c r="G2188" s="19" t="n">
        <x:v>-0.05264035177085419</x:v>
      </x:c>
      <x:c r="H2188" s="19" t="n">
        <x:v>0.7199156905739699</x:v>
      </x:c>
      <x:c r="I2188" s="19" t="n">
        <x:v>0.06781893138588771</x:v>
      </x:c>
      <x:c r="J2188" s="19" t="n">
        <x:v>0.05782048247476382</x:v>
      </x:c>
      <x:c r="K2188" s="19" t="n">
        <x:v>0.06402350713678175</x:v>
      </x:c>
      <x:c r="L2188" s="19" t="n">
        <x:v>0.0744436528607082</x:v>
      </x:c>
      <x:c r="M2188" s="19" t="n">
        <x:v>0.06567645171332628</x:v>
      </x:c>
      <x:c r="N2188" s="19" t="n">
        <x:v>0.06413201365057944</x:v>
      </x:c>
      <x:c r="O2188" s="19" t="n">
        <x:v>0.0589595566959349</x:v>
      </x:c>
      <x:c r="P2188" s="19" t="n">
        <x:v>0.0690543780884957</x:v>
      </x:c>
      <x:c r="Q2188" s="19" t="n">
        <x:v>0.06966742862263459</x:v>
      </x:c>
      <x:c r="R2188" s="19" t="n">
        <x:v>0.057128793808773254</x:v>
      </x:c>
      <x:c r="S2188" s="21" t="n">
        <x:v>8377.52935625162</x:v>
      </x:c>
      <x:c r="T2188" s="21" t="n">
        <x:v>13502.11012891513</x:v>
      </x:c>
      <x:c r="U2188" s="21" t="n">
        <x:v>16810.452750205888</x:v>
      </x:c>
      <x:c r="V2188" s="21" t="n">
        <x:v>20496.688300896254</x:v>
      </x:c>
      <x:c r="W2188" s="21" t="n">
        <x:v>24585.084330598656</x:v>
      </x:c>
      <x:c r="X2188" s="21" t="n">
        <x:v>26048.28830436737</x:v>
      </x:c>
      <x:c r="Y2188" s="21" t="n">
        <x:v>27111.539626782378</x:v>
      </x:c>
      <x:c r="Z2188" s="21" t="n">
        <x:v>27971.00019253192</x:v>
      </x:c>
      <x:c r="AA2188" s="21" t="n">
        <x:v>28633.938215014114</x:v>
      </x:c>
      <x:c r="AB2188" s="21" t="n">
        <x:v>29053.962364817326</x:v>
      </x:c>
      <x:c r="AC2188" s="21" t="n">
        <x:v>37896.47264976173</x:v>
      </x:c>
      <x:c r="AD2188" s="25" t="n">
        <x:f>AC2188*(1+Inputs!$C$14)*(1-Inputs!$C$14/Inputs!$C$15)</x:f>
        <x:v>30070.85104758593</x:v>
      </x:c>
      <x:c r="AE2188" s="25" t="n">
        <x:f>AD2188/(B2188-Inputs!$C$14)</x:f>
        <x:v>677742.2784377249</x:v>
      </x:c>
      <x:c r="AF2188" s="25" t="n">
        <x:f>S2188/(1+B2188)^1+T2188/(1+B2188)^2+U2188/(1+B2188)^3+V2188/(1+B2188)^4+W2188/(1+B2188)^5+X2188/(1+B2188)^6+Y2188/(1+B2188)^7+Z2188/(1+B2188)^8+AA2188/(1+B2188)^9+AB2188/(1+B2188)^10+AE2188/(1+B2188)^10</x:f>
        <x:v>455841.8995195443</x:v>
      </x:c>
      <x:c r="AG2188" s="25" t="n">
        <x:f>(AF2188+Inputs!$C$12)/Inputs!$C$13</x:f>
        <x:v>389.53682588397083</x:v>
      </x:c>
      <x:c r="AH2188" s="25" t="n">
        <x:f>(S2188+Inputs!$C$11)*Inputs!$C$8-Inputs!$C$11</x:f>
        <x:v>2049.6589586822656</x:v>
      </x:c>
      <x:c r="AI2188" s="25" t="n">
        <x:f>Inputs!$C$12+AH2188-Inputs!$C$10*Inputs!$C$13</x:f>
        <x:v>24367.574373882264</x:v>
      </x:c>
      <x:c r="AJ2188" s="25" t="n">
        <x:f>(S2188+Inputs!$C$11)*(1-Inputs!$C$8)</x:f>
        <x:v>6327.870397569354</x:v>
      </x:c>
      <x:c r="AK2188" s="25" t="n">
        <x:f>AJ2188/(1+B2188)^(1-Inputs!$C$8)+T2188/(1+B2188)^(2-Inputs!$C$8)+U2188/(1+B2188)^(3-Inputs!$C$8)+V2188/(1+B2188)^(4-Inputs!$C$8)+W2188/(1+B2188)^(5-Inputs!$C$8)+X2188/(1+B2188)^(6-Inputs!$C$8)+Y2188/(1+B2188)^(7-Inputs!$C$8)+Z2188/(1+B2188)^(8-Inputs!$C$8)+AA2188/(1+B2188)^(9-Inputs!$C$8)+AB2188/(1+B2188)^(10-Inputs!$C$8)+AE2188/(1+B2188)^(10-Inputs!$C$8)</x:f>
        <x:v>470480.03878133383</x:v>
      </x:c>
      <x:c r="AL2188" s="25" t="n">
        <x:f>(AK2188+AI2188)/Inputs!$C$13</x:f>
        <x:v>394.8524776078613</x:v>
      </x:c>
      <x:c r="AM2188" s="26" t="n">
        <x:f>IF(AL2188&gt;=Inputs!$C$7,1,0)</x:f>
        <x:v>1</x:v>
      </x:c>
      <x:c r="AN2188" s="26" t="n">
        <x:f>IF(Inputs!$C$7&lt;=(1-Inputs!$C$16)*AL2188,1,0)</x:f>
        <x:v>1</x:v>
      </x:c>
    </x:row>
    <x:row r="2189" ht="20" customHeight="1">
      <x:c r="A2189" s="16" t="n">
        <x:v>2184</x:v>
      </x:c>
      <x:c r="B2189" s="19" t="n">
        <x:v>0.09026392624922791</x:v>
      </x:c>
      <x:c r="C2189" s="24" t="n">
        <x:v>0.28156639385022686</x:v>
      </x:c>
      <x:c r="D2189" s="19" t="n">
        <x:v>0.04073837092936259</x:v>
      </x:c>
      <x:c r="E2189" s="19" t="n">
        <x:v>0.04384940794093922</x:v>
      </x:c>
      <x:c r="F2189" s="19" t="n">
        <x:v>-0.1633961339748669</x:v>
      </x:c>
      <x:c r="G2189" s="19" t="n">
        <x:v>-0.0718153556460703</x:v>
      </x:c>
      <x:c r="H2189" s="19" t="n">
        <x:v>0.9301633045771212</x:v>
      </x:c>
      <x:c r="I2189" s="19" t="n">
        <x:v>0.06334394144646126</x:v>
      </x:c>
      <x:c r="J2189" s="19" t="n">
        <x:v>0.048143666550139415</x:v>
      </x:c>
      <x:c r="K2189" s="19" t="n">
        <x:v>0.05449901362376409</x:v>
      </x:c>
      <x:c r="L2189" s="19" t="n">
        <x:v>0.052033049804080064</x:v>
      </x:c>
      <x:c r="M2189" s="19" t="n">
        <x:v>0.0516023084482174</x:v>
      </x:c>
      <x:c r="N2189" s="19" t="n">
        <x:v>0.05332006420918447</x:v>
      </x:c>
      <x:c r="O2189" s="19" t="n">
        <x:v>0.05576256260848936</x:v>
      </x:c>
      <x:c r="P2189" s="19" t="n">
        <x:v>0.05319378492184683</x:v>
      </x:c>
      <x:c r="Q2189" s="19" t="n">
        <x:v>0.05897349847749297</x:v>
      </x:c>
      <x:c r="R2189" s="19" t="n">
        <x:v>0.04839456574948031</x:v>
      </x:c>
      <x:c r="S2189" s="21" t="n">
        <x:v>9740.992505806513</x:v>
      </x:c>
      <x:c r="T2189" s="21" t="n">
        <x:v>15267.936378860728</x:v>
      </x:c>
      <x:c r="U2189" s="21" t="n">
        <x:v>18587.43765342905</x:v>
      </x:c>
      <x:c r="V2189" s="21" t="n">
        <x:v>22186.826004986116</x:v>
      </x:c>
      <x:c r="W2189" s="21" t="n">
        <x:v>26136.454447984597</x:v>
      </x:c>
      <x:c r="X2189" s="21" t="n">
        <x:v>27852.362741549834</x:v>
      </x:c>
      <x:c r="Y2189" s="21" t="n">
        <x:v>29143.735810556464</x:v>
      </x:c>
      <x:c r="Z2189" s="21" t="n">
        <x:v>30170.058462350178</x:v>
      </x:c>
      <x:c r="AA2189" s="21" t="n">
        <x:v>30884.47204876405</x:v>
      </x:c>
      <x:c r="AB2189" s="21" t="n">
        <x:v>31270.556255246636</x:v>
      </x:c>
      <x:c r="AC2189" s="21" t="n">
        <x:v>40787.68207206084</x:v>
      </x:c>
      <x:c r="AD2189" s="25" t="n">
        <x:f>AC2189*(1+Inputs!$C$14)*(1-Inputs!$C$14/Inputs!$C$15)</x:f>
        <x:v>32365.02572418027</x:v>
      </x:c>
      <x:c r="AE2189" s="25" t="n">
        <x:f>AD2189/(B2189-Inputs!$C$14)</x:f>
        <x:v>585644.7038927575</x:v>
      </x:c>
      <x:c r="AF2189" s="25" t="n">
        <x:f>S2189/(1+B2189)^1+T2189/(1+B2189)^2+U2189/(1+B2189)^3+V2189/(1+B2189)^4+W2189/(1+B2189)^5+X2189/(1+B2189)^6+Y2189/(1+B2189)^7+Z2189/(1+B2189)^8+AA2189/(1+B2189)^9+AB2189/(1+B2189)^10+AE2189/(1+B2189)^10</x:f>
        <x:v>390552.01697654295</x:v>
      </x:c>
      <x:c r="AG2189" s="25" t="n">
        <x:f>(AF2189+Inputs!$C$12)/Inputs!$C$13</x:f>
        <x:v>337.4402385720621</x:v>
      </x:c>
      <x:c r="AH2189" s="25" t="n">
        <x:f>(S2189+Inputs!$C$11)*Inputs!$C$8-Inputs!$C$11</x:f>
        <x:v>2688.4321054600377</x:v>
      </x:c>
      <x:c r="AI2189" s="25" t="n">
        <x:f>Inputs!$C$12+AH2189-Inputs!$C$10*Inputs!$C$13</x:f>
        <x:v>25006.347520660034</x:v>
      </x:c>
      <x:c r="AJ2189" s="25" t="n">
        <x:f>(S2189+Inputs!$C$11)*(1-Inputs!$C$8)</x:f>
        <x:v>7052.560400346476</x:v>
      </x:c>
      <x:c r="AK2189" s="25" t="n">
        <x:f>AJ2189/(1+B2189)^(1-Inputs!$C$8)+T2189/(1+B2189)^(2-Inputs!$C$8)+U2189/(1+B2189)^(3-Inputs!$C$8)+V2189/(1+B2189)^(4-Inputs!$C$8)+W2189/(1+B2189)^(5-Inputs!$C$8)+X2189/(1+B2189)^(6-Inputs!$C$8)+Y2189/(1+B2189)^(7-Inputs!$C$8)+Z2189/(1+B2189)^(8-Inputs!$C$8)+AA2189/(1+B2189)^(9-Inputs!$C$8)+AB2189/(1+B2189)^(10-Inputs!$C$8)+AE2189/(1+B2189)^(10-Inputs!$C$8)</x:f>
        <x:v>404121.05265073245</x:v>
      </x:c>
      <x:c r="AL2189" s="25" t="n">
        <x:f>(AK2189+AI2189)/Inputs!$C$13</x:f>
        <x:v>342.4125178389949</x:v>
      </x:c>
      <x:c r="AM2189" s="26" t="n">
        <x:f>IF(AL2189&gt;=Inputs!$C$7,1,0)</x:f>
        <x:v>1</x:v>
      </x:c>
      <x:c r="AN2189" s="26" t="n">
        <x:f>IF(Inputs!$C$7&lt;=(1-Inputs!$C$16)*AL2189,1,0)</x:f>
        <x:v>1</x:v>
      </x:c>
    </x:row>
    <x:row r="2190" ht="20" customHeight="1">
      <x:c r="A2190" s="16" t="n">
        <x:v>2185</x:v>
      </x:c>
      <x:c r="B2190" s="19" t="n">
        <x:v>0.08692861039415868</x:v>
      </x:c>
      <x:c r="C2190" s="24" t="n">
        <x:v>0.6212141519100385</x:v>
      </x:c>
      <x:c r="D2190" s="19" t="n">
        <x:v>0.015241064211987522</x:v>
      </x:c>
      <x:c r="E2190" s="19" t="n">
        <x:v>0.050356697076648235</x:v>
      </x:c>
      <x:c r="F2190" s="19" t="n">
        <x:v>-0.22915187233102077</x:v>
      </x:c>
      <x:c r="G2190" s="19" t="n">
        <x:v>-0.09231726424015221</x:v>
      </x:c>
      <x:c r="H2190" s="19" t="n">
        <x:v>0.9663119863898544</x:v>
      </x:c>
      <x:c r="I2190" s="19" t="n">
        <x:v>0.07405647659076636</x:v>
      </x:c>
      <x:c r="J2190" s="19" t="n">
        <x:v>0.07851854391079201</x:v>
      </x:c>
      <x:c r="K2190" s="19" t="n">
        <x:v>0.07442350343896237</x:v>
      </x:c>
      <x:c r="L2190" s="19" t="n">
        <x:v>0.06899143282036108</x:v>
      </x:c>
      <x:c r="M2190" s="19" t="n">
        <x:v>0.07316174960424518</x:v>
      </x:c>
      <x:c r="N2190" s="19" t="n">
        <x:v>0.07437626406803133</x:v>
      </x:c>
      <x:c r="O2190" s="19" t="n">
        <x:v>0.0723724983980435</x:v>
      </x:c>
      <x:c r="P2190" s="19" t="n">
        <x:v>0.07586962959257904</x:v>
      </x:c>
      <x:c r="Q2190" s="19" t="n">
        <x:v>0.06674303708621779</x:v>
      </x:c>
      <x:c r="R2190" s="19" t="n">
        <x:v>0.06852423895407697</x:v>
      </x:c>
      <x:c r="S2190" s="21" t="n">
        <x:v>8482.141336062023</x:v>
      </x:c>
      <x:c r="T2190" s="21" t="n">
        <x:v>13998.371697327686</x:v>
      </x:c>
      <x:c r="U2190" s="21" t="n">
        <x:v>17920.743231670647</x:v>
      </x:c>
      <x:c r="V2190" s="21" t="n">
        <x:v>22252.903602492912</x:v>
      </x:c>
      <x:c r="W2190" s="21" t="n">
        <x:v>27005.55028399659</x:v>
      </x:c>
      <x:c r="X2190" s="21" t="n">
        <x:v>28650.922093147376</x:v>
      </x:c>
      <x:c r="Y2190" s="21" t="n">
        <x:v>29805.873079056346</x:v>
      </x:c>
      <x:c r="Z2190" s="21" t="n">
        <x:v>30718.615752382568</x:v>
      </x:c>
      <x:c r="AA2190" s="21" t="n">
        <x:v>31371.08415973883</x:v>
      </x:c>
      <x:c r="AB2190" s="21" t="n">
        <x:v>31726.61638747803</x:v>
      </x:c>
      <x:c r="AC2190" s="21" t="n">
        <x:v>41382.54311410178</x:v>
      </x:c>
      <x:c r="AD2190" s="25" t="n">
        <x:f>AC2190*(1+Inputs!$C$14)*(1-Inputs!$C$14/Inputs!$C$15)</x:f>
        <x:v>32837.04796103976</x:v>
      </x:c>
      <x:c r="AE2190" s="25" t="n">
        <x:f>AD2190/(B2190-Inputs!$C$14)</x:f>
        <x:v>632349.8301185721</x:v>
      </x:c>
      <x:c r="AF2190" s="25" t="n">
        <x:f>S2190/(1+B2190)^1+T2190/(1+B2190)^2+U2190/(1+B2190)^3+V2190/(1+B2190)^4+W2190/(1+B2190)^5+X2190/(1+B2190)^6+Y2190/(1+B2190)^7+Z2190/(1+B2190)^8+AA2190/(1+B2190)^9+AB2190/(1+B2190)^10+AE2190/(1+B2190)^10</x:f>
        <x:v>420483.8251892671</x:v>
      </x:c>
      <x:c r="AG2190" s="25" t="n">
        <x:f>(AF2190+Inputs!$C$12)/Inputs!$C$13</x:f>
        <x:v>361.3236489753581</x:v>
      </x:c>
      <x:c r="AH2190" s="25" t="n">
        <x:f>(S2190+Inputs!$C$11)*Inputs!$C$8-Inputs!$C$11</x:f>
        <x:v>2098.66895470303</x:v>
      </x:c>
      <x:c r="AI2190" s="25" t="n">
        <x:f>Inputs!$C$12+AH2190-Inputs!$C$10*Inputs!$C$13</x:f>
        <x:v>24416.58436990303</x:v>
      </x:c>
      <x:c r="AJ2190" s="25" t="n">
        <x:f>(S2190+Inputs!$C$11)*(1-Inputs!$C$8)</x:f>
        <x:v>6383.4723813589935</x:v>
      </x:c>
      <x:c r="AK2190" s="25" t="n">
        <x:f>AJ2190/(1+B2190)^(1-Inputs!$C$8)+T2190/(1+B2190)^(2-Inputs!$C$8)+U2190/(1+B2190)^(3-Inputs!$C$8)+V2190/(1+B2190)^(4-Inputs!$C$8)+W2190/(1+B2190)^(5-Inputs!$C$8)+X2190/(1+B2190)^(6-Inputs!$C$8)+Y2190/(1+B2190)^(7-Inputs!$C$8)+Z2190/(1+B2190)^(8-Inputs!$C$8)+AA2190/(1+B2190)^(9-Inputs!$C$8)+AB2190/(1+B2190)^(10-Inputs!$C$8)+AE2190/(1+B2190)^(10-Inputs!$C$8)</x:f>
        <x:v>435221.5481134834</x:v>
      </x:c>
      <x:c r="AL2190" s="25" t="n">
        <x:f>(AK2190+AI2190)/Inputs!$C$13</x:f>
        <x:v>366.75786765326643</x:v>
      </x:c>
      <x:c r="AM2190" s="26" t="n">
        <x:f>IF(AL2190&gt;=Inputs!$C$7,1,0)</x:f>
        <x:v>1</x:v>
      </x:c>
      <x:c r="AN2190" s="26" t="n">
        <x:f>IF(Inputs!$C$7&lt;=(1-Inputs!$C$16)*AL2190,1,0)</x:f>
        <x:v>1</x:v>
      </x:c>
    </x:row>
    <x:row r="2191" ht="20" customHeight="1">
      <x:c r="A2191" s="16" t="n">
        <x:v>2186</x:v>
      </x:c>
      <x:c r="B2191" s="19" t="n">
        <x:v>0.07582223189596497</x:v>
      </x:c>
      <x:c r="C2191" s="24" t="n">
        <x:v>0.49367268375655726</x:v>
      </x:c>
      <x:c r="D2191" s="19" t="n">
        <x:v>0.04005900572080776</x:v>
      </x:c>
      <x:c r="E2191" s="19" t="n">
        <x:v>0.05226440815947597</x:v>
      </x:c>
      <x:c r="F2191" s="19" t="n">
        <x:v>-0.13583215313695862</x:v>
      </x:c>
      <x:c r="G2191" s="19" t="n">
        <x:v>-0.04415035523370364</x:v>
      </x:c>
      <x:c r="H2191" s="19" t="n">
        <x:v>0.9418094370416554</x:v>
      </x:c>
      <x:c r="I2191" s="19" t="n">
        <x:v>0.060236337698175935</x:v>
      </x:c>
      <x:c r="J2191" s="19" t="n">
        <x:v>0.06503087184897254</x:v>
      </x:c>
      <x:c r="K2191" s="19" t="n">
        <x:v>0.05981374487340531</x:v>
      </x:c>
      <x:c r="L2191" s="19" t="n">
        <x:v>0.05741663130595612</x:v>
      </x:c>
      <x:c r="M2191" s="19" t="n">
        <x:v>0.06265983156251309</x:v>
      </x:c>
      <x:c r="N2191" s="19" t="n">
        <x:v>0.06936058541238822</x:v>
      </x:c>
      <x:c r="O2191" s="19" t="n">
        <x:v>0.06530770350574472</x:v>
      </x:c>
      <x:c r="P2191" s="19" t="n">
        <x:v>0.05963184859519856</x:v>
      </x:c>
      <x:c r="Q2191" s="19" t="n">
        <x:v>0.05496423298764626</x:v>
      </x:c>
      <x:c r="R2191" s="19" t="n">
        <x:v>0.05968009311153423</x:v>
      </x:c>
      <x:c r="S2191" s="21" t="n">
        <x:v>10406.97418833793</x:v>
      </x:c>
      <x:c r="T2191" s="21" t="n">
        <x:v>16310.105279288528</x:v>
      </x:c>
      <x:c r="U2191" s="21" t="n">
        <x:v>19965.401047495936</x:v>
      </x:c>
      <x:c r="V2191" s="21" t="n">
        <x:v>23995.849852783056</x:v>
      </x:c>
      <x:c r="W2191" s="21" t="n">
        <x:v>28513.074903598164</x:v>
      </x:c>
      <x:c r="X2191" s="21" t="n">
        <x:v>30502.92331125199</x:v>
      </x:c>
      <x:c r="Y2191" s="21" t="n">
        <x:v>32043.66506087429</x:v>
      </x:c>
      <x:c r="Z2191" s="21" t="n">
        <x:v>33214.99193830331</x:v>
      </x:c>
      <x:c r="AA2191" s="21" t="n">
        <x:v>33973.724967025184</x:v>
      </x:c>
      <x:c r="AB2191" s="21" t="n">
        <x:v>34300.063899825676</x:v>
      </x:c>
      <x:c r="AC2191" s="21" t="n">
        <x:v>44739.21378238132</x:v>
      </x:c>
      <x:c r="AD2191" s="25" t="n">
        <x:f>AC2191*(1+Inputs!$C$14)*(1-Inputs!$C$14/Inputs!$C$15)</x:f>
        <x:v>35500.56613631957</x:v>
      </x:c>
      <x:c r="AE2191" s="25" t="n">
        <x:f>AD2191/(B2191-Inputs!$C$14)</x:f>
        <x:v>869638.0498448098</x:v>
      </x:c>
      <x:c r="AF2191" s="25" t="n">
        <x:f>S2191/(1+B2191)^1+T2191/(1+B2191)^2+U2191/(1+B2191)^3+V2191/(1+B2191)^4+W2191/(1+B2191)^5+X2191/(1+B2191)^6+Y2191/(1+B2191)^7+Z2191/(1+B2191)^8+AA2191/(1+B2191)^9+AB2191/(1+B2191)^10+AE2191/(1+B2191)^10</x:f>
        <x:v>587737.8017503588</x:v>
      </x:c>
      <x:c r="AG2191" s="25" t="n">
        <x:f>(AF2191+Inputs!$C$12)/Inputs!$C$13</x:f>
        <x:v>494.78018241972495</x:v>
      </x:c>
      <x:c r="AH2191" s="25" t="n">
        <x:f>(S2191+Inputs!$C$11)*Inputs!$C$8-Inputs!$C$11</x:f>
        <x:v>3000.4399622076335</x:v>
      </x:c>
      <x:c r="AI2191" s="25" t="n">
        <x:f>Inputs!$C$12+AH2191-Inputs!$C$10*Inputs!$C$13</x:f>
        <x:v>25318.355377407628</x:v>
      </x:c>
      <x:c r="AJ2191" s="25" t="n">
        <x:f>(S2191+Inputs!$C$11)*(1-Inputs!$C$8)</x:f>
        <x:v>7406.534226130298</x:v>
      </x:c>
      <x:c r="AK2191" s="25" t="n">
        <x:f>AJ2191/(1+B2191)^(1-Inputs!$C$8)+T2191/(1+B2191)^(2-Inputs!$C$8)+U2191/(1+B2191)^(3-Inputs!$C$8)+V2191/(1+B2191)^(4-Inputs!$C$8)+W2191/(1+B2191)^(5-Inputs!$C$8)+X2191/(1+B2191)^(6-Inputs!$C$8)+Y2191/(1+B2191)^(7-Inputs!$C$8)+Z2191/(1+B2191)^(8-Inputs!$C$8)+AA2191/(1+B2191)^(9-Inputs!$C$8)+AB2191/(1+B2191)^(10-Inputs!$C$8)+AE2191/(1+B2191)^(10-Inputs!$C$8)</x:f>
        <x:v>605324.2727358891</x:v>
      </x:c>
      <x:c r="AL2191" s="25" t="n">
        <x:f>(AK2191+AI2191)/Inputs!$C$13</x:f>
        <x:v>503.20704308936917</x:v>
      </x:c>
      <x:c r="AM2191" s="26" t="n">
        <x:f>IF(AL2191&gt;=Inputs!$C$7,1,0)</x:f>
        <x:v>1</x:v>
      </x:c>
      <x:c r="AN2191" s="26" t="n">
        <x:f>IF(Inputs!$C$7&lt;=(1-Inputs!$C$16)*AL2191,1,0)</x:f>
        <x:v>1</x:v>
      </x:c>
    </x:row>
    <x:row r="2192" ht="20" customHeight="1">
      <x:c r="A2192" s="16" t="n">
        <x:v>2187</x:v>
      </x:c>
      <x:c r="B2192" s="19" t="n">
        <x:v>0.09352110980157365</x:v>
      </x:c>
      <x:c r="C2192" s="24" t="n">
        <x:v>0.6690998653773761</x:v>
      </x:c>
      <x:c r="D2192" s="19" t="n">
        <x:v>0.026489188645960837</x:v>
      </x:c>
      <x:c r="E2192" s="19" t="n">
        <x:v>0.039065866751900276</x:v>
      </x:c>
      <x:c r="F2192" s="19" t="n">
        <x:v>-0.17047136585779188</x:v>
      </x:c>
      <x:c r="G2192" s="19" t="n">
        <x:v>-0.06657178368740631</x:v>
      </x:c>
      <x:c r="H2192" s="19" t="n">
        <x:v>0.8054082130675795</x:v>
      </x:c>
      <x:c r="I2192" s="19" t="n">
        <x:v>0.06614770214666237</x:v>
      </x:c>
      <x:c r="J2192" s="19" t="n">
        <x:v>0.07712223512529476</x:v>
      </x:c>
      <x:c r="K2192" s="19" t="n">
        <x:v>0.06468180414230233</x:v>
      </x:c>
      <x:c r="L2192" s="19" t="n">
        <x:v>0.06783176090350367</x:v>
      </x:c>
      <x:c r="M2192" s="19" t="n">
        <x:v>0.07092760068505072</x:v>
      </x:c>
      <x:c r="N2192" s="19" t="n">
        <x:v>0.07050959698263455</x:v>
      </x:c>
      <x:c r="O2192" s="19" t="n">
        <x:v>0.07091388671666778</x:v>
      </x:c>
      <x:c r="P2192" s="19" t="n">
        <x:v>0.06721477648206133</x:v>
      </x:c>
      <x:c r="Q2192" s="19" t="n">
        <x:v>0.06974581415193712</x:v>
      </x:c>
      <x:c r="R2192" s="19" t="n">
        <x:v>0.0562296387056324</x:v>
      </x:c>
      <x:c r="S2192" s="21" t="n">
        <x:v>9613.820913522164</x:v>
      </x:c>
      <x:c r="T2192" s="21" t="n">
        <x:v>15309.544097354801</x:v>
      </x:c>
      <x:c r="U2192" s="21" t="n">
        <x:v>18834.87470280064</x:v>
      </x:c>
      <x:c r="V2192" s="21" t="n">
        <x:v>22606.392238648026</x:v>
      </x:c>
      <x:c r="W2192" s="21" t="n">
        <x:v>26800.910810899655</x:v>
      </x:c>
      <x:c r="X2192" s="21" t="n">
        <x:v>28326.585219909088</x:v>
      </x:c>
      <x:c r="Y2192" s="21" t="n">
        <x:v>29470.20219850193</x:v>
      </x:c>
      <x:c r="Z2192" s="21" t="n">
        <x:v>30376.7124206751</x:v>
      </x:c>
      <x:c r="AA2192" s="21" t="n">
        <x:v>31010.405440316685</x:v>
      </x:c>
      <x:c r="AB2192" s="21" t="n">
        <x:v>31364.010666597307</x:v>
      </x:c>
      <x:c r="AC2192" s="21" t="n">
        <x:v>40909.579130344304</x:v>
      </x:c>
      <x:c r="AD2192" s="25" t="n">
        <x:f>AC2192*(1+Inputs!$C$14)*(1-Inputs!$C$14/Inputs!$C$15)</x:f>
        <x:v>32461.7510399282</x:v>
      </x:c>
      <x:c r="AE2192" s="25" t="n">
        <x:f>AD2192/(B2192-Inputs!$C$14)</x:f>
        <x:v>554701.5623933929</x:v>
      </x:c>
      <x:c r="AF2192" s="25" t="n">
        <x:f>S2192/(1+B2192)^1+T2192/(1+B2192)^2+U2192/(1+B2192)^3+V2192/(1+B2192)^4+W2192/(1+B2192)^5+X2192/(1+B2192)^6+Y2192/(1+B2192)^7+Z2192/(1+B2192)^8+AA2192/(1+B2192)^9+AB2192/(1+B2192)^10+AE2192/(1+B2192)^10</x:f>
        <x:v>369705.93742994365</x:v>
      </x:c>
      <x:c r="AG2192" s="25" t="n">
        <x:f>(AF2192+Inputs!$C$12)/Inputs!$C$13</x:f>
        <x:v>320.80658017184777</x:v>
      </x:c>
      <x:c r="AH2192" s="25" t="n">
        <x:f>(S2192+Inputs!$C$11)*Inputs!$C$8-Inputs!$C$11</x:f>
        <x:v>2628.853085513124</x:v>
      </x:c>
      <x:c r="AI2192" s="25" t="n">
        <x:f>Inputs!$C$12+AH2192-Inputs!$C$10*Inputs!$C$13</x:f>
        <x:v>24946.768500713122</x:v>
      </x:c>
      <x:c r="AJ2192" s="25" t="n">
        <x:f>(S2192+Inputs!$C$11)*(1-Inputs!$C$8)</x:f>
        <x:v>6984.967828009041</x:v>
      </x:c>
      <x:c r="AK2192" s="25" t="n">
        <x:f>AJ2192/(1+B2192)^(1-Inputs!$C$8)+T2192/(1+B2192)^(2-Inputs!$C$8)+U2192/(1+B2192)^(3-Inputs!$C$8)+V2192/(1+B2192)^(4-Inputs!$C$8)+W2192/(1+B2192)^(5-Inputs!$C$8)+X2192/(1+B2192)^(6-Inputs!$C$8)+Y2192/(1+B2192)^(7-Inputs!$C$8)+Z2192/(1+B2192)^(8-Inputs!$C$8)+AA2192/(1+B2192)^(9-Inputs!$C$8)+AB2192/(1+B2192)^(10-Inputs!$C$8)+AE2192/(1+B2192)^(10-Inputs!$C$8)</x:f>
        <x:v>383012.94490001164</x:v>
      </x:c>
      <x:c r="AL2192" s="25" t="n">
        <x:f>(AK2192+AI2192)/Inputs!$C$13</x:f>
        <x:v>325.52224021729876</x:v>
      </x:c>
      <x:c r="AM2192" s="26" t="n">
        <x:f>IF(AL2192&gt;=Inputs!$C$7,1,0)</x:f>
        <x:v>1</x:v>
      </x:c>
      <x:c r="AN2192" s="26" t="n">
        <x:f>IF(Inputs!$C$7&lt;=(1-Inputs!$C$16)*AL2192,1,0)</x:f>
        <x:v>0</x:v>
      </x:c>
    </x:row>
    <x:row r="2193" ht="20" customHeight="1">
      <x:c r="A2193" s="16" t="n">
        <x:v>2188</x:v>
      </x:c>
      <x:c r="B2193" s="19" t="n">
        <x:v>0.07654617547849939</x:v>
      </x:c>
      <x:c r="C2193" s="24" t="n">
        <x:v>0.34594157668581715</x:v>
      </x:c>
      <x:c r="D2193" s="19" t="n">
        <x:v>0.02383445829286046</x:v>
      </x:c>
      <x:c r="E2193" s="19" t="n">
        <x:v>0.04268346047145968</x:v>
      </x:c>
      <x:c r="F2193" s="19" t="n">
        <x:v>-0.19260182930323597</x:v>
      </x:c>
      <x:c r="G2193" s="19" t="n">
        <x:v>-0.05600458228196714</x:v>
      </x:c>
      <x:c r="H2193" s="19" t="n">
        <x:v>0.719550593210073</x:v>
      </x:c>
      <x:c r="I2193" s="19" t="n">
        <x:v>0.05836557822924647</x:v>
      </x:c>
      <x:c r="J2193" s="19" t="n">
        <x:v>0.06058420289497121</x:v>
      </x:c>
      <x:c r="K2193" s="19" t="n">
        <x:v>0.06745431522174272</x:v>
      </x:c>
      <x:c r="L2193" s="19" t="n">
        <x:v>0.06093999493752676</x:v>
      </x:c>
      <x:c r="M2193" s="19" t="n">
        <x:v>0.06817741579954259</x:v>
      </x:c>
      <x:c r="N2193" s="19" t="n">
        <x:v>0.07408589655124274</x:v>
      </x:c>
      <x:c r="O2193" s="19" t="n">
        <x:v>0.06303711963615456</x:v>
      </x:c>
      <x:c r="P2193" s="19" t="n">
        <x:v>0.054812369849533985</x:v>
      </x:c>
      <x:c r="Q2193" s="19" t="n">
        <x:v>0.07339183953881162</x:v>
      </x:c>
      <x:c r="R2193" s="19" t="n">
        <x:v>0.06441819362038018</x:v>
      </x:c>
      <x:c r="S2193" s="21" t="n">
        <x:v>9267.108131896237</x:v>
      </x:c>
      <x:c r="T2193" s="21" t="n">
        <x:v>14483.39456253184</x:v>
      </x:c>
      <x:c r="U2193" s="21" t="n">
        <x:v>17528.653087301744</x:v>
      </x:c>
      <x:c r="V2193" s="21" t="n">
        <x:v>20817.95037024216</x:v>
      </x:c>
      <x:c r="W2193" s="21" t="n">
        <x:v>24396.8317879851</x:v>
      </x:c>
      <x:c r="X2193" s="21" t="n">
        <x:v>25837.29171587323</x:v>
      </x:c>
      <x:c r="Y2193" s="21" t="n">
        <x:v>26941.390427877144</x:v>
      </x:c>
      <x:c r="Z2193" s="21" t="n">
        <x:v>27809.936215135865</x:v>
      </x:c>
      <x:c r="AA2193" s="21" t="n">
        <x:v>28446.978513737937</x:v>
      </x:c>
      <x:c r="AB2193" s="21" t="n">
        <x:v>28871.37086679307</x:v>
      </x:c>
      <x:c r="AC2193" s="21" t="n">
        <x:v>37658.309826251825</x:v>
      </x:c>
      <x:c r="AD2193" s="25" t="n">
        <x:f>AC2193*(1+Inputs!$C$14)*(1-Inputs!$C$14/Inputs!$C$15)</x:f>
        <x:v>29881.86884713082</x:v>
      </x:c>
      <x:c r="AE2193" s="25" t="n">
        <x:f>AD2193/(B2193-Inputs!$C$14)</x:f>
        <x:v>719244.7560569089</x:v>
      </x:c>
      <x:c r="AF2193" s="25" t="n">
        <x:f>S2193/(1+B2193)^1+T2193/(1+B2193)^2+U2193/(1+B2193)^3+V2193/(1+B2193)^4+W2193/(1+B2193)^5+X2193/(1+B2193)^6+Y2193/(1+B2193)^7+Z2193/(1+B2193)^8+AA2193/(1+B2193)^9+AB2193/(1+B2193)^10+AE2193/(1+B2193)^10</x:f>
        <x:v>488063.2148039767</x:v>
      </x:c>
      <x:c r="AG2193" s="25" t="n">
        <x:f>(AF2193+Inputs!$C$12)/Inputs!$C$13</x:f>
        <x:v>415.2470967504316</x:v>
      </x:c>
      <x:c r="AH2193" s="25" t="n">
        <x:f>(S2193+Inputs!$C$11)*Inputs!$C$8-Inputs!$C$11</x:f>
        <x:v>2466.420522066456</x:v>
      </x:c>
      <x:c r="AI2193" s="25" t="n">
        <x:f>Inputs!$C$12+AH2193-Inputs!$C$10*Inputs!$C$13</x:f>
        <x:v>24784.335937266456</x:v>
      </x:c>
      <x:c r="AJ2193" s="25" t="n">
        <x:f>(S2193+Inputs!$C$11)*(1-Inputs!$C$8)</x:f>
        <x:v>6800.687609829782</x:v>
      </x:c>
      <x:c r="AK2193" s="25" t="n">
        <x:f>AJ2193/(1+B2193)^(1-Inputs!$C$8)+T2193/(1+B2193)^(2-Inputs!$C$8)+U2193/(1+B2193)^(3-Inputs!$C$8)+V2193/(1+B2193)^(4-Inputs!$C$8)+W2193/(1+B2193)^(5-Inputs!$C$8)+X2193/(1+B2193)^(6-Inputs!$C$8)+Y2193/(1+B2193)^(7-Inputs!$C$8)+Z2193/(1+B2193)^(8-Inputs!$C$8)+AA2193/(1+B2193)^(9-Inputs!$C$8)+AB2193/(1+B2193)^(10-Inputs!$C$8)+AE2193/(1+B2193)^(10-Inputs!$C$8)</x:f>
        <x:v>502851.4527356522</x:v>
      </x:c>
      <x:c r="AL2193" s="25" t="n">
        <x:f>(AK2193+AI2193)/Inputs!$C$13</x:f>
        <x:v>421.01506179586556</x:v>
      </x:c>
      <x:c r="AM2193" s="26" t="n">
        <x:f>IF(AL2193&gt;=Inputs!$C$7,1,0)</x:f>
        <x:v>1</x:v>
      </x:c>
      <x:c r="AN2193" s="26" t="n">
        <x:f>IF(Inputs!$C$7&lt;=(1-Inputs!$C$16)*AL2193,1,0)</x:f>
        <x:v>1</x:v>
      </x:c>
    </x:row>
    <x:row r="2194" ht="20" customHeight="1">
      <x:c r="A2194" s="16" t="n">
        <x:v>2189</x:v>
      </x:c>
      <x:c r="B2194" s="19" t="n">
        <x:v>0.09014954925670846</x:v>
      </x:c>
      <x:c r="C2194" s="24" t="n">
        <x:v>0.45624366163772834</x:v>
      </x:c>
      <x:c r="D2194" s="19" t="n">
        <x:v>0.025184827945271594</x:v>
      </x:c>
      <x:c r="E2194" s="19" t="n">
        <x:v>0.03233422759271292</x:v>
      </x:c>
      <x:c r="F2194" s="19" t="n">
        <x:v>-0.17770786383178916</x:v>
      </x:c>
      <x:c r="G2194" s="19" t="n">
        <x:v>-0.07420794022234362</x:v>
      </x:c>
      <x:c r="H2194" s="19" t="n">
        <x:v>0.9390085355312578</x:v>
      </x:c>
      <x:c r="I2194" s="19" t="n">
        <x:v>0.06945343555734212</x:v>
      </x:c>
      <x:c r="J2194" s="19" t="n">
        <x:v>0.06218801683469678</x:v>
      </x:c>
      <x:c r="K2194" s="19" t="n">
        <x:v>0.05935967611735009</x:v>
      </x:c>
      <x:c r="L2194" s="19" t="n">
        <x:v>0.060430713064796464</x:v>
      </x:c>
      <x:c r="M2194" s="19" t="n">
        <x:v>0.06498428838350151</x:v>
      </x:c>
      <x:c r="N2194" s="19" t="n">
        <x:v>0.06292017156984571</x:v>
      </x:c>
      <x:c r="O2194" s="19" t="n">
        <x:v>0.07440961532190726</x:v>
      </x:c>
      <x:c r="P2194" s="19" t="n">
        <x:v>0.0630569638702275</x:v>
      </x:c>
      <x:c r="Q2194" s="19" t="n">
        <x:v>0.05393171104057615</x:v>
      </x:c>
      <x:c r="R2194" s="19" t="n">
        <x:v>0.05377057228292529</x:v>
      </x:c>
      <x:c r="S2194" s="21" t="n">
        <x:v>9427.668313702046</x:v>
      </x:c>
      <x:c r="T2194" s="21" t="n">
        <x:v>14886.048691346583</x:v>
      </x:c>
      <x:c r="U2194" s="21" t="n">
        <x:v>18126.41827922537</x:v>
      </x:c>
      <x:c r="V2194" s="21" t="n">
        <x:v>21568.444264366673</x:v>
      </x:c>
      <x:c r="W2194" s="21" t="n">
        <x:v>25305.798553046767</x:v>
      </x:c>
      <x:c r="X2194" s="21" t="n">
        <x:v>26641.056009611028</x:v>
      </x:c>
      <x:c r="Y2194" s="21" t="n">
        <x:v>27612.259626464333</x:v>
      </x:c>
      <x:c r="Z2194" s="21" t="n">
        <x:v>28432.15218817607</x:v>
      </x:c>
      <x:c r="AA2194" s="21" t="n">
        <x:v>29021.474510999975</x:v>
      </x:c>
      <x:c r="AB2194" s="21" t="n">
        <x:v>29390.656512861708</x:v>
      </x:c>
      <x:c r="AC2194" s="21" t="n">
        <x:v>38335.638929819615</x:v>
      </x:c>
      <x:c r="AD2194" s="25" t="n">
        <x:f>AC2194*(1+Inputs!$C$14)*(1-Inputs!$C$14/Inputs!$C$15)</x:f>
        <x:v>30419.32949081186</x:v>
      </x:c>
      <x:c r="AE2194" s="25" t="n">
        <x:f>AD2194/(B2194-Inputs!$C$14)</x:f>
        <x:v>551578.9322087999</x:v>
      </x:c>
      <x:c r="AF2194" s="25" t="n">
        <x:f>S2194/(1+B2194)^1+T2194/(1+B2194)^2+U2194/(1+B2194)^3+V2194/(1+B2194)^4+W2194/(1+B2194)^5+X2194/(1+B2194)^6+Y2194/(1+B2194)^7+Z2194/(1+B2194)^8+AA2194/(1+B2194)^9+AB2194/(1+B2194)^10+AE2194/(1+B2194)^10</x:f>
        <x:v>370505.2136844826</x:v>
      </x:c>
      <x:c r="AG2194" s="25" t="n">
        <x:f>(AF2194+Inputs!$C$12)/Inputs!$C$13</x:f>
        <x:v>321.44434460883383</x:v>
      </x:c>
      <x:c r="AH2194" s="25" t="n">
        <x:f>(S2194+Inputs!$C$11)*Inputs!$C$8-Inputs!$C$11</x:f>
        <x:v>2541.6418675152054</x:v>
      </x:c>
      <x:c r="AI2194" s="25" t="n">
        <x:f>Inputs!$C$12+AH2194-Inputs!$C$10*Inputs!$C$13</x:f>
        <x:v>24859.557282715206</x:v>
      </x:c>
      <x:c r="AJ2194" s="25" t="n">
        <x:f>(S2194+Inputs!$C$11)*(1-Inputs!$C$8)</x:f>
        <x:v>6886.026446186842</x:v>
      </x:c>
      <x:c r="AK2194" s="25" t="n">
        <x:f>AJ2194/(1+B2194)^(1-Inputs!$C$8)+T2194/(1+B2194)^(2-Inputs!$C$8)+U2194/(1+B2194)^(3-Inputs!$C$8)+V2194/(1+B2194)^(4-Inputs!$C$8)+W2194/(1+B2194)^(5-Inputs!$C$8)+X2194/(1+B2194)^(6-Inputs!$C$8)+Y2194/(1+B2194)^(7-Inputs!$C$8)+Z2194/(1+B2194)^(8-Inputs!$C$8)+AA2194/(1+B2194)^(9-Inputs!$C$8)+AB2194/(1+B2194)^(10-Inputs!$C$8)+AE2194/(1+B2194)^(10-Inputs!$C$8)</x:f>
        <x:v>383367.0605369159</x:v>
      </x:c>
      <x:c r="AL2194" s="25" t="n">
        <x:f>(AK2194+AI2194)/Inputs!$C$13</x:f>
        <x:v>325.73521057077323</x:v>
      </x:c>
      <x:c r="AM2194" s="26" t="n">
        <x:f>IF(AL2194&gt;=Inputs!$C$7,1,0)</x:f>
        <x:v>1</x:v>
      </x:c>
      <x:c r="AN2194" s="26" t="n">
        <x:f>IF(Inputs!$C$7&lt;=(1-Inputs!$C$16)*AL2194,1,0)</x:f>
        <x:v>0</x:v>
      </x:c>
    </x:row>
    <x:row r="2195" ht="20" customHeight="1">
      <x:c r="A2195" s="16" t="n">
        <x:v>2190</x:v>
      </x:c>
      <x:c r="B2195" s="19" t="n">
        <x:v>0.08954447808846773</x:v>
      </x:c>
      <x:c r="C2195" s="24" t="n">
        <x:v>0.36344190512514274</x:v>
      </x:c>
      <x:c r="D2195" s="19" t="n">
        <x:v>0.035522367862758135</x:v>
      </x:c>
      <x:c r="E2195" s="19" t="n">
        <x:v>0.048757069556549196</x:v>
      </x:c>
      <x:c r="F2195" s="19" t="n">
        <x:v>-0.17240735831384088</x:v>
      </x:c>
      <x:c r="G2195" s="19" t="n">
        <x:v>-0.08122770543867375</x:v>
      </x:c>
      <x:c r="H2195" s="19" t="n">
        <x:v>0.9599035456039076</x:v>
      </x:c>
      <x:c r="I2195" s="19" t="n">
        <x:v>0.06463064098268319</x:v>
      </x:c>
      <x:c r="J2195" s="19" t="n">
        <x:v>0.06796535234407089</x:v>
      </x:c>
      <x:c r="K2195" s="19" t="n">
        <x:v>0.0527799944709534</x:v>
      </x:c>
      <x:c r="L2195" s="19" t="n">
        <x:v>0.0637225365034999</x:v>
      </x:c>
      <x:c r="M2195" s="19" t="n">
        <x:v>0.051865338833155195</x:v>
      </x:c>
      <x:c r="N2195" s="19" t="n">
        <x:v>0.058613302497705036</x:v>
      </x:c>
      <x:c r="O2195" s="19" t="n">
        <x:v>0.05701553450665529</x:v>
      </x:c>
      <x:c r="P2195" s="19" t="n">
        <x:v>0.05581882808908745</x:v>
      </x:c>
      <x:c r="Q2195" s="19" t="n">
        <x:v>0.061771926058562486</x:v>
      </x:c>
      <x:c r="R2195" s="19" t="n">
        <x:v>0.061786748766070335</x:v>
      </x:c>
      <x:c r="S2195" s="21" t="n">
        <x:v>9550.4593506914</x:v>
      </x:c>
      <x:c r="T2195" s="21" t="n">
        <x:v>15164.06188179789</x:v>
      </x:c>
      <x:c r="U2195" s="21" t="n">
        <x:v>18754.66583409719</x:v>
      </x:c>
      <x:c r="V2195" s="21" t="n">
        <x:v>22610.38217969467</x:v>
      </x:c>
      <x:c r="W2195" s="21" t="n">
        <x:v>26901.585560138894</x:v>
      </x:c>
      <x:c r="X2195" s="21" t="n">
        <x:v>28668.1759448079</x:v>
      </x:c>
      <x:c r="Y2195" s="21" t="n">
        <x:v>29994.311046019215</x:v>
      </x:c>
      <x:c r="Z2195" s="21" t="n">
        <x:v>31029.9438846007</x:v>
      </x:c>
      <x:c r="AA2195" s="21" t="n">
        <x:v>31743.044319025703</x:v>
      </x:c>
      <x:c r="AB2195" s="21" t="n">
        <x:v>32113.241756850224</x:v>
      </x:c>
      <x:c r="AC2195" s="21" t="n">
        <x:v>41886.837074152485</x:v>
      </x:c>
      <x:c r="AD2195" s="25" t="n">
        <x:f>AC2195*(1+Inputs!$C$14)*(1-Inputs!$C$14/Inputs!$C$15)</x:f>
        <x:v>33237.205218339994</x:v>
      </x:c>
      <x:c r="AE2195" s="25" t="n">
        <x:f>AD2195/(B2195-Inputs!$C$14)</x:f>
        <x:v>609359.670917216</x:v>
      </x:c>
      <x:c r="AF2195" s="25" t="n">
        <x:f>S2195/(1+B2195)^1+T2195/(1+B2195)^2+U2195/(1+B2195)^3+V2195/(1+B2195)^4+W2195/(1+B2195)^5+X2195/(1+B2195)^6+Y2195/(1+B2195)^7+Z2195/(1+B2195)^8+AA2195/(1+B2195)^9+AB2195/(1+B2195)^10+AE2195/(1+B2195)^10</x:f>
        <x:v>405593.47813627124</x:v>
      </x:c>
      <x:c r="AG2195" s="25" t="n">
        <x:f>(AF2195+Inputs!$C$12)/Inputs!$C$13</x:f>
        <x:v>349.44223281811344</x:v>
      </x:c>
      <x:c r="AH2195" s="25" t="n">
        <x:f>(S2195+Inputs!$C$11)*Inputs!$C$8-Inputs!$C$11</x:f>
        <x:v>2599.1686273102177</x:v>
      </x:c>
      <x:c r="AI2195" s="25" t="n">
        <x:f>Inputs!$C$12+AH2195-Inputs!$C$10*Inputs!$C$13</x:f>
        <x:v>24917.084042510214</x:v>
      </x:c>
      <x:c r="AJ2195" s="25" t="n">
        <x:f>(S2195+Inputs!$C$11)*(1-Inputs!$C$8)</x:f>
        <x:v>6951.290723381183</x:v>
      </x:c>
      <x:c r="AK2195" s="25" t="n">
        <x:f>AJ2195/(1+B2195)^(1-Inputs!$C$8)+T2195/(1+B2195)^(2-Inputs!$C$8)+U2195/(1+B2195)^(3-Inputs!$C$8)+V2195/(1+B2195)^(4-Inputs!$C$8)+W2195/(1+B2195)^(5-Inputs!$C$8)+X2195/(1+B2195)^(6-Inputs!$C$8)+Y2195/(1+B2195)^(7-Inputs!$C$8)+Z2195/(1+B2195)^(8-Inputs!$C$8)+AA2195/(1+B2195)^(9-Inputs!$C$8)+AB2195/(1+B2195)^(10-Inputs!$C$8)+AE2195/(1+B2195)^(10-Inputs!$C$8)</x:f>
        <x:v>419737.7862823331</x:v>
      </x:c>
      <x:c r="AL2195" s="25" t="n">
        <x:f>(AK2195+AI2195)/Inputs!$C$13</x:f>
        <x:v>354.80231198588325</x:v>
      </x:c>
      <x:c r="AM2195" s="26" t="n">
        <x:f>IF(AL2195&gt;=Inputs!$C$7,1,0)</x:f>
        <x:v>1</x:v>
      </x:c>
      <x:c r="AN2195" s="26" t="n">
        <x:f>IF(Inputs!$C$7&lt;=(1-Inputs!$C$16)*AL2195,1,0)</x:f>
        <x:v>1</x:v>
      </x:c>
    </x:row>
    <x:row r="2196" ht="20" customHeight="1">
      <x:c r="A2196" s="16" t="n">
        <x:v>2191</x:v>
      </x:c>
      <x:c r="B2196" s="19" t="n">
        <x:v>0.09584873058984782</x:v>
      </x:c>
      <x:c r="C2196" s="24" t="n">
        <x:v>0.5292511696453914</x:v>
      </x:c>
      <x:c r="D2196" s="19" t="n">
        <x:v>0.04215158962573895</x:v>
      </x:c>
      <x:c r="E2196" s="19" t="n">
        <x:v>0.06447594115809892</x:v>
      </x:c>
      <x:c r="F2196" s="19" t="n">
        <x:v>-0.1353018065013646</x:v>
      </x:c>
      <x:c r="G2196" s="19" t="n">
        <x:v>-0.07022956891388901</x:v>
      </x:c>
      <x:c r="H2196" s="19" t="n">
        <x:v>0.8552477488948682</x:v>
      </x:c>
      <x:c r="I2196" s="19" t="n">
        <x:v>0.06562589660597837</x:v>
      </x:c>
      <x:c r="J2196" s="19" t="n">
        <x:v>0.0700241963262522</x:v>
      </x:c>
      <x:c r="K2196" s="19" t="n">
        <x:v>0.05256818762811122</x:v>
      </x:c>
      <x:c r="L2196" s="19" t="n">
        <x:v>0.0665132897575711</x:v>
      </x:c>
      <x:c r="M2196" s="19" t="n">
        <x:v>0.06326150288747044</x:v>
      </x:c>
      <x:c r="N2196" s="19" t="n">
        <x:v>0.06042337911280697</x:v>
      </x:c>
      <x:c r="O2196" s="19" t="n">
        <x:v>0.06983879391079313</x:v>
      </x:c>
      <x:c r="P2196" s="19" t="n">
        <x:v>0.0548717113053533</x:v>
      </x:c>
      <x:c r="Q2196" s="19" t="n">
        <x:v>0.06862177158974532</x:v>
      </x:c>
      <x:c r="R2196" s="19" t="n">
        <x:v>0.06529576742994436</x:v>
      </x:c>
      <x:c r="S2196" s="21" t="n">
        <x:v>10297.615925111708</x:v>
      </x:c>
      <x:c r="T2196" s="21" t="n">
        <x:v>16405.37286858919</x:v>
      </x:c>
      <x:c r="U2196" s="21" t="n">
        <x:v>20379.61380664882</x:v>
      </x:c>
      <x:c r="V2196" s="21" t="n">
        <x:v>24719.567939722572</x:v>
      </x:c>
      <x:c r="W2196" s="21" t="n">
        <x:v>29720.69628963535</x:v>
      </x:c>
      <x:c r="X2196" s="21" t="n">
        <x:v>32017.152922180256</x:v>
      </x:c>
      <x:c r="Y2196" s="21" t="n">
        <x:v>33803.72277267753</x:v>
      </x:c>
      <x:c r="Z2196" s="21" t="n">
        <x:v>35181.94191883012</x:v>
      </x:c>
      <x:c r="AA2196" s="21" t="n">
        <x:v>36036.83435915116</x:v>
      </x:c>
      <x:c r="AB2196" s="21" t="n">
        <x:v>36370.89917855679</x:v>
      </x:c>
      <x:c r="AC2196" s="21" t="n">
        <x:v>47440.303276378414</x:v>
      </x:c>
      <x:c r="AD2196" s="25" t="n">
        <x:f>AC2196*(1+Inputs!$C$14)*(1-Inputs!$C$14/Inputs!$C$15)</x:f>
        <x:v>37643.88064980626</x:v>
      </x:c>
      <x:c r="AE2196" s="25" t="n">
        <x:f>AD2196/(B2196-Inputs!$C$14)</x:f>
        <x:v>618646.9345358354</x:v>
      </x:c>
      <x:c r="AF2196" s="25" t="n">
        <x:f>S2196/(1+B2196)^1+T2196/(1+B2196)^2+U2196/(1+B2196)^3+V2196/(1+B2196)^4+W2196/(1+B2196)^5+X2196/(1+B2196)^6+Y2196/(1+B2196)^7+Z2196/(1+B2196)^8+AA2196/(1+B2196)^9+AB2196/(1+B2196)^10+AE2196/(1+B2196)^10</x:f>
        <x:v>405788.9964979559</x:v>
      </x:c>
      <x:c r="AG2196" s="25" t="n">
        <x:f>(AF2196+Inputs!$C$12)/Inputs!$C$13</x:f>
        <x:v>349.5982422793631</x:v>
      </x:c>
      <x:c r="AH2196" s="25" t="n">
        <x:f>(S2196+Inputs!$C$11)*Inputs!$C$8-Inputs!$C$11</x:f>
        <x:v>2949.206364915348</x:v>
      </x:c>
      <x:c r="AI2196" s="25" t="n">
        <x:f>Inputs!$C$12+AH2196-Inputs!$C$10*Inputs!$C$13</x:f>
        <x:v>25267.121780115347</x:v>
      </x:c>
      <x:c r="AJ2196" s="25" t="n">
        <x:f>(S2196+Inputs!$C$11)*(1-Inputs!$C$8)</x:f>
        <x:v>7348.40956019636</x:v>
      </x:c>
      <x:c r="AK2196" s="25" t="n">
        <x:f>AJ2196/(1+B2196)^(1-Inputs!$C$8)+T2196/(1+B2196)^(2-Inputs!$C$8)+U2196/(1+B2196)^(3-Inputs!$C$8)+V2196/(1+B2196)^(4-Inputs!$C$8)+W2196/(1+B2196)^(5-Inputs!$C$8)+X2196/(1+B2196)^(6-Inputs!$C$8)+Y2196/(1+B2196)^(7-Inputs!$C$8)+Z2196/(1+B2196)^(8-Inputs!$C$8)+AA2196/(1+B2196)^(9-Inputs!$C$8)+AB2196/(1+B2196)^(10-Inputs!$C$8)+AE2196/(1+B2196)^(10-Inputs!$C$8)</x:f>
        <x:v>420758.8455422382</x:v>
      </x:c>
      <x:c r="AL2196" s="25" t="n">
        <x:f>(AK2196+AI2196)/Inputs!$C$13</x:f>
        <x:v>355.896347871104</x:v>
      </x:c>
      <x:c r="AM2196" s="26" t="n">
        <x:f>IF(AL2196&gt;=Inputs!$C$7,1,0)</x:f>
        <x:v>1</x:v>
      </x:c>
      <x:c r="AN2196" s="26" t="n">
        <x:f>IF(Inputs!$C$7&lt;=(1-Inputs!$C$16)*AL2196,1,0)</x:f>
        <x:v>1</x:v>
      </x:c>
    </x:row>
    <x:row r="2197" ht="20" customHeight="1">
      <x:c r="A2197" s="16" t="n">
        <x:v>2192</x:v>
      </x:c>
      <x:c r="B2197" s="19" t="n">
        <x:v>0.08870694292287834</x:v>
      </x:c>
      <x:c r="C2197" s="24" t="n">
        <x:v>0.44686222109785945</x:v>
      </x:c>
      <x:c r="D2197" s="19" t="n">
        <x:v>0.019459455858280707</x:v>
      </x:c>
      <x:c r="E2197" s="19" t="n">
        <x:v>0.04471601854645797</x:v>
      </x:c>
      <x:c r="F2197" s="19" t="n">
        <x:v>-0.12812024733786873</x:v>
      </x:c>
      <x:c r="G2197" s="19" t="n">
        <x:v>-0.061520145652768296</x:v>
      </x:c>
      <x:c r="H2197" s="19" t="n">
        <x:v>0.7852568277271246</x:v>
      </x:c>
      <x:c r="I2197" s="19" t="n">
        <x:v>0.05196994566811895</x:v>
      </x:c>
      <x:c r="J2197" s="19" t="n">
        <x:v>0.05519012081676806</x:v>
      </x:c>
      <x:c r="K2197" s="19" t="n">
        <x:v>0.0610396721947734</x:v>
      </x:c>
      <x:c r="L2197" s="19" t="n">
        <x:v>0.05527621611747577</x:v>
      </x:c>
      <x:c r="M2197" s="19" t="n">
        <x:v>0.06156386248223839</x:v>
      </x:c>
      <x:c r="N2197" s="19" t="n">
        <x:v>0.05784327238792116</x:v>
      </x:c>
      <x:c r="O2197" s="19" t="n">
        <x:v>0.06131851708487943</x:v>
      </x:c>
      <x:c r="P2197" s="19" t="n">
        <x:v>0.05501409532372577</x:v>
      </x:c>
      <x:c r="Q2197" s="19" t="n">
        <x:v>0.06134281950835088</x:v>
      </x:c>
      <x:c r="R2197" s="19" t="n">
        <x:v>0.061235614725832194</x:v>
      </x:c>
      <x:c r="S2197" s="21" t="n">
        <x:v>10382.025398925593</x:v>
      </x:c>
      <x:c r="T2197" s="21" t="n">
        <x:v>15962.165865212777</x:v>
      </x:c>
      <x:c r="U2197" s="21" t="n">
        <x:v>18917.789337280305</x:v>
      </x:c>
      <x:c r="V2197" s="21" t="n">
        <x:v>22017.442802794874</x:v>
      </x:c>
      <x:c r="W2197" s="21" t="n">
        <x:v>25403.53433885694</x:v>
      </x:c>
      <x:c r="X2197" s="21" t="n">
        <x:v>26734.065331295904</x:v>
      </x:c>
      <x:c r="Y2197" s="21" t="n">
        <x:v>27756.124331492054</x:v>
      </x:c>
      <x:c r="Z2197" s="21" t="n">
        <x:v>28589.06334124486</x:v>
      </x:c>
      <x:c r="AA2197" s="21" t="n">
        <x:v>29190.114767976884</x:v>
      </x:c>
      <x:c r="AB2197" s="21" t="n">
        <x:v>29564.345326520455</x:v>
      </x:c>
      <x:c r="AC2197" s="21" t="n">
        <x:v>38562.189556331025</x:v>
      </x:c>
      <x:c r="AD2197" s="25" t="n">
        <x:f>AC2197*(1+Inputs!$C$14)*(1-Inputs!$C$14/Inputs!$C$15)</x:f>
        <x:v>30599.09741294866</x:v>
      </x:c>
      <x:c r="AE2197" s="25" t="n">
        <x:f>AD2197/(B2197-Inputs!$C$14)</x:f>
        <x:v>569741.931818538</x:v>
      </x:c>
      <x:c r="AF2197" s="25" t="n">
        <x:f>S2197/(1+B2197)^1+T2197/(1+B2197)^2+U2197/(1+B2197)^3+V2197/(1+B2197)^4+W2197/(1+B2197)^5+X2197/(1+B2197)^6+Y2197/(1+B2197)^7+Z2197/(1+B2197)^8+AA2197/(1+B2197)^9+AB2197/(1+B2197)^10+AE2197/(1+B2197)^10</x:f>
        <x:v>385554.13332687254</x:v>
      </x:c>
      <x:c r="AG2197" s="25" t="n">
        <x:f>(AF2197+Inputs!$C$12)/Inputs!$C$13</x:f>
        <x:v>333.4522901826876</x:v>
      </x:c>
      <x:c r="AH2197" s="25" t="n">
        <x:f>(S2197+Inputs!$C$11)*Inputs!$C$8-Inputs!$C$11</x:f>
        <x:v>2988.7516252500727</x:v>
      </x:c>
      <x:c r="AI2197" s="25" t="n">
        <x:f>Inputs!$C$12+AH2197-Inputs!$C$10*Inputs!$C$13</x:f>
        <x:v>25306.66704045007</x:v>
      </x:c>
      <x:c r="AJ2197" s="25" t="n">
        <x:f>(S2197+Inputs!$C$11)*(1-Inputs!$C$8)</x:f>
        <x:v>7393.273773675521</x:v>
      </x:c>
      <x:c r="AK2197" s="25" t="n">
        <x:f>AJ2197/(1+B2197)^(1-Inputs!$C$8)+T2197/(1+B2197)^(2-Inputs!$C$8)+U2197/(1+B2197)^(3-Inputs!$C$8)+V2197/(1+B2197)^(4-Inputs!$C$8)+W2197/(1+B2197)^(5-Inputs!$C$8)+X2197/(1+B2197)^(6-Inputs!$C$8)+Y2197/(1+B2197)^(7-Inputs!$C$8)+Z2197/(1+B2197)^(8-Inputs!$C$8)+AA2197/(1+B2197)^(9-Inputs!$C$8)+AB2197/(1+B2197)^(10-Inputs!$C$8)+AE2197/(1+B2197)^(10-Inputs!$C$8)</x:f>
        <x:v>398358.9477090238</x:v>
      </x:c>
      <x:c r="AL2197" s="25" t="n">
        <x:f>(AK2197+AI2197)/Inputs!$C$13</x:f>
        <x:v>338.054409506904</x:v>
      </x:c>
      <x:c r="AM2197" s="26" t="n">
        <x:f>IF(AL2197&gt;=Inputs!$C$7,1,0)</x:f>
        <x:v>1</x:v>
      </x:c>
      <x:c r="AN2197" s="26" t="n">
        <x:f>IF(Inputs!$C$7&lt;=(1-Inputs!$C$16)*AL2197,1,0)</x:f>
        <x:v>1</x:v>
      </x:c>
    </x:row>
    <x:row r="2198" ht="20" customHeight="1">
      <x:c r="A2198" s="16" t="n">
        <x:v>2193</x:v>
      </x:c>
      <x:c r="B2198" s="19" t="n">
        <x:v>0.08727780523381767</x:v>
      </x:c>
      <x:c r="C2198" s="24" t="n">
        <x:v>0.26258246617484815</x:v>
      </x:c>
      <x:c r="D2198" s="19" t="n">
        <x:v>0.03549606419449702</x:v>
      </x:c>
      <x:c r="E2198" s="19" t="n">
        <x:v>0.03793873687885395</x:v>
      </x:c>
      <x:c r="F2198" s="19" t="n">
        <x:v>-0.2619375660901585</x:v>
      </x:c>
      <x:c r="G2198" s="19" t="n">
        <x:v>-0.09167496734848839</x:v>
      </x:c>
      <x:c r="H2198" s="19" t="n">
        <x:v>0.4206937253715921</x:v>
      </x:c>
      <x:c r="I2198" s="19" t="n">
        <x:v>0.061744674079460535</x:v>
      </x:c>
      <x:c r="J2198" s="19" t="n">
        <x:v>0.06028450226805603</x:v>
      </x:c>
      <x:c r="K2198" s="19" t="n">
        <x:v>0.05398541085146803</x:v>
      </x:c>
      <x:c r="L2198" s="19" t="n">
        <x:v>0.05756016322134315</x:v>
      </x:c>
      <x:c r="M2198" s="19" t="n">
        <x:v>0.06454647877882166</x:v>
      </x:c>
      <x:c r="N2198" s="19" t="n">
        <x:v>0.05534658069337752</x:v>
      </x:c>
      <x:c r="O2198" s="19" t="n">
        <x:v>0.06447782272364862</x:v>
      </x:c>
      <x:c r="P2198" s="19" t="n">
        <x:v>0.05762007875168251</x:v>
      </x:c>
      <x:c r="Q2198" s="19" t="n">
        <x:v>0.06524306829829243</x:v>
      </x:c>
      <x:c r="R2198" s="19" t="n">
        <x:v>0.05523238327135118</x:v>
      </x:c>
      <x:c r="S2198" s="21" t="n">
        <x:v>7843.565065662211</x:v>
      </x:c>
      <x:c r="T2198" s="21" t="n">
        <x:v>12627.309480383461</x:v>
      </x:c>
      <x:c r="U2198" s="21" t="n">
        <x:v>15597.44449432093</x:v>
      </x:c>
      <x:c r="V2198" s="21" t="n">
        <x:v>18687.29510998912</x:v>
      </x:c>
      <x:c r="W2198" s="21" t="n">
        <x:v>22136.185546828394</x:v>
      </x:c>
      <x:c r="X2198" s="21" t="n">
        <x:v>23577.86866964659</x:v>
      </x:c>
      <x:c r="Y2198" s="21" t="n">
        <x:v>24691.625406980733</x:v>
      </x:c>
      <x:c r="Z2198" s="21" t="n">
        <x:v>25643.709045685486</x:v>
      </x:c>
      <x:c r="AA2198" s="21" t="n">
        <x:v>26364.24367590242</x:v>
      </x:c>
      <x:c r="AB2198" s="21" t="n">
        <x:v>26853.78045926831</x:v>
      </x:c>
      <x:c r="AC2198" s="21" t="n">
        <x:v>35026.67016426301</x:v>
      </x:c>
      <x:c r="AD2198" s="25" t="n">
        <x:f>AC2198*(1+Inputs!$C$14)*(1-Inputs!$C$14/Inputs!$C$15)</x:f>
        <x:v>27793.66277534269</x:v>
      </x:c>
      <x:c r="AE2198" s="25" t="n">
        <x:f>AD2198/(B2198-Inputs!$C$14)</x:f>
        <x:v>531653.2063852486</x:v>
      </x:c>
      <x:c r="AF2198" s="25" t="n">
        <x:f>S2198/(1+B2198)^1+T2198/(1+B2198)^2+U2198/(1+B2198)^3+V2198/(1+B2198)^4+W2198/(1+B2198)^5+X2198/(1+B2198)^6+Y2198/(1+B2198)^7+Z2198/(1+B2198)^8+AA2198/(1+B2198)^9+AB2198/(1+B2198)^10+AE2198/(1+B2198)^10</x:f>
        <x:v>353424.62042358966</x:v>
      </x:c>
      <x:c r="AG2198" s="25" t="n">
        <x:f>(AF2198+Inputs!$C$12)/Inputs!$C$13</x:f>
        <x:v>307.8152709530612</x:v>
      </x:c>
      <x:c r="AH2198" s="25" t="n">
        <x:f>(S2198+Inputs!$C$11)*Inputs!$C$8-Inputs!$C$11</x:f>
        <x:v>1799.5003458307892</x:v>
      </x:c>
      <x:c r="AI2198" s="25" t="n">
        <x:f>Inputs!$C$12+AH2198-Inputs!$C$10*Inputs!$C$13</x:f>
        <x:v>24117.41576103079</x:v>
      </x:c>
      <x:c r="AJ2198" s="25" t="n">
        <x:f>(S2198+Inputs!$C$11)*(1-Inputs!$C$8)</x:f>
        <x:v>6044.064719831422</x:v>
      </x:c>
      <x:c r="AK2198" s="25" t="n">
        <x:f>AJ2198/(1+B2198)^(1-Inputs!$C$8)+T2198/(1+B2198)^(2-Inputs!$C$8)+U2198/(1+B2198)^(3-Inputs!$C$8)+V2198/(1+B2198)^(4-Inputs!$C$8)+W2198/(1+B2198)^(5-Inputs!$C$8)+X2198/(1+B2198)^(6-Inputs!$C$8)+Y2198/(1+B2198)^(7-Inputs!$C$8)+Z2198/(1+B2198)^(8-Inputs!$C$8)+AA2198/(1+B2198)^(9-Inputs!$C$8)+AB2198/(1+B2198)^(10-Inputs!$C$8)+AE2198/(1+B2198)^(10-Inputs!$C$8)</x:f>
        <x:v>365833.56823753315</x:v>
      </x:c>
      <x:c r="AL2198" s="25" t="n">
        <x:f>(AK2198+AI2198)/Inputs!$C$13</x:f>
        <x:v>311.1525812880107</x:v>
      </x:c>
      <x:c r="AM2198" s="26" t="n">
        <x:f>IF(AL2198&gt;=Inputs!$C$7,1,0)</x:f>
        <x:v>1</x:v>
      </x:c>
      <x:c r="AN2198" s="26" t="n">
        <x:f>IF(Inputs!$C$7&lt;=(1-Inputs!$C$16)*AL2198,1,0)</x:f>
        <x:v>0</x:v>
      </x:c>
    </x:row>
    <x:row r="2199" ht="20" customHeight="1">
      <x:c r="A2199" s="16" t="n">
        <x:v>2194</x:v>
      </x:c>
      <x:c r="B2199" s="19" t="n">
        <x:v>0.08151150653293944</x:v>
      </x:c>
      <x:c r="C2199" s="24" t="n">
        <x:v>0.27588839345153815</x:v>
      </x:c>
      <x:c r="D2199" s="19" t="n">
        <x:v>0.03095650411482183</x:v>
      </x:c>
      <x:c r="E2199" s="19" t="n">
        <x:v>0.05928001375922605</x:v>
      </x:c>
      <x:c r="F2199" s="19" t="n">
        <x:v>-0.21171514191067786</x:v>
      </x:c>
      <x:c r="G2199" s="19" t="n">
        <x:v>-0.07043231936984681</x:v>
      </x:c>
      <x:c r="H2199" s="19" t="n">
        <x:v>0.6168168519648418</x:v>
      </x:c>
      <x:c r="I2199" s="19" t="n">
        <x:v>0.07117731048781593</x:v>
      </x:c>
      <x:c r="J2199" s="19" t="n">
        <x:v>0.06365144240286669</x:v>
      </x:c>
      <x:c r="K2199" s="19" t="n">
        <x:v>0.06858678499312078</x:v>
      </x:c>
      <x:c r="L2199" s="19" t="n">
        <x:v>0.07331389001871116</x:v>
      </x:c>
      <x:c r="M2199" s="19" t="n">
        <x:v>0.07451044347499078</x:v>
      </x:c>
      <x:c r="N2199" s="19" t="n">
        <x:v>0.07184742253959825</x:v>
      </x:c>
      <x:c r="O2199" s="19" t="n">
        <x:v>0.0765553304445018</x:v>
      </x:c>
      <x:c r="P2199" s="19" t="n">
        <x:v>0.07295443951352695</x:v>
      </x:c>
      <x:c r="Q2199" s="19" t="n">
        <x:v>0.07345153338009937</x:v>
      </x:c>
      <x:c r="R2199" s="19" t="n">
        <x:v>0.07199627220493199</x:v>
      </x:c>
      <x:c r="S2199" s="21" t="n">
        <x:v>8887.030787743286</x:v>
      </x:c>
      <x:c r="T2199" s="21" t="n">
        <x:v>14135.293111232651</x:v>
      </x:c>
      <x:c r="U2199" s="21" t="n">
        <x:v>17461.79868323083</x:v>
      </x:c>
      <x:c r="V2199" s="21" t="n">
        <x:v>21111.17521671941</x:v>
      </x:c>
      <x:c r="W2199" s="21" t="n">
        <x:v>25226.59381916372</x:v>
      </x:c>
      <x:c r="X2199" s="21" t="n">
        <x:v>27101.234732931873</x:v>
      </x:c>
      <x:c r="Y2199" s="21" t="n">
        <x:v>28546.092847288044</x:v>
      </x:c>
      <x:c r="Z2199" s="21" t="n">
        <x:v>29709.41610088846</x:v>
      </x:c>
      <x:c r="AA2199" s="21" t="n">
        <x:v>30522.072224393014</x:v>
      </x:c>
      <x:c r="AB2199" s="21" t="n">
        <x:v>30960.265540517797</x:v>
      </x:c>
      <x:c r="AC2199" s="21" t="n">
        <x:v>40382.9550528493</x:v>
      </x:c>
      <x:c r="AD2199" s="25" t="n">
        <x:f>AC2199*(1+Inputs!$C$14)*(1-Inputs!$C$14/Inputs!$C$15)</x:f>
        <x:v>32043.874834435912</x:v>
      </x:c>
      <x:c r="AE2199" s="25" t="n">
        <x:f>AD2199/(B2199-Inputs!$C$14)</x:f>
        <x:v>688945.1067714276</x:v>
      </x:c>
      <x:c r="AF2199" s="25" t="n">
        <x:f>S2199/(1+B2199)^1+T2199/(1+B2199)^2+U2199/(1+B2199)^3+V2199/(1+B2199)^4+W2199/(1+B2199)^5+X2199/(1+B2199)^6+Y2199/(1+B2199)^7+Z2199/(1+B2199)^8+AA2199/(1+B2199)^9+AB2199/(1+B2199)^10+AE2199/(1+B2199)^10</x:f>
        <x:v>459790.0061194743</x:v>
      </x:c>
      <x:c r="AG2199" s="25" t="n">
        <x:f>(AF2199+Inputs!$C$12)/Inputs!$C$13</x:f>
        <x:v>392.68712838397164</x:v>
      </x:c>
      <x:c r="AH2199" s="25" t="n">
        <x:f>(S2199+Inputs!$C$11)*Inputs!$C$8-Inputs!$C$11</x:f>
        <x:v>2288.35688960028</x:v>
      </x:c>
      <x:c r="AI2199" s="25" t="n">
        <x:f>Inputs!$C$12+AH2199-Inputs!$C$10*Inputs!$C$13</x:f>
        <x:v>24606.27230480028</x:v>
      </x:c>
      <x:c r="AJ2199" s="25" t="n">
        <x:f>(S2199+Inputs!$C$11)*(1-Inputs!$C$8)</x:f>
        <x:v>6598.673898143007</x:v>
      </x:c>
      <x:c r="AK2199" s="25" t="n">
        <x:f>AJ2199/(1+B2199)^(1-Inputs!$C$8)+T2199/(1+B2199)^(2-Inputs!$C$8)+U2199/(1+B2199)^(3-Inputs!$C$8)+V2199/(1+B2199)^(4-Inputs!$C$8)+W2199/(1+B2199)^(5-Inputs!$C$8)+X2199/(1+B2199)^(6-Inputs!$C$8)+Y2199/(1+B2199)^(7-Inputs!$C$8)+Z2199/(1+B2199)^(8-Inputs!$C$8)+AA2199/(1+B2199)^(9-Inputs!$C$8)+AB2199/(1+B2199)^(10-Inputs!$C$8)+AE2199/(1+B2199)^(10-Inputs!$C$8)</x:f>
        <x:v>474787.9757897245</x:v>
      </x:c>
      <x:c r="AL2199" s="25" t="n">
        <x:f>(AK2199+AI2199)/Inputs!$C$13</x:f>
        <x:v>398.4803622795034</x:v>
      </x:c>
      <x:c r="AM2199" s="26" t="n">
        <x:f>IF(AL2199&gt;=Inputs!$C$7,1,0)</x:f>
        <x:v>1</x:v>
      </x:c>
      <x:c r="AN2199" s="26" t="n">
        <x:f>IF(Inputs!$C$7&lt;=(1-Inputs!$C$16)*AL2199,1,0)</x:f>
        <x:v>1</x:v>
      </x:c>
    </x:row>
    <x:row r="2200" ht="20" customHeight="1">
      <x:c r="A2200" s="16" t="n">
        <x:v>2195</x:v>
      </x:c>
      <x:c r="B2200" s="19" t="n">
        <x:v>0.08718283344717892</x:v>
      </x:c>
      <x:c r="C2200" s="24" t="n">
        <x:v>0.7560319969331033</x:v>
      </x:c>
      <x:c r="D2200" s="19" t="n">
        <x:v>0.024307940528170494</x:v>
      </x:c>
      <x:c r="E2200" s="19" t="n">
        <x:v>0.061365829154703705</x:v>
      </x:c>
      <x:c r="F2200" s="19" t="n">
        <x:v>-0.18074392706579262</x:v>
      </x:c>
      <x:c r="G2200" s="19" t="n">
        <x:v>-0.048579180656007</x:v>
      </x:c>
      <x:c r="H2200" s="19" t="n">
        <x:v>0.7287116989292883</x:v>
      </x:c>
      <x:c r="I2200" s="19" t="n">
        <x:v>0.07622647265024057</x:v>
      </x:c>
      <x:c r="J2200" s="19" t="n">
        <x:v>0.07570967283176173</x:v>
      </x:c>
      <x:c r="K2200" s="19" t="n">
        <x:v>0.06415460647427722</x:v>
      </x:c>
      <x:c r="L2200" s="19" t="n">
        <x:v>0.07610030589064423</x:v>
      </x:c>
      <x:c r="M2200" s="19" t="n">
        <x:v>0.0717054209035348</x:v>
      </x:c>
      <x:c r="N2200" s="19" t="n">
        <x:v>0.06643022857500569</x:v>
      </x:c>
      <x:c r="O2200" s="19" t="n">
        <x:v>0.0715548706472407</x:v>
      </x:c>
      <x:c r="P2200" s="19" t="n">
        <x:v>0.06747175395615727</x:v>
      </x:c>
      <x:c r="Q2200" s="19" t="n">
        <x:v>0.0691995329107806</x:v>
      </x:c>
      <x:c r="R2200" s="19" t="n">
        <x:v>0.06708305944618247</x:v>
      </x:c>
      <x:c r="S2200" s="21" t="n">
        <x:v>9543.074157415875</x:v>
      </x:c>
      <x:c r="T2200" s="21" t="n">
        <x:v>15402.025732899236</x:v>
      </x:c>
      <x:c r="U2200" s="21" t="n">
        <x:v>19276.926466050063</x:v>
      </x:c>
      <x:c r="V2200" s="21" t="n">
        <x:v>23583.081446903987</x:v>
      </x:c>
      <x:c r="W2200" s="21" t="n">
        <x:v>28501.674145701327</x:v>
      </x:c>
      <x:c r="X2200" s="21" t="n">
        <x:v>30427.259946610597</x:v>
      </x:c>
      <x:c r="Y2200" s="21" t="n">
        <x:v>31877.946142735276</x:v>
      </x:c>
      <x:c r="Z2200" s="21" t="n">
        <x:v>33010.234409051656</x:v>
      </x:c>
      <x:c r="AA2200" s="21" t="n">
        <x:v>33753.43696370482</x:v>
      </x:c>
      <x:c r="AB2200" s="21" t="n">
        <x:v>34088.42359848162</x:v>
      </x:c>
      <x:c r="AC2200" s="21" t="n">
        <x:v>44463.161215410815</x:v>
      </x:c>
      <x:c r="AD2200" s="25" t="n">
        <x:f>AC2200*(1+Inputs!$C$14)*(1-Inputs!$C$14/Inputs!$C$15)</x:f>
        <x:v>35281.518424428476</x:v>
      </x:c>
      <x:c r="AE2200" s="25" t="n">
        <x:f>AD2200/(B2200-Inputs!$C$14)</x:f>
        <x:v>676113.5050311425</x:v>
      </x:c>
      <x:c r="AF2200" s="25" t="n">
        <x:f>S2200/(1+B2200)^1+T2200/(1+B2200)^2+U2200/(1+B2200)^3+V2200/(1+B2200)^4+W2200/(1+B2200)^5+X2200/(1+B2200)^6+Y2200/(1+B2200)^7+Z2200/(1+B2200)^8+AA2200/(1+B2200)^9+AB2200/(1+B2200)^10+AE2200/(1+B2200)^10</x:f>
        <x:v>449322.3057368631</x:v>
      </x:c>
      <x:c r="AG2200" s="25" t="n">
        <x:f>(AF2200+Inputs!$C$12)/Inputs!$C$13</x:f>
        <x:v>384.3346632592498</x:v>
      </x:c>
      <x:c r="AH2200" s="25" t="n">
        <x:f>(S2200+Inputs!$C$11)*Inputs!$C$8-Inputs!$C$11</x:f>
        <x:v>2595.7087148441497</x:v>
      </x:c>
      <x:c r="AI2200" s="25" t="n">
        <x:f>Inputs!$C$12+AH2200-Inputs!$C$10*Inputs!$C$13</x:f>
        <x:v>24913.624130044147</x:v>
      </x:c>
      <x:c r="AJ2200" s="25" t="n">
        <x:f>(S2200+Inputs!$C$11)*(1-Inputs!$C$8)</x:f>
        <x:v>6947.365442571726</x:v>
      </x:c>
      <x:c r="AK2200" s="25" t="n">
        <x:f>AJ2200/(1+B2200)^(1-Inputs!$C$8)+T2200/(1+B2200)^(2-Inputs!$C$8)+U2200/(1+B2200)^(3-Inputs!$C$8)+V2200/(1+B2200)^(4-Inputs!$C$8)+W2200/(1+B2200)^(5-Inputs!$C$8)+X2200/(1+B2200)^(6-Inputs!$C$8)+Y2200/(1+B2200)^(7-Inputs!$C$8)+Z2200/(1+B2200)^(8-Inputs!$C$8)+AA2200/(1+B2200)^(9-Inputs!$C$8)+AB2200/(1+B2200)^(10-Inputs!$C$8)+AE2200/(1+B2200)^(10-Inputs!$C$8)</x:f>
        <x:v>464784.5006122972</x:v>
      </x:c>
      <x:c r="AL2200" s="25" t="n">
        <x:f>(AK2200+AI2200)/Inputs!$C$13</x:f>
        <x:v>390.743559621429</x:v>
      </x:c>
      <x:c r="AM2200" s="26" t="n">
        <x:f>IF(AL2200&gt;=Inputs!$C$7,1,0)</x:f>
        <x:v>1</x:v>
      </x:c>
      <x:c r="AN2200" s="26" t="n">
        <x:f>IF(Inputs!$C$7&lt;=(1-Inputs!$C$16)*AL2200,1,0)</x:f>
        <x:v>1</x:v>
      </x:c>
    </x:row>
    <x:row r="2201" ht="20" customHeight="1">
      <x:c r="A2201" s="16" t="n">
        <x:v>2196</x:v>
      </x:c>
      <x:c r="B2201" s="19" t="n">
        <x:v>0.09249715600895318</x:v>
      </x:c>
      <x:c r="C2201" s="24" t="n">
        <x:v>0.633016785163278</x:v>
      </x:c>
      <x:c r="D2201" s="19" t="n">
        <x:v>0.032007563127477566</x:v>
      </x:c>
      <x:c r="E2201" s="19" t="n">
        <x:v>0.04202486564062127</x:v>
      </x:c>
      <x:c r="F2201" s="19" t="n">
        <x:v>-0.16474057189189922</x:v>
      </x:c>
      <x:c r="G2201" s="19" t="n">
        <x:v>-0.06661165792869894</x:v>
      </x:c>
      <x:c r="H2201" s="19" t="n">
        <x:v>0.9073575580864315</x:v>
      </x:c>
      <x:c r="I2201" s="19" t="n">
        <x:v>0.05505496037058151</x:v>
      </x:c>
      <x:c r="J2201" s="19" t="n">
        <x:v>0.05878009067635162</x:v>
      </x:c>
      <x:c r="K2201" s="19" t="n">
        <x:v>0.05211553843553588</x:v>
      </x:c>
      <x:c r="L2201" s="19" t="n">
        <x:v>0.05174440729640651</x:v>
      </x:c>
      <x:c r="M2201" s="19" t="n">
        <x:v>0.05303746873962269</x:v>
      </x:c>
      <x:c r="N2201" s="19" t="n">
        <x:v>0.05971713610900338</x:v>
      </x:c>
      <x:c r="O2201" s="19" t="n">
        <x:v>0.056932313860501155</x:v>
      </x:c>
      <x:c r="P2201" s="19" t="n">
        <x:v>0.0542760304555452</x:v>
      </x:c>
      <x:c r="Q2201" s="19" t="n">
        <x:v>0.06344785067551015</x:v>
      </x:c>
      <x:c r="R2201" s="19" t="n">
        <x:v>0.059248007804013694</x:v>
      </x:c>
      <x:c r="S2201" s="21" t="n">
        <x:v>9734.473950182983</x:v>
      </x:c>
      <x:c r="T2201" s="21" t="n">
        <x:v>15499.696003961417</x:v>
      </x:c>
      <x:c r="U2201" s="21" t="n">
        <x:v>19111.9158962016</x:v>
      </x:c>
      <x:c r="V2201" s="21" t="n">
        <x:v>23023.46296931346</x:v>
      </x:c>
      <x:c r="W2201" s="21" t="n">
        <x:v>27355.893387086362</x:v>
      </x:c>
      <x:c r="X2201" s="21" t="n">
        <x:v>28966.05439881589</x:v>
      </x:c>
      <x:c r="Y2201" s="21" t="n">
        <x:v>30179.856033585165</x:v>
      </x:c>
      <x:c r="Z2201" s="21" t="n">
        <x:v>31122.568001659267</x:v>
      </x:c>
      <x:c r="AA2201" s="21" t="n">
        <x:v>31770.551586131605</x:v>
      </x:c>
      <x:c r="AB2201" s="21" t="n">
        <x:v>32113.7070041505</x:v>
      </x:c>
      <x:c r="AC2201" s="21" t="n">
        <x:v>41887.443918457175</x:v>
      </x:c>
      <x:c r="AD2201" s="25" t="n">
        <x:f>AC2201*(1+Inputs!$C$14)*(1-Inputs!$C$14/Inputs!$C$15)</x:f>
        <x:v>33237.68674929576</x:v>
      </x:c>
      <x:c r="AE2201" s="25" t="n">
        <x:f>AD2201/(B2201-Inputs!$C$14)</x:f>
        <x:v>578075.3180926053</x:v>
      </x:c>
      <x:c r="AF2201" s="25" t="n">
        <x:f>S2201/(1+B2201)^1+T2201/(1+B2201)^2+U2201/(1+B2201)^3+V2201/(1+B2201)^4+W2201/(1+B2201)^5+X2201/(1+B2201)^6+Y2201/(1+B2201)^7+Z2201/(1+B2201)^8+AA2201/(1+B2201)^9+AB2201/(1+B2201)^10+AE2201/(1+B2201)^10</x:f>
        <x:v>385160.5531997658</x:v>
      </x:c>
      <x:c r="AG2201" s="25" t="n">
        <x:f>(AF2201+Inputs!$C$12)/Inputs!$C$13</x:f>
        <x:v>333.13824180861457</x:v>
      </x:c>
      <x:c r="AH2201" s="25" t="n">
        <x:f>(S2201+Inputs!$C$11)*Inputs!$C$8-Inputs!$C$11</x:f>
        <x:v>2685.3782067980555</x:v>
      </x:c>
      <x:c r="AI2201" s="25" t="n">
        <x:f>Inputs!$C$12+AH2201-Inputs!$C$10*Inputs!$C$13</x:f>
        <x:v>25003.293621998055</x:v>
      </x:c>
      <x:c r="AJ2201" s="25" t="n">
        <x:f>(S2201+Inputs!$C$11)*(1-Inputs!$C$8)</x:f>
        <x:v>7049.095743384928</x:v>
      </x:c>
      <x:c r="AK2201" s="25" t="n">
        <x:f>AJ2201/(1+B2201)^(1-Inputs!$C$8)+T2201/(1+B2201)^(2-Inputs!$C$8)+U2201/(1+B2201)^(3-Inputs!$C$8)+V2201/(1+B2201)^(4-Inputs!$C$8)+W2201/(1+B2201)^(5-Inputs!$C$8)+X2201/(1+B2201)^(6-Inputs!$C$8)+Y2201/(1+B2201)^(7-Inputs!$C$8)+Z2201/(1+B2201)^(8-Inputs!$C$8)+AA2201/(1+B2201)^(9-Inputs!$C$8)+AB2201/(1+B2201)^(10-Inputs!$C$8)+AE2201/(1+B2201)^(10-Inputs!$C$8)</x:f>
        <x:v>398897.2048322059</x:v>
      </x:c>
      <x:c r="AL2201" s="25" t="n">
        <x:f>(AK2201+AI2201)/Inputs!$C$13</x:f>
        <x:v>338.241829654636</x:v>
      </x:c>
      <x:c r="AM2201" s="26" t="n">
        <x:f>IF(AL2201&gt;=Inputs!$C$7,1,0)</x:f>
        <x:v>1</x:v>
      </x:c>
      <x:c r="AN2201" s="26" t="n">
        <x:f>IF(Inputs!$C$7&lt;=(1-Inputs!$C$16)*AL2201,1,0)</x:f>
        <x:v>1</x:v>
      </x:c>
    </x:row>
    <x:row r="2202" ht="20" customHeight="1">
      <x:c r="A2202" s="16" t="n">
        <x:v>2197</x:v>
      </x:c>
      <x:c r="B2202" s="19" t="n">
        <x:v>0.09392525656775474</x:v>
      </x:c>
      <x:c r="C2202" s="24" t="n">
        <x:v>0.504027557370506</x:v>
      </x:c>
      <x:c r="D2202" s="19" t="n">
        <x:v>0.007532333843745676</x:v>
      </x:c>
      <x:c r="E2202" s="19" t="n">
        <x:v>0.03306832359018273</x:v>
      </x:c>
      <x:c r="F2202" s="19" t="n">
        <x:v>-0.20555974718900988</x:v>
      </x:c>
      <x:c r="G2202" s="19" t="n">
        <x:v>-0.06588482957088046</x:v>
      </x:c>
      <x:c r="H2202" s="19" t="n">
        <x:v>0.6448620346713199</x:v>
      </x:c>
      <x:c r="I2202" s="19" t="n">
        <x:v>0.05032249264443976</x:v>
      </x:c>
      <x:c r="J2202" s="19" t="n">
        <x:v>0.05519073635163636</x:v>
      </x:c>
      <x:c r="K2202" s="19" t="n">
        <x:v>0.05326817976485358</x:v>
      </x:c>
      <x:c r="L2202" s="19" t="n">
        <x:v>0.05505379756739217</x:v>
      </x:c>
      <x:c r="M2202" s="19" t="n">
        <x:v>0.05925946426678024</x:v>
      </x:c>
      <x:c r="N2202" s="19" t="n">
        <x:v>0.05859213688986643</x:v>
      </x:c>
      <x:c r="O2202" s="19" t="n">
        <x:v>0.050558110569230624</x:v>
      </x:c>
      <x:c r="P2202" s="19" t="n">
        <x:v>0.05188444246755239</x:v>
      </x:c>
      <x:c r="Q2202" s="19" t="n">
        <x:v>0.05180118181058674</x:v>
      </x:c>
      <x:c r="R2202" s="19" t="n">
        <x:v>0.05266993641805698</x:v>
      </x:c>
      <x:c r="S2202" s="21" t="n">
        <x:v>8927.913255082482</x:v>
      </x:c>
      <x:c r="T2202" s="21" t="n">
        <x:v>14021.260057996695</x:v>
      </x:c>
      <x:c r="U2202" s="21" t="n">
        <x:v>16841.942515484094</x:v>
      </x:c>
      <x:c r="V2202" s="21" t="n">
        <x:v>19773.02768717</x:v>
      </x:c>
      <x:c r="W2202" s="21" t="n">
        <x:v>22946.462163256685</x:v>
      </x:c>
      <x:c r="X2202" s="21" t="n">
        <x:v>23945.430712990827</x:v>
      </x:c>
      <x:c r="Y2202" s="21" t="n">
        <x:v>24701.240404342523</x:v>
      </x:c>
      <x:c r="Z2202" s="21" t="n">
        <x:v>25340.81718019712</x:v>
      </x:c>
      <x:c r="AA2202" s="21" t="n">
        <x:v>25875.6332859207</x:v>
      </x:c>
      <x:c r="AB2202" s="21" t="n">
        <x:v>26290.8261184835</x:v>
      </x:c>
      <x:c r="AC2202" s="21" t="n">
        <x:v>34292.38189367413</x:v>
      </x:c>
      <x:c r="AD2202" s="25" t="n">
        <x:f>AC2202*(1+Inputs!$C$14)*(1-Inputs!$C$14/Inputs!$C$15)</x:f>
        <x:v>27211.005032630415</x:v>
      </x:c>
      <x:c r="AE2202" s="25" t="n">
        <x:f>AD2202/(B2202-Inputs!$C$14)</x:f>
        <x:v>461788.4862553302</x:v>
      </x:c>
      <x:c r="AF2202" s="25" t="n">
        <x:f>S2202/(1+B2202)^1+T2202/(1+B2202)^2+U2202/(1+B2202)^3+V2202/(1+B2202)^4+W2202/(1+B2202)^5+X2202/(1+B2202)^6+Y2202/(1+B2202)^7+Z2202/(1+B2202)^8+AA2202/(1+B2202)^9+AB2202/(1+B2202)^10+AE2202/(1+B2202)^10</x:f>
        <x:v>311131.61031732825</x:v>
      </x:c>
      <x:c r="AG2202" s="25" t="n">
        <x:f>(AF2202+Inputs!$C$12)/Inputs!$C$13</x:f>
        <x:v>274.0685186559786</x:v>
      </x:c>
      <x:c r="AH2202" s="25" t="n">
        <x:f>(S2202+Inputs!$C$11)*Inputs!$C$8-Inputs!$C$11</x:f>
        <x:v>2307.5100455317934</x:v>
      </x:c>
      <x:c r="AI2202" s="25" t="n">
        <x:f>Inputs!$C$12+AH2202-Inputs!$C$10*Inputs!$C$13</x:f>
        <x:v>24625.425460731793</x:v>
      </x:c>
      <x:c r="AJ2202" s="25" t="n">
        <x:f>(S2202+Inputs!$C$11)*(1-Inputs!$C$8)</x:f>
        <x:v>6620.403209550689</x:v>
      </x:c>
      <x:c r="AK2202" s="25" t="n">
        <x:f>AJ2202/(1+B2202)^(1-Inputs!$C$8)+T2202/(1+B2202)^(2-Inputs!$C$8)+U2202/(1+B2202)^(3-Inputs!$C$8)+V2202/(1+B2202)^(4-Inputs!$C$8)+W2202/(1+B2202)^(5-Inputs!$C$8)+X2202/(1+B2202)^(6-Inputs!$C$8)+Y2202/(1+B2202)^(7-Inputs!$C$8)+Z2202/(1+B2202)^(8-Inputs!$C$8)+AA2202/(1+B2202)^(9-Inputs!$C$8)+AB2202/(1+B2202)^(10-Inputs!$C$8)+AE2202/(1+B2202)^(10-Inputs!$C$8)</x:f>
        <x:v>322296.18266986124</x:v>
      </x:c>
      <x:c r="AL2202" s="25" t="n">
        <x:f>(AK2202+AI2202)/Inputs!$C$13</x:f>
        <x:v>276.81826256096656</x:v>
      </x:c>
      <x:c r="AM2202" s="26" t="n">
        <x:f>IF(AL2202&gt;=Inputs!$C$7,1,0)</x:f>
        <x:v>1</x:v>
      </x:c>
      <x:c r="AN2202" s="26" t="n">
        <x:f>IF(Inputs!$C$7&lt;=(1-Inputs!$C$16)*AL2202,1,0)</x:f>
        <x:v>0</x:v>
      </x:c>
    </x:row>
    <x:row r="2203" ht="20" customHeight="1">
      <x:c r="A2203" s="16" t="n">
        <x:v>2198</x:v>
      </x:c>
      <x:c r="B2203" s="19" t="n">
        <x:v>0.08913842894008275</x:v>
      </x:c>
      <x:c r="C2203" s="24" t="n">
        <x:v>0.5696654288231855</x:v>
      </x:c>
      <x:c r="D2203" s="19" t="n">
        <x:v>0.032930484343923185</x:v>
      </x:c>
      <x:c r="E2203" s="19" t="n">
        <x:v>0.0634922182919408</x:v>
      </x:c>
      <x:c r="F2203" s="19" t="n">
        <x:v>-0.24567328578155984</x:v>
      </x:c>
      <x:c r="G2203" s="19" t="n">
        <x:v>-0.07600195801835355</x:v>
      </x:c>
      <x:c r="H2203" s="19" t="n">
        <x:v>0.5898183454063712</x:v>
      </x:c>
      <x:c r="I2203" s="19" t="n">
        <x:v>0.04882745275873617</x:v>
      </x:c>
      <x:c r="J2203" s="19" t="n">
        <x:v>0.059474896356285854</x:v>
      </x:c>
      <x:c r="K2203" s="19" t="n">
        <x:v>0.05231337542106189</x:v>
      </x:c>
      <x:c r="L2203" s="19" t="n">
        <x:v>0.052938373297678254</x:v>
      </x:c>
      <x:c r="M2203" s="19" t="n">
        <x:v>0.04966047399318427</x:v>
      </x:c>
      <x:c r="N2203" s="19" t="n">
        <x:v>0.05161542186073234</x:v>
      </x:c>
      <x:c r="O2203" s="19" t="n">
        <x:v>0.04800259579971339</x:v>
      </x:c>
      <x:c r="P2203" s="19" t="n">
        <x:v>0.05216419710985178</x:v>
      </x:c>
      <x:c r="Q2203" s="19" t="n">
        <x:v>0.05522557975545283</x:v>
      </x:c>
      <x:c r="R2203" s="19" t="n">
        <x:v>0.04632695903368699</x:v>
      </x:c>
      <x:c r="S2203" s="21" t="n">
        <x:v>8281.980906090865</x:v>
      </x:c>
      <x:c r="T2203" s="21" t="n">
        <x:v>13662.368542045235</x:v>
      </x:c>
      <x:c r="U2203" s="21" t="n">
        <x:v>17511.846315468865</x:v>
      </x:c>
      <x:c r="V2203" s="21" t="n">
        <x:v>21802.758907336494</x:v>
      </x:c>
      <x:c r="W2203" s="21" t="n">
        <x:v>26688.04438865012</x:v>
      </x:c>
      <x:c r="X2203" s="21" t="n">
        <x:v>28649.919222796718</x:v>
      </x:c>
      <x:c r="Y2203" s="21" t="n">
        <x:v>30147.4153808805</x:v>
      </x:c>
      <x:c r="Z2203" s="21" t="n">
        <x:v>31314.395084175372</x:v>
      </x:c>
      <x:c r="AA2203" s="21" t="n">
        <x:v>32117.79967907347</x:v>
      </x:c>
      <x:c r="AB2203" s="21" t="n">
        <x:v>32509.48013805901</x:v>
      </x:c>
      <x:c r="AC2203" s="21" t="n">
        <x:v>42403.669745294355</x:v>
      </x:c>
      <x:c r="AD2203" s="25" t="n">
        <x:f>AC2203*(1+Inputs!$C$14)*(1-Inputs!$C$14/Inputs!$C$15)</x:f>
        <x:v>33647.311942891065</x:v>
      </x:c>
      <x:c r="AE2203" s="25" t="n">
        <x:f>AD2203/(B2203-Inputs!$C$14)</x:f>
        <x:v>621505.1415719866</x:v>
      </x:c>
      <x:c r="AF2203" s="25" t="n">
        <x:f>S2203/(1+B2203)^1+T2203/(1+B2203)^2+U2203/(1+B2203)^3+V2203/(1+B2203)^4+W2203/(1+B2203)^5+X2203/(1+B2203)^6+Y2203/(1+B2203)^7+Z2203/(1+B2203)^8+AA2203/(1+B2203)^9+AB2203/(1+B2203)^10+AE2203/(1+B2203)^10</x:f>
        <x:v>408497.2555105032</x:v>
      </x:c>
      <x:c r="AG2203" s="25" t="n">
        <x:f>(AF2203+Inputs!$C$12)/Inputs!$C$13</x:f>
        <x:v>351.75923639690507</x:v>
      </x:c>
      <x:c r="AH2203" s="25" t="n">
        <x:f>(S2203+Inputs!$C$11)*Inputs!$C$8-Inputs!$C$11</x:f>
        <x:v>2004.8951642233915</x:v>
      </x:c>
      <x:c r="AI2203" s="25" t="n">
        <x:f>Inputs!$C$12+AH2203-Inputs!$C$10*Inputs!$C$13</x:f>
        <x:v>24322.810579423385</x:v>
      </x:c>
      <x:c r="AJ2203" s="25" t="n">
        <x:f>(S2203+Inputs!$C$11)*(1-Inputs!$C$8)</x:f>
        <x:v>6277.085741867474</x:v>
      </x:c>
      <x:c r="AK2203" s="25" t="n">
        <x:f>AJ2203/(1+B2203)^(1-Inputs!$C$8)+T2203/(1+B2203)^(2-Inputs!$C$8)+U2203/(1+B2203)^(3-Inputs!$C$8)+V2203/(1+B2203)^(4-Inputs!$C$8)+W2203/(1+B2203)^(5-Inputs!$C$8)+X2203/(1+B2203)^(6-Inputs!$C$8)+Y2203/(1+B2203)^(7-Inputs!$C$8)+Z2203/(1+B2203)^(8-Inputs!$C$8)+AA2203/(1+B2203)^(9-Inputs!$C$8)+AB2203/(1+B2203)^(10-Inputs!$C$8)+AE2203/(1+B2203)^(10-Inputs!$C$8)</x:f>
        <x:v>423253.76678480185</x:v>
      </x:c>
      <x:c r="AL2203" s="25" t="n">
        <x:f>(AK2203+AI2203)/Inputs!$C$13</x:f>
        <x:v>357.13362213606973</x:v>
      </x:c>
      <x:c r="AM2203" s="26" t="n">
        <x:f>IF(AL2203&gt;=Inputs!$C$7,1,0)</x:f>
        <x:v>1</x:v>
      </x:c>
      <x:c r="AN2203" s="26" t="n">
        <x:f>IF(Inputs!$C$7&lt;=(1-Inputs!$C$16)*AL2203,1,0)</x:f>
        <x:v>1</x:v>
      </x:c>
    </x:row>
    <x:row r="2204" ht="20" customHeight="1">
      <x:c r="A2204" s="16" t="n">
        <x:v>2199</x:v>
      </x:c>
      <x:c r="B2204" s="19" t="n">
        <x:v>0.09119048788954677</x:v>
      </x:c>
      <x:c r="C2204" s="24" t="n">
        <x:v>0.6231275629495201</x:v>
      </x:c>
      <x:c r="D2204" s="19" t="n">
        <x:v>0.020299532839818824</x:v>
      </x:c>
      <x:c r="E2204" s="19" t="n">
        <x:v>0.05168628080040748</x:v>
      </x:c>
      <x:c r="F2204" s="19" t="n">
        <x:v>-0.17697778656453128</x:v>
      </x:c>
      <x:c r="G2204" s="19" t="n">
        <x:v>-0.07860672790967385</x:v>
      </x:c>
      <x:c r="H2204" s="19" t="n">
        <x:v>0.6059363027011102</x:v>
      </x:c>
      <x:c r="I2204" s="19" t="n">
        <x:v>0.06176928420039872</x:v>
      </x:c>
      <x:c r="J2204" s="19" t="n">
        <x:v>0.0679238574975568</x:v>
      </x:c>
      <x:c r="K2204" s="19" t="n">
        <x:v>0.06006411371646095</x:v>
      </x:c>
      <x:c r="L2204" s="19" t="n">
        <x:v>0.05791920222746171</x:v>
      </x:c>
      <x:c r="M2204" s="19" t="n">
        <x:v>0.06086294683871643</x:v>
      </x:c>
      <x:c r="N2204" s="19" t="n">
        <x:v>0.06359296847486007</x:v>
      </x:c>
      <x:c r="O2204" s="19" t="n">
        <x:v>0.07036630311449812</x:v>
      </x:c>
      <x:c r="P2204" s="19" t="n">
        <x:v>0.06545604711878128</x:v>
      </x:c>
      <x:c r="Q2204" s="19" t="n">
        <x:v>0.051204463711193283</x:v>
      </x:c>
      <x:c r="R2204" s="19" t="n">
        <x:v>0.05821323117842326</x:v>
      </x:c>
      <x:c r="S2204" s="21" t="n">
        <x:v>9426.499441130783</x:v>
      </x:c>
      <x:c r="T2204" s="21" t="n">
        <x:v>15036.875386805388</x:v>
      </x:c>
      <x:c r="U2204" s="21" t="n">
        <x:v>18448.87204372413</x:v>
      </x:c>
      <x:c r="V2204" s="21" t="n">
        <x:v>22050.971968146136</x:v>
      </x:c>
      <x:c r="W2204" s="21" t="n">
        <x:v>26066.677277859315</x:v>
      </x:c>
      <x:c r="X2204" s="21" t="n">
        <x:v>27586.128749949814</x:v>
      </x:c>
      <x:c r="Y2204" s="21" t="n">
        <x:v>28776.43585883016</x:v>
      </x:c>
      <x:c r="Z2204" s="21" t="n">
        <x:v>29740.250919966245</x:v>
      </x:c>
      <x:c r="AA2204" s="21" t="n">
        <x:v>30411.859088191417</x:v>
      </x:c>
      <x:c r="AB2204" s="21" t="n">
        <x:v>30772.540292392212</x:v>
      </x:c>
      <x:c r="AC2204" s="21" t="n">
        <x:v>40138.096033555055</x:v>
      </x:c>
      <x:c r="AD2204" s="25" t="n">
        <x:f>AC2204*(1+Inputs!$C$14)*(1-Inputs!$C$14/Inputs!$C$15)</x:f>
        <x:v>31849.579202625933</x:v>
      </x:c>
      <x:c r="AE2204" s="25" t="n">
        <x:f>AD2204/(B2204-Inputs!$C$14)</x:f>
        <x:v>566814.4271185618</x:v>
      </x:c>
      <x:c r="AF2204" s="25" t="n">
        <x:f>S2204/(1+B2204)^1+T2204/(1+B2204)^2+U2204/(1+B2204)^3+V2204/(1+B2204)^4+W2204/(1+B2204)^5+X2204/(1+B2204)^6+Y2204/(1+B2204)^7+Z2204/(1+B2204)^8+AA2204/(1+B2204)^9+AB2204/(1+B2204)^10+AE2204/(1+B2204)^10</x:f>
        <x:v>378180.7655222671</x:v>
      </x:c>
      <x:c r="AG2204" s="25" t="n">
        <x:f>(AF2204+Inputs!$C$12)/Inputs!$C$13</x:f>
        <x:v>327.5688778582367</x:v>
      </x:c>
      <x:c r="AH2204" s="25" t="n">
        <x:f>(S2204+Inputs!$C$11)*Inputs!$C$8-Inputs!$C$11</x:f>
        <x:v>2541.094258721545</x:v>
      </x:c>
      <x:c r="AI2204" s="25" t="n">
        <x:f>Inputs!$C$12+AH2204-Inputs!$C$10*Inputs!$C$13</x:f>
        <x:v>24859.009673921544</x:v>
      </x:c>
      <x:c r="AJ2204" s="25" t="n">
        <x:f>(S2204+Inputs!$C$11)*(1-Inputs!$C$8)</x:f>
        <x:v>6885.4051824092385</x:v>
      </x:c>
      <x:c r="AK2204" s="25" t="n">
        <x:f>AJ2204/(1+B2204)^(1-Inputs!$C$8)+T2204/(1+B2204)^(2-Inputs!$C$8)+U2204/(1+B2204)^(3-Inputs!$C$8)+V2204/(1+B2204)^(4-Inputs!$C$8)+W2204/(1+B2204)^(5-Inputs!$C$8)+X2204/(1+B2204)^(6-Inputs!$C$8)+Y2204/(1+B2204)^(7-Inputs!$C$8)+Z2204/(1+B2204)^(8-Inputs!$C$8)+AA2204/(1+B2204)^(9-Inputs!$C$8)+AB2204/(1+B2204)^(10-Inputs!$C$8)+AE2204/(1+B2204)^(10-Inputs!$C$8)</x:f>
        <x:v>391537.22474440455</x:v>
      </x:c>
      <x:c r="AL2204" s="25" t="n">
        <x:f>(AK2204+AI2204)/Inputs!$C$13</x:f>
        <x:v>332.25397163851477</x:v>
      </x:c>
      <x:c r="AM2204" s="26" t="n">
        <x:f>IF(AL2204&gt;=Inputs!$C$7,1,0)</x:f>
        <x:v>1</x:v>
      </x:c>
      <x:c r="AN2204" s="26" t="n">
        <x:f>IF(Inputs!$C$7&lt;=(1-Inputs!$C$16)*AL2204,1,0)</x:f>
        <x:v>0</x:v>
      </x:c>
    </x:row>
    <x:row r="2205" ht="20" customHeight="1">
      <x:c r="A2205" s="16" t="n">
        <x:v>2200</x:v>
      </x:c>
      <x:c r="B2205" s="19" t="n">
        <x:v>0.09248101289528889</x:v>
      </x:c>
      <x:c r="C2205" s="24" t="n">
        <x:v>0.7444020126364705</x:v>
      </x:c>
      <x:c r="D2205" s="19" t="n">
        <x:v>0.04338239483980573</x:v>
      </x:c>
      <x:c r="E2205" s="19" t="n">
        <x:v>0.04541569473340104</x:v>
      </x:c>
      <x:c r="F2205" s="19" t="n">
        <x:v>-0.12196691975270713</x:v>
      </x:c>
      <x:c r="G2205" s="19" t="n">
        <x:v>-0.09593720651414912</x:v>
      </x:c>
      <x:c r="H2205" s="19" t="n">
        <x:v>0.8184246566782178</x:v>
      </x:c>
      <x:c r="I2205" s="19" t="n">
        <x:v>0.05497625705157475</x:v>
      </x:c>
      <x:c r="J2205" s="19" t="n">
        <x:v>0.05748681028021224</x:v>
      </x:c>
      <x:c r="K2205" s="19" t="n">
        <x:v>0.05735644191808774</x:v>
      </x:c>
      <x:c r="L2205" s="19" t="n">
        <x:v>0.05329343105544808</x:v>
      </x:c>
      <x:c r="M2205" s="19" t="n">
        <x:v>0.05971122537561428</x:v>
      </x:c>
      <x:c r="N2205" s="19" t="n">
        <x:v>0.06264775851045329</x:v>
      </x:c>
      <x:c r="O2205" s="19" t="n">
        <x:v>0.05337335659213409</x:v>
      </x:c>
      <x:c r="P2205" s="19" t="n">
        <x:v>0.06065024384130879</x:v>
      </x:c>
      <x:c r="Q2205" s="19" t="n">
        <x:v>0.048140824384562395</x:v>
      </x:c>
      <x:c r="R2205" s="19" t="n">
        <x:v>0.05875590736237541</x:v>
      </x:c>
      <x:c r="S2205" s="21" t="n">
        <x:v>10355.356465290384</x:v>
      </x:c>
      <x:c r="T2205" s="21" t="n">
        <x:v>16566.49146187904</x:v>
      </x:c>
      <x:c r="U2205" s="21" t="n">
        <x:v>20418.78966125355</x:v>
      </x:c>
      <x:c r="V2205" s="21" t="n">
        <x:v>24525.32046286893</x:v>
      </x:c>
      <x:c r="W2205" s="21" t="n">
        <x:v>29163.25869700941</x:v>
      </x:c>
      <x:c r="X2205" s="21" t="n">
        <x:v>31072.997176170917</x:v>
      </x:c>
      <x:c r="Y2205" s="21" t="n">
        <x:v>32555.63265977002</x:v>
      </x:c>
      <x:c r="Z2205" s="21" t="n">
        <x:v>33669.2006650232</x:v>
      </x:c>
      <x:c r="AA2205" s="21" t="n">
        <x:v>34402.94574301796</x:v>
      </x:c>
      <x:c r="AB2205" s="21" t="n">
        <x:v>34697.47890683447</x:v>
      </x:c>
      <x:c r="AC2205" s="21" t="n">
        <x:v>45257.58118282756</x:v>
      </x:c>
      <x:c r="AD2205" s="25" t="n">
        <x:f>AC2205*(1+Inputs!$C$14)*(1-Inputs!$C$14/Inputs!$C$15)</x:f>
        <x:v>35911.890668573666</x:v>
      </x:c>
      <x:c r="AE2205" s="25" t="n">
        <x:f>AD2205/(B2205-Inputs!$C$14)</x:f>
        <x:v>624760.9229502111</x:v>
      </x:c>
      <x:c r="AF2205" s="25" t="n">
        <x:f>S2205/(1+B2205)^1+T2205/(1+B2205)^2+U2205/(1+B2205)^3+V2205/(1+B2205)^4+W2205/(1+B2205)^5+X2205/(1+B2205)^6+Y2205/(1+B2205)^7+Z2205/(1+B2205)^8+AA2205/(1+B2205)^9+AB2205/(1+B2205)^10+AE2205/(1+B2205)^10</x:f>
        <x:v>415193.2382400305</x:v>
      </x:c>
      <x:c r="AG2205" s="25" t="n">
        <x:f>(AF2205+Inputs!$C$12)/Inputs!$C$13</x:f>
        <x:v>357.1021445983113</x:v>
      </x:c>
      <x:c r="AH2205" s="25" t="n">
        <x:f>(S2205+Inputs!$C$11)*Inputs!$C$8-Inputs!$C$11</x:f>
        <x:v>2976.2574125059064</x:v>
      </x:c>
      <x:c r="AI2205" s="25" t="n">
        <x:f>Inputs!$C$12+AH2205-Inputs!$C$10*Inputs!$C$13</x:f>
        <x:v>25294.1728277059</x:v>
      </x:c>
      <x:c r="AJ2205" s="25" t="n">
        <x:f>(S2205+Inputs!$C$11)*(1-Inputs!$C$8)</x:f>
        <x:v>7379.099052784479</x:v>
      </x:c>
      <x:c r="AK2205" s="25" t="n">
        <x:f>AJ2205/(1+B2205)^(1-Inputs!$C$8)+T2205/(1+B2205)^(2-Inputs!$C$8)+U2205/(1+B2205)^(3-Inputs!$C$8)+V2205/(1+B2205)^(4-Inputs!$C$8)+W2205/(1+B2205)^(5-Inputs!$C$8)+X2205/(1+B2205)^(6-Inputs!$C$8)+Y2205/(1+B2205)^(7-Inputs!$C$8)+Z2205/(1+B2205)^(8-Inputs!$C$8)+AA2205/(1+B2205)^(9-Inputs!$C$8)+AB2205/(1+B2205)^(10-Inputs!$C$8)+AE2205/(1+B2205)^(10-Inputs!$C$8)</x:f>
        <x:v>429920.2342832966</x:v>
      </x:c>
      <x:c r="AL2205" s="25" t="n">
        <x:f>(AK2205+AI2205)/Inputs!$C$13</x:f>
        <x:v>363.22805589484403</x:v>
      </x:c>
      <x:c r="AM2205" s="26" t="n">
        <x:f>IF(AL2205&gt;=Inputs!$C$7,1,0)</x:f>
        <x:v>1</x:v>
      </x:c>
      <x:c r="AN2205" s="26" t="n">
        <x:f>IF(Inputs!$C$7&lt;=(1-Inputs!$C$16)*AL2205,1,0)</x:f>
        <x:v>1</x:v>
      </x:c>
    </x:row>
    <x:row r="2206" ht="20" customHeight="1">
      <x:c r="A2206" s="16" t="n">
        <x:v>2201</x:v>
      </x:c>
      <x:c r="B2206" s="19" t="n">
        <x:v>0.07925696824188293</x:v>
      </x:c>
      <x:c r="C2206" s="24" t="n">
        <x:v>0.6636010959946077</x:v>
      </x:c>
      <x:c r="D2206" s="19" t="n">
        <x:v>0.03759731957544119</x:v>
      </x:c>
      <x:c r="E2206" s="19" t="n">
        <x:v>0.044416598878811164</x:v>
      </x:c>
      <x:c r="F2206" s="19" t="n">
        <x:v>-0.17462611405285206</x:v>
      </x:c>
      <x:c r="G2206" s="19" t="n">
        <x:v>-0.057562675689801494</x:v>
      </x:c>
      <x:c r="H2206" s="19" t="n">
        <x:v>0.7899182578365469</x:v>
      </x:c>
      <x:c r="I2206" s="19" t="n">
        <x:v>0.07061558057502339</x:v>
      </x:c>
      <x:c r="J2206" s="19" t="n">
        <x:v>0.0701561029134257</x:v>
      </x:c>
      <x:c r="K2206" s="19" t="n">
        <x:v>0.06988562464803294</x:v>
      </x:c>
      <x:c r="L2206" s="19" t="n">
        <x:v>0.07022878809990175</x:v>
      </x:c>
      <x:c r="M2206" s="19" t="n">
        <x:v>0.06545320015363701</x:v>
      </x:c>
      <x:c r="N2206" s="19" t="n">
        <x:v>0.0739486230819</x:v>
      </x:c>
      <x:c r="O2206" s="19" t="n">
        <x:v>0.07447402028199235</x:v>
      </x:c>
      <x:c r="P2206" s="19" t="n">
        <x:v>0.07461411012898794</x:v>
      </x:c>
      <x:c r="Q2206" s="19" t="n">
        <x:v>0.07136746847915333</x:v>
      </x:c>
      <x:c r="R2206" s="19" t="n">
        <x:v>0.07256556702595049</x:v>
      </x:c>
      <x:c r="S2206" s="21" t="n">
        <x:v>9611.043636524244</x:v>
      </x:c>
      <x:c r="T2206" s="21" t="n">
        <x:v>15415.610638083632</x:v>
      </x:c>
      <x:c r="U2206" s="21" t="n">
        <x:v>19175.416466585728</x:v>
      </x:c>
      <x:c r="V2206" s="21" t="n">
        <x:v>23342.202914329995</x:v>
      </x:c>
      <x:c r="W2206" s="21" t="n">
        <x:v>28018.449916320133</x:v>
      </x:c>
      <x:c r="X2206" s="21" t="n">
        <x:v>29852.851870673294</x:v>
      </x:c>
      <x:c r="Y2206" s="21" t="n">
        <x:v>31269.37419933833</x:v>
      </x:c>
      <x:c r="Z2206" s="21" t="n">
        <x:v>32370.682872851743</x:v>
      </x:c>
      <x:c r="AA2206" s="21" t="n">
        <x:v>33110.73524069815</x:v>
      </x:c>
      <x:c r="AB2206" s="21" t="n">
        <x:v>33456.697885784684</x:v>
      </x:c>
      <x:c r="AC2206" s="21" t="n">
        <x:v>43639.171155371325</x:v>
      </x:c>
      <x:c r="AD2206" s="25" t="n">
        <x:f>AC2206*(1+Inputs!$C$14)*(1-Inputs!$C$14/Inputs!$C$15)</x:f>
        <x:v>34627.68231178714</x:v>
      </x:c>
      <x:c r="AE2206" s="25" t="n">
        <x:f>AD2206/(B2206-Inputs!$C$14)</x:f>
        <x:v>782423.2812905825</x:v>
      </x:c>
      <x:c r="AF2206" s="25" t="n">
        <x:f>S2206/(1+B2206)^1+T2206/(1+B2206)^2+U2206/(1+B2206)^3+V2206/(1+B2206)^4+W2206/(1+B2206)^5+X2206/(1+B2206)^6+Y2206/(1+B2206)^7+Z2206/(1+B2206)^8+AA2206/(1+B2206)^9+AB2206/(1+B2206)^10+AE2206/(1+B2206)^10</x:f>
        <x:v>525728.3060725783</x:v>
      </x:c>
      <x:c r="AG2206" s="25" t="n">
        <x:f>(AF2206+Inputs!$C$12)/Inputs!$C$13</x:f>
        <x:v>445.30110572484426</x:v>
      </x:c>
      <x:c r="AH2206" s="25" t="n">
        <x:f>(S2206+Inputs!$C$11)*Inputs!$C$8-Inputs!$C$11</x:f>
        <x:v>2627.5519502620436</x:v>
      </x:c>
      <x:c r="AI2206" s="25" t="n">
        <x:f>Inputs!$C$12+AH2206-Inputs!$C$10*Inputs!$C$13</x:f>
        <x:v>24945.467365462042</x:v>
      </x:c>
      <x:c r="AJ2206" s="25" t="n">
        <x:f>(S2206+Inputs!$C$11)*(1-Inputs!$C$8)</x:f>
        <x:v>6983.491686262201</x:v>
      </x:c>
      <x:c r="AK2206" s="25" t="n">
        <x:f>AJ2206/(1+B2206)^(1-Inputs!$C$8)+T2206/(1+B2206)^(2-Inputs!$C$8)+U2206/(1+B2206)^(3-Inputs!$C$8)+V2206/(1+B2206)^(4-Inputs!$C$8)+W2206/(1+B2206)^(5-Inputs!$C$8)+X2206/(1+B2206)^(6-Inputs!$C$8)+Y2206/(1+B2206)^(7-Inputs!$C$8)+Z2206/(1+B2206)^(8-Inputs!$C$8)+AA2206/(1+B2206)^(9-Inputs!$C$8)+AB2206/(1+B2206)^(10-Inputs!$C$8)+AE2206/(1+B2206)^(10-Inputs!$C$8)</x:f>
        <x:v>542330.8222743132</x:v>
      </x:c>
      <x:c r="AL2206" s="25" t="n">
        <x:f>(AK2206+AI2206)/Inputs!$C$13</x:f>
        <x:v>452.6453043276621</x:v>
      </x:c>
      <x:c r="AM2206" s="26" t="n">
        <x:f>IF(AL2206&gt;=Inputs!$C$7,1,0)</x:f>
        <x:v>1</x:v>
      </x:c>
      <x:c r="AN2206" s="26" t="n">
        <x:f>IF(Inputs!$C$7&lt;=(1-Inputs!$C$16)*AL2206,1,0)</x:f>
        <x:v>1</x:v>
      </x:c>
    </x:row>
    <x:row r="2207" ht="20" customHeight="1">
      <x:c r="A2207" s="16" t="n">
        <x:v>2202</x:v>
      </x:c>
      <x:c r="B2207" s="19" t="n">
        <x:v>0.09331197134734648</x:v>
      </x:c>
      <x:c r="C2207" s="24" t="n">
        <x:v>0.600073631255583</x:v>
      </x:c>
      <x:c r="D2207" s="19" t="n">
        <x:v>0.047325535079069427</x:v>
      </x:c>
      <x:c r="E2207" s="19" t="n">
        <x:v>0.0374459651189423</x:v>
      </x:c>
      <x:c r="F2207" s="19" t="n">
        <x:v>-0.15955968079691618</x:v>
      </x:c>
      <x:c r="G2207" s="19" t="n">
        <x:v>-0.09063819668349254</x:v>
      </x:c>
      <x:c r="H2207" s="19" t="n">
        <x:v>0.7385520012574318</x:v>
      </x:c>
      <x:c r="I2207" s="19" t="n">
        <x:v>0.06249629382531907</x:v>
      </x:c>
      <x:c r="J2207" s="19" t="n">
        <x:v>0.062453750530740995</x:v>
      </x:c>
      <x:c r="K2207" s="19" t="n">
        <x:v>0.063073202497568</x:v>
      </x:c>
      <x:c r="L2207" s="19" t="n">
        <x:v>0.06044017560267889</x:v>
      </x:c>
      <x:c r="M2207" s="19" t="n">
        <x:v>0.06801094337585824</x:v>
      </x:c>
      <x:c r="N2207" s="19" t="n">
        <x:v>0.05939010324205014</x:v>
      </x:c>
      <x:c r="O2207" s="19" t="n">
        <x:v>0.061131141878448716</x:v>
      </x:c>
      <x:c r="P2207" s="19" t="n">
        <x:v>0.05471393053032329</x:v>
      </x:c>
      <x:c r="Q2207" s="19" t="n">
        <x:v>0.055528079086112715</x:v>
      </x:c>
      <x:c r="R2207" s="19" t="n">
        <x:v>0.06189256707631671</x:v>
      </x:c>
      <x:c r="S2207" s="21" t="n">
        <x:v>9711.758166811731</x:v>
      </x:c>
      <x:c r="T2207" s="21" t="n">
        <x:v>15571.350970160842</x:v>
      </x:c>
      <x:c r="U2207" s="21" t="n">
        <x:v>19265.458420771254</x:v>
      </x:c>
      <x:c r="V2207" s="21" t="n">
        <x:v>23233.067260421834</x:v>
      </x:c>
      <x:c r="W2207" s="21" t="n">
        <x:v>27693.61030962003</x:v>
      </x:c>
      <x:c r="X2207" s="21" t="n">
        <x:v>29529.435631981596</x:v>
      </x:c>
      <x:c r="Y2207" s="21" t="n">
        <x:v>30912.709419119783</x:v>
      </x:c>
      <x:c r="Z2207" s="21" t="n">
        <x:v>31989.07579869707</x:v>
      </x:c>
      <x:c r="AA2207" s="21" t="n">
        <x:v>32702.18088962321</x:v>
      </x:c>
      <x:c r="AB2207" s="21" t="n">
        <x:v>33041.46759690525</x:v>
      </x:c>
      <x:c r="AC2207" s="21" t="n">
        <x:v>43097.56643074597</x:v>
      </x:c>
      <x:c r="AD2207" s="25" t="n">
        <x:f>AC2207*(1+Inputs!$C$14)*(1-Inputs!$C$14/Inputs!$C$15)</x:f>
        <x:v>34197.91896279692</x:v>
      </x:c>
      <x:c r="AE2207" s="25" t="n">
        <x:f>AD2207/(B2207-Inputs!$C$14)</x:f>
        <x:v>586464.8059845282</x:v>
      </x:c>
      <x:c r="AF2207" s="25" t="n">
        <x:f>S2207/(1+B2207)^1+T2207/(1+B2207)^2+U2207/(1+B2207)^3+V2207/(1+B2207)^4+W2207/(1+B2207)^5+X2207/(1+B2207)^6+Y2207/(1+B2207)^7+Z2207/(1+B2207)^8+AA2207/(1+B2207)^9+AB2207/(1+B2207)^10+AE2207/(1+B2207)^10</x:f>
        <x:v>388671.2669249028</x:v>
      </x:c>
      <x:c r="AG2207" s="25" t="n">
        <x:f>(AF2207+Inputs!$C$12)/Inputs!$C$13</x:f>
        <x:v>335.93953654196406</x:v>
      </x:c>
      <x:c r="AH2207" s="25" t="n">
        <x:f>(S2207+Inputs!$C$11)*Inputs!$C$8-Inputs!$C$11</x:f>
        <x:v>2674.736017876181</x:v>
      </x:c>
      <x:c r="AI2207" s="25" t="n">
        <x:f>Inputs!$C$12+AH2207-Inputs!$C$10*Inputs!$C$13</x:f>
        <x:v>24992.65143307618</x:v>
      </x:c>
      <x:c r="AJ2207" s="25" t="n">
        <x:f>(S2207+Inputs!$C$11)*(1-Inputs!$C$8)</x:f>
        <x:v>7037.022148935551</x:v>
      </x:c>
      <x:c r="AK2207" s="25" t="n">
        <x:f>AJ2207/(1+B2207)^(1-Inputs!$C$8)+T2207/(1+B2207)^(2-Inputs!$C$8)+U2207/(1+B2207)^(3-Inputs!$C$8)+V2207/(1+B2207)^(4-Inputs!$C$8)+W2207/(1+B2207)^(5-Inputs!$C$8)+X2207/(1+B2207)^(6-Inputs!$C$8)+Y2207/(1+B2207)^(7-Inputs!$C$8)+Z2207/(1+B2207)^(8-Inputs!$C$8)+AA2207/(1+B2207)^(9-Inputs!$C$8)+AB2207/(1+B2207)^(10-Inputs!$C$8)+AE2207/(1+B2207)^(10-Inputs!$C$8)</x:f>
        <x:v>402709.17104762763</x:v>
      </x:c>
      <x:c r="AL2207" s="25" t="n">
        <x:f>(AK2207+AI2207)/Inputs!$C$13</x:f>
        <x:v>341.2750103150082</x:v>
      </x:c>
      <x:c r="AM2207" s="26" t="n">
        <x:f>IF(AL2207&gt;=Inputs!$C$7,1,0)</x:f>
        <x:v>1</x:v>
      </x:c>
      <x:c r="AN2207" s="26" t="n">
        <x:f>IF(Inputs!$C$7&lt;=(1-Inputs!$C$16)*AL2207,1,0)</x:f>
        <x:v>1</x:v>
      </x:c>
    </x:row>
    <x:row r="2208" ht="20" customHeight="1">
      <x:c r="A2208" s="16" t="n">
        <x:v>2203</x:v>
      </x:c>
      <x:c r="B2208" s="19" t="n">
        <x:v>0.09299909436195007</x:v>
      </x:c>
      <x:c r="C2208" s="24" t="n">
        <x:v>0.883434714738172</x:v>
      </x:c>
      <x:c r="D2208" s="19" t="n">
        <x:v>0.041203568789772764</x:v>
      </x:c>
      <x:c r="E2208" s="19" t="n">
        <x:v>0.04295621466714834</x:v>
      </x:c>
      <x:c r="F2208" s="19" t="n">
        <x:v>-0.1283180552297597</x:v>
      </x:c>
      <x:c r="G2208" s="19" t="n">
        <x:v>-0.05853394918898801</x:v>
      </x:c>
      <x:c r="H2208" s="19" t="n">
        <x:v>0.5162193556543286</x:v>
      </x:c>
      <x:c r="I2208" s="19" t="n">
        <x:v>0.054436043731308247</x:v>
      </x:c>
      <x:c r="J2208" s="19" t="n">
        <x:v>0.05512417497894034</x:v>
      </x:c>
      <x:c r="K2208" s="19" t="n">
        <x:v>0.050712241693560145</x:v>
      </x:c>
      <x:c r="L2208" s="19" t="n">
        <x:v>0.05893102504827198</x:v>
      </x:c>
      <x:c r="M2208" s="19" t="n">
        <x:v>0.0494268177749575</x:v>
      </x:c>
      <x:c r="N2208" s="19" t="n">
        <x:v>0.06005726734004952</x:v>
      </x:c>
      <x:c r="O2208" s="19" t="n">
        <x:v>0.04518833121297917</x:v>
      </x:c>
      <x:c r="P2208" s="19" t="n">
        <x:v>0.06249473939540735</x:v>
      </x:c>
      <x:c r="Q2208" s="19" t="n">
        <x:v>0.05188790941749744</x:v>
      </x:c>
      <x:c r="R2208" s="19" t="n">
        <x:v>0.05964681561846988</x:v>
      </x:c>
      <x:c r="S2208" s="21" t="n">
        <x:v>10408.907848640603</x:v>
      </x:c>
      <x:c r="T2208" s="21" t="n">
        <x:v>16517.826947583824</x:v>
      </x:c>
      <x:c r="U2208" s="21" t="n">
        <x:v>20153.79307418633</x:v>
      </x:c>
      <x:c r="V2208" s="21" t="n">
        <x:v>24069.32034198712</x:v>
      </x:c>
      <x:c r="W2208" s="21" t="n">
        <x:v>28549.750802464314</x:v>
      </x:c>
      <x:c r="X2208" s="21" t="n">
        <x:v>30277.538390264162</x:v>
      </x:c>
      <x:c r="Y2208" s="21" t="n">
        <x:v>31673.42411802744</x:v>
      </x:c>
      <x:c r="Z2208" s="21" t="n">
        <x:v>32717.91502515469</x:v>
      </x:c>
      <x:c r="AA2208" s="21" t="n">
        <x:v>33434.62247167616</x:v>
      </x:c>
      <x:c r="AB2208" s="21" t="n">
        <x:v>33739.642303129935</x:v>
      </x:c>
      <x:c r="AC2208" s="21" t="n">
        <x:v>44008.229091039044</x:v>
      </x:c>
      <x:c r="AD2208" s="25" t="n">
        <x:f>AC2208*(1+Inputs!$C$14)*(1-Inputs!$C$14/Inputs!$C$15)</x:f>
        <x:v>34920.529783739476</x:v>
      </x:c>
      <x:c r="AE2208" s="25" t="n">
        <x:f>AD2208/(B2208-Inputs!$C$14)</x:f>
        <x:v>602087.5009843061</x:v>
      </x:c>
      <x:c r="AF2208" s="25" t="n">
        <x:f>S2208/(1+B2208)^1+T2208/(1+B2208)^2+U2208/(1+B2208)^3+V2208/(1+B2208)^4+W2208/(1+B2208)^5+X2208/(1+B2208)^6+Y2208/(1+B2208)^7+Z2208/(1+B2208)^8+AA2208/(1+B2208)^9+AB2208/(1+B2208)^10+AE2208/(1+B2208)^10</x:f>
        <x:v>401088.4997079037</x:v>
      </x:c>
      <x:c r="AG2208" s="25" t="n">
        <x:f>(AF2208+Inputs!$C$12)/Inputs!$C$13</x:f>
        <x:v>345.8475870186339</x:v>
      </x:c>
      <x:c r="AH2208" s="25" t="n">
        <x:f>(S2208+Inputs!$C$11)*Inputs!$C$8-Inputs!$C$11</x:f>
        <x:v>3001.345868815187</x:v>
      </x:c>
      <x:c r="AI2208" s="25" t="n">
        <x:f>Inputs!$C$12+AH2208-Inputs!$C$10*Inputs!$C$13</x:f>
        <x:v>25319.261284015185</x:v>
      </x:c>
      <x:c r="AJ2208" s="25" t="n">
        <x:f>(S2208+Inputs!$C$11)*(1-Inputs!$C$8)</x:f>
        <x:v>7407.561979825417</x:v>
      </x:c>
      <x:c r="AK2208" s="25" t="n">
        <x:f>AJ2208/(1+B2208)^(1-Inputs!$C$8)+T2208/(1+B2208)^(2-Inputs!$C$8)+U2208/(1+B2208)^(3-Inputs!$C$8)+V2208/(1+B2208)^(4-Inputs!$C$8)+W2208/(1+B2208)^(5-Inputs!$C$8)+X2208/(1+B2208)^(6-Inputs!$C$8)+Y2208/(1+B2208)^(7-Inputs!$C$8)+Z2208/(1+B2208)^(8-Inputs!$C$8)+AA2208/(1+B2208)^(9-Inputs!$C$8)+AB2208/(1+B2208)^(10-Inputs!$C$8)+AE2208/(1+B2208)^(10-Inputs!$C$8)</x:f>
        <x:v>415288.3868966568</x:v>
      </x:c>
      <x:c r="AL2208" s="25" t="n">
        <x:f>(AK2208+AI2208)/Inputs!$C$13</x:f>
        <x:v>351.5729224757147</x:v>
      </x:c>
      <x:c r="AM2208" s="26" t="n">
        <x:f>IF(AL2208&gt;=Inputs!$C$7,1,0)</x:f>
        <x:v>1</x:v>
      </x:c>
      <x:c r="AN2208" s="26" t="n">
        <x:f>IF(Inputs!$C$7&lt;=(1-Inputs!$C$16)*AL2208,1,0)</x:f>
        <x:v>1</x:v>
      </x:c>
    </x:row>
    <x:row r="2209" ht="20" customHeight="1">
      <x:c r="A2209" s="16" t="n">
        <x:v>2204</x:v>
      </x:c>
      <x:c r="B2209" s="19" t="n">
        <x:v>0.07402341057790911</x:v>
      </x:c>
      <x:c r="C2209" s="24" t="n">
        <x:v>0.33590175233817376</x:v>
      </x:c>
      <x:c r="D2209" s="19" t="n">
        <x:v>0.024047761750652798</x:v>
      </x:c>
      <x:c r="E2209" s="19" t="n">
        <x:v>0.04384245312592697</x:v>
      </x:c>
      <x:c r="F2209" s="19" t="n">
        <x:v>-0.2003325320114061</x:v>
      </x:c>
      <x:c r="G2209" s="19" t="n">
        <x:v>-0.0616829276639163</x:v>
      </x:c>
      <x:c r="H2209" s="19" t="n">
        <x:v>0.7237063167107465</x:v>
      </x:c>
      <x:c r="I2209" s="19" t="n">
        <x:v>0.056903922706379714</x:v>
      </x:c>
      <x:c r="J2209" s="19" t="n">
        <x:v>0.06846928180413102</x:v>
      </x:c>
      <x:c r="K2209" s="19" t="n">
        <x:v>0.06850737104724999</x:v>
      </x:c>
      <x:c r="L2209" s="19" t="n">
        <x:v>0.06833662924444639</x:v>
      </x:c>
      <x:c r="M2209" s="19" t="n">
        <x:v>0.05775556329832284</x:v>
      </x:c>
      <x:c r="N2209" s="19" t="n">
        <x:v>0.05751997653280455</x:v>
      </x:c>
      <x:c r="O2209" s="19" t="n">
        <x:v>0.06192126674332826</x:v>
      </x:c>
      <x:c r="P2209" s="19" t="n">
        <x:v>0.0494125474609416</x:v>
      </x:c>
      <x:c r="Q2209" s="19" t="n">
        <x:v>0.06617497239613954</x:v>
      </x:c>
      <x:c r="R2209" s="19" t="n">
        <x:v>0.06524904332096754</x:v>
      </x:c>
      <x:c r="S2209" s="21" t="n">
        <x:v>9113.760596870903</x:v>
      </x:c>
      <x:c r="T2209" s="21" t="n">
        <x:v>14306.382164796432</x:v>
      </x:c>
      <x:c r="U2209" s="21" t="n">
        <x:v>17432.4284537863</x:v>
      </x:c>
      <x:c r="V2209" s="21" t="n">
        <x:v>20796.21886049186</x:v>
      </x:c>
      <x:c r="W2209" s="21" t="n">
        <x:v>24468.497389486198</x:v>
      </x:c>
      <x:c r="X2209" s="21" t="n">
        <x:v>25883.41646682034</x:v>
      </x:c>
      <x:c r="Y2209" s="21" t="n">
        <x:v>26945.112214044064</x:v>
      </x:c>
      <x:c r="Z2209" s="21" t="n">
        <x:v>27819.72091376039</x:v>
      </x:c>
      <x:c r="AA2209" s="21" t="n">
        <x:v>28451.40778056174</x:v>
      </x:c>
      <x:c r="AB2209" s="21" t="n">
        <x:v>28869.134335387487</x:v>
      </x:c>
      <x:c r="AC2209" s="21" t="n">
        <x:v>37655.39261137498</x:v>
      </x:c>
      <x:c r="AD2209" s="25" t="n">
        <x:f>AC2209*(1+Inputs!$C$14)*(1-Inputs!$C$14/Inputs!$C$15)</x:f>
        <x:v>29879.554037126043</x:v>
      </x:c>
      <x:c r="AE2209" s="25" t="n">
        <x:f>AD2209/(B2209-Inputs!$C$14)</x:f>
        <x:v>765682.7938570972</x:v>
      </x:c>
      <x:c r="AF2209" s="25" t="n">
        <x:f>S2209/(1+B2209)^1+T2209/(1+B2209)^2+U2209/(1+B2209)^3+V2209/(1+B2209)^4+W2209/(1+B2209)^5+X2209/(1+B2209)^6+Y2209/(1+B2209)^7+Z2209/(1+B2209)^8+AA2209/(1+B2209)^9+AB2209/(1+B2209)^10+AE2209/(1+B2209)^10</x:f>
        <x:v>520622.7019087195</x:v>
      </x:c>
      <x:c r="AG2209" s="25" t="n">
        <x:f>(AF2209+Inputs!$C$12)/Inputs!$C$13</x:f>
        <x:v>441.22720418386155</x:v>
      </x:c>
      <x:c r="AH2209" s="25" t="n">
        <x:f>(S2209+Inputs!$C$11)*Inputs!$C$8-Inputs!$C$11</x:f>
        <x:v>2394.57825223267</x:v>
      </x:c>
      <x:c r="AI2209" s="25" t="n">
        <x:f>Inputs!$C$12+AH2209-Inputs!$C$10*Inputs!$C$13</x:f>
        <x:v>24712.493667432667</x:v>
      </x:c>
      <x:c r="AJ2209" s="25" t="n">
        <x:f>(S2209+Inputs!$C$11)*(1-Inputs!$C$8)</x:f>
        <x:v>6719.182344638234</x:v>
      </x:c>
      <x:c r="AK2209" s="25" t="n">
        <x:f>AJ2209/(1+B2209)^(1-Inputs!$C$8)+T2209/(1+B2209)^(2-Inputs!$C$8)+U2209/(1+B2209)^(3-Inputs!$C$8)+V2209/(1+B2209)^(4-Inputs!$C$8)+W2209/(1+B2209)^(5-Inputs!$C$8)+X2209/(1+B2209)^(6-Inputs!$C$8)+Y2209/(1+B2209)^(7-Inputs!$C$8)+Z2209/(1+B2209)^(8-Inputs!$C$8)+AA2209/(1+B2209)^(9-Inputs!$C$8)+AB2209/(1+B2209)^(10-Inputs!$C$8)+AE2209/(1+B2209)^(10-Inputs!$C$8)</x:f>
        <x:v>536029.8715937316</x:v>
      </x:c>
      <x:c r="AL2209" s="25" t="n">
        <x:f>(AK2209+AI2209)/Inputs!$C$13</x:f>
        <x:v>447.43170692755155</x:v>
      </x:c>
      <x:c r="AM2209" s="26" t="n">
        <x:f>IF(AL2209&gt;=Inputs!$C$7,1,0)</x:f>
        <x:v>1</x:v>
      </x:c>
      <x:c r="AN2209" s="26" t="n">
        <x:f>IF(Inputs!$C$7&lt;=(1-Inputs!$C$16)*AL2209,1,0)</x:f>
        <x:v>1</x:v>
      </x:c>
    </x:row>
    <x:row r="2210" ht="20" customHeight="1">
      <x:c r="A2210" s="16" t="n">
        <x:v>2205</x:v>
      </x:c>
      <x:c r="B2210" s="19" t="n">
        <x:v>0.08890751822954554</x:v>
      </x:c>
      <x:c r="C2210" s="24" t="n">
        <x:v>0.331933452535651</x:v>
      </x:c>
      <x:c r="D2210" s="19" t="n">
        <x:v>0.012450542914773167</x:v>
      </x:c>
      <x:c r="E2210" s="19" t="n">
        <x:v>0.06910715836815172</x:v>
      </x:c>
      <x:c r="F2210" s="19" t="n">
        <x:v>-0.17317183719649054</x:v>
      </x:c>
      <x:c r="G2210" s="19" t="n">
        <x:v>-0.041498141200251554</x:v>
      </x:c>
      <x:c r="H2210" s="19" t="n">
        <x:v>0.7628509111541177</x:v>
      </x:c>
      <x:c r="I2210" s="19" t="n">
        <x:v>0.06639309926208739</x:v>
      </x:c>
      <x:c r="J2210" s="19" t="n">
        <x:v>0.0603845364597953</x:v>
      </x:c>
      <x:c r="K2210" s="19" t="n">
        <x:v>0.057484606815788764</x:v>
      </x:c>
      <x:c r="L2210" s="19" t="n">
        <x:v>0.07487739408302219</x:v>
      </x:c>
      <x:c r="M2210" s="19" t="n">
        <x:v>0.07327816796637648</x:v>
      </x:c>
      <x:c r="N2210" s="19" t="n">
        <x:v>0.07019752717141159</x:v>
      </x:c>
      <x:c r="O2210" s="19" t="n">
        <x:v>0.05964963530018963</x:v>
      </x:c>
      <x:c r="P2210" s="19" t="n">
        <x:v>0.05739412867266651</x:v>
      </x:c>
      <x:c r="Q2210" s="19" t="n">
        <x:v>0.06549721604004731</x:v>
      </x:c>
      <x:c r="R2210" s="19" t="n">
        <x:v>0.0751906336850982</x:v>
      </x:c>
      <x:c r="S2210" s="21" t="n">
        <x:v>9708.736390455975</x:v>
      </x:c>
      <x:c r="T2210" s="21" t="n">
        <x:v>15110.153554125554</x:v>
      </x:c>
      <x:c r="U2210" s="21" t="n">
        <x:v>18293.317579459468</x:v>
      </x:c>
      <x:c r="V2210" s="21" t="n">
        <x:v>21779.976696938793</x:v>
      </x:c>
      <x:c r="W2210" s="21" t="n">
        <x:v>25711.79609799938</x:v>
      </x:c>
      <x:c r="X2210" s="21" t="n">
        <x:v>27427.42102133583</x:v>
      </x:c>
      <x:c r="Y2210" s="21" t="n">
        <x:v>28719.944986852748</x:v>
      </x:c>
      <x:c r="Z2210" s="21" t="n">
        <x:v>29717.311972676638</x:v>
      </x:c>
      <x:c r="AA2210" s="21" t="n">
        <x:v>30421.765853667523</x:v>
      </x:c>
      <x:c r="AB2210" s="21" t="n">
        <x:v>30820.18227193385</x:v>
      </x:c>
      <x:c r="AC2210" s="21" t="n">
        <x:v>40200.237746000676</x:v>
      </x:c>
      <x:c r="AD2210" s="25" t="n">
        <x:f>AC2210*(1+Inputs!$C$14)*(1-Inputs!$C$14/Inputs!$C$15)</x:f>
        <x:v>31898.888651451532</x:v>
      </x:c>
      <x:c r="AE2210" s="25" t="n">
        <x:f>AD2210/(B2210-Inputs!$C$14)</x:f>
        <x:v>591733.5781554945</x:v>
      </x:c>
      <x:c r="AF2210" s="25" t="n">
        <x:f>S2210/(1+B2210)^1+T2210/(1+B2210)^2+U2210/(1+B2210)^3+V2210/(1+B2210)^4+W2210/(1+B2210)^5+X2210/(1+B2210)^6+Y2210/(1+B2210)^7+Z2210/(1+B2210)^8+AA2210/(1+B2210)^9+AB2210/(1+B2210)^10+AE2210/(1+B2210)^10</x:f>
        <x:v>395180.46753028204</x:v>
      </x:c>
      <x:c r="AG2210" s="25" t="n">
        <x:f>(AF2210+Inputs!$C$12)/Inputs!$C$13</x:f>
        <x:v>341.13340616556957</x:v>
      </x:c>
      <x:c r="AH2210" s="25" t="n">
        <x:f>(S2210+Inputs!$C$11)*Inputs!$C$8-Inputs!$C$11</x:f>
        <x:v>2673.320336350608</x:v>
      </x:c>
      <x:c r="AI2210" s="25" t="n">
        <x:f>Inputs!$C$12+AH2210-Inputs!$C$10*Inputs!$C$13</x:f>
        <x:v>24991.23575155061</x:v>
      </x:c>
      <x:c r="AJ2210" s="25" t="n">
        <x:f>(S2210+Inputs!$C$11)*(1-Inputs!$C$8)</x:f>
        <x:v>7035.416054105368</x:v>
      </x:c>
      <x:c r="AK2210" s="25" t="n">
        <x:f>AJ2210/(1+B2210)^(1-Inputs!$C$8)+T2210/(1+B2210)^(2-Inputs!$C$8)+U2210/(1+B2210)^(3-Inputs!$C$8)+V2210/(1+B2210)^(4-Inputs!$C$8)+W2210/(1+B2210)^(5-Inputs!$C$8)+X2210/(1+B2210)^(6-Inputs!$C$8)+Y2210/(1+B2210)^(7-Inputs!$C$8)+Z2210/(1+B2210)^(8-Inputs!$C$8)+AA2210/(1+B2210)^(9-Inputs!$C$8)+AB2210/(1+B2210)^(10-Inputs!$C$8)+AE2210/(1+B2210)^(10-Inputs!$C$8)</x:f>
        <x:v>408713.5543216648</x:v>
      </x:c>
      <x:c r="AL2210" s="25" t="n">
        <x:f>(AK2210+AI2210)/Inputs!$C$13</x:f>
        <x:v>346.06494273842566</x:v>
      </x:c>
      <x:c r="AM2210" s="26" t="n">
        <x:f>IF(AL2210&gt;=Inputs!$C$7,1,0)</x:f>
        <x:v>1</x:v>
      </x:c>
      <x:c r="AN2210" s="26" t="n">
        <x:f>IF(Inputs!$C$7&lt;=(1-Inputs!$C$16)*AL2210,1,0)</x:f>
        <x:v>1</x:v>
      </x:c>
    </x:row>
    <x:row r="2211" ht="20" customHeight="1">
      <x:c r="A2211" s="16" t="n">
        <x:v>2206</x:v>
      </x:c>
      <x:c r="B2211" s="19" t="n">
        <x:v>0.08108312724363066</x:v>
      </x:c>
      <x:c r="C2211" s="24" t="n">
        <x:v>0.6427993790908033</x:v>
      </x:c>
      <x:c r="D2211" s="19" t="n">
        <x:v>0.025931453915229954</x:v>
      </x:c>
      <x:c r="E2211" s="19" t="n">
        <x:v>0.060160485236388866</x:v>
      </x:c>
      <x:c r="F2211" s="19" t="n">
        <x:v>-0.2108788086539437</x:v>
      </x:c>
      <x:c r="G2211" s="19" t="n">
        <x:v>-0.07259325337898133</x:v>
      </x:c>
      <x:c r="H2211" s="19" t="n">
        <x:v>0.8041667254533138</x:v>
      </x:c>
      <x:c r="I2211" s="19" t="n">
        <x:v>0.07275241527900221</x:v>
      </x:c>
      <x:c r="J2211" s="19" t="n">
        <x:v>0.06293361843591697</x:v>
      </x:c>
      <x:c r="K2211" s="19" t="n">
        <x:v>0.06295131504918686</x:v>
      </x:c>
      <x:c r="L2211" s="19" t="n">
        <x:v>0.06321455729360764</x:v>
      </x:c>
      <x:c r="M2211" s="19" t="n">
        <x:v>0.07041198991485885</x:v>
      </x:c>
      <x:c r="N2211" s="19" t="n">
        <x:v>0.057231867155843476</x:v>
      </x:c>
      <x:c r="O2211" s="19" t="n">
        <x:v>0.07117143240872452</x:v>
      </x:c>
      <x:c r="P2211" s="19" t="n">
        <x:v>0.07233479173544197</x:v>
      </x:c>
      <x:c r="Q2211" s="19" t="n">
        <x:v>0.060359303707620035</x:v>
      </x:c>
      <x:c r="R2211" s="19" t="n">
        <x:v>0.06820571307980458</x:v>
      </x:c>
      <x:c r="S2211" s="21" t="n">
        <x:v>8898.473077992985</x:v>
      </x:c>
      <x:c r="T2211" s="21" t="n">
        <x:v>14576.780930015613</x:v>
      </x:c>
      <x:c r="U2211" s="21" t="n">
        <x:v>18508.203826051576</x:v>
      </x:c>
      <x:c r="V2211" s="21" t="n">
        <x:v>22911.025257033976</x:v>
      </x:c>
      <x:c r="W2211" s="21" t="n">
        <x:v>27877.975101448643</x:v>
      </x:c>
      <x:c r="X2211" s="21" t="n">
        <x:v>29820.626896708884</x:v>
      </x:c>
      <x:c r="Y2211" s="21" t="n">
        <x:v>31227.781005904515</x:v>
      </x:c>
      <x:c r="Z2211" s="21" t="n">
        <x:v>32361.65903652723</x:v>
      </x:c>
      <x:c r="AA2211" s="21" t="n">
        <x:v>33124.12248280228</x:v>
      </x:c>
      <x:c r="AB2211" s="21" t="n">
        <x:v>33472.37799105157</x:v>
      </x:c>
      <x:c r="AC2211" s="21" t="n">
        <x:v>43659.623466589</x:v>
      </x:c>
      <x:c r="AD2211" s="25" t="n">
        <x:f>AC2211*(1+Inputs!$C$14)*(1-Inputs!$C$14/Inputs!$C$15)</x:f>
        <x:v>34643.911220738366</x:v>
      </x:c>
      <x:c r="AE2211" s="25" t="n">
        <x:f>AD2211/(B2211-Inputs!$C$14)</x:f>
        <x:v>751769.9707657458</x:v>
      </x:c>
      <x:c r="AF2211" s="25" t="n">
        <x:f>S2211/(1+B2211)^1+T2211/(1+B2211)^2+U2211/(1+B2211)^3+V2211/(1+B2211)^4+W2211/(1+B2211)^5+X2211/(1+B2211)^6+Y2211/(1+B2211)^7+Z2211/(1+B2211)^8+AA2211/(1+B2211)^9+AB2211/(1+B2211)^10+AE2211/(1+B2211)^10</x:f>
        <x:v>501633.27847449697</x:v>
      </x:c>
      <x:c r="AG2211" s="25" t="n">
        <x:f>(AF2211+Inputs!$C$12)/Inputs!$C$13</x:f>
        <x:v>426.07502259903146</x:v>
      </x:c>
      <x:c r="AH2211" s="25" t="n">
        <x:f>(S2211+Inputs!$C$11)*Inputs!$C$8-Inputs!$C$11</x:f>
        <x:v>2293.717524210412</x:v>
      </x:c>
      <x:c r="AI2211" s="25" t="n">
        <x:f>Inputs!$C$12+AH2211-Inputs!$C$10*Inputs!$C$13</x:f>
        <x:v>24611.63293941041</x:v>
      </x:c>
      <x:c r="AJ2211" s="25" t="n">
        <x:f>(S2211+Inputs!$C$11)*(1-Inputs!$C$8)</x:f>
        <x:v>6604.755553782574</x:v>
      </x:c>
      <x:c r="AK2211" s="25" t="n">
        <x:f>AJ2211/(1+B2211)^(1-Inputs!$C$8)+T2211/(1+B2211)^(2-Inputs!$C$8)+U2211/(1+B2211)^(3-Inputs!$C$8)+V2211/(1+B2211)^(4-Inputs!$C$8)+W2211/(1+B2211)^(5-Inputs!$C$8)+X2211/(1+B2211)^(6-Inputs!$C$8)+Y2211/(1+B2211)^(7-Inputs!$C$8)+Z2211/(1+B2211)^(8-Inputs!$C$8)+AA2211/(1+B2211)^(9-Inputs!$C$8)+AB2211/(1+B2211)^(10-Inputs!$C$8)+AE2211/(1+B2211)^(10-Inputs!$C$8)</x:f>
        <x:v>518093.7153201634</x:v>
      </x:c>
      <x:c r="AL2211" s="25" t="n">
        <x:f>(AK2211+AI2211)/Inputs!$C$13</x:f>
        <x:v>433.0394765471269</x:v>
      </x:c>
      <x:c r="AM2211" s="26" t="n">
        <x:f>IF(AL2211&gt;=Inputs!$C$7,1,0)</x:f>
        <x:v>1</x:v>
      </x:c>
      <x:c r="AN2211" s="26" t="n">
        <x:f>IF(Inputs!$C$7&lt;=(1-Inputs!$C$16)*AL2211,1,0)</x:f>
        <x:v>1</x:v>
      </x:c>
    </x:row>
    <x:row r="2212" ht="20" customHeight="1">
      <x:c r="A2212" s="16" t="n">
        <x:v>2207</x:v>
      </x:c>
      <x:c r="B2212" s="19" t="n">
        <x:v>0.08322747867761657</x:v>
      </x:c>
      <x:c r="C2212" s="24" t="n">
        <x:v>0.33362732417211305</x:v>
      </x:c>
      <x:c r="D2212" s="19" t="n">
        <x:v>0.045666408853183786</x:v>
      </x:c>
      <x:c r="E2212" s="19" t="n">
        <x:v>0.044971190210469275</x:v>
      </x:c>
      <x:c r="F2212" s="19" t="n">
        <x:v>-0.21347507094433127</x:v>
      </x:c>
      <x:c r="G2212" s="19" t="n">
        <x:v>-0.0795968851844617</x:v>
      </x:c>
      <x:c r="H2212" s="19" t="n">
        <x:v>0.764495198868218</x:v>
      </x:c>
      <x:c r="I2212" s="19" t="n">
        <x:v>0.0610300958205346</x:v>
      </x:c>
      <x:c r="J2212" s="19" t="n">
        <x:v>0.06816770323568903</x:v>
      </x:c>
      <x:c r="K2212" s="19" t="n">
        <x:v>0.06373847441710154</x:v>
      </x:c>
      <x:c r="L2212" s="19" t="n">
        <x:v>0.06562211182492889</x:v>
      </x:c>
      <x:c r="M2212" s="19" t="n">
        <x:v>0.06353735153907451</x:v>
      </x:c>
      <x:c r="N2212" s="19" t="n">
        <x:v>0.06432748864420659</x:v>
      </x:c>
      <x:c r="O2212" s="19" t="n">
        <x:v>0.06541505601363383</x:v>
      </x:c>
      <x:c r="P2212" s="19" t="n">
        <x:v>0.04821827248603199</x:v>
      </x:c>
      <x:c r="Q2212" s="19" t="n">
        <x:v>0.06966699614232652</x:v>
      </x:c>
      <x:c r="R2212" s="19" t="n">
        <x:v>0.06316628480174927</x:v>
      </x:c>
      <x:c r="S2212" s="21" t="n">
        <x:v>8844.284472853185</x:v>
      </x:c>
      <x:c r="T2212" s="21" t="n">
        <x:v>14214.416951618794</x:v>
      </x:c>
      <x:c r="U2212" s="21" t="n">
        <x:v>17838.351379169755</x:v>
      </x:c>
      <x:c r="V2212" s="21" t="n">
        <x:v>21826.276978759557</x:v>
      </x:c>
      <x:c r="W2212" s="21" t="n">
        <x:v>26296.36036999248</x:v>
      </x:c>
      <x:c r="X2212" s="21" t="n">
        <x:v>28224.141160854553</x:v>
      </x:c>
      <x:c r="Y2212" s="21" t="n">
        <x:v>29674.648303800357</x:v>
      </x:c>
      <x:c r="Z2212" s="21" t="n">
        <x:v>30811.77338018984</x:v>
      </x:c>
      <x:c r="AA2212" s="21" t="n">
        <x:v>31569.20083130827</x:v>
      </x:c>
      <x:c r="AB2212" s="21" t="n">
        <x:v>31977.68610494358</x:v>
      </x:c>
      <x:c r="AC2212" s="21" t="n">
        <x:v>41710.025354274236</x:v>
      </x:c>
      <x:c r="AD2212" s="25" t="n">
        <x:f>AC2212*(1+Inputs!$C$14)*(1-Inputs!$C$14/Inputs!$C$15)</x:f>
        <x:v>33096.9051186166</x:v>
      </x:c>
      <x:c r="AE2212" s="25" t="n">
        <x:f>AD2212/(B2212-Inputs!$C$14)</x:f>
        <x:v>686266.5440144107</x:v>
      </x:c>
      <x:c r="AF2212" s="25" t="n">
        <x:f>S2212/(1+B2212)^1+T2212/(1+B2212)^2+U2212/(1+B2212)^3+V2212/(1+B2212)^4+W2212/(1+B2212)^5+X2212/(1+B2212)^6+Y2212/(1+B2212)^7+Z2212/(1+B2212)^8+AA2212/(1+B2212)^9+AB2212/(1+B2212)^10+AE2212/(1+B2212)^10</x:f>
        <x:v>456758.5377839463</x:v>
      </x:c>
      <x:c r="AG2212" s="25" t="n">
        <x:f>(AF2212+Inputs!$C$12)/Inputs!$C$13</x:f>
        <x:v>390.2682366863016</x:v>
      </x:c>
      <x:c r="AH2212" s="25" t="n">
        <x:f>(S2212+Inputs!$C$11)*Inputs!$C$8-Inputs!$C$11</x:f>
        <x:v>2268.3305338572463</x:v>
      </x:c>
      <x:c r="AI2212" s="25" t="n">
        <x:f>Inputs!$C$12+AH2212-Inputs!$C$10*Inputs!$C$13</x:f>
        <x:v>24586.245949057244</x:v>
      </x:c>
      <x:c r="AJ2212" s="25" t="n">
        <x:f>(S2212+Inputs!$C$11)*(1-Inputs!$C$8)</x:f>
        <x:v>6575.95393899594</x:v>
      </x:c>
      <x:c r="AK2212" s="25" t="n">
        <x:f>AJ2212/(1+B2212)^(1-Inputs!$C$8)+T2212/(1+B2212)^(2-Inputs!$C$8)+U2212/(1+B2212)^(3-Inputs!$C$8)+V2212/(1+B2212)^(4-Inputs!$C$8)+W2212/(1+B2212)^(5-Inputs!$C$8)+X2212/(1+B2212)^(6-Inputs!$C$8)+Y2212/(1+B2212)^(7-Inputs!$C$8)+Z2212/(1+B2212)^(8-Inputs!$C$8)+AA2212/(1+B2212)^(9-Inputs!$C$8)+AB2212/(1+B2212)^(10-Inputs!$C$8)+AE2212/(1+B2212)^(10-Inputs!$C$8)</x:f>
        <x:v>472016.2637682637</x:v>
      </x:c>
      <x:c r="AL2212" s="25" t="n">
        <x:f>(AK2212+AI2212)/Inputs!$C$13</x:f>
        <x:v>396.2527576881762</x:v>
      </x:c>
      <x:c r="AM2212" s="26" t="n">
        <x:f>IF(AL2212&gt;=Inputs!$C$7,1,0)</x:f>
        <x:v>1</x:v>
      </x:c>
      <x:c r="AN2212" s="26" t="n">
        <x:f>IF(Inputs!$C$7&lt;=(1-Inputs!$C$16)*AL2212,1,0)</x:f>
        <x:v>1</x:v>
      </x:c>
    </x:row>
    <x:row r="2213" ht="20" customHeight="1">
      <x:c r="A2213" s="16" t="n">
        <x:v>2208</x:v>
      </x:c>
      <x:c r="B2213" s="19" t="n">
        <x:v>0.0750584773598806</x:v>
      </x:c>
      <x:c r="C2213" s="24" t="n">
        <x:v>0.5096178109972413</x:v>
      </x:c>
      <x:c r="D2213" s="19" t="n">
        <x:v>0.03622355528125496</x:v>
      </x:c>
      <x:c r="E2213" s="19" t="n">
        <x:v>0.04381091930390796</x:v>
      </x:c>
      <x:c r="F2213" s="19" t="n">
        <x:v>-0.11925199504355422</x:v>
      </x:c>
      <x:c r="G2213" s="19" t="n">
        <x:v>-0.04892371787480386</x:v>
      </x:c>
      <x:c r="H2213" s="19" t="n">
        <x:v>0.441221043112904</x:v>
      </x:c>
      <x:c r="I2213" s="19" t="n">
        <x:v>0.0730506551615224</x:v>
      </x:c>
      <x:c r="J2213" s="19" t="n">
        <x:v>0.07255723493704522</x:v>
      </x:c>
      <x:c r="K2213" s="19" t="n">
        <x:v>0.07166339658950051</x:v>
      </x:c>
      <x:c r="L2213" s="19" t="n">
        <x:v>0.06866732133107575</x:v>
      </x:c>
      <x:c r="M2213" s="19" t="n">
        <x:v>0.07263776156841573</x:v>
      </x:c>
      <x:c r="N2213" s="19" t="n">
        <x:v>0.07419270347745965</x:v>
      </x:c>
      <x:c r="O2213" s="19" t="n">
        <x:v>0.07241564631747566</x:v>
      </x:c>
      <x:c r="P2213" s="19" t="n">
        <x:v>0.0643975563376273</x:v>
      </x:c>
      <x:c r="Q2213" s="19" t="n">
        <x:v>0.07229662915912172</x:v>
      </x:c>
      <x:c r="R2213" s="19" t="n">
        <x:v>0.06887192954656143</x:v>
      </x:c>
      <x:c r="S2213" s="21" t="n">
        <x:v>10609.212711892456</x:v>
      </x:c>
      <x:c r="T2213" s="21" t="n">
        <x:v>16389.50242953023</x:v>
      </x:c>
      <x:c r="U2213" s="21" t="n">
        <x:v>19518.509891052767</x:v>
      </x:c>
      <x:c r="V2213" s="21" t="n">
        <x:v>22821.642701013403</x:v>
      </x:c>
      <x:c r="W2213" s="21" t="n">
        <x:v>26539.418747444128</x:v>
      </x:c>
      <x:c r="X2213" s="21" t="n">
        <x:v>28179.406487645472</x:v>
      </x:c>
      <x:c r="Y2213" s="21" t="n">
        <x:v>29515.242353605798</x:v>
      </x:c>
      <x:c r="Z2213" s="21" t="n">
        <x:v>30557.543023961138</x:v>
      </x:c>
      <x:c r="AA2213" s="21" t="n">
        <x:v>31263.826507323218</x:v>
      </x:c>
      <x:c r="AB2213" s="21" t="n">
        <x:v>31636.241802700904</x:v>
      </x:c>
      <x:c r="AC2213" s="21" t="n">
        <x:v>41264.663220914226</x:v>
      </x:c>
      <x:c r="AD2213" s="25" t="n">
        <x:f>AC2213*(1+Inputs!$C$14)*(1-Inputs!$C$14/Inputs!$C$15)</x:f>
        <x:v>32743.510265795434</x:v>
      </x:c>
      <x:c r="AE2213" s="25" t="n">
        <x:f>AD2213/(B2213-Inputs!$C$14)</x:f>
        <x:v>817392.7823474576</x:v>
      </x:c>
      <x:c r="AF2213" s="25" t="n">
        <x:f>S2213/(1+B2213)^1+T2213/(1+B2213)^2+U2213/(1+B2213)^3+V2213/(1+B2213)^4+W2213/(1+B2213)^5+X2213/(1+B2213)^6+Y2213/(1+B2213)^7+Z2213/(1+B2213)^8+AA2213/(1+B2213)^9+AB2213/(1+B2213)^10+AE2213/(1+B2213)^10</x:f>
        <x:v>556506.3139425379</x:v>
      </x:c>
      <x:c r="AG2213" s="25" t="n">
        <x:f>(AF2213+Inputs!$C$12)/Inputs!$C$13</x:f>
        <x:v>469.85972203462103</x:v>
      </x:c>
      <x:c r="AH2213" s="25" t="n">
        <x:f>(S2213+Inputs!$C$11)*Inputs!$C$8-Inputs!$C$11</x:f>
        <x:v>3095.187325297562</x:v>
      </x:c>
      <x:c r="AI2213" s="25" t="n">
        <x:f>Inputs!$C$12+AH2213-Inputs!$C$10*Inputs!$C$13</x:f>
        <x:v>25413.10274049756</x:v>
      </x:c>
      <x:c r="AJ2213" s="25" t="n">
        <x:f>(S2213+Inputs!$C$11)*(1-Inputs!$C$8)</x:f>
        <x:v>7514.025386594895</x:v>
      </x:c>
      <x:c r="AK2213" s="25" t="n">
        <x:f>AJ2213/(1+B2213)^(1-Inputs!$C$8)+T2213/(1+B2213)^(2-Inputs!$C$8)+U2213/(1+B2213)^(3-Inputs!$C$8)+V2213/(1+B2213)^(4-Inputs!$C$8)+W2213/(1+B2213)^(5-Inputs!$C$8)+X2213/(1+B2213)^(6-Inputs!$C$8)+Y2213/(1+B2213)^(7-Inputs!$C$8)+Z2213/(1+B2213)^(8-Inputs!$C$8)+AA2213/(1+B2213)^(9-Inputs!$C$8)+AB2213/(1+B2213)^(10-Inputs!$C$8)+AE2213/(1+B2213)^(10-Inputs!$C$8)</x:f>
        <x:v>572721.0662174036</x:v>
      </x:c>
      <x:c r="AL2213" s="25" t="n">
        <x:f>(AK2213+AI2213)/Inputs!$C$13</x:f>
        <x:v>477.26765225573956</x:v>
      </x:c>
      <x:c r="AM2213" s="26" t="n">
        <x:f>IF(AL2213&gt;=Inputs!$C$7,1,0)</x:f>
        <x:v>1</x:v>
      </x:c>
      <x:c r="AN2213" s="26" t="n">
        <x:f>IF(Inputs!$C$7&lt;=(1-Inputs!$C$16)*AL2213,1,0)</x:f>
        <x:v>1</x:v>
      </x:c>
    </x:row>
    <x:row r="2214" ht="20" customHeight="1">
      <x:c r="A2214" s="16" t="n">
        <x:v>2209</x:v>
      </x:c>
      <x:c r="B2214" s="19" t="n">
        <x:v>0.09101760942154029</x:v>
      </x:c>
      <x:c r="C2214" s="24" t="n">
        <x:v>0.5415984516220362</x:v>
      </x:c>
      <x:c r="D2214" s="19" t="n">
        <x:v>0.01830870811061658</x:v>
      </x:c>
      <x:c r="E2214" s="19" t="n">
        <x:v>0.04777975646002773</x:v>
      </x:c>
      <x:c r="F2214" s="19" t="n">
        <x:v>-0.2537988815963661</x:v>
      </x:c>
      <x:c r="G2214" s="19" t="n">
        <x:v>-0.08615646116662504</x:v>
      </x:c>
      <x:c r="H2214" s="19" t="n">
        <x:v>0.7964931857062822</x:v>
      </x:c>
      <x:c r="I2214" s="19" t="n">
        <x:v>0.0584399443751147</x:v>
      </x:c>
      <x:c r="J2214" s="19" t="n">
        <x:v>0.05959042466102232</x:v>
      </x:c>
      <x:c r="K2214" s="19" t="n">
        <x:v>0.06260863032906286</x:v>
      </x:c>
      <x:c r="L2214" s="19" t="n">
        <x:v>0.053835060066440975</x:v>
      </x:c>
      <x:c r="M2214" s="19" t="n">
        <x:v>0.0593462270263069</x:v>
      </x:c>
      <x:c r="N2214" s="19" t="n">
        <x:v>0.0506042585501416</x:v>
      </x:c>
      <x:c r="O2214" s="19" t="n">
        <x:v>0.06188742557008822</x:v>
      </x:c>
      <x:c r="P2214" s="19" t="n">
        <x:v>0.05765980215434297</x:v>
      </x:c>
      <x:c r="Q2214" s="19" t="n">
        <x:v>0.05600360894761139</x:v>
      </x:c>
      <x:c r="R2214" s="19" t="n">
        <x:v>0.06177981697412065</x:v>
      </x:c>
      <x:c r="S2214" s="21" t="n">
        <x:v>8058.032183592883</x:v>
      </x:c>
      <x:c r="T2214" s="21" t="n">
        <x:v>13279.859018769486</x:v>
      </x:c>
      <x:c r="U2214" s="21" t="n">
        <x:v>16923.754869620316</x:v>
      </x:c>
      <x:c r="V2214" s="21" t="n">
        <x:v>20951.520604151425</x:v>
      </x:c>
      <x:c r="W2214" s="21" t="n">
        <x:v>25356.569097346306</x:v>
      </x:c>
      <x:c r="X2214" s="21" t="n">
        <x:v>26867.15769528828</x:v>
      </x:c>
      <x:c r="Y2214" s="21" t="n">
        <x:v>27920.76569207429</x:v>
      </x:c>
      <x:c r="Z2214" s="21" t="n">
        <x:v>28803.69663947569</x:v>
      </x:c>
      <x:c r="AA2214" s="21" t="n">
        <x:v>29444.490130101673</x:v>
      </x:c>
      <x:c r="AB2214" s="21" t="n">
        <x:v>29834.685997456403</x:v>
      </x:c>
      <x:c r="AC2214" s="21" t="n">
        <x:v>38914.807822769224</x:v>
      </x:c>
      <x:c r="AD2214" s="25" t="n">
        <x:f>AC2214*(1+Inputs!$C$14)*(1-Inputs!$C$14/Inputs!$C$15)</x:f>
        <x:v>30878.900007367378</x:v>
      </x:c>
      <x:c r="AE2214" s="25" t="n">
        <x:f>AD2214/(B2214-Inputs!$C$14)</x:f>
        <x:v>551235.5904908289</x:v>
      </x:c>
      <x:c r="AF2214" s="25" t="n">
        <x:f>S2214/(1+B2214)^1+T2214/(1+B2214)^2+U2214/(1+B2214)^3+V2214/(1+B2214)^4+W2214/(1+B2214)^5+X2214/(1+B2214)^6+Y2214/(1+B2214)^7+Z2214/(1+B2214)^8+AA2214/(1+B2214)^9+AB2214/(1+B2214)^10+AE2214/(1+B2214)^10</x:f>
        <x:v>364831.7652544975</x:v>
      </x:c>
      <x:c r="AG2214" s="25" t="n">
        <x:f>(AF2214+Inputs!$C$12)/Inputs!$C$13</x:f>
        <x:v>316.91734455951286</x:v>
      </x:c>
      <x:c r="AH2214" s="25" t="n">
        <x:f>(S2214+Inputs!$C$11)*Inputs!$C$8-Inputs!$C$11</x:f>
        <x:v>1899.9767216284463</x:v>
      </x:c>
      <x:c r="AI2214" s="25" t="n">
        <x:f>Inputs!$C$12+AH2214-Inputs!$C$10*Inputs!$C$13</x:f>
        <x:v>24217.892136828443</x:v>
      </x:c>
      <x:c r="AJ2214" s="25" t="n">
        <x:f>(S2214+Inputs!$C$11)*(1-Inputs!$C$8)</x:f>
        <x:v>6158.055461964436</x:v>
      </x:c>
      <x:c r="AK2214" s="25" t="n">
        <x:f>AJ2214/(1+B2214)^(1-Inputs!$C$8)+T2214/(1+B2214)^(2-Inputs!$C$8)+U2214/(1+B2214)^(3-Inputs!$C$8)+V2214/(1+B2214)^(4-Inputs!$C$8)+W2214/(1+B2214)^(5-Inputs!$C$8)+X2214/(1+B2214)^(6-Inputs!$C$8)+Y2214/(1+B2214)^(7-Inputs!$C$8)+Z2214/(1+B2214)^(8-Inputs!$C$8)+AA2214/(1+B2214)^(9-Inputs!$C$8)+AB2214/(1+B2214)^(10-Inputs!$C$8)+AE2214/(1+B2214)^(10-Inputs!$C$8)</x:f>
        <x:v>378214.8347805765</x:v>
      </x:c>
      <x:c r="AL2214" s="25" t="n">
        <x:f>(AK2214+AI2214)/Inputs!$C$13</x:f>
        <x:v>321.11210617072015</x:v>
      </x:c>
      <x:c r="AM2214" s="26" t="n">
        <x:f>IF(AL2214&gt;=Inputs!$C$7,1,0)</x:f>
        <x:v>1</x:v>
      </x:c>
      <x:c r="AN2214" s="26" t="n">
        <x:f>IF(Inputs!$C$7&lt;=(1-Inputs!$C$16)*AL2214,1,0)</x:f>
        <x:v>0</x:v>
      </x:c>
    </x:row>
    <x:row r="2215" ht="20" customHeight="1">
      <x:c r="A2215" s="16" t="n">
        <x:v>2210</x:v>
      </x:c>
      <x:c r="B2215" s="19" t="n">
        <x:v>0.08928003720680323</x:v>
      </x:c>
      <x:c r="C2215" s="24" t="n">
        <x:v>0.8053679415732802</x:v>
      </x:c>
      <x:c r="D2215" s="19" t="n">
        <x:v>0.017536532733960542</x:v>
      </x:c>
      <x:c r="E2215" s="19" t="n">
        <x:v>0.03419775408655966</x:v>
      </x:c>
      <x:c r="F2215" s="19" t="n">
        <x:v>-0.12924807878103936</x:v>
      </x:c>
      <x:c r="G2215" s="19" t="n">
        <x:v>-0.0601587784504585</x:v>
      </x:c>
      <x:c r="H2215" s="19" t="n">
        <x:v>0.6190876265717691</x:v>
      </x:c>
      <x:c r="I2215" s="19" t="n">
        <x:v>0.06551538158786911</x:v>
      </x:c>
      <x:c r="J2215" s="19" t="n">
        <x:v>0.0736458122616375</x:v>
      </x:c>
      <x:c r="K2215" s="19" t="n">
        <x:v>0.07433853335899698</x:v>
      </x:c>
      <x:c r="L2215" s="19" t="n">
        <x:v>0.06864332881909718</x:v>
      </x:c>
      <x:c r="M2215" s="19" t="n">
        <x:v>0.07732929886398893</x:v>
      </x:c>
      <x:c r="N2215" s="19" t="n">
        <x:v>0.06923558798791304</x:v>
      </x:c>
      <x:c r="O2215" s="19" t="n">
        <x:v>0.07029132293041926</x:v>
      </x:c>
      <x:c r="P2215" s="19" t="n">
        <x:v>0.07084456740028258</x:v>
      </x:c>
      <x:c r="Q2215" s="19" t="n">
        <x:v>0.07586513617222068</x:v>
      </x:c>
      <x:c r="R2215" s="19" t="n">
        <x:v>0.06901476915447916</x:v>
      </x:c>
      <x:c r="S2215" s="21" t="n">
        <x:v>10335.291553494164</x:v>
      </x:c>
      <x:c r="T2215" s="21" t="n">
        <x:v>16128.773094653285</x:v>
      </x:c>
      <x:c r="U2215" s="21" t="n">
        <x:v>19271.93223780182</x:v>
      </x:c>
      <x:c r="V2215" s="21" t="n">
        <x:v>22571.7872643813</x:v>
      </x:c>
      <x:c r="W2215" s="21" t="n">
        <x:v>26235.565485412237</x:v>
      </x:c>
      <x:c r="X2215" s="21" t="n">
        <x:v>27492.650910764307</x:v>
      </x:c>
      <x:c r="Y2215" s="21" t="n">
        <x:v>28460.170491720328</x:v>
      </x:c>
      <x:c r="Z2215" s="21" t="n">
        <x:v>29244.46930604999</x:v>
      </x:c>
      <x:c r="AA2215" s="21" t="n">
        <x:v>29819.231795453165</x:v>
      </x:c>
      <x:c r="AB2215" s="21" t="n">
        <x:v>30171.515656572483</x:v>
      </x:c>
      <x:c r="AC2215" s="21" t="n">
        <x:v>39354.15085639889</x:v>
      </x:c>
      <x:c r="AD2215" s="25" t="n">
        <x:f>AC2215*(1+Inputs!$C$14)*(1-Inputs!$C$14/Inputs!$C$15)</x:f>
        <x:v>31227.518704552513</x:v>
      </x:c>
      <x:c r="AE2215" s="25" t="n">
        <x:f>AD2215/(B2215-Inputs!$C$14)</x:f>
        <x:v>575303.9296118718</x:v>
      </x:c>
      <x:c r="AF2215" s="25" t="n">
        <x:f>S2215/(1+B2215)^1+T2215/(1+B2215)^2+U2215/(1+B2215)^3+V2215/(1+B2215)^4+W2215/(1+B2215)^5+X2215/(1+B2215)^6+Y2215/(1+B2215)^7+Z2215/(1+B2215)^8+AA2215/(1+B2215)^9+AB2215/(1+B2215)^10+AE2215/(1+B2215)^10</x:f>
        <x:v>389252.77590867435</x:v>
      </x:c>
      <x:c r="AG2215" s="25" t="n">
        <x:f>(AF2215+Inputs!$C$12)/Inputs!$C$13</x:f>
        <x:v>336.40353850315245</x:v>
      </x:c>
      <x:c r="AH2215" s="25" t="n">
        <x:f>(S2215+Inputs!$C$11)*Inputs!$C$8-Inputs!$C$11</x:f>
        <x:v>2966.8571387602797</x:v>
      </x:c>
      <x:c r="AI2215" s="25" t="n">
        <x:f>Inputs!$C$12+AH2215-Inputs!$C$10*Inputs!$C$13</x:f>
        <x:v>25284.772553960276</x:v>
      </x:c>
      <x:c r="AJ2215" s="25" t="n">
        <x:f>(S2215+Inputs!$C$11)*(1-Inputs!$C$8)</x:f>
        <x:v>7368.434414733885</x:v>
      </x:c>
      <x:c r="AK2215" s="25" t="n">
        <x:f>AJ2215/(1+B2215)^(1-Inputs!$C$8)+T2215/(1+B2215)^(2-Inputs!$C$8)+U2215/(1+B2215)^(3-Inputs!$C$8)+V2215/(1+B2215)^(4-Inputs!$C$8)+W2215/(1+B2215)^(5-Inputs!$C$8)+X2215/(1+B2215)^(6-Inputs!$C$8)+Y2215/(1+B2215)^(7-Inputs!$C$8)+Z2215/(1+B2215)^(8-Inputs!$C$8)+AA2215/(1+B2215)^(9-Inputs!$C$8)+AB2215/(1+B2215)^(10-Inputs!$C$8)+AE2215/(1+B2215)^(10-Inputs!$C$8)</x:f>
        <x:v>402329.4338208976</x:v>
      </x:c>
      <x:c r="AL2215" s="25" t="n">
        <x:f>(AK2215+AI2215)/Inputs!$C$13</x:f>
        <x:v>341.2050990220123</x:v>
      </x:c>
      <x:c r="AM2215" s="26" t="n">
        <x:f>IF(AL2215&gt;=Inputs!$C$7,1,0)</x:f>
        <x:v>1</x:v>
      </x:c>
      <x:c r="AN2215" s="26" t="n">
        <x:f>IF(Inputs!$C$7&lt;=(1-Inputs!$C$16)*AL2215,1,0)</x:f>
        <x:v>1</x:v>
      </x:c>
    </x:row>
    <x:row r="2216" ht="20" customHeight="1">
      <x:c r="A2216" s="16" t="n">
        <x:v>2211</x:v>
      </x:c>
      <x:c r="B2216" s="19" t="n">
        <x:v>0.09988846409488791</x:v>
      </x:c>
      <x:c r="C2216" s="24" t="n">
        <x:v>0.7836451300791794</x:v>
      </x:c>
      <x:c r="D2216" s="19" t="n">
        <x:v>0.031212767854314906</x:v>
      </x:c>
      <x:c r="E2216" s="19" t="n">
        <x:v>0.05919903523725879</x:v>
      </x:c>
      <x:c r="F2216" s="19" t="n">
        <x:v>-0.1346005151977113</x:v>
      </x:c>
      <x:c r="G2216" s="19" t="n">
        <x:v>-0.09377568157059216</x:v>
      </x:c>
      <x:c r="H2216" s="19" t="n">
        <x:v>0.6837591284439952</x:v>
      </x:c>
      <x:c r="I2216" s="19" t="n">
        <x:v>0.06510814908128054</x:v>
      </x:c>
      <x:c r="J2216" s="19" t="n">
        <x:v>0.0646176935338201</x:v>
      </x:c>
      <x:c r="K2216" s="19" t="n">
        <x:v>0.05663133255477874</x:v>
      </x:c>
      <x:c r="L2216" s="19" t="n">
        <x:v>0.06708620596222203</x:v>
      </x:c>
      <x:c r="M2216" s="19" t="n">
        <x:v>0.06373710621020223</x:v>
      </x:c>
      <x:c r="N2216" s="19" t="n">
        <x:v>0.06109134191729368</x:v>
      </x:c>
      <x:c r="O2216" s="19" t="n">
        <x:v>0.06628589049150037</x:v>
      </x:c>
      <x:c r="P2216" s="19" t="n">
        <x:v>0.06212872020066584</x:v>
      </x:c>
      <x:c r="Q2216" s="19" t="n">
        <x:v>0.06459372528027757</x:v>
      </x:c>
      <x:c r="R2216" s="19" t="n">
        <x:v>0.05903503892020012</x:v>
      </x:c>
      <x:c r="S2216" s="21" t="n">
        <x:v>10134.263347578668</x:v>
      </x:c>
      <x:c r="T2216" s="21" t="n">
        <x:v>16313.599680167563</x:v>
      </x:c>
      <x:c r="U2216" s="21" t="n">
        <x:v>20200.65395290558</x:v>
      </x:c>
      <x:c r="V2216" s="21" t="n">
        <x:v>24348.19649954145</x:v>
      </x:c>
      <x:c r="W2216" s="21" t="n">
        <x:v>29106.023974425403</x:v>
      </x:c>
      <x:c r="X2216" s="21" t="n">
        <x:v>31044.017648550605</x:v>
      </x:c>
      <x:c r="Y2216" s="21" t="n">
        <x:v>32555.70544088927</x:v>
      </x:c>
      <x:c r="Z2216" s="21" t="n">
        <x:v>33725.36221828117</x:v>
      </x:c>
      <x:c r="AA2216" s="21" t="n">
        <x:v>34479.18562044551</x:v>
      </x:c>
      <x:c r="AB2216" s="21" t="n">
        <x:v>34795.28503245054</x:v>
      </x:c>
      <x:c r="AC2216" s="21" t="n">
        <x:v>45385.15439015288</x:v>
      </x:c>
      <x:c r="AD2216" s="25" t="n">
        <x:f>AC2216*(1+Inputs!$C$14)*(1-Inputs!$C$14/Inputs!$C$15)</x:f>
        <x:v>36013.1200085863</x:v>
      </x:c>
      <x:c r="AE2216" s="25" t="n">
        <x:f>AD2216/(B2216-Inputs!$C$14)</x:f>
        <x:v>555000.3457613587</x:v>
      </x:c>
      <x:c r="AF2216" s="25" t="n">
        <x:f>S2216/(1+B2216)^1+T2216/(1+B2216)^2+U2216/(1+B2216)^3+V2216/(1+B2216)^4+W2216/(1+B2216)^5+X2216/(1+B2216)^6+Y2216/(1+B2216)^7+Z2216/(1+B2216)^8+AA2216/(1+B2216)^9+AB2216/(1+B2216)^10+AE2216/(1+B2216)^10</x:f>
        <x:v>364855.7489052089</x:v>
      </x:c>
      <x:c r="AG2216" s="25" t="n">
        <x:f>(AF2216+Inputs!$C$12)/Inputs!$C$13</x:f>
        <x:v>316.9364817719672</x:v>
      </x:c>
      <x:c r="AH2216" s="25" t="n">
        <x:f>(S2216+Inputs!$C$11)*Inputs!$C$8-Inputs!$C$11</x:f>
        <x:v>2872.6768011943896</x:v>
      </x:c>
      <x:c r="AI2216" s="25" t="n">
        <x:f>Inputs!$C$12+AH2216-Inputs!$C$10*Inputs!$C$13</x:f>
        <x:v>25190.59221639439</x:v>
      </x:c>
      <x:c r="AJ2216" s="25" t="n">
        <x:f>(S2216+Inputs!$C$11)*(1-Inputs!$C$8)</x:f>
        <x:v>7261.586546384278</x:v>
      </x:c>
      <x:c r="AK2216" s="25" t="n">
        <x:f>AJ2216/(1+B2216)^(1-Inputs!$C$8)+T2216/(1+B2216)^(2-Inputs!$C$8)+U2216/(1+B2216)^(3-Inputs!$C$8)+V2216/(1+B2216)^(4-Inputs!$C$8)+W2216/(1+B2216)^(5-Inputs!$C$8)+X2216/(1+B2216)^(6-Inputs!$C$8)+Y2216/(1+B2216)^(7-Inputs!$C$8)+Z2216/(1+B2216)^(8-Inputs!$C$8)+AA2216/(1+B2216)^(9-Inputs!$C$8)+AB2216/(1+B2216)^(10-Inputs!$C$8)+AE2216/(1+B2216)^(10-Inputs!$C$8)</x:f>
        <x:v>378767.5026092285</x:v>
      </x:c>
      <x:c r="AL2216" s="25" t="n">
        <x:f>(AK2216+AI2216)/Inputs!$C$13</x:f>
        <x:v>322.3292390451884</x:v>
      </x:c>
      <x:c r="AM2216" s="26" t="n">
        <x:f>IF(AL2216&gt;=Inputs!$C$7,1,0)</x:f>
        <x:v>1</x:v>
      </x:c>
      <x:c r="AN2216" s="26" t="n">
        <x:f>IF(Inputs!$C$7&lt;=(1-Inputs!$C$16)*AL2216,1,0)</x:f>
        <x:v>0</x:v>
      </x:c>
    </x:row>
    <x:row r="2217" ht="20" customHeight="1">
      <x:c r="A2217" s="16" t="n">
        <x:v>2212</x:v>
      </x:c>
      <x:c r="B2217" s="19" t="n">
        <x:v>0.09216053102668617</x:v>
      </x:c>
      <x:c r="C2217" s="24" t="n">
        <x:v>0.5779333955523782</x:v>
      </x:c>
      <x:c r="D2217" s="19" t="n">
        <x:v>0.033930820882487465</x:v>
      </x:c>
      <x:c r="E2217" s="19" t="n">
        <x:v>0.029492466293541214</x:v>
      </x:c>
      <x:c r="F2217" s="19" t="n">
        <x:v>-0.16941453203303242</x:v>
      </x:c>
      <x:c r="G2217" s="19" t="n">
        <x:v>-0.08804027293690353</x:v>
      </x:c>
      <x:c r="H2217" s="19" t="n">
        <x:v>0.6563957499137985</x:v>
      </x:c>
      <x:c r="I2217" s="19" t="n">
        <x:v>0.07228309843294142</x:v>
      </x:c>
      <x:c r="J2217" s="19" t="n">
        <x:v>0.0740049354704422</x:v>
      </x:c>
      <x:c r="K2217" s="19" t="n">
        <x:v>0.07170673789742182</x:v>
      </x:c>
      <x:c r="L2217" s="19" t="n">
        <x:v>0.07162655108615923</x:v>
      </x:c>
      <x:c r="M2217" s="19" t="n">
        <x:v>0.06834517767301236</x:v>
      </x:c>
      <x:c r="N2217" s="19" t="n">
        <x:v>0.07271119005577134</x:v>
      </x:c>
      <x:c r="O2217" s="19" t="n">
        <x:v>0.06743694739143052</x:v>
      </x:c>
      <x:c r="P2217" s="19" t="n">
        <x:v>0.0669487050207465</x:v>
      </x:c>
      <x:c r="Q2217" s="19" t="n">
        <x:v>0.07697227521253013</x:v>
      </x:c>
      <x:c r="R2217" s="19" t="n">
        <x:v>0.07302872200405885</x:v>
      </x:c>
      <x:c r="S2217" s="21" t="n">
        <x:v>9499.889390574674</x:v>
      </x:c>
      <x:c r="T2217" s="21" t="n">
        <x:v>15099.512125003856</x:v>
      </x:c>
      <x:c r="U2217" s="21" t="n">
        <x:v>18409.74558160109</x:v>
      </x:c>
      <x:c r="V2217" s="21" t="n">
        <x:v>21874.353795970044</x:v>
      </x:c>
      <x:c r="W2217" s="21" t="n">
        <x:v>25711.03550219683</x:v>
      </x:c>
      <x:c r="X2217" s="21" t="n">
        <x:v>27128.888469590493</x:v>
      </x:c>
      <x:c r="Y2217" s="21" t="n">
        <x:v>28233.4228216914</x:v>
      </x:c>
      <x:c r="Z2217" s="21" t="n">
        <x:v>29107.225458356883</x:v>
      </x:c>
      <x:c r="AA2217" s="21" t="n">
        <x:v>29742.209952340865</x:v>
      </x:c>
      <x:c r="AB2217" s="21" t="n">
        <x:v>30129.00435605211</x:v>
      </x:c>
      <x:c r="AC2217" s="21" t="n">
        <x:v>39298.701333981015</x:v>
      </x:c>
      <x:c r="AD2217" s="25" t="n">
        <x:f>AC2217*(1+Inputs!$C$14)*(1-Inputs!$C$14/Inputs!$C$15)</x:f>
        <x:v>31183.51950851393</x:v>
      </x:c>
      <x:c r="AE2217" s="25" t="n">
        <x:f>AD2217/(B2217-Inputs!$C$14)</x:f>
        <x:v>545542.8588295564</x:v>
      </x:c>
      <x:c r="AF2217" s="25" t="n">
        <x:f>S2217/(1+B2217)^1+T2217/(1+B2217)^2+U2217/(1+B2217)^3+V2217/(1+B2217)^4+W2217/(1+B2217)^5+X2217/(1+B2217)^6+Y2217/(1+B2217)^7+Z2217/(1+B2217)^8+AA2217/(1+B2217)^9+AB2217/(1+B2217)^10+AE2217/(1+B2217)^10</x:f>
        <x:v>364858.1875650557</x:v>
      </x:c>
      <x:c r="AG2217" s="25" t="n">
        <x:f>(AF2217+Inputs!$C$12)/Inputs!$C$13</x:f>
        <x:v>316.9384276455188</x:v>
      </x:c>
      <x:c r="AH2217" s="25" t="n">
        <x:f>(S2217+Inputs!$C$11)*Inputs!$C$8-Inputs!$C$11</x:f>
        <x:v>2575.4769473651213</x:v>
      </x:c>
      <x:c r="AI2217" s="25" t="n">
        <x:f>Inputs!$C$12+AH2217-Inputs!$C$10*Inputs!$C$13</x:f>
        <x:v>24893.392362565122</x:v>
      </x:c>
      <x:c r="AJ2217" s="25" t="n">
        <x:f>(S2217+Inputs!$C$11)*(1-Inputs!$C$8)</x:f>
        <x:v>6924.412443209553</x:v>
      </x:c>
      <x:c r="AK2217" s="25" t="n">
        <x:f>AJ2217/(1+B2217)^(1-Inputs!$C$8)+T2217/(1+B2217)^(2-Inputs!$C$8)+U2217/(1+B2217)^(3-Inputs!$C$8)+V2217/(1+B2217)^(4-Inputs!$C$8)+W2217/(1+B2217)^(5-Inputs!$C$8)+X2217/(1+B2217)^(6-Inputs!$C$8)+Y2217/(1+B2217)^(7-Inputs!$C$8)+Z2217/(1+B2217)^(8-Inputs!$C$8)+AA2217/(1+B2217)^(9-Inputs!$C$8)+AB2217/(1+B2217)^(10-Inputs!$C$8)+AE2217/(1+B2217)^(10-Inputs!$C$8)</x:f>
        <x:v>377785.2608251755</x:v>
      </x:c>
      <x:c r="AL2217" s="25" t="n">
        <x:f>(AK2217+AI2217)/Inputs!$C$13</x:f>
        <x:v>321.30833748429916</x:v>
      </x:c>
      <x:c r="AM2217" s="26" t="n">
        <x:f>IF(AL2217&gt;=Inputs!$C$7,1,0)</x:f>
        <x:v>1</x:v>
      </x:c>
      <x:c r="AN2217" s="26" t="n">
        <x:f>IF(Inputs!$C$7&lt;=(1-Inputs!$C$16)*AL2217,1,0)</x:f>
        <x:v>0</x:v>
      </x:c>
    </x:row>
    <x:row r="2218" ht="20" customHeight="1">
      <x:c r="A2218" s="16" t="n">
        <x:v>2213</x:v>
      </x:c>
      <x:c r="B2218" s="19" t="n">
        <x:v>0.09963231450241962</x:v>
      </x:c>
      <x:c r="C2218" s="24" t="n">
        <x:v>0.5360963493710358</x:v>
      </x:c>
      <x:c r="D2218" s="19" t="n">
        <x:v>0.019062727140750725</x:v>
      </x:c>
      <x:c r="E2218" s="19" t="n">
        <x:v>0.05337228485615782</x:v>
      </x:c>
      <x:c r="F2218" s="19" t="n">
        <x:v>-0.15127983805251577</x:v>
      </x:c>
      <x:c r="G2218" s="19" t="n">
        <x:v>-0.06890704902452682</x:v>
      </x:c>
      <x:c r="H2218" s="19" t="n">
        <x:v>0.7099837288053266</x:v>
      </x:c>
      <x:c r="I2218" s="19" t="n">
        <x:v>0.06333555188684273</x:v>
      </x:c>
      <x:c r="J2218" s="19" t="n">
        <x:v>0.04930305460744535</x:v>
      </x:c>
      <x:c r="K2218" s="19" t="n">
        <x:v>0.055651111052501395</x:v>
      </x:c>
      <x:c r="L2218" s="19" t="n">
        <x:v>0.051752818841433734</x:v>
      </x:c>
      <x:c r="M2218" s="19" t="n">
        <x:v>0.06362372025142009</x:v>
      </x:c>
      <x:c r="N2218" s="19" t="n">
        <x:v>0.05467658497057641</x:v>
      </x:c>
      <x:c r="O2218" s="19" t="n">
        <x:v>0.059516602907220884</x:v>
      </x:c>
      <x:c r="P2218" s="19" t="n">
        <x:v>0.04378157351646337</x:v>
      </x:c>
      <x:c r="Q2218" s="19" t="n">
        <x:v>0.053804341424978475</x:v>
      </x:c>
      <x:c r="R2218" s="19" t="n">
        <x:v>0.056431968947402995</x:v>
      </x:c>
      <x:c r="S2218" s="21" t="n">
        <x:v>9923.95037897205</x:v>
      </x:c>
      <x:c r="T2218" s="21" t="n">
        <x:v>15586.858103015413</x:v>
      </x:c>
      <x:c r="U2218" s="21" t="n">
        <x:v>18816.922271073163</x:v>
      </x:c>
      <x:c r="V2218" s="21" t="n">
        <x:v>22259.77072511229</x:v>
      </x:c>
      <x:c r="W2218" s="21" t="n">
        <x:v>26078.315477668588</x:v>
      </x:c>
      <x:c r="X2218" s="21" t="n">
        <x:v>27588.545382088912</x:v>
      </x:c>
      <x:c r="Y2218" s="21" t="n">
        <x:v>28729.491434335225</x:v>
      </x:c>
      <x:c r="Z2218" s="21" t="n">
        <x:v>29643.019331787164</x:v>
      </x:c>
      <x:c r="AA2218" s="21" t="n">
        <x:v>30265.649994510706</x:v>
      </x:c>
      <x:c r="AB2218" s="21" t="n">
        <x:v>30626.597034068083</x:v>
      </x:c>
      <x:c r="AC2218" s="21" t="n">
        <x:v>39947.73526182793</x:v>
      </x:c>
      <x:c r="AD2218" s="25" t="n">
        <x:f>AC2218*(1+Inputs!$C$14)*(1-Inputs!$C$14/Inputs!$C$15)</x:f>
        <x:v>31698.52793026046</x:v>
      </x:c>
      <x:c r="AE2218" s="25" t="n">
        <x:f>AD2218/(B2218-Inputs!$C$14)</x:f>
        <x:v>490443.9547662149</x:v>
      </x:c>
      <x:c r="AF2218" s="25" t="n">
        <x:f>S2218/(1+B2218)^1+T2218/(1+B2218)^2+U2218/(1+B2218)^3+V2218/(1+B2218)^4+W2218/(1+B2218)^5+X2218/(1+B2218)^6+Y2218/(1+B2218)^7+Z2218/(1+B2218)^8+AA2218/(1+B2218)^9+AB2218/(1+B2218)^10+AE2218/(1+B2218)^10</x:f>
        <x:v>326200.0546061669</x:v>
      </x:c>
      <x:c r="AG2218" s="25" t="n">
        <x:f>(AF2218+Inputs!$C$12)/Inputs!$C$13</x:f>
        <x:v>286.09204348053447</x:v>
      </x:c>
      <x:c r="AH2218" s="25" t="n">
        <x:f>(S2218+Inputs!$C$11)*Inputs!$C$8-Inputs!$C$11</x:f>
        <x:v>2774.1466159019737</x:v>
      </x:c>
      <x:c r="AI2218" s="25" t="n">
        <x:f>Inputs!$C$12+AH2218-Inputs!$C$10*Inputs!$C$13</x:f>
        <x:v>25092.062031101974</x:v>
      </x:c>
      <x:c r="AJ2218" s="25" t="n">
        <x:f>(S2218+Inputs!$C$11)*(1-Inputs!$C$8)</x:f>
        <x:v>7149.8037630700765</x:v>
      </x:c>
      <x:c r="AK2218" s="25" t="n">
        <x:f>AJ2218/(1+B2218)^(1-Inputs!$C$8)+T2218/(1+B2218)^(2-Inputs!$C$8)+U2218/(1+B2218)^(3-Inputs!$C$8)+V2218/(1+B2218)^(4-Inputs!$C$8)+W2218/(1+B2218)^(5-Inputs!$C$8)+X2218/(1+B2218)^(6-Inputs!$C$8)+Y2218/(1+B2218)^(7-Inputs!$C$8)+Z2218/(1+B2218)^(8-Inputs!$C$8)+AA2218/(1+B2218)^(9-Inputs!$C$8)+AB2218/(1+B2218)^(10-Inputs!$C$8)+AE2218/(1+B2218)^(10-Inputs!$C$8)</x:f>
        <x:v>338404.67741070385</x:v>
      </x:c>
      <x:c r="AL2218" s="25" t="n">
        <x:f>(AK2218+AI2218)/Inputs!$C$13</x:f>
        <x:v>290.04401426900836</x:v>
      </x:c>
      <x:c r="AM2218" s="26" t="n">
        <x:f>IF(AL2218&gt;=Inputs!$C$7,1,0)</x:f>
        <x:v>1</x:v>
      </x:c>
      <x:c r="AN2218" s="26" t="n">
        <x:f>IF(Inputs!$C$7&lt;=(1-Inputs!$C$16)*AL2218,1,0)</x:f>
        <x:v>0</x:v>
      </x:c>
    </x:row>
    <x:row r="2219" ht="20" customHeight="1">
      <x:c r="A2219" s="16" t="n">
        <x:v>2214</x:v>
      </x:c>
      <x:c r="B2219" s="19" t="n">
        <x:v>0.07726317735533715</x:v>
      </x:c>
      <x:c r="C2219" s="24" t="n">
        <x:v>0.7236558020949531</x:v>
      </x:c>
      <x:c r="D2219" s="19" t="n">
        <x:v>0.011875977386547732</x:v>
      </x:c>
      <x:c r="E2219" s="19" t="n">
        <x:v>0.057795555031154036</x:v>
      </x:c>
      <x:c r="F2219" s="19" t="n">
        <x:v>-0.1717297621480941</x:v>
      </x:c>
      <x:c r="G2219" s="19" t="n">
        <x:v>-0.09652679640272879</x:v>
      </x:c>
      <x:c r="H2219" s="19" t="n">
        <x:v>0.6815426000654554</x:v>
      </x:c>
      <x:c r="I2219" s="19" t="n">
        <x:v>0.05802649365836601</x:v>
      </x:c>
      <x:c r="J2219" s="19" t="n">
        <x:v>0.057159212383745626</x:v>
      </x:c>
      <x:c r="K2219" s="19" t="n">
        <x:v>0.06457554359706705</x:v>
      </x:c>
      <x:c r="L2219" s="19" t="n">
        <x:v>0.06391831389558661</x:v>
      </x:c>
      <x:c r="M2219" s="19" t="n">
        <x:v>0.055723908871078726</x:v>
      </x:c>
      <x:c r="N2219" s="19" t="n">
        <x:v>0.05651133938630096</x:v>
      </x:c>
      <x:c r="O2219" s="19" t="n">
        <x:v>0.050168761018366016</x:v>
      </x:c>
      <x:c r="P2219" s="19" t="n">
        <x:v>0.057371915601517005</x:v>
      </x:c>
      <x:c r="Q2219" s="19" t="n">
        <x:v>0.056413231666173264</x:v>
      </x:c>
      <x:c r="R2219" s="19" t="n">
        <x:v>0.0633577362724634</x:v>
      </x:c>
      <x:c r="S2219" s="21" t="n">
        <x:v>9434.101710871237</x:v>
      </x:c>
      <x:c r="T2219" s="21" t="n">
        <x:v>15177.924449091035</x:v>
      </x:c>
      <x:c r="U2219" s="21" t="n">
        <x:v>18713.05441371484</x:v>
      </x:c>
      <x:c r="V2219" s="21" t="n">
        <x:v>22482.963613822038</x:v>
      </x:c>
      <x:c r="W2219" s="21" t="n">
        <x:v>26679.715874336987</x:v>
      </x:c>
      <x:c r="X2219" s="21" t="n">
        <x:v>28164.055905955058</x:v>
      </x:c>
      <x:c r="Y2219" s="21" t="n">
        <x:v>29294.460365510462</x:v>
      </x:c>
      <x:c r="Z2219" s="21" t="n">
        <x:v>30177.17516519348</x:v>
      </x:c>
      <x:c r="AA2219" s="21" t="n">
        <x:v>30813.103908460194</x:v>
      </x:c>
      <x:c r="AB2219" s="21" t="n">
        <x:v>31160.80609553798</x:v>
      </x:c>
      <x:c r="AC2219" s="21" t="n">
        <x:v>40644.52968983215</x:v>
      </x:c>
      <x:c r="AD2219" s="25" t="n">
        <x:f>AC2219*(1+Inputs!$C$14)*(1-Inputs!$C$14/Inputs!$C$15)</x:f>
        <x:v>32251.434308881802</x:v>
      </x:c>
      <x:c r="AE2219" s="25" t="n">
        <x:f>AD2219/(B2219-Inputs!$C$14)</x:f>
        <x:v>763109.5513174656</x:v>
      </x:c>
      <x:c r="AF2219" s="25" t="n">
        <x:f>S2219/(1+B2219)^1+T2219/(1+B2219)^2+U2219/(1+B2219)^3+V2219/(1+B2219)^4+W2219/(1+B2219)^5+X2219/(1+B2219)^6+Y2219/(1+B2219)^7+Z2219/(1+B2219)^8+AA2219/(1+B2219)^9+AB2219/(1+B2219)^10+AE2219/(1+B2219)^10</x:f>
        <x:v>517071.8495546524</x:v>
      </x:c>
      <x:c r="AG2219" s="25" t="n">
        <x:f>(AF2219+Inputs!$C$12)/Inputs!$C$13</x:f>
        <x:v>438.3938817380213</x:v>
      </x:c>
      <x:c r="AH2219" s="25" t="n">
        <x:f>(S2219+Inputs!$C$11)*Inputs!$C$8-Inputs!$C$11</x:f>
        <x:v>2544.655870024607</x:v>
      </x:c>
      <x:c r="AI2219" s="25" t="n">
        <x:f>Inputs!$C$12+AH2219-Inputs!$C$10*Inputs!$C$13</x:f>
        <x:v>24862.571285224607</x:v>
      </x:c>
      <x:c r="AJ2219" s="25" t="n">
        <x:f>(S2219+Inputs!$C$11)*(1-Inputs!$C$8)</x:f>
        <x:v>6889.445840846631</x:v>
      </x:c>
      <x:c r="AK2219" s="25" t="n">
        <x:f>AJ2219/(1+B2219)^(1-Inputs!$C$8)+T2219/(1+B2219)^(2-Inputs!$C$8)+U2219/(1+B2219)^(3-Inputs!$C$8)+V2219/(1+B2219)^(4-Inputs!$C$8)+W2219/(1+B2219)^(5-Inputs!$C$8)+X2219/(1+B2219)^(6-Inputs!$C$8)+Y2219/(1+B2219)^(7-Inputs!$C$8)+Z2219/(1+B2219)^(8-Inputs!$C$8)+AA2219/(1+B2219)^(9-Inputs!$C$8)+AB2219/(1+B2219)^(10-Inputs!$C$8)+AE2219/(1+B2219)^(10-Inputs!$C$8)</x:f>
        <x:v>532972.6244816562</x:v>
      </x:c>
      <x:c r="AL2219" s="25" t="n">
        <x:f>(AK2219+AI2219)/Inputs!$C$13</x:f>
        <x:v>445.1119966831703</x:v>
      </x:c>
      <x:c r="AM2219" s="26" t="n">
        <x:f>IF(AL2219&gt;=Inputs!$C$7,1,0)</x:f>
        <x:v>1</x:v>
      </x:c>
      <x:c r="AN2219" s="26" t="n">
        <x:f>IF(Inputs!$C$7&lt;=(1-Inputs!$C$16)*AL2219,1,0)</x:f>
        <x:v>1</x:v>
      </x:c>
    </x:row>
    <x:row r="2220" ht="20" customHeight="1">
      <x:c r="A2220" s="16" t="n">
        <x:v>2215</x:v>
      </x:c>
      <x:c r="B2220" s="19" t="n">
        <x:v>0.08811832844946764</x:v>
      </x:c>
      <x:c r="C2220" s="24" t="n">
        <x:v>0.5704708675623635</x:v>
      </x:c>
      <x:c r="D2220" s="19" t="n">
        <x:v>0.034687972998212045</x:v>
      </x:c>
      <x:c r="E2220" s="19" t="n">
        <x:v>0.05579980458897438</x:v>
      </x:c>
      <x:c r="F2220" s="19" t="n">
        <x:v>-0.1575148622249674</x:v>
      </x:c>
      <x:c r="G2220" s="19" t="n">
        <x:v>-0.08927977675692603</x:v>
      </x:c>
      <x:c r="H2220" s="19" t="n">
        <x:v>0.6265900242467808</x:v>
      </x:c>
      <x:c r="I2220" s="19" t="n">
        <x:v>0.06592684910385402</x:v>
      </x:c>
      <x:c r="J2220" s="19" t="n">
        <x:v>0.06615451060291093</x:v>
      </x:c>
      <x:c r="K2220" s="19" t="n">
        <x:v>0.058690443610477136</x:v>
      </x:c>
      <x:c r="L2220" s="19" t="n">
        <x:v>0.05717025150025279</x:v>
      </x:c>
      <x:c r="M2220" s="19" t="n">
        <x:v>0.06775912945356254</x:v>
      </x:c>
      <x:c r="N2220" s="19" t="n">
        <x:v>0.06612570490493568</x:v>
      </x:c>
      <x:c r="O2220" s="19" t="n">
        <x:v>0.06384847310395458</x:v>
      </x:c>
      <x:c r="P2220" s="19" t="n">
        <x:v>0.060413545454335915</x:v>
      </x:c>
      <x:c r="Q2220" s="19" t="n">
        <x:v>0.06949982901700764</x:v>
      </x:c>
      <x:c r="R2220" s="19" t="n">
        <x:v>0.06682697305113265</x:v>
      </x:c>
      <x:c r="S2220" s="21" t="n">
        <x:v>9750.312087842496</x:v>
      </x:c>
      <x:c r="T2220" s="21" t="n">
        <x:v>15603.417425609916</x:v>
      </x:c>
      <x:c r="U2220" s="21" t="n">
        <x:v>19262.688621578447</x:v>
      </x:c>
      <x:c r="V2220" s="21" t="n">
        <x:v>23149.782325612654</x:v>
      </x:c>
      <x:c r="W2220" s="21" t="n">
        <x:v>27553.62463916418</x:v>
      </x:c>
      <x:c r="X2220" s="21" t="n">
        <x:v>29457.022050488584</x:v>
      </x:c>
      <x:c r="Y2220" s="21" t="n">
        <x:v>30941.32044486216</x:v>
      </x:c>
      <x:c r="Z2220" s="21" t="n">
        <x:v>32086.589102815473</x:v>
      </x:c>
      <x:c r="AA2220" s="21" t="n">
        <x:v>32851.17335764562</x:v>
      </x:c>
      <x:c r="AB2220" s="21" t="n">
        <x:v>33215.808986287986</x:v>
      </x:c>
      <x:c r="AC2220" s="21" t="n">
        <x:v>43324.96824298433</x:v>
      </x:c>
      <x:c r="AD2220" s="25" t="n">
        <x:f>AC2220*(1+Inputs!$C$14)*(1-Inputs!$C$14/Inputs!$C$15)</x:f>
        <x:v>34378.36230080806</x:v>
      </x:c>
      <x:c r="AE2220" s="25" t="n">
        <x:f>AD2220/(B2220-Inputs!$C$14)</x:f>
        <x:v>647203.3910764488</x:v>
      </x:c>
      <x:c r="AF2220" s="25" t="n">
        <x:f>S2220/(1+B2220)^1+T2220/(1+B2220)^2+U2220/(1+B2220)^3+V2220/(1+B2220)^4+W2220/(1+B2220)^5+X2220/(1+B2220)^6+Y2220/(1+B2220)^7+Z2220/(1+B2220)^8+AA2220/(1+B2220)^9+AB2220/(1+B2220)^10+AE2220/(1+B2220)^10</x:f>
        <x:v>430662.5445740874</x:v>
      </x:c>
      <x:c r="AG2220" s="25" t="n">
        <x:f>(AF2220+Inputs!$C$12)/Inputs!$C$13</x:f>
        <x:v>369.44552823904735</x:v>
      </x:c>
      <x:c r="AH2220" s="25" t="n">
        <x:f>(S2220+Inputs!$C$11)*Inputs!$C$8-Inputs!$C$11</x:f>
        <x:v>2692.7982658111423</x:v>
      </x:c>
      <x:c r="AI2220" s="25" t="n">
        <x:f>Inputs!$C$12+AH2220-Inputs!$C$10*Inputs!$C$13</x:f>
        <x:v>25010.71368101114</x:v>
      </x:c>
      <x:c r="AJ2220" s="25" t="n">
        <x:f>(S2220+Inputs!$C$11)*(1-Inputs!$C$8)</x:f>
        <x:v>7057.513822031355</x:v>
      </x:c>
      <x:c r="AK2220" s="25" t="n">
        <x:f>AJ2220/(1+B2220)^(1-Inputs!$C$8)+T2220/(1+B2220)^(2-Inputs!$C$8)+U2220/(1+B2220)^(3-Inputs!$C$8)+V2220/(1+B2220)^(4-Inputs!$C$8)+W2220/(1+B2220)^(5-Inputs!$C$8)+X2220/(1+B2220)^(6-Inputs!$C$8)+Y2220/(1+B2220)^(7-Inputs!$C$8)+Z2220/(1+B2220)^(8-Inputs!$C$8)+AA2220/(1+B2220)^(9-Inputs!$C$8)+AB2220/(1+B2220)^(10-Inputs!$C$8)+AE2220/(1+B2220)^(10-Inputs!$C$8)</x:f>
        <x:v>445468.31409492274</x:v>
      </x:c>
      <x:c r="AL2220" s="25" t="n">
        <x:f>(AK2220+AI2220)/Inputs!$C$13</x:f>
        <x:v>375.4081152283863</x:v>
      </x:c>
      <x:c r="AM2220" s="26" t="n">
        <x:f>IF(AL2220&gt;=Inputs!$C$7,1,0)</x:f>
        <x:v>1</x:v>
      </x:c>
      <x:c r="AN2220" s="26" t="n">
        <x:f>IF(Inputs!$C$7&lt;=(1-Inputs!$C$16)*AL2220,1,0)</x:f>
        <x:v>1</x:v>
      </x:c>
    </x:row>
    <x:row r="2221" ht="20" customHeight="1">
      <x:c r="A2221" s="16" t="n">
        <x:v>2216</x:v>
      </x:c>
      <x:c r="B2221" s="19" t="n">
        <x:v>0.0777106034159801</x:v>
      </x:c>
      <x:c r="C2221" s="24" t="n">
        <x:v>0.3761894782915931</x:v>
      </x:c>
      <x:c r="D2221" s="19" t="n">
        <x:v>0.022622723777460864</x:v>
      </x:c>
      <x:c r="E2221" s="19" t="n">
        <x:v>0.04505066189305154</x:v>
      </x:c>
      <x:c r="F2221" s="19" t="n">
        <x:v>-0.20576869055890828</x:v>
      </x:c>
      <x:c r="G2221" s="19" t="n">
        <x:v>-0.09885166623813972</x:v>
      </x:c>
      <x:c r="H2221" s="19" t="n">
        <x:v>0.9414978089227759</x:v>
      </x:c>
      <x:c r="I2221" s="19" t="n">
        <x:v>0.0693787965061631</x:v>
      </x:c>
      <x:c r="J2221" s="19" t="n">
        <x:v>0.0632394758150815</x:v>
      </x:c>
      <x:c r="K2221" s="19" t="n">
        <x:v>0.05755329017642112</x:v>
      </x:c>
      <x:c r="L2221" s="19" t="n">
        <x:v>0.06573903503386305</x:v>
      </x:c>
      <x:c r="M2221" s="19" t="n">
        <x:v>0.06191645167155116</x:v>
      </x:c>
      <x:c r="N2221" s="19" t="n">
        <x:v>0.06161706352966462</x:v>
      </x:c>
      <x:c r="O2221" s="19" t="n">
        <x:v>0.05808936839209878</x:v>
      </x:c>
      <x:c r="P2221" s="19" t="n">
        <x:v>0.05856661539266611</x:v>
      </x:c>
      <x:c r="Q2221" s="19" t="n">
        <x:v>0.06121423940600948</x:v>
      </x:c>
      <x:c r="R2221" s="19" t="n">
        <x:v>0.06348307930474106</x:v>
      </x:c>
      <x:c r="S2221" s="21" t="n">
        <x:v>8845.298261154052</x:v>
      </x:c>
      <x:c r="T2221" s="21" t="n">
        <x:v>14220.476660561137</x:v>
      </x:c>
      <x:c r="U2221" s="21" t="n">
        <x:v>17695.19349869563</x:v>
      </x:c>
      <x:c r="V2221" s="21" t="n">
        <x:v>21409.855399916512</x:v>
      </x:c>
      <x:c r="W2221" s="21" t="n">
        <x:v>25486.100694666762</x:v>
      </x:c>
      <x:c r="X2221" s="21" t="n">
        <x:v>27005.48213481093</x:v>
      </x:c>
      <x:c r="Y2221" s="21" t="n">
        <x:v>28088.773535774897</x:v>
      </x:c>
      <x:c r="Z2221" s="21" t="n">
        <x:v>28954.112597126543</x:v>
      </x:c>
      <x:c r="AA2221" s="21" t="n">
        <x:v>29589.86130369264</x:v>
      </x:c>
      <x:c r="AB2221" s="21" t="n">
        <x:v>29978.734381106948</x:v>
      </x:c>
      <x:c r="AC2221" s="21" t="n">
        <x:v>39102.69701883514</x:v>
      </x:c>
      <x:c r="AD2221" s="25" t="n">
        <x:f>AC2221*(1+Inputs!$C$14)*(1-Inputs!$C$14/Inputs!$C$15)</x:f>
        <x:v>31027.990084445675</x:v>
      </x:c>
      <x:c r="AE2221" s="25" t="n">
        <x:f>AD2221/(B2221-Inputs!$C$14)</x:f>
        <x:v>726470.4219289162</x:v>
      </x:c>
      <x:c r="AF2221" s="25" t="n">
        <x:f>S2221/(1+B2221)^1+T2221/(1+B2221)^2+U2221/(1+B2221)^3+V2221/(1+B2221)^4+W2221/(1+B2221)^5+X2221/(1+B2221)^6+Y2221/(1+B2221)^7+Z2221/(1+B2221)^8+AA2221/(1+B2221)^9+AB2221/(1+B2221)^10+AE2221/(1+B2221)^10</x:f>
        <x:v>490755.8587713158</x:v>
      </x:c>
      <x:c r="AG2221" s="25" t="n">
        <x:f>(AF2221+Inputs!$C$12)/Inputs!$C$13</x:f>
        <x:v>417.39563119528947</x:v>
      </x:c>
      <x:c r="AH2221" s="25" t="n">
        <x:f>(S2221+Inputs!$C$11)*Inputs!$C$8-Inputs!$C$11</x:f>
        <x:v>2268.8054867324463</x:v>
      </x:c>
      <x:c r="AI2221" s="25" t="n">
        <x:f>Inputs!$C$12+AH2221-Inputs!$C$10*Inputs!$C$13</x:f>
        <x:v>24586.720901932444</x:v>
      </x:c>
      <x:c r="AJ2221" s="25" t="n">
        <x:f>(S2221+Inputs!$C$11)*(1-Inputs!$C$8)</x:f>
        <x:v>6576.492774421607</x:v>
      </x:c>
      <x:c r="AK2221" s="25" t="n">
        <x:f>AJ2221/(1+B2221)^(1-Inputs!$C$8)+T2221/(1+B2221)^(2-Inputs!$C$8)+U2221/(1+B2221)^(3-Inputs!$C$8)+V2221/(1+B2221)^(4-Inputs!$C$8)+W2221/(1+B2221)^(5-Inputs!$C$8)+X2221/(1+B2221)^(6-Inputs!$C$8)+Y2221/(1+B2221)^(7-Inputs!$C$8)+Z2221/(1+B2221)^(8-Inputs!$C$8)+AA2221/(1+B2221)^(9-Inputs!$C$8)+AB2221/(1+B2221)^(10-Inputs!$C$8)+AE2221/(1+B2221)^(10-Inputs!$C$8)</x:f>
        <x:v>506087.3925403736</x:v>
      </x:c>
      <x:c r="AL2221" s="25" t="n">
        <x:f>(AK2221+AI2221)/Inputs!$C$13</x:f>
        <x:v>423.4394244300926</x:v>
      </x:c>
      <x:c r="AM2221" s="26" t="n">
        <x:f>IF(AL2221&gt;=Inputs!$C$7,1,0)</x:f>
        <x:v>1</x:v>
      </x:c>
      <x:c r="AN2221" s="26" t="n">
        <x:f>IF(Inputs!$C$7&lt;=(1-Inputs!$C$16)*AL2221,1,0)</x:f>
        <x:v>1</x:v>
      </x:c>
    </x:row>
    <x:row r="2222" ht="20" customHeight="1">
      <x:c r="A2222" s="16" t="n">
        <x:v>2217</x:v>
      </x:c>
      <x:c r="B2222" s="19" t="n">
        <x:v>0.09170016138982513</x:v>
      </x:c>
      <x:c r="C2222" s="24" t="n">
        <x:v>0.2627513975262161</x:v>
      </x:c>
      <x:c r="D2222" s="19" t="n">
        <x:v>0.0417936833104406</x:v>
      </x:c>
      <x:c r="E2222" s="19" t="n">
        <x:v>0.049333750611014866</x:v>
      </x:c>
      <x:c r="F2222" s="19" t="n">
        <x:v>-0.2184167221513565</x:v>
      </x:c>
      <x:c r="G2222" s="19" t="n">
        <x:v>-0.09060079681305921</x:v>
      </x:c>
      <x:c r="H2222" s="19" t="n">
        <x:v>0.8732631082575324</x:v>
      </x:c>
      <x:c r="I2222" s="19" t="n">
        <x:v>0.06108091246159461</x:v>
      </x:c>
      <x:c r="J2222" s="19" t="n">
        <x:v>0.05821288218381483</x:v>
      </x:c>
      <x:c r="K2222" s="19" t="n">
        <x:v>0.05117797610615412</x:v>
      </x:c>
      <x:c r="L2222" s="19" t="n">
        <x:v>0.052913805531212575</x:v>
      </x:c>
      <x:c r="M2222" s="19" t="n">
        <x:v>0.052577011450351846</x:v>
      </x:c>
      <x:c r="N2222" s="19" t="n">
        <x:v>0.06310554816660556</x:v>
      </x:c>
      <x:c r="O2222" s="19" t="n">
        <x:v>0.0660832700146932</x:v>
      </x:c>
      <x:c r="P2222" s="19" t="n">
        <x:v>0.06860650568425286</x:v>
      </x:c>
      <x:c r="Q2222" s="19" t="n">
        <x:v>0.053052698494878994</x:v>
      </x:c>
      <x:c r="R2222" s="19" t="n">
        <x:v>0.05421021210970025</x:v>
      </x:c>
      <x:c r="S2222" s="21" t="n">
        <x:v>8706.965777189069</x:v>
      </x:c>
      <x:c r="T2222" s="21" t="n">
        <x:v>14034.659881401623</x:v>
      </x:c>
      <x:c r="U2222" s="21" t="n">
        <x:v>17675.823343300362</x:v>
      </x:c>
      <x:c r="V2222" s="21" t="n">
        <x:v>21667.306846391035</x:v>
      </x:c>
      <x:c r="W2222" s="21" t="n">
        <x:v>26106.838035428005</x:v>
      </x:c>
      <x:c r="X2222" s="21" t="n">
        <x:v>28018.871605810073</x:v>
      </x:c>
      <x:c r="Y2222" s="21" t="n">
        <x:v>29461.775842477</x:v>
      </x:c>
      <x:c r="Z2222" s="21" t="n">
        <x:v>30611.92456248391</x:v>
      </x:c>
      <x:c r="AA2222" s="21" t="n">
        <x:v>31411.035689382064</x:v>
      </x:c>
      <x:c r="AB2222" s="21" t="n">
        <x:v>31809.897718567336</x:v>
      </x:c>
      <x:c r="AC2222" s="21" t="n">
        <x:v>41491.17093726175</x:v>
      </x:c>
      <x:c r="AD2222" s="25" t="n">
        <x:f>AC2222*(1+Inputs!$C$14)*(1-Inputs!$C$14/Inputs!$C$15)</x:f>
        <x:v>32923.24413871719</x:v>
      </x:c>
      <x:c r="AE2222" s="25" t="n">
        <x:f>AD2222/(B2222-Inputs!$C$14)</x:f>
        <x:v>580655.2103505173</x:v>
      </x:c>
      <x:c r="AF2222" s="25" t="n">
        <x:f>S2222/(1+B2222)^1+T2222/(1+B2222)^2+U2222/(1+B2222)^3+V2222/(1+B2222)^4+W2222/(1+B2222)^5+X2222/(1+B2222)^6+Y2222/(1+B2222)^7+Z2222/(1+B2222)^8+AA2222/(1+B2222)^9+AB2222/(1+B2222)^10+AE2222/(1+B2222)^10</x:f>
        <x:v>382064.7440313365</x:v>
      </x:c>
      <x:c r="AG2222" s="25" t="n">
        <x:f>(AF2222+Inputs!$C$12)/Inputs!$C$13</x:f>
        <x:v>330.66801079636144</x:v>
      </x:c>
      <x:c r="AH2222" s="25" t="n">
        <x:f>(S2222+Inputs!$C$11)*Inputs!$C$8-Inputs!$C$11</x:f>
        <x:v>2203.997665477619</x:v>
      </x:c>
      <x:c r="AI2222" s="25" t="n">
        <x:f>Inputs!$C$12+AH2222-Inputs!$C$10*Inputs!$C$13</x:f>
        <x:v>24521.913080677616</x:v>
      </x:c>
      <x:c r="AJ2222" s="25" t="n">
        <x:f>(S2222+Inputs!$C$11)*(1-Inputs!$C$8)</x:f>
        <x:v>6502.968111711451</x:v>
      </x:c>
      <x:c r="AK2222" s="25" t="n">
        <x:f>AJ2222/(1+B2222)^(1-Inputs!$C$8)+T2222/(1+B2222)^(2-Inputs!$C$8)+U2222/(1+B2222)^(3-Inputs!$C$8)+V2222/(1+B2222)^(4-Inputs!$C$8)+W2222/(1+B2222)^(5-Inputs!$C$8)+X2222/(1+B2222)^(6-Inputs!$C$8)+Y2222/(1+B2222)^(7-Inputs!$C$8)+Z2222/(1+B2222)^(8-Inputs!$C$8)+AA2222/(1+B2222)^(9-Inputs!$C$8)+AB2222/(1+B2222)^(10-Inputs!$C$8)+AE2222/(1+B2222)^(10-Inputs!$C$8)</x:f>
        <x:v>395992.7138723758</x:v>
      </x:c>
      <x:c r="AL2222" s="25" t="n">
        <x:f>(AK2222+AI2222)/Inputs!$C$13</x:f>
        <x:v>335.54014995456276</x:v>
      </x:c>
      <x:c r="AM2222" s="26" t="n">
        <x:f>IF(AL2222&gt;=Inputs!$C$7,1,0)</x:f>
        <x:v>1</x:v>
      </x:c>
      <x:c r="AN2222" s="26" t="n">
        <x:f>IF(Inputs!$C$7&lt;=(1-Inputs!$C$16)*AL2222,1,0)</x:f>
        <x:v>1</x:v>
      </x:c>
    </x:row>
    <x:row r="2223" ht="20" customHeight="1">
      <x:c r="A2223" s="16" t="n">
        <x:v>2218</x:v>
      </x:c>
      <x:c r="B2223" s="19" t="n">
        <x:v>0.07841014046095328</x:v>
      </x:c>
      <x:c r="C2223" s="24" t="n">
        <x:v>0.5118693605907936</x:v>
      </x:c>
      <x:c r="D2223" s="19" t="n">
        <x:v>0.02520573700850122</x:v>
      </x:c>
      <x:c r="E2223" s="19" t="n">
        <x:v>0.05670584836166455</x:v>
      </x:c>
      <x:c r="F2223" s="19" t="n">
        <x:v>-0.14303559912443578</x:v>
      </x:c>
      <x:c r="G2223" s="19" t="n">
        <x:v>-0.09622908120532372</x:v>
      </x:c>
      <x:c r="H2223" s="19" t="n">
        <x:v>0.8370130800651339</x:v>
      </x:c>
      <x:c r="I2223" s="19" t="n">
        <x:v>0.07196209401169995</x:v>
      </x:c>
      <x:c r="J2223" s="19" t="n">
        <x:v>0.07328020813871149</x:v>
      </x:c>
      <x:c r="K2223" s="19" t="n">
        <x:v>0.05889883421919535</x:v>
      </x:c>
      <x:c r="L2223" s="19" t="n">
        <x:v>0.06904548728477608</x:v>
      </x:c>
      <x:c r="M2223" s="19" t="n">
        <x:v>0.06993283745382428</x:v>
      </x:c>
      <x:c r="N2223" s="19" t="n">
        <x:v>0.060341287187555964</x:v>
      </x:c>
      <x:c r="O2223" s="19" t="n">
        <x:v>0.07153195913885042</x:v>
      </x:c>
      <x:c r="P2223" s="19" t="n">
        <x:v>0.06979440018224181</x:v>
      </x:c>
      <x:c r="Q2223" s="19" t="n">
        <x:v>0.07360301085223114</x:v>
      </x:c>
      <x:c r="R2223" s="19" t="n">
        <x:v>0.06447971368339381</x:v>
      </x:c>
      <x:c r="S2223" s="21" t="n">
        <x:v>9966.854854779085</x:v>
      </x:c>
      <x:c r="T2223" s="21" t="n">
        <x:v>15847.710803224783</x:v>
      </x:c>
      <x:c r="U2223" s="21" t="n">
        <x:v>19448.810375970366</x:v>
      </x:c>
      <x:c r="V2223" s="21" t="n">
        <x:v>23220.869280303814</x:v>
      </x:c>
      <x:c r="W2223" s="21" t="n">
        <x:v>27476.234198718797</x:v>
      </x:c>
      <x:c r="X2223" s="21" t="n">
        <x:v>29237.53649128768</x:v>
      </x:c>
      <x:c r="Y2223" s="21" t="n">
        <x:v>30561.548430880553</x:v>
      </x:c>
      <x:c r="Z2223" s="21" t="n">
        <x:v>31625.415185375092</x:v>
      </x:c>
      <x:c r="AA2223" s="21" t="n">
        <x:v>32347.16480044547</x:v>
      </x:c>
      <x:c r="AB2223" s="21" t="n">
        <x:v>32706.322348575406</x:v>
      </x:c>
      <x:c r="AC2223" s="21" t="n">
        <x:v>42660.420454663574</x:v>
      </x:c>
      <x:c r="AD2223" s="25" t="n">
        <x:f>AC2223*(1+Inputs!$C$14)*(1-Inputs!$C$14/Inputs!$C$15)</x:f>
        <x:v>33851.043630775544</x:v>
      </x:c>
      <x:c r="AE2223" s="25" t="n">
        <x:f>AD2223/(B2223-Inputs!$C$14)</x:f>
        <x:v>779795.7636470681</x:v>
      </x:c>
      <x:c r="AF2223" s="25" t="n">
        <x:f>S2223/(1+B2223)^1+T2223/(1+B2223)^2+U2223/(1+B2223)^3+V2223/(1+B2223)^4+W2223/(1+B2223)^5+X2223/(1+B2223)^6+Y2223/(1+B2223)^7+Z2223/(1+B2223)^8+AA2223/(1+B2223)^9+AB2223/(1+B2223)^10+AE2223/(1+B2223)^10</x:f>
        <x:v>526606.3669273853</x:v>
      </x:c>
      <x:c r="AG2223" s="25" t="n">
        <x:f>(AF2223+Inputs!$C$12)/Inputs!$C$13</x:f>
        <x:v>446.0017345543952</x:v>
      </x:c>
      <x:c r="AH2223" s="25" t="n">
        <x:f>(S2223+Inputs!$C$11)*Inputs!$C$8-Inputs!$C$11</x:f>
        <x:v>2794.2470689512975</x:v>
      </x:c>
      <x:c r="AI2223" s="25" t="n">
        <x:f>Inputs!$C$12+AH2223-Inputs!$C$10*Inputs!$C$13</x:f>
        <x:v>25112.162484151297</x:v>
      </x:c>
      <x:c r="AJ2223" s="25" t="n">
        <x:f>(S2223+Inputs!$C$11)*(1-Inputs!$C$8)</x:f>
        <x:v>7172.607785827789</x:v>
      </x:c>
      <x:c r="AK2223" s="25" t="n">
        <x:f>AJ2223/(1+B2223)^(1-Inputs!$C$8)+T2223/(1+B2223)^(2-Inputs!$C$8)+U2223/(1+B2223)^(3-Inputs!$C$8)+V2223/(1+B2223)^(4-Inputs!$C$8)+W2223/(1+B2223)^(5-Inputs!$C$8)+X2223/(1+B2223)^(6-Inputs!$C$8)+Y2223/(1+B2223)^(7-Inputs!$C$8)+Z2223/(1+B2223)^(8-Inputs!$C$8)+AA2223/(1+B2223)^(9-Inputs!$C$8)+AB2223/(1+B2223)^(10-Inputs!$C$8)+AE2223/(1+B2223)^(10-Inputs!$C$8)</x:f>
        <x:v>542878.9704778393</x:v>
      </x:c>
      <x:c r="AL2223" s="25" t="n">
        <x:f>(AK2223+AI2223)/Inputs!$C$13</x:f>
        <x:v>453.2156974130778</x:v>
      </x:c>
      <x:c r="AM2223" s="26" t="n">
        <x:f>IF(AL2223&gt;=Inputs!$C$7,1,0)</x:f>
        <x:v>1</x:v>
      </x:c>
      <x:c r="AN2223" s="26" t="n">
        <x:f>IF(Inputs!$C$7&lt;=(1-Inputs!$C$16)*AL2223,1,0)</x:f>
        <x:v>1</x:v>
      </x:c>
    </x:row>
    <x:row r="2224" ht="20" customHeight="1">
      <x:c r="A2224" s="16" t="n">
        <x:v>2219</x:v>
      </x:c>
      <x:c r="B2224" s="19" t="n">
        <x:v>0.09455353656932004</x:v>
      </x:c>
      <x:c r="C2224" s="24" t="n">
        <x:v>0.6062460124817051</x:v>
      </x:c>
      <x:c r="D2224" s="19" t="n">
        <x:v>0.014644927121740637</x:v>
      </x:c>
      <x:c r="E2224" s="19" t="n">
        <x:v>0.05356273515052663</x:v>
      </x:c>
      <x:c r="F2224" s="19" t="n">
        <x:v>-0.11123636186106184</x:v>
      </x:c>
      <x:c r="G2224" s="19" t="n">
        <x:v>-0.04194529591369872</x:v>
      </x:c>
      <x:c r="H2224" s="19" t="n">
        <x:v>0.6537970454114941</x:v>
      </x:c>
      <x:c r="I2224" s="19" t="n">
        <x:v>0.044583598418417976</x:v>
      </x:c>
      <x:c r="J2224" s="19" t="n">
        <x:v>0.05717734762492796</x:v>
      </x:c>
      <x:c r="K2224" s="19" t="n">
        <x:v>0.04980572230020812</x:v>
      </x:c>
      <x:c r="L2224" s="19" t="n">
        <x:v>0.049745851370352055</x:v>
      </x:c>
      <x:c r="M2224" s="19" t="n">
        <x:v>0.05459589470510423</x:v>
      </x:c>
      <x:c r="N2224" s="19" t="n">
        <x:v>0.04768722205141217</x:v>
      </x:c>
      <x:c r="O2224" s="19" t="n">
        <x:v>0.04635183673858251</x:v>
      </x:c>
      <x:c r="P2224" s="19" t="n">
        <x:v>0.050254391921783964</x:v>
      </x:c>
      <x:c r="Q2224" s="19" t="n">
        <x:v>0.050183952288124375</x:v>
      </x:c>
      <x:c r="R2224" s="19" t="n">
        <x:v>0.05194379499679485</x:v>
      </x:c>
      <x:c r="S2224" s="21" t="n">
        <x:v>10791.417630868524</x:v>
      </x:c>
      <x:c r="T2224" s="21" t="n">
        <x:v>16541.09329961984</x:v>
      </x:c>
      <x:c r="U2224" s="21" t="n">
        <x:v>19563.103292250307</x:v>
      </x:c>
      <x:c r="V2224" s="21" t="n">
        <x:v>22733.49580483088</x:v>
      </x:c>
      <x:c r="W2224" s="21" t="n">
        <x:v>26269.2334030322</x:v>
      </x:c>
      <x:c r="X2224" s="21" t="n">
        <x:v>27623.534361382255</x:v>
      </x:c>
      <x:c r="Y2224" s="21" t="n">
        <x:v>28673.542900067</x:v>
      </x:c>
      <x:c r="Z2224" s="21" t="n">
        <x:v>29508.630597360578</x:v>
      </x:c>
      <x:c r="AA2224" s="21" t="n">
        <x:v>30111.128222970197</x:v>
      </x:c>
      <x:c r="AB2224" s="21" t="n">
        <x:v>30452.21865543114</x:v>
      </x:c>
      <x:c r="AC2224" s="21" t="n">
        <x:v>39720.285202736275</x:v>
      </x:c>
      <x:c r="AD2224" s="25" t="n">
        <x:f>AC2224*(1+Inputs!$C$14)*(1-Inputs!$C$14/Inputs!$C$15)</x:f>
        <x:v>31518.04630837123</x:v>
      </x:c>
      <x:c r="AE2224" s="25" t="n">
        <x:f>AD2224/(B2224-Inputs!$C$14)</x:f>
        <x:v>529238.8684874218</x:v>
      </x:c>
      <x:c r="AF2224" s="25" t="n">
        <x:f>S2224/(1+B2224)^1+T2224/(1+B2224)^2+U2224/(1+B2224)^3+V2224/(1+B2224)^4+W2224/(1+B2224)^5+X2224/(1+B2224)^6+Y2224/(1+B2224)^7+Z2224/(1+B2224)^8+AA2224/(1+B2224)^9+AB2224/(1+B2224)^10+AE2224/(1+B2224)^10</x:f>
        <x:v>356885.8186309678</x:v>
      </x:c>
      <x:c r="AG2224" s="25" t="n">
        <x:f>(AF2224+Inputs!$C$12)/Inputs!$C$13</x:f>
        <x:v>310.57705589724054</x:v>
      </x:c>
      <x:c r="AH2224" s="25" t="n">
        <x:f>(S2224+Inputs!$C$11)*Inputs!$C$8-Inputs!$C$11</x:f>
        <x:v>3180.5490818589524</x:v>
      </x:c>
      <x:c r="AI2224" s="25" t="n">
        <x:f>Inputs!$C$12+AH2224-Inputs!$C$10*Inputs!$C$13</x:f>
        <x:v>25498.46449705895</x:v>
      </x:c>
      <x:c r="AJ2224" s="25" t="n">
        <x:f>(S2224+Inputs!$C$11)*(1-Inputs!$C$8)</x:f>
        <x:v>7610.868549009572</x:v>
      </x:c>
      <x:c r="AK2224" s="25" t="n">
        <x:f>AJ2224/(1+B2224)^(1-Inputs!$C$8)+T2224/(1+B2224)^(2-Inputs!$C$8)+U2224/(1+B2224)^(3-Inputs!$C$8)+V2224/(1+B2224)^(4-Inputs!$C$8)+W2224/(1+B2224)^(5-Inputs!$C$8)+X2224/(1+B2224)^(6-Inputs!$C$8)+Y2224/(1+B2224)^(7-Inputs!$C$8)+Z2224/(1+B2224)^(8-Inputs!$C$8)+AA2224/(1+B2224)^(9-Inputs!$C$8)+AB2224/(1+B2224)^(10-Inputs!$C$8)+AE2224/(1+B2224)^(10-Inputs!$C$8)</x:f>
        <x:v>369284.45179448783</x:v>
      </x:c>
      <x:c r="AL2224" s="25" t="n">
        <x:f>(AK2224+AI2224)/Inputs!$C$13</x:f>
        <x:v>315.00811254005146</x:v>
      </x:c>
      <x:c r="AM2224" s="26" t="n">
        <x:f>IF(AL2224&gt;=Inputs!$C$7,1,0)</x:f>
        <x:v>1</x:v>
      </x:c>
      <x:c r="AN2224" s="26" t="n">
        <x:f>IF(Inputs!$C$7&lt;=(1-Inputs!$C$16)*AL2224,1,0)</x:f>
        <x:v>0</x:v>
      </x:c>
    </x:row>
    <x:row r="2225" ht="20" customHeight="1">
      <x:c r="A2225" s="16" t="n">
        <x:v>2220</x:v>
      </x:c>
      <x:c r="B2225" s="19" t="n">
        <x:v>0.09663751300303466</x:v>
      </x:c>
      <x:c r="C2225" s="24" t="n">
        <x:v>0.6575477466348332</x:v>
      </x:c>
      <x:c r="D2225" s="19" t="n">
        <x:v>0.017239965353009267</x:v>
      </x:c>
      <x:c r="E2225" s="19" t="n">
        <x:v>0.05061127576233247</x:v>
      </x:c>
      <x:c r="F2225" s="19" t="n">
        <x:v>-0.17929400921923278</x:v>
      </x:c>
      <x:c r="G2225" s="19" t="n">
        <x:v>-0.03379194510497825</x:v>
      </x:c>
      <x:c r="H2225" s="19" t="n">
        <x:v>0.5552374416784858</x:v>
      </x:c>
      <x:c r="I2225" s="19" t="n">
        <x:v>0.07117546920668133</x:v>
      </x:c>
      <x:c r="J2225" s="19" t="n">
        <x:v>0.06892005161915335</x:v>
      </x:c>
      <x:c r="K2225" s="19" t="n">
        <x:v>0.07256967466499986</x:v>
      </x:c>
      <x:c r="L2225" s="19" t="n">
        <x:v>0.0688526099399735</x:v>
      </x:c>
      <x:c r="M2225" s="19" t="n">
        <x:v>0.07451402328036352</x:v>
      </x:c>
      <x:c r="N2225" s="19" t="n">
        <x:v>0.07360228864681062</x:v>
      </x:c>
      <x:c r="O2225" s="19" t="n">
        <x:v>0.07506341169011535</x:v>
      </x:c>
      <x:c r="P2225" s="19" t="n">
        <x:v>0.07427031963749528</x:v>
      </x:c>
      <x:c r="Q2225" s="19" t="n">
        <x:v>0.07701455283466316</x:v>
      </x:c>
      <x:c r="R2225" s="19" t="n">
        <x:v>0.07107933825030273</x:v>
      </x:c>
      <x:c r="S2225" s="21" t="n">
        <x:v>9590.35751443406</x:v>
      </x:c>
      <x:c r="T2225" s="21" t="n">
        <x:v>15115.479043363748</x:v>
      </x:c>
      <x:c r="U2225" s="21" t="n">
        <x:v>18360.10367227707</x:v>
      </x:c>
      <x:c r="V2225" s="21" t="n">
        <x:v>21916.896631538846</x:v>
      </x:c>
      <x:c r="W2225" s="21" t="n">
        <x:v>25884.912629506456</x:v>
      </x:c>
      <x:c r="X2225" s="21" t="n">
        <x:v>27391.938524221147</x:v>
      </x:c>
      <x:c r="Y2225" s="21" t="n">
        <x:v>28567.293551743333</x:v>
      </x:c>
      <x:c r="Z2225" s="21" t="n">
        <x:v>29510.670988301372</x:v>
      </x:c>
      <x:c r="AA2225" s="21" t="n">
        <x:v>30184.493184696246</x:v>
      </x:c>
      <x:c r="AB2225" s="21" t="n">
        <x:v>30571.04653037993</x:v>
      </x:c>
      <x:c r="AC2225" s="21" t="n">
        <x:v>39875.278083104255</x:v>
      </x:c>
      <x:c r="AD2225" s="25" t="n">
        <x:f>AC2225*(1+Inputs!$C$14)*(1-Inputs!$C$14/Inputs!$C$15)</x:f>
        <x:v>31641.033158943224</x:v>
      </x:c>
      <x:c r="AE2225" s="25" t="n">
        <x:f>AD2225/(B2225-Inputs!$C$14)</x:f>
        <x:v>513340.5229601884</x:v>
      </x:c>
      <x:c r="AF2225" s="25" t="n">
        <x:f>S2225/(1+B2225)^1+T2225/(1+B2225)^2+U2225/(1+B2225)^3+V2225/(1+B2225)^4+W2225/(1+B2225)^5+X2225/(1+B2225)^6+Y2225/(1+B2225)^7+Z2225/(1+B2225)^8+AA2225/(1+B2225)^9+AB2225/(1+B2225)^10+AE2225/(1+B2225)^10</x:f>
        <x:v>340923.5558363795</x:v>
      </x:c>
      <x:c r="AG2225" s="25" t="n">
        <x:f>(AF2225+Inputs!$C$12)/Inputs!$C$13</x:f>
        <x:v>297.8403287814243</x:v>
      </x:c>
      <x:c r="AH2225" s="25" t="n">
        <x:f>(S2225+Inputs!$C$11)*Inputs!$C$8-Inputs!$C$11</x:f>
        <x:v>2617.8606437485596</x:v>
      </x:c>
      <x:c r="AI2225" s="25" t="n">
        <x:f>Inputs!$C$12+AH2225-Inputs!$C$10*Inputs!$C$13</x:f>
        <x:v>24935.776058948555</x:v>
      </x:c>
      <x:c r="AJ2225" s="25" t="n">
        <x:f>(S2225+Inputs!$C$11)*(1-Inputs!$C$8)</x:f>
        <x:v>6972.496870685501</x:v>
      </x:c>
      <x:c r="AK2225" s="25" t="n">
        <x:f>AJ2225/(1+B2225)^(1-Inputs!$C$8)+T2225/(1+B2225)^(2-Inputs!$C$8)+U2225/(1+B2225)^(3-Inputs!$C$8)+V2225/(1+B2225)^(4-Inputs!$C$8)+W2225/(1+B2225)^(5-Inputs!$C$8)+X2225/(1+B2225)^(6-Inputs!$C$8)+Y2225/(1+B2225)^(7-Inputs!$C$8)+Z2225/(1+B2225)^(8-Inputs!$C$8)+AA2225/(1+B2225)^(9-Inputs!$C$8)+AB2225/(1+B2225)^(10-Inputs!$C$8)+AE2225/(1+B2225)^(10-Inputs!$C$8)</x:f>
        <x:v>353487.97118659486</x:v>
      </x:c>
      <x:c r="AL2225" s="25" t="n">
        <x:f>(AK2225+AI2225)/Inputs!$C$13</x:f>
        <x:v>301.9546830443854</x:v>
      </x:c>
      <x:c r="AM2225" s="26" t="n">
        <x:f>IF(AL2225&gt;=Inputs!$C$7,1,0)</x:f>
        <x:v>1</x:v>
      </x:c>
      <x:c r="AN2225" s="26" t="n">
        <x:f>IF(Inputs!$C$7&lt;=(1-Inputs!$C$16)*AL2225,1,0)</x:f>
        <x:v>0</x:v>
      </x:c>
    </x:row>
    <x:row r="2226" ht="20" customHeight="1">
      <x:c r="A2226" s="16" t="n">
        <x:v>2221</x:v>
      </x:c>
      <x:c r="B2226" s="19" t="n">
        <x:v>0.09664375188863353</x:v>
      </x:c>
      <x:c r="C2226" s="24" t="n">
        <x:v>0.7608131081010185</x:v>
      </x:c>
      <x:c r="D2226" s="19" t="n">
        <x:v>0.03565828346806228</x:v>
      </x:c>
      <x:c r="E2226" s="19" t="n">
        <x:v>0.05435807667173237</x:v>
      </x:c>
      <x:c r="F2226" s="19" t="n">
        <x:v>-0.2172449180453771</x:v>
      </x:c>
      <x:c r="G2226" s="19" t="n">
        <x:v>-0.06935598802104266</x:v>
      </x:c>
      <x:c r="H2226" s="19" t="n">
        <x:v>0.6692011943812588</x:v>
      </x:c>
      <x:c r="I2226" s="19" t="n">
        <x:v>0.06412882115790694</x:v>
      </x:c>
      <x:c r="J2226" s="19" t="n">
        <x:v>0.07216208853214198</x:v>
      </x:c>
      <x:c r="K2226" s="19" t="n">
        <x:v>0.0663412753583782</x:v>
      </x:c>
      <x:c r="L2226" s="19" t="n">
        <x:v>0.0628927680977506</x:v>
      </x:c>
      <x:c r="M2226" s="19" t="n">
        <x:v>0.07414539151452915</x:v>
      </x:c>
      <x:c r="N2226" s="19" t="n">
        <x:v>0.07108456200507932</x:v>
      </x:c>
      <x:c r="O2226" s="19" t="n">
        <x:v>0.07377874994656508</x:v>
      </x:c>
      <x:c r="P2226" s="19" t="n">
        <x:v>0.07131412087867034</x:v>
      </x:c>
      <x:c r="Q2226" s="19" t="n">
        <x:v>0.0741065304026472</x:v>
      </x:c>
      <x:c r="R2226" s="19" t="n">
        <x:v>0.058157255251936706</x:v>
      </x:c>
      <x:c r="S2226" s="21" t="n">
        <x:v>8810.807178201192</x:v>
      </x:c>
      <x:c r="T2226" s="21" t="n">
        <x:v>14524.070748601287</x:v>
      </x:c>
      <x:c r="U2226" s="21" t="n">
        <x:v>18564.41893478972</x:v>
      </x:c>
      <x:c r="V2226" s="21" t="n">
        <x:v>23081.090889755364</x:v>
      </x:c>
      <x:c r="W2226" s="21" t="n">
        <x:v>28221.13576222848</x:v>
      </x:c>
      <x:c r="X2226" s="21" t="n">
        <x:v>30268.813423089756</x:v>
      </x:c>
      <x:c r="Y2226" s="21" t="n">
        <x:v>31815.979768270267</x:v>
      </x:c>
      <x:c r="Z2226" s="21" t="n">
        <x:v>33019.968186098355</x:v>
      </x:c>
      <x:c r="AA2226" s="21" t="n">
        <x:v>33815.902810538966</x:v>
      </x:c>
      <x:c r="AB2226" s="21" t="n">
        <x:v>34175.39672606366</x:v>
      </x:c>
      <x:c r="AC2226" s="21" t="n">
        <x:v>44576.60442530042</x:v>
      </x:c>
      <x:c r="AD2226" s="25" t="n">
        <x:f>AC2226*(1+Inputs!$C$14)*(1-Inputs!$C$14/Inputs!$C$15)</x:f>
        <x:v>35371.535611475876</x:v>
      </x:c>
      <x:c r="AE2226" s="25" t="n">
        <x:f>AD2226/(B2226-Inputs!$C$14)</x:f>
        <x:v>573805.6904027937</x:v>
      </x:c>
      <x:c r="AF2226" s="25" t="n">
        <x:f>S2226/(1+B2226)^1+T2226/(1+B2226)^2+U2226/(1+B2226)^3+V2226/(1+B2226)^4+W2226/(1+B2226)^5+X2226/(1+B2226)^6+Y2226/(1+B2226)^7+Z2226/(1+B2226)^8+AA2226/(1+B2226)^9+AB2226/(1+B2226)^10+AE2226/(1+B2226)^10</x:f>
        <x:v>374223.555524605</x:v>
      </x:c>
      <x:c r="AG2226" s="25" t="n">
        <x:f>(AF2226+Inputs!$C$12)/Inputs!$C$13</x:f>
        <x:v>324.41131150760066</x:v>
      </x:c>
      <x:c r="AH2226" s="25" t="n">
        <x:f>(S2226+Inputs!$C$11)*Inputs!$C$8-Inputs!$C$11</x:f>
        <x:v>2252.6466506093257</x:v>
      </x:c>
      <x:c r="AI2226" s="25" t="n">
        <x:f>Inputs!$C$12+AH2226-Inputs!$C$10*Inputs!$C$13</x:f>
        <x:v>24570.562065809325</x:v>
      </x:c>
      <x:c r="AJ2226" s="25" t="n">
        <x:f>(S2226+Inputs!$C$11)*(1-Inputs!$C$8)</x:f>
        <x:v>6558.160527591867</x:v>
      </x:c>
      <x:c r="AK2226" s="25" t="n">
        <x:f>AJ2226/(1+B2226)^(1-Inputs!$C$8)+T2226/(1+B2226)^(2-Inputs!$C$8)+U2226/(1+B2226)^(3-Inputs!$C$8)+V2226/(1+B2226)^(4-Inputs!$C$8)+W2226/(1+B2226)^(5-Inputs!$C$8)+X2226/(1+B2226)^(6-Inputs!$C$8)+Y2226/(1+B2226)^(7-Inputs!$C$8)+Z2226/(1+B2226)^(8-Inputs!$C$8)+AA2226/(1+B2226)^(9-Inputs!$C$8)+AB2226/(1+B2226)^(10-Inputs!$C$8)+AE2226/(1+B2226)^(10-Inputs!$C$8)</x:f>
        <x:v>388607.4649003623</x:v>
      </x:c>
      <x:c r="AL2226" s="25" t="n">
        <x:f>(AK2226+AI2226)/Inputs!$C$13</x:f>
        <x:v>329.68607567992456</x:v>
      </x:c>
      <x:c r="AM2226" s="26" t="n">
        <x:f>IF(AL2226&gt;=Inputs!$C$7,1,0)</x:f>
        <x:v>1</x:v>
      </x:c>
      <x:c r="AN2226" s="26" t="n">
        <x:f>IF(Inputs!$C$7&lt;=(1-Inputs!$C$16)*AL2226,1,0)</x:f>
        <x:v>0</x:v>
      </x:c>
    </x:row>
    <x:row r="2227" ht="20" customHeight="1">
      <x:c r="A2227" s="16" t="n">
        <x:v>2222</x:v>
      </x:c>
      <x:c r="B2227" s="19" t="n">
        <x:v>0.0793057351614787</x:v>
      </x:c>
      <x:c r="C2227" s="24" t="n">
        <x:v>0.728518901621868</x:v>
      </x:c>
      <x:c r="D2227" s="19" t="n">
        <x:v>0.031484934087542625</x:v>
      </x:c>
      <x:c r="E2227" s="19" t="n">
        <x:v>0.062145893354772566</x:v>
      </x:c>
      <x:c r="F2227" s="19" t="n">
        <x:v>-0.1628557072140882</x:v>
      </x:c>
      <x:c r="G2227" s="19" t="n">
        <x:v>-0.08095807806906066</x:v>
      </x:c>
      <x:c r="H2227" s="19" t="n">
        <x:v>0.7856985233123339</x:v>
      </x:c>
      <x:c r="I2227" s="19" t="n">
        <x:v>0.05843232619710193</x:v>
      </x:c>
      <x:c r="J2227" s="19" t="n">
        <x:v>0.05820683659184283</x:v>
      </x:c>
      <x:c r="K2227" s="19" t="n">
        <x:v>0.06172324225073339</x:v>
      </x:c>
      <x:c r="L2227" s="19" t="n">
        <x:v>0.058550168164182424</x:v>
      </x:c>
      <x:c r="M2227" s="19" t="n">
        <x:v>0.06099774206351526</x:v>
      </x:c>
      <x:c r="N2227" s="19" t="n">
        <x:v>0.06346601800784697</x:v>
      </x:c>
      <x:c r="O2227" s="19" t="n">
        <x:v>0.05979657293403193</x:v>
      </x:c>
      <x:c r="P2227" s="19" t="n">
        <x:v>0.06660611122710974</x:v>
      </x:c>
      <x:c r="Q2227" s="19" t="n">
        <x:v>0.053833323097459244</x:v>
      </x:c>
      <x:c r="R2227" s="19" t="n">
        <x:v>0.05572047342404062</x:v>
      </x:c>
      <x:c r="S2227" s="21" t="n">
        <x:v>9727.59402885787</x:v>
      </x:c>
      <x:c r="T2227" s="21" t="n">
        <x:v>15744.727478787707</x:v>
      </x:c>
      <x:c r="U2227" s="21" t="n">
        <x:v>19734.018478041573</x:v>
      </x:c>
      <x:c r="V2227" s="21" t="n">
        <x:v>24136.1492644331</x:v>
      </x:c>
      <x:c r="W2227" s="21" t="n">
        <x:v>29121.647893332767</x:v>
      </x:c>
      <x:c r="X2227" s="21" t="n">
        <x:v>31162.545437658813</x:v>
      </x:c>
      <x:c r="Y2227" s="21" t="n">
        <x:v>32727.705632116074</x:v>
      </x:c>
      <x:c r="Z2227" s="21" t="n">
        <x:v>33921.58852345118</x:v>
      </x:c>
      <x:c r="AA2227" s="21" t="n">
        <x:v>34707.09397018042</x:v>
      </x:c>
      <x:c r="AB2227" s="21" t="n">
        <x:v>35020.909906272245</x:v>
      </x:c>
      <x:c r="AC2227" s="21" t="n">
        <x:v>45679.447703833364</x:v>
      </x:c>
      <x:c r="AD2227" s="25" t="n">
        <x:f>AC2227*(1+Inputs!$C$14)*(1-Inputs!$C$14/Inputs!$C$15)</x:f>
        <x:v>36246.64175299177</x:v>
      </x:c>
      <x:c r="AE2227" s="25" t="n">
        <x:f>AD2227/(B2227-Inputs!$C$14)</x:f>
        <x:v>818102.7043312929</x:v>
      </x:c>
      <x:c r="AF2227" s="25" t="n">
        <x:f>S2227/(1+B2227)^1+T2227/(1+B2227)^2+U2227/(1+B2227)^3+V2227/(1+B2227)^4+W2227/(1+B2227)^5+X2227/(1+B2227)^6+Y2227/(1+B2227)^7+Z2227/(1+B2227)^8+AA2227/(1+B2227)^9+AB2227/(1+B2227)^10+AE2227/(1+B2227)^10</x:f>
        <x:v>548385.3992568448</x:v>
      </x:c>
      <x:c r="AG2227" s="25" t="n">
        <x:f>(AF2227+Inputs!$C$12)/Inputs!$C$13</x:f>
        <x:v>463.3798215585078</x:v>
      </x:c>
      <x:c r="AH2227" s="25" t="n">
        <x:f>(S2227+Inputs!$C$11)*Inputs!$C$8-Inputs!$C$11</x:f>
        <x:v>2682.1550107799885</x:v>
      </x:c>
      <x:c r="AI2227" s="25" t="n">
        <x:f>Inputs!$C$12+AH2227-Inputs!$C$10*Inputs!$C$13</x:f>
        <x:v>25000.070425979982</x:v>
      </x:c>
      <x:c r="AJ2227" s="25" t="n">
        <x:f>(S2227+Inputs!$C$11)*(1-Inputs!$C$8)</x:f>
        <x:v>7045.439018077882</x:v>
      </x:c>
      <x:c r="AK2227" s="25" t="n">
        <x:f>AJ2227/(1+B2227)^(1-Inputs!$C$8)+T2227/(1+B2227)^(2-Inputs!$C$8)+U2227/(1+B2227)^(3-Inputs!$C$8)+V2227/(1+B2227)^(4-Inputs!$C$8)+W2227/(1+B2227)^(5-Inputs!$C$8)+X2227/(1+B2227)^(6-Inputs!$C$8)+Y2227/(1+B2227)^(7-Inputs!$C$8)+Z2227/(1+B2227)^(8-Inputs!$C$8)+AA2227/(1+B2227)^(9-Inputs!$C$8)+AB2227/(1+B2227)^(10-Inputs!$C$8)+AE2227/(1+B2227)^(10-Inputs!$C$8)</x:f>
        <x:v>565771.825990531</x:v>
      </x:c>
      <x:c r="AL2227" s="25" t="n">
        <x:f>(AK2227+AI2227)/Inputs!$C$13</x:f>
        <x:v>471.3930931460033</x:v>
      </x:c>
      <x:c r="AM2227" s="26" t="n">
        <x:f>IF(AL2227&gt;=Inputs!$C$7,1,0)</x:f>
        <x:v>1</x:v>
      </x:c>
      <x:c r="AN2227" s="26" t="n">
        <x:f>IF(Inputs!$C$7&lt;=(1-Inputs!$C$16)*AL2227,1,0)</x:f>
        <x:v>1</x:v>
      </x:c>
    </x:row>
    <x:row r="2228" ht="20" customHeight="1">
      <x:c r="A2228" s="16" t="n">
        <x:v>2223</x:v>
      </x:c>
      <x:c r="B2228" s="19" t="n">
        <x:v>0.08385368609958156</x:v>
      </x:c>
      <x:c r="C2228" s="24" t="n">
        <x:v>0.47740823447898606</x:v>
      </x:c>
      <x:c r="D2228" s="19" t="n">
        <x:v>0.029853774884396958</x:v>
      </x:c>
      <x:c r="E2228" s="19" t="n">
        <x:v>0.03738234269561048</x:v>
      </x:c>
      <x:c r="F2228" s="19" t="n">
        <x:v>-0.19745226337832833</x:v>
      </x:c>
      <x:c r="G2228" s="19" t="n">
        <x:v>-0.06754874789332746</x:v>
      </x:c>
      <x:c r="H2228" s="19" t="n">
        <x:v>0.7737795240940102</x:v>
      </x:c>
      <x:c r="I2228" s="19" t="n">
        <x:v>0.06582147732320778</x:v>
      </x:c>
      <x:c r="J2228" s="19" t="n">
        <x:v>0.0632766945523565</x:v>
      </x:c>
      <x:c r="K2228" s="19" t="n">
        <x:v>0.06695088112556846</x:v>
      </x:c>
      <x:c r="L2228" s="19" t="n">
        <x:v>0.06426093770142302</x:v>
      </x:c>
      <x:c r="M2228" s="19" t="n">
        <x:v>0.05963899528344087</x:v>
      </x:c>
      <x:c r="N2228" s="19" t="n">
        <x:v>0.06462768601674611</x:v>
      </x:c>
      <x:c r="O2228" s="19" t="n">
        <x:v>0.06005675475347175</x:v>
      </x:c>
      <x:c r="P2228" s="19" t="n">
        <x:v>0.06065169989371612</x:v>
      </x:c>
      <x:c r="Q2228" s="19" t="n">
        <x:v>0.058821368601760474</x:v>
      </x:c>
      <x:c r="R2228" s="19" t="n">
        <x:v>0.06698956959667954</x:v>
      </x:c>
      <x:c r="S2228" s="21" t="n">
        <x:v>9125.193808418097</x:v>
      </x:c>
      <x:c r="T2228" s="21" t="n">
        <x:v>14530.71515237384</x:v>
      </x:c>
      <x:c r="U2228" s="21" t="n">
        <x:v>17881.37276613929</x:v>
      </x:c>
      <x:c r="V2228" s="21" t="n">
        <x:v>21522.522287876778</x:v>
      </x:c>
      <x:c r="W2228" s="21" t="n">
        <x:v>25512.79985026015</x:v>
      </x:c>
      <x:c r="X2228" s="21" t="n">
        <x:v>26985.801755874534</x:v>
      </x:c>
      <x:c r="Y2228" s="21" t="n">
        <x:v>28092.761214944854</x:v>
      </x:c>
      <x:c r="Z2228" s="21" t="n">
        <x:v>28972.421052919177</x:v>
      </x:c>
      <x:c r="AA2228" s="21" t="n">
        <x:v>29614.17402925409</x:v>
      </x:c>
      <x:c r="AB2228" s="21" t="n">
        <x:v>29996.110088426012</x:v>
      </x:c>
      <x:c r="AC2228" s="21" t="n">
        <x:v>39125.3609849035</x:v>
      </x:c>
      <x:c r="AD2228" s="25" t="n">
        <x:f>AC2228*(1+Inputs!$C$14)*(1-Inputs!$C$14/Inputs!$C$15)</x:f>
        <x:v>31045.973941520922</x:v>
      </x:c>
      <x:c r="AE2228" s="25" t="n">
        <x:f>AD2228/(B2228-Inputs!$C$14)</x:f>
        <x:v>635488.8734135219</x:v>
      </x:c>
      <x:c r="AF2228" s="25" t="n">
        <x:f>S2228/(1+B2228)^1+T2228/(1+B2228)^2+U2228/(1+B2228)^3+V2228/(1+B2228)^4+W2228/(1+B2228)^5+X2228/(1+B2228)^6+Y2228/(1+B2228)^7+Z2228/(1+B2228)^8+AA2228/(1+B2228)^9+AB2228/(1+B2228)^10+AE2228/(1+B2228)^10</x:f>
        <x:v>427142.0891323681</x:v>
      </x:c>
      <x:c r="AG2228" s="25" t="n">
        <x:f>(AF2228+Inputs!$C$12)/Inputs!$C$13</x:f>
        <x:v>366.63646032295145</x:v>
      </x:c>
      <x:c r="AH2228" s="25" t="n">
        <x:f>(S2228+Inputs!$C$11)*Inputs!$C$8-Inputs!$C$11</x:f>
        <x:v>2399.934633532862</x:v>
      </x:c>
      <x:c r="AI2228" s="25" t="n">
        <x:f>Inputs!$C$12+AH2228-Inputs!$C$10*Inputs!$C$13</x:f>
        <x:v>24717.850048732857</x:v>
      </x:c>
      <x:c r="AJ2228" s="25" t="n">
        <x:f>(S2228+Inputs!$C$11)*(1-Inputs!$C$8)</x:f>
        <x:v>6725.259174885236</x:v>
      </x:c>
      <x:c r="AK2228" s="25" t="n">
        <x:f>AJ2228/(1+B2228)^(1-Inputs!$C$8)+T2228/(1+B2228)^(2-Inputs!$C$8)+U2228/(1+B2228)^(3-Inputs!$C$8)+V2228/(1+B2228)^(4-Inputs!$C$8)+W2228/(1+B2228)^(5-Inputs!$C$8)+X2228/(1+B2228)^(6-Inputs!$C$8)+Y2228/(1+B2228)^(7-Inputs!$C$8)+Z2228/(1+B2228)^(8-Inputs!$C$8)+AA2228/(1+B2228)^(9-Inputs!$C$8)+AB2228/(1+B2228)^(10-Inputs!$C$8)+AE2228/(1+B2228)^(10-Inputs!$C$8)</x:f>
        <x:v>441264.1936198653</x:v>
      </x:c>
      <x:c r="AL2228" s="25" t="n">
        <x:f>(AK2228+AI2228)/Inputs!$C$13</x:f>
        <x:v>371.81984831683565</x:v>
      </x:c>
      <x:c r="AM2228" s="26" t="n">
        <x:f>IF(AL2228&gt;=Inputs!$C$7,1,0)</x:f>
        <x:v>1</x:v>
      </x:c>
      <x:c r="AN2228" s="26" t="n">
        <x:f>IF(Inputs!$C$7&lt;=(1-Inputs!$C$16)*AL2228,1,0)</x:f>
        <x:v>1</x:v>
      </x:c>
    </x:row>
    <x:row r="2229" ht="20" customHeight="1">
      <x:c r="A2229" s="16" t="n">
        <x:v>2224</x:v>
      </x:c>
      <x:c r="B2229" s="19" t="n">
        <x:v>0.0793616519436103</x:v>
      </x:c>
      <x:c r="C2229" s="24" t="n">
        <x:v>0.5484659550424169</x:v>
      </x:c>
      <x:c r="D2229" s="19" t="n">
        <x:v>0.03304251727134471</x:v>
      </x:c>
      <x:c r="E2229" s="19" t="n">
        <x:v>0.06332576398775104</x:v>
      </x:c>
      <x:c r="F2229" s="19" t="n">
        <x:v>-0.23377323258642835</x:v>
      </x:c>
      <x:c r="G2229" s="19" t="n">
        <x:v>-0.02991450120696129</x:v>
      </x:c>
      <x:c r="H2229" s="19" t="n">
        <x:v>0.866999360869869</x:v>
      </x:c>
      <x:c r="I2229" s="19" t="n">
        <x:v>0.07068367702201954</x:v>
      </x:c>
      <x:c r="J2229" s="19" t="n">
        <x:v>0.07254088477482241</x:v>
      </x:c>
      <x:c r="K2229" s="19" t="n">
        <x:v>0.07748582021107836</x:v>
      </x:c>
      <x:c r="L2229" s="19" t="n">
        <x:v>0.07374723771949562</x:v>
      </x:c>
      <x:c r="M2229" s="19" t="n">
        <x:v>0.07342320630978179</x:v>
      </x:c>
      <x:c r="N2229" s="19" t="n">
        <x:v>0.06590850452648397</x:v>
      </x:c>
      <x:c r="O2229" s="19" t="n">
        <x:v>0.07233874270618003</x:v>
      </x:c>
      <x:c r="P2229" s="19" t="n">
        <x:v>0.0765279270054873</x:v>
      </x:c>
      <x:c r="Q2229" s="19" t="n">
        <x:v>0.07245601833345404</x:v>
      </x:c>
      <x:c r="R2229" s="19" t="n">
        <x:v>0.07631531634253065</x:v>
      </x:c>
      <x:c r="S2229" s="21" t="n">
        <x:v>8734.119019295693</x:v>
      </x:c>
      <x:c r="T2229" s="21" t="n">
        <x:v>14278.088190195356</x:v>
      </x:c>
      <x:c r="U2229" s="21" t="n">
        <x:v>18374.183823834537</x:v>
      </x:c>
      <x:c r="V2229" s="21" t="n">
        <x:v>23203.296378249583</x:v>
      </x:c>
      <x:c r="W2229" s="21" t="n">
        <x:v>28671.326691520986</x:v>
      </x:c>
      <x:c r="X2229" s="21" t="n">
        <x:v>30911.923693966066</x:v>
      </x:c>
      <x:c r="Y2229" s="21" t="n">
        <x:v>32533.14530802145</x:v>
      </x:c>
      <x:c r="Z2229" s="21" t="n">
        <x:v>33805.68445327849</x:v>
      </x:c>
      <x:c r="AA2229" s="21" t="n">
        <x:v>34651.403297870434</x:v>
      </x:c>
      <x:c r="AB2229" s="21" t="n">
        <x:v>35013.33801493315</x:v>
      </x:c>
      <x:c r="AC2229" s="21" t="n">
        <x:v>45669.571323825854</x:v>
      </x:c>
      <x:c r="AD2229" s="25" t="n">
        <x:f>AC2229*(1+Inputs!$C$14)*(1-Inputs!$C$14/Inputs!$C$15)</x:f>
        <x:v>36238.804845455816</x:v>
      </x:c>
      <x:c r="AE2229" s="25" t="n">
        <x:f>AD2229/(B2229-Inputs!$C$14)</x:f>
        <x:v>816894.8462857124</x:v>
      </x:c>
      <x:c r="AF2229" s="25" t="n">
        <x:f>S2229/(1+B2229)^1+T2229/(1+B2229)^2+U2229/(1+B2229)^3+V2229/(1+B2229)^4+W2229/(1+B2229)^5+X2229/(1+B2229)^6+Y2229/(1+B2229)^7+Z2229/(1+B2229)^8+AA2229/(1+B2229)^9+AB2229/(1+B2229)^10+AE2229/(1+B2229)^10</x:f>
        <x:v>542952.2756913948</x:v>
      </x:c>
      <x:c r="AG2229" s="25" t="n">
        <x:f>(AF2229+Inputs!$C$12)/Inputs!$C$13</x:f>
        <x:v>459.0445833075057</x:v>
      </x:c>
      <x:c r="AH2229" s="25" t="n">
        <x:f>(S2229+Inputs!$C$11)*Inputs!$C$8-Inputs!$C$11</x:f>
        <x:v>2216.718773423462</x:v>
      </x:c>
      <x:c r="AI2229" s="25" t="n">
        <x:f>Inputs!$C$12+AH2229-Inputs!$C$10*Inputs!$C$13</x:f>
        <x:v>24534.63418862346</x:v>
      </x:c>
      <x:c r="AJ2229" s="25" t="n">
        <x:f>(S2229+Inputs!$C$11)*(1-Inputs!$C$8)</x:f>
        <x:v>6517.400245872232</x:v>
      </x:c>
      <x:c r="AK2229" s="25" t="n">
        <x:f>AJ2229/(1+B2229)^(1-Inputs!$C$8)+T2229/(1+B2229)^(2-Inputs!$C$8)+U2229/(1+B2229)^(3-Inputs!$C$8)+V2229/(1+B2229)^(4-Inputs!$C$8)+W2229/(1+B2229)^(5-Inputs!$C$8)+X2229/(1+B2229)^(6-Inputs!$C$8)+Y2229/(1+B2229)^(7-Inputs!$C$8)+Z2229/(1+B2229)^(8-Inputs!$C$8)+AA2229/(1+B2229)^(9-Inputs!$C$8)+AB2229/(1+B2229)^(10-Inputs!$C$8)+AE2229/(1+B2229)^(10-Inputs!$C$8)</x:f>
        <x:v>560601.580287121</x:v>
      </x:c>
      <x:c r="AL2229" s="25" t="n">
        <x:f>(AK2229+AI2229)/Inputs!$C$13</x:f>
        <x:v>466.8962280138609</x:v>
      </x:c>
      <x:c r="AM2229" s="26" t="n">
        <x:f>IF(AL2229&gt;=Inputs!$C$7,1,0)</x:f>
        <x:v>1</x:v>
      </x:c>
      <x:c r="AN2229" s="26" t="n">
        <x:f>IF(Inputs!$C$7&lt;=(1-Inputs!$C$16)*AL2229,1,0)</x:f>
        <x:v>1</x:v>
      </x:c>
    </x:row>
    <x:row r="2230" ht="20" customHeight="1">
      <x:c r="A2230" s="16" t="n">
        <x:v>2225</x:v>
      </x:c>
      <x:c r="B2230" s="19" t="n">
        <x:v>0.07912782529565145</x:v>
      </x:c>
      <x:c r="C2230" s="24" t="n">
        <x:v>0.2575895884378099</x:v>
      </x:c>
      <x:c r="D2230" s="19" t="n">
        <x:v>0.04608725250258061</x:v>
      </x:c>
      <x:c r="E2230" s="19" t="n">
        <x:v>0.03328187633421436</x:v>
      </x:c>
      <x:c r="F2230" s="19" t="n">
        <x:v>-0.21506868478646654</x:v>
      </x:c>
      <x:c r="G2230" s="19" t="n">
        <x:v>-0.06281953138930987</x:v>
      </x:c>
      <x:c r="H2230" s="19" t="n">
        <x:v>0.8064799729956746</x:v>
      </x:c>
      <x:c r="I2230" s="19" t="n">
        <x:v>0.0639606283972023</x:v>
      </x:c>
      <x:c r="J2230" s="19" t="n">
        <x:v>0.06843753055028515</x:v>
      </x:c>
      <x:c r="K2230" s="19" t="n">
        <x:v>0.0713463232972083</x:v>
      </x:c>
      <x:c r="L2230" s="19" t="n">
        <x:v>0.05996110445744876</x:v>
      </x:c>
      <x:c r="M2230" s="19" t="n">
        <x:v>0.06430671043509506</x:v>
      </x:c>
      <x:c r="N2230" s="19" t="n">
        <x:v>0.06204950706749401</x:v>
      </x:c>
      <x:c r="O2230" s="19" t="n">
        <x:v>0.06715364856335668</x:v>
      </x:c>
      <x:c r="P2230" s="19" t="n">
        <x:v>0.0700025701514926</x:v>
      </x:c>
      <x:c r="Q2230" s="19" t="n">
        <x:v>0.06553717493409636</x:v>
      </x:c>
      <x:c r="R2230" s="19" t="n">
        <x:v>0.06604731029473328</x:v>
      </x:c>
      <x:c r="S2230" s="21" t="n">
        <x:v>8872.780387238789</x:v>
      </x:c>
      <x:c r="T2230" s="21" t="n">
        <x:v>14065.411363415767</x:v>
      </x:c>
      <x:c r="U2230" s="21" t="n">
        <x:v>17414.155815363243</x:v>
      </x:c>
      <x:c r="V2230" s="21" t="n">
        <x:v>21105.91269124697</x:v>
      </x:c>
      <x:c r="W2230" s="21" t="n">
        <x:v>25127.81902328452</x:v>
      </x:c>
      <x:c r="X2230" s="21" t="n">
        <x:v>26823.881163518585</x:v>
      </x:c>
      <x:c r="Y2230" s="21" t="n">
        <x:v>28072.151740035708</x:v>
      </x:c>
      <x:c r="Z2230" s="21" t="n">
        <x:v>29089.276987115223</x:v>
      </x:c>
      <x:c r="AA2230" s="21" t="n">
        <x:v>29825.31581921738</x:v>
      </x:c>
      <x:c r="AB2230" s="21" t="n">
        <x:v>30243.14071395239</x:v>
      </x:c>
      <x:c r="AC2230" s="21" t="n">
        <x:v>39447.57484428574</x:v>
      </x:c>
      <x:c r="AD2230" s="25" t="n">
        <x:f>AC2230*(1+Inputs!$C$14)*(1-Inputs!$C$14/Inputs!$C$15)</x:f>
        <x:v>31301.650638940726</x:v>
      </x:c>
      <x:c r="AE2230" s="25" t="n">
        <x:f>AD2230/(B2230-Inputs!$C$14)</x:f>
        <x:v>709340.4315581655</x:v>
      </x:c>
      <x:c r="AF2230" s="25" t="n">
        <x:f>S2230/(1+B2230)^1+T2230/(1+B2230)^2+U2230/(1+B2230)^3+V2230/(1+B2230)^4+W2230/(1+B2230)^5+X2230/(1+B2230)^6+Y2230/(1+B2230)^7+Z2230/(1+B2230)^8+AA2230/(1+B2230)^9+AB2230/(1+B2230)^10+AE2230/(1+B2230)^10</x:f>
        <x:v>476546.91828467464</x:v>
      </x:c>
      <x:c r="AG2230" s="25" t="n">
        <x:f>(AF2230+Inputs!$C$12)/Inputs!$C$13</x:f>
        <x:v>406.0579280192349</x:v>
      </x:c>
      <x:c r="AH2230" s="25" t="n">
        <x:f>(S2230+Inputs!$C$11)*Inputs!$C$8-Inputs!$C$11</x:f>
        <x:v>2281.6806745694057</x:v>
      </x:c>
      <x:c r="AI2230" s="25" t="n">
        <x:f>Inputs!$C$12+AH2230-Inputs!$C$10*Inputs!$C$13</x:f>
        <x:v>24599.596089769402</x:v>
      </x:c>
      <x:c r="AJ2230" s="25" t="n">
        <x:f>(S2230+Inputs!$C$11)*(1-Inputs!$C$8)</x:f>
        <x:v>6591.099712669384</x:v>
      </x:c>
      <x:c r="AK2230" s="25" t="n">
        <x:f>AJ2230/(1+B2230)^(1-Inputs!$C$8)+T2230/(1+B2230)^(2-Inputs!$C$8)+U2230/(1+B2230)^(3-Inputs!$C$8)+V2230/(1+B2230)^(4-Inputs!$C$8)+W2230/(1+B2230)^(5-Inputs!$C$8)+X2230/(1+B2230)^(6-Inputs!$C$8)+Y2230/(1+B2230)^(7-Inputs!$C$8)+Z2230/(1+B2230)^(8-Inputs!$C$8)+AA2230/(1+B2230)^(9-Inputs!$C$8)+AB2230/(1+B2230)^(10-Inputs!$C$8)+AE2230/(1+B2230)^(10-Inputs!$C$8)</x:f>
        <x:v>491664.54840029875</x:v>
      </x:c>
      <x:c r="AL2230" s="25" t="n">
        <x:f>(AK2230+AI2230)/Inputs!$C$13</x:f>
        <x:v>411.94131512980823</x:v>
      </x:c>
      <x:c r="AM2230" s="26" t="n">
        <x:f>IF(AL2230&gt;=Inputs!$C$7,1,0)</x:f>
        <x:v>1</x:v>
      </x:c>
      <x:c r="AN2230" s="26" t="n">
        <x:f>IF(Inputs!$C$7&lt;=(1-Inputs!$C$16)*AL2230,1,0)</x:f>
        <x:v>1</x:v>
      </x:c>
    </x:row>
    <x:row r="2231" ht="20" customHeight="1">
      <x:c r="A2231" s="16" t="n">
        <x:v>2226</x:v>
      </x:c>
      <x:c r="B2231" s="19" t="n">
        <x:v>0.08416067459294196</x:v>
      </x:c>
      <x:c r="C2231" s="24" t="n">
        <x:v>0.423990180160132</x:v>
      </x:c>
      <x:c r="D2231" s="19" t="n">
        <x:v>0.02154218796045626</x:v>
      </x:c>
      <x:c r="E2231" s="19" t="n">
        <x:v>0.05030888362611251</x:v>
      </x:c>
      <x:c r="F2231" s="19" t="n">
        <x:v>-0.23102678029731466</x:v>
      </x:c>
      <x:c r="G2231" s="19" t="n">
        <x:v>-0.10703179396116809</x:v>
      </x:c>
      <x:c r="H2231" s="19" t="n">
        <x:v>0.7996581222068073</x:v>
      </x:c>
      <x:c r="I2231" s="19" t="n">
        <x:v>0.06173008806811936</x:v>
      </x:c>
      <x:c r="J2231" s="19" t="n">
        <x:v>0.0659886806674092</x:v>
      </x:c>
      <x:c r="K2231" s="19" t="n">
        <x:v>0.05873706515263507</x:v>
      </x:c>
      <x:c r="L2231" s="19" t="n">
        <x:v>0.059638978146418824</x:v>
      </x:c>
      <x:c r="M2231" s="19" t="n">
        <x:v>0.0656343166848285</x:v>
      </x:c>
      <x:c r="N2231" s="19" t="n">
        <x:v>0.06353322389076652</x:v>
      </x:c>
      <x:c r="O2231" s="19" t="n">
        <x:v>0.06970169700285737</x:v>
      </x:c>
      <x:c r="P2231" s="19" t="n">
        <x:v>0.059407521359740936</x:v>
      </x:c>
      <x:c r="Q2231" s="19" t="n">
        <x:v>0.05991944827675411</x:v>
      </x:c>
      <x:c r="R2231" s="19" t="n">
        <x:v>0.0584476860127154</x:v>
      </x:c>
      <x:c r="S2231" s="21" t="n">
        <x:v>8374.28924283484</x:v>
      </x:c>
      <x:c r="T2231" s="21" t="n">
        <x:v>13657.085752240564</x:v>
      </x:c>
      <x:c r="U2231" s="21" t="n">
        <x:v>17238.53900332537</x:v>
      </x:c>
      <x:c r="V2231" s="21" t="n">
        <x:v>21079.150062785808</x:v>
      </x:c>
      <x:c r="W2231" s="21" t="n">
        <x:v>25320.755016687617</x:v>
      </x:c>
      <x:c r="X2231" s="21" t="n">
        <x:v>26924.531828122912</x:v>
      </x:c>
      <x:c r="Y2231" s="21" t="n">
        <x:v>28089.21982635426</x:v>
      </x:c>
      <x:c r="Z2231" s="21" t="n">
        <x:v>29040.075985714568</x:v>
      </x:c>
      <x:c r="AA2231" s="21" t="n">
        <x:v>29711.35378448817</x:v>
      </x:c>
      <x:c r="AB2231" s="21" t="n">
        <x:v>30111.252147980325</x:v>
      </x:c>
      <x:c r="AC2231" s="21" t="n">
        <x:v>39275.54627997433</x:v>
      </x:c>
      <x:c r="AD2231" s="25" t="n">
        <x:f>AC2231*(1+Inputs!$C$14)*(1-Inputs!$C$14/Inputs!$C$15)</x:f>
        <x:v>31165.14597315963</x:v>
      </x:c>
      <x:c r="AE2231" s="25" t="n">
        <x:f>AD2231/(B2231-Inputs!$C$14)</x:f>
        <x:v>633944.6362608302</x:v>
      </x:c>
      <x:c r="AF2231" s="25" t="n">
        <x:f>S2231/(1+B2231)^1+T2231/(1+B2231)^2+U2231/(1+B2231)^3+V2231/(1+B2231)^4+W2231/(1+B2231)^5+X2231/(1+B2231)^6+Y2231/(1+B2231)^7+Z2231/(1+B2231)^8+AA2231/(1+B2231)^9+AB2231/(1+B2231)^10+AE2231/(1+B2231)^10</x:f>
        <x:v>423123.12686472974</x:v>
      </x:c>
      <x:c r="AG2231" s="25" t="n">
        <x:f>(AF2231+Inputs!$C$12)/Inputs!$C$13</x:f>
        <x:v>363.42962014306005</x:v>
      </x:c>
      <x:c r="AH2231" s="25" t="n">
        <x:f>(S2231+Inputs!$C$11)*Inputs!$C$8-Inputs!$C$11</x:f>
        <x:v>2048.1409877390624</x:v>
      </x:c>
      <x:c r="AI2231" s="25" t="n">
        <x:f>Inputs!$C$12+AH2231-Inputs!$C$10*Inputs!$C$13</x:f>
        <x:v>24366.05640293906</x:v>
      </x:c>
      <x:c r="AJ2231" s="25" t="n">
        <x:f>(S2231+Inputs!$C$11)*(1-Inputs!$C$8)</x:f>
        <x:v>6326.148255095779</x:v>
      </x:c>
      <x:c r="AK2231" s="25" t="n">
        <x:f>AJ2231/(1+B2231)^(1-Inputs!$C$8)+T2231/(1+B2231)^(2-Inputs!$C$8)+U2231/(1+B2231)^(3-Inputs!$C$8)+V2231/(1+B2231)^(4-Inputs!$C$8)+W2231/(1+B2231)^(5-Inputs!$C$8)+X2231/(1+B2231)^(6-Inputs!$C$8)+Y2231/(1+B2231)^(7-Inputs!$C$8)+Z2231/(1+B2231)^(8-Inputs!$C$8)+AA2231/(1+B2231)^(9-Inputs!$C$8)+AB2231/(1+B2231)^(10-Inputs!$C$8)+AE2231/(1+B2231)^(10-Inputs!$C$8)</x:f>
        <x:v>437486.373114214</x:v>
      </x:c>
      <x:c r="AL2231" s="25" t="n">
        <x:f>(AK2231+AI2231)/Inputs!$C$13</x:f>
        <x:v>368.5247159651492</x:v>
      </x:c>
      <x:c r="AM2231" s="26" t="n">
        <x:f>IF(AL2231&gt;=Inputs!$C$7,1,0)</x:f>
        <x:v>1</x:v>
      </x:c>
      <x:c r="AN2231" s="26" t="n">
        <x:f>IF(Inputs!$C$7&lt;=(1-Inputs!$C$16)*AL2231,1,0)</x:f>
        <x:v>1</x:v>
      </x:c>
    </x:row>
    <x:row r="2232" ht="20" customHeight="1">
      <x:c r="A2232" s="16" t="n">
        <x:v>2227</x:v>
      </x:c>
      <x:c r="B2232" s="19" t="n">
        <x:v>0.09145634423280681</x:v>
      </x:c>
      <x:c r="C2232" s="24" t="n">
        <x:v>0.6651890931568403</x:v>
      </x:c>
      <x:c r="D2232" s="19" t="n">
        <x:v>0.017898803870771474</x:v>
      </x:c>
      <x:c r="E2232" s="19" t="n">
        <x:v>0.049815370600049105</x:v>
      </x:c>
      <x:c r="F2232" s="19" t="n">
        <x:v>-0.1876626101223667</x:v>
      </x:c>
      <x:c r="G2232" s="19" t="n">
        <x:v>-0.0749734012259563</x:v>
      </x:c>
      <x:c r="H2232" s="19" t="n">
        <x:v>0.8740433538705759</x:v>
      </x:c>
      <x:c r="I2232" s="19" t="n">
        <x:v>0.07487785984273274</x:v>
      </x:c>
      <x:c r="J2232" s="19" t="n">
        <x:v>0.0719309957299572</x:v>
      </x:c>
      <x:c r="K2232" s="19" t="n">
        <x:v>0.07171976018425652</x:v>
      </x:c>
      <x:c r="L2232" s="19" t="n">
        <x:v>0.07589172074503836</x:v>
      </x:c>
      <x:c r="M2232" s="19" t="n">
        <x:v>0.07248664493644924</x:v>
      </x:c>
      <x:c r="N2232" s="19" t="n">
        <x:v>0.07478541485749134</x:v>
      </x:c>
      <x:c r="O2232" s="19" t="n">
        <x:v>0.07366479400114827</x:v>
      </x:c>
      <x:c r="P2232" s="19" t="n">
        <x:v>0.06900810571896386</x:v>
      </x:c>
      <x:c r="Q2232" s="19" t="n">
        <x:v>0.07148366582995891</x:v>
      </x:c>
      <x:c r="R2232" s="19" t="n">
        <x:v>0.07308096886491172</x:v>
      </x:c>
      <x:c r="S2232" s="21" t="n">
        <x:v>9273.402152564</x:v>
      </x:c>
      <x:c r="T2232" s="21" t="n">
        <x:v>14961.273966135144</x:v>
      </x:c>
      <x:c r="U2232" s="21" t="n">
        <x:v>18641.963524981875</x:v>
      </x:c>
      <x:c r="V2232" s="21" t="n">
        <x:v>22669.2106662637</x:v>
      </x:c>
      <x:c r="W2232" s="21" t="n">
        <x:v>27145.481655744432</x:v>
      </x:c>
      <x:c r="X2232" s="21" t="n">
        <x:v>28756.389455708904</x:v>
      </x:c>
      <x:c r="Y2232" s="21" t="n">
        <x:v>29946.879213032138</x:v>
      </x:c>
      <x:c r="Z2232" s="21" t="n">
        <x:v>30881.90000282871</x:v>
      </x:c>
      <x:c r="AA2232" s="21" t="n">
        <x:v>31528.281238760406</x:v>
      </x:c>
      <x:c r="AB2232" s="21" t="n">
        <x:v>31880.957396636724</x:v>
      </x:c>
      <x:c r="AC2232" s="21" t="n">
        <x:v>41583.85747387399</x:v>
      </x:c>
      <x:c r="AD2232" s="25" t="n">
        <x:f>AC2232*(1+Inputs!$C$14)*(1-Inputs!$C$14/Inputs!$C$15)</x:f>
        <x:v>32996.790905519</x:v>
      </x:c>
      <x:c r="AE2232" s="25" t="n">
        <x:f>AD2232/(B2232-Inputs!$C$14)</x:f>
        <x:v>584465.5964518609</x:v>
      </x:c>
      <x:c r="AF2232" s="25" t="n">
        <x:f>S2232/(1+B2232)^1+T2232/(1+B2232)^2+U2232/(1+B2232)^3+V2232/(1+B2232)^4+W2232/(1+B2232)^5+X2232/(1+B2232)^6+Y2232/(1+B2232)^7+Z2232/(1+B2232)^8+AA2232/(1+B2232)^9+AB2232/(1+B2232)^10+AE2232/(1+B2232)^10</x:f>
        <x:v>388706.64693702606</x:v>
      </x:c>
      <x:c r="AG2232" s="25" t="n">
        <x:f>(AF2232+Inputs!$C$12)/Inputs!$C$13</x:f>
        <x:v>335.96776722363916</x:v>
      </x:c>
      <x:c r="AH2232" s="25" t="n">
        <x:f>(S2232+Inputs!$C$11)*Inputs!$C$8-Inputs!$C$11</x:f>
        <x:v>2469.369227639573</x:v>
      </x:c>
      <x:c r="AI2232" s="25" t="n">
        <x:f>Inputs!$C$12+AH2232-Inputs!$C$10*Inputs!$C$13</x:f>
        <x:v>24787.28464283957</x:v>
      </x:c>
      <x:c r="AJ2232" s="25" t="n">
        <x:f>(S2232+Inputs!$C$11)*(1-Inputs!$C$8)</x:f>
        <x:v>6804.032924924428</x:v>
      </x:c>
      <x:c r="AK2232" s="25" t="n">
        <x:f>AJ2232/(1+B2232)^(1-Inputs!$C$8)+T2232/(1+B2232)^(2-Inputs!$C$8)+U2232/(1+B2232)^(3-Inputs!$C$8)+V2232/(1+B2232)^(4-Inputs!$C$8)+W2232/(1+B2232)^(5-Inputs!$C$8)+X2232/(1+B2232)^(6-Inputs!$C$8)+Y2232/(1+B2232)^(7-Inputs!$C$8)+Z2232/(1+B2232)^(8-Inputs!$C$8)+AA2232/(1+B2232)^(9-Inputs!$C$8)+AB2232/(1+B2232)^(10-Inputs!$C$8)+AE2232/(1+B2232)^(10-Inputs!$C$8)</x:f>
        <x:v>402617.3722124854</x:v>
      </x:c>
      <x:c r="AL2232" s="25" t="n">
        <x:f>(AK2232+AI2232)/Inputs!$C$13</x:f>
        <x:v>341.037893715228</x:v>
      </x:c>
      <x:c r="AM2232" s="26" t="n">
        <x:f>IF(AL2232&gt;=Inputs!$C$7,1,0)</x:f>
        <x:v>1</x:v>
      </x:c>
      <x:c r="AN2232" s="26" t="n">
        <x:f>IF(Inputs!$C$7&lt;=(1-Inputs!$C$16)*AL2232,1,0)</x:f>
        <x:v>1</x:v>
      </x:c>
    </x:row>
    <x:row r="2233" ht="20" customHeight="1">
      <x:c r="A2233" s="16" t="n">
        <x:v>2228</x:v>
      </x:c>
      <x:c r="B2233" s="19" t="n">
        <x:v>0.0910351614241153</x:v>
      </x:c>
      <x:c r="C2233" s="24" t="n">
        <x:v>0.6574519005120862</x:v>
      </x:c>
      <x:c r="D2233" s="19" t="n">
        <x:v>0.01533169508786756</x:v>
      </x:c>
      <x:c r="E2233" s="19" t="n">
        <x:v>0.049007579980633126</x:v>
      </x:c>
      <x:c r="F2233" s="19" t="n">
        <x:v>-0.11733908469682208</x:v>
      </x:c>
      <x:c r="G2233" s="19" t="n">
        <x:v>-0.05098912415000256</x:v>
      </x:c>
      <x:c r="H2233" s="19" t="n">
        <x:v>0.7642772343685067</x:v>
      </x:c>
      <x:c r="I2233" s="19" t="n">
        <x:v>0.07538015917801318</x:v>
      </x:c>
      <x:c r="J2233" s="19" t="n">
        <x:v>0.07330432252484456</x:v>
      </x:c>
      <x:c r="K2233" s="19" t="n">
        <x:v>0.06529500110792127</x:v>
      </x:c>
      <x:c r="L2233" s="19" t="n">
        <x:v>0.07412642206537498</x:v>
      </x:c>
      <x:c r="M2233" s="19" t="n">
        <x:v>0.06766072927964728</x:v>
      </x:c>
      <x:c r="N2233" s="19" t="n">
        <x:v>0.07264009335389687</x:v>
      </x:c>
      <x:c r="O2233" s="19" t="n">
        <x:v>0.06867644627088908</x:v>
      </x:c>
      <x:c r="P2233" s="19" t="n">
        <x:v>0.06866735307787963</x:v>
      </x:c>
      <x:c r="Q2233" s="19" t="n">
        <x:v>0.06880721242357254</x:v>
      </x:c>
      <x:c r="R2233" s="19" t="n">
        <x:v>0.07536725552610392</x:v>
      </x:c>
      <x:c r="S2233" s="21" t="n">
        <x:v>10616.150822158848</x:v>
      </x:c>
      <x:c r="T2233" s="21" t="n">
        <x:v>16473.63702399402</x:v>
      </x:c>
      <x:c r="U2233" s="21" t="n">
        <x:v>19675.75343803972</x:v>
      </x:c>
      <x:c r="V2233" s="21" t="n">
        <x:v>23058.710955326475</x:v>
      </x:c>
      <x:c r="W2233" s="21" t="n">
        <x:v>26850.135348910375</x:v>
      </x:c>
      <x:c r="X2233" s="21" t="n">
        <x:v>28262.82801116589</x:v>
      </x:c>
      <x:c r="Y2233" s="21" t="n">
        <x:v>29378.749423075067</x:v>
      </x:c>
      <x:c r="Z2233" s="21" t="n">
        <x:v>30251.63330946886</x:v>
      </x:c>
      <x:c r="AA2233" s="21" t="n">
        <x:v>30867.943520867982</x:v>
      </x:c>
      <x:c r="AB2233" s="21" t="n">
        <x:v>31209.421581378243</x:v>
      </x:c>
      <x:c r="AC2233" s="21" t="n">
        <x:v>40707.94119310206</x:v>
      </x:c>
      <x:c r="AD2233" s="25" t="n">
        <x:f>AC2233*(1+Inputs!$C$14)*(1-Inputs!$C$14/Inputs!$C$15)</x:f>
        <x:v>32301.75133672648</x:v>
      </x:c>
      <x:c r="AE2233" s="25" t="n">
        <x:f>AD2233/(B2233-Inputs!$C$14)</x:f>
        <x:v>576455.0420805087</x:v>
      </x:c>
      <x:c r="AF2233" s="25" t="n">
        <x:f>S2233/(1+B2233)^1+T2233/(1+B2233)^2+U2233/(1+B2233)^3+V2233/(1+B2233)^4+W2233/(1+B2233)^5+X2233/(1+B2233)^6+Y2233/(1+B2233)^7+Z2233/(1+B2233)^8+AA2233/(1+B2233)^9+AB2233/(1+B2233)^10+AE2233/(1+B2233)^10</x:f>
        <x:v>388500.48557079164</x:v>
      </x:c>
      <x:c r="AG2233" s="25" t="n">
        <x:f>(AF2233+Inputs!$C$12)/Inputs!$C$13</x:f>
        <x:v>335.80326541726356</x:v>
      </x:c>
      <x:c r="AH2233" s="25" t="n">
        <x:f>(S2233+Inputs!$C$11)*Inputs!$C$8-Inputs!$C$11</x:f>
        <x:v>3098.4377824360636</x:v>
      </x:c>
      <x:c r="AI2233" s="25" t="n">
        <x:f>Inputs!$C$12+AH2233-Inputs!$C$10*Inputs!$C$13</x:f>
        <x:v>25416.35319763606</x:v>
      </x:c>
      <x:c r="AJ2233" s="25" t="n">
        <x:f>(S2233+Inputs!$C$11)*(1-Inputs!$C$8)</x:f>
        <x:v>7517.713039722786</x:v>
      </x:c>
      <x:c r="AK2233" s="25" t="n">
        <x:f>AJ2233/(1+B2233)^(1-Inputs!$C$8)+T2233/(1+B2233)^(2-Inputs!$C$8)+U2233/(1+B2233)^(3-Inputs!$C$8)+V2233/(1+B2233)^(4-Inputs!$C$8)+W2233/(1+B2233)^(5-Inputs!$C$8)+X2233/(1+B2233)^(6-Inputs!$C$8)+Y2233/(1+B2233)^(7-Inputs!$C$8)+Z2233/(1+B2233)^(8-Inputs!$C$8)+AA2233/(1+B2233)^(9-Inputs!$C$8)+AB2233/(1+B2233)^(10-Inputs!$C$8)+AE2233/(1+B2233)^(10-Inputs!$C$8)</x:f>
        <x:v>401728.31476153457</x:v>
      </x:c>
      <x:c r="AL2233" s="25" t="n">
        <x:f>(AK2233+AI2233)/Inputs!$C$13</x:f>
        <x:v>340.830441446958</x:v>
      </x:c>
      <x:c r="AM2233" s="26" t="n">
        <x:f>IF(AL2233&gt;=Inputs!$C$7,1,0)</x:f>
        <x:v>1</x:v>
      </x:c>
      <x:c r="AN2233" s="26" t="n">
        <x:f>IF(Inputs!$C$7&lt;=(1-Inputs!$C$16)*AL2233,1,0)</x:f>
        <x:v>1</x:v>
      </x:c>
    </x:row>
    <x:row r="2234" ht="20" customHeight="1">
      <x:c r="A2234" s="16" t="n">
        <x:v>2229</x:v>
      </x:c>
      <x:c r="B2234" s="19" t="n">
        <x:v>0.09192332635353063</x:v>
      </x:c>
      <x:c r="C2234" s="24" t="n">
        <x:v>0.2755113782362457</x:v>
      </x:c>
      <x:c r="D2234" s="19" t="n">
        <x:v>0.03743375869133132</x:v>
      </x:c>
      <x:c r="E2234" s="19" t="n">
        <x:v>0.030271035723174293</x:v>
      </x:c>
      <x:c r="F2234" s="19" t="n">
        <x:v>-0.173417052318506</x:v>
      </x:c>
      <x:c r="G2234" s="19" t="n">
        <x:v>-0.038055623973660316</x:v>
      </x:c>
      <x:c r="H2234" s="19" t="n">
        <x:v>0.8089192143036996</x:v>
      </x:c>
      <x:c r="I2234" s="19" t="n">
        <x:v>0.051192890590608615</x:v>
      </x:c>
      <x:c r="J2234" s="19" t="n">
        <x:v>0.05432936495947729</x:v>
      </x:c>
      <x:c r="K2234" s="19" t="n">
        <x:v>0.061279781446263545</x:v>
      </x:c>
      <x:c r="L2234" s="19" t="n">
        <x:v>0.06377228162892493</x:v>
      </x:c>
      <x:c r="M2234" s="19" t="n">
        <x:v>0.06068255904742841</x:v>
      </x:c>
      <x:c r="N2234" s="19" t="n">
        <x:v>0.054935974961341574</x:v>
      </x:c>
      <x:c r="O2234" s="19" t="n">
        <x:v>0.05759505330685101</x:v>
      </x:c>
      <x:c r="P2234" s="19" t="n">
        <x:v>0.055066517820415585</x:v>
      </x:c>
      <x:c r="Q2234" s="19" t="n">
        <x:v>0.04994383095829903</x:v>
      </x:c>
      <x:c r="R2234" s="19" t="n">
        <x:v>0.0638148433768572</x:v>
      </x:c>
      <x:c r="S2234" s="21" t="n">
        <x:v>9711.651844664271</x:v>
      </x:c>
      <x:c r="T2234" s="21" t="n">
        <x:v>14929.788048427356</x:v>
      </x:c>
      <x:c r="U2234" s="21" t="n">
        <x:v>17843.59568875679</x:v>
      </x:c>
      <x:c r="V2234" s="21" t="n">
        <x:v>21016.265786495063</x:v>
      </x:c>
      <x:c r="W2234" s="21" t="n">
        <x:v>24471.413117481512</x:v>
      </x:c>
      <x:c r="X2234" s="21" t="n">
        <x:v>25880.28640514023</x:v>
      </x:c>
      <x:c r="Y2234" s="21" t="n">
        <x:v>26922.202117697623</x:v>
      </x:c>
      <x:c r="Z2234" s="21" t="n">
        <x:v>27779.277129790833</x:v>
      </x:c>
      <x:c r="AA2234" s="21" t="n">
        <x:v>28413.629036216233</x:v>
      </x:c>
      <x:c r="AB2234" s="21" t="n">
        <x:v>28811.436705196487</x:v>
      </x:c>
      <x:c r="AC2234" s="21" t="n">
        <x:v>37580.13483286498</x:v>
      </x:c>
      <x:c r="AD2234" s="25" t="n">
        <x:f>AC2234*(1+Inputs!$C$14)*(1-Inputs!$C$14/Inputs!$C$15)</x:f>
        <x:v>29819.836989878353</x:v>
      </x:c>
      <x:c r="AE2234" s="25" t="n">
        <x:f>AD2234/(B2234-Inputs!$C$14)</x:f>
        <x:v>523859.70567984553</x:v>
      </x:c>
      <x:c r="AF2234" s="25" t="n">
        <x:f>S2234/(1+B2234)^1+T2234/(1+B2234)^2+U2234/(1+B2234)^3+V2234/(1+B2234)^4+W2234/(1+B2234)^5+X2234/(1+B2234)^6+Y2234/(1+B2234)^7+Z2234/(1+B2234)^8+AA2234/(1+B2234)^9+AB2234/(1+B2234)^10+AE2234/(1+B2234)^10</x:f>
        <x:v>351484.06261528126</x:v>
      </x:c>
      <x:c r="AG2234" s="25" t="n">
        <x:f>(AF2234+Inputs!$C$12)/Inputs!$C$13</x:f>
        <x:v>306.2668466741883</x:v>
      </x:c>
      <x:c r="AH2234" s="25" t="n">
        <x:f>(S2234+Inputs!$C$11)*Inputs!$C$8-Inputs!$C$11</x:f>
        <x:v>2674.6862066783297</x:v>
      </x:c>
      <x:c r="AI2234" s="25" t="n">
        <x:f>Inputs!$C$12+AH2234-Inputs!$C$10*Inputs!$C$13</x:f>
        <x:v>24992.601621878326</x:v>
      </x:c>
      <x:c r="AJ2234" s="25" t="n">
        <x:f>(S2234+Inputs!$C$11)*(1-Inputs!$C$8)</x:f>
        <x:v>7036.965637985942</x:v>
      </x:c>
      <x:c r="AK2234" s="25" t="n">
        <x:f>AJ2234/(1+B2234)^(1-Inputs!$C$8)+T2234/(1+B2234)^(2-Inputs!$C$8)+U2234/(1+B2234)^(3-Inputs!$C$8)+V2234/(1+B2234)^(4-Inputs!$C$8)+W2234/(1+B2234)^(5-Inputs!$C$8)+X2234/(1+B2234)^(6-Inputs!$C$8)+Y2234/(1+B2234)^(7-Inputs!$C$8)+Z2234/(1+B2234)^(8-Inputs!$C$8)+AA2234/(1+B2234)^(9-Inputs!$C$8)+AB2234/(1+B2234)^(10-Inputs!$C$8)+AE2234/(1+B2234)^(10-Inputs!$C$8)</x:f>
        <x:v>363714.9641469994</x:v>
      </x:c>
      <x:c r="AL2234" s="25" t="n">
        <x:f>(AK2234+AI2234)/Inputs!$C$13</x:f>
        <x:v>310.1604237921628</x:v>
      </x:c>
      <x:c r="AM2234" s="26" t="n">
        <x:f>IF(AL2234&gt;=Inputs!$C$7,1,0)</x:f>
        <x:v>1</x:v>
      </x:c>
      <x:c r="AN2234" s="26" t="n">
        <x:f>IF(Inputs!$C$7&lt;=(1-Inputs!$C$16)*AL2234,1,0)</x:f>
        <x:v>0</x:v>
      </x:c>
    </x:row>
    <x:row r="2235" ht="20" customHeight="1">
      <x:c r="A2235" s="16" t="n">
        <x:v>2230</x:v>
      </x:c>
      <x:c r="B2235" s="19" t="n">
        <x:v>0.08221093675641868</x:v>
      </x:c>
      <x:c r="C2235" s="24" t="n">
        <x:v>0.6369404204458817</x:v>
      </x:c>
      <x:c r="D2235" s="19" t="n">
        <x:v>0.03932416683972093</x:v>
      </x:c>
      <x:c r="E2235" s="19" t="n">
        <x:v>0.04460071999831115</x:v>
      </x:c>
      <x:c r="F2235" s="19" t="n">
        <x:v>-0.2106480989335512</x:v>
      </x:c>
      <x:c r="G2235" s="19" t="n">
        <x:v>-0.10426143691307004</x:v>
      </x:c>
      <x:c r="H2235" s="19" t="n">
        <x:v>0.7791909288032173</x:v>
      </x:c>
      <x:c r="I2235" s="19" t="n">
        <x:v>0.06907530170111954</x:v>
      </x:c>
      <x:c r="J2235" s="19" t="n">
        <x:v>0.06734759269649998</x:v>
      </x:c>
      <x:c r="K2235" s="19" t="n">
        <x:v>0.05934823941507261</x:v>
      </x:c>
      <x:c r="L2235" s="19" t="n">
        <x:v>0.07289326026313006</x:v>
      </x:c>
      <x:c r="M2235" s="19" t="n">
        <x:v>0.06653805412360611</x:v>
      </x:c>
      <x:c r="N2235" s="19" t="n">
        <x:v>0.06771647232865803</x:v>
      </x:c>
      <x:c r="O2235" s="19" t="n">
        <x:v>0.07089000996326036</x:v>
      </x:c>
      <x:c r="P2235" s="19" t="n">
        <x:v>0.06450702482840939</x:v>
      </x:c>
      <x:c r="Q2235" s="19" t="n">
        <x:v>0.059872852837196434</x:v>
      </x:c>
      <x:c r="R2235" s="19" t="n">
        <x:v>0.07003369995849312</x:v>
      </x:c>
      <x:c r="S2235" s="21" t="n">
        <x:v>8756.722857068255</x:v>
      </x:c>
      <x:c r="T2235" s="21" t="n">
        <x:v>14448.807272122693</x:v>
      </x:c>
      <x:c r="U2235" s="21" t="n">
        <x:v>18413.14893893279</x:v>
      </x:c>
      <x:c r="V2235" s="21" t="n">
        <x:v>22742.66812691111</x:v>
      </x:c>
      <x:c r="W2235" s="21" t="n">
        <x:v>27664.471196466926</x:v>
      </x:c>
      <x:c r="X2235" s="21" t="n">
        <x:v>29561.310574896568</x:v>
      </x:c>
      <x:c r="Y2235" s="21" t="n">
        <x:v>30979.845078228995</x:v>
      </x:c>
      <x:c r="Z2235" s="21" t="n">
        <x:v>32091.111117038403</x:v>
      </x:c>
      <x:c r="AA2235" s="21" t="n">
        <x:v>32830.08332728398</x:v>
      </x:c>
      <x:c r="AB2235" s="21" t="n">
        <x:v>33181.82105573769</x:v>
      </x:c>
      <x:c r="AC2235" s="21" t="n">
        <x:v>43280.63615965786</x:v>
      </x:c>
      <x:c r="AD2235" s="25" t="n">
        <x:f>AC2235*(1+Inputs!$C$14)*(1-Inputs!$C$14/Inputs!$C$15)</x:f>
        <x:v>34343.18479268851</x:v>
      </x:c>
      <x:c r="AE2235" s="25" t="n">
        <x:f>AD2235/(B2235-Inputs!$C$14)</x:f>
        <x:v>727441.2911965637</x:v>
      </x:c>
      <x:c r="AF2235" s="25" t="n">
        <x:f>S2235/(1+B2235)^1+T2235/(1+B2235)^2+U2235/(1+B2235)^3+V2235/(1+B2235)^4+W2235/(1+B2235)^5+X2235/(1+B2235)^6+Y2235/(1+B2235)^7+Z2235/(1+B2235)^8+AA2235/(1+B2235)^9+AB2235/(1+B2235)^10+AE2235/(1+B2235)^10</x:f>
        <x:v>484757.6935567925</x:v>
      </x:c>
      <x:c r="AG2235" s="25" t="n">
        <x:f>(AF2235+Inputs!$C$12)/Inputs!$C$13</x:f>
        <x:v>412.6095307209341</x:v>
      </x:c>
      <x:c r="AH2235" s="25" t="n">
        <x:f>(S2235+Inputs!$C$11)*Inputs!$C$8-Inputs!$C$11</x:f>
        <x:v>2227.3085165991006</x:v>
      </x:c>
      <x:c r="AI2235" s="25" t="n">
        <x:f>Inputs!$C$12+AH2235-Inputs!$C$10*Inputs!$C$13</x:f>
        <x:v>24545.223931799097</x:v>
      </x:c>
      <x:c r="AJ2235" s="25" t="n">
        <x:f>(S2235+Inputs!$C$11)*(1-Inputs!$C$8)</x:f>
        <x:v>6529.414340469155</x:v>
      </x:c>
      <x:c r="AK2235" s="25" t="n">
        <x:f>AJ2235/(1+B2235)^(1-Inputs!$C$8)+T2235/(1+B2235)^(2-Inputs!$C$8)+U2235/(1+B2235)^(3-Inputs!$C$8)+V2235/(1+B2235)^(4-Inputs!$C$8)+W2235/(1+B2235)^(5-Inputs!$C$8)+X2235/(1+B2235)^(6-Inputs!$C$8)+Y2235/(1+B2235)^(7-Inputs!$C$8)+Z2235/(1+B2235)^(8-Inputs!$C$8)+AA2235/(1+B2235)^(9-Inputs!$C$8)+AB2235/(1+B2235)^(10-Inputs!$C$8)+AE2235/(1+B2235)^(10-Inputs!$C$8)</x:f>
        <x:v>500900.91324925516</x:v>
      </x:c>
      <x:c r="AL2235" s="25" t="n">
        <x:f>(AK2235+AI2235)/Inputs!$C$13</x:f>
        <x:v>419.2678788375651</x:v>
      </x:c>
      <x:c r="AM2235" s="26" t="n">
        <x:f>IF(AL2235&gt;=Inputs!$C$7,1,0)</x:f>
        <x:v>1</x:v>
      </x:c>
      <x:c r="AN2235" s="26" t="n">
        <x:f>IF(Inputs!$C$7&lt;=(1-Inputs!$C$16)*AL2235,1,0)</x:f>
        <x:v>1</x:v>
      </x:c>
    </x:row>
    <x:row r="2236" ht="20" customHeight="1">
      <x:c r="A2236" s="16" t="n">
        <x:v>2231</x:v>
      </x:c>
      <x:c r="B2236" s="19" t="n">
        <x:v>0.09543611193149643</x:v>
      </x:c>
      <x:c r="C2236" s="24" t="n">
        <x:v>0.23529057628016403</x:v>
      </x:c>
      <x:c r="D2236" s="19" t="n">
        <x:v>0.028284687729676253</x:v>
      </x:c>
      <x:c r="E2236" s="19" t="n">
        <x:v>0.028963796460041352</x:v>
      </x:c>
      <x:c r="F2236" s="19" t="n">
        <x:v>-0.1287475042014296</x:v>
      </x:c>
      <x:c r="G2236" s="19" t="n">
        <x:v>-0.05976925021774207</x:v>
      </x:c>
      <x:c r="H2236" s="19" t="n">
        <x:v>0.9593157054127062</x:v>
      </x:c>
      <x:c r="I2236" s="19" t="n">
        <x:v>0.061085291675973395</x:v>
      </x:c>
      <x:c r="J2236" s="19" t="n">
        <x:v>0.06743931003640569</x:v>
      </x:c>
      <x:c r="K2236" s="19" t="n">
        <x:v>0.05961300442058359</x:v>
      </x:c>
      <x:c r="L2236" s="19" t="n">
        <x:v>0.06685254423493348</x:v>
      </x:c>
      <x:c r="M2236" s="19" t="n">
        <x:v>0.07205440389777891</x:v>
      </x:c>
      <x:c r="N2236" s="19" t="n">
        <x:v>0.0716299692153882</x:v>
      </x:c>
      <x:c r="O2236" s="19" t="n">
        <x:v>0.06390109267169578</x:v>
      </x:c>
      <x:c r="P2236" s="19" t="n">
        <x:v>0.0693556894257074</x:v>
      </x:c>
      <x:c r="Q2236" s="19" t="n">
        <x:v>0.070413102442443</x:v>
      </x:c>
      <x:c r="R2236" s="19" t="n">
        <x:v>0.06759693268493834</x:v>
      </x:c>
      <x:c r="S2236" s="21" t="n">
        <x:v>10377.83241086473</x:v>
      </x:c>
      <x:c r="T2236" s="21" t="n">
        <x:v>15727.07594545373</x:v>
      </x:c>
      <x:c r="U2236" s="21" t="n">
        <x:v>18429.050101901703</x:v>
      </x:c>
      <x:c r="V2236" s="21" t="n">
        <x:v>21186.516428183448</x:v>
      </x:c>
      <x:c r="W2236" s="21" t="n">
        <x:v>24176.818491844668</x:v>
      </x:c>
      <x:c r="X2236" s="21" t="n">
        <x:v>25430.967798077443</x:v>
      </x:c>
      <x:c r="Y2236" s="21" t="n">
        <x:v>26380.87502327353</x:v>
      </x:c>
      <x:c r="Z2236" s="21" t="n">
        <x:v>27148.26146530226</x:v>
      </x:c>
      <x:c r="AA2236" s="21" t="n">
        <x:v>27749.924776844724</x:v>
      </x:c>
      <x:c r="AB2236" s="21" t="n">
        <x:v>28158.39133546431</x:v>
      </x:c>
      <x:c r="AC2236" s="21" t="n">
        <x:v>36728.336524518665</x:v>
      </x:c>
      <x:c r="AD2236" s="25" t="n">
        <x:f>AC2236*(1+Inputs!$C$14)*(1-Inputs!$C$14/Inputs!$C$15)</x:f>
        <x:v>29143.935032205554</x:v>
      </x:c>
      <x:c r="AE2236" s="25" t="n">
        <x:f>AD2236/(B2236-Inputs!$C$14)</x:f>
        <x:v>482227.1668508365</x:v>
      </x:c>
      <x:c r="AF2236" s="25" t="n">
        <x:f>S2236/(1+B2236)^1+T2236/(1+B2236)^2+U2236/(1+B2236)^3+V2236/(1+B2236)^4+W2236/(1+B2236)^5+X2236/(1+B2236)^6+Y2236/(1+B2236)^7+Z2236/(1+B2236)^8+AA2236/(1+B2236)^9+AB2236/(1+B2236)^10+AE2236/(1+B2236)^10</x:f>
        <x:v>325735.19651986164</x:v>
      </x:c>
      <x:c r="AG2236" s="25" t="n">
        <x:f>(AF2236+Inputs!$C$12)/Inputs!$C$13</x:f>
        <x:v>285.72112046861304</x:v>
      </x:c>
      <x:c r="AH2236" s="25" t="n">
        <x:f>(S2236+Inputs!$C$11)*Inputs!$C$8-Inputs!$C$11</x:f>
        <x:v>2986.7872390626544</x:v>
      </x:c>
      <x:c r="AI2236" s="25" t="n">
        <x:f>Inputs!$C$12+AH2236-Inputs!$C$10*Inputs!$C$13</x:f>
        <x:v>25304.702654262655</x:v>
      </x:c>
      <x:c r="AJ2236" s="25" t="n">
        <x:f>(S2236+Inputs!$C$11)*(1-Inputs!$C$8)</x:f>
        <x:v>7391.045171802077</x:v>
      </x:c>
      <x:c r="AK2236" s="25" t="n">
        <x:f>AJ2236/(1+B2236)^(1-Inputs!$C$8)+T2236/(1+B2236)^(2-Inputs!$C$8)+U2236/(1+B2236)^(3-Inputs!$C$8)+V2236/(1+B2236)^(4-Inputs!$C$8)+W2236/(1+B2236)^(5-Inputs!$C$8)+X2236/(1+B2236)^(6-Inputs!$C$8)+Y2236/(1+B2236)^(7-Inputs!$C$8)+Z2236/(1+B2236)^(8-Inputs!$C$8)+AA2236/(1+B2236)^(9-Inputs!$C$8)+AB2236/(1+B2236)^(10-Inputs!$C$8)+AE2236/(1+B2236)^(10-Inputs!$C$8)</x:f>
        <x:v>337101.26301780075</x:v>
      </x:c>
      <x:c r="AL2236" s="25" t="n">
        <x:f>(AK2236+AI2236)/Inputs!$C$13</x:f>
        <x:v>289.1736559727517</x:v>
      </x:c>
      <x:c r="AM2236" s="26" t="n">
        <x:f>IF(AL2236&gt;=Inputs!$C$7,1,0)</x:f>
        <x:v>1</x:v>
      </x:c>
      <x:c r="AN2236" s="26" t="n">
        <x:f>IF(Inputs!$C$7&lt;=(1-Inputs!$C$16)*AL2236,1,0)</x:f>
        <x:v>0</x:v>
      </x:c>
    </x:row>
    <x:row r="2237" ht="20" customHeight="1">
      <x:c r="A2237" s="16" t="n">
        <x:v>2232</x:v>
      </x:c>
      <x:c r="B2237" s="19" t="n">
        <x:v>0.08560925890768115</x:v>
      </x:c>
      <x:c r="C2237" s="24" t="n">
        <x:v>0.40435419604435197</x:v>
      </x:c>
      <x:c r="D2237" s="19" t="n">
        <x:v>0.0324135162996825</x:v>
      </x:c>
      <x:c r="E2237" s="19" t="n">
        <x:v>0.043416670329005744</x:v>
      </x:c>
      <x:c r="F2237" s="19" t="n">
        <x:v>-0.2138172924108733</x:v>
      </x:c>
      <x:c r="G2237" s="19" t="n">
        <x:v>-0.06812355174182982</x:v>
      </x:c>
      <x:c r="H2237" s="19" t="n">
        <x:v>0.6228574209269766</x:v>
      </x:c>
      <x:c r="I2237" s="19" t="n">
        <x:v>0.0724648111005024</x:v>
      </x:c>
      <x:c r="J2237" s="19" t="n">
        <x:v>0.06892443569376042</x:v>
      </x:c>
      <x:c r="K2237" s="19" t="n">
        <x:v>0.07649466271417055</x:v>
      </x:c>
      <x:c r="L2237" s="19" t="n">
        <x:v>0.06713843452090373</x:v>
      </x:c>
      <x:c r="M2237" s="19" t="n">
        <x:v>0.07580084095422193</x:v>
      </x:c>
      <x:c r="N2237" s="19" t="n">
        <x:v>0.070117321717172</x:v>
      </x:c>
      <x:c r="O2237" s="19" t="n">
        <x:v>0.06883504373401252</x:v>
      </x:c>
      <x:c r="P2237" s="19" t="n">
        <x:v>0.06567893535111466</x:v>
      </x:c>
      <x:c r="Q2237" s="19" t="n">
        <x:v>0.07453324611714493</x:v>
      </x:c>
      <x:c r="R2237" s="19" t="n">
        <x:v>0.07142541702265931</x:v>
      </x:c>
      <x:c r="S2237" s="21" t="n">
        <x:v>8834.56169196183</x:v>
      </x:c>
      <x:c r="T2237" s="21" t="n">
        <x:v>14109.817441963785</x:v>
      </x:c>
      <x:c r="U2237" s="21" t="n">
        <x:v>17422.300513137714</x:v>
      </x:c>
      <x:c r="V2237" s="21" t="n">
        <x:v>21040.285148276653</x:v>
      </x:c>
      <x:c r="W2237" s="21" t="n">
        <x:v>25036.71830022584</x:v>
      </x:c>
      <x:c r="X2237" s="21" t="n">
        <x:v>26684.007087223756</x:v>
      </x:c>
      <x:c r="Y2237" s="21" t="n">
        <x:v>27924.472850605685</x:v>
      </x:c>
      <x:c r="Z2237" s="21" t="n">
        <x:v>28917.088277621948</x:v>
      </x:c>
      <x:c r="AA2237" s="21" t="n">
        <x:v>29629.133423117808</x:v>
      </x:c>
      <x:c r="AB2237" s="21" t="n">
        <x:v>30051.968877093328</x:v>
      </x:c>
      <x:c r="AC2237" s="21" t="n">
        <x:v>39198.22027446955</x:v>
      </x:c>
      <x:c r="AD2237" s="25" t="n">
        <x:f>AC2237*(1+Inputs!$C$14)*(1-Inputs!$C$14/Inputs!$C$15)</x:f>
        <x:v>31103.78778779159</x:v>
      </x:c>
      <x:c r="AE2237" s="25" t="n">
        <x:f>AD2237/(B2237-Inputs!$C$14)</x:f>
        <x:v>614586.9048295994</x:v>
      </x:c>
      <x:c r="AF2237" s="25" t="n">
        <x:f>S2237/(1+B2237)^1+T2237/(1+B2237)^2+U2237/(1+B2237)^3+V2237/(1+B2237)^4+W2237/(1+B2237)^5+X2237/(1+B2237)^6+Y2237/(1+B2237)^7+Z2237/(1+B2237)^8+AA2237/(1+B2237)^9+AB2237/(1+B2237)^10+AE2237/(1+B2237)^10</x:f>
        <x:v>410147.2452585981</x:v>
      </x:c>
      <x:c r="AG2237" s="25" t="n">
        <x:f>(AF2237+Inputs!$C$12)/Inputs!$C$13</x:f>
        <x:v>353.0758084541265</x:v>
      </x:c>
      <x:c r="AH2237" s="25" t="n">
        <x:f>(S2237+Inputs!$C$11)*Inputs!$C$8-Inputs!$C$11</x:f>
        <x:v>2263.7754776040356</x:v>
      </x:c>
      <x:c r="AI2237" s="25" t="n">
        <x:f>Inputs!$C$12+AH2237-Inputs!$C$10*Inputs!$C$13</x:f>
        <x:v>24581.690892804036</x:v>
      </x:c>
      <x:c r="AJ2237" s="25" t="n">
        <x:f>(S2237+Inputs!$C$11)*(1-Inputs!$C$8)</x:f>
        <x:v>6570.786214357795</x:v>
      </x:c>
      <x:c r="AK2237" s="25" t="n">
        <x:f>AJ2237/(1+B2237)^(1-Inputs!$C$8)+T2237/(1+B2237)^(2-Inputs!$C$8)+U2237/(1+B2237)^(3-Inputs!$C$8)+V2237/(1+B2237)^(4-Inputs!$C$8)+W2237/(1+B2237)^(5-Inputs!$C$8)+X2237/(1+B2237)^(6-Inputs!$C$8)+Y2237/(1+B2237)^(7-Inputs!$C$8)+Z2237/(1+B2237)^(8-Inputs!$C$8)+AA2237/(1+B2237)^(9-Inputs!$C$8)+AB2237/(1+B2237)^(10-Inputs!$C$8)+AE2237/(1+B2237)^(10-Inputs!$C$8)</x:f>
        <x:v>424071.36552965606</x:v>
      </x:c>
      <x:c r="AL2237" s="25" t="n">
        <x:f>(AK2237+AI2237)/Inputs!$C$13</x:f>
        <x:v>357.99257429010123</x:v>
      </x:c>
      <x:c r="AM2237" s="26" t="n">
        <x:f>IF(AL2237&gt;=Inputs!$C$7,1,0)</x:f>
        <x:v>1</x:v>
      </x:c>
      <x:c r="AN2237" s="26" t="n">
        <x:f>IF(Inputs!$C$7&lt;=(1-Inputs!$C$16)*AL2237,1,0)</x:f>
        <x:v>1</x:v>
      </x:c>
    </x:row>
    <x:row r="2238" ht="20" customHeight="1">
      <x:c r="A2238" s="16" t="n">
        <x:v>2233</x:v>
      </x:c>
      <x:c r="B2238" s="19" t="n">
        <x:v>0.08213089029305423</x:v>
      </x:c>
      <x:c r="C2238" s="24" t="n">
        <x:v>0.7633001628134082</x:v>
      </x:c>
      <x:c r="D2238" s="19" t="n">
        <x:v>0.018830548571226305</x:v>
      </x:c>
      <x:c r="E2238" s="19" t="n">
        <x:v>0.05739597976295244</x:v>
      </x:c>
      <x:c r="F2238" s="19" t="n">
        <x:v>-0.15796240045317406</x:v>
      </x:c>
      <x:c r="G2238" s="19" t="n">
        <x:v>-0.08598224043375752</x:v>
      </x:c>
      <x:c r="H2238" s="19" t="n">
        <x:v>0.6996574301371368</x:v>
      </x:c>
      <x:c r="I2238" s="19" t="n">
        <x:v>0.0698952670019014</x:v>
      </x:c>
      <x:c r="J2238" s="19" t="n">
        <x:v>0.07150280380656454</x:v>
      </x:c>
      <x:c r="K2238" s="19" t="n">
        <x:v>0.05872813618045143</x:v>
      </x:c>
      <x:c r="L2238" s="19" t="n">
        <x:v>0.05912308998128196</x:v>
      </x:c>
      <x:c r="M2238" s="19" t="n">
        <x:v>0.06523537679482275</x:v>
      </x:c>
      <x:c r="N2238" s="19" t="n">
        <x:v>0.052893427924931305</x:v>
      </x:c>
      <x:c r="O2238" s="19" t="n">
        <x:v>0.0547473331850199</x:v>
      </x:c>
      <x:c r="P2238" s="19" t="n">
        <x:v>0.06808123108834593</x:v>
      </x:c>
      <x:c r="Q2238" s="19" t="n">
        <x:v>0.06485905399203716</x:v>
      </x:c>
      <x:c r="R2238" s="19" t="n">
        <x:v>0.06599006266602941</x:v>
      </x:c>
      <x:c r="S2238" s="21" t="n">
        <x:v>9733.060137539002</x:v>
      </x:c>
      <x:c r="T2238" s="21" t="n">
        <x:v>15654.690944158801</x:v>
      </x:c>
      <x:c r="U2238" s="21" t="n">
        <x:v>19350.39703451431</x:v>
      </x:c>
      <x:c r="V2238" s="21" t="n">
        <x:v>23261.38691330378</x:v>
      </x:c>
      <x:c r="W2238" s="21" t="n">
        <x:v>27663.151620787936</x:v>
      </x:c>
      <x:c r="X2238" s="21" t="n">
        <x:v>29316.16583164595</x:v>
      </x:c>
      <x:c r="Y2238" s="21" t="n">
        <x:v>30544.21067713214</x:v>
      </x:c>
      <x:c r="Z2238" s="21" t="n">
        <x:v>31514.23369459343</x:v>
      </x:c>
      <x:c r="AA2238" s="21" t="n">
        <x:v>32199.646249270016</x:v>
      </x:c>
      <x:c r="AB2238" s="21" t="n">
        <x:v>32535.22751976664</x:v>
      </x:c>
      <x:c r="AC2238" s="21" t="n">
        <x:v>42437.253286652136</x:v>
      </x:c>
      <x:c r="AD2238" s="25" t="n">
        <x:f>AC2238*(1+Inputs!$C$14)*(1-Inputs!$C$14/Inputs!$C$15)</x:f>
        <x:v>33673.960482958464</x:v>
      </x:c>
      <x:c r="AE2238" s="25" t="n">
        <x:f>AD2238/(B2238-Inputs!$C$14)</x:f>
        <x:v>714477.4960451163</x:v>
      </x:c>
      <x:c r="AF2238" s="25" t="n">
        <x:f>S2238/(1+B2238)^1+T2238/(1+B2238)^2+U2238/(1+B2238)^3+V2238/(1+B2238)^4+W2238/(1+B2238)^5+X2238/(1+B2238)^6+Y2238/(1+B2238)^7+Z2238/(1+B2238)^8+AA2238/(1+B2238)^9+AB2238/(1+B2238)^10+AE2238/(1+B2238)^10</x:f>
        <x:v>480916.64274137514</x:v>
      </x:c>
      <x:c r="AG2238" s="25" t="n">
        <x:f>(AF2238+Inputs!$C$12)/Inputs!$C$13</x:f>
        <x:v>409.5446509665085</x:v>
      </x:c>
      <x:c r="AH2238" s="25" t="n">
        <x:f>(S2238+Inputs!$C$11)*Inputs!$C$8-Inputs!$C$11</x:f>
        <x:v>2684.715845257998</x:v>
      </x:c>
      <x:c r="AI2238" s="25" t="n">
        <x:f>Inputs!$C$12+AH2238-Inputs!$C$10*Inputs!$C$13</x:f>
        <x:v>25002.631260457994</x:v>
      </x:c>
      <x:c r="AJ2238" s="25" t="n">
        <x:f>(S2238+Inputs!$C$11)*(1-Inputs!$C$8)</x:f>
        <x:v>7048.344292281004</x:v>
      </x:c>
      <x:c r="AK2238" s="25" t="n">
        <x:f>AJ2238/(1+B2238)^(1-Inputs!$C$8)+T2238/(1+B2238)^(2-Inputs!$C$8)+U2238/(1+B2238)^(3-Inputs!$C$8)+V2238/(1+B2238)^(4-Inputs!$C$8)+W2238/(1+B2238)^(5-Inputs!$C$8)+X2238/(1+B2238)^(6-Inputs!$C$8)+Y2238/(1+B2238)^(7-Inputs!$C$8)+Z2238/(1+B2238)^(8-Inputs!$C$8)+AA2238/(1+B2238)^(9-Inputs!$C$8)+AB2238/(1+B2238)^(10-Inputs!$C$8)+AE2238/(1+B2238)^(10-Inputs!$C$8)</x:f>
        <x:v>496459.03422211227</x:v>
      </x:c>
      <x:c r="AL2238" s="25" t="n">
        <x:f>(AK2238+AI2238)/Inputs!$C$13</x:f>
        <x:v>416.08855962841835</x:v>
      </x:c>
      <x:c r="AM2238" s="26" t="n">
        <x:f>IF(AL2238&gt;=Inputs!$C$7,1,0)</x:f>
        <x:v>1</x:v>
      </x:c>
      <x:c r="AN2238" s="26" t="n">
        <x:f>IF(Inputs!$C$7&lt;=(1-Inputs!$C$16)*AL2238,1,0)</x:f>
        <x:v>1</x:v>
      </x:c>
    </x:row>
    <x:row r="2239" ht="20" customHeight="1">
      <x:c r="A2239" s="16" t="n">
        <x:v>2234</x:v>
      </x:c>
      <x:c r="B2239" s="19" t="n">
        <x:v>0.09694462256720009</x:v>
      </x:c>
      <x:c r="C2239" s="24" t="n">
        <x:v>0.536383181482023</x:v>
      </x:c>
      <x:c r="D2239" s="19" t="n">
        <x:v>0.03929900393404609</x:v>
      </x:c>
      <x:c r="E2239" s="19" t="n">
        <x:v>0.05761281130513368</x:v>
      </x:c>
      <x:c r="F2239" s="19" t="n">
        <x:v>-0.2203363265696328</x:v>
      </x:c>
      <x:c r="G2239" s="19" t="n">
        <x:v>-0.03192400830525742</x:v>
      </x:c>
      <x:c r="H2239" s="19" t="n">
        <x:v>0.3213580968428289</x:v>
      </x:c>
      <x:c r="I2239" s="19" t="n">
        <x:v>0.05057532097898843</x:v>
      </x:c>
      <x:c r="J2239" s="19" t="n">
        <x:v>0.06546200755786118</x:v>
      </x:c>
      <x:c r="K2239" s="19" t="n">
        <x:v>0.05838546903406154</x:v>
      </x:c>
      <x:c r="L2239" s="19" t="n">
        <x:v>0.06034498067509162</x:v>
      </x:c>
      <x:c r="M2239" s="19" t="n">
        <x:v>0.05872863058489998</x:v>
      </x:c>
      <x:c r="N2239" s="19" t="n">
        <x:v>0.05898997640074072</x:v>
      </x:c>
      <x:c r="O2239" s="19" t="n">
        <x:v>0.05488611509042926</x:v>
      </x:c>
      <x:c r="P2239" s="19" t="n">
        <x:v>0.04973156431889834</x:v>
      </x:c>
      <x:c r="Q2239" s="19" t="n">
        <x:v>0.05016430464305245</x:v>
      </x:c>
      <x:c r="R2239" s="19" t="n">
        <x:v>0.05615661346697266</x:v>
      </x:c>
      <x:c r="S2239" s="21" t="n">
        <x:v>8900.2992232795</x:v>
      </x:c>
      <x:c r="T2239" s="21" t="n">
        <x:v>14218.096094641955</x:v>
      </x:c>
      <x:c r="U2239" s="21" t="n">
        <x:v>17610.904790051958</x:v>
      </x:c>
      <x:c r="V2239" s="21" t="n">
        <x:v>21352.096378931237</x:v>
      </x:c>
      <x:c r="W2239" s="21" t="n">
        <x:v>25647.242155092976</x:v>
      </x:c>
      <x:c r="X2239" s="21" t="n">
        <x:v>27513.736124460993</x:v>
      </x:c>
      <x:c r="Y2239" s="21" t="n">
        <x:v>29022.431181806824</x:v>
      </x:c>
      <x:c r="Z2239" s="21" t="n">
        <x:v>30200.892819513945</x:v>
      </x:c>
      <x:c r="AA2239" s="21" t="n">
        <x:v>31004.83505154785</x:v>
      </x:c>
      <x:c r="AB2239" s="21" t="n">
        <x:v>31410.42322449472</x:v>
      </x:c>
      <x:c r="AC2239" s="21" t="n">
        <x:v>40970.11724934094</x:v>
      </x:c>
      <x:c r="AD2239" s="25" t="n">
        <x:f>AC2239*(1+Inputs!$C$14)*(1-Inputs!$C$14/Inputs!$C$15)</x:f>
        <x:v>32509.78803735203</x:v>
      </x:c>
      <x:c r="AE2239" s="25" t="n">
        <x:f>AD2239/(B2239-Inputs!$C$14)</x:f>
        <x:v>524820.1811559037</x:v>
      </x:c>
      <x:c r="AF2239" s="25" t="n">
        <x:f>S2239/(1+B2239)^1+T2239/(1+B2239)^2+U2239/(1+B2239)^3+V2239/(1+B2239)^4+W2239/(1+B2239)^5+X2239/(1+B2239)^6+Y2239/(1+B2239)^7+Z2239/(1+B2239)^8+AA2239/(1+B2239)^9+AB2239/(1+B2239)^10+AE2239/(1+B2239)^10</x:f>
        <x:v>343532.8773119112</x:v>
      </x:c>
      <x:c r="AG2239" s="25" t="n">
        <x:f>(AF2239+Inputs!$C$12)/Inputs!$C$13</x:f>
        <x:v>299.92237792564424</x:v>
      </x:c>
      <x:c r="AH2239" s="25" t="n">
        <x:f>(S2239+Inputs!$C$11)*Inputs!$C$8-Inputs!$C$11</x:f>
        <x:v>2294.5730607693004</x:v>
      </x:c>
      <x:c r="AI2239" s="25" t="n">
        <x:f>Inputs!$C$12+AH2239-Inputs!$C$10*Inputs!$C$13</x:f>
        <x:v>24612.488475969294</x:v>
      </x:c>
      <x:c r="AJ2239" s="25" t="n">
        <x:f>(S2239+Inputs!$C$11)*(1-Inputs!$C$8)</x:f>
        <x:v>6605.726162510201</x:v>
      </x:c>
      <x:c r="AK2239" s="25" t="n">
        <x:f>AJ2239/(1+B2239)^(1-Inputs!$C$8)+T2239/(1+B2239)^(2-Inputs!$C$8)+U2239/(1+B2239)^(3-Inputs!$C$8)+V2239/(1+B2239)^(4-Inputs!$C$8)+W2239/(1+B2239)^(5-Inputs!$C$8)+X2239/(1+B2239)^(6-Inputs!$C$8)+Y2239/(1+B2239)^(7-Inputs!$C$8)+Z2239/(1+B2239)^(8-Inputs!$C$8)+AA2239/(1+B2239)^(9-Inputs!$C$8)+AB2239/(1+B2239)^(10-Inputs!$C$8)+AE2239/(1+B2239)^(10-Inputs!$C$8)</x:f>
        <x:v>356567.736872224</x:v>
      </x:c>
      <x:c r="AL2239" s="25" t="n">
        <x:f>(AK2239+AI2239)/Inputs!$C$13</x:f>
        <x:v>304.1541524959269</x:v>
      </x:c>
      <x:c r="AM2239" s="26" t="n">
        <x:f>IF(AL2239&gt;=Inputs!$C$7,1,0)</x:f>
        <x:v>1</x:v>
      </x:c>
      <x:c r="AN2239" s="26" t="n">
        <x:f>IF(Inputs!$C$7&lt;=(1-Inputs!$C$16)*AL2239,1,0)</x:f>
        <x:v>0</x:v>
      </x:c>
    </x:row>
    <x:row r="2240" ht="20" customHeight="1">
      <x:c r="A2240" s="16" t="n">
        <x:v>2235</x:v>
      </x:c>
      <x:c r="B2240" s="19" t="n">
        <x:v>0.0951185869427366</x:v>
      </x:c>
      <x:c r="C2240" s="24" t="n">
        <x:v>0.39635398909737773</x:v>
      </x:c>
      <x:c r="D2240" s="19" t="n">
        <x:v>0.043562568016098174</x:v>
      </x:c>
      <x:c r="E2240" s="19" t="n">
        <x:v>0.03487973645742642</x:v>
      </x:c>
      <x:c r="F2240" s="19" t="n">
        <x:v>-0.14486823858002143</x:v>
      </x:c>
      <x:c r="G2240" s="19" t="n">
        <x:v>-0.08033598908717579</x:v>
      </x:c>
      <x:c r="H2240" s="19" t="n">
        <x:v>0.8382022910439844</x:v>
      </x:c>
      <x:c r="I2240" s="19" t="n">
        <x:v>0.07392289100802714</x:v>
      </x:c>
      <x:c r="J2240" s="19" t="n">
        <x:v>0.06151559154205302</x:v>
      </x:c>
      <x:c r="K2240" s="19" t="n">
        <x:v>0.07050281336194417</x:v>
      </x:c>
      <x:c r="L2240" s="19" t="n">
        <x:v>0.07229972469866766</x:v>
      </x:c>
      <x:c r="M2240" s="19" t="n">
        <x:v>0.07676008584571606</x:v>
      </x:c>
      <x:c r="N2240" s="19" t="n">
        <x:v>0.07475121220117104</x:v>
      </x:c>
      <x:c r="O2240" s="19" t="n">
        <x:v>0.07396699095528106</x:v>
      </x:c>
      <x:c r="P2240" s="19" t="n">
        <x:v>0.06571696328114854</x:v>
      </x:c>
      <x:c r="Q2240" s="19" t="n">
        <x:v>0.07618823400658471</x:v>
      </x:c>
      <x:c r="R2240" s="19" t="n">
        <x:v>0.06443979472381557</x:v>
      </x:c>
      <x:c r="S2240" s="21" t="n">
        <x:v>10009.05202497231</x:v>
      </x:c>
      <x:c r="T2240" s="21" t="n">
        <x:v>15705.01721172298</x:v>
      </x:c>
      <x:c r="U2240" s="21" t="n">
        <x:v>19029.030750439942</x:v>
      </x:c>
      <x:c r="V2240" s="21" t="n">
        <x:v>22587.793585699306</x:v>
      </x:c>
      <x:c r="W2240" s="21" t="n">
        <x:v>26547.19153216799</x:v>
      </x:c>
      <x:c r="X2240" s="21" t="n">
        <x:v>28266.974595995423</x:v>
      </x:c>
      <x:c r="Y2240" s="21" t="n">
        <x:v>29580.118971574346</x:v>
      </x:c>
      <x:c r="Z2240" s="21" t="n">
        <x:v>30609.808256832162</x:v>
      </x:c>
      <x:c r="AA2240" s="21" t="n">
        <x:v>31312.650503310342</x:v>
      </x:c>
      <x:c r="AB2240" s="21" t="n">
        <x:v>31695.125167493487</x:v>
      </x:c>
      <x:c r="AC2240" s="21" t="n">
        <x:v>41341.4676097741</x:v>
      </x:c>
      <x:c r="AD2240" s="25" t="n">
        <x:f>AC2240*(1+Inputs!$C$14)*(1-Inputs!$C$14/Inputs!$C$15)</x:f>
        <x:v>32804.454548355745</x:v>
      </x:c>
      <x:c r="AE2240" s="25" t="n">
        <x:f>AD2240/(B2240-Inputs!$C$14)</x:f>
        <x:v>545662.4351401045</x:v>
      </x:c>
      <x:c r="AF2240" s="25" t="n">
        <x:f>S2240/(1+B2240)^1+T2240/(1+B2240)^2+U2240/(1+B2240)^3+V2240/(1+B2240)^4+W2240/(1+B2240)^5+X2240/(1+B2240)^6+Y2240/(1+B2240)^7+Z2240/(1+B2240)^8+AA2240/(1+B2240)^9+AB2240/(1+B2240)^10+AE2240/(1+B2240)^10</x:f>
        <x:v>362668.37152509775</x:v>
      </x:c>
      <x:c r="AG2240" s="25" t="n">
        <x:f>(AF2240+Inputs!$C$12)/Inputs!$C$13</x:f>
        <x:v>315.19111338978325</x:v>
      </x:c>
      <x:c r="AH2240" s="25" t="n">
        <x:f>(S2240+Inputs!$C$11)*Inputs!$C$8-Inputs!$C$11</x:f>
        <x:v>2814.0161541651105</x:v>
      </x:c>
      <x:c r="AI2240" s="25" t="n">
        <x:f>Inputs!$C$12+AH2240-Inputs!$C$10*Inputs!$C$13</x:f>
        <x:v>25131.931569365108</x:v>
      </x:c>
      <x:c r="AJ2240" s="25" t="n">
        <x:f>(S2240+Inputs!$C$11)*(1-Inputs!$C$8)</x:f>
        <x:v>7195.035870807201</x:v>
      </x:c>
      <x:c r="AK2240" s="25" t="n">
        <x:f>AJ2240/(1+B2240)^(1-Inputs!$C$8)+T2240/(1+B2240)^(2-Inputs!$C$8)+U2240/(1+B2240)^(3-Inputs!$C$8)+V2240/(1+B2240)^(4-Inputs!$C$8)+W2240/(1+B2240)^(5-Inputs!$C$8)+X2240/(1+B2240)^(6-Inputs!$C$8)+Y2240/(1+B2240)^(7-Inputs!$C$8)+Z2240/(1+B2240)^(8-Inputs!$C$8)+AA2240/(1+B2240)^(9-Inputs!$C$8)+AB2240/(1+B2240)^(10-Inputs!$C$8)+AE2240/(1+B2240)^(10-Inputs!$C$8)</x:f>
        <x:v>375758.59122798964</x:v>
      </x:c>
      <x:c r="AL2240" s="25" t="n">
        <x:f>(AK2240+AI2240)/Inputs!$C$13</x:f>
        <x:v>319.88153922123814</x:v>
      </x:c>
      <x:c r="AM2240" s="26" t="n">
        <x:f>IF(AL2240&gt;=Inputs!$C$7,1,0)</x:f>
        <x:v>1</x:v>
      </x:c>
      <x:c r="AN2240" s="26" t="n">
        <x:f>IF(Inputs!$C$7&lt;=(1-Inputs!$C$16)*AL2240,1,0)</x:f>
        <x:v>0</x:v>
      </x:c>
    </x:row>
    <x:row r="2241" ht="20" customHeight="1">
      <x:c r="A2241" s="16" t="n">
        <x:v>2236</x:v>
      </x:c>
      <x:c r="B2241" s="19" t="n">
        <x:v>0.099685351218349</x:v>
      </x:c>
      <x:c r="C2241" s="24" t="n">
        <x:v>0.6916805422730192</x:v>
      </x:c>
      <x:c r="D2241" s="19" t="n">
        <x:v>0.023698486362813756</x:v>
      </x:c>
      <x:c r="E2241" s="19" t="n">
        <x:v>0.04354051575407397</x:v>
      </x:c>
      <x:c r="F2241" s="19" t="n">
        <x:v>-0.22823054707836152</x:v>
      </x:c>
      <x:c r="G2241" s="19" t="n">
        <x:v>-0.05218014194881959</x:v>
      </x:c>
      <x:c r="H2241" s="19" t="n">
        <x:v>0.6051047412463788</x:v>
      </x:c>
      <x:c r="I2241" s="19" t="n">
        <x:v>0.06517454505303817</x:v>
      </x:c>
      <x:c r="J2241" s="19" t="n">
        <x:v>0.060290279978611354</x:v>
      </x:c>
      <x:c r="K2241" s="19" t="n">
        <x:v>0.06953709176425604</x:v>
      </x:c>
      <x:c r="L2241" s="19" t="n">
        <x:v>0.07510584657134245</x:v>
      </x:c>
      <x:c r="M2241" s="19" t="n">
        <x:v>0.06743112890911902</x:v>
      </x:c>
      <x:c r="N2241" s="19" t="n">
        <x:v>0.06630874541872459</x:v>
      </x:c>
      <x:c r="O2241" s="19" t="n">
        <x:v>0.07048115186378823</x:v>
      </x:c>
      <x:c r="P2241" s="19" t="n">
        <x:v>0.06722451749895413</x:v>
      </x:c>
      <x:c r="Q2241" s="19" t="n">
        <x:v>0.07742216554502762</x:v>
      </x:c>
      <x:c r="R2241" s="19" t="n">
        <x:v>0.06635956456271401</x:v>
      </x:c>
      <x:c r="S2241" s="21" t="n">
        <x:v>8633.754335723112</x:v>
      </x:c>
      <x:c r="T2241" s="21" t="n">
        <x:v>14003.693326896946</x:v>
      </x:c>
      <x:c r="U2241" s="21" t="n">
        <x:v>17469.161610412884</x:v>
      </x:c>
      <x:c r="V2241" s="21" t="n">
        <x:v>21332.91735425093</x:v>
      </x:c>
      <x:c r="W2241" s="21" t="n">
        <x:v>25666.047907532353</x:v>
      </x:c>
      <x:c r="X2241" s="21" t="n">
        <x:v>27193.22511299487</x:v>
      </x:c>
      <x:c r="Y2241" s="21" t="n">
        <x:v>28347.2066581099</x:v>
      </x:c>
      <x:c r="Z2241" s="21" t="n">
        <x:v>29284.441738433743</x:v>
      </x:c>
      <x:c r="AA2241" s="21" t="n">
        <x:v>29955.721201888293</x:v>
      </x:c>
      <x:c r="AB2241" s="21" t="n">
        <x:v>30355.666955432902</x:v>
      </x:c>
      <x:c r="AC2241" s="21" t="n">
        <x:v>39594.34820273856</x:v>
      </x:c>
      <x:c r="AD2241" s="25" t="n">
        <x:f>AC2241*(1+Inputs!$C$14)*(1-Inputs!$C$14/Inputs!$C$15)</x:f>
        <x:v>31418.115298873043</x:v>
      </x:c>
      <x:c r="AE2241" s="25" t="n">
        <x:f>AD2241/(B2241-Inputs!$C$14)</x:f>
        <x:v>485706.8054375936</x:v>
      </x:c>
      <x:c r="AF2241" s="25" t="n">
        <x:f>S2241/(1+B2241)^1+T2241/(1+B2241)^2+U2241/(1+B2241)^3+V2241/(1+B2241)^4+W2241/(1+B2241)^5+X2241/(1+B2241)^6+Y2241/(1+B2241)^7+Z2241/(1+B2241)^8+AA2241/(1+B2241)^9+AB2241/(1+B2241)^10+AE2241/(1+B2241)^10</x:f>
        <x:v>319029.9641628475</x:v>
      </x:c>
      <x:c r="AG2241" s="25" t="n">
        <x:f>(AF2241+Inputs!$C$12)/Inputs!$C$13</x:f>
        <x:v>280.3708317358411</x:v>
      </x:c>
      <x:c r="AH2241" s="25" t="n">
        <x:f>(S2241+Inputs!$C$11)*Inputs!$C$8-Inputs!$C$11</x:f>
        <x:v>2169.698606599047</x:v>
      </x:c>
      <x:c r="AI2241" s="25" t="n">
        <x:f>Inputs!$C$12+AH2241-Inputs!$C$10*Inputs!$C$13</x:f>
        <x:v>24487.614021799047</x:v>
      </x:c>
      <x:c r="AJ2241" s="25" t="n">
        <x:f>(S2241+Inputs!$C$11)*(1-Inputs!$C$8)</x:f>
        <x:v>6464.055729124065</x:v>
      </x:c>
      <x:c r="AK2241" s="25" t="n">
        <x:f>AJ2241/(1+B2241)^(1-Inputs!$C$8)+T2241/(1+B2241)^(2-Inputs!$C$8)+U2241/(1+B2241)^(3-Inputs!$C$8)+V2241/(1+B2241)^(4-Inputs!$C$8)+W2241/(1+B2241)^(5-Inputs!$C$8)+X2241/(1+B2241)^(6-Inputs!$C$8)+Y2241/(1+B2241)^(7-Inputs!$C$8)+Z2241/(1+B2241)^(8-Inputs!$C$8)+AA2241/(1+B2241)^(9-Inputs!$C$8)+AB2241/(1+B2241)^(10-Inputs!$C$8)+AE2241/(1+B2241)^(10-Inputs!$C$8)</x:f>
        <x:v>331490.6278179112</x:v>
      </x:c>
      <x:c r="AL2241" s="25" t="n">
        <x:f>(AK2241+AI2241)/Inputs!$C$13</x:f>
        <x:v>284.04479890016506</x:v>
      </x:c>
      <x:c r="AM2241" s="26" t="n">
        <x:f>IF(AL2241&gt;=Inputs!$C$7,1,0)</x:f>
        <x:v>1</x:v>
      </x:c>
      <x:c r="AN2241" s="26" t="n">
        <x:f>IF(Inputs!$C$7&lt;=(1-Inputs!$C$16)*AL2241,1,0)</x:f>
        <x:v>0</x:v>
      </x:c>
    </x:row>
    <x:row r="2242" ht="20" customHeight="1">
      <x:c r="A2242" s="16" t="n">
        <x:v>2237</x:v>
      </x:c>
      <x:c r="B2242" s="19" t="n">
        <x:v>0.08816061560161424</x:v>
      </x:c>
      <x:c r="C2242" s="24" t="n">
        <x:v>0.15978032238186302</x:v>
      </x:c>
      <x:c r="D2242" s="19" t="n">
        <x:v>0.02273931676825356</x:v>
      </x:c>
      <x:c r="E2242" s="19" t="n">
        <x:v>0.03468834523879963</x:v>
      </x:c>
      <x:c r="F2242" s="19" t="n">
        <x:v>-0.1954530338658731</x:v>
      </x:c>
      <x:c r="G2242" s="19" t="n">
        <x:v>-0.04410845039064781</x:v>
      </x:c>
      <x:c r="H2242" s="19" t="n">
        <x:v>0.6339161396691964</x:v>
      </x:c>
      <x:c r="I2242" s="19" t="n">
        <x:v>0.06838565209917874</x:v>
      </x:c>
      <x:c r="J2242" s="19" t="n">
        <x:v>0.06693053952592777</x:v>
      </x:c>
      <x:c r="K2242" s="19" t="n">
        <x:v>0.0720944881299681</x:v>
      </x:c>
      <x:c r="L2242" s="19" t="n">
        <x:v>0.06909154664281573</x:v>
      </x:c>
      <x:c r="M2242" s="19" t="n">
        <x:v>0.0639527255509654</x:v>
      </x:c>
      <x:c r="N2242" s="19" t="n">
        <x:v>0.06559039996529123</x:v>
      </x:c>
      <x:c r="O2242" s="19" t="n">
        <x:v>0.06603967457952309</x:v>
      </x:c>
      <x:c r="P2242" s="19" t="n">
        <x:v>0.07025455519362481</x:v>
      </x:c>
      <x:c r="Q2242" s="19" t="n">
        <x:v>0.07198170861751237</x:v>
      </x:c>
      <x:c r="R2242" s="19" t="n">
        <x:v>0.07344906803962317</x:v>
      </x:c>
      <x:c r="S2242" s="21" t="n">
        <x:v>9238.63739521121</x:v>
      </x:c>
      <x:c r="T2242" s="21" t="n">
        <x:v>14137.231131972043</x:v>
      </x:c>
      <x:c r="U2242" s="21" t="n">
        <x:v>16712.70310113983</x:v>
      </x:c>
      <x:c r="V2242" s="21" t="n">
        <x:v>19434.014738882586</x:v>
      </x:c>
      <x:c r="W2242" s="21" t="n">
        <x:v>22345.311847376488</x:v>
      </x:c>
      <x:c r="X2242" s="21" t="n">
        <x:v>23537.704405439043</x:v>
      </x:c>
      <x:c r="Y2242" s="21" t="n">
        <x:v>24462.095577545482</x:v>
      </x:c>
      <x:c r="Z2242" s="21" t="n">
        <x:v>25250.664455666683</x:v>
      </x:c>
      <x:c r="AA2242" s="21" t="n">
        <x:v>25889.83305001114</x:v>
      </x:c>
      <x:c r="AB2242" s="21" t="n">
        <x:v>26354.861298600124</x:v>
      </x:c>
      <x:c r="AC2242" s="21" t="n">
        <x:v>34375.906041652335</x:v>
      </x:c>
      <x:c r="AD2242" s="25" t="n">
        <x:f>AC2242*(1+Inputs!$C$14)*(1-Inputs!$C$14/Inputs!$C$15)</x:f>
        <x:v>27277.281444051125</x:v>
      </x:c>
      <x:c r="AE2242" s="25" t="n">
        <x:f>AD2242/(B2242-Inputs!$C$14)</x:f>
        <x:v>513110.7143014883</x:v>
      </x:c>
      <x:c r="AF2242" s="25" t="n">
        <x:f>S2242/(1+B2242)^1+T2242/(1+B2242)^2+U2242/(1+B2242)^3+V2242/(1+B2242)^4+W2242/(1+B2242)^5+X2242/(1+B2242)^6+Y2242/(1+B2242)^7+Z2242/(1+B2242)^8+AA2242/(1+B2242)^9+AB2242/(1+B2242)^10+AE2242/(1+B2242)^10</x:f>
        <x:v>346330.93345519295</x:v>
      </x:c>
      <x:c r="AG2242" s="25" t="n">
        <x:f>(AF2242+Inputs!$C$12)/Inputs!$C$13</x:f>
        <x:v>302.1550236357371</x:v>
      </x:c>
      <x:c r="AH2242" s="25" t="n">
        <x:f>(S2242+Inputs!$C$11)*Inputs!$C$8-Inputs!$C$11</x:f>
        <x:v>2453.0821769345666</x:v>
      </x:c>
      <x:c r="AI2242" s="25" t="n">
        <x:f>Inputs!$C$12+AH2242-Inputs!$C$10*Inputs!$C$13</x:f>
        <x:v>24770.99759213456</x:v>
      </x:c>
      <x:c r="AJ2242" s="25" t="n">
        <x:f>(S2242+Inputs!$C$11)*(1-Inputs!$C$8)</x:f>
        <x:v>6785.555218276643</x:v>
      </x:c>
      <x:c r="AK2242" s="25" t="n">
        <x:f>AJ2242/(1+B2242)^(1-Inputs!$C$8)+T2242/(1+B2242)^(2-Inputs!$C$8)+U2242/(1+B2242)^(3-Inputs!$C$8)+V2242/(1+B2242)^(4-Inputs!$C$8)+W2242/(1+B2242)^(5-Inputs!$C$8)+X2242/(1+B2242)^(6-Inputs!$C$8)+Y2242/(1+B2242)^(7-Inputs!$C$8)+Z2242/(1+B2242)^(8-Inputs!$C$8)+AA2242/(1+B2242)^(9-Inputs!$C$8)+AB2242/(1+B2242)^(10-Inputs!$C$8)+AE2242/(1+B2242)^(10-Inputs!$C$8)</x:f>
        <x:v>357969.11053090205</x:v>
      </x:c>
      <x:c r="AL2242" s="25" t="n">
        <x:f>(AK2242+AI2242)/Inputs!$C$13</x:f>
        <x:v>305.3988257287581</x:v>
      </x:c>
      <x:c r="AM2242" s="26" t="n">
        <x:f>IF(AL2242&gt;=Inputs!$C$7,1,0)</x:f>
        <x:v>1</x:v>
      </x:c>
      <x:c r="AN2242" s="26" t="n">
        <x:f>IF(Inputs!$C$7&lt;=(1-Inputs!$C$16)*AL2242,1,0)</x:f>
        <x:v>0</x:v>
      </x:c>
    </x:row>
    <x:row r="2243" ht="20" customHeight="1">
      <x:c r="A2243" s="16" t="n">
        <x:v>2238</x:v>
      </x:c>
      <x:c r="B2243" s="19" t="n">
        <x:v>0.09138441045956933</x:v>
      </x:c>
      <x:c r="C2243" s="24" t="n">
        <x:v>0.5315346824405367</x:v>
      </x:c>
      <x:c r="D2243" s="19" t="n">
        <x:v>0.01468398612215225</x:v>
      </x:c>
      <x:c r="E2243" s="19" t="n">
        <x:v>0.05598529303573202</x:v>
      </x:c>
      <x:c r="F2243" s="19" t="n">
        <x:v>-0.2142483545649259</x:v>
      </x:c>
      <x:c r="G2243" s="19" t="n">
        <x:v>-0.10367908442963596</x:v>
      </x:c>
      <x:c r="H2243" s="19" t="n">
        <x:v>0.6800048379705856</x:v>
      </x:c>
      <x:c r="I2243" s="19" t="n">
        <x:v>0.06657439709679353</x:v>
      </x:c>
      <x:c r="J2243" s="19" t="n">
        <x:v>0.0770759728709902</x:v>
      </x:c>
      <x:c r="K2243" s="19" t="n">
        <x:v>0.07295702657619245</x:v>
      </x:c>
      <x:c r="L2243" s="19" t="n">
        <x:v>0.07090803524553735</x:v>
      </x:c>
      <x:c r="M2243" s="19" t="n">
        <x:v>0.07619693037247657</x:v>
      </x:c>
      <x:c r="N2243" s="19" t="n">
        <x:v>0.07032291031814453</x:v>
      </x:c>
      <x:c r="O2243" s="19" t="n">
        <x:v>0.0735999218391487</x:v>
      </x:c>
      <x:c r="P2243" s="19" t="n">
        <x:v>0.07376431592597896</x:v>
      </x:c>
      <x:c r="Q2243" s="19" t="n">
        <x:v>0.07428140660853047</x:v>
      </x:c>
      <x:c r="R2243" s="19" t="n">
        <x:v>0.07118142386228897</x:v>
      </x:c>
      <x:c r="S2243" s="21" t="n">
        <x:v>8671.494720213586</x:v>
      </x:c>
      <x:c r="T2243" s="21" t="n">
        <x:v>14088.677179443996</x:v>
      </x:c>
      <x:c r="U2243" s="21" t="n">
        <x:v>17647.00692524112</x:v>
      </x:c>
      <x:c r="V2243" s="21" t="n">
        <x:v>21437.341839881185</x:v>
      </x:c>
      <x:c r="W2243" s="21" t="n">
        <x:v>25649.05526373221</x:v>
      </x:c>
      <x:c r="X2243" s="21" t="n">
        <x:v>27247.3159218046</x:v>
      </x:c>
      <x:c r="Y2243" s="21" t="n">
        <x:v>28432.72014236402</x:v>
      </x:c>
      <x:c r="Z2243" s="21" t="n">
        <x:v>29393.064375848626</x:v>
      </x:c>
      <x:c r="AA2243" s="21" t="n">
        <x:v>30085.291448998043</x:v>
      </x:c>
      <x:c r="AB2243" s="21" t="n">
        <x:v>30486.780245426442</x:v>
      </x:c>
      <x:c r="AC2243" s="21" t="n">
        <x:v>39765.36553751274</x:v>
      </x:c>
      <x:c r="AD2243" s="25" t="n">
        <x:f>AC2243*(1+Inputs!$C$14)*(1-Inputs!$C$14/Inputs!$C$15)</x:f>
        <x:v>31553.817554016357</x:v>
      </x:c>
      <x:c r="AE2243" s="25" t="n">
        <x:f>AD2243/(B2243-Inputs!$C$14)</x:f>
        <x:v>559619.5348471748</x:v>
      </x:c>
      <x:c r="AF2243" s="25" t="n">
        <x:f>S2243/(1+B2243)^1+T2243/(1+B2243)^2+U2243/(1+B2243)^3+V2243/(1+B2243)^4+W2243/(1+B2243)^5+X2243/(1+B2243)^6+Y2243/(1+B2243)^7+Z2243/(1+B2243)^8+AA2243/(1+B2243)^9+AB2243/(1+B2243)^10+AE2243/(1+B2243)^10</x:f>
        <x:v>370982.9159326358</x:v>
      </x:c>
      <x:c r="AG2243" s="25" t="n">
        <x:f>(AF2243+Inputs!$C$12)/Inputs!$C$13</x:f>
        <x:v>321.8255163296378</x:v>
      </x:c>
      <x:c r="AH2243" s="25" t="n">
        <x:f>(S2243+Inputs!$C$11)*Inputs!$C$8-Inputs!$C$11</x:f>
        <x:v>2187.37971823705</x:v>
      </x:c>
      <x:c r="AI2243" s="25" t="n">
        <x:f>Inputs!$C$12+AH2243-Inputs!$C$10*Inputs!$C$13</x:f>
        <x:v>24505.295133437045</x:v>
      </x:c>
      <x:c r="AJ2243" s="25" t="n">
        <x:f>(S2243+Inputs!$C$11)*(1-Inputs!$C$8)</x:f>
        <x:v>6484.115001976536</x:v>
      </x:c>
      <x:c r="AK2243" s="25" t="n">
        <x:f>AJ2243/(1+B2243)^(1-Inputs!$C$8)+T2243/(1+B2243)^(2-Inputs!$C$8)+U2243/(1+B2243)^(3-Inputs!$C$8)+V2243/(1+B2243)^(4-Inputs!$C$8)+W2243/(1+B2243)^(5-Inputs!$C$8)+X2243/(1+B2243)^(6-Inputs!$C$8)+Y2243/(1+B2243)^(7-Inputs!$C$8)+Z2243/(1+B2243)^(8-Inputs!$C$8)+AA2243/(1+B2243)^(9-Inputs!$C$8)+AB2243/(1+B2243)^(10-Inputs!$C$8)+AE2243/(1+B2243)^(10-Inputs!$C$8)</x:f>
        <x:v>384409.0466836249</x:v>
      </x:c>
      <x:c r="AL2243" s="25" t="n">
        <x:f>(AK2243+AI2243)/Inputs!$C$13</x:f>
        <x:v>326.28396440342186</x:v>
      </x:c>
      <x:c r="AM2243" s="26" t="n">
        <x:f>IF(AL2243&gt;=Inputs!$C$7,1,0)</x:f>
        <x:v>1</x:v>
      </x:c>
      <x:c r="AN2243" s="26" t="n">
        <x:f>IF(Inputs!$C$7&lt;=(1-Inputs!$C$16)*AL2243,1,0)</x:f>
        <x:v>0</x:v>
      </x:c>
    </x:row>
    <x:row r="2244" ht="20" customHeight="1">
      <x:c r="A2244" s="16" t="n">
        <x:v>2239</x:v>
      </x:c>
      <x:c r="B2244" s="19" t="n">
        <x:v>0.0959921746205573</x:v>
      </x:c>
      <x:c r="C2244" s="24" t="n">
        <x:v>0.27493885725849054</x:v>
      </x:c>
      <x:c r="D2244" s="19" t="n">
        <x:v>0.037763890696975014</x:v>
      </x:c>
      <x:c r="E2244" s="19" t="n">
        <x:v>0.048057144825440615</x:v>
      </x:c>
      <x:c r="F2244" s="19" t="n">
        <x:v>-0.1693029861797743</x:v>
      </x:c>
      <x:c r="G2244" s="19" t="n">
        <x:v>-0.06827925762373013</x:v>
      </x:c>
      <x:c r="H2244" s="19" t="n">
        <x:v>0.8380383516922905</x:v>
      </x:c>
      <x:c r="I2244" s="19" t="n">
        <x:v>0.05753375034515216</x:v>
      </x:c>
      <x:c r="J2244" s="19" t="n">
        <x:v>0.06502254065981447</x:v>
      </x:c>
      <x:c r="K2244" s="19" t="n">
        <x:v>0.059774749300748914</x:v>
      </x:c>
      <x:c r="L2244" s="19" t="n">
        <x:v>0.05955469110611034</x:v>
      </x:c>
      <x:c r="M2244" s="19" t="n">
        <x:v>0.062080572106673344</x:v>
      </x:c>
      <x:c r="N2244" s="19" t="n">
        <x:v>0.06351372684621652</x:v>
      </x:c>
      <x:c r="O2244" s="19" t="n">
        <x:v>0.062349204594262346</x:v>
      </x:c>
      <x:c r="P2244" s="19" t="n">
        <x:v>0.05529012946125818</x:v>
      </x:c>
      <x:c r="Q2244" s="19" t="n">
        <x:v>0.05193410600523635</x:v>
      </x:c>
      <x:c r="R2244" s="19" t="n">
        <x:v>0.05951762221914237</x:v>
      </x:c>
      <x:c r="S2244" s="21" t="n">
        <x:v>9671.51733972176</x:v>
      </x:c>
      <x:c r="T2244" s="21" t="n">
        <x:v>15133.13944743939</x:v>
      </x:c>
      <x:c r="U2244" s="21" t="n">
        <x:v>18468.324078729736</x:v>
      </x:c>
      <x:c r="V2244" s="21" t="n">
        <x:v>22054.405694422378</x:v>
      </x:c>
      <x:c r="W2244" s="21" t="n">
        <x:v>26021.9238743061</x:v>
      </x:c>
      <x:c r="X2244" s="21" t="n">
        <x:v>27798.139550164145</x:v>
      </x:c>
      <x:c r="Y2244" s="21" t="n">
        <x:v>29148.56231917071</x:v>
      </x:c>
      <x:c r="Z2244" s="21" t="n">
        <x:v>30209.805846445208</x:v>
      </x:c>
      <x:c r="AA2244" s="21" t="n">
        <x:v>30936.870181788185</x:v>
      </x:c>
      <x:c r="AB2244" s="21" t="n">
        <x:v>31320.40678029182</x:v>
      </x:c>
      <x:c r="AC2244" s="21" t="n">
        <x:v>40852.7044960328</x:v>
      </x:c>
      <x:c r="AD2244" s="25" t="n">
        <x:f>AC2244*(1+Inputs!$C$14)*(1-Inputs!$C$14/Inputs!$C$15)</x:f>
        <x:v>32416.62101760202</x:v>
      </x:c>
      <x:c r="AE2244" s="25" t="n">
        <x:f>AD2244/(B2244-Inputs!$C$14)</x:f>
        <x:v>531488.1985971371</x:v>
      </x:c>
      <x:c r="AF2244" s="25" t="n">
        <x:f>S2244/(1+B2244)^1+T2244/(1+B2244)^2+U2244/(1+B2244)^3+V2244/(1+B2244)^4+W2244/(1+B2244)^5+X2244/(1+B2244)^6+Y2244/(1+B2244)^7+Z2244/(1+B2244)^8+AA2244/(1+B2244)^9+AB2244/(1+B2244)^10+AE2244/(1+B2244)^10</x:f>
        <x:v>351697.8157208621</x:v>
      </x:c>
      <x:c r="AG2244" s="25" t="n">
        <x:f>(AF2244+Inputs!$C$12)/Inputs!$C$13</x:f>
        <x:v>306.43740613752857</x:v>
      </x:c>
      <x:c r="AH2244" s="25" t="n">
        <x:f>(S2244+Inputs!$C$11)*Inputs!$C$8-Inputs!$C$11</x:f>
        <x:v>2655.883466006633</x:v>
      </x:c>
      <x:c r="AI2244" s="25" t="n">
        <x:f>Inputs!$C$12+AH2244-Inputs!$C$10*Inputs!$C$13</x:f>
        <x:v>24973.798881206632</x:v>
      </x:c>
      <x:c r="AJ2244" s="25" t="n">
        <x:f>(S2244+Inputs!$C$11)*(1-Inputs!$C$8)</x:f>
        <x:v>7015.633873715128</x:v>
      </x:c>
      <x:c r="AK2244" s="25" t="n">
        <x:f>AJ2244/(1+B2244)^(1-Inputs!$C$8)+T2244/(1+B2244)^(2-Inputs!$C$8)+U2244/(1+B2244)^(3-Inputs!$C$8)+V2244/(1+B2244)^(4-Inputs!$C$8)+W2244/(1+B2244)^(5-Inputs!$C$8)+X2244/(1+B2244)^(6-Inputs!$C$8)+Y2244/(1+B2244)^(7-Inputs!$C$8)+Z2244/(1+B2244)^(8-Inputs!$C$8)+AA2244/(1+B2244)^(9-Inputs!$C$8)+AB2244/(1+B2244)^(10-Inputs!$C$8)+AE2244/(1+B2244)^(10-Inputs!$C$8)</x:f>
        <x:v>364599.82626494876</x:v>
      </x:c>
      <x:c r="AL2244" s="25" t="n">
        <x:f>(AK2244+AI2244)/Inputs!$C$13</x:f>
        <x:v>310.8514763137526</x:v>
      </x:c>
      <x:c r="AM2244" s="26" t="n">
        <x:f>IF(AL2244&gt;=Inputs!$C$7,1,0)</x:f>
        <x:v>1</x:v>
      </x:c>
      <x:c r="AN2244" s="26" t="n">
        <x:f>IF(Inputs!$C$7&lt;=(1-Inputs!$C$16)*AL2244,1,0)</x:f>
        <x:v>0</x:v>
      </x:c>
    </x:row>
    <x:row r="2245" ht="20" customHeight="1">
      <x:c r="A2245" s="16" t="n">
        <x:v>2240</x:v>
      </x:c>
      <x:c r="B2245" s="19" t="n">
        <x:v>0.08683020464521063</x:v>
      </x:c>
      <x:c r="C2245" s="24" t="n">
        <x:v>0.80630627484706</x:v>
      </x:c>
      <x:c r="D2245" s="19" t="n">
        <x:v>0.026247895091505314</x:v>
      </x:c>
      <x:c r="E2245" s="19" t="n">
        <x:v>0.04737375757013325</x:v>
      </x:c>
      <x:c r="F2245" s="19" t="n">
        <x:v>-0.16544423760160387</x:v>
      </x:c>
      <x:c r="G2245" s="19" t="n">
        <x:v>-0.09307340089780894</x:v>
      </x:c>
      <x:c r="H2245" s="19" t="n">
        <x:v>0.7874892530469708</x:v>
      </x:c>
      <x:c r="I2245" s="19" t="n">
        <x:v>0.07154423232051499</x:v>
      </x:c>
      <x:c r="J2245" s="19" t="n">
        <x:v>0.06688127213716712</x:v>
      </x:c>
      <x:c r="K2245" s="19" t="n">
        <x:v>0.06418090786480549</x:v>
      </x:c>
      <x:c r="L2245" s="19" t="n">
        <x:v>0.06865460105901888</x:v>
      </x:c>
      <x:c r="M2245" s="19" t="n">
        <x:v>0.06638376632687482</x:v>
      </x:c>
      <x:c r="N2245" s="19" t="n">
        <x:v>0.0717855182972528</x:v>
      </x:c>
      <x:c r="O2245" s="19" t="n">
        <x:v>0.0743200885705835</x:v>
      </x:c>
      <x:c r="P2245" s="19" t="n">
        <x:v>0.07242598510099356</x:v>
      </x:c>
      <x:c r="Q2245" s="19" t="n">
        <x:v>0.06859718331208683</x:v>
      </x:c>
      <x:c r="R2245" s="19" t="n">
        <x:v>0.06983741082862593</x:v>
      </x:c>
      <x:c r="S2245" s="21" t="n">
        <x:v>9570.630001690228</x:v>
      </x:c>
      <x:c r="T2245" s="21" t="n">
        <x:v>15524.649320189723</x:v>
      </x:c>
      <x:c r="U2245" s="21" t="n">
        <x:v>19334.277259069982</x:v>
      </x:c>
      <x:c r="V2245" s="21" t="n">
        <x:v>23430.098694302902</x:v>
      </x:c>
      <x:c r="W2245" s="21" t="n">
        <x:v>28037.9233677514</x:v>
      </x:c>
      <x:c r="X2245" s="21" t="n">
        <x:v>29722.906574755292</x:v>
      </x:c>
      <x:c r="Y2245" s="21" t="n">
        <x:v>31016.837082759484</x:v>
      </x:c>
      <x:c r="Z2245" s="21" t="n">
        <x:v>32030.06406397101</x:v>
      </x:c>
      <x:c r="AA2245" s="21" t="n">
        <x:v>32712.81656807519</x:v>
      </x:c>
      <x:c r="AB2245" s="21" t="n">
        <x:v>33042.69825663283</x:v>
      </x:c>
      <x:c r="AC2245" s="21" t="n">
        <x:v>43099.17163908631</x:v>
      </x:c>
      <x:c r="AD2245" s="25" t="n">
        <x:f>AC2245*(1+Inputs!$C$14)*(1-Inputs!$C$14/Inputs!$C$15)</x:f>
        <x:v>34199.192695614984</x:v>
      </x:c>
      <x:c r="AE2245" s="25" t="n">
        <x:f>AD2245/(B2245-Inputs!$C$14)</x:f>
        <x:v>659831.326727651</x:v>
      </x:c>
      <x:c r="AF2245" s="25" t="n">
        <x:f>S2245/(1+B2245)^1+T2245/(1+B2245)^2+U2245/(1+B2245)^3+V2245/(1+B2245)^4+W2245/(1+B2245)^5+X2245/(1+B2245)^6+Y2245/(1+B2245)^7+Z2245/(1+B2245)^8+AA2245/(1+B2245)^9+AB2245/(1+B2245)^10+AE2245/(1+B2245)^10</x:f>
        <x:v>440886.7320870935</x:v>
      </x:c>
      <x:c r="AG2245" s="25" t="n">
        <x:f>(AF2245+Inputs!$C$12)/Inputs!$C$13</x:f>
        <x:v>377.60368776880046</x:v>
      </x:c>
      <x:c r="AH2245" s="25" t="n">
        <x:f>(S2245+Inputs!$C$11)*Inputs!$C$8-Inputs!$C$11</x:f>
        <x:v>2608.6184391480247</x:v>
      </x:c>
      <x:c r="AI2245" s="25" t="n">
        <x:f>Inputs!$C$12+AH2245-Inputs!$C$10*Inputs!$C$13</x:f>
        <x:v>24926.533854348025</x:v>
      </x:c>
      <x:c r="AJ2245" s="25" t="n">
        <x:f>(S2245+Inputs!$C$11)*(1-Inputs!$C$8)</x:f>
        <x:v>6962.011562542204</x:v>
      </x:c>
      <x:c r="AK2245" s="25" t="n">
        <x:f>AJ2245/(1+B2245)^(1-Inputs!$C$8)+T2245/(1+B2245)^(2-Inputs!$C$8)+U2245/(1+B2245)^(3-Inputs!$C$8)+V2245/(1+B2245)^(4-Inputs!$C$8)+W2245/(1+B2245)^(5-Inputs!$C$8)+X2245/(1+B2245)^(6-Inputs!$C$8)+Y2245/(1+B2245)^(7-Inputs!$C$8)+Z2245/(1+B2245)^(8-Inputs!$C$8)+AA2245/(1+B2245)^(9-Inputs!$C$8)+AB2245/(1+B2245)^(10-Inputs!$C$8)+AE2245/(1+B2245)^(10-Inputs!$C$8)</x:f>
        <x:v>455929.5695542488</x:v>
      </x:c>
      <x:c r="AL2245" s="25" t="n">
        <x:f>(AK2245+AI2245)/Inputs!$C$13</x:f>
        <x:v>383.688268380496</x:v>
      </x:c>
      <x:c r="AM2245" s="26" t="n">
        <x:f>IF(AL2245&gt;=Inputs!$C$7,1,0)</x:f>
        <x:v>1</x:v>
      </x:c>
      <x:c r="AN2245" s="26" t="n">
        <x:f>IF(Inputs!$C$7&lt;=(1-Inputs!$C$16)*AL2245,1,0)</x:f>
        <x:v>1</x:v>
      </x:c>
    </x:row>
    <x:row r="2246" ht="20" customHeight="1">
      <x:c r="A2246" s="16" t="n">
        <x:v>2241</x:v>
      </x:c>
      <x:c r="B2246" s="19" t="n">
        <x:v>0.08112469483164328</x:v>
      </x:c>
      <x:c r="C2246" s="24" t="n">
        <x:v>0.5010839052933704</x:v>
      </x:c>
      <x:c r="D2246" s="19" t="n">
        <x:v>0.03140385332107627</x:v>
      </x:c>
      <x:c r="E2246" s="19" t="n">
        <x:v>0.05369959444109583</x:v>
      </x:c>
      <x:c r="F2246" s="19" t="n">
        <x:v>-0.17315384299704306</x:v>
      </x:c>
      <x:c r="G2246" s="19" t="n">
        <x:v>-0.026873360037619143</x:v>
      </x:c>
      <x:c r="H2246" s="19" t="n">
        <x:v>0.9697628462517685</x:v>
      </x:c>
      <x:c r="I2246" s="19" t="n">
        <x:v>0.07930247033919954</x:v>
      </x:c>
      <x:c r="J2246" s="19" t="n">
        <x:v>0.07240475219424183</x:v>
      </x:c>
      <x:c r="K2246" s="19" t="n">
        <x:v>0.07554703109983735</x:v>
      </x:c>
      <x:c r="L2246" s="19" t="n">
        <x:v>0.07028662457781706</x:v>
      </x:c>
      <x:c r="M2246" s="19" t="n">
        <x:v>0.07564430148877704</x:v>
      </x:c>
      <x:c r="N2246" s="19" t="n">
        <x:v>0.07634777281387983</x:v>
      </x:c>
      <x:c r="O2246" s="19" t="n">
        <x:v>0.07864494823209839</x:v>
      </x:c>
      <x:c r="P2246" s="19" t="n">
        <x:v>0.07630536347255315</x:v>
      </x:c>
      <x:c r="Q2246" s="19" t="n">
        <x:v>0.07300583441803951</x:v>
      </x:c>
      <x:c r="R2246" s="19" t="n">
        <x:v>0.07444377413236566</x:v>
      </x:c>
      <x:c r="S2246" s="21" t="n">
        <x:v>9808.474160124377</x:v>
      </x:c>
      <x:c r="T2246" s="21" t="n">
        <x:v>15527.593549620307</x:v>
      </x:c>
      <x:c r="U2246" s="21" t="n">
        <x:v>19241.331007239067</x:v>
      </x:c>
      <x:c r="V2246" s="21" t="n">
        <x:v>23474.132309251352</x:v>
      </x:c>
      <x:c r="W2246" s="21" t="n">
        <x:v>28182.397924051915</x:v>
      </x:c>
      <x:c r="X2246" s="21" t="n">
        <x:v>30145.449255060987</x:v>
      </x:c>
      <x:c r="Y2246" s="21" t="n">
        <x:v>31606.565302771567</x:v>
      </x:c>
      <x:c r="Z2246" s="21" t="n">
        <x:v>32744.472863289142</x:v>
      </x:c>
      <x:c r="AA2246" s="21" t="n">
        <x:v>33501.22162029782</x:v>
      </x:c>
      <x:c r="AB2246" s="21" t="n">
        <x:v>33850.49197830357</x:v>
      </x:c>
      <x:c r="AC2246" s="21" t="n">
        <x:v>44152.81562387422</x:v>
      </x:c>
      <x:c r="AD2246" s="25" t="n">
        <x:f>AC2246*(1+Inputs!$C$14)*(1-Inputs!$C$14/Inputs!$C$15)</x:f>
        <x:v>35035.25919754419</x:v>
      </x:c>
      <x:c r="AE2246" s="25" t="n">
        <x:f>AD2246/(B2246-Inputs!$C$14)</x:f>
        <x:v>759577.0405728231</x:v>
      </x:c>
      <x:c r="AF2246" s="25" t="n">
        <x:f>S2246/(1+B2246)^1+T2246/(1+B2246)^2+U2246/(1+B2246)^3+V2246/(1+B2246)^4+W2246/(1+B2246)^5+X2246/(1+B2246)^6+Y2246/(1+B2246)^7+Z2246/(1+B2246)^8+AA2246/(1+B2246)^9+AB2246/(1+B2246)^10+AE2246/(1+B2246)^10</x:f>
        <x:v>508886.02232840017</x:v>
      </x:c>
      <x:c r="AG2246" s="25" t="n">
        <x:f>(AF2246+Inputs!$C$12)/Inputs!$C$13</x:f>
        <x:v>431.8621857661106</x:v>
      </x:c>
      <x:c r="AH2246" s="25" t="n">
        <x:f>(S2246+Inputs!$C$11)*Inputs!$C$8-Inputs!$C$11</x:f>
        <x:v>2720.0467983048457</x:v>
      </x:c>
      <x:c r="AI2246" s="25" t="n">
        <x:f>Inputs!$C$12+AH2246-Inputs!$C$10*Inputs!$C$13</x:f>
        <x:v>25037.96221350484</x:v>
      </x:c>
      <x:c r="AJ2246" s="25" t="n">
        <x:f>(S2246+Inputs!$C$11)*(1-Inputs!$C$8)</x:f>
        <x:v>7088.427361819532</x:v>
      </x:c>
      <x:c r="AK2246" s="25" t="n">
        <x:f>AJ2246/(1+B2246)^(1-Inputs!$C$8)+T2246/(1+B2246)^(2-Inputs!$C$8)+U2246/(1+B2246)^(3-Inputs!$C$8)+V2246/(1+B2246)^(4-Inputs!$C$8)+W2246/(1+B2246)^(5-Inputs!$C$8)+X2246/(1+B2246)^(6-Inputs!$C$8)+Y2246/(1+B2246)^(7-Inputs!$C$8)+Z2246/(1+B2246)^(8-Inputs!$C$8)+AA2246/(1+B2246)^(9-Inputs!$C$8)+AB2246/(1+B2246)^(10-Inputs!$C$8)+AE2246/(1+B2246)^(10-Inputs!$C$8)</x:f>
        <x:v>525216.8025173696</x:v>
      </x:c>
      <x:c r="AL2246" s="25" t="n">
        <x:f>(AK2246+AI2246)/Inputs!$C$13</x:f>
        <x:v>439.06336292940125</x:v>
      </x:c>
      <x:c r="AM2246" s="26" t="n">
        <x:f>IF(AL2246&gt;=Inputs!$C$7,1,0)</x:f>
        <x:v>1</x:v>
      </x:c>
      <x:c r="AN2246" s="26" t="n">
        <x:f>IF(Inputs!$C$7&lt;=(1-Inputs!$C$16)*AL2246,1,0)</x:f>
        <x:v>1</x:v>
      </x:c>
    </x:row>
    <x:row r="2247" ht="20" customHeight="1">
      <x:c r="A2247" s="16" t="n">
        <x:v>2242</x:v>
      </x:c>
      <x:c r="B2247" s="19" t="n">
        <x:v>0.08097781843009777</x:v>
      </x:c>
      <x:c r="C2247" s="24" t="n">
        <x:v>0.5930272971921511</x:v>
      </x:c>
      <x:c r="D2247" s="19" t="n">
        <x:v>0.04233401796667949</x:v>
      </x:c>
      <x:c r="E2247" s="19" t="n">
        <x:v>0.056502611666075786</x:v>
      </x:c>
      <x:c r="F2247" s="19" t="n">
        <x:v>-0.22843284762500277</x:v>
      </x:c>
      <x:c r="G2247" s="19" t="n">
        <x:v>-0.10375583379455236</x:v>
      </x:c>
      <x:c r="H2247" s="19" t="n">
        <x:v>0.8395187553558401</x:v>
      </x:c>
      <x:c r="I2247" s="19" t="n">
        <x:v>0.057265317849097525</x:v>
      </x:c>
      <x:c r="J2247" s="19" t="n">
        <x:v>0.05757296050355422</x:v>
      </x:c>
      <x:c r="K2247" s="19" t="n">
        <x:v>0.06357853531371234</x:v>
      </x:c>
      <x:c r="L2247" s="19" t="n">
        <x:v>0.0549947899085521</x:v>
      </x:c>
      <x:c r="M2247" s="19" t="n">
        <x:v>0.053684559926683736</x:v>
      </x:c>
      <x:c r="N2247" s="19" t="n">
        <x:v>0.05757095133369944</x:v>
      </x:c>
      <x:c r="O2247" s="19" t="n">
        <x:v>0.04920013657885988</x:v>
      </x:c>
      <x:c r="P2247" s="19" t="n">
        <x:v>0.059355498228429726</x:v>
      </x:c>
      <x:c r="Q2247" s="19" t="n">
        <x:v>0.055664784211361396</x:v>
      </x:c>
      <x:c r="R2247" s="19" t="n">
        <x:v>0.05468094836370824</x:v>
      </x:c>
      <x:c r="S2247" s="21" t="n">
        <x:v>8496.792629234138</x:v>
      </x:c>
      <x:c r="T2247" s="21" t="n">
        <x:v>14177.666601068837</x:v>
      </x:c>
      <x:c r="U2247" s="21" t="n">
        <x:v>18424.506120755388</x:v>
      </x:c>
      <x:c r="V2247" s="21" t="n">
        <x:v>23233.768917386744</x:v>
      </x:c>
      <x:c r="W2247" s="21" t="n">
        <x:v>28662.724361736466</x:v>
      </x:c>
      <x:c r="X2247" s="21" t="n">
        <x:v>30847.107518704204</x:v>
      </x:c>
      <x:c r="Y2247" s="21" t="n">
        <x:v>32460.02271770503</x:v>
      </x:c>
      <x:c r="Z2247" s="21" t="n">
        <x:v>33686.49798871353</x:v>
      </x:c>
      <x:c r="AA2247" s="21" t="n">
        <x:v>34509.62864029646</x:v>
      </x:c>
      <x:c r="AB2247" s="21" t="n">
        <x:v>34857.25591595851</x:v>
      </x:c>
      <x:c r="AC2247" s="21" t="n">
        <x:v>45465.985977337186</x:v>
      </x:c>
      <x:c r="AD2247" s="25" t="n">
        <x:f>AC2247*(1+Inputs!$C$14)*(1-Inputs!$C$14/Inputs!$C$15)</x:f>
        <x:v>36077.25987301705</x:v>
      </x:c>
      <x:c r="AE2247" s="25" t="n">
        <x:f>AD2247/(B2247-Inputs!$C$14)</x:f>
        <x:v>784666.6306681557</x:v>
      </x:c>
      <x:c r="AF2247" s="25" t="n">
        <x:f>S2247/(1+B2247)^1+T2247/(1+B2247)^2+U2247/(1+B2247)^3+V2247/(1+B2247)^4+W2247/(1+B2247)^5+X2247/(1+B2247)^6+Y2247/(1+B2247)^7+Z2247/(1+B2247)^8+AA2247/(1+B2247)^9+AB2247/(1+B2247)^10+AE2247/(1+B2247)^10</x:f>
        <x:v>520539.1351668994</x:v>
      </x:c>
      <x:c r="AG2247" s="25" t="n">
        <x:f>(AF2247+Inputs!$C$12)/Inputs!$C$13</x:f>
        <x:v>441.1605239894419</x:v>
      </x:c>
      <x:c r="AH2247" s="25" t="n">
        <x:f>(S2247+Inputs!$C$11)*Inputs!$C$8-Inputs!$C$11</x:f>
        <x:v>2105.5329852028426</x:v>
      </x:c>
      <x:c r="AI2247" s="25" t="n">
        <x:f>Inputs!$C$12+AH2247-Inputs!$C$10*Inputs!$C$13</x:f>
        <x:v>24423.44840040284</x:v>
      </x:c>
      <x:c r="AJ2247" s="25" t="n">
        <x:f>(S2247+Inputs!$C$11)*(1-Inputs!$C$8)</x:f>
        <x:v>6391.2596440312955</x:v>
      </x:c>
      <x:c r="AK2247" s="25" t="n">
        <x:f>AJ2247/(1+B2247)^(1-Inputs!$C$8)+T2247/(1+B2247)^(2-Inputs!$C$8)+U2247/(1+B2247)^(3-Inputs!$C$8)+V2247/(1+B2247)^(4-Inputs!$C$8)+W2247/(1+B2247)^(5-Inputs!$C$8)+X2247/(1+B2247)^(6-Inputs!$C$8)+Y2247/(1+B2247)^(7-Inputs!$C$8)+Z2247/(1+B2247)^(8-Inputs!$C$8)+AA2247/(1+B2247)^(9-Inputs!$C$8)+AB2247/(1+B2247)^(10-Inputs!$C$8)+AE2247/(1+B2247)^(10-Inputs!$C$8)</x:f>
        <x:v>537858.682412008</x:v>
      </x:c>
      <x:c r="AL2247" s="25" t="n">
        <x:f>(AK2247+AI2247)/Inputs!$C$13</x:f>
        <x:v>448.66032807612777</x:v>
      </x:c>
      <x:c r="AM2247" s="26" t="n">
        <x:f>IF(AL2247&gt;=Inputs!$C$7,1,0)</x:f>
        <x:v>1</x:v>
      </x:c>
      <x:c r="AN2247" s="26" t="n">
        <x:f>IF(Inputs!$C$7&lt;=(1-Inputs!$C$16)*AL2247,1,0)</x:f>
        <x:v>1</x:v>
      </x:c>
    </x:row>
    <x:row r="2248" ht="20" customHeight="1">
      <x:c r="A2248" s="16" t="n">
        <x:v>2243</x:v>
      </x:c>
      <x:c r="B2248" s="19" t="n">
        <x:v>0.09998435721459449</x:v>
      </x:c>
      <x:c r="C2248" s="24" t="n">
        <x:v>0.7210614311805159</x:v>
      </x:c>
      <x:c r="D2248" s="19" t="n">
        <x:v>0.04186993329554554</x:v>
      </x:c>
      <x:c r="E2248" s="19" t="n">
        <x:v>0.062360273080471706</x:v>
      </x:c>
      <x:c r="F2248" s="19" t="n">
        <x:v>-0.17368287818497835</x:v>
      </x:c>
      <x:c r="G2248" s="19" t="n">
        <x:v>-0.06140983419409565</x:v>
      </x:c>
      <x:c r="H2248" s="19" t="n">
        <x:v>0.8302591125167567</x:v>
      </x:c>
      <x:c r="I2248" s="19" t="n">
        <x:v>0.07021354152547132</x:v>
      </x:c>
      <x:c r="J2248" s="19" t="n">
        <x:v>0.07352756665594712</x:v>
      </x:c>
      <x:c r="K2248" s="19" t="n">
        <x:v>0.07134874624520421</x:v>
      </x:c>
      <x:c r="L2248" s="19" t="n">
        <x:v>0.06408082530295701</x:v>
      </x:c>
      <x:c r="M2248" s="19" t="n">
        <x:v>0.0753685945491577</x:v>
      </x:c>
      <x:c r="N2248" s="19" t="n">
        <x:v>0.0663229558430237</x:v>
      </x:c>
      <x:c r="O2248" s="19" t="n">
        <x:v>0.07069433817067079</x:v>
      </x:c>
      <x:c r="P2248" s="19" t="n">
        <x:v>0.0685528549690855</x:v>
      </x:c>
      <x:c r="Q2248" s="19" t="n">
        <x:v>0.07263910863112982</x:v>
      </x:c>
      <x:c r="R2248" s="19" t="n">
        <x:v>0.06341051216804203</x:v>
      </x:c>
      <x:c r="S2248" s="21" t="n">
        <x:v>9663.704002441496</x:v>
      </x:c>
      <x:c r="T2248" s="21" t="n">
        <x:v>15737.601049141776</x:v>
      </x:c>
      <x:c r="U2248" s="21" t="n">
        <x:v>20010.82113857598</x:v>
      </x:c>
      <x:c r="V2248" s="21" t="n">
        <x:v>24851.85016610277</x:v>
      </x:c>
      <x:c r="W2248" s="21" t="n">
        <x:v>30385.091129656754</x:v>
      </x:c>
      <x:c r="X2248" s="21" t="n">
        <x:v>32787.460561140375</x:v>
      </x:c>
      <x:c r="Y2248" s="21" t="n">
        <x:v>34594.89740204047</x:v>
      </x:c>
      <x:c r="Z2248" s="21" t="n">
        <x:v>35979.21729986299</x:v>
      </x:c>
      <x:c r="AA2248" s="21" t="n">
        <x:v>36852.47797477768</x:v>
      </x:c>
      <x:c r="AB2248" s="21" t="n">
        <x:v>37173.50515748924</x:v>
      </x:c>
      <x:c r="AC2248" s="21" t="n">
        <x:v>48487.180640203354</x:v>
      </x:c>
      <x:c r="AD2248" s="25" t="n">
        <x:f>AC2248*(1+Inputs!$C$14)*(1-Inputs!$C$14/Inputs!$C$15)</x:f>
        <x:v>38474.57783800135</x:v>
      </x:c>
      <x:c r="AE2248" s="25" t="n">
        <x:f>AD2248/(B2248-Inputs!$C$14)</x:f>
        <x:v>592059.0660141292</x:v>
      </x:c>
      <x:c r="AF2248" s="25" t="n">
        <x:f>S2248/(1+B2248)^1+T2248/(1+B2248)^2+U2248/(1+B2248)^3+V2248/(1+B2248)^4+W2248/(1+B2248)^5+X2248/(1+B2248)^6+Y2248/(1+B2248)^7+Z2248/(1+B2248)^8+AA2248/(1+B2248)^9+AB2248/(1+B2248)^10+AE2248/(1+B2248)^10</x:f>
        <x:v>383982.3271138309</x:v>
      </x:c>
      <x:c r="AG2248" s="25" t="n">
        <x:f>(AF2248+Inputs!$C$12)/Inputs!$C$13</x:f>
        <x:v>332.198102911617</x:v>
      </x:c>
      <x:c r="AH2248" s="25" t="n">
        <x:f>(S2248+Inputs!$C$11)*Inputs!$C$8-Inputs!$C$11</x:f>
        <x:v>2652.2229710068386</x:v>
      </x:c>
      <x:c r="AI2248" s="25" t="n">
        <x:f>Inputs!$C$12+AH2248-Inputs!$C$10*Inputs!$C$13</x:f>
        <x:v>24970.138386206832</x:v>
      </x:c>
      <x:c r="AJ2248" s="25" t="n">
        <x:f>(S2248+Inputs!$C$11)*(1-Inputs!$C$8)</x:f>
        <x:v>7011.481031434659</x:v>
      </x:c>
      <x:c r="AK2248" s="25" t="n">
        <x:f>AJ2248/(1+B2248)^(1-Inputs!$C$8)+T2248/(1+B2248)^(2-Inputs!$C$8)+U2248/(1+B2248)^(3-Inputs!$C$8)+V2248/(1+B2248)^(4-Inputs!$C$8)+W2248/(1+B2248)^(5-Inputs!$C$8)+X2248/(1+B2248)^(6-Inputs!$C$8)+Y2248/(1+B2248)^(7-Inputs!$C$8)+Z2248/(1+B2248)^(8-Inputs!$C$8)+AA2248/(1+B2248)^(9-Inputs!$C$8)+AB2248/(1+B2248)^(10-Inputs!$C$8)+AE2248/(1+B2248)^(10-Inputs!$C$8)</x:f>
        <x:v>398992.6195684932</x:v>
      </x:c>
      <x:c r="AL2248" s="25" t="n">
        <x:f>(AK2248+AI2248)/Inputs!$C$13</x:f>
        <x:v>338.29150821702973</x:v>
      </x:c>
      <x:c r="AM2248" s="26" t="n">
        <x:f>IF(AL2248&gt;=Inputs!$C$7,1,0)</x:f>
        <x:v>1</x:v>
      </x:c>
      <x:c r="AN2248" s="26" t="n">
        <x:f>IF(Inputs!$C$7&lt;=(1-Inputs!$C$16)*AL2248,1,0)</x:f>
        <x:v>1</x:v>
      </x:c>
    </x:row>
    <x:row r="2249" ht="20" customHeight="1">
      <x:c r="A2249" s="16" t="n">
        <x:v>2244</x:v>
      </x:c>
      <x:c r="B2249" s="19" t="n">
        <x:v>0.0849023939996551</x:v>
      </x:c>
      <x:c r="C2249" s="24" t="n">
        <x:v>0.597983742882576</x:v>
      </x:c>
      <x:c r="D2249" s="19" t="n">
        <x:v>0.025828210722168878</x:v>
      </x:c>
      <x:c r="E2249" s="19" t="n">
        <x:v>0.06187225950436044</x:v>
      </x:c>
      <x:c r="F2249" s="19" t="n">
        <x:v>-0.2152520580017597</x:v>
      </x:c>
      <x:c r="G2249" s="19" t="n">
        <x:v>-0.0448062549311129</x:v>
      </x:c>
      <x:c r="H2249" s="19" t="n">
        <x:v>0.6724690267210747</x:v>
      </x:c>
      <x:c r="I2249" s="19" t="n">
        <x:v>0.06883271552495557</x:v>
      </x:c>
      <x:c r="J2249" s="19" t="n">
        <x:v>0.07458981606878864</x:v>
      </x:c>
      <x:c r="K2249" s="19" t="n">
        <x:v>0.07485025706451666</x:v>
      </x:c>
      <x:c r="L2249" s="19" t="n">
        <x:v>0.07697210507323121</x:v>
      </x:c>
      <x:c r="M2249" s="19" t="n">
        <x:v>0.06949993448124701</x:v>
      </x:c>
      <x:c r="N2249" s="19" t="n">
        <x:v>0.07028548391335676</x:v>
      </x:c>
      <x:c r="O2249" s="19" t="n">
        <x:v>0.07280756681088973</x:v>
      </x:c>
      <x:c r="P2249" s="19" t="n">
        <x:v>0.07193611892642252</x:v>
      </x:c>
      <x:c r="Q2249" s="19" t="n">
        <x:v>0.07157626796847012</x:v>
      </x:c>
      <x:c r="R2249" s="19" t="n">
        <x:v>0.07274320104085177</x:v>
      </x:c>
      <x:c r="S2249" s="21" t="n">
        <x:v>8955.96350466041</x:v>
      </x:c>
      <x:c r="T2249" s="21" t="n">
        <x:v>14487.234418543683</x:v>
      </x:c>
      <x:c r="U2249" s="21" t="n">
        <x:v>18250.492388956445</x:v>
      </x:c>
      <x:c r="V2249" s="21" t="n">
        <x:v>22509.781000426134</x:v>
      </x:c>
      <x:c r="W2249" s="21" t="n">
        <x:v>27329.961127993414</x:v>
      </x:c>
      <x:c r="X2249" s="21" t="n">
        <x:v>29257.514873844433</x:v>
      </x:c>
      <x:c r="Y2249" s="21" t="n">
        <x:v>30723.497915019685</x:v>
      </x:c>
      <x:c r="Z2249" s="21" t="n">
        <x:v>31875.608020293057</x:v>
      </x:c>
      <x:c r="AA2249" s="21" t="n">
        <x:v>32655.76470016725</x:v>
      </x:c>
      <x:c r="AB2249" s="21" t="n">
        <x:v>33032.32931211585</x:v>
      </x:c>
      <x:c r="AC2249" s="21" t="n">
        <x:v>43085.646928846756</x:v>
      </x:c>
      <x:c r="AD2249" s="25" t="n">
        <x:f>AC2249*(1+Inputs!$C$14)*(1-Inputs!$C$14/Inputs!$C$15)</x:f>
        <x:v>34188.46083803989</x:v>
      </x:c>
      <x:c r="AE2249" s="25" t="n">
        <x:f>AD2249/(B2249-Inputs!$C$14)</x:f>
        <x:v>685106.6271144464</x:v>
      </x:c>
      <x:c r="AF2249" s="25" t="n">
        <x:f>S2249/(1+B2249)^1+T2249/(1+B2249)^2+U2249/(1+B2249)^3+V2249/(1+B2249)^4+W2249/(1+B2249)^5+X2249/(1+B2249)^6+Y2249/(1+B2249)^7+Z2249/(1+B2249)^8+AA2249/(1+B2249)^9+AB2249/(1+B2249)^10+AE2249/(1+B2249)^10</x:f>
        <x:v>454798.8169949849</x:v>
      </x:c>
      <x:c r="AG2249" s="25" t="n">
        <x:f>(AF2249+Inputs!$C$12)/Inputs!$C$13</x:f>
        <x:v>388.7045217397806</x:v>
      </x:c>
      <x:c r="AH2249" s="25" t="n">
        <x:f>(S2249+Inputs!$C$11)*Inputs!$C$8-Inputs!$C$11</x:f>
        <x:v>2320.6513953340555</x:v>
      </x:c>
      <x:c r="AI2249" s="25" t="n">
        <x:f>Inputs!$C$12+AH2249-Inputs!$C$10*Inputs!$C$13</x:f>
        <x:v>24638.566810534052</x:v>
      </x:c>
      <x:c r="AJ2249" s="25" t="n">
        <x:f>(S2249+Inputs!$C$11)*(1-Inputs!$C$8)</x:f>
        <x:v>6635.312109326356</x:v>
      </x:c>
      <x:c r="AK2249" s="25" t="n">
        <x:f>AJ2249/(1+B2249)^(1-Inputs!$C$8)+T2249/(1+B2249)^(2-Inputs!$C$8)+U2249/(1+B2249)^(3-Inputs!$C$8)+V2249/(1+B2249)^(4-Inputs!$C$8)+W2249/(1+B2249)^(5-Inputs!$C$8)+X2249/(1+B2249)^(6-Inputs!$C$8)+Y2249/(1+B2249)^(7-Inputs!$C$8)+Z2249/(1+B2249)^(8-Inputs!$C$8)+AA2249/(1+B2249)^(9-Inputs!$C$8)+AB2249/(1+B2249)^(10-Inputs!$C$8)+AE2249/(1+B2249)^(10-Inputs!$C$8)</x:f>
        <x:v>470275.3213881826</x:v>
      </x:c>
      <x:c r="AL2249" s="25" t="n">
        <x:f>(AK2249+AI2249)/Inputs!$C$13</x:f>
        <x:v>394.9053602821111</x:v>
      </x:c>
      <x:c r="AM2249" s="26" t="n">
        <x:f>IF(AL2249&gt;=Inputs!$C$7,1,0)</x:f>
        <x:v>1</x:v>
      </x:c>
      <x:c r="AN2249" s="26" t="n">
        <x:f>IF(Inputs!$C$7&lt;=(1-Inputs!$C$16)*AL2249,1,0)</x:f>
        <x:v>1</x:v>
      </x:c>
    </x:row>
    <x:row r="2250" ht="20" customHeight="1">
      <x:c r="A2250" s="16" t="n">
        <x:v>2245</x:v>
      </x:c>
      <x:c r="B2250" s="19" t="n">
        <x:v>0.09942884467982205</x:v>
      </x:c>
      <x:c r="C2250" s="24" t="n">
        <x:v>0.8186950732270759</x:v>
      </x:c>
      <x:c r="D2250" s="19" t="n">
        <x:v>0.037025056290990226</x:v>
      </x:c>
      <x:c r="E2250" s="19" t="n">
        <x:v>0.0525478332060797</x:v>
      </x:c>
      <x:c r="F2250" s="19" t="n">
        <x:v>-0.1859029505032129</x:v>
      </x:c>
      <x:c r="G2250" s="19" t="n">
        <x:v>-0.07680021087137845</x:v>
      </x:c>
      <x:c r="H2250" s="19" t="n">
        <x:v>0.6146795001538123</x:v>
      </x:c>
      <x:c r="I2250" s="19" t="n">
        <x:v>0.05989166689483341</x:v>
      </x:c>
      <x:c r="J2250" s="19" t="n">
        <x:v>0.07242085227666961</x:v>
      </x:c>
      <x:c r="K2250" s="19" t="n">
        <x:v>0.05833742324438049</x:v>
      </x:c>
      <x:c r="L2250" s="19" t="n">
        <x:v>0.05662367467586023</x:v>
      </x:c>
      <x:c r="M2250" s="19" t="n">
        <x:v>0.05329361790523649</x:v>
      </x:c>
      <x:c r="N2250" s="19" t="n">
        <x:v>0.0612025803846052</x:v>
      </x:c>
      <x:c r="O2250" s="19" t="n">
        <x:v>0.06245370621072993</x:v>
      </x:c>
      <x:c r="P2250" s="19" t="n">
        <x:v>0.06041509921463899</x:v>
      </x:c>
      <x:c r="Q2250" s="19" t="n">
        <x:v>0.06804584905713795</x:v>
      </x:c>
      <x:c r="R2250" s="19" t="n">
        <x:v>0.0595702891136159</x:v>
      </x:c>
      <x:c r="S2250" s="21" t="n">
        <x:v>9318.97924969224</x:v>
      </x:c>
      <x:c r="T2250" s="21" t="n">
        <x:v>15215.834196555023</x:v>
      </x:c>
      <x:c r="U2250" s="21" t="n">
        <x:v>19195.64701053575</x:v>
      </x:c>
      <x:c r="V2250" s="21" t="n">
        <x:v>23525.076834361716</x:v>
      </x:c>
      <x:c r="W2250" s="21" t="n">
        <x:v>28439.2696345275</x:v>
      </x:c>
      <x:c r="X2250" s="21" t="n">
        <x:v>30342.528190741206</x:v>
      </x:c>
      <x:c r="Y2250" s="21" t="n">
        <x:v>31837.98454530293</x:v>
      </x:c>
      <x:c r="Z2250" s="21" t="n">
        <x:v>32993.528080459946</x:v>
      </x:c>
      <x:c r="AA2250" s="21" t="n">
        <x:v>33754.37670425535</x:v>
      </x:c>
      <x:c r="AB2250" s="21" t="n">
        <x:v>34094.906537545015</x:v>
      </x:c>
      <x:c r="AC2250" s="21" t="n">
        <x:v>44471.6172228848</x:v>
      </x:c>
      <x:c r="AD2250" s="25" t="n">
        <x:f>AC2250*(1+Inputs!$C$14)*(1-Inputs!$C$14/Inputs!$C$15)</x:f>
        <x:v>35288.22826635909</x:v>
      </x:c>
      <x:c r="AE2250" s="25" t="n">
        <x:f>AD2250/(B2250-Inputs!$C$14)</x:f>
        <x:v>547708.5370958193</x:v>
      </x:c>
      <x:c r="AF2250" s="25" t="n">
        <x:f>S2250/(1+B2250)^1+T2250/(1+B2250)^2+U2250/(1+B2250)^3+V2250/(1+B2250)^4+W2250/(1+B2250)^5+X2250/(1+B2250)^6+Y2250/(1+B2250)^7+Z2250/(1+B2250)^8+AA2250/(1+B2250)^9+AB2250/(1+B2250)^10+AE2250/(1+B2250)^10</x:f>
        <x:v>358209.54151462886</x:v>
      </x:c>
      <x:c r="AG2250" s="25" t="n">
        <x:f>(AF2250+Inputs!$C$12)/Inputs!$C$13</x:f>
        <x:v>311.63329067818074</x:v>
      </x:c>
      <x:c r="AH2250" s="25" t="n">
        <x:f>(S2250+Inputs!$C$11)*Inputs!$C$8-Inputs!$C$11</x:f>
        <x:v>2490.721785472255</x:v>
      </x:c>
      <x:c r="AI2250" s="25" t="n">
        <x:f>Inputs!$C$12+AH2250-Inputs!$C$10*Inputs!$C$13</x:f>
        <x:v>24808.637200672252</x:v>
      </x:c>
      <x:c r="AJ2250" s="25" t="n">
        <x:f>(S2250+Inputs!$C$11)*(1-Inputs!$C$8)</x:f>
        <x:v>6828.257464219985</x:v>
      </x:c>
      <x:c r="AK2250" s="25" t="n">
        <x:f>AJ2250/(1+B2250)^(1-Inputs!$C$8)+T2250/(1+B2250)^(2-Inputs!$C$8)+U2250/(1+B2250)^(3-Inputs!$C$8)+V2250/(1+B2250)^(4-Inputs!$C$8)+W2250/(1+B2250)^(5-Inputs!$C$8)+X2250/(1+B2250)^(6-Inputs!$C$8)+Y2250/(1+B2250)^(7-Inputs!$C$8)+Z2250/(1+B2250)^(8-Inputs!$C$8)+AA2250/(1+B2250)^(9-Inputs!$C$8)+AB2250/(1+B2250)^(10-Inputs!$C$8)+AE2250/(1+B2250)^(10-Inputs!$C$8)</x:f>
        <x:v>372107.37900461716</x:v>
      </x:c>
      <x:c r="AL2250" s="25" t="n">
        <x:f>(AK2250+AI2250)/Inputs!$C$13</x:f>
        <x:v>316.7101714437128</x:v>
      </x:c>
      <x:c r="AM2250" s="26" t="n">
        <x:f>IF(AL2250&gt;=Inputs!$C$7,1,0)</x:f>
        <x:v>1</x:v>
      </x:c>
      <x:c r="AN2250" s="26" t="n">
        <x:f>IF(Inputs!$C$7&lt;=(1-Inputs!$C$16)*AL2250,1,0)</x:f>
        <x:v>0</x:v>
      </x:c>
    </x:row>
    <x:row r="2251" ht="20" customHeight="1">
      <x:c r="A2251" s="16" t="n">
        <x:v>2246</x:v>
      </x:c>
      <x:c r="B2251" s="19" t="n">
        <x:v>0.08232836689005137</x:v>
      </x:c>
      <x:c r="C2251" s="24" t="n">
        <x:v>0.8027787163250935</x:v>
      </x:c>
      <x:c r="D2251" s="19" t="n">
        <x:v>0.014585410756284035</x:v>
      </x:c>
      <x:c r="E2251" s="19" t="n">
        <x:v>0.0342396680043575</x:v>
      </x:c>
      <x:c r="F2251" s="19" t="n">
        <x:v>-0.17788672263491095</x:v>
      </x:c>
      <x:c r="G2251" s="19" t="n">
        <x:v>-0.06683604139198962</x:v>
      </x:c>
      <x:c r="H2251" s="19" t="n">
        <x:v>0.7623277296653725</x:v>
      </x:c>
      <x:c r="I2251" s="19" t="n">
        <x:v>0.06412925679581236</x:v>
      </x:c>
      <x:c r="J2251" s="19" t="n">
        <x:v>0.07229445455393374</x:v>
      </x:c>
      <x:c r="K2251" s="19" t="n">
        <x:v>0.06982057560148064</x:v>
      </x:c>
      <x:c r="L2251" s="19" t="n">
        <x:v>0.07141515069411185</x:v>
      </x:c>
      <x:c r="M2251" s="19" t="n">
        <x:v>0.06751296936966925</x:v>
      </x:c>
      <x:c r="N2251" s="19" t="n">
        <x:v>0.07273538374401028</x:v>
      </x:c>
      <x:c r="O2251" s="19" t="n">
        <x:v>0.06552634855434576</x:v>
      </x:c>
      <x:c r="P2251" s="19" t="n">
        <x:v>0.07178850284260647</x:v>
      </x:c>
      <x:c r="Q2251" s="19" t="n">
        <x:v>0.06391638779008305</x:v>
      </x:c>
      <x:c r="R2251" s="19" t="n">
        <x:v>0.07256883316126392</x:v>
      </x:c>
      <x:c r="S2251" s="21" t="n">
        <x:v>9445.488144513778</x:v>
      </x:c>
      <x:c r="T2251" s="21" t="n">
        <x:v>15065.390062332955</x:v>
      </x:c>
      <x:c r="U2251" s="21" t="n">
        <x:v>18435.242365048765</x:v>
      </x:c>
      <x:c r="V2251" s="21" t="n">
        <x:v>22036.923620504993</x:v>
      </x:c>
      <x:c r="W2251" s="21" t="n">
        <x:v>26005.853922153405</x:v>
      </x:c>
      <x:c r="X2251" s="21" t="n">
        <x:v>27250.438593744282</x:v>
      </x:c>
      <x:c r="Y2251" s="21" t="n">
        <x:v>28195.41847839877</x:v>
      </x:c>
      <x:c r="Z2251" s="21" t="n">
        <x:v>28947.83342166599</x:v>
      </x:c>
      <x:c r="AA2251" s="21" t="n">
        <x:v>29518.78777147507</x:v>
      </x:c>
      <x:c r="AB2251" s="21" t="n">
        <x:v>29869.593730375043</x:v>
      </x:c>
      <x:c r="AC2251" s="21" t="n">
        <x:v>38960.33964831527</x:v>
      </x:c>
      <x:c r="AD2251" s="25" t="n">
        <x:f>AC2251*(1+Inputs!$C$14)*(1-Inputs!$C$14/Inputs!$C$15)</x:f>
        <x:v>30915.029510938162</x:v>
      </x:c>
      <x:c r="AE2251" s="25" t="n">
        <x:f>AD2251/(B2251-Inputs!$C$14)</x:f>
        <x:v>653202.9635156636</x:v>
      </x:c>
      <x:c r="AF2251" s="25" t="n">
        <x:f>S2251/(1+B2251)^1+T2251/(1+B2251)^2+U2251/(1+B2251)^3+V2251/(1+B2251)^4+W2251/(1+B2251)^5+X2251/(1+B2251)^6+Y2251/(1+B2251)^7+Z2251/(1+B2251)^8+AA2251/(1+B2251)^9+AB2251/(1+B2251)^10+AE2251/(1+B2251)^10</x:f>
        <x:v>442363.4441285413</x:v>
      </x:c>
      <x:c r="AG2251" s="25" t="n">
        <x:f>(AF2251+Inputs!$C$12)/Inputs!$C$13</x:f>
        <x:v>378.78199679319124</x:v>
      </x:c>
      <x:c r="AH2251" s="25" t="n">
        <x:f>(S2251+Inputs!$C$11)*Inputs!$C$8-Inputs!$C$11</x:f>
        <x:v>2549.9903361968663</x:v>
      </x:c>
      <x:c r="AI2251" s="25" t="n">
        <x:f>Inputs!$C$12+AH2251-Inputs!$C$10*Inputs!$C$13</x:f>
        <x:v>24867.905751396866</x:v>
      </x:c>
      <x:c r="AJ2251" s="25" t="n">
        <x:f>(S2251+Inputs!$C$11)*(1-Inputs!$C$8)</x:f>
        <x:v>6895.497808316913</x:v>
      </x:c>
      <x:c r="AK2251" s="25" t="n">
        <x:f>AJ2251/(1+B2251)^(1-Inputs!$C$8)+T2251/(1+B2251)^(2-Inputs!$C$8)+U2251/(1+B2251)^(3-Inputs!$C$8)+V2251/(1+B2251)^(4-Inputs!$C$8)+W2251/(1+B2251)^(5-Inputs!$C$8)+X2251/(1+B2251)^(6-Inputs!$C$8)+Y2251/(1+B2251)^(7-Inputs!$C$8)+Z2251/(1+B2251)^(8-Inputs!$C$8)+AA2251/(1+B2251)^(9-Inputs!$C$8)+AB2251/(1+B2251)^(10-Inputs!$C$8)+AE2251/(1+B2251)^(10-Inputs!$C$8)</x:f>
        <x:v>456622.1524380085</x:v>
      </x:c>
      <x:c r="AL2251" s="25" t="n">
        <x:f>(AK2251+AI2251)/Inputs!$C$13</x:f>
        <x:v>384.1941182810291</x:v>
      </x:c>
      <x:c r="AM2251" s="26" t="n">
        <x:f>IF(AL2251&gt;=Inputs!$C$7,1,0)</x:f>
        <x:v>1</x:v>
      </x:c>
      <x:c r="AN2251" s="26" t="n">
        <x:f>IF(Inputs!$C$7&lt;=(1-Inputs!$C$16)*AL2251,1,0)</x:f>
        <x:v>1</x:v>
      </x:c>
    </x:row>
    <x:row r="2252" ht="20" customHeight="1">
      <x:c r="A2252" s="16" t="n">
        <x:v>2247</x:v>
      </x:c>
      <x:c r="B2252" s="19" t="n">
        <x:v>0.07786658130326972</x:v>
      </x:c>
      <x:c r="C2252" s="24" t="n">
        <x:v>0.73565103778364</x:v>
      </x:c>
      <x:c r="D2252" s="19" t="n">
        <x:v>0.0414981256034011</x:v>
      </x:c>
      <x:c r="E2252" s="19" t="n">
        <x:v>0.053741728602582556</x:v>
      </x:c>
      <x:c r="F2252" s="19" t="n">
        <x:v>-0.1845275567737633</x:v>
      </x:c>
      <x:c r="G2252" s="19" t="n">
        <x:v>-0.07565300401212027</x:v>
      </x:c>
      <x:c r="H2252" s="19" t="n">
        <x:v>0.7629270097465053</x:v>
      </x:c>
      <x:c r="I2252" s="19" t="n">
        <x:v>0.06479888093674277</x:v>
      </x:c>
      <x:c r="J2252" s="19" t="n">
        <x:v>0.06117754498814179</x:v>
      </x:c>
      <x:c r="K2252" s="19" t="n">
        <x:v>0.07026176129046575</x:v>
      </x:c>
      <x:c r="L2252" s="19" t="n">
        <x:v>0.07047988350274978</x:v>
      </x:c>
      <x:c r="M2252" s="19" t="n">
        <x:v>0.06298054839149586</x:v>
      </x:c>
      <x:c r="N2252" s="19" t="n">
        <x:v>0.06410808798775519</x:v>
      </x:c>
      <x:c r="O2252" s="19" t="n">
        <x:v>0.06633651020190541</x:v>
      </x:c>
      <x:c r="P2252" s="19" t="n">
        <x:v>0.06681696160141541</x:v>
      </x:c>
      <x:c r="Q2252" s="19" t="n">
        <x:v>0.06725448940323644</x:v>
      </x:c>
      <x:c r="R2252" s="19" t="n">
        <x:v>0.06554615960037495</x:v>
      </x:c>
      <x:c r="S2252" s="21" t="n">
        <x:v>9375.767105178187</x:v>
      </x:c>
      <x:c r="T2252" s="21" t="n">
        <x:v>15316.872552677176</x:v>
      </x:c>
      <x:c r="U2252" s="21" t="n">
        <x:v>19404.163811079205</x:v>
      </x:c>
      <x:c r="V2252" s="21" t="n">
        <x:v>24008.638764101346</x:v>
      </x:c>
      <x:c r="W2252" s="21" t="n">
        <x:v>29245.524707659995</x:v>
      </x:c>
      <x:c r="X2252" s="21" t="n">
        <x:v>31362.640997987353</x:v>
      </x:c>
      <x:c r="Y2252" s="21" t="n">
        <x:v>32977.141842877536</x:v>
      </x:c>
      <x:c r="Z2252" s="21" t="n">
        <x:v>34220.737145771054</x:v>
      </x:c>
      <x:c r="AA2252" s="21" t="n">
        <x:v>35028.84904102382</x:v>
      </x:c>
      <x:c r="AB2252" s="21" t="n">
        <x:v>35359.882586347056</x:v>
      </x:c>
      <x:c r="AC2252" s="21" t="n">
        <x:v>46121.58598219181</x:v>
      </x:c>
      <x:c r="AD2252" s="25" t="n">
        <x:f>AC2252*(1+Inputs!$C$14)*(1-Inputs!$C$14/Inputs!$C$15)</x:f>
        <x:v>36597.4784768692</x:v>
      </x:c>
      <x:c r="AE2252" s="25" t="n">
        <x:f>AD2252/(B2252-Inputs!$C$14)</x:f>
        <x:v>853753.1420560862</x:v>
      </x:c>
      <x:c r="AF2252" s="25" t="n">
        <x:f>S2252/(1+B2252)^1+T2252/(1+B2252)^2+U2252/(1+B2252)^3+V2252/(1+B2252)^4+W2252/(1+B2252)^5+X2252/(1+B2252)^6+Y2252/(1+B2252)^7+Z2252/(1+B2252)^8+AA2252/(1+B2252)^9+AB2252/(1+B2252)^10+AE2252/(1+B2252)^10</x:f>
        <x:v>571452.8772382758</x:v>
      </x:c>
      <x:c r="AG2252" s="25" t="n">
        <x:f>(AF2252+Inputs!$C$12)/Inputs!$C$13</x:f>
        <x:v>481.7859946732115</x:v>
      </x:c>
      <x:c r="AH2252" s="25" t="n">
        <x:f>(S2252+Inputs!$C$11)*Inputs!$C$8-Inputs!$C$11</x:f>
        <x:v>2517.326506809507</x:v>
      </x:c>
      <x:c r="AI2252" s="25" t="n">
        <x:f>Inputs!$C$12+AH2252-Inputs!$C$10*Inputs!$C$13</x:f>
        <x:v>24835.241922009503</x:v>
      </x:c>
      <x:c r="AJ2252" s="25" t="n">
        <x:f>(S2252+Inputs!$C$11)*(1-Inputs!$C$8)</x:f>
        <x:v>6858.440598368681</x:v>
      </x:c>
      <x:c r="AK2252" s="25" t="n">
        <x:f>AJ2252/(1+B2252)^(1-Inputs!$C$8)+T2252/(1+B2252)^(2-Inputs!$C$8)+U2252/(1+B2252)^(3-Inputs!$C$8)+V2252/(1+B2252)^(4-Inputs!$C$8)+W2252/(1+B2252)^(5-Inputs!$C$8)+X2252/(1+B2252)^(6-Inputs!$C$8)+Y2252/(1+B2252)^(7-Inputs!$C$8)+Z2252/(1+B2252)^(8-Inputs!$C$8)+AA2252/(1+B2252)^(9-Inputs!$C$8)+AB2252/(1+B2252)^(10-Inputs!$C$8)+AE2252/(1+B2252)^(10-Inputs!$C$8)</x:f>
        <x:v>589465.4444601318</x:v>
      </x:c>
      <x:c r="AL2252" s="25" t="n">
        <x:f>(AK2252+AI2252)/Inputs!$C$13</x:f>
        <x:v>490.1673597405358</x:v>
      </x:c>
      <x:c r="AM2252" s="26" t="n">
        <x:f>IF(AL2252&gt;=Inputs!$C$7,1,0)</x:f>
        <x:v>1</x:v>
      </x:c>
      <x:c r="AN2252" s="26" t="n">
        <x:f>IF(Inputs!$C$7&lt;=(1-Inputs!$C$16)*AL2252,1,0)</x:f>
        <x:v>1</x:v>
      </x:c>
    </x:row>
    <x:row r="2253" ht="20" customHeight="1">
      <x:c r="A2253" s="16" t="n">
        <x:v>2248</x:v>
      </x:c>
      <x:c r="B2253" s="19" t="n">
        <x:v>0.07948206319829373</x:v>
      </x:c>
      <x:c r="C2253" s="24" t="n">
        <x:v>0.7028515025225772</x:v>
      </x:c>
      <x:c r="D2253" s="19" t="n">
        <x:v>0.014214356610501966</x:v>
      </x:c>
      <x:c r="E2253" s="19" t="n">
        <x:v>0.05701656188212752</x:v>
      </x:c>
      <x:c r="F2253" s="19" t="n">
        <x:v>-0.16109118379223336</x:v>
      </x:c>
      <x:c r="G2253" s="19" t="n">
        <x:v>-0.057269461423917964</x:v>
      </x:c>
      <x:c r="H2253" s="19" t="n">
        <x:v>0.70961431325955</x:v>
      </x:c>
      <x:c r="I2253" s="19" t="n">
        <x:v>0.06478600482280286</x:v>
      </x:c>
      <x:c r="J2253" s="19" t="n">
        <x:v>0.06717569669685532</x:v>
      </x:c>
      <x:c r="K2253" s="19" t="n">
        <x:v>0.056191350839834515</x:v>
      </x:c>
      <x:c r="L2253" s="19" t="n">
        <x:v>0.06506185632945857</x:v>
      </x:c>
      <x:c r="M2253" s="19" t="n">
        <x:v>0.06743750428887665</x:v>
      </x:c>
      <x:c r="N2253" s="19" t="n">
        <x:v>0.06126372856523972</x:v>
      </x:c>
      <x:c r="O2253" s="19" t="n">
        <x:v>0.0660247595741282</x:v>
      </x:c>
      <x:c r="P2253" s="19" t="n">
        <x:v>0.07129857862158019</x:v>
      </x:c>
      <x:c r="Q2253" s="19" t="n">
        <x:v>0.06378921263365897</x:v>
      </x:c>
      <x:c r="R2253" s="19" t="n">
        <x:v>0.06277806570078724</x:v>
      </x:c>
      <x:c r="S2253" s="21" t="n">
        <x:v>9819.575902032759</x:v>
      </x:c>
      <x:c r="T2253" s="21" t="n">
        <x:v>15568.427662105425</x:v>
      </x:c>
      <x:c r="U2253" s="21" t="n">
        <x:v>19033.71560350917</x:v>
      </x:c>
      <x:c r="V2253" s="21" t="n">
        <x:v>22752.96989108749</x:v>
      </x:c>
      <x:c r="W2253" s="21" t="n">
        <x:v>26944.29616220203</x:v>
      </x:c>
      <x:c r="X2253" s="21" t="n">
        <x:v>28506.646524715004</x:v>
      </x:c>
      <x:c r="Y2253" s="21" t="n">
        <x:v>29686.487609583313</x:v>
      </x:c>
      <x:c r="Z2253" s="21" t="n">
        <x:v>30632.503991491038</x:v>
      </x:c>
      <x:c r="AA2253" s="21" t="n">
        <x:v>31300.587209453348</x:v>
      </x:c>
      <x:c r="AB2253" s="21" t="n">
        <x:v>31648.25912153892</x:v>
      </x:c>
      <x:c r="AC2253" s="21" t="n">
        <x:v>41280.33798461598</x:v>
      </x:c>
      <x:c r="AD2253" s="25" t="n">
        <x:f>AC2253*(1+Inputs!$C$14)*(1-Inputs!$C$14/Inputs!$C$15)</x:f>
        <x:v>32755.948190792777</x:v>
      </x:c>
      <x:c r="AE2253" s="25" t="n">
        <x:f>AD2253/(B2253-Inputs!$C$14)</x:f>
        <x:v>736385.5413983866</x:v>
      </x:c>
      <x:c r="AF2253" s="25" t="n">
        <x:f>S2253/(1+B2253)^1+T2253/(1+B2253)^2+U2253/(1+B2253)^3+V2253/(1+B2253)^4+W2253/(1+B2253)^5+X2253/(1+B2253)^6+Y2253/(1+B2253)^7+Z2253/(1+B2253)^8+AA2253/(1+B2253)^9+AB2253/(1+B2253)^10+AE2253/(1+B2253)^10</x:f>
        <x:v>497920.15193664725</x:v>
      </x:c>
      <x:c r="AG2253" s="25" t="n">
        <x:f>(AF2253+Inputs!$C$12)/Inputs!$C$13</x:f>
        <x:v>423.11221713293423</x:v>
      </x:c>
      <x:c r="AH2253" s="25" t="n">
        <x:f>(S2253+Inputs!$C$11)*Inputs!$C$8-Inputs!$C$11</x:f>
        <x:v>2725.247888349594</x:v>
      </x:c>
      <x:c r="AI2253" s="25" t="n">
        <x:f>Inputs!$C$12+AH2253-Inputs!$C$10*Inputs!$C$13</x:f>
        <x:v>25043.16330354959</x:v>
      </x:c>
      <x:c r="AJ2253" s="25" t="n">
        <x:f>(S2253+Inputs!$C$11)*(1-Inputs!$C$8)</x:f>
        <x:v>7094.328013683165</x:v>
      </x:c>
      <x:c r="AK2253" s="25" t="n">
        <x:f>AJ2253/(1+B2253)^(1-Inputs!$C$8)+T2253/(1+B2253)^(2-Inputs!$C$8)+U2253/(1+B2253)^(3-Inputs!$C$8)+V2253/(1+B2253)^(4-Inputs!$C$8)+W2253/(1+B2253)^(5-Inputs!$C$8)+X2253/(1+B2253)^(6-Inputs!$C$8)+Y2253/(1+B2253)^(7-Inputs!$C$8)+Z2253/(1+B2253)^(8-Inputs!$C$8)+AA2253/(1+B2253)^(9-Inputs!$C$8)+AB2253/(1+B2253)^(10-Inputs!$C$8)+AE2253/(1+B2253)^(10-Inputs!$C$8)</x:f>
        <x:v>513467.91922286246</x:v>
      </x:c>
      <x:c r="AL2253" s="25" t="n">
        <x:f>(AK2253+AI2253)/Inputs!$C$13</x:f>
        <x:v>429.692756925858</x:v>
      </x:c>
      <x:c r="AM2253" s="26" t="n">
        <x:f>IF(AL2253&gt;=Inputs!$C$7,1,0)</x:f>
        <x:v>1</x:v>
      </x:c>
      <x:c r="AN2253" s="26" t="n">
        <x:f>IF(Inputs!$C$7&lt;=(1-Inputs!$C$16)*AL2253,1,0)</x:f>
        <x:v>1</x:v>
      </x:c>
    </x:row>
    <x:row r="2254" ht="20" customHeight="1">
      <x:c r="A2254" s="16" t="n">
        <x:v>2249</x:v>
      </x:c>
      <x:c r="B2254" s="19" t="n">
        <x:v>0.07231467002614814</x:v>
      </x:c>
      <x:c r="C2254" s="24" t="n">
        <x:v>0.22287590405019841</x:v>
      </x:c>
      <x:c r="D2254" s="19" t="n">
        <x:v>0.036338940768426656</x:v>
      </x:c>
      <x:c r="E2254" s="19" t="n">
        <x:v>0.0558102186777856</x:v>
      </x:c>
      <x:c r="F2254" s="19" t="n">
        <x:v>-0.16444301475369116</x:v>
      </x:c>
      <x:c r="G2254" s="19" t="n">
        <x:v>-0.04447931494200191</x:v>
      </x:c>
      <x:c r="H2254" s="19" t="n">
        <x:v>0.8010648206377766</x:v>
      </x:c>
      <x:c r="I2254" s="19" t="n">
        <x:v>0.05240457834374525</x:v>
      </x:c>
      <x:c r="J2254" s="19" t="n">
        <x:v>0.057520310641549485</x:v>
      </x:c>
      <x:c r="K2254" s="19" t="n">
        <x:v>0.052716866621618695</x:v>
      </x:c>
      <x:c r="L2254" s="19" t="n">
        <x:v>0.05892810158056022</x:v>
      </x:c>
      <x:c r="M2254" s="19" t="n">
        <x:v>0.06151878133333981</x:v>
      </x:c>
      <x:c r="N2254" s="19" t="n">
        <x:v>0.05874612805371157</x:v>
      </x:c>
      <x:c r="O2254" s="19" t="n">
        <x:v>0.0578754892720292</x:v>
      </x:c>
      <x:c r="P2254" s="19" t="n">
        <x:v>0.060842344307642404</x:v>
      </x:c>
      <x:c r="Q2254" s="19" t="n">
        <x:v>0.048697488888489036</x:v>
      </x:c>
      <x:c r="R2254" s="19" t="n">
        <x:v>0.05952267722523061</x:v>
      </x:c>
      <x:c r="S2254" s="21" t="n">
        <x:v>9886.645744784057</x:v>
      </x:c>
      <x:c r="T2254" s="21" t="n">
        <x:v>15295.511896639557</x:v>
      </x:c>
      <x:c r="U2254" s="21" t="n">
        <x:v>18518.33143078001</x:v>
      </x:c>
      <x:c r="V2254" s="21" t="n">
        <x:v>22035.696331477702</x:v>
      </x:c>
      <x:c r="W2254" s="21" t="n">
        <x:v>25967.149413477957</x:v>
      </x:c>
      <x:c r="X2254" s="21" t="n">
        <x:v>27825.525982154653</x:v>
      </x:c>
      <x:c r="Y2254" s="21" t="n">
        <x:v>29241.642611130726</x:v>
      </x:c>
      <x:c r="Z2254" s="21" t="n">
        <x:v>30359.199267135806</x:v>
      </x:c>
      <x:c r="AA2254" s="21" t="n">
        <x:v>31136.740348956555</x:v>
      </x:c>
      <x:c r="AB2254" s="21" t="n">
        <x:v>31526.81629819464</x:v>
      </x:c>
      <x:c r="AC2254" s="21" t="n">
        <x:v>41121.93430199301</x:v>
      </x:c>
      <x:c r="AD2254" s="25" t="n">
        <x:f>AC2254*(1+Inputs!$C$14)*(1-Inputs!$C$14/Inputs!$C$15)</x:f>
        <x:v>32630.25486863145</x:v>
      </x:c>
      <x:c r="AE2254" s="25" t="n">
        <x:f>AD2254/(B2254-Inputs!$C$14)</x:f>
        <x:v>874461.836209885</x:v>
      </x:c>
      <x:c r="AF2254" s="25" t="n">
        <x:f>S2254/(1+B2254)^1+T2254/(1+B2254)^2+U2254/(1+B2254)^3+V2254/(1+B2254)^4+W2254/(1+B2254)^5+X2254/(1+B2254)^6+Y2254/(1+B2254)^7+Z2254/(1+B2254)^8+AA2254/(1+B2254)^9+AB2254/(1+B2254)^10+AE2254/(1+B2254)^10</x:f>
        <x:v>593451.4448848878</x:v>
      </x:c>
      <x:c r="AG2254" s="25" t="n">
        <x:f>(AF2254+Inputs!$C$12)/Inputs!$C$13</x:f>
        <x:v>499.3392549258063</x:v>
      </x:c>
      <x:c r="AH2254" s="25" t="n">
        <x:f>(S2254+Inputs!$C$11)*Inputs!$C$8-Inputs!$C$11</x:f>
        <x:v>2756.669650296092</x:v>
      </x:c>
      <x:c r="AI2254" s="25" t="n">
        <x:f>Inputs!$C$12+AH2254-Inputs!$C$10*Inputs!$C$13</x:f>
        <x:v>25074.58506549609</x:v>
      </x:c>
      <x:c r="AJ2254" s="25" t="n">
        <x:f>(S2254+Inputs!$C$11)*(1-Inputs!$C$8)</x:f>
        <x:v>7129.9760944879645</x:v>
      </x:c>
      <x:c r="AK2254" s="25" t="n">
        <x:f>AJ2254/(1+B2254)^(1-Inputs!$C$8)+T2254/(1+B2254)^(2-Inputs!$C$8)+U2254/(1+B2254)^(3-Inputs!$C$8)+V2254/(1+B2254)^(4-Inputs!$C$8)+W2254/(1+B2254)^(5-Inputs!$C$8)+X2254/(1+B2254)^(6-Inputs!$C$8)+Y2254/(1+B2254)^(7-Inputs!$C$8)+Z2254/(1+B2254)^(8-Inputs!$C$8)+AA2254/(1+B2254)^(9-Inputs!$C$8)+AB2254/(1+B2254)^(10-Inputs!$C$8)+AE2254/(1+B2254)^(10-Inputs!$C$8)</x:f>
        <x:v>610527.9557507236</x:v>
      </x:c>
      <x:c r="AL2254" s="25" t="n">
        <x:f>(AK2254+AI2254)/Inputs!$C$13</x:f>
        <x:v>507.1646934192971</x:v>
      </x:c>
      <x:c r="AM2254" s="26" t="n">
        <x:f>IF(AL2254&gt;=Inputs!$C$7,1,0)</x:f>
        <x:v>1</x:v>
      </x:c>
      <x:c r="AN2254" s="26" t="n">
        <x:f>IF(Inputs!$C$7&lt;=(1-Inputs!$C$16)*AL2254,1,0)</x:f>
        <x:v>1</x:v>
      </x:c>
    </x:row>
    <x:row r="2255" ht="20" customHeight="1">
      <x:c r="A2255" s="16" t="n">
        <x:v>2250</x:v>
      </x:c>
      <x:c r="B2255" s="19" t="n">
        <x:v>0.07132712365000266</x:v>
      </x:c>
      <x:c r="C2255" s="24" t="n">
        <x:v>0.5174074250856222</x:v>
      </x:c>
      <x:c r="D2255" s="19" t="n">
        <x:v>0.03520184959360364</x:v>
      </x:c>
      <x:c r="E2255" s="19" t="n">
        <x:v>0.026299017673596554</x:v>
      </x:c>
      <x:c r="F2255" s="19" t="n">
        <x:v>-0.199149995740537</x:v>
      </x:c>
      <x:c r="G2255" s="19" t="n">
        <x:v>-0.045657350103742264</x:v>
      </x:c>
      <x:c r="H2255" s="19" t="n">
        <x:v>0.8396600276141442</x:v>
      </x:c>
      <x:c r="I2255" s="19" t="n">
        <x:v>0.06855806969411446</x:v>
      </x:c>
      <x:c r="J2255" s="19" t="n">
        <x:v>0.07269627444837966</x:v>
      </x:c>
      <x:c r="K2255" s="19" t="n">
        <x:v>0.07576824670453447</x:v>
      </x:c>
      <x:c r="L2255" s="19" t="n">
        <x:v>0.07233036326390334</x:v>
      </x:c>
      <x:c r="M2255" s="19" t="n">
        <x:v>0.06985743396093198</x:v>
      </x:c>
      <x:c r="N2255" s="19" t="n">
        <x:v>0.07336849600102938</x:v>
      </x:c>
      <x:c r="O2255" s="19" t="n">
        <x:v>0.07077985066886072</x:v>
      </x:c>
      <x:c r="P2255" s="19" t="n">
        <x:v>0.07823283383418016</x:v>
      </x:c>
      <x:c r="Q2255" s="19" t="n">
        <x:v>0.06276140105710397</x:v>
      </x:c>
      <x:c r="R2255" s="19" t="n">
        <x:v>0.07577338202092165</x:v>
      </x:c>
      <x:c r="S2255" s="21" t="n">
        <x:v>9203.786560151586</x:v>
      </x:c>
      <x:c r="T2255" s="21" t="n">
        <x:v>14602.127250814741</x:v>
      </x:c>
      <x:c r="U2255" s="21" t="n">
        <x:v>17972.53288486808</x:v>
      </x:c>
      <x:c r="V2255" s="21" t="n">
        <x:v>21697.928018122926</x:v>
      </x:c>
      <x:c r="W2255" s="21" t="n">
        <x:v>25764.77576604358</x:v>
      </x:c>
      <x:c r="X2255" s="21" t="n">
        <x:v>27224.014507697528</x:v>
      </x:c>
      <x:c r="Y2255" s="21" t="n">
        <x:v>28301.594796412846</x:v>
      </x:c>
      <x:c r="Z2255" s="21" t="n">
        <x:v>29166.34686940241</x:v>
      </x:c>
      <x:c r="AA2255" s="21" t="n">
        <x:v>29811.079421912447</x:v>
      </x:c>
      <x:c r="AB2255" s="21" t="n">
        <x:v>30184.20682578318</x:v>
      </x:c>
      <x:c r="AC2255" s="21" t="n">
        <x:v>39370.70455536936</x:v>
      </x:c>
      <x:c r="AD2255" s="25" t="n">
        <x:f>AC2255*(1+Inputs!$C$14)*(1-Inputs!$C$14/Inputs!$C$15)</x:f>
        <x:v>31240.654064685583</x:v>
      </x:c>
      <x:c r="AE2255" s="25" t="n">
        <x:f>AD2255/(B2255-Inputs!$C$14)</x:f>
        <x:v>859981.4938742969</x:v>
      </x:c>
      <x:c r="AF2255" s="25" t="n">
        <x:f>S2255/(1+B2255)^1+T2255/(1+B2255)^2+U2255/(1+B2255)^3+V2255/(1+B2255)^4+W2255/(1+B2255)^5+X2255/(1+B2255)^6+Y2255/(1+B2255)^7+Z2255/(1+B2255)^8+AA2255/(1+B2255)^9+AB2255/(1+B2255)^10+AE2255/(1+B2255)^10</x:f>
        <x:v>585920.0237713917</x:v>
      </x:c>
      <x:c r="AG2255" s="25" t="n">
        <x:f>(AF2255+Inputs!$C$12)/Inputs!$C$13</x:f>
        <x:v>493.329727532897</x:v>
      </x:c>
      <x:c r="AH2255" s="25" t="n">
        <x:f>(S2255+Inputs!$C$11)*Inputs!$C$8-Inputs!$C$11</x:f>
        <x:v>2436.754799413483</x:v>
      </x:c>
      <x:c r="AI2255" s="25" t="n">
        <x:f>Inputs!$C$12+AH2255-Inputs!$C$10*Inputs!$C$13</x:f>
        <x:v>24754.670214613478</x:v>
      </x:c>
      <x:c r="AJ2255" s="25" t="n">
        <x:f>(S2255+Inputs!$C$11)*(1-Inputs!$C$8)</x:f>
        <x:v>6767.031760738104</x:v>
      </x:c>
      <x:c r="AK2255" s="25" t="n">
        <x:f>AJ2255/(1+B2255)^(1-Inputs!$C$8)+T2255/(1+B2255)^(2-Inputs!$C$8)+U2255/(1+B2255)^(3-Inputs!$C$8)+V2255/(1+B2255)^(4-Inputs!$C$8)+W2255/(1+B2255)^(5-Inputs!$C$8)+X2255/(1+B2255)^(6-Inputs!$C$8)+Y2255/(1+B2255)^(7-Inputs!$C$8)+Z2255/(1+B2255)^(8-Inputs!$C$8)+AA2255/(1+B2255)^(9-Inputs!$C$8)+AB2255/(1+B2255)^(10-Inputs!$C$8)+AE2255/(1+B2255)^(10-Inputs!$C$8)</x:f>
        <x:v>602791.9493607198</x:v>
      </x:c>
      <x:c r="AL2255" s="25" t="n">
        <x:f>(AK2255+AI2255)/Inputs!$C$13</x:f>
        <x:v>500.73665299469866</x:v>
      </x:c>
      <x:c r="AM2255" s="26" t="n">
        <x:f>IF(AL2255&gt;=Inputs!$C$7,1,0)</x:f>
        <x:v>1</x:v>
      </x:c>
      <x:c r="AN2255" s="26" t="n">
        <x:f>IF(Inputs!$C$7&lt;=(1-Inputs!$C$16)*AL2255,1,0)</x:f>
        <x:v>1</x:v>
      </x:c>
    </x:row>
    <x:row r="2256" ht="20" customHeight="1">
      <x:c r="A2256" s="16" t="n">
        <x:v>2251</x:v>
      </x:c>
      <x:c r="B2256" s="19" t="n">
        <x:v>0.08406317101696016</x:v>
      </x:c>
      <x:c r="C2256" s="24" t="n">
        <x:v>0.27716751693051833</x:v>
      </x:c>
      <x:c r="D2256" s="19" t="n">
        <x:v>0.034693398615981155</x:v>
      </x:c>
      <x:c r="E2256" s="19" t="n">
        <x:v>0.06692955897192945</x:v>
      </x:c>
      <x:c r="F2256" s="19" t="n">
        <x:v>-0.18362760142897402</x:v>
      </x:c>
      <x:c r="G2256" s="19" t="n">
        <x:v>-0.08086397593357161</x:v>
      </x:c>
      <x:c r="H2256" s="19" t="n">
        <x:v>0.8902302204365071</x:v>
      </x:c>
      <x:c r="I2256" s="19" t="n">
        <x:v>0.06622283029768937</x:v>
      </x:c>
      <x:c r="J2256" s="19" t="n">
        <x:v>0.06092546261824623</x:v>
      </x:c>
      <x:c r="K2256" s="19" t="n">
        <x:v>0.0631505429321544</x:v>
      </x:c>
      <x:c r="L2256" s="19" t="n">
        <x:v>0.06522394093049003</x:v>
      </x:c>
      <x:c r="M2256" s="19" t="n">
        <x:v>0.05857764227293842</x:v>
      </x:c>
      <x:c r="N2256" s="19" t="n">
        <x:v>0.06209625701903747</x:v>
      </x:c>
      <x:c r="O2256" s="19" t="n">
        <x:v>0.06678840287432763</x:v>
      </x:c>
      <x:c r="P2256" s="19" t="n">
        <x:v>0.06499157440693239</x:v>
      </x:c>
      <x:c r="Q2256" s="19" t="n">
        <x:v>0.07169775289305676</x:v>
      </x:c>
      <x:c r="R2256" s="19" t="n">
        <x:v>0.0655409382582991</x:v>
      </x:c>
      <x:c r="S2256" s="21" t="n">
        <x:v>9386.71366403108</x:v>
      </x:c>
      <x:c r="T2256" s="21" t="n">
        <x:v>14972.675360724683</x:v>
      </x:c>
      <x:c r="U2256" s="21" t="n">
        <x:v>18690.740624724025</x:v>
      </x:c>
      <x:c r="V2256" s="21" t="n">
        <x:v>22818.599906350526</x:v>
      </x:c>
      <x:c r="W2256" s="21" t="n">
        <x:v>27456.86475743987</x:v>
      </x:c>
      <x:c r="X2256" s="21" t="n">
        <x:v>29593.56031813406</x:v>
      </x:c>
      <x:c r="Y2256" s="21" t="n">
        <x:v>31222.18118437665</x:v>
      </x:c>
      <x:c r="Z2256" s="21" t="n">
        <x:v>32502.371620766397</x:v>
      </x:c>
      <x:c r="AA2256" s="21" t="n">
        <x:v>33358.06360281941</x:v>
      </x:c>
      <x:c r="AB2256" s="21" t="n">
        <x:v>33754.848965335</x:v>
      </x:c>
      <x:c r="AC2256" s="21" t="n">
        <x:v>44028.06386782825</x:v>
      </x:c>
      <x:c r="AD2256" s="25" t="n">
        <x:f>AC2256*(1+Inputs!$C$14)*(1-Inputs!$C$14/Inputs!$C$15)</x:f>
        <x:v>34936.26867912171</x:v>
      </x:c>
      <x:c r="AE2256" s="25" t="n">
        <x:f>AD2256/(B2256-Inputs!$C$14)</x:f>
        <x:v>712067.0750580907</x:v>
      </x:c>
      <x:c r="AF2256" s="25" t="n">
        <x:f>S2256/(1+B2256)^1+T2256/(1+B2256)^2+U2256/(1+B2256)^3+V2256/(1+B2256)^4+W2256/(1+B2256)^5+X2256/(1+B2256)^6+Y2256/(1+B2256)^7+Z2256/(1+B2256)^8+AA2256/(1+B2256)^9+AB2256/(1+B2256)^10+AE2256/(1+B2256)^10</x:f>
        <x:v>472811.6866709624</x:v>
      </x:c>
      <x:c r="AG2256" s="25" t="n">
        <x:f>(AF2256+Inputs!$C$12)/Inputs!$C$13</x:f>
        <x:v>403.0774843070595</x:v>
      </x:c>
      <x:c r="AH2256" s="25" t="n">
        <x:f>(S2256+Inputs!$C$11)*Inputs!$C$8-Inputs!$C$11</x:f>
        <x:v>2522.454894655657</x:v>
      </x:c>
      <x:c r="AI2256" s="25" t="n">
        <x:f>Inputs!$C$12+AH2256-Inputs!$C$10*Inputs!$C$13</x:f>
        <x:v>24840.370309855658</x:v>
      </x:c>
      <x:c r="AJ2256" s="25" t="n">
        <x:f>(S2256+Inputs!$C$11)*(1-Inputs!$C$8)</x:f>
        <x:v>6864.258769375424</x:v>
      </x:c>
      <x:c r="AK2256" s="25" t="n">
        <x:f>AJ2256/(1+B2256)^(1-Inputs!$C$8)+T2256/(1+B2256)^(2-Inputs!$C$8)+U2256/(1+B2256)^(3-Inputs!$C$8)+V2256/(1+B2256)^(4-Inputs!$C$8)+W2256/(1+B2256)^(5-Inputs!$C$8)+X2256/(1+B2256)^(6-Inputs!$C$8)+Y2256/(1+B2256)^(7-Inputs!$C$8)+Z2256/(1+B2256)^(8-Inputs!$C$8)+AA2256/(1+B2256)^(9-Inputs!$C$8)+AB2256/(1+B2256)^(10-Inputs!$C$8)+AE2256/(1+B2256)^(10-Inputs!$C$8)</x:f>
        <x:v>488616.8779061086</x:v>
      </x:c>
      <x:c r="AL2256" s="25" t="n">
        <x:f>(AK2256+AI2256)/Inputs!$C$13</x:f>
        <x:v>409.70161563696547</x:v>
      </x:c>
      <x:c r="AM2256" s="26" t="n">
        <x:f>IF(AL2256&gt;=Inputs!$C$7,1,0)</x:f>
        <x:v>1</x:v>
      </x:c>
      <x:c r="AN2256" s="26" t="n">
        <x:f>IF(Inputs!$C$7&lt;=(1-Inputs!$C$16)*AL2256,1,0)</x:f>
        <x:v>1</x:v>
      </x:c>
    </x:row>
    <x:row r="2257" ht="20" customHeight="1">
      <x:c r="A2257" s="16" t="n">
        <x:v>2252</x:v>
      </x:c>
      <x:c r="B2257" s="19" t="n">
        <x:v>0.07683978667535192</x:v>
      </x:c>
      <x:c r="C2257" s="24" t="n">
        <x:v>0.48062270322660083</x:v>
      </x:c>
      <x:c r="D2257" s="19" t="n">
        <x:v>0.027464707455131077</x:v>
      </x:c>
      <x:c r="E2257" s="19" t="n">
        <x:v>0.0490436641367009</x:v>
      </x:c>
      <x:c r="F2257" s="19" t="n">
        <x:v>-0.21630011179560032</x:v>
      </x:c>
      <x:c r="G2257" s="19" t="n">
        <x:v>-0.0835721192121281</x:v>
      </x:c>
      <x:c r="H2257" s="19" t="n">
        <x:v>0.8384901539995724</x:v>
      </x:c>
      <x:c r="I2257" s="19" t="n">
        <x:v>0.07155442248979511</x:v>
      </x:c>
      <x:c r="J2257" s="19" t="n">
        <x:v>0.07025110264511</x:v>
      </x:c>
      <x:c r="K2257" s="19" t="n">
        <x:v>0.06889824315701276</x:v>
      </x:c>
      <x:c r="L2257" s="19" t="n">
        <x:v>0.06259358716784733</x:v>
      </x:c>
      <x:c r="M2257" s="19" t="n">
        <x:v>0.07735474182953453</x:v>
      </x:c>
      <x:c r="N2257" s="19" t="n">
        <x:v>0.06981801299930226</x:v>
      </x:c>
      <x:c r="O2257" s="19" t="n">
        <x:v>0.06920417472170015</x:v>
      </x:c>
      <x:c r="P2257" s="19" t="n">
        <x:v>0.06504972343588293</x:v>
      </x:c>
      <x:c r="Q2257" s="19" t="n">
        <x:v>0.06363366993349814</x:v>
      </x:c>
      <x:c r="R2257" s="19" t="n">
        <x:v>0.07383626220156998</x:v>
      </x:c>
      <x:c r="S2257" s="21" t="n">
        <x:v>8746.53834659513</x:v>
      </x:c>
      <x:c r="T2257" s="21" t="n">
        <x:v>14206.745960332135</x:v>
      </x:c>
      <x:c r="U2257" s="21" t="n">
        <x:v>17906.845968507667</x:v>
      </x:c>
      <x:c r="V2257" s="21" t="n">
        <x:v>21973.494809872915</x:v>
      </x:c>
      <x:c r="W2257" s="21" t="n">
        <x:v>26476.761667896073</x:v>
      </x:c>
      <x:c r="X2257" s="21" t="n">
        <x:v>28251.087686538143</x:v>
      </x:c>
      <x:c r="Y2257" s="21" t="n">
        <x:v>29525.750060458537</x:v>
      </x:c>
      <x:c r="Z2257" s="21" t="n">
        <x:v>30531.512186906522</x:v>
      </x:c>
      <x:c r="AA2257" s="21" t="n">
        <x:v>31229.53162834098</x:v>
      </x:c>
      <x:c r="AB2257" s="21" t="n">
        <x:v>31606.645988486292</x:v>
      </x:c>
      <x:c r="AC2257" s="21" t="n">
        <x:v>41226.059984982116</x:v>
      </x:c>
      <x:c r="AD2257" s="25" t="n">
        <x:f>AC2257*(1+Inputs!$C$14)*(1-Inputs!$C$14/Inputs!$C$15)</x:f>
        <x:v>32712.878598083305</x:v>
      </x:c>
      <x:c r="AE2257" s="25" t="n">
        <x:f>AD2257/(B2257-Inputs!$C$14)</x:f>
        <x:v>781860.5494314021</x:v>
      </x:c>
      <x:c r="AF2257" s="25" t="n">
        <x:f>S2257/(1+B2257)^1+T2257/(1+B2257)^2+U2257/(1+B2257)^3+V2257/(1+B2257)^4+W2257/(1+B2257)^5+X2257/(1+B2257)^6+Y2257/(1+B2257)^7+Z2257/(1+B2257)^8+AA2257/(1+B2257)^9+AB2257/(1+B2257)^10+AE2257/(1+B2257)^10</x:f>
        <x:v>525969.778603476</x:v>
      </x:c>
      <x:c r="AG2257" s="25" t="n">
        <x:f>(AF2257+Inputs!$C$12)/Inputs!$C$13</x:f>
        <x:v>445.49378327761906</x:v>
      </x:c>
      <x:c r="AH2257" s="25" t="n">
        <x:f>(S2257+Inputs!$C$11)*Inputs!$C$8-Inputs!$C$11</x:f>
        <x:v>2222.5371431993626</x:v>
      </x:c>
      <x:c r="AI2257" s="25" t="n">
        <x:f>Inputs!$C$12+AH2257-Inputs!$C$10*Inputs!$C$13</x:f>
        <x:v>24540.45255839936</x:v>
      </x:c>
      <x:c r="AJ2257" s="25" t="n">
        <x:f>(S2257+Inputs!$C$11)*(1-Inputs!$C$8)</x:f>
        <x:v>6524.001203395768</x:v>
      </x:c>
      <x:c r="AK2257" s="25" t="n">
        <x:f>AJ2257/(1+B2257)^(1-Inputs!$C$8)+T2257/(1+B2257)^(2-Inputs!$C$8)+U2257/(1+B2257)^(3-Inputs!$C$8)+V2257/(1+B2257)^(4-Inputs!$C$8)+W2257/(1+B2257)^(5-Inputs!$C$8)+X2257/(1+B2257)^(6-Inputs!$C$8)+Y2257/(1+B2257)^(7-Inputs!$C$8)+Z2257/(1+B2257)^(8-Inputs!$C$8)+AA2257/(1+B2257)^(9-Inputs!$C$8)+AB2257/(1+B2257)^(10-Inputs!$C$8)+AE2257/(1+B2257)^(10-Inputs!$C$8)</x:f>
        <x:v>542395.1556453259</x:v>
      </x:c>
      <x:c r="AL2257" s="25" t="n">
        <x:f>(AK2257+AI2257)/Inputs!$C$13</x:f>
        <x:v>452.37346526948903</x:v>
      </x:c>
      <x:c r="AM2257" s="26" t="n">
        <x:f>IF(AL2257&gt;=Inputs!$C$7,1,0)</x:f>
        <x:v>1</x:v>
      </x:c>
      <x:c r="AN2257" s="26" t="n">
        <x:f>IF(Inputs!$C$7&lt;=(1-Inputs!$C$16)*AL2257,1,0)</x:f>
        <x:v>1</x:v>
      </x:c>
    </x:row>
    <x:row r="2258" ht="20" customHeight="1">
      <x:c r="A2258" s="16" t="n">
        <x:v>2253</x:v>
      </x:c>
      <x:c r="B2258" s="19" t="n">
        <x:v>0.09844272660002905</x:v>
      </x:c>
      <x:c r="C2258" s="24" t="n">
        <x:v>0.48303404897043833</x:v>
      </x:c>
      <x:c r="D2258" s="19" t="n">
        <x:v>0.01660666112976088</x:v>
      </x:c>
      <x:c r="E2258" s="19" t="n">
        <x:v>0.0480529665068471</x:v>
      </x:c>
      <x:c r="F2258" s="19" t="n">
        <x:v>-0.2734194144215269</x:v>
      </x:c>
      <x:c r="G2258" s="19" t="n">
        <x:v>-0.07774658348153424</x:v>
      </x:c>
      <x:c r="H2258" s="19" t="n">
        <x:v>0.8051496683706603</x:v>
      </x:c>
      <x:c r="I2258" s="19" t="n">
        <x:v>0.0712220380082374</x:v>
      </x:c>
      <x:c r="J2258" s="19" t="n">
        <x:v>0.06457905985664752</x:v>
      </x:c>
      <x:c r="K2258" s="19" t="n">
        <x:v>0.0697961750137381</x:v>
      </x:c>
      <x:c r="L2258" s="19" t="n">
        <x:v>0.06297101584652069</x:v>
      </x:c>
      <x:c r="M2258" s="19" t="n">
        <x:v>0.07289108010026779</x:v>
      </x:c>
      <x:c r="N2258" s="19" t="n">
        <x:v>0.06686867798312847</x:v>
      </x:c>
      <x:c r="O2258" s="19" t="n">
        <x:v>0.06571039473141013</x:v>
      </x:c>
      <x:c r="P2258" s="19" t="n">
        <x:v>0.06972090501829258</x:v>
      </x:c>
      <x:c r="Q2258" s="19" t="n">
        <x:v>0.06764966816365472</x:v>
      </x:c>
      <x:c r="R2258" s="19" t="n">
        <x:v>0.06782425897362714</x:v>
      </x:c>
      <x:c r="S2258" s="21" t="n">
        <x:v>7742.3239013552375</x:v>
      </x:c>
      <x:c r="T2258" s="21" t="n">
        <x:v>12831.67977214719</x:v>
      </x:c>
      <x:c r="U2258" s="21" t="n">
        <x:v>16462.921027973614</x:v>
      </x:c>
      <x:c r="V2258" s="21" t="n">
        <x:v>20539.128711492373</x:v>
      </x:c>
      <x:c r="W2258" s="21" t="n">
        <x:v>25006.694288682538</x:v>
      </x:c>
      <x:c r="X2258" s="21" t="n">
        <x:v>26575.174818445572</x:v>
      </x:c>
      <x:c r="Y2258" s="21" t="n">
        <x:v>27661.442285278514</x:v>
      </x:c>
      <x:c r="Z2258" s="21" t="n">
        <x:v>28544.917937696853</x:v>
      </x:c>
      <x:c r="AA2258" s="21" t="n">
        <x:v>29208.86512497316</x:v>
      </x:c>
      <x:c r="AB2258" s="21" t="n">
        <x:v>29621.407686053644</x:v>
      </x:c>
      <x:c r="AC2258" s="21" t="n">
        <x:v>38636.618720939536</x:v>
      </x:c>
      <x:c r="AD2258" s="25" t="n">
        <x:f>AC2258*(1+Inputs!$C$14)*(1-Inputs!$C$14/Inputs!$C$15)</x:f>
        <x:v>30658.156955065515</x:v>
      </x:c>
      <x:c r="AE2258" s="25" t="n">
        <x:f>AD2258/(B2258-Inputs!$C$14)</x:f>
        <x:v>483241.477755962</x:v>
      </x:c>
      <x:c r="AF2258" s="25" t="n">
        <x:f>S2258/(1+B2258)^1+T2258/(1+B2258)^2+U2258/(1+B2258)^3+V2258/(1+B2258)^4+W2258/(1+B2258)^5+X2258/(1+B2258)^6+Y2258/(1+B2258)^7+Z2258/(1+B2258)^8+AA2258/(1+B2258)^9+AB2258/(1+B2258)^10+AE2258/(1+B2258)^10</x:f>
        <x:v>315882.36628476286</x:v>
      </x:c>
      <x:c r="AG2258" s="25" t="n">
        <x:f>(AF2258+Inputs!$C$12)/Inputs!$C$13</x:f>
        <x:v>277.85927709228025</x:v>
      </x:c>
      <x:c r="AH2258" s="25" t="n">
        <x:f>(S2258+Inputs!$C$11)*Inputs!$C$8-Inputs!$C$11</x:f>
        <x:v>1752.0695537856045</x:v>
      </x:c>
      <x:c r="AI2258" s="25" t="n">
        <x:f>Inputs!$C$12+AH2258-Inputs!$C$10*Inputs!$C$13</x:f>
        <x:v>24069.984968985606</x:v>
      </x:c>
      <x:c r="AJ2258" s="25" t="n">
        <x:f>(S2258+Inputs!$C$11)*(1-Inputs!$C$8)</x:f>
        <x:v>5990.254347569634</x:v>
      </x:c>
      <x:c r="AK2258" s="25" t="n">
        <x:f>AJ2258/(1+B2258)^(1-Inputs!$C$8)+T2258/(1+B2258)^(2-Inputs!$C$8)+U2258/(1+B2258)^(3-Inputs!$C$8)+V2258/(1+B2258)^(4-Inputs!$C$8)+W2258/(1+B2258)^(5-Inputs!$C$8)+X2258/(1+B2258)^(6-Inputs!$C$8)+Y2258/(1+B2258)^(7-Inputs!$C$8)+Z2258/(1+B2258)^(8-Inputs!$C$8)+AA2258/(1+B2258)^(9-Inputs!$C$8)+AB2258/(1+B2258)^(10-Inputs!$C$8)+AE2258/(1+B2258)^(10-Inputs!$C$8)</x:f>
        <x:v>328420.90781403857</x:v>
      </x:c>
      <x:c r="AL2258" s="25" t="n">
        <x:f>(AK2258+AI2258)/Inputs!$C$13</x:f>
        <x:v>281.26214747635385</x:v>
      </x:c>
      <x:c r="AM2258" s="26" t="n">
        <x:f>IF(AL2258&gt;=Inputs!$C$7,1,0)</x:f>
        <x:v>1</x:v>
      </x:c>
      <x:c r="AN2258" s="26" t="n">
        <x:f>IF(Inputs!$C$7&lt;=(1-Inputs!$C$16)*AL2258,1,0)</x:f>
        <x:v>0</x:v>
      </x:c>
    </x:row>
    <x:row r="2259" ht="20" customHeight="1">
      <x:c r="A2259" s="16" t="n">
        <x:v>2254</x:v>
      </x:c>
      <x:c r="B2259" s="19" t="n">
        <x:v>0.09188418661737355</x:v>
      </x:c>
      <x:c r="C2259" s="24" t="n">
        <x:v>0.6399117883670158</x:v>
      </x:c>
      <x:c r="D2259" s="19" t="n">
        <x:v>0.018057593681378138</x:v>
      </x:c>
      <x:c r="E2259" s="19" t="n">
        <x:v>0.04092668561709985</x:v>
      </x:c>
      <x:c r="F2259" s="19" t="n">
        <x:v>-0.24077148053201997</x:v>
      </x:c>
      <x:c r="G2259" s="19" t="n">
        <x:v>-0.04244774519580517</x:v>
      </x:c>
      <x:c r="H2259" s="19" t="n">
        <x:v>0.6517403690070012</x:v>
      </x:c>
      <x:c r="I2259" s="19" t="n">
        <x:v>0.054352266260872285</x:v>
      </x:c>
      <x:c r="J2259" s="19" t="n">
        <x:v>0.05508701731559881</x:v>
      </x:c>
      <x:c r="K2259" s="19" t="n">
        <x:v>0.04720288088414122</x:v>
      </x:c>
      <x:c r="L2259" s="19" t="n">
        <x:v>0.050366222446012895</x:v>
      </x:c>
      <x:c r="M2259" s="19" t="n">
        <x:v>0.04765216770019265</x:v>
      </x:c>
      <x:c r="N2259" s="19" t="n">
        <x:v>0.059379654046471164</x:v>
      </x:c>
      <x:c r="O2259" s="19" t="n">
        <x:v>0.05484730671792363</x:v>
      </x:c>
      <x:c r="P2259" s="19" t="n">
        <x:v>0.05013816316237012</x:v>
      </x:c>
      <x:c r="Q2259" s="19" t="n">
        <x:v>0.05157476491034345</x:v>
      </x:c>
      <x:c r="R2259" s="19" t="n">
        <x:v>0.047002851150840574</x:v>
      </x:c>
      <x:c r="S2259" s="21" t="n">
        <x:v>8434.229398559846</x:v>
      </x:c>
      <x:c r="T2259" s="21" t="n">
        <x:v>13622.53828876875</x:v>
      </x:c>
      <x:c r="U2259" s="21" t="n">
        <x:v>16935.683038272524</x:v>
      </x:c>
      <x:c r="V2259" s="21" t="n">
        <x:v>20564.309861741192</x:v>
      </x:c>
      <x:c r="W2259" s="21" t="n">
        <x:v>24566.61616376943</x:v>
      </x:c>
      <x:c r="X2259" s="21" t="n">
        <x:v>25872.909156036207</x:v>
      </x:c>
      <x:c r="Y2259" s="21" t="n">
        <x:v>26874.021108791076</x:v>
      </x:c>
      <x:c r="Z2259" s="21" t="n">
        <x:v>27684.560605163406</x:v>
      </x:c>
      <x:c r="AA2259" s="21" t="n">
        <x:v>28288.954611247504</x:v>
      </x:c>
      <x:c r="AB2259" s="21" t="n">
        <x:v>28683.20069852354</x:v>
      </x:c>
      <x:c r="AC2259" s="21" t="n">
        <x:v>37412.870476335054</x:v>
      </x:c>
      <x:c r="AD2259" s="25" t="n">
        <x:f>AC2259*(1+Inputs!$C$14)*(1-Inputs!$C$14/Inputs!$C$15)</x:f>
        <x:v>29687.112722971862</x:v>
      </x:c>
      <x:c r="AE2259" s="25" t="n">
        <x:f>AD2259/(B2259-Inputs!$C$14)</x:f>
        <x:v>521886.9160010954</x:v>
      </x:c>
      <x:c r="AF2259" s="25" t="n">
        <x:f>S2259/(1+B2259)^1+T2259/(1+B2259)^2+U2259/(1+B2259)^3+V2259/(1+B2259)^4+W2259/(1+B2259)^5+X2259/(1+B2259)^6+Y2259/(1+B2259)^7+Z2259/(1+B2259)^8+AA2259/(1+B2259)^9+AB2259/(1+B2259)^10+AE2259/(1+B2259)^10</x:f>
        <x:v>347362.3740739594</x:v>
      </x:c>
      <x:c r="AG2259" s="25" t="n">
        <x:f>(AF2259+Inputs!$C$12)/Inputs!$C$13</x:f>
        <x:v>302.97803838411295</x:v>
      </x:c>
      <x:c r="AH2259" s="25" t="n">
        <x:f>(S2259+Inputs!$C$11)*Inputs!$C$8-Inputs!$C$11</x:f>
        <x:v>2076.222540147216</x:v>
      </x:c>
      <x:c r="AI2259" s="25" t="n">
        <x:f>Inputs!$C$12+AH2259-Inputs!$C$10*Inputs!$C$13</x:f>
        <x:v>24394.137955347214</x:v>
      </x:c>
      <x:c r="AJ2259" s="25" t="n">
        <x:f>(S2259+Inputs!$C$11)*(1-Inputs!$C$8)</x:f>
        <x:v>6358.006858412631</x:v>
      </x:c>
      <x:c r="AK2259" s="25" t="n">
        <x:f>AJ2259/(1+B2259)^(1-Inputs!$C$8)+T2259/(1+B2259)^(2-Inputs!$C$8)+U2259/(1+B2259)^(3-Inputs!$C$8)+V2259/(1+B2259)^(4-Inputs!$C$8)+W2259/(1+B2259)^(5-Inputs!$C$8)+X2259/(1+B2259)^(6-Inputs!$C$8)+Y2259/(1+B2259)^(7-Inputs!$C$8)+Z2259/(1+B2259)^(8-Inputs!$C$8)+AA2259/(1+B2259)^(9-Inputs!$C$8)+AB2259/(1+B2259)^(10-Inputs!$C$8)+AE2259/(1+B2259)^(10-Inputs!$C$8)</x:f>
        <x:v>359984.93515637855</x:v>
      </x:c>
      <x:c r="AL2259" s="25" t="n">
        <x:f>(AK2259+AI2259)/Inputs!$C$13</x:f>
        <x:v>306.70660082818745</x:v>
      </x:c>
      <x:c r="AM2259" s="26" t="n">
        <x:f>IF(AL2259&gt;=Inputs!$C$7,1,0)</x:f>
        <x:v>1</x:v>
      </x:c>
      <x:c r="AN2259" s="26" t="n">
        <x:f>IF(Inputs!$C$7&lt;=(1-Inputs!$C$16)*AL2259,1,0)</x:f>
        <x:v>0</x:v>
      </x:c>
    </x:row>
    <x:row r="2260" ht="20" customHeight="1">
      <x:c r="A2260" s="16" t="n">
        <x:v>2255</x:v>
      </x:c>
      <x:c r="B2260" s="19" t="n">
        <x:v>0.08335409574212514</x:v>
      </x:c>
      <x:c r="C2260" s="24" t="n">
        <x:v>0.2586721504665377</x:v>
      </x:c>
      <x:c r="D2260" s="19" t="n">
        <x:v>0.02813971983608923</x:v>
      </x:c>
      <x:c r="E2260" s="19" t="n">
        <x:v>0.05905637419694727</x:v>
      </x:c>
      <x:c r="F2260" s="19" t="n">
        <x:v>-0.18371677170135742</x:v>
      </x:c>
      <x:c r="G2260" s="19" t="n">
        <x:v>-0.09996176248767881</x:v>
      </x:c>
      <x:c r="H2260" s="19" t="n">
        <x:v>0.4212986274821162</x:v>
      </x:c>
      <x:c r="I2260" s="19" t="n">
        <x:v>0.0667341390360582</x:v>
      </x:c>
      <x:c r="J2260" s="19" t="n">
        <x:v>0.07517243988403949</x:v>
      </x:c>
      <x:c r="K2260" s="19" t="n">
        <x:v>0.06751381475884614</x:v>
      </x:c>
      <x:c r="L2260" s="19" t="n">
        <x:v>0.07167606853327585</x:v>
      </x:c>
      <x:c r="M2260" s="19" t="n">
        <x:v>0.06920726971803674</x:v>
      </x:c>
      <x:c r="N2260" s="19" t="n">
        <x:v>0.07128848392339819</x:v>
      </x:c>
      <x:c r="O2260" s="19" t="n">
        <x:v>0.06930765495572701</x:v>
      </x:c>
      <x:c r="P2260" s="19" t="n">
        <x:v>0.07247741222688206</x:v>
      </x:c>
      <x:c r="Q2260" s="19" t="n">
        <x:v>0.07546501534751429</x:v>
      </x:c>
      <x:c r="R2260" s="19" t="n">
        <x:v>0.07110327980707894</x:v>
      </x:c>
      <x:c r="S2260" s="21" t="n">
        <x:v>9220.632998235136</x:v>
      </x:c>
      <x:c r="T2260" s="21" t="n">
        <x:v>14523.483592869796</x:v>
      </x:c>
      <x:c r="U2260" s="21" t="n">
        <x:v>17641.317426017587</x:v>
      </x:c>
      <x:c r="V2260" s="21" t="n">
        <x:v>20829.189579554943</x:v>
      </x:c>
      <x:c r="W2260" s="21" t="n">
        <x:v>24423.34343183429</x:v>
      </x:c>
      <x:c r="X2260" s="21" t="n">
        <x:v>26111.2619188503</x:v>
      </x:c>
      <x:c r="Y2260" s="21" t="n">
        <x:v>27479.03693064066</x:v>
      </x:c>
      <x:c r="Z2260" s="21" t="n">
        <x:v>28573.921260331645</x:v>
      </x:c>
      <x:c r="AA2260" s="21" t="n">
        <x:v>29366.280497120333</x:v>
      </x:c>
      <x:c r="AB2260" s="21" t="n">
        <x:v>29817.163246775774</x:v>
      </x:c>
      <x:c r="AC2260" s="21" t="n">
        <x:v>38891.95206101188</x:v>
      </x:c>
      <x:c r="AD2260" s="25" t="n">
        <x:f>AC2260*(1+Inputs!$C$14)*(1-Inputs!$C$14/Inputs!$C$15)</x:f>
        <x:v>30860.76396041292</x:v>
      </x:c>
      <x:c r="AE2260" s="25" t="n">
        <x:f>AD2260/(B2260-Inputs!$C$14)</x:f>
        <x:v>638224.4045053588</x:v>
      </x:c>
      <x:c r="AF2260" s="25" t="n">
        <x:f>S2260/(1+B2260)^1+T2260/(1+B2260)^2+U2260/(1+B2260)^3+V2260/(1+B2260)^4+W2260/(1+B2260)^5+X2260/(1+B2260)^6+Y2260/(1+B2260)^7+Z2260/(1+B2260)^8+AA2260/(1+B2260)^9+AB2260/(1+B2260)^10+AE2260/(1+B2260)^10</x:f>
        <x:v>427419.0350225543</x:v>
      </x:c>
      <x:c r="AG2260" s="25" t="n">
        <x:f>(AF2260+Inputs!$C$12)/Inputs!$C$13</x:f>
        <x:v>366.8574430416637</x:v>
      </x:c>
      <x:c r="AH2260" s="25" t="n">
        <x:f>(S2260+Inputs!$C$11)*Inputs!$C$8-Inputs!$C$11</x:f>
        <x:v>2444.6472402690642</x:v>
      </x:c>
      <x:c r="AI2260" s="25" t="n">
        <x:f>Inputs!$C$12+AH2260-Inputs!$C$10*Inputs!$C$13</x:f>
        <x:v>24762.56265546906</x:v>
      </x:c>
      <x:c r="AJ2260" s="25" t="n">
        <x:f>(S2260+Inputs!$C$11)*(1-Inputs!$C$8)</x:f>
        <x:v>6775.985757966073</x:v>
      </x:c>
      <x:c r="AK2260" s="25" t="n">
        <x:f>AJ2260/(1+B2260)^(1-Inputs!$C$8)+T2260/(1+B2260)^(2-Inputs!$C$8)+U2260/(1+B2260)^(3-Inputs!$C$8)+V2260/(1+B2260)^(4-Inputs!$C$8)+W2260/(1+B2260)^(5-Inputs!$C$8)+X2260/(1+B2260)^(6-Inputs!$C$8)+Y2260/(1+B2260)^(7-Inputs!$C$8)+Z2260/(1+B2260)^(8-Inputs!$C$8)+AA2260/(1+B2260)^(9-Inputs!$C$8)+AB2260/(1+B2260)^(10-Inputs!$C$8)+AE2260/(1+B2260)^(10-Inputs!$C$8)</x:f>
        <x:v>441412.5133730057</x:v>
      </x:c>
      <x:c r="AL2260" s="25" t="n">
        <x:f>(AK2260+AI2260)/Inputs!$C$13</x:f>
        <x:v>371.9738741290848</x:v>
      </x:c>
      <x:c r="AM2260" s="26" t="n">
        <x:f>IF(AL2260&gt;=Inputs!$C$7,1,0)</x:f>
        <x:v>1</x:v>
      </x:c>
      <x:c r="AN2260" s="26" t="n">
        <x:f>IF(Inputs!$C$7&lt;=(1-Inputs!$C$16)*AL2260,1,0)</x:f>
        <x:v>1</x:v>
      </x:c>
    </x:row>
    <x:row r="2261" ht="20" customHeight="1">
      <x:c r="A2261" s="16" t="n">
        <x:v>2256</x:v>
      </x:c>
      <x:c r="B2261" s="19" t="n">
        <x:v>0.079850092238899</x:v>
      </x:c>
      <x:c r="C2261" s="24" t="n">
        <x:v>0.4663863413908018</x:v>
      </x:c>
      <x:c r="D2261" s="19" t="n">
        <x:v>0.024486233511650825</x:v>
      </x:c>
      <x:c r="E2261" s="19" t="n">
        <x:v>0.05350702854976504</x:v>
      </x:c>
      <x:c r="F2261" s="19" t="n">
        <x:v>-0.1461172882141216</x:v>
      </x:c>
      <x:c r="G2261" s="19" t="n">
        <x:v>-0.06048990963533754</x:v>
      </x:c>
      <x:c r="H2261" s="19" t="n">
        <x:v>0.7892613147687655</x:v>
      </x:c>
      <x:c r="I2261" s="19" t="n">
        <x:v>0.0611846651326357</x:v>
      </x:c>
      <x:c r="J2261" s="19" t="n">
        <x:v>0.06090241110029297</x:v>
      </x:c>
      <x:c r="K2261" s="19" t="n">
        <x:v>0.054082494366260794</x:v>
      </x:c>
      <x:c r="L2261" s="19" t="n">
        <x:v>0.061015241003723304</x:v>
      </x:c>
      <x:c r="M2261" s="19" t="n">
        <x:v>0.059066054344528995</x:v>
      </x:c>
      <x:c r="N2261" s="19" t="n">
        <x:v>0.05568652063596233</x:v>
      </x:c>
      <x:c r="O2261" s="19" t="n">
        <x:v>0.06679020835079541</x:v>
      </x:c>
      <x:c r="P2261" s="19" t="n">
        <x:v>0.044490797319020885</x:v>
      </x:c>
      <x:c r="Q2261" s="19" t="n">
        <x:v>0.05295951654415717</x:v>
      </x:c>
      <x:c r="R2261" s="19" t="n">
        <x:v>0.05805194252197339</x:v>
      </x:c>
      <x:c r="S2261" s="21" t="n">
        <x:v>10088.570992714842</x:v>
      </x:c>
      <x:c r="T2261" s="21" t="n">
        <x:v>15764.789682767263</x:v>
      </x:c>
      <x:c r="U2261" s="21" t="n">
        <x:v>19068.161183362172</x:v>
      </x:c>
      <x:c r="V2261" s="21" t="n">
        <x:v>22592.01073683738</x:v>
      </x:c>
      <x:c r="W2261" s="21" t="n">
        <x:v>26527.4004796063</x:v>
      </x:c>
      <x:c r="X2261" s="21" t="n">
        <x:v>28129.504172540754</x:v>
      </x:c>
      <x:c r="Y2261" s="21" t="n">
        <x:v>29356.010327850876</x:v>
      </x:c>
      <x:c r="Z2261" s="21" t="n">
        <x:v>30342.515321048755</x:v>
      </x:c>
      <x:c r="AA2261" s="21" t="n">
        <x:v>30990.872359751385</x:v>
      </x:c>
      <x:c r="AB2261" s="21" t="n">
        <x:v>31346.51613102318</x:v>
      </x:c>
      <x:c r="AC2261" s="21" t="n">
        <x:v>40886.7601708998</x:v>
      </x:c>
      <x:c r="AD2261" s="25" t="n">
        <x:f>AC2261*(1+Inputs!$C$14)*(1-Inputs!$C$14/Inputs!$C$15)</x:f>
        <x:v>32443.644195608984</x:v>
      </x:c>
      <x:c r="AE2261" s="25" t="n">
        <x:f>AD2261/(B2261-Inputs!$C$14)</x:f>
        <x:v>723379.6537762802</x:v>
      </x:c>
      <x:c r="AF2261" s="25" t="n">
        <x:f>S2261/(1+B2261)^1+T2261/(1+B2261)^2+U2261/(1+B2261)^3+V2261/(1+B2261)^4+W2261/(1+B2261)^5+X2261/(1+B2261)^6+Y2261/(1+B2261)^7+Z2261/(1+B2261)^8+AA2261/(1+B2261)^9+AB2261/(1+B2261)^10+AE2261/(1+B2261)^10</x:f>
        <x:v>489577.4230941733</x:v>
      </x:c>
      <x:c r="AG2261" s="25" t="n">
        <x:f>(AF2261+Inputs!$C$12)/Inputs!$C$13</x:f>
        <x:v>416.45532505972113</x:v>
      </x:c>
      <x:c r="AH2261" s="25" t="n">
        <x:f>(S2261+Inputs!$C$11)*Inputs!$C$8-Inputs!$C$11</x:f>
        <x:v>2851.270245902022</x:v>
      </x:c>
      <x:c r="AI2261" s="25" t="n">
        <x:f>Inputs!$C$12+AH2261-Inputs!$C$10*Inputs!$C$13</x:f>
        <x:v>25169.18566110202</x:v>
      </x:c>
      <x:c r="AJ2261" s="25" t="n">
        <x:f>(S2261+Inputs!$C$11)*(1-Inputs!$C$8)</x:f>
        <x:v>7237.300746812821</x:v>
      </x:c>
      <x:c r="AK2261" s="25" t="n">
        <x:f>AJ2261/(1+B2261)^(1-Inputs!$C$8)+T2261/(1+B2261)^(2-Inputs!$C$8)+U2261/(1+B2261)^(3-Inputs!$C$8)+V2261/(1+B2261)^(4-Inputs!$C$8)+W2261/(1+B2261)^(5-Inputs!$C$8)+X2261/(1+B2261)^(6-Inputs!$C$8)+Y2261/(1+B2261)^(7-Inputs!$C$8)+Z2261/(1+B2261)^(8-Inputs!$C$8)+AA2261/(1+B2261)^(9-Inputs!$C$8)+AB2261/(1+B2261)^(10-Inputs!$C$8)+AE2261/(1+B2261)^(10-Inputs!$C$8)</x:f>
        <x:v>504781.3784395928</x:v>
      </x:c>
      <x:c r="AL2261" s="25" t="n">
        <x:f>(AK2261+AI2261)/Inputs!$C$13</x:f>
        <x:v>422.86208457311096</x:v>
      </x:c>
      <x:c r="AM2261" s="26" t="n">
        <x:f>IF(AL2261&gt;=Inputs!$C$7,1,0)</x:f>
        <x:v>1</x:v>
      </x:c>
      <x:c r="AN2261" s="26" t="n">
        <x:f>IF(Inputs!$C$7&lt;=(1-Inputs!$C$16)*AL2261,1,0)</x:f>
        <x:v>1</x:v>
      </x:c>
    </x:row>
    <x:row r="2262" ht="20" customHeight="1">
      <x:c r="A2262" s="16" t="n">
        <x:v>2257</x:v>
      </x:c>
      <x:c r="B2262" s="19" t="n">
        <x:v>0.09879896502786181</x:v>
      </x:c>
      <x:c r="C2262" s="24" t="n">
        <x:v>0.6531591375564005</x:v>
      </x:c>
      <x:c r="D2262" s="19" t="n">
        <x:v>0.04164245903493367</x:v>
      </x:c>
      <x:c r="E2262" s="19" t="n">
        <x:v>0.05187920083497176</x:v>
      </x:c>
      <x:c r="F2262" s="19" t="n">
        <x:v>-0.12215087011935455</x:v>
      </x:c>
      <x:c r="G2262" s="19" t="n">
        <x:v>-0.07757029881633855</x:v>
      </x:c>
      <x:c r="H2262" s="19" t="n">
        <x:v>0.8682596404264871</x:v>
      </x:c>
      <x:c r="I2262" s="19" t="n">
        <x:v>0.06332056830583156</x:v>
      </x:c>
      <x:c r="J2262" s="19" t="n">
        <x:v>0.05179787325557868</x:v>
      </x:c>
      <x:c r="K2262" s="19" t="n">
        <x:v>0.05398331182399375</x:v>
      </x:c>
      <x:c r="L2262" s="19" t="n">
        <x:v>0.049853639168451314</x:v>
      </x:c>
      <x:c r="M2262" s="19" t="n">
        <x:v>0.04660173805428599</x:v>
      </x:c>
      <x:c r="N2262" s="19" t="n">
        <x:v>0.05243842496164348</x:v>
      </x:c>
      <x:c r="O2262" s="19" t="n">
        <x:v>0.05033050785145065</x:v>
      </x:c>
      <x:c r="P2262" s="19" t="n">
        <x:v>0.04928007934016364</x:v>
      </x:c>
      <x:c r="Q2262" s="19" t="n">
        <x:v>0.04749823984109867</x:v>
      </x:c>
      <x:c r="R2262" s="19" t="n">
        <x:v>0.05704253748751967</x:v>
      </x:c>
      <x:c r="S2262" s="21" t="n">
        <x:v>10447.237604545004</x:v>
      </x:c>
      <x:c r="T2262" s="21" t="n">
        <x:v>16607.593908395633</x:v>
      </x:c>
      <x:c r="U2262" s="21" t="n">
        <x:v>20396.955147942994</x:v>
      </x:c>
      <x:c r="V2262" s="21" t="n">
        <x:v>24499.010703058062</x:v>
      </x:c>
      <x:c r="W2262" s="21" t="n">
        <x:v>29108.496042777206</x:v>
      </x:c>
      <x:c r="X2262" s="21" t="n">
        <x:v>31032.298510413097</x:v>
      </x:c>
      <x:c r="Y2262" s="21" t="n">
        <x:v>32535.870006058965</x:v>
      </x:c>
      <x:c r="Z2262" s="21" t="n">
        <x:v>33678.9967917197</x:v>
      </x:c>
      <x:c r="AA2262" s="21" t="n">
        <x:v>34417.77610205918</x:v>
      </x:c>
      <x:c r="AB2262" s="21" t="n">
        <x:v>34719.9826074224</x:v>
      </x:c>
      <x:c r="AC2262" s="21" t="n">
        <x:v>45286.93383576835</x:v>
      </x:c>
      <x:c r="AD2262" s="25" t="n">
        <x:f>AC2262*(1+Inputs!$C$14)*(1-Inputs!$C$14/Inputs!$C$15)</x:f>
        <x:v>35935.18199868218</x:v>
      </x:c>
      <x:c r="AE2262" s="25" t="n">
        <x:f>AD2262/(B2262-Inputs!$C$14)</x:f>
        <x:v>563256.503972891</x:v>
      </x:c>
      <x:c r="AF2262" s="25" t="n">
        <x:f>S2262/(1+B2262)^1+T2262/(1+B2262)^2+U2262/(1+B2262)^3+V2262/(1+B2262)^4+W2262/(1+B2262)^5+X2262/(1+B2262)^6+Y2262/(1+B2262)^7+Z2262/(1+B2262)^8+AA2262/(1+B2262)^9+AB2262/(1+B2262)^10+AE2262/(1+B2262)^10</x:f>
        <x:v>371742.2116567927</x:v>
      </x:c>
      <x:c r="AG2262" s="25" t="n">
        <x:f>(AF2262+Inputs!$C$12)/Inputs!$C$13</x:f>
        <x:v>322.43137920529927</x:v>
      </x:c>
      <x:c r="AH2262" s="25" t="n">
        <x:f>(S2262+Inputs!$C$11)*Inputs!$C$8-Inputs!$C$11</x:f>
        <x:v>3019.3030969238243</x:v>
      </x:c>
      <x:c r="AI2262" s="25" t="n">
        <x:f>Inputs!$C$12+AH2262-Inputs!$C$10*Inputs!$C$13</x:f>
        <x:v>25337.21851212382</x:v>
      </x:c>
      <x:c r="AJ2262" s="25" t="n">
        <x:f>(S2262+Inputs!$C$11)*(1-Inputs!$C$8)</x:f>
        <x:v>7427.93450762118</x:v>
      </x:c>
      <x:c r="AK2262" s="25" t="n">
        <x:f>AJ2262/(1+B2262)^(1-Inputs!$C$8)+T2262/(1+B2262)^(2-Inputs!$C$8)+U2262/(1+B2262)^(3-Inputs!$C$8)+V2262/(1+B2262)^(4-Inputs!$C$8)+W2262/(1+B2262)^(5-Inputs!$C$8)+X2262/(1+B2262)^(6-Inputs!$C$8)+Y2262/(1+B2262)^(7-Inputs!$C$8)+Z2262/(1+B2262)^(8-Inputs!$C$8)+AA2262/(1+B2262)^(9-Inputs!$C$8)+AB2262/(1+B2262)^(10-Inputs!$C$8)+AE2262/(1+B2262)^(10-Inputs!$C$8)</x:f>
        <x:v>385646.7537092359</x:v>
      </x:c>
      <x:c r="AL2262" s="25" t="n">
        <x:f>(AK2262+AI2262)/Inputs!$C$13</x:f>
        <x:v>327.93537924537486</x:v>
      </x:c>
      <x:c r="AM2262" s="26" t="n">
        <x:f>IF(AL2262&gt;=Inputs!$C$7,1,0)</x:f>
        <x:v>1</x:v>
      </x:c>
      <x:c r="AN2262" s="26" t="n">
        <x:f>IF(Inputs!$C$7&lt;=(1-Inputs!$C$16)*AL2262,1,0)</x:f>
        <x:v>0</x:v>
      </x:c>
    </x:row>
    <x:row r="2263" ht="20" customHeight="1">
      <x:c r="A2263" s="16" t="n">
        <x:v>2258</x:v>
      </x:c>
      <x:c r="B2263" s="19" t="n">
        <x:v>0.08117669924734863</x:v>
      </x:c>
      <x:c r="C2263" s="24" t="n">
        <x:v>0.31715958297937163</x:v>
      </x:c>
      <x:c r="D2263" s="19" t="n">
        <x:v>0.012131188565054175</x:v>
      </x:c>
      <x:c r="E2263" s="19" t="n">
        <x:v>0.047490721858914925</x:v>
      </x:c>
      <x:c r="F2263" s="19" t="n">
        <x:v>-0.18735902529416423</x:v>
      </x:c>
      <x:c r="G2263" s="19" t="n">
        <x:v>-0.0843113761711021</x:v>
      </x:c>
      <x:c r="H2263" s="19" t="n">
        <x:v>0.8087797359656008</x:v>
      </x:c>
      <x:c r="I2263" s="19" t="n">
        <x:v>0.04941804752760959</x:v>
      </x:c>
      <x:c r="J2263" s="19" t="n">
        <x:v>0.05039391922788923</x:v>
      </x:c>
      <x:c r="K2263" s="19" t="n">
        <x:v>0.05795744264680139</x:v>
      </x:c>
      <x:c r="L2263" s="19" t="n">
        <x:v>0.05933658016464165</x:v>
      </x:c>
      <x:c r="M2263" s="19" t="n">
        <x:v>0.06481037700690535</x:v>
      </x:c>
      <x:c r="N2263" s="19" t="n">
        <x:v>0.06463633092012856</x:v>
      </x:c>
      <x:c r="O2263" s="19" t="n">
        <x:v>0.05745016102177601</x:v>
      </x:c>
      <x:c r="P2263" s="19" t="n">
        <x:v>0.058004022236776795</x:v>
      </x:c>
      <x:c r="Q2263" s="19" t="n">
        <x:v>0.054900016233344784</x:v>
      </x:c>
      <x:c r="R2263" s="19" t="n">
        <x:v>0.05628207117002716</x:v>
      </x:c>
      <x:c r="S2263" s="21" t="n">
        <x:v>9219.543774768026</x:v>
      </x:c>
      <x:c r="T2263" s="21" t="n">
        <x:v>14417.188482033374</x:v>
      </x:c>
      <x:c r="U2263" s="21" t="n">
        <x:v>17389.887015895307</x:v>
      </x:c>
      <x:c r="V2263" s="21" t="n">
        <x:v>20515.72196542849</x:v>
      </x:c>
      <x:c r="W2263" s="21" t="n">
        <x:v>23903.596322701218</x:v>
      </x:c>
      <x:c r="X2263" s="21" t="n">
        <x:v>25204.932217011807</x:v>
      </x:c>
      <x:c r="Y2263" s="21" t="n">
        <x:v>26169.15700987881</x:v>
      </x:c>
      <x:c r="Z2263" s="21" t="n">
        <x:v>26952.0273110963</x:v>
      </x:c>
      <x:c r="AA2263" s="21" t="n">
        <x:v>27558.077790716678</x:v>
      </x:c>
      <x:c r="AB2263" s="21" t="n">
        <x:v>27969.404980477746</x:v>
      </x:c>
      <x:c r="AC2263" s="21" t="n">
        <x:v>36481.832583231844</x:v>
      </x:c>
      <x:c r="AD2263" s="25" t="n">
        <x:f>AC2263*(1+Inputs!$C$14)*(1-Inputs!$C$14/Inputs!$C$15)</x:f>
        <x:v>28948.334154794466</x:v>
      </x:c>
      <x:c r="AE2263" s="25" t="n">
        <x:f>AD2263/(B2263-Inputs!$C$14)</x:f>
        <x:v>626903.4951963705</x:v>
      </x:c>
      <x:c r="AF2263" s="25" t="n">
        <x:f>S2263/(1+B2263)^1+T2263/(1+B2263)^2+U2263/(1+B2263)^3+V2263/(1+B2263)^4+W2263/(1+B2263)^5+X2263/(1+B2263)^6+Y2263/(1+B2263)^7+Z2263/(1+B2263)^8+AA2263/(1+B2263)^9+AB2263/(1+B2263)^10+AE2263/(1+B2263)^10</x:f>
        <x:v>424882.25280358945</x:v>
      </x:c>
      <x:c r="AG2263" s="25" t="n">
        <x:f>(AF2263+Inputs!$C$12)/Inputs!$C$13</x:f>
        <x:v>364.833274959043</x:v>
      </x:c>
      <x:c r="AH2263" s="25" t="n">
        <x:f>(S2263+Inputs!$C$11)*Inputs!$C$8-Inputs!$C$11</x:f>
        <x:v>2444.136946535158</x:v>
      </x:c>
      <x:c r="AI2263" s="25" t="n">
        <x:f>Inputs!$C$12+AH2263-Inputs!$C$10*Inputs!$C$13</x:f>
        <x:v>24762.052361735157</x:v>
      </x:c>
      <x:c r="AJ2263" s="25" t="n">
        <x:f>(S2263+Inputs!$C$11)*(1-Inputs!$C$8)</x:f>
        <x:v>6775.406828232869</x:v>
      </x:c>
      <x:c r="AK2263" s="25" t="n">
        <x:f>AJ2263/(1+B2263)^(1-Inputs!$C$8)+T2263/(1+B2263)^(2-Inputs!$C$8)+U2263/(1+B2263)^(3-Inputs!$C$8)+V2263/(1+B2263)^(4-Inputs!$C$8)+W2263/(1+B2263)^(5-Inputs!$C$8)+X2263/(1+B2263)^(6-Inputs!$C$8)+Y2263/(1+B2263)^(7-Inputs!$C$8)+Z2263/(1+B2263)^(8-Inputs!$C$8)+AA2263/(1+B2263)^(9-Inputs!$C$8)+AB2263/(1+B2263)^(10-Inputs!$C$8)+AE2263/(1+B2263)^(10-Inputs!$C$8)</x:f>
        <x:v>438361.1705202024</x:v>
      </x:c>
      <x:c r="AL2263" s="25" t="n">
        <x:f>(AK2263+AI2263)/Inputs!$C$13</x:f>
        <x:v>369.53871683182683</x:v>
      </x:c>
      <x:c r="AM2263" s="26" t="n">
        <x:f>IF(AL2263&gt;=Inputs!$C$7,1,0)</x:f>
        <x:v>1</x:v>
      </x:c>
      <x:c r="AN2263" s="26" t="n">
        <x:f>IF(Inputs!$C$7&lt;=(1-Inputs!$C$16)*AL2263,1,0)</x:f>
        <x:v>1</x:v>
      </x:c>
    </x:row>
    <x:row r="2264" ht="20" customHeight="1">
      <x:c r="A2264" s="16" t="n">
        <x:v>2259</x:v>
      </x:c>
      <x:c r="B2264" s="19" t="n">
        <x:v>0.08637198119608792</x:v>
      </x:c>
      <x:c r="C2264" s="24" t="n">
        <x:v>0.5577252028894861</x:v>
      </x:c>
      <x:c r="D2264" s="19" t="n">
        <x:v>0.039022686280834766</x:v>
      </x:c>
      <x:c r="E2264" s="19" t="n">
        <x:v>0.05966113849707114</x:v>
      </x:c>
      <x:c r="F2264" s="19" t="n">
        <x:v>-0.1280675030289774</x:v>
      </x:c>
      <x:c r="G2264" s="19" t="n">
        <x:v>-0.0756043895014426</x:v>
      </x:c>
      <x:c r="H2264" s="19" t="n">
        <x:v>0.7116005359542044</x:v>
      </x:c>
      <x:c r="I2264" s="19" t="n">
        <x:v>0.06868521502800945</x:v>
      </x:c>
      <x:c r="J2264" s="19" t="n">
        <x:v>0.06895684518922848</x:v>
      </x:c>
      <x:c r="K2264" s="19" t="n">
        <x:v>0.07056986195467176</x:v>
      </x:c>
      <x:c r="L2264" s="19" t="n">
        <x:v>0.06834978394012182</x:v>
      </x:c>
      <x:c r="M2264" s="19" t="n">
        <x:v>0.0657826625960945</x:v>
      </x:c>
      <x:c r="N2264" s="19" t="n">
        <x:v>0.06701756314154295</x:v>
      </x:c>
      <x:c r="O2264" s="19" t="n">
        <x:v>0.0722604213997613</x:v>
      </x:c>
      <x:c r="P2264" s="19" t="n">
        <x:v>0.06922337002259951</x:v>
      </x:c>
      <x:c r="Q2264" s="19" t="n">
        <x:v>0.0673605335842501</x:v>
      </x:c>
      <x:c r="R2264" s="19" t="n">
        <x:v>0.06998851285150182</x:v>
      </x:c>
      <x:c r="S2264" s="21" t="n">
        <x:v>10370.774817545109</x:v>
      </x:c>
      <x:c r="T2264" s="21" t="n">
        <x:v>16439.089159192474</x:v>
      </x:c>
      <x:c r="U2264" s="21" t="n">
        <x:v>20202.73718404275</x:v>
      </x:c>
      <x:c r="V2264" s="21" t="n">
        <x:v>24284.625000846398</x:v>
      </x:c>
      <x:c r="W2264" s="21" t="n">
        <x:v>28915.72101026207</x:v>
      </x:c>
      <x:c r="X2264" s="21" t="n">
        <x:v>31003.30016897305</x:v>
      </x:c>
      <x:c r="Y2264" s="21" t="n">
        <x:v>32657.84733394654</x:v>
      </x:c>
      <x:c r="Z2264" s="21" t="n">
        <x:v>33940.76148679857</x:v>
      </x:c>
      <x:c r="AA2264" s="21" t="n">
        <x:v>34768.110075922516</x:v>
      </x:c>
      <x:c r="AB2264" s="21" t="n">
        <x:v>35105.619524863316</x:v>
      </x:c>
      <x:c r="AC2264" s="21" t="n">
        <x:v>45789.93851069128</x:v>
      </x:c>
      <x:c r="AD2264" s="25" t="n">
        <x:f>AC2264*(1+Inputs!$C$14)*(1-Inputs!$C$14/Inputs!$C$15)</x:f>
        <x:v>36334.316208233526</x:v>
      </x:c>
      <x:c r="AE2264" s="25" t="n">
        <x:f>AD2264/(B2264-Inputs!$C$14)</x:f>
        <x:v>707278.8582855056</x:v>
      </x:c>
      <x:c r="AF2264" s="25" t="n">
        <x:f>S2264/(1+B2264)^1+T2264/(1+B2264)^2+U2264/(1+B2264)^3+V2264/(1+B2264)^4+W2264/(1+B2264)^5+X2264/(1+B2264)^6+Y2264/(1+B2264)^7+Z2264/(1+B2264)^8+AA2264/(1+B2264)^9+AB2264/(1+B2264)^10+AE2264/(1+B2264)^10</x:f>
        <x:v>471135.4508559055</x:v>
      </x:c>
      <x:c r="AG2264" s="25" t="n">
        <x:f>(AF2264+Inputs!$C$12)/Inputs!$C$13</x:f>
        <x:v>401.7399697934295</x:v>
      </x:c>
      <x:c r="AH2264" s="25" t="n">
        <x:f>(S2264+Inputs!$C$11)*Inputs!$C$8-Inputs!$C$11</x:f>
        <x:v>2983.4808049320927</x:v>
      </x:c>
      <x:c r="AI2264" s="25" t="n">
        <x:f>Inputs!$C$12+AH2264-Inputs!$C$10*Inputs!$C$13</x:f>
        <x:v>25301.39622013209</x:v>
      </x:c>
      <x:c r="AJ2264" s="25" t="n">
        <x:f>(S2264+Inputs!$C$11)*(1-Inputs!$C$8)</x:f>
        <x:v>7387.294012613017</x:v>
      </x:c>
      <x:c r="AK2264" s="25" t="n">
        <x:f>AJ2264/(1+B2264)^(1-Inputs!$C$8)+T2264/(1+B2264)^(2-Inputs!$C$8)+U2264/(1+B2264)^(3-Inputs!$C$8)+V2264/(1+B2264)^(4-Inputs!$C$8)+W2264/(1+B2264)^(5-Inputs!$C$8)+X2264/(1+B2264)^(6-Inputs!$C$8)+Y2264/(1+B2264)^(7-Inputs!$C$8)+Z2264/(1+B2264)^(8-Inputs!$C$8)+AA2264/(1+B2264)^(9-Inputs!$C$8)+AB2264/(1+B2264)^(10-Inputs!$C$8)+AE2264/(1+B2264)^(10-Inputs!$C$8)</x:f>
        <x:v>486925.538774962</x:v>
      </x:c>
      <x:c r="AL2264" s="25" t="n">
        <x:f>(AK2264+AI2264)/Inputs!$C$13</x:f>
        <x:v>408.7199149869475</x:v>
      </x:c>
      <x:c r="AM2264" s="26" t="n">
        <x:f>IF(AL2264&gt;=Inputs!$C$7,1,0)</x:f>
        <x:v>1</x:v>
      </x:c>
      <x:c r="AN2264" s="26" t="n">
        <x:f>IF(Inputs!$C$7&lt;=(1-Inputs!$C$16)*AL2264,1,0)</x:f>
        <x:v>1</x:v>
      </x:c>
    </x:row>
    <x:row r="2265" ht="20" customHeight="1">
      <x:c r="A2265" s="16" t="n">
        <x:v>2260</x:v>
      </x:c>
      <x:c r="B2265" s="19" t="n">
        <x:v>0.08908430697929522</x:v>
      </x:c>
      <x:c r="C2265" s="24" t="n">
        <x:v>0.7821982788387061</x:v>
      </x:c>
      <x:c r="D2265" s="19" t="n">
        <x:v>0.014019343370817694</x:v>
      </x:c>
      <x:c r="E2265" s="19" t="n">
        <x:v>0.06292902510962194</x:v>
      </x:c>
      <x:c r="F2265" s="19" t="n">
        <x:v>-0.23573301157326684</x:v>
      </x:c>
      <x:c r="G2265" s="19" t="n">
        <x:v>-0.08977184182563576</x:v>
      </x:c>
      <x:c r="H2265" s="19" t="n">
        <x:v>0.6994759636847618</x:v>
      </x:c>
      <x:c r="I2265" s="19" t="n">
        <x:v>0.06256573420872087</x:v>
      </x:c>
      <x:c r="J2265" s="19" t="n">
        <x:v>0.0632317131963066</x:v>
      </x:c>
      <x:c r="K2265" s="19" t="n">
        <x:v>0.06519678004933781</x:v>
      </x:c>
      <x:c r="L2265" s="19" t="n">
        <x:v>0.0644288912646823</x:v>
      </x:c>
      <x:c r="M2265" s="19" t="n">
        <x:v>0.06420926883591278</x:v>
      </x:c>
      <x:c r="N2265" s="19" t="n">
        <x:v>0.06319080293801904</x:v>
      </x:c>
      <x:c r="O2265" s="19" t="n">
        <x:v>0.05907099534683198</x:v>
      </x:c>
      <x:c r="P2265" s="19" t="n">
        <x:v>0.06958642334834053</x:v>
      </x:c>
      <x:c r="Q2265" s="19" t="n">
        <x:v>0.058763429270023836</x:v>
      </x:c>
      <x:c r="R2265" s="19" t="n">
        <x:v>0.06435585150978909</x:v>
      </x:c>
      <x:c r="S2265" s="21" t="n">
        <x:v>8366.16887620248</x:v>
      </x:c>
      <x:c r="T2265" s="21" t="n">
        <x:v>13928.518582721506</x:v>
      </x:c>
      <x:c r="U2265" s="21" t="n">
        <x:v>17857.18568135985</x:v>
      </x:c>
      <x:c r="V2265" s="21" t="n">
        <x:v>22215.530025685955</x:v>
      </x:c>
      <x:c r="W2265" s="21" t="n">
        <x:v>27116.20025159799</x:v>
      </x:c>
      <x:c r="X2265" s="21" t="n">
        <x:v>28859.407859596515</x:v>
      </x:c>
      <x:c r="Y2265" s="21" t="n">
        <x:v>30143.532125545455</x:v>
      </x:c>
      <x:c r="Z2265" s="21" t="n">
        <x:v>31147.399230891428</x:v>
      </x:c>
      <x:c r="AA2265" s="21" t="n">
        <x:v>31859.15207523313</x:v>
      </x:c>
      <x:c r="AB2265" s="21" t="n">
        <x:v>32215.34991374041</x:v>
      </x:c>
      <x:c r="AC2265" s="21" t="n">
        <x:v>42020.021626617934</x:v>
      </x:c>
      <x:c r="AD2265" s="25" t="n">
        <x:f>AC2265*(1+Inputs!$C$14)*(1-Inputs!$C$14/Inputs!$C$15)</x:f>
        <x:v>33342.88716072133</x:v>
      </x:c>
      <x:c r="AE2265" s="25" t="n">
        <x:f>AD2265/(B2265-Inputs!$C$14)</x:f>
        <x:v>616498.371209338</x:v>
      </x:c>
      <x:c r="AF2265" s="25" t="n">
        <x:f>S2265/(1+B2265)^1+T2265/(1+B2265)^2+U2265/(1+B2265)^3+V2265/(1+B2265)^4+W2265/(1+B2265)^5+X2265/(1+B2265)^6+Y2265/(1+B2265)^7+Z2265/(1+B2265)^8+AA2265/(1+B2265)^9+AB2265/(1+B2265)^10+AE2265/(1+B2265)^10</x:f>
        <x:v>407473.31386058393</x:v>
      </x:c>
      <x:c r="AG2265" s="25" t="n">
        <x:f>(AF2265+Inputs!$C$12)/Inputs!$C$13</x:f>
        <x:v>350.9422052813692</x:v>
      </x:c>
      <x:c r="AH2265" s="25" t="n">
        <x:f>(S2265+Inputs!$C$11)*Inputs!$C$8-Inputs!$C$11</x:f>
        <x:v>2044.336651590751</x:v>
      </x:c>
      <x:c r="AI2265" s="25" t="n">
        <x:f>Inputs!$C$12+AH2265-Inputs!$C$10*Inputs!$C$13</x:f>
        <x:v>24362.252066790752</x:v>
      </x:c>
      <x:c r="AJ2265" s="25" t="n">
        <x:f>(S2265+Inputs!$C$11)*(1-Inputs!$C$8)</x:f>
        <x:v>6321.8322246117295</x:v>
      </x:c>
      <x:c r="AK2265" s="25" t="n">
        <x:f>AJ2265/(1+B2265)^(1-Inputs!$C$8)+T2265/(1+B2265)^(2-Inputs!$C$8)+U2265/(1+B2265)^(3-Inputs!$C$8)+V2265/(1+B2265)^(4-Inputs!$C$8)+W2265/(1+B2265)^(5-Inputs!$C$8)+X2265/(1+B2265)^(6-Inputs!$C$8)+Y2265/(1+B2265)^(7-Inputs!$C$8)+Z2265/(1+B2265)^(8-Inputs!$C$8)+AA2265/(1+B2265)^(9-Inputs!$C$8)+AB2265/(1+B2265)^(10-Inputs!$C$8)+AE2265/(1+B2265)^(10-Inputs!$C$8)</x:f>
        <x:v>422140.4172598742</x:v>
      </x:c>
      <x:c r="AL2265" s="25" t="n">
        <x:f>(AK2265+AI2265)/Inputs!$C$13</x:f>
        <x:v>356.2767214699233</x:v>
      </x:c>
      <x:c r="AM2265" s="26" t="n">
        <x:f>IF(AL2265&gt;=Inputs!$C$7,1,0)</x:f>
        <x:v>1</x:v>
      </x:c>
      <x:c r="AN2265" s="26" t="n">
        <x:f>IF(Inputs!$C$7&lt;=(1-Inputs!$C$16)*AL2265,1,0)</x:f>
        <x:v>1</x:v>
      </x:c>
    </x:row>
    <x:row r="2266" ht="20" customHeight="1">
      <x:c r="A2266" s="16" t="n">
        <x:v>2261</x:v>
      </x:c>
      <x:c r="B2266" s="19" t="n">
        <x:v>0.08370597228441619</x:v>
      </x:c>
      <x:c r="C2266" s="24" t="n">
        <x:v>0.2934090068218609</x:v>
      </x:c>
      <x:c r="D2266" s="19" t="n">
        <x:v>0.02704564807112462</x:v>
      </x:c>
      <x:c r="E2266" s="19" t="n">
        <x:v>0.051105587559416396</x:v>
      </x:c>
      <x:c r="F2266" s="19" t="n">
        <x:v>-0.1906208408889586</x:v>
      </x:c>
      <x:c r="G2266" s="19" t="n">
        <x:v>-0.09021273075133934</x:v>
      </x:c>
      <x:c r="H2266" s="19" t="n">
        <x:v>0.8580018496152491</x:v>
      </x:c>
      <x:c r="I2266" s="19" t="n">
        <x:v>0.05920032545302206</x:v>
      </x:c>
      <x:c r="J2266" s="19" t="n">
        <x:v>0.06928192385693933</x:v>
      </x:c>
      <x:c r="K2266" s="19" t="n">
        <x:v>0.07085896844981676</x:v>
      </x:c>
      <x:c r="L2266" s="19" t="n">
        <x:v>0.06498555273320676</x:v>
      </x:c>
      <x:c r="M2266" s="19" t="n">
        <x:v>0.06448253301886211</x:v>
      </x:c>
      <x:c r="N2266" s="19" t="n">
        <x:v>0.07421202879536054</x:v>
      </x:c>
      <x:c r="O2266" s="19" t="n">
        <x:v>0.06433416157737952</x:v>
      </x:c>
      <x:c r="P2266" s="19" t="n">
        <x:v>0.07030387483122354</x:v>
      </x:c>
      <x:c r="Q2266" s="19" t="n">
        <x:v>0.06638309231901189</x:v>
      </x:c>
      <x:c r="R2266" s="19" t="n">
        <x:v>0.06538287291925485</x:v>
      </x:c>
      <x:c r="S2266" s="21" t="n">
        <x:v>9183.491188695756</x:v>
      </x:c>
      <x:c r="T2266" s="21" t="n">
        <x:v>14552.432765352498</x:v>
      </x:c>
      <x:c r="U2266" s="21" t="n">
        <x:v>17952.203004278308</x:v>
      </x:c>
      <x:c r="V2266" s="21" t="n">
        <x:v>21604.51330154189</x:v>
      </x:c>
      <x:c r="W2266" s="21" t="n">
        <x:v>25597.16408162982</x:v>
      </x:c>
      <x:c r="X2266" s="21" t="n">
        <x:v>27274.95676356378</x:v>
      </x:c>
      <x:c r="Y2266" s="21" t="n">
        <x:v>28547.318338317116</x:v>
      </x:c>
      <x:c r="Z2266" s="21" t="n">
        <x:v>29538.504235214798</x:v>
      </x:c>
      <x:c r="AA2266" s="21" t="n">
        <x:v>30257.950452791432</x:v>
      </x:c>
      <x:c r="AB2266" s="21" t="n">
        <x:v>30661.211352847844</x:v>
      </x:c>
      <x:c r="AC2266" s="21" t="n">
        <x:v>39992.8843732798</x:v>
      </x:c>
      <x:c r="AD2266" s="25" t="n">
        <x:f>AC2266*(1+Inputs!$C$14)*(1-Inputs!$C$14/Inputs!$C$15)</x:f>
        <x:v>31734.35375019751</x:v>
      </x:c>
      <x:c r="AE2266" s="25" t="n">
        <x:f>AD2266/(B2266-Inputs!$C$14)</x:f>
        <x:v>651549.5382144571</x:v>
      </x:c>
      <x:c r="AF2266" s="25" t="n">
        <x:f>S2266/(1+B2266)^1+T2266/(1+B2266)^2+U2266/(1+B2266)^3+V2266/(1+B2266)^4+W2266/(1+B2266)^5+X2266/(1+B2266)^6+Y2266/(1+B2266)^7+Z2266/(1+B2266)^8+AA2266/(1+B2266)^9+AB2266/(1+B2266)^10+AE2266/(1+B2266)^10</x:f>
        <x:v>436418.7673187138</x:v>
      </x:c>
      <x:c r="AG2266" s="25" t="n">
        <x:f>(AF2266+Inputs!$C$12)/Inputs!$C$13</x:f>
        <x:v>374.0385761834163</x:v>
      </x:c>
      <x:c r="AH2266" s="25" t="n">
        <x:f>(S2266+Inputs!$C$11)*Inputs!$C$8-Inputs!$C$11</x:f>
        <x:v>2427.2465568958205</x:v>
      </x:c>
      <x:c r="AI2266" s="25" t="n">
        <x:f>Inputs!$C$12+AH2266-Inputs!$C$10*Inputs!$C$13</x:f>
        <x:v>24745.16197209582</x:v>
      </x:c>
      <x:c r="AJ2266" s="25" t="n">
        <x:f>(S2266+Inputs!$C$11)*(1-Inputs!$C$8)</x:f>
        <x:v>6756.2446317999365</x:v>
      </x:c>
      <x:c r="AK2266" s="25" t="n">
        <x:f>AJ2266/(1+B2266)^(1-Inputs!$C$8)+T2266/(1+B2266)^(2-Inputs!$C$8)+U2266/(1+B2266)^(3-Inputs!$C$8)+V2266/(1+B2266)^(4-Inputs!$C$8)+W2266/(1+B2266)^(5-Inputs!$C$8)+X2266/(1+B2266)^(6-Inputs!$C$8)+Y2266/(1+B2266)^(7-Inputs!$C$8)+Z2266/(1+B2266)^(8-Inputs!$C$8)+AA2266/(1+B2266)^(9-Inputs!$C$8)+AB2266/(1+B2266)^(10-Inputs!$C$8)+AE2266/(1+B2266)^(10-Inputs!$C$8)</x:f>
        <x:v>450842.2406837244</x:v>
      </x:c>
      <x:c r="AL2266" s="25" t="n">
        <x:f>(AK2266+AI2266)/Inputs!$C$13</x:f>
        <x:v>379.4842275996512</x:v>
      </x:c>
      <x:c r="AM2266" s="26" t="n">
        <x:f>IF(AL2266&gt;=Inputs!$C$7,1,0)</x:f>
        <x:v>1</x:v>
      </x:c>
      <x:c r="AN2266" s="26" t="n">
        <x:f>IF(Inputs!$C$7&lt;=(1-Inputs!$C$16)*AL2266,1,0)</x:f>
        <x:v>1</x:v>
      </x:c>
    </x:row>
    <x:row r="2267" ht="20" customHeight="1">
      <x:c r="A2267" s="16" t="n">
        <x:v>2262</x:v>
      </x:c>
      <x:c r="B2267" s="19" t="n">
        <x:v>0.07395655279726006</x:v>
      </x:c>
      <x:c r="C2267" s="24" t="n">
        <x:v>0.022354931380590415</x:v>
      </x:c>
      <x:c r="D2267" s="19" t="n">
        <x:v>0.02032723495035356</x:v>
      </x:c>
      <x:c r="E2267" s="19" t="n">
        <x:v>0.04177726669236932</x:v>
      </x:c>
      <x:c r="F2267" s="19" t="n">
        <x:v>-0.17780493646939594</x:v>
      </x:c>
      <x:c r="G2267" s="19" t="n">
        <x:v>-0.06805765789711529</x:v>
      </x:c>
      <x:c r="H2267" s="19" t="n">
        <x:v>0.8491895328378689</x:v>
      </x:c>
      <x:c r="I2267" s="19" t="n">
        <x:v>0.053454188610152185</x:v>
      </x:c>
      <x:c r="J2267" s="19" t="n">
        <x:v>0.056143543840065604</x:v>
      </x:c>
      <x:c r="K2267" s="19" t="n">
        <x:v>0.053502472915109824</x:v>
      </x:c>
      <x:c r="L2267" s="19" t="n">
        <x:v>0.06453029626722696</x:v>
      </x:c>
      <x:c r="M2267" s="19" t="n">
        <x:v>0.060972498783843324</x:v>
      </x:c>
      <x:c r="N2267" s="19" t="n">
        <x:v>0.05703837016920148</x:v>
      </x:c>
      <x:c r="O2267" s="19" t="n">
        <x:v>0.05973415917717262</x:v>
      </x:c>
      <x:c r="P2267" s="19" t="n">
        <x:v>0.052247685256887735</x:v>
      </x:c>
      <x:c r="Q2267" s="19" t="n">
        <x:v>0.05351555832166127</x:v>
      </x:c>
      <x:c r="R2267" s="19" t="n">
        <x:v>0.05609956560427577</x:v>
      </x:c>
      <x:c r="S2267" s="21" t="n">
        <x:v>9472.659441290989</x:v>
      </x:c>
      <x:c r="T2267" s="21" t="n">
        <x:v>14403.31233877322</x:v>
      </x:c>
      <x:c r="U2267" s="21" t="n">
        <x:v>16988.83044761138</x:v>
      </x:c>
      <x:c r="V2267" s="21" t="n">
        <x:v>19642.18177584446</x:v>
      </x:c>
      <x:c r="W2267" s="21" t="n">
        <x:v>22488.997202695205</x:v>
      </x:c>
      <x:c r="X2267" s="21" t="n">
        <x:v>23741.41307162588</x:v>
      </x:c>
      <x:c r="Y2267" s="21" t="n">
        <x:v>24665.241498461197</x:v>
      </x:c>
      <x:c r="Z2267" s="21" t="n">
        <x:v>25452.907294129927</x:v>
      </x:c>
      <x:c r="AA2267" s="21" t="n">
        <x:v>26066.561892059734</x:v>
      </x:c>
      <x:c r="AB2267" s="21" t="n">
        <x:v>26514.480184617933</x:v>
      </x:c>
      <x:c r="AC2267" s="21" t="n">
        <x:v>34584.104588632086</x:v>
      </x:c>
      <x:c r="AD2267" s="25" t="n">
        <x:f>AC2267*(1+Inputs!$C$14)*(1-Inputs!$C$14/Inputs!$C$15)</x:f>
        <x:v>27442.486991079557</x:v>
      </x:c>
      <x:c r="AE2267" s="25" t="n">
        <x:f>AD2267/(B2267-Inputs!$C$14)</x:f>
        <x:v>704438.2785586121</x:v>
      </x:c>
      <x:c r="AF2267" s="25" t="n">
        <x:f>S2267/(1+B2267)^1+T2267/(1+B2267)^2+U2267/(1+B2267)^3+V2267/(1+B2267)^4+W2267/(1+B2267)^5+X2267/(1+B2267)^6+Y2267/(1+B2267)^7+Z2267/(1+B2267)^8+AA2267/(1+B2267)^9+AB2267/(1+B2267)^10+AE2267/(1+B2267)^10</x:f>
        <x:v>482184.6366840765</x:v>
      </x:c>
      <x:c r="AG2267" s="25" t="n">
        <x:f>(AF2267+Inputs!$C$12)/Inputs!$C$13</x:f>
        <x:v>410.5564180975553</x:v>
      </x:c>
      <x:c r="AH2267" s="25" t="n">
        <x:f>(S2267+Inputs!$C$11)*Inputs!$C$8-Inputs!$C$11</x:f>
        <x:v>2562.719902632217</x:v>
      </x:c>
      <x:c r="AI2267" s="25" t="n">
        <x:f>Inputs!$C$12+AH2267-Inputs!$C$10*Inputs!$C$13</x:f>
        <x:v>24880.635317832217</x:v>
      </x:c>
      <x:c r="AJ2267" s="25" t="n">
        <x:f>(S2267+Inputs!$C$11)*(1-Inputs!$C$8)</x:f>
        <x:v>6909.939538658773</x:v>
      </x:c>
      <x:c r="AK2267" s="25" t="n">
        <x:f>AJ2267/(1+B2267)^(1-Inputs!$C$8)+T2267/(1+B2267)^(2-Inputs!$C$8)+U2267/(1+B2267)^(3-Inputs!$C$8)+V2267/(1+B2267)^(4-Inputs!$C$8)+W2267/(1+B2267)^(5-Inputs!$C$8)+X2267/(1+B2267)^(6-Inputs!$C$8)+Y2267/(1+B2267)^(7-Inputs!$C$8)+Z2267/(1+B2267)^(8-Inputs!$C$8)+AA2267/(1+B2267)^(9-Inputs!$C$8)+AB2267/(1+B2267)^(10-Inputs!$C$8)+AE2267/(1+B2267)^(10-Inputs!$C$8)</x:f>
        <x:v>496107.56929909403</x:v>
      </x:c>
      <x:c r="AL2267" s="25" t="n">
        <x:f>(AK2267+AI2267)/Inputs!$C$13</x:f>
        <x:v>415.710772223003</x:v>
      </x:c>
      <x:c r="AM2267" s="26" t="n">
        <x:f>IF(AL2267&gt;=Inputs!$C$7,1,0)</x:f>
        <x:v>1</x:v>
      </x:c>
      <x:c r="AN2267" s="26" t="n">
        <x:f>IF(Inputs!$C$7&lt;=(1-Inputs!$C$16)*AL2267,1,0)</x:f>
        <x:v>1</x:v>
      </x:c>
    </x:row>
    <x:row r="2268" ht="20" customHeight="1">
      <x:c r="A2268" s="16" t="n">
        <x:v>2263</x:v>
      </x:c>
      <x:c r="B2268" s="19" t="n">
        <x:v>0.08997349259638014</x:v>
      </x:c>
      <x:c r="C2268" s="24" t="n">
        <x:v>0.7736832544044034</x:v>
      </x:c>
      <x:c r="D2268" s="19" t="n">
        <x:v>0.015352420636260434</x:v>
      </x:c>
      <x:c r="E2268" s="19" t="n">
        <x:v>0.060839871270792115</x:v>
      </x:c>
      <x:c r="F2268" s="19" t="n">
        <x:v>-0.1999682807940974</x:v>
      </x:c>
      <x:c r="G2268" s="19" t="n">
        <x:v>-0.07664612460331284</x:v>
      </x:c>
      <x:c r="H2268" s="19" t="n">
        <x:v>0.8433105421803191</x:v>
      </x:c>
      <x:c r="I2268" s="19" t="n">
        <x:v>0.060993955826010054</x:v>
      </x:c>
      <x:c r="J2268" s="19" t="n">
        <x:v>0.05679038374311972</x:v>
      </x:c>
      <x:c r="K2268" s="19" t="n">
        <x:v>0.057089271788312315</x:v>
      </x:c>
      <x:c r="L2268" s="19" t="n">
        <x:v>0.06041277864849803</x:v>
      </x:c>
      <x:c r="M2268" s="19" t="n">
        <x:v>0.07044244381661997</x:v>
      </x:c>
      <x:c r="N2268" s="19" t="n">
        <x:v>0.06795194817903052</x:v>
      </x:c>
      <x:c r="O2268" s="19" t="n">
        <x:v>0.06986484766960188</x:v>
      </x:c>
      <x:c r="P2268" s="19" t="n">
        <x:v>0.06469250199089288</x:v>
      </x:c>
      <x:c r="Q2268" s="19" t="n">
        <x:v>0.0698167631255967</x:v>
      </x:c>
      <x:c r="R2268" s="19" t="n">
        <x:v>0.06987295978631096</x:v>
      </x:c>
      <x:c r="S2268" s="21" t="n">
        <x:v>9063.154579689535</x:v>
      </x:c>
      <x:c r="T2268" s="21" t="n">
        <x:v>14817.545155160356</x:v>
      </x:c>
      <x:c r="U2268" s="21" t="n">
        <x:v>18707.509302440372</x:v>
      </x:c>
      <x:c r="V2268" s="21" t="n">
        <x:v>23016.163366927012</x:v>
      </x:c>
      <x:c r="W2268" s="21" t="n">
        <x:v>27861.430578661886</x:v>
      </x:c>
      <x:c r="X2268" s="21" t="n">
        <x:v>29640.67062579396</x:v>
      </x:c>
      <x:c r="Y2268" s="21" t="n">
        <x:v>30945.02758218023</x:v>
      </x:c>
      <x:c r="Z2268" s="21" t="n">
        <x:v>31964.94749832</x:v>
      </x:c>
      <x:c r="AA2268" s="21" t="n">
        <x:v>32650.886012056144</x:v>
      </x:c>
      <x:c r="AB2268" s="21" t="n">
        <x:v>32994.9582071568</x:v>
      </x:c>
      <x:c r="AC2268" s="21" t="n">
        <x:v>43036.90200933496</x:v>
      </x:c>
      <x:c r="AD2268" s="25" t="n">
        <x:f>AC2268*(1+Inputs!$C$14)*(1-Inputs!$C$14/Inputs!$C$15)</x:f>
        <x:v>34149.781744407286</x:v>
      </x:c>
      <x:c r="AE2268" s="25" t="n">
        <x:f>AD2268/(B2268-Inputs!$C$14)</x:f>
        <x:v>621204.5138761287</x:v>
      </x:c>
      <x:c r="AF2268" s="25" t="n">
        <x:f>S2268/(1+B2268)^1+T2268/(1+B2268)^2+U2268/(1+B2268)^3+V2268/(1+B2268)^4+W2268/(1+B2268)^5+X2268/(1+B2268)^6+Y2268/(1+B2268)^7+Z2268/(1+B2268)^8+AA2268/(1+B2268)^9+AB2268/(1+B2268)^10+AE2268/(1+B2268)^10</x:f>
        <x:v>411748.2501380968</x:v>
      </x:c>
      <x:c r="AG2268" s="25" t="n">
        <x:f>(AF2268+Inputs!$C$12)/Inputs!$C$13</x:f>
        <x:v>354.3532941416932</x:v>
      </x:c>
      <x:c r="AH2268" s="25" t="n">
        <x:f>(S2268+Inputs!$C$11)*Inputs!$C$8-Inputs!$C$11</x:f>
        <x:v>2370.8696797997554</x:v>
      </x:c>
      <x:c r="AI2268" s="25" t="n">
        <x:f>Inputs!$C$12+AH2268-Inputs!$C$10*Inputs!$C$13</x:f>
        <x:v>24688.785094999752</x:v>
      </x:c>
      <x:c r="AJ2268" s="25" t="n">
        <x:f>(S2268+Inputs!$C$11)*(1-Inputs!$C$8)</x:f>
        <x:v>6692.284899889781</x:v>
      </x:c>
      <x:c r="AK2268" s="25" t="n">
        <x:f>AJ2268/(1+B2268)^(1-Inputs!$C$8)+T2268/(1+B2268)^(2-Inputs!$C$8)+U2268/(1+B2268)^(3-Inputs!$C$8)+V2268/(1+B2268)^(4-Inputs!$C$8)+W2268/(1+B2268)^(5-Inputs!$C$8)+X2268/(1+B2268)^(6-Inputs!$C$8)+Y2268/(1+B2268)^(7-Inputs!$C$8)+Z2268/(1+B2268)^(8-Inputs!$C$8)+AA2268/(1+B2268)^(9-Inputs!$C$8)+AB2268/(1+B2268)^(10-Inputs!$C$8)+AE2268/(1+B2268)^(10-Inputs!$C$8)</x:f>
        <x:v>426442.54036964476</x:v>
      </x:c>
      <x:c r="AL2268" s="25" t="n">
        <x:f>(AK2268+AI2268)/Inputs!$C$13</x:f>
        <x:v>359.9700531047327</x:v>
      </x:c>
      <x:c r="AM2268" s="26" t="n">
        <x:f>IF(AL2268&gt;=Inputs!$C$7,1,0)</x:f>
        <x:v>1</x:v>
      </x:c>
      <x:c r="AN2268" s="26" t="n">
        <x:f>IF(Inputs!$C$7&lt;=(1-Inputs!$C$16)*AL2268,1,0)</x:f>
        <x:v>1</x:v>
      </x:c>
    </x:row>
    <x:row r="2269" ht="20" customHeight="1">
      <x:c r="A2269" s="16" t="n">
        <x:v>2264</x:v>
      </x:c>
      <x:c r="B2269" s="19" t="n">
        <x:v>0.079243929347432</x:v>
      </x:c>
      <x:c r="C2269" s="24" t="n">
        <x:v>0.18161411745032296</x:v>
      </x:c>
      <x:c r="D2269" s="19" t="n">
        <x:v>0.014172780054998668</x:v>
      </x:c>
      <x:c r="E2269" s="19" t="n">
        <x:v>0.04991005596885401</x:v>
      </x:c>
      <x:c r="F2269" s="19" t="n">
        <x:v>-0.14953372815001445</x:v>
      </x:c>
      <x:c r="G2269" s="19" t="n">
        <x:v>-0.07901813090937082</x:v>
      </x:c>
      <x:c r="H2269" s="19" t="n">
        <x:v>0.8224773619214432</x:v>
      </x:c>
      <x:c r="I2269" s="19" t="n">
        <x:v>0.057659837793877386</x:v>
      </x:c>
      <x:c r="J2269" s="19" t="n">
        <x:v>0.05561937209179064</x:v>
      </x:c>
      <x:c r="K2269" s="19" t="n">
        <x:v>0.06304012537598169</x:v>
      </x:c>
      <x:c r="L2269" s="19" t="n">
        <x:v>0.05239182239071738</x:v>
      </x:c>
      <x:c r="M2269" s="19" t="n">
        <x:v>0.05838416067738195</x:v>
      </x:c>
      <x:c r="N2269" s="19" t="n">
        <x:v>0.05280712524657588</x:v>
      </x:c>
      <x:c r="O2269" s="19" t="n">
        <x:v>0.05728012982495443</x:v>
      </x:c>
      <x:c r="P2269" s="19" t="n">
        <x:v>0.05420595472126592</x:v>
      </x:c>
      <x:c r="Q2269" s="19" t="n">
        <x:v>0.06180247159762416</x:v>
      </x:c>
      <x:c r="R2269" s="19" t="n">
        <x:v>0.05424140306858249</x:v>
      </x:c>
      <x:c r="S2269" s="21" t="n">
        <x:v>9908.080858832136</x:v>
      </x:c>
      <x:c r="T2269" s="21" t="n">
        <x:v>15154.817242805457</x:v>
      </x:c>
      <x:c r="U2269" s="21" t="n">
        <x:v>17885.81921956314</x:v>
      </x:c>
      <x:c r="V2269" s="21" t="n">
        <x:v>20684.946945732772</x:v>
      </x:c>
      <x:c r="W2269" s="21" t="n">
        <x:v>23658.590618898594</x:v>
      </x:c>
      <x:c r="X2269" s="21" t="n">
        <x:v>24925.854175805507</x:v>
      </x:c>
      <x:c r="Y2269" s="21" t="n">
        <x:v>25877.75991689594</x:v>
      </x:c>
      <x:c r="Z2269" s="21" t="n">
        <x:v>26679.466887287235</x:v>
      </x:c>
      <x:c r="AA2269" s="21" t="n">
        <x:v>27292.392168817496</x:v>
      </x:c>
      <x:c r="AB2269" s="21" t="n">
        <x:v>27715.469856141888</x:v>
      </x:c>
      <x:c r="AC2269" s="21" t="n">
        <x:v>36150.61285583725</x:v>
      </x:c>
      <x:c r="AD2269" s="25" t="n">
        <x:f>AC2269*(1+Inputs!$C$14)*(1-Inputs!$C$14/Inputs!$C$15)</x:f>
        <x:v>28685.511301106853</x:v>
      </x:c>
      <x:c r="AE2269" s="25" t="n">
        <x:f>AD2269/(B2269-Inputs!$C$14)</x:f>
        <x:v>648349.0893371977</x:v>
      </x:c>
      <x:c r="AF2269" s="25" t="n">
        <x:f>S2269/(1+B2269)^1+T2269/(1+B2269)^2+U2269/(1+B2269)^3+V2269/(1+B2269)^4+W2269/(1+B2269)^5+X2269/(1+B2269)^6+Y2269/(1+B2269)^7+Z2269/(1+B2269)^8+AA2269/(1+B2269)^9+AB2269/(1+B2269)^10+AE2269/(1+B2269)^10</x:f>
        <x:v>442355.6988131369</x:v>
      </x:c>
      <x:c r="AG2269" s="25" t="n">
        <x:f>(AF2269+Inputs!$C$12)/Inputs!$C$13</x:f>
        <x:v>378.77581659367934</x:v>
      </x:c>
      <x:c r="AH2269" s="25" t="n">
        <x:f>(S2269+Inputs!$C$11)*Inputs!$C$8-Inputs!$C$11</x:f>
        <x:v>2766.7118544117684</x:v>
      </x:c>
      <x:c r="AI2269" s="25" t="n">
        <x:f>Inputs!$C$12+AH2269-Inputs!$C$10*Inputs!$C$13</x:f>
        <x:v>25084.627269611767</x:v>
      </x:c>
      <x:c r="AJ2269" s="25" t="n">
        <x:f>(S2269+Inputs!$C$11)*(1-Inputs!$C$8)</x:f>
        <x:v>7141.369004420369</x:v>
      </x:c>
      <x:c r="AK2269" s="25" t="n">
        <x:f>AJ2269/(1+B2269)^(1-Inputs!$C$8)+T2269/(1+B2269)^(2-Inputs!$C$8)+U2269/(1+B2269)^(3-Inputs!$C$8)+V2269/(1+B2269)^(4-Inputs!$C$8)+W2269/(1+B2269)^(5-Inputs!$C$8)+X2269/(1+B2269)^(6-Inputs!$C$8)+Y2269/(1+B2269)^(7-Inputs!$C$8)+Z2269/(1+B2269)^(8-Inputs!$C$8)+AA2269/(1+B2269)^(9-Inputs!$C$8)+AB2269/(1+B2269)^(10-Inputs!$C$8)+AE2269/(1+B2269)^(10-Inputs!$C$8)</x:f>
        <x:v>455788.92669422645</x:v>
      </x:c>
      <x:c r="AL2269" s="25" t="n">
        <x:f>(AK2269+AI2269)/Inputs!$C$13</x:f>
        <x:v>383.70219265695914</x:v>
      </x:c>
      <x:c r="AM2269" s="26" t="n">
        <x:f>IF(AL2269&gt;=Inputs!$C$7,1,0)</x:f>
        <x:v>1</x:v>
      </x:c>
      <x:c r="AN2269" s="26" t="n">
        <x:f>IF(Inputs!$C$7&lt;=(1-Inputs!$C$16)*AL2269,1,0)</x:f>
        <x:v>1</x:v>
      </x:c>
    </x:row>
    <x:row r="2270" ht="20" customHeight="1">
      <x:c r="A2270" s="16" t="n">
        <x:v>2265</x:v>
      </x:c>
      <x:c r="B2270" s="19" t="n">
        <x:v>0.0850425707258401</x:v>
      </x:c>
      <x:c r="C2270" s="24" t="n">
        <x:v>0.7749808041167796</x:v>
      </x:c>
      <x:c r="D2270" s="19" t="n">
        <x:v>0.02800072306676924</x:v>
      </x:c>
      <x:c r="E2270" s="19" t="n">
        <x:v>0.028890001565622186</x:v>
      </x:c>
      <x:c r="F2270" s="19" t="n">
        <x:v>-0.18307484307371058</x:v>
      </x:c>
      <x:c r="G2270" s="19" t="n">
        <x:v>-0.04602167441014274</x:v>
      </x:c>
      <x:c r="H2270" s="19" t="n">
        <x:v>0.9574800111662682</x:v>
      </x:c>
      <x:c r="I2270" s="19" t="n">
        <x:v>0.059481496478096</x:v>
      </x:c>
      <x:c r="J2270" s="19" t="n">
        <x:v>0.06391093345745162</x:v>
      </x:c>
      <x:c r="K2270" s="19" t="n">
        <x:v>0.066732134311427</x:v>
      </x:c>
      <x:c r="L2270" s="19" t="n">
        <x:v>0.06437604162449702</x:v>
      </x:c>
      <x:c r="M2270" s="19" t="n">
        <x:v>0.05044742748907424</x:v>
      </x:c>
      <x:c r="N2270" s="19" t="n">
        <x:v>0.0584550545072932</x:v>
      </x:c>
      <x:c r="O2270" s="19" t="n">
        <x:v>0.06814624404986602</x:v>
      </x:c>
      <x:c r="P2270" s="19" t="n">
        <x:v>0.07246126877894654</x:v>
      </x:c>
      <x:c r="Q2270" s="19" t="n">
        <x:v>0.0646949866841817</x:v>
      </x:c>
      <x:c r="R2270" s="19" t="n">
        <x:v>0.07082291498461814</x:v>
      </x:c>
      <x:c r="S2270" s="21" t="n">
        <x:v>9488.379163303065</x:v>
      </x:c>
      <x:c r="T2270" s="21" t="n">
        <x:v>15161.751788763655</x:v>
      </x:c>
      <x:c r="U2270" s="21" t="n">
        <x:v>18747.028611228892</x:v>
      </x:c>
      <x:c r="V2270" s="21" t="n">
        <x:v>22723.58162315165</x:v>
      </x:c>
      <x:c r="W2270" s="21" t="n">
        <x:v>27061.001544554758</x:v>
      </x:c>
      <x:c r="X2270" s="21" t="n">
        <x:v>28414.108394493345</x:v>
      </x:c>
      <x:c r="Y2270" s="21" t="n">
        <x:v>29413.308207647726</x:v>
      </x:c>
      <x:c r="Z2270" s="21" t="n">
        <x:v>30238.228059575347</x:v>
      </x:c>
      <x:c r="AA2270" s="21" t="n">
        <x:v>30834.507271320927</x:v>
      </x:c>
      <x:c r="AB2270" s="21" t="n">
        <x:v>31168.370218665386</x:v>
      </x:c>
      <x:c r="AC2270" s="21" t="n">
        <x:v>40654.395937389636</x:v>
      </x:c>
      <x:c r="AD2270" s="25" t="n">
        <x:f>AC2270*(1+Inputs!$C$14)*(1-Inputs!$C$14/Inputs!$C$15)</x:f>
        <x:v>32259.26317631867</x:v>
      </x:c>
      <x:c r="AE2270" s="25" t="n">
        <x:f>AD2270/(B2270-Inputs!$C$14)</x:f>
        <x:v>644636.4107282204</x:v>
      </x:c>
      <x:c r="AF2270" s="25" t="n">
        <x:f>S2270/(1+B2270)^1+T2270/(1+B2270)^2+U2270/(1+B2270)^3+V2270/(1+B2270)^4+W2270/(1+B2270)^5+X2270/(1+B2270)^6+Y2270/(1+B2270)^7+Z2270/(1+B2270)^8+AA2270/(1+B2270)^9+AB2270/(1+B2270)^10+AE2270/(1+B2270)^10</x:f>
        <x:v>434021.9804621285</x:v>
      </x:c>
      <x:c r="AG2270" s="25" t="n">
        <x:f>(AF2270+Inputs!$C$12)/Inputs!$C$13</x:f>
        <x:v>372.12611423864416</x:v>
      </x:c>
      <x:c r="AH2270" s="25" t="n">
        <x:f>(S2270+Inputs!$C$11)*Inputs!$C$8-Inputs!$C$11</x:f>
        <x:v>2570.0844847255457</x:v>
      </x:c>
      <x:c r="AI2270" s="25" t="n">
        <x:f>Inputs!$C$12+AH2270-Inputs!$C$10*Inputs!$C$13</x:f>
        <x:v>24887.99989992554</x:v>
      </x:c>
      <x:c r="AJ2270" s="25" t="n">
        <x:f>(S2270+Inputs!$C$11)*(1-Inputs!$C$8)</x:f>
        <x:v>6918.29467857752</x:v>
      </x:c>
      <x:c r="AK2270" s="25" t="n">
        <x:f>AJ2270/(1+B2270)^(1-Inputs!$C$8)+T2270/(1+B2270)^(2-Inputs!$C$8)+U2270/(1+B2270)^(3-Inputs!$C$8)+V2270/(1+B2270)^(4-Inputs!$C$8)+W2270/(1+B2270)^(5-Inputs!$C$8)+X2270/(1+B2270)^(6-Inputs!$C$8)+Y2270/(1+B2270)^(7-Inputs!$C$8)+Z2270/(1+B2270)^(8-Inputs!$C$8)+AA2270/(1+B2270)^(9-Inputs!$C$8)+AB2270/(1+B2270)^(10-Inputs!$C$8)+AE2270/(1+B2270)^(10-Inputs!$C$8)</x:f>
        <x:v>448478.5436702251</x:v>
      </x:c>
      <x:c r="AL2270" s="25" t="n">
        <x:f>(AK2270+AI2270)/Inputs!$C$13</x:f>
        <x:v>377.7121432466455</x:v>
      </x:c>
      <x:c r="AM2270" s="26" t="n">
        <x:f>IF(AL2270&gt;=Inputs!$C$7,1,0)</x:f>
        <x:v>1</x:v>
      </x:c>
      <x:c r="AN2270" s="26" t="n">
        <x:f>IF(Inputs!$C$7&lt;=(1-Inputs!$C$16)*AL2270,1,0)</x:f>
        <x:v>1</x:v>
      </x:c>
    </x:row>
    <x:row r="2271" ht="20" customHeight="1">
      <x:c r="A2271" s="16" t="n">
        <x:v>2266</x:v>
      </x:c>
      <x:c r="B2271" s="19" t="n">
        <x:v>0.08827487315915325</x:v>
      </x:c>
      <x:c r="C2271" s="24" t="n">
        <x:v>0.3594756107143269</x:v>
      </x:c>
      <x:c r="D2271" s="19" t="n">
        <x:v>0.03631346226170678</x:v>
      </x:c>
      <x:c r="E2271" s="19" t="n">
        <x:v>0.04457413221396934</x:v>
      </x:c>
      <x:c r="F2271" s="19" t="n">
        <x:v>-0.16059756167905903</x:v>
      </x:c>
      <x:c r="G2271" s="19" t="n">
        <x:v>-0.10672468628286366</x:v>
      </x:c>
      <x:c r="H2271" s="19" t="n">
        <x:v>0.7067430930075318</x:v>
      </x:c>
      <x:c r="I2271" s="19" t="n">
        <x:v>0.05790221925404353</x:v>
      </x:c>
      <x:c r="J2271" s="19" t="n">
        <x:v>0.059197788961349716</x:v>
      </x:c>
      <x:c r="K2271" s="19" t="n">
        <x:v>0.05578500683748758</x:v>
      </x:c>
      <x:c r="L2271" s="19" t="n">
        <x:v>0.05718940580194044</x:v>
      </x:c>
      <x:c r="M2271" s="19" t="n">
        <x:v>0.05449850116128005</x:v>
      </x:c>
      <x:c r="N2271" s="19" t="n">
        <x:v>0.0669222841205135</x:v>
      </x:c>
      <x:c r="O2271" s="19" t="n">
        <x:v>0.05688127683199014</x:v>
      </x:c>
      <x:c r="P2271" s="19" t="n">
        <x:v>0.061391274443145676</x:v>
      </x:c>
      <x:c r="Q2271" s="19" t="n">
        <x:v>0.06248324275694245</x:v>
      </x:c>
      <x:c r="R2271" s="19" t="n">
        <x:v>0.05927720085181704</x:v>
      </x:c>
      <x:c r="S2271" s="21" t="n">
        <x:v>9598.877688166778</x:v>
      </x:c>
      <x:c r="T2271" s="21" t="n">
        <x:v>15169.44823299391</x:v>
      </x:c>
      <x:c r="U2271" s="21" t="n">
        <x:v>18476.059598735865</x:v>
      </x:c>
      <x:c r="V2271" s="21" t="n">
        <x:v>21893.49317335747</x:v>
      </x:c>
      <x:c r="W2271" s="21" t="n">
        <x:v>25685.85899462189</x:v>
      </x:c>
      <x:c r="X2271" s="21" t="n">
        <x:v>27306.091247233537</x:v>
      </x:c>
      <x:c r="Y2271" s="21" t="n">
        <x:v>28593.122958551885</x:v>
      </x:c>
      <x:c r="Z2271" s="21" t="n">
        <x:v>29591.745305832606</x:v>
      </x:c>
      <x:c r="AA2271" s="21" t="n">
        <x:v>30307.43208304502</x:v>
      </x:c>
      <x:c r="AB2271" s="21" t="n">
        <x:v>30702.314569414786</x:v>
      </x:c>
      <x:c r="AC2271" s="21" t="n">
        <x:v>40046.49726445407</x:v>
      </x:c>
      <x:c r="AD2271" s="25" t="n">
        <x:f>AC2271*(1+Inputs!$C$14)*(1-Inputs!$C$14/Inputs!$C$15)</x:f>
        <x:v>31776.8955793443</x:v>
      </x:c>
      <x:c r="AE2271" s="25" t="n">
        <x:f>AD2271/(B2271-Inputs!$C$14)</x:f>
        <x:v>596470.6003975658</x:v>
      </x:c>
      <x:c r="AF2271" s="25" t="n">
        <x:f>S2271/(1+B2271)^1+T2271/(1+B2271)^2+U2271/(1+B2271)^3+V2271/(1+B2271)^4+W2271/(1+B2271)^5+X2271/(1+B2271)^6+Y2271/(1+B2271)^7+Z2271/(1+B2271)^8+AA2271/(1+B2271)^9+AB2271/(1+B2271)^10+AE2271/(1+B2271)^10</x:f>
        <x:v>399001.2268335778</x:v>
      </x:c>
      <x:c r="AG2271" s="25" t="n">
        <x:f>(AF2271+Inputs!$C$12)/Inputs!$C$13</x:f>
        <x:v>344.18209476614777</x:v>
      </x:c>
      <x:c r="AH2271" s="25" t="n">
        <x:f>(S2271+Inputs!$C$11)*Inputs!$C$8-Inputs!$C$11</x:f>
        <x:v>2621.8522867849842</x:v>
      </x:c>
      <x:c r="AI2271" s="25" t="n">
        <x:f>Inputs!$C$12+AH2271-Inputs!$C$10*Inputs!$C$13</x:f>
        <x:v>24939.76770198498</x:v>
      </x:c>
      <x:c r="AJ2271" s="25" t="n">
        <x:f>(S2271+Inputs!$C$11)*(1-Inputs!$C$8)</x:f>
        <x:v>6977.025401381795</x:v>
      </x:c>
      <x:c r="AK2271" s="25" t="n">
        <x:f>AJ2271/(1+B2271)^(1-Inputs!$C$8)+T2271/(1+B2271)^(2-Inputs!$C$8)+U2271/(1+B2271)^(3-Inputs!$C$8)+V2271/(1+B2271)^(4-Inputs!$C$8)+W2271/(1+B2271)^(5-Inputs!$C$8)+X2271/(1+B2271)^(6-Inputs!$C$8)+Y2271/(1+B2271)^(7-Inputs!$C$8)+Z2271/(1+B2271)^(8-Inputs!$C$8)+AA2271/(1+B2271)^(9-Inputs!$C$8)+AB2271/(1+B2271)^(10-Inputs!$C$8)+AE2271/(1+B2271)^(10-Inputs!$C$8)</x:f>
        <x:v>412625.23233431636</x:v>
      </x:c>
      <x:c r="AL2271" s="25" t="n">
        <x:f>(AK2271+AI2271)/Inputs!$C$13</x:f>
        <x:v>349.1451101020559</x:v>
      </x:c>
      <x:c r="AM2271" s="26" t="n">
        <x:f>IF(AL2271&gt;=Inputs!$C$7,1,0)</x:f>
        <x:v>1</x:v>
      </x:c>
      <x:c r="AN2271" s="26" t="n">
        <x:f>IF(Inputs!$C$7&lt;=(1-Inputs!$C$16)*AL2271,1,0)</x:f>
        <x:v>1</x:v>
      </x:c>
    </x:row>
    <x:row r="2272" ht="20" customHeight="1">
      <x:c r="A2272" s="16" t="n">
        <x:v>2267</x:v>
      </x:c>
      <x:c r="B2272" s="19" t="n">
        <x:v>0.0800440909259601</x:v>
      </x:c>
      <x:c r="C2272" s="24" t="n">
        <x:v>0.5129754333217704</x:v>
      </x:c>
      <x:c r="D2272" s="19" t="n">
        <x:v>0.024777667642784707</x:v>
      </x:c>
      <x:c r="E2272" s="19" t="n">
        <x:v>0.05619238825325368</x:v>
      </x:c>
      <x:c r="F2272" s="19" t="n">
        <x:v>-0.17033711994132433</x:v>
      </x:c>
      <x:c r="G2272" s="19" t="n">
        <x:v>-0.08719200348192942</x:v>
      </x:c>
      <x:c r="H2272" s="19" t="n">
        <x:v>0.6282365339015712</x:v>
      </x:c>
      <x:c r="I2272" s="19" t="n">
        <x:v>0.06650381563422685</x:v>
      </x:c>
      <x:c r="J2272" s="19" t="n">
        <x:v>0.06693532161229655</x:v>
      </x:c>
      <x:c r="K2272" s="19" t="n">
        <x:v>0.06661212918699107</x:v>
      </x:c>
      <x:c r="L2272" s="19" t="n">
        <x:v>0.05554791390375044</x:v>
      </x:c>
      <x:c r="M2272" s="19" t="n">
        <x:v>0.06611377887573894</x:v>
      </x:c>
      <x:c r="N2272" s="19" t="n">
        <x:v>0.06522233782059743</x:v>
      </x:c>
      <x:c r="O2272" s="19" t="n">
        <x:v>0.0677212448194939</x:v>
      </x:c>
      <x:c r="P2272" s="19" t="n">
        <x:v>0.05120893654236056</x:v>
      </x:c>
      <x:c r="Q2272" s="19" t="n">
        <x:v>0.05743675124312744</x:v>
      </x:c>
      <x:c r="R2272" s="19" t="n">
        <x:v>0.051972905806104565</x:v>
      </x:c>
      <x:c r="S2272" s="21" t="n">
        <x:v>9517.88366095505</x:v>
      </x:c>
      <x:c r="T2272" s="21" t="n">
        <x:v>15168.544858951444</x:v>
      </x:c>
      <x:c r="U2272" s="21" t="n">
        <x:v>18630.4598446545</x:v>
      </x:c>
      <x:c r="V2272" s="21" t="n">
        <x:v>22301.500873662604</x:v>
      </x:c>
      <x:c r="W2272" s="21" t="n">
        <x:v>26378.947170576943</x:v>
      </x:c>
      <x:c r="X2272" s="21" t="n">
        <x:v>28068.125016213657</x:v>
      </x:c>
      <x:c r="Y2272" s="21" t="n">
        <x:v>29379.97356813154</x:v>
      </x:c>
      <x:c r="Z2272" s="21" t="n">
        <x:v>30414.21439598008</x:v>
      </x:c>
      <x:c r="AA2272" s="21" t="n">
        <x:v>31103.720618949395</x:v>
      </x:c>
      <x:c r="AB2272" s="21" t="n">
        <x:v>31473.80421388975</x:v>
      </x:c>
      <x:c r="AC2272" s="21" t="n">
        <x:v>41052.78810507359</x:v>
      </x:c>
      <x:c r="AD2272" s="25" t="n">
        <x:f>AC2272*(1+Inputs!$C$14)*(1-Inputs!$C$14/Inputs!$C$15)</x:f>
        <x:v>32575.387361375884</x:v>
      </x:c>
      <x:c r="AE2272" s="25" t="n">
        <x:f>AD2272/(B2272-Inputs!$C$14)</x:f>
        <x:v>723188.9176078772</x:v>
      </x:c>
      <x:c r="AF2272" s="25" t="n">
        <x:f>S2272/(1+B2272)^1+T2272/(1+B2272)^2+U2272/(1+B2272)^3+V2272/(1+B2272)^4+W2272/(1+B2272)^5+X2272/(1+B2272)^6+Y2272/(1+B2272)^7+Z2272/(1+B2272)^8+AA2272/(1+B2272)^9+AB2272/(1+B2272)^10+AE2272/(1+B2272)^10</x:f>
        <x:v>487156.6042478389</x:v>
      </x:c>
      <x:c r="AG2272" s="25" t="n">
        <x:f>(AF2272+Inputs!$C$12)/Inputs!$C$13</x:f>
        <x:v>414.5236873314512</x:v>
      </x:c>
      <x:c r="AH2272" s="25" t="n">
        <x:f>(S2272+Inputs!$C$11)*Inputs!$C$8-Inputs!$C$11</x:f>
        <x:v>2583.9071397899006</x:v>
      </x:c>
      <x:c r="AI2272" s="25" t="n">
        <x:f>Inputs!$C$12+AH2272-Inputs!$C$10*Inputs!$C$13</x:f>
        <x:v>24901.8225549899</x:v>
      </x:c>
      <x:c r="AJ2272" s="25" t="n">
        <x:f>(S2272+Inputs!$C$11)*(1-Inputs!$C$8)</x:f>
        <x:v>6933.976521165151</x:v>
      </x:c>
      <x:c r="AK2272" s="25" t="n">
        <x:f>AJ2272/(1+B2272)^(1-Inputs!$C$8)+T2272/(1+B2272)^(2-Inputs!$C$8)+U2272/(1+B2272)^(3-Inputs!$C$8)+V2272/(1+B2272)^(4-Inputs!$C$8)+W2272/(1+B2272)^(5-Inputs!$C$8)+X2272/(1+B2272)^(6-Inputs!$C$8)+Y2272/(1+B2272)^(7-Inputs!$C$8)+Z2272/(1+B2272)^(8-Inputs!$C$8)+AA2272/(1+B2272)^(9-Inputs!$C$8)+AB2272/(1+B2272)^(10-Inputs!$C$8)+AE2272/(1+B2272)^(10-Inputs!$C$8)</x:f>
        <x:v>502571.25150181237</x:v>
      </x:c>
      <x:c r="AL2272" s="25" t="n">
        <x:f>(AK2272+AI2272)/Inputs!$C$13</x:f>
        <x:v>420.8852273425741</x:v>
      </x:c>
      <x:c r="AM2272" s="26" t="n">
        <x:f>IF(AL2272&gt;=Inputs!$C$7,1,0)</x:f>
        <x:v>1</x:v>
      </x:c>
      <x:c r="AN2272" s="26" t="n">
        <x:f>IF(Inputs!$C$7&lt;=(1-Inputs!$C$16)*AL2272,1,0)</x:f>
        <x:v>1</x:v>
      </x:c>
    </x:row>
    <x:row r="2273" ht="20" customHeight="1">
      <x:c r="A2273" s="16" t="n">
        <x:v>2268</x:v>
      </x:c>
      <x:c r="B2273" s="19" t="n">
        <x:v>0.08732472783700532</x:v>
      </x:c>
      <x:c r="C2273" s="24" t="n">
        <x:v>0.2356290693098515</x:v>
      </x:c>
      <x:c r="D2273" s="19" t="n">
        <x:v>0.025159888207302573</x:v>
      </x:c>
      <x:c r="E2273" s="19" t="n">
        <x:v>0.04741825957124178</x:v>
      </x:c>
      <x:c r="F2273" s="19" t="n">
        <x:v>-0.14679707104280512</x:v>
      </x:c>
      <x:c r="G2273" s="19" t="n">
        <x:v>-0.07669015478601693</x:v>
      </x:c>
      <x:c r="H2273" s="19" t="n">
        <x:v>0.6263188487106675</x:v>
      </x:c>
      <x:c r="I2273" s="19" t="n">
        <x:v>0.07082009401817117</x:v>
      </x:c>
      <x:c r="J2273" s="19" t="n">
        <x:v>0.07374483420719685</x:v>
      </x:c>
      <x:c r="K2273" s="19" t="n">
        <x:v>0.06604381131370815</x:v>
      </x:c>
      <x:c r="L2273" s="19" t="n">
        <x:v>0.061782291592813864</x:v>
      </x:c>
      <x:c r="M2273" s="19" t="n">
        <x:v>0.05861385039615584</x:v>
      </x:c>
      <x:c r="N2273" s="19" t="n">
        <x:v>0.06127740683071693</x:v>
      </x:c>
      <x:c r="O2273" s="19" t="n">
        <x:v>0.0697804000872236</x:v>
      </x:c>
      <x:c r="P2273" s="19" t="n">
        <x:v>0.06370426557453243</x:v>
      </x:c>
      <x:c r="Q2273" s="19" t="n">
        <x:v>0.06506927775342433</x:v>
      </x:c>
      <x:c r="R2273" s="19" t="n">
        <x:v>0.06558565475061073</x:v>
      </x:c>
      <x:c r="S2273" s="21" t="n">
        <x:v>9966.127642265657</x:v>
      </x:c>
      <x:c r="T2273" s="21" t="n">
        <x:v>15336.795243169177</x:v>
      </x:c>
      <x:c r="U2273" s="21" t="n">
        <x:v>18208.201643847246</x:v>
      </x:c>
      <x:c r="V2273" s="21" t="n">
        <x:v>21120.079078733695</x:v>
      </x:c>
      <x:c r="W2273" s="21" t="n">
        <x:v>24294.09135648777</x:v>
      </x:c>
      <x:c r="X2273" s="21" t="n">
        <x:v>25694.745453703617</x:v>
      </x:c>
      <x:c r="Y2273" s="21" t="n">
        <x:v>26813.613104543194</x:v>
      </x:c>
      <x:c r="Z2273" s="21" t="n">
        <x:v>27744.583237714625</x:v>
      </x:c>
      <x:c r="AA2273" s="21" t="n">
        <x:v>28420.485777025246</x:v>
      </x:c>
      <x:c r="AB2273" s="21" t="n">
        <x:v>28838.966125385654</x:v>
      </x:c>
      <x:c r="AC2273" s="21" t="n">
        <x:v>37616.04277224216</x:v>
      </x:c>
      <x:c r="AD2273" s="25" t="n">
        <x:f>AC2273*(1+Inputs!$C$14)*(1-Inputs!$C$14/Inputs!$C$15)</x:f>
        <x:v>29848.32993977415</x:v>
      </x:c>
      <x:c r="AE2273" s="25" t="n">
        <x:f>AD2273/(B2273-Inputs!$C$14)</x:f>
        <x:v>570444.0552993128</x:v>
      </x:c>
      <x:c r="AF2273" s="25" t="n">
        <x:f>S2273/(1+B2273)^1+T2273/(1+B2273)^2+U2273/(1+B2273)^3+V2273/(1+B2273)^4+W2273/(1+B2273)^5+X2273/(1+B2273)^6+Y2273/(1+B2273)^7+Z2273/(1+B2273)^8+AA2273/(1+B2273)^9+AB2273/(1+B2273)^10+AE2273/(1+B2273)^10</x:f>
        <x:v>384887.72696343006</x:v>
      </x:c>
      <x:c r="AG2273" s="25" t="n">
        <x:f>(AF2273+Inputs!$C$12)/Inputs!$C$13</x:f>
        <x:v>332.9205462746567</x:v>
      </x:c>
      <x:c r="AH2273" s="25" t="n">
        <x:f>(S2273+Inputs!$C$11)*Inputs!$C$8-Inputs!$C$11</x:f>
        <x:v>2793.9063748696644</x:v>
      </x:c>
      <x:c r="AI2273" s="25" t="n">
        <x:f>Inputs!$C$12+AH2273-Inputs!$C$10*Inputs!$C$13</x:f>
        <x:v>25111.82179006966</x:v>
      </x:c>
      <x:c r="AJ2273" s="25" t="n">
        <x:f>(S2273+Inputs!$C$11)*(1-Inputs!$C$8)</x:f>
        <x:v>7172.221267395994</x:v>
      </x:c>
      <x:c r="AK2273" s="25" t="n">
        <x:f>AJ2273/(1+B2273)^(1-Inputs!$C$8)+T2273/(1+B2273)^(2-Inputs!$C$8)+U2273/(1+B2273)^(3-Inputs!$C$8)+V2273/(1+B2273)^(4-Inputs!$C$8)+W2273/(1+B2273)^(5-Inputs!$C$8)+X2273/(1+B2273)^(6-Inputs!$C$8)+Y2273/(1+B2273)^(7-Inputs!$C$8)+Z2273/(1+B2273)^(8-Inputs!$C$8)+AA2273/(1+B2273)^(9-Inputs!$C$8)+AB2273/(1+B2273)^(10-Inputs!$C$8)+AE2273/(1+B2273)^(10-Inputs!$C$8)</x:f>
        <x:v>397611.59747488936</x:v>
      </x:c>
      <x:c r="AL2273" s="25" t="n">
        <x:f>(AK2273+AI2273)/Inputs!$C$13</x:f>
        <x:v>337.3026058979515</x:v>
      </x:c>
      <x:c r="AM2273" s="26" t="n">
        <x:f>IF(AL2273&gt;=Inputs!$C$7,1,0)</x:f>
        <x:v>1</x:v>
      </x:c>
      <x:c r="AN2273" s="26" t="n">
        <x:f>IF(Inputs!$C$7&lt;=(1-Inputs!$C$16)*AL2273,1,0)</x:f>
        <x:v>1</x:v>
      </x:c>
    </x:row>
    <x:row r="2274" ht="20" customHeight="1">
      <x:c r="A2274" s="16" t="n">
        <x:v>2269</x:v>
      </x:c>
      <x:c r="B2274" s="19" t="n">
        <x:v>0.08903682102564421</x:v>
      </x:c>
      <x:c r="C2274" s="24" t="n">
        <x:v>0.5401686030880057</x:v>
      </x:c>
      <x:c r="D2274" s="19" t="n">
        <x:v>0.027995518015460165</x:v>
      </x:c>
      <x:c r="E2274" s="19" t="n">
        <x:v>0.050270486932128905</x:v>
      </x:c>
      <x:c r="F2274" s="19" t="n">
        <x:v>-0.1890851795941319</x:v>
      </x:c>
      <x:c r="G2274" s="19" t="n">
        <x:v>-0.0615755196928643</x:v>
      </x:c>
      <x:c r="H2274" s="19" t="n">
        <x:v>0.6345145690628158</x:v>
      </x:c>
      <x:c r="I2274" s="19" t="n">
        <x:v>0.0626877549842527</x:v>
      </x:c>
      <x:c r="J2274" s="19" t="n">
        <x:v>0.05836096418181683</x:v>
      </x:c>
      <x:c r="K2274" s="19" t="n">
        <x:v>0.05552490521600134</x:v>
      </x:c>
      <x:c r="L2274" s="19" t="n">
        <x:v>0.06219868946845395</x:v>
      </x:c>
      <x:c r="M2274" s="19" t="n">
        <x:v>0.05782965548284096</x:v>
      </x:c>
      <x:c r="N2274" s="19" t="n">
        <x:v>0.056683136575010167</x:v>
      </x:c>
      <x:c r="O2274" s="19" t="n">
        <x:v>0.05825425141665733</x:v>
      </x:c>
      <x:c r="P2274" s="19" t="n">
        <x:v>0.056599490465683855</x:v>
      </x:c>
      <x:c r="Q2274" s="19" t="n">
        <x:v>0.05200858574313884</x:v>
      </x:c>
      <x:c r="R2274" s="19" t="n">
        <x:v>0.06494294606348035</x:v>
      </x:c>
      <x:c r="S2274" s="21" t="n">
        <x:v>9304.308420267353</x:v>
      </x:c>
      <x:c r="T2274" s="21" t="n">
        <x:v>14823.1132508533</x:v>
      </x:c>
      <x:c r="U2274" s="21" t="n">
        <x:v>18227.633883175833</x:v>
      </x:c>
      <x:c r="V2274" s="21" t="n">
        <x:v>21919.41709346898</x:v>
      </x:c>
      <x:c r="W2274" s="21" t="n">
        <x:v>26066.867791739605</x:v>
      </x:c>
      <x:c r="X2274" s="21" t="n">
        <x:v>27684.911666780925</x:v>
      </x:c>
      <x:c r="Y2274" s="21" t="n">
        <x:v>28924.10771446312</x:v>
      </x:c>
      <x:c r="Z2274" s="21" t="n">
        <x:v>29910.96766112069</x:v>
      </x:c>
      <x:c r="AA2274" s="21" t="n">
        <x:v>30601.752897266768</x:v>
      </x:c>
      <x:c r="AB2274" s="21" t="n">
        <x:v>30973.328252103267</x:v>
      </x:c>
      <x:c r="AC2274" s="21" t="n">
        <x:v>40399.99337230862</x:v>
      </x:c>
      <x:c r="AD2274" s="25" t="n">
        <x:f>AC2274*(1+Inputs!$C$14)*(1-Inputs!$C$14/Inputs!$C$15)</x:f>
        <x:v>32057.394740926888</x:v>
      </x:c>
      <x:c r="AE2274" s="25" t="n">
        <x:f>AD2274/(B2274-Inputs!$C$14)</x:f>
        <x:v>593250.9376470062</x:v>
      </x:c>
      <x:c r="AF2274" s="25" t="n">
        <x:f>S2274/(1+B2274)^1+T2274/(1+B2274)^2+U2274/(1+B2274)^3+V2274/(1+B2274)^4+W2274/(1+B2274)^5+X2274/(1+B2274)^6+Y2274/(1+B2274)^7+Z2274/(1+B2274)^8+AA2274/(1+B2274)^9+AB2274/(1+B2274)^10+AE2274/(1+B2274)^10</x:f>
        <x:v>395611.3009894111</x:v>
      </x:c>
      <x:c r="AG2274" s="25" t="n">
        <x:f>(AF2274+Inputs!$C$12)/Inputs!$C$13</x:f>
        <x:v>341.4771799946253</x:v>
      </x:c>
      <x:c r="AH2274" s="25" t="n">
        <x:f>(S2274+Inputs!$C$11)*Inputs!$C$8-Inputs!$C$11</x:f>
        <x:v>2483.8486023718287</x:v>
      </x:c>
      <x:c r="AI2274" s="25" t="n">
        <x:f>Inputs!$C$12+AH2274-Inputs!$C$10*Inputs!$C$13</x:f>
        <x:v>24801.764017571826</x:v>
      </x:c>
      <x:c r="AJ2274" s="25" t="n">
        <x:f>(S2274+Inputs!$C$11)*(1-Inputs!$C$8)</x:f>
        <x:v>6820.459817895525</x:v>
      </x:c>
      <x:c r="AK2274" s="25" t="n">
        <x:f>AJ2274/(1+B2274)^(1-Inputs!$C$8)+T2274/(1+B2274)^(2-Inputs!$C$8)+U2274/(1+B2274)^(3-Inputs!$C$8)+V2274/(1+B2274)^(4-Inputs!$C$8)+W2274/(1+B2274)^(5-Inputs!$C$8)+X2274/(1+B2274)^(6-Inputs!$C$8)+Y2274/(1+B2274)^(7-Inputs!$C$8)+Z2274/(1+B2274)^(8-Inputs!$C$8)+AA2274/(1+B2274)^(9-Inputs!$C$8)+AB2274/(1+B2274)^(10-Inputs!$C$8)+AE2274/(1+B2274)^(10-Inputs!$C$8)</x:f>
        <x:v>409366.0662205353</x:v>
      </x:c>
      <x:c r="AL2274" s="25" t="n">
        <x:f>(AK2274+AI2274)/Inputs!$C$13</x:f>
        <x:v>346.4344151810099</x:v>
      </x:c>
      <x:c r="AM2274" s="26" t="n">
        <x:f>IF(AL2274&gt;=Inputs!$C$7,1,0)</x:f>
        <x:v>1</x:v>
      </x:c>
      <x:c r="AN2274" s="26" t="n">
        <x:f>IF(Inputs!$C$7&lt;=(1-Inputs!$C$16)*AL2274,1,0)</x:f>
        <x:v>1</x:v>
      </x:c>
    </x:row>
    <x:row r="2275" ht="20" customHeight="1">
      <x:c r="A2275" s="16" t="n">
        <x:v>2270</x:v>
      </x:c>
      <x:c r="B2275" s="19" t="n">
        <x:v>0.0861653072917625</x:v>
      </x:c>
      <x:c r="C2275" s="24" t="n">
        <x:v>0.5751147399030572</x:v>
      </x:c>
      <x:c r="D2275" s="19" t="n">
        <x:v>0.02596267192827355</x:v>
      </x:c>
      <x:c r="E2275" s="19" t="n">
        <x:v>0.04608986382807501</x:v>
      </x:c>
      <x:c r="F2275" s="19" t="n">
        <x:v>-0.11745468901695974</x:v>
      </x:c>
      <x:c r="G2275" s="19" t="n">
        <x:v>-0.07112220122534552</x:v>
      </x:c>
      <x:c r="H2275" s="19" t="n">
        <x:v>0.5557721012683317</x:v>
      </x:c>
      <x:c r="I2275" s="19" t="n">
        <x:v>0.06122097236852256</x:v>
      </x:c>
      <x:c r="J2275" s="19" t="n">
        <x:v>0.05711283665310361</x:v>
      </x:c>
      <x:c r="K2275" s="19" t="n">
        <x:v>0.05793975950480558</x:v>
      </x:c>
      <x:c r="L2275" s="19" t="n">
        <x:v>0.06062532905267404</x:v>
      </x:c>
      <x:c r="M2275" s="19" t="n">
        <x:v>0.05564878454697805</x:v>
      </x:c>
      <x:c r="N2275" s="19" t="n">
        <x:v>0.05767463764531499</x:v>
      </x:c>
      <x:c r="O2275" s="19" t="n">
        <x:v>0.06258858040147403</x:v>
      </x:c>
      <x:c r="P2275" s="19" t="n">
        <x:v>0.05958406868267616</x:v>
      </x:c>
      <x:c r="Q2275" s="19" t="n">
        <x:v>0.06586983976850319</x:v>
      </x:c>
      <x:c r="R2275" s="19" t="n">
        <x:v>0.05665494891154026</x:v>
      </x:c>
      <x:c r="S2275" s="21" t="n">
        <x:v>10507.273748149995</x:v>
      </x:c>
      <x:c r="T2275" s="21" t="n">
        <x:v>16315.885682860408</x:v>
      </x:c>
      <x:c r="U2275" s="21" t="n">
        <x:v>19427.30126836002</x:v>
      </x:c>
      <x:c r="V2275" s="21" t="n">
        <x:v>22658.065905959706</x:v>
      </x:c>
      <x:c r="W2275" s="21" t="n">
        <x:v>26278.51401218486</x:v>
      </x:c>
      <x:c r="X2275" s="21" t="n">
        <x:v>27708.746867921207</x:v>
      </x:c>
      <x:c r="Y2275" s="21" t="n">
        <x:v>28863.719869552875</x:v>
      </x:c>
      <x:c r="Z2275" s="21" t="n">
        <x:v>29791.4500029951</x:v>
      </x:c>
      <x:c r="AA2275" s="21" t="n">
        <x:v>30441.39928526059</x:v>
      </x:c>
      <x:c r="AB2275" s="21" t="n">
        <x:v>30804.09087849707</x:v>
      </x:c>
      <x:c r="AC2275" s="21" t="n">
        <x:v>40179.2489719527</x:v>
      </x:c>
      <x:c r="AD2275" s="25" t="n">
        <x:f>AC2275*(1+Inputs!$C$14)*(1-Inputs!$C$14/Inputs!$C$15)</x:f>
        <x:v>31882.23405924446</x:v>
      </x:c>
      <x:c r="AE2275" s="25" t="n">
        <x:f>AD2275/(B2275-Inputs!$C$14)</x:f>
        <x:v>623122.106497686</x:v>
      </x:c>
      <x:c r="AF2275" s="25" t="n">
        <x:f>S2275/(1+B2275)^1+T2275/(1+B2275)^2+U2275/(1+B2275)^3+V2275/(1+B2275)^4+W2275/(1+B2275)^5+X2275/(1+B2275)^6+Y2275/(1+B2275)^7+Z2275/(1+B2275)^8+AA2275/(1+B2275)^9+AB2275/(1+B2275)^10+AE2275/(1+B2275)^10</x:f>
        <x:v>421366.13819319825</x:v>
      </x:c>
      <x:c r="AG2275" s="25" t="n">
        <x:f>(AF2275+Inputs!$C$12)/Inputs!$C$13</x:f>
        <x:v>362.02767071127494</x:v>
      </x:c>
      <x:c r="AH2275" s="25" t="n">
        <x:f>(S2275+Inputs!$C$11)*Inputs!$C$8-Inputs!$C$11</x:f>
        <x:v>3047.4296189962997</x:v>
      </x:c>
      <x:c r="AI2275" s="25" t="n">
        <x:f>Inputs!$C$12+AH2275-Inputs!$C$10*Inputs!$C$13</x:f>
        <x:v>25365.345034196296</x:v>
      </x:c>
      <x:c r="AJ2275" s="25" t="n">
        <x:f>(S2275+Inputs!$C$11)*(1-Inputs!$C$8)</x:f>
        <x:v>7459.8441291536965</x:v>
      </x:c>
      <x:c r="AK2275" s="25" t="n">
        <x:f>AJ2275/(1+B2275)^(1-Inputs!$C$8)+T2275/(1+B2275)^(2-Inputs!$C$8)+U2275/(1+B2275)^(3-Inputs!$C$8)+V2275/(1+B2275)^(4-Inputs!$C$8)+W2275/(1+B2275)^(5-Inputs!$C$8)+X2275/(1+B2275)^(6-Inputs!$C$8)+Y2275/(1+B2275)^(7-Inputs!$C$8)+Z2275/(1+B2275)^(8-Inputs!$C$8)+AA2275/(1+B2275)^(9-Inputs!$C$8)+AB2275/(1+B2275)^(10-Inputs!$C$8)+AE2275/(1+B2275)^(10-Inputs!$C$8)</x:f>
        <x:v>435086.0874123606</x:v>
      </x:c>
      <x:c r="AL2275" s="25" t="n">
        <x:f>(AK2275+AI2275)/Inputs!$C$13</x:f>
        <x:v>367.4068219918529</x:v>
      </x:c>
      <x:c r="AM2275" s="26" t="n">
        <x:f>IF(AL2275&gt;=Inputs!$C$7,1,0)</x:f>
        <x:v>1</x:v>
      </x:c>
      <x:c r="AN2275" s="26" t="n">
        <x:f>IF(Inputs!$C$7&lt;=(1-Inputs!$C$16)*AL2275,1,0)</x:f>
        <x:v>1</x:v>
      </x:c>
    </x:row>
    <x:row r="2276" ht="20" customHeight="1">
      <x:c r="A2276" s="16" t="n">
        <x:v>2271</x:v>
      </x:c>
      <x:c r="B2276" s="19" t="n">
        <x:v>0.08942522213119103</x:v>
      </x:c>
      <x:c r="C2276" s="24" t="n">
        <x:v>0.722611614802048</x:v>
      </x:c>
      <x:c r="D2276" s="19" t="n">
        <x:v>0.026929822716410003</x:v>
      </x:c>
      <x:c r="E2276" s="19" t="n">
        <x:v>0.04898135588264808</x:v>
      </x:c>
      <x:c r="F2276" s="19" t="n">
        <x:v>-0.141890613874931</x:v>
      </x:c>
      <x:c r="G2276" s="19" t="n">
        <x:v>-0.06964804208189831</x:v>
      </x:c>
      <x:c r="H2276" s="19" t="n">
        <x:v>0.39494992465270684</x:v>
      </x:c>
      <x:c r="I2276" s="19" t="n">
        <x:v>0.05997241334432943</x:v>
      </x:c>
      <x:c r="J2276" s="19" t="n">
        <x:v>0.06608045647880431</x:v>
      </x:c>
      <x:c r="K2276" s="19" t="n">
        <x:v>0.06245829245568871</x:v>
      </x:c>
      <x:c r="L2276" s="19" t="n">
        <x:v>0.06851988694217084</x:v>
      </x:c>
      <x:c r="M2276" s="19" t="n">
        <x:v>0.06625302971182805</x:v>
      </x:c>
      <x:c r="N2276" s="19" t="n">
        <x:v>0.05493462235957509</x:v>
      </x:c>
      <x:c r="O2276" s="19" t="n">
        <x:v>0.06498209334244734</x:v>
      </x:c>
      <x:c r="P2276" s="19" t="n">
        <x:v>0.05541397309541139</x:v>
      </x:c>
      <x:c r="Q2276" s="19" t="n">
        <x:v>0.05479247282562824</x:v>
      </x:c>
      <x:c r="R2276" s="19" t="n">
        <x:v>0.06196075311637855</x:v>
      </x:c>
      <x:c r="S2276" s="21" t="n">
        <x:v>10088.727365068688</x:v>
      </x:c>
      <x:c r="T2276" s="21" t="n">
        <x:v>15906.693694717052</x:v>
      </x:c>
      <x:c r="U2276" s="21" t="n">
        <x:v>19230.2781640024</x:v>
      </x:c>
      <x:c r="V2276" s="21" t="n">
        <x:v>22721.157134870875</x:v>
      </x:c>
      <x:c r="W2276" s="21" t="n">
        <x:v>26699.922886621036</x:v>
      </x:c>
      <x:c r="X2276" s="21" t="n">
        <x:v>28259.0529674686</x:v>
      </x:c>
      <x:c r="Y2276" s="21" t="n">
        <x:v>29487.318492989983</x:v>
      </x:c>
      <x:c r="Z2276" s="21" t="n">
        <x:v>30477.367471349833</x:v>
      </x:c>
      <x:c r="AA2276" s="21" t="n">
        <x:v>31145.009813831188</x:v>
      </x:c>
      <x:c r="AB2276" s="21" t="n">
        <x:v>31491.597319443397</x:v>
      </x:c>
      <x:c r="AC2276" s="21" t="n">
        <x:v>41075.99650362182</x:v>
      </x:c>
      <x:c r="AD2276" s="25" t="n">
        <x:f>AC2276*(1+Inputs!$C$14)*(1-Inputs!$C$14/Inputs!$C$15)</x:f>
        <x:v>32593.803225623913</x:v>
      </x:c>
      <x:c r="AE2276" s="25" t="n">
        <x:f>AD2276/(B2276-Inputs!$C$14)</x:f>
        <x:v>598873.1317817525</x:v>
      </x:c>
      <x:c r="AF2276" s="25" t="n">
        <x:f>S2276/(1+B2276)^1+T2276/(1+B2276)^2+U2276/(1+B2276)^3+V2276/(1+B2276)^4+W2276/(1+B2276)^5+X2276/(1+B2276)^6+Y2276/(1+B2276)^7+Z2276/(1+B2276)^8+AA2276/(1+B2276)^9+AB2276/(1+B2276)^10+AE2276/(1+B2276)^10</x:f>
        <x:v>401608.2409091339</x:v>
      </x:c>
      <x:c r="AG2276" s="25" t="n">
        <x:f>(AF2276+Inputs!$C$12)/Inputs!$C$13</x:f>
        <x:v>346.262302772666</x:v>
      </x:c>
      <x:c r="AH2276" s="25" t="n">
        <x:f>(S2276+Inputs!$C$11)*Inputs!$C$8-Inputs!$C$11</x:f>
        <x:v>2851.3435052787554</x:v>
      </x:c>
      <x:c r="AI2276" s="25" t="n">
        <x:f>Inputs!$C$12+AH2276-Inputs!$C$10*Inputs!$C$13</x:f>
        <x:v>25169.25892047875</x:v>
      </x:c>
      <x:c r="AJ2276" s="25" t="n">
        <x:f>(S2276+Inputs!$C$11)*(1-Inputs!$C$8)</x:f>
        <x:v>7237.383859789933</x:v>
      </x:c>
      <x:c r="AK2276" s="25" t="n">
        <x:f>AJ2276/(1+B2276)^(1-Inputs!$C$8)+T2276/(1+B2276)^(2-Inputs!$C$8)+U2276/(1+B2276)^(3-Inputs!$C$8)+V2276/(1+B2276)^(4-Inputs!$C$8)+W2276/(1+B2276)^(5-Inputs!$C$8)+X2276/(1+B2276)^(6-Inputs!$C$8)+Y2276/(1+B2276)^(7-Inputs!$C$8)+Z2276/(1+B2276)^(8-Inputs!$C$8)+AA2276/(1+B2276)^(9-Inputs!$C$8)+AB2276/(1+B2276)^(10-Inputs!$C$8)+AE2276/(1+B2276)^(10-Inputs!$C$8)</x:f>
        <x:v>415326.6350282382</x:v>
      </x:c>
      <x:c r="AL2276" s="25" t="n">
        <x:f>(AK2276+AI2276)/Inputs!$C$13</x:f>
        <x:v>351.48375071010935</x:v>
      </x:c>
      <x:c r="AM2276" s="26" t="n">
        <x:f>IF(AL2276&gt;=Inputs!$C$7,1,0)</x:f>
        <x:v>1</x:v>
      </x:c>
      <x:c r="AN2276" s="26" t="n">
        <x:f>IF(Inputs!$C$7&lt;=(1-Inputs!$C$16)*AL2276,1,0)</x:f>
        <x:v>1</x:v>
      </x:c>
    </x:row>
    <x:row r="2277" ht="20" customHeight="1">
      <x:c r="A2277" s="16" t="n">
        <x:v>2272</x:v>
      </x:c>
      <x:c r="B2277" s="19" t="n">
        <x:v>0.07717096244050412</x:v>
      </x:c>
      <x:c r="C2277" s="24" t="n">
        <x:v>0.41217325772905156</x:v>
      </x:c>
      <x:c r="D2277" s="19" t="n">
        <x:v>0.027662935191362693</x:v>
      </x:c>
      <x:c r="E2277" s="19" t="n">
        <x:v>0.0493335000698832</x:v>
      </x:c>
      <x:c r="F2277" s="19" t="n">
        <x:v>-0.15641494304601228</x:v>
      </x:c>
      <x:c r="G2277" s="19" t="n">
        <x:v>-0.06998878780714052</x:v>
      </x:c>
      <x:c r="H2277" s="19" t="n">
        <x:v>0.8238616341829186</x:v>
      </x:c>
      <x:c r="I2277" s="19" t="n">
        <x:v>0.0752793015884788</x:v>
      </x:c>
      <x:c r="J2277" s="19" t="n">
        <x:v>0.06333906469024328</x:v>
      </x:c>
      <x:c r="K2277" s="19" t="n">
        <x:v>0.06920731402988509</x:v>
      </x:c>
      <x:c r="L2277" s="19" t="n">
        <x:v>0.06437408784525928</x:v>
      </x:c>
      <x:c r="M2277" s="19" t="n">
        <x:v>0.06625666398585167</x:v>
      </x:c>
      <x:c r="N2277" s="19" t="n">
        <x:v>0.07180185086290863</x:v>
      </x:c>
      <x:c r="O2277" s="19" t="n">
        <x:v>0.06684824010563375</x:v>
      </x:c>
      <x:c r="P2277" s="19" t="n">
        <x:v>0.07182423398113882</x:v>
      </x:c>
      <x:c r="Q2277" s="19" t="n">
        <x:v>0.06843769029943929</x:v>
      </x:c>
      <x:c r="R2277" s="19" t="n">
        <x:v>0.07520891977946462</x:v>
      </x:c>
      <x:c r="S2277" s="21" t="n">
        <x:v>9850.243658568155</x:v>
      </x:c>
      <x:c r="T2277" s="21" t="n">
        <x:v>15474.875185620447</x:v>
      </x:c>
      <x:c r="U2277" s="21" t="n">
        <x:v>18797.19910024319</x:v>
      </x:c>
      <x:c r="V2277" s="21" t="n">
        <x:v>22374.957000642356</x:v>
      </x:c>
      <x:c r="W2277" s="21" t="n">
        <x:v>26315.045145108503</x:v>
      </x:c>
      <x:c r="X2277" s="21" t="n">
        <x:v>27958.61199263464</x:v>
      </x:c>
      <x:c r="Y2277" s="21" t="n">
        <x:v>29224.769082772964</x:v>
      </x:c>
      <x:c r="Z2277" s="21" t="n">
        <x:v>30215.53580458657</x:v>
      </x:c>
      <x:c r="AA2277" s="21" t="n">
        <x:v>30920.65597562608</x:v>
      </x:c>
      <x:c r="AB2277" s="21" t="n">
        <x:v>31298.96731559795</x:v>
      </x:c>
      <x:c r="AC2277" s="21" t="n">
        <x:v>40824.7399768669</x:v>
      </x:c>
      <x:c r="AD2277" s="25" t="n">
        <x:f>AC2277*(1+Inputs!$C$14)*(1-Inputs!$C$14/Inputs!$C$15)</x:f>
        <x:v>32394.43117164388</x:v>
      </x:c>
      <x:c r="AE2277" s="25" t="n">
        <x:f>AD2277/(B2277-Inputs!$C$14)</x:f>
        <x:v>768169.1215216343</x:v>
      </x:c>
      <x:c r="AF2277" s="25" t="n">
        <x:f>S2277/(1+B2277)^1+T2277/(1+B2277)^2+U2277/(1+B2277)^3+V2277/(1+B2277)^4+W2277/(1+B2277)^5+X2277/(1+B2277)^6+Y2277/(1+B2277)^7+Z2277/(1+B2277)^8+AA2277/(1+B2277)^9+AB2277/(1+B2277)^10+AE2277/(1+B2277)^10</x:f>
        <x:v>520211.4311618925</x:v>
      </x:c>
      <x:c r="AG2277" s="25" t="n">
        <x:f>(AF2277+Inputs!$C$12)/Inputs!$C$13</x:f>
        <x:v>440.89903997929594</x:v>
      </x:c>
      <x:c r="AH2277" s="25" t="n">
        <x:f>(S2277+Inputs!$C$11)*Inputs!$C$8-Inputs!$C$11</x:f>
        <x:v>2739.6155222333</x:v>
      </x:c>
      <x:c r="AI2277" s="25" t="n">
        <x:f>Inputs!$C$12+AH2277-Inputs!$C$10*Inputs!$C$13</x:f>
        <x:v>25057.5309374333</x:v>
      </x:c>
      <x:c r="AJ2277" s="25" t="n">
        <x:f>(S2277+Inputs!$C$11)*(1-Inputs!$C$8)</x:f>
        <x:v>7110.628136334855</x:v>
      </x:c>
      <x:c r="AK2277" s="25" t="n">
        <x:f>AJ2277/(1+B2277)^(1-Inputs!$C$8)+T2277/(1+B2277)^(2-Inputs!$C$8)+U2277/(1+B2277)^(3-Inputs!$C$8)+V2277/(1+B2277)^(4-Inputs!$C$8)+W2277/(1+B2277)^(5-Inputs!$C$8)+X2277/(1+B2277)^(6-Inputs!$C$8)+Y2277/(1+B2277)^(7-Inputs!$C$8)+Z2277/(1+B2277)^(8-Inputs!$C$8)+AA2277/(1+B2277)^(9-Inputs!$C$8)+AB2277/(1+B2277)^(10-Inputs!$C$8)+AE2277/(1+B2277)^(10-Inputs!$C$8)</x:f>
        <x:v>536014.4835994774</x:v>
      </x:c>
      <x:c r="AL2277" s="25" t="n">
        <x:f>(AK2277+AI2277)/Inputs!$C$13</x:f>
        <x:v>447.69474312255346</x:v>
      </x:c>
      <x:c r="AM2277" s="26" t="n">
        <x:f>IF(AL2277&gt;=Inputs!$C$7,1,0)</x:f>
        <x:v>1</x:v>
      </x:c>
      <x:c r="AN2277" s="26" t="n">
        <x:f>IF(Inputs!$C$7&lt;=(1-Inputs!$C$16)*AL2277,1,0)</x:f>
        <x:v>1</x:v>
      </x:c>
    </x:row>
    <x:row r="2278" ht="20" customHeight="1">
      <x:c r="A2278" s="16" t="n">
        <x:v>2273</x:v>
      </x:c>
      <x:c r="B2278" s="19" t="n">
        <x:v>0.08337901364378705</x:v>
      </x:c>
      <x:c r="C2278" s="24" t="n">
        <x:v>0.4921003323256343</x:v>
      </x:c>
      <x:c r="D2278" s="19" t="n">
        <x:v>0.03227748966165365</x:v>
      </x:c>
      <x:c r="E2278" s="19" t="n">
        <x:v>0.04947166949576712</x:v>
      </x:c>
      <x:c r="F2278" s="19" t="n">
        <x:v>-0.14059048867766138</x:v>
      </x:c>
      <x:c r="G2278" s="19" t="n">
        <x:v>-0.07771033148913886</x:v>
      </x:c>
      <x:c r="H2278" s="19" t="n">
        <x:v>0.9144860338064689</x:v>
      </x:c>
      <x:c r="I2278" s="19" t="n">
        <x:v>0.06127309845876766</x:v>
      </x:c>
      <x:c r="J2278" s="19" t="n">
        <x:v>0.06507133554188499</x:v>
      </x:c>
      <x:c r="K2278" s="19" t="n">
        <x:v>0.06396877635211354</x:v>
      </x:c>
      <x:c r="L2278" s="19" t="n">
        <x:v>0.06402396952800586</x:v>
      </x:c>
      <x:c r="M2278" s="19" t="n">
        <x:v>0.07157187950600588</x:v>
      </x:c>
      <x:c r="N2278" s="19" t="n">
        <x:v>0.06331262202163657</x:v>
      </x:c>
      <x:c r="O2278" s="19" t="n">
        <x:v>0.058583097896215575</x:v>
      </x:c>
      <x:c r="P2278" s="19" t="n">
        <x:v>0.06719345454431391</x:v>
      </x:c>
      <x:c r="Q2278" s="19" t="n">
        <x:v>0.057743353256868205</x:v>
      </x:c>
      <x:c r="R2278" s="19" t="n">
        <x:v>0.06879324815998075</x:v>
      </x:c>
      <x:c r="S2278" s="21" t="n">
        <x:v>10123.886589419604</x:v>
      </x:c>
      <x:c r="T2278" s="21" t="n">
        <x:v>15962.949982528598</x:v>
      </x:c>
      <x:c r="U2278" s="21" t="n">
        <x:v>19513.47156507425</x:v>
      </x:c>
      <x:c r="V2278" s="21" t="n">
        <x:v>23324.43912661529</x:v>
      </x:c>
      <x:c r="W2278" s="21" t="n">
        <x:v>27578.086765964148</x:v>
      </x:c>
      <x:c r="X2278" s="21" t="n">
        <x:v>29365.83007705638</x:v>
      </x:c>
      <x:c r="Y2278" s="21" t="n">
        <x:v>30691.977606439064</x:v>
      </x:c>
      <x:c r="Z2278" s="21" t="n">
        <x:v>31716.86659294634</x:v>
      </x:c>
      <x:c r="AA2278" s="21" t="n">
        <x:v>32427.744177747776</x:v>
      </x:c>
      <x:c r="AB2278" s="21" t="n">
        <x:v>32767.215411958685</x:v>
      </x:c>
      <x:c r="AC2278" s="21" t="n">
        <x:v>42739.84618951132</x:v>
      </x:c>
      <x:c r="AD2278" s="25" t="n">
        <x:f>AC2278*(1+Inputs!$C$14)*(1-Inputs!$C$14/Inputs!$C$15)</x:f>
        <x:v>33914.06795137723</x:v>
      </x:c>
      <x:c r="AE2278" s="25" t="n">
        <x:f>AD2278/(B2278-Inputs!$C$14)</x:f>
        <x:v>701007.8419763846</x:v>
      </x:c>
      <x:c r="AF2278" s="25" t="n">
        <x:f>S2278/(1+B2278)^1+T2278/(1+B2278)^2+U2278/(1+B2278)^3+V2278/(1+B2278)^4+W2278/(1+B2278)^5+X2278/(1+B2278)^6+Y2278/(1+B2278)^7+Z2278/(1+B2278)^8+AA2278/(1+B2278)^9+AB2278/(1+B2278)^10+AE2278/(1+B2278)^10</x:f>
        <x:v>471295.22553510487</x:v>
      </x:c>
      <x:c r="AG2278" s="25" t="n">
        <x:f>(AF2278+Inputs!$C$12)/Inputs!$C$13</x:f>
        <x:v>401.8674583904516</x:v>
      </x:c>
      <x:c r="AH2278" s="25" t="n">
        <x:f>(S2278+Inputs!$C$11)*Inputs!$C$8-Inputs!$C$11</x:f>
        <x:v>2867.815361070555</x:v>
      </x:c>
      <x:c r="AI2278" s="25" t="n">
        <x:f>Inputs!$C$12+AH2278-Inputs!$C$10*Inputs!$C$13</x:f>
        <x:v>25185.730776270553</x:v>
      </x:c>
      <x:c r="AJ2278" s="25" t="n">
        <x:f>(S2278+Inputs!$C$11)*(1-Inputs!$C$8)</x:f>
        <x:v>7256.07122834905</x:v>
      </x:c>
      <x:c r="AK2278" s="25" t="n">
        <x:f>AJ2278/(1+B2278)^(1-Inputs!$C$8)+T2278/(1+B2278)^(2-Inputs!$C$8)+U2278/(1+B2278)^(3-Inputs!$C$8)+V2278/(1+B2278)^(4-Inputs!$C$8)+W2278/(1+B2278)^(5-Inputs!$C$8)+X2278/(1+B2278)^(6-Inputs!$C$8)+Y2278/(1+B2278)^(7-Inputs!$C$8)+Z2278/(1+B2278)^(8-Inputs!$C$8)+AA2278/(1+B2278)^(9-Inputs!$C$8)+AB2278/(1+B2278)^(10-Inputs!$C$8)+AE2278/(1+B2278)^(10-Inputs!$C$8)</x:f>
        <x:v>486565.45274274587</x:v>
      </x:c>
      <x:c r="AL2278" s="25" t="n">
        <x:f>(AK2278+AI2278)/Inputs!$C$13</x:f>
        <x:v>408.34029984066626</x:v>
      </x:c>
      <x:c r="AM2278" s="26" t="n">
        <x:f>IF(AL2278&gt;=Inputs!$C$7,1,0)</x:f>
        <x:v>1</x:v>
      </x:c>
      <x:c r="AN2278" s="26" t="n">
        <x:f>IF(Inputs!$C$7&lt;=(1-Inputs!$C$16)*AL2278,1,0)</x:f>
        <x:v>1</x:v>
      </x:c>
    </x:row>
    <x:row r="2279" ht="20" customHeight="1">
      <x:c r="A2279" s="16" t="n">
        <x:v>2274</x:v>
      </x:c>
      <x:c r="B2279" s="19" t="n">
        <x:v>0.08340578027280937</x:v>
      </x:c>
      <x:c r="C2279" s="24" t="n">
        <x:v>0.48831333687920164</x:v>
      </x:c>
      <x:c r="D2279" s="19" t="n">
        <x:v>0.01775389193409609</x:v>
      </x:c>
      <x:c r="E2279" s="19" t="n">
        <x:v>0.05823971318796993</x:v>
      </x:c>
      <x:c r="F2279" s="19" t="n">
        <x:v>-0.15719219433375317</x:v>
      </x:c>
      <x:c r="G2279" s="19" t="n">
        <x:v>-0.06466622979039413</x:v>
      </x:c>
      <x:c r="H2279" s="19" t="n">
        <x:v>0.7590293633172962</x:v>
      </x:c>
      <x:c r="I2279" s="19" t="n">
        <x:v>0.05646257354960767</x:v>
      </x:c>
      <x:c r="J2279" s="19" t="n">
        <x:v>0.055224842765350106</x:v>
      </x:c>
      <x:c r="K2279" s="19" t="n">
        <x:v>0.06649338867393567</x:v>
      </x:c>
      <x:c r="L2279" s="19" t="n">
        <x:v>0.059249753023701716</x:v>
      </x:c>
      <x:c r="M2279" s="19" t="n">
        <x:v>0.06925254328024608</x:v>
      </x:c>
      <x:c r="N2279" s="19" t="n">
        <x:v>0.06033732146845182</x:v>
      </x:c>
      <x:c r="O2279" s="19" t="n">
        <x:v>0.060631357531616456</x:v>
      </x:c>
      <x:c r="P2279" s="19" t="n">
        <x:v>0.04980731535668724</x:v>
      </x:c>
      <x:c r="Q2279" s="19" t="n">
        <x:v>0.0626758759400866</x:v>
      </x:c>
      <x:c r="R2279" s="19" t="n">
        <x:v>0.05472251960138351</x:v>
      </x:c>
      <x:c r="S2279" s="21" t="n">
        <x:v>9873.383859061172</x:v>
      </x:c>
      <x:c r="T2279" s="21" t="n">
        <x:v>15492.018786169525</x:v>
      </x:c>
      <x:c r="U2279" s="21" t="n">
        <x:v>18799.10300465289</x:v>
      </x:c>
      <x:c r="V2279" s="21" t="n">
        <x:v>22383.603192499406</x:v>
      </x:c>
      <x:c r="W2279" s="21" t="n">
        <x:v>26346.398363619515</x:v>
      </x:c>
      <x:c r="X2279" s="21" t="n">
        <x:v>27961.617519521973</x:v>
      </x:c>
      <x:c r="Y2279" s="21" t="n">
        <x:v>29169.342002311445</x:v>
      </x:c>
      <x:c r="Z2279" s="21" t="n">
        <x:v>30121.324894183854</x:v>
      </x:c>
      <x:c r="AA2279" s="21" t="n">
        <x:v>30773.87283698634</x:v>
      </x:c>
      <x:c r="AB2279" s="21" t="n">
        <x:v>31143.396530207458</x:v>
      </x:c>
      <x:c r="AC2279" s="21" t="n">
        <x:v>40621.82156114015</x:v>
      </x:c>
      <x:c r="AD2279" s="25" t="n">
        <x:f>AC2279*(1+Inputs!$C$14)*(1-Inputs!$C$14/Inputs!$C$15)</x:f>
        <x:v>32233.4154087647</x:v>
      </x:c>
      <x:c r="AE2279" s="25" t="n">
        <x:f>AD2279/(B2279-Inputs!$C$14)</x:f>
        <x:v>665900.1306682985</x:v>
      </x:c>
      <x:c r="AF2279" s="25" t="n">
        <x:f>S2279/(1+B2279)^1+T2279/(1+B2279)^2+U2279/(1+B2279)^3+V2279/(1+B2279)^4+W2279/(1+B2279)^5+X2279/(1+B2279)^6+Y2279/(1+B2279)^7+Z2279/(1+B2279)^8+AA2279/(1+B2279)^9+AB2279/(1+B2279)^10+AE2279/(1+B2279)^10</x:f>
        <x:v>448624.38414988737</x:v>
      </x:c>
      <x:c r="AG2279" s="25" t="n">
        <x:f>(AF2279+Inputs!$C$12)/Inputs!$C$13</x:f>
        <x:v>383.7777724903194</x:v>
      </x:c>
      <x:c r="AH2279" s="25" t="n">
        <x:f>(S2279+Inputs!$C$11)*Inputs!$C$8-Inputs!$C$11</x:f>
        <x:v>2750.4565476697553</x:v>
      </x:c>
      <x:c r="AI2279" s="25" t="n">
        <x:f>Inputs!$C$12+AH2279-Inputs!$C$10*Inputs!$C$13</x:f>
        <x:v>25068.37196286975</x:v>
      </x:c>
      <x:c r="AJ2279" s="25" t="n">
        <x:f>(S2279+Inputs!$C$11)*(1-Inputs!$C$8)</x:f>
        <x:v>7122.927311391418</x:v>
      </x:c>
      <x:c r="AK2279" s="25" t="n">
        <x:f>AJ2279/(1+B2279)^(1-Inputs!$C$8)+T2279/(1+B2279)^(2-Inputs!$C$8)+U2279/(1+B2279)^(3-Inputs!$C$8)+V2279/(1+B2279)^(4-Inputs!$C$8)+W2279/(1+B2279)^(5-Inputs!$C$8)+X2279/(1+B2279)^(6-Inputs!$C$8)+Y2279/(1+B2279)^(7-Inputs!$C$8)+Z2279/(1+B2279)^(8-Inputs!$C$8)+AA2279/(1+B2279)^(9-Inputs!$C$8)+AB2279/(1+B2279)^(10-Inputs!$C$8)+AE2279/(1+B2279)^(10-Inputs!$C$8)</x:f>
        <x:v>463145.75503559643</x:v>
      </x:c>
      <x:c r="AL2279" s="25" t="n">
        <x:f>(AK2279+AI2279)/Inputs!$C$13</x:f>
        <x:v>389.5594371353218</x:v>
      </x:c>
      <x:c r="AM2279" s="26" t="n">
        <x:f>IF(AL2279&gt;=Inputs!$C$7,1,0)</x:f>
        <x:v>1</x:v>
      </x:c>
      <x:c r="AN2279" s="26" t="n">
        <x:f>IF(Inputs!$C$7&lt;=(1-Inputs!$C$16)*AL2279,1,0)</x:f>
        <x:v>1</x:v>
      </x:c>
    </x:row>
    <x:row r="2280" ht="20" customHeight="1">
      <x:c r="A2280" s="16" t="n">
        <x:v>2275</x:v>
      </x:c>
      <x:c r="B2280" s="19" t="n">
        <x:v>0.07703163674429225</x:v>
      </x:c>
      <x:c r="C2280" s="24" t="n">
        <x:v>0.40681246403639193</x:v>
      </x:c>
      <x:c r="D2280" s="19" t="n">
        <x:v>0.029985477262347616</x:v>
      </x:c>
      <x:c r="E2280" s="19" t="n">
        <x:v>0.052573168562363715</x:v>
      </x:c>
      <x:c r="F2280" s="19" t="n">
        <x:v>-0.2413033228167126</x:v>
      </x:c>
      <x:c r="G2280" s="19" t="n">
        <x:v>-0.0895474877313103</x:v>
      </x:c>
      <x:c r="H2280" s="19" t="n">
        <x:v>0.7601982744929785</x:v>
      </x:c>
      <x:c r="I2280" s="19" t="n">
        <x:v>0.04907072884261311</x:v>
      </x:c>
      <x:c r="J2280" s="19" t="n">
        <x:v>0.05429435124381939</x:v>
      </x:c>
      <x:c r="K2280" s="19" t="n">
        <x:v>0.04999571500031721</x:v>
      </x:c>
      <x:c r="L2280" s="19" t="n">
        <x:v>0.06320631238067222</x:v>
      </x:c>
      <x:c r="M2280" s="19" t="n">
        <x:v>0.05205453272577302</x:v>
      </x:c>
      <x:c r="N2280" s="19" t="n">
        <x:v>0.04709273074506541</x:v>
      </x:c>
      <x:c r="O2280" s="19" t="n">
        <x:v>0.05375706476436449</x:v>
      </x:c>
      <x:c r="P2280" s="19" t="n">
        <x:v>0.06055150390163476</x:v>
      </x:c>
      <x:c r="Q2280" s="19" t="n">
        <x:v>0.06269946349386488</x:v>
      </x:c>
      <x:c r="R2280" s="19" t="n">
        <x:v>0.05890971658650074</x:v>
      </x:c>
      <x:c r="S2280" s="21" t="n">
        <x:v>8296.103676308103</x:v>
      </x:c>
      <x:c r="T2280" s="21" t="n">
        <x:v>13528.680724401478</x:v>
      </x:c>
      <x:c r="U2280" s="21" t="n">
        <x:v>17157.383355777158</x:v>
      </x:c>
      <x:c r="V2280" s="21" t="n">
        <x:v>21153.759922264144</x:v>
      </x:c>
      <x:c r="W2280" s="21" t="n">
        <x:v>25644.932729148855</x:v>
      </x:c>
      <x:c r="X2280" s="21" t="n">
        <x:v>27370.577674395023</x:v>
      </x:c>
      <x:c r="Y2280" s="21" t="n">
        <x:v>28621.663098099853</x:v>
      </x:c>
      <x:c r="Z2280" s="21" t="n">
        <x:v>29641.632294098963</x:v>
      </x:c>
      <x:c r="AA2280" s="21" t="n">
        <x:v>30379.276571366936</x:v>
      </x:c>
      <x:c r="AB2280" s="21" t="n">
        <x:v>30789.556278004267</x:v>
      </x:c>
      <x:c r="AC2280" s="21" t="n">
        <x:v>40160.29079739686</x:v>
      </x:c>
      <x:c r="AD2280" s="25" t="n">
        <x:f>AC2280*(1+Inputs!$C$14)*(1-Inputs!$C$14/Inputs!$C$15)</x:f>
        <x:v>31867.190747734403</x:v>
      </x:c>
      <x:c r="AE2280" s="25" t="n">
        <x:f>AD2280/(B2280-Inputs!$C$14)</x:f>
        <x:v>758171.5397286273</x:v>
      </x:c>
      <x:c r="AF2280" s="25" t="n">
        <x:f>S2280/(1+B2280)^1+T2280/(1+B2280)^2+U2280/(1+B2280)^3+V2280/(1+B2280)^4+W2280/(1+B2280)^5+X2280/(1+B2280)^6+Y2280/(1+B2280)^7+Z2280/(1+B2280)^8+AA2280/(1+B2280)^9+AB2280/(1+B2280)^10+AE2280/(1+B2280)^10</x:f>
        <x:v>508663.77723033755</x:v>
      </x:c>
      <x:c r="AG2280" s="25" t="n">
        <x:f>(AF2280+Inputs!$C$12)/Inputs!$C$13</x:f>
        <x:v>431.68485030914695</x:v>
      </x:c>
      <x:c r="AH2280" s="25" t="n">
        <x:f>(S2280+Inputs!$C$11)*Inputs!$C$8-Inputs!$C$11</x:f>
        <x:v>2011.5115853388652</x:v>
      </x:c>
      <x:c r="AI2280" s="25" t="n">
        <x:f>Inputs!$C$12+AH2280-Inputs!$C$10*Inputs!$C$13</x:f>
        <x:v>24329.42700053886</x:v>
      </x:c>
      <x:c r="AJ2280" s="25" t="n">
        <x:f>(S2280+Inputs!$C$11)*(1-Inputs!$C$8)</x:f>
        <x:v>6284.592090969239</x:v>
      </x:c>
      <x:c r="AK2280" s="25" t="n">
        <x:f>AJ2280/(1+B2280)^(1-Inputs!$C$8)+T2280/(1+B2280)^(2-Inputs!$C$8)+U2280/(1+B2280)^(3-Inputs!$C$8)+V2280/(1+B2280)^(4-Inputs!$C$8)+W2280/(1+B2280)^(5-Inputs!$C$8)+X2280/(1+B2280)^(6-Inputs!$C$8)+Y2280/(1+B2280)^(7-Inputs!$C$8)+Z2280/(1+B2280)^(8-Inputs!$C$8)+AA2280/(1+B2280)^(9-Inputs!$C$8)+AB2280/(1+B2280)^(10-Inputs!$C$8)+AE2280/(1+B2280)^(10-Inputs!$C$8)</x:f>
        <x:v>524725.4222298197</x:v>
      </x:c>
      <x:c r="AL2280" s="25" t="n">
        <x:f>(AK2280+AI2280)/Inputs!$C$13</x:f>
        <x:v>438.1059174538582</x:v>
      </x:c>
      <x:c r="AM2280" s="26" t="n">
        <x:f>IF(AL2280&gt;=Inputs!$C$7,1,0)</x:f>
        <x:v>1</x:v>
      </x:c>
      <x:c r="AN2280" s="26" t="n">
        <x:f>IF(Inputs!$C$7&lt;=(1-Inputs!$C$16)*AL2280,1,0)</x:f>
        <x:v>1</x:v>
      </x:c>
    </x:row>
    <x:row r="2281" ht="20" customHeight="1">
      <x:c r="A2281" s="16" t="n">
        <x:v>2276</x:v>
      </x:c>
      <x:c r="B2281" s="19" t="n">
        <x:v>0.07825328252928285</x:v>
      </x:c>
      <x:c r="C2281" s="24" t="n">
        <x:v>0.49099259931435313</x:v>
      </x:c>
      <x:c r="D2281" s="19" t="n">
        <x:v>0.026952777368690308</x:v>
      </x:c>
      <x:c r="E2281" s="19" t="n">
        <x:v>0.04905708671074905</x:v>
      </x:c>
      <x:c r="F2281" s="19" t="n">
        <x:v>-0.14089656799001093</x:v>
      </x:c>
      <x:c r="G2281" s="19" t="n">
        <x:v>-0.08426377858983586</x:v>
      </x:c>
      <x:c r="H2281" s="19" t="n">
        <x:v>0.9527921024095747</x:v>
      </x:c>
      <x:c r="I2281" s="19" t="n">
        <x:v>0.050813885545738915</x:v>
      </x:c>
      <x:c r="J2281" s="19" t="n">
        <x:v>0.054341162886661326</x:v>
      </x:c>
      <x:c r="K2281" s="19" t="n">
        <x:v>0.04749168123136201</x:v>
      </x:c>
      <x:c r="L2281" s="19" t="n">
        <x:v>0.0574752941490749</x:v>
      </x:c>
      <x:c r="M2281" s="19" t="n">
        <x:v>0.05255477672410848</x:v>
      </x:c>
      <x:c r="N2281" s="19" t="n">
        <x:v>0.05200338050422829</x:v>
      </x:c>
      <x:c r="O2281" s="19" t="n">
        <x:v>0.054339406858101715</x:v>
      </x:c>
      <x:c r="P2281" s="19" t="n">
        <x:v>0.0534219722053183</x:v>
      </x:c>
      <x:c r="Q2281" s="19" t="n">
        <x:v>0.06783816991597291</x:v>
      </x:c>
      <x:c r="R2281" s="19" t="n">
        <x:v>0.05854578331953121</x:v>
      </x:c>
      <x:c r="S2281" s="21" t="n">
        <x:v>10070.998964285312</x:v>
      </x:c>
      <x:c r="T2281" s="21" t="n">
        <x:v>15847.736900370179</x:v>
      </x:c>
      <x:c r="U2281" s="21" t="n">
        <x:v>19281.146321380977</x:v>
      </x:c>
      <x:c r="V2281" s="21" t="n">
        <x:v>22907.12171487685</x:v>
      </x:c>
      <x:c r="W2281" s="21" t="n">
        <x:v>26942.775274827163</x:v>
      </x:c>
      <x:c r="X2281" s="21" t="n">
        <x:v>28518.756725022784</x:v>
      </x:c>
      <x:c r="Y2281" s="21" t="n">
        <x:v>29702.19812471402</x:v>
      </x:c>
      <x:c r="Z2281" s="21" t="n">
        <x:v>30639.475903760063</x:v>
      </x:c>
      <x:c r="AA2281" s="21" t="n">
        <x:v>31294.001502012445</x:v>
      </x:c>
      <x:c r="AB2281" s="21" t="n">
        <x:v>31653.40516764925</x:v>
      </x:c>
      <x:c r="AC2281" s="21" t="n">
        <x:v>41287.050218672935</x:v>
      </x:c>
      <x:c r="AD2281" s="25" t="n">
        <x:f>AC2281*(1+Inputs!$C$14)*(1-Inputs!$C$14/Inputs!$C$15)</x:f>
        <x:v>32761.27434851697</x:v>
      </x:c>
      <x:c r="AE2281" s="25" t="n">
        <x:f>AD2281/(B2281-Inputs!$C$14)</x:f>
        <x:v>757428.6258236541</x:v>
      </x:c>
      <x:c r="AF2281" s="25" t="n">
        <x:f>S2281/(1+B2281)^1+T2281/(1+B2281)^2+U2281/(1+B2281)^3+V2281/(1+B2281)^4+W2281/(1+B2281)^5+X2281/(1+B2281)^6+Y2281/(1+B2281)^7+Z2281/(1+B2281)^8+AA2281/(1+B2281)^9+AB2281/(1+B2281)^10+AE2281/(1+B2281)^10</x:f>
        <x:v>513575.31895690225</x:v>
      </x:c>
      <x:c r="AG2281" s="25" t="n">
        <x:f>(AF2281+Inputs!$C$12)/Inputs!$C$13</x:f>
        <x:v>435.6039041108679</x:v>
      </x:c>
      <x:c r="AH2281" s="25" t="n">
        <x:f>(S2281+Inputs!$C$11)*Inputs!$C$8-Inputs!$C$11</x:f>
        <x:v>2843.037870939147</x:v>
      </x:c>
      <x:c r="AI2281" s="25" t="n">
        <x:f>Inputs!$C$12+AH2281-Inputs!$C$10*Inputs!$C$13</x:f>
        <x:v>25160.95328613914</x:v>
      </x:c>
      <x:c r="AJ2281" s="25" t="n">
        <x:f>(S2281+Inputs!$C$11)*(1-Inputs!$C$8)</x:f>
        <x:v>7227.961093346166</x:v>
      </x:c>
      <x:c r="AK2281" s="25" t="n">
        <x:f>AJ2281/(1+B2281)^(1-Inputs!$C$8)+T2281/(1+B2281)^(2-Inputs!$C$8)+U2281/(1+B2281)^(3-Inputs!$C$8)+V2281/(1+B2281)^(4-Inputs!$C$8)+W2281/(1+B2281)^(5-Inputs!$C$8)+X2281/(1+B2281)^(6-Inputs!$C$8)+Y2281/(1+B2281)^(7-Inputs!$C$8)+Z2281/(1+B2281)^(8-Inputs!$C$8)+AA2281/(1+B2281)^(9-Inputs!$C$8)+AB2281/(1+B2281)^(10-Inputs!$C$8)+AE2281/(1+B2281)^(10-Inputs!$C$8)</x:f>
        <x:v>529295.4850459367</x:v>
      </x:c>
      <x:c r="AL2281" s="25" t="n">
        <x:f>(AK2281+AI2281)/Inputs!$C$13</x:f>
        <x:v>442.4159934916781</x:v>
      </x:c>
      <x:c r="AM2281" s="26" t="n">
        <x:f>IF(AL2281&gt;=Inputs!$C$7,1,0)</x:f>
        <x:v>1</x:v>
      </x:c>
      <x:c r="AN2281" s="26" t="n">
        <x:f>IF(Inputs!$C$7&lt;=(1-Inputs!$C$16)*AL2281,1,0)</x:f>
        <x:v>1</x:v>
      </x:c>
    </x:row>
    <x:row r="2282" ht="20" customHeight="1">
      <x:c r="A2282" s="16" t="n">
        <x:v>2277</x:v>
      </x:c>
      <x:c r="B2282" s="19" t="n">
        <x:v>0.09684856977262707</x:v>
      </x:c>
      <x:c r="C2282" s="24" t="n">
        <x:v>0.4614922403369235</x:v>
      </x:c>
      <x:c r="D2282" s="19" t="n">
        <x:v>0.04673467157303293</x:v>
      </x:c>
      <x:c r="E2282" s="19" t="n">
        <x:v>0.053204467099831454</x:v>
      </x:c>
      <x:c r="F2282" s="19" t="n">
        <x:v>-0.21494299148489404</x:v>
      </x:c>
      <x:c r="G2282" s="19" t="n">
        <x:v>-0.07387248361302852</x:v>
      </x:c>
      <x:c r="H2282" s="19" t="n">
        <x:v>0.7947570124249808</x:v>
      </x:c>
      <x:c r="I2282" s="19" t="n">
        <x:v>0.07470268930479847</x:v>
      </x:c>
      <x:c r="J2282" s="19" t="n">
        <x:v>0.07294085887004371</x:v>
      </x:c>
      <x:c r="K2282" s="19" t="n">
        <x:v>0.07109846353664238</x:v>
      </x:c>
      <x:c r="L2282" s="19" t="n">
        <x:v>0.06910838823091922</x:v>
      </x:c>
      <x:c r="M2282" s="19" t="n">
        <x:v>0.07302162754079178</x:v>
      </x:c>
      <x:c r="N2282" s="19" t="n">
        <x:v>0.07673484149156479</x:v>
      </x:c>
      <x:c r="O2282" s="19" t="n">
        <x:v>0.07612261489834851</x:v>
      </x:c>
      <x:c r="P2282" s="19" t="n">
        <x:v>0.07034539005974125</x:v>
      </x:c>
      <x:c r="Q2282" s="19" t="n">
        <x:v>0.07688971734312985</x:v>
      </x:c>
      <x:c r="R2282" s="19" t="n">
        <x:v>0.06994067231062787</x:v>
      </x:c>
      <x:c r="S2282" s="21" t="n">
        <x:v>8858.500771165925</x:v>
      </x:c>
      <x:c r="T2282" s="21" t="n">
        <x:v>14472.513849420915</x:v>
      </x:c>
      <x:c r="U2282" s="21" t="n">
        <x:v>18483.104015057685</x:v>
      </x:c>
      <x:c r="V2282" s="21" t="n">
        <x:v>23019.549319394602</x:v>
      </x:c>
      <x:c r="W2282" s="21" t="n">
        <x:v>28173.020353026706</x:v>
      </x:c>
      <x:c r="X2282" s="21" t="n">
        <x:v>30429.32879114085</x:v>
      </x:c>
      <x:c r="Y2282" s="21" t="n">
        <x:v>32142.064884765008</x:v>
      </x:c>
      <x:c r="Z2282" s="21" t="n">
        <x:v>33463.39350212725</x:v>
      </x:c>
      <x:c r="AA2282" s="21" t="n">
        <x:v>34327.42515256797</x:v>
      </x:c>
      <x:c r="AB2282" s="21" t="n">
        <x:v>34710.99382248121</x:v>
      </x:c>
      <x:c r="AC2282" s="21" t="n">
        <x:v>45275.20933367114</x:v>
      </x:c>
      <x:c r="AD2282" s="25" t="n">
        <x:f>AC2282*(1+Inputs!$C$14)*(1-Inputs!$C$14/Inputs!$C$15)</x:f>
        <x:v>35925.878606268045</x:v>
      </x:c>
      <x:c r="AE2282" s="25" t="n">
        <x:f>AD2282/(B2282-Inputs!$C$14)</x:f>
        <x:v>580868.3812470004</x:v>
      </x:c>
      <x:c r="AF2282" s="25" t="n">
        <x:f>S2282/(1+B2282)^1+T2282/(1+B2282)^2+U2282/(1+B2282)^3+V2282/(1+B2282)^4+W2282/(1+B2282)^5+X2282/(1+B2282)^6+Y2282/(1+B2282)^7+Z2282/(1+B2282)^8+AA2282/(1+B2282)^9+AB2282/(1+B2282)^10+AE2282/(1+B2282)^10</x:f>
        <x:v>377218.724359568</x:v>
      </x:c>
      <x:c r="AG2282" s="25" t="n">
        <x:f>(AF2282+Inputs!$C$12)/Inputs!$C$13</x:f>
        <x:v>326.8012388385587</x:v>
      </x:c>
      <x:c r="AH2282" s="25" t="n">
        <x:f>(S2282+Inputs!$C$11)*Inputs!$C$8-Inputs!$C$11</x:f>
        <x:v>2274.990772244859</x:v>
      </x:c>
      <x:c r="AI2282" s="25" t="n">
        <x:f>Inputs!$C$12+AH2282-Inputs!$C$10*Inputs!$C$13</x:f>
        <x:v>24592.906187444853</x:v>
      </x:c>
      <x:c r="AJ2282" s="25" t="n">
        <x:f>(S2282+Inputs!$C$11)*(1-Inputs!$C$8)</x:f>
        <x:v>6583.509998921068</x:v>
      </x:c>
      <x:c r="AK2282" s="25" t="n">
        <x:f>AJ2282/(1+B2282)^(1-Inputs!$C$8)+T2282/(1+B2282)^(2-Inputs!$C$8)+U2282/(1+B2282)^(3-Inputs!$C$8)+V2282/(1+B2282)^(4-Inputs!$C$8)+W2282/(1+B2282)^(5-Inputs!$C$8)+X2282/(1+B2282)^(6-Inputs!$C$8)+Y2282/(1+B2282)^(7-Inputs!$C$8)+Z2282/(1+B2282)^(8-Inputs!$C$8)+AA2282/(1+B2282)^(9-Inputs!$C$8)+AB2282/(1+B2282)^(10-Inputs!$C$8)+AE2282/(1+B2282)^(10-Inputs!$C$8)</x:f>
        <x:v>391748.3274584359</x:v>
      </x:c>
      <x:c r="AL2282" s="25" t="n">
        <x:f>(AK2282+AI2282)/Inputs!$C$13</x:f>
        <x:v>332.21008501424285</x:v>
      </x:c>
      <x:c r="AM2282" s="26" t="n">
        <x:f>IF(AL2282&gt;=Inputs!$C$7,1,0)</x:f>
        <x:v>1</x:v>
      </x:c>
      <x:c r="AN2282" s="26" t="n">
        <x:f>IF(Inputs!$C$7&lt;=(1-Inputs!$C$16)*AL2282,1,0)</x:f>
        <x:v>0</x:v>
      </x:c>
    </x:row>
    <x:row r="2283" ht="20" customHeight="1">
      <x:c r="A2283" s="16" t="n">
        <x:v>2278</x:v>
      </x:c>
      <x:c r="B2283" s="19" t="n">
        <x:v>0.0877200117241796</x:v>
      </x:c>
      <x:c r="C2283" s="24" t="n">
        <x:v>0.4049938445221244</x:v>
      </x:c>
      <x:c r="D2283" s="19" t="n">
        <x:v>0.026073468153926173</x:v>
      </x:c>
      <x:c r="E2283" s="19" t="n">
        <x:v>0.04067110867922253</x:v>
      </x:c>
      <x:c r="F2283" s="19" t="n">
        <x:v>-0.2354070049976133</x:v>
      </x:c>
      <x:c r="G2283" s="19" t="n">
        <x:v>-0.06187385109343893</x:v>
      </x:c>
      <x:c r="H2283" s="19" t="n">
        <x:v>0.9031148585345079</x:v>
      </x:c>
      <x:c r="I2283" s="19" t="n">
        <x:v>0.07160661799037257</x:v>
      </x:c>
      <x:c r="J2283" s="19" t="n">
        <x:v>0.052160098970340414</x:v>
      </x:c>
      <x:c r="K2283" s="19" t="n">
        <x:v>0.06717469657278458</x:v>
      </x:c>
      <x:c r="L2283" s="19" t="n">
        <x:v>0.06450510260553415</x:v>
      </x:c>
      <x:c r="M2283" s="19" t="n">
        <x:v>0.059012467199889895</x:v>
      </x:c>
      <x:c r="N2283" s="19" t="n">
        <x:v>0.06784794973404701</x:v>
      </x:c>
      <x:c r="O2283" s="19" t="n">
        <x:v>0.06250271589207046</x:v>
      </x:c>
      <x:c r="P2283" s="19" t="n">
        <x:v>0.05714350358691604</x:v>
      </x:c>
      <x:c r="Q2283" s="19" t="n">
        <x:v>0.05754072687319535</x:v>
      </x:c>
      <x:c r="R2283" s="19" t="n">
        <x:v>0.060135830842694984</x:v>
      </x:c>
      <x:c r="S2283" s="21" t="n">
        <x:v>8484.936505104382</x:v>
      </x:c>
      <x:c r="T2283" s="21" t="n">
        <x:v>13703.515398688432</x:v>
      </x:c>
      <x:c r="U2283" s="21" t="n">
        <x:v>17162.453529902472</x:v>
      </x:c>
      <x:c r="V2283" s="21" t="n">
        <x:v>21066.268778264846</x:v>
      </x:c>
      <x:c r="W2283" s="21" t="n">
        <x:v>25313.51491042898</x:v>
      </x:c>
      <x:c r="X2283" s="21" t="n">
        <x:v>26843.93100679101</x:v>
      </x:c>
      <x:c r="Y2283" s="21" t="n">
        <x:v>27949.19637903056</x:v>
      </x:c>
      <x:c r="Z2283" s="21" t="n">
        <x:v>28827.192119280287</x:v>
      </x:c>
      <x:c r="AA2283" s="21" t="n">
        <x:v>29463.420985551747</x:v>
      </x:c>
      <x:c r="AB2283" s="21" t="n">
        <x:v>29855.38306222554</x:v>
      </x:c>
      <x:c r="AC2283" s="21" t="n">
        <x:v>38941.80399420723</x:v>
      </x:c>
      <x:c r="AD2283" s="25" t="n">
        <x:f>AC2283*(1+Inputs!$C$14)*(1-Inputs!$C$14/Inputs!$C$15)</x:f>
        <x:v>30900.32146940343</x:v>
      </x:c>
      <x:c r="AE2283" s="25" t="n">
        <x:f>AD2283/(B2283-Inputs!$C$14)</x:f>
        <x:v>586121.2935814133</x:v>
      </x:c>
      <x:c r="AF2283" s="25" t="n">
        <x:f>S2283/(1+B2283)^1+T2283/(1+B2283)^2+U2283/(1+B2283)^3+V2283/(1+B2283)^4+W2283/(1+B2283)^5+X2283/(1+B2283)^6+Y2283/(1+B2283)^7+Z2283/(1+B2283)^8+AA2283/(1+B2283)^9+AB2283/(1+B2283)^10+AE2283/(1+B2283)^10</x:f>
        <x:v>390353.72615837</x:v>
      </x:c>
      <x:c r="AG2283" s="25" t="n">
        <x:f>(AF2283+Inputs!$C$12)/Inputs!$C$13</x:f>
        <x:v>337.28201689176893</x:v>
      </x:c>
      <x:c r="AH2283" s="25" t="n">
        <x:f>(S2283+Inputs!$C$11)*Inputs!$C$8-Inputs!$C$11</x:f>
        <x:v>2099.978472254382</x:v>
      </x:c>
      <x:c r="AI2283" s="25" t="n">
        <x:f>Inputs!$C$12+AH2283-Inputs!$C$10*Inputs!$C$13</x:f>
        <x:v>24417.893887454382</x:v>
      </x:c>
      <x:c r="AJ2283" s="25" t="n">
        <x:f>(S2283+Inputs!$C$11)*(1-Inputs!$C$8)</x:f>
        <x:v>6384.958032850001</x:v>
      </x:c>
      <x:c r="AK2283" s="25" t="n">
        <x:f>AJ2283/(1+B2283)^(1-Inputs!$C$8)+T2283/(1+B2283)^(2-Inputs!$C$8)+U2283/(1+B2283)^(3-Inputs!$C$8)+V2283/(1+B2283)^(4-Inputs!$C$8)+W2283/(1+B2283)^(5-Inputs!$C$8)+X2283/(1+B2283)^(6-Inputs!$C$8)+Y2283/(1+B2283)^(7-Inputs!$C$8)+Z2283/(1+B2283)^(8-Inputs!$C$8)+AA2283/(1+B2283)^(9-Inputs!$C$8)+AB2283/(1+B2283)^(10-Inputs!$C$8)+AE2283/(1+B2283)^(10-Inputs!$C$8)</x:f>
        <x:v>404029.4965314459</x:v>
      </x:c>
      <x:c r="AL2283" s="25" t="n">
        <x:f>(AK2283+AI2283)/Inputs!$C$13</x:f>
        <x:v>341.86991941388175</x:v>
      </x:c>
      <x:c r="AM2283" s="26" t="n">
        <x:f>IF(AL2283&gt;=Inputs!$C$7,1,0)</x:f>
        <x:v>1</x:v>
      </x:c>
      <x:c r="AN2283" s="26" t="n">
        <x:f>IF(Inputs!$C$7&lt;=(1-Inputs!$C$16)*AL2283,1,0)</x:f>
        <x:v>1</x:v>
      </x:c>
    </x:row>
    <x:row r="2284" ht="20" customHeight="1">
      <x:c r="A2284" s="16" t="n">
        <x:v>2279</x:v>
      </x:c>
      <x:c r="B2284" s="19" t="n">
        <x:v>0.08660275838305204</x:v>
      </x:c>
      <x:c r="C2284" s="24" t="n">
        <x:v>0.4791849299153057</x:v>
      </x:c>
      <x:c r="D2284" s="19" t="n">
        <x:v>0.03525348753997975</x:v>
      </x:c>
      <x:c r="E2284" s="19" t="n">
        <x:v>0.035916916017944514</x:v>
      </x:c>
      <x:c r="F2284" s="19" t="n">
        <x:v>-0.22677398168346943</x:v>
      </x:c>
      <x:c r="G2284" s="19" t="n">
        <x:v>-0.10194029104796812</x:v>
      </x:c>
      <x:c r="H2284" s="19" t="n">
        <x:v>0.8383628158154863</x:v>
      </x:c>
      <x:c r="I2284" s="19" t="n">
        <x:v>0.0577013039183305</x:v>
      </x:c>
      <x:c r="J2284" s="19" t="n">
        <x:v>0.053971051831941855</x:v>
      </x:c>
      <x:c r="K2284" s="19" t="n">
        <x:v>0.061236233651023896</x:v>
      </x:c>
      <x:c r="L2284" s="19" t="n">
        <x:v>0.05980765538558558</x:v>
      </x:c>
      <x:c r="M2284" s="19" t="n">
        <x:v>0.05568484440141788</x:v>
      </x:c>
      <x:c r="N2284" s="19" t="n">
        <x:v>0.05128636778207806</x:v>
      </x:c>
      <x:c r="O2284" s="19" t="n">
        <x:v>0.051825165110848274</x:v>
      </x:c>
      <x:c r="P2284" s="19" t="n">
        <x:v>0.058430927625228155</x:v>
      </x:c>
      <x:c r="Q2284" s="19" t="n">
        <x:v>0.06310016646343343</x:v>
      </x:c>
      <x:c r="R2284" s="19" t="n">
        <x:v>0.06633934831371222</x:v>
      </x:c>
      <x:c r="S2284" s="21" t="n">
        <x:v>8473.147142778076</x:v>
      </x:c>
      <x:c r="T2284" s="21" t="n">
        <x:v>13840.530072906833</x:v>
      </x:c>
      <x:c r="U2284" s="21" t="n">
        <x:v>17471.37044766942</x:v>
      </x:c>
      <x:c r="V2284" s="21" t="n">
        <x:v>21441.718325385682</x:v>
      </x:c>
      <x:c r="W2284" s="21" t="n">
        <x:v>25808.040951640043</x:v>
      </x:c>
      <x:c r="X2284" s="21" t="n">
        <x:v>27380.94919175615</x:v>
      </x:c>
      <x:c r="Y2284" s="21" t="n">
        <x:v>28498.242256968162</x:v>
      </x:c>
      <x:c r="Z2284" s="21" t="n">
        <x:v>29399.280760631947</x:v>
      </x:c>
      <x:c r="AA2284" s="21" t="n">
        <x:v>30062.694778420693</x:v>
      </x:c>
      <x:c r="AB2284" s="21" t="n">
        <x:v>30452.32127245532</x:v>
      </x:c>
      <x:c r="AC2284" s="21" t="n">
        <x:v>39720.41905102868</x:v>
      </x:c>
      <x:c r="AD2284" s="25" t="n">
        <x:f>AC2284*(1+Inputs!$C$14)*(1-Inputs!$C$14/Inputs!$C$15)</x:f>
        <x:v>31518.152516991253</x:v>
      </x:c>
      <x:c r="AE2284" s="25" t="n">
        <x:f>AD2284/(B2284-Inputs!$C$14)</x:f>
        <x:v>610784.258527986</x:v>
      </x:c>
      <x:c r="AF2284" s="25" t="n">
        <x:f>S2284/(1+B2284)^1+T2284/(1+B2284)^2+U2284/(1+B2284)^3+V2284/(1+B2284)^4+W2284/(1+B2284)^5+X2284/(1+B2284)^6+Y2284/(1+B2284)^7+Z2284/(1+B2284)^8+AA2284/(1+B2284)^9+AB2284/(1+B2284)^10+AE2284/(1+B2284)^10</x:f>
        <x:v>406942.7422413792</x:v>
      </x:c>
      <x:c r="AG2284" s="25" t="n">
        <x:f>(AF2284+Inputs!$C$12)/Inputs!$C$13</x:f>
        <x:v>350.5188476399013</x:v>
      </x:c>
      <x:c r="AH2284" s="25" t="n">
        <x:f>(S2284+Inputs!$C$11)*Inputs!$C$8-Inputs!$C$11</x:f>
        <x:v>2094.4552367535643</x:v>
      </x:c>
      <x:c r="AI2284" s="25" t="n">
        <x:f>Inputs!$C$12+AH2284-Inputs!$C$10*Inputs!$C$13</x:f>
        <x:v>24412.370651953563</x:v>
      </x:c>
      <x:c r="AJ2284" s="25" t="n">
        <x:f>(S2284+Inputs!$C$11)*(1-Inputs!$C$8)</x:f>
        <x:v>6378.691906024512</x:v>
      </x:c>
      <x:c r="AK2284" s="25" t="n">
        <x:f>AJ2284/(1+B2284)^(1-Inputs!$C$8)+T2284/(1+B2284)^(2-Inputs!$C$8)+U2284/(1+B2284)^(3-Inputs!$C$8)+V2284/(1+B2284)^(4-Inputs!$C$8)+W2284/(1+B2284)^(5-Inputs!$C$8)+X2284/(1+B2284)^(6-Inputs!$C$8)+Y2284/(1+B2284)^(7-Inputs!$C$8)+Z2284/(1+B2284)^(8-Inputs!$C$8)+AA2284/(1+B2284)^(9-Inputs!$C$8)+AB2284/(1+B2284)^(10-Inputs!$C$8)+AE2284/(1+B2284)^(10-Inputs!$C$8)</x:f>
        <x:v>421085.4777019564</x:v>
      </x:c>
      <x:c r="AL2284" s="25" t="n">
        <x:f>(AK2284+AI2284)/Inputs!$C$13</x:f>
        <x:v>355.47494726692196</x:v>
      </x:c>
      <x:c r="AM2284" s="26" t="n">
        <x:f>IF(AL2284&gt;=Inputs!$C$7,1,0)</x:f>
        <x:v>1</x:v>
      </x:c>
      <x:c r="AN2284" s="26" t="n">
        <x:f>IF(Inputs!$C$7&lt;=(1-Inputs!$C$16)*AL2284,1,0)</x:f>
        <x:v>1</x:v>
      </x:c>
    </x:row>
    <x:row r="2285" ht="20" customHeight="1">
      <x:c r="A2285" s="16" t="n">
        <x:v>2280</x:v>
      </x:c>
      <x:c r="B2285" s="19" t="n">
        <x:v>0.08275714043619585</x:v>
      </x:c>
      <x:c r="C2285" s="24" t="n">
        <x:v>0.3874058333863388</x:v>
      </x:c>
      <x:c r="D2285" s="19" t="n">
        <x:v>0.014592734288397935</x:v>
      </x:c>
      <x:c r="E2285" s="19" t="n">
        <x:v>0.03142614035572791</x:v>
      </x:c>
      <x:c r="F2285" s="19" t="n">
        <x:v>-0.20299402528296356</x:v>
      </x:c>
      <x:c r="G2285" s="19" t="n">
        <x:v>-0.05679178601198885</x:v>
      </x:c>
      <x:c r="H2285" s="19" t="n">
        <x:v>0.7621626396489489</x:v>
      </x:c>
      <x:c r="I2285" s="19" t="n">
        <x:v>0.06347517673466768</x:v>
      </x:c>
      <x:c r="J2285" s="19" t="n">
        <x:v>0.06854102445252806</x:v>
      </x:c>
      <x:c r="K2285" s="19" t="n">
        <x:v>0.06283080801009305</x:v>
      </x:c>
      <x:c r="L2285" s="19" t="n">
        <x:v>0.055170436632312206</x:v>
      </x:c>
      <x:c r="M2285" s="19" t="n">
        <x:v>0.0736567257713989</x:v>
      </x:c>
      <x:c r="N2285" s="19" t="n">
        <x:v>0.06763063245805029</x:v>
      </x:c>
      <x:c r="O2285" s="19" t="n">
        <x:v>0.0668397778605879</x:v>
      </x:c>
      <x:c r="P2285" s="19" t="n">
        <x:v>0.06567394834859101</x:v>
      </x:c>
      <x:c r="Q2285" s="19" t="n">
        <x:v>0.05044988883571819</x:v>
      </x:c>
      <x:c r="R2285" s="19" t="n">
        <x:v>0.06483800897292781</x:v>
      </x:c>
      <x:c r="S2285" s="21" t="n">
        <x:v>9036.697690513718</x:v>
      </x:c>
      <x:c r="T2285" s="21" t="n">
        <x:v>14121.530093205938</x:v>
      </x:c>
      <x:c r="U2285" s="21" t="n">
        <x:v>17005.913024985624</x:v>
      </x:c>
      <x:c r="V2285" s="21" t="n">
        <x:v>20034.142620108694</x:v>
      </x:c>
      <x:c r="W2285" s="21" t="n">
        <x:v>23266.14265865327</x:v>
      </x:c>
      <x:c r="X2285" s="21" t="n">
        <x:v>24411.732884801964</x:v>
      </x:c>
      <x:c r="Y2285" s="21" t="n">
        <x:v>25242.772752926077</x:v>
      </x:c>
      <x:c r="Z2285" s="21" t="n">
        <x:v>25951.745236127277</x:v>
      </x:c>
      <x:c r="AA2285" s="21" t="n">
        <x:v>26521.458951199616</x:v>
      </x:c>
      <x:c r="AB2285" s="21" t="n">
        <x:v>26930.56717519818</x:v>
      </x:c>
      <x:c r="AC2285" s="21" t="n">
        <x:v>35126.82675025849</x:v>
      </x:c>
      <x:c r="AD2285" s="25" t="n">
        <x:f>AC2285*(1+Inputs!$C$14)*(1-Inputs!$C$14/Inputs!$C$15)</x:f>
        <x:v>27873.13702633011</x:v>
      </x:c>
      <x:c r="AE2285" s="25" t="n">
        <x:f>AD2285/(B2285-Inputs!$C$14)</x:f>
        <x:v>583643.341534843</x:v>
      </x:c>
      <x:c r="AF2285" s="25" t="n">
        <x:f>S2285/(1+B2285)^1+T2285/(1+B2285)^2+U2285/(1+B2285)^3+V2285/(1+B2285)^4+W2285/(1+B2285)^5+X2285/(1+B2285)^6+Y2285/(1+B2285)^7+Z2285/(1+B2285)^8+AA2285/(1+B2285)^9+AB2285/(1+B2285)^10+AE2285/(1+B2285)^10</x:f>
        <x:v>396015.3504457781</x:v>
      </x:c>
      <x:c r="AG2285" s="25" t="n">
        <x:f>(AF2285+Inputs!$C$12)/Inputs!$C$13</x:f>
        <x:v>341.7995821335492</x:v>
      </x:c>
      <x:c r="AH2285" s="25" t="n">
        <x:f>(S2285+Inputs!$C$11)*Inputs!$C$8-Inputs!$C$11</x:f>
        <x:v>2358.4748084324547</x:v>
      </x:c>
      <x:c r="AI2285" s="25" t="n">
        <x:f>Inputs!$C$12+AH2285-Inputs!$C$10*Inputs!$C$13</x:f>
        <x:v>24676.39022363245</x:v>
      </x:c>
      <x:c r="AJ2285" s="25" t="n">
        <x:f>(S2285+Inputs!$C$11)*(1-Inputs!$C$8)</x:f>
        <x:v>6678.222882081264</x:v>
      </x:c>
      <x:c r="AK2285" s="25" t="n">
        <x:f>AJ2285/(1+B2285)^(1-Inputs!$C$8)+T2285/(1+B2285)^(2-Inputs!$C$8)+U2285/(1+B2285)^(3-Inputs!$C$8)+V2285/(1+B2285)^(4-Inputs!$C$8)+W2285/(1+B2285)^(5-Inputs!$C$8)+X2285/(1+B2285)^(6-Inputs!$C$8)+Y2285/(1+B2285)^(7-Inputs!$C$8)+Z2285/(1+B2285)^(8-Inputs!$C$8)+AA2285/(1+B2285)^(9-Inputs!$C$8)+AB2285/(1+B2285)^(10-Inputs!$C$8)+AE2285/(1+B2285)^(10-Inputs!$C$8)</x:f>
        <x:v>408784.3214524809</x:v>
      </x:c>
      <x:c r="AL2285" s="25" t="n">
        <x:f>(AK2285+AI2285)/Inputs!$C$13</x:f>
        <x:v>345.8701858935623</x:v>
      </x:c>
      <x:c r="AM2285" s="26" t="n">
        <x:f>IF(AL2285&gt;=Inputs!$C$7,1,0)</x:f>
        <x:v>1</x:v>
      </x:c>
      <x:c r="AN2285" s="26" t="n">
        <x:f>IF(Inputs!$C$7&lt;=(1-Inputs!$C$16)*AL2285,1,0)</x:f>
        <x:v>1</x:v>
      </x:c>
    </x:row>
    <x:row r="2286" ht="20" customHeight="1">
      <x:c r="A2286" s="16" t="n">
        <x:v>2281</x:v>
      </x:c>
      <x:c r="B2286" s="19" t="n">
        <x:v>0.08354472896404697</x:v>
      </x:c>
      <x:c r="C2286" s="24" t="n">
        <x:v>0.28727121294011226</x:v>
      </x:c>
      <x:c r="D2286" s="19" t="n">
        <x:v>0.015615017648589458</x:v>
      </x:c>
      <x:c r="E2286" s="19" t="n">
        <x:v>0.05201961771397208</x:v>
      </x:c>
      <x:c r="F2286" s="19" t="n">
        <x:v>-0.22123135278990164</x:v>
      </x:c>
      <x:c r="G2286" s="19" t="n">
        <x:v>-0.07064138117891446</x:v>
      </x:c>
      <x:c r="H2286" s="19" t="n">
        <x:v>0.4389688818609727</x:v>
      </x:c>
      <x:c r="I2286" s="19" t="n">
        <x:v>0.060744527272378265</x:v>
      </x:c>
      <x:c r="J2286" s="19" t="n">
        <x:v>0.0626237832578488</x:v>
      </x:c>
      <x:c r="K2286" s="19" t="n">
        <x:v>0.07059921820393925</x:v>
      </x:c>
      <x:c r="L2286" s="19" t="n">
        <x:v>0.0634192691008468</x:v>
      </x:c>
      <x:c r="M2286" s="19" t="n">
        <x:v>0.05990481675496426</x:v>
      </x:c>
      <x:c r="N2286" s="19" t="n">
        <x:v>0.06594434419384812</x:v>
      </x:c>
      <x:c r="O2286" s="19" t="n">
        <x:v>0.05875875836231785</x:v>
      </x:c>
      <x:c r="P2286" s="19" t="n">
        <x:v>0.06704714934832168</x:v>
      </x:c>
      <x:c r="Q2286" s="19" t="n">
        <x:v>0.060700125758716014</x:v>
      </x:c>
      <x:c r="R2286" s="19" t="n">
        <x:v>0.06421400276595818</x:v>
      </x:c>
      <x:c r="S2286" s="21" t="n">
        <x:v>8656.327443757013</x:v>
      </x:c>
      <x:c r="T2286" s="21" t="n">
        <x:v>13596.389044536496</x:v>
      </x:c>
      <x:c r="U2286" s="21" t="n">
        <x:v>16411.582838007394</x:v>
      </x:c>
      <x:c r="V2286" s="21" t="n">
        <x:v>19373.819084214447</x:v>
      </x:c>
      <x:c r="W2286" s="21" t="n">
        <x:v>22611.858379216388</x:v>
      </x:c>
      <x:c r="X2286" s="21" t="n">
        <x:v>23931.198535341013</x:v>
      </x:c>
      <x:c r="Y2286" s="21" t="n">
        <x:v>24996.994337269385</x:v>
      </x:c>
      <x:c r="Z2286" s="21" t="n">
        <x:v>25869.76940354156</x:v>
      </x:c>
      <x:c r="AA2286" s="21" t="n">
        <x:v>26560.27340792145</x:v>
      </x:c>
      <x:c r="AB2286" s="21" t="n">
        <x:v>27020.775789136605</x:v>
      </x:c>
      <x:c r="AC2286" s="21" t="n">
        <x:v>35244.4901597434</x:v>
      </x:c>
      <x:c r="AD2286" s="25" t="n">
        <x:f>AC2286*(1+Inputs!$C$14)*(1-Inputs!$C$14/Inputs!$C$15)</x:f>
        <x:v>27966.502941756382</x:v>
      </x:c>
      <x:c r="AE2286" s="25" t="n">
        <x:f>AD2286/(B2286-Inputs!$C$14)</x:f>
        <x:v>576097.6225136378</x:v>
      </x:c>
      <x:c r="AF2286" s="25" t="n">
        <x:f>S2286/(1+B2286)^1+T2286/(1+B2286)^2+U2286/(1+B2286)^3+V2286/(1+B2286)^4+W2286/(1+B2286)^5+X2286/(1+B2286)^6+Y2286/(1+B2286)^7+Z2286/(1+B2286)^8+AA2286/(1+B2286)^9+AB2286/(1+B2286)^10+AE2286/(1+B2286)^10</x:f>
        <x:v>387576.48110637325</x:v>
      </x:c>
      <x:c r="AG2286" s="25" t="n">
        <x:f>(AF2286+Inputs!$C$12)/Inputs!$C$13</x:f>
        <x:v>335.0659769219831</x:v>
      </x:c>
      <x:c r="AH2286" s="25" t="n">
        <x:f>(S2286+Inputs!$C$11)*Inputs!$C$8-Inputs!$C$11</x:f>
        <x:v>2180.273953102601</x:v>
      </x:c>
      <x:c r="AI2286" s="25" t="n">
        <x:f>Inputs!$C$12+AH2286-Inputs!$C$10*Inputs!$C$13</x:f>
        <x:v>24498.1893683026</x:v>
      </x:c>
      <x:c r="AJ2286" s="25" t="n">
        <x:f>(S2286+Inputs!$C$11)*(1-Inputs!$C$8)</x:f>
        <x:v>6476.053490654413</x:v>
      </x:c>
      <x:c r="AK2286" s="25" t="n">
        <x:f>AJ2286/(1+B2286)^(1-Inputs!$C$8)+T2286/(1+B2286)^(2-Inputs!$C$8)+U2286/(1+B2286)^(3-Inputs!$C$8)+V2286/(1+B2286)^(4-Inputs!$C$8)+W2286/(1+B2286)^(5-Inputs!$C$8)+X2286/(1+B2286)^(6-Inputs!$C$8)+Y2286/(1+B2286)^(7-Inputs!$C$8)+Z2286/(1+B2286)^(8-Inputs!$C$8)+AA2286/(1+B2286)^(9-Inputs!$C$8)+AB2286/(1+B2286)^(10-Inputs!$C$8)+AE2286/(1+B2286)^(10-Inputs!$C$8)</x:f>
        <x:v>400333.8724867125</x:v>
      </x:c>
      <x:c r="AL2286" s="25" t="n">
        <x:f>(AK2286+AI2286)/Inputs!$C$13</x:f>
        <x:v>338.98514963250506</x:v>
      </x:c>
      <x:c r="AM2286" s="26" t="n">
        <x:f>IF(AL2286&gt;=Inputs!$C$7,1,0)</x:f>
        <x:v>1</x:v>
      </x:c>
      <x:c r="AN2286" s="26" t="n">
        <x:f>IF(Inputs!$C$7&lt;=(1-Inputs!$C$16)*AL2286,1,0)</x:f>
        <x:v>1</x:v>
      </x:c>
    </x:row>
    <x:row r="2287" ht="20" customHeight="1">
      <x:c r="A2287" s="16" t="n">
        <x:v>2282</x:v>
      </x:c>
      <x:c r="B2287" s="19" t="n">
        <x:v>0.07261647860950093</x:v>
      </x:c>
      <x:c r="C2287" s="24" t="n">
        <x:v>0.3183583654264055</x:v>
      </x:c>
      <x:c r="D2287" s="19" t="n">
        <x:v>0.03227657112956735</x:v>
      </x:c>
      <x:c r="E2287" s="19" t="n">
        <x:v>0.0592586412699771</x:v>
      </x:c>
      <x:c r="F2287" s="19" t="n">
        <x:v>-0.1811255693122905</x:v>
      </x:c>
      <x:c r="G2287" s="19" t="n">
        <x:v>-0.08895485086970722</x:v>
      </x:c>
      <x:c r="H2287" s="19" t="n">
        <x:v>0.818162031643709</x:v>
      </x:c>
      <x:c r="I2287" s="19" t="n">
        <x:v>0.06556702163435943</x:v>
      </x:c>
      <x:c r="J2287" s="19" t="n">
        <x:v>0.05527525382055842</x:v>
      </x:c>
      <x:c r="K2287" s="19" t="n">
        <x:v>0.046554280410445015</x:v>
      </x:c>
      <x:c r="L2287" s="19" t="n">
        <x:v>0.06525679673091986</x:v>
      </x:c>
      <x:c r="M2287" s="19" t="n">
        <x:v>0.0615843132454927</x:v>
      </x:c>
      <x:c r="N2287" s="19" t="n">
        <x:v>0.05454353324822592</x:v>
      </x:c>
      <x:c r="O2287" s="19" t="n">
        <x:v>0.0500082920811144</x:v>
      </x:c>
      <x:c r="P2287" s="19" t="n">
        <x:v>0.05694982540040541</x:v>
      </x:c>
      <x:c r="Q2287" s="19" t="n">
        <x:v>0.05786401650637231</x:v>
      </x:c>
      <x:c r="R2287" s="19" t="n">
        <x:v>0.051488981812832436</x:v>
      </x:c>
      <x:c r="S2287" s="21" t="n">
        <x:v>9352.187476191639</x:v>
      </x:c>
      <x:c r="T2287" s="21" t="n">
        <x:v>14893.072902750848</x:v>
      </x:c>
      <x:c r="U2287" s="21" t="n">
        <x:v>18409.82086098775</x:v>
      </x:c>
      <x:c r="V2287" s="21" t="n">
        <x:v>22191.53846776375</x:v>
      </x:c>
      <x:c r="W2287" s="21" t="n">
        <x:v>26481.49438109192</x:v>
      </x:c>
      <x:c r="X2287" s="21" t="n">
        <x:v>28373.853004184402</x:v>
      </x:c>
      <x:c r="Y2287" s="21" t="n">
        <x:v>29776.899662786618</x:v>
      </x:c>
      <x:c r="Z2287" s="21" t="n">
        <x:v>30871.505222284173</x:v>
      </x:c>
      <x:c r="AA2287" s="21" t="n">
        <x:v>31638.88872259805</x:v>
      </x:c>
      <x:c r="AB2287" s="21" t="n">
        <x:v>32027.20317469078</x:v>
      </x:c>
      <x:c r="AC2287" s="21" t="n">
        <x:v>41774.612836553206</x:v>
      </x:c>
      <x:c r="AD2287" s="25" t="n">
        <x:f>AC2287*(1+Inputs!$C$14)*(1-Inputs!$C$14/Inputs!$C$15)</x:f>
        <x:v>33148.15528580496</x:v>
      </x:c>
      <x:c r="AE2287" s="25" t="n">
        <x:f>AD2287/(B2287-Inputs!$C$14)</x:f>
        <x:v>881213.6731329395</x:v>
      </x:c>
      <x:c r="AF2287" s="25" t="n">
        <x:f>S2287/(1+B2287)^1+T2287/(1+B2287)^2+U2287/(1+B2287)^3+V2287/(1+B2287)^4+W2287/(1+B2287)^5+X2287/(1+B2287)^6+Y2287/(1+B2287)^7+Z2287/(1+B2287)^8+AA2287/(1+B2287)^9+AB2287/(1+B2287)^10+AE2287/(1+B2287)^10</x:f>
        <x:v>596359.4019309336</x:v>
      </x:c>
      <x:c r="AG2287" s="25" t="n">
        <x:f>(AF2287+Inputs!$C$12)/Inputs!$C$13</x:f>
        <x:v>501.6595935793309</x:v>
      </x:c>
      <x:c r="AH2287" s="25" t="n">
        <x:f>(S2287+Inputs!$C$11)*Inputs!$C$8-Inputs!$C$11</x:f>
        <x:v>2506.279612133617</x:v>
      </x:c>
      <x:c r="AI2287" s="25" t="n">
        <x:f>Inputs!$C$12+AH2287-Inputs!$C$10*Inputs!$C$13</x:f>
        <x:v>24824.19502733361</x:v>
      </x:c>
      <x:c r="AJ2287" s="25" t="n">
        <x:f>(S2287+Inputs!$C$11)*(1-Inputs!$C$8)</x:f>
        <x:v>6845.907864058022</x:v>
      </x:c>
      <x:c r="AK2287" s="25" t="n">
        <x:f>AJ2287/(1+B2287)^(1-Inputs!$C$8)+T2287/(1+B2287)^(2-Inputs!$C$8)+U2287/(1+B2287)^(3-Inputs!$C$8)+V2287/(1+B2287)^(4-Inputs!$C$8)+W2287/(1+B2287)^(5-Inputs!$C$8)+X2287/(1+B2287)^(6-Inputs!$C$8)+Y2287/(1+B2287)^(7-Inputs!$C$8)+Z2287/(1+B2287)^(8-Inputs!$C$8)+AA2287/(1+B2287)^(9-Inputs!$C$8)+AB2287/(1+B2287)^(10-Inputs!$C$8)+AE2287/(1+B2287)^(10-Inputs!$C$8)</x:f>
        <x:v>613855.4789517141</x:v>
      </x:c>
      <x:c r="AL2287" s="25" t="n">
        <x:f>(AK2287+AI2287)/Inputs!$C$13</x:f>
        <x:v>509.6200223346472</x:v>
      </x:c>
      <x:c r="AM2287" s="26" t="n">
        <x:f>IF(AL2287&gt;=Inputs!$C$7,1,0)</x:f>
        <x:v>1</x:v>
      </x:c>
      <x:c r="AN2287" s="26" t="n">
        <x:f>IF(Inputs!$C$7&lt;=(1-Inputs!$C$16)*AL2287,1,0)</x:f>
        <x:v>1</x:v>
      </x:c>
    </x:row>
    <x:row r="2288" ht="20" customHeight="1">
      <x:c r="A2288" s="16" t="n">
        <x:v>2283</x:v>
      </x:c>
      <x:c r="B2288" s="19" t="n">
        <x:v>0.07718090438418015</x:v>
      </x:c>
      <x:c r="C2288" s="24" t="n">
        <x:v>0.40720289421219036</x:v>
      </x:c>
      <x:c r="D2288" s="19" t="n">
        <x:v>0.028269018497793754</x:v>
      </x:c>
      <x:c r="E2288" s="19" t="n">
        <x:v>0.047278181879781014</x:v>
      </x:c>
      <x:c r="F2288" s="19" t="n">
        <x:v>-0.1586208070590931</x:v>
      </x:c>
      <x:c r="G2288" s="19" t="n">
        <x:v>-0.05973536882680548</x:v>
      </x:c>
      <x:c r="H2288" s="19" t="n">
        <x:v>0.4925599314983913</x:v>
      </x:c>
      <x:c r="I2288" s="19" t="n">
        <x:v>0.055220870012275325</x:v>
      </x:c>
      <x:c r="J2288" s="19" t="n">
        <x:v>0.06215529380790144</x:v>
      </x:c>
      <x:c r="K2288" s="19" t="n">
        <x:v>0.057565775134015666</x:v>
      </x:c>
      <x:c r="L2288" s="19" t="n">
        <x:v>0.06693524184846525</x:v>
      </x:c>
      <x:c r="M2288" s="19" t="n">
        <x:v>0.0683922172741552</x:v>
      </x:c>
      <x:c r="N2288" s="19" t="n">
        <x:v>0.06490031796832568</x:v>
      </x:c>
      <x:c r="O2288" s="19" t="n">
        <x:v>0.05993956580822328</x:v>
      </x:c>
      <x:c r="P2288" s="19" t="n">
        <x:v>0.062268815374987976</x:v>
      </x:c>
      <x:c r="Q2288" s="19" t="n">
        <x:v>0.06073942518617173</x:v>
      </x:c>
      <x:c r="R2288" s="19" t="n">
        <x:v>0.06838647601693651</x:v>
      </x:c>
      <x:c r="S2288" s="21" t="n">
        <x:v>9851.382909614376</x:v>
      </x:c>
      <x:c r="T2288" s="21" t="n">
        <x:v>15281.154420339128</x:v>
      </x:c>
      <x:c r="U2288" s="21" t="n">
        <x:v>18280.40933161125</x:v>
      </x:c>
      <x:c r="V2288" s="21" t="n">
        <x:v>21420.493406422847</x:v>
      </x:c>
      <x:c r="W2288" s="21" t="n">
        <x:v>24961.77766619149</x:v>
      </x:c>
      <x:c r="X2288" s="21" t="n">
        <x:v>26481.14325875669</x:v>
      </x:c>
      <x:c r="Y2288" s="21" t="n">
        <x:v>27681.26220880395</x:v>
      </x:c>
      <x:c r="Z2288" s="21" t="n">
        <x:v>28633.447213910422</x:v>
      </x:c>
      <x:c r="AA2288" s="21" t="n">
        <x:v>29325.818662370657</x:v>
      </x:c>
      <x:c r="AB2288" s="21" t="n">
        <x:v>29727.477313845102</x:v>
      </x:c>
      <x:c r="AC2288" s="21" t="n">
        <x:v>38774.97040936317</x:v>
      </x:c>
      <x:c r="AD2288" s="25" t="n">
        <x:f>AC2288*(1+Inputs!$C$14)*(1-Inputs!$C$14/Inputs!$C$15)</x:f>
        <x:v>30767.93901982967</x:v>
      </x:c>
      <x:c r="AE2288" s="25" t="n">
        <x:f>AD2288/(B2288-Inputs!$C$14)</x:f>
        <x:v>729428.1492781154</x:v>
      </x:c>
      <x:c r="AF2288" s="25" t="n">
        <x:f>S2288/(1+B2288)^1+T2288/(1+B2288)^2+U2288/(1+B2288)^3+V2288/(1+B2288)^4+W2288/(1+B2288)^5+X2288/(1+B2288)^6+Y2288/(1+B2288)^7+Z2288/(1+B2288)^8+AA2288/(1+B2288)^9+AB2288/(1+B2288)^10+AE2288/(1+B2288)^10</x:f>
        <x:v>495228.4737201595</x:v>
      </x:c>
      <x:c r="AG2288" s="25" t="n">
        <x:f>(AF2288+Inputs!$C$12)/Inputs!$C$13</x:f>
        <x:v>420.96445328715834</x:v>
      </x:c>
      <x:c r="AH2288" s="25" t="n">
        <x:f>(S2288+Inputs!$C$11)*Inputs!$C$8-Inputs!$C$11</x:f>
        <x:v>2740.1492535453654</x:v>
      </x:c>
      <x:c r="AI2288" s="25" t="n">
        <x:f>Inputs!$C$12+AH2288-Inputs!$C$10*Inputs!$C$13</x:f>
        <x:v>25058.064668745363</x:v>
      </x:c>
      <x:c r="AJ2288" s="25" t="n">
        <x:f>(S2288+Inputs!$C$11)*(1-Inputs!$C$8)</x:f>
        <x:v>7111.233656069012</x:v>
      </x:c>
      <x:c r="AK2288" s="25" t="n">
        <x:f>AJ2288/(1+B2288)^(1-Inputs!$C$8)+T2288/(1+B2288)^(2-Inputs!$C$8)+U2288/(1+B2288)^(3-Inputs!$C$8)+V2288/(1+B2288)^(4-Inputs!$C$8)+W2288/(1+B2288)^(5-Inputs!$C$8)+X2288/(1+B2288)^(6-Inputs!$C$8)+Y2288/(1+B2288)^(7-Inputs!$C$8)+Z2288/(1+B2288)^(8-Inputs!$C$8)+AA2288/(1+B2288)^(9-Inputs!$C$8)+AB2288/(1+B2288)^(10-Inputs!$C$8)+AE2288/(1+B2288)^(10-Inputs!$C$8)</x:f>
        <x:v>510147.83576964453</x:v>
      </x:c>
      <x:c r="AL2288" s="25" t="n">
        <x:f>(AK2288+AI2288)/Inputs!$C$13</x:f>
        <x:v>427.0554615207545</x:v>
      </x:c>
      <x:c r="AM2288" s="26" t="n">
        <x:f>IF(AL2288&gt;=Inputs!$C$7,1,0)</x:f>
        <x:v>1</x:v>
      </x:c>
      <x:c r="AN2288" s="26" t="n">
        <x:f>IF(Inputs!$C$7&lt;=(1-Inputs!$C$16)*AL2288,1,0)</x:f>
        <x:v>1</x:v>
      </x:c>
    </x:row>
    <x:row r="2289" ht="20" customHeight="1">
      <x:c r="A2289" s="16" t="n">
        <x:v>2284</x:v>
      </x:c>
      <x:c r="B2289" s="19" t="n">
        <x:v>0.09135431241983523</x:v>
      </x:c>
      <x:c r="C2289" s="24" t="n">
        <x:v>0.4174188169986053</x:v>
      </x:c>
      <x:c r="D2289" s="19" t="n">
        <x:v>0.011832107672292126</x:v>
      </x:c>
      <x:c r="E2289" s="19" t="n">
        <x:v>0.04552542103054947</x:v>
      </x:c>
      <x:c r="F2289" s="19" t="n">
        <x:v>-0.2450482171070337</x:v>
      </x:c>
      <x:c r="G2289" s="19" t="n">
        <x:v>-0.08751851000078376</x:v>
      </x:c>
      <x:c r="H2289" s="19" t="n">
        <x:v>0.8277516827566558</x:v>
      </x:c>
      <x:c r="I2289" s="19" t="n">
        <x:v>0.07486545509954226</x:v>
      </x:c>
      <x:c r="J2289" s="19" t="n">
        <x:v>0.06334879614799434</x:v>
      </x:c>
      <x:c r="K2289" s="19" t="n">
        <x:v>0.06867550478042744</x:v>
      </x:c>
      <x:c r="L2289" s="19" t="n">
        <x:v>0.07112284182823828</x:v>
      </x:c>
      <x:c r="M2289" s="19" t="n">
        <x:v>0.07499052077947795</x:v>
      </x:c>
      <x:c r="N2289" s="19" t="n">
        <x:v>0.07236558937886797</x:v>
      </x:c>
      <x:c r="O2289" s="19" t="n">
        <x:v>0.06973375566974141</x:v>
      </x:c>
      <x:c r="P2289" s="19" t="n">
        <x:v>0.0676739787923509</x:v>
      </x:c>
      <x:c r="Q2289" s="19" t="n">
        <x:v>0.07168364048192302</x:v>
      </x:c>
      <x:c r="R2289" s="19" t="n">
        <x:v>0.07026466785673506</x:v>
      </x:c>
      <x:c r="S2289" s="21" t="n">
        <x:v>8181.153648269663</x:v>
      </x:c>
      <x:c r="T2289" s="21" t="n">
        <x:v>13300.604542733505</x:v>
      </x:c>
      <x:c r="U2289" s="21" t="n">
        <x:v>16673.749363431405</x:v>
      </x:c>
      <x:c r="V2289" s="21" t="n">
        <x:v>20353.300507681073</x:v>
      </x:c>
      <x:c r="W2289" s="21" t="n">
        <x:v>24367.188298812245</x:v>
      </x:c>
      <x:c r="X2289" s="21" t="n">
        <x:v>25778.500584980102</x:v>
      </x:c>
      <x:c r="Y2289" s="21" t="n">
        <x:v>26773.348154288913</x:v>
      </x:c>
      <x:c r="Z2289" s="21" t="n">
        <x:v>27589.352128393508</x:v>
      </x:c>
      <x:c r="AA2289" s="21" t="n">
        <x:v>28211.232968244694</x:v>
      </x:c>
      <x:c r="AB2289" s="21" t="n">
        <x:v>28632.94412868816</x:v>
      </x:c>
      <x:c r="AC2289" s="21" t="n">
        <x:v>37347.31842872369</x:v>
      </x:c>
      <x:c r="AD2289" s="25" t="n">
        <x:f>AC2289*(1+Inputs!$C$14)*(1-Inputs!$C$14/Inputs!$C$15)</x:f>
        <x:v>29635.097173192244</x:v>
      </x:c>
      <x:c r="AE2289" s="25" t="n">
        <x:f>AD2289/(B2289-Inputs!$C$14)</x:f>
        <x:v>525870.9742106884</x:v>
      </x:c>
      <x:c r="AF2289" s="25" t="n">
        <x:f>S2289/(1+B2289)^1+T2289/(1+B2289)^2+U2289/(1+B2289)^3+V2289/(1+B2289)^4+W2289/(1+B2289)^5+X2289/(1+B2289)^6+Y2289/(1+B2289)^7+Z2289/(1+B2289)^8+AA2289/(1+B2289)^9+AB2289/(1+B2289)^10+AE2289/(1+B2289)^10</x:f>
        <x:v>349245.2034228067</x:v>
      </x:c>
      <x:c r="AG2289" s="25" t="n">
        <x:f>(AF2289+Inputs!$C$12)/Inputs!$C$13</x:f>
        <x:v>304.48039954246</x:v>
      </x:c>
      <x:c r="AH2289" s="25" t="n">
        <x:f>(S2289+Inputs!$C$11)*Inputs!$C$8-Inputs!$C$11</x:f>
        <x:v>1957.6582845318153</x:v>
      </x:c>
      <x:c r="AI2289" s="25" t="n">
        <x:f>Inputs!$C$12+AH2289-Inputs!$C$10*Inputs!$C$13</x:f>
        <x:v>24275.573699731816</x:v>
      </x:c>
      <x:c r="AJ2289" s="25" t="n">
        <x:f>(S2289+Inputs!$C$11)*(1-Inputs!$C$8)</x:f>
        <x:v>6223.4953637378485</x:v>
      </x:c>
      <x:c r="AK2289" s="25" t="n">
        <x:f>AJ2289/(1+B2289)^(1-Inputs!$C$8)+T2289/(1+B2289)^(2-Inputs!$C$8)+U2289/(1+B2289)^(3-Inputs!$C$8)+V2289/(1+B2289)^(4-Inputs!$C$8)+W2289/(1+B2289)^(5-Inputs!$C$8)+X2289/(1+B2289)^(6-Inputs!$C$8)+Y2289/(1+B2289)^(7-Inputs!$C$8)+Z2289/(1+B2289)^(8-Inputs!$C$8)+AA2289/(1+B2289)^(9-Inputs!$C$8)+AB2289/(1+B2289)^(10-Inputs!$C$8)+AE2289/(1+B2289)^(10-Inputs!$C$8)</x:f>
        <x:v>361976.8429019121</x:v>
      </x:c>
      <x:c r="AL2289" s="25" t="n">
        <x:f>(AK2289+AI2289)/Inputs!$C$13</x:f>
        <x:v>308.20139295962434</x:v>
      </x:c>
      <x:c r="AM2289" s="26" t="n">
        <x:f>IF(AL2289&gt;=Inputs!$C$7,1,0)</x:f>
        <x:v>1</x:v>
      </x:c>
      <x:c r="AN2289" s="26" t="n">
        <x:f>IF(Inputs!$C$7&lt;=(1-Inputs!$C$16)*AL2289,1,0)</x:f>
        <x:v>0</x:v>
      </x:c>
    </x:row>
    <x:row r="2290" ht="20" customHeight="1">
      <x:c r="A2290" s="16" t="n">
        <x:v>2285</x:v>
      </x:c>
      <x:c r="B2290" s="19" t="n">
        <x:v>0.09217970102006927</x:v>
      </x:c>
      <x:c r="C2290" s="24" t="n">
        <x:v>0.2403877861374042</x:v>
      </x:c>
      <x:c r="D2290" s="19" t="n">
        <x:v>0.010526234429396198</x:v>
      </x:c>
      <x:c r="E2290" s="19" t="n">
        <x:v>0.05733812391966041</x:v>
      </x:c>
      <x:c r="F2290" s="19" t="n">
        <x:v>-0.21791687030772552</x:v>
      </x:c>
      <x:c r="G2290" s="19" t="n">
        <x:v>-0.08369901931780362</x:v>
      </x:c>
      <x:c r="H2290" s="19" t="n">
        <x:v>0.6443906028022468</x:v>
      </x:c>
      <x:c r="I2290" s="19" t="n">
        <x:v>0.06774097482013872</x:v>
      </x:c>
      <x:c r="J2290" s="19" t="n">
        <x:v>0.055749446827143175</x:v>
      </x:c>
      <x:c r="K2290" s="19" t="n">
        <x:v>0.06625715029122489</x:v>
      </x:c>
      <x:c r="L2290" s="19" t="n">
        <x:v>0.0700579764650763</x:v>
      </x:c>
      <x:c r="M2290" s="19" t="n">
        <x:v>0.06541355210521146</x:v>
      </x:c>
      <x:c r="N2290" s="19" t="n">
        <x:v>0.059710321103856365</x:v>
      </x:c>
      <x:c r="O2290" s="19" t="n">
        <x:v>0.06044760396782181</x:v>
      </x:c>
      <x:c r="P2290" s="19" t="n">
        <x:v>0.06342515828543015</x:v>
      </x:c>
      <x:c r="Q2290" s="19" t="n">
        <x:v>0.06684225373124378</x:v>
      </x:c>
      <x:c r="R2290" s="19" t="n">
        <x:v>0.062133578231247384</x:v>
      </x:c>
      <x:c r="S2290" s="21" t="n">
        <x:v>8670.38969913018</x:v>
      </x:c>
      <x:c r="T2290" s="21" t="n">
        <x:v>13689.117749152483</x:v>
      </x:c>
      <x:c r="U2290" s="21" t="n">
        <x:v>16647.018044624834</x:v>
      </x:c>
      <x:c r="V2290" s="21" t="n">
        <x:v>19796.05607883547</x:v>
      </x:c>
      <x:c r="W2290" s="21" t="n">
        <x:v>23248.527475761486</x:v>
      </x:c>
      <x:c r="X2290" s="21" t="n">
        <x:v>24643.843529394453</x:v>
      </x:c>
      <x:c r="Y2290" s="21" t="n">
        <x:v>25684.242399821764</x:v>
      </x:c>
      <x:c r="Z2290" s="21" t="n">
        <x:v>26551.45508956006</x:v>
      </x:c>
      <x:c r="AA2290" s="21" t="n">
        <x:v>27223.340590606847</x:v>
      </x:c>
      <x:c r="AB2290" s="21" t="n">
        <x:v>27675.589161783926</x:v>
      </x:c>
      <x:c r="AC2290" s="21" t="n">
        <x:v>36098.59455884861</x:v>
      </x:c>
      <x:c r="AD2290" s="25" t="n">
        <x:f>AC2290*(1+Inputs!$C$14)*(1-Inputs!$C$14/Inputs!$C$15)</x:f>
        <x:v>28644.234782446365</x:v>
      </x:c>
      <x:c r="AE2290" s="25" t="n">
        <x:f>AD2290/(B2290-Inputs!$C$14)</x:f>
        <x:v>500951.1115210736</x:v>
      </x:c>
      <x:c r="AF2290" s="25" t="n">
        <x:f>S2290/(1+B2290)^1+T2290/(1+B2290)^2+U2290/(1+B2290)^3+V2290/(1+B2290)^4+W2290/(1+B2290)^5+X2290/(1+B2290)^6+Y2290/(1+B2290)^7+Z2290/(1+B2290)^8+AA2290/(1+B2290)^9+AB2290/(1+B2290)^10+AE2290/(1+B2290)^10</x:f>
        <x:v>333744.78895049915</x:v>
      </x:c>
      <x:c r="AG2290" s="25" t="n">
        <x:f>(AF2290+Inputs!$C$12)/Inputs!$C$13</x:f>
        <x:v>292.1121938653324</x:v>
      </x:c>
      <x:c r="AH2290" s="25" t="n">
        <x:f>(S2290+Inputs!$C$11)*Inputs!$C$8-Inputs!$C$11</x:f>
        <x:v>2186.8620234281125</x:v>
      </x:c>
      <x:c r="AI2290" s="25" t="n">
        <x:f>Inputs!$C$12+AH2290-Inputs!$C$10*Inputs!$C$13</x:f>
        <x:v>24504.77743862811</x:v>
      </x:c>
      <x:c r="AJ2290" s="25" t="n">
        <x:f>(S2290+Inputs!$C$11)*(1-Inputs!$C$8)</x:f>
        <x:v>6483.527675702069</x:v>
      </x:c>
      <x:c r="AK2290" s="25" t="n">
        <x:f>AJ2290/(1+B2290)^(1-Inputs!$C$8)+T2290/(1+B2290)^(2-Inputs!$C$8)+U2290/(1+B2290)^(3-Inputs!$C$8)+V2290/(1+B2290)^(4-Inputs!$C$8)+W2290/(1+B2290)^(5-Inputs!$C$8)+X2290/(1+B2290)^(6-Inputs!$C$8)+Y2290/(1+B2290)^(7-Inputs!$C$8)+Z2290/(1+B2290)^(8-Inputs!$C$8)+AA2290/(1+B2290)^(9-Inputs!$C$8)+AB2290/(1+B2290)^(10-Inputs!$C$8)+AE2290/(1+B2290)^(10-Inputs!$C$8)</x:f>
        <x:v>345733.63617317815</x:v>
      </x:c>
      <x:c r="AL2290" s="25" t="n">
        <x:f>(AK2290+AI2290)/Inputs!$C$13</x:f>
        <x:v>295.423380923475</x:v>
      </x:c>
      <x:c r="AM2290" s="26" t="n">
        <x:f>IF(AL2290&gt;=Inputs!$C$7,1,0)</x:f>
        <x:v>1</x:v>
      </x:c>
      <x:c r="AN2290" s="26" t="n">
        <x:f>IF(Inputs!$C$7&lt;=(1-Inputs!$C$16)*AL2290,1,0)</x:f>
        <x:v>0</x:v>
      </x:c>
    </x:row>
    <x:row r="2291" ht="20" customHeight="1">
      <x:c r="A2291" s="16" t="n">
        <x:v>2286</x:v>
      </x:c>
      <x:c r="B2291" s="19" t="n">
        <x:v>0.0931863555698846</x:v>
      </x:c>
      <x:c r="C2291" s="24" t="n">
        <x:v>0.31840907766118676</x:v>
      </x:c>
      <x:c r="D2291" s="19" t="n">
        <x:v>0.015148289737815901</x:v>
      </x:c>
      <x:c r="E2291" s="19" t="n">
        <x:v>0.05016261309548582</x:v>
      </x:c>
      <x:c r="F2291" s="19" t="n">
        <x:v>-0.1438170660640242</x:v>
      </x:c>
      <x:c r="G2291" s="19" t="n">
        <x:v>-0.05721044898112211</x:v>
      </x:c>
      <x:c r="H2291" s="19" t="n">
        <x:v>0.45959207285810066</x:v>
      </x:c>
      <x:c r="I2291" s="19" t="n">
        <x:v>0.06056694236241242</x:v>
      </x:c>
      <x:c r="J2291" s="19" t="n">
        <x:v>0.046639667720124865</x:v>
      </x:c>
      <x:c r="K2291" s="19" t="n">
        <x:v>0.05219067196026003</x:v>
      </x:c>
      <x:c r="L2291" s="19" t="n">
        <x:v>0.053583037397564794</x:v>
      </x:c>
      <x:c r="M2291" s="19" t="n">
        <x:v>0.05711962184840218</x:v>
      </x:c>
      <x:c r="N2291" s="19" t="n">
        <x:v>0.056013662267988595</x:v>
      </x:c>
      <x:c r="O2291" s="19" t="n">
        <x:v>0.054624808296176754</x:v>
      </x:c>
      <x:c r="P2291" s="19" t="n">
        <x:v>0.05150232988715175</x:v>
      </x:c>
      <x:c r="Q2291" s="19" t="n">
        <x:v>0.0460919449860296</x:v>
      </x:c>
      <x:c r="R2291" s="19" t="n">
        <x:v>0.059204699844593735</x:v>
      </x:c>
      <x:c r="S2291" s="21" t="n">
        <x:v>10080.49146098726</x:v>
      </x:c>
      <x:c r="T2291" s="21" t="n">
        <x:v>15370.38010134136</x:v>
      </x:c>
      <x:c r="U2291" s="21" t="n">
        <x:v>17944.256657453145</x:v>
      </x:c>
      <x:c r="V2291" s="21" t="n">
        <x:v>20582.885442062074</x:v>
      </x:c>
      <x:c r="W2291" s="21" t="n">
        <x:v>23496.269802492287</x:v>
      </x:c>
      <x:c r="X2291" s="21" t="n">
        <x:v>24729.32352733</x:v>
      </x:c>
      <x:c r="Y2291" s="21" t="n">
        <x:v>25727.566292472584</x:v>
      </x:c>
      <x:c r="Z2291" s="21" t="n">
        <x:v>26549.33178718317</x:v>
      </x:c>
      <x:c r="AA2291" s="21" t="n">
        <x:v>27171.138784088773</x:v>
      </x:c>
      <x:c r="AB2291" s="21" t="n">
        <x:v>27581.01567027475</x:v>
      </x:c>
      <x:c r="AC2291" s="21" t="n">
        <x:v>35975.23783079314</x:v>
      </x:c>
      <x:c r="AD2291" s="25" t="n">
        <x:f>AC2291*(1+Inputs!$C$14)*(1-Inputs!$C$14/Inputs!$C$15)</x:f>
        <x:v>28546.35121873436</x:v>
      </x:c>
      <x:c r="AE2291" s="25" t="n">
        <x:f>AD2291/(B2291-Inputs!$C$14)</x:f>
        <x:v>490602.1512972887</x:v>
      </x:c>
      <x:c r="AF2291" s="25" t="n">
        <x:f>S2291/(1+B2291)^1+T2291/(1+B2291)^2+U2291/(1+B2291)^3+V2291/(1+B2291)^4+W2291/(1+B2291)^5+X2291/(1+B2291)^6+Y2291/(1+B2291)^7+Z2291/(1+B2291)^8+AA2291/(1+B2291)^9+AB2291/(1+B2291)^10+AE2291/(1+B2291)^10</x:f>
        <x:v>331350.53328481986</x:v>
      </x:c>
      <x:c r="AG2291" s="25" t="n">
        <x:f>(AF2291+Inputs!$C$12)/Inputs!$C$13</x:f>
        <x:v>290.201751627181</x:v>
      </x:c>
      <x:c r="AH2291" s="25" t="n">
        <x:f>(S2291+Inputs!$C$11)*Inputs!$C$8-Inputs!$C$11</x:f>
        <x:v>2847.485040626908</x:v>
      </x:c>
      <x:c r="AI2291" s="25" t="n">
        <x:f>Inputs!$C$12+AH2291-Inputs!$C$10*Inputs!$C$13</x:f>
        <x:v>25165.400455826908</x:v>
      </x:c>
      <x:c r="AJ2291" s="25" t="n">
        <x:f>(S2291+Inputs!$C$11)*(1-Inputs!$C$8)</x:f>
        <x:v>7233.006420360352</x:v>
      </x:c>
      <x:c r="AK2291" s="25" t="n">
        <x:f>AJ2291/(1+B2291)^(1-Inputs!$C$8)+T2291/(1+B2291)^(2-Inputs!$C$8)+U2291/(1+B2291)^(3-Inputs!$C$8)+V2291/(1+B2291)^(4-Inputs!$C$8)+W2291/(1+B2291)^(5-Inputs!$C$8)+X2291/(1+B2291)^(6-Inputs!$C$8)+Y2291/(1+B2291)^(7-Inputs!$C$8)+Z2291/(1+B2291)^(8-Inputs!$C$8)+AA2291/(1+B2291)^(9-Inputs!$C$8)+AB2291/(1+B2291)^(10-Inputs!$C$8)+AE2291/(1+B2291)^(10-Inputs!$C$8)</x:f>
        <x:v>342758.4342649821</x:v>
      </x:c>
      <x:c r="AL2291" s="25" t="n">
        <x:f>(AK2291+AI2291)/Inputs!$C$13</x:f>
        <x:v>293.5765149683139</x:v>
      </x:c>
      <x:c r="AM2291" s="26" t="n">
        <x:f>IF(AL2291&gt;=Inputs!$C$7,1,0)</x:f>
        <x:v>1</x:v>
      </x:c>
      <x:c r="AN2291" s="26" t="n">
        <x:f>IF(Inputs!$C$7&lt;=(1-Inputs!$C$16)*AL2291,1,0)</x:f>
        <x:v>0</x:v>
      </x:c>
    </x:row>
    <x:row r="2292" ht="20" customHeight="1">
      <x:c r="A2292" s="16" t="n">
        <x:v>2287</x:v>
      </x:c>
      <x:c r="B2292" s="19" t="n">
        <x:v>0.07810121640367582</x:v>
      </x:c>
      <x:c r="C2292" s="24" t="n">
        <x:v>0.07724531611219732</x:v>
      </x:c>
      <x:c r="D2292" s="19" t="n">
        <x:v>0.02882007932219466</x:v>
      </x:c>
      <x:c r="E2292" s="19" t="n">
        <x:v>0.03103318971295977</x:v>
      </x:c>
      <x:c r="F2292" s="19" t="n">
        <x:v>-0.1213022986605995</x:v>
      </x:c>
      <x:c r="G2292" s="19" t="n">
        <x:v>-0.04900683160766846</x:v>
      </x:c>
      <x:c r="H2292" s="19" t="n">
        <x:v>0.5059953404891928</x:v>
      </x:c>
      <x:c r="I2292" s="19" t="n">
        <x:v>0.04757717872170929</x:v>
      </x:c>
      <x:c r="J2292" s="19" t="n">
        <x:v>0.06085530928501953</x:v>
      </x:c>
      <x:c r="K2292" s="19" t="n">
        <x:v>0.05388043944759261</x:v>
      </x:c>
      <x:c r="L2292" s="19" t="n">
        <x:v>0.057822522776695</x:v>
      </x:c>
      <x:c r="M2292" s="19" t="n">
        <x:v>0.059977205885076046</x:v>
      </x:c>
      <x:c r="N2292" s="19" t="n">
        <x:v>0.04995118405454718</x:v>
      </x:c>
      <x:c r="O2292" s="19" t="n">
        <x:v>0.05179753573191306</x:v>
      </x:c>
      <x:c r="P2292" s="19" t="n">
        <x:v>0.054958824981139284</x:v>
      </x:c>
      <x:c r="Q2292" s="19" t="n">
        <x:v>0.055119463454628884</x:v>
      </x:c>
      <x:c r="R2292" s="19" t="n">
        <x:v>0.050967654917732266</x:v>
      </x:c>
      <x:c r="S2292" s="21" t="n">
        <x:v>10548.084727883836</x:v>
      </x:c>
      <x:c r="T2292" s="21" t="n">
        <x:v>15599.447142649022</x:v>
      </x:c>
      <x:c r="U2292" s="21" t="n">
        <x:v>17770.125998036292</x:v>
      </x:c>
      <x:c r="V2292" s="21" t="n">
        <x:v>19882.42477052345</x:v>
      </x:c>
      <x:c r="W2292" s="21" t="n">
        <x:v>22174.637345991145</x:v>
      </x:c>
      <x:c r="X2292" s="21" t="n">
        <x:v>23273.382282277274</x:v>
      </x:c>
      <x:c r="Y2292" s="21" t="n">
        <x:v>24146.533079867368</x:v>
      </x:c>
      <x:c r="Z2292" s="21" t="n">
        <x:v>24896.731558255215</x:v>
      </x:c>
      <x:c r="AA2292" s="21" t="n">
        <x:v>25504.986234144602</x:v>
      </x:c>
      <x:c r="AB2292" s="21" t="n">
        <x:v>25949.709605401393</x:v>
      </x:c>
      <x:c r="AC2292" s="21" t="n">
        <x:v>33847.447311393116</x:v>
      </x:c>
      <x:c r="AD2292" s="25" t="n">
        <x:f>AC2292*(1+Inputs!$C$14)*(1-Inputs!$C$14/Inputs!$C$15)</x:f>
        <x:v>26857.949441590434</x:v>
      </x:c>
      <x:c r="AE2292" s="25" t="n">
        <x:f>AD2292/(B2292-Inputs!$C$14)</x:f>
        <x:v>623136.6927106007</x:v>
      </x:c>
      <x:c r="AF2292" s="25" t="n">
        <x:f>S2292/(1+B2292)^1+T2292/(1+B2292)^2+U2292/(1+B2292)^3+V2292/(1+B2292)^4+W2292/(1+B2292)^5+X2292/(1+B2292)^6+Y2292/(1+B2292)^7+Z2292/(1+B2292)^8+AA2292/(1+B2292)^9+AB2292/(1+B2292)^10+AE2292/(1+B2292)^10</x:f>
        <x:v>429008.5486243917</x:v>
      </x:c>
      <x:c r="AG2292" s="25" t="n">
        <x:f>(AF2292+Inputs!$C$12)/Inputs!$C$13</x:f>
        <x:v>368.12575952373203</x:v>
      </x:c>
      <x:c r="AH2292" s="25" t="n">
        <x:f>(S2292+Inputs!$C$11)*Inputs!$C$8-Inputs!$C$11</x:f>
        <x:v>3066.5492834743454</x:v>
      </x:c>
      <x:c r="AI2292" s="25" t="n">
        <x:f>Inputs!$C$12+AH2292-Inputs!$C$10*Inputs!$C$13</x:f>
        <x:v>25384.464698674346</x:v>
      </x:c>
      <x:c r="AJ2292" s="25" t="n">
        <x:f>(S2292+Inputs!$C$11)*(1-Inputs!$C$8)</x:f>
        <x:v>7481.535444409491</x:v>
      </x:c>
      <x:c r="AK2292" s="25" t="n">
        <x:f>AJ2292/(1+B2292)^(1-Inputs!$C$8)+T2292/(1+B2292)^(2-Inputs!$C$8)+U2292/(1+B2292)^(3-Inputs!$C$8)+V2292/(1+B2292)^(4-Inputs!$C$8)+W2292/(1+B2292)^(5-Inputs!$C$8)+X2292/(1+B2292)^(6-Inputs!$C$8)+Y2292/(1+B2292)^(7-Inputs!$C$8)+Z2292/(1+B2292)^(8-Inputs!$C$8)+AA2292/(1+B2292)^(9-Inputs!$C$8)+AB2292/(1+B2292)^(10-Inputs!$C$8)+AE2292/(1+B2292)^(10-Inputs!$C$8)</x:f>
        <x:v>441446.09783980885</x:v>
      </x:c>
      <x:c r="AL2292" s="25" t="n">
        <x:f>(AK2292+AI2292)/Inputs!$C$13</x:f>
        <x:v>372.49690478667463</x:v>
      </x:c>
      <x:c r="AM2292" s="26" t="n">
        <x:f>IF(AL2292&gt;=Inputs!$C$7,1,0)</x:f>
        <x:v>1</x:v>
      </x:c>
      <x:c r="AN2292" s="26" t="n">
        <x:f>IF(Inputs!$C$7&lt;=(1-Inputs!$C$16)*AL2292,1,0)</x:f>
        <x:v>1</x:v>
      </x:c>
    </x:row>
    <x:row r="2293" ht="20" customHeight="1">
      <x:c r="A2293" s="16" t="n">
        <x:v>2288</x:v>
      </x:c>
      <x:c r="B2293" s="19" t="n">
        <x:v>0.08321764190830187</x:v>
      </x:c>
      <x:c r="C2293" s="24" t="n">
        <x:v>0.268973309326185</x:v>
      </x:c>
      <x:c r="D2293" s="19" t="n">
        <x:v>0.01844283497606938</x:v>
      </x:c>
      <x:c r="E2293" s="19" t="n">
        <x:v>0.025761110223200205</x:v>
      </x:c>
      <x:c r="F2293" s="19" t="n">
        <x:v>-0.10840730058680381</x:v>
      </x:c>
      <x:c r="G2293" s="19" t="n">
        <x:v>-0.0558745470369712</x:v>
      </x:c>
      <x:c r="H2293" s="19" t="n">
        <x:v>0.611616858365295</x:v>
      </x:c>
      <x:c r="I2293" s="19" t="n">
        <x:v>0.07070138032017326</x:v>
      </x:c>
      <x:c r="J2293" s="19" t="n">
        <x:v>0.07661506082355458</x:v>
      </x:c>
      <x:c r="K2293" s="19" t="n">
        <x:v>0.0745331659519377</x:v>
      </x:c>
      <x:c r="L2293" s="19" t="n">
        <x:v>0.07528347301424787</x:v>
      </x:c>
      <x:c r="M2293" s="19" t="n">
        <x:v>0.07188096175086343</x:v>
      </x:c>
      <x:c r="N2293" s="19" t="n">
        <x:v>0.07719955888850677</x:v>
      </x:c>
      <x:c r="O2293" s="19" t="n">
        <x:v>0.06581262578394557</x:v>
      </x:c>
      <x:c r="P2293" s="19" t="n">
        <x:v>0.06562657022198551</x:v>
      </x:c>
      <x:c r="Q2293" s="19" t="n">
        <x:v>0.06889021404493065</x:v>
      </x:c>
      <x:c r="R2293" s="19" t="n">
        <x:v>0.06801346977831485</x:v>
      </x:c>
      <x:c r="S2293" s="21" t="n">
        <x:v>10709.368332025899</x:v>
      </x:c>
      <x:c r="T2293" s="21" t="n">
        <x:v>15979.924212091808</x:v>
      </x:c>
      <x:c r="U2293" s="21" t="n">
        <x:v>18267.904106019938</x:v>
      </x:c>
      <x:c r="V2293" s="21" t="n">
        <x:v>20518.77558069967</x:v>
      </x:c>
      <x:c r="W2293" s="21" t="n">
        <x:v>22954.445560781336</x:v>
      </x:c>
      <x:c r="X2293" s="21" t="n">
        <x:v>23928.33540757226</x:v>
      </x:c>
      <x:c r="Y2293" s="21" t="n">
        <x:v>24741.416201134864</x:v>
      </x:c>
      <x:c r="Z2293" s="21" t="n">
        <x:v>25409.089597897142</x:v>
      </x:c>
      <x:c r="AA2293" s="21" t="n">
        <x:v>25956.353592846073</x:v>
      </x:c>
      <x:c r="AB2293" s="21" t="n">
        <x:v>26377.042986614004</x:v>
      </x:c>
      <x:c r="AC2293" s="21" t="n">
        <x:v>34404.83867819217</x:v>
      </x:c>
      <x:c r="AD2293" s="25" t="n">
        <x:f>AC2293*(1+Inputs!$C$14)*(1-Inputs!$C$14/Inputs!$C$15)</x:f>
        <x:v>27300.239491145487</x:v>
      </x:c>
      <x:c r="AE2293" s="25" t="n">
        <x:f>AD2293/(B2293-Inputs!$C$14)</x:f>
        <x:v>566187.7771431429</x:v>
      </x:c>
      <x:c r="AF2293" s="25" t="n">
        <x:f>S2293/(1+B2293)^1+T2293/(1+B2293)^2+U2293/(1+B2293)^3+V2293/(1+B2293)^4+W2293/(1+B2293)^5+X2293/(1+B2293)^6+Y2293/(1+B2293)^7+Z2293/(1+B2293)^8+AA2293/(1+B2293)^9+AB2293/(1+B2293)^10+AE2293/(1+B2293)^10</x:f>
        <x:v>389598.3815328591</x:v>
      </x:c>
      <x:c r="AG2293" s="25" t="n">
        <x:f>(AF2293+Inputs!$C$12)/Inputs!$C$13</x:f>
        <x:v>336.6793067060432</x:v>
      </x:c>
      <x:c r="AH2293" s="25" t="n">
        <x:f>(S2293+Inputs!$C$11)*Inputs!$C$8-Inputs!$C$11</x:f>
        <x:v>3142.1095473326814</x:v>
      </x:c>
      <x:c r="AI2293" s="25" t="n">
        <x:f>Inputs!$C$12+AH2293-Inputs!$C$10*Inputs!$C$13</x:f>
        <x:v>25460.024962532676</x:v>
      </x:c>
      <x:c r="AJ2293" s="25" t="n">
        <x:f>(S2293+Inputs!$C$11)*(1-Inputs!$C$8)</x:f>
        <x:v>7567.258784693218</x:v>
      </x:c>
      <x:c r="AK2293" s="25" t="n">
        <x:f>AJ2293/(1+B2293)^(1-Inputs!$C$8)+T2293/(1+B2293)^(2-Inputs!$C$8)+U2293/(1+B2293)^(3-Inputs!$C$8)+V2293/(1+B2293)^(4-Inputs!$C$8)+W2293/(1+B2293)^(5-Inputs!$C$8)+X2293/(1+B2293)^(6-Inputs!$C$8)+Y2293/(1+B2293)^(7-Inputs!$C$8)+Z2293/(1+B2293)^(8-Inputs!$C$8)+AA2293/(1+B2293)^(9-Inputs!$C$8)+AB2293/(1+B2293)^(10-Inputs!$C$8)+AE2293/(1+B2293)^(10-Inputs!$C$8)</x:f>
        <x:v>401453.8493843954</x:v>
      </x:c>
      <x:c r="AL2293" s="25" t="n">
        <x:f>(AK2293+AI2293)/Inputs!$C$13</x:f>
        <x:v>340.6462848961584</x:v>
      </x:c>
      <x:c r="AM2293" s="26" t="n">
        <x:f>IF(AL2293&gt;=Inputs!$C$7,1,0)</x:f>
        <x:v>1</x:v>
      </x:c>
      <x:c r="AN2293" s="26" t="n">
        <x:f>IF(Inputs!$C$7&lt;=(1-Inputs!$C$16)*AL2293,1,0)</x:f>
        <x:v>1</x:v>
      </x:c>
    </x:row>
    <x:row r="2294" ht="20" customHeight="1">
      <x:c r="A2294" s="16" t="n">
        <x:v>2289</x:v>
      </x:c>
      <x:c r="B2294" s="19" t="n">
        <x:v>0.07723151495984525</x:v>
      </x:c>
      <x:c r="C2294" s="24" t="n">
        <x:v>0.7170305266387516</x:v>
      </x:c>
      <x:c r="D2294" s="19" t="n">
        <x:v>0.03409078907565828</x:v>
      </x:c>
      <x:c r="E2294" s="19" t="n">
        <x:v>0.042338940043026414</x:v>
      </x:c>
      <x:c r="F2294" s="19" t="n">
        <x:v>-0.1577696966676388</x:v>
      </x:c>
      <x:c r="G2294" s="19" t="n">
        <x:v>-0.09622769861229415</x:v>
      </x:c>
      <x:c r="H2294" s="19" t="n">
        <x:v>0.6797137303725833</x:v>
      </x:c>
      <x:c r="I2294" s="19" t="n">
        <x:v>0.0644687803410227</x:v>
      </x:c>
      <x:c r="J2294" s="19" t="n">
        <x:v>0.05595384578322978</x:v>
      </x:c>
      <x:c r="K2294" s="19" t="n">
        <x:v>0.06609112548131521</x:v>
      </x:c>
      <x:c r="L2294" s="19" t="n">
        <x:v>0.05702634191518996</x:v>
      </x:c>
      <x:c r="M2294" s="19" t="n">
        <x:v>0.062007741785165535</x:v>
      </x:c>
      <x:c r="N2294" s="19" t="n">
        <x:v>0.05212782005009899</x:v>
      </x:c>
      <x:c r="O2294" s="19" t="n">
        <x:v>0.06258907231527587</x:v>
      </x:c>
      <x:c r="P2294" s="19" t="n">
        <x:v>0.0522063084658555</x:v>
      </x:c>
      <x:c r="Q2294" s="19" t="n">
        <x:v>0.05417892612495393</x:v>
      </x:c>
      <x:c r="R2294" s="19" t="n">
        <x:v>0.056967026644762206</x:v>
      </x:c>
      <x:c r="S2294" s="21" t="n">
        <x:v>9684.217697935464</x:v>
      </x:c>
      <x:c r="T2294" s="21" t="n">
        <x:v>15570.922530499152</x:v>
      </x:c>
      <x:c r="U2294" s="21" t="n">
        <x:v>19186.758647328134</x:v>
      </x:c>
      <x:c r="V2294" s="21" t="n">
        <x:v>23052.37066322911</x:v>
      </x:c>
      <x:c r="W2294" s="21" t="n">
        <x:v>27361.722315244493</x:v>
      </x:c>
      <x:c r="X2294" s="21" t="n">
        <x:v>28999.88564854404</x:v>
      </x:c>
      <x:c r="Y2294" s="21" t="n">
        <x:v>30237.700506293084</x:v>
      </x:c>
      <x:c r="Z2294" s="21" t="n">
        <x:v>31229.200153257232</x:v>
      </x:c>
      <x:c r="AA2294" s="21" t="n">
        <x:v>31889.20964354488</x:v>
      </x:c>
      <x:c r="AB2294" s="21" t="n">
        <x:v>32223.285985515773</x:v>
      </x:c>
      <x:c r="AC2294" s="21" t="n">
        <x:v>42030.37302458579</x:v>
      </x:c>
      <x:c r="AD2294" s="25" t="n">
        <x:f>AC2294*(1+Inputs!$C$14)*(1-Inputs!$C$14/Inputs!$C$15)</x:f>
        <x:v>33351.10099500882</x:v>
      </x:c>
      <x:c r="AE2294" s="25" t="n">
        <x:f>AD2294/(B2294-Inputs!$C$14)</x:f>
        <x:v>789720.6867127514</x:v>
      </x:c>
      <x:c r="AF2294" s="25" t="n">
        <x:f>S2294/(1+B2294)^1+T2294/(1+B2294)^2+U2294/(1+B2294)^3+V2294/(1+B2294)^4+W2294/(1+B2294)^5+X2294/(1+B2294)^6+Y2294/(1+B2294)^7+Z2294/(1+B2294)^8+AA2294/(1+B2294)^9+AB2294/(1+B2294)^10+AE2294/(1+B2294)^10</x:f>
        <x:v>534425.2497282792</x:v>
      </x:c>
      <x:c r="AG2294" s="25" t="n">
        <x:f>(AF2294+Inputs!$C$12)/Inputs!$C$13</x:f>
        <x:v>452.2406355089201</x:v>
      </x:c>
      <x:c r="AH2294" s="25" t="n">
        <x:f>(S2294+Inputs!$C$11)*Inputs!$C$8-Inputs!$C$11</x:f>
        <x:v>2661.833496840999</x:v>
      </x:c>
      <x:c r="AI2294" s="25" t="n">
        <x:f>Inputs!$C$12+AH2294-Inputs!$C$10*Inputs!$C$13</x:f>
        <x:v>24979.748912040995</x:v>
      </x:c>
      <x:c r="AJ2294" s="25" t="n">
        <x:f>(S2294+Inputs!$C$11)*(1-Inputs!$C$8)</x:f>
        <x:v>7022.384201094466</x:v>
      </x:c>
      <x:c r="AK2294" s="25" t="n">
        <x:f>AJ2294/(1+B2294)^(1-Inputs!$C$8)+T2294/(1+B2294)^(2-Inputs!$C$8)+U2294/(1+B2294)^(3-Inputs!$C$8)+V2294/(1+B2294)^(4-Inputs!$C$8)+W2294/(1+B2294)^(5-Inputs!$C$8)+X2294/(1+B2294)^(6-Inputs!$C$8)+Y2294/(1+B2294)^(7-Inputs!$C$8)+Z2294/(1+B2294)^(8-Inputs!$C$8)+AA2294/(1+B2294)^(9-Inputs!$C$8)+AB2294/(1+B2294)^(10-Inputs!$C$8)+AE2294/(1+B2294)^(10-Inputs!$C$8)</x:f>
        <x:v>550821.4648316992</x:v>
      </x:c>
      <x:c r="AL2294" s="25" t="n">
        <x:f>(AK2294+AI2294)/Inputs!$C$13</x:f>
        <x:v>459.44757499520534</x:v>
      </x:c>
      <x:c r="AM2294" s="26" t="n">
        <x:f>IF(AL2294&gt;=Inputs!$C$7,1,0)</x:f>
        <x:v>1</x:v>
      </x:c>
      <x:c r="AN2294" s="26" t="n">
        <x:f>IF(Inputs!$C$7&lt;=(1-Inputs!$C$16)*AL2294,1,0)</x:f>
        <x:v>1</x:v>
      </x:c>
    </x:row>
    <x:row r="2295" ht="20" customHeight="1">
      <x:c r="A2295" s="16" t="n">
        <x:v>2290</x:v>
      </x:c>
      <x:c r="B2295" s="19" t="n">
        <x:v>0.09680487434232099</x:v>
      </x:c>
      <x:c r="C2295" s="24" t="n">
        <x:v>0.752179766461353</x:v>
      </x:c>
      <x:c r="D2295" s="19" t="n">
        <x:v>0.02939143593001603</x:v>
      </x:c>
      <x:c r="E2295" s="19" t="n">
        <x:v>0.04161330759872868</x:v>
      </x:c>
      <x:c r="F2295" s="19" t="n">
        <x:v>-0.15079369079381766</x:v>
      </x:c>
      <x:c r="G2295" s="19" t="n">
        <x:v>-0.09031744928725345</x:v>
      </x:c>
      <x:c r="H2295" s="19" t="n">
        <x:v>0.7752361093305069</x:v>
      </x:c>
      <x:c r="I2295" s="19" t="n">
        <x:v>0.06092787239889162</x:v>
      </x:c>
      <x:c r="J2295" s="19" t="n">
        <x:v>0.0616885499751163</x:v>
      </x:c>
      <x:c r="K2295" s="19" t="n">
        <x:v>0.06381881378525918</x:v>
      </x:c>
      <x:c r="L2295" s="19" t="n">
        <x:v>0.054038863568297305</x:v>
      </x:c>
      <x:c r="M2295" s="19" t="n">
        <x:v>0.06490268130712706</x:v>
      </x:c>
      <x:c r="N2295" s="19" t="n">
        <x:v>0.05989483643427434</x:v>
      </x:c>
      <x:c r="O2295" s="19" t="n">
        <x:v>0.05543765869624963</x:v>
      </x:c>
      <x:c r="P2295" s="19" t="n">
        <x:v>0.055332859013568624</x:v>
      </x:c>
      <x:c r="Q2295" s="19" t="n">
        <x:v>0.05240293571616007</x:v>
      </x:c>
      <x:c r="R2295" s="19" t="n">
        <x:v>0.05515214357901755</x:v>
      </x:c>
      <x:c r="S2295" s="21" t="n">
        <x:v>9839.685390865598</x:v>
      </x:c>
      <x:c r="T2295" s="21" t="n">
        <x:v>15755.3101157083</x:v>
      </x:c>
      <x:c r="U2295" s="21" t="n">
        <x:v>19373.204472262794</x:v>
      </x:c>
      <x:c r="V2295" s="21" t="n">
        <x:v>23219.214940804566</x:v>
      </x:c>
      <x:c r="W2295" s="21" t="n">
        <x:v>27487.216906457124</x:v>
      </x:c>
      <x:c r="X2295" s="21" t="n">
        <x:v>29068.585284101893</x:v>
      </x:c>
      <x:c r="Y2295" s="21" t="n">
        <x:v>30254.011764025225</x:v>
      </x:c>
      <x:c r="Z2295" s="21" t="n">
        <x:v>31170.60715475648</x:v>
      </x:c>
      <x:c r="AA2295" s="21" t="n">
        <x:v>31801.174252922723</x:v>
      </x:c>
      <x:c r="AB2295" s="21" t="n">
        <x:v>32122.604435360558</x:v>
      </x:c>
      <x:c r="AC2295" s="21" t="n">
        <x:v>41899.04926351377</x:v>
      </x:c>
      <x:c r="AD2295" s="25" t="n">
        <x:f>AC2295*(1+Inputs!$C$14)*(1-Inputs!$C$14/Inputs!$C$15)</x:f>
        <x:v>33246.89559059817</x:v>
      </x:c>
      <x:c r="AE2295" s="25" t="n">
        <x:f>AD2295/(B2295-Inputs!$C$14)</x:f>
        <x:v>537933.2284772935</x:v>
      </x:c>
      <x:c r="AF2295" s="25" t="n">
        <x:f>S2295/(1+B2295)^1+T2295/(1+B2295)^2+U2295/(1+B2295)^3+V2295/(1+B2295)^4+W2295/(1+B2295)^5+X2295/(1+B2295)^6+Y2295/(1+B2295)^7+Z2295/(1+B2295)^8+AA2295/(1+B2295)^9+AB2295/(1+B2295)^10+AE2295/(1+B2295)^10</x:f>
        <x:v>357651.4792186123</x:v>
      </x:c>
      <x:c r="AG2295" s="25" t="n">
        <x:f>(AF2295+Inputs!$C$12)/Inputs!$C$13</x:f>
        <x:v>311.18799747198204</x:v>
      </x:c>
      <x:c r="AH2295" s="25" t="n">
        <x:f>(S2295+Inputs!$C$11)*Inputs!$C$8-Inputs!$C$11</x:f>
        <x:v>2734.669046131554</x:v>
      </x:c>
      <x:c r="AI2295" s="25" t="n">
        <x:f>Inputs!$C$12+AH2295-Inputs!$C$10*Inputs!$C$13</x:f>
        <x:v>25052.58446133155</x:v>
      </x:c>
      <x:c r="AJ2295" s="25" t="n">
        <x:f>(S2295+Inputs!$C$11)*(1-Inputs!$C$8)</x:f>
        <x:v>7105.016344734044</x:v>
      </x:c>
      <x:c r="AK2295" s="25" t="n">
        <x:f>AJ2295/(1+B2295)^(1-Inputs!$C$8)+T2295/(1+B2295)^(2-Inputs!$C$8)+U2295/(1+B2295)^(3-Inputs!$C$8)+V2295/(1+B2295)^(4-Inputs!$C$8)+W2295/(1+B2295)^(5-Inputs!$C$8)+X2295/(1+B2295)^(6-Inputs!$C$8)+Y2295/(1+B2295)^(7-Inputs!$C$8)+Z2295/(1+B2295)^(8-Inputs!$C$8)+AA2295/(1+B2295)^(9-Inputs!$C$8)+AB2295/(1+B2295)^(10-Inputs!$C$8)+AE2295/(1+B2295)^(10-Inputs!$C$8)</x:f>
        <x:v>370870.3811385725</x:v>
      </x:c>
      <x:c r="AL2295" s="25" t="n">
        <x:f>(AK2295+AI2295)/Inputs!$C$13</x:f>
        <x:v>315.9177891395399</x:v>
      </x:c>
      <x:c r="AM2295" s="26" t="n">
        <x:f>IF(AL2295&gt;=Inputs!$C$7,1,0)</x:f>
        <x:v>1</x:v>
      </x:c>
      <x:c r="AN2295" s="26" t="n">
        <x:f>IF(Inputs!$C$7&lt;=(1-Inputs!$C$16)*AL2295,1,0)</x:f>
        <x:v>0</x:v>
      </x:c>
    </x:row>
    <x:row r="2296" ht="20" customHeight="1">
      <x:c r="A2296" s="16" t="n">
        <x:v>2291</x:v>
      </x:c>
      <x:c r="B2296" s="19" t="n">
        <x:v>0.07933540577328217</x:v>
      </x:c>
      <x:c r="C2296" s="24" t="n">
        <x:v>0.3904475111142176</x:v>
      </x:c>
      <x:c r="D2296" s="19" t="n">
        <x:v>0.039681326425115064</x:v>
      </x:c>
      <x:c r="E2296" s="19" t="n">
        <x:v>0.03827086079078555</x:v>
      </x:c>
      <x:c r="F2296" s="19" t="n">
        <x:v>-0.24644394678233428</x:v>
      </x:c>
      <x:c r="G2296" s="19" t="n">
        <x:v>-0.06479540588889393</x:v>
      </x:c>
      <x:c r="H2296" s="19" t="n">
        <x:v>0.5619493450644484</x:v>
      </x:c>
      <x:c r="I2296" s="19" t="n">
        <x:v>0.06090038000881009</x:v>
      </x:c>
      <x:c r="J2296" s="19" t="n">
        <x:v>0.07106777378656148</x:v>
      </x:c>
      <x:c r="K2296" s="19" t="n">
        <x:v>0.07170712637696283</x:v>
      </x:c>
      <x:c r="L2296" s="19" t="n">
        <x:v>0.0637848434447858</x:v>
      </x:c>
      <x:c r="M2296" s="19" t="n">
        <x:v>0.06406446403024234</x:v>
      </x:c>
      <x:c r="N2296" s="19" t="n">
        <x:v>0.06024291637398278</x:v>
      </x:c>
      <x:c r="O2296" s="19" t="n">
        <x:v>0.06012512321357122</x:v>
      </x:c>
      <x:c r="P2296" s="19" t="n">
        <x:v>0.0698239263682251</x:v>
      </x:c>
      <x:c r="Q2296" s="19" t="n">
        <x:v>0.0596891524460068</x:v>
      </x:c>
      <x:c r="R2296" s="19" t="n">
        <x:v>0.06221507950498449</x:v>
      </x:c>
      <x:c r="S2296" s="21" t="n">
        <x:v>8278.474363544814</x:v>
      </x:c>
      <x:c r="T2296" s="21" t="n">
        <x:v>13347.15674232838</x:v>
      </x:c>
      <x:c r="U2296" s="21" t="n">
        <x:v>16684.58258379295</x:v>
      </x:c>
      <x:c r="V2296" s="21" t="n">
        <x:v>20347.129368607362</x:v>
      </x:c>
      <x:c r="W2296" s="21" t="n">
        <x:v>24405.737793240092</x:v>
      </x:c>
      <x:c r="X2296" s="21" t="n">
        <x:v>26028.84284487138</x:v>
      </x:c>
      <x:c r="Y2296" s="21" t="n">
        <x:v>27254.685767688083</x:v>
      </x:c>
      <x:c r="Z2296" s="21" t="n">
        <x:v>28250.024521962827</x:v>
      </x:c>
      <x:c r="AA2296" s="21" t="n">
        <x:v>28993.088537102878</x:v>
      </x:c>
      <x:c r="AB2296" s="21" t="n">
        <x:v>29422.82995807242</x:v>
      </x:c>
      <x:c r="AC2296" s="21" t="n">
        <x:v>38377.60429313794</x:v>
      </x:c>
      <x:c r="AD2296" s="25" t="n">
        <x:f>AC2296*(1+Inputs!$C$14)*(1-Inputs!$C$14/Inputs!$C$15)</x:f>
        <x:v>30452.62900660495</x:v>
      </x:c>
      <x:c r="AE2296" s="25" t="n">
        <x:f>AD2296/(B2296-Inputs!$C$14)</x:f>
        <x:v>686869.2972458731</x:v>
      </x:c>
      <x:c r="AF2296" s="25" t="n">
        <x:f>S2296/(1+B2296)^1+T2296/(1+B2296)^2+U2296/(1+B2296)^3+V2296/(1+B2296)^4+W2296/(1+B2296)^5+X2296/(1+B2296)^6+Y2296/(1+B2296)^7+Z2296/(1+B2296)^8+AA2296/(1+B2296)^9+AB2296/(1+B2296)^10+AE2296/(1+B2296)^10</x:f>
        <x:v>460237.8328164683</x:v>
      </x:c>
      <x:c r="AG2296" s="25" t="n">
        <x:f>(AF2296+Inputs!$C$12)/Inputs!$C$13</x:f>
        <x:v>393.0444615834178</x:v>
      </x:c>
      <x:c r="AH2296" s="25" t="n">
        <x:f>(S2296+Inputs!$C$11)*Inputs!$C$8-Inputs!$C$11</x:f>
        <x:v>2003.2523730579815</x:v>
      </x:c>
      <x:c r="AI2296" s="25" t="n">
        <x:f>Inputs!$C$12+AH2296-Inputs!$C$10*Inputs!$C$13</x:f>
        <x:v>24321.167788257982</x:v>
      </x:c>
      <x:c r="AJ2296" s="25" t="n">
        <x:f>(S2296+Inputs!$C$11)*(1-Inputs!$C$8)</x:f>
        <x:v>6275.221990486833</x:v>
      </x:c>
      <x:c r="AK2296" s="25" t="n">
        <x:f>AJ2296/(1+B2296)^(1-Inputs!$C$8)+T2296/(1+B2296)^(2-Inputs!$C$8)+U2296/(1+B2296)^(3-Inputs!$C$8)+V2296/(1+B2296)^(4-Inputs!$C$8)+W2296/(1+B2296)^(5-Inputs!$C$8)+X2296/(1+B2296)^(6-Inputs!$C$8)+Y2296/(1+B2296)^(7-Inputs!$C$8)+Z2296/(1+B2296)^(8-Inputs!$C$8)+AA2296/(1+B2296)^(9-Inputs!$C$8)+AB2296/(1+B2296)^(10-Inputs!$C$8)+AE2296/(1+B2296)^(10-Inputs!$C$8)</x:f>
        <x:v>475073.6566512274</x:v>
      </x:c>
      <x:c r="AL2296" s="25" t="n">
        <x:f>(AK2296+AI2296)/Inputs!$C$13</x:f>
        <x:v>398.48082216094895</x:v>
      </x:c>
      <x:c r="AM2296" s="26" t="n">
        <x:f>IF(AL2296&gt;=Inputs!$C$7,1,0)</x:f>
        <x:v>1</x:v>
      </x:c>
      <x:c r="AN2296" s="26" t="n">
        <x:f>IF(Inputs!$C$7&lt;=(1-Inputs!$C$16)*AL2296,1,0)</x:f>
        <x:v>1</x:v>
      </x:c>
    </x:row>
    <x:row r="2297" ht="20" customHeight="1">
      <x:c r="A2297" s="16" t="n">
        <x:v>2292</x:v>
      </x:c>
      <x:c r="B2297" s="19" t="n">
        <x:v>0.07257763713479175</x:v>
      </x:c>
      <x:c r="C2297" s="24" t="n">
        <x:v>0.22020239933860353</x:v>
      </x:c>
      <x:c r="D2297" s="19" t="n">
        <x:v>0.03213342082602395</x:v>
      </x:c>
      <x:c r="E2297" s="19" t="n">
        <x:v>0.052321071847376</x:v>
      </x:c>
      <x:c r="F2297" s="19" t="n">
        <x:v>-0.1980324891272619</x:v>
      </x:c>
      <x:c r="G2297" s="19" t="n">
        <x:v>-0.08452154267552998</x:v>
      </x:c>
      <x:c r="H2297" s="19" t="n">
        <x:v>0.84801548014471</x:v>
      </x:c>
      <x:c r="I2297" s="19" t="n">
        <x:v>0.0661153809054315</x:v>
      </x:c>
      <x:c r="J2297" s="19" t="n">
        <x:v>0.07264451466636615</x:v>
      </x:c>
      <x:c r="K2297" s="19" t="n">
        <x:v>0.06922066468527305</x:v>
      </x:c>
      <x:c r="L2297" s="19" t="n">
        <x:v>0.05773705100587563</x:v>
      </x:c>
      <x:c r="M2297" s="19" t="n">
        <x:v>0.06571743012529055</x:v>
      </x:c>
      <x:c r="N2297" s="19" t="n">
        <x:v>0.05957099937922408</x:v>
      </x:c>
      <x:c r="O2297" s="19" t="n">
        <x:v>0.057215748573217984</x:v>
      </x:c>
      <x:c r="P2297" s="19" t="n">
        <x:v>0.07120949601082088</x:v>
      </x:c>
      <x:c r="Q2297" s="19" t="n">
        <x:v>0.06102421427133209</x:v>
      </x:c>
      <x:c r="R2297" s="19" t="n">
        <x:v>0.06443959690300631</x:v>
      </x:c>
      <x:c r="S2297" s="21" t="n">
        <x:v>9084.030476523916</x:v>
      </x:c>
      <x:c r="T2297" s="21" t="n">
        <x:v>14394.329008068682</x:v>
      </x:c>
      <x:c r="U2297" s="21" t="n">
        <x:v>17812.18473005069</x:v>
      </x:c>
      <x:c r="V2297" s="21" t="n">
        <x:v>21497.918653933477</x:v>
      </x:c>
      <x:c r="W2297" s="21" t="n">
        <x:v>25522.329877403623</x:v>
      </x:c>
      <x:c r="X2297" s="21" t="n">
        <x:v>27300.697321651427</x:v>
      </x:c>
      <x:c r="Y2297" s="21" t="n">
        <x:v>28598.933086391604</x:v>
      </x:c>
      <x:c r="Z2297" s="21" t="n">
        <x:v>29633.82664997981</x:v>
      </x:c>
      <x:c r="AA2297" s="21" t="n">
        <x:v>30393.17382628793</x:v>
      </x:c>
      <x:c r="AB2297" s="21" t="n">
        <x:v>30801.356254208105</x:v>
      </x:c>
      <x:c r="AC2297" s="21" t="n">
        <x:v>40175.68207070622</x:v>
      </x:c>
      <x:c r="AD2297" s="25" t="n">
        <x:f>AC2297*(1+Inputs!$C$14)*(1-Inputs!$C$14/Inputs!$C$15)</x:f>
        <x:v>31879.403723105384</x:v>
      </x:c>
      <x:c r="AE2297" s="25" t="n">
        <x:f>AD2297/(B2297-Inputs!$C$14)</x:f>
        <x:v>848361.0507162364</x:v>
      </x:c>
      <x:c r="AF2297" s="25" t="n">
        <x:f>S2297/(1+B2297)^1+T2297/(1+B2297)^2+U2297/(1+B2297)^3+V2297/(1+B2297)^4+W2297/(1+B2297)^5+X2297/(1+B2297)^6+Y2297/(1+B2297)^7+Z2297/(1+B2297)^8+AA2297/(1+B2297)^9+AB2297/(1+B2297)^10+AE2297/(1+B2297)^10</x:f>
        <x:v>574476.0112757145</x:v>
      </x:c>
      <x:c r="AG2297" s="25" t="n">
        <x:f>(AF2297+Inputs!$C$12)/Inputs!$C$13</x:f>
        <x:v>484.19823620593746</x:v>
      </x:c>
      <x:c r="AH2297" s="25" t="n">
        <x:f>(S2297+Inputs!$C$11)*Inputs!$C$8-Inputs!$C$11</x:f>
        <x:v>2380.6498944810673</x:v>
      </x:c>
      <x:c r="AI2297" s="25" t="n">
        <x:f>Inputs!$C$12+AH2297-Inputs!$C$10*Inputs!$C$13</x:f>
        <x:v>24698.565309681064</x:v>
      </x:c>
      <x:c r="AJ2297" s="25" t="n">
        <x:f>(S2297+Inputs!$C$11)*(1-Inputs!$C$8)</x:f>
        <x:v>6703.380582042849</x:v>
      </x:c>
      <x:c r="AK2297" s="25" t="n">
        <x:f>AJ2297/(1+B2297)^(1-Inputs!$C$8)+T2297/(1+B2297)^(2-Inputs!$C$8)+U2297/(1+B2297)^(3-Inputs!$C$8)+V2297/(1+B2297)^(4-Inputs!$C$8)+W2297/(1+B2297)^(5-Inputs!$C$8)+X2297/(1+B2297)^(6-Inputs!$C$8)+Y2297/(1+B2297)^(7-Inputs!$C$8)+Z2297/(1+B2297)^(8-Inputs!$C$8)+AA2297/(1+B2297)^(9-Inputs!$C$8)+AB2297/(1+B2297)^(10-Inputs!$C$8)+AE2297/(1+B2297)^(10-Inputs!$C$8)</x:f>
        <x:v>591352.3853611052</x:v>
      </x:c>
      <x:c r="AL2297" s="25" t="n">
        <x:f>(AK2297+AI2297)/Inputs!$C$13</x:f>
        <x:v>491.56394360285555</x:v>
      </x:c>
      <x:c r="AM2297" s="26" t="n">
        <x:f>IF(AL2297&gt;=Inputs!$C$7,1,0)</x:f>
        <x:v>1</x:v>
      </x:c>
      <x:c r="AN2297" s="26" t="n">
        <x:f>IF(Inputs!$C$7&lt;=(1-Inputs!$C$16)*AL2297,1,0)</x:f>
        <x:v>1</x:v>
      </x:c>
    </x:row>
    <x:row r="2298" ht="20" customHeight="1">
      <x:c r="A2298" s="16" t="n">
        <x:v>2293</x:v>
      </x:c>
      <x:c r="B2298" s="19" t="n">
        <x:v>0.08085499410350676</x:v>
      </x:c>
      <x:c r="C2298" s="24" t="n">
        <x:v>0.41672563947000185</x:v>
      </x:c>
      <x:c r="D2298" s="19" t="n">
        <x:v>0.03434453965750635</x:v>
      </x:c>
      <x:c r="E2298" s="19" t="n">
        <x:v>0.05982982117257024</x:v>
      </x:c>
      <x:c r="F2298" s="19" t="n">
        <x:v>-0.18789782346453765</x:v>
      </x:c>
      <x:c r="G2298" s="19" t="n">
        <x:v>-0.08414393257862514</x:v>
      </x:c>
      <x:c r="H2298" s="19" t="n">
        <x:v>0.8093163426501917</x:v>
      </x:c>
      <x:c r="I2298" s="19" t="n">
        <x:v>0.06902686533822248</x:v>
      </x:c>
      <x:c r="J2298" s="19" t="n">
        <x:v>0.06360320656824683</x:v>
      </x:c>
      <x:c r="K2298" s="19" t="n">
        <x:v>0.06482868207927708</x:v>
      </x:c>
      <x:c r="L2298" s="19" t="n">
        <x:v>0.06097060665172763</x:v>
      </x:c>
      <x:c r="M2298" s="19" t="n">
        <x:v>0.07176643496985549</x:v>
      </x:c>
      <x:c r="N2298" s="19" t="n">
        <x:v>0.05770377784128072</x:v>
      </x:c>
      <x:c r="O2298" s="19" t="n">
        <x:v>0.05650919518777642</x:v>
      </x:c>
      <x:c r="P2298" s="19" t="n">
        <x:v>0.06329238074002547</x:v>
      </x:c>
      <x:c r="Q2298" s="19" t="n">
        <x:v>0.0587030142540641</x:v>
      </x:c>
      <x:c r="R2298" s="19" t="n">
        <x:v>0.06734881774549535</x:v>
      </x:c>
      <x:c r="S2298" s="21" t="n">
        <x:v>9270.145353804422</x:v>
      </x:c>
      <x:c r="T2298" s="21" t="n">
        <x:v>14914.26092904528</x:v>
      </x:c>
      <x:c r="U2298" s="21" t="n">
        <x:v>18666.6498363805</x:v>
      </x:c>
      <x:c r="V2298" s="21" t="n">
        <x:v>22797.293271812585</x:v>
      </x:c>
      <x:c r="W2298" s="21" t="n">
        <x:v>27441.95629180275</x:v>
      </x:c>
      <x:c r="X2298" s="21" t="n">
        <x:v>29483.174952702942</x:v>
      </x:c>
      <x:c r="Y2298" s="21" t="n">
        <x:v>30976.34587791515</x:v>
      </x:c>
      <x:c r="Z2298" s="21" t="n">
        <x:v>32139.561617629715</x:v>
      </x:c>
      <x:c r="AA2298" s="21" t="n">
        <x:v>32934.64259970898</x:v>
      </x:c>
      <x:c r="AB2298" s="21" t="n">
        <x:v>33302.89530121976</x:v>
      </x:c>
      <x:c r="AC2298" s="21" t="n">
        <x:v>43438.55908854751</x:v>
      </x:c>
      <x:c r="AD2298" s="25" t="n">
        <x:f>AC2298*(1+Inputs!$C$14)*(1-Inputs!$C$14/Inputs!$C$15)</x:f>
        <x:v>34468.496636762444</x:v>
      </x:c>
      <x:c r="AE2298" s="25" t="n">
        <x:f>AD2298/(B2298-Inputs!$C$14)</x:f>
        <x:v>751684.6814756534</x:v>
      </x:c>
      <x:c r="AF2298" s="25" t="n">
        <x:f>S2298/(1+B2298)^1+T2298/(1+B2298)^2+U2298/(1+B2298)^3+V2298/(1+B2298)^4+W2298/(1+B2298)^5+X2298/(1+B2298)^6+Y2298/(1+B2298)^7+Z2298/(1+B2298)^8+AA2298/(1+B2298)^9+AB2298/(1+B2298)^10+AE2298/(1+B2298)^10</x:f>
        <x:v>502246.7074153819</x:v>
      </x:c>
      <x:c r="AG2298" s="25" t="n">
        <x:f>(AF2298+Inputs!$C$12)/Inputs!$C$13</x:f>
        <x:v>426.5644943691395</x:v>
      </x:c>
      <x:c r="AH2298" s="25" t="n">
        <x:f>(S2298+Inputs!$C$11)*Inputs!$C$8-Inputs!$C$11</x:f>
        <x:v>2467.8434397275514</x:v>
      </x:c>
      <x:c r="AI2298" s="25" t="n">
        <x:f>Inputs!$C$12+AH2298-Inputs!$C$10*Inputs!$C$13</x:f>
        <x:v>24785.758854927546</x:v>
      </x:c>
      <x:c r="AJ2298" s="25" t="n">
        <x:f>(S2298+Inputs!$C$11)*(1-Inputs!$C$8)</x:f>
        <x:v>6802.301914076872</x:v>
      </x:c>
      <x:c r="AK2298" s="25" t="n">
        <x:f>AJ2298/(1+B2298)^(1-Inputs!$C$8)+T2298/(1+B2298)^(2-Inputs!$C$8)+U2298/(1+B2298)^(3-Inputs!$C$8)+V2298/(1+B2298)^(4-Inputs!$C$8)+W2298/(1+B2298)^(5-Inputs!$C$8)+X2298/(1+B2298)^(6-Inputs!$C$8)+Y2298/(1+B2298)^(7-Inputs!$C$8)+Z2298/(1+B2298)^(8-Inputs!$C$8)+AA2298/(1+B2298)^(9-Inputs!$C$8)+AB2298/(1+B2298)^(10-Inputs!$C$8)+AE2298/(1+B2298)^(10-Inputs!$C$8)</x:f>
        <x:v>518511.1371512989</x:v>
      </x:c>
      <x:c r="AL2298" s="25" t="n">
        <x:f>(AK2298+AI2298)/Inputs!$C$13</x:f>
        <x:v>433.51148871244754</x:v>
      </x:c>
      <x:c r="AM2298" s="26" t="n">
        <x:f>IF(AL2298&gt;=Inputs!$C$7,1,0)</x:f>
        <x:v>1</x:v>
      </x:c>
      <x:c r="AN2298" s="26" t="n">
        <x:f>IF(Inputs!$C$7&lt;=(1-Inputs!$C$16)*AL2298,1,0)</x:f>
        <x:v>1</x:v>
      </x:c>
    </x:row>
    <x:row r="2299" ht="20" customHeight="1">
      <x:c r="A2299" s="16" t="n">
        <x:v>2294</x:v>
      </x:c>
      <x:c r="B2299" s="19" t="n">
        <x:v>0.10039686724701247</x:v>
      </x:c>
      <x:c r="C2299" s="24" t="n">
        <x:v>0.32740985265994027</x:v>
      </x:c>
      <x:c r="D2299" s="19" t="n">
        <x:v>0.017619985254525263</x:v>
      </x:c>
      <x:c r="E2299" s="19" t="n">
        <x:v>0.04493508372663342</x:v>
      </x:c>
      <x:c r="F2299" s="19" t="n">
        <x:v>-0.11467512804011792</x:v>
      </x:c>
      <x:c r="G2299" s="19" t="n">
        <x:v>-0.08690531077988169</x:v>
      </x:c>
      <x:c r="H2299" s="19" t="n">
        <x:v>0.9321394115212627</x:v>
      </x:c>
      <x:c r="I2299" s="19" t="n">
        <x:v>0.06571132875748048</x:v>
      </x:c>
      <x:c r="J2299" s="19" t="n">
        <x:v>0.07470860205264557</x:v>
      </x:c>
      <x:c r="K2299" s="19" t="n">
        <x:v>0.0628826604895869</x:v>
      </x:c>
      <x:c r="L2299" s="19" t="n">
        <x:v>0.06908466602826707</x:v>
      </x:c>
      <x:c r="M2299" s="19" t="n">
        <x:v>0.06983891033145143</x:v>
      </x:c>
      <x:c r="N2299" s="19" t="n">
        <x:v>0.07299514096385906</x:v>
      </x:c>
      <x:c r="O2299" s="19" t="n">
        <x:v>0.06383422578204659</x:v>
      </x:c>
      <x:c r="P2299" s="19" t="n">
        <x:v>0.07178691540847354</x:v>
      </x:c>
      <x:c r="Q2299" s="19" t="n">
        <x:v>0.06879133640784517</x:v>
      </x:c>
      <x:c r="R2299" s="19" t="n">
        <x:v>0.0707381565597882</x:v>
      </x:c>
      <x:c r="S2299" s="21" t="n">
        <x:v>10485.188401756877</x:v>
      </x:c>
      <x:c r="T2299" s="21" t="n">
        <x:v>16090.271696099997</x:v>
      </x:c>
      <x:c r="U2299" s="21" t="n">
        <x:v>19023.695159573123</x:v>
      </x:c>
      <x:c r="V2299" s="21" t="n">
        <x:v>21958.490977631805</x:v>
      </x:c>
      <x:c r="W2299" s="21" t="n">
        <x:v>25176.411363525618</x:v>
      </x:c>
      <x:c r="X2299" s="21" t="n">
        <x:v>26510.27045027656</x:v>
      </x:c>
      <x:c r="Y2299" s="21" t="n">
        <x:v>27544.66437916999</x:v>
      </x:c>
      <x:c r="Z2299" s="21" t="n">
        <x:v>28361.638092028512</x:v>
      </x:c>
      <x:c r="AA2299" s="21" t="n">
        <x:v>28982.993952273864</x:v>
      </x:c>
      <x:c r="AB2299" s="21" t="n">
        <x:v>29368.213293549044</x:v>
      </x:c>
      <x:c r="AC2299" s="21" t="n">
        <x:v>38306.36516549874</x:v>
      </x:c>
      <x:c r="AD2299" s="25" t="n">
        <x:f>AC2299*(1+Inputs!$C$14)*(1-Inputs!$C$14/Inputs!$C$15)</x:f>
        <x:v>30396.100758823242</x:v>
      </x:c>
      <x:c r="AE2299" s="25" t="n">
        <x:f>AD2299/(B2299-Inputs!$C$14)</x:f>
        <x:v>464794.4471715017</x:v>
      </x:c>
      <x:c r="AF2299" s="25" t="n">
        <x:f>S2299/(1+B2299)^1+T2299/(1+B2299)^2+U2299/(1+B2299)^3+V2299/(1+B2299)^4+W2299/(1+B2299)^5+X2299/(1+B2299)^6+Y2299/(1+B2299)^7+Z2299/(1+B2299)^8+AA2299/(1+B2299)^9+AB2299/(1+B2299)^10+AE2299/(1+B2299)^10</x:f>
        <x:v>311985.52516113286</x:v>
      </x:c>
      <x:c r="AG2299" s="25" t="n">
        <x:f>(AF2299+Inputs!$C$12)/Inputs!$C$13</x:f>
        <x:v>274.74988072134767</x:v>
      </x:c>
      <x:c r="AH2299" s="25" t="n">
        <x:f>(S2299+Inputs!$C$11)*Inputs!$C$8-Inputs!$C$11</x:f>
        <x:v>3037.0827854806193</x:v>
      </x:c>
      <x:c r="AI2299" s="25" t="n">
        <x:f>Inputs!$C$12+AH2299-Inputs!$C$10*Inputs!$C$13</x:f>
        <x:v>25354.998200680617</x:v>
      </x:c>
      <x:c r="AJ2299" s="25" t="n">
        <x:f>(S2299+Inputs!$C$11)*(1-Inputs!$C$8)</x:f>
        <x:v>7448.105616276259</x:v>
      </x:c>
      <x:c r="AK2299" s="25" t="n">
        <x:f>AJ2299/(1+B2299)^(1-Inputs!$C$8)+T2299/(1+B2299)^(2-Inputs!$C$8)+U2299/(1+B2299)^(3-Inputs!$C$8)+V2299/(1+B2299)^(4-Inputs!$C$8)+W2299/(1+B2299)^(5-Inputs!$C$8)+X2299/(1+B2299)^(6-Inputs!$C$8)+Y2299/(1+B2299)^(7-Inputs!$C$8)+Z2299/(1+B2299)^(8-Inputs!$C$8)+AA2299/(1+B2299)^(9-Inputs!$C$8)+AB2299/(1+B2299)^(10-Inputs!$C$8)+AE2299/(1+B2299)^(10-Inputs!$C$8)</x:f>
        <x:v>323400.68502925476</x:v>
      </x:c>
      <x:c r="AL2299" s="25" t="n">
        <x:f>(AK2299+AI2299)/Inputs!$C$13</x:f>
        <x:v>278.2817213669547</x:v>
      </x:c>
      <x:c r="AM2299" s="26" t="n">
        <x:f>IF(AL2299&gt;=Inputs!$C$7,1,0)</x:f>
        <x:v>1</x:v>
      </x:c>
      <x:c r="AN2299" s="26" t="n">
        <x:f>IF(Inputs!$C$7&lt;=(1-Inputs!$C$16)*AL2299,1,0)</x:f>
        <x:v>0</x:v>
      </x:c>
    </x:row>
    <x:row r="2300" ht="20" customHeight="1">
      <x:c r="A2300" s="16" t="n">
        <x:v>2295</x:v>
      </x:c>
      <x:c r="B2300" s="19" t="n">
        <x:v>0.09578279252178706</x:v>
      </x:c>
      <x:c r="C2300" s="24" t="n">
        <x:v>0.7738655556215974</x:v>
      </x:c>
      <x:c r="D2300" s="19" t="n">
        <x:v>0.019334703294062196</x:v>
      </x:c>
      <x:c r="E2300" s="19" t="n">
        <x:v>0.03176930521138076</x:v>
      </x:c>
      <x:c r="F2300" s="19" t="n">
        <x:v>-0.15937971256805555</x:v>
      </x:c>
      <x:c r="G2300" s="19" t="n">
        <x:v>-0.046782917340958075</x:v>
      </x:c>
      <x:c r="H2300" s="19" t="n">
        <x:v>0.8540386531601882</x:v>
      </x:c>
      <x:c r="I2300" s="19" t="n">
        <x:v>0.0510036898364649</x:v>
      </x:c>
      <x:c r="J2300" s="19" t="n">
        <x:v>0.062116485932803014</x:v>
      </x:c>
      <x:c r="K2300" s="19" t="n">
        <x:v>0.0654076539310097</x:v>
      </x:c>
      <x:c r="L2300" s="19" t="n">
        <x:v>0.0666566225512986</x:v>
      </x:c>
      <x:c r="M2300" s="19" t="n">
        <x:v>0.05667213952940188</x:v>
      </x:c>
      <x:c r="N2300" s="19" t="n">
        <x:v>0.06666703795468606</x:v>
      </x:c>
      <x:c r="O2300" s="19" t="n">
        <x:v>0.06525004199928502</x:v>
      </x:c>
      <x:c r="P2300" s="19" t="n">
        <x:v>0.07077737590202901</x:v>
      </x:c>
      <x:c r="Q2300" s="19" t="n">
        <x:v>0.0613613219556521</x:v>
      </x:c>
      <x:c r="R2300" s="19" t="n">
        <x:v>0.05764823249967663</x:v>
      </x:c>
      <x:c r="S2300" s="21" t="n">
        <x:v>9893.378370612376</x:v>
      </x:c>
      <x:c r="T2300" s="21" t="n">
        <x:v>15546.337542587853</x:v>
      </x:c>
      <x:c r="U2300" s="21" t="n">
        <x:v>18833.912841440157</x:v>
      </x:c>
      <x:c r="V2300" s="21" t="n">
        <x:v>22404.881588161745</x:v>
      </x:c>
      <x:c r="W2300" s="21" t="n">
        <x:v>26321.6935938927</x:v>
      </x:c>
      <x:c r="X2300" s="21" t="n">
        <x:v>27549.832908066048</x:v>
      </x:c>
      <x:c r="Y2300" s="21" t="n">
        <x:v>28494.710300274925</x:v>
      </x:c>
      <x:c r="Z2300" s="21" t="n">
        <x:v>29258.041078527483</x:v>
      </x:c>
      <x:c r="AA2300" s="21" t="n">
        <x:v>29828.154578981594</x:v>
      </x:c>
      <x:c r="AB2300" s="21" t="n">
        <x:v>30168.490305443444</x:v>
      </x:c>
      <x:c r="AC2300" s="21" t="n">
        <x:v>39350.204746230585</x:v>
      </x:c>
      <x:c r="AD2300" s="25" t="n">
        <x:f>AC2300*(1+Inputs!$C$14)*(1-Inputs!$C$14/Inputs!$C$15)</x:f>
        <x:v>31224.387466133965</x:v>
      </x:c>
      <x:c r="AE2300" s="25" t="n">
        <x:f>AD2300/(B2300-Inputs!$C$14)</x:f>
        <x:v>513704.39183000446</x:v>
      </x:c>
      <x:c r="AF2300" s="25" t="n">
        <x:f>S2300/(1+B2300)^1+T2300/(1+B2300)^2+U2300/(1+B2300)^3+V2300/(1+B2300)^4+W2300/(1+B2300)^5+X2300/(1+B2300)^6+Y2300/(1+B2300)^7+Z2300/(1+B2300)^8+AA2300/(1+B2300)^9+AB2300/(1+B2300)^10+AE2300/(1+B2300)^10</x:f>
        <x:v>344492.7796296454</x:v>
      </x:c>
      <x:c r="AG2300" s="25" t="n">
        <x:f>(AF2300+Inputs!$C$12)/Inputs!$C$13</x:f>
        <x:v>300.6883103022848</x:v>
      </x:c>
      <x:c r="AH2300" s="25" t="n">
        <x:f>(S2300+Inputs!$C$11)*Inputs!$C$8-Inputs!$C$11</x:f>
        <x:v>2759.823839382784</x:v>
      </x:c>
      <x:c r="AI2300" s="25" t="n">
        <x:f>Inputs!$C$12+AH2300-Inputs!$C$10*Inputs!$C$13</x:f>
        <x:v>25077.739254582782</x:v>
      </x:c>
      <x:c r="AJ2300" s="25" t="n">
        <x:f>(S2300+Inputs!$C$11)*(1-Inputs!$C$8)</x:f>
        <x:v>7133.554531229592</x:v>
      </x:c>
      <x:c r="AK2300" s="25" t="n">
        <x:f>AJ2300/(1+B2300)^(1-Inputs!$C$8)+T2300/(1+B2300)^(2-Inputs!$C$8)+U2300/(1+B2300)^(3-Inputs!$C$8)+V2300/(1+B2300)^(4-Inputs!$C$8)+W2300/(1+B2300)^(5-Inputs!$C$8)+X2300/(1+B2300)^(6-Inputs!$C$8)+Y2300/(1+B2300)^(7-Inputs!$C$8)+Z2300/(1+B2300)^(8-Inputs!$C$8)+AA2300/(1+B2300)^(9-Inputs!$C$8)+AB2300/(1+B2300)^(10-Inputs!$C$8)+AE2300/(1+B2300)^(10-Inputs!$C$8)</x:f>
        <x:v>356947.1990926907</x:v>
      </x:c>
      <x:c r="AL2300" s="25" t="n">
        <x:f>(AK2300+AI2300)/Inputs!$C$13</x:f>
        <x:v>304.8281721571064</x:v>
      </x:c>
      <x:c r="AM2300" s="26" t="n">
        <x:f>IF(AL2300&gt;=Inputs!$C$7,1,0)</x:f>
        <x:v>1</x:v>
      </x:c>
      <x:c r="AN2300" s="26" t="n">
        <x:f>IF(Inputs!$C$7&lt;=(1-Inputs!$C$16)*AL2300,1,0)</x:f>
        <x:v>0</x:v>
      </x:c>
    </x:row>
    <x:row r="2301" ht="20" customHeight="1">
      <x:c r="A2301" s="16" t="n">
        <x:v>2296</x:v>
      </x:c>
      <x:c r="B2301" s="19" t="n">
        <x:v>0.08944474797306232</x:v>
      </x:c>
      <x:c r="C2301" s="24" t="n">
        <x:v>0.23826709949756264</x:v>
      </x:c>
      <x:c r="D2301" s="19" t="n">
        <x:v>0.02160173512087198</x:v>
      </x:c>
      <x:c r="E2301" s="19" t="n">
        <x:v>0.05624140104400198</x:v>
      </x:c>
      <x:c r="F2301" s="19" t="n">
        <x:v>-0.150277910289434</x:v>
      </x:c>
      <x:c r="G2301" s="19" t="n">
        <x:v>-0.052510288135776476</x:v>
      </x:c>
      <x:c r="H2301" s="19" t="n">
        <x:v>0.6431734416057964</x:v>
      </x:c>
      <x:c r="I2301" s="19" t="n">
        <x:v>0.070494022845254</x:v>
      </x:c>
      <x:c r="J2301" s="19" t="n">
        <x:v>0.0651351109608288</x:v>
      </x:c>
      <x:c r="K2301" s="19" t="n">
        <x:v>0.05981649744195579</x:v>
      </x:c>
      <x:c r="L2301" s="19" t="n">
        <x:v>0.057926404371879694</x:v>
      </x:c>
      <x:c r="M2301" s="19" t="n">
        <x:v>0.06043101533664526</x:v>
      </x:c>
      <x:c r="N2301" s="19" t="n">
        <x:v>0.06326702999330677</x:v>
      </x:c>
      <x:c r="O2301" s="19" t="n">
        <x:v>0.05796380879787762</x:v>
      </x:c>
      <x:c r="P2301" s="19" t="n">
        <x:v>0.06446794925319524</x:v>
      </x:c>
      <x:c r="Q2301" s="19" t="n">
        <x:v>0.05798911304702756</x:v>
      </x:c>
      <x:c r="R2301" s="19" t="n">
        <x:v>0.05833269662960333</x:v>
      </x:c>
      <x:c r="S2301" s="21" t="n">
        <x:v>10034.243964708481</x:v>
      </x:c>
      <x:c r="T2301" s="21" t="n">
        <x:v>15392.079438200812</x:v>
      </x:c>
      <x:c r="U2301" s="21" t="n">
        <x:v>18272.646624437664</x:v>
      </x:c>
      <x:c r="V2301" s="21" t="n">
        <x:v>21283.756087347345</x:v>
      </x:c>
      <x:c r="W2301" s="21" t="n">
        <x:v>24592.070086445558</x:v>
      </x:c>
      <x:c r="X2301" s="21" t="n">
        <x:v>26098.95926917304</x:v>
      </x:c>
      <x:c r="Y2301" s="21" t="n">
        <x:v>27289.912677459586</x:v>
      </x:c>
      <x:c r="Z2301" s="21" t="n">
        <x:v>28238.875107662538</x:v>
      </x:c>
      <x:c r="AA2301" s="21" t="n">
        <x:v>28941.23281437133</x:v>
      </x:c>
      <x:c r="AB2301" s="21" t="n">
        <x:v>29351.09015959998</x:v>
      </x:c>
      <x:c r="AC2301" s="21" t="n">
        <x:v>38284.030642956495</x:v>
      </x:c>
      <x:c r="AD2301" s="25" t="n">
        <x:f>AC2301*(1+Inputs!$C$14)*(1-Inputs!$C$14/Inputs!$C$15)</x:f>
        <x:v>30378.378315185975</x:v>
      </x:c>
      <x:c r="AE2301" s="25" t="n">
        <x:f>AD2301/(B2301-Inputs!$C$14)</x:f>
        <x:v>557967.1032771851</x:v>
      </x:c>
      <x:c r="AF2301" s="25" t="n">
        <x:f>S2301/(1+B2301)^1+T2301/(1+B2301)^2+U2301/(1+B2301)^3+V2301/(1+B2301)^4+W2301/(1+B2301)^5+X2301/(1+B2301)^6+Y2301/(1+B2301)^7+Z2301/(1+B2301)^8+AA2301/(1+B2301)^9+AB2301/(1+B2301)^10+AE2301/(1+B2301)^10</x:f>
        <x:v>375007.8649659633</x:v>
      </x:c>
      <x:c r="AG2301" s="25" t="n">
        <x:f>(AF2301+Inputs!$C$12)/Inputs!$C$13</x:f>
        <x:v>325.0371335140098</x:v>
      </x:c>
      <x:c r="AH2301" s="25" t="n">
        <x:f>(S2301+Inputs!$C$11)*Inputs!$C$8-Inputs!$C$11</x:f>
        <x:v>2825.818405383973</x:v>
      </x:c>
      <x:c r="AI2301" s="25" t="n">
        <x:f>Inputs!$C$12+AH2301-Inputs!$C$10*Inputs!$C$13</x:f>
        <x:v>25143.73382058397</x:v>
      </x:c>
      <x:c r="AJ2301" s="25" t="n">
        <x:f>(S2301+Inputs!$C$11)*(1-Inputs!$C$8)</x:f>
        <x:v>7208.425559324508</x:v>
      </x:c>
      <x:c r="AK2301" s="25" t="n">
        <x:f>AJ2301/(1+B2301)^(1-Inputs!$C$8)+T2301/(1+B2301)^(2-Inputs!$C$8)+U2301/(1+B2301)^(3-Inputs!$C$8)+V2301/(1+B2301)^(4-Inputs!$C$8)+W2301/(1+B2301)^(5-Inputs!$C$8)+X2301/(1+B2301)^(6-Inputs!$C$8)+Y2301/(1+B2301)^(7-Inputs!$C$8)+Z2301/(1+B2301)^(8-Inputs!$C$8)+AA2301/(1+B2301)^(9-Inputs!$C$8)+AB2301/(1+B2301)^(10-Inputs!$C$8)+AE2301/(1+B2301)^(10-Inputs!$C$8)</x:f>
        <x:v>387664.86593602895</x:v>
      </x:c>
      <x:c r="AL2301" s="25" t="n">
        <x:f>(AK2301+AI2301)/Inputs!$C$13</x:f>
        <x:v>329.39129958095555</x:v>
      </x:c>
      <x:c r="AM2301" s="26" t="n">
        <x:f>IF(AL2301&gt;=Inputs!$C$7,1,0)</x:f>
        <x:v>1</x:v>
      </x:c>
      <x:c r="AN2301" s="26" t="n">
        <x:f>IF(Inputs!$C$7&lt;=(1-Inputs!$C$16)*AL2301,1,0)</x:f>
        <x:v>0</x:v>
      </x:c>
    </x:row>
    <x:row r="2302" ht="20" customHeight="1">
      <x:c r="A2302" s="16" t="n">
        <x:v>2297</x:v>
      </x:c>
      <x:c r="B2302" s="19" t="n">
        <x:v>0.07788631725971407</x:v>
      </x:c>
      <x:c r="C2302" s="24" t="n">
        <x:v>0.4567322267072029</x:v>
      </x:c>
      <x:c r="D2302" s="19" t="n">
        <x:v>0.04151582835967105</x:v>
      </x:c>
      <x:c r="E2302" s="19" t="n">
        <x:v>0.055098201340618116</x:v>
      </x:c>
      <x:c r="F2302" s="19" t="n">
        <x:v>-0.1640476611707516</x:v>
      </x:c>
      <x:c r="G2302" s="19" t="n">
        <x:v>-0.1020093769626311</x:v>
      </x:c>
      <x:c r="H2302" s="19" t="n">
        <x:v>0.9034847932299215</x:v>
      </x:c>
      <x:c r="I2302" s="19" t="n">
        <x:v>0.07068949778446154</x:v>
      </x:c>
      <x:c r="J2302" s="19" t="n">
        <x:v>0.0684105376155128</x:v>
      </x:c>
      <x:c r="K2302" s="19" t="n">
        <x:v>0.07790149097061544</x:v>
      </x:c>
      <x:c r="L2302" s="19" t="n">
        <x:v>0.07064636314553696</x:v>
      </x:c>
      <x:c r="M2302" s="19" t="n">
        <x:v>0.07749120389520954</x:v>
      </x:c>
      <x:c r="N2302" s="19" t="n">
        <x:v>0.07556197499155246</x:v>
      </x:c>
      <x:c r="O2302" s="19" t="n">
        <x:v>0.07268300695360153</x:v>
      </x:c>
      <x:c r="P2302" s="19" t="n">
        <x:v>0.06989267740929223</x:v>
      </x:c>
      <x:c r="Q2302" s="19" t="n">
        <x:v>0.0787260187356435</x:v>
      </x:c>
      <x:c r="R2302" s="19" t="n">
        <x:v>0.07613846664792277</x:v>
      </x:c>
      <x:c r="S2302" s="21" t="n">
        <x:v>9621.02640891416</x:v>
      </x:c>
      <x:c r="T2302" s="21" t="n">
        <x:v>15514.685437533142</x:v>
      </x:c>
      <x:c r="U2302" s="21" t="n">
        <x:v>19450.555647449073</x:v>
      </x:c>
      <x:c r="V2302" s="21" t="n">
        <x:v>23779.13044826201</x:v>
      </x:c>
      <x:c r="W2302" s="21" t="n">
        <x:v>28647.553689426106</x:v>
      </x:c>
      <x:c r="X2302" s="21" t="n">
        <x:v>30833.895608961633</x:v>
      </x:c>
      <x:c r="Y2302" s="21" t="n">
        <x:v>32486.810239749986</x:v>
      </x:c>
      <x:c r="Z2302" s="21" t="n">
        <x:v>33750.430085490705</x:v>
      </x:c>
      <x:c r="AA2302" s="21" t="n">
        <x:v>34577.37833762579</x:v>
      </x:c>
      <x:c r="AB2302" s="21" t="n">
        <x:v>34940.67762492312</x:v>
      </x:c>
      <x:c r="AC2302" s="21" t="n">
        <x:v>45574.79690207364</x:v>
      </x:c>
      <x:c r="AD2302" s="25" t="n">
        <x:f>AC2302*(1+Inputs!$C$14)*(1-Inputs!$C$14/Inputs!$C$15)</x:f>
        <x:v>36163.60134179543</x:v>
      </x:c>
      <x:c r="AE2302" s="25" t="n">
        <x:f>AD2302/(B2302-Inputs!$C$14)</x:f>
        <x:v>843243.3384940301</x:v>
      </x:c>
      <x:c r="AF2302" s="25" t="n">
        <x:f>S2302/(1+B2302)^1+T2302/(1+B2302)^2+U2302/(1+B2302)^3+V2302/(1+B2302)^4+W2302/(1+B2302)^5+X2302/(1+B2302)^6+Y2302/(1+B2302)^7+Z2302/(1+B2302)^8+AA2302/(1+B2302)^9+AB2302/(1+B2302)^10+AE2302/(1+B2302)^10</x:f>
        <x:v>564937.2322108939</x:v>
      </x:c>
      <x:c r="AG2302" s="25" t="n">
        <x:f>(AF2302+Inputs!$C$12)/Inputs!$C$13</x:f>
        <x:v>476.58698286860545</x:v>
      </x:c>
      <x:c r="AH2302" s="25" t="n">
        <x:f>(S2302+Inputs!$C$11)*Inputs!$C$8-Inputs!$C$11</x:f>
        <x:v>2632.228810751566</x:v>
      </x:c>
      <x:c r="AI2302" s="25" t="n">
        <x:f>Inputs!$C$12+AH2302-Inputs!$C$10*Inputs!$C$13</x:f>
        <x:v>24950.14422595156</x:v>
      </x:c>
      <x:c r="AJ2302" s="25" t="n">
        <x:f>(S2302+Inputs!$C$11)*(1-Inputs!$C$8)</x:f>
        <x:v>6988.797598162595</x:v>
      </x:c>
      <x:c r="AK2302" s="25" t="n">
        <x:f>AJ2302/(1+B2302)^(1-Inputs!$C$8)+T2302/(1+B2302)^(2-Inputs!$C$8)+U2302/(1+B2302)^(3-Inputs!$C$8)+V2302/(1+B2302)^(4-Inputs!$C$8)+W2302/(1+B2302)^(5-Inputs!$C$8)+X2302/(1+B2302)^(6-Inputs!$C$8)+Y2302/(1+B2302)^(7-Inputs!$C$8)+Z2302/(1+B2302)^(8-Inputs!$C$8)+AA2302/(1+B2302)^(9-Inputs!$C$8)+AB2302/(1+B2302)^(10-Inputs!$C$8)+AE2302/(1+B2302)^(10-Inputs!$C$8)</x:f>
        <x:v>582611.4721858959</x:v>
      </x:c>
      <x:c r="AL2302" s="25" t="n">
        <x:f>(AK2302+AI2302)/Inputs!$C$13</x:f>
        <x:v>484.79007104841344</x:v>
      </x:c>
      <x:c r="AM2302" s="26" t="n">
        <x:f>IF(AL2302&gt;=Inputs!$C$7,1,0)</x:f>
        <x:v>1</x:v>
      </x:c>
      <x:c r="AN2302" s="26" t="n">
        <x:f>IF(Inputs!$C$7&lt;=(1-Inputs!$C$16)*AL2302,1,0)</x:f>
        <x:v>1</x:v>
      </x:c>
    </x:row>
    <x:row r="2303" ht="20" customHeight="1">
      <x:c r="A2303" s="16" t="n">
        <x:v>2298</x:v>
      </x:c>
      <x:c r="B2303" s="19" t="n">
        <x:v>0.07518612583910998</x:v>
      </x:c>
      <x:c r="C2303" s="24" t="n">
        <x:v>0.43321367708111325</x:v>
      </x:c>
      <x:c r="D2303" s="19" t="n">
        <x:v>0.02341823619918131</x:v>
      </x:c>
      <x:c r="E2303" s="19" t="n">
        <x:v>0.054460361215364794</x:v>
      </x:c>
      <x:c r="F2303" s="19" t="n">
        <x:v>-0.12906033122531996</x:v>
      </x:c>
      <x:c r="G2303" s="19" t="n">
        <x:v>-0.07587508641006309</x:v>
      </x:c>
      <x:c r="H2303" s="19" t="n">
        <x:v>0.8909713325801079</x:v>
      </x:c>
      <x:c r="I2303" s="19" t="n">
        <x:v>0.057852357488351346</x:v>
      </x:c>
      <x:c r="J2303" s="19" t="n">
        <x:v>0.0647193589245046</x:v>
      </x:c>
      <x:c r="K2303" s="19" t="n">
        <x:v>0.07047594040459558</x:v>
      </x:c>
      <x:c r="L2303" s="19" t="n">
        <x:v>0.06040054445907231</x:v>
      </x:c>
      <x:c r="M2303" s="19" t="n">
        <x:v>0.07115355876958915</x:v>
      </x:c>
      <x:c r="N2303" s="19" t="n">
        <x:v>0.05382733579165347</x:v>
      </x:c>
      <x:c r="O2303" s="19" t="n">
        <x:v>0.05945718339489417</x:v>
      </x:c>
      <x:c r="P2303" s="19" t="n">
        <x:v>0.06334337965920327</x:v>
      </x:c>
      <x:c r="Q2303" s="19" t="n">
        <x:v>0.06288869621163826</x:v>
      </x:c>
      <x:c r="R2303" s="19" t="n">
        <x:v>0.06157613129876495</x:v>
      </x:c>
      <x:c r="S2303" s="21" t="n">
        <x:v>10330.421009619215</x:v>
      </x:c>
      <x:c r="T2303" s="21" t="n">
        <x:v>16090.54213684388</x:v>
      </x:c>
      <x:c r="U2303" s="21" t="n">
        <x:v>19416.43984592033</x:v>
      </x:c>
      <x:c r="V2303" s="21" t="n">
        <x:v>22949.323303748686</x:v>
      </x:c>
      <x:c r="W2303" s="21" t="n">
        <x:v>26835.218989278124</x:v>
      </x:c>
      <x:c r="X2303" s="21" t="n">
        <x:v>28484.386531295997</x:v>
      </x:c>
      <x:c r="Y2303" s="21" t="n">
        <x:v>29693.05997308137</x:v>
      </x:c>
      <x:c r="Z2303" s="21" t="n">
        <x:v>30661.982306318536</x:v>
      </x:c>
      <x:c r="AA2303" s="21" t="n">
        <x:v>31342.336611128696</x:v>
      </x:c>
      <x:c r="AB2303" s="21" t="n">
        <x:v>31699.208540895805</x:v>
      </x:c>
      <x:c r="AC2303" s="21" t="n">
        <x:v>41346.793748994525</x:v>
      </x:c>
      <x:c r="AD2303" s="25" t="n">
        <x:f>AC2303*(1+Inputs!$C$14)*(1-Inputs!$C$14/Inputs!$C$15)</x:f>
        <x:v>32808.68083982715</x:v>
      </x:c>
      <x:c r="AE2303" s="25" t="n">
        <x:f>AD2303/(B2303-Inputs!$C$14)</x:f>
        <x:v>816418.1083586081</x:v>
      </x:c>
      <x:c r="AF2303" s="25" t="n">
        <x:f>S2303/(1+B2303)^1+T2303/(1+B2303)^2+U2303/(1+B2303)^3+V2303/(1+B2303)^4+W2303/(1+B2303)^5+X2303/(1+B2303)^6+Y2303/(1+B2303)^7+Z2303/(1+B2303)^8+AA2303/(1+B2303)^9+AB2303/(1+B2303)^10+AE2303/(1+B2303)^10</x:f>
        <x:v>555590.7342401019</x:v>
      </x:c>
      <x:c r="AG2303" s="25" t="n">
        <x:f>(AF2303+Inputs!$C$12)/Inputs!$C$13</x:f>
        <x:v>469.1291558879052</x:v>
      </x:c>
      <x:c r="AH2303" s="25" t="n">
        <x:f>(S2303+Inputs!$C$11)*Inputs!$C$8-Inputs!$C$11</x:f>
        <x:v>2964.575322314756</x:v>
      </x:c>
      <x:c r="AI2303" s="25" t="n">
        <x:f>Inputs!$C$12+AH2303-Inputs!$C$10*Inputs!$C$13</x:f>
        <x:v>25282.490737514752</x:v>
      </x:c>
      <x:c r="AJ2303" s="25" t="n">
        <x:f>(S2303+Inputs!$C$11)*(1-Inputs!$C$8)</x:f>
        <x:v>7365.84568730446</x:v>
      </x:c>
      <x:c r="AK2303" s="25" t="n">
        <x:f>AJ2303/(1+B2303)^(1-Inputs!$C$8)+T2303/(1+B2303)^(2-Inputs!$C$8)+U2303/(1+B2303)^(3-Inputs!$C$8)+V2303/(1+B2303)^(4-Inputs!$C$8)+W2303/(1+B2303)^(5-Inputs!$C$8)+X2303/(1+B2303)^(6-Inputs!$C$8)+Y2303/(1+B2303)^(7-Inputs!$C$8)+Z2303/(1+B2303)^(8-Inputs!$C$8)+AA2303/(1+B2303)^(9-Inputs!$C$8)+AB2303/(1+B2303)^(10-Inputs!$C$8)+AE2303/(1+B2303)^(10-Inputs!$C$8)</x:f>
        <x:v>571931.743323629</x:v>
      </x:c>
      <x:c r="AL2303" s="25" t="n">
        <x:f>(AK2303+AI2303)/Inputs!$C$13</x:f>
        <x:v>476.53361098006985</x:v>
      </x:c>
      <x:c r="AM2303" s="26" t="n">
        <x:f>IF(AL2303&gt;=Inputs!$C$7,1,0)</x:f>
        <x:v>1</x:v>
      </x:c>
      <x:c r="AN2303" s="26" t="n">
        <x:f>IF(Inputs!$C$7&lt;=(1-Inputs!$C$16)*AL2303,1,0)</x:f>
        <x:v>1</x:v>
      </x:c>
    </x:row>
    <x:row r="2304" ht="20" customHeight="1">
      <x:c r="A2304" s="16" t="n">
        <x:v>2299</x:v>
      </x:c>
      <x:c r="B2304" s="19" t="n">
        <x:v>0.08570430934742598</x:v>
      </x:c>
      <x:c r="C2304" s="24" t="n">
        <x:v>0.7411728134070756</x:v>
      </x:c>
      <x:c r="D2304" s="19" t="n">
        <x:v>0.02200293358302048</x:v>
      </x:c>
      <x:c r="E2304" s="19" t="n">
        <x:v>0.05549606228609008</x:v>
      </x:c>
      <x:c r="F2304" s="19" t="n">
        <x:v>-0.22226981019554048</x:v>
      </x:c>
      <x:c r="G2304" s="19" t="n">
        <x:v>-0.0951575057976396</x:v>
      </x:c>
      <x:c r="H2304" s="19" t="n">
        <x:v>0.9578771791777569</x:v>
      </x:c>
      <x:c r="I2304" s="19" t="n">
        <x:v>0.06263423435725485</x:v>
      </x:c>
      <x:c r="J2304" s="19" t="n">
        <x:v>0.05594881738072559</x:v>
      </x:c>
      <x:c r="K2304" s="19" t="n">
        <x:v>0.0716979592184373</x:v>
      </x:c>
      <x:c r="L2304" s="19" t="n">
        <x:v>0.0754198583165396</x:v>
      </x:c>
      <x:c r="M2304" s="19" t="n">
        <x:v>0.06685455858712544</x:v>
      </x:c>
      <x:c r="N2304" s="19" t="n">
        <x:v>0.0728561335891652</x:v>
      </x:c>
      <x:c r="O2304" s="19" t="n">
        <x:v>0.05738273484507204</x:v>
      </x:c>
      <x:c r="P2304" s="19" t="n">
        <x:v>0.06197465579263394</x:v>
      </x:c>
      <x:c r="Q2304" s="19" t="n">
        <x:v>0.07039929396535285</x:v>
      </x:c>
      <x:c r="R2304" s="19" t="n">
        <x:v>0.06324552358154847</x:v>
      </x:c>
      <x:c r="S2304" s="21" t="n">
        <x:v>8614.98227942995</x:v>
      </x:c>
      <x:c r="T2304" s="21" t="n">
        <x:v>14335.748579193734</x:v>
      </x:c>
      <x:c r="U2304" s="21" t="n">
        <x:v>18474.55588719115</x:v>
      </x:c>
      <x:c r="V2304" s="21" t="n">
        <x:v>23176.03115778999</x:v>
      </x:c>
      <x:c r="W2304" s="21" t="n">
        <x:v>28440.67446342463</x:v>
      </x:c>
      <x:c r="X2304" s="21" t="n">
        <x:v>30317.771313123223</x:v>
      </x:c>
      <x:c r="Y2304" s="21" t="n">
        <x:v>31661.783290353455</x:v>
      </x:c>
      <x:c r="Z2304" s="21" t="n">
        <x:v>32663.770504061293</x:v>
      </x:c>
      <x:c r="AA2304" s="21" t="n">
        <x:v>33350.77880426354</x:v>
      </x:c>
      <x:c r="AB2304" s="21" t="n">
        <x:v>33688.61541469052</x:v>
      </x:c>
      <x:c r="AC2304" s="21" t="n">
        <x:v>43941.67228003111</x:v>
      </x:c>
      <x:c r="AD2304" s="25" t="n">
        <x:f>AC2304*(1+Inputs!$C$14)*(1-Inputs!$C$14/Inputs!$C$15)</x:f>
        <x:v>34867.71695420468</x:v>
      </x:c>
      <x:c r="AE2304" s="25" t="n">
        <x:f>AD2304/(B2304-Inputs!$C$14)</x:f>
        <x:v>687667.7229797383</x:v>
      </x:c>
      <x:c r="AF2304" s="25" t="n">
        <x:f>S2304/(1+B2304)^1+T2304/(1+B2304)^2+U2304/(1+B2304)^3+V2304/(1+B2304)^4+W2304/(1+B2304)^5+X2304/(1+B2304)^6+Y2304/(1+B2304)^7+Z2304/(1+B2304)^8+AA2304/(1+B2304)^9+AB2304/(1+B2304)^10+AE2304/(1+B2304)^10</x:f>
        <x:v>456193.6925405143</x:v>
      </x:c>
      <x:c r="AG2304" s="25" t="n">
        <x:f>(AF2304+Inputs!$C$12)/Inputs!$C$13</x:f>
        <x:v>389.81753118039427</x:v>
      </x:c>
      <x:c r="AH2304" s="25" t="n">
        <x:f>(S2304+Inputs!$C$11)*Inputs!$C$8-Inputs!$C$11</x:f>
        <x:v>2160.9040268014296</x:v>
      </x:c>
      <x:c r="AI2304" s="25" t="n">
        <x:f>Inputs!$C$12+AH2304-Inputs!$C$10*Inputs!$C$13</x:f>
        <x:v>24478.819442001426</x:v>
      </x:c>
      <x:c r="AJ2304" s="25" t="n">
        <x:f>(S2304+Inputs!$C$11)*(1-Inputs!$C$8)</x:f>
        <x:v>6454.078252628522</x:v>
      </x:c>
      <x:c r="AK2304" s="25" t="n">
        <x:f>AJ2304/(1+B2304)^(1-Inputs!$C$8)+T2304/(1+B2304)^(2-Inputs!$C$8)+U2304/(1+B2304)^(3-Inputs!$C$8)+V2304/(1+B2304)^(4-Inputs!$C$8)+W2304/(1+B2304)^(5-Inputs!$C$8)+X2304/(1+B2304)^(6-Inputs!$C$8)+Y2304/(1+B2304)^(7-Inputs!$C$8)+Z2304/(1+B2304)^(8-Inputs!$C$8)+AA2304/(1+B2304)^(9-Inputs!$C$8)+AB2304/(1+B2304)^(10-Inputs!$C$8)+AE2304/(1+B2304)^(10-Inputs!$C$8)</x:f>
        <x:v>472042.3591607766</x:v>
      </x:c>
      <x:c r="AL2304" s="25" t="n">
        <x:f>(AK2304+AI2304)/Inputs!$C$13</x:f>
        <x:v>396.18786136205443</x:v>
      </x:c>
      <x:c r="AM2304" s="26" t="n">
        <x:f>IF(AL2304&gt;=Inputs!$C$7,1,0)</x:f>
        <x:v>1</x:v>
      </x:c>
      <x:c r="AN2304" s="26" t="n">
        <x:f>IF(Inputs!$C$7&lt;=(1-Inputs!$C$16)*AL2304,1,0)</x:f>
        <x:v>1</x:v>
      </x:c>
    </x:row>
    <x:row r="2305" ht="20" customHeight="1">
      <x:c r="A2305" s="16" t="n">
        <x:v>2300</x:v>
      </x:c>
      <x:c r="B2305" s="19" t="n">
        <x:v>0.07536347968142514</x:v>
      </x:c>
      <x:c r="C2305" s="24" t="n">
        <x:v>0.5772107816003142</x:v>
      </x:c>
      <x:c r="D2305" s="19" t="n">
        <x:v>0.026149345801796644</x:v>
      </x:c>
      <x:c r="E2305" s="19" t="n">
        <x:v>0.04232089140016029</x:v>
      </x:c>
      <x:c r="F2305" s="19" t="n">
        <x:v>-0.21498753807721757</x:v>
      </x:c>
      <x:c r="G2305" s="19" t="n">
        <x:v>-0.04500648020556185</x:v>
      </x:c>
      <x:c r="H2305" s="19" t="n">
        <x:v>0.9294892466709541</x:v>
      </x:c>
      <x:c r="I2305" s="19" t="n">
        <x:v>0.06969004573957704</x:v>
      </x:c>
      <x:c r="J2305" s="19" t="n">
        <x:v>0.06787549240665045</x:v>
      </x:c>
      <x:c r="K2305" s="19" t="n">
        <x:v>0.06991260376513196</x:v>
      </x:c>
      <x:c r="L2305" s="19" t="n">
        <x:v>0.07526016985713227</x:v>
      </x:c>
      <x:c r="M2305" s="19" t="n">
        <x:v>0.0755557111270366</x:v>
      </x:c>
      <x:c r="N2305" s="19" t="n">
        <x:v>0.07047068980980953</x:v>
      </x:c>
      <x:c r="O2305" s="19" t="n">
        <x:v>0.06624062006938061</x:v>
      </x:c>
      <x:c r="P2305" s="19" t="n">
        <x:v>0.07500258248723071</x:v>
      </x:c>
      <x:c r="Q2305" s="19" t="n">
        <x:v>0.06719798966663688</x:v>
      </x:c>
      <x:c r="R2305" s="19" t="n">
        <x:v>0.0689478463480134</x:v>
      </x:c>
      <x:c r="S2305" s="21" t="n">
        <x:v>8946.28678134625</x:v>
      </x:c>
      <x:c r="T2305" s="21" t="n">
        <x:v>14422.43602688391</x:v>
      </x:c>
      <x:c r="U2305" s="21" t="n">
        <x:v>18099.39990760949</x:v>
      </x:c>
      <x:c r="V2305" s="21" t="n">
        <x:v>22257.455627900123</x:v>
      </x:c>
      <x:c r="W2305" s="21" t="n">
        <x:v>26867.36522257006</x:v>
      </x:c>
      <x:c r="X2305" s="21" t="n">
        <x:v>28538.592468357543</x:v>
      </x:c>
      <x:c r="Y2305" s="21" t="n">
        <x:v>29713.496728972706</x:v>
      </x:c>
      <x:c r="Z2305" s="21" t="n">
        <x:v>30636.680325978858</x:v>
      </x:c>
      <x:c r="AA2305" s="21" t="n">
        <x:v>31304.55997929602</x:v>
      </x:c>
      <x:c r="AB2305" s="21" t="n">
        <x:v>31665.18978654805</x:v>
      </x:c>
      <x:c r="AC2305" s="21" t="n">
        <x:v>41302.421460714846</x:v>
      </x:c>
      <x:c r="AD2305" s="25" t="n">
        <x:f>AC2305*(1+Inputs!$C$14)*(1-Inputs!$C$14/Inputs!$C$15)</x:f>
        <x:v>32773.471429077224</x:v>
      </x:c>
      <x:c r="AE2305" s="25" t="n">
        <x:f>AD2305/(B2305-Inputs!$C$14)</x:f>
        <x:v>811958.5250763018</x:v>
      </x:c>
      <x:c r="AF2305" s="25" t="n">
        <x:f>S2305/(1+B2305)^1+T2305/(1+B2305)^2+U2305/(1+B2305)^3+V2305/(1+B2305)^4+W2305/(1+B2305)^5+X2305/(1+B2305)^6+Y2305/(1+B2305)^7+Z2305/(1+B2305)^8+AA2305/(1+B2305)^9+AB2305/(1+B2305)^10+AE2305/(1+B2305)^10</x:f>
        <x:v>548344.3134314573</x:v>
      </x:c>
      <x:c r="AG2305" s="25" t="n">
        <x:f>(AF2305+Inputs!$C$12)/Inputs!$C$13</x:f>
        <x:v>463.3470380519948</x:v>
      </x:c>
      <x:c r="AH2305" s="25" t="n">
        <x:f>(S2305+Inputs!$C$11)*Inputs!$C$8-Inputs!$C$11</x:f>
        <x:v>2316.117916740299</x:v>
      </x:c>
      <x:c r="AI2305" s="25" t="n">
        <x:f>Inputs!$C$12+AH2305-Inputs!$C$10*Inputs!$C$13</x:f>
        <x:v>24634.0333319403</x:v>
      </x:c>
      <x:c r="AJ2305" s="25" t="n">
        <x:f>(S2305+Inputs!$C$11)*(1-Inputs!$C$8)</x:f>
        <x:v>6630.168864605953</x:v>
      </x:c>
      <x:c r="AK2305" s="25" t="n">
        <x:f>AJ2305/(1+B2305)^(1-Inputs!$C$8)+T2305/(1+B2305)^(2-Inputs!$C$8)+U2305/(1+B2305)^(3-Inputs!$C$8)+V2305/(1+B2305)^(4-Inputs!$C$8)+W2305/(1+B2305)^(5-Inputs!$C$8)+X2305/(1+B2305)^(6-Inputs!$C$8)+Y2305/(1+B2305)^(7-Inputs!$C$8)+Z2305/(1+B2305)^(8-Inputs!$C$8)+AA2305/(1+B2305)^(9-Inputs!$C$8)+AB2305/(1+B2305)^(10-Inputs!$C$8)+AE2305/(1+B2305)^(10-Inputs!$C$8)</x:f>
        <x:v>565102.9661526135</x:v>
      </x:c>
      <x:c r="AL2305" s="25" t="n">
        <x:f>(AK2305+AI2305)/Inputs!$C$13</x:f>
        <x:v>470.56732051057196</x:v>
      </x:c>
      <x:c r="AM2305" s="26" t="n">
        <x:f>IF(AL2305&gt;=Inputs!$C$7,1,0)</x:f>
        <x:v>1</x:v>
      </x:c>
      <x:c r="AN2305" s="26" t="n">
        <x:f>IF(Inputs!$C$7&lt;=(1-Inputs!$C$16)*AL2305,1,0)</x:f>
        <x:v>1</x:v>
      </x:c>
    </x:row>
    <x:row r="2306" ht="20" customHeight="1">
      <x:c r="A2306" s="16" t="n">
        <x:v>2301</x:v>
      </x:c>
      <x:c r="B2306" s="19" t="n">
        <x:v>0.08897399471744497</x:v>
      </x:c>
      <x:c r="C2306" s="24" t="n">
        <x:v>0.4943982946810195</x:v>
      </x:c>
      <x:c r="D2306" s="19" t="n">
        <x:v>0.02984488421577254</x:v>
      </x:c>
      <x:c r="E2306" s="19" t="n">
        <x:v>0.056028880994003036</x:v>
      </x:c>
      <x:c r="F2306" s="19" t="n">
        <x:v>-0.18661136710271536</x:v>
      </x:c>
      <x:c r="G2306" s="19" t="n">
        <x:v>-0.08132341411846197</x:v>
      </x:c>
      <x:c r="H2306" s="19" t="n">
        <x:v>0.9395433959790296</x:v>
      </x:c>
      <x:c r="I2306" s="19" t="n">
        <x:v>0.05946265850632813</x:v>
      </x:c>
      <x:c r="J2306" s="19" t="n">
        <x:v>0.06381629418398575</x:v>
      </x:c>
      <x:c r="K2306" s="19" t="n">
        <x:v>0.06099678267721515</x:v>
      </x:c>
      <x:c r="L2306" s="19" t="n">
        <x:v>0.057018259536226884</x:v>
      </x:c>
      <x:c r="M2306" s="19" t="n">
        <x:v>0.0643012688196643</x:v>
      </x:c>
      <x:c r="N2306" s="19" t="n">
        <x:v>0.06512879197606822</x:v>
      </x:c>
      <x:c r="O2306" s="19" t="n">
        <x:v>0.05211107281017007</x:v>
      </x:c>
      <x:c r="P2306" s="19" t="n">
        <x:v>0.06348231837555318</x:v>
      </x:c>
      <x:c r="Q2306" s="19" t="n">
        <x:v>0.06105728259172452</x:v>
      </x:c>
      <x:c r="R2306" s="19" t="n">
        <x:v>0.055845736595030074</x:v>
      </x:c>
      <x:c r="S2306" s="21" t="n">
        <x:v>9311.983553367992</x:v>
      </x:c>
      <x:c r="T2306" s="21" t="n">
        <x:v>15004.091852720341</x:v>
      </x:c>
      <x:c r="U2306" s="21" t="n">
        <x:v>18834.45443242869</x:v>
      </x:c>
      <x:c r="V2306" s="21" t="n">
        <x:v>23052.190822134482</x:v>
      </x:c>
      <x:c r="W2306" s="21" t="n">
        <x:v>27747.072188898335</x:v>
      </x:c>
      <x:c r="X2306" s="21" t="n">
        <x:v>29657.331346353</x:v>
      </x:c>
      <x:c r="Y2306" s="21" t="n">
        <x:v>31054.795562401145</x:v>
      </x:c>
      <x:c r="Z2306" s="21" t="n">
        <x:v>32112.502773055054</x:v>
      </x:c>
      <x:c r="AA2306" s="21" t="n">
        <x:v>32849.05350888593</x:v>
      </x:c>
      <x:c r="AB2306" s="21" t="n">
        <x:v>33200.57375854201</x:v>
      </x:c>
      <x:c r="AC2306" s="21" t="n">
        <x:v>43305.096206793925</x:v>
      </x:c>
      <x:c r="AD2306" s="25" t="n">
        <x:f>AC2306*(1+Inputs!$C$14)*(1-Inputs!$C$14/Inputs!$C$15)</x:f>
        <x:v>34362.59384009097</x:v>
      </x:c>
      <x:c r="AE2306" s="25" t="n">
        <x:f>AD2306/(B2306-Inputs!$C$14)</x:f>
        <x:v>636650.9282846285</x:v>
      </x:c>
      <x:c r="AF2306" s="25" t="n">
        <x:f>S2306/(1+B2306)^1+T2306/(1+B2306)^2+U2306/(1+B2306)^3+V2306/(1+B2306)^4+W2306/(1+B2306)^5+X2306/(1+B2306)^6+Y2306/(1+B2306)^7+Z2306/(1+B2306)^8+AA2306/(1+B2306)^9+AB2306/(1+B2306)^10+AE2306/(1+B2306)^10</x:f>
        <x:v>422305.06008473935</x:v>
      </x:c>
      <x:c r="AG2306" s="25" t="n">
        <x:f>(AF2306+Inputs!$C$12)/Inputs!$C$13</x:f>
        <x:v>362.77686223064273</x:v>
      </x:c>
      <x:c r="AH2306" s="25" t="n">
        <x:f>(S2306+Inputs!$C$11)*Inputs!$C$8-Inputs!$C$11</x:f>
        <x:v>2487.4443496600734</x:v>
      </x:c>
      <x:c r="AI2306" s="25" t="n">
        <x:f>Inputs!$C$12+AH2306-Inputs!$C$10*Inputs!$C$13</x:f>
        <x:v>24805.35976486007</x:v>
      </x:c>
      <x:c r="AJ2306" s="25" t="n">
        <x:f>(S2306+Inputs!$C$11)*(1-Inputs!$C$8)</x:f>
        <x:v>6824.53920370792</x:v>
      </x:c>
      <x:c r="AK2306" s="25" t="n">
        <x:f>AJ2306/(1+B2306)^(1-Inputs!$C$8)+T2306/(1+B2306)^(2-Inputs!$C$8)+U2306/(1+B2306)^(3-Inputs!$C$8)+V2306/(1+B2306)^(4-Inputs!$C$8)+W2306/(1+B2306)^(5-Inputs!$C$8)+X2306/(1+B2306)^(6-Inputs!$C$8)+Y2306/(1+B2306)^(7-Inputs!$C$8)+Z2306/(1+B2306)^(8-Inputs!$C$8)+AA2306/(1+B2306)^(9-Inputs!$C$8)+AB2306/(1+B2306)^(10-Inputs!$C$8)+AE2306/(1+B2306)^(10-Inputs!$C$8)</x:f>
        <x:v>437132.7043779461</x:v>
      </x:c>
      <x:c r="AL2306" s="25" t="n">
        <x:f>(AK2306+AI2306)/Inputs!$C$13</x:f>
        <x:v>368.5930461807736</x:v>
      </x:c>
      <x:c r="AM2306" s="26" t="n">
        <x:f>IF(AL2306&gt;=Inputs!$C$7,1,0)</x:f>
        <x:v>1</x:v>
      </x:c>
      <x:c r="AN2306" s="26" t="n">
        <x:f>IF(Inputs!$C$7&lt;=(1-Inputs!$C$16)*AL2306,1,0)</x:f>
        <x:v>1</x:v>
      </x:c>
    </x:row>
    <x:row r="2307" ht="20" customHeight="1">
      <x:c r="A2307" s="16" t="n">
        <x:v>2302</x:v>
      </x:c>
      <x:c r="B2307" s="19" t="n">
        <x:v>0.08359319212319545</x:v>
      </x:c>
      <x:c r="C2307" s="24" t="n">
        <x:v>0.46336296153234</x:v>
      </x:c>
      <x:c r="D2307" s="19" t="n">
        <x:v>0.026049669476471138</x:v>
      </x:c>
      <x:c r="E2307" s="19" t="n">
        <x:v>0.04990624988293718</x:v>
      </x:c>
      <x:c r="F2307" s="19" t="n">
        <x:v>-0.1505940228455859</x:v>
      </x:c>
      <x:c r="G2307" s="19" t="n">
        <x:v>-0.06115308492668817</x:v>
      </x:c>
      <x:c r="H2307" s="19" t="n">
        <x:v>0.5240132466120428</x:v>
      </x:c>
      <x:c r="I2307" s="19" t="n">
        <x:v>0.046854500470470836</x:v>
      </x:c>
      <x:c r="J2307" s="19" t="n">
        <x:v>0.04636250740532546</x:v>
      </x:c>
      <x:c r="K2307" s="19" t="n">
        <x:v>0.053484565245418024</x:v>
      </x:c>
      <x:c r="L2307" s="19" t="n">
        <x:v>0.04943990049133959</x:v>
      </x:c>
      <x:c r="M2307" s="19" t="n">
        <x:v>0.047403979233323526</x:v>
      </x:c>
      <x:c r="N2307" s="19" t="n">
        <x:v>0.04998589130729102</x:v>
      </x:c>
      <x:c r="O2307" s="19" t="n">
        <x:v>0.05533223550443722</x:v>
      </x:c>
      <x:c r="P2307" s="19" t="n">
        <x:v>0.05318078242226761</x:v>
      </x:c>
      <x:c r="Q2307" s="19" t="n">
        <x:v>0.05236726546834575</x:v>
      </x:c>
      <x:c r="R2307" s="19" t="n">
        <x:v>0.055943750230959495</x:v>
      </x:c>
      <x:c r="S2307" s="21" t="n">
        <x:v>9983.56809551049</x:v>
      </x:c>
      <x:c r="T2307" s="21" t="n">
        <x:v>15502.900167938198</x:v>
      </x:c>
      <x:c r="U2307" s="21" t="n">
        <x:v>18530.78999298688</x:v>
      </x:c>
      <x:c r="V2307" s="21" t="n">
        <x:v>21732.54736441556</x:v>
      </x:c>
      <x:c r="W2307" s="21" t="n">
        <x:v>25281.75572248377</x:v>
      </x:c>
      <x:c r="X2307" s="21" t="n">
        <x:v>26720.410750358853</x:v>
      </x:c>
      <x:c r="Y2307" s="21" t="n">
        <x:v>27876.897503170087</x:v>
      </x:c>
      <x:c r="Z2307" s="21" t="n">
        <x:v>28816.62297523867</x:v>
      </x:c>
      <x:c r="AA2307" s="21" t="n">
        <x:v>29487.41676516504</x:v>
      </x:c>
      <x:c r="AB2307" s="21" t="n">
        <x:v>29871.893001863737</x:v>
      </x:c>
      <x:c r="AC2307" s="21" t="n">
        <x:v>38963.33869808313</x:v>
      </x:c>
      <x:c r="AD2307" s="25" t="n">
        <x:f>AC2307*(1+Inputs!$C$14)*(1-Inputs!$C$14/Inputs!$C$15)</x:f>
        <x:v>30917.409256928953</x:v>
      </x:c>
      <x:c r="AE2307" s="25" t="n">
        <x:f>AD2307/(B2307-Inputs!$C$14)</x:f>
        <x:v>636249.8100257722</x:v>
      </x:c>
      <x:c r="AF2307" s="25" t="n">
        <x:f>S2307/(1+B2307)^1+T2307/(1+B2307)^2+U2307/(1+B2307)^3+V2307/(1+B2307)^4+W2307/(1+B2307)^5+X2307/(1+B2307)^6+Y2307/(1+B2307)^7+Z2307/(1+B2307)^8+AA2307/(1+B2307)^9+AB2307/(1+B2307)^10+AE2307/(1+B2307)^10</x:f>
        <x:v>430005.8845532093</x:v>
      </x:c>
      <x:c r="AG2307" s="25" t="n">
        <x:f>(AF2307+Inputs!$C$12)/Inputs!$C$13</x:f>
        <x:v>368.92156120496077</x:v>
      </x:c>
      <x:c r="AH2307" s="25" t="n">
        <x:f>(S2307+Inputs!$C$11)*Inputs!$C$8-Inputs!$C$11</x:f>
        <x:v>2802.07710775971</x:v>
      </x:c>
      <x:c r="AI2307" s="25" t="n">
        <x:f>Inputs!$C$12+AH2307-Inputs!$C$10*Inputs!$C$13</x:f>
        <x:v>25119.992522959707</x:v>
      </x:c>
      <x:c r="AJ2307" s="25" t="n">
        <x:f>(S2307+Inputs!$C$11)*(1-Inputs!$C$8)</x:f>
        <x:v>7181.490987750782</x:v>
      </x:c>
      <x:c r="AK2307" s="25" t="n">
        <x:f>AJ2307/(1+B2307)^(1-Inputs!$C$8)+T2307/(1+B2307)^(2-Inputs!$C$8)+U2307/(1+B2307)^(3-Inputs!$C$8)+V2307/(1+B2307)^(4-Inputs!$C$8)+W2307/(1+B2307)^(5-Inputs!$C$8)+X2307/(1+B2307)^(6-Inputs!$C$8)+Y2307/(1+B2307)^(7-Inputs!$C$8)+Z2307/(1+B2307)^(8-Inputs!$C$8)+AA2307/(1+B2307)^(9-Inputs!$C$8)+AB2307/(1+B2307)^(10-Inputs!$C$8)+AE2307/(1+B2307)^(10-Inputs!$C$8)</x:f>
        <x:v>443802.16786011244</x:v>
      </x:c>
      <x:c r="AL2307" s="25" t="n">
        <x:f>(AK2307+AI2307)/Inputs!$C$13</x:f>
        <x:v>374.16584805150995</x:v>
      </x:c>
      <x:c r="AM2307" s="26" t="n">
        <x:f>IF(AL2307&gt;=Inputs!$C$7,1,0)</x:f>
        <x:v>1</x:v>
      </x:c>
      <x:c r="AN2307" s="26" t="n">
        <x:f>IF(Inputs!$C$7&lt;=(1-Inputs!$C$16)*AL2307,1,0)</x:f>
        <x:v>1</x:v>
      </x:c>
    </x:row>
    <x:row r="2308" ht="20" customHeight="1">
      <x:c r="A2308" s="16" t="n">
        <x:v>2303</x:v>
      </x:c>
      <x:c r="B2308" s="19" t="n">
        <x:v>0.08069156752588445</x:v>
      </x:c>
      <x:c r="C2308" s="24" t="n">
        <x:v>0.579306747660695</x:v>
      </x:c>
      <x:c r="D2308" s="19" t="n">
        <x:v>0.041683466468786894</x:v>
      </x:c>
      <x:c r="E2308" s="19" t="n">
        <x:v>0.05063818847679301</x:v>
      </x:c>
      <x:c r="F2308" s="19" t="n">
        <x:v>-0.09177905702576825</x:v>
      </x:c>
      <x:c r="G2308" s="19" t="n">
        <x:v>-0.04515589680315031</x:v>
      </x:c>
      <x:c r="H2308" s="19" t="n">
        <x:v>0.7600286719138865</x:v>
      </x:c>
      <x:c r="I2308" s="19" t="n">
        <x:v>0.06751705762925553</x:v>
      </x:c>
      <x:c r="J2308" s="19" t="n">
        <x:v>0.060435195552021245</x:v>
      </x:c>
      <x:c r="K2308" s="19" t="n">
        <x:v>0.06727196194824842</x:v>
      </x:c>
      <x:c r="L2308" s="19" t="n">
        <x:v>0.06121430596679034</x:v>
      </x:c>
      <x:c r="M2308" s="19" t="n">
        <x:v>0.05713227499663731</x:v>
      </x:c>
      <x:c r="N2308" s="19" t="n">
        <x:v>0.060551461625942694</x:v>
      </x:c>
      <x:c r="O2308" s="19" t="n">
        <x:v>0.050088641123073784</x:v>
      </x:c>
      <x:c r="P2308" s="19" t="n">
        <x:v>0.05611982438151586</x:v>
      </x:c>
      <x:c r="Q2308" s="19" t="n">
        <x:v>0.05751030684868624</x:v>
      </x:c>
      <x:c r="R2308" s="19" t="n">
        <x:v>0.053558455701091814</x:v>
      </x:c>
      <x:c r="S2308" s="21" t="n">
        <x:v>11164.54094471089</x:v>
      </x:c>
      <x:c r="T2308" s="21" t="n">
        <x:v>17297.67974124499</x:v>
      </x:c>
      <x:c r="U2308" s="21" t="n">
        <x:v>20771.7897588831</x:v>
      </x:c>
      <x:c r="V2308" s="21" t="n">
        <x:v>24549.829701747174</x:v>
      </x:c>
      <x:c r="W2308" s="21" t="n">
        <x:v>28794.77359784683</x:v>
      </x:c>
      <x:c r="X2308" s="21" t="n">
        <x:v>30676.783217436594</x:v>
      </x:c>
      <x:c r="Y2308" s="21" t="n">
        <x:v>32172.90239770173</x:v>
      </x:c>
      <x:c r="Z2308" s="21" t="n">
        <x:v>33293.62225711088</x:v>
      </x:c>
      <x:c r="AA2308" s="21" t="n">
        <x:v>34036.29974079442</x:v>
      </x:c>
      <x:c r="AB2308" s="21" t="n">
        <x:v>34349.83729154921</x:v>
      </x:c>
      <x:c r="AC2308" s="21" t="n">
        <x:v>44804.13559767289</x:v>
      </x:c>
      <x:c r="AD2308" s="25" t="n">
        <x:f>AC2308*(1+Inputs!$C$14)*(1-Inputs!$C$14/Inputs!$C$15)</x:f>
        <x:v>35552.081596753436</x:v>
      </x:c>
      <x:c r="AE2308" s="25" t="n">
        <x:f>AD2308/(B2308-Inputs!$C$14)</x:f>
        <x:v>778088.464060968</x:v>
      </x:c>
      <x:c r="AF2308" s="25" t="n">
        <x:f>S2308/(1+B2308)^1+T2308/(1+B2308)^2+U2308/(1+B2308)^3+V2308/(1+B2308)^4+W2308/(1+B2308)^5+X2308/(1+B2308)^6+Y2308/(1+B2308)^7+Z2308/(1+B2308)^8+AA2308/(1+B2308)^9+AB2308/(1+B2308)^10+AE2308/(1+B2308)^10</x:f>
        <x:v>525818.3793271278</x:v>
      </x:c>
      <x:c r="AG2308" s="25" t="n">
        <x:f>(AF2308+Inputs!$C$12)/Inputs!$C$13</x:f>
        <x:v>445.3729776441576</x:v>
      </x:c>
      <x:c r="AH2308" s="25" t="n">
        <x:f>(S2308+Inputs!$C$11)*Inputs!$C$8-Inputs!$C$11</x:f>
        <x:v>3355.3547987549655</x:v>
      </x:c>
      <x:c r="AI2308" s="25" t="n">
        <x:f>Inputs!$C$12+AH2308-Inputs!$C$10*Inputs!$C$13</x:f>
        <x:v>25673.270213954966</x:v>
      </x:c>
      <x:c r="AJ2308" s="25" t="n">
        <x:f>(S2308+Inputs!$C$11)*(1-Inputs!$C$8)</x:f>
        <x:v>7809.186145955926</x:v>
      </x:c>
      <x:c r="AK2308" s="25" t="n">
        <x:f>AJ2308/(1+B2308)^(1-Inputs!$C$8)+T2308/(1+B2308)^(2-Inputs!$C$8)+U2308/(1+B2308)^(3-Inputs!$C$8)+V2308/(1+B2308)^(4-Inputs!$C$8)+W2308/(1+B2308)^(5-Inputs!$C$8)+X2308/(1+B2308)^(6-Inputs!$C$8)+Y2308/(1+B2308)^(7-Inputs!$C$8)+Z2308/(1+B2308)^(8-Inputs!$C$8)+AA2308/(1+B2308)^(9-Inputs!$C$8)+AB2308/(1+B2308)^(10-Inputs!$C$8)+AE2308/(1+B2308)^(10-Inputs!$C$8)</x:f>
        <x:v>542066.8007415468</x:v>
      </x:c>
      <x:c r="AL2308" s="25" t="n">
        <x:f>(AK2308+AI2308)/Inputs!$C$13</x:f>
        <x:v>453.01536815481734</x:v>
      </x:c>
      <x:c r="AM2308" s="26" t="n">
        <x:f>IF(AL2308&gt;=Inputs!$C$7,1,0)</x:f>
        <x:v>1</x:v>
      </x:c>
      <x:c r="AN2308" s="26" t="n">
        <x:f>IF(Inputs!$C$7&lt;=(1-Inputs!$C$16)*AL2308,1,0)</x:f>
        <x:v>1</x:v>
      </x:c>
    </x:row>
    <x:row r="2309" ht="20" customHeight="1">
      <x:c r="A2309" s="16" t="n">
        <x:v>2304</x:v>
      </x:c>
      <x:c r="B2309" s="19" t="n">
        <x:v>0.07510488649729422</x:v>
      </x:c>
      <x:c r="C2309" s="24" t="n">
        <x:v>0.44373063715860894</x:v>
      </x:c>
      <x:c r="D2309" s="19" t="n">
        <x:v>0.028791663572327764</x:v>
      </x:c>
      <x:c r="E2309" s="19" t="n">
        <x:v>0.06348157955638357</x:v>
      </x:c>
      <x:c r="F2309" s="19" t="n">
        <x:v>-0.2295578679433891</x:v>
      </x:c>
      <x:c r="G2309" s="19" t="n">
        <x:v>-0.10870634602972415</x:v>
      </x:c>
      <x:c r="H2309" s="19" t="n">
        <x:v>0.9110844072411908</x:v>
      </x:c>
      <x:c r="I2309" s="19" t="n">
        <x:v>0.05157149075154734</x:v>
      </x:c>
      <x:c r="J2309" s="19" t="n">
        <x:v>0.05684273811659864</x:v>
      </x:c>
      <x:c r="K2309" s="19" t="n">
        <x:v>0.04925091944274186</x:v>
      </x:c>
      <x:c r="L2309" s="19" t="n">
        <x:v>0.04837688891240873</x:v>
      </x:c>
      <x:c r="M2309" s="19" t="n">
        <x:v>0.05146880018486741</x:v>
      </x:c>
      <x:c r="N2309" s="19" t="n">
        <x:v>0.05749182871042763</x:v>
      </x:c>
      <x:c r="O2309" s="19" t="n">
        <x:v>0.06383723402507371</x:v>
      </x:c>
      <x:c r="P2309" s="19" t="n">
        <x:v>0.05878039746274112</x:v>
      </x:c>
      <x:c r="Q2309" s="19" t="n">
        <x:v>0.054426024258588085</x:v>
      </x:c>
      <x:c r="R2309" s="19" t="n">
        <x:v>0.05398663802725309</x:v>
      </x:c>
      <x:c r="S2309" s="21" t="n">
        <x:v>8449.754975671818</x:v>
      </x:c>
      <x:c r="T2309" s="21" t="n">
        <x:v>13945.439704885075</x:v>
      </x:c>
      <x:c r="U2309" s="21" t="n">
        <x:v>17968.813826353336</x:v>
      </x:c>
      <x:c r="V2309" s="21" t="n">
        <x:v>22423.310426416345</x:v>
      </x:c>
      <x:c r="W2309" s="21" t="n">
        <x:v>27412.090269634573</x:v>
      </x:c>
      <x:c r="X2309" s="21" t="n">
        <x:v>29413.67275705541</x:v>
      </x:c>
      <x:c r="Y2309" s="21" t="n">
        <x:v>30888.546433238647</x:v>
      </x:c>
      <x:c r="Z2309" s="21" t="n">
        <x:v>32053.86620548279</x:v>
      </x:c>
      <x:c r="AA2309" s="21" t="n">
        <x:v>32832.36518274344</x:v>
      </x:c>
      <x:c r="AB2309" s="21" t="n">
        <x:v>33202.54906889823</x:v>
      </x:c>
      <x:c r="AC2309" s="21" t="n">
        <x:v>43307.672698562914</x:v>
      </x:c>
      <x:c r="AD2309" s="25" t="n">
        <x:f>AC2309*(1+Inputs!$C$14)*(1-Inputs!$C$14/Inputs!$C$15)</x:f>
        <x:v>34364.638286309666</x:v>
      </x:c>
      <x:c r="AE2309" s="25" t="n">
        <x:f>AD2309/(B2309-Inputs!$C$14)</x:f>
        <x:v>856869.1071754603</x:v>
      </x:c>
      <x:c r="AF2309" s="25" t="n">
        <x:f>S2309/(1+B2309)^1+T2309/(1+B2309)^2+U2309/(1+B2309)^3+V2309/(1+B2309)^4+W2309/(1+B2309)^5+X2309/(1+B2309)^6+Y2309/(1+B2309)^7+Z2309/(1+B2309)^8+AA2309/(1+B2309)^9+AB2309/(1+B2309)^10+AE2309/(1+B2309)^10</x:f>
        <x:v>574411.3227833679</x:v>
      </x:c>
      <x:c r="AG2309" s="25" t="n">
        <x:f>(AF2309+Inputs!$C$12)/Inputs!$C$13</x:f>
        <x:v>484.1466194843514</x:v>
      </x:c>
      <x:c r="AH2309" s="25" t="n">
        <x:f>(S2309+Inputs!$C$11)*Inputs!$C$8-Inputs!$C$11</x:f>
        <x:v>2083.4961666846057</x:v>
      </x:c>
      <x:c r="AI2309" s="25" t="n">
        <x:f>Inputs!$C$12+AH2309-Inputs!$C$10*Inputs!$C$13</x:f>
        <x:v>24401.411581884604</x:v>
      </x:c>
      <x:c r="AJ2309" s="25" t="n">
        <x:f>(S2309+Inputs!$C$11)*(1-Inputs!$C$8)</x:f>
        <x:v>6366.258808987213</x:v>
      </x:c>
      <x:c r="AK2309" s="25" t="n">
        <x:f>AJ2309/(1+B2309)^(1-Inputs!$C$8)+T2309/(1+B2309)^(2-Inputs!$C$8)+U2309/(1+B2309)^(3-Inputs!$C$8)+V2309/(1+B2309)^(4-Inputs!$C$8)+W2309/(1+B2309)^(5-Inputs!$C$8)+X2309/(1+B2309)^(6-Inputs!$C$8)+Y2309/(1+B2309)^(7-Inputs!$C$8)+Z2309/(1+B2309)^(8-Inputs!$C$8)+AA2309/(1+B2309)^(9-Inputs!$C$8)+AB2309/(1+B2309)^(10-Inputs!$C$8)+AE2309/(1+B2309)^(10-Inputs!$C$8)</x:f>
        <x:v>592229.170359164</x:v>
      </x:c>
      <x:c r="AL2309" s="25" t="n">
        <x:f>(AK2309+AI2309)/Inputs!$C$13</x:f>
        <x:v>492.0264472849543</x:v>
      </x:c>
      <x:c r="AM2309" s="26" t="n">
        <x:f>IF(AL2309&gt;=Inputs!$C$7,1,0)</x:f>
        <x:v>1</x:v>
      </x:c>
      <x:c r="AN2309" s="26" t="n">
        <x:f>IF(Inputs!$C$7&lt;=(1-Inputs!$C$16)*AL2309,1,0)</x:f>
        <x:v>1</x:v>
      </x:c>
    </x:row>
    <x:row r="2310" ht="20" customHeight="1">
      <x:c r="A2310" s="16" t="n">
        <x:v>2305</x:v>
      </x:c>
      <x:c r="B2310" s="19" t="n">
        <x:v>0.08902678933485954</x:v>
      </x:c>
      <x:c r="C2310" s="24" t="n">
        <x:v>0.6756647581675281</x:v>
      </x:c>
      <x:c r="D2310" s="19" t="n">
        <x:v>0.034764199054644965</x:v>
      </x:c>
      <x:c r="E2310" s="19" t="n">
        <x:v>0.04316345845670895</x:v>
      </x:c>
      <x:c r="F2310" s="19" t="n">
        <x:v>-0.14850346027706</x:v>
      </x:c>
      <x:c r="G2310" s="19" t="n">
        <x:v>-0.07765300921072196</x:v>
      </x:c>
      <x:c r="H2310" s="19" t="n">
        <x:v>0.6733839474300396</x:v>
      </x:c>
      <x:c r="I2310" s="19" t="n">
        <x:v>0.05135855840480986</x:v>
      </x:c>
      <x:c r="J2310" s="19" t="n">
        <x:v>0.061358479232211494</x:v>
      </x:c>
      <x:c r="K2310" s="19" t="n">
        <x:v>0.0655934295726786</x:v>
      </x:c>
      <x:c r="L2310" s="19" t="n">
        <x:v>0.056330391895343154</x:v>
      </x:c>
      <x:c r="M2310" s="19" t="n">
        <x:v>0.0607274436120872</x:v>
      </x:c>
      <x:c r="N2310" s="19" t="n">
        <x:v>0.061052774859432474</x:v>
      </x:c>
      <x:c r="O2310" s="19" t="n">
        <x:v>0.06733645726697773</x:v>
      </x:c>
      <x:c r="P2310" s="19" t="n">
        <x:v>0.06356729740036257</x:v>
      </x:c>
      <x:c r="Q2310" s="19" t="n">
        <x:v>0.06227296826146244</x:v>
      </x:c>
      <x:c r="R2310" s="19" t="n">
        <x:v>0.055216200147395963</x:v>
      </x:c>
      <x:c r="S2310" s="21" t="n">
        <x:v>9964.498703134377</x:v>
      </x:c>
      <x:c r="T2310" s="21" t="n">
        <x:v>15810.34201867513</x:v>
      </x:c>
      <x:c r="U2310" s="21" t="n">
        <x:v>19345.51724270482</x:v>
      </x:c>
      <x:c r="V2310" s="21" t="n">
        <x:v>23129.41435929897</x:v>
      </x:c>
      <x:c r="W2310" s="21" t="n">
        <x:v>27345.055736906234</x:v>
      </x:c>
      <x:c r="X2310" s="21" t="n">
        <x:v>28997.119403344426</x:v>
      </x:c>
      <x:c r="Y2310" s="21" t="n">
        <x:v>30285.981883028388</x:v>
      </x:c>
      <x:c r="Z2310" s="21" t="n">
        <x:v>31308.597816683785</x:v>
      </x:c>
      <x:c r="AA2310" s="21" t="n">
        <x:v>32000.160682845206</x:v>
      </x:c>
      <x:c r="AB2310" s="21" t="n">
        <x:v>32344.193610192422</x:v>
      </x:c>
      <x:c r="AC2310" s="21" t="n">
        <x:v>42188.078621990106</x:v>
      </x:c>
      <x:c r="AD2310" s="25" t="n">
        <x:f>AC2310*(1+Inputs!$C$14)*(1-Inputs!$C$14/Inputs!$C$15)</x:f>
        <x:v>33476.24038654914</x:v>
      </x:c>
      <x:c r="AE2310" s="25" t="n">
        <x:f>AD2310/(B2310-Inputs!$C$14)</x:f>
        <x:v>619622.98331412</x:v>
      </x:c>
      <x:c r="AF2310" s="25" t="n">
        <x:f>S2310/(1+B2310)^1+T2310/(1+B2310)^2+U2310/(1+B2310)^3+V2310/(1+B2310)^4+W2310/(1+B2310)^5+X2310/(1+B2310)^6+Y2310/(1+B2310)^7+Z2310/(1+B2310)^8+AA2310/(1+B2310)^9+AB2310/(1+B2310)^10+AE2310/(1+B2310)^10</x:f>
        <x:v>414356.84367338853</x:v>
      </x:c>
      <x:c r="AG2310" s="25" t="n">
        <x:f>(AF2310+Inputs!$C$12)/Inputs!$C$13</x:f>
        <x:v>356.43476244243794</x:v>
      </x:c>
      <x:c r="AH2310" s="25" t="n">
        <x:f>(S2310+Inputs!$C$11)*Inputs!$C$8-Inputs!$C$11</x:f>
        <x:v>2793.1432280437766</x:v>
      </x:c>
      <x:c r="AI2310" s="25" t="n">
        <x:f>Inputs!$C$12+AH2310-Inputs!$C$10*Inputs!$C$13</x:f>
        <x:v>25111.05864324377</x:v>
      </x:c>
      <x:c r="AJ2310" s="25" t="n">
        <x:f>(S2310+Inputs!$C$11)*(1-Inputs!$C$8)</x:f>
        <x:v>7171.3554750906005</x:v>
      </x:c>
      <x:c r="AK2310" s="25" t="n">
        <x:f>AJ2310/(1+B2310)^(1-Inputs!$C$8)+T2310/(1+B2310)^(2-Inputs!$C$8)+U2310/(1+B2310)^(3-Inputs!$C$8)+V2310/(1+B2310)^(4-Inputs!$C$8)+W2310/(1+B2310)^(5-Inputs!$C$8)+X2310/(1+B2310)^(6-Inputs!$C$8)+Y2310/(1+B2310)^(7-Inputs!$C$8)+Z2310/(1+B2310)^(8-Inputs!$C$8)+AA2310/(1+B2310)^(9-Inputs!$C$8)+AB2310/(1+B2310)^(10-Inputs!$C$8)+AE2310/(1+B2310)^(10-Inputs!$C$8)</x:f>
        <x:v>428578.37847998936</x:v>
      </x:c>
      <x:c r="AL2310" s="25" t="n">
        <x:f>(AK2310+AI2310)/Inputs!$C$13</x:f>
        <x:v>362.0112405320113</x:v>
      </x:c>
      <x:c r="AM2310" s="26" t="n">
        <x:f>IF(AL2310&gt;=Inputs!$C$7,1,0)</x:f>
        <x:v>1</x:v>
      </x:c>
      <x:c r="AN2310" s="26" t="n">
        <x:f>IF(Inputs!$C$7&lt;=(1-Inputs!$C$16)*AL2310,1,0)</x:f>
        <x:v>1</x:v>
      </x:c>
    </x:row>
    <x:row r="2311" ht="20" customHeight="1">
      <x:c r="A2311" s="16" t="n">
        <x:v>2306</x:v>
      </x:c>
      <x:c r="B2311" s="19" t="n">
        <x:v>0.09488420028818494</x:v>
      </x:c>
      <x:c r="C2311" s="24" t="n">
        <x:v>0.5590875003839244</x:v>
      </x:c>
      <x:c r="D2311" s="19" t="n">
        <x:v>0.03754186146655485</x:v>
      </x:c>
      <x:c r="E2311" s="19" t="n">
        <x:v>0.047859994777121245</x:v>
      </x:c>
      <x:c r="F2311" s="19" t="n">
        <x:v>-0.18103644345165892</x:v>
      </x:c>
      <x:c r="G2311" s="19" t="n">
        <x:v>-0.06995621342454512</x:v>
      </x:c>
      <x:c r="H2311" s="19" t="n">
        <x:v>0.5293811444370533</x:v>
      </x:c>
      <x:c r="I2311" s="19" t="n">
        <x:v>0.07818856023226431</x:v>
      </x:c>
      <x:c r="J2311" s="19" t="n">
        <x:v>0.07351216915457258</x:v>
      </x:c>
      <x:c r="K2311" s="19" t="n">
        <x:v>0.06768068522578347</x:v>
      </x:c>
      <x:c r="L2311" s="19" t="n">
        <x:v>0.0726227955167576</x:v>
      </x:c>
      <x:c r="M2311" s="19" t="n">
        <x:v>0.07510590026479691</x:v>
      </x:c>
      <x:c r="N2311" s="19" t="n">
        <x:v>0.07647325859545959</x:v>
      </x:c>
      <x:c r="O2311" s="19" t="n">
        <x:v>0.07760600770607312</x:v>
      </x:c>
      <x:c r="P2311" s="19" t="n">
        <x:v>0.07824429286897498</x:v>
      </x:c>
      <x:c r="Q2311" s="19" t="n">
        <x:v>0.06755156456886766</x:v>
      </x:c>
      <x:c r="R2311" s="19" t="n">
        <x:v>0.07243888324082377</x:v>
      </x:c>
      <x:c r="S2311" s="21" t="n">
        <x:v>9408.386237257157</x:v>
      </x:c>
      <x:c r="T2311" s="21" t="n">
        <x:v>15057.276412851788</x:v>
      </x:c>
      <x:c r="U2311" s="21" t="n">
        <x:v>18577.435164482988</x:v>
      </x:c>
      <x:c r="V2311" s="21" t="n">
        <x:v>22366.97129609706</x:v>
      </x:c>
      <x:c r="W2311" s="21" t="n">
        <x:v>26677.9998907371</x:v>
      </x:c>
      <x:c r="X2311" s="21" t="n">
        <x:v>28504.572222131574</x:v>
      </x:c>
      <x:c r="Y2311" s="21" t="n">
        <x:v>29949.735643431686</x:v>
      </x:c>
      <x:c r="Z2311" s="21" t="n">
        <x:v>31088.53399071995</x:v>
      </x:c>
      <x:c r="AA2311" s="21" t="n">
        <x:v>31869.455411169994</x:v>
      </x:c>
      <x:c r="AB2311" s="21" t="n">
        <x:v>32249.516360405665</x:v>
      </x:c>
      <x:c r="AC2311" s="21" t="n">
        <x:v>42064.586557050876</x:v>
      </x:c>
      <x:c r="AD2311" s="25" t="n">
        <x:f>AC2311*(1+Inputs!$C$14)*(1-Inputs!$C$14/Inputs!$C$15)</x:f>
        <x:v>33378.24943301987</x:v>
      </x:c>
      <x:c r="AE2311" s="25" t="n">
        <x:f>AD2311/(B2311-Inputs!$C$14)</x:f>
        <x:v>557379.8977424994</x:v>
      </x:c>
      <x:c r="AF2311" s="25" t="n">
        <x:f>S2311/(1+B2311)^1+T2311/(1+B2311)^2+U2311/(1+B2311)^3+V2311/(1+B2311)^4+W2311/(1+B2311)^5+X2311/(1+B2311)^6+Y2311/(1+B2311)^7+Z2311/(1+B2311)^8+AA2311/(1+B2311)^9+AB2311/(1+B2311)^10+AE2311/(1+B2311)^10</x:f>
        <x:v>367577.49150969146</x:v>
      </x:c>
      <x:c r="AG2311" s="25" t="n">
        <x:f>(AF2311+Inputs!$C$12)/Inputs!$C$13</x:f>
        <x:v>319.10823481718944</x:v>
      </x:c>
      <x:c r="AH2311" s="25" t="n">
        <x:f>(S2311+Inputs!$C$11)*Inputs!$C$8-Inputs!$C$11</x:f>
        <x:v>2532.6083467697918</x:v>
      </x:c>
      <x:c r="AI2311" s="25" t="n">
        <x:f>Inputs!$C$12+AH2311-Inputs!$C$10*Inputs!$C$13</x:f>
        <x:v>24850.523761969787</x:v>
      </x:c>
      <x:c r="AJ2311" s="25" t="n">
        <x:f>(S2311+Inputs!$C$11)*(1-Inputs!$C$8)</x:f>
        <x:v>6875.777890487366</x:v>
      </x:c>
      <x:c r="AK2311" s="25" t="n">
        <x:f>AJ2311/(1+B2311)^(1-Inputs!$C$8)+T2311/(1+B2311)^(2-Inputs!$C$8)+U2311/(1+B2311)^(3-Inputs!$C$8)+V2311/(1+B2311)^(4-Inputs!$C$8)+W2311/(1+B2311)^(5-Inputs!$C$8)+X2311/(1+B2311)^(6-Inputs!$C$8)+Y2311/(1+B2311)^(7-Inputs!$C$8)+Z2311/(1+B2311)^(8-Inputs!$C$8)+AA2311/(1+B2311)^(9-Inputs!$C$8)+AB2311/(1+B2311)^(10-Inputs!$C$8)+AE2311/(1+B2311)^(10-Inputs!$C$8)</x:f>
        <x:v>381110.60038373654</x:v>
      </x:c>
      <x:c r="AL2311" s="25" t="n">
        <x:f>(AK2311+AI2311)/Inputs!$C$13</x:f>
        <x:v>323.92751105606715</x:v>
      </x:c>
      <x:c r="AM2311" s="26" t="n">
        <x:f>IF(AL2311&gt;=Inputs!$C$7,1,0)</x:f>
        <x:v>1</x:v>
      </x:c>
      <x:c r="AN2311" s="26" t="n">
        <x:f>IF(Inputs!$C$7&lt;=(1-Inputs!$C$16)*AL2311,1,0)</x:f>
        <x:v>0</x:v>
      </x:c>
    </x:row>
    <x:row r="2312" ht="20" customHeight="1">
      <x:c r="A2312" s="16" t="n">
        <x:v>2307</x:v>
      </x:c>
      <x:c r="B2312" s="19" t="n">
        <x:v>0.09050319630849901</x:v>
      </x:c>
      <x:c r="C2312" s="24" t="n">
        <x:v>0.7265466578361668</x:v>
      </x:c>
      <x:c r="D2312" s="19" t="n">
        <x:v>0.025402021489303196</x:v>
      </x:c>
      <x:c r="E2312" s="19" t="n">
        <x:v>0.04636102969998291</x:v>
      </x:c>
      <x:c r="F2312" s="19" t="n">
        <x:v>-0.15040710967606288</x:v>
      </x:c>
      <x:c r="G2312" s="19" t="n">
        <x:v>-0.08969255827403629</x:v>
      </x:c>
      <x:c r="H2312" s="19" t="n">
        <x:v>0.7697194172687603</x:v>
      </x:c>
      <x:c r="I2312" s="19" t="n">
        <x:v>0.058691186834458904</x:v>
      </x:c>
      <x:c r="J2312" s="19" t="n">
        <x:v>0.05128624679131349</x:v>
      </x:c>
      <x:c r="K2312" s="19" t="n">
        <x:v>0.07304394702840795</x:v>
      </x:c>
      <x:c r="L2312" s="19" t="n">
        <x:v>0.07102876187820244</x:v>
      </x:c>
      <x:c r="M2312" s="19" t="n">
        <x:v>0.058480884760921295</x:v>
      </x:c>
      <x:c r="N2312" s="19" t="n">
        <x:v>0.05729976967029529</x:v>
      </x:c>
      <x:c r="O2312" s="19" t="n">
        <x:v>0.06103469343575739</x:v>
      </x:c>
      <x:c r="P2312" s="19" t="n">
        <x:v>0.07487404809345094</x:v>
      </x:c>
      <x:c r="Q2312" s="19" t="n">
        <x:v>0.0696654940213773</x:v>
      </x:c>
      <x:c r="R2312" s="19" t="n">
        <x:v>0.06447681724142171</x:v>
      </x:c>
      <x:c r="S2312" s="21" t="n">
        <x:v>9855.834932359487</x:v>
      </x:c>
      <x:c r="T2312" s="21" t="n">
        <x:v>15742.697624994576</x:v>
      </x:c>
      <x:c r="U2312" s="21" t="n">
        <x:v>19301.121333151925</x:v>
      </x:c>
      <x:c r="V2312" s="21" t="n">
        <x:v>23164.618330532492</x:v>
      </x:c>
      <x:c r="W2312" s="21" t="n">
        <x:v>27461.15310852172</x:v>
      </x:c>
      <x:c r="X2312" s="21" t="n">
        <x:v>29017.550624837073</x:v>
      </x:c>
      <x:c r="Y2312" s="21" t="n">
        <x:v>30202.431200900526</x:v>
      </x:c>
      <x:c r="Z2312" s="21" t="n">
        <x:v>31148.45097653269</x:v>
      </x:c>
      <x:c r="AA2312" s="21" t="n">
        <x:v>31825.463067718458</x:v>
      </x:c>
      <x:c r="AB2312" s="21" t="n">
        <x:v>32168.022413459756</x:v>
      </x:c>
      <x:c r="AC2312" s="21" t="n">
        <x:v>41958.29010451272</x:v>
      </x:c>
      <x:c r="AD2312" s="25" t="n">
        <x:f>AC2312*(1+Inputs!$C$14)*(1-Inputs!$C$14/Inputs!$C$15)</x:f>
        <x:v>33293.90319793084</x:v>
      </x:c>
      <x:c r="AE2312" s="25" t="n">
        <x:f>AD2312/(B2312-Inputs!$C$14)</x:f>
        <x:v>599855.6013400739</x:v>
      </x:c>
      <x:c r="AF2312" s="25" t="n">
        <x:f>S2312/(1+B2312)^1+T2312/(1+B2312)^2+U2312/(1+B2312)^3+V2312/(1+B2312)^4+W2312/(1+B2312)^5+X2312/(1+B2312)^6+Y2312/(1+B2312)^7+Z2312/(1+B2312)^8+AA2312/(1+B2312)^9+AB2312/(1+B2312)^10+AE2312/(1+B2312)^10</x:f>
        <x:v>400980.63232075155</x:v>
      </x:c>
      <x:c r="AG2312" s="25" t="n">
        <x:f>(AF2312+Inputs!$C$12)/Inputs!$C$13</x:f>
        <x:v>345.7615166730611</x:v>
      </x:c>
      <x:c r="AH2312" s="25" t="n">
        <x:f>(S2312+Inputs!$C$11)*Inputs!$C$8-Inputs!$C$11</x:f>
        <x:v>2742.2349957081433</x:v>
      </x:c>
      <x:c r="AI2312" s="25" t="n">
        <x:f>Inputs!$C$12+AH2312-Inputs!$C$10*Inputs!$C$13</x:f>
        <x:v>25060.150410908143</x:v>
      </x:c>
      <x:c r="AJ2312" s="25" t="n">
        <x:f>(S2312+Inputs!$C$11)*(1-Inputs!$C$8)</x:f>
        <x:v>7113.599936651344</x:v>
      </x:c>
      <x:c r="AK2312" s="25" t="n">
        <x:f>AJ2312/(1+B2312)^(1-Inputs!$C$8)+T2312/(1+B2312)^(2-Inputs!$C$8)+U2312/(1+B2312)^(3-Inputs!$C$8)+V2312/(1+B2312)^(4-Inputs!$C$8)+W2312/(1+B2312)^(5-Inputs!$C$8)+X2312/(1+B2312)^(6-Inputs!$C$8)+Y2312/(1+B2312)^(7-Inputs!$C$8)+Z2312/(1+B2312)^(8-Inputs!$C$8)+AA2312/(1+B2312)^(9-Inputs!$C$8)+AB2312/(1+B2312)^(10-Inputs!$C$8)+AE2312/(1+B2312)^(10-Inputs!$C$8)</x:f>
        <x:v>414972.4021223306</x:v>
      </x:c>
      <x:c r="AL2312" s="25" t="n">
        <x:f>(AK2312+AI2312)/Inputs!$C$13</x:f>
        <x:v>351.11403789142287</x:v>
      </x:c>
      <x:c r="AM2312" s="26" t="n">
        <x:f>IF(AL2312&gt;=Inputs!$C$7,1,0)</x:f>
        <x:v>1</x:v>
      </x:c>
      <x:c r="AN2312" s="26" t="n">
        <x:f>IF(Inputs!$C$7&lt;=(1-Inputs!$C$16)*AL2312,1,0)</x:f>
        <x:v>1</x:v>
      </x:c>
    </x:row>
    <x:row r="2313" ht="20" customHeight="1">
      <x:c r="A2313" s="16" t="n">
        <x:v>2308</x:v>
      </x:c>
      <x:c r="B2313" s="19" t="n">
        <x:v>0.08374131693445083</x:v>
      </x:c>
      <x:c r="C2313" s="24" t="n">
        <x:v>0.42218191101082425</x:v>
      </x:c>
      <x:c r="D2313" s="19" t="n">
        <x:v>0.02124815625320338</x:v>
      </x:c>
      <x:c r="E2313" s="19" t="n">
        <x:v>0.036801212012005355</x:v>
      </x:c>
      <x:c r="F2313" s="19" t="n">
        <x:v>-0.23112223636895696</x:v>
      </x:c>
      <x:c r="G2313" s="19" t="n">
        <x:v>-0.07441300492852576</x:v>
      </x:c>
      <x:c r="H2313" s="19" t="n">
        <x:v>0.44639100593141734</x:v>
      </x:c>
      <x:c r="I2313" s="19" t="n">
        <x:v>0.07598244743258989</x:v>
      </x:c>
      <x:c r="J2313" s="19" t="n">
        <x:v>0.07582238376405598</x:v>
      </x:c>
      <x:c r="K2313" s="19" t="n">
        <x:v>0.0741659118264181</x:v>
      </x:c>
      <x:c r="L2313" s="19" t="n">
        <x:v>0.07697647116497251</x:v>
      </x:c>
      <x:c r="M2313" s="19" t="n">
        <x:v>0.07756698006542934</x:v>
      </x:c>
      <x:c r="N2313" s="19" t="n">
        <x:v>0.07513628244727329</x:v>
      </x:c>
      <x:c r="O2313" s="19" t="n">
        <x:v>0.07618334169371906</x:v>
      </x:c>
      <x:c r="P2313" s="19" t="n">
        <x:v>0.07553749174623249</x:v>
      </x:c>
      <x:c r="Q2313" s="19" t="n">
        <x:v>0.07203482700624023</x:v>
      </x:c>
      <x:c r="R2313" s="19" t="n">
        <x:v>0.07021366235094206</x:v>
      </x:c>
      <x:c r="S2313" s="21" t="n">
        <x:v>8441.786024740966</x:v>
      </x:c>
      <x:c r="T2313" s="21" t="n">
        <x:v>13458.009608168264</x:v>
      </x:c>
      <x:c r="U2313" s="21" t="n">
        <x:v>16410.026022478523</x:v>
      </x:c>
      <x:c r="V2313" s="21" t="n">
        <x:v>19498.489763930786</x:v>
      </x:c>
      <x:c r="W2313" s="21" t="n">
        <x:v>22922.943890205082</x:v>
      </x:c>
      <x:c r="X2313" s="21" t="n">
        <x:v>24220.797204913557</x:v>
      </x:c>
      <x:c r="Y2313" s="21" t="n">
        <x:v>25240.045865228407</x:v>
      </x:c>
      <x:c r="Z2313" s="21" t="n">
        <x:v>26097.532668875785</x:v>
      </x:c>
      <x:c r="AA2313" s="21" t="n">
        <x:v>26763.957856111996</x:v>
      </x:c>
      <x:c r="AB2313" s="21" t="n">
        <x:v>27219.43739903882</x:v>
      </x:c>
      <x:c r="AC2313" s="21" t="n">
        <x:v>35503.613998746296</x:v>
      </x:c>
      <x:c r="AD2313" s="25" t="n">
        <x:f>AC2313*(1+Inputs!$C$14)*(1-Inputs!$C$14/Inputs!$C$15)</x:f>
        <x:v>28172.117708005186</x:v>
      </x:c>
      <x:c r="AE2313" s="25" t="n">
        <x:f>AD2313/(B2313-Inputs!$C$14)</x:f>
        <x:v>577992.5426695409</x:v>
      </x:c>
      <x:c r="AF2313" s="25" t="n">
        <x:f>S2313/(1+B2313)^1+T2313/(1+B2313)^2+U2313/(1+B2313)^3+V2313/(1+B2313)^4+W2313/(1+B2313)^5+X2313/(1+B2313)^6+Y2313/(1+B2313)^7+Z2313/(1+B2313)^8+AA2313/(1+B2313)^9+AB2313/(1+B2313)^10+AE2313/(1+B2313)^10</x:f>
        <x:v>388428.7785217232</x:v>
      </x:c>
      <x:c r="AG2313" s="25" t="n">
        <x:f>(AF2313+Inputs!$C$12)/Inputs!$C$13</x:f>
        <x:v>335.74604839684366</x:v>
      </x:c>
      <x:c r="AH2313" s="25" t="n">
        <x:f>(S2313+Inputs!$C$11)*Inputs!$C$8-Inputs!$C$11</x:f>
        <x:v>2079.7627677553573</x:v>
      </x:c>
      <x:c r="AI2313" s="25" t="n">
        <x:f>Inputs!$C$12+AH2313-Inputs!$C$10*Inputs!$C$13</x:f>
        <x:v>24397.67818295535</x:v>
      </x:c>
      <x:c r="AJ2313" s="25" t="n">
        <x:f>(S2313+Inputs!$C$11)*(1-Inputs!$C$8)</x:f>
        <x:v>6362.02325698561</x:v>
      </x:c>
      <x:c r="AK2313" s="25" t="n">
        <x:f>AJ2313/(1+B2313)^(1-Inputs!$C$8)+T2313/(1+B2313)^(2-Inputs!$C$8)+U2313/(1+B2313)^(3-Inputs!$C$8)+V2313/(1+B2313)^(4-Inputs!$C$8)+W2313/(1+B2313)^(5-Inputs!$C$8)+X2313/(1+B2313)^(6-Inputs!$C$8)+Y2313/(1+B2313)^(7-Inputs!$C$8)+Z2313/(1+B2313)^(8-Inputs!$C$8)+AA2313/(1+B2313)^(9-Inputs!$C$8)+AB2313/(1+B2313)^(10-Inputs!$C$8)+AE2313/(1+B2313)^(10-Inputs!$C$8)</x:f>
        <x:v>401349.60435394995</x:v>
      </x:c>
      <x:c r="AL2313" s="25" t="n">
        <x:f>(AK2313+AI2313)/Inputs!$C$13</x:f>
        <x:v>339.71542930688423</x:v>
      </x:c>
      <x:c r="AM2313" s="26" t="n">
        <x:f>IF(AL2313&gt;=Inputs!$C$7,1,0)</x:f>
        <x:v>1</x:v>
      </x:c>
      <x:c r="AN2313" s="26" t="n">
        <x:f>IF(Inputs!$C$7&lt;=(1-Inputs!$C$16)*AL2313,1,0)</x:f>
        <x:v>1</x:v>
      </x:c>
    </x:row>
    <x:row r="2314" ht="20" customHeight="1">
      <x:c r="A2314" s="16" t="n">
        <x:v>2309</x:v>
      </x:c>
      <x:c r="B2314" s="19" t="n">
        <x:v>0.07757287188616183</x:v>
      </x:c>
      <x:c r="C2314" s="24" t="n">
        <x:v>0.5761096382480275</x:v>
      </x:c>
      <x:c r="D2314" s="19" t="n">
        <x:v>0.02526279908951068</x:v>
      </x:c>
      <x:c r="E2314" s="19" t="n">
        <x:v>0.04726848996728819</x:v>
      </x:c>
      <x:c r="F2314" s="19" t="n">
        <x:v>-0.2050667436076185</x:v>
      </x:c>
      <x:c r="G2314" s="19" t="n">
        <x:v>-0.11173010534482557</x:v>
      </x:c>
      <x:c r="H2314" s="19" t="n">
        <x:v>0.6385845333640248</x:v>
      </x:c>
      <x:c r="I2314" s="19" t="n">
        <x:v>0.0608262764427252</x:v>
      </x:c>
      <x:c r="J2314" s="19" t="n">
        <x:v>0.07082878563434292</x:v>
      </x:c>
      <x:c r="K2314" s="19" t="n">
        <x:v>0.058699257385225106</x:v>
      </x:c>
      <x:c r="L2314" s="19" t="n">
        <x:v>0.06491943395836301</x:v>
      </x:c>
      <x:c r="M2314" s="19" t="n">
        <x:v>0.07174103559813488</x:v>
      </x:c>
      <x:c r="N2314" s="19" t="n">
        <x:v>0.05503867545641583</x:v>
      </x:c>
      <x:c r="O2314" s="19" t="n">
        <x:v>0.06831283597012658</x:v>
      </x:c>
      <x:c r="P2314" s="19" t="n">
        <x:v>0.06602908036765143</x:v>
      </x:c>
      <x:c r="Q2314" s="19" t="n">
        <x:v>0.06434261562232109</x:v>
      </x:c>
      <x:c r="R2314" s="19" t="n">
        <x:v>0.06854249242709898</x:v>
      </x:c>
      <x:c r="S2314" s="21" t="n">
        <x:v>8788.157835469396</x:v>
      </x:c>
      <x:c r="T2314" s="21" t="n">
        <x:v>14291.272015706016</x:v>
      </x:c>
      <x:c r="U2314" s="21" t="n">
        <x:v>17860.164207396097</x:v>
      </x:c>
      <x:c r="V2314" s="21" t="n">
        <x:v>21596.169736069623</x:v>
      </x:c>
      <x:c r="W2314" s="21" t="n">
        <x:v>25796.070589979878</x:v>
      </x:c>
      <x:c r="X2314" s="21" t="n">
        <x:v>27389.764069432265</x:v>
      </x:c>
      <x:c r="Y2314" s="21" t="n">
        <x:v>28555.912829059525</x:v>
      </x:c>
      <x:c r="Z2314" s="21" t="n">
        <x:v>29523.646147526484</x:v>
      </x:c>
      <x:c r="AA2314" s="21" t="n">
        <x:v>30210.36628139884</x:v>
      </x:c>
      <x:c r="AB2314" s="21" t="n">
        <x:v>30597.89782765611</x:v>
      </x:c>
      <x:c r="AC2314" s="21" t="n">
        <x:v>39910.30151433405</x:v>
      </x:c>
      <x:c r="AD2314" s="25" t="n">
        <x:f>AC2314*(1+Inputs!$C$14)*(1-Inputs!$C$14/Inputs!$C$15)</x:f>
        <x:v>31668.824251624064</x:v>
      </x:c>
      <x:c r="AE2314" s="25" t="n">
        <x:f>AD2314/(B2314-Inputs!$C$14)</x:f>
        <x:v>743873.3364360584</x:v>
      </x:c>
      <x:c r="AF2314" s="25" t="n">
        <x:f>S2314/(1+B2314)^1+T2314/(1+B2314)^2+U2314/(1+B2314)^3+V2314/(1+B2314)^4+W2314/(1+B2314)^5+X2314/(1+B2314)^6+Y2314/(1+B2314)^7+Z2314/(1+B2314)^8+AA2314/(1+B2314)^9+AB2314/(1+B2314)^10+AE2314/(1+B2314)^10</x:f>
        <x:v>501485.61766100297</x:v>
      </x:c>
      <x:c r="AG2314" s="25" t="n">
        <x:f>(AF2314+Inputs!$C$12)/Inputs!$C$13</x:f>
        <x:v>425.95719998757755</x:v>
      </x:c>
      <x:c r="AH2314" s="25" t="n">
        <x:f>(S2314+Inputs!$C$11)*Inputs!$C$8-Inputs!$C$11</x:f>
        <x:v>2242.0355886719635</x:v>
      </x:c>
      <x:c r="AI2314" s="25" t="n">
        <x:f>Inputs!$C$12+AH2314-Inputs!$C$10*Inputs!$C$13</x:f>
        <x:v>24559.95100387196</x:v>
      </x:c>
      <x:c r="AJ2314" s="25" t="n">
        <x:f>(S2314+Inputs!$C$11)*(1-Inputs!$C$8)</x:f>
        <x:v>6546.122246797433</x:v>
      </x:c>
      <x:c r="AK2314" s="25" t="n">
        <x:f>AJ2314/(1+B2314)^(1-Inputs!$C$8)+T2314/(1+B2314)^(2-Inputs!$C$8)+U2314/(1+B2314)^(3-Inputs!$C$8)+V2314/(1+B2314)^(4-Inputs!$C$8)+W2314/(1+B2314)^(5-Inputs!$C$8)+X2314/(1+B2314)^(6-Inputs!$C$8)+Y2314/(1+B2314)^(7-Inputs!$C$8)+Z2314/(1+B2314)^(8-Inputs!$C$8)+AA2314/(1+B2314)^(9-Inputs!$C$8)+AB2314/(1+B2314)^(10-Inputs!$C$8)+AE2314/(1+B2314)^(10-Inputs!$C$8)</x:f>
        <x:v>517194.5076995037</x:v>
      </x:c>
      <x:c r="AL2314" s="25" t="n">
        <x:f>(AK2314+AI2314)/Inputs!$C$13</x:f>
        <x:v>432.2807357000159</x:v>
      </x:c>
      <x:c r="AM2314" s="26" t="n">
        <x:f>IF(AL2314&gt;=Inputs!$C$7,1,0)</x:f>
        <x:v>1</x:v>
      </x:c>
      <x:c r="AN2314" s="26" t="n">
        <x:f>IF(Inputs!$C$7&lt;=(1-Inputs!$C$16)*AL2314,1,0)</x:f>
        <x:v>1</x:v>
      </x:c>
    </x:row>
    <x:row r="2315" ht="20" customHeight="1">
      <x:c r="A2315" s="16" t="n">
        <x:v>2310</x:v>
      </x:c>
      <x:c r="B2315" s="19" t="n">
        <x:v>0.0943593682169481</x:v>
      </x:c>
      <x:c r="C2315" s="24" t="n">
        <x:v>0.8245919280595047</x:v>
      </x:c>
      <x:c r="D2315" s="19" t="n">
        <x:v>0.01958238168765405</x:v>
      </x:c>
      <x:c r="E2315" s="19" t="n">
        <x:v>0.054445849263225626</x:v>
      </x:c>
      <x:c r="F2315" s="19" t="n">
        <x:v>-0.2616893517135725</x:v>
      </x:c>
      <x:c r="G2315" s="19" t="n">
        <x:v>-0.07413392708040589</x:v>
      </x:c>
      <x:c r="H2315" s="19" t="n">
        <x:v>0.973095735798239</x:v>
      </x:c>
      <x:c r="I2315" s="19" t="n">
        <x:v>0.06297776857359735</x:v>
      </x:c>
      <x:c r="J2315" s="19" t="n">
        <x:v>0.05800045220083689</x:v>
      </x:c>
      <x:c r="K2315" s="19" t="n">
        <x:v>0.05356396219836256</x:v>
      </x:c>
      <x:c r="L2315" s="19" t="n">
        <x:v>0.05895615552219056</x:v>
      </x:c>
      <x:c r="M2315" s="19" t="n">
        <x:v>0.05963592315743994</x:v>
      </x:c>
      <x:c r="N2315" s="19" t="n">
        <x:v>0.06345565284121335</x:v>
      </x:c>
      <x:c r="O2315" s="19" t="n">
        <x:v>0.06979488923451413</x:v>
      </x:c>
      <x:c r="P2315" s="19" t="n">
        <x:v>0.06658815509108877</x:v>
      </x:c>
      <x:c r="Q2315" s="19" t="n">
        <x:v>0.06240618633908412</x:v>
      </x:c>
      <x:c r="R2315" s="19" t="n">
        <x:v>0.06197448562190971</x:v>
      </x:c>
      <x:c r="S2315" s="21" t="n">
        <x:v>8004.7891543601545</x:v>
      </x:c>
      <x:c r="T2315" s="21" t="n">
        <x:v>13579.532101073959</x:v>
      </x:c>
      <x:c r="U2315" s="21" t="n">
        <x:v>17879.29373431149</x:v>
      </x:c>
      <x:c r="V2315" s="21" t="n">
        <x:v>22811.959935427392</x:v>
      </x:c>
      <x:c r="W2315" s="21" t="n">
        <x:v>28336.78611465446</x:v>
      </x:c>
      <x:c r="X2315" s="21" t="n">
        <x:v>30173.258856782126</x:v>
      </x:c>
      <x:c r="Y2315" s="21" t="n">
        <x:v>31454.261584389904</x:v>
      </x:c>
      <x:c r="Z2315" s="21" t="n">
        <x:v>32467.46146739667</x:v>
      </x:c>
      <x:c r="AA2315" s="21" t="n">
        <x:v>33148.80359602507</x:v>
      </x:c>
      <x:c r="AB2315" s="21" t="n">
        <x:v>33480.21145411087</x:v>
      </x:c>
      <x:c r="AC2315" s="21" t="n">
        <x:v>43669.84102710113</x:v>
      </x:c>
      <x:c r="AD2315" s="25" t="n">
        <x:f>AC2315*(1+Inputs!$C$14)*(1-Inputs!$C$14/Inputs!$C$15)</x:f>
        <x:v>34652.01885500474</x:v>
      </x:c>
      <x:c r="AE2315" s="25" t="n">
        <x:f>AD2315/(B2315-Inputs!$C$14)</x:f>
        <x:v>583766.6386265716</x:v>
      </x:c>
      <x:c r="AF2315" s="25" t="n">
        <x:f>S2315/(1+B2315)^1+T2315/(1+B2315)^2+U2315/(1+B2315)^3+V2315/(1+B2315)^4+W2315/(1+B2315)^5+X2315/(1+B2315)^6+Y2315/(1+B2315)^7+Z2315/(1+B2315)^8+AA2315/(1+B2315)^9+AB2315/(1+B2315)^10+AE2315/(1+B2315)^10</x:f>
        <x:v>381586.8492683225</x:v>
      </x:c>
      <x:c r="AG2315" s="25" t="n">
        <x:f>(AF2315+Inputs!$C$12)/Inputs!$C$13</x:f>
        <x:v>330.2866854626719</x:v>
      </x:c>
      <x:c r="AH2315" s="25" t="n">
        <x:f>(S2315+Inputs!$C$11)*Inputs!$C$8-Inputs!$C$11</x:f>
        <x:v>1875.0327271111955</x:v>
      </x:c>
      <x:c r="AI2315" s="25" t="n">
        <x:f>Inputs!$C$12+AH2315-Inputs!$C$10*Inputs!$C$13</x:f>
        <x:v>24192.948142311194</x:v>
      </x:c>
      <x:c r="AJ2315" s="25" t="n">
        <x:f>(S2315+Inputs!$C$11)*(1-Inputs!$C$8)</x:f>
        <x:v>6129.756427248959</x:v>
      </x:c>
      <x:c r="AK2315" s="25" t="n">
        <x:f>AJ2315/(1+B2315)^(1-Inputs!$C$8)+T2315/(1+B2315)^(2-Inputs!$C$8)+U2315/(1+B2315)^(3-Inputs!$C$8)+V2315/(1+B2315)^(4-Inputs!$C$8)+W2315/(1+B2315)^(5-Inputs!$C$8)+X2315/(1+B2315)^(6-Inputs!$C$8)+Y2315/(1+B2315)^(7-Inputs!$C$8)+Z2315/(1+B2315)^(8-Inputs!$C$8)+AA2315/(1+B2315)^(9-Inputs!$C$8)+AB2315/(1+B2315)^(10-Inputs!$C$8)+AE2315/(1+B2315)^(10-Inputs!$C$8)</x:f>
        <x:v>396264.4914909393</x:v>
      </x:c>
      <x:c r="AL2315" s="25" t="n">
        <x:f>(AK2315+AI2315)/Inputs!$C$13</x:f>
        <x:v>335.4945186242064</x:v>
      </x:c>
      <x:c r="AM2315" s="26" t="n">
        <x:f>IF(AL2315&gt;=Inputs!$C$7,1,0)</x:f>
        <x:v>1</x:v>
      </x:c>
      <x:c r="AN2315" s="26" t="n">
        <x:f>IF(Inputs!$C$7&lt;=(1-Inputs!$C$16)*AL2315,1,0)</x:f>
        <x:v>1</x:v>
      </x:c>
    </x:row>
    <x:row r="2316" ht="20" customHeight="1">
      <x:c r="A2316" s="16" t="n">
        <x:v>2311</x:v>
      </x:c>
      <x:c r="B2316" s="19" t="n">
        <x:v>0.09162662710100837</x:v>
      </x:c>
      <x:c r="C2316" s="24" t="n">
        <x:v>0.1443843109287002</x:v>
      </x:c>
      <x:c r="D2316" s="19" t="n">
        <x:v>0.027056324838066817</x:v>
      </x:c>
      <x:c r="E2316" s="19" t="n">
        <x:v>0.05411863921445359</x:v>
      </x:c>
      <x:c r="F2316" s="19" t="n">
        <x:v>-0.17129587978182487</x:v>
      </x:c>
      <x:c r="G2316" s="19" t="n">
        <x:v>-0.0636185844082928</x:v>
      </x:c>
      <x:c r="H2316" s="19" t="n">
        <x:v>0.8805867920718526</x:v>
      </x:c>
      <x:c r="I2316" s="19" t="n">
        <x:v>0.04915147316898697</x:v>
      </x:c>
      <x:c r="J2316" s="19" t="n">
        <x:v>0.04741175225633583</x:v>
      </x:c>
      <x:c r="K2316" s="19" t="n">
        <x:v>0.044833189449612974</x:v>
      </x:c>
      <x:c r="L2316" s="19" t="n">
        <x:v>0.05232515748319088</x:v>
      </x:c>
      <x:c r="M2316" s="19" t="n">
        <x:v>0.04955656645124805</x:v>
      </x:c>
      <x:c r="N2316" s="19" t="n">
        <x:v>0.05058291985413121</x:v>
      </x:c>
      <x:c r="O2316" s="19" t="n">
        <x:v>0.05333926554122741</x:v>
      </x:c>
      <x:c r="P2316" s="19" t="n">
        <x:v>0.052013091270777065</x:v>
      </x:c>
      <x:c r="Q2316" s="19" t="n">
        <x:v>0.05238250269600826</x:v>
      </x:c>
      <x:c r="R2316" s="19" t="n">
        <x:v>0.0534235959175237</x:v>
      </x:c>
      <x:c r="S2316" s="21" t="n">
        <x:v>9645.087246396131</x:v>
      </x:c>
      <x:c r="T2316" s="21" t="n">
        <x:v>14887.177233819071</x:v>
      </x:c>
      <x:c r="U2316" s="21" t="n">
        <x:v>17902.040578556815</x:v>
      </x:c>
      <x:c r="V2316" s="21" t="n">
        <x:v>21114.763083696387</x:v>
      </x:c>
      <x:c r="W2316" s="21" t="n">
        <x:v>24634.455390611078</x:v>
      </x:c>
      <x:c r="X2316" s="21" t="n">
        <x:v>26210.4850040582</x:v>
      </x:c>
      <x:c r="Y2316" s="21" t="n">
        <x:v>27396.983363098352</x:v>
      </x:c>
      <x:c r="Z2316" s="21" t="n">
        <x:v>28360.836182628453</x:v>
      </x:c>
      <x:c r="AA2316" s="21" t="n">
        <x:v>29059.798251573993</x:v>
      </x:c>
      <x:c r="AB2316" s="21" t="n">
        <x:v>29474.667996367756</x:v>
      </x:c>
      <x:c r="AC2316" s="21" t="n">
        <x:v>38445.21912569707</x:v>
      </x:c>
      <x:c r="AD2316" s="25" t="n">
        <x:f>AC2316*(1+Inputs!$C$14)*(1-Inputs!$C$14/Inputs!$C$15)</x:f>
        <x:v>30506.28137624062</x:v>
      </x:c>
      <x:c r="AE2316" s="25" t="n">
        <x:f>AD2316/(B2316-Inputs!$C$14)</x:f>
        <x:v>538726.7958203603</x:v>
      </x:c>
      <x:c r="AF2316" s="25" t="n">
        <x:f>S2316/(1+B2316)^1+T2316/(1+B2316)^2+U2316/(1+B2316)^3+V2316/(1+B2316)^4+W2316/(1+B2316)^5+X2316/(1+B2316)^6+Y2316/(1+B2316)^7+Z2316/(1+B2316)^8+AA2316/(1+B2316)^9+AB2316/(1+B2316)^10+AE2316/(1+B2316)^10</x:f>
        <x:v>359900.1614891398</x:v>
      </x:c>
      <x:c r="AG2316" s="25" t="n">
        <x:f>(AF2316+Inputs!$C$12)/Inputs!$C$13</x:f>
        <x:v>312.98228270700474</x:v>
      </x:c>
      <x:c r="AH2316" s="25" t="n">
        <x:f>(S2316+Inputs!$C$11)*Inputs!$C$8-Inputs!$C$11</x:f>
        <x:v>2643.5011483116123</x:v>
      </x:c>
      <x:c r="AI2316" s="25" t="n">
        <x:f>Inputs!$C$12+AH2316-Inputs!$C$10*Inputs!$C$13</x:f>
        <x:v>24961.416563511608</x:v>
      </x:c>
      <x:c r="AJ2316" s="25" t="n">
        <x:f>(S2316+Inputs!$C$11)*(1-Inputs!$C$8)</x:f>
        <x:v>7001.58609808452</x:v>
      </x:c>
      <x:c r="AK2316" s="25" t="n">
        <x:f>AJ2316/(1+B2316)^(1-Inputs!$C$8)+T2316/(1+B2316)^(2-Inputs!$C$8)+U2316/(1+B2316)^(3-Inputs!$C$8)+V2316/(1+B2316)^(4-Inputs!$C$8)+W2316/(1+B2316)^(5-Inputs!$C$8)+X2316/(1+B2316)^(6-Inputs!$C$8)+Y2316/(1+B2316)^(7-Inputs!$C$8)+Z2316/(1+B2316)^(8-Inputs!$C$8)+AA2316/(1+B2316)^(9-Inputs!$C$8)+AB2316/(1+B2316)^(10-Inputs!$C$8)+AE2316/(1+B2316)^(10-Inputs!$C$8)</x:f>
        <x:v>372466.6957042239</x:v>
      </x:c>
      <x:c r="AL2316" s="25" t="n">
        <x:f>(AK2316+AI2316)/Inputs!$C$13</x:f>
        <x:v>317.11878693190476</x:v>
      </x:c>
      <x:c r="AM2316" s="26" t="n">
        <x:f>IF(AL2316&gt;=Inputs!$C$7,1,0)</x:f>
        <x:v>1</x:v>
      </x:c>
      <x:c r="AN2316" s="26" t="n">
        <x:f>IF(Inputs!$C$7&lt;=(1-Inputs!$C$16)*AL2316,1,0)</x:f>
        <x:v>0</x:v>
      </x:c>
    </x:row>
    <x:row r="2317" ht="20" customHeight="1">
      <x:c r="A2317" s="16" t="n">
        <x:v>2312</x:v>
      </x:c>
      <x:c r="B2317" s="19" t="n">
        <x:v>0.08944448459330348</x:v>
      </x:c>
      <x:c r="C2317" s="24" t="n">
        <x:v>0.4903114908973123</x:v>
      </x:c>
      <x:c r="D2317" s="19" t="n">
        <x:v>0.03798315780224329</x:v>
      </x:c>
      <x:c r="E2317" s="19" t="n">
        <x:v>0.05371164037504712</x:v>
      </x:c>
      <x:c r="F2317" s="19" t="n">
        <x:v>-0.1581532439966043</x:v>
      </x:c>
      <x:c r="G2317" s="19" t="n">
        <x:v>-0.03533897556726345</x:v>
      </x:c>
      <x:c r="H2317" s="19" t="n">
        <x:v>0.528927847661322</x:v>
      </x:c>
      <x:c r="I2317" s="19" t="n">
        <x:v>0.06690177359777977</x:v>
      </x:c>
      <x:c r="J2317" s="19" t="n">
        <x:v>0.05922773174569898</x:v>
      </x:c>
      <x:c r="K2317" s="19" t="n">
        <x:v>0.06167206306978301</x:v>
      </x:c>
      <x:c r="L2317" s="19" t="n">
        <x:v>0.060211022225483926</x:v>
      </x:c>
      <x:c r="M2317" s="19" t="n">
        <x:v>0.06462067078093583</x:v>
      </x:c>
      <x:c r="N2317" s="19" t="n">
        <x:v>0.06570009204081202</x:v>
      </x:c>
      <x:c r="O2317" s="19" t="n">
        <x:v>0.07054285218661903</x:v>
      </x:c>
      <x:c r="P2317" s="19" t="n">
        <x:v>0.0561404506224983</x:v>
      </x:c>
      <x:c r="Q2317" s="19" t="n">
        <x:v>0.057030337843947336</x:v>
      </x:c>
      <x:c r="R2317" s="19" t="n">
        <x:v>0.06531573264948634</x:v>
      </x:c>
      <x:c r="S2317" s="21" t="n">
        <x:v>10004.09916026427</x:v>
      </x:c>
      <x:c r="T2317" s="21" t="n">
        <x:v>15665.227434632183</x:v>
      </x:c>
      <x:c r="U2317" s="21" t="n">
        <x:v>19014.60290683403</x:v>
      </x:c>
      <x:c r="V2317" s="21" t="n">
        <x:v>22698.044613244863</x:v>
      </x:c>
      <x:c r="W2317" s="21" t="n">
        <x:v>26865.518119574284</x:v>
      </x:c>
      <x:c r="X2317" s="21" t="n">
        <x:v>28724.3740456042</x:v>
      </x:c>
      <x:c r="Y2317" s="21" t="n">
        <x:v>30210.028156223467</x:v>
      </x:c>
      <x:c r="Z2317" s="21" t="n">
        <x:v>31377.06207720598</x:v>
      </x:c>
      <x:c r="AA2317" s="21" t="n">
        <x:v>32141.243031887174</x:v>
      </x:c>
      <x:c r="AB2317" s="21" t="n">
        <x:v>32510.2977914815</x:v>
      </x:c>
      <x:c r="AC2317" s="21" t="n">
        <x:v>42404.736249758476</x:v>
      </x:c>
      <x:c r="AD2317" s="25" t="n">
        <x:f>AC2317*(1+Inputs!$C$14)*(1-Inputs!$C$14/Inputs!$C$15)</x:f>
        <x:v>33648.15821418334</x:v>
      </x:c>
      <x:c r="AE2317" s="25" t="n">
        <x:f>AD2317/(B2317-Inputs!$C$14)</x:f>
        <x:v>618026.9400203299</x:v>
      </x:c>
      <x:c r="AF2317" s="25" t="n">
        <x:f>S2317/(1+B2317)^1+T2317/(1+B2317)^2+U2317/(1+B2317)^3+V2317/(1+B2317)^4+W2317/(1+B2317)^5+X2317/(1+B2317)^6+Y2317/(1+B2317)^7+Z2317/(1+B2317)^8+AA2317/(1+B2317)^9+AB2317/(1+B2317)^10+AE2317/(1+B2317)^10</x:f>
        <x:v>411345.99673708994</x:v>
      </x:c>
      <x:c r="AG2317" s="25" t="n">
        <x:f>(AF2317+Inputs!$C$12)/Inputs!$C$13</x:f>
        <x:v>354.032325124583</x:v>
      </x:c>
      <x:c r="AH2317" s="25" t="n">
        <x:f>(S2317+Inputs!$C$11)*Inputs!$C$8-Inputs!$C$11</x:f>
        <x:v>2811.695770973124</x:v>
      </x:c>
      <x:c r="AI2317" s="25" t="n">
        <x:f>Inputs!$C$12+AH2317-Inputs!$C$10*Inputs!$C$13</x:f>
        <x:v>25129.61118617312</x:v>
      </x:c>
      <x:c r="AJ2317" s="25" t="n">
        <x:f>(S2317+Inputs!$C$11)*(1-Inputs!$C$8)</x:f>
        <x:v>7192.403389291147</x:v>
      </x:c>
      <x:c r="AK2317" s="25" t="n">
        <x:f>AJ2317/(1+B2317)^(1-Inputs!$C$8)+T2317/(1+B2317)^(2-Inputs!$C$8)+U2317/(1+B2317)^(3-Inputs!$C$8)+V2317/(1+B2317)^(4-Inputs!$C$8)+W2317/(1+B2317)^(5-Inputs!$C$8)+X2317/(1+B2317)^(6-Inputs!$C$8)+Y2317/(1+B2317)^(7-Inputs!$C$8)+Z2317/(1+B2317)^(8-Inputs!$C$8)+AA2317/(1+B2317)^(9-Inputs!$C$8)+AB2317/(1+B2317)^(10-Inputs!$C$8)+AE2317/(1+B2317)^(10-Inputs!$C$8)</x:f>
        <x:v>425504.5343373764</x:v>
      </x:c>
      <x:c r="AL2317" s="25" t="n">
        <x:f>(AK2317+AI2317)/Inputs!$C$13</x:f>
        <x:v>359.573339598717</x:v>
      </x:c>
      <x:c r="AM2317" s="26" t="n">
        <x:f>IF(AL2317&gt;=Inputs!$C$7,1,0)</x:f>
        <x:v>1</x:v>
      </x:c>
      <x:c r="AN2317" s="26" t="n">
        <x:f>IF(Inputs!$C$7&lt;=(1-Inputs!$C$16)*AL2317,1,0)</x:f>
        <x:v>1</x:v>
      </x:c>
    </x:row>
    <x:row r="2318" ht="20" customHeight="1">
      <x:c r="A2318" s="16" t="n">
        <x:v>2313</x:v>
      </x:c>
      <x:c r="B2318" s="19" t="n">
        <x:v>0.08515202900311217</x:v>
      </x:c>
      <x:c r="C2318" s="24" t="n">
        <x:v>0.5826699259264103</x:v>
      </x:c>
      <x:c r="D2318" s="19" t="n">
        <x:v>0.03015952986612405</x:v>
      </x:c>
      <x:c r="E2318" s="19" t="n">
        <x:v>0.03716598097073785</x:v>
      </x:c>
      <x:c r="F2318" s="19" t="n">
        <x:v>-0.18594591239058106</x:v>
      </x:c>
      <x:c r="G2318" s="19" t="n">
        <x:v>-0.09871085630390837</x:v>
      </x:c>
      <x:c r="H2318" s="19" t="n">
        <x:v>0.9318392585006734</x:v>
      </x:c>
      <x:c r="I2318" s="19" t="n">
        <x:v>0.0662411859775682</x:v>
      </x:c>
      <x:c r="J2318" s="19" t="n">
        <x:v>0.056421569523898825</x:v>
      </x:c>
      <x:c r="K2318" s="19" t="n">
        <x:v>0.05391134057326667</x:v>
      </x:c>
      <x:c r="L2318" s="19" t="n">
        <x:v>0.05131408846386535</x:v>
      </x:c>
      <x:c r="M2318" s="19" t="n">
        <x:v>0.059229519295566885</x:v>
      </x:c>
      <x:c r="N2318" s="19" t="n">
        <x:v>0.05724824205767504</x:v>
      </x:c>
      <x:c r="O2318" s="19" t="n">
        <x:v>0.05927774503225351</x:v>
      </x:c>
      <x:c r="P2318" s="19" t="n">
        <x:v>0.05453382815568034</x:v>
      </x:c>
      <x:c r="Q2318" s="19" t="n">
        <x:v>0.055840100555811886</x:v>
      </x:c>
      <x:c r="R2318" s="19" t="n">
        <x:v>0.061572935781658775</x:v>
      </x:c>
      <x:c r="S2318" s="21" t="n">
        <x:v>9180.348711906103</x:v>
      </x:c>
      <x:c r="T2318" s="21" t="n">
        <x:v>14839.184064113795</x:v>
      </x:c>
      <x:c r="U2318" s="21" t="n">
        <x:v>18462.08453095085</x:v>
      </x:c>
      <x:c r="V2318" s="21" t="n">
        <x:v>22333.27096782197</x:v>
      </x:c>
      <x:c r="W2318" s="21" t="n">
        <x:v>26583.662100177564</x:v>
      </x:c>
      <x:c r="X2318" s="21" t="n">
        <x:v>28108.99274547665</x:v>
      </x:c>
      <x:c r="Y2318" s="21" t="n">
        <x:v>29210.99790227805</x:v>
      </x:c>
      <x:c r="Z2318" s="21" t="n">
        <x:v>30091.013110840882</x:v>
      </x:c>
      <x:c r="AA2318" s="21" t="n">
        <x:v>30708.761492197482</x:v>
      </x:c>
      <x:c r="AB2318" s="21" t="n">
        <x:v>31059.502654822834</x:v>
      </x:c>
      <x:c r="AC2318" s="21" t="n">
        <x:v>40512.39476716022</x:v>
      </x:c>
      <x:c r="AD2318" s="25" t="n">
        <x:f>AC2318*(1+Inputs!$C$14)*(1-Inputs!$C$14/Inputs!$C$15)</x:f>
        <x:v>32146.585247741634</x:v>
      </x:c>
      <x:c r="AE2318" s="25" t="n">
        <x:f>AD2318/(B2318-Inputs!$C$14)</x:f>
        <x:v>640982.7455983245</x:v>
      </x:c>
      <x:c r="AF2318" s="25" t="n">
        <x:f>S2318/(1+B2318)^1+T2318/(1+B2318)^2+U2318/(1+B2318)^3+V2318/(1+B2318)^4+W2318/(1+B2318)^5+X2318/(1+B2318)^6+Y2318/(1+B2318)^7+Z2318/(1+B2318)^8+AA2318/(1+B2318)^9+AB2318/(1+B2318)^10+AE2318/(1+B2318)^10</x:f>
        <x:v>430169.6058445411</x:v>
      </x:c>
      <x:c r="AG2318" s="25" t="n">
        <x:f>(AF2318+Inputs!$C$12)/Inputs!$C$13</x:f>
        <x:v>369.05219891200625</x:v>
      </x:c>
      <x:c r="AH2318" s="25" t="n">
        <x:f>(S2318+Inputs!$C$11)*Inputs!$C$8-Inputs!$C$11</x:f>
        <x:v>2425.7743280436816</x:v>
      </x:c>
      <x:c r="AI2318" s="25" t="n">
        <x:f>Inputs!$C$12+AH2318-Inputs!$C$10*Inputs!$C$13</x:f>
        <x:v>24743.68974324368</x:v>
      </x:c>
      <x:c r="AJ2318" s="25" t="n">
        <x:f>(S2318+Inputs!$C$11)*(1-Inputs!$C$8)</x:f>
        <x:v>6754.574383862422</x:v>
      </x:c>
      <x:c r="AK2318" s="25" t="n">
        <x:f>AJ2318/(1+B2318)^(1-Inputs!$C$8)+T2318/(1+B2318)^(2-Inputs!$C$8)+U2318/(1+B2318)^(3-Inputs!$C$8)+V2318/(1+B2318)^(4-Inputs!$C$8)+W2318/(1+B2318)^(5-Inputs!$C$8)+X2318/(1+B2318)^(6-Inputs!$C$8)+Y2318/(1+B2318)^(7-Inputs!$C$8)+Z2318/(1+B2318)^(8-Inputs!$C$8)+AA2318/(1+B2318)^(9-Inputs!$C$8)+AB2318/(1+B2318)^(10-Inputs!$C$8)+AE2318/(1+B2318)^(10-Inputs!$C$8)</x:f>
        <x:v>444635.43958098686</x:v>
      </x:c>
      <x:c r="AL2318" s="25" t="n">
        <x:f>(AK2318+AI2318)/Inputs!$C$13</x:f>
        <x:v>374.53047609822465</x:v>
      </x:c>
      <x:c r="AM2318" s="26" t="n">
        <x:f>IF(AL2318&gt;=Inputs!$C$7,1,0)</x:f>
        <x:v>1</x:v>
      </x:c>
      <x:c r="AN2318" s="26" t="n">
        <x:f>IF(Inputs!$C$7&lt;=(1-Inputs!$C$16)*AL2318,1,0)</x:f>
        <x:v>1</x:v>
      </x:c>
    </x:row>
    <x:row r="2319" ht="20" customHeight="1">
      <x:c r="A2319" s="16" t="n">
        <x:v>2314</x:v>
      </x:c>
      <x:c r="B2319" s="19" t="n">
        <x:v>0.09739336677358988</x:v>
      </x:c>
      <x:c r="C2319" s="24" t="n">
        <x:v>0.2514606128355297</x:v>
      </x:c>
      <x:c r="D2319" s="19" t="n">
        <x:v>0.027483973825520994</x:v>
      </x:c>
      <x:c r="E2319" s="19" t="n">
        <x:v>0.041858628697863484</x:v>
      </x:c>
      <x:c r="F2319" s="19" t="n">
        <x:v>-0.2039817132349515</x:v>
      </x:c>
      <x:c r="G2319" s="19" t="n">
        <x:v>-0.05718751000831446</x:v>
      </x:c>
      <x:c r="H2319" s="19" t="n">
        <x:v>0.593529906449902</x:v>
      </x:c>
      <x:c r="I2319" s="19" t="n">
        <x:v>0.06062497275777446</x:v>
      </x:c>
      <x:c r="J2319" s="19" t="n">
        <x:v>0.07408716879273357</x:v>
      </x:c>
      <x:c r="K2319" s="19" t="n">
        <x:v>0.0681166347548276</x:v>
      </x:c>
      <x:c r="L2319" s="19" t="n">
        <x:v>0.07050440390173549</x:v>
      </x:c>
      <x:c r="M2319" s="19" t="n">
        <x:v>0.06292357496871431</x:v>
      </x:c>
      <x:c r="N2319" s="19" t="n">
        <x:v>0.060424603029663335</x:v>
      </x:c>
      <x:c r="O2319" s="19" t="n">
        <x:v>0.06354565702823833</x:v>
      </x:c>
      <x:c r="P2319" s="19" t="n">
        <x:v>0.05553342112131645</x:v>
      </x:c>
      <x:c r="Q2319" s="19" t="n">
        <x:v>0.06084775287037132</x:v>
      </x:c>
      <x:c r="R2319" s="19" t="n">
        <x:v>0.07083045794052055</x:v>
      </x:c>
      <x:c r="S2319" s="21" t="n">
        <x:v>9056.963761118303</x:v>
      </x:c>
      <x:c r="T2319" s="21" t="n">
        <x:v>14104.224579486216</x:v>
      </x:c>
      <x:c r="U2319" s="21" t="n">
        <x:v>17033.22786705781</x:v>
      </x:c>
      <x:c r="V2319" s="21" t="n">
        <x:v>20130.770426523468</x:v>
      </x:c>
      <x:c r="W2319" s="21" t="n">
        <x:v>23531.640840315104</x:v>
      </x:c>
      <x:c r="X2319" s="21" t="n">
        <x:v>24935.22419157205</x:v>
      </x:c>
      <x:c r="Y2319" s="21" t="n">
        <x:v>26011.405400218857</x:v>
      </x:c>
      <x:c r="Z2319" s="21" t="n">
        <x:v>26904.658449644605</x:v>
      </x:c>
      <x:c r="AA2319" s="21" t="n">
        <x:v>27566.379253390263</x:v>
      </x:c>
      <x:c r="AB2319" s="21" t="n">
        <x:v>28003.96575274518</x:v>
      </x:c>
      <x:c r="AC2319" s="21" t="n">
        <x:v>36526.91185140676</x:v>
      </x:c>
      <x:c r="AD2319" s="25" t="n">
        <x:f>AC2319*(1+Inputs!$C$14)*(1-Inputs!$C$14/Inputs!$C$15)</x:f>
        <x:v>28984.104554091256</x:v>
      </x:c>
      <x:c r="AE2319" s="25" t="n">
        <x:f>AD2319/(B2319-Inputs!$C$14)</x:f>
        <x:v>464538.23624019866</x:v>
      </x:c>
      <x:c r="AF2319" s="25" t="n">
        <x:f>S2319/(1+B2319)^1+T2319/(1+B2319)^2+U2319/(1+B2319)^3+V2319/(1+B2319)^4+W2319/(1+B2319)^5+X2319/(1+B2319)^6+Y2319/(1+B2319)^7+Z2319/(1+B2319)^8+AA2319/(1+B2319)^9+AB2319/(1+B2319)^10+AE2319/(1+B2319)^10</x:f>
        <x:v>308558.94348715025</x:v>
      </x:c>
      <x:c r="AG2319" s="25" t="n">
        <x:f>(AF2319+Inputs!$C$12)/Inputs!$C$13</x:f>
        <x:v>272.01571725823453</x:v>
      </x:c>
      <x:c r="AH2319" s="25" t="n">
        <x:f>(S2319+Inputs!$C$11)*Inputs!$C$8-Inputs!$C$11</x:f>
        <x:v>2367.969323701999</x:v>
      </x:c>
      <x:c r="AI2319" s="25" t="n">
        <x:f>Inputs!$C$12+AH2319-Inputs!$C$10*Inputs!$C$13</x:f>
        <x:v>24685.884738901994</x:v>
      </x:c>
      <x:c r="AJ2319" s="25" t="n">
        <x:f>(S2319+Inputs!$C$11)*(1-Inputs!$C$8)</x:f>
        <x:v>6688.994437416303</x:v>
      </x:c>
      <x:c r="AK2319" s="25" t="n">
        <x:f>AJ2319/(1+B2319)^(1-Inputs!$C$8)+T2319/(1+B2319)^(2-Inputs!$C$8)+U2319/(1+B2319)^(3-Inputs!$C$8)+V2319/(1+B2319)^(4-Inputs!$C$8)+W2319/(1+B2319)^(5-Inputs!$C$8)+X2319/(1+B2319)^(6-Inputs!$C$8)+Y2319/(1+B2319)^(7-Inputs!$C$8)+Z2319/(1+B2319)^(8-Inputs!$C$8)+AA2319/(1+B2319)^(9-Inputs!$C$8)+AB2319/(1+B2319)^(10-Inputs!$C$8)+AE2319/(1+B2319)^(10-Inputs!$C$8)</x:f>
        <x:v>320036.74102252</x:v>
      </x:c>
      <x:c r="AL2319" s="25" t="n">
        <x:f>(AK2319+AI2319)/Inputs!$C$13</x:f>
        <x:v>275.0636342398417</x:v>
      </x:c>
      <x:c r="AM2319" s="26" t="n">
        <x:f>IF(AL2319&gt;=Inputs!$C$7,1,0)</x:f>
        <x:v>1</x:v>
      </x:c>
      <x:c r="AN2319" s="26" t="n">
        <x:f>IF(Inputs!$C$7&lt;=(1-Inputs!$C$16)*AL2319,1,0)</x:f>
        <x:v>0</x:v>
      </x:c>
    </x:row>
    <x:row r="2320" ht="20" customHeight="1">
      <x:c r="A2320" s="16" t="n">
        <x:v>2315</x:v>
      </x:c>
      <x:c r="B2320" s="19" t="n">
        <x:v>0.09371964693443129</x:v>
      </x:c>
      <x:c r="C2320" s="24" t="n">
        <x:v>0.6712955973440273</x:v>
      </x:c>
      <x:c r="D2320" s="19" t="n">
        <x:v>0.03582123943946698</x:v>
      </x:c>
      <x:c r="E2320" s="19" t="n">
        <x:v>0.05033462318300764</x:v>
      </x:c>
      <x:c r="F2320" s="19" t="n">
        <x:v>-0.18235228026835446</x:v>
      </x:c>
      <x:c r="G2320" s="19" t="n">
        <x:v>-0.07590934526033208</x:v>
      </x:c>
      <x:c r="H2320" s="19" t="n">
        <x:v>0.8283692716774169</x:v>
      </x:c>
      <x:c r="I2320" s="19" t="n">
        <x:v>0.05516542988585229</x:v>
      </x:c>
      <x:c r="J2320" s="19" t="n">
        <x:v>0.06605148161594912</x:v>
      </x:c>
      <x:c r="K2320" s="19" t="n">
        <x:v>0.05674072556820989</x:v>
      </x:c>
      <x:c r="L2320" s="19" t="n">
        <x:v>0.06268152452523168</x:v>
      </x:c>
      <x:c r="M2320" s="19" t="n">
        <x:v>0.06787456979767172</x:v>
      </x:c>
      <x:c r="N2320" s="19" t="n">
        <x:v>0.06291029636001326</x:v>
      </x:c>
      <x:c r="O2320" s="19" t="n">
        <x:v>0.06238505537105653</x:v>
      </x:c>
      <x:c r="P2320" s="19" t="n">
        <x:v>0.06050244693884338</x:v>
      </x:c>
      <x:c r="Q2320" s="19" t="n">
        <x:v>0.05165737319577716</x:v>
      </x:c>
      <x:c r="R2320" s="19" t="n">
        <x:v>0.06232193745209202</x:v>
      </x:c>
      <x:c r="S2320" s="21" t="n">
        <x:v>9408.638315529286</x:v>
      </x:c>
      <x:c r="T2320" s="21" t="n">
        <x:v>15228.80675792524</x:v>
      </x:c>
      <x:c r="U2320" s="21" t="n">
        <x:v>19146.364540414554</x:v>
      </x:c>
      <x:c r="V2320" s="21" t="n">
        <x:v>23449.320626225333</x:v>
      </x:c>
      <x:c r="W2320" s="21" t="n">
        <x:v>28323.100374119458</x:v>
      </x:c>
      <x:c r="X2320" s="21" t="n">
        <x:v>30259.61940207685</x:v>
      </x:c>
      <x:c r="Y2320" s="21" t="n">
        <x:v>31695.227863626737</x:v>
      </x:c>
      <x:c r="Z2320" s="21" t="n">
        <x:v>32802.54313892625</x:v>
      </x:c>
      <x:c r="AA2320" s="21" t="n">
        <x:v>33533.686132782634</x:v>
      </x:c>
      <x:c r="AB2320" s="21" t="n">
        <x:v>33858.37815843169</x:v>
      </x:c>
      <x:c r="AC2320" s="21" t="n">
        <x:v>44163.101945780465</x:v>
      </x:c>
      <x:c r="AD2320" s="25" t="n">
        <x:f>AC2320*(1+Inputs!$C$14)*(1-Inputs!$C$14/Inputs!$C$15)</x:f>
        <x:v>35043.421393976794</x:v>
      </x:c>
      <x:c r="AE2320" s="25" t="n">
        <x:f>AD2320/(B2320-Inputs!$C$14)</x:f>
        <x:v>596792.0998078835</x:v>
      </x:c>
      <x:c r="AF2320" s="25" t="n">
        <x:f>S2320/(1+B2320)^1+T2320/(1+B2320)^2+U2320/(1+B2320)^3+V2320/(1+B2320)^4+W2320/(1+B2320)^5+X2320/(1+B2320)^6+Y2320/(1+B2320)^7+Z2320/(1+B2320)^8+AA2320/(1+B2320)^9+AB2320/(1+B2320)^10+AE2320/(1+B2320)^10</x:f>
        <x:v>393524.01624910475</x:v>
      </x:c>
      <x:c r="AG2320" s="25" t="n">
        <x:f>(AF2320+Inputs!$C$12)/Inputs!$C$13</x:f>
        <x:v>339.81167827394813</x:v>
      </x:c>
      <x:c r="AH2320" s="25" t="n">
        <x:f>(S2320+Inputs!$C$11)*Inputs!$C$8-Inputs!$C$11</x:f>
        <x:v>2532.726443713721</x:v>
      </x:c>
      <x:c r="AI2320" s="25" t="n">
        <x:f>Inputs!$C$12+AH2320-Inputs!$C$10*Inputs!$C$13</x:f>
        <x:v>24850.641858913717</x:v>
      </x:c>
      <x:c r="AJ2320" s="25" t="n">
        <x:f>(S2320+Inputs!$C$11)*(1-Inputs!$C$8)</x:f>
        <x:v>6875.911871815566</x:v>
      </x:c>
      <x:c r="AK2320" s="25" t="n">
        <x:f>AJ2320/(1+B2320)^(1-Inputs!$C$8)+T2320/(1+B2320)^(2-Inputs!$C$8)+U2320/(1+B2320)^(3-Inputs!$C$8)+V2320/(1+B2320)^(4-Inputs!$C$8)+W2320/(1+B2320)^(5-Inputs!$C$8)+X2320/(1+B2320)^(6-Inputs!$C$8)+Y2320/(1+B2320)^(7-Inputs!$C$8)+Z2320/(1+B2320)^(8-Inputs!$C$8)+AA2320/(1+B2320)^(9-Inputs!$C$8)+AB2320/(1+B2320)^(10-Inputs!$C$8)+AE2320/(1+B2320)^(10-Inputs!$C$8)</x:f>
        <x:v>407976.6235853294</x:v>
      </x:c>
      <x:c r="AL2320" s="25" t="n">
        <x:f>(AK2320+AI2320)/Inputs!$C$13</x:f>
        <x:v>345.36474177816973</x:v>
      </x:c>
      <x:c r="AM2320" s="26" t="n">
        <x:f>IF(AL2320&gt;=Inputs!$C$7,1,0)</x:f>
        <x:v>1</x:v>
      </x:c>
      <x:c r="AN2320" s="26" t="n">
        <x:f>IF(Inputs!$C$7&lt;=(1-Inputs!$C$16)*AL2320,1,0)</x:f>
        <x:v>1</x:v>
      </x:c>
    </x:row>
    <x:row r="2321" ht="20" customHeight="1">
      <x:c r="A2321" s="16" t="n">
        <x:v>2316</x:v>
      </x:c>
      <x:c r="B2321" s="19" t="n">
        <x:v>0.09553521352771065</x:v>
      </x:c>
      <x:c r="C2321" s="24" t="n">
        <x:v>0.4552604765856074</x:v>
      </x:c>
      <x:c r="D2321" s="19" t="n">
        <x:v>0.03610677065640431</x:v>
      </x:c>
      <x:c r="E2321" s="19" t="n">
        <x:v>0.05081279258951355</x:v>
      </x:c>
      <x:c r="F2321" s="19" t="n">
        <x:v>-0.12085211778867122</x:v>
      </x:c>
      <x:c r="G2321" s="19" t="n">
        <x:v>-0.06074289759210785</x:v>
      </x:c>
      <x:c r="H2321" s="19" t="n">
        <x:v>0.7311285554929725</x:v>
      </x:c>
      <x:c r="I2321" s="19" t="n">
        <x:v>0.0714617882414666</x:v>
      </x:c>
      <x:c r="J2321" s="19" t="n">
        <x:v>0.06555129489463411</x:v>
      </x:c>
      <x:c r="K2321" s="19" t="n">
        <x:v>0.07803057974763875</x:v>
      </x:c>
      <x:c r="L2321" s="19" t="n">
        <x:v>0.06896546648500021</x:v>
      </x:c>
      <x:c r="M2321" s="19" t="n">
        <x:v>0.07182967952759668</x:v>
      </x:c>
      <x:c r="N2321" s="19" t="n">
        <x:v>0.06961659330390489</x:v>
      </x:c>
      <x:c r="O2321" s="19" t="n">
        <x:v>0.06886193035212387</x:v>
      </x:c>
      <x:c r="P2321" s="19" t="n">
        <x:v>0.07534578470717293</x:v>
      </x:c>
      <x:c r="Q2321" s="19" t="n">
        <x:v>0.058558616962458246</x:v>
      </x:c>
      <x:c r="R2321" s="19" t="n">
        <x:v>0.07123872895764975</x:v>
      </x:c>
      <x:c r="S2321" s="21" t="n">
        <x:v>10553.133422968529</x:v>
      </x:c>
      <x:c r="T2321" s="21" t="n">
        <x:v>16420.74443792404</x:v>
      </x:c>
      <x:c r="U2321" s="21" t="n">
        <x:v>19787.164581144163</x:v>
      </x:c>
      <x:c r="V2321" s="21" t="n">
        <x:v>23431.97707594292</x:v>
      </x:c>
      <x:c r="W2321" s="21" t="n">
        <x:v>27492.508369524425</x:v>
      </x:c>
      <x:c r="X2321" s="21" t="n">
        <x:v>29320.356455284298</x:v>
      </x:c>
      <x:c r="Y2321" s="21" t="n">
        <x:v>30751.265438115734</x:v>
      </x:c>
      <x:c r="Z2321" s="21" t="n">
        <x:v>31866.016691518325</x:v>
      </x:c>
      <x:c r="AA2321" s="21" t="n">
        <x:v>32627.065891534512</x:v>
      </x:c>
      <x:c r="AB2321" s="21" t="n">
        <x:v>32972.47628543172</x:v>
      </x:c>
      <x:c r="AC2321" s="21" t="n">
        <x:v>43007.5777636066</x:v>
      </x:c>
      <x:c r="AD2321" s="25" t="n">
        <x:f>AC2321*(1+Inputs!$C$14)*(1-Inputs!$C$14/Inputs!$C$15)</x:f>
        <x:v>34126.51295542183</x:v>
      </x:c>
      <x:c r="AE2321" s="25" t="n">
        <x:f>AD2321/(B2321-Inputs!$C$14)</x:f>
        <x:v>563746.4703052555</x:v>
      </x:c>
      <x:c r="AF2321" s="25" t="n">
        <x:f>S2321/(1+B2321)^1+T2321/(1+B2321)^2+U2321/(1+B2321)^3+V2321/(1+B2321)^4+W2321/(1+B2321)^5+X2321/(1+B2321)^6+Y2321/(1+B2321)^7+Z2321/(1+B2321)^8+AA2321/(1+B2321)^9+AB2321/(1+B2321)^10+AE2321/(1+B2321)^10</x:f>
        <x:v>374568.23367662367</x:v>
      </x:c>
      <x:c r="AG2321" s="25" t="n">
        <x:f>(AF2321+Inputs!$C$12)/Inputs!$C$13</x:f>
        <x:v>324.68633965502187</x:v>
      </x:c>
      <x:c r="AH2321" s="25" t="n">
        <x:f>(S2321+Inputs!$C$11)*Inputs!$C$8-Inputs!$C$11</x:f>
        <x:v>3068.9145625414203</x:v>
      </x:c>
      <x:c r="AI2321" s="25" t="n">
        <x:f>Inputs!$C$12+AH2321-Inputs!$C$10*Inputs!$C$13</x:f>
        <x:v>25386.82997774142</x:v>
      </x:c>
      <x:c r="AJ2321" s="25" t="n">
        <x:f>(S2321+Inputs!$C$11)*(1-Inputs!$C$8)</x:f>
        <x:v>7484.218860427109</x:v>
      </x:c>
      <x:c r="AK2321" s="25" t="n">
        <x:f>AJ2321/(1+B2321)^(1-Inputs!$C$8)+T2321/(1+B2321)^(2-Inputs!$C$8)+U2321/(1+B2321)^(3-Inputs!$C$8)+V2321/(1+B2321)^(4-Inputs!$C$8)+W2321/(1+B2321)^(5-Inputs!$C$8)+X2321/(1+B2321)^(6-Inputs!$C$8)+Y2321/(1+B2321)^(7-Inputs!$C$8)+Z2321/(1+B2321)^(8-Inputs!$C$8)+AA2321/(1+B2321)^(9-Inputs!$C$8)+AB2321/(1+B2321)^(10-Inputs!$C$8)+AE2321/(1+B2321)^(10-Inputs!$C$8)</x:f>
        <x:v>388003.31648944307</x:v>
      </x:c>
      <x:c r="AL2321" s="25" t="n">
        <x:f>(AK2321+AI2321)/Inputs!$C$13</x:f>
        <x:v>329.855331645392</x:v>
      </x:c>
      <x:c r="AM2321" s="26" t="n">
        <x:f>IF(AL2321&gt;=Inputs!$C$7,1,0)</x:f>
        <x:v>1</x:v>
      </x:c>
      <x:c r="AN2321" s="26" t="n">
        <x:f>IF(Inputs!$C$7&lt;=(1-Inputs!$C$16)*AL2321,1,0)</x:f>
        <x:v>0</x:v>
      </x:c>
    </x:row>
    <x:row r="2322" ht="20" customHeight="1">
      <x:c r="A2322" s="16" t="n">
        <x:v>2317</x:v>
      </x:c>
      <x:c r="B2322" s="19" t="n">
        <x:v>0.08877332804152657</x:v>
      </x:c>
      <x:c r="C2322" s="24" t="n">
        <x:v>0.20675887229779732</x:v>
      </x:c>
      <x:c r="D2322" s="19" t="n">
        <x:v>0.03630252894318033</x:v>
      </x:c>
      <x:c r="E2322" s="19" t="n">
        <x:v>0.0663652463017823</x:v>
      </x:c>
      <x:c r="F2322" s="19" t="n">
        <x:v>-0.20157889890470987</x:v>
      </x:c>
      <x:c r="G2322" s="19" t="n">
        <x:v>-0.09690982035342983</x:v>
      </x:c>
      <x:c r="H2322" s="19" t="n">
        <x:v>0.7062312806091597</x:v>
      </x:c>
      <x:c r="I2322" s="19" t="n">
        <x:v>0.05612396195543738</x:v>
      </x:c>
      <x:c r="J2322" s="19" t="n">
        <x:v>0.061824555583363014</x:v>
      </x:c>
      <x:c r="K2322" s="19" t="n">
        <x:v>0.06492010566469048</x:v>
      </x:c>
      <x:c r="L2322" s="19" t="n">
        <x:v>0.0632634745188568</x:v>
      </x:c>
      <x:c r="M2322" s="19" t="n">
        <x:v>0.06402825598513687</x:v>
      </x:c>
      <x:c r="N2322" s="19" t="n">
        <x:v>0.06150756636893562</x:v>
      </x:c>
      <x:c r="O2322" s="19" t="n">
        <x:v>0.05004659634393988</x:v>
      </x:c>
      <x:c r="P2322" s="19" t="n">
        <x:v>0.06242936007996491</x:v>
      </x:c>
      <x:c r="Q2322" s="19" t="n">
        <x:v>0.05603072880452942</x:v>
      </x:c>
      <x:c r="R2322" s="19" t="n">
        <x:v>0.0604815730453231</x:v>
      </x:c>
      <x:c r="S2322" s="21" t="n">
        <x:v>8992.316417700993</x:v>
      </x:c>
      <x:c r="T2322" s="21" t="n">
        <x:v>14353.974352412586</x:v>
      </x:c>
      <x:c r="U2322" s="21" t="n">
        <x:v>17905.451050470976</x:v>
      </x:c>
      <x:c r="V2322" s="21" t="n">
        <x:v>21779.79657561436</x:v>
      </x:c>
      <x:c r="W2322" s="21" t="n">
        <x:v>26143.03432412326</x:v>
      </x:c>
      <x:c r="X2322" s="21" t="n">
        <x:v>28235.131904043057</x:v>
      </x:c>
      <x:c r="Y2322" s="21" t="n">
        <x:v>29825.646828400455</x:v>
      </x:c>
      <x:c r="Z2322" s="21" t="n">
        <x:v>31052.414293101858</x:v>
      </x:c>
      <x:c r="AA2322" s="21" t="n">
        <x:v>31914.97435965501</x:v>
      </x:c>
      <x:c r="AB2322" s="21" t="n">
        <x:v>32330.866961190855</x:v>
      </x:c>
      <x:c r="AC2322" s="21" t="n">
        <x:v>42170.696036335896</x:v>
      </x:c>
      <x:c r="AD2322" s="25" t="n">
        <x:f>AC2322*(1+Inputs!$C$14)*(1-Inputs!$C$14/Inputs!$C$15)</x:f>
        <x:v>33462.44730483252</x:v>
      </x:c>
      <x:c r="AE2322" s="25" t="n">
        <x:f>AD2322/(B2322-Inputs!$C$14)</x:f>
        <x:v>622287.0802973377</x:v>
      </x:c>
      <x:c r="AF2322" s="25" t="n">
        <x:f>S2322/(1+B2322)^1+T2322/(1+B2322)^2+U2322/(1+B2322)^3+V2322/(1+B2322)^4+W2322/(1+B2322)^5+X2322/(1+B2322)^6+Y2322/(1+B2322)^7+Z2322/(1+B2322)^8+AA2322/(1+B2322)^9+AB2322/(1+B2322)^10+AE2322/(1+B2322)^10</x:f>
        <x:v>410439.9242148131</x:v>
      </x:c>
      <x:c r="AG2322" s="25" t="n">
        <x:f>(AF2322+Inputs!$C$12)/Inputs!$C$13</x:f>
        <x:v>353.30934501757133</x:v>
      </x:c>
      <x:c r="AH2322" s="25" t="n">
        <x:f>(S2322+Inputs!$C$11)*Inputs!$C$8-Inputs!$C$11</x:f>
        <x:v>2337.6824861010136</x:v>
      </x:c>
      <x:c r="AI2322" s="25" t="n">
        <x:f>Inputs!$C$12+AH2322-Inputs!$C$10*Inputs!$C$13</x:f>
        <x:v>24655.597901301007</x:v>
      </x:c>
      <x:c r="AJ2322" s="25" t="n">
        <x:f>(S2322+Inputs!$C$11)*(1-Inputs!$C$8)</x:f>
        <x:v>6654.63393159998</x:v>
      </x:c>
      <x:c r="AK2322" s="25" t="n">
        <x:f>AJ2322/(1+B2322)^(1-Inputs!$C$8)+T2322/(1+B2322)^(2-Inputs!$C$8)+U2322/(1+B2322)^(3-Inputs!$C$8)+V2322/(1+B2322)^(4-Inputs!$C$8)+W2322/(1+B2322)^(5-Inputs!$C$8)+X2322/(1+B2322)^(6-Inputs!$C$8)+Y2322/(1+B2322)^(7-Inputs!$C$8)+Z2322/(1+B2322)^(8-Inputs!$C$8)+AA2322/(1+B2322)^(9-Inputs!$C$8)+AB2322/(1+B2322)^(10-Inputs!$C$8)+AE2322/(1+B2322)^(10-Inputs!$C$8)</x:f>
        <x:v>424890.2081933557</x:v>
      </x:c>
      <x:c r="AL2322" s="25" t="n">
        <x:f>(AK2322+AI2322)/Inputs!$C$13</x:f>
        <x:v>358.7049237297657</x:v>
      </x:c>
      <x:c r="AM2322" s="26" t="n">
        <x:f>IF(AL2322&gt;=Inputs!$C$7,1,0)</x:f>
        <x:v>1</x:v>
      </x:c>
      <x:c r="AN2322" s="26" t="n">
        <x:f>IF(Inputs!$C$7&lt;=(1-Inputs!$C$16)*AL2322,1,0)</x:f>
        <x:v>1</x:v>
      </x:c>
    </x:row>
    <x:row r="2323" ht="20" customHeight="1">
      <x:c r="A2323" s="16" t="n">
        <x:v>2318</x:v>
      </x:c>
      <x:c r="B2323" s="19" t="n">
        <x:v>0.09273605320052984</x:v>
      </x:c>
      <x:c r="C2323" s="24" t="n">
        <x:v>0.5738419964940533</x:v>
      </x:c>
      <x:c r="D2323" s="19" t="n">
        <x:v>0.021862303968974574</x:v>
      </x:c>
      <x:c r="E2323" s="19" t="n">
        <x:v>0.05550118682534133</x:v>
      </x:c>
      <x:c r="F2323" s="19" t="n">
        <x:v>-0.16950262750759637</x:v>
      </x:c>
      <x:c r="G2323" s="19" t="n">
        <x:v>-0.08704747776533112</x:v>
      </x:c>
      <x:c r="H2323" s="19" t="n">
        <x:v>0.5808492926275051</x:v>
      </x:c>
      <x:c r="I2323" s="19" t="n">
        <x:v>0.06680373342884081</x:v>
      </x:c>
      <x:c r="J2323" s="19" t="n">
        <x:v>0.06873846069725119</x:v>
      </x:c>
      <x:c r="K2323" s="19" t="n">
        <x:v>0.0715602125478074</x:v>
      </x:c>
      <x:c r="L2323" s="19" t="n">
        <x:v>0.06873172580219375</x:v>
      </x:c>
      <x:c r="M2323" s="19" t="n">
        <x:v>0.05754201737984317</x:v>
      </x:c>
      <x:c r="N2323" s="19" t="n">
        <x:v>0.06480763663622724</x:v>
      </x:c>
      <x:c r="O2323" s="19" t="n">
        <x:v>0.05949979754894344</x:v>
      </x:c>
      <x:c r="P2323" s="19" t="n">
        <x:v>0.065567123695256</x:v>
      </x:c>
      <x:c r="Q2323" s="19" t="n">
        <x:v>0.06394186035014514</x:v>
      </x:c>
      <x:c r="R2323" s="19" t="n">
        <x:v>0.062295703193843796</x:v>
      </x:c>
      <x:c r="S2323" s="21" t="n">
        <x:v>9526.032450110053</x:v>
      </x:c>
      <x:c r="T2323" s="21" t="n">
        <x:v>15188.815403749615</x:v>
      </x:c>
      <x:c r="U2323" s="21" t="n">
        <x:v>18625.198787347395</x:v>
      </x:c>
      <x:c r="V2323" s="21" t="n">
        <x:v>22275.285079798832</x:v>
      </x:c>
      <x:c r="W2323" s="21" t="n">
        <x:v>26345.562063545556</x:v>
      </x:c>
      <x:c r="X2323" s="21" t="n">
        <x:v>27929.637512156787</x:v>
      </x:c>
      <x:c r="Y2323" s="21" t="n">
        <x:v>29186.193385177914</x:v>
      </x:c>
      <x:c r="Z2323" s="21" t="n">
        <x:v>30168.431814301206</x:v>
      </x:c>
      <x:c r="AA2323" s="21" t="n">
        <x:v>30867.84792499696</x:v>
      </x:c>
      <x:c r="AB2323" s="21" t="n">
        <x:v>31240.708325021373</x:v>
      </x:c>
      <x:c r="AC2323" s="21" t="n">
        <x:v>40748.74998915831</x:v>
      </x:c>
      <x:c r="AD2323" s="25" t="n">
        <x:f>AC2323*(1+Inputs!$C$14)*(1-Inputs!$C$14/Inputs!$C$15)</x:f>
        <x:v>32334.13311639711</x:v>
      </x:c>
      <x:c r="AE2323" s="25" t="n">
        <x:f>AD2323/(B2323-Inputs!$C$14)</x:f>
        <x:v>560033.658762466</x:v>
      </x:c>
      <x:c r="AF2323" s="25" t="n">
        <x:f>S2323/(1+B2323)^1+T2323/(1+B2323)^2+U2323/(1+B2323)^3+V2323/(1+B2323)^4+W2323/(1+B2323)^5+X2323/(1+B2323)^6+Y2323/(1+B2323)^7+Z2323/(1+B2323)^8+AA2323/(1+B2323)^9+AB2323/(1+B2323)^10+AE2323/(1+B2323)^10</x:f>
        <x:v>372649.77809824736</x:v>
      </x:c>
      <x:c r="AG2323" s="25" t="n">
        <x:f>(AF2323+Inputs!$C$12)/Inputs!$C$13</x:f>
        <x:v>323.1555513513812</x:v>
      </x:c>
      <x:c r="AH2323" s="25" t="n">
        <x:f>(S2323+Inputs!$C$11)*Inputs!$C$8-Inputs!$C$11</x:f>
        <x:v>2587.7247916953947</x:v>
      </x:c>
      <x:c r="AI2323" s="25" t="n">
        <x:f>Inputs!$C$12+AH2323-Inputs!$C$10*Inputs!$C$13</x:f>
        <x:v>24905.64020689539</x:v>
      </x:c>
      <x:c r="AJ2323" s="25" t="n">
        <x:f>(S2323+Inputs!$C$11)*(1-Inputs!$C$8)</x:f>
        <x:v>6938.307658414659</x:v>
      </x:c>
      <x:c r="AK2323" s="25" t="n">
        <x:f>AJ2323/(1+B2323)^(1-Inputs!$C$8)+T2323/(1+B2323)^(2-Inputs!$C$8)+U2323/(1+B2323)^(3-Inputs!$C$8)+V2323/(1+B2323)^(4-Inputs!$C$8)+W2323/(1+B2323)^(5-Inputs!$C$8)+X2323/(1+B2323)^(6-Inputs!$C$8)+Y2323/(1+B2323)^(7-Inputs!$C$8)+Z2323/(1+B2323)^(8-Inputs!$C$8)+AA2323/(1+B2323)^(9-Inputs!$C$8)+AB2323/(1+B2323)^(10-Inputs!$C$8)+AE2323/(1+B2323)^(10-Inputs!$C$8)</x:f>
        <x:v>385990.2607315205</x:v>
      </x:c>
      <x:c r="AL2323" s="25" t="n">
        <x:f>(AK2323+AI2323)/Inputs!$C$13</x:f>
        <x:v>327.8651047540931</x:v>
      </x:c>
      <x:c r="AM2323" s="26" t="n">
        <x:f>IF(AL2323&gt;=Inputs!$C$7,1,0)</x:f>
        <x:v>1</x:v>
      </x:c>
      <x:c r="AN2323" s="26" t="n">
        <x:f>IF(Inputs!$C$7&lt;=(1-Inputs!$C$16)*AL2323,1,0)</x:f>
        <x:v>0</x:v>
      </x:c>
    </x:row>
    <x:row r="2324" ht="20" customHeight="1">
      <x:c r="A2324" s="16" t="n">
        <x:v>2319</x:v>
      </x:c>
      <x:c r="B2324" s="19" t="n">
        <x:v>0.07957751875937955</x:v>
      </x:c>
      <x:c r="C2324" s="24" t="n">
        <x:v>0.6797207638586826</x:v>
      </x:c>
      <x:c r="D2324" s="19" t="n">
        <x:v>0.043112014662132485</x:v>
      </x:c>
      <x:c r="E2324" s="19" t="n">
        <x:v>0.051065078568487084</x:v>
      </x:c>
      <x:c r="F2324" s="19" t="n">
        <x:v>-0.229700517346804</x:v>
      </x:c>
      <x:c r="G2324" s="19" t="n">
        <x:v>-0.07862390867378906</x:v>
      </x:c>
      <x:c r="H2324" s="19" t="n">
        <x:v>0.7952454265545441</x:v>
      </x:c>
      <x:c r="I2324" s="19" t="n">
        <x:v>0.05257205513282429</x:v>
      </x:c>
      <x:c r="J2324" s="19" t="n">
        <x:v>0.05630729433922966</x:v>
      </x:c>
      <x:c r="K2324" s="19" t="n">
        <x:v>0.055385725219003916</x:v>
      </x:c>
      <x:c r="L2324" s="19" t="n">
        <x:v>0.057278211965948456</x:v>
      </x:c>
      <x:c r="M2324" s="19" t="n">
        <x:v>0.05925854775184803</x:v>
      </x:c>
      <x:c r="N2324" s="19" t="n">
        <x:v>0.05210846726799332</x:v>
      </x:c>
      <x:c r="O2324" s="19" t="n">
        <x:v>0.062337855639076456</x:v>
      </x:c>
      <x:c r="P2324" s="19" t="n">
        <x:v>0.058480023165155895</x:v>
      </x:c>
      <x:c r="Q2324" s="19" t="n">
        <x:v>0.062456365692497684</x:v>
      </x:c>
      <x:c r="R2324" s="19" t="n">
        <x:v>0.06692528099276729</x:v>
      </x:c>
      <x:c r="S2324" s="21" t="n">
        <x:v>8574.679839646446</x:v>
      </x:c>
      <x:c r="T2324" s="21" t="n">
        <x:v>14230.974961435739</x:v>
      </x:c>
      <x:c r="U2324" s="21" t="n">
        <x:v>18384.76806481531</x:v>
      </x:c>
      <x:c r="V2324" s="21" t="n">
        <x:v>23097.648171952485</x:v>
      </x:c>
      <x:c r="W2324" s="21" t="n">
        <x:v>28458.24627066816</x:v>
      </x:c>
      <x:c r="X2324" s="21" t="n">
        <x:v>30556.290853798684</x:v>
      </x:c>
      <x:c r="Y2324" s="21" t="n">
        <x:v>32092.014042446608</x:v>
      </x:c>
      <x:c r="Z2324" s="21" t="n">
        <x:v>33303.17939815408</x:v>
      </x:c>
      <x:c r="AA2324" s="21" t="n">
        <x:v>34097.233896503545</x:v>
      </x:c>
      <x:c r="AB2324" s="21" t="n">
        <x:v>34448.78239876907</x:v>
      </x:c>
      <x:c r="AC2324" s="21" t="n">
        <x:v>44933.19443317704</x:v>
      </x:c>
      <x:c r="AD2324" s="25" t="n">
        <x:f>AC2324*(1+Inputs!$C$14)*(1-Inputs!$C$14/Inputs!$C$15)</x:f>
        <x:v>35654.48978272598</x:v>
      </x:c>
      <x:c r="AE2324" s="25" t="n">
        <x:f>AD2324/(B2324-Inputs!$C$14)</x:f>
        <x:v>799831.1878949953</x:v>
      </x:c>
      <x:c r="AF2324" s="25" t="n">
        <x:f>S2324/(1+B2324)^1+T2324/(1+B2324)^2+U2324/(1+B2324)^3+V2324/(1+B2324)^4+W2324/(1+B2324)^5+X2324/(1+B2324)^6+Y2324/(1+B2324)^7+Z2324/(1+B2324)^8+AA2324/(1+B2324)^9+AB2324/(1+B2324)^10+AE2324/(1+B2324)^10</x:f>
        <x:v>532366.6671816476</x:v>
      </x:c>
      <x:c r="AG2324" s="25" t="n">
        <x:f>(AF2324+Inputs!$C$12)/Inputs!$C$13</x:f>
        <x:v>450.5980360554944</x:v>
      </x:c>
      <x:c r="AH2324" s="25" t="n">
        <x:f>(S2324+Inputs!$C$11)*Inputs!$C$8-Inputs!$C$11</x:f>
        <x:v>2142.022609806965</x:v>
      </x:c>
      <x:c r="AI2324" s="25" t="n">
        <x:f>Inputs!$C$12+AH2324-Inputs!$C$10*Inputs!$C$13</x:f>
        <x:v>24459.938025006966</x:v>
      </x:c>
      <x:c r="AJ2324" s="25" t="n">
        <x:f>(S2324+Inputs!$C$11)*(1-Inputs!$C$8)</x:f>
        <x:v>6432.657229839481</x:v>
      </x:c>
      <x:c r="AK2324" s="25" t="n">
        <x:f>AJ2324/(1+B2324)^(1-Inputs!$C$8)+T2324/(1+B2324)^(2-Inputs!$C$8)+U2324/(1+B2324)^(3-Inputs!$C$8)+V2324/(1+B2324)^(4-Inputs!$C$8)+W2324/(1+B2324)^(5-Inputs!$C$8)+X2324/(1+B2324)^(6-Inputs!$C$8)+Y2324/(1+B2324)^(7-Inputs!$C$8)+Z2324/(1+B2324)^(8-Inputs!$C$8)+AA2324/(1+B2324)^(9-Inputs!$C$8)+AB2324/(1+B2324)^(10-Inputs!$C$8)+AE2324/(1+B2324)^(10-Inputs!$C$8)</x:f>
        <x:v>549754.013674014</x:v>
      </x:c>
      <x:c r="AL2324" s="25" t="n">
        <x:f>(AK2324+AI2324)/Inputs!$C$13</x:f>
        <x:v>458.181055092292</x:v>
      </x:c>
      <x:c r="AM2324" s="26" t="n">
        <x:f>IF(AL2324&gt;=Inputs!$C$7,1,0)</x:f>
        <x:v>1</x:v>
      </x:c>
      <x:c r="AN2324" s="26" t="n">
        <x:f>IF(Inputs!$C$7&lt;=(1-Inputs!$C$16)*AL2324,1,0)</x:f>
        <x:v>1</x:v>
      </x:c>
    </x:row>
    <x:row r="2325" ht="20" customHeight="1">
      <x:c r="A2325" s="16" t="n">
        <x:v>2320</x:v>
      </x:c>
      <x:c r="B2325" s="19" t="n">
        <x:v>0.08375003499748473</x:v>
      </x:c>
      <x:c r="C2325" s="24" t="n">
        <x:v>0.272228760203717</x:v>
      </x:c>
      <x:c r="D2325" s="19" t="n">
        <x:v>0.03763190021293355</x:v>
      </x:c>
      <x:c r="E2325" s="19" t="n">
        <x:v>0.041440210567085675</x:v>
      </x:c>
      <x:c r="F2325" s="19" t="n">
        <x:v>-0.13563826852173294</x:v>
      </x:c>
      <x:c r="G2325" s="19" t="n">
        <x:v>-0.06291614879013252</x:v>
      </x:c>
      <x:c r="H2325" s="19" t="n">
        <x:v>0.8378919161847591</x:v>
      </x:c>
      <x:c r="I2325" s="19" t="n">
        <x:v>0.056338563637781364</x:v>
      </x:c>
      <x:c r="J2325" s="19" t="n">
        <x:v>0.06377573994996852</x:v>
      </x:c>
      <x:c r="K2325" s="19" t="n">
        <x:v>0.06557899441724771</x:v>
      </x:c>
      <x:c r="L2325" s="19" t="n">
        <x:v>0.06278721594447802</x:v>
      </x:c>
      <x:c r="M2325" s="19" t="n">
        <x:v>0.07193851564301099</x:v>
      </x:c>
      <x:c r="N2325" s="19" t="n">
        <x:v>0.06439578472279095</x:v>
      </x:c>
      <x:c r="O2325" s="19" t="n">
        <x:v>0.0632606123886319</x:v>
      </x:c>
      <x:c r="P2325" s="19" t="n">
        <x:v>0.06667982641862977</x:v>
      </x:c>
      <x:c r="Q2325" s="19" t="n">
        <x:v>0.0677460950157058</x:v>
      </x:c>
      <x:c r="R2325" s="19" t="n">
        <x:v>0.06622077624052167</x:v>
      </x:c>
      <x:c r="S2325" s="21" t="n">
        <x:v>10283.18828988886</x:v>
      </x:c>
      <x:c r="T2325" s="21" t="n">
        <x:v>15809.743568986454</x:v>
      </x:c>
      <x:c r="U2325" s="21" t="n">
        <x:v>18886.78348035917</x:v>
      </x:c>
      <x:c r="V2325" s="21" t="n">
        <x:v>22143.655603329647</x:v>
      </x:c>
      <x:c r="W2325" s="21" t="n">
        <x:v>25727.842779796418</x:v>
      </x:c>
      <x:c r="X2325" s="21" t="n">
        <x:v>27373.98265514079</x:v>
      </x:c>
      <x:c r="Y2325" s="21" t="n">
        <x:v>28619.600221141405</x:v>
      </x:c>
      <x:c r="Z2325" s="21" t="n">
        <x:v>29608.996466965884</x:v>
      </x:c>
      <x:c r="AA2325" s="21" t="n">
        <x:v>30317.399583805294</x:v>
      </x:c>
      <x:c r="AB2325" s="21" t="n">
        <x:v>30711.237805231453</x:v>
      </x:c>
      <x:c r="AC2325" s="21" t="n">
        <x:v>40058.136267693204</x:v>
      </x:c>
      <x:c r="AD2325" s="25" t="n">
        <x:f>AC2325*(1+Inputs!$C$14)*(1-Inputs!$C$14/Inputs!$C$15)</x:f>
        <x:v>31786.131128414552</x:v>
      </x:c>
      <x:c r="AE2325" s="25" t="n">
        <x:f>AD2325/(B2325-Inputs!$C$14)</x:f>
        <x:v>652022.7345488996</x:v>
      </x:c>
      <x:c r="AF2325" s="25" t="n">
        <x:f>S2325/(1+B2325)^1+T2325/(1+B2325)^2+U2325/(1+B2325)^3+V2325/(1+B2325)^4+W2325/(1+B2325)^5+X2325/(1+B2325)^6+Y2325/(1+B2325)^7+Z2325/(1+B2325)^8+AA2325/(1+B2325)^9+AB2325/(1+B2325)^10+AE2325/(1+B2325)^10</x:f>
        <x:v>439966.3074483265</x:v>
      </x:c>
      <x:c r="AG2325" s="25" t="n">
        <x:f>(AF2325+Inputs!$C$12)/Inputs!$C$13</x:f>
        <x:v>376.86925571455413</x:v>
      </x:c>
      <x:c r="AH2325" s="25" t="n">
        <x:f>(S2325+Inputs!$C$11)*Inputs!$C$8-Inputs!$C$11</x:f>
        <x:v>2942.447116632863</x:v>
      </x:c>
      <x:c r="AI2325" s="25" t="n">
        <x:f>Inputs!$C$12+AH2325-Inputs!$C$10*Inputs!$C$13</x:f>
        <x:v>25260.362531832863</x:v>
      </x:c>
      <x:c r="AJ2325" s="25" t="n">
        <x:f>(S2325+Inputs!$C$11)*(1-Inputs!$C$8)</x:f>
        <x:v>7340.741173255998</x:v>
      </x:c>
      <x:c r="AK2325" s="25" t="n">
        <x:f>AJ2325/(1+B2325)^(1-Inputs!$C$8)+T2325/(1+B2325)^(2-Inputs!$C$8)+U2325/(1+B2325)^(3-Inputs!$C$8)+V2325/(1+B2325)^(4-Inputs!$C$8)+W2325/(1+B2325)^(5-Inputs!$C$8)+X2325/(1+B2325)^(6-Inputs!$C$8)+Y2325/(1+B2325)^(7-Inputs!$C$8)+Z2325/(1+B2325)^(8-Inputs!$C$8)+AA2325/(1+B2325)^(9-Inputs!$C$8)+AB2325/(1+B2325)^(10-Inputs!$C$8)+AE2325/(1+B2325)^(10-Inputs!$C$8)</x:f>
        <x:v>454041.04240410466</x:v>
      </x:c>
      <x:c r="AL2325" s="25" t="n">
        <x:f>(AK2325+AI2325)/Inputs!$C$13</x:f>
        <x:v>382.4477318445137</x:v>
      </x:c>
      <x:c r="AM2325" s="26" t="n">
        <x:f>IF(AL2325&gt;=Inputs!$C$7,1,0)</x:f>
        <x:v>1</x:v>
      </x:c>
      <x:c r="AN2325" s="26" t="n">
        <x:f>IF(Inputs!$C$7&lt;=(1-Inputs!$C$16)*AL2325,1,0)</x:f>
        <x:v>1</x:v>
      </x:c>
    </x:row>
    <x:row r="2326" ht="20" customHeight="1">
      <x:c r="A2326" s="16" t="n">
        <x:v>2321</x:v>
      </x:c>
      <x:c r="B2326" s="19" t="n">
        <x:v>0.07538082261012263</x:v>
      </x:c>
      <x:c r="C2326" s="24" t="n">
        <x:v>0.20762119867671913</x:v>
      </x:c>
      <x:c r="D2326" s="19" t="n">
        <x:v>0.027989586938947753</x:v>
      </x:c>
      <x:c r="E2326" s="19" t="n">
        <x:v>0.056380674743911355</x:v>
      </x:c>
      <x:c r="F2326" s="19" t="n">
        <x:v>-0.13864994996855445</x:v>
      </x:c>
      <x:c r="G2326" s="19" t="n">
        <x:v>-0.07146058391477197</x:v>
      </x:c>
      <x:c r="H2326" s="19" t="n">
        <x:v>0.6610638929102208</x:v>
      </x:c>
      <x:c r="I2326" s="19" t="n">
        <x:v>0.059610073465070176</x:v>
      </x:c>
      <x:c r="J2326" s="19" t="n">
        <x:v>0.0585861321677487</x:v>
      </x:c>
      <x:c r="K2326" s="19" t="n">
        <x:v>0.06123440639097112</x:v>
      </x:c>
      <x:c r="L2326" s="19" t="n">
        <x:v>0.061570228877282036</x:v>
      </x:c>
      <x:c r="M2326" s="19" t="n">
        <x:v>0.06242208425110107</x:v>
      </x:c>
      <x:c r="N2326" s="19" t="n">
        <x:v>0.06708795394711728</x:v>
      </x:c>
      <x:c r="O2326" s="19" t="n">
        <x:v>0.06950703055992222</x:v>
      </x:c>
      <x:c r="P2326" s="19" t="n">
        <x:v>0.05704718051153918</x:v>
      </x:c>
      <x:c r="Q2326" s="19" t="n">
        <x:v>0.0629867002736421</x:v>
      </x:c>
      <x:c r="R2326" s="19" t="n">
        <x:v>0.06820175452001763</x:v>
      </x:c>
      <x:c r="S2326" s="21" t="n">
        <x:v>10170.4628580013</x:v>
      </x:c>
      <x:c r="T2326" s="21" t="n">
        <x:v>15619.523821807197</x:v>
      </x:c>
      <x:c r="U2326" s="21" t="n">
        <x:v>18572.801023142623</x:v>
      </x:c>
      <x:c r="V2326" s="21" t="n">
        <x:v>21650.659494842188</x:v>
      </x:c>
      <x:c r="W2326" s="21" t="n">
        <x:v>25056.90175357427</x:v>
      </x:c>
      <x:c r="X2326" s="21" t="n">
        <x:v>26693.127020799813</x:v>
      </x:c>
      <x:c r="Y2326" s="21" t="n">
        <x:v>28006.049205795374</x:v>
      </x:c>
      <x:c r="Z2326" s="21" t="n">
        <x:v>29055.7794250161</x:v>
      </x:c>
      <x:c r="AA2326" s="21" t="n">
        <x:v>29780.773011222445</x:v>
      </x:c>
      <x:c r="AB2326" s="21" t="n">
        <x:v>30193.743161584294</x:v>
      </x:c>
      <x:c r="AC2326" s="21" t="n">
        <x:v>39383.14325424039</x:v>
      </x:c>
      <x:c r="AD2326" s="25" t="n">
        <x:f>AC2326*(1+Inputs!$C$14)*(1-Inputs!$C$14/Inputs!$C$15)</x:f>
        <x:v>31250.524172239748</x:v>
      </x:c>
      <x:c r="AE2326" s="25" t="n">
        <x:f>AD2326/(B2326-Inputs!$C$14)</x:f>
        <x:v>773895.1847010143</x:v>
      </x:c>
      <x:c r="AF2326" s="25" t="n">
        <x:f>S2326/(1+B2326)^1+T2326/(1+B2326)^2+U2326/(1+B2326)^3+V2326/(1+B2326)^4+W2326/(1+B2326)^5+X2326/(1+B2326)^6+Y2326/(1+B2326)^7+Z2326/(1+B2326)^8+AA2326/(1+B2326)^9+AB2326/(1+B2326)^10+AE2326/(1+B2326)^10</x:f>
        <x:v>526097.6665515513</x:v>
      </x:c>
      <x:c r="AG2326" s="25" t="n">
        <x:f>(AF2326+Inputs!$C$12)/Inputs!$C$13</x:f>
        <x:v>445.5958285776494</x:v>
      </x:c>
      <x:c r="AH2326" s="25" t="n">
        <x:f>(S2326+Inputs!$C$11)*Inputs!$C$8-Inputs!$C$11</x:f>
        <x:v>2889.6360238855405</x:v>
      </x:c>
      <x:c r="AI2326" s="25" t="n">
        <x:f>Inputs!$C$12+AH2326-Inputs!$C$10*Inputs!$C$13</x:f>
        <x:v>25207.55143908554</x:v>
      </x:c>
      <x:c r="AJ2326" s="25" t="n">
        <x:f>(S2326+Inputs!$C$11)*(1-Inputs!$C$8)</x:f>
        <x:v>7280.82683411576</x:v>
      </x:c>
      <x:c r="AK2326" s="25" t="n">
        <x:f>AJ2326/(1+B2326)^(1-Inputs!$C$8)+T2326/(1+B2326)^(2-Inputs!$C$8)+U2326/(1+B2326)^(3-Inputs!$C$8)+V2326/(1+B2326)^(4-Inputs!$C$8)+W2326/(1+B2326)^(5-Inputs!$C$8)+X2326/(1+B2326)^(6-Inputs!$C$8)+Y2326/(1+B2326)^(7-Inputs!$C$8)+Z2326/(1+B2326)^(8-Inputs!$C$8)+AA2326/(1+B2326)^(9-Inputs!$C$8)+AB2326/(1+B2326)^(10-Inputs!$C$8)+AE2326/(1+B2326)^(10-Inputs!$C$8)</x:f>
        <x:v>541538.3490265247</x:v>
      </x:c>
      <x:c r="AL2326" s="25" t="n">
        <x:f>(AK2326+AI2326)/Inputs!$C$13</x:f>
        <x:v>452.2220922640934</x:v>
      </x:c>
      <x:c r="AM2326" s="26" t="n">
        <x:f>IF(AL2326&gt;=Inputs!$C$7,1,0)</x:f>
        <x:v>1</x:v>
      </x:c>
      <x:c r="AN2326" s="26" t="n">
        <x:f>IF(Inputs!$C$7&lt;=(1-Inputs!$C$16)*AL2326,1,0)</x:f>
        <x:v>1</x:v>
      </x:c>
    </x:row>
    <x:row r="2327" ht="20" customHeight="1">
      <x:c r="A2327" s="16" t="n">
        <x:v>2322</x:v>
      </x:c>
      <x:c r="B2327" s="19" t="n">
        <x:v>0.08148689308803303</x:v>
      </x:c>
      <x:c r="C2327" s="24" t="n">
        <x:v>0.4586989252244109</x:v>
      </x:c>
      <x:c r="D2327" s="19" t="n">
        <x:v>0.02565118508252198</x:v>
      </x:c>
      <x:c r="E2327" s="19" t="n">
        <x:v>0.04920145630813949</x:v>
      </x:c>
      <x:c r="F2327" s="19" t="n">
        <x:v>-0.2658559402272874</x:v>
      </x:c>
      <x:c r="G2327" s="19" t="n">
        <x:v>-0.0922772163144242</x:v>
      </x:c>
      <x:c r="H2327" s="19" t="n">
        <x:v>0.6128165330643185</x:v>
      </x:c>
      <x:c r="I2327" s="19" t="n">
        <x:v>0.06061312635337686</x:v>
      </x:c>
      <x:c r="J2327" s="19" t="n">
        <x:v>0.06694790817746821</x:v>
      </x:c>
      <x:c r="K2327" s="19" t="n">
        <x:v>0.06391312648756525</x:v>
      </x:c>
      <x:c r="L2327" s="19" t="n">
        <x:v>0.06940212804374028</x:v>
      </x:c>
      <x:c r="M2327" s="19" t="n">
        <x:v>0.06507417550738297</x:v>
      </x:c>
      <x:c r="N2327" s="19" t="n">
        <x:v>0.0639491853195534</x:v>
      </x:c>
      <x:c r="O2327" s="19" t="n">
        <x:v>0.06364592407872692</x:v>
      </x:c>
      <x:c r="P2327" s="19" t="n">
        <x:v>0.06273487130381114</x:v>
      </x:c>
      <x:c r="Q2327" s="19" t="n">
        <x:v>0.06494384545349136</x:v>
      </x:c>
      <x:c r="R2327" s="19" t="n">
        <x:v>0.07040755728151339</x:v>
      </x:c>
      <x:c r="S2327" s="21" t="n">
        <x:v>7818.623444281742</x:v>
      </x:c>
      <x:c r="T2327" s="21" t="n">
        <x:v>12889.633822854417</x:v>
      </x:c>
      <x:c r="U2327" s="21" t="n">
        <x:v>16416.276735779014</x:v>
      </x:c>
      <x:c r="V2327" s="21" t="n">
        <x:v>20269.386584287895</x:v>
      </x:c>
      <x:c r="W2327" s="21" t="n">
        <x:v>24590.915664817938</x:v>
      </x:c>
      <x:c r="X2327" s="21" t="n">
        <x:v>26212.145153326728</x:v>
      </x:c>
      <x:c r="Y2327" s="21" t="n">
        <x:v>27419.43466076402</x:v>
      </x:c>
      <x:c r="Z2327" s="21" t="n">
        <x:v>28396.626883770525</x:v>
      </x:c>
      <x:c r="AA2327" s="21" t="n">
        <x:v>29110.774194579386</x:v>
      </x:c>
      <x:c r="AB2327" s="21" t="n">
        <x:v>29541.549569494735</x:v>
      </x:c>
      <x:c r="AC2327" s="21" t="n">
        <x:v>38532.455960210515</x:v>
      </x:c>
      <x:c r="AD2327" s="25" t="n">
        <x:f>AC2327*(1+Inputs!$C$14)*(1-Inputs!$C$14/Inputs!$C$15)</x:f>
        <x:v>30575.50380442704</x:v>
      </x:c>
      <x:c r="AE2327" s="25" t="n">
        <x:f>AD2327/(B2327-Inputs!$C$14)</x:f>
        <x:v>657723.108028013</x:v>
      </x:c>
      <x:c r="AF2327" s="25" t="n">
        <x:f>S2327/(1+B2327)^1+T2327/(1+B2327)^2+U2327/(1+B2327)^3+V2327/(1+B2327)^4+W2327/(1+B2327)^5+X2327/(1+B2327)^6+Y2327/(1+B2327)^7+Z2327/(1+B2327)^8+AA2327/(1+B2327)^9+AB2327/(1+B2327)^10+AE2327/(1+B2327)^10</x:f>
        <x:v>438438.3546535154</x:v>
      </x:c>
      <x:c r="AG2327" s="25" t="n">
        <x:f>(AF2327+Inputs!$C$12)/Inputs!$C$13</x:f>
        <x:v>375.6500602882042</x:v>
      </x:c>
      <x:c r="AH2327" s="25" t="n">
        <x:f>(S2327+Inputs!$C$11)*Inputs!$C$8-Inputs!$C$11</x:f>
        <x:v>1787.8153670470629</x:v>
      </x:c>
      <x:c r="AI2327" s="25" t="n">
        <x:f>Inputs!$C$12+AH2327-Inputs!$C$10*Inputs!$C$13</x:f>
        <x:v>24105.73078224706</x:v>
      </x:c>
      <x:c r="AJ2327" s="25" t="n">
        <x:f>(S2327+Inputs!$C$11)*(1-Inputs!$C$8)</x:f>
        <x:v>6030.80807723468</x:v>
      </x:c>
      <x:c r="AK2327" s="25" t="n">
        <x:f>AJ2327/(1+B2327)^(1-Inputs!$C$8)+T2327/(1+B2327)^(2-Inputs!$C$8)+U2327/(1+B2327)^(3-Inputs!$C$8)+V2327/(1+B2327)^(4-Inputs!$C$8)+W2327/(1+B2327)^(5-Inputs!$C$8)+X2327/(1+B2327)^(6-Inputs!$C$8)+Y2327/(1+B2327)^(7-Inputs!$C$8)+Z2327/(1+B2327)^(8-Inputs!$C$8)+AA2327/(1+B2327)^(9-Inputs!$C$8)+AB2327/(1+B2327)^(10-Inputs!$C$8)+AE2327/(1+B2327)^(10-Inputs!$C$8)</x:f>
        <x:v>453113.17225803365</x:v>
      </x:c>
      <x:c r="AL2327" s="25" t="n">
        <x:f>(AK2327+AI2327)/Inputs!$C$13</x:f>
        <x:v>380.78604648671194</x:v>
      </x:c>
      <x:c r="AM2327" s="26" t="n">
        <x:f>IF(AL2327&gt;=Inputs!$C$7,1,0)</x:f>
        <x:v>1</x:v>
      </x:c>
      <x:c r="AN2327" s="26" t="n">
        <x:f>IF(Inputs!$C$7&lt;=(1-Inputs!$C$16)*AL2327,1,0)</x:f>
        <x:v>1</x:v>
      </x:c>
    </x:row>
    <x:row r="2328" ht="20" customHeight="1">
      <x:c r="A2328" s="16" t="n">
        <x:v>2323</x:v>
      </x:c>
      <x:c r="B2328" s="19" t="n">
        <x:v>0.08485963212522209</x:v>
      </x:c>
      <x:c r="C2328" s="24" t="n">
        <x:v>0.7789251206040433</x:v>
      </x:c>
      <x:c r="D2328" s="19" t="n">
        <x:v>0.007509892318087453</x:v>
      </x:c>
      <x:c r="E2328" s="19" t="n">
        <x:v>0.03411858547428011</x:v>
      </x:c>
      <x:c r="F2328" s="19" t="n">
        <x:v>-0.15186536303875645</x:v>
      </x:c>
      <x:c r="G2328" s="19" t="n">
        <x:v>-0.062230750856745655</x:v>
      </x:c>
      <x:c r="H2328" s="19" t="n">
        <x:v>0.9484523253820782</x:v>
      </x:c>
      <x:c r="I2328" s="19" t="n">
        <x:v>0.0689298477630075</x:v>
      </x:c>
      <x:c r="J2328" s="19" t="n">
        <x:v>0.0677470913636273</x:v>
      </x:c>
      <x:c r="K2328" s="19" t="n">
        <x:v>0.05505510349670772</x:v>
      </x:c>
      <x:c r="L2328" s="19" t="n">
        <x:v>0.05819502548409105</x:v>
      </x:c>
      <x:c r="M2328" s="19" t="n">
        <x:v>0.06646228681769457</x:v>
      </x:c>
      <x:c r="N2328" s="19" t="n">
        <x:v>0.06540869958539247</x:v>
      </x:c>
      <x:c r="O2328" s="19" t="n">
        <x:v>0.06306835652517861</x:v>
      </x:c>
      <x:c r="P2328" s="19" t="n">
        <x:v>0.06557790303464459</x:v>
      </x:c>
      <x:c r="Q2328" s="19" t="n">
        <x:v>0.06743089125392203</x:v>
      </x:c>
      <x:c r="R2328" s="19" t="n">
        <x:v>0.07210072630563105</x:v>
      </x:c>
      <x:c r="S2328" s="21" t="n">
        <x:v>9908.885198323938</x:v>
      </x:c>
      <x:c r="T2328" s="21" t="n">
        <x:v>15599.640270510645</x:v>
      </x:c>
      <x:c r="U2328" s="21" t="n">
        <x:v>18818.604154425604</x:v>
      </x:c>
      <x:c r="V2328" s="21" t="n">
        <x:v>22190.129009445154</x:v>
      </x:c>
      <x:c r="W2328" s="21" t="n">
        <x:v>25879.417386405985</x:v>
      </x:c>
      <x:c r="X2328" s="21" t="n">
        <x:v>26992.285358550893</x:v>
      </x:c>
      <x:c r="Y2328" s="21" t="n">
        <x:v>27808.23466188307</x:v>
      </x:c>
      <x:c r="Z2328" s="21" t="n">
        <x:v>28478.361124396615</x:v>
      </x:c>
      <x:c r="AA2328" s="21" t="n">
        <x:v>28995.19368526031</x:v>
      </x:c>
      <x:c r="AB2328" s="21" t="n">
        <x:v>29341.56236532696</x:v>
      </x:c>
      <x:c r="AC2328" s="21" t="n">
        <x:v>38271.60308520908</x:v>
      </x:c>
      <x:c r="AD2328" s="25" t="n">
        <x:f>AC2328*(1+Inputs!$C$14)*(1-Inputs!$C$14/Inputs!$C$15)</x:f>
        <x:v>30368.517048113397</x:v>
      </x:c>
      <x:c r="AE2328" s="25" t="n">
        <x:f>AD2328/(B2328-Inputs!$C$14)</x:f>
        <x:v>609080.2469589647</x:v>
      </x:c>
      <x:c r="AF2328" s="25" t="n">
        <x:f>S2328/(1+B2328)^1+T2328/(1+B2328)^2+U2328/(1+B2328)^3+V2328/(1+B2328)^4+W2328/(1+B2328)^5+X2328/(1+B2328)^6+Y2328/(1+B2328)^7+Z2328/(1+B2328)^8+AA2328/(1+B2328)^9+AB2328/(1+B2328)^10+AE2328/(1+B2328)^10</x:f>
        <x:v>414154.89149120153</x:v>
      </x:c>
      <x:c r="AG2328" s="25" t="n">
        <x:f>(AF2328+Inputs!$C$12)/Inputs!$C$13</x:f>
        <x:v>356.27361925941557</x:v>
      </x:c>
      <x:c r="AH2328" s="25" t="n">
        <x:f>(S2328+Inputs!$C$11)*Inputs!$C$8-Inputs!$C$11</x:f>
        <x:v>2767.088681954503</x:v>
      </x:c>
      <x:c r="AI2328" s="25" t="n">
        <x:f>Inputs!$C$12+AH2328-Inputs!$C$10*Inputs!$C$13</x:f>
        <x:v>25085.004097154502</x:v>
      </x:c>
      <x:c r="AJ2328" s="25" t="n">
        <x:f>(S2328+Inputs!$C$11)*(1-Inputs!$C$8)</x:f>
        <x:v>7141.796516369436</x:v>
      </x:c>
      <x:c r="AK2328" s="25" t="n">
        <x:f>AJ2328/(1+B2328)^(1-Inputs!$C$8)+T2328/(1+B2328)^(2-Inputs!$C$8)+U2328/(1+B2328)^(3-Inputs!$C$8)+V2328/(1+B2328)^(4-Inputs!$C$8)+W2328/(1+B2328)^(5-Inputs!$C$8)+X2328/(1+B2328)^(6-Inputs!$C$8)+Y2328/(1+B2328)^(7-Inputs!$C$8)+Z2328/(1+B2328)^(8-Inputs!$C$8)+AA2328/(1+B2328)^(9-Inputs!$C$8)+AB2328/(1+B2328)^(10-Inputs!$C$8)+AE2328/(1+B2328)^(10-Inputs!$C$8)</x:f>
        <x:v>427614.1967302939</x:v>
      </x:c>
      <x:c r="AL2328" s="25" t="n">
        <x:f>(AK2328+AI2328)/Inputs!$C$13</x:f>
        <x:v>361.2211038426277</x:v>
      </x:c>
      <x:c r="AM2328" s="26" t="n">
        <x:f>IF(AL2328&gt;=Inputs!$C$7,1,0)</x:f>
        <x:v>1</x:v>
      </x:c>
      <x:c r="AN2328" s="26" t="n">
        <x:f>IF(Inputs!$C$7&lt;=(1-Inputs!$C$16)*AL2328,1,0)</x:f>
        <x:v>1</x:v>
      </x:c>
    </x:row>
    <x:row r="2329" ht="20" customHeight="1">
      <x:c r="A2329" s="16" t="n">
        <x:v>2324</x:v>
      </x:c>
      <x:c r="B2329" s="19" t="n">
        <x:v>0.09882961333002459</x:v>
      </x:c>
      <x:c r="C2329" s="24" t="n">
        <x:v>0.47024337434461927</x:v>
      </x:c>
      <x:c r="D2329" s="19" t="n">
        <x:v>0.03231100499346127</x:v>
      </x:c>
      <x:c r="E2329" s="19" t="n">
        <x:v>0.0372792487240443</x:v>
      </x:c>
      <x:c r="F2329" s="19" t="n">
        <x:v>-0.1450774697696477</x:v>
      </x:c>
      <x:c r="G2329" s="19" t="n">
        <x:v>-0.07349050582730968</x:v>
      </x:c>
      <x:c r="H2329" s="19" t="n">
        <x:v>0.7858479970111887</x:v>
      </x:c>
      <x:c r="I2329" s="19" t="n">
        <x:v>0.04314346175198693</x:v>
      </x:c>
      <x:c r="J2329" s="19" t="n">
        <x:v>0.048266342718924306</x:v>
      </x:c>
      <x:c r="K2329" s="19" t="n">
        <x:v>0.04936748672943054</x:v>
      </x:c>
      <x:c r="L2329" s="19" t="n">
        <x:v>0.04555717792243172</x:v>
      </x:c>
      <x:c r="M2329" s="19" t="n">
        <x:v>0.04203179532258787</x:v>
      </x:c>
      <x:c r="N2329" s="19" t="n">
        <x:v>0.04257341451609932</x:v>
      </x:c>
      <x:c r="O2329" s="19" t="n">
        <x:v>0.051879522355908425</x:v>
      </x:c>
      <x:c r="P2329" s="19" t="n">
        <x:v>0.047861190728136764</x:v>
      </x:c>
      <x:c r="Q2329" s="19" t="n">
        <x:v>0.04546772268223208</x:v>
      </x:c>
      <x:c r="R2329" s="19" t="n">
        <x:v>0.04815238933072692</x:v>
      </x:c>
      <x:c r="S2329" s="21" t="n">
        <x:v>10029.431807865496</x:v>
      </x:c>
      <x:c r="T2329" s="21" t="n">
        <x:v>15624.672398103397</x:v>
      </x:c>
      <x:c r="U2329" s="21" t="n">
        <x:v>18772.867238908846</x:v>
      </x:c>
      <x:c r="V2329" s="21" t="n">
        <x:v>22076.401170369245</x:v>
      </x:c>
      <x:c r="W2329" s="21" t="n">
        <x:v>25689.00525306314</x:v>
      </x:c>
      <x:c r="X2329" s="21" t="n">
        <x:v>27051.700159831118</x:v>
      </x:c>
      <x:c r="Y2329" s="21" t="n">
        <x:v>28101.580521733038</x:v>
      </x:c>
      <x:c r="Z2329" s="21" t="n">
        <x:v>28966.516601891115</x:v>
      </x:c>
      <x:c r="AA2329" s="21" t="n">
        <x:v>29583.893186417554</x:v>
      </x:c>
      <x:c r="AB2329" s="21" t="n">
        <x:v>29944.714551061912</x:v>
      </x:c>
      <x:c r="AC2329" s="21" t="n">
        <x:v>39058.323327472055</x:v>
      </x:c>
      <x:c r="AD2329" s="25" t="n">
        <x:f>AC2329*(1+Inputs!$C$14)*(1-Inputs!$C$14/Inputs!$C$15)</x:f>
        <x:v>30992.77956034907</x:v>
      </x:c>
      <x:c r="AE2329" s="25" t="n">
        <x:f>AD2329/(B2329-Inputs!$C$14)</x:f>
        <x:v>485554.86933790473</x:v>
      </x:c>
      <x:c r="AF2329" s="25" t="n">
        <x:f>S2329/(1+B2329)^1+T2329/(1+B2329)^2+U2329/(1+B2329)^3+V2329/(1+B2329)^4+W2329/(1+B2329)^5+X2329/(1+B2329)^6+Y2329/(1+B2329)^7+Z2329/(1+B2329)^8+AA2329/(1+B2329)^9+AB2329/(1+B2329)^10+AE2329/(1+B2329)^10</x:f>
        <x:v>324462.74000606785</x:v>
      </x:c>
      <x:c r="AG2329" s="25" t="n">
        <x:f>(AF2329+Inputs!$C$12)/Inputs!$C$13</x:f>
        <x:v>284.7057925297428</x:v>
      </x:c>
      <x:c r="AH2329" s="25" t="n">
        <x:f>(S2329+Inputs!$C$11)*Inputs!$C$8-Inputs!$C$11</x:f>
        <x:v>2823.563942863014</x:v>
      </x:c>
      <x:c r="AI2329" s="25" t="n">
        <x:f>Inputs!$C$12+AH2329-Inputs!$C$10*Inputs!$C$13</x:f>
        <x:v>25141.479358063014</x:v>
      </x:c>
      <x:c r="AJ2329" s="25" t="n">
        <x:f>(S2329+Inputs!$C$11)*(1-Inputs!$C$8)</x:f>
        <x:v>7205.867865002483</x:v>
      </x:c>
      <x:c r="AK2329" s="25" t="n">
        <x:f>AJ2329/(1+B2329)^(1-Inputs!$C$8)+T2329/(1+B2329)^(2-Inputs!$C$8)+U2329/(1+B2329)^(3-Inputs!$C$8)+V2329/(1+B2329)^(4-Inputs!$C$8)+W2329/(1+B2329)^(5-Inputs!$C$8)+X2329/(1+B2329)^(6-Inputs!$C$8)+Y2329/(1+B2329)^(7-Inputs!$C$8)+Z2329/(1+B2329)^(8-Inputs!$C$8)+AA2329/(1+B2329)^(9-Inputs!$C$8)+AB2329/(1+B2329)^(10-Inputs!$C$8)+AE2329/(1+B2329)^(10-Inputs!$C$8)</x:f>
        <x:v>336424.25427572883</x:v>
      </x:c>
      <x:c r="AL2329" s="25" t="n">
        <x:f>(AK2329+AI2329)/Inputs!$C$13</x:f>
        <x:v>288.5032117930544</x:v>
      </x:c>
      <x:c r="AM2329" s="26" t="n">
        <x:f>IF(AL2329&gt;=Inputs!$C$7,1,0)</x:f>
        <x:v>1</x:v>
      </x:c>
      <x:c r="AN2329" s="26" t="n">
        <x:f>IF(Inputs!$C$7&lt;=(1-Inputs!$C$16)*AL2329,1,0)</x:f>
        <x:v>0</x:v>
      </x:c>
    </x:row>
    <x:row r="2330" ht="20" customHeight="1">
      <x:c r="A2330" s="16" t="n">
        <x:v>2325</x:v>
      </x:c>
      <x:c r="B2330" s="19" t="n">
        <x:v>0.09308384456037319</x:v>
      </x:c>
      <x:c r="C2330" s="24" t="n">
        <x:v>0.2901586869272421</x:v>
      </x:c>
      <x:c r="D2330" s="19" t="n">
        <x:v>0.027175311667484436</x:v>
      </x:c>
      <x:c r="E2330" s="19" t="n">
        <x:v>0.06327998536048057</x:v>
      </x:c>
      <x:c r="F2330" s="19" t="n">
        <x:v>-0.1511393845342798</x:v>
      </x:c>
      <x:c r="G2330" s="19" t="n">
        <x:v>-0.033245858818240215</x:v>
      </x:c>
      <x:c r="H2330" s="19" t="n">
        <x:v>0.6302024705136375</x:v>
      </x:c>
      <x:c r="I2330" s="19" t="n">
        <x:v>0.06386151497084597</x:v>
      </x:c>
      <x:c r="J2330" s="19" t="n">
        <x:v>0.06580102693037702</x:v>
      </x:c>
      <x:c r="K2330" s="19" t="n">
        <x:v>0.06357779801104813</x:v>
      </x:c>
      <x:c r="L2330" s="19" t="n">
        <x:v>0.0701747604151717</x:v>
      </x:c>
      <x:c r="M2330" s="19" t="n">
        <x:v>0.061451412848267634</x:v>
      </x:c>
      <x:c r="N2330" s="19" t="n">
        <x:v>0.07011105085394662</x:v>
      </x:c>
      <x:c r="O2330" s="19" t="n">
        <x:v>0.06285583162324315</x:v>
      </x:c>
      <x:c r="P2330" s="19" t="n">
        <x:v>0.054553363769215366</x:v>
      </x:c>
      <x:c r="Q2330" s="19" t="n">
        <x:v>0.05797999014105358</x:v>
      </x:c>
      <x:c r="R2330" s="19" t="n">
        <x:v>0.0706270158332552</x:v>
      </x:c>
      <x:c r="S2330" s="21" t="n">
        <x:v>10158.904258972889</x:v>
      </x:c>
      <x:c r="T2330" s="21" t="n">
        <x:v>15632.365861781971</x:v>
      </x:c>
      <x:c r="U2330" s="21" t="n">
        <x:v>18748.931315858754</x:v>
      </x:c>
      <x:c r="V2330" s="21" t="n">
        <x:v>22142.444461874988</x:v>
      </x:c>
      <x:c r="W2330" s="21" t="n">
        <x:v>25953.504942133295</x:v>
      </x:c>
      <x:c r="X2330" s="21" t="n">
        <x:v>27737.284334142758</x:v>
      </x:c>
      <x:c r="Y2330" s="21" t="n">
        <x:v>29169.182391964838</x:v>
      </x:c>
      <x:c r="Z2330" s="21" t="n">
        <x:v>30274.707928998996</x:v>
      </x:c>
      <x:c r="AA2330" s="21" t="n">
        <x:v>31026.264695923262</x:v>
      </x:c>
      <x:c r="AB2330" s="21" t="n">
        <x:v>31419.20445955945</x:v>
      </x:c>
      <x:c r="AC2330" s="21" t="n">
        <x:v>40981.57103420797</x:v>
      </x:c>
      <x:c r="AD2330" s="25" t="n">
        <x:f>AC2330*(1+Inputs!$C$14)*(1-Inputs!$C$14/Inputs!$C$15)</x:f>
        <x:v>32518.87661564402</x:v>
      </x:c>
      <x:c r="AE2330" s="25" t="n">
        <x:f>AD2330/(B2330-Inputs!$C$14)</x:f>
        <x:v>559860.9537948789</x:v>
      </x:c>
      <x:c r="AF2330" s="25" t="n">
        <x:f>S2330/(1+B2330)^1+T2330/(1+B2330)^2+U2330/(1+B2330)^3+V2330/(1+B2330)^4+W2330/(1+B2330)^5+X2330/(1+B2330)^6+Y2330/(1+B2330)^7+Z2330/(1+B2330)^8+AA2330/(1+B2330)^9+AB2330/(1+B2330)^10+AE2330/(1+B2330)^10</x:f>
        <x:v>372365.36552905565</x:v>
      </x:c>
      <x:c r="AG2330" s="25" t="n">
        <x:f>(AF2330+Inputs!$C$12)/Inputs!$C$13</x:f>
        <x:v>322.9286107647789</x:v>
      </x:c>
      <x:c r="AH2330" s="25" t="n">
        <x:f>(S2330+Inputs!$C$11)*Inputs!$C$8-Inputs!$C$11</x:f>
        <x:v>2884.220899409217</x:v>
      </x:c>
      <x:c r="AI2330" s="25" t="n">
        <x:f>Inputs!$C$12+AH2330-Inputs!$C$10*Inputs!$C$13</x:f>
        <x:v>25202.13631460921</x:v>
      </x:c>
      <x:c r="AJ2330" s="25" t="n">
        <x:f>(S2330+Inputs!$C$11)*(1-Inputs!$C$8)</x:f>
        <x:v>7274.683359563673</x:v>
      </x:c>
      <x:c r="AK2330" s="25" t="n">
        <x:f>AJ2330/(1+B2330)^(1-Inputs!$C$8)+T2330/(1+B2330)^(2-Inputs!$C$8)+U2330/(1+B2330)^(3-Inputs!$C$8)+V2330/(1+B2330)^(4-Inputs!$C$8)+W2330/(1+B2330)^(5-Inputs!$C$8)+X2330/(1+B2330)^(6-Inputs!$C$8)+Y2330/(1+B2330)^(7-Inputs!$C$8)+Z2330/(1+B2330)^(8-Inputs!$C$8)+AA2330/(1+B2330)^(9-Inputs!$C$8)+AB2330/(1+B2330)^(10-Inputs!$C$8)+AE2330/(1+B2330)^(10-Inputs!$C$8)</x:f>
        <x:v>385469.27716530446</x:v>
      </x:c>
      <x:c r="AL2330" s="25" t="n">
        <x:f>(AK2330+AI2330)/Inputs!$C$13</x:f>
        <x:v>327.6859800562567</x:v>
      </x:c>
      <x:c r="AM2330" s="26" t="n">
        <x:f>IF(AL2330&gt;=Inputs!$C$7,1,0)</x:f>
        <x:v>1</x:v>
      </x:c>
      <x:c r="AN2330" s="26" t="n">
        <x:f>IF(Inputs!$C$7&lt;=(1-Inputs!$C$16)*AL2330,1,0)</x:f>
        <x:v>0</x:v>
      </x:c>
    </x:row>
    <x:row r="2331" ht="20" customHeight="1">
      <x:c r="A2331" s="16" t="n">
        <x:v>2326</x:v>
      </x:c>
      <x:c r="B2331" s="19" t="n">
        <x:v>0.09415673044770043</x:v>
      </x:c>
      <x:c r="C2331" s="24" t="n">
        <x:v>0.45833863266452113</x:v>
      </x:c>
      <x:c r="D2331" s="19" t="n">
        <x:v>0.020691697175219306</x:v>
      </x:c>
      <x:c r="E2331" s="19" t="n">
        <x:v>0.054295771505431106</x:v>
      </x:c>
      <x:c r="F2331" s="19" t="n">
        <x:v>-0.13677118796252788</x:v>
      </x:c>
      <x:c r="G2331" s="19" t="n">
        <x:v>-0.055695544351236206</x:v>
      </x:c>
      <x:c r="H2331" s="19" t="n">
        <x:v>0.5053346250772677</x:v>
      </x:c>
      <x:c r="I2331" s="19" t="n">
        <x:v>0.07235927667886585</x:v>
      </x:c>
      <x:c r="J2331" s="19" t="n">
        <x:v>0.07317315419817191</x:v>
      </x:c>
      <x:c r="K2331" s="19" t="n">
        <x:v>0.07404024505923758</x:v>
      </x:c>
      <x:c r="L2331" s="19" t="n">
        <x:v>0.0668917108722269</x:v>
      </x:c>
      <x:c r="M2331" s="19" t="n">
        <x:v>0.062492445838541924</x:v>
      </x:c>
      <x:c r="N2331" s="19" t="n">
        <x:v>0.07698842001773415</x:v>
      </x:c>
      <x:c r="O2331" s="19" t="n">
        <x:v>0.07285490975728522</x:v>
      </x:c>
      <x:c r="P2331" s="19" t="n">
        <x:v>0.07265649055820744</x:v>
      </x:c>
      <x:c r="Q2331" s="19" t="n">
        <x:v>0.07384535304132556</x:v>
      </x:c>
      <x:c r="R2331" s="19" t="n">
        <x:v>0.07429340003703715</x:v>
      </x:c>
      <x:c r="S2331" s="21" t="n">
        <x:v>10252.15971197113</x:v>
      </x:c>
      <x:c r="T2331" s="21" t="n">
        <x:v>15867.83440182139</x:v>
      </x:c>
      <x:c r="U2331" s="21" t="n">
        <x:v>18926.918932805907</x:v>
      </x:c>
      <x:c r="V2331" s="21" t="n">
        <x:v>22144.46069475046</x:v>
      </x:c>
      <x:c r="W2331" s="21" t="n">
        <x:v>25707.03386539383</x:v>
      </x:c>
      <x:c r="X2331" s="21" t="n">
        <x:v>27205.747953734415</x:v>
      </x:c>
      <x:c r="Y2331" s="21" t="n">
        <x:v>28455.2802587878</x:v>
      </x:c>
      <x:c r="Z2331" s="21" t="n">
        <x:v>29439.235257301698</x:v>
      </x:c>
      <x:c r="AA2331" s="21" t="n">
        <x:v>30138.376307056835</x:v>
      </x:c>
      <x:c r="AB2331" s="21" t="n">
        <x:v>30530.124101219626</x:v>
      </x:c>
      <x:c r="AC2331" s="21" t="n">
        <x:v>39821.90100159081</x:v>
      </x:c>
      <x:c r="AD2331" s="25" t="n">
        <x:f>AC2331*(1+Inputs!$C$14)*(1-Inputs!$C$14/Inputs!$C$15)</x:f>
        <x:v>31598.678444762307</x:v>
      </x:c>
      <x:c r="AE2331" s="25" t="n">
        <x:f>AD2331/(B2331-Inputs!$C$14)</x:f>
        <x:v>534151.8742774032</x:v>
      </x:c>
      <x:c r="AF2331" s="25" t="n">
        <x:f>S2331/(1+B2331)^1+T2331/(1+B2331)^2+U2331/(1+B2331)^3+V2331/(1+B2331)^4+W2331/(1+B2331)^5+X2331/(1+B2331)^6+Y2331/(1+B2331)^7+Z2331/(1+B2331)^8+AA2331/(1+B2331)^9+AB2331/(1+B2331)^10+AE2331/(1+B2331)^10</x:f>
        <x:v>357289.36156163434</x:v>
      </x:c>
      <x:c r="AG2331" s="25" t="n">
        <x:f>(AF2331+Inputs!$C$12)/Inputs!$C$13</x:f>
        <x:v>310.89905386542074</x:v>
      </x:c>
      <x:c r="AH2331" s="25" t="n">
        <x:f>(S2331+Inputs!$C$11)*Inputs!$C$8-Inputs!$C$11</x:f>
        <x:v>2927.910440402913</x:v>
      </x:c>
      <x:c r="AI2331" s="25" t="n">
        <x:f>Inputs!$C$12+AH2331-Inputs!$C$10*Inputs!$C$13</x:f>
        <x:v>25245.82585560291</x:v>
      </x:c>
      <x:c r="AJ2331" s="25" t="n">
        <x:f>(S2331+Inputs!$C$11)*(1-Inputs!$C$8)</x:f>
        <x:v>7324.249271568217</x:v>
      </x:c>
      <x:c r="AK2331" s="25" t="n">
        <x:f>AJ2331/(1+B2331)^(1-Inputs!$C$8)+T2331/(1+B2331)^(2-Inputs!$C$8)+U2331/(1+B2331)^(3-Inputs!$C$8)+V2331/(1+B2331)^(4-Inputs!$C$8)+W2331/(1+B2331)^(5-Inputs!$C$8)+X2331/(1+B2331)^(6-Inputs!$C$8)+Y2331/(1+B2331)^(7-Inputs!$C$8)+Z2331/(1+B2331)^(8-Inputs!$C$8)+AA2331/(1+B2331)^(9-Inputs!$C$8)+AB2331/(1+B2331)^(10-Inputs!$C$8)+AE2331/(1+B2331)^(10-Inputs!$C$8)</x:f>
        <x:v>369882.3854061067</x:v>
      </x:c>
      <x:c r="AL2331" s="25" t="n">
        <x:f>(AK2331+AI2331)/Inputs!$C$13</x:f>
        <x:v>315.283632863581</x:v>
      </x:c>
      <x:c r="AM2331" s="26" t="n">
        <x:f>IF(AL2331&gt;=Inputs!$C$7,1,0)</x:f>
        <x:v>1</x:v>
      </x:c>
      <x:c r="AN2331" s="26" t="n">
        <x:f>IF(Inputs!$C$7&lt;=(1-Inputs!$C$16)*AL2331,1,0)</x:f>
        <x:v>0</x:v>
      </x:c>
    </x:row>
    <x:row r="2332" ht="20" customHeight="1">
      <x:c r="A2332" s="16" t="n">
        <x:v>2327</x:v>
      </x:c>
      <x:c r="B2332" s="19" t="n">
        <x:v>0.07718073477840749</x:v>
      </x:c>
      <x:c r="C2332" s="24" t="n">
        <x:v>0.23784053923336046</x:v>
      </x:c>
      <x:c r="D2332" s="19" t="n">
        <x:v>0.04183964496936454</x:v>
      </x:c>
      <x:c r="E2332" s="19" t="n">
        <x:v>0.04800480259706007</x:v>
      </x:c>
      <x:c r="F2332" s="19" t="n">
        <x:v>-0.18717378930862083</x:v>
      </x:c>
      <x:c r="G2332" s="19" t="n">
        <x:v>-0.08804880606998439</x:v>
      </x:c>
      <x:c r="H2332" s="19" t="n">
        <x:v>0.7393775155261153</x:v>
      </x:c>
      <x:c r="I2332" s="19" t="n">
        <x:v>0.07655561659252158</x:v>
      </x:c>
      <x:c r="J2332" s="19" t="n">
        <x:v>0.06800705915772483</x:v>
      </x:c>
      <x:c r="K2332" s="19" t="n">
        <x:v>0.0715472994852405</x:v>
      </x:c>
      <x:c r="L2332" s="19" t="n">
        <x:v>0.06802305927211932</x:v>
      </x:c>
      <x:c r="M2332" s="19" t="n">
        <x:v>0.06937683573877279</x:v>
      </x:c>
      <x:c r="N2332" s="19" t="n">
        <x:v>0.07722494093762748</x:v>
      </x:c>
      <x:c r="O2332" s="19" t="n">
        <x:v>0.07162625000136699</x:v>
      </x:c>
      <x:c r="P2332" s="19" t="n">
        <x:v>0.06225709599466313</x:v>
      </x:c>
      <x:c r="Q2332" s="19" t="n">
        <x:v>0.07261694011650775</x:v>
      </x:c>
      <x:c r="R2332" s="19" t="n">
        <x:v>0.07027025664568669</x:v>
      </x:c>
      <x:c r="S2332" s="21" t="n">
        <x:v>9243.76114662934</x:v>
      </x:c>
      <x:c r="T2332" s="21" t="n">
        <x:v>14655.890929539899</x:v>
      </x:c>
      <x:c r="U2332" s="21" t="n">
        <x:v>18048.0645413252</x:v>
      </x:c>
      <x:c r="V2332" s="21" t="n">
        <x:v>21706.320279920175</x:v>
      </x:c>
      <x:c r="W2332" s="21" t="n">
        <x:v>25770.088995885642</x:v>
      </x:c>
      <x:c r="X2332" s="21" t="n">
        <x:v>27653.011547313345</x:v>
      </x:c>
      <x:c r="Y2332" s="21" t="n">
        <x:v>29120.049774722997</x:v>
      </x:c>
      <x:c r="Z2332" s="21" t="n">
        <x:v>30261.644565918712</x:v>
      </x:c>
      <x:c r="AA2332" s="21" t="n">
        <x:v>31041.59664466829</x:v>
      </x:c>
      <x:c r="AB2332" s="21" t="n">
        <x:v>31462.453083726497</x:v>
      </x:c>
      <x:c r="AC2332" s="21" t="n">
        <x:v>41037.98228312151</x:v>
      </x:c>
      <x:c r="AD2332" s="25" t="n">
        <x:f>AC2332*(1+Inputs!$C$14)*(1-Inputs!$C$14/Inputs!$C$15)</x:f>
        <x:v>32563.638941656915</x:v>
      </x:c>
      <x:c r="AE2332" s="25" t="n">
        <x:f>AD2332/(B2332-Inputs!$C$14)</x:f>
        <x:v>772002.6479559193</x:v>
      </x:c>
      <x:c r="AF2332" s="25" t="n">
        <x:f>S2332/(1+B2332)^1+T2332/(1+B2332)^2+U2332/(1+B2332)^3+V2332/(1+B2332)^4+W2332/(1+B2332)^5+X2332/(1+B2332)^6+Y2332/(1+B2332)^7+Z2332/(1+B2332)^8+AA2332/(1+B2332)^9+AB2332/(1+B2332)^10+AE2332/(1+B2332)^10</x:f>
        <x:v>519159.5236288903</x:v>
      </x:c>
      <x:c r="AG2332" s="25" t="n">
        <x:f>(AF2332+Inputs!$C$12)/Inputs!$C$13</x:f>
        <x:v>440.05969411891687</x:v>
      </x:c>
      <x:c r="AH2332" s="25" t="n">
        <x:f>(S2332+Inputs!$C$11)*Inputs!$C$8-Inputs!$C$11</x:f>
        <x:v>2455.4826193797735</x:v>
      </x:c>
      <x:c r="AI2332" s="25" t="n">
        <x:f>Inputs!$C$12+AH2332-Inputs!$C$10*Inputs!$C$13</x:f>
        <x:v>24773.398034579768</x:v>
      </x:c>
      <x:c r="AJ2332" s="25" t="n">
        <x:f>(S2332+Inputs!$C$11)*(1-Inputs!$C$8)</x:f>
        <x:v>6788.278527249568</x:v>
      </x:c>
      <x:c r="AK2332" s="25" t="n">
        <x:f>AJ2332/(1+B2332)^(1-Inputs!$C$8)+T2332/(1+B2332)^(2-Inputs!$C$8)+U2332/(1+B2332)^(3-Inputs!$C$8)+V2332/(1+B2332)^(4-Inputs!$C$8)+W2332/(1+B2332)^(5-Inputs!$C$8)+X2332/(1+B2332)^(6-Inputs!$C$8)+Y2332/(1+B2332)^(7-Inputs!$C$8)+Z2332/(1+B2332)^(8-Inputs!$C$8)+AA2332/(1+B2332)^(9-Inputs!$C$8)+AB2332/(1+B2332)^(10-Inputs!$C$8)+AE2332/(1+B2332)^(10-Inputs!$C$8)</x:f>
        <x:v>535200.7174845953</x:v>
      </x:c>
      <x:c r="AL2332" s="25" t="n">
        <x:f>(AK2332+AI2332)/Inputs!$C$13</x:f>
        <x:v>446.8186993955724</x:v>
      </x:c>
      <x:c r="AM2332" s="26" t="n">
        <x:f>IF(AL2332&gt;=Inputs!$C$7,1,0)</x:f>
        <x:v>1</x:v>
      </x:c>
      <x:c r="AN2332" s="26" t="n">
        <x:f>IF(Inputs!$C$7&lt;=(1-Inputs!$C$16)*AL2332,1,0)</x:f>
        <x:v>1</x:v>
      </x:c>
    </x:row>
    <x:row r="2333" ht="20" customHeight="1">
      <x:c r="A2333" s="16" t="n">
        <x:v>2328</x:v>
      </x:c>
      <x:c r="B2333" s="19" t="n">
        <x:v>0.0709546141869746</x:v>
      </x:c>
      <x:c r="C2333" s="24" t="n">
        <x:v>0.5658606445406633</x:v>
      </x:c>
      <x:c r="D2333" s="19" t="n">
        <x:v>0.03803946457230865</x:v>
      </x:c>
      <x:c r="E2333" s="19" t="n">
        <x:v>0.04526593939049775</x:v>
      </x:c>
      <x:c r="F2333" s="19" t="n">
        <x:v>-0.14187963898821068</x:v>
      </x:c>
      <x:c r="G2333" s="19" t="n">
        <x:v>-0.09222110707621993</x:v>
      </x:c>
      <x:c r="H2333" s="19" t="n">
        <x:v>0.927281324222264</x:v>
      </x:c>
      <x:c r="I2333" s="19" t="n">
        <x:v>0.062373469523234915</x:v>
      </x:c>
      <x:c r="J2333" s="19" t="n">
        <x:v>0.07244292823305501</x:v>
      </x:c>
      <x:c r="K2333" s="19" t="n">
        <x:v>0.07607381173760927</x:v>
      </x:c>
      <x:c r="L2333" s="19" t="n">
        <x:v>0.06839634916486943</x:v>
      </x:c>
      <x:c r="M2333" s="19" t="n">
        <x:v>0.0711450821062465</x:v>
      </x:c>
      <x:c r="N2333" s="19" t="n">
        <x:v>0.06520657226928392</x:v>
      </x:c>
      <x:c r="O2333" s="19" t="n">
        <x:v>0.07220486413385857</x:v>
      </x:c>
      <x:c r="P2333" s="19" t="n">
        <x:v>0.06392018989858002</x:v>
      </x:c>
      <x:c r="Q2333" s="19" t="n">
        <x:v>0.0726644817263434</x:v>
      </x:c>
      <x:c r="R2333" s="19" t="n">
        <x:v>0.06199027993164123</x:v>
      </x:c>
      <x:c r="S2333" s="21" t="n">
        <x:v>10038.709072853098</x:v>
      </x:c>
      <x:c r="T2333" s="21" t="n">
        <x:v>15996.014951212532</x:v>
      </x:c>
      <x:c r="U2333" s="21" t="n">
        <x:v>19756.54987583834</x:v>
      </x:c>
      <x:c r="V2333" s="21" t="n">
        <x:v>23808.272304024907</x:v>
      </x:c>
      <x:c r="W2333" s="21" t="n">
        <x:v>28314.56120393322</x:v>
      </x:c>
      <x:c r="X2333" s="21" t="n">
        <x:v>30171.606327876547</x:v>
      </x:c>
      <x:c r="Y2333" s="21" t="n">
        <x:v>31564.557944873115</x:v>
      </x:c>
      <x:c r="Z2333" s="21" t="n">
        <x:v>32657.110407283104</x:v>
      </x:c>
      <x:c r="AA2333" s="21" t="n">
        <x:v>33372.70489195248</x:v>
      </x:c>
      <x:c r="AB2333" s="21" t="n">
        <x:v>33712.400219837684</x:v>
      </x:c>
      <x:c r="AC2333" s="21" t="n">
        <x:v>43972.6959389187</x:v>
      </x:c>
      <x:c r="AD2333" s="25" t="n">
        <x:f>AC2333*(1+Inputs!$C$14)*(1-Inputs!$C$14/Inputs!$C$15)</x:f>
        <x:v>34892.33422753198</x:v>
      </x:c>
      <x:c r="AE2333" s="25" t="n">
        <x:f>AD2333/(B2333-Inputs!$C$14)</x:f>
        <x:v>970454.975433238</x:v>
      </x:c>
      <x:c r="AF2333" s="25" t="n">
        <x:f>S2333/(1+B2333)^1+T2333/(1+B2333)^2+U2333/(1+B2333)^3+V2333/(1+B2333)^4+W2333/(1+B2333)^5+X2333/(1+B2333)^6+Y2333/(1+B2333)^7+Z2333/(1+B2333)^8+AA2333/(1+B2333)^9+AB2333/(1+B2333)^10+AE2333/(1+B2333)^10</x:f>
        <x:v>659947.7351646889</x:v>
      </x:c>
      <x:c r="AG2333" s="25" t="n">
        <x:f>(AF2333+Inputs!$C$12)/Inputs!$C$13</x:f>
        <x:v>552.3984680465845</x:v>
      </x:c>
      <x:c r="AH2333" s="25" t="n">
        <x:f>(S2333+Inputs!$C$11)*Inputs!$C$8-Inputs!$C$11</x:f>
        <x:v>2827.9102779667946</x:v>
      </x:c>
      <x:c r="AI2333" s="25" t="n">
        <x:f>Inputs!$C$12+AH2333-Inputs!$C$10*Inputs!$C$13</x:f>
        <x:v>25145.825693166793</x:v>
      </x:c>
      <x:c r="AJ2333" s="25" t="n">
        <x:f>(S2333+Inputs!$C$11)*(1-Inputs!$C$8)</x:f>
        <x:v>7210.798794886305</x:v>
      </x:c>
      <x:c r="AK2333" s="25" t="n">
        <x:f>AJ2333/(1+B2333)^(1-Inputs!$C$8)+T2333/(1+B2333)^(2-Inputs!$C$8)+U2333/(1+B2333)^(3-Inputs!$C$8)+V2333/(1+B2333)^(4-Inputs!$C$8)+W2333/(1+B2333)^(5-Inputs!$C$8)+X2333/(1+B2333)^(6-Inputs!$C$8)+Y2333/(1+B2333)^(7-Inputs!$C$8)+Z2333/(1+B2333)^(8-Inputs!$C$8)+AA2333/(1+B2333)^(9-Inputs!$C$8)+AB2333/(1+B2333)^(10-Inputs!$C$8)+AE2333/(1+B2333)^(10-Inputs!$C$8)</x:f>
        <x:v>678759.4978048406</x:v>
      </x:c>
      <x:c r="AL2333" s="25" t="n">
        <x:f>(AK2333+AI2333)/Inputs!$C$13</x:f>
        <x:v>561.6653563556177</x:v>
      </x:c>
      <x:c r="AM2333" s="26" t="n">
        <x:f>IF(AL2333&gt;=Inputs!$C$7,1,0)</x:f>
        <x:v>1</x:v>
      </x:c>
      <x:c r="AN2333" s="26" t="n">
        <x:f>IF(Inputs!$C$7&lt;=(1-Inputs!$C$16)*AL2333,1,0)</x:f>
        <x:v>1</x:v>
      </x:c>
    </x:row>
    <x:row r="2334" ht="20" customHeight="1">
      <x:c r="A2334" s="16" t="n">
        <x:v>2329</x:v>
      </x:c>
      <x:c r="B2334" s="19" t="n">
        <x:v>0.08685572262177879</x:v>
      </x:c>
      <x:c r="C2334" s="24" t="n">
        <x:v>0.3761933118252898</x:v>
      </x:c>
      <x:c r="D2334" s="19" t="n">
        <x:v>0.031048063000550033</x:v>
      </x:c>
      <x:c r="E2334" s="19" t="n">
        <x:v>0.06019244810830714</x:v>
      </x:c>
      <x:c r="F2334" s="19" t="n">
        <x:v>-0.20616301293206224</x:v>
      </x:c>
      <x:c r="G2334" s="19" t="n">
        <x:v>-0.04718606246663455</x:v>
      </x:c>
      <x:c r="H2334" s="19" t="n">
        <x:v>0.4789047916814013</x:v>
      </x:c>
      <x:c r="I2334" s="19" t="n">
        <x:v>0.07334500695039538</x:v>
      </x:c>
      <x:c r="J2334" s="19" t="n">
        <x:v>0.07192739414420316</x:v>
      </x:c>
      <x:c r="K2334" s="19" t="n">
        <x:v>0.06824308860609221</x:v>
      </x:c>
      <x:c r="L2334" s="19" t="n">
        <x:v>0.06859117529926721</x:v>
      </x:c>
      <x:c r="M2334" s="19" t="n">
        <x:v>0.06004777504450544</x:v>
      </x:c>
      <x:c r="N2334" s="19" t="n">
        <x:v>0.06717448944330841</x:v>
      </x:c>
      <x:c r="O2334" s="19" t="n">
        <x:v>0.062179712887719917</x:v>
      </x:c>
      <x:c r="P2334" s="19" t="n">
        <x:v>0.06361998912305922</x:v>
      </x:c>
      <x:c r="Q2334" s="19" t="n">
        <x:v>0.06651313960670563</x:v>
      </x:c>
      <x:c r="R2334" s="19" t="n">
        <x:v>0.0656457217614718</x:v>
      </x:c>
      <x:c r="S2334" s="21" t="n">
        <x:v>9076.138716305333</x:v>
      </x:c>
      <x:c r="T2334" s="21" t="n">
        <x:v>14385.922361244713</x:v>
      </x:c>
      <x:c r="U2334" s="21" t="n">
        <x:v>17688.88069518979</x:v>
      </x:c>
      <x:c r="V2334" s="21" t="n">
        <x:v>21302.24614340023</x:v>
      </x:c>
      <x:c r="W2334" s="21" t="n">
        <x:v>25377.970179790325</x:v>
      </x:c>
      <x:c r="X2334" s="21" t="n">
        <x:v>27169.82985462283</x:v>
      </x:c>
      <x:c r="Y2334" s="21" t="n">
        <x:v>28607.155390324602</x:v>
      </x:c>
      <x:c r="Z2334" s="21" t="n">
        <x:v>29735.56065333762</x:v>
      </x:c>
      <x:c r="AA2334" s="21" t="n">
        <x:v>30529.479562541303</x:v>
      </x:c>
      <x:c r="AB2334" s="21" t="n">
        <x:v>30952.217269905264</x:v>
      </x:c>
      <x:c r="AC2334" s="21" t="n">
        <x:v>40372.457308572084</x:v>
      </x:c>
      <x:c r="AD2334" s="25" t="n">
        <x:f>AC2334*(1+Inputs!$C$14)*(1-Inputs!$C$14/Inputs!$C$15)</x:f>
        <x:v>32035.544874351945</x:v>
      </x:c>
      <x:c r="AE2334" s="25" t="n">
        <x:f>AD2334/(B2334-Inputs!$C$14)</x:f>
        <x:v>617782.2476414087</x:v>
      </x:c>
      <x:c r="AF2334" s="25" t="n">
        <x:f>S2334/(1+B2334)^1+T2334/(1+B2334)^2+U2334/(1+B2334)^3+V2334/(1+B2334)^4+W2334/(1+B2334)^5+X2334/(1+B2334)^6+Y2334/(1+B2334)^7+Z2334/(1+B2334)^8+AA2334/(1+B2334)^9+AB2334/(1+B2334)^10+AE2334/(1+B2334)^10</x:f>
        <x:v>410523.40651042823</x:v>
      </x:c>
      <x:c r="AG2334" s="25" t="n">
        <x:f>(AF2334+Inputs!$C$12)/Inputs!$C$13</x:f>
        <x:v>353.37595783004883</x:v>
      </x:c>
      <x:c r="AH2334" s="25" t="n">
        <x:f>(S2334+Inputs!$C$11)*Inputs!$C$8-Inputs!$C$11</x:f>
        <x:v>2376.9526588718136</x:v>
      </x:c>
      <x:c r="AI2334" s="25" t="n">
        <x:f>Inputs!$C$12+AH2334-Inputs!$C$10*Inputs!$C$13</x:f>
        <x:v>24694.868074071812</x:v>
      </x:c>
      <x:c r="AJ2334" s="25" t="n">
        <x:f>(S2334+Inputs!$C$11)*(1-Inputs!$C$8)</x:f>
        <x:v>6699.18605743352</x:v>
      </x:c>
      <x:c r="AK2334" s="25" t="n">
        <x:f>AJ2334/(1+B2334)^(1-Inputs!$C$8)+T2334/(1+B2334)^(2-Inputs!$C$8)+U2334/(1+B2334)^(3-Inputs!$C$8)+V2334/(1+B2334)^(4-Inputs!$C$8)+W2334/(1+B2334)^(5-Inputs!$C$8)+X2334/(1+B2334)^(6-Inputs!$C$8)+Y2334/(1+B2334)^(7-Inputs!$C$8)+Z2334/(1+B2334)^(8-Inputs!$C$8)+AA2334/(1+B2334)^(9-Inputs!$C$8)+AB2334/(1+B2334)^(10-Inputs!$C$8)+AE2334/(1+B2334)^(10-Inputs!$C$8)</x:f>
        <x:v>424584.74772673467</x:v>
      </x:c>
      <x:c r="AL2334" s="25" t="n">
        <x:f>(AK2334+AI2334)/Inputs!$C$13</x:f>
        <x:v>358.4925231962525</x:v>
      </x:c>
      <x:c r="AM2334" s="26" t="n">
        <x:f>IF(AL2334&gt;=Inputs!$C$7,1,0)</x:f>
        <x:v>1</x:v>
      </x:c>
      <x:c r="AN2334" s="26" t="n">
        <x:f>IF(Inputs!$C$7&lt;=(1-Inputs!$C$16)*AL2334,1,0)</x:f>
        <x:v>1</x:v>
      </x:c>
    </x:row>
    <x:row r="2335" ht="20" customHeight="1">
      <x:c r="A2335" s="16" t="n">
        <x:v>2330</x:v>
      </x:c>
      <x:c r="B2335" s="19" t="n">
        <x:v>0.09454014600348254</x:v>
      </x:c>
      <x:c r="C2335" s="24" t="n">
        <x:v>0.36713363586969194</x:v>
      </x:c>
      <x:c r="D2335" s="19" t="n">
        <x:v>0.017114222898938183</x:v>
      </x:c>
      <x:c r="E2335" s="19" t="n">
        <x:v>0.04615777120972922</x:v>
      </x:c>
      <x:c r="F2335" s="19" t="n">
        <x:v>-0.23886939054068423</x:v>
      </x:c>
      <x:c r="G2335" s="19" t="n">
        <x:v>-0.04714946678338208</x:v>
      </x:c>
      <x:c r="H2335" s="19" t="n">
        <x:v>0.9019156401122075</x:v>
      </x:c>
      <x:c r="I2335" s="19" t="n">
        <x:v>0.04687583708955458</x:v>
      </x:c>
      <x:c r="J2335" s="19" t="n">
        <x:v>0.04902814755732493</x:v>
      </x:c>
      <x:c r="K2335" s="19" t="n">
        <x:v>0.058494905128610525</x:v>
      </x:c>
      <x:c r="L2335" s="19" t="n">
        <x:v>0.051243034265277175</x:v>
      </x:c>
      <x:c r="M2335" s="19" t="n">
        <x:v>0.05380018972240691</x:v>
      </x:c>
      <x:c r="N2335" s="19" t="n">
        <x:v>0.056345976667738565</x:v>
      </x:c>
      <x:c r="O2335" s="19" t="n">
        <x:v>0.061602586616908185</x:v>
      </x:c>
      <x:c r="P2335" s="19" t="n">
        <x:v>0.0572812589980856</x:v>
      </x:c>
      <x:c r="Q2335" s="19" t="n">
        <x:v>0.05535368238149999</x:v>
      </x:c>
      <x:c r="R2335" s="19" t="n">
        <x:v>0.05265660490607957</x:v>
      </x:c>
      <x:c r="S2335" s="21" t="n">
        <x:v>8503.976994833</x:v>
      </x:c>
      <x:c r="T2335" s="21" t="n">
        <x:v>13564.5182745043</x:v>
      </x:c>
      <x:c r="U2335" s="21" t="n">
        <x:v>16869.682801792733</x:v>
      </x:c>
      <x:c r="V2335" s="21" t="n">
        <x:v>20584.7471660938</x:v>
      </x:c>
      <x:c r="W2335" s="21" t="n">
        <x:v>24580.357950389232</x:v>
      </x:c>
      <x:c r="X2335" s="21" t="n">
        <x:v>25998.013670768523</x:v>
      </x:c>
      <x:c r="Y2335" s="21" t="n">
        <x:v>27001.452599644177</x:v>
      </x:c>
      <x:c r="Z2335" s="21" t="n">
        <x:v>27838.447732033765</x:v>
      </x:c>
      <x:c r="AA2335" s="21" t="n">
        <x:v>28462.507320381366</x:v>
      </x:c>
      <x:c r="AB2335" s="21" t="n">
        <x:v>28868.05713023009</x:v>
      </x:c>
      <x:c r="AC2335" s="21" t="n">
        <x:v>37653.98756116967</x:v>
      </x:c>
      <x:c r="AD2335" s="25" t="n">
        <x:f>AC2335*(1+Inputs!$C$14)*(1-Inputs!$C$14/Inputs!$C$15)</x:f>
        <x:v>29878.43912978813</x:v>
      </x:c>
      <x:c r="AE2335" s="25" t="n">
        <x:f>AD2335/(B2335-Inputs!$C$14)</x:f>
        <x:v>501820.05143286893</x:v>
      </x:c>
      <x:c r="AF2335" s="25" t="n">
        <x:f>S2335/(1+B2335)^1+T2335/(1+B2335)^2+U2335/(1+B2335)^3+V2335/(1+B2335)^4+W2335/(1+B2335)^5+X2335/(1+B2335)^6+Y2335/(1+B2335)^7+Z2335/(1+B2335)^8+AA2335/(1+B2335)^9+AB2335/(1+B2335)^10+AE2335/(1+B2335)^10</x:f>
        <x:v>332592.832107877</x:v>
      </x:c>
      <x:c r="AG2335" s="25" t="n">
        <x:f>(AF2335+Inputs!$C$12)/Inputs!$C$13</x:f>
        <x:v>291.1930159177892</x:v>
      </x:c>
      <x:c r="AH2335" s="25" t="n">
        <x:f>(S2335+Inputs!$C$11)*Inputs!$C$8-Inputs!$C$11</x:f>
        <x:v>2108.898811277926</x:v>
      </x:c>
      <x:c r="AI2335" s="25" t="n">
        <x:f>Inputs!$C$12+AH2335-Inputs!$C$10*Inputs!$C$13</x:f>
        <x:v>24426.814226477924</x:v>
      </x:c>
      <x:c r="AJ2335" s="25" t="n">
        <x:f>(S2335+Inputs!$C$11)*(1-Inputs!$C$8)</x:f>
        <x:v>6395.078183555074</x:v>
      </x:c>
      <x:c r="AK2335" s="25" t="n">
        <x:f>AJ2335/(1+B2335)^(1-Inputs!$C$8)+T2335/(1+B2335)^(2-Inputs!$C$8)+U2335/(1+B2335)^(3-Inputs!$C$8)+V2335/(1+B2335)^(4-Inputs!$C$8)+W2335/(1+B2335)^(5-Inputs!$C$8)+X2335/(1+B2335)^(6-Inputs!$C$8)+Y2335/(1+B2335)^(7-Inputs!$C$8)+Z2335/(1+B2335)^(8-Inputs!$C$8)+AA2335/(1+B2335)^(9-Inputs!$C$8)+AB2335/(1+B2335)^(10-Inputs!$C$8)+AE2335/(1+B2335)^(10-Inputs!$C$8)</x:f>
        <x:v>344960.5550621954</x:v>
      </x:c>
      <x:c r="AL2335" s="25" t="n">
        <x:f>(AK2335+AI2335)/Inputs!$C$13</x:f>
        <x:v>294.7443093252501</x:v>
      </x:c>
      <x:c r="AM2335" s="26" t="n">
        <x:f>IF(AL2335&gt;=Inputs!$C$7,1,0)</x:f>
        <x:v>1</x:v>
      </x:c>
      <x:c r="AN2335" s="26" t="n">
        <x:f>IF(Inputs!$C$7&lt;=(1-Inputs!$C$16)*AL2335,1,0)</x:f>
        <x:v>0</x:v>
      </x:c>
    </x:row>
    <x:row r="2336" ht="20" customHeight="1">
      <x:c r="A2336" s="16" t="n">
        <x:v>2331</x:v>
      </x:c>
      <x:c r="B2336" s="19" t="n">
        <x:v>0.08383968686883618</x:v>
      </x:c>
      <x:c r="C2336" s="24" t="n">
        <x:v>0.43619918057837026</x:v>
      </x:c>
      <x:c r="D2336" s="19" t="n">
        <x:v>0.025545925826578754</x:v>
      </x:c>
      <x:c r="E2336" s="19" t="n">
        <x:v>0.04727676533492485</x:v>
      </x:c>
      <x:c r="F2336" s="19" t="n">
        <x:v>-0.22230110517215168</x:v>
      </x:c>
      <x:c r="G2336" s="19" t="n">
        <x:v>-0.06725242137417638</x:v>
      </x:c>
      <x:c r="H2336" s="19" t="n">
        <x:v>0.6462523626808263</x:v>
      </x:c>
      <x:c r="I2336" s="19" t="n">
        <x:v>0.07538300598511</x:v>
      </x:c>
      <x:c r="J2336" s="19" t="n">
        <x:v>0.06809005130474702</x:v>
      </x:c>
      <x:c r="K2336" s="19" t="n">
        <x:v>0.07459204221351343</x:v>
      </x:c>
      <x:c r="L2336" s="19" t="n">
        <x:v>0.06903359377991251</x:v>
      </x:c>
      <x:c r="M2336" s="19" t="n">
        <x:v>0.06322742511259889</x:v>
      </x:c>
      <x:c r="N2336" s="19" t="n">
        <x:v>0.07249954133190273</x:v>
      </x:c>
      <x:c r="O2336" s="19" t="n">
        <x:v>0.0662244513060807</x:v>
      </x:c>
      <x:c r="P2336" s="19" t="n">
        <x:v>0.07445626357156129</x:v>
      </x:c>
      <x:c r="Q2336" s="19" t="n">
        <x:v>0.07168996935870496</x:v>
      </x:c>
      <x:c r="R2336" s="19" t="n">
        <x:v>0.06659167287693095</x:v>
      </x:c>
      <x:c r="S2336" s="21" t="n">
        <x:v>8678.60096267249</x:v>
      </x:c>
      <x:c r="T2336" s="21" t="n">
        <x:v>13937.097655478827</x:v>
      </x:c>
      <x:c r="U2336" s="21" t="n">
        <x:v>17283.041255051154</x:v>
      </x:c>
      <x:c r="V2336" s="21" t="n">
        <x:v>20952.110216107318</x:v>
      </x:c>
      <x:c r="W2336" s="21" t="n">
        <x:v>24996.73195087962</x:v>
      </x:c>
      <x:c r="X2336" s="21" t="n">
        <x:v>26556.845667343765</x:v>
      </x:c>
      <x:c r="Y2336" s="21" t="n">
        <x:v>27762.86198869909</x:v>
      </x:c>
      <x:c r="Z2336" s="21" t="n">
        <x:v>28721.076160582423</x:v>
      </x:c>
      <x:c r="AA2336" s="21" t="n">
        <x:v>29433.84962278662</x:v>
      </x:c>
      <x:c r="AB2336" s="21" t="n">
        <x:v>29851.990244962162</x:v>
      </x:c>
      <x:c r="AC2336" s="21" t="n">
        <x:v>38937.37858038542</x:v>
      </x:c>
      <x:c r="AD2336" s="25" t="n">
        <x:f>AC2336*(1+Inputs!$C$14)*(1-Inputs!$C$14/Inputs!$C$15)</x:f>
        <x:v>30896.809903535825</x:v>
      </x:c>
      <x:c r="AE2336" s="25" t="n">
        <x:f>AD2336/(B2336-Inputs!$C$14)</x:f>
        <x:v>632616.8713266379</x:v>
      </x:c>
      <x:c r="AF2336" s="25" t="n">
        <x:f>S2336/(1+B2336)^1+T2336/(1+B2336)^2+U2336/(1+B2336)^3+V2336/(1+B2336)^4+W2336/(1+B2336)^5+X2336/(1+B2336)^6+Y2336/(1+B2336)^7+Z2336/(1+B2336)^8+AA2336/(1+B2336)^9+AB2336/(1+B2336)^10+AE2336/(1+B2336)^10</x:f>
        <x:v>423023.5443303065</x:v>
      </x:c>
      <x:c r="AG2336" s="25" t="n">
        <x:f>(AF2336+Inputs!$C$12)/Inputs!$C$13</x:f>
        <x:v>363.35016050862276</x:v>
      </x:c>
      <x:c r="AH2336" s="25" t="n">
        <x:f>(S2336+Inputs!$C$11)*Inputs!$C$8-Inputs!$C$11</x:f>
        <x:v>2190.708944156153</x:v>
      </x:c>
      <x:c r="AI2336" s="25" t="n">
        <x:f>Inputs!$C$12+AH2336-Inputs!$C$10*Inputs!$C$13</x:f>
        <x:v>24508.624359356152</x:v>
      </x:c>
      <x:c r="AJ2336" s="25" t="n">
        <x:f>(S2336+Inputs!$C$11)*(1-Inputs!$C$8)</x:f>
        <x:v>6487.892018516338</x:v>
      </x:c>
      <x:c r="AK2336" s="25" t="n">
        <x:f>AJ2336/(1+B2336)^(1-Inputs!$C$8)+T2336/(1+B2336)^(2-Inputs!$C$8)+U2336/(1+B2336)^(3-Inputs!$C$8)+V2336/(1+B2336)^(4-Inputs!$C$8)+W2336/(1+B2336)^(5-Inputs!$C$8)+X2336/(1+B2336)^(6-Inputs!$C$8)+Y2336/(1+B2336)^(7-Inputs!$C$8)+Z2336/(1+B2336)^(8-Inputs!$C$8)+AA2336/(1+B2336)^(9-Inputs!$C$8)+AB2336/(1+B2336)^(10-Inputs!$C$8)+AE2336/(1+B2336)^(10-Inputs!$C$8)</x:f>
        <x:v>437185.0986811266</x:v>
      </x:c>
      <x:c r="AL2336" s="25" t="n">
        <x:f>(AK2336+AI2336)/Inputs!$C$13</x:f>
        <x:v>368.3980797162116</x:v>
      </x:c>
      <x:c r="AM2336" s="26" t="n">
        <x:f>IF(AL2336&gt;=Inputs!$C$7,1,0)</x:f>
        <x:v>1</x:v>
      </x:c>
      <x:c r="AN2336" s="26" t="n">
        <x:f>IF(Inputs!$C$7&lt;=(1-Inputs!$C$16)*AL2336,1,0)</x:f>
        <x:v>1</x:v>
      </x:c>
    </x:row>
    <x:row r="2337" ht="20" customHeight="1">
      <x:c r="A2337" s="16" t="n">
        <x:v>2332</x:v>
      </x:c>
      <x:c r="B2337" s="19" t="n">
        <x:v>0.08733163762972276</x:v>
      </x:c>
      <x:c r="C2337" s="24" t="n">
        <x:v>0.5520154316883747</x:v>
      </x:c>
      <x:c r="D2337" s="19" t="n">
        <x:v>0.02774120516844363</x:v>
      </x:c>
      <x:c r="E2337" s="19" t="n">
        <x:v>0.03924920143544426</x:v>
      </x:c>
      <x:c r="F2337" s="19" t="n">
        <x:v>-0.160298208489063</x:v>
      </x:c>
      <x:c r="G2337" s="19" t="n">
        <x:v>-0.07935368894484157</x:v>
      </x:c>
      <x:c r="H2337" s="19" t="n">
        <x:v>0.48885133028520045</x:v>
      </x:c>
      <x:c r="I2337" s="19" t="n">
        <x:v>0.06242331266954239</x:v>
      </x:c>
      <x:c r="J2337" s="19" t="n">
        <x:v>0.06341189363463741</x:v>
      </x:c>
      <x:c r="K2337" s="19" t="n">
        <x:v>0.05693428464472504</x:v>
      </x:c>
      <x:c r="L2337" s="19" t="n">
        <x:v>0.05860155888510121</x:v>
      </x:c>
      <x:c r="M2337" s="19" t="n">
        <x:v>0.058042351996183475</x:v>
      </x:c>
      <x:c r="N2337" s="19" t="n">
        <x:v>0.0630826896376027</x:v>
      </x:c>
      <x:c r="O2337" s="19" t="n">
        <x:v>0.06973908247612486</x:v>
      </x:c>
      <x:c r="P2337" s="19" t="n">
        <x:v>0.06207731397777593</x:v>
      </x:c>
      <x:c r="Q2337" s="19" t="n">
        <x:v>0.06096944537081185</x:v>
      </x:c>
      <x:c r="R2337" s="19" t="n">
        <x:v>0.06162530263795702</x:v>
      </x:c>
      <x:c r="S2337" s="21" t="n">
        <x:v>9690.524217501701</x:v>
      </x:c>
      <x:c r="T2337" s="21" t="n">
        <x:v>15239.077580351517</x:v>
      </x:c>
      <x:c r="U2337" s="21" t="n">
        <x:v>18342.96760222991</x:v>
      </x:c>
      <x:c r="V2337" s="21" t="n">
        <x:v>21536.091178756178</x:v>
      </x:c>
      <x:c r="W2337" s="21" t="n">
        <x:v>25100.225433872693</x:v>
      </x:c>
      <x:c r="X2337" s="21" t="n">
        <x:v>26462.96503095475</x:v>
      </x:c>
      <x:c r="Y2337" s="21" t="n">
        <x:v>27569.580141118233</x:v>
      </x:c>
      <x:c r="Z2337" s="21" t="n">
        <x:v>28478.06326366142</x:v>
      </x:c>
      <x:c r="AA2337" s="21" t="n">
        <x:v>29126.15379414627</x:v>
      </x:c>
      <x:c r="AB2337" s="21" t="n">
        <x:v>29513.6240964436</x:v>
      </x:c>
      <x:c r="AC2337" s="21" t="n">
        <x:v>38496.03143014383</x:v>
      </x:c>
      <x:c r="AD2337" s="25" t="n">
        <x:f>AC2337*(1+Inputs!$C$14)*(1-Inputs!$C$14/Inputs!$C$15)</x:f>
        <x:v>30546.60093981912</x:v>
      </x:c>
      <x:c r="AE2337" s="25" t="n">
        <x:f>AD2337/(B2337-Inputs!$C$14)</x:f>
        <x:v>583711.9250109151</x:v>
      </x:c>
      <x:c r="AF2337" s="25" t="n">
        <x:f>S2337/(1+B2337)^1+T2337/(1+B2337)^2+U2337/(1+B2337)^3+V2337/(1+B2337)^4+W2337/(1+B2337)^5+X2337/(1+B2337)^6+Y2337/(1+B2337)^7+Z2337/(1+B2337)^8+AA2337/(1+B2337)^9+AB2337/(1+B2337)^10+AE2337/(1+B2337)^10</x:f>
        <x:v>393092.54644193785</x:v>
      </x:c>
      <x:c r="AG2337" s="25" t="n">
        <x:f>(AF2337+Inputs!$C$12)/Inputs!$C$13</x:f>
        <x:v>339.4673966853464</x:v>
      </x:c>
      <x:c r="AH2337" s="25" t="n">
        <x:f>(S2337+Inputs!$C$11)*Inputs!$C$8-Inputs!$C$11</x:f>
        <x:v>2664.7880580624415</x:v>
      </x:c>
      <x:c r="AI2337" s="25" t="n">
        <x:f>Inputs!$C$12+AH2337-Inputs!$C$10*Inputs!$C$13</x:f>
        <x:v>24982.703473262438</x:v>
      </x:c>
      <x:c r="AJ2337" s="25" t="n">
        <x:f>(S2337+Inputs!$C$11)*(1-Inputs!$C$8)</x:f>
        <x:v>7025.7361594392605</x:v>
      </x:c>
      <x:c r="AK2337" s="25" t="n">
        <x:f>AJ2337/(1+B2337)^(1-Inputs!$C$8)+T2337/(1+B2337)^(2-Inputs!$C$8)+U2337/(1+B2337)^(3-Inputs!$C$8)+V2337/(1+B2337)^(4-Inputs!$C$8)+W2337/(1+B2337)^(5-Inputs!$C$8)+X2337/(1+B2337)^(6-Inputs!$C$8)+Y2337/(1+B2337)^(7-Inputs!$C$8)+Z2337/(1+B2337)^(8-Inputs!$C$8)+AA2337/(1+B2337)^(9-Inputs!$C$8)+AB2337/(1+B2337)^(10-Inputs!$C$8)+AE2337/(1+B2337)^(10-Inputs!$C$8)</x:f>
        <x:v>406269.34853796737</x:v>
      </x:c>
      <x:c r="AL2337" s="25" t="n">
        <x:f>(AK2337+AI2337)/Inputs!$C$13</x:f>
        <x:v>344.1078357928692</x:v>
      </x:c>
      <x:c r="AM2337" s="26" t="n">
        <x:f>IF(AL2337&gt;=Inputs!$C$7,1,0)</x:f>
        <x:v>1</x:v>
      </x:c>
      <x:c r="AN2337" s="26" t="n">
        <x:f>IF(Inputs!$C$7&lt;=(1-Inputs!$C$16)*AL2337,1,0)</x:f>
        <x:v>1</x:v>
      </x:c>
    </x:row>
    <x:row r="2338" ht="20" customHeight="1">
      <x:c r="A2338" s="16" t="n">
        <x:v>2333</x:v>
      </x:c>
      <x:c r="B2338" s="19" t="n">
        <x:v>0.07495775110557773</x:v>
      </x:c>
      <x:c r="C2338" s="24" t="n">
        <x:v>0.23142523508491308</x:v>
      </x:c>
      <x:c r="D2338" s="19" t="n">
        <x:v>0.02405619301130031</x:v>
      </x:c>
      <x:c r="E2338" s="19" t="n">
        <x:v>0.03902763420419973</x:v>
      </x:c>
      <x:c r="F2338" s="19" t="n">
        <x:v>-0.09465917789932407</x:v>
      </x:c>
      <x:c r="G2338" s="19" t="n">
        <x:v>-0.08666974971825255</x:v>
      </x:c>
      <x:c r="H2338" s="19" t="n">
        <x:v>0.864083457062435</x:v>
      </x:c>
      <x:c r="I2338" s="19" t="n">
        <x:v>0.06280165930709358</x:v>
      </x:c>
      <x:c r="J2338" s="19" t="n">
        <x:v>0.052147391720196765</x:v>
      </x:c>
      <x:c r="K2338" s="19" t="n">
        <x:v>0.07240107928491057</x:v>
      </x:c>
      <x:c r="L2338" s="19" t="n">
        <x:v>0.05732397045986886</x:v>
      </x:c>
      <x:c r="M2338" s="19" t="n">
        <x:v>0.06063733339149735</x:v>
      </x:c>
      <x:c r="N2338" s="19" t="n">
        <x:v>0.05348980020931663</x:v>
      </x:c>
      <x:c r="O2338" s="19" t="n">
        <x:v>0.05640141070502864</x:v>
      </x:c>
      <x:c r="P2338" s="19" t="n">
        <x:v>0.06503518957437905</x:v>
      </x:c>
      <x:c r="Q2338" s="19" t="n">
        <x:v>0.061948401990497365</x:v>
      </x:c>
      <x:c r="R2338" s="19" t="n">
        <x:v>0.06666363956444343</x:v>
      </x:c>
      <x:c r="S2338" s="21" t="n">
        <x:v>10822.198310350777</x:v>
      </x:c>
      <x:c r="T2338" s="21" t="n">
        <x:v>16364.947511547247</x:v>
      </x:c>
      <x:c r="U2338" s="21" t="n">
        <x:v>18976.046866349156</x:v>
      </x:c>
      <x:c r="V2338" s="21" t="n">
        <x:v>21604.142066364275</x:v>
      </x:c>
      <x:c r="W2338" s="21" t="n">
        <x:v>24400.09589111177</x:v>
      </x:c>
      <x:c r="X2338" s="21" t="n">
        <x:v>25628.13565844209</x:v>
      </x:c>
      <x:c r="Y2338" s="21" t="n">
        <x:v>26578.27333187212</x:v>
      </x:c>
      <x:c r="Z2338" s="21" t="n">
        <x:v>27370.11915590884</x:v>
      </x:c>
      <x:c r="AA2338" s="21" t="n">
        <x:v>27984.378900636584</x:v>
      </x:c>
      <x:c r="AB2338" s="21" t="n">
        <x:v>28380.25709829223</x:v>
      </x:c>
      <x:c r="AC2338" s="21" t="n">
        <x:v>37017.72664994638</x:v>
      </x:c>
      <x:c r="AD2338" s="25" t="n">
        <x:f>AC2338*(1+Inputs!$C$14)*(1-Inputs!$C$14/Inputs!$C$15)</x:f>
        <x:v>29373.566096732447</x:v>
      </x:c>
      <x:c r="AE2338" s="25" t="n">
        <x:f>AD2338/(B2338-Inputs!$C$14)</x:f>
        <x:v>735115.5979504606</x:v>
      </x:c>
      <x:c r="AF2338" s="25" t="n">
        <x:f>S2338/(1+B2338)^1+T2338/(1+B2338)^2+U2338/(1+B2338)^3+V2338/(1+B2338)^4+W2338/(1+B2338)^5+X2338/(1+B2338)^6+Y2338/(1+B2338)^7+Z2338/(1+B2338)^8+AA2338/(1+B2338)^9+AB2338/(1+B2338)^10+AE2338/(1+B2338)^10</x:f>
        <x:v>505862.1321169264</x:v>
      </x:c>
      <x:c r="AG2338" s="25" t="n">
        <x:f>(AF2338+Inputs!$C$12)/Inputs!$C$13</x:f>
        <x:v>429.4493408613903</x:v>
      </x:c>
      <x:c r="AH2338" s="25" t="n">
        <x:f>(S2338+Inputs!$C$11)*Inputs!$C$8-Inputs!$C$11</x:f>
        <x:v>3194.9696193698164</x:v>
      </x:c>
      <x:c r="AI2338" s="25" t="n">
        <x:f>Inputs!$C$12+AH2338-Inputs!$C$10*Inputs!$C$13</x:f>
        <x:v>25512.885034569816</x:v>
      </x:c>
      <x:c r="AJ2338" s="25" t="n">
        <x:f>(S2338+Inputs!$C$11)*(1-Inputs!$C$8)</x:f>
        <x:v>7627.228690980962</x:v>
      </x:c>
      <x:c r="AK2338" s="25" t="n">
        <x:f>AJ2338/(1+B2338)^(1-Inputs!$C$8)+T2338/(1+B2338)^(2-Inputs!$C$8)+U2338/(1+B2338)^(3-Inputs!$C$8)+V2338/(1+B2338)^(4-Inputs!$C$8)+W2338/(1+B2338)^(5-Inputs!$C$8)+X2338/(1+B2338)^(6-Inputs!$C$8)+Y2338/(1+B2338)^(7-Inputs!$C$8)+Z2338/(1+B2338)^(8-Inputs!$C$8)+AA2338/(1+B2338)^(9-Inputs!$C$8)+AB2338/(1+B2338)^(10-Inputs!$C$8)+AE2338/(1+B2338)^(10-Inputs!$C$8)</x:f>
        <x:v>520211.09536327753</x:v>
      </x:c>
      <x:c r="AL2338" s="25" t="n">
        <x:f>(AK2338+AI2338)/Inputs!$C$13</x:f>
        <x:v>435.448125891082</x:v>
      </x:c>
      <x:c r="AM2338" s="26" t="n">
        <x:f>IF(AL2338&gt;=Inputs!$C$7,1,0)</x:f>
        <x:v>1</x:v>
      </x:c>
      <x:c r="AN2338" s="26" t="n">
        <x:f>IF(Inputs!$C$7&lt;=(1-Inputs!$C$16)*AL2338,1,0)</x:f>
        <x:v>1</x:v>
      </x:c>
    </x:row>
    <x:row r="2339" ht="20" customHeight="1">
      <x:c r="A2339" s="16" t="n">
        <x:v>2334</x:v>
      </x:c>
      <x:c r="B2339" s="19" t="n">
        <x:v>0.08339437827076512</x:v>
      </x:c>
      <x:c r="C2339" s="24" t="n">
        <x:v>0.4231083924104553</x:v>
      </x:c>
      <x:c r="D2339" s="19" t="n">
        <x:v>0.016904186607318652</x:v>
      </x:c>
      <x:c r="E2339" s="19" t="n">
        <x:v>0.05467080700978755</x:v>
      </x:c>
      <x:c r="F2339" s="19" t="n">
        <x:v>-0.17563756388233176</x:v>
      </x:c>
      <x:c r="G2339" s="19" t="n">
        <x:v>-0.08901819568323902</x:v>
      </x:c>
      <x:c r="H2339" s="19" t="n">
        <x:v>0.8222245977430873</x:v>
      </x:c>
      <x:c r="I2339" s="19" t="n">
        <x:v>0.06681385711434701</x:v>
      </x:c>
      <x:c r="J2339" s="19" t="n">
        <x:v>0.06197991916781462</x:v>
      </x:c>
      <x:c r="K2339" s="19" t="n">
        <x:v>0.06858556686837233</x:v>
      </x:c>
      <x:c r="L2339" s="19" t="n">
        <x:v>0.06126175637249957</x:v>
      </x:c>
      <x:c r="M2339" s="19" t="n">
        <x:v>0.05564166890580168</x:v>
      </x:c>
      <x:c r="N2339" s="19" t="n">
        <x:v>0.06685153366392683</x:v>
      </x:c>
      <x:c r="O2339" s="19" t="n">
        <x:v>0.05621294441865644</x:v>
      </x:c>
      <x:c r="P2339" s="19" t="n">
        <x:v>0.052211874362986924</x:v>
      </x:c>
      <x:c r="Q2339" s="19" t="n">
        <x:v>0.056816542772295406</x:v>
      </x:c>
      <x:c r="R2339" s="19" t="n">
        <x:v>0.05467332514420718</x:v>
      </x:c>
      <x:c r="S2339" s="21" t="n">
        <x:v>9413.896607931825</x:v>
      </x:c>
      <x:c r="T2339" s="21" t="n">
        <x:v>14929.73985816256</x:v>
      </x:c>
      <x:c r="U2339" s="21" t="n">
        <x:v>18276.83868225271</x:v>
      </x:c>
      <x:c r="V2339" s="21" t="n">
        <x:v>21849.04103628757</x:v>
      </x:c>
      <x:c r="W2339" s="21" t="n">
        <x:v>25741.06930812254</x:v>
      </x:c>
      <x:c r="X2339" s="21" t="n">
        <x:v>27243.467634164626</x:v>
      </x:c>
      <x:c r="Y2339" s="21" t="n">
        <x:v>28396.553539628247</x:v>
      </x:c>
      <x:c r="Z2339" s="21" t="n">
        <x:v>29288.862647602877</x:v>
      </x:c>
      <x:c r="AA2339" s="21" t="n">
        <x:v>29925.801724050067</x:v>
      </x:c>
      <x:c r="AB2339" s="21" t="n">
        <x:v>30302.42725102987</x:v>
      </x:c>
      <x:c r="AC2339" s="21" t="n">
        <x:v>39524.90511003896</x:v>
      </x:c>
      <x:c r="AD2339" s="25" t="n">
        <x:f>AC2339*(1+Inputs!$C$14)*(1-Inputs!$C$14/Inputs!$C$15)</x:f>
        <x:v>31363.012204815914</x:v>
      </x:c>
      <x:c r="AE2339" s="25" t="n">
        <x:f>AD2339/(B2339-Inputs!$C$14)</x:f>
        <x:v>648071.3943537157</x:v>
      </x:c>
      <x:c r="AF2339" s="25" t="n">
        <x:f>S2339/(1+B2339)^1+T2339/(1+B2339)^2+U2339/(1+B2339)^3+V2339/(1+B2339)^4+W2339/(1+B2339)^5+X2339/(1+B2339)^6+Y2339/(1+B2339)^7+Z2339/(1+B2339)^8+AA2339/(1+B2339)^9+AB2339/(1+B2339)^10+AE2339/(1+B2339)^10</x:f>
        <x:v>436440.5816474525</x:v>
      </x:c>
      <x:c r="AG2339" s="25" t="n">
        <x:f>(AF2339+Inputs!$C$12)/Inputs!$C$13</x:f>
        <x:v>374.05598243439306</x:v>
      </x:c>
      <x:c r="AH2339" s="25" t="n">
        <x:f>(S2339+Inputs!$C$11)*Inputs!$C$8-Inputs!$C$11</x:f>
        <x:v>2535.189917688609</x:v>
      </x:c>
      <x:c r="AI2339" s="25" t="n">
        <x:f>Inputs!$C$12+AH2339-Inputs!$C$10*Inputs!$C$13</x:f>
        <x:v>24853.105332888605</x:v>
      </x:c>
      <x:c r="AJ2339" s="25" t="n">
        <x:f>(S2339+Inputs!$C$11)*(1-Inputs!$C$8)</x:f>
        <x:v>6878.706690243217</x:v>
      </x:c>
      <x:c r="AK2339" s="25" t="n">
        <x:f>AJ2339/(1+B2339)^(1-Inputs!$C$8)+T2339/(1+B2339)^(2-Inputs!$C$8)+U2339/(1+B2339)^(3-Inputs!$C$8)+V2339/(1+B2339)^(4-Inputs!$C$8)+W2339/(1+B2339)^(5-Inputs!$C$8)+X2339/(1+B2339)^(6-Inputs!$C$8)+Y2339/(1+B2339)^(7-Inputs!$C$8)+Z2339/(1+B2339)^(8-Inputs!$C$8)+AA2339/(1+B2339)^(9-Inputs!$C$8)+AB2339/(1+B2339)^(10-Inputs!$C$8)+AE2339/(1+B2339)^(10-Inputs!$C$8)</x:f>
        <x:v>450700.04109302466</x:v>
      </x:c>
      <x:c r="AL2339" s="25" t="n">
        <x:f>(AK2339+AI2339)/Inputs!$C$13</x:f>
        <x:v>379.45689361461683</x:v>
      </x:c>
      <x:c r="AM2339" s="26" t="n">
        <x:f>IF(AL2339&gt;=Inputs!$C$7,1,0)</x:f>
        <x:v>1</x:v>
      </x:c>
      <x:c r="AN2339" s="26" t="n">
        <x:f>IF(Inputs!$C$7&lt;=(1-Inputs!$C$16)*AL2339,1,0)</x:f>
        <x:v>1</x:v>
      </x:c>
    </x:row>
    <x:row r="2340" ht="20" customHeight="1">
      <x:c r="A2340" s="16" t="n">
        <x:v>2335</x:v>
      </x:c>
      <x:c r="B2340" s="19" t="n">
        <x:v>0.08328971146492666</x:v>
      </x:c>
      <x:c r="C2340" s="24" t="n">
        <x:v>0.686782354914186</x:v>
      </x:c>
      <x:c r="D2340" s="19" t="n">
        <x:v>0.04056051030095631</x:v>
      </x:c>
      <x:c r="E2340" s="19" t="n">
        <x:v>0.03825318843707606</x:v>
      </x:c>
      <x:c r="F2340" s="19" t="n">
        <x:v>-0.19770045561565328</x:v>
      </x:c>
      <x:c r="G2340" s="19" t="n">
        <x:v>-0.09956480300938153</x:v>
      </x:c>
      <x:c r="H2340" s="19" t="n">
        <x:v>0.8981399213610359</x:v>
      </x:c>
      <x:c r="I2340" s="19" t="n">
        <x:v>0.06254251428444035</x:v>
      </x:c>
      <x:c r="J2340" s="19" t="n">
        <x:v>0.0691209966170834</x:v>
      </x:c>
      <x:c r="K2340" s="19" t="n">
        <x:v>0.06623767748769865</x:v>
      </x:c>
      <x:c r="L2340" s="19" t="n">
        <x:v>0.06698063130610876</x:v>
      </x:c>
      <x:c r="M2340" s="19" t="n">
        <x:v>0.06142805969906817</x:v>
      </x:c>
      <x:c r="N2340" s="19" t="n">
        <x:v>0.07189945684366535</x:v>
      </x:c>
      <x:c r="O2340" s="19" t="n">
        <x:v>0.07299349136279602</x:v>
      </x:c>
      <x:c r="P2340" s="19" t="n">
        <x:v>0.0656659278359632</x:v>
      </x:c>
      <x:c r="Q2340" s="19" t="n">
        <x:v>0.07525459723631116</x:v>
      </x:c>
      <x:c r="R2340" s="19" t="n">
        <x:v>0.06086218201403312</x:v>
      </x:c>
      <x:c r="S2340" s="21" t="n">
        <x:v>9016.13599996688</x:v>
      </x:c>
      <x:c r="T2340" s="21" t="n">
        <x:v>14802.762073582506</x:v>
      </x:c>
      <x:c r="U2340" s="21" t="n">
        <x:v>18816.803632420502</x:v>
      </x:c>
      <x:c r="V2340" s="21" t="n">
        <x:v>23219.640682606874</x:v>
      </x:c>
      <x:c r="W2340" s="21" t="n">
        <x:v>28137.667446510513</x:v>
      </x:c>
      <x:c r="X2340" s="21" t="n">
        <x:v>29960.512993963046</x:v>
      </x:c>
      <x:c r="Y2340" s="21" t="n">
        <x:v>31330.1741571929</x:v>
      </x:c>
      <x:c r="Z2340" s="21" t="n">
        <x:v>32393.687261348852</x:v>
      </x:c>
      <x:c r="AA2340" s="21" t="n">
        <x:v>33099.70464647526</x:v>
      </x:c>
      <x:c r="AB2340" s="21" t="n">
        <x:v>33447.90945421235</x:v>
      </x:c>
      <x:c r="AC2340" s="21" t="n">
        <x:v>43627.70798375523</x:v>
      </x:c>
      <x:c r="AD2340" s="25" t="n">
        <x:f>AC2340*(1+Inputs!$C$14)*(1-Inputs!$C$14/Inputs!$C$15)</x:f>
        <x:v>34618.58628510977</x:v>
      </x:c>
      <x:c r="AE2340" s="25" t="n">
        <x:f>AD2340/(B2340-Inputs!$C$14)</x:f>
        <x:v>716893.6246441156</x:v>
      </x:c>
      <x:c r="AF2340" s="25" t="n">
        <x:f>S2340/(1+B2340)^1+T2340/(1+B2340)^2+U2340/(1+B2340)^3+V2340/(1+B2340)^4+W2340/(1+B2340)^5+X2340/(1+B2340)^6+Y2340/(1+B2340)^7+Z2340/(1+B2340)^8+AA2340/(1+B2340)^9+AB2340/(1+B2340)^10+AE2340/(1+B2340)^10</x:f>
        <x:v>478228.5641831109</x:v>
      </x:c>
      <x:c r="AG2340" s="25" t="n">
        <x:f>(AF2340+Inputs!$C$12)/Inputs!$C$13</x:f>
        <x:v>407.3997593867197</x:v>
      </x:c>
      <x:c r="AH2340" s="25" t="n">
        <x:f>(S2340+Inputs!$C$11)*Inputs!$C$8-Inputs!$C$11</x:f>
        <x:v>2348.841797244758</x:v>
      </x:c>
      <x:c r="AI2340" s="25" t="n">
        <x:f>Inputs!$C$12+AH2340-Inputs!$C$10*Inputs!$C$13</x:f>
        <x:v>24666.757212444754</x:v>
      </x:c>
      <x:c r="AJ2340" s="25" t="n">
        <x:f>(S2340+Inputs!$C$11)*(1-Inputs!$C$8)</x:f>
        <x:v>6667.294202722123</x:v>
      </x:c>
      <x:c r="AK2340" s="25" t="n">
        <x:f>AJ2340/(1+B2340)^(1-Inputs!$C$8)+T2340/(1+B2340)^(2-Inputs!$C$8)+U2340/(1+B2340)^(3-Inputs!$C$8)+V2340/(1+B2340)^(4-Inputs!$C$8)+W2340/(1+B2340)^(5-Inputs!$C$8)+X2340/(1+B2340)^(6-Inputs!$C$8)+Y2340/(1+B2340)^(7-Inputs!$C$8)+Z2340/(1+B2340)^(8-Inputs!$C$8)+AA2340/(1+B2340)^(9-Inputs!$C$8)+AB2340/(1+B2340)^(10-Inputs!$C$8)+AE2340/(1+B2340)^(10-Inputs!$C$8)</x:f>
        <x:v>494241.9399436617</x:v>
      </x:c>
      <x:c r="AL2340" s="25" t="n">
        <x:f>(AK2340+AI2340)/Inputs!$C$13</x:f>
        <x:v>414.0514762068551</x:v>
      </x:c>
      <x:c r="AM2340" s="26" t="n">
        <x:f>IF(AL2340&gt;=Inputs!$C$7,1,0)</x:f>
        <x:v>1</x:v>
      </x:c>
      <x:c r="AN2340" s="26" t="n">
        <x:f>IF(Inputs!$C$7&lt;=(1-Inputs!$C$16)*AL2340,1,0)</x:f>
        <x:v>1</x:v>
      </x:c>
    </x:row>
    <x:row r="2341" ht="20" customHeight="1">
      <x:c r="A2341" s="16" t="n">
        <x:v>2336</x:v>
      </x:c>
      <x:c r="B2341" s="19" t="n">
        <x:v>0.09084712525604888</x:v>
      </x:c>
      <x:c r="C2341" s="24" t="n">
        <x:v>0.29179722134117014</x:v>
      </x:c>
      <x:c r="D2341" s="19" t="n">
        <x:v>0.0270553716500487</x:v>
      </x:c>
      <x:c r="E2341" s="19" t="n">
        <x:v>0.06756478656208145</x:v>
      </x:c>
      <x:c r="F2341" s="19" t="n">
        <x:v>-0.19709683421450452</x:v>
      </x:c>
      <x:c r="G2341" s="19" t="n">
        <x:v>-0.04085218286258907</x:v>
      </x:c>
      <x:c r="H2341" s="19" t="n">
        <x:v>0.5137152697497243</x:v>
      </x:c>
      <x:c r="I2341" s="19" t="n">
        <x:v>0.07098187872664653</x:v>
      </x:c>
      <x:c r="J2341" s="19" t="n">
        <x:v>0.06953162326136067</x:v>
      </x:c>
      <x:c r="K2341" s="19" t="n">
        <x:v>0.06646649950716552</x:v>
      </x:c>
      <x:c r="L2341" s="19" t="n">
        <x:v>0.06774750242899585</x:v>
      </x:c>
      <x:c r="M2341" s="19" t="n">
        <x:v>0.0684526562640906</x:v>
      </x:c>
      <x:c r="N2341" s="19" t="n">
        <x:v>0.06647145343998431</x:v>
      </x:c>
      <x:c r="O2341" s="19" t="n">
        <x:v>0.0659671217706466</x:v>
      </x:c>
      <x:c r="P2341" s="19" t="n">
        <x:v>0.06477719727533782</x:v>
      </x:c>
      <x:c r="Q2341" s="19" t="n">
        <x:v>0.06562891609943904</x:v>
      </x:c>
      <x:c r="R2341" s="19" t="n">
        <x:v>0.06295543627362235</x:v>
      </x:c>
      <x:c r="S2341" s="21" t="n">
        <x:v>9282.545566091338</x:v>
      </x:c>
      <x:c r="T2341" s="21" t="n">
        <x:v>14565.503740942448</x:v>
      </x:c>
      <x:c r="U2341" s="21" t="n">
        <x:v>17791.570214180967</x:v>
      </x:c>
      <x:c r="V2341" s="21" t="n">
        <x:v>21330.287723997524</x:v>
      </x:c>
      <x:c r="W2341" s="21" t="n">
        <x:v>25327.418421860195</x:v>
      </x:c>
      <x:c r="X2341" s="21" t="n">
        <x:v>27201.107617980844</x:v>
      </x:c>
      <x:c r="Y2341" s="21" t="n">
        <x:v>28676.222995494703</x:v>
      </x:c>
      <x:c r="Z2341" s="21" t="n">
        <x:v>29845.602456415087</x:v>
      </x:c>
      <x:c r="AA2341" s="21" t="n">
        <x:v>30660.51508780354</x:v>
      </x:c>
      <x:c r="AB2341" s="21" t="n">
        <x:v>31088.427024825378</x:v>
      </x:c>
      <x:c r="AC2341" s="21" t="n">
        <x:v>40550.12220629398</x:v>
      </x:c>
      <x:c r="AD2341" s="25" t="n">
        <x:f>AC2341*(1+Inputs!$C$14)*(1-Inputs!$C$14/Inputs!$C$15)</x:f>
        <x:v>32176.521970694266</x:v>
      </x:c>
      <x:c r="AE2341" s="25" t="n">
        <x:f>AD2341/(B2341-Inputs!$C$14)</x:f>
        <x:v>576153.5947136184</x:v>
      </x:c>
      <x:c r="AF2341" s="25" t="n">
        <x:f>S2341/(1+B2341)^1+T2341/(1+B2341)^2+U2341/(1+B2341)^3+V2341/(1+B2341)^4+W2341/(1+B2341)^5+X2341/(1+B2341)^6+Y2341/(1+B2341)^7+Z2341/(1+B2341)^8+AA2341/(1+B2341)^9+AB2341/(1+B2341)^10+AE2341/(1+B2341)^10</x:f>
        <x:v>381087.99077800656</x:v>
      </x:c>
      <x:c r="AG2341" s="25" t="n">
        <x:f>(AF2341+Inputs!$C$12)/Inputs!$C$13</x:f>
        <x:v>329.88863259621263</x:v>
      </x:c>
      <x:c r="AH2341" s="25" t="n">
        <x:f>(S2341+Inputs!$C$11)*Inputs!$C$8-Inputs!$C$11</x:f>
        <x:v>2473.6528542510105</x:v>
      </x:c>
      <x:c r="AI2341" s="25" t="n">
        <x:f>Inputs!$C$12+AH2341-Inputs!$C$10*Inputs!$C$13</x:f>
        <x:v>24791.56826945101</x:v>
      </x:c>
      <x:c r="AJ2341" s="25" t="n">
        <x:f>(S2341+Inputs!$C$11)*(1-Inputs!$C$8)</x:f>
        <x:v>6808.892711840328</x:v>
      </x:c>
      <x:c r="AK2341" s="25" t="n">
        <x:f>AJ2341/(1+B2341)^(1-Inputs!$C$8)+T2341/(1+B2341)^(2-Inputs!$C$8)+U2341/(1+B2341)^(3-Inputs!$C$8)+V2341/(1+B2341)^(4-Inputs!$C$8)+W2341/(1+B2341)^(5-Inputs!$C$8)+X2341/(1+B2341)^(6-Inputs!$C$8)+Y2341/(1+B2341)^(7-Inputs!$C$8)+Z2341/(1+B2341)^(8-Inputs!$C$8)+AA2341/(1+B2341)^(9-Inputs!$C$8)+AB2341/(1+B2341)^(10-Inputs!$C$8)+AE2341/(1+B2341)^(10-Inputs!$C$8)</x:f>
        <x:v>394571.23564692633</x:v>
      </x:c>
      <x:c r="AL2341" s="25" t="n">
        <x:f>(AK2341+AI2341)/Inputs!$C$13</x:f>
        <x:v>334.6210787744524</x:v>
      </x:c>
      <x:c r="AM2341" s="26" t="n">
        <x:f>IF(AL2341&gt;=Inputs!$C$7,1,0)</x:f>
        <x:v>1</x:v>
      </x:c>
      <x:c r="AN2341" s="26" t="n">
        <x:f>IF(Inputs!$C$7&lt;=(1-Inputs!$C$16)*AL2341,1,0)</x:f>
        <x:v>1</x:v>
      </x:c>
    </x:row>
    <x:row r="2342" ht="20" customHeight="1">
      <x:c r="A2342" s="16" t="n">
        <x:v>2337</x:v>
      </x:c>
      <x:c r="B2342" s="19" t="n">
        <x:v>0.07308418775346452</x:v>
      </x:c>
      <x:c r="C2342" s="24" t="n">
        <x:v>0.6869030704498016</x:v>
      </x:c>
      <x:c r="D2342" s="19" t="n">
        <x:v>0.046053864126652404</x:v>
      </x:c>
      <x:c r="E2342" s="19" t="n">
        <x:v>0.043878672895095575</x:v>
      </x:c>
      <x:c r="F2342" s="19" t="n">
        <x:v>-0.19110217005398797</x:v>
      </x:c>
      <x:c r="G2342" s="19" t="n">
        <x:v>-0.07271783298440199</x:v>
      </x:c>
      <x:c r="H2342" s="19" t="n">
        <x:v>0.7519096138833277</x:v>
      </x:c>
      <x:c r="I2342" s="19" t="n">
        <x:v>0.0716730204684484</x:v>
      </x:c>
      <x:c r="J2342" s="19" t="n">
        <x:v>0.07577490833954811</x:v>
      </x:c>
      <x:c r="K2342" s="19" t="n">
        <x:v>0.07186711132604046</x:v>
      </x:c>
      <x:c r="L2342" s="19" t="n">
        <x:v>0.07272498583591755</x:v>
      </x:c>
      <x:c r="M2342" s="19" t="n">
        <x:v>0.0719823218735553</x:v>
      </x:c>
      <x:c r="N2342" s="19" t="n">
        <x:v>0.07338324719361594</x:v>
      </x:c>
      <x:c r="O2342" s="19" t="n">
        <x:v>0.07566305783762686</x:v>
      </x:c>
      <x:c r="P2342" s="19" t="n">
        <x:v>0.06708964368994771</x:v>
      </x:c>
      <x:c r="Q2342" s="19" t="n">
        <x:v>0.0690616228966485</x:v>
      </x:c>
      <x:c r="R2342" s="19" t="n">
        <x:v>0.07683466330590705</x:v>
      </x:c>
      <x:c r="S2342" s="21" t="n">
        <x:v>9263.168101695936</x:v>
      </x:c>
      <x:c r="T2342" s="21" t="n">
        <x:v>15097.845429293537</x:v>
      </x:c>
      <x:c r="U2342" s="21" t="n">
        <x:v>19101.718746549475</x:v>
      </x:c>
      <x:c r="V2342" s="21" t="n">
        <x:v>23554.36216359917</x:v>
      </x:c>
      <x:c r="W2342" s="21" t="n">
        <x:v>28606.834827269267</x:v>
      </x:c>
      <x:c r="X2342" s="21" t="n">
        <x:v>30653.931089252234</x:v>
      </x:c>
      <x:c r="Y2342" s="21" t="n">
        <x:v>32213.222152184513</x:v>
      </x:c>
      <x:c r="Z2342" s="21" t="n">
        <x:v>33417.65206571834</x:v>
      </x:c>
      <x:c r="AA2342" s="21" t="n">
        <x:v>34195.43678199689</x:v>
      </x:c>
      <x:c r="AB2342" s="21" t="n">
        <x:v>34537.34682257967</x:v>
      </x:c>
      <x:c r="AC2342" s="21" t="n">
        <x:v>45048.71324684305</x:v>
      </x:c>
      <x:c r="AD2342" s="25" t="n">
        <x:f>AC2342*(1+Inputs!$C$14)*(1-Inputs!$C$14/Inputs!$C$15)</x:f>
        <x:v>35746.15396136996</x:v>
      </x:c>
      <x:c r="AE2342" s="25" t="n">
        <x:f>AD2342/(B2342-Inputs!$C$14)</x:f>
        <x:v>938608.8051232792</x:v>
      </x:c>
      <x:c r="AF2342" s="25" t="n">
        <x:f>S2342/(1+B2342)^1+T2342/(1+B2342)^2+U2342/(1+B2342)^3+V2342/(1+B2342)^4+W2342/(1+B2342)^5+X2342/(1+B2342)^6+Y2342/(1+B2342)^7+Z2342/(1+B2342)^8+AA2342/(1+B2342)^9+AB2342/(1+B2342)^10+AE2342/(1+B2342)^10</x:f>
        <x:v>632601.2779833353</x:v>
      </x:c>
      <x:c r="AG2342" s="25" t="n">
        <x:f>(AF2342+Inputs!$C$12)/Inputs!$C$13</x:f>
        <x:v>530.5779801129227</x:v>
      </x:c>
      <x:c r="AH2342" s="25" t="n">
        <x:f>(S2342+Inputs!$C$11)*Inputs!$C$8-Inputs!$C$11</x:f>
        <x:v>2464.5746449041235</x:v>
      </x:c>
      <x:c r="AI2342" s="25" t="n">
        <x:f>Inputs!$C$12+AH2342-Inputs!$C$10*Inputs!$C$13</x:f>
        <x:v>24782.490060104123</x:v>
      </x:c>
      <x:c r="AJ2342" s="25" t="n">
        <x:f>(S2342+Inputs!$C$11)*(1-Inputs!$C$8)</x:f>
        <x:v>6798.593456791813</x:v>
      </x:c>
      <x:c r="AK2342" s="25" t="n">
        <x:f>AJ2342/(1+B2342)^(1-Inputs!$C$8)+T2342/(1+B2342)^(2-Inputs!$C$8)+U2342/(1+B2342)^(3-Inputs!$C$8)+V2342/(1+B2342)^(4-Inputs!$C$8)+W2342/(1+B2342)^(5-Inputs!$C$8)+X2342/(1+B2342)^(6-Inputs!$C$8)+Y2342/(1+B2342)^(7-Inputs!$C$8)+Z2342/(1+B2342)^(8-Inputs!$C$8)+AA2342/(1+B2342)^(9-Inputs!$C$8)+AB2342/(1+B2342)^(10-Inputs!$C$8)+AE2342/(1+B2342)^(10-Inputs!$C$8)</x:f>
        <x:v>651481.6243980898</x:v>
      </x:c>
      <x:c r="AL2342" s="25" t="n">
        <x:f>(AK2342+AI2342)/Inputs!$C$13</x:f>
        <x:v>539.6096778329778</x:v>
      </x:c>
      <x:c r="AM2342" s="26" t="n">
        <x:f>IF(AL2342&gt;=Inputs!$C$7,1,0)</x:f>
        <x:v>1</x:v>
      </x:c>
      <x:c r="AN2342" s="26" t="n">
        <x:f>IF(Inputs!$C$7&lt;=(1-Inputs!$C$16)*AL2342,1,0)</x:f>
        <x:v>1</x:v>
      </x:c>
    </x:row>
    <x:row r="2343" ht="20" customHeight="1">
      <x:c r="A2343" s="16" t="n">
        <x:v>2338</x:v>
      </x:c>
      <x:c r="B2343" s="19" t="n">
        <x:v>0.0833404795815957</x:v>
      </x:c>
      <x:c r="C2343" s="24" t="n">
        <x:v>0.554961788013344</x:v>
      </x:c>
      <x:c r="D2343" s="19" t="n">
        <x:v>0.0131747575211719</x:v>
      </x:c>
      <x:c r="E2343" s="19" t="n">
        <x:v>0.06400602292206913</x:v>
      </x:c>
      <x:c r="F2343" s="19" t="n">
        <x:v>-0.10947376179836854</x:v>
      </x:c>
      <x:c r="G2343" s="19" t="n">
        <x:v>-0.07177316383252161</x:v>
      </x:c>
      <x:c r="H2343" s="19" t="n">
        <x:v>0.9825406738284812</x:v>
      </x:c>
      <x:c r="I2343" s="19" t="n">
        <x:v>0.07294407392164318</x:v>
      </x:c>
      <x:c r="J2343" s="19" t="n">
        <x:v>0.06598369528501849</x:v>
      </x:c>
      <x:c r="K2343" s="19" t="n">
        <x:v>0.0661677259556825</x:v>
      </x:c>
      <x:c r="L2343" s="19" t="n">
        <x:v>0.06583157124693685</x:v>
      </x:c>
      <x:c r="M2343" s="19" t="n">
        <x:v>0.06606372573511067</x:v>
      </x:c>
      <x:c r="N2343" s="19" t="n">
        <x:v>0.07158804145421185</x:v>
      </x:c>
      <x:c r="O2343" s="19" t="n">
        <x:v>0.06569631175641803</x:v>
      </x:c>
      <x:c r="P2343" s="19" t="n">
        <x:v>0.06424858566717945</x:v>
      </x:c>
      <x:c r="Q2343" s="19" t="n">
        <x:v>0.062119803266572265</x:v>
      </x:c>
      <x:c r="R2343" s="19" t="n">
        <x:v>0.0629756212114637</x:v>
      </x:c>
      <x:c r="S2343" s="21" t="n">
        <x:v>10678.843535104763</x:v>
      </x:c>
      <x:c r="T2343" s="21" t="n">
        <x:v>16673.542726905653</x:v>
      </x:c>
      <x:c r="U2343" s="21" t="n">
        <x:v>20096.28211866028</x:v>
      </x:c>
      <x:c r="V2343" s="21" t="n">
        <x:v>23731.31367335673</x:v>
      </x:c>
      <x:c r="W2343" s="21" t="n">
        <x:v>27772.726765138697</x:v>
      </x:c>
      <x:c r="X2343" s="21" t="n">
        <x:v>29423.92617060379</x:v>
      </x:c>
      <x:c r="Y2343" s="21" t="n">
        <x:v>30706.951008431774</x:v>
      </x:c>
      <x:c r="Z2343" s="21" t="n">
        <x:v>31688.42763011391</x:v>
      </x:c>
      <x:c r="AA2343" s="21" t="n">
        <x:v>32352.80295615676</x:v>
      </x:c>
      <x:c r="AB2343" s="21" t="n">
        <x:v>32679.799283383665</x:v>
      </x:c>
      <x:c r="AC2343" s="21" t="n">
        <x:v>42625.82515223956</x:v>
      </x:c>
      <x:c r="AD2343" s="25" t="n">
        <x:f>AC2343*(1+Inputs!$C$14)*(1-Inputs!$C$14/Inputs!$C$15)</x:f>
        <x:v>33823.59225830209</x:v>
      </x:c>
      <x:c r="AE2343" s="25" t="n">
        <x:f>AD2343/(B2343-Inputs!$C$14)</x:f>
        <x:v>699695.0082220427</x:v>
      </x:c>
      <x:c r="AF2343" s="25" t="n">
        <x:f>S2343/(1+B2343)^1+T2343/(1+B2343)^2+U2343/(1+B2343)^3+V2343/(1+B2343)^4+W2343/(1+B2343)^5+X2343/(1+B2343)^6+Y2343/(1+B2343)^7+Z2343/(1+B2343)^8+AA2343/(1+B2343)^9+AB2343/(1+B2343)^10+AE2343/(1+B2343)^10</x:f>
        <x:v>472805.2247313196</x:v>
      </x:c>
      <x:c r="AG2343" s="25" t="n">
        <x:f>(AF2343+Inputs!$C$12)/Inputs!$C$13</x:f>
        <x:v>403.07232814825363</x:v>
      </x:c>
      <x:c r="AH2343" s="25" t="n">
        <x:f>(S2343+Inputs!$C$11)*Inputs!$C$8-Inputs!$C$11</x:f>
        <x:v>3127.808889049081</x:v>
      </x:c>
      <x:c r="AI2343" s="25" t="n">
        <x:f>Inputs!$C$12+AH2343-Inputs!$C$10*Inputs!$C$13</x:f>
        <x:v>25445.72430424908</x:v>
      </x:c>
      <x:c r="AJ2343" s="25" t="n">
        <x:f>(S2343+Inputs!$C$11)*(1-Inputs!$C$8)</x:f>
        <x:v>7551.034646055683</x:v>
      </x:c>
      <x:c r="AK2343" s="25" t="n">
        <x:f>AJ2343/(1+B2343)^(1-Inputs!$C$8)+T2343/(1+B2343)^(2-Inputs!$C$8)+U2343/(1+B2343)^(3-Inputs!$C$8)+V2343/(1+B2343)^(4-Inputs!$C$8)+W2343/(1+B2343)^(5-Inputs!$C$8)+X2343/(1+B2343)^(6-Inputs!$C$8)+Y2343/(1+B2343)^(7-Inputs!$C$8)+Z2343/(1+B2343)^(8-Inputs!$C$8)+AA2343/(1+B2343)^(9-Inputs!$C$8)+AB2343/(1+B2343)^(10-Inputs!$C$8)+AE2343/(1+B2343)^(10-Inputs!$C$8)</x:f>
        <x:v>487875.7866130081</x:v>
      </x:c>
      <x:c r="AL2343" s="25" t="n">
        <x:f>(AK2343+AI2343)/Inputs!$C$13</x:f>
        <x:v>409.59330712486303</x:v>
      </x:c>
      <x:c r="AM2343" s="26" t="n">
        <x:f>IF(AL2343&gt;=Inputs!$C$7,1,0)</x:f>
        <x:v>1</x:v>
      </x:c>
      <x:c r="AN2343" s="26" t="n">
        <x:f>IF(Inputs!$C$7&lt;=(1-Inputs!$C$16)*AL2343,1,0)</x:f>
        <x:v>1</x:v>
      </x:c>
    </x:row>
    <x:row r="2344" ht="20" customHeight="1">
      <x:c r="A2344" s="16" t="n">
        <x:v>2339</x:v>
      </x:c>
      <x:c r="B2344" s="19" t="n">
        <x:v>0.08155926398762348</x:v>
      </x:c>
      <x:c r="C2344" s="24" t="n">
        <x:v>0.5294290865554956</x:v>
      </x:c>
      <x:c r="D2344" s="19" t="n">
        <x:v>0.04176001222177064</x:v>
      </x:c>
      <x:c r="E2344" s="19" t="n">
        <x:v>0.04638326414104739</x:v>
      </x:c>
      <x:c r="F2344" s="19" t="n">
        <x:v>-0.09631631017785935</x:v>
      </x:c>
      <x:c r="G2344" s="19" t="n">
        <x:v>-0.04152264152922783</x:v>
      </x:c>
      <x:c r="H2344" s="19" t="n">
        <x:v>0.7087709572327014</x:v>
      </x:c>
      <x:c r="I2344" s="19" t="n">
        <x:v>0.06495519080149165</x:v>
      </x:c>
      <x:c r="J2344" s="19" t="n">
        <x:v>0.05358461739326799</x:v>
      </x:c>
      <x:c r="K2344" s="19" t="n">
        <x:v>0.05701228950485415</x:v>
      </x:c>
      <x:c r="L2344" s="19" t="n">
        <x:v>0.062212533934838346</x:v>
      </x:c>
      <x:c r="M2344" s="19" t="n">
        <x:v>0.06949772477412011</x:v>
      </x:c>
      <x:c r="N2344" s="19" t="n">
        <x:v>0.05423260136669</x:v>
      </x:c>
      <x:c r="O2344" s="19" t="n">
        <x:v>0.06109053206825933</x:v>
      </x:c>
      <x:c r="P2344" s="19" t="n">
        <x:v>0.06765043360227196</x:v>
      </x:c>
      <x:c r="Q2344" s="19" t="n">
        <x:v>0.060350350834488614</x:v>
      </x:c>
      <x:c r="R2344" s="19" t="n">
        <x:v>0.06562691034515525</x:v>
      </x:c>
      <x:c r="S2344" s="21" t="n">
        <x:v>11089.207249876777</x:v>
      </x:c>
      <x:c r="T2344" s="21" t="n">
        <x:v>17088.173625587486</x:v>
      </x:c>
      <x:c r="U2344" s="21" t="n">
        <x:v>20371.590121088557</x:v>
      </x:c>
      <x:c r="V2344" s="21" t="n">
        <x:v>23919.47251387181</x:v>
      </x:c>
      <x:c r="W2344" s="21" t="n">
        <x:v>27952.83945164509</x:v>
      </x:c>
      <x:c r="X2344" s="21" t="n">
        <x:v>29767.072067623707</x:v>
      </x:c>
      <x:c r="Y2344" s="21" t="n">
        <x:v>31166.717445568065</x:v>
      </x:c>
      <x:c r="Z2344" s="21" t="n">
        <x:v>32271.869852524887</x:v>
      </x:c>
      <x:c r="AA2344" s="21" t="n">
        <x:v>33018.32498636613</x:v>
      </x:c>
      <x:c r="AB2344" s="21" t="n">
        <x:v>33351.36992199212</x:v>
      </x:c>
      <x:c r="AC2344" s="21" t="n">
        <x:v>43501.78685477232</x:v>
      </x:c>
      <x:c r="AD2344" s="25" t="n">
        <x:f>AC2344*(1+Inputs!$C$14)*(1-Inputs!$C$14/Inputs!$C$15)</x:f>
        <x:v>34518.66786926183</x:v>
      </x:c>
      <x:c r="AE2344" s="25" t="n">
        <x:f>AD2344/(B2344-Inputs!$C$14)</x:f>
        <x:v>741392.043448919</x:v>
      </x:c>
      <x:c r="AF2344" s="25" t="n">
        <x:f>S2344/(1+B2344)^1+T2344/(1+B2344)^2+U2344/(1+B2344)^3+V2344/(1+B2344)^4+W2344/(1+B2344)^5+X2344/(1+B2344)^6+Y2344/(1+B2344)^7+Z2344/(1+B2344)^8+AA2344/(1+B2344)^9+AB2344/(1+B2344)^10+AE2344/(1+B2344)^10</x:f>
        <x:v>501185.8179079661</x:v>
      </x:c>
      <x:c r="AG2344" s="25" t="n">
        <x:f>(AF2344+Inputs!$C$12)/Inputs!$C$13</x:f>
        <x:v>425.71798154512004</x:v>
      </x:c>
      <x:c r="AH2344" s="25" t="n">
        <x:f>(S2344+Inputs!$C$11)*Inputs!$C$8-Inputs!$C$11</x:f>
        <x:v>3320.0614787093946</x:v>
      </x:c>
      <x:c r="AI2344" s="25" t="n">
        <x:f>Inputs!$C$12+AH2344-Inputs!$C$10*Inputs!$C$13</x:f>
        <x:v>25637.976893909392</x:v>
      </x:c>
      <x:c r="AJ2344" s="25" t="n">
        <x:f>(S2344+Inputs!$C$11)*(1-Inputs!$C$8)</x:f>
        <x:v>7769.145771167384</x:v>
      </x:c>
      <x:c r="AK2344" s="25" t="n">
        <x:f>AJ2344/(1+B2344)^(1-Inputs!$C$8)+T2344/(1+B2344)^(2-Inputs!$C$8)+U2344/(1+B2344)^(3-Inputs!$C$8)+V2344/(1+B2344)^(4-Inputs!$C$8)+W2344/(1+B2344)^(5-Inputs!$C$8)+X2344/(1+B2344)^(6-Inputs!$C$8)+Y2344/(1+B2344)^(7-Inputs!$C$8)+Z2344/(1+B2344)^(8-Inputs!$C$8)+AA2344/(1+B2344)^(9-Inputs!$C$8)+AB2344/(1+B2344)^(10-Inputs!$C$8)+AE2344/(1+B2344)^(10-Inputs!$C$8)</x:f>
        <x:v>516752.9183578789</x:v>
      </x:c>
      <x:c r="AL2344" s="25" t="n">
        <x:f>(AK2344+AI2344)/Inputs!$C$13</x:f>
        <x:v>432.7885658709621</x:v>
      </x:c>
      <x:c r="AM2344" s="26" t="n">
        <x:f>IF(AL2344&gt;=Inputs!$C$7,1,0)</x:f>
        <x:v>1</x:v>
      </x:c>
      <x:c r="AN2344" s="26" t="n">
        <x:f>IF(Inputs!$C$7&lt;=(1-Inputs!$C$16)*AL2344,1,0)</x:f>
        <x:v>1</x:v>
      </x:c>
    </x:row>
    <x:row r="2345" ht="20" customHeight="1">
      <x:c r="A2345" s="16" t="n">
        <x:v>2340</x:v>
      </x:c>
      <x:c r="B2345" s="19" t="n">
        <x:v>0.08053233114077234</x:v>
      </x:c>
      <x:c r="C2345" s="24" t="n">
        <x:v>0.35234247088297366</x:v>
      </x:c>
      <x:c r="D2345" s="19" t="n">
        <x:v>0.044283040298189746</x:v>
      </x:c>
      <x:c r="E2345" s="19" t="n">
        <x:v>0.05064211232885868</x:v>
      </x:c>
      <x:c r="F2345" s="19" t="n">
        <x:v>-0.21284817020291374</x:v>
      </x:c>
      <x:c r="G2345" s="19" t="n">
        <x:v>-0.1002642008697461</x:v>
      </x:c>
      <x:c r="H2345" s="19" t="n">
        <x:v>0.9219609895074257</x:v>
      </x:c>
      <x:c r="I2345" s="19" t="n">
        <x:v>0.0698271613472491</x:v>
      </x:c>
      <x:c r="J2345" s="19" t="n">
        <x:v>0.0694722419227162</x:v>
      </x:c>
      <x:c r="K2345" s="19" t="n">
        <x:v>0.0731000437323371</x:v>
      </x:c>
      <x:c r="L2345" s="19" t="n">
        <x:v>0.0679315155322763</x:v>
      </x:c>
      <x:c r="M2345" s="19" t="n">
        <x:v>0.07378815833266231</x:v>
      </x:c>
      <x:c r="N2345" s="19" t="n">
        <x:v>0.0718952677376285</x:v>
      </x:c>
      <x:c r="O2345" s="19" t="n">
        <x:v>0.06752479514822313</x:v>
      </x:c>
      <x:c r="P2345" s="19" t="n">
        <x:v>0.07378428690893657</x:v>
      </x:c>
      <x:c r="Q2345" s="19" t="n">
        <x:v>0.07397569760443617</x:v>
      </x:c>
      <x:c r="R2345" s="19" t="n">
        <x:v>0.06417847207369846</x:v>
      </x:c>
      <x:c r="S2345" s="21" t="n">
        <x:v>8784.460847855336</x:v>
      </x:c>
      <x:c r="T2345" s="21" t="n">
        <x:v>14324.939671267026</x:v>
      </x:c>
      <x:c r="U2345" s="21" t="n">
        <x:v>18273.633932320623</x:v>
      </x:c>
      <x:c r="V2345" s="21" t="n">
        <x:v>22687.799617312055</x:v>
      </x:c>
      <x:c r="W2345" s="21" t="n">
        <x:v>27634.32513419465</x:v>
      </x:c>
      <x:c r="X2345" s="21" t="n">
        <x:v>29796.784533420036</x:v>
      </x:c>
      <x:c r="Y2345" s="21" t="n">
        <x:v>31379.59616030811</x:v>
      </x:c>
      <x:c r="Z2345" s="21" t="n">
        <x:v>32602.879912300967</x:v>
      </x:c>
      <x:c r="AA2345" s="21" t="n">
        <x:v>33437.958424058445</x:v>
      </x:c>
      <x:c r="AB2345" s="21" t="n">
        <x:v>33826.81244197193</x:v>
      </x:c>
      <x:c r="AC2345" s="21" t="n">
        <x:v>44121.929272137306</x:v>
      </x:c>
      <x:c r="AD2345" s="25" t="n">
        <x:f>AC2345*(1+Inputs!$C$14)*(1-Inputs!$C$14/Inputs!$C$15)</x:f>
        <x:v>35010.75087744095</x:v>
      </x:c>
      <x:c r="AE2345" s="25" t="n">
        <x:f>AD2345/(B2345-Inputs!$C$14)</x:f>
        <x:v>768920.6768087096</x:v>
      </x:c>
      <x:c r="AF2345" s="25" t="n">
        <x:f>S2345/(1+B2345)^1+T2345/(1+B2345)^2+U2345/(1+B2345)^3+V2345/(1+B2345)^4+W2345/(1+B2345)^5+X2345/(1+B2345)^6+Y2345/(1+B2345)^7+Z2345/(1+B2345)^8+AA2345/(1+B2345)^9+AB2345/(1+B2345)^10+AE2345/(1+B2345)^10</x:f>
        <x:v>511454.4711714227</x:v>
      </x:c>
      <x:c r="AG2345" s="25" t="n">
        <x:f>(AF2345+Inputs!$C$12)/Inputs!$C$13</x:f>
        <x:v>433.91162151626014</x:v>
      </x:c>
      <x:c r="AH2345" s="25" t="n">
        <x:f>(S2345+Inputs!$C$11)*Inputs!$C$8-Inputs!$C$11</x:f>
        <x:v>2240.30357529661</x:v>
      </x:c>
      <x:c r="AI2345" s="25" t="n">
        <x:f>Inputs!$C$12+AH2345-Inputs!$C$10*Inputs!$C$13</x:f>
        <x:v>24558.218990496607</x:v>
      </x:c>
      <x:c r="AJ2345" s="25" t="n">
        <x:f>(S2345+Inputs!$C$11)*(1-Inputs!$C$8)</x:f>
        <x:v>6544.1572725587275</x:v>
      </x:c>
      <x:c r="AK2345" s="25" t="n">
        <x:f>AJ2345/(1+B2345)^(1-Inputs!$C$8)+T2345/(1+B2345)^(2-Inputs!$C$8)+U2345/(1+B2345)^(3-Inputs!$C$8)+V2345/(1+B2345)^(4-Inputs!$C$8)+W2345/(1+B2345)^(5-Inputs!$C$8)+X2345/(1+B2345)^(6-Inputs!$C$8)+Y2345/(1+B2345)^(7-Inputs!$C$8)+Z2345/(1+B2345)^(8-Inputs!$C$8)+AA2345/(1+B2345)^(9-Inputs!$C$8)+AB2345/(1+B2345)^(10-Inputs!$C$8)+AE2345/(1+B2345)^(10-Inputs!$C$8)</x:f>
        <x:v>528204.2877765344</x:v>
      </x:c>
      <x:c r="AL2345" s="25" t="n">
        <x:f>(AK2345+AI2345)/Inputs!$C$13</x:f>
        <x:v>441.06435905397433</x:v>
      </x:c>
      <x:c r="AM2345" s="26" t="n">
        <x:f>IF(AL2345&gt;=Inputs!$C$7,1,0)</x:f>
        <x:v>1</x:v>
      </x:c>
      <x:c r="AN2345" s="26" t="n">
        <x:f>IF(Inputs!$C$7&lt;=(1-Inputs!$C$16)*AL2345,1,0)</x:f>
        <x:v>1</x:v>
      </x:c>
    </x:row>
    <x:row r="2346" ht="20" customHeight="1">
      <x:c r="A2346" s="16" t="n">
        <x:v>2341</x:v>
      </x:c>
      <x:c r="B2346" s="19" t="n">
        <x:v>0.08009622306011387</x:v>
      </x:c>
      <x:c r="C2346" s="24" t="n">
        <x:v>0.5481247506652664</x:v>
      </x:c>
      <x:c r="D2346" s="19" t="n">
        <x:v>0.02478142502697125</x:v>
      </x:c>
      <x:c r="E2346" s="19" t="n">
        <x:v>0.03611591127580283</x:v>
      </x:c>
      <x:c r="F2346" s="19" t="n">
        <x:v>-0.1304988869502711</x:v>
      </x:c>
      <x:c r="G2346" s="19" t="n">
        <x:v>-0.07759570106517061</x:v>
      </x:c>
      <x:c r="H2346" s="19" t="n">
        <x:v>0.8908829692698248</x:v>
      </x:c>
      <x:c r="I2346" s="19" t="n">
        <x:v>0.06085343556000794</x:v>
      </x:c>
      <x:c r="J2346" s="19" t="n">
        <x:v>0.06646351377647647</x:v>
      </x:c>
      <x:c r="K2346" s="19" t="n">
        <x:v>0.06793513439211779</x:v>
      </x:c>
      <x:c r="L2346" s="19" t="n">
        <x:v>0.0701777162621181</x:v>
      </x:c>
      <x:c r="M2346" s="19" t="n">
        <x:v>0.06403318875121272</x:v>
      </x:c>
      <x:c r="N2346" s="19" t="n">
        <x:v>0.07209827191745603</x:v>
      </x:c>
      <x:c r="O2346" s="19" t="n">
        <x:v>0.06226322006877695</x:v>
      </x:c>
      <x:c r="P2346" s="19" t="n">
        <x:v>0.05652242424878409</x:v>
      </x:c>
      <x:c r="Q2346" s="19" t="n">
        <x:v>0.07038373235707354</x:v>
      </x:c>
      <x:c r="R2346" s="19" t="n">
        <x:v>0.06793571876366628</x:v>
      </x:c>
      <x:c r="S2346" s="21" t="n">
        <x:v>10257.469473686517</x:v>
      </x:c>
      <x:c r="T2346" s="21" t="n">
        <x:v>15991.689154560516</x:v>
      </x:c>
      <x:c r="U2346" s="21" t="n">
        <x:v>19194.29671861013</x:v>
      </x:c>
      <x:c r="V2346" s="21" t="n">
        <x:v>22550.138819141517</x:v>
      </x:c>
      <x:c r="W2346" s="21" t="n">
        <x:v>26239.903225183883</x:v>
      </x:c>
      <x:c r="X2346" s="21" t="n">
        <x:v>27595.209656855048</x:v>
      </x:c>
      <x:c r="Y2346" s="21" t="n">
        <x:v>28647.23630519952</x:v>
      </x:c>
      <x:c r="Z2346" s="21" t="n">
        <x:v>29461.343092677464</x:v>
      </x:c>
      <x:c r="AA2346" s="21" t="n">
        <x:v>30042.74467242596</x:v>
      </x:c>
      <x:c r="AB2346" s="21" t="n">
        <x:v>30402.129087537593</x:v>
      </x:c>
      <x:c r="AC2346" s="21" t="n">
        <x:v>39654.95098374468</x:v>
      </x:c>
      <x:c r="AD2346" s="25" t="n">
        <x:f>AC2346*(1+Inputs!$C$14)*(1-Inputs!$C$14/Inputs!$C$15)</x:f>
        <x:v>31466.2036056014</x:v>
      </x:c>
      <x:c r="AE2346" s="25" t="n">
        <x:f>AD2346/(B2346-Inputs!$C$14)</x:f>
        <x:v>697756.962122006</x:v>
      </x:c>
      <x:c r="AF2346" s="25" t="n">
        <x:f>S2346/(1+B2346)^1+T2346/(1+B2346)^2+U2346/(1+B2346)^3+V2346/(1+B2346)^4+W2346/(1+B2346)^5+X2346/(1+B2346)^6+Y2346/(1+B2346)^7+Z2346/(1+B2346)^8+AA2346/(1+B2346)^9+AB2346/(1+B2346)^10+AE2346/(1+B2346)^10</x:f>
        <x:v>474843.2924406935</x:v>
      </x:c>
      <x:c r="AG2346" s="25" t="n">
        <x:f>(AF2346+Inputs!$C$12)/Inputs!$C$13</x:f>
        <x:v>404.698558250583</x:v>
      </x:c>
      <x:c r="AH2346" s="25" t="n">
        <x:f>(S2346+Inputs!$C$11)*Inputs!$C$8-Inputs!$C$11</x:f>
        <x:v>2930.3980273983407</x:v>
      </x:c>
      <x:c r="AI2346" s="25" t="n">
        <x:f>Inputs!$C$12+AH2346-Inputs!$C$10*Inputs!$C$13</x:f>
        <x:v>25248.313442598337</x:v>
      </x:c>
      <x:c r="AJ2346" s="25" t="n">
        <x:f>(S2346+Inputs!$C$11)*(1-Inputs!$C$8)</x:f>
        <x:v>7327.071446288177</x:v>
      </x:c>
      <x:c r="AK2346" s="25" t="n">
        <x:f>AJ2346/(1+B2346)^(1-Inputs!$C$8)+T2346/(1+B2346)^(2-Inputs!$C$8)+U2346/(1+B2346)^(3-Inputs!$C$8)+V2346/(1+B2346)^(4-Inputs!$C$8)+W2346/(1+B2346)^(5-Inputs!$C$8)+X2346/(1+B2346)^(6-Inputs!$C$8)+Y2346/(1+B2346)^(7-Inputs!$C$8)+Z2346/(1+B2346)^(8-Inputs!$C$8)+AA2346/(1+B2346)^(9-Inputs!$C$8)+AB2346/(1+B2346)^(10-Inputs!$C$8)+AE2346/(1+B2346)^(10-Inputs!$C$8)</x:f>
        <x:v>489484.2373955071</x:v>
      </x:c>
      <x:c r="AL2346" s="25" t="n">
        <x:f>(AK2346+AI2346)/Inputs!$C$13</x:f>
        <x:v>410.7192145637169</x:v>
      </x:c>
      <x:c r="AM2346" s="26" t="n">
        <x:f>IF(AL2346&gt;=Inputs!$C$7,1,0)</x:f>
        <x:v>1</x:v>
      </x:c>
      <x:c r="AN2346" s="26" t="n">
        <x:f>IF(Inputs!$C$7&lt;=(1-Inputs!$C$16)*AL2346,1,0)</x:f>
        <x:v>1</x:v>
      </x:c>
    </x:row>
    <x:row r="2347" ht="20" customHeight="1">
      <x:c r="A2347" s="16" t="n">
        <x:v>2342</x:v>
      </x:c>
      <x:c r="B2347" s="19" t="n">
        <x:v>0.08300249559376491</x:v>
      </x:c>
      <x:c r="C2347" s="24" t="n">
        <x:v>0.7360086956298062</x:v>
      </x:c>
      <x:c r="D2347" s="19" t="n">
        <x:v>0.028492137513912042</x:v>
      </x:c>
      <x:c r="E2347" s="19" t="n">
        <x:v>0.0559319779445471</x:v>
      </x:c>
      <x:c r="F2347" s="19" t="n">
        <x:v>-0.23132173708685175</x:v>
      </x:c>
      <x:c r="G2347" s="19" t="n">
        <x:v>-0.08129962985076247</x:v>
      </x:c>
      <x:c r="H2347" s="19" t="n">
        <x:v>0.6569363118795479</x:v>
      </x:c>
      <x:c r="I2347" s="19" t="n">
        <x:v>0.07761441520603626</x:v>
      </x:c>
      <x:c r="J2347" s="19" t="n">
        <x:v>0.07030477759748578</x:v>
      </x:c>
      <x:c r="K2347" s="19" t="n">
        <x:v>0.07569437570105833</x:v>
      </x:c>
      <x:c r="L2347" s="19" t="n">
        <x:v>0.07481673893295579</x:v>
      </x:c>
      <x:c r="M2347" s="19" t="n">
        <x:v>0.0743468203597547</x:v>
      </x:c>
      <x:c r="N2347" s="19" t="n">
        <x:v>0.07438448659343863</x:v>
      </x:c>
      <x:c r="O2347" s="19" t="n">
        <x:v>0.0695705329057762</x:v>
      </x:c>
      <x:c r="P2347" s="19" t="n">
        <x:v>0.06381844087288187</x:v>
      </x:c>
      <x:c r="Q2347" s="19" t="n">
        <x:v>0.07530578531282459</x:v>
      </x:c>
      <x:c r="R2347" s="19" t="n">
        <x:v>0.07356482227572655</x:v>
      </x:c>
      <x:c r="S2347" s="21" t="n">
        <x:v>8483.910067979972</x:v>
      </x:c>
      <x:c r="T2347" s="21" t="n">
        <x:v>14096.152457685841</x:v>
      </x:c>
      <x:c r="U2347" s="21" t="n">
        <x:v>18059.65866897418</x:v>
      </x:c>
      <x:c r="V2347" s="21" t="n">
        <x:v>22505.755178725576</x:v>
      </x:c>
      <x:c r="W2347" s="21" t="n">
        <x:v>27547.974747764645</x:v>
      </x:c>
      <x:c r="X2347" s="21" t="n">
        <x:v>29480.56051371779</x:v>
      </x:c>
      <x:c r="Y2347" s="21" t="n">
        <x:v>30934.717539486177</x:v>
      </x:c>
      <x:c r="Z2347" s="21" t="n">
        <x:v>32053.084911660117</x:v>
      </x:c>
      <x:c r="AA2347" s="21" t="n">
        <x:v>32801.83690235822</x:v>
      </x:c>
      <x:c r="AB2347" s="21" t="n">
        <x:v>33174.12457183459</x:v>
      </x:c>
      <x:c r="AC2347" s="21" t="n">
        <x:v>43270.59726761034</x:v>
      </x:c>
      <x:c r="AD2347" s="25" t="n">
        <x:f>AC2347*(1+Inputs!$C$14)*(1-Inputs!$C$14/Inputs!$C$15)</x:f>
        <x:v>34335.2189318488</x:v>
      </x:c>
      <x:c r="AE2347" s="25" t="n">
        <x:f>AD2347/(B2347-Inputs!$C$14)</x:f>
        <x:v>715279.8725803881</x:v>
      </x:c>
      <x:c r="AF2347" s="25" t="n">
        <x:f>S2347/(1+B2347)^1+T2347/(1+B2347)^2+U2347/(1+B2347)^3+V2347/(1+B2347)^4+W2347/(1+B2347)^5+X2347/(1+B2347)^6+Y2347/(1+B2347)^7+Z2347/(1+B2347)^8+AA2347/(1+B2347)^9+AB2347/(1+B2347)^10+AE2347/(1+B2347)^10</x:f>
        <x:v>475020.77098485606</x:v>
      </x:c>
      <x:c r="AG2347" s="25" t="n">
        <x:f>(AF2347+Inputs!$C$12)/Inputs!$C$13</x:f>
        <x:v>404.84017324684015</x:v>
      </x:c>
      <x:c r="AH2347" s="25" t="n">
        <x:f>(S2347+Inputs!$C$11)*Inputs!$C$8-Inputs!$C$11</x:f>
        <x:v>2099.4975934919876</x:v>
      </x:c>
      <x:c r="AI2347" s="25" t="n">
        <x:f>Inputs!$C$12+AH2347-Inputs!$C$10*Inputs!$C$13</x:f>
        <x:v>24417.413008691983</x:v>
      </x:c>
      <x:c r="AJ2347" s="25" t="n">
        <x:f>(S2347+Inputs!$C$11)*(1-Inputs!$C$8)</x:f>
        <x:v>6384.4124744879855</x:v>
      </x:c>
      <x:c r="AK2347" s="25" t="n">
        <x:f>AJ2347/(1+B2347)^(1-Inputs!$C$8)+T2347/(1+B2347)^(2-Inputs!$C$8)+U2347/(1+B2347)^(3-Inputs!$C$8)+V2347/(1+B2347)^(4-Inputs!$C$8)+W2347/(1+B2347)^(5-Inputs!$C$8)+X2347/(1+B2347)^(6-Inputs!$C$8)+Y2347/(1+B2347)^(7-Inputs!$C$8)+Z2347/(1+B2347)^(8-Inputs!$C$8)+AA2347/(1+B2347)^(9-Inputs!$C$8)+AB2347/(1+B2347)^(10-Inputs!$C$8)+AE2347/(1+B2347)^(10-Inputs!$C$8)</x:f>
        <x:v>491089.0539341394</x:v>
      </x:c>
      <x:c r="AL2347" s="25" t="n">
        <x:f>(AK2347+AI2347)/Inputs!$C$13</x:f>
        <x:v>411.33674344187637</x:v>
      </x:c>
      <x:c r="AM2347" s="26" t="n">
        <x:f>IF(AL2347&gt;=Inputs!$C$7,1,0)</x:f>
        <x:v>1</x:v>
      </x:c>
      <x:c r="AN2347" s="26" t="n">
        <x:f>IF(Inputs!$C$7&lt;=(1-Inputs!$C$16)*AL2347,1,0)</x:f>
        <x:v>1</x:v>
      </x:c>
    </x:row>
    <x:row r="2348" ht="20" customHeight="1">
      <x:c r="A2348" s="16" t="n">
        <x:v>2343</x:v>
      </x:c>
      <x:c r="B2348" s="19" t="n">
        <x:v>0.07723952553410629</x:v>
      </x:c>
      <x:c r="C2348" s="24" t="n">
        <x:v>0.3446223499300629</x:v>
      </x:c>
      <x:c r="D2348" s="19" t="n">
        <x:v>0.033843821509624665</x:v>
      </x:c>
      <x:c r="E2348" s="19" t="n">
        <x:v>0.037920585692506566</x:v>
      </x:c>
      <x:c r="F2348" s="19" t="n">
        <x:v>-0.1994960760898482</x:v>
      </x:c>
      <x:c r="G2348" s="19" t="n">
        <x:v>-0.05585845236444527</x:v>
      </x:c>
      <x:c r="H2348" s="19" t="n">
        <x:v>0.7868459938743797</x:v>
      </x:c>
      <x:c r="I2348" s="19" t="n">
        <x:v>0.06562715347542622</x:v>
      </x:c>
      <x:c r="J2348" s="19" t="n">
        <x:v>0.056229867571536266</x:v>
      </x:c>
      <x:c r="K2348" s="19" t="n">
        <x:v>0.05563813665739076</x:v>
      </x:c>
      <x:c r="L2348" s="19" t="n">
        <x:v>0.05727166156471071</x:v>
      </x:c>
      <x:c r="M2348" s="19" t="n">
        <x:v>0.05771595515482318</x:v>
      </x:c>
      <x:c r="N2348" s="19" t="n">
        <x:v>0.05578126466025993</x:v>
      </x:c>
      <x:c r="O2348" s="19" t="n">
        <x:v>0.05658762844058743</x:v>
      </x:c>
      <x:c r="P2348" s="19" t="n">
        <x:v>0.06545148115871484</x:v>
      </x:c>
      <x:c r="Q2348" s="19" t="n">
        <x:v>0.06734931144172265</x:v>
      </x:c>
      <x:c r="R2348" s="19" t="n">
        <x:v>0.06756808772148475</x:v>
      </x:c>
      <x:c r="S2348" s="21" t="n">
        <x:v>9144.786208497946</x:v>
      </x:c>
      <x:c r="T2348" s="21" t="n">
        <x:v>14417.10217935121</x:v>
      </x:c>
      <x:c r="U2348" s="21" t="n">
        <x:v>17615.473970211304</x:v>
      </x:c>
      <x:c r="V2348" s="21" t="n">
        <x:v>21092.08700606462</x:v>
      </x:c>
      <x:c r="W2348" s="21" t="n">
        <x:v>24906.11822140862</x:v>
      </x:c>
      <x:c r="X2348" s="21" t="n">
        <x:v>26413.627515209297</x:v>
      </x:c>
      <x:c r="Y2348" s="21" t="n">
        <x:v>27526.90151193056</x:v>
      </x:c>
      <x:c r="Z2348" s="21" t="n">
        <x:v>28433.79078192255</x:v>
      </x:c>
      <x:c r="AA2348" s="21" t="n">
        <x:v>29115.352832074408</x:v>
      </x:c>
      <x:c r="AB2348" s="21" t="n">
        <x:v>29527.441786841973</x:v>
      </x:c>
      <x:c r="AC2348" s="21" t="n">
        <x:v>38514.05450457649</x:v>
      </x:c>
      <x:c r="AD2348" s="25" t="n">
        <x:f>AC2348*(1+Inputs!$C$14)*(1-Inputs!$C$14/Inputs!$C$15)</x:f>
        <x:v>30560.902249381437</x:v>
      </x:c>
      <x:c r="AE2348" s="25" t="n">
        <x:f>AD2348/(B2348-Inputs!$C$14)</x:f>
        <x:v>723514.3355174538</x:v>
      </x:c>
      <x:c r="AF2348" s="25" t="n">
        <x:f>S2348/(1+B2348)^1+T2348/(1+B2348)^2+U2348/(1+B2348)^3+V2348/(1+B2348)^4+W2348/(1+B2348)^5+X2348/(1+B2348)^6+Y2348/(1+B2348)^7+Z2348/(1+B2348)^8+AA2348/(1+B2348)^9+AB2348/(1+B2348)^10+AE2348/(1+B2348)^10</x:f>
        <x:v>489520.88680232206</x:v>
      </x:c>
      <x:c r="AG2348" s="25" t="n">
        <x:f>(AF2348+Inputs!$C$12)/Inputs!$C$13</x:f>
        <x:v>416.4102132024164</x:v>
      </x:c>
      <x:c r="AH2348" s="25" t="n">
        <x:f>(S2348+Inputs!$C$11)*Inputs!$C$8-Inputs!$C$11</x:f>
        <x:v>2409.1135387757504</x:v>
      </x:c>
      <x:c r="AI2348" s="25" t="n">
        <x:f>Inputs!$C$12+AH2348-Inputs!$C$10*Inputs!$C$13</x:f>
        <x:v>24727.02895397575</x:v>
      </x:c>
      <x:c r="AJ2348" s="25" t="n">
        <x:f>(S2348+Inputs!$C$11)*(1-Inputs!$C$8)</x:f>
        <x:v>6735.672669722197</x:v>
      </x:c>
      <x:c r="AK2348" s="25" t="n">
        <x:f>AJ2348/(1+B2348)^(1-Inputs!$C$8)+T2348/(1+B2348)^(2-Inputs!$C$8)+U2348/(1+B2348)^(3-Inputs!$C$8)+V2348/(1+B2348)^(4-Inputs!$C$8)+W2348/(1+B2348)^(5-Inputs!$C$8)+X2348/(1+B2348)^(6-Inputs!$C$8)+Y2348/(1+B2348)^(7-Inputs!$C$8)+Z2348/(1+B2348)^(8-Inputs!$C$8)+AA2348/(1+B2348)^(9-Inputs!$C$8)+AB2348/(1+B2348)^(10-Inputs!$C$8)+AE2348/(1+B2348)^(10-Inputs!$C$8)</x:f>
        <x:v>504569.14324754965</x:v>
      </x:c>
      <x:c r="AL2348" s="25" t="n">
        <x:f>(AK2348+AI2348)/Inputs!$C$13</x:f>
        <x:v>422.3399273355201</x:v>
      </x:c>
      <x:c r="AM2348" s="26" t="n">
        <x:f>IF(AL2348&gt;=Inputs!$C$7,1,0)</x:f>
        <x:v>1</x:v>
      </x:c>
      <x:c r="AN2348" s="26" t="n">
        <x:f>IF(Inputs!$C$7&lt;=(1-Inputs!$C$16)*AL2348,1,0)</x:f>
        <x:v>1</x:v>
      </x:c>
    </x:row>
    <x:row r="2349" ht="20" customHeight="1">
      <x:c r="A2349" s="16" t="n">
        <x:v>2344</x:v>
      </x:c>
      <x:c r="B2349" s="19" t="n">
        <x:v>0.09792204814430241</x:v>
      </x:c>
      <x:c r="C2349" s="24" t="n">
        <x:v>0.1582357685540785</x:v>
      </x:c>
      <x:c r="D2349" s="19" t="n">
        <x:v>0.022815146752184035</x:v>
      </x:c>
      <x:c r="E2349" s="19" t="n">
        <x:v>0.03808091028186851</x:v>
      </x:c>
      <x:c r="F2349" s="19" t="n">
        <x:v>-0.22831879190310816</x:v>
      </x:c>
      <x:c r="G2349" s="19" t="n">
        <x:v>-0.08004414990414091</x:v>
      </x:c>
      <x:c r="H2349" s="19" t="n">
        <x:v>0.6775078621518276</x:v>
      </x:c>
      <x:c r="I2349" s="19" t="n">
        <x:v>0.05960129405061139</x:v>
      </x:c>
      <x:c r="J2349" s="19" t="n">
        <x:v>0.049179171170807195</x:v>
      </x:c>
      <x:c r="K2349" s="19" t="n">
        <x:v>0.06895045783166666</x:v>
      </x:c>
      <x:c r="L2349" s="19" t="n">
        <x:v>0.05651434206882982</x:v>
      </x:c>
      <x:c r="M2349" s="19" t="n">
        <x:v>0.05836935440787215</x:v>
      </x:c>
      <x:c r="N2349" s="19" t="n">
        <x:v>0.058085655181427</x:v>
      </x:c>
      <x:c r="O2349" s="19" t="n">
        <x:v>0.05666253732867403</x:v>
      </x:c>
      <x:c r="P2349" s="19" t="n">
        <x:v>0.062016729983655525</x:v>
      </x:c>
      <x:c r="Q2349" s="19" t="n">
        <x:v>0.05570577830446723</x:v>
      </x:c>
      <x:c r="R2349" s="19" t="n">
        <x:v>0.05275986710101847</x:v>
      </x:c>
      <x:c r="S2349" s="21" t="n">
        <x:v>8498.99279417941</x:v>
      </x:c>
      <x:c r="T2349" s="21" t="n">
        <x:v>13332.330022666054</x:v>
      </x:c>
      <x:c r="U2349" s="21" t="n">
        <x:v>16119.600777094076</x:v>
      </x:c>
      <x:c r="V2349" s="21" t="n">
        <x:v>19098.47843093106</x:v>
      </x:c>
      <x:c r="W2349" s="21" t="n">
        <x:v>22258.284405600418</x:v>
      </x:c>
      <x:c r="X2349" s="21" t="n">
        <x:v>23518.528812255634</x:v>
      </x:c>
      <x:c r="Y2349" s="21" t="n">
        <x:v>24459.83944745864</x:v>
      </x:c>
      <x:c r="Z2349" s="21" t="n">
        <x:v>25257.803192146017</x:v>
      </x:c>
      <x:c r="AA2349" s="21" t="n">
        <x:v>25904.50060076736</x:v>
      </x:c>
      <x:c r="AB2349" s="21" t="n">
        <x:v>26365.28021730499</x:v>
      </x:c>
      <x:c r="AC2349" s="21" t="n">
        <x:v>34389.4959356152</x:v>
      </x:c>
      <x:c r="AD2349" s="25" t="n">
        <x:f>AC2349*(1+Inputs!$C$14)*(1-Inputs!$C$14/Inputs!$C$15)</x:f>
        <x:v>27288.06502491066</x:v>
      </x:c>
      <x:c r="AE2349" s="25" t="n">
        <x:f>AD2349/(B2349-Inputs!$C$14)</x:f>
        <x:v>433680.49562419706</x:v>
      </x:c>
      <x:c r="AF2349" s="25" t="n">
        <x:f>S2349/(1+B2349)^1+T2349/(1+B2349)^2+U2349/(1+B2349)^3+V2349/(1+B2349)^4+W2349/(1+B2349)^5+X2349/(1+B2349)^6+Y2349/(1+B2349)^7+Z2349/(1+B2349)^8+AA2349/(1+B2349)^9+AB2349/(1+B2349)^10+AE2349/(1+B2349)^10</x:f>
        <x:v>288112.84618447523</x:v>
      </x:c>
      <x:c r="AG2349" s="25" t="n">
        <x:f>(AF2349+Inputs!$C$12)/Inputs!$C$13</x:f>
        <x:v>255.70121565662657</x:v>
      </x:c>
      <x:c r="AH2349" s="25" t="n">
        <x:f>(S2349+Inputs!$C$11)*Inputs!$C$8-Inputs!$C$11</x:f>
        <x:v>2106.5637474100804</x:v>
      </x:c>
      <x:c r="AI2349" s="25" t="n">
        <x:f>Inputs!$C$12+AH2349-Inputs!$C$10*Inputs!$C$13</x:f>
        <x:v>24424.479162610078</x:v>
      </x:c>
      <x:c r="AJ2349" s="25" t="n">
        <x:f>(S2349+Inputs!$C$11)*(1-Inputs!$C$8)</x:f>
        <x:v>6392.429046769331</x:v>
      </x:c>
      <x:c r="AK2349" s="25" t="n">
        <x:f>AJ2349/(1+B2349)^(1-Inputs!$C$8)+T2349/(1+B2349)^(2-Inputs!$C$8)+U2349/(1+B2349)^(3-Inputs!$C$8)+V2349/(1+B2349)^(4-Inputs!$C$8)+W2349/(1+B2349)^(5-Inputs!$C$8)+X2349/(1+B2349)^(6-Inputs!$C$8)+Y2349/(1+B2349)^(7-Inputs!$C$8)+Z2349/(1+B2349)^(8-Inputs!$C$8)+AA2349/(1+B2349)^(9-Inputs!$C$8)+AB2349/(1+B2349)^(10-Inputs!$C$8)+AE2349/(1+B2349)^(10-Inputs!$C$8)</x:f>
        <x:v>298997.97432277707</x:v>
      </x:c>
      <x:c r="AL2349" s="25" t="n">
        <x:f>(AK2349+AI2349)/Inputs!$C$13</x:f>
        <x:v>258.06764280110235</x:v>
      </x:c>
      <x:c r="AM2349" s="26" t="n">
        <x:f>IF(AL2349&gt;=Inputs!$C$7,1,0)</x:f>
        <x:v>0</x:v>
      </x:c>
      <x:c r="AN2349" s="26" t="n">
        <x:f>IF(Inputs!$C$7&lt;=(1-Inputs!$C$16)*AL2349,1,0)</x:f>
        <x:v>0</x:v>
      </x:c>
    </x:row>
    <x:row r="2350" ht="20" customHeight="1">
      <x:c r="A2350" s="16" t="n">
        <x:v>2345</x:v>
      </x:c>
      <x:c r="B2350" s="19" t="n">
        <x:v>0.07783370512580488</x:v>
      </x:c>
      <x:c r="C2350" s="24" t="n">
        <x:v>0.3148346477126154</x:v>
      </x:c>
      <x:c r="D2350" s="19" t="n">
        <x:v>0.035731240194631655</x:v>
      </x:c>
      <x:c r="E2350" s="19" t="n">
        <x:v>0.06485015551431815</x:v>
      </x:c>
      <x:c r="F2350" s="19" t="n">
        <x:v>-0.21795012425286475</x:v>
      </x:c>
      <x:c r="G2350" s="19" t="n">
        <x:v>-0.0855799403729958</x:v>
      </x:c>
      <x:c r="H2350" s="19" t="n">
        <x:v>0.7847193530295442</x:v>
      </x:c>
      <x:c r="I2350" s="19" t="n">
        <x:v>0.05335627504651825</x:v>
      </x:c>
      <x:c r="J2350" s="19" t="n">
        <x:v>0.0587919343101828</x:v>
      </x:c>
      <x:c r="K2350" s="19" t="n">
        <x:v>0.05656766980838597</x:v>
      </x:c>
      <x:c r="L2350" s="19" t="n">
        <x:v>0.06904918245493377</x:v>
      </x:c>
      <x:c r="M2350" s="19" t="n">
        <x:v>0.05873713430996645</x:v>
      </x:c>
      <x:c r="N2350" s="19" t="n">
        <x:v>0.061792647876019374</x:v>
      </x:c>
      <x:c r="O2350" s="19" t="n">
        <x:v>0.0617460109437991</x:v>
      </x:c>
      <x:c r="P2350" s="19" t="n">
        <x:v>0.0658835399030329</x:v>
      </x:c>
      <x:c r="Q2350" s="19" t="n">
        <x:v>0.06103350218537457</x:v>
      </x:c>
      <x:c r="R2350" s="19" t="n">
        <x:v>0.05809713451668699</x:v>
      </x:c>
      <x:c r="S2350" s="21" t="n">
        <x:v>8764.671007212602</x:v>
      </x:c>
      <x:c r="T2350" s="21" t="n">
        <x:v>14161.32204398865</x:v>
      </x:c>
      <x:c r="U2350" s="21" t="n">
        <x:v>17920.16248324736</x:v>
      </x:c>
      <x:c r="V2350" s="21" t="n">
        <x:v>22114.850481355286</x:v>
      </x:c>
      <x:c r="W2350" s="21" t="n">
        <x:v>26890.766010833573</x:v>
      </x:c>
      <x:c r="X2350" s="21" t="n">
        <x:v>29005.273622660257</x:v>
      </x:c>
      <x:c r="Y2350" s="21" t="n">
        <x:v>30605.09181404682</x:v>
      </x:c>
      <x:c r="Z2350" s="21" t="n">
        <x:v>31860.22626625868</x:v>
      </x:c>
      <x:c r="AA2350" s="21" t="n">
        <x:v>32717.121501838687</x:v>
      </x:c>
      <x:c r="AB2350" s="21" t="n">
        <x:v>33119.05573188576</x:v>
      </x:c>
      <x:c r="AC2350" s="21" t="n">
        <x:v>43198.76834593796</x:v>
      </x:c>
      <x:c r="AD2350" s="25" t="n">
        <x:f>AC2350*(1+Inputs!$C$14)*(1-Inputs!$C$14/Inputs!$C$15)</x:f>
        <x:v>34278.222682501764</x:v>
      </x:c>
      <x:c r="AE2350" s="25" t="n">
        <x:f>AD2350/(B2350-Inputs!$C$14)</x:f>
        <x:v>800262.8439875746</x:v>
      </x:c>
      <x:c r="AF2350" s="25" t="n">
        <x:f>S2350/(1+B2350)^1+T2350/(1+B2350)^2+U2350/(1+B2350)^3+V2350/(1+B2350)^4+W2350/(1+B2350)^5+X2350/(1+B2350)^6+Y2350/(1+B2350)^7+Z2350/(1+B2350)^8+AA2350/(1+B2350)^9+AB2350/(1+B2350)^10+AE2350/(1+B2350)^10</x:f>
        <x:v>534118.7048484625</x:v>
      </x:c>
      <x:c r="AG2350" s="25" t="n">
        <x:f>(AF2350+Inputs!$C$12)/Inputs!$C$13</x:f>
        <x:v>451.99603494487604</x:v>
      </x:c>
      <x:c r="AH2350" s="25" t="n">
        <x:f>(S2350+Inputs!$C$11)*Inputs!$C$8-Inputs!$C$11</x:f>
        <x:v>2231.0321705023425</x:v>
      </x:c>
      <x:c r="AI2350" s="25" t="n">
        <x:f>Inputs!$C$12+AH2350-Inputs!$C$10*Inputs!$C$13</x:f>
        <x:v>24548.947585702343</x:v>
      </x:c>
      <x:c r="AJ2350" s="25" t="n">
        <x:f>(S2350+Inputs!$C$11)*(1-Inputs!$C$8)</x:f>
        <x:v>6533.63883671026</x:v>
      </x:c>
      <x:c r="AK2350" s="25" t="n">
        <x:f>AJ2350/(1+B2350)^(1-Inputs!$C$8)+T2350/(1+B2350)^(2-Inputs!$C$8)+U2350/(1+B2350)^(3-Inputs!$C$8)+V2350/(1+B2350)^(4-Inputs!$C$8)+W2350/(1+B2350)^(5-Inputs!$C$8)+X2350/(1+B2350)^(6-Inputs!$C$8)+Y2350/(1+B2350)^(7-Inputs!$C$8)+Z2350/(1+B2350)^(8-Inputs!$C$8)+AA2350/(1+B2350)^(9-Inputs!$C$8)+AB2350/(1+B2350)^(10-Inputs!$C$8)+AE2350/(1+B2350)^(10-Inputs!$C$8)</x:f>
        <x:v>551063.6068215398</x:v>
      </x:c>
      <x:c r="AL2350" s="25" t="n">
        <x:f>(AK2350+AI2350)/Inputs!$C$13</x:f>
        <x:v>459.2970385382037</x:v>
      </x:c>
      <x:c r="AM2350" s="26" t="n">
        <x:f>IF(AL2350&gt;=Inputs!$C$7,1,0)</x:f>
        <x:v>1</x:v>
      </x:c>
      <x:c r="AN2350" s="26" t="n">
        <x:f>IF(Inputs!$C$7&lt;=(1-Inputs!$C$16)*AL2350,1,0)</x:f>
        <x:v>1</x:v>
      </x:c>
    </x:row>
    <x:row r="2351" ht="20" customHeight="1">
      <x:c r="A2351" s="16" t="n">
        <x:v>2346</x:v>
      </x:c>
      <x:c r="B2351" s="19" t="n">
        <x:v>0.08923070556692421</x:v>
      </x:c>
      <x:c r="C2351" s="24" t="n">
        <x:v>0.4884884361176489</x:v>
      </x:c>
      <x:c r="D2351" s="19" t="n">
        <x:v>0.045073544457132186</x:v>
      </x:c>
      <x:c r="E2351" s="19" t="n">
        <x:v>0.05801595612818432</x:v>
      </x:c>
      <x:c r="F2351" s="19" t="n">
        <x:v>-0.15499824484278293</x:v>
      </x:c>
      <x:c r="G2351" s="19" t="n">
        <x:v>-0.09054724947604711</x:v>
      </x:c>
      <x:c r="H2351" s="19" t="n">
        <x:v>0.5990252280381299</x:v>
      </x:c>
      <x:c r="I2351" s="19" t="n">
        <x:v>0.06837066188755785</x:v>
      </x:c>
      <x:c r="J2351" s="19" t="n">
        <x:v>0.06430201772276065</x:v>
      </x:c>
      <x:c r="K2351" s="19" t="n">
        <x:v>0.06998529478781507</x:v>
      </x:c>
      <x:c r="L2351" s="19" t="n">
        <x:v>0.05692684003066347</x:v>
      </x:c>
      <x:c r="M2351" s="19" t="n">
        <x:v>0.07107110047439733</x:v>
      </x:c>
      <x:c r="N2351" s="19" t="n">
        <x:v>0.06652530752427879</x:v>
      </x:c>
      <x:c r="O2351" s="19" t="n">
        <x:v>0.06112288511427892</x:v>
      </x:c>
      <x:c r="P2351" s="19" t="n">
        <x:v>0.05779076191523814</x:v>
      </x:c>
      <x:c r="Q2351" s="19" t="n">
        <x:v>0.06580684612614845</x:v>
      </x:c>
      <x:c r="R2351" s="19" t="n">
        <x:v>0.058280554311121474</x:v>
      </x:c>
      <x:c r="S2351" s="21" t="n">
        <x:v>9813.650330936556</x:v>
      </x:c>
      <x:c r="T2351" s="21" t="n">
        <x:v>15715.470478456573</x:v>
      </x:c>
      <x:c r="U2351" s="21" t="n">
        <x:v>19478.786960579673</x:v>
      </x:c>
      <x:c r="V2351" s="21" t="n">
        <x:v>23551.136773435283</x:v>
      </x:c>
      <x:c r="W2351" s="21" t="n">
        <x:v>28164.525696036046</x:v>
      </x:c>
      <x:c r="X2351" s="21" t="n">
        <x:v>30332.57427579828</x:v>
      </x:c>
      <x:c r="Y2351" s="21" t="n">
        <x:v>32029.598075339058</x:v>
      </x:c>
      <x:c r="Z2351" s="21" t="n">
        <x:v>33322.00632109226</x:v>
      </x:c>
      <x:c r="AA2351" s="21" t="n">
        <x:v>34166.09675882823</x:v>
      </x:c>
      <x:c r="AB2351" s="21" t="n">
        <x:v>34531.01356944251</x:v>
      </x:c>
      <x:c r="AC2351" s="21" t="n">
        <x:v>45040.45248188153</x:v>
      </x:c>
      <x:c r="AD2351" s="25" t="n">
        <x:f>AC2351*(1+Inputs!$C$14)*(1-Inputs!$C$14/Inputs!$C$15)</x:f>
        <x:v>35739.599044373</x:v>
      </x:c>
      <x:c r="AE2351" s="25" t="n">
        <x:f>AD2351/(B2351-Inputs!$C$14)</x:f>
        <x:v>659028.8411473462</x:v>
      </x:c>
      <x:c r="AF2351" s="25" t="n">
        <x:f>S2351/(1+B2351)^1+T2351/(1+B2351)^2+U2351/(1+B2351)^3+V2351/(1+B2351)^4+W2351/(1+B2351)^5+X2351/(1+B2351)^6+Y2351/(1+B2351)^7+Z2351/(1+B2351)^8+AA2351/(1+B2351)^9+AB2351/(1+B2351)^10+AE2351/(1+B2351)^10</x:f>
        <x:v>435893.3533733399</x:v>
      </x:c>
      <x:c r="AG2351" s="25" t="n">
        <x:f>(AF2351+Inputs!$C$12)/Inputs!$C$13</x:f>
        <x:v>373.6193339913043</x:v>
      </x:c>
      <x:c r="AH2351" s="25" t="n">
        <x:f>(S2351+Inputs!$C$11)*Inputs!$C$8-Inputs!$C$11</x:f>
        <x:v>2722.4717988771263</x:v>
      </x:c>
      <x:c r="AI2351" s="25" t="n">
        <x:f>Inputs!$C$12+AH2351-Inputs!$C$10*Inputs!$C$13</x:f>
        <x:v>25040.387214077127</x:v>
      </x:c>
      <x:c r="AJ2351" s="25" t="n">
        <x:f>(S2351+Inputs!$C$11)*(1-Inputs!$C$8)</x:f>
        <x:v>7091.17853205943</x:v>
      </x:c>
      <x:c r="AK2351" s="25" t="n">
        <x:f>AJ2351/(1+B2351)^(1-Inputs!$C$8)+T2351/(1+B2351)^(2-Inputs!$C$8)+U2351/(1+B2351)^(3-Inputs!$C$8)+V2351/(1+B2351)^(4-Inputs!$C$8)+W2351/(1+B2351)^(5-Inputs!$C$8)+X2351/(1+B2351)^(6-Inputs!$C$8)+Y2351/(1+B2351)^(7-Inputs!$C$8)+Z2351/(1+B2351)^(8-Inputs!$C$8)+AA2351/(1+B2351)^(9-Inputs!$C$8)+AB2351/(1+B2351)^(10-Inputs!$C$8)+AE2351/(1+B2351)^(10-Inputs!$C$8)</x:f>
        <x:v>451100.39839545963</x:v>
      </x:c>
      <x:c r="AL2351" s="25" t="n">
        <x:f>(AK2351+AI2351)/Inputs!$C$13</x:f>
        <x:v>379.9257870303368</x:v>
      </x:c>
      <x:c r="AM2351" s="26" t="n">
        <x:f>IF(AL2351&gt;=Inputs!$C$7,1,0)</x:f>
        <x:v>1</x:v>
      </x:c>
      <x:c r="AN2351" s="26" t="n">
        <x:f>IF(Inputs!$C$7&lt;=(1-Inputs!$C$16)*AL2351,1,0)</x:f>
        <x:v>1</x:v>
      </x:c>
    </x:row>
    <x:row r="2352" ht="20" customHeight="1">
      <x:c r="A2352" s="16" t="n">
        <x:v>2347</x:v>
      </x:c>
      <x:c r="B2352" s="19" t="n">
        <x:v>0.08281095523448602</x:v>
      </x:c>
      <x:c r="C2352" s="24" t="n">
        <x:v>0.4759690714502369</x:v>
      </x:c>
      <x:c r="D2352" s="19" t="n">
        <x:v>0.03874795688016235</x:v>
      </x:c>
      <x:c r="E2352" s="19" t="n">
        <x:v>0.05038242590586578</x:v>
      </x:c>
      <x:c r="F2352" s="19" t="n">
        <x:v>-0.18396966834213688</x:v>
      </x:c>
      <x:c r="G2352" s="19" t="n">
        <x:v>-0.03890240098412334</x:v>
      </x:c>
      <x:c r="H2352" s="19" t="n">
        <x:v>0.6760436306324493</x:v>
      </x:c>
      <x:c r="I2352" s="19" t="n">
        <x:v>0.05646345779954913</x:v>
      </x:c>
      <x:c r="J2352" s="19" t="n">
        <x:v>0.05528300127254511</x:v>
      </x:c>
      <x:c r="K2352" s="19" t="n">
        <x:v>0.05466465959915127</x:v>
      </x:c>
      <x:c r="L2352" s="19" t="n">
        <x:v>0.05603631045623047</x:v>
      </x:c>
      <x:c r="M2352" s="19" t="n">
        <x:v>0.06421636940899703</x:v>
      </x:c>
      <x:c r="N2352" s="19" t="n">
        <x:v>0.04978711120095454</x:v>
      </x:c>
      <x:c r="O2352" s="19" t="n">
        <x:v>0.05133000885514207</x:v>
      </x:c>
      <x:c r="P2352" s="19" t="n">
        <x:v>0.05052263040454932</x:v>
      </x:c>
      <x:c r="Q2352" s="19" t="n">
        <x:v>0.05400636630330041</x:v>
      </x:c>
      <x:c r="R2352" s="19" t="n">
        <x:v>0.060121536985869854</x:v>
      </x:c>
      <x:c r="S2352" s="21" t="n">
        <x:v>9538.981839218364</x:v>
      </x:c>
      <x:c r="T2352" s="21" t="n">
        <x:v>15079.256547867451</x:v>
      </x:c>
      <x:c r="U2352" s="21" t="n">
        <x:v>18547.514301719748</x:v>
      </x:c>
      <x:c r="V2352" s="21" t="n">
        <x:v>22402.3201386633</x:v>
      </x:c>
      <x:c r="W2352" s="21" t="n">
        <x:v>26748.95002782345</x:v>
      </x:c>
      <x:c r="X2352" s="21" t="n">
        <x:v>28598.93384864461</x:v>
      </x:c>
      <x:c r="Y2352" s="21" t="n">
        <x:v>29973.273235280805</x:v>
      </x:c>
      <x:c r="Z2352" s="21" t="n">
        <x:v>31054.24760426064</x:v>
      </x:c>
      <x:c r="AA2352" s="21" t="n">
        <x:v>31793.52327715654</x:v>
      </x:c>
      <x:c r="AB2352" s="21" t="n">
        <x:v>32164.024627683095</x:v>
      </x:c>
      <x:c r="AC2352" s="21" t="n">
        <x:v>41953.07560132578</x:v>
      </x:c>
      <x:c r="AD2352" s="25" t="n">
        <x:f>AC2352*(1+Inputs!$C$14)*(1-Inputs!$C$14/Inputs!$C$15)</x:f>
        <x:v>33289.765489651996</x:v>
      </x:c>
      <x:c r="AE2352" s="25" t="n">
        <x:f>AD2352/(B2352-Inputs!$C$14)</x:f>
        <x:v>696279.0290715653</x:v>
      </x:c>
      <x:c r="AF2352" s="25" t="n">
        <x:f>S2352/(1+B2352)^1+T2352/(1+B2352)^2+U2352/(1+B2352)^3+V2352/(1+B2352)^4+W2352/(1+B2352)^5+X2352/(1+B2352)^6+Y2352/(1+B2352)^7+Z2352/(1+B2352)^8+AA2352/(1+B2352)^9+AB2352/(1+B2352)^10+AE2352/(1+B2352)^10</x:f>
        <x:v>466184.5015519045</x:v>
      </x:c>
      <x:c r="AG2352" s="25" t="n">
        <x:f>(AF2352+Inputs!$C$12)/Inputs!$C$13</x:f>
        <x:v>397.7894716052478</x:v>
      </x:c>
      <x:c r="AH2352" s="25" t="n">
        <x:f>(S2352+Inputs!$C$11)*Inputs!$C$8-Inputs!$C$11</x:f>
        <x:v>2593.7914917981925</x:v>
      </x:c>
      <x:c r="AI2352" s="25" t="n">
        <x:f>Inputs!$C$12+AH2352-Inputs!$C$10*Inputs!$C$13</x:f>
        <x:v>24911.706906998188</x:v>
      </x:c>
      <x:c r="AJ2352" s="25" t="n">
        <x:f>(S2352+Inputs!$C$11)*(1-Inputs!$C$8)</x:f>
        <x:v>6945.190347420172</x:v>
      </x:c>
      <x:c r="AK2352" s="25" t="n">
        <x:f>AJ2352/(1+B2352)^(1-Inputs!$C$8)+T2352/(1+B2352)^(2-Inputs!$C$8)+U2352/(1+B2352)^(3-Inputs!$C$8)+V2352/(1+B2352)^(4-Inputs!$C$8)+W2352/(1+B2352)^(5-Inputs!$C$8)+X2352/(1+B2352)^(6-Inputs!$C$8)+Y2352/(1+B2352)^(7-Inputs!$C$8)+Z2352/(1+B2352)^(8-Inputs!$C$8)+AA2352/(1+B2352)^(9-Inputs!$C$8)+AB2352/(1+B2352)^(10-Inputs!$C$8)+AE2352/(1+B2352)^(10-Inputs!$C$8)</x:f>
        <x:v>481402.3346480969</x:v>
      </x:c>
      <x:c r="AL2352" s="25" t="n">
        <x:f>(AK2352+AI2352)/Inputs!$C$13</x:f>
        <x:v>404.00185519935275</x:v>
      </x:c>
      <x:c r="AM2352" s="26" t="n">
        <x:f>IF(AL2352&gt;=Inputs!$C$7,1,0)</x:f>
        <x:v>1</x:v>
      </x:c>
      <x:c r="AN2352" s="26" t="n">
        <x:f>IF(Inputs!$C$7&lt;=(1-Inputs!$C$16)*AL2352,1,0)</x:f>
        <x:v>1</x:v>
      </x:c>
    </x:row>
    <x:row r="2353" ht="20" customHeight="1">
      <x:c r="A2353" s="16" t="n">
        <x:v>2348</x:v>
      </x:c>
      <x:c r="B2353" s="19" t="n">
        <x:v>0.0704751493808014</x:v>
      </x:c>
      <x:c r="C2353" s="24" t="n">
        <x:v>0.23915452530687276</x:v>
      </x:c>
      <x:c r="D2353" s="19" t="n">
        <x:v>0.03381407522818876</x:v>
      </x:c>
      <x:c r="E2353" s="19" t="n">
        <x:v>0.037368060451413214</x:v>
      </x:c>
      <x:c r="F2353" s="19" t="n">
        <x:v>-0.14159102949883962</x:v>
      </x:c>
      <x:c r="G2353" s="19" t="n">
        <x:v>-0.08127274798185169</x:v>
      </x:c>
      <x:c r="H2353" s="19" t="n">
        <x:v>0.599994045576608</x:v>
      </x:c>
      <x:c r="I2353" s="19" t="n">
        <x:v>0.07666025787012246</x:v>
      </x:c>
      <x:c r="J2353" s="19" t="n">
        <x:v>0.07470785340853695</x:v>
      </x:c>
      <x:c r="K2353" s="19" t="n">
        <x:v>0.07847602163826309</x:v>
      </x:c>
      <x:c r="L2353" s="19" t="n">
        <x:v>0.07492922783902828</x:v>
      </x:c>
      <x:c r="M2353" s="19" t="n">
        <x:v>0.07673574355166807</x:v>
      </x:c>
      <x:c r="N2353" s="19" t="n">
        <x:v>0.07619046930508488</x:v>
      </x:c>
      <x:c r="O2353" s="19" t="n">
        <x:v>0.0761801784913257</x:v>
      </x:c>
      <x:c r="P2353" s="19" t="n">
        <x:v>0.0776365896496975</x:v>
      </x:c>
      <x:c r="Q2353" s="19" t="n">
        <x:v>0.07794112767158254</x:v>
      </x:c>
      <x:c r="R2353" s="19" t="n">
        <x:v>0.07539762341410437</x:v>
      </x:c>
      <x:c r="S2353" s="21" t="n">
        <x:v>10033.833091424653</x:v>
      </x:c>
      <x:c r="T2353" s="21" t="n">
        <x:v>15439.052063522682</x:v>
      </x:c>
      <x:c r="U2353" s="21" t="n">
        <x:v>18290.361617604638</x:v>
      </x:c>
      <x:c r="V2353" s="21" t="n">
        <x:v>21204.724453229777</x:v>
      </x:c>
      <x:c r="W2353" s="21" t="n">
        <x:v>24400.594213957076</x:v>
      </x:c>
      <x:c r="X2353" s="21" t="n">
        <x:v>25867.00008472322</x:v>
      </x:c>
      <x:c r="Y2353" s="21" t="n">
        <x:v>27032.797552668868</x:v>
      </x:c>
      <x:c r="Z2353" s="21" t="n">
        <x:v>27979.34498752432</x:v>
      </x:c>
      <x:c r="AA2353" s="21" t="n">
        <x:v>28679.716501685143</x:v>
      </x:c>
      <x:c r="AB2353" s="21" t="n">
        <x:v>29108.3534013941</x:v>
      </x:c>
      <x:c r="AC2353" s="21" t="n">
        <x:v>37967.41748007926</x:v>
      </x:c>
      <x:c r="AD2353" s="25" t="n">
        <x:f>AC2353*(1+Inputs!$C$14)*(1-Inputs!$C$14/Inputs!$C$15)</x:f>
        <x:v>30127.145770442887</x:v>
      </x:c>
      <x:c r="AE2353" s="25" t="n">
        <x:f>AD2353/(B2353-Inputs!$C$14)</x:f>
        <x:v>849246.4808829594</x:v>
      </x:c>
      <x:c r="AF2353" s="25" t="n">
        <x:f>S2353/(1+B2353)^1+T2353/(1+B2353)^2+U2353/(1+B2353)^3+V2353/(1+B2353)^4+W2353/(1+B2353)^5+X2353/(1+B2353)^6+Y2353/(1+B2353)^7+Z2353/(1+B2353)^8+AA2353/(1+B2353)^9+AB2353/(1+B2353)^10+AE2353/(1+B2353)^10</x:f>
        <x:v>581533.952905453</x:v>
      </x:c>
      <x:c r="AG2353" s="25" t="n">
        <x:f>(AF2353+Inputs!$C$12)/Inputs!$C$13</x:f>
        <x:v>489.8299613375282</x:v>
      </x:c>
      <x:c r="AH2353" s="25" t="n">
        <x:f>(S2353+Inputs!$C$11)*Inputs!$C$8-Inputs!$C$11</x:f>
        <x:v>2825.6259140647007</x:v>
      </x:c>
      <x:c r="AI2353" s="25" t="n">
        <x:f>Inputs!$C$12+AH2353-Inputs!$C$10*Inputs!$C$13</x:f>
        <x:v>25143.5413292647</x:v>
      </x:c>
      <x:c r="AJ2353" s="25" t="n">
        <x:f>(S2353+Inputs!$C$11)*(1-Inputs!$C$8)</x:f>
        <x:v>7208.207177359953</x:v>
      </x:c>
      <x:c r="AK2353" s="25" t="n">
        <x:f>AJ2353/(1+B2353)^(1-Inputs!$C$8)+T2353/(1+B2353)^(2-Inputs!$C$8)+U2353/(1+B2353)^(3-Inputs!$C$8)+V2353/(1+B2353)^(4-Inputs!$C$8)+W2353/(1+B2353)^(5-Inputs!$C$8)+X2353/(1+B2353)^(6-Inputs!$C$8)+Y2353/(1+B2353)^(7-Inputs!$C$8)+Z2353/(1+B2353)^(8-Inputs!$C$8)+AA2353/(1+B2353)^(9-Inputs!$C$8)+AB2353/(1+B2353)^(10-Inputs!$C$8)+AE2353/(1+B2353)^(10-Inputs!$C$8)</x:f>
        <x:v>597662.1365207562</x:v>
      </x:c>
      <x:c r="AL2353" s="25" t="n">
        <x:f>(AK2353+AI2353)/Inputs!$C$13</x:f>
        <x:v>496.9537256112601</x:v>
      </x:c>
      <x:c r="AM2353" s="26" t="n">
        <x:f>IF(AL2353&gt;=Inputs!$C$7,1,0)</x:f>
        <x:v>1</x:v>
      </x:c>
      <x:c r="AN2353" s="26" t="n">
        <x:f>IF(Inputs!$C$7&lt;=(1-Inputs!$C$16)*AL2353,1,0)</x:f>
        <x:v>1</x:v>
      </x:c>
    </x:row>
    <x:row r="2354" ht="20" customHeight="1">
      <x:c r="A2354" s="16" t="n">
        <x:v>2349</x:v>
      </x:c>
      <x:c r="B2354" s="19" t="n">
        <x:v>0.09069070631137194</x:v>
      </x:c>
      <x:c r="C2354" s="24" t="n">
        <x:v>0.51054228408114</x:v>
      </x:c>
      <x:c r="D2354" s="19" t="n">
        <x:v>0.02547462266158647</x:v>
      </x:c>
      <x:c r="E2354" s="19" t="n">
        <x:v>0.046531804949273406</x:v>
      </x:c>
      <x:c r="F2354" s="19" t="n">
        <x:v>-0.16753424014083182</x:v>
      </x:c>
      <x:c r="G2354" s="19" t="n">
        <x:v>-0.064977567128646</x:v>
      </x:c>
      <x:c r="H2354" s="19" t="n">
        <x:v>0.855537095455162</x:v>
      </x:c>
      <x:c r="I2354" s="19" t="n">
        <x:v>0.0531778798207381</x:v>
      </x:c>
      <x:c r="J2354" s="19" t="n">
        <x:v>0.04885938736853973</x:v>
      </x:c>
      <x:c r="K2354" s="19" t="n">
        <x:v>0.04962976723188944</x:v>
      </x:c>
      <x:c r="L2354" s="19" t="n">
        <x:v>0.055839799244339475</x:v>
      </x:c>
      <x:c r="M2354" s="19" t="n">
        <x:v>0.055759450939314094</x:v>
      </x:c>
      <x:c r="N2354" s="19" t="n">
        <x:v>0.04860608926570763</x:v>
      </x:c>
      <x:c r="O2354" s="19" t="n">
        <x:v>0.04741945174189936</x:v>
      </x:c>
      <x:c r="P2354" s="19" t="n">
        <x:v>0.04821559259707214</x:v>
      </x:c>
      <x:c r="Q2354" s="19" t="n">
        <x:v>0.0494181793641144</x:v>
      </x:c>
      <x:c r="R2354" s="19" t="n">
        <x:v>0.0457548421158242</x:v>
      </x:c>
      <x:c r="S2354" s="21" t="n">
        <x:v>9681.63329025018</x:v>
      </x:c>
      <x:c r="T2354" s="21" t="n">
        <x:v>15275.12467129476</x:v>
      </x:c>
      <x:c r="U2354" s="21" t="n">
        <x:v>18632.474932533853</x:v>
      </x:c>
      <x:c r="V2354" s="21" t="n">
        <x:v>22262.42206009464</x:v>
      </x:c>
      <x:c r="W2354" s="21" t="n">
        <x:v>26287.524377522284</x:v>
      </x:c>
      <x:c r="X2354" s="21" t="n">
        <x:v>27807.26234168692</x:v>
      </x:c>
      <x:c r="Y2354" s="21" t="n">
        <x:v>28916.14850066606</x:v>
      </x:c>
      <x:c r="Z2354" s="21" t="n">
        <x:v>29796.041835877568</x:v>
      </x:c>
      <x:c r="AA2354" s="21" t="n">
        <x:v>30424.034872362674</x:v>
      </x:c>
      <x:c r="AB2354" s="21" t="n">
        <x:v>30778.986275752846</x:v>
      </x:c>
      <x:c r="AC2354" s="21" t="n">
        <x:v>40146.5038379385</x:v>
      </x:c>
      <x:c r="AD2354" s="25" t="n">
        <x:f>AC2354*(1+Inputs!$C$14)*(1-Inputs!$C$14/Inputs!$C$15)</x:f>
        <x:v>31856.250795404194</x:v>
      </x:c>
      <x:c r="AE2354" s="25" t="n">
        <x:f>AD2354/(B2354-Inputs!$C$14)</x:f>
        <x:v>572020.9511672006</x:v>
      </x:c>
      <x:c r="AF2354" s="25" t="n">
        <x:f>S2354/(1+B2354)^1+T2354/(1+B2354)^2+U2354/(1+B2354)^3+V2354/(1+B2354)^4+W2354/(1+B2354)^5+X2354/(1+B2354)^6+Y2354/(1+B2354)^7+Z2354/(1+B2354)^8+AA2354/(1+B2354)^9+AB2354/(1+B2354)^10+AE2354/(1+B2354)^10</x:f>
        <x:v>382933.43941935233</x:v>
      </x:c>
      <x:c r="AG2354" s="25" t="n">
        <x:f>(AF2354+Inputs!$C$12)/Inputs!$C$13</x:f>
        <x:v>331.36116666318986</x:v>
      </x:c>
      <x:c r="AH2354" s="25" t="n">
        <x:f>(S2354+Inputs!$C$11)*Inputs!$C$8-Inputs!$C$11</x:f>
        <x:v>2660.622719541865</x:v>
      </x:c>
      <x:c r="AI2354" s="25" t="n">
        <x:f>Inputs!$C$12+AH2354-Inputs!$C$10*Inputs!$C$13</x:f>
        <x:v>24978.53813474186</x:v>
      </x:c>
      <x:c r="AJ2354" s="25" t="n">
        <x:f>(S2354+Inputs!$C$11)*(1-Inputs!$C$8)</x:f>
        <x:v>7021.010570708316</x:v>
      </x:c>
      <x:c r="AK2354" s="25" t="n">
        <x:f>AJ2354/(1+B2354)^(1-Inputs!$C$8)+T2354/(1+B2354)^(2-Inputs!$C$8)+U2354/(1+B2354)^(3-Inputs!$C$8)+V2354/(1+B2354)^(4-Inputs!$C$8)+W2354/(1+B2354)^(5-Inputs!$C$8)+X2354/(1+B2354)^(6-Inputs!$C$8)+Y2354/(1+B2354)^(7-Inputs!$C$8)+Z2354/(1+B2354)^(8-Inputs!$C$8)+AA2354/(1+B2354)^(9-Inputs!$C$8)+AB2354/(1+B2354)^(10-Inputs!$C$8)+AE2354/(1+B2354)^(10-Inputs!$C$8)</x:f>
        <x:v>396287.9013985876</x:v>
      </x:c>
      <x:c r="AL2354" s="25" t="n">
        <x:f>(AK2354+AI2354)/Inputs!$C$13</x:f>
        <x:v>336.1400418245588</x:v>
      </x:c>
      <x:c r="AM2354" s="26" t="n">
        <x:f>IF(AL2354&gt;=Inputs!$C$7,1,0)</x:f>
        <x:v>1</x:v>
      </x:c>
      <x:c r="AN2354" s="26" t="n">
        <x:f>IF(Inputs!$C$7&lt;=(1-Inputs!$C$16)*AL2354,1,0)</x:f>
        <x:v>1</x:v>
      </x:c>
    </x:row>
    <x:row r="2355" ht="20" customHeight="1">
      <x:c r="A2355" s="16" t="n">
        <x:v>2350</x:v>
      </x:c>
      <x:c r="B2355" s="19" t="n">
        <x:v>0.09098833395052465</x:v>
      </x:c>
      <x:c r="C2355" s="24" t="n">
        <x:v>0.22564181718192344</x:v>
      </x:c>
      <x:c r="D2355" s="19" t="n">
        <x:v>0.0025936330872113446</x:v>
      </x:c>
      <x:c r="E2355" s="19" t="n">
        <x:v>0.024035872551277464</x:v>
      </x:c>
      <x:c r="F2355" s="19" t="n">
        <x:v>-0.20148753918090168</x:v>
      </x:c>
      <x:c r="G2355" s="19" t="n">
        <x:v>-0.059962654673976774</x:v>
      </x:c>
      <x:c r="H2355" s="19" t="n">
        <x:v>0.9897079064274692</x:v>
      </x:c>
      <x:c r="I2355" s="19" t="n">
        <x:v>0.05915107418370667</x:v>
      </x:c>
      <x:c r="J2355" s="19" t="n">
        <x:v>0.04935449426844002</x:v>
      </x:c>
      <x:c r="K2355" s="19" t="n">
        <x:v>0.05719158484450759</x:v>
      </x:c>
      <x:c r="L2355" s="19" t="n">
        <x:v>0.05774619793047691</x:v>
      </x:c>
      <x:c r="M2355" s="19" t="n">
        <x:v>0.06329377436907976</x:v>
      </x:c>
      <x:c r="N2355" s="19" t="n">
        <x:v>0.05793724433882403</x:v>
      </x:c>
      <x:c r="O2355" s="19" t="n">
        <x:v>0.06067871374026595</x:v>
      </x:c>
      <x:c r="P2355" s="19" t="n">
        <x:v>0.058207829750423344</x:v>
      </x:c>
      <x:c r="Q2355" s="19" t="n">
        <x:v>0.06010621775771938</x:v>
      </x:c>
      <x:c r="R2355" s="19" t="n">
        <x:v>0.06071776927483029</x:v>
      </x:c>
      <x:c r="S2355" s="21" t="n">
        <x:v>9026.217070645984</x:v>
      </x:c>
      <x:c r="T2355" s="21" t="n">
        <x:v>13862.07603881513</x:v>
      </x:c>
      <x:c r="U2355" s="21" t="n">
        <x:v>16358.584648141401</x:v>
      </x:c>
      <x:c r="V2355" s="21" t="n">
        <x:v>18959.18995864249</x:v>
      </x:c>
      <x:c r="W2355" s="21" t="n">
        <x:v>21632.37677936242</x:v>
      </x:c>
      <x:c r="X2355" s="21" t="n">
        <x:v>22453.4345466773</x:v>
      </x:c>
      <x:c r="Y2355" s="21" t="n">
        <x:v>23008.15060396434</x:v>
      </x:c>
      <x:c r="Z2355" s="21" t="n">
        <x:v>23541.347038088912</x:v>
      </x:c>
      <x:c r="AA2355" s="21" t="n">
        <x:v>24029.766345552784</x:v>
      </x:c>
      <x:c r="AB2355" s="21" t="n">
        <x:v>24474.78005398784</x:v>
      </x:c>
      <x:c r="AC2355" s="21" t="n">
        <x:v>31923.62615737544</x:v>
      </x:c>
      <x:c r="AD2355" s="25" t="n">
        <x:f>AC2355*(1+Inputs!$C$14)*(1-Inputs!$C$14/Inputs!$C$15)</x:f>
        <x:v>25331.397355877405</x:v>
      </x:c>
      <x:c r="AE2355" s="25" t="n">
        <x:f>AD2355/(B2355-Inputs!$C$14)</x:f>
        <x:v>452440.63483407215</x:v>
      </x:c>
      <x:c r="AF2355" s="25" t="n">
        <x:f>S2355/(1+B2355)^1+T2355/(1+B2355)^2+U2355/(1+B2355)^3+V2355/(1+B2355)^4+W2355/(1+B2355)^5+X2355/(1+B2355)^6+Y2355/(1+B2355)^7+Z2355/(1+B2355)^8+AA2355/(1+B2355)^9+AB2355/(1+B2355)^10+AE2355/(1+B2355)^10</x:f>
        <x:v>308058.1199019349</x:v>
      </x:c>
      <x:c r="AG2355" s="25" t="n">
        <x:f>(AF2355+Inputs!$C$12)/Inputs!$C$13</x:f>
        <x:v>271.6160963886786</x:v>
      </x:c>
      <x:c r="AH2355" s="25" t="n">
        <x:f>(S2355+Inputs!$C$11)*Inputs!$C$8-Inputs!$C$11</x:f>
        <x:v>2353.5647098094887</x:v>
      </x:c>
      <x:c r="AI2355" s="25" t="n">
        <x:f>Inputs!$C$12+AH2355-Inputs!$C$10*Inputs!$C$13</x:f>
        <x:v>24671.48012500949</x:v>
      </x:c>
      <x:c r="AJ2355" s="25" t="n">
        <x:f>(S2355+Inputs!$C$11)*(1-Inputs!$C$8)</x:f>
        <x:v>6672.652360836496</x:v>
      </x:c>
      <x:c r="AK2355" s="25" t="n">
        <x:f>AJ2355/(1+B2355)^(1-Inputs!$C$8)+T2355/(1+B2355)^(2-Inputs!$C$8)+U2355/(1+B2355)^(3-Inputs!$C$8)+V2355/(1+B2355)^(4-Inputs!$C$8)+W2355/(1+B2355)^(5-Inputs!$C$8)+X2355/(1+B2355)^(6-Inputs!$C$8)+Y2355/(1+B2355)^(7-Inputs!$C$8)+Z2355/(1+B2355)^(8-Inputs!$C$8)+AA2355/(1+B2355)^(9-Inputs!$C$8)+AB2355/(1+B2355)^(10-Inputs!$C$8)+AE2355/(1+B2355)^(10-Inputs!$C$8)</x:f>
        <x:v>318639.14915499114</x:v>
      </x:c>
      <x:c r="AL2355" s="25" t="n">
        <x:f>(AK2355+AI2355)/Inputs!$C$13</x:f>
        <x:v>273.93696353508085</x:v>
      </x:c>
      <x:c r="AM2355" s="26" t="n">
        <x:f>IF(AL2355&gt;=Inputs!$C$7,1,0)</x:f>
        <x:v>1</x:v>
      </x:c>
      <x:c r="AN2355" s="26" t="n">
        <x:f>IF(Inputs!$C$7&lt;=(1-Inputs!$C$16)*AL2355,1,0)</x:f>
        <x:v>0</x:v>
      </x:c>
    </x:row>
    <x:row r="2356" ht="20" customHeight="1">
      <x:c r="A2356" s="16" t="n">
        <x:v>2351</x:v>
      </x:c>
      <x:c r="B2356" s="19" t="n">
        <x:v>0.08291950374820929</x:v>
      </x:c>
      <x:c r="C2356" s="24" t="n">
        <x:v>0.08688980503259813</x:v>
      </x:c>
      <x:c r="D2356" s="19" t="n">
        <x:v>0.037706404687789075</x:v>
      </x:c>
      <x:c r="E2356" s="19" t="n">
        <x:v>0.04940246249892056</x:v>
      </x:c>
      <x:c r="F2356" s="19" t="n">
        <x:v>-0.17671258070340518</x:v>
      </x:c>
      <x:c r="G2356" s="19" t="n">
        <x:v>-0.09355962369211682</x:v>
      </x:c>
      <x:c r="H2356" s="19" t="n">
        <x:v>0.46940496220091177</x:v>
      </x:c>
      <x:c r="I2356" s="19" t="n">
        <x:v>0.04349439139020092</x:v>
      </x:c>
      <x:c r="J2356" s="19" t="n">
        <x:v>0.04393006974702417</x:v>
      </x:c>
      <x:c r="K2356" s="19" t="n">
        <x:v>0.052386517325691107</x:v>
      </x:c>
      <x:c r="L2356" s="19" t="n">
        <x:v>0.046387076254678736</x:v>
      </x:c>
      <x:c r="M2356" s="19" t="n">
        <x:v>0.04852890533399773</x:v>
      </x:c>
      <x:c r="N2356" s="19" t="n">
        <x:v>0.042000770232417606</x:v>
      </x:c>
      <x:c r="O2356" s="19" t="n">
        <x:v>0.043919726270456746</x:v>
      </x:c>
      <x:c r="P2356" s="19" t="n">
        <x:v>0.044921163771290365</x:v>
      </x:c>
      <x:c r="Q2356" s="19" t="n">
        <x:v>0.04705246380637732</x:v>
      </x:c>
      <x:c r="R2356" s="19" t="n">
        <x:v>0.0449481145049333</x:v>
      </x:c>
      <x:c r="S2356" s="21" t="n">
        <x:v>9378.00793512704</x:v>
      </x:c>
      <x:c r="T2356" s="21" t="n">
        <x:v>14478.347586288699</x:v>
      </x:c>
      <x:c r="U2356" s="21" t="n">
        <x:v>17249.585361655187</x:v>
      </x:c>
      <x:c r="V2356" s="21" t="n">
        <x:v>20076.080050246597</x:v>
      </x:c>
      <x:c r="W2356" s="21" t="n">
        <x:v>23177.229323227948</x:v>
      </x:c>
      <x:c r="X2356" s="21" t="n">
        <x:v>24708.84560553826</x:v>
      </x:c>
      <x:c r="Y2356" s="21" t="n">
        <x:v>25919.725415377816</x:v>
      </x:c>
      <x:c r="Z2356" s="21" t="n">
        <x:v>26913.825005777944</x:v>
      </x:c>
      <x:c r="AA2356" s="21" t="n">
        <x:v>27651.921034397616</x:v>
      </x:c>
      <x:c r="AB2356" s="21" t="n">
        <x:v>28105.57763390394</x:v>
      </x:c>
      <x:c r="AC2356" s="21" t="n">
        <x:v>36659.44908770079</x:v>
      </x:c>
      <x:c r="AD2356" s="25" t="n">
        <x:f>AC2356*(1+Inputs!$C$14)*(1-Inputs!$C$14/Inputs!$C$15)</x:f>
        <x:v>29089.272851090576</x:v>
      </x:c>
      <x:c r="AE2356" s="25" t="n">
        <x:f>AD2356/(B2356-Inputs!$C$14)</x:f>
        <x:v>607044.5345999147</x:v>
      </x:c>
      <x:c r="AF2356" s="25" t="n">
        <x:f>S2356/(1+B2356)^1+T2356/(1+B2356)^2+U2356/(1+B2356)^3+V2356/(1+B2356)^4+W2356/(1+B2356)^5+X2356/(1+B2356)^6+Y2356/(1+B2356)^7+Z2356/(1+B2356)^8+AA2356/(1+B2356)^9+AB2356/(1+B2356)^10+AE2356/(1+B2356)^10</x:f>
        <x:v>409003.06396334455</x:v>
      </x:c>
      <x:c r="AG2356" s="25" t="n">
        <x:f>(AF2356+Inputs!$C$12)/Inputs!$C$13</x:f>
        <x:v>352.1628348290082</x:v>
      </x:c>
      <x:c r="AH2356" s="25" t="n">
        <x:f>(S2356+Inputs!$C$11)*Inputs!$C$8-Inputs!$C$11</x:f>
        <x:v>2518.3763202923938</x:v>
      </x:c>
      <x:c r="AI2356" s="25" t="n">
        <x:f>Inputs!$C$12+AH2356-Inputs!$C$10*Inputs!$C$13</x:f>
        <x:v>24836.291735492392</x:v>
      </x:c>
      <x:c r="AJ2356" s="25" t="n">
        <x:f>(S2356+Inputs!$C$11)*(1-Inputs!$C$8)</x:f>
        <x:v>6859.631614834646</x:v>
      </x:c>
      <x:c r="AK2356" s="25" t="n">
        <x:f>AJ2356/(1+B2356)^(1-Inputs!$C$8)+T2356/(1+B2356)^(2-Inputs!$C$8)+U2356/(1+B2356)^(3-Inputs!$C$8)+V2356/(1+B2356)^(4-Inputs!$C$8)+W2356/(1+B2356)^(5-Inputs!$C$8)+X2356/(1+B2356)^(6-Inputs!$C$8)+Y2356/(1+B2356)^(7-Inputs!$C$8)+Z2356/(1+B2356)^(8-Inputs!$C$8)+AA2356/(1+B2356)^(9-Inputs!$C$8)+AB2356/(1+B2356)^(10-Inputs!$C$8)+AE2356/(1+B2356)^(10-Inputs!$C$8)</x:f>
        <x:v>422141.6840715204</x:v>
      </x:c>
      <x:c r="AL2356" s="25" t="n">
        <x:f>(AK2356+AI2356)/Inputs!$C$13</x:f>
        <x:v>356.6559815419115</x:v>
      </x:c>
      <x:c r="AM2356" s="26" t="n">
        <x:f>IF(AL2356&gt;=Inputs!$C$7,1,0)</x:f>
        <x:v>1</x:v>
      </x:c>
      <x:c r="AN2356" s="26" t="n">
        <x:f>IF(Inputs!$C$7&lt;=(1-Inputs!$C$16)*AL2356,1,0)</x:f>
        <x:v>1</x:v>
      </x:c>
    </x:row>
    <x:row r="2357" ht="20" customHeight="1">
      <x:c r="A2357" s="16" t="n">
        <x:v>2352</x:v>
      </x:c>
      <x:c r="B2357" s="19" t="n">
        <x:v>0.08306051531642918</x:v>
      </x:c>
      <x:c r="C2357" s="24" t="n">
        <x:v>0.6515126363317734</x:v>
      </x:c>
      <x:c r="D2357" s="19" t="n">
        <x:v>0.02266653269229977</x:v>
      </x:c>
      <x:c r="E2357" s="19" t="n">
        <x:v>0.037966855727614476</x:v>
      </x:c>
      <x:c r="F2357" s="19" t="n">
        <x:v>-0.22840366048723015</x:v>
      </x:c>
      <x:c r="G2357" s="19" t="n">
        <x:v>-0.05437644570012992</x:v>
      </x:c>
      <x:c r="H2357" s="19" t="n">
        <x:v>0.8065514793655382</x:v>
      </x:c>
      <x:c r="I2357" s="19" t="n">
        <x:v>0.052409029767133006</x:v>
      </x:c>
      <x:c r="J2357" s="19" t="n">
        <x:v>0.05653865763471572</x:v>
      </x:c>
      <x:c r="K2357" s="19" t="n">
        <x:v>0.06007015159356684</x:v>
      </x:c>
      <x:c r="L2357" s="19" t="n">
        <x:v>0.04421853429852604</x:v>
      </x:c>
      <x:c r="M2357" s="19" t="n">
        <x:v>0.050359169747924856</x:v>
      </x:c>
      <x:c r="N2357" s="19" t="n">
        <x:v>0.051021439154980044</x:v>
      </x:c>
      <x:c r="O2357" s="19" t="n">
        <x:v>0.0470033514983254</x:v>
      </x:c>
      <x:c r="P2357" s="19" t="n">
        <x:v>0.047439342914213964</x:v>
      </x:c>
      <x:c r="Q2357" s="19" t="n">
        <x:v>0.0504258289183656</x:v>
      </x:c>
      <x:c r="R2357" s="19" t="n">
        <x:v>0.044128696307194556</x:v>
      </x:c>
      <x:c r="S2357" s="21" t="n">
        <x:v>8633.887756089993</x:v>
      </x:c>
      <x:c r="T2357" s="21" t="n">
        <x:v>13980.312820868157</x:v>
      </x:c>
      <x:c r="U2357" s="21" t="n">
        <x:v>17504.81958314875</x:v>
      </x:c>
      <x:c r="V2357" s="21" t="n">
        <x:v>21413.273147733762</x:v>
      </x:c>
      <x:c r="W2357" s="21" t="n">
        <x:v>25642.525467134506</x:v>
      </x:c>
      <x:c r="X2357" s="21" t="n">
        <x:v>27027.054639143636</x:v>
      </x:c>
      <x:c r="Y2357" s="21" t="n">
        <x:v>28018.25542792519</x:v>
      </x:c>
      <x:c r="Z2357" s="21" t="n">
        <x:v>28812.836246100804</x:v>
      </x:c>
      <x:c r="AA2357" s="21" t="n">
        <x:v>29401.249275946913</x:v>
      </x:c>
      <x:c r="AB2357" s="21" t="n">
        <x:v>29767.52509223221</x:v>
      </x:c>
      <x:c r="AC2357" s="21" t="n">
        <x:v>38827.20664204201</x:v>
      </x:c>
      <x:c r="AD2357" s="25" t="n">
        <x:f>AC2357*(1+Inputs!$C$14)*(1-Inputs!$C$14/Inputs!$C$15)</x:f>
        <x:v>30809.388470460333</x:v>
      </x:c>
      <x:c r="AE2357" s="25" t="n">
        <x:f>AD2357/(B2357-Inputs!$C$14)</x:f>
        <x:v>641054.0600243699</x:v>
      </x:c>
      <x:c r="AF2357" s="25" t="n">
        <x:f>S2357/(1+B2357)^1+T2357/(1+B2357)^2+U2357/(1+B2357)^3+V2357/(1+B2357)^4+W2357/(1+B2357)^5+X2357/(1+B2357)^6+Y2357/(1+B2357)^7+Z2357/(1+B2357)^8+AA2357/(1+B2357)^9+AB2357/(1+B2357)^10+AE2357/(1+B2357)^10</x:f>
        <x:v>430816.92920879065</x:v>
      </x:c>
      <x:c r="AG2357" s="25" t="n">
        <x:f>(AF2357+Inputs!$C$12)/Inputs!$C$13</x:f>
        <x:v>369.5687159717889</x:v>
      </x:c>
      <x:c r="AH2357" s="25" t="n">
        <x:f>(S2357+Inputs!$C$11)*Inputs!$C$8-Inputs!$C$11</x:f>
        <x:v>2169.7611131270924</x:v>
      </x:c>
      <x:c r="AI2357" s="25" t="n">
        <x:f>Inputs!$C$12+AH2357-Inputs!$C$10*Inputs!$C$13</x:f>
        <x:v>24487.676528327087</x:v>
      </x:c>
      <x:c r="AJ2357" s="25" t="n">
        <x:f>(S2357+Inputs!$C$11)*(1-Inputs!$C$8)</x:f>
        <x:v>6464.1266429629</x:v>
      </x:c>
      <x:c r="AK2357" s="25" t="n">
        <x:f>AJ2357/(1+B2357)^(1-Inputs!$C$8)+T2357/(1+B2357)^(2-Inputs!$C$8)+U2357/(1+B2357)^(3-Inputs!$C$8)+V2357/(1+B2357)^(4-Inputs!$C$8)+W2357/(1+B2357)^(5-Inputs!$C$8)+X2357/(1+B2357)^(6-Inputs!$C$8)+Y2357/(1+B2357)^(7-Inputs!$C$8)+Z2357/(1+B2357)^(8-Inputs!$C$8)+AA2357/(1+B2357)^(9-Inputs!$C$8)+AB2357/(1+B2357)^(10-Inputs!$C$8)+AE2357/(1+B2357)^(10-Inputs!$C$8)</x:f>
        <x:v>445146.6220230004</x:v>
      </x:c>
      <x:c r="AL2357" s="25" t="n">
        <x:f>(AK2357+AI2357)/Inputs!$C$13</x:f>
        <x:v>374.73408262041454</x:v>
      </x:c>
      <x:c r="AM2357" s="26" t="n">
        <x:f>IF(AL2357&gt;=Inputs!$C$7,1,0)</x:f>
        <x:v>1</x:v>
      </x:c>
      <x:c r="AN2357" s="26" t="n">
        <x:f>IF(Inputs!$C$7&lt;=(1-Inputs!$C$16)*AL2357,1,0)</x:f>
        <x:v>1</x:v>
      </x:c>
    </x:row>
    <x:row r="2358" ht="20" customHeight="1">
      <x:c r="A2358" s="16" t="n">
        <x:v>2353</x:v>
      </x:c>
      <x:c r="B2358" s="19" t="n">
        <x:v>0.08219338355472912</x:v>
      </x:c>
      <x:c r="C2358" s="24" t="n">
        <x:v>0.7713821349301782</x:v>
      </x:c>
      <x:c r="D2358" s="19" t="n">
        <x:v>0.01971264743561818</x:v>
      </x:c>
      <x:c r="E2358" s="19" t="n">
        <x:v>0.029667282559969692</x:v>
      </x:c>
      <x:c r="F2358" s="19" t="n">
        <x:v>-0.158889550293917</x:v>
      </x:c>
      <x:c r="G2358" s="19" t="n">
        <x:v>-0.052627059764783435</x:v>
      </x:c>
      <x:c r="H2358" s="19" t="n">
        <x:v>0.8522293845927891</x:v>
      </x:c>
      <x:c r="I2358" s="19" t="n">
        <x:v>0.07708116770444234</x:v>
      </x:c>
      <x:c r="J2358" s="19" t="n">
        <x:v>0.07562581199175042</x:v>
      </x:c>
      <x:c r="K2358" s="19" t="n">
        <x:v>0.07893608225184266</x:v>
      </x:c>
      <x:c r="L2358" s="19" t="n">
        <x:v>0.07859117610880617</x:v>
      </x:c>
      <x:c r="M2358" s="19" t="n">
        <x:v>0.07673653682162808</x:v>
      </x:c>
      <x:c r="N2358" s="19" t="n">
        <x:v>0.07490617334754575</x:v>
      </x:c>
      <x:c r="O2358" s="19" t="n">
        <x:v>0.07377421766853673</x:v>
      </x:c>
      <x:c r="P2358" s="19" t="n">
        <x:v>0.07692234812260608</x:v>
      </x:c>
      <x:c r="Q2358" s="19" t="n">
        <x:v>0.074521772643144</x:v>
      </x:c>
      <x:c r="R2358" s="19" t="n">
        <x:v>0.07782775478392864</x:v>
      </x:c>
      <x:c r="S2358" s="21" t="n">
        <x:v>9854.140865967362</x:v>
      </x:c>
      <x:c r="T2358" s="21" t="n">
        <x:v>15561.845873639582</x:v>
      </x:c>
      <x:c r="U2358" s="21" t="n">
        <x:v>18892.106299194093</x:v>
      </x:c>
      <x:c r="V2358" s="21" t="n">
        <x:v>22498.48038543703</x:v>
      </x:c>
      <x:c r="W2358" s="21" t="n">
        <x:v>26462.794752046473</x:v>
      </x:c>
      <x:c r="X2358" s="21" t="n">
        <x:v>27753.07431029668</x:v>
      </x:c>
      <x:c r="Y2358" s="21" t="n">
        <x:v>28710.01797944749</x:v>
      </x:c>
      <x:c r="Z2358" s="21" t="n">
        <x:v>29481.645676445958</x:v>
      </x:c>
      <x:c r="AA2358" s="21" t="n">
        <x:v>30054.24546372687</x:v>
      </x:c>
      <x:c r="AB2358" s="21" t="n">
        <x:v>30402.1657570905</x:v>
      </x:c>
      <x:c r="AC2358" s="21" t="n">
        <x:v>39654.99881359631</x:v>
      </x:c>
      <x:c r="AD2358" s="25" t="n">
        <x:f>AC2358*(1+Inputs!$C$14)*(1-Inputs!$C$14/Inputs!$C$15)</x:f>
        <x:v>31466.241558588663</x:v>
      </x:c>
      <x:c r="AE2358" s="25" t="n">
        <x:f>AD2358/(B2358-Inputs!$C$14)</x:f>
        <x:v>666751.1245956324</x:v>
      </x:c>
      <x:c r="AF2358" s="25" t="n">
        <x:f>S2358/(1+B2358)^1+T2358/(1+B2358)^2+U2358/(1+B2358)^3+V2358/(1+B2358)^4+W2358/(1+B2358)^5+X2358/(1+B2358)^6+Y2358/(1+B2358)^7+Z2358/(1+B2358)^8+AA2358/(1+B2358)^9+AB2358/(1+B2358)^10+AE2358/(1+B2358)^10</x:f>
        <x:v>452190.21845107863</x:v>
      </x:c>
      <x:c r="AG2358" s="25" t="n">
        <x:f>(AF2358+Inputs!$C$12)/Inputs!$C$13</x:f>
        <x:v>386.623049442525</x:v>
      </x:c>
      <x:c r="AH2358" s="25" t="n">
        <x:f>(S2358+Inputs!$C$11)*Inputs!$C$8-Inputs!$C$11</x:f>
        <x:v>2741.4413372066274</x:v>
      </x:c>
      <x:c r="AI2358" s="25" t="n">
        <x:f>Inputs!$C$12+AH2358-Inputs!$C$10*Inputs!$C$13</x:f>
        <x:v>25059.356752406624</x:v>
      </x:c>
      <x:c r="AJ2358" s="25" t="n">
        <x:f>(S2358+Inputs!$C$11)*(1-Inputs!$C$8)</x:f>
        <x:v>7112.699528760735</x:v>
      </x:c>
      <x:c r="AK2358" s="25" t="n">
        <x:f>AJ2358/(1+B2358)^(1-Inputs!$C$8)+T2358/(1+B2358)^(2-Inputs!$C$8)+U2358/(1+B2358)^(3-Inputs!$C$8)+V2358/(1+B2358)^(4-Inputs!$C$8)+W2358/(1+B2358)^(5-Inputs!$C$8)+X2358/(1+B2358)^(6-Inputs!$C$8)+Y2358/(1+B2358)^(7-Inputs!$C$8)+Z2358/(1+B2358)^(8-Inputs!$C$8)+AA2358/(1+B2358)^(9-Inputs!$C$8)+AB2358/(1+B2358)^(10-Inputs!$C$8)+AE2358/(1+B2358)^(10-Inputs!$C$8)</x:f>
        <x:v>466608.82589808205</x:v>
      </x:c>
      <x:c r="AL2358" s="25" t="n">
        <x:f>(AK2358+AI2358)/Inputs!$C$13</x:f>
        <x:v>392.3155228387578</x:v>
      </x:c>
      <x:c r="AM2358" s="26" t="n">
        <x:f>IF(AL2358&gt;=Inputs!$C$7,1,0)</x:f>
        <x:v>1</x:v>
      </x:c>
      <x:c r="AN2358" s="26" t="n">
        <x:f>IF(Inputs!$C$7&lt;=(1-Inputs!$C$16)*AL2358,1,0)</x:f>
        <x:v>1</x:v>
      </x:c>
    </x:row>
    <x:row r="2359" ht="20" customHeight="1">
      <x:c r="A2359" s="16" t="n">
        <x:v>2354</x:v>
      </x:c>
      <x:c r="B2359" s="19" t="n">
        <x:v>0.09203046851461878</x:v>
      </x:c>
      <x:c r="C2359" s="24" t="n">
        <x:v>0.3607395251256946</x:v>
      </x:c>
      <x:c r="D2359" s="19" t="n">
        <x:v>0.04395681731601116</x:v>
      </x:c>
      <x:c r="E2359" s="19" t="n">
        <x:v>0.05548300986515614</x:v>
      </x:c>
      <x:c r="F2359" s="19" t="n">
        <x:v>-0.1671313170941619</x:v>
      </x:c>
      <x:c r="G2359" s="19" t="n">
        <x:v>-0.09284862541499421</x:v>
      </x:c>
      <x:c r="H2359" s="19" t="n">
        <x:v>0.6230800814283555</x:v>
      </x:c>
      <x:c r="I2359" s="19" t="n">
        <x:v>0.06271375750403535</x:v>
      </x:c>
      <x:c r="J2359" s="19" t="n">
        <x:v>0.06406198301165318</x:v>
      </x:c>
      <x:c r="K2359" s="19" t="n">
        <x:v>0.061891375739402295</x:v>
      </x:c>
      <x:c r="L2359" s="19" t="n">
        <x:v>0.06732569119093228</x:v>
      </x:c>
      <x:c r="M2359" s="19" t="n">
        <x:v>0.05884498784665425</x:v>
      </x:c>
      <x:c r="N2359" s="19" t="n">
        <x:v>0.06693741882734344</x:v>
      </x:c>
      <x:c r="O2359" s="19" t="n">
        <x:v>0.061981570721897014</x:v>
      </x:c>
      <x:c r="P2359" s="19" t="n">
        <x:v>0.062247381276241645</x:v>
      </x:c>
      <x:c r="Q2359" s="19" t="n">
        <x:v>0.06367647752705466</x:v>
      </x:c>
      <x:c r="R2359" s="19" t="n">
        <x:v>0.05825216024371798</x:v>
      </x:c>
      <x:c r="S2359" s="21" t="n">
        <x:v>9589.005879972477</x:v>
      </x:c>
      <x:c r="T2359" s="21" t="n">
        <x:v>15251.884224880496</x:v>
      </x:c>
      <x:c r="U2359" s="21" t="n">
        <x:v>18812.754892147364</x:v>
      </x:c>
      <x:c r="V2359" s="21" t="n">
        <x:v>22623.916095219953</x:v>
      </x:c>
      <x:c r="W2359" s="21" t="n">
        <x:v>26950.146741533114</x:v>
      </x:c>
      <x:c r="X2359" s="21" t="n">
        <x:v>28955.127170044798</x:v>
      </x:c>
      <x:c r="Y2359" s="21" t="n">
        <x:v>30555.4633757393</x:v>
      </x:c>
      <x:c r="Z2359" s="21" t="n">
        <x:v>31791.43605506999</x:v>
      </x:c>
      <x:c r="AA2359" s="21" t="n">
        <x:v>32625.679228981644</x:v>
      </x:c>
      <x:c r="AB2359" s="21" t="n">
        <x:v>33017.088368391356</x:v>
      </x:c>
      <x:c r="AC2359" s="21" t="n">
        <x:v>43065.7674370322</x:v>
      </x:c>
      <x:c r="AD2359" s="25" t="n">
        <x:f>AC2359*(1+Inputs!$C$14)*(1-Inputs!$C$14/Inputs!$C$15)</x:f>
        <x:v>34172.68646128505</x:v>
      </x:c>
      <x:c r="AE2359" s="25" t="n">
        <x:f>AD2359/(B2359-Inputs!$C$14)</x:f>
        <x:v>599200.5212533976</x:v>
      </x:c>
      <x:c r="AF2359" s="25" t="n">
        <x:f>S2359/(1+B2359)^1+T2359/(1+B2359)^2+U2359/(1+B2359)^3+V2359/(1+B2359)^4+W2359/(1+B2359)^5+X2359/(1+B2359)^6+Y2359/(1+B2359)^7+Z2359/(1+B2359)^8+AA2359/(1+B2359)^9+AB2359/(1+B2359)^10+AE2359/(1+B2359)^10</x:f>
        <x:v>395473.14567533863</x:v>
      </x:c>
      <x:c r="AG2359" s="25" t="n">
        <x:f>(AF2359+Inputs!$C$12)/Inputs!$C$13</x:f>
        <x:v>341.36694208176897</x:v>
      </x:c>
      <x:c r="AH2359" s="25" t="n">
        <x:f>(S2359+Inputs!$C$11)*Inputs!$C$8-Inputs!$C$11</x:f>
        <x:v>2617.227412261079</x:v>
      </x:c>
      <x:c r="AI2359" s="25" t="n">
        <x:f>Inputs!$C$12+AH2359-Inputs!$C$10*Inputs!$C$13</x:f>
        <x:v>24935.142827461073</x:v>
      </x:c>
      <x:c r="AJ2359" s="25" t="n">
        <x:f>(S2359+Inputs!$C$11)*(1-Inputs!$C$8)</x:f>
        <x:v>6971.7784677114</x:v>
      </x:c>
      <x:c r="AK2359" s="25" t="n">
        <x:f>AJ2359/(1+B2359)^(1-Inputs!$C$8)+T2359/(1+B2359)^(2-Inputs!$C$8)+U2359/(1+B2359)^(3-Inputs!$C$8)+V2359/(1+B2359)^(4-Inputs!$C$8)+W2359/(1+B2359)^(5-Inputs!$C$8)+X2359/(1+B2359)^(6-Inputs!$C$8)+Y2359/(1+B2359)^(7-Inputs!$C$8)+Z2359/(1+B2359)^(8-Inputs!$C$8)+AA2359/(1+B2359)^(9-Inputs!$C$8)+AB2359/(1+B2359)^(10-Inputs!$C$8)+AE2359/(1+B2359)^(10-Inputs!$C$8)</x:f>
        <x:v>409628.1405198154</x:v>
      </x:c>
      <x:c r="AL2359" s="25" t="n">
        <x:f>(AK2359+AI2359)/Inputs!$C$13</x:f>
        <x:v>346.7499580588216</x:v>
      </x:c>
      <x:c r="AM2359" s="26" t="n">
        <x:f>IF(AL2359&gt;=Inputs!$C$7,1,0)</x:f>
        <x:v>1</x:v>
      </x:c>
      <x:c r="AN2359" s="26" t="n">
        <x:f>IF(Inputs!$C$7&lt;=(1-Inputs!$C$16)*AL2359,1,0)</x:f>
        <x:v>1</x:v>
      </x:c>
    </x:row>
    <x:row r="2360" ht="20" customHeight="1">
      <x:c r="A2360" s="16" t="n">
        <x:v>2355</x:v>
      </x:c>
      <x:c r="B2360" s="19" t="n">
        <x:v>0.09746860871152176</x:v>
      </x:c>
      <x:c r="C2360" s="24" t="n">
        <x:v>0.1117555303618758</x:v>
      </x:c>
      <x:c r="D2360" s="19" t="n">
        <x:v>0.03860688370132977</x:v>
      </x:c>
      <x:c r="E2360" s="19" t="n">
        <x:v>0.04087629729397378</x:v>
      </x:c>
      <x:c r="F2360" s="19" t="n">
        <x:v>-0.24525568816566082</x:v>
      </x:c>
      <x:c r="G2360" s="19" t="n">
        <x:v>-0.0954425547137913</x:v>
      </x:c>
      <x:c r="H2360" s="19" t="n">
        <x:v>0.5564996497260779</x:v>
      </x:c>
      <x:c r="I2360" s="19" t="n">
        <x:v>0.06359278130619145</x:v>
      </x:c>
      <x:c r="J2360" s="19" t="n">
        <x:v>0.05779948203773415</x:v>
      </x:c>
      <x:c r="K2360" s="19" t="n">
        <x:v>0.06866627856739456</x:v>
      </x:c>
      <x:c r="L2360" s="19" t="n">
        <x:v>0.05584206374785595</x:v>
      </x:c>
      <x:c r="M2360" s="19" t="n">
        <x:v>0.05327137961242784</x:v>
      </x:c>
      <x:c r="N2360" s="19" t="n">
        <x:v>0.06518530973630846</x:v>
      </x:c>
      <x:c r="O2360" s="19" t="n">
        <x:v>0.056884645364021935</x:v>
      </x:c>
      <x:c r="P2360" s="19" t="n">
        <x:v>0.05057115929632005</x:v>
      </x:c>
      <x:c r="Q2360" s="19" t="n">
        <x:v>0.07013687917218363</x:v>
      </x:c>
      <x:c r="R2360" s="19" t="n">
        <x:v>0.06267502502093862</x:v>
      </x:c>
      <x:c r="S2360" s="21" t="n">
        <x:v>8153.582465236848</x:v>
      </x:c>
      <x:c r="T2360" s="21" t="n">
        <x:v>12972.414319555643</x:v>
      </x:c>
      <x:c r="U2360" s="21" t="n">
        <x:v>15957.563067168117</x:v>
      </x:c>
      <x:c r="V2360" s="21" t="n">
        <x:v>19137.971635524387</x:v>
      </x:c>
      <x:c r="W2360" s="21" t="n">
        <x:v>22588.838068951933</x:v>
      </x:c>
      <x:c r="X2360" s="21" t="n">
        <x:v>24108.805430468656</x:v>
      </x:c>
      <x:c r="Y2360" s="21" t="n">
        <x:v>25313.34528539501</x:v>
      </x:c>
      <x:c r="Z2360" s="21" t="n">
        <x:v>26283.697808642504</x:v>
      </x:c>
      <x:c r="AA2360" s="21" t="n">
        <x:v>27010.59312103988</x:v>
      </x:c>
      <x:c r="AB2360" s="21" t="n">
        <x:v>27501.29409590548</x:v>
      </x:c>
      <x:c r="AC2360" s="21" t="n">
        <x:v>35871.25316857237</x:v>
      </x:c>
      <x:c r="AD2360" s="25" t="n">
        <x:f>AC2360*(1+Inputs!$C$14)*(1-Inputs!$C$14/Inputs!$C$15)</x:f>
        <x:v>28463.839389262175</x:v>
      </x:c>
      <x:c r="AE2360" s="25" t="n">
        <x:f>AD2360/(B2360-Inputs!$C$14)</x:f>
        <x:v>455650.2854210724</x:v>
      </x:c>
      <x:c r="AF2360" s="25" t="n">
        <x:f>S2360/(1+B2360)^1+T2360/(1+B2360)^2+U2360/(1+B2360)^3+V2360/(1+B2360)^4+W2360/(1+B2360)^5+X2360/(1+B2360)^6+Y2360/(1+B2360)^7+Z2360/(1+B2360)^8+AA2360/(1+B2360)^9+AB2360/(1+B2360)^10+AE2360/(1+B2360)^10</x:f>
        <x:v>299454.4098904653</x:v>
      </x:c>
      <x:c r="AG2360" s="25" t="n">
        <x:f>(AF2360+Inputs!$C$12)/Inputs!$C$13</x:f>
        <x:v>264.7509602854906</x:v>
      </x:c>
      <x:c r="AH2360" s="25" t="n">
        <x:f>(S2360+Inputs!$C$11)*Inputs!$C$8-Inputs!$C$11</x:f>
        <x:v>1944.741374124661</x:v>
      </x:c>
      <x:c r="AI2360" s="25" t="n">
        <x:f>Inputs!$C$12+AH2360-Inputs!$C$10*Inputs!$C$13</x:f>
        <x:v>24262.65678932466</x:v>
      </x:c>
      <x:c r="AJ2360" s="25" t="n">
        <x:f>(S2360+Inputs!$C$11)*(1-Inputs!$C$8)</x:f>
        <x:v>6208.841091112188</x:v>
      </x:c>
      <x:c r="AK2360" s="25" t="n">
        <x:f>AJ2360/(1+B2360)^(1-Inputs!$C$8)+T2360/(1+B2360)^(2-Inputs!$C$8)+U2360/(1+B2360)^(3-Inputs!$C$8)+V2360/(1+B2360)^(4-Inputs!$C$8)+W2360/(1+B2360)^(5-Inputs!$C$8)+X2360/(1+B2360)^(6-Inputs!$C$8)+Y2360/(1+B2360)^(7-Inputs!$C$8)+Z2360/(1+B2360)^(8-Inputs!$C$8)+AA2360/(1+B2360)^(9-Inputs!$C$8)+AB2360/(1+B2360)^(10-Inputs!$C$8)+AE2360/(1+B2360)^(10-Inputs!$C$8)</x:f>
        <x:v>310939.9771796904</x:v>
      </x:c>
      <x:c r="AL2360" s="25" t="n">
        <x:f>(AK2360+AI2360)/Inputs!$C$13</x:f>
        <x:v>267.4673717822529</x:v>
      </x:c>
      <x:c r="AM2360" s="26" t="n">
        <x:f>IF(AL2360&gt;=Inputs!$C$7,1,0)</x:f>
        <x:v>1</x:v>
      </x:c>
      <x:c r="AN2360" s="26" t="n">
        <x:f>IF(Inputs!$C$7&lt;=(1-Inputs!$C$16)*AL2360,1,0)</x:f>
        <x:v>0</x:v>
      </x:c>
    </x:row>
    <x:row r="2361" ht="20" customHeight="1">
      <x:c r="A2361" s="16" t="n">
        <x:v>2356</x:v>
      </x:c>
      <x:c r="B2361" s="19" t="n">
        <x:v>0.0924680887678231</x:v>
      </x:c>
      <x:c r="C2361" s="24" t="n">
        <x:v>0.6459114378816082</x:v>
      </x:c>
      <x:c r="D2361" s="19" t="n">
        <x:v>0.013201889306886018</x:v>
      </x:c>
      <x:c r="E2361" s="19" t="n">
        <x:v>0.04635366396090575</x:v>
      </x:c>
      <x:c r="F2361" s="19" t="n">
        <x:v>-0.1494597273456168</x:v>
      </x:c>
      <x:c r="G2361" s="19" t="n">
        <x:v>-0.04641668359657672</x:v>
      </x:c>
      <x:c r="H2361" s="19" t="n">
        <x:v>0.926219438420361</x:v>
      </x:c>
      <x:c r="I2361" s="19" t="n">
        <x:v>0.06304319500433962</x:v>
      </x:c>
      <x:c r="J2361" s="19" t="n">
        <x:v>0.053733410679518555</x:v>
      </x:c>
      <x:c r="K2361" s="19" t="n">
        <x:v>0.06451929802830478</x:v>
      </x:c>
      <x:c r="L2361" s="19" t="n">
        <x:v>0.06024852204864715</x:v>
      </x:c>
      <x:c r="M2361" s="19" t="n">
        <x:v>0.05309045407895496</x:v>
      </x:c>
      <x:c r="N2361" s="19" t="n">
        <x:v>0.05997587761496675</x:v>
      </x:c>
      <x:c r="O2361" s="19" t="n">
        <x:v>0.061646598904561645</x:v>
      </x:c>
      <x:c r="P2361" s="19" t="n">
        <x:v>0.06232167583983369</x:v>
      </x:c>
      <x:c r="Q2361" s="19" t="n">
        <x:v>0.057260805998581646</x:v>
      </x:c>
      <x:c r="R2361" s="19" t="n">
        <x:v>0.05582258158948776</x:v>
      </x:c>
      <x:c r="S2361" s="21" t="n">
        <x:v>10071.415852111311</x:v>
      </x:c>
      <x:c r="T2361" s="21" t="n">
        <x:v>15754.890922222366</x:v>
      </x:c>
      <x:c r="U2361" s="21" t="n">
        <x:v>19009.55437175637</x:v>
      </x:c>
      <x:c r="V2361" s="21" t="n">
        <x:v>22570.037176606136</x:v>
      </x:c>
      <x:c r="W2361" s="21" t="n">
        <x:v>26449.108228139925</x:v>
      </x:c>
      <x:c r="X2361" s="21" t="n">
        <x:v>27765.021158958334</x:v>
      </x:c>
      <x:c r="Y2361" s="21" t="n">
        <x:v>28764.964976674244</x:v>
      </x:c>
      <x:c r="Z2361" s="21" t="n">
        <x:v>29571.754230150622</x:v>
      </x:c>
      <x:c r="AA2361" s="21" t="n">
        <x:v>30155.574004774455</x:v>
      </x:c>
      <x:c r="AB2361" s="21" t="n">
        <x:v>30495.625928373705</x:v>
      </x:c>
      <x:c r="AC2361" s="21" t="n">
        <x:v>39776.90338483528</x:v>
      </x:c>
      <x:c r="AD2361" s="25" t="n">
        <x:f>AC2361*(1+Inputs!$C$14)*(1-Inputs!$C$14/Inputs!$C$15)</x:f>
        <x:v>31562.97283586679</x:v>
      </x:c>
      <x:c r="AE2361" s="25" t="n">
        <x:f>AD2361/(B2361-Inputs!$C$14)</x:f>
        <x:v>549226.0750724528</x:v>
      </x:c>
      <x:c r="AF2361" s="25" t="n">
        <x:f>S2361/(1+B2361)^1+T2361/(1+B2361)^2+U2361/(1+B2361)^3+V2361/(1+B2361)^4+W2361/(1+B2361)^5+X2361/(1+B2361)^6+Y2361/(1+B2361)^7+Z2361/(1+B2361)^8+AA2361/(1+B2361)^9+AB2361/(1+B2361)^10+AE2361/(1+B2361)^10</x:f>
        <x:v>369245.70332879585</x:v>
      </x:c>
      <x:c r="AG2361" s="25" t="n">
        <x:f>(AF2361+Inputs!$C$12)/Inputs!$C$13</x:f>
        <x:v>320.4393467644577</x:v>
      </x:c>
      <x:c r="AH2361" s="25" t="n">
        <x:f>(S2361+Inputs!$C$11)*Inputs!$C$8-Inputs!$C$11</x:f>
        <x:v>2843.233180030231</x:v>
      </x:c>
      <x:c r="AI2361" s="25" t="n">
        <x:f>Inputs!$C$12+AH2361-Inputs!$C$10*Inputs!$C$13</x:f>
        <x:v>25161.148595230232</x:v>
      </x:c>
      <x:c r="AJ2361" s="25" t="n">
        <x:f>(S2361+Inputs!$C$11)*(1-Inputs!$C$8)</x:f>
        <x:v>7228.182672081081</x:v>
      </x:c>
      <x:c r="AK2361" s="25" t="n">
        <x:f>AJ2361/(1+B2361)^(1-Inputs!$C$8)+T2361/(1+B2361)^(2-Inputs!$C$8)+U2361/(1+B2361)^(3-Inputs!$C$8)+V2361/(1+B2361)^(4-Inputs!$C$8)+W2361/(1+B2361)^(5-Inputs!$C$8)+X2361/(1+B2361)^(6-Inputs!$C$8)+Y2361/(1+B2361)^(7-Inputs!$C$8)+Z2361/(1+B2361)^(8-Inputs!$C$8)+AA2361/(1+B2361)^(9-Inputs!$C$8)+AB2361/(1+B2361)^(10-Inputs!$C$8)+AE2361/(1+B2361)^(10-Inputs!$C$8)</x:f>
        <x:v>382153.4524914506</x:v>
      </x:c>
      <x:c r="AL2361" s="25" t="n">
        <x:f>(AK2361+AI2361)/Inputs!$C$13</x:f>
        <x:v>325.00748741509483</x:v>
      </x:c>
      <x:c r="AM2361" s="26" t="n">
        <x:f>IF(AL2361&gt;=Inputs!$C$7,1,0)</x:f>
        <x:v>1</x:v>
      </x:c>
      <x:c r="AN2361" s="26" t="n">
        <x:f>IF(Inputs!$C$7&lt;=(1-Inputs!$C$16)*AL2361,1,0)</x:f>
        <x:v>0</x:v>
      </x:c>
    </x:row>
    <x:row r="2362" ht="20" customHeight="1">
      <x:c r="A2362" s="16" t="n">
        <x:v>2357</x:v>
      </x:c>
      <x:c r="B2362" s="19" t="n">
        <x:v>0.0892400136516006</x:v>
      </x:c>
      <x:c r="C2362" s="24" t="n">
        <x:v>0.38396125838224293</x:v>
      </x:c>
      <x:c r="D2362" s="19" t="n">
        <x:v>0.0134244440908887</x:v>
      </x:c>
      <x:c r="E2362" s="19" t="n">
        <x:v>0.044511951941748576</x:v>
      </x:c>
      <x:c r="F2362" s="19" t="n">
        <x:v>-0.16442967242010015</x:v>
      </x:c>
      <x:c r="G2362" s="19" t="n">
        <x:v>-0.06180768526803433</x:v>
      </x:c>
      <x:c r="H2362" s="19" t="n">
        <x:v>0.7943674538920789</x:v>
      </x:c>
      <x:c r="I2362" s="19" t="n">
        <x:v>0.07243259210303335</x:v>
      </x:c>
      <x:c r="J2362" s="19" t="n">
        <x:v>0.07436330853218465</x:v>
      </x:c>
      <x:c r="K2362" s="19" t="n">
        <x:v>0.07021840006810748</x:v>
      </x:c>
      <x:c r="L2362" s="19" t="n">
        <x:v>0.0738477799941154</x:v>
      </x:c>
      <x:c r="M2362" s="19" t="n">
        <x:v>0.0702471511554711</x:v>
      </x:c>
      <x:c r="N2362" s="19" t="n">
        <x:v>0.07132019656831631</x:v>
      </x:c>
      <x:c r="O2362" s="19" t="n">
        <x:v>0.0718954836077853</x:v>
      </x:c>
      <x:c r="P2362" s="19" t="n">
        <x:v>0.06630895366975778</x:v>
      </x:c>
      <x:c r="Q2362" s="19" t="n">
        <x:v>0.07448295331253463</x:v>
      </x:c>
      <x:c r="R2362" s="19" t="n">
        <x:v>0.07049535432298967</x:v>
      </x:c>
      <x:c r="S2362" s="21" t="n">
        <x:v>9721.014700628331</x:v>
      </x:c>
      <x:c r="T2362" s="21" t="n">
        <x:v>15086.270890070362</x:v>
      </x:c>
      <x:c r="U2362" s="21" t="n">
        <x:v>18071.85861270507</x:v>
      </x:c>
      <x:c r="V2362" s="21" t="n">
        <x:v>21207.020602650224</x:v>
      </x:c>
      <x:c r="W2362" s="21" t="n">
        <x:v>24627.16375888635</x:v>
      </x:c>
      <x:c r="X2362" s="21" t="n">
        <x:v>25922.163507361736</x:v>
      </x:c>
      <x:c r="Y2362" s="21" t="n">
        <x:v>26905.648282567196</x:v>
      </x:c>
      <x:c r="Z2362" s="21" t="n">
        <x:v>27714.649794434463</x:v>
      </x:c>
      <x:c r="AA2362" s="21" t="n">
        <x:v>28317.910168980667</x:v>
      </x:c>
      <x:c r="AB2362" s="21" t="n">
        <x:v>28723.724404674802</x:v>
      </x:c>
      <x:c r="AC2362" s="21" t="n">
        <x:v>37465.72748435844</x:v>
      </x:c>
      <x:c r="AD2362" s="25" t="n">
        <x:f>AC2362*(1+Inputs!$C$14)*(1-Inputs!$C$14/Inputs!$C$15)</x:f>
        <x:v>29729.054758838418</x:v>
      </x:c>
      <x:c r="AE2362" s="25" t="n">
        <x:f>AD2362/(B2362-Inputs!$C$14)</x:f>
        <x:v>548101.9040628712</x:v>
      </x:c>
      <x:c r="AF2362" s="25" t="n">
        <x:f>S2362/(1+B2362)^1+T2362/(1+B2362)^2+U2362/(1+B2362)^3+V2362/(1+B2362)^4+W2362/(1+B2362)^5+X2362/(1+B2362)^6+Y2362/(1+B2362)^7+Z2362/(1+B2362)^8+AA2362/(1+B2362)^9+AB2362/(1+B2362)^10+AE2362/(1+B2362)^10</x:f>
        <x:v>369533.4001920901</x:v>
      </x:c>
      <x:c r="AG2362" s="25" t="n">
        <x:f>(AF2362+Inputs!$C$12)/Inputs!$C$13</x:f>
        <x:v>320.6689079793687</x:v>
      </x:c>
      <x:c r="AH2362" s="25" t="n">
        <x:f>(S2362+Inputs!$C$11)*Inputs!$C$8-Inputs!$C$11</x:f>
        <x:v>2679.0726405683417</x:v>
      </x:c>
      <x:c r="AI2362" s="25" t="n">
        <x:f>Inputs!$C$12+AH2362-Inputs!$C$10*Inputs!$C$13</x:f>
        <x:v>24996.988055768335</x:v>
      </x:c>
      <x:c r="AJ2362" s="25" t="n">
        <x:f>(S2362+Inputs!$C$11)*(1-Inputs!$C$8)</x:f>
        <x:v>7041.942060059991</x:v>
      </x:c>
      <x:c r="AK2362" s="25" t="n">
        <x:f>AJ2362/(1+B2362)^(1-Inputs!$C$8)+T2362/(1+B2362)^(2-Inputs!$C$8)+U2362/(1+B2362)^(3-Inputs!$C$8)+V2362/(1+B2362)^(4-Inputs!$C$8)+W2362/(1+B2362)^(5-Inputs!$C$8)+X2362/(1+B2362)^(6-Inputs!$C$8)+Y2362/(1+B2362)^(7-Inputs!$C$8)+Z2362/(1+B2362)^(8-Inputs!$C$8)+AA2362/(1+B2362)^(9-Inputs!$C$8)+AB2362/(1+B2362)^(10-Inputs!$C$8)+AE2362/(1+B2362)^(10-Inputs!$C$8)</x:f>
        <x:v>382072.3047480928</x:v>
      </x:c>
      <x:c r="AL2362" s="25" t="n">
        <x:f>(AK2362+AI2362)/Inputs!$C$13</x:f>
        <x:v>324.8117492106979</x:v>
      </x:c>
      <x:c r="AM2362" s="26" t="n">
        <x:f>IF(AL2362&gt;=Inputs!$C$7,1,0)</x:f>
        <x:v>1</x:v>
      </x:c>
      <x:c r="AN2362" s="26" t="n">
        <x:f>IF(Inputs!$C$7&lt;=(1-Inputs!$C$16)*AL2362,1,0)</x:f>
        <x:v>0</x:v>
      </x:c>
    </x:row>
    <x:row r="2363" ht="20" customHeight="1">
      <x:c r="A2363" s="16" t="n">
        <x:v>2358</x:v>
      </x:c>
      <x:c r="B2363" s="19" t="n">
        <x:v>0.08741211270440896</x:v>
      </x:c>
      <x:c r="C2363" s="24" t="n">
        <x:v>0.37378296075891626</x:v>
      </x:c>
      <x:c r="D2363" s="19" t="n">
        <x:v>0.038825802440784686</x:v>
      </x:c>
      <x:c r="E2363" s="19" t="n">
        <x:v>0.05604920922247317</x:v>
      </x:c>
      <x:c r="F2363" s="19" t="n">
        <x:v>-0.22299117468436297</x:v>
      </x:c>
      <x:c r="G2363" s="19" t="n">
        <x:v>-0.06846693926138811</x:v>
      </x:c>
      <x:c r="H2363" s="19" t="n">
        <x:v>0.5709574037103096</x:v>
      </x:c>
      <x:c r="I2363" s="19" t="n">
        <x:v>0.0637914783011081</x:v>
      </x:c>
      <x:c r="J2363" s="19" t="n">
        <x:v>0.06886643248467067</x:v>
      </x:c>
      <x:c r="K2363" s="19" t="n">
        <x:v>0.062307414643213405</x:v>
      </x:c>
      <x:c r="L2363" s="19" t="n">
        <x:v>0.059894565251426</x:v>
      </x:c>
      <x:c r="M2363" s="19" t="n">
        <x:v>0.06670871149194796</x:v>
      </x:c>
      <x:c r="N2363" s="19" t="n">
        <x:v>0.06270857940430119</x:v>
      </x:c>
      <x:c r="O2363" s="19" t="n">
        <x:v>0.06558749612067573</x:v>
      </x:c>
      <x:c r="P2363" s="19" t="n">
        <x:v>0.06726666409447375</x:v>
      </x:c>
      <x:c r="Q2363" s="19" t="n">
        <x:v>0.06477989050977725</x:v>
      </x:c>
      <x:c r="R2363" s="19" t="n">
        <x:v>0.06221111753985156</x:v>
      </x:c>
      <x:c r="S2363" s="21" t="n">
        <x:v>8704.833011644463</x:v>
      </x:c>
      <x:c r="T2363" s="21" t="n">
        <x:v>14008.366323704638</x:v>
      </x:c>
      <x:c r="U2363" s="21" t="n">
        <x:v>17539.233296532348</x:v>
      </x:c>
      <x:c r="V2363" s="21" t="n">
        <x:v>21411.92795145259</x:v>
      </x:c>
      <x:c r="W2363" s="21" t="n">
        <x:v>25790.432968081364</x:v>
      </x:c>
      <x:c r="X2363" s="21" t="n">
        <x:v>27734.74838263094</x:v>
      </x:c>
      <x:c r="Y2363" s="21" t="n">
        <x:v>29230.908841604192</x:v>
      </x:c>
      <x:c r="Z2363" s="21" t="n">
        <x:v>30423.1529264516</x:v>
      </x:c>
      <x:c r="AA2363" s="21" t="n">
        <x:v>31251.683760355198</x:v>
      </x:c>
      <x:c r="AB2363" s="21" t="n">
        <x:v>31671.911655998993</x:v>
      </x:c>
      <x:c r="AC2363" s="21" t="n">
        <x:v>41311.18911652043</x:v>
      </x:c>
      <x:c r="AD2363" s="25" t="n">
        <x:f>AC2363*(1+Inputs!$C$14)*(1-Inputs!$C$14/Inputs!$C$15)</x:f>
        <x:v>32780.42856395896</x:v>
      </x:c>
      <x:c r="AE2363" s="25" t="n">
        <x:f>AD2363/(B2363-Inputs!$C$14)</x:f>
        <x:v>625436.1229212849</x:v>
      </x:c>
      <x:c r="AF2363" s="25" t="n">
        <x:f>S2363/(1+B2363)^1+T2363/(1+B2363)^2+U2363/(1+B2363)^3+V2363/(1+B2363)^4+W2363/(1+B2363)^5+X2363/(1+B2363)^6+Y2363/(1+B2363)^7+Z2363/(1+B2363)^8+AA2363/(1+B2363)^9+AB2363/(1+B2363)^10+AE2363/(1+B2363)^10</x:f>
        <x:v>413310.08994311944</x:v>
      </x:c>
      <x:c r="AG2363" s="25" t="n">
        <x:f>(AF2363+Inputs!$C$12)/Inputs!$C$13</x:f>
        <x:v>355.5995289425597</x:v>
      </x:c>
      <x:c r="AH2363" s="25" t="n">
        <x:f>(S2363+Inputs!$C$11)*Inputs!$C$8-Inputs!$C$11</x:f>
        <x:v>2202.9984794279544</x:v>
      </x:c>
      <x:c r="AI2363" s="25" t="n">
        <x:f>Inputs!$C$12+AH2363-Inputs!$C$10*Inputs!$C$13</x:f>
        <x:v>24520.91389462795</x:v>
      </x:c>
      <x:c r="AJ2363" s="25" t="n">
        <x:f>(S2363+Inputs!$C$11)*(1-Inputs!$C$8)</x:f>
        <x:v>6501.83453221651</x:v>
      </x:c>
      <x:c r="AK2363" s="25" t="n">
        <x:f>AJ2363/(1+B2363)^(1-Inputs!$C$8)+T2363/(1+B2363)^(2-Inputs!$C$8)+U2363/(1+B2363)^(3-Inputs!$C$8)+V2363/(1+B2363)^(4-Inputs!$C$8)+W2363/(1+B2363)^(5-Inputs!$C$8)+X2363/(1+B2363)^(6-Inputs!$C$8)+Y2363/(1+B2363)^(7-Inputs!$C$8)+Z2363/(1+B2363)^(8-Inputs!$C$8)+AA2363/(1+B2363)^(9-Inputs!$C$8)+AB2363/(1+B2363)^(10-Inputs!$C$8)+AE2363/(1+B2363)^(10-Inputs!$C$8)</x:f>
        <x:v>427752.36845482484</x:v>
      </x:c>
      <x:c r="AL2363" s="25" t="n">
        <x:f>(AK2363+AI2363)/Inputs!$C$13</x:f>
        <x:v>360.8812518117707</x:v>
      </x:c>
      <x:c r="AM2363" s="26" t="n">
        <x:f>IF(AL2363&gt;=Inputs!$C$7,1,0)</x:f>
        <x:v>1</x:v>
      </x:c>
      <x:c r="AN2363" s="26" t="n">
        <x:f>IF(Inputs!$C$7&lt;=(1-Inputs!$C$16)*AL2363,1,0)</x:f>
        <x:v>1</x:v>
      </x:c>
    </x:row>
    <x:row r="2364" ht="20" customHeight="1">
      <x:c r="A2364" s="16" t="n">
        <x:v>2359</x:v>
      </x:c>
      <x:c r="B2364" s="19" t="n">
        <x:v>0.08232469245380057</x:v>
      </x:c>
      <x:c r="C2364" s="24" t="n">
        <x:v>0.4108519816091132</x:v>
      </x:c>
      <x:c r="D2364" s="19" t="n">
        <x:v>0.021487355573573553</x:v>
      </x:c>
      <x:c r="E2364" s="19" t="n">
        <x:v>0.04880890101917118</x:v>
      </x:c>
      <x:c r="F2364" s="19" t="n">
        <x:v>-0.1749036948581295</x:v>
      </x:c>
      <x:c r="G2364" s="19" t="n">
        <x:v>-0.05300799700208188</x:v>
      </x:c>
      <x:c r="H2364" s="19" t="n">
        <x:v>0.7889542099879634</x:v>
      </x:c>
      <x:c r="I2364" s="19" t="n">
        <x:v>0.05475649167418055</x:v>
      </x:c>
      <x:c r="J2364" s="19" t="n">
        <x:v>0.0510676470132546</x:v>
      </x:c>
      <x:c r="K2364" s="19" t="n">
        <x:v>0.0615964065990363</x:v>
      </x:c>
      <x:c r="L2364" s="19" t="n">
        <x:v>0.059864141324516146</x:v>
      </x:c>
      <x:c r="M2364" s="19" t="n">
        <x:v>0.057502024170186135</x:v>
      </x:c>
      <x:c r="N2364" s="19" t="n">
        <x:v>0.06196682095356777</x:v>
      </x:c>
      <x:c r="O2364" s="19" t="n">
        <x:v>0.061539776673142796</x:v>
      </x:c>
      <x:c r="P2364" s="19" t="n">
        <x:v>0.05766809071613921</x:v>
      </x:c>
      <x:c r="Q2364" s="19" t="n">
        <x:v>0.0546002273665465</x:v>
      </x:c>
      <x:c r="R2364" s="19" t="n">
        <x:v>0.058962059245890264</x:v>
      </x:c>
      <x:c r="S2364" s="21" t="n">
        <x:v>9606.11267050757</x:v>
      </x:c>
      <x:c r="T2364" s="21" t="n">
        <x:v>15005.444475159118</x:v>
      </x:c>
      <x:c r="U2364" s="21" t="n">
        <x:v>18152.539798428883</x:v>
      </x:c>
      <x:c r="V2364" s="21" t="n">
        <x:v>21587.457307842196</x:v>
      </x:c>
      <x:c r="W2364" s="21" t="n">
        <x:v>25349.17870145388</x:v>
      </x:c>
      <x:c r="X2364" s="21" t="n">
        <x:v>26819.094160442623</x:v>
      </x:c>
      <x:c r="Y2364" s="21" t="n">
        <x:v>27940.144215735323</x:v>
      </x:c>
      <x:c r="Z2364" s="21" t="n">
        <x:v>28839.96547816165</x:v>
      </x:c>
      <x:c r="AA2364" s="21" t="n">
        <x:v>29486.632681260213</x:v>
      </x:c>
      <x:c r="AB2364" s="21" t="n">
        <x:v>29869.594623971585</x:v>
      </x:c>
      <x:c r="AC2364" s="21" t="n">
        <x:v>38960.340813875984</x:v>
      </x:c>
      <x:c r="AD2364" s="25" t="n">
        <x:f>AC2364*(1+Inputs!$C$14)*(1-Inputs!$C$14/Inputs!$C$15)</x:f>
        <x:v>30915.030435810586</x:v>
      </x:c>
      <x:c r="AE2364" s="25" t="n">
        <x:f>AD2364/(B2364-Inputs!$C$14)</x:f>
        <x:v>653253.6997676326</x:v>
      </x:c>
      <x:c r="AF2364" s="25" t="n">
        <x:f>S2364/(1+B2364)^1+T2364/(1+B2364)^2+U2364/(1+B2364)^3+V2364/(1+B2364)^4+W2364/(1+B2364)^5+X2364/(1+B2364)^6+Y2364/(1+B2364)^7+Z2364/(1+B2364)^8+AA2364/(1+B2364)^9+AB2364/(1+B2364)^10+AE2364/(1+B2364)^10</x:f>
        <x:v>441015.7803524902</x:v>
      </x:c>
      <x:c r="AG2364" s="25" t="n">
        <x:f>(AF2364+Inputs!$C$12)/Inputs!$C$13</x:f>
        <x:v>377.7066589178336</x:v>
      </x:c>
      <x:c r="AH2364" s="25" t="n">
        <x:f>(S2364+Inputs!$C$11)*Inputs!$C$8-Inputs!$C$11</x:f>
        <x:v>2625.2418264569715</x:v>
      </x:c>
      <x:c r="AI2364" s="25" t="n">
        <x:f>Inputs!$C$12+AH2364-Inputs!$C$10*Inputs!$C$13</x:f>
        <x:v>24943.15724165697</x:v>
      </x:c>
      <x:c r="AJ2364" s="25" t="n">
        <x:f>(S2364+Inputs!$C$11)*(1-Inputs!$C$8)</x:f>
        <x:v>6980.870844050599</x:v>
      </x:c>
      <x:c r="AK2364" s="25" t="n">
        <x:f>AJ2364/(1+B2364)^(1-Inputs!$C$8)+T2364/(1+B2364)^(2-Inputs!$C$8)+U2364/(1+B2364)^(3-Inputs!$C$8)+V2364/(1+B2364)^(4-Inputs!$C$8)+W2364/(1+B2364)^(5-Inputs!$C$8)+X2364/(1+B2364)^(6-Inputs!$C$8)+Y2364/(1+B2364)^(7-Inputs!$C$8)+Z2364/(1+B2364)^(8-Inputs!$C$8)+AA2364/(1+B2364)^(9-Inputs!$C$8)+AB2364/(1+B2364)^(10-Inputs!$C$8)+AE2364/(1+B2364)^(10-Inputs!$C$8)</x:f>
        <x:v>455150.71548010467</x:v>
      </x:c>
      <x:c r="AL2364" s="25" t="n">
        <x:f>(AK2364+AI2364)/Inputs!$C$13</x:f>
        <x:v>383.0800636176467</x:v>
      </x:c>
      <x:c r="AM2364" s="26" t="n">
        <x:f>IF(AL2364&gt;=Inputs!$C$7,1,0)</x:f>
        <x:v>1</x:v>
      </x:c>
      <x:c r="AN2364" s="26" t="n">
        <x:f>IF(Inputs!$C$7&lt;=(1-Inputs!$C$16)*AL2364,1,0)</x:f>
        <x:v>1</x:v>
      </x:c>
    </x:row>
    <x:row r="2365" ht="20" customHeight="1">
      <x:c r="A2365" s="16" t="n">
        <x:v>2360</x:v>
      </x:c>
      <x:c r="B2365" s="19" t="n">
        <x:v>0.08562655372165856</x:v>
      </x:c>
      <x:c r="C2365" s="24" t="n">
        <x:v>0.06124752238733322</x:v>
      </x:c>
      <x:c r="D2365" s="19" t="n">
        <x:v>0.04407285040027347</x:v>
      </x:c>
      <x:c r="E2365" s="19" t="n">
        <x:v>0.04988791359635031</x:v>
      </x:c>
      <x:c r="F2365" s="19" t="n">
        <x:v>-0.09320895572650331</x:v>
      </x:c>
      <x:c r="G2365" s="19" t="n">
        <x:v>-0.07800374654477024</x:v>
      </x:c>
      <x:c r="H2365" s="19" t="n">
        <x:v>0.6302737243599097</x:v>
      </x:c>
      <x:c r="I2365" s="19" t="n">
        <x:v>0.056196867878583134</x:v>
      </x:c>
      <x:c r="J2365" s="19" t="n">
        <x:v>0.046159839250373126</x:v>
      </x:c>
      <x:c r="K2365" s="19" t="n">
        <x:v>0.05830007942779389</x:v>
      </x:c>
      <x:c r="L2365" s="19" t="n">
        <x:v>0.04861154718237572</x:v>
      </x:c>
      <x:c r="M2365" s="19" t="n">
        <x:v>0.061858665376418</x:v>
      </x:c>
      <x:c r="N2365" s="19" t="n">
        <x:v>0.05307803658938269</x:v>
      </x:c>
      <x:c r="O2365" s="19" t="n">
        <x:v>0.06221929496629969</x:v>
      </x:c>
      <x:c r="P2365" s="19" t="n">
        <x:v>0.05106398618151047</x:v>
      </x:c>
      <x:c r="Q2365" s="19" t="n">
        <x:v>0.05437545460010483</x:v>
      </x:c>
      <x:c r="R2365" s="19" t="n">
        <x:v>0.05396954867959153</x:v>
      </x:c>
      <x:c r="S2365" s="21" t="n">
        <x:v>10948.990714824393</x:v>
      </x:c>
      <x:c r="T2365" s="21" t="n">
        <x:v>16518.04462822443</x:v>
      </x:c>
      <x:c r="U2365" s="21" t="n">
        <x:v>19256.823253158294</x:v>
      </x:c>
      <x:c r="V2365" s="21" t="n">
        <x:v>22034.971633438734</x:v>
      </x:c>
      <x:c r="W2365" s="21" t="n">
        <x:v>25087.204481974604</x:v>
      </x:c>
      <x:c r="X2365" s="21" t="n">
        <x:v>26816.37030230738</x:v>
      </x:c>
      <x:c r="Y2365" s="21" t="n">
        <x:v>28203.21685621022</x:v>
      </x:c>
      <x:c r="Z2365" s="21" t="n">
        <x:v>29324.10189088532</x:v>
      </x:c>
      <x:c r="AA2365" s="21" t="n">
        <x:v>30089.95432806999</x:v>
      </x:c>
      <x:c r="AB2365" s="21" t="n">
        <x:v>30502.234576674393</x:v>
      </x:c>
      <x:c r="AC2365" s="21" t="n">
        <x:v>39785.52336087965</x:v>
      </x:c>
      <x:c r="AD2365" s="25" t="n">
        <x:f>AC2365*(1+Inputs!$C$14)*(1-Inputs!$C$14/Inputs!$C$15)</x:f>
        <x:v>31569.812786857994</x:v>
      </x:c>
      <x:c r="AE2365" s="25" t="n">
        <x:f>AD2365/(B2365-Inputs!$C$14)</x:f>
        <x:v>623582.1020017823</x:v>
      </x:c>
      <x:c r="AF2365" s="25" t="n">
        <x:f>S2365/(1+B2365)^1+T2365/(1+B2365)^2+U2365/(1+B2365)^3+V2365/(1+B2365)^4+W2365/(1+B2365)^5+X2365/(1+B2365)^6+Y2365/(1+B2365)^7+Z2365/(1+B2365)^8+AA2365/(1+B2365)^9+AB2365/(1+B2365)^10+AE2365/(1+B2365)^10</x:f>
        <x:v>421087.8671007891</x:v>
      </x:c>
      <x:c r="AG2365" s="25" t="n">
        <x:f>(AF2365+Inputs!$C$12)/Inputs!$C$13</x:f>
        <x:v>361.80563057737635</x:v>
      </x:c>
      <x:c r="AH2365" s="25" t="n">
        <x:f>(S2365+Inputs!$C$11)*Inputs!$C$8-Inputs!$C$11</x:f>
        <x:v>3254.3709924245786</x:v>
      </x:c>
      <x:c r="AI2365" s="25" t="n">
        <x:f>Inputs!$C$12+AH2365-Inputs!$C$10*Inputs!$C$13</x:f>
        <x:v>25572.286407624575</x:v>
      </x:c>
      <x:c r="AJ2365" s="25" t="n">
        <x:f>(S2365+Inputs!$C$11)*(1-Inputs!$C$8)</x:f>
        <x:v>7694.619722399815</x:v>
      </x:c>
      <x:c r="AK2365" s="25" t="n">
        <x:f>AJ2365/(1+B2365)^(1-Inputs!$C$8)+T2365/(1+B2365)^(2-Inputs!$C$8)+U2365/(1+B2365)^(3-Inputs!$C$8)+V2365/(1+B2365)^(4-Inputs!$C$8)+W2365/(1+B2365)^(5-Inputs!$C$8)+X2365/(1+B2365)^(6-Inputs!$C$8)+Y2365/(1+B2365)^(7-Inputs!$C$8)+Z2365/(1+B2365)^(8-Inputs!$C$8)+AA2365/(1+B2365)^(9-Inputs!$C$8)+AB2365/(1+B2365)^(10-Inputs!$C$8)+AE2365/(1+B2365)^(10-Inputs!$C$8)</x:f>
        <x:v>434496.23221773875</x:v>
      </x:c>
      <x:c r="AL2365" s="25" t="n">
        <x:f>(AK2365+AI2365)/Inputs!$C$13</x:f>
        <x:v>367.1012845557026</x:v>
      </x:c>
      <x:c r="AM2365" s="26" t="n">
        <x:f>IF(AL2365&gt;=Inputs!$C$7,1,0)</x:f>
        <x:v>1</x:v>
      </x:c>
      <x:c r="AN2365" s="26" t="n">
        <x:f>IF(Inputs!$C$7&lt;=(1-Inputs!$C$16)*AL2365,1,0)</x:f>
        <x:v>1</x:v>
      </x:c>
    </x:row>
    <x:row r="2366" ht="20" customHeight="1">
      <x:c r="A2366" s="16" t="n">
        <x:v>2361</x:v>
      </x:c>
      <x:c r="B2366" s="19" t="n">
        <x:v>0.08328730073939211</x:v>
      </x:c>
      <x:c r="C2366" s="24" t="n">
        <x:v>0.7534252670986632</x:v>
      </x:c>
      <x:c r="D2366" s="19" t="n">
        <x:v>0.04581267010962478</x:v>
      </x:c>
      <x:c r="E2366" s="19" t="n">
        <x:v>0.05662091683862201</x:v>
      </x:c>
      <x:c r="F2366" s="19" t="n">
        <x:v>-0.18290406800909864</x:v>
      </x:c>
      <x:c r="G2366" s="19" t="n">
        <x:v>-0.10433714091434865</x:v>
      </x:c>
      <x:c r="H2366" s="19" t="n">
        <x:v>0.6797816607605967</x:v>
      </x:c>
      <x:c r="I2366" s="19" t="n">
        <x:v>0.059473292933740825</x:v>
      </x:c>
      <x:c r="J2366" s="19" t="n">
        <x:v>0.05347162365203644</x:v>
      </x:c>
      <x:c r="K2366" s="19" t="n">
        <x:v>0.0555844384582872</x:v>
      </x:c>
      <x:c r="L2366" s="19" t="n">
        <x:v>0.053509491296596254</x:v>
      </x:c>
      <x:c r="M2366" s="19" t="n">
        <x:v>0.05277159660191842</x:v>
      </x:c>
      <x:c r="N2366" s="19" t="n">
        <x:v>0.06201101535741031</x:v>
      </x:c>
      <x:c r="O2366" s="19" t="n">
        <x:v>0.04662898291720126</x:v>
      </x:c>
      <x:c r="P2366" s="19" t="n">
        <x:v>0.05860399737372177</x:v>
      </x:c>
      <x:c r="Q2366" s="19" t="n">
        <x:v>0.06003913603589467</x:v>
      </x:c>
      <x:c r="R2366" s="19" t="n">
        <x:v>0.06442252160177872</x:v>
      </x:c>
      <x:c r="S2366" s="21" t="n">
        <x:v>9260.841266483658</x:v>
      </x:c>
      <x:c r="T2366" s="21" t="n">
        <x:v>15284.7110884985</x:v>
      </x:c>
      <x:c r="U2366" s="21" t="n">
        <x:v>19462.043969242175</x:v>
      </x:c>
      <x:c r="V2366" s="21" t="n">
        <x:v>24062.047534761467</x:v>
      </x:c>
      <x:c r="W2366" s="21" t="n">
        <x:v>29322.97471513627</x:v>
      </x:c>
      <x:c r="X2366" s="21" t="n">
        <x:v>31514.284715040016</x:v>
      </x:c>
      <x:c r="Y2366" s="21" t="n">
        <x:v>33219.82317323191</x:v>
      </x:c>
      <x:c r="Z2366" s="21" t="n">
        <x:v>34490.327328871965</x:v>
      </x:c>
      <x:c r="AA2366" s="21" t="n">
        <x:v>35330.925142581036</x:v>
      </x:c>
      <x:c r="AB2366" s="21" t="n">
        <x:v>35662.19561714234</x:v>
      </x:c>
      <x:c r="AC2366" s="21" t="n">
        <x:v>46515.90732670739</x:v>
      </x:c>
      <x:c r="AD2366" s="25" t="n">
        <x:f>AC2366*(1+Inputs!$C$14)*(1-Inputs!$C$14/Inputs!$C$15)</x:f>
        <x:v>36910.372463742315</x:v>
      </x:c>
      <x:c r="AE2366" s="25" t="n">
        <x:f>AD2366/(B2366-Inputs!$C$14)</x:f>
        <x:v>764390.883287277</x:v>
      </x:c>
      <x:c r="AF2366" s="25" t="n">
        <x:f>S2366/(1+B2366)^1+T2366/(1+B2366)^2+U2366/(1+B2366)^3+V2366/(1+B2366)^4+W2366/(1+B2366)^5+X2366/(1+B2366)^6+Y2366/(1+B2366)^7+Z2366/(1+B2366)^8+AA2366/(1+B2366)^9+AB2366/(1+B2366)^10+AE2366/(1+B2366)^10</x:f>
        <x:v>507357.35381243797</x:v>
      </x:c>
      <x:c r="AG2366" s="25" t="n">
        <x:f>(AF2366+Inputs!$C$12)/Inputs!$C$13</x:f>
        <x:v>430.64241924623155</x:v>
      </x:c>
      <x:c r="AH2366" s="25" t="n">
        <x:f>(S2366+Inputs!$C$11)*Inputs!$C$8-Inputs!$C$11</x:f>
        <x:v>2463.4845385443987</x:v>
      </x:c>
      <x:c r="AI2366" s="25" t="n">
        <x:f>Inputs!$C$12+AH2366-Inputs!$C$10*Inputs!$C$13</x:f>
        <x:v>24781.399953744396</x:v>
      </x:c>
      <x:c r="AJ2366" s="25" t="n">
        <x:f>(S2366+Inputs!$C$11)*(1-Inputs!$C$8)</x:f>
        <x:v>6797.35672793926</x:v>
      </x:c>
      <x:c r="AK2366" s="25" t="n">
        <x:f>AJ2366/(1+B2366)^(1-Inputs!$C$8)+T2366/(1+B2366)^(2-Inputs!$C$8)+U2366/(1+B2366)^(3-Inputs!$C$8)+V2366/(1+B2366)^(4-Inputs!$C$8)+W2366/(1+B2366)^(5-Inputs!$C$8)+X2366/(1+B2366)^(6-Inputs!$C$8)+Y2366/(1+B2366)^(7-Inputs!$C$8)+Z2366/(1+B2366)^(8-Inputs!$C$8)+AA2366/(1+B2366)^(9-Inputs!$C$8)+AB2366/(1+B2366)^(10-Inputs!$C$8)+AE2366/(1+B2366)^(10-Inputs!$C$8)</x:f>
        <x:v>524372.7899107933</x:v>
      </x:c>
      <x:c r="AL2366" s="25" t="n">
        <x:f>(AK2366+AI2366)/Inputs!$C$13</x:f>
        <x:v>438.18518406945856</x:v>
      </x:c>
      <x:c r="AM2366" s="26" t="n">
        <x:f>IF(AL2366&gt;=Inputs!$C$7,1,0)</x:f>
        <x:v>1</x:v>
      </x:c>
      <x:c r="AN2366" s="26" t="n">
        <x:f>IF(Inputs!$C$7&lt;=(1-Inputs!$C$16)*AL2366,1,0)</x:f>
        <x:v>1</x:v>
      </x:c>
    </x:row>
    <x:row r="2367" ht="20" customHeight="1">
      <x:c r="A2367" s="16" t="n">
        <x:v>2362</x:v>
      </x:c>
      <x:c r="B2367" s="19" t="n">
        <x:v>0.07653322622919631</x:v>
      </x:c>
      <x:c r="C2367" s="24" t="n">
        <x:v>0.5681355291473267</x:v>
      </x:c>
      <x:c r="D2367" s="19" t="n">
        <x:v>0.026038172429214513</x:v>
      </x:c>
      <x:c r="E2367" s="19" t="n">
        <x:v>0.046568589599780524</x:v>
      </x:c>
      <x:c r="F2367" s="19" t="n">
        <x:v>-0.14711444492547687</x:v>
      </x:c>
      <x:c r="G2367" s="19" t="n">
        <x:v>-0.07512518078672599</x:v>
      </x:c>
      <x:c r="H2367" s="19" t="n">
        <x:v>0.5791966221370046</x:v>
      </x:c>
      <x:c r="I2367" s="19" t="n">
        <x:v>0.05783379436552537</x:v>
      </x:c>
      <x:c r="J2367" s="19" t="n">
        <x:v>0.053869363567031314</x:v>
      </x:c>
      <x:c r="K2367" s="19" t="n">
        <x:v>0.05791506741418402</x:v>
      </x:c>
      <x:c r="L2367" s="19" t="n">
        <x:v>0.06874547577349517</x:v>
      </x:c>
      <x:c r="M2367" s="19" t="n">
        <x:v>0.06677172765607452</x:v>
      </x:c>
      <x:c r="N2367" s="19" t="n">
        <x:v>0.057455121505057605</x:v>
      </x:c>
      <x:c r="O2367" s="19" t="n">
        <x:v>0.05667965428038656</x:v>
      </x:c>
      <x:c r="P2367" s="19" t="n">
        <x:v>0.06438111925745148</x:v>
      </x:c>
      <x:c r="Q2367" s="19" t="n">
        <x:v>0.058794828950752845</x:v>
      </x:c>
      <x:c r="R2367" s="19" t="n">
        <x:v>0.06806203768260388</x:v>
      </x:c>
      <x:c r="S2367" s="21" t="n">
        <x:v>9970.790975763386</x:v>
      </x:c>
      <x:c r="T2367" s="21" t="n">
        <x:v>15649.99168664809</x:v>
      </x:c>
      <x:c r="U2367" s="21" t="n">
        <x:v>18852.823709461325</x:v>
      </x:c>
      <x:c r="V2367" s="21" t="n">
        <x:v>22233.87738468962</x:v>
      </x:c>
      <x:c r="W2367" s="21" t="n">
        <x:v>26055.549232213496</x:v>
      </x:c>
      <x:c r="X2367" s="21" t="n">
        <x:v>27566.829282100927</x:v>
      </x:c>
      <x:c r="Y2367" s="21" t="n">
        <x:v>28727.33447329815</x:v>
      </x:c>
      <x:c r="Z2367" s="21" t="n">
        <x:v>29652.172426907757</x:v>
      </x:c>
      <x:c r="AA2367" s="21" t="n">
        <x:v>30321.61198243548</x:v>
      </x:c>
      <x:c r="AB2367" s="21" t="n">
        <x:v>30688.40440240117</x:v>
      </x:c>
      <x:c r="AC2367" s="21" t="n">
        <x:v>40028.353568349354</x:v>
      </x:c>
      <x:c r="AD2367" s="25" t="n">
        <x:f>AC2367*(1+Inputs!$C$14)*(1-Inputs!$C$14/Inputs!$C$15)</x:f>
        <x:v>31762.498556485207</x:v>
      </x:c>
      <x:c r="AE2367" s="25" t="n">
        <x:f>AD2367/(B2367-Inputs!$C$14)</x:f>
        <x:v>764749.1283534665</x:v>
      </x:c>
      <x:c r="AF2367" s="25" t="n">
        <x:f>S2367/(1+B2367)^1+T2367/(1+B2367)^2+U2367/(1+B2367)^3+V2367/(1+B2367)^4+W2367/(1+B2367)^5+X2367/(1+B2367)^6+Y2367/(1+B2367)^7+Z2367/(1+B2367)^8+AA2367/(1+B2367)^9+AB2367/(1+B2367)^10+AE2367/(1+B2367)^10</x:f>
        <x:v>519836.21856946684</x:v>
      </x:c>
      <x:c r="AG2367" s="25" t="n">
        <x:f>(AF2367+Inputs!$C$12)/Inputs!$C$13</x:f>
        <x:v>440.59964756472147</x:v>
      </x:c>
      <x:c r="AH2367" s="25" t="n">
        <x:f>(S2367+Inputs!$C$11)*Inputs!$C$8-Inputs!$C$11</x:f>
        <x:v>2796.0911146727103</x:v>
      </x:c>
      <x:c r="AI2367" s="25" t="n">
        <x:f>Inputs!$C$12+AH2367-Inputs!$C$10*Inputs!$C$13</x:f>
        <x:v>25114.006529872706</x:v>
      </x:c>
      <x:c r="AJ2367" s="25" t="n">
        <x:f>(S2367+Inputs!$C$11)*(1-Inputs!$C$8)</x:f>
        <x:v>7174.699861090677</x:v>
      </x:c>
      <x:c r="AK2367" s="25" t="n">
        <x:f>AJ2367/(1+B2367)^(1-Inputs!$C$8)+T2367/(1+B2367)^(2-Inputs!$C$8)+U2367/(1+B2367)^(3-Inputs!$C$8)+V2367/(1+B2367)^(4-Inputs!$C$8)+W2367/(1+B2367)^(5-Inputs!$C$8)+X2367/(1+B2367)^(6-Inputs!$C$8)+Y2367/(1+B2367)^(7-Inputs!$C$8)+Z2367/(1+B2367)^(8-Inputs!$C$8)+AA2367/(1+B2367)^(9-Inputs!$C$8)+AB2367/(1+B2367)^(10-Inputs!$C$8)+AE2367/(1+B2367)^(10-Inputs!$C$8)</x:f>
        <x:v>535421.5188653104</x:v>
      </x:c>
      <x:c r="AL2367" s="25" t="n">
        <x:f>(AK2367+AI2367)/Inputs!$C$13</x:f>
        <x:v>447.26666372762577</x:v>
      </x:c>
      <x:c r="AM2367" s="26" t="n">
        <x:f>IF(AL2367&gt;=Inputs!$C$7,1,0)</x:f>
        <x:v>1</x:v>
      </x:c>
      <x:c r="AN2367" s="26" t="n">
        <x:f>IF(Inputs!$C$7&lt;=(1-Inputs!$C$16)*AL2367,1,0)</x:f>
        <x:v>1</x:v>
      </x:c>
    </x:row>
    <x:row r="2368" ht="20" customHeight="1">
      <x:c r="A2368" s="16" t="n">
        <x:v>2363</x:v>
      </x:c>
      <x:c r="B2368" s="19" t="n">
        <x:v>0.08366648038530672</x:v>
      </x:c>
      <x:c r="C2368" s="24" t="n">
        <x:v>0.6274265697523731</x:v>
      </x:c>
      <x:c r="D2368" s="19" t="n">
        <x:v>0.04573602843985469</x:v>
      </x:c>
      <x:c r="E2368" s="19" t="n">
        <x:v>0.04724806914583127</x:v>
      </x:c>
      <x:c r="F2368" s="19" t="n">
        <x:v>-0.17130907021732927</x:v>
      </x:c>
      <x:c r="G2368" s="19" t="n">
        <x:v>-0.05662222984955008</x:v>
      </x:c>
      <x:c r="H2368" s="19" t="n">
        <x:v>0.39165170749143385</x:v>
      </x:c>
      <x:c r="I2368" s="19" t="n">
        <x:v>0.07078195738579893</x:v>
      </x:c>
      <x:c r="J2368" s="19" t="n">
        <x:v>0.07031094915541986</x:v>
      </x:c>
      <x:c r="K2368" s="19" t="n">
        <x:v>0.0638913909451901</x:v>
      </x:c>
      <x:c r="L2368" s="19" t="n">
        <x:v>0.05578940580199174</x:v>
      </x:c>
      <x:c r="M2368" s="19" t="n">
        <x:v>0.062077662537427615</x:v>
      </x:c>
      <x:c r="N2368" s="19" t="n">
        <x:v>0.0712688295901637</x:v>
      </x:c>
      <x:c r="O2368" s="19" t="n">
        <x:v>0.07208445808314196</x:v>
      </x:c>
      <x:c r="P2368" s="19" t="n">
        <x:v>0.06336029216746852</x:v>
      </x:c>
      <x:c r="Q2368" s="19" t="n">
        <x:v>0.06901290443587754</x:v>
      </x:c>
      <x:c r="R2368" s="19" t="n">
        <x:v>0.06201718341011769</x:v>
      </x:c>
      <x:c r="S2368" s="21" t="n">
        <x:v>9648.470820859447</x:v>
      </x:c>
      <x:c r="T2368" s="21" t="n">
        <x:v>15386.785245514327</x:v>
      </x:c>
      <x:c r="U2368" s="21" t="n">
        <x:v>18924.787666673587</x:v>
      </x:c>
      <x:c r="V2368" s="21" t="n">
        <x:v>22737.15427654575</x:v>
      </x:c>
      <x:c r="W2368" s="21" t="n">
        <x:v>27064.13594255825</x:v>
      </x:c>
      <x:c r="X2368" s="21" t="n">
        <x:v>28943.812528431776</x:v>
      </x:c>
      <x:c r="Y2368" s="21" t="n">
        <x:v>30490.68281418311</x:v>
      </x:c>
      <x:c r="Z2368" s="21" t="n">
        <x:v>31695.28200916482</x:v>
      </x:c>
      <x:c r="AA2368" s="21" t="n">
        <x:v>32491.295151662318</x:v>
      </x:c>
      <x:c r="AB2368" s="21" t="n">
        <x:v>32869.23977136992</x:v>
      </x:c>
      <x:c r="AC2368" s="21" t="n">
        <x:v>42872.921440917286</x:v>
      </x:c>
      <x:c r="AD2368" s="25" t="n">
        <x:f>AC2368*(1+Inputs!$C$14)*(1-Inputs!$C$14/Inputs!$C$15)</x:f>
        <x:v>34019.663163367855</x:v>
      </x:c>
      <x:c r="AE2368" s="25" t="n">
        <x:f>AD2368/(B2368-Inputs!$C$14)</x:f>
        <x:v>699036.8502925271</x:v>
      </x:c>
      <x:c r="AF2368" s="25" t="n">
        <x:f>S2368/(1+B2368)^1+T2368/(1+B2368)^2+U2368/(1+B2368)^3+V2368/(1+B2368)^4+W2368/(1+B2368)^5+X2368/(1+B2368)^6+Y2368/(1+B2368)^7+Z2368/(1+B2368)^8+AA2368/(1+B2368)^9+AB2368/(1+B2368)^10+AE2368/(1+B2368)^10</x:f>
        <x:v>466869.23874164384</x:v>
      </x:c>
      <x:c r="AG2368" s="25" t="n">
        <x:f>(AF2368+Inputs!$C$12)/Inputs!$C$13</x:f>
        <x:v>398.3358421821511</x:v>
      </x:c>
      <x:c r="AH2368" s="25" t="n">
        <x:f>(S2368+Inputs!$C$11)*Inputs!$C$8-Inputs!$C$11</x:f>
        <x:v>2645.086329772508</x:v>
      </x:c>
      <x:c r="AI2368" s="25" t="n">
        <x:f>Inputs!$C$12+AH2368-Inputs!$C$10*Inputs!$C$13</x:f>
        <x:v>24963.001744972506</x:v>
      </x:c>
      <x:c r="AJ2368" s="25" t="n">
        <x:f>(S2368+Inputs!$C$11)*(1-Inputs!$C$8)</x:f>
        <x:v>7003.384491086939</x:v>
      </x:c>
      <x:c r="AK2368" s="25" t="n">
        <x:f>AJ2368/(1+B2368)^(1-Inputs!$C$8)+T2368/(1+B2368)^(2-Inputs!$C$8)+U2368/(1+B2368)^(3-Inputs!$C$8)+V2368/(1+B2368)^(4-Inputs!$C$8)+W2368/(1+B2368)^(5-Inputs!$C$8)+X2368/(1+B2368)^(6-Inputs!$C$8)+Y2368/(1+B2368)^(7-Inputs!$C$8)+Z2368/(1+B2368)^(8-Inputs!$C$8)+AA2368/(1+B2368)^(9-Inputs!$C$8)+AB2368/(1+B2368)^(10-Inputs!$C$8)+AE2368/(1+B2368)^(10-Inputs!$C$8)</x:f>
        <x:v>482244.3083694887</x:v>
      </x:c>
      <x:c r="AL2368" s="25" t="n">
        <x:f>(AK2368+AI2368)/Inputs!$C$13</x:f>
        <x:v>404.71461867331595</x:v>
      </x:c>
      <x:c r="AM2368" s="26" t="n">
        <x:f>IF(AL2368&gt;=Inputs!$C$7,1,0)</x:f>
        <x:v>1</x:v>
      </x:c>
      <x:c r="AN2368" s="26" t="n">
        <x:f>IF(Inputs!$C$7&lt;=(1-Inputs!$C$16)*AL2368,1,0)</x:f>
        <x:v>1</x:v>
      </x:c>
    </x:row>
    <x:row r="2369" ht="20" customHeight="1">
      <x:c r="A2369" s="16" t="n">
        <x:v>2364</x:v>
      </x:c>
      <x:c r="B2369" s="19" t="n">
        <x:v>0.08912313114421835</x:v>
      </x:c>
      <x:c r="C2369" s="24" t="n">
        <x:v>0.5384891348093959</x:v>
      </x:c>
      <x:c r="D2369" s="19" t="n">
        <x:v>0.024410162593109422</x:v>
      </x:c>
      <x:c r="E2369" s="19" t="n">
        <x:v>0.0579933834747547</x:v>
      </x:c>
      <x:c r="F2369" s="19" t="n">
        <x:v>-0.1946756013039806</x:v>
      </x:c>
      <x:c r="G2369" s="19" t="n">
        <x:v>-0.04084200675332397</x:v>
      </x:c>
      <x:c r="H2369" s="19" t="n">
        <x:v>0.5272093633161887</x:v>
      </x:c>
      <x:c r="I2369" s="19" t="n">
        <x:v>0.07343264726539814</x:v>
      </x:c>
      <x:c r="J2369" s="19" t="n">
        <x:v>0.06179283581485265</x:v>
      </x:c>
      <x:c r="K2369" s="19" t="n">
        <x:v>0.06717917471152646</x:v>
      </x:c>
      <x:c r="L2369" s="19" t="n">
        <x:v>0.06936850492315785</x:v>
      </x:c>
      <x:c r="M2369" s="19" t="n">
        <x:v>0.07416961637581948</x:v>
      </x:c>
      <x:c r="N2369" s="19" t="n">
        <x:v>0.07475024080406797</x:v>
      </x:c>
      <x:c r="O2369" s="19" t="n">
        <x:v>0.06576609115781934</x:v>
      </x:c>
      <x:c r="P2369" s="19" t="n">
        <x:v>0.06690545306236231</x:v>
      </x:c>
      <x:c r="Q2369" s="19" t="n">
        <x:v>0.06853959404534976</x:v>
      </x:c>
      <x:c r="R2369" s="19" t="n">
        <x:v>0.06695493038638574</x:v>
      </x:c>
      <x:c r="S2369" s="21" t="n">
        <x:v>9296.699627338445</x:v>
      </x:c>
      <x:c r="T2369" s="21" t="n">
        <x:v>14769.115096053436</x:v>
      </x:c>
      <x:c r="U2369" s="21" t="n">
        <x:v>18115.280895628766</x:v>
      </x:c>
      <x:c r="V2369" s="21" t="n">
        <x:v>21818.9268238343</x:v>
      </x:c>
      <x:c r="W2369" s="21" t="n">
        <x:v>26007.733551517566</x:v>
      </x:c>
      <x:c r="X2369" s="21" t="n">
        <x:v>27754.378680706282</x:v>
      </x:c>
      <x:c r="Y2369" s="21" t="n">
        <x:v>29120.600254082827</x:v>
      </x:c>
      <x:c r="Z2369" s="21" t="n">
        <x:v>30177.82458703404</x:v>
      </x:c>
      <x:c r="AA2369" s="21" t="n">
        <x:v>30919.674970078315</x:v>
      </x:c>
      <x:c r="AB2369" s="21" t="n">
        <x:v>31314.795607792817</x:v>
      </x:c>
      <x:c r="AC2369" s="21" t="n">
        <x:v>40845.38557538194</x:v>
      </x:c>
      <x:c r="AD2369" s="25" t="n">
        <x:f>AC2369*(1+Inputs!$C$14)*(1-Inputs!$C$14/Inputs!$C$15)</x:f>
        <x:v>32410.813454065563</x:v>
      </x:c>
      <x:c r="AE2369" s="25" t="n">
        <x:f>AD2369/(B2369-Inputs!$C$14)</x:f>
        <x:v>598834.7822616285</x:v>
      </x:c>
      <x:c r="AF2369" s="25" t="n">
        <x:f>S2369/(1+B2369)^1+T2369/(1+B2369)^2+U2369/(1+B2369)^3+V2369/(1+B2369)^4+W2369/(1+B2369)^5+X2369/(1+B2369)^6+Y2369/(1+B2369)^7+Z2369/(1+B2369)^8+AA2369/(1+B2369)^9+AB2369/(1+B2369)^10+AE2369/(1+B2369)^10</x:f>
        <x:v>398052.0515100189</x:v>
      </x:c>
      <x:c r="AG2369" s="25" t="n">
        <x:f>(AF2369+Inputs!$C$12)/Inputs!$C$13</x:f>
        <x:v>343.42472175225805</x:v>
      </x:c>
      <x:c r="AH2369" s="25" t="n">
        <x:f>(S2369+Inputs!$C$11)*Inputs!$C$8-Inputs!$C$11</x:f>
        <x:v>2480.283934999655</x:v>
      </x:c>
      <x:c r="AI2369" s="25" t="n">
        <x:f>Inputs!$C$12+AH2369-Inputs!$C$10*Inputs!$C$13</x:f>
        <x:v>24798.199350199655</x:v>
      </x:c>
      <x:c r="AJ2369" s="25" t="n">
        <x:f>(S2369+Inputs!$C$11)*(1-Inputs!$C$8)</x:f>
        <x:v>6816.41569233879</x:v>
      </x:c>
      <x:c r="AK2369" s="25" t="n">
        <x:f>AJ2369/(1+B2369)^(1-Inputs!$C$8)+T2369/(1+B2369)^(2-Inputs!$C$8)+U2369/(1+B2369)^(3-Inputs!$C$8)+V2369/(1+B2369)^(4-Inputs!$C$8)+W2369/(1+B2369)^(5-Inputs!$C$8)+X2369/(1+B2369)^(6-Inputs!$C$8)+Y2369/(1+B2369)^(7-Inputs!$C$8)+Z2369/(1+B2369)^(8-Inputs!$C$8)+AA2369/(1+B2369)^(9-Inputs!$C$8)+AB2369/(1+B2369)^(10-Inputs!$C$8)+AE2369/(1+B2369)^(10-Inputs!$C$8)</x:f>
        <x:v>411925.21108167566</x:v>
      </x:c>
      <x:c r="AL2369" s="25" t="n">
        <x:f>(AK2369+AI2369)/Inputs!$C$13</x:f>
        <x:v>348.47358268310404</x:v>
      </x:c>
      <x:c r="AM2369" s="26" t="n">
        <x:f>IF(AL2369&gt;=Inputs!$C$7,1,0)</x:f>
        <x:v>1</x:v>
      </x:c>
      <x:c r="AN2369" s="26" t="n">
        <x:f>IF(Inputs!$C$7&lt;=(1-Inputs!$C$16)*AL2369,1,0)</x:f>
        <x:v>1</x:v>
      </x:c>
    </x:row>
    <x:row r="2370" ht="20" customHeight="1">
      <x:c r="A2370" s="16" t="n">
        <x:v>2365</x:v>
      </x:c>
      <x:c r="B2370" s="19" t="n">
        <x:v>0.08944036459768666</x:v>
      </x:c>
      <x:c r="C2370" s="24" t="n">
        <x:v>0.8016033466564352</x:v>
      </x:c>
      <x:c r="D2370" s="19" t="n">
        <x:v>0.020760109940259498</x:v>
      </x:c>
      <x:c r="E2370" s="19" t="n">
        <x:v>0.03594594317688376</x:v>
      </x:c>
      <x:c r="F2370" s="19" t="n">
        <x:v>-0.17343701116136462</x:v>
      </x:c>
      <x:c r="G2370" s="19" t="n">
        <x:v>-0.11439320525688401</x:v>
      </x:c>
      <x:c r="H2370" s="19" t="n">
        <x:v>0.47620876424079484</x:v>
      </x:c>
      <x:c r="I2370" s="19" t="n">
        <x:v>0.0487724894186988</x:v>
      </x:c>
      <x:c r="J2370" s="19" t="n">
        <x:v>0.06252471887162642</x:v>
      </x:c>
      <x:c r="K2370" s="19" t="n">
        <x:v>0.05807682970553401</x:v>
      </x:c>
      <x:c r="L2370" s="19" t="n">
        <x:v>0.04525724966733947</x:v>
      </x:c>
      <x:c r="M2370" s="19" t="n">
        <x:v>0.059080795288797394</x:v>
      </x:c>
      <x:c r="N2370" s="19" t="n">
        <x:v>0.053495351406328384</x:v>
      </x:c>
      <x:c r="O2370" s="19" t="n">
        <x:v>0.04770485732672228</x:v>
      </x:c>
      <x:c r="P2370" s="19" t="n">
        <x:v>0.05363475633527401</x:v>
      </x:c>
      <x:c r="Q2370" s="19" t="n">
        <x:v>0.05558837375815188</x:v>
      </x:c>
      <x:c r="R2370" s="19" t="n">
        <x:v>0.05916677243519303</x:v>
      </x:c>
      <x:c r="S2370" s="21" t="n">
        <x:v>9276.714200552646</x:v>
      </x:c>
      <x:c r="T2370" s="21" t="n">
        <x:v>14922.887526409388</x:v>
      </x:c>
      <x:c r="U2370" s="21" t="n">
        <x:v>18239.859845465617</x:v>
      </x:c>
      <x:c r="V2370" s="21" t="n">
        <x:v>21598.23392427529</x:v>
      </x:c>
      <x:c r="W2370" s="21" t="n">
        <x:v>25311.745848880208</x:v>
      </x:c>
      <x:c r="X2370" s="21" t="n">
        <x:v>26563.22247951533</x:v>
      </x:c>
      <x:c r="Y2370" s="21" t="n">
        <x:v>27535.525371341562</x:v>
      </x:c>
      <x:c r="Z2370" s="21" t="n">
        <x:v>28315.311483492933</x:v>
      </x:c>
      <x:c r="AA2370" s="21" t="n">
        <x:v>28904.595355826834</x:v>
      </x:c>
      <x:c r="AB2370" s="21" t="n">
        <x:v>29271.647471995282</x:v>
      </x:c>
      <x:c r="AC2370" s="21" t="n">
        <x:v>38180.409746080804</x:v>
      </x:c>
      <x:c r="AD2370" s="25" t="n">
        <x:f>AC2370*(1+Inputs!$C$14)*(1-Inputs!$C$14/Inputs!$C$15)</x:f>
        <x:v>30296.155133515113</x:v>
      </x:c>
      <x:c r="AE2370" s="25" t="n">
        <x:f>AD2370/(B2370-Inputs!$C$14)</x:f>
        <x:v>556501.6942374132</x:v>
      </x:c>
      <x:c r="AF2370" s="25" t="n">
        <x:f>S2370/(1+B2370)^1+T2370/(1+B2370)^2+U2370/(1+B2370)^3+V2370/(1+B2370)^4+W2370/(1+B2370)^5+X2370/(1+B2370)^6+Y2370/(1+B2370)^7+Z2370/(1+B2370)^8+AA2370/(1+B2370)^9+AB2370/(1+B2370)^10+AE2370/(1+B2370)^10</x:f>
        <x:v>374374.8630932249</x:v>
      </x:c>
      <x:c r="AG2370" s="25" t="n">
        <x:f>(AF2370+Inputs!$C$12)/Inputs!$C$13</x:f>
        <x:v>324.5320439649514</x:v>
      </x:c>
      <x:c r="AH2370" s="25" t="n">
        <x:f>(S2370+Inputs!$C$11)*Inputs!$C$8-Inputs!$C$11</x:f>
        <x:v>2470.920899436993</x:v>
      </x:c>
      <x:c r="AI2370" s="25" t="n">
        <x:f>Inputs!$C$12+AH2370-Inputs!$C$10*Inputs!$C$13</x:f>
        <x:v>24788.83631463699</x:v>
      </x:c>
      <x:c r="AJ2370" s="25" t="n">
        <x:f>(S2370+Inputs!$C$11)*(1-Inputs!$C$8)</x:f>
        <x:v>6805.793301115653</x:v>
      </x:c>
      <x:c r="AK2370" s="25" t="n">
        <x:f>AJ2370/(1+B2370)^(1-Inputs!$C$8)+T2370/(1+B2370)^(2-Inputs!$C$8)+U2370/(1+B2370)^(3-Inputs!$C$8)+V2370/(1+B2370)^(4-Inputs!$C$8)+W2370/(1+B2370)^(5-Inputs!$C$8)+X2370/(1+B2370)^(6-Inputs!$C$8)+Y2370/(1+B2370)^(7-Inputs!$C$8)+Z2370/(1+B2370)^(8-Inputs!$C$8)+AA2370/(1+B2370)^(9-Inputs!$C$8)+AB2370/(1+B2370)^(10-Inputs!$C$8)+AE2370/(1+B2370)^(10-Inputs!$C$8)</x:f>
        <x:v>387344.302476301</x:v>
      </x:c>
      <x:c r="AL2370" s="25" t="n">
        <x:f>(AK2370+AI2370)/Inputs!$C$13</x:f>
        <x:v>328.8523307575564</x:v>
      </x:c>
      <x:c r="AM2370" s="26" t="n">
        <x:f>IF(AL2370&gt;=Inputs!$C$7,1,0)</x:f>
        <x:v>1</x:v>
      </x:c>
      <x:c r="AN2370" s="26" t="n">
        <x:f>IF(Inputs!$C$7&lt;=(1-Inputs!$C$16)*AL2370,1,0)</x:f>
        <x:v>0</x:v>
      </x:c>
    </x:row>
    <x:row r="2371" ht="20" customHeight="1">
      <x:c r="A2371" s="16" t="n">
        <x:v>2366</x:v>
      </x:c>
      <x:c r="B2371" s="19" t="n">
        <x:v>0.08278285781684676</x:v>
      </x:c>
      <x:c r="C2371" s="24" t="n">
        <x:v>0.8570065599580232</x:v>
      </x:c>
      <x:c r="D2371" s="19" t="n">
        <x:v>0.012753587591215877</x:v>
      </x:c>
      <x:c r="E2371" s="19" t="n">
        <x:v>0.0478692881031489</x:v>
      </x:c>
      <x:c r="F2371" s="19" t="n">
        <x:v>-0.19632420438945136</x:v>
      </x:c>
      <x:c r="G2371" s="19" t="n">
        <x:v>-0.07962103078544203</x:v>
      </x:c>
      <x:c r="H2371" s="19" t="n">
        <x:v>0.6199112864663618</x:v>
      </x:c>
      <x:c r="I2371" s="19" t="n">
        <x:v>0.07510650708179015</x:v>
      </x:c>
      <x:c r="J2371" s="19" t="n">
        <x:v>0.07270322816700059</x:v>
      </x:c>
      <x:c r="K2371" s="19" t="n">
        <x:v>0.06176068669997335</x:v>
      </x:c>
      <x:c r="L2371" s="19" t="n">
        <x:v>0.06458202305719965</x:v>
      </x:c>
      <x:c r="M2371" s="19" t="n">
        <x:v>0.06336717315021474</x:v>
      </x:c>
      <x:c r="N2371" s="19" t="n">
        <x:v>0.06275408085814775</x:v>
      </x:c>
      <x:c r="O2371" s="19" t="n">
        <x:v>0.06994331728185785</x:v>
      </x:c>
      <x:c r="P2371" s="19" t="n">
        <x:v>0.06634303782359098</x:v>
      </x:c>
      <x:c r="Q2371" s="19" t="n">
        <x:v>0.06652019447573025</x:v>
      </x:c>
      <x:c r="R2371" s="19" t="n">
        <x:v>0.06646375550831748</x:v>
      </x:c>
      <x:c r="S2371" s="21" t="n">
        <x:v>9046.99648135708</x:v>
      </x:c>
      <x:c r="T2371" s="21" t="n">
        <x:v>14717.651454314393</x:v>
      </x:c>
      <x:c r="U2371" s="21" t="n">
        <x:v>18292.457931717956</x:v>
      </x:c>
      <x:c r="V2371" s="21" t="n">
        <x:v>22093.596341459044</x:v>
      </x:c>
      <x:c r="W2371" s="21" t="n">
        <x:v>26346.094326457565</x:v>
      </x:c>
      <x:c r="X2371" s="21" t="n">
        <x:v>27750.079462272097</x:v>
      </x:c>
      <x:c r="Y2371" s="21" t="n">
        <x:v>28821.025355467344</x:v>
      </x:c>
      <x:c r="Z2371" s="21" t="n">
        <x:v>29696.672131908515</x:v>
      </x:c>
      <x:c r="AA2371" s="21" t="n">
        <x:v>30317.96960749617</x:v>
      </x:c>
      <x:c r="AB2371" s="21" t="n">
        <x:v>30675.3352109002</x:v>
      </x:c>
      <x:c r="AC2371" s="21" t="n">
        <x:v>40011.30679682634</x:v>
      </x:c>
      <x:c r="AD2371" s="25" t="n">
        <x:f>AC2371*(1+Inputs!$C$14)*(1-Inputs!$C$14/Inputs!$C$15)</x:f>
        <x:v>31748.971943281696</x:v>
      </x:c>
      <x:c r="AE2371" s="25" t="n">
        <x:f>AD2371/(B2371-Inputs!$C$14)</x:f>
        <x:v>664442.7184530598</x:v>
      </x:c>
      <x:c r="AF2371" s="25" t="n">
        <x:f>S2371/(1+B2371)^1+T2371/(1+B2371)^2+U2371/(1+B2371)^3+V2371/(1+B2371)^4+W2371/(1+B2371)^5+X2371/(1+B2371)^6+Y2371/(1+B2371)^7+Z2371/(1+B2371)^8+AA2371/(1+B2371)^9+AB2371/(1+B2371)^10+AE2371/(1+B2371)^10</x:f>
        <x:v>447159.2526226763</x:v>
      </x:c>
      <x:c r="AG2371" s="25" t="n">
        <x:f>(AF2371+Inputs!$C$12)/Inputs!$C$13</x:f>
        <x:v>382.6087038757372</x:v>
      </x:c>
      <x:c r="AH2371" s="25" t="n">
        <x:f>(S2371+Inputs!$C$11)*Inputs!$C$8-Inputs!$C$11</x:f>
        <x:v>2363.2997214029065</x:v>
      </x:c>
      <x:c r="AI2371" s="25" t="n">
        <x:f>Inputs!$C$12+AH2371-Inputs!$C$10*Inputs!$C$13</x:f>
        <x:v>24681.215136602907</x:v>
      </x:c>
      <x:c r="AJ2371" s="25" t="n">
        <x:f>(S2371+Inputs!$C$11)*(1-Inputs!$C$8)</x:f>
        <x:v>6683.696759954175</x:v>
      </x:c>
      <x:c r="AK2371" s="25" t="n">
        <x:f>AJ2371/(1+B2371)^(1-Inputs!$C$8)+T2371/(1+B2371)^(2-Inputs!$C$8)+U2371/(1+B2371)^(3-Inputs!$C$8)+V2371/(1+B2371)^(4-Inputs!$C$8)+W2371/(1+B2371)^(5-Inputs!$C$8)+X2371/(1+B2371)^(6-Inputs!$C$8)+Y2371/(1+B2371)^(7-Inputs!$C$8)+Z2371/(1+B2371)^(8-Inputs!$C$8)+AA2371/(1+B2371)^(9-Inputs!$C$8)+AB2371/(1+B2371)^(10-Inputs!$C$8)+AE2371/(1+B2371)^(10-Inputs!$C$8)</x:f>
        <x:v>461869.84079621965</x:v>
      </x:c>
      <x:c r="AL2371" s="25" t="n">
        <x:f>(AK2371+AI2371)/Inputs!$C$13</x:f>
        <x:v>388.2324271361822</x:v>
      </x:c>
      <x:c r="AM2371" s="26" t="n">
        <x:f>IF(AL2371&gt;=Inputs!$C$7,1,0)</x:f>
        <x:v>1</x:v>
      </x:c>
      <x:c r="AN2371" s="26" t="n">
        <x:f>IF(Inputs!$C$7&lt;=(1-Inputs!$C$16)*AL2371,1,0)</x:f>
        <x:v>1</x:v>
      </x:c>
    </x:row>
    <x:row r="2372" ht="20" customHeight="1">
      <x:c r="A2372" s="16" t="n">
        <x:v>2367</x:v>
      </x:c>
      <x:c r="B2372" s="19" t="n">
        <x:v>0.0763908819389642</x:v>
      </x:c>
      <x:c r="C2372" s="24" t="n">
        <x:v>0.3687629640267289</x:v>
      </x:c>
      <x:c r="D2372" s="19" t="n">
        <x:v>0.03533979786331685</x:v>
      </x:c>
      <x:c r="E2372" s="19" t="n">
        <x:v>0.051909659965351976</x:v>
      </x:c>
      <x:c r="F2372" s="19" t="n">
        <x:v>-0.1977752258296721</x:v>
      </x:c>
      <x:c r="G2372" s="19" t="n">
        <x:v>-0.07982486613671938</x:v>
      </x:c>
      <x:c r="H2372" s="19" t="n">
        <x:v>0.7331992083312286</x:v>
      </x:c>
      <x:c r="I2372" s="19" t="n">
        <x:v>0.07005623984698219</x:v>
      </x:c>
      <x:c r="J2372" s="19" t="n">
        <x:v>0.06131038121555207</x:v>
      </x:c>
      <x:c r="K2372" s="19" t="n">
        <x:v>0.07050926682835666</x:v>
      </x:c>
      <x:c r="L2372" s="19" t="n">
        <x:v>0.06805305211447035</x:v>
      </x:c>
      <x:c r="M2372" s="19" t="n">
        <x:v>0.06564204047289536</x:v>
      </x:c>
      <x:c r="N2372" s="19" t="n">
        <x:v>0.06751016858463231</x:v>
      </x:c>
      <x:c r="O2372" s="19" t="n">
        <x:v>0.0763404060856476</x:v>
      </x:c>
      <x:c r="P2372" s="19" t="n">
        <x:v>0.06786611291172562</x:v>
      </x:c>
      <x:c r="Q2372" s="19" t="n">
        <x:v>0.06731252584786603</x:v>
      </x:c>
      <x:c r="R2372" s="19" t="n">
        <x:v>0.06844655975760702</x:v>
      </x:c>
      <x:c r="S2372" s="21" t="n">
        <x:v>9095.309916362135</x:v>
      </x:c>
      <x:c r="T2372" s="21" t="n">
        <x:v>14550.680975081003</x:v>
      </x:c>
      <x:c r="U2372" s="21" t="n">
        <x:v>18061.448002947465</x:v>
      </x:c>
      <x:c r="V2372" s="21" t="n">
        <x:v>21923.985839503548</x:v>
      </x:c>
      <x:c r="W2372" s="21" t="n">
        <x:v>26231.032684582733</x:v>
      </x:c>
      <x:c r="X2372" s="21" t="n">
        <x:v>28076.36998417499</x:v>
      </x:c>
      <x:c r="Y2372" s="21" t="n">
        <x:v>29490.386782680842</x:v>
      </x:c>
      <x:c r="Z2372" s="21" t="n">
        <x:v>30627.761624482457</x:v>
      </x:c>
      <x:c r="AA2372" s="21" t="n">
        <x:v>31400.231097949334</x:v>
      </x:c>
      <x:c r="AB2372" s="21" t="n">
        <x:v>31800.271087024954</x:v>
      </x:c>
      <x:c r="AC2372" s="21" t="n">
        <x:v>41478.614461336896</x:v>
      </x:c>
      <x:c r="AD2372" s="25" t="n">
        <x:f>AC2372*(1+Inputs!$C$14)*(1-Inputs!$C$14/Inputs!$C$15)</x:f>
        <x:v>32913.28057507082</x:v>
      </x:c>
      <x:c r="AE2372" s="25" t="n">
        <x:f>AD2372/(B2372-Inputs!$C$14)</x:f>
        <x:v>795181.9104411784</x:v>
      </x:c>
      <x:c r="AF2372" s="25" t="n">
        <x:f>S2372/(1+B2372)^1+T2372/(1+B2372)^2+U2372/(1+B2372)^3+V2372/(1+B2372)^4+W2372/(1+B2372)^5+X2372/(1+B2372)^6+Y2372/(1+B2372)^7+Z2372/(1+B2372)^8+AA2372/(1+B2372)^9+AB2372/(1+B2372)^10+AE2372/(1+B2372)^10</x:f>
        <x:v>534920.456781008</x:v>
      </x:c>
      <x:c r="AG2372" s="25" t="n">
        <x:f>(AF2372+Inputs!$C$12)/Inputs!$C$13</x:f>
        <x:v>452.63577479321845</x:v>
      </x:c>
      <x:c r="AH2372" s="25" t="n">
        <x:f>(S2372+Inputs!$C$11)*Inputs!$C$8-Inputs!$C$11</x:f>
        <x:v>2385.934234788836</x:v>
      </x:c>
      <x:c r="AI2372" s="25" t="n">
        <x:f>Inputs!$C$12+AH2372-Inputs!$C$10*Inputs!$C$13</x:f>
        <x:v>24703.849649988835</x:v>
      </x:c>
      <x:c r="AJ2372" s="25" t="n">
        <x:f>(S2372+Inputs!$C$11)*(1-Inputs!$C$8)</x:f>
        <x:v>6709.3756815732995</x:v>
      </x:c>
      <x:c r="AK2372" s="25" t="n">
        <x:f>AJ2372/(1+B2372)^(1-Inputs!$C$8)+T2372/(1+B2372)^(2-Inputs!$C$8)+U2372/(1+B2372)^(3-Inputs!$C$8)+V2372/(1+B2372)^(4-Inputs!$C$8)+W2372/(1+B2372)^(5-Inputs!$C$8)+X2372/(1+B2372)^(6-Inputs!$C$8)+Y2372/(1+B2372)^(7-Inputs!$C$8)+Z2372/(1+B2372)^(8-Inputs!$C$8)+AA2372/(1+B2372)^(9-Inputs!$C$8)+AB2372/(1+B2372)^(10-Inputs!$C$8)+AE2372/(1+B2372)^(10-Inputs!$C$8)</x:f>
        <x:v>551395.944051922</x:v>
      </x:c>
      <x:c r="AL2372" s="25" t="n">
        <x:f>(AK2372+AI2372)/Inputs!$C$13</x:f>
        <x:v>459.68582012989646</x:v>
      </x:c>
      <x:c r="AM2372" s="26" t="n">
        <x:f>IF(AL2372&gt;=Inputs!$C$7,1,0)</x:f>
        <x:v>1</x:v>
      </x:c>
      <x:c r="AN2372" s="26" t="n">
        <x:f>IF(Inputs!$C$7&lt;=(1-Inputs!$C$16)*AL2372,1,0)</x:f>
        <x:v>1</x:v>
      </x:c>
    </x:row>
    <x:row r="2373" ht="20" customHeight="1">
      <x:c r="A2373" s="16" t="n">
        <x:v>2368</x:v>
      </x:c>
      <x:c r="B2373" s="19" t="n">
        <x:v>0.08742788693587646</x:v>
      </x:c>
      <x:c r="C2373" s="24" t="n">
        <x:v>0.28673803711498635</x:v>
      </x:c>
      <x:c r="D2373" s="19" t="n">
        <x:v>0.03607208256459984</x:v>
      </x:c>
      <x:c r="E2373" s="19" t="n">
        <x:v>0.06083001100053281</x:v>
      </x:c>
      <x:c r="F2373" s="19" t="n">
        <x:v>-0.1908963880786803</x:v>
      </x:c>
      <x:c r="G2373" s="19" t="n">
        <x:v>-0.07904387114206599</x:v>
      </x:c>
      <x:c r="H2373" s="19" t="n">
        <x:v>0.9047511561470571</x:v>
      </x:c>
      <x:c r="I2373" s="19" t="n">
        <x:v>0.07334604968599365</x:v>
      </x:c>
      <x:c r="J2373" s="19" t="n">
        <x:v>0.05677433873686482</x:v>
      </x:c>
      <x:c r="K2373" s="19" t="n">
        <x:v>0.06749153049117582</x:v>
      </x:c>
      <x:c r="L2373" s="19" t="n">
        <x:v>0.061052163546570455</x:v>
      </x:c>
      <x:c r="M2373" s="19" t="n">
        <x:v>0.056185319633046904</x:v>
      </x:c>
      <x:c r="N2373" s="19" t="n">
        <x:v>0.05961571826327258</x:v>
      </x:c>
      <x:c r="O2373" s="19" t="n">
        <x:v>0.05911278516535162</x:v>
      </x:c>
      <x:c r="P2373" s="19" t="n">
        <x:v>0.05216983611544379</x:v>
      </x:c>
      <x:c r="Q2373" s="19" t="n">
        <x:v>0.06001875554806134</x:v>
      </x:c>
      <x:c r="R2373" s="19" t="n">
        <x:v>0.05915955928763083</x:v>
      </x:c>
      <x:c r="S2373" s="21" t="n">
        <x:v>9248.632239379853</x:v>
      </x:c>
      <x:c r="T2373" s="21" t="n">
        <x:v>14791.872070209361</x:v>
      </x:c>
      <x:c r="U2373" s="21" t="n">
        <x:v>18468.927026232766</x:v>
      </x:c>
      <x:c r="V2373" s="21" t="n">
        <x:v>22580.719391398747</x:v>
      </x:c>
      <x:c r="W2373" s="21" t="n">
        <x:v>27146.027231815962</x:v>
      </x:c>
      <x:c r="X2373" s="21" t="n">
        <x:v>29182.58872261408</x:v>
      </x:c>
      <x:c r="Y2373" s="21" t="n">
        <x:v>30712.234833737504</x:v>
      </x:c>
      <x:c r="Z2373" s="21" t="n">
        <x:v>31900.365283003935</x:v>
      </x:c>
      <x:c r="AA2373" s="21" t="n">
        <x:v>32692.323770394094</x:v>
      </x:c>
      <x:c r="AB2373" s="21" t="n">
        <x:v>33076.34554796922</x:v>
      </x:c>
      <x:c r="AC2373" s="21" t="n">
        <x:v>43143.059410394635</x:v>
      </x:c>
      <x:c r="AD2373" s="25" t="n">
        <x:f>AC2373*(1+Inputs!$C$14)*(1-Inputs!$C$14/Inputs!$C$15)</x:f>
        <x:v>34234.01764214814</x:v>
      </x:c>
      <x:c r="AE2373" s="25" t="n">
        <x:f>AD2373/(B2373-Inputs!$C$14)</x:f>
        <x:v>652973.4391931361</x:v>
      </x:c>
      <x:c r="AF2373" s="25" t="n">
        <x:f>S2373/(1+B2373)^1+T2373/(1+B2373)^2+U2373/(1+B2373)^3+V2373/(1+B2373)^4+W2373/(1+B2373)^5+X2373/(1+B2373)^6+Y2373/(1+B2373)^7+Z2373/(1+B2373)^8+AA2373/(1+B2373)^9+AB2373/(1+B2373)^10+AE2373/(1+B2373)^10</x:f>
        <x:v>432522.0102700419</x:v>
      </x:c>
      <x:c r="AG2373" s="25" t="n">
        <x:f>(AF2373+Inputs!$C$12)/Inputs!$C$13</x:f>
        <x:v>370.9292468981978</x:v>
      </x:c>
      <x:c r="AH2373" s="25" t="n">
        <x:f>(S2373+Inputs!$C$11)*Inputs!$C$8-Inputs!$C$11</x:f>
        <x:v>2457.7646929697394</x:v>
      </x:c>
      <x:c r="AI2373" s="25" t="n">
        <x:f>Inputs!$C$12+AH2373-Inputs!$C$10*Inputs!$C$13</x:f>
        <x:v>24775.680108169734</x:v>
      </x:c>
      <x:c r="AJ2373" s="25" t="n">
        <x:f>(S2373+Inputs!$C$11)*(1-Inputs!$C$8)</x:f>
        <x:v>6790.867546410114</x:v>
      </x:c>
      <x:c r="AK2373" s="25" t="n">
        <x:f>AJ2373/(1+B2373)^(1-Inputs!$C$8)+T2373/(1+B2373)^(2-Inputs!$C$8)+U2373/(1+B2373)^(3-Inputs!$C$8)+V2373/(1+B2373)^(4-Inputs!$C$8)+W2373/(1+B2373)^(5-Inputs!$C$8)+X2373/(1+B2373)^(6-Inputs!$C$8)+Y2373/(1+B2373)^(7-Inputs!$C$8)+Z2373/(1+B2373)^(8-Inputs!$C$8)+AA2373/(1+B2373)^(9-Inputs!$C$8)+AB2373/(1+B2373)^(10-Inputs!$C$8)+AE2373/(1+B2373)^(10-Inputs!$C$8)</x:f>
        <x:v>447492.9588152687</x:v>
      </x:c>
      <x:c r="AL2373" s="25" t="n">
        <x:f>(AK2373+AI2373)/Inputs!$C$13</x:f>
        <x:v>376.83609502814977</x:v>
      </x:c>
      <x:c r="AM2373" s="26" t="n">
        <x:f>IF(AL2373&gt;=Inputs!$C$7,1,0)</x:f>
        <x:v>1</x:v>
      </x:c>
      <x:c r="AN2373" s="26" t="n">
        <x:f>IF(Inputs!$C$7&lt;=(1-Inputs!$C$16)*AL2373,1,0)</x:f>
        <x:v>1</x:v>
      </x:c>
    </x:row>
    <x:row r="2374" ht="20" customHeight="1">
      <x:c r="A2374" s="16" t="n">
        <x:v>2369</x:v>
      </x:c>
      <x:c r="B2374" s="19" t="n">
        <x:v>0.0994709284005303</x:v>
      </x:c>
      <x:c r="C2374" s="24" t="n">
        <x:v>0.47941372594979725</x:v>
      </x:c>
      <x:c r="D2374" s="19" t="n">
        <x:v>0.025472241862813407</x:v>
      </x:c>
      <x:c r="E2374" s="19" t="n">
        <x:v>0.04359091126224513</x:v>
      </x:c>
      <x:c r="F2374" s="19" t="n">
        <x:v>-0.19664141890733505</x:v>
      </x:c>
      <x:c r="G2374" s="19" t="n">
        <x:v>-0.07181652302594273</x:v>
      </x:c>
      <x:c r="H2374" s="19" t="n">
        <x:v>0.9057663250293615</x:v>
      </x:c>
      <x:c r="I2374" s="19" t="n">
        <x:v>0.06692512574713078</x:v>
      </x:c>
      <x:c r="J2374" s="19" t="n">
        <x:v>0.058641225774721306</x:v>
      </x:c>
      <x:c r="K2374" s="19" t="n">
        <x:v>0.0719460530038566</x:v>
      </x:c>
      <x:c r="L2374" s="19" t="n">
        <x:v>0.0674775708460004</x:v>
      </x:c>
      <x:c r="M2374" s="19" t="n">
        <x:v>0.0656140562786402</x:v>
      </x:c>
      <x:c r="N2374" s="19" t="n">
        <x:v>0.07102361970241759</x:v>
      </x:c>
      <x:c r="O2374" s="19" t="n">
        <x:v>0.0673901086503713</x:v>
      </x:c>
      <x:c r="P2374" s="19" t="n">
        <x:v>0.059925701048972546</x:v>
      </x:c>
      <x:c r="Q2374" s="19" t="n">
        <x:v>0.062090633297740394</x:v>
      </x:c>
      <x:c r="R2374" s="19" t="n">
        <x:v>0.053641885921123275</x:v>
      </x:c>
      <x:c r="S2374" s="21" t="n">
        <x:v>9138.042750572828</x:v>
      </x:c>
      <x:c r="T2374" s="21" t="n">
        <x:v>14620.488646888958</x:v>
      </x:c>
      <x:c r="U2374" s="21" t="n">
        <x:v>18119.57771067058</x:v>
      </x:c>
      <x:c r="V2374" s="21" t="n">
        <x:v>21992.469621437845</x:v>
      </x:c>
      <x:c r="W2374" s="21" t="n">
        <x:v>26228.6721362921</x:v>
      </x:c>
      <x:c r="X2374" s="21" t="n">
        <x:v>27808.439658663166</x:v>
      </x:c>
      <x:c r="Y2374" s="21" t="n">
        <x:v>28972.37912985138</x:v>
      </x:c>
      <x:c r="Z2374" s="21" t="n">
        <x:v>29887.74195752168</x:v>
      </x:c>
      <x:c r="AA2374" s="21" t="n">
        <x:v>30528.89742820401</x:v>
      </x:c>
      <x:c r="AB2374" s="21" t="n">
        <x:v>30899.42714357204</x:v>
      </x:c>
      <x:c r="AC2374" s="21" t="n">
        <x:v>40303.600622050486</x:v>
      </x:c>
      <x:c r="AD2374" s="25" t="n">
        <x:f>AC2374*(1+Inputs!$C$14)*(1-Inputs!$C$14/Inputs!$C$15)</x:f>
        <x:v>31980.907093597056</x:v>
      </x:c>
      <x:c r="AE2374" s="25" t="n">
        <x:f>AD2374/(B2374-Inputs!$C$14)</x:f>
        <x:v>496051.59855793236</x:v>
      </x:c>
      <x:c r="AF2374" s="25" t="n">
        <x:f>S2374/(1+B2374)^1+T2374/(1+B2374)^2+U2374/(1+B2374)^3+V2374/(1+B2374)^4+W2374/(1+B2374)^5+X2374/(1+B2374)^6+Y2374/(1+B2374)^7+Z2374/(1+B2374)^8+AA2374/(1+B2374)^9+AB2374/(1+B2374)^10+AE2374/(1+B2374)^10</x:f>
        <x:v>327216.6994225186</x:v>
      </x:c>
      <x:c r="AG2374" s="25" t="n">
        <x:f>(AF2374+Inputs!$C$12)/Inputs!$C$13</x:f>
        <x:v>286.903252252512</x:v>
      </x:c>
      <x:c r="AH2374" s="25" t="n">
        <x:f>(S2374+Inputs!$C$11)*Inputs!$C$8-Inputs!$C$11</x:f>
        <x:v>2405.9542749259</x:v>
      </x:c>
      <x:c r="AI2374" s="25" t="n">
        <x:f>Inputs!$C$12+AH2374-Inputs!$C$10*Inputs!$C$13</x:f>
        <x:v>24723.869690125895</x:v>
      </x:c>
      <x:c r="AJ2374" s="25" t="n">
        <x:f>(S2374+Inputs!$C$11)*(1-Inputs!$C$8)</x:f>
        <x:v>6732.088475646928</x:v>
      </x:c>
      <x:c r="AK2374" s="25" t="n">
        <x:f>AJ2374/(1+B2374)^(1-Inputs!$C$8)+T2374/(1+B2374)^(2-Inputs!$C$8)+U2374/(1+B2374)^(3-Inputs!$C$8)+V2374/(1+B2374)^(4-Inputs!$C$8)+W2374/(1+B2374)^(5-Inputs!$C$8)+X2374/(1+B2374)^(6-Inputs!$C$8)+Y2374/(1+B2374)^(7-Inputs!$C$8)+Z2374/(1+B2374)^(8-Inputs!$C$8)+AA2374/(1+B2374)^(9-Inputs!$C$8)+AB2374/(1+B2374)^(10-Inputs!$C$8)+AE2374/(1+B2374)^(10-Inputs!$C$8)</x:f>
        <x:v>339793.9453194988</x:v>
      </x:c>
      <x:c r="AL2374" s="25" t="n">
        <x:f>(AK2374+AI2374)/Inputs!$C$13</x:f>
        <x:v>290.858758459058</x:v>
      </x:c>
      <x:c r="AM2374" s="26" t="n">
        <x:f>IF(AL2374&gt;=Inputs!$C$7,1,0)</x:f>
        <x:v>1</x:v>
      </x:c>
      <x:c r="AN2374" s="26" t="n">
        <x:f>IF(Inputs!$C$7&lt;=(1-Inputs!$C$16)*AL2374,1,0)</x:f>
        <x:v>0</x:v>
      </x:c>
    </x:row>
    <x:row r="2375" ht="20" customHeight="1">
      <x:c r="A2375" s="16" t="n">
        <x:v>2370</x:v>
      </x:c>
      <x:c r="B2375" s="19" t="n">
        <x:v>0.07433086395567946</x:v>
      </x:c>
      <x:c r="C2375" s="24" t="n">
        <x:v>0.4594264225504219</x:v>
      </x:c>
      <x:c r="D2375" s="19" t="n">
        <x:v>0.0246494341364226</x:v>
      </x:c>
      <x:c r="E2375" s="19" t="n">
        <x:v>0.06408054344474551</x:v>
      </x:c>
      <x:c r="F2375" s="19" t="n">
        <x:v>-0.16549623931963314</x:v>
      </x:c>
      <x:c r="G2375" s="19" t="n">
        <x:v>-0.06597646716023006</x:v>
      </x:c>
      <x:c r="H2375" s="19" t="n">
        <x:v>0.7294729985515289</x:v>
      </x:c>
      <x:c r="I2375" s="19" t="n">
        <x:v>0.06805481648082264</x:v>
      </x:c>
      <x:c r="J2375" s="19" t="n">
        <x:v>0.06093626079062119</x:v>
      </x:c>
      <x:c r="K2375" s="19" t="n">
        <x:v>0.0718248740483125</x:v>
      </x:c>
      <x:c r="L2375" s="19" t="n">
        <x:v>0.06539032124551228</x:v>
      </x:c>
      <x:c r="M2375" s="19" t="n">
        <x:v>0.057625752698028235</x:v>
      </x:c>
      <x:c r="N2375" s="19" t="n">
        <x:v>0.0657872783710593</x:v>
      </x:c>
      <x:c r="O2375" s="19" t="n">
        <x:v>0.06520470877292951</x:v>
      </x:c>
      <x:c r="P2375" s="19" t="n">
        <x:v>0.06798883555510997</x:v>
      </x:c>
      <x:c r="Q2375" s="19" t="n">
        <x:v>0.06448306006972303</x:v>
      </x:c>
      <x:c r="R2375" s="19" t="n">
        <x:v>0.05865291315596437</x:v>
      </x:c>
      <x:c r="S2375" s="21" t="n">
        <x:v>9734.559020486191</x:v>
      </x:c>
      <x:c r="T2375" s="21" t="n">
        <x:v>15416.157250555802</x:v>
      </x:c>
      <x:c r="U2375" s="21" t="n">
        <x:v>18934.880624893944</x:v>
      </x:c>
      <x:c r="V2375" s="21" t="n">
        <x:v>22806.690342704358</x:v>
      </x:c>
      <x:c r="W2375" s="21" t="n">
        <x:v>27115.166210000196</x:v>
      </x:c>
      <x:c r="X2375" s="21" t="n">
        <x:v>28939.24029062707</x:v>
      </x:c>
      <x:c r="Y2375" s="21" t="n">
        <x:v>30369.874950481546</x:v>
      </x:c>
      <x:c r="Z2375" s="21" t="n">
        <x:v>31488.195837385283</x:v>
      </x:c>
      <x:c r="AA2375" s="21" t="n">
        <x:v>32253.75970183232</x:v>
      </x:c>
      <x:c r="AB2375" s="21" t="n">
        <x:v>32624.01003737982</x:v>
      </x:c>
      <x:c r="AC2375" s="21" t="n">
        <x:v>42553.05657049541</x:v>
      </x:c>
      <x:c r="AD2375" s="25" t="n">
        <x:f>AC2375*(1+Inputs!$C$14)*(1-Inputs!$C$14/Inputs!$C$15)</x:f>
        <x:v>33765.85038868811</x:v>
      </x:c>
      <x:c r="AE2375" s="25" t="n">
        <x:f>AD2375/(B2375-Inputs!$C$14)</x:f>
        <x:v>858507.7212323033</x:v>
      </x:c>
      <x:c r="AF2375" s="25" t="n">
        <x:f>S2375/(1+B2375)^1+T2375/(1+B2375)^2+U2375/(1+B2375)^3+V2375/(1+B2375)^4+W2375/(1+B2375)^5+X2375/(1+B2375)^6+Y2375/(1+B2375)^7+Z2375/(1+B2375)^8+AA2375/(1+B2375)^9+AB2375/(1+B2375)^10+AE2375/(1+B2375)^10</x:f>
        <x:v>580695.2727888457</x:v>
      </x:c>
      <x:c r="AG2375" s="25" t="n">
        <x:f>(AF2375+Inputs!$C$12)/Inputs!$C$13</x:f>
        <x:v>489.16075547867524</x:v>
      </x:c>
      <x:c r="AH2375" s="25" t="n">
        <x:f>(S2375+Inputs!$C$11)*Inputs!$C$8-Inputs!$C$11</x:f>
        <x:v>2685.4180616524345</x:v>
      </x:c>
      <x:c r="AI2375" s="25" t="n">
        <x:f>Inputs!$C$12+AH2375-Inputs!$C$10*Inputs!$C$13</x:f>
        <x:v>25003.33347685243</x:v>
      </x:c>
      <x:c r="AJ2375" s="25" t="n">
        <x:f>(S2375+Inputs!$C$11)*(1-Inputs!$C$8)</x:f>
        <x:v>7049.1409588337565</x:v>
      </x:c>
      <x:c r="AK2375" s="25" t="n">
        <x:f>AJ2375/(1+B2375)^(1-Inputs!$C$8)+T2375/(1+B2375)^(2-Inputs!$C$8)+U2375/(1+B2375)^(3-Inputs!$C$8)+V2375/(1+B2375)^(4-Inputs!$C$8)+W2375/(1+B2375)^(5-Inputs!$C$8)+X2375/(1+B2375)^(6-Inputs!$C$8)+Y2375/(1+B2375)^(7-Inputs!$C$8)+Z2375/(1+B2375)^(8-Inputs!$C$8)+AA2375/(1+B2375)^(9-Inputs!$C$8)+AB2375/(1+B2375)^(10-Inputs!$C$8)+AE2375/(1+B2375)^(10-Inputs!$C$8)</x:f>
        <x:v>597947.1317796815</x:v>
      </x:c>
      <x:c r="AL2375" s="25" t="n">
        <x:f>(AK2375+AI2375)/Inputs!$C$13</x:f>
        <x:v>497.06925545250476</x:v>
      </x:c>
      <x:c r="AM2375" s="26" t="n">
        <x:f>IF(AL2375&gt;=Inputs!$C$7,1,0)</x:f>
        <x:v>1</x:v>
      </x:c>
      <x:c r="AN2375" s="26" t="n">
        <x:f>IF(Inputs!$C$7&lt;=(1-Inputs!$C$16)*AL2375,1,0)</x:f>
        <x:v>1</x:v>
      </x:c>
    </x:row>
    <x:row r="2376" ht="20" customHeight="1">
      <x:c r="A2376" s="16" t="n">
        <x:v>2371</x:v>
      </x:c>
      <x:c r="B2376" s="19" t="n">
        <x:v>0.07405976343344453</x:v>
      </x:c>
      <x:c r="C2376" s="24" t="n">
        <x:v>0.5190291194807912</x:v>
      </x:c>
      <x:c r="D2376" s="19" t="n">
        <x:v>0.016876487862647595</x:v>
      </x:c>
      <x:c r="E2376" s="19" t="n">
        <x:v>0.06247206305724519</x:v>
      </x:c>
      <x:c r="F2376" s="19" t="n">
        <x:v>-0.15546508895666764</x:v>
      </x:c>
      <x:c r="G2376" s="19" t="n">
        <x:v>-0.10734901948262461</x:v>
      </x:c>
      <x:c r="H2376" s="19" t="n">
        <x:v>0.6491393763303392</x:v>
      </x:c>
      <x:c r="I2376" s="19" t="n">
        <x:v>0.05317091945372454</x:v>
      </x:c>
      <x:c r="J2376" s="19" t="n">
        <x:v>0.049431385017609276</x:v>
      </x:c>
      <x:c r="K2376" s="19" t="n">
        <x:v>0.06685965275884315</x:v>
      </x:c>
      <x:c r="L2376" s="19" t="n">
        <x:v>0.046626076911887825</x:v>
      </x:c>
      <x:c r="M2376" s="19" t="n">
        <x:v>0.06084728578723912</x:v>
      </x:c>
      <x:c r="N2376" s="19" t="n">
        <x:v>0.0538436789078844</x:v>
      </x:c>
      <x:c r="O2376" s="19" t="n">
        <x:v>0.057962611516996956</x:v>
      </x:c>
      <x:c r="P2376" s="19" t="n">
        <x:v>0.047857142011483805</x:v>
      </x:c>
      <x:c r="Q2376" s="19" t="n">
        <x:v>0.05195523040963622</x:v>
      </x:c>
      <x:c r="R2376" s="19" t="n">
        <x:v>0.05976496018885314</x:v>
      </x:c>
      <x:c r="S2376" s="21" t="n">
        <x:v>9678.335180319153</x:v>
      </x:c>
      <x:c r="T2376" s="21" t="n">
        <x:v>15390.235626518159</x:v>
      </x:c>
      <x:c r="U2376" s="21" t="n">
        <x:v>18783.329203877216</x:v>
      </x:c>
      <x:c r="V2376" s="21" t="n">
        <x:v>22355.302068775596</x:v>
      </x:c>
      <x:c r="W2376" s="21" t="n">
        <x:v>26280.55361142542</x:v>
      </x:c>
      <x:c r="X2376" s="21" t="n">
        <x:v>27886.826355581718</x:v>
      </x:c>
      <x:c r="Y2376" s="21" t="n">
        <x:v>29117.932611535445</x:v>
      </x:c>
      <x:c r="Z2376" s="21" t="n">
        <x:v>30097.68174310694</x:v>
      </x:c>
      <x:c r="AA2376" s="21" t="n">
        <x:v>30766.464731823522</x:v>
      </x:c>
      <x:c r="AB2376" s="21" t="n">
        <x:v>31130.628373253345</x:v>
      </x:c>
      <x:c r="AC2376" s="21" t="n">
        <x:v>40605.16744337393</x:v>
      </x:c>
      <x:c r="AD2376" s="25" t="n">
        <x:f>AC2376*(1+Inputs!$C$14)*(1-Inputs!$C$14/Inputs!$C$15)</x:f>
        <x:v>32220.20036631721</x:v>
      </x:c>
      <x:c r="AE2376" s="25" t="n">
        <x:f>AD2376/(B2376-Inputs!$C$14)</x:f>
        <x:v>824894.9183017578</x:v>
      </x:c>
      <x:c r="AF2376" s="25" t="n">
        <x:f>S2376/(1+B2376)^1+T2376/(1+B2376)^2+U2376/(1+B2376)^3+V2376/(1+B2376)^4+W2376/(1+B2376)^5+X2376/(1+B2376)^6+Y2376/(1+B2376)^7+Z2376/(1+B2376)^8+AA2376/(1+B2376)^9+AB2376/(1+B2376)^10+AE2376/(1+B2376)^10</x:f>
        <x:v>560676.8331825077</x:v>
      </x:c>
      <x:c r="AG2376" s="25" t="n">
        <x:f>(AF2376+Inputs!$C$12)/Inputs!$C$13</x:f>
        <x:v>473.1874936779225</x:v>
      </x:c>
      <x:c r="AH2376" s="25" t="n">
        <x:f>(S2376+Inputs!$C$11)*Inputs!$C$8-Inputs!$C$11</x:f>
        <x:v>2659.077577628973</x:v>
      </x:c>
      <x:c r="AI2376" s="25" t="n">
        <x:f>Inputs!$C$12+AH2376-Inputs!$C$10*Inputs!$C$13</x:f>
        <x:v>24976.99299282897</x:v>
      </x:c>
      <x:c r="AJ2376" s="25" t="n">
        <x:f>(S2376+Inputs!$C$11)*(1-Inputs!$C$8)</x:f>
        <x:v>7019.257602690181</x:v>
      </x:c>
      <x:c r="AK2376" s="25" t="n">
        <x:f>AJ2376/(1+B2376)^(1-Inputs!$C$8)+T2376/(1+B2376)^(2-Inputs!$C$8)+U2376/(1+B2376)^(3-Inputs!$C$8)+V2376/(1+B2376)^(4-Inputs!$C$8)+W2376/(1+B2376)^(5-Inputs!$C$8)+X2376/(1+B2376)^(6-Inputs!$C$8)+Y2376/(1+B2376)^(7-Inputs!$C$8)+Z2376/(1+B2376)^(8-Inputs!$C$8)+AA2376/(1+B2376)^(9-Inputs!$C$8)+AB2376/(1+B2376)^(10-Inputs!$C$8)+AE2376/(1+B2376)^(10-Inputs!$C$8)</x:f>
        <x:v>577201.3107871892</x:v>
      </x:c>
      <x:c r="AL2376" s="25" t="n">
        <x:f>(AK2376+AI2376)/Inputs!$C$13</x:f>
        <x:v>480.49457830699697</x:v>
      </x:c>
      <x:c r="AM2376" s="26" t="n">
        <x:f>IF(AL2376&gt;=Inputs!$C$7,1,0)</x:f>
        <x:v>1</x:v>
      </x:c>
      <x:c r="AN2376" s="26" t="n">
        <x:f>IF(Inputs!$C$7&lt;=(1-Inputs!$C$16)*AL2376,1,0)</x:f>
        <x:v>1</x:v>
      </x:c>
    </x:row>
    <x:row r="2377" ht="20" customHeight="1">
      <x:c r="A2377" s="16" t="n">
        <x:v>2372</x:v>
      </x:c>
      <x:c r="B2377" s="19" t="n">
        <x:v>0.09466328676947623</x:v>
      </x:c>
      <x:c r="C2377" s="24" t="n">
        <x:v>0.45687834503738145</x:v>
      </x:c>
      <x:c r="D2377" s="19" t="n">
        <x:v>0.043001708970588484</x:v>
      </x:c>
      <x:c r="E2377" s="19" t="n">
        <x:v>0.052140913198672645</x:v>
      </x:c>
      <x:c r="F2377" s="19" t="n">
        <x:v>-0.2121883721511256</x:v>
      </x:c>
      <x:c r="G2377" s="19" t="n">
        <x:v>-0.050410246835558045</x:v>
      </x:c>
      <x:c r="H2377" s="19" t="n">
        <x:v>0.9470598210143919</x:v>
      </x:c>
      <x:c r="I2377" s="19" t="n">
        <x:v>0.059312114022988</x:v>
      </x:c>
      <x:c r="J2377" s="19" t="n">
        <x:v>0.05960488004142121</x:v>
      </x:c>
      <x:c r="K2377" s="19" t="n">
        <x:v>0.045787048077496596</x:v>
      </x:c>
      <x:c r="L2377" s="19" t="n">
        <x:v>0.06406914954949684</x:v>
      </x:c>
      <x:c r="M2377" s="19" t="n">
        <x:v>0.05813943928072263</x:v>
      </x:c>
      <x:c r="N2377" s="19" t="n">
        <x:v>0.06070687932815076</x:v>
      </x:c>
      <x:c r="O2377" s="19" t="n">
        <x:v>0.0652062459850265</x:v>
      </x:c>
      <x:c r="P2377" s="19" t="n">
        <x:v>0.05011945215731089</x:v>
      </x:c>
      <x:c r="Q2377" s="19" t="n">
        <x:v>0.060329166483558086</x:v>
      </x:c>
      <x:c r="R2377" s="19" t="n">
        <x:v>0.05821207740008845</x:v>
      </x:c>
      <x:c r="S2377" s="21" t="n">
        <x:v>9023.868948780635</x:v>
      </x:c>
      <x:c r="T2377" s="21" t="n">
        <x:v>14602.77105348846</x:v>
      </x:c>
      <x:c r="U2377" s="21" t="n">
        <x:v>18555.991387778624</x:v>
      </x:c>
      <x:c r="V2377" s="21" t="n">
        <x:v>23052.19527812107</x:v>
      </x:c>
      <x:c r="W2377" s="21" t="n">
        <x:v>28170.292524656415</x:v>
      </x:c>
      <x:c r="X2377" s="21" t="n">
        <x:v>30286.349883526713</x:v>
      </x:c>
      <x:c r="Y2377" s="21" t="n">
        <x:v>31845.12174856479</x:v>
      </x:c>
      <x:c r="Z2377" s="21" t="n">
        <x:v>33053.7051800462</x:v>
      </x:c>
      <x:c r="AA2377" s="21" t="n">
        <x:v>33830.90665275362</x:v>
      </x:c>
      <x:c r="AB2377" s="21" t="n">
        <x:v>34189.1439764145</x:v>
      </x:c>
      <x:c r="AC2377" s="21" t="n">
        <x:v>44594.535621410214</x:v>
      </x:c>
      <x:c r="AD2377" s="25" t="n">
        <x:f>AC2377*(1+Inputs!$C$14)*(1-Inputs!$C$14/Inputs!$C$15)</x:f>
        <x:v>35385.764015589</x:v>
      </x:c>
      <x:c r="AE2377" s="25" t="n">
        <x:f>AD2377/(B2377-Inputs!$C$14)</x:f>
        <x:v>593091.0938968313</x:v>
      </x:c>
      <x:c r="AF2377" s="25" t="n">
        <x:f>S2377/(1+B2377)^1+T2377/(1+B2377)^2+U2377/(1+B2377)^3+V2377/(1+B2377)^4+W2377/(1+B2377)^5+X2377/(1+B2377)^6+Y2377/(1+B2377)^7+Z2377/(1+B2377)^8+AA2377/(1+B2377)^9+AB2377/(1+B2377)^10+AE2377/(1+B2377)^10</x:f>
        <x:v>387979.29289020353</x:v>
      </x:c>
      <x:c r="AG2377" s="25" t="n">
        <x:f>(AF2377+Inputs!$C$12)/Inputs!$C$13</x:f>
        <x:v>335.3873914880571</x:v>
      </x:c>
      <x:c r="AH2377" s="25" t="n">
        <x:f>(S2377+Inputs!$C$11)*Inputs!$C$8-Inputs!$C$11</x:f>
        <x:v>2352.4646307985995</x:v>
      </x:c>
      <x:c r="AI2377" s="25" t="n">
        <x:f>Inputs!$C$12+AH2377-Inputs!$C$10*Inputs!$C$13</x:f>
        <x:v>24670.380045998594</x:v>
      </x:c>
      <x:c r="AJ2377" s="25" t="n">
        <x:f>(S2377+Inputs!$C$11)*(1-Inputs!$C$8)</x:f>
        <x:v>6671.404317982036</x:v>
      </x:c>
      <x:c r="AK2377" s="25" t="n">
        <x:f>AJ2377/(1+B2377)^(1-Inputs!$C$8)+T2377/(1+B2377)^(2-Inputs!$C$8)+U2377/(1+B2377)^(3-Inputs!$C$8)+V2377/(1+B2377)^(4-Inputs!$C$8)+W2377/(1+B2377)^(5-Inputs!$C$8)+X2377/(1+B2377)^(6-Inputs!$C$8)+Y2377/(1+B2377)^(7-Inputs!$C$8)+Z2377/(1+B2377)^(8-Inputs!$C$8)+AA2377/(1+B2377)^(9-Inputs!$C$8)+AB2377/(1+B2377)^(10-Inputs!$C$8)+AE2377/(1+B2377)^(10-Inputs!$C$8)</x:f>
        <x:v>402530.6535578333</x:v>
      </x:c>
      <x:c r="AL2377" s="25" t="n">
        <x:f>(AK2377+AI2377)/Inputs!$C$13</x:f>
        <x:v>340.8754171401912</x:v>
      </x:c>
      <x:c r="AM2377" s="26" t="n">
        <x:f>IF(AL2377&gt;=Inputs!$C$7,1,0)</x:f>
        <x:v>1</x:v>
      </x:c>
      <x:c r="AN2377" s="26" t="n">
        <x:f>IF(Inputs!$C$7&lt;=(1-Inputs!$C$16)*AL2377,1,0)</x:f>
        <x:v>1</x:v>
      </x:c>
    </x:row>
    <x:row r="2378" ht="20" customHeight="1">
      <x:c r="A2378" s="16" t="n">
        <x:v>2373</x:v>
      </x:c>
      <x:c r="B2378" s="19" t="n">
        <x:v>0.09750116017440996</x:v>
      </x:c>
      <x:c r="C2378" s="24" t="n">
        <x:v>0.43268719231971886</x:v>
      </x:c>
      <x:c r="D2378" s="19" t="n">
        <x:v>0.024803065256683965</x:v>
      </x:c>
      <x:c r="E2378" s="19" t="n">
        <x:v>0.05207776736338275</x:v>
      </x:c>
      <x:c r="F2378" s="19" t="n">
        <x:v>-0.15764542930420364</x:v>
      </x:c>
      <x:c r="G2378" s="19" t="n">
        <x:v>-0.04680293090751604</x:v>
      </x:c>
      <x:c r="H2378" s="19" t="n">
        <x:v>0.7917063959370978</x:v>
      </x:c>
      <x:c r="I2378" s="19" t="n">
        <x:v>0.05050504286891396</x:v>
      </x:c>
      <x:c r="J2378" s="19" t="n">
        <x:v>0.07047719688311986</x:v>
      </x:c>
      <x:c r="K2378" s="19" t="n">
        <x:v>0.0629755797366181</x:v>
      </x:c>
      <x:c r="L2378" s="19" t="n">
        <x:v>0.05905761347628982</x:v>
      </x:c>
      <x:c r="M2378" s="19" t="n">
        <x:v>0.05984020295655114</x:v>
      </x:c>
      <x:c r="N2378" s="19" t="n">
        <x:v>0.05608067646114137</x:v>
      </x:c>
      <x:c r="O2378" s="19" t="n">
        <x:v>0.059067400730110645</x:v>
      </x:c>
      <x:c r="P2378" s="19" t="n">
        <x:v>0.06139819857023781</x:v>
      </x:c>
      <x:c r="Q2378" s="19" t="n">
        <x:v>0.054620757066790024</x:v>
      </x:c>
      <x:c r="R2378" s="19" t="n">
        <x:v>0.061125977019390806</x:v>
      </x:c>
      <x:c r="S2378" s="21" t="n">
        <x:v>9975.323363678826</x:v>
      </x:c>
      <x:c r="T2378" s="21" t="n">
        <x:v>15516.02071434334</x:v>
      </x:c>
      <x:c r="U2378" s="21" t="n">
        <x:v>18804.444443225722</x:v>
      </x:c>
      <x:c r="V2378" s="21" t="n">
        <x:v>22348.52931814659</x:v>
      </x:c>
      <x:c r="W2378" s="21" t="n">
        <x:v>26253.742708064587</x:v>
      </x:c>
      <x:c r="X2378" s="21" t="n">
        <x:v>27844.18962301949</x:v>
      </x:c>
      <x:c r="Y2378" s="21" t="n">
        <x:v>29043.84116176709</x:v>
      </x:c>
      <x:c r="Z2378" s="21" t="n">
        <x:v>30004.22196509561</x:v>
      </x:c>
      <x:c r="AA2378" s="21" t="n">
        <x:v>30683.499051772054</x:v>
      </x:c>
      <x:c r="AB2378" s="21" t="n">
        <x:v>31048.08907351531</x:v>
      </x:c>
      <x:c r="AC2378" s="21" t="n">
        <x:v>40497.50748719388</x:v>
      </x:c>
      <x:c r="AD2378" s="25" t="n">
        <x:f>AC2378*(1+Inputs!$C$14)*(1-Inputs!$C$14/Inputs!$C$15)</x:f>
        <x:v>32134.772191088337</x:v>
      </x:c>
      <x:c r="AE2378" s="25" t="n">
        <x:f>AD2378/(B2378-Inputs!$C$14)</x:f>
        <x:v>514146.811057843</x:v>
      </x:c>
      <x:c r="AF2378" s="25" t="n">
        <x:f>S2378/(1+B2378)^1+T2378/(1+B2378)^2+U2378/(1+B2378)^3+V2378/(1+B2378)^4+W2378/(1+B2378)^5+X2378/(1+B2378)^6+Y2378/(1+B2378)^7+Z2378/(1+B2378)^8+AA2378/(1+B2378)^9+AB2378/(1+B2378)^10+AE2378/(1+B2378)^10</x:f>
        <x:v>341731.2990101179</x:v>
      </x:c>
      <x:c r="AG2378" s="25" t="n">
        <x:f>(AF2378+Inputs!$C$12)/Inputs!$C$13</x:f>
        <x:v>298.4848492053743</x:v>
      </x:c>
      <x:c r="AH2378" s="25" t="n">
        <x:f>(S2378+Inputs!$C$11)*Inputs!$C$8-Inputs!$C$11</x:f>
        <x:v>2798.214507367341</x:v>
      </x:c>
      <x:c r="AI2378" s="25" t="n">
        <x:f>Inputs!$C$12+AH2378-Inputs!$C$10*Inputs!$C$13</x:f>
        <x:v>25116.129922567336</x:v>
      </x:c>
      <x:c r="AJ2378" s="25" t="n">
        <x:f>(S2378+Inputs!$C$11)*(1-Inputs!$C$8)</x:f>
        <x:v>7177.108856311486</x:v>
      </x:c>
      <x:c r="AK2378" s="25" t="n">
        <x:f>AJ2378/(1+B2378)^(1-Inputs!$C$8)+T2378/(1+B2378)^(2-Inputs!$C$8)+U2378/(1+B2378)^(3-Inputs!$C$8)+V2378/(1+B2378)^(4-Inputs!$C$8)+W2378/(1+B2378)^(5-Inputs!$C$8)+X2378/(1+B2378)^(6-Inputs!$C$8)+Y2378/(1+B2378)^(7-Inputs!$C$8)+Z2378/(1+B2378)^(8-Inputs!$C$8)+AA2378/(1+B2378)^(9-Inputs!$C$8)+AB2378/(1+B2378)^(10-Inputs!$C$8)+AE2378/(1+B2378)^(10-Inputs!$C$8)</x:f>
        <x:v>354292.40434775304</x:v>
      </x:c>
      <x:c r="AL2378" s="25" t="n">
        <x:f>(AK2378+AI2378)/Inputs!$C$13</x:f>
        <x:v>302.740471611031</x:v>
      </x:c>
      <x:c r="AM2378" s="26" t="n">
        <x:f>IF(AL2378&gt;=Inputs!$C$7,1,0)</x:f>
        <x:v>1</x:v>
      </x:c>
      <x:c r="AN2378" s="26" t="n">
        <x:f>IF(Inputs!$C$7&lt;=(1-Inputs!$C$16)*AL2378,1,0)</x:f>
        <x:v>0</x:v>
      </x:c>
    </x:row>
    <x:row r="2379" ht="20" customHeight="1">
      <x:c r="A2379" s="16" t="n">
        <x:v>2374</x:v>
      </x:c>
      <x:c r="B2379" s="19" t="n">
        <x:v>0.09913874384951471</x:v>
      </x:c>
      <x:c r="C2379" s="24" t="n">
        <x:v>0.6675664011592914</x:v>
      </x:c>
      <x:c r="D2379" s="19" t="n">
        <x:v>0.023301277973392587</x:v>
      </x:c>
      <x:c r="E2379" s="19" t="n">
        <x:v>0.057335350792353953</x:v>
      </x:c>
      <x:c r="F2379" s="19" t="n">
        <x:v>-0.25195132632282935</x:v>
      </x:c>
      <x:c r="G2379" s="19" t="n">
        <x:v>-0.09607379309608007</x:v>
      </x:c>
      <x:c r="H2379" s="19" t="n">
        <x:v>0.9076560480769729</x:v>
      </x:c>
      <x:c r="I2379" s="19" t="n">
        <x:v>0.05293355745261692</x:v>
      </x:c>
      <x:c r="J2379" s="19" t="n">
        <x:v>0.054629840787591775</x:v>
      </x:c>
      <x:c r="K2379" s="19" t="n">
        <x:v>0.058053196378551775</x:v>
      </x:c>
      <x:c r="L2379" s="19" t="n">
        <x:v>0.049846782949815635</x:v>
      </x:c>
      <x:c r="M2379" s="19" t="n">
        <x:v>0.0499738376897551</x:v>
      </x:c>
      <x:c r="N2379" s="19" t="n">
        <x:v>0.05231350946319367</x:v>
      </x:c>
      <x:c r="O2379" s="19" t="n">
        <x:v>0.058400364142916036</x:v>
      </x:c>
      <x:c r="P2379" s="19" t="n">
        <x:v>0.05712309985532216</x:v>
      </x:c>
      <x:c r="Q2379" s="19" t="n">
        <x:v>0.05085316593363018</x:v>
      </x:c>
      <x:c r="R2379" s="19" t="n">
        <x:v>0.0593309987983946</x:v>
      </x:c>
      <x:c r="S2379" s="21" t="n">
        <x:v>8094.831456768723</x:v>
      </x:c>
      <x:c r="T2379" s="21" t="n">
        <x:v>13594.353905144035</x:v>
      </x:c>
      <x:c r="U2379" s="21" t="n">
        <x:v>17741.31477926755</x:v>
      </x:c>
      <x:c r="V2379" s="21" t="n">
        <x:v>22434.77881247405</x:v>
      </x:c>
      <x:c r="W2379" s="21" t="n">
        <x:v>27644.643868521463</x:v>
      </x:c>
      <x:c r="X2379" s="21" t="n">
        <x:v>29475.93390762368</x:v>
      </x:c>
      <x:c r="Y2379" s="21" t="n">
        <x:v>30776.238333806625</x:v>
      </x:c>
      <x:c r="Z2379" s="21" t="n">
        <x:v>31808.872081261434</x:v>
      </x:c>
      <x:c r="AA2379" s="21" t="n">
        <x:v>32510.895885527254</x:v>
      </x:c>
      <x:c r="AB2379" s="21" t="n">
        <x:v>32856.1727529801</x:v>
      </x:c>
      <x:c r="AC2379" s="21" t="n">
        <x:v>42855.87750388707</x:v>
      </x:c>
      <x:c r="AD2379" s="25" t="n">
        <x:f>AC2379*(1+Inputs!$C$14)*(1-Inputs!$C$14/Inputs!$C$15)</x:f>
        <x:v>34006.13879933439</x:v>
      </x:c>
      <x:c r="AE2379" s="25" t="n">
        <x:f>AD2379/(B2379-Inputs!$C$14)</x:f>
        <x:v>530196.5202050288</x:v>
      </x:c>
      <x:c r="AF2379" s="25" t="n">
        <x:f>S2379/(1+B2379)^1+T2379/(1+B2379)^2+U2379/(1+B2379)^3+V2379/(1+B2379)^4+W2379/(1+B2379)^5+X2379/(1+B2379)^6+Y2379/(1+B2379)^7+Z2379/(1+B2379)^8+AA2379/(1+B2379)^9+AB2379/(1+B2379)^10+AE2379/(1+B2379)^10</x:f>
        <x:v>344784.3866898238</x:v>
      </x:c>
      <x:c r="AG2379" s="25" t="n">
        <x:f>(AF2379+Inputs!$C$12)/Inputs!$C$13</x:f>
        <x:v>300.92099157049427</x:v>
      </x:c>
      <x:c r="AH2379" s="25" t="n">
        <x:f>(S2379+Inputs!$C$11)*Inputs!$C$8-Inputs!$C$11</x:f>
        <x:v>1917.216929061511</x:v>
      </x:c>
      <x:c r="AI2379" s="25" t="n">
        <x:f>Inputs!$C$12+AH2379-Inputs!$C$10*Inputs!$C$13</x:f>
        <x:v>24235.13234426151</x:v>
      </x:c>
      <x:c r="AJ2379" s="25" t="n">
        <x:f>(S2379+Inputs!$C$11)*(1-Inputs!$C$8)</x:f>
        <x:v>6177.614527707212</x:v>
      </x:c>
      <x:c r="AK2379" s="25" t="n">
        <x:f>AJ2379/(1+B2379)^(1-Inputs!$C$8)+T2379/(1+B2379)^(2-Inputs!$C$8)+U2379/(1+B2379)^(3-Inputs!$C$8)+V2379/(1+B2379)^(4-Inputs!$C$8)+W2379/(1+B2379)^(5-Inputs!$C$8)+X2379/(1+B2379)^(6-Inputs!$C$8)+Y2379/(1+B2379)^(7-Inputs!$C$8)+Z2379/(1+B2379)^(8-Inputs!$C$8)+AA2379/(1+B2379)^(9-Inputs!$C$8)+AB2379/(1+B2379)^(10-Inputs!$C$8)+AE2379/(1+B2379)^(10-Inputs!$C$8)</x:f>
        <x:v>358573.1023763167</x:v>
      </x:c>
      <x:c r="AL2379" s="25" t="n">
        <x:f>(AK2379+AI2379)/Inputs!$C$13</x:f>
        <x:v>305.4531858087406</x:v>
      </x:c>
      <x:c r="AM2379" s="26" t="n">
        <x:f>IF(AL2379&gt;=Inputs!$C$7,1,0)</x:f>
        <x:v>1</x:v>
      </x:c>
      <x:c r="AN2379" s="26" t="n">
        <x:f>IF(Inputs!$C$7&lt;=(1-Inputs!$C$16)*AL2379,1,0)</x:f>
        <x:v>0</x:v>
      </x:c>
    </x:row>
    <x:row r="2380" ht="20" customHeight="1">
      <x:c r="A2380" s="16" t="n">
        <x:v>2375</x:v>
      </x:c>
      <x:c r="B2380" s="19" t="n">
        <x:v>0.08075792009568881</x:v>
      </x:c>
      <x:c r="C2380" s="24" t="n">
        <x:v>0.5728141984155002</x:v>
      </x:c>
      <x:c r="D2380" s="19" t="n">
        <x:v>0.01959277859764228</x:v>
      </x:c>
      <x:c r="E2380" s="19" t="n">
        <x:v>0.03874000024221942</x:v>
      </x:c>
      <x:c r="F2380" s="19" t="n">
        <x:v>-0.20227756848321293</x:v>
      </x:c>
      <x:c r="G2380" s="19" t="n">
        <x:v>-0.06540273454778969</x:v>
      </x:c>
      <x:c r="H2380" s="19" t="n">
        <x:v>0.2652992758797552</x:v>
      </x:c>
      <x:c r="I2380" s="19" t="n">
        <x:v>0.06816820738762658</x:v>
      </x:c>
      <x:c r="J2380" s="19" t="n">
        <x:v>0.06756434652871462</x:v>
      </x:c>
      <x:c r="K2380" s="19" t="n">
        <x:v>0.05883248309907572</x:v>
      </x:c>
      <x:c r="L2380" s="19" t="n">
        <x:v>0.06703852626627509</x:v>
      </x:c>
      <x:c r="M2380" s="19" t="n">
        <x:v>0.060555253469343595</x:v>
      </x:c>
      <x:c r="N2380" s="19" t="n">
        <x:v>0.0652377324118163</x:v>
      </x:c>
      <x:c r="O2380" s="19" t="n">
        <x:v>0.06276902400396579</x:v>
      </x:c>
      <x:c r="P2380" s="19" t="n">
        <x:v>0.074707928125614</x:v>
      </x:c>
      <x:c r="Q2380" s="19" t="n">
        <x:v>0.06457005179889053</x:v>
      </x:c>
      <x:c r="R2380" s="19" t="n">
        <x:v>0.0578501006524823</x:v>
      </x:c>
      <x:c r="S2380" s="21" t="n">
        <x:v>8967.803303867682</x:v>
      </x:c>
      <x:c r="T2380" s="21" t="n">
        <x:v>14168.33613970412</x:v>
      </x:c>
      <x:c r="U2380" s="21" t="n">
        <x:v>17016.067106553004</x:v>
      </x:c>
      <x:c r="V2380" s="21" t="n">
        <x:v>19924.728791196016</x:v>
      </x:c>
      <x:c r="W2380" s="21" t="n">
        <x:v>23209.195631817176</x:v>
      </x:c>
      <x:c r="X2380" s="21" t="n">
        <x:v>24400.173582308766</x:v>
      </x:c>
      <x:c r="Y2380" s="21" t="n">
        <x:v>25402.92690859497</x:v>
      </x:c>
      <x:c r="Z2380" s="21" t="n">
        <x:v>26235.3487616811</x:v>
      </x:c>
      <x:c r="AA2380" s="21" t="n">
        <x:v>26898.368725368113</x:v>
      </x:c>
      <x:c r="AB2380" s="21" t="n">
        <x:v>27332.455545844245</x:v>
      </x:c>
      <x:c r="AC2380" s="21" t="n">
        <x:v>35651.02897284031</x:v>
      </x:c>
      <x:c r="AD2380" s="25" t="n">
        <x:f>AC2380*(1+Inputs!$C$14)*(1-Inputs!$C$14/Inputs!$C$15)</x:f>
        <x:v>28289.09148994878</x:v>
      </x:c>
      <x:c r="AE2380" s="25" t="n">
        <x:f>AD2380/(B2380-Inputs!$C$14)</x:f>
        <x:v>618233.7709142095</x:v>
      </x:c>
      <x:c r="AF2380" s="25" t="n">
        <x:f>S2380/(1+B2380)^1+T2380/(1+B2380)^2+U2380/(1+B2380)^3+V2380/(1+B2380)^4+W2380/(1+B2380)^5+X2380/(1+B2380)^6+Y2380/(1+B2380)^7+Z2380/(1+B2380)^8+AA2380/(1+B2380)^9+AB2380/(1+B2380)^10+AE2380/(1+B2380)^10</x:f>
        <x:v>418711.0495392693</x:v>
      </x:c>
      <x:c r="AG2380" s="25" t="n">
        <x:f>(AF2380+Inputs!$C$12)/Inputs!$C$13</x:f>
        <x:v>359.90910268062845</x:v>
      </x:c>
      <x:c r="AH2380" s="25" t="n">
        <x:f>(S2380+Inputs!$C$11)*Inputs!$C$8-Inputs!$C$11</x:f>
        <x:v>2326.1982601681475</x:v>
      </x:c>
      <x:c r="AI2380" s="25" t="n">
        <x:f>Inputs!$C$12+AH2380-Inputs!$C$10*Inputs!$C$13</x:f>
        <x:v>24644.113675368142</x:v>
      </x:c>
      <x:c r="AJ2380" s="25" t="n">
        <x:f>(S2380+Inputs!$C$11)*(1-Inputs!$C$8)</x:f>
        <x:v>6641.605043699536</x:v>
      </x:c>
      <x:c r="AK2380" s="25" t="n">
        <x:f>AJ2380/(1+B2380)^(1-Inputs!$C$8)+T2380/(1+B2380)^(2-Inputs!$C$8)+U2380/(1+B2380)^(3-Inputs!$C$8)+V2380/(1+B2380)^(4-Inputs!$C$8)+W2380/(1+B2380)^(5-Inputs!$C$8)+X2380/(1+B2380)^(6-Inputs!$C$8)+Y2380/(1+B2380)^(7-Inputs!$C$8)+Z2380/(1+B2380)^(8-Inputs!$C$8)+AA2380/(1+B2380)^(9-Inputs!$C$8)+AB2380/(1+B2380)^(10-Inputs!$C$8)+AE2380/(1+B2380)^(10-Inputs!$C$8)</x:f>
        <x:v>431994.002952319</x:v>
      </x:c>
      <x:c r="AL2380" s="25" t="n">
        <x:f>(AK2380+AI2380)/Inputs!$C$13</x:f>
        <x:v>364.36407275157376</x:v>
      </x:c>
      <x:c r="AM2380" s="26" t="n">
        <x:f>IF(AL2380&gt;=Inputs!$C$7,1,0)</x:f>
        <x:v>1</x:v>
      </x:c>
      <x:c r="AN2380" s="26" t="n">
        <x:f>IF(Inputs!$C$7&lt;=(1-Inputs!$C$16)*AL2380,1,0)</x:f>
        <x:v>1</x:v>
      </x:c>
    </x:row>
    <x:row r="2381" ht="20" customHeight="1">
      <x:c r="A2381" s="16" t="n">
        <x:v>2376</x:v>
      </x:c>
      <x:c r="B2381" s="19" t="n">
        <x:v>0.08028082144936652</x:v>
      </x:c>
      <x:c r="C2381" s="24" t="n">
        <x:v>0.535019604053474</x:v>
      </x:c>
      <x:c r="D2381" s="19" t="n">
        <x:v>0.034283187623093174</x:v>
      </x:c>
      <x:c r="E2381" s="19" t="n">
        <x:v>0.03809020177391432</x:v>
      </x:c>
      <x:c r="F2381" s="19" t="n">
        <x:v>-0.13964616873340563</x:v>
      </x:c>
      <x:c r="G2381" s="19" t="n">
        <x:v>-0.06643052081038661</x:v>
      </x:c>
      <x:c r="H2381" s="19" t="n">
        <x:v>0.5976760207552445</x:v>
      </x:c>
      <x:c r="I2381" s="19" t="n">
        <x:v>0.06506100773754611</x:v>
      </x:c>
      <x:c r="J2381" s="19" t="n">
        <x:v>0.05916414608615128</x:v>
      </x:c>
      <x:c r="K2381" s="19" t="n">
        <x:v>0.06519852495608007</x:v>
      </x:c>
      <x:c r="L2381" s="19" t="n">
        <x:v>0.06443385510006806</x:v>
      </x:c>
      <x:c r="M2381" s="19" t="n">
        <x:v>0.06784860338026305</x:v>
      </x:c>
      <x:c r="N2381" s="19" t="n">
        <x:v>0.06754517190374486</x:v>
      </x:c>
      <x:c r="O2381" s="19" t="n">
        <x:v>0.060981236149833654</x:v>
      </x:c>
      <x:c r="P2381" s="19" t="n">
        <x:v>0.06835795276310477</x:v>
      </x:c>
      <x:c r="Q2381" s="19" t="n">
        <x:v>0.06386236095536219</x:v>
      </x:c>
      <x:c r="R2381" s="19" t="n">
        <x:v>0.0628173573289962</x:v>
      </x:c>
      <x:c r="S2381" s="21" t="n">
        <x:v>10145.118943892554</x:v>
      </x:c>
      <x:c r="T2381" s="21" t="n">
        <x:v>15838.163031996612</x:v>
      </x:c>
      <x:c r="U2381" s="21" t="n">
        <x:v>19003.128744960282</x:v>
      </x:c>
      <x:c r="V2381" s="21" t="n">
        <x:v>22354.219137513293</x:v>
      </x:c>
      <x:c r="W2381" s="21" t="n">
        <x:v>26095.567570118386</x:v>
      </x:c>
      <x:c r="X2381" s="21" t="n">
        <x:v>27615.20006274268</x:v>
      </x:c>
      <x:c r="Y2381" s="21" t="n">
        <x:v>28810.57829874239</x:v>
      </x:c>
      <x:c r="Z2381" s="21" t="n">
        <x:v>29745.627502941254</x:v>
      </x:c>
      <x:c r="AA2381" s="21" t="n">
        <x:v>30420.9246673236</x:v>
      </x:c>
      <x:c r="AB2381" s="21" t="n">
        <x:v>30790.158393216843</x:v>
      </x:c>
      <x:c r="AC2381" s="21" t="n">
        <x:v>40161.07616506545</x:v>
      </x:c>
      <x:c r="AD2381" s="25" t="n">
        <x:f>AC2381*(1+Inputs!$C$14)*(1-Inputs!$C$14/Inputs!$C$15)</x:f>
        <x:v>31867.81393697943</x:v>
      </x:c>
      <x:c r="AE2381" s="25" t="n">
        <x:f>AD2381/(B2381-Inputs!$C$14)</x:f>
        <x:v>703781.7097159853</x:v>
      </x:c>
      <x:c r="AF2381" s="25" t="n">
        <x:f>S2381/(1+B2381)^1+T2381/(1+B2381)^2+U2381/(1+B2381)^3+V2381/(1+B2381)^4+W2381/(1+B2381)^5+X2381/(1+B2381)^6+Y2381/(1+B2381)^7+Z2381/(1+B2381)^8+AA2381/(1+B2381)^9+AB2381/(1+B2381)^10+AE2381/(1+B2381)^10</x:f>
        <x:v>476927.8439793563</x:v>
      </x:c>
      <x:c r="AG2381" s="25" t="n">
        <x:f>(AF2381+Inputs!$C$12)/Inputs!$C$13</x:f>
        <x:v>406.3618790747336</x:v>
      </x:c>
      <x:c r="AH2381" s="25" t="n">
        <x:f>(S2381+Inputs!$C$11)*Inputs!$C$8-Inputs!$C$11</x:f>
        <x:v>2877.762573714046</x:v>
      </x:c>
      <x:c r="AI2381" s="25" t="n">
        <x:f>Inputs!$C$12+AH2381-Inputs!$C$10*Inputs!$C$13</x:f>
        <x:v>25195.677988914045</x:v>
      </x:c>
      <x:c r="AJ2381" s="25" t="n">
        <x:f>(S2381+Inputs!$C$11)*(1-Inputs!$C$8)</x:f>
        <x:v>7267.356370178509</x:v>
      </x:c>
      <x:c r="AK2381" s="25" t="n">
        <x:f>AJ2381/(1+B2381)^(1-Inputs!$C$8)+T2381/(1+B2381)^(2-Inputs!$C$8)+U2381/(1+B2381)^(3-Inputs!$C$8)+V2381/(1+B2381)^(4-Inputs!$C$8)+W2381/(1+B2381)^(5-Inputs!$C$8)+X2381/(1+B2381)^(6-Inputs!$C$8)+Y2381/(1+B2381)^(7-Inputs!$C$8)+Z2381/(1+B2381)^(8-Inputs!$C$8)+AA2381/(1+B2381)^(9-Inputs!$C$8)+AB2381/(1+B2381)^(10-Inputs!$C$8)+AE2381/(1+B2381)^(10-Inputs!$C$8)</x:f>
        <x:v>491735.77424620383</x:v>
      </x:c>
      <x:c r="AL2381" s="25" t="n">
        <x:f>(AK2381+AI2381)/Inputs!$C$13</x:f>
        <x:v>412.4737782749364</x:v>
      </x:c>
      <x:c r="AM2381" s="26" t="n">
        <x:f>IF(AL2381&gt;=Inputs!$C$7,1,0)</x:f>
        <x:v>1</x:v>
      </x:c>
      <x:c r="AN2381" s="26" t="n">
        <x:f>IF(Inputs!$C$7&lt;=(1-Inputs!$C$16)*AL2381,1,0)</x:f>
        <x:v>1</x:v>
      </x:c>
    </x:row>
    <x:row r="2382" ht="20" customHeight="1">
      <x:c r="A2382" s="16" t="n">
        <x:v>2377</x:v>
      </x:c>
      <x:c r="B2382" s="19" t="n">
        <x:v>0.07689442553622754</x:v>
      </x:c>
      <x:c r="C2382" s="24" t="n">
        <x:v>0.1323854355809715</x:v>
      </x:c>
      <x:c r="D2382" s="19" t="n">
        <x:v>0.024537450319736823</x:v>
      </x:c>
      <x:c r="E2382" s="19" t="n">
        <x:v>0.04246269649035213</x:v>
      </x:c>
      <x:c r="F2382" s="19" t="n">
        <x:v>-0.11720064546959635</x:v>
      </x:c>
      <x:c r="G2382" s="19" t="n">
        <x:v>-0.047519449907580905</x:v>
      </x:c>
      <x:c r="H2382" s="19" t="n">
        <x:v>0.7399968496017948</x:v>
      </x:c>
      <x:c r="I2382" s="19" t="n">
        <x:v>0.07066746586624617</x:v>
      </x:c>
      <x:c r="J2382" s="19" t="n">
        <x:v>0.07358129292432863</x:v>
      </x:c>
      <x:c r="K2382" s="19" t="n">
        <x:v>0.07831740392810274</x:v>
      </x:c>
      <x:c r="L2382" s="19" t="n">
        <x:v>0.06836307352118297</x:v>
      </x:c>
      <x:c r="M2382" s="19" t="n">
        <x:v>0.07226535143139359</x:v>
      </x:c>
      <x:c r="N2382" s="19" t="n">
        <x:v>0.07662788084935641</x:v>
      </x:c>
      <x:c r="O2382" s="19" t="n">
        <x:v>0.07430557196620498</x:v>
      </x:c>
      <x:c r="P2382" s="19" t="n">
        <x:v>0.06707394176148114</x:v>
      </x:c>
      <x:c r="Q2382" s="19" t="n">
        <x:v>0.0702814798544739</x:v>
      </x:c>
      <x:c r="R2382" s="19" t="n">
        <x:v>0.0654523046820998</x:v>
      </x:c>
      <x:c r="S2382" s="21" t="n">
        <x:v>10653.071667802953</x:v>
      </x:c>
      <x:c r="T2382" s="21" t="n">
        <x:v>15954.724491970921</x:v>
      </x:c>
      <x:c r="U2382" s="21" t="n">
        <x:v>18497.350898796954</x:v>
      </x:c>
      <x:c r="V2382" s="21" t="n">
        <x:v>21114.73417545992</x:v>
      </x:c>
      <x:c r="W2382" s="21" t="n">
        <x:v>23915.09590234845</x:v>
      </x:c>
      <x:c r="X2382" s="21" t="n">
        <x:v>25260.459583878666</x:v>
      </x:c>
      <x:c r="Y2382" s="21" t="n">
        <x:v>26342.579436939468</x:v>
      </x:c>
      <x:c r="Z2382" s="21" t="n">
        <x:v>27221.020921323874</x:v>
      </x:c>
      <x:c r="AA2382" s="21" t="n">
        <x:v>27868.75387386793</x:v>
      </x:c>
      <x:c r="AB2382" s="21" t="n">
        <x:v>28292.597089002003</x:v>
      </x:c>
      <x:c r="AC2382" s="21" t="n">
        <x:v>36903.38750739393</x:v>
      </x:c>
      <x:c r="AD2382" s="25" t="n">
        <x:f>AC2382*(1+Inputs!$C$14)*(1-Inputs!$C$14/Inputs!$C$15)</x:f>
        <x:v>29282.837987117076</x:v>
      </x:c>
      <x:c r="AE2382" s="25" t="n">
        <x:f>AD2382/(B2382-Inputs!$C$14)</x:f>
        <x:v>698967.407055032</x:v>
      </x:c>
      <x:c r="AF2382" s="25" t="n">
        <x:f>S2382/(1+B2382)^1+T2382/(1+B2382)^2+U2382/(1+B2382)^3+V2382/(1+B2382)^4+W2382/(1+B2382)^5+X2382/(1+B2382)^6+Y2382/(1+B2382)^7+Z2382/(1+B2382)^8+AA2382/(1+B2382)^9+AB2382/(1+B2382)^10+AE2382/(1+B2382)^10</x:f>
        <x:v>478613.07129933254</x:v>
      </x:c>
      <x:c r="AG2382" s="25" t="n">
        <x:f>(AF2382+Inputs!$C$12)/Inputs!$C$13</x:f>
        <x:v>407.7065681566558</x:v>
      </x:c>
      <x:c r="AH2382" s="25" t="n">
        <x:f>(S2382+Inputs!$C$11)*Inputs!$C$8-Inputs!$C$11</x:f>
        <x:v>3115.7349457378223</x:v>
      </x:c>
      <x:c r="AI2382" s="25" t="n">
        <x:f>Inputs!$C$12+AH2382-Inputs!$C$10*Inputs!$C$13</x:f>
        <x:v>25433.65036093782</x:v>
      </x:c>
      <x:c r="AJ2382" s="25" t="n">
        <x:f>(S2382+Inputs!$C$11)*(1-Inputs!$C$8)</x:f>
        <x:v>7537.336722065132</x:v>
      </x:c>
      <x:c r="AK2382" s="25" t="n">
        <x:f>AJ2382/(1+B2382)^(1-Inputs!$C$8)+T2382/(1+B2382)^(2-Inputs!$C$8)+U2382/(1+B2382)^(3-Inputs!$C$8)+V2382/(1+B2382)^(4-Inputs!$C$8)+W2382/(1+B2382)^(5-Inputs!$C$8)+X2382/(1+B2382)^(6-Inputs!$C$8)+Y2382/(1+B2382)^(7-Inputs!$C$8)+Z2382/(1+B2382)^(8-Inputs!$C$8)+AA2382/(1+B2382)^(9-Inputs!$C$8)+AB2382/(1+B2382)^(10-Inputs!$C$8)+AE2382/(1+B2382)^(10-Inputs!$C$8)</x:f>
        <x:v>492520.29279635404</x:v>
      </x:c>
      <x:c r="AL2382" s="25" t="n">
        <x:f>(AK2382+AI2382)/Inputs!$C$13</x:f>
        <x:v>413.28965181503025</x:v>
      </x:c>
      <x:c r="AM2382" s="26" t="n">
        <x:f>IF(AL2382&gt;=Inputs!$C$7,1,0)</x:f>
        <x:v>1</x:v>
      </x:c>
      <x:c r="AN2382" s="26" t="n">
        <x:f>IF(Inputs!$C$7&lt;=(1-Inputs!$C$16)*AL2382,1,0)</x:f>
        <x:v>1</x:v>
      </x:c>
    </x:row>
    <x:row r="2383" ht="20" customHeight="1">
      <x:c r="A2383" s="16" t="n">
        <x:v>2378</x:v>
      </x:c>
      <x:c r="B2383" s="19" t="n">
        <x:v>0.07104840977881817</x:v>
      </x:c>
      <x:c r="C2383" s="24" t="n">
        <x:v>0.09246289827345322</x:v>
      </x:c>
      <x:c r="D2383" s="19" t="n">
        <x:v>0.0317974457989024</x:v>
      </x:c>
      <x:c r="E2383" s="19" t="n">
        <x:v>0.036438929774461996</x:v>
      </x:c>
      <x:c r="F2383" s="19" t="n">
        <x:v>-0.21458102616278327</x:v>
      </x:c>
      <x:c r="G2383" s="19" t="n">
        <x:v>-0.10336563116976379</x:v>
      </x:c>
      <x:c r="H2383" s="19" t="n">
        <x:v>0.6666281757336776</x:v>
      </x:c>
      <x:c r="I2383" s="19" t="n">
        <x:v>0.07077024872463766</x:v>
      </x:c>
      <x:c r="J2383" s="19" t="n">
        <x:v>0.07489395132505593</x:v>
      </x:c>
      <x:c r="K2383" s="19" t="n">
        <x:v>0.07489432306433513</x:v>
      </x:c>
      <x:c r="L2383" s="19" t="n">
        <x:v>0.06599280101027376</x:v>
      </x:c>
      <x:c r="M2383" s="19" t="n">
        <x:v>0.07231051868568215</x:v>
      </x:c>
      <x:c r="N2383" s="19" t="n">
        <x:v>0.07024291069547531</x:v>
      </x:c>
      <x:c r="O2383" s="19" t="n">
        <x:v>0.0674591801706299</x:v>
      </x:c>
      <x:c r="P2383" s="19" t="n">
        <x:v>0.07101960559264966</x:v>
      </x:c>
      <x:c r="Q2383" s="19" t="n">
        <x:v>0.06560714001741076</x:v>
      </x:c>
      <x:c r="R2383" s="19" t="n">
        <x:v>0.07167978068322668</x:v>
      </x:c>
      <x:c r="S2383" s="21" t="n">
        <x:v>8653.24034295209</x:v>
      </x:c>
      <x:c r="T2383" s="21" t="n">
        <x:v>13586.033843826424</x:v>
      </x:c>
      <x:c r="U2383" s="21" t="n">
        <x:v>16499.18170600705</x:v>
      </x:c>
      <x:c r="V2383" s="21" t="n">
        <x:v>19493.64854982922</x:v>
      </x:c>
      <x:c r="W2383" s="21" t="n">
        <x:v>22707.833239069394</x:v>
      </x:c>
      <x:c r="X2383" s="21" t="n">
        <x:v>24133.019998484437</x:v>
      </x:c>
      <x:c r="Y2383" s="21" t="n">
        <x:v>25208.93545924646</x:v>
      </x:c>
      <x:c r="Z2383" s="21" t="n">
        <x:v>26099.259599594745</x:v>
      </x:c>
      <x:c r="AA2383" s="21" t="n">
        <x:v>26794.451956660512</x:v>
      </x:c>
      <x:c r="AB2383" s="21" t="n">
        <x:v>27260.535927758803</x:v>
      </x:c>
      <x:c r="AC2383" s="21" t="n">
        <x:v>35557.22077533757</x:v>
      </x:c>
      <x:c r="AD2383" s="25" t="n">
        <x:f>AC2383*(1+Inputs!$C$14)*(1-Inputs!$C$14/Inputs!$C$15)</x:f>
        <x:v>28214.654685230355</x:v>
      </x:c>
      <x:c r="AE2383" s="25" t="n">
        <x:f>AD2383/(B2383-Inputs!$C$14)</x:f>
        <x:v>782687.9148996226</x:v>
      </x:c>
      <x:c r="AF2383" s="25" t="n">
        <x:f>S2383/(1+B2383)^1+T2383/(1+B2383)^2+U2383/(1+B2383)^3+V2383/(1+B2383)^4+W2383/(1+B2383)^5+X2383/(1+B2383)^6+Y2383/(1+B2383)^7+Z2383/(1+B2383)^8+AA2383/(1+B2383)^9+AB2383/(1+B2383)^10+AE2383/(1+B2383)^10</x:f>
        <x:v>533096.3623701695</x:v>
      </x:c>
      <x:c r="AG2383" s="25" t="n">
        <x:f>(AF2383+Inputs!$C$12)/Inputs!$C$13</x:f>
        <x:v>451.18027985222466</x:v>
      </x:c>
      <x:c r="AH2383" s="25" t="n">
        <x:f>(S2383+Inputs!$C$11)*Inputs!$C$8-Inputs!$C$11</x:f>
        <x:v>2178.8276675200204</x:v>
      </x:c>
      <x:c r="AI2383" s="25" t="n">
        <x:f>Inputs!$C$12+AH2383-Inputs!$C$10*Inputs!$C$13</x:f>
        <x:v>24496.743082720015</x:v>
      </x:c>
      <x:c r="AJ2383" s="25" t="n">
        <x:f>(S2383+Inputs!$C$11)*(1-Inputs!$C$8)</x:f>
        <x:v>6474.41267543207</x:v>
      </x:c>
      <x:c r="AK2383" s="25" t="n">
        <x:f>AJ2383/(1+B2383)^(1-Inputs!$C$8)+T2383/(1+B2383)^(2-Inputs!$C$8)+U2383/(1+B2383)^(3-Inputs!$C$8)+V2383/(1+B2383)^(4-Inputs!$C$8)+W2383/(1+B2383)^(5-Inputs!$C$8)+X2383/(1+B2383)^(6-Inputs!$C$8)+Y2383/(1+B2383)^(7-Inputs!$C$8)+Z2383/(1+B2383)^(8-Inputs!$C$8)+AA2383/(1+B2383)^(9-Inputs!$C$8)+AB2383/(1+B2383)^(10-Inputs!$C$8)+AE2383/(1+B2383)^(10-Inputs!$C$8)</x:f>
        <x:v>548416.6630636321</x:v>
      </x:c>
      <x:c r="AL2383" s="25" t="n">
        <x:f>(AK2383+AI2383)/Inputs!$C$13</x:f>
        <x:v>457.14331413919547</x:v>
      </x:c>
      <x:c r="AM2383" s="26" t="n">
        <x:f>IF(AL2383&gt;=Inputs!$C$7,1,0)</x:f>
        <x:v>1</x:v>
      </x:c>
      <x:c r="AN2383" s="26" t="n">
        <x:f>IF(Inputs!$C$7&lt;=(1-Inputs!$C$16)*AL2383,1,0)</x:f>
        <x:v>1</x:v>
      </x:c>
    </x:row>
    <x:row r="2384" ht="20" customHeight="1">
      <x:c r="A2384" s="16" t="n">
        <x:v>2379</x:v>
      </x:c>
      <x:c r="B2384" s="19" t="n">
        <x:v>0.08089446826344869</x:v>
      </x:c>
      <x:c r="C2384" s="24" t="n">
        <x:v>0.19362580894849657</x:v>
      </x:c>
      <x:c r="D2384" s="19" t="n">
        <x:v>0.019627435701001162</x:v>
      </x:c>
      <x:c r="E2384" s="19" t="n">
        <x:v>0.03544172319023147</x:v>
      </x:c>
      <x:c r="F2384" s="19" t="n">
        <x:v>-0.16364867775530345</x:v>
      </x:c>
      <x:c r="G2384" s="19" t="n">
        <x:v>-0.08092783204705085</x:v>
      </x:c>
      <x:c r="H2384" s="19" t="n">
        <x:v>0.6988482933444686</x:v>
      </x:c>
      <x:c r="I2384" s="19" t="n">
        <x:v>0.0547785992325214</x:v>
      </x:c>
      <x:c r="J2384" s="19" t="n">
        <x:v>0.05844173898451231</x:v>
      </x:c>
      <x:c r="K2384" s="19" t="n">
        <x:v>0.05741037750823694</x:v>
      </x:c>
      <x:c r="L2384" s="19" t="n">
        <x:v>0.06149489439294825</x:v>
      </x:c>
      <x:c r="M2384" s="19" t="n">
        <x:v>0.052262442378954575</x:v>
      </x:c>
      <x:c r="N2384" s="19" t="n">
        <x:v>0.06384931738940963</x:v>
      </x:c>
      <x:c r="O2384" s="19" t="n">
        <x:v>0.06062932214115904</x:v>
      </x:c>
      <x:c r="P2384" s="19" t="n">
        <x:v>0.05885012840432978</x:v>
      </x:c>
      <x:c r="Q2384" s="19" t="n">
        <x:v>0.05557994670754056</x:v>
      </x:c>
      <x:c r="R2384" s="19" t="n">
        <x:v>0.04935799247567843</x:v>
      </x:c>
      <x:c r="S2384" s="21" t="n">
        <x:v>9626.361519821756</x:v>
      </x:c>
      <x:c r="T2384" s="21" t="n">
        <x:v>14720.269102709199</x:v>
      </x:c>
      <x:c r="U2384" s="21" t="n">
        <x:v>17304.98149474964</x:v>
      </x:c>
      <x:c r="V2384" s="21" t="n">
        <x:v>19894.653774210954</x:v>
      </x:c>
      <x:c r="W2384" s="21" t="n">
        <x:v>22677.265839834028</x:v>
      </x:c>
      <x:c r="X2384" s="21" t="n">
        <x:v>23777.09461078672</x:v>
      </x:c>
      <x:c r="Y2384" s="21" t="n">
        <x:v>24664.679053658656</x:v>
      </x:c>
      <x:c r="Z2384" s="21" t="n">
        <x:v>25411.071322901887</x:v>
      </x:c>
      <x:c r="AA2384" s="21" t="n">
        <x:v>26006.7302644324</x:v>
      </x:c>
      <x:c r="AB2384" s="21" t="n">
        <x:v>26441.357365618707</x:v>
      </x:c>
      <x:c r="AC2384" s="21" t="n">
        <x:v>34488.7269986331</x:v>
      </x:c>
      <x:c r="AD2384" s="25" t="n">
        <x:f>AC2384*(1+Inputs!$C$14)*(1-Inputs!$C$14/Inputs!$C$15)</x:f>
        <x:v>27366.80487341536</x:v>
      </x:c>
      <x:c r="AE2384" s="25" t="n">
        <x:f>AD2384/(B2384-Inputs!$C$14)</x:f>
        <x:v>596298.5498888731</x:v>
      </x:c>
      <x:c r="AF2384" s="25" t="n">
        <x:f>S2384/(1+B2384)^1+T2384/(1+B2384)^2+U2384/(1+B2384)^3+V2384/(1+B2384)^4+W2384/(1+B2384)^5+X2384/(1+B2384)^6+Y2384/(1+B2384)^7+Z2384/(1+B2384)^8+AA2384/(1+B2384)^9+AB2384/(1+B2384)^10+AE2384/(1+B2384)^10</x:f>
        <x:v>406993.5160903315</x:v>
      </x:c>
      <x:c r="AG2384" s="25" t="n">
        <x:f>(AF2384+Inputs!$C$12)/Inputs!$C$13</x:f>
        <x:v>350.5593614860299</x:v>
      </x:c>
      <x:c r="AH2384" s="25" t="n">
        <x:f>(S2384+Inputs!$C$11)*Inputs!$C$8-Inputs!$C$11</x:f>
        <x:v>2634.728273669919</x:v>
      </x:c>
      <x:c r="AI2384" s="25" t="n">
        <x:f>Inputs!$C$12+AH2384-Inputs!$C$10*Inputs!$C$13</x:f>
        <x:v>24952.643688869917</x:v>
      </x:c>
      <x:c r="AJ2384" s="25" t="n">
        <x:f>(S2384+Inputs!$C$11)*(1-Inputs!$C$8)</x:f>
        <x:v>6991.633246151838</x:v>
      </x:c>
      <x:c r="AK2384" s="25" t="n">
        <x:f>AJ2384/(1+B2384)^(1-Inputs!$C$8)+T2384/(1+B2384)^(2-Inputs!$C$8)+U2384/(1+B2384)^(3-Inputs!$C$8)+V2384/(1+B2384)^(4-Inputs!$C$8)+W2384/(1+B2384)^(5-Inputs!$C$8)+X2384/(1+B2384)^(6-Inputs!$C$8)+Y2384/(1+B2384)^(7-Inputs!$C$8)+Z2384/(1+B2384)^(8-Inputs!$C$8)+AA2384/(1+B2384)^(9-Inputs!$C$8)+AB2384/(1+B2384)^(10-Inputs!$C$8)+AE2384/(1+B2384)^(10-Inputs!$C$8)</x:f>
        <x:v>419571.3818655117</x:v>
      </x:c>
      <x:c r="AL2384" s="25" t="n">
        <x:f>(AK2384+AI2384)/Inputs!$C$13</x:f>
        <x:v>354.69790735620467</x:v>
      </x:c>
      <x:c r="AM2384" s="26" t="n">
        <x:f>IF(AL2384&gt;=Inputs!$C$7,1,0)</x:f>
        <x:v>1</x:v>
      </x:c>
      <x:c r="AN2384" s="26" t="n">
        <x:f>IF(Inputs!$C$7&lt;=(1-Inputs!$C$16)*AL2384,1,0)</x:f>
        <x:v>1</x:v>
      </x:c>
    </x:row>
    <x:row r="2385" ht="20" customHeight="1">
      <x:c r="A2385" s="16" t="n">
        <x:v>2380</x:v>
      </x:c>
      <x:c r="B2385" s="19" t="n">
        <x:v>0.07843634746240057</x:v>
      </x:c>
      <x:c r="C2385" s="24" t="n">
        <x:v>0.8068611344342287</x:v>
      </x:c>
      <x:c r="D2385" s="19" t="n">
        <x:v>0.04389523073138122</x:v>
      </x:c>
      <x:c r="E2385" s="19" t="n">
        <x:v>0.05349093266473773</x:v>
      </x:c>
      <x:c r="F2385" s="19" t="n">
        <x:v>-0.19062134802788822</x:v>
      </x:c>
      <x:c r="G2385" s="19" t="n">
        <x:v>-0.04077870868145339</x:v>
      </x:c>
      <x:c r="H2385" s="19" t="n">
        <x:v>0.34279788742222195</x:v>
      </x:c>
      <x:c r="I2385" s="19" t="n">
        <x:v>0.06999406784989219</x:v>
      </x:c>
      <x:c r="J2385" s="19" t="n">
        <x:v>0.061055188930241686</x:v>
      </x:c>
      <x:c r="K2385" s="19" t="n">
        <x:v>0.06279492283998138</x:v>
      </x:c>
      <x:c r="L2385" s="19" t="n">
        <x:v>0.050860457144980276</x:v>
      </x:c>
      <x:c r="M2385" s="19" t="n">
        <x:v>0.058592588692528126</x:v>
      </x:c>
      <x:c r="N2385" s="19" t="n">
        <x:v>0.06035772981867353</x:v>
      </x:c>
      <x:c r="O2385" s="19" t="n">
        <x:v>0.05688558147989056</x:v>
      </x:c>
      <x:c r="P2385" s="19" t="n">
        <x:v>0.06466649073919711</x:v>
      </x:c>
      <x:c r="Q2385" s="19" t="n">
        <x:v>0.0632389676239643</x:v>
      </x:c>
      <x:c r="R2385" s="19" t="n">
        <x:v>0.05422262333481854</x:v>
      </x:c>
      <x:c r="S2385" s="21" t="n">
        <x:v>9374.299730572811</x:v>
      </x:c>
      <x:c r="T2385" s="21" t="n">
        <x:v>15159.605882648606</x:v>
      </x:c>
      <x:c r="U2385" s="21" t="n">
        <x:v>18872.521763921213</x:v>
      </x:c>
      <x:c r="V2385" s="21" t="n">
        <x:v>22991.529612535785</x:v>
      </x:c>
      <x:c r="W2385" s="21" t="n">
        <x:v>27696.9303951121</x:v>
      </x:c>
      <x:c r="X2385" s="21" t="n">
        <x:v>29665.207412611766</x:v>
      </x:c>
      <x:c r="Y2385" s="21" t="n">
        <x:v>31254.696832438658</x:v>
      </x:c>
      <x:c r="Z2385" s="21" t="n">
        <x:v>32480.93822550306</x:v>
      </x:c>
      <x:c r="AA2385" s="21" t="n">
        <x:v>33307.33770329543</x:v>
      </x:c>
      <x:c r="AB2385" s="21" t="n">
        <x:v>33668.7365637279</x:v>
      </x:c>
      <x:c r="AC2385" s="21" t="n">
        <x:v>43915.743343992915</x:v>
      </x:c>
      <x:c r="AD2385" s="25" t="n">
        <x:f>AC2385*(1+Inputs!$C$14)*(1-Inputs!$C$14/Inputs!$C$15)</x:f>
        <x:v>34847.14234345837</x:v>
      </x:c>
      <x:c r="AE2385" s="25" t="n">
        <x:f>AD2385/(B2385-Inputs!$C$14)</x:f>
        <x:v>802257.6569915969</x:v>
      </x:c>
      <x:c r="AF2385" s="25" t="n">
        <x:f>S2385/(1+B2385)^1+T2385/(1+B2385)^2+U2385/(1+B2385)^3+V2385/(1+B2385)^4+W2385/(1+B2385)^5+X2385/(1+B2385)^6+Y2385/(1+B2385)^7+Z2385/(1+B2385)^8+AA2385/(1+B2385)^9+AB2385/(1+B2385)^10+AE2385/(1+B2385)^10</x:f>
        <x:v>537519.0242643983</x:v>
      </x:c>
      <x:c r="AG2385" s="25" t="n">
        <x:f>(AF2385+Inputs!$C$12)/Inputs!$C$13</x:f>
        <x:v>454.7092430322701</x:v>
      </x:c>
      <x:c r="AH2385" s="25" t="n">
        <x:f>(S2385+Inputs!$C$11)*Inputs!$C$8-Inputs!$C$11</x:f>
        <x:v>2516.6390518574</x:v>
      </x:c>
      <x:c r="AI2385" s="25" t="n">
        <x:f>Inputs!$C$12+AH2385-Inputs!$C$10*Inputs!$C$13</x:f>
        <x:v>24834.554467057395</x:v>
      </x:c>
      <x:c r="AJ2385" s="25" t="n">
        <x:f>(S2385+Inputs!$C$11)*(1-Inputs!$C$8)</x:f>
        <x:v>6857.660678715412</x:v>
      </x:c>
      <x:c r="AK2385" s="25" t="n">
        <x:f>AJ2385/(1+B2385)^(1-Inputs!$C$8)+T2385/(1+B2385)^(2-Inputs!$C$8)+U2385/(1+B2385)^(3-Inputs!$C$8)+V2385/(1+B2385)^(4-Inputs!$C$8)+W2385/(1+B2385)^(5-Inputs!$C$8)+X2385/(1+B2385)^(6-Inputs!$C$8)+Y2385/(1+B2385)^(7-Inputs!$C$8)+Z2385/(1+B2385)^(8-Inputs!$C$8)+AA2385/(1+B2385)^(9-Inputs!$C$8)+AB2385/(1+B2385)^(10-Inputs!$C$8)+AE2385/(1+B2385)^(10-Inputs!$C$8)</x:f>
        <x:v>554457.526848849</x:v>
      </x:c>
      <x:c r="AL2385" s="25" t="n">
        <x:f>(AK2385+AI2385)/Inputs!$C$13</x:f>
        <x:v>462.23303393898414</x:v>
      </x:c>
      <x:c r="AM2385" s="26" t="n">
        <x:f>IF(AL2385&gt;=Inputs!$C$7,1,0)</x:f>
        <x:v>1</x:v>
      </x:c>
      <x:c r="AN2385" s="26" t="n">
        <x:f>IF(Inputs!$C$7&lt;=(1-Inputs!$C$16)*AL2385,1,0)</x:f>
        <x:v>1</x:v>
      </x:c>
    </x:row>
    <x:row r="2386" ht="20" customHeight="1">
      <x:c r="A2386" s="16" t="n">
        <x:v>2381</x:v>
      </x:c>
      <x:c r="B2386" s="19" t="n">
        <x:v>0.09099170749427088</x:v>
      </x:c>
      <x:c r="C2386" s="24" t="n">
        <x:v>0.20101989161017286</x:v>
      </x:c>
      <x:c r="D2386" s="19" t="n">
        <x:v>0.037319709570736846</x:v>
      </x:c>
      <x:c r="E2386" s="19" t="n">
        <x:v>0.050648294728241866</x:v>
      </x:c>
      <x:c r="F2386" s="19" t="n">
        <x:v>-0.17124068443406376</x:v>
      </x:c>
      <x:c r="G2386" s="19" t="n">
        <x:v>-0.08618487855062937</x:v>
      </x:c>
      <x:c r="H2386" s="19" t="n">
        <x:v>0.9634958590207532</x:v>
      </x:c>
      <x:c r="I2386" s="19" t="n">
        <x:v>0.0755187121223787</x:v>
      </x:c>
      <x:c r="J2386" s="19" t="n">
        <x:v>0.063493157052186</x:v>
      </x:c>
      <x:c r="K2386" s="19" t="n">
        <x:v>0.07013305384254978</x:v>
      </x:c>
      <x:c r="L2386" s="19" t="n">
        <x:v>0.06974390293569399</x:v>
      </x:c>
      <x:c r="M2386" s="19" t="n">
        <x:v>0.07216130926286837</x:v>
      </x:c>
      <x:c r="N2386" s="19" t="n">
        <x:v>0.07106495631295388</x:v>
      </x:c>
      <x:c r="O2386" s="19" t="n">
        <x:v>0.0735695619663636</x:v>
      </x:c>
      <x:c r="P2386" s="19" t="n">
        <x:v>0.07257331388626312</x:v>
      </x:c>
      <x:c r="Q2386" s="19" t="n">
        <x:v>0.0637621744072237</x:v>
      </x:c>
      <x:c r="R2386" s="19" t="n">
        <x:v>0.0742517860568762</x:v>
      </x:c>
      <x:c r="S2386" s="21" t="n">
        <x:v>9549.669396322292</x:v>
      </x:c>
      <x:c r="T2386" s="21" t="n">
        <x:v>15047.70723493769</x:v>
      </x:c>
      <x:c r="U2386" s="21" t="n">
        <x:v>18473.783936297797</x:v>
      </x:c>
      <x:c r="V2386" s="21" t="n">
        <x:v>22197.030634704017</x:v>
      </x:c>
      <x:c r="W2386" s="21" t="n">
        <x:v>26308.516642495855</x:v>
      </x:c>
      <x:c r="X2386" s="21" t="n">
        <x:v>28211.278563532756</x:v>
      </x:c>
      <x:c r="Y2386" s="21" t="n">
        <x:v>29632.8005336817</x:v>
      </x:c>
      <x:c r="Z2386" s="21" t="n">
        <x:v>30761.110558003245</x:v>
      </x:c>
      <x:c r="AA2386" s="21" t="n">
        <x:v>31539.68366885771</x:v>
      </x:c>
      <x:c r="AB2386" s="21" t="n">
        <x:v>31934.282057610835</x:v>
      </x:c>
      <x:c r="AC2386" s="21" t="n">
        <x:v>41653.41137949238</x:v>
      </x:c>
      <x:c r="AD2386" s="25" t="n">
        <x:f>AC2386*(1+Inputs!$C$14)*(1-Inputs!$C$14/Inputs!$C$15)</x:f>
        <x:v>33051.9819296272</x:v>
      </x:c>
      <x:c r="AE2386" s="25" t="n">
        <x:f>AD2386/(B2386-Inputs!$C$14)</x:f>
        <x:v>590301.3751278993</x:v>
      </x:c>
      <x:c r="AF2386" s="25" t="n">
        <x:f>S2386/(1+B2386)^1+T2386/(1+B2386)^2+U2386/(1+B2386)^3+V2386/(1+B2386)^4+W2386/(1+B2386)^5+X2386/(1+B2386)^6+Y2386/(1+B2386)^7+Z2386/(1+B2386)^8+AA2386/(1+B2386)^9+AB2386/(1+B2386)^10+AE2386/(1+B2386)^10</x:f>
        <x:v>391337.0921408802</x:v>
      </x:c>
      <x:c r="AG2386" s="25" t="n">
        <x:f>(AF2386+Inputs!$C$12)/Inputs!$C$13</x:f>
        <x:v>338.06667156982974</x:v>
      </x:c>
      <x:c r="AH2386" s="25" t="n">
        <x:f>(S2386+Inputs!$C$11)*Inputs!$C$8-Inputs!$C$11</x:f>
        <x:v>2598.798539098937</x:v>
      </x:c>
      <x:c r="AI2386" s="25" t="n">
        <x:f>Inputs!$C$12+AH2386-Inputs!$C$10*Inputs!$C$13</x:f>
        <x:v>24916.71395429893</x:v>
      </x:c>
      <x:c r="AJ2386" s="25" t="n">
        <x:f>(S2386+Inputs!$C$11)*(1-Inputs!$C$8)</x:f>
        <x:v>6950.870857223355</x:v>
      </x:c>
      <x:c r="AK2386" s="25" t="n">
        <x:f>AJ2386/(1+B2386)^(1-Inputs!$C$8)+T2386/(1+B2386)^(2-Inputs!$C$8)+U2386/(1+B2386)^(3-Inputs!$C$8)+V2386/(1+B2386)^(4-Inputs!$C$8)+W2386/(1+B2386)^(5-Inputs!$C$8)+X2386/(1+B2386)^(6-Inputs!$C$8)+Y2386/(1+B2386)^(7-Inputs!$C$8)+Z2386/(1+B2386)^(8-Inputs!$C$8)+AA2386/(1+B2386)^(9-Inputs!$C$8)+AB2386/(1+B2386)^(10-Inputs!$C$8)+AE2386/(1+B2386)^(10-Inputs!$C$8)</x:f>
        <x:v>405152.4729193485</x:v>
      </x:c>
      <x:c r="AL2386" s="25" t="n">
        <x:f>(AK2386+AI2386)/Inputs!$C$13</x:f>
        <x:v>343.1639952693748</x:v>
      </x:c>
      <x:c r="AM2386" s="26" t="n">
        <x:f>IF(AL2386&gt;=Inputs!$C$7,1,0)</x:f>
        <x:v>1</x:v>
      </x:c>
      <x:c r="AN2386" s="26" t="n">
        <x:f>IF(Inputs!$C$7&lt;=(1-Inputs!$C$16)*AL2386,1,0)</x:f>
        <x:v>1</x:v>
      </x:c>
    </x:row>
    <x:row r="2387" ht="20" customHeight="1">
      <x:c r="A2387" s="16" t="n">
        <x:v>2382</x:v>
      </x:c>
      <x:c r="B2387" s="19" t="n">
        <x:v>0.07809883554594399</x:v>
      </x:c>
      <x:c r="C2387" s="24" t="n">
        <x:v>0.33559105498531494</x:v>
      </x:c>
      <x:c r="D2387" s="19" t="n">
        <x:v>0.04310017391183152</x:v>
      </x:c>
      <x:c r="E2387" s="19" t="n">
        <x:v>0.03660963052366498</x:v>
      </x:c>
      <x:c r="F2387" s="19" t="n">
        <x:v>-0.18231541169644633</x:v>
      </x:c>
      <x:c r="G2387" s="19" t="n">
        <x:v>-0.10017526602356781</x:v>
      </x:c>
      <x:c r="H2387" s="19" t="n">
        <x:v>0.6632330348667494</x:v>
      </x:c>
      <x:c r="I2387" s="19" t="n">
        <x:v>0.07152736761797883</x:v>
      </x:c>
      <x:c r="J2387" s="19" t="n">
        <x:v>0.07286706228361367</x:v>
      </x:c>
      <x:c r="K2387" s="19" t="n">
        <x:v>0.075272511110378</x:v>
      </x:c>
      <x:c r="L2387" s="19" t="n">
        <x:v>0.07532976932661654</x:v>
      </x:c>
      <x:c r="M2387" s="19" t="n">
        <x:v>0.0749343309782796</x:v>
      </x:c>
      <x:c r="N2387" s="19" t="n">
        <x:v>0.07244687215506815</x:v>
      </x:c>
      <x:c r="O2387" s="19" t="n">
        <x:v>0.07121577075851178</x:v>
      </x:c>
      <x:c r="P2387" s="19" t="n">
        <x:v>0.07420065560399394</x:v>
      </x:c>
      <x:c r="Q2387" s="19" t="n">
        <x:v>0.073210696584257</x:v>
      </x:c>
      <x:c r="R2387" s="19" t="n">
        <x:v>0.07631006245833191</x:v>
      </x:c>
      <x:c r="S2387" s="21" t="n">
        <x:v>9253.478975128497</x:v>
      </x:c>
      <x:c r="T2387" s="21" t="n">
        <x:v>14698.086587572514</x:v>
      </x:c>
      <x:c r="U2387" s="21" t="n">
        <x:v>18030.294729717563</x:v>
      </x:c>
      <x:c r="V2387" s="21" t="n">
        <x:v>21546.040805856275</x:v>
      </x:c>
      <x:c r="W2387" s="21" t="n">
        <x:v>25458.078019723856</x:v>
      </x:c>
      <x:c r="X2387" s="21" t="n">
        <x:v>27157.409782649996</x:v>
      </x:c>
      <x:c r="Y2387" s="21" t="n">
        <x:v>28460.8383153711</x:v>
      </x:c>
      <x:c r="Z2387" s="21" t="n">
        <x:v>29498.769393159975</x:v>
      </x:c>
      <x:c r="AA2387" s="21" t="n">
        <x:v>30242.963191495866</x:v>
      </x:c>
      <x:c r="AB2387" s="21" t="n">
        <x:v>30656.63037655234</x:v>
      </x:c>
      <x:c r="AC2387" s="21" t="n">
        <x:v>39986.9091868074</x:v>
      </x:c>
      <x:c r="AD2387" s="25" t="n">
        <x:f>AC2387*(1+Inputs!$C$14)*(1-Inputs!$C$14/Inputs!$C$15)</x:f>
        <x:v>31729.612439731667</x:v>
      </x:c>
      <x:c r="AE2387" s="25" t="n">
        <x:f>AD2387/(B2387-Inputs!$C$14)</x:f>
        <x:v>736205.793910776</x:v>
      </x:c>
      <x:c r="AF2387" s="25" t="n">
        <x:f>S2387/(1+B2387)^1+T2387/(1+B2387)^2+U2387/(1+B2387)^3+V2387/(1+B2387)^4+W2387/(1+B2387)^5+X2387/(1+B2387)^6+Y2387/(1+B2387)^7+Z2387/(1+B2387)^8+AA2387/(1+B2387)^9+AB2387/(1+B2387)^10+AE2387/(1+B2387)^10</x:f>
        <x:v>496208.5343364352</x:v>
      </x:c>
      <x:c r="AG2387" s="25" t="n">
        <x:f>(AF2387+Inputs!$C$12)/Inputs!$C$13</x:f>
        <x:v>421.7464705228784</x:v>
      </x:c>
      <x:c r="AH2387" s="25" t="n">
        <x:f>(S2387+Inputs!$C$11)*Inputs!$C$8-Inputs!$C$11</x:f>
        <x:v>2460.035355471159</x:v>
      </x:c>
      <x:c r="AI2387" s="25" t="n">
        <x:f>Inputs!$C$12+AH2387-Inputs!$C$10*Inputs!$C$13</x:f>
        <x:v>24777.95077067116</x:v>
      </x:c>
      <x:c r="AJ2387" s="25" t="n">
        <x:f>(S2387+Inputs!$C$11)*(1-Inputs!$C$8)</x:f>
        <x:v>6793.443619657339</x:v>
      </x:c>
      <x:c r="AK2387" s="25" t="n">
        <x:f>AJ2387/(1+B2387)^(1-Inputs!$C$8)+T2387/(1+B2387)^(2-Inputs!$C$8)+U2387/(1+B2387)^(3-Inputs!$C$8)+V2387/(1+B2387)^(4-Inputs!$C$8)+W2387/(1+B2387)^(5-Inputs!$C$8)+X2387/(1+B2387)^(6-Inputs!$C$8)+Y2387/(1+B2387)^(7-Inputs!$C$8)+Z2387/(1+B2387)^(8-Inputs!$C$8)+AA2387/(1+B2387)^(9-Inputs!$C$8)+AB2387/(1+B2387)^(10-Inputs!$C$8)+AE2387/(1+B2387)^(10-Inputs!$C$8)</x:f>
        <x:v>511638.0429767735</x:v>
      </x:c>
      <x:c r="AL2387" s="25" t="n">
        <x:f>(AK2387+AI2387)/Inputs!$C$13</x:f>
        <x:v>428.0210281487724</x:v>
      </x:c>
      <x:c r="AM2387" s="26" t="n">
        <x:f>IF(AL2387&gt;=Inputs!$C$7,1,0)</x:f>
        <x:v>1</x:v>
      </x:c>
      <x:c r="AN2387" s="26" t="n">
        <x:f>IF(Inputs!$C$7&lt;=(1-Inputs!$C$16)*AL2387,1,0)</x:f>
        <x:v>1</x:v>
      </x:c>
    </x:row>
    <x:row r="2388" ht="20" customHeight="1">
      <x:c r="A2388" s="16" t="n">
        <x:v>2383</x:v>
      </x:c>
      <x:c r="B2388" s="19" t="n">
        <x:v>0.08284318359560382</x:v>
      </x:c>
      <x:c r="C2388" s="24" t="n">
        <x:v>0.8395848239381678</x:v>
      </x:c>
      <x:c r="D2388" s="19" t="n">
        <x:v>0.01498649374339749</x:v>
      </x:c>
      <x:c r="E2388" s="19" t="n">
        <x:v>0.042931646522935976</x:v>
      </x:c>
      <x:c r="F2388" s="19" t="n">
        <x:v>-0.19548467307238188</x:v>
      </x:c>
      <x:c r="G2388" s="19" t="n">
        <x:v>-0.08314466877722965</x:v>
      </x:c>
      <x:c r="H2388" s="19" t="n">
        <x:v>0.6574729372986496</x:v>
      </x:c>
      <x:c r="I2388" s="19" t="n">
        <x:v>0.05944069361714924</x:v>
      </x:c>
      <x:c r="J2388" s="19" t="n">
        <x:v>0.05843576614331482</x:v>
      </x:c>
      <x:c r="K2388" s="19" t="n">
        <x:v>0.056657394457357665</x:v>
      </x:c>
      <x:c r="L2388" s="19" t="n">
        <x:v>0.06864441694618449</x:v>
      </x:c>
      <x:c r="M2388" s="19" t="n">
        <x:v>0.06737835682019636</x:v>
      </x:c>
      <x:c r="N2388" s="19" t="n">
        <x:v>0.05019351064841089</x:v>
      </x:c>
      <x:c r="O2388" s="19" t="n">
        <x:v>0.06122940226392871</x:v>
      </x:c>
      <x:c r="P2388" s="19" t="n">
        <x:v>0.05409955409779173</x:v>
      </x:c>
      <x:c r="Q2388" s="19" t="n">
        <x:v>0.06261620758300182</x:v>
      </x:c>
      <x:c r="R2388" s="19" t="n">
        <x:v>0.06143614992664538</x:v>
      </x:c>
      <x:c r="S2388" s="21" t="n">
        <x:v>9056.600049987015</x:v>
      </x:c>
      <x:c r="T2388" s="21" t="n">
        <x:v>14680.214342943287</x:v>
      </x:c>
      <x:c r="U2388" s="21" t="n">
        <x:v>18179.830561390976</x:v>
      </x:c>
      <x:c r="V2388" s="21" t="n">
        <x:v>21922.258431847666</x:v>
      </x:c>
      <x:c r="W2388" s="21" t="n">
        <x:v>26131.738410689195</x:v>
      </x:c>
      <x:c r="X2388" s="21" t="n">
        <x:v>27503.124545961728</x:v>
      </x:c>
      <x:c r="Y2388" s="21" t="n">
        <x:v>28490.96447874079</x:v>
      </x:c>
      <x:c r="Z2388" s="21" t="n">
        <x:v>29314.590934532644</x:v>
      </x:c>
      <x:c r="AA2388" s="21" t="n">
        <x:v>29901.485307527415</x:v>
      </x:c>
      <x:c r="AB2388" s="21" t="n">
        <x:v>30259.11370144654</x:v>
      </x:c>
      <x:c r="AC2388" s="21" t="n">
        <x:v>39468.40917579983</x:v>
      </x:c>
      <x:c r="AD2388" s="25" t="n">
        <x:f>AC2388*(1+Inputs!$C$14)*(1-Inputs!$C$14/Inputs!$C$15)</x:f>
        <x:v>31318.18268099716</x:v>
      </x:c>
      <x:c r="AE2388" s="25" t="n">
        <x:f>AD2388/(B2388-Inputs!$C$14)</x:f>
        <x:v>654600.7252718632</x:v>
      </x:c>
      <x:c r="AF2388" s="25" t="n">
        <x:f>S2388/(1+B2388)^1+T2388/(1+B2388)^2+U2388/(1+B2388)^3+V2388/(1+B2388)^4+W2388/(1+B2388)^5+X2388/(1+B2388)^6+Y2388/(1+B2388)^7+Z2388/(1+B2388)^8+AA2388/(1+B2388)^9+AB2388/(1+B2388)^10+AE2388/(1+B2388)^10</x:f>
        <x:v>441188.5922865234</x:v>
      </x:c>
      <x:c r="AG2388" s="25" t="n">
        <x:f>(AF2388+Inputs!$C$12)/Inputs!$C$13</x:f>
        <x:v>377.8445502979256</x:v>
      </x:c>
      <x:c r="AH2388" s="25" t="n">
        <x:f>(S2388+Inputs!$C$11)*Inputs!$C$8-Inputs!$C$11</x:f>
        <x:v>2367.7989275281634</x:v>
      </x:c>
      <x:c r="AI2388" s="25" t="n">
        <x:f>Inputs!$C$12+AH2388-Inputs!$C$10*Inputs!$C$13</x:f>
        <x:v>24685.714342728163</x:v>
      </x:c>
      <x:c r="AJ2388" s="25" t="n">
        <x:f>(S2388+Inputs!$C$11)*(1-Inputs!$C$8)</x:f>
        <x:v>6688.801122458853</x:v>
      </x:c>
      <x:c r="AK2388" s="25" t="n">
        <x:f>AJ2388/(1+B2388)^(1-Inputs!$C$8)+T2388/(1+B2388)^(2-Inputs!$C$8)+U2388/(1+B2388)^(3-Inputs!$C$8)+V2388/(1+B2388)^(4-Inputs!$C$8)+W2388/(1+B2388)^(5-Inputs!$C$8)+X2388/(1+B2388)^(6-Inputs!$C$8)+Y2388/(1+B2388)^(7-Inputs!$C$8)+Z2388/(1+B2388)^(8-Inputs!$C$8)+AA2388/(1+B2388)^(9-Inputs!$C$8)+AB2388/(1+B2388)^(10-Inputs!$C$8)+AE2388/(1+B2388)^(10-Inputs!$C$8)</x:f>
        <x:v>455680.21572217764</x:v>
      </x:c>
      <x:c r="AL2388" s="25" t="n">
        <x:f>(AK2388+AI2388)/Inputs!$C$13</x:f>
        <x:v>383.2971456306465</x:v>
      </x:c>
      <x:c r="AM2388" s="26" t="n">
        <x:f>IF(AL2388&gt;=Inputs!$C$7,1,0)</x:f>
        <x:v>1</x:v>
      </x:c>
      <x:c r="AN2388" s="26" t="n">
        <x:f>IF(Inputs!$C$7&lt;=(1-Inputs!$C$16)*AL2388,1,0)</x:f>
        <x:v>1</x:v>
      </x:c>
    </x:row>
    <x:row r="2389" ht="20" customHeight="1">
      <x:c r="A2389" s="16" t="n">
        <x:v>2384</x:v>
      </x:c>
      <x:c r="B2389" s="19" t="n">
        <x:v>0.08648768409630955</x:v>
      </x:c>
      <x:c r="C2389" s="24" t="n">
        <x:v>0.5217567910040373</x:v>
      </x:c>
      <x:c r="D2389" s="19" t="n">
        <x:v>0.019170051483375517</x:v>
      </x:c>
      <x:c r="E2389" s="19" t="n">
        <x:v>0.0639692891300055</x:v>
      </x:c>
      <x:c r="F2389" s="19" t="n">
        <x:v>-0.21409908342574113</x:v>
      </x:c>
      <x:c r="G2389" s="19" t="n">
        <x:v>-0.05729189423652031</x:v>
      </x:c>
      <x:c r="H2389" s="19" t="n">
        <x:v>0.8176208197338326</x:v>
      </x:c>
      <x:c r="I2389" s="19" t="n">
        <x:v>0.05651179429613535</x:v>
      </x:c>
      <x:c r="J2389" s="19" t="n">
        <x:v>0.07471914090864289</x:v>
      </x:c>
      <x:c r="K2389" s="19" t="n">
        <x:v>0.07134347296485771</x:v>
      </x:c>
      <x:c r="L2389" s="19" t="n">
        <x:v>0.06717209521939935</x:v>
      </x:c>
      <x:c r="M2389" s="19" t="n">
        <x:v>0.057186364998514136</x:v>
      </x:c>
      <x:c r="N2389" s="19" t="n">
        <x:v>0.06917902242946297</x:v>
      </x:c>
      <x:c r="O2389" s="19" t="n">
        <x:v>0.07151632288005089</x:v>
      </x:c>
      <x:c r="P2389" s="19" t="n">
        <x:v>0.0729247283903203</x:v>
      </x:c>
      <x:c r="Q2389" s="19" t="n">
        <x:v>0.06644438248343362</x:v>
      </x:c>
      <x:c r="R2389" s="19" t="n">
        <x:v>0.0641745891551011</x:v>
      </x:c>
      <x:c r="S2389" s="21" t="n">
        <x:v>8938.21370635099</x:v>
      </x:c>
      <x:c r="T2389" s="21" t="n">
        <x:v>14419.767445663188</x:v>
      </x:c>
      <x:c r="U2389" s="21" t="n">
        <x:v>18195.40710201701</x:v>
      </x:c>
      <x:c r="V2389" s="21" t="n">
        <x:v>22429.813572732037</x:v>
      </x:c>
      <x:c r="W2389" s="21" t="n">
        <x:v>27132.20737341091</x:v>
      </x:c>
      <x:c r="X2389" s="21" t="n">
        <x:v>28943.662306254024</x:v>
      </x:c>
      <x:c r="Y2389" s="21" t="n">
        <x:v>30319.017821326226</x:v>
      </x:c>
      <x:c r="Z2389" s="21" t="n">
        <x:v>31405.432366932346</x:v>
      </x:c>
      <x:c r="AA2389" s="21" t="n">
        <x:v>32153.13631801151</x:v>
      </x:c>
      <x:c r="AB2389" s="21" t="n">
        <x:v>32524.69807203843</x:v>
      </x:c>
      <x:c r="AC2389" s="21" t="n">
        <x:v>42423.51922439796</x:v>
      </x:c>
      <x:c r="AD2389" s="25" t="n">
        <x:f>AC2389*(1+Inputs!$C$14)*(1-Inputs!$C$14/Inputs!$C$15)</x:f>
        <x:v>33663.06250455978</x:v>
      </x:c>
      <x:c r="AE2389" s="25" t="n">
        <x:f>AD2389/(B2389-Inputs!$C$14)</x:f>
        <x:v>653808.0532344748</x:v>
      </x:c>
      <x:c r="AF2389" s="25" t="n">
        <x:f>S2389/(1+B2389)^1+T2389/(1+B2389)^2+U2389/(1+B2389)^3+V2389/(1+B2389)^4+W2389/(1+B2389)^5+X2389/(1+B2389)^6+Y2389/(1+B2389)^7+Z2389/(1+B2389)^8+AA2389/(1+B2389)^9+AB2389/(1+B2389)^10+AE2389/(1+B2389)^10</x:f>
        <x:v>434044.5739868244</x:v>
      </x:c>
      <x:c r="AG2389" s="25" t="n">
        <x:f>(AF2389+Inputs!$C$12)/Inputs!$C$13</x:f>
        <x:v>372.1441422314382</x:v>
      </x:c>
      <x:c r="AH2389" s="25" t="n">
        <x:f>(S2389+Inputs!$C$11)*Inputs!$C$8-Inputs!$C$11</x:f>
        <x:v>2312.335736400053</x:v>
      </x:c>
      <x:c r="AI2389" s="25" t="n">
        <x:f>Inputs!$C$12+AH2389-Inputs!$C$10*Inputs!$C$13</x:f>
        <x:v>24630.251151600052</x:v>
      </x:c>
      <x:c r="AJ2389" s="25" t="n">
        <x:f>(S2389+Inputs!$C$11)*(1-Inputs!$C$8)</x:f>
        <x:v>6625.877969950938</x:v>
      </x:c>
      <x:c r="AK2389" s="25" t="n">
        <x:f>AJ2389/(1+B2389)^(1-Inputs!$C$8)+T2389/(1+B2389)^(2-Inputs!$C$8)+U2389/(1+B2389)^(3-Inputs!$C$8)+V2389/(1+B2389)^(4-Inputs!$C$8)+W2389/(1+B2389)^(5-Inputs!$C$8)+X2389/(1+B2389)^(6-Inputs!$C$8)+Y2389/(1+B2389)^(7-Inputs!$C$8)+Z2389/(1+B2389)^(8-Inputs!$C$8)+AA2389/(1+B2389)^(9-Inputs!$C$8)+AB2389/(1+B2389)^(10-Inputs!$C$8)+AE2389/(1+B2389)^(10-Inputs!$C$8)</x:f>
        <x:v>449031.6744132318</x:v>
      </x:c>
      <x:c r="AL2389" s="25" t="n">
        <x:f>(AK2389+AI2389)/Inputs!$C$13</x:f>
        <x:v>377.9478366385909</x:v>
      </x:c>
      <x:c r="AM2389" s="26" t="n">
        <x:f>IF(AL2389&gt;=Inputs!$C$7,1,0)</x:f>
        <x:v>1</x:v>
      </x:c>
      <x:c r="AN2389" s="26" t="n">
        <x:f>IF(Inputs!$C$7&lt;=(1-Inputs!$C$16)*AL2389,1,0)</x:f>
        <x:v>1</x:v>
      </x:c>
    </x:row>
    <x:row r="2390" ht="20" customHeight="1">
      <x:c r="A2390" s="16" t="n">
        <x:v>2385</x:v>
      </x:c>
      <x:c r="B2390" s="19" t="n">
        <x:v>0.09450192730763525</x:v>
      </x:c>
      <x:c r="C2390" s="24" t="n">
        <x:v>0.47996251778695864</x:v>
      </x:c>
      <x:c r="D2390" s="19" t="n">
        <x:v>0.03998830750467306</x:v>
      </x:c>
      <x:c r="E2390" s="19" t="n">
        <x:v>0.03915365441685282</x:v>
      </x:c>
      <x:c r="F2390" s="19" t="n">
        <x:v>-0.193065426497775</x:v>
      </x:c>
      <x:c r="G2390" s="19" t="n">
        <x:v>-0.05217001703787616</x:v>
      </x:c>
      <x:c r="H2390" s="19" t="n">
        <x:v>0.5920989171127928</x:v>
      </x:c>
      <x:c r="I2390" s="19" t="n">
        <x:v>0.07091196760908929</x:v>
      </x:c>
      <x:c r="J2390" s="19" t="n">
        <x:v>0.06410963589472317</x:v>
      </x:c>
      <x:c r="K2390" s="19" t="n">
        <x:v>0.0649032526374242</x:v>
      </x:c>
      <x:c r="L2390" s="19" t="n">
        <x:v>0.06700069801337691</x:v>
      </x:c>
      <x:c r="M2390" s="19" t="n">
        <x:v>0.053100308401627674</x:v>
      </x:c>
      <x:c r="N2390" s="19" t="n">
        <x:v>0.06421566348197871</x:v>
      </x:c>
      <x:c r="O2390" s="19" t="n">
        <x:v>0.06888256595277312</x:v>
      </x:c>
      <x:c r="P2390" s="19" t="n">
        <x:v>0.05761581038056761</x:v>
      </x:c>
      <x:c r="Q2390" s="19" t="n">
        <x:v>0.06039682600778519</x:v>
      </x:c>
      <x:c r="R2390" s="19" t="n">
        <x:v>0.06658193861108772</x:v>
      </x:c>
      <x:c r="S2390" s="21" t="n">
        <x:v>9272.604068710658</x:v>
      </x:c>
      <x:c r="T2390" s="21" t="n">
        <x:v>14717.126730702841</x:v>
      </x:c>
      <x:c r="U2390" s="21" t="n">
        <x:v>18046.63573854673</x:v>
      </x:c>
      <x:c r="V2390" s="21" t="n">
        <x:v>21682.781573018285</x:v>
      </x:c>
      <x:c r="W2390" s="21" t="n">
        <x:v>25742.468773522927</x:v>
      </x:c>
      <x:c r="X2390" s="21" t="n">
        <x:v>27347.334573506414</x:v>
      </x:c>
      <x:c r="Y2390" s="21" t="n">
        <x:v>28627.942025562683</x:v>
      </x:c>
      <x:c r="Z2390" s="21" t="n">
        <x:v>29654.59872140528</x:v>
      </x:c>
      <x:c r="AA2390" s="21" t="n">
        <x:v>30359.07081702944</x:v>
      </x:c>
      <x:c r="AB2390" s="21" t="n">
        <x:v>30748.840837709427</x:v>
      </x:c>
      <x:c r="AC2390" s="21" t="n">
        <x:v>40107.18370136013</x:v>
      </x:c>
      <x:c r="AD2390" s="25" t="n">
        <x:f>AC2390*(1+Inputs!$C$14)*(1-Inputs!$C$14/Inputs!$C$15)</x:f>
        <x:v>31825.05026702926</x:v>
      </x:c>
      <x:c r="AE2390" s="25" t="n">
        <x:f>AD2390/(B2390-Inputs!$C$14)</x:f>
        <x:v>534857.4694478088</x:v>
      </x:c>
      <x:c r="AF2390" s="25" t="n">
        <x:f>S2390/(1+B2390)^1+T2390/(1+B2390)^2+U2390/(1+B2390)^3+V2390/(1+B2390)^4+W2390/(1+B2390)^5+X2390/(1+B2390)^6+Y2390/(1+B2390)^7+Z2390/(1+B2390)^8+AA2390/(1+B2390)^9+AB2390/(1+B2390)^10+AE2390/(1+B2390)^10</x:f>
        <x:v>354283.5366849394</x:v>
      </x:c>
      <x:c r="AG2390" s="25" t="n">
        <x:f>(AF2390+Inputs!$C$12)/Inputs!$C$13</x:f>
        <x:v>308.5006237866117</x:v>
      </x:c>
      <x:c r="AH2390" s="25" t="n">
        <x:f>(S2390+Inputs!$C$11)*Inputs!$C$8-Inputs!$C$11</x:f>
        <x:v>2468.9953308206095</x:v>
      </x:c>
      <x:c r="AI2390" s="25" t="n">
        <x:f>Inputs!$C$12+AH2390-Inputs!$C$10*Inputs!$C$13</x:f>
        <x:v>24786.910746020607</x:v>
      </x:c>
      <x:c r="AJ2390" s="25" t="n">
        <x:f>(S2390+Inputs!$C$11)*(1-Inputs!$C$8)</x:f>
        <x:v>6803.608737890048</x:v>
      </x:c>
      <x:c r="AK2390" s="25" t="n">
        <x:f>AJ2390/(1+B2390)^(1-Inputs!$C$8)+T2390/(1+B2390)^(2-Inputs!$C$8)+U2390/(1+B2390)^(3-Inputs!$C$8)+V2390/(1+B2390)^(4-Inputs!$C$8)+W2390/(1+B2390)^(5-Inputs!$C$8)+X2390/(1+B2390)^(6-Inputs!$C$8)+Y2390/(1+B2390)^(7-Inputs!$C$8)+Z2390/(1+B2390)^(8-Inputs!$C$8)+AA2390/(1+B2390)^(9-Inputs!$C$8)+AB2390/(1+B2390)^(10-Inputs!$C$8)+AE2390/(1+B2390)^(10-Inputs!$C$8)</x:f>
        <x:v>367239.6283868486</x:v>
      </x:c>
      <x:c r="AL2390" s="25" t="n">
        <x:f>(AK2390+AI2390)/Inputs!$C$13</x:f>
        <x:v>312.80872363447304</x:v>
      </x:c>
      <x:c r="AM2390" s="26" t="n">
        <x:f>IF(AL2390&gt;=Inputs!$C$7,1,0)</x:f>
        <x:v>1</x:v>
      </x:c>
      <x:c r="AN2390" s="26" t="n">
        <x:f>IF(Inputs!$C$7&lt;=(1-Inputs!$C$16)*AL2390,1,0)</x:f>
        <x:v>0</x:v>
      </x:c>
    </x:row>
    <x:row r="2391" ht="20" customHeight="1">
      <x:c r="A2391" s="16" t="n">
        <x:v>2386</x:v>
      </x:c>
      <x:c r="B2391" s="19" t="n">
        <x:v>0.0880951912290226</x:v>
      </x:c>
      <x:c r="C2391" s="24" t="n">
        <x:v>0.46572592959088865</x:v>
      </x:c>
      <x:c r="D2391" s="19" t="n">
        <x:v>0.01661063657177948</x:v>
      </x:c>
      <x:c r="E2391" s="19" t="n">
        <x:v>0.04862604732608673</x:v>
      </x:c>
      <x:c r="F2391" s="19" t="n">
        <x:v>-0.16190091452835875</x:v>
      </x:c>
      <x:c r="G2391" s="19" t="n">
        <x:v>-0.03745154920166954</x:v>
      </x:c>
      <x:c r="H2391" s="19" t="n">
        <x:v>0.5251144819865488</x:v>
      </x:c>
      <x:c r="I2391" s="19" t="n">
        <x:v>0.06302262203139548</x:v>
      </x:c>
      <x:c r="J2391" s="19" t="n">
        <x:v>0.06663235252083836</x:v>
      </x:c>
      <x:c r="K2391" s="19" t="n">
        <x:v>0.07254801776335285</x:v>
      </x:c>
      <x:c r="L2391" s="19" t="n">
        <x:v>0.058789432772069855</x:v>
      </x:c>
      <x:c r="M2391" s="19" t="n">
        <x:v>0.07109195990258171</x:v>
      </x:c>
      <x:c r="N2391" s="19" t="n">
        <x:v>0.06494313107134189</x:v>
      </x:c>
      <x:c r="O2391" s="19" t="n">
        <x:v>0.06748570303955034</x:v>
      </x:c>
      <x:c r="P2391" s="19" t="n">
        <x:v>0.060540382947498306</x:v>
      </x:c>
      <x:c r="Q2391" s="19" t="n">
        <x:v>0.06484797040060471</x:v>
      </x:c>
      <x:c r="R2391" s="19" t="n">
        <x:v>0.06829016787996693</x:v>
      </x:c>
      <x:c r="S2391" s="21" t="n">
        <x:v>9883.443137023247</x:v>
      </x:c>
      <x:c r="T2391" s="21" t="n">
        <x:v>15260.17500173998</x:v>
      </x:c>
      <x:c r="U2391" s="21" t="n">
        <x:v>18168.365180312197</x:v>
      </x:c>
      <x:c r="V2391" s="21" t="n">
        <x:v>21280.481972969752</x:v>
      </x:c>
      <x:c r="W2391" s="21" t="n">
        <x:v>24684.98711234857</x:v>
      </x:c>
      <x:c r="X2391" s="21" t="n">
        <x:v>26052.894380869555</x:v>
      </x:c>
      <x:c r="Y2391" s="21" t="n">
        <x:v>27119.679724821337</x:v>
      </x:c>
      <x:c r="Z2391" s="21" t="n">
        <x:v>27992.36966216615</x:v>
      </x:c>
      <x:c r="AA2391" s="21" t="n">
        <x:v>28626.276045343566</x:v>
      </x:c>
      <x:c r="AB2391" s="21" t="n">
        <x:v>29025.666337296356</x:v>
      </x:c>
      <x:c r="AC2391" s="21" t="n">
        <x:v>37859.564787777854</x:v>
      </x:c>
      <x:c r="AD2391" s="25" t="n">
        <x:f>AC2391*(1+Inputs!$C$14)*(1-Inputs!$C$14/Inputs!$C$15)</x:f>
        <x:v>30041.564659101725</x:v>
      </x:c>
      <x:c r="AE2391" s="25" t="n">
        <x:f>AD2391/(B2391-Inputs!$C$14)</x:f>
        <x:v>565805.7530957827</x:v>
      </x:c>
      <x:c r="AF2391" s="25" t="n">
        <x:f>S2391/(1+B2391)^1+T2391/(1+B2391)^2+U2391/(1+B2391)^3+V2391/(1+B2391)^4+W2391/(1+B2391)^5+X2391/(1+B2391)^6+Y2391/(1+B2391)^7+Z2391/(1+B2391)^8+AA2391/(1+B2391)^9+AB2391/(1+B2391)^10+AE2391/(1+B2391)^10</x:f>
        <x:v>381490.47988498455</x:v>
      </x:c>
      <x:c r="AG2391" s="25" t="n">
        <x:f>(AF2391+Inputs!$C$12)/Inputs!$C$13</x:f>
        <x:v>330.20978968957945</x:v>
      </x:c>
      <x:c r="AH2391" s="25" t="n">
        <x:f>(S2391+Inputs!$C$11)*Inputs!$C$8-Inputs!$C$11</x:f>
        <x:v>2755.169250495823</x:v>
      </x:c>
      <x:c r="AI2391" s="25" t="n">
        <x:f>Inputs!$C$12+AH2391-Inputs!$C$10*Inputs!$C$13</x:f>
        <x:v>25073.084665695817</x:v>
      </x:c>
      <x:c r="AJ2391" s="25" t="n">
        <x:f>(S2391+Inputs!$C$11)*(1-Inputs!$C$8)</x:f>
        <x:v>7128.273886527425</x:v>
      </x:c>
      <x:c r="AK2391" s="25" t="n">
        <x:f>AJ2391/(1+B2391)^(1-Inputs!$C$8)+T2391/(1+B2391)^(2-Inputs!$C$8)+U2391/(1+B2391)^(3-Inputs!$C$8)+V2391/(1+B2391)^(4-Inputs!$C$8)+W2391/(1+B2391)^(5-Inputs!$C$8)+X2391/(1+B2391)^(6-Inputs!$C$8)+Y2391/(1+B2391)^(7-Inputs!$C$8)+Z2391/(1+B2391)^(8-Inputs!$C$8)+AA2391/(1+B2391)^(9-Inputs!$C$8)+AB2391/(1+B2391)^(10-Inputs!$C$8)+AE2391/(1+B2391)^(10-Inputs!$C$8)</x:f>
        <x:v>394248.18143102626</x:v>
      </x:c>
      <x:c r="AL2391" s="25" t="n">
        <x:f>(AK2391+AI2391)/Inputs!$C$13</x:f>
        <x:v>334.587934609321</x:v>
      </x:c>
      <x:c r="AM2391" s="26" t="n">
        <x:f>IF(AL2391&gt;=Inputs!$C$7,1,0)</x:f>
        <x:v>1</x:v>
      </x:c>
      <x:c r="AN2391" s="26" t="n">
        <x:f>IF(Inputs!$C$7&lt;=(1-Inputs!$C$16)*AL2391,1,0)</x:f>
        <x:v>1</x:v>
      </x:c>
    </x:row>
    <x:row r="2392" ht="20" customHeight="1">
      <x:c r="A2392" s="16" t="n">
        <x:v>2387</x:v>
      </x:c>
      <x:c r="B2392" s="19" t="n">
        <x:v>0.08310235041546907</x:v>
      </x:c>
      <x:c r="C2392" s="24" t="n">
        <x:v>0.5429719517618707</x:v>
      </x:c>
      <x:c r="D2392" s="19" t="n">
        <x:v>0.034084367469368715</x:v>
      </x:c>
      <x:c r="E2392" s="19" t="n">
        <x:v>0.03695650761992198</x:v>
      </x:c>
      <x:c r="F2392" s="19" t="n">
        <x:v>-0.20279089129849015</x:v>
      </x:c>
      <x:c r="G2392" s="19" t="n">
        <x:v>-0.0822041799192374</x:v>
      </x:c>
      <x:c r="H2392" s="19" t="n">
        <x:v>0.8034608379020654</x:v>
      </x:c>
      <x:c r="I2392" s="19" t="n">
        <x:v>0.062425043498584507</x:v>
      </x:c>
      <x:c r="J2392" s="19" t="n">
        <x:v>0.06939839519055455</x:v>
      </x:c>
      <x:c r="K2392" s="19" t="n">
        <x:v>0.07617652745678584</x:v>
      </x:c>
      <x:c r="L2392" s="19" t="n">
        <x:v>0.07419564976352262</x:v>
      </x:c>
      <x:c r="M2392" s="19" t="n">
        <x:v>0.0734124506079536</x:v>
      </x:c>
      <x:c r="N2392" s="19" t="n">
        <x:v>0.06923812245419754</x:v>
      </x:c>
      <x:c r="O2392" s="19" t="n">
        <x:v>0.07013173072580571</x:v>
      </x:c>
      <x:c r="P2392" s="19" t="n">
        <x:v>0.06502217892098884</x:v>
      </x:c>
      <x:c r="Q2392" s="19" t="n">
        <x:v>0.06639105154365893</x:v>
      </x:c>
      <x:c r="R2392" s="19" t="n">
        <x:v>0.07011620795781823</x:v>
      </x:c>
      <x:c r="S2392" s="21" t="n">
        <x:v>8990.660844190177</x:v>
      </x:c>
      <x:c r="T2392" s="21" t="n">
        <x:v>14497.970736228333</x:v>
      </x:c>
      <x:c r="U2392" s="21" t="n">
        <x:v>18104.780325903823</x:v>
      </x:c>
      <x:c r="V2392" s="21" t="n">
        <x:v>22060.78268374193</x:v>
      </x:c>
      <x:c r="W2392" s="21" t="n">
        <x:v>26440.167575026626</x:v>
      </x:c>
      <x:c r="X2392" s="21" t="n">
        <x:v>28087.594710894053</x:v>
      </x:c>
      <x:c r="Y2392" s="21" t="n">
        <x:v>29291.889996902486</x:v>
      </x:c>
      <x:c r="Z2392" s="21" t="n">
        <x:v>30249.099761297886</x:v>
      </x:c>
      <x:c r="AA2392" s="21" t="n">
        <x:v>30917.081042573438</x:v>
      </x:c>
      <x:c r="AB2392" s="21" t="n">
        <x:v>31289.7522297268</x:v>
      </x:c>
      <x:c r="AC2392" s="21" t="n">
        <x:v>40812.72029964365</x:v>
      </x:c>
      <x:c r="AD2392" s="25" t="n">
        <x:f>AC2392*(1+Inputs!$C$14)*(1-Inputs!$C$14/Inputs!$C$15)</x:f>
        <x:v>32384.893557767235</x:v>
      </x:c>
      <x:c r="AE2392" s="25" t="n">
        <x:f>AD2392/(B2392-Inputs!$C$14)</x:f>
        <x:v>673249.7118758814</x:v>
      </x:c>
      <x:c r="AF2392" s="25" t="n">
        <x:f>S2392/(1+B2392)^1+T2392/(1+B2392)^2+U2392/(1+B2392)^3+V2392/(1+B2392)^4+W2392/(1+B2392)^5+X2392/(1+B2392)^6+Y2392/(1+B2392)^7+Z2392/(1+B2392)^8+AA2392/(1+B2392)^9+AB2392/(1+B2392)^10+AE2392/(1+B2392)^10</x:f>
        <x:v>450981.2349195102</x:v>
      </x:c>
      <x:c r="AG2392" s="25" t="n">
        <x:f>(AF2392+Inputs!$C$12)/Inputs!$C$13</x:f>
        <x:v>385.65836833638986</x:v>
      </x:c>
      <x:c r="AH2392" s="25" t="n">
        <x:f>(S2392+Inputs!$C$11)*Inputs!$C$8-Inputs!$C$11</x:f>
        <x:v>2336.906861250741</x:v>
      </x:c>
      <x:c r="AI2392" s="25" t="n">
        <x:f>Inputs!$C$12+AH2392-Inputs!$C$10*Inputs!$C$13</x:f>
        <x:v>24654.822276450737</x:v>
      </x:c>
      <x:c r="AJ2392" s="25" t="n">
        <x:f>(S2392+Inputs!$C$11)*(1-Inputs!$C$8)</x:f>
        <x:v>6653.753982939437</x:v>
      </x:c>
      <x:c r="AK2392" s="25" t="n">
        <x:f>AJ2392/(1+B2392)^(1-Inputs!$C$8)+T2392/(1+B2392)^(2-Inputs!$C$8)+U2392/(1+B2392)^(3-Inputs!$C$8)+V2392/(1+B2392)^(4-Inputs!$C$8)+W2392/(1+B2392)^(5-Inputs!$C$8)+X2392/(1+B2392)^(6-Inputs!$C$8)+Y2392/(1+B2392)^(7-Inputs!$C$8)+Z2392/(1+B2392)^(8-Inputs!$C$8)+AA2392/(1+B2392)^(9-Inputs!$C$8)+AB2392/(1+B2392)^(10-Inputs!$C$8)+AE2392/(1+B2392)^(10-Inputs!$C$8)</x:f>
        <x:v>465927.2771964527</x:v>
      </x:c>
      <x:c r="AL2392" s="25" t="n">
        <x:f>(AK2392+AI2392)/Inputs!$C$13</x:f>
        <x:v>391.4489072945837</x:v>
      </x:c>
      <x:c r="AM2392" s="26" t="n">
        <x:f>IF(AL2392&gt;=Inputs!$C$7,1,0)</x:f>
        <x:v>1</x:v>
      </x:c>
      <x:c r="AN2392" s="26" t="n">
        <x:f>IF(Inputs!$C$7&lt;=(1-Inputs!$C$16)*AL2392,1,0)</x:f>
        <x:v>1</x:v>
      </x:c>
    </x:row>
    <x:row r="2393" ht="20" customHeight="1">
      <x:c r="A2393" s="16" t="n">
        <x:v>2388</x:v>
      </x:c>
      <x:c r="B2393" s="19" t="n">
        <x:v>0.09733838457059293</x:v>
      </x:c>
      <x:c r="C2393" s="24" t="n">
        <x:v>0.6898379955309508</x:v>
      </x:c>
      <x:c r="D2393" s="19" t="n">
        <x:v>0.030488294941305585</x:v>
      </x:c>
      <x:c r="E2393" s="19" t="n">
        <x:v>0.04263708947832441</x:v>
      </x:c>
      <x:c r="F2393" s="19" t="n">
        <x:v>-0.17166676360586625</x:v>
      </x:c>
      <x:c r="G2393" s="19" t="n">
        <x:v>-0.08693907802606701</x:v>
      </x:c>
      <x:c r="H2393" s="19" t="n">
        <x:v>0.9517461771078786</x:v>
      </x:c>
      <x:c r="I2393" s="19" t="n">
        <x:v>0.0707895104688521</x:v>
      </x:c>
      <x:c r="J2393" s="19" t="n">
        <x:v>0.05912318948129609</x:v>
      </x:c>
      <x:c r="K2393" s="19" t="n">
        <x:v>0.06371683946279859</x:v>
      </x:c>
      <x:c r="L2393" s="19" t="n">
        <x:v>0.06938594001300658</x:v>
      </x:c>
      <x:c r="M2393" s="19" t="n">
        <x:v>0.06639993647332745</x:v>
      </x:c>
      <x:c r="N2393" s="19" t="n">
        <x:v>0.0629882315542352</x:v>
      </x:c>
      <x:c r="O2393" s="19" t="n">
        <x:v>0.07271303963431933</x:v>
      </x:c>
      <x:c r="P2393" s="19" t="n">
        <x:v>0.06522710892645933</x:v>
      </x:c>
      <x:c r="Q2393" s="19" t="n">
        <x:v>0.07525546161622401</x:v>
      </x:c>
      <x:c r="R2393" s="19" t="n">
        <x:v>0.06950659708456555</x:v>
      </x:c>
      <x:c r="S2393" s="21" t="n">
        <x:v>9505.427420527045</x:v>
      </x:c>
      <x:c r="T2393" s="21" t="n">
        <x:v>15368.556290662678</x:v>
      </x:c>
      <x:c r="U2393" s="21" t="n">
        <x:v>19157.918386168734</x:v>
      </x:c>
      <x:c r="V2393" s="21" t="n">
        <x:v>23303.23711953231</x:v>
      </x:c>
      <x:c r="W2393" s="21" t="n">
        <x:v>27929.827173199043</x:v>
      </x:c>
      <x:c r="X2393" s="21" t="n">
        <x:v>29624.335766323376</x:v>
      </x:c>
      <x:c r="Y2393" s="21" t="n">
        <x:v>30865.07585234111</x:v>
      </x:c>
      <x:c r="Z2393" s="21" t="n">
        <x:v>31856.0174047428</x:v>
      </x:c>
      <x:c r="AA2393" s="21" t="n">
        <x:v>32520.17458220737</x:v>
      </x:c>
      <x:c r="AB2393" s="21" t="n">
        <x:v>32862.04538534177</x:v>
      </x:c>
      <x:c r="AC2393" s="21" t="n">
        <x:v>42863.53745914144</x:v>
      </x:c>
      <x:c r="AD2393" s="25" t="n">
        <x:f>AC2393*(1+Inputs!$C$14)*(1-Inputs!$C$14/Inputs!$C$15)</x:f>
        <x:v>34012.21697382873</x:v>
      </x:c>
      <x:c r="AE2393" s="25" t="n">
        <x:f>AD2393/(B2393-Inputs!$C$14)</x:f>
        <x:v>545606.3259918578</x:v>
      </x:c>
      <x:c r="AF2393" s="25" t="n">
        <x:f>S2393/(1+B2393)^1+T2393/(1+B2393)^2+U2393/(1+B2393)^3+V2393/(1+B2393)^4+W2393/(1+B2393)^5+X2393/(1+B2393)^6+Y2393/(1+B2393)^7+Z2393/(1+B2393)^8+AA2393/(1+B2393)^9+AB2393/(1+B2393)^10+AE2393/(1+B2393)^10</x:f>
        <x:v>360366.5404115019</x:v>
      </x:c>
      <x:c r="AG2393" s="25" t="n">
        <x:f>(AF2393+Inputs!$C$12)/Inputs!$C$13</x:f>
        <x:v>313.3544192357122</x:v>
      </x:c>
      <x:c r="AH2393" s="25" t="n">
        <x:f>(S2393+Inputs!$C$11)*Inputs!$C$8-Inputs!$C$11</x:f>
        <x:v>2578.071476466095</x:v>
      </x:c>
      <x:c r="AI2393" s="25" t="n">
        <x:f>Inputs!$C$12+AH2393-Inputs!$C$10*Inputs!$C$13</x:f>
        <x:v>24895.986891666093</x:v>
      </x:c>
      <x:c r="AJ2393" s="25" t="n">
        <x:f>(S2393+Inputs!$C$11)*(1-Inputs!$C$8)</x:f>
        <x:v>6927.355944060951</x:v>
      </x:c>
      <x:c r="AK2393" s="25" t="n">
        <x:f>AJ2393/(1+B2393)^(1-Inputs!$C$8)+T2393/(1+B2393)^(2-Inputs!$C$8)+U2393/(1+B2393)^(3-Inputs!$C$8)+V2393/(1+B2393)^(4-Inputs!$C$8)+W2393/(1+B2393)^(5-Inputs!$C$8)+X2393/(1+B2393)^(6-Inputs!$C$8)+Y2393/(1+B2393)^(7-Inputs!$C$8)+Z2393/(1+B2393)^(8-Inputs!$C$8)+AA2393/(1+B2393)^(9-Inputs!$C$8)+AB2393/(1+B2393)^(10-Inputs!$C$8)+AE2393/(1+B2393)^(10-Inputs!$C$8)</x:f>
        <x:v>373941.02792526135</x:v>
      </x:c>
      <x:c r="AL2393" s="25" t="n">
        <x:f>(AK2393+AI2393)/Inputs!$C$13</x:f>
        <x:v>318.2429889033145</x:v>
      </x:c>
      <x:c r="AM2393" s="26" t="n">
        <x:f>IF(AL2393&gt;=Inputs!$C$7,1,0)</x:f>
        <x:v>1</x:v>
      </x:c>
      <x:c r="AN2393" s="26" t="n">
        <x:f>IF(Inputs!$C$7&lt;=(1-Inputs!$C$16)*AL2393,1,0)</x:f>
        <x:v>0</x:v>
      </x:c>
    </x:row>
    <x:row r="2394" ht="20" customHeight="1">
      <x:c r="A2394" s="16" t="n">
        <x:v>2389</x:v>
      </x:c>
      <x:c r="B2394" s="19" t="n">
        <x:v>0.0840331239605036</x:v>
      </x:c>
      <x:c r="C2394" s="24" t="n">
        <x:v>0.4414106057803622</x:v>
      </x:c>
      <x:c r="D2394" s="19" t="n">
        <x:v>0.009842623250021632</x:v>
      </x:c>
      <x:c r="E2394" s="19" t="n">
        <x:v>0.04517715169556567</x:v>
      </x:c>
      <x:c r="F2394" s="19" t="n">
        <x:v>-0.12171616585824155</x:v>
      </x:c>
      <x:c r="G2394" s="19" t="n">
        <x:v>-0.05347266300167747</x:v>
      </x:c>
      <x:c r="H2394" s="19" t="n">
        <x:v>0.5935370374556044</x:v>
      </x:c>
      <x:c r="I2394" s="19" t="n">
        <x:v>0.060369545938148125</x:v>
      </x:c>
      <x:c r="J2394" s="19" t="n">
        <x:v>0.0511093895574129</x:v>
      </x:c>
      <x:c r="K2394" s="19" t="n">
        <x:v>0.05384016880198601</x:v>
      </x:c>
      <x:c r="L2394" s="19" t="n">
        <x:v>0.052017447237991524</x:v>
      </x:c>
      <x:c r="M2394" s="19" t="n">
        <x:v>0.05644604650566748</x:v>
      </x:c>
      <x:c r="N2394" s="19" t="n">
        <x:v>0.05096063826356954</x:v>
      </x:c>
      <x:c r="O2394" s="19" t="n">
        <x:v>0.06282970155441375</x:v>
      </x:c>
      <x:c r="P2394" s="19" t="n">
        <x:v>0.06160238997288275</x:v>
      </x:c>
      <x:c r="Q2394" s="19" t="n">
        <x:v>0.05208419470768717</x:v>
      </x:c>
      <x:c r="R2394" s="19" t="n">
        <x:v>0.061374011621627464</x:v>
      </x:c>
      <x:c r="S2394" s="21" t="n">
        <x:v>10487.046330129904</x:v>
      </x:c>
      <x:c r="T2394" s="21" t="n">
        <x:v>15946.740786426453</x:v>
      </x:c>
      <x:c r="U2394" s="21" t="n">
        <x:v>18555.004704643718</x:v>
      </x:c>
      <x:c r="V2394" s="21" t="n">
        <x:v>21224.87043360915</x:v>
      </x:c>
      <x:c r="W2394" s="21" t="n">
        <x:v>24150.511662349858</x:v>
      </x:c>
      <x:c r="X2394" s="21" t="n">
        <x:v>25249.59150077253</x:v>
      </x:c>
      <x:c r="Y2394" s="21" t="n">
        <x:v>26122.625578366733</x:v>
      </x:c>
      <x:c r="Z2394" s="21" t="n">
        <x:v>26880.215328547205</x:v>
      </x:c>
      <x:c r="AA2394" s="21" t="n">
        <x:v>27459.924374073355</x:v>
      </x:c>
      <x:c r="AB2394" s="21" t="n">
        <x:v>27844.830612875474</x:v>
      </x:c>
      <x:c r="AC2394" s="21" t="n">
        <x:v>36319.34427766366</x:v>
      </x:c>
      <x:c r="AD2394" s="25" t="n">
        <x:f>AC2394*(1+Inputs!$C$14)*(1-Inputs!$C$14/Inputs!$C$15)</x:f>
        <x:v>28819.399684326105</x:v>
      </x:c>
      <x:c r="AE2394" s="25" t="n">
        <x:f>AD2394/(B2394-Inputs!$C$14)</x:f>
        <x:v>587753.6929431676</x:v>
      </x:c>
      <x:c r="AF2394" s="25" t="n">
        <x:f>S2394/(1+B2394)^1+T2394/(1+B2394)^2+U2394/(1+B2394)^3+V2394/(1+B2394)^4+W2394/(1+B2394)^5+X2394/(1+B2394)^6+Y2394/(1+B2394)^7+Z2394/(1+B2394)^8+AA2394/(1+B2394)^9+AB2394/(1+B2394)^10+AE2394/(1+B2394)^10</x:f>
        <x:v>401810.39627111156</x:v>
      </x:c>
      <x:c r="AG2394" s="25" t="n">
        <x:f>(AF2394+Inputs!$C$12)/Inputs!$C$13</x:f>
        <x:v>346.4236080784138</x:v>
      </x:c>
      <x:c r="AH2394" s="25" t="n">
        <x:f>(S2394+Inputs!$C$11)*Inputs!$C$8-Inputs!$C$11</x:f>
        <x:v>3037.9532121978455</x:v>
      </x:c>
      <x:c r="AI2394" s="25" t="n">
        <x:f>Inputs!$C$12+AH2394-Inputs!$C$10*Inputs!$C$13</x:f>
        <x:v>25355.868627397846</x:v>
      </x:c>
      <x:c r="AJ2394" s="25" t="n">
        <x:f>(S2394+Inputs!$C$11)*(1-Inputs!$C$8)</x:f>
        <x:v>7449.09311793206</x:v>
      </x:c>
      <x:c r="AK2394" s="25" t="n">
        <x:f>AJ2394/(1+B2394)^(1-Inputs!$C$8)+T2394/(1+B2394)^(2-Inputs!$C$8)+U2394/(1+B2394)^(3-Inputs!$C$8)+V2394/(1+B2394)^(4-Inputs!$C$8)+W2394/(1+B2394)^(5-Inputs!$C$8)+X2394/(1+B2394)^(6-Inputs!$C$8)+Y2394/(1+B2394)^(7-Inputs!$C$8)+Z2394/(1+B2394)^(8-Inputs!$C$8)+AA2394/(1+B2394)^(9-Inputs!$C$8)+AB2394/(1+B2394)^(10-Inputs!$C$8)+AE2394/(1+B2394)^(10-Inputs!$C$8)</x:f>
        <x:v>414379.95236336486</x:v>
      </x:c>
      <x:c r="AL2394" s="25" t="n">
        <x:f>(AK2394+AI2394)/Inputs!$C$13</x:f>
        <x:v>350.87726765829194</x:v>
      </x:c>
      <x:c r="AM2394" s="26" t="n">
        <x:f>IF(AL2394&gt;=Inputs!$C$7,1,0)</x:f>
        <x:v>1</x:v>
      </x:c>
      <x:c r="AN2394" s="26" t="n">
        <x:f>IF(Inputs!$C$7&lt;=(1-Inputs!$C$16)*AL2394,1,0)</x:f>
        <x:v>1</x:v>
      </x:c>
    </x:row>
    <x:row r="2395" ht="20" customHeight="1">
      <x:c r="A2395" s="16" t="n">
        <x:v>2390</x:v>
      </x:c>
      <x:c r="B2395" s="19" t="n">
        <x:v>0.08625562404714315</x:v>
      </x:c>
      <x:c r="C2395" s="24" t="n">
        <x:v>0.583410165086633</x:v>
      </x:c>
      <x:c r="D2395" s="19" t="n">
        <x:v>0.04088108310658498</x:v>
      </x:c>
      <x:c r="E2395" s="19" t="n">
        <x:v>0.057621180515610326</x:v>
      </x:c>
      <x:c r="F2395" s="19" t="n">
        <x:v>-0.18228197327886053</x:v>
      </x:c>
      <x:c r="G2395" s="19" t="n">
        <x:v>-0.08927248212439565</x:v>
      </x:c>
      <x:c r="H2395" s="19" t="n">
        <x:v>0.3829964540381354</x:v>
      </x:c>
      <x:c r="I2395" s="19" t="n">
        <x:v>0.05891788994846707</x:v>
      </x:c>
      <x:c r="J2395" s="19" t="n">
        <x:v>0.060387694740287545</x:v>
      </x:c>
      <x:c r="K2395" s="19" t="n">
        <x:v>0.05072912409401056</x:v>
      </x:c>
      <x:c r="L2395" s="19" t="n">
        <x:v>0.05958579247809326</x:v>
      </x:c>
      <x:c r="M2395" s="19" t="n">
        <x:v>0.05294643486805512</x:v>
      </x:c>
      <x:c r="N2395" s="19" t="n">
        <x:v>0.05227207918723366</x:v>
      </x:c>
      <x:c r="O2395" s="19" t="n">
        <x:v>0.06187953515140976</x:v>
      </x:c>
      <x:c r="P2395" s="19" t="n">
        <x:v>0.055521096032733794</x:v>
      </x:c>
      <x:c r="Q2395" s="19" t="n">
        <x:v>0.05904675315460395</x:v>
      </x:c>
      <x:c r="R2395" s="19" t="n">
        <x:v>0.050178779475494366</x:v>
      </x:c>
      <x:c r="S2395" s="21" t="n">
        <x:v>9306.888877709722</x:v>
      </x:c>
      <x:c r="T2395" s="21" t="n">
        <x:v>15009.827492809478</x:v>
      </x:c>
      <x:c r="U2395" s="21" t="n">
        <x:v>18623.14810698951</x:v>
      </x:c>
      <x:c r="V2395" s="21" t="n">
        <x:v>22456.814247539405</x:v>
      </x:c>
      <x:c r="W2395" s="21" t="n">
        <x:v>26875.919161428214</x:v>
      </x:c>
      <x:c r="X2395" s="21" t="n">
        <x:v>28784.187379069437</x:v>
      </x:c>
      <x:c r="Y2395" s="21" t="n">
        <x:v>30326.943556839473</x:v>
      </x:c>
      <x:c r="Z2395" s="21" t="n">
        <x:v>31553.967166420098</x:v>
      </x:c>
      <x:c r="AA2395" s="21" t="n">
        <x:v>32369.68646893725</x:v>
      </x:c>
      <x:c r="AB2395" s="21" t="n">
        <x:v>32752.95059356734</x:v>
      </x:c>
      <x:c r="AC2395" s="21" t="n">
        <x:v>42721.23990465305</x:v>
      </x:c>
      <x:c r="AD2395" s="25" t="n">
        <x:f>AC2395*(1+Inputs!$C$14)*(1-Inputs!$C$14/Inputs!$C$15)</x:f>
        <x:v>33899.30386434219</x:v>
      </x:c>
      <x:c r="AE2395" s="25" t="n">
        <x:f>AD2395/(B2395-Inputs!$C$14)</x:f>
        <x:v>661377.2536095313</x:v>
      </x:c>
      <x:c r="AF2395" s="25" t="n">
        <x:f>S2395/(1+B2395)^1+T2395/(1+B2395)^2+U2395/(1+B2395)^3+V2395/(1+B2395)^4+W2395/(1+B2395)^5+X2395/(1+B2395)^6+Y2395/(1+B2395)^7+Z2395/(1+B2395)^8+AA2395/(1+B2395)^9+AB2395/(1+B2395)^10+AE2395/(1+B2395)^10</x:f>
        <x:v>439357.78473729716</x:v>
      </x:c>
      <x:c r="AG2395" s="25" t="n">
        <x:f>(AF2395+Inputs!$C$12)/Inputs!$C$13</x:f>
        <x:v>376.3836987597604</x:v>
      </x:c>
      <x:c r="AH2395" s="25" t="n">
        <x:f>(S2395+Inputs!$C$11)*Inputs!$C$8-Inputs!$C$11</x:f>
        <x:v>2485.057529009212</x:v>
      </x:c>
      <x:c r="AI2395" s="25" t="n">
        <x:f>Inputs!$C$12+AH2395-Inputs!$C$10*Inputs!$C$13</x:f>
        <x:v>24802.972944209207</x:v>
      </x:c>
      <x:c r="AJ2395" s="25" t="n">
        <x:f>(S2395+Inputs!$C$11)*(1-Inputs!$C$8)</x:f>
        <x:v>6821.83134870051</x:v>
      </x:c>
      <x:c r="AK2395" s="25" t="n">
        <x:f>AJ2395/(1+B2395)^(1-Inputs!$C$8)+T2395/(1+B2395)^(2-Inputs!$C$8)+U2395/(1+B2395)^(3-Inputs!$C$8)+V2395/(1+B2395)^(4-Inputs!$C$8)+W2395/(1+B2395)^(5-Inputs!$C$8)+X2395/(1+B2395)^(6-Inputs!$C$8)+Y2395/(1+B2395)^(7-Inputs!$C$8)+Z2395/(1+B2395)^(8-Inputs!$C$8)+AA2395/(1+B2395)^(9-Inputs!$C$8)+AB2395/(1+B2395)^(10-Inputs!$C$8)+AE2395/(1+B2395)^(10-Inputs!$C$8)</x:f>
        <x:v>454344.1786687146</x:v>
      </x:c>
      <x:c r="AL2395" s="25" t="n">
        <x:f>(AK2395+AI2395)/Inputs!$C$13</x:f>
        <x:v>382.32464888896936</x:v>
      </x:c>
      <x:c r="AM2395" s="26" t="n">
        <x:f>IF(AL2395&gt;=Inputs!$C$7,1,0)</x:f>
        <x:v>1</x:v>
      </x:c>
      <x:c r="AN2395" s="26" t="n">
        <x:f>IF(Inputs!$C$7&lt;=(1-Inputs!$C$16)*AL2395,1,0)</x:f>
        <x:v>1</x:v>
      </x:c>
    </x:row>
    <x:row r="2396" ht="20" customHeight="1">
      <x:c r="A2396" s="16" t="n">
        <x:v>2391</x:v>
      </x:c>
      <x:c r="B2396" s="19" t="n">
        <x:v>0.08087522227587544</x:v>
      </x:c>
      <x:c r="C2396" s="24" t="n">
        <x:v>0.3321180363130054</x:v>
      </x:c>
      <x:c r="D2396" s="19" t="n">
        <x:v>0.01985171255895324</x:v>
      </x:c>
      <x:c r="E2396" s="19" t="n">
        <x:v>0.04754187616486234</x:v>
      </x:c>
      <x:c r="F2396" s="19" t="n">
        <x:v>-0.15188639331674839</x:v>
      </x:c>
      <x:c r="G2396" s="19" t="n">
        <x:v>-0.06612947051670345</x:v>
      </x:c>
      <x:c r="H2396" s="19" t="n">
        <x:v>0.8345954070509549</x:v>
      </x:c>
      <x:c r="I2396" s="19" t="n">
        <x:v>0.06924389928245205</x:v>
      </x:c>
      <x:c r="J2396" s="19" t="n">
        <x:v>0.0681466038870019</x:v>
      </x:c>
      <x:c r="K2396" s="19" t="n">
        <x:v>0.06061704986081736</x:v>
      </x:c>
      <x:c r="L2396" s="19" t="n">
        <x:v>0.0758624652652827</x:v>
      </x:c>
      <x:c r="M2396" s="19" t="n">
        <x:v>0.06681787243455688</x:v>
      </x:c>
      <x:c r="N2396" s="19" t="n">
        <x:v>0.06611830556667314</x:v>
      </x:c>
      <x:c r="O2396" s="19" t="n">
        <x:v>0.07145418780147225</x:v>
      </x:c>
      <x:c r="P2396" s="19" t="n">
        <x:v>0.06927072104404601</x:v>
      </x:c>
      <x:c r="Q2396" s="19" t="n">
        <x:v>0.06383892331624907</x:v>
      </x:c>
      <x:c r="R2396" s="19" t="n">
        <x:v>0.07615350285006911</x:v>
      </x:c>
      <x:c r="S2396" s="21" t="n">
        <x:v>9940.472616577494</x:v>
      </x:c>
      <x:c r="T2396" s="21" t="n">
        <x:v>15391.486322713234</x:v>
      </x:c>
      <x:c r="U2396" s="21" t="n">
        <x:v>18427.187112939377</x:v>
      </x:c>
      <x:c r="V2396" s="21" t="n">
        <x:v>21607.77825060269</x:v>
      </x:c>
      <x:c r="W2396" s="21" t="n">
        <x:v>25133.946562594305</x:v>
      </x:c>
      <x:c r="X2396" s="21" t="n">
        <x:v>26562.41191527586</x:v>
      </x:c>
      <x:c r="Y2396" s="21" t="n">
        <x:v>27648.81842135152</x:v>
      </x:c>
      <x:c r="Z2396" s="21" t="n">
        <x:v>28541.805275394312</x:v>
      </x:c>
      <x:c r="AA2396" s="21" t="n">
        <x:v>29192.09964797442</x:v>
      </x:c>
      <x:c r="AB2396" s="21" t="n">
        <x:v>29583.653969339484</x:v>
      </x:c>
      <x:c r="AC2396" s="21" t="n">
        <x:v>38587.374742616725</x:v>
      </x:c>
      <x:c r="AD2396" s="25" t="n">
        <x:f>AC2396*(1+Inputs!$C$14)*(1-Inputs!$C$14/Inputs!$C$15)</x:f>
        <x:v>30619.081858266367</x:v>
      </x:c>
      <x:c r="AE2396" s="25" t="n">
        <x:f>AD2396/(B2396-Inputs!$C$14)</x:f>
        <x:v>667442.6921385867</x:v>
      </x:c>
      <x:c r="AF2396" s="25" t="n">
        <x:f>S2396/(1+B2396)^1+T2396/(1+B2396)^2+U2396/(1+B2396)^3+V2396/(1+B2396)^4+W2396/(1+B2396)^5+X2396/(1+B2396)^6+Y2396/(1+B2396)^7+Z2396/(1+B2396)^8+AA2396/(1+B2396)^9+AB2396/(1+B2396)^10+AE2396/(1+B2396)^10</x:f>
        <x:v>452601.6358313584</x:v>
      </x:c>
      <x:c r="AG2396" s="25" t="n">
        <x:f>(AF2396+Inputs!$C$12)/Inputs!$C$13</x:f>
        <x:v>386.95133064994275</x:v>
      </x:c>
      <x:c r="AH2396" s="25" t="n">
        <x:f>(S2396+Inputs!$C$11)*Inputs!$C$8-Inputs!$C$11</x:f>
        <x:v>2781.8871710541134</x:v>
      </x:c>
      <x:c r="AI2396" s="25" t="n">
        <x:f>Inputs!$C$12+AH2396-Inputs!$C$10*Inputs!$C$13</x:f>
        <x:v>25099.80258625411</x:v>
      </x:c>
      <x:c r="AJ2396" s="25" t="n">
        <x:f>(S2396+Inputs!$C$11)*(1-Inputs!$C$8)</x:f>
        <x:v>7158.58544552338</x:v>
      </x:c>
      <x:c r="AK2396" s="25" t="n">
        <x:f>AJ2396/(1+B2396)^(1-Inputs!$C$8)+T2396/(1+B2396)^(2-Inputs!$C$8)+U2396/(1+B2396)^(3-Inputs!$C$8)+V2396/(1+B2396)^(4-Inputs!$C$8)+W2396/(1+B2396)^(5-Inputs!$C$8)+X2396/(1+B2396)^(6-Inputs!$C$8)+Y2396/(1+B2396)^(7-Inputs!$C$8)+Z2396/(1+B2396)^(8-Inputs!$C$8)+AA2396/(1+B2396)^(9-Inputs!$C$8)+AB2396/(1+B2396)^(10-Inputs!$C$8)+AE2396/(1+B2396)^(10-Inputs!$C$8)</x:f>
        <x:v>466727.142963205</x:v>
      </x:c>
      <x:c r="AL2396" s="25" t="n">
        <x:f>(AK2396+AI2396)/Inputs!$C$13</x:f>
        <x:v>392.4422041085955</x:v>
      </x:c>
      <x:c r="AM2396" s="26" t="n">
        <x:f>IF(AL2396&gt;=Inputs!$C$7,1,0)</x:f>
        <x:v>1</x:v>
      </x:c>
      <x:c r="AN2396" s="26" t="n">
        <x:f>IF(Inputs!$C$7&lt;=(1-Inputs!$C$16)*AL2396,1,0)</x:f>
        <x:v>1</x:v>
      </x:c>
    </x:row>
    <x:row r="2397" ht="20" customHeight="1">
      <x:c r="A2397" s="16" t="n">
        <x:v>2392</x:v>
      </x:c>
      <x:c r="B2397" s="19" t="n">
        <x:v>0.07705567930455959</x:v>
      </x:c>
      <x:c r="C2397" s="24" t="n">
        <x:v>0.5179204366166061</x:v>
      </x:c>
      <x:c r="D2397" s="19" t="n">
        <x:v>0.012796070504198554</x:v>
      </x:c>
      <x:c r="E2397" s="19" t="n">
        <x:v>0.05426268282724578</x:v>
      </x:c>
      <x:c r="F2397" s="19" t="n">
        <x:v>-0.14887792857314142</x:v>
      </x:c>
      <x:c r="G2397" s="19" t="n">
        <x:v>-0.07041127215912127</x:v>
      </x:c>
      <x:c r="H2397" s="19" t="n">
        <x:v>0.6473805615412687</x:v>
      </x:c>
      <x:c r="I2397" s="19" t="n">
        <x:v>0.05991827391620631</x:v>
      </x:c>
      <x:c r="J2397" s="19" t="n">
        <x:v>0.054011438463593325</x:v>
      </x:c>
      <x:c r="K2397" s="19" t="n">
        <x:v>0.059814183732927406</x:v>
      </x:c>
      <x:c r="L2397" s="19" t="n">
        <x:v>0.05998612612639022</x:v>
      </x:c>
      <x:c r="M2397" s="19" t="n">
        <x:v>0.05897149754989528</x:v>
      </x:c>
      <x:c r="N2397" s="19" t="n">
        <x:v>0.05203066041120451</x:v>
      </x:c>
      <x:c r="O2397" s="19" t="n">
        <x:v>0.050043527015330935</x:v>
      </x:c>
      <x:c r="P2397" s="19" t="n">
        <x:v>0.05726988847444886</x:v>
      </x:c>
      <x:c r="Q2397" s="19" t="n">
        <x:v>0.054016993382230115</x:v>
      </x:c>
      <x:c r="R2397" s="19" t="n">
        <x:v>0.06346528339269866</x:v>
      </x:c>
      <x:c r="S2397" s="21" t="n">
        <x:v>9951.976898759765</x:v>
      </x:c>
      <x:c r="T2397" s="21" t="n">
        <x:v>15536.472804106224</x:v>
      </x:c>
      <x:c r="U2397" s="21" t="n">
        <x:v>18621.62984586859</x:v>
      </x:c>
      <x:c r="V2397" s="21" t="n">
        <x:v>21871.017291772216</x:v>
      </x:c>
      <x:c r="W2397" s="21" t="n">
        <x:v>25467.662360960105</x:v>
      </x:c>
      <x:c r="X2397" s="21" t="n">
        <x:v>26833.159156686103</x:v>
      </x:c>
      <x:c r="Y2397" s="21" t="n">
        <x:v>27873.269311317246</x:v>
      </x:c>
      <x:c r="Z2397" s="21" t="n">
        <x:v>28710.21238669979</x:v>
      </x:c>
      <x:c r="AA2397" s="21" t="n">
        <x:v>29333.73154159262</x:v>
      </x:c>
      <x:c r="AB2397" s="21" t="n">
        <x:v>29703.86113785259</x:v>
      </x:c>
      <x:c r="AC2397" s="21" t="n">
        <x:v>38744.16670154685</x:v>
      </x:c>
      <x:c r="AD2397" s="25" t="n">
        <x:f>AC2397*(1+Inputs!$C$14)*(1-Inputs!$C$14/Inputs!$C$15)</x:f>
        <x:v>30743.496277677415</x:v>
      </x:c>
      <x:c r="AE2397" s="25" t="n">
        <x:f>AD2397/(B2397-Inputs!$C$14)</x:f>
        <x:v>731018.8965214093</x:v>
      </x:c>
      <x:c r="AF2397" s="25" t="n">
        <x:f>S2397/(1+B2397)^1+T2397/(1+B2397)^2+U2397/(1+B2397)^3+V2397/(1+B2397)^4+W2397/(1+B2397)^5+X2397/(1+B2397)^6+Y2397/(1+B2397)^7+Z2397/(1+B2397)^8+AA2397/(1+B2397)^9+AB2397/(1+B2397)^10+AE2397/(1+B2397)^10</x:f>
        <x:v>498133.1454202259</x:v>
      </x:c>
      <x:c r="AG2397" s="25" t="n">
        <x:f>(AF2397+Inputs!$C$12)/Inputs!$C$13</x:f>
        <x:v>423.2821704730527</x:v>
      </x:c>
      <x:c r="AH2397" s="25" t="n">
        <x:f>(S2397+Inputs!$C$11)*Inputs!$C$8-Inputs!$C$11</x:f>
        <x:v>2787.2768484600547</x:v>
      </x:c>
      <x:c r="AI2397" s="25" t="n">
        <x:f>Inputs!$C$12+AH2397-Inputs!$C$10*Inputs!$C$13</x:f>
        <x:v>25105.19226366005</x:v>
      </x:c>
      <x:c r="AJ2397" s="25" t="n">
        <x:f>(S2397+Inputs!$C$11)*(1-Inputs!$C$8)</x:f>
        <x:v>7164.700050299712</x:v>
      </x:c>
      <x:c r="AK2397" s="25" t="n">
        <x:f>AJ2397/(1+B2397)^(1-Inputs!$C$8)+T2397/(1+B2397)^(2-Inputs!$C$8)+U2397/(1+B2397)^(3-Inputs!$C$8)+V2397/(1+B2397)^(4-Inputs!$C$8)+W2397/(1+B2397)^(5-Inputs!$C$8)+X2397/(1+B2397)^(6-Inputs!$C$8)+Y2397/(1+B2397)^(7-Inputs!$C$8)+Z2397/(1+B2397)^(8-Inputs!$C$8)+AA2397/(1+B2397)^(9-Inputs!$C$8)+AB2397/(1+B2397)^(10-Inputs!$C$8)+AE2397/(1+B2397)^(10-Inputs!$C$8)</x:f>
        <x:v>513081.90361339157</x:v>
      </x:c>
      <x:c r="AL2397" s="25" t="n">
        <x:f>(AK2397+AI2397)/Inputs!$C$13</x:f>
        <x:v>429.4342390956998</x:v>
      </x:c>
      <x:c r="AM2397" s="26" t="n">
        <x:f>IF(AL2397&gt;=Inputs!$C$7,1,0)</x:f>
        <x:v>1</x:v>
      </x:c>
      <x:c r="AN2397" s="26" t="n">
        <x:f>IF(Inputs!$C$7&lt;=(1-Inputs!$C$16)*AL2397,1,0)</x:f>
        <x:v>1</x:v>
      </x:c>
    </x:row>
    <x:row r="2398" ht="20" customHeight="1">
      <x:c r="A2398" s="16" t="n">
        <x:v>2393</x:v>
      </x:c>
      <x:c r="B2398" s="19" t="n">
        <x:v>0.07530775923269796</x:v>
      </x:c>
      <x:c r="C2398" s="24" t="n">
        <x:v>0.691507315280063</x:v>
      </x:c>
      <x:c r="D2398" s="19" t="n">
        <x:v>0.04081573984579023</x:v>
      </x:c>
      <x:c r="E2398" s="19" t="n">
        <x:v>0.05064253090536653</x:v>
      </x:c>
      <x:c r="F2398" s="19" t="n">
        <x:v>-0.10542560426520028</x:v>
      </x:c>
      <x:c r="G2398" s="19" t="n">
        <x:v>-0.05675104366303402</x:v>
      </x:c>
      <x:c r="H2398" s="19" t="n">
        <x:v>0.7114995693835624</x:v>
      </x:c>
      <x:c r="I2398" s="19" t="n">
        <x:v>0.05243685904118934</x:v>
      </x:c>
      <x:c r="J2398" s="19" t="n">
        <x:v>0.05700083927327</x:v>
      </x:c>
      <x:c r="K2398" s="19" t="n">
        <x:v>0.05585345315589507</x:v>
      </x:c>
      <x:c r="L2398" s="19" t="n">
        <x:v>0.05563358015248127</x:v>
      </x:c>
      <x:c r="M2398" s="19" t="n">
        <x:v>0.06083110645159536</x:v>
      </x:c>
      <x:c r="N2398" s="19" t="n">
        <x:v>0.055098470462288565</x:v>
      </x:c>
      <x:c r="O2398" s="19" t="n">
        <x:v>0.06373376611910431</x:v>
      </x:c>
      <x:c r="P2398" s="19" t="n">
        <x:v>0.05564287257250157</x:v>
      </x:c>
      <x:c r="Q2398" s="19" t="n">
        <x:v>0.06477122081506992</x:v>
      </x:c>
      <x:c r="R2398" s="19" t="n">
        <x:v>0.06657339661600303</x:v>
      </x:c>
      <x:c r="S2398" s="21" t="n">
        <x:v>10863.394081881332</x:v>
      </x:c>
      <x:c r="T2398" s="21" t="n">
        <x:v>17012.48520337088</x:v>
      </x:c>
      <x:c r="U2398" s="21" t="n">
        <x:v>20624.069355073894</x:v>
      </x:c>
      <x:c r="V2398" s="21" t="n">
        <x:v>24520.99646545593</x:v>
      </x:c>
      <x:c r="W2398" s="21" t="n">
        <x:v>28950.02266235575</x:v>
      </x:c>
      <x:c r="X2398" s="21" t="n">
        <x:v>30850.65753409084</x:v>
      </x:c>
      <x:c r="Y2398" s="21" t="n">
        <x:v>32344.04305952559</x:v>
      </x:c>
      <x:c r="Z2398" s="21" t="n">
        <x:v>33505.766076391636</x:v>
      </x:c>
      <x:c r="AA2398" s="21" t="n">
        <x:v>34249.43359898255</x:v>
      </x:c>
      <x:c r="AB2398" s="21" t="n">
        <x:v>34567.49735815344</x:v>
      </x:c>
      <x:c r="AC2398" s="21" t="n">
        <x:v>45088.04003237406</x:v>
      </x:c>
      <x:c r="AD2398" s="25" t="n">
        <x:f>AC2398*(1+Inputs!$C$14)*(1-Inputs!$C$14/Inputs!$C$15)</x:f>
        <x:v>35777.35976568881</x:v>
      </x:c>
      <x:c r="AE2398" s="25" t="n">
        <x:f>AD2398/(B2398-Inputs!$C$14)</x:f>
        <x:v>887604.7799914897</x:v>
      </x:c>
      <x:c r="AF2398" s="25" t="n">
        <x:f>S2398/(1+B2398)^1+T2398/(1+B2398)^2+U2398/(1+B2398)^3+V2398/(1+B2398)^4+W2398/(1+B2398)^5+X2398/(1+B2398)^6+Y2398/(1+B2398)^7+Z2398/(1+B2398)^8+AA2398/(1+B2398)^9+AB2398/(1+B2398)^10+AE2398/(1+B2398)^10</x:f>
        <x:v>602007.271523614</x:v>
      </x:c>
      <x:c r="AG2398" s="25" t="n">
        <x:f>(AF2398+Inputs!$C$12)/Inputs!$C$13</x:f>
        <x:v>506.16618357308005</x:v>
      </x:c>
      <x:c r="AH2398" s="25" t="n">
        <x:f>(S2398+Inputs!$C$11)*Inputs!$C$8-Inputs!$C$11</x:f>
        <x:v>3214.2695561690625</x:v>
      </x:c>
      <x:c r="AI2398" s="25" t="n">
        <x:f>Inputs!$C$12+AH2398-Inputs!$C$10*Inputs!$C$13</x:f>
        <x:v>25532.18497136906</x:v>
      </x:c>
      <x:c r="AJ2398" s="25" t="n">
        <x:f>(S2398+Inputs!$C$11)*(1-Inputs!$C$8)</x:f>
        <x:v>7649.12452571227</x:v>
      </x:c>
      <x:c r="AK2398" s="25" t="n">
        <x:f>AJ2398/(1+B2398)^(1-Inputs!$C$8)+T2398/(1+B2398)^(2-Inputs!$C$8)+U2398/(1+B2398)^(3-Inputs!$C$8)+V2398/(1+B2398)^(4-Inputs!$C$8)+W2398/(1+B2398)^(5-Inputs!$C$8)+X2398/(1+B2398)^(6-Inputs!$C$8)+Y2398/(1+B2398)^(7-Inputs!$C$8)+Z2398/(1+B2398)^(8-Inputs!$C$8)+AA2398/(1+B2398)^(9-Inputs!$C$8)+AB2398/(1+B2398)^(10-Inputs!$C$8)+AE2398/(1+B2398)^(10-Inputs!$C$8)</x:f>
        <x:v>619744.7310102745</x:v>
      </x:c>
      <x:c r="AL2398" s="25" t="n">
        <x:f>(AK2398+AI2398)/Inputs!$C$13</x:f>
        <x:v>514.8841426028935</x:v>
      </x:c>
      <x:c r="AM2398" s="26" t="n">
        <x:f>IF(AL2398&gt;=Inputs!$C$7,1,0)</x:f>
        <x:v>1</x:v>
      </x:c>
      <x:c r="AN2398" s="26" t="n">
        <x:f>IF(Inputs!$C$7&lt;=(1-Inputs!$C$16)*AL2398,1,0)</x:f>
        <x:v>1</x:v>
      </x:c>
    </x:row>
    <x:row r="2399" ht="20" customHeight="1">
      <x:c r="A2399" s="16" t="n">
        <x:v>2394</x:v>
      </x:c>
      <x:c r="B2399" s="19" t="n">
        <x:v>0.08975024605503465</x:v>
      </x:c>
      <x:c r="C2399" s="24" t="n">
        <x:v>0.5819403630435147</x:v>
      </x:c>
      <x:c r="D2399" s="19" t="n">
        <x:v>0.01253151748592103</x:v>
      </x:c>
      <x:c r="E2399" s="19" t="n">
        <x:v>0.0568875272596327</x:v>
      </x:c>
      <x:c r="F2399" s="19" t="n">
        <x:v>-0.14013417745280665</x:v>
      </x:c>
      <x:c r="G2399" s="19" t="n">
        <x:v>-0.0989807102027197</x:v>
      </x:c>
      <x:c r="H2399" s="19" t="n">
        <x:v>0.5816058626579377</x:v>
      </x:c>
      <x:c r="I2399" s="19" t="n">
        <x:v>0.058625796242489515</x:v>
      </x:c>
      <x:c r="J2399" s="19" t="n">
        <x:v>0.0640457943588524</x:v>
      </x:c>
      <x:c r="K2399" s="19" t="n">
        <x:v>0.07063475850479677</x:v>
      </x:c>
      <x:c r="L2399" s="19" t="n">
        <x:v>0.06395332501365943</x:v>
      </x:c>
      <x:c r="M2399" s="19" t="n">
        <x:v>0.06461657647872812</x:v>
      </x:c>
      <x:c r="N2399" s="19" t="n">
        <x:v>0.05869890089314254</x:v>
      </x:c>
      <x:c r="O2399" s="19" t="n">
        <x:v>0.06832063802244079</x:v>
      </x:c>
      <x:c r="P2399" s="19" t="n">
        <x:v>0.06473698785465672</x:v>
      </x:c>
      <x:c r="Q2399" s="19" t="n">
        <x:v>0.07368792966704518</x:v>
      </x:c>
      <x:c r="R2399" s="19" t="n">
        <x:v>0.0691367992308426</x:v>
      </x:c>
      <x:c r="S2399" s="21" t="n">
        <x:v>9969.632392609818</x:v>
      </x:c>
      <x:c r="T2399" s="21" t="n">
        <x:v>15705.9317376779</x:v>
      </x:c>
      <x:c r="U2399" s="21" t="n">
        <x:v>18949.886524886802</x:v>
      </x:c>
      <x:c r="V2399" s="21" t="n">
        <x:v>22299.831692015217</x:v>
      </x:c>
      <x:c r="W2399" s="21" t="n">
        <x:v>26013.056882801407</x:v>
      </x:c>
      <x:c r="X2399" s="21" t="n">
        <x:v>27446.599251802516</x:v>
      </x:c>
      <x:c r="Y2399" s="21" t="n">
        <x:v>28566.14723743949</x:v>
      </x:c>
      <x:c r="Z2399" s="21" t="n">
        <x:v>29484.64646935647</x:v>
      </x:c>
      <x:c r="AA2399" s="21" t="n">
        <x:v>30135.390951926634</x:v>
      </x:c>
      <x:c r="AB2399" s="21" t="n">
        <x:v>30513.738494540943</x:v>
      </x:c>
      <x:c r="AC2399" s="21" t="n">
        <x:v>39800.52847114036</x:v>
      </x:c>
      <x:c r="AD2399" s="25" t="n">
        <x:f>AC2399*(1+Inputs!$C$14)*(1-Inputs!$C$14/Inputs!$C$15)</x:f>
        <x:v>31581.71934184987</x:v>
      </x:c>
      <x:c r="AE2399" s="25" t="n">
        <x:f>AD2399/(B2399-Inputs!$C$14)</x:f>
        <x:v>576832.4640971312</x:v>
      </x:c>
      <x:c r="AF2399" s="25" t="n">
        <x:f>S2399/(1+B2399)^1+T2399/(1+B2399)^2+U2399/(1+B2399)^3+V2399/(1+B2399)^4+W2399/(1+B2399)^5+X2399/(1+B2399)^6+Y2399/(1+B2399)^7+Z2399/(1+B2399)^8+AA2399/(1+B2399)^9+AB2399/(1+B2399)^10+AE2399/(1+B2399)^10</x:f>
        <x:v>387661.4372224852</x:v>
      </x:c>
      <x:c r="AG2399" s="25" t="n">
        <x:f>(AF2399+Inputs!$C$12)/Inputs!$C$13</x:f>
        <x:v>335.13376573624225</x:v>
      </x:c>
      <x:c r="AH2399" s="25" t="n">
        <x:f>(S2399+Inputs!$C$11)*Inputs!$C$8-Inputs!$C$11</x:f>
        <x:v>2795.5483264007644</x:v>
      </x:c>
      <x:c r="AI2399" s="25" t="n">
        <x:f>Inputs!$C$12+AH2399-Inputs!$C$10*Inputs!$C$13</x:f>
        <x:v>25113.46374160076</x:v>
      </x:c>
      <x:c r="AJ2399" s="25" t="n">
        <x:f>(S2399+Inputs!$C$11)*(1-Inputs!$C$8)</x:f>
        <x:v>7174.084066209054</x:v>
      </x:c>
      <x:c r="AK2399" s="25" t="n">
        <x:f>AJ2399/(1+B2399)^(1-Inputs!$C$8)+T2399/(1+B2399)^(2-Inputs!$C$8)+U2399/(1+B2399)^(3-Inputs!$C$8)+V2399/(1+B2399)^(4-Inputs!$C$8)+W2399/(1+B2399)^(5-Inputs!$C$8)+X2399/(1+B2399)^(6-Inputs!$C$8)+Y2399/(1+B2399)^(7-Inputs!$C$8)+Z2399/(1+B2399)^(8-Inputs!$C$8)+AA2399/(1+B2399)^(9-Inputs!$C$8)+AB2399/(1+B2399)^(10-Inputs!$C$8)+AE2399/(1+B2399)^(10-Inputs!$C$8)</x:f>
        <x:v>400918.94827521197</x:v>
      </x:c>
      <x:c r="AL2399" s="25" t="n">
        <x:f>(AK2399+AI2399)/Inputs!$C$13</x:f>
        <x:v>339.9429419362018</x:v>
      </x:c>
      <x:c r="AM2399" s="26" t="n">
        <x:f>IF(AL2399&gt;=Inputs!$C$7,1,0)</x:f>
        <x:v>1</x:v>
      </x:c>
      <x:c r="AN2399" s="26" t="n">
        <x:f>IF(Inputs!$C$7&lt;=(1-Inputs!$C$16)*AL2399,1,0)</x:f>
        <x:v>1</x:v>
      </x:c>
    </x:row>
    <x:row r="2400" ht="20" customHeight="1">
      <x:c r="A2400" s="16" t="n">
        <x:v>2395</x:v>
      </x:c>
      <x:c r="B2400" s="19" t="n">
        <x:v>0.0863375359801406</x:v>
      </x:c>
      <x:c r="C2400" s="24" t="n">
        <x:v>0.7054406260960207</x:v>
      </x:c>
      <x:c r="D2400" s="19" t="n">
        <x:v>0.036886053246318794</x:v>
      </x:c>
      <x:c r="E2400" s="19" t="n">
        <x:v>0.050500466005922534</x:v>
      </x:c>
      <x:c r="F2400" s="19" t="n">
        <x:v>-0.1607209393874075</x:v>
      </x:c>
      <x:c r="G2400" s="19" t="n">
        <x:v>-0.08193891779091417</x:v>
      </x:c>
      <x:c r="H2400" s="19" t="n">
        <x:v>0.7645021406771946</x:v>
      </x:c>
      <x:c r="I2400" s="19" t="n">
        <x:v>0.049791533839173785</x:v>
      </x:c>
      <x:c r="J2400" s="19" t="n">
        <x:v>0.055612121398725095</x:v>
      </x:c>
      <x:c r="K2400" s="19" t="n">
        <x:v>0.05503024798422871</x:v>
      </x:c>
      <x:c r="L2400" s="19" t="n">
        <x:v>0.05869502080308962</x:v>
      </x:c>
      <x:c r="M2400" s="19" t="n">
        <x:v>0.061833705201491965</x:v>
      </x:c>
      <x:c r="N2400" s="19" t="n">
        <x:v>0.06577405991750425</x:v>
      </x:c>
      <x:c r="O2400" s="19" t="n">
        <x:v>0.052028656227579406</x:v>
      </x:c>
      <x:c r="P2400" s="19" t="n">
        <x:v>0.06427845079335498</x:v>
      </x:c>
      <x:c r="Q2400" s="19" t="n">
        <x:v>0.05740709420604048</x:v>
      </x:c>
      <x:c r="R2400" s="19" t="n">
        <x:v>0.0573726822601941</x:v>
      </x:c>
      <x:c r="S2400" s="21" t="n">
        <x:v>9752.293791211965</x:v>
      </x:c>
      <x:c r="T2400" s="21" t="n">
        <x:v>15683.638973548586</x:v>
      </x:c>
      <x:c r="U2400" s="21" t="n">
        <x:v>19506.017729376428</x:v>
      </x:c>
      <x:c r="V2400" s="21" t="n">
        <x:v>23667.49958336061</x:v>
      </x:c>
      <x:c r="W2400" s="21" t="n">
        <x:v>28384.249119433043</x:v>
      </x:c>
      <x:c r="X2400" s="21" t="n">
        <x:v>30285.53615142382</x:v>
      </x:c>
      <x:c r="Y2400" s="21" t="n">
        <x:v>31741.41630869188</x:v>
      </x:c>
      <x:c r="Z2400" s="21" t="n">
        <x:v>32835.16445856707</x:v>
      </x:c>
      <x:c r="AA2400" s="21" t="n">
        <x:v>33581.25092179127</x:v>
      </x:c>
      <x:c r="AB2400" s="21" t="n">
        <x:v>33909.17869983142</x:v>
      </x:c>
      <x:c r="AC2400" s="21" t="n">
        <x:v>44229.36352151924</x:v>
      </x:c>
      <x:c r="AD2400" s="25" t="n">
        <x:f>AC2400*(1+Inputs!$C$14)*(1-Inputs!$C$14/Inputs!$C$15)</x:f>
        <x:v>35095.99995432552</x:v>
      </x:c>
      <x:c r="AE2400" s="25" t="n">
        <x:f>AD2400/(B2400-Inputs!$C$14)</x:f>
        <x:v>683632.3419944044</x:v>
      </x:c>
      <x:c r="AF2400" s="25" t="n">
        <x:f>S2400/(1+B2400)^1+T2400/(1+B2400)^2+U2400/(1+B2400)^3+V2400/(1+B2400)^4+W2400/(1+B2400)^5+X2400/(1+B2400)^6+Y2400/(1+B2400)^7+Z2400/(1+B2400)^8+AA2400/(1+B2400)^9+AB2400/(1+B2400)^10+AE2400/(1+B2400)^10</x:f>
        <x:v>455779.27449720795</x:v>
      </x:c>
      <x:c r="AG2400" s="25" t="n">
        <x:f>(AF2400+Inputs!$C$12)/Inputs!$C$13</x:f>
        <x:v>389.4868556616794</x:v>
      </x:c>
      <x:c r="AH2400" s="25" t="n">
        <x:f>(S2400+Inputs!$C$11)*Inputs!$C$8-Inputs!$C$11</x:f>
        <x:v>2693.726680266428</x:v>
      </x:c>
      <x:c r="AI2400" s="25" t="n">
        <x:f>Inputs!$C$12+AH2400-Inputs!$C$10*Inputs!$C$13</x:f>
        <x:v>25011.642095466428</x:v>
      </x:c>
      <x:c r="AJ2400" s="25" t="n">
        <x:f>(S2400+Inputs!$C$11)*(1-Inputs!$C$8)</x:f>
        <x:v>7058.567110945538</x:v>
      </x:c>
      <x:c r="AK2400" s="25" t="n">
        <x:f>AJ2400/(1+B2400)^(1-Inputs!$C$8)+T2400/(1+B2400)^(2-Inputs!$C$8)+U2400/(1+B2400)^(3-Inputs!$C$8)+V2400/(1+B2400)^(4-Inputs!$C$8)+W2400/(1+B2400)^(5-Inputs!$C$8)+X2400/(1+B2400)^(6-Inputs!$C$8)+Y2400/(1+B2400)^(7-Inputs!$C$8)+Z2400/(1+B2400)^(8-Inputs!$C$8)+AA2400/(1+B2400)^(9-Inputs!$C$8)+AB2400/(1+B2400)^(10-Inputs!$C$8)+AE2400/(1+B2400)^(10-Inputs!$C$8)</x:f>
        <x:v>471231.836890331</x:v>
      </x:c>
      <x:c r="AL2400" s="25" t="n">
        <x:f>(AK2400+AI2400)/Inputs!$C$13</x:f>
        <x:v>395.9662772240683</x:v>
      </x:c>
      <x:c r="AM2400" s="26" t="n">
        <x:f>IF(AL2400&gt;=Inputs!$C$7,1,0)</x:f>
        <x:v>1</x:v>
      </x:c>
      <x:c r="AN2400" s="26" t="n">
        <x:f>IF(Inputs!$C$7&lt;=(1-Inputs!$C$16)*AL2400,1,0)</x:f>
        <x:v>1</x:v>
      </x:c>
    </x:row>
    <x:row r="2401" ht="20" customHeight="1">
      <x:c r="A2401" s="16" t="n">
        <x:v>2396</x:v>
      </x:c>
      <x:c r="B2401" s="19" t="n">
        <x:v>0.08241090939977437</x:v>
      </x:c>
      <x:c r="C2401" s="24" t="n">
        <x:v>0.6599595570273493</x:v>
      </x:c>
      <x:c r="D2401" s="19" t="n">
        <x:v>0.03215023486610136</x:v>
      </x:c>
      <x:c r="E2401" s="19" t="n">
        <x:v>0.036241677575483494</x:v>
      </x:c>
      <x:c r="F2401" s="19" t="n">
        <x:v>-0.14068368322146968</x:v>
      </x:c>
      <x:c r="G2401" s="19" t="n">
        <x:v>-0.08467770987277107</x:v>
      </x:c>
      <x:c r="H2401" s="19" t="n">
        <x:v>0.7312118845087241</x:v>
      </x:c>
      <x:c r="I2401" s="19" t="n">
        <x:v>0.07428983238112664</x:v>
      </x:c>
      <x:c r="J2401" s="19" t="n">
        <x:v>0.06472426091179954</x:v>
      </x:c>
      <x:c r="K2401" s="19" t="n">
        <x:v>0.06869908611683627</x:v>
      </x:c>
      <x:c r="L2401" s="19" t="n">
        <x:v>0.07121718865778007</x:v>
      </x:c>
      <x:c r="M2401" s="19" t="n">
        <x:v>0.06363287872204978</x:v>
      </x:c>
      <x:c r="N2401" s="19" t="n">
        <x:v>0.07288684243958074</x:v>
      </x:c>
      <x:c r="O2401" s="19" t="n">
        <x:v>0.05829098574565364</x:v>
      </x:c>
      <x:c r="P2401" s="19" t="n">
        <x:v>0.06894035498681775</x:v>
      </x:c>
      <x:c r="Q2401" s="19" t="n">
        <x:v>0.06967135369243466</x:v>
      </x:c>
      <x:c r="R2401" s="19" t="n">
        <x:v>0.06146190494839516</x:v>
      </x:c>
      <x:c r="S2401" s="21" t="n">
        <x:v>10027.129109582966</x:v>
      </x:c>
      <x:c r="T2401" s="21" t="n">
        <x:v>15887.533542565741</x:v>
      </x:c>
      <x:c r="U2401" s="21" t="n">
        <x:v>19294.133821548065</x:v>
      </x:c>
      <x:c r="V2401" s="21" t="n">
        <x:v>22897.14807857413</x:v>
      </x:c>
      <x:c r="W2401" s="21" t="n">
        <x:v>26915.18015462282</x:v>
      </x:c>
      <x:c r="X2401" s="21" t="n">
        <x:v>28416.017614006323</x:v>
      </x:c>
      <x:c r="Y2401" s="21" t="n">
        <x:v>29596.854946126878</x:v>
      </x:c>
      <x:c r="Z2401" s="21" t="n">
        <x:v>30493.080878795798</x:v>
      </x:c>
      <x:c r="AA2401" s="21" t="n">
        <x:v>31141.566752326205</x:v>
      </x:c>
      <x:c r="AB2401" s="21" t="n">
        <x:v>31491.502756969297</x:v>
      </x:c>
      <x:c r="AC2401" s="21" t="n">
        <x:v>41075.8731612643</x:v>
      </x:c>
      <x:c r="AD2401" s="25" t="n">
        <x:f>AC2401*(1+Inputs!$C$14)*(1-Inputs!$C$14/Inputs!$C$15)</x:f>
        <x:v>32593.70535346322</x:v>
      </x:c>
      <x:c r="AE2401" s="25" t="n">
        <x:f>AD2401/(B2401-Inputs!$C$14)</x:f>
        <x:v>687472.6885879632</x:v>
      </x:c>
      <x:c r="AF2401" s="25" t="n">
        <x:f>S2401/(1+B2401)^1+T2401/(1+B2401)^2+U2401/(1+B2401)^3+V2401/(1+B2401)^4+W2401/(1+B2401)^5+X2401/(1+B2401)^6+Y2401/(1+B2401)^7+Z2401/(1+B2401)^8+AA2401/(1+B2401)^9+AB2401/(1+B2401)^10+AE2401/(1+B2401)^10</x:f>
        <x:v>464632.91188944434</x:v>
      </x:c>
      <x:c r="AG2401" s="25" t="n">
        <x:f>(AF2401+Inputs!$C$12)/Inputs!$C$13</x:f>
        <x:v>396.5514156741566</x:v>
      </x:c>
      <x:c r="AH2401" s="25" t="n">
        <x:f>(S2401+Inputs!$C$11)*Inputs!$C$8-Inputs!$C$11</x:f>
        <x:v>2822.485144489554</x:v>
      </x:c>
      <x:c r="AI2401" s="25" t="n">
        <x:f>Inputs!$C$12+AH2401-Inputs!$C$10*Inputs!$C$13</x:f>
        <x:v>25140.40055968955</x:v>
      </x:c>
      <x:c r="AJ2401" s="25" t="n">
        <x:f>(S2401+Inputs!$C$11)*(1-Inputs!$C$8)</x:f>
        <x:v>7204.643965093413</x:v>
      </x:c>
      <x:c r="AK2401" s="25" t="n">
        <x:f>AJ2401/(1+B2401)^(1-Inputs!$C$8)+T2401/(1+B2401)^(2-Inputs!$C$8)+U2401/(1+B2401)^(3-Inputs!$C$8)+V2401/(1+B2401)^(4-Inputs!$C$8)+W2401/(1+B2401)^(5-Inputs!$C$8)+X2401/(1+B2401)^(6-Inputs!$C$8)+Y2401/(1+B2401)^(7-Inputs!$C$8)+Z2401/(1+B2401)^(8-Inputs!$C$8)+AA2401/(1+B2401)^(9-Inputs!$C$8)+AB2401/(1+B2401)^(10-Inputs!$C$8)+AE2401/(1+B2401)^(10-Inputs!$C$8)</x:f>
        <x:v>479488.5809968553</x:v>
      </x:c>
      <x:c r="AL2401" s="25" t="n">
        <x:f>(AK2401+AI2401)/Inputs!$C$13</x:f>
        <x:v>402.6572996277838</x:v>
      </x:c>
      <x:c r="AM2401" s="26" t="n">
        <x:f>IF(AL2401&gt;=Inputs!$C$7,1,0)</x:f>
        <x:v>1</x:v>
      </x:c>
      <x:c r="AN2401" s="26" t="n">
        <x:f>IF(Inputs!$C$7&lt;=(1-Inputs!$C$16)*AL2401,1,0)</x:f>
        <x:v>1</x:v>
      </x:c>
    </x:row>
    <x:row r="2402" ht="20" customHeight="1">
      <x:c r="A2402" s="16" t="n">
        <x:v>2397</x:v>
      </x:c>
      <x:c r="B2402" s="19" t="n">
        <x:v>0.08195480076390835</x:v>
      </x:c>
      <x:c r="C2402" s="24" t="n">
        <x:v>0.36224159980056925</x:v>
      </x:c>
      <x:c r="D2402" s="19" t="n">
        <x:v>0.03861866382532497</x:v>
      </x:c>
      <x:c r="E2402" s="19" t="n">
        <x:v>0.04525890371239967</x:v>
      </x:c>
      <x:c r="F2402" s="19" t="n">
        <x:v>-0.14889745625293815</x:v>
      </x:c>
      <x:c r="G2402" s="19" t="n">
        <x:v>-0.08201549044054957</x:v>
      </x:c>
      <x:c r="H2402" s="19" t="n">
        <x:v>0.9456440051215225</x:v>
      </x:c>
      <x:c r="I2402" s="19" t="n">
        <x:v>0.061779468506539384</x:v>
      </x:c>
      <x:c r="J2402" s="19" t="n">
        <x:v>0.05726039273133779</x:v>
      </x:c>
      <x:c r="K2402" s="19" t="n">
        <x:v>0.06535674316378731</x:v>
      </x:c>
      <x:c r="L2402" s="19" t="n">
        <x:v>0.04963433922172158</x:v>
      </x:c>
      <x:c r="M2402" s="19" t="n">
        <x:v>0.053755889159086793</x:v>
      </x:c>
      <x:c r="N2402" s="19" t="n">
        <x:v>0.05274452990888108</x:v>
      </x:c>
      <x:c r="O2402" s="19" t="n">
        <x:v>0.059578525390135154</x:v>
      </x:c>
      <x:c r="P2402" s="19" t="n">
        <x:v>0.05804498839633993</x:v>
      </x:c>
      <x:c r="Q2402" s="19" t="n">
        <x:v>0.06372075221802675</x:v>
      </x:c>
      <x:c r="R2402" s="19" t="n">
        <x:v>0.05563936998727172</x:v>
      </x:c>
      <x:c r="S2402" s="21" t="n">
        <x:v>9952.816448441341</x:v>
      </x:c>
      <x:c r="T2402" s="21" t="n">
        <x:v>15646.067556027603</x:v>
      </x:c>
      <x:c r="U2402" s="21" t="n">
        <x:v>19089.139886077537</x:v>
      </x:c>
      <x:c r="V2402" s="21" t="n">
        <x:v>22790.93351545359</x:v>
      </x:c>
      <x:c r="W2402" s="21" t="n">
        <x:v>26821.364603459402</x:v>
      </x:c>
      <x:c r="X2402" s="21" t="n">
        <x:v>28543.01194127901</x:v>
      </x:c>
      <x:c r="Y2402" s="21" t="n">
        <x:v>29840.616526952108</x:v>
      </x:c>
      <x:c r="Z2402" s="21" t="n">
        <x:v>30877.1872925826</x:v>
      </x:c>
      <x:c r="AA2402" s="21" t="n">
        <x:v>31590.3251881158</x:v>
      </x:c>
      <x:c r="AB2402" s="21" t="n">
        <x:v>31960.337926494427</x:v>
      </x:c>
      <x:c r="AC2402" s="21" t="n">
        <x:v>41687.39729542751</x:v>
      </x:c>
      <x:c r="AD2402" s="25" t="n">
        <x:f>AC2402*(1+Inputs!$C$14)*(1-Inputs!$C$14/Inputs!$C$15)</x:f>
        <x:v>33078.94975392173</x:v>
      </x:c>
      <x:c r="AE2402" s="25" t="n">
        <x:f>AD2402/(B2402-Inputs!$C$14)</x:f>
        <x:v>704484.9347832343</x:v>
      </x:c>
      <x:c r="AF2402" s="25" t="n">
        <x:f>S2402/(1+B2402)^1+T2402/(1+B2402)^2+U2402/(1+B2402)^3+V2402/(1+B2402)^4+W2402/(1+B2402)^5+X2402/(1+B2402)^6+Y2402/(1+B2402)^7+Z2402/(1+B2402)^8+AA2402/(1+B2402)^9+AB2402/(1+B2402)^10+AE2402/(1+B2402)^10</x:f>
        <x:v>474336.48903007194</x:v>
      </x:c>
      <x:c r="AG2402" s="25" t="n">
        <x:f>(AF2402+Inputs!$C$12)/Inputs!$C$13</x:f>
        <x:v>404.2941659143887</x:v>
      </x:c>
      <x:c r="AH2402" s="25" t="n">
        <x:f>(S2402+Inputs!$C$11)*Inputs!$C$8-Inputs!$C$11</x:f>
        <x:v>2787.6701717355327</x:v>
      </x:c>
      <x:c r="AI2402" s="25" t="n">
        <x:f>Inputs!$C$12+AH2402-Inputs!$C$10*Inputs!$C$13</x:f>
        <x:v>25105.58558693553</x:v>
      </x:c>
      <x:c r="AJ2402" s="25" t="n">
        <x:f>(S2402+Inputs!$C$11)*(1-Inputs!$C$8)</x:f>
        <x:v>7165.146276705809</x:v>
      </x:c>
      <x:c r="AK2402" s="25" t="n">
        <x:f>AJ2402/(1+B2402)^(1-Inputs!$C$8)+T2402/(1+B2402)^(2-Inputs!$C$8)+U2402/(1+B2402)^(3-Inputs!$C$8)+V2402/(1+B2402)^(4-Inputs!$C$8)+W2402/(1+B2402)^(5-Inputs!$C$8)+X2402/(1+B2402)^(6-Inputs!$C$8)+Y2402/(1+B2402)^(7-Inputs!$C$8)+Z2402/(1+B2402)^(8-Inputs!$C$8)+AA2402/(1+B2402)^(9-Inputs!$C$8)+AB2402/(1+B2402)^(10-Inputs!$C$8)+AE2402/(1+B2402)^(10-Inputs!$C$8)</x:f>
        <x:v>489494.51609116147</x:v>
      </x:c>
      <x:c r="AL2402" s="25" t="n">
        <x:f>(AK2402+AI2402)/Inputs!$C$13</x:f>
        <x:v>410.61352974763184</x:v>
      </x:c>
      <x:c r="AM2402" s="26" t="n">
        <x:f>IF(AL2402&gt;=Inputs!$C$7,1,0)</x:f>
        <x:v>1</x:v>
      </x:c>
      <x:c r="AN2402" s="26" t="n">
        <x:f>IF(Inputs!$C$7&lt;=(1-Inputs!$C$16)*AL2402,1,0)</x:f>
        <x:v>1</x:v>
      </x:c>
    </x:row>
    <x:row r="2403" ht="20" customHeight="1">
      <x:c r="A2403" s="16" t="n">
        <x:v>2398</x:v>
      </x:c>
      <x:c r="B2403" s="19" t="n">
        <x:v>0.08150578572293778</x:v>
      </x:c>
      <x:c r="C2403" s="24" t="n">
        <x:v>0.4507530197287508</x:v>
      </x:c>
      <x:c r="D2403" s="19" t="n">
        <x:v>0.04657196413256344</x:v>
      </x:c>
      <x:c r="E2403" s="19" t="n">
        <x:v>0.039004651309661825</x:v>
      </x:c>
      <x:c r="F2403" s="19" t="n">
        <x:v>-0.1851050053448705</x:v>
      </x:c>
      <x:c r="G2403" s="19" t="n">
        <x:v>-0.08170934441484234</x:v>
      </x:c>
      <x:c r="H2403" s="19" t="n">
        <x:v>0.8456103485406459</x:v>
      </x:c>
      <x:c r="I2403" s="19" t="n">
        <x:v>0.059093465175252505</x:v>
      </x:c>
      <x:c r="J2403" s="19" t="n">
        <x:v>0.06165065147556448</x:v>
      </x:c>
      <x:c r="K2403" s="19" t="n">
        <x:v>0.0699761202479624</x:v>
      </x:c>
      <x:c r="L2403" s="19" t="n">
        <x:v>0.060063620872016374</x:v>
      </x:c>
      <x:c r="M2403" s="19" t="n">
        <x:v>0.054374611346858046</x:v>
      </x:c>
      <x:c r="N2403" s="19" t="n">
        <x:v>0.05532635300727293</x:v>
      </x:c>
      <x:c r="O2403" s="19" t="n">
        <x:v>0.06115242731860121</x:v>
      </x:c>
      <x:c r="P2403" s="19" t="n">
        <x:v>0.049101179109962916</x:v>
      </x:c>
      <x:c r="Q2403" s="19" t="n">
        <x:v>0.05873779534285973</x:v>
      </x:c>
      <x:c r="R2403" s="19" t="n">
        <x:v>0.06426009474246826</x:v>
      </x:c>
      <x:c r="S2403" s="21" t="n">
        <x:v>9328.093052564112</x:v>
      </x:c>
      <x:c r="T2403" s="21" t="n">
        <x:v>14948.92339290202</x:v>
      </x:c>
      <x:c r="U2403" s="21" t="n">
        <x:v>18628.59184125487</x:v>
      </x:c>
      <x:c r="V2403" s="21" t="n">
        <x:v>22681.561355723683</x:v>
      </x:c>
      <x:c r="W2403" s="21" t="n">
        <x:v>27154.421336534517</x:v>
      </x:c>
      <x:c r="X2403" s="21" t="n">
        <x:v>28965.88328914625</x:v>
      </x:c>
      <x:c r="Y2403" s="21" t="n">
        <x:v>30324.210595781275</x:v>
      </x:c>
      <x:c r="Z2403" s="21" t="n">
        <x:v>31396.093161172725</x:v>
      </x:c>
      <x:c r="AA2403" s="21" t="n">
        <x:v>32107.94167389954</x:v>
      </x:c>
      <x:c r="AB2403" s="21" t="n">
        <x:v>32471.081619324723</x:v>
      </x:c>
      <x:c r="AC2403" s="21" t="n">
        <x:v>42353.58472085833</x:v>
      </x:c>
      <x:c r="AD2403" s="25" t="n">
        <x:f>AC2403*(1+Inputs!$C$14)*(1-Inputs!$C$14/Inputs!$C$15)</x:f>
        <x:v>33607.56947600108</x:v>
      </x:c>
      <x:c r="AE2403" s="25" t="n">
        <x:f>AD2403/(B2403-Inputs!$C$14)</x:f>
        <x:v>722653.5140427704</x:v>
      </x:c>
      <x:c r="AF2403" s="25" t="n">
        <x:f>S2403/(1+B2403)^1+T2403/(1+B2403)^2+U2403/(1+B2403)^3+V2403/(1+B2403)^4+W2403/(1+B2403)^5+X2403/(1+B2403)^6+Y2403/(1+B2403)^7+Z2403/(1+B2403)^8+AA2403/(1+B2403)^9+AB2403/(1+B2403)^10+AE2403/(1+B2403)^10</x:f>
        <x:v>484252.63447530416</x:v>
      </x:c>
      <x:c r="AG2403" s="25" t="n">
        <x:f>(AF2403+Inputs!$C$12)/Inputs!$C$13</x:f>
        <x:v>412.20653023277885</x:v>
      </x:c>
      <x:c r="AH2403" s="25" t="n">
        <x:f>(S2403+Inputs!$C$11)*Inputs!$C$8-Inputs!$C$11</x:f>
        <x:v>2494.9915396944198</x:v>
      </x:c>
      <x:c r="AI2403" s="25" t="n">
        <x:f>Inputs!$C$12+AH2403-Inputs!$C$10*Inputs!$C$13</x:f>
        <x:v>24812.906954894417</x:v>
      </x:c>
      <x:c r="AJ2403" s="25" t="n">
        <x:f>(S2403+Inputs!$C$11)*(1-Inputs!$C$8)</x:f>
        <x:v>6833.101512869693</x:v>
      </x:c>
      <x:c r="AK2403" s="25" t="n">
        <x:f>AJ2403/(1+B2403)^(1-Inputs!$C$8)+T2403/(1+B2403)^(2-Inputs!$C$8)+U2403/(1+B2403)^(3-Inputs!$C$8)+V2403/(1+B2403)^(4-Inputs!$C$8)+W2403/(1+B2403)^(5-Inputs!$C$8)+X2403/(1+B2403)^(6-Inputs!$C$8)+Y2403/(1+B2403)^(7-Inputs!$C$8)+Z2403/(1+B2403)^(8-Inputs!$C$8)+AA2403/(1+B2403)^(9-Inputs!$C$8)+AB2403/(1+B2403)^(10-Inputs!$C$8)+AE2403/(1+B2403)^(10-Inputs!$C$8)</x:f>
        <x:v>499965.8808239142</x:v>
      </x:c>
      <x:c r="AL2403" s="25" t="n">
        <x:f>(AK2403+AI2403)/Inputs!$C$13</x:f>
        <x:v>418.73538245301825</x:v>
      </x:c>
      <x:c r="AM2403" s="26" t="n">
        <x:f>IF(AL2403&gt;=Inputs!$C$7,1,0)</x:f>
        <x:v>1</x:v>
      </x:c>
      <x:c r="AN2403" s="26" t="n">
        <x:f>IF(Inputs!$C$7&lt;=(1-Inputs!$C$16)*AL2403,1,0)</x:f>
        <x:v>1</x:v>
      </x:c>
    </x:row>
    <x:row r="2404" ht="20" customHeight="1">
      <x:c r="A2404" s="16" t="n">
        <x:v>2399</x:v>
      </x:c>
      <x:c r="B2404" s="19" t="n">
        <x:v>0.07784549119193757</x:v>
      </x:c>
      <x:c r="C2404" s="24" t="n">
        <x:v>0.40911597778736564</x:v>
      </x:c>
      <x:c r="D2404" s="19" t="n">
        <x:v>0.01767158096586883</x:v>
      </x:c>
      <x:c r="E2404" s="19" t="n">
        <x:v>0.05551751694117371</x:v>
      </x:c>
      <x:c r="F2404" s="19" t="n">
        <x:v>-0.1789012139550994</x:v>
      </x:c>
      <x:c r="G2404" s="19" t="n">
        <x:v>-0.05866852491233601</x:v>
      </x:c>
      <x:c r="H2404" s="19" t="n">
        <x:v>0.8238699230944633</x:v>
      </x:c>
      <x:c r="I2404" s="19" t="n">
        <x:v>0.07145013930742267</x:v>
      </x:c>
      <x:c r="J2404" s="19" t="n">
        <x:v>0.06420506015855722</x:v>
      </x:c>
      <x:c r="K2404" s="19" t="n">
        <x:v>0.06576040723548544</x:v>
      </x:c>
      <x:c r="L2404" s="19" t="n">
        <x:v>0.05998751117783172</x:v>
      </x:c>
      <x:c r="M2404" s="19" t="n">
        <x:v>0.06521785758838519</x:v>
      </x:c>
      <x:c r="N2404" s="19" t="n">
        <x:v>0.06363923886861698</x:v>
      </x:c>
      <x:c r="O2404" s="19" t="n">
        <x:v>0.059821607273194105</x:v>
      </x:c>
      <x:c r="P2404" s="19" t="n">
        <x:v>0.060370763231231875</x:v>
      </x:c>
      <x:c r="Q2404" s="19" t="n">
        <x:v>0.06721559680368841</x:v>
      </x:c>
      <x:c r="R2404" s="19" t="n">
        <x:v>0.05818021648700665</x:v>
      </x:c>
      <x:c r="S2404" s="21" t="n">
        <x:v>9504.771554321907</x:v>
      </x:c>
      <x:c r="T2404" s="21" t="n">
        <x:v>14967.413345181432</x:v>
      </x:c>
      <x:c r="U2404" s="21" t="n">
        <x:v>18267.59581630963</x:v>
      </x:c>
      <x:c r="V2404" s="21" t="n">
        <x:v>21851.619939218614</x:v>
      </x:c>
      <x:c r="W2404" s="21" t="n">
        <x:v>25777.077352320834</x:v>
      </x:c>
      <x:c r="X2404" s="21" t="n">
        <x:v>27347.062148585144</x:v>
      </x:c>
      <x:c r="Y2404" s="21" t="n">
        <x:v>28512.932885328126</x:v>
      </x:c>
      <x:c r="Z2404" s="21" t="n">
        <x:v>29434.61836879667</x:v>
      </x:c>
      <x:c r="AA2404" s="21" t="n">
        <x:v>30098.4213594192</x:v>
      </x:c>
      <x:c r="AB2404" s="21" t="n">
        <x:v>30486.402212837387</x:v>
      </x:c>
      <x:c r="AC2404" s="21" t="n">
        <x:v>39764.87245152703</x:v>
      </x:c>
      <x:c r="AD2404" s="25" t="n">
        <x:f>AC2404*(1+Inputs!$C$14)*(1-Inputs!$C$14/Inputs!$C$15)</x:f>
        <x:v>31553.426290286694</x:v>
      </x:c>
      <x:c r="AE2404" s="25" t="n">
        <x:f>AD2404/(B2404-Inputs!$C$14)</x:f>
        <x:v>736446.832851907</x:v>
      </x:c>
      <x:c r="AF2404" s="25" t="n">
        <x:f>S2404/(1+B2404)^1+T2404/(1+B2404)^2+U2404/(1+B2404)^3+V2404/(1+B2404)^4+W2404/(1+B2404)^5+X2404/(1+B2404)^6+Y2404/(1+B2404)^7+Z2404/(1+B2404)^8+AA2404/(1+B2404)^9+AB2404/(1+B2404)^10+AE2404/(1+B2404)^10</x:f>
        <x:v>498404.47125162586</x:v>
      </x:c>
      <x:c r="AG2404" s="25" t="n">
        <x:f>(AF2404+Inputs!$C$12)/Inputs!$C$13</x:f>
        <x:v>423.49866879277613</x:v>
      </x:c>
      <x:c r="AH2404" s="25" t="n">
        <x:f>(S2404+Inputs!$C$11)*Inputs!$C$8-Inputs!$C$11</x:f>
        <x:v>2577.764207641223</x:v>
      </x:c>
      <x:c r="AI2404" s="25" t="n">
        <x:f>Inputs!$C$12+AH2404-Inputs!$C$10*Inputs!$C$13</x:f>
        <x:v>24895.67962284122</x:v>
      </x:c>
      <x:c r="AJ2404" s="25" t="n">
        <x:f>(S2404+Inputs!$C$11)*(1-Inputs!$C$8)</x:f>
        <x:v>6927.007346680685</x:v>
      </x:c>
      <x:c r="AK2404" s="25" t="n">
        <x:f>AJ2404/(1+B2404)^(1-Inputs!$C$8)+T2404/(1+B2404)^(2-Inputs!$C$8)+U2404/(1+B2404)^(3-Inputs!$C$8)+V2404/(1+B2404)^(4-Inputs!$C$8)+W2404/(1+B2404)^(5-Inputs!$C$8)+X2404/(1+B2404)^(6-Inputs!$C$8)+Y2404/(1+B2404)^(7-Inputs!$C$8)+Z2404/(1+B2404)^(8-Inputs!$C$8)+AA2404/(1+B2404)^(9-Inputs!$C$8)+AB2404/(1+B2404)^(10-Inputs!$C$8)+AE2404/(1+B2404)^(10-Inputs!$C$8)</x:f>
        <x:v>513742.4552670971</x:v>
      </x:c>
      <x:c r="AL2404" s="25" t="n">
        <x:f>(AK2404+AI2404)/Inputs!$C$13</x:f>
        <x:v>429.7941354900677</x:v>
      </x:c>
      <x:c r="AM2404" s="26" t="n">
        <x:f>IF(AL2404&gt;=Inputs!$C$7,1,0)</x:f>
        <x:v>1</x:v>
      </x:c>
      <x:c r="AN2404" s="26" t="n">
        <x:f>IF(Inputs!$C$7&lt;=(1-Inputs!$C$16)*AL2404,1,0)</x:f>
        <x:v>1</x:v>
      </x:c>
    </x:row>
    <x:row r="2405" ht="20" customHeight="1">
      <x:c r="A2405" s="16" t="n">
        <x:v>2400</x:v>
      </x:c>
      <x:c r="B2405" s="19" t="n">
        <x:v>0.08850603167427648</x:v>
      </x:c>
      <x:c r="C2405" s="24" t="n">
        <x:v>0.27478470073086214</x:v>
      </x:c>
      <x:c r="D2405" s="19" t="n">
        <x:v>0.04339422955458616</x:v>
      </x:c>
      <x:c r="E2405" s="19" t="n">
        <x:v>0.045131588918635834</x:v>
      </x:c>
      <x:c r="F2405" s="19" t="n">
        <x:v>-0.2216890154251462</x:v>
      </x:c>
      <x:c r="G2405" s="19" t="n">
        <x:v>-0.07212200787068752</x:v>
      </x:c>
      <x:c r="H2405" s="19" t="n">
        <x:v>0.6025949064557778</x:v>
      </x:c>
      <x:c r="I2405" s="19" t="n">
        <x:v>0.060109532137518046</x:v>
      </x:c>
      <x:c r="J2405" s="19" t="n">
        <x:v>0.06698431479674924</x:v>
      </x:c>
      <x:c r="K2405" s="19" t="n">
        <x:v>0.053421579410147614</x:v>
      </x:c>
      <x:c r="L2405" s="19" t="n">
        <x:v>0.058259872640284135</x:v>
      </x:c>
      <x:c r="M2405" s="19" t="n">
        <x:v>0.06013486388565639</x:v>
      </x:c>
      <x:c r="N2405" s="19" t="n">
        <x:v>0.05627450428301813</x:v>
      </x:c>
      <x:c r="O2405" s="19" t="n">
        <x:v>0.05870985685883057</x:v>
      </x:c>
      <x:c r="P2405" s="19" t="n">
        <x:v>0.05871700990392469</x:v>
      </x:c>
      <x:c r="Q2405" s="19" t="n">
        <x:v>0.05747879814578823</x:v>
      </x:c>
      <x:c r="R2405" s="19" t="n">
        <x:v>0.05076405638610254</x:v>
      </x:c>
      <x:c r="S2405" s="21" t="n">
        <x:v>8701.364097918771</x:v>
      </x:c>
      <x:c r="T2405" s="21" t="n">
        <x:v>13866.949075738488</x:v>
      </x:c>
      <x:c r="U2405" s="21" t="n">
        <x:v>17191.76608559524</x:v>
      </x:c>
      <x:c r="V2405" s="21" t="n">
        <x:v>20761.584714276018</x:v>
      </x:c>
      <x:c r="W2405" s="21" t="n">
        <x:v>24771.560646675563</x:v>
      </x:c>
      <x:c r="X2405" s="21" t="n">
        <x:v>26538.418441552345</x:v>
      </x:c>
      <x:c r="Y2405" s="21" t="n">
        <x:v>27885.92988233675</x:v>
      </x:c>
      <x:c r="Z2405" s="21" t="n">
        <x:v>28971.927204606607</x:v>
      </x:c>
      <x:c r="AA2405" s="21" t="n">
        <x:v>29745.98292303369</x:v>
      </x:c>
      <x:c r="AB2405" s="21" t="n">
        <x:v>30175.96339091317</x:v>
      </x:c>
      <x:c r="AC2405" s="21" t="n">
        <x:v>39359.95224901718</x:v>
      </x:c>
      <x:c r="AD2405" s="25" t="n">
        <x:f>AC2405*(1+Inputs!$C$14)*(1-Inputs!$C$14/Inputs!$C$15)</x:f>
        <x:v>31232.122109595126</x:v>
      </x:c>
      <x:c r="AE2405" s="25" t="n">
        <x:f>AD2405/(B2405-Inputs!$C$14)</x:f>
        <x:v>583712.1747268403</x:v>
      </x:c>
      <x:c r="AF2405" s="25" t="n">
        <x:f>S2405/(1+B2405)^1+T2405/(1+B2405)^2+U2405/(1+B2405)^3+V2405/(1+B2405)^4+W2405/(1+B2405)^5+X2405/(1+B2405)^6+Y2405/(1+B2405)^7+Z2405/(1+B2405)^8+AA2405/(1+B2405)^9+AB2405/(1+B2405)^10+AE2405/(1+B2405)^10</x:f>
        <x:v>386843.94264781754</x:v>
      </x:c>
      <x:c r="AG2405" s="25" t="n">
        <x:f>(AF2405+Inputs!$C$12)/Inputs!$C$13</x:f>
        <x:v>334.48146440213986</x:v>
      </x:c>
      <x:c r="AH2405" s="25" t="n">
        <x:f>(S2405+Inputs!$C$11)*Inputs!$C$8-Inputs!$C$11</x:f>
        <x:v>2201.373317107151</x:v>
      </x:c>
      <x:c r="AI2405" s="25" t="n">
        <x:f>Inputs!$C$12+AH2405-Inputs!$C$10*Inputs!$C$13</x:f>
        <x:v>24519.288732307148</x:v>
      </x:c>
      <x:c r="AJ2405" s="25" t="n">
        <x:f>(S2405+Inputs!$C$11)*(1-Inputs!$C$8)</x:f>
        <x:v>6499.990780811621</x:v>
      </x:c>
      <x:c r="AK2405" s="25" t="n">
        <x:f>AJ2405/(1+B2405)^(1-Inputs!$C$8)+T2405/(1+B2405)^(2-Inputs!$C$8)+U2405/(1+B2405)^(3-Inputs!$C$8)+V2405/(1+B2405)^(4-Inputs!$C$8)+W2405/(1+B2405)^(5-Inputs!$C$8)+X2405/(1+B2405)^(6-Inputs!$C$8)+Y2405/(1+B2405)^(7-Inputs!$C$8)+Z2405/(1+B2405)^(8-Inputs!$C$8)+AA2405/(1+B2405)^(9-Inputs!$C$8)+AB2405/(1+B2405)^(10-Inputs!$C$8)+AE2405/(1+B2405)^(10-Inputs!$C$8)</x:f>
        <x:v>400418.7398425171</x:v>
      </x:c>
      <x:c r="AL2405" s="25" t="n">
        <x:f>(AK2405+AI2405)/Inputs!$C$13</x:f>
        <x:v>339.06970338349487</x:v>
      </x:c>
      <x:c r="AM2405" s="26" t="n">
        <x:f>IF(AL2405&gt;=Inputs!$C$7,1,0)</x:f>
        <x:v>1</x:v>
      </x:c>
      <x:c r="AN2405" s="26" t="n">
        <x:f>IF(Inputs!$C$7&lt;=(1-Inputs!$C$16)*AL2405,1,0)</x:f>
        <x:v>1</x:v>
      </x:c>
    </x:row>
    <x:row r="2406" ht="20" customHeight="1">
      <x:c r="A2406" s="16" t="n">
        <x:v>2401</x:v>
      </x:c>
      <x:c r="B2406" s="19" t="n">
        <x:v>0.08676865582295797</x:v>
      </x:c>
      <x:c r="C2406" s="24" t="n">
        <x:v>0.36248819079244754</x:v>
      </x:c>
      <x:c r="D2406" s="19" t="n">
        <x:v>0.04115846440132174</x:v>
      </x:c>
      <x:c r="E2406" s="19" t="n">
        <x:v>0.04515316084968475</x:v>
      </x:c>
      <x:c r="F2406" s="19" t="n">
        <x:v>-0.11307878685967013</x:v>
      </x:c>
      <x:c r="G2406" s="19" t="n">
        <x:v>-0.10818290057895126</x:v>
      </x:c>
      <x:c r="H2406" s="19" t="n">
        <x:v>0.39344677423636654</x:v>
      </x:c>
      <x:c r="I2406" s="19" t="n">
        <x:v>0.05543285861104437</x:v>
      </x:c>
      <x:c r="J2406" s="19" t="n">
        <x:v>0.05786616698034891</x:v>
      </x:c>
      <x:c r="K2406" s="19" t="n">
        <x:v>0.061992342951492675</x:v>
      </x:c>
      <x:c r="L2406" s="19" t="n">
        <x:v>0.06779592418873676</x:v>
      </x:c>
      <x:c r="M2406" s="19" t="n">
        <x:v>0.05284120334410886</x:v>
      </x:c>
      <x:c r="N2406" s="19" t="n">
        <x:v>0.061892188516861776</x:v>
      </x:c>
      <x:c r="O2406" s="19" t="n">
        <x:v>0.06664779243411317</x:v>
      </x:c>
      <x:c r="P2406" s="19" t="n">
        <x:v>0.06509585608102611</x:v>
      </x:c>
      <x:c r="Q2406" s="19" t="n">
        <x:v>0.060589675136581034</x:v>
      </x:c>
      <x:c r="R2406" s="19" t="n">
        <x:v>0.0565090130675128</x:v>
      </x:c>
      <x:c r="S2406" s="21" t="n">
        <x:v>10412.306391898062</x:v>
      </x:c>
      <x:c r="T2406" s="21" t="n">
        <x:v>16177.111599295147</x:v>
      </x:c>
      <x:c r="U2406" s="21" t="n">
        <x:v>19263.132113858093</x:v>
      </x:c>
      <x:c r="V2406" s="21" t="n">
        <x:v>22362.52164858659</x:v>
      </x:c>
      <x:c r="W2406" s="21" t="n">
        <x:v>25859.51096897373</x:v>
      </x:c>
      <x:c r="X2406" s="21" t="n">
        <x:v>27465.72575969355</x:v>
      </x:c>
      <x:c r="Y2406" s="21" t="n">
        <x:v>28817.75102926133</x:v>
      </x:c>
      <x:c r="Z2406" s="21" t="n">
        <x:v>29899.069259446915</x:v>
      </x:c>
      <x:c r="AA2406" s="21" t="n">
        <x:v>30648.275397145146</x:v>
      </x:c>
      <x:c r="AB2406" s="21" t="n">
        <x:v>31036.782217734133</x:v>
      </x:c>
      <x:c r="AC2406" s="21" t="n">
        <x:v>40482.75941443583</x:v>
      </x:c>
      <x:c r="AD2406" s="25" t="n">
        <x:f>AC2406*(1+Inputs!$C$14)*(1-Inputs!$C$14/Inputs!$C$15)</x:f>
        <x:v>32123.069595354824</x:v>
      </x:c>
      <x:c r="AE2406" s="25" t="n">
        <x:f>AD2406/(B2406-Inputs!$C$14)</x:f>
        <x:v>620511.9504205696</x:v>
      </x:c>
      <x:c r="AF2406" s="25" t="n">
        <x:f>S2406/(1+B2406)^1+T2406/(1+B2406)^2+U2406/(1+B2406)^3+V2406/(1+B2406)^4+W2406/(1+B2406)^5+X2406/(1+B2406)^6+Y2406/(1+B2406)^7+Z2406/(1+B2406)^8+AA2406/(1+B2406)^9+AB2406/(1+B2406)^10+AE2406/(1+B2406)^10</x:f>
        <x:v>417516.4184765634</x:v>
      </x:c>
      <x:c r="AG2406" s="25" t="n">
        <x:f>(AF2406+Inputs!$C$12)/Inputs!$C$13</x:f>
        <x:v>358.9558738028956</x:v>
      </x:c>
      <x:c r="AH2406" s="25" t="n">
        <x:f>(S2406+Inputs!$C$11)*Inputs!$C$8-Inputs!$C$11</x:f>
        <x:v>3002.9380630536134</x:v>
      </x:c>
      <x:c r="AI2406" s="25" t="n">
        <x:f>Inputs!$C$12+AH2406-Inputs!$C$10*Inputs!$C$13</x:f>
        <x:v>25320.853478253608</x:v>
      </x:c>
      <x:c r="AJ2406" s="25" t="n">
        <x:f>(S2406+Inputs!$C$11)*(1-Inputs!$C$8)</x:f>
        <x:v>7409.36832884445</x:v>
      </x:c>
      <x:c r="AK2406" s="25" t="n">
        <x:f>AJ2406/(1+B2406)^(1-Inputs!$C$8)+T2406/(1+B2406)^(2-Inputs!$C$8)+U2406/(1+B2406)^(3-Inputs!$C$8)+V2406/(1+B2406)^(4-Inputs!$C$8)+W2406/(1+B2406)^(5-Inputs!$C$8)+X2406/(1+B2406)^(6-Inputs!$C$8)+Y2406/(1+B2406)^(7-Inputs!$C$8)+Z2406/(1+B2406)^(8-Inputs!$C$8)+AA2406/(1+B2406)^(9-Inputs!$C$8)+AB2406/(1+B2406)^(10-Inputs!$C$8)+AE2406/(1+B2406)^(10-Inputs!$C$8)</x:f>
        <x:v>431240.72840427794</x:v>
      </x:c>
      <x:c r="AL2406" s="25" t="n">
        <x:f>(AK2406+AI2406)/Inputs!$C$13</x:f>
        <x:v>364.3030035800866</x:v>
      </x:c>
      <x:c r="AM2406" s="26" t="n">
        <x:f>IF(AL2406&gt;=Inputs!$C$7,1,0)</x:f>
        <x:v>1</x:v>
      </x:c>
      <x:c r="AN2406" s="26" t="n">
        <x:f>IF(Inputs!$C$7&lt;=(1-Inputs!$C$16)*AL2406,1,0)</x:f>
        <x:v>1</x:v>
      </x:c>
    </x:row>
    <x:row r="2407" ht="20" customHeight="1">
      <x:c r="A2407" s="16" t="n">
        <x:v>2402</x:v>
      </x:c>
      <x:c r="B2407" s="19" t="n">
        <x:v>0.07896289452325748</x:v>
      </x:c>
      <x:c r="C2407" s="24" t="n">
        <x:v>0.46860636777418563</x:v>
      </x:c>
      <x:c r="D2407" s="19" t="n">
        <x:v>0.030825946936148797</x:v>
      </x:c>
      <x:c r="E2407" s="19" t="n">
        <x:v>0.03582986796390315</x:v>
      </x:c>
      <x:c r="F2407" s="19" t="n">
        <x:v>-0.19881465066352919</x:v>
      </x:c>
      <x:c r="G2407" s="19" t="n">
        <x:v>-0.04397611086533118</x:v>
      </x:c>
      <x:c r="H2407" s="19" t="n">
        <x:v>0.5702036949270735</x:v>
      </x:c>
      <x:c r="I2407" s="19" t="n">
        <x:v>0.06583092101424314</x:v>
      </x:c>
      <x:c r="J2407" s="19" t="n">
        <x:v>0.06403521996400627</x:v>
      </x:c>
      <x:c r="K2407" s="19" t="n">
        <x:v>0.07181810202057363</x:v>
      </x:c>
      <x:c r="L2407" s="19" t="n">
        <x:v>0.0621981618192342</x:v>
      </x:c>
      <x:c r="M2407" s="19" t="n">
        <x:v>0.06262564679683351</x:v>
      </x:c>
      <x:c r="N2407" s="19" t="n">
        <x:v>0.07029884922385804</x:v>
      </x:c>
      <x:c r="O2407" s="19" t="n">
        <x:v>0.06484565351140531</x:v>
      </x:c>
      <x:c r="P2407" s="19" t="n">
        <x:v>0.07496948751621517</x:v>
      </x:c>
      <x:c r="Q2407" s="19" t="n">
        <x:v>0.07198123204950094</x:v>
      </x:c>
      <x:c r="R2407" s="19" t="n">
        <x:v>0.06885493447682733</x:v>
      </x:c>
      <x:c r="S2407" s="21" t="n">
        <x:v>9189.949719595232</x:v>
      </x:c>
      <x:c r="T2407" s="21" t="n">
        <x:v>14461.302731968688</x:v>
      </x:c>
      <x:c r="U2407" s="21" t="n">
        <x:v>17547.738456720374</x:v>
      </x:c>
      <x:c r="V2407" s="21" t="n">
        <x:v>20909.888622225113</x:v>
      </x:c>
      <x:c r="W2407" s="21" t="n">
        <x:v>24593.07441556481</x:v>
      </x:c>
      <x:c r="X2407" s="21" t="n">
        <x:v>26005.246637984783</x:v>
      </x:c>
      <x:c r="Y2407" s="21" t="n">
        <x:v>27121.187646301565</x:v>
      </x:c>
      <x:c r="Z2407" s="21" t="n">
        <x:v>28017.559696795066</x:v>
      </x:c>
      <x:c r="AA2407" s="21" t="n">
        <x:v>28699.671828589246</x:v>
      </x:c>
      <x:c r="AB2407" s="21" t="n">
        <x:v>29116.507214527246</x:v>
      </x:c>
      <x:c r="AC2407" s="21" t="n">
        <x:v>37978.0528885138</x:v>
      </x:c>
      <x:c r="AD2407" s="25" t="n">
        <x:f>AC2407*(1+Inputs!$C$14)*(1-Inputs!$C$14/Inputs!$C$15)</x:f>
        <x:v>30135.584967035695</x:v>
      </x:c>
      <x:c r="AE2407" s="25" t="n">
        <x:f>AD2407/(B2407-Inputs!$C$14)</x:f>
        <x:v>685477.7260194551</x:v>
      </x:c>
      <x:c r="AF2407" s="25" t="n">
        <x:f>S2407/(1+B2407)^1+T2407/(1+B2407)^2+U2407/(1+B2407)^3+V2407/(1+B2407)^4+W2407/(1+B2407)^5+X2407/(1+B2407)^6+Y2407/(1+B2407)^7+Z2407/(1+B2407)^8+AA2407/(1+B2407)^9+AB2407/(1+B2407)^10+AE2407/(1+B2407)^10</x:f>
        <x:v>463496.84053908486</x:v>
      </x:c>
      <x:c r="AG2407" s="25" t="n">
        <x:f>(AF2407+Inputs!$C$12)/Inputs!$C$13</x:f>
        <x:v>395.644913196417</x:v>
      </x:c>
      <x:c r="AH2407" s="25" t="n">
        <x:f>(S2407+Inputs!$C$11)*Inputs!$C$8-Inputs!$C$11</x:f>
        <x:v>2430.2723343857115</x:v>
      </x:c>
      <x:c r="AI2407" s="25" t="n">
        <x:f>Inputs!$C$12+AH2407-Inputs!$C$10*Inputs!$C$13</x:f>
        <x:v>24748.18774958571</x:v>
      </x:c>
      <x:c r="AJ2407" s="25" t="n">
        <x:f>(S2407+Inputs!$C$11)*(1-Inputs!$C$8)</x:f>
        <x:v>6759.677385209521</x:v>
      </x:c>
      <x:c r="AK2407" s="25" t="n">
        <x:f>AJ2407/(1+B2407)^(1-Inputs!$C$8)+T2407/(1+B2407)^(2-Inputs!$C$8)+U2407/(1+B2407)^(3-Inputs!$C$8)+V2407/(1+B2407)^(4-Inputs!$C$8)+W2407/(1+B2407)^(5-Inputs!$C$8)+X2407/(1+B2407)^(6-Inputs!$C$8)+Y2407/(1+B2407)^(7-Inputs!$C$8)+Z2407/(1+B2407)^(8-Inputs!$C$8)+AA2407/(1+B2407)^(9-Inputs!$C$8)+AB2407/(1+B2407)^(10-Inputs!$C$8)+AE2407/(1+B2407)^(10-Inputs!$C$8)</x:f>
        <x:v>477963.19328599866</x:v>
      </x:c>
      <x:c r="AL2407" s="25" t="n">
        <x:f>(AK2407+AI2407)/Inputs!$C$13</x:f>
        <x:v>401.12719359789804</x:v>
      </x:c>
      <x:c r="AM2407" s="26" t="n">
        <x:f>IF(AL2407&gt;=Inputs!$C$7,1,0)</x:f>
        <x:v>1</x:v>
      </x:c>
      <x:c r="AN2407" s="26" t="n">
        <x:f>IF(Inputs!$C$7&lt;=(1-Inputs!$C$16)*AL2407,1,0)</x:f>
        <x:v>1</x:v>
      </x:c>
    </x:row>
    <x:row r="2408" ht="20" customHeight="1">
      <x:c r="A2408" s="16" t="n">
        <x:v>2403</x:v>
      </x:c>
      <x:c r="B2408" s="19" t="n">
        <x:v>0.09755617835015384</x:v>
      </x:c>
      <x:c r="C2408" s="24" t="n">
        <x:v>0.35137472094058353</x:v>
      </x:c>
      <x:c r="D2408" s="19" t="n">
        <x:v>0.014503272638667398</x:v>
      </x:c>
      <x:c r="E2408" s="19" t="n">
        <x:v>0.05041254315078703</x:v>
      </x:c>
      <x:c r="F2408" s="19" t="n">
        <x:v>-0.13109076412031187</x:v>
      </x:c>
      <x:c r="G2408" s="19" t="n">
        <x:v>-0.06942609051559828</x:v>
      </x:c>
      <x:c r="H2408" s="19" t="n">
        <x:v>0.9254988664763744</x:v>
      </x:c>
      <x:c r="I2408" s="19" t="n">
        <x:v>0.05723893353700646</x:v>
      </x:c>
      <x:c r="J2408" s="19" t="n">
        <x:v>0.055304216284918085</x:v>
      </x:c>
      <x:c r="K2408" s="19" t="n">
        <x:v>0.053271601491247794</x:v>
      </x:c>
      <x:c r="L2408" s="19" t="n">
        <x:v>0.060915106994092416</x:v>
      </x:c>
      <x:c r="M2408" s="19" t="n">
        <x:v>0.06180888446005042</x:v>
      </x:c>
      <x:c r="N2408" s="19" t="n">
        <x:v>0.05784169070000075</x:v>
      </x:c>
      <x:c r="O2408" s="19" t="n">
        <x:v>0.05892630255220524</x:v>
      </x:c>
      <x:c r="P2408" s="19" t="n">
        <x:v>0.0686060771725795</x:v>
      </x:c>
      <x:c r="Q2408" s="19" t="n">
        <x:v>0.05153525106894563</x:v>
      </x:c>
      <x:c r="R2408" s="19" t="n">
        <x:v>0.06121924791650031</x:v>
      </x:c>
      <x:c r="S2408" s="21" t="n">
        <x:v>10290.672256697924</x:v>
      </x:c>
      <x:c r="T2408" s="21" t="n">
        <x:v>15817.152313491557</x:v>
      </x:c>
      <x:c r="U2408" s="21" t="n">
        <x:v>18760.98285866285</x:v>
      </x:c>
      <x:c r="V2408" s="21" t="n">
        <x:v>21817.36078222995</x:v>
      </x:c>
      <x:c r="W2408" s="21" t="n">
        <x:v>25171.86376784987</x:v>
      </x:c>
      <x:c r="X2408" s="21" t="n">
        <x:v>26517.822800974285</x:v>
      </x:c>
      <x:c r="Y2408" s="21" t="n">
        <x:v>27528.842088445326</x:v>
      </x:c>
      <x:c r="Z2408" s="21" t="n">
        <x:v>28356.83822123137</x:v>
      </x:c>
      <x:c r="AA2408" s="21" t="n">
        <x:v>28983.97057918626</x:v>
      </x:c>
      <x:c r="AB2408" s="21" t="n">
        <x:v>29356.355877259215</x:v>
      </x:c>
      <x:c r="AC2408" s="21" t="n">
        <x:v>38290.8989703381</x:v>
      </x:c>
      <x:c r="AD2408" s="25" t="n">
        <x:f>AC2408*(1+Inputs!$C$14)*(1-Inputs!$C$14/Inputs!$C$15)</x:f>
        <x:v>30383.82833296328</x:v>
      </x:c>
      <x:c r="AE2408" s="25" t="n">
        <x:f>AD2408/(B2408-Inputs!$C$14)</x:f>
        <x:v>485704.6759297207</x:v>
      </x:c>
      <x:c r="AF2408" s="25" t="n">
        <x:f>S2408/(1+B2408)^1+T2408/(1+B2408)^2+U2408/(1+B2408)^3+V2408/(1+B2408)^4+W2408/(1+B2408)^5+X2408/(1+B2408)^6+Y2408/(1+B2408)^7+Z2408/(1+B2408)^8+AA2408/(1+B2408)^9+AB2408/(1+B2408)^10+AE2408/(1+B2408)^10</x:f>
        <x:v>326104.48458870524</x:v>
      </x:c>
      <x:c r="AG2408" s="25" t="n">
        <x:f>(AF2408+Inputs!$C$12)/Inputs!$C$13</x:f>
        <x:v>286.0157855433907</x:v>
      </x:c>
      <x:c r="AH2408" s="25" t="n">
        <x:f>(S2408+Inputs!$C$11)*Inputs!$C$8-Inputs!$C$11</x:f>
        <x:v>2945.9533038228637</x:v>
      </x:c>
      <x:c r="AI2408" s="25" t="n">
        <x:f>Inputs!$C$12+AH2408-Inputs!$C$10*Inputs!$C$13</x:f>
        <x:v>25263.86871902286</x:v>
      </x:c>
      <x:c r="AJ2408" s="25" t="n">
        <x:f>(S2408+Inputs!$C$11)*(1-Inputs!$C$8)</x:f>
        <x:v>7344.718952875061</x:v>
      </x:c>
      <x:c r="AK2408" s="25" t="n">
        <x:f>AJ2408/(1+B2408)^(1-Inputs!$C$8)+T2408/(1+B2408)^(2-Inputs!$C$8)+U2408/(1+B2408)^(3-Inputs!$C$8)+V2408/(1+B2408)^(4-Inputs!$C$8)+W2408/(1+B2408)^(5-Inputs!$C$8)+X2408/(1+B2408)^(6-Inputs!$C$8)+Y2408/(1+B2408)^(7-Inputs!$C$8)+Z2408/(1+B2408)^(8-Inputs!$C$8)+AA2408/(1+B2408)^(9-Inputs!$C$8)+AB2408/(1+B2408)^(10-Inputs!$C$8)+AE2408/(1+B2408)^(10-Inputs!$C$8)</x:f>
        <x:v>337836.8705190664</x:v>
      </x:c>
      <x:c r="AL2408" s="25" t="n">
        <x:f>(AK2408+AI2408)/Inputs!$C$13</x:f>
        <x:v>289.7280348494579</x:v>
      </x:c>
      <x:c r="AM2408" s="26" t="n">
        <x:f>IF(AL2408&gt;=Inputs!$C$7,1,0)</x:f>
        <x:v>1</x:v>
      </x:c>
      <x:c r="AN2408" s="26" t="n">
        <x:f>IF(Inputs!$C$7&lt;=(1-Inputs!$C$16)*AL2408,1,0)</x:f>
        <x:v>0</x:v>
      </x:c>
    </x:row>
    <x:row r="2409" ht="20" customHeight="1">
      <x:c r="A2409" s="16" t="n">
        <x:v>2404</x:v>
      </x:c>
      <x:c r="B2409" s="19" t="n">
        <x:v>0.09592718741987283</x:v>
      </x:c>
      <x:c r="C2409" s="24" t="n">
        <x:v>0.3938406592336321</x:v>
      </x:c>
      <x:c r="D2409" s="19" t="n">
        <x:v>0.013600213817342423</x:v>
      </x:c>
      <x:c r="E2409" s="19" t="n">
        <x:v>0.04117814837566386</x:v>
      </x:c>
      <x:c r="F2409" s="19" t="n">
        <x:v>-0.16503572976201783</x:v>
      </x:c>
      <x:c r="G2409" s="19" t="n">
        <x:v>-0.10564088668202601</x:v>
      </x:c>
      <x:c r="H2409" s="19" t="n">
        <x:v>0.9823448393173351</x:v>
      </x:c>
      <x:c r="I2409" s="19" t="n">
        <x:v>0.06860142823463888</x:v>
      </x:c>
      <x:c r="J2409" s="19" t="n">
        <x:v>0.07479474412800868</x:v>
      </x:c>
      <x:c r="K2409" s="19" t="n">
        <x:v>0.06779067726852304</x:v>
      </x:c>
      <x:c r="L2409" s="19" t="n">
        <x:v>0.07545779395492332</x:v>
      </x:c>
      <x:c r="M2409" s="19" t="n">
        <x:v>0.07515186745813139</x:v>
      </x:c>
      <x:c r="N2409" s="19" t="n">
        <x:v>0.06626974560921667</x:v>
      </x:c>
      <x:c r="O2409" s="19" t="n">
        <x:v>0.07125877269823036</x:v>
      </x:c>
      <x:c r="P2409" s="19" t="n">
        <x:v>0.07385179518927884</x:v>
      </x:c>
      <x:c r="Q2409" s="19" t="n">
        <x:v>0.06266341681125709</x:v>
      </x:c>
      <x:c r="R2409" s="19" t="n">
        <x:v>0.07409617480807469</x:v>
      </x:c>
      <x:c r="S2409" s="21" t="n">
        <x:v>9506.204229739065</x:v>
      </x:c>
      <x:c r="T2409" s="21" t="n">
        <x:v>14982.231892011921</x:v>
      </x:c>
      <x:c r="U2409" s="21" t="n">
        <x:v>18191.284621059873</x:v>
      </x:c>
      <x:c r="V2409" s="21" t="n">
        <x:v>21485.463875442885</x:v>
      </x:c>
      <x:c r="W2409" s="21" t="n">
        <x:v>25070.74616296373</x:v>
      </x:c>
      <x:c r="X2409" s="21" t="n">
        <x:v>26377.735083944735</x:v>
      </x:c>
      <x:c r="Y2409" s="21" t="n">
        <x:v>27304.54850058515</x:v>
      </x:c>
      <x:c r="Z2409" s="21" t="n">
        <x:v>28082.440901533457</x:v>
      </x:c>
      <x:c r="AA2409" s="21" t="n">
        <x:v>28676.600594881034</x:v>
      </x:c>
      <x:c r="AB2409" s="21" t="n">
        <x:v>29057.368494515682</x:v>
      </x:c>
      <x:c r="AC2409" s="21" t="n">
        <x:v>37900.915427629145</x:v>
      </x:c>
      <x:c r="AD2409" s="25" t="n">
        <x:f>AC2409*(1+Inputs!$C$14)*(1-Inputs!$C$14/Inputs!$C$15)</x:f>
        <x:v>30074.37639182372</x:v>
      </x:c>
      <x:c r="AE2409" s="25" t="n">
        <x:f>AD2409/(B2409-Inputs!$C$14)</x:f>
        <x:v>493611.76291578263</x:v>
      </x:c>
      <x:c r="AF2409" s="25" t="n">
        <x:f>S2409/(1+B2409)^1+T2409/(1+B2409)^2+U2409/(1+B2409)^3+V2409/(1+B2409)^4+W2409/(1+B2409)^5+X2409/(1+B2409)^6+Y2409/(1+B2409)^7+Z2409/(1+B2409)^8+AA2409/(1+B2409)^9+AB2409/(1+B2409)^10+AE2409/(1+B2409)^10</x:f>
        <x:v>330522.72877306724</x:v>
      </x:c>
      <x:c r="AG2409" s="25" t="n">
        <x:f>(AF2409+Inputs!$C$12)/Inputs!$C$13</x:f>
        <x:v>289.54122371161446</x:v>
      </x:c>
      <x:c r="AH2409" s="25" t="n">
        <x:f>(S2409+Inputs!$C$11)*Inputs!$C$8-Inputs!$C$11</x:f>
        <x:v>2578.4354062613156</x:v>
      </x:c>
      <x:c r="AI2409" s="25" t="n">
        <x:f>Inputs!$C$12+AH2409-Inputs!$C$10*Inputs!$C$13</x:f>
        <x:v>24896.35082146131</x:v>
      </x:c>
      <x:c r="AJ2409" s="25" t="n">
        <x:f>(S2409+Inputs!$C$11)*(1-Inputs!$C$8)</x:f>
        <x:v>6927.768823477751</x:v>
      </x:c>
      <x:c r="AK2409" s="25" t="n">
        <x:f>AJ2409/(1+B2409)^(1-Inputs!$C$8)+T2409/(1+B2409)^(2-Inputs!$C$8)+U2409/(1+B2409)^(3-Inputs!$C$8)+V2409/(1+B2409)^(4-Inputs!$C$8)+W2409/(1+B2409)^(5-Inputs!$C$8)+X2409/(1+B2409)^(6-Inputs!$C$8)+Y2409/(1+B2409)^(7-Inputs!$C$8)+Z2409/(1+B2409)^(8-Inputs!$C$8)+AA2409/(1+B2409)^(9-Inputs!$C$8)+AB2409/(1+B2409)^(10-Inputs!$C$8)+AE2409/(1+B2409)^(10-Inputs!$C$8)</x:f>
        <x:v>342559.7335555443</x:v>
      </x:c>
      <x:c r="AL2409" s="25" t="n">
        <x:f>(AK2409+AI2409)/Inputs!$C$13</x:f>
        <x:v>293.2032841448386</x:v>
      </x:c>
      <x:c r="AM2409" s="26" t="n">
        <x:f>IF(AL2409&gt;=Inputs!$C$7,1,0)</x:f>
        <x:v>1</x:v>
      </x:c>
      <x:c r="AN2409" s="26" t="n">
        <x:f>IF(Inputs!$C$7&lt;=(1-Inputs!$C$16)*AL2409,1,0)</x:f>
        <x:v>0</x:v>
      </x:c>
    </x:row>
    <x:row r="2410" ht="20" customHeight="1">
      <x:c r="A2410" s="16" t="n">
        <x:v>2405</x:v>
      </x:c>
      <x:c r="B2410" s="19" t="n">
        <x:v>0.07677506321528363</x:v>
      </x:c>
      <x:c r="C2410" s="24" t="n">
        <x:v>0.2390466665905535</x:v>
      </x:c>
      <x:c r="D2410" s="19" t="n">
        <x:v>0.029297719791894397</x:v>
      </x:c>
      <x:c r="E2410" s="19" t="n">
        <x:v>0.061954481671778874</x:v>
      </x:c>
      <x:c r="F2410" s="19" t="n">
        <x:v>-0.17668322097844</x:v>
      </x:c>
      <x:c r="G2410" s="19" t="n">
        <x:v>-0.07664886220369282</x:v>
      </x:c>
      <x:c r="H2410" s="19" t="n">
        <x:v>0.6608216011346997</x:v>
      </x:c>
      <x:c r="I2410" s="19" t="n">
        <x:v>0.06447055262958998</x:v>
      </x:c>
      <x:c r="J2410" s="19" t="n">
        <x:v>0.06310303995092567</x:v>
      </x:c>
      <x:c r="K2410" s="19" t="n">
        <x:v>0.059274952115198405</x:v>
      </x:c>
      <x:c r="L2410" s="19" t="n">
        <x:v>0.06696328810501313</x:v>
      </x:c>
      <x:c r="M2410" s="19" t="n">
        <x:v>0.07207512002371799</x:v>
      </x:c>
      <x:c r="N2410" s="19" t="n">
        <x:v>0.06827130030097464</x:v>
      </x:c>
      <x:c r="O2410" s="19" t="n">
        <x:v>0.06438691535667318</x:v>
      </x:c>
      <x:c r="P2410" s="19" t="n">
        <x:v>0.06680081938807347</x:v>
      </x:c>
      <x:c r="Q2410" s="19" t="n">
        <x:v>0.07080576633645137</x:v>
      </x:c>
      <x:c r="R2410" s="19" t="n">
        <x:v>0.0691530481177449</x:v>
      </x:c>
      <x:c r="S2410" s="21" t="n">
        <x:v>9485.727647450885</x:v>
      </x:c>
      <x:c r="T2410" s="21" t="n">
        <x:v>14877.572852485444</x:v>
      </x:c>
      <x:c r="U2410" s="21" t="n">
        <x:v>18126.40943082493</x:v>
      </x:c>
      <x:c r="V2410" s="21" t="n">
        <x:v>21590.00445391082</x:v>
      </x:c>
      <x:c r="W2410" s="21" t="n">
        <x:v>25494.640738205595</x:v>
      </x:c>
      <x:c r="X2410" s="21" t="n">
        <x:v>27352.375191336985</x:v>
      </x:c>
      <x:c r="Y2410" s="21" t="n">
        <x:v>28785.169778694326</x:v>
      </x:c>
      <x:c r="Z2410" s="21" t="n">
        <x:v>29912.72565990242</x:v>
      </x:c>
      <x:c r="AA2410" s="21" t="n">
        <x:v>30708.337297430804</x:v>
      </x:c>
      <x:c r="AB2410" s="21" t="n">
        <x:v>31133.835273296154</x:v>
      </x:c>
      <x:c r="AC2410" s="21" t="n">
        <x:v>40609.35035647324</x:v>
      </x:c>
      <x:c r="AD2410" s="25" t="n">
        <x:f>AC2410*(1+Inputs!$C$14)*(1-Inputs!$C$14/Inputs!$C$15)</x:f>
        <x:v>32223.51950786151</x:v>
      </x:c>
      <x:c r="AE2410" s="25" t="n">
        <x:f>AD2410/(B2410-Inputs!$C$14)</x:f>
        <x:v>771357.7677142178</x:v>
      </x:c>
      <x:c r="AF2410" s="25" t="n">
        <x:f>S2410/(1+B2410)^1+T2410/(1+B2410)^2+U2410/(1+B2410)^3+V2410/(1+B2410)^4+W2410/(1+B2410)^5+X2410/(1+B2410)^6+Y2410/(1+B2410)^7+Z2410/(1+B2410)^8+AA2410/(1+B2410)^9+AB2410/(1+B2410)^10+AE2410/(1+B2410)^10</x:f>
        <x:v>519858.6914773132</x:v>
      </x:c>
      <x:c r="AG2410" s="25" t="n">
        <x:f>(AF2410+Inputs!$C$12)/Inputs!$C$13</x:f>
        <x:v>440.6175793140242</x:v>
      </x:c>
      <x:c r="AH2410" s="25" t="n">
        <x:f>(S2410+Inputs!$C$11)*Inputs!$C$8-Inputs!$C$11</x:f>
        <x:v>2568.842267709867</x:v>
      </x:c>
      <x:c r="AI2410" s="25" t="n">
        <x:f>Inputs!$C$12+AH2410-Inputs!$C$10*Inputs!$C$13</x:f>
        <x:v>24886.75768290986</x:v>
      </x:c>
      <x:c r="AJ2410" s="25" t="n">
        <x:f>(S2410+Inputs!$C$11)*(1-Inputs!$C$8)</x:f>
        <x:v>6916.885379741019</x:v>
      </x:c>
      <x:c r="AK2410" s="25" t="n">
        <x:f>AJ2410/(1+B2410)^(1-Inputs!$C$8)+T2410/(1+B2410)^(2-Inputs!$C$8)+U2410/(1+B2410)^(3-Inputs!$C$8)+V2410/(1+B2410)^(4-Inputs!$C$8)+W2410/(1+B2410)^(5-Inputs!$C$8)+X2410/(1+B2410)^(6-Inputs!$C$8)+Y2410/(1+B2410)^(7-Inputs!$C$8)+Z2410/(1+B2410)^(8-Inputs!$C$8)+AA2410/(1+B2410)^(9-Inputs!$C$8)+AB2410/(1+B2410)^(10-Inputs!$C$8)+AE2410/(1+B2410)^(10-Inputs!$C$8)</x:f>
        <x:v>535720.222539979</x:v>
      </x:c>
      <x:c r="AL2410" s="25" t="n">
        <x:f>(AK2410+AI2410)/Inputs!$C$13</x:f>
        <x:v>447.32367949370536</x:v>
      </x:c>
      <x:c r="AM2410" s="26" t="n">
        <x:f>IF(AL2410&gt;=Inputs!$C$7,1,0)</x:f>
        <x:v>1</x:v>
      </x:c>
      <x:c r="AN2410" s="26" t="n">
        <x:f>IF(Inputs!$C$7&lt;=(1-Inputs!$C$16)*AL2410,1,0)</x:f>
        <x:v>1</x:v>
      </x:c>
    </x:row>
    <x:row r="2411" ht="20" customHeight="1">
      <x:c r="A2411" s="16" t="n">
        <x:v>2406</x:v>
      </x:c>
      <x:c r="B2411" s="19" t="n">
        <x:v>0.0872643826251475</x:v>
      </x:c>
      <x:c r="C2411" s="24" t="n">
        <x:v>0.20139545132278158</x:v>
      </x:c>
      <x:c r="D2411" s="19" t="n">
        <x:v>0.03898639647114095</x:v>
      </x:c>
      <x:c r="E2411" s="19" t="n">
        <x:v>0.05416561685540813</x:v>
      </x:c>
      <x:c r="F2411" s="19" t="n">
        <x:v>-0.10993392620022066</x:v>
      </x:c>
      <x:c r="G2411" s="19" t="n">
        <x:v>-0.08865309390748563</x:v>
      </x:c>
      <x:c r="H2411" s="19" t="n">
        <x:v>0.9594110045329387</x:v>
      </x:c>
      <x:c r="I2411" s="19" t="n">
        <x:v>0.07213187884684999</x:v>
      </x:c>
      <x:c r="J2411" s="19" t="n">
        <x:v>0.05948285292050173</x:v>
      </x:c>
      <x:c r="K2411" s="19" t="n">
        <x:v>0.06790113369007145</x:v>
      </x:c>
      <x:c r="L2411" s="19" t="n">
        <x:v>0.06436580347688846</x:v>
      </x:c>
      <x:c r="M2411" s="19" t="n">
        <x:v>0.06380517069237043</x:v>
      </x:c>
      <x:c r="N2411" s="19" t="n">
        <x:v>0.06937156326863146</x:v>
      </x:c>
      <x:c r="O2411" s="19" t="n">
        <x:v>0.05650749382185154</x:v>
      </x:c>
      <x:c r="P2411" s="19" t="n">
        <x:v>0.04932181791004837</x:v>
      </x:c>
      <x:c r="Q2411" s="19" t="n">
        <x:v>0.06401921334980103</x:v>
      </x:c>
      <x:c r="R2411" s="19" t="n">
        <x:v>0.07344117886215713</x:v>
      </x:c>
      <x:c r="S2411" s="21" t="n">
        <x:v>10609.955915419812</x:v>
      </x:c>
      <x:c r="T2411" s="21" t="n">
        <x:v>16397.66211288526</x:v>
      </x:c>
      <x:c r="U2411" s="21" t="n">
        <x:v>19642.507314287104</x:v>
      </x:c>
      <x:c r="V2411" s="21" t="n">
        <x:v>23052.141547746247</x:v>
      </x:c>
      <x:c r="W2411" s="21" t="n">
        <x:v>26819.942097182407</x:v>
      </x:c>
      <x:c r="X2411" s="21" t="n">
        <x:v>28705.554173064116</x:v>
      </x:c>
      <x:c r="Y2411" s="21" t="n">
        <x:v>30186.295973905027</x:v>
      </x:c>
      <x:c r="Z2411" s="21" t="n">
        <x:v>31302.235808290265</x:v>
      </x:c>
      <x:c r="AA2411" s="21" t="n">
        <x:v>32051.4057933697</x:v>
      </x:c>
      <x:c r="AB2411" s="21" t="n">
        <x:v>32431.728707537757</x:v>
      </x:c>
      <x:c r="AC2411" s="21" t="n">
        <x:v>42302.25483591881</x:v>
      </x:c>
      <x:c r="AD2411" s="25" t="n">
        <x:f>AC2411*(1+Inputs!$C$14)*(1-Inputs!$C$14/Inputs!$C$15)</x:f>
        <x:v>33566.839212301566</x:v>
      </x:c>
      <x:c r="AE2411" s="25" t="n">
        <x:f>AD2411/(B2411-Inputs!$C$14)</x:f>
        <x:v>642250.755223703</x:v>
      </x:c>
      <x:c r="AF2411" s="25" t="n">
        <x:f>S2411/(1+B2411)^1+T2411/(1+B2411)^2+U2411/(1+B2411)^3+V2411/(1+B2411)^4+W2411/(1+B2411)^5+X2411/(1+B2411)^6+Y2411/(1+B2411)^7+Z2411/(1+B2411)^8+AA2411/(1+B2411)^9+AB2411/(1+B2411)^10+AE2411/(1+B2411)^10</x:f>
        <x:v>430610.25697857206</x:v>
      </x:c>
      <x:c r="AG2411" s="25" t="n">
        <x:f>(AF2411+Inputs!$C$12)/Inputs!$C$13</x:f>
        <x:v>369.4038065330341</x:v>
      </x:c>
      <x:c r="AH2411" s="25" t="n">
        <x:f>(S2411+Inputs!$C$11)*Inputs!$C$8-Inputs!$C$11</x:f>
        <x:v>3095.535511059693</x:v>
      </x:c>
      <x:c r="AI2411" s="25" t="n">
        <x:f>Inputs!$C$12+AH2411-Inputs!$C$10*Inputs!$C$13</x:f>
        <x:v>25413.45092625969</x:v>
      </x:c>
      <x:c r="AJ2411" s="25" t="n">
        <x:f>(S2411+Inputs!$C$11)*(1-Inputs!$C$8)</x:f>
        <x:v>7514.42040436012</x:v>
      </x:c>
      <x:c r="AK2411" s="25" t="n">
        <x:f>AJ2411/(1+B2411)^(1-Inputs!$C$8)+T2411/(1+B2411)^(2-Inputs!$C$8)+U2411/(1+B2411)^(3-Inputs!$C$8)+V2411/(1+B2411)^(4-Inputs!$C$8)+W2411/(1+B2411)^(5-Inputs!$C$8)+X2411/(1+B2411)^(6-Inputs!$C$8)+Y2411/(1+B2411)^(7-Inputs!$C$8)+Z2411/(1+B2411)^(8-Inputs!$C$8)+AA2411/(1+B2411)^(9-Inputs!$C$8)+AB2411/(1+B2411)^(10-Inputs!$C$8)+AE2411/(1+B2411)^(10-Inputs!$C$8)</x:f>
        <x:v>444862.87521095516</x:v>
      </x:c>
      <x:c r="AL2411" s="25" t="n">
        <x:f>(AK2411+AI2411)/Inputs!$C$13</x:f>
        <x:v>375.24637403344946</x:v>
      </x:c>
      <x:c r="AM2411" s="26" t="n">
        <x:f>IF(AL2411&gt;=Inputs!$C$7,1,0)</x:f>
        <x:v>1</x:v>
      </x:c>
      <x:c r="AN2411" s="26" t="n">
        <x:f>IF(Inputs!$C$7&lt;=(1-Inputs!$C$16)*AL2411,1,0)</x:f>
        <x:v>1</x:v>
      </x:c>
    </x:row>
    <x:row r="2412" ht="20" customHeight="1">
      <x:c r="A2412" s="16" t="n">
        <x:v>2407</x:v>
      </x:c>
      <x:c r="B2412" s="19" t="n">
        <x:v>0.07659568406456707</x:v>
      </x:c>
      <x:c r="C2412" s="24" t="n">
        <x:v>0.09086216016524418</x:v>
      </x:c>
      <x:c r="D2412" s="19" t="n">
        <x:v>0.029958999143899236</x:v>
      </x:c>
      <x:c r="E2412" s="19" t="n">
        <x:v>0.060150566231979216</x:v>
      </x:c>
      <x:c r="F2412" s="19" t="n">
        <x:v>-0.19087658568504257</x:v>
      </x:c>
      <x:c r="G2412" s="19" t="n">
        <x:v>-0.09691864113816392</x:v>
      </x:c>
      <x:c r="H2412" s="19" t="n">
        <x:v>0.6919110509824407</x:v>
      </x:c>
      <x:c r="I2412" s="19" t="n">
        <x:v>0.056197820986311625</x:v>
      </x:c>
      <x:c r="J2412" s="19" t="n">
        <x:v>0.061870696756856206</x:v>
      </x:c>
      <x:c r="K2412" s="19" t="n">
        <x:v>0.06356817421746769</x:v>
      </x:c>
      <x:c r="L2412" s="19" t="n">
        <x:v>0.05270347594595137</x:v>
      </x:c>
      <x:c r="M2412" s="19" t="n">
        <x:v>0.061179701062966385</x:v>
      </x:c>
      <x:c r="N2412" s="19" t="n">
        <x:v>0.06095236495123686</x:v>
      </x:c>
      <x:c r="O2412" s="19" t="n">
        <x:v>0.06422048468603293</x:v>
      </x:c>
      <x:c r="P2412" s="19" t="n">
        <x:v>0.05921915449490712</x:v>
      </x:c>
      <x:c r="Q2412" s="19" t="n">
        <x:v>0.06324060343932274</x:v>
      </x:c>
      <x:c r="R2412" s="19" t="n">
        <x:v>0.06121383353030865</x:v>
      </x:c>
      <x:c r="S2412" s="21" t="n">
        <x:v>9145.87001889841</x:v>
      </x:c>
      <x:c r="T2412" s="21" t="n">
        <x:v>14320.469356503212</x:v>
      </x:c>
      <x:c r="U2412" s="21" t="n">
        <x:v>17453.939966650894</x:v>
      </x:c>
      <x:c r="V2412" s="21" t="n">
        <x:v>20744.989831715626</x:v>
      </x:c>
      <x:c r="W2412" s="21" t="n">
        <x:v>24342.81885447782</x:v>
      </x:c>
      <x:c r="X2412" s="21" t="n">
        <x:v>26096.673674227397</x:v>
      </x:c>
      <x:c r="Y2412" s="21" t="n">
        <x:v>27450.97085050648</x:v>
      </x:c>
      <x:c r="Z2412" s="21" t="n">
        <x:v>28546.950382902174</x:v>
      </x:c>
      <x:c r="AA2412" s="21" t="n">
        <x:v>29326.148254887194</x:v>
      </x:c>
      <x:c r="AB2412" s="21" t="n">
        <x:v>29774.471846468383</x:v>
      </x:c>
      <x:c r="AC2412" s="21" t="n">
        <x:v>38836.267625828325</x:v>
      </x:c>
      <x:c r="AD2412" s="25" t="n">
        <x:f>AC2412*(1+Inputs!$C$14)*(1-Inputs!$C$14/Inputs!$C$15)</x:f>
        <x:v>30816.57836109477</x:v>
      </x:c>
      <x:c r="AE2412" s="25" t="n">
        <x:f>AD2412/(B2412-Inputs!$C$14)</x:f>
        <x:v>740859.9967549425</x:v>
      </x:c>
      <x:c r="AF2412" s="25" t="n">
        <x:f>S2412/(1+B2412)^1+T2412/(1+B2412)^2+U2412/(1+B2412)^3+V2412/(1+B2412)^4+W2412/(1+B2412)^5+X2412/(1+B2412)^6+Y2412/(1+B2412)^7+Z2412/(1+B2412)^8+AA2412/(1+B2412)^9+AB2412/(1+B2412)^10+AE2412/(1+B2412)^10</x:f>
        <x:v>499558.6153146891</x:v>
      </x:c>
      <x:c r="AG2412" s="25" t="n">
        <x:f>(AF2412+Inputs!$C$12)/Inputs!$C$13</x:f>
        <x:v>424.4195919834757</x:v>
      </x:c>
      <x:c r="AH2412" s="25" t="n">
        <x:f>(S2412+Inputs!$C$11)*Inputs!$C$8-Inputs!$C$11</x:f>
        <x:v>2409.621296525009</x:v>
      </x:c>
      <x:c r="AI2412" s="25" t="n">
        <x:f>Inputs!$C$12+AH2412-Inputs!$C$10*Inputs!$C$13</x:f>
        <x:v>24727.536711725006</x:v>
      </x:c>
      <x:c r="AJ2412" s="25" t="n">
        <x:f>(S2412+Inputs!$C$11)*(1-Inputs!$C$8)</x:f>
        <x:v>6736.2487223734015</x:v>
      </x:c>
      <x:c r="AK2412" s="25" t="n">
        <x:f>AJ2412/(1+B2412)^(1-Inputs!$C$8)+T2412/(1+B2412)^(2-Inputs!$C$8)+U2412/(1+B2412)^(3-Inputs!$C$8)+V2412/(1+B2412)^(4-Inputs!$C$8)+W2412/(1+B2412)^(5-Inputs!$C$8)+X2412/(1+B2412)^(6-Inputs!$C$8)+Y2412/(1+B2412)^(7-Inputs!$C$8)+Z2412/(1+B2412)^(8-Inputs!$C$8)+AA2412/(1+B2412)^(9-Inputs!$C$8)+AB2412/(1+B2412)^(10-Inputs!$C$8)+AE2412/(1+B2412)^(10-Inputs!$C$8)</x:f>
        <x:v>514816.83423365554</x:v>
      </x:c>
      <x:c r="AL2412" s="25" t="n">
        <x:f>(AK2412+AI2412)/Inputs!$C$13</x:f>
        <x:v>430.51724608467555</x:v>
      </x:c>
      <x:c r="AM2412" s="26" t="n">
        <x:f>IF(AL2412&gt;=Inputs!$C$7,1,0)</x:f>
        <x:v>1</x:v>
      </x:c>
      <x:c r="AN2412" s="26" t="n">
        <x:f>IF(Inputs!$C$7&lt;=(1-Inputs!$C$16)*AL2412,1,0)</x:f>
        <x:v>1</x:v>
      </x:c>
    </x:row>
    <x:row r="2413" ht="20" customHeight="1">
      <x:c r="A2413" s="16" t="n">
        <x:v>2408</x:v>
      </x:c>
      <x:c r="B2413" s="19" t="n">
        <x:v>0.09497147435661465</x:v>
      </x:c>
      <x:c r="C2413" s="24" t="n">
        <x:v>0.32544163848771746</x:v>
      </x:c>
      <x:c r="D2413" s="19" t="n">
        <x:v>0.024742939238466023</x:v>
      </x:c>
      <x:c r="E2413" s="19" t="n">
        <x:v>0.04112096163648829</x:v>
      </x:c>
      <x:c r="F2413" s="19" t="n">
        <x:v>-0.1372330084331327</x:v>
      </x:c>
      <x:c r="G2413" s="19" t="n">
        <x:v>-0.045046913803939215</x:v>
      </x:c>
      <x:c r="H2413" s="19" t="n">
        <x:v>0.6480725933194833</x:v>
      </x:c>
      <x:c r="I2413" s="19" t="n">
        <x:v>0.07029791219326967</x:v>
      </x:c>
      <x:c r="J2413" s="19" t="n">
        <x:v>0.06643316646277868</x:v>
      </x:c>
      <x:c r="K2413" s="19" t="n">
        <x:v>0.06211071863746952</x:v>
      </x:c>
      <x:c r="L2413" s="19" t="n">
        <x:v>0.06676252749506717</x:v>
      </x:c>
      <x:c r="M2413" s="19" t="n">
        <x:v>0.0670641929786018</x:v>
      </x:c>
      <x:c r="N2413" s="19" t="n">
        <x:v>0.06449852126436667</x:v>
      </x:c>
      <x:c r="O2413" s="19" t="n">
        <x:v>0.061198195353291567</x:v>
      </x:c>
      <x:c r="P2413" s="19" t="n">
        <x:v>0.06257986266942112</x:v>
      </x:c>
      <x:c r="Q2413" s="19" t="n">
        <x:v>0.06648351418251536</x:v>
      </x:c>
      <x:c r="R2413" s="19" t="n">
        <x:v>0.06966032350960973</x:v>
      </x:c>
      <x:c r="S2413" s="21" t="n">
        <x:v>10287.418541371937</x:v>
      </x:c>
      <x:c r="T2413" s="21" t="n">
        <x:v>15686.379730275183</x:v>
      </x:c>
      <x:c r="U2413" s="21" t="n">
        <x:v>18449.42029557057</x:v>
      </x:c>
      <x:c r="V2413" s="21" t="n">
        <x:v>21327.839520262263</x:v>
      </x:c>
      <x:c r="W2413" s="21" t="n">
        <x:v>24504.21018573672</x:v>
      </x:c>
      <x:c r="X2413" s="21" t="n">
        <x:v>25846.908660927522</x:v>
      </x:c>
      <x:c r="Y2413" s="21" t="n">
        <x:v>26896.47429749361</x:v>
      </x:c>
      <x:c r="Z2413" s="21" t="n">
        <x:v>27743.799988611547</x:v>
      </x:c>
      <x:c r="AA2413" s="21" t="n">
        <x:v>28378.827908217954</x:v>
      </x:c>
      <x:c r="AB2413" s="21" t="n">
        <x:v>28783.25157390206</x:v>
      </x:c>
      <x:c r="AC2413" s="21" t="n">
        <x:v>37543.371618133126</x:v>
      </x:c>
      <x:c r="AD2413" s="25" t="n">
        <x:f>AC2413*(1+Inputs!$C$14)*(1-Inputs!$C$14/Inputs!$C$15)</x:f>
        <x:v>29790.665378988633</x:v>
      </x:c>
      <x:c r="AE2413" s="25" t="n">
        <x:f>AD2413/(B2413-Inputs!$C$14)</x:f>
        <x:v>496747.2569015276</x:v>
      </x:c>
      <x:c r="AF2413" s="25" t="n">
        <x:f>S2413/(1+B2413)^1+T2413/(1+B2413)^2+U2413/(1+B2413)^3+V2413/(1+B2413)^4+W2413/(1+B2413)^5+X2413/(1+B2413)^6+Y2413/(1+B2413)^7+Z2413/(1+B2413)^8+AA2413/(1+B2413)^9+AB2413/(1+B2413)^10+AE2413/(1+B2413)^10</x:f>
        <x:v>334266.8354554209</x:v>
      </x:c>
      <x:c r="AG2413" s="25" t="n">
        <x:f>(AF2413+Inputs!$C$12)/Inputs!$C$13</x:f>
        <x:v>292.5287490843837</x:v>
      </x:c>
      <x:c r="AH2413" s="25" t="n">
        <x:f>(S2413+Inputs!$C$11)*Inputs!$C$8-Inputs!$C$11</x:f>
        <x:v>2944.42896047836</x:v>
      </x:c>
      <x:c r="AI2413" s="25" t="n">
        <x:f>Inputs!$C$12+AH2413-Inputs!$C$10*Inputs!$C$13</x:f>
        <x:v>25262.34437567836</x:v>
      </x:c>
      <x:c r="AJ2413" s="25" t="n">
        <x:f>(S2413+Inputs!$C$11)*(1-Inputs!$C$8)</x:f>
        <x:v>7342.989580893578</x:v>
      </x:c>
      <x:c r="AK2413" s="25" t="n">
        <x:f>AJ2413/(1+B2413)^(1-Inputs!$C$8)+T2413/(1+B2413)^(2-Inputs!$C$8)+U2413/(1+B2413)^(3-Inputs!$C$8)+V2413/(1+B2413)^(4-Inputs!$C$8)+W2413/(1+B2413)^(5-Inputs!$C$8)+X2413/(1+B2413)^(6-Inputs!$C$8)+Y2413/(1+B2413)^(7-Inputs!$C$8)+Z2413/(1+B2413)^(8-Inputs!$C$8)+AA2413/(1+B2413)^(9-Inputs!$C$8)+AB2413/(1+B2413)^(10-Inputs!$C$8)+AE2413/(1+B2413)^(10-Inputs!$C$8)</x:f>
        <x:v>345975.52413732756</x:v>
      </x:c>
      <x:c r="AL2413" s="25" t="n">
        <x:f>(AK2413+AI2413)/Inputs!$C$13</x:f>
        <x:v>296.2208733908626</x:v>
      </x:c>
      <x:c r="AM2413" s="26" t="n">
        <x:f>IF(AL2413&gt;=Inputs!$C$7,1,0)</x:f>
        <x:v>1</x:v>
      </x:c>
      <x:c r="AN2413" s="26" t="n">
        <x:f>IF(Inputs!$C$7&lt;=(1-Inputs!$C$16)*AL2413,1,0)</x:f>
        <x:v>0</x:v>
      </x:c>
    </x:row>
    <x:row r="2414" ht="20" customHeight="1">
      <x:c r="A2414" s="16" t="n">
        <x:v>2409</x:v>
      </x:c>
      <x:c r="B2414" s="19" t="n">
        <x:v>0.08203947445858009</x:v>
      </x:c>
      <x:c r="C2414" s="24" t="n">
        <x:v>0.6528289801667881</x:v>
      </x:c>
      <x:c r="D2414" s="19" t="n">
        <x:v>0.02536120914782174</x:v>
      </x:c>
      <x:c r="E2414" s="19" t="n">
        <x:v>0.041804407357167575</x:v>
      </x:c>
      <x:c r="F2414" s="19" t="n">
        <x:v>-0.152331596596365</x:v>
      </x:c>
      <x:c r="G2414" s="19" t="n">
        <x:v>-0.08556511793860125</x:v>
      </x:c>
      <x:c r="H2414" s="19" t="n">
        <x:v>0.7577673929432933</x:v>
      </x:c>
      <x:c r="I2414" s="19" t="n">
        <x:v>0.06233500947170001</x:v>
      </x:c>
      <x:c r="J2414" s="19" t="n">
        <x:v>0.06335344472738029</x:v>
      </x:c>
      <x:c r="K2414" s="19" t="n">
        <x:v>0.06096999380409329</x:v>
      </x:c>
      <x:c r="L2414" s="19" t="n">
        <x:v>0.053424678519926376</x:v>
      </x:c>
      <x:c r="M2414" s="19" t="n">
        <x:v>0.05638618162225725</x:v>
      </x:c>
      <x:c r="N2414" s="19" t="n">
        <x:v>0.04882581564738871</x:v>
      </x:c>
      <x:c r="O2414" s="19" t="n">
        <x:v>0.061155665538618675</x:v>
      </x:c>
      <x:c r="P2414" s="19" t="n">
        <x:v>0.0552379757755341</x:v>
      </x:c>
      <x:c r="Q2414" s="19" t="n">
        <x:v>0.055549725521633495</x:v>
      </x:c>
      <x:c r="R2414" s="19" t="n">
        <x:v>0.05584818302961253</x:v>
      </x:c>
      <x:c r="S2414" s="21" t="n">
        <x:v>9823.922253813358</x:v>
      </x:c>
      <x:c r="T2414" s="21" t="n">
        <x:v>15596.45316238049</x:v>
      </x:c>
      <x:c r="U2414" s="21" t="n">
        <x:v>19017.778882775987</x:v>
      </x:c>
      <x:c r="V2414" s="21" t="n">
        <x:v>22612.887851734402</x:v>
      </x:c>
      <x:c r="W2414" s="21" t="n">
        <x:v>26572.298409675306</x:v>
      </x:c>
      <x:c r="X2414" s="21" t="n">
        <x:v>28002.94199240584</x:v>
      </x:c>
      <x:c r="Y2414" s="21" t="n">
        <x:v>29076.694890278137</x:v>
      </x:c>
      <x:c r="Z2414" s="21" t="n">
        <x:v>29960.37541186338</x:v>
      </x:c>
      <x:c r="AA2414" s="21" t="n">
        <x:v>30575.534681247922</x:v>
      </x:c>
      <x:c r="AB2414" s="21" t="n">
        <x:v>30919.36159388533</x:v>
      </x:c>
      <x:c r="AC2414" s="21" t="n">
        <x:v>40329.60207898085</x:v>
      </x:c>
      <x:c r="AD2414" s="25" t="n">
        <x:f>AC2414*(1+Inputs!$C$14)*(1-Inputs!$C$14/Inputs!$C$15)</x:f>
        <x:v>32001.539249671303</x:v>
      </x:c>
      <x:c r="AE2414" s="25" t="n">
        <x:f>AD2414/(B2414-Inputs!$C$14)</x:f>
        <x:v>680312.4315908288</x:v>
      </x:c>
      <x:c r="AF2414" s="25" t="n">
        <x:f>S2414/(1+B2414)^1+T2414/(1+B2414)^2+U2414/(1+B2414)^3+V2414/(1+B2414)^4+W2414/(1+B2414)^5+X2414/(1+B2414)^6+Y2414/(1+B2414)^7+Z2414/(1+B2414)^8+AA2414/(1+B2414)^9+AB2414/(1+B2414)^10+AE2414/(1+B2414)^10</x:f>
        <x:v>460277.3051837019</x:v>
      </x:c>
      <x:c r="AG2414" s="25" t="n">
        <x:f>(AF2414+Inputs!$C$12)/Inputs!$C$13</x:f>
        <x:v>393.0759576674341</x:v>
      </x:c>
      <x:c r="AH2414" s="25" t="n">
        <x:f>(S2414+Inputs!$C$11)*Inputs!$C$8-Inputs!$C$11</x:f>
        <x:v>2727.2841243892717</x:v>
      </x:c>
      <x:c r="AI2414" s="25" t="n">
        <x:f>Inputs!$C$12+AH2414-Inputs!$C$10*Inputs!$C$13</x:f>
        <x:v>25045.199539589266</x:v>
      </x:c>
      <x:c r="AJ2414" s="25" t="n">
        <x:f>(S2414+Inputs!$C$11)*(1-Inputs!$C$8)</x:f>
        <x:v>7096.638129424086</x:v>
      </x:c>
      <x:c r="AK2414" s="25" t="n">
        <x:f>AJ2414/(1+B2414)^(1-Inputs!$C$8)+T2414/(1+B2414)^(2-Inputs!$C$8)+U2414/(1+B2414)^(3-Inputs!$C$8)+V2414/(1+B2414)^(4-Inputs!$C$8)+W2414/(1+B2414)^(5-Inputs!$C$8)+X2414/(1+B2414)^(6-Inputs!$C$8)+Y2414/(1+B2414)^(7-Inputs!$C$8)+Z2414/(1+B2414)^(8-Inputs!$C$8)+AA2414/(1+B2414)^(9-Inputs!$C$8)+AB2414/(1+B2414)^(10-Inputs!$C$8)+AE2414/(1+B2414)^(10-Inputs!$C$8)</x:f>
        <x:v>474982.34389584686</x:v>
      </x:c>
      <x:c r="AL2414" s="25" t="n">
        <x:f>(AK2414+AI2414)/Inputs!$C$13</x:f>
        <x:v>398.98568599486293</x:v>
      </x:c>
      <x:c r="AM2414" s="26" t="n">
        <x:f>IF(AL2414&gt;=Inputs!$C$7,1,0)</x:f>
        <x:v>1</x:v>
      </x:c>
      <x:c r="AN2414" s="26" t="n">
        <x:f>IF(Inputs!$C$7&lt;=(1-Inputs!$C$16)*AL2414,1,0)</x:f>
        <x:v>1</x:v>
      </x:c>
    </x:row>
    <x:row r="2415" ht="20" customHeight="1">
      <x:c r="A2415" s="16" t="n">
        <x:v>2410</x:v>
      </x:c>
      <x:c r="B2415" s="19" t="n">
        <x:v>0.10132179155207775</x:v>
      </x:c>
      <x:c r="C2415" s="24" t="n">
        <x:v>0.43325117399641044</x:v>
      </x:c>
      <x:c r="D2415" s="19" t="n">
        <x:v>0.03089141090077732</x:v>
      </x:c>
      <x:c r="E2415" s="19" t="n">
        <x:v>0.044659280221577266</x:v>
      </x:c>
      <x:c r="F2415" s="19" t="n">
        <x:v>-0.1796873035758711</x:v>
      </x:c>
      <x:c r="G2415" s="19" t="n">
        <x:v>-0.11072369044315848</x:v>
      </x:c>
      <x:c r="H2415" s="19" t="n">
        <x:v>0.8398690244179932</x:v>
      </x:c>
      <x:c r="I2415" s="19" t="n">
        <x:v>0.06744951833593973</x:v>
      </x:c>
      <x:c r="J2415" s="19" t="n">
        <x:v>0.06984296623843989</x:v>
      </x:c>
      <x:c r="K2415" s="19" t="n">
        <x:v>0.05931305861714123</x:v>
      </x:c>
      <x:c r="L2415" s="19" t="n">
        <x:v>0.0649221855937742</x:v>
      </x:c>
      <x:c r="M2415" s="19" t="n">
        <x:v>0.06339364969643498</x:v>
      </x:c>
      <x:c r="N2415" s="19" t="n">
        <x:v>0.060264887221707114</x:v>
      </x:c>
      <x:c r="O2415" s="19" t="n">
        <x:v>0.0704881587674265</x:v>
      </x:c>
      <x:c r="P2415" s="19" t="n">
        <x:v>0.0555465882905844</x:v>
      </x:c>
      <x:c r="Q2415" s="19" t="n">
        <x:v>0.06644553951110879</x:v>
      </x:c>
      <x:c r="R2415" s="19" t="n">
        <x:v>0.056811001238444306</x:v>
      </x:c>
      <x:c r="S2415" s="21" t="n">
        <x:v>9249.633290566151</x:v>
      </x:c>
      <x:c r="T2415" s="21" t="n">
        <x:v>14845.62263108417</x:v>
      </x:c>
      <x:c r="U2415" s="21" t="n">
        <x:v>18394.592339843613</x:v>
      </x:c>
      <x:c r="V2415" s="21" t="n">
        <x:v>22112.816019418162</x:v>
      </x:c>
      <x:c r="W2415" s="21" t="n">
        <x:v>26242.140589728322</x:v>
      </x:c>
      <x:c r="X2415" s="21" t="n">
        <x:v>27873.39534371033</x:v>
      </x:c>
      <x:c r="Y2415" s="21" t="n">
        <x:v>29087.128185606787</x:v>
      </x:c>
      <x:c r="Z2415" s="21" t="n">
        <x:v>30072.03140620007</x:v>
      </x:c>
      <x:c r="AA2415" s="21" t="n">
        <x:v>30741.112395681266</x:v>
      </x:c>
      <x:c r="AB2415" s="21" t="n">
        <x:v>31121.69502689963</x:v>
      </x:c>
      <x:c r="AC2415" s="21" t="n">
        <x:v>40593.51525247777</x:v>
      </x:c>
      <x:c r="AD2415" s="25" t="n">
        <x:f>AC2415*(1+Inputs!$C$14)*(1-Inputs!$C$14/Inputs!$C$15)</x:f>
        <x:v>32210.95435284111</x:v>
      </x:c>
      <x:c r="AE2415" s="25" t="n">
        <x:f>AD2415/(B2415-Inputs!$C$14)</x:f>
        <x:v>485676.7828346156</x:v>
      </x:c>
      <x:c r="AF2415" s="25" t="n">
        <x:f>S2415/(1+B2415)^1+T2415/(1+B2415)^2+U2415/(1+B2415)^3+V2415/(1+B2415)^4+W2415/(1+B2415)^5+X2415/(1+B2415)^6+Y2415/(1+B2415)^7+Z2415/(1+B2415)^8+AA2415/(1+B2415)^9+AB2415/(1+B2415)^10+AE2415/(1+B2415)^10</x:f>
        <x:v>319720.17640235287</x:v>
      </x:c>
      <x:c r="AG2415" s="25" t="n">
        <x:f>(AF2415+Inputs!$C$12)/Inputs!$C$13</x:f>
        <x:v>280.9215710050603</x:v>
      </x:c>
      <x:c r="AH2415" s="25" t="n">
        <x:f>(S2415+Inputs!$C$11)*Inputs!$C$8-Inputs!$C$11</x:f>
        <x:v>2458.233678594005</x:v>
      </x:c>
      <x:c r="AI2415" s="25" t="n">
        <x:f>Inputs!$C$12+AH2415-Inputs!$C$10*Inputs!$C$13</x:f>
        <x:v>24776.149093794003</x:v>
      </x:c>
      <x:c r="AJ2415" s="25" t="n">
        <x:f>(S2415+Inputs!$C$11)*(1-Inputs!$C$8)</x:f>
        <x:v>6791.399611972147</x:v>
      </x:c>
      <x:c r="AK2415" s="25" t="n">
        <x:f>AJ2415/(1+B2415)^(1-Inputs!$C$8)+T2415/(1+B2415)^(2-Inputs!$C$8)+U2415/(1+B2415)^(3-Inputs!$C$8)+V2415/(1+B2415)^(4-Inputs!$C$8)+W2415/(1+B2415)^(5-Inputs!$C$8)+X2415/(1+B2415)^(6-Inputs!$C$8)+Y2415/(1+B2415)^(7-Inputs!$C$8)+Z2415/(1+B2415)^(8-Inputs!$C$8)+AA2415/(1+B2415)^(9-Inputs!$C$8)+AB2415/(1+B2415)^(10-Inputs!$C$8)+AE2415/(1+B2415)^(10-Inputs!$C$8)</x:f>
        <x:v>332172.7359450608</x:v>
      </x:c>
      <x:c r="AL2415" s="25" t="n">
        <x:f>(AK2415+AI2415)/Inputs!$C$13</x:f>
        <x:v>284.81930172056207</x:v>
      </x:c>
      <x:c r="AM2415" s="26" t="n">
        <x:f>IF(AL2415&gt;=Inputs!$C$7,1,0)</x:f>
        <x:v>1</x:v>
      </x:c>
      <x:c r="AN2415" s="26" t="n">
        <x:f>IF(Inputs!$C$7&lt;=(1-Inputs!$C$16)*AL2415,1,0)</x:f>
        <x:v>0</x:v>
      </x:c>
    </x:row>
    <x:row r="2416" ht="20" customHeight="1">
      <x:c r="A2416" s="16" t="n">
        <x:v>2411</x:v>
      </x:c>
      <x:c r="B2416" s="19" t="n">
        <x:v>0.09004026510408604</x:v>
      </x:c>
      <x:c r="C2416" s="24" t="n">
        <x:v>0.845267264375849</x:v>
      </x:c>
      <x:c r="D2416" s="19" t="n">
        <x:v>0.01536358099928492</x:v>
      </x:c>
      <x:c r="E2416" s="19" t="n">
        <x:v>0.05794228004815778</x:v>
      </x:c>
      <x:c r="F2416" s="19" t="n">
        <x:v>-0.12677028942499535</x:v>
      </x:c>
      <x:c r="G2416" s="19" t="n">
        <x:v>-0.05894094041085339</x:v>
      </x:c>
      <x:c r="H2416" s="19" t="n">
        <x:v>0.5854010749083898</x:v>
      </x:c>
      <x:c r="I2416" s="19" t="n">
        <x:v>0.0703071642608063</x:v>
      </x:c>
      <x:c r="J2416" s="19" t="n">
        <x:v>0.07045076563245743</x:v>
      </x:c>
      <x:c r="K2416" s="19" t="n">
        <x:v>0.062249185072356564</x:v>
      </x:c>
      <x:c r="L2416" s="19" t="n">
        <x:v>0.0683167665322992</x:v>
      </x:c>
      <x:c r="M2416" s="19" t="n">
        <x:v>0.0722180752638826</x:v>
      </x:c>
      <x:c r="N2416" s="19" t="n">
        <x:v>0.06034683573857251</x:v>
      </x:c>
      <x:c r="O2416" s="19" t="n">
        <x:v>0.06842822274426794</x:v>
      </x:c>
      <x:c r="P2416" s="19" t="n">
        <x:v>0.062282647316172876</x:v>
      </x:c>
      <x:c r="Q2416" s="19" t="n">
        <x:v>0.05837287492342626</x:v>
      </x:c>
      <x:c r="R2416" s="19" t="n">
        <x:v>0.06807237227168912</x:v>
      </x:c>
      <x:c r="S2416" s="21" t="n">
        <x:v>10413.879252355653</x:v>
      </x:c>
      <x:c r="T2416" s="21" t="n">
        <x:v>16440.888661054574</x:v>
      </x:c>
      <x:c r="U2416" s="21" t="n">
        <x:v>19934.956541296368</x:v>
      </x:c>
      <x:c r="V2416" s="21" t="n">
        <x:v>23652.626077996825</x:v>
      </x:c>
      <x:c r="W2416" s="21" t="n">
        <x:v>27884.714317813883</x:v>
      </x:c>
      <x:c r="X2416" s="21" t="n">
        <x:v>29485.913671738206</x:v>
      </x:c>
      <x:c r="Y2416" s="21" t="n">
        <x:v>30716.790607403113</x:v>
      </x:c>
      <x:c r="Z2416" s="21" t="n">
        <x:v>31694.147871922465</x:v>
      </x:c>
      <x:c r="AA2416" s="21" t="n">
        <x:v>32344.21480213501</x:v>
      </x:c>
      <x:c r="AB2416" s="21" t="n">
        <x:v>32658.026199490578</x:v>
      </x:c>
      <x:c r="AC2416" s="21" t="n">
        <x:v>42597.42547759641</x:v>
      </x:c>
      <x:c r="AD2416" s="25" t="n">
        <x:f>AC2416*(1+Inputs!$C$14)*(1-Inputs!$C$14/Inputs!$C$15)</x:f>
        <x:v>33801.057116472744</x:v>
      </x:c>
      <x:c r="AE2416" s="25" t="n">
        <x:f>AD2416/(B2416-Inputs!$C$14)</x:f>
        <x:v>614115.0856114508</x:v>
      </x:c>
      <x:c r="AF2416" s="25" t="n">
        <x:f>S2416/(1+B2416)^1+T2416/(1+B2416)^2+U2416/(1+B2416)^3+V2416/(1+B2416)^4+W2416/(1+B2416)^5+X2416/(1+B2416)^6+Y2416/(1+B2416)^7+Z2416/(1+B2416)^8+AA2416/(1+B2416)^9+AB2416/(1+B2416)^10+AE2416/(1+B2416)^10</x:f>
        <x:v>411923.9741095769</x:v>
      </x:c>
      <x:c r="AG2416" s="25" t="n">
        <x:f>(AF2416+Inputs!$C$12)/Inputs!$C$13</x:f>
        <x:v>354.49350911630245</x:v>
      </x:c>
      <x:c r="AH2416" s="25" t="n">
        <x:f>(S2416+Inputs!$C$11)*Inputs!$C$8-Inputs!$C$11</x:f>
        <x:v>3003.6749374049778</x:v>
      </x:c>
      <x:c r="AI2416" s="25" t="n">
        <x:f>Inputs!$C$12+AH2416-Inputs!$C$10*Inputs!$C$13</x:f>
        <x:v>25321.590352604973</x:v>
      </x:c>
      <x:c r="AJ2416" s="25" t="n">
        <x:f>(S2416+Inputs!$C$11)*(1-Inputs!$C$8)</x:f>
        <x:v>7410.204314950676</x:v>
      </x:c>
      <x:c r="AK2416" s="25" t="n">
        <x:f>AJ2416/(1+B2416)^(1-Inputs!$C$8)+T2416/(1+B2416)^(2-Inputs!$C$8)+U2416/(1+B2416)^(3-Inputs!$C$8)+V2416/(1+B2416)^(4-Inputs!$C$8)+W2416/(1+B2416)^(5-Inputs!$C$8)+X2416/(1+B2416)^(6-Inputs!$C$8)+Y2416/(1+B2416)^(7-Inputs!$C$8)+Z2416/(1+B2416)^(8-Inputs!$C$8)+AA2416/(1+B2416)^(9-Inputs!$C$8)+AB2416/(1+B2416)^(10-Inputs!$C$8)+AE2416/(1+B2416)^(10-Inputs!$C$8)</x:f>
        <x:v>426033.42266659567</x:v>
      </x:c>
      <x:c r="AL2416" s="25" t="n">
        <x:f>(AK2416+AI2416)/Inputs!$C$13</x:f>
        <x:v>360.14853953727976</x:v>
      </x:c>
      <x:c r="AM2416" s="26" t="n">
        <x:f>IF(AL2416&gt;=Inputs!$C$7,1,0)</x:f>
        <x:v>1</x:v>
      </x:c>
      <x:c r="AN2416" s="26" t="n">
        <x:f>IF(Inputs!$C$7&lt;=(1-Inputs!$C$16)*AL2416,1,0)</x:f>
        <x:v>1</x:v>
      </x:c>
    </x:row>
    <x:row r="2417" ht="20" customHeight="1">
      <x:c r="A2417" s="16" t="n">
        <x:v>2412</x:v>
      </x:c>
      <x:c r="B2417" s="19" t="n">
        <x:v>0.09289159435821503</x:v>
      </x:c>
      <x:c r="C2417" s="24" t="n">
        <x:v>0.5539776554668094</x:v>
      </x:c>
      <x:c r="D2417" s="19" t="n">
        <x:v>0.015041591406516376</x:v>
      </x:c>
      <x:c r="E2417" s="19" t="n">
        <x:v>0.04684881234849428</x:v>
      </x:c>
      <x:c r="F2417" s="19" t="n">
        <x:v>-0.11670237571859049</x:v>
      </x:c>
      <x:c r="G2417" s="19" t="n">
        <x:v>-0.05787509273534795</x:v>
      </x:c>
      <x:c r="H2417" s="19" t="n">
        <x:v>0.9282906024644433</x:v>
      </x:c>
      <x:c r="I2417" s="19" t="n">
        <x:v>0.07029590264328477</x:v>
      </x:c>
      <x:c r="J2417" s="19" t="n">
        <x:v>0.06954657128245459</x:v>
      </x:c>
      <x:c r="K2417" s="19" t="n">
        <x:v>0.07541816095983109</x:v>
      </x:c>
      <x:c r="L2417" s="19" t="n">
        <x:v>0.06999819160530138</x:v>
      </x:c>
      <x:c r="M2417" s="19" t="n">
        <x:v>0.07657161415980795</x:v>
      </x:c>
      <x:c r="N2417" s="19" t="n">
        <x:v>0.07571065820167291</x:v>
      </x:c>
      <x:c r="O2417" s="19" t="n">
        <x:v>0.07389310243849992</x:v>
      </x:c>
      <x:c r="P2417" s="19" t="n">
        <x:v>0.07133644081449461</x:v>
      </x:c>
      <x:c r="Q2417" s="19" t="n">
        <x:v>0.0725651112867638</x:v>
      </x:c>
      <x:c r="R2417" s="19" t="n">
        <x:v>0.05946779665183726</x:v>
      </x:c>
      <x:c r="S2417" s="21" t="n">
        <x:v>10604.8589694435</x:v>
      </x:c>
      <x:c r="T2417" s="21" t="n">
        <x:v>16390.271125777344</x:v>
      </x:c>
      <x:c r="U2417" s="21" t="n">
        <x:v>19536.995465795415</x:v>
      </x:c>
      <x:c r="V2417" s="21" t="n">
        <x:v>22882.311546630142</x:v>
      </x:c>
      <x:c r="W2417" s="21" t="n">
        <x:v>26552.153952114528</x:v>
      </x:c>
      <x:c r="X2417" s="21" t="n">
        <x:v>27965.81493140281</x:v>
      </x:c>
      <x:c r="Y2417" s="21" t="n">
        <x:v>29046.56419615809</x:v>
      </x:c>
      <x:c r="Z2417" s="21" t="n">
        <x:v>29902.051051536084</x:v>
      </x:c>
      <x:c r="AA2417" s="21" t="n">
        <x:v>30509.89547302675</x:v>
      </x:c>
      <x:c r="AB2417" s="21" t="n">
        <x:v>30861.985573986032</x:v>
      </x:c>
      <x:c r="AC2417" s="21" t="n">
        <x:v>40254.763792155696</x:v>
      </x:c>
      <x:c r="AD2417" s="25" t="n">
        <x:f>AC2417*(1+Inputs!$C$14)*(1-Inputs!$C$14/Inputs!$C$15)</x:f>
        <x:v>31942.15506907554</x:v>
      </x:c>
      <x:c r="AE2417" s="25" t="n">
        <x:f>AD2417/(B2417-Inputs!$C$14)</x:f>
        <x:v>551758.0820356666</x:v>
      </x:c>
      <x:c r="AF2417" s="25" t="n">
        <x:f>S2417/(1+B2417)^1+T2417/(1+B2417)^2+U2417/(1+B2417)^3+V2417/(1+B2417)^4+W2417/(1+B2417)^5+X2417/(1+B2417)^6+Y2417/(1+B2417)^7+Z2417/(1+B2417)^8+AA2417/(1+B2417)^9+AB2417/(1+B2417)^10+AE2417/(1+B2417)^10</x:f>
        <x:v>371551.0427061117</x:v>
      </x:c>
      <x:c r="AG2417" s="25" t="n">
        <x:f>(AF2417+Inputs!$C$12)/Inputs!$C$13</x:f>
        <x:v>322.2788402583358</x:v>
      </x:c>
      <x:c r="AH2417" s="25" t="n">
        <x:f>(S2417+Inputs!$C$11)*Inputs!$C$8-Inputs!$C$11</x:f>
        <x:v>3093.147626780379</x:v>
      </x:c>
      <x:c r="AI2417" s="25" t="n">
        <x:f>Inputs!$C$12+AH2417-Inputs!$C$10*Inputs!$C$13</x:f>
        <x:v>25411.06304198038</x:v>
      </x:c>
      <x:c r="AJ2417" s="25" t="n">
        <x:f>(S2417+Inputs!$C$11)*(1-Inputs!$C$8)</x:f>
        <x:v>7511.71134266312</x:v>
      </x:c>
      <x:c r="AK2417" s="25" t="n">
        <x:f>AJ2417/(1+B2417)^(1-Inputs!$C$8)+T2417/(1+B2417)^(2-Inputs!$C$8)+U2417/(1+B2417)^(3-Inputs!$C$8)+V2417/(1+B2417)^(4-Inputs!$C$8)+W2417/(1+B2417)^(5-Inputs!$C$8)+X2417/(1+B2417)^(6-Inputs!$C$8)+Y2417/(1+B2417)^(7-Inputs!$C$8)+Z2417/(1+B2417)^(8-Inputs!$C$8)+AA2417/(1+B2417)^(9-Inputs!$C$8)+AB2417/(1+B2417)^(10-Inputs!$C$8)+AE2417/(1+B2417)^(10-Inputs!$C$8)</x:f>
        <x:v>384388.81209004845</x:v>
      </x:c>
      <x:c r="AL2417" s="25" t="n">
        <x:f>(AK2417+AI2417)/Inputs!$C$13</x:f>
        <x:v>326.9905557138043</x:v>
      </x:c>
      <x:c r="AM2417" s="26" t="n">
        <x:f>IF(AL2417&gt;=Inputs!$C$7,1,0)</x:f>
        <x:v>1</x:v>
      </x:c>
      <x:c r="AN2417" s="26" t="n">
        <x:f>IF(Inputs!$C$7&lt;=(1-Inputs!$C$16)*AL2417,1,0)</x:f>
        <x:v>0</x:v>
      </x:c>
    </x:row>
    <x:row r="2418" ht="20" customHeight="1">
      <x:c r="A2418" s="16" t="n">
        <x:v>2413</x:v>
      </x:c>
      <x:c r="B2418" s="19" t="n">
        <x:v>0.0769805334544862</x:v>
      </x:c>
      <x:c r="C2418" s="24" t="n">
        <x:v>0.2755723366576319</x:v>
      </x:c>
      <x:c r="D2418" s="19" t="n">
        <x:v>0.024100313644369466</x:v>
      </x:c>
      <x:c r="E2418" s="19" t="n">
        <x:v>0.05567265218495521</x:v>
      </x:c>
      <x:c r="F2418" s="19" t="n">
        <x:v>-0.21057230221499484</x:v>
      </x:c>
      <x:c r="G2418" s="19" t="n">
        <x:v>-0.08701946178249328</x:v>
      </x:c>
      <x:c r="H2418" s="19" t="n">
        <x:v>0.9988094027512204</x:v>
      </x:c>
      <x:c r="I2418" s="19" t="n">
        <x:v>0.06230193812305401</x:v>
      </x:c>
      <x:c r="J2418" s="19" t="n">
        <x:v>0.06515251557799616</x:v>
      </x:c>
      <x:c r="K2418" s="19" t="n">
        <x:v>0.052795356241718994</x:v>
      </x:c>
      <x:c r="L2418" s="19" t="n">
        <x:v>0.05199390940776425</x:v>
      </x:c>
      <x:c r="M2418" s="19" t="n">
        <x:v>0.06972138967441538</x:v>
      </x:c>
      <x:c r="N2418" s="19" t="n">
        <x:v>0.06198139475936046</x:v>
      </x:c>
      <x:c r="O2418" s="19" t="n">
        <x:v>0.06716907055174375</x:v>
      </x:c>
      <x:c r="P2418" s="19" t="n">
        <x:v>0.05928826180266811</x:v>
      </x:c>
      <x:c r="Q2418" s="19" t="n">
        <x:v>0.05457801529959056</x:v>
      </x:c>
      <x:c r="R2418" s="19" t="n">
        <x:v>0.056515552068459554</x:v>
      </x:c>
      <x:c r="S2418" s="21" t="n">
        <x:v>8855.535158672976</x:v>
      </x:c>
      <x:c r="T2418" s="21" t="n">
        <x:v>14185.522278701037</x:v>
      </x:c>
      <x:c r="U2418" s="21" t="n">
        <x:v>17766.40353141394</x:v>
      </x:c>
      <x:c r="V2418" s="21" t="n">
        <x:v>21648.216742294604</x:v>
      </x:c>
      <x:c r="W2418" s="21" t="n">
        <x:v>25914.664152933132</x:v>
      </x:c>
      <x:c r="X2418" s="21" t="n">
        <x:v>27698.744772957154</x:v>
      </x:c>
      <x:c r="Y2418" s="21" t="n">
        <x:v>28955.779674348036</x:v>
      </x:c>
      <x:c r="Z2418" s="21" t="n">
        <x:v>29966.912442396242</x:v>
      </x:c>
      <x:c r="AA2418" s="21" t="n">
        <x:v>30668.234053393404</x:v>
      </x:c>
      <x:c r="AB2418" s="21" t="n">
        <x:v>31055.969999959954</x:v>
      </x:c>
      <x:c r="AC2418" s="21" t="n">
        <x:v>40507.78695646951</x:v>
      </x:c>
      <x:c r="AD2418" s="25" t="n">
        <x:f>AC2418*(1+Inputs!$C$14)*(1-Inputs!$C$14/Inputs!$C$15)</x:f>
        <x:v>32142.928949958547</x:v>
      </x:c>
      <x:c r="AE2418" s="25" t="n">
        <x:f>AD2418/(B2418-Inputs!$C$14)</x:f>
        <x:v>765662.7085219574</x:v>
      </x:c>
      <x:c r="AF2418" s="25" t="n">
        <x:f>S2418/(1+B2418)^1+T2418/(1+B2418)^2+U2418/(1+B2418)^3+V2418/(1+B2418)^4+W2418/(1+B2418)^5+X2418/(1+B2418)^6+Y2418/(1+B2418)^7+Z2418/(1+B2418)^8+AA2418/(1+B2418)^9+AB2418/(1+B2418)^10+AE2418/(1+B2418)^10</x:f>
        <x:v>515435.5217715128</x:v>
      </x:c>
      <x:c r="AG2418" s="25" t="n">
        <x:f>(AF2418+Inputs!$C$12)/Inputs!$C$13</x:f>
        <x:v>437.08821093720337</x:v>
      </x:c>
      <x:c r="AH2418" s="25" t="n">
        <x:f>(S2418+Inputs!$C$11)*Inputs!$C$8-Inputs!$C$11</x:f>
        <x:v>2273.601403104326</x:v>
      </x:c>
      <x:c r="AI2418" s="25" t="n">
        <x:f>Inputs!$C$12+AH2418-Inputs!$C$10*Inputs!$C$13</x:f>
        <x:v>24591.51681830432</x:v>
      </x:c>
      <x:c r="AJ2418" s="25" t="n">
        <x:f>(S2418+Inputs!$C$11)*(1-Inputs!$C$8)</x:f>
        <x:v>6581.933755568651</x:v>
      </x:c>
      <x:c r="AK2418" s="25" t="n">
        <x:f>AJ2418/(1+B2418)^(1-Inputs!$C$8)+T2418/(1+B2418)^(2-Inputs!$C$8)+U2418/(1+B2418)^(3-Inputs!$C$8)+V2418/(1+B2418)^(4-Inputs!$C$8)+W2418/(1+B2418)^(5-Inputs!$C$8)+X2418/(1+B2418)^(6-Inputs!$C$8)+Y2418/(1+B2418)^(7-Inputs!$C$8)+Z2418/(1+B2418)^(8-Inputs!$C$8)+AA2418/(1+B2418)^(9-Inputs!$C$8)+AB2418/(1+B2418)^(10-Inputs!$C$8)+AE2418/(1+B2418)^(10-Inputs!$C$8)</x:f>
        <x:v>531472.8637205155</x:v>
      </x:c>
      <x:c r="AL2418" s="25" t="n">
        <x:f>(AK2418+AI2418)/Inputs!$C$13</x:f>
        <x:v>443.69901466285216</x:v>
      </x:c>
      <x:c r="AM2418" s="26" t="n">
        <x:f>IF(AL2418&gt;=Inputs!$C$7,1,0)</x:f>
        <x:v>1</x:v>
      </x:c>
      <x:c r="AN2418" s="26" t="n">
        <x:f>IF(Inputs!$C$7&lt;=(1-Inputs!$C$16)*AL2418,1,0)</x:f>
        <x:v>1</x:v>
      </x:c>
    </x:row>
    <x:row r="2419" ht="20" customHeight="1">
      <x:c r="A2419" s="16" t="n">
        <x:v>2414</x:v>
      </x:c>
      <x:c r="B2419" s="19" t="n">
        <x:v>0.09087886600049877</x:v>
      </x:c>
      <x:c r="C2419" s="24" t="n">
        <x:v>0.5134001613249382</x:v>
      </x:c>
      <x:c r="D2419" s="19" t="n">
        <x:v>0.03526204597843759</x:v>
      </x:c>
      <x:c r="E2419" s="19" t="n">
        <x:v>0.04494971547802579</x:v>
      </x:c>
      <x:c r="F2419" s="19" t="n">
        <x:v>-0.1490585873013163</x:v>
      </x:c>
      <x:c r="G2419" s="19" t="n">
        <x:v>-0.05752579100799096</x:v>
      </x:c>
      <x:c r="H2419" s="19" t="n">
        <x:v>0.9487367138337675</x:v>
      </x:c>
      <x:c r="I2419" s="19" t="n">
        <x:v>0.06448463308496344</x:v>
      </x:c>
      <x:c r="J2419" s="19" t="n">
        <x:v>0.0669292971437028</x:v>
      </x:c>
      <x:c r="K2419" s="19" t="n">
        <x:v>0.06386836877480051</x:v>
      </x:c>
      <x:c r="L2419" s="19" t="n">
        <x:v>0.0700747528515933</x:v>
      </x:c>
      <x:c r="M2419" s="19" t="n">
        <x:v>0.07121994910721127</x:v>
      </x:c>
      <x:c r="N2419" s="19" t="n">
        <x:v>0.06739905884693258</x:v>
      </x:c>
      <x:c r="O2419" s="19" t="n">
        <x:v>0.0727124723310851</x:v>
      </x:c>
      <x:c r="P2419" s="19" t="n">
        <x:v>0.057343824989260384</x:v>
      </x:c>
      <x:c r="Q2419" s="19" t="n">
        <x:v>0.0696951302936634</x:v>
      </x:c>
      <x:c r="R2419" s="19" t="n">
        <x:v>0.05935994354096806</x:v>
      </x:c>
      <x:c r="S2419" s="21" t="n">
        <x:v>10078.916589344946</x:v>
      </x:c>
      <x:c r="T2419" s="21" t="n">
        <x:v>15875.449844323264</x:v>
      </x:c>
      <x:c r="U2419" s="21" t="n">
        <x:v>19445.48059672192</x:v>
      </x:c>
      <x:c r="V2419" s="21" t="n">
        <x:v>23349.95916850603</x:v>
      </x:c>
      <x:c r="W2419" s="21" t="n">
        <x:v>27718.89619109606</x:v>
      </x:c>
      <x:c r="X2419" s="21" t="n">
        <x:v>29509.52169133526</x:v>
      </x:c>
      <x:c r="Y2419" s="21" t="n">
        <x:v>30847.692589303115</x:v>
      </x:c>
      <x:c r="Z2419" s="21" t="n">
        <x:v>31896.35141068674</x:v>
      </x:c>
      <x:c r="AA2419" s="21" t="n">
        <x:v>32581.028106921494</x:v>
      </x:c>
      <x:c r="AB2419" s="21" t="n">
        <x:v>32928.81644563031</x:v>
      </x:c>
      <x:c r="AC2419" s="21" t="n">
        <x:v>42950.63014647431</x:v>
      </x:c>
      <x:c r="AD2419" s="25" t="n">
        <x:f>AC2419*(1+Inputs!$C$14)*(1-Inputs!$C$14/Inputs!$C$15)</x:f>
        <x:v>34081.325021227356</x:v>
      </x:c>
      <x:c r="AE2419" s="25" t="n">
        <x:f>AD2419/(B2419-Inputs!$C$14)</x:f>
        <x:v>609914.399854198</x:v>
      </x:c>
      <x:c r="AF2419" s="25" t="n">
        <x:f>S2419/(1+B2419)^1+T2419/(1+B2419)^2+U2419/(1+B2419)^3+V2419/(1+B2419)^4+W2419/(1+B2419)^5+X2419/(1+B2419)^6+Y2419/(1+B2419)^7+Z2419/(1+B2419)^8+AA2419/(1+B2419)^9+AB2419/(1+B2419)^10+AE2419/(1+B2419)^10</x:f>
        <x:v>406442.631341484</x:v>
      </x:c>
      <x:c r="AG2419" s="25" t="n">
        <x:f>(AF2419+Inputs!$C$12)/Inputs!$C$13</x:f>
        <x:v>350.1197954415018</x:v>
      </x:c>
      <x:c r="AH2419" s="25" t="n">
        <x:f>(S2419+Inputs!$C$11)*Inputs!$C$8-Inputs!$C$11</x:f>
        <x:v>2846.747224049276</x:v>
      </x:c>
      <x:c r="AI2419" s="25" t="n">
        <x:f>Inputs!$C$12+AH2419-Inputs!$C$10*Inputs!$C$13</x:f>
        <x:v>25164.662639249276</x:v>
      </x:c>
      <x:c r="AJ2419" s="25" t="n">
        <x:f>(S2419+Inputs!$C$11)*(1-Inputs!$C$8)</x:f>
        <x:v>7232.169365295671</x:v>
      </x:c>
      <x:c r="AK2419" s="25" t="n">
        <x:f>AJ2419/(1+B2419)^(1-Inputs!$C$8)+T2419/(1+B2419)^(2-Inputs!$C$8)+U2419/(1+B2419)^(3-Inputs!$C$8)+V2419/(1+B2419)^(4-Inputs!$C$8)+W2419/(1+B2419)^(5-Inputs!$C$8)+X2419/(1+B2419)^(6-Inputs!$C$8)+Y2419/(1+B2419)^(7-Inputs!$C$8)+Z2419/(1+B2419)^(8-Inputs!$C$8)+AA2419/(1+B2419)^(9-Inputs!$C$8)+AB2419/(1+B2419)^(10-Inputs!$C$8)+AE2419/(1+B2419)^(10-Inputs!$C$8)</x:f>
        <x:v>420629.6607607424</x:v>
      </x:c>
      <x:c r="AL2419" s="25" t="n">
        <x:f>(AK2419+AI2419)/Inputs!$C$13</x:f>
        <x:v>355.7115128345476</x:v>
      </x:c>
      <x:c r="AM2419" s="26" t="n">
        <x:f>IF(AL2419&gt;=Inputs!$C$7,1,0)</x:f>
        <x:v>1</x:v>
      </x:c>
      <x:c r="AN2419" s="26" t="n">
        <x:f>IF(Inputs!$C$7&lt;=(1-Inputs!$C$16)*AL2419,1,0)</x:f>
        <x:v>1</x:v>
      </x:c>
    </x:row>
    <x:row r="2420" ht="20" customHeight="1">
      <x:c r="A2420" s="16" t="n">
        <x:v>2415</x:v>
      </x:c>
      <x:c r="B2420" s="19" t="n">
        <x:v>0.08995497826283608</x:v>
      </x:c>
      <x:c r="C2420" s="24" t="n">
        <x:v>0.4839984707311089</x:v>
      </x:c>
      <x:c r="D2420" s="19" t="n">
        <x:v>0.02056223221667182</x:v>
      </x:c>
      <x:c r="E2420" s="19" t="n">
        <x:v>0.04221063906152523</x:v>
      </x:c>
      <x:c r="F2420" s="19" t="n">
        <x:v>-0.15508199335304085</x:v>
      </x:c>
      <x:c r="G2420" s="19" t="n">
        <x:v>-0.0504082874805232</x:v>
      </x:c>
      <x:c r="H2420" s="19" t="n">
        <x:v>0.5936298370325233</x:v>
      </x:c>
      <x:c r="I2420" s="19" t="n">
        <x:v>0.05880976874473277</x:v>
      </x:c>
      <x:c r="J2420" s="19" t="n">
        <x:v>0.050769990357863434</x:v>
      </x:c>
      <x:c r="K2420" s="19" t="n">
        <x:v>0.06390795411897329</x:v>
      </x:c>
      <x:c r="L2420" s="19" t="n">
        <x:v>0.05803550879989757</x:v>
      </x:c>
      <x:c r="M2420" s="19" t="n">
        <x:v>0.06143549666080503</x:v>
      </x:c>
      <x:c r="N2420" s="19" t="n">
        <x:v>0.05583653535151257</x:v>
      </x:c>
      <x:c r="O2420" s="19" t="n">
        <x:v>0.056939075810643086</x:v>
      </x:c>
      <x:c r="P2420" s="19" t="n">
        <x:v>0.05372230829192972</x:v>
      </x:c>
      <x:c r="Q2420" s="19" t="n">
        <x:v>0.05808820943276828</x:v>
      </x:c>
      <x:c r="R2420" s="19" t="n">
        <x:v>0.061124213312504026</x:v>
      </x:c>
      <x:c r="S2420" s="21" t="n">
        <x:v>9932.818456871039</x:v>
      </x:c>
      <x:c r="T2420" s="21" t="n">
        <x:v>15371.031512171156</x:v>
      </x:c>
      <x:c r="U2420" s="21" t="n">
        <x:v>18271.265953400358</x:v>
      </x:c>
      <x:c r="V2420" s="21" t="n">
        <x:v>21370.503631086787</x:v>
      </x:c>
      <x:c r="W2420" s="21" t="n">
        <x:v>24771.181858291275</x:v>
      </x:c>
      <x:c r="X2420" s="21" t="n">
        <x:v>26068.913843185775</x:v>
      </x:c>
      <x:c r="Y2420" s="21" t="n">
        <x:v>27071.36248372277</x:v>
      </x:c>
      <x:c r="Z2420" s="21" t="n">
        <x:v>27891.47632457061</x:v>
      </x:c>
      <x:c r="AA2420" s="21" t="n">
        <x:v>28498.011641754325</x:v>
      </x:c>
      <x:c r="AB2420" s="21" t="n">
        <x:v>28885.937754709958</x:v>
      </x:c>
      <x:c r="AC2420" s="21" t="n">
        <x:v>37677.31011483907</x:v>
      </x:c>
      <x:c r="AD2420" s="25" t="n">
        <x:f>AC2420*(1+Inputs!$C$14)*(1-Inputs!$C$14/Inputs!$C$15)</x:f>
        <x:v>29896.945576124795</x:v>
      </x:c>
      <x:c r="AE2420" s="25" t="n">
        <x:f>AD2420/(B2420-Inputs!$C$14)</x:f>
        <x:v>544026.1559768998</x:v>
      </x:c>
      <x:c r="AF2420" s="25" t="n">
        <x:f>S2420/(1+B2420)^1+T2420/(1+B2420)^2+U2420/(1+B2420)^3+V2420/(1+B2420)^4+W2420/(1+B2420)^5+X2420/(1+B2420)^6+Y2420/(1+B2420)^7+Z2420/(1+B2420)^8+AA2420/(1+B2420)^9+AB2420/(1+B2420)^10+AE2420/(1+B2420)^10</x:f>
        <x:v>367000.88201187097</x:v>
      </x:c>
      <x:c r="AG2420" s="25" t="n">
        <x:f>(AF2420+Inputs!$C$12)/Inputs!$C$13</x:f>
        <x:v>318.64814229016895</x:v>
      </x:c>
      <x:c r="AH2420" s="25" t="n">
        <x:f>(S2420+Inputs!$C$11)*Inputs!$C$8-Inputs!$C$11</x:f>
        <x:v>2778.301249657391</x:v>
      </x:c>
      <x:c r="AI2420" s="25" t="n">
        <x:f>Inputs!$C$12+AH2420-Inputs!$C$10*Inputs!$C$13</x:f>
        <x:v>25096.21666485739</x:v>
      </x:c>
      <x:c r="AJ2420" s="25" t="n">
        <x:f>(S2420+Inputs!$C$11)*(1-Inputs!$C$8)</x:f>
        <x:v>7154.517207213648</x:v>
      </x:c>
      <x:c r="AK2420" s="25" t="n">
        <x:f>AJ2420/(1+B2420)^(1-Inputs!$C$8)+T2420/(1+B2420)^(2-Inputs!$C$8)+U2420/(1+B2420)^(3-Inputs!$C$8)+V2420/(1+B2420)^(4-Inputs!$C$8)+W2420/(1+B2420)^(5-Inputs!$C$8)+X2420/(1+B2420)^(6-Inputs!$C$8)+Y2420/(1+B2420)^(7-Inputs!$C$8)+Z2420/(1+B2420)^(8-Inputs!$C$8)+AA2420/(1+B2420)^(9-Inputs!$C$8)+AB2420/(1+B2420)^(10-Inputs!$C$8)+AE2420/(1+B2420)^(10-Inputs!$C$8)</x:f>
        <x:v>379459.8620493639</x:v>
      </x:c>
      <x:c r="AL2420" s="25" t="n">
        <x:f>(AK2420+AI2420)/Inputs!$C$13</x:f>
        <x:v>322.80638678462515</x:v>
      </x:c>
      <x:c r="AM2420" s="26" t="n">
        <x:f>IF(AL2420&gt;=Inputs!$C$7,1,0)</x:f>
        <x:v>1</x:v>
      </x:c>
      <x:c r="AN2420" s="26" t="n">
        <x:f>IF(Inputs!$C$7&lt;=(1-Inputs!$C$16)*AL2420,1,0)</x:f>
        <x:v>0</x:v>
      </x:c>
    </x:row>
    <x:row r="2421" ht="20" customHeight="1">
      <x:c r="A2421" s="16" t="n">
        <x:v>2416</x:v>
      </x:c>
      <x:c r="B2421" s="19" t="n">
        <x:v>0.08386913268520214</x:v>
      </x:c>
      <x:c r="C2421" s="24" t="n">
        <x:v>0.3112022804387209</x:v>
      </x:c>
      <x:c r="D2421" s="19" t="n">
        <x:v>0.029379738091428464</x:v>
      </x:c>
      <x:c r="E2421" s="19" t="n">
        <x:v>0.05512098628543044</x:v>
      </x:c>
      <x:c r="F2421" s="19" t="n">
        <x:v>-0.14290526617074764</x:v>
      </x:c>
      <x:c r="G2421" s="19" t="n">
        <x:v>-0.11114392283680956</x:v>
      </x:c>
      <x:c r="H2421" s="19" t="n">
        <x:v>0.6703345786104649</x:v>
      </x:c>
      <x:c r="I2421" s="19" t="n">
        <x:v>0.06048507167802768</x:v>
      </x:c>
      <x:c r="J2421" s="19" t="n">
        <x:v>0.05411647218876965</x:v>
      </x:c>
      <x:c r="K2421" s="19" t="n">
        <x:v>0.05495512539459355</x:v>
      </x:c>
      <x:c r="L2421" s="19" t="n">
        <x:v>0.06550882457315652</x:v>
      </x:c>
      <x:c r="M2421" s="19" t="n">
        <x:v>0.05731114004933374</x:v>
      </x:c>
      <x:c r="N2421" s="19" t="n">
        <x:v>0.06519501052860165</x:v>
      </x:c>
      <x:c r="O2421" s="19" t="n">
        <x:v>0.06296423082044271</x:v>
      </x:c>
      <x:c r="P2421" s="19" t="n">
        <x:v>0.06162486502611614</x:v>
      </x:c>
      <x:c r="Q2421" s="19" t="n">
        <x:v>0.05286695501604413</x:v>
      </x:c>
      <x:c r="R2421" s="19" t="n">
        <x:v>0.0572042668140341</x:v>
      </x:c>
      <x:c r="S2421" s="21" t="n">
        <x:v>9882.712278255263</x:v>
      </x:c>
      <x:c r="T2421" s="21" t="n">
        <x:v>15506.613106441193</x:v>
      </x:c>
      <x:c r="U2421" s="21" t="n">
        <x:v>18710.624435630023</x:v>
      </x:c>
      <x:c r="V2421" s="21" t="n">
        <x:v>21993.614898373176</x:v>
      </x:c>
      <x:c r="W2421" s="21" t="n">
        <x:v>25678.51073573598</x:v>
      </x:c>
      <x:c r="X2421" s="21" t="n">
        <x:v>27332.708574914308</x:v>
      </x:c>
      <x:c r="Y2421" s="21" t="n">
        <x:v>28658.644126986408</x:v>
      </x:c>
      <x:c r="Z2421" s="21" t="n">
        <x:v>29704.616301519363</x:v>
      </x:c>
      <x:c r="AA2421" s="21" t="n">
        <x:v>30436.100620378704</x:v>
      </x:c>
      <x:c r="AB2421" s="21" t="n">
        <x:v>30824.103394216352</x:v>
      </x:c>
      <x:c r="AC2421" s="21" t="n">
        <x:v>40205.35225332568</x:v>
      </x:c>
      <x:c r="AD2421" s="25" t="n">
        <x:f>AC2421*(1+Inputs!$C$14)*(1-Inputs!$C$14/Inputs!$C$15)</x:f>
        <x:v>31902.947013013916</x:v>
      </x:c>
      <x:c r="AE2421" s="25" t="n">
        <x:f>AD2421/(B2421-Inputs!$C$14)</x:f>
        <x:v>652824.0887457844</x:v>
      </x:c>
      <x:c r="AF2421" s="25" t="n">
        <x:f>S2421/(1+B2421)^1+T2421/(1+B2421)^2+U2421/(1+B2421)^3+V2421/(1+B2421)^4+W2421/(1+B2421)^5+X2421/(1+B2421)^6+Y2421/(1+B2421)^7+Z2421/(1+B2421)^8+AA2421/(1+B2421)^9+AB2421/(1+B2421)^10+AE2421/(1+B2421)^10</x:f>
        <x:v>439159.0345096531</x:v>
      </x:c>
      <x:c r="AG2421" s="25" t="n">
        <x:f>(AF2421+Inputs!$C$12)/Inputs!$C$13</x:f>
        <x:v>376.2251105040548</x:v>
      </x:c>
      <x:c r="AH2421" s="25" t="n">
        <x:f>(S2421+Inputs!$C$11)*Inputs!$C$8-Inputs!$C$11</x:f>
        <x:v>2754.8268481689047</x:v>
      </x:c>
      <x:c r="AI2421" s="25" t="n">
        <x:f>Inputs!$C$12+AH2421-Inputs!$C$10*Inputs!$C$13</x:f>
        <x:v>25072.7422633689</x:v>
      </x:c>
      <x:c r="AJ2421" s="25" t="n">
        <x:f>(S2421+Inputs!$C$11)*(1-Inputs!$C$8)</x:f>
        <x:v>7127.8854300863595</x:v>
      </x:c>
      <x:c r="AK2421" s="25" t="n">
        <x:f>AJ2421/(1+B2421)^(1-Inputs!$C$8)+T2421/(1+B2421)^(2-Inputs!$C$8)+U2421/(1+B2421)^(3-Inputs!$C$8)+V2421/(1+B2421)^(4-Inputs!$C$8)+W2421/(1+B2421)^(5-Inputs!$C$8)+X2421/(1+B2421)^(6-Inputs!$C$8)+Y2421/(1+B2421)^(7-Inputs!$C$8)+Z2421/(1+B2421)^(8-Inputs!$C$8)+AA2421/(1+B2421)^(9-Inputs!$C$8)+AB2421/(1+B2421)^(10-Inputs!$C$8)+AE2421/(1+B2421)^(10-Inputs!$C$8)</x:f>
        <x:v>453406.17193610326</x:v>
      </x:c>
      <x:c r="AL2421" s="25" t="n">
        <x:f>(AK2421+AI2421)/Inputs!$C$13</x:f>
        <x:v>381.79144393593486</x:v>
      </x:c>
      <x:c r="AM2421" s="26" t="n">
        <x:f>IF(AL2421&gt;=Inputs!$C$7,1,0)</x:f>
        <x:v>1</x:v>
      </x:c>
      <x:c r="AN2421" s="26" t="n">
        <x:f>IF(Inputs!$C$7&lt;=(1-Inputs!$C$16)*AL2421,1,0)</x:f>
        <x:v>1</x:v>
      </x:c>
    </x:row>
    <x:row r="2422" ht="20" customHeight="1">
      <x:c r="A2422" s="16" t="n">
        <x:v>2417</x:v>
      </x:c>
      <x:c r="B2422" s="19" t="n">
        <x:v>0.09274584626900712</x:v>
      </x:c>
      <x:c r="C2422" s="24" t="n">
        <x:v>0.5811393952129436</x:v>
      </x:c>
      <x:c r="D2422" s="19" t="n">
        <x:v>0.02502916806551383</x:v>
      </x:c>
      <x:c r="E2422" s="19" t="n">
        <x:v>0.054240034406390414</x:v>
      </x:c>
      <x:c r="F2422" s="19" t="n">
        <x:v>-0.16187338943351393</x:v>
      </x:c>
      <x:c r="G2422" s="19" t="n">
        <x:v>-0.06396253586544105</x:v>
      </x:c>
      <x:c r="H2422" s="19" t="n">
        <x:v>0.29912354618002723</x:v>
      </x:c>
      <x:c r="I2422" s="19" t="n">
        <x:v>0.051753581267950044</x:v>
      </x:c>
      <x:c r="J2422" s="19" t="n">
        <x:v>0.05757601775202943</x:v>
      </x:c>
      <x:c r="K2422" s="19" t="n">
        <x:v>0.06309458783757804</x:v>
      </x:c>
      <x:c r="L2422" s="19" t="n">
        <x:v>0.05897049421965335</x:v>
      </x:c>
      <x:c r="M2422" s="19" t="n">
        <x:v>0.06566489616722379</x:v>
      </x:c>
      <x:c r="N2422" s="19" t="n">
        <x:v>0.0659971699871778</x:v>
      </x:c>
      <x:c r="O2422" s="19" t="n">
        <x:v>0.061374708256238364</x:v>
      </x:c>
      <x:c r="P2422" s="19" t="n">
        <x:v>0.07044536199005848</x:v>
      </x:c>
      <x:c r="Q2422" s="19" t="n">
        <x:v>0.05698574764997261</x:v>
      </x:c>
      <x:c r="R2422" s="19" t="n">
        <x:v>0.06650565750533474</x:v>
      </x:c>
      <x:c r="S2422" s="21" t="n">
        <x:v>9761.932360544015</x:v>
      </x:c>
      <x:c r="T2422" s="21" t="n">
        <x:v>15316.53229934897</x:v>
      </x:c>
      <x:c r="U2422" s="21" t="n">
        <x:v>18439.56807824228</x:v>
      </x:c>
      <x:c r="V2422" s="21" t="n">
        <x:v>21732.340389898836</x:v>
      </x:c>
      <x:c r="W2422" s="21" t="n">
        <x:v>25453.919016826505</x:v>
      </x:c>
      <x:c r="X2422" s="21" t="n">
        <x:v>27016.34813366203</x:v>
      </x:c>
      <x:c r="Y2422" s="21" t="n">
        <x:v>28295.902056778308</x:v>
      </x:c>
      <x:c r="Z2422" s="21" t="n">
        <x:v>29306.98007452622</x:v>
      </x:c>
      <x:c r="AA2422" s="21" t="n">
        <x:v>30037.21517603563</x:v>
      </x:c>
      <x:c r="AB2422" s="21" t="n">
        <x:v>30425.21731164328</x:v>
      </x:c>
      <x:c r="AC2422" s="21" t="n">
        <x:v>39685.06605866514</x:v>
      </x:c>
      <x:c r="AD2422" s="25" t="n">
        <x:f>AC2422*(1+Inputs!$C$14)*(1-Inputs!$C$14/Inputs!$C$15)</x:f>
        <x:v>31490.099917550786</x:v>
      </x:c>
      <x:c r="AE2422" s="25" t="n">
        <x:f>AD2422/(B2422-Inputs!$C$14)</x:f>
        <x:v>545322.3383523587</x:v>
      </x:c>
      <x:c r="AF2422" s="25" t="n">
        <x:f>S2422/(1+B2422)^1+T2422/(1+B2422)^2+U2422/(1+B2422)^3+V2422/(1+B2422)^4+W2422/(1+B2422)^5+X2422/(1+B2422)^6+Y2422/(1+B2422)^7+Z2422/(1+B2422)^8+AA2422/(1+B2422)^9+AB2422/(1+B2422)^10+AE2422/(1+B2422)^10</x:f>
        <x:v>363641.1535442677</x:v>
      </x:c>
      <x:c r="AG2422" s="25" t="n">
        <x:f>(AF2422+Inputs!$C$12)/Inputs!$C$13</x:f>
        <x:v>315.96732283331784</x:v>
      </x:c>
      <x:c r="AH2422" s="25" t="n">
        <x:f>(S2422+Inputs!$C$11)*Inputs!$C$8-Inputs!$C$11</x:f>
        <x:v>2698.242283980895</x:v>
      </x:c>
      <x:c r="AI2422" s="25" t="n">
        <x:f>Inputs!$C$12+AH2422-Inputs!$C$10*Inputs!$C$13</x:f>
        <x:v>25016.15769918089</x:v>
      </x:c>
      <x:c r="AJ2422" s="25" t="n">
        <x:f>(S2422+Inputs!$C$11)*(1-Inputs!$C$8)</x:f>
        <x:v>7063.690076563121</x:v>
      </x:c>
      <x:c r="AK2422" s="25" t="n">
        <x:f>AJ2422/(1+B2422)^(1-Inputs!$C$8)+T2422/(1+B2422)^(2-Inputs!$C$8)+U2422/(1+B2422)^(3-Inputs!$C$8)+V2422/(1+B2422)^(4-Inputs!$C$8)+W2422/(1+B2422)^(5-Inputs!$C$8)+X2422/(1+B2422)^(6-Inputs!$C$8)+Y2422/(1+B2422)^(7-Inputs!$C$8)+Z2422/(1+B2422)^(8-Inputs!$C$8)+AA2422/(1+B2422)^(9-Inputs!$C$8)+AB2422/(1+B2422)^(10-Inputs!$C$8)+AE2422/(1+B2422)^(10-Inputs!$C$8)</x:f>
        <x:v>376495.6347895877</x:v>
      </x:c>
      <x:c r="AL2422" s="25" t="n">
        <x:f>(AK2422+AI2422)/Inputs!$C$13</x:f>
        <x:v>320.37726734116035</x:v>
      </x:c>
      <x:c r="AM2422" s="26" t="n">
        <x:f>IF(AL2422&gt;=Inputs!$C$7,1,0)</x:f>
        <x:v>1</x:v>
      </x:c>
      <x:c r="AN2422" s="26" t="n">
        <x:f>IF(Inputs!$C$7&lt;=(1-Inputs!$C$16)*AL2422,1,0)</x:f>
        <x:v>0</x:v>
      </x:c>
    </x:row>
    <x:row r="2423" ht="20" customHeight="1">
      <x:c r="A2423" s="16" t="n">
        <x:v>2418</x:v>
      </x:c>
      <x:c r="B2423" s="19" t="n">
        <x:v>0.09216438027671149</x:v>
      </x:c>
      <x:c r="C2423" s="24" t="n">
        <x:v>0.6518285884180557</x:v>
      </x:c>
      <x:c r="D2423" s="19" t="n">
        <x:v>0.03900129645582098</x:v>
      </x:c>
      <x:c r="E2423" s="19" t="n">
        <x:v>0.04875630887690619</x:v>
      </x:c>
      <x:c r="F2423" s="19" t="n">
        <x:v>-0.2178891503479338</x:v>
      </x:c>
      <x:c r="G2423" s="19" t="n">
        <x:v>-0.07242147050257983</x:v>
      </x:c>
      <x:c r="H2423" s="19" t="n">
        <x:v>0.6563989541682815</x:v>
      </x:c>
      <x:c r="I2423" s="19" t="n">
        <x:v>0.062098142699491064</x:v>
      </x:c>
      <x:c r="J2423" s="19" t="n">
        <x:v>0.061164696910090015</x:v>
      </x:c>
      <x:c r="K2423" s="19" t="n">
        <x:v>0.06225759082141963</x:v>
      </x:c>
      <x:c r="L2423" s="19" t="n">
        <x:v>0.05634141573446073</x:v>
      </x:c>
      <x:c r="M2423" s="19" t="n">
        <x:v>0.05720949826181254</x:v>
      </x:c>
      <x:c r="N2423" s="19" t="n">
        <x:v>0.06280976415204918</x:v>
      </x:c>
      <x:c r="O2423" s="19" t="n">
        <x:v>0.07089896209584937</x:v>
      </x:c>
      <x:c r="P2423" s="19" t="n">
        <x:v>0.05851972724136772</x:v>
      </x:c>
      <x:c r="Q2423" s="19" t="n">
        <x:v>0.06036913065539579</x:v>
      </x:c>
      <x:c r="R2423" s="19" t="n">
        <x:v>0.06008644240345234</x:v>
      </x:c>
      <x:c r="S2423" s="21" t="n">
        <x:v>8769.677811903333</x:v>
      </x:c>
      <x:c r="T2423" s="21" t="n">
        <x:v>14358.11674835992</x:v>
      </x:c>
      <x:c r="U2423" s="21" t="n">
        <x:v>18189.77854217671</x:v>
      </x:c>
      <x:c r="V2423" s="21" t="n">
        <x:v>22451.846986021817</x:v>
      </x:c>
      <x:c r="W2423" s="21" t="n">
        <x:v>27248.06687942195</x:v>
      </x:c>
      <x:c r="X2423" s="21" t="n">
        <x:v>29127.31236589121</x:v>
      </x:c>
      <x:c r="Y2423" s="21" t="n">
        <x:v>30577.64728901309</x:v>
      </x:c>
      <x:c r="Z2423" s="21" t="n">
        <x:v>31726.068645473617</x:v>
      </x:c>
      <x:c r="AA2423" s="21" t="n">
        <x:v>32482.159607066427</x:v>
      </x:c>
      <x:c r="AB2423" s="21" t="n">
        <x:v>32848.794924742935</x:v>
      </x:c>
      <x:c r="AC2423" s="21" t="n">
        <x:v>42846.25424966471</x:v>
      </x:c>
      <x:c r="AD2423" s="25" t="n">
        <x:f>AC2423*(1+Inputs!$C$14)*(1-Inputs!$C$14/Inputs!$C$15)</x:f>
        <x:v>33998.50274710894</x:v>
      </x:c>
      <x:c r="AE2423" s="25" t="n">
        <x:f>AD2423/(B2423-Inputs!$C$14)</x:f>
        <x:v>594749.78268871</x:v>
      </x:c>
      <x:c r="AF2423" s="25" t="n">
        <x:f>S2423/(1+B2423)^1+T2423/(1+B2423)^2+U2423/(1+B2423)^3+V2423/(1+B2423)^4+W2423/(1+B2423)^5+X2423/(1+B2423)^6+Y2423/(1+B2423)^7+Z2423/(1+B2423)^8+AA2423/(1+B2423)^9+AB2423/(1+B2423)^10+AE2423/(1+B2423)^10</x:f>
        <x:v>391262.06497288565</x:v>
      </x:c>
      <x:c r="AG2423" s="25" t="n">
        <x:f>(AF2423+Inputs!$C$12)/Inputs!$C$13</x:f>
        <x:v>338.0068053354921</x:v>
      </x:c>
      <x:c r="AH2423" s="25" t="n">
        <x:f>(S2423+Inputs!$C$11)*Inputs!$C$8-Inputs!$C$11</x:f>
        <x:v>2233.3778242067674</x:v>
      </x:c>
      <x:c r="AI2423" s="25" t="n">
        <x:f>Inputs!$C$12+AH2423-Inputs!$C$10*Inputs!$C$13</x:f>
        <x:v>24551.29323940676</x:v>
      </x:c>
      <x:c r="AJ2423" s="25" t="n">
        <x:f>(S2423+Inputs!$C$11)*(1-Inputs!$C$8)</x:f>
        <x:v>6536.299987696567</x:v>
      </x:c>
      <x:c r="AK2423" s="25" t="n">
        <x:f>AJ2423/(1+B2423)^(1-Inputs!$C$8)+T2423/(1+B2423)^(2-Inputs!$C$8)+U2423/(1+B2423)^(3-Inputs!$C$8)+V2423/(1+B2423)^(4-Inputs!$C$8)+W2423/(1+B2423)^(5-Inputs!$C$8)+X2423/(1+B2423)^(6-Inputs!$C$8)+Y2423/(1+B2423)^(7-Inputs!$C$8)+Z2423/(1+B2423)^(8-Inputs!$C$8)+AA2423/(1+B2423)^(9-Inputs!$C$8)+AB2423/(1+B2423)^(10-Inputs!$C$8)+AE2423/(1+B2423)^(10-Inputs!$C$8)</x:f>
        <x:v>405629.60400259186</x:v>
      </x:c>
      <x:c r="AL2423" s="25" t="n">
        <x:f>(AK2423+AI2423)/Inputs!$C$13</x:f>
        <x:v>343.25313203500804</x:v>
      </x:c>
      <x:c r="AM2423" s="26" t="n">
        <x:f>IF(AL2423&gt;=Inputs!$C$7,1,0)</x:f>
        <x:v>1</x:v>
      </x:c>
      <x:c r="AN2423" s="26" t="n">
        <x:f>IF(Inputs!$C$7&lt;=(1-Inputs!$C$16)*AL2423,1,0)</x:f>
        <x:v>1</x:v>
      </x:c>
    </x:row>
    <x:row r="2424" ht="20" customHeight="1">
      <x:c r="A2424" s="16" t="n">
        <x:v>2419</x:v>
      </x:c>
      <x:c r="B2424" s="19" t="n">
        <x:v>0.07788759550874556</x:v>
      </x:c>
      <x:c r="C2424" s="24" t="n">
        <x:v>0.4461860788452725</x:v>
      </x:c>
      <x:c r="D2424" s="19" t="n">
        <x:v>0.02563571179832849</x:v>
      </x:c>
      <x:c r="E2424" s="19" t="n">
        <x:v>0.05458791408448149</x:v>
      </x:c>
      <x:c r="F2424" s="19" t="n">
        <x:v>-0.21586413883662658</x:v>
      </x:c>
      <x:c r="G2424" s="19" t="n">
        <x:v>-0.06869734544045343</x:v>
      </x:c>
      <x:c r="H2424" s="19" t="n">
        <x:v>0.9722834055493479</x:v>
      </x:c>
      <x:c r="I2424" s="19" t="n">
        <x:v>0.050945087290655236</x:v>
      </x:c>
      <x:c r="J2424" s="19" t="n">
        <x:v>0.058485096962721174</x:v>
      </x:c>
      <x:c r="K2424" s="19" t="n">
        <x:v>0.05299317443954692</x:v>
      </x:c>
      <x:c r="L2424" s="19" t="n">
        <x:v>0.05157640266148633</x:v>
      </x:c>
      <x:c r="M2424" s="19" t="n">
        <x:v>0.050828289088809694</x:v>
      </x:c>
      <x:c r="N2424" s="19" t="n">
        <x:v>0.051996431076485126</x:v>
      </x:c>
      <x:c r="O2424" s="19" t="n">
        <x:v>0.05225960277547415</x:v>
      </x:c>
      <x:c r="P2424" s="19" t="n">
        <x:v>0.05404328716023088</x:v>
      </x:c>
      <x:c r="Q2424" s="19" t="n">
        <x:v>0.057450028777412857</x:v>
      </x:c>
      <x:c r="R2424" s="19" t="n">
        <x:v>0.051547161094514425</x:v>
      </x:c>
      <x:c r="S2424" s="21" t="n">
        <x:v>8854.481517023583</x:v>
      </x:c>
      <x:c r="T2424" s="21" t="n">
        <x:v>14295.845350981559</x:v>
      </x:c>
      <x:c r="U2424" s="21" t="n">
        <x:v>18054.022042560566</x:v>
      </x:c>
      <x:c r="V2424" s="21" t="n">
        <x:v>22241.732353035386</x:v>
      </x:c>
      <x:c r="W2424" s="21" t="n">
        <x:v>26855.263833956105</x:v>
      </x:c>
      <x:c r="X2424" s="21" t="n">
        <x:v>28603.084444746055</x:v>
      </x:c>
      <x:c r="Y2424" s="21" t="n">
        <x:v>29849.240853514682</x:v>
      </x:c>
      <x:c r="Z2424" s="21" t="n">
        <x:v>30833.2737242403</x:v>
      </x:c>
      <x:c r="AA2424" s="21" t="n">
        <x:v>31522.881488663606</x:v>
      </x:c>
      <x:c r="AB2424" s="21" t="n">
        <x:v>31890.31632475147</x:v>
      </x:c>
      <x:c r="AC2424" s="21" t="n">
        <x:v>41596.06477141497</x:v>
      </x:c>
      <x:c r="AD2424" s="25" t="n">
        <x:f>AC2424*(1+Inputs!$C$14)*(1-Inputs!$C$14/Inputs!$C$15)</x:f>
        <x:v>33006.47739611777</x:v>
      </x:c>
      <x:c r="AE2424" s="25" t="n">
        <x:f>AD2424/(B2424-Inputs!$C$14)</x:f>
        <x:v>769604.2877803012</x:v>
      </x:c>
      <x:c r="AF2424" s="25" t="n">
        <x:f>S2424/(1+B2424)^1+T2424/(1+B2424)^2+U2424/(1+B2424)^3+V2424/(1+B2424)^4+W2424/(1+B2424)^5+X2424/(1+B2424)^6+Y2424/(1+B2424)^7+Z2424/(1+B2424)^8+AA2424/(1+B2424)^9+AB2424/(1+B2424)^10+AE2424/(1+B2424)^10</x:f>
        <x:v>517322.1847284039</x:v>
      </x:c>
      <x:c r="AG2424" s="25" t="n">
        <x:f>(AF2424+Inputs!$C$12)/Inputs!$C$13</x:f>
        <x:v>438.5936310365134</x:v>
      </x:c>
      <x:c r="AH2424" s="25" t="n">
        <x:f>(S2424+Inputs!$C$11)*Inputs!$C$8-Inputs!$C$11</x:f>
        <x:v>2273.107779208309</x:v>
      </x:c>
      <x:c r="AI2424" s="25" t="n">
        <x:f>Inputs!$C$12+AH2424-Inputs!$C$10*Inputs!$C$13</x:f>
        <x:v>24591.023194408306</x:v>
      </x:c>
      <x:c r="AJ2424" s="25" t="n">
        <x:f>(S2424+Inputs!$C$11)*(1-Inputs!$C$8)</x:f>
        <x:v>6581.373737815275</x:v>
      </x:c>
      <x:c r="AK2424" s="25" t="n">
        <x:f>AJ2424/(1+B2424)^(1-Inputs!$C$8)+T2424/(1+B2424)^(2-Inputs!$C$8)+U2424/(1+B2424)^(3-Inputs!$C$8)+V2424/(1+B2424)^(4-Inputs!$C$8)+W2424/(1+B2424)^(5-Inputs!$C$8)+X2424/(1+B2424)^(6-Inputs!$C$8)+Y2424/(1+B2424)^(7-Inputs!$C$8)+Z2424/(1+B2424)^(8-Inputs!$C$8)+AA2424/(1+B2424)^(9-Inputs!$C$8)+AB2424/(1+B2424)^(10-Inputs!$C$8)+AE2424/(1+B2424)^(10-Inputs!$C$8)</x:f>
        <x:v>533638.9743981487</x:v>
      </x:c>
      <x:c r="AL2424" s="25" t="n">
        <x:f>(AK2424+AI2424)/Inputs!$C$13</x:f>
        <x:v>445.42701988402666</x:v>
      </x:c>
      <x:c r="AM2424" s="26" t="n">
        <x:f>IF(AL2424&gt;=Inputs!$C$7,1,0)</x:f>
        <x:v>1</x:v>
      </x:c>
      <x:c r="AN2424" s="26" t="n">
        <x:f>IF(Inputs!$C$7&lt;=(1-Inputs!$C$16)*AL2424,1,0)</x:f>
        <x:v>1</x:v>
      </x:c>
    </x:row>
    <x:row r="2425" ht="20" customHeight="1">
      <x:c r="A2425" s="16" t="n">
        <x:v>2420</x:v>
      </x:c>
      <x:c r="B2425" s="19" t="n">
        <x:v>0.09741675794317474</x:v>
      </x:c>
      <x:c r="C2425" s="24" t="n">
        <x:v>0.21579964528930873</x:v>
      </x:c>
      <x:c r="D2425" s="19" t="n">
        <x:v>0.024219420898874945</x:v>
      </x:c>
      <x:c r="E2425" s="19" t="n">
        <x:v>0.04289345410820403</x:v>
      </x:c>
      <x:c r="F2425" s="19" t="n">
        <x:v>-0.17808516060975876</x:v>
      </x:c>
      <x:c r="G2425" s="19" t="n">
        <x:v>-0.05045715033521503</x:v>
      </x:c>
      <x:c r="H2425" s="19" t="n">
        <x:v>0.7547060171416717</x:v>
      </x:c>
      <x:c r="I2425" s="19" t="n">
        <x:v>0.052855405565804855</x:v>
      </x:c>
      <x:c r="J2425" s="19" t="n">
        <x:v>0.05524391571166802</x:v>
      </x:c>
      <x:c r="K2425" s="19" t="n">
        <x:v>0.055059975271761916</x:v>
      </x:c>
      <x:c r="L2425" s="19" t="n">
        <x:v>0.054867900946338755</x:v>
      </x:c>
      <x:c r="M2425" s="19" t="n">
        <x:v>0.061540214480857</x:v>
      </x:c>
      <x:c r="N2425" s="19" t="n">
        <x:v>0.05906066886077156</x:v>
      </x:c>
      <x:c r="O2425" s="19" t="n">
        <x:v>0.059295564363998216</x:v>
      </x:c>
      <x:c r="P2425" s="19" t="n">
        <x:v>0.05413943431159737</x:v>
      </x:c>
      <x:c r="Q2425" s="19" t="n">
        <x:v>0.06026940363814333</x:v>
      </x:c>
      <x:c r="R2425" s="19" t="n">
        <x:v>0.05496608049314204</x:v>
      </x:c>
      <x:c r="S2425" s="21" t="n">
        <x:v>9553.312922166628</x:v>
      </x:c>
      <x:c r="T2425" s="21" t="n">
        <x:v>14678.56765616421</x:v>
      </x:c>
      <x:c r="U2425" s="21" t="n">
        <x:v>17491.92526190502</x:v>
      </x:c>
      <x:c r="V2425" s="21" t="n">
        <x:v>20473.254730123346</x:v>
      </x:c>
      <x:c r="W2425" s="21" t="n">
        <x:v>23705.67808813279</x:v>
      </x:c>
      <x:c r="X2425" s="21" t="n">
        <x:v>25074.05242056991</x:v>
      </x:c>
      <x:c r="Y2425" s="21" t="n">
        <x:v>26105.06484843844</x:v>
      </x:c>
      <x:c r="Z2425" s="21" t="n">
        <x:v>26954.521349164745</x:v>
      </x:c>
      <x:c r="AA2425" s="21" t="n">
        <x:v>27592.38868719863</x:v>
      </x:c>
      <x:c r="AB2425" s="21" t="n">
        <x:v>28019.960329542097</x:v>
      </x:c>
      <x:c r="AC2425" s="21" t="n">
        <x:v>36547.774342880984</x:v>
      </x:c>
      <x:c r="AD2425" s="25" t="n">
        <x:f>AC2425*(1+Inputs!$C$14)*(1-Inputs!$C$14/Inputs!$C$15)</x:f>
        <x:v>29000.658941076057</x:v>
      </x:c>
      <x:c r="AE2425" s="25" t="n">
        <x:f>AD2425/(B2425-Inputs!$C$14)</x:f>
        <x:v>464629.3703283779</x:v>
      </x:c>
      <x:c r="AF2425" s="25" t="n">
        <x:f>S2425/(1+B2425)^1+T2425/(1+B2425)^2+U2425/(1+B2425)^3+V2425/(1+B2425)^4+W2425/(1+B2425)^5+X2425/(1+B2425)^6+Y2425/(1+B2425)^7+Z2425/(1+B2425)^8+AA2425/(1+B2425)^9+AB2425/(1+B2425)^10+AE2425/(1+B2425)^10</x:f>
        <x:v>310332.23980628775</x:v>
      </x:c>
      <x:c r="AG2425" s="25" t="n">
        <x:f>(AF2425+Inputs!$C$12)/Inputs!$C$13</x:f>
        <x:v>273.43067900914576</x:v>
      </x:c>
      <x:c r="AH2425" s="25" t="n">
        <x:f>(S2425+Inputs!$C$11)*Inputs!$C$8-Inputs!$C$11</x:f>
        <x:v>2600.505506001352</x:v>
      </x:c>
      <x:c r="AI2425" s="25" t="n">
        <x:f>Inputs!$C$12+AH2425-Inputs!$C$10*Inputs!$C$13</x:f>
        <x:v>24918.420921201352</x:v>
      </x:c>
      <x:c r="AJ2425" s="25" t="n">
        <x:f>(S2425+Inputs!$C$11)*(1-Inputs!$C$8)</x:f>
        <x:v>6952.807416165277</x:v>
      </x:c>
      <x:c r="AK2425" s="25" t="n">
        <x:f>AJ2425/(1+B2425)^(1-Inputs!$C$8)+T2425/(1+B2425)^(2-Inputs!$C$8)+U2425/(1+B2425)^(3-Inputs!$C$8)+V2425/(1+B2425)^(4-Inputs!$C$8)+W2425/(1+B2425)^(5-Inputs!$C$8)+X2425/(1+B2425)^(6-Inputs!$C$8)+Y2425/(1+B2425)^(7-Inputs!$C$8)+Z2425/(1+B2425)^(8-Inputs!$C$8)+AA2425/(1+B2425)^(9-Inputs!$C$8)+AB2425/(1+B2425)^(10-Inputs!$C$8)+AE2425/(1+B2425)^(10-Inputs!$C$8)</x:f>
        <x:v>321670.8896738102</x:v>
      </x:c>
      <x:c r="AL2425" s="25" t="n">
        <x:f>(AK2425+AI2425)/Inputs!$C$13</x:f>
        <x:v>276.55311324683584</x:v>
      </x:c>
      <x:c r="AM2425" s="26" t="n">
        <x:f>IF(AL2425&gt;=Inputs!$C$7,1,0)</x:f>
        <x:v>1</x:v>
      </x:c>
      <x:c r="AN2425" s="26" t="n">
        <x:f>IF(Inputs!$C$7&lt;=(1-Inputs!$C$16)*AL2425,1,0)</x:f>
        <x:v>0</x:v>
      </x:c>
    </x:row>
    <x:row r="2426" ht="20" customHeight="1">
      <x:c r="A2426" s="16" t="n">
        <x:v>2421</x:v>
      </x:c>
      <x:c r="B2426" s="19" t="n">
        <x:v>0.09148784163433941</x:v>
      </x:c>
      <x:c r="C2426" s="24" t="n">
        <x:v>0.3284424076686321</x:v>
      </x:c>
      <x:c r="D2426" s="19" t="n">
        <x:v>0.03613857180389886</x:v>
      </x:c>
      <x:c r="E2426" s="19" t="n">
        <x:v>0.04969518192008281</x:v>
      </x:c>
      <x:c r="F2426" s="19" t="n">
        <x:v>-0.22034063059048664</x:v>
      </x:c>
      <x:c r="G2426" s="19" t="n">
        <x:v>-0.06350108170538363</x:v>
      </x:c>
      <x:c r="H2426" s="19" t="n">
        <x:v>0.8188450184553915</x:v>
      </x:c>
      <x:c r="I2426" s="19" t="n">
        <x:v>0.055048241528355676</x:v>
      </x:c>
      <x:c r="J2426" s="19" t="n">
        <x:v>0.05153187955888711</x:v>
      </x:c>
      <x:c r="K2426" s="19" t="n">
        <x:v>0.051893938674217</x:v>
      </x:c>
      <x:c r="L2426" s="19" t="n">
        <x:v>0.06224690570305143</x:v>
      </x:c>
      <x:c r="M2426" s="19" t="n">
        <x:v>0.06362643290388292</x:v>
      </x:c>
      <x:c r="N2426" s="19" t="n">
        <x:v>0.053132890492869365</x:v>
      </x:c>
      <x:c r="O2426" s="19" t="n">
        <x:v>0.06230895003508863</x:v>
      </x:c>
      <x:c r="P2426" s="19" t="n">
        <x:v>0.05959505271495459</x:v>
      </x:c>
      <x:c r="Q2426" s="19" t="n">
        <x:v>0.05620611138156505</x:v>
      </x:c>
      <x:c r="R2426" s="19" t="n">
        <x:v>0.06648960012065913</x:v>
      </x:c>
      <x:c r="S2426" s="21" t="n">
        <x:v>8787.294409114935</x:v>
      </x:c>
      <x:c r="T2426" s="21" t="n">
        <x:v>14063.759575846727</x:v>
      </x:c>
      <x:c r="U2426" s="21" t="n">
        <x:v>17568.31760206499</x:v>
      </x:c>
      <x:c r="V2426" s="21" t="n">
        <x:v>21478.496905773427</x:v>
      </x:c>
      <x:c r="W2426" s="21" t="n">
        <x:v>25865.809645046444</x:v>
      </x:c>
      <x:c r="X2426" s="21" t="n">
        <x:v>27698.159784034462</x:v>
      </x:c>
      <x:c r="Y2426" s="21" t="n">
        <x:v>29021.837833196976</x:v>
      </x:c>
      <x:c r="Z2426" s="21" t="n">
        <x:v>30096.320497568977</x:v>
      </x:c>
      <x:c r="AA2426" s="21" t="n">
        <x:v>30845.127583735797</x:v>
      </x:c>
      <x:c r="AB2426" s="21" t="n">
        <x:v>31244.975237585793</x:v>
      </x:c>
      <x:c r="AC2426" s="21" t="n">
        <x:v>40754.31552728581</x:v>
      </x:c>
      <x:c r="AD2426" s="25" t="n">
        <x:f>AC2426*(1+Inputs!$C$14)*(1-Inputs!$C$14/Inputs!$C$15)</x:f>
        <x:v>32338.549370901288</x:v>
      </x:c>
      <x:c r="AE2426" s="25" t="n">
        <x:f>AD2426/(B2426-Inputs!$C$14)</x:f>
        <x:v>572486.9004596986</x:v>
      </x:c>
      <x:c r="AF2426" s="25" t="n">
        <x:f>S2426/(1+B2426)^1+T2426/(1+B2426)^2+U2426/(1+B2426)^3+V2426/(1+B2426)^4+W2426/(1+B2426)^5+X2426/(1+B2426)^6+Y2426/(1+B2426)^7+Z2426/(1+B2426)^8+AA2426/(1+B2426)^9+AB2426/(1+B2426)^10+AE2426/(1+B2426)^10</x:f>
        <x:v>377838.94210660027</x:v>
      </x:c>
      <x:c r="AG2426" s="25" t="n">
        <x:f>(AF2426+Inputs!$C$12)/Inputs!$C$13</x:f>
        <x:v>327.29612758321804</x:v>
      </x:c>
      <x:c r="AH2426" s="25" t="n">
        <x:f>(S2426+Inputs!$C$11)*Inputs!$C$8-Inputs!$C$11</x:f>
        <x:v>2241.6310793387775</x:v>
      </x:c>
      <x:c r="AI2426" s="25" t="n">
        <x:f>Inputs!$C$12+AH2426-Inputs!$C$10*Inputs!$C$13</x:f>
        <x:v>24559.546494538772</x:v>
      </x:c>
      <x:c r="AJ2426" s="25" t="n">
        <x:f>(S2426+Inputs!$C$11)*(1-Inputs!$C$8)</x:f>
        <x:v>6545.663329776157</x:v>
      </x:c>
      <x:c r="AK2426" s="25" t="n">
        <x:f>AJ2426/(1+B2426)^(1-Inputs!$C$8)+T2426/(1+B2426)^(2-Inputs!$C$8)+U2426/(1+B2426)^(3-Inputs!$C$8)+V2426/(1+B2426)^(4-Inputs!$C$8)+W2426/(1+B2426)^(5-Inputs!$C$8)+X2426/(1+B2426)^(6-Inputs!$C$8)+Y2426/(1+B2426)^(7-Inputs!$C$8)+Z2426/(1+B2426)^(8-Inputs!$C$8)+AA2426/(1+B2426)^(9-Inputs!$C$8)+AB2426/(1+B2426)^(10-Inputs!$C$8)+AE2426/(1+B2426)^(10-Inputs!$C$8)</x:f>
        <x:v>391517.5828521775</x:v>
      </x:c>
      <x:c r="AL2426" s="25" t="n">
        <x:f>(AK2426+AI2426)/Inputs!$C$13</x:f>
        <x:v>331.99934895308036</x:v>
      </x:c>
      <x:c r="AM2426" s="26" t="n">
        <x:f>IF(AL2426&gt;=Inputs!$C$7,1,0)</x:f>
        <x:v>1</x:v>
      </x:c>
      <x:c r="AN2426" s="26" t="n">
        <x:f>IF(Inputs!$C$7&lt;=(1-Inputs!$C$16)*AL2426,1,0)</x:f>
        <x:v>0</x:v>
      </x:c>
    </x:row>
    <x:row r="2427" ht="20" customHeight="1">
      <x:c r="A2427" s="16" t="n">
        <x:v>2422</x:v>
      </x:c>
      <x:c r="B2427" s="19" t="n">
        <x:v>0.09827865474738545</x:v>
      </x:c>
      <x:c r="C2427" s="24" t="n">
        <x:v>0.5606415511813623</x:v>
      </x:c>
      <x:c r="D2427" s="19" t="n">
        <x:v>0.02787134732904093</x:v>
      </x:c>
      <x:c r="E2427" s="19" t="n">
        <x:v>0.03470537153964671</x:v>
      </x:c>
      <x:c r="F2427" s="19" t="n">
        <x:v>-0.19104236540251693</x:v>
      </x:c>
      <x:c r="G2427" s="19" t="n">
        <x:v>-0.04870238171245489</x:v>
      </x:c>
      <x:c r="H2427" s="19" t="n">
        <x:v>0.9349616205647351</x:v>
      </x:c>
      <x:c r="I2427" s="19" t="n">
        <x:v>0.074024298894077</x:v>
      </x:c>
      <x:c r="J2427" s="19" t="n">
        <x:v>0.06339398670975584</x:v>
      </x:c>
      <x:c r="K2427" s="19" t="n">
        <x:v>0.06835205293749028</x:v>
      </x:c>
      <x:c r="L2427" s="19" t="n">
        <x:v>0.06831325831639447</x:v>
      </x:c>
      <x:c r="M2427" s="19" t="n">
        <x:v>0.06696427654834111</x:v>
      </x:c>
      <x:c r="N2427" s="19" t="n">
        <x:v>0.06872220596597003</x:v>
      </x:c>
      <x:c r="O2427" s="19" t="n">
        <x:v>0.05896852110770283</x:v>
      </x:c>
      <x:c r="P2427" s="19" t="n">
        <x:v>0.07222983630250723</x:v>
      </x:c>
      <x:c r="Q2427" s="19" t="n">
        <x:v>0.07148656429183461</x:v>
      </x:c>
      <x:c r="R2427" s="19" t="n">
        <x:v>0.06346333001209245</x:v>
      </x:c>
      <x:c r="S2427" s="21" t="n">
        <x:v>9328.781351187634</x:v>
      </x:c>
      <x:c r="T2427" s="21" t="n">
        <x:v>14852.159707401734</x:v>
      </x:c>
      <x:c r="U2427" s="21" t="n">
        <x:v>18310.00711458362</x:v>
      </x:c>
      <x:c r="V2427" s="21" t="n">
        <x:v>22147.819591200572</x:v>
      </x:c>
      <x:c r="W2427" s="21" t="n">
        <x:v>26348.186480967965</x:v>
      </x:c>
      <x:c r="X2427" s="21" t="n">
        <x:v>27834.726541135326</x:v>
      </x:c>
      <x:c r="Y2427" s="21" t="n">
        <x:v>28906.81663259098</x:v>
      </x:c>
      <x:c r="Z2427" s="21" t="n">
        <x:v>29743.780535263235</x:v>
      </x:c>
      <x:c r="AA2427" s="21" t="n">
        <x:v>30373.75929160437</x:v>
      </x:c>
      <x:c r="AB2427" s="21" t="n">
        <x:v>30741.07581202257</x:v>
      </x:c>
      <x:c r="AC2427" s="21" t="n">
        <x:v>40097.05540698596</x:v>
      </x:c>
      <x:c r="AD2427" s="25" t="n">
        <x:f>AC2427*(1+Inputs!$C$14)*(1-Inputs!$C$14/Inputs!$C$15)</x:f>
        <x:v>31817.013465443353</x:v>
      </x:c>
      <x:c r="AE2427" s="25" t="n">
        <x:f>AD2427/(B2427-Inputs!$C$14)</x:f>
        <x:v>502807.9941405197</x:v>
      </x:c>
      <x:c r="AF2427" s="25" t="n">
        <x:f>S2427/(1+B2427)^1+T2427/(1+B2427)^2+U2427/(1+B2427)^3+V2427/(1+B2427)^4+W2427/(1+B2427)^5+X2427/(1+B2427)^6+Y2427/(1+B2427)^7+Z2427/(1+B2427)^8+AA2427/(1+B2427)^9+AB2427/(1+B2427)^10+AE2427/(1+B2427)^10</x:f>
        <x:v>333265.1257116707</x:v>
      </x:c>
      <x:c r="AG2427" s="25" t="n">
        <x:f>(AF2427+Inputs!$C$12)/Inputs!$C$13</x:f>
        <x:v>291.7294574163048</x:v>
      </x:c>
      <x:c r="AH2427" s="25" t="n">
        <x:f>(S2427+Inputs!$C$11)*Inputs!$C$8-Inputs!$C$11</x:f>
        <x:v>2495.314002885166</x:v>
      </x:c>
      <x:c r="AI2427" s="25" t="n">
        <x:f>Inputs!$C$12+AH2427-Inputs!$C$10*Inputs!$C$13</x:f>
        <x:v>24813.22941808516</x:v>
      </x:c>
      <x:c r="AJ2427" s="25" t="n">
        <x:f>(S2427+Inputs!$C$11)*(1-Inputs!$C$8)</x:f>
        <x:v>6833.467348302469</x:v>
      </x:c>
      <x:c r="AK2427" s="25" t="n">
        <x:f>AJ2427/(1+B2427)^(1-Inputs!$C$8)+T2427/(1+B2427)^(2-Inputs!$C$8)+U2427/(1+B2427)^(3-Inputs!$C$8)+V2427/(1+B2427)^(4-Inputs!$C$8)+W2427/(1+B2427)^(5-Inputs!$C$8)+X2427/(1+B2427)^(6-Inputs!$C$8)+Y2427/(1+B2427)^(7-Inputs!$C$8)+Z2427/(1+B2427)^(8-Inputs!$C$8)+AA2427/(1+B2427)^(9-Inputs!$C$8)+AB2427/(1+B2427)^(10-Inputs!$C$8)+AE2427/(1+B2427)^(10-Inputs!$C$8)</x:f>
        <x:v>345853.7523941114</x:v>
      </x:c>
      <x:c r="AL2427" s="25" t="n">
        <x:f>(AK2427+AI2427)/Inputs!$C$13</x:f>
        <x:v>295.7653472404773</x:v>
      </x:c>
      <x:c r="AM2427" s="26" t="n">
        <x:f>IF(AL2427&gt;=Inputs!$C$7,1,0)</x:f>
        <x:v>1</x:v>
      </x:c>
      <x:c r="AN2427" s="26" t="n">
        <x:f>IF(Inputs!$C$7&lt;=(1-Inputs!$C$16)*AL2427,1,0)</x:f>
        <x:v>0</x:v>
      </x:c>
    </x:row>
    <x:row r="2428" ht="20" customHeight="1">
      <x:c r="A2428" s="16" t="n">
        <x:v>2423</x:v>
      </x:c>
      <x:c r="B2428" s="19" t="n">
        <x:v>0.09972420798747125</x:v>
      </x:c>
      <x:c r="C2428" s="24" t="n">
        <x:v>0.3974949471469529</x:v>
      </x:c>
      <x:c r="D2428" s="19" t="n">
        <x:v>0.032243227722399584</x:v>
      </x:c>
      <x:c r="E2428" s="19" t="n">
        <x:v>0.049691216826377345</x:v>
      </x:c>
      <x:c r="F2428" s="19" t="n">
        <x:v>-0.13607598166587312</x:v>
      </x:c>
      <x:c r="G2428" s="19" t="n">
        <x:v>-0.08574393745260352</x:v>
      </x:c>
      <x:c r="H2428" s="19" t="n">
        <x:v>0.8963046242342614</x:v>
      </x:c>
      <x:c r="I2428" s="19" t="n">
        <x:v>0.07245579802007683</x:v>
      </x:c>
      <x:c r="J2428" s="19" t="n">
        <x:v>0.0664993068361889</x:v>
      </x:c>
      <x:c r="K2428" s="19" t="n">
        <x:v>0.07177396330394573</x:v>
      </x:c>
      <x:c r="L2428" s="19" t="n">
        <x:v>0.07346535637443026</x:v>
      </x:c>
      <x:c r="M2428" s="19" t="n">
        <x:v>0.0628996345250846</x:v>
      </x:c>
      <x:c r="N2428" s="19" t="n">
        <x:v>0.06576289198048585</x:v>
      </x:c>
      <x:c r="O2428" s="19" t="n">
        <x:v>0.06664718206753037</x:v>
      </x:c>
      <x:c r="P2428" s="19" t="n">
        <x:v>0.05919350216973612</x:v>
      </x:c>
      <x:c r="Q2428" s="19" t="n">
        <x:v>0.07171751065255763</x:v>
      </x:c>
      <x:c r="R2428" s="19" t="n">
        <x:v>0.06950236788127881</x:v>
      </x:c>
      <x:c r="S2428" s="21" t="n">
        <x:v>10149.692935468142</x:v>
      </x:c>
      <x:c r="T2428" s="21" t="n">
        <x:v>15934.211858929026</x:v>
      </x:c>
      <x:c r="U2428" s="21" t="n">
        <x:v>19353.84618595748</x:v>
      </x:c>
      <x:c r="V2428" s="21" t="n">
        <x:v>23001.069923009174</x:v>
      </x:c>
      <x:c r="W2428" s="21" t="n">
        <x:v>27045.333719495673</x:v>
      </x:c>
      <x:c r="X2428" s="21" t="n">
        <x:v>28765.627972361694</x:v>
      </x:c>
      <x:c r="Y2428" s="21" t="n">
        <x:v>30090.591428103176</x:v>
      </x:c>
      <x:c r="Z2428" s="21" t="n">
        <x:v>31127.36494784637</x:v>
      </x:c>
      <x:c r="AA2428" s="21" t="n">
        <x:v>31828.061811776934</x:v>
      </x:c>
      <x:c r="AB2428" s="21" t="n">
        <x:v>32196.58567079559</x:v>
      </x:c>
      <x:c r="AC2428" s="21" t="n">
        <x:v>41995.54652712469</x:v>
      </x:c>
      <x:c r="AD2428" s="25" t="n">
        <x:f>AC2428*(1+Inputs!$C$14)*(1-Inputs!$C$14/Inputs!$C$15)</x:f>
        <x:v>33323.46616927343</x:v>
      </x:c>
      <x:c r="AE2428" s="25" t="n">
        <x:f>AD2428/(B2428-Inputs!$C$14)</x:f>
        <x:v>514853.20879822737</x:v>
      </x:c>
      <x:c r="AF2428" s="25" t="n">
        <x:f>S2428/(1+B2428)^1+T2428/(1+B2428)^2+U2428/(1+B2428)^3+V2428/(1+B2428)^4+W2428/(1+B2428)^5+X2428/(1+B2428)^6+Y2428/(1+B2428)^7+Z2428/(1+B2428)^8+AA2428/(1+B2428)^9+AB2428/(1+B2428)^10+AE2428/(1+B2428)^10</x:f>
        <x:v>340746.51815418806</x:v>
      </x:c>
      <x:c r="AG2428" s="25" t="n">
        <x:f>(AF2428+Inputs!$C$12)/Inputs!$C$13</x:f>
        <x:v>297.6990655610209</x:v>
      </x:c>
      <x:c r="AH2428" s="25" t="n">
        <x:f>(S2428+Inputs!$C$11)*Inputs!$C$8-Inputs!$C$11</x:f>
        <x:v>2879.905457438499</x:v>
      </x:c>
      <x:c r="AI2428" s="25" t="n">
        <x:f>Inputs!$C$12+AH2428-Inputs!$C$10*Inputs!$C$13</x:f>
        <x:v>25197.8208726385</x:v>
      </x:c>
      <x:c r="AJ2428" s="25" t="n">
        <x:f>(S2428+Inputs!$C$11)*(1-Inputs!$C$8)</x:f>
        <x:v>7269.787478029642</x:v>
      </x:c>
      <x:c r="AK2428" s="25" t="n">
        <x:f>AJ2428/(1+B2428)^(1-Inputs!$C$8)+T2428/(1+B2428)^(2-Inputs!$C$8)+U2428/(1+B2428)^(3-Inputs!$C$8)+V2428/(1+B2428)^(4-Inputs!$C$8)+W2428/(1+B2428)^(5-Inputs!$C$8)+X2428/(1+B2428)^(6-Inputs!$C$8)+Y2428/(1+B2428)^(7-Inputs!$C$8)+Z2428/(1+B2428)^(8-Inputs!$C$8)+AA2428/(1+B2428)^(9-Inputs!$C$8)+AB2428/(1+B2428)^(10-Inputs!$C$8)+AE2428/(1+B2428)^(10-Inputs!$C$8)</x:f>
        <x:v>353526.52582297166</x:v>
      </x:c>
      <x:c r="AL2428" s="25" t="n">
        <x:f>(AK2428+AI2428)/Inputs!$C$13</x:f>
        <x:v>302.1945395870281</x:v>
      </x:c>
      <x:c r="AM2428" s="26" t="n">
        <x:f>IF(AL2428&gt;=Inputs!$C$7,1,0)</x:f>
        <x:v>1</x:v>
      </x:c>
      <x:c r="AN2428" s="26" t="n">
        <x:f>IF(Inputs!$C$7&lt;=(1-Inputs!$C$16)*AL2428,1,0)</x:f>
        <x:v>0</x:v>
      </x:c>
    </x:row>
    <x:row r="2429" ht="20" customHeight="1">
      <x:c r="A2429" s="16" t="n">
        <x:v>2424</x:v>
      </x:c>
      <x:c r="B2429" s="19" t="n">
        <x:v>0.08514725570930061</x:v>
      </x:c>
      <x:c r="C2429" s="24" t="n">
        <x:v>0.4237952411598087</x:v>
      </x:c>
      <x:c r="D2429" s="19" t="n">
        <x:v>0.02641340462477473</x:v>
      </x:c>
      <x:c r="E2429" s="19" t="n">
        <x:v>0.040260604876294515</x:v>
      </x:c>
      <x:c r="F2429" s="19" t="n">
        <x:v>-0.14134606548950504</x:v>
      </x:c>
      <x:c r="G2429" s="19" t="n">
        <x:v>-0.06024505648469301</x:v>
      </x:c>
      <x:c r="H2429" s="19" t="n">
        <x:v>0.3748532881312201</x:v>
      </x:c>
      <x:c r="I2429" s="19" t="n">
        <x:v>0.06306790807920948</x:v>
      </x:c>
      <x:c r="J2429" s="19" t="n">
        <x:v>0.06954416527088256</x:v>
      </x:c>
      <x:c r="K2429" s="19" t="n">
        <x:v>0.062047150637732786</x:v>
      </x:c>
      <x:c r="L2429" s="19" t="n">
        <x:v>0.06940098398745136</x:v>
      </x:c>
      <x:c r="M2429" s="19" t="n">
        <x:v>0.05909344463527418</x:v>
      </x:c>
      <x:c r="N2429" s="19" t="n">
        <x:v>0.0653493577667166</x:v>
      </x:c>
      <x:c r="O2429" s="19" t="n">
        <x:v>0.0690537629267658</x:v>
      </x:c>
      <x:c r="P2429" s="19" t="n">
        <x:v>0.0694782926345249</x:v>
      </x:c>
      <x:c r="Q2429" s="19" t="n">
        <x:v>0.0676475601497998</x:v>
      </x:c>
      <x:c r="R2429" s="19" t="n">
        <x:v>0.0699019392884054</x:v>
      </x:c>
      <x:c r="S2429" s="21" t="n">
        <x:v>10123.695192747005</x:v>
      </x:c>
      <x:c r="T2429" s="21" t="n">
        <x:v>15560.158317309537</x:v>
      </x:c>
      <x:c r="U2429" s="21" t="n">
        <x:v>18349.35313872953</x:v>
      </x:c>
      <x:c r="V2429" s="21" t="n">
        <x:v>21186.693758275866</x:v>
      </x:c>
      <x:c r="W2429" s="21" t="n">
        <x:v>24368.02075017257</x:v>
      </x:c>
      <x:c r="X2429" s="21" t="n">
        <x:v>25660.832417115005</x:v>
      </x:c>
      <x:c r="Y2429" s="21" t="n">
        <x:v>26743.49007480647</x:v>
      </x:c>
      <x:c r="Z2429" s="21" t="n">
        <x:v>27635.861274170282</x:v>
      </x:c>
      <x:c r="AA2429" s="21" t="n">
        <x:v>28298.261526929986</x:v>
      </x:c>
      <x:c r="AB2429" s="21" t="n">
        <x:v>28708.26663623619</x:v>
      </x:c>
      <x:c r="AC2429" s="21" t="n">
        <x:v>37445.56517769938</x:v>
      </x:c>
      <x:c r="AD2429" s="25" t="n">
        <x:f>AC2429*(1+Inputs!$C$14)*(1-Inputs!$C$14/Inputs!$C$15)</x:f>
        <x:v>29713.055968504446</x:v>
      </x:c>
      <x:c r="AE2429" s="25" t="n">
        <x:f>AD2429/(B2429-Inputs!$C$14)</x:f>
        <x:v>592516.0918226216</x:v>
      </x:c>
      <x:c r="AF2429" s="25" t="n">
        <x:f>S2429/(1+B2429)^1+T2429/(1+B2429)^2+U2429/(1+B2429)^3+V2429/(1+B2429)^4+W2429/(1+B2429)^5+X2429/(1+B2429)^6+Y2429/(1+B2429)^7+Z2429/(1+B2429)^8+AA2429/(1+B2429)^9+AB2429/(1+B2429)^10+AE2429/(1+B2429)^10</x:f>
        <x:v>401509.94039660395</x:v>
      </x:c>
      <x:c r="AG2429" s="25" t="n">
        <x:f>(AF2429+Inputs!$C$12)/Inputs!$C$13</x:f>
        <x:v>346.18386609864604</x:v>
      </x:c>
      <x:c r="AH2429" s="25" t="n">
        <x:f>(S2429+Inputs!$C$11)*Inputs!$C$8-Inputs!$C$11</x:f>
        <x:v>2867.7256930403782</x:v>
      </x:c>
      <x:c r="AI2429" s="25" t="n">
        <x:f>Inputs!$C$12+AH2429-Inputs!$C$10*Inputs!$C$13</x:f>
        <x:v>25185.64110824038</x:v>
      </x:c>
      <x:c r="AJ2429" s="25" t="n">
        <x:f>(S2429+Inputs!$C$11)*(1-Inputs!$C$8)</x:f>
        <x:v>7255.969499706628</x:v>
      </x:c>
      <x:c r="AK2429" s="25" t="n">
        <x:f>AJ2429/(1+B2429)^(1-Inputs!$C$8)+T2429/(1+B2429)^(2-Inputs!$C$8)+U2429/(1+B2429)^(3-Inputs!$C$8)+V2429/(1+B2429)^(4-Inputs!$C$8)+W2429/(1+B2429)^(5-Inputs!$C$8)+X2429/(1+B2429)^(6-Inputs!$C$8)+Y2429/(1+B2429)^(7-Inputs!$C$8)+Z2429/(1+B2429)^(8-Inputs!$C$8)+AA2429/(1+B2429)^(9-Inputs!$C$8)+AB2429/(1+B2429)^(10-Inputs!$C$8)+AE2429/(1+B2429)^(10-Inputs!$C$8)</x:f>
        <x:v>414433.22294217057</x:v>
      </x:c>
      <x:c r="AL2429" s="25" t="n">
        <x:f>(AK2429+AI2429)/Inputs!$C$13</x:f>
        <x:v>350.78394450901595</x:v>
      </x:c>
      <x:c r="AM2429" s="26" t="n">
        <x:f>IF(AL2429&gt;=Inputs!$C$7,1,0)</x:f>
        <x:v>1</x:v>
      </x:c>
      <x:c r="AN2429" s="26" t="n">
        <x:f>IF(Inputs!$C$7&lt;=(1-Inputs!$C$16)*AL2429,1,0)</x:f>
        <x:v>1</x:v>
      </x:c>
    </x:row>
    <x:row r="2430" ht="20" customHeight="1">
      <x:c r="A2430" s="16" t="n">
        <x:v>2425</x:v>
      </x:c>
      <x:c r="B2430" s="19" t="n">
        <x:v>0.07817332035008318</x:v>
      </x:c>
      <x:c r="C2430" s="24" t="n">
        <x:v>0.41772492755288226</x:v>
      </x:c>
      <x:c r="D2430" s="19" t="n">
        <x:v>0.02205298400688349</x:v>
      </x:c>
      <x:c r="E2430" s="19" t="n">
        <x:v>0.05910349959048035</x:v>
      </x:c>
      <x:c r="F2430" s="19" t="n">
        <x:v>-0.16653630947730452</x:v>
      </x:c>
      <x:c r="G2430" s="19" t="n">
        <x:v>-0.09207950036804788</x:v>
      </x:c>
      <x:c r="H2430" s="19" t="n">
        <x:v>0.8406239243461471</x:v>
      </x:c>
      <x:c r="I2430" s="19" t="n">
        <x:v>0.05065535810584947</x:v>
      </x:c>
      <x:c r="J2430" s="19" t="n">
        <x:v>0.041299852159428385</x:v>
      </x:c>
      <x:c r="K2430" s="19" t="n">
        <x:v>0.045682340300480746</x:v>
      </x:c>
      <x:c r="L2430" s="19" t="n">
        <x:v>0.049740074528637025</x:v>
      </x:c>
      <x:c r="M2430" s="19" t="n">
        <x:v>0.05044049770509787</x:v>
      </x:c>
      <x:c r="N2430" s="19" t="n">
        <x:v>0.04290531258854003</x:v>
      </x:c>
      <x:c r="O2430" s="19" t="n">
        <x:v>0.051748521857870176</x:v>
      </x:c>
      <x:c r="P2430" s="19" t="n">
        <x:v>0.046103514727243465</x:v>
      </x:c>
      <x:c r="Q2430" s="19" t="n">
        <x:v>0.04472750189200156</x:v>
      </x:c>
      <x:c r="R2430" s="19" t="n">
        <x:v>0.0487467784001808</x:v>
      </x:c>
      <x:c r="S2430" s="21" t="n">
        <x:v>9575.847925306565</x:v>
      </x:c>
      <x:c r="T2430" s="21" t="n">
        <x:v>15175.405285461027</x:v>
      </x:c>
      <x:c r="U2430" s="21" t="n">
        <x:v>18569.84496637888</x:v>
      </x:c>
      <x:c r="V2430" s="21" t="n">
        <x:v>22192.393418069685</x:v>
      </x:c>
      <x:c r="W2430" s="21" t="n">
        <x:v>26215.089934219024</x:v>
      </x:c>
      <x:c r="X2430" s="21" t="n">
        <x:v>27840.69220233179</x:v>
      </x:c>
      <x:c r="Y2430" s="21" t="n">
        <x:v>29046.68223240515</x:v>
      </x:c>
      <x:c r="Z2430" s="21" t="n">
        <x:v>30022.281539082465</x:v>
      </x:c>
      <x:c r="AA2430" s="21" t="n">
        <x:v>30696.99701129316</x:v>
      </x:c>
      <x:c r="AB2430" s="21" t="n">
        <x:v>31061.909271569293</x:v>
      </x:c>
      <x:c r="AC2430" s="21" t="n">
        <x:v>40515.53383248169</x:v>
      </x:c>
      <x:c r="AD2430" s="25" t="n">
        <x:f>AC2430*(1+Inputs!$C$14)*(1-Inputs!$C$14/Inputs!$C$15)</x:f>
        <x:v>32149.07609607422</x:v>
      </x:c>
      <x:c r="AE2430" s="25" t="n">
        <x:f>AD2430/(B2430-Inputs!$C$14)</x:f>
        <x:v>744651.4614902044</x:v>
      </x:c>
      <x:c r="AF2430" s="25" t="n">
        <x:f>S2430/(1+B2430)^1+T2430/(1+B2430)^2+U2430/(1+B2430)^3+V2430/(1+B2430)^4+W2430/(1+B2430)^5+X2430/(1+B2430)^6+Y2430/(1+B2430)^7+Z2430/(1+B2430)^8+AA2430/(1+B2430)^9+AB2430/(1+B2430)^10+AE2430/(1+B2430)^10</x:f>
        <x:v>503515.2066658057</x:v>
      </x:c>
      <x:c r="AG2430" s="25" t="n">
        <x:f>(AF2430+Inputs!$C$12)/Inputs!$C$13</x:f>
        <x:v>427.5766646990718</x:v>
      </x:c>
      <x:c r="AH2430" s="25" t="n">
        <x:f>(S2430+Inputs!$C$11)*Inputs!$C$8-Inputs!$C$11</x:f>
        <x:v>2611.063000623076</x:v>
      </x:c>
      <x:c r="AI2430" s="25" t="n">
        <x:f>Inputs!$C$12+AH2430-Inputs!$C$10*Inputs!$C$13</x:f>
        <x:v>24928.978415823076</x:v>
      </x:c>
      <x:c r="AJ2430" s="25" t="n">
        <x:f>(S2430+Inputs!$C$11)*(1-Inputs!$C$8)</x:f>
        <x:v>6964.78492468349</x:v>
      </x:c>
      <x:c r="AK2430" s="25" t="n">
        <x:f>AJ2430/(1+B2430)^(1-Inputs!$C$8)+T2430/(1+B2430)^(2-Inputs!$C$8)+U2430/(1+B2430)^(3-Inputs!$C$8)+V2430/(1+B2430)^(4-Inputs!$C$8)+W2430/(1+B2430)^(5-Inputs!$C$8)+X2430/(1+B2430)^(6-Inputs!$C$8)+Y2430/(1+B2430)^(7-Inputs!$C$8)+Z2430/(1+B2430)^(8-Inputs!$C$8)+AA2430/(1+B2430)^(9-Inputs!$C$8)+AB2430/(1+B2430)^(10-Inputs!$C$8)+AE2430/(1+B2430)^(10-Inputs!$C$8)</x:f>
        <x:v>519078.58319915214</x:v>
      </x:c>
      <x:c r="AL2430" s="25" t="n">
        <x:f>(AK2430+AI2430)/Inputs!$C$13</x:f>
        <x:v>434.07854828574926</x:v>
      </x:c>
      <x:c r="AM2430" s="26" t="n">
        <x:f>IF(AL2430&gt;=Inputs!$C$7,1,0)</x:f>
        <x:v>1</x:v>
      </x:c>
      <x:c r="AN2430" s="26" t="n">
        <x:f>IF(Inputs!$C$7&lt;=(1-Inputs!$C$16)*AL2430,1,0)</x:f>
        <x:v>1</x:v>
      </x:c>
    </x:row>
    <x:row r="2431" ht="20" customHeight="1">
      <x:c r="A2431" s="16" t="n">
        <x:v>2426</x:v>
      </x:c>
      <x:c r="B2431" s="19" t="n">
        <x:v>0.0984123690450597</x:v>
      </x:c>
      <x:c r="C2431" s="24" t="n">
        <x:v>0.40545319574803784</x:v>
      </x:c>
      <x:c r="D2431" s="19" t="n">
        <x:v>0.011616426385607781</x:v>
      </x:c>
      <x:c r="E2431" s="19" t="n">
        <x:v>0.05406211595783901</x:v>
      </x:c>
      <x:c r="F2431" s="19" t="n">
        <x:v>-0.1804006910745659</x:v>
      </x:c>
      <x:c r="G2431" s="19" t="n">
        <x:v>-0.08926408772790467</x:v>
      </x:c>
      <x:c r="H2431" s="19" t="n">
        <x:v>0.779811745852129</x:v>
      </x:c>
      <x:c r="I2431" s="19" t="n">
        <x:v>0.07477491393982405</x:v>
      </x:c>
      <x:c r="J2431" s="19" t="n">
        <x:v>0.07874688618683082</x:v>
      </x:c>
      <x:c r="K2431" s="19" t="n">
        <x:v>0.07777788400130817</x:v>
      </x:c>
      <x:c r="L2431" s="19" t="n">
        <x:v>0.07804942616164795</x:v>
      </x:c>
      <x:c r="M2431" s="19" t="n">
        <x:v>0.0783233263495697</x:v>
      </x:c>
      <x:c r="N2431" s="19" t="n">
        <x:v>0.07503079880911742</x:v>
      </x:c>
      <x:c r="O2431" s="19" t="n">
        <x:v>0.07359646692135925</x:v>
      </x:c>
      <x:c r="P2431" s="19" t="n">
        <x:v>0.07885871123126777</x:v>
      </x:c>
      <x:c r="Q2431" s="19" t="n">
        <x:v>0.07527161031263972</x:v>
      </x:c>
      <x:c r="R2431" s="19" t="n">
        <x:v>0.0741828682644666</x:v>
      </x:c>
      <x:c r="S2431" s="21" t="n">
        <x:v>9323.946426514402</x:v>
      </x:c>
      <x:c r="T2431" s="21" t="n">
        <x:v>14756.301495383384</x:v>
      </x:c>
      <x:c r="U2431" s="21" t="n">
        <x:v>18029.530505151008</x:v>
      </x:c>
      <x:c r="V2431" s="21" t="n">
        <x:v>21481.821529450477</x:v>
      </x:c>
      <x:c r="W2431" s="21" t="n">
        <x:v>25274.188132595224</x:v>
      </x:c>
      <x:c r="X2431" s="21" t="n">
        <x:v>26761.36172525908</x:v>
      </x:c>
      <x:c r="Y2431" s="21" t="n">
        <x:v>27868.941955561608</x:v>
      </x:c>
      <x:c r="Z2431" s="21" t="n">
        <x:v>28762.793063519846</x:v>
      </x:c>
      <x:c r="AA2431" s="21" t="n">
        <x:v>29429.547732581417</x:v>
      </x:c>
      <x:c r="AB2431" s="21" t="n">
        <x:v>29831.85035162009</x:v>
      </x:c>
      <x:c r="AC2431" s="21" t="n">
        <x:v>38911.10915428708</x:v>
      </x:c>
      <x:c r="AD2431" s="25" t="n">
        <x:f>AC2431*(1+Inputs!$C$14)*(1-Inputs!$C$14/Inputs!$C$15)</x:f>
        <x:v>30875.96511392679</x:v>
      </x:c>
      <x:c r="AE2431" s="25" t="n">
        <x:f>AD2431/(B2431-Inputs!$C$14)</x:f>
        <x:v>486907.61091084423</x:v>
      </x:c>
      <x:c r="AF2431" s="25" t="n">
        <x:f>S2431/(1+B2431)^1+T2431/(1+B2431)^2+U2431/(1+B2431)^3+V2431/(1+B2431)^4+W2431/(1+B2431)^5+X2431/(1+B2431)^6+Y2431/(1+B2431)^7+Z2431/(1+B2431)^8+AA2431/(1+B2431)^9+AB2431/(1+B2431)^10+AE2431/(1+B2431)^10</x:f>
        <x:v>322914.4012140571</x:v>
      </x:c>
      <x:c r="AG2431" s="25" t="n">
        <x:f>(AF2431+Inputs!$C$12)/Inputs!$C$13</x:f>
        <x:v>283.47033055731123</x:v>
      </x:c>
      <x:c r="AH2431" s="25" t="n">
        <x:f>(S2431+Inputs!$C$11)*Inputs!$C$8-Inputs!$C$11</x:f>
        <x:v>2493.0488737916785</x:v>
      </x:c>
      <x:c r="AI2431" s="25" t="n">
        <x:f>Inputs!$C$12+AH2431-Inputs!$C$10*Inputs!$C$13</x:f>
        <x:v>24810.964288991672</x:v>
      </x:c>
      <x:c r="AJ2431" s="25" t="n">
        <x:f>(S2431+Inputs!$C$11)*(1-Inputs!$C$8)</x:f>
        <x:v>6830.897552722723</x:v>
      </x:c>
      <x:c r="AK2431" s="25" t="n">
        <x:f>AJ2431/(1+B2431)^(1-Inputs!$C$8)+T2431/(1+B2431)^(2-Inputs!$C$8)+U2431/(1+B2431)^(3-Inputs!$C$8)+V2431/(1+B2431)^(4-Inputs!$C$8)+W2431/(1+B2431)^(5-Inputs!$C$8)+X2431/(1+B2431)^(6-Inputs!$C$8)+Y2431/(1+B2431)^(7-Inputs!$C$8)+Z2431/(1+B2431)^(8-Inputs!$C$8)+AA2431/(1+B2431)^(9-Inputs!$C$8)+AB2431/(1+B2431)^(10-Inputs!$C$8)+AE2431/(1+B2431)^(10-Inputs!$C$8)</x:f>
        <x:v>335059.86318751983</x:v>
      </x:c>
      <x:c r="AL2431" s="25" t="n">
        <x:f>(AK2431+AI2431)/Inputs!$C$13</x:f>
        <x:v>287.15079970148577</x:v>
      </x:c>
      <x:c r="AM2431" s="26" t="n">
        <x:f>IF(AL2431&gt;=Inputs!$C$7,1,0)</x:f>
        <x:v>1</x:v>
      </x:c>
      <x:c r="AN2431" s="26" t="n">
        <x:f>IF(Inputs!$C$7&lt;=(1-Inputs!$C$16)*AL2431,1,0)</x:f>
        <x:v>0</x:v>
      </x:c>
    </x:row>
    <x:row r="2432" ht="20" customHeight="1">
      <x:c r="A2432" s="16" t="n">
        <x:v>2427</x:v>
      </x:c>
      <x:c r="B2432" s="19" t="n">
        <x:v>0.09761101960495039</x:v>
      </x:c>
      <x:c r="C2432" s="24" t="n">
        <x:v>0.4837344012904339</x:v>
      </x:c>
      <x:c r="D2432" s="19" t="n">
        <x:v>0.0251893648509153</x:v>
      </x:c>
      <x:c r="E2432" s="19" t="n">
        <x:v>0.05710533093453847</x:v>
      </x:c>
      <x:c r="F2432" s="19" t="n">
        <x:v>-0.1265490119676531</x:v>
      </x:c>
      <x:c r="G2432" s="19" t="n">
        <x:v>-0.037074625656428564</x:v>
      </x:c>
      <x:c r="H2432" s="19" t="n">
        <x:v>0.7507256574802739</x:v>
      </x:c>
      <x:c r="I2432" s="19" t="n">
        <x:v>0.05439110066364606</x:v>
      </x:c>
      <x:c r="J2432" s="19" t="n">
        <x:v>0.05446326077908566</x:v>
      </x:c>
      <x:c r="K2432" s="19" t="n">
        <x:v>0.06227006576574809</x:v>
      </x:c>
      <x:c r="L2432" s="19" t="n">
        <x:v>0.05729541919333883</x:v>
      </x:c>
      <x:c r="M2432" s="19" t="n">
        <x:v>0.054559870122278656</x:v>
      </x:c>
      <x:c r="N2432" s="19" t="n">
        <x:v>0.06325418598950705</x:v>
      </x:c>
      <x:c r="O2432" s="19" t="n">
        <x:v>0.06508629130596205</x:v>
      </x:c>
      <x:c r="P2432" s="19" t="n">
        <x:v>0.05333391865005638</x:v>
      </x:c>
      <x:c r="Q2432" s="19" t="n">
        <x:v>0.0631422935306648</x:v>
      </x:c>
      <x:c r="R2432" s="19" t="n">
        <x:v>0.06412240857508664</x:v>
      </x:c>
      <x:c r="S2432" s="21" t="n">
        <x:v>10574.345028892843</x:v>
      </x:c>
      <x:c r="T2432" s="21" t="n">
        <x:v>16316.672563367</x:v>
      </x:c>
      <x:c r="U2432" s="21" t="n">
        <x:v>19544.204474578393</x:v>
      </x:c>
      <x:c r="V2432" s="21" t="n">
        <x:v>23070.0658404374</x:v>
      </x:c>
      <x:c r="W2432" s="21" t="n">
        <x:v>26980.684511054045</x:v>
      </x:c>
      <x:c r="X2432" s="21" t="n">
        <x:v>28632.064475236766</x:v>
      </x:c>
      <x:c r="Y2432" s="21" t="n">
        <x:v>29951.999091992348</x:v>
      </x:c>
      <x:c r="Z2432" s="21" t="n">
        <x:v>30983.914060972766</x:v>
      </x:c>
      <x:c r="AA2432" s="21" t="n">
        <x:v>31672.31594982672</x:v>
      </x:c>
      <x:c r="AB2432" s="21" t="n">
        <x:v>32029.650186192866</x:v>
      </x:c>
      <x:c r="AC2432" s="21" t="n">
        <x:v>41777.80459068635</x:v>
      </x:c>
      <x:c r="AD2432" s="25" t="n">
        <x:f>AC2432*(1+Inputs!$C$14)*(1-Inputs!$C$14/Inputs!$C$15)</x:f>
        <x:v>33150.687942709614</x:v>
      </x:c>
      <x:c r="AE2432" s="25" t="n">
        <x:f>AD2432/(B2432-Inputs!$C$14)</x:f>
        <x:v>529470.5013890004</x:v>
      </x:c>
      <x:c r="AF2432" s="25" t="n">
        <x:f>S2432/(1+B2432)^1+T2432/(1+B2432)^2+U2432/(1+B2432)^3+V2432/(1+B2432)^4+W2432/(1+B2432)^5+X2432/(1+B2432)^6+Y2432/(1+B2432)^7+Z2432/(1+B2432)^8+AA2432/(1+B2432)^9+AB2432/(1+B2432)^10+AE2432/(1+B2432)^10</x:f>
        <x:v>352414.6420056126</x:v>
      </x:c>
      <x:c r="AG2432" s="25" t="n">
        <x:f>(AF2432+Inputs!$C$12)/Inputs!$C$13</x:f>
        <x:v>307.00938148311724</x:v>
      </x:c>
      <x:c r="AH2432" s="25" t="n">
        <x:f>(S2432+Inputs!$C$11)*Inputs!$C$8-Inputs!$C$11</x:f>
        <x:v>3078.8520546319896</x:v>
      </x:c>
      <x:c r="AI2432" s="25" t="n">
        <x:f>Inputs!$C$12+AH2432-Inputs!$C$10*Inputs!$C$13</x:f>
        <x:v>25396.76746983199</x:v>
      </x:c>
      <x:c r="AJ2432" s="25" t="n">
        <x:f>(S2432+Inputs!$C$11)*(1-Inputs!$C$8)</x:f>
        <x:v>7495.492974260855</x:v>
      </x:c>
      <x:c r="AK2432" s="25" t="n">
        <x:f>AJ2432/(1+B2432)^(1-Inputs!$C$8)+T2432/(1+B2432)^(2-Inputs!$C$8)+U2432/(1+B2432)^(3-Inputs!$C$8)+V2432/(1+B2432)^(4-Inputs!$C$8)+W2432/(1+B2432)^(5-Inputs!$C$8)+X2432/(1+B2432)^(6-Inputs!$C$8)+Y2432/(1+B2432)^(7-Inputs!$C$8)+Z2432/(1+B2432)^(8-Inputs!$C$8)+AA2432/(1+B2432)^(9-Inputs!$C$8)+AB2432/(1+B2432)^(10-Inputs!$C$8)+AE2432/(1+B2432)^(10-Inputs!$C$8)</x:f>
        <x:v>365202.0168787278</x:v>
      </x:c>
      <x:c r="AL2432" s="25" t="n">
        <x:f>(AK2432+AI2432)/Inputs!$C$13</x:f>
        <x:v>311.6694789477977</x:v>
      </x:c>
      <x:c r="AM2432" s="26" t="n">
        <x:f>IF(AL2432&gt;=Inputs!$C$7,1,0)</x:f>
        <x:v>1</x:v>
      </x:c>
      <x:c r="AN2432" s="26" t="n">
        <x:f>IF(Inputs!$C$7&lt;=(1-Inputs!$C$16)*AL2432,1,0)</x:f>
        <x:v>0</x:v>
      </x:c>
    </x:row>
    <x:row r="2433" ht="20" customHeight="1">
      <x:c r="A2433" s="16" t="n">
        <x:v>2428</x:v>
      </x:c>
      <x:c r="B2433" s="19" t="n">
        <x:v>0.0874301329473396</x:v>
      </x:c>
      <x:c r="C2433" s="24" t="n">
        <x:v>0.6888704514977064</x:v>
      </x:c>
      <x:c r="D2433" s="19" t="n">
        <x:v>0.02358043901254092</x:v>
      </x:c>
      <x:c r="E2433" s="19" t="n">
        <x:v>0.04746451345326903</x:v>
      </x:c>
      <x:c r="F2433" s="19" t="n">
        <x:v>-0.22012920592414847</x:v>
      </x:c>
      <x:c r="G2433" s="19" t="n">
        <x:v>-0.05063677193828482</x:v>
      </x:c>
      <x:c r="H2433" s="19" t="n">
        <x:v>0.7164217944220752</x:v>
      </x:c>
      <x:c r="I2433" s="19" t="n">
        <x:v>0.07240593897672284</x:v>
      </x:c>
      <x:c r="J2433" s="19" t="n">
        <x:v>0.06921525550804858</x:v>
      </x:c>
      <x:c r="K2433" s="19" t="n">
        <x:v>0.06961574148252453</x:v>
      </x:c>
      <x:c r="L2433" s="19" t="n">
        <x:v>0.07433340586363216</x:v>
      </x:c>
      <x:c r="M2433" s="19" t="n">
        <x:v>0.0753198871585471</x:v>
      </x:c>
      <x:c r="N2433" s="19" t="n">
        <x:v>0.0707362063537596</x:v>
      </x:c>
      <x:c r="O2433" s="19" t="n">
        <x:v>0.06627768006749989</x:v>
      </x:c>
      <x:c r="P2433" s="19" t="n">
        <x:v>0.07395431672586597</x:v>
      </x:c>
      <x:c r="Q2433" s="19" t="n">
        <x:v>0.07444139771139022</x:v>
      </x:c>
      <x:c r="R2433" s="19" t="n">
        <x:v>0.0751423028995589</x:v>
      </x:c>
      <x:c r="S2433" s="21" t="n">
        <x:v>8803.926546552164</x:v>
      </x:c>
      <x:c r="T2433" s="21" t="n">
        <x:v>14298.721407998733</x:v>
      </x:c>
      <x:c r="U2433" s="21" t="n">
        <x:v>17950.043966289133</x:v>
      </x:c>
      <x:c r="V2433" s="21" t="n">
        <x:v>22031.927306674166</x:v>
      </x:c>
      <x:c r="W2433" s="21" t="n">
        <x:v>26612.332210399945</x:v>
      </x:c>
      <x:c r="X2433" s="21" t="n">
        <x:v>28282.579080414776</x:v>
      </x:c>
      <x:c r="Y2433" s="21" t="n">
        <x:v>29506.99783640289</x:v>
      </x:c>
      <x:c r="Z2433" s="21" t="n">
        <x:v>30468.051972157795</x:v>
      </x:c>
      <x:c r="AA2433" s="21" t="n">
        <x:v>31159.558119424917</x:v>
      </x:c>
      <x:c r="AB2433" s="21" t="n">
        <x:v>31535.99834963571</x:v>
      </x:c>
      <x:c r="AC2433" s="21" t="n">
        <x:v>41133.91089082919</x:v>
      </x:c>
      <x:c r="AD2433" s="25" t="n">
        <x:f>AC2433*(1+Inputs!$C$14)*(1-Inputs!$C$14/Inputs!$C$15)</x:f>
        <x:v>32639.758291872957</x:v>
      </x:c>
      <x:c r="AE2433" s="25" t="n">
        <x:f>AD2433/(B2433-Inputs!$C$14)</x:f>
        <x:v>622538.1561526092</x:v>
      </x:c>
      <x:c r="AF2433" s="25" t="n">
        <x:f>S2433/(1+B2433)^1+T2433/(1+B2433)^2+U2433/(1+B2433)^3+V2433/(1+B2433)^4+W2433/(1+B2433)^5+X2433/(1+B2433)^6+Y2433/(1+B2433)^7+Z2433/(1+B2433)^8+AA2433/(1+B2433)^9+AB2433/(1+B2433)^10+AE2433/(1+B2433)^10</x:f>
        <x:v>414043.9515064952</x:v>
      </x:c>
      <x:c r="AG2433" s="25" t="n">
        <x:f>(AF2433+Inputs!$C$12)/Inputs!$C$13</x:f>
        <x:v>356.18509720401397</x:v>
      </x:c>
      <x:c r="AH2433" s="25" t="n">
        <x:f>(S2433+Inputs!$C$11)*Inputs!$C$8-Inputs!$C$11</x:f>
        <x:v>2249.42312180937</x:v>
      </x:c>
      <x:c r="AI2433" s="25" t="n">
        <x:f>Inputs!$C$12+AH2433-Inputs!$C$10*Inputs!$C$13</x:f>
        <x:v>24567.338537009367</x:v>
      </x:c>
      <x:c r="AJ2433" s="25" t="n">
        <x:f>(S2433+Inputs!$C$11)*(1-Inputs!$C$8)</x:f>
        <x:v>6554.503424742795</x:v>
      </x:c>
      <x:c r="AK2433" s="25" t="n">
        <x:f>AJ2433/(1+B2433)^(1-Inputs!$C$8)+T2433/(1+B2433)^(2-Inputs!$C$8)+U2433/(1+B2433)^(3-Inputs!$C$8)+V2433/(1+B2433)^(4-Inputs!$C$8)+W2433/(1+B2433)^(5-Inputs!$C$8)+X2433/(1+B2433)^(6-Inputs!$C$8)+Y2433/(1+B2433)^(7-Inputs!$C$8)+Z2433/(1+B2433)^(8-Inputs!$C$8)+AA2433/(1+B2433)^(9-Inputs!$C$8)+AB2433/(1+B2433)^(10-Inputs!$C$8)+AE2433/(1+B2433)^(10-Inputs!$C$8)</x:f>
        <x:v>428474.574427867</x:v>
      </x:c>
      <x:c r="AL2433" s="25" t="n">
        <x:f>(AK2433+AI2433)/Inputs!$C$13</x:f>
        <x:v>361.4945632531054</x:v>
      </x:c>
      <x:c r="AM2433" s="26" t="n">
        <x:f>IF(AL2433&gt;=Inputs!$C$7,1,0)</x:f>
        <x:v>1</x:v>
      </x:c>
      <x:c r="AN2433" s="26" t="n">
        <x:f>IF(Inputs!$C$7&lt;=(1-Inputs!$C$16)*AL2433,1,0)</x:f>
        <x:v>1</x:v>
      </x:c>
    </x:row>
    <x:row r="2434" ht="20" customHeight="1">
      <x:c r="A2434" s="16" t="n">
        <x:v>2429</x:v>
      </x:c>
      <x:c r="B2434" s="19" t="n">
        <x:v>0.09151465270587933</x:v>
      </x:c>
      <x:c r="C2434" s="24" t="n">
        <x:v>0.3170766301253991</x:v>
      </x:c>
      <x:c r="D2434" s="19" t="n">
        <x:v>0.02644702799224348</x:v>
      </x:c>
      <x:c r="E2434" s="19" t="n">
        <x:v>0.05190916753718938</x:v>
      </x:c>
      <x:c r="F2434" s="19" t="n">
        <x:v>-0.186276392896001</x:v>
      </x:c>
      <x:c r="G2434" s="19" t="n">
        <x:v>-0.06310249458263513</x:v>
      </x:c>
      <x:c r="H2434" s="19" t="n">
        <x:v>0.7840913421969447</x:v>
      </x:c>
      <x:c r="I2434" s="19" t="n">
        <x:v>0.07250565584322088</x:v>
      </x:c>
      <x:c r="J2434" s="19" t="n">
        <x:v>0.0677454486547083</x:v>
      </x:c>
      <x:c r="K2434" s="19" t="n">
        <x:v>0.06421661706516602</x:v>
      </x:c>
      <x:c r="L2434" s="19" t="n">
        <x:v>0.07280348317561788</x:v>
      </x:c>
      <x:c r="M2434" s="19" t="n">
        <x:v>0.06722617389841504</x:v>
      </x:c>
      <x:c r="N2434" s="19" t="n">
        <x:v>0.061961966547434036</x:v>
      </x:c>
      <x:c r="O2434" s="19" t="n">
        <x:v>0.06290730481285095</x:v>
      </x:c>
      <x:c r="P2434" s="19" t="n">
        <x:v>0.052399188954203736</x:v>
      </x:c>
      <x:c r="Q2434" s="19" t="n">
        <x:v>0.0650679260061645</x:v>
      </x:c>
      <x:c r="R2434" s="19" t="n">
        <x:v>0.06499557183043067</x:v>
      </x:c>
      <x:c r="S2434" s="21" t="n">
        <x:v>9363.929013787552</x:v>
      </x:c>
      <x:c r="T2434" s="21" t="n">
        <x:v>14736.920138345726</x:v>
      </x:c>
      <x:c r="U2434" s="21" t="n">
        <x:v>18014.656997760816</x:v>
      </x:c>
      <x:c r="V2434" s="21" t="n">
        <x:v>21563.005805505716</x:v>
      </x:c>
      <x:c r="W2434" s="21" t="n">
        <x:v>25508.937154041938</x:v>
      </x:c>
      <x:c r="X2434" s="21" t="n">
        <x:v>27164.244372803947</x:v>
      </x:c>
      <x:c r="Y2434" s="21" t="n">
        <x:v>28392.765348967478</x:v>
      </x:c>
      <x:c r="Z2434" s="21" t="n">
        <x:v>29372.46408470412</x:v>
      </x:c>
      <x:c r="AA2434" s="21" t="n">
        <x:v>30054.885048439322</x:v>
      </x:c>
      <x:c r="AB2434" s="21" t="n">
        <x:v>30456.21099718495</x:v>
      </x:c>
      <x:c r="AC2434" s="21" t="n">
        <x:v>39725.49260502384</x:v>
      </x:c>
      <x:c r="AD2434" s="25" t="n">
        <x:f>AC2434*(1+Inputs!$C$14)*(1-Inputs!$C$14/Inputs!$C$15)</x:f>
        <x:v>31522.178382086415</x:v>
      </x:c>
      <x:c r="AE2434" s="25" t="n">
        <x:f>AD2434/(B2434-Inputs!$C$14)</x:f>
        <x:v>557770.0095962388</x:v>
      </x:c>
      <x:c r="AF2434" s="25" t="n">
        <x:f>S2434/(1+B2434)^1+T2434/(1+B2434)^2+U2434/(1+B2434)^3+V2434/(1+B2434)^4+W2434/(1+B2434)^5+X2434/(1+B2434)^6+Y2434/(1+B2434)^7+Z2434/(1+B2434)^8+AA2434/(1+B2434)^9+AB2434/(1+B2434)^10+AE2434/(1+B2434)^10</x:f>
        <x:v>371191.875827874</x:v>
      </x:c>
      <x:c r="AG2434" s="25" t="n">
        <x:f>(AF2434+Inputs!$C$12)/Inputs!$C$13</x:f>
        <x:v>321.99225115903187</x:v>
      </x:c>
      <x:c r="AH2434" s="25" t="n">
        <x:f>(S2434+Inputs!$C$11)*Inputs!$C$8-Inputs!$C$11</x:f>
        <x:v>2511.780442075812</x:v>
      </x:c>
      <x:c r="AI2434" s="25" t="n">
        <x:f>Inputs!$C$12+AH2434-Inputs!$C$10*Inputs!$C$13</x:f>
        <x:v>24829.69585727581</x:v>
      </x:c>
      <x:c r="AJ2434" s="25" t="n">
        <x:f>(S2434+Inputs!$C$11)*(1-Inputs!$C$8)</x:f>
        <x:v>6852.14857171174</x:v>
      </x:c>
      <x:c r="AK2434" s="25" t="n">
        <x:f>AJ2434/(1+B2434)^(1-Inputs!$C$8)+T2434/(1+B2434)^(2-Inputs!$C$8)+U2434/(1+B2434)^(3-Inputs!$C$8)+V2434/(1+B2434)^(4-Inputs!$C$8)+W2434/(1+B2434)^(5-Inputs!$C$8)+X2434/(1+B2434)^(6-Inputs!$C$8)+Y2434/(1+B2434)^(7-Inputs!$C$8)+Z2434/(1+B2434)^(8-Inputs!$C$8)+AA2434/(1+B2434)^(9-Inputs!$C$8)+AB2434/(1+B2434)^(10-Inputs!$C$8)+AE2434/(1+B2434)^(10-Inputs!$C$8)</x:f>
        <x:v>384338.84905842226</x:v>
      </x:c>
      <x:c r="AL2434" s="25" t="n">
        <x:f>(AK2434+AI2434)/Inputs!$C$13</x:f>
        <x:v>326.48680002522485</x:v>
      </x:c>
      <x:c r="AM2434" s="26" t="n">
        <x:f>IF(AL2434&gt;=Inputs!$C$7,1,0)</x:f>
        <x:v>1</x:v>
      </x:c>
      <x:c r="AN2434" s="26" t="n">
        <x:f>IF(Inputs!$C$7&lt;=(1-Inputs!$C$16)*AL2434,1,0)</x:f>
        <x:v>0</x:v>
      </x:c>
    </x:row>
    <x:row r="2435" ht="20" customHeight="1">
      <x:c r="A2435" s="16" t="n">
        <x:v>2430</x:v>
      </x:c>
      <x:c r="B2435" s="19" t="n">
        <x:v>0.0865872158878192</x:v>
      </x:c>
      <x:c r="C2435" s="24" t="n">
        <x:v>0.5095393109447457</x:v>
      </x:c>
      <x:c r="D2435" s="19" t="n">
        <x:v>0.03337736154515909</x:v>
      </x:c>
      <x:c r="E2435" s="19" t="n">
        <x:v>0.05511280957090292</x:v>
      </x:c>
      <x:c r="F2435" s="19" t="n">
        <x:v>-0.2264404192555037</x:v>
      </x:c>
      <x:c r="G2435" s="19" t="n">
        <x:v>-0.06800381971357125</x:v>
      </x:c>
      <x:c r="H2435" s="19" t="n">
        <x:v>0.6500891573025172</x:v>
      </x:c>
      <x:c r="I2435" s="19" t="n">
        <x:v>0.05382126874680694</x:v>
      </x:c>
      <x:c r="J2435" s="19" t="n">
        <x:v>0.05467729023258812</x:v>
      </x:c>
      <x:c r="K2435" s="19" t="n">
        <x:v>0.05809572610103374</x:v>
      </x:c>
      <x:c r="L2435" s="19" t="n">
        <x:v>0.05677627293396313</x:v>
      </x:c>
      <x:c r="M2435" s="19" t="n">
        <x:v>0.06186921275133386</x:v>
      </x:c>
      <x:c r="N2435" s="19" t="n">
        <x:v>0.05433270713999832</x:v>
      </x:c>
      <x:c r="O2435" s="19" t="n">
        <x:v>0.0520193392121621</x:v>
      </x:c>
      <x:c r="P2435" s="19" t="n">
        <x:v>0.057564959233221774</x:v>
      </x:c>
      <x:c r="Q2435" s="19" t="n">
        <x:v>0.05755050002362737</x:v>
      </x:c>
      <x:c r="R2435" s="19" t="n">
        <x:v>0.05756010450127292</x:v>
      </x:c>
      <x:c r="S2435" s="21" t="n">
        <x:v>8645.758500490023</x:v>
      </x:c>
      <x:c r="T2435" s="21" t="n">
        <x:v>14040.374892602353</x:v>
      </x:c>
      <x:c r="U2435" s="21" t="n">
        <x:v>17693.84400175261</x:v>
      </x:c>
      <x:c r="V2435" s="21" t="n">
        <x:v>21767.62608061168</x:v>
      </x:c>
      <x:c r="W2435" s="21" t="n">
        <x:v>26359.91487885011</x:v>
      </x:c>
      <x:c r="X2435" s="21" t="n">
        <x:v>28220.582002186937</x:v>
      </x:c>
      <x:c r="Y2435" s="21" t="n">
        <x:v>29602.878478289964</x:v>
      </x:c>
      <x:c r="Z2435" s="21" t="n">
        <x:v>30689.28094238143</x:v>
      </x:c>
      <x:c r="AA2435" s="21" t="n">
        <x:v>31451.11004279082</x:v>
      </x:c>
      <x:c r="AB2435" s="21" t="n">
        <x:v>31840.849285639746</x:v>
      </x:c>
      <x:c r="AC2435" s="21" t="n">
        <x:v>41531.542546486635</x:v>
      </x:c>
      <x:c r="AD2435" s="25" t="n">
        <x:f>AC2435*(1+Inputs!$C$14)*(1-Inputs!$C$14/Inputs!$C$15)</x:f>
        <x:v>32955.27901063714</x:v>
      </x:c>
      <x:c r="AE2435" s="25" t="n">
        <x:f>AD2435/(B2435-Inputs!$C$14)</x:f>
        <x:v>638826.4697653233</x:v>
      </x:c>
      <x:c r="AF2435" s="25" t="n">
        <x:f>S2435/(1+B2435)^1+T2435/(1+B2435)^2+U2435/(1+B2435)^3+V2435/(1+B2435)^4+W2435/(1+B2435)^5+X2435/(1+B2435)^6+Y2435/(1+B2435)^7+Z2435/(1+B2435)^8+AA2435/(1+B2435)^9+AB2435/(1+B2435)^10+AE2435/(1+B2435)^10</x:f>
        <x:v>423369.262642549</x:v>
      </x:c>
      <x:c r="AG2435" s="25" t="n">
        <x:f>(AF2435+Inputs!$C$12)/Inputs!$C$13</x:f>
        <x:v>363.6260186284042</x:v>
      </x:c>
      <x:c r="AH2435" s="25" t="n">
        <x:f>(S2435+Inputs!$C$11)*Inputs!$C$8-Inputs!$C$11</x:f>
        <x:v>2175.3224755720385</x:v>
      </x:c>
      <x:c r="AI2435" s="25" t="n">
        <x:f>Inputs!$C$12+AH2435-Inputs!$C$10*Inputs!$C$13</x:f>
        <x:v>24493.237890772034</x:v>
      </x:c>
      <x:c r="AJ2435" s="25" t="n">
        <x:f>(S2435+Inputs!$C$11)*(1-Inputs!$C$8)</x:f>
        <x:v>6470.436024917985</x:v>
      </x:c>
      <x:c r="AK2435" s="25" t="n">
        <x:f>AJ2435/(1+B2435)^(1-Inputs!$C$8)+T2435/(1+B2435)^(2-Inputs!$C$8)+U2435/(1+B2435)^(3-Inputs!$C$8)+V2435/(1+B2435)^(4-Inputs!$C$8)+W2435/(1+B2435)^(5-Inputs!$C$8)+X2435/(1+B2435)^(6-Inputs!$C$8)+Y2435/(1+B2435)^(7-Inputs!$C$8)+Z2435/(1+B2435)^(8-Inputs!$C$8)+AA2435/(1+B2435)^(9-Inputs!$C$8)+AB2435/(1+B2435)^(10-Inputs!$C$8)+AE2435/(1+B2435)^(10-Inputs!$C$8)</x:f>
        <x:v>438083.4318276036</x:v>
      </x:c>
      <x:c r="AL2435" s="25" t="n">
        <x:f>(AK2435+AI2435)/Inputs!$C$13</x:f>
        <x:v>369.1026070779558</x:v>
      </x:c>
      <x:c r="AM2435" s="26" t="n">
        <x:f>IF(AL2435&gt;=Inputs!$C$7,1,0)</x:f>
        <x:v>1</x:v>
      </x:c>
      <x:c r="AN2435" s="26" t="n">
        <x:f>IF(Inputs!$C$7&lt;=(1-Inputs!$C$16)*AL2435,1,0)</x:f>
        <x:v>1</x:v>
      </x:c>
    </x:row>
    <x:row r="2436" ht="20" customHeight="1">
      <x:c r="A2436" s="16" t="n">
        <x:v>2431</x:v>
      </x:c>
      <x:c r="B2436" s="19" t="n">
        <x:v>0.07510363682741823</x:v>
      </x:c>
      <x:c r="C2436" s="24" t="n">
        <x:v>0.2720287775792656</x:v>
      </x:c>
      <x:c r="D2436" s="19" t="n">
        <x:v>0.027613589871528177</x:v>
      </x:c>
      <x:c r="E2436" s="19" t="n">
        <x:v>0.04311492290871939</x:v>
      </x:c>
      <x:c r="F2436" s="19" t="n">
        <x:v>-0.11678883991364616</x:v>
      </x:c>
      <x:c r="G2436" s="19" t="n">
        <x:v>-0.06255448780741346</x:v>
      </x:c>
      <x:c r="H2436" s="19" t="n">
        <x:v>0.6799039436569672</x:v>
      </x:c>
      <x:c r="I2436" s="19" t="n">
        <x:v>0.056320508198958806</x:v>
      </x:c>
      <x:c r="J2436" s="19" t="n">
        <x:v>0.054313524849893616</x:v>
      </x:c>
      <x:c r="K2436" s="19" t="n">
        <x:v>0.06102227047321208</x:v>
      </x:c>
      <x:c r="L2436" s="19" t="n">
        <x:v>0.05925888451471906</x:v>
      </x:c>
      <x:c r="M2436" s="19" t="n">
        <x:v>0.05909308457984594</x:v>
      </x:c>
      <x:c r="N2436" s="19" t="n">
        <x:v>0.05648374962006642</x:v>
      </x:c>
      <x:c r="O2436" s="19" t="n">
        <x:v>0.057019479136532714</x:v>
      </x:c>
      <x:c r="P2436" s="19" t="n">
        <x:v>0.05216309438786197</x:v>
      </x:c>
      <x:c r="Q2436" s="19" t="n">
        <x:v>0.05925942822293905</x:v>
      </x:c>
      <x:c r="R2436" s="19" t="n">
        <x:v>0.05812199484430153</x:v>
      </x:c>
      <x:c r="S2436" s="21" t="n">
        <x:v>10578.221138380575</x:v>
      </x:c>
      <x:c r="T2436" s="21" t="n">
        <x:v>16051.40474995166</x:v>
      </x:c>
      <x:c r="U2436" s="21" t="n">
        <x:v>18773.728339736153</x:v>
      </x:c>
      <x:c r="V2436" s="21" t="n">
        <x:v>21578.706633650105</x:v>
      </x:c>
      <x:c r="W2436" s="21" t="n">
        <x:v>24649.234100262587</x:v>
      </x:c>
      <x:c r="X2436" s="21" t="n">
        <x:v>26011.667766286024</x:v>
      </x:c>
      <x:c r="Y2436" s="21" t="n">
        <x:v>27086.966959942627</x:v>
      </x:c>
      <x:c r="Z2436" s="21" t="n">
        <x:v>27958.235330830663</x:v>
      </x:c>
      <x:c r="AA2436" s="21" t="n">
        <x:v>28592.912789710925</x:v>
      </x:c>
      <x:c r="AB2436" s="21" t="n">
        <x:v>28990.774361967324</x:v>
      </x:c>
      <x:c r="AC2436" s="21" t="n">
        <x:v>37814.05351560955</x:v>
      </x:c>
      <x:c r="AD2436" s="25" t="n">
        <x:f>AC2436*(1+Inputs!$C$14)*(1-Inputs!$C$14/Inputs!$C$15)</x:f>
        <x:v>30005.451464636175</x:v>
      </x:c>
      <x:c r="AE2436" s="25" t="n">
        <x:f>AD2436/(B2436-Inputs!$C$14)</x:f>
        <x:v>748197.7655483334</x:v>
      </x:c>
      <x:c r="AF2436" s="25" t="n">
        <x:f>S2436/(1+B2436)^1+T2436/(1+B2436)^2+U2436/(1+B2436)^3+V2436/(1+B2436)^4+W2436/(1+B2436)^5+X2436/(1+B2436)^6+Y2436/(1+B2436)^7+Z2436/(1+B2436)^8+AA2436/(1+B2436)^9+AB2436/(1+B2436)^10+AE2436/(1+B2436)^10</x:f>
        <x:v>512596.64137629874</x:v>
      </x:c>
      <x:c r="AG2436" s="25" t="n">
        <x:f>(AF2436+Inputs!$C$12)/Inputs!$C$13</x:f>
        <x:v>434.82299043722884</x:v>
      </x:c>
      <x:c r="AH2436" s="25" t="n">
        <x:f>(S2436+Inputs!$C$11)*Inputs!$C$8-Inputs!$C$11</x:f>
        <x:v>3080.667985378297</x:v>
      </x:c>
      <x:c r="AI2436" s="25" t="n">
        <x:f>Inputs!$C$12+AH2436-Inputs!$C$10*Inputs!$C$13</x:f>
        <x:v>25398.583400578296</x:v>
      </x:c>
      <x:c r="AJ2436" s="25" t="n">
        <x:f>(S2436+Inputs!$C$11)*(1-Inputs!$C$8)</x:f>
        <x:v>7497.553153002279</x:v>
      </x:c>
      <x:c r="AK2436" s="25" t="n">
        <x:f>AJ2436/(1+B2436)^(1-Inputs!$C$8)+T2436/(1+B2436)^(2-Inputs!$C$8)+U2436/(1+B2436)^(3-Inputs!$C$8)+V2436/(1+B2436)^(4-Inputs!$C$8)+W2436/(1+B2436)^(5-Inputs!$C$8)+X2436/(1+B2436)^(6-Inputs!$C$8)+Y2436/(1+B2436)^(7-Inputs!$C$8)+Z2436/(1+B2436)^(8-Inputs!$C$8)+AA2436/(1+B2436)^(9-Inputs!$C$8)+AB2436/(1+B2436)^(10-Inputs!$C$8)+AE2436/(1+B2436)^(10-Inputs!$C$8)</x:f>
        <x:v>527321.4827707164</x:v>
      </x:c>
      <x:c r="AL2436" s="25" t="n">
        <x:f>(AK2436+AI2436)/Inputs!$C$13</x:f>
        <x:v>441.03049453905675</x:v>
      </x:c>
      <x:c r="AM2436" s="26" t="n">
        <x:f>IF(AL2436&gt;=Inputs!$C$7,1,0)</x:f>
        <x:v>1</x:v>
      </x:c>
      <x:c r="AN2436" s="26" t="n">
        <x:f>IF(Inputs!$C$7&lt;=(1-Inputs!$C$16)*AL2436,1,0)</x:f>
        <x:v>1</x:v>
      </x:c>
    </x:row>
    <x:row r="2437" ht="20" customHeight="1">
      <x:c r="A2437" s="16" t="n">
        <x:v>2432</x:v>
      </x:c>
      <x:c r="B2437" s="19" t="n">
        <x:v>0.09190572189023816</x:v>
      </x:c>
      <x:c r="C2437" s="24" t="n">
        <x:v>0.617252330015873</x:v>
      </x:c>
      <x:c r="D2437" s="19" t="n">
        <x:v>0.017592568548401744</x:v>
      </x:c>
      <x:c r="E2437" s="19" t="n">
        <x:v>0.0642796939890215</x:v>
      </x:c>
      <x:c r="F2437" s="19" t="n">
        <x:v>-0.1846225675922813</x:v>
      </x:c>
      <x:c r="G2437" s="19" t="n">
        <x:v>-0.06579561464147729</x:v>
      </x:c>
      <x:c r="H2437" s="19" t="n">
        <x:v>0.9358914146211816</x:v>
      </x:c>
      <x:c r="I2437" s="19" t="n">
        <x:v>0.06315570466672511</x:v>
      </x:c>
      <x:c r="J2437" s="19" t="n">
        <x:v>0.062177277827184976</x:v>
      </x:c>
      <x:c r="K2437" s="19" t="n">
        <x:v>0.06418505951064277</x:v>
      </x:c>
      <x:c r="L2437" s="19" t="n">
        <x:v>0.0685873893046744</x:v>
      </x:c>
      <x:c r="M2437" s="19" t="n">
        <x:v>0.06542366939692898</x:v>
      </x:c>
      <x:c r="N2437" s="19" t="n">
        <x:v>0.06703394569437364</x:v>
      </x:c>
      <x:c r="O2437" s="19" t="n">
        <x:v>0.0631857044924766</x:v>
      </x:c>
      <x:c r="P2437" s="19" t="n">
        <x:v>0.06435899482357059</x:v>
      </x:c>
      <x:c r="Q2437" s="19" t="n">
        <x:v>0.05992176680030184</x:v>
      </x:c>
      <x:c r="R2437" s="19" t="n">
        <x:v>0.056383250276611535</x:v>
      </x:c>
      <x:c r="S2437" s="21" t="n">
        <x:v>9411.381575684429</x:v>
      </x:c>
      <x:c r="T2437" s="21" t="n">
        <x:v>15164.276768434938</x:v>
      </x:c>
      <x:c r="U2437" s="21" t="n">
        <x:v>19003.05866461525</x:v>
      </x:c>
      <x:c r="V2437" s="21" t="n">
        <x:v>23291.85313385055</x:v>
      </x:c>
      <x:c r="W2437" s="21" t="n">
        <x:v>28093.85661536488</x:v>
      </x:c>
      <x:c r="X2437" s="21" t="n">
        <x:v>29945.195753654196</x:v>
      </x:c>
      <x:c r="Y2437" s="21" t="n">
        <x:v>31307.25701074927</x:v>
      </x:c>
      <x:c r="Z2437" s="21" t="n">
        <x:v>32354.825988225337</x:v>
      </x:c>
      <x:c r="AA2437" s="21" t="n">
        <x:v>33062.35383064867</x:v>
      </x:c>
      <x:c r="AB2437" s="21" t="n">
        <x:v>33396.569192481984</x:v>
      </x:c>
      <x:c r="AC2437" s="21" t="n">
        <x:v>43560.7424249765</x:v>
      </x:c>
      <x:c r="AD2437" s="25" t="n">
        <x:f>AC2437*(1+Inputs!$C$14)*(1-Inputs!$C$14/Inputs!$C$15)</x:f>
        <x:v>34565.44911421885</x:v>
      </x:c>
      <x:c r="AE2437" s="25" t="n">
        <x:f>AD2437/(B2437-Inputs!$C$14)</x:f>
        <x:v>607416.0552938763</x:v>
      </x:c>
      <x:c r="AF2437" s="25" t="n">
        <x:f>S2437/(1+B2437)^1+T2437/(1+B2437)^2+U2437/(1+B2437)^3+V2437/(1+B2437)^4+W2437/(1+B2437)^5+X2437/(1+B2437)^6+Y2437/(1+B2437)^7+Z2437/(1+B2437)^8+AA2437/(1+B2437)^9+AB2437/(1+B2437)^10+AE2437/(1+B2437)^10</x:f>
        <x:v>402005.04839712114</x:v>
      </x:c>
      <x:c r="AG2437" s="25" t="n">
        <x:f>(AF2437+Inputs!$C$12)/Inputs!$C$13</x:f>
        <x:v>346.57892634646896</x:v>
      </x:c>
      <x:c r="AH2437" s="25" t="n">
        <x:f>(S2437+Inputs!$C$11)*Inputs!$C$8-Inputs!$C$11</x:f>
        <x:v>2534.011642306952</x:v>
      </x:c>
      <x:c r="AI2437" s="25" t="n">
        <x:f>Inputs!$C$12+AH2437-Inputs!$C$10*Inputs!$C$13</x:f>
        <x:v>24851.927057506953</x:v>
      </x:c>
      <x:c r="AJ2437" s="25" t="n">
        <x:f>(S2437+Inputs!$C$11)*(1-Inputs!$C$8)</x:f>
        <x:v>6877.3699333774775</x:v>
      </x:c>
      <x:c r="AK2437" s="25" t="n">
        <x:f>AJ2437/(1+B2437)^(1-Inputs!$C$8)+T2437/(1+B2437)^(2-Inputs!$C$8)+U2437/(1+B2437)^(3-Inputs!$C$8)+V2437/(1+B2437)^(4-Inputs!$C$8)+W2437/(1+B2437)^(5-Inputs!$C$8)+X2437/(1+B2437)^(6-Inputs!$C$8)+Y2437/(1+B2437)^(7-Inputs!$C$8)+Z2437/(1+B2437)^(8-Inputs!$C$8)+AA2437/(1+B2437)^(9-Inputs!$C$8)+AB2437/(1+B2437)^(10-Inputs!$C$8)+AE2437/(1+B2437)^(10-Inputs!$C$8)</x:f>
        <x:v>416491.9321815029</x:v>
      </x:c>
      <x:c r="AL2437" s="25" t="n">
        <x:f>(AK2437+AI2437)/Inputs!$C$13</x:f>
        <x:v>352.16036546361454</x:v>
      </x:c>
      <x:c r="AM2437" s="26" t="n">
        <x:f>IF(AL2437&gt;=Inputs!$C$7,1,0)</x:f>
        <x:v>1</x:v>
      </x:c>
      <x:c r="AN2437" s="26" t="n">
        <x:f>IF(Inputs!$C$7&lt;=(1-Inputs!$C$16)*AL2437,1,0)</x:f>
        <x:v>1</x:v>
      </x:c>
    </x:row>
    <x:row r="2438" ht="20" customHeight="1">
      <x:c r="A2438" s="16" t="n">
        <x:v>2433</x:v>
      </x:c>
      <x:c r="B2438" s="19" t="n">
        <x:v>0.08833124092857364</x:v>
      </x:c>
      <x:c r="C2438" s="24" t="n">
        <x:v>0.5037651200108542</x:v>
      </x:c>
      <x:c r="D2438" s="19" t="n">
        <x:v>0.021935684006807322</x:v>
      </x:c>
      <x:c r="E2438" s="19" t="n">
        <x:v>0.03722145928044796</x:v>
      </x:c>
      <x:c r="F2438" s="19" t="n">
        <x:v>-0.1544302760041194</x:v>
      </x:c>
      <x:c r="G2438" s="19" t="n">
        <x:v>-0.07717888267390378</x:v>
      </x:c>
      <x:c r="H2438" s="19" t="n">
        <x:v>0.874242205100785</x:v>
      </x:c>
      <x:c r="I2438" s="19" t="n">
        <x:v>0.0625742018372523</x:v>
      </x:c>
      <x:c r="J2438" s="19" t="n">
        <x:v>0.049668088220495295</x:v>
      </x:c>
      <x:c r="K2438" s="19" t="n">
        <x:v>0.04598272660703856</x:v>
      </x:c>
      <x:c r="L2438" s="19" t="n">
        <x:v>0.045574972804414526</x:v>
      </x:c>
      <x:c r="M2438" s="19" t="n">
        <x:v>0.05125984767592286</x:v>
      </x:c>
      <x:c r="N2438" s="19" t="n">
        <x:v>0.04293597600790577</x:v>
      </x:c>
      <x:c r="O2438" s="19" t="n">
        <x:v>0.047578017648548895</x:v>
      </x:c>
      <x:c r="P2438" s="19" t="n">
        <x:v>0.05435700151153583</x:v>
      </x:c>
      <x:c r="Q2438" s="19" t="n">
        <x:v>0.04636970884345487</x:v>
      </x:c>
      <x:c r="R2438" s="19" t="n">
        <x:v>0.05089244063836873</x:v>
      </x:c>
      <x:c r="S2438" s="21" t="n">
        <x:v>9806.45328505574</x:v>
      </x:c>
      <x:c r="T2438" s="21" t="n">
        <x:v>15380.292703373076</x:v>
      </x:c>
      <x:c r="U2438" s="21" t="n">
        <x:v>18508.44775499365</x:v>
      </x:c>
      <x:c r="V2438" s="21" t="n">
        <x:v>21767.300490525573</x:v>
      </x:c>
      <x:c r="W2438" s="21" t="n">
        <x:v>25318.51266676332</x:v>
      </x:c>
      <x:c r="X2438" s="21" t="n">
        <x:v>26568.12344680316</x:v>
      </x:c>
      <x:c r="Y2438" s="21" t="n">
        <x:v>27477.217861597648</x:v>
      </x:c>
      <x:c r="Z2438" s="21" t="n">
        <x:v>28235.618699042567</x:v>
      </x:c>
      <x:c r="AA2438" s="21" t="n">
        <x:v>28813.09552037971</x:v>
      </x:c>
      <x:c r="AB2438" s="21" t="n">
        <x:v>29172.723054345097</x:v>
      </x:c>
      <x:c r="AC2438" s="21" t="n">
        <x:v>38051.37789697186</x:v>
      </x:c>
      <x:c r="AD2438" s="25" t="n">
        <x:f>AC2438*(1+Inputs!$C$14)*(1-Inputs!$C$14/Inputs!$C$15)</x:f>
        <x:v>30193.76836124717</x:v>
      </x:c>
      <x:c r="AE2438" s="25" t="n">
        <x:f>AD2438/(B2438-Inputs!$C$14)</x:f>
        <x:v>566155.3685144058</x:v>
      </x:c>
      <x:c r="AF2438" s="25" t="n">
        <x:f>S2438/(1+B2438)^1+T2438/(1+B2438)^2+U2438/(1+B2438)^3+V2438/(1+B2438)^4+W2438/(1+B2438)^5+X2438/(1+B2438)^6+Y2438/(1+B2438)^7+Z2438/(1+B2438)^8+AA2438/(1+B2438)^9+AB2438/(1+B2438)^10+AE2438/(1+B2438)^10</x:f>
        <x:v>382782.9475581611</x:v>
      </x:c>
      <x:c r="AG2438" s="25" t="n">
        <x:f>(AF2438+Inputs!$C$12)/Inputs!$C$13</x:f>
        <x:v>331.2410850811604</x:v>
      </x:c>
      <x:c r="AH2438" s="25" t="n">
        <x:f>(S2438+Inputs!$C$11)*Inputs!$C$8-Inputs!$C$11</x:f>
        <x:v>2719.1000321767997</x:v>
      </x:c>
      <x:c r="AI2438" s="25" t="n">
        <x:f>Inputs!$C$12+AH2438-Inputs!$C$10*Inputs!$C$13</x:f>
        <x:v>25037.015447376798</x:v>
      </x:c>
      <x:c r="AJ2438" s="25" t="n">
        <x:f>(S2438+Inputs!$C$11)*(1-Inputs!$C$8)</x:f>
        <x:v>7087.353252878942</x:v>
      </x:c>
      <x:c r="AK2438" s="25" t="n">
        <x:f>AJ2438/(1+B2438)^(1-Inputs!$C$8)+T2438/(1+B2438)^(2-Inputs!$C$8)+U2438/(1+B2438)^(3-Inputs!$C$8)+V2438/(1+B2438)^(4-Inputs!$C$8)+W2438/(1+B2438)^(5-Inputs!$C$8)+X2438/(1+B2438)^(6-Inputs!$C$8)+Y2438/(1+B2438)^(7-Inputs!$C$8)+Z2438/(1+B2438)^(8-Inputs!$C$8)+AA2438/(1+B2438)^(9-Inputs!$C$8)+AB2438/(1+B2438)^(10-Inputs!$C$8)+AE2438/(1+B2438)^(10-Inputs!$C$8)</x:f>
        <x:v>395668.05347732827</x:v>
      </x:c>
      <x:c r="AL2438" s="25" t="n">
        <x:f>(AK2438+AI2438)/Inputs!$C$13</x:f>
        <x:v>335.6921088250274</x:v>
      </x:c>
      <x:c r="AM2438" s="26" t="n">
        <x:f>IF(AL2438&gt;=Inputs!$C$7,1,0)</x:f>
        <x:v>1</x:v>
      </x:c>
      <x:c r="AN2438" s="26" t="n">
        <x:f>IF(Inputs!$C$7&lt;=(1-Inputs!$C$16)*AL2438,1,0)</x:f>
        <x:v>1</x:v>
      </x:c>
    </x:row>
    <x:row r="2439" ht="20" customHeight="1">
      <x:c r="A2439" s="16" t="n">
        <x:v>2434</x:v>
      </x:c>
      <x:c r="B2439" s="19" t="n">
        <x:v>0.08229858026134226</x:v>
      </x:c>
      <x:c r="C2439" s="24" t="n">
        <x:v>0.33809604850549135</x:v>
      </x:c>
      <x:c r="D2439" s="19" t="n">
        <x:v>0.04369736650542251</x:v>
      </x:c>
      <x:c r="E2439" s="19" t="n">
        <x:v>0.058898546856286496</x:v>
      </x:c>
      <x:c r="F2439" s="19" t="n">
        <x:v>-0.1819640835926737</x:v>
      </x:c>
      <x:c r="G2439" s="19" t="n">
        <x:v>-0.04457254864019376</x:v>
      </x:c>
      <x:c r="H2439" s="19" t="n">
        <x:v>0.6762368578534108</x:v>
      </x:c>
      <x:c r="I2439" s="19" t="n">
        <x:v>0.06389507165358396</x:v>
      </x:c>
      <x:c r="J2439" s="19" t="n">
        <x:v>0.06386354169864603</x:v>
      </x:c>
      <x:c r="K2439" s="19" t="n">
        <x:v>0.05796298781724204</x:v>
      </x:c>
      <x:c r="L2439" s="19" t="n">
        <x:v>0.06806503985708445</x:v>
      </x:c>
      <x:c r="M2439" s="19" t="n">
        <x:v>0.06896160432453258</x:v>
      </x:c>
      <x:c r="N2439" s="19" t="n">
        <x:v>0.05592415854615297</x:v>
      </x:c>
      <x:c r="O2439" s="19" t="n">
        <x:v>0.07220333667322962</x:v>
      </x:c>
      <x:c r="P2439" s="19" t="n">
        <x:v>0.06783853503946034</x:v>
      </x:c>
      <x:c r="Q2439" s="19" t="n">
        <x:v>0.07354806904272551</x:v>
      </x:c>
      <x:c r="R2439" s="19" t="n">
        <x:v>0.06924485477808617</x:v>
      </x:c>
      <x:c r="S2439" s="21" t="n">
        <x:v>9576.655402090431</x:v>
      </x:c>
      <x:c r="T2439" s="21" t="n">
        <x:v>15112.271602130417</x:v>
      </x:c>
      <x:c r="U2439" s="21" t="n">
        <x:v>18656.211328189052</x:v>
      </x:c>
      <x:c r="V2439" s="21" t="n">
        <x:v>22602.61389433511</x:v>
      </x:c>
      <x:c r="W2439" s="21" t="n">
        <x:v>27117.943762469546</x:v>
      </x:c>
      <x:c r="X2439" s="21" t="n">
        <x:v>29246.091512720526</x:v>
      </x:c>
      <x:c r="Y2439" s="21" t="n">
        <x:v>30871.072913083623</x:v>
      </x:c>
      <x:c r="Z2439" s="21" t="n">
        <x:v>32182.387117468614</x:v>
      </x:c>
      <x:c r="AA2439" s="21" t="n">
        <x:v>33055.241592429156</x:v>
      </x:c>
      <x:c r="AB2439" s="21" t="n">
        <x:v>33460.086701873886</x:v>
      </x:c>
      <x:c r="AC2439" s="21" t="n">
        <x:v>43643.59135027029</x:v>
      </x:c>
      <x:c r="AD2439" s="25" t="n">
        <x:f>AC2439*(1+Inputs!$C$14)*(1-Inputs!$C$14/Inputs!$C$15)</x:f>
        <x:v>34631.18973643947</x:v>
      </x:c>
      <x:c r="AE2439" s="25" t="n">
        <x:f>AD2439/(B2439-Inputs!$C$14)</x:f>
        <x:v>732182.4364513534</x:v>
      </x:c>
      <x:c r="AF2439" s="25" t="n">
        <x:f>S2439/(1+B2439)^1+T2439/(1+B2439)^2+U2439/(1+B2439)^3+V2439/(1+B2439)^4+W2439/(1+B2439)^5+X2439/(1+B2439)^6+Y2439/(1+B2439)^7+Z2439/(1+B2439)^8+AA2439/(1+B2439)^9+AB2439/(1+B2439)^10+AE2439/(1+B2439)^10</x:f>
        <x:v>487639.3317222776</x:v>
      </x:c>
      <x:c r="AG2439" s="25" t="n">
        <x:f>(AF2439+Inputs!$C$12)/Inputs!$C$13</x:f>
        <x:v>414.90886881808336</x:v>
      </x:c>
      <x:c r="AH2439" s="25" t="n">
        <x:f>(S2439+Inputs!$C$11)*Inputs!$C$8-Inputs!$C$11</x:f>
        <x:v>2611.4412979656545</x:v>
      </x:c>
      <x:c r="AI2439" s="25" t="n">
        <x:f>Inputs!$C$12+AH2439-Inputs!$C$10*Inputs!$C$13</x:f>
        <x:v>24929.356713165653</x:v>
      </x:c>
      <x:c r="AJ2439" s="25" t="n">
        <x:f>(S2439+Inputs!$C$11)*(1-Inputs!$C$8)</x:f>
        <x:v>6965.214104124778</x:v>
      </x:c>
      <x:c r="AK2439" s="25" t="n">
        <x:f>AJ2439/(1+B2439)^(1-Inputs!$C$8)+T2439/(1+B2439)^(2-Inputs!$C$8)+U2439/(1+B2439)^(3-Inputs!$C$8)+V2439/(1+B2439)^(4-Inputs!$C$8)+W2439/(1+B2439)^(5-Inputs!$C$8)+X2439/(1+B2439)^(6-Inputs!$C$8)+Y2439/(1+B2439)^(7-Inputs!$C$8)+Z2439/(1+B2439)^(8-Inputs!$C$8)+AA2439/(1+B2439)^(9-Inputs!$C$8)+AB2439/(1+B2439)^(10-Inputs!$C$8)+AE2439/(1+B2439)^(10-Inputs!$C$8)</x:f>
        <x:v>503542.18087373266</x:v>
      </x:c>
      <x:c r="AL2439" s="25" t="n">
        <x:f>(AK2439+AI2439)/Inputs!$C$13</x:f>
        <x:v>421.681928767778</x:v>
      </x:c>
      <x:c r="AM2439" s="26" t="n">
        <x:f>IF(AL2439&gt;=Inputs!$C$7,1,0)</x:f>
        <x:v>1</x:v>
      </x:c>
      <x:c r="AN2439" s="26" t="n">
        <x:f>IF(Inputs!$C$7&lt;=(1-Inputs!$C$16)*AL2439,1,0)</x:f>
        <x:v>1</x:v>
      </x:c>
    </x:row>
    <x:row r="2440" ht="20" customHeight="1">
      <x:c r="A2440" s="16" t="n">
        <x:v>2435</x:v>
      </x:c>
      <x:c r="B2440" s="19" t="n">
        <x:v>0.07173152938631305</x:v>
      </x:c>
      <x:c r="C2440" s="24" t="n">
        <x:v>0.13954454248514025</x:v>
      </x:c>
      <x:c r="D2440" s="19" t="n">
        <x:v>0.02716066515144888</x:v>
      </x:c>
      <x:c r="E2440" s="19" t="n">
        <x:v>0.05346262290050248</x:v>
      </x:c>
      <x:c r="F2440" s="19" t="n">
        <x:v>-0.18695442040524202</x:v>
      </x:c>
      <x:c r="G2440" s="19" t="n">
        <x:v>-0.07134525918915927</x:v>
      </x:c>
      <x:c r="H2440" s="19" t="n">
        <x:v>0.7687156774782977</x:v>
      </x:c>
      <x:c r="I2440" s="19" t="n">
        <x:v>0.05836855251586372</x:v>
      </x:c>
      <x:c r="J2440" s="19" t="n">
        <x:v>0.07018528948107929</x:v>
      </x:c>
      <x:c r="K2440" s="19" t="n">
        <x:v>0.06907348552171129</x:v>
      </x:c>
      <x:c r="L2440" s="19" t="n">
        <x:v>0.06520662386104163</x:v>
      </x:c>
      <x:c r="M2440" s="19" t="n">
        <x:v>0.06467626830257928</x:v>
      </x:c>
      <x:c r="N2440" s="19" t="n">
        <x:v>0.07226910845212728</x:v>
      </x:c>
      <x:c r="O2440" s="19" t="n">
        <x:v>0.07264276515358575</x:v>
      </x:c>
      <x:c r="P2440" s="19" t="n">
        <x:v>0.0632479557287013</x:v>
      </x:c>
      <x:c r="Q2440" s="19" t="n">
        <x:v>0.07629467178007304</x:v>
      </x:c>
      <x:c r="R2440" s="19" t="n">
        <x:v>0.07271235632331013</x:v>
      </x:c>
      <x:c r="S2440" s="21" t="n">
        <x:v>9334.745572929587</x:v>
      </x:c>
      <x:c r="T2440" s="21" t="n">
        <x:v>14503.038954570442</x:v>
      </x:c>
      <x:c r="U2440" s="21" t="n">
        <x:v>17584.748629918624</x:v>
      </x:c>
      <x:c r="V2440" s="21" t="n">
        <x:v>20868.097475779807</x:v>
      </x:c>
      <x:c r="W2440" s="21" t="n">
        <x:v>24447.867976452144</x:v>
      </x:c>
      <x:c r="X2440" s="21" t="n">
        <x:v>26087.93943232215</x:v>
      </x:c>
      <x:c r="Y2440" s="21" t="n">
        <x:v>27359.38686377621</x:v>
      </x:c>
      <x:c r="Z2440" s="21" t="n">
        <x:v>28383.10877024703</x:v>
      </x:c>
      <x:c r="AA2440" s="21" t="n">
        <x:v>29112.183837042132</x:v>
      </x:c>
      <x:c r="AB2440" s="21" t="n">
        <x:v>29558.067374895607</x:v>
      </x:c>
      <x:c r="AC2440" s="21" t="n">
        <x:v>38554.000923776875</x:v>
      </x:c>
      <x:c r="AD2440" s="25" t="n">
        <x:f>AC2440*(1+Inputs!$C$14)*(1-Inputs!$C$14/Inputs!$C$15)</x:f>
        <x:v>30592.599733016945</x:v>
      </x:c>
      <x:c r="AE2440" s="25" t="n">
        <x:f>AD2440/(B2440-Inputs!$C$14)</x:f>
        <x:v>832870.295469276</x:v>
      </x:c>
      <x:c r="AF2440" s="25" t="n">
        <x:f>S2440/(1+B2440)^1+T2440/(1+B2440)^2+U2440/(1+B2440)^3+V2440/(1+B2440)^4+W2440/(1+B2440)^5+X2440/(1+B2440)^6+Y2440/(1+B2440)^7+Z2440/(1+B2440)^8+AA2440/(1+B2440)^9+AB2440/(1+B2440)^10+AE2440/(1+B2440)^10</x:f>
        <x:v>566087.8152589455</x:v>
      </x:c>
      <x:c r="AG2440" s="25" t="n">
        <x:f>(AF2440+Inputs!$C$12)/Inputs!$C$13</x:f>
        <x:v>477.50506462779595</x:v>
      </x:c>
      <x:c r="AH2440" s="25" t="n">
        <x:f>(S2440+Inputs!$C$11)*Inputs!$C$8-Inputs!$C$11</x:f>
        <x:v>2498.108199920437</x:v>
      </x:c>
      <x:c r="AI2440" s="25" t="n">
        <x:f>Inputs!$C$12+AH2440-Inputs!$C$10*Inputs!$C$13</x:f>
        <x:v>24816.023615120437</x:v>
      </x:c>
      <x:c r="AJ2440" s="25" t="n">
        <x:f>(S2440+Inputs!$C$11)*(1-Inputs!$C$8)</x:f>
        <x:v>6836.637373009151</x:v>
      </x:c>
      <x:c r="AK2440" s="25" t="n">
        <x:f>AJ2440/(1+B2440)^(1-Inputs!$C$8)+T2440/(1+B2440)^(2-Inputs!$C$8)+U2440/(1+B2440)^(3-Inputs!$C$8)+V2440/(1+B2440)^(4-Inputs!$C$8)+W2440/(1+B2440)^(5-Inputs!$C$8)+X2440/(1+B2440)^(6-Inputs!$C$8)+Y2440/(1+B2440)^(7-Inputs!$C$8)+Z2440/(1+B2440)^(8-Inputs!$C$8)+AA2440/(1+B2440)^(9-Inputs!$C$8)+AB2440/(1+B2440)^(10-Inputs!$C$8)+AE2440/(1+B2440)^(10-Inputs!$C$8)</x:f>
        <x:v>582353.8674161623</x:v>
      </x:c>
      <x:c r="AL2440" s="25" t="n">
        <x:f>(AK2440+AI2440)/Inputs!$C$13</x:f>
        <x:v>484.4775026274572</x:v>
      </x:c>
      <x:c r="AM2440" s="26" t="n">
        <x:f>IF(AL2440&gt;=Inputs!$C$7,1,0)</x:f>
        <x:v>1</x:v>
      </x:c>
      <x:c r="AN2440" s="26" t="n">
        <x:f>IF(Inputs!$C$7&lt;=(1-Inputs!$C$16)*AL2440,1,0)</x:f>
        <x:v>1</x:v>
      </x:c>
    </x:row>
    <x:row r="2441" ht="20" customHeight="1">
      <x:c r="A2441" s="16" t="n">
        <x:v>2436</x:v>
      </x:c>
      <x:c r="B2441" s="19" t="n">
        <x:v>0.08913741865253831</x:v>
      </x:c>
      <x:c r="C2441" s="24" t="n">
        <x:v>0.35856654845318303</x:v>
      </x:c>
      <x:c r="D2441" s="19" t="n">
        <x:v>0.013254126255749555</x:v>
      </x:c>
      <x:c r="E2441" s="19" t="n">
        <x:v>0.036607151621109044</x:v>
      </x:c>
      <x:c r="F2441" s="19" t="n">
        <x:v>-0.1110940900166486</x:v>
      </x:c>
      <x:c r="G2441" s="19" t="n">
        <x:v>-0.05584768123085666</x:v>
      </x:c>
      <x:c r="H2441" s="19" t="n">
        <x:v>0.8908581245823655</x:v>
      </x:c>
      <x:c r="I2441" s="19" t="n">
        <x:v>0.06734570068359857</x:v>
      </x:c>
      <x:c r="J2441" s="19" t="n">
        <x:v>0.0683165135966317</x:v>
      </x:c>
      <x:c r="K2441" s="19" t="n">
        <x:v>0.07287981422272538</x:v>
      </x:c>
      <x:c r="L2441" s="19" t="n">
        <x:v>0.07009862187823387</x:v>
      </x:c>
      <x:c r="M2441" s="19" t="n">
        <x:v>0.06969266751861938</x:v>
      </x:c>
      <x:c r="N2441" s="19" t="n">
        <x:v>0.06815072578746709</x:v>
      </x:c>
      <x:c r="O2441" s="19" t="n">
        <x:v>0.06765314082155442</x:v>
      </x:c>
      <x:c r="P2441" s="19" t="n">
        <x:v>0.07077579020813687</x:v>
      </x:c>
      <x:c r="Q2441" s="19" t="n">
        <x:v>0.07445419716637958</x:v>
      </x:c>
      <x:c r="R2441" s="19" t="n">
        <x:v>0.07217712119641079</x:v>
      </x:c>
      <x:c r="S2441" s="21" t="n">
        <x:v>10688.007698557318</x:v>
      </x:c>
      <x:c r="T2441" s="21" t="n">
        <x:v>16151.056101861534</x:v>
      </x:c>
      <x:c r="U2441" s="21" t="n">
        <x:v>18774.519973072245</x:v>
      </x:c>
      <x:c r="V2441" s="21" t="n">
        <x:v>21469.826606930023</x:v>
      </x:c>
      <x:c r="W2441" s="21" t="n">
        <x:v>24371.789981282123</x:v>
      </x:c>
      <x:c r="X2441" s="21" t="n">
        <x:v>25478.34881551698</x:v>
      </x:c>
      <x:c r="Y2441" s="21" t="n">
        <x:v>26334.47495865892</x:v>
      </x:c>
      <x:c r="Z2441" s="21" t="n">
        <x:v>27049.49410291974</x:v>
      </x:c>
      <x:c r="AA2441" s="21" t="n">
        <x:v>27613.592964289946</x:v>
      </x:c>
      <x:c r="AB2441" s="21" t="n">
        <x:v>28009.98629091858</x:v>
      </x:c>
      <x:c r="AC2441" s="21" t="n">
        <x:v>36534.76472728511</x:v>
      </x:c>
      <x:c r="AD2441" s="25" t="n">
        <x:f>AC2441*(1+Inputs!$C$14)*(1-Inputs!$C$14/Inputs!$C$15)</x:f>
        <x:v>28990.335811100733</x:v>
      </x:c>
      <x:c r="AE2441" s="25" t="n">
        <x:f>AD2441/(B2441-Inputs!$C$14)</x:f>
        <x:v>535495.3474447101</x:v>
      </x:c>
      <x:c r="AF2441" s="25" t="n">
        <x:f>S2441/(1+B2441)^1+T2441/(1+B2441)^2+U2441/(1+B2441)^3+V2441/(1+B2441)^4+W2441/(1+B2441)^5+X2441/(1+B2441)^6+Y2441/(1+B2441)^7+Z2441/(1+B2441)^8+AA2441/(1+B2441)^9+AB2441/(1+B2441)^10+AE2441/(1+B2441)^10</x:f>
        <x:v>365260.7654032415</x:v>
      </x:c>
      <x:c r="AG2441" s="25" t="n">
        <x:f>(AF2441+Inputs!$C$12)/Inputs!$C$13</x:f>
        <x:v>317.2596555399491</x:v>
      </x:c>
      <x:c r="AH2441" s="25" t="n">
        <x:f>(S2441+Inputs!$C$11)*Inputs!$C$8-Inputs!$C$11</x:f>
        <x:v>3132.10223685836</x:v>
      </x:c>
      <x:c r="AI2441" s="25" t="n">
        <x:f>Inputs!$C$12+AH2441-Inputs!$C$10*Inputs!$C$13</x:f>
        <x:v>25450.017652058355</x:v>
      </x:c>
      <x:c r="AJ2441" s="25" t="n">
        <x:f>(S2441+Inputs!$C$11)*(1-Inputs!$C$8)</x:f>
        <x:v>7555.905461698959</x:v>
      </x:c>
      <x:c r="AK2441" s="25" t="n">
        <x:f>AJ2441/(1+B2441)^(1-Inputs!$C$8)+T2441/(1+B2441)^(2-Inputs!$C$8)+U2441/(1+B2441)^(3-Inputs!$C$8)+V2441/(1+B2441)^(4-Inputs!$C$8)+W2441/(1+B2441)^(5-Inputs!$C$8)+X2441/(1+B2441)^(6-Inputs!$C$8)+Y2441/(1+B2441)^(7-Inputs!$C$8)+Z2441/(1+B2441)^(8-Inputs!$C$8)+AA2441/(1+B2441)^(9-Inputs!$C$8)+AB2441/(1+B2441)^(10-Inputs!$C$8)+AE2441/(1+B2441)^(10-Inputs!$C$8)</x:f>
        <x:v>377175.25759328005</x:v>
      </x:c>
      <x:c r="AL2441" s="25" t="n">
        <x:f>(AK2441+AI2441)/Inputs!$C$13</x:f>
        <x:v>321.26574576061125</x:v>
      </x:c>
      <x:c r="AM2441" s="26" t="n">
        <x:f>IF(AL2441&gt;=Inputs!$C$7,1,0)</x:f>
        <x:v>1</x:v>
      </x:c>
      <x:c r="AN2441" s="26" t="n">
        <x:f>IF(Inputs!$C$7&lt;=(1-Inputs!$C$16)*AL2441,1,0)</x:f>
        <x:v>0</x:v>
      </x:c>
    </x:row>
    <x:row r="2442" ht="20" customHeight="1">
      <x:c r="A2442" s="16" t="n">
        <x:v>2437</x:v>
      </x:c>
      <x:c r="B2442" s="19" t="n">
        <x:v>0.08177683247658778</x:v>
      </x:c>
      <x:c r="C2442" s="24" t="n">
        <x:v>0.676113868008116</x:v>
      </x:c>
      <x:c r="D2442" s="19" t="n">
        <x:v>0.0422441255331151</x:v>
      </x:c>
      <x:c r="E2442" s="19" t="n">
        <x:v>0.05309891422415916</x:v>
      </x:c>
      <x:c r="F2442" s="19" t="n">
        <x:v>-0.18535642102483396</x:v>
      </x:c>
      <x:c r="G2442" s="19" t="n">
        <x:v>-0.09226855422144069</x:v>
      </x:c>
      <x:c r="H2442" s="19" t="n">
        <x:v>0.6377955621375406</x:v>
      </x:c>
      <x:c r="I2442" s="19" t="n">
        <x:v>0.06308589700936751</x:v>
      </x:c>
      <x:c r="J2442" s="19" t="n">
        <x:v>0.05938830510029561</x:v>
      </x:c>
      <x:c r="K2442" s="19" t="n">
        <x:v>0.07008169320485991</x:v>
      </x:c>
      <x:c r="L2442" s="19" t="n">
        <x:v>0.06606074645013109</x:v>
      </x:c>
      <x:c r="M2442" s="19" t="n">
        <x:v>0.057336570295277625</x:v>
      </x:c>
      <x:c r="N2442" s="19" t="n">
        <x:v>0.06051013104276422</x:v>
      </x:c>
      <x:c r="O2442" s="19" t="n">
        <x:v>0.06109020686228291</x:v>
      </x:c>
      <x:c r="P2442" s="19" t="n">
        <x:v>0.06199562104085658</x:v>
      </x:c>
      <x:c r="Q2442" s="19" t="n">
        <x:v>0.06357015201225635</x:v>
      </x:c>
      <x:c r="R2442" s="19" t="n">
        <x:v>0.05606094343936889</x:v>
      </x:c>
      <x:c r="S2442" s="21" t="n">
        <x:v>9265.497990122069</x:v>
      </x:c>
      <x:c r="T2442" s="21" t="n">
        <x:v>15122.736835671702</x:v>
      </x:c>
      <x:c r="U2442" s="21" t="n">
        <x:v>19057.695137786723</x:v>
      </x:c>
      <x:c r="V2442" s="21" t="n">
        <x:v>23405.943760297785</x:v>
      </x:c>
      <x:c r="W2442" s="21" t="n">
        <x:v>28335.92799485327</x:v>
      </x:c>
      <x:c r="X2442" s="21" t="n">
        <x:v>30353.460070947265</x:v>
      </x:c>
      <x:c r="Y2442" s="21" t="n">
        <x:v>31923.654907256216</x:v>
      </x:c>
      <x:c r="Z2442" s="21" t="n">
        <x:v>33137.671362649686</x:v>
      </x:c>
      <x:c r="AA2442" s="21" t="n">
        <x:v>33940.06880955226</x:v>
      </x:c>
      <x:c r="AB2442" s="21" t="n">
        <x:v>34289.63847775865</x:v>
      </x:c>
      <x:c r="AC2442" s="21" t="n">
        <x:v>44725.61540577216</x:v>
      </x:c>
      <x:c r="AD2442" s="25" t="n">
        <x:f>AC2442*(1+Inputs!$C$14)*(1-Inputs!$C$14/Inputs!$C$15)</x:f>
        <x:v>35489.7758244802</x:v>
      </x:c>
      <x:c r="AE2442" s="25" t="n">
        <x:f>AD2442/(B2442-Inputs!$C$14)</x:f>
        <x:v>758704.1264977306</x:v>
      </x:c>
      <x:c r="AF2442" s="25" t="n">
        <x:f>S2442/(1+B2442)^1+T2442/(1+B2442)^2+U2442/(1+B2442)^3+V2442/(1+B2442)^4+W2442/(1+B2442)^5+X2442/(1+B2442)^6+Y2442/(1+B2442)^7+Z2442/(1+B2442)^8+AA2442/(1+B2442)^9+AB2442/(1+B2442)^10+AE2442/(1+B2442)^10</x:f>
        <x:v>505833.8811567927</x:v>
      </x:c>
      <x:c r="AG2442" s="25" t="n">
        <x:f>(AF2442+Inputs!$C$12)/Inputs!$C$13</x:f>
        <x:v>429.42679864575246</x:v>
      </x:c>
      <x:c r="AH2442" s="25" t="n">
        <x:f>(S2442+Inputs!$C$11)*Inputs!$C$8-Inputs!$C$11</x:f>
        <x:v>2465.666181673627</x:v>
      </x:c>
      <x:c r="AI2442" s="25" t="n">
        <x:f>Inputs!$C$12+AH2442-Inputs!$C$10*Inputs!$C$13</x:f>
        <x:v>24783.581596873628</x:v>
      </x:c>
      <x:c r="AJ2442" s="25" t="n">
        <x:f>(S2442+Inputs!$C$11)*(1-Inputs!$C$8)</x:f>
        <x:v>6799.831808448443</x:v>
      </x:c>
      <x:c r="AK2442" s="25" t="n">
        <x:f>AJ2442/(1+B2442)^(1-Inputs!$C$8)+T2442/(1+B2442)^(2-Inputs!$C$8)+U2442/(1+B2442)^(3-Inputs!$C$8)+V2442/(1+B2442)^(4-Inputs!$C$8)+W2442/(1+B2442)^(5-Inputs!$C$8)+X2442/(1+B2442)^(6-Inputs!$C$8)+Y2442/(1+B2442)^(7-Inputs!$C$8)+Z2442/(1+B2442)^(8-Inputs!$C$8)+AA2442/(1+B2442)^(9-Inputs!$C$8)+AB2442/(1+B2442)^(10-Inputs!$C$8)+AE2442/(1+B2442)^(10-Inputs!$C$8)</x:f>
        <x:v>522444.114431098</x:v>
      </x:c>
      <x:c r="AL2442" s="25" t="n">
        <x:f>(AK2442+AI2442)/Inputs!$C$13</x:f>
        <x:v>436.647981819226</x:v>
      </x:c>
      <x:c r="AM2442" s="26" t="n">
        <x:f>IF(AL2442&gt;=Inputs!$C$7,1,0)</x:f>
        <x:v>1</x:v>
      </x:c>
      <x:c r="AN2442" s="26" t="n">
        <x:f>IF(Inputs!$C$7&lt;=(1-Inputs!$C$16)*AL2442,1,0)</x:f>
        <x:v>1</x:v>
      </x:c>
    </x:row>
    <x:row r="2443" ht="20" customHeight="1">
      <x:c r="A2443" s="16" t="n">
        <x:v>2438</x:v>
      </x:c>
      <x:c r="B2443" s="19" t="n">
        <x:v>0.09188514475083946</x:v>
      </x:c>
      <x:c r="C2443" s="24" t="n">
        <x:v>0.5392753500584888</x:v>
      </x:c>
      <x:c r="D2443" s="19" t="n">
        <x:v>0.03249585628758069</x:v>
      </x:c>
      <x:c r="E2443" s="19" t="n">
        <x:v>0.05737469225137744</x:v>
      </x:c>
      <x:c r="F2443" s="19" t="n">
        <x:v>-0.12911783277755717</x:v>
      </x:c>
      <x:c r="G2443" s="19" t="n">
        <x:v>-0.09437728750929011</x:v>
      </x:c>
      <x:c r="H2443" s="19" t="n">
        <x:v>0.4684578592113837</x:v>
      </x:c>
      <x:c r="I2443" s="19" t="n">
        <x:v>0.06747800662646683</x:v>
      </x:c>
      <x:c r="J2443" s="19" t="n">
        <x:v>0.06210768696047239</x:v>
      </x:c>
      <x:c r="K2443" s="19" t="n">
        <x:v>0.064446172884019</x:v>
      </x:c>
      <x:c r="L2443" s="19" t="n">
        <x:v>0.07395241828692747</x:v>
      </x:c>
      <x:c r="M2443" s="19" t="n">
        <x:v>0.058386667987480226</x:v>
      </x:c>
      <x:c r="N2443" s="19" t="n">
        <x:v>0.07069263455139321</x:v>
      </x:c>
      <x:c r="O2443" s="19" t="n">
        <x:v>0.06063824992848481</x:v>
      </x:c>
      <x:c r="P2443" s="19" t="n">
        <x:v>0.059923594276241374</x:v>
      </x:c>
      <x:c r="Q2443" s="19" t="n">
        <x:v>0.06334150840539565</x:v>
      </x:c>
      <x:c r="R2443" s="19" t="n">
        <x:v>0.06220200895950598</x:v>
      </x:c>
      <x:c r="S2443" s="21" t="n">
        <x:v>10208.677228975603</x:v>
      </x:c>
      <x:c r="T2443" s="21" t="n">
        <x:v>16131.724348160718</x:v>
      </x:c>
      <x:c r="U2443" s="21" t="n">
        <x:v>19567.792327204785</x:v>
      </x:c>
      <x:c r="V2443" s="21" t="n">
        <x:v>23163.89044342689</x:v>
      </x:c>
      <x:c r="W2443" s="21" t="n">
        <x:v>27266.798639119097</x:v>
      </x:c>
      <x:c r="X2443" s="21" t="n">
        <x:v>29051.040051028744</x:v>
      </x:c>
      <x:c r="Y2443" s="21" t="n">
        <x:v>30523.837908802998</x:v>
      </x:c>
      <x:c r="Z2443" s="21" t="n">
        <x:v>31642.52289996414</x:v>
      </x:c>
      <x:c r="AA2443" s="21" t="n">
        <x:v>32396.759293284045</x:v>
      </x:c>
      <x:c r="AB2443" s="21" t="n">
        <x:v>32757.50467680953</x:v>
      </x:c>
      <x:c r="AC2443" s="21" t="n">
        <x:v>42727.18001322982</x:v>
      </x:c>
      <x:c r="AD2443" s="25" t="n">
        <x:f>AC2443*(1+Inputs!$C$14)*(1-Inputs!$C$14/Inputs!$C$15)</x:f>
        <x:v>33904.01734049786</x:v>
      </x:c>
      <x:c r="AE2443" s="25" t="n">
        <x:f>AD2443/(B2443-Inputs!$C$14)</x:f>
        <x:v>596008.2810547395</x:v>
      </x:c>
      <x:c r="AF2443" s="25" t="n">
        <x:f>S2443/(1+B2443)^1+T2443/(1+B2443)^2+U2443/(1+B2443)^3+V2443/(1+B2443)^4+W2443/(1+B2443)^5+X2443/(1+B2443)^6+Y2443/(1+B2443)^7+Z2443/(1+B2443)^8+AA2443/(1+B2443)^9+AB2443/(1+B2443)^10+AE2443/(1+B2443)^10</x:f>
        <x:v>396814.43675859016</x:v>
      </x:c>
      <x:c r="AG2443" s="25" t="n">
        <x:f>(AF2443+Inputs!$C$12)/Inputs!$C$13</x:f>
        <x:v>342.43719501082387</x:v>
      </x:c>
      <x:c r="AH2443" s="25" t="n">
        <x:f>(S2443+Inputs!$C$11)*Inputs!$C$8-Inputs!$C$11</x:f>
        <x:v>2907.539194944735</x:v>
      </x:c>
      <x:c r="AI2443" s="25" t="n">
        <x:f>Inputs!$C$12+AH2443-Inputs!$C$10*Inputs!$C$13</x:f>
        <x:v>25225.454610144734</x:v>
      </x:c>
      <x:c r="AJ2443" s="25" t="n">
        <x:f>(S2443+Inputs!$C$11)*(1-Inputs!$C$8)</x:f>
        <x:v>7301.138034030869</x:v>
      </x:c>
      <x:c r="AK2443" s="25" t="n">
        <x:f>AJ2443/(1+B2443)^(1-Inputs!$C$8)+T2443/(1+B2443)^(2-Inputs!$C$8)+U2443/(1+B2443)^(3-Inputs!$C$8)+V2443/(1+B2443)^(4-Inputs!$C$8)+W2443/(1+B2443)^(5-Inputs!$C$8)+X2443/(1+B2443)^(6-Inputs!$C$8)+Y2443/(1+B2443)^(7-Inputs!$C$8)+Z2443/(1+B2443)^(8-Inputs!$C$8)+AA2443/(1+B2443)^(9-Inputs!$C$8)+AB2443/(1+B2443)^(10-Inputs!$C$8)+AE2443/(1+B2443)^(10-Inputs!$C$8)</x:f>
        <x:v>410722.892050944</x:v>
      </x:c>
      <x:c r="AL2443" s="25" t="n">
        <x:f>(AK2443+AI2443)/Inputs!$C$13</x:f>
        <x:v>347.8551380507295</x:v>
      </x:c>
      <x:c r="AM2443" s="26" t="n">
        <x:f>IF(AL2443&gt;=Inputs!$C$7,1,0)</x:f>
        <x:v>1</x:v>
      </x:c>
      <x:c r="AN2443" s="26" t="n">
        <x:f>IF(Inputs!$C$7&lt;=(1-Inputs!$C$16)*AL2443,1,0)</x:f>
        <x:v>1</x:v>
      </x:c>
    </x:row>
    <x:row r="2444" ht="20" customHeight="1">
      <x:c r="A2444" s="16" t="n">
        <x:v>2439</x:v>
      </x:c>
      <x:c r="B2444" s="19" t="n">
        <x:v>0.08426425691757566</x:v>
      </x:c>
      <x:c r="C2444" s="24" t="n">
        <x:v>0.5734990895286103</x:v>
      </x:c>
      <x:c r="D2444" s="19" t="n">
        <x:v>0.03019290132486816</x:v>
      </x:c>
      <x:c r="E2444" s="19" t="n">
        <x:v>0.05074481866358241</x:v>
      </x:c>
      <x:c r="F2444" s="19" t="n">
        <x:v>-0.24923935935120087</x:v>
      </x:c>
      <x:c r="G2444" s="19" t="n">
        <x:v>-0.030842926875395166</x:v>
      </x:c>
      <x:c r="H2444" s="19" t="n">
        <x:v>0.7066060806749022</x:v>
      </x:c>
      <x:c r="I2444" s="19" t="n">
        <x:v>0.0545127682114196</x:v>
      </x:c>
      <x:c r="J2444" s="19" t="n">
        <x:v>0.059981277695311516</x:v>
      </x:c>
      <x:c r="K2444" s="19" t="n">
        <x:v>0.061578103331829656</x:v>
      </x:c>
      <x:c r="L2444" s="19" t="n">
        <x:v>0.05465953058009177</x:v>
      </x:c>
      <x:c r="M2444" s="19" t="n">
        <x:v>0.056987669345243144</x:v>
      </x:c>
      <x:c r="N2444" s="19" t="n">
        <x:v>0.05710259300346138</x:v>
      </x:c>
      <x:c r="O2444" s="19" t="n">
        <x:v>0.05896197128667495</x:v>
      </x:c>
      <x:c r="P2444" s="19" t="n">
        <x:v>0.05521190751446852</x:v>
      </x:c>
      <x:c r="Q2444" s="19" t="n">
        <x:v>0.05097023030627156</x:v>
      </x:c>
      <x:c r="R2444" s="19" t="n">
        <x:v>0.06058858297810389</x:v>
      </x:c>
      <x:c r="S2444" s="21" t="n">
        <x:v>8396.630425451725</x:v>
      </x:c>
      <x:c r="T2444" s="21" t="n">
        <x:v>13666.542453265582</x:v>
      </x:c>
      <x:c r="U2444" s="21" t="n">
        <x:v>17337.155829088224</x:v>
      </x:c>
      <x:c r="V2444" s="21" t="n">
        <x:v>21543.21187973339</x:v>
      </x:c>
      <x:c r="W2444" s="21" t="n">
        <x:v>26228.770005703864</x:v>
      </x:c>
      <x:c r="X2444" s="21" t="n">
        <x:v>27985.378018916093</x:v>
      </x:c>
      <x:c r="Y2444" s="21" t="n">
        <x:v>29280.815240558328</x:v>
      </x:c>
      <x:c r="Z2444" s="21" t="n">
        <x:v>30310.332294015487</x:v>
      </x:c>
      <x:c r="AA2444" s="21" t="n">
        <x:v>31023.790732757672</x:v>
      </x:c>
      <x:c r="AB2444" s="21" t="n">
        <x:v>31402.03319418237</x:v>
      </x:c>
      <x:c r="AC2444" s="21" t="n">
        <x:v>40959.17373154223</x:v>
      </x:c>
      <x:c r="AD2444" s="25" t="n">
        <x:f>AC2444*(1+Inputs!$C$14)*(1-Inputs!$C$14/Inputs!$C$15)</x:f>
        <x:v>32501.10435597875</x:v>
      </x:c>
      <x:c r="AE2444" s="25" t="n">
        <x:f>AD2444/(B2444-Inputs!$C$14)</x:f>
        <x:v>659729.9216419026</x:v>
      </x:c>
      <x:c r="AF2444" s="25" t="n">
        <x:f>S2444/(1+B2444)^1+T2444/(1+B2444)^2+U2444/(1+B2444)^3+V2444/(1+B2444)^4+W2444/(1+B2444)^5+X2444/(1+B2444)^6+Y2444/(1+B2444)^7+Z2444/(1+B2444)^8+AA2444/(1+B2444)^9+AB2444/(1+B2444)^10+AE2444/(1+B2444)^10</x:f>
        <x:v>438508.09117388795</x:v>
      </x:c>
      <x:c r="AG2444" s="25" t="n">
        <x:f>(AF2444+Inputs!$C$12)/Inputs!$C$13</x:f>
        <x:v>375.7057049697523</x:v>
      </x:c>
      <x:c r="AH2444" s="25" t="n">
        <x:f>(S2444+Inputs!$C$11)*Inputs!$C$8-Inputs!$C$11</x:f>
        <x:v>2058.6076787732745</x:v>
      </x:c>
      <x:c r="AI2444" s="25" t="n">
        <x:f>Inputs!$C$12+AH2444-Inputs!$C$10*Inputs!$C$13</x:f>
        <x:v>24376.523093973272</x:v>
      </x:c>
      <x:c r="AJ2444" s="25" t="n">
        <x:f>(S2444+Inputs!$C$11)*(1-Inputs!$C$8)</x:f>
        <x:v>6338.022746678452</x:v>
      </x:c>
      <x:c r="AK2444" s="25" t="n">
        <x:f>AJ2444/(1+B2444)^(1-Inputs!$C$8)+T2444/(1+B2444)^(2-Inputs!$C$8)+U2444/(1+B2444)^(3-Inputs!$C$8)+V2444/(1+B2444)^(4-Inputs!$C$8)+W2444/(1+B2444)^(5-Inputs!$C$8)+X2444/(1+B2444)^(6-Inputs!$C$8)+Y2444/(1+B2444)^(7-Inputs!$C$8)+Z2444/(1+B2444)^(8-Inputs!$C$8)+AA2444/(1+B2444)^(9-Inputs!$C$8)+AB2444/(1+B2444)^(10-Inputs!$C$8)+AE2444/(1+B2444)^(10-Inputs!$C$8)</x:f>
        <x:v>453475.3908465669</x:v>
      </x:c>
      <x:c r="AL2444" s="25" t="n">
        <x:f>(AK2444+AI2444)/Inputs!$C$13</x:f>
        <x:v>381.2911432390769</x:v>
      </x:c>
      <x:c r="AM2444" s="26" t="n">
        <x:f>IF(AL2444&gt;=Inputs!$C$7,1,0)</x:f>
        <x:v>1</x:v>
      </x:c>
      <x:c r="AN2444" s="26" t="n">
        <x:f>IF(Inputs!$C$7&lt;=(1-Inputs!$C$16)*AL2444,1,0)</x:f>
        <x:v>1</x:v>
      </x:c>
    </x:row>
    <x:row r="2445" ht="20" customHeight="1">
      <x:c r="A2445" s="16" t="n">
        <x:v>2440</x:v>
      </x:c>
      <x:c r="B2445" s="19" t="n">
        <x:v>0.08564250885014063</x:v>
      </x:c>
      <x:c r="C2445" s="24" t="n">
        <x:v>0.34022945608151645</x:v>
      </x:c>
      <x:c r="D2445" s="19" t="n">
        <x:v>0.018219734164732417</x:v>
      </x:c>
      <x:c r="E2445" s="19" t="n">
        <x:v>0.04109097476719768</x:v>
      </x:c>
      <x:c r="F2445" s="19" t="n">
        <x:v>-0.23504275875910596</x:v>
      </x:c>
      <x:c r="G2445" s="19" t="n">
        <x:v>-0.08253961121066994</x:v>
      </x:c>
      <x:c r="H2445" s="19" t="n">
        <x:v>0.4075932365871324</x:v>
      </x:c>
      <x:c r="I2445" s="19" t="n">
        <x:v>0.0714506023523029</x:v>
      </x:c>
      <x:c r="J2445" s="19" t="n">
        <x:v>0.06376510681504328</x:v>
      </x:c>
      <x:c r="K2445" s="19" t="n">
        <x:v>0.062086988920219716</x:v>
      </x:c>
      <x:c r="L2445" s="19" t="n">
        <x:v>0.05951236056018047</x:v>
      </x:c>
      <x:c r="M2445" s="19" t="n">
        <x:v>0.06917360957485585</x:v>
      </x:c>
      <x:c r="N2445" s="19" t="n">
        <x:v>0.0582943718874742</x:v>
      </x:c>
      <x:c r="O2445" s="19" t="n">
        <x:v>0.06486194880309426</x:v>
      </x:c>
      <x:c r="P2445" s="19" t="n">
        <x:v>0.06946067078538248</x:v>
      </x:c>
      <x:c r="Q2445" s="19" t="n">
        <x:v>0.058449709034363195</x:v>
      </x:c>
      <x:c r="R2445" s="19" t="n">
        <x:v>0.06885453650350996</x:v>
      </x:c>
      <x:c r="S2445" s="21" t="n">
        <x:v>8321.017311562808</x:v>
      </x:c>
      <x:c r="T2445" s="21" t="n">
        <x:v>13218.927111604862</x:v>
      </x:c>
      <x:c r="U2445" s="21" t="n">
        <x:v>16012.559090540293</x:v>
      </x:c>
      <x:c r="V2445" s="21" t="n">
        <x:v>18878.441173431256</x:v>
      </x:c>
      <x:c r="W2445" s="21" t="n">
        <x:v>22027.545533208533</x:v>
      </x:c>
      <x:c r="X2445" s="21" t="n">
        <x:v>23262.341219614173</x:v>
      </x:c>
      <x:c r="Y2445" s="21" t="n">
        <x:v>24217.541690366117</x:v>
      </x:c>
      <x:c r="Z2445" s="21" t="n">
        <x:v>25048.211339047048</x:v>
      </x:c>
      <x:c r="AA2445" s="21" t="n">
        <x:v>25716.128570943616</x:v>
      </x:c>
      <x:c r="AB2445" s="21" t="n">
        <x:v>26181.510302501996</x:v>
      </x:c>
      <x:c r="AC2445" s="21" t="n">
        <x:v>34149.796046741736</x:v>
      </x:c>
      <x:c r="AD2445" s="25" t="n">
        <x:f>AC2445*(1+Inputs!$C$14)*(1-Inputs!$C$14/Inputs!$C$15)</x:f>
        <x:v>27097.863163089565</x:v>
      </x:c>
      <x:c r="AE2445" s="25" t="n">
        <x:f>AD2445/(B2445-Inputs!$C$14)</x:f>
        <x:v>535081.3729090027</x:v>
      </x:c>
      <x:c r="AF2445" s="25" t="n">
        <x:f>S2445/(1+B2445)^1+T2445/(1+B2445)^2+U2445/(1+B2445)^3+V2445/(1+B2445)^4+W2445/(1+B2445)^5+X2445/(1+B2445)^6+Y2445/(1+B2445)^7+Z2445/(1+B2445)^8+AA2445/(1+B2445)^9+AB2445/(1+B2445)^10+AE2445/(1+B2445)^10</x:f>
        <x:v>359451.30043853115</x:v>
      </x:c>
      <x:c r="AG2445" s="25" t="n">
        <x:f>(AF2445+Inputs!$C$12)/Inputs!$C$13</x:f>
        <x:v>312.62412416845103</x:v>
      </x:c>
      <x:c r="AH2445" s="25" t="n">
        <x:f>(S2445+Inputs!$C$11)*Inputs!$C$8-Inputs!$C$11</x:f>
        <x:v>2023.1834528143563</x:v>
      </x:c>
      <x:c r="AI2445" s="25" t="n">
        <x:f>Inputs!$C$12+AH2445-Inputs!$C$10*Inputs!$C$13</x:f>
        <x:v>24341.098868014356</x:v>
      </x:c>
      <x:c r="AJ2445" s="25" t="n">
        <x:f>(S2445+Inputs!$C$11)*(1-Inputs!$C$8)</x:f>
        <x:v>6297.833858748451</x:v>
      </x:c>
      <x:c r="AK2445" s="25" t="n">
        <x:f>AJ2445/(1+B2445)^(1-Inputs!$C$8)+T2445/(1+B2445)^(2-Inputs!$C$8)+U2445/(1+B2445)^(3-Inputs!$C$8)+V2445/(1+B2445)^(4-Inputs!$C$8)+W2445/(1+B2445)^(5-Inputs!$C$8)+X2445/(1+B2445)^(6-Inputs!$C$8)+Y2445/(1+B2445)^(7-Inputs!$C$8)+Z2445/(1+B2445)^(8-Inputs!$C$8)+AA2445/(1+B2445)^(9-Inputs!$C$8)+AB2445/(1+B2445)^(10-Inputs!$C$8)+AE2445/(1+B2445)^(10-Inputs!$C$8)</x:f>
        <x:v>371622.18699116027</x:v>
      </x:c>
      <x:c r="AL2445" s="25" t="n">
        <x:f>(AK2445+AI2445)/Inputs!$C$13</x:f>
        <x:v>315.94996177985894</x:v>
      </x:c>
      <x:c r="AM2445" s="26" t="n">
        <x:f>IF(AL2445&gt;=Inputs!$C$7,1,0)</x:f>
        <x:v>1</x:v>
      </x:c>
      <x:c r="AN2445" s="26" t="n">
        <x:f>IF(Inputs!$C$7&lt;=(1-Inputs!$C$16)*AL2445,1,0)</x:f>
        <x:v>0</x:v>
      </x:c>
    </x:row>
    <x:row r="2446" ht="20" customHeight="1">
      <x:c r="A2446" s="16" t="n">
        <x:v>2441</x:v>
      </x:c>
      <x:c r="B2446" s="19" t="n">
        <x:v>0.0929320589579403</x:v>
      </x:c>
      <x:c r="C2446" s="24" t="n">
        <x:v>0.5126149835681701</x:v>
      </x:c>
      <x:c r="D2446" s="19" t="n">
        <x:v>0.03618542621201328</x:v>
      </x:c>
      <x:c r="E2446" s="19" t="n">
        <x:v>0.04794613354668485</x:v>
      </x:c>
      <x:c r="F2446" s="19" t="n">
        <x:v>-0.1395294678841299</x:v>
      </x:c>
      <x:c r="G2446" s="19" t="n">
        <x:v>-0.068010516594249</x:v>
      </x:c>
      <x:c r="H2446" s="19" t="n">
        <x:v>0.6230830079326495</x:v>
      </x:c>
      <x:c r="I2446" s="19" t="n">
        <x:v>0.07854094049778154</x:v>
      </x:c>
      <x:c r="J2446" s="19" t="n">
        <x:v>0.07969800192595244</x:v>
      </x:c>
      <x:c r="K2446" s="19" t="n">
        <x:v>0.07886136508480035</x:v>
      </x:c>
      <x:c r="L2446" s="19" t="n">
        <x:v>0.07824942279508491</x:v>
      </x:c>
      <x:c r="M2446" s="19" t="n">
        <x:v>0.07873604590041282</x:v>
      </x:c>
      <x:c r="N2446" s="19" t="n">
        <x:v>0.07840626474026635</x:v>
      </x:c>
      <x:c r="O2446" s="19" t="n">
        <x:v>0.06828299083544039</x:v>
      </x:c>
      <x:c r="P2446" s="19" t="n">
        <x:v>0.07590002663935025</x:v>
      </x:c>
      <x:c r="Q2446" s="19" t="n">
        <x:v>0.0754260158875843</x:v>
      </x:c>
      <x:c r="R2446" s="19" t="n">
        <x:v>0.07624682488887288</x:v>
      </x:c>
      <x:c r="S2446" s="21" t="n">
        <x:v>10171.204415468805</x:v>
      </x:c>
      <x:c r="T2446" s="21" t="n">
        <x:v>15998.374706420782</x:v>
      </x:c>
      <x:c r="U2446" s="21" t="n">
        <x:v>19451.17363465125</x:v>
      </x:c>
      <x:c r="V2446" s="21" t="n">
        <x:v>23145.034607594716</x:v>
      </x:c>
      <x:c r="W2446" s="21" t="n">
        <x:v>27307.071085733205</x:v>
      </x:c>
      <x:c r="X2446" s="21" t="n">
        <x:v>29125.665207577593</x:v>
      </x:c>
      <x:c r="Y2446" s="21" t="n">
        <x:v>30553.172973889097</x:v>
      </x:c>
      <x:c r="Z2446" s="21" t="n">
        <x:v>31641.130379243143</x:v>
      </x:c>
      <x:c r="AA2446" s="21" t="n">
        <x:v>32395.599143667187</x:v>
      </x:c>
      <x:c r="AB2446" s="21" t="n">
        <x:v>32762.33727296815</x:v>
      </x:c>
      <x:c r="AC2446" s="21" t="n">
        <x:v>42733.48339952368</x:v>
      </x:c>
      <x:c r="AD2446" s="25" t="n">
        <x:f>AC2446*(1+Inputs!$C$14)*(1-Inputs!$C$14/Inputs!$C$15)</x:f>
        <x:v>33909.01907752203</x:v>
      </x:c>
      <x:c r="AE2446" s="25" t="n">
        <x:f>AD2446/(B2446-Inputs!$C$14)</x:f>
        <x:v>585323.9067877871</x:v>
      </x:c>
      <x:c r="AF2446" s="25" t="n">
        <x:f>S2446/(1+B2446)^1+T2446/(1+B2446)^2+U2446/(1+B2446)^3+V2446/(1+B2446)^4+W2446/(1+B2446)^5+X2446/(1+B2446)^6+Y2446/(1+B2446)^7+Z2446/(1+B2446)^8+AA2446/(1+B2446)^9+AB2446/(1+B2446)^10+AE2446/(1+B2446)^10</x:f>
        <x:v>389090.0333555329</x:v>
      </x:c>
      <x:c r="AG2446" s="25" t="n">
        <x:f>(AF2446+Inputs!$C$12)/Inputs!$C$13</x:f>
        <x:v>336.2736817581428</x:v>
      </x:c>
      <x:c r="AH2446" s="25" t="n">
        <x:f>(S2446+Inputs!$C$11)*Inputs!$C$8-Inputs!$C$11</x:f>
        <x:v>2889.983438479906</x:v>
      </x:c>
      <x:c r="AI2446" s="25" t="n">
        <x:f>Inputs!$C$12+AH2446-Inputs!$C$10*Inputs!$C$13</x:f>
        <x:v>25207.8988536799</x:v>
      </x:c>
      <x:c r="AJ2446" s="25" t="n">
        <x:f>(S2446+Inputs!$C$11)*(1-Inputs!$C$8)</x:f>
        <x:v>7281.2209769889</x:v>
      </x:c>
      <x:c r="AK2446" s="25" t="n">
        <x:f>AJ2446/(1+B2446)^(1-Inputs!$C$8)+T2446/(1+B2446)^(2-Inputs!$C$8)+U2446/(1+B2446)^(3-Inputs!$C$8)+V2446/(1+B2446)^(4-Inputs!$C$8)+W2446/(1+B2446)^(5-Inputs!$C$8)+X2446/(1+B2446)^(6-Inputs!$C$8)+Y2446/(1+B2446)^(7-Inputs!$C$8)+Z2446/(1+B2446)^(8-Inputs!$C$8)+AA2446/(1+B2446)^(9-Inputs!$C$8)+AB2446/(1+B2446)^(10-Inputs!$C$8)+AE2446/(1+B2446)^(10-Inputs!$C$8)</x:f>
        <x:v>402873.97051637317</x:v>
      </x:c>
      <x:c r="AL2446" s="25" t="n">
        <x:f>(AK2446+AI2446)/Inputs!$C$13</x:f>
        <x:v>341.57826014763833</x:v>
      </x:c>
      <x:c r="AM2446" s="26" t="n">
        <x:f>IF(AL2446&gt;=Inputs!$C$7,1,0)</x:f>
        <x:v>1</x:v>
      </x:c>
      <x:c r="AN2446" s="26" t="n">
        <x:f>IF(Inputs!$C$7&lt;=(1-Inputs!$C$16)*AL2446,1,0)</x:f>
        <x:v>1</x:v>
      </x:c>
    </x:row>
    <x:row r="2447" ht="20" customHeight="1">
      <x:c r="A2447" s="16" t="n">
        <x:v>2442</x:v>
      </x:c>
      <x:c r="B2447" s="19" t="n">
        <x:v>0.07445471836465226</x:v>
      </x:c>
      <x:c r="C2447" s="24" t="n">
        <x:v>0.7100611264487213</x:v>
      </x:c>
      <x:c r="D2447" s="19" t="n">
        <x:v>0.012751308999101242</x:v>
      </x:c>
      <x:c r="E2447" s="19" t="n">
        <x:v>0.0276218957747372</x:v>
      </x:c>
      <x:c r="F2447" s="19" t="n">
        <x:v>-0.20595948214929538</x:v>
      </x:c>
      <x:c r="G2447" s="19" t="n">
        <x:v>-0.045474589949700994</x:v>
      </x:c>
      <x:c r="H2447" s="19" t="n">
        <x:v>0.7730619836002859</x:v>
      </x:c>
      <x:c r="I2447" s="19" t="n">
        <x:v>0.05816492609276906</x:v>
      </x:c>
      <x:c r="J2447" s="19" t="n">
        <x:v>0.06325266009842949</x:v>
      </x:c>
      <x:c r="K2447" s="19" t="n">
        <x:v>0.07231761083319839</x:v>
      </x:c>
      <x:c r="L2447" s="19" t="n">
        <x:v>0.0610595095705969</x:v>
      </x:c>
      <x:c r="M2447" s="19" t="n">
        <x:v>0.059074787099865494</x:v>
      </x:c>
      <x:c r="N2447" s="19" t="n">
        <x:v>0.06656190672276238</x:v>
      </x:c>
      <x:c r="O2447" s="19" t="n">
        <x:v>0.06018109850812493</x:v>
      </x:c>
      <x:c r="P2447" s="19" t="n">
        <x:v>0.07256981985487641</x:v>
      </x:c>
      <x:c r="Q2447" s="19" t="n">
        <x:v>0.07505254549825509</x:v>
      </x:c>
      <x:c r="R2447" s="19" t="n">
        <x:v>0.0629737552661993</x:v>
      </x:c>
      <x:c r="S2447" s="21" t="n">
        <x:v>9034.61704897567</x:v>
      </x:c>
      <x:c r="T2447" s="21" t="n">
        <x:v>14350.773639199297</x:v>
      </x:c>
      <x:c r="U2447" s="21" t="n">
        <x:v>17512.92832794804</x:v>
      </x:c>
      <x:c r="V2447" s="21" t="n">
        <x:v>20968.63787900386</x:v>
      </x:c>
      <x:c r="W2447" s="21" t="n">
        <x:v>24675.53737099996</x:v>
      </x:c>
      <x:c r="X2447" s="21" t="n">
        <x:v>25756.926251676163</x:v>
      </x:c>
      <x:c r="Y2447" s="21" t="n">
        <x:v>26568.49257209515</x:v>
      </x:c>
      <x:c r="Z2447" s="21" t="n">
        <x:v>27240.598810154457</x:v>
      </x:c>
      <x:c r="AA2447" s="21" t="n">
        <x:v>27794.39399070306</x:v>
      </x:c>
      <x:c r="AB2447" s="21" t="n">
        <x:v>28186.43937871308</x:v>
      </x:c>
      <x:c r="AC2447" s="21" t="n">
        <x:v>36764.92092875619</x:v>
      </x:c>
      <x:c r="AD2447" s="25" t="n">
        <x:f>AC2447*(1+Inputs!$C$14)*(1-Inputs!$C$14/Inputs!$C$15)</x:f>
        <x:v>29172.96475696803</x:v>
      </x:c>
      <x:c r="AE2447" s="25" t="n">
        <x:f>AD2447/(B2447-Inputs!$C$14)</x:f>
        <x:v>739403.7003975749</x:v>
      </x:c>
      <x:c r="AF2447" s="25" t="n">
        <x:f>S2447/(1+B2447)^1+T2447/(1+B2447)^2+U2447/(1+B2447)^3+V2447/(1+B2447)^4+W2447/(1+B2447)^5+X2447/(1+B2447)^6+Y2447/(1+B2447)^7+Z2447/(1+B2447)^8+AA2447/(1+B2447)^9+AB2447/(1+B2447)^10+AE2447/(1+B2447)^10</x:f>
        <x:v>504958.4374392754</x:v>
      </x:c>
      <x:c r="AG2447" s="25" t="n">
        <x:f>(AF2447+Inputs!$C$12)/Inputs!$C$13</x:f>
        <x:v>428.72825810179813</x:v>
      </x:c>
      <x:c r="AH2447" s="25" t="n">
        <x:f>(S2447+Inputs!$C$11)*Inputs!$C$8-Inputs!$C$11</x:f>
        <x:v>2357.500042122848</x:v>
      </x:c>
      <x:c r="AI2447" s="25" t="n">
        <x:f>Inputs!$C$12+AH2447-Inputs!$C$10*Inputs!$C$13</x:f>
        <x:v>24675.415457322844</x:v>
      </x:c>
      <x:c r="AJ2447" s="25" t="n">
        <x:f>(S2447+Inputs!$C$11)*(1-Inputs!$C$8)</x:f>
        <x:v>6677.117006852822</x:v>
      </x:c>
      <x:c r="AK2447" s="25" t="n">
        <x:f>AJ2447/(1+B2447)^(1-Inputs!$C$8)+T2447/(1+B2447)^(2-Inputs!$C$8)+U2447/(1+B2447)^(3-Inputs!$C$8)+V2447/(1+B2447)^(4-Inputs!$C$8)+W2447/(1+B2447)^(5-Inputs!$C$8)+X2447/(1+B2447)^(6-Inputs!$C$8)+Y2447/(1+B2447)^(7-Inputs!$C$8)+Z2447/(1+B2447)^(8-Inputs!$C$8)+AA2447/(1+B2447)^(9-Inputs!$C$8)+AB2447/(1+B2447)^(10-Inputs!$C$8)+AE2447/(1+B2447)^(10-Inputs!$C$8)</x:f>
        <x:v>519967.0845472469</x:v>
      </x:c>
      <x:c r="AL2447" s="25" t="n">
        <x:f>(AK2447+AI2447)/Inputs!$C$13</x:f>
        <x:v>434.5851830347</x:v>
      </x:c>
      <x:c r="AM2447" s="26" t="n">
        <x:f>IF(AL2447&gt;=Inputs!$C$7,1,0)</x:f>
        <x:v>1</x:v>
      </x:c>
      <x:c r="AN2447" s="26" t="n">
        <x:f>IF(Inputs!$C$7&lt;=(1-Inputs!$C$16)*AL2447,1,0)</x:f>
        <x:v>1</x:v>
      </x:c>
    </x:row>
    <x:row r="2448" ht="20" customHeight="1">
      <x:c r="A2448" s="16" t="n">
        <x:v>2443</x:v>
      </x:c>
      <x:c r="B2448" s="19" t="n">
        <x:v>0.08109340045154367</x:v>
      </x:c>
      <x:c r="C2448" s="24" t="n">
        <x:v>0.761010307207556</x:v>
      </x:c>
      <x:c r="D2448" s="19" t="n">
        <x:v>0.020125613831378078</x:v>
      </x:c>
      <x:c r="E2448" s="19" t="n">
        <x:v>0.05747241021399503</x:v>
      </x:c>
      <x:c r="F2448" s="19" t="n">
        <x:v>-0.17788208631065916</x:v>
      </x:c>
      <x:c r="G2448" s="19" t="n">
        <x:v>-0.06155187563659695</x:v>
      </x:c>
      <x:c r="H2448" s="19" t="n">
        <x:v>0.7421964585305716</x:v>
      </x:c>
      <x:c r="I2448" s="19" t="n">
        <x:v>0.05624370849782849</x:v>
      </x:c>
      <x:c r="J2448" s="19" t="n">
        <x:v>0.06515563738377864</x:v>
      </x:c>
      <x:c r="K2448" s="19" t="n">
        <x:v>0.05815201776123673</x:v>
      </x:c>
      <x:c r="L2448" s="19" t="n">
        <x:v>0.06727537095774892</x:v>
      </x:c>
      <x:c r="M2448" s="19" t="n">
        <x:v>0.048366487313563765</x:v>
      </x:c>
      <x:c r="N2448" s="19" t="n">
        <x:v>0.05977275789542659</x:v>
      </x:c>
      <x:c r="O2448" s="19" t="n">
        <x:v>0.0607045686720528</x:v>
      </x:c>
      <x:c r="P2448" s="19" t="n">
        <x:v>0.05888013632835851</x:v>
      </x:c>
      <x:c r="Q2448" s="19" t="n">
        <x:v>0.058360680991203256</x:v>
      </x:c>
      <x:c r="R2448" s="19" t="n">
        <x:v>0.06486868357493336</x:v>
      </x:c>
      <x:c r="S2448" s="21" t="n">
        <x:v>9526.49652044423</x:v>
      </x:c>
      <x:c r="T2448" s="21" t="n">
        <x:v>15312.838469628634</x:v>
      </x:c>
      <x:c r="U2448" s="21" t="n">
        <x:v>19041.570499751295</x:v>
      </x:c>
      <x:c r="V2448" s="21" t="n">
        <x:v>23126.29279963913</x:v>
      </x:c>
      <x:c r="W2448" s="21" t="n">
        <x:v>27721.357715465052</x:v>
      </x:c>
      <x:c r="X2448" s="21" t="n">
        <x:v>29369.938163521863</x:v>
      </x:c>
      <x:c r="Y2448" s="21" t="n">
        <x:v>30651.316575926743</x:v>
      </x:c>
      <x:c r="Z2448" s="21" t="n">
        <x:v>31652.17883150984</x:v>
      </x:c>
      <x:c r="AA2448" s="21" t="n">
        <x:v>32329.59229443409</x:v>
      </x:c>
      <x:c r="AB2448" s="21" t="n">
        <x:v>32662.720829717888</x:v>
      </x:c>
      <x:c r="AC2448" s="21" t="n">
        <x:v>42603.548908327684</x:v>
      </x:c>
      <x:c r="AD2448" s="25" t="n">
        <x:f>AC2448*(1+Inputs!$C$14)*(1-Inputs!$C$14/Inputs!$C$15)</x:f>
        <x:v>33805.91605875801</x:v>
      </x:c>
      <x:c r="AE2448" s="25" t="n">
        <x:f>AD2448/(B2448-Inputs!$C$14)</x:f>
        <x:v>733422.0458370597</x:v>
      </x:c>
      <x:c r="AF2448" s="25" t="n">
        <x:f>S2448/(1+B2448)^1+T2448/(1+B2448)^2+U2448/(1+B2448)^3+V2448/(1+B2448)^4+W2448/(1+B2448)^5+X2448/(1+B2448)^6+Y2448/(1+B2448)^7+Z2448/(1+B2448)^8+AA2448/(1+B2448)^9+AB2448/(1+B2448)^10+AE2448/(1+B2448)^10</x:f>
        <x:v>493101.4634423198</x:v>
      </x:c>
      <x:c r="AG2448" s="25" t="n">
        <x:f>(AF2448+Inputs!$C$12)/Inputs!$C$13</x:f>
        <x:v>419.2672534709414</x:v>
      </x:c>
      <x:c r="AH2448" s="25" t="n">
        <x:f>(S2448+Inputs!$C$11)*Inputs!$C$8-Inputs!$C$11</x:f>
        <x:v>2587.942205468393</x:v>
      </x:c>
      <x:c r="AI2448" s="25" t="n">
        <x:f>Inputs!$C$12+AH2448-Inputs!$C$10*Inputs!$C$13</x:f>
        <x:v>24905.857620668394</x:v>
      </x:c>
      <x:c r="AJ2448" s="25" t="n">
        <x:f>(S2448+Inputs!$C$11)*(1-Inputs!$C$8)</x:f>
        <x:v>6938.554314975838</x:v>
      </x:c>
      <x:c r="AK2448" s="25" t="n">
        <x:f>AJ2448/(1+B2448)^(1-Inputs!$C$8)+T2448/(1+B2448)^(2-Inputs!$C$8)+U2448/(1+B2448)^(3-Inputs!$C$8)+V2448/(1+B2448)^(4-Inputs!$C$8)+W2448/(1+B2448)^(5-Inputs!$C$8)+X2448/(1+B2448)^(6-Inputs!$C$8)+Y2448/(1+B2448)^(7-Inputs!$C$8)+Z2448/(1+B2448)^(8-Inputs!$C$8)+AA2448/(1+B2448)^(9-Inputs!$C$8)+AB2448/(1+B2448)^(10-Inputs!$C$8)+AE2448/(1+B2448)^(10-Inputs!$C$8)</x:f>
        <x:v>508964.51954842196</x:v>
      </x:c>
      <x:c r="AL2448" s="25" t="n">
        <x:f>(AK2448+AI2448)/Inputs!$C$13</x:f>
        <x:v>425.9898108885861</x:v>
      </x:c>
      <x:c r="AM2448" s="26" t="n">
        <x:f>IF(AL2448&gt;=Inputs!$C$7,1,0)</x:f>
        <x:v>1</x:v>
      </x:c>
      <x:c r="AN2448" s="26" t="n">
        <x:f>IF(Inputs!$C$7&lt;=(1-Inputs!$C$16)*AL2448,1,0)</x:f>
        <x:v>1</x:v>
      </x:c>
    </x:row>
    <x:row r="2449" ht="20" customHeight="1">
      <x:c r="A2449" s="16" t="n">
        <x:v>2444</x:v>
      </x:c>
      <x:c r="B2449" s="19" t="n">
        <x:v>0.08979893198714062</x:v>
      </x:c>
      <x:c r="C2449" s="24" t="n">
        <x:v>0.17877035084930526</x:v>
      </x:c>
      <x:c r="D2449" s="19" t="n">
        <x:v>0.020205113537012667</x:v>
      </x:c>
      <x:c r="E2449" s="19" t="n">
        <x:v>0.057412972078318775</x:v>
      </x:c>
      <x:c r="F2449" s="19" t="n">
        <x:v>-0.24148386914539405</x:v>
      </x:c>
      <x:c r="G2449" s="19" t="n">
        <x:v>-0.07273643159731875</x:v>
      </x:c>
      <x:c r="H2449" s="19" t="n">
        <x:v>0.8649769733924302</x:v>
      </x:c>
      <x:c r="I2449" s="19" t="n">
        <x:v>0.058700483643275445</x:v>
      </x:c>
      <x:c r="J2449" s="19" t="n">
        <x:v>0.06353881422169366</x:v>
      </x:c>
      <x:c r="K2449" s="19" t="n">
        <x:v>0.05243900863315162</x:v>
      </x:c>
      <x:c r="L2449" s="19" t="n">
        <x:v>0.05257341991749058</x:v>
      </x:c>
      <x:c r="M2449" s="19" t="n">
        <x:v>0.05839403724316867</x:v>
      </x:c>
      <x:c r="N2449" s="19" t="n">
        <x:v>0.0505833329155405</x:v>
      </x:c>
      <x:c r="O2449" s="19" t="n">
        <x:v>0.0552296646624643</x:v>
      </x:c>
      <x:c r="P2449" s="19" t="n">
        <x:v>0.06187190298781729</x:v>
      </x:c>
      <x:c r="Q2449" s="19" t="n">
        <x:v>0.05216440539615291</x:v>
      </x:c>
      <x:c r="R2449" s="19" t="n">
        <x:v>0.062217635980520075</x:v>
      </x:c>
      <x:c r="S2449" s="21" t="n">
        <x:v>8361.283143439672</x:v>
      </x:c>
      <x:c r="T2449" s="21" t="n">
        <x:v>13349.206390519052</x:v>
      </x:c>
      <x:c r="U2449" s="21" t="n">
        <x:v>16692.179117805557</x:v>
      </x:c>
      <x:c r="V2449" s="21" t="n">
        <x:v>20340.35376506402</x:v>
      </x:c>
      <x:c r="W2449" s="21" t="n">
        <x:v>24324.983946780445</x:v>
      </x:c>
      <x:c r="X2449" s="21" t="n">
        <x:v>25956.931489320694</x:v>
      </x:c>
      <x:c r="Y2449" s="21" t="n">
        <x:v>27100.82226353526</x:v>
      </x:c>
      <x:c r="Z2449" s="21" t="n">
        <x:v>28047.636972344644</x:v>
      </x:c>
      <x:c r="AA2449" s="21" t="n">
        <x:v>28757.745905689182</x:v>
      </x:c>
      <x:c r="AB2449" s="21" t="n">
        <x:v>29184.299580394065</x:v>
      </x:c>
      <x:c r="AC2449" s="21" t="n">
        <x:v>38066.47771355748</x:v>
      </x:c>
      <x:c r="AD2449" s="25" t="n">
        <x:f>AC2449*(1+Inputs!$C$14)*(1-Inputs!$C$14/Inputs!$C$15)</x:f>
        <x:v>30205.750065707853</x:v>
      </x:c>
      <x:c r="AE2449" s="25" t="n">
        <x:f>AD2449/(B2449-Inputs!$C$14)</x:f>
        <x:v>551210.5614174394</x:v>
      </x:c>
      <x:c r="AF2449" s="25" t="n">
        <x:f>S2449/(1+B2449)^1+T2449/(1+B2449)^2+U2449/(1+B2449)^3+V2449/(1+B2449)^4+W2449/(1+B2449)^5+X2449/(1+B2449)^6+Y2449/(1+B2449)^7+Z2449/(1+B2449)^8+AA2449/(1+B2449)^9+AB2449/(1+B2449)^10+AE2449/(1+B2449)^10</x:f>
        <x:v>365369.4354461587</x:v>
      </x:c>
      <x:c r="AG2449" s="25" t="n">
        <x:f>(AF2449+Inputs!$C$12)/Inputs!$C$13</x:f>
        <x:v>317.3463663465629</x:v>
      </x:c>
      <x:c r="AH2449" s="25" t="n">
        <x:f>(S2449+Inputs!$C$11)*Inputs!$C$8-Inputs!$C$11</x:f>
        <x:v>2042.047719255299</x:v>
      </x:c>
      <x:c r="AI2449" s="25" t="n">
        <x:f>Inputs!$C$12+AH2449-Inputs!$C$10*Inputs!$C$13</x:f>
        <x:v>24359.963134455298</x:v>
      </x:c>
      <x:c r="AJ2449" s="25" t="n">
        <x:f>(S2449+Inputs!$C$11)*(1-Inputs!$C$8)</x:f>
        <x:v>6319.235424184374</x:v>
      </x:c>
      <x:c r="AK2449" s="25" t="n">
        <x:f>AJ2449/(1+B2449)^(1-Inputs!$C$8)+T2449/(1+B2449)^(2-Inputs!$C$8)+U2449/(1+B2449)^(3-Inputs!$C$8)+V2449/(1+B2449)^(4-Inputs!$C$8)+W2449/(1+B2449)^(5-Inputs!$C$8)+X2449/(1+B2449)^(6-Inputs!$C$8)+Y2449/(1+B2449)^(7-Inputs!$C$8)+Z2449/(1+B2449)^(8-Inputs!$C$8)+AA2449/(1+B2449)^(9-Inputs!$C$8)+AB2449/(1+B2449)^(10-Inputs!$C$8)+AE2449/(1+B2449)^(10-Inputs!$C$8)</x:f>
        <x:v>378438.87438314466</x:v>
      </x:c>
      <x:c r="AL2449" s="25" t="n">
        <x:f>(AK2449+AI2449)/Inputs!$C$13</x:f>
        <x:v>321.4042358561475</x:v>
      </x:c>
      <x:c r="AM2449" s="26" t="n">
        <x:f>IF(AL2449&gt;=Inputs!$C$7,1,0)</x:f>
        <x:v>1</x:v>
      </x:c>
      <x:c r="AN2449" s="26" t="n">
        <x:f>IF(Inputs!$C$7&lt;=(1-Inputs!$C$16)*AL2449,1,0)</x:f>
        <x:v>0</x:v>
      </x:c>
    </x:row>
    <x:row r="2450" ht="20" customHeight="1">
      <x:c r="A2450" s="16" t="n">
        <x:v>2445</x:v>
      </x:c>
      <x:c r="B2450" s="19" t="n">
        <x:v>0.07725617696964433</x:v>
      </x:c>
      <x:c r="C2450" s="24" t="n">
        <x:v>0.7519699171987497</x:v>
      </x:c>
      <x:c r="D2450" s="19" t="n">
        <x:v>0.04367218471161465</x:v>
      </x:c>
      <x:c r="E2450" s="19" t="n">
        <x:v>0.05664906296485668</x:v>
      </x:c>
      <x:c r="F2450" s="19" t="n">
        <x:v>-0.19086166761591017</x:v>
      </x:c>
      <x:c r="G2450" s="19" t="n">
        <x:v>-0.060333168512736964</x:v>
      </x:c>
      <x:c r="H2450" s="19" t="n">
        <x:v>0.5803939614582703</x:v>
      </x:c>
      <x:c r="I2450" s="19" t="n">
        <x:v>0.06432000027213121</x:v>
      </x:c>
      <x:c r="J2450" s="19" t="n">
        <x:v>0.06630313361552795</x:v>
      </x:c>
      <x:c r="K2450" s="19" t="n">
        <x:v>0.06470596711472923</x:v>
      </x:c>
      <x:c r="L2450" s="19" t="n">
        <x:v>0.06371159159958666</x:v>
      </x:c>
      <x:c r="M2450" s="19" t="n">
        <x:v>0.06687241012076242</x:v>
      </x:c>
      <x:c r="N2450" s="19" t="n">
        <x:v>0.06784434751012783</x:v>
      </x:c>
      <x:c r="O2450" s="19" t="n">
        <x:v>0.06318513466749323</x:v>
      </x:c>
      <x:c r="P2450" s="19" t="n">
        <x:v>0.057997720058036745</x:v>
      </x:c>
      <x:c r="Q2450" s="19" t="n">
        <x:v>0.06767716874140092</x:v>
      </x:c>
      <x:c r="R2450" s="19" t="n">
        <x:v>0.07281887477950136</x:v>
      </x:c>
      <x:c r="S2450" s="21" t="n">
        <x:v>9327.117241127635</x:v>
      </x:c>
      <x:c r="T2450" s="21" t="n">
        <x:v>15200.317939056058</x:v>
      </x:c>
      <x:c r="U2450" s="21" t="n">
        <x:v>19208.12278348636</x:v>
      </x:c>
      <x:c r="V2450" s="21" t="n">
        <x:v>23694.45630304204</x:v>
      </x:c>
      <x:c r="W2450" s="21" t="n">
        <x:v>28846.871472200095</x:v>
      </x:c>
      <x:c r="X2450" s="21" t="n">
        <x:v>31024.518074348016</x:v>
      </x:c>
      <x:c r="Y2450" s="21" t="n">
        <x:v>32723.34255742339</x:v>
      </x:c>
      <x:c r="Z2450" s="21" t="n">
        <x:v>34011.89609209642</x:v>
      </x:c>
      <x:c r="AA2450" s="21" t="n">
        <x:v>34841.649465506904</x:v>
      </x:c>
      <x:c r="AB2450" s="21" t="n">
        <x:v>35188.60624082832</x:v>
      </x:c>
      <x:c r="AC2450" s="21" t="n">
        <x:v>45898.18205325432</x:v>
      </x:c>
      <x:c r="AD2450" s="25" t="n">
        <x:f>AC2450*(1+Inputs!$C$14)*(1-Inputs!$C$14/Inputs!$C$15)</x:f>
        <x:v>36420.2074592573</x:v>
      </x:c>
      <x:c r="AE2450" s="25" t="n">
        <x:f>AD2450/(B2450-Inputs!$C$14)</x:f>
        <x:v>861890.7357714961</x:v>
      </x:c>
      <x:c r="AF2450" s="25" t="n">
        <x:f>S2450/(1+B2450)^1+T2450/(1+B2450)^2+U2450/(1+B2450)^3+V2450/(1+B2450)^4+W2450/(1+B2450)^5+X2450/(1+B2450)^6+Y2450/(1+B2450)^7+Z2450/(1+B2450)^8+AA2450/(1+B2450)^9+AB2450/(1+B2450)^10+AE2450/(1+B2450)^10</x:f>
        <x:v>576701.2500241413</x:v>
      </x:c>
      <x:c r="AG2450" s="25" t="n">
        <x:f>(AF2450+Inputs!$C$12)/Inputs!$C$13</x:f>
        <x:v>485.97381521193284</x:v>
      </x:c>
      <x:c r="AH2450" s="25" t="n">
        <x:f>(S2450+Inputs!$C$11)*Inputs!$C$8-Inputs!$C$11</x:f>
        <x:v>2494.53437872007</x:v>
      </x:c>
      <x:c r="AI2450" s="25" t="n">
        <x:f>Inputs!$C$12+AH2450-Inputs!$C$10*Inputs!$C$13</x:f>
        <x:v>24812.449793920066</x:v>
      </x:c>
      <x:c r="AJ2450" s="25" t="n">
        <x:f>(S2450+Inputs!$C$11)*(1-Inputs!$C$8)</x:f>
        <x:v>6832.582862407566</x:v>
      </x:c>
      <x:c r="AK2450" s="25" t="n">
        <x:f>AJ2450/(1+B2450)^(1-Inputs!$C$8)+T2450/(1+B2450)^(2-Inputs!$C$8)+U2450/(1+B2450)^(3-Inputs!$C$8)+V2450/(1+B2450)^(4-Inputs!$C$8)+W2450/(1+B2450)^(5-Inputs!$C$8)+X2450/(1+B2450)^(6-Inputs!$C$8)+Y2450/(1+B2450)^(7-Inputs!$C$8)+Z2450/(1+B2450)^(8-Inputs!$C$8)+AA2450/(1+B2450)^(9-Inputs!$C$8)+AB2450/(1+B2450)^(10-Inputs!$C$8)+AE2450/(1+B2450)^(10-Inputs!$C$8)</x:f>
        <x:v>594764.1459057616</x:v>
      </x:c>
      <x:c r="AL2450" s="25" t="n">
        <x:f>(AK2450+AI2450)/Inputs!$C$13</x:f>
        <x:v>494.3771524328404</x:v>
      </x:c>
      <x:c r="AM2450" s="26" t="n">
        <x:f>IF(AL2450&gt;=Inputs!$C$7,1,0)</x:f>
        <x:v>1</x:v>
      </x:c>
      <x:c r="AN2450" s="26" t="n">
        <x:f>IF(Inputs!$C$7&lt;=(1-Inputs!$C$16)*AL2450,1,0)</x:f>
        <x:v>1</x:v>
      </x:c>
    </x:row>
    <x:row r="2451" ht="20" customHeight="1">
      <x:c r="A2451" s="16" t="n">
        <x:v>2446</x:v>
      </x:c>
      <x:c r="B2451" s="19" t="n">
        <x:v>0.08510893446176002</x:v>
      </x:c>
      <x:c r="C2451" s="24" t="n">
        <x:v>0.605112833301547</x:v>
      </x:c>
      <x:c r="D2451" s="19" t="n">
        <x:v>0.02823843337807972</x:v>
      </x:c>
      <x:c r="E2451" s="19" t="n">
        <x:v>0.05368800354170247</x:v>
      </x:c>
      <x:c r="F2451" s="19" t="n">
        <x:v>-0.2117885551049301</x:v>
      </x:c>
      <x:c r="G2451" s="19" t="n">
        <x:v>-0.0629412496764627</x:v>
      </x:c>
      <x:c r="H2451" s="19" t="n">
        <x:v>0.9137873404848449</x:v>
      </x:c>
      <x:c r="I2451" s="19" t="n">
        <x:v>0.06680020502904768</x:v>
      </x:c>
      <x:c r="J2451" s="19" t="n">
        <x:v>0.05994588021568575</x:v>
      </x:c>
      <x:c r="K2451" s="19" t="n">
        <x:v>0.06031568914464629</x:v>
      </x:c>
      <x:c r="L2451" s="19" t="n">
        <x:v>0.07212851895132985</x:v>
      </x:c>
      <x:c r="M2451" s="19" t="n">
        <x:v>0.04758800156674965</x:v>
      </x:c>
      <x:c r="N2451" s="19" t="n">
        <x:v>0.06419141612699719</x:v>
      </x:c>
      <x:c r="O2451" s="19" t="n">
        <x:v>0.05810580127999515</x:v>
      </x:c>
      <x:c r="P2451" s="19" t="n">
        <x:v>0.07106049417710096</x:v>
      </x:c>
      <x:c r="Q2451" s="19" t="n">
        <x:v>0.06106122587548157</x:v>
      </x:c>
      <x:c r="R2451" s="19" t="n">
        <x:v>0.06334750371044834</x:v>
      </x:c>
      <x:c r="S2451" s="21" t="n">
        <x:v>8936.769555846777</x:v>
      </x:c>
      <x:c r="T2451" s="21" t="n">
        <x:v>14566.355035001243</x:v>
      </x:c>
      <x:c r="U2451" s="21" t="n">
        <x:v>18472.492311704358</x:v>
      </x:c>
      <x:c r="V2451" s="21" t="n">
        <x:v>22892.019666890264</x:v>
      </x:c>
      <x:c r="W2451" s="21" t="n">
        <x:v>27842.84203443927</x:v>
      </x:c>
      <x:c r="X2451" s="21" t="n">
        <x:v>29650.02623245275</x:v>
      </x:c>
      <x:c r="Y2451" s="21" t="n">
        <x:v>31003.883636497292</x:v>
      </x:c>
      <x:c r="Z2451" s="21" t="n">
        <x:v>32049.28848321206</x:v>
      </x:c>
      <x:c r="AA2451" s="21" t="n">
        <x:v>32780.758820643285</x:v>
      </x:c>
      <x:c r="AB2451" s="21" t="n">
        <x:v>33127.090431598466</x:v>
      </x:c>
      <x:c r="AC2451" s="21" t="n">
        <x:v>43209.24838904149</x:v>
      </x:c>
      <x:c r="AD2451" s="25" t="n">
        <x:f>AC2451*(1+Inputs!$C$14)*(1-Inputs!$C$14/Inputs!$C$15)</x:f>
        <x:v>34286.53859670441</x:v>
      </x:c>
      <x:c r="AE2451" s="25" t="n">
        <x:f>AD2451/(B2451-Inputs!$C$14)</x:f>
        <x:v>684240.025556116</x:v>
      </x:c>
      <x:c r="AF2451" s="25" t="n">
        <x:f>S2451/(1+B2451)^1+T2451/(1+B2451)^2+U2451/(1+B2451)^3+V2451/(1+B2451)^4+W2451/(1+B2451)^5+X2451/(1+B2451)^6+Y2451/(1+B2451)^7+Z2451/(1+B2451)^8+AA2451/(1+B2451)^9+AB2451/(1+B2451)^10+AE2451/(1+B2451)^10</x:f>
        <x:v>455102.27940744</x:v>
      </x:c>
      <x:c r="AG2451" s="25" t="n">
        <x:f>(AF2451+Inputs!$C$12)/Inputs!$C$13</x:f>
        <x:v>388.94666271860586</x:v>
      </x:c>
      <x:c r="AH2451" s="25" t="n">
        <x:f>(S2451+Inputs!$C$11)*Inputs!$C$8-Inputs!$C$11</x:f>
        <x:v>2311.6591617802706</x:v>
      </x:c>
      <x:c r="AI2451" s="25" t="n">
        <x:f>Inputs!$C$12+AH2451-Inputs!$C$10*Inputs!$C$13</x:f>
        <x:v>24629.574576980267</x:v>
      </x:c>
      <x:c r="AJ2451" s="25" t="n">
        <x:f>(S2451+Inputs!$C$11)*(1-Inputs!$C$8)</x:f>
        <x:v>6625.110394066506</x:v>
      </x:c>
      <x:c r="AK2451" s="25" t="n">
        <x:f>AJ2451/(1+B2451)^(1-Inputs!$C$8)+T2451/(1+B2451)^(2-Inputs!$C$8)+U2451/(1+B2451)^(3-Inputs!$C$8)+V2451/(1+B2451)^(4-Inputs!$C$8)+W2451/(1+B2451)^(5-Inputs!$C$8)+X2451/(1+B2451)^(6-Inputs!$C$8)+Y2451/(1+B2451)^(7-Inputs!$C$8)+Z2451/(1+B2451)^(8-Inputs!$C$8)+AA2451/(1+B2451)^(9-Inputs!$C$8)+AB2451/(1+B2451)^(10-Inputs!$C$8)+AE2451/(1+B2451)^(10-Inputs!$C$8)</x:f>
        <x:v>470641.59646701673</x:v>
      </x:c>
      <x:c r="AL2451" s="25" t="n">
        <x:f>(AK2451+AI2451)/Inputs!$C$13</x:f>
        <x:v>395.1904460598644</x:v>
      </x:c>
      <x:c r="AM2451" s="26" t="n">
        <x:f>IF(AL2451&gt;=Inputs!$C$7,1,0)</x:f>
        <x:v>1</x:v>
      </x:c>
      <x:c r="AN2451" s="26" t="n">
        <x:f>IF(Inputs!$C$7&lt;=(1-Inputs!$C$16)*AL2451,1,0)</x:f>
        <x:v>1</x:v>
      </x:c>
    </x:row>
    <x:row r="2452" ht="20" customHeight="1">
      <x:c r="A2452" s="16" t="n">
        <x:v>2447</x:v>
      </x:c>
      <x:c r="B2452" s="19" t="n">
        <x:v>0.09093323671834261</x:v>
      </x:c>
      <x:c r="C2452" s="24" t="n">
        <x:v>0.6805130499643326</x:v>
      </x:c>
      <x:c r="D2452" s="19" t="n">
        <x:v>0.021777096587614155</x:v>
      </x:c>
      <x:c r="E2452" s="19" t="n">
        <x:v>0.042178773310839975</x:v>
      </x:c>
      <x:c r="F2452" s="19" t="n">
        <x:v>-0.18077952048454224</x:v>
      </x:c>
      <x:c r="G2452" s="19" t="n">
        <x:v>-0.055968571214075946</x:v>
      </x:c>
      <x:c r="H2452" s="19" t="n">
        <x:v>0.47830168808613394</x:v>
      </x:c>
      <x:c r="I2452" s="19" t="n">
        <x:v>0.06167006154494743</x:v>
      </x:c>
      <x:c r="J2452" s="19" t="n">
        <x:v>0.056090397134506705</x:v>
      </x:c>
      <x:c r="K2452" s="19" t="n">
        <x:v>0.05283803817848707</x:v>
      </x:c>
      <x:c r="L2452" s="19" t="n">
        <x:v>0.06721207008676061</x:v>
      </x:c>
      <x:c r="M2452" s="19" t="n">
        <x:v>0.06625339152350421</x:v>
      </x:c>
      <x:c r="N2452" s="19" t="n">
        <x:v>0.05916113854978562</x:v>
      </x:c>
      <x:c r="O2452" s="19" t="n">
        <x:v>0.060624019291693684</x:v>
      </x:c>
      <x:c r="P2452" s="19" t="n">
        <x:v>0.059002793550909025</x:v>
      </x:c>
      <x:c r="Q2452" s="19" t="n">
        <x:v>0.06514851287814168</x:v>
      </x:c>
      <x:c r="R2452" s="19" t="n">
        <x:v>0.06923787621429597</x:v>
      </x:c>
      <x:c r="S2452" s="21" t="n">
        <x:v>9434.283747906778</x:v>
      </x:c>
      <x:c r="T2452" s="21" t="n">
        <x:v>14928.746851800424</x:v>
      </x:c>
      <x:c r="U2452" s="21" t="n">
        <x:v>18072.30256579598</x:v>
      </x:c>
      <x:c r="V2452" s="21" t="n">
        <x:v>21414.763474340285</x:v>
      </x:c>
      <x:c r="W2452" s="21" t="n">
        <x:v>25208.291228788297</x:v>
      </x:c>
      <x:c r="X2452" s="21" t="n">
        <x:v>26586.619142920066</x:v>
      </x:c>
      <x:c r="Y2452" s="21" t="n">
        <x:v>27655.745590133327</x:v>
      </x:c>
      <x:c r="Z2452" s="21" t="n">
        <x:v>28524.179434745714</x:v>
      </x:c>
      <x:c r="AA2452" s="21" t="n">
        <x:v>29157.57979910818</x:v>
      </x:c>
      <x:c r="AB2452" s="21" t="n">
        <x:v>29544.891147214144</x:v>
      </x:c>
      <x:c r="AC2452" s="21" t="n">
        <x:v>38536.814539844534</x:v>
      </x:c>
      <x:c r="AD2452" s="25" t="n">
        <x:f>AC2452*(1+Inputs!$C$14)*(1-Inputs!$C$14/Inputs!$C$15)</x:f>
        <x:v>30578.962337366633</x:v>
      </x:c>
      <x:c r="AE2452" s="25" t="n">
        <x:f>AD2452/(B2452-Inputs!$C$14)</x:f>
        <x:v>546704.6809994216</x:v>
      </x:c>
      <x:c r="AF2452" s="25" t="n">
        <x:f>S2452/(1+B2452)^1+T2452/(1+B2452)^2+U2452/(1+B2452)^3+V2452/(1+B2452)^4+W2452/(1+B2452)^5+X2452/(1+B2452)^6+Y2452/(1+B2452)^7+Z2452/(1+B2452)^8+AA2452/(1+B2452)^9+AB2452/(1+B2452)^10+AE2452/(1+B2452)^10</x:f>
        <x:v>366232.7919786455</x:v>
      </x:c>
      <x:c r="AG2452" s="25" t="n">
        <x:f>(AF2452+Inputs!$C$12)/Inputs!$C$13</x:f>
        <x:v>318.0352621941911</x:v>
      </x:c>
      <x:c r="AH2452" s="25" t="n">
        <x:f>(S2452+Inputs!$C$11)*Inputs!$C$8-Inputs!$C$11</x:f>
        <x:v>2544.741153128929</x:v>
      </x:c>
      <x:c r="AI2452" s="25" t="n">
        <x:f>Inputs!$C$12+AH2452-Inputs!$C$10*Inputs!$C$13</x:f>
        <x:v>24862.656568328923</x:v>
      </x:c>
      <x:c r="AJ2452" s="25" t="n">
        <x:f>(S2452+Inputs!$C$11)*(1-Inputs!$C$8)</x:f>
        <x:v>6889.542594777849</x:v>
      </x:c>
      <x:c r="AK2452" s="25" t="n">
        <x:f>AJ2452/(1+B2452)^(1-Inputs!$C$8)+T2452/(1+B2452)^(2-Inputs!$C$8)+U2452/(1+B2452)^(3-Inputs!$C$8)+V2452/(1+B2452)^(4-Inputs!$C$8)+W2452/(1+B2452)^(5-Inputs!$C$8)+X2452/(1+B2452)^(6-Inputs!$C$8)+Y2452/(1+B2452)^(7-Inputs!$C$8)+Z2452/(1+B2452)^(8-Inputs!$C$8)+AA2452/(1+B2452)^(9-Inputs!$C$8)+AB2452/(1+B2452)^(10-Inputs!$C$8)+AE2452/(1+B2452)^(10-Inputs!$C$8)</x:f>
        <x:v>379044.70732071233</x:v>
      </x:c>
      <x:c r="AL2452" s="25" t="n">
        <x:f>(AK2452+AI2452)/Inputs!$C$13</x:f>
        <x:v>322.28875944001686</x:v>
      </x:c>
      <x:c r="AM2452" s="26" t="n">
        <x:f>IF(AL2452&gt;=Inputs!$C$7,1,0)</x:f>
        <x:v>1</x:v>
      </x:c>
      <x:c r="AN2452" s="26" t="n">
        <x:f>IF(Inputs!$C$7&lt;=(1-Inputs!$C$16)*AL2452,1,0)</x:f>
        <x:v>0</x:v>
      </x:c>
    </x:row>
    <x:row r="2453" ht="20" customHeight="1">
      <x:c r="A2453" s="16" t="n">
        <x:v>2448</x:v>
      </x:c>
      <x:c r="B2453" s="19" t="n">
        <x:v>0.08856065557769874</x:v>
      </x:c>
      <x:c r="C2453" s="24" t="n">
        <x:v>0.6628146419688221</x:v>
      </x:c>
      <x:c r="D2453" s="19" t="n">
        <x:v>0.04841090577448455</x:v>
      </x:c>
      <x:c r="E2453" s="19" t="n">
        <x:v>0.062285496069025906</x:v>
      </x:c>
      <x:c r="F2453" s="19" t="n">
        <x:v>-0.1696120224385925</x:v>
      </x:c>
      <x:c r="G2453" s="19" t="n">
        <x:v>-0.0545058877512173</x:v>
      </x:c>
      <x:c r="H2453" s="19" t="n">
        <x:v>0.39732320349386896</x:v>
      </x:c>
      <x:c r="I2453" s="19" t="n">
        <x:v>0.06339097458401852</x:v>
      </x:c>
      <x:c r="J2453" s="19" t="n">
        <x:v>0.06002336655798558</x:v>
      </x:c>
      <x:c r="K2453" s="19" t="n">
        <x:v>0.06767835465767917</x:v>
      </x:c>
      <x:c r="L2453" s="19" t="n">
        <x:v>0.05017408502701415</x:v>
      </x:c>
      <x:c r="M2453" s="19" t="n">
        <x:v>0.06502980627646707</x:v>
      </x:c>
      <x:c r="N2453" s="19" t="n">
        <x:v>0.06373207877312666</x:v>
      </x:c>
      <x:c r="O2453" s="19" t="n">
        <x:v>0.0642423460741577</x:v>
      </x:c>
      <x:c r="P2453" s="19" t="n">
        <x:v>0.06203265568196798</x:v>
      </x:c>
      <x:c r="Q2453" s="19" t="n">
        <x:v>0.06244799428363763</x:v>
      </x:c>
      <x:c r="R2453" s="19" t="n">
        <x:v>0.06970811467694034</x:v>
      </x:c>
      <x:c r="S2453" s="21" t="n">
        <x:v>9732.5620042999</x:v>
      </x:c>
      <x:c r="T2453" s="21" t="n">
        <x:v>15642.56312104664</x:v>
      </x:c>
      <x:c r="U2453" s="21" t="n">
        <x:v>19481.46711200686</x:v>
      </x:c>
      <x:c r="V2453" s="21" t="n">
        <x:v>23751.193074340645</x:v>
      </x:c>
      <x:c r="W2453" s="21" t="n">
        <x:v>28641.430035368954</x:v>
      </x:c>
      <x:c r="X2453" s="21" t="n">
        <x:v>30918.135053860275</x:v>
      </x:c>
      <x:c r="Y2453" s="21" t="n">
        <x:v>32755.65018834705</x:v>
      </x:c>
      <x:c r="Z2453" s="21" t="n">
        <x:v>34169.04729382382</x:v>
      </x:c>
      <x:c r="AA2453" s="21" t="n">
        <x:v>35078.89183002786</x:v>
      </x:c>
      <x:c r="AB2453" s="21" t="n">
        <x:v>35437.252796054556</x:v>
      </x:c>
      <x:c r="AC2453" s="21" t="n">
        <x:v>46222.503647027675</x:v>
      </x:c>
      <x:c r="AD2453" s="25" t="n">
        <x:f>AC2453*(1+Inputs!$C$14)*(1-Inputs!$C$14/Inputs!$C$15)</x:f>
        <x:v>36677.556643916454</x:v>
      </x:c>
      <x:c r="AE2453" s="25" t="n">
        <x:f>AD2453/(B2453-Inputs!$C$14)</x:f>
        <x:v>684785.4315507676</x:v>
      </x:c>
      <x:c r="AF2453" s="25" t="n">
        <x:f>S2453/(1+B2453)^1+T2453/(1+B2453)^2+U2453/(1+B2453)^3+V2453/(1+B2453)^4+W2453/(1+B2453)^5+X2453/(1+B2453)^6+Y2453/(1+B2453)^7+Z2453/(1+B2453)^8+AA2453/(1+B2453)^9+AB2453/(1+B2453)^10+AE2453/(1+B2453)^10</x:f>
        <x:v>451516.88854216976</x:v>
      </x:c>
      <x:c r="AG2453" s="25" t="n">
        <x:f>(AF2453+Inputs!$C$12)/Inputs!$C$13</x:f>
        <x:v>386.0857810477459</x:v>
      </x:c>
      <x:c r="AH2453" s="25" t="n">
        <x:f>(S2453+Inputs!$C$11)*Inputs!$C$8-Inputs!$C$11</x:f>
        <x:v>2684.4824732473508</x:v>
      </x:c>
      <x:c r="AI2453" s="25" t="n">
        <x:f>Inputs!$C$12+AH2453-Inputs!$C$10*Inputs!$C$13</x:f>
        <x:v>25002.397888447347</x:v>
      </x:c>
      <x:c r="AJ2453" s="25" t="n">
        <x:f>(S2453+Inputs!$C$11)*(1-Inputs!$C$8)</x:f>
        <x:v>7048.07953105255</x:v>
      </x:c>
      <x:c r="AK2453" s="25" t="n">
        <x:f>AJ2453/(1+B2453)^(1-Inputs!$C$8)+T2453/(1+B2453)^(2-Inputs!$C$8)+U2453/(1+B2453)^(3-Inputs!$C$8)+V2453/(1+B2453)^(4-Inputs!$C$8)+W2453/(1+B2453)^(5-Inputs!$C$8)+X2453/(1+B2453)^(6-Inputs!$C$8)+Y2453/(1+B2453)^(7-Inputs!$C$8)+Z2453/(1+B2453)^(8-Inputs!$C$8)+AA2453/(1+B2453)^(9-Inputs!$C$8)+AB2453/(1+B2453)^(10-Inputs!$C$8)+AE2453/(1+B2453)^(10-Inputs!$C$8)</x:f>
        <x:v>467262.23797560507</x:v>
      </x:c>
      <x:c r="AL2453" s="25" t="n">
        <x:f>(AK2453+AI2453)/Inputs!$C$13</x:f>
        <x:v>392.7914492106183</x:v>
      </x:c>
      <x:c r="AM2453" s="26" t="n">
        <x:f>IF(AL2453&gt;=Inputs!$C$7,1,0)</x:f>
        <x:v>1</x:v>
      </x:c>
      <x:c r="AN2453" s="26" t="n">
        <x:f>IF(Inputs!$C$7&lt;=(1-Inputs!$C$16)*AL2453,1,0)</x:f>
        <x:v>1</x:v>
      </x:c>
    </x:row>
    <x:row r="2454" ht="20" customHeight="1">
      <x:c r="A2454" s="16" t="n">
        <x:v>2449</x:v>
      </x:c>
      <x:c r="B2454" s="19" t="n">
        <x:v>0.07742299751352821</x:v>
      </x:c>
      <x:c r="C2454" s="24" t="n">
        <x:v>0.2467672189116854</x:v>
      </x:c>
      <x:c r="D2454" s="19" t="n">
        <x:v>0.03241549054634305</x:v>
      </x:c>
      <x:c r="E2454" s="19" t="n">
        <x:v>0.059439978303944666</x:v>
      </x:c>
      <x:c r="F2454" s="19" t="n">
        <x:v>-0.226127607400598</x:v>
      </x:c>
      <x:c r="G2454" s="19" t="n">
        <x:v>-0.03982934119293702</x:v>
      </x:c>
      <x:c r="H2454" s="19" t="n">
        <x:v>0.24849093092095131</x:v>
      </x:c>
      <x:c r="I2454" s="19" t="n">
        <x:v>0.04467953893355912</x:v>
      </x:c>
      <x:c r="J2454" s="19" t="n">
        <x:v>0.042243242160330964</x:v>
      </x:c>
      <x:c r="K2454" s="19" t="n">
        <x:v>0.046451903125940816</x:v>
      </x:c>
      <x:c r="L2454" s="19" t="n">
        <x:v>0.04790967667319933</x:v>
      </x:c>
      <x:c r="M2454" s="19" t="n">
        <x:v>0.0477695871075855</x:v>
      </x:c>
      <x:c r="N2454" s="19" t="n">
        <x:v>0.046143133294273185</x:v>
      </x:c>
      <x:c r="O2454" s="19" t="n">
        <x:v>0.06269928996273506</x:v>
      </x:c>
      <x:c r="P2454" s="19" t="n">
        <x:v>0.04642456765922475</x:v>
      </x:c>
      <x:c r="Q2454" s="19" t="n">
        <x:v>0.05856342295294212</x:v>
      </x:c>
      <x:c r="R2454" s="19" t="n">
        <x:v>0.04253428703214581</x:v>
      </x:c>
      <x:c r="S2454" s="21" t="n">
        <x:v>8723.175254560954</x:v>
      </x:c>
      <x:c r="T2454" s="21" t="n">
        <x:v>13620.507238222506</x:v>
      </x:c>
      <x:c r="U2454" s="21" t="n">
        <x:v>16391.804558491727</x:v>
      </x:c>
      <x:c r="V2454" s="21" t="n">
        <x:v>19360.9877133615</x:v>
      </x:c>
      <x:c r="W2454" s="21" t="n">
        <x:v>22721.105644094474</x:v>
      </x:c>
      <x:c r="X2454" s="21" t="n">
        <x:v>24294.4376062942</x:v>
      </x:c>
      <x:c r="Y2454" s="21" t="n">
        <x:v>25603.947952736118</x:v>
      </x:c>
      <x:c r="Z2454" s="21" t="n">
        <x:v>26709.069313073174</x:v>
      </x:c>
      <x:c r="AA2454" s="21" t="n">
        <x:v>27495.360668556004</x:v>
      </x:c>
      <x:c r="AB2454" s="21" t="n">
        <x:v>27979.298805786555</x:v>
      </x:c>
      <x:c r="AC2454" s="21" t="n">
        <x:v>36494.73757276507</x:v>
      </x:c>
      <x:c r="AD2454" s="25" t="n">
        <x:f>AC2454*(1+Inputs!$C$14)*(1-Inputs!$C$14/Inputs!$C$15)</x:f>
        <x:v>28958.574263989078</x:v>
      </x:c>
      <x:c r="AE2454" s="25" t="n">
        <x:f>AD2454/(B2454-Inputs!$C$14)</x:f>
        <x:v>682614.9956696134</x:v>
      </x:c>
      <x:c r="AF2454" s="25" t="n">
        <x:f>S2454/(1+B2454)^1+T2454/(1+B2454)^2+U2454/(1+B2454)^3+V2454/(1+B2454)^4+W2454/(1+B2454)^5+X2454/(1+B2454)^6+Y2454/(1+B2454)^7+Z2454/(1+B2454)^8+AA2454/(1+B2454)^9+AB2454/(1+B2454)^10+AE2454/(1+B2454)^10</x:f>
        <x:v>459537.18457910407</x:v>
      </x:c>
      <x:c r="AG2454" s="25" t="n">
        <x:f>(AF2454+Inputs!$C$12)/Inputs!$C$13</x:f>
        <x:v>392.48539514538675</x:v>
      </x:c>
      <x:c r="AH2454" s="25" t="n">
        <x:f>(S2454+Inputs!$C$11)*Inputs!$C$8-Inputs!$C$11</x:f>
        <x:v>2211.591694602529</x:v>
      </x:c>
      <x:c r="AI2454" s="25" t="n">
        <x:f>Inputs!$C$12+AH2454-Inputs!$C$10*Inputs!$C$13</x:f>
        <x:v>24529.50710980253</x:v>
      </x:c>
      <x:c r="AJ2454" s="25" t="n">
        <x:f>(S2454+Inputs!$C$11)*(1-Inputs!$C$8)</x:f>
        <x:v>6511.583559958425</x:v>
      </x:c>
      <x:c r="AK2454" s="25" t="n">
        <x:f>AJ2454/(1+B2454)^(1-Inputs!$C$8)+T2454/(1+B2454)^(2-Inputs!$C$8)+U2454/(1+B2454)^(3-Inputs!$C$8)+V2454/(1+B2454)^(4-Inputs!$C$8)+W2454/(1+B2454)^(5-Inputs!$C$8)+X2454/(1+B2454)^(6-Inputs!$C$8)+Y2454/(1+B2454)^(7-Inputs!$C$8)+Z2454/(1+B2454)^(8-Inputs!$C$8)+AA2454/(1+B2454)^(9-Inputs!$C$8)+AB2454/(1+B2454)^(10-Inputs!$C$8)+AE2454/(1+B2454)^(10-Inputs!$C$8)</x:f>
        <x:v>473749.90111294016</x:v>
      </x:c>
      <x:c r="AL2454" s="25" t="n">
        <x:f>(AK2454+AI2454)/Inputs!$C$13</x:f>
        <x:v>397.590800980617</x:v>
      </x:c>
      <x:c r="AM2454" s="26" t="n">
        <x:f>IF(AL2454&gt;=Inputs!$C$7,1,0)</x:f>
        <x:v>1</x:v>
      </x:c>
      <x:c r="AN2454" s="26" t="n">
        <x:f>IF(Inputs!$C$7&lt;=(1-Inputs!$C$16)*AL2454,1,0)</x:f>
        <x:v>1</x:v>
      </x:c>
    </x:row>
    <x:row r="2455" ht="20" customHeight="1">
      <x:c r="A2455" s="16" t="n">
        <x:v>2450</x:v>
      </x:c>
      <x:c r="B2455" s="19" t="n">
        <x:v>0.08440674933830454</x:v>
      </x:c>
      <x:c r="C2455" s="24" t="n">
        <x:v>0.5176096675867541</x:v>
      </x:c>
      <x:c r="D2455" s="19" t="n">
        <x:v>0.002939236340684204</x:v>
      </x:c>
      <x:c r="E2455" s="19" t="n">
        <x:v>0.04209037324216042</x:v>
      </x:c>
      <x:c r="F2455" s="19" t="n">
        <x:v>-0.23063155176943045</x:v>
      </x:c>
      <x:c r="G2455" s="19" t="n">
        <x:v>-0.07568892955729153</x:v>
      </x:c>
      <x:c r="H2455" s="19" t="n">
        <x:v>0.8954655213856029</x:v>
      </x:c>
      <x:c r="I2455" s="19" t="n">
        <x:v>0.06640710578515496</x:v>
      </x:c>
      <x:c r="J2455" s="19" t="n">
        <x:v>0.05375373570545321</x:v>
      </x:c>
      <x:c r="K2455" s="19" t="n">
        <x:v>0.05170130161269412</x:v>
      </x:c>
      <x:c r="L2455" s="19" t="n">
        <x:v>0.06524549814327543</x:v>
      </x:c>
      <x:c r="M2455" s="19" t="n">
        <x:v>0.0576379720085572</x:v>
      </x:c>
      <x:c r="N2455" s="19" t="n">
        <x:v>0.06848147922459134</x:v>
      </x:c>
      <x:c r="O2455" s="19" t="n">
        <x:v>0.06236930046760904</x:v>
      </x:c>
      <x:c r="P2455" s="19" t="n">
        <x:v>0.06081855621980026</x:v>
      </x:c>
      <x:c r="Q2455" s="19" t="n">
        <x:v>0.06005697858539975</x:v>
      </x:c>
      <x:c r="R2455" s="19" t="n">
        <x:v>0.05686632567143647</x:v>
      </x:c>
      <x:c r="S2455" s="21" t="n">
        <x:v>8462.208126271365</x:v>
      </x:c>
      <x:c r="T2455" s="21" t="n">
        <x:v>13647.213553863216</x:v>
      </x:c>
      <x:c r="U2455" s="21" t="n">
        <x:v>16905.31147523532</x:v>
      </x:c>
      <x:c r="V2455" s="21" t="n">
        <x:v>20412.71331394584</x:v>
      </x:c>
      <x:c r="W2455" s="21" t="n">
        <x:v>24221.55169004544</x:v>
      </x:c>
      <x:c r="X2455" s="21" t="n">
        <x:v>25374.912321603224</x:v>
      </x:c>
      <x:c r="Y2455" s="21" t="n">
        <x:v>26208.91024435849</x:v>
      </x:c>
      <x:c r="Z2455" s="21" t="n">
        <x:v>26899.728344431383</x:v>
      </x:c>
      <x:c r="AA2455" s="21" t="n">
        <x:v>27448.346566523764</x:v>
      </x:c>
      <x:c r="AB2455" s="21" t="n">
        <x:v>27847.02522693445</x:v>
      </x:c>
      <x:c r="AC2455" s="21" t="n">
        <x:v>36322.206817740596</x:v>
      </x:c>
      <x:c r="AD2455" s="25" t="n">
        <x:f>AC2455*(1+Inputs!$C$14)*(1-Inputs!$C$14/Inputs!$C$15)</x:f>
        <x:v>28821.67110987716</x:v>
      </x:c>
      <x:c r="AE2455" s="25" t="n">
        <x:f>AD2455/(B2455-Inputs!$C$14)</x:f>
        <x:v>583354.9362360502</x:v>
      </x:c>
      <x:c r="AF2455" s="25" t="n">
        <x:f>S2455/(1+B2455)^1+T2455/(1+B2455)^2+U2455/(1+B2455)^3+V2455/(1+B2455)^4+W2455/(1+B2455)^5+X2455/(1+B2455)^6+Y2455/(1+B2455)^7+Z2455/(1+B2455)^8+AA2455/(1+B2455)^9+AB2455/(1+B2455)^10+AE2455/(1+B2455)^10</x:f>
        <x:v>393159.9229769211</x:v>
      </x:c>
      <x:c r="AG2455" s="25" t="n">
        <x:f>(AF2455+Inputs!$C$12)/Inputs!$C$13</x:f>
        <x:v>339.5211582698494</x:v>
      </x:c>
      <x:c r="AH2455" s="25" t="n">
        <x:f>(S2455+Inputs!$C$11)*Inputs!$C$8-Inputs!$C$11</x:f>
        <x:v>2089.3303824449413</x:v>
      </x:c>
      <x:c r="AI2455" s="25" t="n">
        <x:f>Inputs!$C$12+AH2455-Inputs!$C$10*Inputs!$C$13</x:f>
        <x:v>24407.245797644937</x:v>
      </x:c>
      <x:c r="AJ2455" s="25" t="n">
        <x:f>(S2455+Inputs!$C$11)*(1-Inputs!$C$8)</x:f>
        <x:v>6372.877743826425</x:v>
      </x:c>
      <x:c r="AK2455" s="25" t="n">
        <x:f>AJ2455/(1+B2455)^(1-Inputs!$C$8)+T2455/(1+B2455)^(2-Inputs!$C$8)+U2455/(1+B2455)^(3-Inputs!$C$8)+V2455/(1+B2455)^(4-Inputs!$C$8)+W2455/(1+B2455)^(5-Inputs!$C$8)+X2455/(1+B2455)^(6-Inputs!$C$8)+Y2455/(1+B2455)^(7-Inputs!$C$8)+Z2455/(1+B2455)^(8-Inputs!$C$8)+AA2455/(1+B2455)^(9-Inputs!$C$8)+AB2455/(1+B2455)^(10-Inputs!$C$8)+AE2455/(1+B2455)^(10-Inputs!$C$8)</x:f>
        <x:v>406371.30500486575</x:v>
      </x:c>
      <x:c r="AL2455" s="25" t="n">
        <x:f>(AK2455+AI2455)/Inputs!$C$13</x:f>
        <x:v>343.7300161966081</x:v>
      </x:c>
      <x:c r="AM2455" s="26" t="n">
        <x:f>IF(AL2455&gt;=Inputs!$C$7,1,0)</x:f>
        <x:v>1</x:v>
      </x:c>
      <x:c r="AN2455" s="26" t="n">
        <x:f>IF(Inputs!$C$7&lt;=(1-Inputs!$C$16)*AL2455,1,0)</x:f>
        <x:v>1</x:v>
      </x:c>
    </x:row>
    <x:row r="2456" ht="20" customHeight="1">
      <x:c r="A2456" s="16" t="n">
        <x:v>2451</x:v>
      </x:c>
      <x:c r="B2456" s="19" t="n">
        <x:v>0.07939444669485392</x:v>
      </x:c>
      <x:c r="C2456" s="24" t="n">
        <x:v>0.2613597726947603</x:v>
      </x:c>
      <x:c r="D2456" s="19" t="n">
        <x:v>0.03038058122845797</x:v>
      </x:c>
      <x:c r="E2456" s="19" t="n">
        <x:v>0.03358256345337878</x:v>
      </x:c>
      <x:c r="F2456" s="19" t="n">
        <x:v>-0.17315064248210663</x:v>
      </x:c>
      <x:c r="G2456" s="19" t="n">
        <x:v>-0.07364543098962428</x:v>
      </x:c>
      <x:c r="H2456" s="19" t="n">
        <x:v>0.8708933514641046</x:v>
      </x:c>
      <x:c r="I2456" s="19" t="n">
        <x:v>0.05842688847977229</x:v>
      </x:c>
      <x:c r="J2456" s="19" t="n">
        <x:v>0.05864340435957388</x:v>
      </x:c>
      <x:c r="K2456" s="19" t="n">
        <x:v>0.05215594583728375</x:v>
      </x:c>
      <x:c r="L2456" s="19" t="n">
        <x:v>0.056277600952959125</x:v>
      </x:c>
      <x:c r="M2456" s="19" t="n">
        <x:v>0.058342244940630505</x:v>
      </x:c>
      <x:c r="N2456" s="19" t="n">
        <x:v>0.05617069334590383</x:v>
      </x:c>
      <x:c r="O2456" s="19" t="n">
        <x:v>0.06240614600025197</x:v>
      </x:c>
      <x:c r="P2456" s="19" t="n">
        <x:v>0.05899413545878474</x:v>
      </x:c>
      <x:c r="Q2456" s="19" t="n">
        <x:v>0.05497325897644373</x:v>
      </x:c>
      <x:c r="R2456" s="19" t="n">
        <x:v>0.054243412896540805</x:v>
      </x:c>
      <x:c r="S2456" s="21" t="n">
        <x:v>9524.36453538292</x:v>
      </x:c>
      <x:c r="T2456" s="21" t="n">
        <x:v>14788.616485599388</x:v>
      </x:c>
      <x:c r="U2456" s="21" t="n">
        <x:v>17767.333951738372</x:v>
      </x:c>
      <x:c r="V2456" s="21" t="n">
        <x:v>20869.7369827015</x:v>
      </x:c>
      <x:c r="W2456" s="21" t="n">
        <x:v>24233.45616739724</x:v>
      </x:c>
      <x:c r="X2456" s="21" t="n">
        <x:v>25575.261667329443</x:v>
      </x:c>
      <x:c r="Y2456" s="21" t="n">
        <x:v>26568.623539729975</x:v>
      </x:c>
      <x:c r="Z2456" s="21" t="n">
        <x:v>27401.57275938621</x:v>
      </x:c>
      <x:c r="AA2456" s="21" t="n">
        <x:v>28025.170294048938</x:v>
      </x:c>
      <x:c r="AB2456" s="21" t="n">
        <x:v>28430.249372040395</x:v>
      </x:c>
      <x:c r="AC2456" s="21" t="n">
        <x:v>37082.933963530944</x:v>
      </x:c>
      <x:c r="AD2456" s="25" t="n">
        <x:f>AC2456*(1+Inputs!$C$14)*(1-Inputs!$C$14/Inputs!$C$15)</x:f>
        <x:v>29425.3081000618</x:v>
      </x:c>
      <x:c r="AE2456" s="25" t="n">
        <x:f>AD2456/(B2456-Inputs!$C$14)</x:f>
        <x:v>662815.0656391153</x:v>
      </x:c>
      <x:c r="AF2456" s="25" t="n">
        <x:f>S2456/(1+B2456)^1+T2456/(1+B2456)^2+U2456/(1+B2456)^3+V2456/(1+B2456)^4+W2456/(1+B2456)^5+X2456/(1+B2456)^6+Y2456/(1+B2456)^7+Z2456/(1+B2456)^8+AA2456/(1+B2456)^9+AB2456/(1+B2456)^10+AE2456/(1+B2456)^10</x:f>
        <x:v>450235.47014944267</x:v>
      </x:c>
      <x:c r="AG2456" s="25" t="n">
        <x:f>(AF2456+Inputs!$C$12)/Inputs!$C$13</x:f>
        <x:v>385.06330217997</x:v>
      </x:c>
      <x:c r="AH2456" s="25" t="n">
        <x:f>(S2456+Inputs!$C$11)*Inputs!$C$8-Inputs!$C$11</x:f>
        <x:v>2586.943385069806</x:v>
      </x:c>
      <x:c r="AI2456" s="25" t="n">
        <x:f>Inputs!$C$12+AH2456-Inputs!$C$10*Inputs!$C$13</x:f>
        <x:v>24904.8588002698</x:v>
      </x:c>
      <x:c r="AJ2456" s="25" t="n">
        <x:f>(S2456+Inputs!$C$11)*(1-Inputs!$C$8)</x:f>
        <x:v>6937.421150313114</x:v>
      </x:c>
      <x:c r="AK2456" s="25" t="n">
        <x:f>AJ2456/(1+B2456)^(1-Inputs!$C$8)+T2456/(1+B2456)^(2-Inputs!$C$8)+U2456/(1+B2456)^(3-Inputs!$C$8)+V2456/(1+B2456)^(4-Inputs!$C$8)+W2456/(1+B2456)^(5-Inputs!$C$8)+X2456/(1+B2456)^(6-Inputs!$C$8)+Y2456/(1+B2456)^(7-Inputs!$C$8)+Z2456/(1+B2456)^(8-Inputs!$C$8)+AA2456/(1+B2456)^(9-Inputs!$C$8)+AB2456/(1+B2456)^(10-Inputs!$C$8)+AE2456/(1+B2456)^(10-Inputs!$C$8)</x:f>
        <x:v>464158.6115348905</x:v>
      </x:c>
      <x:c r="AL2456" s="25" t="n">
        <x:f>(AK2456+AI2456)/Inputs!$C$13</x:f>
        <x:v>390.2371514698319</x:v>
      </x:c>
      <x:c r="AM2456" s="26" t="n">
        <x:f>IF(AL2456&gt;=Inputs!$C$7,1,0)</x:f>
        <x:v>1</x:v>
      </x:c>
      <x:c r="AN2456" s="26" t="n">
        <x:f>IF(Inputs!$C$7&lt;=(1-Inputs!$C$16)*AL2456,1,0)</x:f>
        <x:v>1</x:v>
      </x:c>
    </x:row>
    <x:row r="2457" ht="20" customHeight="1">
      <x:c r="A2457" s="16" t="n">
        <x:v>2452</x:v>
      </x:c>
      <x:c r="B2457" s="19" t="n">
        <x:v>0.08609611372524986</x:v>
      </x:c>
      <x:c r="C2457" s="24" t="n">
        <x:v>0.15742609640656724</x:v>
      </x:c>
      <x:c r="D2457" s="19" t="n">
        <x:v>0.030647477896299336</x:v>
      </x:c>
      <x:c r="E2457" s="19" t="n">
        <x:v>0.034350191901898766</x:v>
      </x:c>
      <x:c r="F2457" s="19" t="n">
        <x:v>-0.19641926480404553</x:v>
      </x:c>
      <x:c r="G2457" s="19" t="n">
        <x:v>-0.0656851743628448</x:v>
      </x:c>
      <x:c r="H2457" s="19" t="n">
        <x:v>0.7240228619552056</x:v>
      </x:c>
      <x:c r="I2457" s="19" t="n">
        <x:v>0.07514026739752012</x:v>
      </x:c>
      <x:c r="J2457" s="19" t="n">
        <x:v>0.0756577944096523</x:v>
      </x:c>
      <x:c r="K2457" s="19" t="n">
        <x:v>0.07763940254881732</x:v>
      </x:c>
      <x:c r="L2457" s="19" t="n">
        <x:v>0.07759923979607607</x:v>
      </x:c>
      <x:c r="M2457" s="19" t="n">
        <x:v>0.07271970220249727</x:v>
      </x:c>
      <x:c r="N2457" s="19" t="n">
        <x:v>0.07483469153524652</x:v>
      </x:c>
      <x:c r="O2457" s="19" t="n">
        <x:v>0.07127672965820125</x:v>
      </x:c>
      <x:c r="P2457" s="19" t="n">
        <x:v>0.07826831106022042</x:v>
      </x:c>
      <x:c r="Q2457" s="19" t="n">
        <x:v>0.07461017828061245</x:v>
      </x:c>
      <x:c r="R2457" s="19" t="n">
        <x:v>0.07777747054129236</x:v>
      </x:c>
      <x:c r="S2457" s="21" t="n">
        <x:v>9146.858442832283</x:v>
      </x:c>
      <x:c r="T2457" s="21" t="n">
        <x:v>14184.991855894785</x:v>
      </x:c>
      <x:c r="U2457" s="21" t="n">
        <x:v>17051.90755506055</x:v>
      </x:c>
      <x:c r="V2457" s="21" t="n">
        <x:v>20084.866744426723</x:v>
      </x:c>
      <x:c r="W2457" s="21" t="n">
        <x:v>23365.798232812514</x:v>
      </x:c>
      <x:c r="X2457" s="21" t="n">
        <x:v>24762.126236931068</x:v>
      </x:c>
      <x:c r="Y2457" s="21" t="n">
        <x:v>25824.6981273848</x:v>
      </x:c>
      <x:c r="Z2457" s="21" t="n">
        <x:v>26697.3797451306</x:v>
      </x:c>
      <x:c r="AA2457" s="21" t="n">
        <x:v>27380.610928211107</x:v>
      </x:c>
      <x:c r="AB2457" s="21" t="n">
        <x:v>27832.789223566848</x:v>
      </x:c>
      <x:c r="AC2457" s="21" t="n">
        <x:v>36303.63811769589</x:v>
      </x:c>
      <x:c r="AD2457" s="25" t="n">
        <x:f>AC2457*(1+Inputs!$C$14)*(1-Inputs!$C$14/Inputs!$C$15)</x:f>
        <x:v>28806.936846391684</x:v>
      </x:c>
      <x:c r="AE2457" s="25" t="n">
        <x:f>AD2457/(B2457-Inputs!$C$14)</x:f>
        <x:v>563779.4099428023</x:v>
      </x:c>
      <x:c r="AF2457" s="25" t="n">
        <x:f>S2457/(1+B2457)^1+T2457/(1+B2457)^2+U2457/(1+B2457)^3+V2457/(1+B2457)^4+W2457/(1+B2457)^5+X2457/(1+B2457)^6+Y2457/(1+B2457)^7+Z2457/(1+B2457)^8+AA2457/(1+B2457)^9+AB2457/(1+B2457)^10+AE2457/(1+B2457)^10</x:f>
        <x:v>379066.3654348232</x:v>
      </x:c>
      <x:c r="AG2457" s="25" t="n">
        <x:f>(AF2457+Inputs!$C$12)/Inputs!$C$13</x:f>
        <x:v>328.2755223086615</x:v>
      </x:c>
      <x:c r="AH2457" s="25" t="n">
        <x:f>(S2457+Inputs!$C$11)*Inputs!$C$8-Inputs!$C$11</x:f>
        <x:v>2410.0843663680016</x:v>
      </x:c>
      <x:c r="AI2457" s="25" t="n">
        <x:f>Inputs!$C$12+AH2457-Inputs!$C$10*Inputs!$C$13</x:f>
        <x:v>24727.999781567996</x:v>
      </x:c>
      <x:c r="AJ2457" s="25" t="n">
        <x:f>(S2457+Inputs!$C$11)*(1-Inputs!$C$8)</x:f>
        <x:v>6736.774076464282</x:v>
      </x:c>
      <x:c r="AK2457" s="25" t="n">
        <x:f>AJ2457/(1+B2457)^(1-Inputs!$C$8)+T2457/(1+B2457)^(2-Inputs!$C$8)+U2457/(1+B2457)^(3-Inputs!$C$8)+V2457/(1+B2457)^(4-Inputs!$C$8)+W2457/(1+B2457)^(5-Inputs!$C$8)+X2457/(1+B2457)^(6-Inputs!$C$8)+Y2457/(1+B2457)^(7-Inputs!$C$8)+Z2457/(1+B2457)^(8-Inputs!$C$8)+AA2457/(1+B2457)^(9-Inputs!$C$8)+AB2457/(1+B2457)^(10-Inputs!$C$8)+AE2457/(1+B2457)^(10-Inputs!$C$8)</x:f>
        <x:v>391714.34672236384</x:v>
      </x:c>
      <x:c r="AL2457" s="25" t="n">
        <x:f>(AK2457+AI2457)/Inputs!$C$13</x:f>
        <x:v>332.29076573585917</x:v>
      </x:c>
      <x:c r="AM2457" s="26" t="n">
        <x:f>IF(AL2457&gt;=Inputs!$C$7,1,0)</x:f>
        <x:v>1</x:v>
      </x:c>
      <x:c r="AN2457" s="26" t="n">
        <x:f>IF(Inputs!$C$7&lt;=(1-Inputs!$C$16)*AL2457,1,0)</x:f>
        <x:v>0</x:v>
      </x:c>
    </x:row>
    <x:row r="2458" ht="20" customHeight="1">
      <x:c r="A2458" s="16" t="n">
        <x:v>2453</x:v>
      </x:c>
      <x:c r="B2458" s="19" t="n">
        <x:v>0.08729600292330729</x:v>
      </x:c>
      <x:c r="C2458" s="24" t="n">
        <x:v>0.3741069866340183</x:v>
      </x:c>
      <x:c r="D2458" s="19" t="n">
        <x:v>0.03062731900183309</x:v>
      </x:c>
      <x:c r="E2458" s="19" t="n">
        <x:v>0.02738582706533606</x:v>
      </x:c>
      <x:c r="F2458" s="19" t="n">
        <x:v>-0.23362949460489407</x:v>
      </x:c>
      <x:c r="G2458" s="19" t="n">
        <x:v>-0.04131963777214594</x:v>
      </x:c>
      <x:c r="H2458" s="19" t="n">
        <x:v>0.8390811580909769</x:v>
      </x:c>
      <x:c r="I2458" s="19" t="n">
        <x:v>0.05032709292088725</x:v>
      </x:c>
      <x:c r="J2458" s="19" t="n">
        <x:v>0.05546025455043832</x:v>
      </x:c>
      <x:c r="K2458" s="19" t="n">
        <x:v>0.05354535334170919</x:v>
      </x:c>
      <x:c r="L2458" s="19" t="n">
        <x:v>0.05078192651313998</x:v>
      </x:c>
      <x:c r="M2458" s="19" t="n">
        <x:v>0.05480565684777162</x:v>
      </x:c>
      <x:c r="N2458" s="19" t="n">
        <x:v>0.05859973851748123</x:v>
      </x:c>
      <x:c r="O2458" s="19" t="n">
        <x:v>0.0542213903058007</x:v>
      </x:c>
      <x:c r="P2458" s="19" t="n">
        <x:v>0.06003292915909583</x:v>
      </x:c>
      <x:c r="Q2458" s="19" t="n">
        <x:v>0.050144602771134715</x:v>
      </x:c>
      <x:c r="R2458" s="19" t="n">
        <x:v>0.06196419977986011</x:v>
      </x:c>
      <x:c r="S2458" s="21" t="n">
        <x:v>8600.34518266849</x:v>
      </x:c>
      <x:c r="T2458" s="21" t="n">
        <x:v>13631.654763214881</x:v>
      </x:c>
      <x:c r="U2458" s="21" t="n">
        <x:v>16795.970680630704</x:v>
      </x:c>
      <x:c r="V2458" s="21" t="n">
        <x:v>20281.58273896645</x:v>
      </x:c>
      <x:c r="W2458" s="21" t="n">
        <x:v>24034.316713411205</x:v>
      </x:c>
      <x:c r="X2458" s="21" t="n">
        <x:v>25351.425403791618</x:v>
      </x:c>
      <x:c r="Y2458" s="21" t="n">
        <x:v>26297.462249741973</x:v>
      </x:c>
      <x:c r="Z2458" s="21" t="n">
        <x:v>27075.851158910886</x:v>
      </x:c>
      <x:c r="AA2458" s="21" t="n">
        <x:v>27686.82998988525</x:v>
      </x:c>
      <x:c r="AB2458" s="21" t="n">
        <x:v>28093.680584174297</x:v>
      </x:c>
      <x:c r="AC2458" s="21" t="n">
        <x:v>36643.93119674909</x:v>
      </x:c>
      <x:c r="AD2458" s="25" t="n">
        <x:f>AC2458*(1+Inputs!$C$14)*(1-Inputs!$C$14/Inputs!$C$15)</x:f>
        <x:v>29076.959404620393</x:v>
      </x:c>
      <x:c r="AE2458" s="25" t="n">
        <x:f>AD2458/(B2458-Inputs!$C$14)</x:f>
        <x:v>556007.300352612</x:v>
      </x:c>
      <x:c r="AF2458" s="25" t="n">
        <x:f>S2458/(1+B2458)^1+T2458/(1+B2458)^2+U2458/(1+B2458)^3+V2458/(1+B2458)^4+W2458/(1+B2458)^5+X2458/(1+B2458)^6+Y2458/(1+B2458)^7+Z2458/(1+B2458)^8+AA2458/(1+B2458)^9+AB2458/(1+B2458)^10+AE2458/(1+B2458)^10</x:f>
        <x:v>372648.22773926053</x:v>
      </x:c>
      <x:c r="AG2458" s="25" t="n">
        <x:f>(AF2458+Inputs!$C$12)/Inputs!$C$13</x:f>
        <x:v>323.1543142774399</x:v>
      </x:c>
      <x:c r="AH2458" s="25" t="n">
        <x:f>(S2458+Inputs!$C$11)*Inputs!$C$8-Inputs!$C$11</x:f>
        <x:v>2154.0466472227727</x:v>
      </x:c>
      <x:c r="AI2458" s="25" t="n">
        <x:f>Inputs!$C$12+AH2458-Inputs!$C$10*Inputs!$C$13</x:f>
        <x:v>24471.96206242277</x:v>
      </x:c>
      <x:c r="AJ2458" s="25" t="n">
        <x:f>(S2458+Inputs!$C$11)*(1-Inputs!$C$8)</x:f>
        <x:v>6446.298535445719</x:v>
      </x:c>
      <x:c r="AK2458" s="25" t="n">
        <x:f>AJ2458/(1+B2458)^(1-Inputs!$C$8)+T2458/(1+B2458)^(2-Inputs!$C$8)+U2458/(1+B2458)^(3-Inputs!$C$8)+V2458/(1+B2458)^(4-Inputs!$C$8)+W2458/(1+B2458)^(5-Inputs!$C$8)+X2458/(1+B2458)^(6-Inputs!$C$8)+Y2458/(1+B2458)^(7-Inputs!$C$8)+Z2458/(1+B2458)^(8-Inputs!$C$8)+AA2458/(1+B2458)^(9-Inputs!$C$8)+AB2458/(1+B2458)^(10-Inputs!$C$8)+AE2458/(1+B2458)^(10-Inputs!$C$8)</x:f>
        <x:v>385489.6828711006</x:v>
      </x:c>
      <x:c r="AL2458" s="25" t="n">
        <x:f>(AK2458+AI2458)/Inputs!$C$13</x:f>
        <x:v>327.1196362736053</x:v>
      </x:c>
      <x:c r="AM2458" s="26" t="n">
        <x:f>IF(AL2458&gt;=Inputs!$C$7,1,0)</x:f>
        <x:v>1</x:v>
      </x:c>
      <x:c r="AN2458" s="26" t="n">
        <x:f>IF(Inputs!$C$7&lt;=(1-Inputs!$C$16)*AL2458,1,0)</x:f>
        <x:v>0</x:v>
      </x:c>
    </x:row>
    <x:row r="2459" ht="20" customHeight="1">
      <x:c r="A2459" s="16" t="n">
        <x:v>2454</x:v>
      </x:c>
      <x:c r="B2459" s="19" t="n">
        <x:v>0.0926193739465871</x:v>
      </x:c>
      <x:c r="C2459" s="24" t="n">
        <x:v>0.48624169730592826</x:v>
      </x:c>
      <x:c r="D2459" s="19" t="n">
        <x:v>0.04016526888622565</x:v>
      </x:c>
      <x:c r="E2459" s="19" t="n">
        <x:v>0.061901956618211504</x:v>
      </x:c>
      <x:c r="F2459" s="19" t="n">
        <x:v>-0.11607317550037693</x:v>
      </x:c>
      <x:c r="G2459" s="19" t="n">
        <x:v>-0.06232232362568595</x:v>
      </x:c>
      <x:c r="H2459" s="19" t="n">
        <x:v>0.9641529329531124</x:v>
      </x:c>
      <x:c r="I2459" s="19" t="n">
        <x:v>0.05948249185359032</x:v>
      </x:c>
      <x:c r="J2459" s="19" t="n">
        <x:v>0.06067128892893266</x:v>
      </x:c>
      <x:c r="K2459" s="19" t="n">
        <x:v>0.04921606059309056</x:v>
      </x:c>
      <x:c r="L2459" s="19" t="n">
        <x:v>0.06408886987925484</x:v>
      </x:c>
      <x:c r="M2459" s="19" t="n">
        <x:v>0.05094774241809432</x:v>
      </x:c>
      <x:c r="N2459" s="19" t="n">
        <x:v>0.06490526628317753</x:v>
      </x:c>
      <x:c r="O2459" s="19" t="n">
        <x:v>0.061259782803309695</x:v>
      </x:c>
      <x:c r="P2459" s="19" t="n">
        <x:v>0.059994731209666266</x:v>
      </x:c>
      <x:c r="Q2459" s="19" t="n">
        <x:v>0.06922492945758335</x:v>
      </x:c>
      <x:c r="R2459" s="19" t="n">
        <x:v>0.06313770723352832</x:v>
      </x:c>
      <x:c r="S2459" s="21" t="n">
        <x:v>10675.776408358926</x:v>
      </x:c>
      <x:c r="T2459" s="21" t="n">
        <x:v>16776.17323050584</x:v>
      </x:c>
      <x:c r="U2459" s="21" t="n">
        <x:v>20547.555588335417</x:v>
      </x:c>
      <x:c r="V2459" s="21" t="n">
        <x:v>24654.855403639423</x:v>
      </x:c>
      <x:c r="W2459" s="21" t="n">
        <x:v>29339.37718022878</x:v>
      </x:c>
      <x:c r="X2459" s="21" t="n">
        <x:v>31468.073146835904</x:v>
      </x:c>
      <x:c r="Y2459" s="21" t="n">
        <x:v>33164.056054001645</x:v>
      </x:c>
      <x:c r="Z2459" s="21" t="n">
        <x:v>34448.91545260233</x:v>
      </x:c>
      <x:c r="AA2459" s="21" t="n">
        <x:v>35277.126129200726</x:v>
      </x:c>
      <x:c r="AB2459" s="21" t="n">
        <x:v>35612.30034955833</x:v>
      </x:c>
      <x:c r="AC2459" s="21" t="n">
        <x:v>46450.82654290217</x:v>
      </x:c>
      <x:c r="AD2459" s="25" t="n">
        <x:f>AC2459*(1+Inputs!$C$14)*(1-Inputs!$C$14/Inputs!$C$15)</x:f>
        <x:v>36858.730861792865</x:v>
      </x:c>
      <x:c r="AE2459" s="25" t="n">
        <x:f>AD2459/(B2459-Inputs!$C$14)</x:f>
        <x:v>639693.358972639</x:v>
      </x:c>
      <x:c r="AF2459" s="25" t="n">
        <x:f>S2459/(1+B2459)^1+T2459/(1+B2459)^2+U2459/(1+B2459)^3+V2459/(1+B2459)^4+W2459/(1+B2459)^5+X2459/(1+B2459)^6+Y2459/(1+B2459)^7+Z2459/(1+B2459)^8+AA2459/(1+B2459)^9+AB2459/(1+B2459)^10+AE2459/(1+B2459)^10</x:f>
        <x:v>423397.6246917694</x:v>
      </x:c>
      <x:c r="AG2459" s="25" t="n">
        <x:f>(AF2459+Inputs!$C$12)/Inputs!$C$13</x:f>
        <x:v>363.64864948507</x:v>
      </x:c>
      <x:c r="AH2459" s="25" t="n">
        <x:f>(S2459+Inputs!$C$11)*Inputs!$C$8-Inputs!$C$11</x:f>
        <x:v>3126.3719611763736</x:v>
      </x:c>
      <x:c r="AI2459" s="25" t="n">
        <x:f>Inputs!$C$12+AH2459-Inputs!$C$10*Inputs!$C$13</x:f>
        <x:v>25444.28737637637</x:v>
      </x:c>
      <x:c r="AJ2459" s="25" t="n">
        <x:f>(S2459+Inputs!$C$11)*(1-Inputs!$C$8)</x:f>
        <x:v>7549.404447182553</x:v>
      </x:c>
      <x:c r="AK2459" s="25" t="n">
        <x:f>AJ2459/(1+B2459)^(1-Inputs!$C$8)+T2459/(1+B2459)^(2-Inputs!$C$8)+U2459/(1+B2459)^(3-Inputs!$C$8)+V2459/(1+B2459)^(4-Inputs!$C$8)+W2459/(1+B2459)^(5-Inputs!$C$8)+X2459/(1+B2459)^(6-Inputs!$C$8)+Y2459/(1+B2459)^(7-Inputs!$C$8)+Z2459/(1+B2459)^(8-Inputs!$C$8)+AA2459/(1+B2459)^(9-Inputs!$C$8)+AB2459/(1+B2459)^(10-Inputs!$C$8)+AE2459/(1+B2459)^(10-Inputs!$C$8)</x:f>
        <x:v>438354.9072856454</x:v>
      </x:c>
      <x:c r="AL2459" s="25" t="n">
        <x:f>(AK2459+AI2459)/Inputs!$C$13</x:f>
        <x:v>370.07809324804805</x:v>
      </x:c>
      <x:c r="AM2459" s="26" t="n">
        <x:f>IF(AL2459&gt;=Inputs!$C$7,1,0)</x:f>
        <x:v>1</x:v>
      </x:c>
      <x:c r="AN2459" s="26" t="n">
        <x:f>IF(Inputs!$C$7&lt;=(1-Inputs!$C$16)*AL2459,1,0)</x:f>
        <x:v>1</x:v>
      </x:c>
    </x:row>
    <x:row r="2460" ht="20" customHeight="1">
      <x:c r="A2460" s="16" t="n">
        <x:v>2455</x:v>
      </x:c>
      <x:c r="B2460" s="19" t="n">
        <x:v>0.07930934806585557</x:v>
      </x:c>
      <x:c r="C2460" s="24" t="n">
        <x:v>0.4951960404988256</x:v>
      </x:c>
      <x:c r="D2460" s="19" t="n">
        <x:v>0.03487466625329745</x:v>
      </x:c>
      <x:c r="E2460" s="19" t="n">
        <x:v>0.04597873362635852</x:v>
      </x:c>
      <x:c r="F2460" s="19" t="n">
        <x:v>-0.18371000092796408</x:v>
      </x:c>
      <x:c r="G2460" s="19" t="n">
        <x:v>-0.09404712065954016</x:v>
      </x:c>
      <x:c r="H2460" s="19" t="n">
        <x:v>0.5856636204606218</x:v>
      </x:c>
      <x:c r="I2460" s="19" t="n">
        <x:v>0.07510162978282665</x:v>
      </x:c>
      <x:c r="J2460" s="19" t="n">
        <x:v>0.07301482287233853</x:v>
      </x:c>
      <x:c r="K2460" s="19" t="n">
        <x:v>0.06698758194273864</x:v>
      </x:c>
      <x:c r="L2460" s="19" t="n">
        <x:v>0.07222590145236724</x:v>
      </x:c>
      <x:c r="M2460" s="19" t="n">
        <x:v>0.06628905944140911</x:v>
      </x:c>
      <x:c r="N2460" s="19" t="n">
        <x:v>0.06335985786345305</x:v>
      </x:c>
      <x:c r="O2460" s="19" t="n">
        <x:v>0.06859636006742108</x:v>
      </x:c>
      <x:c r="P2460" s="19" t="n">
        <x:v>0.06789703803056796</x:v>
      </x:c>
      <x:c r="Q2460" s="19" t="n">
        <x:v>0.07444481544404084</x:v>
      </x:c>
      <x:c r="R2460" s="19" t="n">
        <x:v>0.07465330230753921</x:v>
      </x:c>
      <x:c r="S2460" s="21" t="n">
        <x:v>9242.392477690344</x:v>
      </x:c>
      <x:c r="T2460" s="21" t="n">
        <x:v>14832.514241748855</x:v>
      </x:c>
      <x:c r="U2460" s="21" t="n">
        <x:v>18316.939149799568</x:v>
      </x:c>
      <x:c r="V2460" s="21" t="n">
        <x:v>21999.793742437163</x:v>
      </x:c>
      <x:c r="W2460" s="21" t="n">
        <x:v>26149.53935284935</x:v>
      </x:c>
      <x:c r="X2460" s="21" t="n">
        <x:v>27838.425568273356</x:v>
      </x:c>
      <x:c r="Y2460" s="21" t="n">
        <x:v>29145.292552542458</x:v>
      </x:c>
      <x:c r="Z2460" s="21" t="n">
        <x:v>30194.10681403755</x:v>
      </x:c>
      <x:c r="AA2460" s="21" t="n">
        <x:v>30927.45062624261</x:v>
      </x:c>
      <x:c r="AB2460" s="21" t="n">
        <x:v>31323.776972118558</x:v>
      </x:c>
      <x:c r="AC2460" s="21" t="n">
        <x:v>40857.1003984155</x:v>
      </x:c>
      <x:c r="AD2460" s="25" t="n">
        <x:f>AC2460*(1+Inputs!$C$14)*(1-Inputs!$C$14/Inputs!$C$15)</x:f>
        <x:v>32420.109166142698</x:v>
      </x:c>
      <x:c r="AE2460" s="25" t="n">
        <x:f>AD2460/(B2460-Inputs!$C$14)</x:f>
        <x:v>731676.5102920884</x:v>
      </x:c>
      <x:c r="AF2460" s="25" t="n">
        <x:f>S2460/(1+B2460)^1+T2460/(1+B2460)^2+U2460/(1+B2460)^3+V2460/(1+B2460)^4+W2460/(1+B2460)^5+X2460/(1+B2460)^6+Y2460/(1+B2460)^7+Z2460/(1+B2460)^8+AA2460/(1+B2460)^9+AB2460/(1+B2460)^10+AE2460/(1+B2460)^10</x:f>
        <x:v>492265.32058218704</x:v>
      </x:c>
      <x:c r="AG2460" s="25" t="n">
        <x:f>(AF2460+Inputs!$C$12)/Inputs!$C$13</x:f>
        <x:v>418.6000721585927</x:v>
      </x:c>
      <x:c r="AH2460" s="25" t="n">
        <x:f>(S2460+Inputs!$C$11)*Inputs!$C$8-Inputs!$C$11</x:f>
        <x:v>2454.841407356298</x:v>
      </x:c>
      <x:c r="AI2460" s="25" t="n">
        <x:f>Inputs!$C$12+AH2460-Inputs!$C$10*Inputs!$C$13</x:f>
        <x:v>24772.756822556294</x:v>
      </x:c>
      <x:c r="AJ2460" s="25" t="n">
        <x:f>(S2460+Inputs!$C$11)*(1-Inputs!$C$8)</x:f>
        <x:v>6787.551070334046</x:v>
      </x:c>
      <x:c r="AK2460" s="25" t="n">
        <x:f>AJ2460/(1+B2460)^(1-Inputs!$C$8)+T2460/(1+B2460)^(2-Inputs!$C$8)+U2460/(1+B2460)^(3-Inputs!$C$8)+V2460/(1+B2460)^(4-Inputs!$C$8)+W2460/(1+B2460)^(5-Inputs!$C$8)+X2460/(1+B2460)^(6-Inputs!$C$8)+Y2460/(1+B2460)^(7-Inputs!$C$8)+Z2460/(1+B2460)^(8-Inputs!$C$8)+AA2460/(1+B2460)^(9-Inputs!$C$8)+AB2460/(1+B2460)^(10-Inputs!$C$8)+AE2460/(1+B2460)^(10-Inputs!$C$8)</x:f>
        <x:v>507827.98323834967</x:v>
      </x:c>
      <x:c r="AL2460" s="25" t="n">
        <x:f>(AK2460+AI2460)/Inputs!$C$13</x:f>
        <x:v>424.9767326307503</x:v>
      </x:c>
      <x:c r="AM2460" s="26" t="n">
        <x:f>IF(AL2460&gt;=Inputs!$C$7,1,0)</x:f>
        <x:v>1</x:v>
      </x:c>
      <x:c r="AN2460" s="26" t="n">
        <x:f>IF(Inputs!$C$7&lt;=(1-Inputs!$C$16)*AL2460,1,0)</x:f>
        <x:v>1</x:v>
      </x:c>
    </x:row>
    <x:row r="2461" ht="20" customHeight="1">
      <x:c r="A2461" s="16" t="n">
        <x:v>2456</x:v>
      </x:c>
      <x:c r="B2461" s="19" t="n">
        <x:v>0.07583026488125472</x:v>
      </x:c>
      <x:c r="C2461" s="24" t="n">
        <x:v>0.6061180716224328</x:v>
      </x:c>
      <x:c r="D2461" s="19" t="n">
        <x:v>0.029406273356524085</x:v>
      </x:c>
      <x:c r="E2461" s="19" t="n">
        <x:v>0.04977146728435827</x:v>
      </x:c>
      <x:c r="F2461" s="19" t="n">
        <x:v>-0.16952919385117754</x:v>
      </x:c>
      <x:c r="G2461" s="19" t="n">
        <x:v>-0.07295324758982644</x:v>
      </x:c>
      <x:c r="H2461" s="19" t="n">
        <x:v>0.8785969262821993</x:v>
      </x:c>
      <x:c r="I2461" s="19" t="n">
        <x:v>0.056814036335421175</x:v>
      </x:c>
      <x:c r="J2461" s="19" t="n">
        <x:v>0.05655723253760812</x:v>
      </x:c>
      <x:c r="K2461" s="19" t="n">
        <x:v>0.05536501965289631</x:v>
      </x:c>
      <x:c r="L2461" s="19" t="n">
        <x:v>0.053066219433870854</x:v>
      </x:c>
      <x:c r="M2461" s="19" t="n">
        <x:v>0.05884780149881977</x:v>
      </x:c>
      <x:c r="N2461" s="19" t="n">
        <x:v>0.05685364317849803</x:v>
      </x:c>
      <x:c r="O2461" s="19" t="n">
        <x:v>0.06351578498436652</x:v>
      </x:c>
      <x:c r="P2461" s="19" t="n">
        <x:v>0.05340986989547787</x:v>
      </x:c>
      <x:c r="Q2461" s="19" t="n">
        <x:v>0.06538587286365441</x:v>
      </x:c>
      <x:c r="R2461" s="19" t="n">
        <x:v>0.06620747749724956</x:v>
      </x:c>
      <x:c r="S2461" s="21" t="n">
        <x:v>9625.855032778138</x:v>
      </x:c>
      <x:c r="T2461" s="21" t="n">
        <x:v>15392.66053566848</x:v>
      </x:c>
      <x:c r="U2461" s="21" t="n">
        <x:v>19063.724548984454</x:v>
      </x:c>
      <x:c r="V2461" s="21" t="n">
        <x:v>23063.677946267464</x:v>
      </x:c>
      <x:c r="W2461" s="21" t="n">
        <x:v>27513.130746576702</x:v>
      </x:c>
      <x:c r="X2461" s="21" t="n">
        <x:v>29233.864744060284</x:v>
      </x:c>
      <x:c r="Y2461" s="21" t="n">
        <x:v>30516.477159846007</x:v>
      </x:c>
      <x:c r="Z2461" s="21" t="n">
        <x:v>31530.337413241523</x:v>
      </x:c>
      <x:c r="AA2461" s="21" t="n">
        <x:v>32206.992621638045</x:v>
      </x:c>
      <x:c r="AB2461" s="21" t="n">
        <x:v>32555.818448741356</x:v>
      </x:c>
      <x:c r="AC2461" s="21" t="n">
        <x:v>42464.11102009742</x:v>
      </x:c>
      <x:c r="AD2461" s="25" t="n">
        <x:f>AC2461*(1+Inputs!$C$14)*(1-Inputs!$C$14/Inputs!$C$15)</x:f>
        <x:v>33695.2720944473</x:v>
      </x:c>
      <x:c r="AE2461" s="25" t="n">
        <x:f>AD2461/(B2461-Inputs!$C$14)</x:f>
        <x:v>825252.3512262809</x:v>
      </x:c>
      <x:c r="AF2461" s="25" t="n">
        <x:f>S2461/(1+B2461)^1+T2461/(1+B2461)^2+U2461/(1+B2461)^3+V2461/(1+B2461)^4+W2461/(1+B2461)^5+X2461/(1+B2461)^6+Y2461/(1+B2461)^7+Z2461/(1+B2461)^8+AA2461/(1+B2461)^9+AB2461/(1+B2461)^10+AE2461/(1+B2461)^10</x:f>
        <x:v>558268.8668151964</x:v>
      </x:c>
      <x:c r="AG2461" s="25" t="n">
        <x:f>(AF2461+Inputs!$C$12)/Inputs!$C$13</x:f>
        <x:v>471.26611129503715</x:v>
      </x:c>
      <x:c r="AH2461" s="25" t="n">
        <x:f>(S2461+Inputs!$C$11)*Inputs!$C$8-Inputs!$C$11</x:f>
        <x:v>2634.490987959073</x:v>
      </x:c>
      <x:c r="AI2461" s="25" t="n">
        <x:f>Inputs!$C$12+AH2461-Inputs!$C$10*Inputs!$C$13</x:f>
        <x:v>24952.406403159068</x:v>
      </x:c>
      <x:c r="AJ2461" s="25" t="n">
        <x:f>(S2461+Inputs!$C$11)*(1-Inputs!$C$8)</x:f>
        <x:v>6991.364044819065</x:v>
      </x:c>
      <x:c r="AK2461" s="25" t="n">
        <x:f>AJ2461/(1+B2461)^(1-Inputs!$C$8)+T2461/(1+B2461)^(2-Inputs!$C$8)+U2461/(1+B2461)^(3-Inputs!$C$8)+V2461/(1+B2461)^(4-Inputs!$C$8)+W2461/(1+B2461)^(5-Inputs!$C$8)+X2461/(1+B2461)^(6-Inputs!$C$8)+Y2461/(1+B2461)^(7-Inputs!$C$8)+Z2461/(1+B2461)^(8-Inputs!$C$8)+AA2461/(1+B2461)^(9-Inputs!$C$8)+AB2461/(1+B2461)^(10-Inputs!$C$8)+AE2461/(1+B2461)^(10-Inputs!$C$8)</x:f>
        <x:v>575182.8874371494</x:v>
      </x:c>
      <x:c r="AL2461" s="25" t="n">
        <x:f>(AK2461+AI2461)/Inputs!$C$13</x:f>
        <x:v>478.8644046635832</x:v>
      </x:c>
      <x:c r="AM2461" s="26" t="n">
        <x:f>IF(AL2461&gt;=Inputs!$C$7,1,0)</x:f>
        <x:v>1</x:v>
      </x:c>
      <x:c r="AN2461" s="26" t="n">
        <x:f>IF(Inputs!$C$7&lt;=(1-Inputs!$C$16)*AL2461,1,0)</x:f>
        <x:v>1</x:v>
      </x:c>
    </x:row>
    <x:row r="2462" ht="20" customHeight="1">
      <x:c r="A2462" s="16" t="n">
        <x:v>2457</x:v>
      </x:c>
      <x:c r="B2462" s="19" t="n">
        <x:v>0.09620578678639546</x:v>
      </x:c>
      <x:c r="C2462" s="24" t="n">
        <x:v>0.6474772794479975</x:v>
      </x:c>
      <x:c r="D2462" s="19" t="n">
        <x:v>0.027011533649157118</x:v>
      </x:c>
      <x:c r="E2462" s="19" t="n">
        <x:v>0.050043595457659934</x:v>
      </x:c>
      <x:c r="F2462" s="19" t="n">
        <x:v>-0.16222198518552094</x:v>
      </x:c>
      <x:c r="G2462" s="19" t="n">
        <x:v>-0.04793447474794846</x:v>
      </x:c>
      <x:c r="H2462" s="19" t="n">
        <x:v>0.5096512668793309</x:v>
      </x:c>
      <x:c r="I2462" s="19" t="n">
        <x:v>0.05766382235936021</x:v>
      </x:c>
      <x:c r="J2462" s="19" t="n">
        <x:v>0.05450899756182366</x:v>
      </x:c>
      <x:c r="K2462" s="19" t="n">
        <x:v>0.060961386430243465</x:v>
      </x:c>
      <x:c r="L2462" s="19" t="n">
        <x:v>0.06178588578527638</x:v>
      </x:c>
      <x:c r="M2462" s="19" t="n">
        <x:v>0.057691431326092016</x:v>
      </x:c>
      <x:c r="N2462" s="19" t="n">
        <x:v>0.05367963822258503</x:v>
      </x:c>
      <x:c r="O2462" s="19" t="n">
        <x:v>0.061178996095551386</x:v>
      </x:c>
      <x:c r="P2462" s="19" t="n">
        <x:v>0.05599697839182795</x:v>
      </x:c>
      <x:c r="Q2462" s="19" t="n">
        <x:v>0.05930607604682678</x:v>
      </x:c>
      <x:c r="R2462" s="19" t="n">
        <x:v>0.06012815952360711</x:v>
      </x:c>
      <x:c r="S2462" s="21" t="n">
        <x:v>9842.370403673796</x:v>
      </x:c>
      <x:c r="T2462" s="21" t="n">
        <x:v>15492.18640487119</x:v>
      </x:c>
      <x:c r="U2462" s="21" t="n">
        <x:v>18776.083629343928</x:v>
      </x:c>
      <x:c r="V2462" s="21" t="n">
        <x:v>22344.74684019092</x:v>
      </x:c>
      <x:c r="W2462" s="21" t="n">
        <x:v>26359.961398335046</x:v>
      </x:c>
      <x:c r="X2462" s="21" t="n">
        <x:v>27920.88790807841</x:v>
      </x:c>
      <x:c r="Y2462" s="21" t="n">
        <x:v>29146.88583249898</x:v>
      </x:c>
      <x:c r="Z2462" s="21" t="n">
        <x:v>30133.640594964585</x:v>
      </x:c>
      <x:c r="AA2462" s="21" t="n">
        <x:v>30813.881924313777</x:v>
      </x:c>
      <x:c r="AB2462" s="21" t="n">
        <x:v>31178.699148238975</x:v>
      </x:c>
      <x:c r="AC2462" s="21" t="n">
        <x:v>40667.86845422475</x:v>
      </x:c>
      <x:c r="AD2462" s="25" t="n">
        <x:f>AC2462*(1+Inputs!$C$14)*(1-Inputs!$C$14/Inputs!$C$15)</x:f>
        <x:v>32269.953618427335</x:v>
      </x:c>
      <x:c r="AE2462" s="25" t="n">
        <x:f>AD2462/(B2462-Inputs!$C$14)</x:f>
        <x:v>527236.970763035</x:v>
      </x:c>
      <x:c r="AF2462" s="25" t="n">
        <x:f>S2462/(1+B2462)^1+T2462/(1+B2462)^2+U2462/(1+B2462)^3+V2462/(1+B2462)^4+W2462/(1+B2462)^5+X2462/(1+B2462)^6+Y2462/(1+B2462)^7+Z2462/(1+B2462)^8+AA2462/(1+B2462)^9+AB2462/(1+B2462)^10+AE2462/(1+B2462)^10</x:f>
        <x:v>350460.07214518817</x:v>
      </x:c>
      <x:c r="AG2462" s="25" t="n">
        <x:f>(AF2462+Inputs!$C$12)/Inputs!$C$13</x:f>
        <x:v>305.44977660369716</x:v>
      </x:c>
      <x:c r="AH2462" s="25" t="n">
        <x:f>(S2462+Inputs!$C$11)*Inputs!$C$8-Inputs!$C$11</x:f>
        <x:v>2735.9269562416966</x:v>
      </x:c>
      <x:c r="AI2462" s="25" t="n">
        <x:f>Inputs!$C$12+AH2462-Inputs!$C$10*Inputs!$C$13</x:f>
        <x:v>25053.842371441693</x:v>
      </x:c>
      <x:c r="AJ2462" s="25" t="n">
        <x:f>(S2462+Inputs!$C$11)*(1-Inputs!$C$8)</x:f>
        <x:v>7106.443447432101</x:v>
      </x:c>
      <x:c r="AK2462" s="25" t="n">
        <x:f>AJ2462/(1+B2462)^(1-Inputs!$C$8)+T2462/(1+B2462)^(2-Inputs!$C$8)+U2462/(1+B2462)^(3-Inputs!$C$8)+V2462/(1+B2462)^(4-Inputs!$C$8)+W2462/(1+B2462)^(5-Inputs!$C$8)+X2462/(1+B2462)^(6-Inputs!$C$8)+Y2462/(1+B2462)^(7-Inputs!$C$8)+Z2462/(1+B2462)^(8-Inputs!$C$8)+AA2462/(1+B2462)^(9-Inputs!$C$8)+AB2462/(1+B2462)^(10-Inputs!$C$8)+AE2462/(1+B2462)^(10-Inputs!$C$8)</x:f>
        <x:v>363265.20929472963</x:v>
      </x:c>
      <x:c r="AL2462" s="25" t="n">
        <x:f>(AK2462+AI2462)/Inputs!$C$13</x:f>
        <x:v>309.85041773785235</x:v>
      </x:c>
      <x:c r="AM2462" s="26" t="n">
        <x:f>IF(AL2462&gt;=Inputs!$C$7,1,0)</x:f>
        <x:v>1</x:v>
      </x:c>
      <x:c r="AN2462" s="26" t="n">
        <x:f>IF(Inputs!$C$7&lt;=(1-Inputs!$C$16)*AL2462,1,0)</x:f>
        <x:v>0</x:v>
      </x:c>
    </x:row>
    <x:row r="2463" ht="20" customHeight="1">
      <x:c r="A2463" s="16" t="n">
        <x:v>2458</x:v>
      </x:c>
      <x:c r="B2463" s="19" t="n">
        <x:v>0.0910963403850448</x:v>
      </x:c>
      <x:c r="C2463" s="24" t="n">
        <x:v>0.5114834220951536</x:v>
      </x:c>
      <x:c r="D2463" s="19" t="n">
        <x:v>0.0281337567964826</x:v>
      </x:c>
      <x:c r="E2463" s="19" t="n">
        <x:v>0.0260186267351682</x:v>
      </x:c>
      <x:c r="F2463" s="19" t="n">
        <x:v>-0.1495405408011027</x:v>
      </x:c>
      <x:c r="G2463" s="19" t="n">
        <x:v>-0.05285306231881862</x:v>
      </x:c>
      <x:c r="H2463" s="19" t="n">
        <x:v>0.29388444985474393</x:v>
      </x:c>
      <x:c r="I2463" s="19" t="n">
        <x:v>0.05391073900337347</x:v>
      </x:c>
      <x:c r="J2463" s="19" t="n">
        <x:v>0.05243276034064025</x:v>
      </x:c>
      <x:c r="K2463" s="19" t="n">
        <x:v>0.04397972533924644</x:v>
      </x:c>
      <x:c r="L2463" s="19" t="n">
        <x:v>0.05412191914363007</x:v>
      </x:c>
      <x:c r="M2463" s="19" t="n">
        <x:v>0.06297246168798325</x:v>
      </x:c>
      <x:c r="N2463" s="19" t="n">
        <x:v>0.04870116753326442</x:v>
      </x:c>
      <x:c r="O2463" s="19" t="n">
        <x:v>0.04450136632809176</x:v>
      </x:c>
      <x:c r="P2463" s="19" t="n">
        <x:v>0.044929045010195526</x:v>
      </x:c>
      <x:c r="Q2463" s="19" t="n">
        <x:v>0.052065826587303264</x:v>
      </x:c>
      <x:c r="R2463" s="19" t="n">
        <x:v>0.050480883527430936</x:v>
      </x:c>
      <x:c r="S2463" s="21" t="n">
        <x:v>9973.18747372561</x:v>
      </x:c>
      <x:c r="T2463" s="21" t="n">
        <x:v>15297.187682704933</x:v>
      </x:c>
      <x:c r="U2463" s="21" t="n">
        <x:v>17870.58183946312</x:v>
      </x:c>
      <x:c r="V2463" s="21" t="n">
        <x:v>20457.580181205147</x:v>
      </x:c>
      <x:c r="W2463" s="21" t="n">
        <x:v>23383.03762938938</x:v>
      </x:c>
      <x:c r="X2463" s="21" t="n">
        <x:v>24487.07172638166</x:v>
      </x:c>
      <x:c r="Y2463" s="21" t="n">
        <x:v>25364.754706634867</x:v>
      </x:c>
      <x:c r="Z2463" s="21" t="n">
        <x:v>26092.720859559715</x:v>
      </x:c>
      <x:c r="AA2463" s="21" t="n">
        <x:v>26665.49057948368</x:v>
      </x:c>
      <x:c r="AB2463" s="21" t="n">
        <x:v>27072.16721356759</x:v>
      </x:c>
      <x:c r="AC2463" s="21" t="n">
        <x:v>35311.52245247946</x:v>
      </x:c>
      <x:c r="AD2463" s="25" t="n">
        <x:f>AC2463*(1+Inputs!$C$14)*(1-Inputs!$C$14/Inputs!$C$15)</x:f>
        <x:v>28019.693066042448</x:v>
      </x:c>
      <x:c r="AE2463" s="25" t="n">
        <x:f>AD2463/(B2463-Inputs!$C$14)</x:f>
        <x:v>499492.3532215385</x:v>
      </x:c>
      <x:c r="AF2463" s="25" t="n">
        <x:f>S2463/(1+B2463)^1+T2463/(1+B2463)^2+U2463/(1+B2463)^3+V2463/(1+B2463)^4+W2463/(1+B2463)^5+X2463/(1+B2463)^6+Y2463/(1+B2463)^7+Z2463/(1+B2463)^8+AA2463/(1+B2463)^9+AB2463/(1+B2463)^10+AE2463/(1+B2463)^10</x:f>
        <x:v>338953.3852102972</x:v>
      </x:c>
      <x:c r="AG2463" s="25" t="n">
        <x:f>(AF2463+Inputs!$C$12)/Inputs!$C$13</x:f>
        <x:v>296.26827562336484</x:v>
      </x:c>
      <x:c r="AH2463" s="25" t="n">
        <x:f>(S2463+Inputs!$C$11)*Inputs!$C$8-Inputs!$C$11</x:f>
        <x:v>2797.213857553642</x:v>
      </x:c>
      <x:c r="AI2463" s="25" t="n">
        <x:f>Inputs!$C$12+AH2463-Inputs!$C$10*Inputs!$C$13</x:f>
        <x:v>25115.129272753642</x:v>
      </x:c>
      <x:c r="AJ2463" s="25" t="n">
        <x:f>(S2463+Inputs!$C$11)*(1-Inputs!$C$8)</x:f>
        <x:v>7175.973616171968</x:v>
      </x:c>
      <x:c r="AK2463" s="25" t="n">
        <x:f>AJ2463/(1+B2463)^(1-Inputs!$C$8)+T2463/(1+B2463)^(2-Inputs!$C$8)+U2463/(1+B2463)^(3-Inputs!$C$8)+V2463/(1+B2463)^(4-Inputs!$C$8)+W2463/(1+B2463)^(5-Inputs!$C$8)+X2463/(1+B2463)^(6-Inputs!$C$8)+Y2463/(1+B2463)^(7-Inputs!$C$8)+Z2463/(1+B2463)^(8-Inputs!$C$8)+AA2463/(1+B2463)^(9-Inputs!$C$8)+AB2463/(1+B2463)^(10-Inputs!$C$8)+AE2463/(1+B2463)^(10-Inputs!$C$8)</x:f>
        <x:v>350413.8864474718</x:v>
      </x:c>
      <x:c r="AL2463" s="25" t="n">
        <x:f>(AK2463+AI2463)/Inputs!$C$13</x:f>
        <x:v>299.6448973964492</x:v>
      </x:c>
      <x:c r="AM2463" s="26" t="n">
        <x:f>IF(AL2463&gt;=Inputs!$C$7,1,0)</x:f>
        <x:v>1</x:v>
      </x:c>
      <x:c r="AN2463" s="26" t="n">
        <x:f>IF(Inputs!$C$7&lt;=(1-Inputs!$C$16)*AL2463,1,0)</x:f>
        <x:v>0</x:v>
      </x:c>
    </x:row>
    <x:row r="2464" ht="20" customHeight="1">
      <x:c r="A2464" s="16" t="n">
        <x:v>2459</x:v>
      </x:c>
      <x:c r="B2464" s="19" t="n">
        <x:v>0.09770757407060349</x:v>
      </x:c>
      <x:c r="C2464" s="24" t="n">
        <x:v>0.8034208590703713</x:v>
      </x:c>
      <x:c r="D2464" s="19" t="n">
        <x:v>0.02423425532076209</x:v>
      </x:c>
      <x:c r="E2464" s="19" t="n">
        <x:v>0.05797038253971579</x:v>
      </x:c>
      <x:c r="F2464" s="19" t="n">
        <x:v>-0.19772732613472388</x:v>
      </x:c>
      <x:c r="G2464" s="19" t="n">
        <x:v>-0.061718555991175775</x:v>
      </x:c>
      <x:c r="H2464" s="19" t="n">
        <x:v>0.9444132545915238</x:v>
      </x:c>
      <x:c r="I2464" s="19" t="n">
        <x:v>0.06144437208408021</x:v>
      </x:c>
      <x:c r="J2464" s="19" t="n">
        <x:v>0.051858666777562804</x:v>
      </x:c>
      <x:c r="K2464" s="19" t="n">
        <x:v>0.059484246467699224</x:v>
      </x:c>
      <x:c r="L2464" s="19" t="n">
        <x:v>0.06279889934148628</x:v>
      </x:c>
      <x:c r="M2464" s="19" t="n">
        <x:v>0.047020781679258335</x:v>
      </x:c>
      <x:c r="N2464" s="19" t="n">
        <x:v>0.05607061103409592</x:v>
      </x:c>
      <x:c r="O2464" s="19" t="n">
        <x:v>0.06008213476113611</x:v>
      </x:c>
      <x:c r="P2464" s="19" t="n">
        <x:v>0.058315729689753654</x:v>
      </x:c>
      <x:c r="Q2464" s="19" t="n">
        <x:v>0.05330051934880544</x:v>
      </x:c>
      <x:c r="R2464" s="19" t="n">
        <x:v>0.05903095020199885</x:v>
      </x:c>
      <x:c r="S2464" s="21" t="n">
        <x:v>9193.317162002828</x:v>
      </x:c>
      <x:c r="T2464" s="21" t="n">
        <x:v>15057.189825110294</x:v>
      </x:c>
      <x:c r="U2464" s="21" t="n">
        <x:v>19130.634711697698</x:v>
      </x:c>
      <x:c r="V2464" s="21" t="n">
        <x:v>23766.932447557683</x:v>
      </x:c>
      <x:c r="W2464" s="21" t="n">
        <x:v>28956.048148622074</x:v>
      </x:c>
      <x:c r="X2464" s="21" t="n">
        <x:v>30795.637297709854</x:v>
      </x:c>
      <x:c r="Y2464" s="21" t="n">
        <x:v>32159.404433544823</x:v>
      </x:c>
      <x:c r="Z2464" s="21" t="n">
        <x:v>33219.023381779596</x:v>
      </x:c>
      <x:c r="AA2464" s="21" t="n">
        <x:v>33915.066885688386</x:v>
      </x:c>
      <x:c r="AB2464" s="21" t="n">
        <x:v>34221.8714567408</x:v>
      </x:c>
      <x:c r="AC2464" s="21" t="n">
        <x:v>44637.22363922714</x:v>
      </x:c>
      <x:c r="AD2464" s="25" t="n">
        <x:f>AC2464*(1+Inputs!$C$14)*(1-Inputs!$C$14/Inputs!$C$15)</x:f>
        <x:v>35419.636957726725</x:v>
      </x:c>
      <x:c r="AE2464" s="25" t="n">
        <x:f>AD2464/(B2464-Inputs!$C$14)</x:f>
        <x:v>564838.2588975165</x:v>
      </x:c>
      <x:c r="AF2464" s="25" t="n">
        <x:f>S2464/(1+B2464)^1+T2464/(1+B2464)^2+U2464/(1+B2464)^3+V2464/(1+B2464)^4+W2464/(1+B2464)^5+X2464/(1+B2464)^6+Y2464/(1+B2464)^7+Z2464/(1+B2464)^8+AA2464/(1+B2464)^9+AB2464/(1+B2464)^10+AE2464/(1+B2464)^10</x:f>
        <x:v>370465.6220635917</x:v>
      </x:c>
      <x:c r="AG2464" s="25" t="n">
        <x:f>(AF2464+Inputs!$C$12)/Inputs!$C$13</x:f>
        <x:v>321.41275336905477</x:v>
      </x:c>
      <x:c r="AH2464" s="25" t="n">
        <x:f>(S2464+Inputs!$C$11)*Inputs!$C$8-Inputs!$C$11</x:f>
        <x:v>2431.8499580889966</x:v>
      </x:c>
      <x:c r="AI2464" s="25" t="n">
        <x:f>Inputs!$C$12+AH2464-Inputs!$C$10*Inputs!$C$13</x:f>
        <x:v>24749.765373288996</x:v>
      </x:c>
      <x:c r="AJ2464" s="25" t="n">
        <x:f>(S2464+Inputs!$C$11)*(1-Inputs!$C$8)</x:f>
        <x:v>6761.467203913832</x:v>
      </x:c>
      <x:c r="AK2464" s="25" t="n">
        <x:f>AJ2464/(1+B2464)^(1-Inputs!$C$8)+T2464/(1+B2464)^(2-Inputs!$C$8)+U2464/(1+B2464)^(3-Inputs!$C$8)+V2464/(1+B2464)^(4-Inputs!$C$8)+W2464/(1+B2464)^(5-Inputs!$C$8)+X2464/(1+B2464)^(6-Inputs!$C$8)+Y2464/(1+B2464)^(7-Inputs!$C$8)+Z2464/(1+B2464)^(8-Inputs!$C$8)+AA2464/(1+B2464)^(9-Inputs!$C$8)+AB2464/(1+B2464)^(10-Inputs!$C$8)+AE2464/(1+B2464)^(10-Inputs!$C$8)</x:f>
        <x:v>384689.87240126997</x:v>
      </x:c>
      <x:c r="AL2464" s="25" t="n">
        <x:f>(AK2464+AI2464)/Inputs!$C$13</x:f>
        <x:v>326.7031124497721</x:v>
      </x:c>
      <x:c r="AM2464" s="26" t="n">
        <x:f>IF(AL2464&gt;=Inputs!$C$7,1,0)</x:f>
        <x:v>1</x:v>
      </x:c>
      <x:c r="AN2464" s="26" t="n">
        <x:f>IF(Inputs!$C$7&lt;=(1-Inputs!$C$16)*AL2464,1,0)</x:f>
        <x:v>0</x:v>
      </x:c>
    </x:row>
    <x:row r="2465" ht="20" customHeight="1">
      <x:c r="A2465" s="16" t="n">
        <x:v>2460</x:v>
      </x:c>
      <x:c r="B2465" s="19" t="n">
        <x:v>0.09014349552017185</x:v>
      </x:c>
      <x:c r="C2465" s="24" t="n">
        <x:v>0.1697119616499947</x:v>
      </x:c>
      <x:c r="D2465" s="19" t="n">
        <x:v>0.032344373397783954</x:v>
      </x:c>
      <x:c r="E2465" s="19" t="n">
        <x:v>0.04729460533372361</x:v>
      </x:c>
      <x:c r="F2465" s="19" t="n">
        <x:v>-0.21200016606085115</x:v>
      </x:c>
      <x:c r="G2465" s="19" t="n">
        <x:v>-0.07757952377688582</x:v>
      </x:c>
      <x:c r="H2465" s="19" t="n">
        <x:v>0.8804745644945626</x:v>
      </x:c>
      <x:c r="I2465" s="19" t="n">
        <x:v>0.05504863169049827</x:v>
      </x:c>
      <x:c r="J2465" s="19" t="n">
        <x:v>0.0563370897277639</x:v>
      </x:c>
      <x:c r="K2465" s="19" t="n">
        <x:v>0.05711443189461875</x:v>
      </x:c>
      <x:c r="L2465" s="19" t="n">
        <x:v>0.04634761132682001</x:v>
      </x:c>
      <x:c r="M2465" s="19" t="n">
        <x:v>0.06389868439439965</x:v>
      </x:c>
      <x:c r="N2465" s="19" t="n">
        <x:v>0.06346747004736812</x:v>
      </x:c>
      <x:c r="O2465" s="19" t="n">
        <x:v>0.05479856319717215</x:v>
      </x:c>
      <x:c r="P2465" s="19" t="n">
        <x:v>0.053689368803485425</x:v>
      </x:c>
      <x:c r="Q2465" s="19" t="n">
        <x:v>0.056711657583340416</x:v>
      </x:c>
      <x:c r="R2465" s="19" t="n">
        <x:v>0.050432322291802625</x:v>
      </x:c>
      <x:c r="S2465" s="21" t="n">
        <x:v>8864.063971248937</x:v>
      </x:c>
      <x:c r="T2465" s="21" t="n">
        <x:v>13996.303662933838</x:v>
      </x:c>
      <x:c r="U2465" s="21" t="n">
        <x:v>17262.206747231634</x:v>
      </x:c>
      <x:c r="V2465" s="21" t="n">
        <x:v>20803.068644076746</x:v>
      </x:c>
      <x:c r="W2465" s="21" t="n">
        <x:v>24639.15725227864</x:v>
      </x:c>
      <x:c r="X2465" s="21" t="n">
        <x:v>26325.306599818072</x:v>
      </x:c>
      <x:c r="Y2465" s="21" t="n">
        <x:v>27551.737659056635</x:v>
      </x:c>
      <x:c r="Z2465" s="21" t="n">
        <x:v>28517.39913710531</x:v>
      </x:c>
      <x:c r="AA2465" s="21" t="n">
        <x:v>29220.608464903788</x:v>
      </x:c>
      <x:c r="AB2465" s="21" t="n">
        <x:v>29643.247208176257</x:v>
      </x:c>
      <x:c r="AC2465" s="21" t="n">
        <x:v>38665.10505414294</x:v>
      </x:c>
      <x:c r="AD2465" s="25" t="n">
        <x:f>AC2465*(1+Inputs!$C$14)*(1-Inputs!$C$14/Inputs!$C$15)</x:f>
        <x:v>30680.760860462422</x:v>
      </x:c>
      <x:c r="AE2465" s="25" t="n">
        <x:f>AD2465/(B2465-Inputs!$C$14)</x:f>
        <x:v>556380.4138828885</x:v>
      </x:c>
      <x:c r="AF2465" s="25" t="n">
        <x:f>S2465/(1+B2465)^1+T2465/(1+B2465)^2+U2465/(1+B2465)^3+V2465/(1+B2465)^4+W2465/(1+B2465)^5+X2465/(1+B2465)^6+Y2465/(1+B2465)^7+Z2465/(1+B2465)^8+AA2465/(1+B2465)^9+AB2465/(1+B2465)^10+AE2465/(1+B2465)^10</x:f>
        <x:v>369659.995326143</x:v>
      </x:c>
      <x:c r="AG2465" s="25" t="n">
        <x:f>(AF2465+Inputs!$C$12)/Inputs!$C$13</x:f>
        <x:v>320.76992170764595</x:v>
      </x:c>
      <x:c r="AH2465" s="25" t="n">
        <x:f>(S2465+Inputs!$C$11)*Inputs!$C$8-Inputs!$C$11</x:f>
        <x:v>2277.59709337964</x:v>
      </x:c>
      <x:c r="AI2465" s="25" t="n">
        <x:f>Inputs!$C$12+AH2465-Inputs!$C$10*Inputs!$C$13</x:f>
        <x:v>24595.51250857964</x:v>
      </x:c>
      <x:c r="AJ2465" s="25" t="n">
        <x:f>(S2465+Inputs!$C$11)*(1-Inputs!$C$8)</x:f>
        <x:v>6586.4668778692985</x:v>
      </x:c>
      <x:c r="AK2465" s="25" t="n">
        <x:f>AJ2465/(1+B2465)^(1-Inputs!$C$8)+T2465/(1+B2465)^(2-Inputs!$C$8)+U2465/(1+B2465)^(3-Inputs!$C$8)+V2465/(1+B2465)^(4-Inputs!$C$8)+W2465/(1+B2465)^(5-Inputs!$C$8)+X2465/(1+B2465)^(6-Inputs!$C$8)+Y2465/(1+B2465)^(7-Inputs!$C$8)+Z2465/(1+B2465)^(8-Inputs!$C$8)+AA2465/(1+B2465)^(9-Inputs!$C$8)+AB2465/(1+B2465)^(10-Inputs!$C$8)+AE2465/(1+B2465)^(10-Inputs!$C$8)</x:f>
        <x:v>382738.15987614996</x:v>
      </x:c>
      <x:c r="AL2465" s="25" t="n">
        <x:f>(AK2465+AI2465)/Inputs!$C$13</x:f>
        <x:v>325.02270492667935</x:v>
      </x:c>
      <x:c r="AM2465" s="26" t="n">
        <x:f>IF(AL2465&gt;=Inputs!$C$7,1,0)</x:f>
        <x:v>1</x:v>
      </x:c>
      <x:c r="AN2465" s="26" t="n">
        <x:f>IF(Inputs!$C$7&lt;=(1-Inputs!$C$16)*AL2465,1,0)</x:f>
        <x:v>0</x:v>
      </x:c>
    </x:row>
    <x:row r="2466" ht="20" customHeight="1">
      <x:c r="A2466" s="16" t="n">
        <x:v>2461</x:v>
      </x:c>
      <x:c r="B2466" s="19" t="n">
        <x:v>0.09358864746861917</x:v>
      </x:c>
      <x:c r="C2466" s="24" t="n">
        <x:v>0.2797718041163364</x:v>
      </x:c>
      <x:c r="D2466" s="19" t="n">
        <x:v>0.04471576903106467</x:v>
      </x:c>
      <x:c r="E2466" s="19" t="n">
        <x:v>0.056599458732045776</x:v>
      </x:c>
      <x:c r="F2466" s="19" t="n">
        <x:v>-0.12071296250338606</x:v>
      </x:c>
      <x:c r="G2466" s="19" t="n">
        <x:v>-0.08592185703539996</x:v>
      </x:c>
      <x:c r="H2466" s="19" t="n">
        <x:v>0.7451334506040723</x:v>
      </x:c>
      <x:c r="I2466" s="19" t="n">
        <x:v>0.04819582388137974</x:v>
      </x:c>
      <x:c r="J2466" s="19" t="n">
        <x:v>0.047090444459748824</x:v>
      </x:c>
      <x:c r="K2466" s="19" t="n">
        <x:v>0.05138340498166258</x:v>
      </x:c>
      <x:c r="L2466" s="19" t="n">
        <x:v>0.05277787297280725</x:v>
      </x:c>
      <x:c r="M2466" s="19" t="n">
        <x:v>0.04874929926654318</x:v>
      </x:c>
      <x:c r="N2466" s="19" t="n">
        <x:v>0.05628219168166311</x:v>
      </x:c>
      <x:c r="O2466" s="19" t="n">
        <x:v>0.04883226113630258</x:v>
      </x:c>
      <x:c r="P2466" s="19" t="n">
        <x:v>0.05226040067673353</x:v>
      </x:c>
      <x:c r="Q2466" s="19" t="n">
        <x:v>0.05133893616138153</x:v>
      </x:c>
      <x:c r="R2466" s="19" t="n">
        <x:v>0.048668765683531776</x:v>
      </x:c>
      <x:c r="S2466" s="21" t="n">
        <x:v>10453.14763389912</x:v>
      </x:c>
      <x:c r="T2466" s="21" t="n">
        <x:v>16247.33805186773</x:v>
      </x:c>
      <x:c r="U2466" s="21" t="n">
        <x:v>19595.317802002195</x:v>
      </x:c>
      <x:c r="V2466" s="21" t="n">
        <x:v>23133.2805343376</x:v>
      </x:c>
      <x:c r="W2466" s="21" t="n">
        <x:v>27107.56394234568</x:v>
      </x:c>
      <x:c r="X2466" s="21" t="n">
        <x:v>29064.95289153895</x:v>
      </x:c>
      <x:c r="Y2466" s="21" t="n">
        <x:v>30633.180300073298</x:v>
      </x:c>
      <x:c r="Z2466" s="21" t="n">
        <x:v>31835.913209936956</x:v>
      </x:c>
      <x:c r="AA2466" s="21" t="n">
        <x:v>32648.744559537532</x:v>
      </x:c>
      <x:c r="AB2466" s="21" t="n">
        <x:v>33021.85673792893</x:v>
      </x:c>
      <x:c r="AC2466" s="21" t="n">
        <x:v>43071.98704947252</x:v>
      </x:c>
      <x:c r="AD2466" s="25" t="n">
        <x:f>AC2466*(1+Inputs!$C$14)*(1-Inputs!$C$14/Inputs!$C$15)</x:f>
        <x:v>34177.62172375644</x:v>
      </x:c>
      <x:c r="AE2466" s="25" t="n">
        <x:f>AD2466/(B2466-Inputs!$C$14)</x:f>
        <x:v>583348.8773070314</x:v>
      </x:c>
      <x:c r="AF2466" s="25" t="n">
        <x:f>S2466/(1+B2466)^1+T2466/(1+B2466)^2+U2466/(1+B2466)^3+V2466/(1+B2466)^4+W2466/(1+B2466)^5+X2466/(1+B2466)^6+Y2466/(1+B2466)^7+Z2466/(1+B2466)^8+AA2466/(1+B2466)^9+AB2466/(1+B2466)^10+AE2466/(1+B2466)^10</x:f>
        <x:v>387099.8371846881</x:v>
      </x:c>
      <x:c r="AG2466" s="25" t="n">
        <x:f>(AF2466+Inputs!$C$12)/Inputs!$C$13</x:f>
        <x:v>334.68564966888374</x:v>
      </x:c>
      <x:c r="AH2466" s="25" t="n">
        <x:f>(S2466+Inputs!$C$11)*Inputs!$C$8-Inputs!$C$11</x:f>
        <x:v>3022.0719051965743</x:v>
      </x:c>
      <x:c r="AI2466" s="25" t="n">
        <x:f>Inputs!$C$12+AH2466-Inputs!$C$10*Inputs!$C$13</x:f>
        <x:v>25339.98732039657</x:v>
      </x:c>
      <x:c r="AJ2466" s="25" t="n">
        <x:f>(S2466+Inputs!$C$11)*(1-Inputs!$C$8)</x:f>
        <x:v>7431.075728702546</x:v>
      </x:c>
      <x:c r="AK2466" s="25" t="n">
        <x:f>AJ2466/(1+B2466)^(1-Inputs!$C$8)+T2466/(1+B2466)^(2-Inputs!$C$8)+U2466/(1+B2466)^(3-Inputs!$C$8)+V2466/(1+B2466)^(4-Inputs!$C$8)+W2466/(1+B2466)^(5-Inputs!$C$8)+X2466/(1+B2466)^(6-Inputs!$C$8)+Y2466/(1+B2466)^(7-Inputs!$C$8)+Z2466/(1+B2466)^(8-Inputs!$C$8)+AA2466/(1+B2466)^(9-Inputs!$C$8)+AB2466/(1+B2466)^(10-Inputs!$C$8)+AE2466/(1+B2466)^(10-Inputs!$C$8)</x:f>
        <x:v>400787.65768881625</x:v>
      </x:c>
      <x:c r="AL2466" s="25" t="n">
        <x:f>(AK2466+AI2466)/Inputs!$C$13</x:f>
        <x:v>340.01893095180895</x:v>
      </x:c>
      <x:c r="AM2466" s="26" t="n">
        <x:f>IF(AL2466&gt;=Inputs!$C$7,1,0)</x:f>
        <x:v>1</x:v>
      </x:c>
      <x:c r="AN2466" s="26" t="n">
        <x:f>IF(Inputs!$C$7&lt;=(1-Inputs!$C$16)*AL2466,1,0)</x:f>
        <x:v>1</x:v>
      </x:c>
    </x:row>
    <x:row r="2467" ht="20" customHeight="1">
      <x:c r="A2467" s="16" t="n">
        <x:v>2462</x:v>
      </x:c>
      <x:c r="B2467" s="19" t="n">
        <x:v>0.09915478078784028</x:v>
      </x:c>
      <x:c r="C2467" s="24" t="n">
        <x:v>0.4305705401798434</x:v>
      </x:c>
      <x:c r="D2467" s="19" t="n">
        <x:v>0.03973936172361192</x:v>
      </x:c>
      <x:c r="E2467" s="19" t="n">
        <x:v>0.04839158084906188</x:v>
      </x:c>
      <x:c r="F2467" s="19" t="n">
        <x:v>-0.2361980212830861</x:v>
      </x:c>
      <x:c r="G2467" s="19" t="n">
        <x:v>-0.04379038020736459</x:v>
      </x:c>
      <x:c r="H2467" s="19" t="n">
        <x:v>0.4382779792473741</x:v>
      </x:c>
      <x:c r="I2467" s="19" t="n">
        <x:v>0.06525585203438937</x:v>
      </x:c>
      <x:c r="J2467" s="19" t="n">
        <x:v>0.0646525789957525</x:v>
      </x:c>
      <x:c r="K2467" s="19" t="n">
        <x:v>0.06588733359832191</x:v>
      </x:c>
      <x:c r="L2467" s="19" t="n">
        <x:v>0.07151839625577736</x:v>
      </x:c>
      <x:c r="M2467" s="19" t="n">
        <x:v>0.059331263086600076</x:v>
      </x:c>
      <x:c r="N2467" s="19" t="n">
        <x:v>0.06929918190831472</x:v>
      </x:c>
      <x:c r="O2467" s="19" t="n">
        <x:v>0.062333063437869214</x:v>
      </x:c>
      <x:c r="P2467" s="19" t="n">
        <x:v>0.06580881360571425</x:v>
      </x:c>
      <x:c r="Q2467" s="19" t="n">
        <x:v>0.06094015056537387</x:v>
      </x:c>
      <x:c r="R2467" s="19" t="n">
        <x:v>0.05928332113073907</x:v>
      </x:c>
      <x:c r="S2467" s="21" t="n">
        <x:v>8545.190344597739</x:v>
      </x:c>
      <x:c r="T2467" s="21" t="n">
        <x:v>13707.15743774462</x:v>
      </x:c>
      <x:c r="U2467" s="21" t="n">
        <x:v>17013.716810408074</x:v>
      </x:c>
      <x:c r="V2467" s="21" t="n">
        <x:v>20680.621653043807</x:v>
      </x:c>
      <x:c r="W2467" s="21" t="n">
        <x:v>24846.334345828527</x:v>
      </x:c>
      <x:c r="X2467" s="21" t="n">
        <x:v>26591.366679414576</x:v>
      </x:c>
      <x:c r="Y2467" s="21" t="n">
        <x:v>27997.766110542925</x:v>
      </x:c>
      <x:c r="Z2467" s="21" t="n">
        <x:v>29104.91370376756</x:v>
      </x:c>
      <x:c r="AA2467" s="21" t="n">
        <x:v>29896.798052232603</x:v>
      </x:c>
      <x:c r="AB2467" s="21" t="n">
        <x:v>30326.797364668575</x:v>
      </x:c>
      <x:c r="AC2467" s="21" t="n">
        <x:v>39556.6922147851</x:v>
      </x:c>
      <x:c r="AD2467" s="25" t="n">
        <x:f>AC2467*(1+Inputs!$C$14)*(1-Inputs!$C$14/Inputs!$C$15)</x:f>
        <x:v>31388.23527243197</x:v>
      </x:c>
      <x:c r="AE2467" s="25" t="n">
        <x:f>AD2467/(B2467-Inputs!$C$14)</x:f>
        <x:v>489257.93038297177</x:v>
      </x:c>
      <x:c r="AF2467" s="25" t="n">
        <x:f>S2467/(1+B2467)^1+T2467/(1+B2467)^2+U2467/(1+B2467)^3+V2467/(1+B2467)^4+W2467/(1+B2467)^5+X2467/(1+B2467)^6+Y2467/(1+B2467)^7+Z2467/(1+B2467)^8+AA2467/(1+B2467)^9+AB2467/(1+B2467)^10+AE2467/(1+B2467)^10</x:f>
        <x:v>319408.89822678815</x:v>
      </x:c>
      <x:c r="AG2467" s="25" t="n">
        <x:f>(AF2467+Inputs!$C$12)/Inputs!$C$13</x:f>
        <x:v>280.6731936145677</x:v>
      </x:c>
      <x:c r="AH2467" s="25" t="n">
        <x:f>(S2467+Inputs!$C$11)*Inputs!$C$8-Inputs!$C$11</x:f>
        <x:v>2128.2069833594887</x:v>
      </x:c>
      <x:c r="AI2467" s="25" t="n">
        <x:f>Inputs!$C$12+AH2467-Inputs!$C$10*Inputs!$C$13</x:f>
        <x:v>24446.122398559484</x:v>
      </x:c>
      <x:c r="AJ2467" s="25" t="n">
        <x:f>(S2467+Inputs!$C$11)*(1-Inputs!$C$8)</x:f>
        <x:v>6416.983361238251</x:v>
      </x:c>
      <x:c r="AK2467" s="25" t="n">
        <x:f>AJ2467/(1+B2467)^(1-Inputs!$C$8)+T2467/(1+B2467)^(2-Inputs!$C$8)+U2467/(1+B2467)^(3-Inputs!$C$8)+V2467/(1+B2467)^(4-Inputs!$C$8)+W2467/(1+B2467)^(5-Inputs!$C$8)+X2467/(1+B2467)^(6-Inputs!$C$8)+Y2467/(1+B2467)^(7-Inputs!$C$8)+Z2467/(1+B2467)^(8-Inputs!$C$8)+AA2467/(1+B2467)^(9-Inputs!$C$8)+AB2467/(1+B2467)^(10-Inputs!$C$8)+AE2467/(1+B2467)^(10-Inputs!$C$8)</x:f>
        <x:v>331850.24711032945</x:v>
      </x:c>
      <x:c r="AL2467" s="25" t="n">
        <x:f>(AK2467+AI2467)/Inputs!$C$13</x:f>
        <x:v>284.29864168940253</x:v>
      </x:c>
      <x:c r="AM2467" s="26" t="n">
        <x:f>IF(AL2467&gt;=Inputs!$C$7,1,0)</x:f>
        <x:v>1</x:v>
      </x:c>
      <x:c r="AN2467" s="26" t="n">
        <x:f>IF(Inputs!$C$7&lt;=(1-Inputs!$C$16)*AL2467,1,0)</x:f>
        <x:v>0</x:v>
      </x:c>
    </x:row>
    <x:row r="2468" ht="20" customHeight="1">
      <x:c r="A2468" s="16" t="n">
        <x:v>2463</x:v>
      </x:c>
      <x:c r="B2468" s="19" t="n">
        <x:v>0.08183943517537212</x:v>
      </x:c>
      <x:c r="C2468" s="24" t="n">
        <x:v>0.7504889245415427</x:v>
      </x:c>
      <x:c r="D2468" s="19" t="n">
        <x:v>0.012773614861920635</x:v>
      </x:c>
      <x:c r="E2468" s="19" t="n">
        <x:v>0.0427950881434893</x:v>
      </x:c>
      <x:c r="F2468" s="19" t="n">
        <x:v>-0.1325623140600658</x:v>
      </x:c>
      <x:c r="G2468" s="19" t="n">
        <x:v>-0.052470342029338896</x:v>
      </x:c>
      <x:c r="H2468" s="19" t="n">
        <x:v>0.502254549698165</x:v>
      </x:c>
      <x:c r="I2468" s="19" t="n">
        <x:v>0.049756959510258415</x:v>
      </x:c>
      <x:c r="J2468" s="19" t="n">
        <x:v>0.05612232024296532</x:v>
      </x:c>
      <x:c r="K2468" s="19" t="n">
        <x:v>0.05664659748529516</x:v>
      </x:c>
      <x:c r="L2468" s="19" t="n">
        <x:v>0.0571316302238563</x:v>
      </x:c>
      <x:c r="M2468" s="19" t="n">
        <x:v>0.061945837197757786</x:v>
      </x:c>
      <x:c r="N2468" s="19" t="n">
        <x:v>0.06144671615640278</x:v>
      </x:c>
      <x:c r="O2468" s="19" t="n">
        <x:v>0.060917521518600776</x:v>
      </x:c>
      <x:c r="P2468" s="19" t="n">
        <x:v>0.05538392002246269</x:v>
      </x:c>
      <x:c r="Q2468" s="19" t="n">
        <x:v>0.0661655122743798</x:v>
      </x:c>
      <x:c r="R2468" s="19" t="n">
        <x:v>0.06795521287917722</x:v>
      </x:c>
      <x:c r="S2468" s="21" t="n">
        <x:v>10313.618335328872</x:v>
      </x:c>
      <x:c r="T2468" s="21" t="n">
        <x:v>15984.472477368043</x:v>
      </x:c>
      <x:c r="U2468" s="21" t="n">
        <x:v>18958.873508728873</x:v>
      </x:c>
      <x:c r="V2468" s="21" t="n">
        <x:v>22073.738879433593</x:v>
      </x:c>
      <x:c r="W2468" s="21" t="n">
        <x:v>25558.94755600009</x:v>
      </x:c>
      <x:c r="X2468" s="21" t="n">
        <x:v>26769.484423283946</x:v>
      </x:c>
      <x:c r="Y2468" s="21" t="n">
        <x:v>27741.05061755113</x:v>
      </x:c>
      <x:c r="Z2468" s="21" t="n">
        <x:v>28526.818481433434</x:v>
      </x:c>
      <x:c r="AA2468" s="21" t="n">
        <x:v>29098.56267456321</x:v>
      </x:c>
      <x:c r="AB2468" s="21" t="n">
        <x:v>29462.310105995068</x:v>
      </x:c>
      <x:c r="AC2468" s="21" t="n">
        <x:v>38429.100138254435</x:v>
      </x:c>
      <x:c r="AD2468" s="25" t="n">
        <x:f>AC2468*(1+Inputs!$C$14)*(1-Inputs!$C$14/Inputs!$C$15)</x:f>
        <x:v>30493.49095970489</x:v>
      </x:c>
      <x:c r="AE2468" s="25" t="n">
        <x:f>AD2468/(B2468-Inputs!$C$14)</x:f>
        <x:v>651021.7479253075</x:v>
      </x:c>
      <x:c r="AF2468" s="25" t="n">
        <x:f>S2468/(1+B2468)^1+T2468/(1+B2468)^2+U2468/(1+B2468)^3+V2468/(1+B2468)^4+W2468/(1+B2468)^5+X2468/(1+B2468)^6+Y2468/(1+B2468)^7+Z2468/(1+B2468)^8+AA2468/(1+B2468)^9+AB2468/(1+B2468)^10+AE2468/(1+B2468)^10</x:f>
        <x:v>443636.21290686226</x:v>
      </x:c>
      <x:c r="AG2468" s="25" t="n">
        <x:f>(AF2468+Inputs!$C$12)/Inputs!$C$13</x:f>
        <x:v>379.7975738964889</x:v>
      </x:c>
      <x:c r="AH2468" s="25" t="n">
        <x:f>(S2468+Inputs!$C$11)*Inputs!$C$8-Inputs!$C$11</x:f>
        <x:v>2956.703384496541</x:v>
      </x:c>
      <x:c r="AI2468" s="25" t="n">
        <x:f>Inputs!$C$12+AH2468-Inputs!$C$10*Inputs!$C$13</x:f>
        <x:v>25274.61879969654</x:v>
      </x:c>
      <x:c r="AJ2468" s="25" t="n">
        <x:f>(S2468+Inputs!$C$11)*(1-Inputs!$C$8)</x:f>
        <x:v>7356.914950832333</x:v>
      </x:c>
      <x:c r="AK2468" s="25" t="n">
        <x:f>AJ2468/(1+B2468)^(1-Inputs!$C$8)+T2468/(1+B2468)^(2-Inputs!$C$8)+U2468/(1+B2468)^(3-Inputs!$C$8)+V2468/(1+B2468)^(4-Inputs!$C$8)+W2468/(1+B2468)^(5-Inputs!$C$8)+X2468/(1+B2468)^(6-Inputs!$C$8)+Y2468/(1+B2468)^(7-Inputs!$C$8)+Z2468/(1+B2468)^(8-Inputs!$C$8)+AA2468/(1+B2468)^(9-Inputs!$C$8)+AB2468/(1+B2468)^(10-Inputs!$C$8)+AE2468/(1+B2468)^(10-Inputs!$C$8)</x:f>
        <x:v>457454.8878162292</x:v>
      </x:c>
      <x:c r="AL2468" s="25" t="n">
        <x:f>(AK2468+AI2468)/Inputs!$C$13</x:f>
        <x:v>385.1831081620922</x:v>
      </x:c>
      <x:c r="AM2468" s="26" t="n">
        <x:f>IF(AL2468&gt;=Inputs!$C$7,1,0)</x:f>
        <x:v>1</x:v>
      </x:c>
      <x:c r="AN2468" s="26" t="n">
        <x:f>IF(Inputs!$C$7&lt;=(1-Inputs!$C$16)*AL2468,1,0)</x:f>
        <x:v>1</x:v>
      </x:c>
    </x:row>
    <x:row r="2469" ht="20" customHeight="1">
      <x:c r="A2469" s="16" t="n">
        <x:v>2464</x:v>
      </x:c>
      <x:c r="B2469" s="19" t="n">
        <x:v>0.07277320288348559</x:v>
      </x:c>
      <x:c r="C2469" s="24" t="n">
        <x:v>0.532370798160315</x:v>
      </x:c>
      <x:c r="D2469" s="19" t="n">
        <x:v>0.01760196512156682</x:v>
      </x:c>
      <x:c r="E2469" s="19" t="n">
        <x:v>0.045392843013297296</x:v>
      </x:c>
      <x:c r="F2469" s="19" t="n">
        <x:v>-0.1662955990805574</x:v>
      </x:c>
      <x:c r="G2469" s="19" t="n">
        <x:v>-0.096871470106218</x:v>
      </x:c>
      <x:c r="H2469" s="19" t="n">
        <x:v>0.9413378692356389</x:v>
      </x:c>
      <x:c r="I2469" s="19" t="n">
        <x:v>0.0664604211902963</x:v>
      </x:c>
      <x:c r="J2469" s="19" t="n">
        <x:v>0.0665728219869186</x:v>
      </x:c>
      <x:c r="K2469" s="19" t="n">
        <x:v>0.06131740462332687</x:v>
      </x:c>
      <x:c r="L2469" s="19" t="n">
        <x:v>0.06194941122167279</x:v>
      </x:c>
      <x:c r="M2469" s="19" t="n">
        <x:v>0.06953093909538097</x:v>
      </x:c>
      <x:c r="N2469" s="19" t="n">
        <x:v>0.06293368306756633</x:v>
      </x:c>
      <x:c r="O2469" s="19" t="n">
        <x:v>0.06124227158802228</x:v>
      </x:c>
      <x:c r="P2469" s="19" t="n">
        <x:v>0.06746883410444411</x:v>
      </x:c>
      <x:c r="Q2469" s="19" t="n">
        <x:v>0.05673403751045385</x:v>
      </x:c>
      <x:c r="R2469" s="19" t="n">
        <x:v>0.0613251692244819</x:v>
      </x:c>
      <x:c r="S2469" s="21" t="n">
        <x:v>9532.785835904187</x:v>
      </x:c>
      <x:c r="T2469" s="21" t="n">
        <x:v>15187.355350244761</x:v>
      </x:c>
      <x:c r="U2469" s="21" t="n">
        <x:v>18635.3926190843</x:v>
      </x:c>
      <x:c r="V2469" s="21" t="n">
        <x:v>22257.164206374826</x:v>
      </x:c>
      <x:c r="W2469" s="21" t="n">
        <x:v>26231.52029492143</x:v>
      </x:c>
      <x:c r="X2469" s="21" t="n">
        <x:v>27683.8878147892</x:v>
      </x:c>
      <x:c r="Y2469" s="21" t="n">
        <x:v>28728.54029622513</x:v>
      </x:c>
      <x:c r="Z2469" s="21" t="n">
        <x:v>29564.614431493337</x:v>
      </x:c>
      <x:c r="AA2469" s="21" t="n">
        <x:v>30179.886472114278</x:v>
      </x:c>
      <x:c r="AB2469" s="21" t="n">
        <x:v>30532.75351525372</x:v>
      </x:c>
      <x:c r="AC2469" s="21" t="n">
        <x:v>39825.33067207007</x:v>
      </x:c>
      <x:c r="AD2469" s="25" t="n">
        <x:f>AC2469*(1+Inputs!$C$14)*(1-Inputs!$C$14/Inputs!$C$15)</x:f>
        <x:v>31601.399888287593</x:v>
      </x:c>
      <x:c r="AE2469" s="25" t="n">
        <x:f>AD2469/(B2469-Inputs!$C$14)</x:f>
        <x:v>836608.9575661508</x:v>
      </x:c>
      <x:c r="AF2469" s="25" t="n">
        <x:f>S2469/(1+B2469)^1+T2469/(1+B2469)^2+U2469/(1+B2469)^3+V2469/(1+B2469)^4+W2469/(1+B2469)^5+X2469/(1+B2469)^6+Y2469/(1+B2469)^7+Z2469/(1+B2469)^8+AA2469/(1+B2469)^9+AB2469/(1+B2469)^10+AE2469/(1+B2469)^10</x:f>
        <x:v>570615.8314302254</x:v>
      </x:c>
      <x:c r="AG2469" s="25" t="n">
        <x:f>(AF2469+Inputs!$C$12)/Inputs!$C$13</x:f>
        <x:v>481.1180928739634</x:v>
      </x:c>
      <x:c r="AH2469" s="25" t="n">
        <x:f>(S2469+Inputs!$C$11)*Inputs!$C$8-Inputs!$C$11</x:f>
        <x:v>2590.8887066838797</x:v>
      </x:c>
      <x:c r="AI2469" s="25" t="n">
        <x:f>Inputs!$C$12+AH2469-Inputs!$C$10*Inputs!$C$13</x:f>
        <x:v>24908.804121883877</x:v>
      </x:c>
      <x:c r="AJ2469" s="25" t="n">
        <x:f>(S2469+Inputs!$C$11)*(1-Inputs!$C$8)</x:f>
        <x:v>6941.897129220309</x:v>
      </x:c>
      <x:c r="AK2469" s="25" t="n">
        <x:f>AJ2469/(1+B2469)^(1-Inputs!$C$8)+T2469/(1+B2469)^(2-Inputs!$C$8)+U2469/(1+B2469)^(3-Inputs!$C$8)+V2469/(1+B2469)^(4-Inputs!$C$8)+W2469/(1+B2469)^(5-Inputs!$C$8)+X2469/(1+B2469)^(6-Inputs!$C$8)+Y2469/(1+B2469)^(7-Inputs!$C$8)+Z2469/(1+B2469)^(8-Inputs!$C$8)+AA2469/(1+B2469)^(9-Inputs!$C$8)+AB2469/(1+B2469)^(10-Inputs!$C$8)+AE2469/(1+B2469)^(10-Inputs!$C$8)</x:f>
        <x:v>587211.4484010716</x:v>
      </x:c>
      <x:c r="AL2469" s="25" t="n">
        <x:f>(AK2469+AI2469)/Inputs!$C$13</x:f>
        <x:v>488.42753178406633</x:v>
      </x:c>
      <x:c r="AM2469" s="26" t="n">
        <x:f>IF(AL2469&gt;=Inputs!$C$7,1,0)</x:f>
        <x:v>1</x:v>
      </x:c>
      <x:c r="AN2469" s="26" t="n">
        <x:f>IF(Inputs!$C$7&lt;=(1-Inputs!$C$16)*AL2469,1,0)</x:f>
        <x:v>1</x:v>
      </x:c>
    </x:row>
    <x:row r="2470" ht="20" customHeight="1">
      <x:c r="A2470" s="16" t="n">
        <x:v>2465</x:v>
      </x:c>
      <x:c r="B2470" s="19" t="n">
        <x:v>0.08539629803770694</x:v>
      </x:c>
      <x:c r="C2470" s="24" t="n">
        <x:v>0.4674550295466986</x:v>
      </x:c>
      <x:c r="D2470" s="19" t="n">
        <x:v>0.02072639046023852</x:v>
      </x:c>
      <x:c r="E2470" s="19" t="n">
        <x:v>0.031198943504426497</x:v>
      </x:c>
      <x:c r="F2470" s="19" t="n">
        <x:v>-0.17410348507897766</x:v>
      </x:c>
      <x:c r="G2470" s="19" t="n">
        <x:v>-0.05694911677882544</x:v>
      </x:c>
      <x:c r="H2470" s="19" t="n">
        <x:v>0.44923574377801856</x:v>
      </x:c>
      <x:c r="I2470" s="19" t="n">
        <x:v>0.06355899287252782</x:v>
      </x:c>
      <x:c r="J2470" s="19" t="n">
        <x:v>0.06654490258641203</x:v>
      </x:c>
      <x:c r="K2470" s="19" t="n">
        <x:v>0.0651895836476399</x:v>
      </x:c>
      <x:c r="L2470" s="19" t="n">
        <x:v>0.0602448441913873</x:v>
      </x:c>
      <x:c r="M2470" s="19" t="n">
        <x:v>0.062332853787501113</x:v>
      </x:c>
      <x:c r="N2470" s="19" t="n">
        <x:v>0.06721100364182461</x:v>
      </x:c>
      <x:c r="O2470" s="19" t="n">
        <x:v>0.06408465439958377</x:v>
      </x:c>
      <x:c r="P2470" s="19" t="n">
        <x:v>0.0631164020556173</x:v>
      </x:c>
      <x:c r="Q2470" s="19" t="n">
        <x:v>0.06091538596901842</x:v>
      </x:c>
      <x:c r="R2470" s="19" t="n">
        <x:v>0.055856974954109545</x:v>
      </x:c>
      <x:c r="S2470" s="21" t="n">
        <x:v>9527.51610722548</x:v>
      </x:c>
      <x:c r="T2470" s="21" t="n">
        <x:v>14754.992322966451</x:v>
      </x:c>
      <x:c r="U2470" s="21" t="n">
        <x:v>17474.19330540215</x:v>
      </x:c>
      <x:c r="V2470" s="21" t="n">
        <x:v>20271.247471790884</x:v>
      </x:c>
      <x:c r="W2470" s="21" t="n">
        <x:v>23330.24470088066</x:v>
      </x:c>
      <x:c r="X2470" s="21" t="n">
        <x:v>24443.69367532648</x:v>
      </x:c>
      <x:c r="Y2470" s="21" t="n">
        <x:v>25356.832101995195</x:v>
      </x:c>
      <x:c r="Z2470" s="21" t="n">
        <x:v>26117.457926554303</x:v>
      </x:c>
      <x:c r="AA2470" s="21" t="n">
        <x:v>26713.902609170334</x:v>
      </x:c>
      <x:c r="AB2470" s="21" t="n">
        <x:v>27132.321210237165</x:v>
      </x:c>
      <x:c r="AC2470" s="21" t="n">
        <x:v>35389.984187265865</x:v>
      </x:c>
      <x:c r="AD2470" s="25" t="n">
        <x:f>AC2470*(1+Inputs!$C$14)*(1-Inputs!$C$14/Inputs!$C$15)</x:f>
        <x:v>28081.95245259546</x:v>
      </x:c>
      <x:c r="AE2470" s="25" t="n">
        <x:f>AD2470/(B2470-Inputs!$C$14)</x:f>
        <x:v>557222.5251859631</x:v>
      </x:c>
      <x:c r="AF2470" s="25" t="n">
        <x:f>S2470/(1+B2470)^1+T2470/(1+B2470)^2+U2470/(1+B2470)^3+V2470/(1+B2470)^4+W2470/(1+B2470)^5+X2470/(1+B2470)^6+Y2470/(1+B2470)^7+Z2470/(1+B2470)^8+AA2470/(1+B2470)^9+AB2470/(1+B2470)^10+AE2470/(1+B2470)^10</x:f>
        <x:v>378145.2338405882</x:v>
      </x:c>
      <x:c r="AG2470" s="25" t="n">
        <x:f>(AF2470+Inputs!$C$12)/Inputs!$C$13</x:f>
        <x:v>327.5405261552649</x:v>
      </x:c>
      <x:c r="AH2470" s="25" t="n">
        <x:f>(S2470+Inputs!$C$11)*Inputs!$C$8-Inputs!$C$11</x:f>
        <x:v>2588.419874891937</x:v>
      </x:c>
      <x:c r="AI2470" s="25" t="n">
        <x:f>Inputs!$C$12+AH2470-Inputs!$C$10*Inputs!$C$13</x:f>
        <x:v>24906.335290091934</x:v>
      </x:c>
      <x:c r="AJ2470" s="25" t="n">
        <x:f>(S2470+Inputs!$C$11)*(1-Inputs!$C$8)</x:f>
        <x:v>6939.096232333543</x:v>
      </x:c>
      <x:c r="AK2470" s="25" t="n">
        <x:f>AJ2470/(1+B2470)^(1-Inputs!$C$8)+T2470/(1+B2470)^(2-Inputs!$C$8)+U2470/(1+B2470)^(3-Inputs!$C$8)+V2470/(1+B2470)^(4-Inputs!$C$8)+W2470/(1+B2470)^(5-Inputs!$C$8)+X2470/(1+B2470)^(6-Inputs!$C$8)+Y2470/(1+B2470)^(7-Inputs!$C$8)+Z2470/(1+B2470)^(8-Inputs!$C$8)+AA2470/(1+B2470)^(9-Inputs!$C$8)+AB2470/(1+B2470)^(10-Inputs!$C$8)+AE2470/(1+B2470)^(10-Inputs!$C$8)</x:f>
        <x:v>390466.67624619487</x:v>
      </x:c>
      <x:c r="AL2470" s="25" t="n">
        <x:f>(AK2470+AI2470)/Inputs!$C$13</x:f>
        <x:v>331.4375140475764</x:v>
      </x:c>
      <x:c r="AM2470" s="26" t="n">
        <x:f>IF(AL2470&gt;=Inputs!$C$7,1,0)</x:f>
        <x:v>1</x:v>
      </x:c>
      <x:c r="AN2470" s="26" t="n">
        <x:f>IF(Inputs!$C$7&lt;=(1-Inputs!$C$16)*AL2470,1,0)</x:f>
        <x:v>0</x:v>
      </x:c>
    </x:row>
    <x:row r="2471" ht="20" customHeight="1">
      <x:c r="A2471" s="16" t="n">
        <x:v>2466</x:v>
      </x:c>
      <x:c r="B2471" s="19" t="n">
        <x:v>0.09162089407552837</x:v>
      </x:c>
      <x:c r="C2471" s="24" t="n">
        <x:v>0.6913027649360686</x:v>
      </x:c>
      <x:c r="D2471" s="19" t="n">
        <x:v>0.026609777052711083</x:v>
      </x:c>
      <x:c r="E2471" s="19" t="n">
        <x:v>0.05766368136559635</x:v>
      </x:c>
      <x:c r="F2471" s="19" t="n">
        <x:v>-0.12371065288731303</x:v>
      </x:c>
      <x:c r="G2471" s="19" t="n">
        <x:v>-0.07493432687072471</x:v>
      </x:c>
      <x:c r="H2471" s="19" t="n">
        <x:v>0.7347383346486538</x:v>
      </x:c>
      <x:c r="I2471" s="19" t="n">
        <x:v>0.0603430071204491</x:v>
      </x:c>
      <x:c r="J2471" s="19" t="n">
        <x:v>0.06403480176769905</x:v>
      </x:c>
      <x:c r="K2471" s="19" t="n">
        <x:v>0.06622057275271231</x:v>
      </x:c>
      <x:c r="L2471" s="19" t="n">
        <x:v>0.061145814310142446</x:v>
      </x:c>
      <x:c r="M2471" s="19" t="n">
        <x:v>0.06826602194833299</x:v>
      </x:c>
      <x:c r="N2471" s="19" t="n">
        <x:v>0.06587577662987883</x:v>
      </x:c>
      <x:c r="O2471" s="19" t="n">
        <x:v>0.07348683752771536</x:v>
      </x:c>
      <x:c r="P2471" s="19" t="n">
        <x:v>0.06299999470928583</x:v>
      </x:c>
      <x:c r="Q2471" s="19" t="n">
        <x:v>0.06798840880278817</x:v>
      </x:c>
      <x:c r="R2471" s="19" t="n">
        <x:v>0.06310161363981592</x:v>
      </x:c>
      <x:c r="S2471" s="21" t="n">
        <x:v>10425.772081921123</x:v>
      </x:c>
      <x:c r="T2471" s="21" t="n">
        <x:v>16480.86621491921</x:v>
      </x:c>
      <x:c r="U2471" s="21" t="n">
        <x:v>20107.995960820554</x:v>
      </x:c>
      <x:c r="V2471" s="21" t="n">
        <x:v>23995.457909503286</x:v>
      </x:c>
      <x:c r="W2471" s="21" t="n">
        <x:v>28371.92938951536</x:v>
      </x:c>
      <x:c r="X2471" s="21" t="n">
        <x:v>30181.821574548278</x:v>
      </x:c>
      <x:c r="Y2471" s="21" t="n">
        <x:v>31596.219063218603</x:v>
      </x:c>
      <x:c r="Z2471" s="21" t="n">
        <x:v>32703.13215895685</x:v>
      </x:c>
      <x:c r="AA2471" s="21" t="n">
        <x:v>33419.38332647337</x:v>
      </x:c>
      <x:c r="AB2471" s="21" t="n">
        <x:v>33748.225426405435</x:v>
      </x:c>
      <x:c r="AC2471" s="21" t="n">
        <x:v>44019.42446922449</x:v>
      </x:c>
      <x:c r="AD2471" s="25" t="n">
        <x:f>AC2471*(1+Inputs!$C$14)*(1-Inputs!$C$14/Inputs!$C$15)</x:f>
        <x:v>34929.41331632963</x:v>
      </x:c>
      <x:c r="AE2471" s="25" t="n">
        <x:f>AD2471/(B2471-Inputs!$C$14)</x:f>
        <x:v>616899.7132001519</x:v>
      </x:c>
      <x:c r="AF2471" s="25" t="n">
        <x:f>S2471/(1+B2471)^1+T2471/(1+B2471)^2+U2471/(1+B2471)^3+V2471/(1+B2471)^4+W2471/(1+B2471)^5+X2471/(1+B2471)^6+Y2471/(1+B2471)^7+Z2471/(1+B2471)^8+AA2471/(1+B2471)^9+AB2471/(1+B2471)^10+AE2471/(1+B2471)^10</x:f>
        <x:v>411171.1472305885</x:v>
      </x:c>
      <x:c r="AG2471" s="25" t="n">
        <x:f>(AF2471+Inputs!$C$12)/Inputs!$C$13</x:f>
        <x:v>353.89280790955513</x:v>
      </x:c>
      <x:c r="AH2471" s="25" t="n">
        <x:f>(S2471+Inputs!$C$11)*Inputs!$C$8-Inputs!$C$11</x:f>
        <x:v>3009.2466465986636</x:v>
      </x:c>
      <x:c r="AI2471" s="25" t="n">
        <x:f>Inputs!$C$12+AH2471-Inputs!$C$10*Inputs!$C$13</x:f>
        <x:v>25327.162061798663</x:v>
      </x:c>
      <x:c r="AJ2471" s="25" t="n">
        <x:f>(S2471+Inputs!$C$11)*(1-Inputs!$C$8)</x:f>
        <x:v>7416.52543532246</x:v>
      </x:c>
      <x:c r="AK2471" s="25" t="n">
        <x:f>AJ2471/(1+B2471)^(1-Inputs!$C$8)+T2471/(1+B2471)^(2-Inputs!$C$8)+U2471/(1+B2471)^(3-Inputs!$C$8)+V2471/(1+B2471)^(4-Inputs!$C$8)+W2471/(1+B2471)^(5-Inputs!$C$8)+X2471/(1+B2471)^(6-Inputs!$C$8)+Y2471/(1+B2471)^(7-Inputs!$C$8)+Z2471/(1+B2471)^(8-Inputs!$C$8)+AA2471/(1+B2471)^(9-Inputs!$C$8)+AB2471/(1+B2471)^(10-Inputs!$C$8)+AE2471/(1+B2471)^(10-Inputs!$C$8)</x:f>
        <x:v>425537.18521335255</x:v>
      </x:c>
      <x:c r="AL2471" s="25" t="n">
        <x:f>(AK2471+AI2471)/Inputs!$C$13</x:f>
        <x:v>359.75702388768434</x:v>
      </x:c>
      <x:c r="AM2471" s="26" t="n">
        <x:f>IF(AL2471&gt;=Inputs!$C$7,1,0)</x:f>
        <x:v>1</x:v>
      </x:c>
      <x:c r="AN2471" s="26" t="n">
        <x:f>IF(Inputs!$C$7&lt;=(1-Inputs!$C$16)*AL2471,1,0)</x:f>
        <x:v>1</x:v>
      </x:c>
    </x:row>
    <x:row r="2472" ht="20" customHeight="1">
      <x:c r="A2472" s="16" t="n">
        <x:v>2467</x:v>
      </x:c>
      <x:c r="B2472" s="19" t="n">
        <x:v>0.08798708126857159</x:v>
      </x:c>
      <x:c r="C2472" s="24" t="n">
        <x:v>0.5180680638558499</x:v>
      </x:c>
      <x:c r="D2472" s="19" t="n">
        <x:v>0.02558405750205708</x:v>
      </x:c>
      <x:c r="E2472" s="19" t="n">
        <x:v>0.044386182770096816</x:v>
      </x:c>
      <x:c r="F2472" s="19" t="n">
        <x:v>-0.1261820472565421</x:v>
      </x:c>
      <x:c r="G2472" s="19" t="n">
        <x:v>-0.08549590334862785</x:v>
      </x:c>
      <x:c r="H2472" s="19" t="n">
        <x:v>0.8182263591200183</x:v>
      </x:c>
      <x:c r="I2472" s="19" t="n">
        <x:v>0.06508305718659926</x:v>
      </x:c>
      <x:c r="J2472" s="19" t="n">
        <x:v>0.07107221747849167</x:v>
      </x:c>
      <x:c r="K2472" s="19" t="n">
        <x:v>0.07015813269251225</x:v>
      </x:c>
      <x:c r="L2472" s="19" t="n">
        <x:v>0.0657684668249965</x:v>
      </x:c>
      <x:c r="M2472" s="19" t="n">
        <x:v>0.06777213243744541</x:v>
      </x:c>
      <x:c r="N2472" s="19" t="n">
        <x:v>0.07306288454107175</x:v>
      </x:c>
      <x:c r="O2472" s="19" t="n">
        <x:v>0.05536302142692534</x:v>
      </x:c>
      <x:c r="P2472" s="19" t="n">
        <x:v>0.05625148062326275</x:v>
      </x:c>
      <x:c r="Q2472" s="19" t="n">
        <x:v>0.07245845510297044</x:v>
      </x:c>
      <x:c r="R2472" s="19" t="n">
        <x:v>0.07187032076312222</x:v>
      </x:c>
      <x:c r="S2472" s="21" t="n">
        <x:v>10301.492506484441</x:v>
      </x:c>
      <x:c r="T2472" s="21" t="n">
        <x:v>16113.876335421952</x:v>
      </x:c>
      <x:c r="U2472" s="21" t="n">
        <x:v>19414.292956634687</x:v>
      </x:c>
      <x:c r="V2472" s="21" t="n">
        <x:v>22849.731283628294</x:v>
      </x:c>
      <x:c r="W2472" s="21" t="n">
        <x:v>26639.953000627604</x:v>
      </x:c>
      <x:c r="X2472" s="21" t="n">
        <x:v>28151.894004437087</x:v>
      </x:c>
      <x:c r="Y2472" s="21" t="n">
        <x:v>29325.5364975246</x:v>
      </x:c>
      <x:c r="Z2472" s="21" t="n">
        <x:v>30205.260154583037</x:v>
      </x:c>
      <x:c r="AA2472" s="21" t="n">
        <x:v>30830.990757093627</x:v>
      </x:c>
      <x:c r="AB2472" s="21" t="n">
        <x:v>31191.87693293553</x:v>
      </x:c>
      <x:c r="AC2472" s="21" t="n">
        <x:v>40685.05686904633</x:v>
      </x:c>
      <x:c r="AD2472" s="25" t="n">
        <x:f>AC2472*(1+Inputs!$C$14)*(1-Inputs!$C$14/Inputs!$C$15)</x:f>
        <x:v>32283.59262558826</x:v>
      </x:c>
      <x:c r="AE2472" s="25" t="n">
        <x:f>AD2472/(B2472-Inputs!$C$14)</x:f>
        <x:v>609272.8992177333</x:v>
      </x:c>
      <x:c r="AF2472" s="25" t="n">
        <x:f>S2472/(1+B2472)^1+T2472/(1+B2472)^2+U2472/(1+B2472)^3+V2472/(1+B2472)^4+W2472/(1+B2472)^5+X2472/(1+B2472)^6+Y2472/(1+B2472)^7+Z2472/(1+B2472)^8+AA2472/(1+B2472)^9+AB2472/(1+B2472)^10+AE2472/(1+B2472)^10</x:f>
        <x:v>410567.5690564967</x:v>
      </x:c>
      <x:c r="AG2472" s="25" t="n">
        <x:f>(AF2472+Inputs!$C$12)/Inputs!$C$13</x:f>
        <x:v>353.4111963363466</x:v>
      </x:c>
      <x:c r="AH2472" s="25" t="n">
        <x:f>(S2472+Inputs!$C$11)*Inputs!$C$8-Inputs!$C$11</x:f>
        <x:v>2951.022516736547</x:v>
      </x:c>
      <x:c r="AI2472" s="25" t="n">
        <x:f>Inputs!$C$12+AH2472-Inputs!$C$10*Inputs!$C$13</x:f>
        <x:v>25268.937931936547</x:v>
      </x:c>
      <x:c r="AJ2472" s="25" t="n">
        <x:f>(S2472+Inputs!$C$11)*(1-Inputs!$C$8)</x:f>
        <x:v>7350.469989747895</x:v>
      </x:c>
      <x:c r="AK2472" s="25" t="n">
        <x:f>AJ2472/(1+B2472)^(1-Inputs!$C$8)+T2472/(1+B2472)^(2-Inputs!$C$8)+U2472/(1+B2472)^(3-Inputs!$C$8)+V2472/(1+B2472)^(4-Inputs!$C$8)+W2472/(1+B2472)^(5-Inputs!$C$8)+X2472/(1+B2472)^(6-Inputs!$C$8)+Y2472/(1+B2472)^(7-Inputs!$C$8)+Z2472/(1+B2472)^(8-Inputs!$C$8)+AA2472/(1+B2472)^(9-Inputs!$C$8)+AB2472/(1+B2472)^(10-Inputs!$C$8)+AE2472/(1+B2472)^(10-Inputs!$C$8)</x:f>
        <x:v>424291.15119204624</x:v>
      </x:c>
      <x:c r="AL2472" s="25" t="n">
        <x:f>(AK2472+AI2472)/Inputs!$C$13</x:f>
        <x:v>358.716320550458</x:v>
      </x:c>
      <x:c r="AM2472" s="26" t="n">
        <x:f>IF(AL2472&gt;=Inputs!$C$7,1,0)</x:f>
        <x:v>1</x:v>
      </x:c>
      <x:c r="AN2472" s="26" t="n">
        <x:f>IF(Inputs!$C$7&lt;=(1-Inputs!$C$16)*AL2472,1,0)</x:f>
        <x:v>1</x:v>
      </x:c>
    </x:row>
    <x:row r="2473" ht="20" customHeight="1">
      <x:c r="A2473" s="16" t="n">
        <x:v>2468</x:v>
      </x:c>
      <x:c r="B2473" s="19" t="n">
        <x:v>0.09560234817334089</x:v>
      </x:c>
      <x:c r="C2473" s="24" t="n">
        <x:v>0.5095252292955763</x:v>
      </x:c>
      <x:c r="D2473" s="19" t="n">
        <x:v>0.02609838357790153</x:v>
      </x:c>
      <x:c r="E2473" s="19" t="n">
        <x:v>0.05992167220601033</x:v>
      </x:c>
      <x:c r="F2473" s="19" t="n">
        <x:v>-0.2335043178735407</x:v>
      </x:c>
      <x:c r="G2473" s="19" t="n">
        <x:v>-0.056935352176672616</x:v>
      </x:c>
      <x:c r="H2473" s="19" t="n">
        <x:v>0.9232976680543459</x:v>
      </x:c>
      <x:c r="I2473" s="19" t="n">
        <x:v>0.0551689850736841</x:v>
      </x:c>
      <x:c r="J2473" s="19" t="n">
        <x:v>0.05031935408905497</x:v>
      </x:c>
      <x:c r="K2473" s="19" t="n">
        <x:v>0.05681611257141071</x:v>
      </x:c>
      <x:c r="L2473" s="19" t="n">
        <x:v>0.052444604103123994</x:v>
      </x:c>
      <x:c r="M2473" s="19" t="n">
        <x:v>0.06588802699658913</x:v>
      </x:c>
      <x:c r="N2473" s="19" t="n">
        <x:v>0.05476297955829864</x:v>
      </x:c>
      <x:c r="O2473" s="19" t="n">
        <x:v>0.06318755763755349</x:v>
      </x:c>
      <x:c r="P2473" s="19" t="n">
        <x:v>0.059447268097686676</x:v>
      </x:c>
      <x:c r="Q2473" s="19" t="n">
        <x:v>0.04929328100558109</x:v>
      </x:c>
      <x:c r="R2473" s="19" t="n">
        <x:v>0.05993640099710433</x:v>
      </x:c>
      <x:c r="S2473" s="21" t="n">
        <x:v>8597.643958057859</x:v>
      </x:c>
      <x:c r="T2473" s="21" t="n">
        <x:v>14047.039802366313</x:v>
      </x:c>
      <x:c r="U2473" s="21" t="n">
        <x:v>17947.50297260999</x:v>
      </x:c>
      <x:c r="V2473" s="21" t="n">
        <x:v>22429.0687688461</x:v>
      </x:c>
      <x:c r="W2473" s="21" t="n">
        <x:v>27433.333142357842</x:v>
      </x:c>
      <x:c r="X2473" s="21" t="n">
        <x:v>29389.605911387473</x:v>
      </x:c>
      <x:c r="Y2473" s="21" t="n">
        <x:v>30763.453295676038</x:v>
      </x:c>
      <x:c r="Z2473" s="21" t="n">
        <x:v>31858.179185960726</x:v>
      </x:c>
      <x:c r="AA2473" s="21" t="n">
        <x:v>32594.315179410572</x:v>
      </x:c>
      <x:c r="AB2473" s="21" t="n">
        <x:v>32948.24340536734</x:v>
      </x:c>
      <x:c r="AC2473" s="21" t="n">
        <x:v>42975.96965917479</x:v>
      </x:c>
      <x:c r="AD2473" s="25" t="n">
        <x:f>AC2473*(1+Inputs!$C$14)*(1-Inputs!$C$14/Inputs!$C$15)</x:f>
        <x:v>34101.431924555196</x:v>
      </x:c>
      <x:c r="AE2473" s="25" t="n">
        <x:f>AD2473/(B2473-Inputs!$C$14)</x:f>
        <x:v>562708.0955182607</x:v>
      </x:c>
      <x:c r="AF2473" s="25" t="n">
        <x:f>S2473/(1+B2473)^1+T2473/(1+B2473)^2+U2473/(1+B2473)^3+V2473/(1+B2473)^4+W2473/(1+B2473)^5+X2473/(1+B2473)^6+Y2473/(1+B2473)^7+Z2473/(1+B2473)^8+AA2473/(1+B2473)^9+AB2473/(1+B2473)^10+AE2473/(1+B2473)^10</x:f>
        <x:v>368085.52758247603</x:v>
      </x:c>
      <x:c r="AG2473" s="25" t="n">
        <x:f>(AF2473+Inputs!$C$12)/Inputs!$C$13</x:f>
        <x:v>319.5136107283191</x:v>
      </x:c>
      <x:c r="AH2473" s="25" t="n">
        <x:f>(S2473+Inputs!$C$11)*Inputs!$C$8-Inputs!$C$11</x:f>
        <x:v>2152.78114199423</x:v>
      </x:c>
      <x:c r="AI2473" s="25" t="n">
        <x:f>Inputs!$C$12+AH2473-Inputs!$C$10*Inputs!$C$13</x:f>
        <x:v>24470.696557194227</x:v>
      </x:c>
      <x:c r="AJ2473" s="25" t="n">
        <x:f>(S2473+Inputs!$C$11)*(1-Inputs!$C$8)</x:f>
        <x:v>6444.86281606363</x:v>
      </x:c>
      <x:c r="AK2473" s="25" t="n">
        <x:f>AJ2473/(1+B2473)^(1-Inputs!$C$8)+T2473/(1+B2473)^(2-Inputs!$C$8)+U2473/(1+B2473)^(3-Inputs!$C$8)+V2473/(1+B2473)^(4-Inputs!$C$8)+W2473/(1+B2473)^(5-Inputs!$C$8)+X2473/(1+B2473)^(6-Inputs!$C$8)+Y2473/(1+B2473)^(7-Inputs!$C$8)+Z2473/(1+B2473)^(8-Inputs!$C$8)+AA2473/(1+B2473)^(9-Inputs!$C$8)+AB2473/(1+B2473)^(10-Inputs!$C$8)+AE2473/(1+B2473)^(10-Inputs!$C$8)</x:f>
        <x:v>382121.347826469</x:v>
      </x:c>
      <x:c r="AL2473" s="25" t="n">
        <x:f>(AK2473+AI2473)/Inputs!$C$13</x:f>
        <x:v>324.43093961166187</x:v>
      </x:c>
      <x:c r="AM2473" s="26" t="n">
        <x:f>IF(AL2473&gt;=Inputs!$C$7,1,0)</x:f>
        <x:v>1</x:v>
      </x:c>
      <x:c r="AN2473" s="26" t="n">
        <x:f>IF(Inputs!$C$7&lt;=(1-Inputs!$C$16)*AL2473,1,0)</x:f>
        <x:v>0</x:v>
      </x:c>
    </x:row>
    <x:row r="2474" ht="20" customHeight="1">
      <x:c r="A2474" s="16" t="n">
        <x:v>2469</x:v>
      </x:c>
      <x:c r="B2474" s="19" t="n">
        <x:v>0.09384445813133072</x:v>
      </x:c>
      <x:c r="C2474" s="24" t="n">
        <x:v>0.5717519444665697</x:v>
      </x:c>
      <x:c r="D2474" s="19" t="n">
        <x:v>0.010091202411634016</x:v>
      </x:c>
      <x:c r="E2474" s="19" t="n">
        <x:v>0.033425992802761754</x:v>
      </x:c>
      <x:c r="F2474" s="19" t="n">
        <x:v>-0.1871317420644789</x:v>
      </x:c>
      <x:c r="G2474" s="19" t="n">
        <x:v>-0.10561484931351799</x:v>
      </x:c>
      <x:c r="H2474" s="19" t="n">
        <x:v>0.844454912525606</x:v>
      </x:c>
      <x:c r="I2474" s="19" t="n">
        <x:v>0.04874858733074348</x:v>
      </x:c>
      <x:c r="J2474" s="19" t="n">
        <x:v>0.050718589465137714</x:v>
      </x:c>
      <x:c r="K2474" s="19" t="n">
        <x:v>0.05062487010204564</x:v>
      </x:c>
      <x:c r="L2474" s="19" t="n">
        <x:v>0.048746758195123904</x:v>
      </x:c>
      <x:c r="M2474" s="19" t="n">
        <x:v>0.06032518097974503</x:v>
      </x:c>
      <x:c r="N2474" s="19" t="n">
        <x:v>0.05442431893937851</x:v>
      </x:c>
      <x:c r="O2474" s="19" t="n">
        <x:v>0.05039468884935673</x:v>
      </x:c>
      <x:c r="P2474" s="19" t="n">
        <x:v>0.054902484228908865</x:v>
      </x:c>
      <x:c r="Q2474" s="19" t="n">
        <x:v>0.05116989476349886</x:v>
      </x:c>
      <x:c r="R2474" s="19" t="n">
        <x:v>0.056719991142023224</x:v>
      </x:c>
      <x:c r="S2474" s="21" t="n">
        <x:v>9085.598667235927</x:v>
      </x:c>
      <x:c r="T2474" s="21" t="n">
        <x:v>14466.328133007073</x:v>
      </x:c>
      <x:c r="U2474" s="21" t="n">
        <x:v>17598.922477105698</x:v>
      </x:c>
      <x:c r="V2474" s="21" t="n">
        <x:v>20815.40613968886</x:v>
      </x:c>
      <x:c r="W2474" s="21" t="n">
        <x:v>24285.012539613097</x:v>
      </x:c>
      <x:c r="X2474" s="21" t="n">
        <x:v>25370.159257235122</x:v>
      </x:c>
      <x:c r="Y2474" s="21" t="n">
        <x:v>26144.264967087045</x:v>
      </x:c>
      <x:c r="Z2474" s="21" t="n">
        <x:v>26794.943613235904</x:v>
      </x:c>
      <x:c r="AA2474" s="21" t="n">
        <x:v>27323.76055937621</x:v>
      </x:c>
      <x:c r="AB2474" s="21" t="n">
        <x:v>27705.258472630754</x:v>
      </x:c>
      <x:c r="AC2474" s="21" t="n">
        <x:v>36137.29365995315</x:v>
      </x:c>
      <x:c r="AD2474" s="25" t="n">
        <x:f>AC2474*(1+Inputs!$C$14)*(1-Inputs!$C$14/Inputs!$C$15)</x:f>
        <x:v>28674.942519172822</x:v>
      </x:c>
      <x:c r="AE2474" s="25" t="n">
        <x:f>AD2474/(B2474-Inputs!$C$14)</x:f>
        <x:v>487300.6469899898</x:v>
      </x:c>
      <x:c r="AF2474" s="25" t="n">
        <x:f>S2474/(1+B2474)^1+T2474/(1+B2474)^2+U2474/(1+B2474)^3+V2474/(1+B2474)^4+W2474/(1+B2474)^5+X2474/(1+B2474)^6+Y2474/(1+B2474)^7+Z2474/(1+B2474)^8+AA2474/(1+B2474)^9+AB2474/(1+B2474)^10+AE2474/(1+B2474)^10</x:f>
        <x:v>327936.64491170767</x:v>
      </x:c>
      <x:c r="AG2474" s="25" t="n">
        <x:f>(AF2474+Inputs!$C$12)/Inputs!$C$13</x:f>
        <x:v>287.4777164968404</x:v>
      </x:c>
      <x:c r="AH2474" s="25" t="n">
        <x:f>(S2474+Inputs!$C$11)*Inputs!$C$8-Inputs!$C$11</x:f>
        <x:v>2381.3845810886123</x:v>
      </x:c>
      <x:c r="AI2474" s="25" t="n">
        <x:f>Inputs!$C$12+AH2474-Inputs!$C$10*Inputs!$C$13</x:f>
        <x:v>24699.29999628861</x:v>
      </x:c>
      <x:c r="AJ2474" s="25" t="n">
        <x:f>(S2474+Inputs!$C$11)*(1-Inputs!$C$8)</x:f>
        <x:v>6704.214086147315</x:v>
      </x:c>
      <x:c r="AK2474" s="25" t="n">
        <x:f>AJ2474/(1+B2474)^(1-Inputs!$C$8)+T2474/(1+B2474)^(2-Inputs!$C$8)+U2474/(1+B2474)^(3-Inputs!$C$8)+V2474/(1+B2474)^(4-Inputs!$C$8)+W2474/(1+B2474)^(5-Inputs!$C$8)+X2474/(1+B2474)^(6-Inputs!$C$8)+Y2474/(1+B2474)^(7-Inputs!$C$8)+Z2474/(1+B2474)^(8-Inputs!$C$8)+AA2474/(1+B2474)^(9-Inputs!$C$8)+AB2474/(1+B2474)^(10-Inputs!$C$8)+AE2474/(1+B2474)^(10-Inputs!$C$8)</x:f>
        <x:v>339740.7155949534</x:v>
      </x:c>
      <x:c r="AL2474" s="25" t="n">
        <x:f>(AK2474+AI2474)/Inputs!$C$13</x:f>
        <x:v>290.79668017012983</x:v>
      </x:c>
      <x:c r="AM2474" s="26" t="n">
        <x:f>IF(AL2474&gt;=Inputs!$C$7,1,0)</x:f>
        <x:v>1</x:v>
      </x:c>
      <x:c r="AN2474" s="26" t="n">
        <x:f>IF(Inputs!$C$7&lt;=(1-Inputs!$C$16)*AL2474,1,0)</x:f>
        <x:v>0</x:v>
      </x:c>
    </x:row>
    <x:row r="2475" ht="20" customHeight="1">
      <x:c r="A2475" s="16" t="n">
        <x:v>2470</x:v>
      </x:c>
      <x:c r="B2475" s="19" t="n">
        <x:v>0.07797672428674582</x:v>
      </x:c>
      <x:c r="C2475" s="24" t="n">
        <x:v>0.39575199717464216</x:v>
      </x:c>
      <x:c r="D2475" s="19" t="n">
        <x:v>0.014439052232420126</x:v>
      </x:c>
      <x:c r="E2475" s="19" t="n">
        <x:v>0.02848639961816815</x:v>
      </x:c>
      <x:c r="F2475" s="19" t="n">
        <x:v>-0.20804804811860894</x:v>
      </x:c>
      <x:c r="G2475" s="19" t="n">
        <x:v>-0.06455581663944202</x:v>
      </x:c>
      <x:c r="H2475" s="19" t="n">
        <x:v>0.520037633349915</x:v>
      </x:c>
      <x:c r="I2475" s="19" t="n">
        <x:v>0.05042008387069359</x:v>
      </x:c>
      <x:c r="J2475" s="19" t="n">
        <x:v>0.05801940800137004</x:v>
      </x:c>
      <x:c r="K2475" s="19" t="n">
        <x:v>0.062128551724844105</x:v>
      </x:c>
      <x:c r="L2475" s="19" t="n">
        <x:v>0.06714097674314304</x:v>
      </x:c>
      <x:c r="M2475" s="19" t="n">
        <x:v>0.06535360065836017</x:v>
      </x:c>
      <x:c r="N2475" s="19" t="n">
        <x:v>0.057040945452077954</x:v>
      </x:c>
      <x:c r="O2475" s="19" t="n">
        <x:v>0.06547764970756476</x:v>
      </x:c>
      <x:c r="P2475" s="19" t="n">
        <x:v>0.05239533375309179</x:v>
      </x:c>
      <x:c r="Q2475" s="19" t="n">
        <x:v>0.05690701184400837</x:v>
      </x:c>
      <x:c r="R2475" s="19" t="n">
        <x:v>0.05886668128671886</x:v>
      </x:c>
      <x:c r="S2475" s="21" t="n">
        <x:v>8889.807758834291</x:v>
      </x:c>
      <x:c r="T2475" s="21" t="n">
        <x:v>13828.423662498735</x:v>
      </x:c>
      <x:c r="U2475" s="21" t="n">
        <x:v>16446.291453676993</x:v>
      </x:c>
      <x:c r="V2475" s="21" t="n">
        <x:v>19150.313473603474</x:v>
      </x:c>
      <x:c r="W2475" s="21" t="n">
        <x:v>22097.389567894264</x:v>
      </x:c>
      <x:c r="X2475" s="21" t="n">
        <x:v>23106.407810243556</x:v>
      </x:c>
      <x:c r="Y2475" s="21" t="n">
        <x:v>23879.570659491143</x:v>
      </x:c>
      <x:c r="Z2475" s="21" t="n">
        <x:v>24577.88209994546</x:v>
      </x:c>
      <x:c r="AA2475" s="21" t="n">
        <x:v>25136.427788189056</x:v>
      </x:c>
      <x:c r="AB2475" s="21" t="n">
        <x:v>25580.95942867073</x:v>
      </x:c>
      <x:c r="AC2475" s="21" t="n">
        <x:v>33366.4688200053</x:v>
      </x:c>
      <x:c r="AD2475" s="25" t="n">
        <x:f>AC2475*(1+Inputs!$C$14)*(1-Inputs!$C$14/Inputs!$C$15)</x:f>
        <x:v>26476.293008674198</x:v>
      </x:c>
      <x:c r="AE2475" s="25" t="n">
        <x:f>AD2475/(B2475-Inputs!$C$14)</x:f>
        <x:v>616061.2156482942</x:v>
      </x:c>
      <x:c r="AF2475" s="25" t="n">
        <x:f>S2475/(1+B2475)^1+T2475/(1+B2475)^2+U2475/(1+B2475)^3+V2475/(1+B2475)^4+W2475/(1+B2475)^5+X2475/(1+B2475)^6+Y2475/(1+B2475)^7+Z2475/(1+B2475)^8+AA2475/(1+B2475)^9+AB2475/(1+B2475)^10+AE2475/(1+B2475)^10</x:f>
        <x:v>420580.2697042158</x:v>
      </x:c>
      <x:c r="AG2475" s="25" t="n">
        <x:f>(AF2475+Inputs!$C$12)/Inputs!$C$13</x:f>
        <x:v>361.4006046980226</x:v>
      </x:c>
      <x:c r="AH2475" s="25" t="n">
        <x:f>(S2475+Inputs!$C$11)*Inputs!$C$8-Inputs!$C$11</x:f>
        <x:v>2289.6578815360654</x:v>
      </x:c>
      <x:c r="AI2475" s="25" t="n">
        <x:f>Inputs!$C$12+AH2475-Inputs!$C$10*Inputs!$C$13</x:f>
        <x:v>24607.57329673606</x:v>
      </x:c>
      <x:c r="AJ2475" s="25" t="n">
        <x:f>(S2475+Inputs!$C$11)*(1-Inputs!$C$8)</x:f>
        <x:v>6600.149877298227</x:v>
      </x:c>
      <x:c r="AK2475" s="25" t="n">
        <x:f>AJ2475/(1+B2475)^(1-Inputs!$C$8)+T2475/(1+B2475)^(2-Inputs!$C$8)+U2475/(1+B2475)^(3-Inputs!$C$8)+V2475/(1+B2475)^(4-Inputs!$C$8)+W2475/(1+B2475)^(5-Inputs!$C$8)+X2475/(1+B2475)^(6-Inputs!$C$8)+Y2475/(1+B2475)^(7-Inputs!$C$8)+Z2475/(1+B2475)^(8-Inputs!$C$8)+AA2475/(1+B2475)^(9-Inputs!$C$8)+AB2475/(1+B2475)^(10-Inputs!$C$8)+AE2475/(1+B2475)^(10-Inputs!$C$8)</x:f>
        <x:v>433438.3337328996</x:v>
      </x:c>
      <x:c r="AL2475" s="25" t="n">
        <x:f>(AK2475+AI2475)/Inputs!$C$13</x:f>
        <x:v>365.4873873102066</x:v>
      </x:c>
      <x:c r="AM2475" s="26" t="n">
        <x:f>IF(AL2475&gt;=Inputs!$C$7,1,0)</x:f>
        <x:v>1</x:v>
      </x:c>
      <x:c r="AN2475" s="26" t="n">
        <x:f>IF(Inputs!$C$7&lt;=(1-Inputs!$C$16)*AL2475,1,0)</x:f>
        <x:v>1</x:v>
      </x:c>
    </x:row>
    <x:row r="2476" ht="20" customHeight="1">
      <x:c r="A2476" s="16" t="n">
        <x:v>2471</x:v>
      </x:c>
      <x:c r="B2476" s="19" t="n">
        <x:v>0.0796035555497506</x:v>
      </x:c>
      <x:c r="C2476" s="24" t="n">
        <x:v>0.7837654328472752</x:v>
      </x:c>
      <x:c r="D2476" s="19" t="n">
        <x:v>0.03136781696486111</x:v>
      </x:c>
      <x:c r="E2476" s="19" t="n">
        <x:v>0.0558155415524422</x:v>
      </x:c>
      <x:c r="F2476" s="19" t="n">
        <x:v>-0.2021940614468224</x:v>
      </x:c>
      <x:c r="G2476" s="19" t="n">
        <x:v>-0.057092726949217076</x:v>
      </x:c>
      <x:c r="H2476" s="19" t="n">
        <x:v>0.3138688333982884</x:v>
      </x:c>
      <x:c r="I2476" s="19" t="n">
        <x:v>0.0685972558058836</x:v>
      </x:c>
      <x:c r="J2476" s="19" t="n">
        <x:v>0.06429536878356089</x:v>
      </x:c>
      <x:c r="K2476" s="19" t="n">
        <x:v>0.05884069180631628</x:v>
      </x:c>
      <x:c r="L2476" s="19" t="n">
        <x:v>0.06064954139037923</x:v>
      </x:c>
      <x:c r="M2476" s="19" t="n">
        <x:v>0.05704601547825519</x:v>
      </x:c>
      <x:c r="N2476" s="19" t="n">
        <x:v>0.06542586915198739</x:v>
      </x:c>
      <x:c r="O2476" s="19" t="n">
        <x:v>0.0631591273526908</x:v>
      </x:c>
      <x:c r="P2476" s="19" t="n">
        <x:v>0.05494205111148062</x:v>
      </x:c>
      <x:c r="Q2476" s="19" t="n">
        <x:v>0.06372419801443925</x:v>
      </x:c>
      <x:c r="R2476" s="19" t="n">
        <x:v>0.0636893155313976</x:v>
      </x:c>
      <x:c r="S2476" s="21" t="n">
        <x:v>9067.121516688741</x:v>
      </x:c>
      <x:c r="T2476" s="21" t="n">
        <x:v>14692.175162108178</x:v>
      </x:c>
      <x:c r="U2476" s="21" t="n">
        <x:v>18236.62021026254</x:v>
      </x:c>
      <x:c r="V2476" s="21" t="n">
        <x:v>22073.396160096174</x:v>
      </x:c>
      <x:c r="W2476" s="21" t="n">
        <x:v>26472.11449792642</x:v>
      </x:c>
      <x:c r="X2476" s="21" t="n">
        <x:v>28211.944934728737</x:v>
      </x:c>
      <x:c r="Y2476" s="21" t="n">
        <x:v>29644.85828248614</x:v>
      </x:c>
      <x:c r="Z2476" s="21" t="n">
        <x:v>30760.965192331165</x:v>
      </x:c>
      <x:c r="AA2476" s="21" t="n">
        <x:v>31512.123262120385</x:v>
      </x:c>
      <x:c r="AB2476" s="21" t="n">
        <x:v>31893.164930044935</x:v>
      </x:c>
      <x:c r="AC2476" s="21" t="n">
        <x:v>41599.78034353687</x:v>
      </x:c>
      <x:c r="AD2476" s="25" t="n">
        <x:f>AC2476*(1+Inputs!$C$14)*(1-Inputs!$C$14/Inputs!$C$15)</x:f>
        <x:v>33009.4257025965</x:v>
      </x:c>
      <x:c r="AE2476" s="25" t="n">
        <x:f>AD2476/(B2476-Inputs!$C$14)</x:f>
        <x:v>740062.6541033918</x:v>
      </x:c>
      <x:c r="AF2476" s="25" t="n">
        <x:f>S2476/(1+B2476)^1+T2476/(1+B2476)^2+U2476/(1+B2476)^3+V2476/(1+B2476)^4+W2476/(1+B2476)^5+X2476/(1+B2476)^6+Y2476/(1+B2476)^7+Z2476/(1+B2476)^8+AA2476/(1+B2476)^9+AB2476/(1+B2476)^10+AE2476/(1+B2476)^10</x:f>
        <x:v>496318.5757144636</x:v>
      </x:c>
      <x:c r="AG2476" s="25" t="n">
        <x:f>(AF2476+Inputs!$C$12)/Inputs!$C$13</x:f>
        <x:v>421.8342755553749</x:v>
      </x:c>
      <x:c r="AH2476" s="25" t="n">
        <x:f>(S2476+Inputs!$C$11)*Inputs!$C$8-Inputs!$C$11</x:f>
        <x:v>2372.7281626130816</x:v>
      </x:c>
      <x:c r="AI2476" s="25" t="n">
        <x:f>Inputs!$C$12+AH2476-Inputs!$C$10*Inputs!$C$13</x:f>
        <x:v>24690.643577813076</x:v>
      </x:c>
      <x:c r="AJ2476" s="25" t="n">
        <x:f>(S2476+Inputs!$C$11)*(1-Inputs!$C$8)</x:f>
        <x:v>6694.393354075661</x:v>
      </x:c>
      <x:c r="AK2476" s="25" t="n">
        <x:f>AJ2476/(1+B2476)^(1-Inputs!$C$8)+T2476/(1+B2476)^(2-Inputs!$C$8)+U2476/(1+B2476)^(3-Inputs!$C$8)+V2476/(1+B2476)^(4-Inputs!$C$8)+W2476/(1+B2476)^(5-Inputs!$C$8)+X2476/(1+B2476)^(6-Inputs!$C$8)+Y2476/(1+B2476)^(7-Inputs!$C$8)+Z2476/(1+B2476)^(8-Inputs!$C$8)+AA2476/(1+B2476)^(9-Inputs!$C$8)+AB2476/(1+B2476)^(10-Inputs!$C$8)+AE2476/(1+B2476)^(10-Inputs!$C$8)</x:f>
        <x:v>512173.6532272941</x:v>
      </x:c>
      <x:c r="AL2476" s="25" t="n">
        <x:f>(AK2476+AI2476)/Inputs!$C$13</x:f>
        <x:v>428.3787414494561</x:v>
      </x:c>
      <x:c r="AM2476" s="26" t="n">
        <x:f>IF(AL2476&gt;=Inputs!$C$7,1,0)</x:f>
        <x:v>1</x:v>
      </x:c>
      <x:c r="AN2476" s="26" t="n">
        <x:f>IF(Inputs!$C$7&lt;=(1-Inputs!$C$16)*AL2476,1,0)</x:f>
        <x:v>1</x:v>
      </x:c>
    </x:row>
    <x:row r="2477" ht="20" customHeight="1">
      <x:c r="A2477" s="16" t="n">
        <x:v>2472</x:v>
      </x:c>
      <x:c r="B2477" s="19" t="n">
        <x:v>0.09628097334541974</x:v>
      </x:c>
      <x:c r="C2477" s="24" t="n">
        <x:v>0.8303624467816064</x:v>
      </x:c>
      <x:c r="D2477" s="19" t="n">
        <x:v>0.02876292928724098</x:v>
      </x:c>
      <x:c r="E2477" s="19" t="n">
        <x:v>0.04335020154103092</x:v>
      </x:c>
      <x:c r="F2477" s="19" t="n">
        <x:v>-0.13314771733096112</x:v>
      </x:c>
      <x:c r="G2477" s="19" t="n">
        <x:v>-0.06671824943808644</x:v>
      </x:c>
      <x:c r="H2477" s="19" t="n">
        <x:v>0.6141028879816588</x:v>
      </x:c>
      <x:c r="I2477" s="19" t="n">
        <x:v>0.061963350049107926</x:v>
      </x:c>
      <x:c r="J2477" s="19" t="n">
        <x:v>0.05459097982762501</x:v>
      </x:c>
      <x:c r="K2477" s="19" t="n">
        <x:v>0.06433619602604836</x:v>
      </x:c>
      <x:c r="L2477" s="19" t="n">
        <x:v>0.05785114522606932</x:v>
      </x:c>
      <x:c r="M2477" s="19" t="n">
        <x:v>0.0631411931116952</x:v>
      </x:c>
      <x:c r="N2477" s="19" t="n">
        <x:v>0.06224725644843489</x:v>
      </x:c>
      <x:c r="O2477" s="19" t="n">
        <x:v>0.058669381256344195</x:v>
      </x:c>
      <x:c r="P2477" s="19" t="n">
        <x:v>0.060038163012960694</x:v>
      </x:c>
      <x:c r="Q2477" s="19" t="n">
        <x:v>0.05448613807956576</x:v>
      </x:c>
      <x:c r="R2477" s="19" t="n">
        <x:v>0.06044603987971754</x:v>
      </x:c>
      <x:c r="S2477" s="21" t="n">
        <x:v>10258.078804539617</x:v>
      </x:c>
      <x:c r="T2477" s="21" t="n">
        <x:v>16239.454872455395</x:v>
      </x:c>
      <x:c r="U2477" s="21" t="n">
        <x:v>19706.881920225016</x:v>
      </x:c>
      <x:c r="V2477" s="21" t="n">
        <x:v>23435.788008971103</x:v>
      </x:c>
      <x:c r="W2477" s="21" t="n">
        <x:v>27617.772570592224</x:v>
      </x:c>
      <x:c r="X2477" s="21" t="n">
        <x:v>29178.63197333991</x:v>
      </x:c>
      <x:c r="Y2477" s="21" t="n">
        <x:v>30399.247733434622</x:v>
      </x:c>
      <x:c r="Z2477" s="21" t="n">
        <x:v>31343.32550252347</x:v>
      </x:c>
      <x:c r="AA2477" s="21" t="n">
        <x:v>31989.449741321103</x:v>
      </x:c>
      <x:c r="AB2477" s="21" t="n">
        <x:v>32307.065056449297</x:v>
      </x:c>
      <x:c r="AC2477" s="21" t="n">
        <x:v>42139.650073629506</x:v>
      </x:c>
      <x:c r="AD2477" s="25" t="n">
        <x:f>AC2477*(1+Inputs!$C$14)*(1-Inputs!$C$14/Inputs!$C$15)</x:f>
        <x:v>33437.812333425005</x:v>
      </x:c>
      <x:c r="AE2477" s="25" t="n">
        <x:f>AD2477/(B2477-Inputs!$C$14)</x:f>
        <x:v>545647.5396522763</x:v>
      </x:c>
      <x:c r="AF2477" s="25" t="n">
        <x:f>S2477/(1+B2477)^1+T2477/(1+B2477)^2+U2477/(1+B2477)^3+V2477/(1+B2477)^4+W2477/(1+B2477)^5+X2477/(1+B2477)^6+Y2477/(1+B2477)^7+Z2477/(1+B2477)^8+AA2477/(1+B2477)^9+AB2477/(1+B2477)^10+AE2477/(1+B2477)^10</x:f>
        <x:v>363787.93761350826</x:v>
      </x:c>
      <x:c r="AG2477" s="25" t="n">
        <x:f>(AF2477+Inputs!$C$12)/Inputs!$C$13</x:f>
        <x:v>316.0844458664946</x:v>
      </x:c>
      <x:c r="AH2477" s="25" t="n">
        <x:f>(S2477+Inputs!$C$11)*Inputs!$C$8-Inputs!$C$11</x:f>
        <x:v>2930.683494729519</x:v>
      </x:c>
      <x:c r="AI2477" s="25" t="n">
        <x:f>Inputs!$C$12+AH2477-Inputs!$C$10*Inputs!$C$13</x:f>
        <x:v>25248.59890992952</x:v>
      </x:c>
      <x:c r="AJ2477" s="25" t="n">
        <x:f>(S2477+Inputs!$C$11)*(1-Inputs!$C$8)</x:f>
        <x:v>7327.395309810098</x:v>
      </x:c>
      <x:c r="AK2477" s="25" t="n">
        <x:f>AJ2477/(1+B2477)^(1-Inputs!$C$8)+T2477/(1+B2477)^(2-Inputs!$C$8)+U2477/(1+B2477)^(3-Inputs!$C$8)+V2477/(1+B2477)^(4-Inputs!$C$8)+W2477/(1+B2477)^(5-Inputs!$C$8)+X2477/(1+B2477)^(6-Inputs!$C$8)+Y2477/(1+B2477)^(7-Inputs!$C$8)+Z2477/(1+B2477)^(8-Inputs!$C$8)+AA2477/(1+B2477)^(9-Inputs!$C$8)+AB2477/(1+B2477)^(10-Inputs!$C$8)+AE2477/(1+B2477)^(10-Inputs!$C$8)</x:f>
        <x:v>377005.9664693797</x:v>
      </x:c>
      <x:c r="AL2477" s="25" t="n">
        <x:f>(AK2477+AI2477)/Inputs!$C$13</x:f>
        <x:v>320.96994619487833</x:v>
      </x:c>
      <x:c r="AM2477" s="26" t="n">
        <x:f>IF(AL2477&gt;=Inputs!$C$7,1,0)</x:f>
        <x:v>1</x:v>
      </x:c>
      <x:c r="AN2477" s="26" t="n">
        <x:f>IF(Inputs!$C$7&lt;=(1-Inputs!$C$16)*AL2477,1,0)</x:f>
        <x:v>0</x:v>
      </x:c>
    </x:row>
    <x:row r="2478" ht="20" customHeight="1">
      <x:c r="A2478" s="16" t="n">
        <x:v>2473</x:v>
      </x:c>
      <x:c r="B2478" s="19" t="n">
        <x:v>0.09942743155778057</x:v>
      </x:c>
      <x:c r="C2478" s="24" t="n">
        <x:v>0.2993934910995506</x:v>
      </x:c>
      <x:c r="D2478" s="19" t="n">
        <x:v>0.024526711248962843</x:v>
      </x:c>
      <x:c r="E2478" s="19" t="n">
        <x:v>0.04366683560604912</x:v>
      </x:c>
      <x:c r="F2478" s="19" t="n">
        <x:v>-0.24235782892301247</x:v>
      </x:c>
      <x:c r="G2478" s="19" t="n">
        <x:v>-0.09641481834115495</x:v>
      </x:c>
      <x:c r="H2478" s="19" t="n">
        <x:v>0.9030689939415026</x:v>
      </x:c>
      <x:c r="I2478" s="19" t="n">
        <x:v>0.07533850490040209</x:v>
      </x:c>
      <x:c r="J2478" s="19" t="n">
        <x:v>0.07547826660856458</x:v>
      </x:c>
      <x:c r="K2478" s="19" t="n">
        <x:v>0.06958196747281249</x:v>
      </x:c>
      <x:c r="L2478" s="19" t="n">
        <x:v>0.0723296995022372</x:v>
      </x:c>
      <x:c r="M2478" s="19" t="n">
        <x:v>0.06911297506262713</x:v>
      </x:c>
      <x:c r="N2478" s="19" t="n">
        <x:v>0.07145021072881605</x:v>
      </x:c>
      <x:c r="O2478" s="19" t="n">
        <x:v>0.07605128882340864</x:v>
      </x:c>
      <x:c r="P2478" s="19" t="n">
        <x:v>0.07676056850274449</x:v>
      </x:c>
      <x:c r="Q2478" s="19" t="n">
        <x:v>0.07086146946675513</x:v>
      </x:c>
      <x:c r="R2478" s="19" t="n">
        <x:v>0.07734926454309175</x:v>
      </x:c>
      <x:c r="S2478" s="21" t="n">
        <x:v>8228.174936254307</x:v>
      </x:c>
      <x:c r="T2478" s="21" t="n">
        <x:v>13362.15489013077</x:v>
      </x:c>
      <x:c r="U2478" s="21" t="n">
        <x:v>16890.893680684596</x:v>
      </x:c>
      <x:c r="V2478" s="21" t="n">
        <x:v>20731.277918098156</x:v>
      </x:c>
      <x:c r="W2478" s="21" t="n">
        <x:v>24929.722753281116</x:v>
      </x:c>
      <x:c r="X2478" s="21" t="n">
        <x:v>26516.66179009061</x:v>
      </x:c>
      <x:c r="Y2478" s="21" t="n">
        <x:v>27647.04706400539</x:v>
      </x:c>
      <x:c r="Z2478" s="21" t="n">
        <x:v>28578.884185806168</x:v>
      </x:c>
      <x:c r="AA2478" s="21" t="n">
        <x:v>29268.11704601595</x:v>
      </x:c>
      <x:c r="AB2478" s="21" t="n">
        <x:v>29688.05963003898</x:v>
      </x:c>
      <x:c r="AC2478" s="21" t="n">
        <x:v>38723.55603918128</x:v>
      </x:c>
      <x:c r="AD2478" s="25" t="n">
        <x:f>AC2478*(1+Inputs!$C$14)*(1-Inputs!$C$14/Inputs!$C$15)</x:f>
        <x:v>30727.14171709034</x:v>
      </x:c>
      <x:c r="AE2478" s="25" t="n">
        <x:f>AD2478/(B2478-Inputs!$C$14)</x:f>
        <x:v>476926.3801791208</x:v>
      </x:c>
      <x:c r="AF2478" s="25" t="n">
        <x:f>S2478/(1+B2478)^1+T2478/(1+B2478)^2+U2478/(1+B2478)^3+V2478/(1+B2478)^4+W2478/(1+B2478)^5+X2478/(1+B2478)^6+Y2478/(1+B2478)^7+Z2478/(1+B2478)^8+AA2478/(1+B2478)^9+AB2478/(1+B2478)^10+AE2478/(1+B2478)^10</x:f>
        <x:v>312411.9336411481</x:v>
      </x:c>
      <x:c r="AG2478" s="25" t="n">
        <x:f>(AF2478+Inputs!$C$12)/Inputs!$C$13</x:f>
        <x:v>275.0901237382503</x:v>
      </x:c>
      <x:c r="AH2478" s="25" t="n">
        <x:f>(S2478+Inputs!$C$11)*Inputs!$C$8-Inputs!$C$11</x:f>
        <x:v>1979.6874358890045</x:v>
      </x:c>
      <x:c r="AI2478" s="25" t="n">
        <x:f>Inputs!$C$12+AH2478-Inputs!$C$10*Inputs!$C$13</x:f>
        <x:v>24297.602851089003</x:v>
      </x:c>
      <x:c r="AJ2478" s="25" t="n">
        <x:f>(S2478+Inputs!$C$11)*(1-Inputs!$C$8)</x:f>
        <x:v>6248.487500365303</x:v>
      </x:c>
      <x:c r="AK2478" s="25" t="n">
        <x:f>AJ2478/(1+B2478)^(1-Inputs!$C$8)+T2478/(1+B2478)^(2-Inputs!$C$8)+U2478/(1+B2478)^(3-Inputs!$C$8)+V2478/(1+B2478)^(4-Inputs!$C$8)+W2478/(1+B2478)^(5-Inputs!$C$8)+X2478/(1+B2478)^(6-Inputs!$C$8)+Y2478/(1+B2478)^(7-Inputs!$C$8)+Z2478/(1+B2478)^(8-Inputs!$C$8)+AA2478/(1+B2478)^(9-Inputs!$C$8)+AB2478/(1+B2478)^(10-Inputs!$C$8)+AE2478/(1+B2478)^(10-Inputs!$C$8)</x:f>
        <x:v>324715.84374261147</x:v>
      </x:c>
      <x:c r="AL2478" s="25" t="n">
        <x:f>(AK2478+AI2478)/Inputs!$C$13</x:f>
        <x:v>278.48739782191467</x:v>
      </x:c>
      <x:c r="AM2478" s="26" t="n">
        <x:f>IF(AL2478&gt;=Inputs!$C$7,1,0)</x:f>
        <x:v>1</x:v>
      </x:c>
      <x:c r="AN2478" s="26" t="n">
        <x:f>IF(Inputs!$C$7&lt;=(1-Inputs!$C$16)*AL2478,1,0)</x:f>
        <x:v>0</x:v>
      </x:c>
    </x:row>
    <x:row r="2479" ht="20" customHeight="1">
      <x:c r="A2479" s="16" t="n">
        <x:v>2474</x:v>
      </x:c>
      <x:c r="B2479" s="19" t="n">
        <x:v>0.09118316875752264</x:v>
      </x:c>
      <x:c r="C2479" s="24" t="n">
        <x:v>0.7000198834527112</x:v>
      </x:c>
      <x:c r="D2479" s="19" t="n">
        <x:v>0.021075845576241647</x:v>
      </x:c>
      <x:c r="E2479" s="19" t="n">
        <x:v>0.04939667703917195</x:v>
      </x:c>
      <x:c r="F2479" s="19" t="n">
        <x:v>-0.13115419146737284</x:v>
      </x:c>
      <x:c r="G2479" s="19" t="n">
        <x:v>-0.04617789388002336</x:v>
      </x:c>
      <x:c r="H2479" s="19" t="n">
        <x:v>0.8828089572166675</x:v>
      </x:c>
      <x:c r="I2479" s="19" t="n">
        <x:v>0.0724561863195902</x:v>
      </x:c>
      <x:c r="J2479" s="19" t="n">
        <x:v>0.06594821615395745</x:v>
      </x:c>
      <x:c r="K2479" s="19" t="n">
        <x:v>0.07135288154651676</x:v>
      </x:c>
      <x:c r="L2479" s="19" t="n">
        <x:v>0.07398374757318493</x:v>
      </x:c>
      <x:c r="M2479" s="19" t="n">
        <x:v>0.07080924139427794</x:v>
      </x:c>
      <x:c r="N2479" s="19" t="n">
        <x:v>0.07440177950458406</x:v>
      </x:c>
      <x:c r="O2479" s="19" t="n">
        <x:v>0.07654616246782212</x:v>
      </x:c>
      <x:c r="P2479" s="19" t="n">
        <x:v>0.07216134273098873</x:v>
      </x:c>
      <x:c r="Q2479" s="19" t="n">
        <x:v>0.07656326969327097</x:v>
      </x:c>
      <x:c r="R2479" s="19" t="n">
        <x:v>0.06881319128676182</x:v>
      </x:c>
      <x:c r="S2479" s="21" t="n">
        <x:v>10421.521573902748</x:v>
      </x:c>
      <x:c r="T2479" s="21" t="n">
        <x:v>16336.805612401717</x:v>
      </x:c>
      <x:c r="U2479" s="21" t="n">
        <x:v>19790.738281316673</x:v>
      </x:c>
      <x:c r="V2479" s="21" t="n">
        <x:v>23575.805267022613</x:v>
      </x:c>
      <x:c r="W2479" s="21" t="n">
        <x:v>27800.816493385475</x:v>
      </x:c>
      <x:c r="X2479" s="21" t="n">
        <x:v>29401.323517593977</x:v>
      </x:c>
      <x:c r="Y2479" s="21" t="n">
        <x:v>30635.687553834192</x:v>
      </x:c>
      <x:c r="Z2479" s="21" t="n">
        <x:v>31603.58240944184</x:v>
      </x:c>
      <x:c r="AA2479" s="21" t="n">
        <x:v>32258.57202629537</x:v>
      </x:c>
      <x:c r="AB2479" s="21" t="n">
        <x:v>32594.432243637282</x:v>
      </x:c>
      <x:c r="AC2479" s="21" t="n">
        <x:v>42514.476839526884</x:v>
      </x:c>
      <x:c r="AD2479" s="25" t="n">
        <x:f>AC2479*(1+Inputs!$C$14)*(1-Inputs!$C$14/Inputs!$C$15)</x:f>
        <x:v>33735.23737216458</x:v>
      </x:c>
      <x:c r="AE2479" s="25" t="n">
        <x:f>AD2479/(B2479-Inputs!$C$14)</x:f>
        <x:v>600450.9556547147</x:v>
      </x:c>
      <x:c r="AF2479" s="25" t="n">
        <x:f>S2479/(1+B2479)^1+T2479/(1+B2479)^2+U2479/(1+B2479)^3+V2479/(1+B2479)^4+W2479/(1+B2479)^5+X2479/(1+B2479)^6+Y2479/(1+B2479)^7+Z2479/(1+B2479)^8+AA2479/(1+B2479)^9+AB2479/(1+B2479)^10+AE2479/(1+B2479)^10</x:f>
        <x:v>402105.1676918197</x:v>
      </x:c>
      <x:c r="AG2479" s="25" t="n">
        <x:f>(AF2479+Inputs!$C$12)/Inputs!$C$13</x:f>
        <x:v>346.6588142766462</x:v>
      </x:c>
      <x:c r="AH2479" s="25" t="n">
        <x:f>(S2479+Inputs!$C$11)*Inputs!$C$8-Inputs!$C$11</x:f>
        <x:v>3007.2553127051233</x:v>
      </x:c>
      <x:c r="AI2479" s="25" t="n">
        <x:f>Inputs!$C$12+AH2479-Inputs!$C$10*Inputs!$C$13</x:f>
        <x:v>25325.17072790512</x:v>
      </x:c>
      <x:c r="AJ2479" s="25" t="n">
        <x:f>(S2479+Inputs!$C$11)*(1-Inputs!$C$8)</x:f>
        <x:v>7414.266261197626</x:v>
      </x:c>
      <x:c r="AK2479" s="25" t="n">
        <x:f>AJ2479/(1+B2479)^(1-Inputs!$C$8)+T2479/(1+B2479)^(2-Inputs!$C$8)+U2479/(1+B2479)^(3-Inputs!$C$8)+V2479/(1+B2479)^(4-Inputs!$C$8)+W2479/(1+B2479)^(5-Inputs!$C$8)+X2479/(1+B2479)^(6-Inputs!$C$8)+Y2479/(1+B2479)^(7-Inputs!$C$8)+Z2479/(1+B2479)^(8-Inputs!$C$8)+AA2479/(1+B2479)^(9-Inputs!$C$8)+AB2479/(1+B2479)^(10-Inputs!$C$8)+AE2479/(1+B2479)^(10-Inputs!$C$8)</x:f>
        <x:v>416013.6899621453</x:v>
      </x:c>
      <x:c r="AL2479" s="25" t="n">
        <x:f>(AK2479+AI2479)/Inputs!$C$13</x:f>
        <x:v>352.1563769843562</x:v>
      </x:c>
      <x:c r="AM2479" s="26" t="n">
        <x:f>IF(AL2479&gt;=Inputs!$C$7,1,0)</x:f>
        <x:v>1</x:v>
      </x:c>
      <x:c r="AN2479" s="26" t="n">
        <x:f>IF(Inputs!$C$7&lt;=(1-Inputs!$C$16)*AL2479,1,0)</x:f>
        <x:v>1</x:v>
      </x:c>
    </x:row>
    <x:row r="2480" ht="20" customHeight="1">
      <x:c r="A2480" s="16" t="n">
        <x:v>2475</x:v>
      </x:c>
      <x:c r="B2480" s="19" t="n">
        <x:v>0.09203024755807215</x:v>
      </x:c>
      <x:c r="C2480" s="24" t="n">
        <x:v>0.700450500708854</x:v>
      </x:c>
      <x:c r="D2480" s="19" t="n">
        <x:v>0.03434693436447418</x:v>
      </x:c>
      <x:c r="E2480" s="19" t="n">
        <x:v>0.025660436950192607</x:v>
      </x:c>
      <x:c r="F2480" s="19" t="n">
        <x:v>-0.16566782487308163</x:v>
      </x:c>
      <x:c r="G2480" s="19" t="n">
        <x:v>-0.09345453278161073</x:v>
      </x:c>
      <x:c r="H2480" s="19" t="n">
        <x:v>0.8848105986668031</x:v>
      </x:c>
      <x:c r="I2480" s="19" t="n">
        <x:v>0.06723192654626586</x:v>
      </x:c>
      <x:c r="J2480" s="19" t="n">
        <x:v>0.05693995695326408</x:v>
      </x:c>
      <x:c r="K2480" s="19" t="n">
        <x:v>0.06486832283464651</x:v>
      </x:c>
      <x:c r="L2480" s="19" t="n">
        <x:v>0.05830141292018311</x:v>
      </x:c>
      <x:c r="M2480" s="19" t="n">
        <x:v>0.06546290917817374</x:v>
      </x:c>
      <x:c r="N2480" s="19" t="n">
        <x:v>0.06276875795563114</x:v>
      </x:c>
      <x:c r="O2480" s="19" t="n">
        <x:v>0.06105062233051854</x:v>
      </x:c>
      <x:c r="P2480" s="19" t="n">
        <x:v>0.0643878912754269</x:v>
      </x:c>
      <x:c r="Q2480" s="19" t="n">
        <x:v>0.06747425468228244</x:v>
      </x:c>
      <x:c r="R2480" s="19" t="n">
        <x:v>0.06515424821374267</x:v>
      </x:c>
      <x:c r="S2480" s="21" t="n">
        <x:v>9542.98254423854</x:v>
      </x:c>
      <x:c r="T2480" s="21" t="n">
        <x:v>15310.252191976242</x:v>
      </x:c>
      <x:c r="U2480" s="21" t="n">
        <x:v>18820.47546315087</x:v>
      </x:c>
      <x:c r="V2480" s="21" t="n">
        <x:v>22565.72923695469</x:v>
      </x:c>
      <x:c r="W2480" s="21" t="n">
        <x:v>26671.621589649883</x:v>
      </x:c>
      <x:c r="X2480" s="21" t="n">
        <x:v>28090.578786287817</x:v>
      </x:c>
      <x:c r="Y2480" s="21" t="n">
        <x:v>29131.417996857446</x:v>
      </x:c>
      <x:c r="Z2480" s="21" t="n">
        <x:v>29959.307417544052</x:v>
      </x:c>
      <x:c r="AA2480" s="21" t="n">
        <x:v>30559.52415511075</x:v>
      </x:c>
      <x:c r="AB2480" s="21" t="n">
        <x:v>30907.810440890928</x:v>
      </x:c>
      <x:c r="AC2480" s="21" t="n">
        <x:v>40314.535357683824</x:v>
      </x:c>
      <x:c r="AD2480" s="25" t="n">
        <x:f>AC2480*(1+Inputs!$C$14)*(1-Inputs!$C$14/Inputs!$C$15)</x:f>
        <x:v>31989.583806322113</x:v>
      </x:c>
      <x:c r="AE2480" s="25" t="n">
        <x:f>AD2480/(B2480-Inputs!$C$14)</x:f>
        <x:v>560923.1096839989</x:v>
      </x:c>
      <x:c r="AF2480" s="25" t="n">
        <x:f>S2480/(1+B2480)^1+T2480/(1+B2480)^2+U2480/(1+B2480)^3+V2480/(1+B2480)^4+W2480/(1+B2480)^5+X2480/(1+B2480)^6+Y2480/(1+B2480)^7+Z2480/(1+B2480)^8+AA2480/(1+B2480)^9+AB2480/(1+B2480)^10+AE2480/(1+B2480)^10</x:f>
        <x:v>375400.9280949264</x:v>
      </x:c>
      <x:c r="AG2480" s="25" t="n">
        <x:f>(AF2480+Inputs!$C$12)/Inputs!$C$13</x:f>
        <x:v>325.35076936108965</x:v>
      </x:c>
      <x:c r="AH2480" s="25" t="n">
        <x:f>(S2480+Inputs!$C$11)*Inputs!$C$8-Inputs!$C$11</x:f>
        <x:v>2595.6657946980567</x:v>
      </x:c>
      <x:c r="AI2480" s="25" t="n">
        <x:f>Inputs!$C$12+AH2480-Inputs!$C$10*Inputs!$C$13</x:f>
        <x:v>24913.581209898053</x:v>
      </x:c>
      <x:c r="AJ2480" s="25" t="n">
        <x:f>(S2480+Inputs!$C$11)*(1-Inputs!$C$8)</x:f>
        <x:v>6947.316749540485</x:v>
      </x:c>
      <x:c r="AK2480" s="25" t="n">
        <x:f>AJ2480/(1+B2480)^(1-Inputs!$C$8)+T2480/(1+B2480)^(2-Inputs!$C$8)+U2480/(1+B2480)^(3-Inputs!$C$8)+V2480/(1+B2480)^(4-Inputs!$C$8)+W2480/(1+B2480)^(5-Inputs!$C$8)+X2480/(1+B2480)^(6-Inputs!$C$8)+Y2480/(1+B2480)^(7-Inputs!$C$8)+Z2480/(1+B2480)^(8-Inputs!$C$8)+AA2480/(1+B2480)^(9-Inputs!$C$8)+AB2480/(1+B2480)^(10-Inputs!$C$8)+AE2480/(1+B2480)^(10-Inputs!$C$8)</x:f>
        <x:v>388731.26099318004</x:v>
      </x:c>
      <x:c r="AL2480" s="25" t="n">
        <x:f>(AK2480+AI2480)/Inputs!$C$13</x:f>
        <x:v>330.05856035596923</x:v>
      </x:c>
      <x:c r="AM2480" s="26" t="n">
        <x:f>IF(AL2480&gt;=Inputs!$C$7,1,0)</x:f>
        <x:v>1</x:v>
      </x:c>
      <x:c r="AN2480" s="26" t="n">
        <x:f>IF(Inputs!$C$7&lt;=(1-Inputs!$C$16)*AL2480,1,0)</x:f>
        <x:v>0</x:v>
      </x:c>
    </x:row>
    <x:row r="2481" ht="20" customHeight="1">
      <x:c r="A2481" s="16" t="n">
        <x:v>2476</x:v>
      </x:c>
      <x:c r="B2481" s="19" t="n">
        <x:v>0.08784444978622322</x:v>
      </x:c>
      <x:c r="C2481" s="24" t="n">
        <x:v>0.4939793557638552</x:v>
      </x:c>
      <x:c r="D2481" s="19" t="n">
        <x:v>0.03229310526393619</x:v>
      </x:c>
      <x:c r="E2481" s="19" t="n">
        <x:v>0.056097297292180034</x:v>
      </x:c>
      <x:c r="F2481" s="19" t="n">
        <x:v>-0.19246973507994086</x:v>
      </x:c>
      <x:c r="G2481" s="19" t="n">
        <x:v>-0.061121548309857304</x:v>
      </x:c>
      <x:c r="H2481" s="19" t="n">
        <x:v>0.9321052497730022</x:v>
      </x:c>
      <x:c r="I2481" s="19" t="n">
        <x:v>0.06747257897336453</x:v>
      </x:c>
      <x:c r="J2481" s="19" t="n">
        <x:v>0.06795864477024338</x:v>
      </x:c>
      <x:c r="K2481" s="19" t="n">
        <x:v>0.059210095842780676</x:v>
      </x:c>
      <x:c r="L2481" s="19" t="n">
        <x:v>0.06251162621735262</x:v>
      </x:c>
      <x:c r="M2481" s="19" t="n">
        <x:v>0.05937147895023486</x:v>
      </x:c>
      <x:c r="N2481" s="19" t="n">
        <x:v>0.05524129543058393</x:v>
      </x:c>
      <x:c r="O2481" s="19" t="n">
        <x:v>0.05673730856829593</x:v>
      </x:c>
      <x:c r="P2481" s="19" t="n">
        <x:v>0.06852132824053911</x:v>
      </x:c>
      <x:c r="Q2481" s="19" t="n">
        <x:v>0.058387176006039</x:v>
      </x:c>
      <x:c r="R2481" s="19" t="n">
        <x:v>0.06438159603408053</x:v>
      </x:c>
      <x:c r="S2481" s="21" t="n">
        <x:v>9303.175437759035</x:v>
      </x:c>
      <x:c r="T2481" s="21" t="n">
        <x:v>14976.464034373106</x:v>
      </x:c>
      <x:c r="U2481" s="21" t="n">
        <x:v>18834.314266035566</x:v>
      </x:c>
      <x:c r="V2481" s="21" t="n">
        <x:v>23139.212763973675</x:v>
      </x:c>
      <x:c r="W2481" s="21" t="n">
        <x:v>27959.769069953814</x:v>
      </x:c>
      <x:c r="X2481" s="21" t="n">
        <x:v>29897.538285351307</x:v>
      </x:c>
      <x:c r="Y2481" s="21" t="n">
        <x:v>31306.07428061272</x:v>
      </x:c>
      <x:c r="Z2481" s="21" t="n">
        <x:v>32410.798356057185</x:v>
      </x:c>
      <x:c r="AA2481" s="21" t="n">
        <x:v>33172.34306683018</x:v>
      </x:c>
      <x:c r="AB2481" s="21" t="n">
        <x:v>33519.014696973296</x:v>
      </x:c>
      <x:c r="AC2481" s="21" t="n">
        <x:v>43720.453952573866</x:v>
      </x:c>
      <x:c r="AD2481" s="25" t="n">
        <x:f>AC2481*(1+Inputs!$C$14)*(1-Inputs!$C$14/Inputs!$C$15)</x:f>
        <x:v>34692.18021136736</x:v>
      </x:c>
      <x:c r="AE2481" s="25" t="n">
        <x:f>AD2481/(B2481-Inputs!$C$14)</x:f>
        <x:v>656496.1949970339</x:v>
      </x:c>
      <x:c r="AF2481" s="25" t="n">
        <x:f>S2481/(1+B2481)^1+T2481/(1+B2481)^2+U2481/(1+B2481)^3+V2481/(1+B2481)^4+W2481/(1+B2481)^5+X2481/(1+B2481)^6+Y2481/(1+B2481)^7+Z2481/(1+B2481)^8+AA2481/(1+B2481)^9+AB2481/(1+B2481)^10+AE2481/(1+B2481)^10</x:f>
        <x:v>435487.9024145803</x:v>
      </x:c>
      <x:c r="AG2481" s="25" t="n">
        <x:f>(AF2481+Inputs!$C$12)/Inputs!$C$13</x:f>
        <x:v>373.2958135551968</x:v>
      </x:c>
      <x:c r="AH2481" s="25" t="n">
        <x:f>(S2481+Inputs!$C$11)*Inputs!$C$8-Inputs!$C$11</x:f>
        <x:v>2483.3178078268356</x:v>
      </x:c>
      <x:c r="AI2481" s="25" t="n">
        <x:f>Inputs!$C$12+AH2481-Inputs!$C$10*Inputs!$C$13</x:f>
        <x:v>24801.233223026837</x:v>
      </x:c>
      <x:c r="AJ2481" s="25" t="n">
        <x:f>(S2481+Inputs!$C$11)*(1-Inputs!$C$8)</x:f>
        <x:v>6819.8576299322</x:v>
      </x:c>
      <x:c r="AK2481" s="25" t="n">
        <x:f>AJ2481/(1+B2481)^(1-Inputs!$C$8)+T2481/(1+B2481)^(2-Inputs!$C$8)+U2481/(1+B2481)^(3-Inputs!$C$8)+V2481/(1+B2481)^(4-Inputs!$C$8)+W2481/(1+B2481)^(5-Inputs!$C$8)+X2481/(1+B2481)^(6-Inputs!$C$8)+Y2481/(1+B2481)^(7-Inputs!$C$8)+Z2481/(1+B2481)^(8-Inputs!$C$8)+AA2481/(1+B2481)^(9-Inputs!$C$8)+AB2481/(1+B2481)^(10-Inputs!$C$8)+AE2481/(1+B2481)^(10-Inputs!$C$8)</x:f>
        <x:v>450634.9497737</x:v>
      </x:c>
      <x:c r="AL2481" s="25" t="n">
        <x:f>(AK2481+AI2481)/Inputs!$C$13</x:f>
        <x:v>379.3635652877218</x:v>
      </x:c>
      <x:c r="AM2481" s="26" t="n">
        <x:f>IF(AL2481&gt;=Inputs!$C$7,1,0)</x:f>
        <x:v>1</x:v>
      </x:c>
      <x:c r="AN2481" s="26" t="n">
        <x:f>IF(Inputs!$C$7&lt;=(1-Inputs!$C$16)*AL2481,1,0)</x:f>
        <x:v>1</x:v>
      </x:c>
    </x:row>
    <x:row r="2482" ht="20" customHeight="1">
      <x:c r="A2482" s="16" t="n">
        <x:v>2477</x:v>
      </x:c>
      <x:c r="B2482" s="19" t="n">
        <x:v>0.0925731923615983</x:v>
      </x:c>
      <x:c r="C2482" s="24" t="n">
        <x:v>0.7779045016082762</x:v>
      </x:c>
      <x:c r="D2482" s="19" t="n">
        <x:v>0.01131014855786674</x:v>
      </x:c>
      <x:c r="E2482" s="19" t="n">
        <x:v>0.05250092812788097</x:v>
      </x:c>
      <x:c r="F2482" s="19" t="n">
        <x:v>-0.11712045626022588</x:v>
      </x:c>
      <x:c r="G2482" s="19" t="n">
        <x:v>-0.09053522801740257</x:v>
      </x:c>
      <x:c r="H2482" s="19" t="n">
        <x:v>0.8568072750495332</x:v>
      </x:c>
      <x:c r="I2482" s="19" t="n">
        <x:v>0.05769375623234396</x:v>
      </x:c>
      <x:c r="J2482" s="19" t="n">
        <x:v>0.05554318265579127</x:v>
      </x:c>
      <x:c r="K2482" s="19" t="n">
        <x:v>0.0662526018684673</x:v>
      </x:c>
      <x:c r="L2482" s="19" t="n">
        <x:v>0.05093637569195721</x:v>
      </x:c>
      <x:c r="M2482" s="19" t="n">
        <x:v>0.060093982071360866</x:v>
      </x:c>
      <x:c r="N2482" s="19" t="n">
        <x:v>0.055060585141587806</x:v>
      </x:c>
      <x:c r="O2482" s="19" t="n">
        <x:v>0.06346780255482032</x:v>
      </x:c>
      <x:c r="P2482" s="19" t="n">
        <x:v>0.05973020815286305</x:v>
      </x:c>
      <x:c r="Q2482" s="19" t="n">
        <x:v>0.06495201144762519</x:v>
      </x:c>
      <x:c r="R2482" s="19" t="n">
        <x:v>0.06479352548674683</x:v>
      </x:c>
      <x:c r="S2482" s="21" t="n">
        <x:v>10414.591992634154</x:v>
      </x:c>
      <x:c r="T2482" s="21" t="n">
        <x:v>16428.948295878534</x:v>
      </x:c>
      <x:c r="U2482" s="21" t="n">
        <x:v>19842.144313508237</x:v>
      </x:c>
      <x:c r="V2482" s="21" t="n">
        <x:v>23424.621877651673</x:v>
      </x:c>
      <x:c r="W2482" s="21" t="n">
        <x:v>27358.56320153061</x:v>
      </x:c>
      <x:c r="X2482" s="21" t="n">
        <x:v>28750.36197566665</x:v>
      </x:c>
      <x:c r="Y2482" s="21" t="n">
        <x:v>29810.22989895395</x:v>
      </x:c>
      <x:c r="Z2482" s="21" t="n">
        <x:v>30666.745653698945</x:v>
      </x:c>
      <x:c r="AA2482" s="21" t="n">
        <x:v>31259.64110754128</x:v>
      </x:c>
      <x:c r="AB2482" s="21" t="n">
        <x:v>31584.221622188354</x:v>
      </x:c>
      <x:c r="AC2482" s="21" t="n">
        <x:v>41196.81081155003</x:v>
      </x:c>
      <x:c r="AD2482" s="25" t="n">
        <x:f>AC2482*(1+Inputs!$C$14)*(1-Inputs!$C$14/Inputs!$C$15)</x:f>
        <x:v>32689.669378964943</x:v>
      </x:c>
      <x:c r="AE2482" s="25" t="n">
        <x:f>AD2482/(B2482-Inputs!$C$14)</x:f>
        <x:v>567793.2391459531</x:v>
      </x:c>
      <x:c r="AF2482" s="25" t="n">
        <x:f>S2482/(1+B2482)^1+T2482/(1+B2482)^2+U2482/(1+B2482)^3+V2482/(1+B2482)^4+W2482/(1+B2482)^5+X2482/(1+B2482)^6+Y2482/(1+B2482)^7+Z2482/(1+B2482)^8+AA2482/(1+B2482)^9+AB2482/(1+B2482)^10+AE2482/(1+B2482)^10</x:f>
        <x:v>381939.75820732187</x:v>
      </x:c>
      <x:c r="AG2482" s="25" t="n">
        <x:f>(AF2482+Inputs!$C$12)/Inputs!$C$13</x:f>
        <x:v>330.5682811806857</x:v>
      </x:c>
      <x:c r="AH2482" s="25" t="n">
        <x:f>(S2482+Inputs!$C$11)*Inputs!$C$8-Inputs!$C$11</x:f>
        <x:v>3004.008851343672</x:v>
      </x:c>
      <x:c r="AI2482" s="25" t="n">
        <x:f>Inputs!$C$12+AH2482-Inputs!$C$10*Inputs!$C$13</x:f>
        <x:v>25321.92426654367</x:v>
      </x:c>
      <x:c r="AJ2482" s="25" t="n">
        <x:f>(S2482+Inputs!$C$11)*(1-Inputs!$C$8)</x:f>
        <x:v>7410.583141290483</x:v>
      </x:c>
      <x:c r="AK2482" s="25" t="n">
        <x:f>AJ2482/(1+B2482)^(1-Inputs!$C$8)+T2482/(1+B2482)^(2-Inputs!$C$8)+U2482/(1+B2482)^(3-Inputs!$C$8)+V2482/(1+B2482)^(4-Inputs!$C$8)+W2482/(1+B2482)^(5-Inputs!$C$8)+X2482/(1+B2482)^(6-Inputs!$C$8)+Y2482/(1+B2482)^(7-Inputs!$C$8)+Z2482/(1+B2482)^(8-Inputs!$C$8)+AA2482/(1+B2482)^(9-Inputs!$C$8)+AB2482/(1+B2482)^(10-Inputs!$C$8)+AE2482/(1+B2482)^(10-Inputs!$C$8)</x:f>
        <x:v>395249.2079307778</x:v>
      </x:c>
      <x:c r="AL2482" s="25" t="n">
        <x:f>(AK2482+AI2482)/Inputs!$C$13</x:f>
        <x:v>335.5852370381496</x:v>
      </x:c>
      <x:c r="AM2482" s="26" t="n">
        <x:f>IF(AL2482&gt;=Inputs!$C$7,1,0)</x:f>
        <x:v>1</x:v>
      </x:c>
      <x:c r="AN2482" s="26" t="n">
        <x:f>IF(Inputs!$C$7&lt;=(1-Inputs!$C$16)*AL2482,1,0)</x:f>
        <x:v>1</x:v>
      </x:c>
    </x:row>
    <x:row r="2483" ht="20" customHeight="1">
      <x:c r="A2483" s="16" t="n">
        <x:v>2478</x:v>
      </x:c>
      <x:c r="B2483" s="19" t="n">
        <x:v>0.08714441137597223</x:v>
      </x:c>
      <x:c r="C2483" s="24" t="n">
        <x:v>0.301288749026952</x:v>
      </x:c>
      <x:c r="D2483" s="19" t="n">
        <x:v>0.02975688778481782</x:v>
      </x:c>
      <x:c r="E2483" s="19" t="n">
        <x:v>0.05564833100464711</x:v>
      </x:c>
      <x:c r="F2483" s="19" t="n">
        <x:v>-0.18949134549554744</x:v>
      </x:c>
      <x:c r="G2483" s="19" t="n">
        <x:v>-0.11082410256480386</x:v>
      </x:c>
      <x:c r="H2483" s="19" t="n">
        <x:v>0.7549027994663504</x:v>
      </x:c>
      <x:c r="I2483" s="19" t="n">
        <x:v>0.0690490813672875</x:v>
      </x:c>
      <x:c r="J2483" s="19" t="n">
        <x:v>0.058153118793717345</x:v>
      </x:c>
      <x:c r="K2483" s="19" t="n">
        <x:v>0.05824586677520642</x:v>
      </x:c>
      <x:c r="L2483" s="19" t="n">
        <x:v>0.05222945224393584</x:v>
      </x:c>
      <x:c r="M2483" s="19" t="n">
        <x:v>0.05609005381052498</x:v>
      </x:c>
      <x:c r="N2483" s="19" t="n">
        <x:v>0.062616118227171</x:v>
      </x:c>
      <x:c r="O2483" s="19" t="n">
        <x:v>0.0524963657603314</x:v>
      </x:c>
      <x:c r="P2483" s="19" t="n">
        <x:v>0.05564449090400217</x:v>
      </x:c>
      <x:c r="Q2483" s="19" t="n">
        <x:v>0.051400539485483704</x:v>
      </x:c>
      <x:c r="R2483" s="19" t="n">
        <x:v>0.05737204111771121</x:v>
      </x:c>
      <x:c r="S2483" s="21" t="n">
        <x:v>9077.894978078039</x:v>
      </x:c>
      <x:c r="T2483" s="21" t="n">
        <x:v>14527.201202646149</x:v>
      </x:c>
      <x:c r="U2483" s="21" t="n">
        <x:v>17957.404561910407</x:v>
      </x:c>
      <x:c r="V2483" s="21" t="n">
        <x:v>21577.70930215761</x:v>
      </x:c>
      <x:c r="W2483" s="21" t="n">
        <x:v>25571.111340178537</x:v>
      </x:c>
      <x:c r="X2483" s="21" t="n">
        <x:v>27300.86023502533</x:v>
      </x:c>
      <x:c r="Y2483" s="21" t="n">
        <x:v>28625.95903974058</x:v>
      </x:c>
      <x:c r="Z2483" s="21" t="n">
        <x:v>29653.66752892338</x:v>
      </x:c>
      <x:c r="AA2483" s="21" t="n">
        <x:v>30385.07651290788</x:v>
      </x:c>
      <x:c r="AB2483" s="21" t="n">
        <x:v>30781.197220906448</x:v>
      </x:c>
      <x:c r="AC2483" s="21" t="n">
        <x:v>40149.387679443185</x:v>
      </x:c>
      <x:c r="AD2483" s="25" t="n">
        <x:f>AC2483*(1+Inputs!$C$14)*(1-Inputs!$C$14/Inputs!$C$15)</x:f>
        <x:v>31858.539123638162</x:v>
      </x:c>
      <x:c r="AE2483" s="25" t="n">
        <x:f>AD2483/(B2483-Inputs!$C$14)</x:f>
        <x:v>610967.4705872382</x:v>
      </x:c>
      <x:c r="AF2483" s="25" t="n">
        <x:f>S2483/(1+B2483)^1+T2483/(1+B2483)^2+U2483/(1+B2483)^3+V2483/(1+B2483)^4+W2483/(1+B2483)^5+X2483/(1+B2483)^6+Y2483/(1+B2483)^7+Z2483/(1+B2483)^8+AA2483/(1+B2483)^9+AB2483/(1+B2483)^10+AE2483/(1+B2483)^10</x:f>
        <x:v>407199.46956157836</x:v>
      </x:c>
      <x:c r="AG2483" s="25" t="n">
        <x:f>(AF2483+Inputs!$C$12)/Inputs!$C$13</x:f>
        <x:v>350.72369740729516</x:v>
      </x:c>
      <x:c r="AH2483" s="25" t="n">
        <x:f>(S2483+Inputs!$C$11)*Inputs!$C$8-Inputs!$C$11</x:f>
        <x:v>2377.7754554831363</x:v>
      </x:c>
      <x:c r="AI2483" s="25" t="n">
        <x:f>Inputs!$C$12+AH2483-Inputs!$C$10*Inputs!$C$13</x:f>
        <x:v>24695.69087068313</x:v>
      </x:c>
      <x:c r="AJ2483" s="25" t="n">
        <x:f>(S2483+Inputs!$C$11)*(1-Inputs!$C$8)</x:f>
        <x:v>6700.119522594903</x:v>
      </x:c>
      <x:c r="AK2483" s="25" t="n">
        <x:f>AJ2483/(1+B2483)^(1-Inputs!$C$8)+T2483/(1+B2483)^(2-Inputs!$C$8)+U2483/(1+B2483)^(3-Inputs!$C$8)+V2483/(1+B2483)^(4-Inputs!$C$8)+W2483/(1+B2483)^(5-Inputs!$C$8)+X2483/(1+B2483)^(6-Inputs!$C$8)+Y2483/(1+B2483)^(7-Inputs!$C$8)+Z2483/(1+B2483)^(8-Inputs!$C$8)+AA2483/(1+B2483)^(9-Inputs!$C$8)+AB2483/(1+B2483)^(10-Inputs!$C$8)+AE2483/(1+B2483)^(10-Inputs!$C$8)</x:f>
        <x:v>421180.7647240522</x:v>
      </x:c>
      <x:c r="AL2483" s="25" t="n">
        <x:f>(AK2483+AI2483)/Inputs!$C$13</x:f>
        <x:v>355.77704836452443</x:v>
      </x:c>
      <x:c r="AM2483" s="26" t="n">
        <x:f>IF(AL2483&gt;=Inputs!$C$7,1,0)</x:f>
        <x:v>1</x:v>
      </x:c>
      <x:c r="AN2483" s="26" t="n">
        <x:f>IF(Inputs!$C$7&lt;=(1-Inputs!$C$16)*AL2483,1,0)</x:f>
        <x:v>1</x:v>
      </x:c>
    </x:row>
    <x:row r="2484" ht="20" customHeight="1">
      <x:c r="A2484" s="16" t="n">
        <x:v>2479</x:v>
      </x:c>
      <x:c r="B2484" s="19" t="n">
        <x:v>0.07459333120008466</x:v>
      </x:c>
      <x:c r="C2484" s="24" t="n">
        <x:v>0.4913990172618412</x:v>
      </x:c>
      <x:c r="D2484" s="19" t="n">
        <x:v>0.019646593965610748</x:v>
      </x:c>
      <x:c r="E2484" s="19" t="n">
        <x:v>0.06537665823036577</x:v>
      </x:c>
      <x:c r="F2484" s="19" t="n">
        <x:v>-0.12159321808942311</x:v>
      </x:c>
      <x:c r="G2484" s="19" t="n">
        <x:v>-0.028984363535236646</x:v>
      </x:c>
      <x:c r="H2484" s="19" t="n">
        <x:v>0.7211001948955698</x:v>
      </x:c>
      <x:c r="I2484" s="19" t="n">
        <x:v>0.05758116635485408</x:v>
      </x:c>
      <x:c r="J2484" s="19" t="n">
        <x:v>0.057790767286202256</x:v>
      </x:c>
      <x:c r="K2484" s="19" t="n">
        <x:v>0.06545709691434809</x:v>
      </x:c>
      <x:c r="L2484" s="19" t="n">
        <x:v>0.06397334971708118</x:v>
      </x:c>
      <x:c r="M2484" s="19" t="n">
        <x:v>0.05505221209452543</x:v>
      </x:c>
      <x:c r="N2484" s="19" t="n">
        <x:v>0.054482447883150376</x:v>
      </x:c>
      <x:c r="O2484" s="19" t="n">
        <x:v>0.058388823036960955</x:v>
      </x:c>
      <x:c r="P2484" s="19" t="n">
        <x:v>0.06895093173728015</x:v>
      </x:c>
      <x:c r="Q2484" s="19" t="n">
        <x:v>0.062132662166042116</x:v>
      </x:c>
      <x:c r="R2484" s="19" t="n">
        <x:v>0.05638003174614027</x:v>
      </x:c>
      <x:c r="S2484" s="21" t="n">
        <x:v>10711.336217338527</x:v>
      </x:c>
      <x:c r="T2484" s="21" t="n">
        <x:v>16487.4793059542</x:v>
      </x:c>
      <x:c r="U2484" s="21" t="n">
        <x:v>19725.55964166605</x:v>
      </x:c>
      <x:c r="V2484" s="21" t="n">
        <x:v>23288.060406602777</x:v>
      </x:c>
      <x:c r="W2484" s="21" t="n">
        <x:v>27260.970995623105</x:v>
      </x:c>
      <x:c r="X2484" s="21" t="n">
        <x:v>28942.49573425849</x:v>
      </x:c>
      <x:c r="Y2484" s="21" t="n">
        <x:v>30262.465533242976</x:v>
      </x:c>
      <x:c r="Z2484" s="21" t="n">
        <x:v>31309.699762807326</x:v>
      </x:c>
      <x:c r="AA2484" s="21" t="n">
        <x:v>32040.360053660654</x:v>
      </x:c>
      <x:c r="AB2484" s="21" t="n">
        <x:v>32391.727612501196</x:v>
      </x:c>
      <x:c r="AC2484" s="21" t="n">
        <x:v>42250.07949456677</x:v>
      </x:c>
      <x:c r="AD2484" s="25" t="n">
        <x:f>AC2484*(1+Inputs!$C$14)*(1-Inputs!$C$14/Inputs!$C$15)</x:f>
        <x:v>33525.43807893873</x:v>
      </x:c>
      <x:c r="AE2484" s="25" t="n">
        <x:f>AD2484/(B2484-Inputs!$C$14)</x:f>
        <x:v>846744.5668948172</x:v>
      </x:c>
      <x:c r="AF2484" s="25" t="n">
        <x:f>S2484/(1+B2484)^1+T2484/(1+B2484)^2+U2484/(1+B2484)^3+V2484/(1+B2484)^4+W2484/(1+B2484)^5+X2484/(1+B2484)^6+Y2484/(1+B2484)^7+Z2484/(1+B2484)^8+AA2484/(1+B2484)^9+AB2484/(1+B2484)^10+AE2484/(1+B2484)^10</x:f>
        <x:v>576262.8599139455</x:v>
      </x:c>
      <x:c r="AG2484" s="25" t="n">
        <x:f>(AF2484+Inputs!$C$12)/Inputs!$C$13</x:f>
        <x:v>485.6240117238128</x:v>
      </x:c>
      <x:c r="AH2484" s="25" t="n">
        <x:f>(S2484+Inputs!$C$11)*Inputs!$C$8-Inputs!$C$11</x:f>
        <x:v>3143.0314881229815</x:v>
      </x:c>
      <x:c r="AI2484" s="25" t="n">
        <x:f>Inputs!$C$12+AH2484-Inputs!$C$10*Inputs!$C$13</x:f>
        <x:v>25460.946903322976</x:v>
      </x:c>
      <x:c r="AJ2484" s="25" t="n">
        <x:f>(S2484+Inputs!$C$11)*(1-Inputs!$C$8)</x:f>
        <x:v>7568.304729215546</x:v>
      </x:c>
      <x:c r="AK2484" s="25" t="n">
        <x:f>AJ2484/(1+B2484)^(1-Inputs!$C$8)+T2484/(1+B2484)^(2-Inputs!$C$8)+U2484/(1+B2484)^(3-Inputs!$C$8)+V2484/(1+B2484)^(4-Inputs!$C$8)+W2484/(1+B2484)^(5-Inputs!$C$8)+X2484/(1+B2484)^(6-Inputs!$C$8)+Y2484/(1+B2484)^(7-Inputs!$C$8)+Z2484/(1+B2484)^(8-Inputs!$C$8)+AA2484/(1+B2484)^(9-Inputs!$C$8)+AB2484/(1+B2484)^(10-Inputs!$C$8)+AE2484/(1+B2484)^(10-Inputs!$C$8)</x:f>
        <x:v>592991.4009701364</x:v>
      </x:c>
      <x:c r="AL2484" s="25" t="n">
        <x:f>(AK2484+AI2484)/Inputs!$C$13</x:f>
        <x:v>493.48008426917136</x:v>
      </x:c>
      <x:c r="AM2484" s="26" t="n">
        <x:f>IF(AL2484&gt;=Inputs!$C$7,1,0)</x:f>
        <x:v>1</x:v>
      </x:c>
      <x:c r="AN2484" s="26" t="n">
        <x:f>IF(Inputs!$C$7&lt;=(1-Inputs!$C$16)*AL2484,1,0)</x:f>
        <x:v>1</x:v>
      </x:c>
    </x:row>
    <x:row r="2485" ht="20" customHeight="1">
      <x:c r="A2485" s="16" t="n">
        <x:v>2480</x:v>
      </x:c>
      <x:c r="B2485" s="19" t="n">
        <x:v>0.07617443767129653</x:v>
      </x:c>
      <x:c r="C2485" s="24" t="n">
        <x:v>0.5005879061129974</x:v>
      </x:c>
      <x:c r="D2485" s="19" t="n">
        <x:v>0.03433273586837942</x:v>
      </x:c>
      <x:c r="E2485" s="19" t="n">
        <x:v>0.050217146467340684</x:v>
      </x:c>
      <x:c r="F2485" s="19" t="n">
        <x:v>-0.2126404158044227</x:v>
      </x:c>
      <x:c r="G2485" s="19" t="n">
        <x:v>-0.02925904637415158</x:v>
      </x:c>
      <x:c r="H2485" s="19" t="n">
        <x:v>0.4694318106075741</x:v>
      </x:c>
      <x:c r="I2485" s="19" t="n">
        <x:v>0.04631317806833181</x:v>
      </x:c>
      <x:c r="J2485" s="19" t="n">
        <x:v>0.06049767160809211</x:v>
      </x:c>
      <x:c r="K2485" s="19" t="n">
        <x:v>0.04980520345441278</x:v>
      </x:c>
      <x:c r="L2485" s="19" t="n">
        <x:v>0.053715496425705854</x:v>
      </x:c>
      <x:c r="M2485" s="19" t="n">
        <x:v>0.05440229446612307</x:v>
      </x:c>
      <x:c r="N2485" s="19" t="n">
        <x:v>0.06025154707060551</x:v>
      </x:c>
      <x:c r="O2485" s="19" t="n">
        <x:v>0.04696024538625693</x:v>
      </x:c>
      <x:c r="P2485" s="19" t="n">
        <x:v>0.05635184246110271</x:v>
      </x:c>
      <x:c r="Q2485" s="19" t="n">
        <x:v>0.05253595381978243</x:v>
      </x:c>
      <x:c r="R2485" s="19" t="n">
        <x:v>0.05963612636560242</x:v>
      </x:c>
      <x:c r="S2485" s="21" t="n">
        <x:v>9044.279948376126</x:v>
      </x:c>
      <x:c r="T2485" s="21" t="n">
        <x:v>14322.382436820555</x:v>
      </x:c>
      <x:c r="U2485" s="21" t="n">
        <x:v>17601.732974452258</x:v>
      </x:c>
      <x:c r="V2485" s="21" t="n">
        <x:v>21195.555894844652</x:v>
      </x:c>
      <x:c r="W2485" s="21" t="n">
        <x:v>25259.590861284145</x:v>
      </x:c>
      <x:c r="X2485" s="21" t="n">
        <x:v>26926.071275106802</x:v>
      </x:c>
      <x:c r="Y2485" s="21" t="n">
        <x:v>28246.668065677084</x:v>
      </x:c>
      <x:c r="Z2485" s="21" t="n">
        <x:v>29269.13251460577</x:v>
      </x:c>
      <x:c r="AA2485" s="21" t="n">
        <x:v>30010.006166359086</x:v>
      </x:c>
      <x:c r="AB2485" s="21" t="n">
        <x:v>30412.457600498034</x:v>
      </x:c>
      <x:c r="AC2485" s="21" t="n">
        <x:v>39668.42295717134</x:v>
      </x:c>
      <x:c r="AD2485" s="25" t="n">
        <x:f>AC2485*(1+Inputs!$C$14)*(1-Inputs!$C$14/Inputs!$C$15)</x:f>
        <x:v>31476.893616515452</x:v>
      </x:c>
      <x:c r="AE2485" s="25" t="n">
        <x:f>AD2485/(B2485-Inputs!$C$14)</x:f>
        <x:v>764476.5878237745</x:v>
      </x:c>
      <x:c r="AF2485" s="25" t="n">
        <x:f>S2485/(1+B2485)^1+T2485/(1+B2485)^2+U2485/(1+B2485)^3+V2485/(1+B2485)^4+W2485/(1+B2485)^5+X2485/(1+B2485)^6+Y2485/(1+B2485)^7+Z2485/(1+B2485)^8+AA2485/(1+B2485)^9+AB2485/(1+B2485)^10+AE2485/(1+B2485)^10</x:f>
        <x:v>515678.66136253055</x:v>
      </x:c>
      <x:c r="AG2485" s="25" t="n">
        <x:f>(AF2485+Inputs!$C$12)/Inputs!$C$13</x:f>
        <x:v>437.2822186829532</x:v>
      </x:c>
      <x:c r="AH2485" s="25" t="n">
        <x:f>(S2485+Inputs!$C$11)*Inputs!$C$8-Inputs!$C$11</x:f>
        <x:v>2362.0270443077197</x:v>
      </x:c>
      <x:c r="AI2485" s="25" t="n">
        <x:f>Inputs!$C$12+AH2485-Inputs!$C$10*Inputs!$C$13</x:f>
        <x:v>24679.942459507714</x:v>
      </x:c>
      <x:c r="AJ2485" s="25" t="n">
        <x:f>(S2485+Inputs!$C$11)*(1-Inputs!$C$8)</x:f>
        <x:v>6682.252904068408</x:v>
      </x:c>
      <x:c r="AK2485" s="25" t="n">
        <x:f>AJ2485/(1+B2485)^(1-Inputs!$C$8)+T2485/(1+B2485)^(2-Inputs!$C$8)+U2485/(1+B2485)^(3-Inputs!$C$8)+V2485/(1+B2485)^(4-Inputs!$C$8)+W2485/(1+B2485)^(5-Inputs!$C$8)+X2485/(1+B2485)^(6-Inputs!$C$8)+Y2485/(1+B2485)^(7-Inputs!$C$8)+Z2485/(1+B2485)^(8-Inputs!$C$8)+AA2485/(1+B2485)^(9-Inputs!$C$8)+AB2485/(1+B2485)^(10-Inputs!$C$8)+AE2485/(1+B2485)^(10-Inputs!$C$8)</x:f>
        <x:v>531451.4311851371</x:v>
      </x:c>
      <x:c r="AL2485" s="25" t="n">
        <x:f>(AK2485+AI2485)/Inputs!$C$13</x:f>
        <x:v>443.7524702987175</x:v>
      </x:c>
      <x:c r="AM2485" s="26" t="n">
        <x:f>IF(AL2485&gt;=Inputs!$C$7,1,0)</x:f>
        <x:v>1</x:v>
      </x:c>
      <x:c r="AN2485" s="26" t="n">
        <x:f>IF(Inputs!$C$7&lt;=(1-Inputs!$C$16)*AL2485,1,0)</x:f>
        <x:v>1</x:v>
      </x:c>
    </x:row>
    <x:row r="2486" ht="20" customHeight="1">
      <x:c r="A2486" s="16" t="n">
        <x:v>2481</x:v>
      </x:c>
      <x:c r="B2486" s="19" t="n">
        <x:v>0.08065171732742768</x:v>
      </x:c>
      <x:c r="C2486" s="24" t="n">
        <x:v>0.5219078715148555</x:v>
      </x:c>
      <x:c r="D2486" s="19" t="n">
        <x:v>0.03711311158509858</x:v>
      </x:c>
      <x:c r="E2486" s="19" t="n">
        <x:v>0.0550059152013003</x:v>
      </x:c>
      <x:c r="F2486" s="19" t="n">
        <x:v>-0.15788784083958834</x:v>
      </x:c>
      <x:c r="G2486" s="19" t="n">
        <x:v>-0.05575020890408211</x:v>
      </x:c>
      <x:c r="H2486" s="19" t="n">
        <x:v>0.6982730712823297</x:v>
      </x:c>
      <x:c r="I2486" s="19" t="n">
        <x:v>0.07248867393412979</x:v>
      </x:c>
      <x:c r="J2486" s="19" t="n">
        <x:v>0.07719388877028109</x:v>
      </x:c>
      <x:c r="K2486" s="19" t="n">
        <x:v>0.07639328183553858</x:v>
      </x:c>
      <x:c r="L2486" s="19" t="n">
        <x:v>0.07576982155804331</x:v>
      </x:c>
      <x:c r="M2486" s="19" t="n">
        <x:v>0.06954882649935484</x:v>
      </x:c>
      <x:c r="N2486" s="19" t="n">
        <x:v>0.07316751490439061</x:v>
      </x:c>
      <x:c r="O2486" s="19" t="n">
        <x:v>0.06969758901728823</x:v>
      </x:c>
      <x:c r="P2486" s="19" t="n">
        <x:v>0.07306408751936375</x:v>
      </x:c>
      <x:c r="Q2486" s="19" t="n">
        <x:v>0.06830024269303636</x:v>
      </x:c>
      <x:c r="R2486" s="19" t="n">
        <x:v>0.07363402171808162</x:v>
      </x:c>
      <x:c r="S2486" s="21" t="n">
        <x:v>9936.111955265804</x:v>
      </x:c>
      <x:c r="T2486" s="21" t="n">
        <x:v>15745.332219491069</x:v>
      </x:c>
      <x:c r="U2486" s="21" t="n">
        <x:v>19411.92991980666</x:v>
      </x:c>
      <x:c r="V2486" s="21" t="n">
        <x:v>23450.625962995156</x:v>
      </x:c>
      <x:c r="W2486" s="21" t="n">
        <x:v>28010.095418551828</x:v>
      </x:c>
      <x:c r="X2486" s="21" t="n">
        <x:v>29990.53046455268</x:v>
      </x:c>
      <x:c r="Y2486" s="21" t="n">
        <x:v>31539.345705952608</x:v>
      </x:c>
      <x:c r="Z2486" s="21" t="n">
        <x:v>32730.583040519537</x:v>
      </x:c>
      <x:c r="AA2486" s="21" t="n">
        <x:v>33528.831505825525</x:v>
      </x:c>
      <x:c r="AB2486" s="21" t="n">
        <x:v>33883.93616644686</x:v>
      </x:c>
      <x:c r="AC2486" s="21" t="n">
        <x:v>44196.43847797416</x:v>
      </x:c>
      <x:c r="AD2486" s="25" t="n">
        <x:f>AC2486*(1+Inputs!$C$14)*(1-Inputs!$C$14/Inputs!$C$15)</x:f>
        <x:v>35069.873932272494</x:v>
      </x:c>
      <x:c r="AE2486" s="25" t="n">
        <x:f>AD2486/(B2486-Inputs!$C$14)</x:f>
        <x:v>768204.9216405364</x:v>
      </x:c>
      <x:c r="AF2486" s="25" t="n">
        <x:f>S2486/(1+B2486)^1+T2486/(1+B2486)^2+U2486/(1+B2486)^3+V2486/(1+B2486)^4+W2486/(1+B2486)^5+X2486/(1+B2486)^6+Y2486/(1+B2486)^7+Z2486/(1+B2486)^8+AA2486/(1+B2486)^9+AB2486/(1+B2486)^10+AE2486/(1+B2486)^10</x:f>
        <x:v>514984.62660200894</x:v>
      </x:c>
      <x:c r="AG2486" s="25" t="n">
        <x:f>(AF2486+Inputs!$C$12)/Inputs!$C$13</x:f>
        <x:v>436.7284293194144</x:v>
      </x:c>
      <x:c r="AH2486" s="25" t="n">
        <x:f>(S2486+Inputs!$C$11)*Inputs!$C$8-Inputs!$C$11</x:f>
        <x:v>2779.8442310971304</x:v>
      </x:c>
      <x:c r="AI2486" s="25" t="n">
        <x:f>Inputs!$C$12+AH2486-Inputs!$C$10*Inputs!$C$13</x:f>
        <x:v>25097.759646297127</x:v>
      </x:c>
      <x:c r="AJ2486" s="25" t="n">
        <x:f>(S2486+Inputs!$C$11)*(1-Inputs!$C$8)</x:f>
        <x:v>7156.267724168674</x:v>
      </x:c>
      <x:c r="AK2486" s="25" t="n">
        <x:f>AJ2486/(1+B2486)^(1-Inputs!$C$8)+T2486/(1+B2486)^(2-Inputs!$C$8)+U2486/(1+B2486)^(3-Inputs!$C$8)+V2486/(1+B2486)^(4-Inputs!$C$8)+W2486/(1+B2486)^(5-Inputs!$C$8)+X2486/(1+B2486)^(6-Inputs!$C$8)+Y2486/(1+B2486)^(7-Inputs!$C$8)+Z2486/(1+B2486)^(8-Inputs!$C$8)+AA2486/(1+B2486)^(9-Inputs!$C$8)+AB2486/(1+B2486)^(10-Inputs!$C$8)+AE2486/(1+B2486)^(10-Inputs!$C$8)</x:f>
        <x:v>531374.9107784274</x:v>
      </x:c>
      <x:c r="AL2486" s="25" t="n">
        <x:f>(AK2486+AI2486)/Inputs!$C$13</x:f>
        <x:v>444.02480035676257</x:v>
      </x:c>
      <x:c r="AM2486" s="26" t="n">
        <x:f>IF(AL2486&gt;=Inputs!$C$7,1,0)</x:f>
        <x:v>1</x:v>
      </x:c>
      <x:c r="AN2486" s="26" t="n">
        <x:f>IF(Inputs!$C$7&lt;=(1-Inputs!$C$16)*AL2486,1,0)</x:f>
        <x:v>1</x:v>
      </x:c>
    </x:row>
    <x:row r="2487" ht="20" customHeight="1">
      <x:c r="A2487" s="16" t="n">
        <x:v>2482</x:v>
      </x:c>
      <x:c r="B2487" s="19" t="n">
        <x:v>0.08439971322843522</x:v>
      </x:c>
      <x:c r="C2487" s="24" t="n">
        <x:v>0.5728077873866084</x:v>
      </x:c>
      <x:c r="D2487" s="19" t="n">
        <x:v>0.03234480922489382</x:v>
      </x:c>
      <x:c r="E2487" s="19" t="n">
        <x:v>0.04102571594431737</x:v>
      </x:c>
      <x:c r="F2487" s="19" t="n">
        <x:v>-0.20853226067999803</x:v>
      </x:c>
      <x:c r="G2487" s="19" t="n">
        <x:v>-0.09122779770387239</x:v>
      </x:c>
      <x:c r="H2487" s="19" t="n">
        <x:v>0.7581786493947504</x:v>
      </x:c>
      <x:c r="I2487" s="19" t="n">
        <x:v>0.053907474264705116</x:v>
      </x:c>
      <x:c r="J2487" s="19" t="n">
        <x:v>0.06004914444196288</x:v>
      </x:c>
      <x:c r="K2487" s="19" t="n">
        <x:v>0.046095620489587645</x:v>
      </x:c>
      <x:c r="L2487" s="19" t="n">
        <x:v>0.05737310313560898</x:v>
      </x:c>
      <x:c r="M2487" s="19" t="n">
        <x:v>0.052465466949698794</x:v>
      </x:c>
      <x:c r="N2487" s="19" t="n">
        <x:v>0.04539850336367522</x:v>
      </x:c>
      <x:c r="O2487" s="19" t="n">
        <x:v>0.051969913501135355</x:v>
      </x:c>
      <x:c r="P2487" s="19" t="n">
        <x:v>0.05838135260996637</x:v>
      </x:c>
      <x:c r="Q2487" s="19" t="n">
        <x:v>0.04880522103931639</x:v>
      </x:c>
      <x:c r="R2487" s="19" t="n">
        <x:v>0.051466690152632284</x:v>
      </x:c>
      <x:c r="S2487" s="21" t="n">
        <x:v>8833.264057022547</x:v>
      </x:c>
      <x:c r="T2487" s="21" t="n">
        <x:v>14330.62745674392</x:v>
      </x:c>
      <x:c r="U2487" s="21" t="n">
        <x:v>17948.658074123417</x:v>
      </x:c>
      <x:c r="V2487" s="21" t="n">
        <x:v>21817.51230273683</x:v>
      </x:c>
      <x:c r="W2487" s="21" t="n">
        <x:v>26147.860962221723</x:v>
      </x:c>
      <x:c r="X2487" s="21" t="n">
        <x:v>27712.83155951638</x:v>
      </x:c>
      <x:c r="Y2487" s="21" t="n">
        <x:v>28851.193316777597</x:v>
      </x:c>
      <x:c r="Z2487" s="21" t="n">
        <x:v>29779.04733981424</x:v>
      </x:c>
      <x:c r="AA2487" s="21" t="n">
        <x:v>30447.963793899897</x:v>
      </x:c>
      <x:c r="AB2487" s="21" t="n">
        <x:v>30812.90532638631</x:v>
      </x:c>
      <x:c r="AC2487" s="21" t="n">
        <x:v>40190.74607789519</x:v>
      </x:c>
      <x:c r="AD2487" s="25" t="n">
        <x:f>AC2487*(1+Inputs!$C$14)*(1-Inputs!$C$14/Inputs!$C$15)</x:f>
        <x:v>31891.357012809833</x:v>
      </x:c>
      <x:c r="AE2487" s="25" t="n">
        <x:f>AD2487/(B2487-Inputs!$C$14)</x:f>
        <x:v>645577.7762380347</x:v>
      </x:c>
      <x:c r="AF2487" s="25" t="n">
        <x:f>S2487/(1+B2487)^1+T2487/(1+B2487)^2+U2487/(1+B2487)^3+V2487/(1+B2487)^4+W2487/(1+B2487)^5+X2487/(1+B2487)^6+Y2487/(1+B2487)^7+Z2487/(1+B2487)^8+AA2487/(1+B2487)^9+AB2487/(1+B2487)^10+AE2487/(1+B2487)^10</x:f>
        <x:v>432104.5708371024</x:v>
      </x:c>
      <x:c r="AG2487" s="25" t="n">
        <x:f>(AF2487+Inputs!$C$12)/Inputs!$C$13</x:f>
        <x:v>370.5961605298582</x:v>
      </x:c>
      <x:c r="AH2487" s="25" t="n">
        <x:f>(S2487+Inputs!$C$11)*Inputs!$C$8-Inputs!$C$11</x:f>
        <x:v>2263.167544522892</x:v>
      </x:c>
      <x:c r="AI2487" s="25" t="n">
        <x:f>Inputs!$C$12+AH2487-Inputs!$C$10*Inputs!$C$13</x:f>
        <x:v>24581.082959722888</x:v>
      </x:c>
      <x:c r="AJ2487" s="25" t="n">
        <x:f>(S2487+Inputs!$C$11)*(1-Inputs!$C$8)</x:f>
        <x:v>6570.096512499656</x:v>
      </x:c>
      <x:c r="AK2487" s="25" t="n">
        <x:f>AJ2487/(1+B2487)^(1-Inputs!$C$8)+T2487/(1+B2487)^(2-Inputs!$C$8)+U2487/(1+B2487)^(3-Inputs!$C$8)+V2487/(1+B2487)^(4-Inputs!$C$8)+W2487/(1+B2487)^(5-Inputs!$C$8)+X2487/(1+B2487)^(6-Inputs!$C$8)+Y2487/(1+B2487)^(7-Inputs!$C$8)+Z2487/(1+B2487)^(8-Inputs!$C$8)+AA2487/(1+B2487)^(9-Inputs!$C$8)+AB2487/(1+B2487)^(10-Inputs!$C$8)+AE2487/(1+B2487)^(10-Inputs!$C$8)</x:f>
        <x:v>446654.9671332101</x:v>
      </x:c>
      <x:c r="AL2487" s="25" t="n">
        <x:f>(AK2487+AI2487)/Inputs!$C$13</x:f>
        <x:v>376.0121640901473</x:v>
      </x:c>
      <x:c r="AM2487" s="26" t="n">
        <x:f>IF(AL2487&gt;=Inputs!$C$7,1,0)</x:f>
        <x:v>1</x:v>
      </x:c>
      <x:c r="AN2487" s="26" t="n">
        <x:f>IF(Inputs!$C$7&lt;=(1-Inputs!$C$16)*AL2487,1,0)</x:f>
        <x:v>1</x:v>
      </x:c>
    </x:row>
    <x:row r="2488" ht="20" customHeight="1">
      <x:c r="A2488" s="16" t="n">
        <x:v>2483</x:v>
      </x:c>
      <x:c r="B2488" s="19" t="n">
        <x:v>0.0794586059186774</x:v>
      </x:c>
      <x:c r="C2488" s="24" t="n">
        <x:v>0.2732107897711842</x:v>
      </x:c>
      <x:c r="D2488" s="19" t="n">
        <x:v>0.03594484011638173</x:v>
      </x:c>
      <x:c r="E2488" s="19" t="n">
        <x:v>0.060136164614627036</x:v>
      </x:c>
      <x:c r="F2488" s="19" t="n">
        <x:v>-0.21443333079024457</x:v>
      </x:c>
      <x:c r="G2488" s="19" t="n">
        <x:v>-0.04430442667801743</x:v>
      </x:c>
      <x:c r="H2488" s="19" t="n">
        <x:v>0.8581230675362406</x:v>
      </x:c>
      <x:c r="I2488" s="19" t="n">
        <x:v>0.0579410693115085</x:v>
      </x:c>
      <x:c r="J2488" s="19" t="n">
        <x:v>0.05870224467567937</x:v>
      </x:c>
      <x:c r="K2488" s="19" t="n">
        <x:v>0.07078595318074007</x:v>
      </x:c>
      <x:c r="L2488" s="19" t="n">
        <x:v>0.05312948052529578</x:v>
      </x:c>
      <x:c r="M2488" s="19" t="n">
        <x:v>0.06830033457010701</x:v>
      </x:c>
      <x:c r="N2488" s="19" t="n">
        <x:v>0.06208508839434785</x:v>
      </x:c>
      <x:c r="O2488" s="19" t="n">
        <x:v>0.0644899353305948</x:v>
      </x:c>
      <x:c r="P2488" s="19" t="n">
        <x:v>0.061734406280282886</x:v>
      </x:c>
      <x:c r="Q2488" s="19" t="n">
        <x:v>0.07102535781920664</x:v>
      </x:c>
      <x:c r="R2488" s="19" t="n">
        <x:v>0.05120732490785372</x:v>
      </x:c>
      <x:c r="S2488" s="21" t="n">
        <x:v>9012.58043141888</x:v>
      </x:c>
      <x:c r="T2488" s="21" t="n">
        <x:v>14330.881474624368</x:v>
      </x:c>
      <x:c r="U2488" s="21" t="n">
        <x:v>17937.580451307454</x:v>
      </x:c>
      <x:c r="V2488" s="21" t="n">
        <x:v>22077.797783498143</x:v>
      </x:c>
      <x:c r="W2488" s="21" t="n">
        <x:v>26655.785725299713</x:v>
      </x:c>
      <x:c r="X2488" s="21" t="n">
        <x:v>28732.72180635797</x:v>
      </x:c>
      <x:c r="Y2488" s="21" t="n">
        <x:v>30256.87101017431</x:v>
      </x:c>
      <x:c r="Z2488" s="21" t="n">
        <x:v>31458.188049272307</x:v>
      </x:c>
      <x:c r="AA2488" s="21" t="n">
        <x:v>32276.24820590172</x:v>
      </x:c>
      <x:c r="AB2488" s="21" t="n">
        <x:v>32686.539842889437</x:v>
      </x:c>
      <x:c r="AC2488" s="21" t="n">
        <x:v>42634.617186377516</x:v>
      </x:c>
      <x:c r="AD2488" s="25" t="n">
        <x:f>AC2488*(1+Inputs!$C$14)*(1-Inputs!$C$14/Inputs!$C$15)</x:f>
        <x:v>33830.56873739055</x:v>
      </x:c>
      <x:c r="AE2488" s="25" t="n">
        <x:f>AD2488/(B2488-Inputs!$C$14)</x:f>
        <x:v>760945.3341670814</x:v>
      </x:c>
      <x:c r="AF2488" s="25" t="n">
        <x:f>S2488/(1+B2488)^1+T2488/(1+B2488)^2+U2488/(1+B2488)^3+V2488/(1+B2488)^4+W2488/(1+B2488)^5+X2488/(1+B2488)^6+Y2488/(1+B2488)^7+Z2488/(1+B2488)^8+AA2488/(1+B2488)^9+AB2488/(1+B2488)^10+AE2488/(1+B2488)^10</x:f>
        <x:v>507970.2923988467</x:v>
      </x:c>
      <x:c r="AG2488" s="25" t="n">
        <x:f>(AF2488+Inputs!$C$12)/Inputs!$C$13</x:f>
        <x:v>431.13149974905906</x:v>
      </x:c>
      <x:c r="AH2488" s="25" t="n">
        <x:f>(S2488+Inputs!$C$11)*Inputs!$C$8-Inputs!$C$11</x:f>
        <x:v>2347.1760377332294</x:v>
      </x:c>
      <x:c r="AI2488" s="25" t="n">
        <x:f>Inputs!$C$12+AH2488-Inputs!$C$10*Inputs!$C$13</x:f>
        <x:v>24665.09145293323</x:v>
      </x:c>
      <x:c r="AJ2488" s="25" t="n">
        <x:f>(S2488+Inputs!$C$11)*(1-Inputs!$C$8)</x:f>
        <x:v>6665.404393685652</x:v>
      </x:c>
      <x:c r="AK2488" s="25" t="n">
        <x:f>AJ2488/(1+B2488)^(1-Inputs!$C$8)+T2488/(1+B2488)^(2-Inputs!$C$8)+U2488/(1+B2488)^(3-Inputs!$C$8)+V2488/(1+B2488)^(4-Inputs!$C$8)+W2488/(1+B2488)^(5-Inputs!$C$8)+X2488/(1+B2488)^(6-Inputs!$C$8)+Y2488/(1+B2488)^(7-Inputs!$C$8)+Z2488/(1+B2488)^(8-Inputs!$C$8)+AA2488/(1+B2488)^(9-Inputs!$C$8)+AB2488/(1+B2488)^(10-Inputs!$C$8)+AE2488/(1+B2488)^(10-Inputs!$C$8)</x:f>
        <x:v>524242.3206250878</x:v>
      </x:c>
      <x:c r="AL2488" s="25" t="n">
        <x:f>(AK2488+AI2488)/Inputs!$C$13</x:f>
        <x:v>437.98827330777306</x:v>
      </x:c>
      <x:c r="AM2488" s="26" t="n">
        <x:f>IF(AL2488&gt;=Inputs!$C$7,1,0)</x:f>
        <x:v>1</x:v>
      </x:c>
      <x:c r="AN2488" s="26" t="n">
        <x:f>IF(Inputs!$C$7&lt;=(1-Inputs!$C$16)*AL2488,1,0)</x:f>
        <x:v>1</x:v>
      </x:c>
    </x:row>
    <x:row r="2489" ht="20" customHeight="1">
      <x:c r="A2489" s="16" t="n">
        <x:v>2484</x:v>
      </x:c>
      <x:c r="B2489" s="19" t="n">
        <x:v>0.09046607646490008</x:v>
      </x:c>
      <x:c r="C2489" s="24" t="n">
        <x:v>0.716117940442615</x:v>
      </x:c>
      <x:c r="D2489" s="19" t="n">
        <x:v>0.01949955999241837</x:v>
      </x:c>
      <x:c r="E2489" s="19" t="n">
        <x:v>0.059262212386906016</x:v>
      </x:c>
      <x:c r="F2489" s="19" t="n">
        <x:v>-0.22579952678174667</x:v>
      </x:c>
      <x:c r="G2489" s="19" t="n">
        <x:v>-0.08061929826991843</x:v>
      </x:c>
      <x:c r="H2489" s="19" t="n">
        <x:v>0.6531823987757264</x:v>
      </x:c>
      <x:c r="I2489" s="19" t="n">
        <x:v>0.05030506925844179</x:v>
      </x:c>
      <x:c r="J2489" s="19" t="n">
        <x:v>0.051321901724849114</x:v>
      </x:c>
      <x:c r="K2489" s="19" t="n">
        <x:v>0.049712895047122174</x:v>
      </x:c>
      <x:c r="L2489" s="19" t="n">
        <x:v>0.04906134912089897</x:v>
      </x:c>
      <x:c r="M2489" s="19" t="n">
        <x:v>0.05210041783375232</x:v>
      </x:c>
      <x:c r="N2489" s="19" t="n">
        <x:v>0.05807949124725269</x:v>
      </x:c>
      <x:c r="O2489" s="19" t="n">
        <x:v>0.061324027812844406</x:v>
      </x:c>
      <x:c r="P2489" s="19" t="n">
        <x:v>0.04883395187267638</x:v>
      </x:c>
      <x:c r="Q2489" s="19" t="n">
        <x:v>0.04821098156386029</x:v>
      </x:c>
      <x:c r="R2489" s="19" t="n">
        <x:v>0.055657598219676176</x:v>
      </x:c>
      <x:c r="S2489" s="21" t="n">
        <x:v>8575.701823387673</x:v>
      </x:c>
      <x:c r="T2489" s="21" t="n">
        <x:v>14083.911769852139</x:v>
      </x:c>
      <x:c r="U2489" s="21" t="n">
        <x:v>17816.793001430564</x:v>
      </x:c>
      <x:c r="V2489" s="21" t="n">
        <x:v>21912.45407043562</x:v>
      </x:c>
      <x:c r="W2489" s="21" t="n">
        <x:v>26510.35632601289</x:v>
      </x:c>
      <x:c r="X2489" s="21" t="n">
        <x:v>28185.206191722882</x:v>
      </x:c>
      <x:c r="Y2489" s="21" t="n">
        <x:v>29465.644448274805</x:v>
      </x:c>
      <x:c r="Z2489" s="21" t="n">
        <x:v>30479.50272255402</x:v>
      </x:c>
      <x:c r="AA2489" s="21" t="n">
        <x:v>31163.77818767557</x:v>
      </x:c>
      <x:c r="AB2489" s="21" t="n">
        <x:v>31525.98750807817</x:v>
      </x:c>
      <x:c r="AC2489" s="21" t="n">
        <x:v>41120.85327140631</x:v>
      </x:c>
      <x:c r="AD2489" s="25" t="n">
        <x:f>AC2489*(1+Inputs!$C$14)*(1-Inputs!$C$14/Inputs!$C$15)</x:f>
        <x:v>32629.397070860905</x:v>
      </x:c>
      <x:c r="AE2489" s="25" t="n">
        <x:f>AD2489/(B2489-Inputs!$C$14)</x:f>
        <x:v>588276.6395331634</x:v>
      </x:c>
      <x:c r="AF2489" s="25" t="n">
        <x:f>S2489/(1+B2489)^1+T2489/(1+B2489)^2+U2489/(1+B2489)^3+V2489/(1+B2489)^4+W2489/(1+B2489)^5+X2489/(1+B2489)^6+Y2489/(1+B2489)^7+Z2489/(1+B2489)^8+AA2489/(1+B2489)^9+AB2489/(1+B2489)^10+AE2489/(1+B2489)^10</x:f>
        <x:v>389204.2703363273</x:v>
      </x:c>
      <x:c r="AG2489" s="25" t="n">
        <x:f>(AF2489+Inputs!$C$12)/Inputs!$C$13</x:f>
        <x:v>336.36483457711574</x:v>
      </x:c>
      <x:c r="AH2489" s="25" t="n">
        <x:f>(S2489+Inputs!$C$11)*Inputs!$C$8-Inputs!$C$11</x:f>
        <x:v>2142.5014021898414</x:v>
      </x:c>
      <x:c r="AI2489" s="25" t="n">
        <x:f>Inputs!$C$12+AH2489-Inputs!$C$10*Inputs!$C$13</x:f>
        <x:v>24460.416817389836</x:v>
      </x:c>
      <x:c r="AJ2489" s="25" t="n">
        <x:f>(S2489+Inputs!$C$11)*(1-Inputs!$C$8)</x:f>
        <x:v>6433.200421197832</x:v>
      </x:c>
      <x:c r="AK2489" s="25" t="n">
        <x:f>AJ2489/(1+B2489)^(1-Inputs!$C$8)+T2489/(1+B2489)^(2-Inputs!$C$8)+U2489/(1+B2489)^(3-Inputs!$C$8)+V2489/(1+B2489)^(4-Inputs!$C$8)+W2489/(1+B2489)^(5-Inputs!$C$8)+X2489/(1+B2489)^(6-Inputs!$C$8)+Y2489/(1+B2489)^(7-Inputs!$C$8)+Z2489/(1+B2489)^(8-Inputs!$C$8)+AA2489/(1+B2489)^(9-Inputs!$C$8)+AB2489/(1+B2489)^(10-Inputs!$C$8)+AE2489/(1+B2489)^(10-Inputs!$C$8)</x:f>
        <x:v>403274.44690609013</x:v>
      </x:c>
      <x:c r="AL2489" s="25" t="n">
        <x:f>(AK2489+AI2489)/Inputs!$C$13</x:f>
        <x:v>341.3013748285</x:v>
      </x:c>
      <x:c r="AM2489" s="26" t="n">
        <x:f>IF(AL2489&gt;=Inputs!$C$7,1,0)</x:f>
        <x:v>1</x:v>
      </x:c>
      <x:c r="AN2489" s="26" t="n">
        <x:f>IF(Inputs!$C$7&lt;=(1-Inputs!$C$16)*AL2489,1,0)</x:f>
        <x:v>1</x:v>
      </x:c>
    </x:row>
    <x:row r="2490" ht="20" customHeight="1">
      <x:c r="A2490" s="16" t="n">
        <x:v>2485</x:v>
      </x:c>
      <x:c r="B2490" s="19" t="n">
        <x:v>0.08530746447399665</x:v>
      </x:c>
      <x:c r="C2490" s="24" t="n">
        <x:v>0.3647037225089491</x:v>
      </x:c>
      <x:c r="D2490" s="19" t="n">
        <x:v>0.03403727308048445</x:v>
      </x:c>
      <x:c r="E2490" s="19" t="n">
        <x:v>0.044160624069260454</x:v>
      </x:c>
      <x:c r="F2490" s="19" t="n">
        <x:v>-0.219943004221351</x:v>
      </x:c>
      <x:c r="G2490" s="19" t="n">
        <x:v>-0.08443352159424478</x:v>
      </x:c>
      <x:c r="H2490" s="19" t="n">
        <x:v>0.7930710861070054</x:v>
      </x:c>
      <x:c r="I2490" s="19" t="n">
        <x:v>0.06488223210866068</x:v>
      </x:c>
      <x:c r="J2490" s="19" t="n">
        <x:v>0.07439451742518599</x:v>
      </x:c>
      <x:c r="K2490" s="19" t="n">
        <x:v>0.059228970166594765</x:v>
      </x:c>
      <x:c r="L2490" s="19" t="n">
        <x:v>0.06914237819950927</x:v>
      </x:c>
      <x:c r="M2490" s="19" t="n">
        <x:v>0.07427347987882171</x:v>
      </x:c>
      <x:c r="N2490" s="19" t="n">
        <x:v>0.07461621972103216</x:v>
      </x:c>
      <x:c r="O2490" s="19" t="n">
        <x:v>0.07249988872723293</x:v>
      </x:c>
      <x:c r="P2490" s="19" t="n">
        <x:v>0.07201375667892876</x:v>
      </x:c>
      <x:c r="Q2490" s="19" t="n">
        <x:v>0.06850565568135494</x:v>
      </x:c>
      <x:c r="R2490" s="19" t="n">
        <x:v>0.06889657705141758</x:v>
      </x:c>
      <x:c r="S2490" s="21" t="n">
        <x:v>8685.42473725626</x:v>
      </x:c>
      <x:c r="T2490" s="21" t="n">
        <x:v>13986.019186707781</x:v>
      </x:c>
      <x:c r="U2490" s="21" t="n">
        <x:v>17531.186577900997</x:v>
      </x:c>
      <x:c r="V2490" s="21" t="n">
        <x:v>21356.770784526576</x:v>
      </x:c>
      <x:c r="W2490" s="21" t="n">
        <x:v>25638.84471193281</x:v>
      </x:c>
      <x:c r="X2490" s="21" t="n">
        <x:v>27393.733782507745</x:v>
      </x:c>
      <x:c r="Y2490" s="21" t="n">
        <x:v>28692.66359230782</x:v>
      </x:c>
      <x:c r="Z2490" s="21" t="n">
        <x:v>29723.491795453232</x:v>
      </x:c>
      <x:c r="AA2490" s="21" t="n">
        <x:v>30456.33432607542</x:v>
      </x:c>
      <x:c r="AB2490" s="21" t="n">
        <x:v>30864.100797815223</x:v>
      </x:c>
      <x:c r="AC2490" s="21" t="n">
        <x:v>40257.52277975898</x:v>
      </x:c>
      <x:c r="AD2490" s="25" t="n">
        <x:f>AC2490*(1+Inputs!$C$14)*(1-Inputs!$C$14/Inputs!$C$15)</x:f>
        <x:v>31944.344325738748</x:v>
      </x:c>
      <x:c r="AE2490" s="25" t="n">
        <x:f>AD2490/(B2490-Inputs!$C$14)</x:f>
        <x:v>634982.1971697742</x:v>
      </x:c>
      <x:c r="AF2490" s="25" t="n">
        <x:f>S2490/(1+B2490)^1+T2490/(1+B2490)^2+U2490/(1+B2490)^3+V2490/(1+B2490)^4+W2490/(1+B2490)^5+X2490/(1+B2490)^6+Y2490/(1+B2490)^7+Z2490/(1+B2490)^8+AA2490/(1+B2490)^9+AB2490/(1+B2490)^10+AE2490/(1+B2490)^10</x:f>
        <x:v>422629.6064823258</x:v>
      </x:c>
      <x:c r="AG2490" s="25" t="n">
        <x:f>(AF2490+Inputs!$C$12)/Inputs!$C$13</x:f>
        <x:v>363.03582669925686</x:v>
      </x:c>
      <x:c r="AH2490" s="25" t="n">
        <x:f>(S2490+Inputs!$C$11)*Inputs!$C$8-Inputs!$C$11</x:f>
        <x:v>2193.9058358104676</x:v>
      </x:c>
      <x:c r="AI2490" s="25" t="n">
        <x:f>Inputs!$C$12+AH2490-Inputs!$C$10*Inputs!$C$13</x:f>
        <x:v>24511.821251010464</x:v>
      </x:c>
      <x:c r="AJ2490" s="25" t="n">
        <x:f>(S2490+Inputs!$C$11)*(1-Inputs!$C$8)</x:f>
        <x:v>6491.518901445794</x:v>
      </x:c>
      <x:c r="AK2490" s="25" t="n">
        <x:f>AJ2490/(1+B2490)^(1-Inputs!$C$8)+T2490/(1+B2490)^(2-Inputs!$C$8)+U2490/(1+B2490)^(3-Inputs!$C$8)+V2490/(1+B2490)^(4-Inputs!$C$8)+W2490/(1+B2490)^(5-Inputs!$C$8)+X2490/(1+B2490)^(6-Inputs!$C$8)+Y2490/(1+B2490)^(7-Inputs!$C$8)+Z2490/(1+B2490)^(8-Inputs!$C$8)+AA2490/(1+B2490)^(9-Inputs!$C$8)+AB2490/(1+B2490)^(10-Inputs!$C$8)+AE2490/(1+B2490)^(10-Inputs!$C$8)</x:f>
        <x:v>437052.8115582139</x:v>
      </x:c>
      <x:c r="AL2490" s="25" t="n">
        <x:f>(AK2490+AI2490)/Inputs!$C$13</x:f>
        <x:v>368.2950750814669</x:v>
      </x:c>
      <x:c r="AM2490" s="26" t="n">
        <x:f>IF(AL2490&gt;=Inputs!$C$7,1,0)</x:f>
        <x:v>1</x:v>
      </x:c>
      <x:c r="AN2490" s="26" t="n">
        <x:f>IF(Inputs!$C$7&lt;=(1-Inputs!$C$16)*AL2490,1,0)</x:f>
        <x:v>1</x:v>
      </x:c>
    </x:row>
    <x:row r="2491" ht="20" customHeight="1">
      <x:c r="A2491" s="16" t="n">
        <x:v>2486</x:v>
      </x:c>
      <x:c r="B2491" s="19" t="n">
        <x:v>0.09176602375400023</x:v>
      </x:c>
      <x:c r="C2491" s="24" t="n">
        <x:v>0.4561110797548906</x:v>
      </x:c>
      <x:c r="D2491" s="19" t="n">
        <x:v>0.030123947618837122</x:v>
      </x:c>
      <x:c r="E2491" s="19" t="n">
        <x:v>0.05182895456389616</x:v>
      </x:c>
      <x:c r="F2491" s="19" t="n">
        <x:v>-0.18099409028849212</x:v>
      </x:c>
      <x:c r="G2491" s="19" t="n">
        <x:v>-0.06109928018649214</x:v>
      </x:c>
      <x:c r="H2491" s="19" t="n">
        <x:v>0.8879369162844739</x:v>
      </x:c>
      <x:c r="I2491" s="19" t="n">
        <x:v>0.06858226942723036</x:v>
      </x:c>
      <x:c r="J2491" s="19" t="n">
        <x:v>0.06531431828121753</x:v>
      </x:c>
      <x:c r="K2491" s="19" t="n">
        <x:v>0.05989178447907193</x:v>
      </x:c>
      <x:c r="L2491" s="19" t="n">
        <x:v>0.05591439922751647</x:v>
      </x:c>
      <x:c r="M2491" s="19" t="n">
        <x:v>0.0680191685924649</x:v>
      </x:c>
      <x:c r="N2491" s="19" t="n">
        <x:v>0.06454755448164974</x:v>
      </x:c>
      <x:c r="O2491" s="19" t="n">
        <x:v>0.05474553453335716</x:v>
      </x:c>
      <x:c r="P2491" s="19" t="n">
        <x:v>0.07031574746475486</x:v>
      </x:c>
      <x:c r="Q2491" s="19" t="n">
        <x:v>0.05868778438816094</x:v>
      </x:c>
      <x:c r="R2491" s="19" t="n">
        <x:v>0.06003372541413796</x:v>
      </x:c>
      <x:c r="S2491" s="21" t="n">
        <x:v>9483.204442913193</x:v>
      </x:c>
      <x:c r="T2491" s="21" t="n">
        <x:v>15092.427359019213</x:v>
      </x:c>
      <x:c r="U2491" s="21" t="n">
        <x:v>18688.57458392883</x:v>
      </x:c>
      <x:c r="V2491" s="21" t="n">
        <x:v>22632.48276004649</x:v>
      </x:c>
      <x:c r="W2491" s="21" t="n">
        <x:v>27007.73884802946</x:v>
      </x:c>
      <x:c r="X2491" s="21" t="n">
        <x:v>28812.378770804517</x:v>
      </x:c>
      <x:c r="Y2491" s="21" t="n">
        <x:v>30134.11405709473</x:v>
      </x:c>
      <x:c r="Z2491" s="21" t="n">
        <x:v>31152.183012174577</x:v>
      </x:c>
      <x:c r="AA2491" s="21" t="n">
        <x:v>31880.746625390704</x:v>
      </x:c>
      <x:c r="AB2491" s="21" t="n">
        <x:v>32240.71176224636</x:v>
      </x:c>
      <x:c r="AC2491" s="21" t="n">
        <x:v>42053.102298582206</x:v>
      </x:c>
      <x:c r="AD2491" s="25" t="n">
        <x:f>AC2491*(1+Inputs!$C$14)*(1-Inputs!$C$14/Inputs!$C$15)</x:f>
        <x:v>33369.13667392498</x:v>
      </x:c>
      <x:c r="AE2491" s="25" t="n">
        <x:f>AD2491/(B2491-Inputs!$C$14)</x:f>
        <x:v>587836.4286801664</x:v>
      </x:c>
      <x:c r="AF2491" s="25" t="n">
        <x:f>S2491/(1+B2491)^1+T2491/(1+B2491)^2+U2491/(1+B2491)^3+V2491/(1+B2491)^4+W2491/(1+B2491)^5+X2491/(1+B2491)^6+Y2491/(1+B2491)^7+Z2491/(1+B2491)^8+AA2491/(1+B2491)^9+AB2491/(1+B2491)^10+AE2491/(1+B2491)^10</x:f>
        <x:v>389983.804181145</x:v>
      </x:c>
      <x:c r="AG2491" s="25" t="n">
        <x:f>(AF2491+Inputs!$C$12)/Inputs!$C$13</x:f>
        <x:v>336.98684600411417</x:v>
      </x:c>
      <x:c r="AH2491" s="25" t="n">
        <x:f>(S2491+Inputs!$C$11)*Inputs!$C$8-Inputs!$C$11</x:f>
        <x:v>2567.660163666181</x:v>
      </x:c>
      <x:c r="AI2491" s="25" t="n">
        <x:f>Inputs!$C$12+AH2491-Inputs!$C$10*Inputs!$C$13</x:f>
        <x:v>24885.575578866177</x:v>
      </x:c>
      <x:c r="AJ2491" s="25" t="n">
        <x:f>(S2491+Inputs!$C$11)*(1-Inputs!$C$8)</x:f>
        <x:v>6915.544279247013</x:v>
      </x:c>
      <x:c r="AK2491" s="25" t="n">
        <x:f>AJ2491/(1+B2491)^(1-Inputs!$C$8)+T2491/(1+B2491)^(2-Inputs!$C$8)+U2491/(1+B2491)^(3-Inputs!$C$8)+V2491/(1+B2491)^(4-Inputs!$C$8)+W2491/(1+B2491)^(5-Inputs!$C$8)+X2491/(1+B2491)^(6-Inputs!$C$8)+Y2491/(1+B2491)^(7-Inputs!$C$8)+Z2491/(1+B2491)^(8-Inputs!$C$8)+AA2491/(1+B2491)^(9-Inputs!$C$8)+AB2491/(1+B2491)^(10-Inputs!$C$8)+AE2491/(1+B2491)^(10-Inputs!$C$8)</x:f>
        <x:v>403908.53025410685</x:v>
      </x:c>
      <x:c r="AL2491" s="25" t="n">
        <x:f>(AK2491+AI2491)/Inputs!$C$13</x:f>
        <x:v>342.1465731485508</x:v>
      </x:c>
      <x:c r="AM2491" s="26" t="n">
        <x:f>IF(AL2491&gt;=Inputs!$C$7,1,0)</x:f>
        <x:v>1</x:v>
      </x:c>
      <x:c r="AN2491" s="26" t="n">
        <x:f>IF(Inputs!$C$7&lt;=(1-Inputs!$C$16)*AL2491,1,0)</x:f>
        <x:v>1</x:v>
      </x:c>
    </x:row>
    <x:row r="2492" ht="20" customHeight="1">
      <x:c r="A2492" s="16" t="n">
        <x:v>2487</x:v>
      </x:c>
      <x:c r="B2492" s="19" t="n">
        <x:v>0.07870976911079161</x:v>
      </x:c>
      <x:c r="C2492" s="24" t="n">
        <x:v>0.3172824995999406</x:v>
      </x:c>
      <x:c r="D2492" s="19" t="n">
        <x:v>0.026000247382911824</x:v>
      </x:c>
      <x:c r="E2492" s="19" t="n">
        <x:v>0.03392439057893142</x:v>
      </x:c>
      <x:c r="F2492" s="19" t="n">
        <x:v>-0.2009512115905966</x:v>
      </x:c>
      <x:c r="G2492" s="19" t="n">
        <x:v>-0.10478618858227662</x:v>
      </x:c>
      <x:c r="H2492" s="19" t="n">
        <x:v>0.7637466734203429</x:v>
      </x:c>
      <x:c r="I2492" s="19" t="n">
        <x:v>0.07108022349400359</x:v>
      </x:c>
      <x:c r="J2492" s="19" t="n">
        <x:v>0.07393239744377411</x:v>
      </x:c>
      <x:c r="K2492" s="19" t="n">
        <x:v>0.06392333758236532</x:v>
      </x:c>
      <x:c r="L2492" s="19" t="n">
        <x:v>0.06594890692888726</x:v>
      </x:c>
      <x:c r="M2492" s="19" t="n">
        <x:v>0.06957533969272049</x:v>
      </x:c>
      <x:c r="N2492" s="19" t="n">
        <x:v>0.07339288581604136</x:v>
      </x:c>
      <x:c r="O2492" s="19" t="n">
        <x:v>0.06167058174893214</x:v>
      </x:c>
      <x:c r="P2492" s="19" t="n">
        <x:v>0.06708422367118715</x:v>
      </x:c>
      <x:c r="Q2492" s="19" t="n">
        <x:v>0.06670441373560493</x:v>
      </x:c>
      <x:c r="R2492" s="19" t="n">
        <x:v>0.07028856769942764</x:v>
      </x:c>
      <x:c r="S2492" s="21" t="n">
        <x:v>8871.301554788686</x:v>
      </x:c>
      <x:c r="T2492" s="21" t="n">
        <x:v>14087.778192741449</x:v>
      </x:c>
      <x:c r="U2492" s="21" t="n">
        <x:v>17229.138611693386</x:v>
      </x:c>
      <x:c r="V2492" s="21" t="n">
        <x:v>20451.551380264496</x:v>
      </x:c>
      <x:c r="W2492" s="21" t="n">
        <x:v>23957.679317077684</x:v>
      </x:c>
      <x:c r="X2492" s="21" t="n">
        <x:v>25307.01310844162</x:v>
      </x:c>
      <x:c r="Y2492" s="21" t="n">
        <x:v>26319.585967712588</x:v>
      </x:c>
      <x:c r="Z2492" s="21" t="n">
        <x:v>27127.418251729287</x:v>
      </x:c>
      <x:c r="AA2492" s="21" t="n">
        <x:v>27758.512305109605</x:v>
      </x:c>
      <x:c r="AB2492" s="21" t="n">
        <x:v>28181.74262358257</x:v>
      </x:c>
      <x:c r="AC2492" s="21" t="n">
        <x:v>36758.79472641205</x:v>
      </x:c>
      <x:c r="AD2492" s="25" t="n">
        <x:f>AC2492*(1+Inputs!$C$14)*(1-Inputs!$C$14/Inputs!$C$15)</x:f>
        <x:v>29168.10361540796</x:v>
      </x:c>
      <x:c r="AE2492" s="25" t="n">
        <x:f>AD2492/(B2492-Inputs!$C$14)</x:f>
        <x:v>667313.1478108536</x:v>
      </x:c>
      <x:c r="AF2492" s="25" t="n">
        <x:f>S2492/(1+B2492)^1+T2492/(1+B2492)^2+U2492/(1+B2492)^3+V2492/(1+B2492)^4+W2492/(1+B2492)^5+X2492/(1+B2492)^6+Y2492/(1+B2492)^7+Z2492/(1+B2492)^8+AA2492/(1+B2492)^9+AB2492/(1+B2492)^10+AE2492/(1+B2492)^10</x:f>
        <x:v>451969.3277940148</x:v>
      </x:c>
      <x:c r="AG2492" s="25" t="n">
        <x:f>(AF2492+Inputs!$C$12)/Inputs!$C$13</x:f>
        <x:v>386.44679473116855</x:v>
      </x:c>
      <x:c r="AH2492" s="25" t="n">
        <x:f>(S2492+Inputs!$C$11)*Inputs!$C$8-Inputs!$C$11</x:f>
        <x:v>2280.9878516955214</x:v>
      </x:c>
      <x:c r="AI2492" s="25" t="n">
        <x:f>Inputs!$C$12+AH2492-Inputs!$C$10*Inputs!$C$13</x:f>
        <x:v>24598.90326689552</x:v>
      </x:c>
      <x:c r="AJ2492" s="25" t="n">
        <x:f>(S2492+Inputs!$C$11)*(1-Inputs!$C$8)</x:f>
        <x:v>6590.313703093165</x:v>
      </x:c>
      <x:c r="AK2492" s="25" t="n">
        <x:f>AJ2492/(1+B2492)^(1-Inputs!$C$8)+T2492/(1+B2492)^(2-Inputs!$C$8)+U2492/(1+B2492)^(3-Inputs!$C$8)+V2492/(1+B2492)^(4-Inputs!$C$8)+W2492/(1+B2492)^(5-Inputs!$C$8)+X2492/(1+B2492)^(6-Inputs!$C$8)+Y2492/(1+B2492)^(7-Inputs!$C$8)+Z2492/(1+B2492)^(8-Inputs!$C$8)+AA2492/(1+B2492)^(9-Inputs!$C$8)+AB2492/(1+B2492)^(10-Inputs!$C$8)+AE2492/(1+B2492)^(10-Inputs!$C$8)</x:f>
        <x:v>466109.46369705244</x:v>
      </x:c>
      <x:c r="AL2492" s="25" t="n">
        <x:f>(AK2492+AI2492)/Inputs!$C$13</x:f>
        <x:v>391.5496595875216</x:v>
      </x:c>
      <x:c r="AM2492" s="26" t="n">
        <x:f>IF(AL2492&gt;=Inputs!$C$7,1,0)</x:f>
        <x:v>1</x:v>
      </x:c>
      <x:c r="AN2492" s="26" t="n">
        <x:f>IF(Inputs!$C$7&lt;=(1-Inputs!$C$16)*AL2492,1,0)</x:f>
        <x:v>1</x:v>
      </x:c>
    </x:row>
    <x:row r="2493" ht="20" customHeight="1">
      <x:c r="A2493" s="16" t="n">
        <x:v>2488</x:v>
      </x:c>
      <x:c r="B2493" s="19" t="n">
        <x:v>0.08357029341647325</x:v>
      </x:c>
      <x:c r="C2493" s="24" t="n">
        <x:v>0.5379546559563266</x:v>
      </x:c>
      <x:c r="D2493" s="19" t="n">
        <x:v>0.029548593496200228</x:v>
      </x:c>
      <x:c r="E2493" s="19" t="n">
        <x:v>0.045094050030291724</x:v>
      </x:c>
      <x:c r="F2493" s="19" t="n">
        <x:v>-0.2220361885183127</x:v>
      </x:c>
      <x:c r="G2493" s="19" t="n">
        <x:v>-0.06507881031729823</x:v>
      </x:c>
      <x:c r="H2493" s="19" t="n">
        <x:v>0.9282519743906903</x:v>
      </x:c>
      <x:c r="I2493" s="19" t="n">
        <x:v>0.05964186656036531</x:v>
      </x:c>
      <x:c r="J2493" s="19" t="n">
        <x:v>0.06326773041521051</x:v>
      </x:c>
      <x:c r="K2493" s="19" t="n">
        <x:v>0.06357646865522952</x:v>
      </x:c>
      <x:c r="L2493" s="19" t="n">
        <x:v>0.062068521278023356</x:v>
      </x:c>
      <x:c r="M2493" s="19" t="n">
        <x:v>0.056611414901373114</x:v>
      </x:c>
      <x:c r="N2493" s="19" t="n">
        <x:v>0.05691343318797522</x:v>
      </x:c>
      <x:c r="O2493" s="19" t="n">
        <x:v>0.057822216638961664</x:v>
      </x:c>
      <x:c r="P2493" s="19" t="n">
        <x:v>0.06645322061572073</x:v>
      </x:c>
      <x:c r="Q2493" s="19" t="n">
        <x:v>0.058970003149564715</x:v>
      </x:c>
      <x:c r="R2493" s="19" t="n">
        <x:v>0.05104096867523708</x:v>
      </x:c>
      <x:c r="S2493" s="21" t="n">
        <x:v>8744.835440079929</x:v>
      </x:c>
      <x:c r="T2493" s="21" t="n">
        <x:v>14210.31940189805</x:v>
      </x:c>
      <x:c r="U2493" s="21" t="n">
        <x:v>17996.9014331623</x:v>
      </x:c>
      <x:c r="V2493" s="21" t="n">
        <x:v>22248.248711162534</x:v>
      </x:c>
      <x:c r="W2493" s="21" t="n">
        <x:v>26935.44002609307</x:v>
      </x:c>
      <x:c r="X2493" s="21" t="n">
        <x:v>28627.715215332923</x:v>
      </x:c>
      <x:c r="Y2493" s="21" t="n">
        <x:v>29831.45793042455</x:v>
      </x:c>
      <x:c r="Z2493" s="21" t="n">
        <x:v>30789.08225306181</x:v>
      </x:c>
      <x:c r="AA2493" s="21" t="n">
        <x:v>31473.546683878703</x:v>
      </x:c>
      <x:c r="AB2493" s="21" t="n">
        <x:v>31833.017585901744</x:v>
      </x:c>
      <x:c r="AC2493" s="21" t="n">
        <x:v>41521.327285958796</x:v>
      </x:c>
      <x:c r="AD2493" s="25" t="n">
        <x:f>AC2493*(1+Inputs!$C$14)*(1-Inputs!$C$14/Inputs!$C$15)</x:f>
        <x:v>32947.1732014083</x:v>
      </x:c>
      <x:c r="AE2493" s="25" t="n">
        <x:f>AD2493/(B2493-Inputs!$C$14)</x:f>
        <x:v>678340.007520602</x:v>
      </x:c>
      <x:c r="AF2493" s="25" t="n">
        <x:f>S2493/(1+B2493)^1+T2493/(1+B2493)^2+U2493/(1+B2493)^3+V2493/(1+B2493)^4+W2493/(1+B2493)^5+X2493/(1+B2493)^6+Y2493/(1+B2493)^7+Z2493/(1+B2493)^8+AA2493/(1+B2493)^9+AB2493/(1+B2493)^10+AE2493/(1+B2493)^10</x:f>
        <x:v>452937.9091589311</x:v>
      </x:c>
      <x:c r="AG2493" s="25" t="n">
        <x:f>(AF2493+Inputs!$C$12)/Inputs!$C$13</x:f>
        <x:v>387.2196523575062</x:v>
      </x:c>
      <x:c r="AH2493" s="25" t="n">
        <x:f>(S2493+Inputs!$C$11)*Inputs!$C$8-Inputs!$C$11</x:f>
        <x:v>2221.7393431607343</x:v>
      </x:c>
      <x:c r="AI2493" s="25" t="n">
        <x:f>Inputs!$C$12+AH2493-Inputs!$C$10*Inputs!$C$13</x:f>
        <x:v>24539.65475836073</x:v>
      </x:c>
      <x:c r="AJ2493" s="25" t="n">
        <x:f>(S2493+Inputs!$C$11)*(1-Inputs!$C$8)</x:f>
        <x:v>6523.096096919196</x:v>
      </x:c>
      <x:c r="AK2493" s="25" t="n">
        <x:f>AJ2493/(1+B2493)^(1-Inputs!$C$8)+T2493/(1+B2493)^(2-Inputs!$C$8)+U2493/(1+B2493)^(3-Inputs!$C$8)+V2493/(1+B2493)^(4-Inputs!$C$8)+W2493/(1+B2493)^(5-Inputs!$C$8)+X2493/(1+B2493)^(6-Inputs!$C$8)+Y2493/(1+B2493)^(7-Inputs!$C$8)+Z2493/(1+B2493)^(8-Inputs!$C$8)+AA2493/(1+B2493)^(9-Inputs!$C$8)+AB2493/(1+B2493)^(10-Inputs!$C$8)+AE2493/(1+B2493)^(10-Inputs!$C$8)</x:f>
        <x:v>468164.54862095974</x:v>
      </x:c>
      <x:c r="AL2493" s="25" t="n">
        <x:f>(AK2493+AI2493)/Inputs!$C$13</x:f>
        <x:v>393.14219218252606</x:v>
      </x:c>
      <x:c r="AM2493" s="26" t="n">
        <x:f>IF(AL2493&gt;=Inputs!$C$7,1,0)</x:f>
        <x:v>1</x:v>
      </x:c>
      <x:c r="AN2493" s="26" t="n">
        <x:f>IF(Inputs!$C$7&lt;=(1-Inputs!$C$16)*AL2493,1,0)</x:f>
        <x:v>1</x:v>
      </x:c>
    </x:row>
    <x:row r="2494" ht="20" customHeight="1">
      <x:c r="A2494" s="16" t="n">
        <x:v>2489</x:v>
      </x:c>
      <x:c r="B2494" s="19" t="n">
        <x:v>0.08534310650584558</x:v>
      </x:c>
      <x:c r="C2494" s="24" t="n">
        <x:v>0.32207300150187734</x:v>
      </x:c>
      <x:c r="D2494" s="19" t="n">
        <x:v>0.02930662792808363</x:v>
      </x:c>
      <x:c r="E2494" s="19" t="n">
        <x:v>0.04336834813786623</x:v>
      </x:c>
      <x:c r="F2494" s="19" t="n">
        <x:v>-0.133418586289655</x:v>
      </x:c>
      <x:c r="G2494" s="19" t="n">
        <x:v>-0.06194099886811671</x:v>
      </x:c>
      <x:c r="H2494" s="19" t="n">
        <x:v>0.5965426498208046</x:v>
      </x:c>
      <x:c r="I2494" s="19" t="n">
        <x:v>0.07253027217302246</x:v>
      </x:c>
      <x:c r="J2494" s="19" t="n">
        <x:v>0.06375603422192058</x:v>
      </x:c>
      <x:c r="K2494" s="19" t="n">
        <x:v>0.06917745335413997</x:v>
      </x:c>
      <x:c r="L2494" s="19" t="n">
        <x:v>0.07192294182073625</x:v>
      </x:c>
      <x:c r="M2494" s="19" t="n">
        <x:v>0.06454143157596377</x:v>
      </x:c>
      <x:c r="N2494" s="19" t="n">
        <x:v>0.07229661181878669</x:v>
      </x:c>
      <x:c r="O2494" s="19" t="n">
        <x:v>0.06831739137603904</x:v>
      </x:c>
      <x:c r="P2494" s="19" t="n">
        <x:v>0.06913372029419748</x:v>
      </x:c>
      <x:c r="Q2494" s="19" t="n">
        <x:v>0.07040965886982235</x:v>
      </x:c>
      <x:c r="R2494" s="19" t="n">
        <x:v>0.06365146206262011</x:v>
      </x:c>
      <x:c r="S2494" s="21" t="n">
        <x:v>10276.006774072033</x:v>
      </x:c>
      <x:c r="T2494" s="21" t="n">
        <x:v>15770.997377909453</x:v>
      </x:c>
      <x:c r="U2494" s="21" t="n">
        <x:v>18638.11865243053</x:v>
      </x:c>
      <x:c r="V2494" s="21" t="n">
        <x:v>21631.598885959982</x:v>
      </x:c>
      <x:c r="W2494" s="21" t="n">
        <x:v>24946.210992984714</x:v>
      </x:c>
      <x:c r="X2494" s="21" t="n">
        <x:v>26395.17495755743</x:v>
      </x:c>
      <x:c r="Y2494" s="21" t="n">
        <x:v>27573.731913067288</x:v>
      </x:c>
      <x:c r="Z2494" s="21" t="n">
        <x:v>28512.069887287613</x:v>
      </x:c>
      <x:c r="AA2494" s="21" t="n">
        <x:v>29195.746450937593</x:v>
      </x:c>
      <x:c r="AB2494" s="21" t="n">
        <x:v>29601.784746290617</x:v>
      </x:c>
      <x:c r="AC2494" s="21" t="n">
        <x:v>38611.02358211819</x:v>
      </x:c>
      <x:c r="AD2494" s="25" t="n">
        <x:f>AC2494*(1+Inputs!$C$14)*(1-Inputs!$C$14/Inputs!$C$15)</x:f>
        <x:v>30637.847212410783</x:v>
      </x:c>
      <x:c r="AE2494" s="25" t="n">
        <x:f>AD2494/(B2494-Inputs!$C$14)</x:f>
        <x:v>608580.783723652</x:v>
      </x:c>
      <x:c r="AF2494" s="25" t="n">
        <x:f>S2494/(1+B2494)^1+T2494/(1+B2494)^2+U2494/(1+B2494)^3+V2494/(1+B2494)^4+W2494/(1+B2494)^5+X2494/(1+B2494)^6+Y2494/(1+B2494)^7+Z2494/(1+B2494)^8+AA2494/(1+B2494)^9+AB2494/(1+B2494)^10+AE2494/(1+B2494)^10</x:f>
        <x:v>411424.7300857316</x:v>
      </x:c>
      <x:c r="AG2494" s="25" t="n">
        <x:f>(AF2494+Inputs!$C$12)/Inputs!$C$13</x:f>
        <x:v>354.09514862207004</x:v>
      </x:c>
      <x:c r="AH2494" s="25" t="n">
        <x:f>(S2494+Inputs!$C$11)*Inputs!$C$8-Inputs!$C$11</x:f>
        <x:v>2939.0826256611444</x:v>
      </x:c>
      <x:c r="AI2494" s="25" t="n">
        <x:f>Inputs!$C$12+AH2494-Inputs!$C$10*Inputs!$C$13</x:f>
        <x:v>25256.998040861145</x:v>
      </x:c>
      <x:c r="AJ2494" s="25" t="n">
        <x:f>(S2494+Inputs!$C$11)*(1-Inputs!$C$8)</x:f>
        <x:v>7336.92414841089</x:v>
      </x:c>
      <x:c r="AK2494" s="25" t="n">
        <x:f>AJ2494/(1+B2494)^(1-Inputs!$C$8)+T2494/(1+B2494)^(2-Inputs!$C$8)+U2494/(1+B2494)^(3-Inputs!$C$8)+V2494/(1+B2494)^(4-Inputs!$C$8)+W2494/(1+B2494)^(5-Inputs!$C$8)+X2494/(1+B2494)^(6-Inputs!$C$8)+Y2494/(1+B2494)^(7-Inputs!$C$8)+Z2494/(1+B2494)^(8-Inputs!$C$8)+AA2494/(1+B2494)^(9-Inputs!$C$8)+AB2494/(1+B2494)^(10-Inputs!$C$8)+AE2494/(1+B2494)^(10-Inputs!$C$8)</x:f>
        <x:v>424703.0319618631</x:v>
      </x:c>
      <x:c r="AL2494" s="25" t="n">
        <x:f>(AK2494+AI2494)/Inputs!$C$13</x:f>
        <x:v>359.03544434265103</x:v>
      </x:c>
      <x:c r="AM2494" s="26" t="n">
        <x:f>IF(AL2494&gt;=Inputs!$C$7,1,0)</x:f>
        <x:v>1</x:v>
      </x:c>
      <x:c r="AN2494" s="26" t="n">
        <x:f>IF(Inputs!$C$7&lt;=(1-Inputs!$C$16)*AL2494,1,0)</x:f>
        <x:v>1</x:v>
      </x:c>
    </x:row>
    <x:row r="2495" ht="20" customHeight="1">
      <x:c r="A2495" s="16" t="n">
        <x:v>2490</x:v>
      </x:c>
      <x:c r="B2495" s="19" t="n">
        <x:v>0.08631620094153468</x:v>
      </x:c>
      <x:c r="C2495" s="24" t="n">
        <x:v>0.7107878357916491</x:v>
      </x:c>
      <x:c r="D2495" s="19" t="n">
        <x:v>0.03118826511750541</x:v>
      </x:c>
      <x:c r="E2495" s="19" t="n">
        <x:v>0.06408096706580836</x:v>
      </x:c>
      <x:c r="F2495" s="19" t="n">
        <x:v>-0.12649289099099292</x:v>
      </x:c>
      <x:c r="G2495" s="19" t="n">
        <x:v>-0.043735625669959866</x:v>
      </x:c>
      <x:c r="H2495" s="19" t="n">
        <x:v>0.4746611739143134</x:v>
      </x:c>
      <x:c r="I2495" s="19" t="n">
        <x:v>0.0688673294131138</x:v>
      </x:c>
      <x:c r="J2495" s="19" t="n">
        <x:v>0.06517182656549153</x:v>
      </x:c>
      <x:c r="K2495" s="19" t="n">
        <x:v>0.06190405977173327</x:v>
      </x:c>
      <x:c r="L2495" s="19" t="n">
        <x:v>0.06604314331035653</x:v>
      </x:c>
      <x:c r="M2495" s="19" t="n">
        <x:v>0.06970228115668192</x:v>
      </x:c>
      <x:c r="N2495" s="19" t="n">
        <x:v>0.06152212367956622</x:v>
      </x:c>
      <x:c r="O2495" s="19" t="n">
        <x:v>0.06730595937681869</x:v>
      </x:c>
      <x:c r="P2495" s="19" t="n">
        <x:v>0.06754613640695539</x:v>
      </x:c>
      <x:c r="Q2495" s="19" t="n">
        <x:v>0.061117275306959304</x:v>
      </x:c>
      <x:c r="R2495" s="19" t="n">
        <x:v>0.07102816555095501</x:v>
      </x:c>
      <x:c r="S2495" s="21" t="n">
        <x:v>10537.768693335514</x:v>
      </x:c>
      <x:c r="T2495" s="21" t="n">
        <x:v>16587.87155071311</x:v>
      </x:c>
      <x:c r="U2495" s="21" t="n">
        <x:v>20190.033144712812</x:v>
      </x:c>
      <x:c r="V2495" s="21" t="n">
        <x:v>24115.504172666344</x:v>
      </x:c>
      <x:c r="W2495" s="21" t="n">
        <x:v>28631.62933786167</x:v>
      </x:c>
      <x:c r="X2495" s="21" t="n">
        <x:v>30611.93607269073</x:v>
      </x:c>
      <x:c r="Y2495" s="21" t="n">
        <x:v>32181.878281001453</x:v>
      </x:c>
      <x:c r="Z2495" s="21" t="n">
        <x:v>33404.571620740535</x:v>
      </x:c>
      <x:c r="AA2495" s="21" t="n">
        <x:v>34201.53274889615</x:v>
      </x:c>
      <x:c r="AB2495" s="21" t="n">
        <x:v>34529.114965919354</x:v>
      </x:c>
      <x:c r="AC2495" s="21" t="n">
        <x:v>45037.9760425035</x:v>
      </x:c>
      <x:c r="AD2495" s="25" t="n">
        <x:f>AC2495*(1+Inputs!$C$14)*(1-Inputs!$C$14/Inputs!$C$15)</x:f>
        <x:v>35737.63398972652</x:v>
      </x:c>
      <x:c r="AE2495" s="25" t="n">
        <x:f>AD2495/(B2495-Inputs!$C$14)</x:f>
        <x:v>696420.1038662809</x:v>
      </x:c>
      <x:c r="AF2495" s="25" t="n">
        <x:f>S2495/(1+B2495)^1+T2495/(1+B2495)^2+U2495/(1+B2495)^3+V2495/(1+B2495)^4+W2495/(1+B2495)^5+X2495/(1+B2495)^6+Y2495/(1+B2495)^7+Z2495/(1+B2495)^8+AA2495/(1+B2495)^9+AB2495/(1+B2495)^10+AE2495/(1+B2495)^10</x:f>
        <x:v>465255.77821164485</x:v>
      </x:c>
      <x:c r="AG2495" s="25" t="n">
        <x:f>(AF2495+Inputs!$C$12)/Inputs!$C$13</x:f>
        <x:v>397.0484177895578</x:v>
      </x:c>
      <x:c r="AH2495" s="25" t="n">
        <x:f>(S2495+Inputs!$C$11)*Inputs!$C$8-Inputs!$C$11</x:f>
        <x:v>3061.716291946227</x:v>
      </x:c>
      <x:c r="AI2495" s="25" t="n">
        <x:f>Inputs!$C$12+AH2495-Inputs!$C$10*Inputs!$C$13</x:f>
        <x:v>25379.631707146225</x:v>
      </x:c>
      <x:c r="AJ2495" s="25" t="n">
        <x:f>(S2495+Inputs!$C$11)*(1-Inputs!$C$8)</x:f>
        <x:v>7476.052401389287</x:v>
      </x:c>
      <x:c r="AK2495" s="25" t="n">
        <x:f>AJ2495/(1+B2495)^(1-Inputs!$C$8)+T2495/(1+B2495)^(2-Inputs!$C$8)+U2495/(1+B2495)^(3-Inputs!$C$8)+V2495/(1+B2495)^(4-Inputs!$C$8)+W2495/(1+B2495)^(5-Inputs!$C$8)+X2495/(1+B2495)^(6-Inputs!$C$8)+Y2495/(1+B2495)^(7-Inputs!$C$8)+Z2495/(1+B2495)^(8-Inputs!$C$8)+AA2495/(1+B2495)^(9-Inputs!$C$8)+AB2495/(1+B2495)^(10-Inputs!$C$8)+AE2495/(1+B2495)^(10-Inputs!$C$8)</x:f>
        <x:v>480726.59965718555</x:v>
      </x:c>
      <x:c r="AL2495" s="25" t="n">
        <x:f>(AK2495+AI2495)/Inputs!$C$13</x:f>
        <x:v>403.8360377506803</x:v>
      </x:c>
      <x:c r="AM2495" s="26" t="n">
        <x:f>IF(AL2495&gt;=Inputs!$C$7,1,0)</x:f>
        <x:v>1</x:v>
      </x:c>
      <x:c r="AN2495" s="26" t="n">
        <x:f>IF(Inputs!$C$7&lt;=(1-Inputs!$C$16)*AL2495,1,0)</x:f>
        <x:v>1</x:v>
      </x:c>
    </x:row>
    <x:row r="2496" ht="20" customHeight="1">
      <x:c r="A2496" s="16" t="n">
        <x:v>2491</x:v>
      </x:c>
      <x:c r="B2496" s="19" t="n">
        <x:v>0.07878947719461522</x:v>
      </x:c>
      <x:c r="C2496" s="24" t="n">
        <x:v>0.47361899976803556</x:v>
      </x:c>
      <x:c r="D2496" s="19" t="n">
        <x:v>0.02099572504096301</x:v>
      </x:c>
      <x:c r="E2496" s="19" t="n">
        <x:v>0.05414130541965932</x:v>
      </x:c>
      <x:c r="F2496" s="19" t="n">
        <x:v>-0.13527569159946212</x:v>
      </x:c>
      <x:c r="G2496" s="19" t="n">
        <x:v>-0.09960991496209146</x:v>
      </x:c>
      <x:c r="H2496" s="19" t="n">
        <x:v>0.7977829967933019</x:v>
      </x:c>
      <x:c r="I2496" s="19" t="n">
        <x:v>0.061229667478290825</x:v>
      </x:c>
      <x:c r="J2496" s="19" t="n">
        <x:v>0.05941623021512328</x:v>
      </x:c>
      <x:c r="K2496" s="19" t="n">
        <x:v>0.05744484032417063</x:v>
      </x:c>
      <x:c r="L2496" s="19" t="n">
        <x:v>0.0642093791809191</x:v>
      </x:c>
      <x:c r="M2496" s="19" t="n">
        <x:v>0.06846265784121783</x:v>
      </x:c>
      <x:c r="N2496" s="19" t="n">
        <x:v>0.06591185482506604</x:v>
      </x:c>
      <x:c r="O2496" s="19" t="n">
        <x:v>0.06720199578870847</x:v>
      </x:c>
      <x:c r="P2496" s="19" t="n">
        <x:v>0.06677540558578698</x:v>
      </x:c>
      <x:c r="Q2496" s="19" t="n">
        <x:v>0.06363570620155429</x:v>
      </x:c>
      <x:c r="R2496" s="19" t="n">
        <x:v>0.06723651942211858</x:v>
      </x:c>
      <x:c r="S2496" s="21" t="n">
        <x:v>10070.045238576326</x:v>
      </x:c>
      <x:c r="T2496" s="21" t="n">
        <x:v>15846.17060222354</x:v>
      </x:c>
      <x:c r="U2496" s="21" t="n">
        <x:v>19172.845962565316</x:v>
      </x:c>
      <x:c r="V2496" s="21" t="n">
        <x:v>22619.028340554145</x:v>
      </x:c>
      <x:c r="W2496" s="21" t="n">
        <x:v>26474.78721193943</x:v>
      </x:c>
      <x:c r="X2496" s="21" t="n">
        <x:v>28064.522346817816</x:v>
      </x:c>
      <x:c r="Y2496" s="21" t="n">
        <x:v>29285.39227796514</x:v>
      </x:c>
      <x:c r="Z2496" s="21" t="n">
        <x:v>30254.460303450538</x:v>
      </x:c>
      <x:c r="AA2496" s="21" t="n">
        <x:v>30933.05352170162</x:v>
      </x:c>
      <x:c r="AB2496" s="21" t="n">
        <x:v>31297.64584243525</x:v>
      </x:c>
      <x:c r="AC2496" s="21" t="n">
        <x:v>40823.01631621989</x:v>
      </x:c>
      <x:c r="AD2496" s="25" t="n">
        <x:f>AC2496*(1+Inputs!$C$14)*(1-Inputs!$C$14/Inputs!$C$15)</x:f>
        <x:v>32393.063446920474</x:v>
      </x:c>
      <x:c r="AE2496" s="25" t="n">
        <x:f>AD2496/(B2496-Inputs!$C$14)</x:f>
        <x:v>739745.3799906028</x:v>
      </x:c>
      <x:c r="AF2496" s="25" t="n">
        <x:f>S2496/(1+B2496)^1+T2496/(1+B2496)^2+U2496/(1+B2496)^3+V2496/(1+B2496)^4+W2496/(1+B2496)^5+X2496/(1+B2496)^6+Y2496/(1+B2496)^7+Z2496/(1+B2496)^8+AA2496/(1+B2496)^9+AB2496/(1+B2496)^10+AE2496/(1+B2496)^10</x:f>
        <x:v>501363.1959128266</x:v>
      </x:c>
      <x:c r="AG2496" s="25" t="n">
        <x:f>(AF2496+Inputs!$C$12)/Inputs!$C$13</x:f>
        <x:v>425.8595163183116</x:v>
      </x:c>
      <x:c r="AH2496" s="25" t="n">
        <x:f>(S2496+Inputs!$C$11)*Inputs!$C$8-Inputs!$C$11</x:f>
        <x:v>2842.591056976854</x:v>
      </x:c>
      <x:c r="AI2496" s="25" t="n">
        <x:f>Inputs!$C$12+AH2496-Inputs!$C$10*Inputs!$C$13</x:f>
        <x:v>25160.50647217685</x:v>
      </x:c>
      <x:c r="AJ2496" s="25" t="n">
        <x:f>(S2496+Inputs!$C$11)*(1-Inputs!$C$8)</x:f>
        <x:v>7227.454181599473</x:v>
      </x:c>
      <x:c r="AK2496" s="25" t="n">
        <x:f>AJ2496/(1+B2496)^(1-Inputs!$C$8)+T2496/(1+B2496)^(2-Inputs!$C$8)+U2496/(1+B2496)^(3-Inputs!$C$8)+V2496/(1+B2496)^(4-Inputs!$C$8)+W2496/(1+B2496)^(5-Inputs!$C$8)+X2496/(1+B2496)^(6-Inputs!$C$8)+Y2496/(1+B2496)^(7-Inputs!$C$8)+Z2496/(1+B2496)^(8-Inputs!$C$8)+AA2496/(1+B2496)^(9-Inputs!$C$8)+AB2496/(1+B2496)^(10-Inputs!$C$8)+AE2496/(1+B2496)^(10-Inputs!$C$8)</x:f>
        <x:v>516766.74319619825</x:v>
      </x:c>
      <x:c r="AL2496" s="25" t="n">
        <x:f>(AK2496+AI2496)/Inputs!$C$13</x:f>
        <x:v>432.41861034834096</x:v>
      </x:c>
      <x:c r="AM2496" s="26" t="n">
        <x:f>IF(AL2496&gt;=Inputs!$C$7,1,0)</x:f>
        <x:v>1</x:v>
      </x:c>
      <x:c r="AN2496" s="26" t="n">
        <x:f>IF(Inputs!$C$7&lt;=(1-Inputs!$C$16)*AL2496,1,0)</x:f>
        <x:v>1</x:v>
      </x:c>
    </x:row>
    <x:row r="2497" ht="20" customHeight="1">
      <x:c r="A2497" s="16" t="n">
        <x:v>2492</x:v>
      </x:c>
      <x:c r="B2497" s="19" t="n">
        <x:v>0.0885290025088444</x:v>
      </x:c>
      <x:c r="C2497" s="24" t="n">
        <x:v>0.818582674071564</x:v>
      </x:c>
      <x:c r="D2497" s="19" t="n">
        <x:v>0.020321726394040243</x:v>
      </x:c>
      <x:c r="E2497" s="19" t="n">
        <x:v>0.05592607011849367</x:v>
      </x:c>
      <x:c r="F2497" s="19" t="n">
        <x:v>-0.17552175034990003</x:v>
      </x:c>
      <x:c r="G2497" s="19" t="n">
        <x:v>-0.0763609469934164</x:v>
      </x:c>
      <x:c r="H2497" s="19" t="n">
        <x:v>0.5421005375823427</x:v>
      </x:c>
      <x:c r="I2497" s="19" t="n">
        <x:v>0.07800504558202988</x:v>
      </x:c>
      <x:c r="J2497" s="19" t="n">
        <x:v>0.07054843092036549</x:v>
      </x:c>
      <x:c r="K2497" s="19" t="n">
        <x:v>0.06362725871549516</x:v>
      </x:c>
      <x:c r="L2497" s="19" t="n">
        <x:v>0.06091387604455008</x:v>
      </x:c>
      <x:c r="M2497" s="19" t="n">
        <x:v>0.0709584694780358</x:v>
      </x:c>
      <x:c r="N2497" s="19" t="n">
        <x:v>0.07286392300399598</x:v>
      </x:c>
      <x:c r="O2497" s="19" t="n">
        <x:v>0.059063027622859185</x:v>
      </x:c>
      <x:c r="P2497" s="19" t="n">
        <x:v>0.07355741231636671</x:v>
      </x:c>
      <x:c r="Q2497" s="19" t="n">
        <x:v>0.07355100956217597</x:v>
      </x:c>
      <x:c r="R2497" s="19" t="n">
        <x:v>0.06583713093138499</x:v>
      </x:c>
      <x:c r="S2497" s="21" t="n">
        <x:v>9449.047938279487</x:v>
      </x:c>
      <x:c r="T2497" s="21" t="n">
        <x:v>15285.278440979062</x:v>
      </x:c>
      <x:c r="U2497" s="21" t="n">
        <x:v>18935.02437844449</x:v>
      </x:c>
      <x:c r="V2497" s="21" t="n">
        <x:v>22838.00124559385</x:v>
      </x:c>
      <x:c r="W2497" s="21" t="n">
        <x:v>27250.56364023563</x:v>
      </x:c>
      <x:c r="X2497" s="21" t="n">
        <x:v>28931.507944764802</x:v>
      </x:c>
      <x:c r="Y2497" s="21" t="n">
        <x:v>30243.46090992399</x:v>
      </x:c>
      <x:c r="Z2497" s="21" t="n">
        <x:v>31238.9851803503</x:v>
      </x:c>
      <x:c r="AA2497" s="21" t="n">
        <x:v>31949.254603115754</x:v>
      </x:c>
      <x:c r="AB2497" s="21" t="n">
        <x:v>32305.556599279076</x:v>
      </x:c>
      <x:c r="AC2497" s="21" t="n">
        <x:v>42137.682520798786</x:v>
      </x:c>
      <x:c r="AD2497" s="25" t="n">
        <x:f>AC2497*(1+Inputs!$C$14)*(1-Inputs!$C$14/Inputs!$C$15)</x:f>
        <x:v>33436.25108025383</x:v>
      </x:c>
      <x:c r="AE2497" s="25" t="n">
        <x:f>AD2497/(B2497-Inputs!$C$14)</x:f>
        <x:v>624638.0375709276</x:v>
      </x:c>
      <x:c r="AF2497" s="25" t="n">
        <x:f>S2497/(1+B2497)^1+T2497/(1+B2497)^2+U2497/(1+B2497)^3+V2497/(1+B2497)^4+W2497/(1+B2497)^5+X2497/(1+B2497)^6+Y2497/(1+B2497)^7+Z2497/(1+B2497)^8+AA2497/(1+B2497)^9+AB2497/(1+B2497)^10+AE2497/(1+B2497)^10</x:f>
        <x:v>416462.8733972185</x:v>
      </x:c>
      <x:c r="AG2497" s="25" t="n">
        <x:f>(AF2497+Inputs!$C$12)/Inputs!$C$13</x:f>
        <x:v>358.11522129939357</x:v>
      </x:c>
      <x:c r="AH2497" s="25" t="n">
        <x:f>(S2497+Inputs!$C$11)*Inputs!$C$8-Inputs!$C$11</x:f>
        <x:v>2551.658075193952</x:v>
      </x:c>
      <x:c r="AI2497" s="25" t="n">
        <x:f>Inputs!$C$12+AH2497-Inputs!$C$10*Inputs!$C$13</x:f>
        <x:v>24869.573490393952</x:v>
      </x:c>
      <x:c r="AJ2497" s="25" t="n">
        <x:f>(S2497+Inputs!$C$11)*(1-Inputs!$C$8)</x:f>
        <x:v>6897.3898630855365</x:v>
      </x:c>
      <x:c r="AK2497" s="25" t="n">
        <x:f>AJ2497/(1+B2497)^(1-Inputs!$C$8)+T2497/(1+B2497)^(2-Inputs!$C$8)+U2497/(1+B2497)^(3-Inputs!$C$8)+V2497/(1+B2497)^(4-Inputs!$C$8)+W2497/(1+B2497)^(5-Inputs!$C$8)+X2497/(1+B2497)^(6-Inputs!$C$8)+Y2497/(1+B2497)^(7-Inputs!$C$8)+Z2497/(1+B2497)^(8-Inputs!$C$8)+AA2497/(1+B2497)^(9-Inputs!$C$8)+AB2497/(1+B2497)^(10-Inputs!$C$8)+AE2497/(1+B2497)^(10-Inputs!$C$8)</x:f>
        <x:v>430907.6189662749</x:v>
      </x:c>
      <x:c r="AL2497" s="25" t="n">
        <x:f>(AK2497+AI2497)/Inputs!$C$13</x:f>
        <x:v>363.6771177518485</x:v>
      </x:c>
      <x:c r="AM2497" s="26" t="n">
        <x:f>IF(AL2497&gt;=Inputs!$C$7,1,0)</x:f>
        <x:v>1</x:v>
      </x:c>
      <x:c r="AN2497" s="26" t="n">
        <x:f>IF(Inputs!$C$7&lt;=(1-Inputs!$C$16)*AL2497,1,0)</x:f>
        <x:v>1</x:v>
      </x:c>
    </x:row>
    <x:row r="2498" ht="20" customHeight="1">
      <x:c r="A2498" s="16" t="n">
        <x:v>2493</x:v>
      </x:c>
      <x:c r="B2498" s="19" t="n">
        <x:v>0.07206178053654196</x:v>
      </x:c>
      <x:c r="C2498" s="24" t="n">
        <x:v>0.5259966009395214</x:v>
      </x:c>
      <x:c r="D2498" s="19" t="n">
        <x:v>0.01856223980204419</x:v>
      </x:c>
      <x:c r="E2498" s="19" t="n">
        <x:v>0.05062081393354817</x:v>
      </x:c>
      <x:c r="F2498" s="19" t="n">
        <x:v>-0.24283435808452966</x:v>
      </x:c>
      <x:c r="G2498" s="19" t="n">
        <x:v>-0.0795026588162426</x:v>
      </x:c>
      <x:c r="H2498" s="19" t="n">
        <x:v>0.8382944185243844</x:v>
      </x:c>
      <x:c r="I2498" s="19" t="n">
        <x:v>0.059310112251433796</x:v>
      </x:c>
      <x:c r="J2498" s="19" t="n">
        <x:v>0.06556924166939894</x:v>
      </x:c>
      <x:c r="K2498" s="19" t="n">
        <x:v>0.061462804383257894</x:v>
      </x:c>
      <x:c r="L2498" s="19" t="n">
        <x:v>0.05542010922965005</x:v>
      </x:c>
      <x:c r="M2498" s="19" t="n">
        <x:v>0.05842296988965586</x:v>
      </x:c>
      <x:c r="N2498" s="19" t="n">
        <x:v>0.05622559601318585</x:v>
      </x:c>
      <x:c r="O2498" s="19" t="n">
        <x:v>0.06351275734957995</x:v>
      </x:c>
      <x:c r="P2498" s="19" t="n">
        <x:v>0.05977350530036234</x:v>
      </x:c>
      <x:c r="Q2498" s="19" t="n">
        <x:v>0.0603908483139287</x:v>
      </x:c>
      <x:c r="R2498" s="19" t="n">
        <x:v>0.06756874717530423</x:v>
      </x:c>
      <x:c r="S2498" s="21" t="n">
        <x:v>8291.980047282288</x:v>
      </x:c>
      <x:c r="T2498" s="21" t="n">
        <x:v>13585.491472557758</x:v>
      </x:c>
      <x:c r="U2498" s="21" t="n">
        <x:v>17278.60005835039</x:v>
      </x:c>
      <x:c r="V2498" s="21" t="n">
        <x:v>21356.532417319202</x:v>
      </x:c>
      <x:c r="W2498" s="21" t="n">
        <x:v>25827.713671861253</x:v>
      </x:c>
      <x:c r="X2498" s="21" t="n">
        <x:v>27397.409333048377</x:v>
      </x:c>
      <x:c r="Y2498" s="21" t="n">
        <x:v>28511.584657677467</x:v>
      </x:c>
      <x:c r="Z2498" s="21" t="n">
        <x:v>29424.891258578267</x:v>
      </x:c>
      <x:c r="AA2498" s="21" t="n">
        <x:v>30078.544875883395</x:v>
      </x:c>
      <x:c r="AB2498" s="21" t="n">
        <x:v>30463.23832267418</x:v>
      </x:c>
      <x:c r="AC2498" s="21" t="n">
        <x:v>39734.658681748915</x:v>
      </x:c>
      <x:c r="AD2498" s="25" t="n">
        <x:f>AC2498*(1+Inputs!$C$14)*(1-Inputs!$C$14/Inputs!$C$15)</x:f>
        <x:v>31529.45166396776</x:v>
      </x:c>
      <x:c r="AE2498" s="25" t="n">
        <x:f>AD2498/(B2498-Inputs!$C$14)</x:f>
        <x:v>850726.8460262059</x:v>
      </x:c>
      <x:c r="AF2498" s="25" t="n">
        <x:f>S2498/(1+B2498)^1+T2498/(1+B2498)^2+U2498/(1+B2498)^3+V2498/(1+B2498)^4+W2498/(1+B2498)^5+X2498/(1+B2498)^6+Y2498/(1+B2498)^7+Z2498/(1+B2498)^8+AA2498/(1+B2498)^9+AB2498/(1+B2498)^10+AE2498/(1+B2498)^10</x:f>
        <x:v>575904.0295435148</x:v>
      </x:c>
      <x:c r="AG2498" s="25" t="n">
        <x:f>(AF2498+Inputs!$C$12)/Inputs!$C$13</x:f>
        <x:v>485.337691133314</x:v>
      </x:c>
      <x:c r="AH2498" s="25" t="n">
        <x:f>(S2498+Inputs!$C$11)*Inputs!$C$8-Inputs!$C$11</x:f>
        <x:v>2009.5796933843048</x:v>
      </x:c>
      <x:c r="AI2498" s="25" t="n">
        <x:f>Inputs!$C$12+AH2498-Inputs!$C$10*Inputs!$C$13</x:f>
        <x:v>24327.495108584306</x:v>
      </x:c>
      <x:c r="AJ2498" s="25" t="n">
        <x:f>(S2498+Inputs!$C$11)*(1-Inputs!$C$8)</x:f>
        <x:v>6282.400353897984</x:v>
      </x:c>
      <x:c r="AK2498" s="25" t="n">
        <x:f>AJ2498/(1+B2498)^(1-Inputs!$C$8)+T2498/(1+B2498)^(2-Inputs!$C$8)+U2498/(1+B2498)^(3-Inputs!$C$8)+V2498/(1+B2498)^(4-Inputs!$C$8)+W2498/(1+B2498)^(5-Inputs!$C$8)+X2498/(1+B2498)^(6-Inputs!$C$8)+Y2498/(1+B2498)^(7-Inputs!$C$8)+Z2498/(1+B2498)^(8-Inputs!$C$8)+AA2498/(1+B2498)^(9-Inputs!$C$8)+AB2498/(1+B2498)^(10-Inputs!$C$8)+AE2498/(1+B2498)^(10-Inputs!$C$8)</x:f>
        <x:v>593050.9554315071</x:v>
      </x:c>
      <x:c r="AL2498" s="25" t="n">
        <x:f>(AK2498+AI2498)/Inputs!$C$13</x:f>
        <x:v>492.62319214419347</x:v>
      </x:c>
      <x:c r="AM2498" s="26" t="n">
        <x:f>IF(AL2498&gt;=Inputs!$C$7,1,0)</x:f>
        <x:v>1</x:v>
      </x:c>
      <x:c r="AN2498" s="26" t="n">
        <x:f>IF(Inputs!$C$7&lt;=(1-Inputs!$C$16)*AL2498,1,0)</x:f>
        <x:v>1</x:v>
      </x:c>
    </x:row>
    <x:row r="2499" ht="20" customHeight="1">
      <x:c r="A2499" s="16" t="n">
        <x:v>2494</x:v>
      </x:c>
      <x:c r="B2499" s="19" t="n">
        <x:v>0.0884720623363518</x:v>
      </x:c>
      <x:c r="C2499" s="24" t="n">
        <x:v>0.48601242708346604</x:v>
      </x:c>
      <x:c r="D2499" s="19" t="n">
        <x:v>0.018750327993028296</x:v>
      </x:c>
      <x:c r="E2499" s="19" t="n">
        <x:v>0.05916655213890437</x:v>
      </x:c>
      <x:c r="F2499" s="19" t="n">
        <x:v>-0.19057783275554702</x:v>
      </x:c>
      <x:c r="G2499" s="19" t="n">
        <x:v>-0.08815399551092298</x:v>
      </x:c>
      <x:c r="H2499" s="19" t="n">
        <x:v>0.7911409783725105</x:v>
      </x:c>
      <x:c r="I2499" s="19" t="n">
        <x:v>0.05758178293638708</x:v>
      </x:c>
      <x:c r="J2499" s="19" t="n">
        <x:v>0.05665779369119605</x:v>
      </x:c>
      <x:c r="K2499" s="19" t="n">
        <x:v>0.06186438004021852</x:v>
      </x:c>
      <x:c r="L2499" s="19" t="n">
        <x:v>0.06701367817568211</x:v>
      </x:c>
      <x:c r="M2499" s="19" t="n">
        <x:v>0.06289739425366747</x:v>
      </x:c>
      <x:c r="N2499" s="19" t="n">
        <x:v>0.06551001281174763</x:v>
      </x:c>
      <x:c r="O2499" s="19" t="n">
        <x:v>0.0547739232682045</x:v>
      </x:c>
      <x:c r="P2499" s="19" t="n">
        <x:v>0.05926295724846227</x:v>
      </x:c>
      <x:c r="Q2499" s="19" t="n">
        <x:v>0.06189698537029585</x:v>
      </x:c>
      <x:c r="R2499" s="19" t="n">
        <x:v>0.06440640933886813</x:v>
      </x:c>
      <x:c r="S2499" s="21" t="n">
        <x:v>9177.388970583661</x:v>
      </x:c>
      <x:c r="T2499" s="21" t="n">
        <x:v>14717.63066449734</x:v>
      </x:c>
      <x:c r="U2499" s="21" t="n">
        <x:v>18255.59416778732</x:v>
      </x:c>
      <x:c r="V2499" s="21" t="n">
        <x:v>22098.87046881837</x:v>
      </x:c>
      <x:c r="W2499" s="21" t="n">
        <x:v>26385.171111681757</x:v>
      </x:c>
      <x:c r="X2499" s="21" t="n">
        <x:v>28062.836505994706</x:v>
      </x:c>
      <x:c r="Y2499" s="21" t="n">
        <x:v>29317.91024384511</x:v>
      </x:c>
      <x:c r="Z2499" s="21" t="n">
        <x:v>30284.599732963103</x:v>
      </x:c>
      <x:c r="AA2499" s="21" t="n">
        <x:v>30973.714877934814</x:v>
      </x:c>
      <x:c r="AB2499" s="21" t="n">
        <x:v>31350.041862465863</x:v>
      </x:c>
      <x:c r="AC2499" s="21" t="n">
        <x:v>40891.35895104243</x:v>
      </x:c>
      <x:c r="AD2499" s="25" t="n">
        <x:f>AC2499*(1+Inputs!$C$14)*(1-Inputs!$C$14/Inputs!$C$15)</x:f>
        <x:v>32447.293327652165</x:v>
      </x:c>
      <x:c r="AE2499" s="25" t="n">
        <x:f>AD2499/(B2499-Inputs!$C$14)</x:f>
        <x:v>606808.3389705655</x:v>
      </x:c>
      <x:c r="AF2499" s="25" t="n">
        <x:f>S2499/(1+B2499)^1+T2499/(1+B2499)^2+U2499/(1+B2499)^3+V2499/(1+B2499)^4+W2499/(1+B2499)^5+X2499/(1+B2499)^6+Y2499/(1+B2499)^7+Z2499/(1+B2499)^8+AA2499/(1+B2499)^9+AB2499/(1+B2499)^10+AE2499/(1+B2499)^10</x:f>
        <x:v>404278.85474926874</x:v>
      </x:c>
      <x:c r="AG2499" s="25" t="n">
        <x:f>(AF2499+Inputs!$C$12)/Inputs!$C$13</x:f>
        <x:v>348.39325877503495</x:v>
      </x:c>
      <x:c r="AH2499" s="25" t="n">
        <x:f>(S2499+Inputs!$C$11)*Inputs!$C$8-Inputs!$C$11</x:f>
        <x:v>2424.387709506318</x:v>
      </x:c>
      <x:c r="AI2499" s="25" t="n">
        <x:f>Inputs!$C$12+AH2499-Inputs!$C$10*Inputs!$C$13</x:f>
        <x:v>24742.30312470632</x:v>
      </x:c>
      <x:c r="AJ2499" s="25" t="n">
        <x:f>(S2499+Inputs!$C$11)*(1-Inputs!$C$8)</x:f>
        <x:v>6753.001261077344</x:v>
      </x:c>
      <x:c r="AK2499" s="25" t="n">
        <x:f>AJ2499/(1+B2499)^(1-Inputs!$C$8)+T2499/(1+B2499)^(2-Inputs!$C$8)+U2499/(1+B2499)^(3-Inputs!$C$8)+V2499/(1+B2499)^(4-Inputs!$C$8)+W2499/(1+B2499)^(5-Inputs!$C$8)+X2499/(1+B2499)^(6-Inputs!$C$8)+Y2499/(1+B2499)^(7-Inputs!$C$8)+Z2499/(1+B2499)^(8-Inputs!$C$8)+AA2499/(1+B2499)^(9-Inputs!$C$8)+AB2499/(1+B2499)^(10-Inputs!$C$8)+AE2499/(1+B2499)^(10-Inputs!$C$8)</x:f>
        <x:v>418340.9312497012</x:v>
      </x:c>
      <x:c r="AL2499" s="25" t="n">
        <x:f>(AK2499+AI2499)/Inputs!$C$13</x:f>
        <x:v>353.548260572014</x:v>
      </x:c>
      <x:c r="AM2499" s="26" t="n">
        <x:f>IF(AL2499&gt;=Inputs!$C$7,1,0)</x:f>
        <x:v>1</x:v>
      </x:c>
      <x:c r="AN2499" s="26" t="n">
        <x:f>IF(Inputs!$C$7&lt;=(1-Inputs!$C$16)*AL2499,1,0)</x:f>
        <x:v>1</x:v>
      </x:c>
    </x:row>
    <x:row r="2500" ht="20" customHeight="1">
      <x:c r="A2500" s="16" t="n">
        <x:v>2495</x:v>
      </x:c>
      <x:c r="B2500" s="19" t="n">
        <x:v>0.07279905424755943</x:v>
      </x:c>
      <x:c r="C2500" s="24" t="n">
        <x:v>0.37460516562478574</x:v>
      </x:c>
      <x:c r="D2500" s="19" t="n">
        <x:v>0.017747924507592928</x:v>
      </x:c>
      <x:c r="E2500" s="19" t="n">
        <x:v>0.03744852269858228</x:v>
      </x:c>
      <x:c r="F2500" s="19" t="n">
        <x:v>-0.18189587333159696</x:v>
      </x:c>
      <x:c r="G2500" s="19" t="n">
        <x:v>-0.056203009321238256</x:v>
      </x:c>
      <x:c r="H2500" s="19" t="n">
        <x:v>0.7575894419929057</x:v>
      </x:c>
      <x:c r="I2500" s="19" t="n">
        <x:v>0.0688242447048276</x:v>
      </x:c>
      <x:c r="J2500" s="19" t="n">
        <x:v>0.06744120124752839</x:v>
      </x:c>
      <x:c r="K2500" s="19" t="n">
        <x:v>0.06726336139119553</x:v>
      </x:c>
      <x:c r="L2500" s="19" t="n">
        <x:v>0.06487628501883932</x:v>
      </x:c>
      <x:c r="M2500" s="19" t="n">
        <x:v>0.060420968954562115</x:v>
      </x:c>
      <x:c r="N2500" s="19" t="n">
        <x:v>0.06129007761814251</x:v>
      </x:c>
      <x:c r="O2500" s="19" t="n">
        <x:v>0.06700270539471945</x:v>
      </x:c>
      <x:c r="P2500" s="19" t="n">
        <x:v>0.05972164712079234</x:v>
      </x:c>
      <x:c r="Q2500" s="19" t="n">
        <x:v>0.05616926264995414</x:v>
      </x:c>
      <x:c r="R2500" s="19" t="n">
        <x:v>0.053755601517301556</x:v>
      </x:c>
      <x:c r="S2500" s="21" t="n">
        <x:v>9426.340040835024</x:v>
      </x:c>
      <x:c r="T2500" s="21" t="n">
        <x:v>14661.370339960673</x:v>
      </x:c>
      <x:c r="U2500" s="21" t="n">
        <x:v>17587.10086903438</x:v>
      </x:c>
      <x:c r="V2500" s="21" t="n">
        <x:v>20684.226202540765</x:v>
      </x:c>
      <x:c r="W2500" s="21" t="n">
        <x:v>24023.980251877983</x:v>
      </x:c>
      <x:c r="X2500" s="21" t="n">
        <x:v>25233.57932229827</x:v>
      </x:c>
      <x:c r="Y2500" s="21" t="n">
        <x:v>26147.201025552728</x:v>
      </x:c>
      <x:c r="Z2500" s="21" t="n">
        <x:v>26922.716402746926</x:v>
      </x:c>
      <x:c r="AA2500" s="21" t="n">
        <x:v>27509.24758187188</x:v>
      </x:c>
      <x:c r="AB2500" s="21" t="n">
        <x:v>27910.53616053035</x:v>
      </x:c>
      <x:c r="AC2500" s="21" t="n">
        <x:v>36405.047165909156</x:v>
      </x:c>
      <x:c r="AD2500" s="25" t="n">
        <x:f>AC2500*(1+Inputs!$C$14)*(1-Inputs!$C$14/Inputs!$C$15)</x:f>
        <x:v>28887.404926148913</x:v>
      </x:c>
      <x:c r="AE2500" s="25" t="n">
        <x:f>AD2500/(B2500-Inputs!$C$14)</x:f>
        <x:v>764236.182655657</x:v>
      </x:c>
      <x:c r="AF2500" s="25" t="n">
        <x:f>S2500/(1+B2500)^1+T2500/(1+B2500)^2+U2500/(1+B2500)^3+V2500/(1+B2500)^4+W2500/(1+B2500)^5+X2500/(1+B2500)^6+Y2500/(1+B2500)^7+Z2500/(1+B2500)^8+AA2500/(1+B2500)^9+AB2500/(1+B2500)^10+AE2500/(1+B2500)^10</x:f>
        <x:v>523096.9128908921</x:v>
      </x:c>
      <x:c r="AG2500" s="25" t="n">
        <x:f>(AF2500+Inputs!$C$12)/Inputs!$C$13</x:f>
        <x:v>443.2014449611511</x:v>
      </x:c>
      <x:c r="AH2500" s="25" t="n">
        <x:f>(S2500+Inputs!$C$11)*Inputs!$C$8-Inputs!$C$11</x:f>
        <x:v>2541.019580774765</x:v>
      </x:c>
      <x:c r="AI2500" s="25" t="n">
        <x:f>Inputs!$C$12+AH2500-Inputs!$C$10*Inputs!$C$13</x:f>
        <x:v>24858.934995974763</x:v>
      </x:c>
      <x:c r="AJ2500" s="25" t="n">
        <x:f>(S2500+Inputs!$C$11)*(1-Inputs!$C$8)</x:f>
        <x:v>6885.32046006026</x:v>
      </x:c>
      <x:c r="AK2500" s="25" t="n">
        <x:f>AJ2500/(1+B2500)^(1-Inputs!$C$8)+T2500/(1+B2500)^(2-Inputs!$C$8)+U2500/(1+B2500)^(3-Inputs!$C$8)+V2500/(1+B2500)^(4-Inputs!$C$8)+W2500/(1+B2500)^(5-Inputs!$C$8)+X2500/(1+B2500)^(6-Inputs!$C$8)+Y2500/(1+B2500)^(7-Inputs!$C$8)+Z2500/(1+B2500)^(8-Inputs!$C$8)+AA2500/(1+B2500)^(9-Inputs!$C$8)+AB2500/(1+B2500)^(10-Inputs!$C$8)+AE2500/(1+B2500)^(10-Inputs!$C$8)</x:f>
        <x:v>538156.8270637786</x:v>
      </x:c>
      <x:c r="AL2500" s="25" t="n">
        <x:f>(AK2500+AI2500)/Inputs!$C$13</x:f>
        <x:v>449.24571256210464</x:v>
      </x:c>
      <x:c r="AM2500" s="26" t="n">
        <x:f>IF(AL2500&gt;=Inputs!$C$7,1,0)</x:f>
        <x:v>1</x:v>
      </x:c>
      <x:c r="AN2500" s="26" t="n">
        <x:f>IF(Inputs!$C$7&lt;=(1-Inputs!$C$16)*AL2500,1,0)</x:f>
        <x:v>1</x:v>
      </x:c>
    </x:row>
    <x:row r="2501" ht="20" customHeight="1">
      <x:c r="A2501" s="16" t="n">
        <x:v>2496</x:v>
      </x:c>
      <x:c r="B2501" s="19" t="n">
        <x:v>0.08525979078433217</x:v>
      </x:c>
      <x:c r="C2501" s="24" t="n">
        <x:v>0.4067972991114459</x:v>
      </x:c>
      <x:c r="D2501" s="19" t="n">
        <x:v>0.022193580415894587</x:v>
      </x:c>
      <x:c r="E2501" s="19" t="n">
        <x:v>0.060351180531986584</x:v>
      </x:c>
      <x:c r="F2501" s="19" t="n">
        <x:v>-0.2021231967190022</x:v>
      </x:c>
      <x:c r="G2501" s="19" t="n">
        <x:v>-0.057260361556158726</x:v>
      </x:c>
      <x:c r="H2501" s="19" t="n">
        <x:v>0.802105651062476</x:v>
      </x:c>
      <x:c r="I2501" s="19" t="n">
        <x:v>0.05303705270456135</x:v>
      </x:c>
      <x:c r="J2501" s="19" t="n">
        <x:v>0.067029031869439</x:v>
      </x:c>
      <x:c r="K2501" s="19" t="n">
        <x:v>0.05750200337266165</x:v>
      </x:c>
      <x:c r="L2501" s="19" t="n">
        <x:v>0.06030346109501465</x:v>
      </x:c>
      <x:c r="M2501" s="19" t="n">
        <x:v>0.06256042569439046</x:v>
      </x:c>
      <x:c r="N2501" s="19" t="n">
        <x:v>0.060214805657236636</x:v>
      </x:c>
      <x:c r="O2501" s="19" t="n">
        <x:v>0.053485761228552066</x:v>
      </x:c>
      <x:c r="P2501" s="19" t="n">
        <x:v>0.04766224873199576</x:v>
      </x:c>
      <x:c r="Q2501" s="19" t="n">
        <x:v>0.05760261582605494</x:v>
      </x:c>
      <x:c r="R2501" s="19" t="n">
        <x:v>0.06411183553624256</x:v>
      </x:c>
      <x:c r="S2501" s="21" t="n">
        <x:v>9140.72199602074</x:v>
      </x:c>
      <x:c r="T2501" s="21" t="n">
        <x:v>14532.962305509569</x:v>
      </x:c>
      <x:c r="U2501" s="21" t="n">
        <x:v>18049.550638701003</x:v>
      </x:c>
      <x:c r="V2501" s="21" t="n">
        <x:v>21912.245026946362</x:v>
      </x:c>
      <x:c r="W2501" s="21" t="n">
        <x:v>26214.90866725411</x:v>
      </x:c>
      <x:c r="X2501" s="21" t="n">
        <x:v>27971.603256777733</x:v>
      </x:c>
      <x:c r="Y2501" s="21" t="n">
        <x:v>29264.83135329874</x:v>
      </x:c>
      <x:c r="Z2501" s="21" t="n">
        <x:v>30266.610562491263</x:v>
      </x:c>
      <x:c r="AA2501" s="21" t="n">
        <x:v>30960.628527251152</x:v>
      </x:c>
      <x:c r="AB2501" s="21" t="n">
        <x:v>31343.728322284922</x:v>
      </x:c>
      <x:c r="AC2501" s="21" t="n">
        <x:v>40883.12389863251</x:v>
      </x:c>
      <x:c r="AD2501" s="25" t="n">
        <x:f>AC2501*(1+Inputs!$C$14)*(1-Inputs!$C$14/Inputs!$C$15)</x:f>
        <x:v>32440.75881356489</x:v>
      </x:c>
      <x:c r="AE2501" s="25" t="n">
        <x:f>AD2501/(B2501-Inputs!$C$14)</x:f>
        <x:v>645461.477401889</x:v>
      </x:c>
      <x:c r="AF2501" s="25" t="n">
        <x:f>S2501/(1+B2501)^1+T2501/(1+B2501)^2+U2501/(1+B2501)^3+V2501/(1+B2501)^4+W2501/(1+B2501)^5+X2501/(1+B2501)^6+Y2501/(1+B2501)^7+Z2501/(1+B2501)^8+AA2501/(1+B2501)^9+AB2501/(1+B2501)^10+AE2501/(1+B2501)^10</x:f>
        <x:v>430896.8813746122</x:v>
      </x:c>
      <x:c r="AG2501" s="25" t="n">
        <x:f>(AF2501+Inputs!$C$12)/Inputs!$C$13</x:f>
        <x:v>369.6325119969197</x:v>
      </x:c>
      <x:c r="AH2501" s="25" t="n">
        <x:f>(S2501+Inputs!$C$11)*Inputs!$C$8-Inputs!$C$11</x:f>
        <x:v>2407.2094830672513</x:v>
      </x:c>
      <x:c r="AI2501" s="25" t="n">
        <x:f>Inputs!$C$12+AH2501-Inputs!$C$10*Inputs!$C$13</x:f>
        <x:v>24725.124898267248</x:v>
      </x:c>
      <x:c r="AJ2501" s="25" t="n">
        <x:f>(S2501+Inputs!$C$11)*(1-Inputs!$C$8)</x:f>
        <x:v>6733.51251295349</x:v>
      </x:c>
      <x:c r="AK2501" s="25" t="n">
        <x:f>AJ2501/(1+B2501)^(1-Inputs!$C$8)+T2501/(1+B2501)^(2-Inputs!$C$8)+U2501/(1+B2501)^(3-Inputs!$C$8)+V2501/(1+B2501)^(4-Inputs!$C$8)+W2501/(1+B2501)^(5-Inputs!$C$8)+X2501/(1+B2501)^(6-Inputs!$C$8)+Y2501/(1+B2501)^(7-Inputs!$C$8)+Z2501/(1+B2501)^(8-Inputs!$C$8)+AA2501/(1+B2501)^(9-Inputs!$C$8)+AB2501/(1+B2501)^(10-Inputs!$C$8)+AE2501/(1+B2501)^(10-Inputs!$C$8)</x:f>
        <x:v>445429.82524807577</x:v>
      </x:c>
      <x:c r="AL2501" s="25" t="n">
        <x:f>(AK2501+AI2501)/Inputs!$C$13</x:f>
        <x:v>375.1495248026079</x:v>
      </x:c>
      <x:c r="AM2501" s="26" t="n">
        <x:f>IF(AL2501&gt;=Inputs!$C$7,1,0)</x:f>
        <x:v>1</x:v>
      </x:c>
      <x:c r="AN2501" s="26" t="n">
        <x:f>IF(Inputs!$C$7&lt;=(1-Inputs!$C$16)*AL2501,1,0)</x:f>
        <x:v>1</x:v>
      </x:c>
    </x:row>
    <x:row r="2502" ht="20" customHeight="1">
      <x:c r="A2502" s="16" t="n">
        <x:v>2497</x:v>
      </x:c>
      <x:c r="B2502" s="19" t="n">
        <x:v>0.09248059214231233</x:v>
      </x:c>
      <x:c r="C2502" s="24" t="n">
        <x:v>0.28023216703095954</x:v>
      </x:c>
      <x:c r="D2502" s="19" t="n">
        <x:v>0.013683016683107497</x:v>
      </x:c>
      <x:c r="E2502" s="19" t="n">
        <x:v>0.03508385621789472</x:v>
      </x:c>
      <x:c r="F2502" s="19" t="n">
        <x:v>-0.1468596750524387</x:v>
      </x:c>
      <x:c r="G2502" s="19" t="n">
        <x:v>-0.04064865081116238</x:v>
      </x:c>
      <x:c r="H2502" s="19" t="n">
        <x:v>0.8954585255275163</x:v>
      </x:c>
      <x:c r="I2502" s="19" t="n">
        <x:v>0.0513847650995001</x:v>
      </x:c>
      <x:c r="J2502" s="19" t="n">
        <x:v>0.05743295200256057</x:v>
      </x:c>
      <x:c r="K2502" s="19" t="n">
        <x:v>0.06042295080376903</x:v>
      </x:c>
      <x:c r="L2502" s="19" t="n">
        <x:v>0.06035259684846438</x:v>
      </x:c>
      <x:c r="M2502" s="19" t="n">
        <x:v>0.06315195724884802</x:v>
      </x:c>
      <x:c r="N2502" s="19" t="n">
        <x:v>0.051472751664617816</x:v>
      </x:c>
      <x:c r="O2502" s="19" t="n">
        <x:v>0.05681006187025674</x:v>
      </x:c>
      <x:c r="P2502" s="19" t="n">
        <x:v>0.060559968957423965</x:v>
      </x:c>
      <x:c r="Q2502" s="19" t="n">
        <x:v>0.06166757437486126</x:v>
      </x:c>
      <x:c r="R2502" s="19" t="n">
        <x:v>0.06120949059733789</x:v>
      </x:c>
      <x:c r="S2502" s="21" t="n">
        <x:v>10139.659546480161</x:v>
      </x:c>
      <x:c r="T2502" s="21" t="n">
        <x:v>15318.216276675817</x:v>
      </x:c>
      <x:c r="U2502" s="21" t="n">
        <x:v>17888.966393437448</x:v>
      </x:c>
      <x:c r="V2502" s="21" t="n">
        <x:v>20584.096231572406</x:v>
      </x:c>
      <x:c r="W2502" s="21" t="n">
        <x:v>23457.707686928803</x:v>
      </x:c>
      <x:c r="X2502" s="21" t="n">
        <x:v>24530.958325071308</x:v>
      </x:c>
      <x:c r="Y2502" s="21" t="n">
        <x:v>25304.39520609729</x:v>
      </x:c>
      <x:c r="Z2502" s="21" t="n">
        <x:v>25981.808042455403</x:v>
      </x:c>
      <x:c r="AA2502" s="21" t="n">
        <x:v>26535.62448967472</x:v>
      </x:c>
      <x:c r="AB2502" s="21" t="n">
        <x:v>26946.40110450681</x:v>
      </x:c>
      <x:c r="AC2502" s="21" t="n">
        <x:v>35147.47970153063</x:v>
      </x:c>
      <x:c r="AD2502" s="25" t="n">
        <x:f>AC2502*(1+Inputs!$C$14)*(1-Inputs!$C$14/Inputs!$C$15)</x:f>
        <x:v>27889.525143164552</x:v>
      </x:c>
      <x:c r="AE2502" s="25" t="n">
        <x:f>AD2502/(B2502-Inputs!$C$14)</x:f>
        <x:v>485198.988105668</x:v>
      </x:c>
      <x:c r="AF2502" s="25" t="n">
        <x:f>S2502/(1+B2502)^1+T2502/(1+B2502)^2+U2502/(1+B2502)^3+V2502/(1+B2502)^4+W2502/(1+B2502)^5+X2502/(1+B2502)^6+Y2502/(1+B2502)^7+Z2502/(1+B2502)^8+AA2502/(1+B2502)^9+AB2502/(1+B2502)^10+AE2502/(1+B2502)^10</x:f>
        <x:v>329660.3970333064</x:v>
      </x:c>
      <x:c r="AG2502" s="25" t="n">
        <x:f>(AF2502+Inputs!$C$12)/Inputs!$C$13</x:f>
        <x:v>288.8531455741988</x:v>
      </x:c>
      <x:c r="AH2502" s="25" t="n">
        <x:f>(S2502+Inputs!$C$11)*Inputs!$C$8-Inputs!$C$11</x:f>
        <x:v>2875.204883419473</x:v>
      </x:c>
      <x:c r="AI2502" s="25" t="n">
        <x:f>Inputs!$C$12+AH2502-Inputs!$C$10*Inputs!$C$13</x:f>
        <x:v>25193.12029861947</x:v>
      </x:c>
      <x:c r="AJ2502" s="25" t="n">
        <x:f>(S2502+Inputs!$C$11)*(1-Inputs!$C$8)</x:f>
        <x:v>7264.454663060689</x:v>
      </x:c>
      <x:c r="AK2502" s="25" t="n">
        <x:f>AJ2502/(1+B2502)^(1-Inputs!$C$8)+T2502/(1+B2502)^(2-Inputs!$C$8)+U2502/(1+B2502)^(3-Inputs!$C$8)+V2502/(1+B2502)^(4-Inputs!$C$8)+W2502/(1+B2502)^(5-Inputs!$C$8)+X2502/(1+B2502)^(6-Inputs!$C$8)+Y2502/(1+B2502)^(7-Inputs!$C$8)+Z2502/(1+B2502)^(8-Inputs!$C$8)+AA2502/(1+B2502)^(9-Inputs!$C$8)+AB2502/(1+B2502)^(10-Inputs!$C$8)+AE2502/(1+B2502)^(10-Inputs!$C$8)</x:f>
        <x:v>340864.90039294877</x:v>
      </x:c>
      <x:c r="AL2502" s="25" t="n">
        <x:f>(AK2502+AI2502)/Inputs!$C$13</x:f>
        <x:v>292.08773079998423</x:v>
      </x:c>
      <x:c r="AM2502" s="26" t="n">
        <x:f>IF(AL2502&gt;=Inputs!$C$7,1,0)</x:f>
        <x:v>1</x:v>
      </x:c>
      <x:c r="AN2502" s="26" t="n">
        <x:f>IF(Inputs!$C$7&lt;=(1-Inputs!$C$16)*AL2502,1,0)</x:f>
        <x:v>0</x:v>
      </x:c>
    </x:row>
    <x:row r="2503" ht="20" customHeight="1">
      <x:c r="A2503" s="16" t="n">
        <x:v>2498</x:v>
      </x:c>
      <x:c r="B2503" s="19" t="n">
        <x:v>0.09092910357519407</x:v>
      </x:c>
      <x:c r="C2503" s="24" t="n">
        <x:v>0.33791275079133243</x:v>
      </x:c>
      <x:c r="D2503" s="19" t="n">
        <x:v>0.03324003238313509</x:v>
      </x:c>
      <x:c r="E2503" s="19" t="n">
        <x:v>0.04482955904068689</x:v>
      </x:c>
      <x:c r="F2503" s="19" t="n">
        <x:v>-0.19420861542201806</x:v>
      </x:c>
      <x:c r="G2503" s="19" t="n">
        <x:v>-0.06780547974548597</x:v>
      </x:c>
      <x:c r="H2503" s="19" t="n">
        <x:v>0.5664188664919436</x:v>
      </x:c>
      <x:c r="I2503" s="19" t="n">
        <x:v>0.05257588030441525</x:v>
      </x:c>
      <x:c r="J2503" s="19" t="n">
        <x:v>0.05531241705609432</x:v>
      </x:c>
      <x:c r="K2503" s="19" t="n">
        <x:v>0.06496547385616509</x:v>
      </x:c>
      <x:c r="L2503" s="19" t="n">
        <x:v>0.05116801039417965</x:v>
      </x:c>
      <x:c r="M2503" s="19" t="n">
        <x:v>0.048506071176988144</x:v>
      </x:c>
      <x:c r="N2503" s="19" t="n">
        <x:v>0.06241151337642691</x:v>
      </x:c>
      <x:c r="O2503" s="19" t="n">
        <x:v>0.05575237476794314</x:v>
      </x:c>
      <x:c r="P2503" s="19" t="n">
        <x:v>0.057651144465368134</x:v>
      </x:c>
      <x:c r="Q2503" s="19" t="n">
        <x:v>0.05669960736280359</x:v>
      </x:c>
      <x:c r="R2503" s="19" t="n">
        <x:v>0.05127586121166246</x:v>
      </x:c>
      <x:c r="S2503" s="21" t="n">
        <x:v>9186.596836004319</x:v>
      </x:c>
      <x:c r="T2503" s="21" t="n">
        <x:v>14428.59842178465</x:v>
      </x:c>
      <x:c r="U2503" s="21" t="n">
        <x:v>17518.899490776592</x:v>
      </x:c>
      <x:c r="V2503" s="21" t="n">
        <x:v>20833.317203806993</x:v>
      </x:c>
      <x:c r="W2503" s="21" t="n">
        <x:v>24449.96425101587</x:v>
      </x:c>
      <x:c r="X2503" s="21" t="n">
        <x:v>25956.435661045758</x:v>
      </x:c>
      <x:c r="Y2503" s="21" t="n">
        <x:v>27170.611088662772</x:v>
      </x:c>
      <x:c r="Z2503" s="21" t="n">
        <x:v>28135.03109504345</x:v>
      </x:c>
      <x:c r="AA2503" s="21" t="n">
        <x:v>28841.926566918533</x:v>
      </x:c>
      <x:c r="AB2503" s="21" t="n">
        <x:v>29261.254817253335</x:v>
      </x:c>
      <x:c r="AC2503" s="21" t="n">
        <x:v>38166.85410946087</x:v>
      </x:c>
      <x:c r="AD2503" s="25" t="n">
        <x:f>AC2503*(1+Inputs!$C$14)*(1-Inputs!$C$14/Inputs!$C$15)</x:f>
        <x:v>30285.3987358572</x:v>
      </x:c>
      <x:c r="AE2503" s="25" t="n">
        <x:f>AD2503/(B2503-Inputs!$C$14)</x:f>
        <x:v>541496.2300466679</x:v>
      </x:c>
      <x:c r="AF2503" s="25" t="n">
        <x:f>S2503/(1+B2503)^1+T2503/(1+B2503)^2+U2503/(1+B2503)^3+V2503/(1+B2503)^4+W2503/(1+B2503)^5+X2503/(1+B2503)^6+Y2503/(1+B2503)^7+Z2503/(1+B2503)^8+AA2503/(1+B2503)^9+AB2503/(1+B2503)^10+AE2503/(1+B2503)^10</x:f>
        <x:v>360993.51644838304</x:v>
      </x:c>
      <x:c r="AG2503" s="25" t="n">
        <x:f>(AF2503+Inputs!$C$12)/Inputs!$C$13</x:f>
        <x:v>313.85470060513177</x:v>
      </x:c>
      <x:c r="AH2503" s="25" t="n">
        <x:f>(S2503+Inputs!$C$11)*Inputs!$C$8-Inputs!$C$11</x:f>
        <x:v>2428.701531388325</x:v>
      </x:c>
      <x:c r="AI2503" s="25" t="n">
        <x:f>Inputs!$C$12+AH2503-Inputs!$C$10*Inputs!$C$13</x:f>
        <x:v>24746.61694658832</x:v>
      </x:c>
      <x:c r="AJ2503" s="25" t="n">
        <x:f>(S2503+Inputs!$C$11)*(1-Inputs!$C$8)</x:f>
        <x:v>6757.895304615995</x:v>
      </x:c>
      <x:c r="AK2503" s="25" t="n">
        <x:f>AJ2503/(1+B2503)^(1-Inputs!$C$8)+T2503/(1+B2503)^(2-Inputs!$C$8)+U2503/(1+B2503)^(3-Inputs!$C$8)+V2503/(1+B2503)^(4-Inputs!$C$8)+W2503/(1+B2503)^(5-Inputs!$C$8)+X2503/(1+B2503)^(6-Inputs!$C$8)+Y2503/(1+B2503)^(7-Inputs!$C$8)+Z2503/(1+B2503)^(8-Inputs!$C$8)+AA2503/(1+B2503)^(9-Inputs!$C$8)+AB2503/(1+B2503)^(10-Inputs!$C$8)+AE2503/(1+B2503)^(10-Inputs!$C$8)</x:f>
        <x:v>373697.5092155675</x:v>
      </x:c>
      <x:c r="AL2503" s="25" t="n">
        <x:f>(AK2503+AI2503)/Inputs!$C$13</x:f>
        <x:v>317.92949227397554</x:v>
      </x:c>
      <x:c r="AM2503" s="26" t="n">
        <x:f>IF(AL2503&gt;=Inputs!$C$7,1,0)</x:f>
        <x:v>1</x:v>
      </x:c>
      <x:c r="AN2503" s="26" t="n">
        <x:f>IF(Inputs!$C$7&lt;=(1-Inputs!$C$16)*AL2503,1,0)</x:f>
        <x:v>0</x:v>
      </x:c>
    </x:row>
    <x:row r="2504" ht="20" customHeight="1">
      <x:c r="A2504" s="16" t="n">
        <x:v>2499</x:v>
      </x:c>
      <x:c r="B2504" s="19" t="n">
        <x:v>0.0937355125658936</x:v>
      </x:c>
      <x:c r="C2504" s="24" t="n">
        <x:v>0.3458662934480401</x:v>
      </x:c>
      <x:c r="D2504" s="19" t="n">
        <x:v>0.035229626051183516</x:v>
      </x:c>
      <x:c r="E2504" s="19" t="n">
        <x:v>0.04443664802661232</x:v>
      </x:c>
      <x:c r="F2504" s="19" t="n">
        <x:v>-0.11581281985485137</x:v>
      </x:c>
      <x:c r="G2504" s="19" t="n">
        <x:v>-0.06410308316929275</x:v>
      </x:c>
      <x:c r="H2504" s="19" t="n">
        <x:v>0.7147433168401278</x:v>
      </x:c>
      <x:c r="I2504" s="19" t="n">
        <x:v>0.06402525407594681</x:v>
      </x:c>
      <x:c r="J2504" s="19" t="n">
        <x:v>0.06033319553531896</x:v>
      </x:c>
      <x:c r="K2504" s="19" t="n">
        <x:v>0.06403662061503042</x:v>
      </x:c>
      <x:c r="L2504" s="19" t="n">
        <x:v>0.06201872838708937</x:v>
      </x:c>
      <x:c r="M2504" s="19" t="n">
        <x:v>0.06343021498669373</x:v>
      </x:c>
      <x:c r="N2504" s="19" t="n">
        <x:v>0.07008889838886603</x:v>
      </x:c>
      <x:c r="O2504" s="19" t="n">
        <x:v>0.055099071075779875</x:v>
      </x:c>
      <x:c r="P2504" s="19" t="n">
        <x:v>0.060237542426338</x:v>
      </x:c>
      <x:c r="Q2504" s="19" t="n">
        <x:v>0.06899954629388844</x:v>
      </x:c>
      <x:c r="R2504" s="19" t="n">
        <x:v>0.05673517708390932</x:v>
      </x:c>
      <x:c r="S2504" s="21" t="n">
        <x:v>10604.770470331296</x:v>
      </x:c>
      <x:c r="T2504" s="21" t="n">
        <x:v>16283.899726076084</x:v>
      </x:c>
      <x:c r="U2504" s="21" t="n">
        <x:v>19315.87753984255</x:v>
      </x:c>
      <x:c r="V2504" s="21" t="n">
        <x:v>22491.947508216625</x:v>
      </x:c>
      <x:c r="W2504" s="21" t="n">
        <x:v>26010.169980200124</x:v>
      </x:c>
      <x:c r="X2504" s="21" t="n">
        <x:v>27606.790988004424</x:v>
      </x:c>
      <x:c r="Y2504" s="21" t="n">
        <x:v>28882.106838422686</x:v>
      </x:c>
      <x:c r="Z2504" s="21" t="n">
        <x:v>29852.699557679276</x:v>
      </x:c>
      <x:c r="AA2504" s="21" t="n">
        <x:v>30547.03213707808</x:v>
      </x:c>
      <x:c r="AB2504" s="21" t="n">
        <x:v>30931.416573063096</x:v>
      </x:c>
      <x:c r="AC2504" s="21" t="n">
        <x:v>40345.325964864904</x:v>
      </x:c>
      <x:c r="AD2504" s="25" t="n">
        <x:f>AC2504*(1+Inputs!$C$14)*(1-Inputs!$C$14/Inputs!$C$15)</x:f>
        <x:v>32014.016153120294</x:v>
      </x:c>
      <x:c r="AE2504" s="25" t="n">
        <x:f>AD2504/(B2504-Inputs!$C$14)</x:f>
        <x:v>545053.8312269725</x:v>
      </x:c>
      <x:c r="AF2504" s="25" t="n">
        <x:f>S2504/(1+B2504)^1+T2504/(1+B2504)^2+U2504/(1+B2504)^3+V2504/(1+B2504)^4+W2504/(1+B2504)^5+X2504/(1+B2504)^6+Y2504/(1+B2504)^7+Z2504/(1+B2504)^8+AA2504/(1+B2504)^9+AB2504/(1+B2504)^10+AE2504/(1+B2504)^10</x:f>
        <x:v>365294.06145165506</x:v>
      </x:c>
      <x:c r="AG2504" s="25" t="n">
        <x:f>(AF2504+Inputs!$C$12)/Inputs!$C$13</x:f>
        <x:v>317.2862233698449</x:v>
      </x:c>
      <x:c r="AH2504" s="25" t="n">
        <x:f>(S2504+Inputs!$C$11)*Inputs!$C$8-Inputs!$C$11</x:f>
        <x:v>3093.10616555247</x:v>
      </x:c>
      <x:c r="AI2504" s="25" t="n">
        <x:f>Inputs!$C$12+AH2504-Inputs!$C$10*Inputs!$C$13</x:f>
        <x:v>25411.021580752466</x:v>
      </x:c>
      <x:c r="AJ2504" s="25" t="n">
        <x:f>(S2504+Inputs!$C$11)*(1-Inputs!$C$8)</x:f>
        <x:v>7511.664304778827</x:v>
      </x:c>
      <x:c r="AK2504" s="25" t="n">
        <x:f>AJ2504/(1+B2504)^(1-Inputs!$C$8)+T2504/(1+B2504)^(2-Inputs!$C$8)+U2504/(1+B2504)^(3-Inputs!$C$8)+V2504/(1+B2504)^(4-Inputs!$C$8)+W2504/(1+B2504)^(5-Inputs!$C$8)+X2504/(1+B2504)^(6-Inputs!$C$8)+Y2504/(1+B2504)^(7-Inputs!$C$8)+Z2504/(1+B2504)^(8-Inputs!$C$8)+AA2504/(1+B2504)^(9-Inputs!$C$8)+AB2504/(1+B2504)^(10-Inputs!$C$8)+AE2504/(1+B2504)^(10-Inputs!$C$8)</x:f>
        <x:v>378004.9412100221</x:v>
      </x:c>
      <x:c r="AL2504" s="25" t="n">
        <x:f>(AK2504+AI2504)/Inputs!$C$13</x:f>
        <x:v>321.8966570311305</x:v>
      </x:c>
      <x:c r="AM2504" s="26" t="n">
        <x:f>IF(AL2504&gt;=Inputs!$C$7,1,0)</x:f>
        <x:v>1</x:v>
      </x:c>
      <x:c r="AN2504" s="26" t="n">
        <x:f>IF(Inputs!$C$7&lt;=(1-Inputs!$C$16)*AL2504,1,0)</x:f>
        <x:v>0</x:v>
      </x:c>
    </x:row>
    <x:row r="2505" ht="20" customHeight="1">
      <x:c r="A2505" s="16" t="n">
        <x:v>2500</x:v>
      </x:c>
      <x:c r="B2505" s="19" t="n">
        <x:v>0.0790656812762073</x:v>
      </x:c>
      <x:c r="C2505" s="24" t="n">
        <x:v>0.696111342188857</x:v>
      </x:c>
      <x:c r="D2505" s="19" t="n">
        <x:v>0.03679030912151262</x:v>
      </x:c>
      <x:c r="E2505" s="19" t="n">
        <x:v>0.05746173843710921</x:v>
      </x:c>
      <x:c r="F2505" s="19" t="n">
        <x:v>-0.16252036668757797</x:v>
      </x:c>
      <x:c r="G2505" s="19" t="n">
        <x:v>-0.09573138975529616</x:v>
      </x:c>
      <x:c r="H2505" s="19" t="n">
        <x:v>0.8579985189799402</x:v>
      </x:c>
      <x:c r="I2505" s="19" t="n">
        <x:v>0.05492216912123127</x:v>
      </x:c>
      <x:c r="J2505" s="19" t="n">
        <x:v>0.05275276584732069</x:v>
      </x:c>
      <x:c r="K2505" s="19" t="n">
        <x:v>0.05645374083944603</x:v>
      </x:c>
      <x:c r="L2505" s="19" t="n">
        <x:v>0.0479629689932483</x:v>
      </x:c>
      <x:c r="M2505" s="19" t="n">
        <x:v>0.053800066360419126</x:v>
      </x:c>
      <x:c r="N2505" s="19" t="n">
        <x:v>0.04750295818410109</x:v>
      </x:c>
      <x:c r="O2505" s="19" t="n">
        <x:v>0.058920704048224484</x:v>
      </x:c>
      <x:c r="P2505" s="19" t="n">
        <x:v>0.05926383668277481</x:v>
      </x:c>
      <x:c r="Q2505" s="19" t="n">
        <x:v>0.05472832541712819</x:v>
      </x:c>
      <x:c r="R2505" s="19" t="n">
        <x:v>0.046839639286680494</x:v>
      </x:c>
      <x:c r="S2505" s="21" t="n">
        <x:v>9662.874143075458</x:v>
      </x:c>
      <x:c r="T2505" s="21" t="n">
        <x:v>15700.04295273023</x:v>
      </x:c>
      <x:c r="U2505" s="21" t="n">
        <x:v>19739.128636616246</x:v>
      </x:c>
      <x:c r="V2505" s="21" t="n">
        <x:v>24164.606562259258</x:v>
      </x:c>
      <x:c r="W2505" s="21" t="n">
        <x:v>29142.661892640474</x:v>
      </x:c>
      <x:c r="X2505" s="21" t="n">
        <x:v>31159.890331499762</x:v>
      </x:c>
      <x:c r="Y2505" s="21" t="n">
        <x:v>32676.49239369396</x:v>
      </x:c>
      <x:c r="Z2505" s="21" t="n">
        <x:v>33869.479614779004</x:v>
      </x:c>
      <x:c r="AA2505" s="21" t="n">
        <x:v>34644.15005858228</x:v>
      </x:c>
      <x:c r="AB2505" s="21" t="n">
        <x:v>34960.68184018362</x:v>
      </x:c>
      <x:c r="AC2505" s="21" t="n">
        <x:v>45600.889356761254</x:v>
      </x:c>
      <x:c r="AD2505" s="25" t="n">
        <x:f>AC2505*(1+Inputs!$C$14)*(1-Inputs!$C$14/Inputs!$C$15)</x:f>
        <x:v>36184.30570459005</x:v>
      </x:c>
      <x:c r="AE2505" s="25" t="n">
        <x:f>AD2505/(B2505-Inputs!$C$14)</x:f>
        <x:v>821144.8151177751</x:v>
      </x:c>
      <x:c r="AF2505" s="25" t="n">
        <x:f>S2505/(1+B2505)^1+T2505/(1+B2505)^2+U2505/(1+B2505)^3+V2505/(1+B2505)^4+W2505/(1+B2505)^5+X2505/(1+B2505)^6+Y2505/(1+B2505)^7+Z2505/(1+B2505)^8+AA2505/(1+B2505)^9+AB2505/(1+B2505)^10+AE2505/(1+B2505)^10</x:f>
        <x:v>550693.9652599096</x:v>
      </x:c>
      <x:c r="AG2505" s="25" t="n">
        <x:f>(AF2505+Inputs!$C$12)/Inputs!$C$13</x:f>
        <x:v>465.2218896655343</x:v>
      </x:c>
      <x:c r="AH2505" s="25" t="n">
        <x:f>(S2505+Inputs!$C$11)*Inputs!$C$8-Inputs!$C$11</x:f>
        <x:v>2651.834187577818</x:v>
      </x:c>
      <x:c r="AI2505" s="25" t="n">
        <x:f>Inputs!$C$12+AH2505-Inputs!$C$10*Inputs!$C$13</x:f>
        <x:v>24969.749602777818</x:v>
      </x:c>
      <x:c r="AJ2505" s="25" t="n">
        <x:f>(S2505+Inputs!$C$11)*(1-Inputs!$C$8)</x:f>
        <x:v>7011.039955497641</x:v>
      </x:c>
      <x:c r="AK2505" s="25" t="n">
        <x:f>AJ2505/(1+B2505)^(1-Inputs!$C$8)+T2505/(1+B2505)^(2-Inputs!$C$8)+U2505/(1+B2505)^(3-Inputs!$C$8)+V2505/(1+B2505)^(4-Inputs!$C$8)+W2505/(1+B2505)^(5-Inputs!$C$8)+X2505/(1+B2505)^(6-Inputs!$C$8)+Y2505/(1+B2505)^(7-Inputs!$C$8)+Z2505/(1+B2505)^(8-Inputs!$C$8)+AA2505/(1+B2505)^(9-Inputs!$C$8)+AB2505/(1+B2505)^(10-Inputs!$C$8)+AE2505/(1+B2505)^(10-Inputs!$C$8)</x:f>
        <x:v>568133.7667283212</x:v>
      </x:c>
      <x:c r="AL2505" s="25" t="n">
        <x:f>(AK2505+AI2505)/Inputs!$C$13</x:f>
        <x:v>473.2535566010955</x:v>
      </x:c>
      <x:c r="AM2505" s="26" t="n">
        <x:f>IF(AL2505&gt;=Inputs!$C$7,1,0)</x:f>
        <x:v>1</x:v>
      </x:c>
      <x:c r="AN2505" s="26" t="n">
        <x:f>IF(Inputs!$C$7&lt;=(1-Inputs!$C$16)*AL2505,1,0)</x:f>
        <x:v>1</x:v>
      </x:c>
    </x:row>
    <x:row r="2506" ht="20" customHeight="1">
      <x:c r="A2506" s="16" t="n">
        <x:v>2501</x:v>
      </x:c>
      <x:c r="B2506" s="19" t="n">
        <x:v>0.10118241308346936</x:v>
      </x:c>
      <x:c r="C2506" s="24" t="n">
        <x:v>0.648839633964684</x:v>
      </x:c>
      <x:c r="D2506" s="19" t="n">
        <x:v>0.01113523666794123</x:v>
      </x:c>
      <x:c r="E2506" s="19" t="n">
        <x:v>0.06081350259020127</x:v>
      </x:c>
      <x:c r="F2506" s="19" t="n">
        <x:v>-0.2327238026598582</x:v>
      </x:c>
      <x:c r="G2506" s="19" t="n">
        <x:v>-0.05477871760749452</x:v>
      </x:c>
      <x:c r="H2506" s="19" t="n">
        <x:v>0.7621488007198138</x:v>
      </x:c>
      <x:c r="I2506" s="19" t="n">
        <x:v>0.06720636269721922</x:v>
      </x:c>
      <x:c r="J2506" s="19" t="n">
        <x:v>0.05369380851818164</x:v>
      </x:c>
      <x:c r="K2506" s="19" t="n">
        <x:v>0.05953655396511863</x:v>
      </x:c>
      <x:c r="L2506" s="19" t="n">
        <x:v>0.059441193113515284</x:v>
      </x:c>
      <x:c r="M2506" s="19" t="n">
        <x:v>0.06669717463866733</x:v>
      </x:c>
      <x:c r="N2506" s="19" t="n">
        <x:v>0.0509147237265222</x:v>
      </x:c>
      <x:c r="O2506" s="19" t="n">
        <x:v>0.05537026243769447</x:v>
      </x:c>
      <x:c r="P2506" s="19" t="n">
        <x:v>0.05877661975543674</x:v>
      </x:c>
      <x:c r="Q2506" s="19" t="n">
        <x:v>0.05580194156343964</x:v>
      </x:c>
      <x:c r="R2506" s="19" t="n">
        <x:v>0.052254961702550416</x:v>
      </x:c>
      <x:c r="S2506" s="21" t="n">
        <x:v>8557.09145342789</x:v>
      </x:c>
      <x:c r="T2506" s="21" t="n">
        <x:v>13968.82084935696</x:v>
      </x:c>
      <x:c r="U2506" s="21" t="n">
        <x:v>17609.459240458666</x:v>
      </x:c>
      <x:c r="V2506" s="21" t="n">
        <x:v>21705.737880256216</x:v>
      </x:c>
      <x:c r="W2506" s="21" t="n">
        <x:v>26268.174759169495</x:v>
      </x:c>
      <x:c r="X2506" s="21" t="n">
        <x:v>27896.455383259723</x:v>
      </x:c>
      <x:c r="Y2506" s="21" t="n">
        <x:v>29035.704319431523</x:v>
      </x:c>
      <x:c r="Z2506" s="21" t="n">
        <x:v>29957.68278658919</x:v>
      </x:c>
      <x:c r="AA2506" s="21" t="n">
        <x:v>30619.387571039817</x:v>
      </x:c>
      <x:c r="AB2506" s="21" t="n">
        <x:v>30987.51290935937</x:v>
      </x:c>
      <x:c r="AC2506" s="21" t="n">
        <x:v>40418.49509916439</x:v>
      </x:c>
      <x:c r="AD2506" s="25" t="n">
        <x:f>AC2506*(1+Inputs!$C$14)*(1-Inputs!$C$14/Inputs!$C$15)</x:f>
        <x:v>32072.075861186942</x:v>
      </x:c>
      <x:c r="AE2506" s="25" t="n">
        <x:f>AD2506/(B2506-Inputs!$C$14)</x:f>
        <x:v>484601.185827685</x:v>
      </x:c>
      <x:c r="AF2506" s="25" t="n">
        <x:f>S2506/(1+B2506)^1+T2506/(1+B2506)^2+U2506/(1+B2506)^3+V2506/(1+B2506)^4+W2506/(1+B2506)^5+X2506/(1+B2506)^6+Y2506/(1+B2506)^7+Z2506/(1+B2506)^8+AA2506/(1+B2506)^9+AB2506/(1+B2506)^10+AE2506/(1+B2506)^10</x:f>
        <x:v>317271.0705198137</x:v>
      </x:c>
      <x:c r="AG2506" s="25" t="n">
        <x:f>(AF2506+Inputs!$C$12)/Inputs!$C$13</x:f>
        <x:v>278.96736227506636</x:v>
      </x:c>
      <x:c r="AH2506" s="25" t="n">
        <x:f>(S2506+Inputs!$C$11)*Inputs!$C$8-Inputs!$C$11</x:f>
        <x:v>2133.7825713319708</x:v>
      </x:c>
      <x:c r="AI2506" s="25" t="n">
        <x:f>Inputs!$C$12+AH2506-Inputs!$C$10*Inputs!$C$13</x:f>
        <x:v>24451.697986531966</x:v>
      </x:c>
      <x:c r="AJ2506" s="25" t="n">
        <x:f>(S2506+Inputs!$C$11)*(1-Inputs!$C$8)</x:f>
        <x:v>6423.30888209592</x:v>
      </x:c>
      <x:c r="AK2506" s="25" t="n">
        <x:f>AJ2506/(1+B2506)^(1-Inputs!$C$8)+T2506/(1+B2506)^(2-Inputs!$C$8)+U2506/(1+B2506)^(3-Inputs!$C$8)+V2506/(1+B2506)^(4-Inputs!$C$8)+W2506/(1+B2506)^(5-Inputs!$C$8)+X2506/(1+B2506)^(6-Inputs!$C$8)+Y2506/(1+B2506)^(7-Inputs!$C$8)+Z2506/(1+B2506)^(8-Inputs!$C$8)+AA2506/(1+B2506)^(9-Inputs!$C$8)+AB2506/(1+B2506)^(10-Inputs!$C$8)+AE2506/(1+B2506)^(10-Inputs!$C$8)</x:f>
        <x:v>329898.7620528136</x:v>
      </x:c>
      <x:c r="AL2506" s="25" t="n">
        <x:f>(AK2506+AI2506)/Inputs!$C$13</x:f>
        <x:v>282.7459471733055</x:v>
      </x:c>
      <x:c r="AM2506" s="26" t="n">
        <x:f>IF(AL2506&gt;=Inputs!$C$7,1,0)</x:f>
        <x:v>1</x:v>
      </x:c>
      <x:c r="AN2506" s="26" t="n">
        <x:f>IF(Inputs!$C$7&lt;=(1-Inputs!$C$16)*AL2506,1,0)</x:f>
        <x:v>0</x:v>
      </x:c>
    </x:row>
    <x:row r="2507" ht="20" customHeight="1">
      <x:c r="A2507" s="16" t="n">
        <x:v>2502</x:v>
      </x:c>
      <x:c r="B2507" s="19" t="n">
        <x:v>0.09152050005010967</x:v>
      </x:c>
      <x:c r="C2507" s="24" t="n">
        <x:v>0.6246033370755697</x:v>
      </x:c>
      <x:c r="D2507" s="19" t="n">
        <x:v>0.04018305672313858</x:v>
      </x:c>
      <x:c r="E2507" s="19" t="n">
        <x:v>0.03563877764618411</x:v>
      </x:c>
      <x:c r="F2507" s="19" t="n">
        <x:v>-0.1932811418441236</x:v>
      </x:c>
      <x:c r="G2507" s="19" t="n">
        <x:v>-0.06754956280020508</x:v>
      </x:c>
      <x:c r="H2507" s="19" t="n">
        <x:v>0.8848115339966682</x:v>
      </x:c>
      <x:c r="I2507" s="19" t="n">
        <x:v>0.07160592411529593</x:v>
      </x:c>
      <x:c r="J2507" s="19" t="n">
        <x:v>0.06159951997053554</x:v>
      </x:c>
      <x:c r="K2507" s="19" t="n">
        <x:v>0.059338230979939226</x:v>
      </x:c>
      <x:c r="L2507" s="19" t="n">
        <x:v>0.07280268499317002</x:v>
      </x:c>
      <x:c r="M2507" s="19" t="n">
        <x:v>0.07090190735602733</x:v>
      </x:c>
      <x:c r="N2507" s="19" t="n">
        <x:v>0.05563895055698481</x:v>
      </x:c>
      <x:c r="O2507" s="19" t="n">
        <x:v>0.06131696707429342</x:v>
      </x:c>
      <x:c r="P2507" s="19" t="n">
        <x:v>0.05731156610493031</x:v>
      </x:c>
      <x:c r="Q2507" s="19" t="n">
        <x:v>0.06826865284010751</x:v>
      </x:c>
      <x:c r="R2507" s="19" t="n">
        <x:v>0.06505632017166021</x:v>
      </x:c>
      <x:c r="S2507" s="21" t="n">
        <x:v>9221.780625590849</x:v>
      </x:c>
      <x:c r="T2507" s="21" t="n">
        <x:v>14911.554973933062</x:v>
      </x:c>
      <x:c r="U2507" s="21" t="n">
        <x:v>18664.60025043558</x:v>
      </x:c>
      <x:c r="V2507" s="21" t="n">
        <x:v>22822.52599231974</x:v>
      </x:c>
      <x:c r="W2507" s="21" t="n">
        <x:v>27504.287965424777</x:v>
      </x:c>
      <x:c r="X2507" s="21" t="n">
        <x:v>29258.367028745626</x:v>
      </x:c>
      <x:c r="Y2507" s="21" t="n">
        <x:v>30497.004417441734</x:v>
      </x:c>
      <x:c r="Z2507" s="21" t="n">
        <x:v>31480.326708413017</x:v>
      </x:c>
      <x:c r="AA2507" s="21" t="n">
        <x:v>32150.316523600362</x:v>
      </x:c>
      <x:c r="AB2507" s="21" t="n">
        <x:v>32501.262210219847</x:v>
      </x:c>
      <x:c r="AC2507" s="21" t="n">
        <x:v>42392.950708982404</x:v>
      </x:c>
      <x:c r="AD2507" s="25" t="n">
        <x:f>AC2507*(1+Inputs!$C$14)*(1-Inputs!$C$14/Inputs!$C$15)</x:f>
        <x:v>33638.80638757753</x:v>
      </x:c>
      <x:c r="AE2507" s="25" t="n">
        <x:f>AD2507/(B2507-Inputs!$C$14)</x:f>
        <x:v>595161.1602472414</x:v>
      </x:c>
      <x:c r="AF2507" s="25" t="n">
        <x:f>S2507/(1+B2507)^1+T2507/(1+B2507)^2+U2507/(1+B2507)^3+V2507/(1+B2507)^4+W2507/(1+B2507)^5+X2507/(1+B2507)^6+Y2507/(1+B2507)^7+Z2507/(1+B2507)^8+AA2507/(1+B2507)^9+AB2507/(1+B2507)^10+AE2507/(1+B2507)^10</x:f>
        <x:v>394671.22673470445</x:v>
      </x:c>
      <x:c r="AG2507" s="25" t="n">
        <x:f>(AF2507+Inputs!$C$12)/Inputs!$C$13</x:f>
        <x:v>340.7270689730939</x:v>
      </x:c>
      <x:c r="AH2507" s="25" t="n">
        <x:f>(S2507+Inputs!$C$11)*Inputs!$C$8-Inputs!$C$11</x:f>
        <x:v>2445.1848958247538</x:v>
      </x:c>
      <x:c r="AI2507" s="25" t="n">
        <x:f>Inputs!$C$12+AH2507-Inputs!$C$10*Inputs!$C$13</x:f>
        <x:v>24763.100311024755</x:v>
      </x:c>
      <x:c r="AJ2507" s="25" t="n">
        <x:f>(S2507+Inputs!$C$11)*(1-Inputs!$C$8)</x:f>
        <x:v>6776.595729766095</x:v>
      </x:c>
      <x:c r="AK2507" s="25" t="n">
        <x:f>AJ2507/(1+B2507)^(1-Inputs!$C$8)+T2507/(1+B2507)^(2-Inputs!$C$8)+U2507/(1+B2507)^(3-Inputs!$C$8)+V2507/(1+B2507)^(4-Inputs!$C$8)+W2507/(1+B2507)^(5-Inputs!$C$8)+X2507/(1+B2507)^(6-Inputs!$C$8)+Y2507/(1+B2507)^(7-Inputs!$C$8)+Z2507/(1+B2507)^(8-Inputs!$C$8)+AA2507/(1+B2507)^(9-Inputs!$C$8)+AB2507/(1+B2507)^(10-Inputs!$C$8)+AE2507/(1+B2507)^(10-Inputs!$C$8)</x:f>
        <x:v>408866.0584850498</x:v>
      </x:c>
      <x:c r="AL2507" s="25" t="n">
        <x:f>(AK2507+AI2507)/Inputs!$C$13</x:f>
        <x:v>346.0045944688376</x:v>
      </x:c>
      <x:c r="AM2507" s="26" t="n">
        <x:f>IF(AL2507&gt;=Inputs!$C$7,1,0)</x:f>
        <x:v>1</x:v>
      </x:c>
      <x:c r="AN2507" s="26" t="n">
        <x:f>IF(Inputs!$C$7&lt;=(1-Inputs!$C$16)*AL2507,1,0)</x:f>
        <x:v>1</x:v>
      </x:c>
    </x:row>
    <x:row r="2508" ht="20" customHeight="1">
      <x:c r="A2508" s="16" t="n">
        <x:v>2503</x:v>
      </x:c>
      <x:c r="B2508" s="19" t="n">
        <x:v>0.08542293699199052</x:v>
      </x:c>
      <x:c r="C2508" s="24" t="n">
        <x:v>0.32050509127103055</x:v>
      </x:c>
      <x:c r="D2508" s="19" t="n">
        <x:v>0.030180628873704055</x:v>
      </x:c>
      <x:c r="E2508" s="19" t="n">
        <x:v>0.06539066078558137</x:v>
      </x:c>
      <x:c r="F2508" s="19" t="n">
        <x:v>-0.16875290912029073</x:v>
      </x:c>
      <x:c r="G2508" s="19" t="n">
        <x:v>-0.0696941536740934</x:v>
      </x:c>
      <x:c r="H2508" s="19" t="n">
        <x:v>0.663500645414814</x:v>
      </x:c>
      <x:c r="I2508" s="19" t="n">
        <x:v>0.06231851132243606</x:v>
      </x:c>
      <x:c r="J2508" s="19" t="n">
        <x:v>0.061703246175369486</x:v>
      </x:c>
      <x:c r="K2508" s="19" t="n">
        <x:v>0.05840343804872987</x:v>
      </x:c>
      <x:c r="L2508" s="19" t="n">
        <x:v>0.06034022165747615</x:v>
      </x:c>
      <x:c r="M2508" s="19" t="n">
        <x:v>0.06570960374803576</x:v>
      </x:c>
      <x:c r="N2508" s="19" t="n">
        <x:v>0.0617170020622973</x:v>
      </x:c>
      <x:c r="O2508" s="19" t="n">
        <x:v>0.061625724802200924</x:v>
      </x:c>
      <x:c r="P2508" s="19" t="n">
        <x:v>0.05544463490615613</x:v>
      </x:c>
      <x:c r="Q2508" s="19" t="n">
        <x:v>0.0657106323469577</x:v>
      </x:c>
      <x:c r="R2508" s="19" t="n">
        <x:v>0.06627883137063804</x:v>
      </x:c>
      <x:c r="S2508" s="21" t="n">
        <x:v>9668.640798966113</x:v>
      </x:c>
      <x:c r="T2508" s="21" t="n">
        <x:v>15210.233664782854</x:v>
      </x:c>
      <x:c r="U2508" s="21" t="n">
        <x:v>18604.632324931947</x:v>
      </x:c>
      <x:c r="V2508" s="21" t="n">
        <x:v>22263.41889466353</x:v>
      </x:c>
      <x:c r="W2508" s="21" t="n">
        <x:v>26389.45786468443</x:v>
      </x:c>
      <x:c r="X2508" s="21" t="n">
        <x:v>28321.2859631342</x:v>
      </x:c>
      <x:c r="Y2508" s="21" t="n">
        <x:v>29816.318806265004</x:v>
      </x:c>
      <x:c r="Z2508" s="21" t="n">
        <x:v>30986.713928505997</x:v>
      </x:c>
      <x:c r="AA2508" s="21" t="n">
        <x:v>31778.731319052575</x:v>
      </x:c>
      <x:c r="AB2508" s="21" t="n">
        <x:v>32180.017190430197</x:v>
      </x:c>
      <x:c r="AC2508" s="21" t="n">
        <x:v>41973.93546577852</x:v>
      </x:c>
      <x:c r="AD2508" s="25" t="n">
        <x:f>AC2508*(1+Inputs!$C$14)*(1-Inputs!$C$14/Inputs!$C$15)</x:f>
        <x:v>33306.31779209525</x:v>
      </x:c>
      <x:c r="AE2508" s="25" t="n">
        <x:f>AD2508/(B2508-Inputs!$C$14)</x:f>
        <x:v>660539.0280495923</x:v>
      </x:c>
      <x:c r="AF2508" s="25" t="n">
        <x:f>S2508/(1+B2508)^1+T2508/(1+B2508)^2+U2508/(1+B2508)^3+V2508/(1+B2508)^4+W2508/(1+B2508)^5+X2508/(1+B2508)^6+Y2508/(1+B2508)^7+Z2508/(1+B2508)^8+AA2508/(1+B2508)^9+AB2508/(1+B2508)^10+AE2508/(1+B2508)^10</x:f>
        <x:v>440507.4432396555</x:v>
      </x:c>
      <x:c r="AG2508" s="25" t="n">
        <x:f>(AF2508+Inputs!$C$12)/Inputs!$C$13</x:f>
        <x:v>377.3010427985944</x:v>
      </x:c>
      <x:c r="AH2508" s="25" t="n">
        <x:f>(S2508+Inputs!$C$11)*Inputs!$C$8-Inputs!$C$11</x:f>
        <x:v>2654.535826364946</x:v>
      </x:c>
      <x:c r="AI2508" s="25" t="n">
        <x:f>Inputs!$C$12+AH2508-Inputs!$C$10*Inputs!$C$13</x:f>
        <x:v>24972.451241564944</x:v>
      </x:c>
      <x:c r="AJ2508" s="25" t="n">
        <x:f>(S2508+Inputs!$C$11)*(1-Inputs!$C$8)</x:f>
        <x:v>7014.104972601167</x:v>
      </x:c>
      <x:c r="AK2508" s="25" t="n">
        <x:f>AJ2508/(1+B2508)^(1-Inputs!$C$8)+T2508/(1+B2508)^(2-Inputs!$C$8)+U2508/(1+B2508)^(3-Inputs!$C$8)+V2508/(1+B2508)^(4-Inputs!$C$8)+W2508/(1+B2508)^(5-Inputs!$C$8)+X2508/(1+B2508)^(6-Inputs!$C$8)+Y2508/(1+B2508)^(7-Inputs!$C$8)+Z2508/(1+B2508)^(8-Inputs!$C$8)+AA2508/(1+B2508)^(9-Inputs!$C$8)+AB2508/(1+B2508)^(10-Inputs!$C$8)+AE2508/(1+B2508)^(10-Inputs!$C$8)</x:f>
        <x:v>455211.5660984813</x:v>
      </x:c>
      <x:c r="AL2508" s="25" t="n">
        <x:f>(AK2508+AI2508)/Inputs!$C$13</x:f>
        <x:v>383.1519924800408</x:v>
      </x:c>
      <x:c r="AM2508" s="26" t="n">
        <x:f>IF(AL2508&gt;=Inputs!$C$7,1,0)</x:f>
        <x:v>1</x:v>
      </x:c>
      <x:c r="AN2508" s="26" t="n">
        <x:f>IF(Inputs!$C$7&lt;=(1-Inputs!$C$16)*AL2508,1,0)</x:f>
        <x:v>1</x:v>
      </x:c>
    </x:row>
    <x:row r="2509" ht="20" customHeight="1">
      <x:c r="A2509" s="16" t="n">
        <x:v>2504</x:v>
      </x:c>
      <x:c r="B2509" s="19" t="n">
        <x:v>0.07814373388893293</x:v>
      </x:c>
      <x:c r="C2509" s="24" t="n">
        <x:v>0.7466926185403793</x:v>
      </x:c>
      <x:c r="D2509" s="19" t="n">
        <x:v>0.024138842205540814</x:v>
      </x:c>
      <x:c r="E2509" s="19" t="n">
        <x:v>0.04109122718498355</x:v>
      </x:c>
      <x:c r="F2509" s="19" t="n">
        <x:v>-0.186580328962815</x:v>
      </x:c>
      <x:c r="G2509" s="19" t="n">
        <x:v>-0.08606276322085876</x:v>
      </x:c>
      <x:c r="H2509" s="19" t="n">
        <x:v>0.8427842153380141</x:v>
      </x:c>
      <x:c r="I2509" s="19" t="n">
        <x:v>0.05263344128682661</x:v>
      </x:c>
      <x:c r="J2509" s="19" t="n">
        <x:v>0.0596844903686258</x:v>
      </x:c>
      <x:c r="K2509" s="19" t="n">
        <x:v>0.05593610534240838</x:v>
      </x:c>
      <x:c r="L2509" s="19" t="n">
        <x:v>0.05629383288193936</x:v>
      </x:c>
      <x:c r="M2509" s="19" t="n">
        <x:v>0.0476045344812826</x:v>
      </x:c>
      <x:c r="N2509" s="19" t="n">
        <x:v>0.046957582952778694</x:v>
      </x:c>
      <x:c r="O2509" s="19" t="n">
        <x:v>0.057756001260030415</x:v>
      </x:c>
      <x:c r="P2509" s="19" t="n">
        <x:v>0.05106021578688683</x:v>
      </x:c>
      <x:c r="Q2509" s="19" t="n">
        <x:v>0.053400091656548056</x:v>
      </x:c>
      <x:c r="R2509" s="19" t="n">
        <x:v>0.05646062121270347</x:v>
      </x:c>
      <x:c r="S2509" s="21" t="n">
        <x:v>9237.028793466201</x:v>
      </x:c>
      <x:c r="T2509" s="21" t="n">
        <x:v>14940.711673240457</x:v>
      </x:c>
      <x:c r="U2509" s="21" t="n">
        <x:v>18613.433857057513</x:v>
      </x:c>
      <x:c r="V2509" s="21" t="n">
        <x:v>22567.2912341553</x:v>
      </x:c>
      <x:c r="W2509" s="21" t="n">
        <x:v>26930.800188735855</x:v>
      </x:c>
      <x:c r="X2509" s="21" t="n">
        <x:v>28370.806872689314</x:v>
      </x:c>
      <x:c r="Y2509" s="21" t="n">
        <x:v>29429.90435738344</x:v>
      </x:c>
      <x:c r="Z2509" s="21" t="n">
        <x:v>30296.032260178443</x:v>
      </x:c>
      <x:c r="AA2509" s="21" t="n">
        <x:v>30896.859263071954</x:v>
      </x:c>
      <x:c r="AB2509" s="21" t="n">
        <x:v>31233.013836020524</x:v>
      </x:c>
      <x:c r="AC2509" s="21" t="n">
        <x:v>40738.713699157204</x:v>
      </x:c>
      <x:c r="AD2509" s="25" t="n">
        <x:f>AC2509*(1+Inputs!$C$14)*(1-Inputs!$C$14/Inputs!$C$15)</x:f>
        <x:v>32326.169320281235</x:v>
      </x:c>
      <x:c r="AE2509" s="25" t="n">
        <x:f>AD2509/(B2509-Inputs!$C$14)</x:f>
        <x:v>749266.8437901111</x:v>
      </x:c>
      <x:c r="AF2509" s="25" t="n">
        <x:f>S2509/(1+B2509)^1+T2509/(1+B2509)^2+U2509/(1+B2509)^3+V2509/(1+B2509)^4+W2509/(1+B2509)^5+X2509/(1+B2509)^6+Y2509/(1+B2509)^7+Z2509/(1+B2509)^8+AA2509/(1+B2509)^9+AB2509/(1+B2509)^10+AE2509/(1+B2509)^10</x:f>
        <x:v>506993.8864737997</x:v>
      </x:c>
      <x:c r="AG2509" s="25" t="n">
        <x:f>(AF2509+Inputs!$C$12)/Inputs!$C$13</x:f>
        <x:v>430.35239869166975</x:v>
      </x:c>
      <x:c r="AH2509" s="25" t="n">
        <x:f>(S2509+Inputs!$C$11)*Inputs!$C$8-Inputs!$C$11</x:f>
        <x:v>2452.32855803485</x:v>
      </x:c>
      <x:c r="AI2509" s="25" t="n">
        <x:f>Inputs!$C$12+AH2509-Inputs!$C$10*Inputs!$C$13</x:f>
        <x:v>24770.24397323485</x:v>
      </x:c>
      <x:c r="AJ2509" s="25" t="n">
        <x:f>(S2509+Inputs!$C$11)*(1-Inputs!$C$8)</x:f>
        <x:v>6784.700235431351</x:v>
      </x:c>
      <x:c r="AK2509" s="25" t="n">
        <x:f>AJ2509/(1+B2509)^(1-Inputs!$C$8)+T2509/(1+B2509)^(2-Inputs!$C$8)+U2509/(1+B2509)^(3-Inputs!$C$8)+V2509/(1+B2509)^(4-Inputs!$C$8)+W2509/(1+B2509)^(5-Inputs!$C$8)+X2509/(1+B2509)^(6-Inputs!$C$8)+Y2509/(1+B2509)^(7-Inputs!$C$8)+Z2509/(1+B2509)^(8-Inputs!$C$8)+AA2509/(1+B2509)^(9-Inputs!$C$8)+AB2509/(1+B2509)^(10-Inputs!$C$8)+AE2509/(1+B2509)^(10-Inputs!$C$8)</x:f>
        <x:v>522827.84215763636</x:v>
      </x:c>
      <x:c r="AL2509" s="25" t="n">
        <x:f>(AK2509+AI2509)/Inputs!$C$13</x:f>
        <x:v>436.94352623719107</x:v>
      </x:c>
      <x:c r="AM2509" s="26" t="n">
        <x:f>IF(AL2509&gt;=Inputs!$C$7,1,0)</x:f>
        <x:v>1</x:v>
      </x:c>
      <x:c r="AN2509" s="26" t="n">
        <x:f>IF(Inputs!$C$7&lt;=(1-Inputs!$C$16)*AL2509,1,0)</x:f>
        <x:v>1</x:v>
      </x:c>
    </x:row>
    <x:row r="2510" ht="20" customHeight="1">
      <x:c r="A2510" s="16" t="n">
        <x:v>2505</x:v>
      </x:c>
      <x:c r="B2510" s="19" t="n">
        <x:v>0.08569873444340823</x:v>
      </x:c>
      <x:c r="C2510" s="24" t="n">
        <x:v>0.4909579529021073</x:v>
      </x:c>
      <x:c r="D2510" s="19" t="n">
        <x:v>0.023146426183284066</x:v>
      </x:c>
      <x:c r="E2510" s="19" t="n">
        <x:v>0.056944167645610555</x:v>
      </x:c>
      <x:c r="F2510" s="19" t="n">
        <x:v>-0.13657560549090592</x:v>
      </x:c>
      <x:c r="G2510" s="19" t="n">
        <x:v>-0.09084142148175658</x:v>
      </x:c>
      <x:c r="H2510" s="19" t="n">
        <x:v>0.6958514794910968</x:v>
      </x:c>
      <x:c r="I2510" s="19" t="n">
        <x:v>0.05840519290385032</x:v>
      </x:c>
      <x:c r="J2510" s="19" t="n">
        <x:v>0.0551852663166585</x:v>
      </x:c>
      <x:c r="K2510" s="19" t="n">
        <x:v>0.04910039603328073</x:v>
      </x:c>
      <x:c r="L2510" s="19" t="n">
        <x:v>0.058924615258905536</x:v>
      </x:c>
      <x:c r="M2510" s="19" t="n">
        <x:v>0.050499909174283174</x:v>
      </x:c>
      <x:c r="N2510" s="19" t="n">
        <x:v>0.06403816381620231</x:v>
      </x:c>
      <x:c r="O2510" s="19" t="n">
        <x:v>0.049471015649868375</x:v>
      </x:c>
      <x:c r="P2510" s="19" t="n">
        <x:v>0.052606885660619586</x:v>
      </x:c>
      <x:c r="Q2510" s="19" t="n">
        <x:v>0.04839546184318465</x:v>
      </x:c>
      <x:c r="R2510" s="19" t="n">
        <x:v>0.06100949779764164</x:v>
      </x:c>
      <x:c r="S2510" s="21" t="n">
        <x:v>10089.927539192002</x:v>
      </x:c>
      <x:c r="T2510" s="21" t="n">
        <x:v>15870.961746676514</x:v>
      </x:c>
      <x:c r="U2510" s="21" t="n">
        <x:v>19196.20907465998</x:v>
      </x:c>
      <x:c r="V2510" s="21" t="n">
        <x:v>22648.39808759691</x:v>
      </x:c>
      <x:c r="W2510" s="21" t="n">
        <x:v>26527.489975575594</x:v>
      </x:c>
      <x:c r="X2510" s="21" t="n">
        <x:v>28113.900455798816</x:v>
      </x:c>
      <x:c r="Y2510" s="21" t="n">
        <x:v>29385.6730354168</x:v>
      </x:c>
      <x:c r="Z2510" s="21" t="n">
        <x:v>30350.306899919015</x:v>
      </x:c>
      <x:c r="AA2510" s="21" t="n">
        <x:v>31026.661369177797</x:v>
      </x:c>
      <x:c r="AB2510" s="21" t="n">
        <x:v>31379.55352973004</x:v>
      </x:c>
      <x:c r="AC2510" s="21" t="n">
        <x:v>40929.85243008267</x:v>
      </x:c>
      <x:c r="AD2510" s="25" t="n">
        <x:f>AC2510*(1+Inputs!$C$14)*(1-Inputs!$C$14/Inputs!$C$15)</x:f>
        <x:v>32477.837903270593</x:v>
      </x:c>
      <x:c r="AE2510" s="25" t="n">
        <x:f>AD2510/(B2510-Inputs!$C$14)</x:f>
        <x:v>640604.5093595687</x:v>
      </x:c>
      <x:c r="AF2510" s="25" t="n">
        <x:f>S2510/(1+B2510)^1+T2510/(1+B2510)^2+U2510/(1+B2510)^3+V2510/(1+B2510)^4+W2510/(1+B2510)^5+X2510/(1+B2510)^6+Y2510/(1+B2510)^7+Z2510/(1+B2510)^8+AA2510/(1+B2510)^9+AB2510/(1+B2510)^10+AE2510/(1+B2510)^10</x:f>
        <x:v>431161.2289405281</x:v>
      </x:c>
      <x:c r="AG2510" s="25" t="n">
        <x:f>(AF2510+Inputs!$C$12)/Inputs!$C$13</x:f>
        <x:v>369.84344216729266</x:v>
      </x:c>
      <x:c r="AH2510" s="25" t="n">
        <x:f>(S2510+Inputs!$C$11)*Inputs!$C$8-Inputs!$C$11</x:f>
        <x:v>2851.9057786351577</x:v>
      </x:c>
      <x:c r="AI2510" s="25" t="n">
        <x:f>Inputs!$C$12+AH2510-Inputs!$C$10*Inputs!$C$13</x:f>
        <x:v>25169.821193835152</x:v>
      </x:c>
      <x:c r="AJ2510" s="25" t="n">
        <x:f>(S2510+Inputs!$C$11)*(1-Inputs!$C$8)</x:f>
        <x:v>7238.021760556845</x:v>
      </x:c>
      <x:c r="AK2510" s="25" t="n">
        <x:f>AJ2510/(1+B2510)^(1-Inputs!$C$8)+T2510/(1+B2510)^(2-Inputs!$C$8)+U2510/(1+B2510)^(3-Inputs!$C$8)+V2510/(1+B2510)^(4-Inputs!$C$8)+W2510/(1+B2510)^(5-Inputs!$C$8)+X2510/(1+B2510)^(6-Inputs!$C$8)+Y2510/(1+B2510)^(7-Inputs!$C$8)+Z2510/(1+B2510)^(8-Inputs!$C$8)+AA2510/(1+B2510)^(9-Inputs!$C$8)+AB2510/(1+B2510)^(10-Inputs!$C$8)+AE2510/(1+B2510)^(10-Inputs!$C$8)</x:f>
        <x:v>445364.1998535084</x:v>
      </x:c>
      <x:c r="AL2510" s="25" t="n">
        <x:f>(AK2510+AI2510)/Inputs!$C$13</x:f>
        <x:v>375.4519958673762</x:v>
      </x:c>
      <x:c r="AM2510" s="26" t="n">
        <x:f>IF(AL2510&gt;=Inputs!$C$7,1,0)</x:f>
        <x:v>1</x:v>
      </x:c>
      <x:c r="AN2510" s="26" t="n">
        <x:f>IF(Inputs!$C$7&lt;=(1-Inputs!$C$16)*AL2510,1,0)</x:f>
        <x:v>1</x:v>
      </x:c>
    </x:row>
    <x:row r="2511" ht="20" customHeight="1">
      <x:c r="A2511" s="16" t="n">
        <x:v>2506</x:v>
      </x:c>
      <x:c r="B2511" s="19" t="n">
        <x:v>0.09514505547657863</x:v>
      </x:c>
      <x:c r="C2511" s="24" t="n">
        <x:v>0.6166559267630589</x:v>
      </x:c>
      <x:c r="D2511" s="19" t="n">
        <x:v>0.040972077667241535</x:v>
      </x:c>
      <x:c r="E2511" s="19" t="n">
        <x:v>0.049062067315861387</x:v>
      </x:c>
      <x:c r="F2511" s="19" t="n">
        <x:v>-0.10916927676223509</x:v>
      </x:c>
      <x:c r="G2511" s="19" t="n">
        <x:v>-0.03409010077595952</x:v>
      </x:c>
      <x:c r="H2511" s="19" t="n">
        <x:v>0.2649193385063029</x:v>
      </x:c>
      <x:c r="I2511" s="19" t="n">
        <x:v>0.05330725196242952</x:v>
      </x:c>
      <x:c r="J2511" s="19" t="n">
        <x:v>0.046620378414589825</x:v>
      </x:c>
      <x:c r="K2511" s="19" t="n">
        <x:v>0.048740522897481924</x:v>
      </x:c>
      <x:c r="L2511" s="19" t="n">
        <x:v>0.060737213635496806</x:v>
      </x:c>
      <x:c r="M2511" s="19" t="n">
        <x:v>0.04770226177833024</x:v>
      </x:c>
      <x:c r="N2511" s="19" t="n">
        <x:v>0.04695518728834827</x:v>
      </x:c>
      <x:c r="O2511" s="19" t="n">
        <x:v>0.05238373748429581</x:v>
      </x:c>
      <x:c r="P2511" s="19" t="n">
        <x:v>0.057734444708258933</x:v>
      </x:c>
      <x:c r="Q2511" s="19" t="n">
        <x:v>0.05430214263941366</x:v>
      </x:c>
      <x:c r="R2511" s="19" t="n">
        <x:v>0.047111579678677344</x:v>
      </x:c>
      <x:c r="S2511" s="21" t="n">
        <x:v>10878.735564610542</x:v>
      </x:c>
      <x:c r="T2511" s="21" t="n">
        <x:v>16770.619759684734</x:v>
      </x:c>
      <x:c r="U2511" s="21" t="n">
        <x:v>19919.699679839552</x:v>
      </x:c>
      <x:c r="V2511" s="21" t="n">
        <x:v>23302.84329570776</x:v>
      </x:c>
      <x:c r="W2511" s="21" t="n">
        <x:v>27196.466026424445</x:v>
      </x:c>
      <x:c r="X2511" s="21" t="n">
        <x:v>28874.98256150333</x:v>
      </x:c>
      <x:c r="Y2511" s="21" t="n">
        <x:v>30262.18820206188</x:v>
      </x:c>
      <x:c r="Z2511" s="21" t="n">
        <x:v>31359.066950533495</x:v>
      </x:c>
      <x:c r="AA2511" s="21" t="n">
        <x:v>32106.0068594933</x:v>
      </x:c>
      <x:c r="AB2511" s="21" t="n">
        <x:v>32453.606744976576</x:v>
      </x:c>
      <x:c r="AC2511" s="21" t="n">
        <x:v>42330.7914064912</x:v>
      </x:c>
      <x:c r="AD2511" s="25" t="n">
        <x:f>AC2511*(1+Inputs!$C$14)*(1-Inputs!$C$14/Inputs!$C$15)</x:f>
        <x:v>33589.48298105076</x:v>
      </x:c>
      <x:c r="AE2511" s="25" t="n">
        <x:f>AD2511/(B2511-Inputs!$C$14)</x:f>
        <x:v>558474.5531431257</x:v>
      </x:c>
      <x:c r="AF2511" s="25" t="n">
        <x:f>S2511/(1+B2511)^1+T2511/(1+B2511)^2+U2511/(1+B2511)^3+V2511/(1+B2511)^4+W2511/(1+B2511)^5+X2511/(1+B2511)^6+Y2511/(1+B2511)^7+Z2511/(1+B2511)^8+AA2511/(1+B2511)^9+AB2511/(1+B2511)^10+AE2511/(1+B2511)^10</x:f>
        <x:v>372760.160594897</x:v>
      </x:c>
      <x:c r="AG2511" s="25" t="n">
        <x:f>(AF2511+Inputs!$C$12)/Inputs!$C$13</x:f>
        <x:v>323.2436285717779</x:v>
      </x:c>
      <x:c r="AH2511" s="25" t="n">
        <x:f>(S2511+Inputs!$C$11)*Inputs!$C$8-Inputs!$C$11</x:f>
        <x:v>3221.456935749049</x:v>
      </x:c>
      <x:c r="AI2511" s="25" t="n">
        <x:f>Inputs!$C$12+AH2511-Inputs!$C$10*Inputs!$C$13</x:f>
        <x:v>25539.372350949045</x:v>
      </x:c>
      <x:c r="AJ2511" s="25" t="n">
        <x:f>(S2511+Inputs!$C$11)*(1-Inputs!$C$8)</x:f>
        <x:v>7657.278628861494</x:v>
      </x:c>
      <x:c r="AK2511" s="25" t="n">
        <x:f>AJ2511/(1+B2511)^(1-Inputs!$C$8)+T2511/(1+B2511)^(2-Inputs!$C$8)+U2511/(1+B2511)^(3-Inputs!$C$8)+V2511/(1+B2511)^(4-Inputs!$C$8)+W2511/(1+B2511)^(5-Inputs!$C$8)+X2511/(1+B2511)^(6-Inputs!$C$8)+Y2511/(1+B2511)^(7-Inputs!$C$8)+Z2511/(1+B2511)^(8-Inputs!$C$8)+AA2511/(1+B2511)^(9-Inputs!$C$8)+AB2511/(1+B2511)^(10-Inputs!$C$8)+AE2511/(1+B2511)^(10-Inputs!$C$8)</x:f>
        <x:v>385905.4600966472</x:v>
      </x:c>
      <x:c r="AL2511" s="25" t="n">
        <x:f>(AK2511+AI2511)/Inputs!$C$13</x:f>
        <x:v>328.30311225513947</x:v>
      </x:c>
      <x:c r="AM2511" s="26" t="n">
        <x:f>IF(AL2511&gt;=Inputs!$C$7,1,0)</x:f>
        <x:v>1</x:v>
      </x:c>
      <x:c r="AN2511" s="26" t="n">
        <x:f>IF(Inputs!$C$7&lt;=(1-Inputs!$C$16)*AL2511,1,0)</x:f>
        <x:v>0</x:v>
      </x:c>
    </x:row>
    <x:row r="2512" ht="20" customHeight="1">
      <x:c r="A2512" s="16" t="n">
        <x:v>2507</x:v>
      </x:c>
      <x:c r="B2512" s="19" t="n">
        <x:v>0.07845702413184456</x:v>
      </x:c>
      <x:c r="C2512" s="24" t="n">
        <x:v>0.3929721382886271</x:v>
      </x:c>
      <x:c r="D2512" s="19" t="n">
        <x:v>0.027204298019604778</x:v>
      </x:c>
      <x:c r="E2512" s="19" t="n">
        <x:v>0.06479260083167987</x:v>
      </x:c>
      <x:c r="F2512" s="19" t="n">
        <x:v>-0.21422766727209708</x:v>
      </x:c>
      <x:c r="G2512" s="19" t="n">
        <x:v>-0.07932634110604056</x:v>
      </x:c>
      <x:c r="H2512" s="19" t="n">
        <x:v>0.5484496715515377</x:v>
      </x:c>
      <x:c r="I2512" s="19" t="n">
        <x:v>0.06610584474800021</x:v>
      </x:c>
      <x:c r="J2512" s="19" t="n">
        <x:v>0.05775455262950231</x:v>
      </x:c>
      <x:c r="K2512" s="19" t="n">
        <x:v>0.05005146279479163</x:v>
      </x:c>
      <x:c r="L2512" s="19" t="n">
        <x:v>0.06013283733505319</x:v>
      </x:c>
      <x:c r="M2512" s="19" t="n">
        <x:v>0.05956312759493699</x:v>
      </x:c>
      <x:c r="N2512" s="19" t="n">
        <x:v>0.052604207752557385</x:v>
      </x:c>
      <x:c r="O2512" s="19" t="n">
        <x:v>0.05976342917959187</x:v>
      </x:c>
      <x:c r="P2512" s="19" t="n">
        <x:v>0.049501727514569896</x:v>
      </x:c>
      <x:c r="Q2512" s="19" t="n">
        <x:v>0.05133426382149196</x:v>
      </x:c>
      <x:c r="R2512" s="19" t="n">
        <x:v>0.05051596321866214</x:v>
      </x:c>
      <x:c r="S2512" s="21" t="n">
        <x:v>8785.522318721163</x:v>
      </x:c>
      <x:c r="T2512" s="21" t="n">
        <x:v>14131.451442998583</x:v>
      </x:c>
      <x:c r="U2512" s="21" t="n">
        <x:v>17566.596839934613</x:v>
      </x:c>
      <x:c r="V2512" s="21" t="n">
        <x:v>21269.38939669585</x:v>
      </x:c>
      <x:c r="W2512" s="21" t="n">
        <x:v>25485.94835111273</x:v>
      </x:c>
      <x:c r="X2512" s="21" t="n">
        <x:v>27303.878683564482</x:v>
      </x:c>
      <x:c r="Y2512" s="21" t="n">
        <x:v>28700.8767248627</x:v>
      </x:c>
      <x:c r="Z2512" s="21" t="n">
        <x:v>29824.14542336083</x:v>
      </x:c>
      <x:c r="AA2512" s="21" t="n">
        <x:v>30591.048241108423</x:v>
      </x:c>
      <x:c r="AB2512" s="21" t="n">
        <x:v>30998.584555655576</x:v>
      </x:c>
      <x:c r="AC2512" s="21" t="n">
        <x:v>40432.93637694205</x:v>
      </x:c>
      <x:c r="AD2512" s="25" t="n">
        <x:f>AC2512*(1+Inputs!$C$14)*(1-Inputs!$C$14/Inputs!$C$15)</x:f>
        <x:v>32083.535015103513</x:v>
      </x:c>
      <x:c r="AE2512" s="25" t="n">
        <x:f>AD2512/(B2512-Inputs!$C$14)</x:f>
        <x:v>738281.915433626</x:v>
      </x:c>
      <x:c r="AF2512" s="25" t="n">
        <x:f>S2512/(1+B2512)^1+T2512/(1+B2512)^2+U2512/(1+B2512)^3+V2512/(1+B2512)^4+W2512/(1+B2512)^5+X2512/(1+B2512)^6+Y2512/(1+B2512)^7+Z2512/(1+B2512)^8+AA2512/(1+B2512)^9+AB2512/(1+B2512)^10+AE2512/(1+B2512)^10</x:f>
        <x:v>495020.3073364238</x:v>
      </x:c>
      <x:c r="AG2512" s="25" t="n">
        <x:f>(AF2512+Inputs!$C$12)/Inputs!$C$13</x:f>
        <x:v>420.7983516223475</x:v>
      </x:c>
      <x:c r="AH2512" s="25" t="n">
        <x:f>(S2512+Inputs!$C$11)*Inputs!$C$8-Inputs!$C$11</x:f>
        <x:v>2240.8008671269017</x:v>
      </x:c>
      <x:c r="AI2512" s="25" t="n">
        <x:f>Inputs!$C$12+AH2512-Inputs!$C$10*Inputs!$C$13</x:f>
        <x:v>24558.716282326903</x:v>
      </x:c>
      <x:c r="AJ2512" s="25" t="n">
        <x:f>(S2512+Inputs!$C$11)*(1-Inputs!$C$8)</x:f>
        <x:v>6544.721451594262</x:v>
      </x:c>
      <x:c r="AK2512" s="25" t="n">
        <x:f>AJ2512/(1+B2512)^(1-Inputs!$C$8)+T2512/(1+B2512)^(2-Inputs!$C$8)+U2512/(1+B2512)^(3-Inputs!$C$8)+V2512/(1+B2512)^(4-Inputs!$C$8)+W2512/(1+B2512)^(5-Inputs!$C$8)+X2512/(1+B2512)^(6-Inputs!$C$8)+Y2512/(1+B2512)^(7-Inputs!$C$8)+Z2512/(1+B2512)^(8-Inputs!$C$8)+AA2512/(1+B2512)^(9-Inputs!$C$8)+AB2512/(1+B2512)^(10-Inputs!$C$8)+AE2512/(1+B2512)^(10-Inputs!$C$8)</x:f>
        <x:v>510698.0401789001</x:v>
      </x:c>
      <x:c r="AL2512" s="25" t="n">
        <x:f>(AK2512+AI2512)/Inputs!$C$13</x:f>
        <x:v>427.09604093567884</x:v>
      </x:c>
      <x:c r="AM2512" s="26" t="n">
        <x:f>IF(AL2512&gt;=Inputs!$C$7,1,0)</x:f>
        <x:v>1</x:v>
      </x:c>
      <x:c r="AN2512" s="26" t="n">
        <x:f>IF(Inputs!$C$7&lt;=(1-Inputs!$C$16)*AL2512,1,0)</x:f>
        <x:v>1</x:v>
      </x:c>
    </x:row>
    <x:row r="2513" ht="20" customHeight="1">
      <x:c r="A2513" s="16" t="n">
        <x:v>2508</x:v>
      </x:c>
      <x:c r="B2513" s="19" t="n">
        <x:v>0.08298316659935777</x:v>
      </x:c>
      <x:c r="C2513" s="24" t="n">
        <x:v>0.15287542447808278</x:v>
      </x:c>
      <x:c r="D2513" s="19" t="n">
        <x:v>0.02445933467363233</x:v>
      </x:c>
      <x:c r="E2513" s="19" t="n">
        <x:v>0.05657981105370852</x:v>
      </x:c>
      <x:c r="F2513" s="19" t="n">
        <x:v>-0.21453375740527353</x:v>
      </x:c>
      <x:c r="G2513" s="19" t="n">
        <x:v>-0.0634002416037032</x:v>
      </x:c>
      <x:c r="H2513" s="19" t="n">
        <x:v>0.8861594567884765</x:v>
      </x:c>
      <x:c r="I2513" s="19" t="n">
        <x:v>0.05853711117810122</x:v>
      </x:c>
      <x:c r="J2513" s="19" t="n">
        <x:v>0.05918044878366459</x:v>
      </x:c>
      <x:c r="K2513" s="19" t="n">
        <x:v>0.06454934703018694</x:v>
      </x:c>
      <x:c r="L2513" s="19" t="n">
        <x:v>0.05117068169148183</x:v>
      </x:c>
      <x:c r="M2513" s="19" t="n">
        <x:v>0.06782401611226874</x:v>
      </x:c>
      <x:c r="N2513" s="19" t="n">
        <x:v>0.06391059253556819</x:v>
      </x:c>
      <x:c r="O2513" s="19" t="n">
        <x:v>0.05827928753447281</x:v>
      </x:c>
      <x:c r="P2513" s="19" t="n">
        <x:v>0.06112152130271284</x:v>
      </x:c>
      <x:c r="Q2513" s="19" t="n">
        <x:v>0.06609446847861022</x:v>
      </x:c>
      <x:c r="R2513" s="19" t="n">
        <x:v>0.04932672135428561</x:v>
      </x:c>
      <x:c r="S2513" s="21" t="n">
        <x:v>8890.208261868911</x:v>
      </x:c>
      <x:c r="T2513" s="21" t="n">
        <x:v>13989.798577189393</x:v>
      </x:c>
      <x:c r="U2513" s="21" t="n">
        <x:v>17243.699712894395</x:v>
      </x:c>
      <x:c r="V2513" s="21" t="n">
        <x:v>20833.3400739476</x:v>
      </x:c>
      <x:c r="W2513" s="21" t="n">
        <x:v>24716.829027357784</x:v>
      </x:c>
      <x:c r="X2513" s="21" t="n">
        <x:v>26442.990051083612</x:v>
      </x:c>
      <x:c r="Y2513" s="21" t="n">
        <x:v>27687.516387994972</x:v>
      </x:c>
      <x:c r="Z2513" s="21" t="n">
        <x:v>28676.369740786464</x:v>
      </x:c>
      <x:c r="AA2513" s="21" t="n">
        <x:v>29401.80313527785</x:v>
      </x:c>
      <x:c r="AB2513" s="21" t="n">
        <x:v>29834.269226958535</x:v>
      </x:c>
      <x:c r="AC2513" s="21" t="n">
        <x:v>38914.26420907635</x:v>
      </x:c>
      <x:c r="AD2513" s="25" t="n">
        <x:f>AC2513*(1+Inputs!$C$14)*(1-Inputs!$C$14/Inputs!$C$15)</x:f>
        <x:v>30878.468649902075</x:v>
      </x:c>
      <x:c r="AE2513" s="25" t="n">
        <x:f>AD2513/(B2513-Inputs!$C$14)</x:f>
        <x:v>643527.1124918915</x:v>
      </x:c>
      <x:c r="AF2513" s="25" t="n">
        <x:f>S2513/(1+B2513)^1+T2513/(1+B2513)^2+U2513/(1+B2513)^3+V2513/(1+B2513)^4+W2513/(1+B2513)^5+X2513/(1+B2513)^6+Y2513/(1+B2513)^7+Z2513/(1+B2513)^8+AA2513/(1+B2513)^9+AB2513/(1+B2513)^10+AE2513/(1+B2513)^10</x:f>
        <x:v>430599.120050092</x:v>
      </x:c>
      <x:c r="AG2513" s="25" t="n">
        <x:f>(AF2513+Inputs!$C$12)/Inputs!$C$13</x:f>
        <x:v>369.39492007246247</x:v>
      </x:c>
      <x:c r="AH2513" s="25" t="n">
        <x:f>(S2513+Inputs!$C$11)*Inputs!$C$8-Inputs!$C$11</x:f>
        <x:v>2289.845514464613</x:v>
      </x:c>
      <x:c r="AI2513" s="25" t="n">
        <x:f>Inputs!$C$12+AH2513-Inputs!$C$10*Inputs!$C$13</x:f>
        <x:v>24607.76092966461</x:v>
      </x:c>
      <x:c r="AJ2513" s="25" t="n">
        <x:f>(S2513+Inputs!$C$11)*(1-Inputs!$C$8)</x:f>
        <x:v>6600.362747404299</x:v>
      </x:c>
      <x:c r="AK2513" s="25" t="n">
        <x:f>AJ2513/(1+B2513)^(1-Inputs!$C$8)+T2513/(1+B2513)^(2-Inputs!$C$8)+U2513/(1+B2513)^(3-Inputs!$C$8)+V2513/(1+B2513)^(4-Inputs!$C$8)+W2513/(1+B2513)^(5-Inputs!$C$8)+X2513/(1+B2513)^(6-Inputs!$C$8)+Y2513/(1+B2513)^(7-Inputs!$C$8)+Z2513/(1+B2513)^(8-Inputs!$C$8)+AA2513/(1+B2513)^(9-Inputs!$C$8)+AB2513/(1+B2513)^(10-Inputs!$C$8)+AE2513/(1+B2513)^(10-Inputs!$C$8)</x:f>
        <x:v>444790.3791129327</x:v>
      </x:c>
      <x:c r="AL2513" s="25" t="n">
        <x:f>(AK2513+AI2513)/Inputs!$C$13</x:f>
        <x:v>374.54564527162</x:v>
      </x:c>
      <x:c r="AM2513" s="26" t="n">
        <x:f>IF(AL2513&gt;=Inputs!$C$7,1,0)</x:f>
        <x:v>1</x:v>
      </x:c>
      <x:c r="AN2513" s="26" t="n">
        <x:f>IF(Inputs!$C$7&lt;=(1-Inputs!$C$16)*AL2513,1,0)</x:f>
        <x:v>1</x:v>
      </x:c>
    </x:row>
    <x:row r="2514" ht="20" customHeight="1">
      <x:c r="A2514" s="16" t="n">
        <x:v>2509</x:v>
      </x:c>
      <x:c r="B2514" s="19" t="n">
        <x:v>0.09572264439456084</x:v>
      </x:c>
      <x:c r="C2514" s="24" t="n">
        <x:v>0.27471882461989594</x:v>
      </x:c>
      <x:c r="D2514" s="19" t="n">
        <x:v>0.018616079046900325</x:v>
      </x:c>
      <x:c r="E2514" s="19" t="n">
        <x:v>0.042982643409956445</x:v>
      </x:c>
      <x:c r="F2514" s="19" t="n">
        <x:v>-0.18852023088793318</x:v>
      </x:c>
      <x:c r="G2514" s="19" t="n">
        <x:v>-0.07707375155400598</x:v>
      </x:c>
      <x:c r="H2514" s="19" t="n">
        <x:v>0.4903338282476568</x:v>
      </x:c>
      <x:c r="I2514" s="19" t="n">
        <x:v>0.059365261746526135</x:v>
      </x:c>
      <x:c r="J2514" s="19" t="n">
        <x:v>0.06613661960305876</x:v>
      </x:c>
      <x:c r="K2514" s="19" t="n">
        <x:v>0.062180493949280165</x:v>
      </x:c>
      <x:c r="L2514" s="19" t="n">
        <x:v>0.0585947251635514</x:v>
      </x:c>
      <x:c r="M2514" s="19" t="n">
        <x:v>0.07387010131550482</x:v>
      </x:c>
      <x:c r="N2514" s="19" t="n">
        <x:v>0.0588016679333407</x:v>
      </x:c>
      <x:c r="O2514" s="19" t="n">
        <x:v>0.06083201175574572</x:v>
      </x:c>
      <x:c r="P2514" s="19" t="n">
        <x:v>0.056008702903594665</x:v>
      </x:c>
      <x:c r="Q2514" s="19" t="n">
        <x:v>0.06660880521911508</x:v>
      </x:c>
      <x:c r="R2514" s="19" t="n">
        <x:v>0.05167562538899688</x:v>
      </x:c>
      <x:c r="S2514" s="21" t="n">
        <x:v>9201.778733372324</x:v>
      </x:c>
      <x:c r="T2514" s="21" t="n">
        <x:v>14264.350608014112</x:v>
      </x:c>
      <x:c r="U2514" s="21" t="n">
        <x:v>16981.310953931123</x:v>
      </x:c>
      <x:c r="V2514" s="21" t="n">
        <x:v>19732.67307504603</x:v>
      </x:c>
      <x:c r="W2514" s="21" t="n">
        <x:v>22740.285444291454</x:v>
      </x:c>
      <x:c r="X2514" s="21" t="n">
        <x:v>24013.213861934528</x:v>
      </x:c>
      <x:c r="Y2514" s="21" t="n">
        <x:v>24979.801749280225</x:v>
      </x:c>
      <x:c r="Z2514" s="21" t="n">
        <x:v>25796.472736088257</x:v>
      </x:c>
      <x:c r="AA2514" s="21" t="n">
        <x:v>26428.22038936959</x:v>
      </x:c>
      <x:c r="AB2514" s="21" t="n">
        <x:v>26880.36433430683</x:v>
      </x:c>
      <x:c r="AC2514" s="21" t="n">
        <x:v>35061.34478387846</x:v>
      </x:c>
      <x:c r="AD2514" s="25" t="n">
        <x:f>AC2514*(1+Inputs!$C$14)*(1-Inputs!$C$14/Inputs!$C$15)</x:f>
        <x:v>27821.177086007556</x:v>
      </x:c>
      <x:c r="AE2514" s="25" t="n">
        <x:f>AD2514/(B2514-Inputs!$C$14)</x:f>
        <x:v>458168.0749150577</x:v>
      </x:c>
      <x:c r="AF2514" s="25" t="n">
        <x:f>S2514/(1+B2514)^1+T2514/(1+B2514)^2+U2514/(1+B2514)^3+V2514/(1+B2514)^4+W2514/(1+B2514)^5+X2514/(1+B2514)^6+Y2514/(1+B2514)^7+Z2514/(1+B2514)^8+AA2514/(1+B2514)^9+AB2514/(1+B2514)^10+AE2514/(1+B2514)^10</x:f>
        <x:v>306782.92924872244</x:v>
      </x:c>
      <x:c r="AG2514" s="25" t="n">
        <x:f>(AF2514+Inputs!$C$12)/Inputs!$C$13</x:f>
        <x:v>270.5985868050053</x:v>
      </x:c>
      <x:c r="AH2514" s="25" t="n">
        <x:f>(S2514+Inputs!$C$11)*Inputs!$C$8-Inputs!$C$11</x:f>
        <x:v>2435.814146319637</x:v>
      </x:c>
      <x:c r="AI2514" s="25" t="n">
        <x:f>Inputs!$C$12+AH2514-Inputs!$C$10*Inputs!$C$13</x:f>
        <x:v>24753.729561519634</x:v>
      </x:c>
      <x:c r="AJ2514" s="25" t="n">
        <x:f>(S2514+Inputs!$C$11)*(1-Inputs!$C$8)</x:f>
        <x:v>6765.964587052688</x:v>
      </x:c>
      <x:c r="AK2514" s="25" t="n">
        <x:f>AJ2514/(1+B2514)^(1-Inputs!$C$8)+T2514/(1+B2514)^(2-Inputs!$C$8)+U2514/(1+B2514)^(3-Inputs!$C$8)+V2514/(1+B2514)^(4-Inputs!$C$8)+W2514/(1+B2514)^(5-Inputs!$C$8)+X2514/(1+B2514)^(6-Inputs!$C$8)+Y2514/(1+B2514)^(7-Inputs!$C$8)+Z2514/(1+B2514)^(8-Inputs!$C$8)+AA2514/(1+B2514)^(9-Inputs!$C$8)+AB2514/(1+B2514)^(10-Inputs!$C$8)+AE2514/(1+B2514)^(10-Inputs!$C$8)</x:f>
        <x:v>317886.59161128785</x:v>
      </x:c>
      <x:c r="AL2514" s="25" t="n">
        <x:f>(AK2514+AI2514)/Inputs!$C$13</x:f>
        <x:v>273.4021063187385</x:v>
      </x:c>
      <x:c r="AM2514" s="26" t="n">
        <x:f>IF(AL2514&gt;=Inputs!$C$7,1,0)</x:f>
        <x:v>1</x:v>
      </x:c>
      <x:c r="AN2514" s="26" t="n">
        <x:f>IF(Inputs!$C$7&lt;=(1-Inputs!$C$16)*AL2514,1,0)</x:f>
        <x:v>0</x:v>
      </x:c>
    </x:row>
    <x:row r="2515" ht="20" customHeight="1">
      <x:c r="A2515" s="16" t="n">
        <x:v>2510</x:v>
      </x:c>
      <x:c r="B2515" s="19" t="n">
        <x:v>0.0827951860142063</x:v>
      </x:c>
      <x:c r="C2515" s="24" t="n">
        <x:v>0.5387961153843719</x:v>
      </x:c>
      <x:c r="D2515" s="19" t="n">
        <x:v>0.036845308413568034</x:v>
      </x:c>
      <x:c r="E2515" s="19" t="n">
        <x:v>0.0565978106152923</x:v>
      </x:c>
      <x:c r="F2515" s="19" t="n">
        <x:v>-0.19492743230866724</x:v>
      </x:c>
      <x:c r="G2515" s="19" t="n">
        <x:v>-0.043608924845180475</x:v>
      </x:c>
      <x:c r="H2515" s="19" t="n">
        <x:v>0.9802577861182442</x:v>
      </x:c>
      <x:c r="I2515" s="19" t="n">
        <x:v>0.0746344346650119</x:v>
      </x:c>
      <x:c r="J2515" s="19" t="n">
        <x:v>0.0718426348552805</x:v>
      </x:c>
      <x:c r="K2515" s="19" t="n">
        <x:v>0.07794401298512753</x:v>
      </x:c>
      <x:c r="L2515" s="19" t="n">
        <x:v>0.07584389656655162</x:v>
      </x:c>
      <x:c r="M2515" s="19" t="n">
        <x:v>0.07018563108028844</x:v>
      </x:c>
      <x:c r="N2515" s="19" t="n">
        <x:v>0.07559636812082204</x:v>
      </x:c>
      <x:c r="O2515" s="19" t="n">
        <x:v>0.07600284562679804</x:v>
      </x:c>
      <x:c r="P2515" s="19" t="n">
        <x:v>0.07578077174793521</x:v>
      </x:c>
      <x:c r="Q2515" s="19" t="n">
        <x:v>0.07571199276089488</x:v>
      </x:c>
      <x:c r="R2515" s="19" t="n">
        <x:v>0.07367121587478437</x:v>
      </x:c>
      <x:c r="S2515" s="21" t="n">
        <x:v>9366.435631787874</x:v>
      </x:c>
      <x:c r="T2515" s="21" t="n">
        <x:v>15126.373212540891</x:v>
      </x:c>
      <x:c r="U2515" s="21" t="n">
        <x:v>19174.939687414382</x:v>
      </x:c>
      <x:c r="V2515" s="21" t="n">
        <x:v>23858.79179802362</x:v>
      </x:c>
      <x:c r="W2515" s="21" t="n">
        <x:v>29122.86150888498</x:v>
      </x:c>
      <x:c r="X2515" s="21" t="n">
        <x:v>31302.50497476874</x:v>
      </x:c>
      <x:c r="Y2515" s="21" t="n">
        <x:v>32924.58485541743</x:v>
      </x:c>
      <x:c r="Z2515" s="21" t="n">
        <x:v>34172.151708313686</x:v>
      </x:c>
      <x:c r="AA2515" s="21" t="n">
        <x:v>34987.918418589354</x:v>
      </x:c>
      <x:c r="AB2515" s="21" t="n">
        <x:v>35333.617864467305</x:v>
      </x:c>
      <x:c r="AC2515" s="21" t="n">
        <x:v>46087.32764930519</x:v>
      </x:c>
      <x:c r="AD2515" s="25" t="n">
        <x:f>AC2515*(1+Inputs!$C$14)*(1-Inputs!$C$14/Inputs!$C$15)</x:f>
        <x:v>36570.29448972366</x:v>
      </x:c>
      <x:c r="AE2515" s="25" t="n">
        <x:f>AD2515/(B2515-Inputs!$C$14)</x:f>
        <x:v>765145.9809959474</x:v>
      </x:c>
      <x:c r="AF2515" s="25" t="n">
        <x:f>S2515/(1+B2515)^1+T2515/(1+B2515)^2+U2515/(1+B2515)^3+V2515/(1+B2515)^4+W2515/(1+B2515)^5+X2515/(1+B2515)^6+Y2515/(1+B2515)^7+Z2515/(1+B2515)^8+AA2515/(1+B2515)^9+AB2515/(1+B2515)^10+AE2515/(1+B2515)^10</x:f>
        <x:v>508367.92660703324</x:v>
      </x:c>
      <x:c r="AG2515" s="25" t="n">
        <x:f>(AF2515+Inputs!$C$12)/Inputs!$C$13</x:f>
        <x:v>431.448782985575</x:v>
      </x:c>
      <x:c r="AH2515" s="25" t="n">
        <x:f>(S2515+Inputs!$C$11)*Inputs!$C$8-Inputs!$C$11</x:f>
        <x:v>2512.9547754403466</x:v>
      </x:c>
      <x:c r="AI2515" s="25" t="n">
        <x:f>Inputs!$C$12+AH2515-Inputs!$C$10*Inputs!$C$13</x:f>
        <x:v>24830.870190640344</x:v>
      </x:c>
      <x:c r="AJ2515" s="25" t="n">
        <x:f>(S2515+Inputs!$C$11)*(1-Inputs!$C$8)</x:f>
        <x:v>6853.480856347528</x:v>
      </x:c>
      <x:c r="AK2515" s="25" t="n">
        <x:f>AJ2515/(1+B2515)^(1-Inputs!$C$8)+T2515/(1+B2515)^(2-Inputs!$C$8)+U2515/(1+B2515)^(3-Inputs!$C$8)+V2515/(1+B2515)^(4-Inputs!$C$8)+W2515/(1+B2515)^(5-Inputs!$C$8)+X2515/(1+B2515)^(6-Inputs!$C$8)+Y2515/(1+B2515)^(7-Inputs!$C$8)+Z2515/(1+B2515)^(8-Inputs!$C$8)+AA2515/(1+B2515)^(9-Inputs!$C$8)+AB2515/(1+B2515)^(10-Inputs!$C$8)+AE2515/(1+B2515)^(10-Inputs!$C$8)</x:f>
        <x:v>525261.6249174187</x:v>
      </x:c>
      <x:c r="AL2515" s="25" t="n">
        <x:f>(AK2515+AI2515)/Inputs!$C$13</x:f>
        <x:v>438.9338835484649</x:v>
      </x:c>
      <x:c r="AM2515" s="26" t="n">
        <x:f>IF(AL2515&gt;=Inputs!$C$7,1,0)</x:f>
        <x:v>1</x:v>
      </x:c>
      <x:c r="AN2515" s="26" t="n">
        <x:f>IF(Inputs!$C$7&lt;=(1-Inputs!$C$16)*AL2515,1,0)</x:f>
        <x:v>1</x:v>
      </x:c>
    </x:row>
    <x:row r="2516" ht="20" customHeight="1">
      <x:c r="A2516" s="16" t="n">
        <x:v>2511</x:v>
      </x:c>
      <x:c r="B2516" s="19" t="n">
        <x:v>0.07731605715579741</x:v>
      </x:c>
      <x:c r="C2516" s="24" t="n">
        <x:v>0.48957577281319686</x:v>
      </x:c>
      <x:c r="D2516" s="19" t="n">
        <x:v>0.023037064502592842</x:v>
      </x:c>
      <x:c r="E2516" s="19" t="n">
        <x:v>0.03329608655270676</x:v>
      </x:c>
      <x:c r="F2516" s="19" t="n">
        <x:v>-0.0982410821118481</x:v>
      </x:c>
      <x:c r="G2516" s="19" t="n">
        <x:v>-0.1011287210639847</x:v>
      </x:c>
      <x:c r="H2516" s="19" t="n">
        <x:v>0.48473888107415064</x:v>
      </x:c>
      <x:c r="I2516" s="19" t="n">
        <x:v>0.07694988235657206</x:v>
      </x:c>
      <x:c r="J2516" s="19" t="n">
        <x:v>0.06360794226880785</x:v>
      </x:c>
      <x:c r="K2516" s="19" t="n">
        <x:v>0.06605873508474247</x:v>
      </x:c>
      <x:c r="L2516" s="19" t="n">
        <x:v>0.06346550009368115</x:v>
      </x:c>
      <x:c r="M2516" s="19" t="n">
        <x:v>0.06500931985448347</x:v>
      </x:c>
      <x:c r="N2516" s="19" t="n">
        <x:v>0.06852811266365393</x:v>
      </x:c>
      <x:c r="O2516" s="19" t="n">
        <x:v>0.06591761078639252</x:v>
      </x:c>
      <x:c r="P2516" s="19" t="n">
        <x:v>0.05888190342925896</x:v>
      </x:c>
      <x:c r="Q2516" s="19" t="n">
        <x:v>0.0709624638430762</x:v>
      </x:c>
      <x:c r="R2516" s="19" t="n">
        <x:v>0.054789757943989346</x:v>
      </x:c>
      <x:c r="S2516" s="21" t="n">
        <x:v>10629.910741929478</x:v>
      </x:c>
      <x:c r="T2516" s="21" t="n">
        <x:v>16380.324746342454</x:v>
      </x:c>
      <x:c r="U2516" s="21" t="n">
        <x:v>19152.812826063593</x:v>
      </x:c>
      <x:c r="V2516" s="21" t="n">
        <x:v>21858.811444158157</x:v>
      </x:c>
      <x:c r="W2516" s="21" t="n">
        <x:v>24853.894684394938</x:v>
      </x:c>
      <x:c r="X2516" s="21" t="n">
        <x:v>26015.49003538814</x:v>
      </x:c>
      <x:c r="Y2516" s="21" t="n">
        <x:v>26981.016903223383</x:v>
      </x:c>
      <x:c r="Z2516" s="21" t="n">
        <x:v>27762.450613022356</x:v>
      </x:c>
      <x:c r="AA2516" s="21" t="n">
        <x:v>28338.092754428235</x:v>
      </x:c>
      <x:c r="AB2516" s="21" t="n">
        <x:v>28722.648170362936</x:v>
      </x:c>
      <x:c r="AC2516" s="21" t="n">
        <x:v>37464.32370047339</x:v>
      </x:c>
      <x:c r="AD2516" s="25" t="n">
        <x:f>AC2516*(1+Inputs!$C$14)*(1-Inputs!$C$14/Inputs!$C$15)</x:f>
        <x:v>29727.94085632563</x:v>
      </x:c>
      <x:c r="AE2516" s="25" t="n">
        <x:f>AD2516/(B2516-Inputs!$C$14)</x:f>
        <x:v>702521.5214847309</x:v>
      </x:c>
      <x:c r="AF2516" s="25" t="n">
        <x:f>S2516/(1+B2516)^1+T2516/(1+B2516)^2+U2516/(1+B2516)^3+V2516/(1+B2516)^4+W2516/(1+B2516)^5+X2516/(1+B2516)^6+Y2516/(1+B2516)^7+Z2516/(1+B2516)^8+AA2516/(1+B2516)^9+AB2516/(1+B2516)^10+AE2516/(1+B2516)^10</x:f>
        <x:v>482352.6097725404</x:v>
      </x:c>
      <x:c r="AG2516" s="25" t="n">
        <x:f>(AF2516+Inputs!$C$12)/Inputs!$C$13</x:f>
        <x:v>410.69044843010255</x:v>
      </x:c>
      <x:c r="AH2516" s="25" t="n">
        <x:f>(S2516+Inputs!$C$11)*Inputs!$C$8-Inputs!$C$11</x:f>
        <x:v>3104.8842106025777</x:v>
      </x:c>
      <x:c r="AI2516" s="25" t="n">
        <x:f>Inputs!$C$12+AH2516-Inputs!$C$10*Inputs!$C$13</x:f>
        <x:v>25422.799625802574</x:v>
      </x:c>
      <x:c r="AJ2516" s="25" t="n">
        <x:f>(S2516+Inputs!$C$11)*(1-Inputs!$C$8)</x:f>
        <x:v>7525.026531326901</x:v>
      </x:c>
      <x:c r="AK2516" s="25" t="n">
        <x:f>AJ2516/(1+B2516)^(1-Inputs!$C$8)+T2516/(1+B2516)^(2-Inputs!$C$8)+U2516/(1+B2516)^(3-Inputs!$C$8)+V2516/(1+B2516)^(4-Inputs!$C$8)+W2516/(1+B2516)^(5-Inputs!$C$8)+X2516/(1+B2516)^(6-Inputs!$C$8)+Y2516/(1+B2516)^(7-Inputs!$C$8)+Z2516/(1+B2516)^(8-Inputs!$C$8)+AA2516/(1+B2516)^(9-Inputs!$C$8)+AB2516/(1+B2516)^(10-Inputs!$C$8)+AE2516/(1+B2516)^(10-Inputs!$C$8)</x:f>
        <x:v>496494.540874314</x:v>
      </x:c>
      <x:c r="AL2516" s="25" t="n">
        <x:f>(AK2516+AI2516)/Inputs!$C$13</x:f>
        <x:v>416.452155218008</x:v>
      </x:c>
      <x:c r="AM2516" s="26" t="n">
        <x:f>IF(AL2516&gt;=Inputs!$C$7,1,0)</x:f>
        <x:v>1</x:v>
      </x:c>
      <x:c r="AN2516" s="26" t="n">
        <x:f>IF(Inputs!$C$7&lt;=(1-Inputs!$C$16)*AL2516,1,0)</x:f>
        <x:v>1</x:v>
      </x:c>
    </x:row>
    <x:row r="2517" ht="20" customHeight="1">
      <x:c r="A2517" s="16" t="n">
        <x:v>2512</x:v>
      </x:c>
      <x:c r="B2517" s="19" t="n">
        <x:v>0.08577261152000386</x:v>
      </x:c>
      <x:c r="C2517" s="24" t="n">
        <x:v>0.42743540522420176</x:v>
      </x:c>
      <x:c r="D2517" s="19" t="n">
        <x:v>0.027480133874588832</x:v>
      </x:c>
      <x:c r="E2517" s="19" t="n">
        <x:v>0.04412721249487646</x:v>
      </x:c>
      <x:c r="F2517" s="19" t="n">
        <x:v>-0.23821025215975059</x:v>
      </x:c>
      <x:c r="G2517" s="19" t="n">
        <x:v>-0.056010013871148775</x:v>
      </x:c>
      <x:c r="H2517" s="19" t="n">
        <x:v>0.6181589718283647</x:v>
      </x:c>
      <x:c r="I2517" s="19" t="n">
        <x:v>0.0748274147119298</x:v>
      </x:c>
      <x:c r="J2517" s="19" t="n">
        <x:v>0.06427750794964254</x:v>
      </x:c>
      <x:c r="K2517" s="19" t="n">
        <x:v>0.05690082216450605</x:v>
      </x:c>
      <x:c r="L2517" s="19" t="n">
        <x:v>0.06683326041689383</x:v>
      </x:c>
      <x:c r="M2517" s="19" t="n">
        <x:v>0.06363783355446571</x:v>
      </x:c>
      <x:c r="N2517" s="19" t="n">
        <x:v>0.058699896302399565</x:v>
      </x:c>
      <x:c r="O2517" s="19" t="n">
        <x:v>0.0677226499385722</x:v>
      </x:c>
      <x:c r="P2517" s="19" t="n">
        <x:v>0.07213179516145715</x:v>
      </x:c>
      <x:c r="Q2517" s="19" t="n">
        <x:v>0.06501414375879791</x:v>
      </x:c>
      <x:c r="R2517" s="19" t="n">
        <x:v>0.06354044598162659</x:v>
      </x:c>
      <x:c r="S2517" s="21" t="n">
        <x:v>8430.556229566597</x:v>
      </x:c>
      <x:c r="T2517" s="21" t="n">
        <x:v>13569.288536866623</x:v>
      </x:c>
      <x:c r="U2517" s="21" t="n">
        <x:v>16850.326323201007</x:v>
      </x:c>
      <x:c r="V2517" s="21" t="n">
        <x:v>20427.64866775419</x:v>
      </x:c>
      <x:c r="W2517" s="21" t="n">
        <x:v>24429.346039045722</x:v>
      </x:c>
      <x:c r="X2517" s="21" t="n">
        <x:v>25954.05457533053</x:v>
      </x:c>
      <x:c r="Y2517" s="21" t="n">
        <x:v>27092.19852619427</x:v>
      </x:c>
      <x:c r="Z2517" s="21" t="n">
        <x:v>28044.12133091249</x:v>
      </x:c>
      <x:c r="AA2517" s="21" t="n">
        <x:v>28753.099676109134</x:v>
      </x:c>
      <x:c r="AB2517" s="21" t="n">
        <x:v>29178.540748286774</x:v>
      </x:c>
      <x:c r="AC2517" s="21" t="n">
        <x:v>38058.96619341753</x:v>
      </x:c>
      <x:c r="AD2517" s="25" t="n">
        <x:f>AC2517*(1+Inputs!$C$14)*(1-Inputs!$C$14/Inputs!$C$15)</x:f>
        <x:v>30199.789674476804</x:v>
      </x:c>
      <x:c r="AE2517" s="25" t="n">
        <x:f>AD2517/(B2517-Inputs!$C$14)</x:f>
        <x:v>594804.7337013267</x:v>
      </x:c>
      <x:c r="AF2517" s="25" t="n">
        <x:f>S2517/(1+B2517)^1+T2517/(1+B2517)^2+U2517/(1+B2517)^3+V2517/(1+B2517)^4+W2517/(1+B2517)^5+X2517/(1+B2517)^6+Y2517/(1+B2517)^7+Z2517/(1+B2517)^8+AA2517/(1+B2517)^9+AB2517/(1+B2517)^10+AE2517/(1+B2517)^10</x:f>
        <x:v>396645.37442935293</x:v>
      </x:c>
      <x:c r="AG2517" s="25" t="n">
        <x:f>(AF2517+Inputs!$C$12)/Inputs!$C$13</x:f>
        <x:v>342.3022955432002</x:v>
      </x:c>
      <x:c r="AH2517" s="25" t="n">
        <x:f>(S2517+Inputs!$C$11)*Inputs!$C$8-Inputs!$C$11</x:f>
        <x:v>2074.50168563257</x:v>
      </x:c>
      <x:c r="AI2517" s="25" t="n">
        <x:f>Inputs!$C$12+AH2517-Inputs!$C$10*Inputs!$C$13</x:f>
        <x:v>24392.417100832565</x:v>
      </x:c>
      <x:c r="AJ2517" s="25" t="n">
        <x:f>(S2517+Inputs!$C$11)*(1-Inputs!$C$8)</x:f>
        <x:v>6356.054543934028</x:v>
      </x:c>
      <x:c r="AK2517" s="25" t="n">
        <x:f>AJ2517/(1+B2517)^(1-Inputs!$C$8)+T2517/(1+B2517)^(2-Inputs!$C$8)+U2517/(1+B2517)^(3-Inputs!$C$8)+V2517/(1+B2517)^(4-Inputs!$C$8)+W2517/(1+B2517)^(5-Inputs!$C$8)+X2517/(1+B2517)^(6-Inputs!$C$8)+Y2517/(1+B2517)^(7-Inputs!$C$8)+Z2517/(1+B2517)^(8-Inputs!$C$8)+AA2517/(1+B2517)^(9-Inputs!$C$8)+AB2517/(1+B2517)^(10-Inputs!$C$8)+AE2517/(1+B2517)^(10-Inputs!$C$8)</x:f>
        <x:v>410250.1838233831</x:v>
      </x:c>
      <x:c r="AL2517" s="25" t="n">
        <x:f>(AK2517+AI2517)/Inputs!$C$13</x:f>
        <x:v>346.8132477280849</x:v>
      </x:c>
      <x:c r="AM2517" s="26" t="n">
        <x:f>IF(AL2517&gt;=Inputs!$C$7,1,0)</x:f>
        <x:v>1</x:v>
      </x:c>
      <x:c r="AN2517" s="26" t="n">
        <x:f>IF(Inputs!$C$7&lt;=(1-Inputs!$C$16)*AL2517,1,0)</x:f>
        <x:v>1</x:v>
      </x:c>
    </x:row>
    <x:row r="2518" ht="20" customHeight="1">
      <x:c r="A2518" s="16" t="n">
        <x:v>2513</x:v>
      </x:c>
      <x:c r="B2518" s="19" t="n">
        <x:v>0.09334354671364677</x:v>
      </x:c>
      <x:c r="C2518" s="24" t="n">
        <x:v>0.7019079791175784</x:v>
      </x:c>
      <x:c r="D2518" s="19" t="n">
        <x:v>0.02520438961125109</x:v>
      </x:c>
      <x:c r="E2518" s="19" t="n">
        <x:v>0.04838967038669438</x:v>
      </x:c>
      <x:c r="F2518" s="19" t="n">
        <x:v>-0.17083322352354913</x:v>
      </x:c>
      <x:c r="G2518" s="19" t="n">
        <x:v>-0.06138272819057249</x:v>
      </x:c>
      <x:c r="H2518" s="19" t="n">
        <x:v>0.8720348728219562</x:v>
      </x:c>
      <x:c r="I2518" s="19" t="n">
        <x:v>0.05249035634298139</x:v>
      </x:c>
      <x:c r="J2518" s="19" t="n">
        <x:v>0.0708434770961128</x:v>
      </x:c>
      <x:c r="K2518" s="19" t="n">
        <x:v>0.061099200379882174</x:v>
      </x:c>
      <x:c r="L2518" s="19" t="n">
        <x:v>0.05885121453184297</x:v>
      </x:c>
      <x:c r="M2518" s="19" t="n">
        <x:v>0.06033854174927114</x:v>
      </x:c>
      <x:c r="N2518" s="19" t="n">
        <x:v>0.055626744161396575</x:v>
      </x:c>
      <x:c r="O2518" s="19" t="n">
        <x:v>0.06263261334806998</x:v>
      </x:c>
      <x:c r="P2518" s="19" t="n">
        <x:v>0.060127896531117817</x:v>
      </x:c>
      <x:c r="Q2518" s="19" t="n">
        <x:v>0.058401004683979636</x:v>
      </x:c>
      <x:c r="R2518" s="19" t="n">
        <x:v>0.05641254109714851</x:v>
      </x:c>
      <x:c r="S2518" s="21" t="n">
        <x:v>9665.848770243882</x:v>
      </x:c>
      <x:c r="T2518" s="21" t="n">
        <x:v>15440.354786889153</x:v>
      </x:c>
      <x:c r="U2518" s="21" t="n">
        <x:v>19152.906625025073</x:v>
      </x:c>
      <x:c r="V2518" s="21" t="n">
        <x:v>23196.491886789405</x:v>
      </x:c>
      <x:c r="W2518" s="21" t="n">
        <x:v>27686.78622591583</x:v>
      </x:c>
      <x:c r="X2518" s="21" t="n">
        <x:v>29327.608608317027</x:v>
      </x:c>
      <x:c r="Y2518" s="21" t="n">
        <x:v>30534.337587964987</x:v>
      </x:c>
      <x:c r="Z2518" s="21" t="n">
        <x:v>31495.36782037934</x:v>
      </x:c>
      <x:c r="AA2518" s="21" t="n">
        <x:v>32148.7648756115</x:v>
      </x:c>
      <x:c r="AB2518" s="21" t="n">
        <x:v>32477.748981770284</x:v>
      </x:c>
      <x:c r="AC2518" s="21" t="n">
        <x:v>42362.281280569936</x:v>
      </x:c>
      <x:c r="AD2518" s="25" t="n">
        <x:f>AC2518*(1+Inputs!$C$14)*(1-Inputs!$C$14/Inputs!$C$15)</x:f>
        <x:v>33614.47019613224</x:v>
      </x:c>
      <x:c r="AE2518" s="25" t="n">
        <x:f>AD2518/(B2518-Inputs!$C$14)</x:f>
        <x:v>576147.1848997088</x:v>
      </x:c>
      <x:c r="AF2518" s="25" t="n">
        <x:f>S2518/(1+B2518)^1+T2518/(1+B2518)^2+U2518/(1+B2518)^3+V2518/(1+B2518)^4+W2518/(1+B2518)^5+X2518/(1+B2518)^6+Y2518/(1+B2518)^7+Z2518/(1+B2518)^8+AA2518/(1+B2518)^9+AB2518/(1+B2518)^10+AE2518/(1+B2518)^10</x:f>
        <x:v>383041.6606909313</x:v>
      </x:c>
      <x:c r="AG2518" s="25" t="n">
        <x:f>(AF2518+Inputs!$C$12)/Inputs!$C$13</x:f>
        <x:v>331.4475193828491</x:v>
      </x:c>
      <x:c r="AH2518" s="25" t="n">
        <x:f>(S2518+Inputs!$C$11)*Inputs!$C$8-Inputs!$C$11</x:f>
        <x:v>2653.2277800320653</x:v>
      </x:c>
      <x:c r="AI2518" s="25" t="n">
        <x:f>Inputs!$C$12+AH2518-Inputs!$C$10*Inputs!$C$13</x:f>
        <x:v>24971.143195232064</x:v>
      </x:c>
      <x:c r="AJ2518" s="25" t="n">
        <x:f>(S2518+Inputs!$C$11)*(1-Inputs!$C$8)</x:f>
        <x:v>7012.620990211817</x:v>
      </x:c>
      <x:c r="AK2518" s="25" t="n">
        <x:f>AJ2518/(1+B2518)^(1-Inputs!$C$8)+T2518/(1+B2518)^(2-Inputs!$C$8)+U2518/(1+B2518)^(3-Inputs!$C$8)+V2518/(1+B2518)^(4-Inputs!$C$8)+W2518/(1+B2518)^(5-Inputs!$C$8)+X2518/(1+B2518)^(6-Inputs!$C$8)+Y2518/(1+B2518)^(7-Inputs!$C$8)+Z2518/(1+B2518)^(8-Inputs!$C$8)+AA2518/(1+B2518)^(9-Inputs!$C$8)+AB2518/(1+B2518)^(10-Inputs!$C$8)+AE2518/(1+B2518)^(10-Inputs!$C$8)</x:f>
        <x:v>396865.2439740663</x:v>
      </x:c>
      <x:c r="AL2518" s="25" t="n">
        <x:f>(AK2518+AI2518)/Inputs!$C$13</x:f>
        <x:v>336.59481866936187</x:v>
      </x:c>
      <x:c r="AM2518" s="26" t="n">
        <x:f>IF(AL2518&gt;=Inputs!$C$7,1,0)</x:f>
        <x:v>1</x:v>
      </x:c>
      <x:c r="AN2518" s="26" t="n">
        <x:f>IF(Inputs!$C$7&lt;=(1-Inputs!$C$16)*AL2518,1,0)</x:f>
        <x:v>1</x:v>
      </x:c>
    </x:row>
    <x:row r="2519" ht="20" customHeight="1">
      <x:c r="A2519" s="16" t="n">
        <x:v>2514</x:v>
      </x:c>
      <x:c r="B2519" s="19" t="n">
        <x:v>0.09637818303431465</x:v>
      </x:c>
      <x:c r="C2519" s="24" t="n">
        <x:v>0.7138678602823063</x:v>
      </x:c>
      <x:c r="D2519" s="19" t="n">
        <x:v>0.03991837820929476</x:v>
      </x:c>
      <x:c r="E2519" s="19" t="n">
        <x:v>0.033270068813737626</x:v>
      </x:c>
      <x:c r="F2519" s="19" t="n">
        <x:v>-0.236591870233018</x:v>
      </x:c>
      <x:c r="G2519" s="19" t="n">
        <x:v>-0.10696446484704836</x:v>
      </x:c>
      <x:c r="H2519" s="19" t="n">
        <x:v>0.4449716623654183</x:v>
      </x:c>
      <x:c r="I2519" s="19" t="n">
        <x:v>0.06951893771494838</x:v>
      </x:c>
      <x:c r="J2519" s="19" t="n">
        <x:v>0.05813526019760161</x:v>
      </x:c>
      <x:c r="K2519" s="19" t="n">
        <x:v>0.06556543889913315</x:v>
      </x:c>
      <x:c r="L2519" s="19" t="n">
        <x:v>0.05882852750846837</x:v>
      </x:c>
      <x:c r="M2519" s="19" t="n">
        <x:v>0.07335334108138454</x:v>
      </x:c>
      <x:c r="N2519" s="19" t="n">
        <x:v>0.06622502363805666</x:v>
      </x:c>
      <x:c r="O2519" s="19" t="n">
        <x:v>0.05452409412088741</x:v>
      </x:c>
      <x:c r="P2519" s="19" t="n">
        <x:v>0.05392527644910956</x:v>
      </x:c>
      <x:c r="Q2519" s="19" t="n">
        <x:v>0.059495707077388715</x:v>
      </x:c>
      <x:c r="R2519" s="19" t="n">
        <x:v>0.06488601220112628</x:v>
      </x:c>
      <x:c r="S2519" s="21" t="n">
        <x:v>8220.653985486842</x:v>
      </x:c>
      <x:c r="T2519" s="21" t="n">
        <x:v>13627.012992527023</x:v>
      </x:c>
      <x:c r="U2519" s="21" t="n">
        <x:v>17172.44603938901</x:v>
      </x:c>
      <x:c r="V2519" s="21" t="n">
        <x:v>20966.389190483173</x:v>
      </x:c>
      <x:c r="W2519" s="21" t="n">
        <x:v>25236.92965493072</x:v>
      </x:c>
      <x:c r="X2519" s="21" t="n">
        <x:v>26845.539973675834</x:v>
      </x:c>
      <x:c r="Y2519" s="21" t="n">
        <x:v>28077.673127449023</x:v>
      </x:c>
      <x:c r="Z2519" s="21" t="n">
        <x:v>29034.999541888545</x:v>
      </x:c>
      <x:c r="AA2519" s="21" t="n">
        <x:v>29722.78833643078</x:v>
      </x:c>
      <x:c r="AB2519" s="21" t="n">
        <x:v>30121.60182492176</x:v>
      </x:c>
      <x:c r="AC2519" s="21" t="n">
        <x:v>39289.0458585936</x:v>
      </x:c>
      <x:c r="AD2519" s="25" t="n">
        <x:f>AC2519*(1+Inputs!$C$14)*(1-Inputs!$C$14/Inputs!$C$15)</x:f>
        <x:v>31175.857888794017</x:v>
      </x:c>
      <x:c r="AE2519" s="25" t="n">
        <x:f>AD2519/(B2519-Inputs!$C$14)</x:f>
        <x:v>507930.60901402956</x:v>
      </x:c>
      <x:c r="AF2519" s="25" t="n">
        <x:f>S2519/(1+B2519)^1+T2519/(1+B2519)^2+U2519/(1+B2519)^3+V2519/(1+B2519)^4+W2519/(1+B2519)^5+X2519/(1+B2519)^6+Y2519/(1+B2519)^7+Z2519/(1+B2519)^8+AA2519/(1+B2519)^9+AB2519/(1+B2519)^10+AE2519/(1+B2519)^10</x:f>
        <x:v>333797.36379302695</x:v>
      </x:c>
      <x:c r="AG2519" s="25" t="n">
        <x:f>(AF2519+Inputs!$C$12)/Inputs!$C$13</x:f>
        <x:v>292.1541447736122</x:v>
      </x:c>
      <x:c r="AH2519" s="25" t="n">
        <x:f>(S2519+Inputs!$C$11)*Inputs!$C$8-Inputs!$C$11</x:f>
        <x:v>1976.1639219678082</x:v>
      </x:c>
      <x:c r="AI2519" s="25" t="n">
        <x:f>Inputs!$C$12+AH2519-Inputs!$C$10*Inputs!$C$13</x:f>
        <x:v>24294.07933716781</x:v>
      </x:c>
      <x:c r="AJ2519" s="25" t="n">
        <x:f>(S2519+Inputs!$C$11)*(1-Inputs!$C$8)</x:f>
        <x:v>6244.490063519034</x:v>
      </x:c>
      <x:c r="AK2519" s="25" t="n">
        <x:f>AJ2519/(1+B2519)^(1-Inputs!$C$8)+T2519/(1+B2519)^(2-Inputs!$C$8)+U2519/(1+B2519)^(3-Inputs!$C$8)+V2519/(1+B2519)^(4-Inputs!$C$8)+W2519/(1+B2519)^(5-Inputs!$C$8)+X2519/(1+B2519)^(6-Inputs!$C$8)+Y2519/(1+B2519)^(7-Inputs!$C$8)+Z2519/(1+B2519)^(8-Inputs!$C$8)+AA2519/(1+B2519)^(9-Inputs!$C$8)+AB2519/(1+B2519)^(10-Inputs!$C$8)+AE2519/(1+B2519)^(10-Inputs!$C$8)</x:f>
        <x:v>346619.1879057831</x:v>
      </x:c>
      <x:c r="AL2519" s="25" t="n">
        <x:f>(AK2519+AI2519)/Inputs!$C$13</x:f>
        <x:v>295.96186513800143</x:v>
      </x:c>
      <x:c r="AM2519" s="26" t="n">
        <x:f>IF(AL2519&gt;=Inputs!$C$7,1,0)</x:f>
        <x:v>1</x:v>
      </x:c>
      <x:c r="AN2519" s="26" t="n">
        <x:f>IF(Inputs!$C$7&lt;=(1-Inputs!$C$16)*AL2519,1,0)</x:f>
        <x:v>0</x:v>
      </x:c>
    </x:row>
    <x:row r="2520" ht="20" customHeight="1">
      <x:c r="A2520" s="16" t="n">
        <x:v>2515</x:v>
      </x:c>
      <x:c r="B2520" s="19" t="n">
        <x:v>0.07220351748306897</x:v>
      </x:c>
      <x:c r="C2520" s="24" t="n">
        <x:v>0.9137253642033727</x:v>
      </x:c>
      <x:c r="D2520" s="19" t="n">
        <x:v>0.03545501465927572</x:v>
      </x:c>
      <x:c r="E2520" s="19" t="n">
        <x:v>0.04611861350010969</x:v>
      </x:c>
      <x:c r="F2520" s="19" t="n">
        <x:v>-0.19579555747081828</x:v>
      </x:c>
      <x:c r="G2520" s="19" t="n">
        <x:v>-0.07671020674551812</x:v>
      </x:c>
      <x:c r="H2520" s="19" t="n">
        <x:v>0.8643443503815149</x:v>
      </x:c>
      <x:c r="I2520" s="19" t="n">
        <x:v>0.05858711044970619</x:v>
      </x:c>
      <x:c r="J2520" s="19" t="n">
        <x:v>0.0611695948805243</x:v>
      </x:c>
      <x:c r="K2520" s="19" t="n">
        <x:v>0.06485026946245967</x:v>
      </x:c>
      <x:c r="L2520" s="19" t="n">
        <x:v>0.07103390495335248</x:v>
      </x:c>
      <x:c r="M2520" s="19" t="n">
        <x:v>0.06768620016179398</x:v>
      </x:c>
      <x:c r="N2520" s="19" t="n">
        <x:v>0.05528560977444727</x:v>
      </x:c>
      <x:c r="O2520" s="19" t="n">
        <x:v>0.06594270998782008</x:v>
      </x:c>
      <x:c r="P2520" s="19" t="n">
        <x:v>0.05901954529516956</x:v>
      </x:c>
      <x:c r="Q2520" s="19" t="n">
        <x:v>0.06248904347912117</x:v>
      </x:c>
      <x:c r="R2520" s="19" t="n">
        <x:v>0.05465871309654517</x:v>
      </x:c>
      <x:c r="S2520" s="21" t="n">
        <x:v>9162.393073913503</x:v>
      </x:c>
      <x:c r="T2520" s="21" t="n">
        <x:v>15125.005147010908</x:v>
      </x:c>
      <x:c r="U2520" s="21" t="n">
        <x:v>19314.50326069272</x:v>
      </x:c>
      <x:c r="V2520" s="21" t="n">
        <x:v>24029.08287652905</x:v>
      </x:c>
      <x:c r="W2520" s="21" t="n">
        <x:v>29375.15349172873</x:v>
      </x:c>
      <x:c r="X2520" s="21" t="n">
        <x:v>31303.564977205155</x:v>
      </x:c>
      <x:c r="Y2520" s="21" t="n">
        <x:v>32689.306731423752</x:v>
      </x:c>
      <x:c r="Z2520" s="21" t="n">
        <x:v>33776.84197057926</x:v>
      </x:c>
      <x:c r="AA2520" s="21" t="n">
        <x:v>34476.63902505998</x:v>
      </x:c>
      <x:c r="AB2520" s="21" t="n">
        <x:v>34780.84911667617</x:v>
      </x:c>
      <x:c r="AC2520" s="21" t="n">
        <x:v>45366.324934795</x:v>
      </x:c>
      <x:c r="AD2520" s="25" t="n">
        <x:f>AC2520*(1+Inputs!$C$14)*(1-Inputs!$C$14/Inputs!$C$15)</x:f>
        <x:v>35998.17883575983</x:v>
      </x:c>
      <x:c r="AE2520" s="25" t="n">
        <x:f>AD2520/(B2520-Inputs!$C$14)</x:f>
        <x:v>967601.4869331192</x:v>
      </x:c>
      <x:c r="AF2520" s="25" t="n">
        <x:f>S2520/(1+B2520)^1+T2520/(1+B2520)^2+U2520/(1+B2520)^3+V2520/(1+B2520)^4+W2520/(1+B2520)^5+X2520/(1+B2520)^6+Y2520/(1+B2520)^7+Z2520/(1+B2520)^8+AA2520/(1+B2520)^9+AB2520/(1+B2520)^10+AE2520/(1+B2520)^10</x:f>
        <x:v>653882.742765045</x:v>
      </x:c>
      <x:c r="AG2520" s="25" t="n">
        <x:f>(AF2520+Inputs!$C$12)/Inputs!$C$13</x:f>
        <x:v>547.5590443290429</x:v>
      </x:c>
      <x:c r="AH2520" s="25" t="n">
        <x:f>(S2520+Inputs!$C$11)*Inputs!$C$8-Inputs!$C$11</x:f>
        <x:v>2417.36223462797</x:v>
      </x:c>
      <x:c r="AI2520" s="25" t="n">
        <x:f>Inputs!$C$12+AH2520-Inputs!$C$10*Inputs!$C$13</x:f>
        <x:v>24735.27764982797</x:v>
      </x:c>
      <x:c r="AJ2520" s="25" t="n">
        <x:f>(S2520+Inputs!$C$11)*(1-Inputs!$C$8)</x:f>
        <x:v>6745.030839285533</x:v>
      </x:c>
      <x:c r="AK2520" s="25" t="n">
        <x:f>AJ2520/(1+B2520)^(1-Inputs!$C$8)+T2520/(1+B2520)^(2-Inputs!$C$8)+U2520/(1+B2520)^(3-Inputs!$C$8)+V2520/(1+B2520)^(4-Inputs!$C$8)+W2520/(1+B2520)^(5-Inputs!$C$8)+X2520/(1+B2520)^(6-Inputs!$C$8)+Y2520/(1+B2520)^(7-Inputs!$C$8)+Z2520/(1+B2520)^(8-Inputs!$C$8)+AA2520/(1+B2520)^(9-Inputs!$C$8)+AB2520/(1+B2520)^(10-Inputs!$C$8)+AE2520/(1+B2520)^(10-Inputs!$C$8)</x:f>
        <x:v>673262.652196687</x:v>
      </x:c>
      <x:c r="AL2520" s="25" t="n">
        <x:f>(AK2520+AI2520)/Inputs!$C$13</x:f>
        <x:v>556.9516850000582</x:v>
      </x:c>
      <x:c r="AM2520" s="26" t="n">
        <x:f>IF(AL2520&gt;=Inputs!$C$7,1,0)</x:f>
        <x:v>1</x:v>
      </x:c>
      <x:c r="AN2520" s="26" t="n">
        <x:f>IF(Inputs!$C$7&lt;=(1-Inputs!$C$16)*AL2520,1,0)</x:f>
        <x:v>1</x:v>
      </x:c>
    </x:row>
    <x:row r="2521" ht="20" customHeight="1">
      <x:c r="A2521" s="16" t="n">
        <x:v>2516</x:v>
      </x:c>
      <x:c r="B2521" s="19" t="n">
        <x:v>0.08636545258033922</x:v>
      </x:c>
      <x:c r="C2521" s="24" t="n">
        <x:v>0.6636563576812762</x:v>
      </x:c>
      <x:c r="D2521" s="19" t="n">
        <x:v>0.03719872908349231</x:v>
      </x:c>
      <x:c r="E2521" s="19" t="n">
        <x:v>0.04710501419980602</x:v>
      </x:c>
      <x:c r="F2521" s="19" t="n">
        <x:v>-0.1277732000993058</x:v>
      </x:c>
      <x:c r="G2521" s="19" t="n">
        <x:v>-0.09257232101959231</x:v>
      </x:c>
      <x:c r="H2521" s="19" t="n">
        <x:v>0.8783568489568836</x:v>
      </x:c>
      <x:c r="I2521" s="19" t="n">
        <x:v>0.06677295608229883</x:v>
      </x:c>
      <x:c r="J2521" s="19" t="n">
        <x:v>0.06684556942297036</x:v>
      </x:c>
      <x:c r="K2521" s="19" t="n">
        <x:v>0.0727131114606334</x:v>
      </x:c>
      <x:c r="L2521" s="19" t="n">
        <x:v>0.06426415453430878</x:v>
      </x:c>
      <x:c r="M2521" s="19" t="n">
        <x:v>0.06618379474115159</x:v>
      </x:c>
      <x:c r="N2521" s="19" t="n">
        <x:v>0.05608703383820625</x:v>
      </x:c>
      <x:c r="O2521" s="19" t="n">
        <x:v>0.06663378219979109</x:v>
      </x:c>
      <x:c r="P2521" s="19" t="n">
        <x:v>0.07229336903740319</x:v>
      </x:c>
      <x:c r="Q2521" s="19" t="n">
        <x:v>0.05958881234194564</x:v>
      </x:c>
      <x:c r="R2521" s="19" t="n">
        <x:v>0.06929134345214039</x:v>
      </x:c>
      <x:c r="S2521" s="21" t="n">
        <x:v>10267.316133016506</x:v>
      </x:c>
      <x:c r="T2521" s="21" t="n">
        <x:v>16374.85865185907</x:v>
      </x:c>
      <x:c r="U2521" s="21" t="n">
        <x:v>20152.192346906268</x:v>
      </x:c>
      <x:c r="V2521" s="21" t="n">
        <x:v>24206.800446173544</x:v>
      </x:c>
      <x:c r="W2521" s="21" t="n">
        <x:v>28734.75988476883</x:v>
      </x:c>
      <x:c r="X2521" s="21" t="n">
        <x:v>30570.806228498706</x:v>
      </x:c>
      <x:c r="Y2521" s="21" t="n">
        <x:v>31953.310715230313</x:v>
      </x:c>
      <x:c r="Z2521" s="21" t="n">
        <x:v>33049.99813856802</x:v>
      </x:c>
      <x:c r="AA2521" s="21" t="n">
        <x:v>33781.72980602667</x:v>
      </x:c>
      <x:c r="AB2521" s="21" t="n">
        <x:v>34094.10762563445</x:v>
      </x:c>
      <x:c r="AC2521" s="21" t="n">
        <x:v>44470.57516387102</x:v>
      </x:c>
      <x:c r="AD2521" s="25" t="n">
        <x:f>AC2521*(1+Inputs!$C$14)*(1-Inputs!$C$14/Inputs!$C$15)</x:f>
        <x:v>35287.401392531654</x:v>
      </x:c>
      <x:c r="AE2521" s="25" t="n">
        <x:f>AD2521/(B2521-Inputs!$C$14)</x:f>
        <x:v>686987.062702108</x:v>
      </x:c>
      <x:c r="AF2521" s="25" t="n">
        <x:f>S2521/(1+B2521)^1+T2521/(1+B2521)^2+U2521/(1+B2521)^3+V2521/(1+B2521)^4+W2521/(1+B2521)^5+X2521/(1+B2521)^6+Y2521/(1+B2521)^7+Z2521/(1+B2521)^8+AA2521/(1+B2521)^9+AB2521/(1+B2521)^10+AE2521/(1+B2521)^10</x:f>
        <x:v>459905.8986985031</x:v>
      </x:c>
      <x:c r="AG2521" s="25" t="n">
        <x:f>(AF2521+Inputs!$C$12)/Inputs!$C$13</x:f>
        <x:v>392.77960225016676</x:v>
      </x:c>
      <x:c r="AH2521" s="25" t="n">
        <x:f>(S2521+Inputs!$C$11)*Inputs!$C$8-Inputs!$C$11</x:f>
        <x:v>2935.0111198515688</x:v>
      </x:c>
      <x:c r="AI2521" s="25" t="n">
        <x:f>Inputs!$C$12+AH2521-Inputs!$C$10*Inputs!$C$13</x:f>
        <x:v>25252.926535051563</x:v>
      </x:c>
      <x:c r="AJ2521" s="25" t="n">
        <x:f>(S2521+Inputs!$C$11)*(1-Inputs!$C$8)</x:f>
        <x:v>7332.305013164938</x:v>
      </x:c>
      <x:c r="AK2521" s="25" t="n">
        <x:f>AJ2521/(1+B2521)^(1-Inputs!$C$8)+T2521/(1+B2521)^(2-Inputs!$C$8)+U2521/(1+B2521)^(3-Inputs!$C$8)+V2521/(1+B2521)^(4-Inputs!$C$8)+W2521/(1+B2521)^(5-Inputs!$C$8)+X2521/(1+B2521)^(6-Inputs!$C$8)+Y2521/(1+B2521)^(7-Inputs!$C$8)+Z2521/(1+B2521)^(8-Inputs!$C$8)+AA2521/(1+B2521)^(9-Inputs!$C$8)+AB2521/(1+B2521)^(10-Inputs!$C$8)+AE2521/(1+B2521)^(10-Inputs!$C$8)</x:f>
        <x:v>475296.60703262803</x:v>
      </x:c>
      <x:c r="AL2521" s="25" t="n">
        <x:f>(AK2521+AI2521)/Inputs!$C$13</x:f>
        <x:v>399.4021962326086</x:v>
      </x:c>
      <x:c r="AM2521" s="26" t="n">
        <x:f>IF(AL2521&gt;=Inputs!$C$7,1,0)</x:f>
        <x:v>1</x:v>
      </x:c>
      <x:c r="AN2521" s="26" t="n">
        <x:f>IF(Inputs!$C$7&lt;=(1-Inputs!$C$16)*AL2521,1,0)</x:f>
        <x:v>1</x:v>
      </x:c>
    </x:row>
    <x:row r="2522" ht="20" customHeight="1">
      <x:c r="A2522" s="16" t="n">
        <x:v>2517</x:v>
      </x:c>
      <x:c r="B2522" s="19" t="n">
        <x:v>0.07981605890809204</x:v>
      </x:c>
      <x:c r="C2522" s="24" t="n">
        <x:v>0.5881129056540146</x:v>
      </x:c>
      <x:c r="D2522" s="19" t="n">
        <x:v>0.03906500069577561</x:v>
      </x:c>
      <x:c r="E2522" s="19" t="n">
        <x:v>0.05909378109801623</x:v>
      </x:c>
      <x:c r="F2522" s="19" t="n">
        <x:v>-0.14159717125165686</x:v>
      </x:c>
      <x:c r="G2522" s="19" t="n">
        <x:v>-0.08246682586215967</x:v>
      </x:c>
      <x:c r="H2522" s="19" t="n">
        <x:v>0.9514548086462753</x:v>
      </x:c>
      <x:c r="I2522" s="19" t="n">
        <x:v>0.053580316822614125</x:v>
      </x:c>
      <x:c r="J2522" s="19" t="n">
        <x:v>0.05649426133234442</x:v>
      </x:c>
      <x:c r="K2522" s="19" t="n">
        <x:v>0.057484236852639016</x:v>
      </x:c>
      <x:c r="L2522" s="19" t="n">
        <x:v>0.053531810755567906</x:v>
      </x:c>
      <x:c r="M2522" s="19" t="n">
        <x:v>0.05497893778747653</x:v>
      </x:c>
      <x:c r="N2522" s="19" t="n">
        <x:v>0.05423466468415541</x:v>
      </x:c>
      <x:c r="O2522" s="19" t="n">
        <x:v>0.06617010690266056</x:v>
      </x:c>
      <x:c r="P2522" s="19" t="n">
        <x:v>0.05745541307271083</x:v>
      </x:c>
      <x:c r="Q2522" s="19" t="n">
        <x:v>0.061631356793837994</x:v>
      </x:c>
      <x:c r="R2522" s="19" t="n">
        <x:v>0.049442413170457944</x:v>
      </x:c>
      <x:c r="S2522" s="21" t="n">
        <x:v>10118.061287251237</x:v>
      </x:c>
      <x:c r="T2522" s="21" t="n">
        <x:v>16191.991636595305</x:v>
      </x:c>
      <x:c r="U2522" s="21" t="n">
        <x:v>20154.856994702506</x:v>
      </x:c>
      <x:c r="V2522" s="21" t="n">
        <x:v>24503.446074188403</x:v>
      </x:c>
      <x:c r="W2522" s="21" t="n">
        <x:v>29401.85952306713</x:v>
      </x:c>
      <x:c r="X2522" s="21" t="n">
        <x:v>31501.77480913232</x:v>
      </x:c>
      <x:c r="Y2522" s="21" t="n">
        <x:v>33111.293505914655</x:v>
      </x:c>
      <x:c r="Z2522" s="21" t="n">
        <x:v>34367.78431790991</x:v>
      </x:c>
      <x:c r="AA2522" s="21" t="n">
        <x:v>35163.60039684831</x:v>
      </x:c>
      <x:c r="AB2522" s="21" t="n">
        <x:v>35485.701197603776</x:v>
      </x:c>
      <x:c r="AC2522" s="21" t="n">
        <x:v>46285.697214265776</x:v>
      </x:c>
      <x:c r="AD2522" s="25" t="n">
        <x:f>AC2522*(1+Inputs!$C$14)*(1-Inputs!$C$14/Inputs!$C$15)</x:f>
        <x:v>36727.70073951989</x:v>
      </x:c>
      <x:c r="AE2522" s="25" t="n">
        <x:f>AD2522/(B2522-Inputs!$C$14)</x:f>
        <x:v>819520.984985324</x:v>
      </x:c>
      <x:c r="AF2522" s="25" t="n">
        <x:f>S2522/(1+B2522)^1+T2522/(1+B2522)^2+U2522/(1+B2522)^3+V2522/(1+B2522)^4+W2522/(1+B2522)^5+X2522/(1+B2522)^6+Y2522/(1+B2522)^7+Z2522/(1+B2522)^8+AA2522/(1+B2522)^9+AB2522/(1+B2522)^10+AE2522/(1+B2522)^10</x:f>
        <x:v>549449.482135061</x:v>
      </x:c>
      <x:c r="AG2522" s="25" t="n">
        <x:f>(AF2522+Inputs!$C$12)/Inputs!$C$13</x:f>
        <x:v>464.2288824606404</x:v>
      </x:c>
      <x:c r="AH2522" s="25" t="n">
        <x:f>(S2522+Inputs!$C$11)*Inputs!$C$8-Inputs!$C$11</x:f>
        <x:v>2865.086246904005</x:v>
      </x:c>
      <x:c r="AI2522" s="25" t="n">
        <x:f>Inputs!$C$12+AH2522-Inputs!$C$10*Inputs!$C$13</x:f>
        <x:v>25183.001662104005</x:v>
      </x:c>
      <x:c r="AJ2522" s="25" t="n">
        <x:f>(S2522+Inputs!$C$11)*(1-Inputs!$C$8)</x:f>
        <x:v>7252.9750403472335</x:v>
      </x:c>
      <x:c r="AK2522" s="25" t="n">
        <x:f>AJ2522/(1+B2522)^(1-Inputs!$C$8)+T2522/(1+B2522)^(2-Inputs!$C$8)+U2522/(1+B2522)^(3-Inputs!$C$8)+V2522/(1+B2522)^(4-Inputs!$C$8)+W2522/(1+B2522)^(5-Inputs!$C$8)+X2522/(1+B2522)^(6-Inputs!$C$8)+Y2522/(1+B2522)^(7-Inputs!$C$8)+Z2522/(1+B2522)^(8-Inputs!$C$8)+AA2522/(1+B2522)^(9-Inputs!$C$8)+AB2522/(1+B2522)^(10-Inputs!$C$8)+AE2522/(1+B2522)^(10-Inputs!$C$8)</x:f>
        <x:v>566825.8009944719</x:v>
      </x:c>
      <x:c r="AL2522" s="25" t="n">
        <x:f>(AK2522+AI2522)/Inputs!$C$13</x:f>
        <x:v>472.3800545467953</x:v>
      </x:c>
      <x:c r="AM2522" s="26" t="n">
        <x:f>IF(AL2522&gt;=Inputs!$C$7,1,0)</x:f>
        <x:v>1</x:v>
      </x:c>
      <x:c r="AN2522" s="26" t="n">
        <x:f>IF(Inputs!$C$7&lt;=(1-Inputs!$C$16)*AL2522,1,0)</x:f>
        <x:v>1</x:v>
      </x:c>
    </x:row>
    <x:row r="2523" ht="20" customHeight="1">
      <x:c r="A2523" s="16" t="n">
        <x:v>2518</x:v>
      </x:c>
      <x:c r="B2523" s="19" t="n">
        <x:v>0.08881328840293913</x:v>
      </x:c>
      <x:c r="C2523" s="24" t="n">
        <x:v>0.775911869235614</x:v>
      </x:c>
      <x:c r="D2523" s="19" t="n">
        <x:v>0.024763251060066695</x:v>
      </x:c>
      <x:c r="E2523" s="19" t="n">
        <x:v>0.047814690250973235</x:v>
      </x:c>
      <x:c r="F2523" s="19" t="n">
        <x:v>-0.1982196274160049</x:v>
      </x:c>
      <x:c r="G2523" s="19" t="n">
        <x:v>-0.10462319061467554</x:v>
      </x:c>
      <x:c r="H2523" s="19" t="n">
        <x:v>0.5271067899249999</x:v>
      </x:c>
      <x:c r="I2523" s="19" t="n">
        <x:v>0.05067086384543813</x:v>
      </x:c>
      <x:c r="J2523" s="19" t="n">
        <x:v>0.048943747739150466</x:v>
      </x:c>
      <x:c r="K2523" s="19" t="n">
        <x:v>0.06005753967831993</x:v>
      </x:c>
      <x:c r="L2523" s="19" t="n">
        <x:v>0.05456865246443272</x:v>
      </x:c>
      <x:c r="M2523" s="19" t="n">
        <x:v>0.05238847609237041</x:v>
      </x:c>
      <x:c r="N2523" s="19" t="n">
        <x:v>0.07415422203041203</x:v>
      </x:c>
      <x:c r="O2523" s="19" t="n">
        <x:v>0.05684845950716294</x:v>
      </x:c>
      <x:c r="P2523" s="19" t="n">
        <x:v>0.06295899520468425</x:v>
      </x:c>
      <x:c r="Q2523" s="19" t="n">
        <x:v>0.05661268254332186</x:v>
      </x:c>
      <x:c r="R2523" s="19" t="n">
        <x:v>0.0696218779694857</x:v>
      </x:c>
      <x:c r="S2523" s="21" t="n">
        <x:v>8923.417829949089</x:v>
      </x:c>
      <x:c r="T2523" s="21" t="n">
        <x:v>14557.934538008438</x:v>
      </x:c>
      <x:c r="U2523" s="21" t="n">
        <x:v>18123.894297073035</x:v>
      </x:c>
      <x:c r="V2523" s="21" t="n">
        <x:v>21932.00666078524</x:v>
      </x:c>
      <x:c r="W2523" s="21" t="n">
        <x:v>26192.506821492065</x:v>
      </x:c>
      <x:c r="X2523" s="21" t="n">
        <x:v>27729.646851973146</x:v>
      </x:c>
      <x:c r="Y2523" s="21" t="n">
        <x:v>28983.76502540635</x:v>
      </x:c>
      <x:c r="Z2523" s="21" t="n">
        <x:v>29937.51461900946</x:v>
      </x:c>
      <x:c r="AA2523" s="21" t="n">
        <x:v>30620.642801485526</x:v>
      </x:c>
      <x:c r="AB2523" s="21" t="n">
        <x:v>30988.16492970001</x:v>
      </x:c>
      <x:c r="AC2523" s="21" t="n">
        <x:v>40419.34556047828</x:v>
      </x:c>
      <x:c r="AD2523" s="25" t="n">
        <x:f>AC2523*(1+Inputs!$C$14)*(1-Inputs!$C$14/Inputs!$C$15)</x:f>
        <x:v>32072.75070223951</x:v>
      </x:c>
      <x:c r="AE2523" s="25" t="n">
        <x:f>AD2523/(B2523-Inputs!$C$14)</x:f>
        <x:v>596000.5726111283</x:v>
      </x:c>
      <x:c r="AF2523" s="25" t="n">
        <x:f>S2523/(1+B2523)^1+T2523/(1+B2523)^2+U2523/(1+B2523)^3+V2523/(1+B2523)^4+W2523/(1+B2523)^5+X2523/(1+B2523)^6+Y2523/(1+B2523)^7+Z2523/(1+B2523)^8+AA2523/(1+B2523)^9+AB2523/(1+B2523)^10+AE2523/(1+B2523)^10</x:f>
        <x:v>396997.9334531203</x:v>
      </x:c>
      <x:c r="AG2523" s="25" t="n">
        <x:f>(AF2523+Inputs!$C$12)/Inputs!$C$13</x:f>
        <x:v>342.5836120542569</x:v>
      </x:c>
      <x:c r="AH2523" s="25" t="n">
        <x:f>(S2523+Inputs!$C$11)*Inputs!$C$8-Inputs!$C$11</x:f>
        <x:v>2305.403969647382</x:v>
      </x:c>
      <x:c r="AI2523" s="25" t="n">
        <x:f>Inputs!$C$12+AH2523-Inputs!$C$10*Inputs!$C$13</x:f>
        <x:v>24623.319384847382</x:v>
      </x:c>
      <x:c r="AJ2523" s="25" t="n">
        <x:f>(S2523+Inputs!$C$11)*(1-Inputs!$C$8)</x:f>
        <x:v>6618.013860301708</x:v>
      </x:c>
      <x:c r="AK2523" s="25" t="n">
        <x:f>AJ2523/(1+B2523)^(1-Inputs!$C$8)+T2523/(1+B2523)^(2-Inputs!$C$8)+U2523/(1+B2523)^(3-Inputs!$C$8)+V2523/(1+B2523)^(4-Inputs!$C$8)+W2523/(1+B2523)^(5-Inputs!$C$8)+X2523/(1+B2523)^(6-Inputs!$C$8)+Y2523/(1+B2523)^(7-Inputs!$C$8)+Z2523/(1+B2523)^(8-Inputs!$C$8)+AA2523/(1+B2523)^(9-Inputs!$C$8)+AB2523/(1+B2523)^(10-Inputs!$C$8)+AE2523/(1+B2523)^(10-Inputs!$C$8)</x:f>
        <x:v>410939.79049609177</x:v>
      </x:c>
      <x:c r="AL2523" s="25" t="n">
        <x:f>(AK2523+AI2523)/Inputs!$C$13</x:f>
        <x:v>347.54774706194036</x:v>
      </x:c>
      <x:c r="AM2523" s="26" t="n">
        <x:f>IF(AL2523&gt;=Inputs!$C$7,1,0)</x:f>
        <x:v>1</x:v>
      </x:c>
      <x:c r="AN2523" s="26" t="n">
        <x:f>IF(Inputs!$C$7&lt;=(1-Inputs!$C$16)*AL2523,1,0)</x:f>
        <x:v>1</x:v>
      </x:c>
    </x:row>
    <x:row r="2524" ht="20" customHeight="1">
      <x:c r="A2524" s="16" t="n">
        <x:v>2519</x:v>
      </x:c>
      <x:c r="B2524" s="19" t="n">
        <x:v>0.08678581433223895</x:v>
      </x:c>
      <x:c r="C2524" s="24" t="n">
        <x:v>0.3481048927340282</x:v>
      </x:c>
      <x:c r="D2524" s="19" t="n">
        <x:v>0.019056966201485184</x:v>
      </x:c>
      <x:c r="E2524" s="19" t="n">
        <x:v>0.048652946709355833</x:v>
      </x:c>
      <x:c r="F2524" s="19" t="n">
        <x:v>-0.1298497394961362</x:v>
      </x:c>
      <x:c r="G2524" s="19" t="n">
        <x:v>-0.07702324738392405</x:v>
      </x:c>
      <x:c r="H2524" s="19" t="n">
        <x:v>0.267697430200343</x:v>
      </x:c>
      <x:c r="I2524" s="19" t="n">
        <x:v>0.05486393273978024</x:v>
      </x:c>
      <x:c r="J2524" s="19" t="n">
        <x:v>0.05953666958236568</x:v>
      </x:c>
      <x:c r="K2524" s="19" t="n">
        <x:v>0.061518460556534364</x:v>
      </x:c>
      <x:c r="L2524" s="19" t="n">
        <x:v>0.0618304720611593</x:v>
      </x:c>
      <x:c r="M2524" s="19" t="n">
        <x:v>0.0648116280230886</x:v>
      </x:c>
      <x:c r="N2524" s="19" t="n">
        <x:v>0.06780351313838195</x:v>
      </x:c>
      <x:c r="O2524" s="19" t="n">
        <x:v>0.06763596031467956</x:v>
      </x:c>
      <x:c r="P2524" s="19" t="n">
        <x:v>0.05943681722258702</x:v>
      </x:c>
      <x:c r="Q2524" s="19" t="n">
        <x:v>0.06974498056193966</x:v>
      </x:c>
      <x:c r="R2524" s="19" t="n">
        <x:v>0.06637620595942849</x:v>
      </x:c>
      <x:c r="S2524" s="21" t="n">
        <x:v>10237.261765504622</x:v>
      </x:c>
      <x:c r="T2524" s="21" t="n">
        <x:v>15627.488896369778</x:v>
      </x:c>
      <x:c r="U2524" s="21" t="n">
        <x:v>18238.190026878892</x:v>
      </x:c>
      <x:c r="V2524" s="21" t="n">
        <x:v>20827.057105703137</x:v>
      </x:c>
      <x:c r="W2524" s="21" t="n">
        <x:v>23718.98995047533</x:v>
      </x:c>
      <x:c r="X2524" s="21" t="n">
        <x:v>24998.82280744854</x:v>
      </x:c>
      <x:c r="Y2524" s="21" t="n">
        <x:v>26082.377017066443</x:v>
      </x:c>
      <x:c r="Z2524" s="21" t="n">
        <x:v>26968.417273211937</x:v>
      </x:c>
      <x:c r="AA2524" s="21" t="n">
        <x:v>27620.4830888637</x:v>
      </x:c>
      <x:c r="AB2524" s="21" t="n">
        <x:v>28049.45112524376</x:v>
      </x:c>
      <x:c r="AC2524" s="21" t="n">
        <x:v>36586.24059814403</x:v>
      </x:c>
      <x:c r="AD2524" s="25" t="n">
        <x:f>AC2524*(1+Inputs!$C$14)*(1-Inputs!$C$14/Inputs!$C$15)</x:f>
        <x:v>29031.181914627286</x:v>
      </x:c>
      <x:c r="AE2524" s="25" t="n">
        <x:f>AD2524/(B2524-Inputs!$C$14)</x:f>
        <x:v>560601.0504802297</x:v>
      </x:c>
      <x:c r="AF2524" s="25" t="n">
        <x:f>S2524/(1+B2524)^1+T2524/(1+B2524)^2+U2524/(1+B2524)^3+V2524/(1+B2524)^4+W2524/(1+B2524)^5+X2524/(1+B2524)^6+Y2524/(1+B2524)^7+Z2524/(1+B2524)^8+AA2524/(1+B2524)^9+AB2524/(1+B2524)^10+AE2524/(1+B2524)^10</x:f>
        <x:v>380195.55002801365</x:v>
      </x:c>
      <x:c r="AG2524" s="25" t="n">
        <x:f>(AF2524+Inputs!$C$12)/Inputs!$C$13</x:f>
        <x:v>329.17652965404403</x:v>
      </x:c>
      <x:c r="AH2524" s="25" t="n">
        <x:f>(S2524+Inputs!$C$11)*Inputs!$C$8-Inputs!$C$11</x:f>
        <x:v>2920.930854524083</x:v>
      </x:c>
      <x:c r="AI2524" s="25" t="n">
        <x:f>Inputs!$C$12+AH2524-Inputs!$C$10*Inputs!$C$13</x:f>
        <x:v>25238.846269724083</x:v>
      </x:c>
      <x:c r="AJ2524" s="25" t="n">
        <x:f>(S2524+Inputs!$C$11)*(1-Inputs!$C$8)</x:f>
        <x:v>7316.330910980539</x:v>
      </x:c>
      <x:c r="AK2524" s="25" t="n">
        <x:f>AJ2524/(1+B2524)^(1-Inputs!$C$8)+T2524/(1+B2524)^(2-Inputs!$C$8)+U2524/(1+B2524)^(3-Inputs!$C$8)+V2524/(1+B2524)^(4-Inputs!$C$8)+W2524/(1+B2524)^(5-Inputs!$C$8)+X2524/(1+B2524)^(6-Inputs!$C$8)+Y2524/(1+B2524)^(7-Inputs!$C$8)+Z2524/(1+B2524)^(8-Inputs!$C$8)+AA2524/(1+B2524)^(9-Inputs!$C$8)+AB2524/(1+B2524)^(10-Inputs!$C$8)+AE2524/(1+B2524)^(10-Inputs!$C$8)</x:f>
        <x:v>392517.6678753545</x:v>
      </x:c>
      <x:c r="AL2524" s="25" t="n">
        <x:f>(AK2524+AI2524)/Inputs!$C$13</x:f>
        <x:v>333.33937612682433</x:v>
      </x:c>
      <x:c r="AM2524" s="26" t="n">
        <x:f>IF(AL2524&gt;=Inputs!$C$7,1,0)</x:f>
        <x:v>1</x:v>
      </x:c>
      <x:c r="AN2524" s="26" t="n">
        <x:f>IF(Inputs!$C$7&lt;=(1-Inputs!$C$16)*AL2524,1,0)</x:f>
        <x:v>1</x:v>
      </x:c>
    </x:row>
    <x:row r="2525" ht="20" customHeight="1">
      <x:c r="A2525" s="16" t="n">
        <x:v>2520</x:v>
      </x:c>
      <x:c r="B2525" s="19" t="n">
        <x:v>0.08083282825898816</x:v>
      </x:c>
      <x:c r="C2525" s="24" t="n">
        <x:v>0.47867529434958556</x:v>
      </x:c>
      <x:c r="D2525" s="19" t="n">
        <x:v>0.03636768140965074</x:v>
      </x:c>
      <x:c r="E2525" s="19" t="n">
        <x:v>0.042739350782855186</x:v>
      </x:c>
      <x:c r="F2525" s="19" t="n">
        <x:v>-0.22390170956434646</x:v>
      </x:c>
      <x:c r="G2525" s="19" t="n">
        <x:v>-0.07793275396386264</x:v>
      </x:c>
      <x:c r="H2525" s="19" t="n">
        <x:v>0.6504089314493342</x:v>
      </x:c>
      <x:c r="I2525" s="19" t="n">
        <x:v>0.06997038752138338</x:v>
      </x:c>
      <x:c r="J2525" s="19" t="n">
        <x:v>0.07802856955103266</x:v>
      </x:c>
      <x:c r="K2525" s="19" t="n">
        <x:v>0.07080790386609465</x:v>
      </x:c>
      <x:c r="L2525" s="19" t="n">
        <x:v>0.07615617858373866</x:v>
      </x:c>
      <x:c r="M2525" s="19" t="n">
        <x:v>0.07211894032038003</x:v>
      </x:c>
      <x:c r="N2525" s="19" t="n">
        <x:v>0.07142058113212102</x:v>
      </x:c>
      <x:c r="O2525" s="19" t="n">
        <x:v>0.07622215585126582</x:v>
      </x:c>
      <x:c r="P2525" s="19" t="n">
        <x:v>0.0749208840756603</x:v>
      </x:c>
      <x:c r="Q2525" s="19" t="n">
        <x:v>0.07235737028201016</x:v>
      </x:c>
      <x:c r="R2525" s="19" t="n">
        <x:v>0.06545413390284124</x:v>
      </x:c>
      <x:c r="S2525" s="21" t="n">
        <x:v>8630.266487935474</x:v>
      </x:c>
      <x:c r="T2525" s="21" t="n">
        <x:v>13987.719279424628</x:v>
      </x:c>
      <x:c r="U2525" s="21" t="n">
        <x:v>17569.272604241793</x:v>
      </x:c>
      <x:c r="V2525" s="21" t="n">
        <x:v>21472.92991709775</x:v>
      </x:c>
      <x:c r="W2525" s="21" t="n">
        <x:v>25863.248956462165</x:v>
      </x:c>
      <x:c r="X2525" s="21" t="n">
        <x:v>27604.94134839233</x:v>
      </x:c>
      <x:c r="Y2525" s="21" t="n">
        <x:v>28923.986656470035</x:v>
      </x:c>
      <x:c r="Z2525" s="21" t="n">
        <x:v>29986.49080297059</x:v>
      </x:c>
      <x:c r="AA2525" s="21" t="n">
        <x:v>30733.85392574034</x:v>
      </x:c>
      <x:c r="AB2525" s="21" t="n">
        <x:v>31139.71420494997</x:v>
      </x:c>
      <x:c r="AC2525" s="21" t="n">
        <x:v>40617.018528195615</x:v>
      </x:c>
      <x:c r="AD2525" s="25" t="n">
        <x:f>AC2525*(1+Inputs!$C$14)*(1-Inputs!$C$14/Inputs!$C$15)</x:f>
        <x:v>32229.604202123217</x:v>
      </x:c>
      <x:c r="AE2525" s="25" t="n">
        <x:f>AD2525/(B2525-Inputs!$C$14)</x:f>
        <x:v>703199.1135262911</x:v>
      </x:c>
      <x:c r="AF2525" s="25" t="n">
        <x:f>S2525/(1+B2525)^1+T2525/(1+B2525)^2+U2525/(1+B2525)^3+V2525/(1+B2525)^4+W2525/(1+B2525)^5+X2525/(1+B2525)^6+Y2525/(1+B2525)^7+Z2525/(1+B2525)^8+AA2525/(1+B2525)^9+AB2525/(1+B2525)^10+AE2525/(1+B2525)^10</x:f>
        <x:v>470142.5739894082</x:v>
      </x:c>
      <x:c r="AG2525" s="25" t="n">
        <x:f>(AF2525+Inputs!$C$12)/Inputs!$C$13</x:f>
        <x:v>400.94772612027873</x:v>
      </x:c>
      <x:c r="AH2525" s="25" t="n">
        <x:f>(S2525+Inputs!$C$11)*Inputs!$C$8-Inputs!$C$11</x:f>
        <x:v>2168.0645737999075</x:v>
      </x:c>
      <x:c r="AI2525" s="25" t="n">
        <x:f>Inputs!$C$12+AH2525-Inputs!$C$10*Inputs!$C$13</x:f>
        <x:v>24485.979988999905</x:v>
      </x:c>
      <x:c r="AJ2525" s="25" t="n">
        <x:f>(S2525+Inputs!$C$11)*(1-Inputs!$C$8)</x:f>
        <x:v>6462.201914135568</x:v>
      </x:c>
      <x:c r="AK2525" s="25" t="n">
        <x:f>AJ2525/(1+B2525)^(1-Inputs!$C$8)+T2525/(1+B2525)^(2-Inputs!$C$8)+U2525/(1+B2525)^(3-Inputs!$C$8)+V2525/(1+B2525)^(4-Inputs!$C$8)+W2525/(1+B2525)^(5-Inputs!$C$8)+X2525/(1+B2525)^(6-Inputs!$C$8)+Y2525/(1+B2525)^(7-Inputs!$C$8)+Z2525/(1+B2525)^(8-Inputs!$C$8)+AA2525/(1+B2525)^(9-Inputs!$C$8)+AB2525/(1+B2525)^(10-Inputs!$C$8)+AE2525/(1+B2525)^(10-Inputs!$C$8)</x:f>
        <x:v>485498.93891831103</x:v>
      </x:c>
      <x:c r="AL2525" s="25" t="n">
        <x:f>(AK2525+AI2525)/Inputs!$C$13</x:f>
        <x:v>406.930948881901</x:v>
      </x:c>
      <x:c r="AM2525" s="26" t="n">
        <x:f>IF(AL2525&gt;=Inputs!$C$7,1,0)</x:f>
        <x:v>1</x:v>
      </x:c>
      <x:c r="AN2525" s="26" t="n">
        <x:f>IF(Inputs!$C$7&lt;=(1-Inputs!$C$16)*AL2525,1,0)</x:f>
        <x:v>1</x:v>
      </x:c>
    </x:row>
    <x:row r="2526" ht="20" customHeight="1">
      <x:c r="A2526" s="16" t="n">
        <x:v>2521</x:v>
      </x:c>
      <x:c r="B2526" s="19" t="n">
        <x:v>0.0772021706548072</x:v>
      </x:c>
      <x:c r="C2526" s="24" t="n">
        <x:v>0.4037201311698766</x:v>
      </x:c>
      <x:c r="D2526" s="19" t="n">
        <x:v>0.026093614086015293</x:v>
      </x:c>
      <x:c r="E2526" s="19" t="n">
        <x:v>0.04936183640001815</x:v>
      </x:c>
      <x:c r="F2526" s="19" t="n">
        <x:v>-0.14287059118920412</x:v>
      </x:c>
      <x:c r="G2526" s="19" t="n">
        <x:v>-0.06054667374413441</x:v>
      </x:c>
      <x:c r="H2526" s="19" t="n">
        <x:v>0.8941489066808401</x:v>
      </x:c>
      <x:c r="I2526" s="19" t="n">
        <x:v>0.07048653915949785</x:v>
      </x:c>
      <x:c r="J2526" s="19" t="n">
        <x:v>0.073730534655582</x:v>
      </x:c>
      <x:c r="K2526" s="19" t="n">
        <x:v>0.07458033090455843</x:v>
      </x:c>
      <x:c r="L2526" s="19" t="n">
        <x:v>0.05892410892420116</x:v>
      </x:c>
      <x:c r="M2526" s="19" t="n">
        <x:v>0.0759880388083036</x:v>
      </x:c>
      <x:c r="N2526" s="19" t="n">
        <x:v>0.06932554322140164</x:v>
      </x:c>
      <x:c r="O2526" s="19" t="n">
        <x:v>0.06950310321378425</x:v>
      </x:c>
      <x:c r="P2526" s="19" t="n">
        <x:v>0.072086426717932</x:v>
      </x:c>
      <x:c r="Q2526" s="19" t="n">
        <x:v>0.06822379238092595</x:v>
      </x:c>
      <x:c r="R2526" s="19" t="n">
        <x:v>0.07427213499312188</x:v>
      </x:c>
      <x:c r="S2526" s="21" t="n">
        <x:v>10154.65504436425</x:v>
      </x:c>
      <x:c r="T2526" s="21" t="n">
        <x:v>15810.013934086328</x:v>
      </x:c>
      <x:c r="U2526" s="21" t="n">
        <x:v>19112.589809995497</x:v>
      </x:c>
      <x:c r="V2526" s="21" t="n">
        <x:v>22650.985182452925</x:v>
      </x:c>
      <x:c r="W2526" s="21" t="n">
        <x:v>26509.06510138304</x:v>
      </x:c>
      <x:c r="X2526" s="21" t="n">
        <x:v>28163.49001967148</x:v>
      </x:c>
      <x:c r="Y2526" s="21" t="n">
        <x:v>29399.03998351815</x:v>
      </x:c>
      <x:c r="Z2526" s="21" t="n">
        <x:v>30377.381284406514</x:v>
      </x:c>
      <x:c r="AA2526" s="21" t="n">
        <x:v>31067.699894335223</x:v>
      </x:c>
      <x:c r="AB2526" s="21" t="n">
        <x:v>31436.604381949797</x:v>
      </x:c>
      <x:c r="AC2526" s="21" t="n">
        <x:v>41004.26658515191</x:v>
      </x:c>
      <x:c r="AD2526" s="25" t="n">
        <x:f>AC2526*(1+Inputs!$C$14)*(1-Inputs!$C$14/Inputs!$C$15)</x:f>
        <x:v>32536.885535318037</x:v>
      </x:c>
      <x:c r="AE2526" s="25" t="n">
        <x:f>AD2526/(B2526-Inputs!$C$14)</x:f>
        <x:v>770976.5879450517</x:v>
      </x:c>
      <x:c r="AF2526" s="25" t="n">
        <x:f>S2526/(1+B2526)^1+T2526/(1+B2526)^2+U2526/(1+B2526)^3+V2526/(1+B2526)^4+W2526/(1+B2526)^5+X2526/(1+B2526)^6+Y2526/(1+B2526)^7+Z2526/(1+B2526)^8+AA2526/(1+B2526)^9+AB2526/(1+B2526)^10+AE2526/(1+B2526)^10</x:f>
        <x:v>523041.5530527667</x:v>
      </x:c>
      <x:c r="AG2526" s="25" t="n">
        <x:f>(AF2526+Inputs!$C$12)/Inputs!$C$13</x:f>
        <x:v>443.1572718285287</x:v>
      </x:c>
      <x:c r="AH2526" s="25" t="n">
        <x:f>(S2526+Inputs!$C$11)*Inputs!$C$8-Inputs!$C$11</x:f>
        <x:v>2882.2301714692794</x:v>
      </x:c>
      <x:c r="AI2526" s="25" t="n">
        <x:f>Inputs!$C$12+AH2526-Inputs!$C$10*Inputs!$C$13</x:f>
        <x:v>25200.145586669278</x:v>
      </x:c>
      <x:c r="AJ2526" s="25" t="n">
        <x:f>(S2526+Inputs!$C$11)*(1-Inputs!$C$8)</x:f>
        <x:v>7272.4248728949715</x:v>
      </x:c>
      <x:c r="AK2526" s="25" t="n">
        <x:f>AJ2526/(1+B2526)^(1-Inputs!$C$8)+T2526/(1+B2526)^(2-Inputs!$C$8)+U2526/(1+B2526)^(3-Inputs!$C$8)+V2526/(1+B2526)^(4-Inputs!$C$8)+W2526/(1+B2526)^(5-Inputs!$C$8)+X2526/(1+B2526)^(6-Inputs!$C$8)+Y2526/(1+B2526)^(7-Inputs!$C$8)+Z2526/(1+B2526)^(8-Inputs!$C$8)+AA2526/(1+B2526)^(9-Inputs!$C$8)+AB2526/(1+B2526)^(10-Inputs!$C$8)+AE2526/(1+B2526)^(10-Inputs!$C$8)</x:f>
        <x:v>538815.2103238819</x:v>
      </x:c>
      <x:c r="AL2526" s="25" t="n">
        <x:f>(AK2526+AI2526)/Inputs!$C$13</x:f>
        <x:v>450.04331590118613</x:v>
      </x:c>
      <x:c r="AM2526" s="26" t="n">
        <x:f>IF(AL2526&gt;=Inputs!$C$7,1,0)</x:f>
        <x:v>1</x:v>
      </x:c>
      <x:c r="AN2526" s="26" t="n">
        <x:f>IF(Inputs!$C$7&lt;=(1-Inputs!$C$16)*AL2526,1,0)</x:f>
        <x:v>1</x:v>
      </x:c>
    </x:row>
    <x:row r="2527" ht="20" customHeight="1">
      <x:c r="A2527" s="16" t="n">
        <x:v>2522</x:v>
      </x:c>
      <x:c r="B2527" s="19" t="n">
        <x:v>0.09039174635122274</x:v>
      </x:c>
      <x:c r="C2527" s="24" t="n">
        <x:v>0.8134052177296383</x:v>
      </x:c>
      <x:c r="D2527" s="19" t="n">
        <x:v>0.019178354183729596</x:v>
      </x:c>
      <x:c r="E2527" s="19" t="n">
        <x:v>0.04596721320590376</x:v>
      </x:c>
      <x:c r="F2527" s="19" t="n">
        <x:v>-0.19795581746609403</x:v>
      </x:c>
      <x:c r="G2527" s="19" t="n">
        <x:v>-0.057234730297674896</x:v>
      </x:c>
      <x:c r="H2527" s="19" t="n">
        <x:v>0.918672658554982</x:v>
      </x:c>
      <x:c r="I2527" s="19" t="n">
        <x:v>0.07210571690478787</x:v>
      </x:c>
      <x:c r="J2527" s="19" t="n">
        <x:v>0.07188974950773969</x:v>
      </x:c>
      <x:c r="K2527" s="19" t="n">
        <x:v>0.06683129918651844</x:v>
      </x:c>
      <x:c r="L2527" s="19" t="n">
        <x:v>0.06870326077247114</x:v>
      </x:c>
      <x:c r="M2527" s="19" t="n">
        <x:v>0.070299219195241</x:v>
      </x:c>
      <x:c r="N2527" s="19" t="n">
        <x:v>0.07014280820053614</x:v>
      </x:c>
      <x:c r="O2527" s="19" t="n">
        <x:v>0.0666798776285043</x:v>
      </x:c>
      <x:c r="P2527" s="19" t="n">
        <x:v>0.06320805655489153</x:v>
      </x:c>
      <x:c r="Q2527" s="19" t="n">
        <x:v>0.06615533831808876</x:v>
      </x:c>
      <x:c r="R2527" s="19" t="n">
        <x:v>0.05282636622181485</x:v>
      </x:c>
      <x:c r="S2527" s="21" t="n">
        <x:v>9176.490750992136</x:v>
      </x:c>
      <x:c r="T2527" s="21" t="n">
        <x:v>14920.204365322443</x:v>
      </x:c>
      <x:c r="U2527" s="21" t="n">
        <x:v>18765.676885048015</x:v>
      </x:c>
      <x:c r="V2527" s="21" t="n">
        <x:v>23037.556593178087</x:v>
      </x:c>
      <x:c r="W2527" s="21" t="n">
        <x:v>27782.37547444154</x:v>
      </x:c>
      <x:c r="X2527" s="21" t="n">
        <x:v>29395.084320304537</x:v>
      </x:c>
      <x:c r="Y2527" s="21" t="n">
        <x:v>30554.73266899746</x:v>
      </x:c>
      <x:c r="Z2527" s="21" t="n">
        <x:v>31454.222471576777</x:v>
      </x:c>
      <x:c r="AA2527" s="21" t="n">
        <x:v>32071.56269594413</x:v>
      </x:c>
      <x:c r="AB2527" s="21" t="n">
        <x:v>32399.11050088982</x:v>
      </x:c>
      <x:c r="AC2527" s="21" t="n">
        <x:v>42259.70934898672</x:v>
      </x:c>
      <x:c r="AD2527" s="25" t="n">
        <x:f>AC2527*(1+Inputs!$C$14)*(1-Inputs!$C$14/Inputs!$C$15)</x:f>
        <x:v>33533.07936842096</x:v>
      </x:c>
      <x:c r="AE2527" s="25" t="n">
        <x:f>AD2527/(B2527-Inputs!$C$14)</x:f>
        <x:v>605380.4325972607</x:v>
      </x:c>
      <x:c r="AF2527" s="25" t="n">
        <x:f>S2527/(1+B2527)^1+T2527/(1+B2527)^2+U2527/(1+B2527)^3+V2527/(1+B2527)^4+W2527/(1+B2527)^5+X2527/(1+B2527)^6+Y2527/(1+B2527)^7+Z2527/(1+B2527)^8+AA2527/(1+B2527)^9+AB2527/(1+B2527)^10+AE2527/(1+B2527)^10</x:f>
        <x:v>402821.06749244174</x:v>
      </x:c>
      <x:c r="AG2527" s="25" t="n">
        <x:f>(AF2527+Inputs!$C$12)/Inputs!$C$13</x:f>
        <x:v>347.23005035514757</x:v>
      </x:c>
      <x:c r="AH2527" s="25" t="n">
        <x:f>(S2527+Inputs!$C$11)*Inputs!$C$8-Inputs!$C$11</x:f>
        <x:v>2423.966899779877</x:v>
      </x:c>
      <x:c r="AI2527" s="25" t="n">
        <x:f>Inputs!$C$12+AH2527-Inputs!$C$10*Inputs!$C$13</x:f>
        <x:v>24741.882314979877</x:v>
      </x:c>
      <x:c r="AJ2527" s="25" t="n">
        <x:f>(S2527+Inputs!$C$11)*(1-Inputs!$C$8)</x:f>
        <x:v>6752.523851212259</x:v>
      </x:c>
      <x:c r="AK2527" s="25" t="n">
        <x:f>AJ2527/(1+B2527)^(1-Inputs!$C$8)+T2527/(1+B2527)^(2-Inputs!$C$8)+U2527/(1+B2527)^(3-Inputs!$C$8)+V2527/(1+B2527)^(4-Inputs!$C$8)+W2527/(1+B2527)^(5-Inputs!$C$8)+X2527/(1+B2527)^(6-Inputs!$C$8)+Y2527/(1+B2527)^(7-Inputs!$C$8)+Z2527/(1+B2527)^(8-Inputs!$C$8)+AA2527/(1+B2527)^(9-Inputs!$C$8)+AB2527/(1+B2527)^(10-Inputs!$C$8)+AE2527/(1+B2527)^(10-Inputs!$C$8)</x:f>
        <x:v>417172.80912471714</x:v>
      </x:c>
      <x:c r="AL2527" s="25" t="n">
        <x:f>(AK2527+AI2527)/Inputs!$C$13</x:f>
        <x:v>352.6158481268581</x:v>
      </x:c>
      <x:c r="AM2527" s="26" t="n">
        <x:f>IF(AL2527&gt;=Inputs!$C$7,1,0)</x:f>
        <x:v>1</x:v>
      </x:c>
      <x:c r="AN2527" s="26" t="n">
        <x:f>IF(Inputs!$C$7&lt;=(1-Inputs!$C$16)*AL2527,1,0)</x:f>
        <x:v>1</x:v>
      </x:c>
    </x:row>
    <x:row r="2528" ht="20" customHeight="1">
      <x:c r="A2528" s="16" t="n">
        <x:v>2523</x:v>
      </x:c>
      <x:c r="B2528" s="19" t="n">
        <x:v>0.07887038785903883</x:v>
      </x:c>
      <x:c r="C2528" s="24" t="n">
        <x:v>0.22066514825152694</x:v>
      </x:c>
      <x:c r="D2528" s="19" t="n">
        <x:v>0.026536284002462197</x:v>
      </x:c>
      <x:c r="E2528" s="19" t="n">
        <x:v>0.049995613281933235</x:v>
      </x:c>
      <x:c r="F2528" s="19" t="n">
        <x:v>-0.20084865742709213</x:v>
      </x:c>
      <x:c r="G2528" s="19" t="n">
        <x:v>-0.0715104133181211</x:v>
      </x:c>
      <x:c r="H2528" s="19" t="n">
        <x:v>0.6489752041304371</x:v>
      </x:c>
      <x:c r="I2528" s="19" t="n">
        <x:v>0.07342033589875087</x:v>
      </x:c>
      <x:c r="J2528" s="19" t="n">
        <x:v>0.07354874656364586</x:v>
      </x:c>
      <x:c r="K2528" s="19" t="n">
        <x:v>0.07218737611086568</x:v>
      </x:c>
      <x:c r="L2528" s="19" t="n">
        <x:v>0.07343410027446567</x:v>
      </x:c>
      <x:c r="M2528" s="19" t="n">
        <x:v>0.06958198758621052</x:v>
      </x:c>
      <x:c r="N2528" s="19" t="n">
        <x:v>0.07199250774288089</x:v>
      </x:c>
      <x:c r="O2528" s="19" t="n">
        <x:v>0.07235031409492762</x:v>
      </x:c>
      <x:c r="P2528" s="19" t="n">
        <x:v>0.07775681565903711</x:v>
      </x:c>
      <x:c r="Q2528" s="19" t="n">
        <x:v>0.0689845639526709</x:v>
      </x:c>
      <x:c r="R2528" s="19" t="n">
        <x:v>0.07371299482655672</x:v>
      </x:c>
      <x:c r="S2528" s="21" t="n">
        <x:v>9052.913404323333</x:v>
      </x:c>
      <x:c r="T2528" s="21" t="n">
        <x:v>14203.99850760722</x:v>
      </x:c>
      <x:c r="U2528" s="21" t="n">
        <x:v>17281.086949989134</x:v>
      </x:c>
      <x:c r="V2528" s="21" t="n">
        <x:v>20557.31935322732</x:v>
      </x:c>
      <x:c r="W2528" s="21" t="n">
        <x:v>24169.323460300806</x:v>
      </x:c>
      <x:c r="X2528" s="21" t="n">
        <x:v>25747.046089811385</x:v>
      </x:c>
      <x:c r="Y2528" s="21" t="n">
        <x:v>26967.06850338977</x:v>
      </x:c>
      <x:c r="Z2528" s="21" t="n">
        <x:v>27960.774028812495</x:v>
      </x:c>
      <x:c r="AA2528" s="21" t="n">
        <x:v>28701.274080353232</x:v>
      </x:c>
      <x:c r="AB2528" s="21" t="n">
        <x:v>29140.97529444163</x:v>
      </x:c>
      <x:c r="AC2528" s="21" t="n">
        <x:v>38009.967775358644</x:v>
      </x:c>
      <x:c r="AD2528" s="25" t="n">
        <x:f>AC2528*(1+Inputs!$C$14)*(1-Inputs!$C$14/Inputs!$C$15)</x:f>
        <x:v>30160.909429747077</x:v>
      </x:c>
      <x:c r="AE2528" s="25" t="n">
        <x:f>AD2528/(B2528-Inputs!$C$14)</x:f>
        <x:v>687500.4052085872</x:v>
      </x:c>
      <x:c r="AF2528" s="25" t="n">
        <x:f>S2528/(1+B2528)^1+T2528/(1+B2528)^2+U2528/(1+B2528)^3+V2528/(1+B2528)^4+W2528/(1+B2528)^5+X2528/(1+B2528)^6+Y2528/(1+B2528)^7+Z2528/(1+B2528)^8+AA2528/(1+B2528)^9+AB2528/(1+B2528)^10+AE2528/(1+B2528)^10</x:f>
        <x:v>463405.332631373</x:v>
      </x:c>
      <x:c r="AG2528" s="25" t="n">
        <x:f>(AF2528+Inputs!$C$12)/Inputs!$C$13</x:f>
        <x:v>395.5718965280121</x:v>
      </x:c>
      <x:c r="AH2528" s="25" t="n">
        <x:f>(S2528+Inputs!$C$11)*Inputs!$C$8-Inputs!$C$11</x:f>
        <x:v>2366.0717592857263</x:v>
      </x:c>
      <x:c r="AI2528" s="25" t="n">
        <x:f>Inputs!$C$12+AH2528-Inputs!$C$10*Inputs!$C$13</x:f>
        <x:v>24683.987174485723</x:v>
      </x:c>
      <x:c r="AJ2528" s="25" t="n">
        <x:f>(S2528+Inputs!$C$11)*(1-Inputs!$C$8)</x:f>
        <x:v>6686.841645037608</x:v>
      </x:c>
      <x:c r="AK2528" s="25" t="n">
        <x:f>AJ2528/(1+B2528)^(1-Inputs!$C$8)+T2528/(1+B2528)^(2-Inputs!$C$8)+U2528/(1+B2528)^(3-Inputs!$C$8)+V2528/(1+B2528)^(4-Inputs!$C$8)+W2528/(1+B2528)^(5-Inputs!$C$8)+X2528/(1+B2528)^(6-Inputs!$C$8)+Y2528/(1+B2528)^(7-Inputs!$C$8)+Z2528/(1+B2528)^(8-Inputs!$C$8)+AA2528/(1+B2528)^(9-Inputs!$C$8)+AB2528/(1+B2528)^(10-Inputs!$C$8)+AE2528/(1+B2528)^(10-Inputs!$C$8)</x:f>
        <x:v>477910.6350717045</x:v>
      </x:c>
      <x:c r="AL2528" s="25" t="n">
        <x:f>(AK2528+AI2528)/Inputs!$C$13</x:f>
        <x:v>401.03402855870377</x:v>
      </x:c>
      <x:c r="AM2528" s="26" t="n">
        <x:f>IF(AL2528&gt;=Inputs!$C$7,1,0)</x:f>
        <x:v>1</x:v>
      </x:c>
      <x:c r="AN2528" s="26" t="n">
        <x:f>IF(Inputs!$C$7&lt;=(1-Inputs!$C$16)*AL2528,1,0)</x:f>
        <x:v>1</x:v>
      </x:c>
    </x:row>
    <x:row r="2529" ht="20" customHeight="1">
      <x:c r="A2529" s="16" t="n">
        <x:v>2524</x:v>
      </x:c>
      <x:c r="B2529" s="19" t="n">
        <x:v>0.07399176916734733</x:v>
      </x:c>
      <x:c r="C2529" s="24" t="n">
        <x:v>0.9120379787893</x:v>
      </x:c>
      <x:c r="D2529" s="19" t="n">
        <x:v>0.022977260955532586</x:v>
      </x:c>
      <x:c r="E2529" s="19" t="n">
        <x:v>0.06376867817695854</x:v>
      </x:c>
      <x:c r="F2529" s="19" t="n">
        <x:v>-0.17650890965500027</x:v>
      </x:c>
      <x:c r="G2529" s="19" t="n">
        <x:v>-0.0977102878578006</x:v>
      </x:c>
      <x:c r="H2529" s="19" t="n">
        <x:v>0.8456407498320857</x:v>
      </x:c>
      <x:c r="I2529" s="19" t="n">
        <x:v>0.06450009802443332</x:v>
      </x:c>
      <x:c r="J2529" s="19" t="n">
        <x:v>0.058949379640388315</x:v>
      </x:c>
      <x:c r="K2529" s="19" t="n">
        <x:v>0.07035925838466142</x:v>
      </x:c>
      <x:c r="L2529" s="19" t="n">
        <x:v>0.05862930938636396</x:v>
      </x:c>
      <x:c r="M2529" s="19" t="n">
        <x:v>0.05263904884397448</x:v>
      </x:c>
      <x:c r="N2529" s="19" t="n">
        <x:v>0.05204873331280737</x:v>
      </x:c>
      <x:c r="O2529" s="19" t="n">
        <x:v>0.051274057929555285</x:v>
      </x:c>
      <x:c r="P2529" s="19" t="n">
        <x:v>0.05144482607782379</x:v>
      </x:c>
      <x:c r="Q2529" s="19" t="n">
        <x:v>0.05788430578140719</x:v>
      </x:c>
      <x:c r="R2529" s="19" t="n">
        <x:v>0.06341120335076425</x:v>
      </x:c>
      <x:c r="S2529" s="21" t="n">
        <x:v>9391.566546174921</x:v>
      </x:c>
      <x:c r="T2529" s="21" t="n">
        <x:v>15508.949106411557</x:v>
      </x:c>
      <x:c r="U2529" s="21" t="n">
        <x:v>19731.355081492817</x:v>
      </x:c>
      <x:c r="V2529" s="21" t="n">
        <x:v>24420.532743792086</x:v>
      </x:c>
      <x:c r="W2529" s="21" t="n">
        <x:v>29672.65246537009</x:v>
      </x:c>
      <x:c r="X2529" s="21" t="n">
        <x:v>31592.614679042705</x:v>
      </x:c>
      <x:c r="Y2529" s="21" t="n">
        <x:v>33019.884058644326</x:v>
      </x:c>
      <x:c r="Z2529" s="21" t="n">
        <x:v>34106.54378510485</x:v>
      </x:c>
      <x:c r="AA2529" s="21" t="n">
        <x:v>34811.86057109071</x:v>
      </x:c>
      <x:c r="AB2529" s="21" t="n">
        <x:v>35106.76549861644</x:v>
      </x:c>
      <x:c r="AC2529" s="21" t="n">
        <x:v>45791.433259064936</x:v>
      </x:c>
      <x:c r="AD2529" s="25" t="n">
        <x:f>AC2529*(1+Inputs!$C$14)*(1-Inputs!$C$14/Inputs!$C$15)</x:f>
        <x:v>36335.50229106802</x:v>
      </x:c>
      <x:c r="AE2529" s="25" t="n">
        <x:f>AD2529/(B2529-Inputs!$C$14)</x:f>
        <x:v>931876.2155961948</x:v>
      </x:c>
      <x:c r="AF2529" s="25" t="n">
        <x:f>S2529/(1+B2529)^1+T2529/(1+B2529)^2+U2529/(1+B2529)^3+V2529/(1+B2529)^4+W2529/(1+B2529)^5+X2529/(1+B2529)^6+Y2529/(1+B2529)^7+Z2529/(1+B2529)^8+AA2529/(1+B2529)^9+AB2529/(1+B2529)^10+AE2529/(1+B2529)^10</x:f>
        <x:v>629035.5045257983</x:v>
      </x:c>
      <x:c r="AG2529" s="25" t="n">
        <x:f>(AF2529+Inputs!$C$12)/Inputs!$C$13</x:f>
        <x:v>527.732751709537</x:v>
      </x:c>
      <x:c r="AH2529" s="25" t="n">
        <x:f>(S2529+Inputs!$C$11)*Inputs!$C$8-Inputs!$C$11</x:f>
        <x:v>2524.728436701128</x:v>
      </x:c>
      <x:c r="AI2529" s="25" t="n">
        <x:f>Inputs!$C$12+AH2529-Inputs!$C$10*Inputs!$C$13</x:f>
        <x:v>24842.643851901128</x:v>
      </x:c>
      <x:c r="AJ2529" s="25" t="n">
        <x:f>(S2529+Inputs!$C$11)*(1-Inputs!$C$8)</x:f>
        <x:v>6866.838109473794</x:v>
      </x:c>
      <x:c r="AK2529" s="25" t="n">
        <x:f>AJ2529/(1+B2529)^(1-Inputs!$C$8)+T2529/(1+B2529)^(2-Inputs!$C$8)+U2529/(1+B2529)^(3-Inputs!$C$8)+V2529/(1+B2529)^(4-Inputs!$C$8)+W2529/(1+B2529)^(5-Inputs!$C$8)+X2529/(1+B2529)^(6-Inputs!$C$8)+Y2529/(1+B2529)^(7-Inputs!$C$8)+Z2529/(1+B2529)^(8-Inputs!$C$8)+AA2529/(1+B2529)^(9-Inputs!$C$8)+AB2529/(1+B2529)^(10-Inputs!$C$8)+AE2529/(1+B2529)^(10-Inputs!$C$8)</x:f>
        <x:v>647996.7632138142</x:v>
      </x:c>
      <x:c r="AL2529" s="25" t="n">
        <x:f>(AK2529+AI2529)/Inputs!$C$13</x:f>
        <x:v>536.8770099104634</x:v>
      </x:c>
      <x:c r="AM2529" s="26" t="n">
        <x:f>IF(AL2529&gt;=Inputs!$C$7,1,0)</x:f>
        <x:v>1</x:v>
      </x:c>
      <x:c r="AN2529" s="26" t="n">
        <x:f>IF(Inputs!$C$7&lt;=(1-Inputs!$C$16)*AL2529,1,0)</x:f>
        <x:v>1</x:v>
      </x:c>
    </x:row>
    <x:row r="2530" ht="20" customHeight="1">
      <x:c r="A2530" s="16" t="n">
        <x:v>2525</x:v>
      </x:c>
      <x:c r="B2530" s="19" t="n">
        <x:v>0.08283885174533963</x:v>
      </x:c>
      <x:c r="C2530" s="24" t="n">
        <x:v>0.5226265787691489</x:v>
      </x:c>
      <x:c r="D2530" s="19" t="n">
        <x:v>0.031223610880313404</x:v>
      </x:c>
      <x:c r="E2530" s="19" t="n">
        <x:v>0.05493003488745643</x:v>
      </x:c>
      <x:c r="F2530" s="19" t="n">
        <x:v>-0.1313136809802802</x:v>
      </x:c>
      <x:c r="G2530" s="19" t="n">
        <x:v>-0.038220546026262237</x:v>
      </x:c>
      <x:c r="H2530" s="19" t="n">
        <x:v>0.9611500726180395</x:v>
      </x:c>
      <x:c r="I2530" s="19" t="n">
        <x:v>0.06761824174305844</x:v>
      </x:c>
      <x:c r="J2530" s="19" t="n">
        <x:v>0.05919870640015802</x:v>
      </x:c>
      <x:c r="K2530" s="19" t="n">
        <x:v>0.06822260201533367</x:v>
      </x:c>
      <x:c r="L2530" s="19" t="n">
        <x:v>0.05906584313688768</x:v>
      </x:c>
      <x:c r="M2530" s="19" t="n">
        <x:v>0.05594830930269723</x:v>
      </x:c>
      <x:c r="N2530" s="19" t="n">
        <x:v>0.06561956887658311</x:v>
      </x:c>
      <x:c r="O2530" s="19" t="n">
        <x:v>0.06260447044894021</x:v>
      </x:c>
      <x:c r="P2530" s="19" t="n">
        <x:v>0.06086844336064246</x:v>
      </x:c>
      <x:c r="Q2530" s="19" t="n">
        <x:v>0.06443741495661356</x:v>
      </x:c>
      <x:c r="R2530" s="19" t="n">
        <x:v>0.06347140144196033</x:v>
      </x:c>
      <x:c r="S2530" s="21" t="n">
        <x:v>10496.431178707435</x:v>
      </x:c>
      <x:c r="T2530" s="21" t="n">
        <x:v>16389.752502484174</x:v>
      </x:c>
      <x:c r="U2530" s="21" t="n">
        <x:v>19926.54985214641</x:v>
      </x:c>
      <x:c r="V2530" s="21" t="n">
        <x:v>23864.806485093297</x:v>
      </x:c>
      <x:c r="W2530" s="21" t="n">
        <x:v>28218.218623251818</x:v>
      </x:c>
      <x:c r="X2530" s="21" t="n">
        <x:v>30038.79548968468</x:v>
      </x:c>
      <x:c r="Y2530" s="21" t="n">
        <x:v>31453.37929045779</x:v>
      </x:c>
      <x:c r="Z2530" s="21" t="n">
        <x:v>32537.064133874705</x:v>
      </x:c>
      <x:c r="AA2530" s="21" t="n">
        <x:v>33257.114394370146</x:v>
      </x:c>
      <x:c r="AB2530" s="21" t="n">
        <x:v>33590.89621109767</x:v>
      </x:c>
      <x:c r="AC2530" s="21" t="n">
        <x:v>43814.21244925784</x:v>
      </x:c>
      <x:c r="AD2530" s="25" t="n">
        <x:f>AC2530*(1+Inputs!$C$14)*(1-Inputs!$C$14/Inputs!$C$15)</x:f>
        <x:v>34766.57757848609</x:v>
      </x:c>
      <x:c r="AE2530" s="25" t="n">
        <x:f>AD2530/(B2530-Inputs!$C$14)</x:f>
        <x:v>726743.5632351479</x:v>
      </x:c>
      <x:c r="AF2530" s="25" t="n">
        <x:f>S2530/(1+B2530)^1+T2530/(1+B2530)^2+U2530/(1+B2530)^3+V2530/(1+B2530)^4+W2530/(1+B2530)^5+X2530/(1+B2530)^6+Y2530/(1+B2530)^7+Z2530/(1+B2530)^8+AA2530/(1+B2530)^9+AB2530/(1+B2530)^10+AE2530/(1+B2530)^10</x:f>
        <x:v>488849.4065375207</x:v>
      </x:c>
      <x:c r="AG2530" s="25" t="n">
        <x:f>(AF2530+Inputs!$C$12)/Inputs!$C$13</x:f>
        <x:v>415.87442068938185</x:v>
      </x:c>
      <x:c r="AH2530" s="25" t="n">
        <x:f>(S2530+Inputs!$C$11)*Inputs!$C$8-Inputs!$C$11</x:f>
        <x:v>3042.349949476634</x:v>
      </x:c>
      <x:c r="AI2530" s="25" t="n">
        <x:f>Inputs!$C$12+AH2530-Inputs!$C$10*Inputs!$C$13</x:f>
        <x:v>25360.265364676634</x:v>
      </x:c>
      <x:c r="AJ2530" s="25" t="n">
        <x:f>(S2530+Inputs!$C$11)*(1-Inputs!$C$8)</x:f>
        <x:v>7454.081229230802</x:v>
      </x:c>
      <x:c r="AK2530" s="25" t="n">
        <x:f>AJ2530/(1+B2530)^(1-Inputs!$C$8)+T2530/(1+B2530)^(2-Inputs!$C$8)+U2530/(1+B2530)^(3-Inputs!$C$8)+V2530/(1+B2530)^(4-Inputs!$C$8)+W2530/(1+B2530)^(5-Inputs!$C$8)+X2530/(1+B2530)^(6-Inputs!$C$8)+Y2530/(1+B2530)^(7-Inputs!$C$8)+Z2530/(1+B2530)^(8-Inputs!$C$8)+AA2530/(1+B2530)^(9-Inputs!$C$8)+AB2530/(1+B2530)^(10-Inputs!$C$8)+AE2530/(1+B2530)^(10-Inputs!$C$8)</x:f>
        <x:v>504504.1602872837</x:v>
      </x:c>
      <x:c r="AL2530" s="25" t="n">
        <x:f>(AK2530+AI2530)/Inputs!$C$13</x:f>
        <x:v>422.7933523432367</x:v>
      </x:c>
      <x:c r="AM2530" s="26" t="n">
        <x:f>IF(AL2530&gt;=Inputs!$C$7,1,0)</x:f>
        <x:v>1</x:v>
      </x:c>
      <x:c r="AN2530" s="26" t="n">
        <x:f>IF(Inputs!$C$7&lt;=(1-Inputs!$C$16)*AL2530,1,0)</x:f>
        <x:v>1</x:v>
      </x:c>
    </x:row>
    <x:row r="2531" ht="20" customHeight="1">
      <x:c r="A2531" s="16" t="n">
        <x:v>2526</x:v>
      </x:c>
      <x:c r="B2531" s="19" t="n">
        <x:v>0.08404851972145858</x:v>
      </x:c>
      <x:c r="C2531" s="24" t="n">
        <x:v>0.321679880805533</x:v>
      </x:c>
      <x:c r="D2531" s="19" t="n">
        <x:v>0.026029280548580405</x:v>
      </x:c>
      <x:c r="E2531" s="19" t="n">
        <x:v>0.05893377227321224</x:v>
      </x:c>
      <x:c r="F2531" s="19" t="n">
        <x:v>-0.17060670741848188</x:v>
      </x:c>
      <x:c r="G2531" s="19" t="n">
        <x:v>-0.0749340138649626</x:v>
      </x:c>
      <x:c r="H2531" s="19" t="n">
        <x:v>0.8544633265712207</x:v>
      </x:c>
      <x:c r="I2531" s="19" t="n">
        <x:v>0.04982962678857234</x:v>
      </x:c>
      <x:c r="J2531" s="19" t="n">
        <x:v>0.056677062213499316</x:v>
      </x:c>
      <x:c r="K2531" s="19" t="n">
        <x:v>0.06678998684896328</x:v>
      </x:c>
      <x:c r="L2531" s="19" t="n">
        <x:v>0.05182779859060361</x:v>
      </x:c>
      <x:c r="M2531" s="19" t="n">
        <x:v>0.04995035566171169</x:v>
      </x:c>
      <x:c r="N2531" s="19" t="n">
        <x:v>0.05063633963297548</x:v>
      </x:c>
      <x:c r="O2531" s="19" t="n">
        <x:v>0.06546508360794974</x:v>
      </x:c>
      <x:c r="P2531" s="19" t="n">
        <x:v>0.057591273156166384</x:v>
      </x:c>
      <x:c r="Q2531" s="19" t="n">
        <x:v>0.06039757082624306</x:v>
      </x:c>
      <x:c r="R2531" s="19" t="n">
        <x:v>0.0483694367235637</x:v>
      </x:c>
      <x:c r="S2531" s="21" t="n">
        <x:v>9619.343361863319</x:v>
      </x:c>
      <x:c r="T2531" s="21" t="n">
        <x:v>15110.494726842662</x:v>
      </x:c>
      <x:c r="U2531" s="21" t="n">
        <x:v>18494.479698320316</x:v>
      </x:c>
      <x:c r="V2531" s="21" t="n">
        <x:v>22174.038510223396</x:v>
      </x:c>
      <x:c r="W2531" s="21" t="n">
        <x:v>26177.851493628474</x:v>
      </x:c>
      <x:c r="X2531" s="21" t="n">
        <x:v>27877.10453544091</x:v>
      </x:c>
      <x:c r="Y2531" s="21" t="n">
        <x:v>29168.94983988129</x:v>
      </x:c>
      <x:c r="Z2531" s="21" t="n">
        <x:v>30226.780713159395</x:v>
      </x:c>
      <x:c r="AA2531" s="21" t="n">
        <x:v>30951.432422562782</x:v>
      </x:c>
      <x:c r="AB2531" s="21" t="n">
        <x:v>31339.124421832094</x:v>
      </x:c>
      <x:c r="AC2531" s="21" t="n">
        <x:v>40877.11881108534</x:v>
      </x:c>
      <x:c r="AD2531" s="25" t="n">
        <x:f>AC2531*(1+Inputs!$C$14)*(1-Inputs!$C$14/Inputs!$C$15)</x:f>
        <x:v>32435.993776596213</x:v>
      </x:c>
      <x:c r="AE2531" s="25" t="n">
        <x:f>AD2531/(B2531-Inputs!$C$14)</x:f>
        <x:v>661304.2342724478</x:v>
      </x:c>
      <x:c r="AF2531" s="25" t="n">
        <x:f>S2531/(1+B2531)^1+T2531/(1+B2531)^2+U2531/(1+B2531)^3+V2531/(1+B2531)^4+W2531/(1+B2531)^5+X2531/(1+B2531)^6+Y2531/(1+B2531)^7+Z2531/(1+B2531)^8+AA2531/(1+B2531)^9+AB2531/(1+B2531)^10+AE2531/(1+B2531)^10</x:f>
        <x:v>443414.2466254155</x:v>
      </x:c>
      <x:c r="AG2531" s="25" t="n">
        <x:f>(AF2531+Inputs!$C$12)/Inputs!$C$13</x:f>
        <x:v>379.6204609149474</x:v>
      </x:c>
      <x:c r="AH2531" s="25" t="n">
        <x:f>(S2531+Inputs!$C$11)*Inputs!$C$8-Inputs!$C$11</x:f>
        <x:v>2631.4403147359662</x:v>
      </x:c>
      <x:c r="AI2531" s="25" t="n">
        <x:f>Inputs!$C$12+AH2531-Inputs!$C$10*Inputs!$C$13</x:f>
        <x:v>24949.355729935967</x:v>
      </x:c>
      <x:c r="AJ2531" s="25" t="n">
        <x:f>(S2531+Inputs!$C$11)*(1-Inputs!$C$8)</x:f>
        <x:v>6987.903047127354</x:v>
      </x:c>
      <x:c r="AK2531" s="25" t="n">
        <x:f>AJ2531/(1+B2531)^(1-Inputs!$C$8)+T2531/(1+B2531)^(2-Inputs!$C$8)+U2531/(1+B2531)^(3-Inputs!$C$8)+V2531/(1+B2531)^(4-Inputs!$C$8)+W2531/(1+B2531)^(5-Inputs!$C$8)+X2531/(1+B2531)^(6-Inputs!$C$8)+Y2531/(1+B2531)^(7-Inputs!$C$8)+Z2531/(1+B2531)^(8-Inputs!$C$8)+AA2531/(1+B2531)^(9-Inputs!$C$8)+AB2531/(1+B2531)^(10-Inputs!$C$8)+AE2531/(1+B2531)^(10-Inputs!$C$8)</x:f>
        <x:v>457979.1455310158</x:v>
      </x:c>
      <x:c r="AL2531" s="25" t="n">
        <x:f>(AK2531+AI2531)/Inputs!$C$13</x:f>
        <x:v>385.34189144512806</x:v>
      </x:c>
      <x:c r="AM2531" s="26" t="n">
        <x:f>IF(AL2531&gt;=Inputs!$C$7,1,0)</x:f>
        <x:v>1</x:v>
      </x:c>
      <x:c r="AN2531" s="26" t="n">
        <x:f>IF(Inputs!$C$7&lt;=(1-Inputs!$C$16)*AL2531,1,0)</x:f>
        <x:v>1</x:v>
      </x:c>
    </x:row>
    <x:row r="2532" ht="20" customHeight="1">
      <x:c r="A2532" s="16" t="n">
        <x:v>2527</x:v>
      </x:c>
      <x:c r="B2532" s="19" t="n">
        <x:v>0.08376598137780958</x:v>
      </x:c>
      <x:c r="C2532" s="24" t="n">
        <x:v>0.8397683819674455</x:v>
      </x:c>
      <x:c r="D2532" s="19" t="n">
        <x:v>0.04090542837215452</x:v>
      </x:c>
      <x:c r="E2532" s="19" t="n">
        <x:v>0.05126974399302896</x:v>
      </x:c>
      <x:c r="F2532" s="19" t="n">
        <x:v>-0.21015328019907317</x:v>
      </x:c>
      <x:c r="G2532" s="19" t="n">
        <x:v>-0.07120324580614408</x:v>
      </x:c>
      <x:c r="H2532" s="19" t="n">
        <x:v>0.9236735601449766</x:v>
      </x:c>
      <x:c r="I2532" s="19" t="n">
        <x:v>0.0674232685253321</x:v>
      </x:c>
      <x:c r="J2532" s="19" t="n">
        <x:v>0.0672905667213297</x:v>
      </x:c>
      <x:c r="K2532" s="19" t="n">
        <x:v>0.06206779487326117</x:v>
      </x:c>
      <x:c r="L2532" s="19" t="n">
        <x:v>0.06188532738538356</x:v>
      </x:c>
      <x:c r="M2532" s="19" t="n">
        <x:v>0.049210383111873174</x:v>
      </x:c>
      <x:c r="N2532" s="19" t="n">
        <x:v>0.07467714143865237</x:v>
      </x:c>
      <x:c r="O2532" s="19" t="n">
        <x:v>0.06570417471111455</x:v>
      </x:c>
      <x:c r="P2532" s="19" t="n">
        <x:v>0.06718227818399897</x:v>
      </x:c>
      <x:c r="Q2532" s="19" t="n">
        <x:v>0.06806376431866624</x:v>
      </x:c>
      <x:c r="R2532" s="19" t="n">
        <x:v>0.06523820558570037</x:v>
      </x:c>
      <x:c r="S2532" s="21" t="n">
        <x:v>8951.918604700437</x:v>
      </x:c>
      <x:c r="T2532" s="21" t="n">
        <x:v>14907.575675776123</x:v>
      </x:c>
      <x:c r="U2532" s="21" t="n">
        <x:v>19320.996905443913</x:v>
      </x:c>
      <x:c r="V2532" s="21" t="n">
        <x:v>24352.29927090356</x:v>
      </x:c>
      <x:c r="W2532" s="21" t="n">
        <x:v>30037.372759804115</x:v>
      </x:c>
      <x:c r="X2532" s="21" t="n">
        <x:v>32169.43362785129</x:v>
      </x:c>
      <x:c r="Y2532" s="21" t="n">
        <x:v>33803.06364167837</x:v>
      </x:c>
      <x:c r="Z2532" s="21" t="n">
        <x:v>35023.79840225674</x:v>
      </x:c>
      <x:c r="AA2532" s="21" t="n">
        <x:v>35810.78540503502</x:v>
      </x:c>
      <x:c r="AB2532" s="21" t="n">
        <x:v>36121.72958107594</x:v>
      </x:c>
      <x:c r="AC2532" s="21" t="n">
        <x:v>47115.29945357732</x:v>
      </x:c>
      <x:c r="AD2532" s="25" t="n">
        <x:f>AC2532*(1+Inputs!$C$14)*(1-Inputs!$C$14/Inputs!$C$15)</x:f>
        <x:v>37385.990116413595</x:v>
      </x:c>
      <x:c r="AE2532" s="25" t="n">
        <x:f>AD2532/(B2532-Inputs!$C$14)</x:f>
        <x:v>766640.7823677199</x:v>
      </x:c>
      <x:c r="AF2532" s="25" t="n">
        <x:f>S2532/(1+B2532)^1+T2532/(1+B2532)^2+U2532/(1+B2532)^3+V2532/(1+B2532)^4+W2532/(1+B2532)^5+X2532/(1+B2532)^6+Y2532/(1+B2532)^7+Z2532/(1+B2532)^8+AA2532/(1+B2532)^9+AB2532/(1+B2532)^10+AE2532/(1+B2532)^10</x:f>
        <x:v>507853.05127912934</x:v>
      </x:c>
      <x:c r="AG2532" s="25" t="n">
        <x:f>(AF2532+Inputs!$C$12)/Inputs!$C$13</x:f>
        <x:v>431.03794984527605</x:v>
      </x:c>
      <x:c r="AH2532" s="25" t="n">
        <x:f>(S2532+Inputs!$C$11)*Inputs!$C$8-Inputs!$C$11</x:f>
        <x:v>2318.7563874076022</x:v>
      </x:c>
      <x:c r="AI2532" s="25" t="n">
        <x:f>Inputs!$C$12+AH2532-Inputs!$C$10*Inputs!$C$13</x:f>
        <x:v>24636.671802607598</x:v>
      </x:c>
      <x:c r="AJ2532" s="25" t="n">
        <x:f>(S2532+Inputs!$C$11)*(1-Inputs!$C$8)</x:f>
        <x:v>6633.1622172928355</x:v>
      </x:c>
      <x:c r="AK2532" s="25" t="n">
        <x:f>AJ2532/(1+B2532)^(1-Inputs!$C$8)+T2532/(1+B2532)^(2-Inputs!$C$8)+U2532/(1+B2532)^(3-Inputs!$C$8)+V2532/(1+B2532)^(4-Inputs!$C$8)+W2532/(1+B2532)^(5-Inputs!$C$8)+X2532/(1+B2532)^(6-Inputs!$C$8)+Y2532/(1+B2532)^(7-Inputs!$C$8)+Z2532/(1+B2532)^(8-Inputs!$C$8)+AA2532/(1+B2532)^(9-Inputs!$C$8)+AB2532/(1+B2532)^(10-Inputs!$C$8)+AE2532/(1+B2532)^(10-Inputs!$C$8)</x:f>
        <x:v>525135.779814939</x:v>
      </x:c>
      <x:c r="AL2532" s="25" t="n">
        <x:f>(AK2532+AI2532)/Inputs!$C$13</x:f>
        <x:v>438.67851207285986</x:v>
      </x:c>
      <x:c r="AM2532" s="26" t="n">
        <x:f>IF(AL2532&gt;=Inputs!$C$7,1,0)</x:f>
        <x:v>1</x:v>
      </x:c>
      <x:c r="AN2532" s="26" t="n">
        <x:f>IF(Inputs!$C$7&lt;=(1-Inputs!$C$16)*AL2532,1,0)</x:f>
        <x:v>1</x:v>
      </x:c>
    </x:row>
    <x:row r="2533" ht="20" customHeight="1">
      <x:c r="A2533" s="16" t="n">
        <x:v>2528</x:v>
      </x:c>
      <x:c r="B2533" s="19" t="n">
        <x:v>0.09723447334285999</x:v>
      </x:c>
      <x:c r="C2533" s="24" t="n">
        <x:v>0.25623736731753866</x:v>
      </x:c>
      <x:c r="D2533" s="19" t="n">
        <x:v>0.031850905116552045</x:v>
      </x:c>
      <x:c r="E2533" s="19" t="n">
        <x:v>0.04728013336657824</x:v>
      </x:c>
      <x:c r="F2533" s="19" t="n">
        <x:v>-0.214368579770279</x:v>
      </x:c>
      <x:c r="G2533" s="19" t="n">
        <x:v>-0.06008610183892927</x:v>
      </x:c>
      <x:c r="H2533" s="19" t="n">
        <x:v>0.9783760488489577</x:v>
      </x:c>
      <x:c r="I2533" s="19" t="n">
        <x:v>0.06986506405662908</x:v>
      </x:c>
      <x:c r="J2533" s="19" t="n">
        <x:v>0.07544953567672451</x:v>
      </x:c>
      <x:c r="K2533" s="19" t="n">
        <x:v>0.07609356112647106</x:v>
      </x:c>
      <x:c r="L2533" s="19" t="n">
        <x:v>0.0772089817622998</x:v>
      </x:c>
      <x:c r="M2533" s="19" t="n">
        <x:v>0.07149470755720927</x:v>
      </x:c>
      <x:c r="N2533" s="19" t="n">
        <x:v>0.07172206923468707</x:v>
      </x:c>
      <x:c r="O2533" s="19" t="n">
        <x:v>0.0727484703540597</x:v>
      </x:c>
      <x:c r="P2533" s="19" t="n">
        <x:v>0.06937006074501255</x:v>
      </x:c>
      <x:c r="Q2533" s="19" t="n">
        <x:v>0.07542985717356374</x:v>
      </x:c>
      <x:c r="R2533" s="19" t="n">
        <x:v>0.07357638086169005</x:v>
      </x:c>
      <x:c r="S2533" s="21" t="n">
        <x:v>8923.149069454146</x:v>
      </x:c>
      <x:c r="T2533" s="21" t="n">
        <x:v>14191.241565616481</x:v>
      </x:c>
      <x:c r="U2533" s="21" t="n">
        <x:v>17727.744522037494</x:v>
      </x:c>
      <x:c r="V2533" s="21" t="n">
        <x:v>21692.71281736238</x:v>
      </x:c>
      <x:c r="W2533" s="21" t="n">
        <x:v>26047.69243217038</x:v>
      </x:c>
      <x:c r="X2533" s="21" t="n">
        <x:v>27849.452489982512</x:v>
      </x:c>
      <x:c r="Y2533" s="21" t="n">
        <x:v>29142.875928955444</x:v>
      </x:c>
      <x:c r="Z2533" s="21" t="n">
        <x:v>30172.917321786397</x:v>
      </x:c>
      <x:c r="AA2533" s="21" t="n">
        <x:v>30896.831065456543</x:v>
      </x:c>
      <x:c r="AB2533" s="21" t="n">
        <x:v>31304.15371693785</x:v>
      </x:c>
      <x:c r="AC2533" s="21" t="n">
        <x:v>40831.50484817981</x:v>
      </x:c>
      <x:c r="AD2533" s="25" t="n">
        <x:f>AC2533*(1+Inputs!$C$14)*(1-Inputs!$C$14/Inputs!$C$15)</x:f>
        <x:v>32399.79909703067</x:v>
      </x:c>
      <x:c r="AE2533" s="25" t="n">
        <x:f>AD2533/(B2533-Inputs!$C$14)</x:f>
        <x:v>520608.55273145525</x:v>
      </x:c>
      <x:c r="AF2533" s="25" t="n">
        <x:f>S2533/(1+B2533)^1+T2533/(1+B2533)^2+U2533/(1+B2533)^3+V2533/(1+B2533)^4+W2533/(1+B2533)^5+X2533/(1+B2533)^6+Y2533/(1+B2533)^7+Z2533/(1+B2533)^8+AA2533/(1+B2533)^9+AB2533/(1+B2533)^10+AE2533/(1+B2533)^10</x:f>
        <x:v>341841.44151270116</x:v>
      </x:c>
      <x:c r="AG2533" s="25" t="n">
        <x:f>(AF2533+Inputs!$C$12)/Inputs!$C$13</x:f>
        <x:v>298.5727349279256</x:v>
      </x:c>
      <x:c r="AH2533" s="25" t="n">
        <x:f>(S2533+Inputs!$C$11)*Inputs!$C$8-Inputs!$C$11</x:f>
        <x:v>2305.2780571963267</x:v>
      </x:c>
      <x:c r="AI2533" s="25" t="n">
        <x:f>Inputs!$C$12+AH2533-Inputs!$C$10*Inputs!$C$13</x:f>
        <x:v>24623.19347239632</x:v>
      </x:c>
      <x:c r="AJ2533" s="25" t="n">
        <x:f>(S2533+Inputs!$C$11)*(1-Inputs!$C$8)</x:f>
        <x:v>6617.87101225782</x:v>
      </x:c>
      <x:c r="AK2533" s="25" t="n">
        <x:f>AJ2533/(1+B2533)^(1-Inputs!$C$8)+T2533/(1+B2533)^(2-Inputs!$C$8)+U2533/(1+B2533)^(3-Inputs!$C$8)+V2533/(1+B2533)^(4-Inputs!$C$8)+W2533/(1+B2533)^(5-Inputs!$C$8)+X2533/(1+B2533)^(6-Inputs!$C$8)+Y2533/(1+B2533)^(7-Inputs!$C$8)+Z2533/(1+B2533)^(8-Inputs!$C$8)+AA2533/(1+B2533)^(9-Inputs!$C$8)+AB2533/(1+B2533)^(10-Inputs!$C$8)+AE2533/(1+B2533)^(10-Inputs!$C$8)</x:f>
        <x:v>354835.67230466433</x:v>
      </x:c>
      <x:c r="AL2533" s="25" t="n">
        <x:f>(AK2533+AI2533)/Inputs!$C$13</x:f>
        <x:v>302.7806325001811</x:v>
      </x:c>
      <x:c r="AM2533" s="26" t="n">
        <x:f>IF(AL2533&gt;=Inputs!$C$7,1,0)</x:f>
        <x:v>1</x:v>
      </x:c>
      <x:c r="AN2533" s="26" t="n">
        <x:f>IF(Inputs!$C$7&lt;=(1-Inputs!$C$16)*AL2533,1,0)</x:f>
        <x:v>0</x:v>
      </x:c>
    </x:row>
    <x:row r="2534" ht="20" customHeight="1">
      <x:c r="A2534" s="16" t="n">
        <x:v>2529</x:v>
      </x:c>
      <x:c r="B2534" s="19" t="n">
        <x:v>0.08459451890352498</x:v>
      </x:c>
      <x:c r="C2534" s="24" t="n">
        <x:v>0.31644804420940886</x:v>
      </x:c>
      <x:c r="D2534" s="19" t="n">
        <x:v>0.03630964330137232</x:v>
      </x:c>
      <x:c r="E2534" s="19" t="n">
        <x:v>0.0427194305622632</x:v>
      </x:c>
      <x:c r="F2534" s="19" t="n">
        <x:v>-0.21591331558778282</x:v>
      </x:c>
      <x:c r="G2534" s="19" t="n">
        <x:v>-0.0627800756982009</x:v>
      </x:c>
      <x:c r="H2534" s="19" t="n">
        <x:v>0.908347918593023</x:v>
      </x:c>
      <x:c r="I2534" s="19" t="n">
        <x:v>0.05896214602973146</x:v>
      </x:c>
      <x:c r="J2534" s="19" t="n">
        <x:v>0.06524329550610787</x:v>
      </x:c>
      <x:c r="K2534" s="19" t="n">
        <x:v>0.06633553989998858</x:v>
      </x:c>
      <x:c r="L2534" s="19" t="n">
        <x:v>0.05117022350380808</x:v>
      </x:c>
      <x:c r="M2534" s="19" t="n">
        <x:v>0.0633060851387802</x:v>
      </x:c>
      <x:c r="N2534" s="19" t="n">
        <x:v>0.05708570387232726</x:v>
      </x:c>
      <x:c r="O2534" s="19" t="n">
        <x:v>0.05245841386137386</x:v>
      </x:c>
      <x:c r="P2534" s="19" t="n">
        <x:v>0.059982220916448344</x:v>
      </x:c>
      <x:c r="Q2534" s="19" t="n">
        <x:v>0.061152944080782846</x:v>
      </x:c>
      <x:c r="R2534" s="19" t="n">
        <x:v>0.061717556651625496</x:v>
      </x:c>
      <x:c r="S2534" s="21" t="n">
        <x:v>8870.638479056279</x:v>
      </x:c>
      <x:c r="T2534" s="21" t="n">
        <x:v>14149.172010780372</x:v>
      </x:c>
      <x:c r="U2534" s="21" t="n">
        <x:v>17665.668073350484</x:v>
      </x:c>
      <x:c r="V2534" s="21" t="n">
        <x:v>21571.47212712906</x:v>
      </x:c>
      <x:c r="W2534" s="21" t="n">
        <x:v>25815.53784263331</x:v>
      </x:c>
      <x:c r="X2534" s="21" t="n">
        <x:v>27547.718840735404</x:v>
      </x:c>
      <x:c r="Y2534" s="21" t="n">
        <x:v>28774.33161762851</x:v>
      </x:c>
      <x:c r="Z2534" s="21" t="n">
        <x:v>29743.063421461364</x:v>
      </x:c>
      <x:c r="AA2534" s="21" t="n">
        <x:v>30447.591906550275</x:v>
      </x:c>
      <x:c r="AB2534" s="21" t="n">
        <x:v>30843.16247794963</x:v>
      </x:c>
      <x:c r="AC2534" s="21" t="n">
        <x:v>40230.211927760385</x:v>
      </x:c>
      <x:c r="AD2534" s="25" t="n">
        <x:f>AC2534*(1+Inputs!$C$14)*(1-Inputs!$C$14/Inputs!$C$15)</x:f>
        <x:v>31922.67316467786</x:v>
      </x:c>
      <x:c r="AE2534" s="25" t="n">
        <x:f>AD2534/(B2534-Inputs!$C$14)</x:f>
        <x:v>643673.4113053151</x:v>
      </x:c>
      <x:c r="AF2534" s="25" t="n">
        <x:f>S2534/(1+B2534)^1+T2534/(1+B2534)^2+U2534/(1+B2534)^3+V2534/(1+B2534)^4+W2534/(1+B2534)^5+X2534/(1+B2534)^6+Y2534/(1+B2534)^7+Z2534/(1+B2534)^8+AA2534/(1+B2534)^9+AB2534/(1+B2534)^10+AE2534/(1+B2534)^10</x:f>
        <x:v>429702.5342877757</x:v>
      </x:c>
      <x:c r="AG2534" s="25" t="n">
        <x:f>(AF2534+Inputs!$C$12)/Inputs!$C$13</x:f>
        <x:v>368.67950971131864</x:v>
      </x:c>
      <x:c r="AH2534" s="25" t="n">
        <x:f>(S2534+Inputs!$C$11)*Inputs!$C$8-Inputs!$C$11</x:f>
        <x:v>2280.677205256504</x:v>
      </x:c>
      <x:c r="AI2534" s="25" t="n">
        <x:f>Inputs!$C$12+AH2534-Inputs!$C$10*Inputs!$C$13</x:f>
        <x:v>24598.592620456504</x:v>
      </x:c>
      <x:c r="AJ2534" s="25" t="n">
        <x:f>(S2534+Inputs!$C$11)*(1-Inputs!$C$8)</x:f>
        <x:v>6589.961273799776</x:v>
      </x:c>
      <x:c r="AK2534" s="25" t="n">
        <x:f>AJ2534/(1+B2534)^(1-Inputs!$C$8)+T2534/(1+B2534)^(2-Inputs!$C$8)+U2534/(1+B2534)^(3-Inputs!$C$8)+V2534/(1+B2534)^(4-Inputs!$C$8)+W2534/(1+B2534)^(5-Inputs!$C$8)+X2534/(1+B2534)^(6-Inputs!$C$8)+Y2534/(1+B2534)^(7-Inputs!$C$8)+Z2534/(1+B2534)^(8-Inputs!$C$8)+AA2534/(1+B2534)^(9-Inputs!$C$8)+AB2534/(1+B2534)^(10-Inputs!$C$8)+AE2534/(1+B2534)^(10-Inputs!$C$8)</x:f>
        <x:v>444180.99451737513</x:v>
      </x:c>
      <x:c r="AL2534" s="25" t="n">
        <x:f>(AK2534+AI2534)/Inputs!$C$13</x:f>
        <x:v>374.0520849502496</x:v>
      </x:c>
      <x:c r="AM2534" s="26" t="n">
        <x:f>IF(AL2534&gt;=Inputs!$C$7,1,0)</x:f>
        <x:v>1</x:v>
      </x:c>
      <x:c r="AN2534" s="26" t="n">
        <x:f>IF(Inputs!$C$7&lt;=(1-Inputs!$C$16)*AL2534,1,0)</x:f>
        <x:v>1</x:v>
      </x:c>
    </x:row>
    <x:row r="2535" ht="20" customHeight="1">
      <x:c r="A2535" s="16" t="n">
        <x:v>2530</x:v>
      </x:c>
      <x:c r="B2535" s="19" t="n">
        <x:v>0.09718495170588562</x:v>
      </x:c>
      <x:c r="C2535" s="24" t="n">
        <x:v>0.35984314399465234</x:v>
      </x:c>
      <x:c r="D2535" s="19" t="n">
        <x:v>0.006887308044638019</x:v>
      </x:c>
      <x:c r="E2535" s="19" t="n">
        <x:v>0.026107606311267944</x:v>
      </x:c>
      <x:c r="F2535" s="19" t="n">
        <x:v>-0.21400393425774272</x:v>
      </x:c>
      <x:c r="G2535" s="19" t="n">
        <x:v>-0.07643970409080622</x:v>
      </x:c>
      <x:c r="H2535" s="19" t="n">
        <x:v>0.5737168247313491</x:v>
      </x:c>
      <x:c r="I2535" s="19" t="n">
        <x:v>0.05622605797570145</x:v>
      </x:c>
      <x:c r="J2535" s="19" t="n">
        <x:v>0.07304029253037356</x:v>
      </x:c>
      <x:c r="K2535" s="19" t="n">
        <x:v>0.05257377635971011</x:v>
      </x:c>
      <x:c r="L2535" s="19" t="n">
        <x:v>0.05496052044540761</x:v>
      </x:c>
      <x:c r="M2535" s="19" t="n">
        <x:v>0.053657484519927724</x:v>
      </x:c>
      <x:c r="N2535" s="19" t="n">
        <x:v>0.05492917727266445</x:v>
      </x:c>
      <x:c r="O2535" s="19" t="n">
        <x:v>0.05060233354565184</x:v>
      </x:c>
      <x:c r="P2535" s="19" t="n">
        <x:v>0.062164026052186044</x:v>
      </x:c>
      <x:c r="Q2535" s="19" t="n">
        <x:v>0.06156208571560341</x:v>
      </x:c>
      <x:c r="R2535" s="19" t="n">
        <x:v>0.051596703918741015</x:v>
      </x:c>
      <x:c r="S2535" s="21" t="n">
        <x:v>8707.69101720518</x:v>
      </x:c>
      <x:c r="T2535" s="21" t="n">
        <x:v>13555.021482030626</x:v>
      </x:c>
      <x:c r="U2535" s="21" t="n">
        <x:v>16124.329296555301</x:v>
      </x:c>
      <x:c r="V2535" s="21" t="n">
        <x:v>18643.804398146407</x:v>
      </x:c>
      <x:c r="W2535" s="21" t="n">
        <x:v>21336.11521643979</x:v>
      </x:c>
      <x:c r="X2535" s="21" t="n">
        <x:v>22168.898273832616</x:v>
      </x:c>
      <x:c r="Y2535" s="21" t="n">
        <x:v>22822.447083796866</x:v>
      </x:c>
      <x:c r="Z2535" s="21" t="n">
        <x:v>23412.870466874996</x:v>
      </x:c>
      <x:c r="AA2535" s="21" t="n">
        <x:v>23958.07881152702</x:v>
      </x:c>
      <x:c r="AB2535" s="21" t="n">
        <x:v>24417.86615162377</x:v>
      </x:c>
      <x:c r="AC2535" s="21" t="n">
        <x:v>31849.390632552742</x:v>
      </x:c>
      <x:c r="AD2535" s="25" t="n">
        <x:f>AC2535*(1+Inputs!$C$14)*(1-Inputs!$C$14/Inputs!$C$15)</x:f>
        <x:v>25272.491466930598</x:v>
      </x:c>
      <x:c r="AE2535" s="25" t="n">
        <x:f>AD2535/(B2535-Inputs!$C$14)</x:f>
        <x:v>406408.4762252639</x:v>
      </x:c>
      <x:c r="AF2535" s="25" t="n">
        <x:f>S2535/(1+B2535)^1+T2535/(1+B2535)^2+U2535/(1+B2535)^3+V2535/(1+B2535)^4+W2535/(1+B2535)^5+X2535/(1+B2535)^6+Y2535/(1+B2535)^7+Z2535/(1+B2535)^8+AA2535/(1+B2535)^9+AB2535/(1+B2535)^10+AE2535/(1+B2535)^10</x:f>
        <x:v>274279.0755489207</x:v>
      </x:c>
      <x:c r="AG2535" s="25" t="n">
        <x:f>(AF2535+Inputs!$C$12)/Inputs!$C$13</x:f>
        <x:v>244.66287079066024</x:v>
      </x:c>
      <x:c r="AH2535" s="25" t="n">
        <x:f>(S2535+Inputs!$C$11)*Inputs!$C$8-Inputs!$C$11</x:f>
        <x:v>2204.337435457769</x:v>
      </x:c>
      <x:c r="AI2535" s="25" t="n">
        <x:f>Inputs!$C$12+AH2535-Inputs!$C$10*Inputs!$C$13</x:f>
        <x:v>24522.252850657766</x:v>
      </x:c>
      <x:c r="AJ2535" s="25" t="n">
        <x:f>(S2535+Inputs!$C$11)*(1-Inputs!$C$8)</x:f>
        <x:v>6503.353581747411</x:v>
      </x:c>
      <x:c r="AK2535" s="25" t="n">
        <x:f>AJ2535/(1+B2535)^(1-Inputs!$C$8)+T2535/(1+B2535)^(2-Inputs!$C$8)+U2535/(1+B2535)^(3-Inputs!$C$8)+V2535/(1+B2535)^(4-Inputs!$C$8)+W2535/(1+B2535)^(5-Inputs!$C$8)+X2535/(1+B2535)^(6-Inputs!$C$8)+Y2535/(1+B2535)^(7-Inputs!$C$8)+Z2535/(1+B2535)^(8-Inputs!$C$8)+AA2535/(1+B2535)^(9-Inputs!$C$8)+AB2535/(1+B2535)^(10-Inputs!$C$8)+AE2535/(1+B2535)^(10-Inputs!$C$8)</x:f>
        <x:v>284361.37605082284</x:v>
      </x:c>
      <x:c r="AL2535" s="25" t="n">
        <x:f>(AK2535+AI2535)/Inputs!$C$13</x:f>
        <x:v>246.46671605951792</x:v>
      </x:c>
      <x:c r="AM2535" s="26" t="n">
        <x:f>IF(AL2535&gt;=Inputs!$C$7,1,0)</x:f>
        <x:v>0</x:v>
      </x:c>
      <x:c r="AN2535" s="26" t="n">
        <x:f>IF(Inputs!$C$7&lt;=(1-Inputs!$C$16)*AL2535,1,0)</x:f>
        <x:v>0</x:v>
      </x:c>
    </x:row>
    <x:row r="2536" ht="20" customHeight="1">
      <x:c r="A2536" s="16" t="n">
        <x:v>2531</x:v>
      </x:c>
      <x:c r="B2536" s="19" t="n">
        <x:v>0.08765937187184308</x:v>
      </x:c>
      <x:c r="C2536" s="24" t="n">
        <x:v>0.35465120771371517</x:v>
      </x:c>
      <x:c r="D2536" s="19" t="n">
        <x:v>0.03104279092634528</x:v>
      </x:c>
      <x:c r="E2536" s="19" t="n">
        <x:v>0.040514381587695145</x:v>
      </x:c>
      <x:c r="F2536" s="19" t="n">
        <x:v>-0.20051348277671538</x:v>
      </x:c>
      <x:c r="G2536" s="19" t="n">
        <x:v>-0.07244943722990171</x:v>
      </x:c>
      <x:c r="H2536" s="19" t="n">
        <x:v>0.5008248268478894</x:v>
      </x:c>
      <x:c r="I2536" s="19" t="n">
        <x:v>0.0629227620297513</x:v>
      </x:c>
      <x:c r="J2536" s="19" t="n">
        <x:v>0.06410874424567169</x:v>
      </x:c>
      <x:c r="K2536" s="19" t="n">
        <x:v>0.0652625051941584</x:v>
      </x:c>
      <x:c r="L2536" s="19" t="n">
        <x:v>0.07362923156572265</x:v>
      </x:c>
      <x:c r="M2536" s="19" t="n">
        <x:v>0.058507369580487426</x:v>
      </x:c>
      <x:c r="N2536" s="19" t="n">
        <x:v>0.06490449647344462</x:v>
      </x:c>
      <x:c r="O2536" s="19" t="n">
        <x:v>0.061459130187282655</x:v>
      </x:c>
      <x:c r="P2536" s="19" t="n">
        <x:v>0.06874385246364113</x:v>
      </x:c>
      <x:c r="Q2536" s="19" t="n">
        <x:v>0.06424876242259757</x:v>
      </x:c>
      <x:c r="R2536" s="19" t="n">
        <x:v>0.0669703341318916</x:v>
      </x:c>
      <x:c r="S2536" s="21" t="n">
        <x:v>9030.68136893948</x:v>
      </x:c>
      <x:c r="T2536" s="21" t="n">
        <x:v>14215.291422722006</x:v>
      </x:c>
      <x:c r="U2536" s="21" t="n">
        <x:v>17223.403466870215</x:v>
      </x:c>
      <x:c r="V2536" s="21" t="n">
        <x:v>20395.919638350137</x:v>
      </x:c>
      <x:c r="W2536" s="21" t="n">
        <x:v>23935.54879225388</x:v>
      </x:c>
      <x:c r="X2536" s="21" t="n">
        <x:v>25357.958141238487</x:v>
      </x:c>
      <x:c r="Y2536" s="21" t="n">
        <x:v>26496.493843711025</x:v>
      </x:c>
      <x:c r="Z2536" s="21" t="n">
        <x:v>27419.96175813031</x:v>
      </x:c>
      <x:c r="AA2536" s="21" t="n">
        <x:v>28121.05402531395</x:v>
      </x:c>
      <x:c r="AB2536" s="21" t="n">
        <x:v>28553.936085166373</x:v>
      </x:c>
      <x:c r="AC2536" s="21" t="n">
        <x:v>37244.26445891266</x:v>
      </x:c>
      <x:c r="AD2536" s="25" t="n">
        <x:f>AC2536*(1+Inputs!$C$14)*(1-Inputs!$C$14/Inputs!$C$15)</x:f>
        <x:v>29553.32384814719</x:v>
      </x:c>
      <x:c r="AE2536" s="25" t="n">
        <x:f>AD2536/(B2536-Inputs!$C$14)</x:f>
        <x:v>561216.7938514536</x:v>
      </x:c>
      <x:c r="AF2536" s="25" t="n">
        <x:f>S2536/(1+B2536)^1+T2536/(1+B2536)^2+U2536/(1+B2536)^3+V2536/(1+B2536)^4+W2536/(1+B2536)^5+X2536/(1+B2536)^6+Y2536/(1+B2536)^7+Z2536/(1+B2536)^8+AA2536/(1+B2536)^9+AB2536/(1+B2536)^10+AE2536/(1+B2536)^10</x:f>
        <x:v>375773.2015239751</x:v>
      </x:c>
      <x:c r="AG2536" s="25" t="n">
        <x:f>(AF2536+Inputs!$C$12)/Inputs!$C$13</x:f>
        <x:v>325.64781653662357</x:v>
      </x:c>
      <x:c r="AH2536" s="25" t="n">
        <x:f>(S2536+Inputs!$C$11)*Inputs!$C$8-Inputs!$C$11</x:f>
        <x:v>2355.6562029826064</x:v>
      </x:c>
      <x:c r="AI2536" s="25" t="n">
        <x:f>Inputs!$C$12+AH2536-Inputs!$C$10*Inputs!$C$13</x:f>
        <x:v>24673.571618182606</x:v>
      </x:c>
      <x:c r="AJ2536" s="25" t="n">
        <x:f>(S2536+Inputs!$C$11)*(1-Inputs!$C$8)</x:f>
        <x:v>6675.025165956875</x:v>
      </x:c>
      <x:c r="AK2536" s="25" t="n">
        <x:f>AJ2536/(1+B2536)^(1-Inputs!$C$8)+T2536/(1+B2536)^(2-Inputs!$C$8)+U2536/(1+B2536)^(3-Inputs!$C$8)+V2536/(1+B2536)^(4-Inputs!$C$8)+W2536/(1+B2536)^(5-Inputs!$C$8)+X2536/(1+B2536)^(6-Inputs!$C$8)+Y2536/(1+B2536)^(7-Inputs!$C$8)+Z2536/(1+B2536)^(8-Inputs!$C$8)+AA2536/(1+B2536)^(9-Inputs!$C$8)+AB2536/(1+B2536)^(10-Inputs!$C$8)+AE2536/(1+B2536)^(10-Inputs!$C$8)</x:f>
        <x:v>388608.3645845202</x:v>
      </x:c>
      <x:c r="AL2536" s="25" t="n">
        <x:f>(AK2536+AI2536)/Inputs!$C$13</x:f>
        <x:v>329.76898770859754</x:v>
      </x:c>
      <x:c r="AM2536" s="26" t="n">
        <x:f>IF(AL2536&gt;=Inputs!$C$7,1,0)</x:f>
        <x:v>1</x:v>
      </x:c>
      <x:c r="AN2536" s="26" t="n">
        <x:f>IF(Inputs!$C$7&lt;=(1-Inputs!$C$16)*AL2536,1,0)</x:f>
        <x:v>0</x:v>
      </x:c>
    </x:row>
    <x:row r="2537" ht="20" customHeight="1">
      <x:c r="A2537" s="16" t="n">
        <x:v>2532</x:v>
      </x:c>
      <x:c r="B2537" s="19" t="n">
        <x:v>0.07402550406439126</x:v>
      </x:c>
      <x:c r="C2537" s="24" t="n">
        <x:v>0.8167191488997503</x:v>
      </x:c>
      <x:c r="D2537" s="19" t="n">
        <x:v>0.020636372275770046</x:v>
      </x:c>
      <x:c r="E2537" s="19" t="n">
        <x:v>0.05873279297797439</x:v>
      </x:c>
      <x:c r="F2537" s="19" t="n">
        <x:v>-0.0990622939093089</x:v>
      </x:c>
      <x:c r="G2537" s="19" t="n">
        <x:v>-0.06854934777308982</x:v>
      </x:c>
      <x:c r="H2537" s="19" t="n">
        <x:v>0.854069235520825</x:v>
      </x:c>
      <x:c r="I2537" s="19" t="n">
        <x:v>0.07368357774037917</x:v>
      </x:c>
      <x:c r="J2537" s="19" t="n">
        <x:v>0.07503061452012048</x:v>
      </x:c>
      <x:c r="K2537" s="19" t="n">
        <x:v>0.066223354444395</x:v>
      </x:c>
      <x:c r="L2537" s="19" t="n">
        <x:v>0.07210053533008363</x:v>
      </x:c>
      <x:c r="M2537" s="19" t="n">
        <x:v>0.07351712213463657</x:v>
      </x:c>
      <x:c r="N2537" s="19" t="n">
        <x:v>0.07743721703706229</x:v>
      </x:c>
      <x:c r="O2537" s="19" t="n">
        <x:v>0.06874062319357904</x:v>
      </x:c>
      <x:c r="P2537" s="19" t="n">
        <x:v>0.06769057802347903</x:v>
      </x:c>
      <x:c r="Q2537" s="19" t="n">
        <x:v>0.07439869273938599</x:v>
      </x:c>
      <x:c r="R2537" s="19" t="n">
        <x:v>0.07182621550079489</x:v>
      </x:c>
      <x:c r="S2537" s="21" t="n">
        <x:v>10883.987492830329</x:v>
      </x:c>
      <x:c r="T2537" s="21" t="n">
        <x:v>17159.811264315656</x:v>
      </x:c>
      <x:c r="U2537" s="21" t="n">
        <x:v>20847.264060778565</x:v>
      </x:c>
      <x:c r="V2537" s="21" t="n">
        <x:v>24772.375327961414</x:v>
      </x:c>
      <x:c r="W2537" s="21" t="n">
        <x:v>29233.083287033372</x:v>
      </x:c>
      <x:c r="X2537" s="21" t="n">
        <x:v>31013.313432389383</x:v>
      </x:c>
      <x:c r="Y2537" s="21" t="n">
        <x:v>32411.106891394185</x:v>
      </x:c>
      <x:c r="Z2537" s="21" t="n">
        <x:v>33456.32736914325</x:v>
      </x:c>
      <x:c r="AA2537" s="21" t="n">
        <x:v>34140.36942163661</x:v>
      </x:c>
      <x:c r="AB2537" s="21" t="n">
        <x:v>34443.262445318265</x:v>
      </x:c>
      <x:c r="AC2537" s="21" t="n">
        <x:v>44925.99449389339</x:v>
      </x:c>
      <x:c r="AD2537" s="25" t="n">
        <x:f>AC2537*(1+Inputs!$C$14)*(1-Inputs!$C$14/Inputs!$C$15)</x:f>
        <x:v>35648.776630904395</x:v>
      </x:c>
      <x:c r="AE2537" s="25" t="n">
        <x:f>AD2537/(B2537-Inputs!$C$14)</x:f>
        <x:v>913473.8291165866</x:v>
      </x:c>
      <x:c r="AF2537" s="25" t="n">
        <x:f>S2537/(1+B2537)^1+T2537/(1+B2537)^2+U2537/(1+B2537)^3+V2537/(1+B2537)^4+W2537/(1+B2537)^5+X2537/(1+B2537)^6+Y2537/(1+B2537)^7+Z2537/(1+B2537)^8+AA2537/(1+B2537)^9+AB2537/(1+B2537)^10+AE2537/(1+B2537)^10</x:f>
        <x:v>621736.562222607</x:v>
      </x:c>
      <x:c r="AG2537" s="25" t="n">
        <x:f>(AF2537+Inputs!$C$12)/Inputs!$C$13</x:f>
        <x:v>521.9087255331634</x:v>
      </x:c>
      <x:c r="AH2537" s="25" t="n">
        <x:f>(S2537+Inputs!$C$11)*Inputs!$C$8-Inputs!$C$11</x:f>
        <x:v>3223.917428147908</x:v>
      </x:c>
      <x:c r="AI2537" s="25" t="n">
        <x:f>Inputs!$C$12+AH2537-Inputs!$C$10*Inputs!$C$13</x:f>
        <x:v>25541.832843347904</x:v>
      </x:c>
      <x:c r="AJ2537" s="25" t="n">
        <x:f>(S2537+Inputs!$C$11)*(1-Inputs!$C$8)</x:f>
        <x:v>7660.070064682422</x:v>
      </x:c>
      <x:c r="AK2537" s="25" t="n">
        <x:f>AJ2537/(1+B2537)^(1-Inputs!$C$8)+T2537/(1+B2537)^(2-Inputs!$C$8)+U2537/(1+B2537)^(3-Inputs!$C$8)+V2537/(1+B2537)^(4-Inputs!$C$8)+W2537/(1+B2537)^(5-Inputs!$C$8)+X2537/(1+B2537)^(6-Inputs!$C$8)+Y2537/(1+B2537)^(7-Inputs!$C$8)+Z2537/(1+B2537)^(8-Inputs!$C$8)+AA2537/(1+B2537)^(9-Inputs!$C$8)+AB2537/(1+B2537)^(10-Inputs!$C$8)+AE2537/(1+B2537)^(10-Inputs!$C$8)</x:f>
        <x:v>639785.9549879681</x:v>
      </x:c>
      <x:c r="AL2537" s="25" t="n">
        <x:f>(AK2537+AI2537)/Inputs!$C$13</x:f>
        <x:v>530.8832829797867</x:v>
      </x:c>
      <x:c r="AM2537" s="26" t="n">
        <x:f>IF(AL2537&gt;=Inputs!$C$7,1,0)</x:f>
        <x:v>1</x:v>
      </x:c>
      <x:c r="AN2537" s="26" t="n">
        <x:f>IF(Inputs!$C$7&lt;=(1-Inputs!$C$16)*AL2537,1,0)</x:f>
        <x:v>1</x:v>
      </x:c>
    </x:row>
    <x:row r="2538" ht="20" customHeight="1">
      <x:c r="A2538" s="16" t="n">
        <x:v>2533</x:v>
      </x:c>
      <x:c r="B2538" s="19" t="n">
        <x:v>0.07525853297728849</x:v>
      </x:c>
      <x:c r="C2538" s="24" t="n">
        <x:v>0.40719523950158987</x:v>
      </x:c>
      <x:c r="D2538" s="19" t="n">
        <x:v>0.0381896724038981</x:v>
      </x:c>
      <x:c r="E2538" s="19" t="n">
        <x:v>0.0312274432325151</x:v>
      </x:c>
      <x:c r="F2538" s="19" t="n">
        <x:v>-0.14143591307118755</x:v>
      </x:c>
      <x:c r="G2538" s="19" t="n">
        <x:v>-0.08487740889267854</x:v>
      </x:c>
      <x:c r="H2538" s="19" t="n">
        <x:v>0.9263313568282854</x:v>
      </x:c>
      <x:c r="I2538" s="19" t="n">
        <x:v>0.06654613964963005</x:v>
      </x:c>
      <x:c r="J2538" s="19" t="n">
        <x:v>0.07014687386383799</x:v>
      </x:c>
      <x:c r="K2538" s="19" t="n">
        <x:v>0.06732379131560379</x:v>
      </x:c>
      <x:c r="L2538" s="19" t="n">
        <x:v>0.06416240955326544</x:v>
      </x:c>
      <x:c r="M2538" s="19" t="n">
        <x:v>0.059844119908030964</x:v>
      </x:c>
      <x:c r="N2538" s="19" t="n">
        <x:v>0.06869195591920174</x:v>
      </x:c>
      <x:c r="O2538" s="19" t="n">
        <x:v>0.06860465060476031</x:v>
      </x:c>
      <x:c r="P2538" s="19" t="n">
        <x:v>0.06238418400686556</x:v>
      </x:c>
      <x:c r="Q2538" s="19" t="n">
        <x:v>0.06815144119582214</x:v>
      </x:c>
      <x:c r="R2538" s="19" t="n">
        <x:v>0.06161113958656756</x:v>
      </x:c>
      <x:c r="S2538" s="21" t="n">
        <x:v>10041.233369302801</x:v>
      </x:c>
      <x:c r="T2538" s="21" t="n">
        <x:v>15703.303214236354</x:v>
      </x:c>
      <x:c r="U2538" s="21" t="n">
        <x:v>18975.849277648573</x:v>
      </x:c>
      <x:c r="V2538" s="21" t="n">
        <x:v>22397.081012880546</x:v>
      </x:c>
      <x:c r="W2538" s="21" t="n">
        <x:v>26129.060149152294</x:v>
      </x:c>
      <x:c r="X2538" s="21" t="n">
        <x:v>27611.5990624951</x:v>
      </x:c>
      <x:c r="Y2538" s="21" t="n">
        <x:v>28759.12454330438</x:v>
      </x:c>
      <x:c r="Z2538" s="21" t="n">
        <x:v>29670.903467489723</x:v>
      </x:c>
      <x:c r="AA2538" s="21" t="n">
        <x:v>30311.43200712478</x:v>
      </x:c>
      <x:c r="AB2538" s="21" t="n">
        <x:v>30683.294702240648</x:v>
      </x:c>
      <x:c r="AC2538" s="21" t="n">
        <x:v>40021.68874205302</x:v>
      </x:c>
      <x:c r="AD2538" s="25" t="n">
        <x:f>AC2538*(1+Inputs!$C$14)*(1-Inputs!$C$14/Inputs!$C$15)</x:f>
        <x:v>31757.210016819066</x:v>
      </x:c>
      <x:c r="AE2538" s="25" t="n">
        <x:f>AD2538/(B2538-Inputs!$C$14)</x:f>
        <x:v>788831.7747379079</x:v>
      </x:c>
      <x:c r="AF2538" s="25" t="n">
        <x:f>S2538/(1+B2538)^1+T2538/(1+B2538)^2+U2538/(1+B2538)^3+V2538/(1+B2538)^4+W2538/(1+B2538)^5+X2538/(1+B2538)^6+Y2538/(1+B2538)^7+Z2538/(1+B2538)^8+AA2538/(1+B2538)^9+AB2538/(1+B2538)^10+AE2538/(1+B2538)^10</x:f>
        <x:v>537337.7234031967</x:v>
      </x:c>
      <x:c r="AG2538" s="25" t="n">
        <x:f>(AF2538+Inputs!$C$12)/Inputs!$C$13</x:f>
        <x:v>454.5645781044523</x:v>
      </x:c>
      <x:c r="AH2538" s="25" t="n">
        <x:f>(S2538+Inputs!$C$11)*Inputs!$C$8-Inputs!$C$11</x:f>
        <x:v>2829.0928935637785</x:v>
      </x:c>
      <x:c r="AI2538" s="25" t="n">
        <x:f>Inputs!$C$12+AH2538-Inputs!$C$10*Inputs!$C$13</x:f>
        <x:v>25147.008308763776</x:v>
      </x:c>
      <x:c r="AJ2538" s="25" t="n">
        <x:f>(S2538+Inputs!$C$11)*(1-Inputs!$C$8)</x:f>
        <x:v>7212.140475739024</x:v>
      </x:c>
      <x:c r="AK2538" s="25" t="n">
        <x:f>AJ2538/(1+B2538)^(1-Inputs!$C$8)+T2538/(1+B2538)^(2-Inputs!$C$8)+U2538/(1+B2538)^(3-Inputs!$C$8)+V2538/(1+B2538)^(4-Inputs!$C$8)+W2538/(1+B2538)^(5-Inputs!$C$8)+X2538/(1+B2538)^(6-Inputs!$C$8)+Y2538/(1+B2538)^(7-Inputs!$C$8)+Z2538/(1+B2538)^(8-Inputs!$C$8)+AA2538/(1+B2538)^(9-Inputs!$C$8)+AB2538/(1+B2538)^(10-Inputs!$C$8)+AE2538/(1+B2538)^(10-Inputs!$C$8)</x:f>
        <x:v>553196.1582658016</x:v>
      </x:c>
      <x:c r="AL2538" s="25" t="n">
        <x:f>(AK2538+AI2538)/Inputs!$C$13</x:f>
        <x:v>461.4758688507904</x:v>
      </x:c>
      <x:c r="AM2538" s="26" t="n">
        <x:f>IF(AL2538&gt;=Inputs!$C$7,1,0)</x:f>
        <x:v>1</x:v>
      </x:c>
      <x:c r="AN2538" s="26" t="n">
        <x:f>IF(Inputs!$C$7&lt;=(1-Inputs!$C$16)*AL2538,1,0)</x:f>
        <x:v>1</x:v>
      </x:c>
    </x:row>
    <x:row r="2539" ht="20" customHeight="1">
      <x:c r="A2539" s="16" t="n">
        <x:v>2534</x:v>
      </x:c>
      <x:c r="B2539" s="19" t="n">
        <x:v>0.08966547018613436</x:v>
      </x:c>
      <x:c r="C2539" s="24" t="n">
        <x:v>0.5501862804127029</x:v>
      </x:c>
      <x:c r="D2539" s="19" t="n">
        <x:v>0.024649337666649274</x:v>
      </x:c>
      <x:c r="E2539" s="19" t="n">
        <x:v>0.05710920850694634</x:v>
      </x:c>
      <x:c r="F2539" s="19" t="n">
        <x:v>-0.1445964105262067</x:v>
      </x:c>
      <x:c r="G2539" s="19" t="n">
        <x:v>-0.06314721832346606</x:v>
      </x:c>
      <x:c r="H2539" s="19" t="n">
        <x:v>0.8001687674999687</x:v>
      </x:c>
      <x:c r="I2539" s="19" t="n">
        <x:v>0.07459152831587858</x:v>
      </x:c>
      <x:c r="J2539" s="19" t="n">
        <x:v>0.06974657984029478</x:v>
      </x:c>
      <x:c r="K2539" s="19" t="n">
        <x:v>0.07099635845414355</x:v>
      </x:c>
      <x:c r="L2539" s="19" t="n">
        <x:v>0.06898692042504195</x:v>
      </x:c>
      <x:c r="M2539" s="19" t="n">
        <x:v>0.07075965838888693</x:v>
      </x:c>
      <x:c r="N2539" s="19" t="n">
        <x:v>0.06863433044963926</x:v>
      </x:c>
      <x:c r="O2539" s="19" t="n">
        <x:v>0.06975886815975742</x:v>
      </x:c>
      <x:c r="P2539" s="19" t="n">
        <x:v>0.06636860725601423</x:v>
      </x:c>
      <x:c r="Q2539" s="19" t="n">
        <x:v>0.07192300938559243</x:v>
      </x:c>
      <x:c r="R2539" s="19" t="n">
        <x:v>0.07393524689819855</x:v>
      </x:c>
      <x:c r="S2539" s="21" t="n">
        <x:v>10108.99249161525</x:v>
      </x:c>
      <x:c r="T2539" s="21" t="n">
        <x:v>15949.98052360163</x:v>
      </x:c>
      <x:c r="U2539" s="21" t="n">
        <x:v>19481.67363227082</x:v>
      </x:c>
      <x:c r="V2539" s="21" t="n">
        <x:v>23314.17486262875</x:v>
      </x:c>
      <x:c r="W2539" s="21" t="n">
        <x:v>27597.53642751029</x:v>
      </x:c>
      <x:c r="X2539" s="21" t="n">
        <x:v>29371.802876791226</x:v>
      </x:c>
      <x:c r="Y2539" s="21" t="n">
        <x:v>30728.46793622777</x:v>
      </x:c>
      <x:c r="Z2539" s="21" t="n">
        <x:v>31786.806747724677</x:v>
      </x:c>
      <x:c r="AA2539" s="21" t="n">
        <x:v>32499.45869337013</x:v>
      </x:c>
      <x:c r="AB2539" s="21" t="n">
        <x:v>32852.359140768785</x:v>
      </x:c>
      <x:c r="AC2539" s="21" t="n">
        <x:v>42850.90322708973</x:v>
      </x:c>
      <x:c r="AD2539" s="25" t="n">
        <x:f>AC2539*(1+Inputs!$C$14)*(1-Inputs!$C$14/Inputs!$C$15)</x:f>
        <x:v>34002.1917106957</x:v>
      </x:c>
      <x:c r="AE2539" s="25" t="n">
        <x:f>AD2539/(B2539-Inputs!$C$14)</x:f>
        <x:v>622004.9255026841</x:v>
      </x:c>
      <x:c r="AF2539" s="25" t="n">
        <x:f>S2539/(1+B2539)^1+T2539/(1+B2539)^2+U2539/(1+B2539)^3+V2539/(1+B2539)^4+W2539/(1+B2539)^5+X2539/(1+B2539)^6+Y2539/(1+B2539)^7+Z2539/(1+B2539)^8+AA2539/(1+B2539)^9+AB2539/(1+B2539)^10+AE2539/(1+B2539)^10</x:f>
        <x:v>415125.7623580117</x:v>
      </x:c>
      <x:c r="AG2539" s="25" t="n">
        <x:f>(AF2539+Inputs!$C$12)/Inputs!$C$13</x:f>
        <x:v>357.04830374208484</x:v>
      </x:c>
      <x:c r="AH2539" s="25" t="n">
        <x:f>(S2539+Inputs!$C$11)*Inputs!$C$8-Inputs!$C$11</x:f>
        <x:v>2860.837578263583</x:v>
      </x:c>
      <x:c r="AI2539" s="25" t="n">
        <x:f>Inputs!$C$12+AH2539-Inputs!$C$10*Inputs!$C$13</x:f>
        <x:v>25178.752993463582</x:v>
      </x:c>
      <x:c r="AJ2539" s="25" t="n">
        <x:f>(S2539+Inputs!$C$11)*(1-Inputs!$C$8)</x:f>
        <x:v>7248.154913351668</x:v>
      </x:c>
      <x:c r="AK2539" s="25" t="n">
        <x:f>AJ2539/(1+B2539)^(1-Inputs!$C$8)+T2539/(1+B2539)^(2-Inputs!$C$8)+U2539/(1+B2539)^(3-Inputs!$C$8)+V2539/(1+B2539)^(4-Inputs!$C$8)+W2539/(1+B2539)^(5-Inputs!$C$8)+X2539/(1+B2539)^(6-Inputs!$C$8)+Y2539/(1+B2539)^(7-Inputs!$C$8)+Z2539/(1+B2539)^(8-Inputs!$C$8)+AA2539/(1+B2539)^(9-Inputs!$C$8)+AB2539/(1+B2539)^(10-Inputs!$C$8)+AE2539/(1+B2539)^(10-Inputs!$C$8)</x:f>
        <x:v>429433.48865899123</x:v>
      </x:c>
      <x:c r="AL2539" s="25" t="n">
        <x:f>(AK2539+AI2539)/Inputs!$C$13</x:f>
        <x:v>362.7475715661001</x:v>
      </x:c>
      <x:c r="AM2539" s="26" t="n">
        <x:f>IF(AL2539&gt;=Inputs!$C$7,1,0)</x:f>
        <x:v>1</x:v>
      </x:c>
      <x:c r="AN2539" s="26" t="n">
        <x:f>IF(Inputs!$C$7&lt;=(1-Inputs!$C$16)*AL2539,1,0)</x:f>
        <x:v>1</x:v>
      </x:c>
    </x:row>
    <x:row r="2540" ht="20" customHeight="1">
      <x:c r="A2540" s="16" t="n">
        <x:v>2535</x:v>
      </x:c>
      <x:c r="B2540" s="19" t="n">
        <x:v>0.07769960391833171</x:v>
      </x:c>
      <x:c r="C2540" s="24" t="n">
        <x:v>0.5730951815966421</x:v>
      </x:c>
      <x:c r="D2540" s="19" t="n">
        <x:v>0.030124226834912806</x:v>
      </x:c>
      <x:c r="E2540" s="19" t="n">
        <x:v>0.03708585969745542</x:v>
      </x:c>
      <x:c r="F2540" s="19" t="n">
        <x:v>-0.19596433593047666</x:v>
      </x:c>
      <x:c r="G2540" s="19" t="n">
        <x:v>-0.05264703301768747</x:v>
      </x:c>
      <x:c r="H2540" s="19" t="n">
        <x:v>0.8602496875766121</x:v>
      </x:c>
      <x:c r="I2540" s="19" t="n">
        <x:v>0.05928028725349237</x:v>
      </x:c>
      <x:c r="J2540" s="19" t="n">
        <x:v>0.07077436527830627</x:v>
      </x:c>
      <x:c r="K2540" s="19" t="n">
        <x:v>0.05743810872711151</x:v>
      </x:c>
      <x:c r="L2540" s="19" t="n">
        <x:v>0.05259402010381905</x:v>
      </x:c>
      <x:c r="M2540" s="19" t="n">
        <x:v>0.060452400999707834</x:v>
      </x:c>
      <x:c r="N2540" s="19" t="n">
        <x:v>0.06596271203253878</x:v>
      </x:c>
      <x:c r="O2540" s="19" t="n">
        <x:v>0.05063058375759624</x:v>
      </x:c>
      <x:c r="P2540" s="19" t="n">
        <x:v>0.047522118209709564</x:v>
      </x:c>
      <x:c r="Q2540" s="19" t="n">
        <x:v>0.06070156815482619</x:v>
      </x:c>
      <x:c r="R2540" s="19" t="n">
        <x:v>0.05590610917039726</x:v>
      </x:c>
      <x:c r="S2540" s="21" t="n">
        <x:v>9237.651261529236</x:v>
      </x:c>
      <x:c r="T2540" s="21" t="n">
        <x:v>14739.19128511498</x:v>
      </x:c>
      <x:c r="U2540" s="21" t="n">
        <x:v>18267.833479809207</x:v>
      </x:c>
      <x:c r="V2540" s="21" t="n">
        <x:v>22106.69590917909</x:v>
      </x:c>
      <x:c r="W2540" s="21" t="n">
        <x:v>26316.34062587599</x:v>
      </x:c>
      <x:c r="X2540" s="21" t="n">
        <x:v>27843.403694899134</x:v>
      </x:c>
      <x:c r="Y2540" s="21" t="n">
        <x:v>28965.91080798063</x:v>
      </x:c>
      <x:c r="Z2540" s="21" t="n">
        <x:v>29818.486527164336</x:v>
      </x:c>
      <x:c r="AA2540" s="21" t="n">
        <x:v>30426.458878273443</x:v>
      </x:c>
      <x:c r="AB2540" s="21" t="n">
        <x:v>30788.474317588836</x:v>
      </x:c>
      <x:c r="AC2540" s="21" t="n">
        <x:v>40158.87954468109</x:v>
      </x:c>
      <x:c r="AD2540" s="25" t="n">
        <x:f>AC2540*(1+Inputs!$C$14)*(1-Inputs!$C$14/Inputs!$C$15)</x:f>
        <x:v>31866.070918704438</x:v>
      </x:c>
      <x:c r="AE2540" s="25" t="n">
        <x:f>AD2540/(B2540-Inputs!$C$14)</x:f>
        <x:v>746284.9299410892</x:v>
      </x:c>
      <x:c r="AF2540" s="25" t="n">
        <x:f>S2540/(1+B2540)^1+T2540/(1+B2540)^2+U2540/(1+B2540)^3+V2540/(1+B2540)^4+W2540/(1+B2540)^5+X2540/(1+B2540)^6+Y2540/(1+B2540)^7+Z2540/(1+B2540)^8+AA2540/(1+B2540)^9+AB2540/(1+B2540)^10+AE2540/(1+B2540)^10</x:f>
        <x:v>504870.3685662109</x:v>
      </x:c>
      <x:c r="AG2540" s="25" t="n">
        <x:f>(AF2540+Inputs!$C$12)/Inputs!$C$13</x:f>
        <x:v>428.6579855334252</x:v>
      </x:c>
      <x:c r="AH2540" s="25" t="n">
        <x:f>(S2540+Inputs!$C$11)*Inputs!$C$8-Inputs!$C$11</x:f>
        <x:v>2452.6201800589024</x:v>
      </x:c>
      <x:c r="AI2540" s="25" t="n">
        <x:f>Inputs!$C$12+AH2540-Inputs!$C$10*Inputs!$C$13</x:f>
        <x:v>24770.5355952589</x:v>
      </x:c>
      <x:c r="AJ2540" s="25" t="n">
        <x:f>(S2540+Inputs!$C$11)*(1-Inputs!$C$8)</x:f>
        <x:v>6785.031081470334</x:v>
      </x:c>
      <x:c r="AK2540" s="25" t="n">
        <x:f>AJ2540/(1+B2540)^(1-Inputs!$C$8)+T2540/(1+B2540)^(2-Inputs!$C$8)+U2540/(1+B2540)^(3-Inputs!$C$8)+V2540/(1+B2540)^(4-Inputs!$C$8)+W2540/(1+B2540)^(5-Inputs!$C$8)+X2540/(1+B2540)^(6-Inputs!$C$8)+Y2540/(1+B2540)^(7-Inputs!$C$8)+Z2540/(1+B2540)^(8-Inputs!$C$8)+AA2540/(1+B2540)^(9-Inputs!$C$8)+AB2540/(1+B2540)^(10-Inputs!$C$8)+AE2540/(1+B2540)^(10-Inputs!$C$8)</x:f>
        <x:v>520526.39721814793</x:v>
      </x:c>
      <x:c r="AL2540" s="25" t="n">
        <x:f>(AK2540+AI2540)/Inputs!$C$13</x:f>
        <x:v>435.1073729152362</x:v>
      </x:c>
      <x:c r="AM2540" s="26" t="n">
        <x:f>IF(AL2540&gt;=Inputs!$C$7,1,0)</x:f>
        <x:v>1</x:v>
      </x:c>
      <x:c r="AN2540" s="26" t="n">
        <x:f>IF(Inputs!$C$7&lt;=(1-Inputs!$C$16)*AL2540,1,0)</x:f>
        <x:v>1</x:v>
      </x:c>
    </x:row>
    <x:row r="2541" ht="20" customHeight="1">
      <x:c r="A2541" s="16" t="n">
        <x:v>2536</x:v>
      </x:c>
      <x:c r="B2541" s="19" t="n">
        <x:v>0.07465359760243054</x:v>
      </x:c>
      <x:c r="C2541" s="24" t="n">
        <x:v>0.5306315188265387</x:v>
      </x:c>
      <x:c r="D2541" s="19" t="n">
        <x:v>0.04457317567977981</x:v>
      </x:c>
      <x:c r="E2541" s="19" t="n">
        <x:v>0.0661152897168077</x:v>
      </x:c>
      <x:c r="F2541" s="19" t="n">
        <x:v>-0.16434911347176812</x:v>
      </x:c>
      <x:c r="G2541" s="19" t="n">
        <x:v>-0.07803530613285659</x:v>
      </x:c>
      <x:c r="H2541" s="19" t="n">
        <x:v>0.5409956884238056</x:v>
      </x:c>
      <x:c r="I2541" s="19" t="n">
        <x:v>0.07321837250668181</x:v>
      </x:c>
      <x:c r="J2541" s="19" t="n">
        <x:v>0.05443289866403006</x:v>
      </x:c>
      <x:c r="K2541" s="19" t="n">
        <x:v>0.049496484118807305</x:v>
      </x:c>
      <x:c r="L2541" s="19" t="n">
        <x:v>0.056831525279648076</x:v>
      </x:c>
      <x:c r="M2541" s="19" t="n">
        <x:v>0.06349422599188642</x:v>
      </x:c>
      <x:c r="N2541" s="19" t="n">
        <x:v>0.061046836734093404</x:v>
      </x:c>
      <x:c r="O2541" s="19" t="n">
        <x:v>0.05643776929325099</x:v>
      </x:c>
      <x:c r="P2541" s="19" t="n">
        <x:v>0.05492874588113977</x:v>
      </x:c>
      <x:c r="Q2541" s="19" t="n">
        <x:v>0.0506770917235815</x:v>
      </x:c>
      <x:c r="R2541" s="19" t="n">
        <x:v>0.05568778533669842</x:v>
      </x:c>
      <x:c r="S2541" s="21" t="n">
        <x:v>9701.390465628996</x:v>
      </x:c>
      <x:c r="T2541" s="21" t="n">
        <x:v>15624.144734071167</x:v>
      </x:c>
      <x:c r="U2541" s="21" t="n">
        <x:v>19452.603046092343</x:v>
      </x:c>
      <x:c r="V2541" s="21" t="n">
        <x:v>23632.03903703873</x:v>
      </x:c>
      <x:c r="W2541" s="21" t="n">
        <x:v>28479.7564152781</x:v>
      </x:c>
      <x:c r="X2541" s="21" t="n">
        <x:v>30762.463844316582</x:v>
      </x:c>
      <x:c r="Y2541" s="21" t="n">
        <x:v>32569.058828779474</x:v>
      </x:c>
      <x:c r="Z2541" s="21" t="n">
        <x:v>33946.00801633435</x:v>
      </x:c>
      <x:c r="AA2541" s="21" t="n">
        <x:v>34835.160309478575</x:v>
      </x:c>
      <x:c r="AB2541" s="21" t="n">
        <x:v>35187.430189233506</x:v>
      </x:c>
      <x:c r="AC2541" s="21" t="n">
        <x:v>45896.64807291328</x:v>
      </x:c>
      <x:c r="AD2541" s="25" t="n">
        <x:f>AC2541*(1+Inputs!$C$14)*(1-Inputs!$C$14/Inputs!$C$15)</x:f>
        <x:v>36418.99024585669</x:v>
      </x:c>
      <x:c r="AE2541" s="25" t="n">
        <x:f>AD2541/(B2541-Inputs!$C$14)</x:f>
        <x:v>918428.4011502758</x:v>
      </x:c>
      <x:c r="AF2541" s="25" t="n">
        <x:f>S2541/(1+B2541)^1+T2541/(1+B2541)^2+U2541/(1+B2541)^3+V2541/(1+B2541)^4+W2541/(1+B2541)^5+X2541/(1+B2541)^6+Y2541/(1+B2541)^7+Z2541/(1+B2541)^8+AA2541/(1+B2541)^9+AB2541/(1+B2541)^10+AE2541/(1+B2541)^10</x:f>
        <x:v>616952.442494086</x:v>
      </x:c>
      <x:c r="AG2541" s="25" t="n">
        <x:f>(AF2541+Inputs!$C$12)/Inputs!$C$13</x:f>
        <x:v>518.091345237168</x:v>
      </x:c>
      <x:c r="AH2541" s="25" t="n">
        <x:f>(S2541+Inputs!$C$11)*Inputs!$C$8-Inputs!$C$11</x:f>
        <x:v>2669.8788208837213</x:v>
      </x:c>
      <x:c r="AI2541" s="25" t="n">
        <x:f>Inputs!$C$12+AH2541-Inputs!$C$10*Inputs!$C$13</x:f>
        <x:v>24987.79423608372</x:v>
      </x:c>
      <x:c r="AJ2541" s="25" t="n">
        <x:f>(S2541+Inputs!$C$11)*(1-Inputs!$C$8)</x:f>
        <x:v>7031.511644745275</x:v>
      </x:c>
      <x:c r="AK2541" s="25" t="n">
        <x:f>AJ2541/(1+B2541)^(1-Inputs!$C$8)+T2541/(1+B2541)^(2-Inputs!$C$8)+U2541/(1+B2541)^(3-Inputs!$C$8)+V2541/(1+B2541)^(4-Inputs!$C$8)+W2541/(1+B2541)^(5-Inputs!$C$8)+X2541/(1+B2541)^(6-Inputs!$C$8)+Y2541/(1+B2541)^(7-Inputs!$C$8)+Z2541/(1+B2541)^(8-Inputs!$C$8)+AA2541/(1+B2541)^(9-Inputs!$C$8)+AB2541/(1+B2541)^(10-Inputs!$C$8)+AE2541/(1+B2541)^(10-Inputs!$C$8)</x:f>
        <x:v>635548.0218037006</x:v>
      </x:c>
      <x:c r="AL2541" s="25" t="n">
        <x:f>(AK2541+AI2541)/Inputs!$C$13</x:f>
        <x:v>527.0596373074376</x:v>
      </x:c>
      <x:c r="AM2541" s="26" t="n">
        <x:f>IF(AL2541&gt;=Inputs!$C$7,1,0)</x:f>
        <x:v>1</x:v>
      </x:c>
      <x:c r="AN2541" s="26" t="n">
        <x:f>IF(Inputs!$C$7&lt;=(1-Inputs!$C$16)*AL2541,1,0)</x:f>
        <x:v>1</x:v>
      </x:c>
    </x:row>
    <x:row r="2542" ht="20" customHeight="1">
      <x:c r="A2542" s="16" t="n">
        <x:v>2537</x:v>
      </x:c>
      <x:c r="B2542" s="19" t="n">
        <x:v>0.07171158536784786</x:v>
      </x:c>
      <x:c r="C2542" s="24" t="n">
        <x:v>0.7025572956161739</x:v>
      </x:c>
      <x:c r="D2542" s="19" t="n">
        <x:v>0.02827996597184068</x:v>
      </x:c>
      <x:c r="E2542" s="19" t="n">
        <x:v>0.046263413978351486</x:v>
      </x:c>
      <x:c r="F2542" s="19" t="n">
        <x:v>-0.15095206868650055</x:v>
      </x:c>
      <x:c r="G2542" s="19" t="n">
        <x:v>-0.0924808033762173</x:v>
      </x:c>
      <x:c r="H2542" s="19" t="n">
        <x:v>0.7119775008937665</x:v>
      </x:c>
      <x:c r="I2542" s="19" t="n">
        <x:v>0.06192147020666539</x:v>
      </x:c>
      <x:c r="J2542" s="19" t="n">
        <x:v>0.0585530325173238</x:v>
      </x:c>
      <x:c r="K2542" s="19" t="n">
        <x:v>0.06228423869129643</x:v>
      </x:c>
      <x:c r="L2542" s="19" t="n">
        <x:v>0.06577081370542942</x:v>
      </x:c>
      <x:c r="M2542" s="19" t="n">
        <x:v>0.05183002224581401</x:v>
      </x:c>
      <x:c r="N2542" s="19" t="n">
        <x:v>0.06565728391461675</x:v>
      </x:c>
      <x:c r="O2542" s="19" t="n">
        <x:v>0.058973402967006906</x:v>
      </x:c>
      <x:c r="P2542" s="19" t="n">
        <x:v>0.0533748827855959</x:v>
      </x:c>
      <x:c r="Q2542" s="19" t="n">
        <x:v>0.06488601331598944</x:v>
      </x:c>
      <x:c r="R2542" s="19" t="n">
        <x:v>0.06124092378103228</x:v>
      </x:c>
      <x:c r="S2542" s="21" t="n">
        <x:v>9825.324587783323</x:v>
      </x:c>
      <x:c r="T2542" s="21" t="n">
        <x:v>15709.729403274425</x:v>
      </x:c>
      <x:c r="U2542" s="21" t="n">
        <x:v>19274.929657622866</x:v>
      </x:c>
      <x:c r="V2542" s="21" t="n">
        <x:v>23067.71984466142</x:v>
      </x:c>
      <x:c r="W2542" s="21" t="n">
        <x:v>27312.023477421935</x:v>
      </x:c>
      <x:c r="X2542" s="21" t="n">
        <x:v>28882.30329825171</x:v>
      </x:c>
      <x:c r="Y2542" s="21" t="n">
        <x:v>30131.319216364245</x:v>
      </x:c>
      <x:c r="Z2542" s="21" t="n">
        <x:v>31089.06394987134</x:v>
      </x:c>
      <x:c r="AA2542" s="21" t="n">
        <x:v>31740.28793588806</x:v>
      </x:c>
      <x:c r="AB2542" s="21" t="n">
        <x:v>32084.19454634544</x:v>
      </x:c>
      <x:c r="AC2542" s="21" t="n">
        <x:v>41848.94940827666</x:v>
      </x:c>
      <x:c r="AD2542" s="25" t="n">
        <x:f>AC2542*(1+Inputs!$C$14)*(1-Inputs!$C$14/Inputs!$C$15)</x:f>
        <x:v>33207.141355467524</x:v>
      </x:c>
      <x:c r="AE2542" s="25" t="n">
        <x:f>AD2542/(B2542-Inputs!$C$14)</x:f>
        <x:v>904541.1965387489</x:v>
      </x:c>
      <x:c r="AF2542" s="25" t="n">
        <x:f>S2542/(1+B2542)^1+T2542/(1+B2542)^2+U2542/(1+B2542)^3+V2542/(1+B2542)^4+W2542/(1+B2542)^5+X2542/(1+B2542)^6+Y2542/(1+B2542)^7+Z2542/(1+B2542)^8+AA2542/(1+B2542)^9+AB2542/(1+B2542)^10+AE2542/(1+B2542)^10</x:f>
        <x:v>616391.3251832885</x:v>
      </x:c>
      <x:c r="AG2542" s="25" t="n">
        <x:f>(AF2542+Inputs!$C$12)/Inputs!$C$13</x:f>
        <x:v>517.6436143509172</x:v>
      </x:c>
      <x:c r="AH2542" s="25" t="n">
        <x:f>(S2542+Inputs!$C$11)*Inputs!$C$8-Inputs!$C$11</x:f>
        <x:v>2727.9411082491733</x:v>
      </x:c>
      <x:c r="AI2542" s="25" t="n">
        <x:f>Inputs!$C$12+AH2542-Inputs!$C$10*Inputs!$C$13</x:f>
        <x:v>25045.85652344917</x:v>
      </x:c>
      <x:c r="AJ2542" s="25" t="n">
        <x:f>(S2542+Inputs!$C$11)*(1-Inputs!$C$8)</x:f>
        <x:v>7097.383479534151</x:v>
      </x:c>
      <x:c r="AK2542" s="25" t="n">
        <x:f>AJ2542/(1+B2542)^(1-Inputs!$C$8)+T2542/(1+B2542)^(2-Inputs!$C$8)+U2542/(1+B2542)^(3-Inputs!$C$8)+V2542/(1+B2542)^(4-Inputs!$C$8)+W2542/(1+B2542)^(5-Inputs!$C$8)+X2542/(1+B2542)^(6-Inputs!$C$8)+Y2542/(1+B2542)^(7-Inputs!$C$8)+Z2542/(1+B2542)^(8-Inputs!$C$8)+AA2542/(1+B2542)^(9-Inputs!$C$8)+AB2542/(1+B2542)^(10-Inputs!$C$8)+AE2542/(1+B2542)^(10-Inputs!$C$8)</x:f>
        <x:v>634089.6656044788</x:v>
      </x:c>
      <x:c r="AL2542" s="25" t="n">
        <x:f>(AK2542+AI2542)/Inputs!$C$13</x:f>
        <x:v>525.942304403778</x:v>
      </x:c>
      <x:c r="AM2542" s="26" t="n">
        <x:f>IF(AL2542&gt;=Inputs!$C$7,1,0)</x:f>
        <x:v>1</x:v>
      </x:c>
      <x:c r="AN2542" s="26" t="n">
        <x:f>IF(Inputs!$C$7&lt;=(1-Inputs!$C$16)*AL2542,1,0)</x:f>
        <x:v>1</x:v>
      </x:c>
    </x:row>
    <x:row r="2543" ht="20" customHeight="1">
      <x:c r="A2543" s="16" t="n">
        <x:v>2538</x:v>
      </x:c>
      <x:c r="B2543" s="19" t="n">
        <x:v>0.07843293587365201</x:v>
      </x:c>
      <x:c r="C2543" s="24" t="n">
        <x:v>0.38176672086913754</x:v>
      </x:c>
      <x:c r="D2543" s="19" t="n">
        <x:v>0.032586944665665384</x:v>
      </x:c>
      <x:c r="E2543" s="19" t="n">
        <x:v>0.058429736078835226</x:v>
      </x:c>
      <x:c r="F2543" s="19" t="n">
        <x:v>-0.1589038912022136</x:v>
      </x:c>
      <x:c r="G2543" s="19" t="n">
        <x:v>-0.046868228047041494</x:v>
      </x:c>
      <x:c r="H2543" s="19" t="n">
        <x:v>0.5174611255162347</x:v>
      </x:c>
      <x:c r="I2543" s="19" t="n">
        <x:v>0.07076461975501502</x:v>
      </x:c>
      <x:c r="J2543" s="19" t="n">
        <x:v>0.055077384648838004</x:v>
      </x:c>
      <x:c r="K2543" s="19" t="n">
        <x:v>0.052432762219044665</x:v>
      </x:c>
      <x:c r="L2543" s="19" t="n">
        <x:v>0.05147667176369282</x:v>
      </x:c>
      <x:c r="M2543" s="19" t="n">
        <x:v>0.06466001435515523</x:v>
      </x:c>
      <x:c r="N2543" s="19" t="n">
        <x:v>0.05890792487512158</x:v>
      </x:c>
      <x:c r="O2543" s="19" t="n">
        <x:v>0.05479119639943179</x:v>
      </x:c>
      <x:c r="P2543" s="19" t="n">
        <x:v>0.06553245326426235</x:v>
      </x:c>
      <x:c r="Q2543" s="19" t="n">
        <x:v>0.05996766291100698</x:v>
      </x:c>
      <x:c r="R2543" s="19" t="n">
        <x:v>0.06677719058543402</x:v>
      </x:c>
      <x:c r="S2543" s="21" t="n">
        <x:v>9915.001602259612</x:v>
      </x:c>
      <x:c r="T2543" s="21" t="n">
        <x:v>15461.787434124175</x:v>
      </x:c>
      <x:c r="U2543" s="21" t="n">
        <x:v>18638.88742021328</x:v>
      </x:c>
      <x:c r="V2543" s="21" t="n">
        <x:v>22051.30018671881</x:v>
      </x:c>
      <x:c r="W2543" s="21" t="n">
        <x:v>25901.45350974186</x:v>
      </x:c>
      <x:c r="X2543" s="21" t="n">
        <x:v>27689.851346674703</x:v>
      </x:c>
      <x:c r="Y2543" s="21" t="n">
        <x:v>29093.643384130643</x:v>
      </x:c>
      <x:c r="Z2543" s="21" t="n">
        <x:v>30196.193607037778</x:v>
      </x:c>
      <x:c r="AA2543" s="21" t="n">
        <x:v>30979.017472200005</x:v>
      </x:c>
      <x:c r="AB2543" s="21" t="n">
        <x:v>31375.01299277047</x:v>
      </x:c>
      <x:c r="AC2543" s="21" t="n">
        <x:v>40923.92999057018</x:v>
      </x:c>
      <x:c r="AD2543" s="25" t="n">
        <x:f>AC2543*(1+Inputs!$C$14)*(1-Inputs!$C$14/Inputs!$C$15)</x:f>
        <x:v>32473.13844751743</x:v>
      </x:c>
      <x:c r="AE2543" s="25" t="n">
        <x:f>AD2543/(B2543-Inputs!$C$14)</x:f>
        <x:v>747661.6027519525</x:v>
      </x:c>
      <x:c r="AF2543" s="25" t="n">
        <x:f>S2543/(1+B2543)^1+T2543/(1+B2543)^2+U2543/(1+B2543)^3+V2543/(1+B2543)^4+W2543/(1+B2543)^5+X2543/(1+B2543)^6+Y2543/(1+B2543)^7+Z2543/(1+B2543)^8+AA2543/(1+B2543)^9+AB2543/(1+B2543)^10+AE2543/(1+B2543)^10</x:f>
        <x:v>504488.05470927025</x:v>
      </x:c>
      <x:c r="AG2543" s="25" t="n">
        <x:f>(AF2543+Inputs!$C$12)/Inputs!$C$13</x:f>
        <x:v>428.3529268252013</x:v>
      </x:c>
      <x:c r="AH2543" s="25" t="n">
        <x:f>(S2543+Inputs!$C$11)*Inputs!$C$8-Inputs!$C$11</x:f>
        <x:v>2769.954175305188</x:v>
      </x:c>
      <x:c r="AI2543" s="25" t="n">
        <x:f>Inputs!$C$12+AH2543-Inputs!$C$10*Inputs!$C$13</x:f>
        <x:v>25087.869590505186</x:v>
      </x:c>
      <x:c r="AJ2543" s="25" t="n">
        <x:f>(S2543+Inputs!$C$11)*(1-Inputs!$C$8)</x:f>
        <x:v>7145.047426954425</x:v>
      </x:c>
      <x:c r="AK2543" s="25" t="n">
        <x:f>AJ2543/(1+B2543)^(1-Inputs!$C$8)+T2543/(1+B2543)^(2-Inputs!$C$8)+U2543/(1+B2543)^(3-Inputs!$C$8)+V2543/(1+B2543)^(4-Inputs!$C$8)+W2543/(1+B2543)^(5-Inputs!$C$8)+X2543/(1+B2543)^(6-Inputs!$C$8)+Y2543/(1+B2543)^(7-Inputs!$C$8)+Z2543/(1+B2543)^(8-Inputs!$C$8)+AA2543/(1+B2543)^(9-Inputs!$C$8)+AB2543/(1+B2543)^(10-Inputs!$C$8)+AE2543/(1+B2543)^(10-Inputs!$C$8)</x:f>
        <x:v>519992.9787594061</x:v>
      </x:c>
      <x:c r="AL2543" s="25" t="n">
        <x:f>(AK2543+AI2543)/Inputs!$C$13</x:f>
        <x:v>434.93495319749775</x:v>
      </x:c>
      <x:c r="AM2543" s="26" t="n">
        <x:f>IF(AL2543&gt;=Inputs!$C$7,1,0)</x:f>
        <x:v>1</x:v>
      </x:c>
      <x:c r="AN2543" s="26" t="n">
        <x:f>IF(Inputs!$C$7&lt;=(1-Inputs!$C$16)*AL2543,1,0)</x:f>
        <x:v>1</x:v>
      </x:c>
    </x:row>
    <x:row r="2544" ht="20" customHeight="1">
      <x:c r="A2544" s="16" t="n">
        <x:v>2539</x:v>
      </x:c>
      <x:c r="B2544" s="19" t="n">
        <x:v>0.0886914535788694</x:v>
      </x:c>
      <x:c r="C2544" s="24" t="n">
        <x:v>0.21979611722716186</x:v>
      </x:c>
      <x:c r="D2544" s="19" t="n">
        <x:v>0.02329839547597459</x:v>
      </x:c>
      <x:c r="E2544" s="19" t="n">
        <x:v>0.040431997519737875</x:v>
      </x:c>
      <x:c r="F2544" s="19" t="n">
        <x:v>-0.21205488436418024</x:v>
      </x:c>
      <x:c r="G2544" s="19" t="n">
        <x:v>-0.0744347169374106</x:v>
      </x:c>
      <x:c r="H2544" s="19" t="n">
        <x:v>0.8539638607496443</x:v>
      </x:c>
      <x:c r="I2544" s="19" t="n">
        <x:v>0.04946887619362201</x:v>
      </x:c>
      <x:c r="J2544" s="19" t="n">
        <x:v>0.052533850126816335</x:v>
      </x:c>
      <x:c r="K2544" s="19" t="n">
        <x:v>0.05421327854823517</x:v>
      </x:c>
      <x:c r="L2544" s="19" t="n">
        <x:v>0.05200868531492801</x:v>
      </x:c>
      <x:c r="M2544" s="19" t="n">
        <x:v>0.054088832561723164</x:v>
      </x:c>
      <x:c r="N2544" s="19" t="n">
        <x:v>0.05773459588999799</x:v>
      </x:c>
      <x:c r="O2544" s="19" t="n">
        <x:v>0.061505933152558326</x:v>
      </x:c>
      <x:c r="P2544" s="19" t="n">
        <x:v>0.0571293609381803</x:v>
      </x:c>
      <x:c r="Q2544" s="19" t="n">
        <x:v>0.050025606121683955</x:v>
      </x:c>
      <x:c r="R2544" s="19" t="n">
        <x:v>0.05595900111412107</x:v>
      </x:c>
      <x:c r="S2544" s="21" t="n">
        <x:v>8845.088747777265</x:v>
      </x:c>
      <x:c r="T2544" s="21" t="n">
        <x:v>13878.6545938689</x:v>
      </x:c>
      <x:c r="U2544" s="21" t="n">
        <x:v>16909.335796465122</x:v>
      </x:c>
      <x:c r="V2544" s="21" t="n">
        <x:v>20143.9181353733</x:v>
      </x:c>
      <x:c r="W2544" s="21" t="n">
        <x:v>23613.0521141038</x:v>
      </x:c>
      <x:c r="X2544" s="21" t="n">
        <x:v>24959.326622889956</x:v>
      </x:c>
      <x:c r="Y2544" s="21" t="n">
        <x:v>25948.06185402398</x:v>
      </x:c>
      <x:c r="Z2544" s="21" t="n">
        <x:v>26778.43102114846</x:v>
      </x:c>
      <x:c r="AA2544" s="21" t="n">
        <x:v>27408.986765535527</x:v>
      </x:c>
      <x:c r="AB2544" s="21" t="n">
        <x:v>27831.29493663884</x:v>
      </x:c>
      <x:c r="AC2544" s="21" t="n">
        <x:v>36301.6890477898</x:v>
      </x:c>
      <x:c r="AD2544" s="25" t="n">
        <x:f>AC2544*(1+Inputs!$C$14)*(1-Inputs!$C$14/Inputs!$C$15)</x:f>
        <x:v>28805.390259421198</x:v>
      </x:c>
      <x:c r="AE2544" s="25" t="n">
        <x:f>AD2544/(B2544-Inputs!$C$14)</x:f>
        <x:v>536498.6108470294</x:v>
      </x:c>
      <x:c r="AF2544" s="25" t="n">
        <x:f>S2544/(1+B2544)^1+T2544/(1+B2544)^2+U2544/(1+B2544)^3+V2544/(1+B2544)^4+W2544/(1+B2544)^5+X2544/(1+B2544)^6+Y2544/(1+B2544)^7+Z2544/(1+B2544)^8+AA2544/(1+B2544)^9+AB2544/(1+B2544)^10+AE2544/(1+B2544)^10</x:f>
        <x:v>359606.94688023854</x:v>
      </x:c>
      <x:c r="AG2544" s="25" t="n">
        <x:f>(AF2544+Inputs!$C$12)/Inputs!$C$13</x:f>
        <x:v>312.7483187315957</x:v>
      </x:c>
      <x:c r="AH2544" s="25" t="n">
        <x:f>(S2544+Inputs!$C$11)*Inputs!$C$8-Inputs!$C$11</x:f>
        <x:v>2268.7073311504446</x:v>
      </x:c>
      <x:c r="AI2544" s="25" t="n">
        <x:f>Inputs!$C$12+AH2544-Inputs!$C$10*Inputs!$C$13</x:f>
        <x:v>24586.62274635044</x:v>
      </x:c>
      <x:c r="AJ2544" s="25" t="n">
        <x:f>(S2544+Inputs!$C$11)*(1-Inputs!$C$8)</x:f>
        <x:v>6576.38141662682</x:v>
      </x:c>
      <x:c r="AK2544" s="25" t="n">
        <x:f>AJ2544/(1+B2544)^(1-Inputs!$C$8)+T2544/(1+B2544)^(2-Inputs!$C$8)+U2544/(1+B2544)^(3-Inputs!$C$8)+V2544/(1+B2544)^(4-Inputs!$C$8)+W2544/(1+B2544)^(5-Inputs!$C$8)+X2544/(1+B2544)^(6-Inputs!$C$8)+Y2544/(1+B2544)^(7-Inputs!$C$8)+Z2544/(1+B2544)^(8-Inputs!$C$8)+AA2544/(1+B2544)^(9-Inputs!$C$8)+AB2544/(1+B2544)^(10-Inputs!$C$8)+AE2544/(1+B2544)^(10-Inputs!$C$8)</x:f>
        <x:v>372043.49367232365</x:v>
      </x:c>
      <x:c r="AL2544" s="25" t="n">
        <x:f>(AK2544+AI2544)/Inputs!$C$13</x:f>
        <x:v>316.4820441655537</x:v>
      </x:c>
      <x:c r="AM2544" s="26" t="n">
        <x:f>IF(AL2544&gt;=Inputs!$C$7,1,0)</x:f>
        <x:v>1</x:v>
      </x:c>
      <x:c r="AN2544" s="26" t="n">
        <x:f>IF(Inputs!$C$7&lt;=(1-Inputs!$C$16)*AL2544,1,0)</x:f>
        <x:v>0</x:v>
      </x:c>
    </x:row>
    <x:row r="2545" ht="20" customHeight="1">
      <x:c r="A2545" s="16" t="n">
        <x:v>2540</x:v>
      </x:c>
      <x:c r="B2545" s="19" t="n">
        <x:v>0.07903878908207579</x:v>
      </x:c>
      <x:c r="C2545" s="24" t="n">
        <x:v>0.7651024523255217</x:v>
      </x:c>
      <x:c r="D2545" s="19" t="n">
        <x:v>0.04153185466111751</x:v>
      </x:c>
      <x:c r="E2545" s="19" t="n">
        <x:v>0.03143328052054216</x:v>
      </x:c>
      <x:c r="F2545" s="19" t="n">
        <x:v>-0.26765462311020544</x:v>
      </x:c>
      <x:c r="G2545" s="19" t="n">
        <x:v>-0.08236339556829478</x:v>
      </x:c>
      <x:c r="H2545" s="19" t="n">
        <x:v>0.6954349922859535</x:v>
      </x:c>
      <x:c r="I2545" s="19" t="n">
        <x:v>0.057938161787363926</x:v>
      </x:c>
      <x:c r="J2545" s="19" t="n">
        <x:v>0.05579808384139028</x:v>
      </x:c>
      <x:c r="K2545" s="19" t="n">
        <x:v>0.059396977090826794</x:v>
      </x:c>
      <x:c r="L2545" s="19" t="n">
        <x:v>0.05480762361622851</x:v>
      </x:c>
      <x:c r="M2545" s="19" t="n">
        <x:v>0.057136222260299976</x:v>
      </x:c>
      <x:c r="N2545" s="19" t="n">
        <x:v>0.05272401999324416</x:v>
      </x:c>
      <x:c r="O2545" s="19" t="n">
        <x:v>0.056647759961628026</x:v>
      </x:c>
      <x:c r="P2545" s="19" t="n">
        <x:v>0.054699206815238315</x:v>
      </x:c>
      <x:c r="Q2545" s="19" t="n">
        <x:v>0.05551097778954613</x:v>
      </x:c>
      <x:c r="R2545" s="19" t="n">
        <x:v>0.06520734555277499</x:v>
      </x:c>
      <x:c r="S2545" s="21" t="n">
        <x:v>7828.001840785748</x:v>
      </x:c>
      <x:c r="T2545" s="21" t="n">
        <x:v>13189.373122318724</x:v>
      </x:c>
      <x:c r="U2545" s="21" t="n">
        <x:v>17097.570002306762</x:v>
      </x:c>
      <x:c r="V2545" s="21" t="n">
        <x:v>21486.8077139813</x:v>
      </x:c>
      <x:c r="W2545" s="21" t="n">
        <x:v>26392.00944367848</x:v>
      </x:c>
      <x:c r="X2545" s="21" t="n">
        <x:v>28063.92408571139</x:v>
      </x:c>
      <x:c r="Y2545" s="21" t="n">
        <x:v>29268.199367759782</x:v>
      </x:c>
      <x:c r="Z2545" s="21" t="n">
        <x:v>30234.688427270146</x:v>
      </x:c>
      <x:c r="AA2545" s="21" t="n">
        <x:v>30913.103050117203</x:v>
      </x:c>
      <x:c r="AB2545" s="21" t="n">
        <x:v>31284.52519423681</x:v>
      </x:c>
      <x:c r="AC2545" s="21" t="n">
        <x:v>40805.902427265406</x:v>
      </x:c>
      <x:c r="AD2545" s="25" t="n">
        <x:f>AC2545*(1+Inputs!$C$14)*(1-Inputs!$C$14/Inputs!$C$15)</x:f>
        <x:v>32379.483576035094</x:v>
      </x:c>
      <x:c r="AE2545" s="25" t="n">
        <x:f>AD2545/(B2545-Inputs!$C$14)</x:f>
        <x:v>735249.180346193</x:v>
      </x:c>
      <x:c r="AF2545" s="25" t="n">
        <x:f>S2545/(1+B2545)^1+T2545/(1+B2545)^2+U2545/(1+B2545)^3+V2545/(1+B2545)^4+W2545/(1+B2545)^5+X2545/(1+B2545)^6+Y2545/(1+B2545)^7+Z2545/(1+B2545)^8+AA2545/(1+B2545)^9+AB2545/(1+B2545)^10+AE2545/(1+B2545)^10</x:f>
        <x:v>491316.8444458525</x:v>
      </x:c>
      <x:c r="AG2545" s="25" t="n">
        <x:f>(AF2545+Inputs!$C$12)/Inputs!$C$13</x:f>
        <x:v>417.8432570453587</x:v>
      </x:c>
      <x:c r="AH2545" s="25" t="n">
        <x:f>(S2545+Inputs!$C$11)*Inputs!$C$8-Inputs!$C$11</x:f>
        <x:v>1792.2090815735974</x:v>
      </x:c>
      <x:c r="AI2545" s="25" t="n">
        <x:f>Inputs!$C$12+AH2545-Inputs!$C$10*Inputs!$C$13</x:f>
        <x:v>24110.1244967736</x:v>
      </x:c>
      <x:c r="AJ2545" s="25" t="n">
        <x:f>(S2545+Inputs!$C$11)*(1-Inputs!$C$8)</x:f>
        <x:v>6035.792759212151</x:v>
      </x:c>
      <x:c r="AK2545" s="25" t="n">
        <x:f>AJ2545/(1+B2545)^(1-Inputs!$C$8)+T2545/(1+B2545)^(2-Inputs!$C$8)+U2545/(1+B2545)^(3-Inputs!$C$8)+V2545/(1+B2545)^(4-Inputs!$C$8)+W2545/(1+B2545)^(5-Inputs!$C$8)+X2545/(1+B2545)^(6-Inputs!$C$8)+Y2545/(1+B2545)^(7-Inputs!$C$8)+Z2545/(1+B2545)^(8-Inputs!$C$8)+AA2545/(1+B2545)^(9-Inputs!$C$8)+AB2545/(1+B2545)^(10-Inputs!$C$8)+AE2545/(1+B2545)^(10-Inputs!$C$8)</x:f>
        <x:v>507421.23561675864</x:v>
      </x:c>
      <x:c r="AL2545" s="25" t="n">
        <x:f>(AK2545+AI2545)/Inputs!$C$13</x:f>
        <x:v>424.1234450519089</x:v>
      </x:c>
      <x:c r="AM2545" s="26" t="n">
        <x:f>IF(AL2545&gt;=Inputs!$C$7,1,0)</x:f>
        <x:v>1</x:v>
      </x:c>
      <x:c r="AN2545" s="26" t="n">
        <x:f>IF(Inputs!$C$7&lt;=(1-Inputs!$C$16)*AL2545,1,0)</x:f>
        <x:v>1</x:v>
      </x:c>
    </x:row>
    <x:row r="2546" ht="20" customHeight="1">
      <x:c r="A2546" s="16" t="n">
        <x:v>2541</x:v>
      </x:c>
      <x:c r="B2546" s="19" t="n">
        <x:v>0.07609005663826306</x:v>
      </x:c>
      <x:c r="C2546" s="24" t="n">
        <x:v>0.787850025475592</x:v>
      </x:c>
      <x:c r="D2546" s="19" t="n">
        <x:v>0.01871858765784822</x:v>
      </x:c>
      <x:c r="E2546" s="19" t="n">
        <x:v>0.042404223005126765</x:v>
      </x:c>
      <x:c r="F2546" s="19" t="n">
        <x:v>-0.19183762992475867</x:v>
      </x:c>
      <x:c r="G2546" s="19" t="n">
        <x:v>-0.07949744484028372</x:v>
      </x:c>
      <x:c r="H2546" s="19" t="n">
        <x:v>0.44900059525022584</x:v>
      </x:c>
      <x:c r="I2546" s="19" t="n">
        <x:v>0.06401862003746714</x:v>
      </x:c>
      <x:c r="J2546" s="19" t="n">
        <x:v>0.060330447292018335</x:v>
      </x:c>
      <x:c r="K2546" s="19" t="n">
        <x:v>0.06109884582535301</x:v>
      </x:c>
      <x:c r="L2546" s="19" t="n">
        <x:v>0.06354549223316668</x:v>
      </x:c>
      <x:c r="M2546" s="19" t="n">
        <x:v>0.06874389241145877</x:v>
      </x:c>
      <x:c r="N2546" s="19" t="n">
        <x:v>0.059290568046288857</x:v>
      </x:c>
      <x:c r="O2546" s="19" t="n">
        <x:v>0.06018671691212944</x:v>
      </x:c>
      <x:c r="P2546" s="19" t="n">
        <x:v>0.059989362691418364</x:v>
      </x:c>
      <x:c r="Q2546" s="19" t="n">
        <x:v>0.06200487795331014</x:v>
      </x:c>
      <x:c r="R2546" s="19" t="n">
        <x:v>0.06875955177425908</x:v>
      </x:c>
      <x:c r="S2546" s="21" t="n">
        <x:v>9116.65556355314</x:v>
      </x:c>
      <x:c r="T2546" s="21" t="n">
        <x:v>14663.127281196566</x:v>
      </x:c>
      <x:c r="U2546" s="21" t="n">
        <x:v>17954.580349815733</x:v>
      </x:c>
      <x:c r="V2546" s="21" t="n">
        <x:v>21426.03036892401</x:v>
      </x:c>
      <x:c r="W2546" s="21" t="n">
        <x:v>25334.572944098894</x:v>
      </x:c>
      <x:c r="X2546" s="21" t="n">
        <x:v>26699.935712329552</x:v>
      </x:c>
      <x:c r="Y2546" s="21" t="n">
        <x:v>27751.631203244382</x:v>
      </x:c>
      <x:c r="Z2546" s="21" t="n">
        <x:v>28605.7437875053</x:v>
      </x:c>
      <x:c r="AA2546" s="21" t="n">
        <x:v>29231.104254112066</x:v>
      </x:c>
      <x:c r="AB2546" s="21" t="n">
        <x:v>29609.98611480545</x:v>
      </x:c>
      <x:c r="AC2546" s="21" t="n">
        <x:v>38621.72101931146</x:v>
      </x:c>
      <x:c r="AD2546" s="25" t="n">
        <x:f>AC2546*(1+Inputs!$C$14)*(1-Inputs!$C$14/Inputs!$C$15)</x:f>
        <x:v>30646.335628823635</x:v>
      </x:c>
      <x:c r="AE2546" s="25" t="n">
        <x:f>AD2546/(B2546-Inputs!$C$14)</x:f>
        <x:v>745833.375179283</x:v>
      </x:c>
      <x:c r="AF2546" s="25" t="n">
        <x:f>S2546/(1+B2546)^1+T2546/(1+B2546)^2+U2546/(1+B2546)^3+V2546/(1+B2546)^4+W2546/(1+B2546)^5+X2546/(1+B2546)^6+Y2546/(1+B2546)^7+Z2546/(1+B2546)^8+AA2546/(1+B2546)^9+AB2546/(1+B2546)^10+AE2546/(1+B2546)^10</x:f>
        <x:v>506349.525211336</x:v>
      </x:c>
      <x:c r="AG2546" s="25" t="n">
        <x:f>(AF2546+Inputs!$C$12)/Inputs!$C$13</x:f>
        <x:v>429.83824517411296</x:v>
      </x:c>
      <x:c r="AH2546" s="25" t="n">
        <x:f>(S2546+Inputs!$C$11)*Inputs!$C$8-Inputs!$C$11</x:f>
        <x:v>2395.9345242947593</x:v>
      </x:c>
      <x:c r="AI2546" s="25" t="n">
        <x:f>Inputs!$C$12+AH2546-Inputs!$C$10*Inputs!$C$13</x:f>
        <x:v>24713.849939494758</x:v>
      </x:c>
      <x:c r="AJ2546" s="25" t="n">
        <x:f>(S2546+Inputs!$C$11)*(1-Inputs!$C$8)</x:f>
        <x:v>6720.721039258382</x:v>
      </x:c>
      <x:c r="AK2546" s="25" t="n">
        <x:f>AJ2546/(1+B2546)^(1-Inputs!$C$8)+T2546/(1+B2546)^(2-Inputs!$C$8)+U2546/(1+B2546)^(3-Inputs!$C$8)+V2546/(1+B2546)^(4-Inputs!$C$8)+W2546/(1+B2546)^(5-Inputs!$C$8)+X2546/(1+B2546)^(6-Inputs!$C$8)+Y2546/(1+B2546)^(7-Inputs!$C$8)+Z2546/(1+B2546)^(8-Inputs!$C$8)+AA2546/(1+B2546)^(9-Inputs!$C$8)+AB2546/(1+B2546)^(10-Inputs!$C$8)+AE2546/(1+B2546)^(10-Inputs!$C$8)</x:f>
        <x:v>521743.8965707712</x:v>
      </x:c>
      <x:c r="AL2546" s="25" t="n">
        <x:f>(AK2546+AI2546)/Inputs!$C$13</x:f>
        <x:v>436.0336179896006</x:v>
      </x:c>
      <x:c r="AM2546" s="26" t="n">
        <x:f>IF(AL2546&gt;=Inputs!$C$7,1,0)</x:f>
        <x:v>1</x:v>
      </x:c>
      <x:c r="AN2546" s="26" t="n">
        <x:f>IF(Inputs!$C$7&lt;=(1-Inputs!$C$16)*AL2546,1,0)</x:f>
        <x:v>1</x:v>
      </x:c>
    </x:row>
    <x:row r="2547" ht="20" customHeight="1">
      <x:c r="A2547" s="16" t="n">
        <x:v>2542</x:v>
      </x:c>
      <x:c r="B2547" s="19" t="n">
        <x:v>0.07960567130235588</x:v>
      </x:c>
      <x:c r="C2547" s="24" t="n">
        <x:v>0.7805322931714329</x:v>
      </x:c>
      <x:c r="D2547" s="19" t="n">
        <x:v>0.03311185484225376</x:v>
      </x:c>
      <x:c r="E2547" s="19" t="n">
        <x:v>0.04850148863007718</x:v>
      </x:c>
      <x:c r="F2547" s="19" t="n">
        <x:v>-0.1368325226594709</x:v>
      </x:c>
      <x:c r="G2547" s="19" t="n">
        <x:v>-0.07591693715421968</x:v>
      </x:c>
      <x:c r="H2547" s="19" t="n">
        <x:v>0.9749418203461744</x:v>
      </x:c>
      <x:c r="I2547" s="19" t="n">
        <x:v>0.07099327545010851</x:v>
      </x:c>
      <x:c r="J2547" s="19" t="n">
        <x:v>0.069348614313609</x:v>
      </x:c>
      <x:c r="K2547" s="19" t="n">
        <x:v>0.06643554701112293</x:v>
      </x:c>
      <x:c r="L2547" s="19" t="n">
        <x:v>0.06427646817364689</x:v>
      </x:c>
      <x:c r="M2547" s="19" t="n">
        <x:v>0.06769037713985768</x:v>
      </x:c>
      <x:c r="N2547" s="19" t="n">
        <x:v>0.0678654208455248</x:v>
      </x:c>
      <x:c r="O2547" s="19" t="n">
        <x:v>0.07434472905308098</x:v>
      </x:c>
      <x:c r="P2547" s="19" t="n">
        <x:v>0.07621969597547264</x:v>
      </x:c>
      <x:c r="Q2547" s="19" t="n">
        <x:v>0.07460472197797685</x:v>
      </x:c>
      <x:c r="R2547" s="19" t="n">
        <x:v>0.06123492591985155</x:v>
      </x:c>
      <x:c r="S2547" s="21" t="n">
        <x:v>10193.52567174254</x:v>
      </x:c>
      <x:c r="T2547" s="21" t="n">
        <x:v>16349.586426012618</x:v>
      </x:c>
      <x:c r="U2547" s="21" t="n">
        <x:v>20275.800044529155</x:v>
      </x:c>
      <x:c r="V2547" s="21" t="n">
        <x:v>24552.47586089963</x:v>
      </x:c>
      <x:c r="W2547" s="21" t="n">
        <x:v>29351.771295816594</x:v>
      </x:c>
      <x:c r="X2547" s="21" t="n">
        <x:v>31219.06410459162</x:v>
      </x:c>
      <x:c r="Y2547" s="21" t="n">
        <x:v>32633.42427370913</x:v>
      </x:c>
      <x:c r="Z2547" s="21" t="n">
        <x:v>33735.87920185845</x:v>
      </x:c>
      <x:c r="AA2547" s="21" t="n">
        <x:v>34460.4160109425</x:v>
      </x:c>
      <x:c r="AB2547" s="21" t="n">
        <x:v>34770.412249584886</x:v>
      </x:c>
      <x:c r="AC2547" s="21" t="n">
        <x:v>45352.71162989333</x:v>
      </x:c>
      <x:c r="AD2547" s="25" t="n">
        <x:f>AC2547*(1+Inputs!$C$14)*(1-Inputs!$C$14/Inputs!$C$15)</x:f>
        <x:v>35987.376678320354</x:v>
      </x:c>
      <x:c r="AE2547" s="25" t="n">
        <x:f>AD2547/(B2547-Inputs!$C$14)</x:f>
        <x:v>806789.2630599118</x:v>
      </x:c>
      <x:c r="AF2547" s="25" t="n">
        <x:f>S2547/(1+B2547)^1+T2547/(1+B2547)^2+U2547/(1+B2547)^3+V2547/(1+B2547)^4+W2547/(1+B2547)^5+X2547/(1+B2547)^6+Y2547/(1+B2547)^7+Z2547/(1+B2547)^8+AA2547/(1+B2547)^9+AB2547/(1+B2547)^10+AE2547/(1+B2547)^10</x:f>
        <x:v>543281.3897457868</x:v>
      </x:c>
      <x:c r="AG2547" s="25" t="n">
        <x:f>(AF2547+Inputs!$C$12)/Inputs!$C$13</x:f>
        <x:v>459.30719243471486</x:v>
      </x:c>
      <x:c r="AH2547" s="25" t="n">
        <x:f>(S2547+Inputs!$C$11)*Inputs!$C$8-Inputs!$C$11</x:f>
        <x:v>2900.4407941588343</x:v>
      </x:c>
      <x:c r="AI2547" s="25" t="n">
        <x:f>Inputs!$C$12+AH2547-Inputs!$C$10*Inputs!$C$13</x:f>
        <x:v>25218.356209358833</x:v>
      </x:c>
      <x:c r="AJ2547" s="25" t="n">
        <x:f>(S2547+Inputs!$C$11)*(1-Inputs!$C$8)</x:f>
        <x:v>7293.084877583707</x:v>
      </x:c>
      <x:c r="AK2547" s="25" t="n">
        <x:f>AJ2547/(1+B2547)^(1-Inputs!$C$8)+T2547/(1+B2547)^(2-Inputs!$C$8)+U2547/(1+B2547)^(3-Inputs!$C$8)+V2547/(1+B2547)^(4-Inputs!$C$8)+W2547/(1+B2547)^(5-Inputs!$C$8)+X2547/(1+B2547)^(6-Inputs!$C$8)+Y2547/(1+B2547)^(7-Inputs!$C$8)+Z2547/(1+B2547)^(8-Inputs!$C$8)+AA2547/(1+B2547)^(9-Inputs!$C$8)+AB2547/(1+B2547)^(10-Inputs!$C$8)+AE2547/(1+B2547)^(10-Inputs!$C$8)</x:f>
        <x:v>560346.1272122976</x:v>
      </x:c>
      <x:c r="AL2547" s="25" t="n">
        <x:f>(AK2547+AI2547)/Inputs!$C$13</x:f>
        <x:v>467.23795554751035</x:v>
      </x:c>
      <x:c r="AM2547" s="26" t="n">
        <x:f>IF(AL2547&gt;=Inputs!$C$7,1,0)</x:f>
        <x:v>1</x:v>
      </x:c>
      <x:c r="AN2547" s="26" t="n">
        <x:f>IF(Inputs!$C$7&lt;=(1-Inputs!$C$16)*AL2547,1,0)</x:f>
        <x:v>1</x:v>
      </x:c>
    </x:row>
    <x:row r="2548" ht="20" customHeight="1">
      <x:c r="A2548" s="16" t="n">
        <x:v>2543</x:v>
      </x:c>
      <x:c r="B2548" s="19" t="n">
        <x:v>0.09278473238969823</x:v>
      </x:c>
      <x:c r="C2548" s="24" t="n">
        <x:v>0.12700663581026106</x:v>
      </x:c>
      <x:c r="D2548" s="19" t="n">
        <x:v>0.0155177113882516</x:v>
      </x:c>
      <x:c r="E2548" s="19" t="n">
        <x:v>0.03654293639741553</x:v>
      </x:c>
      <x:c r="F2548" s="19" t="n">
        <x:v>-0.21201888184796078</x:v>
      </x:c>
      <x:c r="G2548" s="19" t="n">
        <x:v>-0.06801961456683159</x:v>
      </x:c>
      <x:c r="H2548" s="19" t="n">
        <x:v>0.38504642416066304</x:v>
      </x:c>
      <x:c r="I2548" s="19" t="n">
        <x:v>0.06672522724012538</x:v>
      </x:c>
      <x:c r="J2548" s="19" t="n">
        <x:v>0.06628624487355977</x:v>
      </x:c>
      <x:c r="K2548" s="19" t="n">
        <x:v>0.05794391952688216</x:v>
      </x:c>
      <x:c r="L2548" s="19" t="n">
        <x:v>0.06524972796905673</x:v>
      </x:c>
      <x:c r="M2548" s="19" t="n">
        <x:v>0.05669248869109765</x:v>
      </x:c>
      <x:c r="N2548" s="19" t="n">
        <x:v>0.06230740985677926</x:v>
      </x:c>
      <x:c r="O2548" s="19" t="n">
        <x:v>0.06696406894816051</x:v>
      </x:c>
      <x:c r="P2548" s="19" t="n">
        <x:v>0.06302949748902051</x:v>
      </x:c>
      <x:c r="Q2548" s="19" t="n">
        <x:v>0.054460527288885036</x:v>
      </x:c>
      <x:c r="R2548" s="19" t="n">
        <x:v>0.0614035481020926</x:v>
      </x:c>
      <x:c r="S2548" s="21" t="n">
        <x:v>8783.69122570406</x:v>
      </x:c>
      <x:c r="T2548" s="21" t="n">
        <x:v>13465.06158751635</x:v>
      </x:c>
      <x:c r="U2548" s="21" t="n">
        <x:v>15773.922680699146</x:v>
      </x:c>
      <x:c r="V2548" s="21" t="n">
        <x:v>18036.821088296045</x:v>
      </x:c>
      <x:c r="W2548" s="21" t="n">
        <x:v>20500.305945608146</x:v>
      </x:c>
      <x:c r="X2548" s="21" t="n">
        <x:v>21508.903239212133</x:v>
      </x:c>
      <x:c r="Y2548" s="21" t="n">
        <x:v>22356.807737010688</x:v>
      </x:c>
      <x:c r="Z2548" s="21" t="n">
        <x:v>23115.979592122345</x:v>
      </x:c>
      <x:c r="AA2548" s="21" t="n">
        <x:v>23746.75748712117</x:v>
      </x:c>
      <x:c r="AB2548" s="21" t="n">
        <x:v>24237.724625246414</x:v>
      </x:c>
      <x:c r="AC2548" s="21" t="n">
        <x:v>31614.423424234443</x:v>
      </x:c>
      <x:c r="AD2548" s="25" t="n">
        <x:f>AC2548*(1+Inputs!$C$14)*(1-Inputs!$C$14/Inputs!$C$15)</x:f>
        <x:v>25086.044987130026</x:v>
      </x:c>
      <x:c r="AE2548" s="25" t="n">
        <x:f>AD2548/(B2548-Inputs!$C$14)</x:f>
        <x:v>434129.292456537</x:v>
      </x:c>
      <x:c r="AF2548" s="25" t="n">
        <x:f>S2548/(1+B2548)^1+T2548/(1+B2548)^2+U2548/(1+B2548)^3+V2548/(1+B2548)^4+W2548/(1+B2548)^5+X2548/(1+B2548)^6+Y2548/(1+B2548)^7+Z2548/(1+B2548)^8+AA2548/(1+B2548)^9+AB2548/(1+B2548)^10+AE2548/(1+B2548)^10</x:f>
        <x:v>292641.07103683014</x:v>
      </x:c>
      <x:c r="AG2548" s="25" t="n">
        <x:f>(AF2548+Inputs!$C$12)/Inputs!$C$13</x:f>
        <x:v>259.3144104151451</x:v>
      </x:c>
      <x:c r="AH2548" s="25" t="n">
        <x:f>(S2548+Inputs!$C$11)*Inputs!$C$8-Inputs!$C$11</x:f>
        <x:v>2239.9430125901217</x:v>
      </x:c>
      <x:c r="AI2548" s="25" t="n">
        <x:f>Inputs!$C$12+AH2548-Inputs!$C$10*Inputs!$C$13</x:f>
        <x:v>24557.858427790117</x:v>
      </x:c>
      <x:c r="AJ2548" s="25" t="n">
        <x:f>(S2548+Inputs!$C$11)*(1-Inputs!$C$8)</x:f>
        <x:v>6543.7482131139395</x:v>
      </x:c>
      <x:c r="AK2548" s="25" t="n">
        <x:f>AJ2548/(1+B2548)^(1-Inputs!$C$8)+T2548/(1+B2548)^(2-Inputs!$C$8)+U2548/(1+B2548)^(3-Inputs!$C$8)+V2548/(1+B2548)^(4-Inputs!$C$8)+W2548/(1+B2548)^(5-Inputs!$C$8)+X2548/(1+B2548)^(6-Inputs!$C$8)+Y2548/(1+B2548)^(7-Inputs!$C$8)+Z2548/(1+B2548)^(8-Inputs!$C$8)+AA2548/(1+B2548)^(9-Inputs!$C$8)+AB2548/(1+B2548)^(10-Inputs!$C$8)+AE2548/(1+B2548)^(10-Inputs!$C$8)</x:f>
        <x:v>302925.50038202445</x:v>
      </x:c>
      <x:c r="AL2548" s="25" t="n">
        <x:f>(AK2548+AI2548)/Inputs!$C$13</x:f>
        <x:v>261.3079504959445</x:v>
      </x:c>
      <x:c r="AM2548" s="26" t="n">
        <x:f>IF(AL2548&gt;=Inputs!$C$7,1,0)</x:f>
        <x:v>0</x:v>
      </x:c>
      <x:c r="AN2548" s="26" t="n">
        <x:f>IF(Inputs!$C$7&lt;=(1-Inputs!$C$16)*AL2548,1,0)</x:f>
        <x:v>0</x:v>
      </x:c>
    </x:row>
    <x:row r="2549" ht="20" customHeight="1">
      <x:c r="A2549" s="16" t="n">
        <x:v>2544</x:v>
      </x:c>
      <x:c r="B2549" s="19" t="n">
        <x:v>0.10083376217003336</x:v>
      </x:c>
      <x:c r="C2549" s="24" t="n">
        <x:v>0.25522951920825676</x:v>
      </x:c>
      <x:c r="D2549" s="19" t="n">
        <x:v>0.035346252415548916</x:v>
      </x:c>
      <x:c r="E2549" s="19" t="n">
        <x:v>0.0441417169854671</x:v>
      </x:c>
      <x:c r="F2549" s="19" t="n">
        <x:v>-0.10905379617095037</x:v>
      </x:c>
      <x:c r="G2549" s="19" t="n">
        <x:v>-0.04353814842473128</x:v>
      </x:c>
      <x:c r="H2549" s="19" t="n">
        <x:v>0.6291841277212313</x:v>
      </x:c>
      <x:c r="I2549" s="19" t="n">
        <x:v>0.055678711397262076</x:v>
      </x:c>
      <x:c r="J2549" s="19" t="n">
        <x:v>0.052959450674721895</x:v>
      </x:c>
      <x:c r="K2549" s="19" t="n">
        <x:v>0.04521389846503439</x:v>
      </x:c>
      <x:c r="L2549" s="19" t="n">
        <x:v>0.04972582033757703</x:v>
      </x:c>
      <x:c r="M2549" s="19" t="n">
        <x:v>0.051644280881099576</x:v>
      </x:c>
      <x:c r="N2549" s="19" t="n">
        <x:v>0.04588381568467981</x:v>
      </x:c>
      <x:c r="O2549" s="19" t="n">
        <x:v>0.04899870112254007</x:v>
      </x:c>
      <x:c r="P2549" s="19" t="n">
        <x:v>0.046796797968839884</x:v>
      </x:c>
      <x:c r="Q2549" s="19" t="n">
        <x:v>0.043592481986430585</x:v>
      </x:c>
      <x:c r="R2549" s="19" t="n">
        <x:v>0.05180070994686162</x:v>
      </x:c>
      <x:c r="S2549" s="21" t="n">
        <x:v>10826.022048964189</x:v>
      </x:c>
      <x:c r="T2549" s="21" t="n">
        <x:v>16341.992691827672</x:v>
      </x:c>
      <x:c r="U2549" s="21" t="n">
        <x:v>19072.94388414303</x:v>
      </x:c>
      <x:c r="V2549" s="21" t="n">
        <x:v>21885.43015388996</x:v>
      </x:c>
      <x:c r="W2549" s="21" t="n">
        <x:v>25009.960756347686</x:v>
      </x:c>
      <x:c r="X2549" s="21" t="n">
        <x:v>26470.168293875995</x:v>
      </x:c>
      <x:c r="Y2549" s="21" t="n">
        <x:v>27625.293771074146</x:v>
      </x:c>
      <x:c r="Z2549" s="21" t="n">
        <x:v>28558.408340109043</x:v>
      </x:c>
      <x:c r="AA2549" s="21" t="n">
        <x:v>29224.767049331193</x:v>
      </x:c>
      <x:c r="AB2549" s="21" t="n">
        <x:v>29606.577986358963</x:v>
      </x:c>
      <x:c r="AC2549" s="21" t="n">
        <x:v>38617.27563438126</x:v>
      </x:c>
      <x:c r="AD2549" s="25" t="n">
        <x:f>AC2549*(1+Inputs!$C$14)*(1-Inputs!$C$14/Inputs!$C$15)</x:f>
        <x:v>30642.808215881523</x:v>
      </x:c>
      <x:c r="AE2549" s="25" t="n">
        <x:f>AD2549/(B2549-Inputs!$C$14)</x:f>
        <x:v>465457.3459851535</x:v>
      </x:c>
      <x:c r="AF2549" s="25" t="n">
        <x:f>S2549/(1+B2549)^1+T2549/(1+B2549)^2+U2549/(1+B2549)^3+V2549/(1+B2549)^4+W2549/(1+B2549)^5+X2549/(1+B2549)^6+Y2549/(1+B2549)^7+Z2549/(1+B2549)^8+AA2549/(1+B2549)^9+AB2549/(1+B2549)^10+AE2549/(1+B2549)^10</x:f>
        <x:v>311945.36449916754</x:v>
      </x:c>
      <x:c r="AG2549" s="25" t="n">
        <x:f>(AF2549+Inputs!$C$12)/Inputs!$C$13</x:f>
        <x:v>274.7178354280941</x:v>
      </x:c>
      <x:c r="AH2549" s="25" t="n">
        <x:f>(S2549+Inputs!$C$11)*Inputs!$C$8-Inputs!$C$11</x:f>
        <x:v>3196.7610147202095</x:v>
      </x:c>
      <x:c r="AI2549" s="25" t="n">
        <x:f>Inputs!$C$12+AH2549-Inputs!$C$10*Inputs!$C$13</x:f>
        <x:v>25514.676429920204</x:v>
      </x:c>
      <x:c r="AJ2549" s="25" t="n">
        <x:f>(S2549+Inputs!$C$11)*(1-Inputs!$C$8)</x:f>
        <x:v>7629.26103424398</x:v>
      </x:c>
      <x:c r="AK2549" s="25" t="n">
        <x:f>AJ2549/(1+B2549)^(1-Inputs!$C$8)+T2549/(1+B2549)^(2-Inputs!$C$8)+U2549/(1+B2549)^(3-Inputs!$C$8)+V2549/(1+B2549)^(4-Inputs!$C$8)+W2549/(1+B2549)^(5-Inputs!$C$8)+X2549/(1+B2549)^(6-Inputs!$C$8)+Y2549/(1+B2549)^(7-Inputs!$C$8)+Z2549/(1+B2549)^(8-Inputs!$C$8)+AA2549/(1+B2549)^(9-Inputs!$C$8)+AB2549/(1+B2549)^(10-Inputs!$C$8)+AE2549/(1+B2549)^(10-Inputs!$C$8)</x:f>
        <x:v>323268.2404255053</x:v>
      </x:c>
      <x:c r="AL2549" s="25" t="n">
        <x:f>(AK2549+AI2549)/Inputs!$C$13</x:f>
        <x:v>278.30345182338846</x:v>
      </x:c>
      <x:c r="AM2549" s="26" t="n">
        <x:f>IF(AL2549&gt;=Inputs!$C$7,1,0)</x:f>
        <x:v>1</x:v>
      </x:c>
      <x:c r="AN2549" s="26" t="n">
        <x:f>IF(Inputs!$C$7&lt;=(1-Inputs!$C$16)*AL2549,1,0)</x:f>
        <x:v>0</x:v>
      </x:c>
    </x:row>
    <x:row r="2550" ht="20" customHeight="1">
      <x:c r="A2550" s="16" t="n">
        <x:v>2545</x:v>
      </x:c>
      <x:c r="B2550" s="19" t="n">
        <x:v>0.09107435740332541</x:v>
      </x:c>
      <x:c r="C2550" s="24" t="n">
        <x:v>0.45450256631980324</x:v>
      </x:c>
      <x:c r="D2550" s="19" t="n">
        <x:v>0.02275774415320342</x:v>
      </x:c>
      <x:c r="E2550" s="19" t="n">
        <x:v>0.05514970351535141</x:v>
      </x:c>
      <x:c r="F2550" s="19" t="n">
        <x:v>-0.13357585975031613</x:v>
      </x:c>
      <x:c r="G2550" s="19" t="n">
        <x:v>-0.04151028433580961</x:v>
      </x:c>
      <x:c r="H2550" s="19" t="n">
        <x:v>0.7581270226062031</x:v>
      </x:c>
      <x:c r="I2550" s="19" t="n">
        <x:v>0.05335645654058112</x:v>
      </x:c>
      <x:c r="J2550" s="19" t="n">
        <x:v>0.06880419864817328</x:v>
      </x:c>
      <x:c r="K2550" s="19" t="n">
        <x:v>0.05987524178444915</x:v>
      </x:c>
      <x:c r="L2550" s="19" t="n">
        <x:v>0.06459964787144941</x:v>
      </x:c>
      <x:c r="M2550" s="19" t="n">
        <x:v>0.06643211187367457</x:v>
      </x:c>
      <x:c r="N2550" s="19" t="n">
        <x:v>0.05922674294068543</x:v>
      </x:c>
      <x:c r="O2550" s="19" t="n">
        <x:v>0.060906715374570694</x:v>
      </x:c>
      <x:c r="P2550" s="19" t="n">
        <x:v>0.061837706621766984</x:v>
      </x:c>
      <x:c r="Q2550" s="19" t="n">
        <x:v>0.06661342199840534</x:v>
      </x:c>
      <x:c r="R2550" s="19" t="n">
        <x:v>0.0557305503876762</x:v>
      </x:c>
      <x:c r="S2550" s="21" t="n">
        <x:v>10428.022584761922</x:v>
      </x:c>
      <x:c r="T2550" s="21" t="n">
        <x:v>16084.217573452988</x:v>
      </x:c>
      <x:c r="U2550" s="21" t="n">
        <x:v>19286.752413125338</x:v>
      </x:c>
      <x:c r="V2550" s="21" t="n">
        <x:v>22714.77486084596</x:v>
      </x:c>
      <x:c r="W2550" s="21" t="n">
        <x:v>26545.90280115245</x:v>
      </x:c>
      <x:c r="X2550" s="21" t="n">
        <x:v>28158.12195208853</x:v>
      </x:c>
      <x:c r="Y2550" s="21" t="n">
        <x:v>29386.704765642666</x:v>
      </x:c>
      <x:c r="Z2550" s="21" t="n">
        <x:v>30361.017196669625</x:v>
      </x:c>
      <x:c r="AA2550" s="21" t="n">
        <x:v>31043.65797555494</x:v>
      </x:c>
      <x:c r="AB2550" s="21" t="n">
        <x:v>31411.008682105876</x:v>
      </x:c>
      <x:c r="AC2550" s="21" t="n">
        <x:v>40970.88088970331</x:v>
      </x:c>
      <x:c r="AD2550" s="25" t="n">
        <x:f>AC2550*(1+Inputs!$C$14)*(1-Inputs!$C$14/Inputs!$C$15)</x:f>
        <x:v>32510.39398597957</x:v>
      </x:c>
      <x:c r="AE2550" s="25" t="n">
        <x:f>AD2550/(B2550-Inputs!$C$14)</x:f>
        <x:v>579772.9210188254</x:v>
      </x:c>
      <x:c r="AF2550" s="25" t="n">
        <x:f>S2550/(1+B2550)^1+T2550/(1+B2550)^2+U2550/(1+B2550)^3+V2550/(1+B2550)^4+W2550/(1+B2550)^5+X2550/(1+B2550)^6+Y2550/(1+B2550)^7+Z2550/(1+B2550)^8+AA2550/(1+B2550)^9+AB2550/(1+B2550)^10+AE2550/(1+B2550)^10</x:f>
        <x:v>388694.7195998512</x:v>
      </x:c>
      <x:c r="AG2550" s="25" t="n">
        <x:f>(AF2550+Inputs!$C$12)/Inputs!$C$13</x:f>
        <x:v>335.9582500742995</x:v>
      </x:c>
      <x:c r="AH2550" s="25" t="n">
        <x:f>(S2550+Inputs!$C$11)*Inputs!$C$8-Inputs!$C$11</x:f>
        <x:v>3010.3009917651743</x:v>
      </x:c>
      <x:c r="AI2550" s="25" t="n">
        <x:f>Inputs!$C$12+AH2550-Inputs!$C$10*Inputs!$C$13</x:f>
        <x:v>25328.21640696517</x:v>
      </x:c>
      <x:c r="AJ2550" s="25" t="n">
        <x:f>(S2550+Inputs!$C$11)*(1-Inputs!$C$8)</x:f>
        <x:v>7417.721592996748</x:v>
      </x:c>
      <x:c r="AK2550" s="25" t="n">
        <x:f>AJ2550/(1+B2550)^(1-Inputs!$C$8)+T2550/(1+B2550)^(2-Inputs!$C$8)+U2550/(1+B2550)^(3-Inputs!$C$8)+V2550/(1+B2550)^(4-Inputs!$C$8)+W2550/(1+B2550)^(5-Inputs!$C$8)+X2550/(1+B2550)^(6-Inputs!$C$8)+Y2550/(1+B2550)^(7-Inputs!$C$8)+Z2550/(1+B2550)^(8-Inputs!$C$8)+AA2550/(1+B2550)^(9-Inputs!$C$8)+AB2550/(1+B2550)^(10-Inputs!$C$8)+AE2550/(1+B2550)^(10-Inputs!$C$8)</x:f>
        <x:v>402021.65894289676</x:v>
      </x:c>
      <x:c r="AL2550" s="25" t="n">
        <x:f>(AK2550+AI2550)/Inputs!$C$13</x:f>
        <x:v>340.99418205009283</x:v>
      </x:c>
      <x:c r="AM2550" s="26" t="n">
        <x:f>IF(AL2550&gt;=Inputs!$C$7,1,0)</x:f>
        <x:v>1</x:v>
      </x:c>
      <x:c r="AN2550" s="26" t="n">
        <x:f>IF(Inputs!$C$7&lt;=(1-Inputs!$C$16)*AL2550,1,0)</x:f>
        <x:v>1</x:v>
      </x:c>
    </x:row>
    <x:row r="2551" ht="20" customHeight="1">
      <x:c r="A2551" s="16" t="n">
        <x:v>2546</x:v>
      </x:c>
      <x:c r="B2551" s="19" t="n">
        <x:v>0.09125548934477784</x:v>
      </x:c>
      <x:c r="C2551" s="24" t="n">
        <x:v>0.4942060473363483</x:v>
      </x:c>
      <x:c r="D2551" s="19" t="n">
        <x:v>0.017751445478229756</x:v>
      </x:c>
      <x:c r="E2551" s="19" t="n">
        <x:v>0.03505886894112649</x:v>
      </x:c>
      <x:c r="F2551" s="19" t="n">
        <x:v>-0.20541174627439773</x:v>
      </x:c>
      <x:c r="G2551" s="19" t="n">
        <x:v>-0.09219923421032206</x:v>
      </x:c>
      <x:c r="H2551" s="19" t="n">
        <x:v>0.8238576437141489</x:v>
      </x:c>
      <x:c r="I2551" s="19" t="n">
        <x:v>0.05932899009843027</x:v>
      </x:c>
      <x:c r="J2551" s="19" t="n">
        <x:v>0.059556209656483367</x:v>
      </x:c>
      <x:c r="K2551" s="19" t="n">
        <x:v>0.053230048405122264</x:v>
      </x:c>
      <x:c r="L2551" s="19" t="n">
        <x:v>0.071171833785653</x:v>
      </x:c>
      <x:c r="M2551" s="19" t="n">
        <x:v>0.0602625675973934</x:v>
      </x:c>
      <x:c r="N2551" s="19" t="n">
        <x:v>0.06211222567403979</x:v>
      </x:c>
      <x:c r="O2551" s="19" t="n">
        <x:v>0.05840698694898833</x:v>
      </x:c>
      <x:c r="P2551" s="19" t="n">
        <x:v>0.05882499784662627</x:v>
      </x:c>
      <x:c r="Q2551" s="19" t="n">
        <x:v>0.0623364258470599</x:v>
      </x:c>
      <x:c r="R2551" s="19" t="n">
        <x:v>0.06206063804709061</x:v>
      </x:c>
      <x:c r="S2551" s="21" t="n">
        <x:v>8848.785716455817</x:v>
      </x:c>
      <x:c r="T2551" s="21" t="n">
        <x:v>14160.45968100183</x:v>
      </x:c>
      <x:c r="U2551" s="21" t="n">
        <x:v>17412.643261324345</x:v>
      </x:c>
      <x:c r="V2551" s="21" t="n">
        <x:v>20832.34199039443</x:v>
      </x:c>
      <x:c r="W2551" s="21" t="n">
        <x:v>24601.489204871083</x:v>
      </x:c>
      <x:c r="X2551" s="21" t="n">
        <x:v>25844.915797684127</x:v>
      </x:c>
      <x:c r="Y2551" s="21" t="n">
        <x:v>26751.667204757032</x:v>
      </x:c>
      <x:c r="Z2551" s="21" t="n">
        <x:v>27496.03654540915</x:v>
      </x:c>
      <x:c r="AA2551" s="21" t="n">
        <x:v>28072.096895200775</x:v>
      </x:c>
      <x:c r="AB2551" s="21" t="n">
        <x:v>28467.960352679886</x:v>
      </x:c>
      <x:c r="AC2551" s="21" t="n">
        <x:v>37132.12219914768</x:v>
      </x:c>
      <x:c r="AD2551" s="25" t="n">
        <x:f>AC2551*(1+Inputs!$C$14)*(1-Inputs!$C$14/Inputs!$C$15)</x:f>
        <x:v>29464.338965023675</x:v>
      </x:c>
      <x:c r="AE2551" s="25" t="n">
        <x:f>AD2551/(B2551-Inputs!$C$14)</x:f>
        <x:v>523759.3576769559</x:v>
      </x:c>
      <x:c r="AF2551" s="25" t="n">
        <x:f>S2551/(1+B2551)^1+T2551/(1+B2551)^2+U2551/(1+B2551)^3+V2551/(1+B2551)^4+W2551/(1+B2551)^5+X2551/(1+B2551)^6+Y2551/(1+B2551)^7+Z2551/(1+B2551)^8+AA2551/(1+B2551)^9+AB2551/(1+B2551)^10+AE2551/(1+B2551)^10</x:f>
        <x:v>350869.97664421843</x:v>
      </x:c>
      <x:c r="AG2551" s="25" t="n">
        <x:f>(AF2551+Inputs!$C$12)/Inputs!$C$13</x:f>
        <x:v>305.7768506416878</x:v>
      </x:c>
      <x:c r="AH2551" s="25" t="n">
        <x:f>(S2551+Inputs!$C$11)*Inputs!$C$8-Inputs!$C$11</x:f>
        <x:v>2270.4393356546434</x:v>
      </x:c>
      <x:c r="AI2551" s="25" t="n">
        <x:f>Inputs!$C$12+AH2551-Inputs!$C$10*Inputs!$C$13</x:f>
        <x:v>24588.35475085464</x:v>
      </x:c>
      <x:c r="AJ2551" s="25" t="n">
        <x:f>(S2551+Inputs!$C$11)*(1-Inputs!$C$8)</x:f>
        <x:v>6578.346380801175</x:v>
      </x:c>
      <x:c r="AK2551" s="25" t="n">
        <x:f>AJ2551/(1+B2551)^(1-Inputs!$C$8)+T2551/(1+B2551)^(2-Inputs!$C$8)+U2551/(1+B2551)^(3-Inputs!$C$8)+V2551/(1+B2551)^(4-Inputs!$C$8)+W2551/(1+B2551)^(5-Inputs!$C$8)+X2551/(1+B2551)^(6-Inputs!$C$8)+Y2551/(1+B2551)^(7-Inputs!$C$8)+Z2551/(1+B2551)^(8-Inputs!$C$8)+AA2551/(1+B2551)^(9-Inputs!$C$8)+AB2551/(1+B2551)^(10-Inputs!$C$8)+AE2551/(1+B2551)^(10-Inputs!$C$8)</x:f>
        <x:v>363355.34862501465</x:v>
      </x:c>
      <x:c r="AL2551" s="25" t="n">
        <x:f>(AK2551+AI2551)/Inputs!$C$13</x:f>
        <x:v>309.55091704622197</x:v>
      </x:c>
      <x:c r="AM2551" s="26" t="n">
        <x:f>IF(AL2551&gt;=Inputs!$C$7,1,0)</x:f>
        <x:v>1</x:v>
      </x:c>
      <x:c r="AN2551" s="26" t="n">
        <x:f>IF(Inputs!$C$7&lt;=(1-Inputs!$C$16)*AL2551,1,0)</x:f>
        <x:v>0</x:v>
      </x:c>
    </x:row>
    <x:row r="2552" ht="20" customHeight="1">
      <x:c r="A2552" s="16" t="n">
        <x:v>2547</x:v>
      </x:c>
      <x:c r="B2552" s="19" t="n">
        <x:v>0.07431384062163378</x:v>
      </x:c>
      <x:c r="C2552" s="24" t="n">
        <x:v>0.4710609875071725</x:v>
      </x:c>
      <x:c r="D2552" s="19" t="n">
        <x:v>0.01688294570801503</x:v>
      </x:c>
      <x:c r="E2552" s="19" t="n">
        <x:v>0.052517350820485545</x:v>
      </x:c>
      <x:c r="F2552" s="19" t="n">
        <x:v>-0.17535481360990732</x:v>
      </x:c>
      <x:c r="G2552" s="19" t="n">
        <x:v>-0.06388314847539334</x:v>
      </x:c>
      <x:c r="H2552" s="19" t="n">
        <x:v>0.8687769591526546</x:v>
      </x:c>
      <x:c r="I2552" s="19" t="n">
        <x:v>0.06224899586170636</x:v>
      </x:c>
      <x:c r="J2552" s="19" t="n">
        <x:v>0.06267636061028611</x:v>
      </x:c>
      <x:c r="K2552" s="19" t="n">
        <x:v>0.0655548510473443</x:v>
      </x:c>
      <x:c r="L2552" s="19" t="n">
        <x:v>0.06623128695430865</x:v>
      </x:c>
      <x:c r="M2552" s="19" t="n">
        <x:v>0.05671576628261505</x:v>
      </x:c>
      <x:c r="N2552" s="19" t="n">
        <x:v>0.0591277830638694</x:v>
      </x:c>
      <x:c r="O2552" s="19" t="n">
        <x:v>0.05649891379458609</x:v>
      </x:c>
      <x:c r="P2552" s="19" t="n">
        <x:v>0.05340360857874089</x:v>
      </x:c>
      <x:c r="Q2552" s="19" t="n">
        <x:v>0.06435831392351588</x:v>
      </x:c>
      <x:c r="R2552" s="19" t="n">
        <x:v>0.06162490625629857</x:v>
      </x:c>
      <x:c r="S2552" s="21" t="n">
        <x:v>9550.187902006937</x:v>
      </x:c>
      <x:c r="T2552" s="21" t="n">
        <x:v>15070.35406339731</x:v>
      </x:c>
      <x:c r="U2552" s="21" t="n">
        <x:v>18427.344131731166</x:v>
      </x:c>
      <x:c r="V2552" s="21" t="n">
        <x:v>22074.463671357316</x:v>
      </x:c>
      <x:c r="W2552" s="21" t="n">
        <x:v>26073.118328880322</x:v>
      </x:c>
      <x:c r="X2552" s="21" t="n">
        <x:v>27558.956654985916</x:v>
      </x:c>
      <x:c r="Y2552" s="21" t="n">
        <x:v>28663.143978281696</x:v>
      </x:c>
      <x:c r="Z2552" s="21" t="n">
        <x:v>29537.431757583927</x:v>
      </x:c>
      <x:c r="AA2552" s="21" t="n">
        <x:v>30162.54304454385</x:v>
      </x:c>
      <x:c r="AB2552" s="21" t="n">
        <x:v>30535.62766094332</x:v>
      </x:c>
      <x:c r="AC2552" s="21" t="n">
        <x:v>39829.07955775216</x:v>
      </x:c>
      <x:c r="AD2552" s="25" t="n">
        <x:f>AC2552*(1+Inputs!$C$14)*(1-Inputs!$C$14/Inputs!$C$15)</x:f>
        <x:v>31604.374629076334</x:v>
      </x:c>
      <x:c r="AE2552" s="25" t="n">
        <x:f>AD2552/(B2552-Inputs!$C$14)</x:f>
        <x:v>803899.4443011745</x:v>
      </x:c>
      <x:c r="AF2552" s="25" t="n">
        <x:f>S2552/(1+B2552)^1+T2552/(1+B2552)^2+U2552/(1+B2552)^3+V2552/(1+B2552)^4+W2552/(1+B2552)^5+X2552/(1+B2552)^6+Y2552/(1+B2552)^7+Z2552/(1+B2552)^8+AA2552/(1+B2552)^9+AB2552/(1+B2552)^10+AE2552/(1+B2552)^10</x:f>
        <x:v>546805.5015705219</x:v>
      </x:c>
      <x:c r="AG2552" s="25" t="n">
        <x:f>(AF2552+Inputs!$C$12)/Inputs!$C$13</x:f>
        <x:v>462.11917787906486</x:v>
      </x:c>
      <x:c r="AH2552" s="25" t="n">
        <x:f>(S2552+Inputs!$C$11)*Inputs!$C$8-Inputs!$C$11</x:f>
        <x:v>2599.041455460784</x:v>
      </x:c>
      <x:c r="AI2552" s="25" t="n">
        <x:f>Inputs!$C$12+AH2552-Inputs!$C$10*Inputs!$C$13</x:f>
        <x:v>24916.956870660782</x:v>
      </x:c>
      <x:c r="AJ2552" s="25" t="n">
        <x:f>(S2552+Inputs!$C$11)*(1-Inputs!$C$8)</x:f>
        <x:v>6951.146446546153</x:v>
      </x:c>
      <x:c r="AK2552" s="25" t="n">
        <x:f>AJ2552/(1+B2552)^(1-Inputs!$C$8)+T2552/(1+B2552)^(2-Inputs!$C$8)+U2552/(1+B2552)^(3-Inputs!$C$8)+V2552/(1+B2552)^(4-Inputs!$C$8)+W2552/(1+B2552)^(5-Inputs!$C$8)+X2552/(1+B2552)^(6-Inputs!$C$8)+Y2552/(1+B2552)^(7-Inputs!$C$8)+Z2552/(1+B2552)^(8-Inputs!$C$8)+AA2552/(1+B2552)^(9-Inputs!$C$8)+AB2552/(1+B2552)^(10-Inputs!$C$8)+AE2552/(1+B2552)^(10-Inputs!$C$8)</x:f>
        <x:v>562978.5954553415</x:v>
      </x:c>
      <x:c r="AL2552" s="25" t="n">
        <x:f>(AK2552+AI2552)/Inputs!$C$13</x:f>
        <x:v>469.0979793364236</x:v>
      </x:c>
      <x:c r="AM2552" s="26" t="n">
        <x:f>IF(AL2552&gt;=Inputs!$C$7,1,0)</x:f>
        <x:v>1</x:v>
      </x:c>
      <x:c r="AN2552" s="26" t="n">
        <x:f>IF(Inputs!$C$7&lt;=(1-Inputs!$C$16)*AL2552,1,0)</x:f>
        <x:v>1</x:v>
      </x:c>
    </x:row>
    <x:row r="2553" ht="20" customHeight="1">
      <x:c r="A2553" s="16" t="n">
        <x:v>2548</x:v>
      </x:c>
      <x:c r="B2553" s="19" t="n">
        <x:v>0.08590719072825617</x:v>
      </x:c>
      <x:c r="C2553" s="24" t="n">
        <x:v>0.23108983933516924</x:v>
      </x:c>
      <x:c r="D2553" s="19" t="n">
        <x:v>0.045232813918879344</x:v>
      </x:c>
      <x:c r="E2553" s="19" t="n">
        <x:v>0.058253755924405654</x:v>
      </x:c>
      <x:c r="F2553" s="19" t="n">
        <x:v>-0.1809077345020785</x:v>
      </x:c>
      <x:c r="G2553" s="19" t="n">
        <x:v>-0.056825546698290166</x:v>
      </x:c>
      <x:c r="H2553" s="19" t="n">
        <x:v>0.42389203624352945</x:v>
      </x:c>
      <x:c r="I2553" s="19" t="n">
        <x:v>0.05172215476942824</x:v>
      </x:c>
      <x:c r="J2553" s="19" t="n">
        <x:v>0.06910791698117123</x:v>
      </x:c>
      <x:c r="K2553" s="19" t="n">
        <x:v>0.0665360195357573</x:v>
      </x:c>
      <x:c r="L2553" s="19" t="n">
        <x:v>0.061599976740473045</x:v>
      </x:c>
      <x:c r="M2553" s="19" t="n">
        <x:v>0.06918405681964146</x:v>
      </x:c>
      <x:c r="N2553" s="19" t="n">
        <x:v>0.05622616705324049</x:v>
      </x:c>
      <x:c r="O2553" s="19" t="n">
        <x:v>0.060215071243984536</x:v>
      </x:c>
      <x:c r="P2553" s="19" t="n">
        <x:v>0.060543136132031355</x:v>
      </x:c>
      <x:c r="Q2553" s="19" t="n">
        <x:v>0.05382650884329337</x:v>
      </x:c>
      <x:c r="R2553" s="19" t="n">
        <x:v>0.0653179852702658</x:v>
      </x:c>
      <x:c r="S2553" s="21" t="n">
        <x:v>9529.448658122268</x:v>
      </x:c>
      <x:c r="T2553" s="21" t="n">
        <x:v>14858.969437207881</x:v>
      </x:c>
      <x:c r="U2553" s="21" t="n">
        <x:v>18079.97200325015</x:v>
      </x:c>
      <x:c r="V2553" s="21" t="n">
        <x:v>21546.543551299506</x:v>
      </x:c>
      <x:c r="W2553" s="21" t="n">
        <x:v>25472.847534595072</x:v>
      </x:c>
      <x:c r="X2553" s="21" t="n">
        <x:v>27471.447054232358</x:v>
      </x:c>
      <x:c r="Y2553" s="21" t="n">
        <x:v>29046.07655730481</x:v>
      </x:c>
      <x:c r="Z2553" s="21" t="n">
        <x:v>30302.55542865883</x:v>
      </x:c>
      <x:c r="AA2553" s="21" t="n">
        <x:v>31167.087308190825</x:v>
      </x:c>
      <x:c r="AB2553" s="21" t="n">
        <x:v>31591.136749461908</x:v>
      </x:c>
      <x:c r="AC2553" s="21" t="n">
        <x:v>41205.8305427764</x:v>
      </x:c>
      <x:c r="AD2553" s="25" t="n">
        <x:f>AC2553*(1+Inputs!$C$14)*(1-Inputs!$C$14/Inputs!$C$15)</x:f>
        <x:v>32696.826535693068</x:v>
      </x:c>
      <x:c r="AE2553" s="25" t="n">
        <x:f>AD2553/(B2553-Inputs!$C$14)</x:f>
        <x:v>642283.0658684258</x:v>
      </x:c>
      <x:c r="AF2553" s="25" t="n">
        <x:f>S2553/(1+B2553)^1+T2553/(1+B2553)^2+U2553/(1+B2553)^3+V2553/(1+B2553)^4+W2553/(1+B2553)^5+X2553/(1+B2553)^6+Y2553/(1+B2553)^7+Z2553/(1+B2553)^8+AA2553/(1+B2553)^9+AB2553/(1+B2553)^10+AE2553/(1+B2553)^10</x:f>
        <x:v>427009.9464621556</x:v>
      </x:c>
      <x:c r="AG2553" s="25" t="n">
        <x:f>(AF2553+Inputs!$C$12)/Inputs!$C$13</x:f>
        <x:v>366.53102006347757</x:v>
      </x:c>
      <x:c r="AH2553" s="25" t="n">
        <x:f>(S2553+Inputs!$C$11)*Inputs!$C$8-Inputs!$C$11</x:f>
        <x:v>2589.325261750433</x:v>
      </x:c>
      <x:c r="AI2553" s="25" t="n">
        <x:f>Inputs!$C$12+AH2553-Inputs!$C$10*Inputs!$C$13</x:f>
        <x:v>24907.24067695043</x:v>
      </x:c>
      <x:c r="AJ2553" s="25" t="n">
        <x:f>(S2553+Inputs!$C$11)*(1-Inputs!$C$8)</x:f>
        <x:v>6940.123396371836</x:v>
      </x:c>
      <x:c r="AK2553" s="25" t="n">
        <x:f>AJ2553/(1+B2553)^(1-Inputs!$C$8)+T2553/(1+B2553)^(2-Inputs!$C$8)+U2553/(1+B2553)^(3-Inputs!$C$8)+V2553/(1+B2553)^(4-Inputs!$C$8)+W2553/(1+B2553)^(5-Inputs!$C$8)+X2553/(1+B2553)^(6-Inputs!$C$8)+Y2553/(1+B2553)^(7-Inputs!$C$8)+Z2553/(1+B2553)^(8-Inputs!$C$8)+AA2553/(1+B2553)^(9-Inputs!$C$8)+AB2553/(1+B2553)^(10-Inputs!$C$8)+AE2553/(1+B2553)^(10-Inputs!$C$8)</x:f>
        <x:v>441341.4065347052</x:v>
      </x:c>
      <x:c r="AL2553" s="25" t="n">
        <x:f>(AK2553+AI2553)/Inputs!$C$13</x:f>
        <x:v>372.0325785932213</x:v>
      </x:c>
      <x:c r="AM2553" s="26" t="n">
        <x:f>IF(AL2553&gt;=Inputs!$C$7,1,0)</x:f>
        <x:v>1</x:v>
      </x:c>
      <x:c r="AN2553" s="26" t="n">
        <x:f>IF(Inputs!$C$7&lt;=(1-Inputs!$C$16)*AL2553,1,0)</x:f>
        <x:v>1</x:v>
      </x:c>
    </x:row>
    <x:row r="2554" ht="20" customHeight="1">
      <x:c r="A2554" s="16" t="n">
        <x:v>2549</x:v>
      </x:c>
      <x:c r="B2554" s="19" t="n">
        <x:v>0.07526220831990968</x:v>
      </x:c>
      <x:c r="C2554" s="24" t="n">
        <x:v>0.29739223013959304</x:v>
      </x:c>
      <x:c r="D2554" s="19" t="n">
        <x:v>0.023915826477544047</x:v>
      </x:c>
      <x:c r="E2554" s="19" t="n">
        <x:v>0.03492967093825399</x:v>
      </x:c>
      <x:c r="F2554" s="19" t="n">
        <x:v>-0.10095078038764202</x:v>
      </x:c>
      <x:c r="G2554" s="19" t="n">
        <x:v>-0.06141943892341544</x:v>
      </x:c>
      <x:c r="H2554" s="19" t="n">
        <x:v>0.7491755492186201</x:v>
      </x:c>
      <x:c r="I2554" s="19" t="n">
        <x:v>0.07135532614548423</x:v>
      </x:c>
      <x:c r="J2554" s="19" t="n">
        <x:v>0.06901358776426947</x:v>
      </x:c>
      <x:c r="K2554" s="19" t="n">
        <x:v>0.06355240038914758</x:v>
      </x:c>
      <x:c r="L2554" s="19" t="n">
        <x:v>0.07142293428066865</x:v>
      </x:c>
      <x:c r="M2554" s="19" t="n">
        <x:v>0.07073080363145551</x:v>
      </x:c>
      <x:c r="N2554" s="19" t="n">
        <x:v>0.06633317166274197</x:v>
      </x:c>
      <x:c r="O2554" s="19" t="n">
        <x:v>0.06588309749978521</x:v>
      </x:c>
      <x:c r="P2554" s="19" t="n">
        <x:v>0.07086194759428167</x:v>
      </x:c>
      <x:c r="Q2554" s="19" t="n">
        <x:v>0.062300726929767056</x:v>
      </x:c>
      <x:c r="R2554" s="19" t="n">
        <x:v>0.06772611294532567</x:v>
      </x:c>
      <x:c r="S2554" s="21" t="n">
        <x:v>10838.65086778189</x:v>
      </x:c>
      <x:c r="T2554" s="21" t="n">
        <x:v>16345.279342791135</x:v>
      </x:c>
      <x:c r="U2554" s="21" t="n">
        <x:v>18938.790778195576</x:v>
      </x:c>
      <x:c r="V2554" s="21" t="n">
        <x:v>21537.615582685135</x:v>
      </x:c>
      <x:c r="W2554" s="21" t="n">
        <x:v>24402.48946692157</x:v>
      </x:c>
      <x:c r="X2554" s="21" t="n">
        <x:v>25620.21510375885</x:v>
      </x:c>
      <x:c r="Y2554" s="21" t="n">
        <x:v>26577.874939325407</x:v>
      </x:c>
      <x:c r="Z2554" s="21" t="n">
        <x:v>27366.41279134875</x:v>
      </x:c>
      <x:c r="AA2554" s="21" t="n">
        <x:v>27973.678219550988</x:v>
      </x:c>
      <x:c r="AB2554" s="21" t="n">
        <x:v>28364.505117643726</x:v>
      </x:c>
      <x:c r="AC2554" s="21" t="n">
        <x:v>36997.18058823095</x:v>
      </x:c>
      <x:c r="AD2554" s="25" t="n">
        <x:f>AC2554*(1+Inputs!$C$14)*(1-Inputs!$C$14/Inputs!$C$15)</x:f>
        <x:v>29357.262796761257</x:v>
      </x:c>
      <x:c r="AE2554" s="25" t="n">
        <x:f>AD2554/(B2554-Inputs!$C$14)</x:f>
        <x:v>729151.8280243977</x:v>
      </x:c>
      <x:c r="AF2554" s="25" t="n">
        <x:f>S2554/(1+B2554)^1+T2554/(1+B2554)^2+U2554/(1+B2554)^3+V2554/(1+B2554)^4+W2554/(1+B2554)^5+X2554/(1+B2554)^6+Y2554/(1+B2554)^7+Z2554/(1+B2554)^8+AA2554/(1+B2554)^9+AB2554/(1+B2554)^10+AE2554/(1+B2554)^10</x:f>
        <x:v>501629.1574205352</x:v>
      </x:c>
      <x:c r="AG2554" s="25" t="n">
        <x:f>(AF2554+Inputs!$C$12)/Inputs!$C$13</x:f>
        <x:v>426.0717342970899</x:v>
      </x:c>
      <x:c r="AH2554" s="25" t="n">
        <x:f>(S2554+Inputs!$C$11)*Inputs!$C$8-Inputs!$C$11</x:f>
        <x:v>3202.6775298375433</x:v>
      </x:c>
      <x:c r="AI2554" s="25" t="n">
        <x:f>Inputs!$C$12+AH2554-Inputs!$C$10*Inputs!$C$13</x:f>
        <x:v>25520.59294503754</x:v>
      </x:c>
      <x:c r="AJ2554" s="25" t="n">
        <x:f>(S2554+Inputs!$C$11)*(1-Inputs!$C$8)</x:f>
        <x:v>7635.973337944347</x:v>
      </x:c>
      <x:c r="AK2554" s="25" t="n">
        <x:f>AJ2554/(1+B2554)^(1-Inputs!$C$8)+T2554/(1+B2554)^(2-Inputs!$C$8)+U2554/(1+B2554)^(3-Inputs!$C$8)+V2554/(1+B2554)^(4-Inputs!$C$8)+W2554/(1+B2554)^(5-Inputs!$C$8)+X2554/(1+B2554)^(6-Inputs!$C$8)+Y2554/(1+B2554)^(7-Inputs!$C$8)+Z2554/(1+B2554)^(8-Inputs!$C$8)+AA2554/(1+B2554)^(9-Inputs!$C$8)+AB2554/(1+B2554)^(10-Inputs!$C$8)+AE2554/(1+B2554)^(10-Inputs!$C$8)</x:f>
        <x:v>515894.2184316952</x:v>
      </x:c>
      <x:c r="AL2554" s="25" t="n">
        <x:f>(AK2554+AI2554)/Inputs!$C$13</x:f>
        <x:v>432.0097217860905</x:v>
      </x:c>
      <x:c r="AM2554" s="26" t="n">
        <x:f>IF(AL2554&gt;=Inputs!$C$7,1,0)</x:f>
        <x:v>1</x:v>
      </x:c>
      <x:c r="AN2554" s="26" t="n">
        <x:f>IF(Inputs!$C$7&lt;=(1-Inputs!$C$16)*AL2554,1,0)</x:f>
        <x:v>1</x:v>
      </x:c>
    </x:row>
    <x:row r="2555" ht="20" customHeight="1">
      <x:c r="A2555" s="16" t="n">
        <x:v>2550</x:v>
      </x:c>
      <x:c r="B2555" s="19" t="n">
        <x:v>0.08019319779768254</x:v>
      </x:c>
      <x:c r="C2555" s="24" t="n">
        <x:v>0.5779801949342129</x:v>
      </x:c>
      <x:c r="D2555" s="19" t="n">
        <x:v>0.03483772148602924</x:v>
      </x:c>
      <x:c r="E2555" s="19" t="n">
        <x:v>0.060942880589339846</x:v>
      </x:c>
      <x:c r="F2555" s="19" t="n">
        <x:v>-0.16472231327065745</x:v>
      </x:c>
      <x:c r="G2555" s="19" t="n">
        <x:v>-0.07292196163764231</x:v>
      </x:c>
      <x:c r="H2555" s="19" t="n">
        <x:v>0.9317468661271562</x:v>
      </x:c>
      <x:c r="I2555" s="19" t="n">
        <x:v>0.061678022217198536</x:v>
      </x:c>
      <x:c r="J2555" s="19" t="n">
        <x:v>0.06067485819784793</x:v>
      </x:c>
      <x:c r="K2555" s="19" t="n">
        <x:v>0.06185425331815509</x:v>
      </x:c>
      <x:c r="L2555" s="19" t="n">
        <x:v>0.06428986331707051</x:v>
      </x:c>
      <x:c r="M2555" s="19" t="n">
        <x:v>0.05220787524870844</x:v>
      </x:c>
      <x:c r="N2555" s="19" t="n">
        <x:v>0.05711484354796881</x:v>
      </x:c>
      <x:c r="O2555" s="19" t="n">
        <x:v>0.06554844370955039</x:v>
      </x:c>
      <x:c r="P2555" s="19" t="n">
        <x:v>0.06173561993221824</x:v>
      </x:c>
      <x:c r="Q2555" s="19" t="n">
        <x:v>0.055950101580480124</x:v>
      </x:c>
      <x:c r="R2555" s="19" t="n">
        <x:v>0.05507940163692524</x:v>
      </x:c>
      <x:c r="S2555" s="21" t="n">
        <x:v>9752.34962387712</x:v>
      </x:c>
      <x:c r="T2555" s="21" t="n">
        <x:v>15690.005233357904</x:v>
      </x:c>
      <x:c r="U2555" s="21" t="n">
        <x:v>19668.35304716243</x:v>
      </x:c>
      <x:c r="V2555" s="21" t="n">
        <x:v>24105.54494157783</x:v>
      </x:c>
      <x:c r="W2555" s="21" t="n">
        <x:v>29103.691160229835</x:v>
      </x:c>
      <x:c r="X2555" s="21" t="n">
        <x:v>31163.854205496787</x:v>
      </x:c>
      <x:c r="Y2555" s="21" t="n">
        <x:v>32735.52460313272</x:v>
      </x:c>
      <x:c r="Z2555" s="21" t="n">
        <x:v>33961.727974958914</x:v>
      </x:c>
      <x:c r="AA2555" s="21" t="n">
        <x:v>34750.76891196219</x:v>
      </x:c>
      <x:c r="AB2555" s="21" t="n">
        <x:v>35073.27936770307</x:v>
      </x:c>
      <x:c r="AC2555" s="21" t="n">
        <x:v>45747.755697004</x:v>
      </x:c>
      <x:c r="AD2555" s="25" t="n">
        <x:f>AC2555*(1+Inputs!$C$14)*(1-Inputs!$C$14/Inputs!$C$15)</x:f>
        <x:v>36300.84414557267</x:v>
      </x:c>
      <x:c r="AE2555" s="25" t="n">
        <x:f>AD2555/(B2555-Inputs!$C$14)</x:f>
        <x:v>803236.9010062427</x:v>
      </x:c>
      <x:c r="AF2555" s="25" t="n">
        <x:f>S2555/(1+B2555)^1+T2555/(1+B2555)^2+U2555/(1+B2555)^3+V2555/(1+B2555)^4+W2555/(1+B2555)^5+X2555/(1+B2555)^6+Y2555/(1+B2555)^7+Z2555/(1+B2555)^8+AA2555/(1+B2555)^9+AB2555/(1+B2555)^10+AE2555/(1+B2555)^10</x:f>
        <x:v>537554.1682004146</x:v>
      </x:c>
      <x:c r="AG2555" s="25" t="n">
        <x:f>(AF2555+Inputs!$C$12)/Inputs!$C$13</x:f>
        <x:v>454.73728534234704</x:v>
      </x:c>
      <x:c r="AH2555" s="25" t="n">
        <x:f>(S2555+Inputs!$C$11)*Inputs!$C$8-Inputs!$C$11</x:f>
        <x:v>2693.7528374876374</x:v>
      </x:c>
      <x:c r="AI2555" s="25" t="n">
        <x:f>Inputs!$C$12+AH2555-Inputs!$C$10*Inputs!$C$13</x:f>
        <x:v>25011.668252687632</x:v>
      </x:c>
      <x:c r="AJ2555" s="25" t="n">
        <x:f>(S2555+Inputs!$C$11)*(1-Inputs!$C$8)</x:f>
        <x:v>7058.596786389484</x:v>
      </x:c>
      <x:c r="AK2555" s="25" t="n">
        <x:f>AJ2555/(1+B2555)^(1-Inputs!$C$8)+T2555/(1+B2555)^(2-Inputs!$C$8)+U2555/(1+B2555)^(3-Inputs!$C$8)+V2555/(1+B2555)^(4-Inputs!$C$8)+W2555/(1+B2555)^(5-Inputs!$C$8)+X2555/(1+B2555)^(6-Inputs!$C$8)+Y2555/(1+B2555)^(7-Inputs!$C$8)+Z2555/(1+B2555)^(8-Inputs!$C$8)+AA2555/(1+B2555)^(9-Inputs!$C$8)+AB2555/(1+B2555)^(10-Inputs!$C$8)+AE2555/(1+B2555)^(10-Inputs!$C$8)</x:f>
        <x:v>554750.8842233126</x:v>
      </x:c>
      <x:c r="AL2555" s="25" t="n">
        <x:f>(AK2555+AI2555)/Inputs!$C$13</x:f>
        <x:v>462.6084357763733</x:v>
      </x:c>
      <x:c r="AM2555" s="26" t="n">
        <x:f>IF(AL2555&gt;=Inputs!$C$7,1,0)</x:f>
        <x:v>1</x:v>
      </x:c>
      <x:c r="AN2555" s="26" t="n">
        <x:f>IF(Inputs!$C$7&lt;=(1-Inputs!$C$16)*AL2555,1,0)</x:f>
        <x:v>1</x:v>
      </x:c>
    </x:row>
    <x:row r="2556" ht="20" customHeight="1">
      <x:c r="A2556" s="16" t="n">
        <x:v>2551</x:v>
      </x:c>
      <x:c r="B2556" s="19" t="n">
        <x:v>0.08509148985104752</x:v>
      </x:c>
      <x:c r="C2556" s="24" t="n">
        <x:v>0.6661849553375134</x:v>
      </x:c>
      <x:c r="D2556" s="19" t="n">
        <x:v>0.030723650888747046</x:v>
      </x:c>
      <x:c r="E2556" s="19" t="n">
        <x:v>0.036579107262181484</x:v>
      </x:c>
      <x:c r="F2556" s="19" t="n">
        <x:v>-0.16452781299907315</x:v>
      </x:c>
      <x:c r="G2556" s="19" t="n">
        <x:v>-0.07800825010271922</x:v>
      </x:c>
      <x:c r="H2556" s="19" t="n">
        <x:v>0.7054467867856999</x:v>
      </x:c>
      <x:c r="I2556" s="19" t="n">
        <x:v>0.07065856498361996</x:v>
      </x:c>
      <x:c r="J2556" s="19" t="n">
        <x:v>0.0682113111853198</x:v>
      </x:c>
      <x:c r="K2556" s="19" t="n">
        <x:v>0.0722621096163482</x:v>
      </x:c>
      <x:c r="L2556" s="19" t="n">
        <x:v>0.07278277829255217</x:v>
      </x:c>
      <x:c r="M2556" s="19" t="n">
        <x:v>0.06727892552714707</x:v>
      </x:c>
      <x:c r="N2556" s="19" t="n">
        <x:v>0.06455557616733018</x:v>
      </x:c>
      <x:c r="O2556" s="19" t="n">
        <x:v>0.07079899235810558</x:v>
      </x:c>
      <x:c r="P2556" s="19" t="n">
        <x:v>0.07329575773099464</x:v>
      </x:c>
      <x:c r="Q2556" s="19" t="n">
        <x:v>0.07362177694406569</x:v>
      </x:c>
      <x:c r="R2556" s="19" t="n">
        <x:v>0.06152876787419587</x:v>
      </x:c>
      <x:c r="S2556" s="21" t="n">
        <x:v>9648.185441013651</x:v>
      </x:c>
      <x:c r="T2556" s="21" t="n">
        <x:v>15375.078125244463</x:v>
      </x:c>
      <x:c r="U2556" s="21" t="n">
        <x:v>18825.694814512288</x:v>
      </x:c>
      <x:c r="V2556" s="21" t="n">
        <x:v>22523.173814771188</x:v>
      </x:c>
      <x:c r="W2556" s="21" t="n">
        <x:v>26638.27947924347</x:v>
      </x:c>
      <x:c r="X2556" s="21" t="n">
        <x:v>28143.803340134004</x:v>
      </x:c>
      <x:c r="Y2556" s="21" t="n">
        <x:v>29289.764702335375</x:v>
      </x:c>
      <x:c r="Z2556" s="21" t="n">
        <x:v>30217.051071930546</x:v>
      </x:c>
      <x:c r="AA2556" s="21" t="n">
        <x:v>30876.397691137092</x:v>
      </x:c>
      <x:c r="AB2556" s="21" t="n">
        <x:v>31239.597473742448</x:v>
      </x:c>
      <x:c r="AC2556" s="21" t="n">
        <x:v>40747.301052707546</x:v>
      </x:c>
      <x:c r="AD2556" s="25" t="n">
        <x:f>AC2556*(1+Inputs!$C$14)*(1-Inputs!$C$14/Inputs!$C$15)</x:f>
        <x:v>32332.98338532343</x:v>
      </x:c>
      <x:c r="AE2556" s="25" t="n">
        <x:f>AD2556/(B2556-Inputs!$C$14)</x:f>
        <x:v>645478.572936622</x:v>
      </x:c>
      <x:c r="AF2556" s="25" t="n">
        <x:f>S2556/(1+B2556)^1+T2556/(1+B2556)^2+U2556/(1+B2556)^3+V2556/(1+B2556)^4+W2556/(1+B2556)^5+X2556/(1+B2556)^6+Y2556/(1+B2556)^7+Z2556/(1+B2556)^8+AA2556/(1+B2556)^9+AB2556/(1+B2556)^10+AE2556/(1+B2556)^10</x:f>
        <x:v>433996.9423571382</x:v>
      </x:c>
      <x:c r="AG2556" s="25" t="n">
        <x:f>(AF2556+Inputs!$C$12)/Inputs!$C$13</x:f>
        <x:v>372.1061356482111</x:v>
      </x:c>
      <x:c r="AH2556" s="25" t="n">
        <x:f>(S2556+Inputs!$C$11)*Inputs!$C$8-Inputs!$C$11</x:f>
        <x:v>2644.9526312694097</x:v>
      </x:c>
      <x:c r="AI2556" s="25" t="n">
        <x:f>Inputs!$C$12+AH2556-Inputs!$C$10*Inputs!$C$13</x:f>
        <x:v>24962.868046469404</x:v>
      </x:c>
      <x:c r="AJ2556" s="25" t="n">
        <x:f>(S2556+Inputs!$C$11)*(1-Inputs!$C$8)</x:f>
        <x:v>7003.232809744242</x:v>
      </x:c>
      <x:c r="AK2556" s="25" t="n">
        <x:f>AJ2556/(1+B2556)^(1-Inputs!$C$8)+T2556/(1+B2556)^(2-Inputs!$C$8)+U2556/(1+B2556)^(3-Inputs!$C$8)+V2556/(1+B2556)^(4-Inputs!$C$8)+W2556/(1+B2556)^(5-Inputs!$C$8)+X2556/(1+B2556)^(6-Inputs!$C$8)+Y2556/(1+B2556)^(7-Inputs!$C$8)+Z2556/(1+B2556)^(8-Inputs!$C$8)+AA2556/(1+B2556)^(9-Inputs!$C$8)+AB2556/(1+B2556)^(10-Inputs!$C$8)+AE2556/(1+B2556)^(10-Inputs!$C$8)</x:f>
        <x:v>448390.42466947023</x:v>
      </x:c>
      <x:c r="AL2556" s="25" t="n">
        <x:f>(AK2556+AI2556)/Inputs!$C$13</x:f>
        <x:v>377.7015700267763</x:v>
      </x:c>
      <x:c r="AM2556" s="26" t="n">
        <x:f>IF(AL2556&gt;=Inputs!$C$7,1,0)</x:f>
        <x:v>1</x:v>
      </x:c>
      <x:c r="AN2556" s="26" t="n">
        <x:f>IF(Inputs!$C$7&lt;=(1-Inputs!$C$16)*AL2556,1,0)</x:f>
        <x:v>1</x:v>
      </x:c>
    </x:row>
    <x:row r="2557" ht="20" customHeight="1">
      <x:c r="A2557" s="16" t="n">
        <x:v>2552</x:v>
      </x:c>
      <x:c r="B2557" s="19" t="n">
        <x:v>0.09394863302901785</x:v>
      </x:c>
      <x:c r="C2557" s="24" t="n">
        <x:v>0.5128988282234275</x:v>
      </x:c>
      <x:c r="D2557" s="19" t="n">
        <x:v>0.026884372334073703</x:v>
      </x:c>
      <x:c r="E2557" s="19" t="n">
        <x:v>0.045448224005010904</x:v>
      </x:c>
      <x:c r="F2557" s="19" t="n">
        <x:v>-0.12215134854557053</x:v>
      </x:c>
      <x:c r="G2557" s="19" t="n">
        <x:v>-0.08316267697179966</x:v>
      </x:c>
      <x:c r="H2557" s="19" t="n">
        <x:v>0.5731364636218075</x:v>
      </x:c>
      <x:c r="I2557" s="19" t="n">
        <x:v>0.06884109800370766</x:v>
      </x:c>
      <x:c r="J2557" s="19" t="n">
        <x:v>0.06728090996134484</x:v>
      </x:c>
      <x:c r="K2557" s="19" t="n">
        <x:v>0.06234088570235258</x:v>
      </x:c>
      <x:c r="L2557" s="19" t="n">
        <x:v>0.0648312925865946</x:v>
      </x:c>
      <x:c r="M2557" s="19" t="n">
        <x:v>0.06090404025287967</x:v>
      </x:c>
      <x:c r="N2557" s="19" t="n">
        <x:v>0.06425043658260735</x:v>
      </x:c>
      <x:c r="O2557" s="19" t="n">
        <x:v>0.06280994193152878</x:v>
      </x:c>
      <x:c r="P2557" s="19" t="n">
        <x:v>0.07511505927810164</x:v>
      </x:c>
      <x:c r="Q2557" s="19" t="n">
        <x:v>0.06222324916646699</x:v>
      </x:c>
      <x:c r="R2557" s="19" t="n">
        <x:v>0.06261039204469966</x:v>
      </x:c>
      <x:c r="S2557" s="21" t="n">
        <x:v>10360.06401334715</x:v>
      </x:c>
      <x:c r="T2557" s="21" t="n">
        <x:v>16143.378611560682</x:v>
      </x:c>
      <x:c r="U2557" s="21" t="n">
        <x:v>19287.037311363154</x:v>
      </x:c>
      <x:c r="V2557" s="21" t="n">
        <x:v>22504.07764396976</x:v>
      </x:c>
      <x:c r="W2557" s="21" t="n">
        <x:v>26101.731622432686</x:v>
      </x:c>
      <x:c r="X2557" s="21" t="n">
        <x:v>27559.419098800896</x:v>
      </x:c>
      <x:c r="Y2557" s="21" t="n">
        <x:v>28733.084473293387</x:v>
      </x:c>
      <x:c r="Z2557" s="21" t="n">
        <x:v>29667.164721042205</x:v>
      </x:c>
      <x:c r="AA2557" s="21" t="n">
        <x:v>30349.60157481379</x:v>
      </x:c>
      <x:c r="AB2557" s="21" t="n">
        <x:v>30714.476055679563</x:v>
      </x:c>
      <x:c r="AC2557" s="21" t="n">
        <x:v>40062.360072625524</x:v>
      </x:c>
      <x:c r="AD2557" s="25" t="n">
        <x:f>AC2557*(1+Inputs!$C$14)*(1-Inputs!$C$14/Inputs!$C$15)</x:f>
        <x:v>31789.48271762835</x:v>
      </x:c>
      <x:c r="AE2557" s="25" t="n">
        <x:f>AD2557/(B2557-Inputs!$C$14)</x:f>
        <x:v>539274.2983875432</x:v>
      </x:c>
      <x:c r="AF2557" s="25" t="n">
        <x:f>S2557/(1+B2557)^1+T2557/(1+B2557)^2+U2557/(1+B2557)^3+V2557/(1+B2557)^4+W2557/(1+B2557)^5+X2557/(1+B2557)^6+Y2557/(1+B2557)^7+Z2557/(1+B2557)^8+AA2557/(1+B2557)^9+AB2557/(1+B2557)^10+AE2557/(1+B2557)^10</x:f>
        <x:v>361680.8802108468</x:v>
      </x:c>
      <x:c r="AG2557" s="25" t="n">
        <x:f>(AF2557+Inputs!$C$12)/Inputs!$C$13</x:f>
        <x:v>314.4031669964237</x:v>
      </x:c>
      <x:c r="AH2557" s="25" t="n">
        <x:f>(S2557+Inputs!$C$11)*Inputs!$C$8-Inputs!$C$11</x:f>
        <x:v>2978.462866527021</x:v>
      </x:c>
      <x:c r="AI2557" s="25" t="n">
        <x:f>Inputs!$C$12+AH2557-Inputs!$C$10*Inputs!$C$13</x:f>
        <x:v>25296.37828172702</x:v>
      </x:c>
      <x:c r="AJ2557" s="25" t="n">
        <x:f>(S2557+Inputs!$C$11)*(1-Inputs!$C$8)</x:f>
        <x:v>7381.6011468201295</x:v>
      </x:c>
      <x:c r="AK2557" s="25" t="n">
        <x:f>AJ2557/(1+B2557)^(1-Inputs!$C$8)+T2557/(1+B2557)^(2-Inputs!$C$8)+U2557/(1+B2557)^(3-Inputs!$C$8)+V2557/(1+B2557)^(4-Inputs!$C$8)+W2557/(1+B2557)^(5-Inputs!$C$8)+X2557/(1+B2557)^(6-Inputs!$C$8)+Y2557/(1+B2557)^(7-Inputs!$C$8)+Z2557/(1+B2557)^(8-Inputs!$C$8)+AA2557/(1+B2557)^(9-Inputs!$C$8)+AB2557/(1+B2557)^(10-Inputs!$C$8)+AE2557/(1+B2557)^(10-Inputs!$C$8)</x:f>
        <x:v>374380.8998010998</x:v>
      </x:c>
      <x:c r="AL2557" s="25" t="n">
        <x:f>(AK2557+AI2557)/Inputs!$C$13</x:f>
        <x:v>318.9134580003922</x:v>
      </x:c>
      <x:c r="AM2557" s="26" t="n">
        <x:f>IF(AL2557&gt;=Inputs!$C$7,1,0)</x:f>
        <x:v>1</x:v>
      </x:c>
      <x:c r="AN2557" s="26" t="n">
        <x:f>IF(Inputs!$C$7&lt;=(1-Inputs!$C$16)*AL2557,1,0)</x:f>
        <x:v>0</x:v>
      </x:c>
    </x:row>
    <x:row r="2558" ht="20" customHeight="1">
      <x:c r="A2558" s="16" t="n">
        <x:v>2553</x:v>
      </x:c>
      <x:c r="B2558" s="19" t="n">
        <x:v>0.08134880030657325</x:v>
      </x:c>
      <x:c r="C2558" s="24" t="n">
        <x:v>0.356157971047395</x:v>
      </x:c>
      <x:c r="D2558" s="19" t="n">
        <x:v>0.01581505884773691</x:v>
      </x:c>
      <x:c r="E2558" s="19" t="n">
        <x:v>0.048369296151588234</x:v>
      </x:c>
      <x:c r="F2558" s="19" t="n">
        <x:v>-0.1917618323057116</x:v>
      </x:c>
      <x:c r="G2558" s="19" t="n">
        <x:v>-0.06019853262762752</x:v>
      </x:c>
      <x:c r="H2558" s="19" t="n">
        <x:v>0.9767769003078399</x:v>
      </x:c>
      <x:c r="I2558" s="19" t="n">
        <x:v>0.06067646547632308</x:v>
      </x:c>
      <x:c r="J2558" s="19" t="n">
        <x:v>0.06366174737650113</x:v>
      </x:c>
      <x:c r="K2558" s="19" t="n">
        <x:v>0.07331356190952988</x:v>
      </x:c>
      <x:c r="L2558" s="19" t="n">
        <x:v>0.059658782662335166</x:v>
      </x:c>
      <x:c r="M2558" s="19" t="n">
        <x:v>0.06836179771171942</x:v>
      </x:c>
      <x:c r="N2558" s="19" t="n">
        <x:v>0.07092543975236935</x:v>
      </x:c>
      <x:c r="O2558" s="19" t="n">
        <x:v>0.05660221479885081</x:v>
      </x:c>
      <x:c r="P2558" s="19" t="n">
        <x:v>0.07346792228147138</x:v>
      </x:c>
      <x:c r="Q2558" s="19" t="n">
        <x:v>0.06461520544940072</x:v>
      </x:c>
      <x:c r="R2558" s="19" t="n">
        <x:v>0.0664710001443575</x:v>
      </x:c>
      <x:c r="S2558" s="21" t="n">
        <x:v>9286.11884165258</x:v>
      </x:c>
      <x:c r="T2558" s="21" t="n">
        <x:v>14602.778137664982</x:v>
      </x:c>
      <x:c r="U2558" s="21" t="n">
        <x:v>17876.780953370868</x:v>
      </x:c>
      <x:c r="V2558" s="21" t="n">
        <x:v>21470.474411968935</x:v>
      </x:c>
      <x:c r="W2558" s="21" t="n">
        <x:v>25317.07814032615</x:v>
      </x:c>
      <x:c r="X2558" s="21" t="n">
        <x:v>26790.240251130752</x:v>
      </x:c>
      <x:c r="Y2558" s="21" t="n">
        <x:v>27847.73597786379</x:v>
      </x:c>
      <x:c r="Z2558" s="21" t="n">
        <x:v>28672.996473354295</x:v>
      </x:c>
      <x:c r="AA2558" s="21" t="n">
        <x:v>29316.041641981818</x:v>
      </x:c>
      <x:c r="AB2558" s="21" t="n">
        <x:v>29706.02764874484</x:v>
      </x:c>
      <x:c r="AC2558" s="21" t="n">
        <x:v>38746.992585319356</x:v>
      </x:c>
      <x:c r="AD2558" s="25" t="n">
        <x:f>AC2558*(1+Inputs!$C$14)*(1-Inputs!$C$14/Inputs!$C$15)</x:f>
        <x:v>30745.738616450904</x:v>
      </x:c>
      <x:c r="AE2558" s="25" t="n">
        <x:f>AD2558/(B2558-Inputs!$C$14)</x:f>
        <x:v>663355.6513455323</x:v>
      </x:c>
      <x:c r="AF2558" s="25" t="n">
        <x:f>S2558/(1+B2558)^1+T2558/(1+B2558)^2+U2558/(1+B2558)^3+V2558/(1+B2558)^4+W2558/(1+B2558)^5+X2558/(1+B2558)^6+Y2558/(1+B2558)^7+Z2558/(1+B2558)^8+AA2558/(1+B2558)^9+AB2558/(1+B2558)^10+AE2558/(1+B2558)^10</x:f>
        <x:v>447782.57469193946</x:v>
      </x:c>
      <x:c r="AG2558" s="25" t="n">
        <x:f>(AF2558+Inputs!$C$12)/Inputs!$C$13</x:f>
        <x:v>383.10606964421476</x:v>
      </x:c>
      <x:c r="AH2558" s="25" t="n">
        <x:f>(S2558+Inputs!$C$11)*Inputs!$C$8-Inputs!$C$11</x:f>
        <x:v>2475.3269093769622</x:v>
      </x:c>
      <x:c r="AI2558" s="25" t="n">
        <x:f>Inputs!$C$12+AH2558-Inputs!$C$10*Inputs!$C$13</x:f>
        <x:v>24793.24232457696</x:v>
      </x:c>
      <x:c r="AJ2558" s="25" t="n">
        <x:f>(S2558+Inputs!$C$11)*(1-Inputs!$C$8)</x:f>
        <x:v>6810.791932275619</x:v>
      </x:c>
      <x:c r="AK2558" s="25" t="n">
        <x:f>AJ2558/(1+B2558)^(1-Inputs!$C$8)+T2558/(1+B2558)^(2-Inputs!$C$8)+U2558/(1+B2558)^(3-Inputs!$C$8)+V2558/(1+B2558)^(4-Inputs!$C$8)+W2558/(1+B2558)^(5-Inputs!$C$8)+X2558/(1+B2558)^(6-Inputs!$C$8)+Y2558/(1+B2558)^(7-Inputs!$C$8)+Z2558/(1+B2558)^(8-Inputs!$C$8)+AA2558/(1+B2558)^(9-Inputs!$C$8)+AB2558/(1+B2558)^(10-Inputs!$C$8)+AE2558/(1+B2558)^(10-Inputs!$C$8)</x:f>
        <x:v>462119.27448985865</x:v>
      </x:c>
      <x:c r="AL2558" s="25" t="n">
        <x:f>(AK2558+AI2558)/Inputs!$C$13</x:f>
        <x:v>388.5208466836732</x:v>
      </x:c>
      <x:c r="AM2558" s="26" t="n">
        <x:f>IF(AL2558&gt;=Inputs!$C$7,1,0)</x:f>
        <x:v>1</x:v>
      </x:c>
      <x:c r="AN2558" s="26" t="n">
        <x:f>IF(Inputs!$C$7&lt;=(1-Inputs!$C$16)*AL2558,1,0)</x:f>
        <x:v>1</x:v>
      </x:c>
    </x:row>
    <x:row r="2559" ht="20" customHeight="1">
      <x:c r="A2559" s="16" t="n">
        <x:v>2554</x:v>
      </x:c>
      <x:c r="B2559" s="19" t="n">
        <x:v>0.0855403533737982</x:v>
      </x:c>
      <x:c r="C2559" s="24" t="n">
        <x:v>0.41731736379969675</x:v>
      </x:c>
      <x:c r="D2559" s="19" t="n">
        <x:v>0.024837487293588367</x:v>
      </x:c>
      <x:c r="E2559" s="19" t="n">
        <x:v>0.05591292028208528</x:v>
      </x:c>
      <x:c r="F2559" s="19" t="n">
        <x:v>-0.2062266331147714</x:v>
      </x:c>
      <x:c r="G2559" s="19" t="n">
        <x:v>-0.04496181387560057</x:v>
      </x:c>
      <x:c r="H2559" s="19" t="n">
        <x:v>0.8115589314128044</x:v>
      </x:c>
      <x:c r="I2559" s="19" t="n">
        <x:v>0.06613520745224263</x:v>
      </x:c>
      <x:c r="J2559" s="19" t="n">
        <x:v>0.06359512473383916</x:v>
      </x:c>
      <x:c r="K2559" s="19" t="n">
        <x:v>0.07240400229935062</x:v>
      </x:c>
      <x:c r="L2559" s="19" t="n">
        <x:v>0.06407293626975957</x:v>
      </x:c>
      <x:c r="M2559" s="19" t="n">
        <x:v>0.07227189674053193</x:v>
      </x:c>
      <x:c r="N2559" s="19" t="n">
        <x:v>0.06787424649330774</x:v>
      </x:c>
      <x:c r="O2559" s="19" t="n">
        <x:v>0.06264680505657338</x:v>
      </x:c>
      <x:c r="P2559" s="19" t="n">
        <x:v>0.06132147895869253</x:v>
      </x:c>
      <x:c r="Q2559" s="19" t="n">
        <x:v>0.07526265129267018</x:v>
      </x:c>
      <x:c r="R2559" s="19" t="n">
        <x:v>0.06661608776111848</x:v>
      </x:c>
      <x:c r="S2559" s="21" t="n">
        <x:v>9112.690591565919</x:v>
      </x:c>
      <x:c r="T2559" s="21" t="n">
        <x:v>14500.352083487018</x:v>
      </x:c>
      <x:c r="U2559" s="21" t="n">
        <x:v>17997.774794645193</x:v>
      </x:c>
      <x:c r="V2559" s="21" t="n">
        <x:v>21941.768039334107</x:v>
      </x:c>
      <x:c r="W2559" s="21" t="n">
        <x:v>26298.435566866297</x:v>
      </x:c>
      <x:c r="X2559" s="21" t="n">
        <x:v>28087.873603103028</x:v>
      </x:c>
      <x:c r="Y2559" s="21" t="n">
        <x:v>29397.158114021535</x:v>
      </x:c>
      <x:c r="Z2559" s="21" t="n">
        <x:v>30417.861162479567</x:v>
      </x:c>
      <x:c r="AA2559" s="21" t="n">
        <x:v>31133.826618500814</x:v>
      </x:c>
      <x:c r="AB2559" s="21" t="n">
        <x:v>31531.771876992952</x:v>
      </x:c>
      <x:c r="AC2559" s="21" t="n">
        <x:v>41128.39810042559</x:v>
      </x:c>
      <x:c r="AD2559" s="25" t="n">
        <x:f>AC2559*(1+Inputs!$C$14)*(1-Inputs!$C$14/Inputs!$C$15)</x:f>
        <x:v>32635.383892687703</x:v>
      </x:c>
      <x:c r="AE2559" s="25" t="n">
        <x:f>AD2559/(B2559-Inputs!$C$14)</x:f>
        <x:v>645729.2384031287</x:v>
      </x:c>
      <x:c r="AF2559" s="25" t="n">
        <x:f>S2559/(1+B2559)^1+T2559/(1+B2559)^2+U2559/(1+B2559)^3+V2559/(1+B2559)^4+W2559/(1+B2559)^5+X2559/(1+B2559)^6+Y2559/(1+B2559)^7+Z2559/(1+B2559)^8+AA2559/(1+B2559)^9+AB2559/(1+B2559)^10+AE2559/(1+B2559)^10</x:f>
        <x:v>430434.36843318725</x:v>
      </x:c>
      <x:c r="AG2559" s="25" t="n">
        <x:f>(AF2559+Inputs!$C$12)/Inputs!$C$13</x:f>
        <x:v>369.26346024039424</x:v>
      </x:c>
      <x:c r="AH2559" s="25" t="n">
        <x:f>(S2559+Inputs!$C$11)*Inputs!$C$8-Inputs!$C$11</x:f>
        <x:v>2394.0769620760884</x:v>
      </x:c>
      <x:c r="AI2559" s="25" t="n">
        <x:f>Inputs!$C$12+AH2559-Inputs!$C$10*Inputs!$C$13</x:f>
        <x:v>24711.99237727609</x:v>
      </x:c>
      <x:c r="AJ2559" s="25" t="n">
        <x:f>(S2559+Inputs!$C$11)*(1-Inputs!$C$8)</x:f>
        <x:v>6718.6136294898315</x:v>
      </x:c>
      <x:c r="AK2559" s="25" t="n">
        <x:f>AJ2559/(1+B2559)^(1-Inputs!$C$8)+T2559/(1+B2559)^(2-Inputs!$C$8)+U2559/(1+B2559)^(3-Inputs!$C$8)+V2559/(1+B2559)^(4-Inputs!$C$8)+W2559/(1+B2559)^(5-Inputs!$C$8)+X2559/(1+B2559)^(6-Inputs!$C$8)+Y2559/(1+B2559)^(7-Inputs!$C$8)+Z2559/(1+B2559)^(8-Inputs!$C$8)+AA2559/(1+B2559)^(9-Inputs!$C$8)+AB2559/(1+B2559)^(10-Inputs!$C$8)+AE2559/(1+B2559)^(10-Inputs!$C$8)</x:f>
        <x:v>445016.29334107717</x:v>
      </x:c>
      <x:c r="AL2559" s="25" t="n">
        <x:f>(AK2559+AI2559)/Inputs!$C$13</x:f>
        <x:v>374.80907755779907</x:v>
      </x:c>
      <x:c r="AM2559" s="26" t="n">
        <x:f>IF(AL2559&gt;=Inputs!$C$7,1,0)</x:f>
        <x:v>1</x:v>
      </x:c>
      <x:c r="AN2559" s="26" t="n">
        <x:f>IF(Inputs!$C$7&lt;=(1-Inputs!$C$16)*AL2559,1,0)</x:f>
        <x:v>1</x:v>
      </x:c>
    </x:row>
    <x:row r="2560" ht="20" customHeight="1">
      <x:c r="A2560" s="16" t="n">
        <x:v>2555</x:v>
      </x:c>
      <x:c r="B2560" s="19" t="n">
        <x:v>0.07926470676824608</x:v>
      </x:c>
      <x:c r="C2560" s="24" t="n">
        <x:v>0.7451449004929884</x:v>
      </x:c>
      <x:c r="D2560" s="19" t="n">
        <x:v>0.03786293506755243</x:v>
      </x:c>
      <x:c r="E2560" s="19" t="n">
        <x:v>0.04470158321099092</x:v>
      </x:c>
      <x:c r="F2560" s="19" t="n">
        <x:v>-0.16746777079645087</x:v>
      </x:c>
      <x:c r="G2560" s="19" t="n">
        <x:v>-0.05649915475620844</x:v>
      </x:c>
      <x:c r="H2560" s="19" t="n">
        <x:v>0.9392176347461998</x:v>
      </x:c>
      <x:c r="I2560" s="19" t="n">
        <x:v>0.07021891233193969</x:v>
      </x:c>
      <x:c r="J2560" s="19" t="n">
        <x:v>0.05920214424109986</x:v>
      </x:c>
      <x:c r="K2560" s="19" t="n">
        <x:v>0.06492078149999884</x:v>
      </x:c>
      <x:c r="L2560" s="19" t="n">
        <x:v>0.053003867926867086</x:v>
      </x:c>
      <x:c r="M2560" s="19" t="n">
        <x:v>0.06201077284514554</x:v>
      </x:c>
      <x:c r="N2560" s="19" t="n">
        <x:v>0.05553448290600386</x:v>
      </x:c>
      <x:c r="O2560" s="19" t="n">
        <x:v>0.059566503636452814</x:v>
      </x:c>
      <x:c r="P2560" s="19" t="n">
        <x:v>0.06675167326436508</x:v>
      </x:c>
      <x:c r="Q2560" s="19" t="n">
        <x:v>0.06000670543579986</x:v>
      </x:c>
      <x:c r="R2560" s="19" t="n">
        <x:v>0.0562135745621697</x:v>
      </x:c>
      <x:c r="S2560" s="21" t="n">
        <x:v>9746.10226574831</x:v>
      </x:c>
      <x:c r="T2560" s="21" t="n">
        <x:v>15705.023284311666</x:v>
      </x:c>
      <x:c r="U2560" s="21" t="n">
        <x:v>19622.47583515485</x:v>
      </x:c>
      <x:c r="V2560" s="21" t="n">
        <x:v>24008.24370263552</x:v>
      </x:c>
      <x:c r="W2560" s="21" t="n">
        <x:v>28884.856665415322</x:v>
      </x:c>
      <x:c r="X2560" s="21" t="n">
        <x:v>30751.200984431223</x:v>
      </x:c>
      <x:c r="Y2560" s="21" t="n">
        <x:v>32115.38231269253</x:v>
      </x:c>
      <x:c r="Z2560" s="21" t="n">
        <x:v>33179.88533433842</x:v>
      </x:c>
      <x:c r="AA2560" s="21" t="n">
        <x:v>33894.245456969526</x:v>
      </x:c>
      <x:c r="AB2560" s="21" t="n">
        <x:v>34204.954055384755</x:v>
      </x:c>
      <x:c r="AC2560" s="21" t="n">
        <x:v>44615.157463545336</x:v>
      </x:c>
      <x:c r="AD2560" s="25" t="n">
        <x:f>AC2560*(1+Inputs!$C$14)*(1-Inputs!$C$14/Inputs!$C$15)</x:f>
        <x:v>35402.12744732322</x:v>
      </x:c>
      <x:c r="AE2560" s="25" t="n">
        <x:f>AD2560/(B2560-Inputs!$C$14)</x:f>
        <x:v>799782.2651955178</x:v>
      </x:c>
      <x:c r="AF2560" s="25" t="n">
        <x:f>S2560/(1+B2560)^1+T2560/(1+B2560)^2+U2560/(1+B2560)^3+V2560/(1+B2560)^4+W2560/(1+B2560)^5+X2560/(1+B2560)^6+Y2560/(1+B2560)^7+Z2560/(1+B2560)^8+AA2560/(1+B2560)^9+AB2560/(1+B2560)^10+AE2560/(1+B2560)^10</x:f>
        <x:v>537850.0663317617</x:v>
      </x:c>
      <x:c r="AG2560" s="25" t="n">
        <x:f>(AF2560+Inputs!$C$12)/Inputs!$C$13</x:f>
        <x:v>454.9733905738888</x:v>
      </x:c>
      <x:c r="AH2560" s="25" t="n">
        <x:f>(S2560+Inputs!$C$11)*Inputs!$C$8-Inputs!$C$11</x:f>
        <x:v>2690.8259929944143</x:v>
      </x:c>
      <x:c r="AI2560" s="25" t="n">
        <x:f>Inputs!$C$12+AH2560-Inputs!$C$10*Inputs!$C$13</x:f>
        <x:v>25008.741408194415</x:v>
      </x:c>
      <x:c r="AJ2560" s="25" t="n">
        <x:f>(S2560+Inputs!$C$11)*(1-Inputs!$C$8)</x:f>
        <x:v>7055.276272753897</x:v>
      </x:c>
      <x:c r="AK2560" s="25" t="n">
        <x:f>AJ2560/(1+B2560)^(1-Inputs!$C$8)+T2560/(1+B2560)^(2-Inputs!$C$8)+U2560/(1+B2560)^(3-Inputs!$C$8)+V2560/(1+B2560)^(4-Inputs!$C$8)+W2560/(1+B2560)^(5-Inputs!$C$8)+X2560/(1+B2560)^(6-Inputs!$C$8)+Y2560/(1+B2560)^(7-Inputs!$C$8)+Z2560/(1+B2560)^(8-Inputs!$C$8)+AA2560/(1+B2560)^(9-Inputs!$C$8)+AB2560/(1+B2560)^(10-Inputs!$C$8)+AE2560/(1+B2560)^(10-Inputs!$C$8)</x:f>
        <x:v>554834.6869406025</x:v>
      </x:c>
      <x:c r="AL2560" s="25" t="n">
        <x:f>(AK2560+AI2560)/Inputs!$C$13</x:f>
        <x:v>462.6729688526245</x:v>
      </x:c>
      <x:c r="AM2560" s="26" t="n">
        <x:f>IF(AL2560&gt;=Inputs!$C$7,1,0)</x:f>
        <x:v>1</x:v>
      </x:c>
      <x:c r="AN2560" s="26" t="n">
        <x:f>IF(Inputs!$C$7&lt;=(1-Inputs!$C$16)*AL2560,1,0)</x:f>
        <x:v>1</x:v>
      </x:c>
    </x:row>
    <x:row r="2561" ht="20" customHeight="1">
      <x:c r="A2561" s="16" t="n">
        <x:v>2556</x:v>
      </x:c>
      <x:c r="B2561" s="19" t="n">
        <x:v>0.08009209775182763</x:v>
      </x:c>
      <x:c r="C2561" s="24" t="n">
        <x:v>0.45473961660385953</x:v>
      </x:c>
      <x:c r="D2561" s="19" t="n">
        <x:v>0.025764912092499516</x:v>
      </x:c>
      <x:c r="E2561" s="19" t="n">
        <x:v>0.05823945639752111</x:v>
      </x:c>
      <x:c r="F2561" s="19" t="n">
        <x:v>-0.19690164105805824</x:v>
      </x:c>
      <x:c r="G2561" s="19" t="n">
        <x:v>-0.08490212217159694</x:v>
      </x:c>
      <x:c r="H2561" s="19" t="n">
        <x:v>0.6668558788477696</x:v>
      </x:c>
      <x:c r="I2561" s="19" t="n">
        <x:v>0.0676781827613047</x:v>
      </x:c>
      <x:c r="J2561" s="19" t="n">
        <x:v>0.06028586239600713</x:v>
      </x:c>
      <x:c r="K2561" s="19" t="n">
        <x:v>0.058201689426149415</x:v>
      </x:c>
      <x:c r="L2561" s="19" t="n">
        <x:v>0.0611461226038125</x:v>
      </x:c>
      <x:c r="M2561" s="19" t="n">
        <x:v>0.06342664335686436</x:v>
      </x:c>
      <x:c r="N2561" s="19" t="n">
        <x:v>0.0667928323284002</x:v>
      </x:c>
      <x:c r="O2561" s="19" t="n">
        <x:v>0.0542089690181831</x:v>
      </x:c>
      <x:c r="P2561" s="19" t="n">
        <x:v>0.07170180783356159</x:v>
      </x:c>
      <x:c r="Q2561" s="19" t="n">
        <x:v>0.05927808627552281</x:v>
      </x:c>
      <x:c r="R2561" s="19" t="n">
        <x:v>0.07144547366791926</x:v>
      </x:c>
      <x:c r="S2561" s="21" t="n">
        <x:v>9066.336353845132</x:v>
      </x:c>
      <x:c r="T2561" s="21" t="n">
        <x:v>14564.345486578484</x:v>
      </x:c>
      <x:c r="U2561" s="21" t="n">
        <x:v>18067.59911904681</x:v>
      </x:c>
      <x:c r="V2561" s="21" t="n">
        <x:v>21843.99138057488</x:v>
      </x:c>
      <x:c r="W2561" s="21" t="n">
        <x:v>26084.50646420538</x:v>
      </x:c>
      <x:c r="X2561" s="21" t="n">
        <x:v>27839.483908526036</x:v>
      </x:c>
      <x:c r="Y2561" s="21" t="n">
        <x:v>29183.62929009577</x:v>
      </x:c>
      <x:c r="Z2561" s="21" t="n">
        <x:v>30221.62159364799</x:v>
      </x:c>
      <x:c r="AA2561" s="21" t="n">
        <x:v>30978.236450809993</x:v>
      </x:c>
      <x:c r="AB2561" s="21" t="n">
        <x:v>31366.692215186526</x:v>
      </x:c>
      <x:c r="AC2561" s="21" t="n">
        <x:v>40913.07680241721</x:v>
      </x:c>
      <x:c r="AD2561" s="25" t="n">
        <x:f>AC2561*(1+Inputs!$C$14)*(1-Inputs!$C$14/Inputs!$C$15)</x:f>
        <x:v>32464.52644271805</x:v>
      </x:c>
      <x:c r="AE2561" s="25" t="n">
        <x:f>AD2561/(B2561-Inputs!$C$14)</x:f>
        <x:v>719960.4378885262</x:v>
      </x:c>
      <x:c r="AF2561" s="25" t="n">
        <x:f>S2561/(1+B2561)^1+T2561/(1+B2561)^2+U2561/(1+B2561)^3+V2561/(1+B2561)^4+W2561/(1+B2561)^5+X2561/(1+B2561)^6+Y2561/(1+B2561)^7+Z2561/(1+B2561)^8+AA2561/(1+B2561)^9+AB2561/(1+B2561)^10+AE2561/(1+B2561)^10</x:f>
        <x:v>483080.72780075204</x:v>
      </x:c>
      <x:c r="AG2561" s="25" t="n">
        <x:f>(AF2561+Inputs!$C$12)/Inputs!$C$13</x:f>
        <x:v>411.2714337673808</x:v>
      </x:c>
      <x:c r="AH2561" s="25" t="n">
        <x:f>(S2561+Inputs!$C$11)*Inputs!$C$8-Inputs!$C$11</x:f>
        <x:v>2372.3603191986786</x:v>
      </x:c>
      <x:c r="AI2561" s="25" t="n">
        <x:f>Inputs!$C$12+AH2561-Inputs!$C$10*Inputs!$C$13</x:f>
        <x:v>24690.275734398674</x:v>
      </x:c>
      <x:c r="AJ2561" s="25" t="n">
        <x:f>(S2561+Inputs!$C$11)*(1-Inputs!$C$8)</x:f>
        <x:v>6693.9760346464545</x:v>
      </x:c>
      <x:c r="AK2561" s="25" t="n">
        <x:f>AJ2561/(1+B2561)^(1-Inputs!$C$8)+T2561/(1+B2561)^(2-Inputs!$C$8)+U2561/(1+B2561)^(3-Inputs!$C$8)+V2561/(1+B2561)^(4-Inputs!$C$8)+W2561/(1+B2561)^(5-Inputs!$C$8)+X2561/(1+B2561)^(6-Inputs!$C$8)+Y2561/(1+B2561)^(7-Inputs!$C$8)+Z2561/(1+B2561)^(8-Inputs!$C$8)+AA2561/(1+B2561)^(9-Inputs!$C$8)+AB2561/(1+B2561)^(10-Inputs!$C$8)+AE2561/(1+B2561)^(10-Inputs!$C$8)</x:f>
        <x:v>498559.2006023681</x:v>
      </x:c>
      <x:c r="AL2561" s="25" t="n">
        <x:f>(AK2561+AI2561)/Inputs!$C$13</x:f>
        <x:v>417.5151029247933</x:v>
      </x:c>
      <x:c r="AM2561" s="26" t="n">
        <x:f>IF(AL2561&gt;=Inputs!$C$7,1,0)</x:f>
        <x:v>1</x:v>
      </x:c>
      <x:c r="AN2561" s="26" t="n">
        <x:f>IF(Inputs!$C$7&lt;=(1-Inputs!$C$16)*AL2561,1,0)</x:f>
        <x:v>1</x:v>
      </x:c>
    </x:row>
    <x:row r="2562" ht="20" customHeight="1">
      <x:c r="A2562" s="16" t="n">
        <x:v>2557</x:v>
      </x:c>
      <x:c r="B2562" s="19" t="n">
        <x:v>0.0934649763466249</x:v>
      </x:c>
      <x:c r="C2562" s="24" t="n">
        <x:v>0.616301716062452</x:v>
      </x:c>
      <x:c r="D2562" s="19" t="n">
        <x:v>0.021092887056560983</x:v>
      </x:c>
      <x:c r="E2562" s="19" t="n">
        <x:v>0.05712325759305059</x:v>
      </x:c>
      <x:c r="F2562" s="19" t="n">
        <x:v>-0.22373414632177063</x:v>
      </x:c>
      <x:c r="G2562" s="19" t="n">
        <x:v>-0.04821416786643169</x:v>
      </x:c>
      <x:c r="H2562" s="19" t="n">
        <x:v>0.9649060269925087</x:v>
      </x:c>
      <x:c r="I2562" s="19" t="n">
        <x:v>0.07577787695159373</x:v>
      </x:c>
      <x:c r="J2562" s="19" t="n">
        <x:v>0.07415655787781475</x:v>
      </x:c>
      <x:c r="K2562" s="19" t="n">
        <x:v>0.06642289731991355</x:v>
      </x:c>
      <x:c r="L2562" s="19" t="n">
        <x:v>0.07129448356162471</x:v>
      </x:c>
      <x:c r="M2562" s="19" t="n">
        <x:v>0.07212356610087794</x:v>
      </x:c>
      <x:c r="N2562" s="19" t="n">
        <x:v>0.07006745534499373</x:v>
      </x:c>
      <x:c r="O2562" s="19" t="n">
        <x:v>0.06772019598274596</x:v>
      </x:c>
      <x:c r="P2562" s="19" t="n">
        <x:v>0.07652139383070448</x:v>
      </x:c>
      <x:c r="Q2562" s="19" t="n">
        <x:v>0.07481269401596932</x:v>
      </x:c>
      <x:c r="R2562" s="19" t="n">
        <x:v>0.06948502230375994</x:v>
      </x:c>
      <x:c r="S2562" s="21" t="n">
        <x:v>8793.673010229657</x:v>
      </x:c>
      <x:c r="T2562" s="21" t="n">
        <x:v>14373.440750678474</x:v>
      </x:c>
      <x:c r="U2562" s="21" t="n">
        <x:v>18353.619731046732</x:v>
      </x:c>
      <x:c r="V2562" s="21" t="n">
        <x:v>22887.08902650068</x:v>
      </x:c>
      <x:c r="W2562" s="21" t="n">
        <x:v>27956.43061023904</x:v>
      </x:c>
      <x:c r="X2562" s="21" t="n">
        <x:v>29838.48053835549</x:v>
      </x:c>
      <x:c r="Y2562" s="21" t="n">
        <x:v>31168.64619903653</x:v>
      </x:c>
      <x:c r="Z2562" s="21" t="n">
        <x:v>32203.608002779714</x:v>
      </x:c>
      <x:c r="AA2562" s="21" t="n">
        <x:v>32925.337819239634</x:v>
      </x:c>
      <x:c r="AB2562" s="21" t="n">
        <x:v>33279.73301714711</x:v>
      </x:c>
      <x:c r="AC2562" s="21" t="n">
        <x:v>43408.34741367014</x:v>
      </x:c>
      <x:c r="AD2562" s="25" t="n">
        <x:f>AC2562*(1+Inputs!$C$14)*(1-Inputs!$C$14/Inputs!$C$15)</x:f>
        <x:v>34444.52367274725</x:v>
      </x:c>
      <x:c r="AE2562" s="25" t="n">
        <x:f>AD2562/(B2562-Inputs!$C$14)</x:f>
        <x:v>589147.9963753665</x:v>
      </x:c>
      <x:c r="AF2562" s="25" t="n">
        <x:f>S2562/(1+B2562)^1+T2562/(1+B2562)^2+U2562/(1+B2562)^3+V2562/(1+B2562)^4+W2562/(1+B2562)^5+X2562/(1+B2562)^6+Y2562/(1+B2562)^7+Z2562/(1+B2562)^8+AA2562/(1+B2562)^9+AB2562/(1+B2562)^10+AE2562/(1+B2562)^10</x:f>
        <x:v>387322.24455979397</x:v>
      </x:c>
      <x:c r="AG2562" s="25" t="n">
        <x:f>(AF2562+Inputs!$C$12)/Inputs!$C$13</x:f>
        <x:v>334.86311461114923</x:v>
      </x:c>
      <x:c r="AH2562" s="25" t="n">
        <x:f>(S2562+Inputs!$C$11)*Inputs!$C$8-Inputs!$C$11</x:f>
        <x:v>2244.6194102719764</x:v>
      </x:c>
      <x:c r="AI2562" s="25" t="n">
        <x:f>Inputs!$C$12+AH2562-Inputs!$C$10*Inputs!$C$13</x:f>
        <x:v>24562.534825471972</x:v>
      </x:c>
      <x:c r="AJ2562" s="25" t="n">
        <x:f>(S2562+Inputs!$C$11)*(1-Inputs!$C$8)</x:f>
        <x:v>6549.053599957681</x:v>
      </x:c>
      <x:c r="AK2562" s="25" t="n">
        <x:f>AJ2562/(1+B2562)^(1-Inputs!$C$8)+T2562/(1+B2562)^(2-Inputs!$C$8)+U2562/(1+B2562)^(3-Inputs!$C$8)+V2562/(1+B2562)^(4-Inputs!$C$8)+W2562/(1+B2562)^(5-Inputs!$C$8)+X2562/(1+B2562)^(6-Inputs!$C$8)+Y2562/(1+B2562)^(7-Inputs!$C$8)+Z2562/(1+B2562)^(8-Inputs!$C$8)+AA2562/(1+B2562)^(9-Inputs!$C$8)+AB2562/(1+B2562)^(10-Inputs!$C$8)+AE2562/(1+B2562)^(10-Inputs!$C$8)</x:f>
        <x:v>401739.4057775864</x:v>
      </x:c>
      <x:c r="AL2562" s="25" t="n">
        <x:f>(AK2562+AI2562)/Inputs!$C$13</x:f>
        <x:v>340.15800618474225</x:v>
      </x:c>
      <x:c r="AM2562" s="26" t="n">
        <x:f>IF(AL2562&gt;=Inputs!$C$7,1,0)</x:f>
        <x:v>1</x:v>
      </x:c>
      <x:c r="AN2562" s="26" t="n">
        <x:f>IF(Inputs!$C$7&lt;=(1-Inputs!$C$16)*AL2562,1,0)</x:f>
        <x:v>1</x:v>
      </x:c>
    </x:row>
    <x:row r="2563" ht="20" customHeight="1">
      <x:c r="A2563" s="16" t="n">
        <x:v>2558</x:v>
      </x:c>
      <x:c r="B2563" s="19" t="n">
        <x:v>0.09110762750362614</x:v>
      </x:c>
      <x:c r="C2563" s="24" t="n">
        <x:v>0.5801734951220112</x:v>
      </x:c>
      <x:c r="D2563" s="19" t="n">
        <x:v>0.026931117755601974</x:v>
      </x:c>
      <x:c r="E2563" s="19" t="n">
        <x:v>0.057709393218541724</x:v>
      </x:c>
      <x:c r="F2563" s="19" t="n">
        <x:v>-0.12972763282166286</x:v>
      </x:c>
      <x:c r="G2563" s="19" t="n">
        <x:v>-0.08236032520825745</x:v>
      </x:c>
      <x:c r="H2563" s="19" t="n">
        <x:v>0.8931806242248683</x:v>
      </x:c>
      <x:c r="I2563" s="19" t="n">
        <x:v>0.06450975554840056</x:v>
      </x:c>
      <x:c r="J2563" s="19" t="n">
        <x:v>0.06208873630454832</x:v>
      </x:c>
      <x:c r="K2563" s="19" t="n">
        <x:v>0.07314182215515189</x:v>
      </x:c>
      <x:c r="L2563" s="19" t="n">
        <x:v>0.06590404306981214</x:v>
      </x:c>
      <x:c r="M2563" s="19" t="n">
        <x:v>0.06704603727447989</x:v>
      </x:c>
      <x:c r="N2563" s="19" t="n">
        <x:v>0.07169975353509359</x:v>
      </x:c>
      <x:c r="O2563" s="19" t="n">
        <x:v>0.06579645642715264</x:v>
      </x:c>
      <x:c r="P2563" s="19" t="n">
        <x:v>0.0628756824154027</x:v>
      </x:c>
      <x:c r="Q2563" s="19" t="n">
        <x:v>0.06451438911116725</x:v>
      </x:c>
      <x:c r="R2563" s="19" t="n">
        <x:v>0.06885723147026851</x:v>
      </x:c>
      <x:c r="S2563" s="21" t="n">
        <x:v>10290.804619051543</x:v>
      </x:c>
      <x:c r="T2563" s="21" t="n">
        <x:v>16287.152869500345</x:v>
      </x:c>
      <x:c r="U2563" s="21" t="n">
        <x:v>19936.970113620046</x:v>
      </x:c>
      <x:c r="V2563" s="21" t="n">
        <x:v>23889.534424516798</x:v>
      </x:c>
      <x:c r="W2563" s="21" t="n">
        <x:v>28293.082219164928</x:v>
      </x:c>
      <x:c r="X2563" s="21" t="n">
        <x:v>30133.448743882454</x:v>
      </x:c>
      <x:c r="Y2563" s="21" t="n">
        <x:v>31556.998398250125</x:v>
      </x:c>
      <x:c r="Z2563" s="21" t="n">
        <x:v>32638.817466816272</x:v>
      </x:c>
      <x:c r="AA2563" s="21" t="n">
        <x:v>33354.77870864039</x:v>
      </x:c>
      <x:c r="AB2563" s="21" t="n">
        <x:v>33685.336163260756</x:v>
      </x:c>
      <x:c r="AC2563" s="21" t="n">
        <x:v>43937.39499555751</x:v>
      </x:c>
      <x:c r="AD2563" s="25" t="n">
        <x:f>AC2563*(1+Inputs!$C$14)*(1-Inputs!$C$14/Inputs!$C$15)</x:f>
        <x:v>34864.32292897488</x:v>
      </x:c>
      <x:c r="AE2563" s="25" t="n">
        <x:f>AD2563/(B2563-Inputs!$C$14)</x:f>
        <x:v>621382.9470283993</x:v>
      </x:c>
      <x:c r="AF2563" s="25" t="n">
        <x:f>S2563/(1+B2563)^1+T2563/(1+B2563)^2+U2563/(1+B2563)^3+V2563/(1+B2563)^4+W2563/(1+B2563)^5+X2563/(1+B2563)^6+Y2563/(1+B2563)^7+Z2563/(1+B2563)^8+AA2563/(1+B2563)^9+AB2563/(1+B2563)^10+AE2563/(1+B2563)^10</x:f>
        <x:v>413987.31550300523</x:v>
      </x:c>
      <x:c r="AG2563" s="25" t="n">
        <x:f>(AF2563+Inputs!$C$12)/Inputs!$C$13</x:f>
        <x:v>356.13990578405895</x:v>
      </x:c>
      <x:c r="AH2563" s="25" t="n">
        <x:f>(S2563+Inputs!$C$11)*Inputs!$C$8-Inputs!$C$11</x:f>
        <x:v>2946.0153146789426</x:v>
      </x:c>
      <x:c r="AI2563" s="25" t="n">
        <x:f>Inputs!$C$12+AH2563-Inputs!$C$10*Inputs!$C$13</x:f>
        <x:v>25263.930729878943</x:v>
      </x:c>
      <x:c r="AJ2563" s="25" t="n">
        <x:f>(S2563+Inputs!$C$11)*(1-Inputs!$C$8)</x:f>
        <x:v>7344.789304372602</x:v>
      </x:c>
      <x:c r="AK2563" s="25" t="n">
        <x:f>AJ2563/(1+B2563)^(1-Inputs!$C$8)+T2563/(1+B2563)^(2-Inputs!$C$8)+U2563/(1+B2563)^(3-Inputs!$C$8)+V2563/(1+B2563)^(4-Inputs!$C$8)+W2563/(1+B2563)^(5-Inputs!$C$8)+X2563/(1+B2563)^(6-Inputs!$C$8)+Y2563/(1+B2563)^(7-Inputs!$C$8)+Z2563/(1+B2563)^(8-Inputs!$C$8)+AA2563/(1+B2563)^(9-Inputs!$C$8)+AB2563/(1+B2563)^(10-Inputs!$C$8)+AE2563/(1+B2563)^(10-Inputs!$C$8)</x:f>
        <x:v>428436.04256437963</x:v>
      </x:c>
      <x:c r="AL2563" s="25" t="n">
        <x:f>(AK2563+AI2563)/Inputs!$C$13</x:f>
        <x:v>362.0196476317392</x:v>
      </x:c>
      <x:c r="AM2563" s="26" t="n">
        <x:f>IF(AL2563&gt;=Inputs!$C$7,1,0)</x:f>
        <x:v>1</x:v>
      </x:c>
      <x:c r="AN2563" s="26" t="n">
        <x:f>IF(Inputs!$C$7&lt;=(1-Inputs!$C$16)*AL2563,1,0)</x:f>
        <x:v>1</x:v>
      </x:c>
    </x:row>
    <x:row r="2564" ht="20" customHeight="1">
      <x:c r="A2564" s="16" t="n">
        <x:v>2559</x:v>
      </x:c>
      <x:c r="B2564" s="19" t="n">
        <x:v>0.09040978172433739</x:v>
      </x:c>
      <x:c r="C2564" s="24" t="n">
        <x:v>0.2234256642072694</x:v>
      </x:c>
      <x:c r="D2564" s="19" t="n">
        <x:v>0.03416111256713777</x:v>
      </x:c>
      <x:c r="E2564" s="19" t="n">
        <x:v>0.03887823570846337</x:v>
      </x:c>
      <x:c r="F2564" s="19" t="n">
        <x:v>-0.19938174398682693</x:v>
      </x:c>
      <x:c r="G2564" s="19" t="n">
        <x:v>-0.06157881787329245</x:v>
      </x:c>
      <x:c r="H2564" s="19" t="n">
        <x:v>0.7342438951317547</x:v>
      </x:c>
      <x:c r="I2564" s="19" t="n">
        <x:v>0.06703855267906533</x:v>
      </x:c>
      <x:c r="J2564" s="19" t="n">
        <x:v>0.07479953536930112</x:v>
      </x:c>
      <x:c r="K2564" s="19" t="n">
        <x:v>0.06919359140503162</x:v>
      </x:c>
      <x:c r="L2564" s="19" t="n">
        <x:v>0.06898374402627838</x:v>
      </x:c>
      <x:c r="M2564" s="19" t="n">
        <x:v>0.07426102161926679</x:v>
      </x:c>
      <x:c r="N2564" s="19" t="n">
        <x:v>0.07644912732877515</x:v>
      </x:c>
      <x:c r="O2564" s="19" t="n">
        <x:v>0.07128374557344955</x:v>
      </x:c>
      <x:c r="P2564" s="19" t="n">
        <x:v>0.07036089534805456</x:v>
      </x:c>
      <x:c r="Q2564" s="19" t="n">
        <x:v>0.07152733114480156</x:v>
      </x:c>
      <x:c r="R2564" s="19" t="n">
        <x:v>0.0665699756658944</x:v>
      </x:c>
      <x:c r="S2564" s="21" t="n">
        <x:v>9136.199748763613</x:v>
      </x:c>
      <x:c r="T2564" s="21" t="n">
        <x:v>14280.399209554509</x:v>
      </x:c>
      <x:c r="U2564" s="21" t="n">
        <x:v>17369.634289213835</x:v>
      </x:c>
      <x:c r="V2564" s="21" t="n">
        <x:v>20673.140727600232</x:v>
      </x:c>
      <x:c r="W2564" s="21" t="n">
        <x:v>24293.228741895506</x:v>
      </x:c>
      <x:c r="X2564" s="21" t="n">
        <x:v>25866.4127705764</x:v>
      </x:c>
      <x:c r="Y2564" s="21" t="n">
        <x:v>27061.19963313597</x:v>
      </x:c>
      <x:c r="Z2564" s="21" t="n">
        <x:v>28017.414263465704</x:v>
      </x:c>
      <x:c r="AA2564" s="21" t="n">
        <x:v>28722.252582700625</x:v>
      </x:c>
      <x:c r="AB2564" s="21" t="n">
        <x:v>29157.343515010434</x:v>
      </x:c>
      <x:c r="AC2564" s="21" t="n">
        <x:v>38031.31762827448</x:v>
      </x:c>
      <x:c r="AD2564" s="25" t="n">
        <x:f>AC2564*(1+Inputs!$C$14)*(1-Inputs!$C$14/Inputs!$C$15)</x:f>
        <x:v>30177.850538035796</x:v>
      </x:c>
      <x:c r="AE2564" s="25" t="n">
        <x:f>AD2564/(B2564-Inputs!$C$14)</x:f>
        <x:v>544630.3811151979</x:v>
      </x:c>
      <x:c r="AF2564" s="25" t="n">
        <x:f>S2564/(1+B2564)^1+T2564/(1+B2564)^2+U2564/(1+B2564)^3+V2564/(1+B2564)^4+W2564/(1+B2564)^5+X2564/(1+B2564)^6+Y2564/(1+B2564)^7+Z2564/(1+B2564)^8+AA2564/(1+B2564)^9+AB2564/(1+B2564)^10+AE2564/(1+B2564)^10</x:f>
        <x:v>362985.78085500596</x:v>
      </x:c>
      <x:c r="AG2564" s="25" t="n">
        <x:f>(AF2564+Inputs!$C$12)/Inputs!$C$13</x:f>
        <x:v>315.44438299642235</x:v>
      </x:c>
      <x:c r="AH2564" s="25" t="n">
        <x:f>(S2564+Inputs!$C$11)*Inputs!$C$8-Inputs!$C$11</x:f>
        <x:v>2405.0908412015833</x:v>
      </x:c>
      <x:c r="AI2564" s="25" t="n">
        <x:f>Inputs!$C$12+AH2564-Inputs!$C$10*Inputs!$C$13</x:f>
        <x:v>24723.006256401583</x:v>
      </x:c>
      <x:c r="AJ2564" s="25" t="n">
        <x:f>(S2564+Inputs!$C$11)*(1-Inputs!$C$8)</x:f>
        <x:v>6731.10890756203</x:v>
      </x:c>
      <x:c r="AK2564" s="25" t="n">
        <x:f>AJ2564/(1+B2564)^(1-Inputs!$C$8)+T2564/(1+B2564)^(2-Inputs!$C$8)+U2564/(1+B2564)^(3-Inputs!$C$8)+V2564/(1+B2564)^(4-Inputs!$C$8)+W2564/(1+B2564)^(5-Inputs!$C$8)+X2564/(1+B2564)^(6-Inputs!$C$8)+Y2564/(1+B2564)^(7-Inputs!$C$8)+Z2564/(1+B2564)^(8-Inputs!$C$8)+AA2564/(1+B2564)^(9-Inputs!$C$8)+AB2564/(1+B2564)^(10-Inputs!$C$8)+AE2564/(1+B2564)^(10-Inputs!$C$8)</x:f>
        <x:v>375710.31222261844</x:v>
      </x:c>
      <x:c r="AL2564" s="25" t="n">
        <x:f>(AK2564+AI2564)/Inputs!$C$13</x:f>
        <x:v>319.51672336062114</x:v>
      </x:c>
      <x:c r="AM2564" s="26" t="n">
        <x:f>IF(AL2564&gt;=Inputs!$C$7,1,0)</x:f>
        <x:v>1</x:v>
      </x:c>
      <x:c r="AN2564" s="26" t="n">
        <x:f>IF(Inputs!$C$7&lt;=(1-Inputs!$C$16)*AL2564,1,0)</x:f>
        <x:v>0</x:v>
      </x:c>
    </x:row>
    <x:row r="2565" ht="20" customHeight="1">
      <x:c r="A2565" s="16" t="n">
        <x:v>2560</x:v>
      </x:c>
      <x:c r="B2565" s="19" t="n">
        <x:v>0.0800654287042534</x:v>
      </x:c>
      <x:c r="C2565" s="24" t="n">
        <x:v>0.580463638091004</x:v>
      </x:c>
      <x:c r="D2565" s="19" t="n">
        <x:v>0.02478193712416754</x:v>
      </x:c>
      <x:c r="E2565" s="19" t="n">
        <x:v>0.06485274757924885</x:v>
      </x:c>
      <x:c r="F2565" s="19" t="n">
        <x:v>-0.16861406564911363</x:v>
      </x:c>
      <x:c r="G2565" s="19" t="n">
        <x:v>-0.0566279956271427</x:v>
      </x:c>
      <x:c r="H2565" s="19" t="n">
        <x:v>0.7782511072803402</x:v>
      </x:c>
      <x:c r="I2565" s="19" t="n">
        <x:v>0.07561917660708219</x:v>
      </x:c>
      <x:c r="J2565" s="19" t="n">
        <x:v>0.06958927168093737</x:v>
      </x:c>
      <x:c r="K2565" s="19" t="n">
        <x:v>0.07507177019547612</x:v>
      </x:c>
      <x:c r="L2565" s="19" t="n">
        <x:v>0.07700076228706053</x:v>
      </x:c>
      <x:c r="M2565" s="19" t="n">
        <x:v>0.07438410542436599</x:v>
      </x:c>
      <x:c r="N2565" s="19" t="n">
        <x:v>0.0721619581935181</x:v>
      </x:c>
      <x:c r="O2565" s="19" t="n">
        <x:v>0.07345469863374433</x:v>
      </x:c>
      <x:c r="P2565" s="19" t="n">
        <x:v>0.0710822647797761</x:v>
      </x:c>
      <x:c r="Q2565" s="19" t="n">
        <x:v>0.07204373919381965</x:v>
      </x:c>
      <x:c r="R2565" s="19" t="n">
        <x:v>0.0736678852239345</x:v>
      </x:c>
      <x:c r="S2565" s="21" t="n">
        <x:v>9735.336054871008</x:v>
      </x:c>
      <x:c r="T2565" s="21" t="n">
        <x:v>15551.302409723663</x:v>
      </x:c>
      <x:c r="U2565" s="21" t="n">
        <x:v>19302.578745657775</x:v>
      </x:c>
      <x:c r="V2565" s="21" t="n">
        <x:v>23493.62866826527</x:v>
      </x:c>
      <x:c r="W2565" s="21" t="n">
        <x:v>28231.375737642178</x:v>
      </x:c>
      <x:c r="X2565" s="21" t="n">
        <x:v>30219.887924803403</x:v>
      </x:c>
      <x:c r="Y2565" s="21" t="n">
        <x:v>31732.867030777677</x:v>
      </x:c>
      <x:c r="Z2565" s="21" t="n">
        <x:v>32905.87330377349</x:v>
      </x:c>
      <x:c r="AA2565" s="21" t="n">
        <x:v>33681.65706244123</x:v>
      </x:c>
      <x:c r="AB2565" s="21" t="n">
        <x:v>34033.365296747295</x:v>
      </x:c>
      <x:c r="AC2565" s="21" t="n">
        <x:v>44391.346039235614</x:v>
      </x:c>
      <x:c r="AD2565" s="25" t="n">
        <x:f>AC2565*(1+Inputs!$C$14)*(1-Inputs!$C$14/Inputs!$C$15)</x:f>
        <x:v>35224.53308213346</x:v>
      </x:c>
      <x:c r="AE2565" s="25" t="n">
        <x:f>AD2565/(B2565-Inputs!$C$14)</x:f>
        <x:v>781630.9329552405</x:v>
      </x:c>
      <x:c r="AF2565" s="25" t="n">
        <x:f>S2565/(1+B2565)^1+T2565/(1+B2565)^2+U2565/(1+B2565)^3+V2565/(1+B2565)^4+W2565/(1+B2565)^5+X2565/(1+B2565)^6+Y2565/(1+B2565)^7+Z2565/(1+B2565)^8+AA2565/(1+B2565)^9+AB2565/(1+B2565)^10+AE2565/(1+B2565)^10</x:f>
        <x:v>523873.03945690376</x:v>
      </x:c>
      <x:c r="AG2565" s="25" t="n">
        <x:f>(AF2565+Inputs!$C$12)/Inputs!$C$13</x:f>
        <x:v>443.82073762697394</x:v>
      </x:c>
      <x:c r="AH2565" s="25" t="n">
        <x:f>(S2565+Inputs!$C$11)*Inputs!$C$8-Inputs!$C$11</x:f>
        <x:v>2685.782096939568</x:v>
      </x:c>
      <x:c r="AI2565" s="25" t="n">
        <x:f>Inputs!$C$12+AH2565-Inputs!$C$10*Inputs!$C$13</x:f>
        <x:v>25003.697512139566</x:v>
      </x:c>
      <x:c r="AJ2565" s="25" t="n">
        <x:f>(S2565+Inputs!$C$11)*(1-Inputs!$C$8)</x:f>
        <x:v>7049.55395793144</x:v>
      </x:c>
      <x:c r="AK2565" s="25" t="n">
        <x:f>AJ2565/(1+B2565)^(1-Inputs!$C$8)+T2565/(1+B2565)^(2-Inputs!$C$8)+U2565/(1+B2565)^(3-Inputs!$C$8)+V2565/(1+B2565)^(4-Inputs!$C$8)+W2565/(1+B2565)^(5-Inputs!$C$8)+X2565/(1+B2565)^(6-Inputs!$C$8)+Y2565/(1+B2565)^(7-Inputs!$C$8)+Z2565/(1+B2565)^(8-Inputs!$C$8)+AA2565/(1+B2565)^(9-Inputs!$C$8)+AB2565/(1+B2565)^(10-Inputs!$C$8)+AE2565/(1+B2565)^(10-Inputs!$C$8)</x:f>
        <x:v>540543.6719603499</x:v>
      </x:c>
      <x:c r="AL2565" s="25" t="n">
        <x:f>(AK2565+AI2565)/Inputs!$C$13</x:f>
        <x:v>451.26575152495946</x:v>
      </x:c>
      <x:c r="AM2565" s="26" t="n">
        <x:f>IF(AL2565&gt;=Inputs!$C$7,1,0)</x:f>
        <x:v>1</x:v>
      </x:c>
      <x:c r="AN2565" s="26" t="n">
        <x:f>IF(Inputs!$C$7&lt;=(1-Inputs!$C$16)*AL2565,1,0)</x:f>
        <x:v>1</x:v>
      </x:c>
    </x:row>
    <x:row r="2566" ht="20" customHeight="1">
      <x:c r="A2566" s="16" t="n">
        <x:v>2561</x:v>
      </x:c>
      <x:c r="B2566" s="19" t="n">
        <x:v>0.0976166001645519</x:v>
      </x:c>
      <x:c r="C2566" s="24" t="n">
        <x:v>0.18256422625736946</x:v>
      </x:c>
      <x:c r="D2566" s="19" t="n">
        <x:v>0.03122668123525756</x:v>
      </x:c>
      <x:c r="E2566" s="19" t="n">
        <x:v>0.0448169112153434</x:v>
      </x:c>
      <x:c r="F2566" s="19" t="n">
        <x:v>-0.2637436721727329</x:v>
      </x:c>
      <x:c r="G2566" s="19" t="n">
        <x:v>-0.0624033548330982</x:v>
      </x:c>
      <x:c r="H2566" s="19" t="n">
        <x:v>0.24086620110020363</x:v>
      </x:c>
      <x:c r="I2566" s="19" t="n">
        <x:v>0.07139620724966676</x:v>
      </x:c>
      <x:c r="J2566" s="19" t="n">
        <x:v>0.06781169940056657</x:v>
      </x:c>
      <x:c r="K2566" s="19" t="n">
        <x:v>0.07493002629532952</x:v>
      </x:c>
      <x:c r="L2566" s="19" t="n">
        <x:v>0.06902654062739544</x:v>
      </x:c>
      <x:c r="M2566" s="19" t="n">
        <x:v>0.06851628161898703</x:v>
      </x:c>
      <x:c r="N2566" s="19" t="n">
        <x:v>0.06662229513150464</x:v>
      </x:c>
      <x:c r="O2566" s="19" t="n">
        <x:v>0.06755631342866877</x:v>
      </x:c>
      <x:c r="P2566" s="19" t="n">
        <x:v>0.0634307119866287</x:v>
      </x:c>
      <x:c r="Q2566" s="19" t="n">
        <x:v>0.07136554167878445</x:v>
      </x:c>
      <x:c r="R2566" s="19" t="n">
        <x:v>0.06127124462932784</x:v>
      </x:c>
      <x:c r="S2566" s="21" t="n">
        <x:v>7912.602597832511</x:v>
      </x:c>
      <x:c r="T2566" s="21" t="n">
        <x:v>12519.07684170958</x:v>
      </x:c>
      <x:c r="U2566" s="21" t="n">
        <x:v>15160.305873217269</x:v>
      </x:c>
      <x:c r="V2566" s="21" t="n">
        <x:v>17934.00815580796</x:v>
      </x:c>
      <x:c r="W2566" s="21" t="n">
        <x:v>21016.652377900096</x:v>
      </x:c>
      <x:c r="X2566" s="21" t="n">
        <x:v>22415.399927102797</x:v>
      </x:c>
      <x:c r="Y2566" s="21" t="n">
        <x:v>23574.111999116034</x:v>
      </x:c>
      <x:c r="Z2566" s="21" t="n">
        <x:v>24552.041939595172</x:v>
      </x:c>
      <x:c r="AA2566" s="21" t="n">
        <x:v>25307.40345935759</x:v>
      </x:c>
      <x:c r="AB2566" s="21" t="n">
        <x:v>25832.96842198277</x:v>
      </x:c>
      <x:c r="AC2566" s="21" t="n">
        <x:v>33695.17620258622</x:v>
      </x:c>
      <x:c r="AD2566" s="25" t="n">
        <x:f>AC2566*(1+Inputs!$C$14)*(1-Inputs!$C$14/Inputs!$C$15)</x:f>
        <x:v>26737.12231675216</x:v>
      </x:c>
      <x:c r="AE2566" s="25" t="n">
        <x:f>AD2566/(B2566-Inputs!$C$14)</x:f>
        <x:v>426997.34968824463</x:v>
      </x:c>
      <x:c r="AF2566" s="25" t="n">
        <x:f>S2566/(1+B2566)^1+T2566/(1+B2566)^2+U2566/(1+B2566)^3+V2566/(1+B2566)^4+W2566/(1+B2566)^5+X2566/(1+B2566)^6+Y2566/(1+B2566)^7+Z2566/(1+B2566)^8+AA2566/(1+B2566)^9+AB2566/(1+B2566)^10+AE2566/(1+B2566)^10</x:f>
        <x:v>280726.16715029627</x:v>
      </x:c>
      <x:c r="AG2566" s="25" t="n">
        <x:f>(AF2566+Inputs!$C$12)/Inputs!$C$13</x:f>
        <x:v>249.80718193714947</x:v>
      </x:c>
      <x:c r="AH2566" s="25" t="n">
        <x:f>(S2566+Inputs!$C$11)*Inputs!$C$8-Inputs!$C$11</x:f>
        <x:v>1831.8439567927653</x:v>
      </x:c>
      <x:c r="AI2566" s="25" t="n">
        <x:f>Inputs!$C$12+AH2566-Inputs!$C$10*Inputs!$C$13</x:f>
        <x:v>24149.75937199276</x:v>
      </x:c>
      <x:c r="AJ2566" s="25" t="n">
        <x:f>(S2566+Inputs!$C$11)*(1-Inputs!$C$8)</x:f>
        <x:v>6080.758641039746</x:v>
      </x:c>
      <x:c r="AK2566" s="25" t="n">
        <x:f>AJ2566/(1+B2566)^(1-Inputs!$C$8)+T2566/(1+B2566)^(2-Inputs!$C$8)+U2566/(1+B2566)^(3-Inputs!$C$8)+V2566/(1+B2566)^(4-Inputs!$C$8)+W2566/(1+B2566)^(5-Inputs!$C$8)+X2566/(1+B2566)^(6-Inputs!$C$8)+Y2566/(1+B2566)^(7-Inputs!$C$8)+Z2566/(1+B2566)^(8-Inputs!$C$8)+AA2566/(1+B2566)^(9-Inputs!$C$8)+AB2566/(1+B2566)^(10-Inputs!$C$8)+AE2566/(1+B2566)^(10-Inputs!$C$8)</x:f>
        <x:v>291503.754154838</x:v>
      </x:c>
      <x:c r="AL2566" s="25" t="n">
        <x:f>(AK2566+AI2566)/Inputs!$C$13</x:f>
        <x:v>251.86859260974475</x:v>
      </x:c>
      <x:c r="AM2566" s="26" t="n">
        <x:f>IF(AL2566&gt;=Inputs!$C$7,1,0)</x:f>
        <x:v>0</x:v>
      </x:c>
      <x:c r="AN2566" s="26" t="n">
        <x:f>IF(Inputs!$C$7&lt;=(1-Inputs!$C$16)*AL2566,1,0)</x:f>
        <x:v>0</x:v>
      </x:c>
    </x:row>
    <x:row r="2567" ht="20" customHeight="1">
      <x:c r="A2567" s="16" t="n">
        <x:v>2562</x:v>
      </x:c>
      <x:c r="B2567" s="19" t="n">
        <x:v>0.09670753298557552</x:v>
      </x:c>
      <x:c r="C2567" s="24" t="n">
        <x:v>0.3245228074736417</x:v>
      </x:c>
      <x:c r="D2567" s="19" t="n">
        <x:v>0.023830089261612387</x:v>
      </x:c>
      <x:c r="E2567" s="19" t="n">
        <x:v>0.03852685339531632</x:v>
      </x:c>
      <x:c r="F2567" s="19" t="n">
        <x:v>-0.21731389007730856</x:v>
      </x:c>
      <x:c r="G2567" s="19" t="n">
        <x:v>-0.07690529301988078</x:v>
      </x:c>
      <x:c r="H2567" s="19" t="n">
        <x:v>0.8304562563287448</x:v>
      </x:c>
      <x:c r="I2567" s="19" t="n">
        <x:v>0.05493359632674242</x:v>
      </x:c>
      <x:c r="J2567" s="19" t="n">
        <x:v>0.05233287253404683</x:v>
      </x:c>
      <x:c r="K2567" s="19" t="n">
        <x:v>0.049284354494053564</x:v>
      </x:c>
      <x:c r="L2567" s="19" t="n">
        <x:v>0.06076554304638307</x:v>
      </x:c>
      <x:c r="M2567" s="19" t="n">
        <x:v>0.06762951219163484</x:v>
      </x:c>
      <x:c r="N2567" s="19" t="n">
        <x:v>0.058332767712958006</x:v>
      </x:c>
      <x:c r="O2567" s="19" t="n">
        <x:v>0.046920237016591954</x:v>
      </x:c>
      <x:c r="P2567" s="19" t="n">
        <x:v>0.05572193812536739</x:v>
      </x:c>
      <x:c r="Q2567" s="19" t="n">
        <x:v>0.059487099575798084</x:v>
      </x:c>
      <x:c r="R2567" s="19" t="n">
        <x:v>0.05390768131901382</x:v>
      </x:c>
      <x:c r="S2567" s="21" t="n">
        <x:v>8731.089948343386</x:v>
      </x:c>
      <x:c r="T2567" s="21" t="n">
        <x:v>13854.118210273775</x:v>
      </x:c>
      <x:c r="U2567" s="21" t="n">
        <x:v>17010.059557709596</x:v>
      </x:c>
      <x:c r="V2567" s="21" t="n">
        <x:v>20386.07696487957</x:v>
      </x:c>
      <x:c r="W2567" s="21" t="n">
        <x:v>24093.811131699807</x:v>
      </x:c>
      <x:c r="X2567" s="21" t="n">
        <x:v>25499.264623935935</x:v>
      </x:c>
      <x:c r="Y2567" s="21" t="n">
        <x:v>26483.40044219175</x:v>
      </x:c>
      <x:c r="Z2567" s="21" t="n">
        <x:v>27270.832299347672</x:v>
      </x:c>
      <x:c r="AA2567" s="21" t="n">
        <x:v>27892.0099596939</x:v>
      </x:c>
      <x:c r="AB2567" s="21" t="n">
        <x:v>28310.03705697214</x:v>
      </x:c>
      <x:c r="AC2567" s="21" t="n">
        <x:v>36926.1352917028</x:v>
      </x:c>
      <x:c r="AD2567" s="25" t="n">
        <x:f>AC2567*(1+Inputs!$C$14)*(1-Inputs!$C$14/Inputs!$C$15)</x:f>
        <x:v>29300.888353966166</x:v>
      </x:c>
      <x:c r="AE2567" s="25" t="n">
        <x:f>AD2567/(B2567-Inputs!$C$14)</x:f>
        <x:v>474834.86920171336</x:v>
      </x:c>
      <x:c r="AF2567" s="25" t="n">
        <x:f>S2567/(1+B2567)^1+T2567/(1+B2567)^2+U2567/(1+B2567)^3+V2567/(1+B2567)^4+W2567/(1+B2567)^5+X2567/(1+B2567)^6+Y2567/(1+B2567)^7+Z2567/(1+B2567)^8+AA2567/(1+B2567)^9+AB2567/(1+B2567)^10+AE2567/(1+B2567)^10</x:f>
        <x:v>315256.8800463071</x:v>
      </x:c>
      <x:c r="AG2567" s="25" t="n">
        <x:f>(AF2567+Inputs!$C$12)/Inputs!$C$13</x:f>
        <x:v>277.36018447386965</x:v>
      </x:c>
      <x:c r="AH2567" s="25" t="n">
        <x:f>(S2567+Inputs!$C$11)*Inputs!$C$8-Inputs!$C$11</x:f>
        <x:v>2215.2996744293678</x:v>
      </x:c>
      <x:c r="AI2567" s="25" t="n">
        <x:f>Inputs!$C$12+AH2567-Inputs!$C$10*Inputs!$C$13</x:f>
        <x:v>24533.215089629368</x:v>
      </x:c>
      <x:c r="AJ2567" s="25" t="n">
        <x:f>(S2567+Inputs!$C$11)*(1-Inputs!$C$8)</x:f>
        <x:v>6515.790273914019</x:v>
      </x:c>
      <x:c r="AK2567" s="25" t="n">
        <x:f>AJ2567/(1+B2567)^(1-Inputs!$C$8)+T2567/(1+B2567)^(2-Inputs!$C$8)+U2567/(1+B2567)^(3-Inputs!$C$8)+V2567/(1+B2567)^(4-Inputs!$C$8)+W2567/(1+B2567)^(5-Inputs!$C$8)+X2567/(1+B2567)^(6-Inputs!$C$8)+Y2567/(1+B2567)^(7-Inputs!$C$8)+Z2567/(1+B2567)^(8-Inputs!$C$8)+AA2567/(1+B2567)^(9-Inputs!$C$8)+AB2567/(1+B2567)^(10-Inputs!$C$8)+AE2567/(1+B2567)^(10-Inputs!$C$8)</x:f>
        <x:v>327080.9344635042</x:v>
      </x:c>
      <x:c r="AL2567" s="25" t="n">
        <x:f>(AK2567+AI2567)/Inputs!$C$13</x:f>
        <x:v>280.56257001584856</x:v>
      </x:c>
      <x:c r="AM2567" s="26" t="n">
        <x:f>IF(AL2567&gt;=Inputs!$C$7,1,0)</x:f>
        <x:v>1</x:v>
      </x:c>
      <x:c r="AN2567" s="26" t="n">
        <x:f>IF(Inputs!$C$7&lt;=(1-Inputs!$C$16)*AL2567,1,0)</x:f>
        <x:v>0</x:v>
      </x:c>
    </x:row>
    <x:row r="2568" ht="20" customHeight="1">
      <x:c r="A2568" s="16" t="n">
        <x:v>2563</x:v>
      </x:c>
      <x:c r="B2568" s="19" t="n">
        <x:v>0.09193226486139154</x:v>
      </x:c>
      <x:c r="C2568" s="24" t="n">
        <x:v>0.22446393366320194</x:v>
      </x:c>
      <x:c r="D2568" s="19" t="n">
        <x:v>0.016400630533338758</x:v>
      </x:c>
      <x:c r="E2568" s="19" t="n">
        <x:v>0.03843430364194063</x:v>
      </x:c>
      <x:c r="F2568" s="19" t="n">
        <x:v>-0.1347666876431606</x:v>
      </x:c>
      <x:c r="G2568" s="19" t="n">
        <x:v>-0.06289335499676382</x:v>
      </x:c>
      <x:c r="H2568" s="19" t="n">
        <x:v>0.7557476955297773</x:v>
      </x:c>
      <x:c r="I2568" s="19" t="n">
        <x:v>0.07076092717432744</x:v>
      </x:c>
      <x:c r="J2568" s="19" t="n">
        <x:v>0.07011139114540015</x:v>
      </x:c>
      <x:c r="K2568" s="19" t="n">
        <x:v>0.07400998294061424</x:v>
      </x:c>
      <x:c r="L2568" s="19" t="n">
        <x:v>0.07548057532119287</x:v>
      </x:c>
      <x:c r="M2568" s="19" t="n">
        <x:v>0.0662941971740645</x:v>
      </x:c>
      <x:c r="N2568" s="19" t="n">
        <x:v>0.07153351925790616</x:v>
      </x:c>
      <x:c r="O2568" s="19" t="n">
        <x:v>0.07431953401450642</x:v>
      </x:c>
      <x:c r="P2568" s="19" t="n">
        <x:v>0.07498286645810937</x:v>
      </x:c>
      <x:c r="Q2568" s="19" t="n">
        <x:v>0.07823400487737786</x:v>
      </x:c>
      <x:c r="R2568" s="19" t="n">
        <x:v>0.05997746742572303</x:v>
      </x:c>
      <x:c r="S2568" s="21" t="n">
        <x:v>10230.97404734796</x:v>
      </x:c>
      <x:c r="T2568" s="21" t="n">
        <x:v>15491.148563026947</x:v>
      </x:c>
      <x:c r="U2568" s="21" t="n">
        <x:v>18056.522079969556</x:v>
      </x:c>
      <x:c r="V2568" s="21" t="n">
        <x:v>20673.46323460638</x:v>
      </x:c>
      <x:c r="W2568" s="21" t="n">
        <x:v>23490.641396476072</x:v>
      </x:c>
      <x:c r="X2568" s="21" t="n">
        <x:v>24639.70773000284</x:v>
      </x:c>
      <x:c r="Y2568" s="21" t="n">
        <x:v>25556.430551476245</x:v>
      </x:c>
      <x:c r="Z2568" s="21" t="n">
        <x:v>26333.568427754904</x:v>
      </x:c>
      <x:c r="AA2568" s="21" t="n">
        <x:v>26944.265769793114</x:v>
      </x:c>
      <x:c r="AB2568" s="21" t="n">
        <x:v>27376.435656291233</x:v>
      </x:c>
      <x:c r="AC2568" s="21" t="n">
        <x:v>35708.394334292905</x:v>
      </x:c>
      <x:c r="AD2568" s="25" t="n">
        <x:f>AC2568*(1+Inputs!$C$14)*(1-Inputs!$C$14/Inputs!$C$15)</x:f>
        <x:v>28334.61090426141</x:v>
      </x:c>
      <x:c r="AE2568" s="25" t="n">
        <x:f>AD2568/(B2568-Inputs!$C$14)</x:f>
        <x:v>497689.85957691015</x:v>
      </x:c>
      <x:c r="AF2568" s="25" t="n">
        <x:f>S2568/(1+B2568)^1+T2568/(1+B2568)^2+U2568/(1+B2568)^3+V2568/(1+B2568)^4+W2568/(1+B2568)^5+X2568/(1+B2568)^6+Y2568/(1+B2568)^7+Z2568/(1+B2568)^8+AA2568/(1+B2568)^9+AB2568/(1+B2568)^10+AE2568/(1+B2568)^10</x:f>
        <x:v>337390.24818708416</x:v>
      </x:c>
      <x:c r="AG2568" s="25" t="n">
        <x:f>(AF2568+Inputs!$C$12)/Inputs!$C$13</x:f>
        <x:v>295.0210057365388</x:v>
      </x:c>
      <x:c r="AH2568" s="25" t="n">
        <x:f>(S2568+Inputs!$C$11)*Inputs!$C$8-Inputs!$C$11</x:f>
        <x:v>2917.98510163425</x:v>
      </x:c>
      <x:c r="AI2568" s="25" t="n">
        <x:f>Inputs!$C$12+AH2568-Inputs!$C$10*Inputs!$C$13</x:f>
        <x:v>25235.90051683425</x:v>
      </x:c>
      <x:c r="AJ2568" s="25" t="n">
        <x:f>(S2568+Inputs!$C$11)*(1-Inputs!$C$8)</x:f>
        <x:v>7312.988945713711</x:v>
      </x:c>
      <x:c r="AK2568" s="25" t="n">
        <x:f>AJ2568/(1+B2568)^(1-Inputs!$C$8)+T2568/(1+B2568)^(2-Inputs!$C$8)+U2568/(1+B2568)^(3-Inputs!$C$8)+V2568/(1+B2568)^(4-Inputs!$C$8)+W2568/(1+B2568)^(5-Inputs!$C$8)+X2568/(1+B2568)^(6-Inputs!$C$8)+Y2568/(1+B2568)^(7-Inputs!$C$8)+Z2568/(1+B2568)^(8-Inputs!$C$8)+AA2568/(1+B2568)^(9-Inputs!$C$8)+AB2568/(1+B2568)^(10-Inputs!$C$8)+AE2568/(1+B2568)^(10-Inputs!$C$8)</x:f>
        <x:v>348797.534731974</x:v>
      </x:c>
      <x:c r="AL2568" s="25" t="n">
        <x:f>(AK2568+AI2568)/Inputs!$C$13</x:f>
        <x:v>298.4515327344764</x:v>
      </x:c>
      <x:c r="AM2568" s="26" t="n">
        <x:f>IF(AL2568&gt;=Inputs!$C$7,1,0)</x:f>
        <x:v>1</x:v>
      </x:c>
      <x:c r="AN2568" s="26" t="n">
        <x:f>IF(Inputs!$C$7&lt;=(1-Inputs!$C$16)*AL2568,1,0)</x:f>
        <x:v>0</x:v>
      </x:c>
    </x:row>
    <x:row r="2569" ht="20" customHeight="1">
      <x:c r="A2569" s="16" t="n">
        <x:v>2564</x:v>
      </x:c>
      <x:c r="B2569" s="19" t="n">
        <x:v>0.0864613157696979</x:v>
      </x:c>
      <x:c r="C2569" s="24" t="n">
        <x:v>0.59582059723013</x:v>
      </x:c>
      <x:c r="D2569" s="19" t="n">
        <x:v>0.011556953066632049</x:v>
      </x:c>
      <x:c r="E2569" s="19" t="n">
        <x:v>0.06486009904512259</x:v>
      </x:c>
      <x:c r="F2569" s="19" t="n">
        <x:v>-0.16334595174712263</x:v>
      </x:c>
      <x:c r="G2569" s="19" t="n">
        <x:v>-0.04065617715641963</x:v>
      </x:c>
      <x:c r="H2569" s="19" t="n">
        <x:v>0.927992388395495</x:v>
      </x:c>
      <x:c r="I2569" s="19" t="n">
        <x:v>0.07237157557860541</x:v>
      </x:c>
      <x:c r="J2569" s="19" t="n">
        <x:v>0.05892510077644943</x:v>
      </x:c>
      <x:c r="K2569" s="19" t="n">
        <x:v>0.0682891001202222</x:v>
      </x:c>
      <x:c r="L2569" s="19" t="n">
        <x:v>0.07533586352243106</x:v>
      </x:c>
      <x:c r="M2569" s="19" t="n">
        <x:v>0.059383052836554956</x:v>
      </x:c>
      <x:c r="N2569" s="19" t="n">
        <x:v>0.05464402181616947</x:v>
      </x:c>
      <x:c r="O2569" s="19" t="n">
        <x:v>0.06505177451816849</x:v>
      </x:c>
      <x:c r="P2569" s="19" t="n">
        <x:v>0.06403800785456155</x:v>
      </x:c>
      <x:c r="Q2569" s="19" t="n">
        <x:v>0.0690061672766717</x:v>
      </x:c>
      <x:c r="R2569" s="19" t="n">
        <x:v>0.06462278405516941</x:v>
      </x:c>
      <x:c r="S2569" s="21" t="n">
        <x:v>9887.573473097616</x:v>
      </x:c>
      <x:c r="T2569" s="21" t="n">
        <x:v>15629.126264502951</x:v>
      </x:c>
      <x:c r="U2569" s="21" t="n">
        <x:v>19177.31405263205</x:v>
      </x:c>
      <x:c r="V2569" s="21" t="n">
        <x:v>23165.346842446597</x:v>
      </x:c>
      <x:c r="W2569" s="21" t="n">
        <x:v>27603.24247277677</x:v>
      </x:c>
      <x:c r="X2569" s="21" t="n">
        <x:v>29257.740813453303</x:v>
      </x:c>
      <x:c r="Y2569" s="21" t="n">
        <x:v>30473.938418380105</x:v>
      </x:c>
      <x:c r="Z2569" s="21" t="n">
        <x:v>31453.666850882208</x:v>
      </x:c>
      <x:c r="AA2569" s="21" t="n">
        <x:v>32124.78827136424</x:v>
      </x:c>
      <x:c r="AB2569" s="21" t="n">
        <x:v>32469.67841209052</x:v>
      </x:c>
      <x:c r="AC2569" s="21" t="n">
        <x:v>42351.75445055285</x:v>
      </x:c>
      <x:c r="AD2569" s="25" t="n">
        <x:f>AC2569*(1+Inputs!$C$14)*(1-Inputs!$C$14/Inputs!$C$15)</x:f>
        <x:v>33606.11715651368</x:v>
      </x:c>
      <x:c r="AE2569" s="25" t="n">
        <x:f>AD2569/(B2569-Inputs!$C$14)</x:f>
        <x:v>653036.4926328227</x:v>
      </x:c>
      <x:c r="AF2569" s="25" t="n">
        <x:f>S2569/(1+B2569)^1+T2569/(1+B2569)^2+U2569/(1+B2569)^3+V2569/(1+B2569)^4+W2569/(1+B2569)^5+X2569/(1+B2569)^6+Y2569/(1+B2569)^7+Z2569/(1+B2569)^8+AA2569/(1+B2569)^9+AB2569/(1+B2569)^10+AE2569/(1+B2569)^10</x:f>
        <x:v>437566.1403136798</x:v>
      </x:c>
      <x:c r="AG2569" s="25" t="n">
        <x:f>(AF2569+Inputs!$C$12)/Inputs!$C$13</x:f>
        <x:v>374.9540965532409</x:v>
      </x:c>
      <x:c r="AH2569" s="25" t="n">
        <x:f>(S2569+Inputs!$C$11)*Inputs!$C$8-Inputs!$C$11</x:f>
        <x:v>2757.1042846566916</x:v>
      </x:c>
      <x:c r="AI2569" s="25" t="n">
        <x:f>Inputs!$C$12+AH2569-Inputs!$C$10*Inputs!$C$13</x:f>
        <x:v>25075.01969985669</x:v>
      </x:c>
      <x:c r="AJ2569" s="25" t="n">
        <x:f>(S2569+Inputs!$C$11)*(1-Inputs!$C$8)</x:f>
        <x:v>7130.469188440926</x:v>
      </x:c>
      <x:c r="AK2569" s="25" t="n">
        <x:f>AJ2569/(1+B2569)^(1-Inputs!$C$8)+T2569/(1+B2569)^(2-Inputs!$C$8)+U2569/(1+B2569)^(3-Inputs!$C$8)+V2569/(1+B2569)^(4-Inputs!$C$8)+W2569/(1+B2569)^(5-Inputs!$C$8)+X2569/(1+B2569)^(6-Inputs!$C$8)+Y2569/(1+B2569)^(7-Inputs!$C$8)+Z2569/(1+B2569)^(8-Inputs!$C$8)+AA2569/(1+B2569)^(9-Inputs!$C$8)+AB2569/(1+B2569)^(10-Inputs!$C$8)+AE2569/(1+B2569)^(10-Inputs!$C$8)</x:f>
        <x:v>452261.99671656435</x:v>
      </x:c>
      <x:c r="AL2569" s="25" t="n">
        <x:f>(AK2569+AI2569)/Inputs!$C$13</x:f>
        <x:v>380.8802923878092</x:v>
      </x:c>
      <x:c r="AM2569" s="26" t="n">
        <x:f>IF(AL2569&gt;=Inputs!$C$7,1,0)</x:f>
        <x:v>1</x:v>
      </x:c>
      <x:c r="AN2569" s="26" t="n">
        <x:f>IF(Inputs!$C$7&lt;=(1-Inputs!$C$16)*AL2569,1,0)</x:f>
        <x:v>1</x:v>
      </x:c>
    </x:row>
    <x:row r="2570" ht="20" customHeight="1">
      <x:c r="A2570" s="16" t="n">
        <x:v>2565</x:v>
      </x:c>
      <x:c r="B2570" s="19" t="n">
        <x:v>0.08821845197854193</x:v>
      </x:c>
      <x:c r="C2570" s="24" t="n">
        <x:v>0.5228521361780452</x:v>
      </x:c>
      <x:c r="D2570" s="19" t="n">
        <x:v>0.041723429280874316</x:v>
      </x:c>
      <x:c r="E2570" s="19" t="n">
        <x:v>0.04207227716655638</x:v>
      </x:c>
      <x:c r="F2570" s="19" t="n">
        <x:v>-0.13503151788528273</x:v>
      </x:c>
      <x:c r="G2570" s="19" t="n">
        <x:v>-0.06559798649759443</x:v>
      </x:c>
      <x:c r="H2570" s="19" t="n">
        <x:v>0.5389867761323615</x:v>
      </x:c>
      <x:c r="I2570" s="19" t="n">
        <x:v>0.07126600785066899</x:v>
      </x:c>
      <x:c r="J2570" s="19" t="n">
        <x:v>0.07087396119469645</x:v>
      </x:c>
      <x:c r="K2570" s="19" t="n">
        <x:v>0.07279320468006403</x:v>
      </x:c>
      <x:c r="L2570" s="19" t="n">
        <x:v>0.06865508511292888</x:v>
      </x:c>
      <x:c r="M2570" s="19" t="n">
        <x:v>0.06083816926496524</x:v>
      </x:c>
      <x:c r="N2570" s="19" t="n">
        <x:v>0.06129904472973181</x:v>
      </x:c>
      <x:c r="O2570" s="19" t="n">
        <x:v>0.06443549322865352</x:v>
      </x:c>
      <x:c r="P2570" s="19" t="n">
        <x:v>0.06591047082273804</x:v>
      </x:c>
      <x:c r="Q2570" s="19" t="n">
        <x:v>0.055802692058204</x:v>
      </x:c>
      <x:c r="R2570" s="19" t="n">
        <x:v>0.07395596867640165</x:v>
      </x:c>
      <x:c r="S2570" s="21" t="n">
        <x:v>10252.698868419264</x:v>
      </x:c>
      <x:c r="T2570" s="21" t="n">
        <x:v>16061.225699171739</x:v>
      </x:c>
      <x:c r="U2570" s="21" t="n">
        <x:v>19407.249128446878</x:v>
      </x:c>
      <x:c r="V2570" s="21" t="n">
        <x:v>22967.13254637864</x:v>
      </x:c>
      <x:c r="W2570" s="21" t="n">
        <x:v>26954.83235568194</x:v>
      </x:c>
      <x:c r="X2570" s="21" t="n">
        <x:v>28643.45757698579</x:v>
      </x:c>
      <x:c r="Y2570" s="21" t="n">
        <x:v>29992.27855521292</x:v>
      </x:c>
      <x:c r="Z2570" s="21" t="n">
        <x:v>31057.380139782497</x:v>
      </x:c>
      <x:c r="AA2570" s="21" t="n">
        <x:v>31785.886930873927</x:v>
      </x:c>
      <x:c r="AB2570" s="21" t="n">
        <x:v>32137.605550140892</x:v>
      </x:c>
      <x:c r="AC2570" s="21" t="n">
        <x:v>41918.61593496638</x:v>
      </x:c>
      <x:c r="AD2570" s="25" t="n">
        <x:f>AC2570*(1+Inputs!$C$14)*(1-Inputs!$C$14/Inputs!$C$15)</x:f>
        <x:v>33262.42174439581</x:v>
      </x:c>
      <x:c r="AE2570" s="25" t="n">
        <x:f>AD2570/(B2570-Inputs!$C$14)</x:f>
        <x:v>625016.709576736</x:v>
      </x:c>
      <x:c r="AF2570" s="25" t="n">
        <x:f>S2570/(1+B2570)^1+T2570/(1+B2570)^2+U2570/(1+B2570)^3+V2570/(1+B2570)^4+W2570/(1+B2570)^5+X2570/(1+B2570)^6+Y2570/(1+B2570)^7+Z2570/(1+B2570)^8+AA2570/(1+B2570)^9+AB2570/(1+B2570)^10+AE2570/(1+B2570)^10</x:f>
        <x:v>418738.57183887885</x:v>
      </x:c>
      <x:c r="AG2570" s="25" t="n">
        <x:f>(AF2570+Inputs!$C$12)/Inputs!$C$13</x:f>
        <x:v>359.9310634780566</x:v>
      </x:c>
      <x:c r="AH2570" s="25" t="n">
        <x:f>(S2570+Inputs!$C$11)*Inputs!$C$8-Inputs!$C$11</x:f>
        <x:v>2928.163031506012</x:v>
      </x:c>
      <x:c r="AI2570" s="25" t="n">
        <x:f>Inputs!$C$12+AH2570-Inputs!$C$10*Inputs!$C$13</x:f>
        <x:v>25246.078446706008</x:v>
      </x:c>
      <x:c r="AJ2570" s="25" t="n">
        <x:f>(S2570+Inputs!$C$11)*(1-Inputs!$C$8)</x:f>
        <x:v>7324.535836913253</x:v>
      </x:c>
      <x:c r="AK2570" s="25" t="n">
        <x:f>AJ2570/(1+B2570)^(1-Inputs!$C$8)+T2570/(1+B2570)^(2-Inputs!$C$8)+U2570/(1+B2570)^(3-Inputs!$C$8)+V2570/(1+B2570)^(4-Inputs!$C$8)+W2570/(1+B2570)^(5-Inputs!$C$8)+X2570/(1+B2570)^(6-Inputs!$C$8)+Y2570/(1+B2570)^(7-Inputs!$C$8)+Z2570/(1+B2570)^(8-Inputs!$C$8)+AA2570/(1+B2570)^(9-Inputs!$C$8)+AB2570/(1+B2570)^(10-Inputs!$C$8)+AE2570/(1+B2570)^(10-Inputs!$C$8)</x:f>
        <x:v>432857.00447700126</x:v>
      </x:c>
      <x:c r="AL2570" s="25" t="n">
        <x:f>(AK2570+AI2570)/Inputs!$C$13</x:f>
        <x:v>365.5330095236587</x:v>
      </x:c>
      <x:c r="AM2570" s="26" t="n">
        <x:f>IF(AL2570&gt;=Inputs!$C$7,1,0)</x:f>
        <x:v>1</x:v>
      </x:c>
      <x:c r="AN2570" s="26" t="n">
        <x:f>IF(Inputs!$C$7&lt;=(1-Inputs!$C$16)*AL2570,1,0)</x:f>
        <x:v>1</x:v>
      </x:c>
    </x:row>
    <x:row r="2571" ht="20" customHeight="1">
      <x:c r="A2571" s="16" t="n">
        <x:v>2566</x:v>
      </x:c>
      <x:c r="B2571" s="19" t="n">
        <x:v>0.0873548377300227</x:v>
      </x:c>
      <x:c r="C2571" s="24" t="n">
        <x:v>0.4231717032805875</x:v>
      </x:c>
      <x:c r="D2571" s="19" t="n">
        <x:v>0.031108170639923573</x:v>
      </x:c>
      <x:c r="E2571" s="19" t="n">
        <x:v>0.03734890296385032</x:v>
      </x:c>
      <x:c r="F2571" s="19" t="n">
        <x:v>-0.24263942425316035</x:v>
      </x:c>
      <x:c r="G2571" s="19" t="n">
        <x:v>-0.05494771069543675</x:v>
      </x:c>
      <x:c r="H2571" s="19" t="n">
        <x:v>0.6599084144565666</x:v>
      </x:c>
      <x:c r="I2571" s="19" t="n">
        <x:v>0.06704760147356524</x:v>
      </x:c>
      <x:c r="J2571" s="19" t="n">
        <x:v>0.051501105665410024</x:v>
      </x:c>
      <x:c r="K2571" s="19" t="n">
        <x:v>0.05303225904102987</x:v>
      </x:c>
      <x:c r="L2571" s="19" t="n">
        <x:v>0.059133883811679194</x:v>
      </x:c>
      <x:c r="M2571" s="19" t="n">
        <x:v>0.05299720469706358</x:v>
      </x:c>
      <x:c r="N2571" s="19" t="n">
        <x:v>0.06000935777720201</x:v>
      </x:c>
      <x:c r="O2571" s="19" t="n">
        <x:v>0.052330789222845626</x:v>
      </x:c>
      <x:c r="P2571" s="19" t="n">
        <x:v>0.056406568165110686</x:v>
      </x:c>
      <x:c r="Q2571" s="19" t="n">
        <x:v>0.059371060194847586</x:v>
      </x:c>
      <x:c r="R2571" s="19" t="n">
        <x:v>0.05201323415433876</x:v>
      </x:c>
      <x:c r="S2571" s="21" t="n">
        <x:v>8354.068065116811</x:v>
      </x:c>
      <x:c r="T2571" s="21" t="n">
        <x:v>13448.352541897824</x:v>
      </x:c>
      <x:c r="U2571" s="21" t="n">
        <x:v>16686.472390904193</x:v>
      </x:c>
      <x:c r="V2571" s="21" t="n">
        <x:v>20250.66404242996</x:v>
      </x:c>
      <x:c r="W2571" s="21" t="n">
        <x:v>24195.09422091357</x:v>
      </x:c>
      <x:c r="X2571" s="21" t="n">
        <x:v>25641.669542718002</x:v>
      </x:c>
      <x:c r="Y2571" s="21" t="n">
        <x:v>26734.75124588474</x:v>
      </x:c>
      <x:c r="Z2571" s="21" t="n">
        <x:v>27610.88042771118</x:v>
      </x:c>
      <x:c r="AA2571" s="21" t="n">
        <x:v>28275.0353981348</x:v>
      </x:c>
      <x:c r="AB2571" s="21" t="n">
        <x:v>28698.227006767167</x:v>
      </x:c>
      <x:c r="AC2571" s="21" t="n">
        <x:v>37432.47000882673</x:v>
      </x:c>
      <x:c r="AD2571" s="25" t="n">
        <x:f>AC2571*(1+Inputs!$C$14)*(1-Inputs!$C$14/Inputs!$C$15)</x:f>
        <x:v>29702.664952004005</x:v>
      </x:c>
      <x:c r="AE2571" s="25" t="n">
        <x:f>AD2571/(B2571-Inputs!$C$14)</x:f>
        <x:v>567333.7219603512</x:v>
      </x:c>
      <x:c r="AF2571" s="25" t="n">
        <x:f>S2571/(1+B2571)^1+T2571/(1+B2571)^2+U2571/(1+B2571)^3+V2571/(1+B2571)^4+W2571/(1+B2571)^5+X2571/(1+B2571)^6+Y2571/(1+B2571)^7+Z2571/(1+B2571)^8+AA2571/(1+B2571)^9+AB2571/(1+B2571)^10+AE2571/(1+B2571)^10</x:f>
        <x:v>378227.51249009906</x:v>
      </x:c>
      <x:c r="AG2571" s="25" t="n">
        <x:f>(AF2571+Inputs!$C$12)/Inputs!$C$13</x:f>
        <x:v>327.60617854551583</x:v>
      </x:c>
      <x:c r="AH2571" s="25" t="n">
        <x:f>(S2571+Inputs!$C$11)*Inputs!$C$8-Inputs!$C$11</x:f>
        <x:v>2038.6675044793828</x:v>
      </x:c>
      <x:c r="AI2571" s="25" t="n">
        <x:f>Inputs!$C$12+AH2571-Inputs!$C$10*Inputs!$C$13</x:f>
        <x:v>24356.58291967938</x:v>
      </x:c>
      <x:c r="AJ2571" s="25" t="n">
        <x:f>(S2571+Inputs!$C$11)*(1-Inputs!$C$8)</x:f>
        <x:v>6315.4005606374285</x:v>
      </x:c>
      <x:c r="AK2571" s="25" t="n">
        <x:f>AJ2571/(1+B2571)^(1-Inputs!$C$8)+T2571/(1+B2571)^(2-Inputs!$C$8)+U2571/(1+B2571)^(3-Inputs!$C$8)+V2571/(1+B2571)^(4-Inputs!$C$8)+W2571/(1+B2571)^(5-Inputs!$C$8)+X2571/(1+B2571)^(6-Inputs!$C$8)+Y2571/(1+B2571)^(7-Inputs!$C$8)+Z2571/(1+B2571)^(8-Inputs!$C$8)+AA2571/(1+B2571)^(9-Inputs!$C$8)+AB2571/(1+B2571)^(10-Inputs!$C$8)+AE2571/(1+B2571)^(10-Inputs!$C$8)</x:f>
        <x:v>391412.4637185066</x:v>
      </x:c>
      <x:c r="AL2571" s="25" t="n">
        <x:f>(AK2571+AI2571)/Inputs!$C$13</x:f>
        <x:v>331.7535213133436</x:v>
      </x:c>
      <x:c r="AM2571" s="26" t="n">
        <x:f>IF(AL2571&gt;=Inputs!$C$7,1,0)</x:f>
        <x:v>1</x:v>
      </x:c>
      <x:c r="AN2571" s="26" t="n">
        <x:f>IF(Inputs!$C$7&lt;=(1-Inputs!$C$16)*AL2571,1,0)</x:f>
        <x:v>0</x:v>
      </x:c>
    </x:row>
    <x:row r="2572" ht="20" customHeight="1">
      <x:c r="A2572" s="16" t="n">
        <x:v>2567</x:v>
      </x:c>
      <x:c r="B2572" s="19" t="n">
        <x:v>0.07922920533502498</x:v>
      </x:c>
      <x:c r="C2572" s="24" t="n">
        <x:v>0.3752749828812796</x:v>
      </x:c>
      <x:c r="D2572" s="19" t="n">
        <x:v>0.02666965774550505</x:v>
      </x:c>
      <x:c r="E2572" s="19" t="n">
        <x:v>0.03648340213713908</x:v>
      </x:c>
      <x:c r="F2572" s="19" t="n">
        <x:v>-0.1747742077393571</x:v>
      </x:c>
      <x:c r="G2572" s="19" t="n">
        <x:v>-0.09723809772347465</x:v>
      </x:c>
      <x:c r="H2572" s="19" t="n">
        <x:v>0.9607971222797858</x:v>
      </x:c>
      <x:c r="I2572" s="19" t="n">
        <x:v>0.05644178310711254</x:v>
      </x:c>
      <x:c r="J2572" s="19" t="n">
        <x:v>0.057590653345890815</x:v>
      </x:c>
      <x:c r="K2572" s="19" t="n">
        <x:v>0.051703159720419764</x:v>
      </x:c>
      <x:c r="L2572" s="19" t="n">
        <x:v>0.05717460991501071</x:v>
      </x:c>
      <x:c r="M2572" s="19" t="n">
        <x:v>0.05481783367277899</x:v>
      </x:c>
      <x:c r="N2572" s="19" t="n">
        <x:v>0.0535986564453799</x:v>
      </x:c>
      <x:c r="O2572" s="19" t="n">
        <x:v>0.055578587178653154</x:v>
      </x:c>
      <x:c r="P2572" s="19" t="n">
        <x:v>0.05372237456315929</x:v>
      </x:c>
      <x:c r="Q2572" s="19" t="n">
        <x:v>0.0483709484813005</x:v>
      </x:c>
      <x:c r="R2572" s="19" t="n">
        <x:v>0.056818421493004506</x:v>
      </x:c>
      <x:c r="S2572" s="21" t="n">
        <x:v>9388.146376532037</x:v>
      </x:c>
      <x:c r="T2572" s="21" t="n">
        <x:v>14829.683187669902</x:v>
      </x:c>
      <x:c r="U2572" s="21" t="n">
        <x:v>18088.069297637252</x:v>
      </x:c>
      <x:c r="V2572" s="21" t="n">
        <x:v>21485.298995163343</x:v>
      </x:c>
      <x:c r="W2572" s="21" t="n">
        <x:v>25181.00406608874</x:v>
      </x:c>
      <x:c r="X2572" s="21" t="n">
        <x:v>26545.621545762435</x:v>
      </x:c>
      <x:c r="Y2572" s="21" t="n">
        <x:v>27534.092243513216</x:v>
      </x:c>
      <x:c r="Z2572" s="21" t="n">
        <x:v>28343.90219510456</x:v>
      </x:c>
      <x:c r="AA2572" s="21" t="n">
        <x:v>28942.65803003764</x:v>
      </x:c>
      <x:c r="AB2572" s="21" t="n">
        <x:v>29317.005928282855</x:v>
      </x:c>
      <x:c r="AC2572" s="21" t="n">
        <x:v>38239.572949934154</x:v>
      </x:c>
      <x:c r="AD2572" s="25" t="n">
        <x:f>AC2572*(1+Inputs!$C$14)*(1-Inputs!$C$14/Inputs!$C$15)</x:f>
        <x:v>30343.101135772748</x:v>
      </x:c>
      <x:c r="AE2572" s="25" t="n">
        <x:f>AD2572/(B2572-Inputs!$C$14)</x:f>
        <x:v>686042.1955567928</x:v>
      </x:c>
      <x:c r="AF2572" s="25" t="n">
        <x:f>S2572/(1+B2572)^1+T2572/(1+B2572)^2+U2572/(1+B2572)^3+V2572/(1+B2572)^4+W2572/(1+B2572)^5+X2572/(1+B2572)^6+Y2572/(1+B2572)^7+Z2572/(1+B2572)^8+AA2572/(1+B2572)^9+AB2572/(1+B2572)^10+AE2572/(1+B2572)^10</x:f>
        <x:v>465500.6141471315</x:v>
      </x:c>
      <x:c r="AG2572" s="25" t="n">
        <x:f>(AF2572+Inputs!$C$12)/Inputs!$C$13</x:f>
        <x:v>397.24377909506745</x:v>
      </x:c>
      <x:c r="AH2572" s="25" t="n">
        <x:f>(S2572+Inputs!$C$11)*Inputs!$C$8-Inputs!$C$11</x:f>
        <x:v>2523.1261106492557</x:v>
      </x:c>
      <x:c r="AI2572" s="25" t="n">
        <x:f>Inputs!$C$12+AH2572-Inputs!$C$10*Inputs!$C$13</x:f>
        <x:v>24841.04152584925</x:v>
      </x:c>
      <x:c r="AJ2572" s="25" t="n">
        <x:f>(S2572+Inputs!$C$11)*(1-Inputs!$C$8)</x:f>
        <x:v>6865.020265882782</x:v>
      </x:c>
      <x:c r="AK2572" s="25" t="n">
        <x:f>AJ2572/(1+B2572)^(1-Inputs!$C$8)+T2572/(1+B2572)^(2-Inputs!$C$8)+U2572/(1+B2572)^(3-Inputs!$C$8)+V2572/(1+B2572)^(4-Inputs!$C$8)+W2572/(1+B2572)^(5-Inputs!$C$8)+X2572/(1+B2572)^(6-Inputs!$C$8)+Y2572/(1+B2572)^(7-Inputs!$C$8)+Z2572/(1+B2572)^(8-Inputs!$C$8)+AA2572/(1+B2572)^(9-Inputs!$C$8)+AB2572/(1+B2572)^(10-Inputs!$C$8)+AE2572/(1+B2572)^(10-Inputs!$C$8)</x:f>
        <x:v>480006.51310333214</x:v>
      </x:c>
      <x:c r="AL2572" s="25" t="n">
        <x:f>(AK2572+AI2572)/Inputs!$C$13</x:f>
        <x:v>402.8317050749852</x:v>
      </x:c>
      <x:c r="AM2572" s="26" t="n">
        <x:f>IF(AL2572&gt;=Inputs!$C$7,1,0)</x:f>
        <x:v>1</x:v>
      </x:c>
      <x:c r="AN2572" s="26" t="n">
        <x:f>IF(Inputs!$C$7&lt;=(1-Inputs!$C$16)*AL2572,1,0)</x:f>
        <x:v>1</x:v>
      </x:c>
    </x:row>
    <x:row r="2573" ht="20" customHeight="1">
      <x:c r="A2573" s="16" t="n">
        <x:v>2568</x:v>
      </x:c>
      <x:c r="B2573" s="19" t="n">
        <x:v>0.08192979618442449</x:v>
      </x:c>
      <x:c r="C2573" s="24" t="n">
        <x:v>0.10482126928033608</x:v>
      </x:c>
      <x:c r="D2573" s="19" t="n">
        <x:v>0.01986735479841997</x:v>
      </x:c>
      <x:c r="E2573" s="19" t="n">
        <x:v>0.03459880243107961</x:v>
      </x:c>
      <x:c r="F2573" s="19" t="n">
        <x:v>-0.10478428255722635</x:v>
      </x:c>
      <x:c r="G2573" s="19" t="n">
        <x:v>-0.05960908500642688</x:v>
      </x:c>
      <x:c r="H2573" s="19" t="n">
        <x:v>0.9078782647648325</x:v>
      </x:c>
      <x:c r="I2573" s="19" t="n">
        <x:v>0.07185200220391721</x:v>
      </x:c>
      <x:c r="J2573" s="19" t="n">
        <x:v>0.06287822528193487</x:v>
      </x:c>
      <x:c r="K2573" s="19" t="n">
        <x:v>0.06501653486254669</x:v>
      </x:c>
      <x:c r="L2573" s="19" t="n">
        <x:v>0.06802948847800622</x:v>
      </x:c>
      <x:c r="M2573" s="19" t="n">
        <x:v>0.067442374301869</x:v>
      </x:c>
      <x:c r="N2573" s="19" t="n">
        <x:v>0.07208450555948843</x:v>
      </x:c>
      <x:c r="O2573" s="19" t="n">
        <x:v>0.07219296666685637</x:v>
      </x:c>
      <x:c r="P2573" s="19" t="n">
        <x:v>0.065946685385303</x:v>
      </x:c>
      <x:c r="Q2573" s="19" t="n">
        <x:v>0.0717417801406998</x:v>
      </x:c>
      <x:c r="R2573" s="19" t="n">
        <x:v>0.0743661288574424</x:v>
      </x:c>
      <x:c r="S2573" s="21" t="n">
        <x:v>10776.035370550635</x:v>
      </x:c>
      <x:c r="T2573" s="21" t="n">
        <x:v>16033.237576600934</x:v>
      </x:c>
      <x:c r="U2573" s="21" t="n">
        <x:v>18346.57813546821</x:v>
      </x:c>
      <x:c r="V2573" s="21" t="n">
        <x:v>20644.829770496763</x:v>
      </x:c>
      <x:c r="W2573" s="21" t="n">
        <x:v>23099.67884206057</x:v>
      </x:c>
      <x:c r="X2573" s="21" t="n">
        <x:v>24210.31161832725</x:v>
      </x:c>
      <x:c r="Y2573" s="21" t="n">
        <x:v>25100.8907794472</x:v>
      </x:c>
      <x:c r="Z2573" s="21" t="n">
        <x:v>25851.805436631475</x:v>
      </x:c>
      <x:c r="AA2573" s="21" t="n">
        <x:v>26437.045066576873</x:v>
      </x:c>
      <x:c r="AB2573" s="21" t="n">
        <x:v>26867.889440553347</x:v>
      </x:c>
      <x:c r="AC2573" s="21" t="n">
        <x:v>35045.07318333045</x:v>
      </x:c>
      <x:c r="AD2573" s="25" t="n">
        <x:f>AC2573*(1+Inputs!$C$14)*(1-Inputs!$C$14/Inputs!$C$15)</x:f>
        <x:v>27808.265570972708</x:v>
      </x:c>
      <x:c r="AE2573" s="25" t="n">
        <x:f>AD2573/(B2573-Inputs!$C$14)</x:f>
        <x:v>592550.3162573287</x:v>
      </x:c>
      <x:c r="AF2573" s="25" t="n">
        <x:f>S2573/(1+B2573)^1+T2573/(1+B2573)^2+U2573/(1+B2573)^3+V2573/(1+B2573)^4+W2573/(1+B2573)^5+X2573/(1+B2573)^6+Y2573/(1+B2573)^7+Z2573/(1+B2573)^8+AA2573/(1+B2573)^9+AB2573/(1+B2573)^10+AE2573/(1+B2573)^10</x:f>
        <x:v>406966.70573644876</x:v>
      </x:c>
      <x:c r="AG2573" s="25" t="n">
        <x:f>(AF2573+Inputs!$C$12)/Inputs!$C$13</x:f>
        <x:v>350.5379687696164</x:v>
      </x:c>
      <x:c r="AH2573" s="25" t="n">
        <x:f>(S2573+Inputs!$C$11)*Inputs!$C$8-Inputs!$C$11</x:f>
        <x:v>3173.3425982579693</x:v>
      </x:c>
      <x:c r="AI2573" s="25" t="n">
        <x:f>Inputs!$C$12+AH2573-Inputs!$C$10*Inputs!$C$13</x:f>
        <x:v>25491.25801345797</x:v>
      </x:c>
      <x:c r="AJ2573" s="25" t="n">
        <x:f>(S2573+Inputs!$C$11)*(1-Inputs!$C$8)</x:f>
        <x:v>7602.692772292667</x:v>
      </x:c>
      <x:c r="AK2573" s="25" t="n">
        <x:f>AJ2573/(1+B2573)^(1-Inputs!$C$8)+T2573/(1+B2573)^(2-Inputs!$C$8)+U2573/(1+B2573)^(3-Inputs!$C$8)+V2573/(1+B2573)^(4-Inputs!$C$8)+W2573/(1+B2573)^(5-Inputs!$C$8)+X2573/(1+B2573)^(6-Inputs!$C$8)+Y2573/(1+B2573)^(7-Inputs!$C$8)+Z2573/(1+B2573)^(8-Inputs!$C$8)+AA2573/(1+B2573)^(9-Inputs!$C$8)+AB2573/(1+B2573)^(10-Inputs!$C$8)+AE2573/(1+B2573)^(10-Inputs!$C$8)</x:f>
        <x:v>419217.6797550803</x:v>
      </x:c>
      <x:c r="AL2573" s="25" t="n">
        <x:f>(AK2573+AI2573)/Inputs!$C$13</x:f>
        <x:v>354.8454538815565</x:v>
      </x:c>
      <x:c r="AM2573" s="26" t="n">
        <x:f>IF(AL2573&gt;=Inputs!$C$7,1,0)</x:f>
        <x:v>1</x:v>
      </x:c>
      <x:c r="AN2573" s="26" t="n">
        <x:f>IF(Inputs!$C$7&lt;=(1-Inputs!$C$16)*AL2573,1,0)</x:f>
        <x:v>1</x:v>
      </x:c>
    </x:row>
    <x:row r="2574" ht="20" customHeight="1">
      <x:c r="A2574" s="16" t="n">
        <x:v>2569</x:v>
      </x:c>
      <x:c r="B2574" s="19" t="n">
        <x:v>0.08565892389963024</x:v>
      </x:c>
      <x:c r="C2574" s="24" t="n">
        <x:v>0.5691642853022074</x:v>
      </x:c>
      <x:c r="D2574" s="19" t="n">
        <x:v>0.010739138952750693</x:v>
      </x:c>
      <x:c r="E2574" s="19" t="n">
        <x:v>0.06140712325395982</x:v>
      </x:c>
      <x:c r="F2574" s="19" t="n">
        <x:v>-0.2076934121417469</x:v>
      </x:c>
      <x:c r="G2574" s="19" t="n">
        <x:v>-0.09314958469700911</x:v>
      </x:c>
      <x:c r="H2574" s="19" t="n">
        <x:v>0.9433703057718219</x:v>
      </x:c>
      <x:c r="I2574" s="19" t="n">
        <x:v>0.0652748538496769</x:v>
      </x:c>
      <x:c r="J2574" s="19" t="n">
        <x:v>0.06271152584829337</x:v>
      </x:c>
      <x:c r="K2574" s="19" t="n">
        <x:v>0.0656016624620213</x:v>
      </x:c>
      <x:c r="L2574" s="19" t="n">
        <x:v>0.06993980542399073</x:v>
      </x:c>
      <x:c r="M2574" s="19" t="n">
        <x:v>0.06620949748079397</x:v>
      </x:c>
      <x:c r="N2574" s="19" t="n">
        <x:v>0.07225516902511686</x:v>
      </x:c>
      <x:c r="O2574" s="19" t="n">
        <x:v>0.06136327631668223</x:v>
      </x:c>
      <x:c r="P2574" s="19" t="n">
        <x:v>0.06018324345317183</x:v>
      </x:c>
      <x:c r="Q2574" s="19" t="n">
        <x:v>0.06715061077066253</x:v>
      </x:c>
      <x:c r="R2574" s="19" t="n">
        <x:v>0.06924208367019105</x:v>
      </x:c>
      <x:c r="S2574" s="21" t="n">
        <x:v>8857.840975926476</x:v>
      </x:c>
      <x:c r="T2574" s="21" t="n">
        <x:v>14434.814604795998</x:v>
      </x:c>
      <x:c r="U2574" s="21" t="n">
        <x:v>18219.778958502953</x:v>
      </x:c>
      <x:c r="V2574" s="21" t="n">
        <x:v>22386.28733144824</x:v>
      </x:c>
      <x:c r="W2574" s="21" t="n">
        <x:v>27003.4101875904</x:v>
      </x:c>
      <x:c r="X2574" s="21" t="n">
        <x:v>28681.95129938087</x:v>
      </x:c>
      <x:c r="Y2574" s="21" t="n">
        <x:v>29898.062800464544</x:v>
      </x:c>
      <x:c r="Z2574" s="21" t="n">
        <x:v>30827.879179338826</x:v>
      </x:c>
      <x:c r="AA2574" s="21" t="n">
        <x:v>31480.03711118219</x:v>
      </x:c>
      <x:c r="AB2574" s="21" t="n">
        <x:v>31841.486475801277</x:v>
      </x:c>
      <x:c r="AC2574" s="21" t="n">
        <x:v>41532.37366408861</x:v>
      </x:c>
      <x:c r="AD2574" s="25" t="n">
        <x:f>AC2574*(1+Inputs!$C$14)*(1-Inputs!$C$14/Inputs!$C$15)</x:f>
        <x:v>32955.93850245431</x:v>
      </x:c>
      <x:c r="AE2574" s="25" t="n">
        <x:f>AD2574/(B2574-Inputs!$C$14)</x:f>
        <x:v>650545.5695772262</x:v>
      </x:c>
      <x:c r="AF2574" s="25" t="n">
        <x:f>S2574/(1+B2574)^1+T2574/(1+B2574)^2+U2574/(1+B2574)^3+V2574/(1+B2574)^4+W2574/(1+B2574)^5+X2574/(1+B2574)^6+Y2574/(1+B2574)^7+Z2574/(1+B2574)^8+AA2574/(1+B2574)^9+AB2574/(1+B2574)^10+AE2574/(1+B2574)^10</x:f>
        <x:v>433978.34760848293</x:v>
      </x:c>
      <x:c r="AG2574" s="25" t="n">
        <x:f>(AF2574+Inputs!$C$12)/Inputs!$C$13</x:f>
        <x:v>372.091298388453</x:v>
      </x:c>
      <x:c r="AH2574" s="25" t="n">
        <x:f>(S2574+Inputs!$C$11)*Inputs!$C$8-Inputs!$C$11</x:f>
        <x:v>2274.681662694322</x:v>
      </x:c>
      <x:c r="AI2574" s="25" t="n">
        <x:f>Inputs!$C$12+AH2574-Inputs!$C$10*Inputs!$C$13</x:f>
        <x:v>24592.597077894316</x:v>
      </x:c>
      <x:c r="AJ2574" s="25" t="n">
        <x:f>(S2574+Inputs!$C$11)*(1-Inputs!$C$8)</x:f>
        <x:v>6583.159313232155</x:v>
      </x:c>
      <x:c r="AK2574" s="25" t="n">
        <x:f>AJ2574/(1+B2574)^(1-Inputs!$C$8)+T2574/(1+B2574)^(2-Inputs!$C$8)+U2574/(1+B2574)^(3-Inputs!$C$8)+V2574/(1+B2574)^(4-Inputs!$C$8)+W2574/(1+B2574)^(5-Inputs!$C$8)+X2574/(1+B2574)^(6-Inputs!$C$8)+Y2574/(1+B2574)^(7-Inputs!$C$8)+Z2574/(1+B2574)^(8-Inputs!$C$8)+AA2574/(1+B2574)^(9-Inputs!$C$8)+AB2574/(1+B2574)^(10-Inputs!$C$8)+AE2574/(1+B2574)^(10-Inputs!$C$8)</x:f>
        <x:v>448836.7055140364</x:v>
      </x:c>
      <x:c r="AL2574" s="25" t="n">
        <x:f>(AK2574+AI2574)/Inputs!$C$13</x:f>
        <x:v>377.76222039076697</x:v>
      </x:c>
      <x:c r="AM2574" s="26" t="n">
        <x:f>IF(AL2574&gt;=Inputs!$C$7,1,0)</x:f>
        <x:v>1</x:v>
      </x:c>
      <x:c r="AN2574" s="26" t="n">
        <x:f>IF(Inputs!$C$7&lt;=(1-Inputs!$C$16)*AL2574,1,0)</x:f>
        <x:v>1</x:v>
      </x:c>
    </x:row>
    <x:row r="2575" ht="20" customHeight="1">
      <x:c r="A2575" s="16" t="n">
        <x:v>2570</x:v>
      </x:c>
      <x:c r="B2575" s="19" t="n">
        <x:v>0.07764861606553022</x:v>
      </x:c>
      <x:c r="C2575" s="24" t="n">
        <x:v>0.6790277753448493</x:v>
      </x:c>
      <x:c r="D2575" s="19" t="n">
        <x:v>0.02422195439092576</x:v>
      </x:c>
      <x:c r="E2575" s="19" t="n">
        <x:v>0.04823347614399694</x:v>
      </x:c>
      <x:c r="F2575" s="19" t="n">
        <x:v>-0.16354539984233613</x:v>
      </x:c>
      <x:c r="G2575" s="19" t="n">
        <x:v>-0.06690929550169186</x:v>
      </x:c>
      <x:c r="H2575" s="19" t="n">
        <x:v>0.8539120919848813</x:v>
      </x:c>
      <x:c r="I2575" s="19" t="n">
        <x:v>0.05186205163557929</x:v>
      </x:c>
      <x:c r="J2575" s="19" t="n">
        <x:v>0.06134446120621419</x:v>
      </x:c>
      <x:c r="K2575" s="19" t="n">
        <x:v>0.05622010375284504</x:v>
      </x:c>
      <x:c r="L2575" s="19" t="n">
        <x:v>0.05813918555929036</x:v>
      </x:c>
      <x:c r="M2575" s="19" t="n">
        <x:v>0.06213375339584786</x:v>
      </x:c>
      <x:c r="N2575" s="19" t="n">
        <x:v>0.051539482535018805</x:v>
      </x:c>
      <x:c r="O2575" s="19" t="n">
        <x:v>0.057560340818232594</x:v>
      </x:c>
      <x:c r="P2575" s="19" t="n">
        <x:v>0.05857406667121609</x:v>
      </x:c>
      <x:c r="Q2575" s="19" t="n">
        <x:v>0.06529691347172616</x:v>
      </x:c>
      <x:c r="R2575" s="19" t="n">
        <x:v>0.05648421629713425</x:v>
      </x:c>
      <x:c r="S2575" s="21" t="n">
        <x:v>9755.777286623517</x:v>
      </x:c>
      <x:c r="T2575" s="21" t="n">
        <x:v>15526.56347391203</x:v>
      </x:c>
      <x:c r="U2575" s="21" t="n">
        <x:v>19122.8248179378</x:v>
      </x:c>
      <x:c r="V2575" s="21" t="n">
        <x:v>23014.469562511276</x:v>
      </x:c>
      <x:c r="W2575" s="21" t="n">
        <x:v>27351.475393568337</x:v>
      </x:c>
      <x:c r="X2575" s="21" t="n">
        <x:v>28949.969781605156</x:v>
      </x:c>
      <x:c r="Y2575" s="21" t="n">
        <x:v>30114.350530655807</x:v>
      </x:c>
      <x:c r="Z2575" s="21" t="n">
        <x:v>31045.29669911569</x:v>
      </x:c>
      <x:c r="AA2575" s="21" t="n">
        <x:v>31692.639412647462</x:v>
      </x:c>
      <x:c r="AB2575" s="21" t="n">
        <x:v>32035.284333208903</x:v>
      </x:c>
      <x:c r="AC2575" s="21" t="n">
        <x:v>41785.15347809856</x:v>
      </x:c>
      <x:c r="AD2575" s="25" t="n">
        <x:f>AC2575*(1+Inputs!$C$14)*(1-Inputs!$C$14/Inputs!$C$15)</x:f>
        <x:v>33156.5192848712</x:v>
      </x:c>
      <x:c r="AE2575" s="25" t="n">
        <x:f>AD2575/(B2575-Inputs!$C$14)</x:f>
        <x:v>777434.8230649672</x:v>
      </x:c>
      <x:c r="AF2575" s="25" t="n">
        <x:f>S2575/(1+B2575)^1+T2575/(1+B2575)^2+U2575/(1+B2575)^3+V2575/(1+B2575)^4+W2575/(1+B2575)^5+X2575/(1+B2575)^6+Y2575/(1+B2575)^7+Z2575/(1+B2575)^8+AA2575/(1+B2575)^9+AB2575/(1+B2575)^10+AE2575/(1+B2575)^10</x:f>
        <x:v>526350.1634751773</x:v>
      </x:c>
      <x:c r="AG2575" s="25" t="n">
        <x:f>(AF2575+Inputs!$C$12)/Inputs!$C$13</x:f>
        <x:v>445.79730279563415</x:v>
      </x:c>
      <x:c r="AH2575" s="25" t="n">
        <x:f>(S2575+Inputs!$C$11)*Inputs!$C$8-Inputs!$C$11</x:f>
        <x:v>2695.3586740071823</x:v>
      </x:c>
      <x:c r="AI2575" s="25" t="n">
        <x:f>Inputs!$C$12+AH2575-Inputs!$C$10*Inputs!$C$13</x:f>
        <x:v>25013.27408920718</x:v>
      </x:c>
      <x:c r="AJ2575" s="25" t="n">
        <x:f>(S2575+Inputs!$C$11)*(1-Inputs!$C$8)</x:f>
        <x:v>7060.418612616336</x:v>
      </x:c>
      <x:c r="AK2575" s="25" t="n">
        <x:f>AJ2575/(1+B2575)^(1-Inputs!$C$8)+T2575/(1+B2575)^(2-Inputs!$C$8)+U2575/(1+B2575)^(3-Inputs!$C$8)+V2575/(1+B2575)^(4-Inputs!$C$8)+W2575/(1+B2575)^(5-Inputs!$C$8)+X2575/(1+B2575)^(6-Inputs!$C$8)+Y2575/(1+B2575)^(7-Inputs!$C$8)+Z2575/(1+B2575)^(8-Inputs!$C$8)+AA2575/(1+B2575)^(9-Inputs!$C$8)+AB2575/(1+B2575)^(10-Inputs!$C$8)+AE2575/(1+B2575)^(10-Inputs!$C$8)</x:f>
        <x:v>542527.1370209213</x:v>
      </x:c>
      <x:c r="AL2575" s="25" t="n">
        <x:f>(AK2575+AI2575)/Inputs!$C$13</x:f>
        <x:v>452.8560540901869</x:v>
      </x:c>
      <x:c r="AM2575" s="26" t="n">
        <x:f>IF(AL2575&gt;=Inputs!$C$7,1,0)</x:f>
        <x:v>1</x:v>
      </x:c>
      <x:c r="AN2575" s="26" t="n">
        <x:f>IF(Inputs!$C$7&lt;=(1-Inputs!$C$16)*AL2575,1,0)</x:f>
        <x:v>1</x:v>
      </x:c>
    </x:row>
    <x:row r="2576" ht="20" customHeight="1">
      <x:c r="A2576" s="16" t="n">
        <x:v>2571</x:v>
      </x:c>
      <x:c r="B2576" s="19" t="n">
        <x:v>0.08600340996550622</x:v>
      </x:c>
      <x:c r="C2576" s="24" t="n">
        <x:v>0.5750699871885843</x:v>
      </x:c>
      <x:c r="D2576" s="19" t="n">
        <x:v>0.029445194690767097</x:v>
      </x:c>
      <x:c r="E2576" s="19" t="n">
        <x:v>0.037002501148532194</x:v>
      </x:c>
      <x:c r="F2576" s="19" t="n">
        <x:v>-0.18154642839170837</x:v>
      </x:c>
      <x:c r="G2576" s="19" t="n">
        <x:v>-0.053348869968304485</x:v>
      </x:c>
      <x:c r="H2576" s="19" t="n">
        <x:v>0.9488607293444886</x:v>
      </x:c>
      <x:c r="I2576" s="19" t="n">
        <x:v>0.06366874626111553</x:v>
      </x:c>
      <x:c r="J2576" s="19" t="n">
        <x:v>0.06575006881543345</x:v>
      </x:c>
      <x:c r="K2576" s="19" t="n">
        <x:v>0.05210927398615809</x:v>
      </x:c>
      <x:c r="L2576" s="19" t="n">
        <x:v>0.06309200753709661</x:v>
      </x:c>
      <x:c r="M2576" s="19" t="n">
        <x:v>0.06289046224572417</x:v>
      </x:c>
      <x:c r="N2576" s="19" t="n">
        <x:v>0.06878470903138464</x:v>
      </x:c>
      <x:c r="O2576" s="19" t="n">
        <x:v>0.06314479801642278</x:v>
      </x:c>
      <x:c r="P2576" s="19" t="n">
        <x:v>0.06139766362132491</x:v>
      </x:c>
      <x:c r="Q2576" s="19" t="n">
        <x:v>0.05676692625164492</x:v>
      </x:c>
      <x:c r="R2576" s="19" t="n">
        <x:v>0.056196540146285084</x:v>
      </x:c>
      <x:c r="S2576" s="21" t="n">
        <x:v>9489.661532763866</x:v>
      </x:c>
      <x:c r="T2576" s="21" t="n">
        <x:v>15085.40652251698</x:v>
      </x:c>
      <x:c r="U2576" s="21" t="n">
        <x:v>18605.1235788519</x:v>
      </x:c>
      <x:c r="V2576" s="21" t="n">
        <x:v>22434.409284685255</x:v>
      </x:c>
      <x:c r="W2576" s="21" t="n">
        <x:v>26680.75168822119</x:v>
      </x:c>
      <x:c r="X2576" s="21" t="n">
        <x:v>28216.593315764254</x:v>
      </x:c>
      <x:c r="Y2576" s="21" t="n">
        <x:v>29348.38236047799</x:v>
      </x:c>
      <x:c r="Z2576" s="21" t="n">
        <x:v>30231.489095815377</x:v>
      </x:c>
      <x:c r="AA2576" s="21" t="n">
        <x:v>30854.726709289767</x:v>
      </x:c>
      <x:c r="AB2576" s="21" t="n">
        <x:v>31201.531221337827</x:v>
      </x:c>
      <x:c r="AC2576" s="21" t="n">
        <x:v>40697.649419136294</x:v>
      </x:c>
      <x:c r="AD2576" s="25" t="n">
        <x:f>AC2576*(1+Inputs!$C$14)*(1-Inputs!$C$14/Inputs!$C$15)</x:f>
        <x:v>32293.584814084646</x:v>
      </x:c>
      <x:c r="AE2576" s="25" t="n">
        <x:f>AD2576/(B2576-Inputs!$C$14)</x:f>
        <x:v>633165.2106383654</x:v>
      </x:c>
      <x:c r="AF2576" s="25" t="n">
        <x:f>S2576/(1+B2576)^1+T2576/(1+B2576)^2+U2576/(1+B2576)^3+V2576/(1+B2576)^4+W2576/(1+B2576)^5+X2576/(1+B2576)^6+Y2576/(1+B2576)^7+Z2576/(1+B2576)^8+AA2576/(1+B2576)^9+AB2576/(1+B2576)^10+AE2576/(1+B2576)^10</x:f>
        <x:v>424961.9503386309</x:v>
      </x:c>
      <x:c r="AG2576" s="25" t="n">
        <x:f>(AF2576+Inputs!$C$12)/Inputs!$C$13</x:f>
        <x:v>364.89686780729323</x:v>
      </x:c>
      <x:c r="AH2576" s="25" t="n">
        <x:f>(S2576+Inputs!$C$11)*Inputs!$C$8-Inputs!$C$11</x:f>
        <x:v>2570.6852660345785</x:v>
      </x:c>
      <x:c r="AI2576" s="25" t="n">
        <x:f>Inputs!$C$12+AH2576-Inputs!$C$10*Inputs!$C$13</x:f>
        <x:v>24888.600681234573</x:v>
      </x:c>
      <x:c r="AJ2576" s="25" t="n">
        <x:f>(S2576+Inputs!$C$11)*(1-Inputs!$C$8)</x:f>
        <x:v>6918.976266729288</x:v>
      </x:c>
      <x:c r="AK2576" s="25" t="n">
        <x:f>AJ2576/(1+B2576)^(1-Inputs!$C$8)+T2576/(1+B2576)^(2-Inputs!$C$8)+U2576/(1+B2576)^(3-Inputs!$C$8)+V2576/(1+B2576)^(4-Inputs!$C$8)+W2576/(1+B2576)^(5-Inputs!$C$8)+X2576/(1+B2576)^(6-Inputs!$C$8)+Y2576/(1+B2576)^(7-Inputs!$C$8)+Z2576/(1+B2576)^(8-Inputs!$C$8)+AA2576/(1+B2576)^(9-Inputs!$C$8)+AB2576/(1+B2576)^(10-Inputs!$C$8)+AE2576/(1+B2576)^(10-Inputs!$C$8)</x:f>
        <x:v>439249.0803186098</x:v>
      </x:c>
      <x:c r="AL2576" s="25" t="n">
        <x:f>(AK2576+AI2576)/Inputs!$C$13</x:f>
        <x:v>370.34818077716324</x:v>
      </x:c>
      <x:c r="AM2576" s="26" t="n">
        <x:f>IF(AL2576&gt;=Inputs!$C$7,1,0)</x:f>
        <x:v>1</x:v>
      </x:c>
      <x:c r="AN2576" s="26" t="n">
        <x:f>IF(Inputs!$C$7&lt;=(1-Inputs!$C$16)*AL2576,1,0)</x:f>
        <x:v>1</x:v>
      </x:c>
    </x:row>
    <x:row r="2577" ht="20" customHeight="1">
      <x:c r="A2577" s="16" t="n">
        <x:v>2572</x:v>
      </x:c>
      <x:c r="B2577" s="19" t="n">
        <x:v>0.08613643304646856</x:v>
      </x:c>
      <x:c r="C2577" s="24" t="n">
        <x:v>0.26029212106826094</x:v>
      </x:c>
      <x:c r="D2577" s="19" t="n">
        <x:v>0.01519213140771143</x:v>
      </x:c>
      <x:c r="E2577" s="19" t="n">
        <x:v>0.05491551560139073</x:v>
      </x:c>
      <x:c r="F2577" s="19" t="n">
        <x:v>-0.19164486820673007</x:v>
      </x:c>
      <x:c r="G2577" s="19" t="n">
        <x:v>-0.08947658031390063</x:v>
      </x:c>
      <x:c r="H2577" s="19" t="n">
        <x:v>0.8114879077800481</x:v>
      </x:c>
      <x:c r="I2577" s="19" t="n">
        <x:v>0.06211379074097408</x:v>
      </x:c>
      <x:c r="J2577" s="19" t="n">
        <x:v>0.06623527506643882</x:v>
      </x:c>
      <x:c r="K2577" s="19" t="n">
        <x:v>0.05311313299664903</x:v>
      </x:c>
      <x:c r="L2577" s="19" t="n">
        <x:v>0.06653405809921764</x:v>
      </x:c>
      <x:c r="M2577" s="19" t="n">
        <x:v>0.06786601029015288</x:v>
      </x:c>
      <x:c r="N2577" s="19" t="n">
        <x:v>0.0677129311174656</x:v>
      </x:c>
      <x:c r="O2577" s="19" t="n">
        <x:v>0.06877907239666797</x:v>
      </x:c>
      <x:c r="P2577" s="19" t="n">
        <x:v>0.06259748404346396</x:v>
      </x:c>
      <x:c r="Q2577" s="19" t="n">
        <x:v>0.06243148620205716</x:v>
      </x:c>
      <x:c r="R2577" s="19" t="n">
        <x:v>0.05974668335357251</x:v>
      </x:c>
      <x:c r="S2577" s="21" t="n">
        <x:v>9134.327802582331</x:v>
      </x:c>
      <x:c r="T2577" s="21" t="n">
        <x:v>14374.863389529019</x:v>
      </x:c>
      <x:c r="U2577" s="21" t="n">
        <x:v>17524.236933121785</x:v>
      </x:c>
      <x:c r="V2577" s="21" t="n">
        <x:v>20800.39667694776</x:v>
      </x:c>
      <x:c r="W2577" s="21" t="n">
        <x:v>24422.806270347843</x:v>
      </x:c>
      <x:c r="X2577" s="21" t="n">
        <x:v>25916.66821604879</x:v>
      </x:c>
      <x:c r="Y2577" s="21" t="n">
        <x:v>27031.373698188567</x:v>
      </x:c>
      <x:c r="Z2577" s="21" t="n">
        <x:v>27940.60235021911</x:v>
      </x:c>
      <x:c r="AA2577" s="21" t="n">
        <x:v>28605.01912932836</x:v>
      </x:c>
      <x:c r="AB2577" s="21" t="n">
        <x:v>29023.02416933271</x:v>
      </x:c>
      <x:c r="AC2577" s="21" t="n">
        <x:v>37856.11848173832</x:v>
      </x:c>
      <x:c r="AD2577" s="25" t="n">
        <x:f>AC2577*(1+Inputs!$C$14)*(1-Inputs!$C$14/Inputs!$C$15)</x:f>
        <x:v>30038.83001525935</x:v>
      </x:c>
      <x:c r="AE2577" s="25" t="n">
        <x:f>AD2577/(B2577-Inputs!$C$14)</x:f>
        <x:v>587425.2118438247</x:v>
      </x:c>
      <x:c r="AF2577" s="25" t="n">
        <x:f>S2577/(1+B2577)^1+T2577/(1+B2577)^2+U2577/(1+B2577)^3+V2577/(1+B2577)^4+W2577/(1+B2577)^5+X2577/(1+B2577)^6+Y2577/(1+B2577)^7+Z2577/(1+B2577)^8+AA2577/(1+B2577)^9+AB2577/(1+B2577)^10+AE2577/(1+B2577)^10</x:f>
        <x:v>394152.57665392454</x:v>
      </x:c>
      <x:c r="AG2577" s="25" t="n">
        <x:f>(AF2577+Inputs!$C$12)/Inputs!$C$13</x:f>
        <x:v>340.31322385398397</x:v>
      </x:c>
      <x:c r="AH2577" s="25" t="n">
        <x:f>(S2577+Inputs!$C$11)*Inputs!$C$8-Inputs!$C$11</x:f>
        <x:v>2404.2138472372017</x:v>
      </x:c>
      <x:c r="AI2577" s="25" t="n">
        <x:f>Inputs!$C$12+AH2577-Inputs!$C$10*Inputs!$C$13</x:f>
        <x:v>24722.1292624372</x:v>
      </x:c>
      <x:c r="AJ2577" s="25" t="n">
        <x:f>(S2577+Inputs!$C$11)*(1-Inputs!$C$8)</x:f>
        <x:v>6730.11395534513</x:v>
      </x:c>
      <x:c r="AK2577" s="25" t="n">
        <x:f>AJ2577/(1+B2577)^(1-Inputs!$C$8)+T2577/(1+B2577)^(2-Inputs!$C$8)+U2577/(1+B2577)^(3-Inputs!$C$8)+V2577/(1+B2577)^(4-Inputs!$C$8)+W2577/(1+B2577)^(5-Inputs!$C$8)+X2577/(1+B2577)^(6-Inputs!$C$8)+Y2577/(1+B2577)^(7-Inputs!$C$8)+Z2577/(1+B2577)^(8-Inputs!$C$8)+AA2577/(1+B2577)^(9-Inputs!$C$8)+AB2577/(1+B2577)^(10-Inputs!$C$8)+AE2577/(1+B2577)^(10-Inputs!$C$8)</x:f>
        <x:v>407408.51376041054</x:v>
      </x:c>
      <x:c r="AL2577" s="25" t="n">
        <x:f>(AK2577+AI2577)/Inputs!$C$13</x:f>
        <x:v>344.8088876490747</x:v>
      </x:c>
      <x:c r="AM2577" s="26" t="n">
        <x:f>IF(AL2577&gt;=Inputs!$C$7,1,0)</x:f>
        <x:v>1</x:v>
      </x:c>
      <x:c r="AN2577" s="26" t="n">
        <x:f>IF(Inputs!$C$7&lt;=(1-Inputs!$C$16)*AL2577,1,0)</x:f>
        <x:v>1</x:v>
      </x:c>
    </x:row>
    <x:row r="2578" ht="20" customHeight="1">
      <x:c r="A2578" s="16" t="n">
        <x:v>2573</x:v>
      </x:c>
      <x:c r="B2578" s="19" t="n">
        <x:v>0.08644327984349795</x:v>
      </x:c>
      <x:c r="C2578" s="24" t="n">
        <x:v>0.355567650179097</x:v>
      </x:c>
      <x:c r="D2578" s="19" t="n">
        <x:v>0.019401348591721046</x:v>
      </x:c>
      <x:c r="E2578" s="19" t="n">
        <x:v>0.06465400280735566</x:v>
      </x:c>
      <x:c r="F2578" s="19" t="n">
        <x:v>-0.20480274490433775</x:v>
      </x:c>
      <x:c r="G2578" s="19" t="n">
        <x:v>-0.09728237566260248</x:v>
      </x:c>
      <x:c r="H2578" s="19" t="n">
        <x:v>0.5628316236755211</x:v>
      </x:c>
      <x:c r="I2578" s="19" t="n">
        <x:v>0.06368385795739301</x:v>
      </x:c>
      <x:c r="J2578" s="19" t="n">
        <x:v>0.054714055742277876</x:v>
      </x:c>
      <x:c r="K2578" s="19" t="n">
        <x:v>0.04753926021344682</x:v>
      </x:c>
      <x:c r="L2578" s="19" t="n">
        <x:v>0.056254572386050083</x:v>
      </x:c>
      <x:c r="M2578" s="19" t="n">
        <x:v>0.05755919580012346</x:v>
      </x:c>
      <x:c r="N2578" s="19" t="n">
        <x:v>0.05885999689432197</x:v>
      </x:c>
      <x:c r="O2578" s="19" t="n">
        <x:v>0.0637240375365161</x:v>
      </x:c>
      <x:c r="P2578" s="19" t="n">
        <x:v>0.05596500629068828</x:v>
      </x:c>
      <x:c r="Q2578" s="19" t="n">
        <x:v>0.0643146057714182</x:v>
      </x:c>
      <x:c r="R2578" s="19" t="n">
        <x:v>0.05309631619968855</x:v>
      </x:c>
      <x:c r="S2578" s="21" t="n">
        <x:v>8851.956428114423</x:v>
      </x:c>
      <x:c r="T2578" s="21" t="n">
        <x:v>14161.945969364026</x:v>
      </x:c>
      <x:c r="U2578" s="21" t="n">
        <x:v>17436.875863164416</x:v>
      </x:c>
      <x:c r="V2578" s="21" t="n">
        <x:v>20869.020923205095</x:v>
      </x:c>
      <x:c r="W2578" s="21" t="n">
        <x:v>24736.244769795583</x:v>
      </x:c>
      <x:c r="X2578" s="21" t="n">
        <x:v>26379.792090949737</x:v>
      </x:c>
      <x:c r="Y2578" s="21" t="n">
        <x:v>27666.741524869765</x:v>
      </x:c>
      <x:c r="Z2578" s="21" t="n">
        <x:v>28709.92624153188</x:v>
      </x:c>
      <x:c r="AA2578" s="21" t="n">
        <x:v>29446.677026918722</x:v>
      </x:c>
      <x:c r="AB2578" s="21" t="n">
        <x:v>29875.55275300518</x:v>
      </x:c>
      <x:c r="AC2578" s="21" t="n">
        <x:v>38968.1122865285</x:v>
      </x:c>
      <x:c r="AD2578" s="25" t="n">
        <x:f>AC2578*(1+Inputs!$C$14)*(1-Inputs!$C$14/Inputs!$C$15)</x:f>
        <x:v>30921.19709936036</x:v>
      </x:c>
      <x:c r="AE2578" s="25" t="n">
        <x:f>AD2578/(B2578-Inputs!$C$14)</x:f>
        <x:v>601073.593935488</x:v>
      </x:c>
      <x:c r="AF2578" s="25" t="n">
        <x:f>S2578/(1+B2578)^1+T2578/(1+B2578)^2+U2578/(1+B2578)^3+V2578/(1+B2578)^4+W2578/(1+B2578)^5+X2578/(1+B2578)^6+Y2578/(1+B2578)^7+Z2578/(1+B2578)^8+AA2578/(1+B2578)^9+AB2578/(1+B2578)^10+AE2578/(1+B2578)^10</x:f>
        <x:v>400716.6361592738</x:v>
      </x:c>
      <x:c r="AG2578" s="25" t="n">
        <x:f>(AF2578+Inputs!$C$12)/Inputs!$C$13</x:f>
        <x:v>345.5508668979237</x:v>
      </x:c>
      <x:c r="AH2578" s="25" t="n">
        <x:f>(S2578+Inputs!$C$11)*Inputs!$C$8-Inputs!$C$11</x:f>
        <x:v>2271.924792349497</x:v>
      </x:c>
      <x:c r="AI2578" s="25" t="n">
        <x:f>Inputs!$C$12+AH2578-Inputs!$C$10*Inputs!$C$13</x:f>
        <x:v>24589.840207549496</x:v>
      </x:c>
      <x:c r="AJ2578" s="25" t="n">
        <x:f>(S2578+Inputs!$C$11)*(1-Inputs!$C$8)</x:f>
        <x:v>6580.031635764926</x:v>
      </x:c>
      <x:c r="AK2578" s="25" t="n">
        <x:f>AJ2578/(1+B2578)^(1-Inputs!$C$8)+T2578/(1+B2578)^(2-Inputs!$C$8)+U2578/(1+B2578)^(3-Inputs!$C$8)+V2578/(1+B2578)^(4-Inputs!$C$8)+W2578/(1+B2578)^(5-Inputs!$C$8)+X2578/(1+B2578)^(6-Inputs!$C$8)+Y2578/(1+B2578)^(7-Inputs!$C$8)+Z2578/(1+B2578)^(8-Inputs!$C$8)+AA2578/(1+B2578)^(9-Inputs!$C$8)+AB2578/(1+B2578)^(10-Inputs!$C$8)+AE2578/(1+B2578)^(10-Inputs!$C$8)</x:f>
        <x:v>414413.7083759127</x:v>
      </x:c>
      <x:c r="AL2578" s="25" t="n">
        <x:f>(AK2578+AI2578)/Inputs!$C$13</x:f>
        <x:v>350.29296742803945</x:v>
      </x:c>
      <x:c r="AM2578" s="26" t="n">
        <x:f>IF(AL2578&gt;=Inputs!$C$7,1,0)</x:f>
        <x:v>1</x:v>
      </x:c>
      <x:c r="AN2578" s="26" t="n">
        <x:f>IF(Inputs!$C$7&lt;=(1-Inputs!$C$16)*AL2578,1,0)</x:f>
        <x:v>1</x:v>
      </x:c>
    </x:row>
    <x:row r="2579" ht="20" customHeight="1">
      <x:c r="A2579" s="16" t="n">
        <x:v>2574</x:v>
      </x:c>
      <x:c r="B2579" s="19" t="n">
        <x:v>0.07977047488051493</x:v>
      </x:c>
      <x:c r="C2579" s="24" t="n">
        <x:v>0.7587863225345757</x:v>
      </x:c>
      <x:c r="D2579" s="19" t="n">
        <x:v>0.04768954195355235</x:v>
      </x:c>
      <x:c r="E2579" s="19" t="n">
        <x:v>0.04449427306240608</x:v>
      </x:c>
      <x:c r="F2579" s="19" t="n">
        <x:v>-0.22944286449961626</x:v>
      </x:c>
      <x:c r="G2579" s="19" t="n">
        <x:v>-0.060375603162900124</x:v>
      </x:c>
      <x:c r="H2579" s="19" t="n">
        <x:v>0.7976141741204117</x:v>
      </x:c>
      <x:c r="I2579" s="19" t="n">
        <x:v>0.0709204537513358</x:v>
      </x:c>
      <x:c r="J2579" s="19" t="n">
        <x:v>0.06312117477737161</x:v>
      </x:c>
      <x:c r="K2579" s="19" t="n">
        <x:v>0.059552575102446784</x:v>
      </x:c>
      <x:c r="L2579" s="19" t="n">
        <x:v>0.057789203714133916</x:v>
      </x:c>
      <x:c r="M2579" s="19" t="n">
        <x:v>0.05489646008797422</x:v>
      </x:c>
      <x:c r="N2579" s="19" t="n">
        <x:v>0.0599431147789835</x:v>
      </x:c>
      <x:c r="O2579" s="19" t="n">
        <x:v>0.05832862189161119</x:v>
      </x:c>
      <x:c r="P2579" s="19" t="n">
        <x:v>0.06582719704495617</x:v>
      </x:c>
      <x:c r="Q2579" s="19" t="n">
        <x:v>0.06739471924789428</x:v>
      </x:c>
      <x:c r="R2579" s="19" t="n">
        <x:v>0.0703335993966914</x:v>
      </x:c>
      <x:c r="S2579" s="21" t="n">
        <x:v>8636.874282165176</x:v>
      </x:c>
      <x:c r="T2579" s="21" t="n">
        <x:v>14369.80334396539</x:v>
      </x:c>
      <x:c r="U2579" s="21" t="n">
        <x:v>18574.698539152563</x:v>
      </x:c>
      <x:c r="V2579" s="21" t="n">
        <x:v>23381.660240699846</x:v>
      </x:c>
      <x:c r="W2579" s="21" t="n">
        <x:v>28826.949712656235</x:v>
      </x:c>
      <x:c r="X2579" s="21" t="n">
        <x:v>30902.010279331396</x:v>
      </x:c>
      <x:c r="Y2579" s="21" t="n">
        <x:v>32445.576945730394</x:v>
      </x:c>
      <x:c r="Z2579" s="21" t="n">
        <x:v>33633.45127427703</x:v>
      </x:c>
      <x:c r="AA2579" s="21" t="n">
        <x:v>34427.737576862506</x:v>
      </x:c>
      <x:c r="AB2579" s="21" t="n">
        <x:v>34769.67586679302</x:v>
      </x:c>
      <x:c r="AC2579" s="21" t="n">
        <x:v>45351.75113059958</x:v>
      </x:c>
      <x:c r="AD2579" s="25" t="n">
        <x:f>AC2579*(1+Inputs!$C$14)*(1-Inputs!$C$14/Inputs!$C$15)</x:f>
        <x:v>35986.61452213076</x:v>
      </x:c>
      <x:c r="AE2579" s="25" t="n">
        <x:f>AD2579/(B2579-Inputs!$C$14)</x:f>
        <x:v>803802.3857949496</x:v>
      </x:c>
      <x:c r="AF2579" s="25" t="n">
        <x:f>S2579/(1+B2579)^1+T2579/(1+B2579)^2+U2579/(1+B2579)^3+V2579/(1+B2579)^4+W2579/(1+B2579)^5+X2579/(1+B2579)^6+Y2579/(1+B2579)^7+Z2579/(1+B2579)^8+AA2579/(1+B2579)^9+AB2579/(1+B2579)^10+AE2579/(1+B2579)^10</x:f>
        <x:v>535082.5138239767</x:v>
      </x:c>
      <x:c r="AG2579" s="25" t="n">
        <x:f>(AF2579+Inputs!$C$12)/Inputs!$C$13</x:f>
        <x:v>452.76508455086685</x:v>
      </x:c>
      <x:c r="AH2579" s="25" t="n">
        <x:f>(S2579+Inputs!$C$11)*Inputs!$C$8-Inputs!$C$11</x:f>
        <x:v>2171.1602801376575</x:v>
      </x:c>
      <x:c r="AI2579" s="25" t="n">
        <x:f>Inputs!$C$12+AH2579-Inputs!$C$10*Inputs!$C$13</x:f>
        <x:v>24489.075695337655</x:v>
      </x:c>
      <x:c r="AJ2579" s="25" t="n">
        <x:f>(S2579+Inputs!$C$11)*(1-Inputs!$C$8)</x:f>
        <x:v>6465.714002027518</x:v>
      </x:c>
      <x:c r="AK2579" s="25" t="n">
        <x:f>AJ2579/(1+B2579)^(1-Inputs!$C$8)+T2579/(1+B2579)^(2-Inputs!$C$8)+U2579/(1+B2579)^(3-Inputs!$C$8)+V2579/(1+B2579)^(4-Inputs!$C$8)+W2579/(1+B2579)^(5-Inputs!$C$8)+X2579/(1+B2579)^(6-Inputs!$C$8)+Y2579/(1+B2579)^(7-Inputs!$C$8)+Z2579/(1+B2579)^(8-Inputs!$C$8)+AA2579/(1+B2579)^(9-Inputs!$C$8)+AB2579/(1+B2579)^(10-Inputs!$C$8)+AE2579/(1+B2579)^(10-Inputs!$C$8)</x:f>
        <x:v>552587.7146264804</x:v>
      </x:c>
      <x:c r="AL2579" s="25" t="n">
        <x:f>(AK2579+AI2579)/Inputs!$C$13</x:f>
        <x:v>460.4653925189096</x:v>
      </x:c>
      <x:c r="AM2579" s="26" t="n">
        <x:f>IF(AL2579&gt;=Inputs!$C$7,1,0)</x:f>
        <x:v>1</x:v>
      </x:c>
      <x:c r="AN2579" s="26" t="n">
        <x:f>IF(Inputs!$C$7&lt;=(1-Inputs!$C$16)*AL2579,1,0)</x:f>
        <x:v>1</x:v>
      </x:c>
    </x:row>
    <x:row r="2580" ht="20" customHeight="1">
      <x:c r="A2580" s="16" t="n">
        <x:v>2575</x:v>
      </x:c>
      <x:c r="B2580" s="19" t="n">
        <x:v>0.07704797541082992</x:v>
      </x:c>
      <x:c r="C2580" s="24" t="n">
        <x:v>0.7363328603815091</x:v>
      </x:c>
      <x:c r="D2580" s="19" t="n">
        <x:v>0.019818649145692292</x:v>
      </x:c>
      <x:c r="E2580" s="19" t="n">
        <x:v>0.06166472935825568</x:v>
      </x:c>
      <x:c r="F2580" s="19" t="n">
        <x:v>-0.13146543584513098</x:v>
      </x:c>
      <x:c r="G2580" s="19" t="n">
        <x:v>-0.04460619924015362</x:v>
      </x:c>
      <x:c r="H2580" s="19" t="n">
        <x:v>0.7934679440855632</x:v>
      </x:c>
      <x:c r="I2580" s="19" t="n">
        <x:v>0.07283778200961592</x:v>
      </x:c>
      <x:c r="J2580" s="19" t="n">
        <x:v>0.07417977083366054</x:v>
      </x:c>
      <x:c r="K2580" s="19" t="n">
        <x:v>0.06928734675526699</x:v>
      </x:c>
      <x:c r="L2580" s="19" t="n">
        <x:v>0.06151698350408083</x:v>
      </x:c>
      <x:c r="M2580" s="19" t="n">
        <x:v>0.06039520455595153</x:v>
      </x:c>
      <x:c r="N2580" s="19" t="n">
        <x:v>0.06163209204981399</x:v>
      </x:c>
      <x:c r="O2580" s="19" t="n">
        <x:v>0.06618322624982853</x:v>
      </x:c>
      <x:c r="P2580" s="19" t="n">
        <x:v>0.06915431573586717</x:v>
      </x:c>
      <x:c r="Q2580" s="19" t="n">
        <x:v>0.06145323793197463</x:v>
      </x:c>
      <x:c r="R2580" s="19" t="n">
        <x:v>0.06665879209162653</x:v>
      </x:c>
      <x:c r="S2580" s="21" t="n">
        <x:v>10438.665973734434</x:v>
      </x:c>
      <x:c r="T2580" s="21" t="n">
        <x:v>16460.106176966616</x:v>
      </x:c>
      <x:c r="U2580" s="21" t="n">
        <x:v>20111.558783477645</x:v>
      </x:c>
      <x:c r="V2580" s="21" t="n">
        <x:v>24097.605571152835</x:v>
      </x:c>
      <x:c r="W2580" s="21" t="n">
        <x:v>28547.515052324135</x:v>
      </x:c>
      <x:c r="X2580" s="21" t="n">
        <x:v>30289.150740225246</x:v>
      </x:c>
      <x:c r="Y2580" s="21" t="n">
        <x:v>31638.722843225012</x:v>
      </x:c>
      <x:c r="Z2580" s="21" t="n">
        <x:v>32693.78454050339</x:v>
      </x:c>
      <x:c r="AA2580" s="21" t="n">
        <x:v>33398.15524736699</x:v>
      </x:c>
      <x:c r="AB2580" s="21" t="n">
        <x:v>33710.25620833508</x:v>
      </x:c>
      <x:c r="AC2580" s="21" t="n">
        <x:v>43969.89940217618</x:v>
      </x:c>
      <x:c r="AD2580" s="25" t="n">
        <x:f>AC2580*(1+Inputs!$C$14)*(1-Inputs!$C$14/Inputs!$C$15)</x:f>
        <x:v>34890.115175626794</x:v>
      </x:c>
      <x:c r="AE2580" s="25" t="n">
        <x:f>AD2580/(B2580-Inputs!$C$14)</x:f>
        <x:v>829769.2061206938</x:v>
      </x:c>
      <x:c r="AF2580" s="25" t="n">
        <x:f>S2580/(1+B2580)^1+T2580/(1+B2580)^2+U2580/(1+B2580)^3+V2580/(1+B2580)^4+W2580/(1+B2580)^5+X2580/(1+B2580)^6+Y2580/(1+B2580)^7+Z2580/(1+B2580)^8+AA2580/(1+B2580)^9+AB2580/(1+B2580)^10+AE2580/(1+B2580)^10</x:f>
        <x:v>562038.6516373073</x:v>
      </x:c>
      <x:c r="AG2580" s="25" t="n">
        <x:f>(AF2580+Inputs!$C$12)/Inputs!$C$13</x:f>
        <x:v>474.2741259595276</x:v>
      </x:c>
      <x:c r="AH2580" s="25" t="n">
        <x:f>(S2580+Inputs!$C$11)*Inputs!$C$8-Inputs!$C$11</x:f>
        <x:v>3015.2873465988723</x:v>
      </x:c>
      <x:c r="AI2580" s="25" t="n">
        <x:f>Inputs!$C$12+AH2580-Inputs!$C$10*Inputs!$C$13</x:f>
        <x:v>25333.20276179887</x:v>
      </x:c>
      <x:c r="AJ2580" s="25" t="n">
        <x:f>(S2580+Inputs!$C$11)*(1-Inputs!$C$8)</x:f>
        <x:v>7423.378627135563</x:v>
      </x:c>
      <x:c r="AK2580" s="25" t="n">
        <x:f>AJ2580/(1+B2580)^(1-Inputs!$C$8)+T2580/(1+B2580)^(2-Inputs!$C$8)+U2580/(1+B2580)^(3-Inputs!$C$8)+V2580/(1+B2580)^(4-Inputs!$C$8)+W2580/(1+B2580)^(5-Inputs!$C$8)+X2580/(1+B2580)^(6-Inputs!$C$8)+Y2580/(1+B2580)^(7-Inputs!$C$8)+Z2580/(1+B2580)^(8-Inputs!$C$8)+AA2580/(1+B2580)^(9-Inputs!$C$8)+AB2580/(1+B2580)^(10-Inputs!$C$8)+AE2580/(1+B2580)^(10-Inputs!$C$8)</x:f>
        <x:v>579027.7818393139</x:v>
      </x:c>
      <x:c r="AL2580" s="25" t="n">
        <x:f>(AK2580+AI2580)/Inputs!$C$13</x:f>
        <x:v>482.2361991759776</x:v>
      </x:c>
      <x:c r="AM2580" s="26" t="n">
        <x:f>IF(AL2580&gt;=Inputs!$C$7,1,0)</x:f>
        <x:v>1</x:v>
      </x:c>
      <x:c r="AN2580" s="26" t="n">
        <x:f>IF(Inputs!$C$7&lt;=(1-Inputs!$C$16)*AL2580,1,0)</x:f>
        <x:v>1</x:v>
      </x:c>
    </x:row>
    <x:row r="2581" ht="20" customHeight="1">
      <x:c r="A2581" s="16" t="n">
        <x:v>2576</x:v>
      </x:c>
      <x:c r="B2581" s="19" t="n">
        <x:v>0.08473552465787318</x:v>
      </x:c>
      <x:c r="C2581" s="24" t="n">
        <x:v>0.6729253077394617</x:v>
      </x:c>
      <x:c r="D2581" s="19" t="n">
        <x:v>0.02549024373972344</x:v>
      </x:c>
      <x:c r="E2581" s="19" t="n">
        <x:v>0.04460989172111425</x:v>
      </x:c>
      <x:c r="F2581" s="19" t="n">
        <x:v>-0.16831028608787507</x:v>
      </x:c>
      <x:c r="G2581" s="19" t="n">
        <x:v>-0.06594657490856377</x:v>
      </x:c>
      <x:c r="H2581" s="19" t="n">
        <x:v>0.5358693900241462</x:v>
      </x:c>
      <x:c r="I2581" s="19" t="n">
        <x:v>0.058671218008188364</x:v>
      </x:c>
      <x:c r="J2581" s="19" t="n">
        <x:v>0.05078615647537731</x:v>
      </x:c>
      <x:c r="K2581" s="19" t="n">
        <x:v>0.057074476461319815</x:v>
      </x:c>
      <x:c r="L2581" s="19" t="n">
        <x:v>0.05133011101649458</x:v>
      </x:c>
      <x:c r="M2581" s="19" t="n">
        <x:v>0.05743798934578649</x:v>
      </x:c>
      <x:c r="N2581" s="19" t="n">
        <x:v>0.05691545041898849</x:v>
      </x:c>
      <x:c r="O2581" s="19" t="n">
        <x:v>0.04748722824261563</x:v>
      </x:c>
      <x:c r="P2581" s="19" t="n">
        <x:v>0.047261180995136556</x:v>
      </x:c>
      <x:c r="Q2581" s="19" t="n">
        <x:v>0.05900013742739134</x:v>
      </x:c>
      <x:c r="R2581" s="19" t="n">
        <x:v>0.051798527958145546</x:v>
      </x:c>
      <x:c r="S2581" s="21" t="n">
        <x:v>9622.901608793989</x:v>
      </x:c>
      <x:c r="T2581" s="21" t="n">
        <x:v>15248.384960062927</x:v>
      </x:c>
      <x:c r="U2581" s="21" t="n">
        <x:v>18510.843653161246</x:v>
      </x:c>
      <x:c r="V2581" s="21" t="n">
        <x:v>21996.371521280995</x:v>
      </x:c>
      <x:c r="W2581" s="21" t="n">
        <x:v>25880.162097379103</x:v>
      </x:c>
      <x:c r="X2581" s="21" t="n">
        <x:v>27333.489739201203</x:v>
      </x:c>
      <x:c r="Y2581" s="21" t="n">
        <x:v>28467.143671705166</x:v>
      </x:c>
      <x:c r="Z2581" s="21" t="n">
        <x:v>29347.662610782405</x:v>
      </x:c>
      <x:c r="AA2581" s="21" t="n">
        <x:v>29979.231172811626</x:v>
      </x:c>
      <x:c r="AB2581" s="21" t="n">
        <x:v>30348.4477875862</x:v>
      </x:c>
      <x:c r="AC2581" s="21" t="n">
        <x:v>39584.931896851565</x:v>
      </x:c>
      <x:c r="AD2581" s="25" t="n">
        <x:f>AC2581*(1+Inputs!$C$14)*(1-Inputs!$C$14/Inputs!$C$15)</x:f>
        <x:v>31410.64346015171</x:v>
      </x:c>
      <x:c r="AE2581" s="25" t="n">
        <x:f>AD2581/(B2581-Inputs!$C$14)</x:f>
        <x:v>631553.475633827</x:v>
      </x:c>
      <x:c r="AF2581" s="25" t="n">
        <x:f>S2581/(1+B2581)^1+T2581/(1+B2581)^2+U2581/(1+B2581)^3+V2581/(1+B2581)^4+W2581/(1+B2581)^5+X2581/(1+B2581)^6+Y2581/(1+B2581)^7+Z2581/(1+B2581)^8+AA2581/(1+B2581)^9+AB2581/(1+B2581)^10+AE2581/(1+B2581)^10</x:f>
        <x:v>425533.36683407327</x:v>
      </x:c>
      <x:c r="AG2581" s="25" t="n">
        <x:f>(AF2581+Inputs!$C$12)/Inputs!$C$13</x:f>
        <x:v>365.3528166953414</x:v>
      </x:c>
      <x:c r="AH2581" s="25" t="n">
        <x:f>(S2581+Inputs!$C$11)*Inputs!$C$8-Inputs!$C$11</x:f>
        <x:v>2633.1073290514305</x:v>
      </x:c>
      <x:c r="AI2581" s="25" t="n">
        <x:f>Inputs!$C$12+AH2581-Inputs!$C$10*Inputs!$C$13</x:f>
        <x:v>24951.02274425143</x:v>
      </x:c>
      <x:c r="AJ2581" s="25" t="n">
        <x:f>(S2581+Inputs!$C$11)*(1-Inputs!$C$8)</x:f>
        <x:v>6989.794279742559</x:v>
      </x:c>
      <x:c r="AK2581" s="25" t="n">
        <x:f>AJ2581/(1+B2581)^(1-Inputs!$C$8)+T2581/(1+B2581)^(2-Inputs!$C$8)+U2581/(1+B2581)^(3-Inputs!$C$8)+V2581/(1+B2581)^(4-Inputs!$C$8)+W2581/(1+B2581)^(5-Inputs!$C$8)+X2581/(1+B2581)^(6-Inputs!$C$8)+Y2581/(1+B2581)^(7-Inputs!$C$8)+Z2581/(1+B2581)^(8-Inputs!$C$8)+AA2581/(1+B2581)^(9-Inputs!$C$8)+AB2581/(1+B2581)^(10-Inputs!$C$8)+AE2581/(1+B2581)^(10-Inputs!$C$8)</x:f>
        <x:v>439539.71152349864</x:v>
      </x:c>
      <x:c r="AL2581" s="25" t="n">
        <x:f>(AK2581+AI2581)/Inputs!$C$13</x:f>
        <x:v>370.62989165916844</x:v>
      </x:c>
      <x:c r="AM2581" s="26" t="n">
        <x:f>IF(AL2581&gt;=Inputs!$C$7,1,0)</x:f>
        <x:v>1</x:v>
      </x:c>
      <x:c r="AN2581" s="26" t="n">
        <x:f>IF(Inputs!$C$7&lt;=(1-Inputs!$C$16)*AL2581,1,0)</x:f>
        <x:v>1</x:v>
      </x:c>
    </x:row>
    <x:row r="2582" ht="20" customHeight="1">
      <x:c r="A2582" s="16" t="n">
        <x:v>2577</x:v>
      </x:c>
      <x:c r="B2582" s="19" t="n">
        <x:v>0.08170603483898914</x:v>
      </x:c>
      <x:c r="C2582" s="24" t="n">
        <x:v>0.6828956630484129</x:v>
      </x:c>
      <x:c r="D2582" s="19" t="n">
        <x:v>0.034152395251932435</x:v>
      </x:c>
      <x:c r="E2582" s="19" t="n">
        <x:v>0.03424123713066621</x:v>
      </x:c>
      <x:c r="F2582" s="19" t="n">
        <x:v>-0.15260481792371253</x:v>
      </x:c>
      <x:c r="G2582" s="19" t="n">
        <x:v>-0.06370440694972046</x:v>
      </x:c>
      <x:c r="H2582" s="19" t="n">
        <x:v>0.7979995414657708</x:v>
      </x:c>
      <x:c r="I2582" s="19" t="n">
        <x:v>0.0660044856532852</x:v>
      </x:c>
      <x:c r="J2582" s="19" t="n">
        <x:v>0.05716734812384743</x:v>
      </x:c>
      <x:c r="K2582" s="19" t="n">
        <x:v>0.06498261520510028</x:v>
      </x:c>
      <x:c r="L2582" s="19" t="n">
        <x:v>0.06170056073487444</x:v>
      </x:c>
      <x:c r="M2582" s="19" t="n">
        <x:v>0.06146700627314772</x:v>
      </x:c>
      <x:c r="N2582" s="19" t="n">
        <x:v>0.05977049363009769</x:v>
      </x:c>
      <x:c r="O2582" s="19" t="n">
        <x:v>0.0593575391137449</x:v>
      </x:c>
      <x:c r="P2582" s="19" t="n">
        <x:v>0.06552455411565575</x:v>
      </x:c>
      <x:c r="Q2582" s="19" t="n">
        <x:v>0.06674169046577731</x:v>
      </x:c>
      <x:c r="R2582" s="19" t="n">
        <x:v>0.05682249333450841</x:v>
      </x:c>
      <x:c r="S2582" s="21" t="n">
        <x:v>9934.690883626623</x:v>
      </x:c>
      <x:c r="T2582" s="21" t="n">
        <x:v>15729.038467351269</x:v>
      </x:c>
      <x:c r="U2582" s="21" t="n">
        <x:v>19167.480990379867</x:v>
      </x:c>
      <x:c r="V2582" s="21" t="n">
        <x:v>22897.259387263402</x:v>
      </x:c>
      <x:c r="W2582" s="21" t="n">
        <x:v>27028.22216747507</x:v>
      </x:c>
      <x:c r="X2582" s="21" t="n">
        <x:v>28539.453584140276</x:v>
      </x:c>
      <x:c r="Y2582" s="21" t="n">
        <x:v>29679.660202511976</x:v>
      </x:c>
      <x:c r="Z2582" s="21" t="n">
        <x:v>30580.978697109527</x:v>
      </x:c>
      <x:c r="AA2582" s="21" t="n">
        <x:v>31222.857590425072</x:v>
      </x:c>
      <x:c r="AB2582" s="21" t="n">
        <x:v>31568.051795000312</x:v>
      </x:c>
      <x:c r="AC2582" s="21" t="n">
        <x:v>41175.7197326091</x:v>
      </x:c>
      <x:c r="AD2582" s="25" t="n">
        <x:f>AC2582*(1+Inputs!$C$14)*(1-Inputs!$C$14/Inputs!$C$15)</x:f>
        <x:v>32672.933607825315</x:v>
      </x:c>
      <x:c r="AE2582" s="25" t="n">
        <x:f>AD2582/(B2582-Inputs!$C$14)</x:f>
        <x:v>699544.1535651555</x:v>
      </x:c>
      <x:c r="AF2582" s="25" t="n">
        <x:f>S2582/(1+B2582)^1+T2582/(1+B2582)^2+U2582/(1+B2582)^3+V2582/(1+B2582)^4+W2582/(1+B2582)^5+X2582/(1+B2582)^6+Y2582/(1+B2582)^7+Z2582/(1+B2582)^8+AA2582/(1+B2582)^9+AB2582/(1+B2582)^10+AE2582/(1+B2582)^10</x:f>
        <x:v>472744.70739528595</x:v>
      </x:c>
      <x:c r="AG2582" s="25" t="n">
        <x:f>(AF2582+Inputs!$C$12)/Inputs!$C$13</x:f>
        <x:v>403.02403970664886</x:v>
      </x:c>
      <x:c r="AH2582" s="25" t="n">
        <x:f>(S2582+Inputs!$C$11)*Inputs!$C$8-Inputs!$C$11</x:f>
        <x:v>2779.1784687675417</x:v>
      </x:c>
      <x:c r="AI2582" s="25" t="n">
        <x:f>Inputs!$C$12+AH2582-Inputs!$C$10*Inputs!$C$13</x:f>
        <x:v>25097.093883967536</x:v>
      </x:c>
      <x:c r="AJ2582" s="25" t="n">
        <x:f>(S2582+Inputs!$C$11)*(1-Inputs!$C$8)</x:f>
        <x:v>7155.512414859082</x:v>
      </x:c>
      <x:c r="AK2582" s="25" t="n">
        <x:f>AJ2582/(1+B2582)^(1-Inputs!$C$8)+T2582/(1+B2582)^(2-Inputs!$C$8)+U2582/(1+B2582)^(3-Inputs!$C$8)+V2582/(1+B2582)^(4-Inputs!$C$8)+W2582/(1+B2582)^(5-Inputs!$C$8)+X2582/(1+B2582)^(6-Inputs!$C$8)+Y2582/(1+B2582)^(7-Inputs!$C$8)+Z2582/(1+B2582)^(8-Inputs!$C$8)+AA2582/(1+B2582)^(9-Inputs!$C$8)+AB2582/(1+B2582)^(10-Inputs!$C$8)+AE2582/(1+B2582)^(10-Inputs!$C$8)</x:f>
        <x:v>487797.8732323765</x:v>
      </x:c>
      <x:c r="AL2582" s="25" t="n">
        <x:f>(AK2582+AI2582)/Inputs!$C$13</x:f>
        <x:v>409.2529561317059</x:v>
      </x:c>
      <x:c r="AM2582" s="26" t="n">
        <x:f>IF(AL2582&gt;=Inputs!$C$7,1,0)</x:f>
        <x:v>1</x:v>
      </x:c>
      <x:c r="AN2582" s="26" t="n">
        <x:f>IF(Inputs!$C$7&lt;=(1-Inputs!$C$16)*AL2582,1,0)</x:f>
        <x:v>1</x:v>
      </x:c>
    </x:row>
    <x:row r="2583" ht="20" customHeight="1">
      <x:c r="A2583" s="16" t="n">
        <x:v>2578</x:v>
      </x:c>
      <x:c r="B2583" s="19" t="n">
        <x:v>0.08236757707564163</x:v>
      </x:c>
      <x:c r="C2583" s="24" t="n">
        <x:v>0.7636708247067361</x:v>
      </x:c>
      <x:c r="D2583" s="19" t="n">
        <x:v>0.03338651119619414</x:v>
      </x:c>
      <x:c r="E2583" s="19" t="n">
        <x:v>0.061679995898080334</x:v>
      </x:c>
      <x:c r="F2583" s="19" t="n">
        <x:v>-0.227772467700446</x:v>
      </x:c>
      <x:c r="G2583" s="19" t="n">
        <x:v>-0.06558820342822685</x:v>
      </x:c>
      <x:c r="H2583" s="19" t="n">
        <x:v>0.9111125418858421</x:v>
      </x:c>
      <x:c r="I2583" s="19" t="n">
        <x:v>0.06703635916778125</x:v>
      </x:c>
      <x:c r="J2583" s="19" t="n">
        <x:v>0.07064236969804255</x:v>
      </x:c>
      <x:c r="K2583" s="19" t="n">
        <x:v>0.06867312485261551</x:v>
      </x:c>
      <x:c r="L2583" s="19" t="n">
        <x:v>0.06355419237322053</x:v>
      </x:c>
      <x:c r="M2583" s="19" t="n">
        <x:v>0.07613108063507412</x:v>
      </x:c>
      <x:c r="N2583" s="19" t="n">
        <x:v>0.06257871427403075</x:v>
      </x:c>
      <x:c r="O2583" s="19" t="n">
        <x:v>0.07210590386295167</x:v>
      </x:c>
      <x:c r="P2583" s="19" t="n">
        <x:v>0.06527442085713006</x:v>
      </x:c>
      <x:c r="Q2583" s="19" t="n">
        <x:v>0.07046549688630763</x:v>
      </x:c>
      <x:c r="R2583" s="19" t="n">
        <x:v>0.0707680519146345</x:v>
      </x:c>
      <x:c r="S2583" s="21" t="n">
        <x:v>8682.56384484795</x:v>
      </x:c>
      <x:c r="T2583" s="21" t="n">
        <x:v>14494.327766664548</x:v>
      </x:c>
      <x:c r="U2583" s="21" t="n">
        <x:v>18917.365810313466</x:v>
      </x:c>
      <x:c r="V2583" s="21" t="n">
        <x:v>24028.031390959608</x:v>
      </x:c>
      <x:c r="W2583" s="21" t="n">
        <x:v>29841.429642499083</x:v>
      </x:c>
      <x:c r="X2583" s="21" t="n">
        <x:v>32133.236460862296</x:v>
      </x:c>
      <x:c r="Y2583" s="21" t="n">
        <x:v>33766.14517445887</x:v>
      </x:c>
      <x:c r="Z2583" s="21" t="n">
        <x:v>35035.851313221145</x:v>
      </x:c>
      <x:c r="AA2583" s="21" t="n">
        <x:v>35842.32870536021</x:v>
      </x:c>
      <x:c r="AB2583" s="21" t="n">
        <x:v>36168.515337563054</x:v>
      </x:c>
      <x:c r="AC2583" s="21" t="n">
        <x:v>47176.324353343116</x:v>
      </x:c>
      <x:c r="AD2583" s="25" t="n">
        <x:f>AC2583*(1+Inputs!$C$14)*(1-Inputs!$C$14/Inputs!$C$15)</x:f>
        <x:v>37434.41337437776</x:v>
      </x:c>
      <x:c r="AE2583" s="25" t="n">
        <x:f>AD2583/(B2583-Inputs!$C$14)</x:f>
        <x:v>790296.1410628725</x:v>
      </x:c>
      <x:c r="AF2583" s="25" t="n">
        <x:f>S2583/(1+B2583)^1+T2583/(1+B2583)^2+U2583/(1+B2583)^3+V2583/(1+B2583)^4+W2583/(1+B2583)^5+X2583/(1+B2583)^6+Y2583/(1+B2583)^7+Z2583/(1+B2583)^8+AA2583/(1+B2583)^9+AB2583/(1+B2583)^10+AE2583/(1+B2583)^10</x:f>
        <x:v>522997.82546728814</x:v>
      </x:c>
      <x:c r="AG2583" s="25" t="n">
        <x:f>(AF2583+Inputs!$C$12)/Inputs!$C$13</x:f>
        <x:v>443.1223803892108</x:v>
      </x:c>
      <x:c r="AH2583" s="25" t="n">
        <x:f>(S2583+Inputs!$C$11)*Inputs!$C$8-Inputs!$C$11</x:f>
        <x:v>2192.5655273123275</x:v>
      </x:c>
      <x:c r="AI2583" s="25" t="n">
        <x:f>Inputs!$C$12+AH2583-Inputs!$C$10*Inputs!$C$13</x:f>
        <x:v>24510.480942512324</x:v>
      </x:c>
      <x:c r="AJ2583" s="25" t="n">
        <x:f>(S2583+Inputs!$C$11)*(1-Inputs!$C$8)</x:f>
        <x:v>6489.998317535623</x:v>
      </x:c>
      <x:c r="AK2583" s="25" t="n">
        <x:f>AJ2583/(1+B2583)^(1-Inputs!$C$8)+T2583/(1+B2583)^(2-Inputs!$C$8)+U2583/(1+B2583)^(3-Inputs!$C$8)+V2583/(1+B2583)^(4-Inputs!$C$8)+W2583/(1+B2583)^(5-Inputs!$C$8)+X2583/(1+B2583)^(6-Inputs!$C$8)+Y2583/(1+B2583)^(7-Inputs!$C$8)+Z2583/(1+B2583)^(8-Inputs!$C$8)+AA2583/(1+B2583)^(9-Inputs!$C$8)+AB2583/(1+B2583)^(10-Inputs!$C$8)+AE2583/(1+B2583)^(10-Inputs!$C$8)</x:f>
        <x:v>540653.2561646773</x:v>
      </x:c>
      <x:c r="AL2583" s="25" t="n">
        <x:f>(AK2583+AI2583)/Inputs!$C$13</x:f>
        <x:v>450.9596407427666</x:v>
      </x:c>
      <x:c r="AM2583" s="26" t="n">
        <x:f>IF(AL2583&gt;=Inputs!$C$7,1,0)</x:f>
        <x:v>1</x:v>
      </x:c>
      <x:c r="AN2583" s="26" t="n">
        <x:f>IF(Inputs!$C$7&lt;=(1-Inputs!$C$16)*AL2583,1,0)</x:f>
        <x:v>1</x:v>
      </x:c>
    </x:row>
    <x:row r="2584" ht="20" customHeight="1">
      <x:c r="A2584" s="16" t="n">
        <x:v>2579</x:v>
      </x:c>
      <x:c r="B2584" s="19" t="n">
        <x:v>0.07520043753624814</x:v>
      </x:c>
      <x:c r="C2584" s="24" t="n">
        <x:v>0.2621947226475356</x:v>
      </x:c>
      <x:c r="D2584" s="19" t="n">
        <x:v>0.03455357850320837</x:v>
      </x:c>
      <x:c r="E2584" s="19" t="n">
        <x:v>0.04934668769146783</x:v>
      </x:c>
      <x:c r="F2584" s="19" t="n">
        <x:v>-0.11436880377716421</x:v>
      </x:c>
      <x:c r="G2584" s="19" t="n">
        <x:v>-0.07293054156648224</x:v>
      </x:c>
      <x:c r="H2584" s="19" t="n">
        <x:v>0.5830346311841765</x:v>
      </x:c>
      <x:c r="I2584" s="19" t="n">
        <x:v>0.06121941988153708</x:v>
      </x:c>
      <x:c r="J2584" s="19" t="n">
        <x:v>0.07338426759100117</x:v>
      </x:c>
      <x:c r="K2584" s="19" t="n">
        <x:v>0.059131646033637256</x:v>
      </x:c>
      <x:c r="L2584" s="19" t="n">
        <x:v>0.06856723461905745</x:v>
      </x:c>
      <x:c r="M2584" s="19" t="n">
        <x:v>0.06684427039625349</x:v>
      </x:c>
      <x:c r="N2584" s="19" t="n">
        <x:v>0.06734321363924778</x:v>
      </x:c>
      <x:c r="O2584" s="19" t="n">
        <x:v>0.07178809482206702</x:v>
      </x:c>
      <x:c r="P2584" s="19" t="n">
        <x:v>0.06983041918295954</x:v>
      </x:c>
      <x:c r="Q2584" s="19" t="n">
        <x:v>0.07503757331146631</x:v>
      </x:c>
      <x:c r="R2584" s="19" t="n">
        <x:v>0.06625795059325924</x:v>
      </x:c>
      <x:c r="S2584" s="21" t="n">
        <x:v>10593.168950325582</x:v>
      </x:c>
      <x:c r="T2584" s="21" t="n">
        <x:v>16207.288063866446</x:v>
      </x:c>
      <x:c r="U2584" s="21" t="n">
        <x:v>19180.004234438893</x:v>
      </x:c>
      <x:c r="V2584" s="21" t="n">
        <x:v>22187.103926087155</x:v>
      </x:c>
      <x:c r="W2584" s="21" t="n">
        <x:v>25571.482738873765</x:v>
      </x:c>
      <x:c r="X2584" s="21" t="n">
        <x:v>27206.95588575134</x:v>
      </x:c>
      <x:c r="Y2584" s="21" t="n">
        <x:v>28530.194176258574</x:v>
      </x:c>
      <x:c r="Z2584" s="21" t="n">
        <x:v>29592.604594902547</x:v>
      </x:c>
      <x:c r="AA2584" s="21" t="n">
        <x:v>30337.584639745775</x:v>
      </x:c>
      <x:c r="AB2584" s="21" t="n">
        <x:v>30745.850328834018</x:v>
      </x:c>
      <x:c r="AC2584" s="21" t="n">
        <x:v>40103.28303760959</x:v>
      </x:c>
      <x:c r="AD2584" s="25" t="n">
        <x:f>AC2584*(1+Inputs!$C$14)*(1-Inputs!$C$14/Inputs!$C$15)</x:f>
        <x:v>31821.955090343203</x:v>
      </x:c>
      <x:c r="AE2584" s="25" t="n">
        <x:f>AD2584/(B2584-Inputs!$C$14)</x:f>
        <x:v>791582.3070743899</x:v>
      </x:c>
      <x:c r="AF2584" s="25" t="n">
        <x:f>S2584/(1+B2584)^1+T2584/(1+B2584)^2+U2584/(1+B2584)^3+V2584/(1+B2584)^4+W2584/(1+B2584)^5+X2584/(1+B2584)^6+Y2584/(1+B2584)^7+Z2584/(1+B2584)^8+AA2584/(1+B2584)^9+AB2584/(1+B2584)^10+AE2584/(1+B2584)^10</x:f>
        <x:v>539093.0905095707</x:v>
      </x:c>
      <x:c r="AG2584" s="25" t="n">
        <x:f>(AF2584+Inputs!$C$12)/Inputs!$C$13</x:f>
        <x:v>455.9652336449403</x:v>
      </x:c>
      <x:c r="AH2584" s="25" t="n">
        <x:f>(S2584+Inputs!$C$11)*Inputs!$C$8-Inputs!$C$11</x:f>
        <x:v>3087.670932892259</x:v>
      </x:c>
      <x:c r="AI2584" s="25" t="n">
        <x:f>Inputs!$C$12+AH2584-Inputs!$C$10*Inputs!$C$13</x:f>
        <x:v>25405.586348092256</x:v>
      </x:c>
      <x:c r="AJ2584" s="25" t="n">
        <x:f>(S2584+Inputs!$C$11)*(1-Inputs!$C$8)</x:f>
        <x:v>7505.498017433323</x:v>
      </x:c>
      <x:c r="AK2584" s="25" t="n">
        <x:f>AJ2584/(1+B2584)^(1-Inputs!$C$8)+T2584/(1+B2584)^(2-Inputs!$C$8)+U2584/(1+B2584)^(3-Inputs!$C$8)+V2584/(1+B2584)^(4-Inputs!$C$8)+W2584/(1+B2584)^(5-Inputs!$C$8)+X2584/(1+B2584)^(6-Inputs!$C$8)+Y2584/(1+B2584)^(7-Inputs!$C$8)+Z2584/(1+B2584)^(8-Inputs!$C$8)+AA2584/(1+B2584)^(9-Inputs!$C$8)+AB2584/(1+B2584)^(10-Inputs!$C$8)+AE2584/(1+B2584)^(10-Inputs!$C$8)</x:f>
        <x:v>554749.2254014637</x:v>
      </x:c>
      <x:c r="AL2584" s="25" t="n">
        <x:f>(AK2584+AI2584)/Inputs!$C$13</x:f>
        <x:v>462.9214302051846</x:v>
      </x:c>
      <x:c r="AM2584" s="26" t="n">
        <x:f>IF(AL2584&gt;=Inputs!$C$7,1,0)</x:f>
        <x:v>1</x:v>
      </x:c>
      <x:c r="AN2584" s="26" t="n">
        <x:f>IF(Inputs!$C$7&lt;=(1-Inputs!$C$16)*AL2584,1,0)</x:f>
        <x:v>1</x:v>
      </x:c>
    </x:row>
    <x:row r="2585" ht="20" customHeight="1">
      <x:c r="A2585" s="16" t="n">
        <x:v>2580</x:v>
      </x:c>
      <x:c r="B2585" s="19" t="n">
        <x:v>0.07431056070184246</x:v>
      </x:c>
      <x:c r="C2585" s="24" t="n">
        <x:v>0.5350198393107632</x:v>
      </x:c>
      <x:c r="D2585" s="19" t="n">
        <x:v>0.03487911433729068</x:v>
      </x:c>
      <x:c r="E2585" s="19" t="n">
        <x:v>0.0612543275791009</x:v>
      </x:c>
      <x:c r="F2585" s="19" t="n">
        <x:v>-0.12774909460309689</x:v>
      </x:c>
      <x:c r="G2585" s="19" t="n">
        <x:v>-0.04484823089249346</x:v>
      </x:c>
      <x:c r="H2585" s="19" t="n">
        <x:v>0.5497977987779166</x:v>
      </x:c>
      <x:c r="I2585" s="19" t="n">
        <x:v>0.07199508496155091</x:v>
      </x:c>
      <x:c r="J2585" s="19" t="n">
        <x:v>0.06867347953452622</x:v>
      </x:c>
      <x:c r="K2585" s="19" t="n">
        <x:v>0.07781035765838283</x:v>
      </x:c>
      <x:c r="L2585" s="19" t="n">
        <x:v>0.0675601402701102</x:v>
      </x:c>
      <x:c r="M2585" s="19" t="n">
        <x:v>0.0680729480382331</x:v>
      </x:c>
      <x:c r="N2585" s="19" t="n">
        <x:v>0.07434702103872383</x:v>
      </x:c>
      <x:c r="O2585" s="19" t="n">
        <x:v>0.0781941001525604</x:v>
      </x:c>
      <x:c r="P2585" s="19" t="n">
        <x:v>0.07747190697888641</x:v>
      </x:c>
      <x:c r="Q2585" s="19" t="n">
        <x:v>0.07614967492336405</x:v>
      </x:c>
      <x:c r="R2585" s="19" t="n">
        <x:v>0.07323964717940157</x:v>
      </x:c>
      <x:c r="S2585" s="21" t="n">
        <x:v>10521.965381964843</x:v>
      </x:c>
      <x:c r="T2585" s="21" t="n">
        <x:v>16447.695258600157</x:v>
      </x:c>
      <x:c r="U2585" s="21" t="n">
        <x:v>19950.235729604832</x:v>
      </x:c>
      <x:c r="V2585" s="21" t="n">
        <x:v>23797.115705231397</x:v>
      </x:c>
      <x:c r="W2585" s="21" t="n">
        <x:v>28134.23823016516</x:v>
      </x:c>
      <x:c r="X2585" s="21" t="n">
        <x:v>30124.42122682797</x:v>
      </x:c>
      <x:c r="Y2585" s="21" t="n">
        <x:v>31745.159999712763</x:v>
      </x:c>
      <x:c r="Z2585" s="21" t="n">
        <x:v>33008.398419918776</x:v>
      </x:c>
      <x:c r="AA2585" s="21" t="n">
        <x:v>33840.67840562922</x:v>
      </x:c>
      <x:c r="AB2585" s="21" t="n">
        <x:v>34201.99766017568</x:v>
      </x:c>
      <x:c r="AC2585" s="21" t="n">
        <x:v>44611.30129588132</x:v>
      </x:c>
      <x:c r="AD2585" s="25" t="n">
        <x:f>AC2585*(1+Inputs!$C$14)*(1-Inputs!$C$14/Inputs!$C$15)</x:f>
        <x:v>35399.06757828182</x:v>
      </x:c>
      <x:c r="AE2585" s="25" t="n">
        <x:f>AD2585/(B2585-Inputs!$C$14)</x:f>
        <x:v>900497.6511724672</x:v>
      </x:c>
      <x:c r="AF2585" s="25" t="n">
        <x:f>S2585/(1+B2585)^1+T2585/(1+B2585)^2+U2585/(1+B2585)^3+V2585/(1+B2585)^4+W2585/(1+B2585)^5+X2585/(1+B2585)^6+Y2585/(1+B2585)^7+Z2585/(1+B2585)^8+AA2585/(1+B2585)^9+AB2585/(1+B2585)^10+AE2585/(1+B2585)^10</x:f>
        <x:v>609261.3392218112</x:v>
      </x:c>
      <x:c r="AG2585" s="25" t="n">
        <x:f>(AF2585+Inputs!$C$12)/Inputs!$C$13</x:f>
        <x:v>511.95440307181667</x:v>
      </x:c>
      <x:c r="AH2585" s="25" t="n">
        <x:f>(S2585+Inputs!$C$11)*Inputs!$C$8-Inputs!$C$11</x:f>
        <x:v>3054.3125488109263</x:v>
      </x:c>
      <x:c r="AI2585" s="25" t="n">
        <x:f>Inputs!$C$12+AH2585-Inputs!$C$10*Inputs!$C$13</x:f>
        <x:v>25372.227964010926</x:v>
      </x:c>
      <x:c r="AJ2585" s="25" t="n">
        <x:f>(S2585+Inputs!$C$11)*(1-Inputs!$C$8)</x:f>
        <x:v>7467.652833153917</x:v>
      </x:c>
      <x:c r="AK2585" s="25" t="n">
        <x:f>AJ2585/(1+B2585)^(1-Inputs!$C$8)+T2585/(1+B2585)^(2-Inputs!$C$8)+U2585/(1+B2585)^(3-Inputs!$C$8)+V2585/(1+B2585)^(4-Inputs!$C$8)+W2585/(1+B2585)^(5-Inputs!$C$8)+X2585/(1+B2585)^(6-Inputs!$C$8)+Y2585/(1+B2585)^(7-Inputs!$C$8)+Z2585/(1+B2585)^(8-Inputs!$C$8)+AA2585/(1+B2585)^(9-Inputs!$C$8)+AB2585/(1+B2585)^(10-Inputs!$C$8)+AE2585/(1+B2585)^(10-Inputs!$C$8)</x:f>
        <x:v>627128.3213150784</x:v>
      </x:c>
      <x:c r="AL2585" s="25" t="n">
        <x:f>(AK2585+AI2585)/Inputs!$C$13</x:f>
        <x:v>520.6480776588608</x:v>
      </x:c>
      <x:c r="AM2585" s="26" t="n">
        <x:f>IF(AL2585&gt;=Inputs!$C$7,1,0)</x:f>
        <x:v>1</x:v>
      </x:c>
      <x:c r="AN2585" s="26" t="n">
        <x:f>IF(Inputs!$C$7&lt;=(1-Inputs!$C$16)*AL2585,1,0)</x:f>
        <x:v>1</x:v>
      </x:c>
    </x:row>
    <x:row r="2586" ht="20" customHeight="1">
      <x:c r="A2586" s="16" t="n">
        <x:v>2581</x:v>
      </x:c>
      <x:c r="B2586" s="19" t="n">
        <x:v>0.08374894589818642</x:v>
      </x:c>
      <x:c r="C2586" s="24" t="n">
        <x:v>0.4506915299826062</x:v>
      </x:c>
      <x:c r="D2586" s="19" t="n">
        <x:v>0.029599995231630774</x:v>
      </x:c>
      <x:c r="E2586" s="19" t="n">
        <x:v>0.06360430192212306</x:v>
      </x:c>
      <x:c r="F2586" s="19" t="n">
        <x:v>-0.16547795684574457</x:v>
      </x:c>
      <x:c r="G2586" s="19" t="n">
        <x:v>-0.06979594467245931</x:v>
      </x:c>
      <x:c r="H2586" s="19" t="n">
        <x:v>0.5787880018072826</x:v>
      </x:c>
      <x:c r="I2586" s="19" t="n">
        <x:v>0.07530834128912489</x:v>
      </x:c>
      <x:c r="J2586" s="19" t="n">
        <x:v>0.0692574932472246</x:v>
      </x:c>
      <x:c r="K2586" s="19" t="n">
        <x:v>0.07621001909038227</x:v>
      </x:c>
      <x:c r="L2586" s="19" t="n">
        <x:v>0.07358895219090186</x:v>
      </x:c>
      <x:c r="M2586" s="19" t="n">
        <x:v>0.06939919917231578</x:v>
      </x:c>
      <x:c r="N2586" s="19" t="n">
        <x:v>0.07236142074161421</x:v>
      </x:c>
      <x:c r="O2586" s="19" t="n">
        <x:v>0.07196421132140017</x:v>
      </x:c>
      <x:c r="P2586" s="19" t="n">
        <x:v>0.06987380547011185</x:v>
      </x:c>
      <x:c r="Q2586" s="19" t="n">
        <x:v>0.06883703628676016</x:v>
      </x:c>
      <x:c r="R2586" s="19" t="n">
        <x:v>0.07089172474501652</x:v>
      </x:c>
      <x:c r="S2586" s="21" t="n">
        <x:v>9711.200553101076</x:v>
      </x:c>
      <x:c r="T2586" s="21" t="n">
        <x:v>15397.68638699689</x:v>
      </x:c>
      <x:c r="U2586" s="21" t="n">
        <x:v>18901.530197313987</x:v>
      </x:c>
      <x:c r="V2586" s="21" t="n">
        <x:v>22720.577037362425</x:v>
      </x:c>
      <x:c r="W2586" s="21" t="n">
        <x:v>27030.56730429533</x:v>
      </x:c>
      <x:c r="X2586" s="21" t="n">
        <x:v>28959.292785887308</x:v>
      </x:c>
      <x:c r="Y2586" s="21" t="n">
        <x:v>30490.89524123633</x:v>
      </x:c>
      <x:c r="Z2586" s="21" t="n">
        <x:v>31685.512910393172</x:v>
      </x:c>
      <x:c r="AA2586" s="21" t="n">
        <x:v>32489.978948398442</x:v>
      </x:c>
      <x:c r="AB2586" s="21" t="n">
        <x:v>32872.86085740027</x:v>
      </x:c>
      <x:c r="AC2586" s="21" t="n">
        <x:v>42877.644596609054</x:v>
      </x:c>
      <x:c r="AD2586" s="25" t="n">
        <x:f>AC2586*(1+Inputs!$C$14)*(1-Inputs!$C$14/Inputs!$C$15)</x:f>
        <x:v>34023.410987409276</x:v>
      </x:c>
      <x:c r="AE2586" s="25" t="n">
        <x:f>AD2586/(B2586-Inputs!$C$14)</x:f>
        <x:v>697931.213907028</x:v>
      </x:c>
      <x:c r="AF2586" s="25" t="n">
        <x:f>S2586/(1+B2586)^1+T2586/(1+B2586)^2+U2586/(1+B2586)^3+V2586/(1+B2586)^4+W2586/(1+B2586)^5+X2586/(1+B2586)^6+Y2586/(1+B2586)^7+Z2586/(1+B2586)^8+AA2586/(1+B2586)^9+AB2586/(1+B2586)^10+AE2586/(1+B2586)^10</x:f>
        <x:v>466088.8995340682</x:v>
      </x:c>
      <x:c r="AG2586" s="25" t="n">
        <x:f>(AF2586+Inputs!$C$12)/Inputs!$C$13</x:f>
        <x:v>397.71318813412773</x:v>
      </x:c>
      <x:c r="AH2586" s="25" t="n">
        <x:f>(S2586+Inputs!$C$11)*Inputs!$C$8-Inputs!$C$11</x:f>
        <x:v>2674.474779672011</x:v>
      </x:c>
      <x:c r="AI2586" s="25" t="n">
        <x:f>Inputs!$C$12+AH2586-Inputs!$C$10*Inputs!$C$13</x:f>
        <x:v>24992.39019487201</x:v>
      </x:c>
      <x:c r="AJ2586" s="25" t="n">
        <x:f>(S2586+Inputs!$C$11)*(1-Inputs!$C$8)</x:f>
        <x:v>7036.725773429066</x:v>
      </x:c>
      <x:c r="AK2586" s="25" t="n">
        <x:f>AJ2586/(1+B2586)^(1-Inputs!$C$8)+T2586/(1+B2586)^(2-Inputs!$C$8)+U2586/(1+B2586)^(3-Inputs!$C$8)+V2586/(1+B2586)^(4-Inputs!$C$8)+W2586/(1+B2586)^(5-Inputs!$C$8)+X2586/(1+B2586)^(6-Inputs!$C$8)+Y2586/(1+B2586)^(7-Inputs!$C$8)+Z2586/(1+B2586)^(8-Inputs!$C$8)+AA2586/(1+B2586)^(9-Inputs!$C$8)+AB2586/(1+B2586)^(10-Inputs!$C$8)+AE2586/(1+B2586)^(10-Inputs!$C$8)</x:f>
        <x:v>481423.23236615444</x:v>
      </x:c>
      <x:c r="AL2586" s="25" t="n">
        <x:f>(AK2586+AI2586)/Inputs!$C$13</x:f>
        <x:v>404.0829094689978</x:v>
      </x:c>
      <x:c r="AM2586" s="26" t="n">
        <x:f>IF(AL2586&gt;=Inputs!$C$7,1,0)</x:f>
        <x:v>1</x:v>
      </x:c>
      <x:c r="AN2586" s="26" t="n">
        <x:f>IF(Inputs!$C$7&lt;=(1-Inputs!$C$16)*AL2586,1,0)</x:f>
        <x:v>1</x:v>
      </x:c>
    </x:row>
    <x:row r="2587" ht="20" customHeight="1">
      <x:c r="A2587" s="16" t="n">
        <x:v>2582</x:v>
      </x:c>
      <x:c r="B2587" s="19" t="n">
        <x:v>0.09584098076677301</x:v>
      </x:c>
      <x:c r="C2587" s="24" t="n">
        <x:v>0.6909483334273148</x:v>
      </x:c>
      <x:c r="D2587" s="19" t="n">
        <x:v>0.010550662525777455</x:v>
      </x:c>
      <x:c r="E2587" s="19" t="n">
        <x:v>0.052581962470844415</x:v>
      </x:c>
      <x:c r="F2587" s="19" t="n">
        <x:v>-0.13321912292108098</x:v>
      </x:c>
      <x:c r="G2587" s="19" t="n">
        <x:v>-0.04817871086701586</x:v>
      </x:c>
      <x:c r="H2587" s="19" t="n">
        <x:v>0.2886220969656108</x:v>
      </x:c>
      <x:c r="I2587" s="19" t="n">
        <x:v>0.06303266613947812</x:v>
      </x:c>
      <x:c r="J2587" s="19" t="n">
        <x:v>0.06490007300497042</x:v>
      </x:c>
      <x:c r="K2587" s="19" t="n">
        <x:v>0.06704228195553127</x:v>
      </x:c>
      <x:c r="L2587" s="19" t="n">
        <x:v>0.06326523899291601</x:v>
      </x:c>
      <x:c r="M2587" s="19" t="n">
        <x:v>0.07073772270422182</x:v>
      </x:c>
      <x:c r="N2587" s="19" t="n">
        <x:v>0.0737370508224592</x:v>
      </x:c>
      <x:c r="O2587" s="19" t="n">
        <x:v>0.06647177684741223</x:v>
      </x:c>
      <x:c r="P2587" s="19" t="n">
        <x:v>0.06726547505295116</x:v>
      </x:c>
      <x:c r="Q2587" s="19" t="n">
        <x:v>0.06482414514493598</x:v>
      </x:c>
      <x:c r="R2587" s="19" t="n">
        <x:v>0.06801663331801705</x:v>
      </x:c>
      <x:c r="S2587" s="21" t="n">
        <x:v>10318.14264715074</x:v>
      </x:c>
      <x:c r="T2587" s="21" t="n">
        <x:v>15960.899262562622</x:v>
      </x:c>
      <x:c r="U2587" s="21" t="n">
        <x:v>18879.805898708473</x:v>
      </x:c>
      <x:c r="V2587" s="21" t="n">
        <x:v>21928.055946952543</x:v>
      </x:c>
      <x:c r="W2587" s="21" t="n">
        <x:v>25359.92622659911</x:v>
      </x:c>
      <x:c r="X2587" s="21" t="n">
        <x:v>26680.823036998736</x:v>
      </x:c>
      <x:c r="Y2587" s="21" t="n">
        <x:v>27780.686740995905</x:v>
      </x:c>
      <x:c r="Z2587" s="21" t="n">
        <x:v>28648.0838869934</x:v>
      </x:c>
      <x:c r="AA2587" s="21" t="n">
        <x:v>29280.764234502458</x:v>
      </x:c>
      <x:c r="AB2587" s="21" t="n">
        <x:v>29655.121710197</x:v>
      </x:c>
      <x:c r="AC2587" s="21" t="n">
        <x:v>38680.593535039574</x:v>
      </x:c>
      <x:c r="AD2587" s="25" t="n">
        <x:f>AC2587*(1+Inputs!$C$14)*(1-Inputs!$C$14/Inputs!$C$15)</x:f>
        <x:v>30693.050970053897</x:v>
      </x:c>
      <x:c r="AE2587" s="25" t="n">
        <x:f>AD2587/(B2587-Inputs!$C$14)</x:f>
        <x:v>504479.8848281592</x:v>
      </x:c>
      <x:c r="AF2587" s="25" t="n">
        <x:f>S2587/(1+B2587)^1+T2587/(1+B2587)^2+U2587/(1+B2587)^3+V2587/(1+B2587)^4+W2587/(1+B2587)^5+X2587/(1+B2587)^6+Y2587/(1+B2587)^7+Z2587/(1+B2587)^8+AA2587/(1+B2587)^9+AB2587/(1+B2587)^10+AE2587/(1+B2587)^10</x:f>
        <x:v>338859.9325447582</x:v>
      </x:c>
      <x:c r="AG2587" s="25" t="n">
        <x:f>(AF2587+Inputs!$C$12)/Inputs!$C$13</x:f>
        <x:v>296.19370717937085</x:v>
      </x:c>
      <x:c r="AH2587" s="25" t="n">
        <x:f>(S2587+Inputs!$C$11)*Inputs!$C$8-Inputs!$C$11</x:f>
        <x:v>2958.8229935966483</x:v>
      </x:c>
      <x:c r="AI2587" s="25" t="n">
        <x:f>Inputs!$C$12+AH2587-Inputs!$C$10*Inputs!$C$13</x:f>
        <x:v>25276.73840879665</x:v>
      </x:c>
      <x:c r="AJ2587" s="25" t="n">
        <x:f>(S2587+Inputs!$C$11)*(1-Inputs!$C$8)</x:f>
        <x:v>7359.319653554093</x:v>
      </x:c>
      <x:c r="AK2587" s="25" t="n">
        <x:f>AJ2587/(1+B2587)^(1-Inputs!$C$8)+T2587/(1+B2587)^(2-Inputs!$C$8)+U2587/(1+B2587)^(3-Inputs!$C$8)+V2587/(1+B2587)^(4-Inputs!$C$8)+W2587/(1+B2587)^(5-Inputs!$C$8)+X2587/(1+B2587)^(6-Inputs!$C$8)+Y2587/(1+B2587)^(7-Inputs!$C$8)+Z2587/(1+B2587)^(8-Inputs!$C$8)+AA2587/(1+B2587)^(9-Inputs!$C$8)+AB2587/(1+B2587)^(10-Inputs!$C$8)+AE2587/(1+B2587)^(10-Inputs!$C$8)</x:f>
        <x:v>350887.0460134344</x:v>
      </x:c>
      <x:c r="AL2587" s="25" t="n">
        <x:f>(AK2587+AI2587)/Inputs!$C$13</x:f>
        <x:v>300.15139674702044</x:v>
      </x:c>
      <x:c r="AM2587" s="26" t="n">
        <x:f>IF(AL2587&gt;=Inputs!$C$7,1,0)</x:f>
        <x:v>1</x:v>
      </x:c>
      <x:c r="AN2587" s="26" t="n">
        <x:f>IF(Inputs!$C$7&lt;=(1-Inputs!$C$16)*AL2587,1,0)</x:f>
        <x:v>0</x:v>
      </x:c>
    </x:row>
    <x:row r="2588" ht="20" customHeight="1">
      <x:c r="A2588" s="16" t="n">
        <x:v>2583</x:v>
      </x:c>
      <x:c r="B2588" s="19" t="n">
        <x:v>0.09002156055918063</x:v>
      </x:c>
      <x:c r="C2588" s="24" t="n">
        <x:v>0.3826216083873817</x:v>
      </x:c>
      <x:c r="D2588" s="19" t="n">
        <x:v>0.03318452099086216</x:v>
      </x:c>
      <x:c r="E2588" s="19" t="n">
        <x:v>0.05559033433440817</x:v>
      </x:c>
      <x:c r="F2588" s="19" t="n">
        <x:v>-0.20373074636980734</x:v>
      </x:c>
      <x:c r="G2588" s="19" t="n">
        <x:v>-0.056375578116062</x:v>
      </x:c>
      <x:c r="H2588" s="19" t="n">
        <x:v>0.9359291144002952</x:v>
      </x:c>
      <x:c r="I2588" s="19" t="n">
        <x:v>0.053783735166128964</x:v>
      </x:c>
      <x:c r="J2588" s="19" t="n">
        <x:v>0.06688398968683601</x:v>
      </x:c>
      <x:c r="K2588" s="19" t="n">
        <x:v>0.05667015572388323</x:v>
      </x:c>
      <x:c r="L2588" s="19" t="n">
        <x:v>0.05048335916382371</x:v>
      </x:c>
      <x:c r="M2588" s="19" t="n">
        <x:v>0.056006004496542805</x:v>
      </x:c>
      <x:c r="N2588" s="19" t="n">
        <x:v>0.05809426579222532</x:v>
      </x:c>
      <x:c r="O2588" s="19" t="n">
        <x:v>0.055802524007486906</x:v>
      </x:c>
      <x:c r="P2588" s="19" t="n">
        <x:v>0.05877973853516437</x:v>
      </x:c>
      <x:c r="Q2588" s="19" t="n">
        <x:v>0.05340882390925458</x:v>
      </x:c>
      <x:c r="R2588" s="19" t="n">
        <x:v>0.05828126951658419</x:v>
      </x:c>
      <x:c r="S2588" s="21" t="n">
        <x:v>9141.452396205834</x:v>
      </x:c>
      <x:c r="T2588" s="21" t="n">
        <x:v>14611.02475995265</x:v>
      </x:c>
      <x:c r="U2588" s="21" t="n">
        <x:v>18345.027161833637</x:v>
      </x:c>
      <x:c r="V2588" s="21" t="n">
        <x:v>22507.819317241763</x:v>
      </x:c>
      <x:c r="W2588" s="21" t="n">
        <x:v>27113.551560821026</x:v>
      </x:c>
      <x:c r="X2588" s="21" t="n">
        <x:v>29027.271610999134</x:v>
      </x:c>
      <x:c r="Y2588" s="21" t="n">
        <x:v>30428.401193646852</x:v>
      </x:c>
      <x:c r="Z2588" s="21" t="n">
        <x:v>31520.37122351852</x:v>
      </x:c>
      <x:c r="AA2588" s="21" t="n">
        <x:v>32270.372805660667</x:v>
      </x:c>
      <x:c r="AB2588" s="21" t="n">
        <x:v>32636.62597495962</x:v>
      </x:c>
      <x:c r="AC2588" s="21" t="n">
        <x:v>42569.51214125168</x:v>
      </x:c>
      <x:c r="AD2588" s="25" t="n">
        <x:f>AC2588*(1+Inputs!$C$14)*(1-Inputs!$C$14/Inputs!$C$15)</x:f>
        <x:v>33778.90788408321</x:v>
      </x:c>
      <x:c r="AE2588" s="25" t="n">
        <x:f>AD2588/(B2588-Inputs!$C$14)</x:f>
        <x:v>613921.2981382264</x:v>
      </x:c>
      <x:c r="AF2588" s="25" t="n">
        <x:f>S2588/(1+B2588)^1+T2588/(1+B2588)^2+U2588/(1+B2588)^3+V2588/(1+B2588)^4+W2588/(1+B2588)^5+X2588/(1+B2588)^6+Y2588/(1+B2588)^7+Z2588/(1+B2588)^8+AA2588/(1+B2588)^9+AB2588/(1+B2588)^10+AE2588/(1+B2588)^10</x:f>
        <x:v>406092.85514787876</x:v>
      </x:c>
      <x:c r="AG2588" s="25" t="n">
        <x:f>(AF2588+Inputs!$C$12)/Inputs!$C$13</x:f>
        <x:v>349.8406994269274</x:v>
      </x:c>
      <x:c r="AH2588" s="25" t="n">
        <x:f>(S2588+Inputs!$C$11)*Inputs!$C$8-Inputs!$C$11</x:f>
        <x:v>2407.5516705512264</x:v>
      </x:c>
      <x:c r="AI2588" s="25" t="n">
        <x:f>Inputs!$C$12+AH2588-Inputs!$C$10*Inputs!$C$13</x:f>
        <x:v>24725.467085751225</x:v>
      </x:c>
      <x:c r="AJ2588" s="25" t="n">
        <x:f>(S2588+Inputs!$C$11)*(1-Inputs!$C$8)</x:f>
        <x:v>6733.900725654608</x:v>
      </x:c>
      <x:c r="AK2588" s="25" t="n">
        <x:f>AJ2588/(1+B2588)^(1-Inputs!$C$8)+T2588/(1+B2588)^(2-Inputs!$C$8)+U2588/(1+B2588)^(3-Inputs!$C$8)+V2588/(1+B2588)^(4-Inputs!$C$8)+W2588/(1+B2588)^(5-Inputs!$C$8)+X2588/(1+B2588)^(6-Inputs!$C$8)+Y2588/(1+B2588)^(7-Inputs!$C$8)+Z2588/(1+B2588)^(8-Inputs!$C$8)+AA2588/(1+B2588)^(9-Inputs!$C$8)+AB2588/(1+B2588)^(10-Inputs!$C$8)+AE2588/(1+B2588)^(10-Inputs!$C$8)</x:f>
        <x:v>420527.96090790903</x:v>
      </x:c>
      <x:c r="AL2588" s="25" t="n">
        <x:f>(AK2588+AI2588)/Inputs!$C$13</x:f>
        <x:v>355.2799175602875</x:v>
      </x:c>
      <x:c r="AM2588" s="26" t="n">
        <x:f>IF(AL2588&gt;=Inputs!$C$7,1,0)</x:f>
        <x:v>1</x:v>
      </x:c>
      <x:c r="AN2588" s="26" t="n">
        <x:f>IF(Inputs!$C$7&lt;=(1-Inputs!$C$16)*AL2588,1,0)</x:f>
        <x:v>1</x:v>
      </x:c>
    </x:row>
    <x:row r="2589" ht="20" customHeight="1">
      <x:c r="A2589" s="16" t="n">
        <x:v>2584</x:v>
      </x:c>
      <x:c r="B2589" s="19" t="n">
        <x:v>0.07496108677713995</x:v>
      </x:c>
      <x:c r="C2589" s="24" t="n">
        <x:v>0.43653819855146025</x:v>
      </x:c>
      <x:c r="D2589" s="19" t="n">
        <x:v>0.014378776417159145</x:v>
      </x:c>
      <x:c r="E2589" s="19" t="n">
        <x:v>0.06795212890268061</x:v>
      </x:c>
      <x:c r="F2589" s="19" t="n">
        <x:v>-0.25239013607763244</x:v>
      </x:c>
      <x:c r="G2589" s="19" t="n">
        <x:v>-0.0698092999813906</x:v>
      </x:c>
      <x:c r="H2589" s="19" t="n">
        <x:v>0.4917619032496816</x:v>
      </x:c>
      <x:c r="I2589" s="19" t="n">
        <x:v>0.062096590119657555</x:v>
      </x:c>
      <x:c r="J2589" s="19" t="n">
        <x:v>0.06123256748352901</x:v>
      </x:c>
      <x:c r="K2589" s="19" t="n">
        <x:v>0.06472023842429395</x:v>
      </x:c>
      <x:c r="L2589" s="19" t="n">
        <x:v>0.05526328096722523</x:v>
      </x:c>
      <x:c r="M2589" s="19" t="n">
        <x:v>0.06361137220130672</x:v>
      </x:c>
      <x:c r="N2589" s="19" t="n">
        <x:v>0.0695630656793162</x:v>
      </x:c>
      <x:c r="O2589" s="19" t="n">
        <x:v>0.06683892541964383</x:v>
      </x:c>
      <x:c r="P2589" s="19" t="n">
        <x:v>0.05981958809588718</x:v>
      </x:c>
      <x:c r="Q2589" s="19" t="n">
        <x:v>0.0622905294882878</x:v>
      </x:c>
      <x:c r="R2589" s="19" t="n">
        <x:v>0.05314285510969171</x:v>
      </x:c>
      <x:c r="S2589" s="21" t="n">
        <x:v>8135.591194616614</x:v>
      </x:c>
      <x:c r="T2589" s="21" t="n">
        <x:v>13212.077484206262</x:v>
      </x:c>
      <x:c r="U2589" s="21" t="n">
        <x:v>16551.96095395828</x:v>
      </x:c>
      <x:c r="V2589" s="21" t="n">
        <x:v>20211.79357951554</x:v>
      </x:c>
      <x:c r="W2589" s="21" t="n">
        <x:v>24295.18946928875</x:v>
      </x:c>
      <x:c r="X2589" s="21" t="n">
        <x:v>25956.358121540372</x:v>
      </x:c>
      <x:c r="Y2589" s="21" t="n">
        <x:v>27264.170903002523</x:v>
      </x:c>
      <x:c r="Z2589" s="21" t="n">
        <x:v>28310.738394468928</x:v>
      </x:c>
      <x:c r="AA2589" s="21" t="n">
        <x:v>29057.62547596219</x:v>
      </x:c>
      <x:c r="AB2589" s="21" t="n">
        <x:v>29497.713169298633</x:v>
      </x:c>
      <x:c r="AC2589" s="21" t="n">
        <x:v>38475.278046911255</x:v>
      </x:c>
      <x:c r="AD2589" s="25" t="n">
        <x:f>AC2589*(1+Inputs!$C$14)*(1-Inputs!$C$14/Inputs!$C$15)</x:f>
        <x:v>30530.133130224076</x:v>
      </x:c>
      <x:c r="AE2589" s="25" t="n">
        <x:f>AD2589/(B2589-Inputs!$C$14)</x:f>
        <x:v>763996.5674729617</x:v>
      </x:c>
      <x:c r="AF2589" s="25" t="n">
        <x:f>S2589/(1+B2589)^1+T2589/(1+B2589)^2+U2589/(1+B2589)^3+V2589/(1+B2589)^4+W2589/(1+B2589)^5+X2589/(1+B2589)^6+Y2589/(1+B2589)^7+Z2589/(1+B2589)^8+AA2589/(1+B2589)^9+AB2589/(1+B2589)^10+AE2589/(1+B2589)^10</x:f>
        <x:v>513827.4958968946</x:v>
      </x:c>
      <x:c r="AG2589" s="25" t="n">
        <x:f>(AF2589+Inputs!$C$12)/Inputs!$C$13</x:f>
        <x:v>435.80512300513857</x:v>
      </x:c>
      <x:c r="AH2589" s="25" t="n">
        <x:f>(S2589+Inputs!$C$11)*Inputs!$C$8-Inputs!$C$11</x:f>
        <x:v>1936.312587066962</x:v>
      </x:c>
      <x:c r="AI2589" s="25" t="n">
        <x:f>Inputs!$C$12+AH2589-Inputs!$C$10*Inputs!$C$13</x:f>
        <x:v>24254.22800226696</x:v>
      </x:c>
      <x:c r="AJ2589" s="25" t="n">
        <x:f>(S2589+Inputs!$C$11)*(1-Inputs!$C$8)</x:f>
        <x:v>6199.278607549653</x:v>
      </x:c>
      <x:c r="AK2589" s="25" t="n">
        <x:f>AJ2589/(1+B2589)^(1-Inputs!$C$8)+T2589/(1+B2589)^(2-Inputs!$C$8)+U2589/(1+B2589)^(3-Inputs!$C$8)+V2589/(1+B2589)^(4-Inputs!$C$8)+W2589/(1+B2589)^(5-Inputs!$C$8)+X2589/(1+B2589)^(6-Inputs!$C$8)+Y2589/(1+B2589)^(7-Inputs!$C$8)+Z2589/(1+B2589)^(8-Inputs!$C$8)+AA2589/(1+B2589)^(9-Inputs!$C$8)+AB2589/(1+B2589)^(10-Inputs!$C$8)+AE2589/(1+B2589)^(10-Inputs!$C$8)</x:f>
        <x:v>529662.8066102002</x:v>
      </x:c>
      <x:c r="AL2589" s="25" t="n">
        <x:f>(AK2589+AI2589)/Inputs!$C$13</x:f>
        <x:v>441.98558847515113</x:v>
      </x:c>
      <x:c r="AM2589" s="26" t="n">
        <x:f>IF(AL2589&gt;=Inputs!$C$7,1,0)</x:f>
        <x:v>1</x:v>
      </x:c>
      <x:c r="AN2589" s="26" t="n">
        <x:f>IF(Inputs!$C$7&lt;=(1-Inputs!$C$16)*AL2589,1,0)</x:f>
        <x:v>1</x:v>
      </x:c>
    </x:row>
    <x:row r="2590" ht="20" customHeight="1">
      <x:c r="A2590" s="16" t="n">
        <x:v>2585</x:v>
      </x:c>
      <x:c r="B2590" s="19" t="n">
        <x:v>0.08203404339291687</x:v>
      </x:c>
      <x:c r="C2590" s="24" t="n">
        <x:v>0.3670323504339592</x:v>
      </x:c>
      <x:c r="D2590" s="19" t="n">
        <x:v>0.020396630787102767</x:v>
      </x:c>
      <x:c r="E2590" s="19" t="n">
        <x:v>0.05864297625830063</x:v>
      </x:c>
      <x:c r="F2590" s="19" t="n">
        <x:v>-0.16473008508368026</x:v>
      </x:c>
      <x:c r="G2590" s="19" t="n">
        <x:v>-0.09628182473462459</x:v>
      </x:c>
      <x:c r="H2590" s="19" t="n">
        <x:v>0.8202395081198404</x:v>
      </x:c>
      <x:c r="I2590" s="19" t="n">
        <x:v>0.05888838010710401</x:v>
      </x:c>
      <x:c r="J2590" s="19" t="n">
        <x:v>0.06295047594813583</x:v>
      </x:c>
      <x:c r="K2590" s="19" t="n">
        <x:v>0.05573780090460218</x:v>
      </x:c>
      <x:c r="L2590" s="19" t="n">
        <x:v>0.05408693954803198</x:v>
      </x:c>
      <x:c r="M2590" s="19" t="n">
        <x:v>0.06487966486501705</x:v>
      </x:c>
      <x:c r="N2590" s="19" t="n">
        <x:v>0.06210175394404928</x:v>
      </x:c>
      <x:c r="O2590" s="19" t="n">
        <x:v>0.05908282093294588</x:v>
      </x:c>
      <x:c r="P2590" s="19" t="n">
        <x:v>0.0669092341907583</x:v>
      </x:c>
      <x:c r="Q2590" s="19" t="n">
        <x:v>0.05083840457620113</x:v>
      </x:c>
      <x:c r="R2590" s="19" t="n">
        <x:v>0.06443374437429497</x:v>
      </x:c>
      <x:c r="S2590" s="21" t="n">
        <x:v>9587.756669029393</x:v>
      </x:c>
      <x:c r="T2590" s="21" t="n">
        <x:v>15145.84830225698</x:v>
      </x:c>
      <x:c r="U2590" s="21" t="n">
        <x:v>18510.666413600447</x:v>
      </x:c>
      <x:c r="V2590" s="21" t="n">
        <x:v>22026.77748090529</x:v>
      </x:c>
      <x:c r="W2590" s="21" t="n">
        <x:v>25913.443104623464</x:v>
      </x:c>
      <x:c r="X2590" s="21" t="n">
        <x:v>27563.01722949783</x:v>
      </x:c>
      <x:c r="Y2590" s="21" t="n">
        <x:v>28802.39410991565</x:v>
      </x:c>
      <x:c r="Z2590" s="21" t="n">
        <x:v>29783.64221184331</x:v>
      </x:c>
      <x:c r="AA2590" s="21" t="n">
        <x:v>30489.537262420687</x:v>
      </x:c>
      <x:c r="AB2590" s="21" t="n">
        <x:v>30864.123850906482</x:v>
      </x:c>
      <x:c r="AC2590" s="21" t="n">
        <x:v>40257.552849008454</x:v>
      </x:c>
      <x:c r="AD2590" s="25" t="n">
        <x:f>AC2590*(1+Inputs!$C$14)*(1-Inputs!$C$14/Inputs!$C$15)</x:f>
        <x:v>31944.3681856882</x:v>
      </x:c>
      <x:c r="AE2590" s="25" t="n">
        <x:f>AD2590/(B2590-Inputs!$C$14)</x:f>
        <x:v>679175.4627351237</x:v>
      </x:c>
      <x:c r="AF2590" s="25" t="n">
        <x:f>S2590/(1+B2590)^1+T2590/(1+B2590)^2+U2590/(1+B2590)^3+V2590/(1+B2590)^4+W2590/(1+B2590)^5+X2590/(1+B2590)^6+Y2590/(1+B2590)^7+Z2590/(1+B2590)^8+AA2590/(1+B2590)^9+AB2590/(1+B2590)^10+AE2590/(1+B2590)^10</x:f>
        <x:v>457311.5830004799</x:v>
      </x:c>
      <x:c r="AG2590" s="25" t="n">
        <x:f>(AF2590+Inputs!$C$12)/Inputs!$C$13</x:f>
        <x:v>390.70952662722925</x:v>
      </x:c>
      <x:c r="AH2590" s="25" t="n">
        <x:f>(S2590+Inputs!$C$11)*Inputs!$C$8-Inputs!$C$11</x:f>
        <x:v>2616.6421654904834</x:v>
      </x:c>
      <x:c r="AI2590" s="25" t="n">
        <x:f>Inputs!$C$12+AH2590-Inputs!$C$10*Inputs!$C$13</x:f>
        <x:v>24934.55758069048</x:v>
      </x:c>
      <x:c r="AJ2590" s="25" t="n">
        <x:f>(S2590+Inputs!$C$11)*(1-Inputs!$C$8)</x:f>
        <x:v>6971.114503538911</x:v>
      </x:c>
      <x:c r="AK2590" s="25" t="n">
        <x:f>AJ2590/(1+B2590)^(1-Inputs!$C$8)+T2590/(1+B2590)^(2-Inputs!$C$8)+U2590/(1+B2590)^(3-Inputs!$C$8)+V2590/(1+B2590)^(4-Inputs!$C$8)+W2590/(1+B2590)^(5-Inputs!$C$8)+X2590/(1+B2590)^(6-Inputs!$C$8)+Y2590/(1+B2590)^(7-Inputs!$C$8)+Z2590/(1+B2590)^(8-Inputs!$C$8)+AA2590/(1+B2590)^(9-Inputs!$C$8)+AB2590/(1+B2590)^(10-Inputs!$C$8)+AE2590/(1+B2590)^(10-Inputs!$C$8)</x:f>
        <x:v>472009.9990447653</x:v>
      </x:c>
      <x:c r="AL2590" s="25" t="n">
        <x:f>(AK2590+AI2590)/Inputs!$C$13</x:f>
        <x:v>396.52568629396256</x:v>
      </x:c>
      <x:c r="AM2590" s="26" t="n">
        <x:f>IF(AL2590&gt;=Inputs!$C$7,1,0)</x:f>
        <x:v>1</x:v>
      </x:c>
      <x:c r="AN2590" s="26" t="n">
        <x:f>IF(Inputs!$C$7&lt;=(1-Inputs!$C$16)*AL2590,1,0)</x:f>
        <x:v>1</x:v>
      </x:c>
    </x:row>
    <x:row r="2591" ht="20" customHeight="1">
      <x:c r="A2591" s="16" t="n">
        <x:v>2586</x:v>
      </x:c>
      <x:c r="B2591" s="19" t="n">
        <x:v>0.07234991268572481</x:v>
      </x:c>
      <x:c r="C2591" s="24" t="n">
        <x:v>0.6262083318258362</x:v>
      </x:c>
      <x:c r="D2591" s="19" t="n">
        <x:v>0.0275103016280994</x:v>
      </x:c>
      <x:c r="E2591" s="19" t="n">
        <x:v>0.05570876969480282</x:v>
      </x:c>
      <x:c r="F2591" s="19" t="n">
        <x:v>-0.20396164298516511</x:v>
      </x:c>
      <x:c r="G2591" s="19" t="n">
        <x:v>-0.05275116453174007</x:v>
      </x:c>
      <x:c r="H2591" s="19" t="n">
        <x:v>0.8478596181573437</x:v>
      </x:c>
      <x:c r="I2591" s="19" t="n">
        <x:v>0.0707937551754651</x:v>
      </x:c>
      <x:c r="J2591" s="19" t="n">
        <x:v>0.07040657787676878</x:v>
      </x:c>
      <x:c r="K2591" s="19" t="n">
        <x:v>0.07542227977501284</x:v>
      </x:c>
      <x:c r="L2591" s="19" t="n">
        <x:v>0.07014976037653128</x:v>
      </x:c>
      <x:c r="M2591" s="19" t="n">
        <x:v>0.07119184000065502</x:v>
      </x:c>
      <x:c r="N2591" s="19" t="n">
        <x:v>0.0701646342615561</x:v>
      </x:c>
      <x:c r="O2591" s="19" t="n">
        <x:v>0.07489946675520173</x:v>
      </x:c>
      <x:c r="P2591" s="19" t="n">
        <x:v>0.07103460608241108</x:v>
      </x:c>
      <x:c r="Q2591" s="19" t="n">
        <x:v>0.07089074315360563</x:v>
      </x:c>
      <x:c r="R2591" s="19" t="n">
        <x:v>0.06371221228765193</x:v>
      </x:c>
      <x:c r="S2591" s="21" t="n">
        <x:v>9126.653996258081</x:v>
      </x:c>
      <x:c r="T2591" s="21" t="n">
        <x:v>14788.939417977417</x:v>
      </x:c>
      <x:c r="U2591" s="21" t="n">
        <x:v>18668.466294046382</x:v>
      </x:c>
      <x:c r="V2591" s="21" t="n">
        <x:v>23070.158359853132</x:v>
      </x:c>
      <x:c r="W2591" s="21" t="n">
        <x:v>27989.416053637968</x:v>
      </x:c>
      <x:c r="X2591" s="21" t="n">
        <x:v>29906.72832693499</x:v>
      </x:c>
      <x:c r="Y2591" s="21" t="n">
        <x:v>31322.598980664814</x:v>
      </x:c>
      <x:c r="Z2591" s="21" t="n">
        <x:v>32434.645408982306</x:v>
      </x:c>
      <x:c r="AA2591" s="21" t="n">
        <x:v>33176.46913148326</x:v>
      </x:c>
      <x:c r="AB2591" s="21" t="n">
        <x:v>33529.14885350365</x:v>
      </x:c>
      <x:c r="AC2591" s="21" t="n">
        <x:v>43733.672417613445</x:v>
      </x:c>
      <x:c r="AD2591" s="25" t="n">
        <x:f>AC2591*(1+Inputs!$C$14)*(1-Inputs!$C$14/Inputs!$C$15)</x:f>
        <x:v>34702.66906337626</x:v>
      </x:c>
      <x:c r="AE2591" s="25" t="n">
        <x:f>AD2591/(B2591-Inputs!$C$14)</x:f>
        <x:v>929123.1643665843</x:v>
      </x:c>
      <x:c r="AF2591" s="25" t="n">
        <x:f>S2591/(1+B2591)^1+T2591/(1+B2591)^2+U2591/(1+B2591)^3+V2591/(1+B2591)^4+W2591/(1+B2591)^5+X2591/(1+B2591)^6+Y2591/(1+B2591)^7+Z2591/(1+B2591)^8+AA2591/(1+B2591)^9+AB2591/(1+B2591)^10+AE2591/(1+B2591)^10</x:f>
        <x:v>627558.6158391861</x:v>
      </x:c>
      <x:c r="AG2591" s="25" t="n">
        <x:f>(AF2591+Inputs!$C$12)/Inputs!$C$13</x:f>
        <x:v>526.5543017351265</x:v>
      </x:c>
      <x:c r="AH2591" s="25" t="n">
        <x:f>(S2591+Inputs!$C$11)*Inputs!$C$8-Inputs!$C$11</x:f>
        <x:v>2400.618721534608</x:v>
      </x:c>
      <x:c r="AI2591" s="25" t="n">
        <x:f>Inputs!$C$12+AH2591-Inputs!$C$10*Inputs!$C$13</x:f>
        <x:v>24718.534136734605</x:v>
      </x:c>
      <x:c r="AJ2591" s="25" t="n">
        <x:f>(S2591+Inputs!$C$11)*(1-Inputs!$C$8)</x:f>
        <x:v>6726.035274723474</x:v>
      </x:c>
      <x:c r="AK2591" s="25" t="n">
        <x:f>AJ2591/(1+B2591)^(1-Inputs!$C$8)+T2591/(1+B2591)^(2-Inputs!$C$8)+U2591/(1+B2591)^(3-Inputs!$C$8)+V2591/(1+B2591)^(4-Inputs!$C$8)+W2591/(1+B2591)^(5-Inputs!$C$8)+X2591/(1+B2591)^(6-Inputs!$C$8)+Y2591/(1+B2591)^(7-Inputs!$C$8)+Z2591/(1+B2591)^(8-Inputs!$C$8)+AA2591/(1+B2591)^(9-Inputs!$C$8)+AB2591/(1+B2591)^(10-Inputs!$C$8)+AE2591/(1+B2591)^(10-Inputs!$C$8)</x:f>
        <x:v>646122.3232734287</x:v>
      </x:c>
      <x:c r="AL2591" s="25" t="n">
        <x:f>(AK2591+AI2591)/Inputs!$C$13</x:f>
        <x:v>535.2823123467316</x:v>
      </x:c>
      <x:c r="AM2591" s="26" t="n">
        <x:f>IF(AL2591&gt;=Inputs!$C$7,1,0)</x:f>
        <x:v>1</x:v>
      </x:c>
      <x:c r="AN2591" s="26" t="n">
        <x:f>IF(Inputs!$C$7&lt;=(1-Inputs!$C$16)*AL2591,1,0)</x:f>
        <x:v>1</x:v>
      </x:c>
    </x:row>
    <x:row r="2592" ht="20" customHeight="1">
      <x:c r="A2592" s="16" t="n">
        <x:v>2587</x:v>
      </x:c>
      <x:c r="B2592" s="19" t="n">
        <x:v>0.08264226227923566</x:v>
      </x:c>
      <x:c r="C2592" s="24" t="n">
        <x:v>0.6343625621335889</x:v>
      </x:c>
      <x:c r="D2592" s="19" t="n">
        <x:v>0.032280899806470136</x:v>
      </x:c>
      <x:c r="E2592" s="19" t="n">
        <x:v>0.05395376515672837</x:v>
      </x:c>
      <x:c r="F2592" s="19" t="n">
        <x:v>-0.25711778696095167</x:v>
      </x:c>
      <x:c r="G2592" s="19" t="n">
        <x:v>-0.06824415810133758</x:v>
      </x:c>
      <x:c r="H2592" s="19" t="n">
        <x:v>0.6992441547417059</x:v>
      </x:c>
      <x:c r="I2592" s="19" t="n">
        <x:v>0.06572183690842508</x:v>
      </x:c>
      <x:c r="J2592" s="19" t="n">
        <x:v>0.057096011842996855</x:v>
      </x:c>
      <x:c r="K2592" s="19" t="n">
        <x:v>0.06115823752183473</x:v>
      </x:c>
      <x:c r="L2592" s="19" t="n">
        <x:v>0.06867189767291051</x:v>
      </x:c>
      <x:c r="M2592" s="19" t="n">
        <x:v>0.05798703028898103</x:v>
      </x:c>
      <x:c r="N2592" s="19" t="n">
        <x:v>0.05883241369956864</x:v>
      </x:c>
      <x:c r="O2592" s="19" t="n">
        <x:v>0.058838128040732726</x:v>
      </x:c>
      <x:c r="P2592" s="19" t="n">
        <x:v>0.05399226067913901</x:v>
      </x:c>
      <x:c r="Q2592" s="19" t="n">
        <x:v>0.06268509669365926</x:v>
      </x:c>
      <x:c r="R2592" s="19" t="n">
        <x:v>0.05176095955408869</x:v>
      </x:c>
      <x:c r="S2592" s="21" t="n">
        <x:v>8094.657178357738</x:v>
      </x:c>
      <x:c r="T2592" s="21" t="n">
        <x:v>13482.556636597263</x:v>
      </x:c>
      <x:c r="U2592" s="21" t="n">
        <x:v>17392.226415213525</x:v>
      </x:c>
      <x:c r="V2592" s="21" t="n">
        <x:v>21852.146136095667</x:v>
      </x:c>
      <x:c r="W2592" s="21" t="n">
        <x:v>26916.200044489033</x:v>
      </x:c>
      <x:c r="X2592" s="21" t="n">
        <x:v>28807.765793766317</x:v>
      </x:c>
      <x:c r="Y2592" s="21" t="n">
        <x:v>30205.84889037156</x:v>
      </x:c>
      <x:c r="Z2592" s="21" t="n">
        <x:v>31301.08003460154</x:v>
      </x:c>
      <x:c r="AA2592" s="21" t="n">
        <x:v>32045.876496139288</x:v>
      </x:c>
      <x:c r="AB2592" s="21" t="n">
        <x:v>32427.64514803085</x:v>
      </x:c>
      <x:c r="AC2592" s="21" t="n">
        <x:v>42296.92845395329</x:v>
      </x:c>
      <x:c r="AD2592" s="25" t="n">
        <x:f>AC2592*(1+Inputs!$C$14)*(1-Inputs!$C$14/Inputs!$C$15)</x:f>
        <x:v>33562.612728211934</x:v>
      </x:c>
      <x:c r="AE2592" s="25" t="n">
        <x:f>AD2592/(B2592-Inputs!$C$14)</x:f>
        <x:v>704471.4319294578</x:v>
      </x:c>
      <x:c r="AF2592" s="25" t="n">
        <x:f>S2592/(1+B2592)^1+T2592/(1+B2592)^2+U2592/(1+B2592)^3+V2592/(1+B2592)^4+W2592/(1+B2592)^5+X2592/(1+B2592)^6+Y2592/(1+B2592)^7+Z2592/(1+B2592)^8+AA2592/(1+B2592)^9+AB2592/(1+B2592)^10+AE2592/(1+B2592)^10</x:f>
        <x:v>467255.9632248221</x:v>
      </x:c>
      <x:c r="AG2592" s="25" t="n">
        <x:f>(AF2592+Inputs!$C$12)/Inputs!$C$13</x:f>
        <x:v>398.6444202499747</x:v>
      </x:c>
      <x:c r="AH2592" s="25" t="n">
        <x:f>(S2592+Inputs!$C$11)*Inputs!$C$8-Inputs!$C$11</x:f>
        <x:v>1917.1352808196525</x:v>
      </x:c>
      <x:c r="AI2592" s="25" t="n">
        <x:f>Inputs!$C$12+AH2592-Inputs!$C$10*Inputs!$C$13</x:f>
        <x:v>24235.05069601965</x:v>
      </x:c>
      <x:c r="AJ2592" s="25" t="n">
        <x:f>(S2592+Inputs!$C$11)*(1-Inputs!$C$8)</x:f>
        <x:v>6177.521897538086</x:v>
      </x:c>
      <x:c r="AK2592" s="25" t="n">
        <x:f>AJ2592/(1+B2592)^(1-Inputs!$C$8)+T2592/(1+B2592)^(2-Inputs!$C$8)+U2592/(1+B2592)^(3-Inputs!$C$8)+V2592/(1+B2592)^(4-Inputs!$C$8)+W2592/(1+B2592)^(5-Inputs!$C$8)+X2592/(1+B2592)^(6-Inputs!$C$8)+Y2592/(1+B2592)^(7-Inputs!$C$8)+Z2592/(1+B2592)^(8-Inputs!$C$8)+AA2592/(1+B2592)^(9-Inputs!$C$8)+AB2592/(1+B2592)^(10-Inputs!$C$8)+AE2592/(1+B2592)^(10-Inputs!$C$8)</x:f>
        <x:v>483127.57357169944</x:v>
      </x:c>
      <x:c r="AL2592" s="25" t="n">
        <x:f>(AK2592+AI2592)/Inputs!$C$13</x:f>
        <x:v>404.8385480943966</x:v>
      </x:c>
      <x:c r="AM2592" s="26" t="n">
        <x:f>IF(AL2592&gt;=Inputs!$C$7,1,0)</x:f>
        <x:v>1</x:v>
      </x:c>
      <x:c r="AN2592" s="26" t="n">
        <x:f>IF(Inputs!$C$7&lt;=(1-Inputs!$C$16)*AL2592,1,0)</x:f>
        <x:v>1</x:v>
      </x:c>
    </x:row>
    <x:row r="2593" ht="20" customHeight="1">
      <x:c r="A2593" s="16" t="n">
        <x:v>2588</x:v>
      </x:c>
      <x:c r="B2593" s="19" t="n">
        <x:v>0.09887756705853674</x:v>
      </x:c>
      <x:c r="C2593" s="24" t="n">
        <x:v>0.8439115649423741</x:v>
      </x:c>
      <x:c r="D2593" s="19" t="n">
        <x:v>0.022330758682228693</x:v>
      </x:c>
      <x:c r="E2593" s="19" t="n">
        <x:v>0.040944606604716396</x:v>
      </x:c>
      <x:c r="F2593" s="19" t="n">
        <x:v>-0.19475179337504075</x:v>
      </x:c>
      <x:c r="G2593" s="19" t="n">
        <x:v>-0.041232131303386835</x:v>
      </x:c>
      <x:c r="H2593" s="19" t="n">
        <x:v>0.6164652796450412</x:v>
      </x:c>
      <x:c r="I2593" s="19" t="n">
        <x:v>0.07270787256162861</x:v>
      </x:c>
      <x:c r="J2593" s="19" t="n">
        <x:v>0.07104489071176545</x:v>
      </x:c>
      <x:c r="K2593" s="19" t="n">
        <x:v>0.0656205350689595</x:v>
      </x:c>
      <x:c r="L2593" s="19" t="n">
        <x:v>0.06731870941642797</x:v>
      </x:c>
      <x:c r="M2593" s="19" t="n">
        <x:v>0.06864169845880155</x:v>
      </x:c>
      <x:c r="N2593" s="19" t="n">
        <x:v>0.06059198894186352</x:v>
      </x:c>
      <x:c r="O2593" s="19" t="n">
        <x:v>0.06395094599571735</x:v>
      </x:c>
      <x:c r="P2593" s="19" t="n">
        <x:v>0.06231233324216987</x:v>
      </x:c>
      <x:c r="Q2593" s="19" t="n">
        <x:v>0.07511559190147296</x:v>
      </x:c>
      <x:c r="R2593" s="19" t="n">
        <x:v>0.07140747137714812</x:v>
      </x:c>
      <x:c r="S2593" s="21" t="n">
        <x:v>9268.720837053634</x:v>
      </x:c>
      <x:c r="T2593" s="21" t="n">
        <x:v>14898.390461838424</x:v>
      </x:c>
      <x:c r="U2593" s="21" t="n">
        <x:v>18404.94304800826</x:v>
      </x:c>
      <x:c r="V2593" s="21" t="n">
        <x:v>22248.528201438345</x:v>
      </x:c>
      <x:c r="W2593" s="21" t="n">
        <x:v>26555.512168150755</x:v>
      </x:c>
      <x:c r="X2593" s="21" t="n">
        <x:v>28028.489459792654</x:v>
      </x:c>
      <x:c r="Y2593" s="21" t="n">
        <x:v>29127.365609279026</x:v>
      </x:c>
      <x:c r="Z2593" s="21" t="n">
        <x:v>30011.102941970297</x:v>
      </x:c>
      <x:c r="AA2593" s="21" t="n">
        <x:v>30637.503843880182</x:v>
      </x:c>
      <x:c r="AB2593" s="21" t="n">
        <x:v>31000.348390877945</x:v>
      </x:c>
      <x:c r="AC2593" s="21" t="n">
        <x:v>40435.23703157993</x:v>
      </x:c>
      <x:c r="AD2593" s="25" t="n">
        <x:f>AC2593*(1+Inputs!$C$14)*(1-Inputs!$C$14/Inputs!$C$15)</x:f>
        <x:v>32085.360584558668</x:v>
      </x:c>
      <x:c r="AE2593" s="25" t="n">
        <x:f>AD2593/(B2593-Inputs!$C$14)</x:f>
        <x:v>502294.6561999767</x:v>
      </x:c>
      <x:c r="AF2593" s="25" t="n">
        <x:f>S2593/(1+B2593)^1+T2593/(1+B2593)^2+U2593/(1+B2593)^3+V2593/(1+B2593)^4+W2593/(1+B2593)^5+X2593/(1+B2593)^6+Y2593/(1+B2593)^7+Z2593/(1+B2593)^8+AA2593/(1+B2593)^9+AB2593/(1+B2593)^10+AE2593/(1+B2593)^10</x:f>
        <x:v>332393.7144957861</x:v>
      </x:c>
      <x:c r="AG2593" s="25" t="n">
        <x:f>(AF2593+Inputs!$C$12)/Inputs!$C$13</x:f>
        <x:v>291.03413451596094</x:v>
      </x:c>
      <x:c r="AH2593" s="25" t="n">
        <x:f>(S2593+Inputs!$C$11)*Inputs!$C$8-Inputs!$C$11</x:f>
        <x:v>2467.1760633867707</x:v>
      </x:c>
      <x:c r="AI2593" s="25" t="n">
        <x:f>Inputs!$C$12+AH2593-Inputs!$C$10*Inputs!$C$13</x:f>
        <x:v>24785.091478586764</x:v>
      </x:c>
      <x:c r="AJ2593" s="25" t="n">
        <x:f>(S2593+Inputs!$C$11)*(1-Inputs!$C$8)</x:f>
        <x:v>6801.544773666863</x:v>
      </x:c>
      <x:c r="AK2593" s="25" t="n">
        <x:f>AJ2593/(1+B2593)^(1-Inputs!$C$8)+T2593/(1+B2593)^(2-Inputs!$C$8)+U2593/(1+B2593)^(3-Inputs!$C$8)+V2593/(1+B2593)^(4-Inputs!$C$8)+W2593/(1+B2593)^(5-Inputs!$C$8)+X2593/(1+B2593)^(6-Inputs!$C$8)+Y2593/(1+B2593)^(7-Inputs!$C$8)+Z2593/(1+B2593)^(8-Inputs!$C$8)+AA2593/(1+B2593)^(9-Inputs!$C$8)+AB2593/(1+B2593)^(10-Inputs!$C$8)+AE2593/(1+B2593)^(10-Inputs!$C$8)</x:f>
        <x:v>345059.3867924835</x:v>
      </x:c>
      <x:c r="AL2593" s="25" t="n">
        <x:f>(AK2593+AI2593)/Inputs!$C$13</x:f>
        <x:v>295.1090491147085</x:v>
      </x:c>
      <x:c r="AM2593" s="26" t="n">
        <x:f>IF(AL2593&gt;=Inputs!$C$7,1,0)</x:f>
        <x:v>1</x:v>
      </x:c>
      <x:c r="AN2593" s="26" t="n">
        <x:f>IF(Inputs!$C$7&lt;=(1-Inputs!$C$16)*AL2593,1,0)</x:f>
        <x:v>0</x:v>
      </x:c>
    </x:row>
    <x:row r="2594" ht="20" customHeight="1">
      <x:c r="A2594" s="16" t="n">
        <x:v>2589</x:v>
      </x:c>
      <x:c r="B2594" s="19" t="n">
        <x:v>0.08485076940194655</x:v>
      </x:c>
      <x:c r="C2594" s="24" t="n">
        <x:v>0.3167650665559165</x:v>
      </x:c>
      <x:c r="D2594" s="19" t="n">
        <x:v>0.022230867484684325</x:v>
      </x:c>
      <x:c r="E2594" s="19" t="n">
        <x:v>0.045535634965406475</x:v>
      </x:c>
      <x:c r="F2594" s="19" t="n">
        <x:v>-0.16099871095241158</x:v>
      </x:c>
      <x:c r="G2594" s="19" t="n">
        <x:v>-0.06335198944456522</x:v>
      </x:c>
      <x:c r="H2594" s="19" t="n">
        <x:v>0.9576542755584967</x:v>
      </x:c>
      <x:c r="I2594" s="19" t="n">
        <x:v>0.06414850430447018</x:v>
      </x:c>
      <x:c r="J2594" s="19" t="n">
        <x:v>0.06551461393950035</x:v>
      </x:c>
      <x:c r="K2594" s="19" t="n">
        <x:v>0.0588242703050571</x:v>
      </x:c>
      <x:c r="L2594" s="19" t="n">
        <x:v>0.062211417242832565</x:v>
      </x:c>
      <x:c r="M2594" s="19" t="n">
        <x:v>0.05573394772908955</x:v>
      </x:c>
      <x:c r="N2594" s="19" t="n">
        <x:v>0.06241899278258757</x:v>
      </x:c>
      <x:c r="O2594" s="19" t="n">
        <x:v>0.058780510794025534</x:v>
      </x:c>
      <x:c r="P2594" s="19" t="n">
        <x:v>0.06382073788222556</x:v>
      </x:c>
      <x:c r="Q2594" s="19" t="n">
        <x:v>0.056589338858301516</x:v>
      </x:c>
      <x:c r="R2594" s="19" t="n">
        <x:v>0.051187783297526726</x:v>
      </x:c>
      <x:c r="S2594" s="21" t="n">
        <x:v>9805.488060354905</x:v>
      </x:c>
      <x:c r="T2594" s="21" t="n">
        <x:v>15231.415480096095</x:v>
      </x:c>
      <x:c r="U2594" s="21" t="n">
        <x:v>18366.153172506944</x:v>
      </x:c>
      <x:c r="V2594" s="21" t="n">
        <x:v>21689.95465417442</x:v>
      </x:c>
      <x:c r="W2594" s="21" t="n">
        <x:v>25301.21988763065</x:v>
      </x:c>
      <x:c r="X2594" s="21" t="n">
        <x:v>26724.607855333186</x:v>
      </x:c>
      <x:c r="Y2594" s="21" t="n">
        <x:v>27794.694014465276</x:v>
      </x:c>
      <x:c r="Z2594" s="21" t="n">
        <x:v>28651.725188370532</x:v>
      </x:c>
      <x:c r="AA2594" s="21" t="n">
        <x:v>29289.177944574167</x:v>
      </x:c>
      <x:c r="AB2594" s="21" t="n">
        <x:v>29670.750448740295</x:v>
      </x:c>
      <x:c r="AC2594" s="21" t="n">
        <x:v>38700.97884618299</x:v>
      </x:c>
      <x:c r="AD2594" s="25" t="n">
        <x:f>AC2594*(1+Inputs!$C$14)*(1-Inputs!$C$14/Inputs!$C$15)</x:f>
        <x:v>30709.2267144462</x:v>
      </x:c>
      <x:c r="AE2594" s="25" t="n">
        <x:f>AD2594/(B2594-Inputs!$C$14)</x:f>
        <x:v>616023.1242739271</x:v>
      </x:c>
      <x:c r="AF2594" s="25" t="n">
        <x:f>S2594/(1+B2594)^1+T2594/(1+B2594)^2+U2594/(1+B2594)^3+V2594/(1+B2594)^4+W2594/(1+B2594)^5+X2594/(1+B2594)^6+Y2594/(1+B2594)^7+Z2594/(1+B2594)^8+AA2594/(1+B2594)^9+AB2594/(1+B2594)^10+AE2594/(1+B2594)^10</x:f>
        <x:v>415955.6189222641</x:v>
      </x:c>
      <x:c r="AG2594" s="25" t="n">
        <x:f>(AF2594+Inputs!$C$12)/Inputs!$C$13</x:f>
        <x:v>357.7104690466014</x:v>
      </x:c>
      <x:c r="AH2594" s="25" t="n">
        <x:f>(S2594+Inputs!$C$11)*Inputs!$C$8-Inputs!$C$11</x:f>
        <x:v>2718.6478310155853</x:v>
      </x:c>
      <x:c r="AI2594" s="25" t="n">
        <x:f>Inputs!$C$12+AH2594-Inputs!$C$10*Inputs!$C$13</x:f>
        <x:v>25036.563246215585</x:v>
      </x:c>
      <x:c r="AJ2594" s="25" t="n">
        <x:f>(S2594+Inputs!$C$11)*(1-Inputs!$C$8)</x:f>
        <x:v>7086.840229339319</x:v>
      </x:c>
      <x:c r="AK2594" s="25" t="n">
        <x:f>AJ2594/(1+B2594)^(1-Inputs!$C$8)+T2594/(1+B2594)^(2-Inputs!$C$8)+U2594/(1+B2594)^(3-Inputs!$C$8)+V2594/(1+B2594)^(4-Inputs!$C$8)+W2594/(1+B2594)^(5-Inputs!$C$8)+X2594/(1+B2594)^(6-Inputs!$C$8)+Y2594/(1+B2594)^(7-Inputs!$C$8)+Z2594/(1+B2594)^(8-Inputs!$C$8)+AA2594/(1+B2594)^(9-Inputs!$C$8)+AB2594/(1+B2594)^(10-Inputs!$C$8)+AE2594/(1+B2594)^(10-Inputs!$C$8)</x:f>
        <x:v>429529.68936166016</x:v>
      </x:c>
      <x:c r="AL2594" s="25" t="n">
        <x:f>(AK2594+AI2594)/Inputs!$C$13</x:f>
        <x:v>362.7108756465642</x:v>
      </x:c>
      <x:c r="AM2594" s="26" t="n">
        <x:f>IF(AL2594&gt;=Inputs!$C$7,1,0)</x:f>
        <x:v>1</x:v>
      </x:c>
      <x:c r="AN2594" s="26" t="n">
        <x:f>IF(Inputs!$C$7&lt;=(1-Inputs!$C$16)*AL2594,1,0)</x:f>
        <x:v>1</x:v>
      </x:c>
    </x:row>
    <x:row r="2595" ht="20" customHeight="1">
      <x:c r="A2595" s="16" t="n">
        <x:v>2590</x:v>
      </x:c>
      <x:c r="B2595" s="19" t="n">
        <x:v>0.08467049747107629</x:v>
      </x:c>
      <x:c r="C2595" s="24" t="n">
        <x:v>0.4355272052523844</x:v>
      </x:c>
      <x:c r="D2595" s="19" t="n">
        <x:v>0.02998552150105667</x:v>
      </x:c>
      <x:c r="E2595" s="19" t="n">
        <x:v>0.05481722893892396</x:v>
      </x:c>
      <x:c r="F2595" s="19" t="n">
        <x:v>-0.2132312745776278</x:v>
      </x:c>
      <x:c r="G2595" s="19" t="n">
        <x:v>-0.0715498048740909</x:v>
      </x:c>
      <x:c r="H2595" s="19" t="n">
        <x:v>0.8447845883411276</x:v>
      </x:c>
      <x:c r="I2595" s="19" t="n">
        <x:v>0.05878726310794832</x:v>
      </x:c>
      <x:c r="J2595" s="19" t="n">
        <x:v>0.055042540279820286</x:v>
      </x:c>
      <x:c r="K2595" s="19" t="n">
        <x:v>0.04965666942243956</x:v>
      </x:c>
      <x:c r="L2595" s="19" t="n">
        <x:v>0.04871945947949257</x:v>
      </x:c>
      <x:c r="M2595" s="19" t="n">
        <x:v>0.06132124439336735</x:v>
      </x:c>
      <x:c r="N2595" s="19" t="n">
        <x:v>0.051186363540383584</x:v>
      </x:c>
      <x:c r="O2595" s="19" t="n">
        <x:v>0.055940762518324624</x:v>
      </x:c>
      <x:c r="P2595" s="19" t="n">
        <x:v>0.05284784135171435</x:v>
      </x:c>
      <x:c r="Q2595" s="19" t="n">
        <x:v>0.057144106532085744</x:v>
      </x:c>
      <x:c r="R2595" s="19" t="n">
        <x:v>0.051859461201046314</x:v>
      </x:c>
      <x:c r="S2595" s="21" t="n">
        <x:v>8868.032830011081</x:v>
      </x:c>
      <x:c r="T2595" s="21" t="n">
        <x:v>14312.367584452755</x:v>
      </x:c>
      <x:c r="U2595" s="21" t="n">
        <x:v>17980.52876305553</x:v>
      </x:c>
      <x:c r="V2595" s="21" t="n">
        <x:v>22032.220504717454</x:v>
      </x:c>
      <x:c r="W2595" s="21" t="n">
        <x:v>26548.874641223247</x:v>
      </x:c>
      <x:c r="X2595" s="21" t="n">
        <x:v>28375.460399468833</x:v>
      </x:c>
      <x:c r="Y2595" s="21" t="n">
        <x:v>29687.629742002584</x:v>
      </x:c>
      <x:c r="Z2595" s="21" t="n">
        <x:v>30733.048535320177</x:v>
      </x:c>
      <x:c r="AA2595" s="21" t="n">
        <x:v>31453.945221919137</x:v>
      </x:c>
      <x:c r="AB2595" s="21" t="n">
        <x:v>31833.311579709778</x:v>
      </x:c>
      <x:c r="AC2595" s="21" t="n">
        <x:v>41521.71075614319</x:v>
      </x:c>
      <x:c r="AD2595" s="25" t="n">
        <x:f>AC2595*(1+Inputs!$C$14)*(1-Inputs!$C$14/Inputs!$C$15)</x:f>
        <x:v>32947.47748499962</x:v>
      </x:c>
      <x:c r="AE2595" s="25" t="n">
        <x:f>AD2595/(B2595-Inputs!$C$14)</x:f>
        <x:v>663320.8677683432</x:v>
      </x:c>
      <x:c r="AF2595" s="25" t="n">
        <x:f>S2595/(1+B2595)^1+T2595/(1+B2595)^2+U2595/(1+B2595)^3+V2595/(1+B2595)^4+W2595/(1+B2595)^5+X2595/(1+B2595)^6+Y2595/(1+B2595)^7+Z2595/(1+B2595)^8+AA2595/(1+B2595)^9+AB2595/(1+B2595)^10+AE2595/(1+B2595)^10</x:f>
        <x:v>441830.3649480074</x:v>
      </x:c>
      <x:c r="AG2595" s="25" t="n">
        <x:f>(AF2595+Inputs!$C$12)/Inputs!$C$13</x:f>
        <x:v>378.35663829978984</x:v>
      </x:c>
      <x:c r="AH2595" s="25" t="n">
        <x:f>(S2595+Inputs!$C$11)*Inputs!$C$8-Inputs!$C$11</x:f>
        <x:v>2279.45647652574</x:v>
      </x:c>
      <x:c r="AI2595" s="25" t="n">
        <x:f>Inputs!$C$12+AH2595-Inputs!$C$10*Inputs!$C$13</x:f>
        <x:v>24597.371891725736</x:v>
      </x:c>
      <x:c r="AJ2595" s="25" t="n">
        <x:f>(S2595+Inputs!$C$11)*(1-Inputs!$C$8)</x:f>
        <x:v>6588.576353485342</x:v>
      </x:c>
      <x:c r="AK2595" s="25" t="n">
        <x:f>AJ2595/(1+B2595)^(1-Inputs!$C$8)+T2595/(1+B2595)^(2-Inputs!$C$8)+U2595/(1+B2595)^(3-Inputs!$C$8)+V2595/(1+B2595)^(4-Inputs!$C$8)+W2595/(1+B2595)^(5-Inputs!$C$8)+X2595/(1+B2595)^(6-Inputs!$C$8)+Y2595/(1+B2595)^(7-Inputs!$C$8)+Z2595/(1+B2595)^(8-Inputs!$C$8)+AA2595/(1+B2595)^(9-Inputs!$C$8)+AB2595/(1+B2595)^(10-Inputs!$C$8)+AE2595/(1+B2595)^(10-Inputs!$C$8)</x:f>
        <x:v>456795.4251763151</x:v>
      </x:c>
      <x:c r="AL2595" s="25" t="n">
        <x:f>(AK2595+AI2595)/Inputs!$C$13</x:f>
        <x:v>384.11651096571677</x:v>
      </x:c>
      <x:c r="AM2595" s="26" t="n">
        <x:f>IF(AL2595&gt;=Inputs!$C$7,1,0)</x:f>
        <x:v>1</x:v>
      </x:c>
      <x:c r="AN2595" s="26" t="n">
        <x:f>IF(Inputs!$C$7&lt;=(1-Inputs!$C$16)*AL2595,1,0)</x:f>
        <x:v>1</x:v>
      </x:c>
    </x:row>
    <x:row r="2596" ht="20" customHeight="1">
      <x:c r="A2596" s="16" t="n">
        <x:v>2591</x:v>
      </x:c>
      <x:c r="B2596" s="19" t="n">
        <x:v>0.08762877766570154</x:v>
      </x:c>
      <x:c r="C2596" s="24" t="n">
        <x:v>0.4486402467049686</x:v>
      </x:c>
      <x:c r="D2596" s="19" t="n">
        <x:v>0.03187720580993272</x:v>
      </x:c>
      <x:c r="E2596" s="19" t="n">
        <x:v>0.04327429907797267</x:v>
      </x:c>
      <x:c r="F2596" s="19" t="n">
        <x:v>-0.14095904961868544</x:v>
      </x:c>
      <x:c r="G2596" s="19" t="n">
        <x:v>-0.03954498395511735</x:v>
      </x:c>
      <x:c r="H2596" s="19" t="n">
        <x:v>0.9574502788310326</x:v>
      </x:c>
      <x:c r="I2596" s="19" t="n">
        <x:v>0.06593264789810405</x:v>
      </x:c>
      <x:c r="J2596" s="19" t="n">
        <x:v>0.06353238530902786</x:v>
      </x:c>
      <x:c r="K2596" s="19" t="n">
        <x:v>0.05487866176536841</x:v>
      </x:c>
      <x:c r="L2596" s="19" t="n">
        <x:v>0.05356967765091099</x:v>
      </x:c>
      <x:c r="M2596" s="19" t="n">
        <x:v>0.053100204734126924</x:v>
      </x:c>
      <x:c r="N2596" s="19" t="n">
        <x:v>0.05972731337825167</x:v>
      </x:c>
      <x:c r="O2596" s="19" t="n">
        <x:v>0.06252355656484837</x:v>
      </x:c>
      <x:c r="P2596" s="19" t="n">
        <x:v>0.06393847988046787</x:v>
      </x:c>
      <x:c r="Q2596" s="19" t="n">
        <x:v>0.06733158152836381</x:v>
      </x:c>
      <x:c r="R2596" s="19" t="n">
        <x:v>0.056533957313321254</x:v>
      </x:c>
      <x:c r="S2596" s="21" t="n">
        <x:v>10290.46558715173</x:v>
      </x:c>
      <x:c r="T2596" s="21" t="n">
        <x:v>15969.549985494226</x:v>
      </x:c>
      <x:c r="U2596" s="21" t="n">
        <x:v>19263.80307314153</x:v>
      </x:c>
      <x:c r="V2596" s="21" t="n">
        <x:v>22825.46964916881</x:v>
      </x:c>
      <x:c r="W2596" s="21" t="n">
        <x:v>26736.490981896557</x:v>
      </x:c>
      <x:c r="X2596" s="21" t="n">
        <x:v>28301.16540715238</x:v>
      </x:c>
      <x:c r="Y2596" s="21" t="n">
        <x:v>29500.474394404744</x:v>
      </x:c>
      <x:c r="Z2596" s="21" t="n">
        <x:v>30454.57081179738</x:v>
      </x:c>
      <x:c r="AA2596" s="21" t="n">
        <x:v>31124.211040819755</x:v>
      </x:c>
      <x:c r="AB2596" s="21" t="n">
        <x:v>31485.05751110766</x:v>
      </x:c>
      <x:c r="AC2596" s="21" t="n">
        <x:v>41067.46631883608</x:v>
      </x:c>
      <x:c r="AD2596" s="25" t="n">
        <x:f>AC2596*(1+Inputs!$C$14)*(1-Inputs!$C$14/Inputs!$C$15)</x:f>
        <x:v>32587.034523996423</x:v>
      </x:c>
      <x:c r="AE2596" s="25" t="n">
        <x:f>AD2596/(B2596-Inputs!$C$14)</x:f>
        <x:v>619186.6117619063</x:v>
      </x:c>
      <x:c r="AF2596" s="25" t="n">
        <x:f>S2596/(1+B2596)^1+T2596/(1+B2596)^2+U2596/(1+B2596)^3+V2596/(1+B2596)^4+W2596/(1+B2596)^5+X2596/(1+B2596)^6+Y2596/(1+B2596)^7+Z2596/(1+B2596)^8+AA2596/(1+B2596)^9+AB2596/(1+B2596)^10+AE2596/(1+B2596)^10</x:f>
        <x:v>416364.37513605447</x:v>
      </x:c>
      <x:c r="AG2596" s="25" t="n">
        <x:f>(AF2596+Inputs!$C$12)/Inputs!$C$13</x:f>
        <x:v>358.036626836317</x:v>
      </x:c>
      <x:c r="AH2596" s="25" t="n">
        <x:f>(S2596+Inputs!$C$11)*Inputs!$C$8-Inputs!$C$11</x:f>
        <x:v>2945.8564805560163</x:v>
      </x:c>
      <x:c r="AI2596" s="25" t="n">
        <x:f>Inputs!$C$12+AH2596-Inputs!$C$10*Inputs!$C$13</x:f>
        <x:v>25263.771895756014</x:v>
      </x:c>
      <x:c r="AJ2596" s="25" t="n">
        <x:f>(S2596+Inputs!$C$11)*(1-Inputs!$C$8)</x:f>
        <x:v>7344.609106595714</x:v>
      </x:c>
      <x:c r="AK2596" s="25" t="n">
        <x:f>AJ2596/(1+B2596)^(1-Inputs!$C$8)+T2596/(1+B2596)^(2-Inputs!$C$8)+U2596/(1+B2596)^(3-Inputs!$C$8)+V2596/(1+B2596)^(4-Inputs!$C$8)+W2596/(1+B2596)^(5-Inputs!$C$8)+X2596/(1+B2596)^(6-Inputs!$C$8)+Y2596/(1+B2596)^(7-Inputs!$C$8)+Z2596/(1+B2596)^(8-Inputs!$C$8)+AA2596/(1+B2596)^(9-Inputs!$C$8)+AB2596/(1+B2596)^(10-Inputs!$C$8)+AE2596/(1+B2596)^(10-Inputs!$C$8)</x:f>
        <x:v>430259.17184638826</x:v>
      </x:c>
      <x:c r="AL2596" s="25" t="n">
        <x:f>(AK2596+AI2596)/Inputs!$C$13</x:f>
        <x:v>363.47424573187755</x:v>
      </x:c>
      <x:c r="AM2596" s="26" t="n">
        <x:f>IF(AL2596&gt;=Inputs!$C$7,1,0)</x:f>
        <x:v>1</x:v>
      </x:c>
      <x:c r="AN2596" s="26" t="n">
        <x:f>IF(Inputs!$C$7&lt;=(1-Inputs!$C$16)*AL2596,1,0)</x:f>
        <x:v>1</x:v>
      </x:c>
    </x:row>
    <x:row r="2597" ht="20" customHeight="1">
      <x:c r="A2597" s="16" t="n">
        <x:v>2592</x:v>
      </x:c>
      <x:c r="B2597" s="19" t="n">
        <x:v>0.09556911336656533</x:v>
      </x:c>
      <x:c r="C2597" s="24" t="n">
        <x:v>0.48159465705461457</x:v>
      </x:c>
      <x:c r="D2597" s="19" t="n">
        <x:v>0.01874149633449207</x:v>
      </x:c>
      <x:c r="E2597" s="19" t="n">
        <x:v>0.03640817272045609</x:v>
      </x:c>
      <x:c r="F2597" s="19" t="n">
        <x:v>-0.1645302266040619</x:v>
      </x:c>
      <x:c r="G2597" s="19" t="n">
        <x:v>-0.08032729587783763</x:v>
      </x:c>
      <x:c r="H2597" s="19" t="n">
        <x:v>0.927470996768335</x:v>
      </x:c>
      <x:c r="I2597" s="19" t="n">
        <x:v>0.06894856193967258</x:v>
      </x:c>
      <x:c r="J2597" s="19" t="n">
        <x:v>0.061880653348531496</x:v>
      </x:c>
      <x:c r="K2597" s="19" t="n">
        <x:v>0.06361904341895183</x:v>
      </x:c>
      <x:c r="L2597" s="19" t="n">
        <x:v>0.0651936910107554</x:v>
      </x:c>
      <x:c r="M2597" s="19" t="n">
        <x:v>0.07722447073484431</x:v>
      </x:c>
      <x:c r="N2597" s="19" t="n">
        <x:v>0.07113900651906647</x:v>
      </x:c>
      <x:c r="O2597" s="19" t="n">
        <x:v>0.06955974601992353</x:v>
      </x:c>
      <x:c r="P2597" s="19" t="n">
        <x:v>0.06995087926375732</x:v>
      </x:c>
      <x:c r="Q2597" s="19" t="n">
        <x:v>0.06581347536584986</x:v>
      </x:c>
      <x:c r="R2597" s="19" t="n">
        <x:v>0.06655261340493439</x:v>
      </x:c>
      <x:c r="S2597" s="21" t="n">
        <x:v>9626.21148024618</x:v>
      </x:c>
      <x:c r="T2597" s="21" t="n">
        <x:v>15144.507220164642</x:v>
      </x:c>
      <x:c r="U2597" s="21" t="n">
        <x:v>18326.24548260789</x:v>
      </x:c>
      <x:c r="V2597" s="21" t="n">
        <x:v>21680.600287981368</x:v>
      </x:c>
      <x:c r="W2597" s="21" t="n">
        <x:v>25340.00230350365</x:v>
      </x:c>
      <x:c r="X2597" s="21" t="n">
        <x:v>26675.846141471986</x:v>
      </x:c>
      <x:c r="Y2597" s="21" t="n">
        <x:v>27642.261505339757</x:v>
      </x:c>
      <x:c r="Z2597" s="21" t="n">
        <x:v>28428.33385564136</x:v>
      </x:c>
      <x:c r="AA2597" s="21" t="n">
        <x:v>29018.694483425283</x:v>
      </x:c>
      <x:c r="AB2597" s="21" t="n">
        <x:v>29395.19664033109</x:v>
      </x:c>
      <x:c r="AC2597" s="21" t="n">
        <x:v>38341.56083521447</x:v>
      </x:c>
      <x:c r="AD2597" s="25" t="n">
        <x:f>AC2597*(1+Inputs!$C$14)*(1-Inputs!$C$14/Inputs!$C$15)</x:f>
        <x:v>30424.028522742676</x:v>
      </x:c>
      <x:c r="AE2597" s="25" t="n">
        <x:f>AD2597/(B2597-Inputs!$C$14)</x:f>
        <x:v>502302.6891382069</x:v>
      </x:c>
      <x:c r="AF2597" s="25" t="n">
        <x:f>S2597/(1+B2597)^1+T2597/(1+B2597)^2+U2597/(1+B2597)^3+V2597/(1+B2597)^4+W2597/(1+B2597)^5+X2597/(1+B2597)^6+Y2597/(1+B2597)^7+Z2597/(1+B2597)^8+AA2597/(1+B2597)^9+AB2597/(1+B2597)^10+AE2597/(1+B2597)^10</x:f>
        <x:v>336357.9158510978</x:v>
      </x:c>
      <x:c r="AG2597" s="25" t="n">
        <x:f>(AF2597+Inputs!$C$12)/Inputs!$C$13</x:f>
        <x:v>294.19727946254534</x:v>
      </x:c>
      <x:c r="AH2597" s="25" t="n">
        <x:f>(S2597+Inputs!$C$11)*Inputs!$C$8-Inputs!$C$11</x:f>
        <x:v>2634.6579811564297</x:v>
      </x:c>
      <x:c r="AI2597" s="25" t="n">
        <x:f>Inputs!$C$12+AH2597-Inputs!$C$10*Inputs!$C$13</x:f>
        <x:v>24952.573396356427</x:v>
      </x:c>
      <x:c r="AJ2597" s="25" t="n">
        <x:f>(S2597+Inputs!$C$11)*(1-Inputs!$C$8)</x:f>
        <x:v>6991.553499089751</x:v>
      </x:c>
      <x:c r="AK2597" s="25" t="n">
        <x:f>AJ2597/(1+B2597)^(1-Inputs!$C$8)+T2597/(1+B2597)^(2-Inputs!$C$8)+U2597/(1+B2597)^(3-Inputs!$C$8)+V2597/(1+B2597)^(4-Inputs!$C$8)+W2597/(1+B2597)^(5-Inputs!$C$8)+X2597/(1+B2597)^(6-Inputs!$C$8)+Y2597/(1+B2597)^(7-Inputs!$C$8)+Z2597/(1+B2597)^(8-Inputs!$C$8)+AA2597/(1+B2597)^(9-Inputs!$C$8)+AB2597/(1+B2597)^(10-Inputs!$C$8)+AE2597/(1+B2597)^(10-Inputs!$C$8)</x:f>
        <x:v>348543.0487256913</x:v>
      </x:c>
      <x:c r="AL2597" s="25" t="n">
        <x:f>(AK2597+AI2597)/Inputs!$C$13</x:f>
        <x:v>298.0223968955918</x:v>
      </x:c>
      <x:c r="AM2597" s="26" t="n">
        <x:f>IF(AL2597&gt;=Inputs!$C$7,1,0)</x:f>
        <x:v>1</x:v>
      </x:c>
      <x:c r="AN2597" s="26" t="n">
        <x:f>IF(Inputs!$C$7&lt;=(1-Inputs!$C$16)*AL2597,1,0)</x:f>
        <x:v>0</x:v>
      </x:c>
    </x:row>
    <x:row r="2598" ht="20" customHeight="1">
      <x:c r="A2598" s="16" t="n">
        <x:v>2593</x:v>
      </x:c>
      <x:c r="B2598" s="19" t="n">
        <x:v>0.09173638663956468</x:v>
      </x:c>
      <x:c r="C2598" s="24" t="n">
        <x:v>0.3504713440322291</x:v>
      </x:c>
      <x:c r="D2598" s="19" t="n">
        <x:v>0.020201908364676058</x:v>
      </x:c>
      <x:c r="E2598" s="19" t="n">
        <x:v>0.04843123502149894</x:v>
      </x:c>
      <x:c r="F2598" s="19" t="n">
        <x:v>-0.1811281306776084</x:v>
      </x:c>
      <x:c r="G2598" s="19" t="n">
        <x:v>-0.10688531374912998</x:v>
      </x:c>
      <x:c r="H2598" s="19" t="n">
        <x:v>0.9173395854121225</x:v>
      </x:c>
      <x:c r="I2598" s="19" t="n">
        <x:v>0.07183675273800078</x:v>
      </x:c>
      <x:c r="J2598" s="19" t="n">
        <x:v>0.0629498646438185</x:v>
      </x:c>
      <x:c r="K2598" s="19" t="n">
        <x:v>0.05743191395999815</x:v>
      </x:c>
      <x:c r="L2598" s="19" t="n">
        <x:v>0.07008606520328499</x:v>
      </x:c>
      <x:c r="M2598" s="19" t="n">
        <x:v>0.07026609437159437</x:v>
      </x:c>
      <x:c r="N2598" s="19" t="n">
        <x:v>0.06593722677963229</x:v>
      </x:c>
      <x:c r="O2598" s="19" t="n">
        <x:v>0.06397473190517416</x:v>
      </x:c>
      <x:c r="P2598" s="19" t="n">
        <x:v>0.0665223140536466</x:v>
      </x:c>
      <x:c r="Q2598" s="19" t="n">
        <x:v>0.073666955200448</x:v>
      </x:c>
      <x:c r="R2598" s="19" t="n">
        <x:v>0.07139869167953179</x:v>
      </x:c>
      <x:c r="S2598" s="21" t="n">
        <x:v>9229.001451333857</x:v>
      </x:c>
      <x:c r="T2598" s="21" t="n">
        <x:v>14691.682858647608</x:v>
      </x:c>
      <x:c r="U2598" s="21" t="n">
        <x:v>18037.918320686964</x:v>
      </x:c>
      <x:c r="V2598" s="21" t="n">
        <x:v>21539.598614186496</x:v>
      </x:c>
      <x:c r="W2598" s="21" t="n">
        <x:v>25411.591098866324</x:v>
      </x:c>
      <x:c r="X2598" s="21" t="n">
        <x:v>26940.043635060465</x:v>
      </x:c>
      <x:c r="Y2598" s="21" t="n">
        <x:v>28047.88989330369</x:v>
      </x:c>
      <x:c r="Z2598" s="21" t="n">
        <x:v>28937.05993788937</x:v>
      </x:c>
      <x:c r="AA2598" s="21" t="n">
        <x:v>29593.10644359871</x:v>
      </x:c>
      <x:c r="AB2598" s="21" t="n">
        <x:v>29995.038713194383</x:v>
      </x:c>
      <x:c r="AC2598" s="21" t="n">
        <x:v>39123.963538949196</x:v>
      </x:c>
      <x:c r="AD2598" s="25" t="n">
        <x:f>AC2598*(1+Inputs!$C$14)*(1-Inputs!$C$14/Inputs!$C$15)</x:f>
        <x:v>31044.865068156185</x:v>
      </x:c>
      <x:c r="AE2598" s="25" t="n">
        <x:f>AD2598/(B2598-Inputs!$C$14)</x:f>
        <x:v>547177.3390395519</x:v>
      </x:c>
      <x:c r="AF2598" s="25" t="n">
        <x:f>S2598/(1+B2598)^1+T2598/(1+B2598)^2+U2598/(1+B2598)^3+V2598/(1+B2598)^4+W2598/(1+B2598)^5+X2598/(1+B2598)^6+Y2598/(1+B2598)^7+Z2598/(1+B2598)^8+AA2598/(1+B2598)^9+AB2598/(1+B2598)^10+AE2598/(1+B2598)^10</x:f>
        <x:v>364997.5680137422</x:v>
      </x:c>
      <x:c r="AG2598" s="25" t="n">
        <x:f>(AF2598+Inputs!$C$12)/Inputs!$C$13</x:f>
        <x:v>317.0496431268729</x:v>
      </x:c>
      <x:c r="AH2598" s="25" t="n">
        <x:f>(S2598+Inputs!$C$11)*Inputs!$C$8-Inputs!$C$11</x:f>
        <x:v>2448.567803227643</x:v>
      </x:c>
      <x:c r="AI2598" s="25" t="n">
        <x:f>Inputs!$C$12+AH2598-Inputs!$C$10*Inputs!$C$13</x:f>
        <x:v>24766.48321842764</x:v>
      </x:c>
      <x:c r="AJ2598" s="25" t="n">
        <x:f>(S2598+Inputs!$C$11)*(1-Inputs!$C$8)</x:f>
        <x:v>6780.4336481062155</x:v>
      </x:c>
      <x:c r="AK2598" s="25" t="n">
        <x:f>AJ2598/(1+B2598)^(1-Inputs!$C$8)+T2598/(1+B2598)^(2-Inputs!$C$8)+U2598/(1+B2598)^(3-Inputs!$C$8)+V2598/(1+B2598)^(4-Inputs!$C$8)+W2598/(1+B2598)^(5-Inputs!$C$8)+X2598/(1+B2598)^(6-Inputs!$C$8)+Y2598/(1+B2598)^(7-Inputs!$C$8)+Z2598/(1+B2598)^(8-Inputs!$C$8)+AA2598/(1+B2598)^(9-Inputs!$C$8)+AB2598/(1+B2598)^(10-Inputs!$C$8)+AE2598/(1+B2598)^(10-Inputs!$C$8)</x:f>
        <x:v>377981.920452348</x:v>
      </x:c>
      <x:c r="AL2598" s="25" t="n">
        <x:f>(AK2598+AI2598)/Inputs!$C$13</x:f>
        <x:v>321.36399330703847</x:v>
      </x:c>
      <x:c r="AM2598" s="26" t="n">
        <x:f>IF(AL2598&gt;=Inputs!$C$7,1,0)</x:f>
        <x:v>1</x:v>
      </x:c>
      <x:c r="AN2598" s="26" t="n">
        <x:f>IF(Inputs!$C$7&lt;=(1-Inputs!$C$16)*AL2598,1,0)</x:f>
        <x:v>0</x:v>
      </x:c>
    </x:row>
    <x:row r="2599" ht="20" customHeight="1">
      <x:c r="A2599" s="16" t="n">
        <x:v>2594</x:v>
      </x:c>
      <x:c r="B2599" s="19" t="n">
        <x:v>0.09007514198584378</x:v>
      </x:c>
      <x:c r="C2599" s="24" t="n">
        <x:v>0.526113101724917</x:v>
      </x:c>
      <x:c r="D2599" s="19" t="n">
        <x:v>0.03278327800676522</x:v>
      </x:c>
      <x:c r="E2599" s="19" t="n">
        <x:v>0.047701392028315304</x:v>
      </x:c>
      <x:c r="F2599" s="19" t="n">
        <x:v>-0.22960233052872242</x:v>
      </x:c>
      <x:c r="G2599" s="19" t="n">
        <x:v>-0.06639345051006956</x:v>
      </x:c>
      <x:c r="H2599" s="19" t="n">
        <x:v>0.7207005875056609</x:v>
      </x:c>
      <x:c r="I2599" s="19" t="n">
        <x:v>0.05386362593236868</x:v>
      </x:c>
      <x:c r="J2599" s="19" t="n">
        <x:v>0.06265346778112757</x:v>
      </x:c>
      <x:c r="K2599" s="19" t="n">
        <x:v>0.05665831154429611</x:v>
      </x:c>
      <x:c r="L2599" s="19" t="n">
        <x:v>0.05094450828342474</x:v>
      </x:c>
      <x:c r="M2599" s="19" t="n">
        <x:v>0.052337910686989064</x:v>
      </x:c>
      <x:c r="N2599" s="19" t="n">
        <x:v>0.06151219735275049</x:v>
      </x:c>
      <x:c r="O2599" s="19" t="n">
        <x:v>0.059931945576419135</x:v>
      </x:c>
      <x:c r="P2599" s="19" t="n">
        <x:v>0.06164767538073988</x:v>
      </x:c>
      <x:c r="Q2599" s="19" t="n">
        <x:v>0.06423106496122614</x:v>
      </x:c>
      <x:c r="R2599" s="19" t="n">
        <x:v>0.059056740691245294</x:v>
      </x:c>
      <x:c r="S2599" s="21" t="n">
        <x:v>8590.79790359013</x:v>
      </x:c>
      <x:c r="T2599" s="21" t="n">
        <x:v>13955.455506859826</x:v>
      </x:c>
      <x:c r="U2599" s="21" t="n">
        <x:v>17615.5890006529</x:v>
      </x:c>
      <x:c r="V2599" s="21" t="n">
        <x:v>21660.530218695505</x:v>
      </x:c>
      <x:c r="W2599" s="21" t="n">
        <x:v>26151.83116867823</x:v>
      </x:c>
      <x:c r="X2599" s="21" t="n">
        <x:v>27862.590134601764</x:v>
      </x:c>
      <x:c r="Y2599" s="21" t="n">
        <x:v>29160.0840268052</x:v>
      </x:c>
      <x:c r="Z2599" s="21" t="n">
        <x:v>30185.461041790102</x:v>
      </x:c>
      <x:c r="AA2599" s="21" t="n">
        <x:v>30909.284925356373</x:v>
      </x:c>
      <x:c r="AB2599" s="21" t="n">
        <x:v>31301.04164170851</x:v>
      </x:c>
      <x:c r="AC2599" s="21" t="n">
        <x:v>40827.4456196198</x:v>
      </x:c>
      <x:c r="AD2599" s="25" t="n">
        <x:f>AC2599*(1+Inputs!$C$14)*(1-Inputs!$C$14/Inputs!$C$15)</x:f>
        <x:v>32396.578099168306</x:v>
      </x:c>
      <x:c r="AE2599" s="25" t="n">
        <x:f>AD2599/(B2599-Inputs!$C$14)</x:f>
        <x:v>588225.0491064617</x:v>
      </x:c>
      <x:c r="AF2599" s="25" t="n">
        <x:f>S2599/(1+B2599)^1+T2599/(1+B2599)^2+U2599/(1+B2599)^3+V2599/(1+B2599)^4+W2599/(1+B2599)^5+X2599/(1+B2599)^6+Y2599/(1+B2599)^7+Z2599/(1+B2599)^8+AA2599/(1+B2599)^9+AB2599/(1+B2599)^10+AE2599/(1+B2599)^10</x:f>
        <x:v>388984.767620433</x:v>
      </x:c>
      <x:c r="AG2599" s="25" t="n">
        <x:f>(AF2599+Inputs!$C$12)/Inputs!$C$13</x:f>
        <x:v>336.1896873420712</x:v>
      </x:c>
      <x:c r="AH2599" s="25" t="n">
        <x:f>(S2599+Inputs!$C$11)*Inputs!$C$8-Inputs!$C$11</x:f>
        <x:v>2149.5738123668834</x:v>
      </x:c>
      <x:c r="AI2599" s="25" t="n">
        <x:f>Inputs!$C$12+AH2599-Inputs!$C$10*Inputs!$C$13</x:f>
        <x:v>24467.489227566883</x:v>
      </x:c>
      <x:c r="AJ2599" s="25" t="n">
        <x:f>(S2599+Inputs!$C$11)*(1-Inputs!$C$8)</x:f>
        <x:v>6441.224091223247</x:v>
      </x:c>
      <x:c r="AK2599" s="25" t="n">
        <x:f>AJ2599/(1+B2599)^(1-Inputs!$C$8)+T2599/(1+B2599)^(2-Inputs!$C$8)+U2599/(1+B2599)^(3-Inputs!$C$8)+V2599/(1+B2599)^(4-Inputs!$C$8)+W2599/(1+B2599)^(5-Inputs!$C$8)+X2599/(1+B2599)^(6-Inputs!$C$8)+Y2599/(1+B2599)^(7-Inputs!$C$8)+Z2599/(1+B2599)^(8-Inputs!$C$8)+AA2599/(1+B2599)^(9-Inputs!$C$8)+AB2599/(1+B2599)^(10-Inputs!$C$8)+AE2599/(1+B2599)^(10-Inputs!$C$8)</x:f>
        <x:v>402970.6654040484</x:v>
      </x:c>
      <x:c r="AL2599" s="25" t="n">
        <x:f>(AK2599+AI2599)/Inputs!$C$13</x:f>
        <x:v>341.06462250932736</x:v>
      </x:c>
      <x:c r="AM2599" s="26" t="n">
        <x:f>IF(AL2599&gt;=Inputs!$C$7,1,0)</x:f>
        <x:v>1</x:v>
      </x:c>
      <x:c r="AN2599" s="26" t="n">
        <x:f>IF(Inputs!$C$7&lt;=(1-Inputs!$C$16)*AL2599,1,0)</x:f>
        <x:v>1</x:v>
      </x:c>
    </x:row>
    <x:row r="2600" ht="20" customHeight="1">
      <x:c r="A2600" s="16" t="n">
        <x:v>2595</x:v>
      </x:c>
      <x:c r="B2600" s="19" t="n">
        <x:v>0.07927582041724326</x:v>
      </x:c>
      <x:c r="C2600" s="24" t="n">
        <x:v>0.30489060715748906</x:v>
      </x:c>
      <x:c r="D2600" s="19" t="n">
        <x:v>0.021766376104234555</x:v>
      </x:c>
      <x:c r="E2600" s="19" t="n">
        <x:v>0.04592377517438962</x:v>
      </x:c>
      <x:c r="F2600" s="19" t="n">
        <x:v>-0.18121613902489914</x:v>
      </x:c>
      <x:c r="G2600" s="19" t="n">
        <x:v>-0.08720626626560886</x:v>
      </x:c>
      <x:c r="H2600" s="19" t="n">
        <x:v>0.6040112562566549</x:v>
      </x:c>
      <x:c r="I2600" s="19" t="n">
        <x:v>0.07317900696776974</x:v>
      </x:c>
      <x:c r="J2600" s="19" t="n">
        <x:v>0.06017241986511067</x:v>
      </x:c>
      <x:c r="K2600" s="19" t="n">
        <x:v>0.07344115007918049</x:v>
      </x:c>
      <x:c r="L2600" s="19" t="n">
        <x:v>0.07160843994099536</x:v>
      </x:c>
      <x:c r="M2600" s="19" t="n">
        <x:v>0.0709339537431731</x:v>
      </x:c>
      <x:c r="N2600" s="19" t="n">
        <x:v>0.06405845149234779</x:v>
      </x:c>
      <x:c r="O2600" s="19" t="n">
        <x:v>0.059216008296097015</x:v>
      </x:c>
      <x:c r="P2600" s="19" t="n">
        <x:v>0.07326550212196595</x:v>
      </x:c>
      <x:c r="Q2600" s="19" t="n">
        <x:v>0.054064598889812035</x:v>
      </x:c>
      <x:c r="R2600" s="19" t="n">
        <x:v>0.06587130683229248</x:v>
      </x:c>
      <x:c r="S2600" s="21" t="n">
        <x:v>9292.726600362917</x:v>
      </x:c>
      <x:c r="T2600" s="21" t="n">
        <x:v>14557.064365276548</x:v>
      </x:c>
      <x:c r="U2600" s="21" t="n">
        <x:v>17502.712185751574</x:v>
      </x:c>
      <x:c r="V2600" s="21" t="n">
        <x:v>20591.389816051244</x:v>
      </x:c>
      <x:c r="W2600" s="21" t="n">
        <x:v>23979.340933480064</x:v>
      </x:c>
      <x:c r="X2600" s="21" t="n">
        <x:v>25387.03454943774</x:v>
      </x:c>
      <x:c r="Y2600" s="21" t="n">
        <x:v>26457.755093509444</x:v>
      </x:c>
      <x:c r="Z2600" s="21" t="n">
        <x:v>27327.519280454777</x:v>
      </x:c>
      <x:c r="AA2600" s="21" t="n">
        <x:v>28006.89182413397</x:v>
      </x:c>
      <x:c r="AB2600" s="21" t="n">
        <x:v>28421.475627555687</x:v>
      </x:c>
      <x:c r="AC2600" s="21" t="n">
        <x:v>37071.489948985676</x:v>
      </x:c>
      <x:c r="AD2600" s="25" t="n">
        <x:f>AC2600*(1+Inputs!$C$14)*(1-Inputs!$C$14/Inputs!$C$15)</x:f>
        <x:v>29416.22727452013</x:v>
      </x:c>
      <x:c r="AE2600" s="25" t="n">
        <x:f>AD2600/(B2600-Inputs!$C$14)</x:f>
        <x:v>664385.8204615888</x:v>
      </x:c>
      <x:c r="AF2600" s="25" t="n">
        <x:f>S2600/(1+B2600)^1+T2600/(1+B2600)^2+U2600/(1+B2600)^3+V2600/(1+B2600)^4+W2600/(1+B2600)^5+X2600/(1+B2600)^6+Y2600/(1+B2600)^7+Z2600/(1+B2600)^8+AA2600/(1+B2600)^9+AB2600/(1+B2600)^10+AE2600/(1+B2600)^10</x:f>
        <x:v>450155.7757008375</x:v>
      </x:c>
      <x:c r="AG2600" s="25" t="n">
        <x:f>(AF2600+Inputs!$C$12)/Inputs!$C$13</x:f>
        <x:v>384.99971179447186</x:v>
      </x:c>
      <x:c r="AH2600" s="25" t="n">
        <x:f>(S2600+Inputs!$C$11)*Inputs!$C$8-Inputs!$C$11</x:f>
        <x:v>2478.4225990741343</x:v>
      </x:c>
      <x:c r="AI2600" s="25" t="n">
        <x:f>Inputs!$C$12+AH2600-Inputs!$C$10*Inputs!$C$13</x:f>
        <x:v>24796.33801427413</x:v>
      </x:c>
      <x:c r="AJ2600" s="25" t="n">
        <x:f>(S2600+Inputs!$C$11)*(1-Inputs!$C$8)</x:f>
        <x:v>6814.304001288784</x:v>
      </x:c>
      <x:c r="AK2600" s="25" t="n">
        <x:f>AJ2600/(1+B2600)^(1-Inputs!$C$8)+T2600/(1+B2600)^(2-Inputs!$C$8)+U2600/(1+B2600)^(3-Inputs!$C$8)+V2600/(1+B2600)^(4-Inputs!$C$8)+W2600/(1+B2600)^(5-Inputs!$C$8)+X2600/(1+B2600)^(6-Inputs!$C$8)+Y2600/(1+B2600)^(7-Inputs!$C$8)+Z2600/(1+B2600)^(8-Inputs!$C$8)+AA2600/(1+B2600)^(9-Inputs!$C$8)+AB2600/(1+B2600)^(10-Inputs!$C$8)+AE2600/(1+B2600)^(10-Inputs!$C$8)</x:f>
        <x:v>464156.05340060504</x:v>
      </x:c>
      <x:c r="AL2600" s="25" t="n">
        <x:f>(AK2600+AI2600)/Inputs!$C$13</x:f>
        <x:v>390.148518553926</x:v>
      </x:c>
      <x:c r="AM2600" s="26" t="n">
        <x:f>IF(AL2600&gt;=Inputs!$C$7,1,0)</x:f>
        <x:v>1</x:v>
      </x:c>
      <x:c r="AN2600" s="26" t="n">
        <x:f>IF(Inputs!$C$7&lt;=(1-Inputs!$C$16)*AL2600,1,0)</x:f>
        <x:v>1</x:v>
      </x:c>
    </x:row>
    <x:row r="2601" ht="20" customHeight="1">
      <x:c r="A2601" s="16" t="n">
        <x:v>2596</x:v>
      </x:c>
      <x:c r="B2601" s="19" t="n">
        <x:v>0.09147271351530896</x:v>
      </x:c>
      <x:c r="C2601" s="24" t="n">
        <x:v>0.3581355565106321</x:v>
      </x:c>
      <x:c r="D2601" s="19" t="n">
        <x:v>0.0133862797137013</x:v>
      </x:c>
      <x:c r="E2601" s="19" t="n">
        <x:v>0.05177054372523145</x:v>
      </x:c>
      <x:c r="F2601" s="19" t="n">
        <x:v>-0.2276531901708711</x:v>
      </x:c>
      <x:c r="G2601" s="19" t="n">
        <x:v>-0.05392179333173715</x:v>
      </x:c>
      <x:c r="H2601" s="19" t="n">
        <x:v>0.7802830517414634</x:v>
      </x:c>
      <x:c r="I2601" s="19" t="n">
        <x:v>0.0677160618600908</x:v>
      </x:c>
      <x:c r="J2601" s="19" t="n">
        <x:v>0.06767113465963917</x:v>
      </x:c>
      <x:c r="K2601" s="19" t="n">
        <x:v>0.06970129064435582</x:v>
      </x:c>
      <x:c r="L2601" s="19" t="n">
        <x:v>0.06716686749399628</x:v>
      </x:c>
      <x:c r="M2601" s="19" t="n">
        <x:v>0.07259586343952265</x:v>
      </x:c>
      <x:c r="N2601" s="19" t="n">
        <x:v>0.06414946977079922</x:v>
      </x:c>
      <x:c r="O2601" s="19" t="n">
        <x:v>0.06820160431850696</x:v>
      </x:c>
      <x:c r="P2601" s="19" t="n">
        <x:v>0.06835259741855566</x:v>
      </x:c>
      <x:c r="Q2601" s="19" t="n">
        <x:v>0.0631466841967233</x:v>
      </x:c>
      <x:c r="R2601" s="19" t="n">
        <x:v>0.07417260378812102</x:v>
      </x:c>
      <x:c r="S2601" s="21" t="n">
        <x:v>8654.244604590052</x:v>
      </x:c>
      <x:c r="T2601" s="21" t="n">
        <x:v>13762.88874154726</x:v>
      </x:c>
      <x:c r="U2601" s="21" t="n">
        <x:v>16997.37355736547</x:v>
      </x:c>
      <x:c r="V2601" s="21" t="n">
        <x:v>20558.409764995336</x:v>
      </x:c>
      <x:c r="W2601" s="21" t="n">
        <x:v>24442.759688679955</x:v>
      </x:c>
      <x:c r="X2601" s="21" t="n">
        <x:v>25920.675786161126</x:v>
      </x:c>
      <x:c r="Y2601" s="21" t="n">
        <x:v>26973.947381085934</x:v>
      </x:c>
      <x:c r="Z2601" s="21" t="n">
        <x:v>27848.780344706753</x:v>
      </x:c>
      <x:c r="AA2601" s="21" t="n">
        <x:v>28505.27280371563</x:v>
      </x:c>
      <x:c r="AB2601" s="21" t="n">
        <x:v>28920.953025619154</x:v>
      </x:c>
      <x:c r="AC2601" s="21" t="n">
        <x:v>37722.98220732933</x:v>
      </x:c>
      <x:c r="AD2601" s="25" t="n">
        <x:f>AC2601*(1+Inputs!$C$14)*(1-Inputs!$C$14/Inputs!$C$15)</x:f>
        <x:v>29933.186381515818</x:v>
      </x:c>
      <x:c r="AE2601" s="25" t="n">
        <x:f>AD2601/(B2601-Inputs!$C$14)</x:f>
        <x:v>530046.8937693485</x:v>
      </x:c>
      <x:c r="AF2601" s="25" t="n">
        <x:f>S2601/(1+B2601)^1+T2601/(1+B2601)^2+U2601/(1+B2601)^3+V2601/(1+B2601)^4+W2601/(1+B2601)^5+X2601/(1+B2601)^6+Y2601/(1+B2601)^7+Z2601/(1+B2601)^8+AA2601/(1+B2601)^9+AB2601/(1+B2601)^10+AE2601/(1+B2601)^10</x:f>
        <x:v>352506.1763238495</x:v>
      </x:c>
      <x:c r="AG2601" s="25" t="n">
        <x:f>(AF2601+Inputs!$C$12)/Inputs!$C$13</x:f>
        <x:v>307.08241922520415</x:v>
      </x:c>
      <x:c r="AH2601" s="25" t="n">
        <x:f>(S2601+Inputs!$C$11)*Inputs!$C$8-Inputs!$C$11</x:f>
        <x:v>2179.298157218902</x:v>
      </x:c>
      <x:c r="AI2601" s="25" t="n">
        <x:f>Inputs!$C$12+AH2601-Inputs!$C$10*Inputs!$C$13</x:f>
        <x:v>24497.2135724189</x:v>
      </x:c>
      <x:c r="AJ2601" s="25" t="n">
        <x:f>(S2601+Inputs!$C$11)*(1-Inputs!$C$8)</x:f>
        <x:v>6474.946447371151</x:v>
      </x:c>
      <x:c r="AK2601" s="25" t="n">
        <x:f>AJ2601/(1+B2601)^(1-Inputs!$C$8)+T2601/(1+B2601)^(2-Inputs!$C$8)+U2601/(1+B2601)^(3-Inputs!$C$8)+V2601/(1+B2601)^(4-Inputs!$C$8)+W2601/(1+B2601)^(5-Inputs!$C$8)+X2601/(1+B2601)^(6-Inputs!$C$8)+Y2601/(1+B2601)^(7-Inputs!$C$8)+Z2601/(1+B2601)^(8-Inputs!$C$8)+AA2601/(1+B2601)^(9-Inputs!$C$8)+AB2601/(1+B2601)^(10-Inputs!$C$8)+AE2601/(1+B2601)^(10-Inputs!$C$8)</x:f>
        <x:v>365181.35088208405</x:v>
      </x:c>
      <x:c r="AL2601" s="25" t="n">
        <x:f>(AK2601+AI2601)/Inputs!$C$13</x:f>
        <x:v>310.93521026496904</x:v>
      </x:c>
      <x:c r="AM2601" s="26" t="n">
        <x:f>IF(AL2601&gt;=Inputs!$C$7,1,0)</x:f>
        <x:v>1</x:v>
      </x:c>
      <x:c r="AN2601" s="26" t="n">
        <x:f>IF(Inputs!$C$7&lt;=(1-Inputs!$C$16)*AL2601,1,0)</x:f>
        <x:v>0</x:v>
      </x:c>
    </x:row>
    <x:row r="2602" ht="20" customHeight="1">
      <x:c r="A2602" s="16" t="n">
        <x:v>2597</x:v>
      </x:c>
      <x:c r="B2602" s="19" t="n">
        <x:v>0.08466753198561253</x:v>
      </x:c>
      <x:c r="C2602" s="24" t="n">
        <x:v>0.6704793159673557</x:v>
      </x:c>
      <x:c r="D2602" s="19" t="n">
        <x:v>0.01715610221887545</x:v>
      </x:c>
      <x:c r="E2602" s="19" t="n">
        <x:v>0.06141822329834924</x:v>
      </x:c>
      <x:c r="F2602" s="19" t="n">
        <x:v>-0.15689535337910343</x:v>
      </x:c>
      <x:c r="G2602" s="19" t="n">
        <x:v>-0.09129303835360758</x:v>
      </x:c>
      <x:c r="H2602" s="19" t="n">
        <x:v>0.9162226391595425</x:v>
      </x:c>
      <x:c r="I2602" s="19" t="n">
        <x:v>0.04868470166664224</x:v>
      </x:c>
      <x:c r="J2602" s="19" t="n">
        <x:v>0.04961709702795702</x:v>
      </x:c>
      <x:c r="K2602" s="19" t="n">
        <x:v>0.049407575435030826</x:v>
      </x:c>
      <x:c r="L2602" s="19" t="n">
        <x:v>0.054665461626744904</x:v>
      </x:c>
      <x:c r="M2602" s="19" t="n">
        <x:v>0.06245886364672856</x:v>
      </x:c>
      <x:c r="N2602" s="19" t="n">
        <x:v>0.05566302061889132</x:v>
      </x:c>
      <x:c r="O2602" s="19" t="n">
        <x:v>0.05509324043206221</x:v>
      </x:c>
      <x:c r="P2602" s="19" t="n">
        <x:v>0.05165856525376853</x:v>
      </x:c>
      <x:c r="Q2602" s="19" t="n">
        <x:v>0.05097096032066588</x:v>
      </x:c>
      <x:c r="R2602" s="19" t="n">
        <x:v>0.06016942492216572</x:v>
      </x:c>
      <x:c r="S2602" s="21" t="n">
        <x:v>9760.347857071303</x:v>
      </x:c>
      <x:c r="T2602" s="21" t="n">
        <x:v>15646.491633473799</x:v>
      </x:c>
      <x:c r="U2602" s="21" t="n">
        <x:v>19360.99837939607</x:v>
      </x:c>
      <x:c r="V2602" s="21" t="n">
        <x:v>23360.755400692404</x:v>
      </x:c>
      <x:c r="W2602" s="21" t="n">
        <x:v>27850.065076893086</x:v>
      </x:c>
      <x:c r="X2602" s="21" t="n">
        <x:v>29569.75888982981</x:v>
      </x:c>
      <x:c r="Y2602" s="21" t="n">
        <x:v>30832.665900418433</x:v>
      </x:c>
      <x:c r="Z2602" s="21" t="n">
        <x:v>31812.27330224479</x:v>
      </x:c>
      <x:c r="AA2602" s="21" t="n">
        <x:v>32471.149907184965</x:v>
      </x:c>
      <x:c r="AB2602" s="21" t="n">
        <x:v>32794.52275975754</x:v>
      </x:c>
      <x:c r="AC2602" s="21" t="n">
        <x:v>42775.464469248975</x:v>
      </x:c>
      <x:c r="AD2602" s="25" t="n">
        <x:f>AC2602*(1+Inputs!$C$14)*(1-Inputs!$C$14/Inputs!$C$15)</x:f>
        <x:v>33942.33105634906</x:v>
      </x:c>
      <x:c r="AE2602" s="25" t="n">
        <x:f>AD2602/(B2602-Inputs!$C$14)</x:f>
        <x:v>683390.7323235092</x:v>
      </x:c>
      <x:c r="AF2602" s="25" t="n">
        <x:f>S2602/(1+B2602)^1+T2602/(1+B2602)^2+U2602/(1+B2602)^3+V2602/(1+B2602)^4+W2602/(1+B2602)^5+X2602/(1+B2602)^6+Y2602/(1+B2602)^7+Z2602/(1+B2602)^8+AA2602/(1+B2602)^9+AB2602/(1+B2602)^10+AE2602/(1+B2602)^10</x:f>
        <x:v>458470.3571581877</x:v>
      </x:c>
      <x:c r="AG2602" s="25" t="n">
        <x:f>(AF2602+Inputs!$C$12)/Inputs!$C$13</x:f>
        <x:v>391.63414429738737</x:v>
      </x:c>
      <x:c r="AH2602" s="25" t="n">
        <x:f>(S2602+Inputs!$C$11)*Inputs!$C$8-Inputs!$C$11</x:f>
        <x:v>2697.499954956693</x:v>
      </x:c>
      <x:c r="AI2602" s="25" t="n">
        <x:f>Inputs!$C$12+AH2602-Inputs!$C$10*Inputs!$C$13</x:f>
        <x:v>25015.41537015669</x:v>
      </x:c>
      <x:c r="AJ2602" s="25" t="n">
        <x:f>(S2602+Inputs!$C$11)*(1-Inputs!$C$8)</x:f>
        <x:v>7062.847902114611</x:v>
      </x:c>
      <x:c r="AK2602" s="25" t="n">
        <x:f>AJ2602/(1+B2602)^(1-Inputs!$C$8)+T2602/(1+B2602)^(2-Inputs!$C$8)+U2602/(1+B2602)^(3-Inputs!$C$8)+V2602/(1+B2602)^(4-Inputs!$C$8)+W2602/(1+B2602)^(5-Inputs!$C$8)+X2602/(1+B2602)^(6-Inputs!$C$8)+Y2602/(1+B2602)^(7-Inputs!$C$8)+Z2602/(1+B2602)^(8-Inputs!$C$8)+AA2602/(1+B2602)^(9-Inputs!$C$8)+AB2602/(1+B2602)^(10-Inputs!$C$8)+AE2602/(1+B2602)^(10-Inputs!$C$8)</x:f>
        <x:v>473680.25934938947</x:v>
      </x:c>
      <x:c r="AL2602" s="25" t="n">
        <x:f>(AK2602+AI2602)/Inputs!$C$13</x:f>
        <x:v>397.9229514310557</x:v>
      </x:c>
      <x:c r="AM2602" s="26" t="n">
        <x:f>IF(AL2602&gt;=Inputs!$C$7,1,0)</x:f>
        <x:v>1</x:v>
      </x:c>
      <x:c r="AN2602" s="26" t="n">
        <x:f>IF(Inputs!$C$7&lt;=(1-Inputs!$C$16)*AL2602,1,0)</x:f>
        <x:v>1</x:v>
      </x:c>
    </x:row>
    <x:row r="2603" ht="20" customHeight="1">
      <x:c r="A2603" s="16" t="n">
        <x:v>2598</x:v>
      </x:c>
      <x:c r="B2603" s="19" t="n">
        <x:v>0.07993603427670887</x:v>
      </x:c>
      <x:c r="C2603" s="24" t="n">
        <x:v>0.5027668160521728</x:v>
      </x:c>
      <x:c r="D2603" s="19" t="n">
        <x:v>0.041192319369260134</x:v>
      </x:c>
      <x:c r="E2603" s="19" t="n">
        <x:v>0.045074545859722266</x:v>
      </x:c>
      <x:c r="F2603" s="19" t="n">
        <x:v>-0.12394210435352193</x:v>
      </x:c>
      <x:c r="G2603" s="19" t="n">
        <x:v>-0.07873941676194647</x:v>
      </x:c>
      <x:c r="H2603" s="19" t="n">
        <x:v>0.6228910792042655</x:v>
      </x:c>
      <x:c r="I2603" s="19" t="n">
        <x:v>0.05680945264100615</x:v>
      </x:c>
      <x:c r="J2603" s="19" t="n">
        <x:v>0.0662338181519624</x:v>
      </x:c>
      <x:c r="K2603" s="19" t="n">
        <x:v>0.061436088889378196</x:v>
      </x:c>
      <x:c r="L2603" s="19" t="n">
        <x:v>0.06224342444335093</x:v>
      </x:c>
      <x:c r="M2603" s="19" t="n">
        <x:v>0.06417409709061189</x:v>
      </x:c>
      <x:c r="N2603" s="19" t="n">
        <x:v>0.06551626391010473</x:v>
      </x:c>
      <x:c r="O2603" s="19" t="n">
        <x:v>0.07261307523723304</x:v>
      </x:c>
      <x:c r="P2603" s="19" t="n">
        <x:v>0.06721004454353192</x:v>
      </x:c>
      <x:c r="Q2603" s="19" t="n">
        <x:v>0.06724907790863086</x:v>
      </x:c>
      <x:c r="R2603" s="19" t="n">
        <x:v>0.0645637460648561</x:v>
      </x:c>
      <x:c r="S2603" s="21" t="n">
        <x:v>10401.150188396135</x:v>
      </x:c>
      <x:c r="T2603" s="21" t="n">
        <x:v>16281.3305491185</x:v>
      </x:c>
      <x:c r="U2603" s="21" t="n">
        <x:v>19682.470602371373</x:v>
      </x:c>
      <x:c r="V2603" s="21" t="n">
        <x:v>23247.218467092047</x:v>
      </x:c>
      <x:c r="W2603" s="21" t="n">
        <x:v>27266.82704307095</x:v>
      </x:c>
      <x:c r="X2603" s="21" t="n">
        <x:v>29030.82665246909</x:v>
      </x:c>
      <x:c r="Y2603" s="21" t="n">
        <x:v>30442.83164810566</x:v>
      </x:c>
      <x:c r="Z2603" s="21" t="n">
        <x:v>31560.522433737187</x:v>
      </x:c>
      <x:c r="AA2603" s="21" t="n">
        <x:v>32307.338570878717</x:v>
      </x:c>
      <x:c r="AB2603" s="21" t="n">
        <x:v>32667.486163610538</x:v>
      </x:c>
      <x:c r="AC2603" s="21" t="n">
        <x:v>42609.76456123114</x:v>
      </x:c>
      <x:c r="AD2603" s="25" t="n">
        <x:f>AC2603*(1+Inputs!$C$14)*(1-Inputs!$C$14/Inputs!$C$15)</x:f>
        <x:v>33810.84817933691</x:v>
      </x:c>
      <x:c r="AE2603" s="25" t="n">
        <x:f>AD2603/(B2603-Inputs!$C$14)</x:f>
        <x:v>752421.7195299244</x:v>
      </x:c>
      <x:c r="AF2603" s="25" t="n">
        <x:f>S2603/(1+B2603)^1+T2603/(1+B2603)^2+U2603/(1+B2603)^3+V2603/(1+B2603)^4+W2603/(1+B2603)^5+X2603/(1+B2603)^6+Y2603/(1+B2603)^7+Z2603/(1+B2603)^8+AA2603/(1+B2603)^9+AB2603/(1+B2603)^10+AE2603/(1+B2603)^10</x:f>
        <x:v>508037.7321425756</x:v>
      </x:c>
      <x:c r="AG2603" s="25" t="n">
        <x:f>(AF2603+Inputs!$C$12)/Inputs!$C$13</x:f>
        <x:v>431.18531176955315</x:v>
      </x:c>
      <x:c r="AH2603" s="25" t="n">
        <x:f>(S2603+Inputs!$C$11)*Inputs!$C$8-Inputs!$C$11</x:f>
        <x:v>2997.7114581253127</x:v>
      </x:c>
      <x:c r="AI2603" s="25" t="n">
        <x:f>Inputs!$C$12+AH2603-Inputs!$C$10*Inputs!$C$13</x:f>
        <x:v>25315.62687332531</x:v>
      </x:c>
      <x:c r="AJ2603" s="25" t="n">
        <x:f>(S2603+Inputs!$C$11)*(1-Inputs!$C$8)</x:f>
        <x:v>7403.438730270823</x:v>
      </x:c>
      <x:c r="AK2603" s="25" t="n">
        <x:f>AJ2603/(1+B2603)^(1-Inputs!$C$8)+T2603/(1+B2603)^(2-Inputs!$C$8)+U2603/(1+B2603)^(3-Inputs!$C$8)+V2603/(1+B2603)^(4-Inputs!$C$8)+W2603/(1+B2603)^(5-Inputs!$C$8)+X2603/(1+B2603)^(6-Inputs!$C$8)+Y2603/(1+B2603)^(7-Inputs!$C$8)+Z2603/(1+B2603)^(8-Inputs!$C$8)+AA2603/(1+B2603)^(9-Inputs!$C$8)+AB2603/(1+B2603)^(10-Inputs!$C$8)+AE2603/(1+B2603)^(10-Inputs!$C$8)</x:f>
        <x:v>523797.36347724067</x:v>
      </x:c>
      <x:c r="AL2603" s="25" t="n">
        <x:f>(AK2603+AI2603)/Inputs!$C$13</x:f>
        <x:v>438.1523098477073</x:v>
      </x:c>
      <x:c r="AM2603" s="26" t="n">
        <x:f>IF(AL2603&gt;=Inputs!$C$7,1,0)</x:f>
        <x:v>1</x:v>
      </x:c>
      <x:c r="AN2603" s="26" t="n">
        <x:f>IF(Inputs!$C$7&lt;=(1-Inputs!$C$16)*AL2603,1,0)</x:f>
        <x:v>1</x:v>
      </x:c>
    </x:row>
    <x:row r="2604" ht="20" customHeight="1">
      <x:c r="A2604" s="16" t="n">
        <x:v>2599</x:v>
      </x:c>
      <x:c r="B2604" s="19" t="n">
        <x:v>0.08986539575826805</x:v>
      </x:c>
      <x:c r="C2604" s="24" t="n">
        <x:v>0.3079709535534505</x:v>
      </x:c>
      <x:c r="D2604" s="19" t="n">
        <x:v>0.03529410565239033</x:v>
      </x:c>
      <x:c r="E2604" s="19" t="n">
        <x:v>0.054296547217486765</x:v>
      </x:c>
      <x:c r="F2604" s="19" t="n">
        <x:v>-0.21535406750907557</x:v>
      </x:c>
      <x:c r="G2604" s="19" t="n">
        <x:v>-0.06867740914895933</x:v>
      </x:c>
      <x:c r="H2604" s="19" t="n">
        <x:v>0.9888377603085985</x:v>
      </x:c>
      <x:c r="I2604" s="19" t="n">
        <x:v>0.05636651946804819</x:v>
      </x:c>
      <x:c r="J2604" s="19" t="n">
        <x:v>0.05315440470950421</x:v>
      </x:c>
      <x:c r="K2604" s="19" t="n">
        <x:v>0.05588735172760721</x:v>
      </x:c>
      <x:c r="L2604" s="19" t="n">
        <x:v>0.05974934074081489</x:v>
      </x:c>
      <x:c r="M2604" s="19" t="n">
        <x:v>0.0557270097823573</x:v>
      </x:c>
      <x:c r="N2604" s="19" t="n">
        <x:v>0.06932820771241836</x:v>
      </x:c>
      <x:c r="O2604" s="19" t="n">
        <x:v>0.06468550581851673</x:v>
      </x:c>
      <x:c r="P2604" s="19" t="n">
        <x:v>0.05695783662494819</x:v>
      </x:c>
      <x:c r="Q2604" s="19" t="n">
        <x:v>0.058028546944862</x:v>
      </x:c>
      <x:c r="R2604" s="19" t="n">
        <x:v>0.06733010832295919</x:v>
      </x:c>
      <x:c r="S2604" s="21" t="n">
        <x:v>8880.332913641438</x:v>
      </x:c>
      <x:c r="T2604" s="21" t="n">
        <x:v>14266.433983034498</x:v>
      </x:c>
      <x:c r="U2604" s="21" t="n">
        <x:v>17986.647847333363</x:v>
      </x:c>
      <x:c r="V2604" s="21" t="n">
        <x:v>22191.169383150944</x:v>
      </x:c>
      <x:c r="W2604" s="21" t="n">
        <x:v>26864.473764260718</x:v>
      </x:c>
      <x:c r="X2604" s="21" t="n">
        <x:v>28827.119832013046</x:v>
      </x:c>
      <x:c r="Y2604" s="21" t="n">
        <x:v>30285.020923805954</x:v>
      </x:c>
      <x:c r="Z2604" s="21" t="n">
        <x:v>31411.609631561445</x:v>
      </x:c>
      <x:c r="AA2604" s="21" t="n">
        <x:v>32170.58791422997</x:v>
      </x:c>
      <x:c r="AB2604" s="21" t="n">
        <x:v>32553.829914472877</x:v>
      </x:c>
      <x:c r="AC2604" s="21" t="n">
        <x:v>42461.517279747226</x:v>
      </x:c>
      <x:c r="AD2604" s="25" t="n">
        <x:f>AC2604*(1+Inputs!$C$14)*(1-Inputs!$C$14/Inputs!$C$15)</x:f>
        <x:v>33693.21396147942</x:v>
      </x:c>
      <x:c r="AE2604" s="25" t="n">
        <x:f>AD2604/(B2604-Inputs!$C$14)</x:f>
        <x:v>614106.8244532249</x:v>
      </x:c>
      <x:c r="AF2604" s="25" t="n">
        <x:f>S2604/(1+B2604)^1+T2604/(1+B2604)^2+U2604/(1+B2604)^3+V2604/(1+B2604)^4+W2604/(1+B2604)^5+X2604/(1+B2604)^6+Y2604/(1+B2604)^7+Z2604/(1+B2604)^8+AA2604/(1+B2604)^9+AB2604/(1+B2604)^10+AE2604/(1+B2604)^10</x:f>
        <x:v>405137.77627265436</x:v>
      </x:c>
      <x:c r="AG2604" s="25" t="n">
        <x:f>(AF2604+Inputs!$C$12)/Inputs!$C$13</x:f>
        <x:v>349.07861580730815</x:v>
      </x:c>
      <x:c r="AH2604" s="25" t="n">
        <x:f>(S2604+Inputs!$C$11)*Inputs!$C$8-Inputs!$C$11</x:f>
        <x:v>2285.218981459414</x:v>
      </x:c>
      <x:c r="AI2604" s="25" t="n">
        <x:f>Inputs!$C$12+AH2604-Inputs!$C$10*Inputs!$C$13</x:f>
        <x:v>24603.134396659414</x:v>
      </x:c>
      <x:c r="AJ2604" s="25" t="n">
        <x:f>(S2604+Inputs!$C$11)*(1-Inputs!$C$8)</x:f>
        <x:v>6595.113932182025</x:v>
      </x:c>
      <x:c r="AK2604" s="25" t="n">
        <x:f>AJ2604/(1+B2604)^(1-Inputs!$C$8)+T2604/(1+B2604)^(2-Inputs!$C$8)+U2604/(1+B2604)^(3-Inputs!$C$8)+V2604/(1+B2604)^(4-Inputs!$C$8)+W2604/(1+B2604)^(5-Inputs!$C$8)+X2604/(1+B2604)^(6-Inputs!$C$8)+Y2604/(1+B2604)^(7-Inputs!$C$8)+Z2604/(1+B2604)^(8-Inputs!$C$8)+AA2604/(1+B2604)^(9-Inputs!$C$8)+AB2604/(1+B2604)^(10-Inputs!$C$8)+AE2604/(1+B2604)^(10-Inputs!$C$8)</x:f>
        <x:v>419621.897595334</x:v>
      </x:c>
      <x:c r="AL2604" s="25" t="n">
        <x:f>(AK2604+AI2604)/Inputs!$C$13</x:f>
        <x:v>354.45933219536875</x:v>
      </x:c>
      <x:c r="AM2604" s="26" t="n">
        <x:f>IF(AL2604&gt;=Inputs!$C$7,1,0)</x:f>
        <x:v>1</x:v>
      </x:c>
      <x:c r="AN2604" s="26" t="n">
        <x:f>IF(Inputs!$C$7&lt;=(1-Inputs!$C$16)*AL2604,1,0)</x:f>
        <x:v>1</x:v>
      </x:c>
    </x:row>
    <x:row r="2605" ht="20" customHeight="1">
      <x:c r="A2605" s="16" t="n">
        <x:v>2600</x:v>
      </x:c>
      <x:c r="B2605" s="19" t="n">
        <x:v>0.08871551013803214</x:v>
      </x:c>
      <x:c r="C2605" s="24" t="n">
        <x:v>0.16554477502958775</x:v>
      </x:c>
      <x:c r="D2605" s="19" t="n">
        <x:v>0.017940470510730222</x:v>
      </x:c>
      <x:c r="E2605" s="19" t="n">
        <x:v>0.06563582809465317</x:v>
      </x:c>
      <x:c r="F2605" s="19" t="n">
        <x:v>-0.1215400311017095</x:v>
      </x:c>
      <x:c r="G2605" s="19" t="n">
        <x:v>-0.07361922555849504</x:v>
      </x:c>
      <x:c r="H2605" s="19" t="n">
        <x:v>0.6136832901569562</x:v>
      </x:c>
      <x:c r="I2605" s="19" t="n">
        <x:v>0.06375640528533154</x:v>
      </x:c>
      <x:c r="J2605" s="19" t="n">
        <x:v>0.06975363953944339</x:v>
      </x:c>
      <x:c r="K2605" s="19" t="n">
        <x:v>0.0622718961643534</x:v>
      </x:c>
      <x:c r="L2605" s="19" t="n">
        <x:v>0.055479159019456575</x:v>
      </x:c>
      <x:c r="M2605" s="19" t="n">
        <x:v>0.05998494355003345</x:v>
      </x:c>
      <x:c r="N2605" s="19" t="n">
        <x:v>0.05293500104598138</x:v>
      </x:c>
      <x:c r="O2605" s="19" t="n">
        <x:v>0.057218524939506785</x:v>
      </x:c>
      <x:c r="P2605" s="19" t="n">
        <x:v>0.06822721445102502</x:v>
      </x:c>
      <x:c r="Q2605" s="19" t="n">
        <x:v>0.05956686402627724</x:v>
      </x:c>
      <x:c r="R2605" s="19" t="n">
        <x:v>0.06341842340781</x:v>
      </x:c>
      <x:c r="S2605" s="21" t="n">
        <x:v>10453.960022232744</x:v>
      </x:c>
      <x:c r="T2605" s="21" t="n">
        <x:v>15920.437638794956</x:v>
      </x:c>
      <x:c r="U2605" s="21" t="n">
        <x:v>18758.314436032622</x:v>
      </x:c>
      <x:c r="V2605" s="21" t="n">
        <x:v>21617.595655442936</x:v>
      </x:c>
      <x:c r="W2605" s="21" t="n">
        <x:v>24748.891690325672</x:v>
      </x:c>
      <x:c r="X2605" s="21" t="n">
        <x:v>26294.8080691186</x:v>
      </x:c>
      <x:c r="Y2605" s="21" t="n">
        <x:v>27512.25294674059</x:v>
      </x:c>
      <x:c r="Z2605" s="21" t="n">
        <x:v>28506.970089859322</x:v>
      </x:c>
      <x:c r="AA2605" s="21" t="n">
        <x:v>29241.82295807173</x:v>
      </x:c>
      <x:c r="AB2605" s="21" t="n">
        <x:v>29653.72824575183</x:v>
      </x:c>
      <x:c r="AC2605" s="21" t="n">
        <x:v>38678.775972719784</x:v>
      </x:c>
      <x:c r="AD2605" s="25" t="n">
        <x:f>AC2605*(1+Inputs!$C$14)*(1-Inputs!$C$14/Inputs!$C$15)</x:f>
        <x:v>30691.608734353147</x:v>
      </x:c>
      <x:c r="AE2605" s="25" t="n">
        <x:f>AD2605/(B2605-Inputs!$C$14)</x:f>
        <x:v>571373.3082955979</x:v>
      </x:c>
      <x:c r="AF2605" s="25" t="n">
        <x:f>S2605/(1+B2605)^1+T2605/(1+B2605)^2+U2605/(1+B2605)^3+V2605/(1+B2605)^4+W2605/(1+B2605)^5+X2605/(1+B2605)^6+Y2605/(1+B2605)^7+Z2605/(1+B2605)^8+AA2605/(1+B2605)^9+AB2605/(1+B2605)^10+AE2605/(1+B2605)^10</x:f>
        <x:v>385043.0929383015</x:v>
      </x:c>
      <x:c r="AG2605" s="25" t="n">
        <x:f>(AF2605+Inputs!$C$12)/Inputs!$C$13</x:f>
        <x:v>333.04451704562354</x:v>
      </x:c>
      <x:c r="AH2605" s="25" t="n">
        <x:f>(S2605+Inputs!$C$11)*Inputs!$C$8-Inputs!$C$11</x:f>
        <x:v>3022.452503566574</x:v>
      </x:c>
      <x:c r="AI2605" s="25" t="n">
        <x:f>Inputs!$C$12+AH2605-Inputs!$C$10*Inputs!$C$13</x:f>
        <x:v>25340.36791876657</x:v>
      </x:c>
      <x:c r="AJ2605" s="25" t="n">
        <x:f>(S2605+Inputs!$C$11)*(1-Inputs!$C$8)</x:f>
        <x:v>7431.507518666172</x:v>
      </x:c>
      <x:c r="AK2605" s="25" t="n">
        <x:f>AJ2605/(1+B2605)^(1-Inputs!$C$8)+T2605/(1+B2605)^(2-Inputs!$C$8)+U2605/(1+B2605)^(3-Inputs!$C$8)+V2605/(1+B2605)^(4-Inputs!$C$8)+W2605/(1+B2605)^(5-Inputs!$C$8)+X2605/(1+B2605)^(6-Inputs!$C$8)+Y2605/(1+B2605)^(7-Inputs!$C$8)+Z2605/(1+B2605)^(8-Inputs!$C$8)+AA2605/(1+B2605)^(9-Inputs!$C$8)+AB2605/(1+B2605)^(10-Inputs!$C$8)+AE2605/(1+B2605)^(10-Inputs!$C$8)</x:f>
        <x:v>397796.42528034694</x:v>
      </x:c>
      <x:c r="AL2605" s="25" t="n">
        <x:f>(AK2605+AI2605)/Inputs!$C$13</x:f>
        <x:v>337.6324482933481</x:v>
      </x:c>
      <x:c r="AM2605" s="26" t="n">
        <x:f>IF(AL2605&gt;=Inputs!$C$7,1,0)</x:f>
        <x:v>1</x:v>
      </x:c>
      <x:c r="AN2605" s="26" t="n">
        <x:f>IF(Inputs!$C$7&lt;=(1-Inputs!$C$16)*AL2605,1,0)</x:f>
        <x:v>1</x:v>
      </x:c>
    </x:row>
    <x:row r="2606" ht="20" customHeight="1">
      <x:c r="A2606" s="16" t="n">
        <x:v>2601</x:v>
      </x:c>
      <x:c r="B2606" s="19" t="n">
        <x:v>0.08419721803158678</x:v>
      </x:c>
      <x:c r="C2606" s="24" t="n">
        <x:v>0.6800200922123452</x:v>
      </x:c>
      <x:c r="D2606" s="19" t="n">
        <x:v>0.028319605672477623</x:v>
      </x:c>
      <x:c r="E2606" s="19" t="n">
        <x:v>0.05435360940301706</x:v>
      </x:c>
      <x:c r="F2606" s="19" t="n">
        <x:v>-0.18065842676256694</x:v>
      </x:c>
      <x:c r="G2606" s="19" t="n">
        <x:v>-0.06766310918880947</x:v>
      </x:c>
      <x:c r="H2606" s="19" t="n">
        <x:v>0.7594528460346339</x:v>
      </x:c>
      <x:c r="I2606" s="19" t="n">
        <x:v>0.06876274450661982</x:v>
      </x:c>
      <x:c r="J2606" s="19" t="n">
        <x:v>0.07003551232389213</x:v>
      </x:c>
      <x:c r="K2606" s="19" t="n">
        <x:v>0.06420288274239852</x:v>
      </x:c>
      <x:c r="L2606" s="19" t="n">
        <x:v>0.05812151604313044</x:v>
      </x:c>
      <x:c r="M2606" s="19" t="n">
        <x:v>0.06595252445548454</x:v>
      </x:c>
      <x:c r="N2606" s="19" t="n">
        <x:v>0.07451045799789996</x:v>
      </x:c>
      <x:c r="O2606" s="19" t="n">
        <x:v>0.06566543171590752</x:v>
      </x:c>
      <x:c r="P2606" s="19" t="n">
        <x:v>0.06713878195020584</x:v>
      </x:c>
      <x:c r="Q2606" s="19" t="n">
        <x:v>0.06482765960223902</x:v>
      </x:c>
      <x:c r="R2606" s="19" t="n">
        <x:v>0.07105224077407571</x:v>
      </x:c>
      <x:c r="S2606" s="21" t="n">
        <x:v>9448.983697163081</x:v>
      </x:c>
      <x:c r="T2606" s="21" t="n">
        <x:v>15241.538348014614</x:v>
      </x:c>
      <x:c r="U2606" s="21" t="n">
        <x:v>19035.202058534975</x:v>
      </x:c>
      <x:c r="V2606" s="21" t="n">
        <x:v>23189.876735847018</x:v>
      </x:c>
      <x:c r="W2606" s="21" t="n">
        <x:v>27842.80676666841</x:v>
      </x:c>
      <x:c r="X2606" s="21" t="n">
        <x:v>29681.431739888616</x:v>
      </x:c>
      <x:c r="Y2606" s="21" t="n">
        <x:v>31096.205049215485</x:v>
      </x:c>
      <x:c r="Z2606" s="21" t="n">
        <x:v>32172.106393754766</x:v>
      </x:c>
      <x:c r="AA2606" s="21" t="n">
        <x:v>32899.71909333642</x:v>
      </x:c>
      <x:c r="AB2606" s="21" t="n">
        <x:v>33243.73882962864</x:v>
      </x:c>
      <x:c r="AC2606" s="21" t="n">
        <x:v>43361.39847342865</x:v>
      </x:c>
      <x:c r="AD2606" s="25" t="n">
        <x:f>AC2606*(1+Inputs!$C$14)*(1-Inputs!$C$14/Inputs!$C$15)</x:f>
        <x:v>34407.26968866563</x:v>
      </x:c>
      <x:c r="AE2606" s="25" t="n">
        <x:f>AD2606/(B2606-Inputs!$C$14)</x:f>
        <x:v>699374.2952411384</x:v>
      </x:c>
      <x:c r="AF2606" s="25" t="n">
        <x:f>S2606/(1+B2606)^1+T2606/(1+B2606)^2+U2606/(1+B2606)^3+V2606/(1+B2606)^4+W2606/(1+B2606)^5+X2606/(1+B2606)^6+Y2606/(1+B2606)^7+Z2606/(1+B2606)^8+AA2606/(1+B2606)^9+AB2606/(1+B2606)^10+AE2606/(1+B2606)^10</x:f>
        <x:v>467095.36001561617</x:v>
      </x:c>
      <x:c r="AG2606" s="25" t="n">
        <x:f>(AF2606+Inputs!$C$12)/Inputs!$C$13</x:f>
        <x:v>398.5162705461449</x:v>
      </x:c>
      <x:c r="AH2606" s="25" t="n">
        <x:f>(S2606+Inputs!$C$11)*Inputs!$C$8-Inputs!$C$11</x:f>
        <x:v>2551.627978670923</x:v>
      </x:c>
      <x:c r="AI2606" s="25" t="n">
        <x:f>Inputs!$C$12+AH2606-Inputs!$C$10*Inputs!$C$13</x:f>
        <x:v>24869.543393870917</x:v>
      </x:c>
      <x:c r="AJ2606" s="25" t="n">
        <x:f>(S2606+Inputs!$C$11)*(1-Inputs!$C$8)</x:f>
        <x:v>6897.355718492158</x:v>
      </x:c>
      <x:c r="AK2606" s="25" t="n">
        <x:f>AJ2606/(1+B2606)^(1-Inputs!$C$8)+T2606/(1+B2606)^(2-Inputs!$C$8)+U2606/(1+B2606)^(3-Inputs!$C$8)+V2606/(1+B2606)^(4-Inputs!$C$8)+W2606/(1+B2606)^(5-Inputs!$C$8)+X2606/(1+B2606)^(6-Inputs!$C$8)+Y2606/(1+B2606)^(7-Inputs!$C$8)+Z2606/(1+B2606)^(8-Inputs!$C$8)+AA2606/(1+B2606)^(9-Inputs!$C$8)+AB2606/(1+B2606)^(10-Inputs!$C$8)+AE2606/(1+B2606)^(10-Inputs!$C$8)</x:f>
        <x:v>482680.5629215595</x:v>
      </x:c>
      <x:c r="AL2606" s="25" t="n">
        <x:f>(AK2606+AI2606)/Inputs!$C$13</x:f>
        <x:v>404.988145160398</x:v>
      </x:c>
      <x:c r="AM2606" s="26" t="n">
        <x:f>IF(AL2606&gt;=Inputs!$C$7,1,0)</x:f>
        <x:v>1</x:v>
      </x:c>
      <x:c r="AN2606" s="26" t="n">
        <x:f>IF(Inputs!$C$7&lt;=(1-Inputs!$C$16)*AL2606,1,0)</x:f>
        <x:v>1</x:v>
      </x:c>
    </x:row>
    <x:row r="2607" ht="20" customHeight="1">
      <x:c r="A2607" s="16" t="n">
        <x:v>2602</x:v>
      </x:c>
      <x:c r="B2607" s="19" t="n">
        <x:v>0.0968681401179728</x:v>
      </x:c>
      <x:c r="C2607" s="24" t="n">
        <x:v>0.7758244111914507</x:v>
      </x:c>
      <x:c r="D2607" s="19" t="n">
        <x:v>0.02937233664308536</x:v>
      </x:c>
      <x:c r="E2607" s="19" t="n">
        <x:v>0.036835288830775144</x:v>
      </x:c>
      <x:c r="F2607" s="19" t="n">
        <x:v>-0.2058882252944716</x:v>
      </x:c>
      <x:c r="G2607" s="19" t="n">
        <x:v>-0.03900570911229523</x:v>
      </x:c>
      <x:c r="H2607" s="19" t="n">
        <x:v>0.3621705410513698</x:v>
      </x:c>
      <x:c r="I2607" s="19" t="n">
        <x:v>0.06830278427488451</x:v>
      </x:c>
      <x:c r="J2607" s="19" t="n">
        <x:v>0.06500823369942624</x:v>
      </x:c>
      <x:c r="K2607" s="19" t="n">
        <x:v>0.0691550148148292</x:v>
      </x:c>
      <x:c r="L2607" s="19" t="n">
        <x:v>0.07130497031446908</x:v>
      </x:c>
      <x:c r="M2607" s="19" t="n">
        <x:v>0.06019091988353125</x:v>
      </x:c>
      <x:c r="N2607" s="19" t="n">
        <x:v>0.06387298501440342</x:v>
      </x:c>
      <x:c r="O2607" s="19" t="n">
        <x:v>0.07399258309987658</x:v>
      </x:c>
      <x:c r="P2607" s="19" t="n">
        <x:v>0.060008592544476186</x:v>
      </x:c>
      <x:c r="Q2607" s="19" t="n">
        <x:v>0.06919280628027877</x:v>
      </x:c>
      <x:c r="R2607" s="19" t="n">
        <x:v>0.06398964261657397</x:v>
      </x:c>
      <x:c r="S2607" s="21" t="n">
        <x:v>9057.97395878544</x:v>
      </x:c>
      <x:c r="T2607" s="21" t="n">
        <x:v>14488.187829457007</x:v>
      </x:c>
      <x:c r="U2607" s="21" t="n">
        <x:v>17717.536720136428</x:v>
      </x:c>
      <x:c r="V2607" s="21" t="n">
        <x:v>21238.15248801128</x:v>
      </x:c>
      <x:c r="W2607" s="21" t="n">
        <x:v>25213.007199123786</x:v>
      </x:c>
      <x:c r="X2607" s="21" t="n">
        <x:v>26615.886085299808</x:v>
      </x:c>
      <x:c r="Y2607" s="21" t="n">
        <x:v>27757.87232059841</x:v>
      </x:c>
      <x:c r="Z2607" s="21" t="n">
        <x:v>28701.385250319352</x:v>
      </x:c>
      <x:c r="AA2607" s="21" t="n">
        <x:v>29359.440510986056</x:v>
      </x:c>
      <x:c r="AB2607" s="21" t="n">
        <x:v>29754.676798013443</x:v>
      </x:c>
      <x:c r="AC2607" s="21" t="n">
        <x:v>38810.44799740884</x:v>
      </x:c>
      <x:c r="AD2607" s="25" t="n">
        <x:f>AC2607*(1+Inputs!$C$14)*(1-Inputs!$C$14/Inputs!$C$15)</x:f>
        <x:v>30796.09048594391</x:v>
      </x:c>
      <x:c r="AE2607" s="25" t="n">
        <x:f>AD2607/(B2607-Inputs!$C$14)</x:f>
        <x:v>497769.7798450158</x:v>
      </x:c>
      <x:c r="AF2607" s="25" t="n">
        <x:f>S2607/(1+B2607)^1+T2607/(1+B2607)^2+U2607/(1+B2607)^3+V2607/(1+B2607)^4+W2607/(1+B2607)^5+X2607/(1+B2607)^6+Y2607/(1+B2607)^7+Z2607/(1+B2607)^8+AA2607/(1+B2607)^9+AB2607/(1+B2607)^10+AE2607/(1+B2607)^10</x:f>
        <x:v>329832.0426908685</x:v>
      </x:c>
      <x:c r="AG2607" s="25" t="n">
        <x:f>(AF2607+Inputs!$C$12)/Inputs!$C$13</x:f>
        <x:v>288.9901063503191</x:v>
      </x:c>
      <x:c r="AH2607" s="25" t="n">
        <x:f>(S2607+Inputs!$C$11)*Inputs!$C$8-Inputs!$C$11</x:f>
        <x:v>2368.4425943898914</x:v>
      </x:c>
      <x:c r="AI2607" s="25" t="n">
        <x:f>Inputs!$C$12+AH2607-Inputs!$C$10*Inputs!$C$13</x:f>
        <x:v>24686.358009589887</x:v>
      </x:c>
      <x:c r="AJ2607" s="25" t="n">
        <x:f>(S2607+Inputs!$C$11)*(1-Inputs!$C$8)</x:f>
        <x:v>6689.53136439555</x:v>
      </x:c>
      <x:c r="AK2607" s="25" t="n">
        <x:f>AJ2607/(1+B2607)^(1-Inputs!$C$8)+T2607/(1+B2607)^(2-Inputs!$C$8)+U2607/(1+B2607)^(3-Inputs!$C$8)+V2607/(1+B2607)^(4-Inputs!$C$8)+W2607/(1+B2607)^(5-Inputs!$C$8)+X2607/(1+B2607)^(6-Inputs!$C$8)+Y2607/(1+B2607)^(7-Inputs!$C$8)+Z2607/(1+B2607)^(8-Inputs!$C$8)+AA2607/(1+B2607)^(9-Inputs!$C$8)+AB2607/(1+B2607)^(10-Inputs!$C$8)+AE2607/(1+B2607)^(10-Inputs!$C$8)</x:f>
        <x:v>342178.26345159067</x:v>
      </x:c>
      <x:c r="AL2607" s="25" t="n">
        <x:f>(AK2607+AI2607)/Inputs!$C$13</x:f>
        <x:v>292.7313396683611</x:v>
      </x:c>
      <x:c r="AM2607" s="26" t="n">
        <x:f>IF(AL2607&gt;=Inputs!$C$7,1,0)</x:f>
        <x:v>1</x:v>
      </x:c>
      <x:c r="AN2607" s="26" t="n">
        <x:f>IF(Inputs!$C$7&lt;=(1-Inputs!$C$16)*AL2607,1,0)</x:f>
        <x:v>0</x:v>
      </x:c>
    </x:row>
    <x:row r="2608" ht="20" customHeight="1">
      <x:c r="A2608" s="16" t="n">
        <x:v>2603</x:v>
      </x:c>
      <x:c r="B2608" s="19" t="n">
        <x:v>0.08407887887401225</x:v>
      </x:c>
      <x:c r="C2608" s="24" t="n">
        <x:v>0.644643560404603</x:v>
      </x:c>
      <x:c r="D2608" s="19" t="n">
        <x:v>0.03925245576250376</x:v>
      </x:c>
      <x:c r="E2608" s="19" t="n">
        <x:v>0.04749315547748807</x:v>
      </x:c>
      <x:c r="F2608" s="19" t="n">
        <x:v>-0.1422801224800867</x:v>
      </x:c>
      <x:c r="G2608" s="19" t="n">
        <x:v>-0.08258977739049952</x:v>
      </x:c>
      <x:c r="H2608" s="19" t="n">
        <x:v>0.5866635780168679</x:v>
      </x:c>
      <x:c r="I2608" s="19" t="n">
        <x:v>0.0676650482546222</x:v>
      </x:c>
      <x:c r="J2608" s="19" t="n">
        <x:v>0.0698482725965971</x:v>
      </x:c>
      <x:c r="K2608" s="19" t="n">
        <x:v>0.07145515638864594</x:v>
      </x:c>
      <x:c r="L2608" s="19" t="n">
        <x:v>0.07167680813668198</x:v>
      </x:c>
      <x:c r="M2608" s="19" t="n">
        <x:v>0.07127259262576331</x:v>
      </x:c>
      <x:c r="N2608" s="19" t="n">
        <x:v>0.06585645696599726</x:v>
      </x:c>
      <x:c r="O2608" s="19" t="n">
        <x:v>0.0742888369759146</x:v>
      </x:c>
      <x:c r="P2608" s="19" t="n">
        <x:v>0.07002689816727867</x:v>
      </x:c>
      <x:c r="Q2608" s="19" t="n">
        <x:v>0.06808240597225336</x:v>
      </x:c>
      <x:c r="R2608" s="19" t="n">
        <x:v>0.07600155991349425</x:v>
      </x:c>
      <x:c r="S2608" s="21" t="n">
        <x:v>10051.154134484963</x:v>
      </x:c>
      <x:c r="T2608" s="21" t="n">
        <x:v>15998.79427433492</x:v>
      </x:c>
      <x:c r="U2608" s="21" t="n">
        <x:v>19623.19670341131</x:v>
      </x:c>
      <x:c r="V2608" s="21" t="n">
        <x:v>23499.9109676544</x:v>
      </x:c>
      <x:c r="W2608" s="21" t="n">
        <x:v>27897.067113447112</x:v>
      </x:c>
      <x:c r="X2608" s="21" t="n">
        <x:v>29747.165227673413</x:v>
      </x:c>
      <x:c r="Y2608" s="21" t="n">
        <x:v>31196.954279440746</x:v>
      </x:c>
      <x:c r="Z2608" s="21" t="n">
        <x:v>32342.580586999342</x:v>
      </x:c>
      <x:c r="AA2608" s="21" t="n">
        <x:v>33099.81823162609</x:v>
      </x:c>
      <x:c r="AB2608" s="21" t="n">
        <x:v>33446.69892840221</x:v>
      </x:c>
      <x:c r="AC2608" s="21" t="n">
        <x:v>43626.12903704636</x:v>
      </x:c>
      <x:c r="AD2608" s="25" t="n">
        <x:f>AC2608*(1+Inputs!$C$14)*(1-Inputs!$C$14/Inputs!$C$15)</x:f>
        <x:v>34617.33339089628</x:v>
      </x:c>
      <x:c r="AE2608" s="25" t="n">
        <x:f>AD2608/(B2608-Inputs!$C$14)</x:f>
        <x:v>705340.7531936616</x:v>
      </x:c>
      <x:c r="AF2608" s="25" t="n">
        <x:f>S2608/(1+B2608)^1+T2608/(1+B2608)^2+U2608/(1+B2608)^3+V2608/(1+B2608)^4+W2608/(1+B2608)^5+X2608/(1+B2608)^6+Y2608/(1+B2608)^7+Z2608/(1+B2608)^8+AA2608/(1+B2608)^9+AB2608/(1+B2608)^10+AE2608/(1+B2608)^10</x:f>
        <x:v>472491.6799222795</x:v>
      </x:c>
      <x:c r="AG2608" s="25" t="n">
        <x:f>(AF2608+Inputs!$C$12)/Inputs!$C$13</x:f>
        <x:v>402.8221421487675</x:v>
      </x:c>
      <x:c r="AH2608" s="25" t="n">
        <x:f>(S2608+Inputs!$C$11)*Inputs!$C$8-Inputs!$C$11</x:f>
        <x:v>2833.7407041011747</x:v>
      </x:c>
      <x:c r="AI2608" s="25" t="n">
        <x:f>Inputs!$C$12+AH2608-Inputs!$C$10*Inputs!$C$13</x:f>
        <x:v>25151.656119301173</x:v>
      </x:c>
      <x:c r="AJ2608" s="25" t="n">
        <x:f>(S2608+Inputs!$C$11)*(1-Inputs!$C$8)</x:f>
        <x:v>7217.413430383789</x:v>
      </x:c>
      <x:c r="AK2608" s="25" t="n">
        <x:f>AJ2608/(1+B2608)^(1-Inputs!$C$8)+T2608/(1+B2608)^(2-Inputs!$C$8)+U2608/(1+B2608)^(3-Inputs!$C$8)+V2608/(1+B2608)^(4-Inputs!$C$8)+W2608/(1+B2608)^(5-Inputs!$C$8)+X2608/(1+B2608)^(6-Inputs!$C$8)+Y2608/(1+B2608)^(7-Inputs!$C$8)+Z2608/(1+B2608)^(8-Inputs!$C$8)+AA2608/(1+B2608)^(9-Inputs!$C$8)+AB2608/(1+B2608)^(10-Inputs!$C$8)+AE2608/(1+B2608)^(10-Inputs!$C$8)</x:f>
        <x:v>487989.67666915955</x:v>
      </x:c>
      <x:c r="AL2608" s="25" t="n">
        <x:f>(AK2608+AI2608)/Inputs!$C$13</x:f>
        <x:v>409.4495380560129</x:v>
      </x:c>
      <x:c r="AM2608" s="26" t="n">
        <x:f>IF(AL2608&gt;=Inputs!$C$7,1,0)</x:f>
        <x:v>1</x:v>
      </x:c>
      <x:c r="AN2608" s="26" t="n">
        <x:f>IF(Inputs!$C$7&lt;=(1-Inputs!$C$16)*AL2608,1,0)</x:f>
        <x:v>1</x:v>
      </x:c>
    </x:row>
    <x:row r="2609" ht="20" customHeight="1">
      <x:c r="A2609" s="16" t="n">
        <x:v>2604</x:v>
      </x:c>
      <x:c r="B2609" s="19" t="n">
        <x:v>0.0868557052864803</x:v>
      </x:c>
      <x:c r="C2609" s="24" t="n">
        <x:v>0.34847421504881027</x:v>
      </x:c>
      <x:c r="D2609" s="19" t="n">
        <x:v>0.03501728551521097</x:v>
      </x:c>
      <x:c r="E2609" s="19" t="n">
        <x:v>0.0576570707295187</x:v>
      </x:c>
      <x:c r="F2609" s="19" t="n">
        <x:v>-0.21131842523926597</x:v>
      </x:c>
      <x:c r="G2609" s="19" t="n">
        <x:v>-0.09284439764854653</x:v>
      </x:c>
      <x:c r="H2609" s="19" t="n">
        <x:v>0.8205465732305868</x:v>
      </x:c>
      <x:c r="I2609" s="19" t="n">
        <x:v>0.05971498670147071</x:v>
      </x:c>
      <x:c r="J2609" s="19" t="n">
        <x:v>0.056763178289314736</x:v>
      </x:c>
      <x:c r="K2609" s="19" t="n">
        <x:v>0.06297949178142631</x:v>
      </x:c>
      <x:c r="L2609" s="19" t="n">
        <x:v>0.06849384761844135</x:v>
      </x:c>
      <x:c r="M2609" s="19" t="n">
        <x:v>0.0590531976761747</x:v>
      </x:c>
      <x:c r="N2609" s="19" t="n">
        <x:v>0.05846092838922573</x:v>
      </x:c>
      <x:c r="O2609" s="19" t="n">
        <x:v>0.06679900867526499</x:v>
      </x:c>
      <x:c r="P2609" s="19" t="n">
        <x:v>0.056082592430806245</x:v>
      </x:c>
      <x:c r="Q2609" s="19" t="n">
        <x:v>0.07213340314238509</x:v>
      </x:c>
      <x:c r="R2609" s="19" t="n">
        <x:v>0.05796861103181414</x:v>
      </x:c>
      <x:c r="S2609" s="21" t="n">
        <x:v>8827.585954103743</x:v>
      </x:c>
      <x:c r="T2609" s="21" t="n">
        <x:v>14270.309537282166</x:v>
      </x:c>
      <x:c r="U2609" s="21" t="n">
        <x:v>17980.263687094273</x:v>
      </x:c>
      <x:c r="V2609" s="21" t="n">
        <x:v>22099.420963467033</x:v>
      </x:c>
      <x:c r="W2609" s="21" t="n">
        <x:v>26728.37978752683</x:v>
      </x:c>
      <x:c r="X2609" s="21" t="n">
        <x:v>28691.134527427363</x:v>
      </x:c>
      <x:c r="Y2609" s="21" t="n">
        <x:v>30156.926191030318</x:v>
      </x:c>
      <x:c r="Z2609" s="21" t="n">
        <x:v>31324.741244059234</x:v>
      </x:c>
      <x:c r="AA2609" s="21" t="n">
        <x:v>32108.26142618395</x:v>
      </x:c>
      <x:c r="AB2609" s="21" t="n">
        <x:v>32512.825163327987</x:v>
      </x:c>
      <x:c r="AC2609" s="21" t="n">
        <x:v>42408.032821732166</x:v>
      </x:c>
      <x:c r="AD2609" s="25" t="n">
        <x:f>AC2609*(1+Inputs!$C$14)*(1-Inputs!$C$14/Inputs!$C$15)</x:f>
        <x:v>33650.77404404447</x:v>
      </x:c>
      <x:c r="AE2609" s="25" t="n">
        <x:f>AD2609/(B2609-Inputs!$C$14)</x:f>
        <x:v>648930.9875960326</x:v>
      </x:c>
      <x:c r="AF2609" s="25" t="n">
        <x:f>S2609/(1+B2609)^1+T2609/(1+B2609)^2+U2609/(1+B2609)^3+V2609/(1+B2609)^4+W2609/(1+B2609)^5+X2609/(1+B2609)^6+Y2609/(1+B2609)^7+Z2609/(1+B2609)^8+AA2609/(1+B2609)^9+AB2609/(1+B2609)^10+AE2609/(1+B2609)^10</x:f>
        <x:v>429457.67833685223</x:v>
      </x:c>
      <x:c r="AG2609" s="25" t="n">
        <x:f>(AF2609+Inputs!$C$12)/Inputs!$C$13</x:f>
        <x:v>368.4841324349432</x:v>
      </x:c>
      <x:c r="AH2609" s="25" t="n">
        <x:f>(S2609+Inputs!$C$11)*Inputs!$C$8-Inputs!$C$11</x:f>
        <x:v>2260.5073921965477</x:v>
      </x:c>
      <x:c r="AI2609" s="25" t="n">
        <x:f>Inputs!$C$12+AH2609-Inputs!$C$10*Inputs!$C$13</x:f>
        <x:v>24578.422807396542</x:v>
      </x:c>
      <x:c r="AJ2609" s="25" t="n">
        <x:f>(S2609+Inputs!$C$11)*(1-Inputs!$C$8)</x:f>
        <x:v>6567.078561907195</x:v>
      </x:c>
      <x:c r="AK2609" s="25" t="n">
        <x:f>AJ2609/(1+B2609)^(1-Inputs!$C$8)+T2609/(1+B2609)^(2-Inputs!$C$8)+U2609/(1+B2609)^(3-Inputs!$C$8)+V2609/(1+B2609)^(4-Inputs!$C$8)+W2609/(1+B2609)^(5-Inputs!$C$8)+X2609/(1+B2609)^(6-Inputs!$C$8)+Y2609/(1+B2609)^(7-Inputs!$C$8)+Z2609/(1+B2609)^(8-Inputs!$C$8)+AA2609/(1+B2609)^(9-Inputs!$C$8)+AB2609/(1+B2609)^(10-Inputs!$C$8)+AE2609/(1+B2609)^(10-Inputs!$C$8)</x:f>
        <x:v>444383.8431420538</x:v>
      </x:c>
      <x:c r="AL2609" s="25" t="n">
        <x:f>(AK2609+AI2609)/Inputs!$C$13</x:f>
        <x:v>374.197849382484</x:v>
      </x:c>
      <x:c r="AM2609" s="26" t="n">
        <x:f>IF(AL2609&gt;=Inputs!$C$7,1,0)</x:f>
        <x:v>1</x:v>
      </x:c>
      <x:c r="AN2609" s="26" t="n">
        <x:f>IF(Inputs!$C$7&lt;=(1-Inputs!$C$16)*AL2609,1,0)</x:f>
        <x:v>1</x:v>
      </x:c>
    </x:row>
    <x:row r="2610" ht="20" customHeight="1">
      <x:c r="A2610" s="16" t="n">
        <x:v>2605</x:v>
      </x:c>
      <x:c r="B2610" s="19" t="n">
        <x:v>0.08747127089932726</x:v>
      </x:c>
      <x:c r="C2610" s="24" t="n">
        <x:v>0.622337235527965</x:v>
      </x:c>
      <x:c r="D2610" s="19" t="n">
        <x:v>0.011585049504579104</x:v>
      </x:c>
      <x:c r="E2610" s="19" t="n">
        <x:v>0.06166287610124613</x:v>
      </x:c>
      <x:c r="F2610" s="19" t="n">
        <x:v>-0.2458112232670931</x:v>
      </x:c>
      <x:c r="G2610" s="19" t="n">
        <x:v>-0.08317972267910648</x:v>
      </x:c>
      <x:c r="H2610" s="19" t="n">
        <x:v>0.8935775561453454</x:v>
      </x:c>
      <x:c r="I2610" s="19" t="n">
        <x:v>0.06417357176272731</x:v>
      </x:c>
      <x:c r="J2610" s="19" t="n">
        <x:v>0.05895491568400644</x:v>
      </x:c>
      <x:c r="K2610" s="19" t="n">
        <x:v>0.06784878420315067</x:v>
      </x:c>
      <x:c r="L2610" s="19" t="n">
        <x:v>0.06759693083090156</x:v>
      </x:c>
      <x:c r="M2610" s="19" t="n">
        <x:v>0.06452373070476938</x:v>
      </x:c>
      <x:c r="N2610" s="19" t="n">
        <x:v>0.06289459310702683</x:v>
      </x:c>
      <x:c r="O2610" s="19" t="n">
        <x:v>0.06915376610894441</x:v>
      </x:c>
      <x:c r="P2610" s="19" t="n">
        <x:v>0.06215961111030652</x:v>
      </x:c>
      <x:c r="Q2610" s="19" t="n">
        <x:v>0.0691156214940827</x:v>
      </x:c>
      <x:c r="R2610" s="19" t="n">
        <x:v>0.05786774617081733</x:v>
      </x:c>
      <x:c r="S2610" s="21" t="n">
        <x:v>8236.908177908363</x:v>
      </x:c>
      <x:c r="T2610" s="21" t="n">
        <x:v>13666.45323152659</x:v>
      </x:c>
      <x:c r="U2610" s="21" t="n">
        <x:v>17586.374729831994</x:v>
      </x:c>
      <x:c r="V2610" s="21" t="n">
        <x:v>22025.861433620616</x:v>
      </x:c>
      <x:c r="W2610" s="21" t="n">
        <x:v>26952.84650728976</x:v>
      </x:c>
      <x:c r="X2610" s="21" t="n">
        <x:v>28677.842042051583</x:v>
      </x:c>
      <x:c r="Y2610" s="21" t="n">
        <x:v>29894.411069584425</x:v>
      </x:c>
      <x:c r="Z2610" s="21" t="n">
        <x:v>30870.605960900728</x:v>
      </x:c>
      <x:c r="AA2610" s="21" t="n">
        <x:v>31543.417370754167</x:v>
      </x:c>
      <x:c r="AB2610" s="21" t="n">
        <x:v>31914.548451914492</x:v>
      </x:c>
      <x:c r="AC2610" s="21" t="n">
        <x:v>41627.671893801504</x:v>
      </x:c>
      <x:c r="AD2610" s="25" t="n">
        <x:f>AC2610*(1+Inputs!$C$14)*(1-Inputs!$C$14/Inputs!$C$15)</x:f>
        <x:v>33031.55764773149</x:v>
      </x:c>
      <x:c r="AE2610" s="25" t="n">
        <x:f>AD2610/(B2610-Inputs!$C$14)</x:f>
        <x:v>629517.0115301133</x:v>
      </x:c>
      <x:c r="AF2610" s="25" t="n">
        <x:f>S2610/(1+B2610)^1+T2610/(1+B2610)^2+U2610/(1+B2610)^3+V2610/(1+B2610)^4+W2610/(1+B2610)^5+X2610/(1+B2610)^6+Y2610/(1+B2610)^7+Z2610/(1+B2610)^8+AA2610/(1+B2610)^9+AB2610/(1+B2610)^10+AE2610/(1+B2610)^10</x:f>
        <x:v>416812.80507371586</x:v>
      </x:c>
      <x:c r="AG2610" s="25" t="n">
        <x:f>(AF2610+Inputs!$C$12)/Inputs!$C$13</x:f>
        <x:v>358.3944413780305</x:v>
      </x:c>
      <x:c r="AH2610" s="25" t="n">
        <x:f>(S2610+Inputs!$C$11)*Inputs!$C$8-Inputs!$C$11</x:f>
        <x:v>1983.7788997872058</x:v>
      </x:c>
      <x:c r="AI2610" s="25" t="n">
        <x:f>Inputs!$C$12+AH2610-Inputs!$C$10*Inputs!$C$13</x:f>
        <x:v>24301.694314987202</x:v>
      </x:c>
      <x:c r="AJ2610" s="25" t="n">
        <x:f>(S2610+Inputs!$C$11)*(1-Inputs!$C$8)</x:f>
        <x:v>6253.129278121158</x:v>
      </x:c>
      <x:c r="AK2610" s="25" t="n">
        <x:f>AJ2610/(1+B2610)^(1-Inputs!$C$8)+T2610/(1+B2610)^(2-Inputs!$C$8)+U2610/(1+B2610)^(3-Inputs!$C$8)+V2610/(1+B2610)^(4-Inputs!$C$8)+W2610/(1+B2610)^(5-Inputs!$C$8)+X2610/(1+B2610)^(6-Inputs!$C$8)+Y2610/(1+B2610)^(7-Inputs!$C$8)+Z2610/(1+B2610)^(8-Inputs!$C$8)+AA2610/(1+B2610)^(9-Inputs!$C$8)+AB2610/(1+B2610)^(10-Inputs!$C$8)+AE2610/(1+B2610)^(10-Inputs!$C$8)</x:f>
        <x:v>431616.1086154472</x:v>
      </x:c>
      <x:c r="AL2610" s="25" t="n">
        <x:f>(AK2610+AI2610)/Inputs!$C$13</x:f>
        <x:v>363.7893147039364</x:v>
      </x:c>
      <x:c r="AM2610" s="26" t="n">
        <x:f>IF(AL2610&gt;=Inputs!$C$7,1,0)</x:f>
        <x:v>1</x:v>
      </x:c>
      <x:c r="AN2610" s="26" t="n">
        <x:f>IF(Inputs!$C$7&lt;=(1-Inputs!$C$16)*AL2610,1,0)</x:f>
        <x:v>1</x:v>
      </x:c>
    </x:row>
    <x:row r="2611" ht="20" customHeight="1">
      <x:c r="A2611" s="16" t="n">
        <x:v>2606</x:v>
      </x:c>
      <x:c r="B2611" s="19" t="n">
        <x:v>0.08316361530741251</x:v>
      </x:c>
      <x:c r="C2611" s="24" t="n">
        <x:v>0.12637978181149379</x:v>
      </x:c>
      <x:c r="D2611" s="19" t="n">
        <x:v>0.046108345063528594</x:v>
      </x:c>
      <x:c r="E2611" s="19" t="n">
        <x:v>0.03075952964721836</x:v>
      </x:c>
      <x:c r="F2611" s="19" t="n">
        <x:v>-0.19938705487766017</x:v>
      </x:c>
      <x:c r="G2611" s="19" t="n">
        <x:v>-0.07381387406376064</x:v>
      </x:c>
      <x:c r="H2611" s="19" t="n">
        <x:v>0.9994291502140698</x:v>
      </x:c>
      <x:c r="I2611" s="19" t="n">
        <x:v>0.05874483728937889</x:v>
      </x:c>
      <x:c r="J2611" s="19" t="n">
        <x:v>0.05909128422935396</x:v>
      </x:c>
      <x:c r="K2611" s="19" t="n">
        <x:v>0.06732923452976934</x:v>
      </x:c>
      <x:c r="L2611" s="19" t="n">
        <x:v>0.06450533835117427</x:v>
      </x:c>
      <x:c r="M2611" s="19" t="n">
        <x:v>0.06150547463735279</x:v>
      </x:c>
      <x:c r="N2611" s="19" t="n">
        <x:v>0.0720126208654176</x:v>
      </x:c>
      <x:c r="O2611" s="19" t="n">
        <x:v>0.06444283566972103</x:v>
      </x:c>
      <x:c r="P2611" s="19" t="n">
        <x:v>0.0589295627961053</x:v>
      </x:c>
      <x:c r="Q2611" s="19" t="n">
        <x:v>0.06654040365167589</x:v>
      </x:c>
      <x:c r="R2611" s="19" t="n">
        <x:v>0.056365805361818955</x:v>
      </x:c>
      <x:c r="S2611" s="21" t="n">
        <x:v>9115.945887425825</x:v>
      </x:c>
      <x:c r="T2611" s="21" t="n">
        <x:v>14288.676692137004</x:v>
      </x:c>
      <x:c r="U2611" s="21" t="n">
        <x:v>17530.38492532036</x:v>
      </x:c>
      <x:c r="V2611" s="21" t="n">
        <x:v>21082.65859634472</x:v>
      </x:c>
      <x:c r="W2611" s="21" t="n">
        <x:v>24916.614936653867</x:v>
      </x:c>
      <x:c r="X2611" s="21" t="n">
        <x:v>26576.96829255569</x:v>
      </x:c>
      <x:c r="Y2611" s="21" t="n">
        <x:v>27804.502547406064</x:v>
      </x:c>
      <x:c r="Z2611" s="21" t="n">
        <x:v>28770.15694466403</x:v>
      </x:c>
      <x:c r="AA2611" s="21" t="n">
        <x:v>29464.417141375176</x:v>
      </x:c>
      <x:c r="AB2611" s="21" t="n">
        <x:v>29886.503355969548</x:v>
      </x:c>
      <x:c r="AC2611" s="21" t="n">
        <x:v>38982.3956816994</x:v>
      </x:c>
      <x:c r="AD2611" s="25" t="n">
        <x:f>AC2611*(1+Inputs!$C$14)*(1-Inputs!$C$14/Inputs!$C$15)</x:f>
        <x:v>30932.53097342847</x:v>
      </x:c>
      <x:c r="AE2611" s="25" t="n">
        <x:f>AD2611/(B2611-Inputs!$C$14)</x:f>
        <x:v>642238.5607059667</x:v>
      </x:c>
      <x:c r="AF2611" s="25" t="n">
        <x:f>S2611/(1+B2611)^1+T2611/(1+B2611)^2+U2611/(1+B2611)^3+V2611/(1+B2611)^4+W2611/(1+B2611)^5+X2611/(1+B2611)^6+Y2611/(1+B2611)^7+Z2611/(1+B2611)^8+AA2611/(1+B2611)^9+AB2611/(1+B2611)^10+AE2611/(1+B2611)^10</x:f>
        <x:v>430659.0354876195</x:v>
      </x:c>
      <x:c r="AG2611" s="25" t="n">
        <x:f>(AF2611+Inputs!$C$12)/Inputs!$C$13</x:f>
        <x:v>369.44272824274714</x:v>
      </x:c>
      <x:c r="AH2611" s="25" t="n">
        <x:f>(S2611+Inputs!$C$11)*Inputs!$C$8-Inputs!$C$11</x:f>
        <x:v>2395.6020458899075</x:v>
      </x:c>
      <x:c r="AI2611" s="25" t="n">
        <x:f>Inputs!$C$12+AH2611-Inputs!$C$10*Inputs!$C$13</x:f>
        <x:v>24713.517461089905</x:v>
      </x:c>
      <x:c r="AJ2611" s="25" t="n">
        <x:f>(S2611+Inputs!$C$11)*(1-Inputs!$C$8)</x:f>
        <x:v>6720.343841535919</x:v>
      </x:c>
      <x:c r="AK2611" s="25" t="n">
        <x:f>AJ2611/(1+B2611)^(1-Inputs!$C$8)+T2611/(1+B2611)^(2-Inputs!$C$8)+U2611/(1+B2611)^(3-Inputs!$C$8)+V2611/(1+B2611)^(4-Inputs!$C$8)+W2611/(1+B2611)^(5-Inputs!$C$8)+X2611/(1+B2611)^(6-Inputs!$C$8)+Y2611/(1+B2611)^(7-Inputs!$C$8)+Z2611/(1+B2611)^(8-Inputs!$C$8)+AA2611/(1+B2611)^(9-Inputs!$C$8)+AB2611/(1+B2611)^(10-Inputs!$C$8)+AE2611/(1+B2611)^(10-Inputs!$C$8)</x:f>
        <x:v>444786.3043495731</x:v>
      </x:c>
      <x:c r="AL2611" s="25" t="n">
        <x:f>(AK2611+AI2611)/Inputs!$C$13</x:f>
        <x:v>374.6267799421346</x:v>
      </x:c>
      <x:c r="AM2611" s="26" t="n">
        <x:f>IF(AL2611&gt;=Inputs!$C$7,1,0)</x:f>
        <x:v>1</x:v>
      </x:c>
      <x:c r="AN2611" s="26" t="n">
        <x:f>IF(Inputs!$C$7&lt;=(1-Inputs!$C$16)*AL2611,1,0)</x:f>
        <x:v>1</x:v>
      </x:c>
    </x:row>
    <x:row r="2612" ht="20" customHeight="1">
      <x:c r="A2612" s="16" t="n">
        <x:v>2607</x:v>
      </x:c>
      <x:c r="B2612" s="19" t="n">
        <x:v>0.08305781236087686</x:v>
      </x:c>
      <x:c r="C2612" s="24" t="n">
        <x:v>0.3235302890928722</x:v>
      </x:c>
      <x:c r="D2612" s="19" t="n">
        <x:v>0.02512910056068023</x:v>
      </x:c>
      <x:c r="E2612" s="19" t="n">
        <x:v>0.06087981450649495</x:v>
      </x:c>
      <x:c r="F2612" s="19" t="n">
        <x:v>-0.1883189246209088</x:v>
      </x:c>
      <x:c r="G2612" s="19" t="n">
        <x:v>-0.0886555852189059</x:v>
      </x:c>
      <x:c r="H2612" s="19" t="n">
        <x:v>0.6486155267215565</x:v>
      </x:c>
      <x:c r="I2612" s="19" t="n">
        <x:v>0.0531918865597811</x:v>
      </x:c>
      <x:c r="J2612" s="19" t="n">
        <x:v>0.06387794604608985</x:v>
      </x:c>
      <x:c r="K2612" s="19" t="n">
        <x:v>0.0518461701750573</x:v>
      </x:c>
      <x:c r="L2612" s="19" t="n">
        <x:v>0.05138143388120284</x:v>
      </x:c>
      <x:c r="M2612" s="19" t="n">
        <x:v>0.05472240851205129</x:v>
      </x:c>
      <x:c r="N2612" s="19" t="n">
        <x:v>0.04788672241463814</x:v>
      </x:c>
      <x:c r="O2612" s="19" t="n">
        <x:v>0.05743560988560944</x:v>
      </x:c>
      <x:c r="P2612" s="19" t="n">
        <x:v>0.06274527139948646</x:v>
      </x:c>
      <x:c r="Q2612" s="19" t="n">
        <x:v>0.05237128155390451</x:v>
      </x:c>
      <x:c r="R2612" s="19" t="n">
        <x:v>0.0590696182344584</x:v>
      </x:c>
      <x:c r="S2612" s="21" t="n">
        <x:v>9215.246153863625</x:v>
      </x:c>
      <x:c r="T2612" s="21" t="n">
        <x:v>14591.487287071588</x:v>
      </x:c>
      <x:c r="U2612" s="21" t="n">
        <x:v>17917.40678513387</x:v>
      </x:c>
      <x:c r="V2612" s="21" t="n">
        <x:v>21406.253498924285</x:v>
      </x:c>
      <x:c r="W2612" s="21" t="n">
        <x:v>25289.59337561181</x:v>
      </x:c>
      <x:c r="X2612" s="21" t="n">
        <x:v>26967.598903718983</x:v>
      </x:c>
      <x:c r="Y2612" s="21" t="n">
        <x:v>28244.997735892073</x:v>
      </x:c>
      <x:c r="Z2612" s="21" t="n">
        <x:v>29293.192217196673</x:v>
      </x:c>
      <x:c r="AA2612" s="21" t="n">
        <x:v>30043.847504692625</x:v>
      </x:c>
      <x:c r="AB2612" s="21" t="n">
        <x:v>30447.61575123785</x:v>
      </x:c>
      <x:c r="AC2612" s="21" t="n">
        <x:v>39714.281414658064</x:v>
      </x:c>
      <x:c r="AD2612" s="25" t="n">
        <x:f>AC2612*(1+Inputs!$C$14)*(1-Inputs!$C$14/Inputs!$C$15)</x:f>
        <x:v>31513.282302531166</x:v>
      </x:c>
      <x:c r="AE2612" s="25" t="n">
        <x:f>AD2612/(B2612-Inputs!$C$14)</x:f>
        <x:v>655736.9292195592</x:v>
      </x:c>
      <x:c r="AF2612" s="25" t="n">
        <x:f>S2612/(1+B2612)^1+T2612/(1+B2612)^2+U2612/(1+B2612)^3+V2612/(1+B2612)^4+W2612/(1+B2612)^5+X2612/(1+B2612)^6+Y2612/(1+B2612)^7+Z2612/(1+B2612)^8+AA2612/(1+B2612)^9+AB2612/(1+B2612)^10+AE2612/(1+B2612)^10</x:f>
        <x:v>439544.4307627919</x:v>
      </x:c>
      <x:c r="AG2612" s="25" t="n">
        <x:f>(AF2612+Inputs!$C$12)/Inputs!$C$13</x:f>
        <x:v>376.53262874071424</x:v>
      </x:c>
      <x:c r="AH2612" s="25" t="n">
        <x:f>(S2612+Inputs!$C$11)*Inputs!$C$8-Inputs!$C$11</x:f>
        <x:v>2442.123540577206</x:v>
      </x:c>
      <x:c r="AI2612" s="25" t="n">
        <x:f>Inputs!$C$12+AH2612-Inputs!$C$10*Inputs!$C$13</x:f>
        <x:v>24760.0389557772</x:v>
      </x:c>
      <x:c r="AJ2612" s="25" t="n">
        <x:f>(S2612+Inputs!$C$11)*(1-Inputs!$C$8)</x:f>
        <x:v>6773.12261328642</x:v>
      </x:c>
      <x:c r="AK2612" s="25" t="n">
        <x:f>AJ2612/(1+B2612)^(1-Inputs!$C$8)+T2612/(1+B2612)^(2-Inputs!$C$8)+U2612/(1+B2612)^(3-Inputs!$C$8)+V2612/(1+B2612)^(4-Inputs!$C$8)+W2612/(1+B2612)^(5-Inputs!$C$8)+X2612/(1+B2612)^(6-Inputs!$C$8)+Y2612/(1+B2612)^(7-Inputs!$C$8)+Z2612/(1+B2612)^(8-Inputs!$C$8)+AA2612/(1+B2612)^(9-Inputs!$C$8)+AB2612/(1+B2612)^(10-Inputs!$C$8)+AE2612/(1+B2612)^(10-Inputs!$C$8)</x:f>
        <x:v>453944.95504409</x:v>
      </x:c>
      <x:c r="AL2612" s="25" t="n">
        <x:f>(AK2612+AI2612)/Inputs!$C$13</x:f>
        <x:v>381.97183920702423</x:v>
      </x:c>
      <x:c r="AM2612" s="26" t="n">
        <x:f>IF(AL2612&gt;=Inputs!$C$7,1,0)</x:f>
        <x:v>1</x:v>
      </x:c>
      <x:c r="AN2612" s="26" t="n">
        <x:f>IF(Inputs!$C$7&lt;=(1-Inputs!$C$16)*AL2612,1,0)</x:f>
        <x:v>1</x:v>
      </x:c>
    </x:row>
    <x:row r="2613" ht="20" customHeight="1">
      <x:c r="A2613" s="16" t="n">
        <x:v>2608</x:v>
      </x:c>
      <x:c r="B2613" s="19" t="n">
        <x:v>0.08362926796235083</x:v>
      </x:c>
      <x:c r="C2613" s="24" t="n">
        <x:v>0.2538464093167647</x:v>
      </x:c>
      <x:c r="D2613" s="19" t="n">
        <x:v>0.03219199885156883</x:v>
      </x:c>
      <x:c r="E2613" s="19" t="n">
        <x:v>0.05649129784179621</x:v>
      </x:c>
      <x:c r="F2613" s="19" t="n">
        <x:v>-0.1992129574430112</x:v>
      </x:c>
      <x:c r="G2613" s="19" t="n">
        <x:v>-0.07241478969355455</x:v>
      </x:c>
      <x:c r="H2613" s="19" t="n">
        <x:v>0.6672416433931687</x:v>
      </x:c>
      <x:c r="I2613" s="19" t="n">
        <x:v>0.062013652764263724</x:v>
      </x:c>
      <x:c r="J2613" s="19" t="n">
        <x:v>0.054434730268520755</x:v>
      </x:c>
      <x:c r="K2613" s="19" t="n">
        <x:v>0.058376756633928155</x:v>
      </x:c>
      <x:c r="L2613" s="19" t="n">
        <x:v>0.05321842223943918</x:v>
      </x:c>
      <x:c r="M2613" s="19" t="n">
        <x:v>0.05213009385356031</x:v>
      </x:c>
      <x:c r="N2613" s="19" t="n">
        <x:v>0.05318968879800536</x:v>
      </x:c>
      <x:c r="O2613" s="19" t="n">
        <x:v>0.061629323228399924</x:v>
      </x:c>
      <x:c r="P2613" s="19" t="n">
        <x:v>0.045377730623985146</x:v>
      </x:c>
      <x:c r="Q2613" s="19" t="n">
        <x:v>0.053892569640837565</x:v>
      </x:c>
      <x:c r="R2613" s="19" t="n">
        <x:v>0.057366533742634826</x:v>
      </x:c>
      <x:c r="S2613" s="21" t="n">
        <x:v>9095.554686775744</x:v>
      </x:c>
      <x:c r="T2613" s="21" t="n">
        <x:v>14368.152501563827</x:v>
      </x:c>
      <x:c r="U2613" s="21" t="n">
        <x:v>17622.005521788</x:v>
      </x:c>
      <x:c r="V2613" s="21" t="n">
        <x:v>21147.446878177627</x:v>
      </x:c>
      <x:c r="W2613" s="21" t="n">
        <x:v>25045.024657185448</x:v>
      </x:c>
      <x:c r="X2613" s="21" t="n">
        <x:v>26771.727156192857</x:v>
      </x:c>
      <x:c r="Y2613" s="21" t="n">
        <x:v>28105.40439435972</x:v>
      </x:c>
      <x:c r="Z2613" s="21" t="n">
        <x:v>29185.17064096985</x:v>
      </x:c>
      <x:c r="AA2613" s="21" t="n">
        <x:v>29923.002436643757</x:v>
      </x:c>
      <x:c r="AB2613" s="21" t="n">
        <x:v>30340.183585284853</x:v>
      </x:c>
      <x:c r="AC2613" s="21" t="n">
        <x:v>39574.15250254546</x:v>
      </x:c>
      <x:c r="AD2613" s="25" t="n">
        <x:f>AC2613*(1+Inputs!$C$14)*(1-Inputs!$C$14/Inputs!$C$15)</x:f>
        <x:v>31402.090010769818</x:v>
      </x:c>
      <x:c r="AE2613" s="25" t="n">
        <x:f>AD2613/(B2613-Inputs!$C$14)</x:f>
        <x:v>645744.6580335441</x:v>
      </x:c>
      <x:c r="AF2613" s="25" t="n">
        <x:f>S2613/(1+B2613)^1+T2613/(1+B2613)^2+U2613/(1+B2613)^3+V2613/(1+B2613)^4+W2613/(1+B2613)^5+X2613/(1+B2613)^6+Y2613/(1+B2613)^7+Z2613/(1+B2613)^8+AA2613/(1+B2613)^9+AB2613/(1+B2613)^10+AE2613/(1+B2613)^10</x:f>
        <x:v>431830.65080076</x:v>
      </x:c>
      <x:c r="AG2613" s="25" t="n">
        <x:f>(AF2613+Inputs!$C$12)/Inputs!$C$13</x:f>
        <x:v>370.3775922228867</x:v>
      </x:c>
      <x:c r="AH2613" s="25" t="n">
        <x:f>(S2613+Inputs!$C$11)*Inputs!$C$8-Inputs!$C$11</x:f>
        <x:v>2386.0489080511024</x:v>
      </x:c>
      <x:c r="AI2613" s="25" t="n">
        <x:f>Inputs!$C$12+AH2613-Inputs!$C$10*Inputs!$C$13</x:f>
        <x:v>24703.9643232511</x:v>
      </x:c>
      <x:c r="AJ2613" s="25" t="n">
        <x:f>(S2613+Inputs!$C$11)*(1-Inputs!$C$8)</x:f>
        <x:v>6709.505778724642</x:v>
      </x:c>
      <x:c r="AK2613" s="25" t="n">
        <x:f>AJ2613/(1+B2613)^(1-Inputs!$C$8)+T2613/(1+B2613)^(2-Inputs!$C$8)+U2613/(1+B2613)^(3-Inputs!$C$8)+V2613/(1+B2613)^(4-Inputs!$C$8)+W2613/(1+B2613)^(5-Inputs!$C$8)+X2613/(1+B2613)^(6-Inputs!$C$8)+Y2613/(1+B2613)^(7-Inputs!$C$8)+Z2613/(1+B2613)^(8-Inputs!$C$8)+AA2613/(1+B2613)^(9-Inputs!$C$8)+AB2613/(1+B2613)^(10-Inputs!$C$8)+AE2613/(1+B2613)^(10-Inputs!$C$8)</x:f>
        <x:v>446102.5573338016</x:v>
      </x:c>
      <x:c r="AL2613" s="25" t="n">
        <x:f>(AK2613+AI2613)/Inputs!$C$13</x:f>
        <x:v>375.6694315749211</x:v>
      </x:c>
      <x:c r="AM2613" s="26" t="n">
        <x:f>IF(AL2613&gt;=Inputs!$C$7,1,0)</x:f>
        <x:v>1</x:v>
      </x:c>
      <x:c r="AN2613" s="26" t="n">
        <x:f>IF(Inputs!$C$7&lt;=(1-Inputs!$C$16)*AL2613,1,0)</x:f>
        <x:v>1</x:v>
      </x:c>
    </x:row>
    <x:row r="2614" ht="20" customHeight="1">
      <x:c r="A2614" s="16" t="n">
        <x:v>2609</x:v>
      </x:c>
      <x:c r="B2614" s="19" t="n">
        <x:v>0.0989448151289204</x:v>
      </x:c>
      <x:c r="C2614" s="24" t="n">
        <x:v>0.3607848704306491</x:v>
      </x:c>
      <x:c r="D2614" s="19" t="n">
        <x:v>0.027571768485150017</x:v>
      </x:c>
      <x:c r="E2614" s="19" t="n">
        <x:v>0.054945617001058336</x:v>
      </x:c>
      <x:c r="F2614" s="19" t="n">
        <x:v>-0.21963676112422834</x:v>
      </x:c>
      <x:c r="G2614" s="19" t="n">
        <x:v>-0.07418239395254148</x:v>
      </x:c>
      <x:c r="H2614" s="19" t="n">
        <x:v>0.8510572351803773</x:v>
      </x:c>
      <x:c r="I2614" s="19" t="n">
        <x:v>0.061286593181088166</x:v>
      </x:c>
      <x:c r="J2614" s="19" t="n">
        <x:v>0.059073367872518934</x:v>
      </x:c>
      <x:c r="K2614" s="19" t="n">
        <x:v>0.06338267792992269</x:v>
      </x:c>
      <x:c r="L2614" s="19" t="n">
        <x:v>0.07263389925498018</x:v>
      </x:c>
      <x:c r="M2614" s="19" t="n">
        <x:v>0.058996560626284236</x:v>
      </x:c>
      <x:c r="N2614" s="19" t="n">
        <x:v>0.05875515260377256</x:v>
      </x:c>
      <x:c r="O2614" s="19" t="n">
        <x:v>0.06800375544804296</x:v>
      </x:c>
      <x:c r="P2614" s="19" t="n">
        <x:v>0.051981285068937955</x:v>
      </x:c>
      <x:c r="Q2614" s="19" t="n">
        <x:v>0.05508382728397805</x:v>
      </x:c>
      <x:c r="R2614" s="19" t="n">
        <x:v>0.0545402477888581</x:v>
      </x:c>
      <x:c r="S2614" s="21" t="n">
        <x:v>8750.801185774479</x:v>
      </x:c>
      <x:c r="T2614" s="21" t="n">
        <x:v>14078.59125472681</x:v>
      </x:c>
      <x:c r="U2614" s="21" t="n">
        <x:v>17661.658039310394</x:v>
      </x:c>
      <x:c r="V2614" s="21" t="n">
        <x:v>21660.498132816614</x:v>
      </x:c>
      <x:c r="W2614" s="21" t="n">
        <x:v>26120.113477172104</x:v>
      </x:c>
      <x:c r="X2614" s="21" t="n">
        <x:v>27894.355569329713</x:v>
      </x:c>
      <x:c r="Y2614" s="21" t="n">
        <x:v>29195.36726391975</x:v>
      </x:c>
      <x:c r="Z2614" s="21" t="n">
        <x:v>30244.841179641095</x:v>
      </x:c>
      <x:c r="AA2614" s="21" t="n">
        <x:v>30952.19443261934</x:v>
      </x:c>
      <x:c r="AB2614" s="21" t="n">
        <x:v>31339.604054146184</x:v>
      </x:c>
      <x:c r="AC2614" s="21" t="n">
        <x:v>40877.74441845154</x:v>
      </x:c>
      <x:c r="AD2614" s="25" t="n">
        <x:f>AC2614*(1+Inputs!$C$14)*(1-Inputs!$C$14/Inputs!$C$15)</x:f>
        <x:v>32436.490196041294</x:v>
      </x:c>
      <x:c r="AE2614" s="25" t="n">
        <x:f>AD2614/(B2614-Inputs!$C$14)</x:f>
        <x:v>507257.5490388932</x:v>
      </x:c>
      <x:c r="AF2614" s="25" t="n">
        <x:f>S2614/(1+B2614)^1+T2614/(1+B2614)^2+U2614/(1+B2614)^3+V2614/(1+B2614)^4+W2614/(1+B2614)^5+X2614/(1+B2614)^6+Y2614/(1+B2614)^7+Z2614/(1+B2614)^8+AA2614/(1+B2614)^9+AB2614/(1+B2614)^10+AE2614/(1+B2614)^10</x:f>
        <x:v>332109.2537292181</x:v>
      </x:c>
      <x:c r="AG2614" s="25" t="n">
        <x:f>(AF2614+Inputs!$C$12)/Inputs!$C$13</x:f>
        <x:v>290.80715547135077</x:v>
      </x:c>
      <x:c r="AH2614" s="25" t="n">
        <x:f>(S2614+Inputs!$C$11)*Inputs!$C$8-Inputs!$C$11</x:f>
        <x:v>2224.534254157359</x:v>
      </x:c>
      <x:c r="AI2614" s="25" t="n">
        <x:f>Inputs!$C$12+AH2614-Inputs!$C$10*Inputs!$C$13</x:f>
        <x:v>24542.44966935736</x:v>
      </x:c>
      <x:c r="AJ2614" s="25" t="n">
        <x:f>(S2614+Inputs!$C$11)*(1-Inputs!$C$8)</x:f>
        <x:v>6526.2669316171205</x:v>
      </x:c>
      <x:c r="AK2614" s="25" t="n">
        <x:f>AJ2614/(1+B2614)^(1-Inputs!$C$8)+T2614/(1+B2614)^(2-Inputs!$C$8)+U2614/(1+B2614)^(3-Inputs!$C$8)+V2614/(1+B2614)^(4-Inputs!$C$8)+W2614/(1+B2614)^(5-Inputs!$C$8)+X2614/(1+B2614)^(6-Inputs!$C$8)+Y2614/(1+B2614)^(7-Inputs!$C$8)+Z2614/(1+B2614)^(8-Inputs!$C$8)+AA2614/(1+B2614)^(9-Inputs!$C$8)+AB2614/(1+B2614)^(10-Inputs!$C$8)+AE2614/(1+B2614)^(10-Inputs!$C$8)</x:f>
        <x:v>345002.8804170439</x:v>
      </x:c>
      <x:c r="AL2614" s="25" t="n">
        <x:f>(AK2614+AI2614)/Inputs!$C$13</x:f>
        <x:v>294.8703505765155</x:v>
      </x:c>
      <x:c r="AM2614" s="26" t="n">
        <x:f>IF(AL2614&gt;=Inputs!$C$7,1,0)</x:f>
        <x:v>1</x:v>
      </x:c>
      <x:c r="AN2614" s="26" t="n">
        <x:f>IF(Inputs!$C$7&lt;=(1-Inputs!$C$16)*AL2614,1,0)</x:f>
        <x:v>0</x:v>
      </x:c>
    </x:row>
    <x:row r="2615" ht="20" customHeight="1">
      <x:c r="A2615" s="16" t="n">
        <x:v>2610</x:v>
      </x:c>
      <x:c r="B2615" s="19" t="n">
        <x:v>0.08195352317581854</x:v>
      </x:c>
      <x:c r="C2615" s="24" t="n">
        <x:v>0.40574981128528975</x:v>
      </x:c>
      <x:c r="D2615" s="19" t="n">
        <x:v>0.007008995355197101</x:v>
      </x:c>
      <x:c r="E2615" s="19" t="n">
        <x:v>0.05819816132810417</x:v>
      </x:c>
      <x:c r="F2615" s="19" t="n">
        <x:v>-0.24377752877720585</x:v>
      </x:c>
      <x:c r="G2615" s="19" t="n">
        <x:v>-0.09977302372026713</x:v>
      </x:c>
      <x:c r="H2615" s="19" t="n">
        <x:v>0.8524959650831931</x:v>
      </x:c>
      <x:c r="I2615" s="19" t="n">
        <x:v>0.04962844138369178</x:v>
      </x:c>
      <x:c r="J2615" s="19" t="n">
        <x:v>0.05087121980233746</x:v>
      </x:c>
      <x:c r="K2615" s="19" t="n">
        <x:v>0.05528388093082981</x:v>
      </x:c>
      <x:c r="L2615" s="19" t="n">
        <x:v>0.05599379117081185</x:v>
      </x:c>
      <x:c r="M2615" s="19" t="n">
        <x:v>0.053439460614787326</x:v>
      </x:c>
      <x:c r="N2615" s="19" t="n">
        <x:v>0.05820285965775952</x:v>
      </x:c>
      <x:c r="O2615" s="19" t="n">
        <x:v>0.05168479782484951</x:v>
      </x:c>
      <x:c r="P2615" s="19" t="n">
        <x:v>0.0555294590372057</x:v>
      </x:c>
      <x:c r="Q2615" s="19" t="n">
        <x:v>0.059044785215788806</x:v>
      </x:c>
      <x:c r="R2615" s="19" t="n">
        <x:v>0.05668213835404345</x:v>
      </x:c>
      <x:c r="S2615" s="21" t="n">
        <x:v>8182.6591433055255</x:v>
      </x:c>
      <x:c r="T2615" s="21" t="n">
        <x:v>13316.562425484608</x:v>
      </x:c>
      <x:c r="U2615" s="21" t="n">
        <x:v>16781.209397312774</x:v>
      </x:c>
      <x:c r="V2615" s="21" t="n">
        <x:v>20551.704495617792</x:v>
      </x:c>
      <x:c r="W2615" s="21" t="n">
        <x:v>24661.057784105935</x:v>
      </x:c>
      <x:c r="X2615" s="21" t="n">
        <x:v>26099.920802863464</x:v>
      </x:c>
      <x:c r="Y2615" s="21" t="n">
        <x:v>27127.009688211183</x:v>
      </x:c>
      <x:c r="Z2615" s="21" t="n">
        <x:v>27954.064903852974</x:v>
      </x:c>
      <x:c r="AA2615" s="21" t="n">
        <x:v>28585.41128024481</x:v>
      </x:c>
      <x:c r="AB2615" s="21" t="n">
        <x:v>28995.902188016138</x:v>
      </x:c>
      <x:c r="AC2615" s="21" t="n">
        <x:v>37820.741984368884</x:v>
      </x:c>
      <x:c r="AD2615" s="25" t="n">
        <x:f>AC2615*(1+Inputs!$C$14)*(1-Inputs!$C$14/Inputs!$C$15)</x:f>
        <x:v>30010.758764596703</x:v>
      </x:c>
      <x:c r="AE2615" s="25" t="n">
        <x:f>AD2615/(B2615-Inputs!$C$14)</x:f>
        <x:v>639158.8263189694</x:v>
      </x:c>
      <x:c r="AF2615" s="25" t="n">
        <x:f>S2615/(1+B2615)^1+T2615/(1+B2615)^2+U2615/(1+B2615)^3+V2615/(1+B2615)^4+W2615/(1+B2615)^5+X2615/(1+B2615)^6+Y2615/(1+B2615)^7+Z2615/(1+B2615)^8+AA2615/(1+B2615)^9+AB2615/(1+B2615)^10+AE2615/(1+B2615)^10</x:f>
        <x:v>428614.77583847183</x:v>
      </x:c>
      <x:c r="AG2615" s="25" t="n">
        <x:f>(AF2615+Inputs!$C$12)/Inputs!$C$13</x:f>
        <x:v>367.8115574219099</x:v>
      </x:c>
      <x:c r="AH2615" s="25" t="n">
        <x:f>(S2615+Inputs!$C$11)*Inputs!$C$8-Inputs!$C$11</x:f>
        <x:v>1958.363598644507</x:v>
      </x:c>
      <x:c r="AI2615" s="25" t="n">
        <x:f>Inputs!$C$12+AH2615-Inputs!$C$10*Inputs!$C$13</x:f>
        <x:v>24276.279013844505</x:v>
      </x:c>
      <x:c r="AJ2615" s="25" t="n">
        <x:f>(S2615+Inputs!$C$11)*(1-Inputs!$C$8)</x:f>
        <x:v>6224.295544661019</x:v>
      </x:c>
      <x:c r="AK2615" s="25" t="n">
        <x:f>AJ2615/(1+B2615)^(1-Inputs!$C$8)+T2615/(1+B2615)^(2-Inputs!$C$8)+U2615/(1+B2615)^(3-Inputs!$C$8)+V2615/(1+B2615)^(4-Inputs!$C$8)+W2615/(1+B2615)^(5-Inputs!$C$8)+X2615/(1+B2615)^(6-Inputs!$C$8)+Y2615/(1+B2615)^(7-Inputs!$C$8)+Z2615/(1+B2615)^(8-Inputs!$C$8)+AA2615/(1+B2615)^(9-Inputs!$C$8)+AB2615/(1+B2615)^(10-Inputs!$C$8)+AE2615/(1+B2615)^(10-Inputs!$C$8)</x:f>
        <x:v>442849.0748134156</x:v>
      </x:c>
      <x:c r="AL2615" s="25" t="n">
        <x:f>(AK2615+AI2615)/Inputs!$C$13</x:f>
        <x:v>372.7321268381838</x:v>
      </x:c>
      <x:c r="AM2615" s="26" t="n">
        <x:f>IF(AL2615&gt;=Inputs!$C$7,1,0)</x:f>
        <x:v>1</x:v>
      </x:c>
      <x:c r="AN2615" s="26" t="n">
        <x:f>IF(Inputs!$C$7&lt;=(1-Inputs!$C$16)*AL2615,1,0)</x:f>
        <x:v>1</x:v>
      </x:c>
    </x:row>
    <x:row r="2616" ht="20" customHeight="1">
      <x:c r="A2616" s="16" t="n">
        <x:v>2611</x:v>
      </x:c>
      <x:c r="B2616" s="19" t="n">
        <x:v>0.08325997213717586</x:v>
      </x:c>
      <x:c r="C2616" s="24" t="n">
        <x:v>0.704228535846056</x:v>
      </x:c>
      <x:c r="D2616" s="19" t="n">
        <x:v>0.03782324404860589</x:v>
      </x:c>
      <x:c r="E2616" s="19" t="n">
        <x:v>0.0573336940956861</x:v>
      </x:c>
      <x:c r="F2616" s="19" t="n">
        <x:v>-0.17578079111622064</x:v>
      </x:c>
      <x:c r="G2616" s="19" t="n">
        <x:v>-0.0646997286130653</x:v>
      </x:c>
      <x:c r="H2616" s="19" t="n">
        <x:v>0.9121331392337027</x:v>
      </x:c>
      <x:c r="I2616" s="19" t="n">
        <x:v>0.050038734844100645</x:v>
      </x:c>
      <x:c r="J2616" s="19" t="n">
        <x:v>0.05218911729286561</x:v>
      </x:c>
      <x:c r="K2616" s="19" t="n">
        <x:v>0.047674956474019155</x:v>
      </x:c>
      <x:c r="L2616" s="19" t="n">
        <x:v>0.04602715184192107</x:v>
      </x:c>
      <x:c r="M2616" s="19" t="n">
        <x:v>0.053521137979008704</x:v>
      </x:c>
      <x:c r="N2616" s="19" t="n">
        <x:v>0.04916030498771193</x:v>
      </x:c>
      <x:c r="O2616" s="19" t="n">
        <x:v>0.05399598818860909</x:v>
      </x:c>
      <x:c r="P2616" s="19" t="n">
        <x:v>0.050277108606484266</x:v>
      </x:c>
      <x:c r="Q2616" s="19" t="n">
        <x:v>0.04941090460678083</x:v>
      </x:c>
      <x:c r="R2616" s="19" t="n">
        <x:v>0.055527187448936956</x:v>
      </x:c>
      <x:c r="S2616" s="21" t="n">
        <x:v>9596.375884974248</x:v>
      </x:c>
      <x:c r="T2616" s="21" t="n">
        <x:v>15548.132977758029</x:v>
      </x:c>
      <x:c r="U2616" s="21" t="n">
        <x:v>19623.099068224263</x:v>
      </x:c>
      <x:c r="V2616" s="21" t="n">
        <x:v>24182.750349104015</x:v>
      </x:c>
      <x:c r="W2616" s="21" t="n">
        <x:v>29337.621792987284</x:v>
      </x:c>
      <x:c r="X2616" s="21" t="n">
        <x:v>31413.808075798406</x:v>
      </x:c>
      <x:c r="Y2616" s="21" t="n">
        <x:v>32953.821231848066</x:v>
      </x:c>
      <x:c r="Z2616" s="21" t="n">
        <x:v>34141.427852200955</x:v>
      </x:c>
      <x:c r="AA2616" s="21" t="n">
        <x:v>34903.015188436</x:v>
      </x:c>
      <x:c r="AB2616" s="21" t="n">
        <x:v>35212.18328004505</x:v>
      </x:c>
      <x:c r="AC2616" s="21" t="n">
        <x:v>45928.934713102244</x:v>
      </x:c>
      <x:c r="AD2616" s="25" t="n">
        <x:f>AC2616*(1+Inputs!$C$14)*(1-Inputs!$C$14/Inputs!$C$15)</x:f>
        <x:v>36444.60969484662</x:v>
      </x:c>
      <x:c r="AE2616" s="25" t="n">
        <x:f>AD2616/(B2616-Inputs!$C$14)</x:f>
        <x:v>755172.6219661954</x:v>
      </x:c>
      <x:c r="AF2616" s="25" t="n">
        <x:f>S2616/(1+B2616)^1+T2616/(1+B2616)^2+U2616/(1+B2616)^3+V2616/(1+B2616)^4+W2616/(1+B2616)^5+X2616/(1+B2616)^6+Y2616/(1+B2616)^7+Z2616/(1+B2616)^8+AA2616/(1+B2616)^9+AB2616/(1+B2616)^10+AE2616/(1+B2616)^10</x:f>
        <x:v>503274.79939553206</x:v>
      </x:c>
      <x:c r="AG2616" s="25" t="n">
        <x:f>(AF2616+Inputs!$C$12)/Inputs!$C$13</x:f>
        <x:v>427.38483714695485</x:v>
      </x:c>
      <x:c r="AH2616" s="25" t="n">
        <x:f>(S2616+Inputs!$C$11)*Inputs!$C$8-Inputs!$C$11</x:f>
        <x:v>2620.680209124922</x:v>
      </x:c>
      <x:c r="AI2616" s="25" t="n">
        <x:f>Inputs!$C$12+AH2616-Inputs!$C$10*Inputs!$C$13</x:f>
        <x:v>24938.595624324917</x:v>
      </x:c>
      <x:c r="AJ2616" s="25" t="n">
        <x:f>(S2616+Inputs!$C$11)*(1-Inputs!$C$8)</x:f>
        <x:v>6975.695675849327</x:v>
      </x:c>
      <x:c r="AK2616" s="25" t="n">
        <x:f>AJ2616/(1+B2616)^(1-Inputs!$C$8)+T2616/(1+B2616)^(2-Inputs!$C$8)+U2616/(1+B2616)^(3-Inputs!$C$8)+V2616/(1+B2616)^(4-Inputs!$C$8)+W2616/(1+B2616)^(5-Inputs!$C$8)+X2616/(1+B2616)^(6-Inputs!$C$8)+Y2616/(1+B2616)^(7-Inputs!$C$8)+Z2616/(1+B2616)^(8-Inputs!$C$8)+AA2616/(1+B2616)^(9-Inputs!$C$8)+AB2616/(1+B2616)^(10-Inputs!$C$8)+AE2616/(1+B2616)^(10-Inputs!$C$8)</x:f>
        <x:v>519977.45884560235</x:v>
      </x:c>
      <x:c r="AL2616" s="25" t="n">
        <x:f>(AK2616+AI2616)/Inputs!$C$13</x:f>
        <x:v>434.80345964255986</x:v>
      </x:c>
      <x:c r="AM2616" s="26" t="n">
        <x:f>IF(AL2616&gt;=Inputs!$C$7,1,0)</x:f>
        <x:v>1</x:v>
      </x:c>
      <x:c r="AN2616" s="26" t="n">
        <x:f>IF(Inputs!$C$7&lt;=(1-Inputs!$C$16)*AL2616,1,0)</x:f>
        <x:v>1</x:v>
      </x:c>
    </x:row>
    <x:row r="2617" ht="20" customHeight="1">
      <x:c r="A2617" s="16" t="n">
        <x:v>2612</x:v>
      </x:c>
      <x:c r="B2617" s="19" t="n">
        <x:v>0.0792263172978044</x:v>
      </x:c>
      <x:c r="C2617" s="24" t="n">
        <x:v>0.1567135549070997</x:v>
      </x:c>
      <x:c r="D2617" s="19" t="n">
        <x:v>0.02833952903699384</x:v>
      </x:c>
      <x:c r="E2617" s="19" t="n">
        <x:v>0.03326576985295986</x:v>
      </x:c>
      <x:c r="F2617" s="19" t="n">
        <x:v>-0.22756286743441367</x:v>
      </x:c>
      <x:c r="G2617" s="19" t="n">
        <x:v>-0.08552213019340626</x:v>
      </x:c>
      <x:c r="H2617" s="19" t="n">
        <x:v>0.6233139407212036</x:v>
      </x:c>
      <x:c r="I2617" s="19" t="n">
        <x:v>0.05087368530421031</x:v>
      </x:c>
      <x:c r="J2617" s="19" t="n">
        <x:v>0.06059084555906452</x:v>
      </x:c>
      <x:c r="K2617" s="19" t="n">
        <x:v>0.04879191200644868</x:v>
      </x:c>
      <x:c r="L2617" s="19" t="n">
        <x:v>0.06156663715156242</x:v>
      </x:c>
      <x:c r="M2617" s="19" t="n">
        <x:v>0.05927740004715247</x:v>
      </x:c>
      <x:c r="N2617" s="19" t="n">
        <x:v>0.05818267897033934</x:v>
      </x:c>
      <x:c r="O2617" s="19" t="n">
        <x:v>0.050353280520688486</x:v>
      </x:c>
      <x:c r="P2617" s="19" t="n">
        <x:v>0.05644838999746639</x:v>
      </x:c>
      <x:c r="Q2617" s="19" t="n">
        <x:v>0.05559057581956154</x:v>
      </x:c>
      <x:c r="R2617" s="19" t="n">
        <x:v>0.058848988687767584</x:v>
      </x:c>
      <x:c r="S2617" s="21" t="n">
        <x:v>8493.077969792035</x:v>
      </x:c>
      <x:c r="T2617" s="21" t="n">
        <x:v>13302.150784929303</x:v>
      </x:c>
      <x:c r="U2617" s="21" t="n">
        <x:v>16090.839191283063</x:v>
      </x:c>
      <x:c r="V2617" s="21" t="n">
        <x:v>18936.621860746523</x:v>
      </x:c>
      <x:c r="W2617" s="21" t="n">
        <x:v>22053.574626486297</x:v>
      </x:c>
      <x:c r="X2617" s="21" t="n">
        <x:v>23312.960528485874</x:v>
      </x:c>
      <x:c r="Y2617" s="21" t="n">
        <x:v>24263.034042690928</x:v>
      </x:c>
      <x:c r="Z2617" s="21" t="n">
        <x:v>25052.759422999286</x:v>
      </x:c>
      <x:c r="AA2617" s="21" t="n">
        <x:v>25697.160442187833</x:v>
      </x:c>
      <x:c r="AB2617" s="21" t="n">
        <x:v>26163.757511068987</x:v>
      </x:c>
      <x:c r="AC2617" s="21" t="n">
        <x:v>34126.64023182911</x:v>
      </x:c>
      <x:c r="AD2617" s="25" t="n">
        <x:f>AC2617*(1+Inputs!$C$14)*(1-Inputs!$C$14/Inputs!$C$15)</x:f>
        <x:v>27079.48902395639</x:v>
      </x:c>
      <x:c r="AE2617" s="25" t="n">
        <x:f>AD2617/(B2617-Inputs!$C$14)</x:f>
        <x:v>612293.5545732348</x:v>
      </x:c>
      <x:c r="AF2617" s="25" t="n">
        <x:f>S2617/(1+B2617)^1+T2617/(1+B2617)^2+U2617/(1+B2617)^3+V2617/(1+B2617)^4+W2617/(1+B2617)^5+X2617/(1+B2617)^6+Y2617/(1+B2617)^7+Z2617/(1+B2617)^8+AA2617/(1+B2617)^9+AB2617/(1+B2617)^10+AE2617/(1+B2617)^10</x:f>
        <x:v>414503.66862409795</x:v>
      </x:c>
      <x:c r="AG2617" s="25" t="n">
        <x:f>(AF2617+Inputs!$C$12)/Inputs!$C$13</x:f>
        <x:v>356.55191809605947</x:v>
      </x:c>
      <x:c r="AH2617" s="25" t="n">
        <x:f>(S2617+Inputs!$C$11)*Inputs!$C$8-Inputs!$C$11</x:f>
        <x:v>2103.7926926970904</x:v>
      </x:c>
      <x:c r="AI2617" s="25" t="n">
        <x:f>Inputs!$C$12+AH2617-Inputs!$C$10*Inputs!$C$13</x:f>
        <x:v>24421.708107897088</x:v>
      </x:c>
      <x:c r="AJ2617" s="25" t="n">
        <x:f>(S2617+Inputs!$C$11)*(1-Inputs!$C$8)</x:f>
        <x:v>6389.285277094945</x:v>
      </x:c>
      <x:c r="AK2617" s="25" t="n">
        <x:f>AJ2617/(1+B2617)^(1-Inputs!$C$8)+T2617/(1+B2617)^(2-Inputs!$C$8)+U2617/(1+B2617)^(3-Inputs!$C$8)+V2617/(1+B2617)^(4-Inputs!$C$8)+W2617/(1+B2617)^(5-Inputs!$C$8)+X2617/(1+B2617)^(6-Inputs!$C$8)+Y2617/(1+B2617)^(7-Inputs!$C$8)+Z2617/(1+B2617)^(8-Inputs!$C$8)+AA2617/(1+B2617)^(9-Inputs!$C$8)+AB2617/(1+B2617)^(10-Inputs!$C$8)+AE2617/(1+B2617)^(10-Inputs!$C$8)</x:f>
        <x:v>427557.1042962831</x:v>
      </x:c>
      <x:c r="AL2617" s="25" t="n">
        <x:f>(AK2617+AI2617)/Inputs!$C$13</x:f>
        <x:v>360.64628616905384</x:v>
      </x:c>
      <x:c r="AM2617" s="26" t="n">
        <x:f>IF(AL2617&gt;=Inputs!$C$7,1,0)</x:f>
        <x:v>1</x:v>
      </x:c>
      <x:c r="AN2617" s="26" t="n">
        <x:f>IF(Inputs!$C$7&lt;=(1-Inputs!$C$16)*AL2617,1,0)</x:f>
        <x:v>1</x:v>
      </x:c>
    </x:row>
    <x:row r="2618" ht="20" customHeight="1">
      <x:c r="A2618" s="16" t="n">
        <x:v>2613</x:v>
      </x:c>
      <x:c r="B2618" s="19" t="n">
        <x:v>0.08420231202688999</x:v>
      </x:c>
      <x:c r="C2618" s="24" t="n">
        <x:v>0.6123264284701975</x:v>
      </x:c>
      <x:c r="D2618" s="19" t="n">
        <x:v>0.013964696135856514</x:v>
      </x:c>
      <x:c r="E2618" s="19" t="n">
        <x:v>0.0516892422159512</x:v>
      </x:c>
      <x:c r="F2618" s="19" t="n">
        <x:v>-0.12326992575907414</x:v>
      </x:c>
      <x:c r="G2618" s="19" t="n">
        <x:v>-0.051761214242337136</x:v>
      </x:c>
      <x:c r="H2618" s="19" t="n">
        <x:v>0.5832907691869593</x:v>
      </x:c>
      <x:c r="I2618" s="19" t="n">
        <x:v>0.0669983986640193</x:v>
      </x:c>
      <x:c r="J2618" s="19" t="n">
        <x:v>0.058793660221757596</x:v>
      </x:c>
      <x:c r="K2618" s="19" t="n">
        <x:v>0.06333774886034803</x:v>
      </x:c>
      <x:c r="L2618" s="19" t="n">
        <x:v>0.06945365631892514</x:v>
      </x:c>
      <x:c r="M2618" s="19" t="n">
        <x:v>0.07384319169558126</x:v>
      </x:c>
      <x:c r="N2618" s="19" t="n">
        <x:v>0.06097664132491332</x:v>
      </x:c>
      <x:c r="O2618" s="19" t="n">
        <x:v>0.0663587286108566</x:v>
      </x:c>
      <x:c r="P2618" s="19" t="n">
        <x:v>0.05829967240587053</x:v>
      </x:c>
      <x:c r="Q2618" s="19" t="n">
        <x:v>0.06581575460079535</x:v>
      </x:c>
      <x:c r="R2618" s="19" t="n">
        <x:v>0.07112324196848363</x:v>
      </x:c>
      <x:c r="S2618" s="21" t="n">
        <x:v>10497.76277385469</x:v>
      </x:c>
      <x:c r="T2618" s="21" t="n">
        <x:v>16230.553938653375</x:v>
      </x:c>
      <x:c r="U2618" s="21" t="n">
        <x:v>19256.847018936773</x:v>
      </x:c>
      <x:c r="V2618" s="21" t="n">
        <x:v>22462.320943468294</x:v>
      </x:c>
      <x:c r="W2618" s="21" t="n">
        <x:v>26070.781600101953</x:v>
      </x:c>
      <x:c r="X2618" s="21" t="n">
        <x:v>27475.770123466056</x:v>
      </x:c>
      <x:c r="Y2618" s="21" t="n">
        <x:v>28555.667431702117</x:v>
      </x:c>
      <x:c r="Z2618" s="21" t="n">
        <x:v>29430.209093121528</x:v>
      </x:c>
      <x:c r="AA2618" s="21" t="n">
        <x:v>30042.985980332855</x:v>
      </x:c>
      <x:c r="AB2618" s="21" t="n">
        <x:v>30403.47920582452</x:v>
      </x:c>
      <x:c r="AC2618" s="21" t="n">
        <x:v>39656.712007597205</x:v>
      </x:c>
      <x:c r="AD2618" s="25" t="n">
        <x:f>AC2618*(1+Inputs!$C$14)*(1-Inputs!$C$14/Inputs!$C$15)</x:f>
        <x:v>31467.60097802838</x:v>
      </x:c>
      <x:c r="AE2618" s="25" t="n">
        <x:f>AD2618/(B2618-Inputs!$C$14)</x:f>
        <x:v>639555.3314817959</x:v>
      </x:c>
      <x:c r="AF2618" s="25" t="n">
        <x:f>S2618/(1+B2618)^1+T2618/(1+B2618)^2+U2618/(1+B2618)^3+V2618/(1+B2618)^4+W2618/(1+B2618)^5+X2618/(1+B2618)^6+Y2618/(1+B2618)^7+Z2618/(1+B2618)^8+AA2618/(1+B2618)^9+AB2618/(1+B2618)^10+AE2618/(1+B2618)^10</x:f>
        <x:v>433815.31950188626</x:v>
      </x:c>
      <x:c r="AG2618" s="25" t="n">
        <x:f>(AF2618+Inputs!$C$12)/Inputs!$C$13</x:f>
        <x:v>371.9612137925126</x:v>
      </x:c>
      <x:c r="AH2618" s="25" t="n">
        <x:f>(S2618+Inputs!$C$11)*Inputs!$C$8-Inputs!$C$11</x:f>
        <x:v>3042.973792682609</x:v>
      </x:c>
      <x:c r="AI2618" s="25" t="n">
        <x:f>Inputs!$C$12+AH2618-Inputs!$C$10*Inputs!$C$13</x:f>
        <x:v>25360.889207882603</x:v>
      </x:c>
      <x:c r="AJ2618" s="25" t="n">
        <x:f>(S2618+Inputs!$C$11)*(1-Inputs!$C$8)</x:f>
        <x:v>7454.7889811720825</x:v>
      </x:c>
      <x:c r="AK2618" s="25" t="n">
        <x:f>AJ2618/(1+B2618)^(1-Inputs!$C$8)+T2618/(1+B2618)^(2-Inputs!$C$8)+U2618/(1+B2618)^(3-Inputs!$C$8)+V2618/(1+B2618)^(4-Inputs!$C$8)+W2618/(1+B2618)^(5-Inputs!$C$8)+X2618/(1+B2618)^(6-Inputs!$C$8)+Y2618/(1+B2618)^(7-Inputs!$C$8)+Z2618/(1+B2618)^(8-Inputs!$C$8)+AA2618/(1+B2618)^(9-Inputs!$C$8)+AB2618/(1+B2618)^(10-Inputs!$C$8)+AE2618/(1+B2618)^(10-Inputs!$C$8)</x:f>
        <x:v>447646.25646772655</x:v>
      </x:c>
      <x:c r="AL2618" s="25" t="n">
        <x:f>(AK2618+AI2618)/Inputs!$C$13</x:f>
        <x:v>377.4253698130991</x:v>
      </x:c>
      <x:c r="AM2618" s="26" t="n">
        <x:f>IF(AL2618&gt;=Inputs!$C$7,1,0)</x:f>
        <x:v>1</x:v>
      </x:c>
      <x:c r="AN2618" s="26" t="n">
        <x:f>IF(Inputs!$C$7&lt;=(1-Inputs!$C$16)*AL2618,1,0)</x:f>
        <x:v>1</x:v>
      </x:c>
    </x:row>
    <x:row r="2619" ht="20" customHeight="1">
      <x:c r="A2619" s="16" t="n">
        <x:v>2614</x:v>
      </x:c>
      <x:c r="B2619" s="19" t="n">
        <x:v>0.08117448974321799</x:v>
      </x:c>
      <x:c r="C2619" s="24" t="n">
        <x:v>0.4407016903191163</x:v>
      </x:c>
      <x:c r="D2619" s="19" t="n">
        <x:v>0.03224813380885081</x:v>
      </x:c>
      <x:c r="E2619" s="19" t="n">
        <x:v>0.04646813268539319</x:v>
      </x:c>
      <x:c r="F2619" s="19" t="n">
        <x:v>-0.12193066002181355</x:v>
      </x:c>
      <x:c r="G2619" s="19" t="n">
        <x:v>-0.0806136507320997</x:v>
      </x:c>
      <x:c r="H2619" s="19" t="n">
        <x:v>0.958023119003002</x:v>
      </x:c>
      <x:c r="I2619" s="19" t="n">
        <x:v>0.06134442916992271</x:v>
      </x:c>
      <x:c r="J2619" s="19" t="n">
        <x:v>0.0637457730964377</x:v>
      </x:c>
      <x:c r="K2619" s="19" t="n">
        <x:v>0.06909408227029076</x:v>
      </x:c>
      <x:c r="L2619" s="19" t="n">
        <x:v>0.06356159510620842</x:v>
      </x:c>
      <x:c r="M2619" s="19" t="n">
        <x:v>0.07075757866377785</x:v>
      </x:c>
      <x:c r="N2619" s="19" t="n">
        <x:v>0.05076765807410425</x:v>
      </x:c>
      <x:c r="O2619" s="19" t="n">
        <x:v>0.056226105810336546</x:v>
      </x:c>
      <x:c r="P2619" s="19" t="n">
        <x:v>0.06803997962149083</x:v>
      </x:c>
      <x:c r="Q2619" s="19" t="n">
        <x:v>0.06173391733828908</x:v>
      </x:c>
      <x:c r="R2619" s="19" t="n">
        <x:v>0.07102123270932793</x:v>
      </x:c>
      <x:c r="S2619" s="21" t="n">
        <x:v>10431.561488275705</x:v>
      </x:c>
      <x:c r="T2619" s="21" t="n">
        <x:v>16275.833606208707</x:v>
      </x:c>
      <x:c r="U2619" s="21" t="n">
        <x:v>19656.01446682175</x:v>
      </x:c>
      <x:c r="V2619" s="21" t="n">
        <x:v>23242.904505748545</x:v>
      </x:c>
      <x:c r="W2619" s="21" t="n">
        <x:v>27204.95160296908</x:v>
      </x:c>
      <x:c r="X2619" s="21" t="n">
        <x:v>28883.197815233278</x:v>
      </x:c>
      <x:c r="Y2619" s="21" t="n">
        <x:v>30100.548962068275</x:v>
      </x:c>
      <x:c r="Z2619" s="21" t="n">
        <x:v>31075.76047943075</x:v>
      </x:c>
      <x:c r="AA2619" s="21" t="n">
        <x:v>31767.935778186624</x:v>
      </x:c>
      <x:c r="AB2619" s="21" t="n">
        <x:v>32114.811440762056</x:v>
      </x:c>
      <x:c r="AC2619" s="21" t="n">
        <x:v>41888.88448795051</x:v>
      </x:c>
      <x:c r="AD2619" s="25" t="n">
        <x:f>AC2619*(1+Inputs!$C$14)*(1-Inputs!$C$14/Inputs!$C$15)</x:f>
        <x:v>33238.82984118873</x:v>
      </x:c>
      <x:c r="AE2619" s="25" t="n">
        <x:f>AD2619/(B2619-Inputs!$C$14)</x:f>
        <x:v>719852.6724612216</x:v>
      </x:c>
      <x:c r="AF2619" s="25" t="n">
        <x:f>S2619/(1+B2619)^1+T2619/(1+B2619)^2+U2619/(1+B2619)^3+V2619/(1+B2619)^4+W2619/(1+B2619)^5+X2619/(1+B2619)^6+Y2619/(1+B2619)^7+Z2619/(1+B2619)^8+AA2619/(1+B2619)^9+AB2619/(1+B2619)^10+AE2619/(1+B2619)^10</x:f>
        <x:v>486985.30146283633</x:v>
      </x:c>
      <x:c r="AG2619" s="25" t="n">
        <x:f>(AF2619+Inputs!$C$12)/Inputs!$C$13</x:f>
        <x:v>414.3870001427465</x:v>
      </x:c>
      <x:c r="AH2619" s="25" t="n">
        <x:f>(S2619+Inputs!$C$11)*Inputs!$C$8-Inputs!$C$11</x:f>
        <x:v>3011.9589438223175</x:v>
      </x:c>
      <x:c r="AI2619" s="25" t="n">
        <x:f>Inputs!$C$12+AH2619-Inputs!$C$10*Inputs!$C$13</x:f>
        <x:v>25329.874359022317</x:v>
      </x:c>
      <x:c r="AJ2619" s="25" t="n">
        <x:f>(S2619+Inputs!$C$11)*(1-Inputs!$C$8)</x:f>
        <x:v>7419.602544453389</x:v>
      </x:c>
      <x:c r="AK2619" s="25" t="n">
        <x:f>AJ2619/(1+B2619)^(1-Inputs!$C$8)+T2619/(1+B2619)^(2-Inputs!$C$8)+U2619/(1+B2619)^(3-Inputs!$C$8)+V2619/(1+B2619)^(4-Inputs!$C$8)+W2619/(1+B2619)^(5-Inputs!$C$8)+X2619/(1+B2619)^(6-Inputs!$C$8)+Y2619/(1+B2619)^(7-Inputs!$C$8)+Z2619/(1+B2619)^(8-Inputs!$C$8)+AA2619/(1+B2619)^(9-Inputs!$C$8)+AB2619/(1+B2619)^(10-Inputs!$C$8)+AE2619/(1+B2619)^(10-Inputs!$C$8)</x:f>
        <x:v>502231.8655032115</x:v>
      </x:c>
      <x:c r="AL2619" s="25" t="n">
        <x:f>(AK2619+AI2619)/Inputs!$C$13</x:f>
        <x:v>420.9559762196487</x:v>
      </x:c>
      <x:c r="AM2619" s="26" t="n">
        <x:f>IF(AL2619&gt;=Inputs!$C$7,1,0)</x:f>
        <x:v>1</x:v>
      </x:c>
      <x:c r="AN2619" s="26" t="n">
        <x:f>IF(Inputs!$C$7&lt;=(1-Inputs!$C$16)*AL2619,1,0)</x:f>
        <x:v>1</x:v>
      </x:c>
    </x:row>
    <x:row r="2620" ht="20" customHeight="1">
      <x:c r="A2620" s="16" t="n">
        <x:v>2615</x:v>
      </x:c>
      <x:c r="B2620" s="19" t="n">
        <x:v>0.08502486418485475</x:v>
      </x:c>
      <x:c r="C2620" s="24" t="n">
        <x:v>0.4355643065817105</x:v>
      </x:c>
      <x:c r="D2620" s="19" t="n">
        <x:v>0.03683574109880823</x:v>
      </x:c>
      <x:c r="E2620" s="19" t="n">
        <x:v>0.029821519734784092</x:v>
      </x:c>
      <x:c r="F2620" s="19" t="n">
        <x:v>-0.21249664262867216</x:v>
      </x:c>
      <x:c r="G2620" s="19" t="n">
        <x:v>-0.031990240802796846</x:v>
      </x:c>
      <x:c r="H2620" s="19" t="n">
        <x:v>0.7063635043999454</x:v>
      </x:c>
      <x:c r="I2620" s="19" t="n">
        <x:v>0.061724815009418996</x:v>
      </x:c>
      <x:c r="J2620" s="19" t="n">
        <x:v>0.05658094701202686</x:v>
      </x:c>
      <x:c r="K2620" s="19" t="n">
        <x:v>0.05126190921627653</x:v>
      </x:c>
      <x:c r="L2620" s="19" t="n">
        <x:v>0.056561681041597464</x:v>
      </x:c>
      <x:c r="M2620" s="19" t="n">
        <x:v>0.05586830254256825</x:v>
      </x:c>
      <x:c r="N2620" s="19" t="n">
        <x:v>0.05334317864049467</x:v>
      </x:c>
      <x:c r="O2620" s="19" t="n">
        <x:v>0.05367430841890041</x:v>
      </x:c>
      <x:c r="P2620" s="19" t="n">
        <x:v>0.050882719193333516</x:v>
      </x:c>
      <x:c r="Q2620" s="19" t="n">
        <x:v>0.06306314339840241</x:v>
      </x:c>
      <x:c r="R2620" s="19" t="n">
        <x:v>0.06244555775391859</x:v>
      </x:c>
      <x:c r="S2620" s="21" t="n">
        <x:v>9006.917779949294</x:v>
      </x:c>
      <x:c r="T2620" s="21" t="n">
        <x:v>14212.80685469569</x:v>
      </x:c>
      <x:c r="U2620" s="21" t="n">
        <x:v>17365.917865053867</x:v>
      </x:c>
      <x:c r="V2620" s="21" t="n">
        <x:v>20827.273408242054</x:v>
      </x:c>
      <x:c r="W2620" s="21" t="n">
        <x:v>24644.66817305138</x:v>
      </x:c>
      <x:c r="X2620" s="21" t="n">
        <x:v>26062.266997820065</x:v>
      </x:c>
      <x:c r="Y2620" s="21" t="n">
        <x:v>27111.63440694992</x:v>
      </x:c>
      <x:c r="Z2620" s="21" t="n">
        <x:v>27967.219798762137</x:v>
      </x:c>
      <x:c r="AA2620" s="21" t="n">
        <x:v>28600.70712719848</x:v>
      </x:c>
      <x:c r="AB2620" s="21" t="n">
        <x:v>29009.041625307113</x:v>
      </x:c>
      <x:c r="AC2620" s="21" t="n">
        <x:v>37837.88038083537</x:v>
      </x:c>
      <x:c r="AD2620" s="25" t="n">
        <x:f>AC2620*(1+Inputs!$C$14)*(1-Inputs!$C$14/Inputs!$C$15)</x:f>
        <x:v>30024.35808219286</x:v>
      </x:c>
      <x:c r="AE2620" s="25" t="n">
        <x:f>AD2620/(B2620-Inputs!$C$14)</x:f>
        <x:v>600188.6975893654</x:v>
      </x:c>
      <x:c r="AF2620" s="25" t="n">
        <x:f>S2620/(1+B2620)^1+T2620/(1+B2620)^2+U2620/(1+B2620)^3+V2620/(1+B2620)^4+W2620/(1+B2620)^5+X2620/(1+B2620)^6+Y2620/(1+B2620)^7+Z2620/(1+B2620)^8+AA2620/(1+B2620)^9+AB2620/(1+B2620)^10+AE2620/(1+B2620)^10</x:f>
        <x:v>403172.1396424614</x:v>
      </x:c>
      <x:c r="AG2620" s="25" t="n">
        <x:f>(AF2620+Inputs!$C$12)/Inputs!$C$13</x:f>
        <x:v>347.5101804488758</x:v>
      </x:c>
      <x:c r="AH2620" s="25" t="n">
        <x:f>(S2620+Inputs!$C$11)*Inputs!$C$8-Inputs!$C$11</x:f>
        <x:v>2344.523124305012</x:v>
      </x:c>
      <x:c r="AI2620" s="25" t="n">
        <x:f>Inputs!$C$12+AH2620-Inputs!$C$10*Inputs!$C$13</x:f>
        <x:v>24662.438539505012</x:v>
      </x:c>
      <x:c r="AJ2620" s="25" t="n">
        <x:f>(S2620+Inputs!$C$11)*(1-Inputs!$C$8)</x:f>
        <x:v>6662.3946556442825</x:v>
      </x:c>
      <x:c r="AK2620" s="25" t="n">
        <x:f>AJ2620/(1+B2620)^(1-Inputs!$C$8)+T2620/(1+B2620)^(2-Inputs!$C$8)+U2620/(1+B2620)^(3-Inputs!$C$8)+V2620/(1+B2620)^(4-Inputs!$C$8)+W2620/(1+B2620)^(5-Inputs!$C$8)+X2620/(1+B2620)^(6-Inputs!$C$8)+Y2620/(1+B2620)^(7-Inputs!$C$8)+Z2620/(1+B2620)^(8-Inputs!$C$8)+AA2620/(1+B2620)^(9-Inputs!$C$8)+AB2620/(1+B2620)^(10-Inputs!$C$8)+AE2620/(1+B2620)^(10-Inputs!$C$8)</x:f>
        <x:v>416638.9849284765</x:v>
      </x:c>
      <x:c r="AL2620" s="25" t="n">
        <x:f>(AK2620+AI2620)/Inputs!$C$13</x:f>
        <x:v>352.12650479846366</x:v>
      </x:c>
      <x:c r="AM2620" s="26" t="n">
        <x:f>IF(AL2620&gt;=Inputs!$C$7,1,0)</x:f>
        <x:v>1</x:v>
      </x:c>
      <x:c r="AN2620" s="26" t="n">
        <x:f>IF(Inputs!$C$7&lt;=(1-Inputs!$C$16)*AL2620,1,0)</x:f>
        <x:v>1</x:v>
      </x:c>
    </x:row>
    <x:row r="2621" ht="20" customHeight="1">
      <x:c r="A2621" s="16" t="n">
        <x:v>2616</x:v>
      </x:c>
      <x:c r="B2621" s="19" t="n">
        <x:v>0.08372646813005356</x:v>
      </x:c>
      <x:c r="C2621" s="24" t="n">
        <x:v>0.3831022232340331</x:v>
      </x:c>
      <x:c r="D2621" s="19" t="n">
        <x:v>0.029362360425695046</x:v>
      </x:c>
      <x:c r="E2621" s="19" t="n">
        <x:v>0.0563972256124768</x:v>
      </x:c>
      <x:c r="F2621" s="19" t="n">
        <x:v>-0.25609174345862473</x:v>
      </x:c>
      <x:c r="G2621" s="19" t="n">
        <x:v>-0.05235713425348479</x:v>
      </x:c>
      <x:c r="H2621" s="19" t="n">
        <x:v>0.8801447783837091</x:v>
      </x:c>
      <x:c r="I2621" s="19" t="n">
        <x:v>0.07248207103111212</x:v>
      </x:c>
      <x:c r="J2621" s="19" t="n">
        <x:v>0.06566142617075343</x:v>
      </x:c>
      <x:c r="K2621" s="19" t="n">
        <x:v>0.05055299628637954</x:v>
      </x:c>
      <x:c r="L2621" s="19" t="n">
        <x:v>0.06149555067487768</x:v>
      </x:c>
      <x:c r="M2621" s="19" t="n">
        <x:v>0.05420180949853716</x:v>
      </x:c>
      <x:c r="N2621" s="19" t="n">
        <x:v>0.06387469251837843</x:v>
      </x:c>
      <x:c r="O2621" s="19" t="n">
        <x:v>0.060698117148250505</x:v>
      </x:c>
      <x:c r="P2621" s="19" t="n">
        <x:v>0.05546741377225658</x:v>
      </x:c>
      <x:c r="Q2621" s="19" t="n">
        <x:v>0.07036261936818733</x:v>
      </x:c>
      <x:c r="R2621" s="19" t="n">
        <x:v>0.06515301955165001</x:v>
      </x:c>
      <x:c r="S2621" s="21" t="n">
        <x:v>8195.150819923741</x:v>
      </x:c>
      <x:c r="T2621" s="21" t="n">
        <x:v>13419.417844886937</x:v>
      </x:c>
      <x:c r="U2621" s="21" t="n">
        <x:v>17221.070526386444</x:v>
      </x:c>
      <x:c r="V2621" s="21" t="n">
        <x:v>21542.304252589023</x:v>
      </x:c>
      <x:c r="W2621" s="21" t="n">
        <x:v>26390.635784678074</x:v>
      </x:c>
      <x:c r="X2621" s="21" t="n">
        <x:v>28278.070382121212</x:v>
      </x:c>
      <x:c r="Y2621" s="21" t="n">
        <x:v>29651.862561722843</x:v>
      </x:c>
      <x:c r="Z2621" s="21" t="n">
        <x:v>30725.57828274962</x:v>
      </x:c>
      <x:c r="AA2621" s="21" t="n">
        <x:v>31467.802716154078</x:v>
      </x:c>
      <x:c r="AB2621" s="21" t="n">
        <x:v>31872.93469860298</x:v>
      </x:c>
      <x:c r="AC2621" s="21" t="n">
        <x:v>41573.39308513433</x:v>
      </x:c>
      <x:c r="AD2621" s="25" t="n">
        <x:f>AC2621*(1+Inputs!$C$14)*(1-Inputs!$C$14/Inputs!$C$15)</x:f>
        <x:v>32988.48741305409</x:v>
      </x:c>
      <x:c r="AE2621" s="25" t="n">
        <x:f>AD2621/(B2621-Inputs!$C$14)</x:f>
        <x:v>677013.7192173676</x:v>
      </x:c>
      <x:c r="AF2621" s="25" t="n">
        <x:f>S2621/(1+B2621)^1+T2621/(1+B2621)^2+U2621/(1+B2621)^3+V2621/(1+B2621)^4+W2621/(1+B2621)^5+X2621/(1+B2621)^6+Y2621/(1+B2621)^7+Z2621/(1+B2621)^8+AA2621/(1+B2621)^9+AB2621/(1+B2621)^10+AE2621/(1+B2621)^10</x:f>
        <x:v>448779.2049577678</x:v>
      </x:c>
      <x:c r="AG2621" s="25" t="n">
        <x:f>(AF2621+Inputs!$C$12)/Inputs!$C$13</x:f>
        <x:v>383.90130825759746</x:v>
      </x:c>
      <x:c r="AH2621" s="25" t="n">
        <x:f>(S2621+Inputs!$C$11)*Inputs!$C$8-Inputs!$C$11</x:f>
        <x:v>1964.2158635807118</x:v>
      </x:c>
      <x:c r="AI2621" s="25" t="n">
        <x:f>Inputs!$C$12+AH2621-Inputs!$C$10*Inputs!$C$13</x:f>
        <x:v>24282.13127878071</x:v>
      </x:c>
      <x:c r="AJ2621" s="25" t="n">
        <x:f>(S2621+Inputs!$C$11)*(1-Inputs!$C$8)</x:f>
        <x:v>6230.9349563430305</x:v>
      </x:c>
      <x:c r="AK2621" s="25" t="n">
        <x:f>AJ2621/(1+B2621)^(1-Inputs!$C$8)+T2621/(1+B2621)^(2-Inputs!$C$8)+U2621/(1+B2621)^(3-Inputs!$C$8)+V2621/(1+B2621)^(4-Inputs!$C$8)+W2621/(1+B2621)^(5-Inputs!$C$8)+X2621/(1+B2621)^(6-Inputs!$C$8)+Y2621/(1+B2621)^(7-Inputs!$C$8)+Z2621/(1+B2621)^(8-Inputs!$C$8)+AA2621/(1+B2621)^(9-Inputs!$C$8)+AB2621/(1+B2621)^(10-Inputs!$C$8)+AE2621/(1+B2621)^(10-Inputs!$C$8)</x:f>
        <x:v>464124.86802197405</x:v>
      </x:c>
      <x:c r="AL2621" s="25" t="n">
        <x:f>(AK2621+AI2621)/Inputs!$C$13</x:f>
        <x:v>389.7133352332331</x:v>
      </x:c>
      <x:c r="AM2621" s="26" t="n">
        <x:f>IF(AL2621&gt;=Inputs!$C$7,1,0)</x:f>
        <x:v>1</x:v>
      </x:c>
      <x:c r="AN2621" s="26" t="n">
        <x:f>IF(Inputs!$C$7&lt;=(1-Inputs!$C$16)*AL2621,1,0)</x:f>
        <x:v>1</x:v>
      </x:c>
    </x:row>
    <x:row r="2622" ht="20" customHeight="1">
      <x:c r="A2622" s="16" t="n">
        <x:v>2617</x:v>
      </x:c>
      <x:c r="B2622" s="19" t="n">
        <x:v>0.07524714365270525</x:v>
      </x:c>
      <x:c r="C2622" s="24" t="n">
        <x:v>0.4881089809587422</x:v>
      </x:c>
      <x:c r="D2622" s="19" t="n">
        <x:v>0.03327479086357954</x:v>
      </x:c>
      <x:c r="E2622" s="19" t="n">
        <x:v>0.030641466979974726</x:v>
      </x:c>
      <x:c r="F2622" s="19" t="n">
        <x:v>-0.19535624899987059</x:v>
      </x:c>
      <x:c r="G2622" s="19" t="n">
        <x:v>-0.061819209546903835</x:v>
      </x:c>
      <x:c r="H2622" s="19" t="n">
        <x:v>0.8448135887631167</x:v>
      </x:c>
      <x:c r="I2622" s="19" t="n">
        <x:v>0.05812977350383676</x:v>
      </x:c>
      <x:c r="J2622" s="19" t="n">
        <x:v>0.06140866749515567</x:v>
      </x:c>
      <x:c r="K2622" s="19" t="n">
        <x:v>0.059598519895329216</x:v>
      </x:c>
      <x:c r="L2622" s="19" t="n">
        <x:v>0.06331894047551373</x:v>
      </x:c>
      <x:c r="M2622" s="19" t="n">
        <x:v>0.05083021613461483</x:v>
      </x:c>
      <x:c r="N2622" s="19" t="n">
        <x:v>0.05936111244900417</x:v>
      </x:c>
      <x:c r="O2622" s="19" t="n">
        <x:v>0.06293151563479</x:v>
      </x:c>
      <x:c r="P2622" s="19" t="n">
        <x:v>0.05856162413977813</x:v>
      </x:c>
      <x:c r="Q2622" s="19" t="n">
        <x:v>0.06403813762961477</x:v>
      </x:c>
      <x:c r="R2622" s="19" t="n">
        <x:v>0.06396488887067449</x:v>
      </x:c>
      <x:c r="S2622" s="21" t="n">
        <x:v>9195.10651835481</x:v>
      </x:c>
      <x:c r="T2622" s="21" t="n">
        <x:v>14598.809903583751</x:v>
      </x:c>
      <x:c r="U2622" s="21" t="n">
        <x:v>17947.45464298247</x:v>
      </x:c>
      <x:c r="V2622" s="21" t="n">
        <x:v>21583.63637241627</x:v>
      </x:c>
      <x:c r="W2622" s="21" t="n">
        <x:v>25561.889064253068</x:v>
      </x:c>
      <x:c r="X2622" s="21" t="n">
        <x:v>26957.266247759362</x:v>
      </x:c>
      <x:c r="Y2622" s="21" t="n">
        <x:v>28005.225696299804</x:v>
      </x:c>
      <x:c r="Z2622" s="21" t="n">
        <x:v>28860.095129988185</x:v>
      </x:c>
      <x:c r="AA2622" s="21" t="n">
        <x:v>29479.658293008357</x:v>
      </x:c>
      <x:c r="AB2622" s="21" t="n">
        <x:v>29862.14480325359</x:v>
      </x:c>
      <x:c r="AC2622" s="21" t="n">
        <x:v>38950.62365641773</x:v>
      </x:c>
      <x:c r="AD2622" s="25" t="n">
        <x:f>AC2622*(1+Inputs!$C$14)*(1-Inputs!$C$14/Inputs!$C$15)</x:f>
        <x:v>30907.319871367465</x:v>
      </x:c>
      <x:c r="AE2622" s="25" t="n">
        <x:f>AD2622/(B2622-Inputs!$C$14)</x:f>
        <x:v>767938.2203633722</x:v>
      </x:c>
      <x:c r="AF2622" s="25" t="n">
        <x:f>S2622/(1+B2622)^1+T2622/(1+B2622)^2+U2622/(1+B2622)^3+V2622/(1+B2622)^4+W2622/(1+B2622)^5+X2622/(1+B2622)^6+Y2622/(1+B2622)^7+Z2622/(1+B2622)^8+AA2622/(1+B2622)^9+AB2622/(1+B2622)^10+AE2622/(1+B2622)^10</x:f>
        <x:v>521539.5141215683</x:v>
      </x:c>
      <x:c r="AG2622" s="25" t="n">
        <x:f>(AF2622+Inputs!$C$12)/Inputs!$C$13</x:f>
        <x:v>441.9587537844271</x:v>
      </x:c>
      <x:c r="AH2622" s="25" t="n">
        <x:f>(S2622+Inputs!$C$11)*Inputs!$C$8-Inputs!$C$11</x:f>
        <x:v>2432.6882592840348</x:v>
      </x:c>
      <x:c r="AI2622" s="25" t="n">
        <x:f>Inputs!$C$12+AH2622-Inputs!$C$10*Inputs!$C$13</x:f>
        <x:v>24750.60367448403</x:v>
      </x:c>
      <x:c r="AJ2622" s="25" t="n">
        <x:f>(S2622+Inputs!$C$11)*(1-Inputs!$C$8)</x:f>
        <x:v>6762.418259070777</x:v>
      </x:c>
      <x:c r="AK2622" s="25" t="n">
        <x:f>AJ2622/(1+B2622)^(1-Inputs!$C$8)+T2622/(1+B2622)^(2-Inputs!$C$8)+U2622/(1+B2622)^(3-Inputs!$C$8)+V2622/(1+B2622)^(4-Inputs!$C$8)+W2622/(1+B2622)^(5-Inputs!$C$8)+X2622/(1+B2622)^(6-Inputs!$C$8)+Y2622/(1+B2622)^(7-Inputs!$C$8)+Z2622/(1+B2622)^(8-Inputs!$C$8)+AA2622/(1+B2622)^(9-Inputs!$C$8)+AB2622/(1+B2622)^(10-Inputs!$C$8)+AE2622/(1+B2622)^(10-Inputs!$C$8)</x:f>
        <x:v>537230.3827021888</x:v>
      </x:c>
      <x:c r="AL2622" s="25" t="n">
        <x:f>(AK2622+AI2622)/Inputs!$C$13</x:f>
        <x:v>448.42003667447625</x:v>
      </x:c>
      <x:c r="AM2622" s="26" t="n">
        <x:f>IF(AL2622&gt;=Inputs!$C$7,1,0)</x:f>
        <x:v>1</x:v>
      </x:c>
      <x:c r="AN2622" s="26" t="n">
        <x:f>IF(Inputs!$C$7&lt;=(1-Inputs!$C$16)*AL2622,1,0)</x:f>
        <x:v>1</x:v>
      </x:c>
    </x:row>
    <x:row r="2623" ht="20" customHeight="1">
      <x:c r="A2623" s="16" t="n">
        <x:v>2618</x:v>
      </x:c>
      <x:c r="B2623" s="19" t="n">
        <x:v>0.08641696834531634</x:v>
      </x:c>
      <x:c r="C2623" s="24" t="n">
        <x:v>0.4955925564485426</x:v>
      </x:c>
      <x:c r="D2623" s="19" t="n">
        <x:v>0.03164915043993943</x:v>
      </x:c>
      <x:c r="E2623" s="19" t="n">
        <x:v>0.057039997845180046</x:v>
      </x:c>
      <x:c r="F2623" s="19" t="n">
        <x:v>-0.1856973616622088</x:v>
      </x:c>
      <x:c r="G2623" s="19" t="n">
        <x:v>-0.05358629844885571</x:v>
      </x:c>
      <x:c r="H2623" s="19" t="n">
        <x:v>0.7437007452329851</x:v>
      </x:c>
      <x:c r="I2623" s="19" t="n">
        <x:v>0.062310761776647045</x:v>
      </x:c>
      <x:c r="J2623" s="19" t="n">
        <x:v>0.06574563349479036</x:v>
      </x:c>
      <x:c r="K2623" s="19" t="n">
        <x:v>0.06346307619176855</x:v>
      </x:c>
      <x:c r="L2623" s="19" t="n">
        <x:v>0.06365194292484035</x:v>
      </x:c>
      <x:c r="M2623" s="19" t="n">
        <x:v>0.0712872296457101</x:v>
      </x:c>
      <x:c r="N2623" s="19" t="n">
        <x:v>0.06545761963778773</x:v>
      </x:c>
      <x:c r="O2623" s="19" t="n">
        <x:v>0.060935025578647814</x:v>
      </x:c>
      <x:c r="P2623" s="19" t="n">
        <x:v>0.062102160594409955</x:v>
      </x:c>
      <x:c r="Q2623" s="19" t="n">
        <x:v>0.06916275578782802</x:v>
      </x:c>
      <x:c r="R2623" s="19" t="n">
        <x:v>0.06785040584939339</x:v>
      </x:c>
      <x:c r="S2623" s="21" t="n">
        <x:v>9448.03484623561</x:v>
      </x:c>
      <x:c r="T2623" s="21" t="n">
        <x:v>15059.462705939128</x:v>
      </x:c>
      <x:c r="U2623" s="21" t="n">
        <x:v>18693.827397907757</x:v>
      </x:c>
      <x:c r="V2623" s="21" t="n">
        <x:v>22724.305284111244</x:v>
      </x:c>
      <x:c r="W2623" s="21" t="n">
        <x:v>27265.054238143435</x:v>
      </x:c>
      <x:c r="X2623" s="21" t="n">
        <x:v>29190.648089350245</x:v>
      </x:c>
      <x:c r="Y2623" s="21" t="n">
        <x:v>30632.9827724237</x:v>
      </x:c>
      <x:c r="Z2623" s="21" t="n">
        <x:v>31746.66671303041</x:v>
      </x:c>
      <x:c r="AA2623" s="21" t="n">
        <x:v>32506.471227190992</x:v>
      </x:c>
      <x:c r="AB2623" s="21" t="n">
        <x:v>32880.61142640211</x:v>
      </x:c>
      <x:c r="AC2623" s="21" t="n">
        <x:v>42887.75403443752</x:v>
      </x:c>
      <x:c r="AD2623" s="25" t="n">
        <x:f>AC2623*(1+Inputs!$C$14)*(1-Inputs!$C$14/Inputs!$C$15)</x:f>
        <x:v>34031.43282632617</x:v>
      </x:c>
      <x:c r="AE2623" s="25" t="n">
        <x:f>AD2623/(B2623-Inputs!$C$14)</x:f>
        <x:v>661871.6334609828</x:v>
      </x:c>
      <x:c r="AF2623" s="25" t="n">
        <x:f>S2623/(1+B2623)^1+T2623/(1+B2623)^2+U2623/(1+B2623)^3+V2623/(1+B2623)^4+W2623/(1+B2623)^5+X2623/(1+B2623)^6+Y2623/(1+B2623)^7+Z2623/(1+B2623)^8+AA2623/(1+B2623)^9+AB2623/(1+B2623)^10+AE2623/(1+B2623)^10</x:f>
        <x:v>440330.4106677686</x:v>
      </x:c>
      <x:c r="AG2623" s="25" t="n">
        <x:f>(AF2623+Inputs!$C$12)/Inputs!$C$13</x:f>
        <x:v>377.15978365584306</x:v>
      </x:c>
      <x:c r="AH2623" s="25" t="n">
        <x:f>(S2623+Inputs!$C$11)*Inputs!$C$8-Inputs!$C$11</x:f>
        <x:v>2551.183448510382</x:v>
      </x:c>
      <x:c r="AI2623" s="25" t="n">
        <x:f>Inputs!$C$12+AH2623-Inputs!$C$10*Inputs!$C$13</x:f>
        <x:v>24869.09886371038</x:v>
      </x:c>
      <x:c r="AJ2623" s="25" t="n">
        <x:f>(S2623+Inputs!$C$11)*(1-Inputs!$C$8)</x:f>
        <x:v>6896.851397725229</x:v>
      </x:c>
      <x:c r="AK2623" s="25" t="n">
        <x:f>AJ2623/(1+B2623)^(1-Inputs!$C$8)+T2623/(1+B2623)^(2-Inputs!$C$8)+U2623/(1+B2623)^(3-Inputs!$C$8)+V2623/(1+B2623)^(4-Inputs!$C$8)+W2623/(1+B2623)^(5-Inputs!$C$8)+X2623/(1+B2623)^(6-Inputs!$C$8)+Y2623/(1+B2623)^(7-Inputs!$C$8)+Z2623/(1+B2623)^(8-Inputs!$C$8)+AA2623/(1+B2623)^(9-Inputs!$C$8)+AB2623/(1+B2623)^(10-Inputs!$C$8)+AE2623/(1+B2623)^(10-Inputs!$C$8)</x:f>
        <x:v>455324.0077292916</x:v>
      </x:c>
      <x:c r="AL2623" s="25" t="n">
        <x:f>(AK2623+AI2623)/Inputs!$C$13</x:f>
        <x:v>383.1592450441712</x:v>
      </x:c>
      <x:c r="AM2623" s="26" t="n">
        <x:f>IF(AL2623&gt;=Inputs!$C$7,1,0)</x:f>
        <x:v>1</x:v>
      </x:c>
      <x:c r="AN2623" s="26" t="n">
        <x:f>IF(Inputs!$C$7&lt;=(1-Inputs!$C$16)*AL2623,1,0)</x:f>
        <x:v>1</x:v>
      </x:c>
    </x:row>
    <x:row r="2624" ht="20" customHeight="1">
      <x:c r="A2624" s="16" t="n">
        <x:v>2619</x:v>
      </x:c>
      <x:c r="B2624" s="19" t="n">
        <x:v>0.07895646010941046</x:v>
      </x:c>
      <x:c r="C2624" s="24" t="n">
        <x:v>0.2397389060272701</x:v>
      </x:c>
      <x:c r="D2624" s="19" t="n">
        <x:v>0.035692579664684844</x:v>
      </x:c>
      <x:c r="E2624" s="19" t="n">
        <x:v>0.057775158729975545</x:v>
      </x:c>
      <x:c r="F2624" s="19" t="n">
        <x:v>-0.13085176463108497</x:v>
      </x:c>
      <x:c r="G2624" s="19" t="n">
        <x:v>-0.042675444785690506</x:v>
      </x:c>
      <x:c r="H2624" s="19" t="n">
        <x:v>0.8194491148675809</x:v>
      </x:c>
      <x:c r="I2624" s="19" t="n">
        <x:v>0.06849770277612947</x:v>
      </x:c>
      <x:c r="J2624" s="19" t="n">
        <x:v>0.06135110537889546</x:v>
      </x:c>
      <x:c r="K2624" s="19" t="n">
        <x:v>0.07456697242583574</x:v>
      </x:c>
      <x:c r="L2624" s="19" t="n">
        <x:v>0.06698062704802965</x:v>
      </x:c>
      <x:c r="M2624" s="19" t="n">
        <x:v>0.06997579899159405</x:v>
      </x:c>
      <x:c r="N2624" s="19" t="n">
        <x:v>0.05494010662848155</x:v>
      </x:c>
      <x:c r="O2624" s="19" t="n">
        <x:v>0.06696677740037671</x:v>
      </x:c>
      <x:c r="P2624" s="19" t="n">
        <x:v>0.07304460160288387</x:v>
      </x:c>
      <x:c r="Q2624" s="19" t="n">
        <x:v>0.06536530686705305</x:v>
      </x:c>
      <x:c r="R2624" s="19" t="n">
        <x:v>0.06535634938887938</x:v>
      </x:c>
      <x:c r="S2624" s="21" t="n">
        <x:v>10493.09148990335</x:v>
      </x:c>
      <x:c r="T2624" s="21" t="n">
        <x:v>16109.638268610637</x:v>
      </x:c>
      <x:c r="U2624" s="21" t="n">
        <x:v>19301.826697481072</x:v>
      </x:c>
      <x:c r="V2624" s="21" t="n">
        <x:v>22813.721120197046</x:v>
      </x:c>
      <x:c r="W2624" s="21" t="n">
        <x:v>26701.45322105727</x:v>
      </x:c>
      <x:c r="X2624" s="21" t="n">
        <x:v>28602.99143224383</x:v>
      </x:c>
      <x:c r="Y2624" s="21" t="n">
        <x:v>30043.33988034907</x:v>
      </x:c>
      <x:c r="Z2624" s="21" t="n">
        <x:v>31209.92822106371</x:v>
      </x:c>
      <x:c r="AA2624" s="21" t="n">
        <x:v>32015.50163779842</x:v>
      </x:c>
      <x:c r="AB2624" s="21" t="n">
        <x:v>32401.594340163803</x:v>
      </x:c>
      <x:c r="AC2624" s="21" t="n">
        <x:v>42262.949139344084</x:v>
      </x:c>
      <x:c r="AD2624" s="25" t="n">
        <x:f>AC2624*(1+Inputs!$C$14)*(1-Inputs!$C$14/Inputs!$C$15)</x:f>
        <x:v>33535.65014206953</x:v>
      </x:c>
      <x:c r="AE2624" s="25" t="n">
        <x:f>AD2624/(B2624-Inputs!$C$14)</x:f>
        <x:v>762928.8177118252</x:v>
      </x:c>
      <x:c r="AF2624" s="25" t="n">
        <x:f>S2624/(1+B2624)^1+T2624/(1+B2624)^2+U2624/(1+B2624)^3+V2624/(1+B2624)^4+W2624/(1+B2624)^5+X2624/(1+B2624)^6+Y2624/(1+B2624)^7+Z2624/(1+B2624)^8+AA2624/(1+B2624)^9+AB2624/(1+B2624)^10+AE2624/(1+B2624)^10</x:f>
        <x:v>514921.9868062825</x:v>
      </x:c>
      <x:c r="AG2624" s="25" t="n">
        <x:f>(AF2624+Inputs!$C$12)/Inputs!$C$13</x:f>
        <x:v>436.6784473090299</x:v>
      </x:c>
      <x:c r="AH2624" s="25" t="n">
        <x:f>(S2624+Inputs!$C$11)*Inputs!$C$8-Inputs!$C$11</x:f>
        <x:v>3040.7853281465013</x:v>
      </x:c>
      <x:c r="AI2624" s="25" t="n">
        <x:f>Inputs!$C$12+AH2624-Inputs!$C$10*Inputs!$C$13</x:f>
        <x:v>25358.700743346497</x:v>
      </x:c>
      <x:c r="AJ2624" s="25" t="n">
        <x:f>(S2624+Inputs!$C$11)*(1-Inputs!$C$8)</x:f>
        <x:v>7452.30616175685</x:v>
      </x:c>
      <x:c r="AK2624" s="25" t="n">
        <x:f>AJ2624/(1+B2624)^(1-Inputs!$C$8)+T2624/(1+B2624)^(2-Inputs!$C$8)+U2624/(1+B2624)^(3-Inputs!$C$8)+V2624/(1+B2624)^(4-Inputs!$C$8)+W2624/(1+B2624)^(5-Inputs!$C$8)+X2624/(1+B2624)^(6-Inputs!$C$8)+Y2624/(1+B2624)^(7-Inputs!$C$8)+Z2624/(1+B2624)^(8-Inputs!$C$8)+AA2624/(1+B2624)^(9-Inputs!$C$8)+AB2624/(1+B2624)^(10-Inputs!$C$8)+AE2624/(1+B2624)^(10-Inputs!$C$8)</x:f>
        <x:v>530664.5084178874</x:v>
      </x:c>
      <x:c r="AL2624" s="25" t="n">
        <x:f>(AK2624+AI2624)/Inputs!$C$13</x:f>
        <x:v>443.6661628918945</x:v>
      </x:c>
      <x:c r="AM2624" s="26" t="n">
        <x:f>IF(AL2624&gt;=Inputs!$C$7,1,0)</x:f>
        <x:v>1</x:v>
      </x:c>
      <x:c r="AN2624" s="26" t="n">
        <x:f>IF(Inputs!$C$7&lt;=(1-Inputs!$C$16)*AL2624,1,0)</x:f>
        <x:v>1</x:v>
      </x:c>
    </x:row>
    <x:row r="2625" ht="20" customHeight="1">
      <x:c r="A2625" s="16" t="n">
        <x:v>2620</x:v>
      </x:c>
      <x:c r="B2625" s="19" t="n">
        <x:v>0.08747220430039924</x:v>
      </x:c>
      <x:c r="C2625" s="24" t="n">
        <x:v>0.22225370505614706</x:v>
      </x:c>
      <x:c r="D2625" s="19" t="n">
        <x:v>0.037083223411509894</x:v>
      </x:c>
      <x:c r="E2625" s="19" t="n">
        <x:v>0.04312390969358518</x:v>
      </x:c>
      <x:c r="F2625" s="19" t="n">
        <x:v>-0.2196147232182614</x:v>
      </x:c>
      <x:c r="G2625" s="19" t="n">
        <x:v>-0.06952284264124671</x:v>
      </x:c>
      <x:c r="H2625" s="19" t="n">
        <x:v>0.6811756156343733</x:v>
      </x:c>
      <x:c r="I2625" s="19" t="n">
        <x:v>0.05570660257271015</x:v>
      </x:c>
      <x:c r="J2625" s="19" t="n">
        <x:v>0.06524329221017411</x:v>
      </x:c>
      <x:c r="K2625" s="19" t="n">
        <x:v>0.061079370019512</x:v>
      </x:c>
      <x:c r="L2625" s="19" t="n">
        <x:v>0.06404838453050048</x:v>
      </x:c>
      <x:c r="M2625" s="19" t="n">
        <x:v>0.061305003754879406</x:v>
      </x:c>
      <x:c r="N2625" s="19" t="n">
        <x:v>0.056348968717476286</x:v>
      </x:c>
      <x:c r="O2625" s="19" t="n">
        <x:v>0.0655139125076937</x:v>
      </x:c>
      <x:c r="P2625" s="19" t="n">
        <x:v>0.06643740957219393</x:v>
      </x:c>
      <x:c r="Q2625" s="19" t="n">
        <x:v>0.05926865057862301</x:v>
      </x:c>
      <x:c r="R2625" s="19" t="n">
        <x:v>0.06483669875948522</x:v>
      </x:c>
      <x:c r="S2625" s="21" t="n">
        <x:v>8753.127752334098</x:v>
      </x:c>
      <x:c r="T2625" s="21" t="n">
        <x:v>13826.555278684453</x:v>
      </x:c>
      <x:c r="U2625" s="21" t="n">
        <x:v>17014.273498286188</x:v>
      </x:c>
      <x:c r="V2625" s="21" t="n">
        <x:v>20453.75867529375</x:v>
      </x:c>
      <x:c r="W2625" s="21" t="n">
        <x:v>24258.512832613742</x:v>
      </x:c>
      <x:c r="X2625" s="21" t="n">
        <x:v>25887.569589848667</x:v>
      </x:c>
      <x:c r="Y2625" s="21" t="n">
        <x:v>27107.259271241794</x:v>
      </x:c>
      <x:c r="Z2625" s="21" t="n">
        <x:v>28120.98767911221</x:v>
      </x:c>
      <x:c r="AA2625" s="21" t="n">
        <x:v>28862.135485576327</x:v>
      </x:c>
      <x:c r="AB2625" s="21" t="n">
        <x:v>29297.243929045577</x:v>
      </x:c>
      <x:c r="AC2625" s="21" t="n">
        <x:v>38213.79642918988</x:v>
      </x:c>
      <x:c r="AD2625" s="25" t="n">
        <x:f>AC2625*(1+Inputs!$C$14)*(1-Inputs!$C$14/Inputs!$C$15)</x:f>
        <x:v>30322.647466562164</x:v>
      </x:c>
      <x:c r="AE2625" s="25" t="n">
        <x:f>AD2625/(B2625-Inputs!$C$14)</x:f>
        <x:v>577880.1914432143</x:v>
      </x:c>
      <x:c r="AF2625" s="25" t="n">
        <x:f>S2625/(1+B2625)^1+T2625/(1+B2625)^2+U2625/(1+B2625)^3+V2625/(1+B2625)^4+W2625/(1+B2625)^5+X2625/(1+B2625)^6+Y2625/(1+B2625)^7+Z2625/(1+B2625)^8+AA2625/(1+B2625)^9+AB2625/(1+B2625)^10+AE2625/(1+B2625)^10</x:f>
        <x:v>384720.28317738057</x:v>
      </x:c>
      <x:c r="AG2625" s="25" t="n">
        <x:f>(AF2625+Inputs!$C$12)/Inputs!$C$13</x:f>
        <x:v>332.7869382870176</x:v>
      </x:c>
      <x:c r="AH2625" s="25" t="n">
        <x:f>(S2625+Inputs!$C$11)*Inputs!$C$8-Inputs!$C$11</x:f>
        <x:v>2225.6242346551526</x:v>
      </x:c>
      <x:c r="AI2625" s="25" t="n">
        <x:f>Inputs!$C$12+AH2625-Inputs!$C$10*Inputs!$C$13</x:f>
        <x:v>24543.53964985515</x:v>
      </x:c>
      <x:c r="AJ2625" s="25" t="n">
        <x:f>(S2625+Inputs!$C$11)*(1-Inputs!$C$8)</x:f>
        <x:v>6527.503517678945</x:v>
      </x:c>
      <x:c r="AK2625" s="25" t="n">
        <x:f>AJ2625/(1+B2625)^(1-Inputs!$C$8)+T2625/(1+B2625)^(2-Inputs!$C$8)+U2625/(1+B2625)^(3-Inputs!$C$8)+V2625/(1+B2625)^(4-Inputs!$C$8)+W2625/(1+B2625)^(5-Inputs!$C$8)+X2625/(1+B2625)^(6-Inputs!$C$8)+Y2625/(1+B2625)^(7-Inputs!$C$8)+Z2625/(1+B2625)^(8-Inputs!$C$8)+AA2625/(1+B2625)^(9-Inputs!$C$8)+AB2625/(1+B2625)^(10-Inputs!$C$8)+AE2625/(1+B2625)^(10-Inputs!$C$8)</x:f>
        <x:v>398006.5814251199</x:v>
      </x:c>
      <x:c r="AL2625" s="25" t="n">
        <x:f>(AK2625+AI2625)/Inputs!$C$13</x:f>
        <x:v>337.1643265209048</x:v>
      </x:c>
      <x:c r="AM2625" s="26" t="n">
        <x:f>IF(AL2625&gt;=Inputs!$C$7,1,0)</x:f>
        <x:v>1</x:v>
      </x:c>
      <x:c r="AN2625" s="26" t="n">
        <x:f>IF(Inputs!$C$7&lt;=(1-Inputs!$C$16)*AL2625,1,0)</x:f>
        <x:v>1</x:v>
      </x:c>
    </x:row>
    <x:row r="2626" ht="20" customHeight="1">
      <x:c r="A2626" s="16" t="n">
        <x:v>2621</x:v>
      </x:c>
      <x:c r="B2626" s="19" t="n">
        <x:v>0.07803476493919669</x:v>
      </x:c>
      <x:c r="C2626" s="24" t="n">
        <x:v>0.5678479376589678</x:v>
      </x:c>
      <x:c r="D2626" s="19" t="n">
        <x:v>0.02388462261927913</x:v>
      </x:c>
      <x:c r="E2626" s="19" t="n">
        <x:v>0.03602976765402531</x:v>
      </x:c>
      <x:c r="F2626" s="19" t="n">
        <x:v>-0.20608841730929614</x:v>
      </x:c>
      <x:c r="G2626" s="19" t="n">
        <x:v>-0.08884794437274593</x:v>
      </x:c>
      <x:c r="H2626" s="19" t="n">
        <x:v>0.8511856308155927</x:v>
      </x:c>
      <x:c r="I2626" s="19" t="n">
        <x:v>0.06612115837470925</x:v>
      </x:c>
      <x:c r="J2626" s="19" t="n">
        <x:v>0.06430137656093962</x:v>
      </x:c>
      <x:c r="K2626" s="19" t="n">
        <x:v>0.06397354550932163</x:v>
      </x:c>
      <x:c r="L2626" s="19" t="n">
        <x:v>0.06574959156834552</x:v>
      </x:c>
      <x:c r="M2626" s="19" t="n">
        <x:v>0.06353293177335104</x:v>
      </x:c>
      <x:c r="N2626" s="19" t="n">
        <x:v>0.06613585256170268</x:v>
      </x:c>
      <x:c r="O2626" s="19" t="n">
        <x:v>0.05785506126598079</x:v>
      </x:c>
      <x:c r="P2626" s="19" t="n">
        <x:v>0.06884545022940643</x:v>
      </x:c>
      <x:c r="Q2626" s="19" t="n">
        <x:v>0.057410022976840766</x:v>
      </x:c>
      <x:c r="R2626" s="19" t="n">
        <x:v>0.06107926299250607</x:v>
      </x:c>
      <x:c r="S2626" s="21" t="n">
        <x:v>8867.653230058553</x:v>
      </x:c>
      <x:c r="T2626" s="21" t="n">
        <x:v>14323.856106989648</x:v>
      </x:c>
      <x:c r="U2626" s="21" t="n">
        <x:v>17821.71954324893</x:v>
      </x:c>
      <x:c r="V2626" s="21" t="n">
        <x:v>21584.954601870082</x:v>
      </x:c>
      <x:c r="W2626" s="21" t="n">
        <x:v>25709.998477100697</x:v>
      </x:c>
      <x:c r="X2626" s="21" t="n">
        <x:v>27123.47187771742</x:v>
      </x:c>
      <x:c r="Y2626" s="21" t="n">
        <x:v>28150.21643266128</x:v>
      </x:c>
      <x:c r="Z2626" s="21" t="n">
        <x:v>28963.776045888957</x:v>
      </x:c>
      <x:c r="AA2626" s="21" t="n">
        <x:v>29582.793365112895</x:v>
      </x:c>
      <x:c r="AB2626" s="21" t="n">
        <x:v>29951.857991462508</x:v>
      </x:c>
      <x:c r="AC2626" s="21" t="n">
        <x:v>39067.64085842936</x:v>
      </x:c>
      <x:c r="AD2626" s="25" t="n">
        <x:f>AC2626*(1+Inputs!$C$14)*(1-Inputs!$C$14/Inputs!$C$15)</x:f>
        <x:v>31000.17302116369</x:v>
      </x:c>
      <x:c r="AE2626" s="25" t="n">
        <x:f>AD2626/(B2626-Inputs!$C$14)</x:f>
        <x:v>720351.8612211191</x:v>
      </x:c>
      <x:c r="AF2626" s="25" t="n">
        <x:f>S2626/(1+B2626)^1+T2626/(1+B2626)^2+U2626/(1+B2626)^3+V2626/(1+B2626)^4+W2626/(1+B2626)^5+X2626/(1+B2626)^6+Y2626/(1+B2626)^7+Z2626/(1+B2626)^8+AA2626/(1+B2626)^9+AB2626/(1+B2626)^10+AE2626/(1+B2626)^10</x:f>
        <x:v>487176.49613742705</x:v>
      </x:c>
      <x:c r="AG2626" s="25" t="n">
        <x:f>(AF2626+Inputs!$C$12)/Inputs!$C$13</x:f>
        <x:v>414.5395596155228</x:v>
      </x:c>
      <x:c r="AH2626" s="25" t="n">
        <x:f>(S2626+Inputs!$C$11)*Inputs!$C$8-Inputs!$C$11</x:f>
        <x:v>2279.2786365479797</x:v>
      </x:c>
      <x:c r="AI2626" s="25" t="n">
        <x:f>Inputs!$C$12+AH2626-Inputs!$C$10*Inputs!$C$13</x:f>
        <x:v>24597.194051747974</x:v>
      </x:c>
      <x:c r="AJ2626" s="25" t="n">
        <x:f>(S2626+Inputs!$C$11)*(1-Inputs!$C$8)</x:f>
        <x:v>6588.3745935105735</x:v>
      </x:c>
      <x:c r="AK2626" s="25" t="n">
        <x:f>AJ2626/(1+B2626)^(1-Inputs!$C$8)+T2626/(1+B2626)^(2-Inputs!$C$8)+U2626/(1+B2626)^(3-Inputs!$C$8)+V2626/(1+B2626)^(4-Inputs!$C$8)+W2626/(1+B2626)^(5-Inputs!$C$8)+X2626/(1+B2626)^(6-Inputs!$C$8)+Y2626/(1+B2626)^(7-Inputs!$C$8)+Z2626/(1+B2626)^(8-Inputs!$C$8)+AA2626/(1+B2626)^(9-Inputs!$C$8)+AB2626/(1+B2626)^(10-Inputs!$C$8)+AE2626/(1+B2626)^(10-Inputs!$C$8)</x:f>
        <x:v>502441.686609148</x:v>
      </x:c>
      <x:c r="AL2626" s="25" t="n">
        <x:f>(AK2626+AI2626)/Inputs!$C$13</x:f>
        <x:v>420.53877252784554</x:v>
      </x:c>
      <x:c r="AM2626" s="26" t="n">
        <x:f>IF(AL2626&gt;=Inputs!$C$7,1,0)</x:f>
        <x:v>1</x:v>
      </x:c>
      <x:c r="AN2626" s="26" t="n">
        <x:f>IF(Inputs!$C$7&lt;=(1-Inputs!$C$16)*AL2626,1,0)</x:f>
        <x:v>1</x:v>
      </x:c>
    </x:row>
    <x:row r="2627" ht="20" customHeight="1">
      <x:c r="A2627" s="16" t="n">
        <x:v>2622</x:v>
      </x:c>
      <x:c r="B2627" s="19" t="n">
        <x:v>0.08413689154951616</x:v>
      </x:c>
      <x:c r="C2627" s="24" t="n">
        <x:v>0.3531094704054283</x:v>
      </x:c>
      <x:c r="D2627" s="19" t="n">
        <x:v>0.0392019476178902</x:v>
      </x:c>
      <x:c r="E2627" s="19" t="n">
        <x:v>0.05329469934678997</x:v>
      </x:c>
      <x:c r="F2627" s="19" t="n">
        <x:v>-0.19795772282361557</x:v>
      </x:c>
      <x:c r="G2627" s="19" t="n">
        <x:v>-0.042441570695374936</x:v>
      </x:c>
      <x:c r="H2627" s="19" t="n">
        <x:v>0.9953527153786865</x:v>
      </x:c>
      <x:c r="I2627" s="19" t="n">
        <x:v>0.06591121862863134</x:v>
      </x:c>
      <x:c r="J2627" s="19" t="n">
        <x:v>0.06861108080105964</x:v>
      </x:c>
      <x:c r="K2627" s="19" t="n">
        <x:v>0.06677610902204492</x:v>
      </x:c>
      <x:c r="L2627" s="19" t="n">
        <x:v>0.06927110991485846</x:v>
      </x:c>
      <x:c r="M2627" s="19" t="n">
        <x:v>0.0670366261657739</x:v>
      </x:c>
      <x:c r="N2627" s="19" t="n">
        <x:v>0.07068120841621181</x:v>
      </x:c>
      <x:c r="O2627" s="19" t="n">
        <x:v>0.06116004360408283</x:v>
      </x:c>
      <x:c r="P2627" s="19" t="n">
        <x:v>0.06823059290970718</x:v>
      </x:c>
      <x:c r="Q2627" s="19" t="n">
        <x:v>0.0616151427137686</x:v>
      </x:c>
      <x:c r="R2627" s="19" t="n">
        <x:v>0.06222510536953792</x:v>
      </x:c>
      <x:c r="S2627" s="21" t="n">
        <x:v>9320.859581923798</x:v>
      </x:c>
      <x:c r="T2627" s="21" t="n">
        <x:v>14845.82613940467</x:v>
      </x:c>
      <x:c r="U2627" s="21" t="n">
        <x:v>18624.303802443465</x:v>
      </x:c>
      <x:c r="V2627" s="21" t="n">
        <x:v>22938.703396665718</x:v>
      </x:c>
      <x:c r="W2627" s="21" t="n">
        <x:v>27761.506890579778</x:v>
      </x:c>
      <x:c r="X2627" s="21" t="n">
        <x:v>29844.727388434407</x:v>
      </x:c>
      <x:c r="Y2627" s="21" t="n">
        <x:v>31373.051542051133</x:v>
      </x:c>
      <x:c r="Z2627" s="21" t="n">
        <x:v>32537.733921617048</x:v>
      </x:c>
      <x:c r="AA2627" s="21" t="n">
        <x:v>33332.41838443131</x:v>
      </x:c>
      <x:c r="AB2627" s="21" t="n">
        <x:v>33696.887698315055</x:v>
      </x:c>
      <x:c r="AC2627" s="21" t="n">
        <x:v>43952.46221519356</x:v>
      </x:c>
      <x:c r="AD2627" s="25" t="n">
        <x:f>AC2627*(1+Inputs!$C$14)*(1-Inputs!$C$14/Inputs!$C$15)</x:f>
        <x:v>34876.278767756085</x:v>
      </x:c>
      <x:c r="AE2627" s="25" t="n">
        <x:f>AD2627/(B2627-Inputs!$C$14)</x:f>
        <x:v>709777.8810979651</x:v>
      </x:c>
      <x:c r="AF2627" s="25" t="n">
        <x:f>S2627/(1+B2627)^1+T2627/(1+B2627)^2+U2627/(1+B2627)^3+V2627/(1+B2627)^4+W2627/(1+B2627)^5+X2627/(1+B2627)^6+Y2627/(1+B2627)^7+Z2627/(1+B2627)^8+AA2627/(1+B2627)^9+AB2627/(1+B2627)^10+AE2627/(1+B2627)^10</x:f>
        <x:v>471804.105796622</x:v>
      </x:c>
      <x:c r="AG2627" s="25" t="n">
        <x:f>(AF2627+Inputs!$C$12)/Inputs!$C$13</x:f>
        <x:v>402.2735079029158</x:v>
      </x:c>
      <x:c r="AH2627" s="25" t="n">
        <x:f>(S2627+Inputs!$C$11)*Inputs!$C$8-Inputs!$C$11</x:f>
        <x:v>2491.602708243752</x:v>
      </x:c>
      <x:c r="AI2627" s="25" t="n">
        <x:f>Inputs!$C$12+AH2627-Inputs!$C$10*Inputs!$C$13</x:f>
        <x:v>24809.518123443748</x:v>
      </x:c>
      <x:c r="AJ2627" s="25" t="n">
        <x:f>(S2627+Inputs!$C$11)*(1-Inputs!$C$8)</x:f>
        <x:v>6829.256873680047</x:v>
      </x:c>
      <x:c r="AK2627" s="25" t="n">
        <x:f>AJ2627/(1+B2627)^(1-Inputs!$C$8)+T2627/(1+B2627)^(2-Inputs!$C$8)+U2627/(1+B2627)^(3-Inputs!$C$8)+V2627/(1+B2627)^(4-Inputs!$C$8)+W2627/(1+B2627)^(5-Inputs!$C$8)+X2627/(1+B2627)^(6-Inputs!$C$8)+Y2627/(1+B2627)^(7-Inputs!$C$8)+Z2627/(1+B2627)^(8-Inputs!$C$8)+AA2627/(1+B2627)^(9-Inputs!$C$8)+AB2627/(1+B2627)^(10-Inputs!$C$8)+AE2627/(1+B2627)^(10-Inputs!$C$8)</x:f>
        <x:v>487615.7190561205</x:v>
      </x:c>
      <x:c r="AL2627" s="25" t="n">
        <x:f>(AK2627+AI2627)/Inputs!$C$13</x:f>
        <x:v>408.87814573672085</x:v>
      </x:c>
      <x:c r="AM2627" s="26" t="n">
        <x:f>IF(AL2627&gt;=Inputs!$C$7,1,0)</x:f>
        <x:v>1</x:v>
      </x:c>
      <x:c r="AN2627" s="26" t="n">
        <x:f>IF(Inputs!$C$7&lt;=(1-Inputs!$C$16)*AL2627,1,0)</x:f>
        <x:v>1</x:v>
      </x:c>
    </x:row>
    <x:row r="2628" ht="20" customHeight="1">
      <x:c r="A2628" s="16" t="n">
        <x:v>2623</x:v>
      </x:c>
      <x:c r="B2628" s="19" t="n">
        <x:v>0.08928896182783315</x:v>
      </x:c>
      <x:c r="C2628" s="24" t="n">
        <x:v>0.6738997390604311</x:v>
      </x:c>
      <x:c r="D2628" s="19" t="n">
        <x:v>0.03222503085941213</x:v>
      </x:c>
      <x:c r="E2628" s="19" t="n">
        <x:v>0.05132035649556002</x:v>
      </x:c>
      <x:c r="F2628" s="19" t="n">
        <x:v>-0.12880881972008526</x:v>
      </x:c>
      <x:c r="G2628" s="19" t="n">
        <x:v>-0.0652275352862813</x:v>
      </x:c>
      <x:c r="H2628" s="19" t="n">
        <x:v>0.888504758812104</x:v>
      </x:c>
      <x:c r="I2628" s="19" t="n">
        <x:v>0.07266055173005156</x:v>
      </x:c>
      <x:c r="J2628" s="19" t="n">
        <x:v>0.06505288620246233</x:v>
      </x:c>
      <x:c r="K2628" s="19" t="n">
        <x:v>0.06025252384002329</x:v>
      </x:c>
      <x:c r="L2628" s="19" t="n">
        <x:v>0.0739039471191984</x:v>
      </x:c>
      <x:c r="M2628" s="19" t="n">
        <x:v>0.07035801248273515</x:v>
      </x:c>
      <x:c r="N2628" s="19" t="n">
        <x:v>0.06644672194962936</x:v>
      </x:c>
      <x:c r="O2628" s="19" t="n">
        <x:v>0.07487109227512179</x:v>
      </x:c>
      <x:c r="P2628" s="19" t="n">
        <x:v>0.07380295137146618</x:v>
      </x:c>
      <x:c r="Q2628" s="19" t="n">
        <x:v>0.07294950479575504</x:v>
      </x:c>
      <x:c r="R2628" s="19" t="n">
        <x:v>0.06698939968145737</x:v>
      </x:c>
      <x:c r="S2628" s="21" t="n">
        <x:v>10384.450317236176</x:v>
      </x:c>
      <x:c r="T2628" s="21" t="n">
        <x:v>16448.684894379912</x:v>
      </x:c>
      <x:c r="U2628" s="21" t="n">
        <x:v>20142.751925671335</x:v>
      </x:c>
      <x:c r="V2628" s="21" t="n">
        <x:v>24153.9458505091</x:v>
      </x:c>
      <x:c r="W2628" s="21" t="n">
        <x:v>28716.103463395484</x:v>
      </x:c>
      <x:c r="X2628" s="21" t="n">
        <x:v>30569.504526877838</x:v>
      </x:c>
      <x:c r="Y2628" s="21" t="n">
        <x:v>31985.424896902</x:v>
      </x:c>
      <x:c r="Z2628" s="21" t="n">
        <x:v>33098.81105572978</x:v>
      </x:c>
      <x:c r="AA2628" s="21" t="n">
        <x:v>33832.66637051531</x:v>
      </x:c>
      <x:c r="AB2628" s="21" t="n">
        <x:v>34158.95069566498</x:v>
      </x:c>
      <x:c r="AC2628" s="21" t="n">
        <x:v>44555.153081302145</x:v>
      </x:c>
      <x:c r="AD2628" s="25" t="n">
        <x:f>AC2628*(1+Inputs!$C$14)*(1-Inputs!$C$14/Inputs!$C$15)</x:f>
        <x:v>35354.51397001325</x:v>
      </x:c>
      <x:c r="AE2628" s="25" t="n">
        <x:f>AD2628/(B2628-Inputs!$C$14)</x:f>
        <x:v>651228.4040747214</x:v>
      </x:c>
      <x:c r="AF2628" s="25" t="n">
        <x:f>S2628/(1+B2628)^1+T2628/(1+B2628)^2+U2628/(1+B2628)^3+V2628/(1+B2628)^4+W2628/(1+B2628)^5+X2628/(1+B2628)^6+Y2628/(1+B2628)^7+Z2628/(1+B2628)^8+AA2628/(1+B2628)^9+AB2628/(1+B2628)^10+AE2628/(1+B2628)^10</x:f>
        <x:v>434514.8134626872</x:v>
      </x:c>
      <x:c r="AG2628" s="25" t="n">
        <x:f>(AF2628+Inputs!$C$12)/Inputs!$C$13</x:f>
        <x:v>372.5193592016273</x:v>
      </x:c>
      <x:c r="AH2628" s="25" t="n">
        <x:f>(S2628+Inputs!$C$11)*Inputs!$C$8-Inputs!$C$11</x:f>
        <x:v>2989.887682869551</x:v>
      </x:c>
      <x:c r="AI2628" s="25" t="n">
        <x:f>Inputs!$C$12+AH2628-Inputs!$C$10*Inputs!$C$13</x:f>
        <x:v>25307.803098069548</x:v>
      </x:c>
      <x:c r="AJ2628" s="25" t="n">
        <x:f>(S2628+Inputs!$C$11)*(1-Inputs!$C$8)</x:f>
        <x:v>7394.562634366625</x:v>
      </x:c>
      <x:c r="AK2628" s="25" t="n">
        <x:f>AJ2628/(1+B2628)^(1-Inputs!$C$8)+T2628/(1+B2628)^(2-Inputs!$C$8)+U2628/(1+B2628)^(3-Inputs!$C$8)+V2628/(1+B2628)^(4-Inputs!$C$8)+W2628/(1+B2628)^(5-Inputs!$C$8)+X2628/(1+B2628)^(6-Inputs!$C$8)+Y2628/(1+B2628)^(7-Inputs!$C$8)+Z2628/(1+B2628)^(8-Inputs!$C$8)+AA2628/(1+B2628)^(9-Inputs!$C$8)+AB2628/(1+B2628)^(10-Inputs!$C$8)+AE2628/(1+B2628)^(10-Inputs!$C$8)</x:f>
        <x:v>449421.41177166236</x:v>
      </x:c>
      <x:c r="AL2628" s="25" t="n">
        <x:f>(AK2628+AI2628)/Inputs!$C$13</x:f>
        <x:v>378.7994560364842</x:v>
      </x:c>
      <x:c r="AM2628" s="26" t="n">
        <x:f>IF(AL2628&gt;=Inputs!$C$7,1,0)</x:f>
        <x:v>1</x:v>
      </x:c>
      <x:c r="AN2628" s="26" t="n">
        <x:f>IF(Inputs!$C$7&lt;=(1-Inputs!$C$16)*AL2628,1,0)</x:f>
        <x:v>1</x:v>
      </x:c>
    </x:row>
    <x:row r="2629" ht="20" customHeight="1">
      <x:c r="A2629" s="16" t="n">
        <x:v>2624</x:v>
      </x:c>
      <x:c r="B2629" s="19" t="n">
        <x:v>0.08622566538919176</x:v>
      </x:c>
      <x:c r="C2629" s="24" t="n">
        <x:v>0.4339114416200971</x:v>
      </x:c>
      <x:c r="D2629" s="19" t="n">
        <x:v>0.02162828364032379</x:v>
      </x:c>
      <x:c r="E2629" s="19" t="n">
        <x:v>0.055530402957733996</x:v>
      </x:c>
      <x:c r="F2629" s="19" t="n">
        <x:v>-0.1539238913421616</x:v>
      </x:c>
      <x:c r="G2629" s="19" t="n">
        <x:v>-0.0326879776477864</x:v>
      </x:c>
      <x:c r="H2629" s="19" t="n">
        <x:v>0.5544231147138419</x:v>
      </x:c>
      <x:c r="I2629" s="19" t="n">
        <x:v>0.05798166367141107</x:v>
      </x:c>
      <x:c r="J2629" s="19" t="n">
        <x:v>0.07096047079015648</x:v>
      </x:c>
      <x:c r="K2629" s="19" t="n">
        <x:v>0.06943561295539098</x:v>
      </x:c>
      <x:c r="L2629" s="19" t="n">
        <x:v>0.06196918030388929</x:v>
      </x:c>
      <x:c r="M2629" s="19" t="n">
        <x:v>0.07021468895051271</x:v>
      </x:c>
      <x:c r="N2629" s="19" t="n">
        <x:v>0.0639602757116802</x:v>
      </x:c>
      <x:c r="O2629" s="19" t="n">
        <x:v>0.07078899009624023</x:v>
      </x:c>
      <x:c r="P2629" s="19" t="n">
        <x:v>0.07133488065905907</x:v>
      </x:c>
      <x:c r="Q2629" s="19" t="n">
        <x:v>0.07330173711713428</x:v>
      </x:c>
      <x:c r="R2629" s="19" t="n">
        <x:v>0.06041368676291882</x:v>
      </x:c>
      <x:c r="S2629" s="21" t="n">
        <x:v>10088.07841962544</x:v>
      </x:c>
      <x:c r="T2629" s="21" t="n">
        <x:v>15560.188568696813</x:v>
      </x:c>
      <x:c r="U2629" s="21" t="n">
        <x:v>18626.47297870687</x:v>
      </x:c>
      <x:c r="V2629" s="21" t="n">
        <x:v>21928.753457550545</x:v>
      </x:c>
      <x:c r="W2629" s="21" t="n">
        <x:v>25591.552244719398</x:v>
      </x:c>
      <x:c r="X2629" s="21" t="n">
        <x:v>27165.543822353928</x:v>
      </x:c>
      <x:c r="Y2629" s="21" t="n">
        <x:v>28395.76799082874</x:v>
      </x:c>
      <x:c r="Z2629" s="21" t="n">
        <x:v>29395.901378828858</x:v>
      </x:c>
      <x:c r="AA2629" s="21" t="n">
        <x:v>30108.187565733937</x:v>
      </x:c>
      <x:c r="AB2629" s="21" t="n">
        <x:v>30507.2949168152</x:v>
      </x:c>
      <x:c r="AC2629" s="21" t="n">
        <x:v>39792.12380454156</x:v>
      </x:c>
      <x:c r="AD2629" s="25" t="n">
        <x:f>AC2629*(1+Inputs!$C$14)*(1-Inputs!$C$14/Inputs!$C$15)</x:f>
        <x:v>31575.05023890372</x:v>
      </x:c>
      <x:c r="AE2629" s="25" t="n">
        <x:f>AD2629/(B2629-Inputs!$C$14)</x:f>
        <x:v>616391.2171566605</x:v>
      </x:c>
      <x:c r="AF2629" s="25" t="n">
        <x:f>S2629/(1+B2629)^1+T2629/(1+B2629)^2+U2629/(1+B2629)^3+V2629/(1+B2629)^4+W2629/(1+B2629)^5+X2629/(1+B2629)^6+Y2629/(1+B2629)^7+Z2629/(1+B2629)^8+AA2629/(1+B2629)^9+AB2629/(1+B2629)^10+AE2629/(1+B2629)^10</x:f>
        <x:v>414510.003200265</x:v>
      </x:c>
      <x:c r="AG2629" s="25" t="n">
        <x:f>(AF2629+Inputs!$C$12)/Inputs!$C$13</x:f>
        <x:v>356.55697262805614</x:v>
      </x:c>
      <x:c r="AH2629" s="25" t="n">
        <x:f>(S2629+Inputs!$C$11)*Inputs!$C$8-Inputs!$C$11</x:f>
        <x:v>2851.0394787834257</x:v>
      </x:c>
      <x:c r="AI2629" s="25" t="n">
        <x:f>Inputs!$C$12+AH2629-Inputs!$C$10*Inputs!$C$13</x:f>
        <x:v>25168.95489398342</x:v>
      </x:c>
      <x:c r="AJ2629" s="25" t="n">
        <x:f>(S2629+Inputs!$C$11)*(1-Inputs!$C$8)</x:f>
        <x:v>7237.038940842016</x:v>
      </x:c>
      <x:c r="AK2629" s="25" t="n">
        <x:f>AJ2629/(1+B2629)^(1-Inputs!$C$8)+T2629/(1+B2629)^(2-Inputs!$C$8)+U2629/(1+B2629)^(3-Inputs!$C$8)+V2629/(1+B2629)^(4-Inputs!$C$8)+W2629/(1+B2629)^(5-Inputs!$C$8)+X2629/(1+B2629)^(6-Inputs!$C$8)+Y2629/(1+B2629)^(7-Inputs!$C$8)+Z2629/(1+B2629)^(8-Inputs!$C$8)+AA2629/(1+B2629)^(9-Inputs!$C$8)+AB2629/(1+B2629)^(10-Inputs!$C$8)+AE2629/(1+B2629)^(10-Inputs!$C$8)</x:f>
        <x:v>428158.5053304386</x:v>
      </x:c>
      <x:c r="AL2629" s="25" t="n">
        <x:f>(AK2629+AI2629)/Inputs!$C$13</x:f>
        <x:v>361.7224092402505</x:v>
      </x:c>
      <x:c r="AM2629" s="26" t="n">
        <x:f>IF(AL2629&gt;=Inputs!$C$7,1,0)</x:f>
        <x:v>1</x:v>
      </x:c>
      <x:c r="AN2629" s="26" t="n">
        <x:f>IF(Inputs!$C$7&lt;=(1-Inputs!$C$16)*AL2629,1,0)</x:f>
        <x:v>1</x:v>
      </x:c>
    </x:row>
    <x:row r="2630" ht="20" customHeight="1">
      <x:c r="A2630" s="16" t="n">
        <x:v>2625</x:v>
      </x:c>
      <x:c r="B2630" s="19" t="n">
        <x:v>0.09465333158424957</x:v>
      </x:c>
      <x:c r="C2630" s="24" t="n">
        <x:v>0.7926375528051324</x:v>
      </x:c>
      <x:c r="D2630" s="19" t="n">
        <x:v>0.03295136914242534</x:v>
      </x:c>
      <x:c r="E2630" s="19" t="n">
        <x:v>0.042418773012971374</x:v>
      </x:c>
      <x:c r="F2630" s="19" t="n">
        <x:v>-0.16349663546419496</x:v>
      </x:c>
      <x:c r="G2630" s="19" t="n">
        <x:v>-0.07302592508665214</x:v>
      </x:c>
      <x:c r="H2630" s="19" t="n">
        <x:v>0.7473922298527498</x:v>
      </x:c>
      <x:c r="I2630" s="19" t="n">
        <x:v>0.06372765975789776</x:v>
      </x:c>
      <x:c r="J2630" s="19" t="n">
        <x:v>0.05365713229521475</x:v>
      </x:c>
      <x:c r="K2630" s="19" t="n">
        <x:v>0.04957879584902571</x:v>
      </x:c>
      <x:c r="L2630" s="19" t="n">
        <x:v>0.059021553310373065</x:v>
      </x:c>
      <x:c r="M2630" s="19" t="n">
        <x:v>0.05997751699832747</x:v>
      </x:c>
      <x:c r="N2630" s="19" t="n">
        <x:v>0.05814826720942733</x:v>
      </x:c>
      <x:c r="O2630" s="19" t="n">
        <x:v>0.05497040777887037</x:v>
      </x:c>
      <x:c r="P2630" s="19" t="n">
        <x:v>0.05783348914953308</x:v>
      </x:c>
      <x:c r="Q2630" s="19" t="n">
        <x:v>0.051125655971385416</x:v>
      </x:c>
      <x:c r="R2630" s="19" t="n">
        <x:v>0.05401170604110689</x:v>
      </x:c>
      <x:c r="S2630" s="21" t="n">
        <x:v>9698.96224753638</x:v>
      </x:c>
      <x:c r="T2630" s="21" t="n">
        <x:v>15598.66608356591</x:v>
      </x:c>
      <x:c r="U2630" s="21" t="n">
        <x:v>19275.232037189984</x:v>
      </x:c>
      <x:c r="V2630" s="21" t="n">
        <x:v>23251.959772029782</x:v>
      </x:c>
      <x:c r="W2630" s="21" t="n">
        <x:v>27750.827795434343</x:v>
      </x:c>
      <x:c r="X2630" s="21" t="n">
        <x:v>29408.49378979272</x:v>
      </x:c>
      <x:c r="Y2630" s="21" t="n">
        <x:v>30660.555879677497</x:v>
      </x:c>
      <x:c r="Z2630" s="21" t="n">
        <x:v>31629.476671617125</x:v>
      </x:c>
      <x:c r="AA2630" s="21" t="n">
        <x:v>32292.146872633843</x:v>
      </x:c>
      <x:c r="AB2630" s="21" t="n">
        <x:v>32612.26778938627</x:v>
      </x:c>
      <x:c r="AC2630" s="21" t="n">
        <x:v>42537.74059485166</x:v>
      </x:c>
      <x:c r="AD2630" s="25" t="n">
        <x:f>AC2630*(1+Inputs!$C$14)*(1-Inputs!$C$14/Inputs!$C$15)</x:f>
        <x:v>33753.69716201479</x:v>
      </x:c>
      <x:c r="AE2630" s="25" t="n">
        <x:f>AD2630/(B2630-Inputs!$C$14)</x:f>
        <x:v>565830.880951616</x:v>
      </x:c>
      <x:c r="AF2630" s="25" t="n">
        <x:f>S2630/(1+B2630)^1+T2630/(1+B2630)^2+U2630/(1+B2630)^3+V2630/(1+B2630)^4+W2630/(1+B2630)^5+X2630/(1+B2630)^6+Y2630/(1+B2630)^7+Z2630/(1+B2630)^8+AA2630/(1+B2630)^9+AB2630/(1+B2630)^10+AE2630/(1+B2630)^10</x:f>
        <x:v>375692.3839386689</x:v>
      </x:c>
      <x:c r="AG2630" s="25" t="n">
        <x:f>(AF2630+Inputs!$C$12)/Inputs!$C$13</x:f>
        <x:v>325.58332996955903</x:v>
      </x:c>
      <x:c r="AH2630" s="25" t="n">
        <x:f>(S2630+Inputs!$C$11)*Inputs!$C$8-Inputs!$C$11</x:f>
        <x:v>2668.741217338961</x:v>
      </x:c>
      <x:c r="AI2630" s="25" t="n">
        <x:f>Inputs!$C$12+AH2630-Inputs!$C$10*Inputs!$C$13</x:f>
        <x:v>24986.656632538958</x:v>
      </x:c>
      <x:c r="AJ2630" s="25" t="n">
        <x:f>(S2630+Inputs!$C$11)*(1-Inputs!$C$8)</x:f>
        <x:v>7030.221030197418</x:v>
      </x:c>
      <x:c r="AK2630" s="25" t="n">
        <x:f>AJ2630/(1+B2630)^(1-Inputs!$C$8)+T2630/(1+B2630)^(2-Inputs!$C$8)+U2630/(1+B2630)^(3-Inputs!$C$8)+V2630/(1+B2630)^(4-Inputs!$C$8)+W2630/(1+B2630)^(5-Inputs!$C$8)+X2630/(1+B2630)^(6-Inputs!$C$8)+Y2630/(1+B2630)^(7-Inputs!$C$8)+Z2630/(1+B2630)^(8-Inputs!$C$8)+AA2630/(1+B2630)^(9-Inputs!$C$8)+AB2630/(1+B2630)^(10-Inputs!$C$8)+AE2630/(1+B2630)^(10-Inputs!$C$8)</x:f>
        <x:v>389408.8002837211</x:v>
      </x:c>
      <x:c r="AL2630" s="25" t="n">
        <x:f>(AK2630+AI2630)/Inputs!$C$13</x:f>
        <x:v>330.6574964149694</x:v>
      </x:c>
      <x:c r="AM2630" s="26" t="n">
        <x:f>IF(AL2630&gt;=Inputs!$C$7,1,0)</x:f>
        <x:v>1</x:v>
      </x:c>
      <x:c r="AN2630" s="26" t="n">
        <x:f>IF(Inputs!$C$7&lt;=(1-Inputs!$C$16)*AL2630,1,0)</x:f>
        <x:v>0</x:v>
      </x:c>
    </x:row>
    <x:row r="2631" ht="20" customHeight="1">
      <x:c r="A2631" s="16" t="n">
        <x:v>2626</x:v>
      </x:c>
      <x:c r="B2631" s="19" t="n">
        <x:v>0.08509697136612163</x:v>
      </x:c>
      <x:c r="C2631" s="24" t="n">
        <x:v>0.7511855338312614</x:v>
      </x:c>
      <x:c r="D2631" s="19" t="n">
        <x:v>0.025001857637703042</x:v>
      </x:c>
      <x:c r="E2631" s="19" t="n">
        <x:v>0.0427471380489888</x:v>
      </x:c>
      <x:c r="F2631" s="19" t="n">
        <x:v>-0.20886675365994622</x:v>
      </x:c>
      <x:c r="G2631" s="19" t="n">
        <x:v>-0.05987915654634264</x:v>
      </x:c>
      <x:c r="H2631" s="19" t="n">
        <x:v>0.7825757486550344</x:v>
      </x:c>
      <x:c r="I2631" s="19" t="n">
        <x:v>0.07042748271791993</x:v>
      </x:c>
      <x:c r="J2631" s="19" t="n">
        <x:v>0.06929261379844434</x:v>
      </x:c>
      <x:c r="K2631" s="19" t="n">
        <x:v>0.07206688251596347</x:v>
      </x:c>
      <x:c r="L2631" s="19" t="n">
        <x:v>0.07668310880005379</x:v>
      </x:c>
      <x:c r="M2631" s="19" t="n">
        <x:v>0.06944637815224156</x:v>
      </x:c>
      <x:c r="N2631" s="19" t="n">
        <x:v>0.0790085062207129</x:v>
      </x:c>
      <x:c r="O2631" s="19" t="n">
        <x:v>0.07102883999532082</x:v>
      </x:c>
      <x:c r="P2631" s="19" t="n">
        <x:v>0.07765705775771153</x:v>
      </x:c>
      <x:c r="Q2631" s="19" t="n">
        <x:v>0.07667928494551575</x:v>
      </x:c>
      <x:c r="R2631" s="19" t="n">
        <x:v>0.07360765812912064</x:v>
      </x:c>
      <x:c r="S2631" s="21" t="n">
        <x:v>8966.374618531632</x:v>
      </x:c>
      <x:c r="T2631" s="21" t="n">
        <x:v>14578.616470254354</x:v>
      </x:c>
      <x:c r="U2631" s="21" t="n">
        <x:v>18305.628458558716</x:v>
      </x:c>
      <x:c r="V2631" s="21" t="n">
        <x:v>22458.37582812067</x:v>
      </x:c>
      <x:c r="W2631" s="21" t="n">
        <x:v>27096.783645902404</x:v>
      </x:c>
      <x:c r="X2631" s="21" t="n">
        <x:v>28720.994889797326</x:v>
      </x:c>
      <x:c r="Y2631" s="21" t="n">
        <x:v>29945.201795540877</x:v>
      </x:c>
      <x:c r="Z2631" s="21" t="n">
        <x:v>30892.464704712096</x:v>
      </x:c>
      <x:c r="AA2631" s="21" t="n">
        <x:v>31568.24314102186</x:v>
      </x:c>
      <x:c r="AB2631" s="21" t="n">
        <x:v>31930.134255735025</x:v>
      </x:c>
      <x:c r="AC2631" s="21" t="n">
        <x:v>41648.00120313263</x:v>
      </x:c>
      <x:c r="AD2631" s="25" t="n">
        <x:f>AC2631*(1+Inputs!$C$14)*(1-Inputs!$C$14/Inputs!$C$15)</x:f>
        <x:v>33047.68895468574</x:v>
      </x:c>
      <x:c r="AE2631" s="25" t="n">
        <x:f>AD2631/(B2631-Inputs!$C$14)</x:f>
        <x:v>659674.3885606314</x:v>
      </x:c>
      <x:c r="AF2631" s="25" t="n">
        <x:f>S2631/(1+B2631)^1+T2631/(1+B2631)^2+U2631/(1+B2631)^3+V2631/(1+B2631)^4+W2631/(1+B2631)^5+X2631/(1+B2631)^6+Y2631/(1+B2631)^7+Z2631/(1+B2631)^8+AA2631/(1+B2631)^9+AB2631/(1+B2631)^10+AE2631/(1+B2631)^10</x:f>
        <x:v>440509.3863843359</x:v>
      </x:c>
      <x:c r="AG2631" s="25" t="n">
        <x:f>(AF2631+Inputs!$C$12)/Inputs!$C$13</x:f>
        <x:v>377.3025932870094</x:v>
      </x:c>
      <x:c r="AH2631" s="25" t="n">
        <x:f>(S2631+Inputs!$C$11)*Inputs!$C$8-Inputs!$C$11</x:f>
        <x:v>2325.5289308737238</x:v>
      </x:c>
      <x:c r="AI2631" s="25" t="n">
        <x:f>Inputs!$C$12+AH2631-Inputs!$C$10*Inputs!$C$13</x:f>
        <x:v>24643.444346073724</x:v>
      </x:c>
      <x:c r="AJ2631" s="25" t="n">
        <x:f>(S2631+Inputs!$C$11)*(1-Inputs!$C$8)</x:f>
        <x:v>6640.845687657909</x:v>
      </x:c>
      <x:c r="AK2631" s="25" t="n">
        <x:f>AJ2631/(1+B2631)^(1-Inputs!$C$8)+T2631/(1+B2631)^(2-Inputs!$C$8)+U2631/(1+B2631)^(3-Inputs!$C$8)+V2631/(1+B2631)^(4-Inputs!$C$8)+W2631/(1+B2631)^(5-Inputs!$C$8)+X2631/(1+B2631)^(6-Inputs!$C$8)+Y2631/(1+B2631)^(7-Inputs!$C$8)+Z2631/(1+B2631)^(8-Inputs!$C$8)+AA2631/(1+B2631)^(9-Inputs!$C$8)+AB2631/(1+B2631)^(10-Inputs!$C$8)+AE2631/(1+B2631)^(10-Inputs!$C$8)</x:f>
        <x:v>455463.8019369303</x:v>
      </x:c>
      <x:c r="AL2631" s="25" t="n">
        <x:f>(AK2631+AI2631)/Inputs!$C$13</x:f>
        <x:v>383.09073474882047</x:v>
      </x:c>
      <x:c r="AM2631" s="26" t="n">
        <x:f>IF(AL2631&gt;=Inputs!$C$7,1,0)</x:f>
        <x:v>1</x:v>
      </x:c>
      <x:c r="AN2631" s="26" t="n">
        <x:f>IF(Inputs!$C$7&lt;=(1-Inputs!$C$16)*AL2631,1,0)</x:f>
        <x:v>1</x:v>
      </x:c>
    </x:row>
    <x:row r="2632" ht="20" customHeight="1">
      <x:c r="A2632" s="16" t="n">
        <x:v>2627</x:v>
      </x:c>
      <x:c r="B2632" s="19" t="n">
        <x:v>0.08916694964567344</x:v>
      </x:c>
      <x:c r="C2632" s="24" t="n">
        <x:v>0.6542784637174179</x:v>
      </x:c>
      <x:c r="D2632" s="19" t="n">
        <x:v>0.04591382848874588</x:v>
      </x:c>
      <x:c r="E2632" s="19" t="n">
        <x:v>0.04136005956662786</x:v>
      </x:c>
      <x:c r="F2632" s="19" t="n">
        <x:v>-0.17061035015500353</x:v>
      </x:c>
      <x:c r="G2632" s="19" t="n">
        <x:v>-0.05343932103175292</x:v>
      </x:c>
      <x:c r="H2632" s="19" t="n">
        <x:v>0.5336006509201354</x:v>
      </x:c>
      <x:c r="I2632" s="19" t="n">
        <x:v>0.06616160560904405</x:v>
      </x:c>
      <x:c r="J2632" s="19" t="n">
        <x:v>0.07083692714469067</x:v>
      </x:c>
      <x:c r="K2632" s="19" t="n">
        <x:v>0.06816642374783555</x:v>
      </x:c>
      <x:c r="L2632" s="19" t="n">
        <x:v>0.05325983980179331</x:v>
      </x:c>
      <x:c r="M2632" s="19" t="n">
        <x:v>0.05678372510630311</x:v>
      </x:c>
      <x:c r="N2632" s="19" t="n">
        <x:v>0.06591638943732164</x:v>
      </x:c>
      <x:c r="O2632" s="19" t="n">
        <x:v>0.06536634193024042</x:v>
      </x:c>
      <x:c r="P2632" s="19" t="n">
        <x:v>0.06449961698054153</x:v>
      </x:c>
      <x:c r="Q2632" s="19" t="n">
        <x:v>0.06941351581215144</x:v>
      </x:c>
      <x:c r="R2632" s="19" t="n">
        <x:v>0.07190746187278478</x:v>
      </x:c>
      <x:c r="S2632" s="21" t="n">
        <x:v>9686.596776968217</x:v>
      </x:c>
      <x:c r="T2632" s="21" t="n">
        <x:v>15441.148251701932</x:v>
      </x:c>
      <x:c r="U2632" s="21" t="n">
        <x:v>19035.69551322248</x:v>
      </x:c>
      <x:c r="V2632" s="21" t="n">
        <x:v>22949.637378648345</x:v>
      </x:c>
      <x:c r="W2632" s="21" t="n">
        <x:v>27326.407095984312</x:v>
      </x:c>
      <x:c r="X2632" s="21" t="n">
        <x:v>29123.842820116646</x:v>
      </x:c>
      <x:c r="Y2632" s="21" t="n">
        <x:v>30568.538440019493</x:v>
      </x:c>
      <x:c r="Z2632" s="21" t="n">
        <x:v>31692.259689418035</x:v>
      </x:c>
      <x:c r="AA2632" s="21" t="n">
        <x:v>32450.340268069234</x:v>
      </x:c>
      <x:c r="AB2632" s="21" t="n">
        <x:v>32814.81455217891</x:v>
      </x:c>
      <x:c r="AC2632" s="21" t="n">
        <x:v>42801.932024581176</x:v>
      </x:c>
      <x:c r="AD2632" s="25" t="n">
        <x:f>AC2632*(1+Inputs!$C$14)*(1-Inputs!$C$14/Inputs!$C$15)</x:f>
        <x:v>33963.33306150516</x:v>
      </x:c>
      <x:c r="AE2632" s="25" t="n">
        <x:f>AD2632/(B2632-Inputs!$C$14)</x:f>
        <x:v>627012.1039429432</x:v>
      </x:c>
      <x:c r="AF2632" s="25" t="n">
        <x:f>S2632/(1+B2632)^1+T2632/(1+B2632)^2+U2632/(1+B2632)^3+V2632/(1+B2632)^4+W2632/(1+B2632)^5+X2632/(1+B2632)^6+Y2632/(1+B2632)^7+Z2632/(1+B2632)^8+AA2632/(1+B2632)^9+AB2632/(1+B2632)^10+AE2632/(1+B2632)^10</x:f>
        <x:v>416940.41735124774</x:v>
      </x:c>
      <x:c r="AG2632" s="25" t="n">
        <x:f>(AF2632+Inputs!$C$12)/Inputs!$C$13</x:f>
        <x:v>358.49626671297625</x:v>
      </x:c>
      <x:c r="AH2632" s="25" t="n">
        <x:f>(S2632+Inputs!$C$11)*Inputs!$C$8-Inputs!$C$11</x:f>
        <x:v>2662.948079072781</x:v>
      </x:c>
      <x:c r="AI2632" s="25" t="n">
        <x:f>Inputs!$C$12+AH2632-Inputs!$C$10*Inputs!$C$13</x:f>
        <x:v>24980.86349427278</x:v>
      </x:c>
      <x:c r="AJ2632" s="25" t="n">
        <x:f>(S2632+Inputs!$C$11)*(1-Inputs!$C$8)</x:f>
        <x:v>7023.648697895436</x:v>
      </x:c>
      <x:c r="AK2632" s="25" t="n">
        <x:f>AJ2632/(1+B2632)^(1-Inputs!$C$8)+T2632/(1+B2632)^(2-Inputs!$C$8)+U2632/(1+B2632)^(3-Inputs!$C$8)+V2632/(1+B2632)^(4-Inputs!$C$8)+W2632/(1+B2632)^(5-Inputs!$C$8)+X2632/(1+B2632)^(6-Inputs!$C$8)+Y2632/(1+B2632)^(7-Inputs!$C$8)+Z2632/(1+B2632)^(8-Inputs!$C$8)+AA2632/(1+B2632)^(9-Inputs!$C$8)+AB2632/(1+B2632)^(10-Inputs!$C$8)+AE2632/(1+B2632)^(10-Inputs!$C$8)</x:f>
        <x:v>431418.03242797474</x:v>
      </x:c>
      <x:c r="AL2632" s="25" t="n">
        <x:f>(AK2632+AI2632)/Inputs!$C$13</x:f>
        <x:v>364.1731919920696</x:v>
      </x:c>
      <x:c r="AM2632" s="26" t="n">
        <x:f>IF(AL2632&gt;=Inputs!$C$7,1,0)</x:f>
        <x:v>1</x:v>
      </x:c>
      <x:c r="AN2632" s="26" t="n">
        <x:f>IF(Inputs!$C$7&lt;=(1-Inputs!$C$16)*AL2632,1,0)</x:f>
        <x:v>1</x:v>
      </x:c>
    </x:row>
    <x:row r="2633" ht="20" customHeight="1">
      <x:c r="A2633" s="16" t="n">
        <x:v>2628</x:v>
      </x:c>
      <x:c r="B2633" s="19" t="n">
        <x:v>0.07710945779409246</x:v>
      </x:c>
      <x:c r="C2633" s="24" t="n">
        <x:v>0.3398298815607461</x:v>
      </x:c>
      <x:c r="D2633" s="19" t="n">
        <x:v>0.008882540487464041</x:v>
      </x:c>
      <x:c r="E2633" s="19" t="n">
        <x:v>0.03671868530560943</x:v>
      </x:c>
      <x:c r="F2633" s="19" t="n">
        <x:v>-0.19159093636868535</x:v>
      </x:c>
      <x:c r="G2633" s="19" t="n">
        <x:v>-0.04239697207656662</x:v>
      </x:c>
      <x:c r="H2633" s="19" t="n">
        <x:v>0.7765988812790567</x:v>
      </x:c>
      <x:c r="I2633" s="19" t="n">
        <x:v>0.07098195775251157</x:v>
      </x:c>
      <x:c r="J2633" s="19" t="n">
        <x:v>0.07357557617276939</x:v>
      </x:c>
      <x:c r="K2633" s="19" t="n">
        <x:v>0.07118582103780569</x:v>
      </x:c>
      <x:c r="L2633" s="19" t="n">
        <x:v>0.07364985758343323</x:v>
      </x:c>
      <x:c r="M2633" s="19" t="n">
        <x:v>0.07044737067331312</x:v>
      </x:c>
      <x:c r="N2633" s="19" t="n">
        <x:v>0.07124498518979294</x:v>
      </x:c>
      <x:c r="O2633" s="19" t="n">
        <x:v>0.062168484820894036</x:v>
      </x:c>
      <x:c r="P2633" s="19" t="n">
        <x:v>0.07321867496817845</x:v>
      </x:c>
      <x:c r="Q2633" s="19" t="n">
        <x:v>0.07214254135426813</x:v>
      </x:c>
      <x:c r="R2633" s="19" t="n">
        <x:v>0.0773922257816514</x:v>
      </x:c>
      <x:c r="S2633" s="21" t="n">
        <x:v>9309.496363352813</x:v>
      </x:c>
      <x:c r="T2633" s="21" t="n">
        <x:v>14378.986406632326</x:v>
      </x:c>
      <x:c r="U2633" s="21" t="n">
        <x:v>17145.210086364037</x:v>
      </x:c>
      <x:c r="V2633" s="21" t="n">
        <x:v>20079.75415030519</x:v>
      </x:c>
      <x:c r="W2633" s="21" t="n">
        <x:v>23229.37140544723</x:v>
      </x:c>
      <x:c r="X2633" s="21" t="n">
        <x:v>24335.64399699753</x:v>
      </x:c>
      <x:c r="Y2633" s="21" t="n">
        <x:v>25158.58984552546</x:v>
      </x:c>
      <x:c r="Z2633" s="21" t="n">
        <x:v>25841.89611013419</x:v>
      </x:c>
      <x:c r="AA2633" s="21" t="n">
        <x:v>26419.852800739856</x:v>
      </x:c>
      <x:c r="AB2633" s="21" t="n">
        <x:v>26849.718836288153</x:v>
      </x:c>
      <x:c r="AC2633" s="21" t="n">
        <x:v>35021.37239515847</x:v>
      </x:c>
      <x:c r="AD2633" s="25" t="n">
        <x:f>AC2633*(1+Inputs!$C$14)*(1-Inputs!$C$14/Inputs!$C$15)</x:f>
        <x:v>27789.45899555824</x:v>
      </x:c>
      <x:c r="AE2633" s="25" t="n">
        <x:f>AD2633/(B2633-Inputs!$C$14)</x:f>
        <x:v>659933.9068064854</x:v>
      </x:c>
      <x:c r="AF2633" s="25" t="n">
        <x:f>S2633/(1+B2633)^1+T2633/(1+B2633)^2+U2633/(1+B2633)^3+V2633/(1+B2633)^4+W2633/(1+B2633)^5+X2633/(1+B2633)^6+Y2633/(1+B2633)^7+Z2633/(1+B2633)^8+AA2633/(1+B2633)^9+AB2633/(1+B2633)^10+AE2633/(1+B2633)^10</x:f>
        <x:v>450798.06927074457</x:v>
      </x:c>
      <x:c r="AG2633" s="25" t="n">
        <x:f>(AF2633+Inputs!$C$12)/Inputs!$C$13</x:f>
        <x:v>385.5122154434485</x:v>
      </x:c>
      <x:c r="AH2633" s="25" t="n">
        <x:f>(S2633+Inputs!$C$11)*Inputs!$C$8-Inputs!$C$11</x:f>
        <x:v>2486.27911817351</x:v>
      </x:c>
      <x:c r="AI2633" s="25" t="n">
        <x:f>Inputs!$C$12+AH2633-Inputs!$C$10*Inputs!$C$13</x:f>
        <x:v>24804.194533373506</x:v>
      </x:c>
      <x:c r="AJ2633" s="25" t="n">
        <x:f>(S2633+Inputs!$C$11)*(1-Inputs!$C$8)</x:f>
        <x:v>6823.217245179304</x:v>
      </x:c>
      <x:c r="AK2633" s="25" t="n">
        <x:f>AJ2633/(1+B2633)^(1-Inputs!$C$8)+T2633/(1+B2633)^(2-Inputs!$C$8)+U2633/(1+B2633)^(3-Inputs!$C$8)+V2633/(1+B2633)^(4-Inputs!$C$8)+W2633/(1+B2633)^(5-Inputs!$C$8)+X2633/(1+B2633)^(6-Inputs!$C$8)+Y2633/(1+B2633)^(7-Inputs!$C$8)+Z2633/(1+B2633)^(8-Inputs!$C$8)+AA2633/(1+B2633)^(9-Inputs!$C$8)+AB2633/(1+B2633)^(10-Inputs!$C$8)+AE2633/(1+B2633)^(10-Inputs!$C$8)</x:f>
        <x:v>464372.0430776159</x:v>
      </x:c>
      <x:c r="AL2633" s="25" t="n">
        <x:f>(AK2633+AI2633)/Inputs!$C$13</x:f>
        <x:v>390.3271315709186</x:v>
      </x:c>
      <x:c r="AM2633" s="26" t="n">
        <x:f>IF(AL2633&gt;=Inputs!$C$7,1,0)</x:f>
        <x:v>1</x:v>
      </x:c>
      <x:c r="AN2633" s="26" t="n">
        <x:f>IF(Inputs!$C$7&lt;=(1-Inputs!$C$16)*AL2633,1,0)</x:f>
        <x:v>1</x:v>
      </x:c>
    </x:row>
    <x:row r="2634" ht="20" customHeight="1">
      <x:c r="A2634" s="16" t="n">
        <x:v>2629</x:v>
      </x:c>
      <x:c r="B2634" s="19" t="n">
        <x:v>0.09217034589559697</x:v>
      </x:c>
      <x:c r="C2634" s="24" t="n">
        <x:v>0.6752603757261966</x:v>
      </x:c>
      <x:c r="D2634" s="19" t="n">
        <x:v>0.03095806438680171</x:v>
      </x:c>
      <x:c r="E2634" s="19" t="n">
        <x:v>0.054937942980438664</x:v>
      </x:c>
      <x:c r="F2634" s="19" t="n">
        <x:v>-0.211093533974655</x:v>
      </x:c>
      <x:c r="G2634" s="19" t="n">
        <x:v>-0.10202115997711132</x:v>
      </x:c>
      <x:c r="H2634" s="19" t="n">
        <x:v>0.526372140967311</x:v>
      </x:c>
      <x:c r="I2634" s="19" t="n">
        <x:v>0.061409389260296626</x:v>
      </x:c>
      <x:c r="J2634" s="19" t="n">
        <x:v>0.06787904765429517</x:v>
      </x:c>
      <x:c r="K2634" s="19" t="n">
        <x:v>0.064593967785014</x:v>
      </x:c>
      <x:c r="L2634" s="19" t="n">
        <x:v>0.06696068352513862</x:v>
      </x:c>
      <x:c r="M2634" s="19" t="n">
        <x:v>0.06881552613806548</x:v>
      </x:c>
      <x:c r="N2634" s="19" t="n">
        <x:v>0.06237489777813494</x:v>
      </x:c>
      <x:c r="O2634" s="19" t="n">
        <x:v>0.06228762594510841</x:v>
      </x:c>
      <x:c r="P2634" s="19" t="n">
        <x:v>0.06620624025465191</x:v>
      </x:c>
      <x:c r="Q2634" s="19" t="n">
        <x:v>0.06520187989186865</x:v>
      </x:c>
      <x:c r="R2634" s="19" t="n">
        <x:v>0.05649578632273347</x:v>
      </x:c>
      <x:c r="S2634" s="21" t="n">
        <x:v>8742.164515418277</x:v>
      </x:c>
      <x:c r="T2634" s="21" t="n">
        <x:v>14351.290353148996</x:v>
      </x:c>
      <x:c r="U2634" s="21" t="n">
        <x:v>18113.606791521746</x:v>
      </x:c>
      <x:c r="V2634" s="21" t="n">
        <x:v>22163.31880947796</x:v>
      </x:c>
      <x:c r="W2634" s="21" t="n">
        <x:v>26775.553619769023</x:v>
      </x:c>
      <x:c r="X2634" s="21" t="n">
        <x:v>28607.09980279972</x:v>
      </x:c>
      <x:c r="Y2634" s="21" t="n">
        <x:v>30010.078462857688</x:v>
      </x:c>
      <x:c r="Z2634" s="21" t="n">
        <x:v>31113.17652944754</x:v>
      </x:c>
      <x:c r="AA2634" s="21" t="n">
        <x:v>31876.818292582284</x:v>
      </x:c>
      <x:c r="AB2634" s="21" t="n">
        <x:v>32256.517537145373</x:v>
      </x:c>
      <x:c r="AC2634" s="21" t="n">
        <x:v>42073.718526711345</x:v>
      </x:c>
      <x:c r="AD2634" s="25" t="n">
        <x:f>AC2634*(1+Inputs!$C$14)*(1-Inputs!$C$14/Inputs!$C$15)</x:f>
        <x:v>33385.49565094545</x:v>
      </x:c>
      <x:c r="AE2634" s="25" t="n">
        <x:f>AD2634/(B2634-Inputs!$C$14)</x:f>
        <x:v>583965.255552471</x:v>
      </x:c>
      <x:c r="AF2634" s="25" t="n">
        <x:f>S2634/(1+B2634)^1+T2634/(1+B2634)^2+U2634/(1+B2634)^3+V2634/(1+B2634)^4+W2634/(1+B2634)^5+X2634/(1+B2634)^6+Y2634/(1+B2634)^7+Z2634/(1+B2634)^8+AA2634/(1+B2634)^9+AB2634/(1+B2634)^10+AE2634/(1+B2634)^10</x:f>
        <x:v>384747.5824749683</x:v>
      </x:c>
      <x:c r="AG2634" s="25" t="n">
        <x:f>(AF2634+Inputs!$C$12)/Inputs!$C$13</x:f>
        <x:v>332.8087211450185</x:v>
      </x:c>
      <x:c r="AH2634" s="25" t="n">
        <x:f>(S2634+Inputs!$C$11)*Inputs!$C$8-Inputs!$C$11</x:f>
        <x:v>2220.4880332507546</x:v>
      </x:c>
      <x:c r="AI2634" s="25" t="n">
        <x:f>Inputs!$C$12+AH2634-Inputs!$C$10*Inputs!$C$13</x:f>
        <x:v>24538.40344845075</x:v>
      </x:c>
      <x:c r="AJ2634" s="25" t="n">
        <x:f>(S2634+Inputs!$C$11)*(1-Inputs!$C$8)</x:f>
        <x:v>6521.676482167523</x:v>
      </x:c>
      <x:c r="AK2634" s="25" t="n">
        <x:f>AJ2634/(1+B2634)^(1-Inputs!$C$8)+T2634/(1+B2634)^(2-Inputs!$C$8)+U2634/(1+B2634)^(3-Inputs!$C$8)+V2634/(1+B2634)^(4-Inputs!$C$8)+W2634/(1+B2634)^(5-Inputs!$C$8)+X2634/(1+B2634)^(6-Inputs!$C$8)+Y2634/(1+B2634)^(7-Inputs!$C$8)+Z2634/(1+B2634)^(8-Inputs!$C$8)+AA2634/(1+B2634)^(9-Inputs!$C$8)+AB2634/(1+B2634)^(10-Inputs!$C$8)+AE2634/(1+B2634)^(10-Inputs!$C$8)</x:f>
        <x:v>398853.751776897</x:v>
      </x:c>
      <x:c r="AL2634" s="25" t="n">
        <x:f>(AK2634+AI2634)/Inputs!$C$13</x:f>
        <x:v>337.8362086552555</x:v>
      </x:c>
      <x:c r="AM2634" s="26" t="n">
        <x:f>IF(AL2634&gt;=Inputs!$C$7,1,0)</x:f>
        <x:v>1</x:v>
      </x:c>
      <x:c r="AN2634" s="26" t="n">
        <x:f>IF(Inputs!$C$7&lt;=(1-Inputs!$C$16)*AL2634,1,0)</x:f>
        <x:v>1</x:v>
      </x:c>
    </x:row>
    <x:row r="2635" ht="20" customHeight="1">
      <x:c r="A2635" s="16" t="n">
        <x:v>2630</x:v>
      </x:c>
      <x:c r="B2635" s="19" t="n">
        <x:v>0.0714951976447038</x:v>
      </x:c>
      <x:c r="C2635" s="24" t="n">
        <x:v>0.4173365737693473</x:v>
      </x:c>
      <x:c r="D2635" s="19" t="n">
        <x:v>0.004445951826322414</x:v>
      </x:c>
      <x:c r="E2635" s="19" t="n">
        <x:v>0.042208210873459676</x:v>
      </x:c>
      <x:c r="F2635" s="19" t="n">
        <x:v>-0.24327336518129986</x:v>
      </x:c>
      <x:c r="G2635" s="19" t="n">
        <x:v>-0.08553507389951107</x:v>
      </x:c>
      <x:c r="H2635" s="19" t="n">
        <x:v>0.8373445794914289</x:v>
      </x:c>
      <x:c r="I2635" s="19" t="n">
        <x:v>0.06454583573958986</x:v>
      </x:c>
      <x:c r="J2635" s="19" t="n">
        <x:v>0.05870689442463913</x:v>
      </x:c>
      <x:c r="K2635" s="19" t="n">
        <x:v>0.05965904133641402</x:v>
      </x:c>
      <x:c r="L2635" s="19" t="n">
        <x:v>0.05986549097338979</x:v>
      </x:c>
      <x:c r="M2635" s="19" t="n">
        <x:v>0.06376342223067127</x:v>
      </x:c>
      <x:c r="N2635" s="19" t="n">
        <x:v>0.06342856696326293</x:v>
      </x:c>
      <x:c r="O2635" s="19" t="n">
        <x:v>0.062063395686176366</x:v>
      </x:c>
      <x:c r="P2635" s="19" t="n">
        <x:v>0.06351360416848933</x:v>
      </x:c>
      <x:c r="Q2635" s="19" t="n">
        <x:v>0.06027693645941213</x:v>
      </x:c>
      <x:c r="R2635" s="19" t="n">
        <x:v>0.05431162998686091</x:v>
      </x:c>
      <x:c r="S2635" s="21" t="n">
        <x:v>8202.48842449744</x:v>
      </x:c>
      <x:c r="T2635" s="21" t="n">
        <x:v>13228.070832638792</x:v>
      </x:c>
      <x:c r="U2635" s="21" t="n">
        <x:v>16412.230064029478</x:v>
      </x:c>
      <x:c r="V2635" s="21" t="n">
        <x:v>19818.002054607063</x:v>
      </x:c>
      <x:c r="W2635" s="21" t="n">
        <x:v>23470.98810192719</x:v>
      </x:c>
      <x:c r="X2635" s="21" t="n">
        <x:v>24646.890409623004</x:v>
      </x:c>
      <x:c r="Y2635" s="21" t="n">
        <x:v>25471.557871878435</x:v>
      </x:c>
      <x:c r="Z2635" s="21" t="n">
        <x:v>26174.820469094946</x:v>
      </x:c>
      <x:c r="AA2635" s="21" t="n">
        <x:v>26746.235605676346</x:v>
      </x:c>
      <x:c r="AB2635" s="21" t="n">
        <x:v>27167.678491226638</x:v>
      </x:c>
      <x:c r="AC2635" s="21" t="n">
        <x:v>35436.10237986084</x:v>
      </x:c>
      <x:c r="AD2635" s="25" t="n">
        <x:f>AC2635*(1+Inputs!$C$14)*(1-Inputs!$C$14/Inputs!$C$15)</x:f>
        <x:v>28118.54723841957</x:v>
      </x:c>
      <x:c r="AE2635" s="25" t="n">
        <x:f>AD2635/(B2635-Inputs!$C$14)</x:f>
        <x:v>770472.5293493554</x:v>
      </x:c>
      <x:c r="AF2635" s="25" t="n">
        <x:f>S2635/(1+B2635)^1+T2635/(1+B2635)^2+U2635/(1+B2635)^3+V2635/(1+B2635)^4+W2635/(1+B2635)^5+X2635/(1+B2635)^6+Y2635/(1+B2635)^7+Z2635/(1+B2635)^8+AA2635/(1+B2635)^9+AB2635/(1+B2635)^10+AE2635/(1+B2635)^10</x:f>
        <x:v>525453.6539260197</x:v>
      </x:c>
      <x:c r="AG2635" s="25" t="n">
        <x:f>(AF2635+Inputs!$C$12)/Inputs!$C$13</x:f>
        <x:v>445.0819532470592</x:v>
      </x:c>
      <x:c r="AH2635" s="25" t="n">
        <x:f>(S2635+Inputs!$C$11)*Inputs!$C$8-Inputs!$C$11</x:f>
        <x:v>1967.653481065924</x:v>
      </x:c>
      <x:c r="AI2635" s="25" t="n">
        <x:f>Inputs!$C$12+AH2635-Inputs!$C$10*Inputs!$C$13</x:f>
        <x:v>24285.56889626592</x:v>
      </x:c>
      <x:c r="AJ2635" s="25" t="n">
        <x:f>(S2635+Inputs!$C$11)*(1-Inputs!$C$8)</x:f>
        <x:v>6234.834943431517</x:v>
      </x:c>
      <x:c r="AK2635" s="25" t="n">
        <x:f>AJ2635/(1+B2635)^(1-Inputs!$C$8)+T2635/(1+B2635)^(2-Inputs!$C$8)+U2635/(1+B2635)^(3-Inputs!$C$8)+V2635/(1+B2635)^(4-Inputs!$C$8)+W2635/(1+B2635)^(5-Inputs!$C$8)+X2635/(1+B2635)^(6-Inputs!$C$8)+Y2635/(1+B2635)^(7-Inputs!$C$8)+Z2635/(1+B2635)^(8-Inputs!$C$8)+AA2635/(1+B2635)^(9-Inputs!$C$8)+AB2635/(1+B2635)^(10-Inputs!$C$8)+AE2635/(1+B2635)^(10-Inputs!$C$8)</x:f>
        <x:v>540834.2623427142</x:v>
      </x:c>
      <x:c r="AL2635" s="25" t="n">
        <x:f>(AK2635+AI2635)/Inputs!$C$13</x:f>
        <x:v>450.92460704676984</x:v>
      </x:c>
      <x:c r="AM2635" s="26" t="n">
        <x:f>IF(AL2635&gt;=Inputs!$C$7,1,0)</x:f>
        <x:v>1</x:v>
      </x:c>
      <x:c r="AN2635" s="26" t="n">
        <x:f>IF(Inputs!$C$7&lt;=(1-Inputs!$C$16)*AL2635,1,0)</x:f>
        <x:v>1</x:v>
      </x:c>
    </x:row>
    <x:row r="2636" ht="20" customHeight="1">
      <x:c r="A2636" s="16" t="n">
        <x:v>2631</x:v>
      </x:c>
      <x:c r="B2636" s="19" t="n">
        <x:v>0.08584646428930666</x:v>
      </x:c>
      <x:c r="C2636" s="24" t="n">
        <x:v>0.31845974174999014</x:v>
      </x:c>
      <x:c r="D2636" s="19" t="n">
        <x:v>0.030022619469922063</x:v>
      </x:c>
      <x:c r="E2636" s="19" t="n">
        <x:v>0.03128323356538914</x:v>
      </x:c>
      <x:c r="F2636" s="19" t="n">
        <x:v>-0.11142340827773184</x:v>
      </x:c>
      <x:c r="G2636" s="19" t="n">
        <x:v>-0.0816961633722923</x:v>
      </x:c>
      <x:c r="H2636" s="19" t="n">
        <x:v>0.6918001283414412</x:v>
      </x:c>
      <x:c r="I2636" s="19" t="n">
        <x:v>0.054587855089699815</x:v>
      </x:c>
      <x:c r="J2636" s="19" t="n">
        <x:v>0.050980410379382876</x:v>
      </x:c>
      <x:c r="K2636" s="19" t="n">
        <x:v>0.06924812995244452</x:v>
      </x:c>
      <x:c r="L2636" s="19" t="n">
        <x:v>0.060629279234086654</x:v>
      </x:c>
      <x:c r="M2636" s="19" t="n">
        <x:v>0.061101115447823984</x:v>
      </x:c>
      <x:c r="N2636" s="19" t="n">
        <x:v>0.05860828557360151</x:v>
      </x:c>
      <x:c r="O2636" s="19" t="n">
        <x:v>0.0655163714905973</x:v>
      </x:c>
      <x:c r="P2636" s="19" t="n">
        <x:v>0.05881989460688487</x:v>
      </x:c>
      <x:c r="Q2636" s="19" t="n">
        <x:v>0.060171135635192746</x:v>
      </x:c>
      <x:c r="R2636" s="19" t="n">
        <x:v>0.06164722714857249</x:v>
      </x:c>
      <x:c r="S2636" s="21" t="n">
        <x:v>10553.079909545375</x:v>
      </x:c>
      <x:c r="T2636" s="21" t="n">
        <x:v>16053.715704110393</x:v>
      </x:c>
      <x:c r="U2636" s="21" t="n">
        <x:v>18719.42736542546</x:v>
      </x:c>
      <x:c r="V2636" s="21" t="n">
        <x:v>21432.017654874522</x:v>
      </x:c>
      <x:c r="W2636" s="21" t="n">
        <x:v>24365.13951298507</x:v>
      </x:c>
      <x:c r="X2636" s="21" t="n">
        <x:v>25586.93022374121</x:v>
      </x:c>
      <x:c r="Y2636" s="21" t="n">
        <x:v>26557.62681274843</x:v>
      </x:c>
      <x:c r="Z2636" s="21" t="n">
        <x:v>27371.409830884164</x:v>
      </x:c>
      <x:c r="AA2636" s="21" t="n">
        <x:v>27973.807712737675</x:v>
      </x:c>
      <x:c r="AB2636" s="21" t="n">
        <x:v>28369.042441362435</x:v>
      </x:c>
      <x:c r="AC2636" s="21" t="n">
        <x:v>37003.09883655971</x:v>
      </x:c>
      <x:c r="AD2636" s="25" t="n">
        <x:f>AC2636*(1+Inputs!$C$14)*(1-Inputs!$C$14/Inputs!$C$15)</x:f>
        <x:v>29361.958926810126</x:v>
      </x:c>
      <x:c r="AE2636" s="25" t="n">
        <x:f>AD2636/(B2636-Inputs!$C$14)</x:f>
        <x:v>577463.1400080485</x:v>
      </x:c>
      <x:c r="AF2636" s="25" t="n">
        <x:f>S2636/(1+B2636)^1+T2636/(1+B2636)^2+U2636/(1+B2636)^3+V2636/(1+B2636)^4+W2636/(1+B2636)^5+X2636/(1+B2636)^6+Y2636/(1+B2636)^7+Z2636/(1+B2636)^8+AA2636/(1+B2636)^9+AB2636/(1+B2636)^10+AE2636/(1+B2636)^10</x:f>
        <x:v>393407.10539360275</x:v>
      </x:c>
      <x:c r="AG2636" s="25" t="n">
        <x:f>(AF2636+Inputs!$C$12)/Inputs!$C$13</x:f>
        <x:v>339.7183918970373</x:v>
      </x:c>
      <x:c r="AH2636" s="25" t="n">
        <x:f>(S2636+Inputs!$C$11)*Inputs!$C$8-Inputs!$C$11</x:f>
        <x:v>3068.889491869203</x:v>
      </x:c>
      <x:c r="AI2636" s="25" t="n">
        <x:f>Inputs!$C$12+AH2636-Inputs!$C$10*Inputs!$C$13</x:f>
        <x:v>25386.8049070692</x:v>
      </x:c>
      <x:c r="AJ2636" s="25" t="n">
        <x:f>(S2636+Inputs!$C$11)*(1-Inputs!$C$8)</x:f>
        <x:v>7484.190417676173</x:v>
      </x:c>
      <x:c r="AK2636" s="25" t="n">
        <x:f>AJ2636/(1+B2636)^(1-Inputs!$C$8)+T2636/(1+B2636)^(2-Inputs!$C$8)+U2636/(1+B2636)^(3-Inputs!$C$8)+V2636/(1+B2636)^(4-Inputs!$C$8)+W2636/(1+B2636)^(5-Inputs!$C$8)+X2636/(1+B2636)^(6-Inputs!$C$8)+Y2636/(1+B2636)^(7-Inputs!$C$8)+Z2636/(1+B2636)^(8-Inputs!$C$8)+AA2636/(1+B2636)^(9-Inputs!$C$8)+AB2636/(1+B2636)^(10-Inputs!$C$8)+AE2636/(1+B2636)^(10-Inputs!$C$8)</x:f>
        <x:v>405945.9345526722</x:v>
      </x:c>
      <x:c r="AL2636" s="25" t="n">
        <x:f>(AK2636+AI2636)/Inputs!$C$13</x:f>
        <x:v>344.17221852021737</x:v>
      </x:c>
      <x:c r="AM2636" s="26" t="n">
        <x:f>IF(AL2636&gt;=Inputs!$C$7,1,0)</x:f>
        <x:v>1</x:v>
      </x:c>
      <x:c r="AN2636" s="26" t="n">
        <x:f>IF(Inputs!$C$7&lt;=(1-Inputs!$C$16)*AL2636,1,0)</x:f>
        <x:v>1</x:v>
      </x:c>
    </x:row>
    <x:row r="2637" ht="20" customHeight="1">
      <x:c r="A2637" s="16" t="n">
        <x:v>2632</x:v>
      </x:c>
      <x:c r="B2637" s="19" t="n">
        <x:v>0.09921028339879905</x:v>
      </x:c>
      <x:c r="C2637" s="24" t="n">
        <x:v>0.3706531681723675</x:v>
      </x:c>
      <x:c r="D2637" s="19" t="n">
        <x:v>0.025457918753330946</x:v>
      </x:c>
      <x:c r="E2637" s="19" t="n">
        <x:v>0.052236039898633346</x:v>
      </x:c>
      <x:c r="F2637" s="19" t="n">
        <x:v>-0.17709390364991467</x:v>
      </x:c>
      <x:c r="G2637" s="19" t="n">
        <x:v>-0.04593347293597219</x:v>
      </x:c>
      <x:c r="H2637" s="19" t="n">
        <x:v>0.5753528650607507</x:v>
      </x:c>
      <x:c r="I2637" s="19" t="n">
        <x:v>0.06336930432414306</x:v>
      </x:c>
      <x:c r="J2637" s="19" t="n">
        <x:v>0.052855347195230704</x:v>
      </x:c>
      <x:c r="K2637" s="19" t="n">
        <x:v>0.05749073457624377</x:v>
      </x:c>
      <x:c r="L2637" s="19" t="n">
        <x:v>0.06613788822693892</x:v>
      </x:c>
      <x:c r="M2637" s="19" t="n">
        <x:v>0.06584837277882911</x:v>
      </x:c>
      <x:c r="N2637" s="19" t="n">
        <x:v>0.06530463956302925</x:v>
      </x:c>
      <x:c r="O2637" s="19" t="n">
        <x:v>0.06764495723170853</x:v>
      </x:c>
      <x:c r="P2637" s="19" t="n">
        <x:v>0.05540558522411289</x:v>
      </x:c>
      <x:c r="Q2637" s="19" t="n">
        <x:v>0.0670071441888615</x:v>
      </x:c>
      <x:c r="R2637" s="19" t="n">
        <x:v>0.06131108138823606</x:v>
      </x:c>
      <x:c r="S2637" s="21" t="n">
        <x:v>9585.963140823362</x:v>
      </x:c>
      <x:c r="T2637" s="21" t="n">
        <x:v>14925.071673123866</x:v>
      </x:c>
      <x:c r="U2637" s="21" t="n">
        <x:v>17948.272305638915</x:v>
      </x:c>
      <x:c r="V2637" s="21" t="n">
        <x:v>21220.359639612485</x:v>
      </x:c>
      <x:c r="W2637" s="21" t="n">
        <x:v>24891.786892608285</x:v>
      </x:c>
      <x:c r="X2637" s="21" t="n">
        <x:v>26461.52036836477</x:v>
      </x:c>
      <x:c r="Y2637" s="21" t="n">
        <x:v>27692.671118094124</x:v>
      </x:c>
      <x:c r="Z2637" s="21" t="n">
        <x:v>28683.434971823597</x:v>
      </x:c>
      <x:c r="AA2637" s="21" t="n">
        <x:v>29377.49918708932</x:v>
      </x:c>
      <x:c r="AB2637" s="21" t="n">
        <x:v>29792.87166959285</x:v>
      </x:c>
      <x:c r="AC2637" s="21" t="n">
        <x:v>38860.267395121096</x:v>
      </x:c>
      <x:c r="AD2637" s="25" t="n">
        <x:f>AC2637*(1+Inputs!$C$14)*(1-Inputs!$C$14/Inputs!$C$15)</x:f>
        <x:v>30835.622178028585</x:v>
      </x:c>
      <x:c r="AE2637" s="25" t="n">
        <x:f>AD2637/(B2637-Inputs!$C$14)</x:f>
        <x:v>480228.7195419125</x:v>
      </x:c>
      <x:c r="AF2637" s="25" t="n">
        <x:f>S2637/(1+B2637)^1+T2637/(1+B2637)^2+U2637/(1+B2637)^3+V2637/(1+B2637)^4+W2637/(1+B2637)^5+X2637/(1+B2637)^6+Y2637/(1+B2637)^7+Z2637/(1+B2637)^8+AA2637/(1+B2637)^9+AB2637/(1+B2637)^10+AE2637/(1+B2637)^10</x:f>
        <x:v>317968.3102288274</x:v>
      </x:c>
      <x:c r="AG2637" s="25" t="n">
        <x:f>(AF2637+Inputs!$C$12)/Inputs!$C$13</x:f>
        <x:v>279.52370895487604</x:v>
      </x:c>
      <x:c r="AH2637" s="25" t="n">
        <x:f>(S2637+Inputs!$C$11)*Inputs!$C$8-Inputs!$C$11</x:f>
        <x:v>2615.801909810397</x:v>
      </x:c>
      <x:c r="AI2637" s="25" t="n">
        <x:f>Inputs!$C$12+AH2637-Inputs!$C$10*Inputs!$C$13</x:f>
        <x:v>24933.717325010395</x:v>
      </x:c>
      <x:c r="AJ2637" s="25" t="n">
        <x:f>(S2637+Inputs!$C$11)*(1-Inputs!$C$8)</x:f>
        <x:v>6970.161231012966</x:v>
      </x:c>
      <x:c r="AK2637" s="25" t="n">
        <x:f>AJ2637/(1+B2637)^(1-Inputs!$C$8)+T2637/(1+B2637)^(2-Inputs!$C$8)+U2637/(1+B2637)^(3-Inputs!$C$8)+V2637/(1+B2637)^(4-Inputs!$C$8)+W2637/(1+B2637)^(5-Inputs!$C$8)+X2637/(1+B2637)^(6-Inputs!$C$8)+Y2637/(1+B2637)^(7-Inputs!$C$8)+Z2637/(1+B2637)^(8-Inputs!$C$8)+AA2637/(1+B2637)^(9-Inputs!$C$8)+AB2637/(1+B2637)^(10-Inputs!$C$8)+AE2637/(1+B2637)^(10-Inputs!$C$8)</x:f>
        <x:v>329888.64886959584</x:v>
      </x:c>
      <x:c r="AL2637" s="25" t="n">
        <x:f>(AK2637+AI2637)/Inputs!$C$13</x:f>
        <x:v>283.12249403268106</x:v>
      </x:c>
      <x:c r="AM2637" s="26" t="n">
        <x:f>IF(AL2637&gt;=Inputs!$C$7,1,0)</x:f>
        <x:v>1</x:v>
      </x:c>
      <x:c r="AN2637" s="26" t="n">
        <x:f>IF(Inputs!$C$7&lt;=(1-Inputs!$C$16)*AL2637,1,0)</x:f>
        <x:v>0</x:v>
      </x:c>
    </x:row>
    <x:row r="2638" ht="20" customHeight="1">
      <x:c r="A2638" s="16" t="n">
        <x:v>2633</x:v>
      </x:c>
      <x:c r="B2638" s="19" t="n">
        <x:v>0.08585611639216503</x:v>
      </x:c>
      <x:c r="C2638" s="24" t="n">
        <x:v>0.2710603716980984</x:v>
      </x:c>
      <x:c r="D2638" s="19" t="n">
        <x:v>0.030977449885897103</x:v>
      </x:c>
      <x:c r="E2638" s="19" t="n">
        <x:v>0.04360979219515543</x:v>
      </x:c>
      <x:c r="F2638" s="19" t="n">
        <x:v>-0.14177689230284501</x:v>
      </x:c>
      <x:c r="G2638" s="19" t="n">
        <x:v>-0.09860607926848786</x:v>
      </x:c>
      <x:c r="H2638" s="19" t="n">
        <x:v>0.8289734071269947</x:v>
      </x:c>
      <x:c r="I2638" s="19" t="n">
        <x:v>0.06414766385158714</x:v>
      </x:c>
      <x:c r="J2638" s="19" t="n">
        <x:v>0.062459424384704795</x:v>
      </x:c>
      <x:c r="K2638" s="19" t="n">
        <x:v>0.06120962230701366</x:v>
      </x:c>
      <x:c r="L2638" s="19" t="n">
        <x:v>0.04733365217660662</x:v>
      </x:c>
      <x:c r="M2638" s="19" t="n">
        <x:v>0.05360122623930124</x:v>
      </x:c>
      <x:c r="N2638" s="19" t="n">
        <x:v>0.06140896783874382</x:v>
      </x:c>
      <x:c r="O2638" s="19" t="n">
        <x:v>0.06232287571852453</x:v>
      </x:c>
      <x:c r="P2638" s="19" t="n">
        <x:v>0.05157480311072618</x:v>
      </x:c>
      <x:c r="Q2638" s="19" t="n">
        <x:v>0.053691191110168575</x:v>
      </x:c>
      <x:c r="R2638" s="19" t="n">
        <x:v>0.06294450955514663</x:v>
      </x:c>
      <x:c r="S2638" s="21" t="n">
        <x:v>9956.74422027352</x:v>
      </x:c>
      <x:c r="T2638" s="21" t="n">
        <x:v>15490.617933193065</x:v>
      </x:c>
      <x:c r="U2638" s="21" t="n">
        <x:v>18585.94892318485</x:v>
      </x:c>
      <x:c r="V2638" s="21" t="n">
        <x:v>21740.94951998319</x:v>
      </x:c>
      <x:c r="W2638" s="21" t="n">
        <x:v>25139.594522221025</x:v>
      </x:c>
      <x:c r="X2638" s="21" t="n">
        <x:v>26614.685858921574</x:v>
      </x:c>
      <x:c r="Y2638" s="21" t="n">
        <x:v>27773.478954682472</x:v>
      </x:c>
      <x:c r="Z2638" s="21" t="n">
        <x:v>28702.258409686605</x:v>
      </x:c>
      <x:c r="AA2638" s="21" t="n">
        <x:v>29355.256981704355</x:v>
      </x:c>
      <x:c r="AB2638" s="21" t="n">
        <x:v>29743.779749480625</x:v>
      </x:c>
      <x:c r="AC2638" s="21" t="n">
        <x:v>38796.234455844286</x:v>
      </x:c>
      <x:c r="AD2638" s="25" t="n">
        <x:f>AC2638*(1+Inputs!$C$14)*(1-Inputs!$C$14/Inputs!$C$15)</x:f>
        <x:v>30784.812040712437</x:v>
      </x:c>
      <x:c r="AE2638" s="25" t="n">
        <x:f>AD2638/(B2638-Inputs!$C$14)</x:f>
        <x:v>605331.5554676368</x:v>
      </x:c>
      <x:c r="AF2638" s="25" t="n">
        <x:f>S2638/(1+B2638)^1+T2638/(1+B2638)^2+U2638/(1+B2638)^3+V2638/(1+B2638)^4+W2638/(1+B2638)^5+X2638/(1+B2638)^6+Y2638/(1+B2638)^7+Z2638/(1+B2638)^8+AA2638/(1+B2638)^9+AB2638/(1+B2638)^10+AE2638/(1+B2638)^10</x:f>
        <x:v>408470.9691522133</x:v>
      </x:c>
      <x:c r="AG2638" s="25" t="n">
        <x:f>(AF2638+Inputs!$C$12)/Inputs!$C$13</x:f>
        <x:v>351.7382617909413</x:v>
      </x:c>
      <x:c r="AH2638" s="25" t="n">
        <x:f>(S2638+Inputs!$C$11)*Inputs!$C$8-Inputs!$C$11</x:f>
        <x:v>2789.510305936362</x:v>
      </x:c>
      <x:c r="AI2638" s="25" t="n">
        <x:f>Inputs!$C$12+AH2638-Inputs!$C$10*Inputs!$C$13</x:f>
        <x:v>25107.42572113636</x:v>
      </x:c>
      <x:c r="AJ2638" s="25" t="n">
        <x:f>(S2638+Inputs!$C$11)*(1-Inputs!$C$8)</x:f>
        <x:v>7167.233914337159</x:v>
      </x:c>
      <x:c r="AK2638" s="25" t="n">
        <x:f>AJ2638/(1+B2638)^(1-Inputs!$C$8)+T2638/(1+B2638)^(2-Inputs!$C$8)+U2638/(1+B2638)^(3-Inputs!$C$8)+V2638/(1+B2638)^(4-Inputs!$C$8)+W2638/(1+B2638)^(5-Inputs!$C$8)+X2638/(1+B2638)^(6-Inputs!$C$8)+Y2638/(1+B2638)^(7-Inputs!$C$8)+Z2638/(1+B2638)^(8-Inputs!$C$8)+AA2638/(1+B2638)^(9-Inputs!$C$8)+AB2638/(1+B2638)^(10-Inputs!$C$8)+AE2638/(1+B2638)^(10-Inputs!$C$8)</x:f>
        <x:v>421871.59077382437</x:v>
      </x:c>
      <x:c r="AL2638" s="25" t="n">
        <x:f>(AK2638+AI2638)/Inputs!$C$13</x:f>
        <x:v>356.6568119353573</x:v>
      </x:c>
      <x:c r="AM2638" s="26" t="n">
        <x:f>IF(AL2638&gt;=Inputs!$C$7,1,0)</x:f>
        <x:v>1</x:v>
      </x:c>
      <x:c r="AN2638" s="26" t="n">
        <x:f>IF(Inputs!$C$7&lt;=(1-Inputs!$C$16)*AL2638,1,0)</x:f>
        <x:v>1</x:v>
      </x:c>
    </x:row>
    <x:row r="2639" ht="20" customHeight="1">
      <x:c r="A2639" s="16" t="n">
        <x:v>2634</x:v>
      </x:c>
      <x:c r="B2639" s="19" t="n">
        <x:v>0.0844219173100515</x:v>
      </x:c>
      <x:c r="C2639" s="24" t="n">
        <x:v>0.2709200389803357</x:v>
      </x:c>
      <x:c r="D2639" s="19" t="n">
        <x:v>0.032804245554068245</x:v>
      </x:c>
      <x:c r="E2639" s="19" t="n">
        <x:v>0.031457393530561435</x:v>
      </x:c>
      <x:c r="F2639" s="19" t="n">
        <x:v>-0.17305012486744886</x:v>
      </x:c>
      <x:c r="G2639" s="19" t="n">
        <x:v>-0.07063334716511746</x:v>
      </x:c>
      <x:c r="H2639" s="19" t="n">
        <x:v>0.6759989817283838</x:v>
      </x:c>
      <x:c r="I2639" s="19" t="n">
        <x:v>0.06367086844624623</x:v>
      </x:c>
      <x:c r="J2639" s="19" t="n">
        <x:v>0.05399939975175471</x:v>
      </x:c>
      <x:c r="K2639" s="19" t="n">
        <x:v>0.05878520397570697</x:v>
      </x:c>
      <x:c r="L2639" s="19" t="n">
        <x:v>0.06578106014387344</x:v>
      </x:c>
      <x:c r="M2639" s="19" t="n">
        <x:v>0.06002851435085291</x:v>
      </x:c>
      <x:c r="N2639" s="19" t="n">
        <x:v>0.05587377475915105</x:v>
      </x:c>
      <x:c r="O2639" s="19" t="n">
        <x:v>0.046736777412728546</x:v>
      </x:c>
      <x:c r="P2639" s="19" t="n">
        <x:v>0.056057209511446895</x:v>
      </x:c>
      <x:c r="Q2639" s="19" t="n">
        <x:v>0.06157421079777009</x:v>
      </x:c>
      <x:c r="R2639" s="19" t="n">
        <x:v>0.05560232309424805</x:v>
      </x:c>
      <x:c r="S2639" s="21" t="n">
        <x:v>9518.309701232934</x:v>
      </x:c>
      <x:c r="T2639" s="21" t="n">
        <x:v>14735.54979977979</x:v>
      </x:c>
      <x:c r="U2639" s="21" t="n">
        <x:v>17552.9243081948</x:v>
      </x:c>
      <x:c r="V2639" s="21" t="n">
        <x:v>20494.595122223895</x:v>
      </x:c>
      <x:c r="W2639" s="21" t="n">
        <x:v>23719.09215340015</x:v>
      </x:c>
      <x:c r="X2639" s="21" t="n">
        <x:v>25025.81330602811</x:v>
      </x:c>
      <x:c r="Y2639" s="21" t="n">
        <x:v>26014.260945204045</x:v>
      </x:c>
      <x:c r="Z2639" s="21" t="n">
        <x:v>26811.392500693026</x:v>
      </x:c>
      <x:c r="AA2639" s="21" t="n">
        <x:v>27440.898017540032</x:v>
      </x:c>
      <x:c r="AB2639" s="21" t="n">
        <x:v>27865.00824268744</x:v>
      </x:c>
      <x:c r="AC2639" s="21" t="n">
        <x:v>36345.66292524448</x:v>
      </x:c>
      <x:c r="AD2639" s="25" t="n">
        <x:f>AC2639*(1+Inputs!$C$14)*(1-Inputs!$C$14/Inputs!$C$15)</x:f>
        <x:v>28840.283531181492</x:v>
      </x:c>
      <x:c r="AE2639" s="25" t="n">
        <x:f>AD2639/(B2639-Inputs!$C$14)</x:f>
        <x:v>583552.5026325905</x:v>
      </x:c>
      <x:c r="AF2639" s="25" t="n">
        <x:f>S2639/(1+B2639)^1+T2639/(1+B2639)^2+U2639/(1+B2639)^3+V2639/(1+B2639)^4+W2639/(1+B2639)^5+X2639/(1+B2639)^6+Y2639/(1+B2639)^7+Z2639/(1+B2639)^8+AA2639/(1+B2639)^9+AB2639/(1+B2639)^10+AE2639/(1+B2639)^10</x:f>
        <x:v>394965.3369683039</x:v>
      </x:c>
      <x:c r="AG2639" s="25" t="n">
        <x:f>(AF2639+Inputs!$C$12)/Inputs!$C$13</x:f>
        <x:v>340.96174759200466</x:v>
      </x:c>
      <x:c r="AH2639" s="25" t="n">
        <x:f>(S2639+Inputs!$C$11)*Inputs!$C$8-Inputs!$C$11</x:f>
        <x:v>2584.1067367420055</x:v>
      </x:c>
      <x:c r="AI2639" s="25" t="n">
        <x:f>Inputs!$C$12+AH2639-Inputs!$C$10*Inputs!$C$13</x:f>
        <x:v>24902.022151942</x:v>
      </x:c>
      <x:c r="AJ2639" s="25" t="n">
        <x:f>(S2639+Inputs!$C$11)*(1-Inputs!$C$8)</x:f>
        <x:v>6934.20296449093</x:v>
      </x:c>
      <x:c r="AK2639" s="25" t="n">
        <x:f>AJ2639/(1+B2639)^(1-Inputs!$C$8)+T2639/(1+B2639)^(2-Inputs!$C$8)+U2639/(1+B2639)^(3-Inputs!$C$8)+V2639/(1+B2639)^(4-Inputs!$C$8)+W2639/(1+B2639)^(5-Inputs!$C$8)+X2639/(1+B2639)^(6-Inputs!$C$8)+Y2639/(1+B2639)^(7-Inputs!$C$8)+Z2639/(1+B2639)^(8-Inputs!$C$8)+AA2639/(1+B2639)^(9-Inputs!$C$8)+AB2639/(1+B2639)^(10-Inputs!$C$8)+AE2639/(1+B2639)^(10-Inputs!$C$8)</x:f>
        <x:v>407775.3641640458</x:v>
      </x:c>
      <x:c r="AL2639" s="25" t="n">
        <x:f>(AK2639+AI2639)/Inputs!$C$13</x:f>
        <x:v>345.245149112549</x:v>
      </x:c>
      <x:c r="AM2639" s="26" t="n">
        <x:f>IF(AL2639&gt;=Inputs!$C$7,1,0)</x:f>
        <x:v>1</x:v>
      </x:c>
      <x:c r="AN2639" s="26" t="n">
        <x:f>IF(Inputs!$C$7&lt;=(1-Inputs!$C$16)*AL2639,1,0)</x:f>
        <x:v>1</x:v>
      </x:c>
    </x:row>
    <x:row r="2640" ht="20" customHeight="1">
      <x:c r="A2640" s="16" t="n">
        <x:v>2635</x:v>
      </x:c>
      <x:c r="B2640" s="19" t="n">
        <x:v>0.08650050048943485</x:v>
      </x:c>
      <x:c r="C2640" s="24" t="n">
        <x:v>0.5103995818969622</x:v>
      </x:c>
      <x:c r="D2640" s="19" t="n">
        <x:v>0.028071688861142266</x:v>
      </x:c>
      <x:c r="E2640" s="19" t="n">
        <x:v>0.03260498082286716</x:v>
      </x:c>
      <x:c r="F2640" s="19" t="n">
        <x:v>-0.18030697133774426</x:v>
      </x:c>
      <x:c r="G2640" s="19" t="n">
        <x:v>-0.06550264730141578</x:v>
      </x:c>
      <x:c r="H2640" s="19" t="n">
        <x:v>0.4501421737950011</x:v>
      </x:c>
      <x:c r="I2640" s="19" t="n">
        <x:v>0.05197126056844468</x:v>
      </x:c>
      <x:c r="J2640" s="19" t="n">
        <x:v>0.049994059437243554</x:v>
      </x:c>
      <x:c r="K2640" s="19" t="n">
        <x:v>0.050219359259716614</x:v>
      </x:c>
      <x:c r="L2640" s="19" t="n">
        <x:v>0.05592889622958978</x:v>
      </x:c>
      <x:c r="M2640" s="19" t="n">
        <x:v>0.04288506850185627</x:v>
      </x:c>
      <x:c r="N2640" s="19" t="n">
        <x:v>0.05489050065565948</x:v>
      </x:c>
      <x:c r="O2640" s="19" t="n">
        <x:v>0.050750144838656294</x:v>
      </x:c>
      <x:c r="P2640" s="19" t="n">
        <x:v>0.0512854576656639</x:v>
      </x:c>
      <x:c r="Q2640" s="19" t="n">
        <x:v>0.05124960281444487</x:v>
      </x:c>
      <x:c r="R2640" s="19" t="n">
        <x:v>0.057201627833250085</x:v>
      </x:c>
      <x:c r="S2640" s="21" t="n">
        <x:v>9388.231654511284</x:v>
      </x:c>
      <x:c r="T2640" s="21" t="n">
        <x:v>14692.552008102515</x:v>
      </x:c>
      <x:c r="U2640" s="21" t="n">
        <x:v>17573.628066590794</x:v>
      </x:c>
      <x:c r="V2640" s="21" t="n">
        <x:v>20566.461560977714</x:v>
      </x:c>
      <x:c r="W2640" s="21" t="n">
        <x:v>23889.454174387865</x:v>
      </x:c>
      <x:c r="X2640" s="21" t="n">
        <x:v>25071.05450120761</x:v>
      </x:c>
      <x:c r="Y2640" s="21" t="n">
        <x:v>26051.49515328755</x:v>
      </x:c>
      <x:c r="Z2640" s="21" t="n">
        <x:v>26852.65169987819</x:v>
      </x:c>
      <x:c r="AA2640" s="21" t="n">
        <x:v>27465.086675788913</x:v>
      </x:c>
      <x:c r="AB2640" s="21" t="n">
        <x:v>27870.308343169072</x:v>
      </x:c>
      <x:c r="AC2640" s="21" t="n">
        <x:v>36352.57609978575</x:v>
      </x:c>
      <x:c r="AD2640" s="25" t="n">
        <x:f>AC2640*(1+Inputs!$C$14)*(1-Inputs!$C$14/Inputs!$C$15)</x:f>
        <x:v>28845.769135179988</x:v>
      </x:c>
      <x:c r="AE2640" s="25" t="n">
        <x:f>AD2640/(B2640-Inputs!$C$14)</x:f>
        <x:v>560106.5787913576</x:v>
      </x:c>
      <x:c r="AF2640" s="25" t="n">
        <x:f>S2640/(1+B2640)^1+T2640/(1+B2640)^2+U2640/(1+B2640)^3+V2640/(1+B2640)^4+W2640/(1+B2640)^5+X2640/(1+B2640)^6+Y2640/(1+B2640)^7+Z2640/(1+B2640)^8+AA2640/(1+B2640)^9+AB2640/(1+B2640)^10+AE2640/(1+B2640)^10</x:f>
        <x:v>378470.0314017397</x:v>
      </x:c>
      <x:c r="AG2640" s="25" t="n">
        <x:f>(AF2640+Inputs!$C$12)/Inputs!$C$13</x:f>
        <x:v>327.79969103417363</x:v>
      </x:c>
      <x:c r="AH2640" s="25" t="n">
        <x:f>(S2640+Inputs!$C$11)*Inputs!$C$8-Inputs!$C$11</x:f>
        <x:v>2523.1660627984375</x:v>
      </x:c>
      <x:c r="AI2640" s="25" t="n">
        <x:f>Inputs!$C$12+AH2640-Inputs!$C$10*Inputs!$C$13</x:f>
        <x:v>24841.081477998436</x:v>
      </x:c>
      <x:c r="AJ2640" s="25" t="n">
        <x:f>(S2640+Inputs!$C$11)*(1-Inputs!$C$8)</x:f>
        <x:v>6865.065591712848</x:v>
      </x:c>
      <x:c r="AK2640" s="25" t="n">
        <x:f>AJ2640/(1+B2640)^(1-Inputs!$C$8)+T2640/(1+B2640)^(2-Inputs!$C$8)+U2640/(1+B2640)^(3-Inputs!$C$8)+V2640/(1+B2640)^(4-Inputs!$C$8)+W2640/(1+B2640)^(5-Inputs!$C$8)+X2640/(1+B2640)^(6-Inputs!$C$8)+Y2640/(1+B2640)^(7-Inputs!$C$8)+Z2640/(1+B2640)^(8-Inputs!$C$8)+AA2640/(1+B2640)^(9-Inputs!$C$8)+AB2640/(1+B2640)^(10-Inputs!$C$8)+AE2640/(1+B2640)^(10-Inputs!$C$8)</x:f>
        <x:v>391055.35517361225</x:v>
      </x:c>
      <x:c r="AL2640" s="25" t="n">
        <x:f>(AK2640+AI2640)/Inputs!$C$13</x:f>
        <x:v>331.8551692976645</x:v>
      </x:c>
      <x:c r="AM2640" s="26" t="n">
        <x:f>IF(AL2640&gt;=Inputs!$C$7,1,0)</x:f>
        <x:v>1</x:v>
      </x:c>
      <x:c r="AN2640" s="26" t="n">
        <x:f>IF(Inputs!$C$7&lt;=(1-Inputs!$C$16)*AL2640,1,0)</x:f>
        <x:v>0</x:v>
      </x:c>
    </x:row>
    <x:row r="2641" ht="20" customHeight="1">
      <x:c r="A2641" s="16" t="n">
        <x:v>2636</x:v>
      </x:c>
      <x:c r="B2641" s="19" t="n">
        <x:v>0.07744760113723806</x:v>
      </x:c>
      <x:c r="C2641" s="24" t="n">
        <x:v>0.925548969923824</x:v>
      </x:c>
      <x:c r="D2641" s="19" t="n">
        <x:v>0.025478509297859376</x:v>
      </x:c>
      <x:c r="E2641" s="19" t="n">
        <x:v>0.03639495311591901</x:v>
      </x:c>
      <x:c r="F2641" s="19" t="n">
        <x:v>-0.17603545733718307</x:v>
      </x:c>
      <x:c r="G2641" s="19" t="n">
        <x:v>-0.056718992774356713</x:v>
      </x:c>
      <x:c r="H2641" s="19" t="n">
        <x:v>0.7449065423899413</x:v>
      </x:c>
      <x:c r="I2641" s="19" t="n">
        <x:v>0.0708151838096262</x:v>
      </x:c>
      <x:c r="J2641" s="19" t="n">
        <x:v>0.06361981933018002</x:v>
      </x:c>
      <x:c r="K2641" s="19" t="n">
        <x:v>0.07161481941302668</x:v>
      </x:c>
      <x:c r="L2641" s="19" t="n">
        <x:v>0.062062307077400194</x:v>
      </x:c>
      <x:c r="M2641" s="19" t="n">
        <x:v>0.07561804997982904</x:v>
      </x:c>
      <x:c r="N2641" s="19" t="n">
        <x:v>0.06043123871156809</x:v>
      </x:c>
      <x:c r="O2641" s="19" t="n">
        <x:v>0.07147171064863528</x:v>
      </x:c>
      <x:c r="P2641" s="19" t="n">
        <x:v>0.06542316986678202</x:v>
      </x:c>
      <x:c r="Q2641" s="19" t="n">
        <x:v>0.07156596880927396</x:v>
      </x:c>
      <x:c r="R2641" s="19" t="n">
        <x:v>0.06505069429587934</x:v>
      </x:c>
      <x:c r="S2641" s="21" t="n">
        <x:v>9538.955386385413</x:v>
      </x:c>
      <x:c r="T2641" s="21" t="n">
        <x:v>15379.213722442038</x:v>
      </x:c>
      <x:c r="U2641" s="21" t="n">
        <x:v>19029.528893942545</x:v>
      </x:c>
      <x:c r="V2641" s="21" t="n">
        <x:v>23049.908698069696</x:v>
      </x:c>
      <x:c r="W2641" s="21" t="n">
        <x:v>27515.948993548092</x:v>
      </x:c>
      <x:c r="X2641" s="21" t="n">
        <x:v>29036.317448070844</x:v>
      </x:c>
      <x:c r="Y2641" s="21" t="n">
        <x:v>30137.150660994546</x:v>
      </x:c>
      <x:c r="Z2641" s="21" t="n">
        <x:v>31032.252222383482</x:v>
      </x:c>
      <x:c r="AA2641" s="21" t="n">
        <x:v>31644.89302837153</x:v>
      </x:c>
      <x:c r="AB2641" s="21" t="n">
        <x:v>31976.458203800637</x:v>
      </x:c>
      <x:c r="AC2641" s="21" t="n">
        <x:v>41708.423744087784</x:v>
      </x:c>
      <x:c r="AD2641" s="25" t="n">
        <x:f>AC2641*(1+Inputs!$C$14)*(1-Inputs!$C$14/Inputs!$C$15)</x:f>
        <x:v>33095.63424093365</x:v>
      </x:c>
      <x:c r="AE2641" s="25" t="n">
        <x:f>AD2641/(B2641-Inputs!$C$14)</x:f>
        <x:v>779682.0869554346</x:v>
      </x:c>
      <x:c r="AF2641" s="25" t="n">
        <x:f>S2641/(1+B2641)^1+T2641/(1+B2641)^2+U2641/(1+B2641)^3+V2641/(1+B2641)^4+W2641/(1+B2641)^5+X2641/(1+B2641)^6+Y2641/(1+B2641)^7+Z2641/(1+B2641)^8+AA2641/(1+B2641)^9+AB2641/(1+B2641)^10+AE2641/(1+B2641)^10</x:f>
        <x:v>528019.7844277527</x:v>
      </x:c>
      <x:c r="AG2641" s="25" t="n">
        <x:f>(AF2641+Inputs!$C$12)/Inputs!$C$13</x:f>
        <x:v>447.1295391291327</x:v>
      </x:c>
      <x:c r="AH2641" s="25" t="n">
        <x:f>(S2641+Inputs!$C$11)*Inputs!$C$8-Inputs!$C$11</x:f>
        <x:v>2593.779098827139</x:v>
      </x:c>
      <x:c r="AI2641" s="25" t="n">
        <x:f>Inputs!$C$12+AH2641-Inputs!$C$10*Inputs!$C$13</x:f>
        <x:v>24911.694514027135</x:v>
      </x:c>
      <x:c r="AJ2641" s="25" t="n">
        <x:f>(S2641+Inputs!$C$11)*(1-Inputs!$C$8)</x:f>
        <x:v>6945.176287558274</x:v>
      </x:c>
      <x:c r="AK2641" s="25" t="n">
        <x:f>AJ2641/(1+B2641)^(1-Inputs!$C$8)+T2641/(1+B2641)^(2-Inputs!$C$8)+U2641/(1+B2641)^(3-Inputs!$C$8)+V2641/(1+B2641)^(4-Inputs!$C$8)+W2641/(1+B2641)^(5-Inputs!$C$8)+X2641/(1+B2641)^(6-Inputs!$C$8)+Y2641/(1+B2641)^(7-Inputs!$C$8)+Z2641/(1+B2641)^(8-Inputs!$C$8)+AA2641/(1+B2641)^(9-Inputs!$C$8)+AB2641/(1+B2641)^(10-Inputs!$C$8)+AE2641/(1+B2641)^(10-Inputs!$C$8)</x:f>
        <x:v>544305.8728546051</x:v>
      </x:c>
      <x:c r="AL2641" s="25" t="n">
        <x:f>(AK2641+AI2641)/Inputs!$C$13</x:f>
        <x:v>454.19430305087855</x:v>
      </x:c>
      <x:c r="AM2641" s="26" t="n">
        <x:f>IF(AL2641&gt;=Inputs!$C$7,1,0)</x:f>
        <x:v>1</x:v>
      </x:c>
      <x:c r="AN2641" s="26" t="n">
        <x:f>IF(Inputs!$C$7&lt;=(1-Inputs!$C$16)*AL2641,1,0)</x:f>
        <x:v>1</x:v>
      </x:c>
    </x:row>
    <x:row r="2642" ht="20" customHeight="1">
      <x:c r="A2642" s="16" t="n">
        <x:v>2637</x:v>
      </x:c>
      <x:c r="B2642" s="19" t="n">
        <x:v>0.08937393122256343</x:v>
      </x:c>
      <x:c r="C2642" s="24" t="n">
        <x:v>0.6832086941388127</x:v>
      </x:c>
      <x:c r="D2642" s="19" t="n">
        <x:v>0.043026051336535434</x:v>
      </x:c>
      <x:c r="E2642" s="19" t="n">
        <x:v>0.04628162807626353</x:v>
      </x:c>
      <x:c r="F2642" s="19" t="n">
        <x:v>-0.14229587232081145</x:v>
      </x:c>
      <x:c r="G2642" s="19" t="n">
        <x:v>-0.10443616500727841</x:v>
      </x:c>
      <x:c r="H2642" s="19" t="n">
        <x:v>0.7343194818519407</x:v>
      </x:c>
      <x:c r="I2642" s="19" t="n">
        <x:v>0.0699645040238454</x:v>
      </x:c>
      <x:c r="J2642" s="19" t="n">
        <x:v>0.06287114569617075</x:v>
      </x:c>
      <x:c r="K2642" s="19" t="n">
        <x:v>0.06795947204909566</x:v>
      </x:c>
      <x:c r="L2642" s="19" t="n">
        <x:v>0.06391120742022735</x:v>
      </x:c>
      <x:c r="M2642" s="19" t="n">
        <x:v>0.0655324282418394</x:v>
      </x:c>
      <x:c r="N2642" s="19" t="n">
        <x:v>0.06649423308045357</x:v>
      </x:c>
      <x:c r="O2642" s="19" t="n">
        <x:v>0.06773776002350929</x:v>
      </x:c>
      <x:c r="P2642" s="19" t="n">
        <x:v>0.0730767372360708</x:v>
      </x:c>
      <x:c r="Q2642" s="19" t="n">
        <x:v>0.05141986739310255</x:v>
      </x:c>
      <x:c r="R2642" s="19" t="n">
        <x:v>0.06512436485767353</x:v>
      </x:c>
      <x:c r="S2642" s="21" t="n">
        <x:v>9943.068173050167</x:v>
      </x:c>
      <x:c r="T2642" s="21" t="n">
        <x:v>16035.589237487948</x:v>
      </x:c>
      <x:c r="U2642" s="21" t="n">
        <x:v>19887.361550633104</x:v>
      </x:c>
      <x:c r="V2642" s="21" t="n">
        <x:v>24014.069818970227</x:v>
      </x:c>
      <x:c r="W2642" s="21" t="n">
        <x:v>28673.894354322507</x:v>
      </x:c>
      <x:c r="X2642" s="21" t="n">
        <x:v>30609.413151694793</x:v>
      </x:c>
      <x:c r="Y2642" s="21" t="n">
        <x:v>32116.79736226072</x:v>
      </x:c>
      <x:c r="Z2642" s="21" t="n">
        <x:v>33283.3797969011</x:v>
      </x:c>
      <x:c r="AA2642" s="21" t="n">
        <x:v>34054.92686709891</x:v>
      </x:c>
      <x:c r="AB2642" s="21" t="n">
        <x:v>34368.412627307625</x:v>
      </x:c>
      <x:c r="AC2642" s="21" t="n">
        <x:v>44828.364296488195</x:v>
      </x:c>
      <x:c r="AD2642" s="25" t="n">
        <x:f>AC2642*(1+Inputs!$C$14)*(1-Inputs!$C$14/Inputs!$C$15)</x:f>
        <x:v>35571.30706926338</x:v>
      </x:c>
      <x:c r="AE2642" s="25" t="n">
        <x:f>AD2642/(B2642-Inputs!$C$14)</x:f>
        <x:v>654197.8162966159</x:v>
      </x:c>
      <x:c r="AF2642" s="25" t="n">
        <x:f>S2642/(1+B2642)^1+T2642/(1+B2642)^2+U2642/(1+B2642)^3+V2642/(1+B2642)^4+W2642/(1+B2642)^5+X2642/(1+B2642)^6+Y2642/(1+B2642)^7+Z2642/(1+B2642)^8+AA2642/(1+B2642)^9+AB2642/(1+B2642)^10+AE2642/(1+B2642)^10</x:f>
        <x:v>434793.6601289362</x:v>
      </x:c>
      <x:c r="AG2642" s="25" t="n">
        <x:f>(AF2642+Inputs!$C$12)/Inputs!$C$13</x:f>
        <x:v>372.7418586016731</x:v>
      </x:c>
      <x:c r="AH2642" s="25" t="n">
        <x:f>(S2642+Inputs!$C$11)*Inputs!$C$8-Inputs!$C$11</x:f>
        <x:v>2783.1031714837773</x:v>
      </x:c>
      <x:c r="AI2642" s="25" t="n">
        <x:f>Inputs!$C$12+AH2642-Inputs!$C$10*Inputs!$C$13</x:f>
        <x:v>25101.01858668377</x:v>
      </x:c>
      <x:c r="AJ2642" s="25" t="n">
        <x:f>(S2642+Inputs!$C$11)*(1-Inputs!$C$8)</x:f>
        <x:v>7159.965001566391</x:v>
      </x:c>
      <x:c r="AK2642" s="25" t="n">
        <x:f>AJ2642/(1+B2642)^(1-Inputs!$C$8)+T2642/(1+B2642)^(2-Inputs!$C$8)+U2642/(1+B2642)^(3-Inputs!$C$8)+V2642/(1+B2642)^(4-Inputs!$C$8)+W2642/(1+B2642)^(5-Inputs!$C$8)+X2642/(1+B2642)^(6-Inputs!$C$8)+Y2642/(1+B2642)^(7-Inputs!$C$8)+Z2642/(1+B2642)^(8-Inputs!$C$8)+AA2642/(1+B2642)^(9-Inputs!$C$8)+AB2642/(1+B2642)^(10-Inputs!$C$8)+AE2642/(1+B2642)^(10-Inputs!$C$8)</x:f>
        <x:v>449925.90204804204</x:v>
      </x:c>
      <x:c r="AL2642" s="25" t="n">
        <x:f>(AK2642+AI2642)/Inputs!$C$13</x:f>
        <x:v>379.03700362847206</x:v>
      </x:c>
      <x:c r="AM2642" s="26" t="n">
        <x:f>IF(AL2642&gt;=Inputs!$C$7,1,0)</x:f>
        <x:v>1</x:v>
      </x:c>
      <x:c r="AN2642" s="26" t="n">
        <x:f>IF(Inputs!$C$7&lt;=(1-Inputs!$C$16)*AL2642,1,0)</x:f>
        <x:v>1</x:v>
      </x:c>
    </x:row>
    <x:row r="2643" ht="20" customHeight="1">
      <x:c r="A2643" s="16" t="n">
        <x:v>2638</x:v>
      </x:c>
      <x:c r="B2643" s="19" t="n">
        <x:v>0.07907185038814832</x:v>
      </x:c>
      <x:c r="C2643" s="24" t="n">
        <x:v>0.7059578084942757</x:v>
      </x:c>
      <x:c r="D2643" s="19" t="n">
        <x:v>0.015617744184682182</x:v>
      </x:c>
      <x:c r="E2643" s="19" t="n">
        <x:v>0.036443791368986636</x:v>
      </x:c>
      <x:c r="F2643" s="19" t="n">
        <x:v>-0.2453832694774508</x:v>
      </x:c>
      <x:c r="G2643" s="19" t="n">
        <x:v>-0.09346964936902794</x:v>
      </x:c>
      <x:c r="H2643" s="19" t="n">
        <x:v>0.7494638608262392</x:v>
      </x:c>
      <x:c r="I2643" s="19" t="n">
        <x:v>0.05229004787012514</x:v>
      </x:c>
      <x:c r="J2643" s="19" t="n">
        <x:v>0.05776406993671458</x:v>
      </x:c>
      <x:c r="K2643" s="19" t="n">
        <x:v>0.06540460970518666</x:v>
      </x:c>
      <x:c r="L2643" s="19" t="n">
        <x:v>0.0567772620363587</x:v>
      </x:c>
      <x:c r="M2643" s="19" t="n">
        <x:v>0.05873558371800186</x:v>
      </x:c>
      <x:c r="N2643" s="19" t="n">
        <x:v>0.07066497790689823</x:v>
      </x:c>
      <x:c r="O2643" s="19" t="n">
        <x:v>0.07466651526049531</x:v>
      </x:c>
      <x:c r="P2643" s="19" t="n">
        <x:v>0.06911513643842113</x:v>
      </x:c>
      <x:c r="Q2643" s="19" t="n">
        <x:v>0.07026522501982413</x:v>
      </x:c>
      <x:c r="R2643" s="19" t="n">
        <x:v>0.06545209029808462</x:v>
      </x:c>
      <x:c r="S2643" s="21" t="n">
        <x:v>8147.377184271691</x:v>
      </x:c>
      <x:c r="T2643" s="21" t="n">
        <x:v>13426.045667382266</x:v>
      </x:c>
      <x:c r="U2643" s="21" t="n">
        <x:v>16967.4975602434</x:v>
      </x:c>
      <x:c r="V2643" s="21" t="n">
        <x:v>20819.079415850727</x:v>
      </x:c>
      <x:c r="W2643" s="21" t="n">
        <x:v>25008.23864865797</x:v>
      </x:c>
      <x:c r="X2643" s="21" t="n">
        <x:v>26310.351053748513</x:v>
      </x:c>
      <x:c r="Y2643" s="21" t="n">
        <x:v>27287.744614795287</x:v>
      </x:c>
      <x:c r="Z2643" s="21" t="n">
        <x:v>28101.97274608724</x:v>
      </x:c>
      <x:c r="AA2643" s="21" t="n">
        <x:v>28708.141486725704</x:v>
      </x:c>
      <x:c r="AB2643" s="21" t="n">
        <x:v>29105.698884324247</x:v>
      </x:c>
      <x:c r="AC2643" s="21" t="n">
        <x:v>37963.95506650989</x:v>
      </x:c>
      <x:c r="AD2643" s="25" t="n">
        <x:f>AC2643*(1+Inputs!$C$14)*(1-Inputs!$C$14/Inputs!$C$15)</x:f>
        <x:v>30124.398345275593</x:v>
      </x:c>
      <x:c r="AE2643" s="25" t="n">
        <x:f>AD2643/(B2643-Inputs!$C$14)</x:f>
        <x:v>683529.2387309558</x:v>
      </x:c>
      <x:c r="AF2643" s="25" t="n">
        <x:f>S2643/(1+B2643)^1+T2643/(1+B2643)^2+U2643/(1+B2643)^3+V2643/(1+B2643)^4+W2643/(1+B2643)^5+X2643/(1+B2643)^6+Y2643/(1+B2643)^7+Z2643/(1+B2643)^8+AA2643/(1+B2643)^9+AB2643/(1+B2643)^10+AE2643/(1+B2643)^10</x:f>
        <x:v>460416.0988517372</x:v>
      </x:c>
      <x:c r="AG2643" s="25" t="n">
        <x:f>(AF2643+Inputs!$C$12)/Inputs!$C$13</x:f>
        <x:v>393.186704940419</x:v>
      </x:c>
      <x:c r="AH2643" s="25" t="n">
        <x:f>(S2643+Inputs!$C$11)*Inputs!$C$8-Inputs!$C$11</x:f>
        <x:v>1941.8342424944085</x:v>
      </x:c>
      <x:c r="AI2643" s="25" t="n">
        <x:f>Inputs!$C$12+AH2643-Inputs!$C$10*Inputs!$C$13</x:f>
        <x:v>24259.749657694403</x:v>
      </x:c>
      <x:c r="AJ2643" s="25" t="n">
        <x:f>(S2643+Inputs!$C$11)*(1-Inputs!$C$8)</x:f>
        <x:v>6205.542941777283</x:v>
      </x:c>
      <x:c r="AK2643" s="25" t="n">
        <x:f>AJ2643/(1+B2643)^(1-Inputs!$C$8)+T2643/(1+B2643)^(2-Inputs!$C$8)+U2643/(1+B2643)^(3-Inputs!$C$8)+V2643/(1+B2643)^(4-Inputs!$C$8)+W2643/(1+B2643)^(5-Inputs!$C$8)+X2643/(1+B2643)^(6-Inputs!$C$8)+Y2643/(1+B2643)^(7-Inputs!$C$8)+Z2643/(1+B2643)^(8-Inputs!$C$8)+AA2643/(1+B2643)^(9-Inputs!$C$8)+AB2643/(1+B2643)^(10-Inputs!$C$8)+AE2643/(1+B2643)^(10-Inputs!$C$8)</x:f>
        <x:v>475262.555682346</x:v>
      </x:c>
      <x:c r="AL2643" s="25" t="n">
        <x:f>(AK2643+AI2643)/Inputs!$C$13</x:f>
        <x:v>398.582542666603</x:v>
      </x:c>
      <x:c r="AM2643" s="26" t="n">
        <x:f>IF(AL2643&gt;=Inputs!$C$7,1,0)</x:f>
        <x:v>1</x:v>
      </x:c>
      <x:c r="AN2643" s="26" t="n">
        <x:f>IF(Inputs!$C$7&lt;=(1-Inputs!$C$16)*AL2643,1,0)</x:f>
        <x:v>1</x:v>
      </x:c>
    </x:row>
    <x:row r="2644" ht="20" customHeight="1">
      <x:c r="A2644" s="16" t="n">
        <x:v>2639</x:v>
      </x:c>
      <x:c r="B2644" s="19" t="n">
        <x:v>0.08951279929643836</x:v>
      </x:c>
      <x:c r="C2644" s="24" t="n">
        <x:v>0.38819390363116213</x:v>
      </x:c>
      <x:c r="D2644" s="19" t="n">
        <x:v>0.026260141824649</x:v>
      </x:c>
      <x:c r="E2644" s="19" t="n">
        <x:v>0.06836299376678569</x:v>
      </x:c>
      <x:c r="F2644" s="19" t="n">
        <x:v>-0.10223972308726731</x:v>
      </x:c>
      <x:c r="G2644" s="19" t="n">
        <x:v>-0.09928862800455647</x:v>
      </x:c>
      <x:c r="H2644" s="19" t="n">
        <x:v>0.8114329039853203</x:v>
      </x:c>
      <x:c r="I2644" s="19" t="n">
        <x:v>0.05550117237499421</x:v>
      </x:c>
      <x:c r="J2644" s="19" t="n">
        <x:v>0.06323911896501955</x:v>
      </x:c>
      <x:c r="K2644" s="19" t="n">
        <x:v>0.05563891264000745</x:v>
      </x:c>
      <x:c r="L2644" s="19" t="n">
        <x:v>0.05611384638576851</x:v>
      </x:c>
      <x:c r="M2644" s="19" t="n">
        <x:v>0.06766338622945454</x:v>
      </x:c>
      <x:c r="N2644" s="19" t="n">
        <x:v>0.05272302740467353</x:v>
      </x:c>
      <x:c r="O2644" s="19" t="n">
        <x:v>0.05717012001851231</x:v>
      </x:c>
      <x:c r="P2644" s="19" t="n">
        <x:v>0.053875313681038504</x:v>
      </x:c>
      <x:c r="Q2644" s="19" t="n">
        <x:v>0.06302597162064444</x:v>
      </x:c>
      <x:c r="R2644" s="19" t="n">
        <x:v>0.06851079710079944</x:v>
      </x:c>
      <x:c r="S2644" s="21" t="n">
        <x:v>10694.31811486191</x:v>
      </x:c>
      <x:c r="T2644" s="21" t="n">
        <x:v>16690.082045207913</x:v>
      </x:c>
      <x:c r="U2644" s="21" t="n">
        <x:v>20139.722465109866</x:v>
      </x:c>
      <x:c r="V2644" s="21" t="n">
        <x:v>23689.373497155444</x:v>
      </x:c>
      <x:c r="W2644" s="21" t="n">
        <x:v>27696.907402565485</x:v>
      </x:c>
      <x:c r="X2644" s="21" t="n">
        <x:v>29606.944730336596</x:v>
      </x:c>
      <x:c r="Y2644" s="21" t="n">
        <x:v>31070.625403760238</x:v>
      </x:c>
      <x:c r="Z2644" s="21" t="n">
        <x:v>32215.011387411512</x:v>
      </x:c>
      <x:c r="AA2644" s="21" t="n">
        <x:v>32975.32769539259</x:v>
      </x:c>
      <x:c r="AB2644" s="21" t="n">
        <x:v>33331.12366181059</x:v>
      </x:c>
      <x:c r="AC2644" s="21" t="n">
        <x:v>43475.37868931817</x:v>
      </x:c>
      <x:c r="AD2644" s="25" t="n">
        <x:f>AC2644*(1+Inputs!$C$14)*(1-Inputs!$C$14/Inputs!$C$15)</x:f>
        <x:v>34497.71298997396</x:v>
      </x:c>
      <x:c r="AE2644" s="25" t="n">
        <x:f>AD2644/(B2644-Inputs!$C$14)</x:f>
        <x:v>632836.9380258169</x:v>
      </x:c>
      <x:c r="AF2644" s="25" t="n">
        <x:f>S2644/(1+B2644)^1+T2644/(1+B2644)^2+U2644/(1+B2644)^3+V2644/(1+B2644)^4+W2644/(1+B2644)^5+X2644/(1+B2644)^6+Y2644/(1+B2644)^7+Z2644/(1+B2644)^8+AA2644/(1+B2644)^9+AB2644/(1+B2644)^10+AE2644/(1+B2644)^10</x:f>
        <x:v>423179.9796087071</x:v>
      </x:c>
      <x:c r="AG2644" s="25" t="n">
        <x:f>(AF2644+Inputs!$C$12)/Inputs!$C$13</x:f>
        <x:v>363.4749845061922</x:v>
      </x:c>
      <x:c r="AH2644" s="25" t="n">
        <x:f>(S2644+Inputs!$C$11)*Inputs!$C$8-Inputs!$C$11</x:f>
        <x:v>3135.0586236750323</x:v>
      </x:c>
      <x:c r="AI2644" s="25" t="n">
        <x:f>Inputs!$C$12+AH2644-Inputs!$C$10*Inputs!$C$13</x:f>
        <x:v>25452.97403887503</x:v>
      </x:c>
      <x:c r="AJ2644" s="25" t="n">
        <x:f>(S2644+Inputs!$C$11)*(1-Inputs!$C$8)</x:f>
        <x:v>7559.259491186878</x:v>
      </x:c>
      <x:c r="AK2644" s="25" t="n">
        <x:f>AJ2644/(1+B2644)^(1-Inputs!$C$8)+T2644/(1+B2644)^(2-Inputs!$C$8)+U2644/(1+B2644)^(3-Inputs!$C$8)+V2644/(1+B2644)^(4-Inputs!$C$8)+W2644/(1+B2644)^(5-Inputs!$C$8)+X2644/(1+B2644)^(6-Inputs!$C$8)+Y2644/(1+B2644)^(7-Inputs!$C$8)+Z2644/(1+B2644)^(8-Inputs!$C$8)+AA2644/(1+B2644)^(9-Inputs!$C$8)+AB2644/(1+B2644)^(10-Inputs!$C$8)+AE2644/(1+B2644)^(10-Inputs!$C$8)</x:f>
        <x:v>437527.20335004944</x:v>
      </x:c>
      <x:c r="AL2644" s="25" t="n">
        <x:f>(AK2644+AI2644)/Inputs!$C$13</x:f>
        <x:v>369.42457691112133</x:v>
      </x:c>
      <x:c r="AM2644" s="26" t="n">
        <x:f>IF(AL2644&gt;=Inputs!$C$7,1,0)</x:f>
        <x:v>1</x:v>
      </x:c>
      <x:c r="AN2644" s="26" t="n">
        <x:f>IF(Inputs!$C$7&lt;=(1-Inputs!$C$16)*AL2644,1,0)</x:f>
        <x:v>1</x:v>
      </x:c>
    </x:row>
    <x:row r="2645" ht="20" customHeight="1">
      <x:c r="A2645" s="16" t="n">
        <x:v>2640</x:v>
      </x:c>
      <x:c r="B2645" s="19" t="n">
        <x:v>0.0867922774346659</x:v>
      </x:c>
      <x:c r="C2645" s="24" t="n">
        <x:v>0.6692937084744983</x:v>
      </x:c>
      <x:c r="D2645" s="19" t="n">
        <x:v>0.01880511864882095</x:v>
      </x:c>
      <x:c r="E2645" s="19" t="n">
        <x:v>0.05399624328186092</x:v>
      </x:c>
      <x:c r="F2645" s="19" t="n">
        <x:v>-0.10807533010414433</x:v>
      </x:c>
      <x:c r="G2645" s="19" t="n">
        <x:v>-0.09541348091887414</x:v>
      </x:c>
      <x:c r="H2645" s="19" t="n">
        <x:v>0.8128572542530321</x:v>
      </x:c>
      <x:c r="I2645" s="19" t="n">
        <x:v>0.07070456476044115</x:v>
      </x:c>
      <x:c r="J2645" s="19" t="n">
        <x:v>0.06235697316947267</x:v>
      </x:c>
      <x:c r="K2645" s="19" t="n">
        <x:v>0.0715239635442606</x:v>
      </x:c>
      <x:c r="L2645" s="19" t="n">
        <x:v>0.0545463012114908</x:v>
      </x:c>
      <x:c r="M2645" s="19" t="n">
        <x:v>0.06647817888395252</x:v>
      </x:c>
      <x:c r="N2645" s="19" t="n">
        <x:v>0.06889520913674119</x:v>
      </x:c>
      <x:c r="O2645" s="19" t="n">
        <x:v>0.06220117427167565</x:v>
      </x:c>
      <x:c r="P2645" s="19" t="n">
        <x:v>0.07000809783684075</x:v>
      </x:c>
      <x:c r="Q2645" s="19" t="n">
        <x:v>0.06358786792701608</x:v>
      </x:c>
      <x:c r="R2645" s="19" t="n">
        <x:v>0.07423295640440643</x:v>
      </x:c>
      <x:c r="S2645" s="21" t="n">
        <x:v>10552.345891547902</x:v>
      </x:c>
      <x:c r="T2645" s="21" t="n">
        <x:v>16623.289109387493</x:v>
      </x:c>
      <x:c r="U2645" s="21" t="n">
        <x:v>20061.590877574024</x:v>
      </x:c>
      <x:c r="V2645" s="21" t="n">
        <x:v>23647.076388315574</x:v>
      </x:c>
      <x:c r="W2645" s="21" t="n">
        <x:v>27599.800651589063</x:v>
      </x:c>
      <x:c r="X2645" s="21" t="n">
        <x:v>29164.577608417</x:v>
      </x:c>
      <x:c r="Y2645" s="21" t="n">
        <x:v>30389.06480786683</x:v>
      </x:c>
      <x:c r="Z2645" s="21" t="n">
        <x:v>31330.81254339422</x:v>
      </x:c>
      <x:c r="AA2645" s="21" t="n">
        <x:v>31989.44721093003</x:v>
      </x:c>
      <x:c r="AB2645" s="21" t="n">
        <x:v>32316.00000859744</x:v>
      </x:c>
      <x:c r="AC2645" s="21" t="n">
        <x:v>42151.304359040136</x:v>
      </x:c>
      <x:c r="AD2645" s="25" t="n">
        <x:f>AC2645*(1+Inputs!$C$14)*(1-Inputs!$C$14/Inputs!$C$15)</x:f>
        <x:v>33447.06000889835</x:v>
      </x:c>
      <x:c r="AE2645" s="25" t="n">
        <x:f>AD2645/(B2645-Inputs!$C$14)</x:f>
        <x:v>645792.4166607775</x:v>
      </x:c>
      <x:c r="AF2645" s="25" t="n">
        <x:f>S2645/(1+B2645)^1+T2645/(1+B2645)^2+U2645/(1+B2645)^3+V2645/(1+B2645)^4+W2645/(1+B2645)^5+X2645/(1+B2645)^6+Y2645/(1+B2645)^7+Z2645/(1+B2645)^8+AA2645/(1+B2645)^9+AB2645/(1+B2645)^10+AE2645/(1+B2645)^10</x:f>
        <x:v>435469.9393193872</x:v>
      </x:c>
      <x:c r="AG2645" s="25" t="n">
        <x:f>(AF2645+Inputs!$C$12)/Inputs!$C$13</x:f>
        <x:v>373.2814803090541</x:v>
      </x:c>
      <x:c r="AH2645" s="25" t="n">
        <x:f>(S2645+Inputs!$C$11)*Inputs!$C$8-Inputs!$C$11</x:f>
        <x:v>3068.545609464908</x:v>
      </x:c>
      <x:c r="AI2645" s="25" t="n">
        <x:f>Inputs!$C$12+AH2645-Inputs!$C$10*Inputs!$C$13</x:f>
        <x:v>25386.461024664903</x:v>
      </x:c>
      <x:c r="AJ2645" s="25" t="n">
        <x:f>(S2645+Inputs!$C$11)*(1-Inputs!$C$8)</x:f>
        <x:v>7483.800282082995</x:v>
      </x:c>
      <x:c r="AK2645" s="25" t="n">
        <x:f>AJ2645/(1+B2645)^(1-Inputs!$C$8)+T2645/(1+B2645)^(2-Inputs!$C$8)+U2645/(1+B2645)^(3-Inputs!$C$8)+V2645/(1+B2645)^(4-Inputs!$C$8)+W2645/(1+B2645)^(5-Inputs!$C$8)+X2645/(1+B2645)^(6-Inputs!$C$8)+Y2645/(1+B2645)^(7-Inputs!$C$8)+Z2645/(1+B2645)^(8-Inputs!$C$8)+AA2645/(1+B2645)^(9-Inputs!$C$8)+AB2645/(1+B2645)^(10-Inputs!$C$8)+AE2645/(1+B2645)^(10-Inputs!$C$8)</x:f>
        <x:v>449849.8224673129</x:v>
      </x:c>
      <x:c r="AL2645" s="25" t="n">
        <x:f>(AK2645+AI2645)/Inputs!$C$13</x:f>
        <x:v>379.20405999230485</x:v>
      </x:c>
      <x:c r="AM2645" s="26" t="n">
        <x:f>IF(AL2645&gt;=Inputs!$C$7,1,0)</x:f>
        <x:v>1</x:v>
      </x:c>
      <x:c r="AN2645" s="26" t="n">
        <x:f>IF(Inputs!$C$7&lt;=(1-Inputs!$C$16)*AL2645,1,0)</x:f>
        <x:v>1</x:v>
      </x:c>
    </x:row>
    <x:row r="2646" ht="20" customHeight="1">
      <x:c r="A2646" s="16" t="n">
        <x:v>2641</x:v>
      </x:c>
      <x:c r="B2646" s="19" t="n">
        <x:v>0.08656405928286134</x:v>
      </x:c>
      <x:c r="C2646" s="24" t="n">
        <x:v>0.9018371253153816</x:v>
      </x:c>
      <x:c r="D2646" s="19" t="n">
        <x:v>0.04853324454966384</x:v>
      </x:c>
      <x:c r="E2646" s="19" t="n">
        <x:v>0.050625580955269534</x:v>
      </x:c>
      <x:c r="F2646" s="19" t="n">
        <x:v>-0.14335177026911086</x:v>
      </x:c>
      <x:c r="G2646" s="19" t="n">
        <x:v>-0.09090618595080684</x:v>
      </x:c>
      <x:c r="H2646" s="19" t="n">
        <x:v>0.7137333192751782</x:v>
      </x:c>
      <x:c r="I2646" s="19" t="n">
        <x:v>0.0687101151381114</x:v>
      </x:c>
      <x:c r="J2646" s="19" t="n">
        <x:v>0.06682456548699633</x:v>
      </x:c>
      <x:c r="K2646" s="19" t="n">
        <x:v>0.057867382849318576</x:v>
      </x:c>
      <x:c r="L2646" s="19" t="n">
        <x:v>0.07091224389884132</x:v>
      </x:c>
      <x:c r="M2646" s="19" t="n">
        <x:v>0.06642743165108982</x:v>
      </x:c>
      <x:c r="N2646" s="19" t="n">
        <x:v>0.06224777407045053</x:v>
      </x:c>
      <x:c r="O2646" s="19" t="n">
        <x:v>0.06043223218329899</x:v>
      </x:c>
      <x:c r="P2646" s="19" t="n">
        <x:v>0.06434882251610702</x:v>
      </x:c>
      <x:c r="Q2646" s="19" t="n">
        <x:v>0.0699829635548133</x:v>
      </x:c>
      <x:c r="R2646" s="19" t="n">
        <x:v>0.06867284368845844</x:v>
      </x:c>
      <x:c r="S2646" s="21" t="n">
        <x:v>10017.070480750242</x:v>
      </x:c>
      <x:c r="T2646" s="21" t="n">
        <x:v>16364.634985388659</x:v>
      </x:c>
      <x:c r="U2646" s="21" t="n">
        <x:v>20608.14992364595</x:v>
      </x:c>
      <x:c r="V2646" s="21" t="n">
        <x:v>25240.96632511113</x:v>
      </x:c>
      <x:c r="W2646" s="21" t="n">
        <x:v>30610.294635090333</x:v>
      </x:c>
      <x:c r="X2646" s="21" t="n">
        <x:v>32825.2312199581</x:v>
      </x:c>
      <x:c r="Y2646" s="21" t="n">
        <x:v>34533.561975029705</x:v>
      </x:c>
      <x:c r="Z2646" s="21" t="n">
        <x:v>35823.14884888599</x:v>
      </x:c>
      <x:c r="AA2646" s="21" t="n">
        <x:v>36643.67223528243</x:v>
      </x:c>
      <x:c r="AB2646" s="21" t="n">
        <x:v>36941.41046694449</x:v>
      </x:c>
      <x:c r="AC2646" s="21" t="n">
        <x:v>48184.448435144994</x:v>
      </x:c>
      <x:c r="AD2646" s="25" t="n">
        <x:f>AC2646*(1+Inputs!$C$14)*(1-Inputs!$C$14/Inputs!$C$15)</x:f>
        <x:v>38234.35983328755</x:v>
      </x:c>
      <x:c r="AE2646" s="25" t="n">
        <x:f>AD2646/(B2646-Inputs!$C$14)</x:f>
        <x:v>741492.434169079</x:v>
      </x:c>
      <x:c r="AF2646" s="25" t="n">
        <x:f>S2646/(1+B2646)^1+T2646/(1+B2646)^2+U2646/(1+B2646)^3+V2646/(1+B2646)^4+W2646/(1+B2646)^5+X2646/(1+B2646)^6+Y2646/(1+B2646)^7+Z2646/(1+B2646)^8+AA2646/(1+B2646)^9+AB2646/(1+B2646)^10+AE2646/(1+B2646)^10</x:f>
        <x:v>491886.9994740423</x:v>
      </x:c>
      <x:c r="AG2646" s="25" t="n">
        <x:f>(AF2646+Inputs!$C$12)/Inputs!$C$13</x:f>
        <x:v>418.2981993741009</x:v>
      </x:c>
      <x:c r="AH2646" s="25" t="n">
        <x:f>(S2646+Inputs!$C$11)*Inputs!$C$8-Inputs!$C$11</x:f>
        <x:v>2817.772745776141</x:v>
      </x:c>
      <x:c r="AI2646" s="25" t="n">
        <x:f>Inputs!$C$12+AH2646-Inputs!$C$10*Inputs!$C$13</x:f>
        <x:v>25135.68816097614</x:v>
      </x:c>
      <x:c r="AJ2646" s="25" t="n">
        <x:f>(S2646+Inputs!$C$11)*(1-Inputs!$C$8)</x:f>
        <x:v>7199.297734974102</x:v>
      </x:c>
      <x:c r="AK2646" s="25" t="n">
        <x:f>AJ2646/(1+B2646)^(1-Inputs!$C$8)+T2646/(1+B2646)^(2-Inputs!$C$8)+U2646/(1+B2646)^(3-Inputs!$C$8)+V2646/(1+B2646)^(4-Inputs!$C$8)+W2646/(1+B2646)^(5-Inputs!$C$8)+X2646/(1+B2646)^(6-Inputs!$C$8)+Y2646/(1+B2646)^(7-Inputs!$C$8)+Z2646/(1+B2646)^(8-Inputs!$C$8)+AA2646/(1+B2646)^(9-Inputs!$C$8)+AB2646/(1+B2646)^(10-Inputs!$C$8)+AE2646/(1+B2646)^(10-Inputs!$C$8)</x:f>
        <x:v>508699.5020970943</x:v>
      </x:c>
      <x:c r="AL2646" s="25" t="n">
        <x:f>(AK2646+AI2646)/Inputs!$C$13</x:f>
        <x:v>425.9617342875756</x:v>
      </x:c>
      <x:c r="AM2646" s="26" t="n">
        <x:f>IF(AL2646&gt;=Inputs!$C$7,1,0)</x:f>
        <x:v>1</x:v>
      </x:c>
      <x:c r="AN2646" s="26" t="n">
        <x:f>IF(Inputs!$C$7&lt;=(1-Inputs!$C$16)*AL2646,1,0)</x:f>
        <x:v>1</x:v>
      </x:c>
    </x:row>
    <x:row r="2647" ht="20" customHeight="1">
      <x:c r="A2647" s="16" t="n">
        <x:v>2642</x:v>
      </x:c>
      <x:c r="B2647" s="19" t="n">
        <x:v>0.07824952905863944</x:v>
      </x:c>
      <x:c r="C2647" s="24" t="n">
        <x:v>0.44230892209802164</x:v>
      </x:c>
      <x:c r="D2647" s="19" t="n">
        <x:v>0.01771998745656589</x:v>
      </x:c>
      <x:c r="E2647" s="19" t="n">
        <x:v>0.05790033555789449</x:v>
      </x:c>
      <x:c r="F2647" s="19" t="n">
        <x:v>-0.18746781663935397</x:v>
      </x:c>
      <x:c r="G2647" s="19" t="n">
        <x:v>-0.06716037677357861</x:v>
      </x:c>
      <x:c r="H2647" s="19" t="n">
        <x:v>0.45100078098275276</x:v>
      </x:c>
      <x:c r="I2647" s="19" t="n">
        <x:v>0.0772319169941386</x:v>
      </x:c>
      <x:c r="J2647" s="19" t="n">
        <x:v>0.06763263942967683</x:v>
      </x:c>
      <x:c r="K2647" s="19" t="n">
        <x:v>0.07167322865254505</x:v>
      </x:c>
      <x:c r="L2647" s="19" t="n">
        <x:v>0.06565007438656835</x:v>
      </x:c>
      <x:c r="M2647" s="19" t="n">
        <x:v>0.07265964611685491</x:v>
      </x:c>
      <x:c r="N2647" s="19" t="n">
        <x:v>0.0690644141149562</x:v>
      </x:c>
      <x:c r="O2647" s="19" t="n">
        <x:v>0.07663113833961802</x:v>
      </x:c>
      <x:c r="P2647" s="19" t="n">
        <x:v>0.0735121740999864</x:v>
      </x:c>
      <x:c r="Q2647" s="19" t="n">
        <x:v>0.07145143541380208</x:v>
      </x:c>
      <x:c r="R2647" s="19" t="n">
        <x:v>0.07390150180818296</x:v>
      </x:c>
      <x:c r="S2647" s="21" t="n">
        <x:v>9275.058765733895</x:v>
      </x:c>
      <x:c r="T2647" s="21" t="n">
        <x:v>14644.93620381088</x:v>
      </x:c>
      <x:c r="U2647" s="21" t="n">
        <x:v>17754.802795152875</x:v>
      </x:c>
      <x:c r="V2647" s="21" t="n">
        <x:v>21055.59195864655</x:v>
      </x:c>
      <x:c r="W2647" s="21" t="n">
        <x:v>24732.35446653347</x:v>
      </x:c>
      <x:c r="X2647" s="21" t="n">
        <x:v>26276.51657734602</x:v>
      </x:c>
      <x:c r="Y2647" s="21" t="n">
        <x:v>27500.412985327734</x:v>
      </x:c>
      <x:c r="Z2647" s="21" t="n">
        <x:v>28507.115791710276</x:v>
      </x:c>
      <x:c r="AA2647" s="21" t="n">
        <x:v>29230.128227866604</x:v>
      </x:c>
      <x:c r="AB2647" s="21" t="n">
        <x:v>29651.335588685644</x:v>
      </x:c>
      <x:c r="AC2647" s="21" t="n">
        <x:v>38675.65511567693</x:v>
      </x:c>
      <x:c r="AD2647" s="25" t="n">
        <x:f>AC2647*(1+Inputs!$C$14)*(1-Inputs!$C$14/Inputs!$C$15)</x:f>
        <x:v>30689.132334289636</x:v>
      </x:c>
      <x:c r="AE2647" s="25" t="n">
        <x:f>AD2647/(B2647-Inputs!$C$14)</x:f>
        <x:v>709583.0406079125</x:v>
      </x:c>
      <x:c r="AF2647" s="25" t="n">
        <x:f>S2647/(1+B2647)^1+T2647/(1+B2647)^2+U2647/(1+B2647)^3+V2647/(1+B2647)^4+W2647/(1+B2647)^5+X2647/(1+B2647)^6+Y2647/(1+B2647)^7+Z2647/(1+B2647)^8+AA2647/(1+B2647)^9+AB2647/(1+B2647)^10+AE2647/(1+B2647)^10</x:f>
        <x:v>479306.515095464</x:v>
      </x:c>
      <x:c r="AG2647" s="25" t="n">
        <x:f>(AF2647+Inputs!$C$12)/Inputs!$C$13</x:f>
        <x:v>408.2598859735055</x:v>
      </x:c>
      <x:c r="AH2647" s="25" t="n">
        <x:f>(S2647+Inputs!$C$11)*Inputs!$C$8-Inputs!$C$11</x:f>
        <x:v>2470.1453395630033</x:v>
      </x:c>
      <x:c r="AI2647" s="25" t="n">
        <x:f>Inputs!$C$12+AH2647-Inputs!$C$10*Inputs!$C$13</x:f>
        <x:v>24788.060754763</x:v>
      </x:c>
      <x:c r="AJ2647" s="25" t="n">
        <x:f>(S2647+Inputs!$C$11)*(1-Inputs!$C$8)</x:f>
        <x:v>6804.913426170892</x:v>
      </x:c>
      <x:c r="AK2647" s="25" t="n">
        <x:f>AJ2647/(1+B2647)^(1-Inputs!$C$8)+T2647/(1+B2647)^(2-Inputs!$C$8)+U2647/(1+B2647)^(3-Inputs!$C$8)+V2647/(1+B2647)^(4-Inputs!$C$8)+W2647/(1+B2647)^(5-Inputs!$C$8)+X2647/(1+B2647)^(6-Inputs!$C$8)+Y2647/(1+B2647)^(7-Inputs!$C$8)+Z2647/(1+B2647)^(8-Inputs!$C$8)+AA2647/(1+B2647)^(9-Inputs!$C$8)+AB2647/(1+B2647)^(10-Inputs!$C$8)+AE2647/(1+B2647)^(10-Inputs!$C$8)</x:f>
        <x:v>494152.9212107485</x:v>
      </x:c>
      <x:c r="AL2647" s="25" t="n">
        <x:f>(AK2647+AI2647)/Inputs!$C$13</x:f>
        <x:v>414.0772371414212</x:v>
      </x:c>
      <x:c r="AM2647" s="26" t="n">
        <x:f>IF(AL2647&gt;=Inputs!$C$7,1,0)</x:f>
        <x:v>1</x:v>
      </x:c>
      <x:c r="AN2647" s="26" t="n">
        <x:f>IF(Inputs!$C$7&lt;=(1-Inputs!$C$16)*AL2647,1,0)</x:f>
        <x:v>1</x:v>
      </x:c>
    </x:row>
    <x:row r="2648" ht="20" customHeight="1">
      <x:c r="A2648" s="16" t="n">
        <x:v>2643</x:v>
      </x:c>
      <x:c r="B2648" s="19" t="n">
        <x:v>0.09121452497258298</x:v>
      </x:c>
      <x:c r="C2648" s="24" t="n">
        <x:v>0.5199646466212187</x:v>
      </x:c>
      <x:c r="D2648" s="19" t="n">
        <x:v>0.029856788341699317</x:v>
      </x:c>
      <x:c r="E2648" s="19" t="n">
        <x:v>0.05369414713929331</x:v>
      </x:c>
      <x:c r="F2648" s="19" t="n">
        <x:v>-0.26400540222210683</x:v>
      </x:c>
      <x:c r="G2648" s="19" t="n">
        <x:v>-0.08552715374762385</x:v>
      </x:c>
      <x:c r="H2648" s="19" t="n">
        <x:v>0.7748648284345165</x:v>
      </x:c>
      <x:c r="I2648" s="19" t="n">
        <x:v>0.06894356150920772</x:v>
      </x:c>
      <x:c r="J2648" s="19" t="n">
        <x:v>0.05797090794860992</x:v>
      </x:c>
      <x:c r="K2648" s="19" t="n">
        <x:v>0.07217532117031056</x:v>
      </x:c>
      <x:c r="L2648" s="19" t="n">
        <x:v>0.059822825106822394</x:v>
      </x:c>
      <x:c r="M2648" s="19" t="n">
        <x:v>0.06925561516357562</x:v>
      </x:c>
      <x:c r="N2648" s="19" t="n">
        <x:v>0.06451811789322051</x:v>
      </x:c>
      <x:c r="O2648" s="19" t="n">
        <x:v>0.06543762663771872</x:v>
      </x:c>
      <x:c r="P2648" s="19" t="n">
        <x:v>0.06709200976370652</x:v>
      </x:c>
      <x:c r="Q2648" s="19" t="n">
        <x:v>0.06562530143765458</x:v>
      </x:c>
      <x:c r="R2648" s="19" t="n">
        <x:v>0.06687494526287424</x:v>
      </x:c>
      <x:c r="S2648" s="21" t="n">
        <x:v>7907.758114213761</x:v>
      </x:c>
      <x:c r="T2648" s="21" t="n">
        <x:v>13202.952543549018</x:v>
      </x:c>
      <x:c r="U2648" s="21" t="n">
        <x:v>17102.695313796285</x:v>
      </x:c>
      <x:c r="V2648" s="21" t="n">
        <x:v>21560.21836336425</x:v>
      </x:c>
      <x:c r="W2648" s="21" t="n">
        <x:v>26528.99269950914</x:v>
      </x:c>
      <x:c r="X2648" s="21" t="n">
        <x:v>28435.612205119447</x:v>
      </x:c>
      <x:c r="Y2648" s="21" t="n">
        <x:v>29803.64226960158</x:v>
      </x:c>
      <x:c r="Z2648" s="21" t="n">
        <x:v>30887.505744536193</x:v>
      </x:c>
      <x:c r="AA2648" s="21" t="n">
        <x:v>31644.338320469153</x:v>
      </x:c>
      <x:c r="AB2648" s="21" t="n">
        <x:v>32038.443367121035</x:v>
      </x:c>
      <x:c r="AC2648" s="21" t="n">
        <x:v>41789.2739571144</x:v>
      </x:c>
      <x:c r="AD2648" s="25" t="n">
        <x:f>AC2648*(1+Inputs!$C$14)*(1-Inputs!$C$14/Inputs!$C$15)</x:f>
        <x:v>33159.788884970265</x:v>
      </x:c>
      <x:c r="AE2648" s="25" t="n">
        <x:f>AD2648/(B2648-Inputs!$C$14)</x:f>
        <x:v>589879.3755020256</x:v>
      </x:c>
      <x:c r="AF2648" s="25" t="n">
        <x:f>S2648/(1+B2648)^1+T2648/(1+B2648)^2+U2648/(1+B2648)^3+V2648/(1+B2648)^4+W2648/(1+B2648)^5+X2648/(1+B2648)^6+Y2648/(1+B2648)^7+Z2648/(1+B2648)^8+AA2648/(1+B2648)^9+AB2648/(1+B2648)^10+AE2648/(1+B2648)^10</x:f>
        <x:v>386452.6286852365</x:v>
      </x:c>
      <x:c r="AG2648" s="25" t="n">
        <x:f>(AF2648+Inputs!$C$12)/Inputs!$C$13</x:f>
        <x:v>334.1692242628726</x:v>
      </x:c>
      <x:c r="AH2648" s="25" t="n">
        <x:f>(S2648+Inputs!$C$11)*Inputs!$C$8-Inputs!$C$11</x:f>
        <x:v>1829.5743493987757</x:v>
      </x:c>
      <x:c r="AI2648" s="25" t="n">
        <x:f>Inputs!$C$12+AH2648-Inputs!$C$10*Inputs!$C$13</x:f>
        <x:v>24147.489764598773</x:v>
      </x:c>
      <x:c r="AJ2648" s="25" t="n">
        <x:f>(S2648+Inputs!$C$11)*(1-Inputs!$C$8)</x:f>
        <x:v>6078.183764814986</x:v>
      </x:c>
      <x:c r="AK2648" s="25" t="n">
        <x:f>AJ2648/(1+B2648)^(1-Inputs!$C$8)+T2648/(1+B2648)^(2-Inputs!$C$8)+U2648/(1+B2648)^(3-Inputs!$C$8)+V2648/(1+B2648)^(4-Inputs!$C$8)+W2648/(1+B2648)^(5-Inputs!$C$8)+X2648/(1+B2648)^(6-Inputs!$C$8)+Y2648/(1+B2648)^(7-Inputs!$C$8)+Z2648/(1+B2648)^(8-Inputs!$C$8)+AA2648/(1+B2648)^(9-Inputs!$C$8)+AB2648/(1+B2648)^(10-Inputs!$C$8)+AE2648/(1+B2648)^(10-Inputs!$C$8)</x:f>
        <x:v>400837.73776416737</x:v>
      </x:c>
      <x:c r="AL2648" s="25" t="n">
        <x:f>(AK2648+AI2648)/Inputs!$C$13</x:f>
        <x:v>339.107364722883</x:v>
      </x:c>
      <x:c r="AM2648" s="26" t="n">
        <x:f>IF(AL2648&gt;=Inputs!$C$7,1,0)</x:f>
        <x:v>1</x:v>
      </x:c>
      <x:c r="AN2648" s="26" t="n">
        <x:f>IF(Inputs!$C$7&lt;=(1-Inputs!$C$16)*AL2648,1,0)</x:f>
        <x:v>1</x:v>
      </x:c>
    </x:row>
    <x:row r="2649" ht="20" customHeight="1">
      <x:c r="A2649" s="16" t="n">
        <x:v>2644</x:v>
      </x:c>
      <x:c r="B2649" s="19" t="n">
        <x:v>0.09345169008270568</x:v>
      </x:c>
      <x:c r="C2649" s="24" t="n">
        <x:v>0.5173916714444715</x:v>
      </x:c>
      <x:c r="D2649" s="19" t="n">
        <x:v>0.023710160720609965</x:v>
      </x:c>
      <x:c r="E2649" s="19" t="n">
        <x:v>0.04116746089334783</x:v>
      </x:c>
      <x:c r="F2649" s="19" t="n">
        <x:v>-0.19817804725779414</x:v>
      </x:c>
      <x:c r="G2649" s="19" t="n">
        <x:v>-0.06355961509995439</x:v>
      </x:c>
      <x:c r="H2649" s="19" t="n">
        <x:v>0.721544999626218</x:v>
      </x:c>
      <x:c r="I2649" s="19" t="n">
        <x:v>0.07763817524294722</x:v>
      </x:c>
      <x:c r="J2649" s="19" t="n">
        <x:v>0.0748271732592741</x:v>
      </x:c>
      <x:c r="K2649" s="19" t="n">
        <x:v>0.07369993551807852</x:v>
      </x:c>
      <x:c r="L2649" s="19" t="n">
        <x:v>0.0713245831052393</x:v>
      </x:c>
      <x:c r="M2649" s="19" t="n">
        <x:v>0.07593787711590835</x:v>
      </x:c>
      <x:c r="N2649" s="19" t="n">
        <x:v>0.07217562918655746</x:v>
      </x:c>
      <x:c r="O2649" s="19" t="n">
        <x:v>0.0751945073570198</x:v>
      </x:c>
      <x:c r="P2649" s="19" t="n">
        <x:v>0.07003146109387785</x:v>
      </x:c>
      <x:c r="Q2649" s="19" t="n">
        <x:v>0.07486962915107256</x:v>
      </x:c>
      <x:c r="R2649" s="19" t="n">
        <x:v>0.0776581205423929</x:v>
      </x:c>
      <x:c r="S2649" s="21" t="n">
        <x:v>9118.382783733465</x:v>
      </x:c>
      <x:c r="T2649" s="21" t="n">
        <x:v>14540.491626850931</x:v>
      </x:c>
      <x:c r="U2649" s="21" t="n">
        <x:v>17891.169732461465</x:v>
      </x:c>
      <x:c r="V2649" s="21" t="n">
        <x:v>21517.161052930387</x:v>
      </x:c>
      <x:c r="W2649" s="21" t="n">
        <x:v>25514.275974409233</x:v>
      </x:c>
      <x:c r="X2649" s="21" t="n">
        <x:v>27013.311983560456</x:v>
      </x:c>
      <x:c r="Y2649" s="21" t="n">
        <x:v>28128.76322074478</x:v>
      </x:c>
      <x:c r="Z2649" s="21" t="n">
        <x:v>29035.083444650136</x:v>
      </x:c>
      <x:c r="AA2649" s="21" t="n">
        <x:v>29686.143695949795</x:v>
      </x:c>
      <x:c r="AB2649" s="21" t="n">
        <x:v>30081.56018032957</x:v>
      </x:c>
      <x:c r="AC2649" s="21" t="n">
        <x:v>39236.81762651682</x:v>
      </x:c>
      <x:c r="AD2649" s="25" t="n">
        <x:f>AC2649*(1+Inputs!$C$14)*(1-Inputs!$C$14/Inputs!$C$15)</x:f>
        <x:v>31134.414786641093</x:v>
      </x:c>
      <x:c r="AE2649" s="25" t="n">
        <x:f>AD2649/(B2649-Inputs!$C$14)</x:f>
        <x:v>532652.0882901374</x:v>
      </x:c>
      <x:c r="AF2649" s="25" t="n">
        <x:f>S2649/(1+B2649)^1+T2649/(1+B2649)^2+U2649/(1+B2649)^3+V2649/(1+B2649)^4+W2649/(1+B2649)^5+X2649/(1+B2649)^6+Y2649/(1+B2649)^7+Z2649/(1+B2649)^8+AA2649/(1+B2649)^9+AB2649/(1+B2649)^10+AE2649/(1+B2649)^10</x:f>
        <x:v>354213.9927457798</x:v>
      </x:c>
      <x:c r="AG2649" s="25" t="n">
        <x:f>(AF2649+Inputs!$C$12)/Inputs!$C$13</x:f>
        <x:v>308.44513277089334</x:v>
      </x:c>
      <x:c r="AH2649" s="25" t="n">
        <x:f>(S2649+Inputs!$C$11)*Inputs!$C$8-Inputs!$C$11</x:f>
        <x:v>2396.743715118966</x:v>
      </x:c>
      <x:c r="AI2649" s="25" t="n">
        <x:f>Inputs!$C$12+AH2649-Inputs!$C$10*Inputs!$C$13</x:f>
        <x:v>24714.659130318963</x:v>
      </x:c>
      <x:c r="AJ2649" s="25" t="n">
        <x:f>(S2649+Inputs!$C$11)*(1-Inputs!$C$8)</x:f>
        <x:v>6721.6390686145</x:v>
      </x:c>
      <x:c r="AK2649" s="25" t="n">
        <x:f>AJ2649/(1+B2649)^(1-Inputs!$C$8)+T2649/(1+B2649)^(2-Inputs!$C$8)+U2649/(1+B2649)^(3-Inputs!$C$8)+V2649/(1+B2649)^(4-Inputs!$C$8)+W2649/(1+B2649)^(5-Inputs!$C$8)+X2649/(1+B2649)^(6-Inputs!$C$8)+Y2649/(1+B2649)^(7-Inputs!$C$8)+Z2649/(1+B2649)^(8-Inputs!$C$8)+AA2649/(1+B2649)^(9-Inputs!$C$8)+AB2649/(1+B2649)^(10-Inputs!$C$8)+AE2649/(1+B2649)^(10-Inputs!$C$8)</x:f>
        <x:v>367068.6203922861</x:v>
      </x:c>
      <x:c r="AL2649" s="25" t="n">
        <x:f>(AK2649+AI2649)/Inputs!$C$13</x:f>
        <x:v>312.61462012207596</x:v>
      </x:c>
      <x:c r="AM2649" s="26" t="n">
        <x:f>IF(AL2649&gt;=Inputs!$C$7,1,0)</x:f>
        <x:v>1</x:v>
      </x:c>
      <x:c r="AN2649" s="26" t="n">
        <x:f>IF(Inputs!$C$7&lt;=(1-Inputs!$C$16)*AL2649,1,0)</x:f>
        <x:v>0</x:v>
      </x:c>
    </x:row>
    <x:row r="2650" ht="20" customHeight="1">
      <x:c r="A2650" s="16" t="n">
        <x:v>2645</x:v>
      </x:c>
      <x:c r="B2650" s="19" t="n">
        <x:v>0.09473291577648109</x:v>
      </x:c>
      <x:c r="C2650" s="24" t="n">
        <x:v>0.31185147084161713</x:v>
      </x:c>
      <x:c r="D2650" s="19" t="n">
        <x:v>0.036083843594987286</x:v>
      </x:c>
      <x:c r="E2650" s="19" t="n">
        <x:v>0.05675629215073713</x:v>
      </x:c>
      <x:c r="F2650" s="19" t="n">
        <x:v>-0.22554927934031527</x:v>
      </x:c>
      <x:c r="G2650" s="19" t="n">
        <x:v>-0.08518506515528486</x:v>
      </x:c>
      <x:c r="H2650" s="19" t="n">
        <x:v>0.7579422151762572</x:v>
      </x:c>
      <x:c r="I2650" s="19" t="n">
        <x:v>0.07272063774024332</x:v>
      </x:c>
      <x:c r="J2650" s="19" t="n">
        <x:v>0.05858870955310408</x:v>
      </x:c>
      <x:c r="K2650" s="19" t="n">
        <x:v>0.07293909680884439</x:v>
      </x:c>
      <x:c r="L2650" s="19" t="n">
        <x:v>0.07411395380586441</x:v>
      </x:c>
      <x:c r="M2650" s="19" t="n">
        <x:v>0.07335304518509816</x:v>
      </x:c>
      <x:c r="N2650" s="19" t="n">
        <x:v>0.06527679156077397</x:v>
      </x:c>
      <x:c r="O2650" s="19" t="n">
        <x:v>0.0770114129828255</x:v>
      </x:c>
      <x:c r="P2650" s="19" t="n">
        <x:v>0.0767897050579279</x:v>
      </x:c>
      <x:c r="Q2650" s="19" t="n">
        <x:v>0.07420794391007235</x:v>
      </x:c>
      <x:c r="R2650" s="19" t="n">
        <x:v>0.0746229793239047</x:v>
      </x:c>
      <x:c r="S2650" s="21" t="n">
        <x:v>8598.142396630568</x:v>
      </x:c>
      <x:c r="T2650" s="21" t="n">
        <x:v>13925.967864469043</x:v>
      </x:c>
      <x:c r="U2650" s="21" t="n">
        <x:v>17558.124438138784</x:v>
      </x:c>
      <x:c r="V2650" s="21" t="n">
        <x:v>21644.30600380411</x:v>
      </x:c>
      <x:c r="W2650" s="21" t="n">
        <x:v>26244.38611744805</x:v>
      </x:c>
      <x:c r="X2650" s="21" t="n">
        <x:v>28259.24792735082</x:v>
      </x:c>
      <x:c r="Y2650" s="21" t="n">
        <x:v>29751.829704746116</x:v>
      </x:c>
      <x:c r="Z2650" s="21" t="n">
        <x:v>30963.52472860198</x:v>
      </x:c>
      <x:c r="AA2650" s="21" t="n">
        <x:v>31799.380462243902</x:v>
      </x:c>
      <x:c r="AB2650" s="21" t="n">
        <x:v>32220.633521682943</x:v>
      </x:c>
      <x:c r="AC2650" s="21" t="n">
        <x:v>42026.91328915167</x:v>
      </x:c>
      <x:c r="AD2650" s="25" t="n">
        <x:f>AC2650*(1+Inputs!$C$14)*(1-Inputs!$C$14/Inputs!$C$15)</x:f>
        <x:v>33348.35569494185</x:v>
      </x:c>
      <x:c r="AE2650" s="25" t="n">
        <x:f>AD2650/(B2650-Inputs!$C$14)</x:f>
        <x:v>558291.107364162</x:v>
      </x:c>
      <x:c r="AF2650" s="25" t="n">
        <x:f>S2650/(1+B2650)^1+T2650/(1+B2650)^2+U2650/(1+B2650)^3+V2650/(1+B2650)^4+W2650/(1+B2650)^5+X2650/(1+B2650)^6+Y2650/(1+B2650)^7+Z2650/(1+B2650)^8+AA2650/(1+B2650)^9+AB2650/(1+B2650)^10+AE2650/(1+B2650)^10</x:f>
        <x:v>364778.7090497636</x:v>
      </x:c>
      <x:c r="AG2650" s="25" t="n">
        <x:f>(AF2650+Inputs!$C$12)/Inputs!$C$13</x:f>
        <x:v>316.87500955913146</x:v>
      </x:c>
      <x:c r="AH2650" s="25" t="n">
        <x:f>(S2650+Inputs!$C$11)*Inputs!$C$8-Inputs!$C$11</x:f>
        <x:v>2153.0146570515817</x:v>
      </x:c>
      <x:c r="AI2650" s="25" t="n">
        <x:f>Inputs!$C$12+AH2650-Inputs!$C$10*Inputs!$C$13</x:f>
        <x:v>24470.930072251576</x:v>
      </x:c>
      <x:c r="AJ2650" s="25" t="n">
        <x:f>(S2650+Inputs!$C$11)*(1-Inputs!$C$8)</x:f>
        <x:v>6445.1277395789875</x:v>
      </x:c>
      <x:c r="AK2650" s="25" t="n">
        <x:f>AJ2650/(1+B2650)^(1-Inputs!$C$8)+T2650/(1+B2650)^(2-Inputs!$C$8)+U2650/(1+B2650)^(3-Inputs!$C$8)+V2650/(1+B2650)^(4-Inputs!$C$8)+W2650/(1+B2650)^(5-Inputs!$C$8)+X2650/(1+B2650)^(6-Inputs!$C$8)+Y2650/(1+B2650)^(7-Inputs!$C$8)+Z2650/(1+B2650)^(8-Inputs!$C$8)+AA2650/(1+B2650)^(9-Inputs!$C$8)+AB2650/(1+B2650)^(10-Inputs!$C$8)+AE2650/(1+B2650)^(10-Inputs!$C$8)</x:f>
        <x:v>378527.3474204943</x:v>
      </x:c>
      <x:c r="AL2650" s="25" t="n">
        <x:f>(AK2650+AI2650)/Inputs!$C$13</x:f>
        <x:v>321.56337448029547</x:v>
      </x:c>
      <x:c r="AM2650" s="26" t="n">
        <x:f>IF(AL2650&gt;=Inputs!$C$7,1,0)</x:f>
        <x:v>1</x:v>
      </x:c>
      <x:c r="AN2650" s="26" t="n">
        <x:f>IF(Inputs!$C$7&lt;=(1-Inputs!$C$16)*AL2650,1,0)</x:f>
        <x:v>0</x:v>
      </x:c>
    </x:row>
    <x:row r="2651" ht="20" customHeight="1">
      <x:c r="A2651" s="16" t="n">
        <x:v>2646</x:v>
      </x:c>
      <x:c r="B2651" s="19" t="n">
        <x:v>0.08985852663819133</x:v>
      </x:c>
      <x:c r="C2651" s="24" t="n">
        <x:v>0.6033352574951039</x:v>
      </x:c>
      <x:c r="D2651" s="19" t="n">
        <x:v>0.02235321572283482</x:v>
      </x:c>
      <x:c r="E2651" s="19" t="n">
        <x:v>0.04802395392028956</x:v>
      </x:c>
      <x:c r="F2651" s="19" t="n">
        <x:v>-0.20864939651960301</x:v>
      </x:c>
      <x:c r="G2651" s="19" t="n">
        <x:v>-0.07264268506686278</x:v>
      </x:c>
      <x:c r="H2651" s="19" t="n">
        <x:v>0.5023918565402425</x:v>
      </x:c>
      <x:c r="I2651" s="19" t="n">
        <x:v>0.07582905788777794</x:v>
      </x:c>
      <x:c r="J2651" s="19" t="n">
        <x:v>0.07546306519169207</x:v>
      </x:c>
      <x:c r="K2651" s="19" t="n">
        <x:v>0.07154775853479237</x:v>
      </x:c>
      <x:c r="L2651" s="19" t="n">
        <x:v>0.07584401306478752</x:v>
      </x:c>
      <x:c r="M2651" s="19" t="n">
        <x:v>0.06791936288595365</x:v>
      </x:c>
      <x:c r="N2651" s="19" t="n">
        <x:v>0.07645258513954672</x:v>
      </x:c>
      <x:c r="O2651" s="19" t="n">
        <x:v>0.07645268267035249</x:v>
      </x:c>
      <x:c r="P2651" s="19" t="n">
        <x:v>0.0745060798594352</x:v>
      </x:c>
      <x:c r="Q2651" s="19" t="n">
        <x:v>0.07278245757744913</x:v>
      </x:c>
      <x:c r="R2651" s="19" t="n">
        <x:v>0.0744734911649482</x:v>
      </x:c>
      <x:c r="S2651" s="21" t="n">
        <x:v>8876.950968633464</x:v>
      </x:c>
      <x:c r="T2651" s="21" t="n">
        <x:v>14290.764627735496</x:v>
      </x:c>
      <x:c r="U2651" s="21" t="n">
        <x:v>17655.243089503412</x:v>
      </x:c>
      <x:c r="V2651" s="21" t="n">
        <x:v>21254.695335294324</x:v>
      </x:c>
      <x:c r="W2651" s="21" t="n">
        <x:v>25300.06167465292</x:v>
      </x:c>
      <x:c r="X2651" s="21" t="n">
        <x:v>26818.762312448547</x:v>
      </x:c>
      <x:c r="Y2651" s="21" t="n">
        <x:v>28033.85654181254</x:v>
      </x:c>
      <x:c r="Z2651" s="21" t="n">
        <x:v>29010.01812339402</x:v>
      </x:c>
      <x:c r="AA2651" s="21" t="n">
        <x:v>29710.559460131753</x:v>
      </x:c>
      <x:c r="AB2651" s="21" t="n">
        <x:v>30115.681800115563</x:v>
      </x:c>
      <x:c r="AC2651" s="21" t="n">
        <x:v>39281.324087107256</x:v>
      </x:c>
      <x:c r="AD2651" s="25" t="n">
        <x:f>AC2651*(1+Inputs!$C$14)*(1-Inputs!$C$14/Inputs!$C$15)</x:f>
        <x:v>31169.730663119604</x:v>
      </x:c>
      <x:c r="AE2651" s="25" t="n">
        <x:f>AD2651/(B2651-Inputs!$C$14)</x:f>
        <x:v>568183.8826750391</x:v>
      </x:c>
      <x:c r="AF2651" s="25" t="n">
        <x:f>S2651/(1+B2651)^1+T2651/(1+B2651)^2+U2651/(1+B2651)^3+V2651/(1+B2651)^4+W2651/(1+B2651)^5+X2651/(1+B2651)^6+Y2651/(1+B2651)^7+Z2651/(1+B2651)^8+AA2651/(1+B2651)^9+AB2651/(1+B2651)^10+AE2651/(1+B2651)^10</x:f>
        <x:v>378013.30088257114</x:v>
      </x:c>
      <x:c r="AG2651" s="25" t="n">
        <x:f>(AF2651+Inputs!$C$12)/Inputs!$C$13</x:f>
        <x:v>327.43525323090137</x:v>
      </x:c>
      <x:c r="AH2651" s="25" t="n">
        <x:f>(S2651+Inputs!$C$11)*Inputs!$C$8-Inputs!$C$11</x:f>
        <x:v>2283.634563387185</x:v>
      </x:c>
      <x:c r="AI2651" s="25" t="n">
        <x:f>Inputs!$C$12+AH2651-Inputs!$C$10*Inputs!$C$13</x:f>
        <x:v>24601.54997858718</x:v>
      </x:c>
      <x:c r="AJ2651" s="25" t="n">
        <x:f>(S2651+Inputs!$C$11)*(1-Inputs!$C$8)</x:f>
        <x:v>6593.31640524628</x:v>
      </x:c>
      <x:c r="AK2651" s="25" t="n">
        <x:f>AJ2651/(1+B2651)^(1-Inputs!$C$8)+T2651/(1+B2651)^(2-Inputs!$C$8)+U2651/(1+B2651)^(3-Inputs!$C$8)+V2651/(1+B2651)^(4-Inputs!$C$8)+W2651/(1+B2651)^(5-Inputs!$C$8)+X2651/(1+B2651)^(6-Inputs!$C$8)+Y2651/(1+B2651)^(7-Inputs!$C$8)+Z2651/(1+B2651)^(8-Inputs!$C$8)+AA2651/(1+B2651)^(9-Inputs!$C$8)+AB2651/(1+B2651)^(10-Inputs!$C$8)+AE2651/(1+B2651)^(10-Inputs!$C$8)</x:f>
        <x:v>391381.8785545303</x:v>
      </x:c>
      <x:c r="AL2651" s="25" t="n">
        <x:f>(AK2651+AI2651)/Inputs!$C$13</x:f>
        <x:v>331.9245825049461</x:v>
      </x:c>
      <x:c r="AM2651" s="26" t="n">
        <x:f>IF(AL2651&gt;=Inputs!$C$7,1,0)</x:f>
        <x:v>1</x:v>
      </x:c>
      <x:c r="AN2651" s="26" t="n">
        <x:f>IF(Inputs!$C$7&lt;=(1-Inputs!$C$16)*AL2651,1,0)</x:f>
        <x:v>0</x:v>
      </x:c>
    </x:row>
    <x:row r="2652" ht="20" customHeight="1">
      <x:c r="A2652" s="16" t="n">
        <x:v>2647</x:v>
      </x:c>
      <x:c r="B2652" s="19" t="n">
        <x:v>0.07039198374379775</x:v>
      </x:c>
      <x:c r="C2652" s="24" t="n">
        <x:v>0.849779370312234</x:v>
      </x:c>
      <x:c r="D2652" s="19" t="n">
        <x:v>0.02048692102539036</x:v>
      </x:c>
      <x:c r="E2652" s="19" t="n">
        <x:v>0.05006573278187688</x:v>
      </x:c>
      <x:c r="F2652" s="19" t="n">
        <x:v>-0.18793556329567196</x:v>
      </x:c>
      <x:c r="G2652" s="19" t="n">
        <x:v>-0.07629492318447831</x:v>
      </x:c>
      <x:c r="H2652" s="19" t="n">
        <x:v>0.16849208353497147</x:v>
      </x:c>
      <x:c r="I2652" s="19" t="n">
        <x:v>0.06641190273786265</x:v>
      </x:c>
      <x:c r="J2652" s="19" t="n">
        <x:v>0.0656654320881205</x:v>
      </x:c>
      <x:c r="K2652" s="19" t="n">
        <x:v>0.0680754407767006</x:v>
      </x:c>
      <x:c r="L2652" s="19" t="n">
        <x:v>0.06347265296414548</x:v>
      </x:c>
      <x:c r="M2652" s="19" t="n">
        <x:v>0.07311978682911217</x:v>
      </x:c>
      <x:c r="N2652" s="19" t="n">
        <x:v>0.07039022359801379</x:v>
      </x:c>
      <x:c r="O2652" s="19" t="n">
        <x:v>0.061362409662309575</x:v>
      </x:c>
      <x:c r="P2652" s="19" t="n">
        <x:v>0.06379780584320202</x:v>
      </x:c>
      <x:c r="Q2652" s="19" t="n">
        <x:v>0.06763758896151444</x:v>
      </x:c>
      <x:c r="R2652" s="19" t="n">
        <x:v>0.05993263724005942</x:v>
      </x:c>
      <x:c r="S2652" s="21" t="n">
        <x:v>9191.435693559386</x:v>
      </x:c>
      <x:c r="T2652" s="21" t="n">
        <x:v>14783.203492088825</x:v>
      </x:c>
      <x:c r="U2652" s="21" t="n">
        <x:v>18037.36670219909</x:v>
      </x:c>
      <x:c r="V2652" s="21" t="n">
        <x:v>21439.339385427476</x:v>
      </x:c>
      <x:c r="W2652" s="21" t="n">
        <x:v>25320.092816906163</x:v>
      </x:c>
      <x:c r="X2652" s="21" t="n">
        <x:v>26794.390672146244</x:v>
      </x:c>
      <x:c r="Y2652" s="21" t="n">
        <x:v>28011.80302913727</x:v>
      </x:c>
      <x:c r="Z2652" s="21" t="n">
        <x:v>28963.889353381408</x:v>
      </x:c>
      <x:c r="AA2652" s="21" t="n">
        <x:v>29650.46574582876</x:v>
      </x:c>
      <x:c r="AB2652" s="21" t="n">
        <x:v>30042.508525729772</x:v>
      </x:c>
      <x:c r="AC2652" s="21" t="n">
        <x:v>39185.88068573449</x:v>
      </x:c>
      <x:c r="AD2652" s="25" t="n">
        <x:f>AC2652*(1+Inputs!$C$14)*(1-Inputs!$C$14/Inputs!$C$15)</x:f>
        <x:v>31093.996324130316</x:v>
      </x:c>
      <x:c r="AE2652" s="25" t="n">
        <x:f>AD2652/(B2652-Inputs!$C$14)</x:f>
        <x:v>878560.4262597846</x:v>
      </x:c>
      <x:c r="AF2652" s="25" t="n">
        <x:f>S2652/(1+B2652)^1+T2652/(1+B2652)^2+U2652/(1+B2652)^3+V2652/(1+B2652)^4+W2652/(1+B2652)^5+X2652/(1+B2652)^6+Y2652/(1+B2652)^7+Z2652/(1+B2652)^8+AA2652/(1+B2652)^9+AB2652/(1+B2652)^10+AE2652/(1+B2652)^10</x:f>
        <x:v>598845.7461790692</x:v>
      </x:c>
      <x:c r="AG2652" s="25" t="n">
        <x:f>(AF2652+Inputs!$C$12)/Inputs!$C$13</x:f>
        <x:v>503.643515822186</x:v>
      </x:c>
      <x:c r="AH2652" s="25" t="n">
        <x:f>(S2652+Inputs!$C$11)*Inputs!$C$8-Inputs!$C$11</x:f>
        <x:v>2430.9685030100136</x:v>
      </x:c>
      <x:c r="AI2652" s="25" t="n">
        <x:f>Inputs!$C$12+AH2652-Inputs!$C$10*Inputs!$C$13</x:f>
        <x:v>24748.883918210013</x:v>
      </x:c>
      <x:c r="AJ2652" s="25" t="n">
        <x:f>(S2652+Inputs!$C$11)*(1-Inputs!$C$8)</x:f>
        <x:v>6760.467190549372</x:v>
      </x:c>
      <x:c r="AK2652" s="25" t="n">
        <x:f>AJ2652/(1+B2652)^(1-Inputs!$C$8)+T2652/(1+B2652)^(2-Inputs!$C$8)+U2652/(1+B2652)^(3-Inputs!$C$8)+V2652/(1+B2652)^(4-Inputs!$C$8)+W2652/(1+B2652)^(5-Inputs!$C$8)+X2652/(1+B2652)^(6-Inputs!$C$8)+Y2652/(1+B2652)^(7-Inputs!$C$8)+Z2652/(1+B2652)^(8-Inputs!$C$8)+AA2652/(1+B2652)^(9-Inputs!$C$8)+AB2652/(1+B2652)^(10-Inputs!$C$8)+AE2652/(1+B2652)^(10-Inputs!$C$8)</x:f>
        <x:v>615893.2060652683</x:v>
      </x:c>
      <x:c r="AL2652" s="25" t="n">
        <x:f>(AK2652+AI2652)/Inputs!$C$13</x:f>
        <x:v>511.1858878674849</x:v>
      </x:c>
      <x:c r="AM2652" s="26" t="n">
        <x:f>IF(AL2652&gt;=Inputs!$C$7,1,0)</x:f>
        <x:v>1</x:v>
      </x:c>
      <x:c r="AN2652" s="26" t="n">
        <x:f>IF(Inputs!$C$7&lt;=(1-Inputs!$C$16)*AL2652,1,0)</x:f>
        <x:v>1</x:v>
      </x:c>
    </x:row>
    <x:row r="2653" ht="20" customHeight="1">
      <x:c r="A2653" s="16" t="n">
        <x:v>2648</x:v>
      </x:c>
      <x:c r="B2653" s="19" t="n">
        <x:v>0.09323321122859285</x:v>
      </x:c>
      <x:c r="C2653" s="24" t="n">
        <x:v>0.33265667748568717</x:v>
      </x:c>
      <x:c r="D2653" s="19" t="n">
        <x:v>0.03162681856735077</x:v>
      </x:c>
      <x:c r="E2653" s="19" t="n">
        <x:v>0.03260269627649819</x:v>
      </x:c>
      <x:c r="F2653" s="19" t="n">
        <x:v>-0.23738679239551064</x:v>
      </x:c>
      <x:c r="G2653" s="19" t="n">
        <x:v>-0.11095288558432059</x:v>
      </x:c>
      <x:c r="H2653" s="19" t="n">
        <x:v>0.8444247723872138</x:v>
      </x:c>
      <x:c r="I2653" s="19" t="n">
        <x:v>0.06832484032918842</x:v>
      </x:c>
      <x:c r="J2653" s="19" t="n">
        <x:v>0.07623459937838675</x:v>
      </x:c>
      <x:c r="K2653" s="19" t="n">
        <x:v>0.0718446317877772</x:v>
      </x:c>
      <x:c r="L2653" s="19" t="n">
        <x:v>0.06676032682791289</x:v>
      </x:c>
      <x:c r="M2653" s="19" t="n">
        <x:v>0.07612303022953598</x:v>
      </x:c>
      <x:c r="N2653" s="19" t="n">
        <x:v>0.06950390198613263</x:v>
      </x:c>
      <x:c r="O2653" s="19" t="n">
        <x:v>0.06723424358660737</x:v>
      </x:c>
      <x:c r="P2653" s="19" t="n">
        <x:v>0.07205527596768775</x:v>
      </x:c>
      <x:c r="Q2653" s="19" t="n">
        <x:v>0.0687560246605915</x:v>
      </x:c>
      <x:c r="R2653" s="19" t="n">
        <x:v>0.0730135149497903</x:v>
      </x:c>
      <x:c r="S2653" s="21" t="n">
        <x:v>8244.320232807177</x:v>
      </x:c>
      <x:c r="T2653" s="21" t="n">
        <x:v>13388.51799290966</x:v>
      </x:c>
      <x:c r="U2653" s="21" t="n">
        <x:v>16859.06084955889</x:v>
      </x:c>
      <x:c r="V2653" s="21" t="n">
        <x:v>20564.57156415385</x:v>
      </x:c>
      <x:c r="W2653" s="21" t="n">
        <x:v>24591.531083613845</x:v>
      </x:c>
      <x:c r="X2653" s="21" t="n">
        <x:v>26118.07112189387</x:v>
      </x:c>
      <x:c r="Y2653" s="21" t="n">
        <x:v>27188.889896192784</x:v>
      </x:c>
      <x:c r="Z2653" s="21" t="n">
        <x:v>28060.76793032507</x:v>
      </x:c>
      <x:c r="AA2653" s="21" t="n">
        <x:v>28724.131008050295</x:v>
      </x:c>
      <x:c r="AB2653" s="21" t="n">
        <x:v>29144.528540439922</x:v>
      </x:c>
      <x:c r="AC2653" s="21" t="n">
        <x:v>38014.60244405208</x:v>
      </x:c>
      <x:c r="AD2653" s="25" t="n">
        <x:f>AC2653*(1+Inputs!$C$14)*(1-Inputs!$C$14/Inputs!$C$15)</x:f>
        <x:v>30164.587039355316</x:v>
      </x:c>
      <x:c r="AE2653" s="25" t="n">
        <x:f>AD2653/(B2653-Inputs!$C$14)</x:f>
        <x:v>517996.28430149716</x:v>
      </x:c>
      <x:c r="AF2653" s="25" t="n">
        <x:f>S2653/(1+B2653)^1+T2653/(1+B2653)^2+U2653/(1+B2653)^3+V2653/(1+B2653)^4+W2653/(1+B2653)^5+X2653/(1+B2653)^6+Y2653/(1+B2653)^7+Z2653/(1+B2653)^8+AA2653/(1+B2653)^9+AB2653/(1+B2653)^10+AE2653/(1+B2653)^10</x:f>
        <x:v>342662.15237561555</x:v>
      </x:c>
      <x:c r="AG2653" s="25" t="n">
        <x:f>(AF2653+Inputs!$C$12)/Inputs!$C$13</x:f>
        <x:v>299.2276026265999</x:v>
      </x:c>
      <x:c r="AH2653" s="25" t="n">
        <x:f>(S2653+Inputs!$C$11)*Inputs!$C$8-Inputs!$C$11</x:f>
        <x:v>1987.2513967398008</x:v>
      </x:c>
      <x:c r="AI2653" s="25" t="n">
        <x:f>Inputs!$C$12+AH2653-Inputs!$C$10*Inputs!$C$13</x:f>
        <x:v>24305.166811939795</x:v>
      </x:c>
      <x:c r="AJ2653" s="25" t="n">
        <x:f>(S2653+Inputs!$C$11)*(1-Inputs!$C$8)</x:f>
        <x:v>6257.068836067377</x:v>
      </x:c>
      <x:c r="AK2653" s="25" t="n">
        <x:f>AJ2653/(1+B2653)^(1-Inputs!$C$8)+T2653/(1+B2653)^(2-Inputs!$C$8)+U2653/(1+B2653)^(3-Inputs!$C$8)+V2653/(1+B2653)^(4-Inputs!$C$8)+W2653/(1+B2653)^(5-Inputs!$C$8)+X2653/(1+B2653)^(6-Inputs!$C$8)+Y2653/(1+B2653)^(7-Inputs!$C$8)+Z2653/(1+B2653)^(8-Inputs!$C$8)+AA2653/(1+B2653)^(9-Inputs!$C$8)+AB2653/(1+B2653)^(10-Inputs!$C$8)+AE2653/(1+B2653)^(10-Inputs!$C$8)</x:f>
        <x:v>355379.8701424402</x:v>
      </x:c>
      <x:c r="AL2653" s="25" t="n">
        <x:f>(AK2653+AI2653)/Inputs!$C$13</x:f>
        <x:v>302.9611006834237</x:v>
      </x:c>
      <x:c r="AM2653" s="26" t="n">
        <x:f>IF(AL2653&gt;=Inputs!$C$7,1,0)</x:f>
        <x:v>1</x:v>
      </x:c>
      <x:c r="AN2653" s="26" t="n">
        <x:f>IF(Inputs!$C$7&lt;=(1-Inputs!$C$16)*AL2653,1,0)</x:f>
        <x:v>0</x:v>
      </x:c>
    </x:row>
    <x:row r="2654" ht="20" customHeight="1">
      <x:c r="A2654" s="16" t="n">
        <x:v>2649</x:v>
      </x:c>
      <x:c r="B2654" s="19" t="n">
        <x:v>0.08311157625257706</x:v>
      </x:c>
      <x:c r="C2654" s="24" t="n">
        <x:v>0.20033808053884172</x:v>
      </x:c>
      <x:c r="D2654" s="19" t="n">
        <x:v>0.02619448288318296</x:v>
      </x:c>
      <x:c r="E2654" s="19" t="n">
        <x:v>0.049742487646451825</x:v>
      </x:c>
      <x:c r="F2654" s="19" t="n">
        <x:v>-0.20867710802605077</x:v>
      </x:c>
      <x:c r="G2654" s="19" t="n">
        <x:v>-0.045975056246036844</x:v>
      </x:c>
      <x:c r="H2654" s="19" t="n">
        <x:v>0.9509130776860673</x:v>
      </x:c>
      <x:c r="I2654" s="19" t="n">
        <x:v>0.06182220235828367</x:v>
      </x:c>
      <x:c r="J2654" s="19" t="n">
        <x:v>0.056238780346265005</x:v>
      </x:c>
      <x:c r="K2654" s="19" t="n">
        <x:v>0.0697498220717796</x:v>
      </x:c>
      <x:c r="L2654" s="19" t="n">
        <x:v>0.06347357044101613</x:v>
      </x:c>
      <x:c r="M2654" s="19" t="n">
        <x:v>0.06893096615879699</x:v>
      </x:c>
      <x:c r="N2654" s="19" t="n">
        <x:v>0.056551468359392634</x:v>
      </x:c>
      <x:c r="O2654" s="19" t="n">
        <x:v>0.05380885024703389</x:v>
      </x:c>
      <x:c r="P2654" s="19" t="n">
        <x:v>0.05940916541516458</x:v>
      </x:c>
      <x:c r="Q2654" s="19" t="n">
        <x:v>0.06797549467897966</x:v>
      </x:c>
      <x:c r="R2654" s="19" t="n">
        <x:v>0.06498802008349344</x:v>
      </x:c>
      <x:c r="S2654" s="21" t="n">
        <x:v>9071.53845573785</x:v>
      </x:c>
      <x:c r="T2654" s="21" t="n">
        <x:v>14219.200299429602</x:v>
      </x:c>
      <x:c r="U2654" s="21" t="n">
        <x:v>17455.499019221803</x:v>
      </x:c>
      <x:c r="V2654" s="21" t="n">
        <x:v>21100.72593933366</x:v>
      </x:c>
      <x:c r="W2654" s="21" t="n">
        <x:v>25049.42341531846</x:v>
      </x:c>
      <x:c r="X2654" s="21" t="n">
        <x:v>26711.090015782323</x:v>
      </x:c>
      <x:c r="Y2654" s="21" t="n">
        <x:v>27863.007880213143</x:v>
      </x:c>
      <x:c r="Z2654" s="21" t="n">
        <x:v>28787.049569850336</x:v>
      </x:c>
      <x:c r="AA2654" s="21" t="n">
        <x:v>29474.066120634834</x:v>
      </x:c>
      <x:c r="AB2654" s="21" t="n">
        <x:v>29892.3151475445</x:v>
      </x:c>
      <x:c r="AC2654" s="21" t="n">
        <x:v>38989.97627940587</x:v>
      </x:c>
      <x:c r="AD2654" s="25" t="n">
        <x:f>AC2654*(1+Inputs!$C$14)*(1-Inputs!$C$14/Inputs!$C$15)</x:f>
        <x:v>30938.54617770855</x:v>
      </x:c>
      <x:c r="AE2654" s="25" t="n">
        <x:f>AD2654/(B2654-Inputs!$C$14)</x:f>
        <x:v>643058.2530758666</x:v>
      </x:c>
      <x:c r="AF2654" s="25" t="n">
        <x:f>S2654/(1+B2654)^1+T2654/(1+B2654)^2+U2654/(1+B2654)^3+V2654/(1+B2654)^4+W2654/(1+B2654)^5+X2654/(1+B2654)^6+Y2654/(1+B2654)^7+Z2654/(1+B2654)^8+AA2654/(1+B2654)^9+AB2654/(1+B2654)^10+AE2654/(1+B2654)^10</x:f>
        <x:v>431281.73485728324</x:v>
      </x:c>
      <x:c r="AG2654" s="25" t="n">
        <x:f>(AF2654+Inputs!$C$12)/Inputs!$C$13</x:f>
        <x:v>369.93959714214196</x:v>
      </x:c>
      <x:c r="AH2654" s="25" t="n">
        <x:f>(S2654+Inputs!$C$11)*Inputs!$C$8-Inputs!$C$11</x:f>
        <x:v>2374.7974683045813</x:v>
      </x:c>
      <x:c r="AI2654" s="25" t="n">
        <x:f>Inputs!$C$12+AH2654-Inputs!$C$10*Inputs!$C$13</x:f>
        <x:v>24692.71288350458</x:v>
      </x:c>
      <x:c r="AJ2654" s="25" t="n">
        <x:f>(S2654+Inputs!$C$11)*(1-Inputs!$C$8)</x:f>
        <x:v>6696.740987433268</x:v>
      </x:c>
      <x:c r="AK2654" s="25" t="n">
        <x:f>AJ2654/(1+B2654)^(1-Inputs!$C$8)+T2654/(1+B2654)^(2-Inputs!$C$8)+U2654/(1+B2654)^(3-Inputs!$C$8)+V2654/(1+B2654)^(4-Inputs!$C$8)+W2654/(1+B2654)^(5-Inputs!$C$8)+X2654/(1+B2654)^(6-Inputs!$C$8)+Y2654/(1+B2654)^(7-Inputs!$C$8)+Z2654/(1+B2654)^(8-Inputs!$C$8)+AA2654/(1+B2654)^(9-Inputs!$C$8)+AB2654/(1+B2654)^(10-Inputs!$C$8)+AE2654/(1+B2654)^(10-Inputs!$C$8)</x:f>
        <x:v>445442.55444264616</x:v>
      </x:c>
      <x:c r="AL2654" s="25" t="n">
        <x:f>(AK2654+AI2654)/Inputs!$C$13</x:f>
        <x:v>375.1338193407392</x:v>
      </x:c>
      <x:c r="AM2654" s="26" t="n">
        <x:f>IF(AL2654&gt;=Inputs!$C$7,1,0)</x:f>
        <x:v>1</x:v>
      </x:c>
      <x:c r="AN2654" s="26" t="n">
        <x:f>IF(Inputs!$C$7&lt;=(1-Inputs!$C$16)*AL2654,1,0)</x:f>
        <x:v>1</x:v>
      </x:c>
    </x:row>
    <x:row r="2655" ht="20" customHeight="1">
      <x:c r="A2655" s="16" t="n">
        <x:v>2650</x:v>
      </x:c>
      <x:c r="B2655" s="19" t="n">
        <x:v>0.08548861211975109</x:v>
      </x:c>
      <x:c r="C2655" s="24" t="n">
        <x:v>0.6317544403683257</x:v>
      </x:c>
      <x:c r="D2655" s="19" t="n">
        <x:v>0.03795797117741842</x:v>
      </x:c>
      <x:c r="E2655" s="19" t="n">
        <x:v>0.048559916018797084</x:v>
      </x:c>
      <x:c r="F2655" s="19" t="n">
        <x:v>-0.1598926759144763</x:v>
      </x:c>
      <x:c r="G2655" s="19" t="n">
        <x:v>-0.06492805714762369</x:v>
      </x:c>
      <x:c r="H2655" s="19" t="n">
        <x:v>0.8152151209305032</x:v>
      </x:c>
      <x:c r="I2655" s="19" t="n">
        <x:v>0.06312296918845618</x:v>
      </x:c>
      <x:c r="J2655" s="19" t="n">
        <x:v>0.05109889323583616</x:v>
      </x:c>
      <x:c r="K2655" s="19" t="n">
        <x:v>0.06150155779615602</x:v>
      </x:c>
      <x:c r="L2655" s="19" t="n">
        <x:v>0.06029695872684329</x:v>
      </x:c>
      <x:c r="M2655" s="19" t="n">
        <x:v>0.06232900973163055</x:v>
      </x:c>
      <x:c r="N2655" s="19" t="n">
        <x:v>0.05529150464887948</x:v>
      </x:c>
      <x:c r="O2655" s="19" t="n">
        <x:v>0.05616623193676674</x:v>
      </x:c>
      <x:c r="P2655" s="19" t="n">
        <x:v>0.054232274554818785</x:v>
      </x:c>
      <x:c r="Q2655" s="19" t="n">
        <x:v>0.06066790850566918</x:v>
      </x:c>
      <x:c r="R2655" s="19" t="n">
        <x:v>0.05357461081241695</x:v>
      </x:c>
      <x:c r="S2655" s="21" t="n">
        <x:v>9839.304246627058</x:v>
      </x:c>
      <x:c r="T2655" s="21" t="n">
        <x:v>15714.746397617177</x:v>
      </x:c>
      <x:c r="U2655" s="21" t="n">
        <x:v>19423.433709503544</x:v>
      </x:c>
      <x:c r="V2655" s="21" t="n">
        <x:v>23535.35396010158</x:v>
      </x:c>
      <x:c r="W2655" s="21" t="n">
        <x:v>28156.294960538835</x:v>
      </x:c>
      <x:c r="X2655" s="21" t="n">
        <x:v>30024.494986640177</x:v>
      </x:c>
      <x:c r="Y2655" s="21" t="n">
        <x:v>31420.966921920786</x:v>
      </x:c>
      <x:c r="Z2655" s="21" t="n">
        <x:v>32502.21764106866</x:v>
      </x:c>
      <x:c r="AA2655" s="21" t="n">
        <x:v>33221.447612895194</x:v>
      </x:c>
      <x:c r="AB2655" s="21" t="n">
        <x:v>33556.988878096716</x:v>
      </x:c>
      <x:c r="AC2655" s="21" t="n">
        <x:v>43769.98549316964</x:v>
      </x:c>
      <x:c r="AD2655" s="25" t="n">
        <x:f>AC2655*(1+Inputs!$C$14)*(1-Inputs!$C$14/Inputs!$C$15)</x:f>
        <x:v>34731.483488830105</x:v>
      </x:c>
      <x:c r="AE2655" s="25" t="n">
        <x:f>AD2655/(B2655-Inputs!$C$14)</x:f>
        <x:v>687907.2731580037</x:v>
      </x:c>
      <x:c r="AF2655" s="25" t="n">
        <x:f>S2655/(1+B2655)^1+T2655/(1+B2655)^2+U2655/(1+B2655)^3+V2655/(1+B2655)^4+W2655/(1+B2655)^5+X2655/(1+B2655)^6+Y2655/(1+B2655)^7+Z2655/(1+B2655)^8+AA2655/(1+B2655)^9+AB2655/(1+B2655)^10+AE2655/(1+B2655)^10</x:f>
        <x:v>459670.638442378</x:v>
      </x:c>
      <x:c r="AG2655" s="25" t="n">
        <x:f>(AF2655+Inputs!$C$12)/Inputs!$C$13</x:f>
        <x:v>392.5918816417529</x:v>
      </x:c>
      <x:c r="AH2655" s="25" t="n">
        <x:f>(S2655+Inputs!$C$11)*Inputs!$C$8-Inputs!$C$11</x:f>
        <x:v>2734.490482666375</x:v>
      </x:c>
      <x:c r="AI2655" s="25" t="n">
        <x:f>Inputs!$C$12+AH2655-Inputs!$C$10*Inputs!$C$13</x:f>
        <x:v>25052.405897866374</x:v>
      </x:c>
      <x:c r="AJ2655" s="25" t="n">
        <x:f>(S2655+Inputs!$C$11)*(1-Inputs!$C$8)</x:f>
        <x:v>7104.813763960683</x:v>
      </x:c>
      <x:c r="AK2655" s="25" t="n">
        <x:f>AJ2655/(1+B2655)^(1-Inputs!$C$8)+T2655/(1+B2655)^(2-Inputs!$C$8)+U2655/(1+B2655)^(3-Inputs!$C$8)+V2655/(1+B2655)^(4-Inputs!$C$8)+W2655/(1+B2655)^(5-Inputs!$C$8)+X2655/(1+B2655)^(6-Inputs!$C$8)+Y2655/(1+B2655)^(7-Inputs!$C$8)+Z2655/(1+B2655)^(8-Inputs!$C$8)+AA2655/(1+B2655)^(9-Inputs!$C$8)+AB2655/(1+B2655)^(10-Inputs!$C$8)+AE2655/(1+B2655)^(10-Inputs!$C$8)</x:f>
        <x:v>475062.06232804</x:v>
      </x:c>
      <x:c r="AL2655" s="25" t="n">
        <x:f>(AK2655+AI2655)/Inputs!$C$13</x:f>
        <x:v>399.055045668367</x:v>
      </x:c>
      <x:c r="AM2655" s="26" t="n">
        <x:f>IF(AL2655&gt;=Inputs!$C$7,1,0)</x:f>
        <x:v>1</x:v>
      </x:c>
      <x:c r="AN2655" s="26" t="n">
        <x:f>IF(Inputs!$C$7&lt;=(1-Inputs!$C$16)*AL2655,1,0)</x:f>
        <x:v>1</x:v>
      </x:c>
    </x:row>
    <x:row r="2656" ht="20" customHeight="1">
      <x:c r="A2656" s="16" t="n">
        <x:v>2651</x:v>
      </x:c>
      <x:c r="B2656" s="19" t="n">
        <x:v>0.08206814101705515</x:v>
      </x:c>
      <x:c r="C2656" s="24" t="n">
        <x:v>0.712820422118142</x:v>
      </x:c>
      <x:c r="D2656" s="19" t="n">
        <x:v>0.02766069107992877</x:v>
      </x:c>
      <x:c r="E2656" s="19" t="n">
        <x:v>0.047770434418910386</x:v>
      </x:c>
      <x:c r="F2656" s="19" t="n">
        <x:v>-0.22557388638474438</x:v>
      </x:c>
      <x:c r="G2656" s="19" t="n">
        <x:v>-0.08469148799976381</x:v>
      </x:c>
      <x:c r="H2656" s="19" t="n">
        <x:v>0.3541383548530064</x:v>
      </x:c>
      <x:c r="I2656" s="19" t="n">
        <x:v>0.06072719329108964</x:v>
      </x:c>
      <x:c r="J2656" s="19" t="n">
        <x:v>0.048664628556326764</x:v>
      </x:c>
      <x:c r="K2656" s="19" t="n">
        <x:v>0.06021362820515492</x:v>
      </x:c>
      <x:c r="L2656" s="19" t="n">
        <x:v>0.06389408873911293</x:v>
      </x:c>
      <x:c r="M2656" s="19" t="n">
        <x:v>0.05695656576231045</x:v>
      </x:c>
      <x:c r="N2656" s="19" t="n">
        <x:v>0.05922628536190701</x:v>
      </x:c>
      <x:c r="O2656" s="19" t="n">
        <x:v>0.05653545224187041</x:v>
      </x:c>
      <x:c r="P2656" s="19" t="n">
        <x:v>0.06197995544583023</x:v>
      </x:c>
      <x:c r="Q2656" s="19" t="n">
        <x:v>0.05873356087507887</x:v>
      </x:c>
      <x:c r="R2656" s="19" t="n">
        <x:v>0.05636811610798191</x:v>
      </x:c>
      <x:c r="S2656" s="21" t="n">
        <x:v>8507.96327374128</x:v>
      </x:c>
      <x:c r="T2656" s="21" t="n">
        <x:v>13892.713205082575</x:v>
      </x:c>
      <x:c r="U2656" s="21" t="n">
        <x:v>17252.70893121262</x:v>
      </x:c>
      <x:c r="V2656" s="21" t="n">
        <x:v>20868.70324594889</x:v>
      </x:c>
      <x:c r="W2656" s="21" t="n">
        <x:v>24976.665705803418</x:v>
      </x:c>
      <x:c r="X2656" s="21" t="n">
        <x:v>26499.384031649137</x:v>
      </x:c>
      <x:c r="Y2656" s="21" t="n">
        <x:v>27724.50828503068</x:v>
      </x:c>
      <x:c r="Z2656" s="21" t="n">
        <x:v>28704.34650076334</x:v>
      </x:c>
      <x:c r="AA2656" s="21" t="n">
        <x:v>29418.75218223526</x:v>
      </x:c>
      <x:c r="AB2656" s="21" t="n">
        <x:v>29824.188420879662</x:v>
      </x:c>
      <x:c r="AC2656" s="21" t="n">
        <x:v>38901.115331582165</x:v>
      </x:c>
      <x:c r="AD2656" s="25" t="n">
        <x:f>AC2656*(1+Inputs!$C$14)*(1-Inputs!$C$14/Inputs!$C$15)</x:f>
        <x:v>30868.035015610447</x:v>
      </x:c>
      <x:c r="AE2656" s="25" t="n">
        <x:f>AD2656/(B2656-Inputs!$C$14)</x:f>
        <x:v>655815.8947561879</x:v>
      </x:c>
      <x:c r="AF2656" s="25" t="n">
        <x:f>S2656/(1+B2656)^1+T2656/(1+B2656)^2+U2656/(1+B2656)^3+V2656/(1+B2656)^4+W2656/(1+B2656)^5+X2656/(1+B2656)^6+Y2656/(1+B2656)^7+Z2656/(1+B2656)^8+AA2656/(1+B2656)^9+AB2656/(1+B2656)^10+AE2656/(1+B2656)^10</x:f>
        <x:v>439178.73215624853</x:v>
      </x:c>
      <x:c r="AG2656" s="25" t="n">
        <x:f>(AF2656+Inputs!$C$12)/Inputs!$C$13</x:f>
        <x:v>376.2408277963171</x:v>
      </x:c>
      <x:c r="AH2656" s="25" t="n">
        <x:f>(S2656+Inputs!$C$11)*Inputs!$C$8-Inputs!$C$11</x:f>
        <x:v>2110.7663556431753</x:v>
      </x:c>
      <x:c r="AI2656" s="25" t="n">
        <x:f>Inputs!$C$12+AH2656-Inputs!$C$10*Inputs!$C$13</x:f>
        <x:v>24428.68177084317</x:v>
      </x:c>
      <x:c r="AJ2656" s="25" t="n">
        <x:f>(S2656+Inputs!$C$11)*(1-Inputs!$C$8)</x:f>
        <x:v>6397.196918098105</x:v>
      </x:c>
      <x:c r="AK2656" s="25" t="n">
        <x:f>AJ2656/(1+B2656)^(1-Inputs!$C$8)+T2656/(1+B2656)^(2-Inputs!$C$8)+U2656/(1+B2656)^(3-Inputs!$C$8)+V2656/(1+B2656)^(4-Inputs!$C$8)+W2656/(1+B2656)^(5-Inputs!$C$8)+X2656/(1+B2656)^(6-Inputs!$C$8)+Y2656/(1+B2656)^(7-Inputs!$C$8)+Z2656/(1+B2656)^(8-Inputs!$C$8)+AA2656/(1+B2656)^(9-Inputs!$C$8)+AB2656/(1+B2656)^(10-Inputs!$C$8)+AE2656/(1+B2656)^(10-Inputs!$C$8)</x:f>
        <x:v>453686.72368460667</x:v>
      </x:c>
      <x:c r="AL2656" s="25" t="n">
        <x:f>(AK2656+AI2656)/Inputs!$C$13</x:f>
        <x:v>381.50139034288196</x:v>
      </x:c>
      <x:c r="AM2656" s="26" t="n">
        <x:f>IF(AL2656&gt;=Inputs!$C$7,1,0)</x:f>
        <x:v>1</x:v>
      </x:c>
      <x:c r="AN2656" s="26" t="n">
        <x:f>IF(Inputs!$C$7&lt;=(1-Inputs!$C$16)*AL2656,1,0)</x:f>
        <x:v>1</x:v>
      </x:c>
    </x:row>
    <x:row r="2657" ht="20" customHeight="1">
      <x:c r="A2657" s="16" t="n">
        <x:v>2652</x:v>
      </x:c>
      <x:c r="B2657" s="19" t="n">
        <x:v>0.09105107663253051</x:v>
      </x:c>
      <x:c r="C2657" s="24" t="n">
        <x:v>0.5277871772497349</x:v>
      </x:c>
      <x:c r="D2657" s="19" t="n">
        <x:v>0.02290435228326402</x:v>
      </x:c>
      <x:c r="E2657" s="19" t="n">
        <x:v>0.05088867148282617</x:v>
      </x:c>
      <x:c r="F2657" s="19" t="n">
        <x:v>-0.19970307339582294</x:v>
      </x:c>
      <x:c r="G2657" s="19" t="n">
        <x:v>-0.09218582035316955</x:v>
      </x:c>
      <x:c r="H2657" s="19" t="n">
        <x:v>0.7495545257582705</x:v>
      </x:c>
      <x:c r="I2657" s="19" t="n">
        <x:v>0.0707144466883608</x:v>
      </x:c>
      <x:c r="J2657" s="19" t="n">
        <x:v>0.07374351824047949</x:v>
      </x:c>
      <x:c r="K2657" s="19" t="n">
        <x:v>0.07534902110441294</x:v>
      </x:c>
      <x:c r="L2657" s="19" t="n">
        <x:v>0.06049893288272983</x:v>
      </x:c>
      <x:c r="M2657" s="19" t="n">
        <x:v>0.0677794858388836</x:v>
      </x:c>
      <x:c r="N2657" s="19" t="n">
        <x:v>0.07372479903143699</x:v>
      </x:c>
      <x:c r="O2657" s="19" t="n">
        <x:v>0.07199084399795652</x:v>
      </x:c>
      <x:c r="P2657" s="19" t="n">
        <x:v>0.05361912526230867</x:v>
      </x:c>
      <x:c r="Q2657" s="19" t="n">
        <x:v>0.07141480938884456</x:v>
      </x:c>
      <x:c r="R2657" s="19" t="n">
        <x:v>0.06732145750859786</x:v>
      </x:c>
      <x:c r="S2657" s="21" t="n">
        <x:v>8982.482148200032</x:v>
      </x:c>
      <x:c r="T2657" s="21" t="n">
        <x:v>14514.654744331538</x:v>
      </x:c>
      <x:c r="U2657" s="21" t="n">
        <x:v>18115.783033031883</x:v>
      </x:c>
      <x:c r="V2657" s="21" t="n">
        <x:v>21998.91739171136</x:v>
      </x:c>
      <x:c r="W2657" s="21" t="n">
        <x:v>26258.894451657634</x:v>
      </x:c>
      <x:c r="X2657" s="21" t="n">
        <x:v>27900.988785904145</x:v>
      </x:c>
      <x:c r="Y2657" s="21" t="n">
        <x:v>29149.611244839572</x:v>
      </x:c>
      <x:c r="Z2657" s="21" t="n">
        <x:v>30128.763177894572</x:v>
      </x:c>
      <x:c r="AA2657" s="21" t="n">
        <x:v>30788.52434986105</x:v>
      </x:c>
      <x:c r="AB2657" s="21" t="n">
        <x:v>31172.614392855146</x:v>
      </x:c>
      <x:c r="AC2657" s="21" t="n">
        <x:v>40659.93181676758</x:v>
      </x:c>
      <x:c r="AD2657" s="25" t="n">
        <x:f>AC2657*(1+Inputs!$C$14)*(1-Inputs!$C$14/Inputs!$C$15)</x:f>
        <x:v>32263.655896605072</x:v>
      </x:c>
      <x:c r="AE2657" s="25" t="n">
        <x:f>AD2657/(B2657-Inputs!$C$14)</x:f>
        <x:v>575611.7069458775</x:v>
      </x:c>
      <x:c r="AF2657" s="25" t="n">
        <x:f>S2657/(1+B2657)^1+T2657/(1+B2657)^2+U2657/(1+B2657)^3+V2657/(1+B2657)^4+W2657/(1+B2657)^5+X2657/(1+B2657)^6+Y2657/(1+B2657)^7+Z2657/(1+B2657)^8+AA2657/(1+B2657)^9+AB2657/(1+B2657)^10+AE2657/(1+B2657)^10</x:f>
        <x:v>382174.18476121244</x:v>
      </x:c>
      <x:c r="AG2657" s="25" t="n">
        <x:f>(AF2657+Inputs!$C$12)/Inputs!$C$13</x:f>
        <x:v>330.75533655522935</x:v>
      </x:c>
      <x:c r="AH2657" s="25" t="n">
        <x:f>(S2657+Inputs!$C$11)*Inputs!$C$8-Inputs!$C$11</x:f>
        <x:v>2333.075198197823</x:v>
      </x:c>
      <x:c r="AI2657" s="25" t="n">
        <x:f>Inputs!$C$12+AH2657-Inputs!$C$10*Inputs!$C$13</x:f>
        <x:v>24650.990613397822</x:v>
      </x:c>
      <x:c r="AJ2657" s="25" t="n">
        <x:f>(S2657+Inputs!$C$11)*(1-Inputs!$C$8)</x:f>
        <x:v>6649.406950002209</x:v>
      </x:c>
      <x:c r="AK2657" s="25" t="n">
        <x:f>AJ2657/(1+B2657)^(1-Inputs!$C$8)+T2657/(1+B2657)^(2-Inputs!$C$8)+U2657/(1+B2657)^(3-Inputs!$C$8)+V2657/(1+B2657)^(4-Inputs!$C$8)+W2657/(1+B2657)^(5-Inputs!$C$8)+X2657/(1+B2657)^(6-Inputs!$C$8)+Y2657/(1+B2657)^(7-Inputs!$C$8)+Z2657/(1+B2657)^(8-Inputs!$C$8)+AA2657/(1+B2657)^(9-Inputs!$C$8)+AB2657/(1+B2657)^(10-Inputs!$C$8)+AE2657/(1+B2657)^(10-Inputs!$C$8)</x:f>
        <x:v>395871.9076930189</x:v>
      </x:c>
      <x:c r="AL2657" s="25" t="n">
        <x:f>(AK2657+AI2657)/Inputs!$C$13</x:f>
        <x:v>335.54674989418425</x:v>
      </x:c>
      <x:c r="AM2657" s="26" t="n">
        <x:f>IF(AL2657&gt;=Inputs!$C$7,1,0)</x:f>
        <x:v>1</x:v>
      </x:c>
      <x:c r="AN2657" s="26" t="n">
        <x:f>IF(Inputs!$C$7&lt;=(1-Inputs!$C$16)*AL2657,1,0)</x:f>
        <x:v>1</x:v>
      </x:c>
    </x:row>
    <x:row r="2658" ht="20" customHeight="1">
      <x:c r="A2658" s="16" t="n">
        <x:v>2653</x:v>
      </x:c>
      <x:c r="B2658" s="19" t="n">
        <x:v>0.08464680531364083</x:v>
      </x:c>
      <x:c r="C2658" s="24" t="n">
        <x:v>0.6703064018967382</x:v>
      </x:c>
      <x:c r="D2658" s="19" t="n">
        <x:v>0.04089236623997721</x:v>
      </x:c>
      <x:c r="E2658" s="19" t="n">
        <x:v>0.041223161542029346</x:v>
      </x:c>
      <x:c r="F2658" s="19" t="n">
        <x:v>-0.21431733469701048</x:v>
      </x:c>
      <x:c r="G2658" s="19" t="n">
        <x:v>-0.057560450850602934</x:v>
      </x:c>
      <x:c r="H2658" s="19" t="n">
        <x:v>0.6808240937538415</x:v>
      </x:c>
      <x:c r="I2658" s="19" t="n">
        <x:v>0.06542651846060493</x:v>
      </x:c>
      <x:c r="J2658" s="19" t="n">
        <x:v>0.06699861842695214</x:v>
      </x:c>
      <x:c r="K2658" s="19" t="n">
        <x:v>0.06266249922591782</x:v>
      </x:c>
      <x:c r="L2658" s="19" t="n">
        <x:v>0.061810661775001566</x:v>
      </x:c>
      <x:c r="M2658" s="19" t="n">
        <x:v>0.06037140528333225</x:v>
      </x:c>
      <x:c r="N2658" s="19" t="n">
        <x:v>0.057109807481575674</x:v>
      </x:c>
      <x:c r="O2658" s="19" t="n">
        <x:v>0.06554792714055907</x:v>
      </x:c>
      <x:c r="P2658" s="19" t="n">
        <x:v>0.060679927109816845</x:v>
      </x:c>
      <x:c r="Q2658" s="19" t="n">
        <x:v>0.06506759610720451</x:v>
      </x:c>
      <x:c r="R2658" s="19" t="n">
        <x:v>0.06737470015366967</x:v>
      </x:c>
      <x:c r="S2658" s="21" t="n">
        <x:v>8893.389561815451</x:v>
      </x:c>
      <x:c r="T2658" s="21" t="n">
        <x:v>14471.568771091655</x:v>
      </x:c>
      <x:c r="U2658" s="21" t="n">
        <x:v>18239.803694374517</x:v>
      </x:c>
      <x:c r="V2658" s="21" t="n">
        <x:v>22432.037841452424</x:v>
      </x:c>
      <x:c r="W2658" s="21" t="n">
        <x:v>27146.089202938667</x:v>
      </x:c>
      <x:c r="X2658" s="21" t="n">
        <x:v>28935.688216238723</x:v>
      </x:c>
      <x:c r="Y2658" s="21" t="n">
        <x:v>30277.98501804658</x:v>
      </x:c>
      <x:c r="Z2658" s="21" t="n">
        <x:v>31350.01267885171</x:v>
      </x:c>
      <x:c r="AA2658" s="21" t="n">
        <x:v>32075.220131756374</x:v>
      </x:c>
      <x:c r="AB2658" s="21" t="n">
        <x:v>32440.557276871183</x:v>
      </x:c>
      <x:c r="AC2658" s="21" t="n">
        <x:v>42313.77036113631</x:v>
      </x:c>
      <x:c r="AD2658" s="25" t="n">
        <x:f>AC2658*(1+Inputs!$C$14)*(1-Inputs!$C$14/Inputs!$C$15)</x:f>
        <x:v>33575.97678156166</x:v>
      </x:c>
      <x:c r="AE2658" s="25" t="n">
        <x:f>AD2658/(B2658-Inputs!$C$14)</x:f>
        <x:v>676296.8245277287</x:v>
      </x:c>
      <x:c r="AF2658" s="25" t="n">
        <x:f>S2658/(1+B2658)^1+T2658/(1+B2658)^2+U2658/(1+B2658)^3+V2658/(1+B2658)^4+W2658/(1+B2658)^5+X2658/(1+B2658)^6+Y2658/(1+B2658)^7+Z2658/(1+B2658)^8+AA2658/(1+B2658)^9+AB2658/(1+B2658)^10+AE2658/(1+B2658)^10</x:f>
        <x:v>450288.5618468375</x:v>
      </x:c>
      <x:c r="AG2658" s="25" t="n">
        <x:f>(AF2658+Inputs!$C$12)/Inputs!$C$13</x:f>
        <x:v>385.10566550091863</x:v>
      </x:c>
      <x:c r="AH2658" s="25" t="n">
        <x:f>(S2658+Inputs!$C$11)*Inputs!$C$8-Inputs!$C$11</x:f>
        <x:v>2291.335931699842</x:v>
      </x:c>
      <x:c r="AI2658" s="25" t="n">
        <x:f>Inputs!$C$12+AH2658-Inputs!$C$10*Inputs!$C$13</x:f>
        <x:v>24609.251346899837</x:v>
      </x:c>
      <x:c r="AJ2658" s="25" t="n">
        <x:f>(S2658+Inputs!$C$11)*(1-Inputs!$C$8)</x:f>
        <x:v>6602.05363011561</x:v>
      </x:c>
      <x:c r="AK2658" s="25" t="n">
        <x:f>AJ2658/(1+B2658)^(1-Inputs!$C$8)+T2658/(1+B2658)^(2-Inputs!$C$8)+U2658/(1+B2658)^(3-Inputs!$C$8)+V2658/(1+B2658)^(4-Inputs!$C$8)+W2658/(1+B2658)^(5-Inputs!$C$8)+X2658/(1+B2658)^(6-Inputs!$C$8)+Y2658/(1+B2658)^(7-Inputs!$C$8)+Z2658/(1+B2658)^(8-Inputs!$C$8)+AA2658/(1+B2658)^(9-Inputs!$C$8)+AB2658/(1+B2658)^(10-Inputs!$C$8)+AE2658/(1+B2658)^(10-Inputs!$C$8)</x:f>
        <x:v>465565.7088044596</x:v>
      </x:c>
      <x:c r="AL2658" s="25" t="n">
        <x:f>(AK2658+AI2658)/Inputs!$C$13</x:f>
        <x:v>391.1240396675213</x:v>
      </x:c>
      <x:c r="AM2658" s="26" t="n">
        <x:f>IF(AL2658&gt;=Inputs!$C$7,1,0)</x:f>
        <x:v>1</x:v>
      </x:c>
      <x:c r="AN2658" s="26" t="n">
        <x:f>IF(Inputs!$C$7&lt;=(1-Inputs!$C$16)*AL2658,1,0)</x:f>
        <x:v>1</x:v>
      </x:c>
    </x:row>
    <x:row r="2659" ht="20" customHeight="1">
      <x:c r="A2659" s="16" t="n">
        <x:v>2654</x:v>
      </x:c>
      <x:c r="B2659" s="19" t="n">
        <x:v>0.08091237285891363</x:v>
      </x:c>
      <x:c r="C2659" s="24" t="n">
        <x:v>0.2542626599754101</x:v>
      </x:c>
      <x:c r="D2659" s="19" t="n">
        <x:v>0.022547336913531526</x:v>
      </x:c>
      <x:c r="E2659" s="19" t="n">
        <x:v>0.031952060902238774</x:v>
      </x:c>
      <x:c r="F2659" s="19" t="n">
        <x:v>-0.16633107707253775</x:v>
      </x:c>
      <x:c r="G2659" s="19" t="n">
        <x:v>-0.06322903990701263</x:v>
      </x:c>
      <x:c r="H2659" s="19" t="n">
        <x:v>0.6331200776511139</x:v>
      </x:c>
      <x:c r="I2659" s="19" t="n">
        <x:v>0.06912969230264139</x:v>
      </x:c>
      <x:c r="J2659" s="19" t="n">
        <x:v>0.07534518580146254</x:v>
      </x:c>
      <x:c r="K2659" s="19" t="n">
        <x:v>0.06512539878710755</x:v>
      </x:c>
      <x:c r="L2659" s="19" t="n">
        <x:v>0.07734945355314835</x:v>
      </x:c>
      <x:c r="M2659" s="19" t="n">
        <x:v>0.07322077104319191</x:v>
      </x:c>
      <x:c r="N2659" s="19" t="n">
        <x:v>0.07099944079086412</x:v>
      </x:c>
      <x:c r="O2659" s="19" t="n">
        <x:v>0.07487078096241362</x:v>
      </x:c>
      <x:c r="P2659" s="19" t="n">
        <x:v>0.07619868782479784</x:v>
      </x:c>
      <x:c r="Q2659" s="19" t="n">
        <x:v>0.06215957471231491</x:v>
      </x:c>
      <x:c r="R2659" s="19" t="n">
        <x:v>0.06915945351382448</x:v>
      </x:c>
      <x:c r="S2659" s="21" t="n">
        <x:v>9662.33739149786</x:v>
      </x:c>
      <x:c r="T2659" s="21" t="n">
        <x:v>14794.812849299913</x:v>
      </x:c>
      <x:c r="U2659" s="21" t="n">
        <x:v>17439.009243124965</x:v>
      </x:c>
      <x:c r="V2659" s="21" t="n">
        <x:v>20116.320796544504</x:v>
      </x:c>
      <x:c r="W2659" s="21" t="n">
        <x:v>23058.18258705334</x:v>
      </x:c>
      <x:c r="X2659" s="21" t="n">
        <x:v>24245.66308802891</x:v>
      </x:c>
      <x:c r="Y2659" s="21" t="n">
        <x:v>25170.117065235198</x:v>
      </x:c>
      <x:c r="Z2659" s="21" t="n">
        <x:v>25961.099282452695</x:v>
      </x:c>
      <x:c r="AA2659" s="21" t="n">
        <x:v>26586.99236494588</x:v>
      </x:c>
      <x:c r="AB2659" s="21" t="n">
        <x:v>27017.096614322367</x:v>
      </x:c>
      <x:c r="AC2659" s="21" t="n">
        <x:v>35239.69123607266</x:v>
      </x:c>
      <x:c r="AD2659" s="25" t="n">
        <x:f>AC2659*(1+Inputs!$C$14)*(1-Inputs!$C$14/Inputs!$C$15)</x:f>
        <x:v>27962.69499582365</x:v>
      </x:c>
      <x:c r="AE2659" s="25" t="n">
        <x:f>AD2659/(B2659-Inputs!$C$14)</x:f>
        <x:v>609044.8664405035</x:v>
      </x:c>
      <x:c r="AF2659" s="25" t="n">
        <x:f>S2659/(1+B2659)^1+T2659/(1+B2659)^2+U2659/(1+B2659)^3+V2659/(1+B2659)^4+W2659/(1+B2659)^5+X2659/(1+B2659)^6+Y2659/(1+B2659)^7+Z2659/(1+B2659)^8+AA2659/(1+B2659)^9+AB2659/(1+B2659)^10+AE2659/(1+B2659)^10</x:f>
        <x:v>414848.5300459626</x:v>
      </x:c>
      <x:c r="AG2659" s="25" t="n">
        <x:f>(AF2659+Inputs!$C$12)/Inputs!$C$13</x:f>
        <x:v>356.82709247951544</x:v>
      </x:c>
      <x:c r="AH2659" s="25" t="n">
        <x:f>(S2659+Inputs!$C$11)*Inputs!$C$8-Inputs!$C$11</x:f>
        <x:v>2651.5827231400935</x:v>
      </x:c>
      <x:c r="AI2659" s="25" t="n">
        <x:f>Inputs!$C$12+AH2659-Inputs!$C$10*Inputs!$C$13</x:f>
        <x:v>24969.49813834009</x:v>
      </x:c>
      <x:c r="AJ2659" s="25" t="n">
        <x:f>(S2659+Inputs!$C$11)*(1-Inputs!$C$8)</x:f>
        <x:v>7010.7546683577675</x:v>
      </x:c>
      <x:c r="AK2659" s="25" t="n">
        <x:f>AJ2659/(1+B2659)^(1-Inputs!$C$8)+T2659/(1+B2659)^(2-Inputs!$C$8)+U2659/(1+B2659)^(3-Inputs!$C$8)+V2659/(1+B2659)^(4-Inputs!$C$8)+W2659/(1+B2659)^(5-Inputs!$C$8)+X2659/(1+B2659)^(6-Inputs!$C$8)+Y2659/(1+B2659)^(7-Inputs!$C$8)+Z2659/(1+B2659)^(8-Inputs!$C$8)+AA2659/(1+B2659)^(9-Inputs!$C$8)+AB2659/(1+B2659)^(10-Inputs!$C$8)+AE2659/(1+B2659)^(10-Inputs!$C$8)</x:f>
        <x:v>427705.13024828106</x:v>
      </x:c>
      <x:c r="AL2659" s="25" t="n">
        <x:f>(AK2659+AI2659)/Inputs!$C$13</x:f>
        <x:v>361.20149681839723</x:v>
      </x:c>
      <x:c r="AM2659" s="26" t="n">
        <x:f>IF(AL2659&gt;=Inputs!$C$7,1,0)</x:f>
        <x:v>1</x:v>
      </x:c>
      <x:c r="AN2659" s="26" t="n">
        <x:f>IF(Inputs!$C$7&lt;=(1-Inputs!$C$16)*AL2659,1,0)</x:f>
        <x:v>1</x:v>
      </x:c>
    </x:row>
    <x:row r="2660" ht="20" customHeight="1">
      <x:c r="A2660" s="16" t="n">
        <x:v>2655</x:v>
      </x:c>
      <x:c r="B2660" s="19" t="n">
        <x:v>0.08284907505562776</x:v>
      </x:c>
      <x:c r="C2660" s="24" t="n">
        <x:v>0.29049854710697787</x:v>
      </x:c>
      <x:c r="D2660" s="19" t="n">
        <x:v>0.024191980340584965</x:v>
      </x:c>
      <x:c r="E2660" s="19" t="n">
        <x:v>0.06221323747452033</x:v>
      </x:c>
      <x:c r="F2660" s="19" t="n">
        <x:v>-0.2158292087466623</x:v>
      </x:c>
      <x:c r="G2660" s="19" t="n">
        <x:v>-0.06838373049820176</x:v>
      </x:c>
      <x:c r="H2660" s="19" t="n">
        <x:v>0.6792496650448072</x:v>
      </x:c>
      <x:c r="I2660" s="19" t="n">
        <x:v>0.06848163356077408</x:v>
      </x:c>
      <x:c r="J2660" s="19" t="n">
        <x:v>0.06763387928047791</x:v>
      </x:c>
      <x:c r="K2660" s="19" t="n">
        <x:v>0.07513760265637416</x:v>
      </x:c>
      <x:c r="L2660" s="19" t="n">
        <x:v>0.05528195058350434</x:v>
      </x:c>
      <x:c r="M2660" s="19" t="n">
        <x:v>0.06168152681849847</x:v>
      </x:c>
      <x:c r="N2660" s="19" t="n">
        <x:v>0.07167204068404204</x:v>
      </x:c>
      <x:c r="O2660" s="19" t="n">
        <x:v>0.0652926330216576</x:v>
      </x:c>
      <x:c r="P2660" s="19" t="n">
        <x:v>0.0731067310648757</x:v>
      </x:c>
      <x:c r="Q2660" s="19" t="n">
        <x:v>0.07223677327025257</x:v>
      </x:c>
      <x:c r="R2660" s="19" t="n">
        <x:v>0.07010226084690771</x:v>
      </x:c>
      <x:c r="S2660" s="21" t="n">
        <x:v>8824.77245674676</x:v>
      </x:c>
      <x:c r="T2660" s="21" t="n">
        <x:v>14053.840082070441</x:v>
      </x:c>
      <x:c r="U2660" s="21" t="n">
        <x:v>17423.186702598054</x:v>
      </x:c>
      <x:c r="V2660" s="21" t="n">
        <x:v>21133.532228830616</x:v>
      </x:c>
      <x:c r="W2660" s="21" t="n">
        <x:v>25190.330859251124</x:v>
      </x:c>
      <x:c r="X2660" s="21" t="n">
        <x:v>26960.209297731213</x:v>
      </x:c>
      <x:c r="Y2660" s="21" t="n">
        <x:v>28334.43778942199</x:v>
      </x:c>
      <x:c r="Z2660" s="21" t="n">
        <x:v>29417.639186753007</x:v>
      </x:c>
      <x:c r="AA2660" s="21" t="n">
        <x:v>30202.226464357645</x:v>
      </x:c>
      <x:c r="AB2660" s="21" t="n">
        <x:v>30633.895290636032</x:v>
      </x:c>
      <x:c r="AC2660" s="21" t="n">
        <x:v>39957.254726916566</x:v>
      </x:c>
      <x:c r="AD2660" s="25" t="n">
        <x:f>AC2660*(1+Inputs!$C$14)*(1-Inputs!$C$14/Inputs!$C$15)</x:f>
        <x:v>31706.08162580829</x:v>
      </x:c>
      <x:c r="AE2660" s="25" t="n">
        <x:f>AD2660/(B2660-Inputs!$C$14)</x:f>
        <x:v>662626.8446975797</x:v>
      </x:c>
      <x:c r="AF2660" s="25" t="n">
        <x:f>S2660/(1+B2660)^1+T2660/(1+B2660)^2+U2660/(1+B2660)^3+V2660/(1+B2660)^4+W2660/(1+B2660)^5+X2660/(1+B2660)^6+Y2660/(1+B2660)^7+Z2660/(1+B2660)^8+AA2660/(1+B2660)^9+AB2660/(1+B2660)^10+AE2660/(1+B2660)^10</x:f>
        <x:v>442182.85926976544</x:v>
      </x:c>
      <x:c r="AG2660" s="25" t="n">
        <x:f>(AF2660+Inputs!$C$12)/Inputs!$C$13</x:f>
        <x:v>378.63790318333935</x:v>
      </x:c>
      <x:c r="AH2660" s="25" t="n">
        <x:f>(S2660+Inputs!$C$11)*Inputs!$C$8-Inputs!$C$11</x:f>
        <x:v>2259.1892879553316</x:v>
      </x:c>
      <x:c r="AI2660" s="25" t="n">
        <x:f>Inputs!$C$12+AH2660-Inputs!$C$10*Inputs!$C$13</x:f>
        <x:v>24577.10470315533</x:v>
      </x:c>
      <x:c r="AJ2660" s="25" t="n">
        <x:f>(S2660+Inputs!$C$11)*(1-Inputs!$C$8)</x:f>
        <x:v>6565.583168791429</x:v>
      </x:c>
      <x:c r="AK2660" s="25" t="n">
        <x:f>AJ2660/(1+B2660)^(1-Inputs!$C$8)+T2660/(1+B2660)^(2-Inputs!$C$8)+U2660/(1+B2660)^(3-Inputs!$C$8)+V2660/(1+B2660)^(4-Inputs!$C$8)+W2660/(1+B2660)^(5-Inputs!$C$8)+X2660/(1+B2660)^(6-Inputs!$C$8)+Y2660/(1+B2660)^(7-Inputs!$C$8)+Z2660/(1+B2660)^(8-Inputs!$C$8)+AA2660/(1+B2660)^(9-Inputs!$C$8)+AB2660/(1+B2660)^(10-Inputs!$C$8)+AE2660/(1+B2660)^(10-Inputs!$C$8)</x:f>
        <x:v>456817.5434048612</x:v>
      </x:c>
      <x:c r="AL2660" s="25" t="n">
        <x:f>(AK2660+AI2660)/Inputs!$C$13</x:f>
        <x:v>384.1179879612627</x:v>
      </x:c>
      <x:c r="AM2660" s="26" t="n">
        <x:f>IF(AL2660&gt;=Inputs!$C$7,1,0)</x:f>
        <x:v>1</x:v>
      </x:c>
      <x:c r="AN2660" s="26" t="n">
        <x:f>IF(Inputs!$C$7&lt;=(1-Inputs!$C$16)*AL2660,1,0)</x:f>
        <x:v>1</x:v>
      </x:c>
    </x:row>
    <x:row r="2661" ht="20" customHeight="1">
      <x:c r="A2661" s="16" t="n">
        <x:v>2656</x:v>
      </x:c>
      <x:c r="B2661" s="19" t="n">
        <x:v>0.07548193066708296</x:v>
      </x:c>
      <x:c r="C2661" s="24" t="n">
        <x:v>0.5260971843188997</x:v>
      </x:c>
      <x:c r="D2661" s="19" t="n">
        <x:v>0.02058898981931208</x:v>
      </x:c>
      <x:c r="E2661" s="19" t="n">
        <x:v>0.04117147915516427</x:v>
      </x:c>
      <x:c r="F2661" s="19" t="n">
        <x:v>-0.23337937969393924</x:v>
      </x:c>
      <x:c r="G2661" s="19" t="n">
        <x:v>-0.0651834046825894</x:v>
      </x:c>
      <x:c r="H2661" s="19" t="n">
        <x:v>0.3141645502301742</x:v>
      </x:c>
      <x:c r="I2661" s="19" t="n">
        <x:v>0.06995288917901121</x:v>
      </x:c>
      <x:c r="J2661" s="19" t="n">
        <x:v>0.06766528227245885</x:v>
      </x:c>
      <x:c r="K2661" s="19" t="n">
        <x:v>0.06027207639127141</x:v>
      </x:c>
      <x:c r="L2661" s="19" t="n">
        <x:v>0.06666399036905546</x:v>
      </x:c>
      <x:c r="M2661" s="19" t="n">
        <x:v>0.06376320773774638</x:v>
      </x:c>
      <x:c r="N2661" s="19" t="n">
        <x:v>0.06777509887532801</x:v>
      </x:c>
      <x:c r="O2661" s="19" t="n">
        <x:v>0.06805328451392939</x:v>
      </x:c>
      <x:c r="P2661" s="19" t="n">
        <x:v>0.06751446381324627</x:v>
      </x:c>
      <x:c r="Q2661" s="19" t="n">
        <x:v>0.06697579109979301</x:v>
      </x:c>
      <x:c r="R2661" s="19" t="n">
        <x:v>0.0731834309810381</x:v>
      </x:c>
      <x:c r="S2661" s="21" t="n">
        <x:v>8423.415724126426</x:v>
      </x:c>
      <x:c r="T2661" s="21" t="n">
        <x:v>13478.313844710729</x:v>
      </x:c>
      <x:c r="U2661" s="21" t="n">
        <x:v>16418.85458848952</x:v>
      </x:c>
      <x:c r="V2661" s="21" t="n">
        <x:v>19475.793700953458</x:v>
      </x:c>
      <x:c r="W2661" s="21" t="n">
        <x:v>22915.511435226264</x:v>
      </x:c>
      <x:c r="X2661" s="21" t="n">
        <x:v>24187.11026748698</x:v>
      </x:c>
      <x:c r="Y2661" s="21" t="n">
        <x:v>25236.698514158277</x:v>
      </x:c>
      <x:c r="Z2661" s="21" t="n">
        <x:v>26112.816542953708</x:v>
      </x:c>
      <x:c r="AA2661" s="21" t="n">
        <x:v>26786.65278844937</x:v>
      </x:c>
      <x:c r="AB2661" s="21" t="n">
        <x:v>27238.764433191624</x:v>
      </x:c>
      <x:c r="AC2661" s="21" t="n">
        <x:v>35528.823173728204</x:v>
      </x:c>
      <x:c r="AD2661" s="25" t="n">
        <x:f>AC2661*(1+Inputs!$C$14)*(1-Inputs!$C$14/Inputs!$C$15)</x:f>
        <x:v>28192.12118835333</x:v>
      </x:c>
      <x:c r="AE2661" s="25" t="n">
        <x:f>AD2661/(B2661-Inputs!$C$14)</x:f>
        <x:v>696412.466594069</x:v>
      </x:c>
      <x:c r="AF2661" s="25" t="n">
        <x:f>S2661/(1+B2661)^1+T2661/(1+B2661)^2+U2661/(1+B2661)^3+V2661/(1+B2661)^4+W2661/(1+B2661)^5+X2661/(1+B2661)^6+Y2661/(1+B2661)^7+Z2661/(1+B2661)^8+AA2661/(1+B2661)^9+AB2661/(1+B2661)^10+AE2661/(1+B2661)^10</x:f>
        <x:v>472006.8562941772</x:v>
      </x:c>
      <x:c r="AG2661" s="25" t="n">
        <x:f>(AF2661+Inputs!$C$12)/Inputs!$C$13</x:f>
        <x:v>402.4352880836576</x:v>
      </x:c>
      <x:c r="AH2661" s="25" t="n">
        <x:f>(S2661+Inputs!$C$11)*Inputs!$C$8-Inputs!$C$11</x:f>
        <x:v>2071.1564077414214</x:v>
      </x:c>
      <x:c r="AI2661" s="25" t="n">
        <x:f>Inputs!$C$12+AH2661-Inputs!$C$10*Inputs!$C$13</x:f>
        <x:v>24389.07182294142</x:v>
      </x:c>
      <x:c r="AJ2661" s="25" t="n">
        <x:f>(S2661+Inputs!$C$11)*(1-Inputs!$C$8)</x:f>
        <x:v>6352.259316385005</x:v>
      </x:c>
      <x:c r="AK2661" s="25" t="n">
        <x:f>AJ2661/(1+B2661)^(1-Inputs!$C$8)+T2661/(1+B2661)^(2-Inputs!$C$8)+U2661/(1+B2661)^(3-Inputs!$C$8)+V2661/(1+B2661)^(4-Inputs!$C$8)+W2661/(1+B2661)^(5-Inputs!$C$8)+X2661/(1+B2661)^(6-Inputs!$C$8)+Y2661/(1+B2661)^(7-Inputs!$C$8)+Z2661/(1+B2661)^(8-Inputs!$C$8)+AA2661/(1+B2661)^(9-Inputs!$C$8)+AB2661/(1+B2661)^(10-Inputs!$C$8)+AE2661/(1+B2661)^(10-Inputs!$C$8)</x:f>
        <x:v>486383.2385563455</x:v>
      </x:c>
      <x:c r="AL2661" s="25" t="n">
        <x:f>(AK2661+AI2661)/Inputs!$C$13</x:f>
        <x:v>407.559230125039</x:v>
      </x:c>
      <x:c r="AM2661" s="26" t="n">
        <x:f>IF(AL2661&gt;=Inputs!$C$7,1,0)</x:f>
        <x:v>1</x:v>
      </x:c>
      <x:c r="AN2661" s="26" t="n">
        <x:f>IF(Inputs!$C$7&lt;=(1-Inputs!$C$16)*AL2661,1,0)</x:f>
        <x:v>1</x:v>
      </x:c>
    </x:row>
    <x:row r="2662" ht="20" customHeight="1">
      <x:c r="A2662" s="16" t="n">
        <x:v>2657</x:v>
      </x:c>
      <x:c r="B2662" s="19" t="n">
        <x:v>0.09554964746324204</x:v>
      </x:c>
      <x:c r="C2662" s="24" t="n">
        <x:v>0.4974790929456674</x:v>
      </x:c>
      <x:c r="D2662" s="19" t="n">
        <x:v>0.024383040470000596</x:v>
      </x:c>
      <x:c r="E2662" s="19" t="n">
        <x:v>0.053705710552989394</x:v>
      </x:c>
      <x:c r="F2662" s="19" t="n">
        <x:v>-0.20257191019642168</x:v>
      </x:c>
      <x:c r="G2662" s="19" t="n">
        <x:v>-0.07299135284001579</x:v>
      </x:c>
      <x:c r="H2662" s="19" t="n">
        <x:v>0.7764374572504664</x:v>
      </x:c>
      <x:c r="I2662" s="19" t="n">
        <x:v>0.07034793378826293</x:v>
      </x:c>
      <x:c r="J2662" s="19" t="n">
        <x:v>0.06800579741079105</x:v>
      </x:c>
      <x:c r="K2662" s="19" t="n">
        <x:v>0.07193195462015524</x:v>
      </x:c>
      <x:c r="L2662" s="19" t="n">
        <x:v>0.06633979669386122</x:v>
      </x:c>
      <x:c r="M2662" s="19" t="n">
        <x:v>0.0743060441555383</x:v>
      </x:c>
      <x:c r="N2662" s="19" t="n">
        <x:v>0.062158954595896605</x:v>
      </x:c>
      <x:c r="O2662" s="19" t="n">
        <x:v>0.07336020140921505</x:v>
      </x:c>
      <x:c r="P2662" s="19" t="n">
        <x:v>0.0722119871315215</x:v>
      </x:c>
      <x:c r="Q2662" s="19" t="n">
        <x:v>0.06511891131868311</x:v>
      </x:c>
      <x:c r="R2662" s="19" t="n">
        <x:v>0.06456030186070053</x:v>
      </x:c>
      <x:c r="S2662" s="21" t="n">
        <x:v>9033.638428436532</x:v>
      </x:c>
      <x:c r="T2662" s="21" t="n">
        <x:v>14541.10791410478</x:v>
      </x:c>
      <x:c r="U2662" s="21" t="n">
        <x:v>18144.360582088197</x:v>
      </x:c>
      <x:c r="V2662" s="21" t="n">
        <x:v>22113.697047976973</x:v>
      </x:c>
      <x:c r="W2662" s="21" t="n">
        <x:v>26520.808938805123</x:v>
      </x:c>
      <x:c r="X2662" s="21" t="n">
        <x:v>28267.459245434733</x:v>
      </x:c>
      <x:c r="Y2662" s="21" t="n">
        <x:v>29536.935708517867</x:v>
      </x:c>
      <x:c r="Z2662" s="21" t="n">
        <x:v>30571.78075202749</x:v>
      </x:c>
      <x:c r="AA2662" s="21" t="n">
        <x:v>31291.519498815785</x:v>
      </x:c>
      <x:c r="AB2662" s="21" t="n">
        <x:v>31668.501180826228</x:v>
      </x:c>
      <x:c r="AC2662" s="21" t="n">
        <x:v>41306.74067064291</x:v>
      </x:c>
      <x:c r="AD2662" s="25" t="n">
        <x:f>AC2662*(1+Inputs!$C$14)*(1-Inputs!$C$14/Inputs!$C$15)</x:f>
        <x:v>32776.89872215514</x:v>
      </x:c>
      <x:c r="AE2662" s="25" t="n">
        <x:f>AD2662/(B2662-Inputs!$C$14)</x:f>
        <x:v>541322.7012106563</x:v>
      </x:c>
      <x:c r="AF2662" s="25" t="n">
        <x:f>S2662/(1+B2662)^1+T2662/(1+B2662)^2+U2662/(1+B2662)^3+V2662/(1+B2662)^4+W2662/(1+B2662)^5+X2662/(1+B2662)^6+Y2662/(1+B2662)^7+Z2662/(1+B2662)^8+AA2662/(1+B2662)^9+AB2662/(1+B2662)^10+AE2662/(1+B2662)^10</x:f>
        <x:v>356806.4711899784</x:v>
      </x:c>
      <x:c r="AG2662" s="25" t="n">
        <x:f>(AF2662+Inputs!$C$12)/Inputs!$C$13</x:f>
        <x:v>310.51374239863287</x:v>
      </x:c>
      <x:c r="AH2662" s="25" t="n">
        <x:f>(S2662+Inputs!$C$11)*Inputs!$C$8-Inputs!$C$11</x:f>
        <x:v>2357.0415651031426</x:v>
      </x:c>
      <x:c r="AI2662" s="25" t="n">
        <x:f>Inputs!$C$12+AH2662-Inputs!$C$10*Inputs!$C$13</x:f>
        <x:v>24674.95698030314</x:v>
      </x:c>
      <x:c r="AJ2662" s="25" t="n">
        <x:f>(S2662+Inputs!$C$11)*(1-Inputs!$C$8)</x:f>
        <x:v>6676.5968633333905</x:v>
      </x:c>
      <x:c r="AK2662" s="25" t="n">
        <x:f>AJ2662/(1+B2662)^(1-Inputs!$C$8)+T2662/(1+B2662)^(2-Inputs!$C$8)+U2662/(1+B2662)^(3-Inputs!$C$8)+V2662/(1+B2662)^(4-Inputs!$C$8)+W2662/(1+B2662)^(5-Inputs!$C$8)+X2662/(1+B2662)^(6-Inputs!$C$8)+Y2662/(1+B2662)^(7-Inputs!$C$8)+Z2662/(1+B2662)^(8-Inputs!$C$8)+AA2662/(1+B2662)^(9-Inputs!$C$8)+AB2662/(1+B2662)^(10-Inputs!$C$8)+AE2662/(1+B2662)^(10-Inputs!$C$8)</x:f>
        <x:v>370146.32294896554</x:v>
      </x:c>
      <x:c r="AL2662" s="25" t="n">
        <x:f>(AK2662+AI2662)/Inputs!$C$13</x:f>
        <x:v>315.0387239383928</x:v>
      </x:c>
      <x:c r="AM2662" s="26" t="n">
        <x:f>IF(AL2662&gt;=Inputs!$C$7,1,0)</x:f>
        <x:v>1</x:v>
      </x:c>
      <x:c r="AN2662" s="26" t="n">
        <x:f>IF(Inputs!$C$7&lt;=(1-Inputs!$C$16)*AL2662,1,0)</x:f>
        <x:v>0</x:v>
      </x:c>
    </x:row>
    <x:row r="2663" ht="20" customHeight="1">
      <x:c r="A2663" s="16" t="n">
        <x:v>2658</x:v>
      </x:c>
      <x:c r="B2663" s="19" t="n">
        <x:v>0.0950522547293094</x:v>
      </x:c>
      <x:c r="C2663" s="24" t="n">
        <x:v>0.11438361687172005</x:v>
      </x:c>
      <x:c r="D2663" s="19" t="n">
        <x:v>0.01675251488818077</x:v>
      </x:c>
      <x:c r="E2663" s="19" t="n">
        <x:v>0.030883596116893557</x:v>
      </x:c>
      <x:c r="F2663" s="19" t="n">
        <x:v>-0.2024344006398212</x:v>
      </x:c>
      <x:c r="G2663" s="19" t="n">
        <x:v>-0.06840716885375116</x:v>
      </x:c>
      <x:c r="H2663" s="19" t="n">
        <x:v>0.5635800180703257</x:v>
      </x:c>
      <x:c r="I2663" s="19" t="n">
        <x:v>0.06298870281482664</x:v>
      </x:c>
      <x:c r="J2663" s="19" t="n">
        <x:v>0.07023039189885254</x:v>
      </x:c>
      <x:c r="K2663" s="19" t="n">
        <x:v>0.07042668198698607</x:v>
      </x:c>
      <x:c r="L2663" s="19" t="n">
        <x:v>0.0715654262712917</x:v>
      </x:c>
      <x:c r="M2663" s="19" t="n">
        <x:v>0.06840073158815016</x:v>
      </x:c>
      <x:c r="N2663" s="19" t="n">
        <x:v>0.06858579869832397</x:v>
      </x:c>
      <x:c r="O2663" s="19" t="n">
        <x:v>0.07638638091963798</x:v>
      </x:c>
      <x:c r="P2663" s="19" t="n">
        <x:v>0.06607405046736972</x:v>
      </x:c>
      <x:c r="Q2663" s="19" t="n">
        <x:v>0.06809904545279437</x:v>
      </x:c>
      <x:c r="R2663" s="19" t="n">
        <x:v>0.07155183830845431</x:v>
      </x:c>
      <x:c r="S2663" s="21" t="n">
        <x:v>8981.302796122955</x:v>
      </x:c>
      <x:c r="T2663" s="21" t="n">
        <x:v>13722.641642244647</x:v>
      </x:c>
      <x:c r="U2663" s="21" t="n">
        <x:v>16114.082357929787</x:v>
      </x:c>
      <x:c r="V2663" s="21" t="n">
        <x:v>18518.91906902814</x:v>
      </x:c>
      <x:c r="W2663" s="21" t="n">
        <x:v>21082.043241665622</x:v>
      </x:c>
      <x:c r="X2663" s="21" t="n">
        <x:v>22118.1560368555</x:v>
      </x:c>
      <x:c r="Y2663" s="21" t="n">
        <x:v>22935.926333451574</x:v>
      </x:c>
      <x:c r="Z2663" s="21" t="n">
        <x:v>23676.938041077407</x:v>
      </x:c>
      <x:c r="AA2663" s="21" t="n">
        <x:v>24281.18764107006</x:v>
      </x:c>
      <x:c r="AB2663" s="21" t="n">
        <x:v>24766.726246559763</x:v>
      </x:c>
      <x:c r="AC2663" s="21" t="n">
        <x:v>32304.425538990985</x:v>
      </x:c>
      <x:c r="AD2663" s="25" t="n">
        <x:f>AC2663*(1+Inputs!$C$14)*(1-Inputs!$C$14/Inputs!$C$15)</x:f>
        <x:v>25633.561665189343</x:v>
      </x:c>
      <x:c r="AE2663" s="25" t="n">
        <x:f>AD2663/(B2663-Inputs!$C$14)</x:f>
        <x:v>426854.27517642407</x:v>
      </x:c>
      <x:c r="AF2663" s="25" t="n">
        <x:f>S2663/(1+B2663)^1+T2663/(1+B2663)^2+U2663/(1+B2663)^3+V2663/(1+B2663)^4+W2663/(1+B2663)^5+X2663/(1+B2663)^6+Y2663/(1+B2663)^7+Z2663/(1+B2663)^8+AA2663/(1+B2663)^9+AB2663/(1+B2663)^10+AE2663/(1+B2663)^10</x:f>
        <x:v>287482.7223951352</x:v>
      </x:c>
      <x:c r="AG2663" s="25" t="n">
        <x:f>(AF2663+Inputs!$C$12)/Inputs!$C$13</x:f>
        <x:v>255.19842260921922</x:v>
      </x:c>
      <x:c r="AH2663" s="25" t="n">
        <x:f>(S2663+Inputs!$C$11)*Inputs!$C$8-Inputs!$C$11</x:f>
        <x:v>2332.522679827466</x:v>
      </x:c>
      <x:c r="AI2663" s="25" t="n">
        <x:f>Inputs!$C$12+AH2663-Inputs!$C$10*Inputs!$C$13</x:f>
        <x:v>24650.438095027464</x:v>
      </x:c>
      <x:c r="AJ2663" s="25" t="n">
        <x:f>(S2663+Inputs!$C$11)*(1-Inputs!$C$8)</x:f>
        <x:v>6648.780116295488</x:v>
      </x:c>
      <x:c r="AK2663" s="25" t="n">
        <x:f>AJ2663/(1+B2663)^(1-Inputs!$C$8)+T2663/(1+B2663)^(2-Inputs!$C$8)+U2663/(1+B2663)^(3-Inputs!$C$8)+V2663/(1+B2663)^(4-Inputs!$C$8)+W2663/(1+B2663)^(5-Inputs!$C$8)+X2663/(1+B2663)^(6-Inputs!$C$8)+Y2663/(1+B2663)^(7-Inputs!$C$8)+Z2663/(1+B2663)^(8-Inputs!$C$8)+AA2663/(1+B2663)^(9-Inputs!$C$8)+AB2663/(1+B2663)^(10-Inputs!$C$8)+AE2663/(1+B2663)^(10-Inputs!$C$8)</x:f>
        <x:v>297753.5095824389</x:v>
      </x:c>
      <x:c r="AL2663" s="25" t="n">
        <x:f>(AK2663+AI2663)/Inputs!$C$13</x:f>
        <x:v>257.2549490929297</x:v>
      </x:c>
      <x:c r="AM2663" s="26" t="n">
        <x:f>IF(AL2663&gt;=Inputs!$C$7,1,0)</x:f>
        <x:v>0</x:v>
      </x:c>
      <x:c r="AN2663" s="26" t="n">
        <x:f>IF(Inputs!$C$7&lt;=(1-Inputs!$C$16)*AL2663,1,0)</x:f>
        <x:v>0</x:v>
      </x:c>
    </x:row>
    <x:row r="2664" ht="20" customHeight="1">
      <x:c r="A2664" s="16" t="n">
        <x:v>2659</x:v>
      </x:c>
      <x:c r="B2664" s="19" t="n">
        <x:v>0.08243078147274364</x:v>
      </x:c>
      <x:c r="C2664" s="24" t="n">
        <x:v>0.5424168400346332</x:v>
      </x:c>
      <x:c r="D2664" s="19" t="n">
        <x:v>0.01943986280721646</x:v>
      </x:c>
      <x:c r="E2664" s="19" t="n">
        <x:v>0.04119480584043317</x:v>
      </x:c>
      <x:c r="F2664" s="19" t="n">
        <x:v>-0.178801071868121</x:v>
      </x:c>
      <x:c r="G2664" s="19" t="n">
        <x:v>-0.10883360975064249</x:v>
      </x:c>
      <x:c r="H2664" s="19" t="n">
        <x:v>0.7791364357975397</x:v>
      </x:c>
      <x:c r="I2664" s="19" t="n">
        <x:v>0.06849975954372098</x:v>
      </x:c>
      <x:c r="J2664" s="19" t="n">
        <x:v>0.07102239898543189</x:v>
      </x:c>
      <x:c r="K2664" s="19" t="n">
        <x:v>0.06420090225865238</x:v>
      </x:c>
      <x:c r="L2664" s="19" t="n">
        <x:v>0.07023698349603479</x:v>
      </x:c>
      <x:c r="M2664" s="19" t="n">
        <x:v>0.06983713711340556</x:v>
      </x:c>
      <x:c r="N2664" s="19" t="n">
        <x:v>0.07008215235575449</x:v>
      </x:c>
      <x:c r="O2664" s="19" t="n">
        <x:v>0.06387595023333802</x:v>
      </x:c>
      <x:c r="P2664" s="19" t="n">
        <x:v>0.06630620338640142</x:v>
      </x:c>
      <x:c r="Q2664" s="19" t="n">
        <x:v>0.06872524645472027</x:v>
      </x:c>
      <x:c r="R2664" s="19" t="n">
        <x:v>0.06930248698396894</x:v>
      </x:c>
      <x:c r="S2664" s="21" t="n">
        <x:v>9240.267564557122</x:v>
      </x:c>
      <x:c r="T2664" s="21" t="n">
        <x:v>14802.419906983685</x:v>
      </x:c>
      <x:c r="U2664" s="21" t="n">
        <x:v>18187.3734999093</x:v>
      </x:c>
      <x:c r="V2664" s="21" t="n">
        <x:v>21693.173596842713</x:v>
      </x:c>
      <x:c r="W2664" s="21" t="n">
        <x:v>25569.248833860715</x:v>
      </x:c>
      <x:c r="X2664" s="21" t="n">
        <x:v>26965.34149083427</x:v>
      </x:c>
      <x:c r="Y2664" s="21" t="n">
        <x:v>28009.603707765236</x:v>
      </x:c>
      <x:c r="Z2664" s="21" t="n">
        <x:v>28839.122900174654</x:v>
      </x:c>
      <x:c r="AA2664" s="21" t="n">
        <x:v>29455.418220308275</x:v>
      </x:c>
      <x:c r="AB2664" s="21" t="n">
        <x:v>29836.838172721797</x:v>
      </x:c>
      <x:c r="AC2664" s="21" t="n">
        <x:v>38917.615007897984</x:v>
      </x:c>
      <x:c r="AD2664" s="25" t="n">
        <x:f>AC2664*(1+Inputs!$C$14)*(1-Inputs!$C$14/Inputs!$C$15)</x:f>
        <x:v>30881.127508767044</x:v>
      </x:c>
      <x:c r="AE2664" s="25" t="n">
        <x:f>AD2664/(B2664-Inputs!$C$14)</x:f>
        <x:v>651077.7716473647</x:v>
      </x:c>
      <x:c r="AF2664" s="25" t="n">
        <x:f>S2664/(1+B2664)^1+T2664/(1+B2664)^2+U2664/(1+B2664)^3+V2664/(1+B2664)^4+W2664/(1+B2664)^5+X2664/(1+B2664)^6+Y2664/(1+B2664)^7+Z2664/(1+B2664)^8+AA2664/(1+B2664)^9+AB2664/(1+B2664)^10+AE2664/(1+B2664)^10</x:f>
        <x:v>439500.7660462399</x:v>
      </x:c>
      <x:c r="AG2664" s="25" t="n">
        <x:f>(AF2664+Inputs!$C$12)/Inputs!$C$13</x:f>
        <x:v>376.4977874662365</x:v>
      </x:c>
      <x:c r="AH2664" s="25" t="n">
        <x:f>(S2664+Inputs!$C$11)*Inputs!$C$8-Inputs!$C$11</x:f>
        <x:v>2453.8459001075835</x:v>
      </x:c>
      <x:c r="AI2664" s="25" t="n">
        <x:f>Inputs!$C$12+AH2664-Inputs!$C$10*Inputs!$C$13</x:f>
        <x:v>24771.76131530758</x:v>
      </x:c>
      <x:c r="AJ2664" s="25" t="n">
        <x:f>(S2664+Inputs!$C$11)*(1-Inputs!$C$8)</x:f>
        <x:v>6786.421664449539</x:v>
      </x:c>
      <x:c r="AK2664" s="25" t="n">
        <x:f>AJ2664/(1+B2664)^(1-Inputs!$C$8)+T2664/(1+B2664)^(2-Inputs!$C$8)+U2664/(1+B2664)^(3-Inputs!$C$8)+V2664/(1+B2664)^(4-Inputs!$C$8)+W2664/(1+B2664)^(5-Inputs!$C$8)+X2664/(1+B2664)^(6-Inputs!$C$8)+Y2664/(1+B2664)^(7-Inputs!$C$8)+Z2664/(1+B2664)^(8-Inputs!$C$8)+AA2664/(1+B2664)^(9-Inputs!$C$8)+AB2664/(1+B2664)^(10-Inputs!$C$8)+AE2664/(1+B2664)^(10-Inputs!$C$8)</x:f>
        <x:v>453763.9016393625</x:v>
      </x:c>
      <x:c r="AL2664" s="25" t="n">
        <x:f>(AK2664+AI2664)/Inputs!$C$13</x:f>
        <x:v>381.83672532356894</x:v>
      </x:c>
      <x:c r="AM2664" s="26" t="n">
        <x:f>IF(AL2664&gt;=Inputs!$C$7,1,0)</x:f>
        <x:v>1</x:v>
      </x:c>
      <x:c r="AN2664" s="26" t="n">
        <x:f>IF(Inputs!$C$7&lt;=(1-Inputs!$C$16)*AL2664,1,0)</x:f>
        <x:v>1</x:v>
      </x:c>
    </x:row>
    <x:row r="2665" ht="20" customHeight="1">
      <x:c r="A2665" s="16" t="n">
        <x:v>2660</x:v>
      </x:c>
      <x:c r="B2665" s="19" t="n">
        <x:v>0.08254944265502553</x:v>
      </x:c>
      <x:c r="C2665" s="24" t="n">
        <x:v>0.23114947525121465</x:v>
      </x:c>
      <x:c r="D2665" s="19" t="n">
        <x:v>0.03423872274683078</x:v>
      </x:c>
      <x:c r="E2665" s="19" t="n">
        <x:v>0.046055981314827646</x:v>
      </x:c>
      <x:c r="F2665" s="19" t="n">
        <x:v>-0.16965108291631056</x:v>
      </x:c>
      <x:c r="G2665" s="19" t="n">
        <x:v>-0.07138646573162474</x:v>
      </x:c>
      <x:c r="H2665" s="19" t="n">
        <x:v>0.6454563487026519</x:v>
      </x:c>
      <x:c r="I2665" s="19" t="n">
        <x:v>0.06967981324013295</x:v>
      </x:c>
      <x:c r="J2665" s="19" t="n">
        <x:v>0.07272115229526321</x:v>
      </x:c>
      <x:c r="K2665" s="19" t="n">
        <x:v>0.071079259239865</x:v>
      </x:c>
      <x:c r="L2665" s="19" t="n">
        <x:v>0.07516019043974552</x:v>
      </x:c>
      <x:c r="M2665" s="19" t="n">
        <x:v>0.07451296939369173</x:v>
      </x:c>
      <x:c r="N2665" s="19" t="n">
        <x:v>0.07451417213030595</x:v>
      </x:c>
      <x:c r="O2665" s="19" t="n">
        <x:v>0.07613025604422888</x:v>
      </x:c>
      <x:c r="P2665" s="19" t="n">
        <x:v>0.07394435297802487</x:v>
      </x:c>
      <x:c r="Q2665" s="19" t="n">
        <x:v>0.07595468597294144</x:v>
      </x:c>
      <x:c r="R2665" s="19" t="n">
        <x:v>0.07248650085104259</x:v>
      </x:c>
      <x:c r="S2665" s="21" t="n">
        <x:v>9617.62329050656</x:v>
      </x:c>
      <x:c r="T2665" s="21" t="n">
        <x:v>14947.413954591122</x:v>
      </x:c>
      <x:c r="U2665" s="21" t="n">
        <x:v>18011.18108552697</x:v>
      </x:c>
      <x:c r="V2665" s="21" t="n">
        <x:v>21241.4359225112</x:v>
      </x:c>
      <x:c r="W2665" s="21" t="n">
        <x:v>24832.765923571606</x:v>
      </x:c>
      <x:c r="X2665" s="21" t="n">
        <x:v>26488.739253046446</x:v>
      </x:c>
      <x:c r="Y2665" s="21" t="n">
        <x:v>27784.024531858344</x:v>
      </x:c>
      <x:c r="Z2665" s="21" t="n">
        <x:v>28828.124140238942</x:v>
      </x:c>
      <x:c r="AA2665" s="21" t="n">
        <x:v>29575.468660929808</x:v>
      </x:c>
      <x:c r="AB2665" s="21" t="n">
        <x:v>30007.11347084047</x:v>
      </x:c>
      <x:c r="AC2665" s="21" t="n">
        <x:v>39139.713222835395</x:v>
      </x:c>
      <x:c r="AD2665" s="25" t="n">
        <x:f>AC2665*(1+Inputs!$C$14)*(1-Inputs!$C$14/Inputs!$C$15)</x:f>
        <x:v>31057.36244231988</x:v>
      </x:c>
      <x:c r="AE2665" s="25" t="n">
        <x:f>AD2665/(B2665-Inputs!$C$14)</x:f>
        <x:v>653159.3370640152</x:v>
      </x:c>
      <x:c r="AF2665" s="25" t="n">
        <x:f>S2665/(1+B2665)^1+T2665/(1+B2665)^2+U2665/(1+B2665)^3+V2665/(1+B2665)^4+W2665/(1+B2665)^5+X2665/(1+B2665)^6+Y2665/(1+B2665)^7+Z2665/(1+B2665)^8+AA2665/(1+B2665)^9+AB2665/(1+B2665)^10+AE2665/(1+B2665)^10</x:f>
        <x:v>439242.35392774595</x:v>
      </x:c>
      <x:c r="AG2665" s="25" t="n">
        <x:f>(AF2665+Inputs!$C$12)/Inputs!$C$13</x:f>
        <x:v>376.29159335209164</x:v>
      </x:c>
      <x:c r="AH2665" s="25" t="n">
        <x:f>(S2665+Inputs!$C$11)*Inputs!$C$8-Inputs!$C$11</x:f>
        <x:v>2630.634473086636</x:v>
      </x:c>
      <x:c r="AI2665" s="25" t="n">
        <x:f>Inputs!$C$12+AH2665-Inputs!$C$10*Inputs!$C$13</x:f>
        <x:v>24948.54988828663</x:v>
      </x:c>
      <x:c r="AJ2665" s="25" t="n">
        <x:f>(S2665+Inputs!$C$11)*(1-Inputs!$C$8)</x:f>
        <x:v>6986.988817419926</x:v>
      </x:c>
      <x:c r="AK2665" s="25" t="n">
        <x:f>AJ2665/(1+B2665)^(1-Inputs!$C$8)+T2665/(1+B2665)^(2-Inputs!$C$8)+U2665/(1+B2665)^(3-Inputs!$C$8)+V2665/(1+B2665)^(4-Inputs!$C$8)+W2665/(1+B2665)^(5-Inputs!$C$8)+X2665/(1+B2665)^(6-Inputs!$C$8)+Y2665/(1+B2665)^(7-Inputs!$C$8)+Z2665/(1+B2665)^(8-Inputs!$C$8)+AA2665/(1+B2665)^(9-Inputs!$C$8)+AB2665/(1+B2665)^(10-Inputs!$C$8)+AE2665/(1+B2665)^(10-Inputs!$C$8)</x:f>
        <x:v>453349.7776593319</x:v>
      </x:c>
      <x:c r="AL2665" s="25" t="n">
        <x:f>(AK2665+AI2665)/Inputs!$C$13</x:f>
        <x:v>381.64734889533713</x:v>
      </x:c>
      <x:c r="AM2665" s="26" t="n">
        <x:f>IF(AL2665&gt;=Inputs!$C$7,1,0)</x:f>
        <x:v>1</x:v>
      </x:c>
      <x:c r="AN2665" s="26" t="n">
        <x:f>IF(Inputs!$C$7&lt;=(1-Inputs!$C$16)*AL2665,1,0)</x:f>
        <x:v>1</x:v>
      </x:c>
    </x:row>
    <x:row r="2666" ht="20" customHeight="1">
      <x:c r="A2666" s="16" t="n">
        <x:v>2661</x:v>
      </x:c>
      <x:c r="B2666" s="19" t="n">
        <x:v>0.08920568571822247</x:v>
      </x:c>
      <x:c r="C2666" s="24" t="n">
        <x:v>0.6682212799758247</x:v>
      </x:c>
      <x:c r="D2666" s="19" t="n">
        <x:v>0.043939849033144185</x:v>
      </x:c>
      <x:c r="E2666" s="19" t="n">
        <x:v>0.04031596162240561</x:v>
      </x:c>
      <x:c r="F2666" s="19" t="n">
        <x:v>-0.12318591027776507</x:v>
      </x:c>
      <x:c r="G2666" s="19" t="n">
        <x:v>-0.08254843533253904</x:v>
      </x:c>
      <x:c r="H2666" s="19" t="n">
        <x:v>0.37610369521812004</x:v>
      </x:c>
      <x:c r="I2666" s="19" t="n">
        <x:v>0.06592979600486956</x:v>
      </x:c>
      <x:c r="J2666" s="19" t="n">
        <x:v>0.05577493862148572</x:v>
      </x:c>
      <x:c r="K2666" s="19" t="n">
        <x:v>0.05497666431577386</x:v>
      </x:c>
      <x:c r="L2666" s="19" t="n">
        <x:v>0.059860022033179805</x:v>
      </x:c>
      <x:c r="M2666" s="19" t="n">
        <x:v>0.05229263412213527</x:v>
      </x:c>
      <x:c r="N2666" s="19" t="n">
        <x:v>0.056613092913925134</x:v>
      </x:c>
      <x:c r="O2666" s="19" t="n">
        <x:v>0.05327490243308489</x:v>
      </x:c>
      <x:c r="P2666" s="19" t="n">
        <x:v>0.05882315370306174</x:v>
      </x:c>
      <x:c r="Q2666" s="19" t="n">
        <x:v>0.06937601188735812</x:v>
      </x:c>
      <x:c r="R2666" s="19" t="n">
        <x:v>0.052087934649674705</x:v>
      </x:c>
      <x:c r="S2666" s="21" t="n">
        <x:v>10347.821372990491</x:v>
      </x:c>
      <x:c r="T2666" s="21" t="n">
        <x:v>16320.454491132972</x:v>
      </x:c>
      <x:c r="U2666" s="21" t="n">
        <x:v>19683.672005236538</x:v>
      </x:c>
      <x:c r="V2666" s="21" t="n">
        <x:v>23184.284880610478</x:v>
      </x:c>
      <x:c r="W2666" s="21" t="n">
        <x:v>27174.599966817805</x:v>
      </x:c>
      <x:c r="X2666" s="21" t="n">
        <x:v>28817.90665849025</x:v>
      </x:c>
      <x:c r="Y2666" s="21" t="n">
        <x:v>30165.73206147087</x:v>
      </x:c>
      <x:c r="Z2666" s="21" t="n">
        <x:v>31210.751761658477</x:v>
      </x:c>
      <x:c r="AA2666" s="21" t="n">
        <x:v>31932.137259667135</x:v>
      </x:c>
      <x:c r="AB2666" s="21" t="n">
        <x:v>32290.206073855228</x:v>
      </x:c>
      <x:c r="AC2666" s="21" t="n">
        <x:v>42117.66009633291</x:v>
      </x:c>
      <x:c r="AD2666" s="25" t="n">
        <x:f>AC2666*(1+Inputs!$C$14)*(1-Inputs!$C$14/Inputs!$C$15)</x:f>
        <x:v>33420.36328644016</x:v>
      </x:c>
      <x:c r="AE2666" s="25" t="n">
        <x:f>AD2666/(B2666-Inputs!$C$14)</x:f>
        <x:v>616547.1913807954</x:v>
      </x:c>
      <x:c r="AF2666" s="25" t="n">
        <x:f>S2666/(1+B2666)^1+T2666/(1+B2666)^2+U2666/(1+B2666)^3+V2666/(1+B2666)^4+W2666/(1+B2666)^5+X2666/(1+B2666)^6+Y2666/(1+B2666)^7+Z2666/(1+B2666)^8+AA2666/(1+B2666)^9+AB2666/(1+B2666)^10+AE2666/(1+B2666)^10</x:f>
        <x:v>413168.37713567296</x:v>
      </x:c>
      <x:c r="AG2666" s="25" t="n">
        <x:f>(AF2666+Inputs!$C$12)/Inputs!$C$13</x:f>
        <x:v>355.48645240820554</x:v>
      </x:c>
      <x:c r="AH2666" s="25" t="n">
        <x:f>(S2666+Inputs!$C$11)*Inputs!$C$8-Inputs!$C$11</x:f>
        <x:v>2972.727273373627</x:v>
      </x:c>
      <x:c r="AI2666" s="25" t="n">
        <x:f>Inputs!$C$12+AH2666-Inputs!$C$10*Inputs!$C$13</x:f>
        <x:v>25290.642688573622</x:v>
      </x:c>
      <x:c r="AJ2666" s="25" t="n">
        <x:f>(S2666+Inputs!$C$11)*(1-Inputs!$C$8)</x:f>
        <x:v>7375.094099616864</x:v>
      </x:c>
      <x:c r="AK2666" s="25" t="n">
        <x:f>AJ2666/(1+B2666)^(1-Inputs!$C$8)+T2666/(1+B2666)^(2-Inputs!$C$8)+U2666/(1+B2666)^(3-Inputs!$C$8)+V2666/(1+B2666)^(4-Inputs!$C$8)+W2666/(1+B2666)^(5-Inputs!$C$8)+X2666/(1+B2666)^(6-Inputs!$C$8)+Y2666/(1+B2666)^(7-Inputs!$C$8)+Z2666/(1+B2666)^(8-Inputs!$C$8)+AA2666/(1+B2666)^(9-Inputs!$C$8)+AB2666/(1+B2666)^(10-Inputs!$C$8)+AE2666/(1+B2666)^(10-Inputs!$C$8)</x:f>
        <x:v>427203.1800681979</x:v>
      </x:c>
      <x:c r="AL2666" s="25" t="n">
        <x:f>(AK2666+AI2666)/Inputs!$C$13</x:f>
        <x:v>361.05722704925284</x:v>
      </x:c>
      <x:c r="AM2666" s="26" t="n">
        <x:f>IF(AL2666&gt;=Inputs!$C$7,1,0)</x:f>
        <x:v>1</x:v>
      </x:c>
      <x:c r="AN2666" s="26" t="n">
        <x:f>IF(Inputs!$C$7&lt;=(1-Inputs!$C$16)*AL2666,1,0)</x:f>
        <x:v>1</x:v>
      </x:c>
    </x:row>
    <x:row r="2667" ht="20" customHeight="1">
      <x:c r="A2667" s="16" t="n">
        <x:v>2662</x:v>
      </x:c>
      <x:c r="B2667" s="19" t="n">
        <x:v>0.09054012927882416</x:v>
      </x:c>
      <x:c r="C2667" s="24" t="n">
        <x:v>0.3608153990417975</x:v>
      </x:c>
      <x:c r="D2667" s="19" t="n">
        <x:v>0.03723408516932665</x:v>
      </x:c>
      <x:c r="E2667" s="19" t="n">
        <x:v>0.05718551152438607</x:v>
      </x:c>
      <x:c r="F2667" s="19" t="n">
        <x:v>-0.1843973275605879</x:v>
      </x:c>
      <x:c r="G2667" s="19" t="n">
        <x:v>-0.09588353713378239</x:v>
      </x:c>
      <x:c r="H2667" s="19" t="n">
        <x:v>0.8140221919876183</x:v>
      </x:c>
      <x:c r="I2667" s="19" t="n">
        <x:v>0.06660747183070384</x:v>
      </x:c>
      <x:c r="J2667" s="19" t="n">
        <x:v>0.07241668506194743</x:v>
      </x:c>
      <x:c r="K2667" s="19" t="n">
        <x:v>0.0659246591903809</x:v>
      </x:c>
      <x:c r="L2667" s="19" t="n">
        <x:v>0.05827933638971558</x:v>
      </x:c>
      <x:c r="M2667" s="19" t="n">
        <x:v>0.06814188521203846</x:v>
      </x:c>
      <x:c r="N2667" s="19" t="n">
        <x:v>0.06877730724277513</x:v>
      </x:c>
      <x:c r="O2667" s="19" t="n">
        <x:v>0.060771479627932196</x:v>
      </x:c>
      <x:c r="P2667" s="19" t="n">
        <x:v>0.0721369396933244</x:v>
      </x:c>
      <x:c r="Q2667" s="19" t="n">
        <x:v>0.06254856096391563</x:v>
      </x:c>
      <x:c r="R2667" s="19" t="n">
        <x:v>0.06629472737954643</x:v>
      </x:c>
      <x:c r="S2667" s="21" t="n">
        <x:v>9282.403631801235</x:v>
      </x:c>
      <x:c r="T2667" s="21" t="n">
        <x:v>14900.984657938889</x:v>
      </x:c>
      <x:c r="U2667" s="21" t="n">
        <x:v>18635.89388606201</x:v>
      </x:c>
      <x:c r="V2667" s="21" t="n">
        <x:v>22673.297162250976</x:v>
      </x:c>
      <x:c r="W2667" s="21" t="n">
        <x:v>27183.825699909972</x:v>
      </x:c>
      <x:c r="X2667" s="21" t="n">
        <x:v>29212.90406123057</x:v>
      </x:c>
      <x:c r="Y2667" s="21" t="n">
        <x:v>30747.2635213018</x:v>
      </x:c>
      <x:c r="Z2667" s="21" t="n">
        <x:v>31928.84640946019</x:v>
      </x:c>
      <x:c r="AA2667" s="21" t="n">
        <x:v>32747.955083318713</x:v>
      </x:c>
      <x:c r="AB2667" s="21" t="n">
        <x:v>33127.814852349984</x:v>
      </x:c>
      <x:c r="AC2667" s="21" t="n">
        <x:v>43210.19328567389</x:v>
      </x:c>
      <x:c r="AD2667" s="25" t="n">
        <x:f>AC2667*(1+Inputs!$C$14)*(1-Inputs!$C$14/Inputs!$C$15)</x:f>
        <x:v>34287.28837218223</x:v>
      </x:c>
      <x:c r="AE2667" s="25" t="n">
        <x:f>AD2667/(B2667-Inputs!$C$14)</x:f>
        <x:v>617342.6100622164</x:v>
      </x:c>
      <x:c r="AF2667" s="25" t="n">
        <x:f>S2667/(1+B2667)^1+T2667/(1+B2667)^2+U2667/(1+B2667)^3+V2667/(1+B2667)^4+W2667/(1+B2667)^5+X2667/(1+B2667)^6+Y2667/(1+B2667)^7+Z2667/(1+B2667)^8+AA2667/(1+B2667)^9+AB2667/(1+B2667)^10+AE2667/(1+B2667)^10</x:f>
        <x:v>407572.68455262005</x:v>
      </x:c>
      <x:c r="AG2667" s="25" t="n">
        <x:f>(AF2667+Inputs!$C$12)/Inputs!$C$13</x:f>
        <x:v>351.0214958809578</x:v>
      </x:c>
      <x:c r="AH2667" s="25" t="n">
        <x:f>(S2667+Inputs!$C$11)*Inputs!$C$8-Inputs!$C$11</x:f>
        <x:v>2473.58635900825</x:v>
      </x:c>
      <x:c r="AI2667" s="25" t="n">
        <x:f>Inputs!$C$12+AH2667-Inputs!$C$10*Inputs!$C$13</x:f>
        <x:v>24791.50177420825</x:v>
      </x:c>
      <x:c r="AJ2667" s="25" t="n">
        <x:f>(S2667+Inputs!$C$11)*(1-Inputs!$C$8)</x:f>
        <x:v>6808.817272792986</x:v>
      </x:c>
      <x:c r="AK2667" s="25" t="n">
        <x:f>AJ2667/(1+B2667)^(1-Inputs!$C$8)+T2667/(1+B2667)^(2-Inputs!$C$8)+U2667/(1+B2667)^(3-Inputs!$C$8)+V2667/(1+B2667)^(4-Inputs!$C$8)+W2667/(1+B2667)^(5-Inputs!$C$8)+X2667/(1+B2667)^(6-Inputs!$C$8)+Y2667/(1+B2667)^(7-Inputs!$C$8)+Z2667/(1+B2667)^(8-Inputs!$C$8)+AA2667/(1+B2667)^(9-Inputs!$C$8)+AB2667/(1+B2667)^(10-Inputs!$C$8)+AE2667/(1+B2667)^(10-Inputs!$C$8)</x:f>
        <x:v>422100.8648852826</x:v>
      </x:c>
      <x:c r="AL2667" s="25" t="n">
        <x:f>(AK2667+AI2667)/Inputs!$C$13</x:f>
        <x:v>356.58767165598636</x:v>
      </x:c>
      <x:c r="AM2667" s="26" t="n">
        <x:f>IF(AL2667&gt;=Inputs!$C$7,1,0)</x:f>
        <x:v>1</x:v>
      </x:c>
      <x:c r="AN2667" s="26" t="n">
        <x:f>IF(Inputs!$C$7&lt;=(1-Inputs!$C$16)*AL2667,1,0)</x:f>
        <x:v>1</x:v>
      </x:c>
    </x:row>
    <x:row r="2668" ht="20" customHeight="1">
      <x:c r="A2668" s="16" t="n">
        <x:v>2663</x:v>
      </x:c>
      <x:c r="B2668" s="19" t="n">
        <x:v>0.08013678672269767</x:v>
      </x:c>
      <x:c r="C2668" s="24" t="n">
        <x:v>0.2751601558245227</x:v>
      </x:c>
      <x:c r="D2668" s="19" t="n">
        <x:v>0.030451792642107026</x:v>
      </x:c>
      <x:c r="E2668" s="19" t="n">
        <x:v>0.03644508160734262</x:v>
      </x:c>
      <x:c r="F2668" s="19" t="n">
        <x:v>-0.19926078140164125</x:v>
      </x:c>
      <x:c r="G2668" s="19" t="n">
        <x:v>-0.07621582020313838</x:v>
      </x:c>
      <x:c r="H2668" s="19" t="n">
        <x:v>0.698453173901413</x:v>
      </x:c>
      <x:c r="I2668" s="19" t="n">
        <x:v>0.0508585278979956</x:v>
      </x:c>
      <x:c r="J2668" s="19" t="n">
        <x:v>0.06747320958598152</x:v>
      </x:c>
      <x:c r="K2668" s="19" t="n">
        <x:v>0.06184685467446457</x:v>
      </x:c>
      <x:c r="L2668" s="19" t="n">
        <x:v>0.06690681144446557</x:v>
      </x:c>
      <x:c r="M2668" s="19" t="n">
        <x:v>0.06390914411117024</x:v>
      </x:c>
      <x:c r="N2668" s="19" t="n">
        <x:v>0.06869692316019269</x:v>
      </x:c>
      <x:c r="O2668" s="19" t="n">
        <x:v>0.06415128265959424</x:v>
      </x:c>
      <x:c r="P2668" s="19" t="n">
        <x:v>0.05463126745822706</x:v>
      </x:c>
      <x:c r="Q2668" s="19" t="n">
        <x:v>0.06833733998941056</x:v>
      </x:c>
      <x:c r="R2668" s="19" t="n">
        <x:v>0.06314688489612649</x:v>
      </x:c>
      <x:c r="S2668" s="21" t="n">
        <x:v>9064.35878400653</x:v>
      </x:c>
      <x:c r="T2668" s="21" t="n">
        <x:v>14188.823195681547</x:v>
      </x:c>
      <x:c r="U2668" s="21" t="n">
        <x:v>17219.789870697976</x:v>
      </x:c>
      <x:c r="V2668" s="21" t="n">
        <x:v>20400.419455516818</x:v>
      </x:c>
      <x:c r="W2668" s="21" t="n">
        <x:v>23888.05494111875</x:v>
      </x:c>
      <x:c r="X2668" s="21" t="n">
        <x:v>25298.756684914893</x:v>
      </x:c>
      <x:c r="Y2668" s="21" t="n">
        <x:v>26380.787831904297</x:v>
      </x:c>
      <x:c r="Z2668" s="21" t="n">
        <x:v>27254.926578319482</x:v>
      </x:c>
      <x:c r="AA2668" s="21" t="n">
        <x:v>27899.98545291373</x:v>
      </x:c>
      <x:c r="AB2668" s="21" t="n">
        <x:v>28334.671356460363</x:v>
      </x:c>
      <x:c r="AC2668" s="21" t="n">
        <x:v>36958.26698668743</x:v>
      </x:c>
      <x:c r="AD2668" s="25" t="n">
        <x:f>AC2668*(1+Inputs!$C$14)*(1-Inputs!$C$14/Inputs!$C$15)</x:f>
        <x:v>29326.38485393647</x:v>
      </x:c>
      <x:c r="AE2668" s="25" t="n">
        <x:f>AD2668/(B2668-Inputs!$C$14)</x:f>
        <x:v>649722.4765711842</x:v>
      </x:c>
      <x:c r="AF2668" s="25" t="n">
        <x:f>S2668/(1+B2668)^1+T2668/(1+B2668)^2+U2668/(1+B2668)^3+V2668/(1+B2668)^4+W2668/(1+B2668)^5+X2668/(1+B2668)^6+Y2668/(1+B2668)^7+Z2668/(1+B2668)^8+AA2668/(1+B2668)^9+AB2668/(1+B2668)^10+AE2668/(1+B2668)^10</x:f>
        <x:v>439087.6403323349</x:v>
      </x:c>
      <x:c r="AG2668" s="25" t="n">
        <x:f>(AF2668+Inputs!$C$12)/Inputs!$C$13</x:f>
        <x:v>376.1681431325824</x:v>
      </x:c>
      <x:c r="AH2668" s="25" t="n">
        <x:f>(S2668+Inputs!$C$11)*Inputs!$C$8-Inputs!$C$11</x:f>
        <x:v>2371.4338412742927</x:v>
      </x:c>
      <x:c r="AI2668" s="25" t="n">
        <x:f>Inputs!$C$12+AH2668-Inputs!$C$10*Inputs!$C$13</x:f>
        <x:v>24689.349256474292</x:v>
      </x:c>
      <x:c r="AJ2668" s="25" t="n">
        <x:f>(S2668+Inputs!$C$11)*(1-Inputs!$C$8)</x:f>
        <x:v>6692.924942732238</x:v>
      </x:c>
      <x:c r="AK2668" s="25" t="n">
        <x:f>AJ2668/(1+B2668)^(1-Inputs!$C$8)+T2668/(1+B2668)^(2-Inputs!$C$8)+U2668/(1+B2668)^(3-Inputs!$C$8)+V2668/(1+B2668)^(4-Inputs!$C$8)+W2668/(1+B2668)^(5-Inputs!$C$8)+X2668/(1+B2668)^(6-Inputs!$C$8)+Y2668/(1+B2668)^(7-Inputs!$C$8)+Z2668/(1+B2668)^(8-Inputs!$C$8)+AA2668/(1+B2668)^(9-Inputs!$C$8)+AB2668/(1+B2668)^(10-Inputs!$C$8)+AE2668/(1+B2668)^(10-Inputs!$C$8)</x:f>
        <x:v>452958.90932592144</x:v>
      </x:c>
      <x:c r="AL2668" s="25" t="n">
        <x:f>(AK2668+AI2668)/Inputs!$C$13</x:f>
        <x:v>381.12864104526267</x:v>
      </x:c>
      <x:c r="AM2668" s="26" t="n">
        <x:f>IF(AL2668&gt;=Inputs!$C$7,1,0)</x:f>
        <x:v>1</x:v>
      </x:c>
      <x:c r="AN2668" s="26" t="n">
        <x:f>IF(Inputs!$C$7&lt;=(1-Inputs!$C$16)*AL2668,1,0)</x:f>
        <x:v>1</x:v>
      </x:c>
    </x:row>
    <x:row r="2669" ht="20" customHeight="1">
      <x:c r="A2669" s="16" t="n">
        <x:v>2664</x:v>
      </x:c>
      <x:c r="B2669" s="19" t="n">
        <x:v>0.08546997727423591</x:v>
      </x:c>
      <x:c r="C2669" s="24" t="n">
        <x:v>0.5662577396260815</x:v>
      </x:c>
      <x:c r="D2669" s="19" t="n">
        <x:v>0.02948703441166032</x:v>
      </x:c>
      <x:c r="E2669" s="19" t="n">
        <x:v>0.035514354918146016</x:v>
      </x:c>
      <x:c r="F2669" s="19" t="n">
        <x:v>-0.23386500000033156</x:v>
      </x:c>
      <x:c r="G2669" s="19" t="n">
        <x:v>-0.10316464401450218</x:v>
      </x:c>
      <x:c r="H2669" s="19" t="n">
        <x:v>0.8979804470301076</x:v>
      </x:c>
      <x:c r="I2669" s="19" t="n">
        <x:v>0.0689008706101356</x:v>
      </x:c>
      <x:c r="J2669" s="19" t="n">
        <x:v>0.06952917997023064</x:v>
      </x:c>
      <x:c r="K2669" s="19" t="n">
        <x:v>0.07118583621274524</x:v>
      </x:c>
      <x:c r="L2669" s="19" t="n">
        <x:v>0.06885732519178078</x:v>
      </x:c>
      <x:c r="M2669" s="19" t="n">
        <x:v>0.07353700459091556</x:v>
      </x:c>
      <x:c r="N2669" s="19" t="n">
        <x:v>0.07455880453301347</x:v>
      </x:c>
      <x:c r="O2669" s="19" t="n">
        <x:v>0.0743575426414202</x:v>
      </x:c>
      <x:c r="P2669" s="19" t="n">
        <x:v>0.07342399894787491</x:v>
      </x:c>
      <x:c r="Q2669" s="19" t="n">
        <x:v>0.0769346532238626</x:v>
      </x:c>
      <x:c r="R2669" s="19" t="n">
        <x:v>0.07212731979936166</x:v>
      </x:c>
      <x:c r="S2669" s="21" t="n">
        <x:v>8343.563902456806</x:v>
      </x:c>
      <x:c r="T2669" s="21" t="n">
        <x:v>13765.989910279937</x:v>
      </x:c>
      <x:c r="U2669" s="21" t="n">
        <x:v>17559.825590989934</x:v>
      </x:c>
      <x:c r="V2669" s="21" t="n">
        <x:v>21721.288525766864</x:v>
      </x:c>
      <x:c r="W2669" s="21" t="n">
        <x:v>26298.185752210276</x:v>
      </x:c>
      <x:c r="X2669" s="21" t="n">
        <x:v>27910.152016422755</x:v>
      </x:c>
      <x:c r="Y2669" s="21" t="n">
        <x:v>29056.850372535468</x:v>
      </x:c>
      <x:c r="Z2669" s="21" t="n">
        <x:v>29973.768763673506</x:v>
      </x:c>
      <x:c r="AA2669" s="21" t="n">
        <x:v>30632.206483525548</x:v>
      </x:c>
      <x:c r="AB2669" s="21" t="n">
        <x:v>31017.902933798374</x:v>
      </x:c>
      <x:c r="AC2669" s="21" t="n">
        <x:v>40458.13426147613</x:v>
      </x:c>
      <x:c r="AD2669" s="25" t="n">
        <x:f>AC2669*(1+Inputs!$C$14)*(1-Inputs!$C$14/Inputs!$C$15)</x:f>
        <x:v>32103.529536481306</x:v>
      </x:c>
      <x:c r="AE2669" s="25" t="n">
        <x:f>AD2669/(B2669-Inputs!$C$14)</x:f>
        <x:v>636091.6186278852</x:v>
      </x:c>
      <x:c r="AF2669" s="25" t="n">
        <x:f>S2669/(1+B2669)^1+T2669/(1+B2669)^2+U2669/(1+B2669)^3+V2669/(1+B2669)^4+W2669/(1+B2669)^5+X2669/(1+B2669)^6+Y2669/(1+B2669)^7+Z2669/(1+B2669)^8+AA2669/(1+B2669)^9+AB2669/(1+B2669)^10+AE2669/(1+B2669)^10</x:f>
        <x:v>423599.13205305696</x:v>
      </x:c>
      <x:c r="AG2669" s="25" t="n">
        <x:f>(AF2669+Inputs!$C$12)/Inputs!$C$13</x:f>
        <x:v>363.8094377333012</x:v>
      </x:c>
      <x:c r="AH2669" s="25" t="n">
        <x:f>(S2669+Inputs!$C$11)*Inputs!$C$8-Inputs!$C$11</x:f>
        <x:v>2033.7463762194902</x:v>
      </x:c>
      <x:c r="AI2669" s="25" t="n">
        <x:f>Inputs!$C$12+AH2669-Inputs!$C$10*Inputs!$C$13</x:f>
        <x:v>24351.661791419487</x:v>
      </x:c>
      <x:c r="AJ2669" s="25" t="n">
        <x:f>(S2669+Inputs!$C$11)*(1-Inputs!$C$8)</x:f>
        <x:v>6309.817526237317</x:v>
      </x:c>
      <x:c r="AK2669" s="25" t="n">
        <x:f>AJ2669/(1+B2669)^(1-Inputs!$C$8)+T2669/(1+B2669)^(2-Inputs!$C$8)+U2669/(1+B2669)^(3-Inputs!$C$8)+V2669/(1+B2669)^(4-Inputs!$C$8)+W2669/(1+B2669)^(5-Inputs!$C$8)+X2669/(1+B2669)^(6-Inputs!$C$8)+Y2669/(1+B2669)^(7-Inputs!$C$8)+Z2669/(1+B2669)^(8-Inputs!$C$8)+AA2669/(1+B2669)^(9-Inputs!$C$8)+AB2669/(1+B2669)^(10-Inputs!$C$8)+AE2669/(1+B2669)^(10-Inputs!$C$8)</x:f>
        <x:v>438244.61495311186</x:v>
      </x:c>
      <x:c r="AL2669" s="25" t="n">
        <x:f>(AK2669+AI2669)/Inputs!$C$13</x:f>
        <x:v>369.1182520616847</x:v>
      </x:c>
      <x:c r="AM2669" s="26" t="n">
        <x:f>IF(AL2669&gt;=Inputs!$C$7,1,0)</x:f>
        <x:v>1</x:v>
      </x:c>
      <x:c r="AN2669" s="26" t="n">
        <x:f>IF(Inputs!$C$7&lt;=(1-Inputs!$C$16)*AL2669,1,0)</x:f>
        <x:v>1</x:v>
      </x:c>
    </x:row>
    <x:row r="2670" ht="20" customHeight="1">
      <x:c r="A2670" s="16" t="n">
        <x:v>2665</x:v>
      </x:c>
      <x:c r="B2670" s="19" t="n">
        <x:v>0.08810062151962894</x:v>
      </x:c>
      <x:c r="C2670" s="24" t="n">
        <x:v>0.7213257095176289</x:v>
      </x:c>
      <x:c r="D2670" s="19" t="n">
        <x:v>0.026085740240669966</x:v>
      </x:c>
      <x:c r="E2670" s="19" t="n">
        <x:v>0.054750267967781666</x:v>
      </x:c>
      <x:c r="F2670" s="19" t="n">
        <x:v>-0.16349040188117558</x:v>
      </x:c>
      <x:c r="G2670" s="19" t="n">
        <x:v>-0.0941462123104867</x:v>
      </x:c>
      <x:c r="H2670" s="19" t="n">
        <x:v>0.6756323624916547</x:v>
      </x:c>
      <x:c r="I2670" s="19" t="n">
        <x:v>0.04937384472595227</x:v>
      </x:c>
      <x:c r="J2670" s="19" t="n">
        <x:v>0.05481442107128601</x:v>
      </x:c>
      <x:c r="K2670" s="19" t="n">
        <x:v>0.05402801644570559</x:v>
      </x:c>
      <x:c r="L2670" s="19" t="n">
        <x:v>0.056717190200466804</x:v>
      </x:c>
      <x:c r="M2670" s="19" t="n">
        <x:v>0.052879373503277524</x:v>
      </x:c>
      <x:c r="N2670" s="19" t="n">
        <x:v>0.048653444000025275</x:v>
      </x:c>
      <x:c r="O2670" s="19" t="n">
        <x:v>0.048276320482751774</x:v>
      </x:c>
      <x:c r="P2670" s="19" t="n">
        <x:v>0.057146191614123154</x:v>
      </x:c>
      <x:c r="Q2670" s="19" t="n">
        <x:v>0.04762426819249527</x:v>
      </x:c>
      <x:c r="R2670" s="19" t="n">
        <x:v>0.04858683991929752</x:v>
      </x:c>
      <x:c r="S2670" s="21" t="n">
        <x:v>9616.663693126486</x:v>
      </x:c>
      <x:c r="T2670" s="21" t="n">
        <x:v>15475.081669691408</x:v>
      </x:c>
      <x:c r="U2670" s="21" t="n">
        <x:v>19155.356490603066</x:v>
      </x:c>
      <x:c r="V2670" s="21" t="n">
        <x:v>23084.662212025967</x:v>
      </x:c>
      <x:c r="W2670" s="21" t="n">
        <x:v>27511.51916776283</x:v>
      </x:c>
      <x:c r="X2670" s="21" t="n">
        <x:v>29186.79054053739</x:v>
      </x:c>
      <x:c r="Y2670" s="21" t="n">
        <x:v>30460.48041580989</x:v>
      </x:c>
      <x:c r="Z2670" s="21" t="n">
        <x:v>31458.317323221825</x:v>
      </x:c>
      <x:c r="AA2670" s="21" t="n">
        <x:v>32150.606063283438</x:v>
      </x:c>
      <x:c r="AB2670" s="21" t="n">
        <x:v>32481.332874164178</x:v>
      </x:c>
      <x:c r="AC2670" s="21" t="n">
        <x:v>42366.95592282284</x:v>
      </x:c>
      <x:c r="AD2670" s="25" t="n">
        <x:f>AC2670*(1+Inputs!$C$14)*(1-Inputs!$C$14/Inputs!$C$15)</x:f>
        <x:v>33618.17952475992</x:v>
      </x:c>
      <x:c r="AE2670" s="25" t="n">
        <x:f>AD2670/(B2670-Inputs!$C$14)</x:f>
        <x:v>633103.3152282931</x:v>
      </x:c>
      <x:c r="AF2670" s="25" t="n">
        <x:f>S2670/(1+B2670)^1+T2670/(1+B2670)^2+U2670/(1+B2670)^3+V2670/(1+B2670)^4+W2670/(1+B2670)^5+X2670/(1+B2670)^6+Y2670/(1+B2670)^7+Z2670/(1+B2670)^8+AA2670/(1+B2670)^9+AB2670/(1+B2670)^10+AE2670/(1+B2670)^10</x:f>
        <x:v>422880.43052028015</x:v>
      </x:c>
      <x:c r="AG2670" s="25" t="n">
        <x:f>(AF2670+Inputs!$C$12)/Inputs!$C$13</x:f>
        <x:v>363.2359660758993</x:v>
      </x:c>
      <x:c r="AH2670" s="25" t="n">
        <x:f>(S2670+Inputs!$C$11)*Inputs!$C$8-Inputs!$C$11</x:f>
        <x:v>2630.1849082866547</x:v>
      </x:c>
      <x:c r="AI2670" s="25" t="n">
        <x:f>Inputs!$C$12+AH2670-Inputs!$C$10*Inputs!$C$13</x:f>
        <x:v>24948.10032348665</x:v>
      </x:c>
      <x:c r="AJ2670" s="25" t="n">
        <x:f>(S2670+Inputs!$C$11)*(1-Inputs!$C$8)</x:f>
        <x:v>6986.478784839831</x:v>
      </x:c>
      <x:c r="AK2670" s="25" t="n">
        <x:f>AJ2670/(1+B2670)^(1-Inputs!$C$8)+T2670/(1+B2670)^(2-Inputs!$C$8)+U2670/(1+B2670)^(3-Inputs!$C$8)+V2670/(1+B2670)^(4-Inputs!$C$8)+W2670/(1+B2670)^(5-Inputs!$C$8)+X2670/(1+B2670)^(6-Inputs!$C$8)+Y2670/(1+B2670)^(7-Inputs!$C$8)+Z2670/(1+B2670)^(8-Inputs!$C$8)+AA2670/(1+B2670)^(9-Inputs!$C$8)+AB2670/(1+B2670)^(10-Inputs!$C$8)+AE2670/(1+B2670)^(10-Inputs!$C$8)</x:f>
        <x:v>437428.6242582813</x:v>
      </x:c>
      <x:c r="AL2670" s="25" t="n">
        <x:f>(AK2670+AI2670)/Inputs!$C$13</x:f>
        <x:v>368.94306537162765</x:v>
      </x:c>
      <x:c r="AM2670" s="26" t="n">
        <x:f>IF(AL2670&gt;=Inputs!$C$7,1,0)</x:f>
        <x:v>1</x:v>
      </x:c>
      <x:c r="AN2670" s="26" t="n">
        <x:f>IF(Inputs!$C$7&lt;=(1-Inputs!$C$16)*AL2670,1,0)</x:f>
        <x:v>1</x:v>
      </x:c>
    </x:row>
    <x:row r="2671" ht="20" customHeight="1">
      <x:c r="A2671" s="16" t="n">
        <x:v>2666</x:v>
      </x:c>
      <x:c r="B2671" s="19" t="n">
        <x:v>0.09636961405309574</x:v>
      </x:c>
      <x:c r="C2671" s="24" t="n">
        <x:v>0.15537086517807097</x:v>
      </x:c>
      <x:c r="D2671" s="19" t="n">
        <x:v>0.03587213622733572</x:v>
      </x:c>
      <x:c r="E2671" s="19" t="n">
        <x:v>0.03956212148149774</x:v>
      </x:c>
      <x:c r="F2671" s="19" t="n">
        <x:v>-0.17793549556475796</x:v>
      </x:c>
      <x:c r="G2671" s="19" t="n">
        <x:v>-0.0696430593033466</x:v>
      </x:c>
      <x:c r="H2671" s="19" t="n">
        <x:v>0.7822231908724291</x:v>
      </x:c>
      <x:c r="I2671" s="19" t="n">
        <x:v>0.07219775135032136</x:v>
      </x:c>
      <x:c r="J2671" s="19" t="n">
        <x:v>0.07077962284670435</x:v>
      </x:c>
      <x:c r="K2671" s="19" t="n">
        <x:v>0.06149110551692388</x:v>
      </x:c>
      <x:c r="L2671" s="19" t="n">
        <x:v>0.0622082549497884</x:v>
      </x:c>
      <x:c r="M2671" s="19" t="n">
        <x:v>0.05325964871543988</x:v>
      </x:c>
      <x:c r="N2671" s="19" t="n">
        <x:v>0.07096351994278963</x:v>
      </x:c>
      <x:c r="O2671" s="19" t="n">
        <x:v>0.061828107894735924</x:v>
      </x:c>
      <x:c r="P2671" s="19" t="n">
        <x:v>0.0636469838328037</x:v>
      </x:c>
      <x:c r="Q2671" s="19" t="n">
        <x:v>0.061561327588398176</x:v>
      </x:c>
      <x:c r="R2671" s="19" t="n">
        <x:v>0.07116127007539831</x:v>
      </x:c>
      <x:c r="S2671" s="21" t="n">
        <x:v>9468.514752862602</x:v>
      </x:c>
      <x:c r="T2671" s="21" t="n">
        <x:v>14686.246381717474</x:v>
      </x:c>
      <x:c r="U2671" s="21" t="n">
        <x:v>17690.021039388037</x:v>
      </x:c>
      <x:c r="V2671" s="21" t="n">
        <x:v>20832.580732478644</x:v>
      </x:c>
      <x:c r="W2671" s="21" t="n">
        <x:v>24245.744170747854</x:v>
      </x:c>
      <x:c r="X2671" s="21" t="n">
        <x:v>25742.3281742608</x:v>
      </x:c>
      <x:c r="Y2671" s="21" t="n">
        <x:v>26929.86811094101</x:v>
      </x:c>
      <x:c r="Z2671" s="21" t="n">
        <x:v>27869.34676778077</x:v>
      </x:c>
      <x:c r="AA2671" s="21" t="n">
        <x:v>28566.00114216161</x:v>
      </x:c>
      <x:c r="AB2671" s="21" t="n">
        <x:v>28991.47933809877</x:v>
      </x:c>
      <x:c r="AC2671" s="21" t="n">
        <x:v>37814.97304969404</x:v>
      </x:c>
      <x:c r="AD2671" s="25" t="n">
        <x:f>AC2671*(1+Inputs!$C$14)*(1-Inputs!$C$14/Inputs!$C$15)</x:f>
        <x:v>30006.181114932217</x:v>
      </x:c>
      <x:c r="AE2671" s="25" t="n">
        <x:f>AD2671/(B2671-Inputs!$C$14)</x:f>
        <x:v>488941.9882773172</x:v>
      </x:c>
      <x:c r="AF2671" s="25" t="n">
        <x:f>S2671/(1+B2671)^1+T2671/(1+B2671)^2+U2671/(1+B2671)^3+V2671/(1+B2671)^4+W2671/(1+B2671)^5+X2671/(1+B2671)^6+Y2671/(1+B2671)^7+Z2671/(1+B2671)^8+AA2671/(1+B2671)^9+AB2671/(1+B2671)^10+AE2671/(1+B2671)^10</x:f>
        <x:v>325193.73699514964</x:v>
      </x:c>
      <x:c r="AG2671" s="25" t="n">
        <x:f>(AF2671+Inputs!$C$12)/Inputs!$C$13</x:f>
        <x:v>285.2890750688308</x:v>
      </x:c>
      <x:c r="AH2671" s="25" t="n">
        <x:f>(S2671+Inputs!$C$11)*Inputs!$C$8-Inputs!$C$11</x:f>
        <x:v>2560.7781444917946</x:v>
      </x:c>
      <x:c r="AI2671" s="25" t="n">
        <x:f>Inputs!$C$12+AH2671-Inputs!$C$10*Inputs!$C$13</x:f>
        <x:v>24878.69355969179</x:v>
      </x:c>
      <x:c r="AJ2671" s="25" t="n">
        <x:f>(S2671+Inputs!$C$11)*(1-Inputs!$C$8)</x:f>
        <x:v>6907.736608370808</x:v>
      </x:c>
      <x:c r="AK2671" s="25" t="n">
        <x:f>AJ2671/(1+B2671)^(1-Inputs!$C$8)+T2671/(1+B2671)^(2-Inputs!$C$8)+U2671/(1+B2671)^(3-Inputs!$C$8)+V2671/(1+B2671)^(4-Inputs!$C$8)+W2671/(1+B2671)^(5-Inputs!$C$8)+X2671/(1+B2671)^(6-Inputs!$C$8)+Y2671/(1+B2671)^(7-Inputs!$C$8)+Z2671/(1+B2671)^(8-Inputs!$C$8)+AA2671/(1+B2671)^(9-Inputs!$C$8)+AB2671/(1+B2671)^(10-Inputs!$C$8)+AE2671/(1+B2671)^(10-Inputs!$C$8)</x:f>
        <x:v>337078.6092862757</x:v>
      </x:c>
      <x:c r="AL2671" s="25" t="n">
        <x:f>(AK2671+AI2671)/Inputs!$C$13</x:f>
        <x:v>288.8156556029713</x:v>
      </x:c>
      <x:c r="AM2671" s="26" t="n">
        <x:f>IF(AL2671&gt;=Inputs!$C$7,1,0)</x:f>
        <x:v>1</x:v>
      </x:c>
      <x:c r="AN2671" s="26" t="n">
        <x:f>IF(Inputs!$C$7&lt;=(1-Inputs!$C$16)*AL2671,1,0)</x:f>
        <x:v>0</x:v>
      </x:c>
    </x:row>
    <x:row r="2672" ht="20" customHeight="1">
      <x:c r="A2672" s="16" t="n">
        <x:v>2667</x:v>
      </x:c>
      <x:c r="B2672" s="19" t="n">
        <x:v>0.09806785337744905</x:v>
      </x:c>
      <x:c r="C2672" s="24" t="n">
        <x:v>0.7894880253371923</x:v>
      </x:c>
      <x:c r="D2672" s="19" t="n">
        <x:v>0.01327536302315906</x:v>
      </x:c>
      <x:c r="E2672" s="19" t="n">
        <x:v>0.05442246700003722</x:v>
      </x:c>
      <x:c r="F2672" s="19" t="n">
        <x:v>-0.13472207854546128</x:v>
      </x:c>
      <x:c r="G2672" s="19" t="n">
        <x:v>-0.07555933830332548</x:v>
      </x:c>
      <x:c r="H2672" s="19" t="n">
        <x:v>0.560058420464344</x:v>
      </x:c>
      <x:c r="I2672" s="19" t="n">
        <x:v>0.06397244239702674</x:v>
      </x:c>
      <x:c r="J2672" s="19" t="n">
        <x:v>0.06348217660589511</x:v>
      </x:c>
      <x:c r="K2672" s="19" t="n">
        <x:v>0.06654788265992125</x:v>
      </x:c>
      <x:c r="L2672" s="19" t="n">
        <x:v>0.054166519477743126</x:v>
      </x:c>
      <x:c r="M2672" s="19" t="n">
        <x:v>0.05801759803026585</x:v>
      </x:c>
      <x:c r="N2672" s="19" t="n">
        <x:v>0.056791978274605984</x:v>
      </x:c>
      <x:c r="O2672" s="19" t="n">
        <x:v>0.05874309149552914</x:v>
      </x:c>
      <x:c r="P2672" s="19" t="n">
        <x:v>0.05770029588525062</x:v>
      </x:c>
      <x:c r="Q2672" s="19" t="n">
        <x:v>0.0669201423241691</x:v>
      </x:c>
      <x:c r="R2672" s="19" t="n">
        <x:v>0.06399613963669822</x:v>
      </x:c>
      <x:c r="S2672" s="21" t="n">
        <x:v>10170.073029227706</x:v>
      </x:c>
      <x:c r="T2672" s="21" t="n">
        <x:v>16066.211747214462</x:v>
      </x:c>
      <x:c r="U2672" s="21" t="n">
        <x:v>19422.90239728891</x:v>
      </x:c>
      <x:c r="V2672" s="21" t="n">
        <x:v>22950.580884485556</x:v>
      </x:c>
      <x:c r="W2672" s="21" t="n">
        <x:v>26866.462301183266</x:v>
      </x:c>
      <x:c r="X2672" s="21" t="n">
        <x:v>28283.22931707568</x:v>
      </x:c>
      <x:c r="Y2672" s="21" t="n">
        <x:v>29400.742075710543</x:v>
      </x:c>
      <x:c r="Z2672" s="21" t="n">
        <x:v>30288.711429863237</x:v>
      </x:c>
      <x:c r="AA2672" s="21" t="n">
        <x:v>30910.491481409677</x:v>
      </x:c>
      <x:c r="AB2672" s="21" t="n">
        <x:v>31254.17233754497</x:v>
      </x:c>
      <x:c r="AC2672" s="21" t="n">
        <x:v>40766.311744623876</x:v>
      </x:c>
      <x:c r="AD2672" s="25" t="n">
        <x:f>AC2672*(1+Inputs!$C$14)*(1-Inputs!$C$14/Inputs!$C$15)</x:f>
        <x:v>32348.06836935904</x:v>
      </x:c>
      <x:c r="AE2672" s="25" t="n">
        <x:f>AD2672/(B2672-Inputs!$C$14)</x:f>
        <x:v>512908.9803605972</x:v>
      </x:c>
      <x:c r="AF2672" s="25" t="n">
        <x:f>S2672/(1+B2672)^1+T2672/(1+B2672)^2+U2672/(1+B2672)^3+V2672/(1+B2672)^4+W2672/(1+B2672)^5+X2672/(1+B2672)^6+Y2672/(1+B2672)^7+Z2672/(1+B2672)^8+AA2672/(1+B2672)^9+AB2672/(1+B2672)^10+AE2672/(1+B2672)^10</x:f>
        <x:v>342447.7846967578</x:v>
      </x:c>
      <x:c r="AG2672" s="25" t="n">
        <x:f>(AF2672+Inputs!$C$12)/Inputs!$C$13</x:f>
        <x:v>299.0565527783924</x:v>
      </x:c>
      <x:c r="AH2672" s="25" t="n">
        <x:f>(S2672+Inputs!$C$11)*Inputs!$C$8-Inputs!$C$11</x:f>
        <x:v>2889.4533917751723</x:v>
      </x:c>
      <x:c r="AI2672" s="25" t="n">
        <x:f>Inputs!$C$12+AH2672-Inputs!$C$10*Inputs!$C$13</x:f>
        <x:v>25207.368806975166</x:v>
      </x:c>
      <x:c r="AJ2672" s="25" t="n">
        <x:f>(S2672+Inputs!$C$11)*(1-Inputs!$C$8)</x:f>
        <x:v>7280.619637452534</x:v>
      </x:c>
      <x:c r="AK2672" s="25" t="n">
        <x:f>AJ2672/(1+B2672)^(1-Inputs!$C$8)+T2672/(1+B2672)^(2-Inputs!$C$8)+U2672/(1+B2672)^(3-Inputs!$C$8)+V2672/(1+B2672)^(4-Inputs!$C$8)+W2672/(1+B2672)^(5-Inputs!$C$8)+X2672/(1+B2672)^(6-Inputs!$C$8)+Y2672/(1+B2672)^(7-Inputs!$C$8)+Z2672/(1+B2672)^(8-Inputs!$C$8)+AA2672/(1+B2672)^(9-Inputs!$C$8)+AB2672/(1+B2672)^(10-Inputs!$C$8)+AE2672/(1+B2672)^(10-Inputs!$C$8)</x:f>
        <x:v>355041.2461719741</x:v>
      </x:c>
      <x:c r="AL2672" s="25" t="n">
        <x:f>(AK2672+AI2672)/Inputs!$C$13</x:f>
        <x:v>303.41079504065755</x:v>
      </x:c>
      <x:c r="AM2672" s="26" t="n">
        <x:f>IF(AL2672&gt;=Inputs!$C$7,1,0)</x:f>
        <x:v>1</x:v>
      </x:c>
      <x:c r="AN2672" s="26" t="n">
        <x:f>IF(Inputs!$C$7&lt;=(1-Inputs!$C$16)*AL2672,1,0)</x:f>
        <x:v>0</x:v>
      </x:c>
    </x:row>
    <x:row r="2673" ht="20" customHeight="1">
      <x:c r="A2673" s="16" t="n">
        <x:v>2668</x:v>
      </x:c>
      <x:c r="B2673" s="19" t="n">
        <x:v>0.07134437111625724</x:v>
      </x:c>
      <x:c r="C2673" s="24" t="n">
        <x:v>0.5418214669693668</x:v>
      </x:c>
      <x:c r="D2673" s="19" t="n">
        <x:v>0.01340789610042208</x:v>
      </x:c>
      <x:c r="E2673" s="19" t="n">
        <x:v>0.05514331069567191</x:v>
      </x:c>
      <x:c r="F2673" s="19" t="n">
        <x:v>-0.2171024353954397</x:v>
      </x:c>
      <x:c r="G2673" s="19" t="n">
        <x:v>-0.07526473729115934</x:v>
      </x:c>
      <x:c r="H2673" s="19" t="n">
        <x:v>0.7986294896036554</x:v>
      </x:c>
      <x:c r="I2673" s="19" t="n">
        <x:v>0.048250512863161246</x:v>
      </x:c>
      <x:c r="J2673" s="19" t="n">
        <x:v>0.04516086947687995</x:v>
      </x:c>
      <x:c r="K2673" s="19" t="n">
        <x:v>0.05294327739939832</x:v>
      </x:c>
      <x:c r="L2673" s="19" t="n">
        <x:v>0.04249102852632518</x:v>
      </x:c>
      <x:c r="M2673" s="19" t="n">
        <x:v>0.05233955862308335</x:v>
      </x:c>
      <x:c r="N2673" s="19" t="n">
        <x:v>0.05218875593278085</x:v>
      </x:c>
      <x:c r="O2673" s="19" t="n">
        <x:v>0.04911794335520085</x:v>
      </x:c>
      <x:c r="P2673" s="19" t="n">
        <x:v>0.05592765238322613</x:v>
      </x:c>
      <x:c r="Q2673" s="19" t="n">
        <x:v>0.045065895428311936</x:v>
      </x:c>
      <x:c r="R2673" s="19" t="n">
        <x:v>0.0446745832362592</x:v>
      </x:c>
      <x:c r="S2673" s="21" t="n">
        <x:v>8749.323334325853</x:v>
      </x:c>
      <x:c r="T2673" s="21" t="n">
        <x:v>14110.767663189657</x:v>
      </x:c>
      <x:c r="U2673" s="21" t="n">
        <x:v>17577.65625249441</x:v>
      </x:c>
      <x:c r="V2673" s="21" t="n">
        <x:v>21376.769186367175</x:v>
      </x:c>
      <x:c r="W2673" s="21" t="n">
        <x:v>25522.7527702375</x:v>
      </x:c>
      <x:c r="X2673" s="21" t="n">
        <x:v>27000.550608180733</x:v>
      </x:c>
      <x:c r="Y2673" s="21" t="n">
        <x:v>28074.440226230327</x:v>
      </x:c>
      <x:c r="Z2673" s="21" t="n">
        <x:v>28936.57958348628</x:v>
      </x:c>
      <x:c r="AA2673" s="21" t="n">
        <x:v>29575.57660434747</x:v>
      </x:c>
      <x:c r="AB2673" s="21" t="n">
        <x:v>29948.462745065473</x:v>
      </x:c>
      <x:c r="AC2673" s="21" t="n">
        <x:v>39063.21227617235</x:v>
      </x:c>
      <x:c r="AD2673" s="25" t="n">
        <x:f>AC2673*(1+Inputs!$C$14)*(1-Inputs!$C$14/Inputs!$C$15)</x:f>
        <x:v>30996.658941142752</x:v>
      </x:c>
      <x:c r="AE2673" s="25" t="n">
        <x:f>AD2673/(B2673-Inputs!$C$14)</x:f>
        <x:v>852859.961230079</x:v>
      </x:c>
      <x:c r="AF2673" s="25" t="n">
        <x:f>S2673/(1+B2673)^1+T2673/(1+B2673)^2+U2673/(1+B2673)^3+V2673/(1+B2673)^4+W2673/(1+B2673)^5+X2673/(1+B2673)^6+Y2673/(1+B2673)^7+Z2673/(1+B2673)^8+AA2673/(1+B2673)^9+AB2673/(1+B2673)^10+AE2673/(1+B2673)^10</x:f>
        <x:v>580006.9588405734</x:v>
      </x:c>
      <x:c r="AG2673" s="25" t="n">
        <x:f>(AF2673+Inputs!$C$12)/Inputs!$C$13</x:f>
        <x:v>488.6115309080758</x:v>
      </x:c>
      <x:c r="AH2673" s="25" t="n">
        <x:f>(S2673+Inputs!$C$11)*Inputs!$C$8-Inputs!$C$11</x:f>
        <x:v>2223.8418908759477</x:v>
      </x:c>
      <x:c r="AI2673" s="25" t="n">
        <x:f>Inputs!$C$12+AH2673-Inputs!$C$10*Inputs!$C$13</x:f>
        <x:v>24541.757306075946</x:v>
      </x:c>
      <x:c r="AJ2673" s="25" t="n">
        <x:f>(S2673+Inputs!$C$11)*(1-Inputs!$C$8)</x:f>
        <x:v>6525.481443449906</x:v>
      </x:c>
      <x:c r="AK2673" s="25" t="n">
        <x:f>AJ2673/(1+B2673)^(1-Inputs!$C$8)+T2673/(1+B2673)^(2-Inputs!$C$8)+U2673/(1+B2673)^(3-Inputs!$C$8)+V2673/(1+B2673)^(4-Inputs!$C$8)+W2673/(1+B2673)^(5-Inputs!$C$8)+X2673/(1+B2673)^(6-Inputs!$C$8)+Y2673/(1+B2673)^(7-Inputs!$C$8)+Z2673/(1+B2673)^(8-Inputs!$C$8)+AA2673/(1+B2673)^(9-Inputs!$C$8)+AB2673/(1+B2673)^(10-Inputs!$C$8)+AE2673/(1+B2673)^(10-Inputs!$C$8)</x:f>
        <x:v>596894.7003425725</x:v>
      </x:c>
      <x:c r="AL2673" s="25" t="n">
        <x:f>(AK2673+AI2673)/Inputs!$C$13</x:f>
        <x:v>495.8611872731332</x:v>
      </x:c>
      <x:c r="AM2673" s="26" t="n">
        <x:f>IF(AL2673&gt;=Inputs!$C$7,1,0)</x:f>
        <x:v>1</x:v>
      </x:c>
      <x:c r="AN2673" s="26" t="n">
        <x:f>IF(Inputs!$C$7&lt;=(1-Inputs!$C$16)*AL2673,1,0)</x:f>
        <x:v>1</x:v>
      </x:c>
    </x:row>
    <x:row r="2674" ht="20" customHeight="1">
      <x:c r="A2674" s="16" t="n">
        <x:v>2669</x:v>
      </x:c>
      <x:c r="B2674" s="19" t="n">
        <x:v>0.07373767891322755</x:v>
      </x:c>
      <x:c r="C2674" s="24" t="n">
        <x:v>0.3233528319649679</x:v>
      </x:c>
      <x:c r="D2674" s="19" t="n">
        <x:v>0.013166903278515463</x:v>
      </x:c>
      <x:c r="E2674" s="19" t="n">
        <x:v>0.052356931257747596</x:v>
      </x:c>
      <x:c r="F2674" s="19" t="n">
        <x:v>-0.22451426144117365</x:v>
      </x:c>
      <x:c r="G2674" s="19" t="n">
        <x:v>-0.04337797859678688</x:v>
      </x:c>
      <x:c r="H2674" s="19" t="n">
        <x:v>0.3717699408242936</x:v>
      </x:c>
      <x:c r="I2674" s="19" t="n">
        <x:v>0.06025624946010226</x:v>
      </x:c>
      <x:c r="J2674" s="19" t="n">
        <x:v>0.0721408456827487</x:v>
      </x:c>
      <x:c r="K2674" s="19" t="n">
        <x:v>0.06488971738613031</x:v>
      </x:c>
      <x:c r="L2674" s="19" t="n">
        <x:v>0.06603417998222653</x:v>
      </x:c>
      <x:c r="M2674" s="19" t="n">
        <x:v>0.06461253603281307</x:v>
      </x:c>
      <x:c r="N2674" s="19" t="n">
        <x:v>0.07153441164441687</x:v>
      </x:c>
      <x:c r="O2674" s="19" t="n">
        <x:v>0.06693331361746119</x:v>
      </x:c>
      <x:c r="P2674" s="19" t="n">
        <x:v>0.06705487150289059</x:v>
      </x:c>
      <x:c r="Q2674" s="19" t="n">
        <x:v>0.06782573688825892</x:v>
      </x:c>
      <x:c r="R2674" s="19" t="n">
        <x:v>0.05820498656556424</x:v>
      </x:c>
      <x:c r="S2674" s="21" t="n">
        <x:v>8712.111960483026</x:v>
      </x:c>
      <x:c r="T2674" s="21" t="n">
        <x:v>13593.663666221964</x:v>
      </x:c>
      <x:c r="U2674" s="21" t="n">
        <x:v>16328.961131291713</x:v>
      </x:c>
      <x:c r="V2674" s="21" t="n">
        <x:v>19196.884853350315</x:v>
      </x:c>
      <x:c r="W2674" s="21" t="n">
        <x:v>22374.47699729254</x:v>
      </x:c>
      <x:c r="X2674" s="21" t="n">
        <x:v>23667.16780408763</x:v>
      </x:c>
      <x:c r="Y2674" s="21" t="n">
        <x:v>24733.037904141125</x:v>
      </x:c>
      <x:c r="Z2674" s="21" t="n">
        <x:v>25613.760080702268</x:v>
      </x:c>
      <x:c r="AA2674" s="21" t="n">
        <x:v>26299.210793430535</x:v>
      </x:c>
      <x:c r="AB2674" s="21" t="n">
        <x:v>26769.753634009834</x:v>
      </x:c>
      <x:c r="AC2674" s="21" t="n">
        <x:v>34917.06995740413</x:v>
      </x:c>
      <x:c r="AD2674" s="25" t="n">
        <x:f>AC2674*(1+Inputs!$C$14)*(1-Inputs!$C$14/Inputs!$C$15)</x:f>
        <x:v>27706.695011200172</x:v>
      </x:c>
      <x:c r="AE2674" s="25" t="n">
        <x:f>AD2674/(B2674-Inputs!$C$14)</x:f>
        <x:v>715238.9040464506</x:v>
      </x:c>
      <x:c r="AF2674" s="25" t="n">
        <x:f>S2674/(1+B2674)^1+T2674/(1+B2674)^2+U2674/(1+B2674)^3+V2674/(1+B2674)^4+W2674/(1+B2674)^5+X2674/(1+B2674)^6+Y2674/(1+B2674)^7+Z2674/(1+B2674)^8+AA2674/(1+B2674)^9+AB2674/(1+B2674)^10+AE2674/(1+B2674)^10</x:f>
        <x:v>486322.84012511646</x:v>
      </x:c>
      <x:c r="AG2674" s="25" t="n">
        <x:f>(AF2674+Inputs!$C$12)/Inputs!$C$13</x:f>
        <x:v>413.8584040788992</x:v>
      </x:c>
      <x:c r="AH2674" s="25" t="n">
        <x:f>(S2674+Inputs!$C$11)*Inputs!$C$8-Inputs!$C$11</x:f>
        <x:v>2206.4086171030067</x:v>
      </x:c>
      <x:c r="AI2674" s="25" t="n">
        <x:f>Inputs!$C$12+AH2674-Inputs!$C$10*Inputs!$C$13</x:f>
        <x:v>24524.324032303004</x:v>
      </x:c>
      <x:c r="AJ2674" s="25" t="n">
        <x:f>(S2674+Inputs!$C$11)*(1-Inputs!$C$8)</x:f>
        <x:v>6505.70334338002</x:v>
      </x:c>
      <x:c r="AK2674" s="25" t="n">
        <x:f>AJ2674/(1+B2674)^(1-Inputs!$C$8)+T2674/(1+B2674)^(2-Inputs!$C$8)+U2674/(1+B2674)^(3-Inputs!$C$8)+V2674/(1+B2674)^(4-Inputs!$C$8)+W2674/(1+B2674)^(5-Inputs!$C$8)+X2674/(1+B2674)^(6-Inputs!$C$8)+Y2674/(1+B2674)^(7-Inputs!$C$8)+Z2674/(1+B2674)^(8-Inputs!$C$8)+AA2674/(1+B2674)^(9-Inputs!$C$8)+AB2674/(1+B2674)^(10-Inputs!$C$8)+AE2674/(1+B2674)^(10-Inputs!$C$8)</x:f>
        <x:v>500681.244373719</x:v>
      </x:c>
      <x:c r="AL2674" s="25" t="n">
        <x:f>(AK2674+AI2674)/Inputs!$C$13</x:f>
        <x:v>419.0759224163733</x:v>
      </x:c>
      <x:c r="AM2674" s="26" t="n">
        <x:f>IF(AL2674&gt;=Inputs!$C$7,1,0)</x:f>
        <x:v>1</x:v>
      </x:c>
      <x:c r="AN2674" s="26" t="n">
        <x:f>IF(Inputs!$C$7&lt;=(1-Inputs!$C$16)*AL2674,1,0)</x:f>
        <x:v>1</x:v>
      </x:c>
    </x:row>
    <x:row r="2675" ht="20" customHeight="1">
      <x:c r="A2675" s="16" t="n">
        <x:v>2670</x:v>
      </x:c>
      <x:c r="B2675" s="19" t="n">
        <x:v>0.08628022121071423</x:v>
      </x:c>
      <x:c r="C2675" s="24" t="n">
        <x:v>0.23321649631159858</x:v>
      </x:c>
      <x:c r="D2675" s="19" t="n">
        <x:v>0.0382743669437204</x:v>
      </x:c>
      <x:c r="E2675" s="19" t="n">
        <x:v>0.048558322023404515</x:v>
      </x:c>
      <x:c r="F2675" s="19" t="n">
        <x:v>-0.1495516715015799</x:v>
      </x:c>
      <x:c r="G2675" s="19" t="n">
        <x:v>-0.061795984046163425</x:v>
      </x:c>
      <x:c r="H2675" s="19" t="n">
        <x:v>0.8065444036273277</x:v>
      </x:c>
      <x:c r="I2675" s="19" t="n">
        <x:v>0.0683911678415359</x:v>
      </x:c>
      <x:c r="J2675" s="19" t="n">
        <x:v>0.07039215073993432</x:v>
      </x:c>
      <x:c r="K2675" s="19" t="n">
        <x:v>0.06535624791157148</x:v>
      </x:c>
      <x:c r="L2675" s="19" t="n">
        <x:v>0.06942811304488827</x:v>
      </x:c>
      <x:c r="M2675" s="19" t="n">
        <x:v>0.06538267723650165</x:v>
      </x:c>
      <x:c r="N2675" s="19" t="n">
        <x:v>0.0661072517887294</x:v>
      </x:c>
      <x:c r="O2675" s="19" t="n">
        <x:v>0.06269179589006513</x:v>
      </x:c>
      <x:c r="P2675" s="19" t="n">
        <x:v>0.06556028706137909</x:v>
      </x:c>
      <x:c r="Q2675" s="19" t="n">
        <x:v>0.05689810590868433</x:v>
      </x:c>
      <x:c r="R2675" s="19" t="n">
        <x:v>0.05912757723748087</x:v>
      </x:c>
      <x:c r="S2675" s="21" t="n">
        <x:v>10046.041634115798</x:v>
      </x:c>
      <x:c r="T2675" s="21" t="n">
        <x:v>15556.065469838588</x:v>
      </x:c>
      <x:c r="U2675" s="21" t="n">
        <x:v>18761.775201177446</x:v>
      </x:c>
      <x:c r="V2675" s="21" t="n">
        <x:v>22183.81592370619</x:v>
      </x:c>
      <x:c r="W2675" s="21" t="n">
        <x:v>25984.690078646305</x:v>
      </x:c>
      <x:c r="X2675" s="21" t="n">
        <x:v>27757.709155248525</x:v>
      </x:c>
      <x:c r="Y2675" s="21" t="n">
        <x:v>29125.056663201758</x:v>
      </x:c>
      <x:c r="Z2675" s="21" t="n">
        <x:v>30197.84044085454</x:v>
      </x:c>
      <x:c r="AA2675" s="21" t="n">
        <x:v>30949.92020954893</x:v>
      </x:c>
      <x:c r="AB2675" s="21" t="n">
        <x:v>31337.78010830036</x:v>
      </x:c>
      <x:c r="AC2675" s="21" t="n">
        <x:v>40875.36535865265</x:v>
      </x:c>
      <x:c r="AD2675" s="25" t="n">
        <x:f>AC2675*(1+Inputs!$C$14)*(1-Inputs!$C$14/Inputs!$C$15)</x:f>
        <x:v>32434.602412090873</x:v>
      </x:c>
      <x:c r="AE2675" s="25" t="n">
        <x:f>AD2675/(B2675-Inputs!$C$14)</x:f>
        <x:v>632497.3185824354</x:v>
      </x:c>
      <x:c r="AF2675" s="25" t="n">
        <x:f>S2675/(1+B2675)^1+T2675/(1+B2675)^2+U2675/(1+B2675)^3+V2675/(1+B2675)^4+W2675/(1+B2675)^5+X2675/(1+B2675)^6+Y2675/(1+B2675)^7+Z2675/(1+B2675)^8+AA2675/(1+B2675)^9+AB2675/(1+B2675)^10+AE2675/(1+B2675)^10</x:f>
        <x:v>423825.18179495784</x:v>
      </x:c>
      <x:c r="AG2675" s="25" t="n">
        <x:f>(AF2675+Inputs!$C$12)/Inputs!$C$13</x:f>
        <x:v>363.989809019894</x:v>
      </x:c>
      <x:c r="AH2675" s="25" t="n">
        <x:f>(S2675+Inputs!$C$11)*Inputs!$C$8-Inputs!$C$11</x:f>
        <x:v>2831.3455326953463</x:v>
      </x:c>
      <x:c r="AI2675" s="25" t="n">
        <x:f>Inputs!$C$12+AH2675-Inputs!$C$10*Inputs!$C$13</x:f>
        <x:v>25149.260947895345</x:v>
      </x:c>
      <x:c r="AJ2675" s="25" t="n">
        <x:f>(S2675+Inputs!$C$11)*(1-Inputs!$C$8)</x:f>
        <x:v>7214.696101420452</x:v>
      </x:c>
      <x:c r="AK2675" s="25" t="n">
        <x:f>AJ2675/(1+B2675)^(1-Inputs!$C$8)+T2675/(1+B2675)^(2-Inputs!$C$8)+U2675/(1+B2675)^(3-Inputs!$C$8)+V2675/(1+B2675)^(4-Inputs!$C$8)+W2675/(1+B2675)^(5-Inputs!$C$8)+X2675/(1+B2675)^(6-Inputs!$C$8)+Y2675/(1+B2675)^(7-Inputs!$C$8)+Z2675/(1+B2675)^(8-Inputs!$C$8)+AA2675/(1+B2675)^(9-Inputs!$C$8)+AB2675/(1+B2675)^(10-Inputs!$C$8)+AE2675/(1+B2675)^(10-Inputs!$C$8)</x:f>
        <x:v>437871.00420305284</x:v>
      </x:c>
      <x:c r="AL2675" s="25" t="n">
        <x:f>(AK2675+AI2675)/Inputs!$C$13</x:f>
        <x:v>369.4565640355128</x:v>
      </x:c>
      <x:c r="AM2675" s="26" t="n">
        <x:f>IF(AL2675&gt;=Inputs!$C$7,1,0)</x:f>
        <x:v>1</x:v>
      </x:c>
      <x:c r="AN2675" s="26" t="n">
        <x:f>IF(Inputs!$C$7&lt;=(1-Inputs!$C$16)*AL2675,1,0)</x:f>
        <x:v>1</x:v>
      </x:c>
    </x:row>
    <x:row r="2676" ht="20" customHeight="1">
      <x:c r="A2676" s="16" t="n">
        <x:v>2671</x:v>
      </x:c>
      <x:c r="B2676" s="19" t="n">
        <x:v>0.09122034474472422</x:v>
      </x:c>
      <x:c r="C2676" s="24" t="n">
        <x:v>0.4133658963674236</x:v>
      </x:c>
      <x:c r="D2676" s="19" t="n">
        <x:v>0.04206736510305831</x:v>
      </x:c>
      <x:c r="E2676" s="19" t="n">
        <x:v>0.06326741389334502</x:v>
      </x:c>
      <x:c r="F2676" s="19" t="n">
        <x:v>-0.26748518349528355</x:v>
      </x:c>
      <x:c r="G2676" s="19" t="n">
        <x:v>-0.072902354009953</x:v>
      </x:c>
      <x:c r="H2676" s="19" t="n">
        <x:v>0.7731410366669991</x:v>
      </x:c>
      <x:c r="I2676" s="19" t="n">
        <x:v>0.06966884488254323</x:v>
      </x:c>
      <x:c r="J2676" s="19" t="n">
        <x:v>0.06368418232390582</x:v>
      </x:c>
      <x:c r="K2676" s="19" t="n">
        <x:v>0.06795980487877273</x:v>
      </x:c>
      <x:c r="L2676" s="19" t="n">
        <x:v>0.07470803009620226</x:v>
      </x:c>
      <x:c r="M2676" s="19" t="n">
        <x:v>0.06283493765331627</x:v>
      </x:c>
      <x:c r="N2676" s="19" t="n">
        <x:v>0.07062583458048152</x:v>
      </x:c>
      <x:c r="O2676" s="19" t="n">
        <x:v>0.061259512889863574</x:v>
      </x:c>
      <x:c r="P2676" s="19" t="n">
        <x:v>0.06211935346984888</x:v>
      </x:c>
      <x:c r="Q2676" s="19" t="n">
        <x:v>0.07651728876835365</x:v>
      </x:c>
      <x:c r="R2676" s="19" t="n">
        <x:v>0.07696929879411414</x:v>
      </x:c>
      <x:c r="S2676" s="21" t="n">
        <x:v>7948.116466650536</x:v>
      </x:c>
      <x:c r="T2676" s="21" t="n">
        <x:v>13260.394062352192</x:v>
      </x:c>
      <x:c r="U2676" s="21" t="n">
        <x:v>17366.539158244766</x:v>
      </x:c>
      <x:c r="V2676" s="21" t="n">
        <x:v>22170.399252996256</x:v>
      </x:c>
      <x:c r="W2676" s="21" t="n">
        <x:v>27694.36381400022</x:v>
      </x:c>
      <x:c r="X2676" s="21" t="n">
        <x:v>30037.51400162051</x:v>
      </x:c>
      <x:c r="Y2676" s="21" t="n">
        <x:v>31789.177607265032</x:v>
      </x:c>
      <x:c r="Z2676" s="21" t="n">
        <x:v>33125.312833347285</x:v>
      </x:c>
      <x:c r="AA2676" s="21" t="n">
        <x:v>34021.33269128837</x:v>
      </x:c>
      <x:c r="AB2676" s="21" t="n">
        <x:v>34433.78625062506</x:v>
      </x:c>
      <x:c r="AC2676" s="21" t="n">
        <x:v>44913.63423994573</x:v>
      </x:c>
      <x:c r="AD2676" s="25" t="n">
        <x:f>AC2676*(1+Inputs!$C$14)*(1-Inputs!$C$14/Inputs!$C$15)</x:f>
        <x:v>35638.96876939693</x:v>
      </x:c>
      <x:c r="AE2676" s="25" t="n">
        <x:f>AD2676/(B2676-Inputs!$C$14)</x:f>
        <x:v>633915.8703352016</x:v>
      </x:c>
      <x:c r="AF2676" s="25" t="n">
        <x:f>S2676/(1+B2676)^1+T2676/(1+B2676)^2+U2676/(1+B2676)^3+V2676/(1+B2676)^4+W2676/(1+B2676)^5+X2676/(1+B2676)^6+Y2676/(1+B2676)^7+Z2676/(1+B2676)^8+AA2676/(1+B2676)^9+AB2676/(1+B2676)^10+AE2676/(1+B2676)^10</x:f>
        <x:v>411524.99351612397</x:v>
      </x:c>
      <x:c r="AG2676" s="25" t="n">
        <x:f>(AF2676+Inputs!$C$12)/Inputs!$C$13</x:f>
        <x:v>354.175151562069</x:v>
      </x:c>
      <x:c r="AH2676" s="25" t="n">
        <x:f>(S2676+Inputs!$C$11)*Inputs!$C$8-Inputs!$C$11</x:f>
        <x:v>1848.4819610883333</x:v>
      </x:c>
      <x:c r="AI2676" s="25" t="n">
        <x:f>Inputs!$C$12+AH2676-Inputs!$C$10*Inputs!$C$13</x:f>
        <x:v>24166.397376288332</x:v>
      </x:c>
      <x:c r="AJ2676" s="25" t="n">
        <x:f>(S2676+Inputs!$C$11)*(1-Inputs!$C$8)</x:f>
        <x:v>6099.634505562203</x:v>
      </x:c>
      <x:c r="AK2676" s="25" t="n">
        <x:f>AJ2676/(1+B2676)^(1-Inputs!$C$8)+T2676/(1+B2676)^(2-Inputs!$C$8)+U2676/(1+B2676)^(3-Inputs!$C$8)+V2676/(1+B2676)^(4-Inputs!$C$8)+W2676/(1+B2676)^(5-Inputs!$C$8)+X2676/(1+B2676)^(6-Inputs!$C$8)+Y2676/(1+B2676)^(7-Inputs!$C$8)+Z2676/(1+B2676)^(8-Inputs!$C$8)+AA2676/(1+B2676)^(9-Inputs!$C$8)+AB2676/(1+B2676)^(10-Inputs!$C$8)+AE2676/(1+B2676)^(10-Inputs!$C$8)</x:f>
        <x:v>426939.7270283132</x:v>
      </x:c>
      <x:c r="AL2676" s="25" t="n">
        <x:f>(AK2676+AI2676)/Inputs!$C$13</x:f>
        <x:v>359.9499444879953</x:v>
      </x:c>
      <x:c r="AM2676" s="26" t="n">
        <x:f>IF(AL2676&gt;=Inputs!$C$7,1,0)</x:f>
        <x:v>1</x:v>
      </x:c>
      <x:c r="AN2676" s="26" t="n">
        <x:f>IF(Inputs!$C$7&lt;=(1-Inputs!$C$16)*AL2676,1,0)</x:f>
        <x:v>1</x:v>
      </x:c>
    </x:row>
    <x:row r="2677" ht="20" customHeight="1">
      <x:c r="A2677" s="16" t="n">
        <x:v>2672</x:v>
      </x:c>
      <x:c r="B2677" s="19" t="n">
        <x:v>0.08967466187154449</x:v>
      </x:c>
      <x:c r="C2677" s="24" t="n">
        <x:v>0.5408306714980142</x:v>
      </x:c>
      <x:c r="D2677" s="19" t="n">
        <x:v>0.03164905994470218</x:v>
      </x:c>
      <x:c r="E2677" s="19" t="n">
        <x:v>0.0523246949032935</x:v>
      </x:c>
      <x:c r="F2677" s="19" t="n">
        <x:v>-0.13241099910230675</x:v>
      </x:c>
      <x:c r="G2677" s="19" t="n">
        <x:v>-0.048875442946113595</x:v>
      </x:c>
      <x:c r="H2677" s="19" t="n">
        <x:v>0.79489612218552</x:v>
      </x:c>
      <x:c r="I2677" s="19" t="n">
        <x:v>0.05898715500739968</x:v>
      </x:c>
      <x:c r="J2677" s="19" t="n">
        <x:v>0.05226777633894585</x:v>
      </x:c>
      <x:c r="K2677" s="19" t="n">
        <x:v>0.06185752689104333</x:v>
      </x:c>
      <x:c r="L2677" s="19" t="n">
        <x:v>0.06452775854893048</x:v>
      </x:c>
      <x:c r="M2677" s="19" t="n">
        <x:v>0.06246090545888706</x:v>
      </x:c>
      <x:c r="N2677" s="19" t="n">
        <x:v>0.05515470410488092</x:v>
      </x:c>
      <x:c r="O2677" s="19" t="n">
        <x:v>0.056951273552587056</x:v>
      </x:c>
      <x:c r="P2677" s="19" t="n">
        <x:v>0.05189460743570976</x:v>
      </x:c>
      <x:c r="Q2677" s="19" t="n">
        <x:v>0.0537510862636384</x:v>
      </x:c>
      <x:c r="R2677" s="19" t="n">
        <x:v>0.05547245167283904</x:v>
      </x:c>
      <x:c r="S2677" s="21" t="n">
        <x:v>10409.713104436996</x:v>
      </x:c>
      <x:c r="T2677" s="21" t="n">
        <x:v>16247.853439255518</x:v>
      </x:c>
      <x:c r="U2677" s="21" t="n">
        <x:v>19653.747490557947</x:v>
      </x:c>
      <x:c r="V2677" s="21" t="n">
        <x:v>23395.321568034426</x:v>
      </x:c>
      <x:c r="W2677" s="21" t="n">
        <x:v>27594.403697967395</x:v>
      </x:c>
      <x:c r="X2677" s="21" t="n">
        <x:v>29344.982107391446</x:v>
      </x:c>
      <x:c r="Y2677" s="21" t="n">
        <x:v>30675.446475615398</x:v>
      </x:c>
      <x:c r="Z2677" s="21" t="n">
        <x:v>31712.21491652305</x:v>
      </x:c>
      <x:c r="AA2677" s="21" t="n">
        <x:v>32404.143433498957</x:v>
      </x:c>
      <x:c r="AB2677" s="21" t="n">
        <x:v>32739.460367180276</x:v>
      </x:c>
      <x:c r="AC2677" s="21" t="n">
        <x:v>42703.64395719166</x:v>
      </x:c>
      <x:c r="AD2677" s="25" t="n">
        <x:f>AC2677*(1+Inputs!$C$14)*(1-Inputs!$C$14/Inputs!$C$15)</x:f>
        <x:v>33885.34148003158</x:v>
      </x:c>
      <x:c r="AE2677" s="25" t="n">
        <x:f>AD2677/(B2677-Inputs!$C$14)</x:f>
        <x:v>619763.1648759635</x:v>
      </x:c>
      <x:c r="AF2677" s="25" t="n">
        <x:f>S2677/(1+B2677)^1+T2677/(1+B2677)^2+U2677/(1+B2677)^3+V2677/(1+B2677)^4+W2677/(1+B2677)^5+X2677/(1+B2677)^6+Y2677/(1+B2677)^7+Z2677/(1+B2677)^8+AA2677/(1+B2677)^9+AB2677/(1+B2677)^10+AE2677/(1+B2677)^10</x:f>
        <x:v>414687.3775110451</x:v>
      </x:c>
      <x:c r="AG2677" s="25" t="n">
        <x:f>(AF2677+Inputs!$C$12)/Inputs!$C$13</x:f>
        <x:v>356.69850445363966</x:v>
      </x:c>
      <x:c r="AH2677" s="25" t="n">
        <x:f>(S2677+Inputs!$C$11)*Inputs!$C$8-Inputs!$C$11</x:f>
        <x:v>3001.7231256403466</x:v>
      </x:c>
      <x:c r="AI2677" s="25" t="n">
        <x:f>Inputs!$C$12+AH2677-Inputs!$C$10*Inputs!$C$13</x:f>
        <x:v>25319.638540840344</x:v>
      </x:c>
      <x:c r="AJ2677" s="25" t="n">
        <x:f>(S2677+Inputs!$C$11)*(1-Inputs!$C$8)</x:f>
        <x:v>7407.989978796651</x:v>
      </x:c>
      <x:c r="AK2677" s="25" t="n">
        <x:f>AJ2677/(1+B2677)^(1-Inputs!$C$8)+T2677/(1+B2677)^(2-Inputs!$C$8)+U2677/(1+B2677)^(3-Inputs!$C$8)+V2677/(1+B2677)^(4-Inputs!$C$8)+W2677/(1+B2677)^(5-Inputs!$C$8)+X2677/(1+B2677)^(6-Inputs!$C$8)+Y2677/(1+B2677)^(7-Inputs!$C$8)+Z2677/(1+B2677)^(8-Inputs!$C$8)+AA2677/(1+B2677)^(9-Inputs!$C$8)+AB2677/(1+B2677)^(10-Inputs!$C$8)+AE2677/(1+B2677)^(10-Inputs!$C$8)</x:f>
        <x:v>428844.22708741995</x:v>
      </x:c>
      <x:c r="AL2677" s="25" t="n">
        <x:f>(AK2677+AI2677)/Inputs!$C$13</x:f>
        <x:v>362.38980004341994</x:v>
      </x:c>
      <x:c r="AM2677" s="26" t="n">
        <x:f>IF(AL2677&gt;=Inputs!$C$7,1,0)</x:f>
        <x:v>1</x:v>
      </x:c>
      <x:c r="AN2677" s="26" t="n">
        <x:f>IF(Inputs!$C$7&lt;=(1-Inputs!$C$16)*AL2677,1,0)</x:f>
        <x:v>1</x:v>
      </x:c>
    </x:row>
    <x:row r="2678" ht="20" customHeight="1">
      <x:c r="A2678" s="16" t="n">
        <x:v>2673</x:v>
      </x:c>
      <x:c r="B2678" s="19" t="n">
        <x:v>0.08859962388674111</x:v>
      </x:c>
      <x:c r="C2678" s="24" t="n">
        <x:v>0.33809468507323004</x:v>
      </x:c>
      <x:c r="D2678" s="19" t="n">
        <x:v>0.03906419575910576</x:v>
      </x:c>
      <x:c r="E2678" s="19" t="n">
        <x:v>0.056961956553084</x:v>
      </x:c>
      <x:c r="F2678" s="19" t="n">
        <x:v>-0.22502307710809535</x:v>
      </x:c>
      <x:c r="G2678" s="19" t="n">
        <x:v>-0.05880873602415988</x:v>
      </x:c>
      <x:c r="H2678" s="19" t="n">
        <x:v>0.6546438347881747</x:v>
      </x:c>
      <x:c r="I2678" s="19" t="n">
        <x:v>0.058502495938108724</x:v>
      </x:c>
      <x:c r="J2678" s="19" t="n">
        <x:v>0.05982303882876408</x:v>
      </x:c>
      <x:c r="K2678" s="19" t="n">
        <x:v>0.0503319409393373</x:v>
      </x:c>
      <x:c r="L2678" s="19" t="n">
        <x:v>0.044963959172497424</x:v>
      </x:c>
      <x:c r="M2678" s="19" t="n">
        <x:v>0.06108160701504744</x:v>
      </x:c>
      <x:c r="N2678" s="19" t="n">
        <x:v>0.04843139603422401</x:v>
      </x:c>
      <x:c r="O2678" s="19" t="n">
        <x:v>0.057042796257909464</x:v>
      </x:c>
      <x:c r="P2678" s="19" t="n">
        <x:v>0.05167267666772091</x:v>
      </x:c>
      <x:c r="Q2678" s="19" t="n">
        <x:v>0.05619758386924218</x:v>
      </x:c>
      <x:c r="R2678" s="19" t="n">
        <x:v>0.05845114291472669</x:v>
      </x:c>
      <x:c r="S2678" s="21" t="n">
        <x:v>8718.451569080034</x:v>
      </x:c>
      <x:c r="T2678" s="21" t="n">
        <x:v>13992.096849702155</x:v>
      </x:c>
      <x:c r="U2678" s="21" t="n">
        <x:v>17525.9473297827</x:v>
      </x:c>
      <x:c r="V2678" s="21" t="n">
        <x:v>21429.36755512431</x:v>
      </x:c>
      <x:c r="W2678" s="21" t="n">
        <x:v>25818.384111051197</x:v>
      </x:c>
      <x:c r="X2678" s="21" t="n">
        <x:v>27769.24043596311</x:v>
      </x:c>
      <x:c r="Y2678" s="21" t="n">
        <x:v>29221.838279656982</x:v>
      </x:c>
      <x:c r="Z2678" s="21" t="n">
        <x:v>30390.370751977283</x:v>
      </x:c>
      <x:c r="AA2678" s="21" t="n">
        <x:v>31190.599710738454</x:v>
      </x:c>
      <x:c r="AB2678" s="21" t="n">
        <x:v>31603.487119211408</x:v>
      </x:c>
      <x:c r="AC2678" s="21" t="n">
        <x:v>41221.93972071052</x:v>
      </x:c>
      <x:c r="AD2678" s="25" t="n">
        <x:f>AC2678*(1+Inputs!$C$14)*(1-Inputs!$C$14/Inputs!$C$15)</x:f>
        <x:v>32709.609168383795</x:v>
      </x:c>
      <x:c r="AE2678" s="25" t="n">
        <x:f>AD2678/(B2678-Inputs!$C$14)</x:f>
        <x:v>610258.1846003428</x:v>
      </x:c>
      <x:c r="AF2678" s="25" t="n">
        <x:f>S2678/(1+B2678)^1+T2678/(1+B2678)^2+U2678/(1+B2678)^3+V2678/(1+B2678)^4+W2678/(1+B2678)^5+X2678/(1+B2678)^6+Y2678/(1+B2678)^7+Z2678/(1+B2678)^8+AA2678/(1+B2678)^9+AB2678/(1+B2678)^10+AE2678/(1+B2678)^10</x:f>
        <x:v>402940.39812311565</x:v>
      </x:c>
      <x:c r="AG2678" s="25" t="n">
        <x:f>(AF2678+Inputs!$C$12)/Inputs!$C$13</x:f>
        <x:v>347.32526753701023</x:v>
      </x:c>
      <x:c r="AH2678" s="25" t="n">
        <x:f>(S2678+Inputs!$C$11)*Inputs!$C$8-Inputs!$C$11</x:f>
        <x:v>2209.3786803087287</x:v>
      </x:c>
      <x:c r="AI2678" s="25" t="n">
        <x:f>Inputs!$C$12+AH2678-Inputs!$C$10*Inputs!$C$13</x:f>
        <x:v>24527.294095508725</x:v>
      </x:c>
      <x:c r="AJ2678" s="25" t="n">
        <x:f>(S2678+Inputs!$C$11)*(1-Inputs!$C$8)</x:f>
        <x:v>6509.072888771307</x:v>
      </x:c>
      <x:c r="AK2678" s="25" t="n">
        <x:f>AJ2678/(1+B2678)^(1-Inputs!$C$8)+T2678/(1+B2678)^(2-Inputs!$C$8)+U2678/(1+B2678)^(3-Inputs!$C$8)+V2678/(1+B2678)^(4-Inputs!$C$8)+W2678/(1+B2678)^(5-Inputs!$C$8)+X2678/(1+B2678)^(6-Inputs!$C$8)+Y2678/(1+B2678)^(7-Inputs!$C$8)+Z2678/(1+B2678)^(8-Inputs!$C$8)+AA2678/(1+B2678)^(9-Inputs!$C$8)+AB2678/(1+B2678)^(10-Inputs!$C$8)+AE2678/(1+B2678)^(10-Inputs!$C$8)</x:f>
        <x:v>417176.932454108</x:v>
      </x:c>
      <x:c r="AL2678" s="25" t="n">
        <x:f>(AK2678+AI2678)/Inputs!$C$13</x:f>
        <x:v>352.44791242081766</x:v>
      </x:c>
      <x:c r="AM2678" s="26" t="n">
        <x:f>IF(AL2678&gt;=Inputs!$C$7,1,0)</x:f>
        <x:v>1</x:v>
      </x:c>
      <x:c r="AN2678" s="26" t="n">
        <x:f>IF(Inputs!$C$7&lt;=(1-Inputs!$C$16)*AL2678,1,0)</x:f>
        <x:v>1</x:v>
      </x:c>
    </x:row>
    <x:row r="2679" ht="20" customHeight="1">
      <x:c r="A2679" s="16" t="n">
        <x:v>2674</x:v>
      </x:c>
      <x:c r="B2679" s="19" t="n">
        <x:v>0.08970276120379995</x:v>
      </x:c>
      <x:c r="C2679" s="24" t="n">
        <x:v>0.5785503702744847</x:v>
      </x:c>
      <x:c r="D2679" s="19" t="n">
        <x:v>0.03815333145329447</x:v>
      </x:c>
      <x:c r="E2679" s="19" t="n">
        <x:v>0.05018090075640175</x:v>
      </x:c>
      <x:c r="F2679" s="19" t="n">
        <x:v>-0.18193008018689513</x:v>
      </x:c>
      <x:c r="G2679" s="19" t="n">
        <x:v>-0.08237936497135195</x:v>
      </x:c>
      <x:c r="H2679" s="19" t="n">
        <x:v>0.8156954472109703</x:v>
      </x:c>
      <x:c r="I2679" s="19" t="n">
        <x:v>0.06743174665322954</x:v>
      </x:c>
      <x:c r="J2679" s="19" t="n">
        <x:v>0.07187950095519113</x:v>
      </x:c>
      <x:c r="K2679" s="19" t="n">
        <x:v>0.07145611855304082</x:v>
      </x:c>
      <x:c r="L2679" s="19" t="n">
        <x:v>0.07019774903450639</x:v>
      </x:c>
      <x:c r="M2679" s="19" t="n">
        <x:v>0.07497445319375742</x:v>
      </x:c>
      <x:c r="N2679" s="19" t="n">
        <x:v>0.06910657017877497</x:v>
      </x:c>
      <x:c r="O2679" s="19" t="n">
        <x:v>0.06681059834076336</x:v>
      </x:c>
      <x:c r="P2679" s="19" t="n">
        <x:v>0.06924087574106239</x:v>
      </x:c>
      <x:c r="Q2679" s="19" t="n">
        <x:v>0.07486498135867237</x:v>
      </x:c>
      <x:c r="R2679" s="19" t="n">
        <x:v>0.0747932041042725</x:v>
      </x:c>
      <x:c r="S2679" s="21" t="n">
        <x:v>9383.981041092286</x:v>
      </x:c>
      <x:c r="T2679" s="21" t="n">
        <x:v>15175.305143516702</x:v>
      </x:c>
      <x:c r="U2679" s="21" t="n">
        <x:v>19062.34364336546</x:v>
      </x:c>
      <x:c r="V2679" s="21" t="n">
        <x:v>23346.070052946972</x:v>
      </x:c>
      <x:c r="W2679" s="21" t="n">
        <x:v>28174.576745173184</x:v>
      </x:c>
      <x:c r="X2679" s="21" t="n">
        <x:v>30174.400964156335</x:v>
      </x:c>
      <x:c r="Y2679" s="21" t="n">
        <x:v>31661.191114531193</x:v>
      </x:c>
      <x:c r="Z2679" s="21" t="n">
        <x:v>32807.07657987291</x:v>
      </x:c>
      <x:c r="AA2679" s="21" t="n">
        <x:v>33577.648547081386</x:v>
      </x:c>
      <x:c r="AB2679" s="21" t="n">
        <x:v>33935.23466489078</x:v>
      </x:c>
      <x:c r="AC2679" s="21" t="n">
        <x:v>44263.349562901014</x:v>
      </x:c>
      <x:c r="AD2679" s="25" t="n">
        <x:f>AC2679*(1+Inputs!$C$14)*(1-Inputs!$C$14/Inputs!$C$15)</x:f>
        <x:v>35122.967878161944</x:v>
      </x:c>
      <x:c r="AE2679" s="25" t="n">
        <x:f>AD2679/(B2679-Inputs!$C$14)</x:f>
        <x:v>642069.3783136145</x:v>
      </x:c>
      <x:c r="AF2679" s="25" t="n">
        <x:f>S2679/(1+B2679)^1+T2679/(1+B2679)^2+U2679/(1+B2679)^3+V2679/(1+B2679)^4+W2679/(1+B2679)^5+X2679/(1+B2679)^6+Y2679/(1+B2679)^7+Z2679/(1+B2679)^8+AA2679/(1+B2679)^9+AB2679/(1+B2679)^10+AE2679/(1+B2679)^10</x:f>
        <x:v>424721.073261732</x:v>
      </x:c>
      <x:c r="AG2679" s="25" t="n">
        <x:f>(AF2679+Inputs!$C$12)/Inputs!$C$13</x:f>
        <x:v>364.70466538358943</x:v>
      </x:c>
      <x:c r="AH2679" s="25" t="n">
        <x:f>(S2679+Inputs!$C$11)*Inputs!$C$8-Inputs!$C$11</x:f>
        <x:v>2521.1746795254276</x:v>
      </x:c>
      <x:c r="AI2679" s="25" t="n">
        <x:f>Inputs!$C$12+AH2679-Inputs!$C$10*Inputs!$C$13</x:f>
        <x:v>24839.090094725427</x:v>
      </x:c>
      <x:c r="AJ2679" s="25" t="n">
        <x:f>(S2679+Inputs!$C$11)*(1-Inputs!$C$8)</x:f>
        <x:v>6862.806361566859</x:v>
      </x:c>
      <x:c r="AK2679" s="25" t="n">
        <x:f>AJ2679/(1+B2679)^(1-Inputs!$C$8)+T2679/(1+B2679)^(2-Inputs!$C$8)+U2679/(1+B2679)^(3-Inputs!$C$8)+V2679/(1+B2679)^(4-Inputs!$C$8)+W2679/(1+B2679)^(5-Inputs!$C$8)+X2679/(1+B2679)^(6-Inputs!$C$8)+Y2679/(1+B2679)^(7-Inputs!$C$8)+Z2679/(1+B2679)^(8-Inputs!$C$8)+AA2679/(1+B2679)^(9-Inputs!$C$8)+AB2679/(1+B2679)^(10-Inputs!$C$8)+AE2679/(1+B2679)^(10-Inputs!$C$8)</x:f>
        <x:v>439754.32908310863</x:v>
      </x:c>
      <x:c r="AL2679" s="25" t="n">
        <x:f>(AK2679+AI2679)/Inputs!$C$13</x:f>
        <x:v>370.71182676420227</x:v>
      </x:c>
      <x:c r="AM2679" s="26" t="n">
        <x:f>IF(AL2679&gt;=Inputs!$C$7,1,0)</x:f>
        <x:v>1</x:v>
      </x:c>
      <x:c r="AN2679" s="26" t="n">
        <x:f>IF(Inputs!$C$7&lt;=(1-Inputs!$C$16)*AL2679,1,0)</x:f>
        <x:v>1</x:v>
      </x:c>
    </x:row>
    <x:row r="2680" ht="20" customHeight="1">
      <x:c r="A2680" s="16" t="n">
        <x:v>2675</x:v>
      </x:c>
      <x:c r="B2680" s="19" t="n">
        <x:v>0.07902251771362415</x:v>
      </x:c>
      <x:c r="C2680" s="24" t="n">
        <x:v>0.882376137832722</x:v>
      </x:c>
      <x:c r="D2680" s="19" t="n">
        <x:v>0.02951408310764947</x:v>
      </x:c>
      <x:c r="E2680" s="19" t="n">
        <x:v>0.05921981109102291</x:v>
      </x:c>
      <x:c r="F2680" s="19" t="n">
        <x:v>-0.11101282739228852</x:v>
      </x:c>
      <x:c r="G2680" s="19" t="n">
        <x:v>-0.04706305989709961</x:v>
      </x:c>
      <x:c r="H2680" s="19" t="n">
        <x:v>0.8401577633133854</x:v>
      </x:c>
      <x:c r="I2680" s="19" t="n">
        <x:v>0.07303773766682867</x:v>
      </x:c>
      <x:c r="J2680" s="19" t="n">
        <x:v>0.05762988641845937</x:v>
      </x:c>
      <x:c r="K2680" s="19" t="n">
        <x:v>0.07636279303084961</x:v>
      </x:c>
      <x:c r="L2680" s="19" t="n">
        <x:v>0.06995822130730062</x:v>
      </x:c>
      <x:c r="M2680" s="19" t="n">
        <x:v>0.07238653214285819</x:v>
      </x:c>
      <x:c r="N2680" s="19" t="n">
        <x:v>0.06423695499494102</x:v>
      </x:c>
      <x:c r="O2680" s="19" t="n">
        <x:v>0.06751279793147774</x:v>
      </x:c>
      <x:c r="P2680" s="19" t="n">
        <x:v>0.07751046015822226</x:v>
      </x:c>
      <x:c r="Q2680" s="19" t="n">
        <x:v>0.061750315788850686</x:v>
      </x:c>
      <x:c r="R2680" s="19" t="n">
        <x:v>0.0675469874402927</x:v>
      </x:c>
      <x:c r="S2680" s="21" t="n">
        <x:v>10807.418236189693</x:v>
      </x:c>
      <x:c r="T2680" s="21" t="n">
        <x:v>17130.502210417464</x:v>
      </x:c>
      <x:c r="U2680" s="21" t="n">
        <x:v>20994.90206476651</x:v>
      </x:c>
      <x:c r="V2680" s="21" t="n">
        <x:v>25329.128268150605</x:v>
      </x:c>
      <x:c r="W2680" s="21" t="n">
        <x:v>30239.384740584668</x:v>
      </x:c>
      <x:c r="X2680" s="21" t="n">
        <x:v>32232.952456773357</x:v>
      </x:c>
      <x:c r="Y2680" s="21" t="n">
        <x:v>33758.30035634556</x:v>
      </x:c>
      <x:c r="Z2680" s="21" t="n">
        <x:v>34930.26674934712</x:v>
      </x:c>
      <x:c r="AA2680" s="21" t="n">
        <x:v>35692.06549366706</x:v>
      </x:c>
      <x:c r="AB2680" s="21" t="n">
        <x:v>35969.432878243504</x:v>
      </x:c>
      <x:c r="AC2680" s="21" t="n">
        <x:v>46916.65158031762</x:v>
      </x:c>
      <x:c r="AD2680" s="25" t="n">
        <x:f>AC2680*(1+Inputs!$C$14)*(1-Inputs!$C$14/Inputs!$C$15)</x:f>
        <x:v>37228.36302898203</x:v>
      </x:c>
      <x:c r="AE2680" s="25" t="n">
        <x:f>AD2680/(B2680-Inputs!$C$14)</x:f>
        <x:v>845666.3762659024</x:v>
      </x:c>
      <x:c r="AF2680" s="25" t="n">
        <x:f>S2680/(1+B2680)^1+T2680/(1+B2680)^2+U2680/(1+B2680)^3+V2680/(1+B2680)^4+W2680/(1+B2680)^5+X2680/(1+B2680)^6+Y2680/(1+B2680)^7+Z2680/(1+B2680)^8+AA2680/(1+B2680)^9+AB2680/(1+B2680)^10+AE2680/(1+B2680)^10</x:f>
        <x:v>570138.1937900817</x:v>
      </x:c>
      <x:c r="AG2680" s="25" t="n">
        <x:f>(AF2680+Inputs!$C$12)/Inputs!$C$13</x:f>
        <x:v>480.73697270566146</x:v>
      </x:c>
      <x:c r="AH2680" s="25" t="n">
        <x:f>(S2680+Inputs!$C$11)*Inputs!$C$8-Inputs!$C$11</x:f>
        <x:v>3188.045255858733</x:v>
      </x:c>
      <x:c r="AI2680" s="25" t="n">
        <x:f>Inputs!$C$12+AH2680-Inputs!$C$10*Inputs!$C$13</x:f>
        <x:v>25505.960671058732</x:v>
      </x:c>
      <x:c r="AJ2680" s="25" t="n">
        <x:f>(S2680+Inputs!$C$11)*(1-Inputs!$C$8)</x:f>
        <x:v>7619.372980330961</x:v>
      </x:c>
      <x:c r="AK2680" s="25" t="n">
        <x:f>AJ2680/(1+B2680)^(1-Inputs!$C$8)+T2680/(1+B2680)^(2-Inputs!$C$8)+U2680/(1+B2680)^(3-Inputs!$C$8)+V2680/(1+B2680)^(4-Inputs!$C$8)+W2680/(1+B2680)^(5-Inputs!$C$8)+X2680/(1+B2680)^(6-Inputs!$C$8)+Y2680/(1+B2680)^(7-Inputs!$C$8)+Z2680/(1+B2680)^(8-Inputs!$C$8)+AA2680/(1+B2680)^(9-Inputs!$C$8)+AB2680/(1+B2680)^(10-Inputs!$C$8)+AE2680/(1+B2680)^(10-Inputs!$C$8)</x:f>
        <x:v>587757.5971700177</x:v>
      </x:c>
      <x:c r="AL2680" s="25" t="n">
        <x:f>(AK2680+AI2680)/Inputs!$C$13</x:f>
        <x:v>489.33980644301414</x:v>
      </x:c>
      <x:c r="AM2680" s="26" t="n">
        <x:f>IF(AL2680&gt;=Inputs!$C$7,1,0)</x:f>
        <x:v>1</x:v>
      </x:c>
      <x:c r="AN2680" s="26" t="n">
        <x:f>IF(Inputs!$C$7&lt;=(1-Inputs!$C$16)*AL2680,1,0)</x:f>
        <x:v>1</x:v>
      </x:c>
    </x:row>
    <x:row r="2681" ht="20" customHeight="1">
      <x:c r="A2681" s="16" t="n">
        <x:v>2676</x:v>
      </x:c>
      <x:c r="B2681" s="19" t="n">
        <x:v>0.08474620879364765</x:v>
      </x:c>
      <x:c r="C2681" s="24" t="n">
        <x:v>0.29801430419863095</x:v>
      </x:c>
      <x:c r="D2681" s="19" t="n">
        <x:v>0.03415108078524583</x:v>
      </x:c>
      <x:c r="E2681" s="19" t="n">
        <x:v>0.05702330923881192</x:v>
      </x:c>
      <x:c r="F2681" s="19" t="n">
        <x:v>-0.10820086312468108</x:v>
      </x:c>
      <x:c r="G2681" s="19" t="n">
        <x:v>-0.05167159195748752</x:v>
      </x:c>
      <x:c r="H2681" s="19" t="n">
        <x:v>0.44156702287190797</x:v>
      </x:c>
      <x:c r="I2681" s="19" t="n">
        <x:v>0.06550158993075116</x:v>
      </x:c>
      <x:c r="J2681" s="19" t="n">
        <x:v>0.0716546983041792</x:v>
      </x:c>
      <x:c r="K2681" s="19" t="n">
        <x:v>0.07077772369596573</x:v>
      </x:c>
      <x:c r="L2681" s="19" t="n">
        <x:v>0.05605088637320592</x:v>
      </x:c>
      <x:c r="M2681" s="19" t="n">
        <x:v>0.06196859061575083</x:v>
      </x:c>
      <x:c r="N2681" s="19" t="n">
        <x:v>0.06521379727409908</x:v>
      </x:c>
      <x:c r="O2681" s="19" t="n">
        <x:v>0.06151156224146803</x:v>
      </x:c>
      <x:c r="P2681" s="19" t="n">
        <x:v>0.04748504134577274</x:v>
      </x:c>
      <x:c r="Q2681" s="19" t="n">
        <x:v>0.07316044899576013</x:v>
      </x:c>
      <x:c r="R2681" s="19" t="n">
        <x:v>0.06955833865991394</x:v>
      </x:c>
      <x:c r="S2681" s="21" t="n">
        <x:v>10820.67227434331</x:v>
      </x:c>
      <x:c r="T2681" s="21" t="n">
        <x:v>16502.432354099485</x:v>
      </x:c>
      <x:c r="U2681" s="21" t="n">
        <x:v>19503.10098634752</x:v>
      </x:c>
      <x:c r="V2681" s="21" t="n">
        <x:v>22626.672253206212</x:v>
      </x:c>
      <x:c r="W2681" s="21" t="n">
        <x:v>26085.334161887986</x:v>
      </x:c>
      <x:c r="X2681" s="21" t="n">
        <x:v>27815.10799397122</x:v>
      </x:c>
      <x:c r="Y2681" s="21" t="n">
        <x:v>29238.793445991854</x:v>
      </x:c>
      <x:c r="Z2681" s="21" t="n">
        <x:v>30341.08827495901</x:v>
      </x:c>
      <x:c r="AA2681" s="21" t="n">
        <x:v>31079.496882794436</x:v>
      </x:c>
      <x:c r="AB2681" s="21" t="n">
        <x:v>31479.300363254264</x:v>
      </x:c>
      <x:c r="AC2681" s="21" t="n">
        <x:v>41059.95699554903</x:v>
      </x:c>
      <x:c r="AD2681" s="25" t="n">
        <x:f>AC2681*(1+Inputs!$C$14)*(1-Inputs!$C$14/Inputs!$C$15)</x:f>
        <x:v>32581.07587596815</x:v>
      </x:c>
      <x:c r="AE2681" s="25" t="n">
        <x:f>AD2681/(B2681-Inputs!$C$14)</x:f>
        <x:v>654945.9077598813</x:v>
      </x:c>
      <x:c r="AF2681" s="25" t="n">
        <x:f>S2681/(1+B2681)^1+T2681/(1+B2681)^2+U2681/(1+B2681)^3+V2681/(1+B2681)^4+W2681/(1+B2681)^5+X2681/(1+B2681)^6+Y2681/(1+B2681)^7+Z2681/(1+B2681)^8+AA2681/(1+B2681)^9+AB2681/(1+B2681)^10+AE2681/(1+B2681)^10</x:f>
        <x:v>441688.0935659361</x:v>
      </x:c>
      <x:c r="AG2681" s="25" t="n">
        <x:f>(AF2681+Inputs!$C$12)/Inputs!$C$13</x:f>
        <x:v>378.2431160634283</x:v>
      </x:c>
      <x:c r="AH2681" s="25" t="n">
        <x:f>(S2681+Inputs!$C$11)*Inputs!$C$8-Inputs!$C$11</x:f>
        <x:v>3194.2546819526187</x:v>
      </x:c>
      <x:c r="AI2681" s="25" t="n">
        <x:f>Inputs!$C$12+AH2681-Inputs!$C$10*Inputs!$C$13</x:f>
        <x:v>25512.170097152615</x:v>
      </x:c>
      <x:c r="AJ2681" s="25" t="n">
        <x:f>(S2681+Inputs!$C$11)*(1-Inputs!$C$8)</x:f>
        <x:v>7626.4175923906905</x:v>
      </x:c>
      <x:c r="AK2681" s="25" t="n">
        <x:f>AJ2681/(1+B2681)^(1-Inputs!$C$8)+T2681/(1+B2681)^(2-Inputs!$C$8)+U2681/(1+B2681)^(3-Inputs!$C$8)+V2681/(1+B2681)^(4-Inputs!$C$8)+W2681/(1+B2681)^(5-Inputs!$C$8)+X2681/(1+B2681)^(6-Inputs!$C$8)+Y2681/(1+B2681)^(7-Inputs!$C$8)+Z2681/(1+B2681)^(8-Inputs!$C$8)+AA2681/(1+B2681)^(9-Inputs!$C$8)+AB2681/(1+B2681)^(10-Inputs!$C$8)+AE2681/(1+B2681)^(10-Inputs!$C$8)</x:f>
        <x:v>455786.6282730859</x:v>
      </x:c>
      <x:c r="AL2681" s="25" t="n">
        <x:f>(AK2681+AI2681)/Inputs!$C$13</x:f>
        <x:v>384.04150682760945</x:v>
      </x:c>
      <x:c r="AM2681" s="26" t="n">
        <x:f>IF(AL2681&gt;=Inputs!$C$7,1,0)</x:f>
        <x:v>1</x:v>
      </x:c>
      <x:c r="AN2681" s="26" t="n">
        <x:f>IF(Inputs!$C$7&lt;=(1-Inputs!$C$16)*AL2681,1,0)</x:f>
        <x:v>1</x:v>
      </x:c>
    </x:row>
    <x:row r="2682" ht="20" customHeight="1">
      <x:c r="A2682" s="16" t="n">
        <x:v>2677</x:v>
      </x:c>
      <x:c r="B2682" s="19" t="n">
        <x:v>0.09944037125956309</x:v>
      </x:c>
      <x:c r="C2682" s="24" t="n">
        <x:v>0.4547975983886374</x:v>
      </x:c>
      <x:c r="D2682" s="19" t="n">
        <x:v>0.03009992788904441</x:v>
      </x:c>
      <x:c r="E2682" s="19" t="n">
        <x:v>0.04577822911861602</x:v>
      </x:c>
      <x:c r="F2682" s="19" t="n">
        <x:v>-0.10503988403233849</x:v>
      </x:c>
      <x:c r="G2682" s="19" t="n">
        <x:v>-0.05999860044234822</x:v>
      </x:c>
      <x:c r="H2682" s="19" t="n">
        <x:v>0.33865617169041684</x:v>
      </x:c>
      <x:c r="I2682" s="19" t="n">
        <x:v>0.07147360081470766</x:v>
      </x:c>
      <x:c r="J2682" s="19" t="n">
        <x:v>0.06638686175273165</x:v>
      </x:c>
      <x:c r="K2682" s="19" t="n">
        <x:v>0.06851002435319174</x:v>
      </x:c>
      <x:c r="L2682" s="19" t="n">
        <x:v>0.06280282749310687</x:v>
      </x:c>
      <x:c r="M2682" s="19" t="n">
        <x:v>0.06549909554622786</x:v>
      </x:c>
      <x:c r="N2682" s="19" t="n">
        <x:v>0.061517115728291855</x:v>
      </x:c>
      <x:c r="O2682" s="19" t="n">
        <x:v>0.06053180051342111</x:v>
      </x:c>
      <x:c r="P2682" s="19" t="n">
        <x:v>0.06972395554378295</x:v>
      </x:c>
      <x:c r="Q2682" s="19" t="n">
        <x:v>0.06191114924744511</x:v>
      </x:c>
      <x:c r="R2682" s="19" t="n">
        <x:v>0.051827229058004604</x:v>
      </x:c>
      <x:c r="S2682" s="21" t="n">
        <x:v>10782.28572146075</x:v>
      </x:c>
      <x:c r="T2682" s="21" t="n">
        <x:v>16519.125256450505</x:v>
      </x:c>
      <x:c r="U2682" s="21" t="n">
        <x:v>19418.081034323637</x:v>
      </x:c>
      <x:c r="V2682" s="21" t="n">
        <x:v>22395.271889736887</x:v>
      </x:c>
      <x:c r="W2682" s="21" t="n">
        <x:v>25724.51963160587</x:v>
      </x:c>
      <x:c r="X2682" s="21" t="n">
        <x:v>27193.84506336558</x:v>
      </x:c>
      <x:c r="Y2682" s="21" t="n">
        <x:v>28392.49842637561</x:v>
      </x:c>
      <x:c r="Z2682" s="21" t="n">
        <x:v>29346.9674397014</x:v>
      </x:c>
      <x:c r="AA2682" s="21" t="n">
        <x:v>30039.176340277616</x:v>
      </x:c>
      <x:c r="AB2682" s="21" t="n">
        <x:v>30413.73530281449</x:v>
      </x:c>
      <x:c r="AC2682" s="21" t="n">
        <x:v>39670.0895254102</x:v>
      </x:c>
      <x:c r="AD2682" s="25" t="n">
        <x:f>AC2682*(1+Inputs!$C$14)*(1-Inputs!$C$14/Inputs!$C$15)</x:f>
        <x:v>31478.21603841299</x:v>
      </x:c>
      <x:c r="AE2682" s="25" t="n">
        <x:f>AD2682/(B2682-Inputs!$C$14)</x:f>
        <x:v>488485.9510138461</x:v>
      </x:c>
      <x:c r="AF2682" s="25" t="n">
        <x:f>S2682/(1+B2682)^1+T2682/(1+B2682)^2+U2682/(1+B2682)^3+V2682/(1+B2682)^4+W2682/(1+B2682)^5+X2682/(1+B2682)^6+Y2682/(1+B2682)^7+Z2682/(1+B2682)^8+AA2682/(1+B2682)^9+AB2682/(1+B2682)^10+AE2682/(1+B2682)^10</x:f>
        <x:v>327067.94497869315</x:v>
      </x:c>
      <x:c r="AG2682" s="25" t="n">
        <x:f>(AF2682+Inputs!$C$12)/Inputs!$C$13</x:f>
        <x:v>286.7845570034329</x:v>
      </x:c>
      <x:c r="AH2682" s="25" t="n">
        <x:f>(S2682+Inputs!$C$11)*Inputs!$C$8-Inputs!$C$11</x:f>
        <x:v>3176.2708448487356</x:v>
      </x:c>
      <x:c r="AI2682" s="25" t="n">
        <x:f>Inputs!$C$12+AH2682-Inputs!$C$10*Inputs!$C$13</x:f>
        <x:v>25494.186260048737</x:v>
      </x:c>
      <x:c r="AJ2682" s="25" t="n">
        <x:f>(S2682+Inputs!$C$11)*(1-Inputs!$C$8)</x:f>
        <x:v>7606.0148766120155</x:v>
      </x:c>
      <x:c r="AK2682" s="25" t="n">
        <x:f>AJ2682/(1+B2682)^(1-Inputs!$C$8)+T2682/(1+B2682)^(2-Inputs!$C$8)+U2682/(1+B2682)^(3-Inputs!$C$8)+V2682/(1+B2682)^(4-Inputs!$C$8)+W2682/(1+B2682)^(5-Inputs!$C$8)+X2682/(1+B2682)^(6-Inputs!$C$8)+Y2682/(1+B2682)^(7-Inputs!$C$8)+Z2682/(1+B2682)^(8-Inputs!$C$8)+AA2682/(1+B2682)^(9-Inputs!$C$8)+AB2682/(1+B2682)^(10-Inputs!$C$8)+AE2682/(1+B2682)^(10-Inputs!$C$8)</x:f>
        <x:v>338901.4833978057</x:v>
      </x:c>
      <x:c r="AL2682" s="25" t="n">
        <x:f>(AK2682+AI2682)/Inputs!$C$13</x:f>
        <x:v>290.7612953340623</x:v>
      </x:c>
      <x:c r="AM2682" s="26" t="n">
        <x:f>IF(AL2682&gt;=Inputs!$C$7,1,0)</x:f>
        <x:v>1</x:v>
      </x:c>
      <x:c r="AN2682" s="26" t="n">
        <x:f>IF(Inputs!$C$7&lt;=(1-Inputs!$C$16)*AL2682,1,0)</x:f>
        <x:v>0</x:v>
      </x:c>
    </x:row>
    <x:row r="2683" ht="20" customHeight="1">
      <x:c r="A2683" s="16" t="n">
        <x:v>2678</x:v>
      </x:c>
      <x:c r="B2683" s="19" t="n">
        <x:v>0.08758161992917647</x:v>
      </x:c>
      <x:c r="C2683" s="24" t="n">
        <x:v>0.6930459494887202</x:v>
      </x:c>
      <x:c r="D2683" s="19" t="n">
        <x:v>0.00946228081705698</x:v>
      </x:c>
      <x:c r="E2683" s="19" t="n">
        <x:v>0.05606196988513518</x:v>
      </x:c>
      <x:c r="F2683" s="19" t="n">
        <x:v>-0.1628219457484977</x:v>
      </x:c>
      <x:c r="G2683" s="19" t="n">
        <x:v>-0.059405058314005714</x:v>
      </x:c>
      <x:c r="H2683" s="19" t="n">
        <x:v>0.8052712310594359</x:v>
      </x:c>
      <x:c r="I2683" s="19" t="n">
        <x:v>0.06977193735240576</x:v>
      </x:c>
      <x:c r="J2683" s="19" t="n">
        <x:v>0.06422680132379924</x:v>
      </x:c>
      <x:c r="K2683" s="19" t="n">
        <x:v>0.07356701576201544</x:v>
      </x:c>
      <x:c r="L2683" s="19" t="n">
        <x:v>0.06906225672892902</x:v>
      </x:c>
      <x:c r="M2683" s="19" t="n">
        <x:v>0.05961789711862025</x:v>
      </x:c>
      <x:c r="N2683" s="19" t="n">
        <x:v>0.06709306928341562</x:v>
      </x:c>
      <x:c r="O2683" s="19" t="n">
        <x:v>0.06616898502344498</x:v>
      </x:c>
      <x:c r="P2683" s="19" t="n">
        <x:v>0.0702942825581988</x:v>
      </x:c>
      <x:c r="Q2683" s="19" t="n">
        <x:v>0.0633272509433857</x:v>
      </x:c>
      <x:c r="R2683" s="19" t="n">
        <x:v>0.06946559767612712</x:v>
      </x:c>
      <x:c r="S2683" s="21" t="n">
        <x:v>9774.171165462505</x:v>
      </x:c>
      <x:c r="T2683" s="21" t="n">
        <x:v>15500.532138827964</x:v>
      </x:c>
      <x:c r="U2683" s="21" t="n">
        <x:v>18944.82316961751</x:v>
      </x:c>
      <x:c r="V2683" s="21" t="n">
        <x:v>22710.044543014683</x:v>
      </x:c>
      <x:c r="W2683" s="21" t="n">
        <x:v>26854.99303115425</x:v>
      </x:c>
      <x:c r="X2683" s="21" t="n">
        <x:v>28308.425348836492</x:v>
      </x:c>
      <x:c r="Y2683" s="21" t="n">
        <x:v>29424.75216055152</x:v>
      </x:c>
      <x:c r="Z2683" s="21" t="n">
        <x:v>30309.505692985942</x:v>
      </x:c>
      <x:c r="AA2683" s="21" t="n">
        <x:v>30941.72951213303</x:v>
      </x:c>
      <x:c r="AB2683" s="21" t="n">
        <x:v>31285.433438159685</x:v>
      </x:c>
      <x:c r="AC2683" s="21" t="n">
        <x:v>40807.08709325176</x:v>
      </x:c>
      <x:c r="AD2683" s="25" t="n">
        <x:f>AC2683*(1+Inputs!$C$14)*(1-Inputs!$C$14/Inputs!$C$15)</x:f>
        <x:v>32380.42360849526</x:v>
      </x:c>
      <x:c r="AE2683" s="25" t="n">
        <x:f>AD2683/(B2683-Inputs!$C$14)</x:f>
        <x:v>615812.5910177223</x:v>
      </x:c>
      <x:c r="AF2683" s="25" t="n">
        <x:f>S2683/(1+B2683)^1+T2683/(1+B2683)^2+U2683/(1+B2683)^3+V2683/(1+B2683)^4+W2683/(1+B2683)^5+X2683/(1+B2683)^6+Y2683/(1+B2683)^7+Z2683/(1+B2683)^8+AA2683/(1+B2683)^9+AB2683/(1+B2683)^10+AE2683/(1+B2683)^10</x:f>
        <x:v>413652.1099957896</x:v>
      </x:c>
      <x:c r="AG2683" s="25" t="n">
        <x:f>(AF2683+Inputs!$C$12)/Inputs!$C$13</x:f>
        <x:v>355.8724361196345</x:v>
      </x:c>
      <x:c r="AH2683" s="25" t="n">
        <x:f>(S2683+Inputs!$C$11)*Inputs!$C$8-Inputs!$C$11</x:f>
        <x:v>2703.9760802577766</x:v>
      </x:c>
      <x:c r="AI2683" s="25" t="n">
        <x:f>Inputs!$C$12+AH2683-Inputs!$C$10*Inputs!$C$13</x:f>
        <x:v>25021.891495457778</x:v>
      </x:c>
      <x:c r="AJ2683" s="25" t="n">
        <x:f>(S2683+Inputs!$C$11)*(1-Inputs!$C$8)</x:f>
        <x:v>7070.195085204729</x:v>
      </x:c>
      <x:c r="AK2683" s="25" t="n">
        <x:f>AJ2683/(1+B2683)^(1-Inputs!$C$8)+T2683/(1+B2683)^(2-Inputs!$C$8)+U2683/(1+B2683)^(3-Inputs!$C$8)+V2683/(1+B2683)^(4-Inputs!$C$8)+W2683/(1+B2683)^(5-Inputs!$C$8)+X2683/(1+B2683)^(6-Inputs!$C$8)+Y2683/(1+B2683)^(7-Inputs!$C$8)+Z2683/(1+B2683)^(8-Inputs!$C$8)+AA2683/(1+B2683)^(9-Inputs!$C$8)+AB2683/(1+B2683)^(10-Inputs!$C$8)+AE2683/(1+B2683)^(10-Inputs!$C$8)</x:f>
        <x:v>427660.5611763258</x:v>
      </x:c>
      <x:c r="AL2683" s="25" t="n">
        <x:f>(AK2683+AI2683)/Inputs!$C$13</x:f>
        <x:v>361.2077400300442</x:v>
      </x:c>
      <x:c r="AM2683" s="26" t="n">
        <x:f>IF(AL2683&gt;=Inputs!$C$7,1,0)</x:f>
        <x:v>1</x:v>
      </x:c>
      <x:c r="AN2683" s="26" t="n">
        <x:f>IF(Inputs!$C$7&lt;=(1-Inputs!$C$16)*AL2683,1,0)</x:f>
        <x:v>1</x:v>
      </x:c>
    </x:row>
    <x:row r="2684" ht="20" customHeight="1">
      <x:c r="A2684" s="16" t="n">
        <x:v>2679</x:v>
      </x:c>
      <x:c r="B2684" s="19" t="n">
        <x:v>0.07856585911138106</x:v>
      </x:c>
      <x:c r="C2684" s="24" t="n">
        <x:v>0.5339034537360305</x:v>
      </x:c>
      <x:c r="D2684" s="19" t="n">
        <x:v>0.03255842477887399</x:v>
      </x:c>
      <x:c r="E2684" s="19" t="n">
        <x:v>0.04909702321561696</x:v>
      </x:c>
      <x:c r="F2684" s="19" t="n">
        <x:v>-0.2200899939450085</x:v>
      </x:c>
      <x:c r="G2684" s="19" t="n">
        <x:v>-0.07967250598760359</x:v>
      </x:c>
      <x:c r="H2684" s="19" t="n">
        <x:v>0.426009665905525</x:v>
      </x:c>
      <x:c r="I2684" s="19" t="n">
        <x:v>0.04305061643911245</x:v>
      </x:c>
      <x:c r="J2684" s="19" t="n">
        <x:v>0.05337384591705245</x:v>
      </x:c>
      <x:c r="K2684" s="19" t="n">
        <x:v>0.05976033757432674</x:v>
      </x:c>
      <x:c r="L2684" s="19" t="n">
        <x:v>0.056437501361139085</x:v>
      </x:c>
      <x:c r="M2684" s="19" t="n">
        <x:v>0.05031879275672168</x:v>
      </x:c>
      <x:c r="N2684" s="19" t="n">
        <x:v>0.05417360124148786</x:v>
      </x:c>
      <x:c r="O2684" s="19" t="n">
        <x:v>0.05409967342872164</x:v>
      </x:c>
      <x:c r="P2684" s="19" t="n">
        <x:v>0.06472280103679054</x:v>
      </x:c>
      <x:c r="Q2684" s="19" t="n">
        <x:v>0.049461758394537585</x:v>
      </x:c>
      <x:c r="R2684" s="19" t="n">
        <x:v>0.051918821678979155</x:v>
      </x:c>
      <x:c r="S2684" s="21" t="n">
        <x:v>8673.21454975429</x:v>
      </x:c>
      <x:c r="T2684" s="21" t="n">
        <x:v>13964.316984493213</x:v>
      </x:c>
      <x:c r="U2684" s="21" t="n">
        <x:v>17298.283233740192</x:v>
      </x:c>
      <x:c r="V2684" s="21" t="n">
        <x:v>20887.03998076646</x:v>
      </x:c>
      <x:c r="W2684" s="21" t="n">
        <x:v>24916.35969653548</x:v>
      </x:c>
      <x:c r="X2684" s="21" t="n">
        <x:v>26500.72552520967</x:v>
      </x:c>
      <x:c r="Y2684" s="21" t="n">
        <x:v>27766.33696631809</x:v>
      </x:c>
      <x:c r="Z2684" s="21" t="n">
        <x:v>28786.33477128205</x:v>
      </x:c>
      <x:c r="AA2684" s="21" t="n">
        <x:v>29532.810172954192</x:v>
      </x:c>
      <x:c r="AB2684" s="21" t="n">
        <x:v>29939.70346150123</x:v>
      </x:c>
      <x:c r="AC2684" s="21" t="n">
        <x:v>39051.78712369726</x:v>
      </x:c>
      <x:c r="AD2684" s="25" t="n">
        <x:f>AC2684*(1+Inputs!$C$14)*(1-Inputs!$C$14/Inputs!$C$15)</x:f>
        <x:v>30987.593082653766</x:v>
      </x:c>
      <x:c r="AE2684" s="25" t="n">
        <x:f>AD2684/(B2684-Inputs!$C$14)</x:f>
        <x:v>711281.5795375565</x:v>
      </x:c>
      <x:c r="AF2684" s="25" t="n">
        <x:f>S2684/(1+B2684)^1+T2684/(1+B2684)^2+U2684/(1+B2684)^3+V2684/(1+B2684)^4+W2684/(1+B2684)^5+X2684/(1+B2684)^6+Y2684/(1+B2684)^7+Z2684/(1+B2684)^8+AA2684/(1+B2684)^9+AB2684/(1+B2684)^10+AE2684/(1+B2684)^10</x:f>
        <x:v>478115.26964277163</x:v>
      </x:c>
      <x:c r="AG2684" s="25" t="n">
        <x:f>(AF2684+Inputs!$C$12)/Inputs!$C$13</x:f>
        <x:v>407.3093585668245</x:v>
      </x:c>
      <x:c r="AH2684" s="25" t="n">
        <x:f>(S2684+Inputs!$C$11)*Inputs!$C$8-Inputs!$C$11</x:f>
        <x:v>2188.1854465972156</x:v>
      </x:c>
      <x:c r="AI2684" s="25" t="n">
        <x:f>Inputs!$C$12+AH2684-Inputs!$C$10*Inputs!$C$13</x:f>
        <x:v>24506.10086179721</x:v>
      </x:c>
      <x:c r="AJ2684" s="25" t="n">
        <x:f>(S2684+Inputs!$C$11)*(1-Inputs!$C$8)</x:f>
        <x:v>6485.029103157075</x:v>
      </x:c>
      <x:c r="AK2684" s="25" t="n">
        <x:f>AJ2684/(1+B2684)^(1-Inputs!$C$8)+T2684/(1+B2684)^(2-Inputs!$C$8)+U2684/(1+B2684)^(3-Inputs!$C$8)+V2684/(1+B2684)^(4-Inputs!$C$8)+W2684/(1+B2684)^(5-Inputs!$C$8)+X2684/(1+B2684)^(6-Inputs!$C$8)+Y2684/(1+B2684)^(7-Inputs!$C$8)+Z2684/(1+B2684)^(8-Inputs!$C$8)+AA2684/(1+B2684)^(9-Inputs!$C$8)+AB2684/(1+B2684)^(10-Inputs!$C$8)+AE2684/(1+B2684)^(10-Inputs!$C$8)</x:f>
        <x:v>493258.16854334436</x:v>
      </x:c>
      <x:c r="AL2684" s="25" t="n">
        <x:f>(AK2684+AI2684)/Inputs!$C$13</x:f>
        <x:v>413.13830592796785</x:v>
      </x:c>
      <x:c r="AM2684" s="26" t="n">
        <x:f>IF(AL2684&gt;=Inputs!$C$7,1,0)</x:f>
        <x:v>1</x:v>
      </x:c>
      <x:c r="AN2684" s="26" t="n">
        <x:f>IF(Inputs!$C$7&lt;=(1-Inputs!$C$16)*AL2684,1,0)</x:f>
        <x:v>1</x:v>
      </x:c>
    </x:row>
    <x:row r="2685" ht="20" customHeight="1">
      <x:c r="A2685" s="16" t="n">
        <x:v>2680</x:v>
      </x:c>
      <x:c r="B2685" s="19" t="n">
        <x:v>0.08308926497976274</x:v>
      </x:c>
      <x:c r="C2685" s="24" t="n">
        <x:v>0.618626037502878</x:v>
      </x:c>
      <x:c r="D2685" s="19" t="n">
        <x:v>0.009754617516263409</x:v>
      </x:c>
      <x:c r="E2685" s="19" t="n">
        <x:v>0.05139533650746814</x:v>
      </x:c>
      <x:c r="F2685" s="19" t="n">
        <x:v>-0.22904481298160023</x:v>
      </x:c>
      <x:c r="G2685" s="19" t="n">
        <x:v>-0.1026753809537621</x:v>
      </x:c>
      <x:c r="H2685" s="19" t="n">
        <x:v>0.9540302865179058</x:v>
      </x:c>
      <x:c r="I2685" s="19" t="n">
        <x:v>0.049680128349633604</x:v>
      </x:c>
      <x:c r="J2685" s="19" t="n">
        <x:v>0.0674337635064228</x:v>
      </x:c>
      <x:c r="K2685" s="19" t="n">
        <x:v>0.061036379391670156</x:v>
      </x:c>
      <x:c r="L2685" s="19" t="n">
        <x:v>0.06151988681078706</x:v>
      </x:c>
      <x:c r="M2685" s="19" t="n">
        <x:v>0.04844861625405315</x:v>
      </x:c>
      <x:c r="N2685" s="19" t="n">
        <x:v>0.06646184843419065</x:v>
      </x:c>
      <x:c r="O2685" s="19" t="n">
        <x:v>0.06169144088074177</x:v>
      </x:c>
      <x:c r="P2685" s="19" t="n">
        <x:v>0.04662976527868182</x:v>
      </x:c>
      <x:c r="Q2685" s="19" t="n">
        <x:v>0.06011408561481289</x:v>
      </x:c>
      <x:c r="R2685" s="19" t="n">
        <x:v>0.06128190525623154</x:v>
      </x:c>
      <x:c r="S2685" s="21" t="n">
        <x:v>8441.57296272043</x:v>
      </x:c>
      <x:c r="T2685" s="21" t="n">
        <x:v>13872.851772109692</x:v>
      </x:c>
      <x:c r="U2685" s="21" t="n">
        <x:v>17672.91116139171</x:v>
      </x:c>
      <x:c r="V2685" s="21" t="n">
        <x:v>21801.05476324987</x:v>
      </x:c>
      <x:c r="W2685" s="21" t="n">
        <x:v>26299.895424606355</x:v>
      </x:c>
      <x:c r="X2685" s="21" t="n">
        <x:v>27734.48097043484</x:v>
      </x:c>
      <x:c r="Y2685" s="21" t="n">
        <x:v>28782.588695663224</x:v>
      </x:c>
      <x:c r="Z2685" s="21" t="n">
        <x:v>29606.745826343933</x:v>
      </x:c>
      <x:c r="AA2685" s="21" t="n">
        <x:v>30182.789536560103</x:v>
      </x:c>
      <x:c r="AB2685" s="21" t="n">
        <x:v>30545.2763207662</x:v>
      </x:c>
      <x:c r="AC2685" s="21" t="n">
        <x:v>39841.66476621678</x:v>
      </x:c>
      <x:c r="AD2685" s="25" t="n">
        <x:f>AC2685*(1+Inputs!$C$14)*(1-Inputs!$C$14/Inputs!$C$15)</x:f>
        <x:v>31614.360991993013</x:v>
      </x:c>
      <x:c r="AE2685" s="25" t="n">
        <x:f>AD2685/(B2685-Inputs!$C$14)</x:f>
        <x:v>657409.943888666</x:v>
      </x:c>
      <x:c r="AF2685" s="25" t="n">
        <x:f>S2685/(1+B2685)^1+T2685/(1+B2685)^2+U2685/(1+B2685)^3+V2685/(1+B2685)^4+W2685/(1+B2685)^5+X2685/(1+B2685)^6+Y2685/(1+B2685)^7+Z2685/(1+B2685)^8+AA2685/(1+B2685)^9+AB2685/(1+B2685)^10+AE2685/(1+B2685)^10</x:f>
        <x:v>440692.92134496325</x:v>
      </x:c>
      <x:c r="AG2685" s="25" t="n">
        <x:f>(AF2685+Inputs!$C$12)/Inputs!$C$13</x:f>
        <x:v>377.4490408640105</x:v>
      </x:c>
      <x:c r="AH2685" s="25" t="n">
        <x:f>(S2685+Inputs!$C$11)*Inputs!$C$8-Inputs!$C$11</x:f>
        <x:v>2079.6629496580645</x:v>
      </x:c>
      <x:c r="AI2685" s="25" t="n">
        <x:f>Inputs!$C$12+AH2685-Inputs!$C$10*Inputs!$C$13</x:f>
        <x:v>24397.578364858062</x:v>
      </x:c>
      <x:c r="AJ2685" s="25" t="n">
        <x:f>(S2685+Inputs!$C$11)*(1-Inputs!$C$8)</x:f>
        <x:v>6361.910013062366</x:v>
      </x:c>
      <x:c r="AK2685" s="25" t="n">
        <x:f>AJ2685/(1+B2685)^(1-Inputs!$C$8)+T2685/(1+B2685)^(2-Inputs!$C$8)+U2685/(1+B2685)^(3-Inputs!$C$8)+V2685/(1+B2685)^(4-Inputs!$C$8)+W2685/(1+B2685)^(5-Inputs!$C$8)+X2685/(1+B2685)^(6-Inputs!$C$8)+Y2685/(1+B2685)^(7-Inputs!$C$8)+Z2685/(1+B2685)^(8-Inputs!$C$8)+AA2685/(1+B2685)^(9-Inputs!$C$8)+AB2685/(1+B2685)^(10-Inputs!$C$8)+AE2685/(1+B2685)^(10-Inputs!$C$8)</x:f>
        <x:v>455490.8545829646</x:v>
      </x:c>
      <x:c r="AL2685" s="25" t="n">
        <x:f>(AK2685+AI2685)/Inputs!$C$13</x:f>
        <x:v>382.9161375895473</x:v>
      </x:c>
      <x:c r="AM2685" s="26" t="n">
        <x:f>IF(AL2685&gt;=Inputs!$C$7,1,0)</x:f>
        <x:v>1</x:v>
      </x:c>
      <x:c r="AN2685" s="26" t="n">
        <x:f>IF(Inputs!$C$7&lt;=(1-Inputs!$C$16)*AL2685,1,0)</x:f>
        <x:v>1</x:v>
      </x:c>
    </x:row>
    <x:row r="2686" ht="20" customHeight="1">
      <x:c r="A2686" s="16" t="n">
        <x:v>2681</x:v>
      </x:c>
      <x:c r="B2686" s="19" t="n">
        <x:v>0.0832417318465603</x:v>
      </x:c>
      <x:c r="C2686" s="24" t="n">
        <x:v>0.27149416748093813</x:v>
      </x:c>
      <x:c r="D2686" s="19" t="n">
        <x:v>0.0172316900058334</x:v>
      </x:c>
      <x:c r="E2686" s="19" t="n">
        <x:v>0.05390356970033537</x:v>
      </x:c>
      <x:c r="F2686" s="19" t="n">
        <x:v>-0.18087442352699443</x:v>
      </x:c>
      <x:c r="G2686" s="19" t="n">
        <x:v>-0.05210347886523266</x:v>
      </x:c>
      <x:c r="H2686" s="19" t="n">
        <x:v>0.3730833555730726</x:v>
      </x:c>
      <x:c r="I2686" s="19" t="n">
        <x:v>0.05524110570796552</x:v>
      </x:c>
      <x:c r="J2686" s="19" t="n">
        <x:v>0.0649982520997503</x:v>
      </x:c>
      <x:c r="K2686" s="19" t="n">
        <x:v>0.05414671268011148</x:v>
      </x:c>
      <x:c r="L2686" s="19" t="n">
        <x:v>0.06167073863790279</x:v>
      </x:c>
      <x:c r="M2686" s="19" t="n">
        <x:v>0.06272991645203206</x:v>
      </x:c>
      <x:c r="N2686" s="19" t="n">
        <x:v>0.06061132154394158</x:v>
      </x:c>
      <x:c r="O2686" s="19" t="n">
        <x:v>0.05935734667724887</x:v>
      </x:c>
      <x:c r="P2686" s="19" t="n">
        <x:v>0.05824897536073536</x:v>
      </x:c>
      <x:c r="Q2686" s="19" t="n">
        <x:v>0.06316288996070511</x:v>
      </x:c>
      <x:c r="R2686" s="19" t="n">
        <x:v>0.055158904448702514</x:v>
      </x:c>
      <x:c r="S2686" s="21" t="n">
        <x:v>9466.101605702637</x:v>
      </x:c>
      <x:c r="T2686" s="21" t="n">
        <x:v>14542.475002812429</x:v>
      </x:c>
      <x:c r="U2686" s="21" t="n">
        <x:v>17208.187132672676</x:v>
      </x:c>
      <x:c r="V2686" s="21" t="n">
        <x:v>19931.039242280258</x:v>
      </x:c>
      <x:c r="W2686" s="21" t="n">
        <x:v>22975.924073634465</x:v>
      </x:c>
      <x:c r="X2686" s="21" t="n">
        <x:v>24315.3589174353</x:v>
      </x:c>
      <x:c r="Y2686" s="21" t="n">
        <x:v>25400.89284403359</x:v>
      </x:c>
      <x:c r="Z2686" s="21" t="n">
        <x:v>26295.4525685189</x:v>
      </x:c>
      <x:c r="AA2686" s="21" t="n">
        <x:v>26975.316922424227</x:v>
      </x:c>
      <x:c r="AB2686" s="21" t="n">
        <x:v>27426.525772374156</x:v>
      </x:c>
      <x:c r="AC2686" s="21" t="n">
        <x:v>35773.729268314106</x:v>
      </x:c>
      <x:c r="AD2686" s="25" t="n">
        <x:f>AC2686*(1+Inputs!$C$14)*(1-Inputs!$C$14/Inputs!$C$15)</x:f>
        <x:v>28386.45417440724</x:v>
      </x:c>
      <x:c r="AE2686" s="25" t="n">
        <x:f>AD2686/(B2686-Inputs!$C$14)</x:f>
        <x:v>588421.1260220592</x:v>
      </x:c>
      <x:c r="AF2686" s="25" t="n">
        <x:f>S2686/(1+B2686)^1+T2686/(1+B2686)^2+U2686/(1+B2686)^3+V2686/(1+B2686)^4+W2686/(1+B2686)^5+X2686/(1+B2686)^6+Y2686/(1+B2686)^7+Z2686/(1+B2686)^8+AA2686/(1+B2686)^9+AB2686/(1+B2686)^10+AE2686/(1+B2686)^10</x:f>
        <x:v>397952.39914727863</x:v>
      </x:c>
      <x:c r="AG2686" s="25" t="n">
        <x:f>(AF2686+Inputs!$C$12)/Inputs!$C$13</x:f>
        <x:v>343.34520639989216</x:v>
      </x:c>
      <x:c r="AH2686" s="25" t="n">
        <x:f>(S2686+Inputs!$C$11)*Inputs!$C$8-Inputs!$C$11</x:f>
        <x:v>2559.647601575756</x:v>
      </x:c>
      <x:c r="AI2686" s="25" t="n">
        <x:f>Inputs!$C$12+AH2686-Inputs!$C$10*Inputs!$C$13</x:f>
        <x:v>24877.563016775755</x:v>
      </x:c>
      <x:c r="AJ2686" s="25" t="n">
        <x:f>(S2686+Inputs!$C$11)*(1-Inputs!$C$8)</x:f>
        <x:v>6906.454004126882</x:v>
      </x:c>
      <x:c r="AK2686" s="25" t="n">
        <x:f>AJ2686/(1+B2686)^(1-Inputs!$C$8)+T2686/(1+B2686)^(2-Inputs!$C$8)+U2686/(1+B2686)^(3-Inputs!$C$8)+V2686/(1+B2686)^(4-Inputs!$C$8)+W2686/(1+B2686)^(5-Inputs!$C$8)+X2686/(1+B2686)^(6-Inputs!$C$8)+Y2686/(1+B2686)^(7-Inputs!$C$8)+Z2686/(1+B2686)^(8-Inputs!$C$8)+AA2686/(1+B2686)^(9-Inputs!$C$8)+AB2686/(1+B2686)^(10-Inputs!$C$8)+AE2686/(1+B2686)^(10-Inputs!$C$8)</x:f>
        <x:v>410689.21901784575</x:v>
      </x:c>
      <x:c r="AL2686" s="25" t="n">
        <x:f>(AK2686+AI2686)/Inputs!$C$13</x:f>
        <x:v>347.55067717404177</x:v>
      </x:c>
      <x:c r="AM2686" s="26" t="n">
        <x:f>IF(AL2686&gt;=Inputs!$C$7,1,0)</x:f>
        <x:v>1</x:v>
      </x:c>
      <x:c r="AN2686" s="26" t="n">
        <x:f>IF(Inputs!$C$7&lt;=(1-Inputs!$C$16)*AL2686,1,0)</x:f>
        <x:v>1</x:v>
      </x:c>
    </x:row>
    <x:row r="2687" ht="20" customHeight="1">
      <x:c r="A2687" s="16" t="n">
        <x:v>2682</x:v>
      </x:c>
      <x:c r="B2687" s="19" t="n">
        <x:v>0.08421216431176887</x:v>
      </x:c>
      <x:c r="C2687" s="24" t="n">
        <x:v>0.5797259006389766</x:v>
      </x:c>
      <x:c r="D2687" s="19" t="n">
        <x:v>0.04414227824349979</x:v>
      </x:c>
      <x:c r="E2687" s="19" t="n">
        <x:v>0.038820917996858106</x:v>
      </x:c>
      <x:c r="F2687" s="19" t="n">
        <x:v>-0.25185875503775496</x:v>
      </x:c>
      <x:c r="G2687" s="19" t="n">
        <x:v>-0.047850462398694726</x:v>
      </x:c>
      <x:c r="H2687" s="19" t="n">
        <x:v>0.673294987621972</x:v>
      </x:c>
      <x:c r="I2687" s="19" t="n">
        <x:v>0.05981384526954003</x:v>
      </x:c>
      <x:c r="J2687" s="19" t="n">
        <x:v>0.05920884303427443</x:v>
      </x:c>
      <x:c r="K2687" s="19" t="n">
        <x:v>0.05717245410506507</x:v>
      </x:c>
      <x:c r="L2687" s="19" t="n">
        <x:v>0.05890527106069044</x:v>
      </x:c>
      <x:c r="M2687" s="19" t="n">
        <x:v>0.05902497803222445</x:v>
      </x:c>
      <x:c r="N2687" s="19" t="n">
        <x:v>0.05622624218437409</x:v>
      </x:c>
      <x:c r="O2687" s="19" t="n">
        <x:v>0.06409569254366375</x:v>
      </x:c>
      <x:c r="P2687" s="19" t="n">
        <x:v>0.06476946640057918</x:v>
      </x:c>
      <x:c r="Q2687" s="19" t="n">
        <x:v>0.06048687901271364</x:v>
      </x:c>
      <x:c r="R2687" s="19" t="n">
        <x:v>0.06099107533644997</x:v>
      </x:c>
      <x:c r="S2687" s="21" t="n">
        <x:v>8268.570262080477</x:v>
      </x:c>
      <x:c r="T2687" s="21" t="n">
        <x:v>13568.964271258295</x:v>
      </x:c>
      <x:c r="U2687" s="21" t="n">
        <x:v>17288.368877689318</x:v>
      </x:c>
      <x:c r="V2687" s="21" t="n">
        <x:v>21504.7671190522</x:v>
      </x:c>
      <x:c r="W2687" s="21" t="n">
        <x:v>26253.714927936373</x:v>
      </x:c>
      <x:c r="X2687" s="21" t="n">
        <x:v>28055.026649345135</x:v>
      </x:c>
      <x:c r="Y2687" s="21" t="n">
        <x:v>29389.348308224085</x:v>
      </x:c>
      <x:c r="Z2687" s="21" t="n">
        <x:v>30466.46594705506</x:v>
      </x:c>
      <x:c r="AA2687" s="21" t="n">
        <x:v>31217.639829834425</x:v>
      </x:c>
      <x:c r="AB2687" s="21" t="n">
        <x:v>31608.2228414737</x:v>
      </x:c>
      <x:c r="AC2687" s="21" t="n">
        <x:v>41228.1167497483</x:v>
      </x:c>
      <x:c r="AD2687" s="25" t="n">
        <x:f>AC2687*(1+Inputs!$C$14)*(1-Inputs!$C$14/Inputs!$C$15)</x:f>
        <x:v>32714.51064092527</x:v>
      </x:c>
      <x:c r="AE2687" s="25" t="n">
        <x:f>AD2687/(B2687-Inputs!$C$14)</x:f>
        <x:v>664764.7202360849</x:v>
      </x:c>
      <x:c r="AF2687" s="25" t="n">
        <x:f>S2687/(1+B2687)^1+T2687/(1+B2687)^2+U2687/(1+B2687)^3+V2687/(1+B2687)^4+W2687/(1+B2687)^5+X2687/(1+B2687)^6+Y2687/(1+B2687)^7+Z2687/(1+B2687)^8+AA2687/(1+B2687)^9+AB2687/(1+B2687)^10+AE2687/(1+B2687)^10</x:f>
        <x:v>441054.01937837375</x:v>
      </x:c>
      <x:c r="AG2687" s="25" t="n">
        <x:f>(AF2687+Inputs!$C$12)/Inputs!$C$13</x:f>
        <x:v>377.7371708849726</x:v>
      </x:c>
      <x:c r="AH2687" s="25" t="n">
        <x:f>(S2687+Inputs!$C$11)*Inputs!$C$8-Inputs!$C$11</x:f>
        <x:v>1998.6123693582513</x:v>
      </x:c>
      <x:c r="AI2687" s="25" t="n">
        <x:f>Inputs!$C$12+AH2687-Inputs!$C$10*Inputs!$C$13</x:f>
        <x:v>24316.527784558246</x:v>
      </x:c>
      <x:c r="AJ2687" s="25" t="n">
        <x:f>(S2687+Inputs!$C$11)*(1-Inputs!$C$8)</x:f>
        <x:v>6269.9578927222265</x:v>
      </x:c>
      <x:c r="AK2687" s="25" t="n">
        <x:f>AJ2687/(1+B2687)^(1-Inputs!$C$8)+T2687/(1+B2687)^(2-Inputs!$C$8)+U2687/(1+B2687)^(3-Inputs!$C$8)+V2687/(1+B2687)^(4-Inputs!$C$8)+W2687/(1+B2687)^(5-Inputs!$C$8)+X2687/(1+B2687)^(6-Inputs!$C$8)+Y2687/(1+B2687)^(7-Inputs!$C$8)+Z2687/(1+B2687)^(8-Inputs!$C$8)+AA2687/(1+B2687)^(9-Inputs!$C$8)+AB2687/(1+B2687)^(10-Inputs!$C$8)+AE2687/(1+B2687)^(10-Inputs!$C$8)</x:f>
        <x:v>456166.77677607955</x:v>
      </x:c>
      <x:c r="AL2687" s="25" t="n">
        <x:f>(AK2687+AI2687)/Inputs!$C$13</x:f>
        <x:v>383.3908019588083</x:v>
      </x:c>
      <x:c r="AM2687" s="26" t="n">
        <x:f>IF(AL2687&gt;=Inputs!$C$7,1,0)</x:f>
        <x:v>1</x:v>
      </x:c>
      <x:c r="AN2687" s="26" t="n">
        <x:f>IF(Inputs!$C$7&lt;=(1-Inputs!$C$16)*AL2687,1,0)</x:f>
        <x:v>1</x:v>
      </x:c>
    </x:row>
    <x:row r="2688" ht="20" customHeight="1">
      <x:c r="A2688" s="16" t="n">
        <x:v>2683</x:v>
      </x:c>
      <x:c r="B2688" s="19" t="n">
        <x:v>0.08932150408883462</x:v>
      </x:c>
      <x:c r="C2688" s="24" t="n">
        <x:v>0.6424786181244428</x:v>
      </x:c>
      <x:c r="D2688" s="19" t="n">
        <x:v>0.04046996333326405</x:v>
      </x:c>
      <x:c r="E2688" s="19" t="n">
        <x:v>0.04035455251988907</x:v>
      </x:c>
      <x:c r="F2688" s="19" t="n">
        <x:v>-0.18611789811160295</x:v>
      </x:c>
      <x:c r="G2688" s="19" t="n">
        <x:v>-0.052442859348051915</x:v>
      </x:c>
      <x:c r="H2688" s="19" t="n">
        <x:v>0.6148456114367775</x:v>
      </x:c>
      <x:c r="I2688" s="19" t="n">
        <x:v>0.06759373979084217</x:v>
      </x:c>
      <x:c r="J2688" s="19" t="n">
        <x:v>0.06379678125127952</x:v>
      </x:c>
      <x:c r="K2688" s="19" t="n">
        <x:v>0.0660669381760897</x:v>
      </x:c>
      <x:c r="L2688" s="19" t="n">
        <x:v>0.06661756435529129</x:v>
      </x:c>
      <x:c r="M2688" s="19" t="n">
        <x:v>0.057038536038822946</x:v>
      </x:c>
      <x:c r="N2688" s="19" t="n">
        <x:v>0.06044190756741614</x:v>
      </x:c>
      <x:c r="O2688" s="19" t="n">
        <x:v>0.06834430902597774</x:v>
      </x:c>
      <x:c r="P2688" s="19" t="n">
        <x:v>0.07273890986608536</x:v>
      </x:c>
      <x:c r="Q2688" s="19" t="n">
        <x:v>0.0698679206852637</x:v>
      </x:c>
      <x:c r="R2688" s="19" t="n">
        <x:v>0.06830069790015045</x:v>
      </x:c>
      <x:c r="S2688" s="21" t="n">
        <x:v>9406.788533590305</x:v>
      </x:c>
      <x:c r="T2688" s="21" t="n">
        <x:v>15050.336381242872</x:v>
      </x:c>
      <x:c r="U2688" s="21" t="n">
        <x:v>18601.289796167795</x:v>
      </x:c>
      <x:c r="V2688" s="21" t="n">
        <x:v>22516.47331690236</x:v>
      </x:c>
      <x:c r="W2688" s="21" t="n">
        <x:v>26914.979059045912</x:v>
      </x:c>
      <x:c r="X2688" s="21" t="n">
        <x:v>28613.61325278299</x:v>
      </x:c>
      <x:c r="Y2688" s="21" t="n">
        <x:v>29939.468904887497</x:v>
      </x:c>
      <x:c r="Z2688" s="21" t="n">
        <x:v>31003.858097324755</x:v>
      </x:c>
      <x:c r="AA2688" s="21" t="n">
        <x:v>31743.21510014232</x:v>
      </x:c>
      <x:c r="AB2688" s="21" t="n">
        <x:v>32113.74707188412</x:v>
      </x:c>
      <x:c r="AC2688" s="21" t="n">
        <x:v>41887.496180718415</x:v>
      </x:c>
      <x:c r="AD2688" s="25" t="n">
        <x:f>AC2688*(1+Inputs!$C$14)*(1-Inputs!$C$14/Inputs!$C$15)</x:f>
        <x:v>33237.72821940006</x:v>
      </x:c>
      <x:c r="AE2688" s="25" t="n">
        <x:f>AD2688/(B2688-Inputs!$C$14)</x:f>
        <x:v>611870.5432943236</x:v>
      </x:c>
      <x:c r="AF2688" s="25" t="n">
        <x:f>S2688/(1+B2688)^1+T2688/(1+B2688)^2+U2688/(1+B2688)^3+V2688/(1+B2688)^4+W2688/(1+B2688)^5+X2688/(1+B2688)^6+Y2688/(1+B2688)^7+Z2688/(1+B2688)^8+AA2688/(1+B2688)^9+AB2688/(1+B2688)^10+AE2688/(1+B2688)^10</x:f>
        <x:v>406882.51536855573</x:v>
      </x:c>
      <x:c r="AG2688" s="25" t="n">
        <x:f>(AF2688+Inputs!$C$12)/Inputs!$C$13</x:f>
        <x:v>350.4707909668554</x:v>
      </x:c>
      <x:c r="AH2688" s="25" t="n">
        <x:f>(S2688+Inputs!$C$11)*Inputs!$C$8-Inputs!$C$11</x:f>
        <x:v>2531.859833545047</x:v>
      </x:c>
      <x:c r="AI2688" s="25" t="n">
        <x:f>Inputs!$C$12+AH2688-Inputs!$C$10*Inputs!$C$13</x:f>
        <x:v>24849.77524874504</x:v>
      </x:c>
      <x:c r="AJ2688" s="25" t="n">
        <x:f>(S2688+Inputs!$C$11)*(1-Inputs!$C$8)</x:f>
        <x:v>6874.928700045259</x:v>
      </x:c>
      <x:c r="AK2688" s="25" t="n">
        <x:f>AJ2688/(1+B2688)^(1-Inputs!$C$8)+T2688/(1+B2688)^(2-Inputs!$C$8)+U2688/(1+B2688)^(3-Inputs!$C$8)+V2688/(1+B2688)^(4-Inputs!$C$8)+W2688/(1+B2688)^(5-Inputs!$C$8)+X2688/(1+B2688)^(6-Inputs!$C$8)+Y2688/(1+B2688)^(7-Inputs!$C$8)+Z2688/(1+B2688)^(8-Inputs!$C$8)+AA2688/(1+B2688)^(9-Inputs!$C$8)+AB2688/(1+B2688)^(10-Inputs!$C$8)+AE2688/(1+B2688)^(10-Inputs!$C$8)</x:f>
        <x:v>421103.10319035396</x:v>
      </x:c>
      <x:c r="AL2688" s="25" t="n">
        <x:f>(AK2688+AI2688)/Inputs!$C$13</x:f>
        <x:v>355.83802824730174</x:v>
      </x:c>
      <x:c r="AM2688" s="26" t="n">
        <x:f>IF(AL2688&gt;=Inputs!$C$7,1,0)</x:f>
        <x:v>1</x:v>
      </x:c>
      <x:c r="AN2688" s="26" t="n">
        <x:f>IF(Inputs!$C$7&lt;=(1-Inputs!$C$16)*AL2688,1,0)</x:f>
        <x:v>1</x:v>
      </x:c>
    </x:row>
    <x:row r="2689" ht="20" customHeight="1">
      <x:c r="A2689" s="16" t="n">
        <x:v>2684</x:v>
      </x:c>
      <x:c r="B2689" s="19" t="n">
        <x:v>0.08289112386631033</x:v>
      </x:c>
      <x:c r="C2689" s="24" t="n">
        <x:v>0.49612706595164013</x:v>
      </x:c>
      <x:c r="D2689" s="19" t="n">
        <x:v>0.04546203243439351</x:v>
      </x:c>
      <x:c r="E2689" s="19" t="n">
        <x:v>0.038689133206358126</x:v>
      </x:c>
      <x:c r="F2689" s="19" t="n">
        <x:v>-0.17459773456124483</x:v>
      </x:c>
      <x:c r="G2689" s="19" t="n">
        <x:v>-0.07041758451260136</x:v>
      </x:c>
      <x:c r="H2689" s="19" t="n">
        <x:v>0.7909801043253708</x:v>
      </x:c>
      <x:c r="I2689" s="19" t="n">
        <x:v>0.05154338302042675</x:v>
      </x:c>
      <x:c r="J2689" s="19" t="n">
        <x:v>0.05289957963295706</x:v>
      </x:c>
      <x:c r="K2689" s="19" t="n">
        <x:v>0.04828369429445388</x:v>
      </x:c>
      <x:c r="L2689" s="19" t="n">
        <x:v>0.05456097150510573</x:v>
      </x:c>
      <x:c r="M2689" s="19" t="n">
        <x:v>0.050660955942606736</x:v>
      </x:c>
      <x:c r="N2689" s="19" t="n">
        <x:v>0.0549356382427311</x:v>
      </x:c>
      <x:c r="O2689" s="19" t="n">
        <x:v>0.05890389778624808</x:v>
      </x:c>
      <x:c r="P2689" s="19" t="n">
        <x:v>0.052821601148610856</x:v>
      </x:c>
      <x:c r="Q2689" s="19" t="n">
        <x:v>0.05776085667139</x:v>
      </x:c>
      <x:c r="R2689" s="19" t="n">
        <x:v>0.06119776570866293</x:v>
      </x:c>
      <x:c r="S2689" s="21" t="n">
        <x:v>9552.846292804179</x:v>
      </x:c>
      <x:c r="T2689" s="21" t="n">
        <x:v>15200.73889650114</x:v>
      </x:c>
      <x:c r="U2689" s="21" t="n">
        <x:v>18757.430412574387</x:v>
      </x:c>
      <x:c r="V2689" s="21" t="n">
        <x:v>22618.552912262217</x:v>
      </x:c>
      <x:c r="W2689" s="21" t="n">
        <x:v>26944.188908040458</x:v>
      </x:c>
      <x:c r="X2689" s="21" t="n">
        <x:v>28684.88014721892</x:v>
      </x:c>
      <x:c r="Y2689" s="21" t="n">
        <x:v>30017.9934167529</x:v>
      </x:c>
      <x:c r="Z2689" s="21" t="n">
        <x:v>31070.026984021577</x:v>
      </x:c>
      <x:c r="AA2689" s="21" t="n">
        <x:v>31782.194583614888</x:v>
      </x:c>
      <x:c r="AB2689" s="21" t="n">
        <x:v>32145.638020788334</x:v>
      </x:c>
      <x:c r="AC2689" s="21" t="n">
        <x:v>41929.09307059347</x:v>
      </x:c>
      <x:c r="AD2689" s="25" t="n">
        <x:f>AC2689*(1+Inputs!$C$14)*(1-Inputs!$C$14/Inputs!$C$15)</x:f>
        <x:v>33270.73535151591</x:v>
      </x:c>
      <x:c r="AE2689" s="25" t="n">
        <x:f>AD2689/(B2689-Inputs!$C$14)</x:f>
        <x:v>694716.11157826</x:v>
      </x:c>
      <x:c r="AF2689" s="25" t="n">
        <x:f>S2689/(1+B2689)^1+T2689/(1+B2689)^2+U2689/(1+B2689)^3+V2689/(1+B2689)^4+W2689/(1+B2689)^5+X2689/(1+B2689)^6+Y2689/(1+B2689)^7+Z2689/(1+B2689)^8+AA2689/(1+B2689)^9+AB2689/(1+B2689)^10+AE2689/(1+B2689)^10</x:f>
        <x:v>465825.72580562904</x:v>
      </x:c>
      <x:c r="AG2689" s="25" t="n">
        <x:f>(AF2689+Inputs!$C$12)/Inputs!$C$13</x:f>
        <x:v>397.5031946008601</x:v>
      </x:c>
      <x:c r="AH2689" s="25" t="n">
        <x:f>(S2689+Inputs!$C$11)*Inputs!$C$8-Inputs!$C$11</x:f>
        <x:v>2600.2868933411364</x:v>
      </x:c>
      <x:c r="AI2689" s="25" t="n">
        <x:f>Inputs!$C$12+AH2689-Inputs!$C$10*Inputs!$C$13</x:f>
        <x:v>24918.202308541135</x:v>
      </x:c>
      <x:c r="AJ2689" s="25" t="n">
        <x:f>(S2689+Inputs!$C$11)*(1-Inputs!$C$8)</x:f>
        <x:v>6952.5593994630435</x:v>
      </x:c>
      <x:c r="AK2689" s="25" t="n">
        <x:f>AJ2689/(1+B2689)^(1-Inputs!$C$8)+T2689/(1+B2689)^(2-Inputs!$C$8)+U2689/(1+B2689)^(3-Inputs!$C$8)+V2689/(1+B2689)^(4-Inputs!$C$8)+W2689/(1+B2689)^(5-Inputs!$C$8)+X2689/(1+B2689)^(6-Inputs!$C$8)+Y2689/(1+B2689)^(7-Inputs!$C$8)+Z2689/(1+B2689)^(8-Inputs!$C$8)+AA2689/(1+B2689)^(9-Inputs!$C$8)+AB2689/(1+B2689)^(10-Inputs!$C$8)+AE2689/(1+B2689)^(10-Inputs!$C$8)</x:f>
        <x:v>481040.5762976897</x:v>
      </x:c>
      <x:c r="AL2689" s="25" t="n">
        <x:f>(AK2689+AI2689)/Inputs!$C$13</x:f>
        <x:v>403.7183811523287</x:v>
      </x:c>
      <x:c r="AM2689" s="26" t="n">
        <x:f>IF(AL2689&gt;=Inputs!$C$7,1,0)</x:f>
        <x:v>1</x:v>
      </x:c>
      <x:c r="AN2689" s="26" t="n">
        <x:f>IF(Inputs!$C$7&lt;=(1-Inputs!$C$16)*AL2689,1,0)</x:f>
        <x:v>1</x:v>
      </x:c>
    </x:row>
    <x:row r="2690" ht="20" customHeight="1">
      <x:c r="A2690" s="16" t="n">
        <x:v>2685</x:v>
      </x:c>
      <x:c r="B2690" s="19" t="n">
        <x:v>0.08987127126471192</x:v>
      </x:c>
      <x:c r="C2690" s="24" t="n">
        <x:v>0.4536814489832466</x:v>
      </x:c>
      <x:c r="D2690" s="19" t="n">
        <x:v>0.0204522852620741</x:v>
      </x:c>
      <x:c r="E2690" s="19" t="n">
        <x:v>0.02834863689170362</x:v>
      </x:c>
      <x:c r="F2690" s="19" t="n">
        <x:v>-0.1796676063143184</x:v>
      </x:c>
      <x:c r="G2690" s="19" t="n">
        <x:v>-0.04255896748615953</x:v>
      </x:c>
      <x:c r="H2690" s="19" t="n">
        <x:v>0.660965176569249</x:v>
      </x:c>
      <x:c r="I2690" s="19" t="n">
        <x:v>0.055164345584902325</x:v>
      </x:c>
      <x:c r="J2690" s="19" t="n">
        <x:v>0.05765957235625478</x:v>
      </x:c>
      <x:c r="K2690" s="19" t="n">
        <x:v>0.05345500571561729</x:v>
      </x:c>
      <x:c r="L2690" s="19" t="n">
        <x:v>0.05439571949124343</x:v>
      </x:c>
      <x:c r="M2690" s="19" t="n">
        <x:v>0.055722308838143136</x:v>
      </x:c>
      <x:c r="N2690" s="19" t="n">
        <x:v>0.060419381997875235</x:v>
      </x:c>
      <x:c r="O2690" s="19" t="n">
        <x:v>0.05771172810786197</x:v>
      </x:c>
      <x:c r="P2690" s="19" t="n">
        <x:v>0.06906031180360855</x:v>
      </x:c>
      <x:c r="Q2690" s="19" t="n">
        <x:v>0.06860084624900196</x:v>
      </x:c>
      <x:c r="R2690" s="19" t="n">
        <x:v>0.06344934284788337</x:v>
      </x:c>
      <x:c r="S2690" s="21" t="n">
        <x:v>9512.687864819858</x:v>
      </x:c>
      <x:c r="T2690" s="21" t="n">
        <x:v>14706.355639188918</x:v>
      </x:c>
      <x:c r="U2690" s="21" t="n">
        <x:v>17475.171019991507</x:v>
      </x:c>
      <x:c r="V2690" s="21" t="n">
        <x:v>20384.522664443633</x:v>
      </x:c>
      <x:c r="W2690" s="21" t="n">
        <x:v>23542.55853414897</x:v>
      </x:c>
      <x:c r="X2690" s="21" t="n">
        <x:v>24626.137694210513</x:v>
      </x:c>
      <x:c r="Y2690" s="21" t="n">
        <x:v>25472.522483938308</x:v>
      </x:c>
      <x:c r="Z2690" s="21" t="n">
        <x:v>26186.36413371631</x:v>
      </x:c>
      <x:c r="AA2690" s="21" t="n">
        <x:v>26774.241646097154</x:v>
      </x:c>
      <x:c r="AB2690" s="21" t="n">
        <x:v>27193.181041807242</x:v>
      </x:c>
      <x:c r="AC2690" s="21" t="n">
        <x:v>35469.36657627032</x:v>
      </x:c>
      <x:c r="AD2690" s="25" t="n">
        <x:f>AC2690*(1+Inputs!$C$14)*(1-Inputs!$C$14/Inputs!$C$15)</x:f>
        <x:v>28144.94237827049</x:v>
      </x:c>
      <x:c r="AE2690" s="25" t="n">
        <x:f>AD2690/(B2690-Inputs!$C$14)</x:f>
        <x:v>512926.7416184449</x:v>
      </x:c>
      <x:c r="AF2690" s="25" t="n">
        <x:f>S2690/(1+B2690)^1+T2690/(1+B2690)^2+U2690/(1+B2690)^3+V2690/(1+B2690)^4+W2690/(1+B2690)^5+X2690/(1+B2690)^6+Y2690/(1+B2690)^7+Z2690/(1+B2690)^8+AA2690/(1+B2690)^9+AB2690/(1+B2690)^10+AE2690/(1+B2690)^10</x:f>
        <x:v>346923.22135675704</x:v>
      </x:c>
      <x:c r="AG2690" s="25" t="n">
        <x:f>(AF2690+Inputs!$C$12)/Inputs!$C$13</x:f>
        <x:v>302.62762639095416</x:v>
      </x:c>
      <x:c r="AH2690" s="25" t="n">
        <x:f>(S2690+Inputs!$C$11)*Inputs!$C$8-Inputs!$C$11</x:f>
        <x:v>2581.472944888208</x:v>
      </x:c>
      <x:c r="AI2690" s="25" t="n">
        <x:f>Inputs!$C$12+AH2690-Inputs!$C$10*Inputs!$C$13</x:f>
        <x:v>24899.388360088204</x:v>
      </x:c>
      <x:c r="AJ2690" s="25" t="n">
        <x:f>(S2690+Inputs!$C$11)*(1-Inputs!$C$8)</x:f>
        <x:v>6931.214919931651</x:v>
      </x:c>
      <x:c r="AK2690" s="25" t="n">
        <x:f>AJ2690/(1+B2690)^(1-Inputs!$C$8)+T2690/(1+B2690)^(2-Inputs!$C$8)+U2690/(1+B2690)^(3-Inputs!$C$8)+V2690/(1+B2690)^(4-Inputs!$C$8)+W2690/(1+B2690)^(5-Inputs!$C$8)+X2690/(1+B2690)^(6-Inputs!$C$8)+Y2690/(1+B2690)^(7-Inputs!$C$8)+Z2690/(1+B2690)^(8-Inputs!$C$8)+AA2690/(1+B2690)^(9-Inputs!$C$8)+AB2690/(1+B2690)^(10-Inputs!$C$8)+AE2690/(1+B2690)^(10-Inputs!$C$8)</x:f>
        <x:v>358730.3343483815</x:v>
      </x:c>
      <x:c r="AL2690" s="25" t="n">
        <x:f>(AK2690+AI2690)/Inputs!$C$13</x:f>
        <x:v>306.10867359674035</x:v>
      </x:c>
      <x:c r="AM2690" s="26" t="n">
        <x:f>IF(AL2690&gt;=Inputs!$C$7,1,0)</x:f>
        <x:v>1</x:v>
      </x:c>
      <x:c r="AN2690" s="26" t="n">
        <x:f>IF(Inputs!$C$7&lt;=(1-Inputs!$C$16)*AL2690,1,0)</x:f>
        <x:v>0</x:v>
      </x:c>
    </x:row>
    <x:row r="2691" ht="20" customHeight="1">
      <x:c r="A2691" s="16" t="n">
        <x:v>2686</x:v>
      </x:c>
      <x:c r="B2691" s="19" t="n">
        <x:v>0.08338099407669254</x:v>
      </x:c>
      <x:c r="C2691" s="24" t="n">
        <x:v>0.4272769447583471</x:v>
      </x:c>
      <x:c r="D2691" s="19" t="n">
        <x:v>0.03433067264889616</x:v>
      </x:c>
      <x:c r="E2691" s="19" t="n">
        <x:v>0.02520631337612798</x:v>
      </x:c>
      <x:c r="F2691" s="19" t="n">
        <x:v>-0.1591068096108177</x:v>
      </x:c>
      <x:c r="G2691" s="19" t="n">
        <x:v>-0.03678678658118713</x:v>
      </x:c>
      <x:c r="H2691" s="19" t="n">
        <x:v>0.9449947930015412</x:v>
      </x:c>
      <x:c r="I2691" s="19" t="n">
        <x:v>0.07158921033210504</x:v>
      </x:c>
      <x:c r="J2691" s="19" t="n">
        <x:v>0.06576705473892275</x:v>
      </x:c>
      <x:c r="K2691" s="19" t="n">
        <x:v>0.06206287459102555</x:v>
      </x:c>
      <x:c r="L2691" s="19" t="n">
        <x:v>0.06671549761715938</x:v>
      </x:c>
      <x:c r="M2691" s="19" t="n">
        <x:v>0.06616581639768015</x:v>
      </x:c>
      <x:c r="N2691" s="19" t="n">
        <x:v>0.06277437358143857</x:v>
      </x:c>
      <x:c r="O2691" s="19" t="n">
        <x:v>0.07006003303446846</x:v>
      </x:c>
      <x:c r="P2691" s="19" t="n">
        <x:v>0.06361460710476308</x:v>
      </x:c>
      <x:c r="Q2691" s="19" t="n">
        <x:v>0.06564122869301742</x:v>
      </x:c>
      <x:c r="R2691" s="19" t="n">
        <x:v>0.07184459626795728</x:v>
      </x:c>
      <x:c r="S2691" s="21" t="n">
        <x:v>9949.962164392284</x:v>
      </x:c>
      <x:c r="T2691" s="21" t="n">
        <x:v>15409.911208119096</x:v>
      </x:c>
      <x:c r="U2691" s="21" t="n">
        <x:v>18492.07630722141</x:v>
      </x:c>
      <x:c r="V2691" s="21" t="n">
        <x:v>21825.56646246994</x:v>
      </x:c>
      <x:c r="W2691" s="21" t="n">
        <x:v>25460.513382775523</x:v>
      </x:c>
      <x:c r="X2691" s="21" t="n">
        <x:v>26811.637162335042</x:v>
      </x:c>
      <x:c r="Y2691" s="21" t="n">
        <x:v>27802.151791469685</x:v>
      </x:c>
      <x:c r="Z2691" s="21" t="n">
        <x:v>28624.197431601766</x:v>
      </x:c>
      <x:c r="AA2691" s="21" t="n">
        <x:v>29220.73782341903</x:v>
      </x:c>
      <x:c r="AB2691" s="21" t="n">
        <x:v>29596.419778279538</x:v>
      </x:c>
      <x:c r="AC2691" s="21" t="n">
        <x:v>38604.02579775592</x:v>
      </x:c>
      <x:c r="AD2691" s="25" t="n">
        <x:f>AC2691*(1+Inputs!$C$14)*(1-Inputs!$C$14/Inputs!$C$15)</x:f>
        <x:v>30632.294470519322</x:v>
      </x:c>
      <x:c r="AE2691" s="25" t="n">
        <x:f>AD2691/(B2691-Inputs!$C$14)</x:f>
        <x:v>633147.2731205492</x:v>
      </x:c>
      <x:c r="AF2691" s="25" t="n">
        <x:f>S2691/(1+B2691)^1+T2691/(1+B2691)^2+U2691/(1+B2691)^3+V2691/(1+B2691)^4+W2691/(1+B2691)^5+X2691/(1+B2691)^6+Y2691/(1+B2691)^7+Z2691/(1+B2691)^8+AA2691/(1+B2691)^9+AB2691/(1+B2691)^10+AE2691/(1+B2691)^10</x:f>
        <x:v>429038.43092495564</x:v>
      </x:c>
      <x:c r="AG2691" s="25" t="n">
        <x:f>(AF2691+Inputs!$C$12)/Inputs!$C$13</x:f>
        <x:v>368.149603430625</x:v>
      </x:c>
      <x:c r="AH2691" s="25" t="n">
        <x:f>(S2691+Inputs!$C$11)*Inputs!$C$8-Inputs!$C$11</x:f>
        <x:v>2786.33295920844</x:v>
      </x:c>
      <x:c r="AI2691" s="25" t="n">
        <x:f>Inputs!$C$12+AH2691-Inputs!$C$10*Inputs!$C$13</x:f>
        <x:v>25104.24837440844</x:v>
      </x:c>
      <x:c r="AJ2691" s="25" t="n">
        <x:f>(S2691+Inputs!$C$11)*(1-Inputs!$C$8)</x:f>
        <x:v>7163.6292051838445</x:v>
      </x:c>
      <x:c r="AK2691" s="25" t="n">
        <x:f>AJ2691/(1+B2691)^(1-Inputs!$C$8)+T2691/(1+B2691)^(2-Inputs!$C$8)+U2691/(1+B2691)^(3-Inputs!$C$8)+V2691/(1+B2691)^(4-Inputs!$C$8)+W2691/(1+B2691)^(5-Inputs!$C$8)+X2691/(1+B2691)^(6-Inputs!$C$8)+Y2691/(1+B2691)^(7-Inputs!$C$8)+Z2691/(1+B2691)^(8-Inputs!$C$8)+AA2691/(1+B2691)^(9-Inputs!$C$8)+AB2691/(1+B2691)^(10-Inputs!$C$8)+AE2691/(1+B2691)^(10-Inputs!$C$8)</x:f>
        <x:v>442771.5695451016</x:v>
      </x:c>
      <x:c r="AL2691" s="25" t="n">
        <x:f>(AK2691+AI2691)/Inputs!$C$13</x:f>
        <x:v>373.3309427126128</x:v>
      </x:c>
      <x:c r="AM2691" s="26" t="n">
        <x:f>IF(AL2691&gt;=Inputs!$C$7,1,0)</x:f>
        <x:v>1</x:v>
      </x:c>
      <x:c r="AN2691" s="26" t="n">
        <x:f>IF(Inputs!$C$7&lt;=(1-Inputs!$C$16)*AL2691,1,0)</x:f>
        <x:v>1</x:v>
      </x:c>
    </x:row>
    <x:row r="2692" ht="20" customHeight="1">
      <x:c r="A2692" s="16" t="n">
        <x:v>2687</x:v>
      </x:c>
      <x:c r="B2692" s="19" t="n">
        <x:v>0.07794911992707652</x:v>
      </x:c>
      <x:c r="C2692" s="24" t="n">
        <x:v>0.2626951919886835</x:v>
      </x:c>
      <x:c r="D2692" s="19" t="n">
        <x:v>0.03949408389713796</x:v>
      </x:c>
      <x:c r="E2692" s="19" t="n">
        <x:v>0.03548326270310696</x:v>
      </x:c>
      <x:c r="F2692" s="19" t="n">
        <x:v>-0.2587944787839081</x:v>
      </x:c>
      <x:c r="G2692" s="19" t="n">
        <x:v>-0.05664627550473085</x:v>
      </x:c>
      <x:c r="H2692" s="19" t="n">
        <x:v>0.6426733800730915</x:v>
      </x:c>
      <x:c r="I2692" s="19" t="n">
        <x:v>0.06099554792126924</x:v>
      </x:c>
      <x:c r="J2692" s="19" t="n">
        <x:v>0.05759494034966224</x:v>
      </x:c>
      <x:c r="K2692" s="19" t="n">
        <x:v>0.050851285633021916</x:v>
      </x:c>
      <x:c r="L2692" s="19" t="n">
        <x:v>0.06827313441075489</x:v>
      </x:c>
      <x:c r="M2692" s="19" t="n">
        <x:v>0.05620239279389011</x:v>
      </x:c>
      <x:c r="N2692" s="19" t="n">
        <x:v>0.0666914069836946</x:v>
      </x:c>
      <x:c r="O2692" s="19" t="n">
        <x:v>0.06639532738335106</x:v>
      </x:c>
      <x:c r="P2692" s="19" t="n">
        <x:v>0.06483418673278152</x:v>
      </x:c>
      <x:c r="Q2692" s="19" t="n">
        <x:v>0.055526852934193585</x:v>
      </x:c>
      <x:c r="R2692" s="19" t="n">
        <x:v>0.06242840810051234</x:v>
      </x:c>
      <x:c r="S2692" s="21" t="n">
        <x:v>8083.934658148617</x:v>
      </x:c>
      <x:c r="T2692" s="21" t="n">
        <x:v>12962.702053601874</x:v>
      </x:c>
      <x:c r="U2692" s="21" t="n">
        <x:v>16133.402249100865</x:v>
      </x:c>
      <x:c r="V2692" s="21" t="n">
        <x:v>19611.021165417627</x:v>
      </x:c>
      <x:c r="W2692" s="21" t="n">
        <x:v>23506.17902042307</x:v>
      </x:c>
      <x:c r="X2692" s="21" t="n">
        <x:v>25053.390990772874</x:v>
      </x:c>
      <x:c r="Y2692" s="21" t="n">
        <x:v>26241.981103978433</x:v>
      </x:c>
      <x:c r="Z2692" s="21" t="n">
        <x:v>27215.547386895603</x:v>
      </x:c>
      <x:c r="AA2692" s="21" t="n">
        <x:v>27939.82920346587</x:v>
      </x:c>
      <x:c r="AB2692" s="21" t="n">
        <x:v>28388.636472125905</x:v>
      </x:c>
      <x:c r="AC2692" s="21" t="n">
        <x:v>37028.65626799031</x:v>
      </x:c>
      <x:c r="AD2692" s="25" t="n">
        <x:f>AC2692*(1+Inputs!$C$14)*(1-Inputs!$C$14/Inputs!$C$15)</x:f>
        <x:v>29382.238748650307</x:v>
      </x:c>
      <x:c r="AE2692" s="25" t="n">
        <x:f>AD2692/(B2692-Inputs!$C$14)</x:f>
        <x:v>684117.3648852066</x:v>
      </x:c>
      <x:c r="AF2692" s="25" t="n">
        <x:f>S2692/(1+B2692)^1+T2692/(1+B2692)^2+U2692/(1+B2692)^3+V2692/(1+B2692)^4+W2692/(1+B2692)^5+X2692/(1+B2692)^6+Y2692/(1+B2692)^7+Z2692/(1+B2692)^8+AA2692/(1+B2692)^9+AB2692/(1+B2692)^10+AE2692/(1+B2692)^10</x:f>
        <x:v>459205.2062164085</x:v>
      </x:c>
      <x:c r="AG2692" s="25" t="n">
        <x:f>(AF2692+Inputs!$C$12)/Inputs!$C$13</x:f>
        <x:v>392.22050050805234</x:v>
      </x:c>
      <x:c r="AH2692" s="25" t="n">
        <x:f>(S2692+Inputs!$C$11)*Inputs!$C$8-Inputs!$C$11</x:f>
        <x:v>1912.111853543599</x:v>
      </x:c>
      <x:c r="AI2692" s="25" t="n">
        <x:f>Inputs!$C$12+AH2692-Inputs!$C$10*Inputs!$C$13</x:f>
        <x:v>24230.027268743594</x:v>
      </x:c>
      <x:c r="AJ2692" s="25" t="n">
        <x:f>(S2692+Inputs!$C$11)*(1-Inputs!$C$8)</x:f>
        <x:v>6171.822804605019</x:v>
      </x:c>
      <x:c r="AK2692" s="25" t="n">
        <x:f>AJ2692/(1+B2692)^(1-Inputs!$C$8)+T2692/(1+B2692)^(2-Inputs!$C$8)+U2692/(1+B2692)^(3-Inputs!$C$8)+V2692/(1+B2692)^(4-Inputs!$C$8)+W2692/(1+B2692)^(5-Inputs!$C$8)+X2692/(1+B2692)^(6-Inputs!$C$8)+Y2692/(1+B2692)^(7-Inputs!$C$8)+Z2692/(1+B2692)^(8-Inputs!$C$8)+AA2692/(1+B2692)^(9-Inputs!$C$8)+AB2692/(1+B2692)^(10-Inputs!$C$8)+AE2692/(1+B2692)^(10-Inputs!$C$8)</x:f>
        <x:v>473803.212840343</x:v>
      </x:c>
      <x:c r="AL2692" s="25" t="n">
        <x:f>(AK2692+AI2692)/Inputs!$C$13</x:f>
        <x:v>397.3943766936221</x:v>
      </x:c>
      <x:c r="AM2692" s="26" t="n">
        <x:f>IF(AL2692&gt;=Inputs!$C$7,1,0)</x:f>
        <x:v>1</x:v>
      </x:c>
      <x:c r="AN2692" s="26" t="n">
        <x:f>IF(Inputs!$C$7&lt;=(1-Inputs!$C$16)*AL2692,1,0)</x:f>
        <x:v>1</x:v>
      </x:c>
    </x:row>
    <x:row r="2693" ht="20" customHeight="1">
      <x:c r="A2693" s="16" t="n">
        <x:v>2688</x:v>
      </x:c>
      <x:c r="B2693" s="19" t="n">
        <x:v>0.08674996279378508</x:v>
      </x:c>
      <x:c r="C2693" s="24" t="n">
        <x:v>0.40759963585932724</x:v>
      </x:c>
      <x:c r="D2693" s="19" t="n">
        <x:v>0.04439578030962679</x:v>
      </x:c>
      <x:c r="E2693" s="19" t="n">
        <x:v>0.062355000520258566</x:v>
      </x:c>
      <x:c r="F2693" s="19" t="n">
        <x:v>-0.14637460210671976</x:v>
      </x:c>
      <x:c r="G2693" s="19" t="n">
        <x:v>-0.0839561074904151</x:v>
      </x:c>
      <x:c r="H2693" s="19" t="n">
        <x:v>0.8962882465995392</x:v>
      </x:c>
      <x:c r="I2693" s="19" t="n">
        <x:v>0.044464121994170686</x:v>
      </x:c>
      <x:c r="J2693" s="19" t="n">
        <x:v>0.05039345218829226</x:v>
      </x:c>
      <x:c r="K2693" s="19" t="n">
        <x:v>0.04725609362867204</x:v>
      </x:c>
      <x:c r="L2693" s="19" t="n">
        <x:v>0.05657205395082542</x:v>
      </x:c>
      <x:c r="M2693" s="19" t="n">
        <x:v>0.050151786459447296</x:v>
      </x:c>
      <x:c r="N2693" s="19" t="n">
        <x:v>0.04613634995695179</x:v>
      </x:c>
      <x:c r="O2693" s="19" t="n">
        <x:v>0.054288180939889796</x:v>
      </x:c>
      <x:c r="P2693" s="19" t="n">
        <x:v>0.052193953117329106</x:v>
      </x:c>
      <x:c r="Q2693" s="19" t="n">
        <x:v>0.05494950423180967</x:v>
      </x:c>
      <x:c r="R2693" s="19" t="n">
        <x:v>0.053421371691878224</x:v>
      </x:c>
      <x:c r="S2693" s="21" t="n">
        <x:v>10046.459697997738</x:v>
      </x:c>
      <x:c r="T2693" s="21" t="n">
        <x:v>15955.334025701868</x:v>
      </x:c>
      <x:c r="U2693" s="21" t="n">
        <x:v>19783.803525306554</x:v>
      </x:c>
      <x:c r="V2693" s="21" t="n">
        <x:v>23973.871342882434</x:v>
      </x:c>
      <x:c r="W2693" s="21" t="n">
        <x:v>28745.17053090548</x:v>
      </x:c>
      <x:c r="X2693" s="21" t="n">
        <x:v>30940.97507155404</x:v>
      </x:c>
      <x:c r="Y2693" s="21" t="n">
        <x:v>32625.161203139203</x:v>
      </x:c>
      <x:c r="Z2693" s="21" t="n">
        <x:v>33940.1565689229</x:v>
      </x:c>
      <x:c r="AA2693" s="21" t="n">
        <x:v>34791.747487174856</x:v>
      </x:c>
      <x:c r="AB2693" s="21" t="n">
        <x:v>35140.535739886465</x:v>
      </x:c>
      <x:c r="AC2693" s="21" t="n">
        <x:v>45835.48139985192</x:v>
      </x:c>
      <x:c r="AD2693" s="25" t="n">
        <x:f>AC2693*(1+Inputs!$C$14)*(1-Inputs!$C$14/Inputs!$C$15)</x:f>
        <x:v>36370.45449078249</x:v>
      </x:c>
      <x:c r="AE2693" s="25" t="n">
        <x:f>AD2693/(B2693-Inputs!$C$14)</x:f>
        <x:v>702811.2200913584</x:v>
      </x:c>
      <x:c r="AF2693" s="25" t="n">
        <x:f>S2693/(1+B2693)^1+T2693/(1+B2693)^2+U2693/(1+B2693)^3+V2693/(1+B2693)^4+W2693/(1+B2693)^5+X2693/(1+B2693)^6+Y2693/(1+B2693)^7+Z2693/(1+B2693)^8+AA2693/(1+B2693)^9+AB2693/(1+B2693)^10+AE2693/(1+B2693)^10</x:f>
        <x:v>466394.5093811909</x:v>
      </x:c>
      <x:c r="AG2693" s="25" t="n">
        <x:f>(AF2693+Inputs!$C$12)/Inputs!$C$13</x:f>
        <x:v>397.9570426099498</x:v>
      </x:c>
      <x:c r="AH2693" s="25" t="n">
        <x:f>(S2693+Inputs!$C$11)*Inputs!$C$8-Inputs!$C$11</x:f>
        <x:v>2831.541392760584</x:v>
      </x:c>
      <x:c r="AI2693" s="25" t="n">
        <x:f>Inputs!$C$12+AH2693-Inputs!$C$10*Inputs!$C$13</x:f>
        <x:v>25149.45680796058</x:v>
      </x:c>
      <x:c r="AJ2693" s="25" t="n">
        <x:f>(S2693+Inputs!$C$11)*(1-Inputs!$C$8)</x:f>
        <x:v>7214.9183052371545</x:v>
      </x:c>
      <x:c r="AK2693" s="25" t="n">
        <x:f>AJ2693/(1+B2693)^(1-Inputs!$C$8)+T2693/(1+B2693)^(2-Inputs!$C$8)+U2693/(1+B2693)^(3-Inputs!$C$8)+V2693/(1+B2693)^(4-Inputs!$C$8)+W2693/(1+B2693)^(5-Inputs!$C$8)+X2693/(1+B2693)^(6-Inputs!$C$8)+Y2693/(1+B2693)^(7-Inputs!$C$8)+Z2693/(1+B2693)^(8-Inputs!$C$8)+AA2693/(1+B2693)^(9-Inputs!$C$8)+AB2693/(1+B2693)^(10-Inputs!$C$8)+AE2693/(1+B2693)^(10-Inputs!$C$8)</x:f>
        <x:v>482221.89617996046</x:v>
      </x:c>
      <x:c r="AL2693" s="25" t="n">
        <x:f>(AK2693+AI2693)/Inputs!$C$13</x:f>
        <x:v>404.8455129795581</x:v>
      </x:c>
      <x:c r="AM2693" s="26" t="n">
        <x:f>IF(AL2693&gt;=Inputs!$C$7,1,0)</x:f>
        <x:v>1</x:v>
      </x:c>
      <x:c r="AN2693" s="26" t="n">
        <x:f>IF(Inputs!$C$7&lt;=(1-Inputs!$C$16)*AL2693,1,0)</x:f>
        <x:v>1</x:v>
      </x:c>
    </x:row>
    <x:row r="2694" ht="20" customHeight="1">
      <x:c r="A2694" s="16" t="n">
        <x:v>2689</x:v>
      </x:c>
      <x:c r="B2694" s="19" t="n">
        <x:v>0.0794721507935777</x:v>
      </x:c>
      <x:c r="C2694" s="24" t="n">
        <x:v>0.4222606255086987</x:v>
      </x:c>
      <x:c r="D2694" s="19" t="n">
        <x:v>0.009655570053156738</x:v>
      </x:c>
      <x:c r="E2694" s="19" t="n">
        <x:v>0.043872979780902883</x:v>
      </x:c>
      <x:c r="F2694" s="19" t="n">
        <x:v>-0.22981324689533156</x:v>
      </x:c>
      <x:c r="G2694" s="19" t="n">
        <x:v>-0.07214517774847706</x:v>
      </x:c>
      <x:c r="H2694" s="19" t="n">
        <x:v>0.6705741189703929</x:v>
      </x:c>
      <x:c r="I2694" s="19" t="n">
        <x:v>0.061357053359485006</x:v>
      </x:c>
      <x:c r="J2694" s="19" t="n">
        <x:v>0.06194029899110205</x:v>
      </x:c>
      <x:c r="K2694" s="19" t="n">
        <x:v>0.05917709235145935</x:v>
      </x:c>
      <x:c r="L2694" s="19" t="n">
        <x:v>0.05072889815536996</x:v>
      </x:c>
      <x:c r="M2694" s="19" t="n">
        <x:v>0.06130272465416624</x:v>
      </x:c>
      <x:c r="N2694" s="19" t="n">
        <x:v>0.0574115704939311</x:v>
      </x:c>
      <x:c r="O2694" s="19" t="n">
        <x:v>0.057529924285041716</x:v>
      </x:c>
      <x:c r="P2694" s="19" t="n">
        <x:v>0.05754933466291846</x:v>
      </x:c>
      <x:c r="Q2694" s="19" t="n">
        <x:v>0.06213203006105118</x:v>
      </x:c>
      <x:c r="R2694" s="19" t="n">
        <x:v>0.0506645873811533</x:v>
      </x:c>
      <x:c r="S2694" s="21" t="n">
        <x:v>8490.914498019585</x:v>
      </x:c>
      <x:c r="T2694" s="21" t="n">
        <x:v>13534.45919653859</x:v>
      </x:c>
      <x:c r="U2694" s="21" t="n">
        <x:v>16584.222873939732</x:v>
      </x:c>
      <x:c r="V2694" s="21" t="n">
        <x:v>19810.53765241028</x:v>
      </x:c>
      <x:c r="W2694" s="21" t="n">
        <x:v>23284.79901115544</x:v>
      </x:c>
      <x:c r="X2694" s="21" t="n">
        <x:v>24493.697389337518</x:v>
      </x:c>
      <x:c r="Y2694" s="21" t="n">
        <x:v>25380.96351322823</x:v>
      </x:c>
      <x:c r="Z2694" s="21" t="n">
        <x:v>26132.634398153205</x:v>
      </x:c>
      <x:c r="AA2694" s="21" t="n">
        <x:v>26729.340449748583</x:v>
      </x:c>
      <x:c r="AB2694" s="21" t="n">
        <x:v>27160.39473970231</x:v>
      </x:c>
      <x:c r="AC2694" s="21" t="n">
        <x:v>35426.601834394314</x:v>
      </x:c>
      <x:c r="AD2694" s="25" t="n">
        <x:f>AC2694*(1+Inputs!$C$14)*(1-Inputs!$C$14/Inputs!$C$15)</x:f>
        <x:v>28111.00855559188</x:v>
      </x:c>
      <x:c r="AE2694" s="25" t="n">
        <x:f>AD2694/(B2694-Inputs!$C$14)</x:f>
        <x:v>632103.6436054594</x:v>
      </x:c>
      <x:c r="AF2694" s="25" t="n">
        <x:f>S2694/(1+B2694)^1+T2694/(1+B2694)^2+U2694/(1+B2694)^3+V2694/(1+B2694)^4+W2694/(1+B2694)^5+X2694/(1+B2694)^6+Y2694/(1+B2694)^7+Z2694/(1+B2694)^8+AA2694/(1+B2694)^9+AB2694/(1+B2694)^10+AE2694/(1+B2694)^10</x:f>
        <x:v>427949.4565847919</x:v>
      </x:c>
      <x:c r="AG2694" s="25" t="n">
        <x:f>(AF2694+Inputs!$C$12)/Inputs!$C$13</x:f>
        <x:v>367.2806809485635</x:v>
      </x:c>
      <x:c r="AH2694" s="25" t="n">
        <x:f>(S2694+Inputs!$C$11)*Inputs!$C$8-Inputs!$C$11</x:f>
        <x:v>2102.779120989998</x:v>
      </x:c>
      <x:c r="AI2694" s="25" t="n">
        <x:f>Inputs!$C$12+AH2694-Inputs!$C$10*Inputs!$C$13</x:f>
        <x:v>24420.694536189993</x:v>
      </x:c>
      <x:c r="AJ2694" s="25" t="n">
        <x:f>(S2694+Inputs!$C$11)*(1-Inputs!$C$8)</x:f>
        <x:v>6388.135377029588</x:v>
      </x:c>
      <x:c r="AK2694" s="25" t="n">
        <x:f>AJ2694/(1+B2694)^(1-Inputs!$C$8)+T2694/(1+B2694)^(2-Inputs!$C$8)+U2694/(1+B2694)^(3-Inputs!$C$8)+V2694/(1+B2694)^(4-Inputs!$C$8)+W2694/(1+B2694)^(5-Inputs!$C$8)+X2694/(1+B2694)^(6-Inputs!$C$8)+Y2694/(1+B2694)^(7-Inputs!$C$8)+Z2694/(1+B2694)^(8-Inputs!$C$8)+AA2694/(1+B2694)^(9-Inputs!$C$8)+AB2694/(1+B2694)^(10-Inputs!$C$8)+AE2694/(1+B2694)^(10-Inputs!$C$8)</x:f>
        <x:v>441540.4014699353</x:v>
      </x:c>
      <x:c r="AL2694" s="25" t="n">
        <x:f>(AK2694+AI2694)/Inputs!$C$13</x:f>
        <x:v>371.8031336026335</x:v>
      </x:c>
      <x:c r="AM2694" s="26" t="n">
        <x:f>IF(AL2694&gt;=Inputs!$C$7,1,0)</x:f>
        <x:v>1</x:v>
      </x:c>
      <x:c r="AN2694" s="26" t="n">
        <x:f>IF(Inputs!$C$7&lt;=(1-Inputs!$C$16)*AL2694,1,0)</x:f>
        <x:v>1</x:v>
      </x:c>
    </x:row>
    <x:row r="2695" ht="20" customHeight="1">
      <x:c r="A2695" s="16" t="n">
        <x:v>2690</x:v>
      </x:c>
      <x:c r="B2695" s="19" t="n">
        <x:v>0.07671843000024191</x:v>
      </x:c>
      <x:c r="C2695" s="24" t="n">
        <x:v>0.32067152802230225</x:v>
      </x:c>
      <x:c r="D2695" s="19" t="n">
        <x:v>0.04641450151201383</x:v>
      </x:c>
      <x:c r="E2695" s="19" t="n">
        <x:v>0.06618003979488066</x:v>
      </x:c>
      <x:c r="F2695" s="19" t="n">
        <x:v>-0.16088559371829547</x:v>
      </x:c>
      <x:c r="G2695" s="19" t="n">
        <x:v>-0.09005276035276608</x:v>
      </x:c>
      <x:c r="H2695" s="19" t="n">
        <x:v>0.6997191174364445</x:v>
      </x:c>
      <x:c r="I2695" s="19" t="n">
        <x:v>0.07172936592846668</x:v>
      </x:c>
      <x:c r="J2695" s="19" t="n">
        <x:v>0.07140444372948537</x:v>
      </x:c>
      <x:c r="K2695" s="19" t="n">
        <x:v>0.06296276141781959</x:v>
      </x:c>
      <x:c r="L2695" s="19" t="n">
        <x:v>0.07215300155861201</x:v>
      </x:c>
      <x:c r="M2695" s="19" t="n">
        <x:v>0.07005115442310511</x:v>
      </x:c>
      <x:c r="N2695" s="19" t="n">
        <x:v>0.06860802931046578</x:v>
      </x:c>
      <x:c r="O2695" s="19" t="n">
        <x:v>0.0730555815044579</x:v>
      </x:c>
      <x:c r="P2695" s="19" t="n">
        <x:v>0.06808851151041267</x:v>
      </x:c>
      <x:c r="Q2695" s="19" t="n">
        <x:v>0.06721747706330575</x:v>
      </x:c>
      <x:c r="R2695" s="19" t="n">
        <x:v>0.07386206324877662</x:v>
      </x:c>
      <x:c r="S2695" s="21" t="n">
        <x:v>9744.374698391865</x:v>
      </x:c>
      <x:c r="T2695" s="21" t="n">
        <x:v>15550.53299434916</x:v>
      </x:c>
      <x:c r="U2695" s="21" t="n">
        <x:v>19355.367996686327</x:v>
      </x:c>
      <x:c r="V2695" s="21" t="n">
        <x:v>23489.24685513746</x:v>
      </x:c>
      <x:c r="W2695" s="21" t="n">
        <x:v>28252.33034829379</x:v>
      </x:c>
      <x:c r="X2695" s="21" t="n">
        <x:v>30632.020726188446</x:v>
      </x:c>
      <x:c r="Y2695" s="21" t="n">
        <x:v>32508.085777507877</x:v>
      </x:c>
      <x:c r="Z2695" s="21" t="n">
        <x:v>33968.709642655784</x:v>
      </x:c>
      <x:c r="AA2695" s="21" t="n">
        <x:v>34912.64696237623</x:v>
      </x:c>
      <x:c r="AB2695" s="21" t="n">
        <x:v>35298.21856493039</x:v>
      </x:c>
      <x:c r="AC2695" s="21" t="n">
        <x:v>46041.1546499092</x:v>
      </x:c>
      <x:c r="AD2695" s="25" t="n">
        <x:f>AC2695*(1+Inputs!$C$14)*(1-Inputs!$C$14/Inputs!$C$15)</x:f>
        <x:v>36533.65621470294</x:v>
      </x:c>
      <x:c r="AE2695" s="25" t="n">
        <x:f>AD2695/(B2695-Inputs!$C$14)</x:f>
        <x:v>875719.8248949229</x:v>
      </x:c>
      <x:c r="AF2695" s="25" t="n">
        <x:f>S2695/(1+B2695)^1+T2695/(1+B2695)^2+U2695/(1+B2695)^3+V2695/(1+B2695)^4+W2695/(1+B2695)^5+X2695/(1+B2695)^6+Y2695/(1+B2695)^7+Z2695/(1+B2695)^8+AA2695/(1+B2695)^9+AB2695/(1+B2695)^10+AE2695/(1+B2695)^10</x:f>
        <x:v>585775.3189432494</x:v>
      </x:c>
      <x:c r="AG2695" s="25" t="n">
        <x:f>(AF2695+Inputs!$C$12)/Inputs!$C$13</x:f>
        <x:v>493.2142635831984</x:v>
      </x:c>
      <x:c r="AH2695" s="25" t="n">
        <x:f>(S2695+Inputs!$C$11)*Inputs!$C$8-Inputs!$C$11</x:f>
        <x:v>2690.0166395205724</x:v>
      </x:c>
      <x:c r="AI2695" s="25" t="n">
        <x:f>Inputs!$C$12+AH2695-Inputs!$C$10*Inputs!$C$13</x:f>
        <x:v>25007.93205472057</x:v>
      </x:c>
      <x:c r="AJ2695" s="25" t="n">
        <x:f>(S2695+Inputs!$C$11)*(1-Inputs!$C$8)</x:f>
        <x:v>7054.358058871293</x:v>
      </x:c>
      <x:c r="AK2695" s="25" t="n">
        <x:f>AJ2695/(1+B2695)^(1-Inputs!$C$8)+T2695/(1+B2695)^(2-Inputs!$C$8)+U2695/(1+B2695)^(3-Inputs!$C$8)+V2695/(1+B2695)^(4-Inputs!$C$8)+W2695/(1+B2695)^(5-Inputs!$C$8)+X2695/(1+B2695)^(6-Inputs!$C$8)+Y2695/(1+B2695)^(7-Inputs!$C$8)+Z2695/(1+B2695)^(8-Inputs!$C$8)+AA2695/(1+B2695)^(9-Inputs!$C$8)+AB2695/(1+B2695)^(10-Inputs!$C$8)+AE2695/(1+B2695)^(10-Inputs!$C$8)</x:f>
        <x:v>603829.6942037757</x:v>
      </x:c>
      <x:c r="AL2695" s="25" t="n">
        <x:f>(AK2695+AI2695)/Inputs!$C$13</x:f>
        <x:v>501.76678262229245</x:v>
      </x:c>
      <x:c r="AM2695" s="26" t="n">
        <x:f>IF(AL2695&gt;=Inputs!$C$7,1,0)</x:f>
        <x:v>1</x:v>
      </x:c>
      <x:c r="AN2695" s="26" t="n">
        <x:f>IF(Inputs!$C$7&lt;=(1-Inputs!$C$16)*AL2695,1,0)</x:f>
        <x:v>1</x:v>
      </x:c>
    </x:row>
    <x:row r="2696" ht="20" customHeight="1">
      <x:c r="A2696" s="16" t="n">
        <x:v>2691</x:v>
      </x:c>
      <x:c r="B2696" s="19" t="n">
        <x:v>0.09234367454967796</x:v>
      </x:c>
      <x:c r="C2696" s="24" t="n">
        <x:v>0.4476085453738108</x:v>
      </x:c>
      <x:c r="D2696" s="19" t="n">
        <x:v>0.021308756120497208</x:v>
      </x:c>
      <x:c r="E2696" s="19" t="n">
        <x:v>0.04701926947969327</x:v>
      </x:c>
      <x:c r="F2696" s="19" t="n">
        <x:v>-0.19203331716101846</x:v>
      </x:c>
      <x:c r="G2696" s="19" t="n">
        <x:v>-0.08251932971619852</x:v>
      </x:c>
      <x:c r="H2696" s="19" t="n">
        <x:v>0.565640295594136</x:v>
      </x:c>
      <x:c r="I2696" s="19" t="n">
        <x:v>0.06284482472362356</x:v>
      </x:c>
      <x:c r="J2696" s="19" t="n">
        <x:v>0.05609245992762339</x:v>
      </x:c>
      <x:c r="K2696" s="19" t="n">
        <x:v>0.058244663584831644</x:v>
      </x:c>
      <x:c r="L2696" s="19" t="n">
        <x:v>0.0682241057561339</x:v>
      </x:c>
      <x:c r="M2696" s="19" t="n">
        <x:v>0.055849143944573146</x:v>
      </x:c>
      <x:c r="N2696" s="19" t="n">
        <x:v>0.06605460365695875</x:v>
      </x:c>
      <x:c r="O2696" s="19" t="n">
        <x:v>0.06307481917272639</x:v>
      </x:c>
      <x:c r="P2696" s="19" t="n">
        <x:v>0.05688583252754484</x:v>
      </x:c>
      <x:c r="Q2696" s="19" t="n">
        <x:v>0.06897506685443092</x:v>
      </x:c>
      <x:c r="R2696" s="19" t="n">
        <x:v>0.059483098677000044</x:v>
      </x:c>
      <x:c r="S2696" s="21" t="n">
        <x:v>9124.078166891875</x:v>
      </x:c>
      <x:c r="T2696" s="21" t="n">
        <x:v>14457.409551626886</x:v>
      </x:c>
      <x:c r="U2696" s="21" t="n">
        <x:v>17568.156146424386</x:v>
      </x:c>
      <x:c r="V2696" s="21" t="n">
        <x:v>20841.776058618427</x:v>
      </x:c>
      <x:c r="W2696" s="21" t="n">
        <x:v>24494.225929010907</x:v>
      </x:c>
      <x:c r="X2696" s="21" t="n">
        <x:v>25883.663034897138</x:v>
      </x:c>
      <x:c r="Y2696" s="21" t="n">
        <x:v>26995.778078829564</x:v>
      </x:c>
      <x:c r="Z2696" s="21" t="n">
        <x:v>27891.058259898215</x:v>
      </x:c>
      <x:c r="AA2696" s="21" t="n">
        <x:v>28545.199674498897</x:v>
      </x:c>
      <x:c r="AB2696" s="21" t="n">
        <x:v>28963.776761462912</x:v>
      </x:c>
      <x:c r="AC2696" s="21" t="n">
        <x:v>37778.83925408206</x:v>
      </x:c>
      <x:c r="AD2696" s="25" t="n">
        <x:f>AC2696*(1+Inputs!$C$14)*(1-Inputs!$C$14/Inputs!$C$15)</x:f>
        <x:v>29977.508948114108</x:v>
      </x:c>
      <x:c r="AE2696" s="25" t="n">
        <x:f>AD2696/(B2696-Inputs!$C$14)</x:f>
        <x:v>522769.2362501814</x:v>
      </x:c>
      <x:c r="AF2696" s="25" t="n">
        <x:f>S2696/(1+B2696)^1+T2696/(1+B2696)^2+U2696/(1+B2696)^3+V2696/(1+B2696)^4+W2696/(1+B2696)^5+X2696/(1+B2696)^6+Y2696/(1+B2696)^7+Z2696/(1+B2696)^8+AA2696/(1+B2696)^9+AB2696/(1+B2696)^10+AE2696/(1+B2696)^10</x:f>
        <x:v>348875.1937251283</x:v>
      </x:c>
      <x:c r="AG2696" s="25" t="n">
        <x:f>(AF2696+Inputs!$C$12)/Inputs!$C$13</x:f>
        <x:v>304.18515866025047</x:v>
      </x:c>
      <x:c r="AH2696" s="25" t="n">
        <x:f>(S2696+Inputs!$C$11)*Inputs!$C$8-Inputs!$C$11</x:f>
        <x:v>2399.411963119208</x:v>
      </x:c>
      <x:c r="AI2696" s="25" t="n">
        <x:f>Inputs!$C$12+AH2696-Inputs!$C$10*Inputs!$C$13</x:f>
        <x:v>24717.327378319205</x:v>
      </x:c>
      <x:c r="AJ2696" s="25" t="n">
        <x:f>(S2696+Inputs!$C$11)*(1-Inputs!$C$8)</x:f>
        <x:v>6724.666203772668</x:v>
      </x:c>
      <x:c r="AK2696" s="25" t="n">
        <x:f>AJ2696/(1+B2696)^(1-Inputs!$C$8)+T2696/(1+B2696)^(2-Inputs!$C$8)+U2696/(1+B2696)^(3-Inputs!$C$8)+V2696/(1+B2696)^(4-Inputs!$C$8)+W2696/(1+B2696)^(5-Inputs!$C$8)+X2696/(1+B2696)^(6-Inputs!$C$8)+Y2696/(1+B2696)^(7-Inputs!$C$8)+Z2696/(1+B2696)^(8-Inputs!$C$8)+AA2696/(1+B2696)^(9-Inputs!$C$8)+AB2696/(1+B2696)^(10-Inputs!$C$8)+AE2696/(1+B2696)^(10-Inputs!$C$8)</x:f>
        <x:v>361325.0980820663</x:v>
      </x:c>
      <x:c r="AL2696" s="25" t="n">
        <x:f>(AK2696+AI2696)/Inputs!$C$13</x:f>
        <x:v>308.03383527075744</x:v>
      </x:c>
      <x:c r="AM2696" s="26" t="n">
        <x:f>IF(AL2696&gt;=Inputs!$C$7,1,0)</x:f>
        <x:v>1</x:v>
      </x:c>
      <x:c r="AN2696" s="26" t="n">
        <x:f>IF(Inputs!$C$7&lt;=(1-Inputs!$C$16)*AL2696,1,0)</x:f>
        <x:v>0</x:v>
      </x:c>
    </x:row>
    <x:row r="2697" ht="20" customHeight="1">
      <x:c r="A2697" s="16" t="n">
        <x:v>2692</x:v>
      </x:c>
      <x:c r="B2697" s="19" t="n">
        <x:v>0.08791481819612891</x:v>
      </x:c>
      <x:c r="C2697" s="24" t="n">
        <x:v>0.7301477923544724</x:v>
      </x:c>
      <x:c r="D2697" s="19" t="n">
        <x:v>0.0294431520550134</x:v>
      </x:c>
      <x:c r="E2697" s="19" t="n">
        <x:v>0.0452855697183307</x:v>
      </x:c>
      <x:c r="F2697" s="19" t="n">
        <x:v>-0.18413209097534378</x:v>
      </x:c>
      <x:c r="G2697" s="19" t="n">
        <x:v>-0.059661746705914426</x:v>
      </x:c>
      <x:c r="H2697" s="19" t="n">
        <x:v>0.5871503098544224</x:v>
      </x:c>
      <x:c r="I2697" s="19" t="n">
        <x:v>0.0504750731080378</x:v>
      </x:c>
      <x:c r="J2697" s="19" t="n">
        <x:v>0.05204113331204212</x:v>
      </x:c>
      <x:c r="K2697" s="19" t="n">
        <x:v>0.05871304862236798</x:v>
      </x:c>
      <x:c r="L2697" s="19" t="n">
        <x:v>0.055928549532751504</x:v>
      </x:c>
      <x:c r="M2697" s="19" t="n">
        <x:v>0.05097728349460226</x:v>
      </x:c>
      <x:c r="N2697" s="19" t="n">
        <x:v>0.05448151759294092</x:v>
      </x:c>
      <x:c r="O2697" s="19" t="n">
        <x:v>0.0598994180135503</x:v>
      </x:c>
      <x:c r="P2697" s="19" t="n">
        <x:v>0.05830192978790251</x:v>
      </x:c>
      <x:c r="Q2697" s="19" t="n">
        <x:v>0.05815956658878918</x:v>
      </x:c>
      <x:c r="R2697" s="19" t="n">
        <x:v>0.06556267481832379</x:v>
      </x:c>
      <x:c r="S2697" s="21" t="n">
        <x:v>9400.39769275953</x:v>
      </x:c>
      <x:c r="T2697" s="21" t="n">
        <x:v>15037.197095817613</x:v>
      </x:c>
      <x:c r="U2697" s="21" t="n">
        <x:v>18515.847858060355</x:v>
      </x:c>
      <x:c r="V2697" s="21" t="n">
        <x:v>22318.03540315299</x:v>
      </x:c>
      <x:c r="W2697" s="21" t="n">
        <x:v>26569.71673367741</x:v>
      </x:c>
      <x:c r="X2697" s="21" t="n">
        <x:v>28122.241685853845</x:v>
      </x:c>
      <x:c r="Y2697" s="21" t="n">
        <x:v>29336.651646934635</x:v>
      </x:c>
      <x:c r="Z2697" s="21" t="n">
        <x:v>30309.76598847511</x:v>
      </x:c>
      <x:c r="AA2697" s="21" t="n">
        <x:v>30986.177960728633</x:v>
      </x:c>
      <x:c r="AB2697" s="21" t="n">
        <x:v>31345.361668068937</x:v>
      </x:c>
      <x:c r="AC2697" s="21" t="n">
        <x:v>40885.25434965514</x:v>
      </x:c>
      <x:c r="AD2697" s="25" t="n">
        <x:f>AC2697*(1+Inputs!$C$14)*(1-Inputs!$C$14/Inputs!$C$15)</x:f>
        <x:v>32442.449326451344</x:v>
      </x:c>
      <x:c r="AE2697" s="25" t="n">
        <x:f>AD2697/(B2697-Inputs!$C$14)</x:f>
        <x:v>613107.0734515863</x:v>
      </x:c>
      <x:c r="AF2697" s="25" t="n">
        <x:f>S2697/(1+B2697)^1+T2697/(1+B2697)^2+U2697/(1+B2697)^3+V2697/(1+B2697)^4+W2697/(1+B2697)^5+X2697/(1+B2697)^6+Y2697/(1+B2697)^7+Z2697/(1+B2697)^8+AA2697/(1+B2697)^9+AB2697/(1+B2697)^10+AE2697/(1+B2697)^10</x:f>
        <x:v>409767.2276297569</x:v>
      </x:c>
      <x:c r="AG2697" s="25" t="n">
        <x:f>(AF2697+Inputs!$C$12)/Inputs!$C$13</x:f>
        <x:v>352.772581969258</x:v>
      </x:c>
      <x:c r="AH2697" s="25" t="n">
        <x:f>(S2697+Inputs!$C$11)*Inputs!$C$8-Inputs!$C$11</x:f>
        <x:v>2528.8657683887113</x:v>
      </x:c>
      <x:c r="AI2697" s="25" t="n">
        <x:f>Inputs!$C$12+AH2697-Inputs!$C$10*Inputs!$C$13</x:f>
        <x:v>24846.78118358871</x:v>
      </x:c>
      <x:c r="AJ2697" s="25" t="n">
        <x:f>(S2697+Inputs!$C$11)*(1-Inputs!$C$8)</x:f>
        <x:v>6871.531924370819</x:v>
      </x:c>
      <x:c r="AK2697" s="25" t="n">
        <x:f>AJ2697/(1+B2697)^(1-Inputs!$C$8)+T2697/(1+B2697)^(2-Inputs!$C$8)+U2697/(1+B2697)^(3-Inputs!$C$8)+V2697/(1+B2697)^(4-Inputs!$C$8)+W2697/(1+B2697)^(5-Inputs!$C$8)+X2697/(1+B2697)^(6-Inputs!$C$8)+Y2697/(1+B2697)^(7-Inputs!$C$8)+Z2697/(1+B2697)^(8-Inputs!$C$8)+AA2697/(1+B2697)^(9-Inputs!$C$8)+AB2697/(1+B2697)^(10-Inputs!$C$8)+AE2697/(1+B2697)^(10-Inputs!$C$8)</x:f>
        <x:v>423848.85990106355</x:v>
      </x:c>
      <x:c r="AL2697" s="25" t="n">
        <x:f>(AK2697+AI2697)/Inputs!$C$13</x:f>
        <x:v>358.02655375959375</x:v>
      </x:c>
      <x:c r="AM2697" s="26" t="n">
        <x:f>IF(AL2697&gt;=Inputs!$C$7,1,0)</x:f>
        <x:v>1</x:v>
      </x:c>
      <x:c r="AN2697" s="26" t="n">
        <x:f>IF(Inputs!$C$7&lt;=(1-Inputs!$C$16)*AL2697,1,0)</x:f>
        <x:v>1</x:v>
      </x:c>
    </x:row>
    <x:row r="2698" ht="20" customHeight="1">
      <x:c r="A2698" s="16" t="n">
        <x:v>2693</x:v>
      </x:c>
      <x:c r="B2698" s="19" t="n">
        <x:v>0.08862019195523724</x:v>
      </x:c>
      <x:c r="C2698" s="24" t="n">
        <x:v>0.9006828312205073</x:v>
      </x:c>
      <x:c r="D2698" s="19" t="n">
        <x:v>0.03580009565711322</x:v>
      </x:c>
      <x:c r="E2698" s="19" t="n">
        <x:v>0.03898625234525327</x:v>
      </x:c>
      <x:c r="F2698" s="19" t="n">
        <x:v>-0.16524017386840228</x:v>
      </x:c>
      <x:c r="G2698" s="19" t="n">
        <x:v>-0.06752162218976251</x:v>
      </x:c>
      <x:c r="H2698" s="19" t="n">
        <x:v>0.9636449092916735</x:v>
      </x:c>
      <x:c r="I2698" s="19" t="n">
        <x:v>0.05912763997403204</x:v>
      </x:c>
      <x:c r="J2698" s="19" t="n">
        <x:v>0.06001670234703284</x:v>
      </x:c>
      <x:c r="K2698" s="19" t="n">
        <x:v>0.061242590386203805</x:v>
      </x:c>
      <x:c r="L2698" s="19" t="n">
        <x:v>0.06663482580943424</x:v>
      </x:c>
      <x:c r="M2698" s="19" t="n">
        <x:v>0.05932274764034787</x:v>
      </x:c>
      <x:c r="N2698" s="19" t="n">
        <x:v>0.06266221919517989</x:v>
      </x:c>
      <x:c r="O2698" s="19" t="n">
        <x:v>0.06385860152383088</x:v>
      </x:c>
      <x:c r="P2698" s="19" t="n">
        <x:v>0.0524977148162418</x:v>
      </x:c>
      <x:c r="Q2698" s="19" t="n">
        <x:v>0.07086318344808774</x:v>
      </x:c>
      <x:c r="R2698" s="19" t="n">
        <x:v>0.0574356266947791</x:v>
      </x:c>
      <x:c r="S2698" s="21" t="n">
        <x:v>9732.670190897526</x:v>
      </x:c>
      <x:c r="T2698" s="21" t="n">
        <x:v>15778.31046606006</x:v>
      </x:c>
      <x:c r="U2698" s="21" t="n">
        <x:v>19776.583425358054</x:v>
      </x:c>
      <x:c r="V2698" s="21" t="n">
        <x:v>24218.015131586377</x:v>
      </x:c>
      <x:c r="W2698" s="21" t="n">
        <x:v>29202.2172847256</x:v>
      </x:c>
      <x:c r="X2698" s="21" t="n">
        <x:v>30953.252519361875</x:v>
      </x:c>
      <x:c r="Y2698" s="21" t="n">
        <x:v>32252.000532996954</x:v>
      </x:c>
      <x:c r="Z2698" s="21" t="n">
        <x:v>33246.8031369932</x:v>
      </x:c>
      <x:c r="AA2698" s="21" t="n">
        <x:v>33887.35963847795</x:v>
      </x:c>
      <x:c r="AB2698" s="21" t="n">
        <x:v>34191.602571848634</x:v>
      </x:c>
      <x:c r="AC2698" s="21" t="n">
        <x:v>44597.74248501995</x:v>
      </x:c>
      <x:c r="AD2698" s="25" t="n">
        <x:f>AC2698*(1+Inputs!$C$14)*(1-Inputs!$C$14/Inputs!$C$15)</x:f>
        <x:v>35388.30866186333</x:v>
      </x:c>
      <x:c r="AE2698" s="25" t="n">
        <x:f>AD2698/(B2698-Inputs!$C$14)</x:f>
        <x:v>659981.0140815219</x:v>
      </x:c>
      <x:c r="AF2698" s="25" t="n">
        <x:f>S2698/(1+B2698)^1+T2698/(1+B2698)^2+U2698/(1+B2698)^3+V2698/(1+B2698)^4+W2698/(1+B2698)^5+X2698/(1+B2698)^6+Y2698/(1+B2698)^7+Z2698/(1+B2698)^8+AA2698/(1+B2698)^9+AB2698/(1+B2698)^10+AE2698/(1+B2698)^10</x:f>
        <x:v>439925.600850189</x:v>
      </x:c>
      <x:c r="AG2698" s="25" t="n">
        <x:f>(AF2698+Inputs!$C$12)/Inputs!$C$13</x:f>
        <x:v>376.83677480386103</x:v>
      </x:c>
      <x:c r="AH2698" s="25" t="n">
        <x:f>(S2698+Inputs!$C$11)*Inputs!$C$8-Inputs!$C$11</x:f>
        <x:v>2684.5331579273343</x:v>
      </x:c>
      <x:c r="AI2698" s="25" t="n">
        <x:f>Inputs!$C$12+AH2698-Inputs!$C$10*Inputs!$C$13</x:f>
        <x:v>25002.44857312733</x:v>
      </x:c>
      <x:c r="AJ2698" s="25" t="n">
        <x:f>(S2698+Inputs!$C$11)*(1-Inputs!$C$8)</x:f>
        <x:v>7048.137032970192</x:v>
      </x:c>
      <x:c r="AK2698" s="25" t="n">
        <x:f>AJ2698/(1+B2698)^(1-Inputs!$C$8)+T2698/(1+B2698)^(2-Inputs!$C$8)+U2698/(1+B2698)^(3-Inputs!$C$8)+V2698/(1+B2698)^(4-Inputs!$C$8)+W2698/(1+B2698)^(5-Inputs!$C$8)+X2698/(1+B2698)^(6-Inputs!$C$8)+Y2698/(1+B2698)^(7-Inputs!$C$8)+Z2698/(1+B2698)^(8-Inputs!$C$8)+AA2698/(1+B2698)^(9-Inputs!$C$8)+AB2698/(1+B2698)^(10-Inputs!$C$8)+AE2698/(1+B2698)^(10-Inputs!$C$8)</x:f>
        <x:v>455212.6164224866</x:v>
      </x:c>
      <x:c r="AL2698" s="25" t="n">
        <x:f>(AK2698+AI2698)/Inputs!$C$13</x:f>
        <x:v>383.17676625564144</x:v>
      </x:c>
      <x:c r="AM2698" s="26" t="n">
        <x:f>IF(AL2698&gt;=Inputs!$C$7,1,0)</x:f>
        <x:v>1</x:v>
      </x:c>
      <x:c r="AN2698" s="26" t="n">
        <x:f>IF(Inputs!$C$7&lt;=(1-Inputs!$C$16)*AL2698,1,0)</x:f>
        <x:v>1</x:v>
      </x:c>
    </x:row>
    <x:row r="2699" ht="20" customHeight="1">
      <x:c r="A2699" s="16" t="n">
        <x:v>2694</x:v>
      </x:c>
      <x:c r="B2699" s="19" t="n">
        <x:v>0.07352992222359687</x:v>
      </x:c>
      <x:c r="C2699" s="24" t="n">
        <x:v>0.3305368020865842</x:v>
      </x:c>
      <x:c r="D2699" s="19" t="n">
        <x:v>0.037170070752584654</x:v>
      </x:c>
      <x:c r="E2699" s="19" t="n">
        <x:v>0.03538245099691977</x:v>
      </x:c>
      <x:c r="F2699" s="19" t="n">
        <x:v>-0.16535853399195619</x:v>
      </x:c>
      <x:c r="G2699" s="19" t="n">
        <x:v>-0.08259129496339995</x:v>
      </x:c>
      <x:c r="H2699" s="19" t="n">
        <x:v>0.9842903484660894</x:v>
      </x:c>
      <x:c r="I2699" s="19" t="n">
        <x:v>0.06365774977307524</x:v>
      </x:c>
      <x:c r="J2699" s="19" t="n">
        <x:v>0.06838327154001149</x:v>
      </x:c>
      <x:c r="K2699" s="19" t="n">
        <x:v>0.06455110502992398</x:v>
      </x:c>
      <x:c r="L2699" s="19" t="n">
        <x:v>0.06118611019505238</x:v>
      </x:c>
      <x:c r="M2699" s="19" t="n">
        <x:v>0.069417683813532</x:v>
      </x:c>
      <x:c r="N2699" s="19" t="n">
        <x:v>0.06500555099053941</x:v>
      </x:c>
      <x:c r="O2699" s="19" t="n">
        <x:v>0.06954464358852305</x:v>
      </x:c>
      <x:c r="P2699" s="19" t="n">
        <x:v>0.05843007084415035</x:v>
      </x:c>
      <x:c r="Q2699" s="19" t="n">
        <x:v>0.06614774278880418</x:v>
      </x:c>
      <x:c r="R2699" s="19" t="n">
        <x:v>0.07455589373527233</x:v>
      </x:c>
      <x:c r="S2699" s="21" t="n">
        <x:v>9651.69031880914</x:v>
      </x:c>
      <x:c r="T2699" s="21" t="n">
        <x:v>15167.941097453802</x:v>
      </x:c>
      <x:c r="U2699" s="21" t="n">
        <x:v>18517.41538201925</x:v>
      </x:c>
      <x:c r="V2699" s="21" t="n">
        <x:v>22075.47275114249</x:v>
      </x:c>
      <x:c r="W2699" s="21" t="n">
        <x:v>25955.394046720547</x:v>
      </x:c>
      <x:c r="X2699" s="21" t="n">
        <x:v>27560.200033186036</x:v>
      </x:c>
      <x:c r="Y2699" s="21" t="n">
        <x:v>28732.46862173733</x:v>
      </x:c>
      <x:c r="Z2699" s="21" t="n">
        <x:v>29675.370030994178</x:v>
      </x:c>
      <x:c r="AA2699" s="21" t="n">
        <x:v>30329.454769649656</x:v>
      </x:c>
      <x:c r="AB2699" s="21" t="n">
        <x:v>30711.852895117387</x:v>
      </x:c>
      <x:c r="AC2699" s="21" t="n">
        <x:v>40058.93855884877</x:v>
      </x:c>
      <x:c r="AD2699" s="25" t="n">
        <x:f>AC2699*(1+Inputs!$C$14)*(1-Inputs!$C$14/Inputs!$C$15)</x:f>
        <x:v>31786.767746446494</x:v>
      </x:c>
      <x:c r="AE2699" s="25" t="n">
        <x:f>AD2699/(B2699-Inputs!$C$14)</x:f>
        <x:v>824989.1490042856</x:v>
      </x:c>
      <x:c r="AF2699" s="25" t="n">
        <x:f>S2699/(1+B2699)^1+T2699/(1+B2699)^2+U2699/(1+B2699)^3+V2699/(1+B2699)^4+W2699/(1+B2699)^5+X2699/(1+B2699)^6+Y2699/(1+B2699)^7+Z2699/(1+B2699)^8+AA2699/(1+B2699)^9+AB2699/(1+B2699)^10+AE2699/(1+B2699)^10</x:f>
        <x:v>561173.064988819</x:v>
      </x:c>
      <x:c r="AG2699" s="25" t="n">
        <x:f>(AF2699+Inputs!$C$12)/Inputs!$C$13</x:f>
        <x:v>473.58345064119953</x:v>
      </x:c>
      <x:c r="AH2699" s="25" t="n">
        <x:f>(S2699+Inputs!$C$11)*Inputs!$C$8-Inputs!$C$11</x:f>
        <x:v>2646.594642510584</x:v>
      </x:c>
      <x:c r="AI2699" s="25" t="n">
        <x:f>Inputs!$C$12+AH2699-Inputs!$C$10*Inputs!$C$13</x:f>
        <x:v>24964.510057710584</x:v>
      </x:c>
      <x:c r="AJ2699" s="25" t="n">
        <x:f>(S2699+Inputs!$C$11)*(1-Inputs!$C$8)</x:f>
        <x:v>7005.095676298557</x:v>
      </x:c>
      <x:c r="AK2699" s="25" t="n">
        <x:f>AJ2699/(1+B2699)^(1-Inputs!$C$8)+T2699/(1+B2699)^(2-Inputs!$C$8)+U2699/(1+B2699)^(3-Inputs!$C$8)+V2699/(1+B2699)^(4-Inputs!$C$8)+W2699/(1+B2699)^(5-Inputs!$C$8)+X2699/(1+B2699)^(6-Inputs!$C$8)+Y2699/(1+B2699)^(7-Inputs!$C$8)+Z2699/(1+B2699)^(8-Inputs!$C$8)+AA2699/(1+B2699)^(9-Inputs!$C$8)+AB2699/(1+B2699)^(10-Inputs!$C$8)+AE2699/(1+B2699)^(10-Inputs!$C$8)</x:f>
        <x:v>577591.6575810079</x:v>
      </x:c>
      <x:c r="AL2699" s="25" t="n">
        <x:f>(AK2699+AI2699)/Inputs!$C$13</x:f>
        <x:v>480.7960862396209</x:v>
      </x:c>
      <x:c r="AM2699" s="26" t="n">
        <x:f>IF(AL2699&gt;=Inputs!$C$7,1,0)</x:f>
        <x:v>1</x:v>
      </x:c>
      <x:c r="AN2699" s="26" t="n">
        <x:f>IF(Inputs!$C$7&lt;=(1-Inputs!$C$16)*AL2699,1,0)</x:f>
        <x:v>1</x:v>
      </x:c>
    </x:row>
    <x:row r="2700" ht="20" customHeight="1">
      <x:c r="A2700" s="16" t="n">
        <x:v>2695</x:v>
      </x:c>
      <x:c r="B2700" s="19" t="n">
        <x:v>0.09435362761949952</x:v>
      </x:c>
      <x:c r="C2700" s="24" t="n">
        <x:v>0.7031465480752388</x:v>
      </x:c>
      <x:c r="D2700" s="19" t="n">
        <x:v>0.03414773439548498</x:v>
      </x:c>
      <x:c r="E2700" s="19" t="n">
        <x:v>0.02576844011781219</x:v>
      </x:c>
      <x:c r="F2700" s="19" t="n">
        <x:v>-0.13035421216096554</x:v>
      </x:c>
      <x:c r="G2700" s="19" t="n">
        <x:v>-0.06431894060154206</x:v>
      </x:c>
      <x:c r="H2700" s="19" t="n">
        <x:v>0.6190447535120995</x:v>
      </x:c>
      <x:c r="I2700" s="19" t="n">
        <x:v>0.05302241307380769</x:v>
      </x:c>
      <x:c r="J2700" s="19" t="n">
        <x:v>0.06797488395429696</x:v>
      </x:c>
      <x:c r="K2700" s="19" t="n">
        <x:v>0.06021366573274122</x:v>
      </x:c>
      <x:c r="L2700" s="19" t="n">
        <x:v>0.05185894684799791</x:v>
      </x:c>
      <x:c r="M2700" s="19" t="n">
        <x:v>0.058100279957587875</x:v>
      </x:c>
      <x:c r="N2700" s="19" t="n">
        <x:v>0.057418904082556996</x:v>
      </x:c>
      <x:c r="O2700" s="19" t="n">
        <x:v>0.06471242864616783</x:v>
      </x:c>
      <x:c r="P2700" s="19" t="n">
        <x:v>0.05688954466422388</x:v>
      </x:c>
      <x:c r="Q2700" s="19" t="n">
        <x:v>0.05571992773031184</x:v>
      </x:c>
      <x:c r="R2700" s="19" t="n">
        <x:v>0.06216143358983914</x:v>
      </x:c>
      <x:c r="S2700" s="21" t="n">
        <x:v>10309.96850523266</x:v>
      </x:c>
      <x:c r="T2700" s="21" t="n">
        <x:v>16066.058761683375</x:v>
      </x:c>
      <x:c r="U2700" s="21" t="n">
        <x:v>19222.736370011007</x:v>
      </x:c>
      <x:c r="V2700" s="21" t="n">
        <x:v>22492.86646479475</x:v>
      </x:c>
      <x:c r="W2700" s="21" t="n">
        <x:v>26104.323499656846</x:v>
      </x:c>
      <x:c r="X2700" s="21" t="n">
        <x:v>27391.731132950736</x:v>
      </x:c>
      <x:c r="Y2700" s="21" t="n">
        <x:v>28409.33706823279</x:v>
      </x:c>
      <x:c r="Z2700" s="21" t="n">
        <x:v>29242.107385170173</x:v>
      </x:c>
      <x:c r="AA2700" s="21" t="n">
        <x:v>29828.92291055491</x:v>
      </x:c>
      <x:c r="AB2700" s="21" t="n">
        <x:v>30172.79008195346</x:v>
      </x:c>
      <x:c r="AC2700" s="21" t="n">
        <x:v>39355.81315037407</x:v>
      </x:c>
      <x:c r="AD2700" s="25" t="n">
        <x:f>AC2700*(1+Inputs!$C$14)*(1-Inputs!$C$14/Inputs!$C$15)</x:f>
        <x:v>31228.83773482182</x:v>
      </x:c>
      <x:c r="AE2700" s="25" t="n">
        <x:f>AD2700/(B2700-Inputs!$C$14)</x:f>
        <x:v>526148.7627179535</x:v>
      </x:c>
      <x:c r="AF2700" s="25" t="n">
        <x:f>S2700/(1+B2700)^1+T2700/(1+B2700)^2+U2700/(1+B2700)^3+V2700/(1+B2700)^4+W2700/(1+B2700)^5+X2700/(1+B2700)^6+Y2700/(1+B2700)^7+Z2700/(1+B2700)^8+AA2700/(1+B2700)^9+AB2700/(1+B2700)^10+AE2700/(1+B2700)^10</x:f>
        <x:v>354155.0428107637</x:v>
      </x:c>
      <x:c r="AG2700" s="25" t="n">
        <x:f>(AF2700+Inputs!$C$12)/Inputs!$C$13</x:f>
        <x:v>308.39809500153336</x:v>
      </x:c>
      <x:c r="AH2700" s="25" t="n">
        <x:f>(S2700+Inputs!$C$11)*Inputs!$C$8-Inputs!$C$11</x:f>
        <x:v>2954.9934640953015</x:v>
      </x:c>
      <x:c r="AI2700" s="25" t="n">
        <x:f>Inputs!$C$12+AH2700-Inputs!$C$10*Inputs!$C$13</x:f>
        <x:v>25272.908879295297</x:v>
      </x:c>
      <x:c r="AJ2700" s="25" t="n">
        <x:f>(S2700+Inputs!$C$11)*(1-Inputs!$C$8)</x:f>
        <x:v>7354.97504113736</x:v>
      </x:c>
      <x:c r="AK2700" s="25" t="n">
        <x:f>AJ2700/(1+B2700)^(1-Inputs!$C$8)+T2700/(1+B2700)^(2-Inputs!$C$8)+U2700/(1+B2700)^(3-Inputs!$C$8)+V2700/(1+B2700)^(4-Inputs!$C$8)+W2700/(1+B2700)^(5-Inputs!$C$8)+X2700/(1+B2700)^(6-Inputs!$C$8)+Y2700/(1+B2700)^(7-Inputs!$C$8)+Z2700/(1+B2700)^(8-Inputs!$C$8)+AA2700/(1+B2700)^(9-Inputs!$C$8)+AB2700/(1+B2700)^(10-Inputs!$C$8)+AE2700/(1+B2700)^(10-Inputs!$C$8)</x:f>
        <x:v>366618.70191717497</x:v>
      </x:c>
      <x:c r="AL2700" s="25" t="n">
        <x:f>(AK2700+AI2700)/Inputs!$C$13</x:f>
        <x:v>312.7010606155753</x:v>
      </x:c>
      <x:c r="AM2700" s="26" t="n">
        <x:f>IF(AL2700&gt;=Inputs!$C$7,1,0)</x:f>
        <x:v>1</x:v>
      </x:c>
      <x:c r="AN2700" s="26" t="n">
        <x:f>IF(Inputs!$C$7&lt;=(1-Inputs!$C$16)*AL2700,1,0)</x:f>
        <x:v>0</x:v>
      </x:c>
    </x:row>
    <x:row r="2701" ht="20" customHeight="1">
      <x:c r="A2701" s="16" t="n">
        <x:v>2696</x:v>
      </x:c>
      <x:c r="B2701" s="19" t="n">
        <x:v>0.07483277100660381</x:v>
      </x:c>
      <x:c r="C2701" s="24" t="n">
        <x:v>0.7994884802939453</x:v>
      </x:c>
      <x:c r="D2701" s="19" t="n">
        <x:v>0.01762293507791952</x:v>
      </x:c>
      <x:c r="E2701" s="19" t="n">
        <x:v>0.052274550771565204</x:v>
      </x:c>
      <x:c r="F2701" s="19" t="n">
        <x:v>-0.2130200447346613</x:v>
      </x:c>
      <x:c r="G2701" s="19" t="n">
        <x:v>-0.08510073624174026</x:v>
      </x:c>
      <x:c r="H2701" s="19" t="n">
        <x:v>0.7418876060212085</x:v>
      </x:c>
      <x:c r="I2701" s="19" t="n">
        <x:v>0.05549673176385227</x:v>
      </x:c>
      <x:c r="J2701" s="19" t="n">
        <x:v>0.06513596211436948</x:v>
      </x:c>
      <x:c r="K2701" s="19" t="n">
        <x:v>0.06804308868051408</x:v>
      </x:c>
      <x:c r="L2701" s="19" t="n">
        <x:v>0.05162471528752917</x:v>
      </x:c>
      <x:c r="M2701" s="19" t="n">
        <x:v>0.05769018451154466</x:v>
      </x:c>
      <x:c r="N2701" s="19" t="n">
        <x:v>0.05514242176724906</x:v>
      </x:c>
      <x:c r="O2701" s="19" t="n">
        <x:v>0.047113958371584205</x:v>
      </x:c>
      <x:c r="P2701" s="19" t="n">
        <x:v>0.05967286456169973</x:v>
      </x:c>
      <x:c r="Q2701" s="19" t="n">
        <x:v>0.06036557198117748</x:v>
      </x:c>
      <x:c r="R2701" s="19" t="n">
        <x:v>0.0638411928275957</x:v>
      </x:c>
      <x:c r="S2701" s="21" t="n">
        <x:v>8782.442957809455</x:v>
      </x:c>
      <x:c r="T2701" s="21" t="n">
        <x:v>14415.832553836977</x:v>
      </x:c>
      <x:c r="U2701" s="21" t="n">
        <x:v>18235.013948551066</x:v>
      </x:c>
      <x:c r="V2701" s="21" t="n">
        <x:v>22418.821294828518</x:v>
      </x:c>
      <x:c r="W2701" s="21" t="n">
        <x:v>27026.658133209465</x:v>
      </x:c>
      <x:c r="X2701" s="21" t="n">
        <x:v>28606.080179597997</x:v>
      </x:c>
      <x:c r="Y2701" s="21" t="n">
        <x:v>29756.251291921122</x:v>
      </x:c>
      <x:c r="Z2701" s="21" t="n">
        <x:v>30649.61880039929</x:v>
      </x:c>
      <x:c r="AA2701" s="21" t="n">
        <x:v>31298.48993372173</x:v>
      </x:c>
      <x:c r="AB2701" s="21" t="n">
        <x:v>31646.576177044833</x:v>
      </x:c>
      <x:c r="AC2701" s="21" t="n">
        <x:v>41278.142839623695</x:v>
      </x:c>
      <x:c r="AD2701" s="25" t="n">
        <x:f>AC2701*(1+Inputs!$C$14)*(1-Inputs!$C$14/Inputs!$C$15)</x:f>
        <x:v>32754.206343241396</x:v>
      </x:c>
      <x:c r="AE2701" s="25" t="n">
        <x:f>AD2701/(B2701-Inputs!$C$14)</x:f>
        <x:v>822292.9390930682</x:v>
      </x:c>
      <x:c r="AF2701" s="25" t="n">
        <x:f>S2701/(1+B2701)^1+T2701/(1+B2701)^2+U2701/(1+B2701)^3+V2701/(1+B2701)^4+W2701/(1+B2701)^5+X2701/(1+B2701)^6+Y2701/(1+B2701)^7+Z2701/(1+B2701)^8+AA2701/(1+B2701)^9+AB2701/(1+B2701)^10+AE2701/(1+B2701)^10</x:f>
        <x:v>556006.5859000033</x:v>
      </x:c>
      <x:c r="AG2701" s="25" t="n">
        <x:f>(AF2701+Inputs!$C$12)/Inputs!$C$13</x:f>
        <x:v>469.4609753286063</x:v>
      </x:c>
      <x:c r="AH2701" s="25" t="n">
        <x:f>(S2701+Inputs!$C$11)*Inputs!$C$8-Inputs!$C$11</x:f>
        <x:v>2239.3582076312796</x:v>
      </x:c>
      <x:c r="AI2701" s="25" t="n">
        <x:f>Inputs!$C$12+AH2701-Inputs!$C$10*Inputs!$C$13</x:f>
        <x:v>24557.27362283128</x:v>
      </x:c>
      <x:c r="AJ2701" s="25" t="n">
        <x:f>(S2701+Inputs!$C$11)*(1-Inputs!$C$8)</x:f>
        <x:v>6543.084750178176</x:v>
      </x:c>
      <x:c r="AK2701" s="25" t="n">
        <x:f>AJ2701/(1+B2701)^(1-Inputs!$C$8)+T2701/(1+B2701)^(2-Inputs!$C$8)+U2701/(1+B2701)^(3-Inputs!$C$8)+V2701/(1+B2701)^(4-Inputs!$C$8)+W2701/(1+B2701)^(5-Inputs!$C$8)+X2701/(1+B2701)^(6-Inputs!$C$8)+Y2701/(1+B2701)^(7-Inputs!$C$8)+Z2701/(1+B2701)^(8-Inputs!$C$8)+AA2701/(1+B2701)^(9-Inputs!$C$8)+AB2701/(1+B2701)^(10-Inputs!$C$8)+AE2701/(1+B2701)^(10-Inputs!$C$8)</x:f>
        <x:v>572970.8175039517</x:v>
      </x:c>
      <x:c r="AL2701" s="25" t="n">
        <x:f>(AK2701+AI2701)/Inputs!$C$13</x:f>
        <x:v>476.78404613765747</x:v>
      </x:c>
      <x:c r="AM2701" s="26" t="n">
        <x:f>IF(AL2701&gt;=Inputs!$C$7,1,0)</x:f>
        <x:v>1</x:v>
      </x:c>
      <x:c r="AN2701" s="26" t="n">
        <x:f>IF(Inputs!$C$7&lt;=(1-Inputs!$C$16)*AL2701,1,0)</x:f>
        <x:v>1</x:v>
      </x:c>
    </x:row>
    <x:row r="2702" ht="20" customHeight="1">
      <x:c r="A2702" s="16" t="n">
        <x:v>2697</x:v>
      </x:c>
      <x:c r="B2702" s="19" t="n">
        <x:v>0.08630493100806846</x:v>
      </x:c>
      <x:c r="C2702" s="24" t="n">
        <x:v>0.6715994622532833</x:v>
      </x:c>
      <x:c r="D2702" s="19" t="n">
        <x:v>0.018975789825334745</x:v>
      </x:c>
      <x:c r="E2702" s="19" t="n">
        <x:v>0.05339228201929387</x:v>
      </x:c>
      <x:c r="F2702" s="19" t="n">
        <x:v>-0.2249203585337216</x:v>
      </x:c>
      <x:c r="G2702" s="19" t="n">
        <x:v>-0.08184221249806967</x:v>
      </x:c>
      <x:c r="H2702" s="19" t="n">
        <x:v>0.720445340312807</x:v>
      </x:c>
      <x:c r="I2702" s="19" t="n">
        <x:v>0.057240692665062626</x:v>
      </x:c>
      <x:c r="J2702" s="19" t="n">
        <x:v>0.060154397356874376</x:v>
      </x:c>
      <x:c r="K2702" s="19" t="n">
        <x:v>0.06257730238107684</x:v>
      </x:c>
      <x:c r="L2702" s="19" t="n">
        <x:v>0.05973626913700969</x:v>
      </x:c>
      <x:c r="M2702" s="19" t="n">
        <x:v>0.0516088337668532</x:v>
      </x:c>
      <x:c r="N2702" s="19" t="n">
        <x:v>0.059817257701748755</x:v>
      </x:c>
      <x:c r="O2702" s="19" t="n">
        <x:v>0.05555733609182312</x:v>
      </x:c>
      <x:c r="P2702" s="19" t="n">
        <x:v>0.05625316486907536</x:v>
      </x:c>
      <x:c r="Q2702" s="19" t="n">
        <x:v>0.05753475654102999</x:v>
      </x:c>
      <x:c r="R2702" s="19" t="n">
        <x:v>0.058068683351626765</x:v>
      </x:c>
      <x:c r="S2702" s="21" t="n">
        <x:v>8585.596970900455</x:v>
      </x:c>
      <x:c r="T2702" s="21" t="n">
        <x:v>14058.68190409235</x:v>
      </x:c>
      <x:c r="U2702" s="21" t="n">
        <x:v>17758.154546626087</x:v>
      </x:c>
      <x:c r="V2702" s="21" t="n">
        <x:v>21826.916558330864</x:v>
      </x:c>
      <x:c r="W2702" s="21" t="n">
        <x:v>26340.332653703954</x:v>
      </x:c>
      <x:c r="X2702" s="21" t="n">
        <x:v>27916.239385499957</x:v>
      </x:c>
      <x:c r="Y2702" s="21" t="n">
        <x:v>29102.419453720115</x:v>
      </x:c>
      <x:c r="Z2702" s="21" t="n">
        <x:v>30034.794850448798</x:v>
      </x:c>
      <x:c r="AA2702" s="21" t="n">
        <x:v>30697.129861632846</x:v>
      </x:c>
      <x:c r="AB2702" s="21" t="n">
        <x:v>31065.698034295823</x:v>
      </x:c>
      <x:c r="AC2702" s="21" t="n">
        <x:v>40520.4756969076</x:v>
      </x:c>
      <x:c r="AD2702" s="25" t="n">
        <x:f>AC2702*(1+Inputs!$C$14)*(1-Inputs!$C$14/Inputs!$C$15)</x:f>
        <x:v>32152.997465496173</x:v>
      </x:c>
      <x:c r="AE2702" s="25" t="n">
        <x:f>AD2702/(B2702-Inputs!$C$14)</x:f>
        <x:v>626703.8437385217</x:v>
      </x:c>
      <x:c r="AF2702" s="25" t="n">
        <x:f>S2702/(1+B2702)^1+T2702/(1+B2702)^2+U2702/(1+B2702)^3+V2702/(1+B2702)^4+W2702/(1+B2702)^5+X2702/(1+B2702)^6+Y2702/(1+B2702)^7+Z2702/(1+B2702)^8+AA2702/(1+B2702)^9+AB2702/(1+B2702)^10+AE2702/(1+B2702)^10</x:f>
        <x:v>417554.8512221435</x:v>
      </x:c>
      <x:c r="AG2702" s="25" t="n">
        <x:f>(AF2702+Inputs!$C$12)/Inputs!$C$13</x:f>
        <x:v>358.98654034429165</x:v>
      </x:c>
      <x:c r="AH2702" s="25" t="n">
        <x:f>(S2702+Inputs!$C$11)*Inputs!$C$8-Inputs!$C$11</x:f>
        <x:v>2147.1372110245966</x:v>
      </x:c>
      <x:c r="AI2702" s="25" t="n">
        <x:f>Inputs!$C$12+AH2702-Inputs!$C$10*Inputs!$C$13</x:f>
        <x:v>24465.05262622459</x:v>
      </x:c>
      <x:c r="AJ2702" s="25" t="n">
        <x:f>(S2702+Inputs!$C$11)*(1-Inputs!$C$8)</x:f>
        <x:v>6438.459759875858</x:v>
      </x:c>
      <x:c r="AK2702" s="25" t="n">
        <x:f>AJ2702/(1+B2702)^(1-Inputs!$C$8)+T2702/(1+B2702)^(2-Inputs!$C$8)+U2702/(1+B2702)^(3-Inputs!$C$8)+V2702/(1+B2702)^(4-Inputs!$C$8)+W2702/(1+B2702)^(5-Inputs!$C$8)+X2702/(1+B2702)^(6-Inputs!$C$8)+Y2702/(1+B2702)^(7-Inputs!$C$8)+Z2702/(1+B2702)^(8-Inputs!$C$8)+AA2702/(1+B2702)^(9-Inputs!$C$8)+AB2702/(1+B2702)^(10-Inputs!$C$8)+AE2702/(1+B2702)^(10-Inputs!$C$8)</x:f>
        <x:v>432012.19992685004</x:v>
      </x:c>
      <x:c r="AL2702" s="25" t="n">
        <x:f>(AK2702+AI2702)/Inputs!$C$13</x:f>
        <x:v>364.235714896084</x:v>
      </x:c>
      <x:c r="AM2702" s="26" t="n">
        <x:f>IF(AL2702&gt;=Inputs!$C$7,1,0)</x:f>
        <x:v>1</x:v>
      </x:c>
      <x:c r="AN2702" s="26" t="n">
        <x:f>IF(Inputs!$C$7&lt;=(1-Inputs!$C$16)*AL2702,1,0)</x:f>
        <x:v>1</x:v>
      </x:c>
    </x:row>
    <x:row r="2703" ht="20" customHeight="1">
      <x:c r="A2703" s="16" t="n">
        <x:v>2698</x:v>
      </x:c>
      <x:c r="B2703" s="19" t="n">
        <x:v>0.0869852280756036</x:v>
      </x:c>
      <x:c r="C2703" s="24" t="n">
        <x:v>0.428101093810227</x:v>
      </x:c>
      <x:c r="D2703" s="19" t="n">
        <x:v>0.020369308866220594</x:v>
      </x:c>
      <x:c r="E2703" s="19" t="n">
        <x:v>0.05022857747137238</x:v>
      </x:c>
      <x:c r="F2703" s="19" t="n">
        <x:v>-0.20682516441684018</x:v>
      </x:c>
      <x:c r="G2703" s="19" t="n">
        <x:v>-0.05167334161685461</x:v>
      </x:c>
      <x:c r="H2703" s="19" t="n">
        <x:v>0.9196773116727002</x:v>
      </x:c>
      <x:c r="I2703" s="19" t="n">
        <x:v>0.06684174219097372</x:v>
      </x:c>
      <x:c r="J2703" s="19" t="n">
        <x:v>0.07205761347987277</x:v>
      </x:c>
      <x:c r="K2703" s="19" t="n">
        <x:v>0.07043322313857857</x:v>
      </x:c>
      <x:c r="L2703" s="19" t="n">
        <x:v>0.06853422794530502</x:v>
      </x:c>
      <x:c r="M2703" s="19" t="n">
        <x:v>0.06402993597411183</x:v>
      </x:c>
      <x:c r="N2703" s="19" t="n">
        <x:v>0.0647434693537332</x:v>
      </x:c>
      <x:c r="O2703" s="19" t="n">
        <x:v>0.07400530262636608</x:v>
      </x:c>
      <x:c r="P2703" s="19" t="n">
        <x:v>0.07243203990415964</x:v>
      </x:c>
      <x:c r="Q2703" s="19" t="n">
        <x:v>0.061575186055741825</x:v>
      </x:c>
      <x:c r="R2703" s="19" t="n">
        <x:v>0.06595077262286964</x:v>
      </x:c>
      <x:c r="S2703" s="21" t="n">
        <x:v>9065.354065029802</x:v>
      </x:c>
      <x:c r="T2703" s="21" t="n">
        <x:v>14437.551036687377</x:v>
      </x:c>
      <x:c r="U2703" s="21" t="n">
        <x:v>17941.607912566316</x:v>
      </x:c>
      <x:c r="V2703" s="21" t="n">
        <x:v>21835.834443900745</x:v>
      </x:c>
      <x:c r="W2703" s="21" t="n">
        <x:v>26094.592994028855</x:v>
      </x:c>
      <x:c r="X2703" s="21" t="n">
        <x:v>27689.983940752027</x:v>
      </x:c>
      <x:c r="Y2703" s="21" t="n">
        <x:v>28845.949776341982</x:v>
      </x:c>
      <x:c r="Z2703" s="21" t="n">
        <x:v>29794.93226513849</x:v>
      </x:c>
      <x:c r="AA2703" s="21" t="n">
        <x:v>30469.35768888287</x:v>
      </x:c>
      <x:c r="AB2703" s="21" t="n">
        <x:v>30845.37535644967</x:v>
      </x:c>
      <x:c r="AC2703" s="21" t="n">
        <x:v>40233.0982910213</x:v>
      </x:c>
      <x:c r="AD2703" s="25" t="n">
        <x:f>AC2703*(1+Inputs!$C$14)*(1-Inputs!$C$14/Inputs!$C$15)</x:f>
        <x:v>31924.963493925396</x:v>
      </x:c>
      <x:c r="AE2703" s="25" t="n">
        <x:f>AD2703/(B2703-Inputs!$C$14)</x:f>
        <x:v>614116.0609605485</x:v>
      </x:c>
      <x:c r="AF2703" s="25" t="n">
        <x:f>S2703/(1+B2703)^1+T2703/(1+B2703)^2+U2703/(1+B2703)^3+V2703/(1+B2703)^4+W2703/(1+B2703)^5+X2703/(1+B2703)^6+Y2703/(1+B2703)^7+Z2703/(1+B2703)^8+AA2703/(1+B2703)^9+AB2703/(1+B2703)^10+AE2703/(1+B2703)^10</x:f>
        <x:v>410003.4775349167</x:v>
      </x:c>
      <x:c r="AG2703" s="25" t="n">
        <x:f>(AF2703+Inputs!$C$12)/Inputs!$C$13</x:f>
        <x:v>352.9610922457695</x:v>
      </x:c>
      <x:c r="AH2703" s="25" t="n">
        <x:f>(S2703+Inputs!$C$11)*Inputs!$C$8-Inputs!$C$11</x:f>
        <x:v>2371.9001236167023</x:v>
      </x:c>
      <x:c r="AI2703" s="25" t="n">
        <x:f>Inputs!$C$12+AH2703-Inputs!$C$10*Inputs!$C$13</x:f>
        <x:v>24689.8155388167</x:v>
      </x:c>
      <x:c r="AJ2703" s="25" t="n">
        <x:f>(S2703+Inputs!$C$11)*(1-Inputs!$C$8)</x:f>
        <x:v>6693.4539414131</x:v>
      </x:c>
      <x:c r="AK2703" s="25" t="n">
        <x:f>AJ2703/(1+B2703)^(1-Inputs!$C$8)+T2703/(1+B2703)^(2-Inputs!$C$8)+U2703/(1+B2703)^(3-Inputs!$C$8)+V2703/(1+B2703)^(4-Inputs!$C$8)+W2703/(1+B2703)^(5-Inputs!$C$8)+X2703/(1+B2703)^(6-Inputs!$C$8)+Y2703/(1+B2703)^(7-Inputs!$C$8)+Z2703/(1+B2703)^(8-Inputs!$C$8)+AA2703/(1+B2703)^(9-Inputs!$C$8)+AB2703/(1+B2703)^(10-Inputs!$C$8)+AE2703/(1+B2703)^(10-Inputs!$C$8)</x:f>
        <x:v>424072.9053602339</x:v>
      </x:c>
      <x:c r="AL2703" s="25" t="n">
        <x:f>(AK2703+AI2703)/Inputs!$C$13</x:f>
        <x:v>358.08007858260703</x:v>
      </x:c>
      <x:c r="AM2703" s="26" t="n">
        <x:f>IF(AL2703&gt;=Inputs!$C$7,1,0)</x:f>
        <x:v>1</x:v>
      </x:c>
      <x:c r="AN2703" s="26" t="n">
        <x:f>IF(Inputs!$C$7&lt;=(1-Inputs!$C$16)*AL2703,1,0)</x:f>
        <x:v>1</x:v>
      </x:c>
    </x:row>
    <x:row r="2704" ht="20" customHeight="1">
      <x:c r="A2704" s="16" t="n">
        <x:v>2699</x:v>
      </x:c>
      <x:c r="B2704" s="19" t="n">
        <x:v>0.0856712923370178</x:v>
      </x:c>
      <x:c r="C2704" s="24" t="n">
        <x:v>0.5442381705613286</x:v>
      </x:c>
      <x:c r="D2704" s="19" t="n">
        <x:v>0.030503127577564727</x:v>
      </x:c>
      <x:c r="E2704" s="19" t="n">
        <x:v>0.05064613126681906</x:v>
      </x:c>
      <x:c r="F2704" s="19" t="n">
        <x:v>-0.16886243640850468</x:v>
      </x:c>
      <x:c r="G2704" s="19" t="n">
        <x:v>-0.08917124982924463</x:v>
      </x:c>
      <x:c r="H2704" s="19" t="n">
        <x:v>0.7943308125251463</x:v>
      </x:c>
      <x:c r="I2704" s="19" t="n">
        <x:v>0.05386949949747646</x:v>
      </x:c>
      <x:c r="J2704" s="19" t="n">
        <x:v>0.05042124175835284</x:v>
      </x:c>
      <x:c r="K2704" s="19" t="n">
        <x:v>0.0476859634596542</x:v>
      </x:c>
      <x:c r="L2704" s="19" t="n">
        <x:v>0.0612671211921554</x:v>
      </x:c>
      <x:c r="M2704" s="19" t="n">
        <x:v>0.04676538012485594</x:v>
      </x:c>
      <x:c r="N2704" s="19" t="n">
        <x:v>0.05154803095757757</x:v>
      </x:c>
      <x:c r="O2704" s="19" t="n">
        <x:v>0.05985879982600523</x:v>
      </x:c>
      <x:c r="P2704" s="19" t="n">
        <x:v>0.053016477074939984</x:v>
      </x:c>
      <x:c r="Q2704" s="19" t="n">
        <x:v>0.05036667104028425</x:v>
      </x:c>
      <x:c r="R2704" s="19" t="n">
        <x:v>0.057417945194130196</x:v>
      </x:c>
      <x:c r="S2704" s="21" t="n">
        <x:v>9550.105846837207</x:v>
      </x:c>
      <x:c r="T2704" s="21" t="n">
        <x:v>15269.234479096694</x:v>
      </x:c>
      <x:c r="U2704" s="21" t="n">
        <x:v>18840.19970931142</x:v>
      </x:c>
      <x:c r="V2704" s="21" t="n">
        <x:v>22671.124213539864</x:v>
      </x:c>
      <x:c r="W2704" s="21" t="n">
        <x:v>26977.01702023259</x:v>
      </x:c>
      <x:c r="X2704" s="21" t="n">
        <x:v>28635.074159614738</x:v>
      </x:c>
      <x:c r="Y2704" s="21" t="n">
        <x:v>29909.99438409489</x:v>
      </x:c>
      <x:c r="Z2704" s="21" t="n">
        <x:v>30929.020659142527</x:v>
      </x:c>
      <x:c r="AA2704" s="21" t="n">
        <x:v>31617.91675848056</x:v>
      </x:c>
      <x:c r="AB2704" s="21" t="n">
        <x:v>31968.483503544725</x:v>
      </x:c>
      <x:c r="AC2704" s="21" t="n">
        <x:v>41698.02196114529</x:v>
      </x:c>
      <x:c r="AD2704" s="25" t="n">
        <x:f>AC2704*(1+Inputs!$C$14)*(1-Inputs!$C$14/Inputs!$C$15)</x:f>
        <x:v>33087.380426168784</x:v>
      </x:c>
      <x:c r="AE2704" s="25" t="n">
        <x:f>AD2704/(B2704-Inputs!$C$14)</x:f>
        <x:v>652980.7885321464</x:v>
      </x:c>
      <x:c r="AF2704" s="25" t="n">
        <x:f>S2704/(1+B2704)^1+T2704/(1+B2704)^2+U2704/(1+B2704)^3+V2704/(1+B2704)^4+W2704/(1+B2704)^5+X2704/(1+B2704)^6+Y2704/(1+B2704)^7+Z2704/(1+B2704)^8+AA2704/(1+B2704)^9+AB2704/(1+B2704)^10+AE2704/(1+B2704)^10</x:f>
        <x:v>437176.4745583993</x:v>
      </x:c>
      <x:c r="AG2704" s="25" t="n">
        <x:f>(AF2704+Inputs!$C$12)/Inputs!$C$13</x:f>
        <x:v>374.64317156376705</x:v>
      </x:c>
      <x:c r="AH2704" s="25" t="n">
        <x:f>(S2704+Inputs!$C$11)*Inputs!$C$8-Inputs!$C$11</x:f>
        <x:v>2599.0030131757876</x:v>
      </x:c>
      <x:c r="AI2704" s="25" t="n">
        <x:f>Inputs!$C$12+AH2704-Inputs!$C$10*Inputs!$C$13</x:f>
        <x:v>24916.918428375786</x:v>
      </x:c>
      <x:c r="AJ2704" s="25" t="n">
        <x:f>(S2704+Inputs!$C$11)*(1-Inputs!$C$8)</x:f>
        <x:v>6951.10283366142</x:v>
      </x:c>
      <x:c r="AK2704" s="25" t="n">
        <x:f>AJ2704/(1+B2704)^(1-Inputs!$C$8)+T2704/(1+B2704)^(2-Inputs!$C$8)+U2704/(1+B2704)^(3-Inputs!$C$8)+V2704/(1+B2704)^(4-Inputs!$C$8)+W2704/(1+B2704)^(5-Inputs!$C$8)+X2704/(1+B2704)^(6-Inputs!$C$8)+Y2704/(1+B2704)^(7-Inputs!$C$8)+Z2704/(1+B2704)^(8-Inputs!$C$8)+AA2704/(1+B2704)^(9-Inputs!$C$8)+AB2704/(1+B2704)^(10-Inputs!$C$8)+AE2704/(1+B2704)^(10-Inputs!$C$8)</x:f>
        <x:v>451852.3559053537</x:v>
      </x:c>
      <x:c r="AL2704" s="25" t="n">
        <x:f>(AK2704+AI2704)/Inputs!$C$13</x:f>
        <x:v>380.42727541443503</x:v>
      </x:c>
      <x:c r="AM2704" s="26" t="n">
        <x:f>IF(AL2704&gt;=Inputs!$C$7,1,0)</x:f>
        <x:v>1</x:v>
      </x:c>
      <x:c r="AN2704" s="26" t="n">
        <x:f>IF(Inputs!$C$7&lt;=(1-Inputs!$C$16)*AL2704,1,0)</x:f>
        <x:v>1</x:v>
      </x:c>
    </x:row>
    <x:row r="2705" ht="20" customHeight="1">
      <x:c r="A2705" s="16" t="n">
        <x:v>2700</x:v>
      </x:c>
      <x:c r="B2705" s="19" t="n">
        <x:v>0.08311127565153621</x:v>
      </x:c>
      <x:c r="C2705" s="24" t="n">
        <x:v>0.4047307629537329</x:v>
      </x:c>
      <x:c r="D2705" s="19" t="n">
        <x:v>0.022634814233207123</x:v>
      </x:c>
      <x:c r="E2705" s="19" t="n">
        <x:v>0.03294195128970017</x:v>
      </x:c>
      <x:c r="F2705" s="19" t="n">
        <x:v>-0.17726589400191303</x:v>
      </x:c>
      <x:c r="G2705" s="19" t="n">
        <x:v>-0.08892697886384268</x:v>
      </x:c>
      <x:c r="H2705" s="19" t="n">
        <x:v>0.5390102460991386</x:v>
      </x:c>
      <x:c r="I2705" s="19" t="n">
        <x:v>0.07496153055443869</x:v>
      </x:c>
      <x:c r="J2705" s="19" t="n">
        <x:v>0.06884910660632954</x:v>
      </x:c>
      <x:c r="K2705" s="19" t="n">
        <x:v>0.06272754225732229</x:v>
      </x:c>
      <x:c r="L2705" s="19" t="n">
        <x:v>0.06661814305800476</x:v>
      </x:c>
      <x:c r="M2705" s="19" t="n">
        <x:v>0.0710668020619312</x:v>
      </x:c>
      <x:c r="N2705" s="19" t="n">
        <x:v>0.07066065682057229</x:v>
      </x:c>
      <x:c r="O2705" s="19" t="n">
        <x:v>0.07264103930806982</x:v>
      </x:c>
      <x:c r="P2705" s="19" t="n">
        <x:v>0.06757458375089187</x:v>
      </x:c>
      <x:c r="Q2705" s="19" t="n">
        <x:v>0.07337084386001494</x:v>
      </x:c>
      <x:c r="R2705" s="19" t="n">
        <x:v>0.06957862205873538</x:v>
      </x:c>
      <x:c r="S2705" s="21" t="n">
        <x:v>9318.573543410417</x:v>
      </x:c>
      <x:c r="T2705" s="21" t="n">
        <x:v>14600.275628568332</x:v>
      </x:c>
      <x:c r="U2705" s="21" t="n">
        <x:v>17462.12374327387</x:v>
      </x:c>
      <x:c r="V2705" s="21" t="n">
        <x:v>20346.239138263678</x:v>
      </x:c>
      <x:c r="W2705" s="21" t="n">
        <x:v>23525.84540035041</x:v>
      </x:c>
      <x:c r="X2705" s="21" t="n">
        <x:v>24743.6158391082</x:v>
      </x:c>
      <x:c r="Y2705" s="21" t="n">
        <x:v>25706.587916640558</x:v>
      </x:c>
      <x:c r="Z2705" s="21" t="n">
        <x:v>26515.35744518328</x:v>
      </x:c>
      <x:c r="AA2705" s="21" t="n">
        <x:v>27133.70498373341</x:v>
      </x:c>
      <x:c r="AB2705" s="21" t="n">
        <x:v>27565.16114897097</x:v>
      </x:c>
      <x:c r="AC2705" s="21" t="n">
        <x:v>35954.55802039691</x:v>
      </x:c>
      <x:c r="AD2705" s="25" t="n">
        <x:f>AC2705*(1+Inputs!$C$14)*(1-Inputs!$C$14/Inputs!$C$15)</x:f>
        <x:v>28529.941789184944</x:v>
      </x:c>
      <x:c r="AE2705" s="25" t="n">
        <x:f>AD2705/(B2705-Inputs!$C$14)</x:f>
        <x:v>592999.0714821958</x:v>
      </x:c>
      <x:c r="AF2705" s="25" t="n">
        <x:f>S2705/(1+B2705)^1+T2705/(1+B2705)^2+U2705/(1+B2705)^3+V2705/(1+B2705)^4+W2705/(1+B2705)^5+X2705/(1+B2705)^6+Y2705/(1+B2705)^7+Z2705/(1+B2705)^8+AA2705/(1+B2705)^9+AB2705/(1+B2705)^10+AE2705/(1+B2705)^10</x:f>
        <x:v>401901.58773861855</x:v>
      </x:c>
      <x:c r="AG2705" s="25" t="n">
        <x:f>(AF2705+Inputs!$C$12)/Inputs!$C$13</x:f>
        <x:v>346.49637225050355</x:v>
      </x:c>
      <x:c r="AH2705" s="25" t="n">
        <x:f>(S2705+Inputs!$C$11)*Inputs!$C$8-Inputs!$C$11</x:f>
        <x:v>2490.5317148580316</x:v>
      </x:c>
      <x:c r="AI2705" s="25" t="n">
        <x:f>Inputs!$C$12+AH2705-Inputs!$C$10*Inputs!$C$13</x:f>
        <x:v>24808.447130058026</x:v>
      </x:c>
      <x:c r="AJ2705" s="25" t="n">
        <x:f>(S2705+Inputs!$C$11)*(1-Inputs!$C$8)</x:f>
        <x:v>6828.0418285523865</x:v>
      </x:c>
      <x:c r="AK2705" s="25" t="n">
        <x:f>AJ2705/(1+B2705)^(1-Inputs!$C$8)+T2705/(1+B2705)^(2-Inputs!$C$8)+U2705/(1+B2705)^(3-Inputs!$C$8)+V2705/(1+B2705)^(4-Inputs!$C$8)+W2705/(1+B2705)^(5-Inputs!$C$8)+X2705/(1+B2705)^(6-Inputs!$C$8)+Y2705/(1+B2705)^(7-Inputs!$C$8)+Z2705/(1+B2705)^(8-Inputs!$C$8)+AA2705/(1+B2705)^(9-Inputs!$C$8)+AB2705/(1+B2705)^(10-Inputs!$C$8)+AE2705/(1+B2705)^(10-Inputs!$C$8)</x:f>
        <x:v>414831.69459748844</x:v>
      </x:c>
      <x:c r="AL2705" s="25" t="n">
        <x:f>(AK2705+AI2705)/Inputs!$C$13</x:f>
        <x:v>350.8009225509653</x:v>
      </x:c>
      <x:c r="AM2705" s="26" t="n">
        <x:f>IF(AL2705&gt;=Inputs!$C$7,1,0)</x:f>
        <x:v>1</x:v>
      </x:c>
      <x:c r="AN2705" s="26" t="n">
        <x:f>IF(Inputs!$C$7&lt;=(1-Inputs!$C$16)*AL2705,1,0)</x:f>
        <x:v>1</x:v>
      </x:c>
    </x:row>
    <x:row r="2706" ht="20" customHeight="1">
      <x:c r="A2706" s="16" t="n">
        <x:v>2701</x:v>
      </x:c>
      <x:c r="B2706" s="19" t="n">
        <x:v>0.08913189056977494</x:v>
      </x:c>
      <x:c r="C2706" s="24" t="n">
        <x:v>0.34118437639349963</x:v>
      </x:c>
      <x:c r="D2706" s="19" t="n">
        <x:v>0.04205812526223412</x:v>
      </x:c>
      <x:c r="E2706" s="19" t="n">
        <x:v>0.0407722743354097</x:v>
      </x:c>
      <x:c r="F2706" s="19" t="n">
        <x:v>-0.2282303319907999</x:v>
      </x:c>
      <x:c r="G2706" s="19" t="n">
        <x:v>-0.047845800247823145</x:v>
      </x:c>
      <x:c r="H2706" s="19" t="n">
        <x:v>0.42028755219556047</x:v>
      </x:c>
      <x:c r="I2706" s="19" t="n">
        <x:v>0.067869415497579</x:v>
      </x:c>
      <x:c r="J2706" s="19" t="n">
        <x:v>0.06746811330330388</x:v>
      </x:c>
      <x:c r="K2706" s="19" t="n">
        <x:v>0.07062775141173575</x:v>
      </x:c>
      <x:c r="L2706" s="19" t="n">
        <x:v>0.06750199326883036</x:v>
      </x:c>
      <x:c r="M2706" s="19" t="n">
        <x:v>0.06652887175305182</x:v>
      </x:c>
      <x:c r="N2706" s="19" t="n">
        <x:v>0.06161599241348427</x:v>
      </x:c>
      <x:c r="O2706" s="19" t="n">
        <x:v>0.05755503500007421</x:v>
      </x:c>
      <x:c r="P2706" s="19" t="n">
        <x:v>0.06324567618144669</x:v>
      </x:c>
      <x:c r="Q2706" s="19" t="n">
        <x:v>0.06326484270148854</x:v>
      </x:c>
      <x:c r="R2706" s="19" t="n">
        <x:v>0.06284721429387786</x:v>
      </x:c>
      <x:c r="S2706" s="21" t="n">
        <x:v>8657.536919178137</x:v>
      </x:c>
      <x:c r="T2706" s="21" t="n">
        <x:v>13726.85385079499</x:v>
      </x:c>
      <x:c r="U2706" s="21" t="n">
        <x:v>16819.73235763426</x:v>
      </x:c>
      <x:c r="V2706" s="21" t="n">
        <x:v>20191.8141295262</x:v>
      </x:c>
      <x:c r="W2706" s="21" t="n">
        <x:v>23968.446348560068</x:v>
      </x:c>
      <x:c r="X2706" s="21" t="n">
        <x:v>25602.844255222175</x:v>
      </x:c>
      <x:c r="Y2706" s="21" t="n">
        <x:v>26883.043859620273</x:v>
      </x:c>
      <x:c r="Z2706" s="21" t="n">
        <x:v>27910.179918938433</x:v>
      </x:c>
      <x:c r="AA2706" s="21" t="n">
        <x:v>28669.401536257163</x:v>
      </x:c>
      <x:c r="AB2706" s="21" t="n">
        <x:v>29115.78633445069</x:v>
      </x:c>
      <x:c r="AC2706" s="21" t="n">
        <x:v>37977.112610153075</x:v>
      </x:c>
      <x:c r="AD2706" s="25" t="n">
        <x:f>AC2706*(1+Inputs!$C$14)*(1-Inputs!$C$14/Inputs!$C$15)</x:f>
        <x:v>30134.83885615646</x:v>
      </x:c>
      <x:c r="AE2706" s="25" t="n">
        <x:f>AD2706/(B2706-Inputs!$C$14)</x:f>
        <x:v>556692.8946867882</x:v>
      </x:c>
      <x:c r="AF2706" s="25" t="n">
        <x:f>S2706/(1+B2706)^1+T2706/(1+B2706)^2+U2706/(1+B2706)^3+V2706/(1+B2706)^4+W2706/(1+B2706)^5+X2706/(1+B2706)^6+Y2706/(1+B2706)^7+Z2706/(1+B2706)^8+AA2706/(1+B2706)^9+AB2706/(1+B2706)^10+AE2706/(1+B2706)^10</x:f>
        <x:v>369480.9249904655</x:v>
      </x:c>
      <x:c r="AG2706" s="25" t="n">
        <x:f>(AF2706+Inputs!$C$12)/Inputs!$C$13</x:f>
        <x:v>320.6270365772974</x:v>
      </x:c>
      <x:c r="AH2706" s="25" t="n">
        <x:f>(S2706+Inputs!$C$11)*Inputs!$C$8-Inputs!$C$11</x:f>
        <x:v>2180.8405840533196</x:v>
      </x:c>
      <x:c r="AI2706" s="25" t="n">
        <x:f>Inputs!$C$12+AH2706-Inputs!$C$10*Inputs!$C$13</x:f>
        <x:v>24498.75599925332</x:v>
      </x:c>
      <x:c r="AJ2706" s="25" t="n">
        <x:f>(S2706+Inputs!$C$11)*(1-Inputs!$C$8)</x:f>
        <x:v>6476.696335124819</x:v>
      </x:c>
      <x:c r="AK2706" s="25" t="n">
        <x:f>AJ2706/(1+B2706)^(1-Inputs!$C$8)+T2706/(1+B2706)^(2-Inputs!$C$8)+U2706/(1+B2706)^(3-Inputs!$C$8)+V2706/(1+B2706)^(4-Inputs!$C$8)+W2706/(1+B2706)^(5-Inputs!$C$8)+X2706/(1+B2706)^(6-Inputs!$C$8)+Y2706/(1+B2706)^(7-Inputs!$C$8)+Z2706/(1+B2706)^(8-Inputs!$C$8)+AA2706/(1+B2706)^(9-Inputs!$C$8)+AB2706/(1+B2706)^(10-Inputs!$C$8)+AE2706/(1+B2706)^(10-Inputs!$C$8)</x:f>
        <x:v>382475.7925184691</x:v>
      </x:c>
      <x:c r="AL2706" s="25" t="n">
        <x:f>(AK2706+AI2706)/Inputs!$C$13</x:f>
        <x:v>324.7361501472155</x:v>
      </x:c>
      <x:c r="AM2706" s="26" t="n">
        <x:f>IF(AL2706&gt;=Inputs!$C$7,1,0)</x:f>
        <x:v>1</x:v>
      </x:c>
      <x:c r="AN2706" s="26" t="n">
        <x:f>IF(Inputs!$C$7&lt;=(1-Inputs!$C$16)*AL2706,1,0)</x:f>
        <x:v>0</x:v>
      </x:c>
    </x:row>
    <x:row r="2707" ht="20" customHeight="1">
      <x:c r="A2707" s="16" t="n">
        <x:v>2702</x:v>
      </x:c>
      <x:c r="B2707" s="19" t="n">
        <x:v>0.07229982109751372</x:v>
      </x:c>
      <x:c r="C2707" s="24" t="n">
        <x:v>0.4595809481603794</x:v>
      </x:c>
      <x:c r="D2707" s="19" t="n">
        <x:v>0.01801956796025621</x:v>
      </x:c>
      <x:c r="E2707" s="19" t="n">
        <x:v>0.04877467283110633</x:v>
      </x:c>
      <x:c r="F2707" s="19" t="n">
        <x:v>-0.14206202301498821</x:v>
      </x:c>
      <x:c r="G2707" s="19" t="n">
        <x:v>-0.056220318428362934</x:v>
      </x:c>
      <x:c r="H2707" s="19" t="n">
        <x:v>0.5181416016128253</x:v>
      </x:c>
      <x:c r="I2707" s="19" t="n">
        <x:v>0.07286144087486832</x:v>
      </x:c>
      <x:c r="J2707" s="19" t="n">
        <x:v>0.06679382814144333</x:v>
      </x:c>
      <x:c r="K2707" s="19" t="n">
        <x:v>0.0631486243570805</x:v>
      </x:c>
      <x:c r="L2707" s="19" t="n">
        <x:v>0.06518584867660251</x:v>
      </x:c>
      <x:c r="M2707" s="19" t="n">
        <x:v>0.05341364068756207</x:v>
      </x:c>
      <x:c r="N2707" s="19" t="n">
        <x:v>0.05703487863449823</x:v>
      </x:c>
      <x:c r="O2707" s="19" t="n">
        <x:v>0.06019379603230732</x:v>
      </x:c>
      <x:c r="P2707" s="19" t="n">
        <x:v>0.06284516738921297</x:v>
      </x:c>
      <x:c r="Q2707" s="19" t="n">
        <x:v>0.058410406479216595</x:v>
      </x:c>
      <x:c r="R2707" s="19" t="n">
        <x:v>0.0653176219550926</x:v>
      </x:c>
      <x:c r="S2707" s="21" t="n">
        <x:v>10127.774330558075</x:v>
      </x:c>
      <x:c r="T2707" s="21" t="n">
        <x:v>15649.916897763733</x:v>
      </x:c>
      <x:c r="U2707" s="21" t="n">
        <x:v>18564.62854522725</x:v>
      </x:c>
      <x:c r="V2707" s="21" t="n">
        <x:v>21591.39829580228</x:v>
      </x:c>
      <x:c r="W2707" s="21" t="n">
        <x:v>24945.644437161664</x:v>
      </x:c>
      <x:c r="X2707" s="21" t="n">
        <x:v>26244.647952234765</x:v>
      </x:c>
      <x:c r="Y2707" s="21" t="n">
        <x:v>27296.310849883106</x:v>
      </x:c>
      <x:c r="Z2707" s="21" t="n">
        <x:v>28158.329056268787</x:v>
      </x:c>
      <x:c r="AA2707" s="21" t="n">
        <x:v>28796.523540789898</x:v>
      </x:c>
      <x:c r="AB2707" s="21" t="n">
        <x:v>29181.69387258067</x:v>
      </x:c>
      <x:c r="AC2707" s="21" t="n">
        <x:v>38063.07896423566</x:v>
      </x:c>
      <x:c r="AD2707" s="25" t="n">
        <x:f>AC2707*(1+Inputs!$C$14)*(1-Inputs!$C$14/Inputs!$C$15)</x:f>
        <x:v>30203.05315812099</x:v>
      </x:c>
      <x:c r="AE2707" s="25" t="n">
        <x:f>AD2707/(B2707-Inputs!$C$14)</x:f>
        <x:v>809737.212389317</x:v>
      </x:c>
      <x:c r="AF2707" s="25" t="n">
        <x:f>S2707/(1+B2707)^1+T2707/(1+B2707)^2+U2707/(1+B2707)^3+V2707/(1+B2707)^4+W2707/(1+B2707)^5+X2707/(1+B2707)^6+Y2707/(1+B2707)^7+Z2707/(1+B2707)^8+AA2707/(1+B2707)^9+AB2707/(1+B2707)^10+AE2707/(1+B2707)^10</x:f>
        <x:v>554926.8715861649</x:v>
      </x:c>
      <x:c r="AG2707" s="25" t="n">
        <x:f>(AF2707+Inputs!$C$12)/Inputs!$C$13</x:f>
        <x:v>468.5994416754288</x:v>
      </x:c>
      <x:c r="AH2707" s="25" t="n">
        <x:f>(S2707+Inputs!$C$11)*Inputs!$C$8-Inputs!$C$11</x:f>
        <x:v>2869.6367411655647</x:v>
      </x:c>
      <x:c r="AI2707" s="25" t="n">
        <x:f>Inputs!$C$12+AH2707-Inputs!$C$10*Inputs!$C$13</x:f>
        <x:v>25187.552156365564</x:v>
      </x:c>
      <x:c r="AJ2707" s="25" t="n">
        <x:f>(S2707+Inputs!$C$11)*(1-Inputs!$C$8)</x:f>
        <x:v>7258.1375893925115</x:v>
      </x:c>
      <x:c r="AK2707" s="25" t="n">
        <x:f>AJ2707/(1+B2707)^(1-Inputs!$C$8)+T2707/(1+B2707)^(2-Inputs!$C$8)+U2707/(1+B2707)^(3-Inputs!$C$8)+V2707/(1+B2707)^(4-Inputs!$C$8)+W2707/(1+B2707)^(5-Inputs!$C$8)+X2707/(1+B2707)^(6-Inputs!$C$8)+Y2707/(1+B2707)^(7-Inputs!$C$8)+Z2707/(1+B2707)^(8-Inputs!$C$8)+AA2707/(1+B2707)^(9-Inputs!$C$8)+AB2707/(1+B2707)^(10-Inputs!$C$8)+AE2707/(1+B2707)^(10-Inputs!$C$8)</x:f>
        <x:v>570609.8162802489</x:v>
      </x:c>
      <x:c r="AL2707" s="25" t="n">
        <x:f>(AK2707+AI2707)/Inputs!$C$13</x:f>
        <x:v>475.4030550525275</x:v>
      </x:c>
      <x:c r="AM2707" s="26" t="n">
        <x:f>IF(AL2707&gt;=Inputs!$C$7,1,0)</x:f>
        <x:v>1</x:v>
      </x:c>
      <x:c r="AN2707" s="26" t="n">
        <x:f>IF(Inputs!$C$7&lt;=(1-Inputs!$C$16)*AL2707,1,0)</x:f>
        <x:v>1</x:v>
      </x:c>
    </x:row>
    <x:row r="2708" ht="20" customHeight="1">
      <x:c r="A2708" s="16" t="n">
        <x:v>2703</x:v>
      </x:c>
      <x:c r="B2708" s="19" t="n">
        <x:v>0.07724015705091068</x:v>
      </x:c>
      <x:c r="C2708" s="24" t="n">
        <x:v>0.2682020719563809</x:v>
      </x:c>
      <x:c r="D2708" s="19" t="n">
        <x:v>0.013201451689131716</x:v>
      </x:c>
      <x:c r="E2708" s="19" t="n">
        <x:v>0.03619063212612701</x:v>
      </x:c>
      <x:c r="F2708" s="19" t="n">
        <x:v>-0.2214375275563373</x:v>
      </x:c>
      <x:c r="G2708" s="19" t="n">
        <x:v>-0.07847658671674196</x:v>
      </x:c>
      <x:c r="H2708" s="19" t="n">
        <x:v>0.6155256185950577</x:v>
      </x:c>
      <x:c r="I2708" s="19" t="n">
        <x:v>0.06474500574046602</x:v>
      </x:c>
      <x:c r="J2708" s="19" t="n">
        <x:v>0.06415058401692364</x:v>
      </x:c>
      <x:c r="K2708" s="19" t="n">
        <x:v>0.06529199192964256</x:v>
      </x:c>
      <x:c r="L2708" s="19" t="n">
        <x:v>0.06324589820378038</x:v>
      </x:c>
      <x:c r="M2708" s="19" t="n">
        <x:v>0.0648520478338412</x:v>
      </x:c>
      <x:c r="N2708" s="19" t="n">
        <x:v>0.06789785269167964</x:v>
      </x:c>
      <x:c r="O2708" s="19" t="n">
        <x:v>0.057350287985290155</x:v>
      </x:c>
      <x:c r="P2708" s="19" t="n">
        <x:v>0.060354479980768476</x:v>
      </x:c>
      <x:c r="Q2708" s="19" t="n">
        <x:v>0.06080766591708084</x:v>
      </x:c>
      <x:c r="R2708" s="19" t="n">
        <x:v>0.06330373510548838</x:v>
      </x:c>
      <x:c r="S2708" s="21" t="n">
        <x:v>8598.334134137462</x:v>
      </x:c>
      <x:c r="T2708" s="21" t="n">
        <x:v>13475.719291731795</x:v>
      </x:c>
      <x:c r="U2708" s="21" t="n">
        <x:v>16203.339993617434</x:v>
      </x:c>
      <x:c r="V2708" s="21" t="n">
        <x:v>19017.63116948103</x:v>
      </x:c>
      <x:c r="W2708" s="21" t="n">
        <x:v>22035.951562255803</x:v>
      </x:c>
      <x:c r="X2708" s="21" t="n">
        <x:v>23146.814253581757</x:v>
      </x:c>
      <x:c r="Y2708" s="21" t="n">
        <x:v>24001.08763622317</x:v>
      </x:c>
      <x:c r="Z2708" s="21" t="n">
        <x:v>24713.9989233051</x:v>
      </x:c>
      <x:c r="AA2708" s="21" t="n">
        <x:v>25309.3021418653</x:v>
      </x:c>
      <x:c r="AB2708" s="21" t="n">
        <x:v>25766.801091226225</x:v>
      </x:c>
      <x:c r="AC2708" s="21" t="n">
        <x:v>33608.87098855594</x:v>
      </x:c>
      <x:c r="AD2708" s="25" t="n">
        <x:f>AC2708*(1+Inputs!$C$14)*(1-Inputs!$C$14/Inputs!$C$15)</x:f>
        <x:v>26668.63912941913</x:v>
      </x:c>
      <x:c r="AE2708" s="25" t="n">
        <x:f>AD2708/(B2708-Inputs!$C$14)</x:f>
        <x:v>631357.480448671</x:v>
      </x:c>
      <x:c r="AF2708" s="25" t="n">
        <x:f>S2708/(1+B2708)^1+T2708/(1+B2708)^2+U2708/(1+B2708)^3+V2708/(1+B2708)^4+W2708/(1+B2708)^5+X2708/(1+B2708)^6+Y2708/(1+B2708)^7+Z2708/(1+B2708)^8+AA2708/(1+B2708)^9+AB2708/(1+B2708)^10+AE2708/(1+B2708)^10</x:f>
        <x:v>429786.9014096409</x:v>
      </x:c>
      <x:c r="AG2708" s="25" t="n">
        <x:f>(AF2708+Inputs!$C$12)/Inputs!$C$13</x:f>
        <x:v>368.74682855092004</x:v>
      </x:c>
      <x:c r="AH2708" s="25" t="n">
        <x:f>(S2708+Inputs!$C$11)*Inputs!$C$8-Inputs!$C$11</x:f>
        <x:v>2153.1044847602907</x:v>
      </x:c>
      <x:c r="AI2708" s="25" t="n">
        <x:f>Inputs!$C$12+AH2708-Inputs!$C$10*Inputs!$C$13</x:f>
        <x:v>24471.019899960287</x:v>
      </x:c>
      <x:c r="AJ2708" s="25" t="n">
        <x:f>(S2708+Inputs!$C$11)*(1-Inputs!$C$8)</x:f>
        <x:v>6445.229649377172</x:v>
      </x:c>
      <x:c r="AK2708" s="25" t="n">
        <x:f>AJ2708/(1+B2708)^(1-Inputs!$C$8)+T2708/(1+B2708)^(2-Inputs!$C$8)+U2708/(1+B2708)^(3-Inputs!$C$8)+V2708/(1+B2708)^(4-Inputs!$C$8)+W2708/(1+B2708)^(5-Inputs!$C$8)+X2708/(1+B2708)^(6-Inputs!$C$8)+Y2708/(1+B2708)^(7-Inputs!$C$8)+Z2708/(1+B2708)^(8-Inputs!$C$8)+AA2708/(1+B2708)^(9-Inputs!$C$8)+AB2708/(1+B2708)^(10-Inputs!$C$8)+AE2708/(1+B2708)^(10-Inputs!$C$8)</x:f>
        <x:v>442962.51909700787</x:v>
      </x:c>
      <x:c r="AL2708" s="25" t="n">
        <x:f>(AK2708+AI2708)/Inputs!$C$13</x:f>
        <x:v>372.97803623450346</x:v>
      </x:c>
      <x:c r="AM2708" s="26" t="n">
        <x:f>IF(AL2708&gt;=Inputs!$C$7,1,0)</x:f>
        <x:v>1</x:v>
      </x:c>
      <x:c r="AN2708" s="26" t="n">
        <x:f>IF(Inputs!$C$7&lt;=(1-Inputs!$C$16)*AL2708,1,0)</x:f>
        <x:v>1</x:v>
      </x:c>
    </x:row>
    <x:row r="2709" ht="20" customHeight="1">
      <x:c r="A2709" s="16" t="n">
        <x:v>2704</x:v>
      </x:c>
      <x:c r="B2709" s="19" t="n">
        <x:v>0.09363413668102553</x:v>
      </x:c>
      <x:c r="C2709" s="24" t="n">
        <x:v>0.3581379657826176</x:v>
      </x:c>
      <x:c r="D2709" s="19" t="n">
        <x:v>0.021548677940542407</x:v>
      </x:c>
      <x:c r="E2709" s="19" t="n">
        <x:v>0.03243319632387312</x:v>
      </x:c>
      <x:c r="F2709" s="19" t="n">
        <x:v>-0.18962240138518954</x:v>
      </x:c>
      <x:c r="G2709" s="19" t="n">
        <x:v>-0.05420627887615809</x:v>
      </x:c>
      <x:c r="H2709" s="19" t="n">
        <x:v>0.8524475737348496</x:v>
      </x:c>
      <x:c r="I2709" s="19" t="n">
        <x:v>0.06188929637493516</x:v>
      </x:c>
      <x:c r="J2709" s="19" t="n">
        <x:v>0.06178793332721512</x:v>
      </x:c>
      <x:c r="K2709" s="19" t="n">
        <x:v>0.058535824351084786</x:v>
      </x:c>
      <x:c r="L2709" s="19" t="n">
        <x:v>0.06948307250636958</x:v>
      </x:c>
      <x:c r="M2709" s="19" t="n">
        <x:v>0.05836063801742171</x:v>
      </x:c>
      <x:c r="N2709" s="19" t="n">
        <x:v>0.06703878531939039</x:v>
      </x:c>
      <x:c r="O2709" s="19" t="n">
        <x:v>0.07099797742041687</x:v>
      </x:c>
      <x:c r="P2709" s="19" t="n">
        <x:v>0.055817365326266785</x:v>
      </x:c>
      <x:c r="Q2709" s="19" t="n">
        <x:v>0.060343731204062584</x:v>
      </x:c>
      <x:c r="R2709" s="19" t="n">
        <x:v>0.06883716217206598</x:v>
      </x:c>
      <x:c r="S2709" s="21" t="n">
        <x:v>9310.43875690906</x:v>
      </x:c>
      <x:c r="T2709" s="21" t="n">
        <x:v>14505.796002128764</x:v>
      </x:c>
      <x:c r="U2709" s="21" t="n">
        <x:v>17474.626474516146</x:v>
      </x:c>
      <x:c r="V2709" s="21" t="n">
        <x:v>20641.214018805527</x:v>
      </x:c>
      <x:c r="W2709" s="21" t="n">
        <x:v>24081.497798885684</x:v>
      </x:c>
      <x:c r="X2709" s="21" t="n">
        <x:v>25298.570597657203</x:v>
      </x:c>
      <x:c r="Y2709" s="21" t="n">
        <x:v>26219.689484993607</x:v>
      </x:c>
      <x:c r="Z2709" s="21" t="n">
        <x:v>26994.493831859574</x:v>
      </x:c>
      <x:c r="AA2709" s="21" t="n">
        <x:v>27568.384902165777</x:v>
      </x:c>
      <x:c r="AB2709" s="21" t="n">
        <x:v>27973.75627979939</x:v>
      </x:c>
      <x:c r="AC2709" s="21" t="n">
        <x:v>36487.50819104268</x:v>
      </x:c>
      <x:c r="AD2709" s="25" t="n">
        <x:f>AC2709*(1+Inputs!$C$14)*(1-Inputs!$C$14/Inputs!$C$15)</x:f>
        <x:v>28952.837749592363</x:v>
      </x:c>
      <x:c r="AE2709" s="25" t="n">
        <x:f>AD2709/(B2709-Inputs!$C$14)</x:f>
        <x:v>493788.0795806401</x:v>
      </x:c>
      <x:c r="AF2709" s="25" t="n">
        <x:f>S2709/(1+B2709)^1+T2709/(1+B2709)^2+U2709/(1+B2709)^3+V2709/(1+B2709)^4+W2709/(1+B2709)^5+X2709/(1+B2709)^6+Y2709/(1+B2709)^7+Z2709/(1+B2709)^8+AA2709/(1+B2709)^9+AB2709/(1+B2709)^10+AE2709/(1+B2709)^10</x:f>
        <x:v>331315.4867027022</x:v>
      </x:c>
      <x:c r="AG2709" s="25" t="n">
        <x:f>(AF2709+Inputs!$C$12)/Inputs!$C$13</x:f>
        <x:v>290.1737869984489</x:v>
      </x:c>
      <x:c r="AH2709" s="25" t="n">
        <x:f>(S2709+Inputs!$C$11)*Inputs!$C$8-Inputs!$C$11</x:f>
        <x:v>2486.720623099861</x:v>
      </x:c>
      <x:c r="AI2709" s="25" t="n">
        <x:f>Inputs!$C$12+AH2709-Inputs!$C$10*Inputs!$C$13</x:f>
        <x:v>24804.63603829986</x:v>
      </x:c>
      <x:c r="AJ2709" s="25" t="n">
        <x:f>(S2709+Inputs!$C$11)*(1-Inputs!$C$8)</x:f>
        <x:v>6823.7181338092</x:v>
      </x:c>
      <x:c r="AK2709" s="25" t="n">
        <x:f>AJ2709/(1+B2709)^(1-Inputs!$C$8)+T2709/(1+B2709)^(2-Inputs!$C$8)+U2709/(1+B2709)^(3-Inputs!$C$8)+V2709/(1+B2709)^(4-Inputs!$C$8)+W2709/(1+B2709)^(5-Inputs!$C$8)+X2709/(1+B2709)^(6-Inputs!$C$8)+Y2709/(1+B2709)^(7-Inputs!$C$8)+Z2709/(1+B2709)^(8-Inputs!$C$8)+AA2709/(1+B2709)^(9-Inputs!$C$8)+AB2709/(1+B2709)^(10-Inputs!$C$8)+AE2709/(1+B2709)^(10-Inputs!$C$8)</x:f>
        <x:v>343132.7707135937</x:v>
      </x:c>
      <x:c r="AL2709" s="25" t="n">
        <x:f>(AK2709+AI2709)/Inputs!$C$13</x:f>
        <x:v>293.5873444640161</x:v>
      </x:c>
      <x:c r="AM2709" s="26" t="n">
        <x:f>IF(AL2709&gt;=Inputs!$C$7,1,0)</x:f>
        <x:v>1</x:v>
      </x:c>
      <x:c r="AN2709" s="26" t="n">
        <x:f>IF(Inputs!$C$7&lt;=(1-Inputs!$C$16)*AL2709,1,0)</x:f>
        <x:v>0</x:v>
      </x:c>
    </x:row>
    <x:row r="2710" ht="20" customHeight="1">
      <x:c r="A2710" s="16" t="n">
        <x:v>2705</x:v>
      </x:c>
      <x:c r="B2710" s="19" t="n">
        <x:v>0.08751121049396972</x:v>
      </x:c>
      <x:c r="C2710" s="24" t="n">
        <x:v>0.48890367682000146</x:v>
      </x:c>
      <x:c r="D2710" s="19" t="n">
        <x:v>0.029313023728487056</x:v>
      </x:c>
      <x:c r="E2710" s="19" t="n">
        <x:v>0.03343184071396735</x:v>
      </x:c>
      <x:c r="F2710" s="19" t="n">
        <x:v>-0.1754879522263525</x:v>
      </x:c>
      <x:c r="G2710" s="19" t="n">
        <x:v>-0.06378768936068979</x:v>
      </x:c>
      <x:c r="H2710" s="19" t="n">
        <x:v>0.7820170887065103</x:v>
      </x:c>
      <x:c r="I2710" s="19" t="n">
        <x:v>0.0485331213848815</x:v>
      </x:c>
      <x:c r="J2710" s="19" t="n">
        <x:v>0.057305450221325605</x:v>
      </x:c>
      <x:c r="K2710" s="19" t="n">
        <x:v>0.05869526042420944</x:v>
      </x:c>
      <x:c r="L2710" s="19" t="n">
        <x:v>0.05723290995774391</x:v>
      </x:c>
      <x:c r="M2710" s="19" t="n">
        <x:v>0.05131240081497822</x:v>
      </x:c>
      <x:c r="N2710" s="19" t="n">
        <x:v>0.05771804064086951</x:v>
      </x:c>
      <x:c r="O2710" s="19" t="n">
        <x:v>0.05266340920504149</x:v>
      </x:c>
      <x:c r="P2710" s="19" t="n">
        <x:v>0.055266357530362034</x:v>
      </x:c>
      <x:c r="Q2710" s="19" t="n">
        <x:v>0.05238090142587112</x:v>
      </x:c>
      <x:c r="R2710" s="19" t="n">
        <x:v>0.06205211009228037</x:v>
      </x:c>
      <x:c r="S2710" s="21" t="n">
        <x:v>9535.01230380499</x:v>
      </x:c>
      <x:c r="T2710" s="21" t="n">
        <x:v>14966.691454424328</x:v>
      </x:c>
      <x:c r="U2710" s="21" t="n">
        <x:v>18151.857542964353</x:v>
      </x:c>
      <x:c r="V2710" s="21" t="n">
        <x:v>21557.423604493215</x:v>
      </x:c>
      <x:c r="W2710" s="21" t="n">
        <x:v>25273.159965572944</x:v>
      </x:c>
      <x:c r="X2710" s="21" t="n">
        <x:v>26605.57307724675</x:v>
      </x:c>
      <x:c r="Y2710" s="21" t="n">
        <x:v>27620.576314405884</x:v>
      </x:c>
      <x:c r="Z2710" s="21" t="n">
        <x:v>28432.836138720966</x:v>
      </x:c>
      <x:c r="AA2710" s="21" t="n">
        <x:v>29038.59652726427</x:v>
      </x:c>
      <x:c r="AB2710" s="21" t="n">
        <x:v>29412.660122652676</x:v>
      </x:c>
      <x:c r="AC2710" s="21" t="n">
        <x:v>38364.33929041653</x:v>
      </x:c>
      <x:c r="AD2710" s="25" t="n">
        <x:f>AC2710*(1+Inputs!$C$14)*(1-Inputs!$C$14/Inputs!$C$15)</x:f>
        <x:v>30442.103226945514</x:v>
      </x:c>
      <x:c r="AE2710" s="25" t="n">
        <x:f>AD2710/(B2710-Inputs!$C$14)</x:f>
        <x:v>579725.7945604096</x:v>
      </x:c>
      <x:c r="AF2710" s="25" t="n">
        <x:f>S2710/(1+B2710)^1+T2710/(1+B2710)^2+U2710/(1+B2710)^3+V2710/(1+B2710)^4+W2710/(1+B2710)^5+X2710/(1+B2710)^6+Y2710/(1+B2710)^7+Z2710/(1+B2710)^8+AA2710/(1+B2710)^9+AB2710/(1+B2710)^10+AE2710/(1+B2710)^10</x:f>
        <x:v>390435.72520103765</x:v>
      </x:c>
      <x:c r="AG2710" s="25" t="n">
        <x:f>(AF2710+Inputs!$C$12)/Inputs!$C$13</x:f>
        <x:v>337.3474461760538</x:v>
      </x:c>
      <x:c r="AH2710" s="25" t="n">
        <x:f>(S2710+Inputs!$C$11)*Inputs!$C$8-Inputs!$C$11</x:f>
        <x:v>2591.9317916456257</x:v>
      </x:c>
      <x:c r="AI2710" s="25" t="n">
        <x:f>Inputs!$C$12+AH2710-Inputs!$C$10*Inputs!$C$13</x:f>
        <x:v>24909.847206845625</x:v>
      </x:c>
      <x:c r="AJ2710" s="25" t="n">
        <x:f>(S2710+Inputs!$C$11)*(1-Inputs!$C$8)</x:f>
        <x:v>6943.080512159365</x:v>
      </x:c>
      <x:c r="AK2710" s="25" t="n">
        <x:f>AJ2710/(1+B2710)^(1-Inputs!$C$8)+T2710/(1+B2710)^(2-Inputs!$C$8)+U2710/(1+B2710)^(3-Inputs!$C$8)+V2710/(1+B2710)^(4-Inputs!$C$8)+W2710/(1+B2710)^(5-Inputs!$C$8)+X2710/(1+B2710)^(6-Inputs!$C$8)+Y2710/(1+B2710)^(7-Inputs!$C$8)+Z2710/(1+B2710)^(8-Inputs!$C$8)+AA2710/(1+B2710)^(9-Inputs!$C$8)+AB2710/(1+B2710)^(10-Inputs!$C$8)+AE2710/(1+B2710)^(10-Inputs!$C$8)</x:f>
        <x:v>403607.56010587374</x:v>
      </x:c>
      <x:c r="AL2710" s="25" t="n">
        <x:f>(AK2710+AI2710)/Inputs!$C$13</x:f>
        <x:v>341.9257878130897</x:v>
      </x:c>
      <x:c r="AM2710" s="26" t="n">
        <x:f>IF(AL2710&gt;=Inputs!$C$7,1,0)</x:f>
        <x:v>1</x:v>
      </x:c>
      <x:c r="AN2710" s="26" t="n">
        <x:f>IF(Inputs!$C$7&lt;=(1-Inputs!$C$16)*AL2710,1,0)</x:f>
        <x:v>1</x:v>
      </x:c>
    </x:row>
    <x:row r="2711" ht="20" customHeight="1">
      <x:c r="A2711" s="16" t="n">
        <x:v>2706</x:v>
      </x:c>
      <x:c r="B2711" s="19" t="n">
        <x:v>0.08632220108996298</x:v>
      </x:c>
      <x:c r="C2711" s="24" t="n">
        <x:v>0.40027694211269704</x:v>
      </x:c>
      <x:c r="D2711" s="19" t="n">
        <x:v>0.021638312973981045</x:v>
      </x:c>
      <x:c r="E2711" s="19" t="n">
        <x:v>0.04848725961863039</x:v>
      </x:c>
      <x:c r="F2711" s="19" t="n">
        <x:v>-0.13788262099574128</x:v>
      </x:c>
      <x:c r="G2711" s="19" t="n">
        <x:v>-0.08149270108602708</x:v>
      </x:c>
      <x:c r="H2711" s="19" t="n">
        <x:v>0.6180226272855691</x:v>
      </x:c>
      <x:c r="I2711" s="19" t="n">
        <x:v>0.06692042374742982</x:v>
      </x:c>
      <x:c r="J2711" s="19" t="n">
        <x:v>0.06095856821762368</x:v>
      </x:c>
      <x:c r="K2711" s="19" t="n">
        <x:v>0.06554293044330166</x:v>
      </x:c>
      <x:c r="L2711" s="19" t="n">
        <x:v>0.0716203489410202</x:v>
      </x:c>
      <x:c r="M2711" s="19" t="n">
        <x:v>0.06525663684931146</x:v>
      </x:c>
      <x:c r="N2711" s="19" t="n">
        <x:v>0.06507193515699897</x:v>
      </x:c>
      <x:c r="O2711" s="19" t="n">
        <x:v>0.06843931423284288</x:v>
      </x:c>
      <x:c r="P2711" s="19" t="n">
        <x:v>0.06999867585435027</x:v>
      </x:c>
      <x:c r="Q2711" s="19" t="n">
        <x:v>0.06396714371758094</x:v>
      </x:c>
      <x:c r="R2711" s="19" t="n">
        <x:v>0.06259942991518869</x:v>
      </x:c>
      <x:c r="S2711" s="21" t="n">
        <x:v>10093.803875928628</x:v>
      </x:c>
      <x:c r="T2711" s="21" t="n">
        <x:v>15660.338648461264</x:v>
      </x:c>
      <x:c r="U2711" s="21" t="n">
        <x:v>18652.664694982348</x:v>
      </x:c>
      <x:c r="V2711" s="21" t="n">
        <x:v>21747.57365068214</x:v>
      </x:c>
      <x:c r="W2711" s="21" t="n">
        <x:v>25192.353509559915</x:v>
      </x:c>
      <x:c r="X2711" s="21" t="n">
        <x:v>26615.492745767653</x:v>
      </x:c>
      <x:c r="Y2711" s="21" t="n">
        <x:v>27742.56825744843</x:v>
      </x:c>
      <x:c r="Z2711" s="21" t="n">
        <x:v>28660.25922406325</x:v>
      </x:c>
      <x:c r="AA2711" s="21" t="n">
        <x:v>29329.149049112013</x:v>
      </x:c>
      <x:c r="AB2711" s="21" t="n">
        <x:v>29719.96535386567</x:v>
      </x:c>
      <x:c r="AC2711" s="21" t="n">
        <x:v>38765.17220069435</x:v>
      </x:c>
      <x:c r="AD2711" s="25" t="n">
        <x:f>AC2711*(1+Inputs!$C$14)*(1-Inputs!$C$14/Inputs!$C$15)</x:f>
        <x:v>30760.164141250963</x:v>
      </x:c>
      <x:c r="AE2711" s="25" t="n">
        <x:f>AD2711/(B2711-Inputs!$C$14)</x:f>
        <x:v>599353.9538051242</x:v>
      </x:c>
      <x:c r="AF2711" s="25" t="n">
        <x:f>S2711/(1+B2711)^1+T2711/(1+B2711)^2+U2711/(1+B2711)^3+V2711/(1+B2711)^4+W2711/(1+B2711)^5+X2711/(1+B2711)^6+Y2711/(1+B2711)^7+Z2711/(1+B2711)^8+AA2711/(1+B2711)^9+AB2711/(1+B2711)^10+AE2711/(1+B2711)^10</x:f>
        <x:v>404676.42682437855</x:v>
      </x:c>
      <x:c r="AG2711" s="25" t="n">
        <x:f>(AF2711+Inputs!$C$12)/Inputs!$C$13</x:f>
        <x:v>348.7104924338655</x:v>
      </x:c>
      <x:c r="AH2711" s="25" t="n">
        <x:f>(S2711+Inputs!$C$11)*Inputs!$C$8-Inputs!$C$11</x:f>
        <x:v>2853.7218158460155</x:v>
      </x:c>
      <x:c r="AI2711" s="25" t="n">
        <x:f>Inputs!$C$12+AH2711-Inputs!$C$10*Inputs!$C$13</x:f>
        <x:v>25171.637231046014</x:v>
      </x:c>
      <x:c r="AJ2711" s="25" t="n">
        <x:f>(S2711+Inputs!$C$11)*(1-Inputs!$C$8)</x:f>
        <x:v>7240.082060082614</x:v>
      </x:c>
      <x:c r="AK2711" s="25" t="n">
        <x:f>AJ2711/(1+B2711)^(1-Inputs!$C$8)+T2711/(1+B2711)^(2-Inputs!$C$8)+U2711/(1+B2711)^(3-Inputs!$C$8)+V2711/(1+B2711)^(4-Inputs!$C$8)+W2711/(1+B2711)^(5-Inputs!$C$8)+X2711/(1+B2711)^(6-Inputs!$C$8)+Y2711/(1+B2711)^(7-Inputs!$C$8)+Z2711/(1+B2711)^(8-Inputs!$C$8)+AA2711/(1+B2711)^(9-Inputs!$C$8)+AB2711/(1+B2711)^(10-Inputs!$C$8)+AE2711/(1+B2711)^(10-Inputs!$C$8)</x:f>
        <x:v>417951.4895395938</x:v>
      </x:c>
      <x:c r="AL2711" s="25" t="n">
        <x:f>(AK2711+AI2711)/Inputs!$C$13</x:f>
        <x:v>353.5800918086842</x:v>
      </x:c>
      <x:c r="AM2711" s="26" t="n">
        <x:f>IF(AL2711&gt;=Inputs!$C$7,1,0)</x:f>
        <x:v>1</x:v>
      </x:c>
      <x:c r="AN2711" s="26" t="n">
        <x:f>IF(Inputs!$C$7&lt;=(1-Inputs!$C$16)*AL2711,1,0)</x:f>
        <x:v>1</x:v>
      </x:c>
    </x:row>
    <x:row r="2712" ht="20" customHeight="1">
      <x:c r="A2712" s="16" t="n">
        <x:v>2707</x:v>
      </x:c>
      <x:c r="B2712" s="19" t="n">
        <x:v>0.09358619537529589</x:v>
      </x:c>
      <x:c r="C2712" s="24" t="n">
        <x:v>0.3852988253694605</x:v>
      </x:c>
      <x:c r="D2712" s="19" t="n">
        <x:v>0.030783554108687383</x:v>
      </x:c>
      <x:c r="E2712" s="19" t="n">
        <x:v>0.04038179292882916</x:v>
      </x:c>
      <x:c r="F2712" s="19" t="n">
        <x:v>-0.17043972644106475</x:v>
      </x:c>
      <x:c r="G2712" s="19" t="n">
        <x:v>-0.0633889065356169</x:v>
      </x:c>
      <x:c r="H2712" s="19" t="n">
        <x:v>0.8466608444929591</x:v>
      </x:c>
      <x:c r="I2712" s="19" t="n">
        <x:v>0.06041312372098333</x:v>
      </x:c>
      <x:c r="J2712" s="19" t="n">
        <x:v>0.06031986082536264</x:v>
      </x:c>
      <x:c r="K2712" s="19" t="n">
        <x:v>0.06910150013825272</x:v>
      </x:c>
      <x:c r="L2712" s="19" t="n">
        <x:v>0.06957868192389582</x:v>
      </x:c>
      <x:c r="M2712" s="19" t="n">
        <x:v>0.06814420287041799</x:v>
      </x:c>
      <x:c r="N2712" s="19" t="n">
        <x:v>0.06384050864197548</x:v>
      </x:c>
      <x:c r="O2712" s="19" t="n">
        <x:v>0.07314791864464382</x:v>
      </x:c>
      <x:c r="P2712" s="19" t="n">
        <x:v>0.06866157486251609</x:v>
      </x:c>
      <x:c r="Q2712" s="19" t="n">
        <x:v>0.07025481957405759</x:v>
      </x:c>
      <x:c r="R2712" s="19" t="n">
        <x:v>0.06497779227571414</x:v>
      </x:c>
      <x:c r="S2712" s="21" t="n">
        <x:v>9646.708049134142</x:v>
      </x:c>
      <x:c r="T2712" s="21" t="n">
        <x:v>15101.815902007027</x:v>
      </x:c>
      <x:c r="U2712" s="21" t="n">
        <x:v>18334.109764643254</x:v>
      </x:c>
      <x:c r="V2712" s="21" t="n">
        <x:v>21845.797549674637</x:v>
      </x:c>
      <x:c r="W2712" s="21" t="n">
        <x:v>25703.522043126944</x:v>
      </x:c>
      <x:c r="X2712" s="21" t="n">
        <x:v>27253.117942269993</x:v>
      </x:c>
      <x:c r="Y2712" s="21" t="n">
        <x:v>28406.51745165639</x:v>
      </x:c>
      <x:c r="Z2712" s="21" t="n">
        <x:v>29354.229822295296</x:v>
      </x:c>
      <x:c r="AA2712" s="21" t="n">
        <x:v>30027.44446976608</x:v>
      </x:c>
      <x:c r="AB2712" s="21" t="n">
        <x:v>30419.1080370375</x:v>
      </x:c>
      <x:c r="AC2712" s="21" t="n">
        <x:v>39677.097439614125</x:v>
      </x:c>
      <x:c r="AD2712" s="25" t="n">
        <x:f>AC2712*(1+Inputs!$C$14)*(1-Inputs!$C$14/Inputs!$C$15)</x:f>
        <x:v>31483.7768183338</x:v>
      </x:c>
      <x:c r="AE2712" s="25" t="n">
        <x:f>AD2712/(B2712-Inputs!$C$14)</x:f>
        <x:v>537392.4115852317</x:v>
      </x:c>
      <x:c r="AF2712" s="25" t="n">
        <x:f>S2712/(1+B2712)^1+T2712/(1+B2712)^2+U2712/(1+B2712)^3+V2712/(1+B2712)^4+W2712/(1+B2712)^5+X2712/(1+B2712)^6+Y2712/(1+B2712)^7+Z2712/(1+B2712)^8+AA2712/(1+B2712)^9+AB2712/(1+B2712)^10+AE2712/(1+B2712)^10</x:f>
        <x:v>358165.9189222721</x:v>
      </x:c>
      <x:c r="AG2712" s="25" t="n">
        <x:f>(AF2712+Inputs!$C$12)/Inputs!$C$13</x:f>
        <x:v>311.5984830157533</x:v>
      </x:c>
      <x:c r="AH2712" s="25" t="n">
        <x:f>(S2712+Inputs!$C$11)*Inputs!$C$8-Inputs!$C$11</x:f>
        <x:v>2644.260483292982</x:v>
      </x:c>
      <x:c r="AI2712" s="25" t="n">
        <x:f>Inputs!$C$12+AH2712-Inputs!$C$10*Inputs!$C$13</x:f>
        <x:v>24962.175898492977</x:v>
      </x:c>
      <x:c r="AJ2712" s="25" t="n">
        <x:f>(S2712+Inputs!$C$11)*(1-Inputs!$C$8)</x:f>
        <x:v>7002.447565841161</x:v>
      </x:c>
      <x:c r="AK2712" s="25" t="n">
        <x:f>AJ2712/(1+B2712)^(1-Inputs!$C$8)+T2712/(1+B2712)^(2-Inputs!$C$8)+U2712/(1+B2712)^(3-Inputs!$C$8)+V2712/(1+B2712)^(4-Inputs!$C$8)+W2712/(1+B2712)^(5-Inputs!$C$8)+X2712/(1+B2712)^(6-Inputs!$C$8)+Y2712/(1+B2712)^(7-Inputs!$C$8)+Z2712/(1+B2712)^(8-Inputs!$C$8)+AA2712/(1+B2712)^(9-Inputs!$C$8)+AB2712/(1+B2712)^(10-Inputs!$C$8)+AE2712/(1+B2712)^(10-Inputs!$C$8)</x:f>
        <x:v>370975.1133494588</x:v>
      </x:c>
      <x:c r="AL2712" s="25" t="n">
        <x:f>(AK2712+AI2712)/Inputs!$C$13</x:f>
        <x:v>315.9292183710238</x:v>
      </x:c>
      <x:c r="AM2712" s="26" t="n">
        <x:f>IF(AL2712&gt;=Inputs!$C$7,1,0)</x:f>
        <x:v>1</x:v>
      </x:c>
      <x:c r="AN2712" s="26" t="n">
        <x:f>IF(Inputs!$C$7&lt;=(1-Inputs!$C$16)*AL2712,1,0)</x:f>
        <x:v>0</x:v>
      </x:c>
    </x:row>
    <x:row r="2713" ht="20" customHeight="1">
      <x:c r="A2713" s="16" t="n">
        <x:v>2708</x:v>
      </x:c>
      <x:c r="B2713" s="19" t="n">
        <x:v>0.09200359922820946</x:v>
      </x:c>
      <x:c r="C2713" s="24" t="n">
        <x:v>0.6539311460288957</x:v>
      </x:c>
      <x:c r="D2713" s="19" t="n">
        <x:v>0.02122793266519949</x:v>
      </x:c>
      <x:c r="E2713" s="19" t="n">
        <x:v>0.032738912936178796</x:v>
      </x:c>
      <x:c r="F2713" s="19" t="n">
        <x:v>-0.23122722609832524</x:v>
      </x:c>
      <x:c r="G2713" s="19" t="n">
        <x:v>-0.06826776647674648</x:v>
      </x:c>
      <x:c r="H2713" s="19" t="n">
        <x:v>0.4325553917346667</x:v>
      </x:c>
      <x:c r="I2713" s="19" t="n">
        <x:v>0.062484161705343697</x:v>
      </x:c>
      <x:c r="J2713" s="19" t="n">
        <x:v>0.058823529508634925</x:v>
      </x:c>
      <x:c r="K2713" s="19" t="n">
        <x:v>0.055101944764513744</x:v>
      </x:c>
      <x:c r="L2713" s="19" t="n">
        <x:v>0.054255135954362</x:v>
      </x:c>
      <x:c r="M2713" s="19" t="n">
        <x:v>0.07122644804403422</x:v>
      </x:c>
      <x:c r="N2713" s="19" t="n">
        <x:v>0.06013228355485012</x:v>
      </x:c>
      <x:c r="O2713" s="19" t="n">
        <x:v>0.05571112989065227</x:v>
      </x:c>
      <x:c r="P2713" s="19" t="n">
        <x:v>0.06154840750915696</x:v>
      </x:c>
      <x:c r="Q2713" s="19" t="n">
        <x:v>0.059668512048812086</x:v>
      </x:c>
      <x:c r="R2713" s="19" t="n">
        <x:v>0.05205484638786288</x:v>
      </x:c>
      <x:c r="S2713" s="21" t="n">
        <x:v>8449.968958759686</x:v>
      </x:c>
      <x:c r="T2713" s="21" t="n">
        <x:v>13612.851074190488</x:v>
      </x:c>
      <x:c r="U2713" s="21" t="n">
        <x:v>16681.11193221285</x:v>
      </x:c>
      <x:c r="V2713" s="21" t="n">
        <x:v>19907.550653632166</x:v>
      </x:c>
      <x:c r="W2713" s="21" t="n">
        <x:v>23497.114993533636</x:v>
      </x:c>
      <x:c r="X2713" s="21" t="n">
        <x:v>24746.163732642035</x:v>
      </x:c>
      <x:c r="Y2713" s="21" t="n">
        <x:v>25698.454792713594</x:v>
      </x:c>
      <x:c r="Z2713" s="21" t="n">
        <x:v>26485.89207939437</x:v>
      </x:c>
      <x:c r="AA2713" s="21" t="n">
        <x:v>27107.77846722436</x:v>
      </x:c>
      <x:c r="AB2713" s="21" t="n">
        <x:v>27529.81259937731</x:v>
      </x:c>
      <x:c r="AC2713" s="21" t="n">
        <x:v>35908.4512165791</x:v>
      </x:c>
      <x:c r="AD2713" s="25" t="n">
        <x:f>AC2713*(1+Inputs!$C$14)*(1-Inputs!$C$14/Inputs!$C$15)</x:f>
        <x:v>28493.356040355517</x:v>
      </x:c>
      <x:c r="AE2713" s="25" t="n">
        <x:f>AD2713/(B2713-Inputs!$C$14)</x:f>
        <x:v>499851.8764803709</x:v>
      </x:c>
      <x:c r="AF2713" s="25" t="n">
        <x:f>S2713/(1+B2713)^1+T2713/(1+B2713)^2+U2713/(1+B2713)^3+V2713/(1+B2713)^4+W2713/(1+B2713)^5+X2713/(1+B2713)^6+Y2713/(1+B2713)^7+Z2713/(1+B2713)^8+AA2713/(1+B2713)^9+AB2713/(1+B2713)^10+AE2713/(1+B2713)^10</x:f>
        <x:v>333660.5326184259</x:v>
      </x:c>
      <x:c r="AG2713" s="25" t="n">
        <x:f>(AF2713+Inputs!$C$12)/Inputs!$C$13</x:f>
        <x:v>292.0449634279435</x:v>
      </x:c>
      <x:c r="AH2713" s="25" t="n">
        <x:f>(S2713+Inputs!$C$11)*Inputs!$C$8-Inputs!$C$11</x:f>
        <x:v>2083.5964162956343</x:v>
      </x:c>
      <x:c r="AI2713" s="25" t="n">
        <x:f>Inputs!$C$12+AH2713-Inputs!$C$10*Inputs!$C$13</x:f>
        <x:v>24401.511831495634</x:v>
      </x:c>
      <x:c r="AJ2713" s="25" t="n">
        <x:f>(S2713+Inputs!$C$11)*(1-Inputs!$C$8)</x:f>
        <x:v>6366.3725424640525</x:v>
      </x:c>
      <x:c r="AK2713" s="25" t="n">
        <x:f>AJ2713/(1+B2713)^(1-Inputs!$C$8)+T2713/(1+B2713)^(2-Inputs!$C$8)+U2713/(1+B2713)^(3-Inputs!$C$8)+V2713/(1+B2713)^(4-Inputs!$C$8)+W2713/(1+B2713)^(5-Inputs!$C$8)+X2713/(1+B2713)^(6-Inputs!$C$8)+Y2713/(1+B2713)^(7-Inputs!$C$8)+Z2713/(1+B2713)^(8-Inputs!$C$8)+AA2713/(1+B2713)^(9-Inputs!$C$8)+AB2713/(1+B2713)^(10-Inputs!$C$8)+AE2713/(1+B2713)^(10-Inputs!$C$8)</x:f>
        <x:v>345717.9249822467</x:v>
      </x:c>
      <x:c r="AL2713" s="25" t="n">
        <x:f>(AK2713+AI2713)/Inputs!$C$13</x:f>
        <x:v>295.3284460743528</x:v>
      </x:c>
      <x:c r="AM2713" s="26" t="n">
        <x:f>IF(AL2713&gt;=Inputs!$C$7,1,0)</x:f>
        <x:v>1</x:v>
      </x:c>
      <x:c r="AN2713" s="26" t="n">
        <x:f>IF(Inputs!$C$7&lt;=(1-Inputs!$C$16)*AL2713,1,0)</x:f>
        <x:v>0</x:v>
      </x:c>
    </x:row>
    <x:row r="2714" ht="20" customHeight="1">
      <x:c r="A2714" s="16" t="n">
        <x:v>2709</x:v>
      </x:c>
      <x:c r="B2714" s="19" t="n">
        <x:v>0.07741498587344338</x:v>
      </x:c>
      <x:c r="C2714" s="24" t="n">
        <x:v>0.46652056127194896</x:v>
      </x:c>
      <x:c r="D2714" s="19" t="n">
        <x:v>0.025589567789477033</x:v>
      </x:c>
      <x:c r="E2714" s="19" t="n">
        <x:v>0.059365660252606464</x:v>
      </x:c>
      <x:c r="F2714" s="19" t="n">
        <x:v>-0.140939833808078</x:v>
      </x:c>
      <x:c r="G2714" s="19" t="n">
        <x:v>-0.08793124897562563</x:v>
      </x:c>
      <x:c r="H2714" s="19" t="n">
        <x:v>0.47986296650267946</x:v>
      </x:c>
      <x:c r="I2714" s="19" t="n">
        <x:v>0.06576126664102844</x:v>
      </x:c>
      <x:c r="J2714" s="19" t="n">
        <x:v>0.05886143828111813</x:v>
      </x:c>
      <x:c r="K2714" s="19" t="n">
        <x:v>0.06743375011711691</x:v>
      </x:c>
      <x:c r="L2714" s="19" t="n">
        <x:v>0.059229094694029524</x:v>
      </x:c>
      <x:c r="M2714" s="19" t="n">
        <x:v>0.057445565585531995</x:v>
      </x:c>
      <x:c r="N2714" s="19" t="n">
        <x:v>0.06435812634983563</x:v>
      </x:c>
      <x:c r="O2714" s="19" t="n">
        <x:v>0.06705276797055718</x:v>
      </x:c>
      <x:c r="P2714" s="19" t="n">
        <x:v>0.05076293513954738</x:v>
      </x:c>
      <x:c r="Q2714" s="19" t="n">
        <x:v>0.06147548348820578</x:v>
      </x:c>
      <x:c r="R2714" s="19" t="n">
        <x:v>0.0663224301270941</x:v>
      </x:c>
      <x:c r="S2714" s="21" t="n">
        <x:v>10022.103393082698</x:v>
      </x:c>
      <x:c r="T2714" s="21" t="n">
        <x:v>15748.545699112372</x:v>
      </x:c>
      <x:c r="U2714" s="21" t="n">
        <x:v>19003.26446789021</x:v>
      </x:c>
      <x:c r="V2714" s="21" t="n">
        <x:v>22408.311871724844</x:v>
      </x:c>
      <x:c r="W2714" s="21" t="n">
        <x:v>26207.517982572033</x:v>
      </x:c>
      <x:c r="X2714" s="21" t="n">
        <x:v>27858.391535321276</x:v>
      </x:c>
      <x:c r="Y2714" s="21" t="n">
        <x:v>29210.55495742122</x:v>
      </x:c>
      <x:c r="Z2714" s="21" t="n">
        <x:v>30276.04588723666</x:v>
      </x:c>
      <x:c r="AA2714" s="21" t="n">
        <x:v>30986.409092940394</x:v>
      </x:c>
      <x:c r="AB2714" s="21" t="n">
        <x:v>31366.31526732622</x:v>
      </x:c>
      <x:c r="AC2714" s="21" t="n">
        <x:v>40912.58513129506</x:v>
      </x:c>
      <x:c r="AD2714" s="25" t="n">
        <x:f>AC2714*(1+Inputs!$C$14)*(1-Inputs!$C$14/Inputs!$C$15)</x:f>
        <x:v>32464.136301682625</x:v>
      </x:c>
      <x:c r="AE2714" s="25" t="n">
        <x:f>AD2714/(B2714-Inputs!$C$14)</x:f>
        <x:v>765393.0711788562</x:v>
      </x:c>
      <x:c r="AF2714" s="25" t="n">
        <x:f>S2714/(1+B2714)^1+T2714/(1+B2714)^2+U2714/(1+B2714)^3+V2714/(1+B2714)^4+W2714/(1+B2714)^5+X2714/(1+B2714)^6+Y2714/(1+B2714)^7+Z2714/(1+B2714)^8+AA2714/(1+B2714)^9+AB2714/(1+B2714)^10+AE2714/(1+B2714)^10</x:f>
        <x:v>518403.190234401</x:v>
      </x:c>
      <x:c r="AG2714" s="25" t="n">
        <x:f>(AF2714+Inputs!$C$12)/Inputs!$C$13</x:f>
        <x:v>439.45619496731433</x:v>
      </x:c>
      <x:c r="AH2714" s="25" t="n">
        <x:f>(S2714+Inputs!$C$11)*Inputs!$C$8-Inputs!$C$11</x:f>
        <x:v>2820.1306307318946</x:v>
      </x:c>
      <x:c r="AI2714" s="25" t="n">
        <x:f>Inputs!$C$12+AH2714-Inputs!$C$10*Inputs!$C$13</x:f>
        <x:v>25138.046045931893</x:v>
      </x:c>
      <x:c r="AJ2714" s="25" t="n">
        <x:f>(S2714+Inputs!$C$11)*(1-Inputs!$C$8)</x:f>
        <x:v>7201.972762350804</x:v>
      </x:c>
      <x:c r="AK2714" s="25" t="n">
        <x:f>AJ2714/(1+B2714)^(1-Inputs!$C$8)+T2714/(1+B2714)^(2-Inputs!$C$8)+U2714/(1+B2714)^(3-Inputs!$C$8)+V2714/(1+B2714)^(4-Inputs!$C$8)+W2714/(1+B2714)^(5-Inputs!$C$8)+X2714/(1+B2714)^(6-Inputs!$C$8)+Y2714/(1+B2714)^(7-Inputs!$C$8)+Z2714/(1+B2714)^(8-Inputs!$C$8)+AA2714/(1+B2714)^(9-Inputs!$C$8)+AB2714/(1+B2714)^(10-Inputs!$C$8)+AE2714/(1+B2714)^(10-Inputs!$C$8)</x:f>
        <x:v>534122.0543888048</x:v>
      </x:c>
      <x:c r="AL2714" s="25" t="n">
        <x:f>(AK2714+AI2714)/Inputs!$C$13</x:f>
        <x:v>446.2489671837866</x:v>
      </x:c>
      <x:c r="AM2714" s="26" t="n">
        <x:f>IF(AL2714&gt;=Inputs!$C$7,1,0)</x:f>
        <x:v>1</x:v>
      </x:c>
      <x:c r="AN2714" s="26" t="n">
        <x:f>IF(Inputs!$C$7&lt;=(1-Inputs!$C$16)*AL2714,1,0)</x:f>
        <x:v>1</x:v>
      </x:c>
    </x:row>
    <x:row r="2715" ht="20" customHeight="1">
      <x:c r="A2715" s="16" t="n">
        <x:v>2710</x:v>
      </x:c>
      <x:c r="B2715" s="19" t="n">
        <x:v>0.09247667072473047</x:v>
      </x:c>
      <x:c r="C2715" s="24" t="n">
        <x:v>0.267118340945359</x:v>
      </x:c>
      <x:c r="D2715" s="19" t="n">
        <x:v>0.03581174978153996</x:v>
      </x:c>
      <x:c r="E2715" s="19" t="n">
        <x:v>0.03714187385604333</x:v>
      </x:c>
      <x:c r="F2715" s="19" t="n">
        <x:v>-0.14851745641080813</x:v>
      </x:c>
      <x:c r="G2715" s="19" t="n">
        <x:v>-0.08607316175774543</x:v>
      </x:c>
      <x:c r="H2715" s="19" t="n">
        <x:v>0.524754229479953</x:v>
      </x:c>
      <x:c r="I2715" s="19" t="n">
        <x:v>0.06521607586218466</x:v>
      </x:c>
      <x:c r="J2715" s="19" t="n">
        <x:v>0.05819113854300553</x:v>
      </x:c>
      <x:c r="K2715" s="19" t="n">
        <x:v>0.05411647290692485</x:v>
      </x:c>
      <x:c r="L2715" s="19" t="n">
        <x:v>0.05316751516535419</x:v>
      </x:c>
      <x:c r="M2715" s="19" t="n">
        <x:v>0.05011238053912507</x:v>
      </x:c>
      <x:c r="N2715" s="19" t="n">
        <x:v>0.06128687248086294</x:v>
      </x:c>
      <x:c r="O2715" s="19" t="n">
        <x:v>0.058455517544390434</x:v>
      </x:c>
      <x:c r="P2715" s="19" t="n">
        <x:v>0.05276370711249797</x:v>
      </x:c>
      <x:c r="Q2715" s="19" t="n">
        <x:v>0.046290889608588945</x:v>
      </x:c>
      <x:c r="R2715" s="19" t="n">
        <x:v>0.06771991537092958</x:v>
      </x:c>
      <x:c r="S2715" s="21" t="n">
        <x:v>9869.188625500761</x:v>
      </x:c>
      <x:c r="T2715" s="21" t="n">
        <x:v>15244.573319403024</x:v>
      </x:c>
      <x:c r="U2715" s="21" t="n">
        <x:v>18063.107382336522</x:v>
      </x:c>
      <x:c r="V2715" s="21" t="n">
        <x:v>20891.420244127778</x:v>
      </x:c>
      <x:c r="W2715" s="21" t="n">
        <x:v>23999.83569587926</x:v>
      </x:c>
      <x:c r="X2715" s="21" t="n">
        <x:v>25360.047643048973</x:v>
      </x:c>
      <x:c r="Y2715" s="21" t="n">
        <x:v>26484.855298606995</x:v>
      </x:c>
      <x:c r="Z2715" s="21" t="n">
        <x:v>27391.81224361028</x:v>
      </x:c>
      <x:c r="AA2715" s="21" t="n">
        <x:v>28053.58952624578</x:v>
      </x:c>
      <x:c r="AB2715" s="21" t="n">
        <x:v>28461.11679748465</x:v>
      </x:c>
      <x:c r="AC2715" s="21" t="n">
        <x:v>37123.19582280607</x:v>
      </x:c>
      <x:c r="AD2715" s="25" t="n">
        <x:f>AC2715*(1+Inputs!$C$14)*(1-Inputs!$C$14/Inputs!$C$15)</x:f>
        <x:v>29457.25588539661</x:v>
      </x:c>
      <x:c r="AE2715" s="25" t="n">
        <x:f>AD2715/(B2715-Inputs!$C$14)</x:f>
        <x:v>512508.040461746</x:v>
      </x:c>
      <x:c r="AF2715" s="25" t="n">
        <x:f>S2715/(1+B2715)^1+T2715/(1+B2715)^2+U2715/(1+B2715)^3+V2715/(1+B2715)^4+W2715/(1+B2715)^5+X2715/(1+B2715)^6+Y2715/(1+B2715)^7+Z2715/(1+B2715)^8+AA2715/(1+B2715)^9+AB2715/(1+B2715)^10+AE2715/(1+B2715)^10</x:f>
        <x:v>344463.7213213742</x:v>
      </x:c>
      <x:c r="AG2715" s="25" t="n">
        <x:f>(AF2715+Inputs!$C$12)/Inputs!$C$13</x:f>
        <x:v>300.66512388143326</x:v>
      </x:c>
      <x:c r="AH2715" s="25" t="n">
        <x:f>(S2715+Inputs!$C$11)*Inputs!$C$8-Inputs!$C$11</x:f>
        <x:v>2748.4911094811787</x:v>
      </x:c>
      <x:c r="AI2715" s="25" t="n">
        <x:f>Inputs!$C$12+AH2715-Inputs!$C$10*Inputs!$C$13</x:f>
        <x:v>25066.406524681173</x:v>
      </x:c>
      <x:c r="AJ2715" s="25" t="n">
        <x:f>(S2715+Inputs!$C$11)*(1-Inputs!$C$8)</x:f>
        <x:v>7120.697516019583</x:v>
      </x:c>
      <x:c r="AK2715" s="25" t="n">
        <x:f>AJ2715/(1+B2715)^(1-Inputs!$C$8)+T2715/(1+B2715)^(2-Inputs!$C$8)+U2715/(1+B2715)^(3-Inputs!$C$8)+V2715/(1+B2715)^(4-Inputs!$C$8)+W2715/(1+B2715)^(5-Inputs!$C$8)+X2715/(1+B2715)^(6-Inputs!$C$8)+Y2715/(1+B2715)^(7-Inputs!$C$8)+Z2715/(1+B2715)^(8-Inputs!$C$8)+AA2715/(1+B2715)^(9-Inputs!$C$8)+AB2715/(1+B2715)^(10-Inputs!$C$8)+AE2715/(1+B2715)^(10-Inputs!$C$8)</x:f>
        <x:v>356414.8271952527</x:v>
      </x:c>
      <x:c r="AL2715" s="25" t="n">
        <x:f>(AK2715+AI2715)/Inputs!$C$13</x:f>
        <x:v>304.39433532838444</x:v>
      </x:c>
      <x:c r="AM2715" s="26" t="n">
        <x:f>IF(AL2715&gt;=Inputs!$C$7,1,0)</x:f>
        <x:v>1</x:v>
      </x:c>
      <x:c r="AN2715" s="26" t="n">
        <x:f>IF(Inputs!$C$7&lt;=(1-Inputs!$C$16)*AL2715,1,0)</x:f>
        <x:v>0</x:v>
      </x:c>
    </x:row>
    <x:row r="2716" ht="20" customHeight="1">
      <x:c r="A2716" s="16" t="n">
        <x:v>2711</x:v>
      </x:c>
      <x:c r="B2716" s="19" t="n">
        <x:v>0.09536310777835905</x:v>
      </x:c>
      <x:c r="C2716" s="24" t="n">
        <x:v>0.625026066897334</x:v>
      </x:c>
      <x:c r="D2716" s="19" t="n">
        <x:v>0.029550212972718273</x:v>
      </x:c>
      <x:c r="E2716" s="19" t="n">
        <x:v>0.04452382854412605</x:v>
      </x:c>
      <x:c r="F2716" s="19" t="n">
        <x:v>-0.18033231286992646</x:v>
      </x:c>
      <x:c r="G2716" s="19" t="n">
        <x:v>-0.09384831592004558</x:v>
      </x:c>
      <x:c r="H2716" s="19" t="n">
        <x:v>0.4025304103401197</x:v>
      </x:c>
      <x:c r="I2716" s="19" t="n">
        <x:v>0.06160419821003757</x:v>
      </x:c>
      <x:c r="J2716" s="19" t="n">
        <x:v>0.06316965778993677</x:v>
      </x:c>
      <x:c r="K2716" s="19" t="n">
        <x:v>0.0693851944596247</x:v>
      </x:c>
      <x:c r="L2716" s="19" t="n">
        <x:v>0.06576791306749215</x:v>
      </x:c>
      <x:c r="M2716" s="19" t="n">
        <x:v>0.0678217381975935</x:v>
      </x:c>
      <x:c r="N2716" s="19" t="n">
        <x:v>0.07413563242364603</x:v>
      </x:c>
      <x:c r="O2716" s="19" t="n">
        <x:v>0.06457263835886011</x:v>
      </x:c>
      <x:c r="P2716" s="19" t="n">
        <x:v>0.06931862243309184</x:v>
      </x:c>
      <x:c r="Q2716" s="19" t="n">
        <x:v>0.06940397337151921</x:v>
      </x:c>
      <x:c r="R2716" s="19" t="n">
        <x:v>0.07413316241721873</x:v>
      </x:c>
      <x:c r="S2716" s="21" t="n">
        <x:v>9280.33560025243</x:v>
      </x:c>
      <x:c r="T2716" s="21" t="n">
        <x:v>14848.80480357746</x:v>
      </x:c>
      <x:c r="U2716" s="21" t="n">
        <x:v>18156.781491042533</x:v>
      </x:c>
      <x:c r="V2716" s="21" t="n">
        <x:v>21624.316366712395</x:v>
      </x:c>
      <x:c r="W2716" s="21" t="n">
        <x:v>25523.450820549882</x:v>
      </x:c>
      <x:c r="X2716" s="21" t="n">
        <x:v>27066.420960753523</x:v>
      </x:c>
      <x:c r="Y2716" s="21" t="n">
        <x:v>28321.019854282265</x:v>
      </x:c>
      <x:c r="Z2716" s="21" t="n">
        <x:v>29299.10612144991</x:v>
      </x:c>
      <x:c r="AA2716" s="21" t="n">
        <x:v>30005.639710367897</x:v>
      </x:c>
      <x:c r="AB2716" s="21" t="n">
        <x:v>30402.058898299765</x:v>
      </x:c>
      <x:c r="AC2716" s="21" t="n">
        <x:v>39654.85943256491</x:v>
      </x:c>
      <x:c r="AD2716" s="25" t="n">
        <x:f>AC2716*(1+Inputs!$C$14)*(1-Inputs!$C$14/Inputs!$C$15)</x:f>
        <x:v>31466.13095974025</x:v>
      </x:c>
      <x:c r="AE2716" s="25" t="n">
        <x:f>AD2716/(B2716-Inputs!$C$14)</x:f>
        <x:v>521280.8305907216</x:v>
      </x:c>
      <x:c r="AF2716" s="25" t="n">
        <x:f>S2716/(1+B2716)^1+T2716/(1+B2716)^2+U2716/(1+B2716)^3+V2716/(1+B2716)^4+W2716/(1+B2716)^5+X2716/(1+B2716)^6+Y2716/(1+B2716)^7+Z2716/(1+B2716)^8+AA2716/(1+B2716)^9+AB2716/(1+B2716)^10+AE2716/(1+B2716)^10</x:f>
        <x:v>345742.706473699</x:v>
      </x:c>
      <x:c r="AG2716" s="25" t="n">
        <x:f>(AF2716+Inputs!$C$12)/Inputs!$C$13</x:f>
        <x:v>301.6856611999809</x:v>
      </x:c>
      <x:c r="AH2716" s="25" t="n">
        <x:f>(S2716+Inputs!$C$11)*Inputs!$C$8-Inputs!$C$11</x:f>
        <x:v>2472.6175003922344</x:v>
      </x:c>
      <x:c r="AI2716" s="25" t="n">
        <x:f>Inputs!$C$12+AH2716-Inputs!$C$10*Inputs!$C$13</x:f>
        <x:v>24790.53291559223</x:v>
      </x:c>
      <x:c r="AJ2716" s="25" t="n">
        <x:f>(S2716+Inputs!$C$11)*(1-Inputs!$C$8)</x:f>
        <x:v>6807.718099860196</x:v>
      </x:c>
      <x:c r="AK2716" s="25" t="n">
        <x:f>AJ2716/(1+B2716)^(1-Inputs!$C$8)+T2716/(1+B2716)^(2-Inputs!$C$8)+U2716/(1+B2716)^(3-Inputs!$C$8)+V2716/(1+B2716)^(4-Inputs!$C$8)+W2716/(1+B2716)^(5-Inputs!$C$8)+X2716/(1+B2716)^(6-Inputs!$C$8)+Y2716/(1+B2716)^(7-Inputs!$C$8)+Z2716/(1+B2716)^(8-Inputs!$C$8)+AA2716/(1+B2716)^(9-Inputs!$C$8)+AB2716/(1+B2716)^(10-Inputs!$C$8)+AE2716/(1+B2716)^(10-Inputs!$C$8)</x:f>
        <x:v>358460.1900999573</x:v>
      </x:c>
      <x:c r="AL2716" s="25" t="n">
        <x:f>(AK2716+AI2716)/Inputs!$C$13</x:f>
        <x:v>305.8062593508517</x:v>
      </x:c>
      <x:c r="AM2716" s="26" t="n">
        <x:f>IF(AL2716&gt;=Inputs!$C$7,1,0)</x:f>
        <x:v>1</x:v>
      </x:c>
      <x:c r="AN2716" s="26" t="n">
        <x:f>IF(Inputs!$C$7&lt;=(1-Inputs!$C$16)*AL2716,1,0)</x:f>
        <x:v>0</x:v>
      </x:c>
    </x:row>
    <x:row r="2717" ht="20" customHeight="1">
      <x:c r="A2717" s="16" t="n">
        <x:v>2712</x:v>
      </x:c>
      <x:c r="B2717" s="19" t="n">
        <x:v>0.09176772022912177</x:v>
      </x:c>
      <x:c r="C2717" s="24" t="n">
        <x:v>0.6021738170499304</x:v>
      </x:c>
      <x:c r="D2717" s="19" t="n">
        <x:v>0.03851389335899427</x:v>
      </x:c>
      <x:c r="E2717" s="19" t="n">
        <x:v>0.04253971699700088</x:v>
      </x:c>
      <x:c r="F2717" s="19" t="n">
        <x:v>-0.2005950790164991</x:v>
      </x:c>
      <x:c r="G2717" s="19" t="n">
        <x:v>-0.06556700141210114</x:v>
      </x:c>
      <x:c r="H2717" s="19" t="n">
        <x:v>0.8648652955295404</x:v>
      </x:c>
      <x:c r="I2717" s="19" t="n">
        <x:v>0.06550872230524533</x:v>
      </x:c>
      <x:c r="J2717" s="19" t="n">
        <x:v>0.06940095388810164</x:v>
      </x:c>
      <x:c r="K2717" s="19" t="n">
        <x:v>0.062396217322267376</x:v>
      </x:c>
      <x:c r="L2717" s="19" t="n">
        <x:v>0.05322336211713378</x:v>
      </x:c>
      <x:c r="M2717" s="19" t="n">
        <x:v>0.06345349334163417</x:v>
      </x:c>
      <x:c r="N2717" s="19" t="n">
        <x:v>0.06085767067393249</x:v>
      </x:c>
      <x:c r="O2717" s="19" t="n">
        <x:v>0.061645209799033866</x:v>
      </x:c>
      <x:c r="P2717" s="19" t="n">
        <x:v>0.06768894657900432</x:v>
      </x:c>
      <x:c r="Q2717" s="19" t="n">
        <x:v>0.057695960694035195</x:v>
      </x:c>
      <x:c r="R2717" s="19" t="n">
        <x:v>0.06521794001482135</x:v>
      </x:c>
      <x:c r="S2717" s="21" t="n">
        <x:v>9118.340587858733</x:v>
      </x:c>
      <x:c r="T2717" s="21" t="n">
        <x:v>14776.013639126824</x:v>
      </x:c>
      <x:c r="U2717" s="21" t="n">
        <x:v>18623.71277358768</x:v>
      </x:c>
      <x:c r="V2717" s="21" t="n">
        <x:v>22884.500858269545</x:v>
      </x:c>
      <x:c r="W2717" s="21" t="n">
        <x:v>27612.299315578202</x:v>
      </x:c>
      <x:c r="X2717" s="21" t="n">
        <x:v>29438.408733195174</x:v>
      </x:c>
      <x:c r="Y2717" s="21" t="n">
        <x:v>30772.080239931744</x:v>
      </x:c>
      <x:c r="Z2717" s="21" t="n">
        <x:v>31817.985867846273</x:v>
      </x:c>
      <x:c r="AA2717" s="21" t="n">
        <x:v>32538.538405049385</x:v>
      </x:c>
      <x:c r="AB2717" s="21" t="n">
        <x:v>32882.72553872445</x:v>
      </x:c>
      <x:c r="AC2717" s="21" t="n">
        <x:v>42890.511572249285</x:v>
      </x:c>
      <x:c r="AD2717" s="25" t="n">
        <x:f>AC2717*(1+Inputs!$C$14)*(1-Inputs!$C$14/Inputs!$C$15)</x:f>
        <x:v>34033.620932579805</x:v>
      </x:c>
      <x:c r="AE2717" s="25" t="n">
        <x:f>AD2717/(B2717-Inputs!$C$14)</x:f>
        <x:v>599524.1802069162</x:v>
      </x:c>
      <x:c r="AF2717" s="25" t="n">
        <x:f>S2717/(1+B2717)^1+T2717/(1+B2717)^2+U2717/(1+B2717)^3+V2717/(1+B2717)^4+W2717/(1+B2717)^5+X2717/(1+B2717)^6+Y2717/(1+B2717)^7+Z2717/(1+B2717)^8+AA2717/(1+B2717)^9+AB2717/(1+B2717)^10+AE2717/(1+B2717)^10</x:f>
        <x:v>396363.9079269855</x:v>
      </x:c>
      <x:c r="AG2717" s="25" t="n">
        <x:f>(AF2717+Inputs!$C$12)/Inputs!$C$13</x:f>
        <x:v>342.0777057040884</x:v>
      </x:c>
      <x:c r="AH2717" s="25" t="n">
        <x:f>(S2717+Inputs!$C$11)*Inputs!$C$8-Inputs!$C$11</x:f>
        <x:v>2396.7239466406672</x:v>
      </x:c>
      <x:c r="AI2717" s="25" t="n">
        <x:f>Inputs!$C$12+AH2717-Inputs!$C$10*Inputs!$C$13</x:f>
        <x:v>24714.639361840666</x:v>
      </x:c>
      <x:c r="AJ2717" s="25" t="n">
        <x:f>(S2717+Inputs!$C$11)*(1-Inputs!$C$8)</x:f>
        <x:v>6721.616641218066</x:v>
      </x:c>
      <x:c r="AK2717" s="25" t="n">
        <x:f>AJ2717/(1+B2717)^(1-Inputs!$C$8)+T2717/(1+B2717)^(2-Inputs!$C$8)+U2717/(1+B2717)^(3-Inputs!$C$8)+V2717/(1+B2717)^(4-Inputs!$C$8)+W2717/(1+B2717)^(5-Inputs!$C$8)+X2717/(1+B2717)^(6-Inputs!$C$8)+Y2717/(1+B2717)^(7-Inputs!$C$8)+Z2717/(1+B2717)^(8-Inputs!$C$8)+AA2717/(1+B2717)^(9-Inputs!$C$8)+AB2717/(1+B2717)^(10-Inputs!$C$8)+AE2717/(1+B2717)^(10-Inputs!$C$8)</x:f>
        <x:v>410719.97829547396</x:v>
      </x:c>
      <x:c r="AL2717" s="25" t="n">
        <x:f>(AK2717+AI2717)/Inputs!$C$13</x:f>
        <x:v>347.4452195938821</x:v>
      </x:c>
      <x:c r="AM2717" s="26" t="n">
        <x:f>IF(AL2717&gt;=Inputs!$C$7,1,0)</x:f>
        <x:v>1</x:v>
      </x:c>
      <x:c r="AN2717" s="26" t="n">
        <x:f>IF(Inputs!$C$7&lt;=(1-Inputs!$C$16)*AL2717,1,0)</x:f>
        <x:v>1</x:v>
      </x:c>
    </x:row>
    <x:row r="2718" ht="20" customHeight="1">
      <x:c r="A2718" s="16" t="n">
        <x:v>2713</x:v>
      </x:c>
      <x:c r="B2718" s="19" t="n">
        <x:v>0.08550681652792162</x:v>
      </x:c>
      <x:c r="C2718" s="24" t="n">
        <x:v>0.6354063683286597</x:v>
      </x:c>
      <x:c r="D2718" s="19" t="n">
        <x:v>0.03892155451803632</x:v>
      </x:c>
      <x:c r="E2718" s="19" t="n">
        <x:v>0.042050392892798244</x:v>
      </x:c>
      <x:c r="F2718" s="19" t="n">
        <x:v>-0.11159427789769893</x:v>
      </x:c>
      <x:c r="G2718" s="19" t="n">
        <x:v>-0.07030301079723074</x:v>
      </x:c>
      <x:c r="H2718" s="19" t="n">
        <x:v>0.6316304094949317</x:v>
      </x:c>
      <x:c r="I2718" s="19" t="n">
        <x:v>0.073463038101728</x:v>
      </x:c>
      <x:c r="J2718" s="19" t="n">
        <x:v>0.06287601523831768</x:v>
      </x:c>
      <x:c r="K2718" s="19" t="n">
        <x:v>0.07603627731489154</x:v>
      </x:c>
      <x:c r="L2718" s="19" t="n">
        <x:v>0.07416952995836823</x:v>
      </x:c>
      <x:c r="M2718" s="19" t="n">
        <x:v>0.07297135974220395</x:v>
      </x:c>
      <x:c r="N2718" s="19" t="n">
        <x:v>0.07731186447192727</x:v>
      </x:c>
      <x:c r="O2718" s="19" t="n">
        <x:v>0.0728768197054808</x:v>
      </x:c>
      <x:c r="P2718" s="19" t="n">
        <x:v>0.07606046723808846</x:v>
      </x:c>
      <x:c r="Q2718" s="19" t="n">
        <x:v>0.07458253182243312</x:v>
      </x:c>
      <x:c r="R2718" s="19" t="n">
        <x:v>0.07522249549747244</x:v>
      </x:c>
      <x:c r="S2718" s="21" t="n">
        <x:v>10641.635366037204</x:v>
      </x:c>
      <x:c r="T2718" s="21" t="n">
        <x:v>16669.41737838118</x:v>
      </x:c>
      <x:c r="U2718" s="21" t="n">
        <x:v>20079.66599689008</x:v>
      </x:c>
      <x:c r="V2718" s="21" t="n">
        <x:v>23736.54819427709</x:v>
      </x:c>
      <x:c r="W2718" s="21" t="n">
        <x:v>27858.230139065134</x:v>
      </x:c>
      <x:c r="X2718" s="21" t="n">
        <x:v>29599.790258050405</x:v>
      </x:c>
      <x:c r="Y2718" s="21" t="n">
        <x:v>30997.85530759666</x:v>
      </x:c>
      <x:c r="Z2718" s="21" t="n">
        <x:v>32072.08815246941</x:v>
      </x:c>
      <x:c r="AA2718" s="21" t="n">
        <x:v>32800.73300762353</x:v>
      </x:c>
      <x:c r="AB2718" s="21" t="n">
        <x:v>33144.10124810417</x:v>
      </x:c>
      <x:c r="AC2718" s="21" t="n">
        <x:v>43231.436410570655</x:v>
      </x:c>
      <x:c r="AD2718" s="25" t="n">
        <x:f>AC2718*(1+Inputs!$C$14)*(1-Inputs!$C$14/Inputs!$C$15)</x:f>
        <x:v>34304.14479178781</x:v>
      </x:c>
      <x:c r="AE2718" s="25" t="n">
        <x:f>AD2718/(B2718-Inputs!$C$14)</x:f>
        <x:v>679198.3171781079</x:v>
      </x:c>
      <x:c r="AF2718" s="25" t="n">
        <x:f>S2718/(1+B2718)^1+T2718/(1+B2718)^2+U2718/(1+B2718)^3+V2718/(1+B2718)^4+W2718/(1+B2718)^5+X2718/(1+B2718)^6+Y2718/(1+B2718)^7+Z2718/(1+B2718)^8+AA2718/(1+B2718)^9+AB2718/(1+B2718)^10+AE2718/(1+B2718)^10</x:f>
        <x:v>456676.56936582323</x:v>
      </x:c>
      <x:c r="AG2718" s="25" t="n">
        <x:f>(AF2718+Inputs!$C$12)/Inputs!$C$13</x:f>
        <x:v>390.2028318381805</x:v>
      </x:c>
      <x:c r="AH2718" s="25" t="n">
        <x:f>(S2718+Inputs!$C$11)*Inputs!$C$8-Inputs!$C$11</x:f>
        <x:v>3110.377116691403</x:v>
      </x:c>
      <x:c r="AI2718" s="25" t="n">
        <x:f>Inputs!$C$12+AH2718-Inputs!$C$10*Inputs!$C$13</x:f>
        <x:v>25428.2925318914</x:v>
      </x:c>
      <x:c r="AJ2718" s="25" t="n">
        <x:f>(S2718+Inputs!$C$11)*(1-Inputs!$C$8)</x:f>
        <x:v>7531.258249345802</x:v>
      </x:c>
      <x:c r="AK2718" s="25" t="n">
        <x:f>AJ2718/(1+B2718)^(1-Inputs!$C$8)+T2718/(1+B2718)^(2-Inputs!$C$8)+U2718/(1+B2718)^(3-Inputs!$C$8)+V2718/(1+B2718)^(4-Inputs!$C$8)+W2718/(1+B2718)^(5-Inputs!$C$8)+X2718/(1+B2718)^(6-Inputs!$C$8)+Y2718/(1+B2718)^(7-Inputs!$C$8)+Z2718/(1+B2718)^(8-Inputs!$C$8)+AA2718/(1+B2718)^(9-Inputs!$C$8)+AB2718/(1+B2718)^(10-Inputs!$C$8)+AE2718/(1+B2718)^(10-Inputs!$C$8)</x:f>
        <x:v>471594.5947513039</x:v>
      </x:c>
      <x:c r="AL2718" s="25" t="n">
        <x:f>(AK2718+AI2718)/Inputs!$C$13</x:f>
        <x:v>396.5881884733383</x:v>
      </x:c>
      <x:c r="AM2718" s="26" t="n">
        <x:f>IF(AL2718&gt;=Inputs!$C$7,1,0)</x:f>
        <x:v>1</x:v>
      </x:c>
      <x:c r="AN2718" s="26" t="n">
        <x:f>IF(Inputs!$C$7&lt;=(1-Inputs!$C$16)*AL2718,1,0)</x:f>
        <x:v>1</x:v>
      </x:c>
    </x:row>
    <x:row r="2719" ht="20" customHeight="1">
      <x:c r="A2719" s="16" t="n">
        <x:v>2714</x:v>
      </x:c>
      <x:c r="B2719" s="19" t="n">
        <x:v>0.07672836375005837</x:v>
      </x:c>
      <x:c r="C2719" s="24" t="n">
        <x:v>0.38030713311135855</x:v>
      </x:c>
      <x:c r="D2719" s="19" t="n">
        <x:v>0.014073803701963074</x:v>
      </x:c>
      <x:c r="E2719" s="19" t="n">
        <x:v>0.046807580913644814</x:v>
      </x:c>
      <x:c r="F2719" s="19" t="n">
        <x:v>-0.18310202375687257</x:v>
      </x:c>
      <x:c r="G2719" s="19" t="n">
        <x:v>-0.0641600344114164</x:v>
      </x:c>
      <x:c r="H2719" s="19" t="n">
        <x:v>0.6389517914438159</x:v>
      </x:c>
      <x:c r="I2719" s="19" t="n">
        <x:v>0.07610304178802721</x:v>
      </x:c>
      <x:c r="J2719" s="19" t="n">
        <x:v>0.07609878004792676</x:v>
      </x:c>
      <x:c r="K2719" s="19" t="n">
        <x:v>0.07016990495428559</x:v>
      </x:c>
      <x:c r="L2719" s="19" t="n">
        <x:v>0.07057917124787423</x:v>
      </x:c>
      <x:c r="M2719" s="19" t="n">
        <x:v>0.06918435756365285</x:v>
      </x:c>
      <x:c r="N2719" s="19" t="n">
        <x:v>0.07000592892799318</x:v>
      </x:c>
      <x:c r="O2719" s="19" t="n">
        <x:v>0.07282443933045785</x:v>
      </x:c>
      <x:c r="P2719" s="19" t="n">
        <x:v>0.06613483611791594</x:v>
      </x:c>
      <x:c r="Q2719" s="19" t="n">
        <x:v>0.0730877223746495</x:v>
      </x:c>
      <x:c r="R2719" s="19" t="n">
        <x:v>0.06753367195531951</x:v>
      </x:c>
      <x:c r="S2719" s="21" t="n">
        <x:v>9364.463480113525</x:v>
      </x:c>
      <x:c r="T2719" s="21" t="n">
        <x:v>14631.053873827455</x:v>
      </x:c>
      <x:c r="U2719" s="21" t="n">
        <x:v>17605.32511000361</x:v>
      </x:c>
      <x:c r="V2719" s="21" t="n">
        <x:v>20715.398339214036</x:v>
      </x:c>
      <x:c r="W2719" s="21" t="n">
        <x:v>24120.81750911343</x:v>
      </x:c>
      <x:c r="X2719" s="21" t="n">
        <x:v>25435.947548278436</x:v>
      </x:c>
      <x:c r="Y2719" s="21" t="n">
        <x:v>26453.861538221954</x:v>
      </x:c>
      <x:c r="Z2719" s="21" t="n">
        <x:v>27299.275417175086</x:v>
      </x:c>
      <x:c r="AA2719" s="21" t="n">
        <x:v>27928.808474420133</x:v>
      </x:c>
      <x:c r="AB2719" s="21" t="n">
        <x:v>28350.884762332178</x:v>
      </x:c>
      <x:c r="AC2719" s="21" t="n">
        <x:v>36979.4149073898</x:v>
      </x:c>
      <x:c r="AD2719" s="25" t="n">
        <x:f>AC2719*(1+Inputs!$C$14)*(1-Inputs!$C$14/Inputs!$C$15)</x:f>
        <x:v>29343.165729013803</x:v>
      </x:c>
      <x:c r="AE2719" s="25" t="n">
        <x:f>AD2719/(B2719-Inputs!$C$14)</x:f>
        <x:v>703194.7359539771</x:v>
      </x:c>
      <x:c r="AF2719" s="25" t="n">
        <x:f>S2719/(1+B2719)^1+T2719/(1+B2719)^2+U2719/(1+B2719)^3+V2719/(1+B2719)^4+W2719/(1+B2719)^5+X2719/(1+B2719)^6+Y2719/(1+B2719)^7+Z2719/(1+B2719)^8+AA2719/(1+B2719)^9+AB2719/(1+B2719)^10+AE2719/(1+B2719)^10</x:f>
        <x:v>478344.8687401862</x:v>
      </x:c>
      <x:c r="AG2719" s="25" t="n">
        <x:f>(AF2719+Inputs!$C$12)/Inputs!$C$13</x:f>
        <x:v>407.4925619814932</x:v>
      </x:c>
      <x:c r="AH2719" s="25" t="n">
        <x:f>(S2719+Inputs!$C$11)*Inputs!$C$8-Inputs!$C$11</x:f>
        <x:v>2512.0308358888024</x:v>
      </x:c>
      <x:c r="AI2719" s="25" t="n">
        <x:f>Inputs!$C$12+AH2719-Inputs!$C$10*Inputs!$C$13</x:f>
        <x:v>24829.946251088797</x:v>
      </x:c>
      <x:c r="AJ2719" s="25" t="n">
        <x:f>(S2719+Inputs!$C$11)*(1-Inputs!$C$8)</x:f>
        <x:v>6852.432644224724</x:v>
      </x:c>
      <x:c r="AK2719" s="25" t="n">
        <x:f>AJ2719/(1+B2719)^(1-Inputs!$C$8)+T2719/(1+B2719)^(2-Inputs!$C$8)+U2719/(1+B2719)^(3-Inputs!$C$8)+V2719/(1+B2719)^(4-Inputs!$C$8)+W2719/(1+B2719)^(5-Inputs!$C$8)+X2719/(1+B2719)^(6-Inputs!$C$8)+Y2719/(1+B2719)^(7-Inputs!$C$8)+Z2719/(1+B2719)^(8-Inputs!$C$8)+AA2719/(1+B2719)^(9-Inputs!$C$8)+AB2719/(1+B2719)^(10-Inputs!$C$8)+AE2719/(1+B2719)^(10-Inputs!$C$8)</x:f>
        <x:v>492787.0364831169</x:v>
      </x:c>
      <x:c r="AL2719" s="25" t="n">
        <x:f>(AK2719+AI2719)/Inputs!$C$13</x:f>
        <x:v>413.02078185511874</x:v>
      </x:c>
      <x:c r="AM2719" s="26" t="n">
        <x:f>IF(AL2719&gt;=Inputs!$C$7,1,0)</x:f>
        <x:v>1</x:v>
      </x:c>
      <x:c r="AN2719" s="26" t="n">
        <x:f>IF(Inputs!$C$7&lt;=(1-Inputs!$C$16)*AL2719,1,0)</x:f>
        <x:v>1</x:v>
      </x:c>
    </x:row>
    <x:row r="2720" ht="20" customHeight="1">
      <x:c r="A2720" s="16" t="n">
        <x:v>2715</x:v>
      </x:c>
      <x:c r="B2720" s="19" t="n">
        <x:v>0.09088264482646846</x:v>
      </x:c>
      <x:c r="C2720" s="24" t="n">
        <x:v>0.454562959494325</x:v>
      </x:c>
      <x:c r="D2720" s="19" t="n">
        <x:v>0.03303578487360568</x:v>
      </x:c>
      <x:c r="E2720" s="19" t="n">
        <x:v>0.06302601507570359</x:v>
      </x:c>
      <x:c r="F2720" s="19" t="n">
        <x:v>-0.19301559137379515</x:v>
      </x:c>
      <x:c r="G2720" s="19" t="n">
        <x:v>-0.06468209662300353</x:v>
      </x:c>
      <x:c r="H2720" s="19" t="n">
        <x:v>0.7421002934229648</x:v>
      </x:c>
      <x:c r="I2720" s="19" t="n">
        <x:v>0.05754263434177005</x:v>
      </x:c>
      <x:c r="J2720" s="19" t="n">
        <x:v>0.06500884825776325</x:v>
      </x:c>
      <x:c r="K2720" s="19" t="n">
        <x:v>0.0569157746321514</x:v>
      </x:c>
      <x:c r="L2720" s="19" t="n">
        <x:v>0.05466724478024958</x:v>
      </x:c>
      <x:c r="M2720" s="19" t="n">
        <x:v>0.06571840631015106</x:v>
      </x:c>
      <x:c r="N2720" s="19" t="n">
        <x:v>0.06324715137337648</x:v>
      </x:c>
      <x:c r="O2720" s="19" t="n">
        <x:v>0.05321334044213586</x:v>
      </x:c>
      <x:c r="P2720" s="19" t="n">
        <x:v>0.06221952028200917</x:v>
      </x:c>
      <x:c r="Q2720" s="19" t="n">
        <x:v>0.07061533952111973</x:v>
      </x:c>
      <x:c r="R2720" s="19" t="n">
        <x:v>0.06104051803981633</x:v>
      </x:c>
      <x:c r="S2720" s="21" t="n">
        <x:v>9280.081193854037</x:v>
      </x:c>
      <x:c r="T2720" s="21" t="n">
        <x:v>14877.750542512878</x:v>
      </x:c>
      <x:c r="U2720" s="21" t="n">
        <x:v>18616.327203876896</x:v>
      </x:c>
      <x:c r="V2720" s="21" t="n">
        <x:v>22743.838715408987</x:v>
      </x:c>
      <x:c r="W2720" s="21" t="n">
        <x:v>27406.51121471171</x:v>
      </x:c>
      <x:c r="X2720" s="21" t="n">
        <x:v>29451.4696177871</x:v>
      </x:c>
      <x:c r="Y2720" s="21" t="n">
        <x:v>30992.31409149648</x:v>
      </x:c>
      <x:c r="Z2720" s="21" t="n">
        <x:v>32169.230166158293</x:v>
      </x:c>
      <x:c r="AA2720" s="21" t="n">
        <x:v>32980.115502614484</x:v>
      </x:c>
      <x:c r="AB2720" s="21" t="n">
        <x:v>33364.65388063926</x:v>
      </x:c>
      <x:c r="AC2720" s="21" t="n">
        <x:v>43519.113757355546</x:v>
      </x:c>
      <x:c r="AD2720" s="25" t="n">
        <x:f>AC2720*(1+Inputs!$C$14)*(1-Inputs!$C$14/Inputs!$C$15)</x:f>
        <x:v>34532.416766461625</x:v>
      </x:c>
      <x:c r="AE2720" s="25" t="n">
        <x:f>AD2720/(B2720-Inputs!$C$14)</x:f>
        <x:v>617945.2828994516</x:v>
      </x:c>
      <x:c r="AF2720" s="25" t="n">
        <x:f>S2720/(1+B2720)^1+T2720/(1+B2720)^2+U2720/(1+B2720)^3+V2720/(1+B2720)^4+W2720/(1+B2720)^5+X2720/(1+B2720)^6+Y2720/(1+B2720)^7+Z2720/(1+B2720)^8+AA2720/(1+B2720)^9+AB2720/(1+B2720)^10+AE2720/(1+B2720)^10</x:f>
        <x:v>407501.5223222646</x:v>
      </x:c>
      <x:c r="AG2720" s="25" t="n">
        <x:f>(AF2720+Inputs!$C$12)/Inputs!$C$13</x:f>
        <x:v>350.9647135863261</x:v>
      </x:c>
      <x:c r="AH2720" s="25" t="n">
        <x:f>(S2720+Inputs!$C$11)*Inputs!$C$8-Inputs!$C$11</x:f>
        <x:v>2472.498312737097</x:v>
      </x:c>
      <x:c r="AI2720" s="25" t="n">
        <x:f>Inputs!$C$12+AH2720-Inputs!$C$10*Inputs!$C$13</x:f>
        <x:v>24790.41372793709</x:v>
      </x:c>
      <x:c r="AJ2720" s="25" t="n">
        <x:f>(S2720+Inputs!$C$11)*(1-Inputs!$C$8)</x:f>
        <x:v>6807.582881116941</x:v>
      </x:c>
      <x:c r="AK2720" s="25" t="n">
        <x:f>AJ2720/(1+B2720)^(1-Inputs!$C$8)+T2720/(1+B2720)^(2-Inputs!$C$8)+U2720/(1+B2720)^(3-Inputs!$C$8)+V2720/(1+B2720)^(4-Inputs!$C$8)+W2720/(1+B2720)^(5-Inputs!$C$8)+X2720/(1+B2720)^(6-Inputs!$C$8)+Y2720/(1+B2720)^(7-Inputs!$C$8)+Z2720/(1+B2720)^(8-Inputs!$C$8)+AA2720/(1+B2720)^(9-Inputs!$C$8)+AB2720/(1+B2720)^(10-Inputs!$C$8)+AE2720/(1+B2720)^(10-Inputs!$C$8)</x:f>
        <x:v>422090.6277012145</x:v>
      </x:c>
      <x:c r="AL2720" s="25" t="n">
        <x:f>(AK2720+AI2720)/Inputs!$C$13</x:f>
        <x:v>356.57863494419865</x:v>
      </x:c>
      <x:c r="AM2720" s="26" t="n">
        <x:f>IF(AL2720&gt;=Inputs!$C$7,1,0)</x:f>
        <x:v>1</x:v>
      </x:c>
      <x:c r="AN2720" s="26" t="n">
        <x:f>IF(Inputs!$C$7&lt;=(1-Inputs!$C$16)*AL2720,1,0)</x:f>
        <x:v>1</x:v>
      </x:c>
    </x:row>
    <x:row r="2721" ht="20" customHeight="1">
      <x:c r="A2721" s="16" t="n">
        <x:v>2716</x:v>
      </x:c>
      <x:c r="B2721" s="19" t="n">
        <x:v>0.08191179765960122</x:v>
      </x:c>
      <x:c r="C2721" s="24" t="n">
        <x:v>0.7184523646388641</x:v>
      </x:c>
      <x:c r="D2721" s="19" t="n">
        <x:v>0.02011571508038941</x:v>
      </x:c>
      <x:c r="E2721" s="19" t="n">
        <x:v>0.049555042649904804</x:v>
      </x:c>
      <x:c r="F2721" s="19" t="n">
        <x:v>-0.21021417755468863</x:v>
      </x:c>
      <x:c r="G2721" s="19" t="n">
        <x:v>-0.058290394198881476</x:v>
      </x:c>
      <x:c r="H2721" s="19" t="n">
        <x:v>0.7650968641255247</x:v>
      </x:c>
      <x:c r="I2721" s="19" t="n">
        <x:v>0.05999433568931295</x:v>
      </x:c>
      <x:c r="J2721" s="19" t="n">
        <x:v>0.06404562156466113</x:v>
      </x:c>
      <x:c r="K2721" s="19" t="n">
        <x:v>0.07470016325648544</x:v>
      </x:c>
      <x:c r="L2721" s="19" t="n">
        <x:v>0.06289294583818106</x:v>
      </x:c>
      <x:c r="M2721" s="19" t="n">
        <x:v>0.06308241024847235</x:v>
      </x:c>
      <x:c r="N2721" s="19" t="n">
        <x:v>0.0672514039604232</x:v>
      </x:c>
      <x:c r="O2721" s="19" t="n">
        <x:v>0.06660532453022483</x:v>
      </x:c>
      <x:c r="P2721" s="19" t="n">
        <x:v>0.06935247878566657</x:v>
      </x:c>
      <x:c r="Q2721" s="19" t="n">
        <x:v>0.06090229139380768</x:v>
      </x:c>
      <x:c r="R2721" s="19" t="n">
        <x:v>0.06146990381201363</x:v>
      </x:c>
      <x:c r="S2721" s="21" t="n">
        <x:v>8958.563768644963</x:v>
      </x:c>
      <x:c r="T2721" s="21" t="n">
        <x:v>14514.691682565915</x:v>
      </x:c>
      <x:c r="U2721" s="21" t="n">
        <x:v>18193.647650089548</x:v>
      </x:c>
      <x:c r="V2721" s="21" t="n">
        <x:v>22310.540929453306</x:v>
      </x:c>
      <x:c r="W2721" s="21" t="n">
        <x:v>26846.61150338577</x:v>
      </x:c>
      <x:c r="X2721" s="21" t="n">
        <x:v>28447.051252133406</x:v>
      </x:c>
      <x:c r="Y2721" s="21" t="n">
        <x:v>29641.15635979649</x:v>
      </x:c>
      <x:c r="Z2721" s="21" t="n">
        <x:v>30585.68528058472</x:v>
      </x:c>
      <x:c r="AA2721" s="21" t="n">
        <x:v>31252.598263298878</x:v>
      </x:c>
      <x:c r="AB2721" s="21" t="n">
        <x:v>31606.00624855435</x:v>
      </x:c>
      <x:c r="AC2721" s="21" t="n">
        <x:v>41225.22554159263</x:v>
      </x:c>
      <x:c r="AD2721" s="25" t="n">
        <x:f>AC2721*(1+Inputs!$C$14)*(1-Inputs!$C$14/Inputs!$C$15)</x:f>
        <x:v>32712.21646725374</x:v>
      </x:c>
      <x:c r="AE2721" s="25" t="n">
        <x:f>AD2721/(B2721-Inputs!$C$14)</x:f>
        <x:v>697313.2154222337</x:v>
      </x:c>
      <x:c r="AF2721" s="25" t="n">
        <x:f>S2721/(1+B2721)^1+T2721/(1+B2721)^2+U2721/(1+B2721)^3+V2721/(1+B2721)^4+W2721/(1+B2721)^5+X2721/(1+B2721)^6+Y2721/(1+B2721)^7+Z2721/(1+B2721)^8+AA2721/(1+B2721)^9+AB2721/(1+B2721)^10+AE2721/(1+B2721)^10</x:f>
        <x:v>467651.49008023785</x:v>
      </x:c>
      <x:c r="AG2721" s="25" t="n">
        <x:f>(AF2721+Inputs!$C$12)/Inputs!$C$13</x:f>
        <x:v>398.96002197193826</x:v>
      </x:c>
      <x:c r="AH2721" s="25" t="n">
        <x:f>(S2721+Inputs!$C$11)*Inputs!$C$8-Inputs!$C$11</x:f>
        <x:v>2321.8696012007913</x:v>
      </x:c>
      <x:c r="AI2721" s="25" t="n">
        <x:f>Inputs!$C$12+AH2721-Inputs!$C$10*Inputs!$C$13</x:f>
        <x:v>24639.78501640079</x:v>
      </x:c>
      <x:c r="AJ2721" s="25" t="n">
        <x:f>(S2721+Inputs!$C$11)*(1-Inputs!$C$8)</x:f>
        <x:v>6636.694167444172</x:v>
      </x:c>
      <x:c r="AK2721" s="25" t="n">
        <x:f>AJ2721/(1+B2721)^(1-Inputs!$C$8)+T2721/(1+B2721)^(2-Inputs!$C$8)+U2721/(1+B2721)^(3-Inputs!$C$8)+V2721/(1+B2721)^(4-Inputs!$C$8)+W2721/(1+B2721)^(5-Inputs!$C$8)+X2721/(1+B2721)^(6-Inputs!$C$8)+Y2721/(1+B2721)^(7-Inputs!$C$8)+Z2721/(1+B2721)^(8-Inputs!$C$8)+AA2721/(1+B2721)^(9-Inputs!$C$8)+AB2721/(1+B2721)^(10-Inputs!$C$8)+AE2721/(1+B2721)^(10-Inputs!$C$8)</x:f>
        <x:v>482995.83198332496</x:v>
      </x:c>
      <x:c r="AL2721" s="25" t="n">
        <x:f>(AK2721+AI2721)/Inputs!$C$13</x:f>
        <x:v>405.056376479815</x:v>
      </x:c>
      <x:c r="AM2721" s="26" t="n">
        <x:f>IF(AL2721&gt;=Inputs!$C$7,1,0)</x:f>
        <x:v>1</x:v>
      </x:c>
      <x:c r="AN2721" s="26" t="n">
        <x:f>IF(Inputs!$C$7&lt;=(1-Inputs!$C$16)*AL2721,1,0)</x:f>
        <x:v>1</x:v>
      </x:c>
    </x:row>
    <x:row r="2722" ht="20" customHeight="1">
      <x:c r="A2722" s="16" t="n">
        <x:v>2717</x:v>
      </x:c>
      <x:c r="B2722" s="19" t="n">
        <x:v>0.09976228269659729</x:v>
      </x:c>
      <x:c r="C2722" s="24" t="n">
        <x:v>0.3350088998667786</x:v>
      </x:c>
      <x:c r="D2722" s="19" t="n">
        <x:v>0.01406456308454125</x:v>
      </x:c>
      <x:c r="E2722" s="19" t="n">
        <x:v>0.04519860738178608</x:v>
      </x:c>
      <x:c r="F2722" s="19" t="n">
        <x:v>-0.16907098891599504</x:v>
      </x:c>
      <x:c r="G2722" s="19" t="n">
        <x:v>-0.09742407344678952</x:v>
      </x:c>
      <x:c r="H2722" s="19" t="n">
        <x:v>0.5869070880179095</x:v>
      </x:c>
      <x:c r="I2722" s="19" t="n">
        <x:v>0.053656515249223276</x:v>
      </x:c>
      <x:c r="J2722" s="19" t="n">
        <x:v>0.06526664270728474</x:v>
      </x:c>
      <x:c r="K2722" s="19" t="n">
        <x:v>0.053287124587751575</x:v>
      </x:c>
      <x:c r="L2722" s="19" t="n">
        <x:v>0.0652559922068042</x:v>
      </x:c>
      <x:c r="M2722" s="19" t="n">
        <x:v>0.06717390376452499</x:v>
      </x:c>
      <x:c r="N2722" s="19" t="n">
        <x:v>0.06338597402236132</x:v>
      </x:c>
      <x:c r="O2722" s="19" t="n">
        <x:v>0.05351072438934011</x:v>
      </x:c>
      <x:c r="P2722" s="19" t="n">
        <x:v>0.0578431904634715</x:v>
      </x:c>
      <x:c r="Q2722" s="19" t="n">
        <x:v>0.05227762344611961</x:v>
      </x:c>
      <x:c r="R2722" s="19" t="n">
        <x:v>0.04998553007962414</x:v>
      </x:c>
      <x:c r="S2722" s="21" t="n">
        <x:v>9453.063110479512</x:v>
      </x:c>
      <x:c r="T2722" s="21" t="n">
        <x:v>14702.74712419365</x:v>
      </x:c>
      <x:c r="U2722" s="21" t="n">
        <x:v>17536.421386286478</x:v>
      </x:c>
      <x:c r="V2722" s="21" t="n">
        <x:v>20345.811186747487</x:v>
      </x:c>
      <x:c r="W2722" s="21" t="n">
        <x:v>23462.015830137225</x:v>
      </x:c>
      <x:c r="X2722" s="21" t="n">
        <x:v>24698.318441590705</x:v>
      </x:c>
      <x:c r="Y2722" s="21" t="n">
        <x:v>25654.07954594962</x:v>
      </x:c>
      <x:c r="Z2722" s="21" t="n">
        <x:v>26427.490798455055</x:v>
      </x:c>
      <x:c r="AA2722" s="21" t="n">
        <x:v>27037.41330102017</x:v>
      </x:c>
      <x:c r="AB2722" s="21" t="n">
        <x:v>27453.060172687336</x:v>
      </x:c>
      <x:c r="AC2722" s="21" t="n">
        <x:v>35808.33935567913</x:v>
      </x:c>
      <x:c r="AD2722" s="25" t="n">
        <x:f>AC2722*(1+Inputs!$C$14)*(1-Inputs!$C$14/Inputs!$C$15)</x:f>
        <x:v>28413.917278731384</x:v>
      </x:c>
      <x:c r="AE2722" s="25" t="n">
        <x:f>AD2722/(B2722-Inputs!$C$14)</x:f>
        <x:v>438741.75053166086</x:v>
      </x:c>
      <x:c r="AF2722" s="25" t="n">
        <x:f>S2722/(1+B2722)^1+T2722/(1+B2722)^2+U2722/(1+B2722)^3+V2722/(1+B2722)^4+W2722/(1+B2722)^5+X2722/(1+B2722)^6+Y2722/(1+B2722)^7+Z2722/(1+B2722)^8+AA2722/(1+B2722)^9+AB2722/(1+B2722)^10+AE2722/(1+B2722)^10</x:f>
        <x:v>293538.1844923043</x:v>
      </x:c>
      <x:c r="AG2722" s="25" t="n">
        <x:f>(AF2722+Inputs!$C$12)/Inputs!$C$13</x:f>
        <x:v>260.0302418371271</x:v>
      </x:c>
      <x:c r="AH2722" s="25" t="n">
        <x:f>(S2722+Inputs!$C$11)*Inputs!$C$8-Inputs!$C$11</x:f>
        <x:v>2553.539155868484</x:v>
      </x:c>
      <x:c r="AI2722" s="25" t="n">
        <x:f>Inputs!$C$12+AH2722-Inputs!$C$10*Inputs!$C$13</x:f>
        <x:v>24871.454571068483</x:v>
      </x:c>
      <x:c r="AJ2722" s="25" t="n">
        <x:f>(S2722+Inputs!$C$11)*(1-Inputs!$C$8)</x:f>
        <x:v>6899.523954611029</x:v>
      </x:c>
      <x:c r="AK2722" s="25" t="n">
        <x:f>AJ2722/(1+B2722)^(1-Inputs!$C$8)+T2722/(1+B2722)^(2-Inputs!$C$8)+U2722/(1+B2722)^(3-Inputs!$C$8)+V2722/(1+B2722)^(4-Inputs!$C$8)+W2722/(1+B2722)^(5-Inputs!$C$8)+X2722/(1+B2722)^(6-Inputs!$C$8)+Y2722/(1+B2722)^(7-Inputs!$C$8)+Z2722/(1+B2722)^(8-Inputs!$C$8)+AA2722/(1+B2722)^(9-Inputs!$C$8)+AB2722/(1+B2722)^(10-Inputs!$C$8)+AE2722/(1+B2722)^(10-Inputs!$C$8)</x:f>
        <x:v>304483.5748498474</x:v>
      </x:c>
      <x:c r="AL2722" s="25" t="n">
        <x:f>(AK2722+AI2722)/Inputs!$C$13</x:f>
        <x:v>262.8014077915087</x:v>
      </x:c>
      <x:c r="AM2722" s="26" t="n">
        <x:f>IF(AL2722&gt;=Inputs!$C$7,1,0)</x:f>
        <x:v>0</x:v>
      </x:c>
      <x:c r="AN2722" s="26" t="n">
        <x:f>IF(Inputs!$C$7&lt;=(1-Inputs!$C$16)*AL2722,1,0)</x:f>
        <x:v>0</x:v>
      </x:c>
    </x:row>
    <x:row r="2723" ht="20" customHeight="1">
      <x:c r="A2723" s="16" t="n">
        <x:v>2718</x:v>
      </x:c>
      <x:c r="B2723" s="19" t="n">
        <x:v>0.09580694937805884</x:v>
      </x:c>
      <x:c r="C2723" s="24" t="n">
        <x:v>0.4224825638204095</x:v>
      </x:c>
      <x:c r="D2723" s="19" t="n">
        <x:v>0.018057962636943616</x:v>
      </x:c>
      <x:c r="E2723" s="19" t="n">
        <x:v>0.052835305189446735</x:v>
      </x:c>
      <x:c r="F2723" s="19" t="n">
        <x:v>-0.16047085952408113</x:v>
      </x:c>
      <x:c r="G2723" s="19" t="n">
        <x:v>-0.09593419309438048</x:v>
      </x:c>
      <x:c r="H2723" s="19" t="n">
        <x:v>0.48484112829524406</x:v>
      </x:c>
      <x:c r="I2723" s="19" t="n">
        <x:v>0.060405675807363654</x:v>
      </x:c>
      <x:c r="J2723" s="19" t="n">
        <x:v>0.06391064293760224</x:v>
      </x:c>
      <x:c r="K2723" s="19" t="n">
        <x:v>0.05270049181735999</x:v>
      </x:c>
      <x:c r="L2723" s="19" t="n">
        <x:v>0.04488229061486095</x:v>
      </x:c>
      <x:c r="M2723" s="19" t="n">
        <x:v>0.05814218071481378</x:v>
      </x:c>
      <x:c r="N2723" s="19" t="n">
        <x:v>0.059997719592635126</x:v>
      </x:c>
      <x:c r="O2723" s="19" t="n">
        <x:v>0.05825694938502579</x:v>
      </x:c>
      <x:c r="P2723" s="19" t="n">
        <x:v>0.06686613407735763</x:v>
      </x:c>
      <x:c r="Q2723" s="19" t="n">
        <x:v>0.06808777339187032</x:v>
      </x:c>
      <x:c r="R2723" s="19" t="n">
        <x:v>0.06017512539612312</x:v>
      </x:c>
      <x:c r="S2723" s="21" t="n">
        <x:v>9607.614864824935</x:v>
      </x:c>
      <x:c r="T2723" s="21" t="n">
        <x:v>15069.034534067727</x:v>
      </x:c>
      <x:c r="U2723" s="21" t="n">
        <x:v>18097.49279430729</x:v>
      </x:c>
      <x:c r="V2723" s="21" t="n">
        <x:v>21126.69594886119</x:v>
      </x:c>
      <x:c r="W2723" s="21" t="n">
        <x:v>24469.218887758612</x:v>
      </x:c>
      <x:c r="X2723" s="21" t="n">
        <x:v>25849.674601546714</x:v>
      </x:c>
      <x:c r="Y2723" s="21" t="n">
        <x:v>26959.20714164472</x:v>
      </x:c>
      <x:c r="Z2723" s="21" t="n">
        <x:v>27859.287870905937</x:v>
      </x:c>
      <x:c r="AA2723" s="21" t="n">
        <x:v>28538.857110921712</x:v>
      </x:c>
      <x:c r="AB2723" s="21" t="n">
        <x:v>28954.186982442803</x:v>
      </x:c>
      <x:c r="AC2723" s="21" t="n">
        <x:v>37766.330846664525</x:v>
      </x:c>
      <x:c r="AD2723" s="25" t="n">
        <x:f>AC2723*(1+Inputs!$C$14)*(1-Inputs!$C$14/Inputs!$C$15)</x:f>
        <x:v>29967.583526828297</x:v>
      </x:c>
      <x:c r="AE2723" s="25" t="n">
        <x:f>AD2723/(B2723-Inputs!$C$14)</x:f>
        <x:v>492831.5568095511</x:v>
      </x:c>
      <x:c r="AF2723" s="25" t="n">
        <x:f>S2723/(1+B2723)^1+T2723/(1+B2723)^2+U2723/(1+B2723)^3+V2723/(1+B2723)^4+W2723/(1+B2723)^5+X2723/(1+B2723)^6+Y2723/(1+B2723)^7+Z2723/(1+B2723)^8+AA2723/(1+B2723)^9+AB2723/(1+B2723)^10+AE2723/(1+B2723)^10</x:f>
        <x:v>329276.53459739767</x:v>
      </x:c>
      <x:c r="AG2723" s="25" t="n">
        <x:f>(AF2723+Inputs!$C$12)/Inputs!$C$13</x:f>
        <x:v>288.5468512123593</x:v>
      </x:c>
      <x:c r="AH2723" s="25" t="n">
        <x:f>(S2723+Inputs!$C$11)*Inputs!$C$8-Inputs!$C$11</x:f>
        <x:v>2625.9455942056547</x:v>
      </x:c>
      <x:c r="AI2723" s="25" t="n">
        <x:f>Inputs!$C$12+AH2723-Inputs!$C$10*Inputs!$C$13</x:f>
        <x:v>24943.86100940565</x:v>
      </x:c>
      <x:c r="AJ2723" s="25" t="n">
        <x:f>(S2723+Inputs!$C$11)*(1-Inputs!$C$8)</x:f>
        <x:v>6981.669270619281</x:v>
      </x:c>
      <x:c r="AK2723" s="25" t="n">
        <x:f>AJ2723/(1+B2723)^(1-Inputs!$C$8)+T2723/(1+B2723)^(2-Inputs!$C$8)+U2723/(1+B2723)^(3-Inputs!$C$8)+V2723/(1+B2723)^(4-Inputs!$C$8)+W2723/(1+B2723)^(5-Inputs!$C$8)+X2723/(1+B2723)^(6-Inputs!$C$8)+Y2723/(1+B2723)^(7-Inputs!$C$8)+Z2723/(1+B2723)^(8-Inputs!$C$8)+AA2723/(1+B2723)^(9-Inputs!$C$8)+AB2723/(1+B2723)^(10-Inputs!$C$8)+AE2723/(1+B2723)^(10-Inputs!$C$8)</x:f>
        <x:v>341195.8298608328</x:v>
      </x:c>
      <x:c r="AL2723" s="25" t="n">
        <x:f>(AK2723+AI2723)/Inputs!$C$13</x:f>
        <x:v>292.1528976746691</x:v>
      </x:c>
      <x:c r="AM2723" s="26" t="n">
        <x:f>IF(AL2723&gt;=Inputs!$C$7,1,0)</x:f>
        <x:v>1</x:v>
      </x:c>
      <x:c r="AN2723" s="26" t="n">
        <x:f>IF(Inputs!$C$7&lt;=(1-Inputs!$C$16)*AL2723,1,0)</x:f>
        <x:v>0</x:v>
      </x:c>
    </x:row>
    <x:row r="2724" ht="20" customHeight="1">
      <x:c r="A2724" s="16" t="n">
        <x:v>2719</x:v>
      </x:c>
      <x:c r="B2724" s="19" t="n">
        <x:v>0.09222944703312123</x:v>
      </x:c>
      <x:c r="C2724" s="24" t="n">
        <x:v>0.6427227639529463</x:v>
      </x:c>
      <x:c r="D2724" s="19" t="n">
        <x:v>0.029941474341005404</x:v>
      </x:c>
      <x:c r="E2724" s="19" t="n">
        <x:v>0.051892551135955214</x:v>
      </x:c>
      <x:c r="F2724" s="19" t="n">
        <x:v>-0.21203112528355522</x:v>
      </x:c>
      <x:c r="G2724" s="19" t="n">
        <x:v>-0.09797428174555704</x:v>
      </x:c>
      <x:c r="H2724" s="19" t="n">
        <x:v>0.9683093187422003</x:v>
      </x:c>
      <x:c r="I2724" s="19" t="n">
        <x:v>0.061048514187431235</x:v>
      </x:c>
      <x:c r="J2724" s="19" t="n">
        <x:v>0.06664819129991542</x:v>
      </x:c>
      <x:c r="K2724" s="19" t="n">
        <x:v>0.0690836757387899</x:v>
      </x:c>
      <x:c r="L2724" s="19" t="n">
        <x:v>0.0652240188711096</x:v>
      </x:c>
      <x:c r="M2724" s="19" t="n">
        <x:v>0.06642161236502148</x:v>
      </x:c>
      <x:c r="N2724" s="19" t="n">
        <x:v>0.06942719357900728</x:v>
      </x:c>
      <x:c r="O2724" s="19" t="n">
        <x:v>0.06290980831812135</x:v>
      </x:c>
      <x:c r="P2724" s="19" t="n">
        <x:v>0.06757125286886889</x:v>
      </x:c>
      <x:c r="Q2724" s="19" t="n">
        <x:v>0.06716266433741452</x:v>
      </x:c>
      <x:c r="R2724" s="19" t="n">
        <x:v>0.07175441786471425</x:v>
      </x:c>
      <x:c r="S2724" s="21" t="n">
        <x:v>8793.294162986882</x:v>
      </x:c>
      <x:c r="T2724" s="21" t="n">
        <x:v>14517.149023819818</x:v>
      </x:c>
      <x:c r="U2724" s="21" t="n">
        <x:v>18639.795090163258</x:v>
      </x:c>
      <x:c r="V2724" s="21" t="n">
        <x:v>23246.055342514028</x:v>
      </x:c>
      <x:c r="W2724" s="21" t="n">
        <x:v>28381.716799751302</x:v>
      </x:c>
      <x:c r="X2724" s="21" t="n">
        <x:v>30314.383706153825</x:v>
      </x:c>
      <x:c r="Y2724" s="21" t="n">
        <x:v>31707.95954028295</x:v>
      </x:c>
      <x:c r="Z2724" s="21" t="n">
        <x:v>32772.38156287014</x:v>
      </x:c>
      <x:c r="AA2724" s="21" t="n">
        <x:v>33496.03504535975</x:v>
      </x:c>
      <x:c r="AB2724" s="21" t="n">
        <x:v>33836.42011978852</x:v>
      </x:c>
      <x:c r="AC2724" s="21" t="n">
        <x:v>44134.46102581111</x:v>
      </x:c>
      <x:c r="AD2724" s="25" t="n">
        <x:f>AC2724*(1+Inputs!$C$14)*(1-Inputs!$C$14/Inputs!$C$15)</x:f>
        <x:v>35020.69482398111</x:v>
      </x:c>
      <x:c r="AE2724" s="25" t="n">
        <x:f>AD2724/(B2724-Inputs!$C$14)</x:f>
        <x:v>611934.880372216</x:v>
      </x:c>
      <x:c r="AF2724" s="25" t="n">
        <x:f>S2724/(1+B2724)^1+T2724/(1+B2724)^2+U2724/(1+B2724)^3+V2724/(1+B2724)^4+W2724/(1+B2724)^5+X2724/(1+B2724)^6+Y2724/(1+B2724)^7+Z2724/(1+B2724)^8+AA2724/(1+B2724)^9+AB2724/(1+B2724)^10+AE2724/(1+B2724)^10</x:f>
        <x:v>402657.930523898</x:v>
      </x:c>
      <x:c r="AG2724" s="25" t="n">
        <x:f>(AF2724+Inputs!$C$12)/Inputs!$C$13</x:f>
        <x:v>347.0998788952749</x:v>
      </x:c>
      <x:c r="AH2724" s="25" t="n">
        <x:f>(S2724+Inputs!$C$11)*Inputs!$C$8-Inputs!$C$11</x:f>
        <x:v>2244.441922933581</x:v>
      </x:c>
      <x:c r="AI2724" s="25" t="n">
        <x:f>Inputs!$C$12+AH2724-Inputs!$C$10*Inputs!$C$13</x:f>
        <x:v>24562.35733813358</x:v>
      </x:c>
      <x:c r="AJ2724" s="25" t="n">
        <x:f>(S2724+Inputs!$C$11)*(1-Inputs!$C$8)</x:f>
        <x:v>6548.852240053302</x:v>
      </x:c>
      <x:c r="AK2724" s="25" t="n">
        <x:f>AJ2724/(1+B2724)^(1-Inputs!$C$8)+T2724/(1+B2724)^(2-Inputs!$C$8)+U2724/(1+B2724)^(3-Inputs!$C$8)+V2724/(1+B2724)^(4-Inputs!$C$8)+W2724/(1+B2724)^(5-Inputs!$C$8)+X2724/(1+B2724)^(6-Inputs!$C$8)+Y2724/(1+B2724)^(7-Inputs!$C$8)+Z2724/(1+B2724)^(8-Inputs!$C$8)+AA2724/(1+B2724)^(9-Inputs!$C$8)+AB2724/(1+B2724)^(10-Inputs!$C$8)+AE2724/(1+B2724)^(10-Inputs!$C$8)</x:f>
        <x:v>417507.2311371437</x:v>
      </x:c>
      <x:c r="AL2724" s="25" t="n">
        <x:f>(AK2724+AI2724)/Inputs!$C$13</x:f>
        <x:v>352.7394447183077</x:v>
      </x:c>
      <x:c r="AM2724" s="26" t="n">
        <x:f>IF(AL2724&gt;=Inputs!$C$7,1,0)</x:f>
        <x:v>1</x:v>
      </x:c>
      <x:c r="AN2724" s="26" t="n">
        <x:f>IF(Inputs!$C$7&lt;=(1-Inputs!$C$16)*AL2724,1,0)</x:f>
        <x:v>1</x:v>
      </x:c>
    </x:row>
    <x:row r="2725" ht="20" customHeight="1">
      <x:c r="A2725" s="16" t="n">
        <x:v>2720</x:v>
      </x:c>
      <x:c r="B2725" s="19" t="n">
        <x:v>0.09137934248956067</x:v>
      </x:c>
      <x:c r="C2725" s="24" t="n">
        <x:v>0.4636824677906759</x:v>
      </x:c>
      <x:c r="D2725" s="19" t="n">
        <x:v>0.007601352186377142</x:v>
      </x:c>
      <x:c r="E2725" s="19" t="n">
        <x:v>0.051026765145766435</x:v>
      </x:c>
      <x:c r="F2725" s="19" t="n">
        <x:v>-0.14310778274732344</x:v>
      </x:c>
      <x:c r="G2725" s="19" t="n">
        <x:v>-0.057377555274028394</x:v>
      </x:c>
      <x:c r="H2725" s="19" t="n">
        <x:v>0.8586776707441288</x:v>
      </x:c>
      <x:c r="I2725" s="19" t="n">
        <x:v>0.07193148316570727</x:v>
      </x:c>
      <x:c r="J2725" s="19" t="n">
        <x:v>0.06027668982761611</x:v>
      </x:c>
      <x:c r="K2725" s="19" t="n">
        <x:v>0.06814131132075886</x:v>
      </x:c>
      <x:c r="L2725" s="19" t="n">
        <x:v>0.07549161386045966</x:v>
      </x:c>
      <x:c r="M2725" s="19" t="n">
        <x:v>0.07105887814470521</x:v>
      </x:c>
      <x:c r="N2725" s="19" t="n">
        <x:v>0.07337215791417179</x:v>
      </x:c>
      <x:c r="O2725" s="19" t="n">
        <x:v>0.073493788840766</x:v>
      </x:c>
      <x:c r="P2725" s="19" t="n">
        <x:v>0.06763593716865784</x:v>
      </x:c>
      <x:c r="Q2725" s="19" t="n">
        <x:v>0.07248699470312772</x:v>
      </x:c>
      <x:c r="R2725" s="19" t="n">
        <x:v>0.06509028947238335</x:v>
      </x:c>
      <x:c r="S2725" s="21" t="n">
        <x:v>10119.373265877426</x:v>
      </x:c>
      <x:c r="T2725" s="21" t="n">
        <x:v>15661.826511502159</x:v>
      </x:c>
      <x:c r="U2725" s="21" t="n">
        <x:v>18659.944630128455</x:v>
      </x:c>
      <x:c r="V2725" s="21" t="n">
        <x:v>21861.001470639163</x:v>
      </x:c>
      <x:c r="W2725" s="21" t="n">
        <x:v>25382.161105065476</x:v>
      </x:c>
      <x:c r="X2725" s="21" t="n">
        <x:v>26698.362355767116</x:v>
      </x:c>
      <x:c r="Y2725" s="21" t="n">
        <x:v>27706.17837069798</x:v>
      </x:c>
      <x:c r="Z2725" s="21" t="n">
        <x:v>28524.17289335493</x:v>
      </x:c>
      <x:c r="AA2725" s="21" t="n">
        <x:v>29121.483723167417</x:v>
      </x:c>
      <x:c r="AB2725" s="21" t="n">
        <x:v>29503.895224421834</x:v>
      </x:c>
      <x:c r="AC2725" s="21" t="n">
        <x:v>38483.34159707195</x:v>
      </x:c>
      <x:c r="AD2725" s="25" t="n">
        <x:f>AC2725*(1+Inputs!$C$14)*(1-Inputs!$C$14/Inputs!$C$15)</x:f>
        <x:v>30536.531557276587</x:v>
      </x:c>
      <x:c r="AE2725" s="25" t="n">
        <x:f>AD2725/(B2725-Inputs!$C$14)</x:f>
        <x:v>541626.2448064343</x:v>
      </x:c>
      <x:c r="AF2725" s="25" t="n">
        <x:f>S2725/(1+B2725)^1+T2725/(1+B2725)^2+U2725/(1+B2725)^3+V2725/(1+B2725)^4+W2725/(1+B2725)^5+X2725/(1+B2725)^6+Y2725/(1+B2725)^7+Z2725/(1+B2725)^8+AA2725/(1+B2725)^9+AB2725/(1+B2725)^10+AE2725/(1+B2725)^10</x:f>
        <x:v>365046.04724350595</x:v>
      </x:c>
      <x:c r="AG2725" s="25" t="n">
        <x:f>(AF2725+Inputs!$C$12)/Inputs!$C$13</x:f>
        <x:v>317.0883260334402</x:v>
      </x:c>
      <x:c r="AH2725" s="25" t="n">
        <x:f>(S2725+Inputs!$C$11)*Inputs!$C$8-Inputs!$C$11</x:f>
        <x:v>2865.700899904219</x:v>
      </x:c>
      <x:c r="AI2725" s="25" t="n">
        <x:f>Inputs!$C$12+AH2725-Inputs!$C$10*Inputs!$C$13</x:f>
        <x:v>25183.616315104213</x:v>
      </x:c>
      <x:c r="AJ2725" s="25" t="n">
        <x:f>(S2725+Inputs!$C$11)*(1-Inputs!$C$8)</x:f>
        <x:v>7253.672365973208</x:v>
      </x:c>
      <x:c r="AK2725" s="25" t="n">
        <x:f>AJ2725/(1+B2725)^(1-Inputs!$C$8)+T2725/(1+B2725)^(2-Inputs!$C$8)+U2725/(1+B2725)^(3-Inputs!$C$8)+V2725/(1+B2725)^(4-Inputs!$C$8)+W2725/(1+B2725)^(5-Inputs!$C$8)+X2725/(1+B2725)^(6-Inputs!$C$8)+Y2725/(1+B2725)^(7-Inputs!$C$8)+Z2725/(1+B2725)^(8-Inputs!$C$8)+AA2725/(1+B2725)^(9-Inputs!$C$8)+AB2725/(1+B2725)^(10-Inputs!$C$8)+AE2725/(1+B2725)^(10-Inputs!$C$8)</x:f>
        <x:v>377575.5542176685</x:v>
      </x:c>
      <x:c r="AL2725" s="25" t="n">
        <x:f>(AK2725+AI2725)/Inputs!$C$13</x:f>
        <x:v>321.37258448141733</x:v>
      </x:c>
      <x:c r="AM2725" s="26" t="n">
        <x:f>IF(AL2725&gt;=Inputs!$C$7,1,0)</x:f>
        <x:v>1</x:v>
      </x:c>
      <x:c r="AN2725" s="26" t="n">
        <x:f>IF(Inputs!$C$7&lt;=(1-Inputs!$C$16)*AL2725,1,0)</x:f>
        <x:v>0</x:v>
      </x:c>
    </x:row>
    <x:row r="2726" ht="20" customHeight="1">
      <x:c r="A2726" s="16" t="n">
        <x:v>2721</x:v>
      </x:c>
      <x:c r="B2726" s="19" t="n">
        <x:v>0.08480899231438138</x:v>
      </x:c>
      <x:c r="C2726" s="24" t="n">
        <x:v>0.17815879647574207</x:v>
      </x:c>
      <x:c r="D2726" s="19" t="n">
        <x:v>0.01881603425348004</x:v>
      </x:c>
      <x:c r="E2726" s="19" t="n">
        <x:v>0.0319895411616298</x:v>
      </x:c>
      <x:c r="F2726" s="19" t="n">
        <x:v>-0.12883500157628192</x:v>
      </x:c>
      <x:c r="G2726" s="19" t="n">
        <x:v>-0.09226774579922618</x:v>
      </x:c>
      <x:c r="H2726" s="19" t="n">
        <x:v>0.8604340031018012</x:v>
      </x:c>
      <x:c r="I2726" s="19" t="n">
        <x:v>0.06319092949995707</x:v>
      </x:c>
      <x:c r="J2726" s="19" t="n">
        <x:v>0.056458654732160767</x:v>
      </x:c>
      <x:c r="K2726" s="19" t="n">
        <x:v>0.06493075742423685</x:v>
      </x:c>
      <x:c r="L2726" s="19" t="n">
        <x:v>0.06385480008918534</x:v>
      </x:c>
      <x:c r="M2726" s="19" t="n">
        <x:v>0.0621202381664159</x:v>
      </x:c>
      <x:c r="N2726" s="19" t="n">
        <x:v>0.06021943973754674</x:v>
      </x:c>
      <x:c r="O2726" s="19" t="n">
        <x:v>0.06318542710386396</x:v>
      </x:c>
      <x:c r="P2726" s="19" t="n">
        <x:v>0.061248854855799666</x:v>
      </x:c>
      <x:c r="Q2726" s="19" t="n">
        <x:v>0.05982686582987867</x:v>
      </x:c>
      <x:c r="R2726" s="19" t="n">
        <x:v>0.06293098682700587</x:v>
      </x:c>
      <x:c r="S2726" s="21" t="n">
        <x:v>10172.038070825536</x:v>
      </x:c>
      <x:c r="T2726" s="21" t="n">
        <x:v>15429.380875159539</x:v>
      </x:c>
      <x:c r="U2726" s="21" t="n">
        <x:v>17927.20461264425</x:v>
      </x:c>
      <x:c r="V2726" s="21" t="n">
        <x:v>20392.819644831903</x:v>
      </x:c>
      <x:c r="W2726" s="21" t="n">
        <x:v>23010.75773417704</x:v>
      </x:c>
      <x:c r="X2726" s="21" t="n">
        <x:v>24071.45959787518</x:v>
      </x:c>
      <x:c r="Y2726" s="21" t="n">
        <x:v>24887.509937718383</x:v>
      </x:c>
      <x:c r="Z2726" s="21" t="n">
        <x:v>25592.905369355023</x:v>
      </x:c>
      <x:c r="AA2726" s="21" t="n">
        <x:v>26159.397080265804</x:v>
      </x:c>
      <x:c r="AB2726" s="21" t="n">
        <x:v>26580.714136204428</x:v>
      </x:c>
      <x:c r="AC2726" s="21" t="n">
        <x:v>34670.49669939709</x:v>
      </x:c>
      <x:c r="AD2726" s="25" t="n">
        <x:f>AC2726*(1+Inputs!$C$14)*(1-Inputs!$C$14/Inputs!$C$15)</x:f>
        <x:v>27511.03913097158</x:v>
      </x:c>
      <x:c r="AE2726" s="25" t="n">
        <x:f>AD2726/(B2726-Inputs!$C$14)</x:f>
        <x:v>552330.771064973</x:v>
      </x:c>
      <x:c r="AF2726" s="25" t="n">
        <x:f>S2726/(1+B2726)^1+T2726/(1+B2726)^2+U2726/(1+B2726)^3+V2726/(1+B2726)^4+W2726/(1+B2726)^5+X2726/(1+B2726)^6+Y2726/(1+B2726)^7+Z2726/(1+B2726)^8+AA2726/(1+B2726)^9+AB2726/(1+B2726)^10+AE2726/(1+B2726)^10</x:f>
        <x:v>377832.54641827</x:v>
      </x:c>
      <x:c r="AG2726" s="25" t="n">
        <x:f>(AF2726+Inputs!$C$12)/Inputs!$C$13</x:f>
        <x:v>327.2910242881508</x:v>
      </x:c>
      <x:c r="AH2726" s="25" t="n">
        <x:f>(S2726+Inputs!$C$11)*Inputs!$C$8-Inputs!$C$11</x:f>
        <x:v>2890.374000304567</x:v>
      </x:c>
      <x:c r="AI2726" s="25" t="n">
        <x:f>Inputs!$C$12+AH2726-Inputs!$C$10*Inputs!$C$13</x:f>
        <x:v>25208.289415504565</x:v>
      </x:c>
      <x:c r="AJ2726" s="25" t="n">
        <x:f>(S2726+Inputs!$C$11)*(1-Inputs!$C$8)</x:f>
        <x:v>7281.66407052097</x:v>
      </x:c>
      <x:c r="AK2726" s="25" t="n">
        <x:f>AJ2726/(1+B2726)^(1-Inputs!$C$8)+T2726/(1+B2726)^(2-Inputs!$C$8)+U2726/(1+B2726)^(3-Inputs!$C$8)+V2726/(1+B2726)^(4-Inputs!$C$8)+W2726/(1+B2726)^(5-Inputs!$C$8)+X2726/(1+B2726)^(6-Inputs!$C$8)+Y2726/(1+B2726)^(7-Inputs!$C$8)+Z2726/(1+B2726)^(8-Inputs!$C$8)+AA2726/(1+B2726)^(9-Inputs!$C$8)+AB2726/(1+B2726)^(10-Inputs!$C$8)+AE2726/(1+B2726)^(10-Inputs!$C$8)</x:f>
        <x:v>389752.3262523584</x:v>
      </x:c>
      <x:c r="AL2726" s="25" t="n">
        <x:f>(AK2726+AI2726)/Inputs!$C$13</x:f>
        <x:v>331.1084520776416</x:v>
      </x:c>
      <x:c r="AM2726" s="26" t="n">
        <x:f>IF(AL2726&gt;=Inputs!$C$7,1,0)</x:f>
        <x:v>1</x:v>
      </x:c>
      <x:c r="AN2726" s="26" t="n">
        <x:f>IF(Inputs!$C$7&lt;=(1-Inputs!$C$16)*AL2726,1,0)</x:f>
        <x:v>0</x:v>
      </x:c>
    </x:row>
    <x:row r="2727" ht="20" customHeight="1">
      <x:c r="A2727" s="16" t="n">
        <x:v>2722</x:v>
      </x:c>
      <x:c r="B2727" s="19" t="n">
        <x:v>0.08501962138888033</x:v>
      </x:c>
      <x:c r="C2727" s="24" t="n">
        <x:v>0.7515937660769225</x:v>
      </x:c>
      <x:c r="D2727" s="19" t="n">
        <x:v>0.04675402116737786</x:v>
      </x:c>
      <x:c r="E2727" s="19" t="n">
        <x:v>0.04396784052596531</x:v>
      </x:c>
      <x:c r="F2727" s="19" t="n">
        <x:v>-0.21390257415230168</x:v>
      </x:c>
      <x:c r="G2727" s="19" t="n">
        <x:v>-0.08197845289439953</x:v>
      </x:c>
      <x:c r="H2727" s="19" t="n">
        <x:v>0.8466437593144462</x:v>
      </x:c>
      <x:c r="I2727" s="19" t="n">
        <x:v>0.056596607119516876</x:v>
      </x:c>
      <x:c r="J2727" s="19" t="n">
        <x:v>0.06012806290693902</x:v>
      </x:c>
      <x:c r="K2727" s="19" t="n">
        <x:v>0.06934309236533523</x:v>
      </x:c>
      <x:c r="L2727" s="19" t="n">
        <x:v>0.06407885653198833</x:v>
      </x:c>
      <x:c r="M2727" s="19" t="n">
        <x:v>0.057556643535436935</x:v>
      </x:c>
      <x:c r="N2727" s="19" t="n">
        <x:v>0.07544936679391753</x:v>
      </x:c>
      <x:c r="O2727" s="19" t="n">
        <x:v>0.06253113840716992</x:v>
      </x:c>
      <x:c r="P2727" s="19" t="n">
        <x:v>0.06655072276571332</x:v>
      </x:c>
      <x:c r="Q2727" s="19" t="n">
        <x:v>0.06331154746063362</x:v>
      </x:c>
      <x:c r="R2727" s="19" t="n">
        <x:v>0.06305863449264848</x:v>
      </x:c>
      <x:c r="S2727" s="21" t="n">
        <x:v>8839.338237794696</x:v>
      </x:c>
      <x:c r="T2727" s="21" t="n">
        <x:v>14648.123122869622</x:v>
      </x:c>
      <x:c r="U2727" s="21" t="n">
        <x:v>18869.510063629994</x:v>
      </x:c>
      <x:c r="V2727" s="21" t="n">
        <x:v>23673.076254629614</x:v>
      </x:c>
      <x:c r="W2727" s="21" t="n">
        <x:v>29086.54958020101</x:v>
      </x:c>
      <x:c r="X2727" s="21" t="n">
        <x:v>31171.194092779093</x:v>
      </x:c>
      <x:c r="Y2727" s="21" t="n">
        <x:v>32757.882032835914</x:v>
      </x:c>
      <x:c r="Z2727" s="21" t="n">
        <x:v>33943.564207883144</x:v>
      </x:c>
      <x:c r="AA2727" s="21" t="n">
        <x:v>34726.17766896729</x:v>
      </x:c>
      <x:c r="AB2727" s="21" t="n">
        <x:v>35055.666319831376</x:v>
      </x:c>
      <x:c r="AC2727" s="21" t="n">
        <x:v>45724.7821563018</x:v>
      </x:c>
      <x:c r="AD2727" s="25" t="n">
        <x:f>AC2727*(1+Inputs!$C$14)*(1-Inputs!$C$14/Inputs!$C$15)</x:f>
        <x:v>36282.61464102547</x:v>
      </x:c>
      <x:c r="AE2727" s="25" t="n">
        <x:f>AD2727/(B2727-Inputs!$C$14)</x:f>
        <x:v>725367.6384102204</x:v>
      </x:c>
      <x:c r="AF2727" s="25" t="n">
        <x:f>S2727/(1+B2727)^1+T2727/(1+B2727)^2+U2727/(1+B2727)^3+V2727/(1+B2727)^4+W2727/(1+B2727)^5+X2727/(1+B2727)^6+Y2727/(1+B2727)^7+Z2727/(1+B2727)^8+AA2727/(1+B2727)^9+AB2727/(1+B2727)^10+AE2727/(1+B2727)^10</x:f>
        <x:v>479987.67175910674</x:v>
      </x:c>
      <x:c r="AG2727" s="25" t="n">
        <x:f>(AF2727+Inputs!$C$12)/Inputs!$C$13</x:f>
        <x:v>408.8033995504702</x:v>
      </x:c>
      <x:c r="AH2727" s="25" t="n">
        <x:f>(S2727+Inputs!$C$11)*Inputs!$C$8-Inputs!$C$11</x:f>
        <x:v>2266.013256610666</x:v>
      </x:c>
      <x:c r="AI2727" s="25" t="n">
        <x:f>Inputs!$C$12+AH2727-Inputs!$C$10*Inputs!$C$13</x:f>
        <x:v>24583.92867181066</x:v>
      </x:c>
      <x:c r="AJ2727" s="25" t="n">
        <x:f>(S2727+Inputs!$C$11)*(1-Inputs!$C$8)</x:f>
        <x:v>6573.324981184031</x:v>
      </x:c>
      <x:c r="AK2727" s="25" t="n">
        <x:f>AJ2727/(1+B2727)^(1-Inputs!$C$8)+T2727/(1+B2727)^(2-Inputs!$C$8)+U2727/(1+B2727)^(3-Inputs!$C$8)+V2727/(1+B2727)^(4-Inputs!$C$8)+W2727/(1+B2727)^(5-Inputs!$C$8)+X2727/(1+B2727)^(6-Inputs!$C$8)+Y2727/(1+B2727)^(7-Inputs!$C$8)+Z2727/(1+B2727)^(8-Inputs!$C$8)+AA2727/(1+B2727)^(9-Inputs!$C$8)+AB2727/(1+B2727)^(10-Inputs!$C$8)+AE2727/(1+B2727)^(10-Inputs!$C$8)</x:f>
        <x:v>496522.10629519285</x:v>
      </x:c>
      <x:c r="AL2727" s="25" t="n">
        <x:f>(AK2727+AI2727)/Inputs!$C$13</x:f>
        <x:v>415.8047922898449</x:v>
      </x:c>
      <x:c r="AM2727" s="26" t="n">
        <x:f>IF(AL2727&gt;=Inputs!$C$7,1,0)</x:f>
        <x:v>1</x:v>
      </x:c>
      <x:c r="AN2727" s="26" t="n">
        <x:f>IF(Inputs!$C$7&lt;=(1-Inputs!$C$16)*AL2727,1,0)</x:f>
        <x:v>1</x:v>
      </x:c>
    </x:row>
    <x:row r="2728" ht="20" customHeight="1">
      <x:c r="A2728" s="16" t="n">
        <x:v>2723</x:v>
      </x:c>
      <x:c r="B2728" s="19" t="n">
        <x:v>0.08965364713090294</x:v>
      </x:c>
      <x:c r="C2728" s="24" t="n">
        <x:v>0.5460081066770215</x:v>
      </x:c>
      <x:c r="D2728" s="19" t="n">
        <x:v>0.018382622195771605</x:v>
      </x:c>
      <x:c r="E2728" s="19" t="n">
        <x:v>0.051923785939660835</x:v>
      </x:c>
      <x:c r="F2728" s="19" t="n">
        <x:v>-0.25128630053505846</x:v>
      </x:c>
      <x:c r="G2728" s="19" t="n">
        <x:v>-0.07043419655233094</x:v>
      </x:c>
      <x:c r="H2728" s="19" t="n">
        <x:v>0.7766589226846179</x:v>
      </x:c>
      <x:c r="I2728" s="19" t="n">
        <x:v>0.06340997455448928</x:v>
      </x:c>
      <x:c r="J2728" s="19" t="n">
        <x:v>0.06814047271876575</x:v>
      </x:c>
      <x:c r="K2728" s="19" t="n">
        <x:v>0.06974516906974146</x:v>
      </x:c>
      <x:c r="L2728" s="19" t="n">
        <x:v>0.0667252497803031</x:v>
      </x:c>
      <x:c r="M2728" s="19" t="n">
        <x:v>0.06285246693310342</x:v>
      </x:c>
      <x:c r="N2728" s="19" t="n">
        <x:v>0.07086831256129131</x:v>
      </x:c>
      <x:c r="O2728" s="19" t="n">
        <x:v>0.07304928141379491</x:v>
      </x:c>
      <x:c r="P2728" s="19" t="n">
        <x:v>0.07119098413173447</x:v>
      </x:c>
      <x:c r="Q2728" s="19" t="n">
        <x:v>0.06791972539094218</x:v>
      </x:c>
      <x:c r="R2728" s="19" t="n">
        <x:v>0.07558152578432896</x:v>
      </x:c>
      <x:c r="S2728" s="21" t="n">
        <x:v>8179.6792282129645</x:v>
      </x:c>
      <x:c r="T2728" s="21" t="n">
        <x:v>13431.147335099497</x:v>
      </x:c>
      <x:c r="U2728" s="21" t="n">
        <x:v>17112.66471456476</x:v>
      </x:c>
      <x:c r="V2728" s="21" t="n">
        <x:v>21232.671914671584</x:v>
      </x:c>
      <x:c r="W2728" s="21" t="n">
        <x:v>25783.407684796675</x:v>
      </x:c>
      <x:c r="X2728" s="21" t="n">
        <x:v>27398.976199302793</x:v>
      </x:c>
      <x:c r="Y2728" s="21" t="n">
        <x:v>28591.497504446095</x:v>
      </x:c>
      <x:c r="Z2728" s="21" t="n">
        <x:v>29553.39970498164</x:v>
      </x:c>
      <x:c r="AA2728" s="21" t="n">
        <x:v>30242.182515620592</x:v>
      </x:c>
      <x:c r="AB2728" s="21" t="n">
        <x:v>30638.470903487865</x:v>
      </x:c>
      <x:c r="AC2728" s="21" t="n">
        <x:v>39963.22291759286</x:v>
      </x:c>
      <x:c r="AD2728" s="25" t="n">
        <x:f>AC2728*(1+Inputs!$C$14)*(1-Inputs!$C$14/Inputs!$C$15)</x:f>
        <x:v>31710.81738510993</x:v>
      </x:c>
      <x:c r="AE2728" s="25" t="n">
        <x:f>AD2728/(B2728-Inputs!$C$14)</x:f>
        <x:v>580214.1128689582</x:v>
      </x:c>
      <x:c r="AF2728" s="25" t="n">
        <x:f>S2728/(1+B2728)^1+T2728/(1+B2728)^2+U2728/(1+B2728)^3+V2728/(1+B2728)^4+W2728/(1+B2728)^5+X2728/(1+B2728)^6+Y2728/(1+B2728)^7+Z2728/(1+B2728)^8+AA2728/(1+B2728)^9+AB2728/(1+B2728)^10+AE2728/(1+B2728)^10</x:f>
        <x:v>383619.8716292719</x:v>
      </x:c>
      <x:c r="AG2728" s="25" t="n">
        <x:f>(AF2728+Inputs!$C$12)/Inputs!$C$13</x:f>
        <x:v>331.90888974316675</x:v>
      </x:c>
      <x:c r="AH2728" s="25" t="n">
        <x:f>(S2728+Inputs!$C$11)*Inputs!$C$8-Inputs!$C$11</x:f>
        <x:v>1956.9675288340195</x:v>
      </x:c>
      <x:c r="AI2728" s="25" t="n">
        <x:f>Inputs!$C$12+AH2728-Inputs!$C$10*Inputs!$C$13</x:f>
        <x:v>24274.88294403402</x:v>
      </x:c>
      <x:c r="AJ2728" s="25" t="n">
        <x:f>(S2728+Inputs!$C$11)*(1-Inputs!$C$8)</x:f>
        <x:v>6222.711699378946</x:v>
      </x:c>
      <x:c r="AK2728" s="25" t="n">
        <x:f>AJ2728/(1+B2728)^(1-Inputs!$C$8)+T2728/(1+B2728)^(2-Inputs!$C$8)+U2728/(1+B2728)^(3-Inputs!$C$8)+V2728/(1+B2728)^(4-Inputs!$C$8)+W2728/(1+B2728)^(5-Inputs!$C$8)+X2728/(1+B2728)^(6-Inputs!$C$8)+Y2728/(1+B2728)^(7-Inputs!$C$8)+Z2728/(1+B2728)^(8-Inputs!$C$8)+AA2728/(1+B2728)^(9-Inputs!$C$8)+AB2728/(1+B2728)^(10-Inputs!$C$8)+AE2728/(1+B2728)^(10-Inputs!$C$8)</x:f>
        <x:v>397495.78298894176</x:v>
      </x:c>
      <x:c r="AL2728" s="25" t="n">
        <x:f>(AK2728+AI2728)/Inputs!$C$13</x:f>
        <x:v>336.54237789304295</x:v>
      </x:c>
      <x:c r="AM2728" s="26" t="n">
        <x:f>IF(AL2728&gt;=Inputs!$C$7,1,0)</x:f>
        <x:v>1</x:v>
      </x:c>
      <x:c r="AN2728" s="26" t="n">
        <x:f>IF(Inputs!$C$7&lt;=(1-Inputs!$C$16)*AL2728,1,0)</x:f>
        <x:v>1</x:v>
      </x:c>
    </x:row>
    <x:row r="2729" ht="20" customHeight="1">
      <x:c r="A2729" s="16" t="n">
        <x:v>2724</x:v>
      </x:c>
      <x:c r="B2729" s="19" t="n">
        <x:v>0.07813424634040554</x:v>
      </x:c>
      <x:c r="C2729" s="24" t="n">
        <x:v>0.6175929849809165</x:v>
      </x:c>
      <x:c r="D2729" s="19" t="n">
        <x:v>0.03317945736803694</x:v>
      </x:c>
      <x:c r="E2729" s="19" t="n">
        <x:v>0.055573581274447004</x:v>
      </x:c>
      <x:c r="F2729" s="19" t="n">
        <x:v>-0.15029775947759733</x:v>
      </x:c>
      <x:c r="G2729" s="19" t="n">
        <x:v>-0.07895906253670376</x:v>
      </x:c>
      <x:c r="H2729" s="19" t="n">
        <x:v>0.847942952527518</x:v>
      </x:c>
      <x:c r="I2729" s="19" t="n">
        <x:v>0.0702499533326079</x:v>
      </x:c>
      <x:c r="J2729" s="19" t="n">
        <x:v>0.07475558272944341</x:v>
      </x:c>
      <x:c r="K2729" s="19" t="n">
        <x:v>0.07489366671869334</x:v>
      </x:c>
      <x:c r="L2729" s="19" t="n">
        <x:v>0.07079889818989954</x:v>
      </x:c>
      <x:c r="M2729" s="19" t="n">
        <x:v>0.07697951285478552</x:v>
      </x:c>
      <x:c r="N2729" s="19" t="n">
        <x:v>0.07419805752690423</x:v>
      </x:c>
      <x:c r="O2729" s="19" t="n">
        <x:v>0.07481935256958308</x:v>
      </x:c>
      <x:c r="P2729" s="19" t="n">
        <x:v>0.07027296784730311</x:v>
      </x:c>
      <x:c r="Q2729" s="19" t="n">
        <x:v>0.07643703774562369</x:v>
      </x:c>
      <x:c r="R2729" s="19" t="n">
        <x:v>0.07161671012281545</x:v>
      </x:c>
      <x:c r="S2729" s="21" t="n">
        <x:v>9957.950940421968</x:v>
      </x:c>
      <x:c r="T2729" s="21" t="n">
        <x:v>15940.59971082478</x:v>
      </x:c>
      <x:c r="U2729" s="21" t="n">
        <x:v>19799.73715351586</x:v>
      </x:c>
      <x:c r="V2729" s="21" t="n">
        <x:v>24015.704983166375</x:v>
      </x:c>
      <x:c r="W2729" s="21" t="n">
        <x:v>28763.605807994587</x:v>
      </x:c>
      <x:c r="X2729" s="21" t="n">
        <x:v>30772.736552381095</x:v>
      </x:c>
      <x:c r="Y2729" s="21" t="n">
        <x:v>32300.56690091604</x:v>
      </x:c>
      <x:c r="Z2729" s="21" t="n">
        <x:v>33475.70747563738</x:v>
      </x:c>
      <x:c r="AA2729" s="21" t="n">
        <x:v>34241.81219345651</x:v>
      </x:c>
      <x:c r="AB2729" s="21" t="n">
        <x:v>34582.17003497205</x:v>
      </x:c>
      <x:c r="AC2729" s="21" t="n">
        <x:v>45107.17830648527</x:v>
      </x:c>
      <x:c r="AD2729" s="25" t="n">
        <x:f>AC2729*(1+Inputs!$C$14)*(1-Inputs!$C$14/Inputs!$C$15)</x:f>
        <x:v>35792.545986196055</x:v>
      </x:c>
      <x:c r="AE2729" s="25" t="n">
        <x:f>AD2729/(B2729-Inputs!$C$14)</x:f>
        <x:v>829794.1664200998</x:v>
      </x:c>
      <x:c r="AF2729" s="25" t="n">
        <x:f>S2729/(1+B2729)^1+T2729/(1+B2729)^2+U2729/(1+B2729)^3+V2729/(1+B2729)^4+W2729/(1+B2729)^5+X2729/(1+B2729)^6+Y2729/(1+B2729)^7+Z2729/(1+B2729)^8+AA2729/(1+B2729)^9+AB2729/(1+B2729)^10+AE2729/(1+B2729)^10</x:f>
        <x:v>558033.3174960348</x:v>
      </x:c>
      <x:c r="AG2729" s="25" t="n">
        <x:f>(AF2729+Inputs!$C$12)/Inputs!$C$13</x:f>
        <x:v>471.0781600353013</x:v>
      </x:c>
      <x:c r="AH2729" s="25" t="n">
        <x:f>(S2729+Inputs!$C$11)*Inputs!$C$8-Inputs!$C$11</x:f>
        <x:v>2790.0756460607026</x:v>
      </x:c>
      <x:c r="AI2729" s="25" t="n">
        <x:f>Inputs!$C$12+AH2729-Inputs!$C$10*Inputs!$C$13</x:f>
        <x:v>25107.9910612607</x:v>
      </x:c>
      <x:c r="AJ2729" s="25" t="n">
        <x:f>(S2729+Inputs!$C$11)*(1-Inputs!$C$8)</x:f>
        <x:v>7167.875294361265</x:v>
      </x:c>
      <x:c r="AK2729" s="25" t="n">
        <x:f>AJ2729/(1+B2729)^(1-Inputs!$C$8)+T2729/(1+B2729)^(2-Inputs!$C$8)+U2729/(1+B2729)^(3-Inputs!$C$8)+V2729/(1+B2729)^(4-Inputs!$C$8)+W2729/(1+B2729)^(5-Inputs!$C$8)+X2729/(1+B2729)^(6-Inputs!$C$8)+Y2729/(1+B2729)^(7-Inputs!$C$8)+Z2729/(1+B2729)^(8-Inputs!$C$8)+AA2729/(1+B2729)^(9-Inputs!$C$8)+AB2729/(1+B2729)^(10-Inputs!$C$8)+AE2729/(1+B2729)^(10-Inputs!$C$8)</x:f>
        <x:v>575371.5857562618</x:v>
      </x:c>
      <x:c r="AL2729" s="25" t="n">
        <x:f>(AK2729+AI2729)/Inputs!$C$13</x:f>
        <x:v>479.13911749019337</x:v>
      </x:c>
      <x:c r="AM2729" s="26" t="n">
        <x:f>IF(AL2729&gt;=Inputs!$C$7,1,0)</x:f>
        <x:v>1</x:v>
      </x:c>
      <x:c r="AN2729" s="26" t="n">
        <x:f>IF(Inputs!$C$7&lt;=(1-Inputs!$C$16)*AL2729,1,0)</x:f>
        <x:v>1</x:v>
      </x:c>
    </x:row>
    <x:row r="2730" ht="20" customHeight="1">
      <x:c r="A2730" s="16" t="n">
        <x:v>2725</x:v>
      </x:c>
      <x:c r="B2730" s="19" t="n">
        <x:v>0.07808700203040826</x:v>
      </x:c>
      <x:c r="C2730" s="24" t="n">
        <x:v>0.4399590043604178</x:v>
      </x:c>
      <x:c r="D2730" s="19" t="n">
        <x:v>0.02362955220413454</x:v>
      </x:c>
      <x:c r="E2730" s="19" t="n">
        <x:v>0.05539457147899014</x:v>
      </x:c>
      <x:c r="F2730" s="19" t="n">
        <x:v>-0.18723363602978113</x:v>
      </x:c>
      <x:c r="G2730" s="19" t="n">
        <x:v>-0.07607992512206294</x:v>
      </x:c>
      <x:c r="H2730" s="19" t="n">
        <x:v>0.8358543248719172</x:v>
      </x:c>
      <x:c r="I2730" s="19" t="n">
        <x:v>0.062305292354689075</x:v>
      </x:c>
      <x:c r="J2730" s="19" t="n">
        <x:v>0.05423375319487718</x:v>
      </x:c>
      <x:c r="K2730" s="19" t="n">
        <x:v>0.05760283112891443</x:v>
      </x:c>
      <x:c r="L2730" s="19" t="n">
        <x:v>0.07146467090896863</x:v>
      </x:c>
      <x:c r="M2730" s="19" t="n">
        <x:v>0.064356764999103</x:v>
      </x:c>
      <x:c r="N2730" s="19" t="n">
        <x:v>0.06053183017360084</x:v>
      </x:c>
      <x:c r="O2730" s="19" t="n">
        <x:v>0.07177031827242103</x:v>
      </x:c>
      <x:c r="P2730" s="19" t="n">
        <x:v>0.05324929859694862</x:v>
      </x:c>
      <x:c r="Q2730" s="19" t="n">
        <x:v>0.06658098412797359</x:v>
      </x:c>
      <x:c r="R2730" s="19" t="n">
        <x:v>0.06902622938863828</x:v>
      </x:c>
      <x:c r="S2730" s="21" t="n">
        <x:v>9293.825306030754</x:v>
      </x:c>
      <x:c r="T2730" s="21" t="n">
        <x:v>14817.640861204853</x:v>
      </x:c>
      <x:c r="U2730" s="21" t="n">
        <x:v>18303.28846955297</x:v>
      </x:c>
      <x:c r="V2730" s="21" t="n">
        <x:v>22117.41363644145</x:v>
      </x:c>
      <x:c r="W2730" s="21" t="n">
        <x:v>26394.845399033224</x:v>
      </x:c>
      <x:c r="X2730" s="21" t="n">
        <x:v>28098.444912419527</x:v>
      </x:c>
      <x:c r="Y2730" s="21" t="n">
        <x:v>29363.851714027496</x:v>
      </x:c>
      <x:c r="Z2730" s="21" t="n">
        <x:v>30386.717177038303</x:v>
      </x:c>
      <x:c r="AA2730" s="21" t="n">
        <x:v>31071.092802693</x:v>
      </x:c>
      <x:c r="AB2730" s="21" t="n">
        <x:v>31453.696082640487</x:v>
      </x:c>
      <x:c r="AC2730" s="21" t="n">
        <x:v>41026.56010779194</x:v>
      </x:c>
      <x:c r="AD2730" s="25" t="n">
        <x:f>AC2730*(1+Inputs!$C$14)*(1-Inputs!$C$14/Inputs!$C$15)</x:f>
        <x:v>32554.575445532904</x:v>
      </x:c>
      <x:c r="AE2730" s="25" t="n">
        <x:f>AD2730/(B2730-Inputs!$C$14)</x:f>
        <x:v>755554.4343177511</x:v>
      </x:c>
      <x:c r="AF2730" s="25" t="n">
        <x:f>S2730/(1+B2730)^1+T2730/(1+B2730)^2+U2730/(1+B2730)^3+V2730/(1+B2730)^4+W2730/(1+B2730)^5+X2730/(1+B2730)^6+Y2730/(1+B2730)^7+Z2730/(1+B2730)^8+AA2730/(1+B2730)^9+AB2730/(1+B2730)^10+AE2730/(1+B2730)^10</x:f>
        <x:v>509219.05245279055</x:v>
      </x:c>
      <x:c r="AG2730" s="25" t="n">
        <x:f>(AF2730+Inputs!$C$12)/Inputs!$C$13</x:f>
        <x:v>432.1279196329371</x:v>
      </x:c>
      <x:c r="AH2730" s="25" t="n">
        <x:f>(S2730+Inputs!$C$11)*Inputs!$C$8-Inputs!$C$11</x:f>
        <x:v>2478.9373351541344</x:v>
      </x:c>
      <x:c r="AI2730" s="25" t="n">
        <x:f>Inputs!$C$12+AH2730-Inputs!$C$10*Inputs!$C$13</x:f>
        <x:v>24796.852750354134</x:v>
      </x:c>
      <x:c r="AJ2730" s="25" t="n">
        <x:f>(S2730+Inputs!$C$11)*(1-Inputs!$C$8)</x:f>
        <x:v>6814.887970876621</x:v>
      </x:c>
      <x:c r="AK2730" s="25" t="n">
        <x:f>AJ2730/(1+B2730)^(1-Inputs!$C$8)+T2730/(1+B2730)^(2-Inputs!$C$8)+U2730/(1+B2730)^(3-Inputs!$C$8)+V2730/(1+B2730)^(4-Inputs!$C$8)+W2730/(1+B2730)^(5-Inputs!$C$8)+X2730/(1+B2730)^(6-Inputs!$C$8)+Y2730/(1+B2730)^(7-Inputs!$C$8)+Z2730/(1+B2730)^(8-Inputs!$C$8)+AA2730/(1+B2730)^(9-Inputs!$C$8)+AB2730/(1+B2730)^(10-Inputs!$C$8)+AE2730/(1+B2730)^(10-Inputs!$C$8)</x:f>
        <x:v>525094.2074522143</x:v>
      </x:c>
      <x:c r="AL2730" s="25" t="n">
        <x:f>(AK2730+AI2730)/Inputs!$C$13</x:f>
        <x:v>438.7731531147006</x:v>
      </x:c>
      <x:c r="AM2730" s="26" t="n">
        <x:f>IF(AL2730&gt;=Inputs!$C$7,1,0)</x:f>
        <x:v>1</x:v>
      </x:c>
      <x:c r="AN2730" s="26" t="n">
        <x:f>IF(Inputs!$C$7&lt;=(1-Inputs!$C$16)*AL2730,1,0)</x:f>
        <x:v>1</x:v>
      </x:c>
    </x:row>
    <x:row r="2731" ht="20" customHeight="1">
      <x:c r="A2731" s="16" t="n">
        <x:v>2726</x:v>
      </x:c>
      <x:c r="B2731" s="19" t="n">
        <x:v>0.09580493204685339</x:v>
      </x:c>
      <x:c r="C2731" s="24" t="n">
        <x:v>0.2147576559907236</x:v>
      </x:c>
      <x:c r="D2731" s="19" t="n">
        <x:v>0.02230909231291065</x:v>
      </x:c>
      <x:c r="E2731" s="19" t="n">
        <x:v>0.040929490419509024</x:v>
      </x:c>
      <x:c r="F2731" s="19" t="n">
        <x:v>-0.2560328644258323</x:v>
      </x:c>
      <x:c r="G2731" s="19" t="n">
        <x:v>-0.068016842518237</x:v>
      </x:c>
      <x:c r="H2731" s="19" t="n">
        <x:v>0.7768664295448673</x:v>
      </x:c>
      <x:c r="I2731" s="19" t="n">
        <x:v>0.07402040073481317</x:v>
      </x:c>
      <x:c r="J2731" s="19" t="n">
        <x:v>0.06239953609030749</x:v>
      </x:c>
      <x:c r="K2731" s="19" t="n">
        <x:v>0.05437756742858596</x:v>
      </x:c>
      <x:c r="L2731" s="19" t="n">
        <x:v>0.057514406204803664</x:v>
      </x:c>
      <x:c r="M2731" s="19" t="n">
        <x:v>0.06149671044192133</x:v>
      </x:c>
      <x:c r="N2731" s="19" t="n">
        <x:v>0.059280457843773324</x:v>
      </x:c>
      <x:c r="O2731" s="19" t="n">
        <x:v>0.0705309095420796</x:v>
      </x:c>
      <x:c r="P2731" s="19" t="n">
        <x:v>0.05962707599682176</x:v>
      </x:c>
      <x:c r="Q2731" s="19" t="n">
        <x:v>0.06355558248264175</x:v>
      </x:c>
      <x:c r="R2731" s="19" t="n">
        <x:v>0.0503392151770538</x:v>
      </x:c>
      <x:c r="S2731" s="21" t="n">
        <x:v>8065.702170156228</x:v>
      </x:c>
      <x:c r="T2731" s="21" t="n">
        <x:v>12916.970365858617</x:v>
      </x:c>
      <x:c r="U2731" s="21" t="n">
        <x:v>16034.839748249597</x:v>
      </x:c>
      <x:c r="V2731" s="21" t="n">
        <x:v>19402.98814463116</x:v>
      </x:c>
      <x:c r="W2731" s="21" t="n">
        <x:v>23056.069844936235</x:v>
      </x:c>
      <x:c r="X2731" s="21" t="n">
        <x:v>24445.529151218965</x:v>
      </x:c>
      <x:c r="Y2731" s="21" t="n">
        <x:v>25440.141154025227</x:v>
      </x:c>
      <x:c r="Z2731" s="21" t="n">
        <x:v>26300.37935896082</x:v>
      </x:c>
      <x:c r="AA2731" s="21" t="n">
        <x:v>26949.273601347577</x:v>
      </x:c>
      <x:c r="AB2731" s="21" t="n">
        <x:v>27403.148650441144</x:v>
      </x:c>
      <x:c r="AC2731" s="21" t="n">
        <x:v>35743.23737014063</x:v>
      </x:c>
      <x:c r="AD2731" s="25" t="n">
        <x:f>AC2731*(1+Inputs!$C$14)*(1-Inputs!$C$14/Inputs!$C$15)</x:f>
        <x:v>28362.25885320659</x:v>
      </x:c>
      <x:c r="AE2731" s="25" t="n">
        <x:f>AD2731/(B2731-Inputs!$C$14)</x:f>
        <x:v>466446.682834083</x:v>
      </x:c>
      <x:c r="AF2731" s="25" t="n">
        <x:f>S2731/(1+B2731)^1+T2731/(1+B2731)^2+U2731/(1+B2731)^3+V2731/(1+B2731)^4+W2731/(1+B2731)^5+X2731/(1+B2731)^6+Y2731/(1+B2731)^7+Z2731/(1+B2731)^8+AA2731/(1+B2731)^9+AB2731/(1+B2731)^10+AE2731/(1+B2731)^10</x:f>
        <x:v>308175.630236028</x:v>
      </x:c>
      <x:c r="AG2731" s="25" t="n">
        <x:f>(AF2731+Inputs!$C$12)/Inputs!$C$13</x:f>
        <x:v>271.709861105993</x:v>
      </x:c>
      <x:c r="AH2731" s="25" t="n">
        <x:f>(S2731+Inputs!$C$11)*Inputs!$C$8-Inputs!$C$11</x:f>
        <x:v>1903.5700577992193</x:v>
      </x:c>
      <x:c r="AI2731" s="25" t="n">
        <x:f>Inputs!$C$12+AH2731-Inputs!$C$10*Inputs!$C$13</x:f>
        <x:v>24221.485472999215</x:v>
      </x:c>
      <x:c r="AJ2731" s="25" t="n">
        <x:f>(S2731+Inputs!$C$11)*(1-Inputs!$C$8)</x:f>
        <x:v>6162.13211235701</x:v>
      </x:c>
      <x:c r="AK2731" s="25" t="n">
        <x:f>AJ2731/(1+B2731)^(1-Inputs!$C$8)+T2731/(1+B2731)^(2-Inputs!$C$8)+U2731/(1+B2731)^(3-Inputs!$C$8)+V2731/(1+B2731)^(4-Inputs!$C$8)+W2731/(1+B2731)^(5-Inputs!$C$8)+X2731/(1+B2731)^(6-Inputs!$C$8)+Y2731/(1+B2731)^(7-Inputs!$C$8)+Z2731/(1+B2731)^(8-Inputs!$C$8)+AA2731/(1+B2731)^(9-Inputs!$C$8)+AB2731/(1+B2731)^(10-Inputs!$C$8)+AE2731/(1+B2731)^(10-Inputs!$C$8)</x:f>
        <x:v>319858.6245297821</x:v>
      </x:c>
      <x:c r="AL2731" s="25" t="n">
        <x:f>(AK2731+AI2731)/Inputs!$C$13</x:f>
        <x:v>274.5509533003829</x:v>
      </x:c>
      <x:c r="AM2731" s="26" t="n">
        <x:f>IF(AL2731&gt;=Inputs!$C$7,1,0)</x:f>
        <x:v>1</x:v>
      </x:c>
      <x:c r="AN2731" s="26" t="n">
        <x:f>IF(Inputs!$C$7&lt;=(1-Inputs!$C$16)*AL2731,1,0)</x:f>
        <x:v>0</x:v>
      </x:c>
    </x:row>
    <x:row r="2732" ht="20" customHeight="1">
      <x:c r="A2732" s="16" t="n">
        <x:v>2727</x:v>
      </x:c>
      <x:c r="B2732" s="19" t="n">
        <x:v>0.09711451278710499</x:v>
      </x:c>
      <x:c r="C2732" s="24" t="n">
        <x:v>0.29911753904113425</x:v>
      </x:c>
      <x:c r="D2732" s="19" t="n">
        <x:v>0.03616201671449204</x:v>
      </x:c>
      <x:c r="E2732" s="19" t="n">
        <x:v>0.032564736164513594</x:v>
      </x:c>
      <x:c r="F2732" s="19" t="n">
        <x:v>-0.1907478603709808</x:v>
      </x:c>
      <x:c r="G2732" s="19" t="n">
        <x:v>-0.032571729182158726</x:v>
      </x:c>
      <x:c r="H2732" s="19" t="n">
        <x:v>0.8266156521571872</x:v>
      </x:c>
      <x:c r="I2732" s="19" t="n">
        <x:v>0.07521357155558803</x:v>
      </x:c>
      <x:c r="J2732" s="19" t="n">
        <x:v>0.07125709027819425</x:v>
      </x:c>
      <x:c r="K2732" s="19" t="n">
        <x:v>0.07177392040458813</x:v>
      </x:c>
      <x:c r="L2732" s="19" t="n">
        <x:v>0.07612759574190818</x:v>
      </x:c>
      <x:c r="M2732" s="19" t="n">
        <x:v>0.07567281020385394</x:v>
      </x:c>
      <x:c r="N2732" s="19" t="n">
        <x:v>0.0674200382231345</x:v>
      </x:c>
      <x:c r="O2732" s="19" t="n">
        <x:v>0.07002056422521377</x:v>
      </x:c>
      <x:c r="P2732" s="19" t="n">
        <x:v>0.07001516863488291</x:v>
      </x:c>
      <x:c r="Q2732" s="19" t="n">
        <x:v>0.07375645262674538</x:v>
      </x:c>
      <x:c r="R2732" s="19" t="n">
        <x:v>0.07234160659137956</x:v>
      </x:c>
      <x:c r="S2732" s="21" t="n">
        <x:v>9420.428270373686</x:v>
      </x:c>
      <x:c r="T2732" s="21" t="n">
        <x:v>14659.124447297392</x:v>
      </x:c>
      <x:c r="U2732" s="21" t="n">
        <x:v>17762.510452825052</x:v>
      </x:c>
      <x:c r="V2732" s="21" t="n">
        <x:v>21185.518586111433</x:v>
      </x:c>
      <x:c r="W2732" s="21" t="n">
        <x:v>24940.84890693852</x:v>
      </x:c>
      <x:c r="X2732" s="21" t="n">
        <x:v>26479.205814575074</x:v>
      </x:c>
      <x:c r="Y2732" s="21" t="n">
        <x:v>27595.86070580808</x:v>
      </x:c>
      <x:c r="Z2732" s="21" t="n">
        <x:v>28507.70547880677</x:v>
      </x:c>
      <x:c r="AA2732" s="21" t="n">
        <x:v>29178.61063122647</x:v>
      </x:c>
      <x:c r="AB2732" s="21" t="n">
        <x:v>29592.046567740053</x:v>
      </x:c>
      <x:c r="AC2732" s="21" t="n">
        <x:v>38598.32161009572</x:v>
      </x:c>
      <x:c r="AD2732" s="25" t="n">
        <x:f>AC2732*(1+Inputs!$C$14)*(1-Inputs!$C$14/Inputs!$C$15)</x:f>
        <x:v>30627.768197610952</x:v>
      </x:c>
      <x:c r="AE2732" s="25" t="n">
        <x:f>AD2732/(B2732-Inputs!$C$14)</x:f>
        <x:v>493085.5419020415</x:v>
      </x:c>
      <x:c r="AF2732" s="25" t="n">
        <x:f>S2732/(1+B2732)^1+T2732/(1+B2732)^2+U2732/(1+B2732)^3+V2732/(1+B2732)^4+W2732/(1+B2732)^5+X2732/(1+B2732)^6+Y2732/(1+B2732)^7+Z2732/(1+B2732)^8+AA2732/(1+B2732)^9+AB2732/(1+B2732)^10+AE2732/(1+B2732)^10</x:f>
        <x:v>327268.1088127863</x:v>
      </x:c>
      <x:c r="AG2732" s="25" t="n">
        <x:f>(AF2732+Inputs!$C$12)/Inputs!$C$13</x:f>
        <x:v>286.94427321448063</x:v>
      </x:c>
      <x:c r="AH2732" s="25" t="n">
        <x:f>(S2732+Inputs!$C$11)*Inputs!$C$8-Inputs!$C$11</x:f>
        <x:v>2538.2499568052062</x:v>
      </x:c>
      <x:c r="AI2732" s="25" t="n">
        <x:f>Inputs!$C$12+AH2732-Inputs!$C$10*Inputs!$C$13</x:f>
        <x:v>24856.165372005205</x:v>
      </x:c>
      <x:c r="AJ2732" s="25" t="n">
        <x:f>(S2732+Inputs!$C$11)*(1-Inputs!$C$8)</x:f>
        <x:v>6882.17831356848</x:v>
      </x:c>
      <x:c r="AK2732" s="25" t="n">
        <x:f>AJ2732/(1+B2732)^(1-Inputs!$C$8)+T2732/(1+B2732)^(2-Inputs!$C$8)+U2732/(1+B2732)^(3-Inputs!$C$8)+V2732/(1+B2732)^(4-Inputs!$C$8)+W2732/(1+B2732)^(5-Inputs!$C$8)+X2732/(1+B2732)^(6-Inputs!$C$8)+Y2732/(1+B2732)^(7-Inputs!$C$8)+Z2732/(1+B2732)^(8-Inputs!$C$8)+AA2732/(1+B2732)^(9-Inputs!$C$8)+AB2732/(1+B2732)^(10-Inputs!$C$8)+AE2732/(1+B2732)^(10-Inputs!$C$8)</x:f>
        <x:v>339375.4138048951</x:v>
      </x:c>
      <x:c r="AL2732" s="25" t="n">
        <x:f>(AK2732+AI2732)/Inputs!$C$13</x:f>
        <x:v>290.63036304049524</x:v>
      </x:c>
      <x:c r="AM2732" s="26" t="n">
        <x:f>IF(AL2732&gt;=Inputs!$C$7,1,0)</x:f>
        <x:v>1</x:v>
      </x:c>
      <x:c r="AN2732" s="26" t="n">
        <x:f>IF(Inputs!$C$7&lt;=(1-Inputs!$C$16)*AL2732,1,0)</x:f>
        <x:v>0</x:v>
      </x:c>
    </x:row>
    <x:row r="2733" ht="20" customHeight="1">
      <x:c r="A2733" s="16" t="n">
        <x:v>2728</x:v>
      </x:c>
      <x:c r="B2733" s="19" t="n">
        <x:v>0.09146283931792087</x:v>
      </x:c>
      <x:c r="C2733" s="24" t="n">
        <x:v>0.5947771981887797</x:v>
      </x:c>
      <x:c r="D2733" s="19" t="n">
        <x:v>0.024409259941548102</x:v>
      </x:c>
      <x:c r="E2733" s="19" t="n">
        <x:v>0.043990390224618356</x:v>
      </x:c>
      <x:c r="F2733" s="19" t="n">
        <x:v>-0.2205482589291353</x:v>
      </x:c>
      <x:c r="G2733" s="19" t="n">
        <x:v>-0.04602868156090778</x:v>
      </x:c>
      <x:c r="H2733" s="19" t="n">
        <x:v>0.5836064854938456</x:v>
      </x:c>
      <x:c r="I2733" s="19" t="n">
        <x:v>0.06930914109593346</x:v>
      </x:c>
      <x:c r="J2733" s="19" t="n">
        <x:v>0.06457777912222468</x:v>
      </x:c>
      <x:c r="K2733" s="19" t="n">
        <x:v>0.06578091711662068</x:v>
      </x:c>
      <x:c r="L2733" s="19" t="n">
        <x:v>0.06459874004773042</x:v>
      </x:c>
      <x:c r="M2733" s="19" t="n">
        <x:v>0.06043506150607186</x:v>
      </x:c>
      <x:c r="N2733" s="19" t="n">
        <x:v>0.0668699921114478</x:v>
      </x:c>
      <x:c r="O2733" s="19" t="n">
        <x:v>0.060760186879216464</x:v>
      </x:c>
      <x:c r="P2733" s="19" t="n">
        <x:v>0.06694807550695828</x:v>
      </x:c>
      <x:c r="Q2733" s="19" t="n">
        <x:v>0.06246765977901646</x:v>
      </x:c>
      <x:c r="R2733" s="19" t="n">
        <x:v>0.07108509921797009</x:v>
      </x:c>
      <x:c r="S2733" s="21" t="n">
        <x:v>8789.31958457624</x:v>
      </x:c>
      <x:c r="T2733" s="21" t="n">
        <x:v>14107.65027997025</x:v>
      </x:c>
      <x:c r="U2733" s="21" t="n">
        <x:v>17439.60650072986</x:v>
      </x:c>
      <x:c r="V2733" s="21" t="n">
        <x:v>21105.1730055059</x:v>
      </x:c>
      <x:c r="W2733" s="21" t="n">
        <x:v>25177.943870636303</x:v>
      </x:c>
      <x:c r="X2733" s="21" t="n">
        <x:v>26656.65827393739</x:v>
      </x:c>
      <x:c r="Y2733" s="21" t="n">
        <x:v>27802.404645297338</x:v>
      </x:c>
      <x:c r="Z2733" s="21" t="n">
        <x:v>28712.803796214575</x:v>
      </x:c>
      <x:c r="AA2733" s="21" t="n">
        <x:v>29387.168107446138</x:v>
      </x:c>
      <x:c r="AB2733" s="21" t="n">
        <x:v>29783.323602816745</x:v>
      </x:c>
      <x:c r="AC2733" s="21" t="n">
        <x:v>38847.81339497836</x:v>
      </x:c>
      <x:c r="AD2733" s="25" t="n">
        <x:f>AC2733*(1+Inputs!$C$14)*(1-Inputs!$C$14/Inputs!$C$15)</x:f>
        <x:v>30825.73992891532</x:v>
      </x:c>
      <x:c r="AE2733" s="25" t="n">
        <x:f>AD2733/(B2733-Inputs!$C$14)</x:f>
        <x:v>545947.3930339785</x:v>
      </x:c>
      <x:c r="AF2733" s="25" t="n">
        <x:f>S2733/(1+B2733)^1+T2733/(1+B2733)^2+U2733/(1+B2733)^3+V2733/(1+B2733)^4+W2733/(1+B2733)^5+X2733/(1+B2733)^6+Y2733/(1+B2733)^7+Z2733/(1+B2733)^8+AA2733/(1+B2733)^9+AB2733/(1+B2733)^10+AE2733/(1+B2733)^10</x:f>
        <x:v>362847.0503891742</x:v>
      </x:c>
      <x:c r="AG2733" s="25" t="n">
        <x:f>(AF2733+Inputs!$C$12)/Inputs!$C$13</x:f>
        <x:v>315.33368615420846</x:v>
      </x:c>
      <x:c r="AH2733" s="25" t="n">
        <x:f>(S2733+Inputs!$C$11)*Inputs!$C$8-Inputs!$C$11</x:f>
        <x:v>2242.579860171335</x:v>
      </x:c>
      <x:c r="AI2733" s="25" t="n">
        <x:f>Inputs!$C$12+AH2733-Inputs!$C$10*Inputs!$C$13</x:f>
        <x:v>24560.49527537133</x:v>
      </x:c>
      <x:c r="AJ2733" s="25" t="n">
        <x:f>(S2733+Inputs!$C$11)*(1-Inputs!$C$8)</x:f>
        <x:v>6546.739724404906</x:v>
      </x:c>
      <x:c r="AK2733" s="25" t="n">
        <x:f>AJ2733/(1+B2733)^(1-Inputs!$C$8)+T2733/(1+B2733)^(2-Inputs!$C$8)+U2733/(1+B2733)^(3-Inputs!$C$8)+V2733/(1+B2733)^(4-Inputs!$C$8)+W2733/(1+B2733)^(5-Inputs!$C$8)+X2733/(1+B2733)^(6-Inputs!$C$8)+Y2733/(1+B2733)^(7-Inputs!$C$8)+Z2733/(1+B2733)^(8-Inputs!$C$8)+AA2733/(1+B2733)^(9-Inputs!$C$8)+AB2733/(1+B2733)^(10-Inputs!$C$8)+AE2733/(1+B2733)^(10-Inputs!$C$8)</x:f>
        <x:v>375893.061631046</x:v>
      </x:c>
      <x:c r="AL2733" s="25" t="n">
        <x:f>(AK2733+AI2733)/Inputs!$C$13</x:f>
        <x:v>319.5328721567117</x:v>
      </x:c>
      <x:c r="AM2733" s="26" t="n">
        <x:f>IF(AL2733&gt;=Inputs!$C$7,1,0)</x:f>
        <x:v>1</x:v>
      </x:c>
      <x:c r="AN2733" s="26" t="n">
        <x:f>IF(Inputs!$C$7&lt;=(1-Inputs!$C$16)*AL2733,1,0)</x:f>
        <x:v>0</x:v>
      </x:c>
    </x:row>
    <x:row r="2734" ht="20" customHeight="1">
      <x:c r="A2734" s="16" t="n">
        <x:v>2729</x:v>
      </x:c>
      <x:c r="B2734" s="19" t="n">
        <x:v>0.09778341882192317</x:v>
      </x:c>
      <x:c r="C2734" s="24" t="n">
        <x:v>0.5308202701690163</x:v>
      </x:c>
      <x:c r="D2734" s="19" t="n">
        <x:v>0.04179886359628853</x:v>
      </x:c>
      <x:c r="E2734" s="19" t="n">
        <x:v>0.051447384008926345</x:v>
      </x:c>
      <x:c r="F2734" s="19" t="n">
        <x:v>-0.20287650178663513</x:v>
      </x:c>
      <x:c r="G2734" s="19" t="n">
        <x:v>-0.07147127982137647</x:v>
      </x:c>
      <x:c r="H2734" s="19" t="n">
        <x:v>0.8208607780792079</x:v>
      </x:c>
      <x:c r="I2734" s="19" t="n">
        <x:v>0.07568711192495471</x:v>
      </x:c>
      <x:c r="J2734" s="19" t="n">
        <x:v>0.06699822943983122</x:v>
      </x:c>
      <x:c r="K2734" s="19" t="n">
        <x:v>0.06833058435900398</x:v>
      </x:c>
      <x:c r="L2734" s="19" t="n">
        <x:v>0.06783829537875022</x:v>
      </x:c>
      <x:c r="M2734" s="19" t="n">
        <x:v>0.06842542840859438</x:v>
      </x:c>
      <x:c r="N2734" s="19" t="n">
        <x:v>0.06529687010681869</x:v>
      </x:c>
      <x:c r="O2734" s="19" t="n">
        <x:v>0.07031772556808732</x:v>
      </x:c>
      <x:c r="P2734" s="19" t="n">
        <x:v>0.07367193553151652</x:v>
      </x:c>
      <x:c r="Q2734" s="19" t="n">
        <x:v>0.06629545282622189</x:v>
      </x:c>
      <x:c r="R2734" s="19" t="n">
        <x:v>0.06598991756340297</x:v>
      </x:c>
      <x:c r="S2734" s="21" t="n">
        <x:v>9063.799497105592</x:v>
      </x:c>
      <x:c r="T2734" s="21" t="n">
        <x:v>14758.327508902905</x:v>
      </x:c>
      <x:c r="U2734" s="21" t="n">
        <x:v>18703.69538696977</x:v>
      </x:c>
      <x:c r="V2734" s="21" t="n">
        <x:v>23142.939514599548</x:v>
      </x:c>
      <x:c r="W2734" s="21" t="n">
        <x:v>28157.289680860475</x:v>
      </x:c>
      <x:c r="X2734" s="21" t="n">
        <x:v>30242.07359564041</x:v>
      </x:c>
      <x:c r="Y2734" s="21" t="n">
        <x:v>31794.92077756882</x:v>
      </x:c>
      <x:c r="Z2734" s="21" t="n">
        <x:v>33013.740062215875</x:v>
      </x:c>
      <x:c r="AA2734" s="21" t="n">
        <x:v>33828.72752428011</x:v>
      </x:c>
      <x:c r="AB2734" s="21" t="n">
        <x:v>34187.2534576657</x:v>
      </x:c>
      <x:c r="AC2734" s="21" t="n">
        <x:v>44592.06972739003</x:v>
      </x:c>
      <x:c r="AD2734" s="25" t="n">
        <x:f>AC2734*(1+Inputs!$C$14)*(1-Inputs!$C$14/Inputs!$C$15)</x:f>
        <x:v>35383.80732868398</x:v>
      </x:c>
      <x:c r="AE2734" s="25" t="n">
        <x:f>AD2734/(B2734-Inputs!$C$14)</x:f>
        <x:v>563585.2266829473</x:v>
      </x:c>
      <x:c r="AF2734" s="25" t="n">
        <x:f>S2734/(1+B2734)^1+T2734/(1+B2734)^2+U2734/(1+B2734)^3+V2734/(1+B2734)^4+W2734/(1+B2734)^5+X2734/(1+B2734)^6+Y2734/(1+B2734)^7+Z2734/(1+B2734)^8+AA2734/(1+B2734)^9+AB2734/(1+B2734)^10+AE2734/(1+B2734)^10</x:f>
        <x:v>367486.95314113796</x:v>
      </x:c>
      <x:c r="AG2734" s="25" t="n">
        <x:f>(AF2734+Inputs!$C$12)/Inputs!$C$13</x:f>
        <x:v>319.0359917706605</x:v>
      </x:c>
      <x:c r="AH2734" s="25" t="n">
        <x:f>(S2734+Inputs!$C$11)*Inputs!$C$8-Inputs!$C$11</x:f>
        <x:v>2371.1718191919354</x:v>
      </x:c>
      <x:c r="AI2734" s="25" t="n">
        <x:f>Inputs!$C$12+AH2734-Inputs!$C$10*Inputs!$C$13</x:f>
        <x:v>24689.087234391933</x:v>
      </x:c>
      <x:c r="AJ2734" s="25" t="n">
        <x:f>(S2734+Inputs!$C$11)*(1-Inputs!$C$8)</x:f>
        <x:v>6692.627677913658</x:v>
      </x:c>
      <x:c r="AK2734" s="25" t="n">
        <x:f>AJ2734/(1+B2734)^(1-Inputs!$C$8)+T2734/(1+B2734)^(2-Inputs!$C$8)+U2734/(1+B2734)^(3-Inputs!$C$8)+V2734/(1+B2734)^(4-Inputs!$C$8)+W2734/(1+B2734)^(5-Inputs!$C$8)+X2734/(1+B2734)^(6-Inputs!$C$8)+Y2734/(1+B2734)^(7-Inputs!$C$8)+Z2734/(1+B2734)^(8-Inputs!$C$8)+AA2734/(1+B2734)^(9-Inputs!$C$8)+AB2734/(1+B2734)^(10-Inputs!$C$8)+AE2734/(1+B2734)^(10-Inputs!$C$8)</x:f>
        <x:v>381648.48209536937</x:v>
      </x:c>
      <x:c r="AL2734" s="25" t="n">
        <x:f>(AK2734+AI2734)/Inputs!$C$13</x:f>
        <x:v>324.2278869892962</x:v>
      </x:c>
      <x:c r="AM2734" s="26" t="n">
        <x:f>IF(AL2734&gt;=Inputs!$C$7,1,0)</x:f>
        <x:v>1</x:v>
      </x:c>
      <x:c r="AN2734" s="26" t="n">
        <x:f>IF(Inputs!$C$7&lt;=(1-Inputs!$C$16)*AL2734,1,0)</x:f>
        <x:v>0</x:v>
      </x:c>
    </x:row>
    <x:row r="2735" ht="20" customHeight="1">
      <x:c r="A2735" s="16" t="n">
        <x:v>2730</x:v>
      </x:c>
      <x:c r="B2735" s="19" t="n">
        <x:v>0.09674265318257111</x:v>
      </x:c>
      <x:c r="C2735" s="24" t="n">
        <x:v>0.32202740800212837</x:v>
      </x:c>
      <x:c r="D2735" s="19" t="n">
        <x:v>0.02533537515733002</x:v>
      </x:c>
      <x:c r="E2735" s="19" t="n">
        <x:v>0.060294000360835015</x:v>
      </x:c>
      <x:c r="F2735" s="19" t="n">
        <x:v>-0.20404212138999928</x:v>
      </x:c>
      <x:c r="G2735" s="19" t="n">
        <x:v>-0.07244276582347708</x:v>
      </x:c>
      <x:c r="H2735" s="19" t="n">
        <x:v>0.5116675382985534</x:v>
      </x:c>
      <x:c r="I2735" s="19" t="n">
        <x:v>0.06527104690946658</x:v>
      </x:c>
      <x:c r="J2735" s="19" t="n">
        <x:v>0.06794888820308075</x:v>
      </x:c>
      <x:c r="K2735" s="19" t="n">
        <x:v>0.0727060909221666</x:v>
      </x:c>
      <x:c r="L2735" s="19" t="n">
        <x:v>0.0664855820176183</x:v>
      </x:c>
      <x:c r="M2735" s="19" t="n">
        <x:v>0.0661961053107359</x:v>
      </x:c>
      <x:c r="N2735" s="19" t="n">
        <x:v>0.0666904349197182</x:v>
      </x:c>
      <x:c r="O2735" s="19" t="n">
        <x:v>0.07207819814624486</x:v>
      </x:c>
      <x:c r="P2735" s="19" t="n">
        <x:v>0.07228726000231404</x:v>
      </x:c>
      <x:c r="Q2735" s="19" t="n">
        <x:v>0.07150959461452772</x:v>
      </x:c>
      <x:c r="R2735" s="19" t="n">
        <x:v>0.07128431083849478</x:v>
      </x:c>
      <x:c r="S2735" s="21" t="n">
        <x:v>8999.045962605804</x:v>
      </x:c>
      <x:c r="T2735" s="21" t="n">
        <x:v>14244.686425245673</x:v>
      </x:c>
      <x:c r="U2735" s="21" t="n">
        <x:v>17454.971660390805</x:v>
      </x:c>
      <x:c r="V2735" s="21" t="n">
        <x:v>20909.661151974728</x:v>
      </x:c>
      <x:c r="W2735" s="21" t="n">
        <x:v>24757.258047542953</x:v>
      </x:c>
      <x:c r="X2735" s="21" t="n">
        <x:v>26458.22208960049</x:v>
      </x:c>
      <x:c r="Y2735" s="21" t="n">
        <x:v>27802.16066652106</x:v>
      </x:c>
      <x:c r="Z2735" s="21" t="n">
        <x:v>28895.23725215458</x:v>
      </x:c>
      <x:c r="AA2735" s="21" t="n">
        <x:v>29676.96533226339</x:v>
      </x:c>
      <x:c r="AB2735" s="21" t="n">
        <x:v>30115.04500637792</x:v>
      </x:c>
      <x:c r="AC2735" s="21" t="n">
        <x:v>39280.4934865799</x:v>
      </x:c>
      <x:c r="AD2735" s="25" t="n">
        <x:f>AC2735*(1+Inputs!$C$14)*(1-Inputs!$C$14/Inputs!$C$15)</x:f>
        <x:v>31169.071581601143</x:v>
      </x:c>
      <x:c r="AE2735" s="25" t="n">
        <x:f>AD2735/(B2735-Inputs!$C$14)</x:f>
        <x:v>504822.3549680505</x:v>
      </x:c>
      <x:c r="AF2735" s="25" t="n">
        <x:f>S2735/(1+B2735)^1+T2735/(1+B2735)^2+U2735/(1+B2735)^3+V2735/(1+B2735)^4+W2735/(1+B2735)^5+X2735/(1+B2735)^6+Y2735/(1+B2735)^7+Z2735/(1+B2735)^8+AA2735/(1+B2735)^9+AB2735/(1+B2735)^10+AE2735/(1+B2735)^10</x:f>
        <x:v>332281.6605347567</x:v>
      </x:c>
      <x:c r="AG2735" s="25" t="n">
        <x:f>(AF2735+Inputs!$C$12)/Inputs!$C$13</x:f>
        <x:v>290.94472358830967</x:v>
      </x:c>
      <x:c r="AH2735" s="25" t="n">
        <x:f>(S2735+Inputs!$C$11)*Inputs!$C$8-Inputs!$C$11</x:f>
        <x:v>2340.8352317961435</x:v>
      </x:c>
      <x:c r="AI2735" s="25" t="n">
        <x:f>Inputs!$C$12+AH2735-Inputs!$C$10*Inputs!$C$13</x:f>
        <x:v>24658.750646996137</x:v>
      </x:c>
      <x:c r="AJ2735" s="25" t="n">
        <x:f>(S2735+Inputs!$C$11)*(1-Inputs!$C$8)</x:f>
        <x:v>6658.21073080966</x:v>
      </x:c>
      <x:c r="AK2735" s="25" t="n">
        <x:f>AJ2735/(1+B2735)^(1-Inputs!$C$8)+T2735/(1+B2735)^(2-Inputs!$C$8)+U2735/(1+B2735)^(3-Inputs!$C$8)+V2735/(1+B2735)^(4-Inputs!$C$8)+W2735/(1+B2735)^(5-Inputs!$C$8)+X2735/(1+B2735)^(6-Inputs!$C$8)+Y2735/(1+B2735)^(7-Inputs!$C$8)+Z2735/(1+B2735)^(8-Inputs!$C$8)+AA2735/(1+B2735)^(9-Inputs!$C$8)+AB2735/(1+B2735)^(10-Inputs!$C$8)+AE2735/(1+B2735)^(10-Inputs!$C$8)</x:f>
        <x:v>344743.8709690131</x:v>
      </x:c>
      <x:c r="AL2735" s="25" t="n">
        <x:f>(AK2735+AI2735)/Inputs!$C$13</x:f>
        <x:v>294.7564795753993</x:v>
      </x:c>
      <x:c r="AM2735" s="26" t="n">
        <x:f>IF(AL2735&gt;=Inputs!$C$7,1,0)</x:f>
        <x:v>1</x:v>
      </x:c>
      <x:c r="AN2735" s="26" t="n">
        <x:f>IF(Inputs!$C$7&lt;=(1-Inputs!$C$16)*AL2735,1,0)</x:f>
        <x:v>0</x:v>
      </x:c>
    </x:row>
    <x:row r="2736" ht="20" customHeight="1">
      <x:c r="A2736" s="16" t="n">
        <x:v>2731</x:v>
      </x:c>
      <x:c r="B2736" s="19" t="n">
        <x:v>0.08571368934381406</x:v>
      </x:c>
      <x:c r="C2736" s="24" t="n">
        <x:v>0.2670681127765704</x:v>
      </x:c>
      <x:c r="D2736" s="19" t="n">
        <x:v>0.04474271512579975</x:v>
      </x:c>
      <x:c r="E2736" s="19" t="n">
        <x:v>0.036007528714804664</x:v>
      </x:c>
      <x:c r="F2736" s="19" t="n">
        <x:v>-0.24126789253119685</x:v>
      </x:c>
      <x:c r="G2736" s="19" t="n">
        <x:v>-0.07426656210217686</x:v>
      </x:c>
      <x:c r="H2736" s="19" t="n">
        <x:v>0.8117994694040078</x:v>
      </x:c>
      <x:c r="I2736" s="19" t="n">
        <x:v>0.06629942574926304</x:v>
      </x:c>
      <x:c r="J2736" s="19" t="n">
        <x:v>0.06954121305982768</x:v>
      </x:c>
      <x:c r="K2736" s="19" t="n">
        <x:v>0.06525455411880898</x:v>
      </x:c>
      <x:c r="L2736" s="19" t="n">
        <x:v>0.07430989092731694</x:v>
      </x:c>
      <x:c r="M2736" s="19" t="n">
        <x:v>0.06817700463739698</x:v>
      </x:c>
      <x:c r="N2736" s="19" t="n">
        <x:v>0.0736646220848786</x:v>
      </x:c>
      <x:c r="O2736" s="19" t="n">
        <x:v>0.06537015148187379</x:v>
      </x:c>
      <x:c r="P2736" s="19" t="n">
        <x:v>0.07115550237746107</x:v>
      </x:c>
      <x:c r="Q2736" s="19" t="n">
        <x:v>0.07026533094085949</x:v>
      </x:c>
      <x:c r="R2736" s="19" t="n">
        <x:v>0.0589639037977679</x:v>
      </x:c>
      <x:c r="S2736" s="21" t="n">
        <x:v>8364.24814860832</x:v>
      </x:c>
      <x:c r="T2736" s="21" t="n">
        <x:v>13482.894515439495</x:v>
      </x:c>
      <x:c r="U2736" s="21" t="n">
        <x:v>16989.79721596829</x:v>
      </x:c>
      <x:c r="V2736" s="21" t="n">
        <x:v>20879.182599185257</x:v>
      </x:c>
      <x:c r="W2736" s="21" t="n">
        <x:v>25215.03307710187</x:v>
      </x:c>
      <x:c r="X2736" s="21" t="n">
        <x:v>27002.46754727333</x:v>
      </x:c>
      <x:c r="Y2736" s="21" t="n">
        <x:v>28319.891904976554</x:v>
      </x:c>
      <x:c r="Z2736" s="21" t="n">
        <x:v>29354.63146747286</x:v>
      </x:c>
      <x:c r="AA2736" s="21" t="n">
        <x:v>30108.276447996202</x:v>
      </x:c>
      <x:c r="AB2736" s="21" t="n">
        <x:v>30536.103605178436</x:v>
      </x:c>
      <x:c r="AC2736" s="21" t="n">
        <x:v>39829.70035458057</x:v>
      </x:c>
      <x:c r="AD2736" s="25" t="n">
        <x:f>AC2736*(1+Inputs!$C$14)*(1-Inputs!$C$14/Inputs!$C$15)</x:f>
        <x:v>31604.867231359676</x:v>
      </x:c>
      <x:c r="AE2736" s="25" t="n">
        <x:f>AD2736/(B2736-Inputs!$C$14)</x:f>
        <x:v>623201.8936168124</x:v>
      </x:c>
      <x:c r="AF2736" s="25" t="n">
        <x:f>S2736/(1+B2736)^1+T2736/(1+B2736)^2+U2736/(1+B2736)^3+V2736/(1+B2736)^4+W2736/(1+B2736)^5+X2736/(1+B2736)^6+Y2736/(1+B2736)^7+Z2736/(1+B2736)^8+AA2736/(1+B2736)^9+AB2736/(1+B2736)^10+AE2736/(1+B2736)^10</x:f>
        <x:v>413379.3800124867</x:v>
      </x:c>
      <x:c r="AG2736" s="25" t="n">
        <x:f>(AF2736+Inputs!$C$12)/Inputs!$C$13</x:f>
        <x:v>355.65481738861047</x:v>
      </x:c>
      <x:c r="AH2736" s="25" t="n">
        <x:f>(S2736+Inputs!$C$11)*Inputs!$C$8-Inputs!$C$11</x:f>
        <x:v>2043.4368038685552</x:v>
      </x:c>
      <x:c r="AI2736" s="25" t="n">
        <x:f>Inputs!$C$12+AH2736-Inputs!$C$10*Inputs!$C$13</x:f>
        <x:v>24361.352219068554</x:v>
      </x:c>
      <x:c r="AJ2736" s="25" t="n">
        <x:f>(S2736+Inputs!$C$11)*(1-Inputs!$C$8)</x:f>
        <x:v>6320.8113447397645</x:v>
      </x:c>
      <x:c r="AK2736" s="25" t="n">
        <x:f>AJ2736/(1+B2736)^(1-Inputs!$C$8)+T2736/(1+B2736)^(2-Inputs!$C$8)+U2736/(1+B2736)^(3-Inputs!$C$8)+V2736/(1+B2736)^(4-Inputs!$C$8)+W2736/(1+B2736)^(5-Inputs!$C$8)+X2736/(1+B2736)^(6-Inputs!$C$8)+Y2736/(1+B2736)^(7-Inputs!$C$8)+Z2736/(1+B2736)^(8-Inputs!$C$8)+AA2736/(1+B2736)^(9-Inputs!$C$8)+AB2736/(1+B2736)^(10-Inputs!$C$8)+AE2736/(1+B2736)^(10-Inputs!$C$8)</x:f>
        <x:v>427660.69173321256</x:v>
      </x:c>
      <x:c r="AL2736" s="25" t="n">
        <x:f>(AK2736+AI2736)/Inputs!$C$13</x:f>
        <x:v>360.68078180654845</x:v>
      </x:c>
      <x:c r="AM2736" s="26" t="n">
        <x:f>IF(AL2736&gt;=Inputs!$C$7,1,0)</x:f>
        <x:v>1</x:v>
      </x:c>
      <x:c r="AN2736" s="26" t="n">
        <x:f>IF(Inputs!$C$7&lt;=(1-Inputs!$C$16)*AL2736,1,0)</x:f>
        <x:v>1</x:v>
      </x:c>
    </x:row>
    <x:row r="2737" ht="20" customHeight="1">
      <x:c r="A2737" s="16" t="n">
        <x:v>2732</x:v>
      </x:c>
      <x:c r="B2737" s="19" t="n">
        <x:v>0.08199315708001723</x:v>
      </x:c>
      <x:c r="C2737" s="24" t="n">
        <x:v>0.35367036065989055</x:v>
      </x:c>
      <x:c r="D2737" s="19" t="n">
        <x:v>0.02242261776212473</x:v>
      </x:c>
      <x:c r="E2737" s="19" t="n">
        <x:v>0.04970259625602836</x:v>
      </x:c>
      <x:c r="F2737" s="19" t="n">
        <x:v>-0.1440241856128853</x:v>
      </x:c>
      <x:c r="G2737" s="19" t="n">
        <x:v>-0.05172129068567813</x:v>
      </x:c>
      <x:c r="H2737" s="19" t="n">
        <x:v>0.6754344754095598</x:v>
      </x:c>
      <x:c r="I2737" s="19" t="n">
        <x:v>0.058203563698929206</x:v>
      </x:c>
      <x:c r="J2737" s="19" t="n">
        <x:v>0.04884437954533155</x:v>
      </x:c>
      <x:c r="K2737" s="19" t="n">
        <x:v>0.062195794621455885</x:v>
      </x:c>
      <x:c r="L2737" s="19" t="n">
        <x:v>0.051483197154233266</x:v>
      </x:c>
      <x:c r="M2737" s="19" t="n">
        <x:v>0.05557596344107538</x:v>
      </x:c>
      <x:c r="N2737" s="19" t="n">
        <x:v>0.05674000178318579</x:v>
      </x:c>
      <x:c r="O2737" s="19" t="n">
        <x:v>0.05409234921761822</x:v>
      </x:c>
      <x:c r="P2737" s="19" t="n">
        <x:v>0.06074787719505935</x:v>
      </x:c>
      <x:c r="Q2737" s="19" t="n">
        <x:v>0.06501940747639195</x:v>
      </x:c>
      <x:c r="R2737" s="19" t="n">
        <x:v>0.0581757140889556</x:v>
      </x:c>
      <x:c r="S2737" s="21" t="n">
        <x:v>10146.499449496716</x:v>
      </x:c>
      <x:c r="T2737" s="21" t="n">
        <x:v>15589.13191711413</x:v>
      </x:c>
      <x:c r="U2737" s="21" t="n">
        <x:v>18481.272292270743</x:v>
      </x:c>
      <x:c r="V2737" s="21" t="n">
        <x:v>21568.181939937516</x:v>
      </x:c>
      <x:c r="W2737" s="21" t="n">
        <x:v>24927.26194152752</x:v>
      </x:c>
      <x:c r="X2737" s="21" t="n">
        <x:v>26339.16581335687</x:v>
      </x:c>
      <x:c r="Y2737" s="21" t="n">
        <x:v>27445.166101672527</x:v>
      </x:c>
      <x:c r="Z2737" s="21" t="n">
        <x:v>28334.239756938274</x:v>
      </x:c>
      <x:c r="AA2737" s="21" t="n">
        <x:v>28997.217528156532</x:v>
      </x:c>
      <x:c r="AB2737" s="21" t="n">
        <x:v>29398.25583940213</x:v>
      </x:c>
      <x:c r="AC2737" s="21" t="n">
        <x:v>38345.55109487234</x:v>
      </x:c>
      <x:c r="AD2737" s="25" t="n">
        <x:f>AC2737*(1+Inputs!$C$14)*(1-Inputs!$C$14/Inputs!$C$15)</x:f>
        <x:v>30427.194793781196</x:v>
      </x:c>
      <x:c r="AE2737" s="25" t="n">
        <x:f>AD2737/(B2737-Inputs!$C$14)</x:f>
        <x:v>647481.392705145</x:v>
      </x:c>
      <x:c r="AF2737" s="25" t="n">
        <x:f>S2737/(1+B2737)^1+T2737/(1+B2737)^2+U2737/(1+B2737)^3+V2737/(1+B2737)^4+W2737/(1+B2737)^5+X2737/(1+B2737)^6+Y2737/(1+B2737)^7+Z2737/(1+B2737)^8+AA2737/(1+B2737)^9+AB2737/(1+B2737)^10+AE2737/(1+B2737)^10</x:f>
        <x:v>439203.4271545257</x:v>
      </x:c>
      <x:c r="AG2737" s="25" t="n">
        <x:f>(AF2737+Inputs!$C$12)/Inputs!$C$13</x:f>
        <x:v>376.26053261249695</x:v>
      </x:c>
      <x:c r="AH2737" s="25" t="n">
        <x:f>(S2737+Inputs!$C$11)*Inputs!$C$8-Inputs!$C$11</x:f>
        <x:v>2878.4093311340785</x:v>
      </x:c>
      <x:c r="AI2737" s="25" t="n">
        <x:f>Inputs!$C$12+AH2737-Inputs!$C$10*Inputs!$C$13</x:f>
        <x:v>25196.324746334074</x:v>
      </x:c>
      <x:c r="AJ2737" s="25" t="n">
        <x:f>(S2737+Inputs!$C$11)*(1-Inputs!$C$8)</x:f>
        <x:v>7268.090118362638</x:v>
      </x:c>
      <x:c r="AK2737" s="25" t="n">
        <x:f>AJ2737/(1+B2737)^(1-Inputs!$C$8)+T2737/(1+B2737)^(2-Inputs!$C$8)+U2737/(1+B2737)^(3-Inputs!$C$8)+V2737/(1+B2737)^(4-Inputs!$C$8)+W2737/(1+B2737)^(5-Inputs!$C$8)+X2737/(1+B2737)^(6-Inputs!$C$8)+Y2737/(1+B2737)^(7-Inputs!$C$8)+Z2737/(1+B2737)^(8-Inputs!$C$8)+AA2737/(1+B2737)^(9-Inputs!$C$8)+AB2737/(1+B2737)^(10-Inputs!$C$8)+AE2737/(1+B2737)^(10-Inputs!$C$8)</x:f>
        <x:v>452961.32385185617</x:v>
      </x:c>
      <x:c r="AL2737" s="25" t="n">
        <x:f>(AK2737+AI2737)/Inputs!$C$13</x:f>
        <x:v>381.5350973046406</x:v>
      </x:c>
      <x:c r="AM2737" s="26" t="n">
        <x:f>IF(AL2737&gt;=Inputs!$C$7,1,0)</x:f>
        <x:v>1</x:v>
      </x:c>
      <x:c r="AN2737" s="26" t="n">
        <x:f>IF(Inputs!$C$7&lt;=(1-Inputs!$C$16)*AL2737,1,0)</x:f>
        <x:v>1</x:v>
      </x:c>
    </x:row>
    <x:row r="2738" ht="20" customHeight="1">
      <x:c r="A2738" s="16" t="n">
        <x:v>2733</x:v>
      </x:c>
      <x:c r="B2738" s="19" t="n">
        <x:v>0.08581558571299984</x:v>
      </x:c>
      <x:c r="C2738" s="24" t="n">
        <x:v>0.4486255005835176</x:v>
      </x:c>
      <x:c r="D2738" s="19" t="n">
        <x:v>0.023555005829676647</x:v>
      </x:c>
      <x:c r="E2738" s="19" t="n">
        <x:v>0.04746986077562923</x:v>
      </x:c>
      <x:c r="F2738" s="19" t="n">
        <x:v>-0.14463727815026348</x:v>
      </x:c>
      <x:c r="G2738" s="19" t="n">
        <x:v>-0.07140928877381442</x:v>
      </x:c>
      <x:c r="H2738" s="19" t="n">
        <x:v>0.8265862252385716</x:v>
      </x:c>
      <x:c r="I2738" s="19" t="n">
        <x:v>0.06820595849408506</x:v>
      </x:c>
      <x:c r="J2738" s="19" t="n">
        <x:v>0.07195013643281187</x:v>
      </x:c>
      <x:c r="K2738" s="19" t="n">
        <x:v>0.06753243990150054</x:v>
      </x:c>
      <x:c r="L2738" s="19" t="n">
        <x:v>0.07099220987928334</x:v>
      </x:c>
      <x:c r="M2738" s="19" t="n">
        <x:v>0.06896370447021923</x:v>
      </x:c>
      <x:c r="N2738" s="19" t="n">
        <x:v>0.06479111511404995</x:v>
      </x:c>
      <x:c r="O2738" s="19" t="n">
        <x:v>0.07269599578234762</x:v>
      </x:c>
      <x:c r="P2738" s="19" t="n">
        <x:v>0.06758593222940476</x:v>
      </x:c>
      <x:c r="Q2738" s="19" t="n">
        <x:v>0.07077385171185256</x:v>
      </x:c>
      <x:c r="R2738" s="19" t="n">
        <x:v>0.07077149980926492</x:v>
      </x:c>
      <x:c r="S2738" s="21" t="n">
        <x:v>10053.0203880478</x:v>
      </x:c>
      <x:c r="T2738" s="21" t="n">
        <x:v>15705.856790735408</x:v>
      </x:c>
      <x:c r="U2738" s="21" t="n">
        <x:v>18969.34570180467</x:v>
      </x:c>
      <x:c r="V2738" s="21" t="n">
        <x:v>22415.4705798712</x:v>
      </x:c>
      <x:c r="W2738" s="21" t="n">
        <x:v>26230.65466089776</x:v>
      </x:c>
      <x:c r="X2738" s="21" t="n">
        <x:v>27760.54049683469</x:v>
      </x:c>
      <x:c r="Y2738" s="21" t="n">
        <x:v>28919.472210088752</x:v>
      </x:c>
      <x:c r="Z2738" s="21" t="n">
        <x:v>29861.337203650266</x:v>
      </x:c>
      <x:c r="AA2738" s="21" t="n">
        <x:v>30520.955764991744</x:v>
      </x:c>
      <x:c r="AB2738" s="21" t="n">
        <x:v>30894.694184159376</x:v>
      </x:c>
      <x:c r="AC2738" s="21" t="n">
        <x:v>40297.42719672962</x:v>
      </x:c>
      <x:c r="AD2738" s="25" t="n">
        <x:f>AC2738*(1+Inputs!$C$14)*(1-Inputs!$C$14/Inputs!$C$15)</x:f>
        <x:v>31976.008480604953</x:v>
      </x:c>
      <x:c r="AE2738" s="25" t="n">
        <x:f>AD2738/(B2738-Inputs!$C$14)</x:f>
        <x:v>629255.9267387275</x:v>
      </x:c>
      <x:c r="AF2738" s="25" t="n">
        <x:f>S2738/(1+B2738)^1+T2738/(1+B2738)^2+U2738/(1+B2738)^3+V2738/(1+B2738)^4+W2738/(1+B2738)^5+X2738/(1+B2738)^6+Y2738/(1+B2738)^7+Z2738/(1+B2738)^8+AA2738/(1+B2738)^9+AB2738/(1+B2738)^10+AE2738/(1+B2738)^10</x:f>
        <x:v>423885.21585300245</x:v>
      </x:c>
      <x:c r="AG2738" s="25" t="n">
        <x:f>(AF2738+Inputs!$C$12)/Inputs!$C$13</x:f>
        <x:v>364.03771184074145</x:v>
      </x:c>
      <x:c r="AH2738" s="25" t="n">
        <x:f>(S2738+Inputs!$C$11)*Inputs!$C$8-Inputs!$C$11</x:f>
        <x:v>2834.615031112805</x:v>
      </x:c>
      <x:c r="AI2738" s="25" t="n">
        <x:f>Inputs!$C$12+AH2738-Inputs!$C$10*Inputs!$C$13</x:f>
        <x:v>25152.530446312805</x:v>
      </x:c>
      <x:c r="AJ2738" s="25" t="n">
        <x:f>(S2738+Inputs!$C$11)*(1-Inputs!$C$8)</x:f>
        <x:v>7218.405356934995</x:v>
      </x:c>
      <x:c r="AK2738" s="25" t="n">
        <x:f>AJ2738/(1+B2738)^(1-Inputs!$C$8)+T2738/(1+B2738)^(2-Inputs!$C$8)+U2738/(1+B2738)^(3-Inputs!$C$8)+V2738/(1+B2738)^(4-Inputs!$C$8)+W2738/(1+B2738)^(5-Inputs!$C$8)+X2738/(1+B2738)^(6-Inputs!$C$8)+Y2738/(1+B2738)^(7-Inputs!$C$8)+Z2738/(1+B2738)^(8-Inputs!$C$8)+AA2738/(1+B2738)^(9-Inputs!$C$8)+AB2738/(1+B2738)^(10-Inputs!$C$8)+AE2738/(1+B2738)^(10-Inputs!$C$8)</x:f>
        <x:v>437841.35591731814</x:v>
      </x:c>
      <x:c r="AL2738" s="25" t="n">
        <x:f>(AK2738+AI2738)/Inputs!$C$13</x:f>
        <x:v>369.43551567789405</x:v>
      </x:c>
      <x:c r="AM2738" s="26" t="n">
        <x:f>IF(AL2738&gt;=Inputs!$C$7,1,0)</x:f>
        <x:v>1</x:v>
      </x:c>
      <x:c r="AN2738" s="26" t="n">
        <x:f>IF(Inputs!$C$7&lt;=(1-Inputs!$C$16)*AL2738,1,0)</x:f>
        <x:v>1</x:v>
      </x:c>
    </x:row>
    <x:row r="2739" ht="20" customHeight="1">
      <x:c r="A2739" s="16" t="n">
        <x:v>2734</x:v>
      </x:c>
      <x:c r="B2739" s="19" t="n">
        <x:v>0.07489681954871585</x:v>
      </x:c>
      <x:c r="C2739" s="24" t="n">
        <x:v>0.3237153718882553</x:v>
      </x:c>
      <x:c r="D2739" s="19" t="n">
        <x:v>0.02017629749832253</x:v>
      </x:c>
      <x:c r="E2739" s="19" t="n">
        <x:v>0.06407260545229264</x:v>
      </x:c>
      <x:c r="F2739" s="19" t="n">
        <x:v>-0.1927213001331768</x:v>
      </x:c>
      <x:c r="G2739" s="19" t="n">
        <x:v>-0.07519764204351816</x:v>
      </x:c>
      <x:c r="H2739" s="19" t="n">
        <x:v>0.9867982932562711</x:v>
      </x:c>
      <x:c r="I2739" s="19" t="n">
        <x:v>0.06111830075216744</x:v>
      </x:c>
      <x:c r="J2739" s="19" t="n">
        <x:v>0.06730183077458037</x:v>
      </x:c>
      <x:c r="K2739" s="19" t="n">
        <x:v>0.05841708998026775</x:v>
      </x:c>
      <x:c r="L2739" s="19" t="n">
        <x:v>0.06488198403274396</x:v>
      </x:c>
      <x:c r="M2739" s="19" t="n">
        <x:v>0.05394142647240528</x:v>
      </x:c>
      <x:c r="N2739" s="19" t="n">
        <x:v>0.0664475143389825</x:v>
      </x:c>
      <x:c r="O2739" s="19" t="n">
        <x:v>0.05725024052472805</x:v>
      </x:c>
      <x:c r="P2739" s="19" t="n">
        <x:v>0.06590008126590988</x:v>
      </x:c>
      <x:c r="Q2739" s="19" t="n">
        <x:v>0.061676876971088174</x:v>
      </x:c>
      <x:c r="R2739" s="19" t="n">
        <x:v>0.05497562942147738</x:v>
      </x:c>
      <x:c r="S2739" s="21" t="n">
        <x:v>9235.541826958879</x:v>
      </x:c>
      <x:c r="T2739" s="21" t="n">
        <x:v>14702.603456777655</x:v>
      </x:c>
      <x:c r="U2739" s="21" t="n">
        <x:v>18316.146574340837</x:v>
      </x:c>
      <x:c r="V2739" s="21" t="n">
        <x:v>22275.191231789664</x:v>
      </x:c>
      <x:c r="W2739" s="21" t="n">
        <x:v>26652.994781099547</x:v>
      </x:c>
      <x:c r="X2739" s="21" t="n">
        <x:v>28448.58917226613</x:v>
      </x:c>
      <x:c r="Y2739" s="21" t="n">
        <x:v>29787.165037730047</x:v>
      </x:c>
      <x:c r="Z2739" s="21" t="n">
        <x:v>30821.031889764017</x:v>
      </x:c>
      <x:c r="AA2739" s="21" t="n">
        <x:v>31555.334852800966</x:v>
      </x:c>
      <x:c r="AB2739" s="21" t="n">
        <x:v>31935.15558155481</x:v>
      </x:c>
      <x:c r="AC2739" s="21" t="n">
        <x:v>41654.55075854975</x:v>
      </x:c>
      <x:c r="AD2739" s="25" t="n">
        <x:f>AC2739*(1+Inputs!$C$14)*(1-Inputs!$C$14/Inputs!$C$15)</x:f>
        <x:v>33052.88602690922</x:v>
      </x:c>
      <x:c r="AE2739" s="25" t="n">
        <x:f>AD2739/(B2739-Inputs!$C$14)</x:f>
        <x:v>828459.1704496677</x:v>
      </x:c>
      <x:c r="AF2739" s="25" t="n">
        <x:f>S2739/(1+B2739)^1+T2739/(1+B2739)^2+U2739/(1+B2739)^3+V2739/(1+B2739)^4+W2739/(1+B2739)^5+X2739/(1+B2739)^6+Y2739/(1+B2739)^7+Z2739/(1+B2739)^8+AA2739/(1+B2739)^9+AB2739/(1+B2739)^10+AE2739/(1+B2739)^10</x:f>
        <x:v>559362.7979548572</x:v>
      </x:c>
      <x:c r="AG2739" s="25" t="n">
        <x:f>(AF2739+Inputs!$C$12)/Inputs!$C$13</x:f>
        <x:v>472.13898894331635</x:v>
      </x:c>
      <x:c r="AH2739" s="25" t="n">
        <x:f>(S2739+Inputs!$C$11)*Inputs!$C$8-Inputs!$C$11</x:f>
        <x:v>2451.6319244108727</x:v>
      </x:c>
      <x:c r="AI2739" s="25" t="n">
        <x:f>Inputs!$C$12+AH2739-Inputs!$C$10*Inputs!$C$13</x:f>
        <x:v>24769.547339610872</x:v>
      </x:c>
      <x:c r="AJ2739" s="25" t="n">
        <x:f>(S2739+Inputs!$C$11)*(1-Inputs!$C$8)</x:f>
        <x:v>6783.909902548007</x:v>
      </x:c>
      <x:c r="AK2739" s="25" t="n">
        <x:f>AJ2739/(1+B2739)^(1-Inputs!$C$8)+T2739/(1+B2739)^(2-Inputs!$C$8)+U2739/(1+B2739)^(3-Inputs!$C$8)+V2739/(1+B2739)^(4-Inputs!$C$8)+W2739/(1+B2739)^(5-Inputs!$C$8)+X2739/(1+B2739)^(6-Inputs!$C$8)+Y2739/(1+B2739)^(7-Inputs!$C$8)+Z2739/(1+B2739)^(8-Inputs!$C$8)+AA2739/(1+B2739)^(9-Inputs!$C$8)+AB2739/(1+B2739)^(10-Inputs!$C$8)+AE2739/(1+B2739)^(10-Inputs!$C$8)</x:f>
        <x:v>576254.3805801477</x:v>
      </x:c>
      <x:c r="AL2739" s="25" t="n">
        <x:f>(AK2739+AI2739)/Inputs!$C$13</x:f>
        <x:v>479.5734701589595</x:v>
      </x:c>
      <x:c r="AM2739" s="26" t="n">
        <x:f>IF(AL2739&gt;=Inputs!$C$7,1,0)</x:f>
        <x:v>1</x:v>
      </x:c>
      <x:c r="AN2739" s="26" t="n">
        <x:f>IF(Inputs!$C$7&lt;=(1-Inputs!$C$16)*AL2739,1,0)</x:f>
        <x:v>1</x:v>
      </x:c>
    </x:row>
    <x:row r="2740" ht="20" customHeight="1">
      <x:c r="A2740" s="16" t="n">
        <x:v>2735</x:v>
      </x:c>
      <x:c r="B2740" s="19" t="n">
        <x:v>0.09348014853937976</x:v>
      </x:c>
      <x:c r="C2740" s="24" t="n">
        <x:v>0.7107472492936893</x:v>
      </x:c>
      <x:c r="D2740" s="19" t="n">
        <x:v>0.016016343051673234</x:v>
      </x:c>
      <x:c r="E2740" s="19" t="n">
        <x:v>0.04753616788334199</x:v>
      </x:c>
      <x:c r="F2740" s="19" t="n">
        <x:v>-0.1859384863502544</x:v>
      </x:c>
      <x:c r="G2740" s="19" t="n">
        <x:v>-0.07509138296454523</x:v>
      </x:c>
      <x:c r="H2740" s="19" t="n">
        <x:v>0.5386850472744698</x:v>
      </x:c>
      <x:c r="I2740" s="19" t="n">
        <x:v>0.07267622030435064</x:v>
      </x:c>
      <x:c r="J2740" s="19" t="n">
        <x:v>0.07176379017328485</x:v>
      </x:c>
      <x:c r="K2740" s="19" t="n">
        <x:v>0.06105898761028471</x:v>
      </x:c>
      <x:c r="L2740" s="19" t="n">
        <x:v>0.07244666133356872</x:v>
      </x:c>
      <x:c r="M2740" s="19" t="n">
        <x:v>0.06995482576112749</x:v>
      </x:c>
      <x:c r="N2740" s="19" t="n">
        <x:v>0.06701037998012793</x:v>
      </x:c>
      <x:c r="O2740" s="19" t="n">
        <x:v>0.06637313947687858</x:v>
      </x:c>
      <x:c r="P2740" s="19" t="n">
        <x:v>0.06093448114150874</x:v>
      </x:c>
      <x:c r="Q2740" s="19" t="n">
        <x:v>0.072557045594873</x:v>
      </x:c>
      <x:c r="R2740" s="19" t="n">
        <x:v>0.06920345678199397</x:v>
      </x:c>
      <x:c r="S2740" s="21" t="n">
        <x:v>9254.61480366421</x:v>
      </x:c>
      <x:c r="T2740" s="21" t="n">
        <x:v>14825.076410890146</x:v>
      </x:c>
      <x:c r="U2740" s="21" t="n">
        <x:v>18168.01300939446</x:v>
      </x:c>
      <x:c r="V2740" s="21" t="n">
        <x:v>21684.89574492167</x:v>
      </x:c>
      <x:c r="W2740" s="21" t="n">
        <x:v>25658.350835106394</x:v>
      </x:c>
      <x:c r="X2740" s="21" t="n">
        <x:v>27078.200511467516</x:v>
      </x:c>
      <x:c r="Y2740" s="21" t="n">
        <x:v>28175.979017101694</x:v>
      </x:c>
      <x:c r="Z2740" s="21" t="n">
        <x:v>29056.208714604727</x:v>
      </x:c>
      <x:c r="AA2740" s="21" t="n">
        <x:v>29685.880429476278</x:v>
      </x:c>
      <x:c r="AB2740" s="21" t="n">
        <x:v>30069.630890816738</x:v>
      </x:c>
      <x:c r="AC2740" s="21" t="n">
        <x:v>39221.257683674005</x:v>
      </x:c>
      <x:c r="AD2740" s="25" t="n">
        <x:f>AC2740*(1+Inputs!$C$14)*(1-Inputs!$C$14/Inputs!$C$15)</x:f>
        <x:v>31122.067971995315</x:v>
      </x:c>
      <x:c r="AE2740" s="25" t="n">
        <x:f>AD2740/(B2740-Inputs!$C$14)</x:f>
        <x:v>532181.7531129923</x:v>
      </x:c>
      <x:c r="AF2740" s="25" t="n">
        <x:f>S2740/(1+B2740)^1+T2740/(1+B2740)^2+U2740/(1+B2740)^3+V2740/(1+B2740)^4+W2740/(1+B2740)^5+X2740/(1+B2740)^6+Y2740/(1+B2740)^7+Z2740/(1+B2740)^8+AA2740/(1+B2740)^9+AB2740/(1+B2740)^10+AE2740/(1+B2740)^10</x:f>
        <x:v>354797.0968527368</x:v>
      </x:c>
      <x:c r="AG2740" s="25" t="n">
        <x:f>(AF2740+Inputs!$C$12)/Inputs!$C$13</x:f>
        <x:v>308.9104075246044</x:v>
      </x:c>
      <x:c r="AH2740" s="25" t="n">
        <x:f>(S2740+Inputs!$C$11)*Inputs!$C$8-Inputs!$C$11</x:f>
        <x:v>2460.5674833604935</x:v>
      </x:c>
      <x:c r="AI2740" s="25" t="n">
        <x:f>Inputs!$C$12+AH2740-Inputs!$C$10*Inputs!$C$13</x:f>
        <x:v>24778.48289856049</x:v>
      </x:c>
      <x:c r="AJ2740" s="25" t="n">
        <x:f>(S2740+Inputs!$C$11)*(1-Inputs!$C$8)</x:f>
        <x:v>6794.047320303717</x:v>
      </x:c>
      <x:c r="AK2740" s="25" t="n">
        <x:f>AJ2740/(1+B2740)^(1-Inputs!$C$8)+T2740/(1+B2740)^(2-Inputs!$C$8)+U2740/(1+B2740)^(3-Inputs!$C$8)+V2740/(1+B2740)^(4-Inputs!$C$8)+W2740/(1+B2740)^(5-Inputs!$C$8)+X2740/(1+B2740)^(6-Inputs!$C$8)+Y2740/(1+B2740)^(7-Inputs!$C$8)+Z2740/(1+B2740)^(8-Inputs!$C$8)+AA2740/(1+B2740)^(9-Inputs!$C$8)+AB2740/(1+B2740)^(10-Inputs!$C$8)+AE2740/(1+B2740)^(10-Inputs!$C$8)</x:f>
        <x:v>367620.3276723854</x:v>
      </x:c>
      <x:c r="AL2740" s="25" t="n">
        <x:f>(AK2740+AI2740)/Inputs!$C$13</x:f>
        <x:v>313.10576922135573</x:v>
      </x:c>
      <x:c r="AM2740" s="26" t="n">
        <x:f>IF(AL2740&gt;=Inputs!$C$7,1,0)</x:f>
        <x:v>1</x:v>
      </x:c>
      <x:c r="AN2740" s="26" t="n">
        <x:f>IF(Inputs!$C$7&lt;=(1-Inputs!$C$16)*AL2740,1,0)</x:f>
        <x:v>0</x:v>
      </x:c>
    </x:row>
    <x:row r="2741" ht="20" customHeight="1">
      <x:c r="A2741" s="16" t="n">
        <x:v>2736</x:v>
      </x:c>
      <x:c r="B2741" s="19" t="n">
        <x:v>0.09056595850749721</x:v>
      </x:c>
      <x:c r="C2741" s="24" t="n">
        <x:v>0.5717309546654121</x:v>
      </x:c>
      <x:c r="D2741" s="19" t="n">
        <x:v>0.020025086760612966</x:v>
      </x:c>
      <x:c r="E2741" s="19" t="n">
        <x:v>0.043600346771182505</x:v>
      </x:c>
      <x:c r="F2741" s="19" t="n">
        <x:v>-0.1719711103712473</x:v>
      </x:c>
      <x:c r="G2741" s="19" t="n">
        <x:v>-0.08018437390306132</x:v>
      </x:c>
      <x:c r="H2741" s="19" t="n">
        <x:v>0.8010685309129428</x:v>
      </x:c>
      <x:c r="I2741" s="19" t="n">
        <x:v>0.07056738673754695</x:v>
      </x:c>
      <x:c r="J2741" s="19" t="n">
        <x:v>0.06209075376487931</x:v>
      </x:c>
      <x:c r="K2741" s="19" t="n">
        <x:v>0.07379192922032984</x:v>
      </x:c>
      <x:c r="L2741" s="19" t="n">
        <x:v>0.07276339910691262</x:v>
      </x:c>
      <x:c r="M2741" s="19" t="n">
        <x:v>0.07324712003980152</x:v>
      </x:c>
      <x:c r="N2741" s="19" t="n">
        <x:v>0.07134597232135206</x:v>
      </x:c>
      <x:c r="O2741" s="19" t="n">
        <x:v>0.06644347322663521</x:v>
      </x:c>
      <x:c r="P2741" s="19" t="n">
        <x:v>0.07585561184034872</x:v>
      </x:c>
      <x:c r="Q2741" s="19" t="n">
        <x:v>0.059082047396774445</x:v>
      </x:c>
      <x:c r="R2741" s="19" t="n">
        <x:v>0.07083785291824256</x:v>
      </x:c>
      <x:c r="S2741" s="21" t="n">
        <x:v>9506.595471980216</x:v>
      </x:c>
      <x:c r="T2741" s="21" t="n">
        <x:v>15113.29314108469</x:v>
      </x:c>
      <x:c r="U2741" s="21" t="n">
        <x:v>18475.56279864217</x:v>
      </x:c>
      <x:c r="V2741" s="21" t="n">
        <x:v>22101.002021323187</x:v>
      </x:c>
      <x:c r="W2741" s="21" t="n">
        <x:v>26097.216709075605</x:v>
      </x:c>
      <x:c r="X2741" s="21" t="n">
        <x:v>27568.93454209232</x:v>
      </x:c>
      <x:c r="Y2741" s="21" t="n">
        <x:v>28665.09195356494</x:v>
      </x:c>
      <x:c r="Z2741" s="21" t="n">
        <x:v>29533.871644013656</x:v>
      </x:c>
      <x:c r="AA2741" s="21" t="n">
        <x:v>30177.24351032908</x:v>
      </x:c>
      <x:c r="AB2741" s="21" t="n">
        <x:v>30537.001491425126</x:v>
      </x:c>
      <x:c r="AC2741" s="21" t="n">
        <x:v>39830.87151055451</x:v>
      </x:c>
      <x:c r="AD2741" s="25" t="n">
        <x:f>AC2741*(1+Inputs!$C$14)*(1-Inputs!$C$14/Inputs!$C$15)</x:f>
        <x:v>31605.796543624998</x:v>
      </x:c>
      <x:c r="AE2741" s="25" t="n">
        <x:f>AD2741/(B2741-Inputs!$C$14)</x:f>
        <x:v>568797.8286086904</x:v>
      </x:c>
      <x:c r="AF2741" s="25" t="n">
        <x:f>S2741/(1+B2741)^1+T2741/(1+B2741)^2+U2741/(1+B2741)^3+V2741/(1+B2741)^4+W2741/(1+B2741)^5+X2741/(1+B2741)^6+Y2741/(1+B2741)^7+Z2741/(1+B2741)^8+AA2741/(1+B2741)^9+AB2741/(1+B2741)^10+AE2741/(1+B2741)^10</x:f>
        <x:v>380666.97514198493</x:v>
      </x:c>
      <x:c r="AG2741" s="25" t="n">
        <x:f>(AF2741+Inputs!$C$12)/Inputs!$C$13</x:f>
        <x:v>329.55269267738623</x:v>
      </x:c>
      <x:c r="AH2741" s="25" t="n">
        <x:f>(S2741+Inputs!$C$11)*Inputs!$C$8-Inputs!$C$11</x:f>
        <x:v>2578.6187005715537</x:v>
      </x:c>
      <x:c r="AI2741" s="25" t="n">
        <x:f>Inputs!$C$12+AH2741-Inputs!$C$10*Inputs!$C$13</x:f>
        <x:v>24896.534115771552</x:v>
      </x:c>
      <x:c r="AJ2741" s="25" t="n">
        <x:f>(S2741+Inputs!$C$11)*(1-Inputs!$C$8)</x:f>
        <x:v>6927.976771408663</x:v>
      </x:c>
      <x:c r="AK2741" s="25" t="n">
        <x:f>AJ2741/(1+B2741)^(1-Inputs!$C$8)+T2741/(1+B2741)^(2-Inputs!$C$8)+U2741/(1+B2741)^(3-Inputs!$C$8)+V2741/(1+B2741)^(4-Inputs!$C$8)+W2741/(1+B2741)^(5-Inputs!$C$8)+X2741/(1+B2741)^(6-Inputs!$C$8)+Y2741/(1+B2741)^(7-Inputs!$C$8)+Z2741/(1+B2741)^(8-Inputs!$C$8)+AA2741/(1+B2741)^(9-Inputs!$C$8)+AB2741/(1+B2741)^(10-Inputs!$C$8)+AE2741/(1+B2741)^(10-Inputs!$C$8)</x:f>
        <x:v>393984.27048771374</x:v>
      </x:c>
      <x:c r="AL2741" s="25" t="n">
        <x:f>(AK2741+AI2741)/Inputs!$C$13</x:f>
        <x:v>334.23647830788207</x:v>
      </x:c>
      <x:c r="AM2741" s="26" t="n">
        <x:f>IF(AL2741&gt;=Inputs!$C$7,1,0)</x:f>
        <x:v>1</x:v>
      </x:c>
      <x:c r="AN2741" s="26" t="n">
        <x:f>IF(Inputs!$C$7&lt;=(1-Inputs!$C$16)*AL2741,1,0)</x:f>
        <x:v>1</x:v>
      </x:c>
    </x:row>
    <x:row r="2742" ht="20" customHeight="1">
      <x:c r="A2742" s="16" t="n">
        <x:v>2737</x:v>
      </x:c>
      <x:c r="B2742" s="19" t="n">
        <x:v>0.08923127608753022</x:v>
      </x:c>
      <x:c r="C2742" s="24" t="n">
        <x:v>0.6843858407652021</x:v>
      </x:c>
      <x:c r="D2742" s="19" t="n">
        <x:v>0.032508112978565866</x:v>
      </x:c>
      <x:c r="E2742" s="19" t="n">
        <x:v>0.060547748433043294</x:v>
      </x:c>
      <x:c r="F2742" s="19" t="n">
        <x:v>-0.17236597282406935</x:v>
      </x:c>
      <x:c r="G2742" s="19" t="n">
        <x:v>-0.052062736459752734</x:v>
      </x:c>
      <x:c r="H2742" s="19" t="n">
        <x:v>0.4060543578383147</x:v>
      </x:c>
      <x:c r="I2742" s="19" t="n">
        <x:v>0.06031633853649851</x:v>
      </x:c>
      <x:c r="J2742" s="19" t="n">
        <x:v>0.06347616246462963</x:v>
      </x:c>
      <x:c r="K2742" s="19" t="n">
        <x:v>0.06411775389725449</x:v>
      </x:c>
      <x:c r="L2742" s="19" t="n">
        <x:v>0.06373242514301979</x:v>
      </x:c>
      <x:c r="M2742" s="19" t="n">
        <x:v>0.06070615592535319</x:v>
      </x:c>
      <x:c r="N2742" s="19" t="n">
        <x:v>0.06894371850666745</x:v>
      </x:c>
      <x:c r="O2742" s="19" t="n">
        <x:v>0.06744126733354619</x:v>
      </x:c>
      <x:c r="P2742" s="19" t="n">
        <x:v>0.0531622452170484</x:v>
      </x:c>
      <x:c r="Q2742" s="19" t="n">
        <x:v>0.0640282992056416</x:v>
      </x:c>
      <x:c r="R2742" s="19" t="n">
        <x:v>0.06412218566107526</x:v>
      </x:c>
      <x:c r="S2742" s="21" t="n">
        <x:v>9665.925488210643</x:v>
      </x:c>
      <x:c r="T2742" s="21" t="n">
        <x:v>15416.813737240584</x:v>
      </x:c>
      <x:c r="U2742" s="21" t="n">
        <x:v>18986.037350424427</x:v>
      </x:c>
      <x:c r="V2742" s="21" t="n">
        <x:v>22889.356390611283</x:v>
      </x:c>
      <x:c r="W2742" s="21" t="n">
        <x:v>27348.84166873116</x:v>
      </x:c>
      <x:c r="X2742" s="21" t="n">
        <x:v>29233.07936071289</x:v>
      </x:c>
      <x:c r="Y2742" s="21" t="n">
        <x:v>30772.806333889006</x:v>
      </x:c>
      <x:c r="Z2742" s="21" t="n">
        <x:v>31959.095065061272</x:v>
      </x:c>
      <x:c r="AA2742" s="21" t="n">
        <x:v>32729.97455652025</x:v>
      </x:c>
      <x:c r="AB2742" s="21" t="n">
        <x:v>33096.06946574337</x:v>
      </x:c>
      <x:c r="AC2742" s="21" t="n">
        <x:v>43168.78625966528</x:v>
      </x:c>
      <x:c r="AD2742" s="25" t="n">
        <x:f>AC2742*(1+Inputs!$C$14)*(1-Inputs!$C$14/Inputs!$C$15)</x:f>
        <x:v>34254.43189704439</x:v>
      </x:c>
      <x:c r="AE2742" s="25" t="n">
        <x:f>AD2742/(B2742-Inputs!$C$14)</x:f>
        <x:v>631636.103154887</x:v>
      </x:c>
      <x:c r="AF2742" s="25" t="n">
        <x:f>S2742/(1+B2742)^1+T2742/(1+B2742)^2+U2742/(1+B2742)^3+V2742/(1+B2742)^4+W2742/(1+B2742)^5+X2742/(1+B2742)^6+Y2742/(1+B2742)^7+Z2742/(1+B2742)^8+AA2742/(1+B2742)^9+AB2742/(1+B2742)^10+AE2742/(1+B2742)^10</x:f>
        <x:v>419154.6698283175</x:v>
      </x:c>
      <x:c r="AG2742" s="25" t="n">
        <x:f>(AF2742+Inputs!$C$12)/Inputs!$C$13</x:f>
        <x:v>360.2630794718489</x:v>
      </x:c>
      <x:c r="AH2742" s="25" t="n">
        <x:f>(S2742+Inputs!$C$11)*Inputs!$C$8-Inputs!$C$11</x:f>
        <x:v>2653.2637218740274</x:v>
      </x:c>
      <x:c r="AI2742" s="25" t="n">
        <x:f>Inputs!$C$12+AH2742-Inputs!$C$10*Inputs!$C$13</x:f>
        <x:v>24971.179137074025</x:v>
      </x:c>
      <x:c r="AJ2742" s="25" t="n">
        <x:f>(S2742+Inputs!$C$11)*(1-Inputs!$C$8)</x:f>
        <x:v>7012.661766336616</x:v>
      </x:c>
      <x:c r="AK2742" s="25" t="n">
        <x:f>AJ2742/(1+B2742)^(1-Inputs!$C$8)+T2742/(1+B2742)^(2-Inputs!$C$8)+U2742/(1+B2742)^(3-Inputs!$C$8)+V2742/(1+B2742)^(4-Inputs!$C$8)+W2742/(1+B2742)^(5-Inputs!$C$8)+X2742/(1+B2742)^(6-Inputs!$C$8)+Y2742/(1+B2742)^(7-Inputs!$C$8)+Z2742/(1+B2742)^(8-Inputs!$C$8)+AA2742/(1+B2742)^(9-Inputs!$C$8)+AB2742/(1+B2742)^(10-Inputs!$C$8)+AE2742/(1+B2742)^(10-Inputs!$C$8)</x:f>
        <x:v>433744.0910733981</x:v>
      </x:c>
      <x:c r="AL2742" s="25" t="n">
        <x:f>(AK2742+AI2742)/Inputs!$C$13</x:f>
        <x:v>366.02149054390225</x:v>
      </x:c>
      <x:c r="AM2742" s="26" t="n">
        <x:f>IF(AL2742&gt;=Inputs!$C$7,1,0)</x:f>
        <x:v>1</x:v>
      </x:c>
      <x:c r="AN2742" s="26" t="n">
        <x:f>IF(Inputs!$C$7&lt;=(1-Inputs!$C$16)*AL2742,1,0)</x:f>
        <x:v>1</x:v>
      </x:c>
    </x:row>
    <x:row r="2743" ht="20" customHeight="1">
      <x:c r="A2743" s="16" t="n">
        <x:v>2738</x:v>
      </x:c>
      <x:c r="B2743" s="19" t="n">
        <x:v>0.095807973090279</x:v>
      </x:c>
      <x:c r="C2743" s="24" t="n">
        <x:v>0.509217054979132</x:v>
      </x:c>
      <x:c r="D2743" s="19" t="n">
        <x:v>0.029499197086788345</x:v>
      </x:c>
      <x:c r="E2743" s="19" t="n">
        <x:v>0.04812257625900685</x:v>
      </x:c>
      <x:c r="F2743" s="19" t="n">
        <x:v>-0.16342066557074192</x:v>
      </x:c>
      <x:c r="G2743" s="19" t="n">
        <x:v>-0.03618218361928428</x:v>
      </x:c>
      <x:c r="H2743" s="19" t="n">
        <x:v>0.9203788643506243</x:v>
      </x:c>
      <x:c r="I2743" s="19" t="n">
        <x:v>0.07461176600520161</x:v>
      </x:c>
      <x:c r="J2743" s="19" t="n">
        <x:v>0.06573713101593853</x:v>
      </x:c>
      <x:c r="K2743" s="19" t="n">
        <x:v>0.0708516888987731</x:v>
      </x:c>
      <x:c r="L2743" s="19" t="n">
        <x:v>0.06617851137268758</x:v>
      </x:c>
      <x:c r="M2743" s="19" t="n">
        <x:v>0.06392665024293251</x:v>
      </x:c>
      <x:c r="N2743" s="19" t="n">
        <x:v>0.06382915814110561</x:v>
      </x:c>
      <x:c r="O2743" s="19" t="n">
        <x:v>0.06942971392170308</x:v>
      </x:c>
      <x:c r="P2743" s="19" t="n">
        <x:v>0.07465236252662977</x:v>
      </x:c>
      <x:c r="Q2743" s="19" t="n">
        <x:v>0.07499332766470047</x:v>
      </x:c>
      <x:c r="R2743" s="19" t="n">
        <x:v>0.06985320203514106</x:v>
      </x:c>
      <x:c r="S2743" s="21" t="n">
        <x:v>9911.892657161434</x:v>
      </x:c>
      <x:c r="T2743" s="21" t="n">
        <x:v>15596.457405514062</x:v>
      </x:c>
      <x:c r="U2743" s="21" t="n">
        <x:v>19098.22265744321</x:v>
      </x:c>
      <x:c r="V2743" s="21" t="n">
        <x:v>23012.35584847735</x:v>
      </x:c>
      <x:c r="W2743" s="21" t="n">
        <x:v>27328.7758802016</x:v>
      </x:c>
      <x:c r="X2743" s="21" t="n">
        <x:v>29034.394003902027</x:v>
      </x:c>
      <x:c r="Y2743" s="21" t="n">
        <x:v>30307.887422336753</x:v>
      </x:c>
      <x:c r="Z2743" s="21" t="n">
        <x:v>31323.660662834624</x:v>
      </x:c>
      <x:c r="AA2743" s="21" t="n">
        <x:v>32032.116618468917</x:v>
      </x:c>
      <x:c r="AB2743" s="21" t="n">
        <x:v>32392.70702730678</x:v>
      </x:c>
      <x:c r="AC2743" s="21" t="n">
        <x:v>42251.356992139285</x:v>
      </x:c>
      <x:c r="AD2743" s="25" t="n">
        <x:f>AC2743*(1+Inputs!$C$14)*(1-Inputs!$C$14/Inputs!$C$15)</x:f>
        <x:v>33526.45177326252</x:v>
      </x:c>
      <x:c r="AE2743" s="25" t="n">
        <x:f>AD2743/(B2743-Inputs!$C$14)</x:f>
        <x:v>551349.6021892923</x:v>
      </x:c>
      <x:c r="AF2743" s="25" t="n">
        <x:f>S2743/(1+B2743)^1+T2743/(1+B2743)^2+U2743/(1+B2743)^3+V2743/(1+B2743)^4+W2743/(1+B2743)^5+X2743/(1+B2743)^6+Y2743/(1+B2743)^7+Z2743/(1+B2743)^8+AA2743/(1+B2743)^9+AB2743/(1+B2743)^10+AE2743/(1+B2743)^10</x:f>
        <x:v>365489.45551469683</x:v>
      </x:c>
      <x:c r="AG2743" s="25" t="n">
        <x:f>(AF2743+Inputs!$C$12)/Inputs!$C$13</x:f>
        <x:v>317.44213364979953</x:v>
      </x:c>
      <x:c r="AH2743" s="25" t="n">
        <x:f>(S2743+Inputs!$C$11)*Inputs!$C$8-Inputs!$C$11</x:f>
        <x:v>2768.4976558208364</x:v>
      </x:c>
      <x:c r="AI2743" s="25" t="n">
        <x:f>Inputs!$C$12+AH2743-Inputs!$C$10*Inputs!$C$13</x:f>
        <x:v>25086.413071020834</x:v>
      </x:c>
      <x:c r="AJ2743" s="25" t="n">
        <x:f>(S2743+Inputs!$C$11)*(1-Inputs!$C$8)</x:f>
        <x:v>7143.395001340598</x:v>
      </x:c>
      <x:c r="AK2743" s="25" t="n">
        <x:f>AJ2743/(1+B2743)^(1-Inputs!$C$8)+T2743/(1+B2743)^(2-Inputs!$C$8)+U2743/(1+B2743)^(3-Inputs!$C$8)+V2743/(1+B2743)^(4-Inputs!$C$8)+W2743/(1+B2743)^(5-Inputs!$C$8)+X2743/(1+B2743)^(6-Inputs!$C$8)+Y2743/(1+B2743)^(7-Inputs!$C$8)+Z2743/(1+B2743)^(8-Inputs!$C$8)+AA2743/(1+B2743)^(9-Inputs!$C$8)+AB2743/(1+B2743)^(10-Inputs!$C$8)+AE2743/(1+B2743)^(10-Inputs!$C$8)</x:f>
        <x:v>378859.0709431098</x:v>
      </x:c>
      <x:c r="AL2743" s="25" t="n">
        <x:f>(AK2743+AI2743)/Inputs!$C$13</x:f>
        <x:v>322.3191765329524</x:v>
      </x:c>
      <x:c r="AM2743" s="26" t="n">
        <x:f>IF(AL2743&gt;=Inputs!$C$7,1,0)</x:f>
        <x:v>1</x:v>
      </x:c>
      <x:c r="AN2743" s="26" t="n">
        <x:f>IF(Inputs!$C$7&lt;=(1-Inputs!$C$16)*AL2743,1,0)</x:f>
        <x:v>0</x:v>
      </x:c>
    </x:row>
    <x:row r="2744" ht="20" customHeight="1">
      <x:c r="A2744" s="16" t="n">
        <x:v>2739</x:v>
      </x:c>
      <x:c r="B2744" s="19" t="n">
        <x:v>0.0754710669625219</x:v>
      </x:c>
      <x:c r="C2744" s="24" t="n">
        <x:v>0.6755684208755781</x:v>
      </x:c>
      <x:c r="D2744" s="19" t="n">
        <x:v>0.009776764950699146</x:v>
      </x:c>
      <x:c r="E2744" s="19" t="n">
        <x:v>0.03160384524944931</x:v>
      </x:c>
      <x:c r="F2744" s="19" t="n">
        <x:v>-0.11373421735699937</x:v>
      </x:c>
      <x:c r="G2744" s="19" t="n">
        <x:v>-0.09137082398597555</x:v>
      </x:c>
      <x:c r="H2744" s="19" t="n">
        <x:v>0.8712335987894164</x:v>
      </x:c>
      <x:c r="I2744" s="19" t="n">
        <x:v>0.06182683697030257</x:v>
      </x:c>
      <x:c r="J2744" s="19" t="n">
        <x:v>0.06915954647353033</x:v>
      </x:c>
      <x:c r="K2744" s="19" t="n">
        <x:v>0.059162677601231055</x:v>
      </x:c>
      <x:c r="L2744" s="19" t="n">
        <x:v>0.06673940620391136</x:v>
      </x:c>
      <x:c r="M2744" s="19" t="n">
        <x:v>0.06838665036348289</x:v>
      </x:c>
      <x:c r="N2744" s="19" t="n">
        <x:v>0.06200020614472691</x:v>
      </x:c>
      <x:c r="O2744" s="19" t="n">
        <x:v>0.05814495576320837</x:v>
      </x:c>
      <x:c r="P2744" s="19" t="n">
        <x:v>0.06443853305053267</x:v>
      </x:c>
      <x:c r="Q2744" s="19" t="n">
        <x:v>0.05686451829886778</x:v>
      </x:c>
      <x:c r="R2744" s="19" t="n">
        <x:v>0.06586117640917451</x:v>
      </x:c>
      <x:c r="S2744" s="21" t="n">
        <x:v>10427.688659914338</x:v>
      </x:c>
      <x:c r="T2744" s="21" t="n">
        <x:v>16179.254889341644</x:v>
      </x:c>
      <x:c r="U2744" s="21" t="n">
        <x:v>19141.97943144317</x:v>
      </x:c>
      <x:c r="V2744" s="21" t="n">
        <x:v>22097.770602402714</x:v>
      </x:c>
      <x:c r="W2744" s="21" t="n">
        <x:v>25363.307303765177</x:v>
      </x:c>
      <x:c r="X2744" s="21" t="n">
        <x:v>26398.268011472082</x:v>
      </x:c>
      <x:c r="Y2744" s="21" t="n">
        <x:v>27178.84546017023</x:v>
      </x:c>
      <x:c r="Z2744" s="21" t="n">
        <x:v>27822.955365057303</x:v>
      </x:c>
      <x:c r="AA2744" s="21" t="n">
        <x:v>28334.620793776623</x:v>
      </x:c>
      <x:c r="AB2744" s="21" t="n">
        <x:v>28679.817348781857</x:v>
      </x:c>
      <x:c r="AC2744" s="21" t="n">
        <x:v>37408.45741145459</x:v>
      </x:c>
      <x:c r="AD2744" s="25" t="n">
        <x:f>AC2744*(1+Inputs!$C$14)*(1-Inputs!$C$14/Inputs!$C$15)</x:f>
        <x:v>29683.610955989214</x:v>
      </x:c>
      <x:c r="AE2744" s="25" t="n">
        <x:f>AD2744/(B2744-Inputs!$C$14)</x:f>
        <x:v>733452.6412035944</x:v>
      </x:c>
      <x:c r="AF2744" s="25" t="n">
        <x:f>S2744/(1+B2744)^1+T2744/(1+B2744)^2+U2744/(1+B2744)^3+V2744/(1+B2744)^4+W2744/(1+B2744)^5+X2744/(1+B2744)^6+Y2744/(1+B2744)^7+Z2744/(1+B2744)^8+AA2744/(1+B2744)^9+AB2744/(1+B2744)^10+AE2744/(1+B2744)^10</x:f>
        <x:v>505042.87518178363</x:v>
      </x:c>
      <x:c r="AG2744" s="25" t="n">
        <x:f>(AF2744+Inputs!$C$12)/Inputs!$C$13</x:f>
        <x:v>428.7956332915468</x:v>
      </x:c>
      <x:c r="AH2744" s="25" t="n">
        <x:f>(S2744+Inputs!$C$11)*Inputs!$C$8-Inputs!$C$11</x:f>
        <x:v>3010.144550261238</x:v>
      </x:c>
      <x:c r="AI2744" s="25" t="n">
        <x:f>Inputs!$C$12+AH2744-Inputs!$C$10*Inputs!$C$13</x:f>
        <x:v>25328.059965461238</x:v>
      </x:c>
      <x:c r="AJ2744" s="25" t="n">
        <x:f>(S2744+Inputs!$C$11)*(1-Inputs!$C$8)</x:f>
        <x:v>7417.5441096531</x:v>
      </x:c>
      <x:c r="AK2744" s="25" t="n">
        <x:f>AJ2744/(1+B2744)^(1-Inputs!$C$8)+T2744/(1+B2744)^(2-Inputs!$C$8)+U2744/(1+B2744)^(3-Inputs!$C$8)+V2744/(1+B2744)^(4-Inputs!$C$8)+W2744/(1+B2744)^(5-Inputs!$C$8)+X2744/(1+B2744)^(6-Inputs!$C$8)+Y2744/(1+B2744)^(7-Inputs!$C$8)+Z2744/(1+B2744)^(8-Inputs!$C$8)+AA2744/(1+B2744)^(9-Inputs!$C$8)+AB2744/(1+B2744)^(10-Inputs!$C$8)+AE2744/(1+B2744)^(10-Inputs!$C$8)</x:f>
        <x:v>519659.07744828466</x:v>
      </x:c>
      <x:c r="AL2744" s="25" t="n">
        <x:f>(AK2744+AI2744)/Inputs!$C$13</x:f>
        <x:v>434.86017867229003</x:v>
      </x:c>
      <x:c r="AM2744" s="26" t="n">
        <x:f>IF(AL2744&gt;=Inputs!$C$7,1,0)</x:f>
        <x:v>1</x:v>
      </x:c>
      <x:c r="AN2744" s="26" t="n">
        <x:f>IF(Inputs!$C$7&lt;=(1-Inputs!$C$16)*AL2744,1,0)</x:f>
        <x:v>1</x:v>
      </x:c>
    </x:row>
    <x:row r="2745" ht="20" customHeight="1">
      <x:c r="A2745" s="16" t="n">
        <x:v>2740</x:v>
      </x:c>
      <x:c r="B2745" s="19" t="n">
        <x:v>0.08490910534851663</x:v>
      </x:c>
      <x:c r="C2745" s="24" t="n">
        <x:v>0.7642590302822043</x:v>
      </x:c>
      <x:c r="D2745" s="19" t="n">
        <x:v>0.025295598378154694</x:v>
      </x:c>
      <x:c r="E2745" s="19" t="n">
        <x:v>0.05277297602139555</x:v>
      </x:c>
      <x:c r="F2745" s="19" t="n">
        <x:v>-0.09967963023489007</x:v>
      </x:c>
      <x:c r="G2745" s="19" t="n">
        <x:v>-0.07967499236630544</x:v>
      </x:c>
      <x:c r="H2745" s="19" t="n">
        <x:v>0.9685900329896242</x:v>
      </x:c>
      <x:c r="I2745" s="19" t="n">
        <x:v>0.07175961933852136</x:v>
      </x:c>
      <x:c r="J2745" s="19" t="n">
        <x:v>0.06894631346691882</x:v>
      </x:c>
      <x:c r="K2745" s="19" t="n">
        <x:v>0.06672486904935454</x:v>
      </x:c>
      <x:c r="L2745" s="19" t="n">
        <x:v>0.07026091241708741</x:v>
      </x:c>
      <x:c r="M2745" s="19" t="n">
        <x:v>0.0751396318942659</x:v>
      </x:c>
      <x:c r="N2745" s="19" t="n">
        <x:v>0.07320765632943563</x:v>
      </x:c>
      <x:c r="O2745" s="19" t="n">
        <x:v>0.07222484061950468</x:v>
      </x:c>
      <x:c r="P2745" s="19" t="n">
        <x:v>0.07566054799558855</x:v>
      </x:c>
      <x:c r="Q2745" s="19" t="n">
        <x:v>0.067166603996792</x:v>
      </x:c>
      <x:c r="R2745" s="19" t="n">
        <x:v>0.06651070694443775</x:v>
      </x:c>
      <x:c r="S2745" s="21" t="n">
        <x:v>10813.835624748996</x:v>
      </x:c>
      <x:c r="T2745" s="21" t="n">
        <x:v>17070.390319915754</x:v>
      </x:c>
      <x:c r="U2745" s="21" t="n">
        <x:v>20747.44416824121</x:v>
      </x:c>
      <x:c r="V2745" s="21" t="n">
        <x:v>24657.630151156412</x:v>
      </x:c>
      <x:c r="W2745" s="21" t="n">
        <x:v>29076.09616973076</x:v>
      </x:c>
      <x:c r="X2745" s="21" t="n">
        <x:v>30844.538341575553</x:v>
      </x:c>
      <x:c r="Y2745" s="21" t="n">
        <x:v>32206.17081248188</x:v>
      </x:c>
      <x:c r="Z2745" s="21" t="n">
        <x:v>33250.46977976247</x:v>
      </x:c>
      <x:c r="AA2745" s="21" t="n">
        <x:v>33943.25363272532</x:v>
      </x:c>
      <x:c r="AB2745" s="21" t="n">
        <x:v>34242.04220775193</x:v>
      </x:c>
      <x:c r="AC2745" s="21" t="n">
        <x:v>44663.53331445904</x:v>
      </x:c>
      <x:c r="AD2745" s="25" t="n">
        <x:f>AC2745*(1+Inputs!$C$14)*(1-Inputs!$C$14/Inputs!$C$15)</x:f>
        <x:v>35440.513685023245</x:v>
      </x:c>
      <x:c r="AE2745" s="25" t="n">
        <x:f>AD2745/(B2745-Inputs!$C$14)</x:f>
        <x:v>710101.1616525919</x:v>
      </x:c>
      <x:c r="AF2745" s="25" t="n">
        <x:f>S2745/(1+B2745)^1+T2745/(1+B2745)^2+U2745/(1+B2745)^3+V2745/(1+B2745)^4+W2745/(1+B2745)^5+X2745/(1+B2745)^6+Y2745/(1+B2745)^7+Z2745/(1+B2745)^8+AA2745/(1+B2745)^9+AB2745/(1+B2745)^10+AE2745/(1+B2745)^10</x:f>
        <x:v>478094.6334191178</x:v>
      </x:c>
      <x:c r="AG2745" s="25" t="n">
        <x:f>(AF2745+Inputs!$C$12)/Inputs!$C$13</x:f>
        <x:v>407.2928923581947</x:v>
      </x:c>
      <x:c r="AH2745" s="25" t="n">
        <x:f>(S2745+Inputs!$C$11)*Inputs!$C$8-Inputs!$C$11</x:f>
        <x:v>3191.0517584440504</x:v>
      </x:c>
      <x:c r="AI2745" s="25" t="n">
        <x:f>Inputs!$C$12+AH2745-Inputs!$C$10*Inputs!$C$13</x:f>
        <x:v>25508.96717364405</x:v>
      </x:c>
      <x:c r="AJ2745" s="25" t="n">
        <x:f>(S2745+Inputs!$C$11)*(1-Inputs!$C$8)</x:f>
        <x:v>7622.783866304946</x:v>
      </x:c>
      <x:c r="AK2745" s="25" t="n">
        <x:f>AJ2745/(1+B2745)^(1-Inputs!$C$8)+T2745/(1+B2745)^(2-Inputs!$C$8)+U2745/(1+B2745)^(3-Inputs!$C$8)+V2745/(1+B2745)^(4-Inputs!$C$8)+W2745/(1+B2745)^(5-Inputs!$C$8)+X2745/(1+B2745)^(6-Inputs!$C$8)+Y2745/(1+B2745)^(7-Inputs!$C$8)+Z2745/(1+B2745)^(8-Inputs!$C$8)+AA2745/(1+B2745)^(9-Inputs!$C$8)+AB2745/(1+B2745)^(10-Inputs!$C$8)+AE2745/(1+B2745)^(10-Inputs!$C$8)</x:f>
        <x:v>493645.65313347476</x:v>
      </x:c>
      <x:c r="AL2745" s="25" t="n">
        <x:f>(AK2745+AI2745)/Inputs!$C$13</x:f>
        <x:v>414.2477050314406</x:v>
      </x:c>
      <x:c r="AM2745" s="26" t="n">
        <x:f>IF(AL2745&gt;=Inputs!$C$7,1,0)</x:f>
        <x:v>1</x:v>
      </x:c>
      <x:c r="AN2745" s="26" t="n">
        <x:f>IF(Inputs!$C$7&lt;=(1-Inputs!$C$16)*AL2745,1,0)</x:f>
        <x:v>1</x:v>
      </x:c>
    </x:row>
    <x:row r="2746" ht="20" customHeight="1">
      <x:c r="A2746" s="16" t="n">
        <x:v>2741</x:v>
      </x:c>
      <x:c r="B2746" s="19" t="n">
        <x:v>0.09037165880933015</x:v>
      </x:c>
      <x:c r="C2746" s="24" t="n">
        <x:v>0.39653104492694524</x:v>
      </x:c>
      <x:c r="D2746" s="19" t="n">
        <x:v>0.03236302652068588</x:v>
      </x:c>
      <x:c r="E2746" s="19" t="n">
        <x:v>0.037667809513504555</x:v>
      </x:c>
      <x:c r="F2746" s="19" t="n">
        <x:v>-0.174885476021733</x:v>
      </x:c>
      <x:c r="G2746" s="19" t="n">
        <x:v>-0.027124757817368284</x:v>
      </x:c>
      <x:c r="H2746" s="19" t="n">
        <x:v>0.7803785430392338</x:v>
      </x:c>
      <x:c r="I2746" s="19" t="n">
        <x:v>0.05726739506338731</x:v>
      </x:c>
      <x:c r="J2746" s="19" t="n">
        <x:v>0.06583334889820322</x:v>
      </x:c>
      <x:c r="K2746" s="19" t="n">
        <x:v>0.05877797332453952</x:v>
      </x:c>
      <x:c r="L2746" s="19" t="n">
        <x:v>0.06026152761719118</x:v>
      </x:c>
      <x:c r="M2746" s="19" t="n">
        <x:v>0.06781949604377928</x:v>
      </x:c>
      <x:c r="N2746" s="19" t="n">
        <x:v>0.0639583000388518</x:v>
      </x:c>
      <x:c r="O2746" s="19" t="n">
        <x:v>0.07113039266117198</x:v>
      </x:c>
      <x:c r="P2746" s="19" t="n">
        <x:v>0.058272540860253914</x:v>
      </x:c>
      <x:c r="Q2746" s="19" t="n">
        <x:v>0.06613663754404228</x:v>
      </x:c>
      <x:c r="R2746" s="19" t="n">
        <x:v>0.06756823748371858</x:v>
      </x:c>
      <x:c r="S2746" s="21" t="n">
        <x:v>9738.689024927313</x:v>
      </x:c>
      <x:c r="T2746" s="21" t="n">
        <x:v>15091.508841703957</x:v>
      </x:c>
      <x:c r="U2746" s="21" t="n">
        <x:v>18206.981354564967</x:v>
      </x:c>
      <x:c r="V2746" s="21" t="n">
        <x:v>21604.410214322324</x:v>
      </x:c>
      <x:c r="W2746" s="21" t="n">
        <x:v>25347.048954538637</x:v>
      </x:c>
      <x:c r="X2746" s="21" t="n">
        <x:v>26860.34741391719</x:v>
      </x:c>
      <x:c r="Y2746" s="21" t="n">
        <x:v>27995.911282173343</x:v>
      </x:c>
      <x:c r="Z2746" s="21" t="n">
        <x:v>28923.505856446405</x:v>
      </x:c>
      <x:c r="AA2746" s="21" t="n">
        <x:v>29573.200224436107</x:v>
      </x:c>
      <x:c r="AB2746" s="21" t="n">
        <x:v>29966.576832795756</x:v>
      </x:c>
      <x:c r="AC2746" s="21" t="n">
        <x:v>39086.83934712489</x:v>
      </x:c>
      <x:c r="AD2746" s="25" t="n">
        <x:f>AC2746*(1+Inputs!$C$14)*(1-Inputs!$C$14/Inputs!$C$15)</x:f>
        <x:v>31015.4070219436</x:v>
      </x:c>
      <x:c r="AE2746" s="25" t="n">
        <x:f>AD2746/(B2746-Inputs!$C$14)</x:f>
        <x:v>560131.4406841915</x:v>
      </x:c>
      <x:c r="AF2746" s="25" t="n">
        <x:f>S2746/(1+B2746)^1+T2746/(1+B2746)^2+U2746/(1+B2746)^3+V2746/(1+B2746)^4+W2746/(1+B2746)^5+X2746/(1+B2746)^6+Y2746/(1+B2746)^7+Z2746/(1+B2746)^8+AA2746/(1+B2746)^9+AB2746/(1+B2746)^10+AE2746/(1+B2746)^10</x:f>
        <x:v>375127.5910721133</x:v>
      </x:c>
      <x:c r="AG2746" s="25" t="n">
        <x:f>(AF2746+Inputs!$C$12)/Inputs!$C$13</x:f>
        <x:v>325.1326662565974</x:v>
      </x:c>
      <x:c r="AH2746" s="25" t="n">
        <x:f>(S2746+Inputs!$C$11)*Inputs!$C$8-Inputs!$C$11</x:f>
        <x:v>2687.3529404453984</x:v>
      </x:c>
      <x:c r="AI2746" s="25" t="n">
        <x:f>Inputs!$C$12+AH2746-Inputs!$C$10*Inputs!$C$13</x:f>
        <x:v>25005.2683556454</x:v>
      </x:c>
      <x:c r="AJ2746" s="25" t="n">
        <x:f>(S2746+Inputs!$C$11)*(1-Inputs!$C$8)</x:f>
        <x:v>7051.336084481914</x:v>
      </x:c>
      <x:c r="AK2746" s="25" t="n">
        <x:f>AJ2746/(1+B2746)^(1-Inputs!$C$8)+T2746/(1+B2746)^(2-Inputs!$C$8)+U2746/(1+B2746)^(3-Inputs!$C$8)+V2746/(1+B2746)^(4-Inputs!$C$8)+W2746/(1+B2746)^(5-Inputs!$C$8)+X2746/(1+B2746)^(6-Inputs!$C$8)+Y2746/(1+B2746)^(7-Inputs!$C$8)+Z2746/(1+B2746)^(8-Inputs!$C$8)+AA2746/(1+B2746)^(9-Inputs!$C$8)+AB2746/(1+B2746)^(10-Inputs!$C$8)+AE2746/(1+B2746)^(10-Inputs!$C$8)</x:f>
        <x:v>388078.57093208935</x:v>
      </x:c>
      <x:c r="AL2746" s="25" t="n">
        <x:f>(AK2746+AI2746)/Inputs!$C$13</x:f>
        <x:v>329.6109207489877</x:v>
      </x:c>
      <x:c r="AM2746" s="26" t="n">
        <x:f>IF(AL2746&gt;=Inputs!$C$7,1,0)</x:f>
        <x:v>1</x:v>
      </x:c>
      <x:c r="AN2746" s="26" t="n">
        <x:f>IF(Inputs!$C$7&lt;=(1-Inputs!$C$16)*AL2746,1,0)</x:f>
        <x:v>0</x:v>
      </x:c>
    </x:row>
    <x:row r="2747" ht="20" customHeight="1">
      <x:c r="A2747" s="16" t="n">
        <x:v>2742</x:v>
      </x:c>
      <x:c r="B2747" s="19" t="n">
        <x:v>0.08409470568517799</x:v>
      </x:c>
      <x:c r="C2747" s="24" t="n">
        <x:v>0.6080376095225972</x:v>
      </x:c>
      <x:c r="D2747" s="19" t="n">
        <x:v>0.03374045709905573</x:v>
      </x:c>
      <x:c r="E2747" s="19" t="n">
        <x:v>0.040865910465290936</x:v>
      </x:c>
      <x:c r="F2747" s="19" t="n">
        <x:v>-0.18775656072399333</x:v>
      </x:c>
      <x:c r="G2747" s="19" t="n">
        <x:v>-0.07565779932578323</x:v>
      </x:c>
      <x:c r="H2747" s="19" t="n">
        <x:v>0.6434918790650102</x:v>
      </x:c>
      <x:c r="I2747" s="19" t="n">
        <x:v>0.06150572924582662</x:v>
      </x:c>
      <x:c r="J2747" s="19" t="n">
        <x:v>0.05633784276795836</x:v>
      </x:c>
      <x:c r="K2747" s="19" t="n">
        <x:v>0.05305514106612805</x:v>
      </x:c>
      <x:c r="L2747" s="19" t="n">
        <x:v>0.06765366355878427</x:v>
      </x:c>
      <x:c r="M2747" s="19" t="n">
        <x:v>0.05964167508442757</x:v>
      </x:c>
      <x:c r="N2747" s="19" t="n">
        <x:v>0.06044294256271655</x:v>
      </x:c>
      <x:c r="O2747" s="19" t="n">
        <x:v>0.05169652467891751</x:v>
      </x:c>
      <x:c r="P2747" s="19" t="n">
        <x:v>0.05350639735708797</x:v>
      </x:c>
      <x:c r="Q2747" s="19" t="n">
        <x:v>0.06216662029343183</x:v>
      </x:c>
      <x:c r="R2747" s="19" t="n">
        <x:v>0.06730878763546912</x:v>
      </x:c>
      <x:c r="S2747" s="21" t="n">
        <x:v>9254.743201720363</x:v>
      </x:c>
      <x:c r="T2747" s="21" t="n">
        <x:v>14837.13286042339</x:v>
      </x:c>
      <x:c r="U2747" s="21" t="n">
        <x:v>18294.586011706426</x:v>
      </x:c>
      <x:c r="V2747" s="21" t="n">
        <x:v>22012.944159574025</x:v>
      </x:c>
      <x:c r="W2747" s="21" t="n">
        <x:v>26217.991078387753</x:v>
      </x:c>
      <x:c r="X2747" s="21" t="n">
        <x:v>27804.95669905183</x:v>
      </x:c>
      <x:c r="Y2747" s="21" t="n">
        <x:v>29016.67114614064</x:v>
      </x:c>
      <x:c r="Z2747" s="21" t="n">
        <x:v>29955.72276779398</x:v>
      </x:c>
      <x:c r="AA2747" s="21" t="n">
        <x:v>30623.734367988338</x:v>
      </x:c>
      <x:c r="AB2747" s="21" t="n">
        <x:v>30997.631616138162</x:v>
      </x:c>
      <x:c r="AC2747" s="21" t="n">
        <x:v>40431.69341235412</x:v>
      </x:c>
      <x:c r="AD2747" s="25" t="n">
        <x:f>AC2747*(1+Inputs!$C$14)*(1-Inputs!$C$14/Inputs!$C$15)</x:f>
        <x:v>32082.548722702988</x:v>
      </x:c>
      <x:c r="AE2747" s="25" t="n">
        <x:f>AD2747/(B2747-Inputs!$C$14)</x:f>
        <x:v>653482.8608289004</x:v>
      </x:c>
      <x:c r="AF2747" s="25" t="n">
        <x:f>S2747/(1+B2747)^1+T2747/(1+B2747)^2+U2747/(1+B2747)^3+V2747/(1+B2747)^4+W2747/(1+B2747)^5+X2747/(1+B2747)^6+Y2747/(1+B2747)^7+Z2747/(1+B2747)^8+AA2747/(1+B2747)^9+AB2747/(1+B2747)^10+AE2747/(1+B2747)^10</x:f>
        <x:v>438364.64271953836</x:v>
      </x:c>
      <x:c r="AG2747" s="25" t="n">
        <x:f>(AF2747+Inputs!$C$12)/Inputs!$C$13</x:f>
        <x:v>375.5912435151485</x:v>
      </x:c>
      <x:c r="AH2747" s="25" t="n">
        <x:f>(S2747+Inputs!$C$11)*Inputs!$C$8-Inputs!$C$11</x:f>
        <x:v>2460.627636970362</x:v>
      </x:c>
      <x:c r="AI2747" s="25" t="n">
        <x:f>Inputs!$C$12+AH2747-Inputs!$C$10*Inputs!$C$13</x:f>
        <x:v>24778.54305217036</x:v>
      </x:c>
      <x:c r="AJ2747" s="25" t="n">
        <x:f>(S2747+Inputs!$C$11)*(1-Inputs!$C$8)</x:f>
        <x:v>6794.115564750002</x:v>
      </x:c>
      <x:c r="AK2747" s="25" t="n">
        <x:f>AJ2747/(1+B2747)^(1-Inputs!$C$8)+T2747/(1+B2747)^(2-Inputs!$C$8)+U2747/(1+B2747)^(3-Inputs!$C$8)+V2747/(1+B2747)^(4-Inputs!$C$8)+W2747/(1+B2747)^(5-Inputs!$C$8)+X2747/(1+B2747)^(6-Inputs!$C$8)+Y2747/(1+B2747)^(7-Inputs!$C$8)+Z2747/(1+B2747)^(8-Inputs!$C$8)+AA2747/(1+B2747)^(9-Inputs!$C$8)+AB2747/(1+B2747)^(10-Inputs!$C$8)+AE2747/(1+B2747)^(10-Inputs!$C$8)</x:f>
        <x:v>452907.74885943375</x:v>
      </x:c>
      <x:c r="AL2747" s="25" t="n">
        <x:f>(AK2747+AI2747)/Inputs!$C$13</x:f>
        <x:v>381.1589888813851</x:v>
      </x:c>
      <x:c r="AM2747" s="26" t="n">
        <x:f>IF(AL2747&gt;=Inputs!$C$7,1,0)</x:f>
        <x:v>1</x:v>
      </x:c>
      <x:c r="AN2747" s="26" t="n">
        <x:f>IF(Inputs!$C$7&lt;=(1-Inputs!$C$16)*AL2747,1,0)</x:f>
        <x:v>1</x:v>
      </x:c>
    </x:row>
    <x:row r="2748" ht="20" customHeight="1">
      <x:c r="A2748" s="16" t="n">
        <x:v>2743</x:v>
      </x:c>
      <x:c r="B2748" s="19" t="n">
        <x:v>0.08655193803898463</x:v>
      </x:c>
      <x:c r="C2748" s="24" t="n">
        <x:v>0.6919669046784804</x:v>
      </x:c>
      <x:c r="D2748" s="19" t="n">
        <x:v>0.018618971919734408</x:v>
      </x:c>
      <x:c r="E2748" s="19" t="n">
        <x:v>0.05635500281807965</x:v>
      </x:c>
      <x:c r="F2748" s="19" t="n">
        <x:v>-0.2130549468855168</x:v>
      </x:c>
      <x:c r="G2748" s="19" t="n">
        <x:v>-0.059058583392360905</x:v>
      </x:c>
      <x:c r="H2748" s="19" t="n">
        <x:v>0.8758083347417767</x:v>
      </x:c>
      <x:c r="I2748" s="19" t="n">
        <x:v>0.06496950035194574</x:v>
      </x:c>
      <x:c r="J2748" s="19" t="n">
        <x:v>0.06042777378293181</x:v>
      </x:c>
      <x:c r="K2748" s="19" t="n">
        <x:v>0.06432237016620888</x:v>
      </x:c>
      <x:c r="L2748" s="19" t="n">
        <x:v>0.0682511558202225</x:v>
      </x:c>
      <x:c r="M2748" s="19" t="n">
        <x:v>0.057831363032906896</x:v>
      </x:c>
      <x:c r="N2748" s="19" t="n">
        <x:v>0.06074226814022609</x:v>
      </x:c>
      <x:c r="O2748" s="19" t="n">
        <x:v>0.060599663702017775</x:v>
      </x:c>
      <x:c r="P2748" s="19" t="n">
        <x:v>0.07103043512870841</x:v>
      </x:c>
      <x:c r="Q2748" s="19" t="n">
        <x:v>0.052237444796443246</x:v>
      </x:c>
      <x:c r="R2748" s="19" t="n">
        <x:v>0.058162003257572224</x:v>
      </x:c>
      <x:c r="S2748" s="21" t="n">
        <x:v>8917.262036828319</x:v>
      </x:c>
      <x:c r="T2748" s="21" t="n">
        <x:v>14533.476526900955</x:v>
      </x:c>
      <x:c r="U2748" s="21" t="n">
        <x:v>18374.257435267726</x:v>
      </x:c>
      <x:c r="V2748" s="21" t="n">
        <x:v>22708.123935609015</x:v>
      </x:c>
      <x:c r="W2748" s="21" t="n">
        <x:v>27537.768166914644</x:v>
      </x:c>
      <x:c r="X2748" s="21" t="n">
        <x:v>29244.113635573398</x:v>
      </x:c>
      <x:c r="Y2748" s="21" t="n">
        <x:v>30485.58021547815</x:v>
      </x:c>
      <x:c r="Z2748" s="21" t="n">
        <x:v>31463.81516420698</x:v>
      </x:c>
      <x:c r="AA2748" s="21" t="n">
        <x:v>32152.77841375819</x:v>
      </x:c>
      <x:c r="AB2748" s="21" t="n">
        <x:v>32487.094476208116</x:v>
      </x:c>
      <x:c r="AC2748" s="21" t="n">
        <x:v>42374.47105592363</x:v>
      </x:c>
      <x:c r="AD2748" s="25" t="n">
        <x:f>AC2748*(1+Inputs!$C$14)*(1-Inputs!$C$14/Inputs!$C$15)</x:f>
        <x:v>33624.142782875395</x:v>
      </x:c>
      <x:c r="AE2748" s="25" t="n">
        <x:f>AD2748/(B2748-Inputs!$C$14)</x:f>
        <x:v>652238.1904914639</x:v>
      </x:c>
      <x:c r="AF2748" s="25" t="n">
        <x:f>S2748/(1+B2748)^1+T2748/(1+B2748)^2+U2748/(1+B2748)^3+V2748/(1+B2748)^4+W2748/(1+B2748)^5+X2748/(1+B2748)^6+Y2748/(1+B2748)^7+Z2748/(1+B2748)^8+AA2748/(1+B2748)^9+AB2748/(1+B2748)^10+AE2748/(1+B2748)^10</x:f>
        <x:v>434113.66778508096</x:v>
      </x:c>
      <x:c r="AG2748" s="25" t="n">
        <x:f>(AF2748+Inputs!$C$12)/Inputs!$C$13</x:f>
        <x:v>372.1992740673886</x:v>
      </x:c>
      <x:c r="AH2748" s="25" t="n">
        <x:f>(S2748+Inputs!$C$11)*Inputs!$C$8-Inputs!$C$11</x:f>
        <x:v>2302.520022733267</x:v>
      </x:c>
      <x:c r="AI2748" s="25" t="n">
        <x:f>Inputs!$C$12+AH2748-Inputs!$C$10*Inputs!$C$13</x:f>
        <x:v>24620.435437933265</x:v>
      </x:c>
      <x:c r="AJ2748" s="25" t="n">
        <x:f>(S2748+Inputs!$C$11)*(1-Inputs!$C$8)</x:f>
        <x:v>6614.742014095052</x:v>
      </x:c>
      <x:c r="AK2748" s="25" t="n">
        <x:f>AJ2748/(1+B2748)^(1-Inputs!$C$8)+T2748/(1+B2748)^(2-Inputs!$C$8)+U2748/(1+B2748)^(3-Inputs!$C$8)+V2748/(1+B2748)^(4-Inputs!$C$8)+W2748/(1+B2748)^(5-Inputs!$C$8)+X2748/(1+B2748)^(6-Inputs!$C$8)+Y2748/(1+B2748)^(7-Inputs!$C$8)+Z2748/(1+B2748)^(8-Inputs!$C$8)+AA2748/(1+B2748)^(9-Inputs!$C$8)+AB2748/(1+B2748)^(10-Inputs!$C$8)+AE2748/(1+B2748)^(10-Inputs!$C$8)</x:f>
        <x:v>449125.4718605716</x:v>
      </x:c>
      <x:c r="AL2748" s="25" t="n">
        <x:f>(AK2748+AI2748)/Inputs!$C$13</x:f>
        <x:v>378.01484796638766</x:v>
      </x:c>
      <x:c r="AM2748" s="26" t="n">
        <x:f>IF(AL2748&gt;=Inputs!$C$7,1,0)</x:f>
        <x:v>1</x:v>
      </x:c>
      <x:c r="AN2748" s="26" t="n">
        <x:f>IF(Inputs!$C$7&lt;=(1-Inputs!$C$16)*AL2748,1,0)</x:f>
        <x:v>1</x:v>
      </x:c>
    </x:row>
    <x:row r="2749" ht="20" customHeight="1">
      <x:c r="A2749" s="16" t="n">
        <x:v>2744</x:v>
      </x:c>
      <x:c r="B2749" s="19" t="n">
        <x:v>0.08476134003143575</x:v>
      </x:c>
      <x:c r="C2749" s="24" t="n">
        <x:v>0.7724833873257637</x:v>
      </x:c>
      <x:c r="D2749" s="19" t="n">
        <x:v>0.03202023405339532</x:v>
      </x:c>
      <x:c r="E2749" s="19" t="n">
        <x:v>0.042355693345612344</x:v>
      </x:c>
      <x:c r="F2749" s="19" t="n">
        <x:v>-0.2076589863928223</x:v>
      </x:c>
      <x:c r="G2749" s="19" t="n">
        <x:v>-0.07494866222768734</x:v>
      </x:c>
      <x:c r="H2749" s="19" t="n">
        <x:v>0.8543612974515611</x:v>
      </x:c>
      <x:c r="I2749" s="19" t="n">
        <x:v>0.055496973647610734</x:v>
      </x:c>
      <x:c r="J2749" s="19" t="n">
        <x:v>0.06574972655825491</x:v>
      </x:c>
      <x:c r="K2749" s="19" t="n">
        <x:v>0.06052443134913233</x:v>
      </x:c>
      <x:c r="L2749" s="19" t="n">
        <x:v>0.059312300708171506</x:v>
      </x:c>
      <x:c r="M2749" s="19" t="n">
        <x:v>0.06966224188252795</x:v>
      </x:c>
      <x:c r="N2749" s="19" t="n">
        <x:v>0.06769941026056017</x:v>
      </x:c>
      <x:c r="O2749" s="19" t="n">
        <x:v>0.06310557207094121</x:v>
      </x:c>
      <x:c r="P2749" s="19" t="n">
        <x:v>0.05994982785004936</x:v>
      </x:c>
      <x:c r="Q2749" s="19" t="n">
        <x:v>0.06975119706829787</x:v>
      </x:c>
      <x:c r="R2749" s="19" t="n">
        <x:v>0.06491370798206503</x:v>
      </x:c>
      <x:c r="S2749" s="21" t="n">
        <x:v>8948.331842632651</x:v>
      </x:c>
      <x:c r="T2749" s="21" t="n">
        <x:v>14659.36388299178</x:v>
      </x:c>
      <x:c r="U2749" s="21" t="n">
        <x:v>18607.766996155806</x:v>
      </x:c>
      <x:c r="V2749" s="21" t="n">
        <x:v>22978.423675287107</x:v>
      </x:c>
      <x:c r="W2749" s="21" t="n">
        <x:v>27867.20183407941</x:v>
      </x:c>
      <x:c r="X2749" s="21" t="n">
        <x:v>29639.50756256898</x:v>
      </x:c>
      <x:c r="Y2749" s="21" t="n">
        <x:v>30924.520968752146</x:v>
      </x:c>
      <x:c r="Z2749" s="21" t="n">
        <x:v>31913.109363199364</x:v>
      </x:c>
      <x:c r="AA2749" s="21" t="n">
        <x:v>32583.748926803022</x:v>
      </x:c>
      <x:c r="AB2749" s="21" t="n">
        <x:v>32926.72507419728</x:v>
      </x:c>
      <x:c r="AC2749" s="21" t="n">
        <x:v>42947.90227069211</x:v>
      </x:c>
      <x:c r="AD2749" s="25" t="n">
        <x:f>AC2749*(1+Inputs!$C$14)*(1-Inputs!$C$14/Inputs!$C$15)</x:f>
        <x:v>34079.16045179418</x:v>
      </x:c>
      <x:c r="AE2749" s="25" t="n">
        <x:f>AD2749/(B2749-Inputs!$C$14)</x:f>
        <x:v>684852.1448631678</x:v>
      </x:c>
      <x:c r="AF2749" s="25" t="n">
        <x:f>S2749/(1+B2749)^1+T2749/(1+B2749)^2+U2749/(1+B2749)^3+V2749/(1+B2749)^4+W2749/(1+B2749)^5+X2749/(1+B2749)^6+Y2749/(1+B2749)^7+Z2749/(1+B2749)^8+AA2749/(1+B2749)^9+AB2749/(1+B2749)^10+AE2749/(1+B2749)^10</x:f>
        <x:v>456596.8314029266</x:v>
      </x:c>
      <x:c r="AG2749" s="25" t="n">
        <x:f>(AF2749+Inputs!$C$12)/Inputs!$C$13</x:f>
        <x:v>390.1392067314362</x:v>
      </x:c>
      <x:c r="AH2749" s="25" t="n">
        <x:f>(S2749+Inputs!$C$11)*Inputs!$C$8-Inputs!$C$11</x:f>
        <x:v>2317.076013945708</x:v>
      </x:c>
      <x:c r="AI2749" s="25" t="n">
        <x:f>Inputs!$C$12+AH2749-Inputs!$C$10*Inputs!$C$13</x:f>
        <x:v>24634.991429145703</x:v>
      </x:c>
      <x:c r="AJ2749" s="25" t="n">
        <x:f>(S2749+Inputs!$C$11)*(1-Inputs!$C$8)</x:f>
        <x:v>6631.255828686944</x:v>
      </x:c>
      <x:c r="AK2749" s="25" t="n">
        <x:f>AJ2749/(1+B2749)^(1-Inputs!$C$8)+T2749/(1+B2749)^(2-Inputs!$C$8)+U2749/(1+B2749)^(3-Inputs!$C$8)+V2749/(1+B2749)^(4-Inputs!$C$8)+W2749/(1+B2749)^(5-Inputs!$C$8)+X2749/(1+B2749)^(6-Inputs!$C$8)+Y2749/(1+B2749)^(7-Inputs!$C$8)+Z2749/(1+B2749)^(8-Inputs!$C$8)+AA2749/(1+B2749)^(9-Inputs!$C$8)+AB2749/(1+B2749)^(10-Inputs!$C$8)+AE2749/(1+B2749)^(10-Inputs!$C$8)</x:f>
        <x:v>472117.681938701</x:v>
      </x:c>
      <x:c r="AL2749" s="25" t="n">
        <x:f>(AK2749+AI2749)/Inputs!$C$13</x:f>
        <x:v>396.3725773819172</x:v>
      </x:c>
      <x:c r="AM2749" s="26" t="n">
        <x:f>IF(AL2749&gt;=Inputs!$C$7,1,0)</x:f>
        <x:v>1</x:v>
      </x:c>
      <x:c r="AN2749" s="26" t="n">
        <x:f>IF(Inputs!$C$7&lt;=(1-Inputs!$C$16)*AL2749,1,0)</x:f>
        <x:v>1</x:v>
      </x:c>
    </x:row>
    <x:row r="2750" ht="20" customHeight="1">
      <x:c r="A2750" s="16" t="n">
        <x:v>2745</x:v>
      </x:c>
      <x:c r="B2750" s="19" t="n">
        <x:v>0.08304178157719114</x:v>
      </x:c>
      <x:c r="C2750" s="24" t="n">
        <x:v>0.35105611458797625</x:v>
      </x:c>
      <x:c r="D2750" s="19" t="n">
        <x:v>0.016825904986676223</x:v>
      </x:c>
      <x:c r="E2750" s="19" t="n">
        <x:v>0.050608149374013756</x:v>
      </x:c>
      <x:c r="F2750" s="19" t="n">
        <x:v>-0.15100943728059407</x:v>
      </x:c>
      <x:c r="G2750" s="19" t="n">
        <x:v>-0.07765689555332472</x:v>
      </x:c>
      <x:c r="H2750" s="19" t="n">
        <x:v>0.9699934253050913</x:v>
      </x:c>
      <x:c r="I2750" s="19" t="n">
        <x:v>0.0627848054089111</x:v>
      </x:c>
      <x:c r="J2750" s="19" t="n">
        <x:v>0.0704662352563298</x:v>
      </x:c>
      <x:c r="K2750" s="19" t="n">
        <x:v>0.06335628308619676</x:v>
      </x:c>
      <x:c r="L2750" s="19" t="n">
        <x:v>0.0655296662298099</x:v>
      </x:c>
      <x:c r="M2750" s="19" t="n">
        <x:v>0.0631618385858917</x:v>
      </x:c>
      <x:c r="N2750" s="19" t="n">
        <x:v>0.062464884606837356</x:v>
      </x:c>
      <x:c r="O2750" s="19" t="n">
        <x:v>0.06114238376937578</x:v>
      </x:c>
      <x:c r="P2750" s="19" t="n">
        <x:v>0.07715378619789703</x:v>
      </x:c>
      <x:c r="Q2750" s="19" t="n">
        <x:v>0.06816752267445622</x:v>
      </x:c>
      <x:c r="R2750" s="19" t="n">
        <x:v>0.06725993770887612</x:v>
      </x:c>
      <x:c r="S2750" s="21" t="n">
        <x:v>9915.573628698641</x:v>
      </x:c>
      <x:c r="T2750" s="21" t="n">
        <x:v>15439.421164848383</x:v>
      </x:c>
      <x:c r="U2750" s="21" t="n">
        <x:v>18634.599902386984</x:v>
      </x:c>
      <x:c r="V2750" s="21" t="n">
        <x:v>21980.805167510953</x:v>
      </x:c>
      <x:c r="W2750" s="21" t="n">
        <x:v>25627.518949816265</x:v>
      </x:c>
      <x:c r="X2750" s="21" t="n">
        <x:v>27071.794803036086</x:v>
      </x:c>
      <x:c r="Y2750" s="21" t="n">
        <x:v>28141.26363322264</x:v>
      </x:c>
      <x:c r="Z2750" s="21" t="n">
        <x:v>29005.826944467663</x:v>
      </x:c>
      <x:c r="AA2750" s="21" t="n">
        <x:v>29665.057115145246</x:v>
      </x:c>
      <x:c r="AB2750" s="21" t="n">
        <x:v>30048.944356085256</x:v>
      </x:c>
      <x:c r="AC2750" s="21" t="n">
        <x:v>39194.275247067715</x:v>
      </x:c>
      <x:c r="AD2750" s="25" t="n">
        <x:f>AC2750*(1+Inputs!$C$14)*(1-Inputs!$C$14/Inputs!$C$15)</x:f>
        <x:v>31100.657408548228</x:v>
      </x:c>
      <x:c r="AE2750" s="25" t="n">
        <x:f>AD2750/(B2750-Inputs!$C$14)</x:f>
        <x:v>647366.8625002436</x:v>
      </x:c>
      <x:c r="AF2750" s="25" t="n">
        <x:f>S2750/(1+B2750)^1+T2750/(1+B2750)^2+U2750/(1+B2750)^3+V2750/(1+B2750)^4+W2750/(1+B2750)^5+X2750/(1+B2750)^6+Y2750/(1+B2750)^7+Z2750/(1+B2750)^8+AA2750/(1+B2750)^9+AB2750/(1+B2750)^10+AE2750/(1+B2750)^10</x:f>
        <x:v>437898.51724707696</x:v>
      </x:c>
      <x:c r="AG2750" s="25" t="n">
        <x:f>(AF2750+Inputs!$C$12)/Inputs!$C$13</x:f>
        <x:v>375.2193092210656</x:v>
      </x:c>
      <x:c r="AH2750" s="25" t="n">
        <x:f>(S2750+Inputs!$C$11)*Inputs!$C$8-Inputs!$C$11</x:f>
        <x:v>2770.2221657738846</x:v>
      </x:c>
      <x:c r="AI2750" s="25" t="n">
        <x:f>Inputs!$C$12+AH2750-Inputs!$C$10*Inputs!$C$13</x:f>
        <x:v>25088.137580973882</x:v>
      </x:c>
      <x:c r="AJ2750" s="25" t="n">
        <x:f>(S2750+Inputs!$C$11)*(1-Inputs!$C$8)</x:f>
        <x:v>7145.3514629247575</x:v>
      </x:c>
      <x:c r="AK2750" s="25" t="n">
        <x:f>AJ2750/(1+B2750)^(1-Inputs!$C$8)+T2750/(1+B2750)^(2-Inputs!$C$8)+U2750/(1+B2750)^(3-Inputs!$C$8)+V2750/(1+B2750)^(4-Inputs!$C$8)+W2750/(1+B2750)^(5-Inputs!$C$8)+X2750/(1+B2750)^(6-Inputs!$C$8)+Y2750/(1+B2750)^(7-Inputs!$C$8)+Z2750/(1+B2750)^(8-Inputs!$C$8)+AA2750/(1+B2750)^(9-Inputs!$C$8)+AB2750/(1+B2750)^(10-Inputs!$C$8)+AE2750/(1+B2750)^(10-Inputs!$C$8)</x:f>
        <x:v>451918.7038171605</x:v>
      </x:c>
      <x:c r="AL2750" s="25" t="n">
        <x:f>(AK2750+AI2750)/Inputs!$C$13</x:f>
        <x:v>380.6168366884204</x:v>
      </x:c>
      <x:c r="AM2750" s="26" t="n">
        <x:f>IF(AL2750&gt;=Inputs!$C$7,1,0)</x:f>
        <x:v>1</x:v>
      </x:c>
      <x:c r="AN2750" s="26" t="n">
        <x:f>IF(Inputs!$C$7&lt;=(1-Inputs!$C$16)*AL2750,1,0)</x:f>
        <x:v>1</x:v>
      </x:c>
    </x:row>
    <x:row r="2751" ht="20" customHeight="1">
      <x:c r="A2751" s="16" t="n">
        <x:v>2746</x:v>
      </x:c>
      <x:c r="B2751" s="19" t="n">
        <x:v>0.0932924346441473</x:v>
      </x:c>
      <x:c r="C2751" s="24" t="n">
        <x:v>0.7854146070243644</x:v>
      </x:c>
      <x:c r="D2751" s="19" t="n">
        <x:v>0.03754157559247773</x:v>
      </x:c>
      <x:c r="E2751" s="19" t="n">
        <x:v>0.03181162907817992</x:v>
      </x:c>
      <x:c r="F2751" s="19" t="n">
        <x:v>-0.24869232924660198</x:v>
      </x:c>
      <x:c r="G2751" s="19" t="n">
        <x:v>-0.09994866948453988</x:v>
      </x:c>
      <x:c r="H2751" s="19" t="n">
        <x:v>0.9416113656735945</x:v>
      </x:c>
      <x:c r="I2751" s="19" t="n">
        <x:v>0.060826483472147856</x:v>
      </x:c>
      <x:c r="J2751" s="19" t="n">
        <x:v>0.05614662622083074</x:v>
      </x:c>
      <x:c r="K2751" s="19" t="n">
        <x:v>0.05591691667991086</x:v>
      </x:c>
      <x:c r="L2751" s="19" t="n">
        <x:v>0.06254102068269844</x:v>
      </x:c>
      <x:c r="M2751" s="19" t="n">
        <x:v>0.056105638702875923</x:v>
      </x:c>
      <x:c r="N2751" s="19" t="n">
        <x:v>0.055640315322478956</x:v>
      </x:c>
      <x:c r="O2751" s="19" t="n">
        <x:v>0.05816223680345843</x:v>
      </x:c>
      <x:c r="P2751" s="19" t="n">
        <x:v>0.04906506119658957</x:v>
      </x:c>
      <x:c r="Q2751" s="19" t="n">
        <x:v>0.05523560840427877</x:v>
      </x:c>
      <x:c r="R2751" s="19" t="n">
        <x:v>0.056175735356565615</x:v>
      </x:c>
      <x:c r="S2751" s="21" t="n">
        <x:v>8110.265090035631</x:v>
      </x:c>
      <x:c r="T2751" s="21" t="n">
        <x:v>13694.588070098845</x:v>
      </x:c>
      <x:c r="U2751" s="21" t="n">
        <x:v>17852.189083294048</x:v>
      </x:c>
      <x:c r="V2751" s="21" t="n">
        <x:v>22515.233253762806</x:v>
      </x:c>
      <x:c r="W2751" s="21" t="n">
        <x:v>27712.610726822677</x:v>
      </x:c>
      <x:c r="X2751" s="21" t="n">
        <x:v>29406.844991939754</x:v>
      </x:c>
      <x:c r="Y2751" s="21" t="n">
        <x:v>30580.665288432243</x:v>
      </x:c>
      <x:c r="Z2751" s="21" t="n">
        <x:v>31505.03992844103</x:v>
      </x:c>
      <x:c r="AA2751" s="21" t="n">
        <x:v>32129.928163315915</x:v>
      </x:c>
      <x:c r="AB2751" s="21" t="n">
        <x:v>32462.93494626008</x:v>
      </x:c>
      <x:c r="AC2751" s="21" t="n">
        <x:v>42342.95862555663</x:v>
      </x:c>
      <x:c r="AD2751" s="25" t="n">
        <x:f>AC2751*(1+Inputs!$C$14)*(1-Inputs!$C$14/Inputs!$C$15)</x:f>
        <x:v>33599.13766937918</x:v>
      </x:c>
      <x:c r="AE2751" s="25" t="n">
        <x:f>AD2751/(B2751-Inputs!$C$14)</x:f>
        <x:v>576389.3355027782</x:v>
      </x:c>
      <x:c r="AF2751" s="25" t="n">
        <x:f>S2751/(1+B2751)^1+T2751/(1+B2751)^2+U2751/(1+B2751)^3+V2751/(1+B2751)^4+W2751/(1+B2751)^5+X2751/(1+B2751)^6+Y2751/(1+B2751)^7+Z2751/(1+B2751)^8+AA2751/(1+B2751)^9+AB2751/(1+B2751)^10+AE2751/(1+B2751)^10</x:f>
        <x:v>379012.7593738145</x:v>
      </x:c>
      <x:c r="AG2751" s="25" t="n">
        <x:f>(AF2751+Inputs!$C$12)/Inputs!$C$13</x:f>
        <x:v>328.2327485628832</x:v>
      </x:c>
      <x:c r="AH2751" s="25" t="n">
        <x:f>(S2751+Inputs!$C$11)*Inputs!$C$8-Inputs!$C$11</x:f>
        <x:v>1924.447480537241</x:v>
      </x:c>
      <x:c r="AI2751" s="25" t="n">
        <x:f>Inputs!$C$12+AH2751-Inputs!$C$10*Inputs!$C$13</x:f>
        <x:v>24242.362895737242</x:v>
      </x:c>
      <x:c r="AJ2751" s="25" t="n">
        <x:f>(S2751+Inputs!$C$11)*(1-Inputs!$C$8)</x:f>
        <x:v>6185.817609498391</x:v>
      </x:c>
      <x:c r="AK2751" s="25" t="n">
        <x:f>AJ2751/(1+B2751)^(1-Inputs!$C$8)+T2751/(1+B2751)^(2-Inputs!$C$8)+U2751/(1+B2751)^(3-Inputs!$C$8)+V2751/(1+B2751)^(4-Inputs!$C$8)+W2751/(1+B2751)^(5-Inputs!$C$8)+X2751/(1+B2751)^(6-Inputs!$C$8)+Y2751/(1+B2751)^(7-Inputs!$C$8)+Z2751/(1+B2751)^(8-Inputs!$C$8)+AA2751/(1+B2751)^(9-Inputs!$C$8)+AB2751/(1+B2751)^(10-Inputs!$C$8)+AE2751/(1+B2751)^(10-Inputs!$C$8)</x:f>
        <x:v>393350.6482192237</x:v>
      </x:c>
      <x:c r="AL2751" s="25" t="n">
        <x:f>(AK2751+AI2751)/Inputs!$C$13</x:f>
        <x:v>333.2089125763856</x:v>
      </x:c>
      <x:c r="AM2751" s="26" t="n">
        <x:f>IF(AL2751&gt;=Inputs!$C$7,1,0)</x:f>
        <x:v>1</x:v>
      </x:c>
      <x:c r="AN2751" s="26" t="n">
        <x:f>IF(Inputs!$C$7&lt;=(1-Inputs!$C$16)*AL2751,1,0)</x:f>
        <x:v>1</x:v>
      </x:c>
    </x:row>
    <x:row r="2752" ht="20" customHeight="1">
      <x:c r="A2752" s="16" t="n">
        <x:v>2747</x:v>
      </x:c>
      <x:c r="B2752" s="19" t="n">
        <x:v>0.08437366035465947</x:v>
      </x:c>
      <x:c r="C2752" s="24" t="n">
        <x:v>0.43887240937206684</x:v>
      </x:c>
      <x:c r="D2752" s="19" t="n">
        <x:v>0.03818637257075892</x:v>
      </x:c>
      <x:c r="E2752" s="19" t="n">
        <x:v>0.045174146730351764</x:v>
      </x:c>
      <x:c r="F2752" s="19" t="n">
        <x:v>-0.14505385389551181</x:v>
      </x:c>
      <x:c r="G2752" s="19" t="n">
        <x:v>-0.06057674681003221</x:v>
      </x:c>
      <x:c r="H2752" s="19" t="n">
        <x:v>0.7625462152228408</x:v>
      </x:c>
      <x:c r="I2752" s="19" t="n">
        <x:v>0.0654506230262939</x:v>
      </x:c>
      <x:c r="J2752" s="19" t="n">
        <x:v>0.05696537037781013</x:v>
      </x:c>
      <x:c r="K2752" s="19" t="n">
        <x:v>0.05746237455597452</x:v>
      </x:c>
      <x:c r="L2752" s="19" t="n">
        <x:v>0.06376181663628927</x:v>
      </x:c>
      <x:c r="M2752" s="19" t="n">
        <x:v>0.07052574005335942</x:v>
      </x:c>
      <x:c r="N2752" s="19" t="n">
        <x:v>0.062090194785677115</x:v>
      </x:c>
      <x:c r="O2752" s="19" t="n">
        <x:v>0.06464926711393332</x:v>
      </x:c>
      <x:c r="P2752" s="19" t="n">
        <x:v>0.06190230910371952</x:v>
      </x:c>
      <x:c r="Q2752" s="19" t="n">
        <x:v>0.058122456031302366</x:v>
      </x:c>
      <x:c r="R2752" s="19" t="n">
        <x:v>0.056857930999600514</x:v>
      </x:c>
      <x:c r="S2752" s="21" t="n">
        <x:v>10112.836304541834</x:v>
      </x:c>
      <x:c r="T2752" s="21" t="n">
        <x:v>15817.749693171998</x:v>
      </x:c>
      <x:c r="U2752" s="21" t="n">
        <x:v>19150.353845643014</x:v>
      </x:c>
      <x:c r="V2752" s="21" t="n">
        <x:v>22742.709050242513</x:v>
      </x:c>
      <x:c r="W2752" s="21" t="n">
        <x:v>26784.785795400046</x:v>
      </x:c>
      <x:c r="X2752" s="21" t="n">
        <x:v>28545.40550229107</x:v>
      </x:c>
      <x:c r="Y2752" s="21" t="n">
        <x:v>29882.242867270423</x:v>
      </x:c>
      <x:c r="Z2752" s="21" t="n">
        <x:v>30936.943810775163</x:v>
      </x:c>
      <x:c r="AA2752" s="21" t="n">
        <x:v>31656.365027244803</x:v>
      </x:c>
      <x:c r="AB2752" s="21" t="n">
        <x:v>32018.328437032822</x:v>
      </x:c>
      <x:c r="AC2752" s="21" t="n">
        <x:v>41763.037091781945</x:v>
      </x:c>
      <x:c r="AD2752" s="25" t="n">
        <x:f>AC2752*(1+Inputs!$C$14)*(1-Inputs!$C$14/Inputs!$C$15)</x:f>
        <x:v>33138.96993232897</x:v>
      </x:c>
      <x:c r="AE2752" s="25" t="n">
        <x:f>AD2752/(B2752-Inputs!$C$14)</x:f>
        <x:v>671187.2219779952</x:v>
      </x:c>
      <x:c r="AF2752" s="25" t="n">
        <x:f>S2752/(1+B2752)^1+T2752/(1+B2752)^2+U2752/(1+B2752)^3+V2752/(1+B2752)^4+W2752/(1+B2752)^5+X2752/(1+B2752)^6+Y2752/(1+B2752)^7+Z2752/(1+B2752)^8+AA2752/(1+B2752)^9+AB2752/(1+B2752)^10+AE2752/(1+B2752)^10</x:f>
        <x:v>450888.75830525334</x:v>
      </x:c>
      <x:c r="AG2752" s="25" t="n">
        <x:f>(AF2752+Inputs!$C$12)/Inputs!$C$13</x:f>
        <x:v>385.5845787104739</x:v>
      </x:c>
      <x:c r="AH2752" s="25" t="n">
        <x:f>(S2752+Inputs!$C$11)*Inputs!$C$8-Inputs!$C$11</x:f>
        <x:v>2862.638378292202</x:v>
      </x:c>
      <x:c r="AI2752" s="25" t="n">
        <x:f>Inputs!$C$12+AH2752-Inputs!$C$10*Inputs!$C$13</x:f>
        <x:v>25180.553793492203</x:v>
      </x:c>
      <x:c r="AJ2752" s="25" t="n">
        <x:f>(S2752+Inputs!$C$11)*(1-Inputs!$C$8)</x:f>
        <x:v>7250.1979262496325</x:v>
      </x:c>
      <x:c r="AK2752" s="25" t="n">
        <x:f>AJ2752/(1+B2752)^(1-Inputs!$C$8)+T2752/(1+B2752)^(2-Inputs!$C$8)+U2752/(1+B2752)^(3-Inputs!$C$8)+V2752/(1+B2752)^(4-Inputs!$C$8)+W2752/(1+B2752)^(5-Inputs!$C$8)+X2752/(1+B2752)^(6-Inputs!$C$8)+Y2752/(1+B2752)^(7-Inputs!$C$8)+Z2752/(1+B2752)^(8-Inputs!$C$8)+AA2752/(1+B2752)^(9-Inputs!$C$8)+AB2752/(1+B2752)^(10-Inputs!$C$8)+AE2752/(1+B2752)^(10-Inputs!$C$8)</x:f>
        <x:v>465586.4082217476</x:v>
      </x:c>
      <x:c r="AL2752" s="25" t="n">
        <x:f>(AK2752+AI2752)/Inputs!$C$13</x:f>
        <x:v>391.59641418542833</x:v>
      </x:c>
      <x:c r="AM2752" s="26" t="n">
        <x:f>IF(AL2752&gt;=Inputs!$C$7,1,0)</x:f>
        <x:v>1</x:v>
      </x:c>
      <x:c r="AN2752" s="26" t="n">
        <x:f>IF(Inputs!$C$7&lt;=(1-Inputs!$C$16)*AL2752,1,0)</x:f>
        <x:v>1</x:v>
      </x:c>
    </x:row>
    <x:row r="2753" ht="20" customHeight="1">
      <x:c r="A2753" s="16" t="n">
        <x:v>2748</x:v>
      </x:c>
      <x:c r="B2753" s="19" t="n">
        <x:v>0.08093830556347216</x:v>
      </x:c>
      <x:c r="C2753" s="24" t="n">
        <x:v>0.40304044304909326</x:v>
      </x:c>
      <x:c r="D2753" s="19" t="n">
        <x:v>0.025851440029553887</x:v>
      </x:c>
      <x:c r="E2753" s="19" t="n">
        <x:v>0.04538219853490631</x:v>
      </x:c>
      <x:c r="F2753" s="19" t="n">
        <x:v>-0.19898022010480532</x:v>
      </x:c>
      <x:c r="G2753" s="19" t="n">
        <x:v>-0.08494396862713927</x:v>
      </x:c>
      <x:c r="H2753" s="19" t="n">
        <x:v>0.9246592097090627</x:v>
      </x:c>
      <x:c r="I2753" s="19" t="n">
        <x:v>0.06927538695444468</x:v>
      </x:c>
      <x:c r="J2753" s="19" t="n">
        <x:v>0.07562217966335197</x:v>
      </x:c>
      <x:c r="K2753" s="19" t="n">
        <x:v>0.07670640237961948</x:v>
      </x:c>
      <x:c r="L2753" s="19" t="n">
        <x:v>0.073981943589323</x:v>
      </x:c>
      <x:c r="M2753" s="19" t="n">
        <x:v>0.0676401219830575</x:v>
      </x:c>
      <x:c r="N2753" s="19" t="n">
        <x:v>0.06988091932530893</x:v>
      </x:c>
      <x:c r="O2753" s="19" t="n">
        <x:v>0.07425306573078047</x:v>
      </x:c>
      <x:c r="P2753" s="19" t="n">
        <x:v>0.07432470138187341</x:v>
      </x:c>
      <x:c r="Q2753" s="19" t="n">
        <x:v>0.06745423204157419</x:v>
      </x:c>
      <x:c r="R2753" s="19" t="n">
        <x:v>0.07073337804944345</x:v>
      </x:c>
      <x:c r="S2753" s="21" t="n">
        <x:v>9052.125598805069</x:v>
      </x:c>
      <x:c r="T2753" s="21" t="n">
        <x:v>14493.523128086934</x:v>
      </x:c>
      <x:c r="U2753" s="21" t="n">
        <x:v>18047.760952957855</x:v>
      </x:c>
      <x:c r="V2753" s="21" t="n">
        <x:v>21919.831907098087</x:v>
      </x:c>
      <x:c r="W2753" s="21" t="n">
        <x:v>26154.507614399652</x:v>
      </x:c>
      <x:c r="X2753" s="21" t="n">
        <x:v>27776.019053407283</x:v>
      </x:c>
      <x:c r="Y2753" s="21" t="n">
        <x:v>28960.976129691157</x:v>
      </x:c>
      <x:c r="Z2753" s="21" t="n">
        <x:v>29918.874827587206</x:v>
      </x:c>
      <x:c r="AA2753" s="21" t="n">
        <x:v>30602.090978519984</x:v>
      </x:c>
      <x:c r="AB2753" s="21" t="n">
        <x:v>30983.982899451337</x:v>
      </x:c>
      <x:c r="AC2753" s="21" t="n">
        <x:v>40413.89073841478</x:v>
      </x:c>
      <x:c r="AD2753" s="25" t="n">
        <x:f>AC2753*(1+Inputs!$C$14)*(1-Inputs!$C$14/Inputs!$C$15)</x:f>
        <x:v>32068.42230093212</x:v>
      </x:c>
      <x:c r="AE2753" s="25" t="n">
        <x:f>AD2753/(B2753-Inputs!$C$14)</x:f>
        <x:v>698075.8629989899</x:v>
      </x:c>
      <x:c r="AF2753" s="25" t="n">
        <x:f>S2753/(1+B2753)^1+T2753/(1+B2753)^2+U2753/(1+B2753)^3+V2753/(1+B2753)^4+W2753/(1+B2753)^5+X2753/(1+B2753)^6+Y2753/(1+B2753)^7+Z2753/(1+B2753)^8+AA2753/(1+B2753)^9+AB2753/(1+B2753)^10+AE2753/(1+B2753)^10</x:f>
        <x:v>469073.613563325</x:v>
      </x:c>
      <x:c r="AG2753" s="25" t="n">
        <x:f>(AF2753+Inputs!$C$12)/Inputs!$C$13</x:f>
        <x:v>400.0947732889769</x:v>
      </x:c>
      <x:c r="AH2753" s="25" t="n">
        <x:f>(S2753+Inputs!$C$11)*Inputs!$C$8-Inputs!$C$11</x:f>
        <x:v>2365.7026777963474</x:v>
      </x:c>
      <x:c r="AI2753" s="25" t="n">
        <x:f>Inputs!$C$12+AH2753-Inputs!$C$10*Inputs!$C$13</x:f>
        <x:v>24683.618092996345</x:v>
      </x:c>
      <x:c r="AJ2753" s="25" t="n">
        <x:f>(S2753+Inputs!$C$11)*(1-Inputs!$C$8)</x:f>
        <x:v>6686.422921008722</x:v>
      </x:c>
      <x:c r="AK2753" s="25" t="n">
        <x:f>AJ2753/(1+B2753)^(1-Inputs!$C$8)+T2753/(1+B2753)^(2-Inputs!$C$8)+U2753/(1+B2753)^(3-Inputs!$C$8)+V2753/(1+B2753)^(4-Inputs!$C$8)+W2753/(1+B2753)^(5-Inputs!$C$8)+X2753/(1+B2753)^(6-Inputs!$C$8)+Y2753/(1+B2753)^(7-Inputs!$C$8)+Z2753/(1+B2753)^(8-Inputs!$C$8)+AA2753/(1+B2753)^(9-Inputs!$C$8)+AB2753/(1+B2753)^(10-Inputs!$C$8)+AE2753/(1+B2753)^(10-Inputs!$C$8)</x:f>
        <x:v>484223.0522200692</x:v>
      </x:c>
      <x:c r="AL2753" s="25" t="n">
        <x:f>(AK2753+AI2753)/Inputs!$C$13</x:f>
        <x:v>406.070584766572</x:v>
      </x:c>
      <x:c r="AM2753" s="26" t="n">
        <x:f>IF(AL2753&gt;=Inputs!$C$7,1,0)</x:f>
        <x:v>1</x:v>
      </x:c>
      <x:c r="AN2753" s="26" t="n">
        <x:f>IF(Inputs!$C$7&lt;=(1-Inputs!$C$16)*AL2753,1,0)</x:f>
        <x:v>1</x:v>
      </x:c>
    </x:row>
    <x:row r="2754" ht="20" customHeight="1">
      <x:c r="A2754" s="16" t="n">
        <x:v>2749</x:v>
      </x:c>
      <x:c r="B2754" s="19" t="n">
        <x:v>0.07503062785052597</x:v>
      </x:c>
      <x:c r="C2754" s="24" t="n">
        <x:v>0.5378114736447799</x:v>
      </x:c>
      <x:c r="D2754" s="19" t="n">
        <x:v>0.034621195724936625</x:v>
      </x:c>
      <x:c r="E2754" s="19" t="n">
        <x:v>0.0668066142060323</x:v>
      </x:c>
      <x:c r="F2754" s="19" t="n">
        <x:v>-0.1840330486846699</x:v>
      </x:c>
      <x:c r="G2754" s="19" t="n">
        <x:v>-0.07759566960397535</x:v>
      </x:c>
      <x:c r="H2754" s="19" t="n">
        <x:v>0.9024877934338917</x:v>
      </x:c>
      <x:c r="I2754" s="19" t="n">
        <x:v>0.07312452459950122</x:v>
      </x:c>
      <x:c r="J2754" s="19" t="n">
        <x:v>0.058975627422627214</x:v>
      </x:c>
      <x:c r="K2754" s="19" t="n">
        <x:v>0.05947167574501805</x:v>
      </x:c>
      <x:c r="L2754" s="19" t="n">
        <x:v>0.05099956845420934</x:v>
      </x:c>
      <x:c r="M2754" s="19" t="n">
        <x:v>0.06067808478808161</x:v>
      </x:c>
      <x:c r="N2754" s="19" t="n">
        <x:v>0.057828930119607096</x:v>
      </x:c>
      <x:c r="O2754" s="19" t="n">
        <x:v>0.05694123609735129</x:v>
      </x:c>
      <x:c r="P2754" s="19" t="n">
        <x:v>0.06427673376293228</x:v>
      </x:c>
      <x:c r="Q2754" s="19" t="n">
        <x:v>0.061143954237257964</x:v>
      </x:c>
      <x:c r="R2754" s="19" t="n">
        <x:v>0.06650572320689777</x:v>
      </x:c>
      <x:c r="S2754" s="21" t="n">
        <x:v>9380.778310836216</x:v>
      </x:c>
      <x:c r="T2754" s="21" t="n">
        <x:v>15262.548475161964</x:v>
      </x:c>
      <x:c r="U2754" s="21" t="n">
        <x:v>19341.58802308354</x:v>
      </x:c>
      <x:c r="V2754" s="21" t="n">
        <x:v>23917.44238438622</x:v>
      </x:c>
      <x:c r="W2754" s="21" t="n">
        <x:v>29079.062713428048</x:v>
      </x:c>
      <x:c r="X2754" s="21" t="n">
        <x:v>31303.85447921331</x:v>
      </x:c>
      <x:c r="Y2754" s="21" t="n">
        <x:v>32961.462060804726</x:v>
      </x:c>
      <x:c r="Z2754" s="21" t="n">
        <x:v>34235.71480444405</x:v>
      </x:c>
      <x:c r="AA2754" s="21" t="n">
        <x:v>35076.01368600741</x:v>
      </x:c>
      <x:c r="AB2754" s="21" t="n">
        <x:v>35415.65196392944</x:v>
      </x:c>
      <x:c r="AC2754" s="21" t="n">
        <x:v>46194.32864860362</x:v>
      </x:c>
      <x:c r="AD2754" s="25" t="n">
        <x:f>AC2754*(1+Inputs!$C$14)*(1-Inputs!$C$14/Inputs!$C$15)</x:f>
        <x:v>36655.19978266697</x:v>
      </x:c>
      <x:c r="AE2754" s="25" t="n">
        <x:f>AD2754/(B2754-Inputs!$C$14)</x:f>
        <x:v>915678.8626832729</x:v>
      </x:c>
      <x:c r="AF2754" s="25" t="n">
        <x:f>S2754/(1+B2754)^1+T2754/(1+B2754)^2+U2754/(1+B2754)^3+V2754/(1+B2754)^4+W2754/(1+B2754)^5+X2754/(1+B2754)^6+Y2754/(1+B2754)^7+Z2754/(1+B2754)^8+AA2754/(1+B2754)^9+AB2754/(1+B2754)^10+AE2754/(1+B2754)^10</x:f>
        <x:v>614619.9303669096</x:v>
      </x:c>
      <x:c r="AG2754" s="25" t="n">
        <x:f>(AF2754+Inputs!$C$12)/Inputs!$C$13</x:f>
        <x:v>516.2301698611899</x:v>
      </x:c>
      <x:c r="AH2754" s="25" t="n">
        <x:f>(S2754+Inputs!$C$11)*Inputs!$C$8-Inputs!$C$11</x:f>
        <x:v>2519.6742223369674</x:v>
      </x:c>
      <x:c r="AI2754" s="25" t="n">
        <x:f>Inputs!$C$12+AH2754-Inputs!$C$10*Inputs!$C$13</x:f>
        <x:v>24837.589637536963</x:v>
      </x:c>
      <x:c r="AJ2754" s="25" t="n">
        <x:f>(S2754+Inputs!$C$11)*(1-Inputs!$C$8)</x:f>
        <x:v>6861.10408849925</x:v>
      </x:c>
      <x:c r="AK2754" s="25" t="n">
        <x:f>AJ2754/(1+B2754)^(1-Inputs!$C$8)+T2754/(1+B2754)^(2-Inputs!$C$8)+U2754/(1+B2754)^(3-Inputs!$C$8)+V2754/(1+B2754)^(4-Inputs!$C$8)+W2754/(1+B2754)^(5-Inputs!$C$8)+X2754/(1+B2754)^(6-Inputs!$C$8)+Y2754/(1+B2754)^(7-Inputs!$C$8)+Z2754/(1+B2754)^(8-Inputs!$C$8)+AA2754/(1+B2754)^(9-Inputs!$C$8)+AB2754/(1+B2754)^(10-Inputs!$C$8)+AE2754/(1+B2754)^(10-Inputs!$C$8)</x:f>
        <x:v>633384.985957961</x:v>
      </x:c>
      <x:c r="AL2754" s="25" t="n">
        <x:f>(AK2754+AI2754)/Inputs!$C$13</x:f>
        <x:v>525.2138393356026</x:v>
      </x:c>
      <x:c r="AM2754" s="26" t="n">
        <x:f>IF(AL2754&gt;=Inputs!$C$7,1,0)</x:f>
        <x:v>1</x:v>
      </x:c>
      <x:c r="AN2754" s="26" t="n">
        <x:f>IF(Inputs!$C$7&lt;=(1-Inputs!$C$16)*AL2754,1,0)</x:f>
        <x:v>1</x:v>
      </x:c>
    </x:row>
    <x:row r="2755" ht="20" customHeight="1">
      <x:c r="A2755" s="16" t="n">
        <x:v>2750</x:v>
      </x:c>
      <x:c r="B2755" s="19" t="n">
        <x:v>0.08124169635485662</x:v>
      </x:c>
      <x:c r="C2755" s="24" t="n">
        <x:v>0.5798905701634283</x:v>
      </x:c>
      <x:c r="D2755" s="19" t="n">
        <x:v>0.01656301858243836</x:v>
      </x:c>
      <x:c r="E2755" s="19" t="n">
        <x:v>0.046755053916336636</x:v>
      </x:c>
      <x:c r="F2755" s="19" t="n">
        <x:v>-0.11867101953795214</x:v>
      </x:c>
      <x:c r="G2755" s="19" t="n">
        <x:v>-0.07800487247466037</x:v>
      </x:c>
      <x:c r="H2755" s="19" t="n">
        <x:v>0.6508813678685499</x:v>
      </x:c>
      <x:c r="I2755" s="19" t="n">
        <x:v>0.06393392909276713</x:v>
      </x:c>
      <x:c r="J2755" s="19" t="n">
        <x:v>0.06366321489401686</x:v>
      </x:c>
      <x:c r="K2755" s="19" t="n">
        <x:v>0.07462871302026201</x:v>
      </x:c>
      <x:c r="L2755" s="19" t="n">
        <x:v>0.059945896531613696</x:v>
      </x:c>
      <x:c r="M2755" s="19" t="n">
        <x:v>0.059048536522230965</x:v>
      </x:c>
      <x:c r="N2755" s="19" t="n">
        <x:v>0.06593405249327247</x:v>
      </x:c>
      <x:c r="O2755" s="19" t="n">
        <x:v>0.0673193143777155</x:v>
      </x:c>
      <x:c r="P2755" s="19" t="n">
        <x:v>0.057706806150130206</x:v>
      </x:c>
      <x:c r="Q2755" s="19" t="n">
        <x:v>0.05743675790155635</x:v>
      </x:c>
      <x:c r="R2755" s="19" t="n">
        <x:v>0.055413124015186666</x:v>
      </x:c>
      <x:c r="S2755" s="21" t="n">
        <x:v>10443.454770023327</x:v>
      </x:c>
      <x:c r="T2755" s="21" t="n">
        <x:v>16212.907188707455</x:v>
      </x:c>
      <x:c r="U2755" s="21" t="n">
        <x:v>19289.32448155994</x:v>
      </x:c>
      <x:c r="V2755" s="21" t="n">
        <x:v>22485.36208026664</x:v>
      </x:c>
      <x:c r="W2755" s="21" t="n">
        <x:v>25973.89434798681</x:v>
      </x:c>
      <x:c r="X2755" s="21" t="n">
        <x:v>27285.906787062</x:v>
      </x:c>
      <x:c r="Y2755" s="21" t="n">
        <x:v>28348.28151236352</x:v>
      </x:c>
      <x:c r="Z2755" s="21" t="n">
        <x:v>29200.06001242009</x:v>
      </x:c>
      <x:c r="AA2755" s="21" t="n">
        <x:v>29797.131067578783</x:v>
      </x:c>
      <x:c r="AB2755" s="21" t="n">
        <x:v>30149.137652490645</x:v>
      </x:c>
      <x:c r="AC2755" s="21" t="n">
        <x:v>39324.96215542258</x:v>
      </x:c>
      <x:c r="AD2755" s="25" t="n">
        <x:f>AC2755*(1+Inputs!$C$14)*(1-Inputs!$C$14/Inputs!$C$15)</x:f>
        <x:v>31204.357470327817</x:v>
      </x:c>
      <x:c r="AE2755" s="25" t="n">
        <x:f>AD2755/(B2755-Inputs!$C$14)</x:f>
        <x:v>674809.964385109</x:v>
      </x:c>
      <x:c r="AF2755" s="25" t="n">
        <x:f>S2755/(1+B2755)^1+T2755/(1+B2755)^2+U2755/(1+B2755)^3+V2755/(1+B2755)^4+W2755/(1+B2755)^5+X2755/(1+B2755)^6+Y2755/(1+B2755)^7+Z2755/(1+B2755)^8+AA2755/(1+B2755)^9+AB2755/(1+B2755)^10+AE2755/(1+B2755)^10</x:f>
        <x:v>459485.44685444084</x:v>
      </x:c>
      <x:c r="AG2755" s="25" t="n">
        <x:f>(AF2755+Inputs!$C$12)/Inputs!$C$13</x:f>
        <x:v>392.44411219640205</x:v>
      </x:c>
      <x:c r="AH2755" s="25" t="n">
        <x:f>(S2755+Inputs!$C$11)*Inputs!$C$8-Inputs!$C$11</x:f>
        <x:v>3017.530864860244</x:v>
      </x:c>
      <x:c r="AI2755" s="25" t="n">
        <x:f>Inputs!$C$12+AH2755-Inputs!$C$10*Inputs!$C$13</x:f>
        <x:v>25335.44628006024</x:v>
      </x:c>
      <x:c r="AJ2755" s="25" t="n">
        <x:f>(S2755+Inputs!$C$11)*(1-Inputs!$C$8)</x:f>
        <x:v>7425.923905163084</x:v>
      </x:c>
      <x:c r="AK2755" s="25" t="n">
        <x:f>AJ2755/(1+B2755)^(1-Inputs!$C$8)+T2755/(1+B2755)^(2-Inputs!$C$8)+U2755/(1+B2755)^(3-Inputs!$C$8)+V2755/(1+B2755)^(4-Inputs!$C$8)+W2755/(1+B2755)^(5-Inputs!$C$8)+X2755/(1+B2755)^(6-Inputs!$C$8)+Y2755/(1+B2755)^(7-Inputs!$C$8)+Z2755/(1+B2755)^(8-Inputs!$C$8)+AA2755/(1+B2755)^(9-Inputs!$C$8)+AB2755/(1+B2755)^(10-Inputs!$C$8)+AE2755/(1+B2755)^(10-Inputs!$C$8)</x:f>
        <x:v>473716.5003763002</x:v>
      </x:c>
      <x:c r="AL2755" s="25" t="n">
        <x:f>(AK2755+AI2755)/Inputs!$C$13</x:f>
        <x:v>398.2072305772282</x:v>
      </x:c>
      <x:c r="AM2755" s="26" t="n">
        <x:f>IF(AL2755&gt;=Inputs!$C$7,1,0)</x:f>
        <x:v>1</x:v>
      </x:c>
      <x:c r="AN2755" s="26" t="n">
        <x:f>IF(Inputs!$C$7&lt;=(1-Inputs!$C$16)*AL2755,1,0)</x:f>
        <x:v>1</x:v>
      </x:c>
    </x:row>
    <x:row r="2756" ht="20" customHeight="1">
      <x:c r="A2756" s="16" t="n">
        <x:v>2751</x:v>
      </x:c>
      <x:c r="B2756" s="19" t="n">
        <x:v>0.07358704005861903</x:v>
      </x:c>
      <x:c r="C2756" s="24" t="n">
        <x:v>0.5171734732084303</x:v>
      </x:c>
      <x:c r="D2756" s="19" t="n">
        <x:v>0.031798290455951415</x:v>
      </x:c>
      <x:c r="E2756" s="19" t="n">
        <x:v>0.0528614002263592</x:v>
      </x:c>
      <x:c r="F2756" s="19" t="n">
        <x:v>-0.19114487013484793</x:v>
      </x:c>
      <x:c r="G2756" s="19" t="n">
        <x:v>-0.06457888598754209</x:v>
      </x:c>
      <x:c r="H2756" s="19" t="n">
        <x:v>0.8583563639434431</x:v>
      </x:c>
      <x:c r="I2756" s="19" t="n">
        <x:v>0.0732705255176245</x:v>
      </x:c>
      <x:c r="J2756" s="19" t="n">
        <x:v>0.06836013716702041</x:v>
      </x:c>
      <x:c r="K2756" s="19" t="n">
        <x:v>0.0677369888589999</x:v>
      </x:c>
      <x:c r="L2756" s="19" t="n">
        <x:v>0.06299144025512873</x:v>
      </x:c>
      <x:c r="M2756" s="19" t="n">
        <x:v>0.07375043112840672</x:v>
      </x:c>
      <x:c r="N2756" s="19" t="n">
        <x:v>0.05550925554270521</x:v>
      </x:c>
      <x:c r="O2756" s="19" t="n">
        <x:v>0.07190750812775036</x:v>
      </x:c>
      <x:c r="P2756" s="19" t="n">
        <x:v>0.062269745537461174</x:v>
      </x:c>
      <x:c r="Q2756" s="19" t="n">
        <x:v>0.0663910578786215</x:v>
      </x:c>
      <x:c r="R2756" s="19" t="n">
        <x:v>0.06991656588009505</x:v>
      </x:c>
      <x:c r="S2756" s="21" t="n">
        <x:v>9291.827534805003</x:v>
      </x:c>
      <x:c r="T2756" s="21" t="n">
        <x:v>14951.563497323823</x:v>
      </x:c>
      <x:c r="U2756" s="21" t="n">
        <x:v>18713.9809945908</x:v>
      </x:c>
      <x:c r="V2756" s="21" t="n">
        <x:v>22895.811909068885</x:v>
      </x:c>
      <x:c r="W2756" s="21" t="n">
        <x:v>27565.79394521686</x:v>
      </x:c>
      <x:c r="X2756" s="21" t="n">
        <x:v>29465.740539258335</x:v>
      </x:c>
      <x:c r="Y2756" s="21" t="n">
        <x:v>30828.002796173765</x:v>
      </x:c>
      <x:c r="Z2756" s="21" t="n">
        <x:v>31931.330088257717</x:v>
      </x:c>
      <x:c r="AA2756" s="21" t="n">
        <x:v>32661.797928322223</x:v>
      </x:c>
      <x:c r="AB2756" s="21" t="n">
        <x:v>33020.716202592215</x:v>
      </x:c>
      <x:c r="AC2756" s="21" t="n">
        <x:v>43070.49939468549</x:v>
      </x:c>
      <x:c r="AD2756" s="25" t="n">
        <x:f>AC2756*(1+Inputs!$C$14)*(1-Inputs!$C$14/Inputs!$C$15)</x:f>
        <x:v>34176.44126968293</x:v>
      </x:c>
      <x:c r="AE2756" s="25" t="n">
        <x:f>AD2756/(B2756-Inputs!$C$14)</x:f>
        <x:v>885697.405599502</x:v>
      </x:c>
      <x:c r="AF2756" s="25" t="n">
        <x:f>S2756/(1+B2756)^1+T2756/(1+B2756)^2+U2756/(1+B2756)^3+V2756/(1+B2756)^4+W2756/(1+B2756)^5+X2756/(1+B2756)^6+Y2756/(1+B2756)^7+Z2756/(1+B2756)^8+AA2756/(1+B2756)^9+AB2756/(1+B2756)^10+AE2756/(1+B2756)^10</x:f>
        <x:v>598300.9299576384</x:v>
      </x:c>
      <x:c r="AG2756" s="25" t="n">
        <x:f>(AF2756+Inputs!$C$12)/Inputs!$C$13</x:f>
        <x:v>503.2087920220624</x:v>
      </x:c>
      <x:c r="AH2756" s="25" t="n">
        <x:f>(S2756+Inputs!$C$11)*Inputs!$C$8-Inputs!$C$11</x:f>
        <x:v>2478.001393018234</x:v>
      </x:c>
      <x:c r="AI2756" s="25" t="n">
        <x:f>Inputs!$C$12+AH2756-Inputs!$C$10*Inputs!$C$13</x:f>
        <x:v>24795.91680821823</x:v>
      </x:c>
      <x:c r="AJ2756" s="25" t="n">
        <x:f>(S2756+Inputs!$C$11)*(1-Inputs!$C$8)</x:f>
        <x:v>6813.826141786769</x:v>
      </x:c>
      <x:c r="AK2756" s="25" t="n">
        <x:f>AJ2756/(1+B2756)^(1-Inputs!$C$8)+T2756/(1+B2756)^(2-Inputs!$C$8)+U2756/(1+B2756)^(3-Inputs!$C$8)+V2756/(1+B2756)^(4-Inputs!$C$8)+W2756/(1+B2756)^(5-Inputs!$C$8)+X2756/(1+B2756)^(6-Inputs!$C$8)+Y2756/(1+B2756)^(7-Inputs!$C$8)+Z2756/(1+B2756)^(8-Inputs!$C$8)+AA2756/(1+B2756)^(9-Inputs!$C$8)+AB2756/(1+B2756)^(10-Inputs!$C$8)+AE2756/(1+B2756)^(10-Inputs!$C$8)</x:f>
        <x:v>616152.2557658802</x:v>
      </x:c>
      <x:c r="AL2756" s="25" t="n">
        <x:f>(AK2756+AI2756)/Inputs!$C$13</x:f>
        <x:v>511.4301195583046</x:v>
      </x:c>
      <x:c r="AM2756" s="26" t="n">
        <x:f>IF(AL2756&gt;=Inputs!$C$7,1,0)</x:f>
        <x:v>1</x:v>
      </x:c>
      <x:c r="AN2756" s="26" t="n">
        <x:f>IF(Inputs!$C$7&lt;=(1-Inputs!$C$16)*AL2756,1,0)</x:f>
        <x:v>1</x:v>
      </x:c>
    </x:row>
    <x:row r="2757" ht="20" customHeight="1">
      <x:c r="A2757" s="16" t="n">
        <x:v>2752</x:v>
      </x:c>
      <x:c r="B2757" s="19" t="n">
        <x:v>0.08195490540426893</x:v>
      </x:c>
      <x:c r="C2757" s="24" t="n">
        <x:v>0.4969206986288839</x:v>
      </x:c>
      <x:c r="D2757" s="19" t="n">
        <x:v>0.03715178144366149</x:v>
      </x:c>
      <x:c r="E2757" s="19" t="n">
        <x:v>0.04600861124989393</x:v>
      </x:c>
      <x:c r="F2757" s="19" t="n">
        <x:v>-0.15805688170022336</x:v>
      </x:c>
      <x:c r="G2757" s="19" t="n">
        <x:v>-0.07006666681872786</x:v>
      </x:c>
      <x:c r="H2757" s="19" t="n">
        <x:v>0.5588562889247157</x:v>
      </x:c>
      <x:c r="I2757" s="19" t="n">
        <x:v>0.055124240620606314</x:v>
      </x:c>
      <x:c r="J2757" s="19" t="n">
        <x:v>0.05666495434591184</x:v>
      </x:c>
      <x:c r="K2757" s="19" t="n">
        <x:v>0.04864493673701304</x:v>
      </x:c>
      <x:c r="L2757" s="19" t="n">
        <x:v>0.05313216507889251</x:v>
      </x:c>
      <x:c r="M2757" s="19" t="n">
        <x:v>0.05295575737790045</x:v>
      </x:c>
      <x:c r="N2757" s="19" t="n">
        <x:v>0.05222279784982788</x:v>
      </x:c>
      <x:c r="O2757" s="19" t="n">
        <x:v>0.05774279809340101</x:v>
      </x:c>
      <x:c r="P2757" s="19" t="n">
        <x:v>0.05327856270410507</x:v>
      </x:c>
      <x:c r="Q2757" s="19" t="n">
        <x:v>0.052087560016826726</x:v>
      </x:c>
      <x:c r="R2757" s="19" t="n">
        <x:v>0.052066093800082175</x:v>
      </x:c>
      <x:c r="S2757" s="21" t="n">
        <x:v>9818.416531411955</x:v>
      </x:c>
      <x:c r="T2757" s="21" t="n">
        <x:v>15457.929964708052</x:v>
      </x:c>
      <x:c r="U2757" s="21" t="n">
        <x:v>18764.736756554594</x:v>
      </x:c>
      <x:c r="V2757" s="21" t="n">
        <x:v>22250.67560358174</x:v>
      </x:c>
      <x:c r="W2757" s="21" t="n">
        <x:v>26178.11519450467</x:v>
      </x:c>
      <x:c r="X2757" s="21" t="n">
        <x:v>27810.289131559242</x:v>
      </x:c>
      <x:c r="Y2757" s="21" t="n">
        <x:v>29099.20911296217</x:v>
      </x:c>
      <x:c r="Z2757" s="21" t="n">
        <x:v>30129.38642069927</x:v>
      </x:c>
      <x:c r="AA2757" s="21" t="n">
        <x:v>30837.95145159333</x:v>
      </x:c>
      <x:c r="AB2757" s="21" t="n">
        <x:v>31209.070806427026</x:v>
      </x:c>
      <x:c r="AC2757" s="21" t="n">
        <x:v>40707.48366055699</x:v>
      </x:c>
      <x:c r="AD2757" s="25" t="n">
        <x:f>AC2757*(1+Inputs!$C$14)*(1-Inputs!$C$14/Inputs!$C$15)</x:f>
        <x:v>32301.388284651966</x:v>
      </x:c>
      <x:c r="AE2757" s="25" t="n">
        <x:f>AD2757/(B2757-Inputs!$C$14)</x:f>
        <x:v>687923.6153612881</x:v>
      </x:c>
      <x:c r="AF2757" s="25" t="n">
        <x:f>S2757/(1+B2757)^1+T2757/(1+B2757)^2+U2757/(1+B2757)^3+V2757/(1+B2757)^4+W2757/(1+B2757)^5+X2757/(1+B2757)^6+Y2757/(1+B2757)^7+Z2757/(1+B2757)^8+AA2757/(1+B2757)^9+AB2757/(1+B2757)^10+AE2757/(1+B2757)^10</x:f>
        <x:v>463439.1572811577</x:v>
      </x:c>
      <x:c r="AG2757" s="25" t="n">
        <x:f>(AF2757+Inputs!$C$12)/Inputs!$C$13</x:f>
        <x:v>395.5988861434343</x:v>
      </x:c>
      <x:c r="AH2757" s="25" t="n">
        <x:f>(S2757+Inputs!$C$11)*Inputs!$C$8-Inputs!$C$11</x:f>
        <x:v>2724.704731154642</x:v>
      </x:c>
      <x:c r="AI2757" s="25" t="n">
        <x:f>Inputs!$C$12+AH2757-Inputs!$C$10*Inputs!$C$13</x:f>
        <x:v>25042.62014635464</x:v>
      </x:c>
      <x:c r="AJ2757" s="25" t="n">
        <x:f>(S2757+Inputs!$C$11)*(1-Inputs!$C$8)</x:f>
        <x:v>7093.711800257313</x:v>
      </x:c>
      <x:c r="AK2757" s="25" t="n">
        <x:f>AJ2757/(1+B2757)^(1-Inputs!$C$8)+T2757/(1+B2757)^(2-Inputs!$C$8)+U2757/(1+B2757)^(3-Inputs!$C$8)+V2757/(1+B2757)^(4-Inputs!$C$8)+W2757/(1+B2757)^(5-Inputs!$C$8)+X2757/(1+B2757)^(6-Inputs!$C$8)+Y2757/(1+B2757)^(7-Inputs!$C$8)+Z2757/(1+B2757)^(8-Inputs!$C$8)+AA2757/(1+B2757)^(9-Inputs!$C$8)+AB2757/(1+B2757)^(10-Inputs!$C$8)+AE2757/(1+B2757)^(10-Inputs!$C$8)</x:f>
        <x:v>478247.9342873215</x:v>
      </x:c>
      <x:c r="AL2757" s="25" t="n">
        <x:f>(AK2757+AI2757)/Inputs!$C$13</x:f>
        <x:v>401.58933193123863</x:v>
      </x:c>
      <x:c r="AM2757" s="26" t="n">
        <x:f>IF(AL2757&gt;=Inputs!$C$7,1,0)</x:f>
        <x:v>1</x:v>
      </x:c>
      <x:c r="AN2757" s="26" t="n">
        <x:f>IF(Inputs!$C$7&lt;=(1-Inputs!$C$16)*AL2757,1,0)</x:f>
        <x:v>1</x:v>
      </x:c>
    </x:row>
    <x:row r="2758" ht="20" customHeight="1">
      <x:c r="A2758" s="16" t="n">
        <x:v>2753</x:v>
      </x:c>
      <x:c r="B2758" s="19" t="n">
        <x:v>0.0934740686183515</x:v>
      </x:c>
      <x:c r="C2758" s="24" t="n">
        <x:v>0.31437585916663124</x:v>
      </x:c>
      <x:c r="D2758" s="19" t="n">
        <x:v>0.0392930184920246</x:v>
      </x:c>
      <x:c r="E2758" s="19" t="n">
        <x:v>0.03381075242858998</x:v>
      </x:c>
      <x:c r="F2758" s="19" t="n">
        <x:v>-0.15673695204787808</x:v>
      </x:c>
      <x:c r="G2758" s="19" t="n">
        <x:v>-0.07923693907962787</x:v>
      </x:c>
      <x:c r="H2758" s="19" t="n">
        <x:v>0.7976410618593661</x:v>
      </x:c>
      <x:c r="I2758" s="19" t="n">
        <x:v>0.05580090916054928</x:v>
      </x:c>
      <x:c r="J2758" s="19" t="n">
        <x:v>0.059961899952724024</x:v>
      </x:c>
      <x:c r="K2758" s="19" t="n">
        <x:v>0.06879540009761627</x:v>
      </x:c>
      <x:c r="L2758" s="19" t="n">
        <x:v>0.06690111159351204</x:v>
      </x:c>
      <x:c r="M2758" s="19" t="n">
        <x:v>0.06484989609772243</x:v>
      </x:c>
      <x:c r="N2758" s="19" t="n">
        <x:v>0.06030379367577439</x:v>
      </x:c>
      <x:c r="O2758" s="19" t="n">
        <x:v>0.0637300183406353</x:v>
      </x:c>
      <x:c r="P2758" s="19" t="n">
        <x:v>0.06655818771948475</x:v>
      </x:c>
      <x:c r="Q2758" s="19" t="n">
        <x:v>0.061687295507998674</x:v>
      </x:c>
      <x:c r="R2758" s="19" t="n">
        <x:v>0.06508885202771467</x:v>
      </x:c>
      <x:c r="S2758" s="21" t="n">
        <x:v>9811.230519960985</x:v>
      </x:c>
      <x:c r="T2758" s="21" t="n">
        <x:v>15263.53218402</x:v>
      </x:c>
      <x:c r="U2758" s="21" t="n">
        <x:v>18380.00525229433</x:v>
      </x:c>
      <x:c r="V2758" s="21" t="n">
        <x:v>21682.64740247964</x:v>
      </x:c>
      <x:c r="W2758" s="21" t="n">
        <x:v>25299.290167079944</x:v>
      </x:c>
      <x:c r="X2758" s="21" t="n">
        <x:v>26822.890581908723</x:v>
      </x:c>
      <x:c r="Y2758" s="21" t="n">
        <x:v>27972.62358784731</x:v>
      </x:c>
      <x:c r="Z2758" s="21" t="n">
        <x:v>28907.032910328322</x:v>
      </x:c>
      <x:c r="AA2758" s="21" t="n">
        <x:v>29587.418166110758</x:v>
      </x:c>
      <x:c r="AB2758" s="21" t="n">
        <x:v>29981.170643551475</x:v>
      </x:c>
      <x:c r="AC2758" s="21" t="n">
        <x:v>39105.87475245844</x:v>
      </x:c>
      <x:c r="AD2758" s="25" t="n">
        <x:f>AC2758*(1+Inputs!$C$14)*(1-Inputs!$C$14/Inputs!$C$15)</x:f>
        <x:v>31030.511616075764</x:v>
      </x:c>
      <x:c r="AE2758" s="25" t="n">
        <x:f>AD2758/(B2758-Inputs!$C$14)</x:f>
        <x:v>530671.3274666362</x:v>
      </x:c>
      <x:c r="AF2758" s="25" t="n">
        <x:f>S2758/(1+B2758)^1+T2758/(1+B2758)^2+U2758/(1+B2758)^3+V2758/(1+B2758)^4+W2758/(1+B2758)^5+X2758/(1+B2758)^6+Y2758/(1+B2758)^7+Z2758/(1+B2758)^8+AA2758/(1+B2758)^9+AB2758/(1+B2758)^10+AE2758/(1+B2758)^10</x:f>
        <x:v>354590.7127441473</x:v>
      </x:c>
      <x:c r="AG2758" s="25" t="n">
        <x:f>(AF2758+Inputs!$C$12)/Inputs!$C$13</x:f>
        <x:v>308.74572798599684</x:v>
      </x:c>
      <x:c r="AH2758" s="25" t="n">
        <x:f>(S2758+Inputs!$C$11)*Inputs!$C$8-Inputs!$C$11</x:f>
        <x:v>2721.338134009119</x:v>
      </x:c>
      <x:c r="AI2758" s="25" t="n">
        <x:f>Inputs!$C$12+AH2758-Inputs!$C$10*Inputs!$C$13</x:f>
        <x:v>25039.25354920912</x:v>
      </x:c>
      <x:c r="AJ2758" s="25" t="n">
        <x:f>(S2758+Inputs!$C$11)*(1-Inputs!$C$8)</x:f>
        <x:v>7089.892385951866</x:v>
      </x:c>
      <x:c r="AK2758" s="25" t="n">
        <x:f>AJ2758/(1+B2758)^(1-Inputs!$C$8)+T2758/(1+B2758)^(2-Inputs!$C$8)+U2758/(1+B2758)^(3-Inputs!$C$8)+V2758/(1+B2758)^(4-Inputs!$C$8)+W2758/(1+B2758)^(5-Inputs!$C$8)+X2758/(1+B2758)^(6-Inputs!$C$8)+Y2758/(1+B2758)^(7-Inputs!$C$8)+Z2758/(1+B2758)^(8-Inputs!$C$8)+AA2758/(1+B2758)^(9-Inputs!$C$8)+AB2758/(1+B2758)^(10-Inputs!$C$8)+AE2758/(1+B2758)^(10-Inputs!$C$8)</x:f>
        <x:v>367155.474557591</x:v>
      </x:c>
      <x:c r="AL2758" s="25" t="n">
        <x:f>(AK2758+AI2758)/Inputs!$C$13</x:f>
        <x:v>312.94292622795325</x:v>
      </x:c>
      <x:c r="AM2758" s="26" t="n">
        <x:f>IF(AL2758&gt;=Inputs!$C$7,1,0)</x:f>
        <x:v>1</x:v>
      </x:c>
      <x:c r="AN2758" s="26" t="n">
        <x:f>IF(Inputs!$C$7&lt;=(1-Inputs!$C$16)*AL2758,1,0)</x:f>
        <x:v>0</x:v>
      </x:c>
    </x:row>
    <x:row r="2759" ht="20" customHeight="1">
      <x:c r="A2759" s="16" t="n">
        <x:v>2754</x:v>
      </x:c>
      <x:c r="B2759" s="19" t="n">
        <x:v>0.09929155072116225</x:v>
      </x:c>
      <x:c r="C2759" s="24" t="n">
        <x:v>0.6193502656082899</x:v>
      </x:c>
      <x:c r="D2759" s="19" t="n">
        <x:v>0.024892234965962247</x:v>
      </x:c>
      <x:c r="E2759" s="19" t="n">
        <x:v>0.04514976409803609</x:v>
      </x:c>
      <x:c r="F2759" s="19" t="n">
        <x:v>-0.21941934226259607</x:v>
      </x:c>
      <x:c r="G2759" s="19" t="n">
        <x:v>-0.07169215855414393</x:v>
      </x:c>
      <x:c r="H2759" s="19" t="n">
        <x:v>0.5269681360719858</x:v>
      </x:c>
      <x:c r="I2759" s="19" t="n">
        <x:v>0.061411740198271905</x:v>
      </x:c>
      <x:c r="J2759" s="19" t="n">
        <x:v>0.05787411766009769</x:v>
      </x:c>
      <x:c r="K2759" s="19" t="n">
        <x:v>0.056091912976022514</x:v>
      </x:c>
      <x:c r="L2759" s="19" t="n">
        <x:v>0.05660172990164597</x:v>
      </x:c>
      <x:c r="M2759" s="19" t="n">
        <x:v>0.0651039339722945</x:v>
      </x:c>
      <x:c r="N2759" s="19" t="n">
        <x:v>0.06280862591324762</x:v>
      </x:c>
      <x:c r="O2759" s="19" t="n">
        <x:v>0.05374541985087603</x:v>
      </x:c>
      <x:c r="P2759" s="19" t="n">
        <x:v>0.05975196829752463</x:v>
      </x:c>
      <x:c r="Q2759" s="19" t="n">
        <x:v>0.055436555877078034</x:v>
      </x:c>
      <x:c r="R2759" s="19" t="n">
        <x:v>0.0558364571465961</x:v>
      </x:c>
      <x:c r="S2759" s="21" t="n">
        <x:v>8689.83083151595</x:v>
      </x:c>
      <x:c r="T2759" s="21" t="n">
        <x:v>14040.393971152043</x:v>
      </x:c>
      <x:c r="U2759" s="21" t="n">
        <x:v>17392.157467235014</x:v>
      </x:c>
      <x:c r="V2759" s="21" t="n">
        <x:v>20993.5457015188</x:v>
      </x:c>
      <x:c r="W2759" s="21" t="n">
        <x:v>25027.936743159276</x:v>
      </x:c>
      <x:c r="X2759" s="21" t="n">
        <x:v>26532.805290026965</x:v>
      </x:c>
      <x:c r="Y2759" s="21" t="n">
        <x:v>27685.023608865973</x:v>
      </x:c>
      <x:c r="Z2759" s="21" t="n">
        <x:v>28593.54712277019</x:v>
      </x:c>
      <x:c r="AA2759" s="21" t="n">
        <x:v>29265.99444215125</x:v>
      </x:c>
      <x:c r="AB2759" s="21" t="n">
        <x:v>29660.828060094478</x:v>
      </x:c>
      <x:c r="AC2759" s="21" t="n">
        <x:v>38688.03660012323</x:v>
      </x:c>
      <x:c r="AD2759" s="25" t="n">
        <x:f>AC2759*(1+Inputs!$C$14)*(1-Inputs!$C$14/Inputs!$C$15)</x:f>
        <x:v>30698.957042197784</x:v>
      </x:c>
      <x:c r="AE2759" s="25" t="n">
        <x:f>AD2759/(B2759-Inputs!$C$14)</x:f>
        <x:v>477495.98038693593</x:v>
      </x:c>
      <x:c r="AF2759" s="25" t="n">
        <x:f>S2759/(1+B2759)^1+T2759/(1+B2759)^2+U2759/(1+B2759)^3+V2759/(1+B2759)^4+W2759/(1+B2759)^5+X2759/(1+B2759)^6+Y2759/(1+B2759)^7+Z2759/(1+B2759)^8+AA2759/(1+B2759)^9+AB2759/(1+B2759)^10+AE2759/(1+B2759)^10</x:f>
        <x:v>314574.8044914178</x:v>
      </x:c>
      <x:c r="AG2759" s="25" t="n">
        <x:f>(AF2759+Inputs!$C$12)/Inputs!$C$13</x:f>
        <x:v>276.8159376883864</x:v>
      </x:c>
      <x:c r="AH2759" s="25" t="n">
        <x:f>(S2759+Inputs!$C$11)*Inputs!$C$8-Inputs!$C$11</x:f>
        <x:v>2195.970060792404</x:v>
      </x:c>
      <x:c r="AI2759" s="25" t="n">
        <x:f>Inputs!$C$12+AH2759-Inputs!$C$10*Inputs!$C$13</x:f>
        <x:v>24513.8854759924</x:v>
      </x:c>
      <x:c r="AJ2759" s="25" t="n">
        <x:f>(S2759+Inputs!$C$11)*(1-Inputs!$C$8)</x:f>
        <x:v>6493.860770723547</x:v>
      </x:c>
      <x:c r="AK2759" s="25" t="n">
        <x:f>AJ2759/(1+B2759)^(1-Inputs!$C$8)+T2759/(1+B2759)^(2-Inputs!$C$8)+U2759/(1+B2759)^(3-Inputs!$C$8)+V2759/(1+B2759)^(4-Inputs!$C$8)+W2759/(1+B2759)^(5-Inputs!$C$8)+X2759/(1+B2759)^(6-Inputs!$C$8)+Y2759/(1+B2759)^(7-Inputs!$C$8)+Z2759/(1+B2759)^(8-Inputs!$C$8)+AA2759/(1+B2759)^(9-Inputs!$C$8)+AB2759/(1+B2759)^(10-Inputs!$C$8)+AE2759/(1+B2759)^(10-Inputs!$C$8)</x:f>
        <x:v>326752.09305862966</x:v>
      </x:c>
      <x:c r="AL2759" s="25" t="n">
        <x:f>(AK2759+AI2759)/Inputs!$C$13</x:f>
        <x:v>280.28475481449004</x:v>
      </x:c>
      <x:c r="AM2759" s="26" t="n">
        <x:f>IF(AL2759&gt;=Inputs!$C$7,1,0)</x:f>
        <x:v>1</x:v>
      </x:c>
      <x:c r="AN2759" s="26" t="n">
        <x:f>IF(Inputs!$C$7&lt;=(1-Inputs!$C$16)*AL2759,1,0)</x:f>
        <x:v>0</x:v>
      </x:c>
    </x:row>
    <x:row r="2760" ht="20" customHeight="1">
      <x:c r="A2760" s="16" t="n">
        <x:v>2755</x:v>
      </x:c>
      <x:c r="B2760" s="19" t="n">
        <x:v>0.09114773009085805</x:v>
      </x:c>
      <x:c r="C2760" s="24" t="n">
        <x:v>0.5701116345107664</x:v>
      </x:c>
      <x:c r="D2760" s="19" t="n">
        <x:v>0.02824522761598729</x:v>
      </x:c>
      <x:c r="E2760" s="19" t="n">
        <x:v>0.03384001917807467</x:v>
      </x:c>
      <x:c r="F2760" s="19" t="n">
        <x:v>-0.19295598122075605</x:v>
      </x:c>
      <x:c r="G2760" s="19" t="n">
        <x:v>-0.060559354934995896</x:v>
      </x:c>
      <x:c r="H2760" s="19" t="n">
        <x:v>0.5443797574001508</x:v>
      </x:c>
      <x:c r="I2760" s="19" t="n">
        <x:v>0.07354528281024272</x:v>
      </x:c>
      <x:c r="J2760" s="19" t="n">
        <x:v>0.07254697693311414</x:v>
      </x:c>
      <x:c r="K2760" s="19" t="n">
        <x:v>0.0745904738088882</x:v>
      </x:c>
      <x:c r="L2760" s="19" t="n">
        <x:v>0.07712158346215006</x:v>
      </x:c>
      <x:c r="M2760" s="19" t="n">
        <x:v>0.07732785959242051</x:v>
      </x:c>
      <x:c r="N2760" s="19" t="n">
        <x:v>0.07102987288197142</x:v>
      </x:c>
      <x:c r="O2760" s="19" t="n">
        <x:v>0.07055393628665456</x:v>
      </x:c>
      <x:c r="P2760" s="19" t="n">
        <x:v>0.07724789506916636</x:v>
      </x:c>
      <x:c r="Q2760" s="19" t="n">
        <x:v>0.07267514674871906</x:v>
      </x:c>
      <x:c r="R2760" s="19" t="n">
        <x:v>0.07722645674039427</x:v>
      </x:c>
      <x:c r="S2760" s="21" t="n">
        <x:v>9205.846780870454</x:v>
      </x:c>
      <x:c r="T2760" s="21" t="n">
        <x:v>14597.084005174409</x:v>
      </x:c>
      <x:c r="U2760" s="21" t="n">
        <x:v>17767.2223167598</x:v>
      </x:c>
      <x:c r="V2760" s="21" t="n">
        <x:v>21161.47301464962</x:v>
      </x:c>
      <x:c r="W2760" s="21" t="n">
        <x:v>24944.64322932131</x:v>
      </x:c>
      <x:c r="X2760" s="21" t="n">
        <x:v>26356.38533736699</x:v>
      </x:c>
      <x:c r="Y2760" s="21" t="n">
        <x:v>27436.11305657875</x:v>
      </x:c>
      <x:c r="Z2760" s="21" t="n">
        <x:v>28314.43664118229</x:v>
      </x:c>
      <x:c r="AA2760" s="21" t="n">
        <x:v>28976.29542894468</x:v>
      </x:c>
      <x:c r="AB2760" s="21" t="n">
        <x:v>29379.196741020365</x:v>
      </x:c>
      <x:c r="AC2760" s="21" t="n">
        <x:v>38320.691401330914</x:v>
      </x:c>
      <x:c r="AD2760" s="25" t="n">
        <x:f>AC2760*(1+Inputs!$C$14)*(1-Inputs!$C$14/Inputs!$C$15)</x:f>
        <x:v>30407.468626956073</x:v>
      </x:c>
      <x:c r="AE2760" s="25" t="n">
        <x:f>AD2760/(B2760-Inputs!$C$14)</x:f>
        <x:v>541561.8508130395</x:v>
      </x:c>
      <x:c r="AF2760" s="25" t="n">
        <x:f>S2760/(1+B2760)^1+T2760/(1+B2760)^2+U2760/(1+B2760)^3+V2760/(1+B2760)^4+W2760/(1+B2760)^5+X2760/(1+B2760)^6+Y2760/(1+B2760)^7+Z2760/(1+B2760)^8+AA2760/(1+B2760)^9+AB2760/(1+B2760)^10+AE2760/(1+B2760)^10</x:f>
        <x:v>361897.33665245125</x:v>
      </x:c>
      <x:c r="AG2760" s="25" t="n">
        <x:f>(AF2760+Inputs!$C$12)/Inputs!$C$13</x:f>
        <x:v>314.5758835256937</x:v>
      </x:c>
      <x:c r="AH2760" s="25" t="n">
        <x:f>(S2760+Inputs!$C$11)*Inputs!$C$8-Inputs!$C$11</x:f>
        <x:v>2437.7199987091717</x:v>
      </x:c>
      <x:c r="AI2760" s="25" t="n">
        <x:f>Inputs!$C$12+AH2760-Inputs!$C$10*Inputs!$C$13</x:f>
        <x:v>24755.63541390917</x:v>
      </x:c>
      <x:c r="AJ2760" s="25" t="n">
        <x:f>(S2760+Inputs!$C$11)*(1-Inputs!$C$8)</x:f>
        <x:v>6768.126782161283</x:v>
      </x:c>
      <x:c r="AK2760" s="25" t="n">
        <x:f>AJ2760/(1+B2760)^(1-Inputs!$C$8)+T2760/(1+B2760)^(2-Inputs!$C$8)+U2760/(1+B2760)^(3-Inputs!$C$8)+V2760/(1+B2760)^(4-Inputs!$C$8)+W2760/(1+B2760)^(5-Inputs!$C$8)+X2760/(1+B2760)^(6-Inputs!$C$8)+Y2760/(1+B2760)^(7-Inputs!$C$8)+Z2760/(1+B2760)^(8-Inputs!$C$8)+AA2760/(1+B2760)^(9-Inputs!$C$8)+AB2760/(1+B2760)^(10-Inputs!$C$8)+AE2760/(1+B2760)^(10-Inputs!$C$8)</x:f>
        <x:v>374665.9692767963</x:v>
      </x:c>
      <x:c r="AL2760" s="25" t="n">
        <x:f>(AK2760+AI2760)/Inputs!$C$13</x:f>
        <x:v>318.7094491911068</x:v>
      </x:c>
      <x:c r="AM2760" s="26" t="n">
        <x:f>IF(AL2760&gt;=Inputs!$C$7,1,0)</x:f>
        <x:v>1</x:v>
      </x:c>
      <x:c r="AN2760" s="26" t="n">
        <x:f>IF(Inputs!$C$7&lt;=(1-Inputs!$C$16)*AL2760,1,0)</x:f>
        <x:v>0</x:v>
      </x:c>
    </x:row>
    <x:row r="2761" ht="20" customHeight="1">
      <x:c r="A2761" s="16" t="n">
        <x:v>2756</x:v>
      </x:c>
      <x:c r="B2761" s="19" t="n">
        <x:v>0.10122122708678072</x:v>
      </x:c>
      <x:c r="C2761" s="24" t="n">
        <x:v>0.1707971588427597</x:v>
      </x:c>
      <x:c r="D2761" s="19" t="n">
        <x:v>0.04880765930915487</x:v>
      </x:c>
      <x:c r="E2761" s="19" t="n">
        <x:v>0.053916713840996236</x:v>
      </x:c>
      <x:c r="F2761" s="19" t="n">
        <x:v>-0.18834483014310197</x:v>
      </x:c>
      <x:c r="G2761" s="19" t="n">
        <x:v>-0.06351614337377043</x:v>
      </x:c>
      <x:c r="H2761" s="19" t="n">
        <x:v>0.7417389764216011</x:v>
      </x:c>
      <x:c r="I2761" s="19" t="n">
        <x:v>0.05698046457551641</x:v>
      </x:c>
      <x:c r="J2761" s="19" t="n">
        <x:v>0.06699929691861711</x:v>
      </x:c>
      <x:c r="K2761" s="19" t="n">
        <x:v>0.06693150451532007</x:v>
      </x:c>
      <x:c r="L2761" s="19" t="n">
        <x:v>0.07103161654535711</x:v>
      </x:c>
      <x:c r="M2761" s="19" t="n">
        <x:v>0.06447043724388209</x:v>
      </x:c>
      <x:c r="N2761" s="19" t="n">
        <x:v>0.07792651891769424</x:v>
      </x:c>
      <x:c r="O2761" s="19" t="n">
        <x:v>0.07079821897818761</x:v>
      </x:c>
      <x:c r="P2761" s="19" t="n">
        <x:v>0.06428187277732492</x:v>
      </x:c>
      <x:c r="Q2761" s="19" t="n">
        <x:v>0.05821166346471614</x:v>
      </x:c>
      <x:c r="R2761" s="19" t="n">
        <x:v>0.07042599014595567</x:v>
      </x:c>
      <x:c r="S2761" s="21" t="n">
        <x:v>9393.795307046497</x:v>
      </x:c>
      <x:c r="T2761" s="21" t="n">
        <x:v>14756.308966544466</x:v>
      </x:c>
      <x:c r="U2761" s="21" t="n">
        <x:v>18207.807415834613</x:v>
      </x:c>
      <x:c r="V2761" s="21" t="n">
        <x:v>22025.49807225303</x:v>
      </x:c>
      <x:c r="W2761" s="21" t="n">
        <x:v>26329.11228909344</x:v>
      </x:c>
      <x:c r="X2761" s="21" t="n">
        <x:v>28453.733440333875</x:v>
      </x:c>
      <x:c r="Y2761" s="21" t="n">
        <x:v>30137.076407909357</x:v>
      </x:c>
      <x:c r="Z2761" s="21" t="n">
        <x:v>31436.068106834184</x:v>
      </x:c>
      <x:c r="AA2761" s="21" t="n">
        <x:v>32305.856299002193</x:v>
      </x:c>
      <x:c r="AB2761" s="21" t="n">
        <x:v>32718.57314225756</x:v>
      </x:c>
      <x:c r="AC2761" s="21" t="n">
        <x:v>42676.399750770724</x:v>
      </x:c>
      <x:c r="AD2761" s="25" t="n">
        <x:f>AC2761*(1+Inputs!$C$14)*(1-Inputs!$C$14/Inputs!$C$15)</x:f>
        <x:v>33863.723202236564</x:v>
      </x:c>
      <x:c r="AE2761" s="25" t="n">
        <x:f>AD2761/(B2761-Inputs!$C$14)</x:f>
        <x:v>511372.63219026854</x:v>
      </x:c>
      <x:c r="AF2761" s="25" t="n">
        <x:f>S2761/(1+B2761)^1+T2761/(1+B2761)^2+U2761/(1+B2761)^3+V2761/(1+B2761)^4+W2761/(1+B2761)^5+X2761/(1+B2761)^6+Y2761/(1+B2761)^7+Z2761/(1+B2761)^8+AA2761/(1+B2761)^9+AB2761/(1+B2761)^10+AE2761/(1+B2761)^10</x:f>
        <x:v>332424.3718229361</x:v>
      </x:c>
      <x:c r="AG2761" s="25" t="n">
        <x:f>(AF2761+Inputs!$C$12)/Inputs!$C$13</x:f>
        <x:v>291.0585968378156</x:v>
      </x:c>
      <x:c r="AH2761" s="25" t="n">
        <x:f>(S2761+Inputs!$C$11)*Inputs!$C$8-Inputs!$C$11</x:f>
        <x:v>2525.7725959039753</x:v>
      </x:c>
      <x:c r="AI2761" s="25" t="n">
        <x:f>Inputs!$C$12+AH2761-Inputs!$C$10*Inputs!$C$13</x:f>
        <x:v>24843.68801110397</x:v>
      </x:c>
      <x:c r="AJ2761" s="25" t="n">
        <x:f>(S2761+Inputs!$C$11)*(1-Inputs!$C$8)</x:f>
        <x:v>6868.022711142522</x:v>
      </x:c>
      <x:c r="AK2761" s="25" t="n">
        <x:f>AJ2761/(1+B2761)^(1-Inputs!$C$8)+T2761/(1+B2761)^(2-Inputs!$C$8)+U2761/(1+B2761)^(3-Inputs!$C$8)+V2761/(1+B2761)^(4-Inputs!$C$8)+W2761/(1+B2761)^(5-Inputs!$C$8)+X2761/(1+B2761)^(6-Inputs!$C$8)+Y2761/(1+B2761)^(7-Inputs!$C$8)+Z2761/(1+B2761)^(8-Inputs!$C$8)+AA2761/(1+B2761)^(9-Inputs!$C$8)+AB2761/(1+B2761)^(10-Inputs!$C$8)+AE2761/(1+B2761)^(10-Inputs!$C$8)</x:f>
        <x:v>345385.3756097138</x:v>
      </x:c>
      <x:c r="AL2761" s="25" t="n">
        <x:f>(AK2761+AI2761)/Inputs!$C$13</x:f>
        <x:v>295.41592030931974</x:v>
      </x:c>
      <x:c r="AM2761" s="26" t="n">
        <x:f>IF(AL2761&gt;=Inputs!$C$7,1,0)</x:f>
        <x:v>1</x:v>
      </x:c>
      <x:c r="AN2761" s="26" t="n">
        <x:f>IF(Inputs!$C$7&lt;=(1-Inputs!$C$16)*AL2761,1,0)</x:f>
        <x:v>0</x:v>
      </x:c>
    </x:row>
    <x:row r="2762" ht="20" customHeight="1">
      <x:c r="A2762" s="16" t="n">
        <x:v>2757</x:v>
      </x:c>
      <x:c r="B2762" s="19" t="n">
        <x:v>0.0784945779006462</x:v>
      </x:c>
      <x:c r="C2762" s="24" t="n">
        <x:v>0.7811297021419534</x:v>
      </x:c>
      <x:c r="D2762" s="19" t="n">
        <x:v>0.004886046005744049</x:v>
      </x:c>
      <x:c r="E2762" s="19" t="n">
        <x:v>0.05675523773333538</x:v>
      </x:c>
      <x:c r="F2762" s="19" t="n">
        <x:v>-0.18067676114651365</x:v>
      </x:c>
      <x:c r="G2762" s="19" t="n">
        <x:v>-0.08421773938656371</x:v>
      </x:c>
      <x:c r="H2762" s="19" t="n">
        <x:v>0.5251923989814316</x:v>
      </x:c>
      <x:c r="I2762" s="19" t="n">
        <x:v>0.048979549850747615</x:v>
      </x:c>
      <x:c r="J2762" s="19" t="n">
        <x:v>0.05878144838832327</x:v>
      </x:c>
      <x:c r="K2762" s="19" t="n">
        <x:v>0.05668942503456151</x:v>
      </x:c>
      <x:c r="L2762" s="19" t="n">
        <x:v>0.07074534693215469</x:v>
      </x:c>
      <x:c r="M2762" s="19" t="n">
        <x:v>0.057808223390865124</x:v>
      </x:c>
      <x:c r="N2762" s="19" t="n">
        <x:v>0.05509632500673547</x:v>
      </x:c>
      <x:c r="O2762" s="19" t="n">
        <x:v>0.06947042353578695</x:v>
      </x:c>
      <x:c r="P2762" s="19" t="n">
        <x:v>0.06028978650867543</x:v>
      </x:c>
      <x:c r="Q2762" s="19" t="n">
        <x:v>0.056329410147685624</x:v>
      </x:c>
      <x:c r="R2762" s="19" t="n">
        <x:v>0.04829677051533622</x:v>
      </x:c>
      <x:c r="S2762" s="21" t="n">
        <x:v>9316.895730320493</x:v>
      </x:c>
      <x:c r="T2762" s="21" t="n">
        <x:v>14906.832917121541</x:v>
      </x:c>
      <x:c r="U2762" s="21" t="n">
        <x:v>18229.050339688787</x:v>
      </x:c>
      <x:c r="V2762" s="21" t="n">
        <x:v>21724.77281657592</x:v>
      </x:c>
      <x:c r="W2762" s="21" t="n">
        <x:v>25676.376548601722</x:v>
      </x:c>
      <x:c r="X2762" s="21" t="n">
        <x:v>27000.2202777982</x:v>
      </x:c>
      <x:c r="Y2762" s="21" t="n">
        <x:v>28036.020433753925</x:v>
      </x:c>
      <x:c r="Z2762" s="21" t="n">
        <x:v>28906.874664761428</x:v>
      </x:c>
      <x:c r="AA2762" s="21" t="n">
        <x:v>29523.437138094654</x:v>
      </x:c>
      <x:c r="AB2762" s="21" t="n">
        <x:v>29888.446919933056</x:v>
      </x:c>
      <x:c r="AC2762" s="21" t="n">
        <x:v>38984.93076513008</x:v>
      </x:c>
      <x:c r="AD2762" s="25" t="n">
        <x:f>AC2762*(1+Inputs!$C$14)*(1-Inputs!$C$14/Inputs!$C$15)</x:f>
        <x:v>30934.542562130708</x:v>
      </x:c>
      <x:c r="AE2762" s="25" t="n">
        <x:f>AD2762/(B2762-Inputs!$C$14)</x:f>
        <x:v>711227.5611179367</x:v>
      </x:c>
      <x:c r="AF2762" s="25" t="n">
        <x:f>S2762/(1+B2762)^1+T2762/(1+B2762)^2+U2762/(1+B2762)^3+V2762/(1+B2762)^4+W2762/(1+B2762)^5+X2762/(1+B2762)^6+Y2762/(1+B2762)^7+Z2762/(1+B2762)^8+AA2762/(1+B2762)^9+AB2762/(1+B2762)^10+AE2762/(1+B2762)^10</x:f>
        <x:v>482168.4872071187</x:v>
      </x:c>
      <x:c r="AG2762" s="25" t="n">
        <x:f>(AF2762+Inputs!$C$12)/Inputs!$C$13</x:f>
        <x:v>410.54353198712585</x:v>
      </x:c>
      <x:c r="AH2762" s="25" t="n">
        <x:f>(S2762+Inputs!$C$11)*Inputs!$C$8-Inputs!$C$11</x:f>
        <x:v>2489.745670917272</x:v>
      </x:c>
      <x:c r="AI2762" s="25" t="n">
        <x:f>Inputs!$C$12+AH2762-Inputs!$C$10*Inputs!$C$13</x:f>
        <x:v>24807.661086117267</x:v>
      </x:c>
      <x:c r="AJ2762" s="25" t="n">
        <x:f>(S2762+Inputs!$C$11)*(1-Inputs!$C$8)</x:f>
        <x:v>6827.150059403221</x:v>
      </x:c>
      <x:c r="AK2762" s="25" t="n">
        <x:f>AJ2762/(1+B2762)^(1-Inputs!$C$8)+T2762/(1+B2762)^(2-Inputs!$C$8)+U2762/(1+B2762)^(3-Inputs!$C$8)+V2762/(1+B2762)^(4-Inputs!$C$8)+W2762/(1+B2762)^(5-Inputs!$C$8)+X2762/(1+B2762)^(6-Inputs!$C$8)+Y2762/(1+B2762)^(7-Inputs!$C$8)+Z2762/(1+B2762)^(8-Inputs!$C$8)+AA2762/(1+B2762)^(9-Inputs!$C$8)+AB2762/(1+B2762)^(10-Inputs!$C$8)+AE2762/(1+B2762)^(10-Inputs!$C$8)</x:f>
        <x:v>497152.34933820664</x:v>
      </x:c>
      <x:c r="AL2762" s="25" t="n">
        <x:f>(AK2762+AI2762)/Inputs!$C$13</x:f>
        <x:v>416.4862027204</x:v>
      </x:c>
      <x:c r="AM2762" s="26" t="n">
        <x:f>IF(AL2762&gt;=Inputs!$C$7,1,0)</x:f>
        <x:v>1</x:v>
      </x:c>
      <x:c r="AN2762" s="26" t="n">
        <x:f>IF(Inputs!$C$7&lt;=(1-Inputs!$C$16)*AL2762,1,0)</x:f>
        <x:v>1</x:v>
      </x:c>
    </x:row>
    <x:row r="2763" ht="20" customHeight="1">
      <x:c r="A2763" s="16" t="n">
        <x:v>2758</x:v>
      </x:c>
      <x:c r="B2763" s="19" t="n">
        <x:v>0.08418282752483237</x:v>
      </x:c>
      <x:c r="C2763" s="24" t="n">
        <x:v>0.44237618698880965</x:v>
      </x:c>
      <x:c r="D2763" s="19" t="n">
        <x:v>0.013967795852580879</x:v>
      </x:c>
      <x:c r="E2763" s="19" t="n">
        <x:v>0.06301753373454318</x:v>
      </x:c>
      <x:c r="F2763" s="19" t="n">
        <x:v>-0.18027812194710466</x:v>
      </x:c>
      <x:c r="G2763" s="19" t="n">
        <x:v>-0.062464302507639215</x:v>
      </x:c>
      <x:c r="H2763" s="19" t="n">
        <x:v>0.6811056691117017</x:v>
      </x:c>
      <x:c r="I2763" s="19" t="n">
        <x:v>0.051004353870988554</x:v>
      </x:c>
      <x:c r="J2763" s="19" t="n">
        <x:v>0.060302626786732386</x:v>
      </x:c>
      <x:c r="K2763" s="19" t="n">
        <x:v>0.06410828871255375</x:v>
      </x:c>
      <x:c r="L2763" s="19" t="n">
        <x:v>0.059551960849634045</x:v>
      </x:c>
      <x:c r="M2763" s="19" t="n">
        <x:v>0.059796621363703936</x:v>
      </x:c>
      <x:c r="N2763" s="19" t="n">
        <x:v>0.06759218851169749</x:v>
      </x:c>
      <x:c r="O2763" s="19" t="n">
        <x:v>0.060157092010239235</x:v>
      </x:c>
      <x:c r="P2763" s="19" t="n">
        <x:v>0.05370370652733186</x:v>
      </x:c>
      <x:c r="Q2763" s="19" t="n">
        <x:v>0.054522930978965864</x:v>
      </x:c>
      <x:c r="R2763" s="19" t="n">
        <x:v>0.0524894751849763</x:v>
      </x:c>
      <x:c r="S2763" s="21" t="n">
        <x:v>9477.569599020284</x:v>
      </x:c>
      <x:c r="T2763" s="21" t="n">
        <x:v>14909.669150269343</x:v>
      </x:c>
      <x:c r="U2763" s="21" t="n">
        <x:v>18182.791585629675</x:v>
      </x:c>
      <x:c r="V2763" s="21" t="n">
        <x:v>21721.95678257688</x:v>
      </x:c>
      <x:c r="W2763" s="21" t="n">
        <x:v>25631.852304684566</x:v>
      </x:c>
      <x:c r="X2763" s="21" t="n">
        <x:v>27212.730600695162</x:v>
      </x:c>
      <x:c r="Y2763" s="21" t="n">
        <x:v>28445.17823283564</x:v>
      </x:c>
      <x:c r="Z2763" s="21" t="n">
        <x:v>29405.779899303783</x:v>
      </x:c>
      <x:c r="AA2763" s="21" t="n">
        <x:v>30079.878940500206</x:v>
      </x:c>
      <x:c r="AB2763" s="21" t="n">
        <x:v>30463.38057812898</x:v>
      </x:c>
      <x:c r="AC2763" s="21" t="n">
        <x:v>39734.84423234215</x:v>
      </x:c>
      <x:c r="AD2763" s="25" t="n">
        <x:f>AC2763*(1+Inputs!$C$14)*(1-Inputs!$C$14/Inputs!$C$15)</x:f>
        <x:v>31529.59889836349</x:v>
      </x:c>
      <x:c r="AE2763" s="25" t="n">
        <x:f>AD2763/(B2763-Inputs!$C$14)</x:f>
        <x:v>641069.2610636145</x:v>
      </x:c>
      <x:c r="AF2763" s="25" t="n">
        <x:f>S2763/(1+B2763)^1+T2763/(1+B2763)^2+U2763/(1+B2763)^3+V2763/(1+B2763)^4+W2763/(1+B2763)^5+X2763/(1+B2763)^6+Y2763/(1+B2763)^7+Z2763/(1+B2763)^8+AA2763/(1+B2763)^9+AB2763/(1+B2763)^10+AE2763/(1+B2763)^10</x:f>
        <x:v>430626.93883432896</x:v>
      </x:c>
      <x:c r="AG2763" s="25" t="n">
        <x:f>(AF2763+Inputs!$C$12)/Inputs!$C$13</x:f>
        <x:v>369.41711744310345</x:v>
      </x:c>
      <x:c r="AH2763" s="25" t="n">
        <x:f>(S2763+Inputs!$C$11)*Inputs!$C$8-Inputs!$C$11</x:f>
        <x:v>2565.0202778971743</x:v>
      </x:c>
      <x:c r="AI2763" s="25" t="n">
        <x:f>Inputs!$C$12+AH2763-Inputs!$C$10*Inputs!$C$13</x:f>
        <x:v>24882.93569309717</x:v>
      </x:c>
      <x:c r="AJ2763" s="25" t="n">
        <x:f>(S2763+Inputs!$C$11)*(1-Inputs!$C$8)</x:f>
        <x:v>6912.5493211231105</x:v>
      </x:c>
      <x:c r="AK2763" s="25" t="n">
        <x:f>AJ2763/(1+B2763)^(1-Inputs!$C$8)+T2763/(1+B2763)^(2-Inputs!$C$8)+U2763/(1+B2763)^(3-Inputs!$C$8)+V2763/(1+B2763)^(4-Inputs!$C$8)+W2763/(1+B2763)^(5-Inputs!$C$8)+X2763/(1+B2763)^(6-Inputs!$C$8)+Y2763/(1+B2763)^(7-Inputs!$C$8)+Z2763/(1+B2763)^(8-Inputs!$C$8)+AA2763/(1+B2763)^(9-Inputs!$C$8)+AB2763/(1+B2763)^(10-Inputs!$C$8)+AE2763/(1+B2763)^(10-Inputs!$C$8)</x:f>
        <x:v>444788.8615449673</x:v>
      </x:c>
      <x:c r="AL2763" s="25" t="n">
        <x:f>(AK2763+AI2763)/Inputs!$C$13</x:f>
        <x:v>374.7640038506509</x:v>
      </x:c>
      <x:c r="AM2763" s="26" t="n">
        <x:f>IF(AL2763&gt;=Inputs!$C$7,1,0)</x:f>
        <x:v>1</x:v>
      </x:c>
      <x:c r="AN2763" s="26" t="n">
        <x:f>IF(Inputs!$C$7&lt;=(1-Inputs!$C$16)*AL2763,1,0)</x:f>
        <x:v>1</x:v>
      </x:c>
    </x:row>
    <x:row r="2764" ht="20" customHeight="1">
      <x:c r="A2764" s="16" t="n">
        <x:v>2759</x:v>
      </x:c>
      <x:c r="B2764" s="19" t="n">
        <x:v>0.08551945836540573</x:v>
      </x:c>
      <x:c r="C2764" s="24" t="n">
        <x:v>0.4389948333989935</x:v>
      </x:c>
      <x:c r="D2764" s="19" t="n">
        <x:v>0.03106200709149931</x:v>
      </x:c>
      <x:c r="E2764" s="19" t="n">
        <x:v>0.04795702281462269</x:v>
      </x:c>
      <x:c r="F2764" s="19" t="n">
        <x:v>-0.16727973417982755</x:v>
      </x:c>
      <x:c r="G2764" s="19" t="n">
        <x:v>-0.09150781091277452</x:v>
      </x:c>
      <x:c r="H2764" s="19" t="n">
        <x:v>0.5741117882463698</x:v>
      </x:c>
      <x:c r="I2764" s="19" t="n">
        <x:v>0.06284683325905803</x:v>
      </x:c>
      <x:c r="J2764" s="19" t="n">
        <x:v>0.0683588696297636</x:v>
      </x:c>
      <x:c r="K2764" s="19" t="n">
        <x:v>0.06665750207538736</x:v>
      </x:c>
      <x:c r="L2764" s="19" t="n">
        <x:v>0.05906563205891303</x:v>
      </x:c>
      <x:c r="M2764" s="19" t="n">
        <x:v>0.06633788108113436</x:v>
      </x:c>
      <x:c r="N2764" s="19" t="n">
        <x:v>0.0631798379664599</x:v>
      </x:c>
      <x:c r="O2764" s="19" t="n">
        <x:v>0.0731903229252464</x:v>
      </x:c>
      <x:c r="P2764" s="19" t="n">
        <x:v>0.06859603866455131</x:v>
      </x:c>
      <x:c r="Q2764" s="19" t="n">
        <x:v>0.06803613620220744</x:v>
      </x:c>
      <x:c r="R2764" s="19" t="n">
        <x:v>0.06156456635046311</x:v>
      </x:c>
      <x:c r="S2764" s="21" t="n">
        <x:v>9547.38297532639</x:v>
      </x:c>
      <x:c r="T2764" s="21" t="n">
        <x:v>15101.88143559499</x:v>
      </x:c>
      <x:c r="U2764" s="21" t="n">
        <x:v>18399.723126473786</x:v>
      </x:c>
      <x:c r="V2764" s="21" t="n">
        <x:v>21840.222653642773</x:v>
      </x:c>
      <x:c r="W2764" s="21" t="n">
        <x:v>25660.040748306026</x:v>
      </x:c>
      <x:c r="X2764" s="21" t="n">
        <x:v>27276.037869545788</x:v>
      </x:c>
      <x:c r="Y2764" s="21" t="n">
        <x:v>28542.139665889972</x:v>
      </x:c>
      <x:c r="Z2764" s="21" t="n">
        <x:v>29575.76189007256</x:v>
      </x:c>
      <x:c r="AA2764" s="21" t="n">
        <x:v>30298.345460479417</x:v>
      </x:c>
      <x:c r="AB2764" s="21" t="n">
        <x:v>30695.972628486506</x:v>
      </x:c>
      <x:c r="AC2764" s="21" t="n">
        <x:v>40038.2251675911</x:v>
      </x:c>
      <x:c r="AD2764" s="25" t="n">
        <x:f>AC2764*(1+Inputs!$C$14)*(1-Inputs!$C$14/Inputs!$C$15)</x:f>
        <x:v>31770.331670483534</x:v>
      </x:c>
      <x:c r="AE2764" s="25" t="n">
        <x:f>AD2764/(B2764-Inputs!$C$14)</x:f>
        <x:v>628873.1648841063</x:v>
      </x:c>
      <x:c r="AF2764" s="25" t="n">
        <x:f>S2764/(1+B2764)^1+T2764/(1+B2764)^2+U2764/(1+B2764)^3+V2764/(1+B2764)^4+W2764/(1+B2764)^5+X2764/(1+B2764)^6+Y2764/(1+B2764)^7+Z2764/(1+B2764)^8+AA2764/(1+B2764)^9+AB2764/(1+B2764)^10+AE2764/(1+B2764)^10</x:f>
        <x:v>421632.7254536076</x:v>
      </x:c>
      <x:c r="AG2764" s="25" t="n">
        <x:f>(AF2764+Inputs!$C$12)/Inputs!$C$13</x:f>
        <x:v>362.24038799528927</x:v>
      </x:c>
      <x:c r="AH2764" s="25" t="n">
        <x:f>(S2764+Inputs!$C$11)*Inputs!$C$8-Inputs!$C$11</x:f>
        <x:v>2597.727366522775</x:v>
      </x:c>
      <x:c r="AI2764" s="25" t="n">
        <x:f>Inputs!$C$12+AH2764-Inputs!$C$10*Inputs!$C$13</x:f>
        <x:v>24915.642781722774</x:v>
      </x:c>
      <x:c r="AJ2764" s="25" t="n">
        <x:f>(S2764+Inputs!$C$11)*(1-Inputs!$C$8)</x:f>
        <x:v>6949.655608803617</x:v>
      </x:c>
      <x:c r="AK2764" s="25" t="n">
        <x:f>AJ2764/(1+B2764)^(1-Inputs!$C$8)+T2764/(1+B2764)^(2-Inputs!$C$8)+U2764/(1+B2764)^(3-Inputs!$C$8)+V2764/(1+B2764)^(4-Inputs!$C$8)+W2764/(1+B2764)^(5-Inputs!$C$8)+X2764/(1+B2764)^(6-Inputs!$C$8)+Y2764/(1+B2764)^(7-Inputs!$C$8)+Z2764/(1+B2764)^(8-Inputs!$C$8)+AA2764/(1+B2764)^(9-Inputs!$C$8)+AB2764/(1+B2764)^(10-Inputs!$C$8)+AE2764/(1+B2764)^(10-Inputs!$C$8)</x:f>
        <x:v>435670.67616588355</x:v>
      </x:c>
      <x:c r="AL2764" s="25" t="n">
        <x:f>(AK2764+AI2764)/Inputs!$C$13</x:f>
        <x:v>367.51445162917827</x:v>
      </x:c>
      <x:c r="AM2764" s="26" t="n">
        <x:f>IF(AL2764&gt;=Inputs!$C$7,1,0)</x:f>
        <x:v>1</x:v>
      </x:c>
      <x:c r="AN2764" s="26" t="n">
        <x:f>IF(Inputs!$C$7&lt;=(1-Inputs!$C$16)*AL2764,1,0)</x:f>
        <x:v>1</x:v>
      </x:c>
    </x:row>
    <x:row r="2765" ht="20" customHeight="1">
      <x:c r="A2765" s="16" t="n">
        <x:v>2760</x:v>
      </x:c>
      <x:c r="B2765" s="19" t="n">
        <x:v>0.0825173427416898</x:v>
      </x:c>
      <x:c r="C2765" s="24" t="n">
        <x:v>0.14879162018357306</x:v>
      </x:c>
      <x:c r="D2765" s="19" t="n">
        <x:v>0.02386678058539502</x:v>
      </x:c>
      <x:c r="E2765" s="19" t="n">
        <x:v>0.06622943261833968</x:v>
      </x:c>
      <x:c r="F2765" s="19" t="n">
        <x:v>-0.16633986118369992</x:v>
      </x:c>
      <x:c r="G2765" s="19" t="n">
        <x:v>-0.05284483566904158</x:v>
      </x:c>
      <x:c r="H2765" s="19" t="n">
        <x:v>0.889989031624765</x:v>
      </x:c>
      <x:c r="I2765" s="19" t="n">
        <x:v>0.07244929097698219</x:v>
      </x:c>
      <x:c r="J2765" s="19" t="n">
        <x:v>0.05401116447421487</x:v>
      </x:c>
      <x:c r="K2765" s="19" t="n">
        <x:v>0.06365116453877477</x:v>
      </x:c>
      <x:c r="L2765" s="19" t="n">
        <x:v>0.07026865850455692</x:v>
      </x:c>
      <x:c r="M2765" s="19" t="n">
        <x:v>0.06808653594773545</x:v>
      </x:c>
      <x:c r="N2765" s="19" t="n">
        <x:v>0.06694384305325571</x:v>
      </x:c>
      <x:c r="O2765" s="19" t="n">
        <x:v>0.06640352651149783</x:v>
      </x:c>
      <x:c r="P2765" s="19" t="n">
        <x:v>0.055929383361416285</x:v>
      </x:c>
      <x:c r="Q2765" s="19" t="n">
        <x:v>0.06628081397553501</x:v>
      </x:c>
      <x:c r="R2765" s="19" t="n">
        <x:v>0.058160918661272945</x:v>
      </x:c>
      <x:c r="S2765" s="21" t="n">
        <x:v>9794.652026885673</x:v>
      </x:c>
      <x:c r="T2765" s="21" t="n">
        <x:v>15170.488447604199</x:v>
      </x:c>
      <x:c r="U2765" s="21" t="n">
        <x:v>18336.28437959327</x:v>
      </x:c>
      <x:c r="V2765" s="21" t="n">
        <x:v>21830.58711962296</x:v>
      </x:c>
      <x:c r="W2765" s="21" t="n">
        <x:v>25709.15761012548</x:v>
      </x:c>
      <x:c r="X2765" s="21" t="n">
        <x:v>27564.44478081454</x:v>
      </x:c>
      <x:c r="Y2765" s="21" t="n">
        <x:v>28967.587131209228</x:v>
      </x:c>
      <x:c r="Z2765" s="21" t="n">
        <x:v>30072.670385847145</x:v>
      </x:c>
      <x:c r="AA2765" s="21" t="n">
        <x:v>30828.31690227603</x:v>
      </x:c>
      <x:c r="AB2765" s="21" t="n">
        <x:v>31242.000685990093</x:v>
      </x:c>
      <x:c r="AC2765" s="21" t="n">
        <x:v>40750.43567737839</x:v>
      </x:c>
      <x:c r="AD2765" s="25" t="n">
        <x:f>AC2765*(1+Inputs!$C$14)*(1-Inputs!$C$14/Inputs!$C$15)</x:f>
        <x:v>32335.470709999743</x:v>
      </x:c>
      <x:c r="AE2765" s="25" t="n">
        <x:f>AD2765/(B2765-Inputs!$C$14)</x:f>
        <x:v>680498.2948179446</x:v>
      </x:c>
      <x:c r="AF2765" s="25" t="n">
        <x:f>S2765/(1+B2765)^1+T2765/(1+B2765)^2+U2765/(1+B2765)^3+V2765/(1+B2765)^4+W2765/(1+B2765)^5+X2765/(1+B2765)^6+Y2765/(1+B2765)^7+Z2765/(1+B2765)^8+AA2765/(1+B2765)^9+AB2765/(1+B2765)^10+AE2765/(1+B2765)^10</x:f>
        <x:v>456535.3705287465</x:v>
      </x:c>
      <x:c r="AG2765" s="25" t="n">
        <x:f>(AF2765+Inputs!$C$12)/Inputs!$C$13</x:f>
        <x:v>390.09016541487574</x:v>
      </x:c>
      <x:c r="AH2765" s="25" t="n">
        <x:f>(S2765+Inputs!$C$11)*Inputs!$C$8-Inputs!$C$11</x:f>
        <x:v>2713.571223554658</x:v>
      </x:c>
      <x:c r="AI2765" s="25" t="n">
        <x:f>Inputs!$C$12+AH2765-Inputs!$C$10*Inputs!$C$13</x:f>
        <x:v>25031.486638754657</x:v>
      </x:c>
      <x:c r="AJ2765" s="25" t="n">
        <x:f>(S2765+Inputs!$C$11)*(1-Inputs!$C$8)</x:f>
        <x:v>7081.080803331016</x:v>
      </x:c>
      <x:c r="AK2765" s="25" t="n">
        <x:f>AJ2765/(1+B2765)^(1-Inputs!$C$8)+T2765/(1+B2765)^(2-Inputs!$C$8)+U2765/(1+B2765)^(3-Inputs!$C$8)+V2765/(1+B2765)^(4-Inputs!$C$8)+W2765/(1+B2765)^(5-Inputs!$C$8)+X2765/(1+B2765)^(6-Inputs!$C$8)+Y2765/(1+B2765)^(7-Inputs!$C$8)+Z2765/(1+B2765)^(8-Inputs!$C$8)+AA2765/(1+B2765)^(9-Inputs!$C$8)+AB2765/(1+B2765)^(10-Inputs!$C$8)+AE2765/(1+B2765)^(10-Inputs!$C$8)</x:f>
        <x:v>471211.3615901606</x:v>
      </x:c>
      <x:c r="AL2765" s="25" t="n">
        <x:f>(AK2765+AI2765)/Inputs!$C$13</x:f>
        <x:v>395.9657739258587</x:v>
      </x:c>
      <x:c r="AM2765" s="26" t="n">
        <x:f>IF(AL2765&gt;=Inputs!$C$7,1,0)</x:f>
        <x:v>1</x:v>
      </x:c>
      <x:c r="AN2765" s="26" t="n">
        <x:f>IF(Inputs!$C$7&lt;=(1-Inputs!$C$16)*AL2765,1,0)</x:f>
        <x:v>1</x:v>
      </x:c>
    </x:row>
    <x:row r="2766" ht="20" customHeight="1">
      <x:c r="A2766" s="16" t="n">
        <x:v>2761</x:v>
      </x:c>
      <x:c r="B2766" s="19" t="n">
        <x:v>0.07644978355025925</x:v>
      </x:c>
      <x:c r="C2766" s="24" t="n">
        <x:v>0.4581582923043186</x:v>
      </x:c>
      <x:c r="D2766" s="19" t="n">
        <x:v>0.016916747006244747</x:v>
      </x:c>
      <x:c r="E2766" s="19" t="n">
        <x:v>0.05693925215144276</x:v>
      </x:c>
      <x:c r="F2766" s="19" t="n">
        <x:v>-0.19995710106622827</x:v>
      </x:c>
      <x:c r="G2766" s="19" t="n">
        <x:v>-0.10243353800298508</x:v>
      </x:c>
      <x:c r="H2766" s="19" t="n">
        <x:v>0.7989280894911133</x:v>
      </x:c>
      <x:c r="I2766" s="19" t="n">
        <x:v>0.05686874668436871</x:v>
      </x:c>
      <x:c r="J2766" s="19" t="n">
        <x:v>0.06233559339625913</x:v>
      </x:c>
      <x:c r="K2766" s="19" t="n">
        <x:v>0.04527843610993045</x:v>
      </x:c>
      <x:c r="L2766" s="19" t="n">
        <x:v>0.04955218558820775</x:v>
      </x:c>
      <x:c r="M2766" s="19" t="n">
        <x:v>0.054304816378636364</x:v>
      </x:c>
      <x:c r="N2766" s="19" t="n">
        <x:v>0.06303119525412398</x:v>
      </x:c>
      <x:c r="O2766" s="19" t="n">
        <x:v>0.06195889692640208</x:v>
      </x:c>
      <x:c r="P2766" s="19" t="n">
        <x:v>0.05481911210057319</x:v>
      </x:c>
      <x:c r="Q2766" s="19" t="n">
        <x:v>0.05903980699762883</x:v>
      </x:c>
      <x:c r="R2766" s="19" t="n">
        <x:v>0.05722835217199532</x:v>
      </x:c>
      <x:c r="S2766" s="21" t="n">
        <x:v>8929.510875852302</x:v>
      </x:c>
      <x:c r="T2766" s="21" t="n">
        <x:v>14385.328004522007</x:v>
      </x:c>
      <x:c r="U2766" s="21" t="n">
        <x:v>17901.471898526353</x:v>
      </x:c>
      <x:c r="V2766" s="21" t="n">
        <x:v>21588.689970370357</x:v>
      </x:c>
      <x:c r="W2766" s="21" t="n">
        <x:v>25672.9867256623</x:v>
      </x:c>
      <x:c r="X2766" s="21" t="n">
        <x:v>27232.29829034546</x:v>
      </x:c>
      <x:c r="Y2766" s="21" t="n">
        <x:v>28415.174102797388</x:v>
      </x:c>
      <x:c r="Z2766" s="21" t="n">
        <x:v>29355.698232522183</x:v>
      </x:c>
      <x:c r="AA2766" s="21" t="n">
        <x:v>30019.20825929264</x:v>
      </x:c>
      <x:c r="AB2766" s="21" t="n">
        <x:v>30406.418411470277</x:v>
      </x:c>
      <x:c r="AC2766" s="21" t="n">
        <x:v>39660.54575409167</x:v>
      </x:c>
      <x:c r="AD2766" s="25" t="n">
        <x:f>AC2766*(1+Inputs!$C$14)*(1-Inputs!$C$14/Inputs!$C$15)</x:f>
        <x:v>31470.643055871733</x:v>
      </x:c>
      <x:c r="AE2766" s="25" t="n">
        <x:f>AD2766/(B2766-Inputs!$C$14)</x:f>
        <x:v>759247.4642892291</x:v>
      </x:c>
      <x:c r="AF2766" s="25" t="n">
        <x:f>S2766/(1+B2766)^1+T2766/(1+B2766)^2+U2766/(1+B2766)^3+V2766/(1+B2766)^4+W2766/(1+B2766)^5+X2766/(1+B2766)^6+Y2766/(1+B2766)^7+Z2766/(1+B2766)^8+AA2766/(1+B2766)^9+AB2766/(1+B2766)^10+AE2766/(1+B2766)^10</x:f>
        <x:v>513131.3714296677</x:v>
      </x:c>
      <x:c r="AG2766" s="25" t="n">
        <x:f>(AF2766+Inputs!$C$12)/Inputs!$C$13</x:f>
        <x:v>435.24966620732675</x:v>
      </x:c>
      <x:c r="AH2766" s="25" t="n">
        <x:f>(S2766+Inputs!$C$11)*Inputs!$C$8-Inputs!$C$11</x:f>
        <x:v>2308.2585199198456</x:v>
      </x:c>
      <x:c r="AI2766" s="25" t="n">
        <x:f>Inputs!$C$12+AH2766-Inputs!$C$10*Inputs!$C$13</x:f>
        <x:v>24626.17393511984</x:v>
      </x:c>
      <x:c r="AJ2766" s="25" t="n">
        <x:f>(S2766+Inputs!$C$11)*(1-Inputs!$C$8)</x:f>
        <x:v>6621.252355932457</x:v>
      </x:c>
      <x:c r="AK2766" s="25" t="n">
        <x:f>AJ2766/(1+B2766)^(1-Inputs!$C$8)+T2766/(1+B2766)^(2-Inputs!$C$8)+U2766/(1+B2766)^(3-Inputs!$C$8)+V2766/(1+B2766)^(4-Inputs!$C$8)+W2766/(1+B2766)^(5-Inputs!$C$8)+X2766/(1+B2766)^(6-Inputs!$C$8)+Y2766/(1+B2766)^(7-Inputs!$C$8)+Z2766/(1+B2766)^(8-Inputs!$C$8)+AA2766/(1+B2766)^(9-Inputs!$C$8)+AB2766/(1+B2766)^(10-Inputs!$C$8)+AE2766/(1+B2766)^(10-Inputs!$C$8)</x:f>
        <x:v>528930.6756831021</x:v>
      </x:c>
      <x:c r="AL2766" s="25" t="n">
        <x:f>(AK2766+AI2766)/Inputs!$C$13</x:f>
        <x:v>441.69818699317153</x:v>
      </x:c>
      <x:c r="AM2766" s="26" t="n">
        <x:f>IF(AL2766&gt;=Inputs!$C$7,1,0)</x:f>
        <x:v>1</x:v>
      </x:c>
      <x:c r="AN2766" s="26" t="n">
        <x:f>IF(Inputs!$C$7&lt;=(1-Inputs!$C$16)*AL2766,1,0)</x:f>
        <x:v>1</x:v>
      </x:c>
    </x:row>
    <x:row r="2767" ht="20" customHeight="1">
      <x:c r="A2767" s="16" t="n">
        <x:v>2762</x:v>
      </x:c>
      <x:c r="B2767" s="19" t="n">
        <x:v>0.07298587492526672</x:v>
      </x:c>
      <x:c r="C2767" s="24" t="n">
        <x:v>0.6912567322138727</x:v>
      </x:c>
      <x:c r="D2767" s="19" t="n">
        <x:v>0.025616564370126584</x:v>
      </x:c>
      <x:c r="E2767" s="19" t="n">
        <x:v>0.05064788689867584</x:v>
      </x:c>
      <x:c r="F2767" s="19" t="n">
        <x:v>-0.14076979702954193</x:v>
      </x:c>
      <x:c r="G2767" s="19" t="n">
        <x:v>-0.0773312221889438</x:v>
      </x:c>
      <x:c r="H2767" s="19" t="n">
        <x:v>0.8189020870865136</x:v>
      </x:c>
      <x:c r="I2767" s="19" t="n">
        <x:v>0.07240732313829654</x:v>
      </x:c>
      <x:c r="J2767" s="19" t="n">
        <x:v>0.05822342564364021</x:v>
      </x:c>
      <x:c r="K2767" s="19" t="n">
        <x:v>0.07241896438756043</x:v>
      </x:c>
      <x:c r="L2767" s="19" t="n">
        <x:v>0.06777571483522365</x:v>
      </x:c>
      <x:c r="M2767" s="19" t="n">
        <x:v>0.0606599907645284</x:v>
      </x:c>
      <x:c r="N2767" s="19" t="n">
        <x:v>0.06332339753862812</x:v>
      </x:c>
      <x:c r="O2767" s="19" t="n">
        <x:v>0.06680732959176225</x:v>
      </x:c>
      <x:c r="P2767" s="19" t="n">
        <x:v>0.058634196595834284</x:v>
      </x:c>
      <x:c r="Q2767" s="19" t="n">
        <x:v>0.06236390242734728</x:v>
      </x:c>
      <x:c r="R2767" s="19" t="n">
        <x:v>0.06392294247934956</x:v>
      </x:c>
      <x:c r="S2767" s="21" t="n">
        <x:v>10087.084314116748</x:v>
      </x:c>
      <x:c r="T2767" s="21" t="n">
        <x:v>16046.526807564544</x:v>
      </x:c>
      <x:c r="U2767" s="21" t="n">
        <x:v>19638.921301868784</x:v>
      </x:c>
      <x:c r="V2767" s="21" t="n">
        <x:v>23546.15061284087</x:v>
      </x:c>
      <x:c r="W2767" s="21" t="n">
        <x:v>27891.041019579254</x:v>
      </x:c>
      <x:c r="X2767" s="21" t="n">
        <x:v>29543.631876782</x:v>
      </x:c>
      <x:c r="Y2767" s="21" t="n">
        <x:v>30817.214356677046</x:v>
      </x:c>
      <x:c r="Z2767" s="21" t="n">
        <x:v>31813.633744140665</x:v>
      </x:c>
      <x:c r="AA2767" s="21" t="n">
        <x:v>32474.52709499445</x:v>
      </x:c>
      <x:c r="AB2767" s="21" t="n">
        <x:v>32801.55890579913</x:v>
      </x:c>
      <x:c r="AC2767" s="21" t="n">
        <x:v>42784.64205104234</x:v>
      </x:c>
      <x:c r="AD2767" s="25" t="n">
        <x:f>AC2767*(1+Inputs!$C$14)*(1-Inputs!$C$14/Inputs!$C$15)</x:f>
        <x:v>33949.613467502095</x:v>
      </x:c>
      <x:c r="AE2767" s="25" t="n">
        <x:f>AD2767/(B2767-Inputs!$C$14)</x:f>
        <x:v>893743.0961981119</x:v>
      </x:c>
      <x:c r="AF2767" s="25" t="n">
        <x:f>S2767/(1+B2767)^1+T2767/(1+B2767)^2+U2767/(1+B2767)^3+V2767/(1+B2767)^4+W2767/(1+B2767)^5+X2767/(1+B2767)^6+Y2767/(1+B2767)^7+Z2767/(1+B2767)^8+AA2767/(1+B2767)^9+AB2767/(1+B2767)^10+AE2767/(1+B2767)^10</x:f>
        <x:v>608190.0526910983</x:v>
      </x:c>
      <x:c r="AG2767" s="25" t="n">
        <x:f>(AF2767+Inputs!$C$12)/Inputs!$C$13</x:f>
        <x:v>511.09959417785683</x:v>
      </x:c>
      <x:c r="AH2767" s="25" t="n">
        <x:f>(S2767+Inputs!$C$11)*Inputs!$C$8-Inputs!$C$11</x:f>
        <x:v>2850.573747161545</x:v>
      </x:c>
      <x:c r="AI2767" s="25" t="n">
        <x:f>Inputs!$C$12+AH2767-Inputs!$C$10*Inputs!$C$13</x:f>
        <x:v>25168.48916236154</x:v>
      </x:c>
      <x:c r="AJ2767" s="25" t="n">
        <x:f>(S2767+Inputs!$C$11)*(1-Inputs!$C$8)</x:f>
        <x:v>7236.510566955203</x:v>
      </x:c>
      <x:c r="AK2767" s="25" t="n">
        <x:f>AJ2767/(1+B2767)^(1-Inputs!$C$8)+T2767/(1+B2767)^(2-Inputs!$C$8)+U2767/(1+B2767)^(3-Inputs!$C$8)+V2767/(1+B2767)^(4-Inputs!$C$8)+W2767/(1+B2767)^(5-Inputs!$C$8)+X2767/(1+B2767)^(6-Inputs!$C$8)+Y2767/(1+B2767)^(7-Inputs!$C$8)+Z2767/(1+B2767)^(8-Inputs!$C$8)+AA2767/(1+B2767)^(9-Inputs!$C$8)+AB2767/(1+B2767)^(10-Inputs!$C$8)+AE2767/(1+B2767)^(10-Inputs!$C$8)</x:f>
        <x:v>625851.3153629728</x:v>
      </x:c>
      <x:c r="AL2767" s="25" t="n">
        <x:f>(AK2767+AI2767)/Inputs!$C$13</x:f>
        <x:v>519.4665508227566</x:v>
      </x:c>
      <x:c r="AM2767" s="26" t="n">
        <x:f>IF(AL2767&gt;=Inputs!$C$7,1,0)</x:f>
        <x:v>1</x:v>
      </x:c>
      <x:c r="AN2767" s="26" t="n">
        <x:f>IF(Inputs!$C$7&lt;=(1-Inputs!$C$16)*AL2767,1,0)</x:f>
        <x:v>1</x:v>
      </x:c>
    </x:row>
    <x:row r="2768" ht="20" customHeight="1">
      <x:c r="A2768" s="16" t="n">
        <x:v>2763</x:v>
      </x:c>
      <x:c r="B2768" s="19" t="n">
        <x:v>0.08675547304878775</x:v>
      </x:c>
      <x:c r="C2768" s="24" t="n">
        <x:v>0.47813089078854887</x:v>
      </x:c>
      <x:c r="D2768" s="19" t="n">
        <x:v>0.033793485616443776</x:v>
      </x:c>
      <x:c r="E2768" s="19" t="n">
        <x:v>0.036086501205681715</x:v>
      </x:c>
      <x:c r="F2768" s="19" t="n">
        <x:v>-0.1689852117618887</x:v>
      </x:c>
      <x:c r="G2768" s="19" t="n">
        <x:v>-0.035990793021805426</x:v>
      </x:c>
      <x:c r="H2768" s="19" t="n">
        <x:v>0.7030390096280428</x:v>
      </x:c>
      <x:c r="I2768" s="19" t="n">
        <x:v>0.05752336271061836</x:v>
      </x:c>
      <x:c r="J2768" s="19" t="n">
        <x:v>0.0575725030692945</x:v>
      </x:c>
      <x:c r="K2768" s="19" t="n">
        <x:v>0.05703348464553415</x:v>
      </x:c>
      <x:c r="L2768" s="19" t="n">
        <x:v>0.06251353438782303</x:v>
      </x:c>
      <x:c r="M2768" s="19" t="n">
        <x:v>0.05117458278661502</x:v>
      </x:c>
      <x:c r="N2768" s="19" t="n">
        <x:v>0.05546464299408967</x:v>
      </x:c>
      <x:c r="O2768" s="19" t="n">
        <x:v>0.05326379150203024</x:v>
      </x:c>
      <x:c r="P2768" s="19" t="n">
        <x:v>0.05812300390505812</x:v>
      </x:c>
      <x:c r="Q2768" s="19" t="n">
        <x:v>0.054524327108150604</x:v>
      </x:c>
      <x:c r="R2768" s="19" t="n">
        <x:v>0.06564688842761257</x:v>
      </x:c>
      <x:c r="S2768" s="21" t="n">
        <x:v>9784.859278518768</x:v>
      </x:c>
      <x:c r="T2768" s="21" t="n">
        <x:v>15237.573160666325</x:v>
      </x:c>
      <x:c r="U2768" s="21" t="n">
        <x:v>18369.716268550386</x:v>
      </x:c>
      <x:c r="V2768" s="21" t="n">
        <x:v>21778.441015215303</x:v>
      </x:c>
      <x:c r="W2768" s="21" t="n">
        <x:v>25551.50567197759</x:v>
      </x:c>
      <x:c r="X2768" s="21" t="n">
        <x:v>26978.928970165143</x:v>
      </x:c>
      <x:c r="Y2768" s="21" t="n">
        <x:v>28081.598970411644</x:v>
      </x:c>
      <x:c r="Z2768" s="21" t="n">
        <x:v>28963.369087662533</x:v>
      </x:c>
      <x:c r="AA2768" s="21" t="n">
        <x:v>29609.313258587124</x:v>
      </x:c>
      <x:c r="AB2768" s="21" t="n">
        <x:v>29984.056826566222</x:v>
      </x:c>
      <x:c r="AC2768" s="21" t="n">
        <x:v>39109.63933899941</x:v>
      </x:c>
      <x:c r="AD2768" s="25" t="n">
        <x:f>AC2768*(1+Inputs!$C$14)*(1-Inputs!$C$14/Inputs!$C$15)</x:f>
        <x:v>31033.49881549603</x:v>
      </x:c>
      <x:c r="AE2768" s="25" t="n">
        <x:f>AD2768/(B2768-Inputs!$C$14)</x:f>
        <x:v>599617.7213227678</x:v>
      </x:c>
      <x:c r="AF2768" s="25" t="n">
        <x:f>S2768/(1+B2768)^1+T2768/(1+B2768)^2+U2768/(1+B2768)^3+V2768/(1+B2768)^4+W2768/(1+B2768)^5+X2768/(1+B2768)^6+Y2768/(1+B2768)^7+Z2768/(1+B2768)^8+AA2768/(1+B2768)^9+AB2768/(1+B2768)^10+AE2768/(1+B2768)^10</x:f>
        <x:v>403638.2352628473</x:v>
      </x:c>
      <x:c r="AG2768" s="25" t="n">
        <x:f>(AF2768+Inputs!$C$12)/Inputs!$C$13</x:f>
        <x:v>347.8820909231693</x:v>
      </x:c>
      <x:c r="AH2768" s="25" t="n">
        <x:f>(S2768+Inputs!$C$11)*Inputs!$C$8-Inputs!$C$11</x:f>
        <x:v>2708.9833880183824</x:v>
      </x:c>
      <x:c r="AI2768" s="25" t="n">
        <x:f>Inputs!$C$12+AH2768-Inputs!$C$10*Inputs!$C$13</x:f>
        <x:v>25026.898803218377</x:v>
      </x:c>
      <x:c r="AJ2768" s="25" t="n">
        <x:f>(S2768+Inputs!$C$11)*(1-Inputs!$C$8)</x:f>
        <x:v>7075.875890500387</x:v>
      </x:c>
      <x:c r="AK2768" s="25" t="n">
        <x:f>AJ2768/(1+B2768)^(1-Inputs!$C$8)+T2768/(1+B2768)^(2-Inputs!$C$8)+U2768/(1+B2768)^(3-Inputs!$C$8)+V2768/(1+B2768)^(4-Inputs!$C$8)+W2768/(1+B2768)^(5-Inputs!$C$8)+X2768/(1+B2768)^(6-Inputs!$C$8)+Y2768/(1+B2768)^(7-Inputs!$C$8)+Z2768/(1+B2768)^(8-Inputs!$C$8)+AA2768/(1+B2768)^(9-Inputs!$C$8)+AB2768/(1+B2768)^(10-Inputs!$C$8)+AE2768/(1+B2768)^(10-Inputs!$C$8)</x:f>
        <x:v>417089.6880565496</x:v>
      </x:c>
      <x:c r="AL2768" s="25" t="n">
        <x:f>(AK2768+AI2768)/Inputs!$C$13</x:f>
        <x:v>352.77694601783185</x:v>
      </x:c>
      <x:c r="AM2768" s="26" t="n">
        <x:f>IF(AL2768&gt;=Inputs!$C$7,1,0)</x:f>
        <x:v>1</x:v>
      </x:c>
      <x:c r="AN2768" s="26" t="n">
        <x:f>IF(Inputs!$C$7&lt;=(1-Inputs!$C$16)*AL2768,1,0)</x:f>
        <x:v>1</x:v>
      </x:c>
    </x:row>
    <x:row r="2769" ht="20" customHeight="1">
      <x:c r="A2769" s="16" t="n">
        <x:v>2764</x:v>
      </x:c>
      <x:c r="B2769" s="19" t="n">
        <x:v>0.08791652007265241</x:v>
      </x:c>
      <x:c r="C2769" s="24" t="n">
        <x:v>0.2568854589465843</x:v>
      </x:c>
      <x:c r="D2769" s="19" t="n">
        <x:v>0.03585383404942917</x:v>
      </x:c>
      <x:c r="E2769" s="19" t="n">
        <x:v>0.0487557873746593</x:v>
      </x:c>
      <x:c r="F2769" s="19" t="n">
        <x:v>-0.21172676990431571</x:v>
      </x:c>
      <x:c r="G2769" s="19" t="n">
        <x:v>-0.08498193241178284</x:v>
      </x:c>
      <x:c r="H2769" s="19" t="n">
        <x:v>0.7157183473428006</x:v>
      </x:c>
      <x:c r="I2769" s="19" t="n">
        <x:v>0.05310078675690761</x:v>
      </x:c>
      <x:c r="J2769" s="19" t="n">
        <x:v>0.05300037066386153</x:v>
      </x:c>
      <x:c r="K2769" s="19" t="n">
        <x:v>0.046705288726967636</x:v>
      </x:c>
      <x:c r="L2769" s="19" t="n">
        <x:v>0.054578628739369604</x:v>
      </x:c>
      <x:c r="M2769" s="19" t="n">
        <x:v>0.05013615522895293</x:v>
      </x:c>
      <x:c r="N2769" s="19" t="n">
        <x:v>0.04743619863697063</x:v>
      </x:c>
      <x:c r="O2769" s="19" t="n">
        <x:v>0.05453346500089424</x:v>
      </x:c>
      <x:c r="P2769" s="19" t="n">
        <x:v>0.049015885960160405</x:v>
      </x:c>
      <x:c r="Q2769" s="19" t="n">
        <x:v>0.05465650716808</x:v>
      </x:c>
      <x:c r="R2769" s="19" t="n">
        <x:v>0.05087711548690891</x:v>
      </x:c>
      <x:c r="S2769" s="21" t="n">
        <x:v>8821.067032123994</x:v>
      </x:c>
      <x:c r="T2769" s="21" t="n">
        <x:v>14028.114636102551</x:v>
      </x:c>
      <x:c r="U2769" s="21" t="n">
        <x:v>17327.758350849574</x:v>
      </x:c>
      <x:c r="V2769" s="21" t="n">
        <x:v>20860.388378637126</x:v>
      </x:c>
      <x:c r="W2769" s="21" t="n">
        <x:v>24794.431041113297</x:v>
      </x:c>
      <x:c r="X2769" s="21" t="n">
        <x:v>26461.509173508333</x:v>
      </x:c>
      <x:c r="Y2769" s="21" t="n">
        <x:v>27712.949881570654</x:v>
      </x:c>
      <x:c r="Z2769" s="21" t="n">
        <x:v>28734.550509007062</x:v>
      </x:c>
      <x:c r="AA2769" s="21" t="n">
        <x:v>29460.647078563918</x:v>
      </x:c>
      <x:c r="AB2769" s="21" t="n">
        <x:v>29882.605021751002</x:v>
      </x:c>
      <x:c r="AC2769" s="21" t="n">
        <x:v>38977.31089793609</x:v>
      </x:c>
      <x:c r="AD2769" s="25" t="n">
        <x:f>AC2769*(1+Inputs!$C$14)*(1-Inputs!$C$14/Inputs!$C$15)</x:f>
        <x:v>30928.496197512286</x:v>
      </x:c>
      <x:c r="AE2769" s="25" t="n">
        <x:f>AD2769/(B2769-Inputs!$C$14)</x:f>
        <x:v>584477.1378588126</x:v>
      </x:c>
      <x:c r="AF2769" s="25" t="n">
        <x:f>S2769/(1+B2769)^1+T2769/(1+B2769)^2+U2769/(1+B2769)^3+V2769/(1+B2769)^4+W2769/(1+B2769)^5+X2769/(1+B2769)^6+Y2769/(1+B2769)^7+Z2769/(1+B2769)^8+AA2769/(1+B2769)^9+AB2769/(1+B2769)^10+AE2769/(1+B2769)^10</x:f>
        <x:v>388872.2911886511</x:v>
      </x:c>
      <x:c r="AG2769" s="25" t="n">
        <x:f>(AF2769+Inputs!$C$12)/Inputs!$C$13</x:f>
        <x:v>336.09993931342376</x:v>
      </x:c>
      <x:c r="AH2769" s="25" t="n">
        <x:f>(S2769+Inputs!$C$11)*Inputs!$C$8-Inputs!$C$11</x:f>
        <x:v>2257.4533218991864</x:v>
      </x:c>
      <x:c r="AI2769" s="25" t="n">
        <x:f>Inputs!$C$12+AH2769-Inputs!$C$10*Inputs!$C$13</x:f>
        <x:v>24575.368737099183</x:v>
      </x:c>
      <x:c r="AJ2769" s="25" t="n">
        <x:f>(S2769+Inputs!$C$11)*(1-Inputs!$C$8)</x:f>
        <x:v>6563.6137102248085</x:v>
      </x:c>
      <x:c r="AK2769" s="25" t="n">
        <x:f>AJ2769/(1+B2769)^(1-Inputs!$C$8)+T2769/(1+B2769)^(2-Inputs!$C$8)+U2769/(1+B2769)^(3-Inputs!$C$8)+V2769/(1+B2769)^(4-Inputs!$C$8)+W2769/(1+B2769)^(5-Inputs!$C$8)+X2769/(1+B2769)^(6-Inputs!$C$8)+Y2769/(1+B2769)^(7-Inputs!$C$8)+Z2769/(1+B2769)^(8-Inputs!$C$8)+AA2769/(1+B2769)^(9-Inputs!$C$8)+AB2769/(1+B2769)^(10-Inputs!$C$8)+AE2769/(1+B2769)^(10-Inputs!$C$8)</x:f>
        <x:v>402372.3886860205</x:v>
      </x:c>
      <x:c r="AL2769" s="25" t="n">
        <x:f>(AK2769+AI2769)/Inputs!$C$13</x:f>
        <x:v>340.6733211316127</x:v>
      </x:c>
      <x:c r="AM2769" s="26" t="n">
        <x:f>IF(AL2769&gt;=Inputs!$C$7,1,0)</x:f>
        <x:v>1</x:v>
      </x:c>
      <x:c r="AN2769" s="26" t="n">
        <x:f>IF(Inputs!$C$7&lt;=(1-Inputs!$C$16)*AL2769,1,0)</x:f>
        <x:v>1</x:v>
      </x:c>
    </x:row>
    <x:row r="2770" ht="20" customHeight="1">
      <x:c r="A2770" s="16" t="n">
        <x:v>2765</x:v>
      </x:c>
      <x:c r="B2770" s="19" t="n">
        <x:v>0.08016913024800153</x:v>
      </x:c>
      <x:c r="C2770" s="24" t="n">
        <x:v>0.537221671772528</x:v>
      </x:c>
      <x:c r="D2770" s="19" t="n">
        <x:v>0.042360368916676806</x:v>
      </x:c>
      <x:c r="E2770" s="19" t="n">
        <x:v>0.05256663195442257</x:v>
      </x:c>
      <x:c r="F2770" s="19" t="n">
        <x:v>-0.2034657626809792</x:v>
      </x:c>
      <x:c r="G2770" s="19" t="n">
        <x:v>-0.060433541373104735</x:v>
      </x:c>
      <x:c r="H2770" s="19" t="n">
        <x:v>0.9497742021175384</x:v>
      </x:c>
      <x:c r="I2770" s="19" t="n">
        <x:v>0.057631392875899794</x:v>
      </x:c>
      <x:c r="J2770" s="19" t="n">
        <x:v>0.05985460156068598</x:v>
      </x:c>
      <x:c r="K2770" s="19" t="n">
        <x:v>0.05707675089567943</x:v>
      </x:c>
      <x:c r="L2770" s="19" t="n">
        <x:v>0.058952640640892465</x:v>
      </x:c>
      <x:c r="M2770" s="19" t="n">
        <x:v>0.05539233993786524</x:v>
      </x:c>
      <x:c r="N2770" s="19" t="n">
        <x:v>0.05738596150499802</x:v>
      </x:c>
      <x:c r="O2770" s="19" t="n">
        <x:v>0.05856175580469767</x:v>
      </x:c>
      <x:c r="P2770" s="19" t="n">
        <x:v>0.06821056723007474</x:v>
      </x:c>
      <x:c r="Q2770" s="19" t="n">
        <x:v>0.058526036731346945</x:v>
      </x:c>
      <x:c r="R2770" s="19" t="n">
        <x:v>0.05461235223851986</x:v>
      </x:c>
      <x:c r="S2770" s="21" t="n">
        <x:v>9136.030842735114</x:v>
      </x:c>
      <x:c r="T2770" s="21" t="n">
        <x:v>14844.87835823838</x:v>
      </x:c>
      <x:c r="U2770" s="21" t="n">
        <x:v>18900.041032570483</x:v>
      </x:c>
      <x:c r="V2770" s="21" t="n">
        <x:v>23516.25485130244</x:v>
      </x:c>
      <x:c r="W2770" s="21" t="n">
        <x:v>28715.599913493006</x:v>
      </x:c>
      <x:c r="X2770" s="21" t="n">
        <x:v>30825.320190975934</x:v>
      </x:c>
      <x:c r="Y2770" s="21" t="n">
        <x:v>32376.92898550664</x:v>
      </x:c>
      <x:c r="Z2770" s="21" t="n">
        <x:v>33582.06146837515</x:v>
      </x:c>
      <x:c r="AA2770" s="21" t="n">
        <x:v>34389.98806371352</x:v>
      </x:c>
      <x:c r="AB2770" s="21" t="n">
        <x:v>34730.205918162595</x:v>
      </x:c>
      <x:c r="AC2770" s="21" t="n">
        <x:v>45300.26858890773</x:v>
      </x:c>
      <x:c r="AD2770" s="25" t="n">
        <x:f>AC2770*(1+Inputs!$C$14)*(1-Inputs!$C$14/Inputs!$C$15)</x:f>
        <x:v>35945.763125298276</x:v>
      </x:c>
      <x:c r="AE2770" s="25" t="n">
        <x:f>AD2770/(B2770-Inputs!$C$14)</x:f>
        <x:v>795803.747558072</x:v>
      </x:c>
      <x:c r="AF2770" s="25" t="n">
        <x:f>S2770/(1+B2770)^1+T2770/(1+B2770)^2+U2770/(1+B2770)^3+V2770/(1+B2770)^4+W2770/(1+B2770)^5+X2770/(1+B2770)^6+Y2770/(1+B2770)^7+Z2770/(1+B2770)^8+AA2770/(1+B2770)^9+AB2770/(1+B2770)^10+AE2770/(1+B2770)^10</x:f>
        <x:v>530653.6875541545</x:v>
      </x:c>
      <x:c r="AG2770" s="25" t="n">
        <x:f>(AF2770+Inputs!$C$12)/Inputs!$C$13</x:f>
        <x:v>449.2312026465288</x:v>
      </x:c>
      <x:c r="AH2770" s="25" t="n">
        <x:f>(S2770+Inputs!$C$11)*Inputs!$C$8-Inputs!$C$11</x:f>
        <x:v>2405.011709884122</x:v>
      </x:c>
      <x:c r="AI2770" s="25" t="n">
        <x:f>Inputs!$C$12+AH2770-Inputs!$C$10*Inputs!$C$13</x:f>
        <x:v>24722.92712508412</x:v>
      </x:c>
      <x:c r="AJ2770" s="25" t="n">
        <x:f>(S2770+Inputs!$C$11)*(1-Inputs!$C$8)</x:f>
        <x:v>6731.019132850993</x:v>
      </x:c>
      <x:c r="AK2770" s="25" t="n">
        <x:f>AJ2770/(1+B2770)^(1-Inputs!$C$8)+T2770/(1+B2770)^(2-Inputs!$C$8)+U2770/(1+B2770)^(3-Inputs!$C$8)+V2770/(1+B2770)^(4-Inputs!$C$8)+W2770/(1+B2770)^(5-Inputs!$C$8)+X2770/(1+B2770)^(6-Inputs!$C$8)+Y2770/(1+B2770)^(7-Inputs!$C$8)+Z2770/(1+B2770)^(8-Inputs!$C$8)+AA2770/(1+B2770)^(9-Inputs!$C$8)+AB2770/(1+B2770)^(10-Inputs!$C$8)+AE2770/(1+B2770)^(10-Inputs!$C$8)</x:f>
        <x:v>547867.8341483537</x:v>
      </x:c>
      <x:c r="AL2770" s="25" t="n">
        <x:f>(AK2770+AI2770)/Inputs!$C$13</x:f>
        <x:v>456.8858669492507</x:v>
      </x:c>
      <x:c r="AM2770" s="26" t="n">
        <x:f>IF(AL2770&gt;=Inputs!$C$7,1,0)</x:f>
        <x:v>1</x:v>
      </x:c>
      <x:c r="AN2770" s="26" t="n">
        <x:f>IF(Inputs!$C$7&lt;=(1-Inputs!$C$16)*AL2770,1,0)</x:f>
        <x:v>1</x:v>
      </x:c>
    </x:row>
    <x:row r="2771" ht="20" customHeight="1">
      <x:c r="A2771" s="16" t="n">
        <x:v>2766</x:v>
      </x:c>
      <x:c r="B2771" s="19" t="n">
        <x:v>0.08205045242650498</x:v>
      </x:c>
      <x:c r="C2771" s="24" t="n">
        <x:v>0.2061210523271768</x:v>
      </x:c>
      <x:c r="D2771" s="19" t="n">
        <x:v>0.04632747042517878</x:v>
      </x:c>
      <x:c r="E2771" s="19" t="n">
        <x:v>0.04283955771844859</x:v>
      </x:c>
      <x:c r="F2771" s="19" t="n">
        <x:v>-0.2078492500603591</x:v>
      </x:c>
      <x:c r="G2771" s="19" t="n">
        <x:v>-0.09977543970240219</x:v>
      </x:c>
      <x:c r="H2771" s="19" t="n">
        <x:v>0.8893567521564307</x:v>
      </x:c>
      <x:c r="I2771" s="19" t="n">
        <x:v>0.05640949447260596</x:v>
      </x:c>
      <x:c r="J2771" s="19" t="n">
        <x:v>0.06045079131383205</x:v>
      </x:c>
      <x:c r="K2771" s="19" t="n">
        <x:v>0.05676914277683523</x:v>
      </x:c>
      <x:c r="L2771" s="19" t="n">
        <x:v>0.04891448868793646</x:v>
      </x:c>
      <x:c r="M2771" s="19" t="n">
        <x:v>0.06692513219300622</x:v>
      </x:c>
      <x:c r="N2771" s="19" t="n">
        <x:v>0.05478419776265468</x:v>
      </x:c>
      <x:c r="O2771" s="19" t="n">
        <x:v>0.05682445076840963</x:v>
      </x:c>
      <x:c r="P2771" s="19" t="n">
        <x:v>0.053867588483559534</x:v>
      </x:c>
      <x:c r="Q2771" s="19" t="n">
        <x:v>0.06371973993587403</x:v>
      </x:c>
      <x:c r="R2771" s="19" t="n">
        <x:v>0.049419303253131375</x:v>
      </x:c>
      <x:c r="S2771" s="21" t="n">
        <x:v>8856.31358948807</x:v>
      </x:c>
      <x:c r="T2771" s="21" t="n">
        <x:v>14166.332479063965</x:v>
      </x:c>
      <x:c r="U2771" s="21" t="n">
        <x:v>17709.349233719677</x:v>
      </x:c>
      <x:c r="V2771" s="21" t="n">
        <x:v>21539.289042906326</x:v>
      </x:c>
      <x:c r="W2771" s="21" t="n">
        <x:v>25761.14180586676</x:v>
      </x:c>
      <x:c r="X2771" s="21" t="n">
        <x:v>27663.984675143194</x:v>
      </x:c>
      <x:c r="Y2771" s="21" t="n">
        <x:v>29028.45570701443</x:v>
      </x:c>
      <x:c r="Z2771" s="21" t="n">
        <x:v>30114.76648219698</x:v>
      </x:c>
      <x:c r="AA2771" s="21" t="n">
        <x:v>30873.657422940854</x:v>
      </x:c>
      <x:c r="AB2771" s="21" t="n">
        <x:v>31288.626811947808</x:v>
      </x:c>
      <x:c r="AC2771" s="21" t="n">
        <x:v>40811.25236341019</x:v>
      </x:c>
      <x:c r="AD2771" s="25" t="n">
        <x:f>AC2771*(1+Inputs!$C$14)*(1-Inputs!$C$14/Inputs!$C$15)</x:f>
        <x:v>32383.72875036598</x:v>
      </x:c>
      <x:c r="AE2771" s="25" t="n">
        <x:f>AD2771/(B2771-Inputs!$C$14)</x:f>
        <x:v>688276.6706855984</x:v>
      </x:c>
      <x:c r="AF2771" s="25" t="n">
        <x:f>S2771/(1+B2771)^1+T2771/(1+B2771)^2+U2771/(1+B2771)^3+V2771/(1+B2771)^4+W2771/(1+B2771)^5+X2771/(1+B2771)^6+Y2771/(1+B2771)^7+Z2771/(1+B2771)^8+AA2771/(1+B2771)^9+AB2771/(1+B2771)^10+AE2771/(1+B2771)^10</x:f>
        <x:v>459536.01703472825</x:v>
      </x:c>
      <x:c r="AG2771" s="25" t="n">
        <x:f>(AF2771+Inputs!$C$12)/Inputs!$C$13</x:f>
        <x:v>392.4844635297191</x:v>
      </x:c>
      <x:c r="AH2771" s="25" t="n">
        <x:f>(S2771+Inputs!$C$11)*Inputs!$C$8-Inputs!$C$11</x:f>
        <x:v>2273.9660926094803</x:v>
      </x:c>
      <x:c r="AI2771" s="25" t="n">
        <x:f>Inputs!$C$12+AH2771-Inputs!$C$10*Inputs!$C$13</x:f>
        <x:v>24591.881507809478</x:v>
      </x:c>
      <x:c r="AJ2771" s="25" t="n">
        <x:f>(S2771+Inputs!$C$11)*(1-Inputs!$C$8)</x:f>
        <x:v>6582.347496878591</x:v>
      </x:c>
      <x:c r="AK2771" s="25" t="n">
        <x:f>AJ2771/(1+B2771)^(1-Inputs!$C$8)+T2771/(1+B2771)^(2-Inputs!$C$8)+U2771/(1+B2771)^(3-Inputs!$C$8)+V2771/(1+B2771)^(4-Inputs!$C$8)+W2771/(1+B2771)^(5-Inputs!$C$8)+X2771/(1+B2771)^(6-Inputs!$C$8)+Y2771/(1+B2771)^(7-Inputs!$C$8)+Z2771/(1+B2771)^(8-Inputs!$C$8)+AA2771/(1+B2771)^(9-Inputs!$C$8)+AB2771/(1+B2771)^(10-Inputs!$C$8)+AE2771/(1+B2771)^(10-Inputs!$C$8)</x:f>
        <x:v>474650.15194014314</x:v>
      </x:c>
      <x:c r="AL2771" s="25" t="n">
        <x:f>(AK2771+AI2771)/Inputs!$C$13</x:f>
        <x:v>398.3589060397855</x:v>
      </x:c>
      <x:c r="AM2771" s="26" t="n">
        <x:f>IF(AL2771&gt;=Inputs!$C$7,1,0)</x:f>
        <x:v>1</x:v>
      </x:c>
      <x:c r="AN2771" s="26" t="n">
        <x:f>IF(Inputs!$C$7&lt;=(1-Inputs!$C$16)*AL2771,1,0)</x:f>
        <x:v>1</x:v>
      </x:c>
    </x:row>
    <x:row r="2772" ht="20" customHeight="1">
      <x:c r="A2772" s="16" t="n">
        <x:v>2767</x:v>
      </x:c>
      <x:c r="B2772" s="19" t="n">
        <x:v>0.09300348799866719</x:v>
      </x:c>
      <x:c r="C2772" s="24" t="n">
        <x:v>0.4419404545797363</x:v>
      </x:c>
      <x:c r="D2772" s="19" t="n">
        <x:v>0.033626802559190594</x:v>
      </x:c>
      <x:c r="E2772" s="19" t="n">
        <x:v>0.054230651862348794</x:v>
      </x:c>
      <x:c r="F2772" s="19" t="n">
        <x:v>-0.1845755239149628</x:v>
      </x:c>
      <x:c r="G2772" s="19" t="n">
        <x:v>-0.054163557528492556</x:v>
      </x:c>
      <x:c r="H2772" s="19" t="n">
        <x:v>0.3797062340338755</x:v>
      </x:c>
      <x:c r="I2772" s="19" t="n">
        <x:v>0.0606698062340513</x:v>
      </x:c>
      <x:c r="J2772" s="19" t="n">
        <x:v>0.06569344778463915</x:v>
      </x:c>
      <x:c r="K2772" s="19" t="n">
        <x:v>0.058209040557113664</x:v>
      </x:c>
      <x:c r="L2772" s="19" t="n">
        <x:v>0.06365794991445342</x:v>
      </x:c>
      <x:c r="M2772" s="19" t="n">
        <x:v>0.06333052488744556</x:v>
      </x:c>
      <x:c r="N2772" s="19" t="n">
        <x:v>0.059228373188142315</x:v>
      </x:c>
      <x:c r="O2772" s="19" t="n">
        <x:v>0.06214753972203994</x:v>
      </x:c>
      <x:c r="P2772" s="19" t="n">
        <x:v>0.055248320859203656</x:v>
      </x:c>
      <x:c r="Q2772" s="19" t="n">
        <x:v>0.0678299272769516</x:v>
      </x:c>
      <x:c r="R2772" s="19" t="n">
        <x:v>0.06387390921784458</x:v>
      </x:c>
      <x:c r="S2772" s="21" t="n">
        <x:v>9420.7261170291</x:v>
      </x:c>
      <x:c r="T2772" s="21" t="n">
        <x:v>14830.718701508851</x:v>
      </x:c>
      <x:c r="U2772" s="21" t="n">
        <x:v>18029.368528827883</x:v>
      </x:c>
      <x:c r="V2772" s="21" t="n">
        <x:v>21436.660780936152</x:v>
      </x:c>
      <x:c r="W2772" s="21" t="n">
        <x:v>25314.37303451257</x:v>
      </x:c>
      <x:c r="X2772" s="21" t="n">
        <x:v>27019.096801313513</x:v>
      </x:c>
      <x:c r="Y2772" s="21" t="n">
        <x:v>28383.634933979803</x:v>
      </x:c>
      <x:c r="Z2772" s="21" t="n">
        <x:v>29473.524798151306</x:v>
      </x:c>
      <x:c r="AA2772" s="21" t="n">
        <x:v>30229.22635483478</x:v>
      </x:c>
      <x:c r="AB2772" s="21" t="n">
        <x:v>30646.513139327926</x:v>
      </x:c>
      <x:c r="AC2772" s="21" t="n">
        <x:v>39973.71279042773</x:v>
      </x:c>
      <x:c r="AD2772" s="25" t="n">
        <x:f>AC2772*(1+Inputs!$C$14)*(1-Inputs!$C$14/Inputs!$C$15)</x:f>
        <x:v>31719.1410992044</x:v>
      </x:c>
      <x:c r="AE2772" s="25" t="n">
        <x:f>AD2772/(B2772-Inputs!$C$14)</x:f>
        <x:v>546848.8567434642</x:v>
      </x:c>
      <x:c r="AF2772" s="25" t="n">
        <x:f>S2772/(1+B2772)^1+T2772/(1+B2772)^2+U2772/(1+B2772)^3+V2772/(1+B2772)^4+W2772/(1+B2772)^5+X2772/(1+B2772)^6+Y2772/(1+B2772)^7+Z2772/(1+B2772)^8+AA2772/(1+B2772)^9+AB2772/(1+B2772)^10+AE2772/(1+B2772)^10</x:f>
        <x:v>362532.99034691433</x:v>
      </x:c>
      <x:c r="AG2772" s="25" t="n">
        <x:f>(AF2772+Inputs!$C$12)/Inputs!$C$13</x:f>
        <x:v>315.0830890360103</x:v>
      </x:c>
      <x:c r="AH2772" s="25" t="n">
        <x:f>(S2772+Inputs!$C$11)*Inputs!$C$8-Inputs!$C$11</x:f>
        <x:v>2538.389495923223</x:v>
      </x:c>
      <x:c r="AI2772" s="25" t="n">
        <x:f>Inputs!$C$12+AH2772-Inputs!$C$10*Inputs!$C$13</x:f>
        <x:v>24856.304911123218</x:v>
      </x:c>
      <x:c r="AJ2772" s="25" t="n">
        <x:f>(S2772+Inputs!$C$11)*(1-Inputs!$C$8)</x:f>
        <x:v>6882.336621105878</x:v>
      </x:c>
      <x:c r="AK2772" s="25" t="n">
        <x:f>AJ2772/(1+B2772)^(1-Inputs!$C$8)+T2772/(1+B2772)^(2-Inputs!$C$8)+U2772/(1+B2772)^(3-Inputs!$C$8)+V2772/(1+B2772)^(4-Inputs!$C$8)+W2772/(1+B2772)^(5-Inputs!$C$8)+X2772/(1+B2772)^(6-Inputs!$C$8)+Y2772/(1+B2772)^(7-Inputs!$C$8)+Z2772/(1+B2772)^(8-Inputs!$C$8)+AA2772/(1+B2772)^(9-Inputs!$C$8)+AB2772/(1+B2772)^(10-Inputs!$C$8)+AE2772/(1+B2772)^(10-Inputs!$C$8)</x:f>
        <x:v>375534.99145981536</x:v>
      </x:c>
      <x:c r="AL2772" s="25" t="n">
        <x:f>(AK2772+AI2772)/Inputs!$C$13</x:f>
        <x:v>319.4831927684769</x:v>
      </x:c>
      <x:c r="AM2772" s="26" t="n">
        <x:f>IF(AL2772&gt;=Inputs!$C$7,1,0)</x:f>
        <x:v>1</x:v>
      </x:c>
      <x:c r="AN2772" s="26" t="n">
        <x:f>IF(Inputs!$C$7&lt;=(1-Inputs!$C$16)*AL2772,1,0)</x:f>
        <x:v>0</x:v>
      </x:c>
    </x:row>
    <x:row r="2773" ht="20" customHeight="1">
      <x:c r="A2773" s="16" t="n">
        <x:v>2768</x:v>
      </x:c>
      <x:c r="B2773" s="19" t="n">
        <x:v>0.08883888193980509</x:v>
      </x:c>
      <x:c r="C2773" s="24" t="n">
        <x:v>0.3381312033017423</x:v>
      </x:c>
      <x:c r="D2773" s="19" t="n">
        <x:v>0.02899294265670989</x:v>
      </x:c>
      <x:c r="E2773" s="19" t="n">
        <x:v>0.03482388768297511</x:v>
      </x:c>
      <x:c r="F2773" s="19" t="n">
        <x:v>-0.12782648454011566</x:v>
      </x:c>
      <x:c r="G2773" s="19" t="n">
        <x:v>-0.07713077578561467</x:v>
      </x:c>
      <x:c r="H2773" s="19" t="n">
        <x:v>0.7809246036149773</x:v>
      </x:c>
      <x:c r="I2773" s="19" t="n">
        <x:v>0.07251251807197491</x:v>
      </x:c>
      <x:c r="J2773" s="19" t="n">
        <x:v>0.07535623529668442</x:v>
      </x:c>
      <x:c r="K2773" s="19" t="n">
        <x:v>0.06422739171007948</x:v>
      </x:c>
      <x:c r="L2773" s="19" t="n">
        <x:v>0.07666886608309482</x:v>
      </x:c>
      <x:c r="M2773" s="19" t="n">
        <x:v>0.06629594702157078</x:v>
      </x:c>
      <x:c r="N2773" s="19" t="n">
        <x:v>0.06892208228113418</x:v>
      </x:c>
      <x:c r="O2773" s="19" t="n">
        <x:v>0.07435431068110006</x:v>
      </x:c>
      <x:c r="P2773" s="19" t="n">
        <x:v>0.073609265073502</x:v>
      </x:c>
      <x:c r="Q2773" s="19" t="n">
        <x:v>0.06235889800229756</x:v>
      </x:c>
      <x:c r="R2773" s="19" t="n">
        <x:v>0.07666711058739452</x:v>
      </x:c>
      <x:c r="S2773" s="21" t="n">
        <x:v>10294.926438968983</x:v>
      </x:c>
      <x:c r="T2773" s="21" t="n">
        <x:v>15837.296646872075</x:v>
      </x:c>
      <x:c r="U2773" s="21" t="n">
        <x:v>18759.970324141683</x:v>
      </x:c>
      <x:c r="V2773" s="21" t="n">
        <x:v>21721.997354089934</x:v>
      </x:c>
      <x:c r="W2773" s="21" t="n">
        <x:v>25001.41567670124</x:v>
      </x:c>
      <x:c r="X2773" s="21" t="n">
        <x:v>26337.59195947666</x:v>
      </x:c>
      <x:c r="Y2773" s="21" t="n">
        <x:v>27389.4160180326</x:v>
      </x:c>
      <x:c r="Z2773" s="21" t="n">
        <x:v>28258.283593923272</x:v>
      </x:c>
      <x:c r="AA2773" s="21" t="n">
        <x:v>28897.535530939756</x:v>
      </x:c>
      <x:c r="AB2773" s="21" t="n">
        <x:v>29283.11854364811</x:v>
      </x:c>
      <x:c r="AC2773" s="21" t="n">
        <x:v>38195.37201345405</x:v>
      </x:c>
      <x:c r="AD2773" s="25" t="n">
        <x:f>AC2773*(1+Inputs!$C$14)*(1-Inputs!$C$14/Inputs!$C$15)</x:f>
        <x:v>30308.027692675783</x:v>
      </x:c>
      <x:c r="AE2773" s="25" t="n">
        <x:f>AD2773/(B2773-Inputs!$C$14)</x:f>
        <x:v>562939.3962259816</x:v>
      </x:c>
      <x:c r="AF2773" s="25" t="n">
        <x:f>S2773/(1+B2773)^1+T2773/(1+B2773)^2+U2773/(1+B2773)^3+V2773/(1+B2773)^4+W2773/(1+B2773)^5+X2773/(1+B2773)^6+Y2773/(1+B2773)^7+Z2773/(1+B2773)^8+AA2773/(1+B2773)^9+AB2773/(1+B2773)^10+AE2773/(1+B2773)^10</x:f>
        <x:v>380614.6897829864</x:v>
      </x:c>
      <x:c r="AG2773" s="25" t="n">
        <x:f>(AF2773+Inputs!$C$12)/Inputs!$C$13</x:f>
        <x:v>329.5109727559511</x:v>
      </x:c>
      <x:c r="AH2773" s="25" t="n">
        <x:f>(S2773+Inputs!$C$11)*Inputs!$C$8-Inputs!$C$11</x:f>
        <x:v>2947.94635907862</x:v>
      </x:c>
      <x:c r="AI2773" s="25" t="n">
        <x:f>Inputs!$C$12+AH2773-Inputs!$C$10*Inputs!$C$13</x:f>
        <x:v>25265.861774278615</x:v>
      </x:c>
      <x:c r="AJ2773" s="25" t="n">
        <x:f>(S2773+Inputs!$C$11)*(1-Inputs!$C$8)</x:f>
        <x:v>7346.980079890364</x:v>
      </x:c>
      <x:c r="AK2773" s="25" t="n">
        <x:f>AJ2773/(1+B2773)^(1-Inputs!$C$8)+T2773/(1+B2773)^(2-Inputs!$C$8)+U2773/(1+B2773)^(3-Inputs!$C$8)+V2773/(1+B2773)^(4-Inputs!$C$8)+W2773/(1+B2773)^(5-Inputs!$C$8)+X2773/(1+B2773)^(6-Inputs!$C$8)+Y2773/(1+B2773)^(7-Inputs!$C$8)+Z2773/(1+B2773)^(8-Inputs!$C$8)+AA2773/(1+B2773)^(9-Inputs!$C$8)+AB2773/(1+B2773)^(10-Inputs!$C$8)+AE2773/(1+B2773)^(10-Inputs!$C$8)</x:f>
        <x:v>393280.53084656585</x:v>
      </x:c>
      <x:c r="AL2773" s="25" t="n">
        <x:f>(AK2773+AI2773)/Inputs!$C$13</x:f>
        <x:v>333.96964181847164</x:v>
      </x:c>
      <x:c r="AM2773" s="26" t="n">
        <x:f>IF(AL2773&gt;=Inputs!$C$7,1,0)</x:f>
        <x:v>1</x:v>
      </x:c>
      <x:c r="AN2773" s="26" t="n">
        <x:f>IF(Inputs!$C$7&lt;=(1-Inputs!$C$16)*AL2773,1,0)</x:f>
        <x:v>1</x:v>
      </x:c>
    </x:row>
    <x:row r="2774" ht="20" customHeight="1">
      <x:c r="A2774" s="16" t="n">
        <x:v>2769</x:v>
      </x:c>
      <x:c r="B2774" s="19" t="n">
        <x:v>0.0876188526295293</x:v>
      </x:c>
      <x:c r="C2774" s="24" t="n">
        <x:v>0.4797491628134196</x:v>
      </x:c>
      <x:c r="D2774" s="19" t="n">
        <x:v>0.032364277942123466</x:v>
      </x:c>
      <x:c r="E2774" s="19" t="n">
        <x:v>0.04619744929523762</x:v>
      </x:c>
      <x:c r="F2774" s="19" t="n">
        <x:v>-0.15175120206732687</x:v>
      </x:c>
      <x:c r="G2774" s="19" t="n">
        <x:v>-0.07427898187799939</x:v>
      </x:c>
      <x:c r="H2774" s="19" t="n">
        <x:v>0.7788384734479621</x:v>
      </x:c>
      <x:c r="I2774" s="19" t="n">
        <x:v>0.06291871176158224</x:v>
      </x:c>
      <x:c r="J2774" s="19" t="n">
        <x:v>0.06355584552007372</x:v>
      </x:c>
      <x:c r="K2774" s="19" t="n">
        <x:v>0.057516802573635464</x:v>
      </x:c>
      <x:c r="L2774" s="19" t="n">
        <x:v>0.062911629269355</x:v>
      </x:c>
      <x:c r="M2774" s="19" t="n">
        <x:v>0.06420308943959185</x:v>
      </x:c>
      <x:c r="N2774" s="19" t="n">
        <x:v>0.056277133123418255</x:v>
      </x:c>
      <x:c r="O2774" s="19" t="n">
        <x:v>0.05678954050718517</x:v>
      </x:c>
      <x:c r="P2774" s="19" t="n">
        <x:v>0.05742392672600431</x:v>
      </x:c>
      <x:c r="Q2774" s="19" t="n">
        <x:v>0.05431963992801343</x:v>
      </x:c>
      <x:c r="R2774" s="19" t="n">
        <x:v>0.05407739881998055</x:v>
      </x:c>
      <x:c r="S2774" s="21" t="n">
        <x:v>9920.409747612599</x:v>
      </x:c>
      <x:c r="T2774" s="21" t="n">
        <x:v>15624.967486217407</x:v>
      </x:c>
      <x:c r="U2774" s="21" t="n">
        <x:v>19024.967647867434</x:v>
      </x:c>
      <x:c r="V2774" s="21" t="n">
        <x:v>22637.931368820908</x:v>
      </x:c>
      <x:c r="W2774" s="21" t="n">
        <x:v>26678.972563355455</x:v>
      </x:c>
      <x:c r="X2774" s="21" t="n">
        <x:v>28330.89150385561</x:v>
      </x:c>
      <x:c r="Y2774" s="21" t="n">
        <x:v>29569.467194129844</x:v>
      </x:c>
      <x:c r="Z2774" s="21" t="n">
        <x:v>30546.884117792975</x:v>
      </x:c>
      <x:c r="AA2774" s="21" t="n">
        <x:v>31226.981411779725</x:v>
      </x:c>
      <x:c r="AB2774" s="21" t="n">
        <x:v>31581.996594130032</x:v>
      </x:c>
      <x:c r="AC2774" s="21" t="n">
        <x:v>41193.90860103916</x:v>
      </x:c>
      <x:c r="AD2774" s="25" t="n">
        <x:f>AC2774*(1+Inputs!$C$14)*(1-Inputs!$C$14/Inputs!$C$15)</x:f>
        <x:v>32687.36647492457</x:v>
      </x:c>
      <x:c r="AE2774" s="25" t="n">
        <x:f>AD2774/(B2774-Inputs!$C$14)</x:f>
        <x:v>621210.1716672679</x:v>
      </x:c>
      <x:c r="AF2774" s="25" t="n">
        <x:f>S2774/(1+B2774)^1+T2774/(1+B2774)^2+U2774/(1+B2774)^3+V2774/(1+B2774)^4+W2774/(1+B2774)^5+X2774/(1+B2774)^6+Y2774/(1+B2774)^7+Z2774/(1+B2774)^8+AA2774/(1+B2774)^9+AB2774/(1+B2774)^10+AE2774/(1+B2774)^10</x:f>
        <x:v>416474.6817562961</x:v>
      </x:c>
      <x:c r="AG2774" s="25" t="n">
        <x:f>(AF2774+Inputs!$C$12)/Inputs!$C$13</x:f>
        <x:v>358.12464351284746</x:v>
      </x:c>
      <x:c r="AH2774" s="25" t="n">
        <x:f>(S2774+Inputs!$C$11)*Inputs!$C$8-Inputs!$C$11</x:f>
        <x:v>2772.487854360971</x:v>
      </x:c>
      <x:c r="AI2774" s="25" t="n">
        <x:f>Inputs!$C$12+AH2774-Inputs!$C$10*Inputs!$C$13</x:f>
        <x:v>25090.40326956097</x:v>
      </x:c>
      <x:c r="AJ2774" s="25" t="n">
        <x:f>(S2774+Inputs!$C$11)*(1-Inputs!$C$8)</x:f>
        <x:v>7147.921893251629</x:v>
      </x:c>
      <x:c r="AK2774" s="25" t="n">
        <x:f>AJ2774/(1+B2774)^(1-Inputs!$C$8)+T2774/(1+B2774)^(2-Inputs!$C$8)+U2774/(1+B2774)^(3-Inputs!$C$8)+V2774/(1+B2774)^(4-Inputs!$C$8)+W2774/(1+B2774)^(5-Inputs!$C$8)+X2774/(1+B2774)^(6-Inputs!$C$8)+Y2774/(1+B2774)^(7-Inputs!$C$8)+Z2774/(1+B2774)^(8-Inputs!$C$8)+AA2774/(1+B2774)^(9-Inputs!$C$8)+AB2774/(1+B2774)^(10-Inputs!$C$8)+AE2774/(1+B2774)^(10-Inputs!$C$8)</x:f>
        <x:v>430537.8396819626</x:v>
      </x:c>
      <x:c r="AL2774" s="25" t="n">
        <x:f>(AK2774+AI2774)/Inputs!$C$13</x:f>
        <x:v>363.55826685799445</x:v>
      </x:c>
      <x:c r="AM2774" s="26" t="n">
        <x:f>IF(AL2774&gt;=Inputs!$C$7,1,0)</x:f>
        <x:v>1</x:v>
      </x:c>
      <x:c r="AN2774" s="26" t="n">
        <x:f>IF(Inputs!$C$7&lt;=(1-Inputs!$C$16)*AL2774,1,0)</x:f>
        <x:v>1</x:v>
      </x:c>
    </x:row>
    <x:row r="2775" ht="20" customHeight="1">
      <x:c r="A2775" s="16" t="n">
        <x:v>2770</x:v>
      </x:c>
      <x:c r="B2775" s="19" t="n">
        <x:v>0.08127550832253035</x:v>
      </x:c>
      <x:c r="C2775" s="24" t="n">
        <x:v>0.5043077975118138</x:v>
      </x:c>
      <x:c r="D2775" s="19" t="n">
        <x:v>0.025243258977543804</x:v>
      </x:c>
      <x:c r="E2775" s="19" t="n">
        <x:v>0.06587312753968291</x:v>
      </x:c>
      <x:c r="F2775" s="19" t="n">
        <x:v>-0.15403776410972683</x:v>
      </x:c>
      <x:c r="G2775" s="19" t="n">
        <x:v>-0.08786502295366005</x:v>
      </x:c>
      <x:c r="H2775" s="19" t="n">
        <x:v>0.8252277503905532</x:v>
      </x:c>
      <x:c r="I2775" s="19" t="n">
        <x:v>0.05651058062643756</x:v>
      </x:c>
      <x:c r="J2775" s="19" t="n">
        <x:v>0.05333256961674465</x:v>
      </x:c>
      <x:c r="K2775" s="19" t="n">
        <x:v>0.0640629461172091</x:v>
      </x:c>
      <x:c r="L2775" s="19" t="n">
        <x:v>0.05556734499856816</x:v>
      </x:c>
      <x:c r="M2775" s="19" t="n">
        <x:v>0.05615280206959483</x:v>
      </x:c>
      <x:c r="N2775" s="19" t="n">
        <x:v>0.04736047832950476</x:v>
      </x:c>
      <x:c r="O2775" s="19" t="n">
        <x:v>0.06413497567524815</x:v>
      </x:c>
      <x:c r="P2775" s="19" t="n">
        <x:v>0.055810641367273775</x:v>
      </x:c>
      <x:c r="Q2775" s="19" t="n">
        <x:v>0.06324044629551168</x:v>
      </x:c>
      <x:c r="R2775" s="19" t="n">
        <x:v>0.05110505101780405</x:v>
      </x:c>
      <x:c r="S2775" s="21" t="n">
        <x:v>9843.619833426777</x:v>
      </x:c>
      <x:c r="T2775" s="21" t="n">
        <x:v>15688.41361154102</x:v>
      </x:c>
      <x:c r="U2775" s="21" t="n">
        <x:v>19371.425204954623</x:v>
      </x:c>
      <x:c r="V2775" s="21" t="n">
        <x:v>23380.948045308978</x:v>
      </x:c>
      <x:c r="W2775" s="21" t="n">
        <x:v>27848.380575096588</x:v>
      </x:c>
      <x:c r="X2775" s="21" t="n">
        <x:v>29722.35482899498</x:v>
      </x:c>
      <x:c r="Y2775" s="21" t="n">
        <x:v>31138.582858659072</x:v>
      </x:c>
      <x:c r="Z2775" s="21" t="n">
        <x:v>32277.822728433213</x:v>
      </x:c>
      <x:c r="AA2775" s="21" t="n">
        <x:v>33026.923695095116</x:v>
      </x:c>
      <x:c r="AB2775" s="21" t="n">
        <x:v>33380.29779210716</x:v>
      </x:c>
      <x:c r="AC2775" s="21" t="n">
        <x:v>43539.51885927022</x:v>
      </x:c>
      <x:c r="AD2775" s="25" t="n">
        <x:f>AC2775*(1+Inputs!$C$14)*(1-Inputs!$C$14/Inputs!$C$15)</x:f>
        <x:v>34548.608214830914</x:v>
      </x:c>
      <x:c r="AE2775" s="25" t="n">
        <x:f>AD2775/(B2775-Inputs!$C$14)</x:f>
        <x:v>746585.1692872727</x:v>
      </x:c>
      <x:c r="AF2775" s="25" t="n">
        <x:f>S2775/(1+B2775)^1+T2775/(1+B2775)^2+U2775/(1+B2775)^3+V2775/(1+B2775)^4+W2775/(1+B2775)^5+X2775/(1+B2775)^6+Y2775/(1+B2775)^7+Z2775/(1+B2775)^8+AA2775/(1+B2775)^9+AB2775/(1+B2775)^10+AE2775/(1+B2775)^10</x:f>
        <x:v>501067.13586603786</x:v>
      </x:c>
      <x:c r="AG2775" s="25" t="n">
        <x:f>(AF2775+Inputs!$C$12)/Inputs!$C$13</x:f>
        <x:v>425.62328188999965</x:v>
      </x:c>
      <x:c r="AH2775" s="25" t="n">
        <x:f>(S2775+Inputs!$C$11)*Inputs!$C$8-Inputs!$C$11</x:f>
        <x:v>2736.5123055232298</x:v>
      </x:c>
      <x:c r="AI2775" s="25" t="n">
        <x:f>Inputs!$C$12+AH2775-Inputs!$C$10*Inputs!$C$13</x:f>
        <x:v>25054.42772072323</x:v>
      </x:c>
      <x:c r="AJ2775" s="25" t="n">
        <x:f>(S2775+Inputs!$C$11)*(1-Inputs!$C$8)</x:f>
        <x:v>7107.107527903548</x:v>
      </x:c>
      <x:c r="AK2775" s="25" t="n">
        <x:f>AJ2775/(1+B2775)^(1-Inputs!$C$8)+T2775/(1+B2775)^(2-Inputs!$C$8)+U2775/(1+B2775)^(3-Inputs!$C$8)+V2775/(1+B2775)^(4-Inputs!$C$8)+W2775/(1+B2775)^(5-Inputs!$C$8)+X2775/(1+B2775)^(6-Inputs!$C$8)+Y2775/(1+B2775)^(7-Inputs!$C$8)+Z2775/(1+B2775)^(8-Inputs!$C$8)+AA2775/(1+B2775)^(9-Inputs!$C$8)+AB2775/(1+B2775)^(10-Inputs!$C$8)+AE2775/(1+B2775)^(10-Inputs!$C$8)</x:f>
        <x:v>517125.2645956639</x:v>
      </x:c>
      <x:c r="AL2775" s="25" t="n">
        <x:f>(AK2775+AI2775)/Inputs!$C$13</x:f>
        <x:v>432.6200412583253</x:v>
      </x:c>
      <x:c r="AM2775" s="26" t="n">
        <x:f>IF(AL2775&gt;=Inputs!$C$7,1,0)</x:f>
        <x:v>1</x:v>
      </x:c>
      <x:c r="AN2775" s="26" t="n">
        <x:f>IF(Inputs!$C$7&lt;=(1-Inputs!$C$16)*AL2775,1,0)</x:f>
        <x:v>1</x:v>
      </x:c>
    </x:row>
    <x:row r="2776" ht="20" customHeight="1">
      <x:c r="A2776" s="16" t="n">
        <x:v>2771</x:v>
      </x:c>
      <x:c r="B2776" s="19" t="n">
        <x:v>0.08035413193182858</x:v>
      </x:c>
      <x:c r="C2776" s="24" t="n">
        <x:v>0.6905401731567338</x:v>
      </x:c>
      <x:c r="D2776" s="19" t="n">
        <x:v>0.013023800053160528</x:v>
      </x:c>
      <x:c r="E2776" s="19" t="n">
        <x:v>0.05121855148800279</x:v>
      </x:c>
      <x:c r="F2776" s="19" t="n">
        <x:v>-0.18406145197816276</x:v>
      </x:c>
      <x:c r="G2776" s="19" t="n">
        <x:v>-0.06742543738168194</x:v>
      </x:c>
      <x:c r="H2776" s="19" t="n">
        <x:v>0.7923521329768448</x:v>
      </x:c>
      <x:c r="I2776" s="19" t="n">
        <x:v>0.06090513068736414</x:v>
      </x:c>
      <x:c r="J2776" s="19" t="n">
        <x:v>0.04836432298197337</x:v>
      </x:c>
      <x:c r="K2776" s="19" t="n">
        <x:v>0.05753744756442415</x:v>
      </x:c>
      <x:c r="L2776" s="19" t="n">
        <x:v>0.04988774363478456</x:v>
      </x:c>
      <x:c r="M2776" s="19" t="n">
        <x:v>0.04861207847656601</x:v>
      </x:c>
      <x:c r="N2776" s="19" t="n">
        <x:v>0.06119533923941049</x:v>
      </x:c>
      <x:c r="O2776" s="19" t="n">
        <x:v>0.06346782049972831</x:v>
      </x:c>
      <x:c r="P2776" s="19" t="n">
        <x:v>0.04795017535510738</x:v>
      </x:c>
      <x:c r="Q2776" s="19" t="n">
        <x:v>0.06299097939906574</x:v>
      </x:c>
      <x:c r="R2776" s="19" t="n">
        <x:v>0.06795733776847215</x:v>
      </x:c>
      <x:c r="S2776" s="21" t="n">
        <x:v>9345.025642161274</x:v>
      </x:c>
      <x:c r="T2776" s="21" t="n">
        <x:v>14958.130662486481</x:v>
      </x:c>
      <x:c r="U2776" s="21" t="n">
        <x:v>18397.05630109</x:v>
      </x:c>
      <x:c r="V2776" s="21" t="n">
        <x:v>22144.887820570002</x:v>
      </x:c>
      <x:c r="W2776" s="21" t="n">
        <x:v>26248.038507876783</x:v>
      </x:c>
      <x:c r="X2776" s="21" t="n">
        <x:v>27645.390411964665</x:v>
      </x:c>
      <x:c r="Y2776" s="21" t="n">
        <x:v>28724.87384675469</x:v>
      </x:c>
      <x:c r="Z2776" s="21" t="n">
        <x:v>29587.653013524377</x:v>
      </x:c>
      <x:c r="AA2776" s="21" t="n">
        <x:v>30182.943416159545</x:v>
      </x:c>
      <x:c r="AB2776" s="21" t="n">
        <x:v>30543.658045064178</x:v>
      </x:c>
      <x:c r="AC2776" s="21" t="n">
        <x:v>39839.55397182283</x:v>
      </x:c>
      <x:c r="AD2776" s="25" t="n">
        <x:f>AC2776*(1+Inputs!$C$14)*(1-Inputs!$C$14/Inputs!$C$15)</x:f>
        <x:v>31612.68607664141</x:v>
      </x:c>
      <x:c r="AE2776" s="25" t="n">
        <x:f>AD2776/(B2776-Inputs!$C$14)</x:f>
        <x:v>697018.876343134</x:v>
      </x:c>
      <x:c r="AF2776" s="25" t="n">
        <x:f>S2776/(1+B2776)^1+T2776/(1+B2776)^2+U2776/(1+B2776)^3+V2776/(1+B2776)^4+W2776/(1+B2776)^5+X2776/(1+B2776)^6+Y2776/(1+B2776)^7+Z2776/(1+B2776)^8+AA2776/(1+B2776)^9+AB2776/(1+B2776)^10+AE2776/(1+B2776)^10</x:f>
        <x:v>471152.52585700306</x:v>
      </x:c>
      <x:c r="AG2776" s="25" t="n">
        <x:f>(AF2776+Inputs!$C$12)/Inputs!$C$13</x:f>
        <x:v>401.75359440494486</x:v>
      </x:c>
      <x:c r="AH2776" s="25" t="n">
        <x:f>(S2776+Inputs!$C$11)*Inputs!$C$8-Inputs!$C$11</x:f>
        <x:v>2502.924341944049</x:v>
      </x:c>
      <x:c r="AI2776" s="25" t="n">
        <x:f>Inputs!$C$12+AH2776-Inputs!$C$10*Inputs!$C$13</x:f>
        <x:v>24820.839757144044</x:v>
      </x:c>
      <x:c r="AJ2776" s="25" t="n">
        <x:f>(S2776+Inputs!$C$11)*(1-Inputs!$C$8)</x:f>
        <x:v>6842.101300217226</x:v>
      </x:c>
      <x:c r="AK2776" s="25" t="n">
        <x:f>AJ2776/(1+B2776)^(1-Inputs!$C$8)+T2776/(1+B2776)^(2-Inputs!$C$8)+U2776/(1+B2776)^(3-Inputs!$C$8)+V2776/(1+B2776)^(4-Inputs!$C$8)+W2776/(1+B2776)^(5-Inputs!$C$8)+X2776/(1+B2776)^(6-Inputs!$C$8)+Y2776/(1+B2776)^(7-Inputs!$C$8)+Z2776/(1+B2776)^(8-Inputs!$C$8)+AA2776/(1+B2776)^(9-Inputs!$C$8)+AB2776/(1+B2776)^(10-Inputs!$C$8)+AE2776/(1+B2776)^(10-Inputs!$C$8)</x:f>
        <x:v>486123.07662263553</x:v>
      </x:c>
      <x:c r="AL2776" s="25" t="n">
        <x:f>(AK2776+AI2776)/Inputs!$C$13</x:f>
        <x:v>407.6961592576963</x:v>
      </x:c>
      <x:c r="AM2776" s="26" t="n">
        <x:f>IF(AL2776&gt;=Inputs!$C$7,1,0)</x:f>
        <x:v>1</x:v>
      </x:c>
      <x:c r="AN2776" s="26" t="n">
        <x:f>IF(Inputs!$C$7&lt;=(1-Inputs!$C$16)*AL2776,1,0)</x:f>
        <x:v>1</x:v>
      </x:c>
    </x:row>
    <x:row r="2777" ht="20" customHeight="1">
      <x:c r="A2777" s="16" t="n">
        <x:v>2772</x:v>
      </x:c>
      <x:c r="B2777" s="19" t="n">
        <x:v>0.07377220973728664</x:v>
      </x:c>
      <x:c r="C2777" s="24" t="n">
        <x:v>0.46373159541937525</x:v>
      </x:c>
      <x:c r="D2777" s="19" t="n">
        <x:v>0.026341554736269757</x:v>
      </x:c>
      <x:c r="E2777" s="19" t="n">
        <x:v>0.046426626484850145</x:v>
      </x:c>
      <x:c r="F2777" s="19" t="n">
        <x:v>-0.1727247211291899</x:v>
      </x:c>
      <x:c r="G2777" s="19" t="n">
        <x:v>-0.08342447847866026</x:v>
      </x:c>
      <x:c r="H2777" s="19" t="n">
        <x:v>0.779063693421989</x:v>
      </x:c>
      <x:c r="I2777" s="19" t="n">
        <x:v>0.06668234471444406</x:v>
      </x:c>
      <x:c r="J2777" s="19" t="n">
        <x:v>0.0699159037676111</x:v>
      </x:c>
      <x:c r="K2777" s="19" t="n">
        <x:v>0.06551269272153036</x:v>
      </x:c>
      <x:c r="L2777" s="19" t="n">
        <x:v>0.07085129402146435</x:v>
      </x:c>
      <x:c r="M2777" s="19" t="n">
        <x:v>0.07478273949100525</x:v>
      </x:c>
      <x:c r="N2777" s="19" t="n">
        <x:v>0.06453783183260953</x:v>
      </x:c>
      <x:c r="O2777" s="19" t="n">
        <x:v>0.06845157367784964</x:v>
      </x:c>
      <x:c r="P2777" s="19" t="n">
        <x:v>0.05415908520552307</x:v>
      </x:c>
      <x:c r="Q2777" s="19" t="n">
        <x:v>0.06184026956613593</x:v>
      </x:c>
      <x:c r="R2777" s="19" t="n">
        <x:v>0.06378835304676955</x:v>
      </x:c>
      <x:c r="S2777" s="21" t="n">
        <x:v>9500.034206269294</x:v>
      </x:c>
      <x:c r="T2777" s="21" t="n">
        <x:v>15069.683084455475</x:v>
      </x:c>
      <x:c r="U2777" s="21" t="n">
        <x:v>18471.473591622365</x:v>
      </x:c>
      <x:c r="V2777" s="21" t="n">
        <x:v>22087.10165183157</x:v>
      </x:c>
      <x:c r="W2777" s="21" t="n">
        <x:v>26115.75899592503</x:v>
      </x:c>
      <x:c r="X2777" s="21" t="n">
        <x:v>27726.97731950093</x:v>
      </x:c>
      <x:c r="Y2777" s="21" t="n">
        <x:v>28914.557425052506</x:v>
      </x:c>
      <x:c r="Z2777" s="21" t="n">
        <x:v>29864.64891758521</x:v>
      </x:c>
      <x:c r="AA2777" s="21" t="n">
        <x:v>30513.444724006815</x:v>
      </x:c>
      <x:c r="AB2777" s="21" t="n">
        <x:v>30886.76521401643</x:v>
      </x:c>
      <x:c r="AC2777" s="21" t="n">
        <x:v>40287.08506176056</x:v>
      </x:c>
      <x:c r="AD2777" s="25" t="n">
        <x:f>AC2777*(1+Inputs!$C$14)*(1-Inputs!$C$14/Inputs!$C$15)</x:f>
        <x:v>31967.801996506998</x:v>
      </x:c>
      <x:c r="AE2777" s="25" t="n">
        <x:f>AD2777/(B2777-Inputs!$C$14)</x:f>
        <x:v>824502.9677987132</x:v>
      </x:c>
      <x:c r="AF2777" s="25" t="n">
        <x:f>S2777/(1+B2777)^1+T2777/(1+B2777)^2+U2777/(1+B2777)^3+V2777/(1+B2777)^4+W2777/(1+B2777)^5+X2777/(1+B2777)^6+Y2777/(1+B2777)^7+Z2777/(1+B2777)^8+AA2777/(1+B2777)^9+AB2777/(1+B2777)^10+AE2777/(1+B2777)^10</x:f>
        <x:v>560184.1523241126</x:v>
      </x:c>
      <x:c r="AG2777" s="25" t="n">
        <x:f>(AF2777+Inputs!$C$12)/Inputs!$C$13</x:f>
        <x:v>472.7943701133429</x:v>
      </x:c>
      <x:c r="AH2777" s="25" t="n">
        <x:f>(S2777+Inputs!$C$11)*Inputs!$C$8-Inputs!$C$11</x:f>
        <x:v>2575.5447925261624</x:v>
      </x:c>
      <x:c r="AI2777" s="25" t="n">
        <x:f>Inputs!$C$12+AH2777-Inputs!$C$10*Inputs!$C$13</x:f>
        <x:v>24893.46020772616</x:v>
      </x:c>
      <x:c r="AJ2777" s="25" t="n">
        <x:f>(S2777+Inputs!$C$11)*(1-Inputs!$C$8)</x:f>
        <x:v>6924.489413743132</x:v>
      </x:c>
      <x:c r="AK2777" s="25" t="n">
        <x:f>AJ2777/(1+B2777)^(1-Inputs!$C$8)+T2777/(1+B2777)^(2-Inputs!$C$8)+U2777/(1+B2777)^(3-Inputs!$C$8)+V2777/(1+B2777)^(4-Inputs!$C$8)+W2777/(1+B2777)^(5-Inputs!$C$8)+X2777/(1+B2777)^(6-Inputs!$C$8)+Y2777/(1+B2777)^(7-Inputs!$C$8)+Z2777/(1+B2777)^(8-Inputs!$C$8)+AA2777/(1+B2777)^(9-Inputs!$C$8)+AB2777/(1+B2777)^(10-Inputs!$C$8)+AE2777/(1+B2777)^(10-Inputs!$C$8)</x:f>
        <x:v>576699.2677594478</x:v>
      </x:c>
      <x:c r="AL2777" s="25" t="n">
        <x:f>(AK2777+AI2777)/Inputs!$C$13</x:f>
        <x:v>480.0273313113926</x:v>
      </x:c>
      <x:c r="AM2777" s="26" t="n">
        <x:f>IF(AL2777&gt;=Inputs!$C$7,1,0)</x:f>
        <x:v>1</x:v>
      </x:c>
      <x:c r="AN2777" s="26" t="n">
        <x:f>IF(Inputs!$C$7&lt;=(1-Inputs!$C$16)*AL2777,1,0)</x:f>
        <x:v>1</x:v>
      </x:c>
    </x:row>
    <x:row r="2778" ht="20" customHeight="1">
      <x:c r="A2778" s="16" t="n">
        <x:v>2773</x:v>
      </x:c>
      <x:c r="B2778" s="19" t="n">
        <x:v>0.08360304679599015</x:v>
      </x:c>
      <x:c r="C2778" s="24" t="n">
        <x:v>0.7700559728259293</x:v>
      </x:c>
      <x:c r="D2778" s="19" t="n">
        <x:v>0.020792005228348388</x:v>
      </x:c>
      <x:c r="E2778" s="19" t="n">
        <x:v>0.05465476920855082</x:v>
      </x:c>
      <x:c r="F2778" s="19" t="n">
        <x:v>-0.21132368025640633</x:v>
      </x:c>
      <x:c r="G2778" s="19" t="n">
        <x:v>-0.087816761066112</x:v>
      </x:c>
      <x:c r="H2778" s="19" t="n">
        <x:v>0.9391674494342226</x:v>
      </x:c>
      <x:c r="I2778" s="19" t="n">
        <x:v>0.0593680417389362</x:v>
      </x:c>
      <x:c r="J2778" s="19" t="n">
        <x:v>0.0707937901896196</x:v>
      </x:c>
      <x:c r="K2778" s="19" t="n">
        <x:v>0.061426506068388564</x:v>
      </x:c>
      <x:c r="L2778" s="19" t="n">
        <x:v>0.06588494565718406</x:v>
      </x:c>
      <x:c r="M2778" s="19" t="n">
        <x:v>0.06508201366406297</x:v>
      </x:c>
      <x:c r="N2778" s="19" t="n">
        <x:v>0.06437173482471621</x:v>
      </x:c>
      <x:c r="O2778" s="19" t="n">
        <x:v>0.06683965982111773</x:v>
      </x:c>
      <x:c r="P2778" s="19" t="n">
        <x:v>0.07246327835764874</x:v>
      </x:c>
      <x:c r="Q2778" s="19" t="n">
        <x:v>0.06717772635096139</x:v>
      </x:c>
      <x:c r="R2778" s="19" t="n">
        <x:v>0.06045791678906767</x:v>
      </x:c>
      <x:c r="S2778" s="21" t="n">
        <x:v>8836.124624465008</x:v>
      </x:c>
      <x:c r="T2778" s="21" t="n">
        <x:v>14592.236375306113</x:v>
      </x:c>
      <x:c r="U2778" s="21" t="n">
        <x:v>18698.492177841203</x:v>
      </x:c>
      <x:c r="V2778" s="21" t="n">
        <x:v>23245.20917367864</x:v>
      </x:c>
      <x:c r="W2778" s="21" t="n">
        <x:v>28335.22573300372</x:v>
      </x:c>
      <x:c r="X2778" s="21" t="n">
        <x:v>30133.882609968517</x:v>
      </x:c>
      <x:c r="Y2778" s="21" t="n">
        <x:v>31422.683188892785</x:v>
      </x:c>
      <x:c r="Z2778" s="21" t="n">
        <x:v>32434.186833149863</x:v>
      </x:c>
      <x:c r="AA2778" s="21" t="n">
        <x:v>33127.95706124067</x:v>
      </x:c>
      <x:c r="AB2778" s="21" t="n">
        <x:v>33459.08182797954</x:v>
      </x:c>
      <x:c r="AC2778" s="21" t="n">
        <x:v>43642.2806451907</x:v>
      </x:c>
      <x:c r="AD2778" s="25" t="n">
        <x:f>AC2778*(1+Inputs!$C$14)*(1-Inputs!$C$14/Inputs!$C$15)</x:f>
        <x:v>34630.14969195882</x:v>
      </x:c>
      <x:c r="AE2778" s="25" t="n">
        <x:f>AD2778/(B2778-Inputs!$C$14)</x:f>
        <x:v>712509.8522592185</x:v>
      </x:c>
      <x:c r="AF2778" s="25" t="n">
        <x:f>S2778/(1+B2778)^1+T2778/(1+B2778)^2+U2778/(1+B2778)^3+V2778/(1+B2778)^4+W2778/(1+B2778)^5+X2778/(1+B2778)^6+Y2778/(1+B2778)^7+Z2778/(1+B2778)^8+AA2778/(1+B2778)^9+AB2778/(1+B2778)^10+AE2778/(1+B2778)^10</x:f>
        <x:v>474984.1902196264</x:v>
      </x:c>
      <x:c r="AG2778" s="25" t="n">
        <x:f>(AF2778+Inputs!$C$12)/Inputs!$C$13</x:f>
        <x:v>404.81098445134086</x:v>
      </x:c>
      <x:c r="AH2778" s="25" t="n">
        <x:f>(S2778+Inputs!$C$11)*Inputs!$C$8-Inputs!$C$11</x:f>
        <x:v>2264.5077007767577</x:v>
      </x:c>
      <x:c r="AI2778" s="25" t="n">
        <x:f>Inputs!$C$12+AH2778-Inputs!$C$10*Inputs!$C$13</x:f>
        <x:v>24582.42311597675</x:v>
      </x:c>
      <x:c r="AJ2778" s="25" t="n">
        <x:f>(S2778+Inputs!$C$11)*(1-Inputs!$C$8)</x:f>
        <x:v>6571.6169236882515</x:v>
      </x:c>
      <x:c r="AK2778" s="25" t="n">
        <x:f>AJ2778/(1+B2778)^(1-Inputs!$C$8)+T2778/(1+B2778)^(2-Inputs!$C$8)+U2778/(1+B2778)^(3-Inputs!$C$8)+V2778/(1+B2778)^(4-Inputs!$C$8)+W2778/(1+B2778)^(5-Inputs!$C$8)+X2778/(1+B2778)^(6-Inputs!$C$8)+Y2778/(1+B2778)^(7-Inputs!$C$8)+Z2778/(1+B2778)^(8-Inputs!$C$8)+AA2778/(1+B2778)^(9-Inputs!$C$8)+AB2778/(1+B2778)^(10-Inputs!$C$8)+AE2778/(1+B2778)^(10-Inputs!$C$8)</x:f>
        <x:v>491021.63180776325</x:v>
      </x:c>
      <x:c r="AL2778" s="25" t="n">
        <x:f>(AK2778+AI2778)/Inputs!$C$13</x:f>
        <x:v>411.4146115673804</x:v>
      </x:c>
      <x:c r="AM2778" s="26" t="n">
        <x:f>IF(AL2778&gt;=Inputs!$C$7,1,0)</x:f>
        <x:v>1</x:v>
      </x:c>
      <x:c r="AN2778" s="26" t="n">
        <x:f>IF(Inputs!$C$7&lt;=(1-Inputs!$C$16)*AL2778,1,0)</x:f>
        <x:v>1</x:v>
      </x:c>
    </x:row>
    <x:row r="2779" ht="20" customHeight="1">
      <x:c r="A2779" s="16" t="n">
        <x:v>2774</x:v>
      </x:c>
      <x:c r="B2779" s="19" t="n">
        <x:v>0.09512734171439591</x:v>
      </x:c>
      <x:c r="C2779" s="24" t="n">
        <x:v>0.43169793318381267</x:v>
      </x:c>
      <x:c r="D2779" s="19" t="n">
        <x:v>0.014550297641476107</x:v>
      </x:c>
      <x:c r="E2779" s="19" t="n">
        <x:v>0.05040448018703188</x:v>
      </x:c>
      <x:c r="F2779" s="19" t="n">
        <x:v>-0.24158984634510605</x:v>
      </x:c>
      <x:c r="G2779" s="19" t="n">
        <x:v>-0.040930404787284824</x:v>
      </x:c>
      <x:c r="H2779" s="19" t="n">
        <x:v>0.5718112816373093</x:v>
      </x:c>
      <x:c r="I2779" s="19" t="n">
        <x:v>0.051853841450944176</x:v>
      </x:c>
      <x:c r="J2779" s="19" t="n">
        <x:v>0.04629549758524604</x:v>
      </x:c>
      <x:c r="K2779" s="19" t="n">
        <x:v>0.05628738856971609</x:v>
      </x:c>
      <x:c r="L2779" s="19" t="n">
        <x:v>0.06114242014288834</x:v>
      </x:c>
      <x:c r="M2779" s="19" t="n">
        <x:v>0.049629471943372895</x:v>
      </x:c>
      <x:c r="N2779" s="19" t="n">
        <x:v>0.05606423014620873</x:v>
      </x:c>
      <x:c r="O2779" s="19" t="n">
        <x:v>0.06116795604375852</x:v>
      </x:c>
      <x:c r="P2779" s="19" t="n">
        <x:v>0.05449250084667142</x:v>
      </x:c>
      <x:c r="Q2779" s="19" t="n">
        <x:v>0.05379052915271245</x:v>
      </x:c>
      <x:c r="R2779" s="19" t="n">
        <x:v>0.056984226018740855</x:v>
      </x:c>
      <x:c r="S2779" s="21" t="n">
        <x:v>8432.141794105266</x:v>
      </x:c>
      <x:c r="T2779" s="21" t="n">
        <x:v>13415.730323425747</x:v>
      </x:c>
      <x:c r="U2779" s="21" t="n">
        <x:v>16443.65356908481</x:v>
      </x:c>
      <x:c r="V2779" s="21" t="n">
        <x:v>19793.133175484698</x:v>
      </x:c>
      <x:c r="W2779" s="21" t="n">
        <x:v>23491.006362589844</x:v>
      </x:c>
      <x:c r="X2779" s="21" t="n">
        <x:v>24815.46254377984</x:v>
      </x:c>
      <x:c r="Y2779" s="21" t="n">
        <x:v>25843.940808774398</x:v>
      </x:c>
      <x:c r="Z2779" s="21" t="n">
        <x:v>26708.238591034977</x:v>
      </x:c>
      <x:c r="AA2779" s="21" t="n">
        <x:v>27356.969957058234</x:v>
      </x:c>
      <x:c r="AB2779" s="21" t="n">
        <x:v>27788.55727257508</x:v>
      </x:c>
      <x:c r="AC2779" s="21" t="n">
        <x:v>36245.94426857619</x:v>
      </x:c>
      <x:c r="AD2779" s="25" t="n">
        <x:f>AC2779*(1+Inputs!$C$14)*(1-Inputs!$C$14/Inputs!$C$15)</x:f>
        <x:v>28761.156777115204</x:v>
      </x:c>
      <x:c r="AE2779" s="25" t="n">
        <x:f>AD2779/(B2779-Inputs!$C$14)</x:f>
        <x:v>478337.40785897913</x:v>
      </x:c>
      <x:c r="AF2779" s="25" t="n">
        <x:f>S2779/(1+B2779)^1+T2779/(1+B2779)^2+U2779/(1+B2779)^3+V2779/(1+B2779)^4+W2779/(1+B2779)^5+X2779/(1+B2779)^6+Y2779/(1+B2779)^7+Z2779/(1+B2779)^8+AA2779/(1+B2779)^9+AB2779/(1+B2779)^10+AE2779/(1+B2779)^10</x:f>
        <x:v>317123.766780781</x:v>
      </x:c>
      <x:c r="AG2779" s="25" t="n">
        <x:f>(AF2779+Inputs!$C$12)/Inputs!$C$13</x:f>
        <x:v>278.84982458311487</x:v>
      </x:c>
      <x:c r="AH2779" s="25" t="n">
        <x:f>(S2779+Inputs!$C$11)*Inputs!$C$8-Inputs!$C$11</x:f>
        <x:v>2075.244511758906</x:v>
      </x:c>
      <x:c r="AI2779" s="25" t="n">
        <x:f>Inputs!$C$12+AH2779-Inputs!$C$10*Inputs!$C$13</x:f>
        <x:v>24393.159926958906</x:v>
      </x:c>
      <x:c r="AJ2779" s="25" t="n">
        <x:f>(S2779+Inputs!$C$11)*(1-Inputs!$C$8)</x:f>
        <x:v>6356.897282346361</x:v>
      </x:c>
      <x:c r="AK2779" s="25" t="n">
        <x:f>AJ2779/(1+B2779)^(1-Inputs!$C$8)+T2779/(1+B2779)^(2-Inputs!$C$8)+U2779/(1+B2779)^(3-Inputs!$C$8)+V2779/(1+B2779)^(4-Inputs!$C$8)+W2779/(1+B2779)^(5-Inputs!$C$8)+X2779/(1+B2779)^(6-Inputs!$C$8)+Y2779/(1+B2779)^(7-Inputs!$C$8)+Z2779/(1+B2779)^(8-Inputs!$C$8)+AA2779/(1+B2779)^(9-Inputs!$C$8)+AB2779/(1+B2779)^(10-Inputs!$C$8)+AE2779/(1+B2779)^(10-Inputs!$C$8)</x:f>
        <x:v>328938.5513821418</x:v>
      </x:c>
      <x:c r="AL2779" s="25" t="n">
        <x:f>(AK2779+AI2779)/Inputs!$C$13</x:f>
        <x:v>281.93305963075034</x:v>
      </x:c>
      <x:c r="AM2779" s="26" t="n">
        <x:f>IF(AL2779&gt;=Inputs!$C$7,1,0)</x:f>
        <x:v>1</x:v>
      </x:c>
      <x:c r="AN2779" s="26" t="n">
        <x:f>IF(Inputs!$C$7&lt;=(1-Inputs!$C$16)*AL2779,1,0)</x:f>
        <x:v>0</x:v>
      </x:c>
    </x:row>
    <x:row r="2780" ht="20" customHeight="1">
      <x:c r="A2780" s="16" t="n">
        <x:v>2775</x:v>
      </x:c>
      <x:c r="B2780" s="19" t="n">
        <x:v>0.09428749614759722</x:v>
      </x:c>
      <x:c r="C2780" s="24" t="n">
        <x:v>0.7078435953212363</x:v>
      </x:c>
      <x:c r="D2780" s="19" t="n">
        <x:v>0.02417090982392125</x:v>
      </x:c>
      <x:c r="E2780" s="19" t="n">
        <x:v>0.037413311111566545</x:v>
      </x:c>
      <x:c r="F2780" s="19" t="n">
        <x:v>-0.24345800558366934</x:v>
      </x:c>
      <x:c r="G2780" s="19" t="n">
        <x:v>-0.08110040480221811</x:v>
      </x:c>
      <x:c r="H2780" s="19" t="n">
        <x:v>0.9697491784660599</x:v>
      </x:c>
      <x:c r="I2780" s="19" t="n">
        <x:v>0.044622767177785364</x:v>
      </x:c>
      <x:c r="J2780" s="19" t="n">
        <x:v>0.05631691115149692</x:v>
      </x:c>
      <x:c r="K2780" s="19" t="n">
        <x:v>0.05766876678632685</x:v>
      </x:c>
      <x:c r="L2780" s="19" t="n">
        <x:v>0.05045850968772697</x:v>
      </x:c>
      <x:c r="M2780" s="19" t="n">
        <x:v>0.05263779890758883</x:v>
      </x:c>
      <x:c r="N2780" s="19" t="n">
        <x:v>0.04824866849328714</x:v>
      </x:c>
      <x:c r="O2780" s="19" t="n">
        <x:v>0.05017282683673216</x:v>
      </x:c>
      <x:c r="P2780" s="19" t="n">
        <x:v>0.05570854790157341</x:v>
      </x:c>
      <x:c r="Q2780" s="19" t="n">
        <x:v>0.055818445224093696</x:v>
      </x:c>
      <x:c r="R2780" s="19" t="n">
        <x:v>0.048639379251090985</x:v>
      </x:c>
      <x:c r="S2780" s="21" t="n">
        <x:v>8288.281399087498</x:v>
      </x:c>
      <x:c r="T2780" s="21" t="n">
        <x:v>13720.147842833125</x:v>
      </x:c>
      <x:c r="U2780" s="21" t="n">
        <x:v>17626.15093030993</x:v>
      </x:c>
      <x:c r="V2780" s="21" t="n">
        <x:v>21989.84049329841</x:v>
      </x:c>
      <x:c r="W2780" s="21" t="n">
        <x:v>26745.79361551695</x:v>
      </x:c>
      <x:c r="X2780" s="21" t="n">
        <x:v>28244.429875328977</x:v>
      </x:c>
      <x:c r="Y2780" s="21" t="n">
        <x:v>29254.226129055605</x:v>
      </x:c>
      <x:c r="Z2780" s="21" t="n">
        <x:v>30071.30661813727</x:v>
      </x:c>
      <x:c r="AA2780" s="21" t="n">
        <x:v>30670.284803476552</x:v>
      </x:c>
      <x:c r="AB2780" s="21" t="n">
        <x:v>31019.261454400417</x:v>
      </x:c>
      <x:c r="AC2780" s="21" t="n">
        <x:v>40459.906244870115</x:v>
      </x:c>
      <x:c r="AD2780" s="25" t="n">
        <x:f>AC2780*(1+Inputs!$C$14)*(1-Inputs!$C$14/Inputs!$C$15)</x:f>
        <x:v>32104.935605304432</x:v>
      </x:c>
      <x:c r="AE2780" s="25" t="n">
        <x:f>AD2780/(B2780-Inputs!$C$14)</x:f>
        <x:v>541512.7588687276</x:v>
      </x:c>
      <x:c r="AF2780" s="25" t="n">
        <x:f>S2780/(1+B2780)^1+T2780/(1+B2780)^2+U2780/(1+B2780)^3+V2780/(1+B2780)^4+W2780/(1+B2780)^5+X2780/(1+B2780)^6+Y2780/(1+B2780)^7+Z2780/(1+B2780)^8+AA2780/(1+B2780)^9+AB2780/(1+B2780)^10+AE2780/(1+B2780)^10</x:f>
        <x:v>357671.8428975503</x:v>
      </x:c>
      <x:c r="AG2780" s="25" t="n">
        <x:f>(AF2780+Inputs!$C$12)/Inputs!$C$13</x:f>
        <x:v>311.20424620971085</x:v>
      </x:c>
      <x:c r="AH2780" s="25" t="n">
        <x:f>(S2780+Inputs!$C$11)*Inputs!$C$8-Inputs!$C$11</x:f>
        <x:v>2007.8469020382527</x:v>
      </x:c>
      <x:c r="AI2780" s="25" t="n">
        <x:f>Inputs!$C$12+AH2780-Inputs!$C$10*Inputs!$C$13</x:f>
        <x:v>24325.762317238252</x:v>
      </x:c>
      <x:c r="AJ2780" s="25" t="n">
        <x:f>(S2780+Inputs!$C$11)*(1-Inputs!$C$8)</x:f>
        <x:v>6280.434497049246</x:v>
      </x:c>
      <x:c r="AK2780" s="25" t="n">
        <x:f>AJ2780/(1+B2780)^(1-Inputs!$C$8)+T2780/(1+B2780)^(2-Inputs!$C$8)+U2780/(1+B2780)^(3-Inputs!$C$8)+V2780/(1+B2780)^(4-Inputs!$C$8)+W2780/(1+B2780)^(5-Inputs!$C$8)+X2780/(1+B2780)^(6-Inputs!$C$8)+Y2780/(1+B2780)^(7-Inputs!$C$8)+Z2780/(1+B2780)^(8-Inputs!$C$8)+AA2780/(1+B2780)^(9-Inputs!$C$8)+AB2780/(1+B2780)^(10-Inputs!$C$8)+AE2780/(1+B2780)^(10-Inputs!$C$8)</x:f>
        <x:v>371179.4405292048</x:v>
      </x:c>
      <x:c r="AL2780" s="25" t="n">
        <x:f>(AK2780+AI2780)/Inputs!$C$13</x:f>
        <x:v>315.58444478489184</x:v>
      </x:c>
      <x:c r="AM2780" s="26" t="n">
        <x:f>IF(AL2780&gt;=Inputs!$C$7,1,0)</x:f>
        <x:v>1</x:v>
      </x:c>
      <x:c r="AN2780" s="26" t="n">
        <x:f>IF(Inputs!$C$7&lt;=(1-Inputs!$C$16)*AL2780,1,0)</x:f>
        <x:v>0</x:v>
      </x:c>
    </x:row>
    <x:row r="2781" ht="20" customHeight="1">
      <x:c r="A2781" s="16" t="n">
        <x:v>2776</x:v>
      </x:c>
      <x:c r="B2781" s="19" t="n">
        <x:v>0.08679904932816439</x:v>
      </x:c>
      <x:c r="C2781" s="24" t="n">
        <x:v>0.2860695676930902</x:v>
      </x:c>
      <x:c r="D2781" s="19" t="n">
        <x:v>0.02422480725994234</x:v>
      </x:c>
      <x:c r="E2781" s="19" t="n">
        <x:v>0.03983744837196895</x:v>
      </x:c>
      <x:c r="F2781" s="19" t="n">
        <x:v>-0.1622181359039121</x:v>
      </x:c>
      <x:c r="G2781" s="19" t="n">
        <x:v>-0.07017538854065436</x:v>
      </x:c>
      <x:c r="H2781" s="19" t="n">
        <x:v>0.8700376991899645</x:v>
      </x:c>
      <x:c r="I2781" s="19" t="n">
        <x:v>0.06803308145175947</x:v>
      </x:c>
      <x:c r="J2781" s="19" t="n">
        <x:v>0.06830460873341622</x:v>
      </x:c>
      <x:c r="K2781" s="19" t="n">
        <x:v>0.06185230153921225</x:v>
      </x:c>
      <x:c r="L2781" s="19" t="n">
        <x:v>0.06850049782893734</x:v>
      </x:c>
      <x:c r="M2781" s="19" t="n">
        <x:v>0.058120311088240444</x:v>
      </x:c>
      <x:c r="N2781" s="19" t="n">
        <x:v>0.06600597107701447</x:v>
      </x:c>
      <x:c r="O2781" s="19" t="n">
        <x:v>0.06724536860028935</x:v>
      </x:c>
      <x:c r="P2781" s="19" t="n">
        <x:v>0.07038591820433453</x:v>
      </x:c>
      <x:c r="Q2781" s="19" t="n">
        <x:v>0.07035421540498078</x:v>
      </x:c>
      <x:c r="R2781" s="19" t="n">
        <x:v>0.0706558400772235</x:v>
      </x:c>
      <x:c r="S2781" s="21" t="n">
        <x:v>9733.423092996843</x:v>
      </x:c>
      <x:c r="T2781" s="21" t="n">
        <x:v>15082.701107888091</x:v>
      </x:c>
      <x:c r="U2781" s="21" t="n">
        <x:v>18082.621529423126</x:v>
      </x:c>
      <x:c r="V2781" s="21" t="n">
        <x:v>21214.07381233927</x:v>
      </x:c>
      <x:c r="W2781" s="21" t="n">
        <x:v>24621.11134801572</x:v>
      </x:c>
      <x:c r="X2781" s="21" t="n">
        <x:v>25964.583461995706</x:v>
      </x:c>
      <x:c r="Y2781" s="21" t="n">
        <x:v>26996.884764823193</x:v>
      </x:c>
      <x:c r="Z2781" s="21" t="n">
        <x:v>27845.39603930648</x:v>
      </x:c>
      <x:c r="AA2781" s="21" t="n">
        <x:v>28487.020028446317</x:v>
      </x:c>
      <x:c r="AB2781" s="21" t="n">
        <x:v>28896.26206679131</x:v>
      </x:c>
      <x:c r="AC2781" s="21" t="n">
        <x:v>37690.776608858236</x:v>
      </x:c>
      <x:c r="AD2781" s="25" t="n">
        <x:f>AC2781*(1+Inputs!$C$14)*(1-Inputs!$C$14/Inputs!$C$15)</x:f>
        <x:v>29907.631239129005</x:v>
      </x:c>
      <x:c r="AE2781" s="25" t="n">
        <x:f>AD2781/(B2781-Inputs!$C$14)</x:f>
        <x:v>577377.9949059318</x:v>
      </x:c>
      <x:c r="AF2781" s="25" t="n">
        <x:f>S2781/(1+B2781)^1+T2781/(1+B2781)^2+U2781/(1+B2781)^3+V2781/(1+B2781)^4+W2781/(1+B2781)^5+X2781/(1+B2781)^6+Y2781/(1+B2781)^7+Z2781/(1+B2781)^8+AA2781/(1+B2781)^9+AB2781/(1+B2781)^10+AE2781/(1+B2781)^10</x:f>
        <x:v>389606.6969489554</x:v>
      </x:c>
      <x:c r="AG2781" s="25" t="n">
        <x:f>(AF2781+Inputs!$C$12)/Inputs!$C$13</x:f>
        <x:v>336.6859418045274</x:v>
      </x:c>
      <x:c r="AH2781" s="25" t="n">
        <x:f>(S2781+Inputs!$C$11)*Inputs!$C$8-Inputs!$C$11</x:f>
        <x:v>2684.8858874040006</x:v>
      </x:c>
      <x:c r="AI2781" s="25" t="n">
        <x:f>Inputs!$C$12+AH2781-Inputs!$C$10*Inputs!$C$13</x:f>
        <x:v>25002.801302604</x:v>
      </x:c>
      <x:c r="AJ2781" s="25" t="n">
        <x:f>(S2781+Inputs!$C$11)*(1-Inputs!$C$8)</x:f>
        <x:v>7048.537205592844</x:v>
      </x:c>
      <x:c r="AK2781" s="25" t="n">
        <x:f>AJ2781/(1+B2781)^(1-Inputs!$C$8)+T2781/(1+B2781)^(2-Inputs!$C$8)+U2781/(1+B2781)^(3-Inputs!$C$8)+V2781/(1+B2781)^(4-Inputs!$C$8)+W2781/(1+B2781)^(5-Inputs!$C$8)+X2781/(1+B2781)^(6-Inputs!$C$8)+Y2781/(1+B2781)^(7-Inputs!$C$8)+Z2781/(1+B2781)^(8-Inputs!$C$8)+AA2781/(1+B2781)^(9-Inputs!$C$8)+AB2781/(1+B2781)^(10-Inputs!$C$8)+AE2781/(1+B2781)^(10-Inputs!$C$8)</x:f>
        <x:v>402531.1631433754</x:v>
      </x:c>
      <x:c r="AL2781" s="25" t="n">
        <x:f>(AK2781+AI2781)/Inputs!$C$13</x:f>
        <x:v>341.14107178699413</x:v>
      </x:c>
      <x:c r="AM2781" s="26" t="n">
        <x:f>IF(AL2781&gt;=Inputs!$C$7,1,0)</x:f>
        <x:v>1</x:v>
      </x:c>
      <x:c r="AN2781" s="26" t="n">
        <x:f>IF(Inputs!$C$7&lt;=(1-Inputs!$C$16)*AL2781,1,0)</x:f>
        <x:v>1</x:v>
      </x:c>
    </x:row>
    <x:row r="2782" ht="20" customHeight="1">
      <x:c r="A2782" s="16" t="n">
        <x:v>2777</x:v>
      </x:c>
      <x:c r="B2782" s="19" t="n">
        <x:v>0.07985896818176921</x:v>
      </x:c>
      <x:c r="C2782" s="24" t="n">
        <x:v>0.568792768153088</x:v>
      </x:c>
      <x:c r="D2782" s="19" t="n">
        <x:v>0.03337666060816531</x:v>
      </x:c>
      <x:c r="E2782" s="19" t="n">
        <x:v>0.04866040134134238</x:v>
      </x:c>
      <x:c r="F2782" s="19" t="n">
        <x:v>-0.17542605954677015</x:v>
      </x:c>
      <x:c r="G2782" s="19" t="n">
        <x:v>-0.06953368789864783</x:v>
      </x:c>
      <x:c r="H2782" s="19" t="n">
        <x:v>0.7719381144749775</x:v>
      </x:c>
      <x:c r="I2782" s="19" t="n">
        <x:v>0.046526144314062774</x:v>
      </x:c>
      <x:c r="J2782" s="19" t="n">
        <x:v>0.047642906159295534</x:v>
      </x:c>
      <x:c r="K2782" s="19" t="n">
        <x:v>0.04589401805062948</x:v>
      </x:c>
      <x:c r="L2782" s="19" t="n">
        <x:v>0.05154411077160262</x:v>
      </x:c>
      <x:c r="M2782" s="19" t="n">
        <x:v>0.04520507881552817</x:v>
      </x:c>
      <x:c r="N2782" s="19" t="n">
        <x:v>0.05180511703907655</x:v>
      </x:c>
      <x:c r="O2782" s="19" t="n">
        <x:v>0.04916912801170497</x:v>
      </x:c>
      <x:c r="P2782" s="19" t="n">
        <x:v>0.04948108187219646</x:v>
      </x:c>
      <x:c r="Q2782" s="19" t="n">
        <x:v>0.049608460253326714</x:v>
      </x:c>
      <x:c r="R2782" s="19" t="n">
        <x:v>0.048637513984693896</x:v>
      </x:c>
      <x:c r="S2782" s="21" t="n">
        <x:v>9537.13506380255</x:v>
      </x:c>
      <x:c r="T2782" s="21" t="n">
        <x:v>15202.501835005916</x:v>
      </x:c>
      <x:c r="U2782" s="21" t="n">
        <x:v>18760.244035720607</x:v>
      </x:c>
      <x:c r="V2782" s="21" t="n">
        <x:v>22630.689685794252</x:v>
      </x:c>
      <x:c r="W2782" s="21" t="n">
        <x:v>26962.350411398034</x:v>
      </x:c>
      <x:c r="X2782" s="21" t="n">
        <x:v>28638.191683716246</x:v>
      </x:c>
      <x:c r="Y2782" s="21" t="n">
        <x:v>29922.456852096933</x:v>
      </x:c>
      <x:c r="Z2782" s="21" t="n">
        <x:v>30923.327671721443</x:v>
      </x:c>
      <x:c r="AA2782" s="21" t="n">
        <x:v>31613.075208262813</x:v>
      </x:c>
      <x:c r="AB2782" s="21" t="n">
        <x:v>31964.709134633584</x:v>
      </x:c>
      <x:c r="AC2782" s="21" t="n">
        <x:v>41693.09887126118</x:v>
      </x:c>
      <x:c r="AD2782" s="25" t="n">
        <x:f>AC2782*(1+Inputs!$C$14)*(1-Inputs!$C$14/Inputs!$C$15)</x:f>
        <x:v>33083.47395434574</x:v>
      </x:c>
      <x:c r="AE2782" s="25" t="n">
        <x:f>AD2782/(B2782-Inputs!$C$14)</x:f>
        <x:v>737499.663841821</x:v>
      </x:c>
      <x:c r="AF2782" s="25" t="n">
        <x:f>S2782/(1+B2782)^1+T2782/(1+B2782)^2+U2782/(1+B2782)^3+V2782/(1+B2782)^4+W2782/(1+B2782)^5+X2782/(1+B2782)^6+Y2782/(1+B2782)^7+Z2782/(1+B2782)^8+AA2782/(1+B2782)^9+AB2782/(1+B2782)^10+AE2782/(1+B2782)^10</x:f>
        <x:v>496742.8100610919</x:v>
      </x:c>
      <x:c r="AG2782" s="25" t="n">
        <x:f>(AF2782+Inputs!$C$12)/Inputs!$C$13</x:f>
        <x:v>422.1727837716407</x:v>
      </x:c>
      <x:c r="AH2782" s="25" t="n">
        <x:f>(S2782+Inputs!$C$11)*Inputs!$C$8-Inputs!$C$11</x:f>
        <x:v>2592.926290165031</x:v>
      </x:c>
      <x:c r="AI2782" s="25" t="n">
        <x:f>Inputs!$C$12+AH2782-Inputs!$C$10*Inputs!$C$13</x:f>
        <x:v>24910.841705365026</x:v>
      </x:c>
      <x:c r="AJ2782" s="25" t="n">
        <x:f>(S2782+Inputs!$C$11)*(1-Inputs!$C$8)</x:f>
        <x:v>6944.208773637521</x:v>
      </x:c>
      <x:c r="AK2782" s="25" t="n">
        <x:f>AJ2782/(1+B2782)^(1-Inputs!$C$8)+T2782/(1+B2782)^(2-Inputs!$C$8)+U2782/(1+B2782)^(3-Inputs!$C$8)+V2782/(1+B2782)^(4-Inputs!$C$8)+W2782/(1+B2782)^(5-Inputs!$C$8)+X2782/(1+B2782)^(6-Inputs!$C$8)+Y2782/(1+B2782)^(7-Inputs!$C$8)+Z2782/(1+B2782)^(8-Inputs!$C$8)+AA2782/(1+B2782)^(9-Inputs!$C$8)+AB2782/(1+B2782)^(10-Inputs!$C$8)+AE2782/(1+B2782)^(10-Inputs!$C$8)</x:f>
        <x:v>512459.3512306249</x:v>
      </x:c>
      <x:c r="AL2782" s="25" t="n">
        <x:f>(AK2782+AI2782)/Inputs!$C$13</x:f>
        <x:v>428.7824098422723</x:v>
      </x:c>
      <x:c r="AM2782" s="26" t="n">
        <x:f>IF(AL2782&gt;=Inputs!$C$7,1,0)</x:f>
        <x:v>1</x:v>
      </x:c>
      <x:c r="AN2782" s="26" t="n">
        <x:f>IF(Inputs!$C$7&lt;=(1-Inputs!$C$16)*AL2782,1,0)</x:f>
        <x:v>1</x:v>
      </x:c>
    </x:row>
    <x:row r="2783" ht="20" customHeight="1">
      <x:c r="A2783" s="16" t="n">
        <x:v>2778</x:v>
      </x:c>
      <x:c r="B2783" s="19" t="n">
        <x:v>0.0929965693162903</x:v>
      </x:c>
      <x:c r="C2783" s="24" t="n">
        <x:v>0.6276753153808556</x:v>
      </x:c>
      <x:c r="D2783" s="19" t="n">
        <x:v>0.03303822010879429</x:v>
      </x:c>
      <x:c r="E2783" s="19" t="n">
        <x:v>0.042924491180553734</x:v>
      </x:c>
      <x:c r="F2783" s="19" t="n">
        <x:v>-0.22388828213333797</x:v>
      </x:c>
      <x:c r="G2783" s="19" t="n">
        <x:v>-0.08018820315730124</x:v>
      </x:c>
      <x:c r="H2783" s="19" t="n">
        <x:v>0.7174957473854136</x:v>
      </x:c>
      <x:c r="I2783" s="19" t="n">
        <x:v>0.06621178622243747</x:v>
      </x:c>
      <x:c r="J2783" s="19" t="n">
        <x:v>0.06876625175470621</x:v>
      </x:c>
      <x:c r="K2783" s="19" t="n">
        <x:v>0.06585718665916261</x:v>
      </x:c>
      <x:c r="L2783" s="19" t="n">
        <x:v>0.07302057140488273</x:v>
      </x:c>
      <x:c r="M2783" s="19" t="n">
        <x:v>0.06891306981155254</x:v>
      </x:c>
      <x:c r="N2783" s="19" t="n">
        <x:v>0.07005639031375609</x:v>
      </x:c>
      <x:c r="O2783" s="19" t="n">
        <x:v>0.06126757789703447</x:v>
      </x:c>
      <x:c r="P2783" s="19" t="n">
        <x:v>0.06690759128668902</x:v>
      </x:c>
      <x:c r="Q2783" s="19" t="n">
        <x:v>0.0633063194349063</x:v>
      </x:c>
      <x:c r="R2783" s="19" t="n">
        <x:v>0.07182668904141223</x:v>
      </x:c>
      <x:c r="S2783" s="21" t="n">
        <x:v>8619.302566437433</x:v>
      </x:c>
      <x:c r="T2783" s="21" t="n">
        <x:v>14111.813279459886</x:v>
      </x:c>
      <x:c r="U2783" s="21" t="n">
        <x:v>17857.2885039073</x:v>
      </x:c>
      <x:c r="V2783" s="21" t="n">
        <x:v>21982.86336020187</x:v>
      </x:c>
      <x:c r="W2783" s="21" t="n">
        <x:v>26626.83457405967</x:v>
      </x:c>
      <x:c r="X2783" s="21" t="n">
        <x:v>28357.472189832188</x:v>
      </x:c>
      <x:c r="Y2783" s="21" t="n">
        <x:v>29643.07843464371</x:v>
      </x:c>
      <x:c r="Z2783" s="21" t="n">
        <x:v>30637.23903852545</x:v>
      </x:c>
      <x:c r="AA2783" s="21" t="n">
        <x:v>31342.54790856342</x:v>
      </x:c>
      <x:c r="AB2783" s="21" t="n">
        <x:v>31714.698752604832</x:v>
      </x:c>
      <x:c r="AC2783" s="21" t="n">
        <x:v>41366.99837296282</x:v>
      </x:c>
      <x:c r="AD2783" s="25" t="n">
        <x:f>AC2783*(1+Inputs!$C$14)*(1-Inputs!$C$14/Inputs!$C$15)</x:f>
        <x:v>32824.71320894599</x:v>
      </x:c>
      <x:c r="AE2783" s="25" t="n">
        <x:f>AD2783/(B2783-Inputs!$C$14)</x:f>
        <x:v>565976.8085579859</x:v>
      </x:c>
      <x:c r="AF2783" s="25" t="n">
        <x:f>S2783/(1+B2783)^1+T2783/(1+B2783)^2+U2783/(1+B2783)^3+V2783/(1+B2783)^4+W2783/(1+B2783)^5+X2783/(1+B2783)^6+Y2783/(1+B2783)^7+Z2783/(1+B2783)^8+AA2783/(1+B2783)^9+AB2783/(1+B2783)^10+AE2783/(1+B2783)^10</x:f>
        <x:v>373141.7799580613</x:v>
      </x:c>
      <x:c r="AG2783" s="25" t="n">
        <x:f>(AF2783+Inputs!$C$12)/Inputs!$C$13</x:f>
        <x:v>323.54813312437693</x:v>
      </x:c>
      <x:c r="AH2783" s="25" t="n">
        <x:f>(S2783+Inputs!$C$11)*Inputs!$C$8-Inputs!$C$11</x:f>
        <x:v>2162.928051673428</x:v>
      </x:c>
      <x:c r="AI2783" s="25" t="n">
        <x:f>Inputs!$C$12+AH2783-Inputs!$C$10*Inputs!$C$13</x:f>
        <x:v>24480.843466873426</x:v>
      </x:c>
      <x:c r="AJ2783" s="25" t="n">
        <x:f>(S2783+Inputs!$C$11)*(1-Inputs!$C$8)</x:f>
        <x:v>6456.374514764006</x:v>
      </x:c>
      <x:c r="AK2783" s="25" t="n">
        <x:f>AJ2783/(1+B2783)^(1-Inputs!$C$8)+T2783/(1+B2783)^(2-Inputs!$C$8)+U2783/(1+B2783)^(3-Inputs!$C$8)+V2783/(1+B2783)^(4-Inputs!$C$8)+W2783/(1+B2783)^(5-Inputs!$C$8)+X2783/(1+B2783)^(6-Inputs!$C$8)+Y2783/(1+B2783)^(7-Inputs!$C$8)+Z2783/(1+B2783)^(8-Inputs!$C$8)+AA2783/(1+B2783)^(9-Inputs!$C$8)+AB2783/(1+B2783)^(10-Inputs!$C$8)+AE2783/(1+B2783)^(10-Inputs!$C$8)</x:f>
        <x:v>386952.0765945954</x:v>
      </x:c>
      <x:c r="AL2783" s="25" t="n">
        <x:f>(AK2783+AI2783)/Inputs!$C$13</x:f>
        <x:v>328.29360703565055</x:v>
      </x:c>
      <x:c r="AM2783" s="26" t="n">
        <x:f>IF(AL2783&gt;=Inputs!$C$7,1,0)</x:f>
        <x:v>1</x:v>
      </x:c>
      <x:c r="AN2783" s="26" t="n">
        <x:f>IF(Inputs!$C$7&lt;=(1-Inputs!$C$16)*AL2783,1,0)</x:f>
        <x:v>0</x:v>
      </x:c>
    </x:row>
    <x:row r="2784" ht="20" customHeight="1">
      <x:c r="A2784" s="16" t="n">
        <x:v>2779</x:v>
      </x:c>
      <x:c r="B2784" s="19" t="n">
        <x:v>0.07638050548003253</x:v>
      </x:c>
      <x:c r="C2784" s="24" t="n">
        <x:v>0.3721506078204868</x:v>
      </x:c>
      <x:c r="D2784" s="19" t="n">
        <x:v>0.030608978218923256</x:v>
      </x:c>
      <x:c r="E2784" s="19" t="n">
        <x:v>0.04257763825236481</x:v>
      </x:c>
      <x:c r="F2784" s="19" t="n">
        <x:v>-0.1519917757233418</x:v>
      </x:c>
      <x:c r="G2784" s="19" t="n">
        <x:v>-0.09561677833817554</x:v>
      </x:c>
      <x:c r="H2784" s="19" t="n">
        <x:v>0.9717464717057567</x:v>
      </x:c>
      <x:c r="I2784" s="19" t="n">
        <x:v>0.07033464178601094</x:v>
      </x:c>
      <x:c r="J2784" s="19" t="n">
        <x:v>0.07276111162366192</x:v>
      </x:c>
      <x:c r="K2784" s="19" t="n">
        <x:v>0.054083640113041155</x:v>
      </x:c>
      <x:c r="L2784" s="19" t="n">
        <x:v>0.07109369611771968</x:v>
      </x:c>
      <x:c r="M2784" s="19" t="n">
        <x:v>0.07385571433731798</x:v>
      </x:c>
      <x:c r="N2784" s="19" t="n">
        <x:v>0.06974466122444824</x:v>
      </x:c>
      <x:c r="O2784" s="19" t="n">
        <x:v>0.06819749329514593</x:v>
      </x:c>
      <x:c r="P2784" s="19" t="n">
        <x:v>0.07331110001655247</x:v>
      </x:c>
      <x:c r="Q2784" s="19" t="n">
        <x:v>0.07261892141944713</x:v>
      </x:c>
      <x:c r="R2784" s="19" t="n">
        <x:v>0.06124396005767608</x:v>
      </x:c>
      <x:c r="S2784" s="21" t="n">
        <x:v>9809.407602194522</x:v>
      </x:c>
      <x:c r="T2784" s="21" t="n">
        <x:v>15460.581942801982</x:v>
      </x:c>
      <x:c r="U2784" s="21" t="n">
        <x:v>18850.27080631095</x:v>
      </x:c>
      <x:c r="V2784" s="21" t="n">
        <x:v>22360.916476937946</x:v>
      </x:c>
      <x:c r="W2784" s="21" t="n">
        <x:v>26284.11045191996</x:v>
      </x:c>
      <x:c r="X2784" s="21" t="n">
        <x:v>27912.11210502593</x:v>
      </x:c>
      <x:c r="Y2784" s="21" t="n">
        <x:v>29114.237136545253</x:v>
      </x:c>
      <x:c r="Z2784" s="21" t="n">
        <x:v>30066.935343608908</x:v>
      </x:c>
      <x:c r="AA2784" s="21" t="n">
        <x:v>30751.935182218687</x:v>
      </x:c>
      <x:c r="AB2784" s="21" t="n">
        <x:v>31132.061056335777</x:v>
      </x:c>
      <x:c r="AC2784" s="21" t="n">
        <x:v>40607.03616043797</x:v>
      </x:c>
      <x:c r="AD2784" s="25" t="n">
        <x:f>AC2784*(1+Inputs!$C$14)*(1-Inputs!$C$14/Inputs!$C$15)</x:f>
        <x:v>32221.68319330753</x:v>
      </x:c>
      <x:c r="AE2784" s="25" t="n">
        <x:f>AD2784/(B2784-Inputs!$C$14)</x:f>
        <x:v>778668.187338977</x:v>
      </x:c>
      <x:c r="AF2784" s="25" t="n">
        <x:f>S2784/(1+B2784)^1+T2784/(1+B2784)^2+U2784/(1+B2784)^3+V2784/(1+B2784)^4+W2784/(1+B2784)^5+X2784/(1+B2784)^6+Y2784/(1+B2784)^7+Z2784/(1+B2784)^8+AA2784/(1+B2784)^9+AB2784/(1+B2784)^10+AE2784/(1+B2784)^10</x:f>
        <x:v>528203.2955691024</x:v>
      </x:c>
      <x:c r="AG2784" s="25" t="n">
        <x:f>(AF2784+Inputs!$C$12)/Inputs!$C$13</x:f>
        <x:v>447.27596770007915</x:v>
      </x:c>
      <x:c r="AH2784" s="25" t="n">
        <x:f>(S2784+Inputs!$C$11)*Inputs!$C$8-Inputs!$C$11</x:f>
        <x:v>2720.4841095212696</x:v>
      </x:c>
      <x:c r="AI2784" s="25" t="n">
        <x:f>Inputs!$C$12+AH2784-Inputs!$C$10*Inputs!$C$13</x:f>
        <x:v>25038.399524721266</x:v>
      </x:c>
      <x:c r="AJ2784" s="25" t="n">
        <x:f>(S2784+Inputs!$C$11)*(1-Inputs!$C$8)</x:f>
        <x:v>7088.923492673253</x:v>
      </x:c>
      <x:c r="AK2784" s="25" t="n">
        <x:f>AJ2784/(1+B2784)^(1-Inputs!$C$8)+T2784/(1+B2784)^(2-Inputs!$C$8)+U2784/(1+B2784)^(3-Inputs!$C$8)+V2784/(1+B2784)^(4-Inputs!$C$8)+W2784/(1+B2784)^(5-Inputs!$C$8)+X2784/(1+B2784)^(6-Inputs!$C$8)+Y2784/(1+B2784)^(7-Inputs!$C$8)+Z2784/(1+B2784)^(8-Inputs!$C$8)+AA2784/(1+B2784)^(9-Inputs!$C$8)+AB2784/(1+B2784)^(10-Inputs!$C$8)+AE2784/(1+B2784)^(10-Inputs!$C$8)</x:f>
        <x:v>544118.8881445627</x:v>
      </x:c>
      <x:c r="AL2784" s="25" t="n">
        <x:f>(AK2784+AI2784)/Inputs!$C$13</x:f>
        <x:v>454.14620422610034</x:v>
      </x:c>
      <x:c r="AM2784" s="26" t="n">
        <x:f>IF(AL2784&gt;=Inputs!$C$7,1,0)</x:f>
        <x:v>1</x:v>
      </x:c>
      <x:c r="AN2784" s="26" t="n">
        <x:f>IF(Inputs!$C$7&lt;=(1-Inputs!$C$16)*AL2784,1,0)</x:f>
        <x:v>1</x:v>
      </x:c>
    </x:row>
    <x:row r="2785" ht="20" customHeight="1">
      <x:c r="A2785" s="16" t="n">
        <x:v>2780</x:v>
      </x:c>
      <x:c r="B2785" s="19" t="n">
        <x:v>0.07972035361928528</x:v>
      </x:c>
      <x:c r="C2785" s="24" t="n">
        <x:v>0.7253312062985344</x:v>
      </x:c>
      <x:c r="D2785" s="19" t="n">
        <x:v>0.03426997121070343</x:v>
      </x:c>
      <x:c r="E2785" s="19" t="n">
        <x:v>0.04470468900512657</x:v>
      </x:c>
      <x:c r="F2785" s="19" t="n">
        <x:v>-0.1393360781387503</x:v>
      </x:c>
      <x:c r="G2785" s="19" t="n">
        <x:v>-0.06358644277654946</x:v>
      </x:c>
      <x:c r="H2785" s="19" t="n">
        <x:v>0.9466476992267019</x:v>
      </x:c>
      <x:c r="I2785" s="19" t="n">
        <x:v>0.06636004014727064</x:v>
      </x:c>
      <x:c r="J2785" s="19" t="n">
        <x:v>0.0638452987770836</x:v>
      </x:c>
      <x:c r="K2785" s="19" t="n">
        <x:v>0.05833487128672573</x:v>
      </x:c>
      <x:c r="L2785" s="19" t="n">
        <x:v>0.06315487464828379</x:v>
      </x:c>
      <x:c r="M2785" s="19" t="n">
        <x:v>0.054280331847172646</x:v>
      </x:c>
      <x:c r="N2785" s="19" t="n">
        <x:v>0.051994022129634915</x:v>
      </x:c>
      <x:c r="O2785" s="19" t="n">
        <x:v>0.06323249651479387</x:v>
      </x:c>
      <x:c r="P2785" s="19" t="n">
        <x:v>0.05761118101128318</x:v>
      </x:c>
      <x:c r="Q2785" s="19" t="n">
        <x:v>0.06357514167135947</x:v>
      </x:c>
      <x:c r="R2785" s="19" t="n">
        <x:v>0.05459436956557624</x:v>
      </x:c>
      <x:c r="S2785" s="21" t="n">
        <x:v>10204.157264585507</x:v>
      </x:c>
      <x:c r="T2785" s="21" t="n">
        <x:v>16232.455191051084</x:v>
      </x:c>
      <x:c r="U2785" s="21" t="n">
        <x:v>19979.061855317712</x:v>
      </x:c>
      <x:c r="V2785" s="21" t="n">
        <x:v>24058.58198898327</x:v>
      </x:c>
      <x:c r="W2785" s="21" t="n">
        <x:v>28626.417567410685</x:v>
      </x:c>
      <x:c r="X2785" s="21" t="n">
        <x:v>30337.738140454323</x:v>
      </x:c>
      <x:c r="Y2785" s="21" t="n">
        <x:v>31624.710840573487</x:v>
      </x:c>
      <x:c r="Z2785" s="21" t="n">
        <x:v>32644.740766328076</x:v>
      </x:c>
      <x:c r="AA2785" s="21" t="n">
        <x:v>33314.521606003946</x:v>
      </x:c>
      <x:c r="AB2785" s="21" t="n">
        <x:v>33627.35956921766</x:v>
      </x:c>
      <x:c r="AC2785" s="21" t="n">
        <x:v>43861.77335115347</x:v>
      </x:c>
      <x:c r="AD2785" s="25" t="n">
        <x:f>AC2785*(1+Inputs!$C$14)*(1-Inputs!$C$14/Inputs!$C$15)</x:f>
        <x:v>34804.31715414027</x:v>
      </x:c>
      <x:c r="AE2785" s="25" t="n">
        <x:f>AD2785/(B2785-Inputs!$C$14)</x:f>
        <x:v>778265.6964307008</x:v>
      </x:c>
      <x:c r="AF2785" s="25" t="n">
        <x:f>S2785/(1+B2785)^1+T2785/(1+B2785)^2+U2785/(1+B2785)^3+V2785/(1+B2785)^4+W2785/(1+B2785)^5+X2785/(1+B2785)^6+Y2785/(1+B2785)^7+Z2785/(1+B2785)^8+AA2785/(1+B2785)^9+AB2785/(1+B2785)^10+AE2785/(1+B2785)^10</x:f>
        <x:v>525507.5347819813</x:v>
      </x:c>
      <x:c r="AG2785" s="25" t="n">
        <x:f>(AF2785+Inputs!$C$12)/Inputs!$C$13</x:f>
        <x:v>445.12494625926433</x:v>
      </x:c>
      <x:c r="AH2785" s="25" t="n">
        <x:f>(S2785+Inputs!$C$11)*Inputs!$C$8-Inputs!$C$11</x:f>
        <x:v>2905.421622586635</x:v>
      </x:c>
      <x:c r="AI2785" s="25" t="n">
        <x:f>Inputs!$C$12+AH2785-Inputs!$C$10*Inputs!$C$13</x:f>
        <x:v>25223.33703778663</x:v>
      </x:c>
      <x:c r="AJ2785" s="25" t="n">
        <x:f>(S2785+Inputs!$C$11)*(1-Inputs!$C$8)</x:f>
        <x:v>7298.735641998873</x:v>
      </x:c>
      <x:c r="AK2785" s="25" t="n">
        <x:f>AJ2785/(1+B2785)^(1-Inputs!$C$8)+T2785/(1+B2785)^(2-Inputs!$C$8)+U2785/(1+B2785)^(3-Inputs!$C$8)+V2785/(1+B2785)^(4-Inputs!$C$8)+W2785/(1+B2785)^(5-Inputs!$C$8)+X2785/(1+B2785)^(6-Inputs!$C$8)+Y2785/(1+B2785)^(7-Inputs!$C$8)+Z2785/(1+B2785)^(8-Inputs!$C$8)+AA2785/(1+B2785)^(9-Inputs!$C$8)+AB2785/(1+B2785)^(10-Inputs!$C$8)+AE2785/(1+B2785)^(10-Inputs!$C$8)</x:f>
        <x:v>541945.3647207203</x:v>
      </x:c>
      <x:c r="AL2785" s="25" t="n">
        <x:f>(AK2785+AI2785)/Inputs!$C$13</x:f>
        <x:v>452.5594570074972</x:v>
      </x:c>
      <x:c r="AM2785" s="26" t="n">
        <x:f>IF(AL2785&gt;=Inputs!$C$7,1,0)</x:f>
        <x:v>1</x:v>
      </x:c>
      <x:c r="AN2785" s="26" t="n">
        <x:f>IF(Inputs!$C$7&lt;=(1-Inputs!$C$16)*AL2785,1,0)</x:f>
        <x:v>1</x:v>
      </x:c>
    </x:row>
    <x:row r="2786" ht="20" customHeight="1">
      <x:c r="A2786" s="16" t="n">
        <x:v>2781</x:v>
      </x:c>
      <x:c r="B2786" s="19" t="n">
        <x:v>0.08259594993144809</x:v>
      </x:c>
      <x:c r="C2786" s="24" t="n">
        <x:v>0.5054399097887483</x:v>
      </x:c>
      <x:c r="D2786" s="19" t="n">
        <x:v>0.0375362973373413</x:v>
      </x:c>
      <x:c r="E2786" s="19" t="n">
        <x:v>0.041123156282997966</x:v>
      </x:c>
      <x:c r="F2786" s="19" t="n">
        <x:v>-0.10232496160582402</x:v>
      </x:c>
      <x:c r="G2786" s="19" t="n">
        <x:v>-0.10790859271074679</x:v>
      </x:c>
      <x:c r="H2786" s="19" t="n">
        <x:v>0.4083033598935515</x:v>
      </x:c>
      <x:c r="I2786" s="19" t="n">
        <x:v>0.05835273681173135</x:v>
      </x:c>
      <x:c r="J2786" s="19" t="n">
        <x:v>0.053978521584173225</x:v>
      </x:c>
      <x:c r="K2786" s="19" t="n">
        <x:v>0.053572128231513715</x:v>
      </x:c>
      <x:c r="L2786" s="19" t="n">
        <x:v>0.0607295827736732</x:v>
      </x:c>
      <x:c r="M2786" s="19" t="n">
        <x:v>0.0596490492445048</x:v>
      </x:c>
      <x:c r="N2786" s="19" t="n">
        <x:v>0.05410507484070081</x:v>
      </x:c>
      <x:c r="O2786" s="19" t="n">
        <x:v>0.04796002717125816</x:v>
      </x:c>
      <x:c r="P2786" s="19" t="n">
        <x:v>0.06170794391077265</x:v>
      </x:c>
      <x:c r="Q2786" s="19" t="n">
        <x:v>0.06121935302062525</x:v>
      </x:c>
      <x:c r="R2786" s="19" t="n">
        <x:v>0.05841102360320861</x:v>
      </x:c>
      <x:c r="S2786" s="21" t="n">
        <x:v>10575.895075532977</x:v>
      </x:c>
      <x:c r="T2786" s="21" t="n">
        <x:v>16492.668566378758</x:v>
      </x:c>
      <x:c r="U2786" s="21" t="n">
        <x:v>19615.878279155026</x:v>
      </x:c>
      <x:c r="V2786" s="21" t="n">
        <x:v>22731.208528802792</x:v>
      </x:c>
      <x:c r="W2786" s="21" t="n">
        <x:v>26269.455796495593</x:v>
      </x:c>
      <x:c r="X2786" s="21" t="n">
        <x:v>27787.815285381956</x:v>
      </x:c>
      <x:c r="Y2786" s="21" t="n">
        <x:v>29006.876701589503</x:v>
      </x:c>
      <x:c r="Z2786" s="21" t="n">
        <x:v>29959.961698524115</x:v>
      </x:c>
      <x:c r="AA2786" s="21" t="n">
        <x:v>30650.841537522676</x:v>
      </x:c>
      <x:c r="AB2786" s="21" t="n">
        <x:v>31016.37204558739</x:v>
      </x:c>
      <x:c r="AC2786" s="21" t="n">
        <x:v>40456.13745076616</x:v>
      </x:c>
      <x:c r="AD2786" s="25" t="n">
        <x:f>AC2786*(1+Inputs!$C$14)*(1-Inputs!$C$14/Inputs!$C$15)</x:f>
        <x:v>32101.945067182947</x:v>
      </x:c>
      <x:c r="AE2786" s="25" t="n">
        <x:f>AD2786/(B2786-Inputs!$C$14)</x:f>
        <x:v>674467.9980842702</x:v>
      </x:c>
      <x:c r="AF2786" s="25" t="n">
        <x:f>S2786/(1+B2786)^1+T2786/(1+B2786)^2+U2786/(1+B2786)^3+V2786/(1+B2786)^4+W2786/(1+B2786)^5+X2786/(1+B2786)^6+Y2786/(1+B2786)^7+Z2786/(1+B2786)^8+AA2786/(1+B2786)^9+AB2786/(1+B2786)^10+AE2786/(1+B2786)^10</x:f>
        <x:v>457326.3634918048</x:v>
      </x:c>
      <x:c r="AG2786" s="25" t="n">
        <x:f>(AF2786+Inputs!$C$12)/Inputs!$C$13</x:f>
        <x:v>390.72132038648914</x:v>
      </x:c>
      <x:c r="AH2786" s="25" t="n">
        <x:f>(S2786+Inputs!$C$11)*Inputs!$C$8-Inputs!$C$11</x:f>
        <x:v>3079.5782408661344</x:v>
      </x:c>
      <x:c r="AI2786" s="25" t="n">
        <x:f>Inputs!$C$12+AH2786-Inputs!$C$10*Inputs!$C$13</x:f>
        <x:v>25397.49365606613</x:v>
      </x:c>
      <x:c r="AJ2786" s="25" t="n">
        <x:f>(S2786+Inputs!$C$11)*(1-Inputs!$C$8)</x:f>
        <x:v>7496.3168346668435</x:v>
      </x:c>
      <x:c r="AK2786" s="25" t="n">
        <x:f>AJ2786/(1+B2786)^(1-Inputs!$C$8)+T2786/(1+B2786)^(2-Inputs!$C$8)+U2786/(1+B2786)^(3-Inputs!$C$8)+V2786/(1+B2786)^(4-Inputs!$C$8)+W2786/(1+B2786)^(5-Inputs!$C$8)+X2786/(1+B2786)^(6-Inputs!$C$8)+Y2786/(1+B2786)^(7-Inputs!$C$8)+Z2786/(1+B2786)^(8-Inputs!$C$8)+AA2786/(1+B2786)^(9-Inputs!$C$8)+AB2786/(1+B2786)^(10-Inputs!$C$8)+AE2786/(1+B2786)^(10-Inputs!$C$8)</x:f>
        <x:v>471697.6472534149</x:v>
      </x:c>
      <x:c r="AL2786" s="25" t="n">
        <x:f>(AK2786+AI2786)/Inputs!$C$13</x:f>
        <x:v>396.6458416227052</x:v>
      </x:c>
      <x:c r="AM2786" s="26" t="n">
        <x:f>IF(AL2786&gt;=Inputs!$C$7,1,0)</x:f>
        <x:v>1</x:v>
      </x:c>
      <x:c r="AN2786" s="26" t="n">
        <x:f>IF(Inputs!$C$7&lt;=(1-Inputs!$C$16)*AL2786,1,0)</x:f>
        <x:v>1</x:v>
      </x:c>
    </x:row>
    <x:row r="2787" ht="20" customHeight="1">
      <x:c r="A2787" s="16" t="n">
        <x:v>2782</x:v>
      </x:c>
      <x:c r="B2787" s="19" t="n">
        <x:v>0.096236351384718</x:v>
      </x:c>
      <x:c r="C2787" s="24" t="n">
        <x:v>0.22731311813222987</x:v>
      </x:c>
      <x:c r="D2787" s="19" t="n">
        <x:v>0.022473813336692672</x:v>
      </x:c>
      <x:c r="E2787" s="19" t="n">
        <x:v>0.026992783071846986</x:v>
      </x:c>
      <x:c r="F2787" s="19" t="n">
        <x:v>-0.1524315865241863</x:v>
      </x:c>
      <x:c r="G2787" s="19" t="n">
        <x:v>-0.06370777087380872</x:v>
      </x:c>
      <x:c r="H2787" s="19" t="n">
        <x:v>0.8194208961015477</x:v>
      </x:c>
      <x:c r="I2787" s="19" t="n">
        <x:v>0.05955611294619871</x:v>
      </x:c>
      <x:c r="J2787" s="19" t="n">
        <x:v>0.05685667196680811</x:v>
      </x:c>
      <x:c r="K2787" s="19" t="n">
        <x:v>0.06039823848325909</x:v>
      </x:c>
      <x:c r="L2787" s="19" t="n">
        <x:v>0.06135798148205027</x:v>
      </x:c>
      <x:c r="M2787" s="19" t="n">
        <x:v>0.06885283372352774</x:v>
      </x:c>
      <x:c r="N2787" s="19" t="n">
        <x:v>0.05727878215611213</x:v>
      </x:c>
      <x:c r="O2787" s="19" t="n">
        <x:v>0.05815721591084071</x:v>
      </x:c>
      <x:c r="P2787" s="19" t="n">
        <x:v>0.06761967492540066</x:v>
      </x:c>
      <x:c r="Q2787" s="19" t="n">
        <x:v>0.0649740218257864</x:v>
      </x:c>
      <x:c r="R2787" s="19" t="n">
        <x:v>0.059832167774665095</x:v>
      </x:c>
      <x:c r="S2787" s="21" t="n">
        <x:v>9907.066108103156</x:v>
      </x:c>
      <x:c r="T2787" s="21" t="n">
        <x:v>15054.195585784882</x:v>
      </x:c>
      <x:c r="U2787" s="21" t="n">
        <x:v>17598.433528310823</x:v>
      </x:c>
      <x:c r="V2787" s="21" t="n">
        <x:v>20198.829816137568</x:v>
      </x:c>
      <x:c r="W2787" s="21" t="n">
        <x:v>22978.869930488465</x:v>
      </x:c>
      <x:c r="X2787" s="21" t="n">
        <x:v>24076.650376789716</x:v>
      </x:c>
      <x:c r="Y2787" s="21" t="n">
        <x:v>24878.04108119317</x:v>
      </x:c>
      <x:c r="Z2787" s="21" t="n">
        <x:v>25570.744800751334</x:v>
      </x:c>
      <x:c r="AA2787" s="21" t="n">
        <x:v>26150.492629599426</x:v>
      </x:c>
      <x:c r="AB2787" s="21" t="n">
        <x:v>26578.757007303324</x:v>
      </x:c>
      <x:c r="AC2787" s="21" t="n">
        <x:v>34667.943922569546</x:v>
      </x:c>
      <x:c r="AD2787" s="25" t="n">
        <x:f>AC2787*(1+Inputs!$C$14)*(1-Inputs!$C$14/Inputs!$C$15)</x:f>
        <x:v>27509.013502558933</x:v>
      </x:c>
      <x:c r="AE2787" s="25" t="n">
        <x:f>AD2787/(B2787-Inputs!$C$14)</x:f>
        <x:v>449226.85431947565</x:v>
      </x:c>
      <x:c r="AF2787" s="25" t="n">
        <x:f>S2787/(1+B2787)^1+T2787/(1+B2787)^2+U2787/(1+B2787)^3+V2787/(1+B2787)^4+W2787/(1+B2787)^5+X2787/(1+B2787)^6+Y2787/(1+B2787)^7+Z2787/(1+B2787)^8+AA2787/(1+B2787)^9+AB2787/(1+B2787)^10+AE2787/(1+B2787)^10</x:f>
        <x:v>303911.8559802787</x:v>
      </x:c>
      <x:c r="AG2787" s="25" t="n">
        <x:f>(AF2787+Inputs!$C$12)/Inputs!$C$13</x:f>
        <x:v>268.30767872885957</x:v>
      </x:c>
      <x:c r="AH2787" s="25" t="n">
        <x:f>(S2787+Inputs!$C$11)*Inputs!$C$8-Inputs!$C$11</x:f>
        <x:v>2766.236450645588</x:v>
      </x:c>
      <x:c r="AI2787" s="25" t="n">
        <x:f>Inputs!$C$12+AH2787-Inputs!$C$10*Inputs!$C$13</x:f>
        <x:v>25084.151865845583</x:v>
      </x:c>
      <x:c r="AJ2787" s="25" t="n">
        <x:f>(S2787+Inputs!$C$11)*(1-Inputs!$C$8)</x:f>
        <x:v>7140.829657457568</x:v>
      </x:c>
      <x:c r="AK2787" s="25" t="n">
        <x:f>AJ2787/(1+B2787)^(1-Inputs!$C$8)+T2787/(1+B2787)^(2-Inputs!$C$8)+U2787/(1+B2787)^(3-Inputs!$C$8)+V2787/(1+B2787)^(4-Inputs!$C$8)+W2787/(1+B2787)^(5-Inputs!$C$8)+X2787/(1+B2787)^(6-Inputs!$C$8)+Y2787/(1+B2787)^(7-Inputs!$C$8)+Z2787/(1+B2787)^(8-Inputs!$C$8)+AA2787/(1+B2787)^(9-Inputs!$C$8)+AB2787/(1+B2787)^(10-Inputs!$C$8)+AE2787/(1+B2787)^(10-Inputs!$C$8)</x:f>
        <x:v>314645.4573028968</x:v>
      </x:c>
      <x:c r="AL2787" s="25" t="n">
        <x:f>(AK2787+AI2787)/Inputs!$C$13</x:f>
        <x:v>271.0795694086786</x:v>
      </x:c>
      <x:c r="AM2787" s="26" t="n">
        <x:f>IF(AL2787&gt;=Inputs!$C$7,1,0)</x:f>
        <x:v>1</x:v>
      </x:c>
      <x:c r="AN2787" s="26" t="n">
        <x:f>IF(Inputs!$C$7&lt;=(1-Inputs!$C$16)*AL2787,1,0)</x:f>
        <x:v>0</x:v>
      </x:c>
    </x:row>
    <x:row r="2788" ht="20" customHeight="1">
      <x:c r="A2788" s="16" t="n">
        <x:v>2783</x:v>
      </x:c>
      <x:c r="B2788" s="19" t="n">
        <x:v>0.0728279276527121</x:v>
      </x:c>
      <x:c r="C2788" s="24" t="n">
        <x:v>0.19145635688110474</x:v>
      </x:c>
      <x:c r="D2788" s="19" t="n">
        <x:v>0.021854298368795357</x:v>
      </x:c>
      <x:c r="E2788" s="19" t="n">
        <x:v>0.0584074104079204</x:v>
      </x:c>
      <x:c r="F2788" s="19" t="n">
        <x:v>-0.16512952534574085</x:v>
      </x:c>
      <x:c r="G2788" s="19" t="n">
        <x:v>-0.0729202801810385</x:v>
      </x:c>
      <x:c r="H2788" s="19" t="n">
        <x:v>0.7197192192798241</x:v>
      </x:c>
      <x:c r="I2788" s="19" t="n">
        <x:v>0.06823991989577621</x:v>
      </x:c>
      <x:c r="J2788" s="19" t="n">
        <x:v>0.06632966449748551</x:v>
      </x:c>
      <x:c r="K2788" s="19" t="n">
        <x:v>0.06555844704625202</x:v>
      </x:c>
      <x:c r="L2788" s="19" t="n">
        <x:v>0.06060562197407876</x:v>
      </x:c>
      <x:c r="M2788" s="19" t="n">
        <x:v>0.06677200618937718</x:v>
      </x:c>
      <x:c r="N2788" s="19" t="n">
        <x:v>0.07282339187941148</x:v>
      </x:c>
      <x:c r="O2788" s="19" t="n">
        <x:v>0.06304061448314656</x:v>
      </x:c>
      <x:c r="P2788" s="19" t="n">
        <x:v>0.06517590161519934</x:v>
      </x:c>
      <x:c r="Q2788" s="19" t="n">
        <x:v>0.06514174462371217</x:v>
      </x:c>
      <x:c r="R2788" s="19" t="n">
        <x:v>0.07018496433524773</x:v>
      </x:c>
      <x:c r="S2788" s="21" t="n">
        <x:v>9687.031869863073</x:v>
      </x:c>
      <x:c r="T2788" s="21" t="n">
        <x:v>15004.899182057621</x:v>
      </x:c>
      <x:c r="U2788" s="21" t="n">
        <x:v>18023.18995779354</x:v>
      </x:c>
      <x:c r="V2788" s="21" t="n">
        <x:v>21190.163380411515</x:v>
      </x:c>
      <x:c r="W2788" s="21" t="n">
        <x:v>24655.61492167749</x:v>
      </x:c>
      <x:c r="X2788" s="21" t="n">
        <x:v>26268.197381064354</x:v>
      </x:c>
      <x:c r="Y2788" s="21" t="n">
        <x:v>27530.828833212687</x:v>
      </x:c>
      <x:c r="Z2788" s="21" t="n">
        <x:v>28520.732592811393</x:v>
      </x:c>
      <x:c r="AA2788" s="21" t="n">
        <x:v>29242.664805491233</x:v>
      </x:c>
      <x:c r="AB2788" s="21" t="n">
        <x:v>29665.77476448451</x:v>
      </x:c>
      <x:c r="AC2788" s="21" t="n">
        <x:v>38694.48882324066</x:v>
      </x:c>
      <x:c r="AD2788" s="25" t="n">
        <x:f>AC2788*(1+Inputs!$C$14)*(1-Inputs!$C$14/Inputs!$C$15)</x:f>
        <x:v>30704.076881241457</x:v>
      </x:c>
      <x:c r="AE2788" s="25" t="n">
        <x:f>AD2788/(B2788-Inputs!$C$14)</x:f>
        <x:v>811677.477104409</x:v>
      </x:c>
      <x:c r="AF2788" s="25" t="n">
        <x:f>S2788/(1+B2788)^1+T2788/(1+B2788)^2+U2788/(1+B2788)^3+V2788/(1+B2788)^4+W2788/(1+B2788)^5+X2788/(1+B2788)^6+Y2788/(1+B2788)^7+Z2788/(1+B2788)^8+AA2788/(1+B2788)^9+AB2788/(1+B2788)^10+AE2788/(1+B2788)^10</x:f>
        <x:v>552407.1672835201</x:v>
      </x:c>
      <x:c r="AG2788" s="25" t="n">
        <x:f>(AF2788+Inputs!$C$12)/Inputs!$C$13</x:f>
        <x:v>466.58890053045934</x:v>
      </x:c>
      <x:c r="AH2788" s="25" t="n">
        <x:f>(S2788+Inputs!$C$11)*Inputs!$C$8-Inputs!$C$11</x:f>
        <x:v>2663.1519171139325</x:v>
      </x:c>
      <x:c r="AI2788" s="25" t="n">
        <x:f>Inputs!$C$12+AH2788-Inputs!$C$10*Inputs!$C$13</x:f>
        <x:v>24981.067332313927</x:v>
      </x:c>
      <x:c r="AJ2788" s="25" t="n">
        <x:f>(S2788+Inputs!$C$11)*(1-Inputs!$C$8)</x:f>
        <x:v>7023.87995274914</x:v>
      </x:c>
      <x:c r="AK2788" s="25" t="n">
        <x:f>AJ2788/(1+B2788)^(1-Inputs!$C$8)+T2788/(1+B2788)^(2-Inputs!$C$8)+U2788/(1+B2788)^(3-Inputs!$C$8)+V2788/(1+B2788)^(4-Inputs!$C$8)+W2788/(1+B2788)^(5-Inputs!$C$8)+X2788/(1+B2788)^(6-Inputs!$C$8)+Y2788/(1+B2788)^(7-Inputs!$C$8)+Z2788/(1+B2788)^(8-Inputs!$C$8)+AA2788/(1+B2788)^(9-Inputs!$C$8)+AB2788/(1+B2788)^(10-Inputs!$C$8)+AE2788/(1+B2788)^(10-Inputs!$C$8)</x:f>
        <x:v>568337.6604670079</x:v>
      </x:c>
      <x:c r="AL2788" s="25" t="n">
        <x:f>(AK2788+AI2788)/Inputs!$C$13</x:f>
        <x:v>473.42527973197133</x:v>
      </x:c>
      <x:c r="AM2788" s="26" t="n">
        <x:f>IF(AL2788&gt;=Inputs!$C$7,1,0)</x:f>
        <x:v>1</x:v>
      </x:c>
      <x:c r="AN2788" s="26" t="n">
        <x:f>IF(Inputs!$C$7&lt;=(1-Inputs!$C$16)*AL2788,1,0)</x:f>
        <x:v>1</x:v>
      </x:c>
    </x:row>
    <x:row r="2789" ht="20" customHeight="1">
      <x:c r="A2789" s="16" t="n">
        <x:v>2784</x:v>
      </x:c>
      <x:c r="B2789" s="19" t="n">
        <x:v>0.08260266639587242</x:v>
      </x:c>
      <x:c r="C2789" s="24" t="n">
        <x:v>0.489262535887093</x:v>
      </x:c>
      <x:c r="D2789" s="19" t="n">
        <x:v>0.044468244532991724</x:v>
      </x:c>
      <x:c r="E2789" s="19" t="n">
        <x:v>0.04014744052541886</x:v>
      </x:c>
      <x:c r="F2789" s="19" t="n">
        <x:v>-0.22423362473561953</x:v>
      </x:c>
      <x:c r="G2789" s="19" t="n">
        <x:v>-0.05105769054354539</x:v>
      </x:c>
      <x:c r="H2789" s="19" t="n">
        <x:v>0.3976612569373117</x:v>
      </x:c>
      <x:c r="I2789" s="19" t="n">
        <x:v>0.05576050398893244</x:v>
      </x:c>
      <x:c r="J2789" s="19" t="n">
        <x:v>0.05563277565347221</x:v>
      </x:c>
      <x:c r="K2789" s="19" t="n">
        <x:v>0.05893564281521435</x:v>
      </x:c>
      <x:c r="L2789" s="19" t="n">
        <x:v>0.05941690241234142</x:v>
      </x:c>
      <x:c r="M2789" s="19" t="n">
        <x:v>0.06316601345758159</x:v>
      </x:c>
      <x:c r="N2789" s="19" t="n">
        <x:v>0.04589050759030556</x:v>
      </x:c>
      <x:c r="O2789" s="19" t="n">
        <x:v>0.06575263317118356</x:v>
      </x:c>
      <x:c r="P2789" s="19" t="n">
        <x:v>0.05812933306802848</x:v>
      </x:c>
      <x:c r="Q2789" s="19" t="n">
        <x:v>0.05646932261240295</x:v>
      </x:c>
      <x:c r="R2789" s="19" t="n">
        <x:v>0.07065827708632355</x:v>
      </x:c>
      <x:c r="S2789" s="21" t="n">
        <x:v>8717.42532156339</x:v>
      </x:c>
      <x:c r="T2789" s="21" t="n">
        <x:v>13950.868074567858</x:v>
      </x:c>
      <x:c r="U2789" s="21" t="n">
        <x:v>17202.74790294844</x:v>
      </x:c>
      <x:c r="V2789" s="21" t="n">
        <x:v>20757.297517686573</x:v>
      </x:c>
      <x:c r="W2789" s="21" t="n">
        <x:v>24784.03330146539</x:v>
      </x:c>
      <x:c r="X2789" s="21" t="n">
        <x:v>26451.53468416688</x:v>
      </x:c>
      <x:c r="Y2789" s="21" t="n">
        <x:v>27735.304579353968</x:v>
      </x:c>
      <x:c r="Z2789" s="21" t="n">
        <x:v>28813.950488749233</x:v>
      </x:c>
      <x:c r="AA2789" s="21" t="n">
        <x:v>29568.738168847784</x:v>
      </x:c>
      <x:c r="AB2789" s="21" t="n">
        <x:v>29988.56287593696</x:v>
      </x:c>
      <x:c r="AC2789" s="21" t="n">
        <x:v>39115.51679470038</x:v>
      </x:c>
      <x:c r="AD2789" s="25" t="n">
        <x:f>AC2789*(1+Inputs!$C$14)*(1-Inputs!$C$14/Inputs!$C$15)</x:f>
        <x:v>31038.162576594746</x:v>
      </x:c>
      <x:c r="AE2789" s="25" t="n">
        <x:f>AD2789/(B2789-Inputs!$C$14)</x:f>
        <x:v>652025.7146621945</x:v>
      </x:c>
      <x:c r="AF2789" s="25" t="n">
        <x:f>S2789/(1+B2789)^1+T2789/(1+B2789)^2+U2789/(1+B2789)^3+V2789/(1+B2789)^4+W2789/(1+B2789)^5+X2789/(1+B2789)^6+Y2789/(1+B2789)^7+Z2789/(1+B2789)^8+AA2789/(1+B2789)^9+AB2789/(1+B2789)^10+AE2789/(1+B2789)^10</x:f>
        <x:v>435769.751482905</x:v>
      </x:c>
      <x:c r="AG2789" s="25" t="n">
        <x:f>(AF2789+Inputs!$C$12)/Inputs!$C$13</x:f>
        <x:v>373.5207086541746</x:v>
      </x:c>
      <x:c r="AH2789" s="25" t="n">
        <x:f>(S2789+Inputs!$C$11)*Inputs!$C$8-Inputs!$C$11</x:f>
        <x:v>2208.8978903762736</x:v>
      </x:c>
      <x:c r="AI2789" s="25" t="n">
        <x:f>Inputs!$C$12+AH2789-Inputs!$C$10*Inputs!$C$13</x:f>
        <x:v>24526.813305576274</x:v>
      </x:c>
      <x:c r="AJ2789" s="25" t="n">
        <x:f>(S2789+Inputs!$C$11)*(1-Inputs!$C$8)</x:f>
        <x:v>6508.527431187118</x:v>
      </x:c>
      <x:c r="AK2789" s="25" t="n">
        <x:f>AJ2789/(1+B2789)^(1-Inputs!$C$8)+T2789/(1+B2789)^(2-Inputs!$C$8)+U2789/(1+B2789)^(3-Inputs!$C$8)+V2789/(1+B2789)^(4-Inputs!$C$8)+W2789/(1+B2789)^(5-Inputs!$C$8)+X2789/(1+B2789)^(6-Inputs!$C$8)+Y2789/(1+B2789)^(7-Inputs!$C$8)+Z2789/(1+B2789)^(8-Inputs!$C$8)+AA2789/(1+B2789)^(9-Inputs!$C$8)+AB2789/(1+B2789)^(10-Inputs!$C$8)+AE2789/(1+B2789)^(10-Inputs!$C$8)</x:f>
        <x:v>450160.5034085477</x:v>
      </x:c>
      <x:c r="AL2789" s="25" t="n">
        <x:f>(AK2789+AI2789)/Inputs!$C$13</x:f>
        <x:v>378.7660243494169</x:v>
      </x:c>
      <x:c r="AM2789" s="26" t="n">
        <x:f>IF(AL2789&gt;=Inputs!$C$7,1,0)</x:f>
        <x:v>1</x:v>
      </x:c>
      <x:c r="AN2789" s="26" t="n">
        <x:f>IF(Inputs!$C$7&lt;=(1-Inputs!$C$16)*AL2789,1,0)</x:f>
        <x:v>1</x:v>
      </x:c>
    </x:row>
    <x:row r="2790" ht="20" customHeight="1">
      <x:c r="A2790" s="16" t="n">
        <x:v>2785</x:v>
      </x:c>
      <x:c r="B2790" s="19" t="n">
        <x:v>0.08961382471314969</x:v>
      </x:c>
      <x:c r="C2790" s="24" t="n">
        <x:v>0.4837633816677851</x:v>
      </x:c>
      <x:c r="D2790" s="19" t="n">
        <x:v>0.0460124752077391</x:v>
      </x:c>
      <x:c r="E2790" s="19" t="n">
        <x:v>0.043826191984430524</x:v>
      </x:c>
      <x:c r="F2790" s="19" t="n">
        <x:v>-0.14298620503424106</x:v>
      </x:c>
      <x:c r="G2790" s="19" t="n">
        <x:v>-0.05621644571992704</x:v>
      </x:c>
      <x:c r="H2790" s="19" t="n">
        <x:v>0.5100469873095506</x:v>
      </x:c>
      <x:c r="I2790" s="19" t="n">
        <x:v>0.06577441599054623</x:v>
      </x:c>
      <x:c r="J2790" s="19" t="n">
        <x:v>0.075051589810829</x:v>
      </x:c>
      <x:c r="K2790" s="19" t="n">
        <x:v>0.0651900511284532</x:v>
      </x:c>
      <x:c r="L2790" s="19" t="n">
        <x:v>0.06150366159203145</x:v>
      </x:c>
      <x:c r="M2790" s="19" t="n">
        <x:v>0.0699285913096685</x:v>
      </x:c>
      <x:c r="N2790" s="19" t="n">
        <x:v>0.07703720067823155</x:v>
      </x:c>
      <x:c r="O2790" s="19" t="n">
        <x:v>0.07212918188498521</x:v>
      </x:c>
      <x:c r="P2790" s="19" t="n">
        <x:v>0.06397537618734418</x:v>
      </x:c>
      <x:c r="Q2790" s="19" t="n">
        <x:v>0.0724298190732145</x:v>
      </x:c>
      <x:c r="R2790" s="19" t="n">
        <x:v>0.062037476493434274</x:v>
      </x:c>
      <x:c r="S2790" s="21" t="n">
        <x:v>10176.283738919963</x:v>
      </x:c>
      <x:c r="T2790" s="21" t="n">
        <x:v>15927.274028706788</x:v>
      </x:c>
      <x:c r="U2790" s="21" t="n">
        <x:v>19311.945431296466</x:v>
      </x:c>
      <x:c r="V2790" s="21" t="n">
        <x:v>22909.26318896338</x:v>
      </x:c>
      <x:c r="W2790" s="21" t="n">
        <x:v>26973.378477175447</x:v>
      </x:c>
      <x:c r="X2790" s="21" t="n">
        <x:v>28825.464064853364</x:v>
      </x:c>
      <x:c r="Y2790" s="21" t="n">
        <x:v>30330.478678082367</x:v>
      </x:c>
      <x:c r="Z2790" s="21" t="n">
        <x:v>31488.36941386033</x:v>
      </x:c>
      <x:c r="AA2790" s="21" t="n">
        <x:v>32259.23944170191</x:v>
      </x:c>
      <x:c r="AB2790" s="21" t="n">
        <x:v>32638.13472722003</x:v>
      </x:c>
      <x:c r="AC2790" s="21" t="n">
        <x:v>42571.48007898265</x:v>
      </x:c>
      <x:c r="AD2790" s="25" t="n">
        <x:f>AC2790*(1+Inputs!$C$14)*(1-Inputs!$C$14/Inputs!$C$15)</x:f>
        <x:v>33780.46944267273</x:v>
      </x:c>
      <x:c r="AE2790" s="25" t="n">
        <x:f>AD2790/(B2790-Inputs!$C$14)</x:f>
        <x:v>618533.3039775039</x:v>
      </x:c>
      <x:c r="AF2790" s="25" t="n">
        <x:f>S2790/(1+B2790)^1+T2790/(1+B2790)^2+U2790/(1+B2790)^3+V2790/(1+B2790)^4+W2790/(1+B2790)^5+X2790/(1+B2790)^6+Y2790/(1+B2790)^7+Z2790/(1+B2790)^8+AA2790/(1+B2790)^9+AB2790/(1+B2790)^10+AE2790/(1+B2790)^10</x:f>
        <x:v>412141.0577726074</x:v>
      </x:c>
      <x:c r="AG2790" s="25" t="n">
        <x:f>(AF2790+Inputs!$C$12)/Inputs!$C$13</x:f>
        <x:v>354.6667261227446</x:v>
      </x:c>
      <x:c r="AH2790" s="25" t="n">
        <x:f>(S2790+Inputs!$C$11)*Inputs!$C$8-Inputs!$C$11</x:f>
        <x:v>2892.363066726887</x:v>
      </x:c>
      <x:c r="AI2790" s="25" t="n">
        <x:f>Inputs!$C$12+AH2790-Inputs!$C$10*Inputs!$C$13</x:f>
        <x:v>25210.278481926885</x:v>
      </x:c>
      <x:c r="AJ2790" s="25" t="n">
        <x:f>(S2790+Inputs!$C$11)*(1-Inputs!$C$8)</x:f>
        <x:v>7283.920672193077</x:v>
      </x:c>
      <x:c r="AK2790" s="25" t="n">
        <x:f>AJ2790/(1+B2790)^(1-Inputs!$C$8)+T2790/(1+B2790)^(2-Inputs!$C$8)+U2790/(1+B2790)^(3-Inputs!$C$8)+V2790/(1+B2790)^(4-Inputs!$C$8)+W2790/(1+B2790)^(5-Inputs!$C$8)+X2790/(1+B2790)^(6-Inputs!$C$8)+Y2790/(1+B2790)^(7-Inputs!$C$8)+Z2790/(1+B2790)^(8-Inputs!$C$8)+AA2790/(1+B2790)^(9-Inputs!$C$8)+AB2790/(1+B2790)^(10-Inputs!$C$8)+AE2790/(1+B2790)^(10-Inputs!$C$8)</x:f>
        <x:v>426286.5460501743</x:v>
      </x:c>
      <x:c r="AL2790" s="25" t="n">
        <x:f>(AK2790+AI2790)/Inputs!$C$13</x:f>
        <x:v>360.2616948314219</x:v>
      </x:c>
      <x:c r="AM2790" s="26" t="n">
        <x:f>IF(AL2790&gt;=Inputs!$C$7,1,0)</x:f>
        <x:v>1</x:v>
      </x:c>
      <x:c r="AN2790" s="26" t="n">
        <x:f>IF(Inputs!$C$7&lt;=(1-Inputs!$C$16)*AL2790,1,0)</x:f>
        <x:v>1</x:v>
      </x:c>
    </x:row>
    <x:row r="2791" ht="20" customHeight="1">
      <x:c r="A2791" s="16" t="n">
        <x:v>2786</x:v>
      </x:c>
      <x:c r="B2791" s="19" t="n">
        <x:v>0.08282966812928803</x:v>
      </x:c>
      <x:c r="C2791" s="24" t="n">
        <x:v>0.47166361595012063</x:v>
      </x:c>
      <x:c r="D2791" s="19" t="n">
        <x:v>0.023555063767888386</x:v>
      </x:c>
      <x:c r="E2791" s="19" t="n">
        <x:v>0.049934590426422856</x:v>
      </x:c>
      <x:c r="F2791" s="19" t="n">
        <x:v>-0.11931275629219615</x:v>
      </x:c>
      <x:c r="G2791" s="19" t="n">
        <x:v>-0.04551671701066595</x:v>
      </x:c>
      <x:c r="H2791" s="19" t="n">
        <x:v>0.7676403023666296</x:v>
      </x:c>
      <x:c r="I2791" s="19" t="n">
        <x:v>0.06626602287881611</x:v>
      </x:c>
      <x:c r="J2791" s="19" t="n">
        <x:v>0.06865423236256561</x:v>
      </x:c>
      <x:c r="K2791" s="19" t="n">
        <x:v>0.059607885784504336</x:v>
      </x:c>
      <x:c r="L2791" s="19" t="n">
        <x:v>0.06939237395963915</x:v>
      </x:c>
      <x:c r="M2791" s="19" t="n">
        <x:v>0.0661650169853158</x:v>
      </x:c>
      <x:c r="N2791" s="19" t="n">
        <x:v>0.07611734950514461</x:v>
      </x:c>
      <x:c r="O2791" s="19" t="n">
        <x:v>0.07064433437899084</x:v>
      </x:c>
      <x:c r="P2791" s="19" t="n">
        <x:v>0.07028834455301762</x:v>
      </x:c>
      <x:c r="Q2791" s="19" t="n">
        <x:v>0.06998831196194374</x:v>
      </x:c>
      <x:c r="R2791" s="19" t="n">
        <x:v>0.07155901314313609</x:v>
      </x:c>
      <x:c r="S2791" s="21" t="n">
        <x:v>10636.428518983088</x:v>
      </x:c>
      <x:c r="T2791" s="21" t="n">
        <x:v>16367.234191166333</x:v>
      </x:c>
      <x:c r="U2791" s="21" t="n">
        <x:v>19485.883837386442</x:v>
      </x:c>
      <x:c r="V2791" s="21" t="n">
        <x:v>22786.11741697399</x:v>
      </x:c>
      <x:c r="W2791" s="21" t="n">
        <x:v>26484.594196505954</x:v>
      </x:c>
      <x:c r="X2791" s="21" t="n">
        <x:v>28024.393606706555</x:v>
      </x:c>
      <x:c r="Y2791" s="21" t="n">
        <x:v>29259.49052148833</x:v>
      </x:c>
      <x:c r="Z2791" s="21" t="n">
        <x:v>30220.576957553898</x:v>
      </x:c>
      <x:c r="AA2791" s="21" t="n">
        <x:v>30894.310945226545</x:v>
      </x:c>
      <x:c r="AB2791" s="21" t="n">
        <x:v>31259.277562749547</x:v>
      </x:c>
      <x:c r="AC2791" s="21" t="n">
        <x:v>40772.970734021146</x:v>
      </x:c>
      <x:c r="AD2791" s="25" t="n">
        <x:f>AC2791*(1+Inputs!$C$14)*(1-Inputs!$C$14/Inputs!$C$15)</x:f>
        <x:v>32353.352277445774</x:v>
      </x:c>
      <x:c r="AE2791" s="25" t="n">
        <x:f>AD2791/(B2791-Inputs!$C$14)</x:f>
        <x:v>676428.5336455118</x:v>
      </x:c>
      <x:c r="AF2791" s="25" t="n">
        <x:f>S2791/(1+B2791)^1+T2791/(1+B2791)^2+U2791/(1+B2791)^3+V2791/(1+B2791)^4+W2791/(1+B2791)^5+X2791/(1+B2791)^6+Y2791/(1+B2791)^7+Z2791/(1+B2791)^8+AA2791/(1+B2791)^9+AB2791/(1+B2791)^10+AE2791/(1+B2791)^10</x:f>
        <x:v>458056.5128846561</x:v>
      </x:c>
      <x:c r="AG2791" s="25" t="n">
        <x:f>(AF2791+Inputs!$C$12)/Inputs!$C$13</x:f>
        <x:v>391.30392660530663</x:v>
      </x:c>
      <x:c r="AH2791" s="25" t="n">
        <x:f>(S2791+Inputs!$C$11)*Inputs!$C$8-Inputs!$C$11</x:f>
        <x:v>3107.9377445098853</x:v>
      </x:c>
      <x:c r="AI2791" s="25" t="n">
        <x:f>Inputs!$C$12+AH2791-Inputs!$C$10*Inputs!$C$13</x:f>
        <x:v>25425.853159709884</x:v>
      </x:c>
      <x:c r="AJ2791" s="25" t="n">
        <x:f>(S2791+Inputs!$C$11)*(1-Inputs!$C$8)</x:f>
        <x:v>7528.490774473204</x:v>
      </x:c>
      <x:c r="AK2791" s="25" t="n">
        <x:f>AJ2791/(1+B2791)^(1-Inputs!$C$8)+T2791/(1+B2791)^(2-Inputs!$C$8)+U2791/(1+B2791)^(3-Inputs!$C$8)+V2791/(1+B2791)^(4-Inputs!$C$8)+W2791/(1+B2791)^(5-Inputs!$C$8)+X2791/(1+B2791)^(6-Inputs!$C$8)+Y2791/(1+B2791)^(7-Inputs!$C$8)+Z2791/(1+B2791)^(8-Inputs!$C$8)+AA2791/(1+B2791)^(9-Inputs!$C$8)+AB2791/(1+B2791)^(10-Inputs!$C$8)+AE2791/(1+B2791)^(10-Inputs!$C$8)</x:f>
        <x:v>472476.6893254501</x:v>
      </x:c>
      <x:c r="AL2791" s="25" t="n">
        <x:f>(AK2791+AI2791)/Inputs!$C$13</x:f>
        <x:v>397.2900894761981</x:v>
      </x:c>
      <x:c r="AM2791" s="26" t="n">
        <x:f>IF(AL2791&gt;=Inputs!$C$7,1,0)</x:f>
        <x:v>1</x:v>
      </x:c>
      <x:c r="AN2791" s="26" t="n">
        <x:f>IF(Inputs!$C$7&lt;=(1-Inputs!$C$16)*AL2791,1,0)</x:f>
        <x:v>1</x:v>
      </x:c>
    </x:row>
    <x:row r="2792" ht="20" customHeight="1">
      <x:c r="A2792" s="16" t="n">
        <x:v>2787</x:v>
      </x:c>
      <x:c r="B2792" s="19" t="n">
        <x:v>0.07968470660752286</x:v>
      </x:c>
      <x:c r="C2792" s="24" t="n">
        <x:v>0.7151941579383845</x:v>
      </x:c>
      <x:c r="D2792" s="19" t="n">
        <x:v>0.0368402109307155</x:v>
      </x:c>
      <x:c r="E2792" s="19" t="n">
        <x:v>0.061608682516805124</x:v>
      </x:c>
      <x:c r="F2792" s="19" t="n">
        <x:v>-0.15569934886060427</x:v>
      </x:c>
      <x:c r="G2792" s="19" t="n">
        <x:v>-0.08286747112059459</x:v>
      </x:c>
      <x:c r="H2792" s="19" t="n">
        <x:v>0.7032054385134927</x:v>
      </x:c>
      <x:c r="I2792" s="19" t="n">
        <x:v>0.05177027397076131</x:v>
      </x:c>
      <x:c r="J2792" s="19" t="n">
        <x:v>0.06934467040850792</x:v>
      </x:c>
      <x:c r="K2792" s="19" t="n">
        <x:v>0.06366841417812225</x:v>
      </x:c>
      <x:c r="L2792" s="19" t="n">
        <x:v>0.07252348675908593</x:v>
      </x:c>
      <x:c r="M2792" s="19" t="n">
        <x:v>0.05987110774093367</x:v>
      </x:c>
      <x:c r="N2792" s="19" t="n">
        <x:v>0.07555886407556842</x:v>
      </x:c>
      <x:c r="O2792" s="19" t="n">
        <x:v>0.06359195772029011</x:v>
      </x:c>
      <x:c r="P2792" s="19" t="n">
        <x:v>0.07085494228469429</x:v>
      </x:c>
      <x:c r="Q2792" s="19" t="n">
        <x:v>0.06840082146076043</x:v>
      </x:c>
      <x:c r="R2792" s="19" t="n">
        <x:v>0.05959327078867205</x:v>
      </x:c>
      <x:c r="S2792" s="21" t="n">
        <x:v>9865.60908360332</x:v>
      </x:c>
      <x:c r="T2792" s="21" t="n">
        <x:v>15917.722799940617</x:v>
      </x:c>
      <x:c r="U2792" s="21" t="n">
        <x:v>19940.62656254303</x:v>
      </x:c>
      <x:c r="V2792" s="21" t="n">
        <x:v>24345.960380445336</x:v>
      </x:c>
      <x:c r="W2792" s="21" t="n">
        <x:v>29397.00910898406</x:v>
      </x:c>
      <x:c r="X2792" s="21" t="n">
        <x:v>31529.347392576292</x:v>
      </x:c>
      <x:c r="Y2792" s="21" t="n">
        <x:v>33230.35535188437</x:v>
      </x:c>
      <x:c r="Z2792" s="21" t="n">
        <x:v>34502.71332192693</x:v>
      </x:c>
      <x:c r="AA2792" s="21" t="n">
        <x:v>35336.89200169137</x:v>
      </x:c>
      <x:c r="AB2792" s="21" t="n">
        <x:v>35666.75342862695</x:v>
      </x:c>
      <x:c r="AC2792" s="21" t="n">
        <x:v>46521.852298209065</x:v>
      </x:c>
      <x:c r="AD2792" s="25" t="n">
        <x:f>AC2792*(1+Inputs!$C$14)*(1-Inputs!$C$14/Inputs!$C$15)</x:f>
        <x:v>36915.08979862889</x:v>
      </x:c>
      <x:c r="AE2792" s="25" t="n">
        <x:f>AD2792/(B2792-Inputs!$C$14)</x:f>
        <x:v>826123.5801068029</x:v>
      </x:c>
      <x:c r="AF2792" s="25" t="n">
        <x:f>S2792/(1+B2792)^1+T2792/(1+B2792)^2+U2792/(1+B2792)^3+V2792/(1+B2792)^4+W2792/(1+B2792)^5+X2792/(1+B2792)^6+Y2792/(1+B2792)^7+Z2792/(1+B2792)^8+AA2792/(1+B2792)^9+AB2792/(1+B2792)^10+AE2792/(1+B2792)^10</x:f>
        <x:v>552671.9108284013</x:v>
      </x:c>
      <x:c r="AG2792" s="25" t="n">
        <x:f>(AF2792+Inputs!$C$12)/Inputs!$C$13</x:f>
        <x:v>466.8001466633052</x:v>
      </x:c>
      <x:c r="AH2792" s="25" t="n">
        <x:f>(S2792+Inputs!$C$11)*Inputs!$C$8-Inputs!$C$11</x:f>
        <x:v>2746.814118619638</x:v>
      </x:c>
      <x:c r="AI2792" s="25" t="n">
        <x:f>Inputs!$C$12+AH2792-Inputs!$C$10*Inputs!$C$13</x:f>
        <x:v>25064.729533819635</x:v>
      </x:c>
      <x:c r="AJ2792" s="25" t="n">
        <x:f>(S2792+Inputs!$C$11)*(1-Inputs!$C$8)</x:f>
        <x:v>7118.794964983683</x:v>
      </x:c>
      <x:c r="AK2792" s="25" t="n">
        <x:f>AJ2792/(1+B2792)^(1-Inputs!$C$8)+T2792/(1+B2792)^(2-Inputs!$C$8)+U2792/(1+B2792)^(3-Inputs!$C$8)+V2792/(1+B2792)^(4-Inputs!$C$8)+W2792/(1+B2792)^(5-Inputs!$C$8)+X2792/(1+B2792)^(6-Inputs!$C$8)+Y2792/(1+B2792)^(7-Inputs!$C$8)+Z2792/(1+B2792)^(8-Inputs!$C$8)+AA2792/(1+B2792)^(9-Inputs!$C$8)+AB2792/(1+B2792)^(10-Inputs!$C$8)+AE2792/(1+B2792)^(10-Inputs!$C$8)</x:f>
        <x:v>570246.9906436729</x:v>
      </x:c>
      <x:c r="AL2792" s="25" t="n">
        <x:f>(AK2792+AI2792)/Inputs!$C$13</x:f>
        <x:v>475.01554299171835</x:v>
      </x:c>
      <x:c r="AM2792" s="26" t="n">
        <x:f>IF(AL2792&gt;=Inputs!$C$7,1,0)</x:f>
        <x:v>1</x:v>
      </x:c>
      <x:c r="AN2792" s="26" t="n">
        <x:f>IF(Inputs!$C$7&lt;=(1-Inputs!$C$16)*AL2792,1,0)</x:f>
        <x:v>1</x:v>
      </x:c>
    </x:row>
    <x:row r="2793" ht="20" customHeight="1">
      <x:c r="A2793" s="16" t="n">
        <x:v>2788</x:v>
      </x:c>
      <x:c r="B2793" s="19" t="n">
        <x:v>0.07969216711903518</x:v>
      </x:c>
      <x:c r="C2793" s="24" t="n">
        <x:v>0.21562471249441728</x:v>
      </x:c>
      <x:c r="D2793" s="19" t="n">
        <x:v>0.0146653731899832</x:v>
      </x:c>
      <x:c r="E2793" s="19" t="n">
        <x:v>0.047648718125682596</x:v>
      </x:c>
      <x:c r="F2793" s="19" t="n">
        <x:v>-0.14401001587516363</x:v>
      </x:c>
      <x:c r="G2793" s="19" t="n">
        <x:v>-0.06056311014385017</x:v>
      </x:c>
      <x:c r="H2793" s="19" t="n">
        <x:v>0.979865045087621</x:v>
      </x:c>
      <x:c r="I2793" s="19" t="n">
        <x:v>0.05970123782758606</x:v>
      </x:c>
      <x:c r="J2793" s="19" t="n">
        <x:v>0.05854221891817929</x:v>
      </x:c>
      <x:c r="K2793" s="19" t="n">
        <x:v>0.05998782823442639</x:v>
      </x:c>
      <x:c r="L2793" s="19" t="n">
        <x:v>0.07216810982232233</x:v>
      </x:c>
      <x:c r="M2793" s="19" t="n">
        <x:v>0.06809062507753083</x:v>
      </x:c>
      <x:c r="N2793" s="19" t="n">
        <x:v>0.0623560792302726</x:v>
      </x:c>
      <x:c r="O2793" s="19" t="n">
        <x:v>0.06120723795891195</x:v>
      </x:c>
      <x:c r="P2793" s="19" t="n">
        <x:v>0.053424457251763896</x:v>
      </x:c>
      <x:c r="Q2793" s="19" t="n">
        <x:v>0.06657539474244345</x:v>
      </x:c>
      <x:c r="R2793" s="19" t="n">
        <x:v>0.06751335176190537</x:v>
      </x:c>
      <x:c r="S2793" s="21" t="n">
        <x:v>10115.443814003967</x:v>
      </x:c>
      <x:c r="T2793" s="21" t="n">
        <x:v>15426.101994996867</x:v>
      </x:c>
      <x:c r="U2793" s="21" t="n">
        <x:v>18225.883570748985</x:v>
      </x:c>
      <x:c r="V2793" s="21" t="n">
        <x:v>21162.90843275173</x:v>
      </x:c>
      <x:c r="W2793" s="21" t="n">
        <x:v>24360.682016104503</x:v>
      </x:c>
      <x:c r="X2793" s="21" t="n">
        <x:v>25687.403675791924</x:v>
      </x:c>
      <x:c r="Y2793" s="21" t="n">
        <x:v>26660.16937035678</x:v>
      </x:c>
      <x:c r="Z2793" s="21" t="n">
        <x:v>27455.211220201796</x:v>
      </x:c>
      <x:c r="AA2793" s="21" t="n">
        <x:v>28047.850290689727</x:v>
      </x:c>
      <x:c r="AB2793" s="21" t="n">
        <x:v>28455.989783946326</x:v>
      </x:c>
      <x:c r="AC2793" s="21" t="n">
        <x:v>37116.50841384304</x:v>
      </x:c>
      <x:c r="AD2793" s="25" t="n">
        <x:f>AC2793*(1+Inputs!$C$14)*(1-Inputs!$C$14/Inputs!$C$15)</x:f>
        <x:v>29451.949426384446</x:v>
      </x:c>
      <x:c r="AE2793" s="25" t="n">
        <x:f>AD2793/(B2793-Inputs!$C$14)</x:f>
        <x:v>658995.7776704085</x:v>
      </x:c>
      <x:c r="AF2793" s="25" t="n">
        <x:f>S2793/(1+B2793)^1+T2793/(1+B2793)^2+U2793/(1+B2793)^3+V2793/(1+B2793)^4+W2793/(1+B2793)^5+X2793/(1+B2793)^6+Y2793/(1+B2793)^7+Z2793/(1+B2793)^8+AA2793/(1+B2793)^9+AB2793/(1+B2793)^10+AE2793/(1+B2793)^10</x:f>
        <x:v>449327.0533936788</x:v>
      </x:c>
      <x:c r="AG2793" s="25" t="n">
        <x:f>(AF2793+Inputs!$C$12)/Inputs!$C$13</x:f>
        <x:v>384.338451544788</x:v>
      </x:c>
      <x:c r="AH2793" s="25" t="n">
        <x:f>(S2793+Inputs!$C$11)*Inputs!$C$8-Inputs!$C$11</x:f>
        <x:v>2863.8599786155573</x:v>
      </x:c>
      <x:c r="AI2793" s="25" t="n">
        <x:f>Inputs!$C$12+AH2793-Inputs!$C$10*Inputs!$C$13</x:f>
        <x:v>25181.77539381555</x:v>
      </x:c>
      <x:c r="AJ2793" s="25" t="n">
        <x:f>(S2793+Inputs!$C$11)*(1-Inputs!$C$8)</x:f>
        <x:v>7251.583835388411</x:v>
      </x:c>
      <x:c r="AK2793" s="25" t="n">
        <x:f>AJ2793/(1+B2793)^(1-Inputs!$C$8)+T2793/(1+B2793)^(2-Inputs!$C$8)+U2793/(1+B2793)^(3-Inputs!$C$8)+V2793/(1+B2793)^(4-Inputs!$C$8)+W2793/(1+B2793)^(5-Inputs!$C$8)+X2793/(1+B2793)^(6-Inputs!$C$8)+Y2793/(1+B2793)^(7-Inputs!$C$8)+Z2793/(1+B2793)^(8-Inputs!$C$8)+AA2793/(1+B2793)^(9-Inputs!$C$8)+AB2793/(1+B2793)^(10-Inputs!$C$8)+AE2793/(1+B2793)^(10-Inputs!$C$8)</x:f>
        <x:v>463011.77072040393</x:v>
      </x:c>
      <x:c r="AL2793" s="25" t="n">
        <x:f>(AK2793+AI2793)/Inputs!$C$13</x:f>
        <x:v>389.5430150835221</x:v>
      </x:c>
      <x:c r="AM2793" s="26" t="n">
        <x:f>IF(AL2793&gt;=Inputs!$C$7,1,0)</x:f>
        <x:v>1</x:v>
      </x:c>
      <x:c r="AN2793" s="26" t="n">
        <x:f>IF(Inputs!$C$7&lt;=(1-Inputs!$C$16)*AL2793,1,0)</x:f>
        <x:v>1</x:v>
      </x:c>
    </x:row>
    <x:row r="2794" ht="20" customHeight="1">
      <x:c r="A2794" s="16" t="n">
        <x:v>2789</x:v>
      </x:c>
      <x:c r="B2794" s="19" t="n">
        <x:v>0.09363704175083384</x:v>
      </x:c>
      <x:c r="C2794" s="24" t="n">
        <x:v>0.656707694671212</x:v>
      </x:c>
      <x:c r="D2794" s="19" t="n">
        <x:v>0.025477093050697876</x:v>
      </x:c>
      <x:c r="E2794" s="19" t="n">
        <x:v>0.05339003788795338</x:v>
      </x:c>
      <x:c r="F2794" s="19" t="n">
        <x:v>-0.22003823223112592</x:v>
      </x:c>
      <x:c r="G2794" s="19" t="n">
        <x:v>-0.050437012617235835</x:v>
      </x:c>
      <x:c r="H2794" s="19" t="n">
        <x:v>0.7891672176168925</x:v>
      </x:c>
      <x:c r="I2794" s="19" t="n">
        <x:v>0.0596997538343237</x:v>
      </x:c>
      <x:c r="J2794" s="19" t="n">
        <x:v>0.0579960736969349</x:v>
      </x:c>
      <x:c r="K2794" s="19" t="n">
        <x:v>0.06288348397593269</x:v>
      </x:c>
      <x:c r="L2794" s="19" t="n">
        <x:v>0.06510765962594973</x:v>
      </x:c>
      <x:c r="M2794" s="19" t="n">
        <x:v>0.06822914291595339</x:v>
      </x:c>
      <x:c r="N2794" s="19" t="n">
        <x:v>0.061213249646333456</x:v>
      </x:c>
      <x:c r="O2794" s="19" t="n">
        <x:v>0.0576607119196558</x:v>
      </x:c>
      <x:c r="P2794" s="19" t="n">
        <x:v>0.06465106235397457</x:v>
      </x:c>
      <x:c r="Q2794" s="19" t="n">
        <x:v>0.0711863070676452</x:v>
      </x:c>
      <x:c r="R2794" s="19" t="n">
        <x:v>0.06313826551287206</x:v>
      </x:c>
      <x:c r="S2794" s="21" t="n">
        <x:v>8836.371199108837</x:v>
      </x:c>
      <x:c r="T2794" s="21" t="n">
        <x:v>14365.729732085932</x:v>
      </x:c>
      <x:c r="U2794" s="21" t="n">
        <x:v>18137.551058531222</x:v>
      </x:c>
      <x:c r="V2794" s="21" t="n">
        <x:v>22413.070890452982</x:v>
      </x:c>
      <x:c r="W2794" s="21" t="n">
        <x:v>27212.065662242177</x:v>
      </x:c>
      <x:c r="X2794" s="21" t="n">
        <x:v>29009.85057639614</x:v>
      </x:c>
      <x:c r="Y2794" s="21" t="n">
        <x:v>30306.24985634654</x:v>
      </x:c>
      <x:c r="Z2794" s="21" t="n">
        <x:v>31317.310753373335</x:v>
      </x:c>
      <x:c r="AA2794" s="21" t="n">
        <x:v>32028.503673912408</x:v>
      </x:c>
      <x:c r="AB2794" s="21" t="n">
        <x:v>32396.956357292373</x:v>
      </x:c>
      <x:c r="AC2794" s="21" t="n">
        <x:v>42256.89959646831</x:v>
      </x:c>
      <x:c r="AD2794" s="25" t="n">
        <x:f>AC2794*(1+Inputs!$C$14)*(1-Inputs!$C$14/Inputs!$C$15)</x:f>
        <x:v>33530.849829797604</x:v>
      </x:c>
      <x:c r="AE2794" s="25" t="n">
        <x:f>AD2794/(B2794-Inputs!$C$14)</x:f>
        <x:v>571837.3374339059</x:v>
      </x:c>
      <x:c r="AF2794" s="25" t="n">
        <x:f>S2794/(1+B2794)^1+T2794/(1+B2794)^2+U2794/(1+B2794)^3+V2794/(1+B2794)^4+W2794/(1+B2794)^5+X2794/(1+B2794)^6+Y2794/(1+B2794)^7+Z2794/(1+B2794)^8+AA2794/(1+B2794)^9+AB2794/(1+B2794)^10+AE2794/(1+B2794)^10</x:f>
        <x:v>376658.38738151814</x:v>
      </x:c>
      <x:c r="AG2794" s="25" t="n">
        <x:f>(AF2794+Inputs!$C$12)/Inputs!$C$13</x:f>
        <x:v>326.3541306012014</x:v>
      </x:c>
      <x:c r="AH2794" s="25" t="n">
        <x:f>(S2794+Inputs!$C$11)*Inputs!$C$8-Inputs!$C$11</x:f>
        <x:v>2264.6232193085234</x:v>
      </x:c>
      <x:c r="AI2794" s="25" t="n">
        <x:f>Inputs!$C$12+AH2794-Inputs!$C$10*Inputs!$C$13</x:f>
        <x:v>24582.53863450852</x:v>
      </x:c>
      <x:c r="AJ2794" s="25" t="n">
        <x:f>(S2794+Inputs!$C$11)*(1-Inputs!$C$8)</x:f>
        <x:v>6571.747979800313</x:v>
      </x:c>
      <x:c r="AK2794" s="25" t="n">
        <x:f>AJ2794/(1+B2794)^(1-Inputs!$C$8)+T2794/(1+B2794)^(2-Inputs!$C$8)+U2794/(1+B2794)^(3-Inputs!$C$8)+V2794/(1+B2794)^(4-Inputs!$C$8)+W2794/(1+B2794)^(5-Inputs!$C$8)+X2794/(1+B2794)^(6-Inputs!$C$8)+Y2794/(1+B2794)^(7-Inputs!$C$8)+Z2794/(1+B2794)^(8-Inputs!$C$8)+AA2794/(1+B2794)^(9-Inputs!$C$8)+AB2794/(1+B2794)^(10-Inputs!$C$8)+AE2794/(1+B2794)^(10-Inputs!$C$8)</x:f>
        <x:v>390629.73651355336</x:v>
      </x:c>
      <x:c r="AL2794" s="25" t="n">
        <x:f>(AK2794+AI2794)/Inputs!$C$13</x:f>
        <x:v>331.30925807655603</x:v>
      </x:c>
      <x:c r="AM2794" s="26" t="n">
        <x:f>IF(AL2794&gt;=Inputs!$C$7,1,0)</x:f>
        <x:v>1</x:v>
      </x:c>
      <x:c r="AN2794" s="26" t="n">
        <x:f>IF(Inputs!$C$7&lt;=(1-Inputs!$C$16)*AL2794,1,0)</x:f>
        <x:v>0</x:v>
      </x:c>
    </x:row>
    <x:row r="2795" ht="20" customHeight="1">
      <x:c r="A2795" s="16" t="n">
        <x:v>2790</x:v>
      </x:c>
      <x:c r="B2795" s="19" t="n">
        <x:v>0.0873877293146581</x:v>
      </x:c>
      <x:c r="C2795" s="24" t="n">
        <x:v>0.5569759214879753</x:v>
      </x:c>
      <x:c r="D2795" s="19" t="n">
        <x:v>0.03753313167417645</x:v>
      </x:c>
      <x:c r="E2795" s="19" t="n">
        <x:v>0.05010034648591073</x:v>
      </x:c>
      <x:c r="F2795" s="19" t="n">
        <x:v>-0.22027407897518175</x:v>
      </x:c>
      <x:c r="G2795" s="19" t="n">
        <x:v>-0.05615953079499547</x:v>
      </x:c>
      <x:c r="H2795" s="19" t="n">
        <x:v>0.4421327463049636</x:v>
      </x:c>
      <x:c r="I2795" s="19" t="n">
        <x:v>0.05888720075481274</x:v>
      </x:c>
      <x:c r="J2795" s="19" t="n">
        <x:v>0.05407059981266798</x:v>
      </x:c>
      <x:c r="K2795" s="19" t="n">
        <x:v>0.0516666409262973</x:v>
      </x:c>
      <x:c r="L2795" s="19" t="n">
        <x:v>0.05715704724954662</x:v>
      </x:c>
      <x:c r="M2795" s="19" t="n">
        <x:v>0.05019232902699173</x:v>
      </x:c>
      <x:c r="N2795" s="19" t="n">
        <x:v>0.06147769117815756</x:v>
      </x:c>
      <x:c r="O2795" s="19" t="n">
        <x:v>0.05742253414676611</x:v>
      </x:c>
      <x:c r="P2795" s="19" t="n">
        <x:v>0.06464557115492084</x:v>
      </x:c>
      <x:c r="Q2795" s="19" t="n">
        <x:v>0.06182174216190447</x:v>
      </x:c>
      <x:c r="R2795" s="19" t="n">
        <x:v>0.06766203094580192</x:v>
      </x:c>
      <x:c r="S2795" s="21" t="n">
        <x:v>8767.051933932593</x:v>
      </x:c>
      <x:c r="T2795" s="21" t="n">
        <x:v>14133.515508274111</x:v>
      </x:c>
      <x:c r="U2795" s="21" t="n">
        <x:v>17551.61789097351</x:v>
      </x:c>
      <x:c r="V2795" s="21" t="n">
        <x:v>21289.502810567374</x:v>
      </x:c>
      <x:c r="W2795" s="21" t="n">
        <x:v>25540.396743029327</x:v>
      </x:c>
      <x:c r="X2795" s="21" t="n">
        <x:v>27256.761041075966</x:v>
      </x:c>
      <x:c r="Y2795" s="21" t="n">
        <x:v>28645.408850419295</x:v>
      </x:c>
      <x:c r="Z2795" s="21" t="n">
        <x:v>29740.76060594522</x:v>
      </x:c>
      <x:c r="AA2795" s="21" t="n">
        <x:v>30520.519862232384</x:v>
      </x:c>
      <x:c r="AB2795" s="21" t="n">
        <x:v>30930.175091091267</x:v>
      </x:c>
      <x:c r="AC2795" s="21" t="n">
        <x:v>40343.70664055382</x:v>
      </x:c>
      <x:c r="AD2795" s="25" t="n">
        <x:f>AC2795*(1+Inputs!$C$14)*(1-Inputs!$C$14/Inputs!$C$15)</x:f>
        <x:v>32012.731219279452</x:v>
      </x:c>
      <x:c r="AE2795" s="25" t="n">
        <x:f>AD2795/(B2795-Inputs!$C$14)</x:f>
        <x:v>611073.0821525087</x:v>
      </x:c>
      <x:c r="AF2795" s="25" t="n">
        <x:f>S2795/(1+B2795)^1+T2795/(1+B2795)^2+U2795/(1+B2795)^3+V2795/(1+B2795)^4+W2795/(1+B2795)^5+X2795/(1+B2795)^6+Y2795/(1+B2795)^7+Z2795/(1+B2795)^8+AA2795/(1+B2795)^9+AB2795/(1+B2795)^10+AE2795/(1+B2795)^10</x:f>
        <x:v>405466.64033027255</x:v>
      </x:c>
      <x:c r="AG2795" s="25" t="n">
        <x:f>(AF2795+Inputs!$C$12)/Inputs!$C$13</x:f>
        <x:v>349.34102545523746</x:v>
      </x:c>
      <x:c r="AH2795" s="25" t="n">
        <x:f>(S2795+Inputs!$C$11)*Inputs!$C$8-Inputs!$C$11</x:f>
        <x:v>2232.147618362941</x:v>
      </x:c>
      <x:c r="AI2795" s="25" t="n">
        <x:f>Inputs!$C$12+AH2795-Inputs!$C$10*Inputs!$C$13</x:f>
        <x:v>24550.06303356294</x:v>
      </x:c>
      <x:c r="AJ2795" s="25" t="n">
        <x:f>(S2795+Inputs!$C$11)*(1-Inputs!$C$8)</x:f>
        <x:v>6534.904315569653</x:v>
      </x:c>
      <x:c r="AK2795" s="25" t="n">
        <x:f>AJ2795/(1+B2795)^(1-Inputs!$C$8)+T2795/(1+B2795)^(2-Inputs!$C$8)+U2795/(1+B2795)^(3-Inputs!$C$8)+V2795/(1+B2795)^(4-Inputs!$C$8)+W2795/(1+B2795)^(5-Inputs!$C$8)+X2795/(1+B2795)^(6-Inputs!$C$8)+Y2795/(1+B2795)^(7-Inputs!$C$8)+Z2795/(1+B2795)^(8-Inputs!$C$8)+AA2795/(1+B2795)^(9-Inputs!$C$8)+AB2795/(1+B2795)^(10-Inputs!$C$8)+AE2795/(1+B2795)^(10-Inputs!$C$8)</x:f>
        <x:v>419562.52524593467</x:v>
      </x:c>
      <x:c r="AL2795" s="25" t="n">
        <x:f>(AK2795+AI2795)/Inputs!$C$13</x:f>
        <x:v>354.3696102743367</x:v>
      </x:c>
      <x:c r="AM2795" s="26" t="n">
        <x:f>IF(AL2795&gt;=Inputs!$C$7,1,0)</x:f>
        <x:v>1</x:v>
      </x:c>
      <x:c r="AN2795" s="26" t="n">
        <x:f>IF(Inputs!$C$7&lt;=(1-Inputs!$C$16)*AL2795,1,0)</x:f>
        <x:v>1</x:v>
      </x:c>
    </x:row>
    <x:row r="2796" ht="20" customHeight="1">
      <x:c r="A2796" s="16" t="n">
        <x:v>2791</x:v>
      </x:c>
      <x:c r="B2796" s="19" t="n">
        <x:v>0.08889075928199634</x:v>
      </x:c>
      <x:c r="C2796" s="24" t="n">
        <x:v>0.3393299164389134</x:v>
      </x:c>
      <x:c r="D2796" s="19" t="n">
        <x:v>0.03146115635127416</x:v>
      </x:c>
      <x:c r="E2796" s="19" t="n">
        <x:v>0.04797406129378004</x:v>
      </x:c>
      <x:c r="F2796" s="19" t="n">
        <x:v>-0.17246890534632828</x:v>
      </x:c>
      <x:c r="G2796" s="19" t="n">
        <x:v>-0.05521129906434055</x:v>
      </x:c>
      <x:c r="H2796" s="19" t="n">
        <x:v>0.6763607941862517</x:v>
      </x:c>
      <x:c r="I2796" s="19" t="n">
        <x:v>0.05906154253690943</x:v>
      </x:c>
      <x:c r="J2796" s="19" t="n">
        <x:v>0.05172870119339791</x:v>
      </x:c>
      <x:c r="K2796" s="19" t="n">
        <x:v>0.0533120379701893</x:v>
      </x:c>
      <x:c r="L2796" s="19" t="n">
        <x:v>0.05299448245215331</x:v>
      </x:c>
      <x:c r="M2796" s="19" t="n">
        <x:v>0.05333689945685933</x:v>
      </x:c>
      <x:c r="N2796" s="19" t="n">
        <x:v>0.046340707571215486</x:v>
      </x:c>
      <x:c r="O2796" s="19" t="n">
        <x:v>0.05697892084409319</x:v>
      </x:c>
      <x:c r="P2796" s="19" t="n">
        <x:v>0.04575335096153481</x:v>
      </x:c>
      <x:c r="Q2796" s="19" t="n">
        <x:v>0.057746242034660326</x:v>
      </x:c>
      <x:c r="R2796" s="19" t="n">
        <x:v>0.061966370114308805</x:v>
      </x:c>
      <x:c r="S2796" s="21" t="n">
        <x:v>9634.92392304021</x:v>
      </x:c>
      <x:c r="T2796" s="21" t="n">
        <x:v>15018.331636124329</x:v>
      </x:c>
      <x:c r="U2796" s="21" t="n">
        <x:v>18120.36800418974</x:v>
      </x:c>
      <x:c r="V2796" s="21" t="n">
        <x:v>21452.975068217904</x:v>
      </x:c>
      <x:c r="W2796" s="21" t="n">
        <x:v>25136.345827318517</x:v>
      </x:c>
      <x:c r="X2796" s="21" t="n">
        <x:v>26689.647340964217</x:v>
      </x:c>
      <x:c r="Y2796" s="21" t="n">
        <x:v>27871.281913888335</x:v>
      </x:c>
      <x:c r="Z2796" s="21" t="n">
        <x:v>28841.572773722677</x:v>
      </x:c>
      <x:c r="AA2796" s="21" t="n">
        <x:v>29520.490223582063</x:v>
      </x:c>
      <x:c r="AB2796" s="21" t="n">
        <x:v>29922.08957092422</x:v>
      </x:c>
      <x:c r="AC2796" s="21" t="n">
        <x:v>39028.8124838142</x:v>
      </x:c>
      <x:c r="AD2796" s="25" t="n">
        <x:f>AC2796*(1+Inputs!$C$14)*(1-Inputs!$C$14/Inputs!$C$15)</x:f>
        <x:v>30969.362705906566</x:v>
      </x:c>
      <x:c r="AE2796" s="25" t="n">
        <x:f>AD2796/(B2796-Inputs!$C$14)</x:f>
        <x:v>574669.2590440587</x:v>
      </x:c>
      <x:c r="AF2796" s="25" t="n">
        <x:f>S2796/(1+B2796)^1+T2796/(1+B2796)^2+U2796/(1+B2796)^3+V2796/(1+B2796)^4+W2796/(1+B2796)^5+X2796/(1+B2796)^6+Y2796/(1+B2796)^7+Z2796/(1+B2796)^8+AA2796/(1+B2796)^9+AB2796/(1+B2796)^10+AE2796/(1+B2796)^10</x:f>
        <x:v>384906.8845034898</x:v>
      </x:c>
      <x:c r="AG2796" s="25" t="n">
        <x:f>(AF2796+Inputs!$C$12)/Inputs!$C$13</x:f>
        <x:v>332.93583260110626</x:v>
      </x:c>
      <x:c r="AH2796" s="25" t="n">
        <x:f>(S2796+Inputs!$C$11)*Inputs!$C$8-Inputs!$C$11</x:f>
        <x:v>2638.739700931167</x:v>
      </x:c>
      <x:c r="AI2796" s="25" t="n">
        <x:f>Inputs!$C$12+AH2796-Inputs!$C$10*Inputs!$C$13</x:f>
        <x:v>24956.655116131165</x:v>
      </x:c>
      <x:c r="AJ2796" s="25" t="n">
        <x:f>(S2796+Inputs!$C$11)*(1-Inputs!$C$8)</x:f>
        <x:v>6996.184222109044</x:v>
      </x:c>
      <x:c r="AK2796" s="25" t="n">
        <x:f>AJ2796/(1+B2796)^(1-Inputs!$C$8)+T2796/(1+B2796)^(2-Inputs!$C$8)+U2796/(1+B2796)^(3-Inputs!$C$8)+V2796/(1+B2796)^(4-Inputs!$C$8)+W2796/(1+B2796)^(5-Inputs!$C$8)+X2796/(1+B2796)^(6-Inputs!$C$8)+Y2796/(1+B2796)^(7-Inputs!$C$8)+Z2796/(1+B2796)^(8-Inputs!$C$8)+AA2796/(1+B2796)^(9-Inputs!$C$8)+AB2796/(1+B2796)^(10-Inputs!$C$8)+AE2796/(1+B2796)^(10-Inputs!$C$8)</x:f>
        <x:v>398051.867407696</x:v>
      </x:c>
      <x:c r="AL2796" s="25" t="n">
        <x:f>(AK2796+AI2796)/Inputs!$C$13</x:f>
        <x:v>337.53009760478295</x:v>
      </x:c>
      <x:c r="AM2796" s="26" t="n">
        <x:f>IF(AL2796&gt;=Inputs!$C$7,1,0)</x:f>
        <x:v>1</x:v>
      </x:c>
      <x:c r="AN2796" s="26" t="n">
        <x:f>IF(Inputs!$C$7&lt;=(1-Inputs!$C$16)*AL2796,1,0)</x:f>
        <x:v>1</x:v>
      </x:c>
    </x:row>
    <x:row r="2797" ht="20" customHeight="1">
      <x:c r="A2797" s="16" t="n">
        <x:v>2792</x:v>
      </x:c>
      <x:c r="B2797" s="19" t="n">
        <x:v>0.07128894492105323</x:v>
      </x:c>
      <x:c r="C2797" s="24" t="n">
        <x:v>0.7023417972697246</x:v>
      </x:c>
      <x:c r="D2797" s="19" t="n">
        <x:v>0.038639111709049705</x:v>
      </x:c>
      <x:c r="E2797" s="19" t="n">
        <x:v>0.044834177807584016</x:v>
      </x:c>
      <x:c r="F2797" s="19" t="n">
        <x:v>-0.2185930201429517</x:v>
      </x:c>
      <x:c r="G2797" s="19" t="n">
        <x:v>-0.08240025709778082</x:v>
      </x:c>
      <x:c r="H2797" s="19" t="n">
        <x:v>0.9689696300925732</x:v>
      </x:c>
      <x:c r="I2797" s="19" t="n">
        <x:v>0.06970529173128512</x:v>
      </x:c>
      <x:c r="J2797" s="19" t="n">
        <x:v>0.06458947307783205</x:v>
      </x:c>
      <x:c r="K2797" s="19" t="n">
        <x:v>0.0722757638780979</x:v>
      </x:c>
      <x:c r="L2797" s="19" t="n">
        <x:v>0.06814315193965627</x:v>
      </x:c>
      <x:c r="M2797" s="19" t="n">
        <x:v>0.06699303349158185</x:v>
      </x:c>
      <x:c r="N2797" s="19" t="n">
        <x:v>0.06336002063748425</x:v>
      </x:c>
      <x:c r="O2797" s="19" t="n">
        <x:v>0.06953184046200818</x:v>
      </x:c>
      <x:c r="P2797" s="19" t="n">
        <x:v>0.0761974606336196</x:v>
      </x:c>
      <x:c r="Q2797" s="19" t="n">
        <x:v>0.0724665128961999</x:v>
      </x:c>
      <x:c r="R2797" s="19" t="n">
        <x:v>0.07234820141215209</x:v>
      </x:c>
      <x:c r="S2797" s="21" t="n">
        <x:v>8744.65657014487</x:v>
      </x:c>
      <x:c r="T2797" s="21" t="n">
        <x:v>14508.49493451361</x:v>
      </x:c>
      <x:c r="U2797" s="21" t="n">
        <x:v>18719.535119546486</x:v>
      </x:c>
      <x:c r="V2797" s="21" t="n">
        <x:v>23518.037179466748</x:v>
      </x:c>
      <x:c r="W2797" s="21" t="n">
        <x:v>28886.50898690932</x:v>
      </x:c>
      <x:c r="X2797" s="21" t="n">
        <x:v>30883.17209961047</x:v>
      </x:c>
      <x:c r="Y2797" s="21" t="n">
        <x:v>32306.006226784986</x:v>
      </x:c>
      <x:c r="Z2797" s="21" t="n">
        <x:v>33424.47354840262</x:v>
      </x:c>
      <x:c r="AA2797" s="21" t="n">
        <x:v>34178.306415073406</x:v>
      </x:c>
      <x:c r="AB2797" s="21" t="n">
        <x:v>34514.09533424693</x:v>
      </x:c>
      <x:c r="AC2797" s="21" t="n">
        <x:v>45018.38521858295</x:v>
      </x:c>
      <x:c r="AD2797" s="25" t="n">
        <x:f>AC2797*(1+Inputs!$C$14)*(1-Inputs!$C$14/Inputs!$C$15)</x:f>
        <x:v>35722.088670945566</x:v>
      </x:c>
      <x:c r="AE2797" s="25" t="n">
        <x:f>AD2797/(B2797-Inputs!$C$14)</x:f>
        <x:v>984379.3681149767</x:v>
      </x:c>
      <x:c r="AF2797" s="25" t="n">
        <x:f>S2797/(1+B2797)^1+T2797/(1+B2797)^2+U2797/(1+B2797)^3+V2797/(1+B2797)^4+W2797/(1+B2797)^5+X2797/(1+B2797)^6+Y2797/(1+B2797)^7+Z2797/(1+B2797)^8+AA2797/(1+B2797)^9+AB2797/(1+B2797)^10+AE2797/(1+B2797)^10</x:f>
        <x:v>664151.04134127</x:v>
      </x:c>
      <x:c r="AG2797" s="25" t="n">
        <x:f>(AF2797+Inputs!$C$12)/Inputs!$C$13</x:f>
        <x:v>555.7524012855165</x:v>
      </x:c>
      <x:c r="AH2797" s="25" t="n">
        <x:f>(S2797+Inputs!$C$11)*Inputs!$C$8-Inputs!$C$11</x:f>
        <x:v>2221.6555438212963</x:v>
      </x:c>
      <x:c r="AI2797" s="25" t="n">
        <x:f>Inputs!$C$12+AH2797-Inputs!$C$10*Inputs!$C$13</x:f>
        <x:v>24539.570959021294</x:v>
      </x:c>
      <x:c r="AJ2797" s="25" t="n">
        <x:f>(S2797+Inputs!$C$11)*(1-Inputs!$C$8)</x:f>
        <x:v>6523.001026323575</x:v>
      </x:c>
      <x:c r="AK2797" s="25" t="n">
        <x:f>AJ2797/(1+B2797)^(1-Inputs!$C$8)+T2797/(1+B2797)^(2-Inputs!$C$8)+U2797/(1+B2797)^(3-Inputs!$C$8)+V2797/(1+B2797)^(4-Inputs!$C$8)+W2797/(1+B2797)^(5-Inputs!$C$8)+X2797/(1+B2797)^(6-Inputs!$C$8)+Y2797/(1+B2797)^(7-Inputs!$C$8)+Z2797/(1+B2797)^(8-Inputs!$C$8)+AA2797/(1+B2797)^(9-Inputs!$C$8)+AB2797/(1+B2797)^(10-Inputs!$C$8)+AE2797/(1+B2797)^(10-Inputs!$C$8)</x:f>
        <x:v>683785.2013726161</x:v>
      </x:c>
      <x:c r="AL2797" s="25" t="n">
        <x:f>(AK2797+AI2797)/Inputs!$C$13</x:f>
        <x:v>565.19175574652</x:v>
      </x:c>
      <x:c r="AM2797" s="26" t="n">
        <x:f>IF(AL2797&gt;=Inputs!$C$7,1,0)</x:f>
        <x:v>1</x:v>
      </x:c>
      <x:c r="AN2797" s="26" t="n">
        <x:f>IF(Inputs!$C$7&lt;=(1-Inputs!$C$16)*AL2797,1,0)</x:f>
        <x:v>1</x:v>
      </x:c>
    </x:row>
    <x:row r="2798" ht="20" customHeight="1">
      <x:c r="A2798" s="16" t="n">
        <x:v>2793</x:v>
      </x:c>
      <x:c r="B2798" s="19" t="n">
        <x:v>0.08409190060105412</x:v>
      </x:c>
      <x:c r="C2798" s="24" t="n">
        <x:v>0.5626669849815755</x:v>
      </x:c>
      <x:c r="D2798" s="19" t="n">
        <x:v>0.02167657010345323</x:v>
      </x:c>
      <x:c r="E2798" s="19" t="n">
        <x:v>0.0565692078150417</x:v>
      </x:c>
      <x:c r="F2798" s="19" t="n">
        <x:v>-0.16934562047115265</x:v>
      </x:c>
      <x:c r="G2798" s="19" t="n">
        <x:v>-0.06039181072544409</x:v>
      </x:c>
      <x:c r="H2798" s="19" t="n">
        <x:v>0.9770483812171449</x:v>
      </x:c>
      <x:c r="I2798" s="19" t="n">
        <x:v>0.06701315750508344</x:v>
      </x:c>
      <x:c r="J2798" s="19" t="n">
        <x:v>0.0661571536836584</x:v>
      </x:c>
      <x:c r="K2798" s="19" t="n">
        <x:v>0.0542731484053104</x:v>
      </x:c>
      <x:c r="L2798" s="19" t="n">
        <x:v>0.0522193646019457</x:v>
      </x:c>
      <x:c r="M2798" s="19" t="n">
        <x:v>0.06270015403372894</x:v>
      </x:c>
      <x:c r="N2798" s="19" t="n">
        <x:v>0.058015318007829816</x:v>
      </x:c>
      <x:c r="O2798" s="19" t="n">
        <x:v>0.06699069287518228</x:v>
      </x:c>
      <x:c r="P2798" s="19" t="n">
        <x:v>0.06117149228220001</x:v>
      </x:c>
      <x:c r="Q2798" s="19" t="n">
        <x:v>0.060762139261063344</x:v>
      </x:c>
      <x:c r="R2798" s="19" t="n">
        <x:v>0.05469141166412896</x:v>
      </x:c>
      <x:c r="S2798" s="21" t="n">
        <x:v>9690.695106379597</x:v>
      </x:c>
      <x:c r="T2798" s="21" t="n">
        <x:v>15443.807590930222</x:v>
      </x:c>
      <x:c r="U2798" s="21" t="n">
        <x:v>19130.581548230777</x:v>
      </x:c>
      <x:c r="V2798" s="21" t="n">
        <x:v>23150.828006349784</x:v>
      </x:c>
      <x:c r="W2798" s="21" t="n">
        <x:v>27606.25137598868</x:v>
      </x:c>
      <x:c r="X2798" s="21" t="n">
        <x:v>29338.320160189887</x:v>
      </x:c>
      <x:c r="Y2798" s="21" t="n">
        <x:v>30603.574612149663</x:v>
      </x:c>
      <x:c r="Z2798" s="21" t="n">
        <x:v>31612.97269439663</x:v>
      </x:c>
      <x:c r="AA2798" s="21" t="n">
        <x:v>32291.495886007775</x:v>
      </x:c>
      <x:c r="AB2798" s="21" t="n">
        <x:v>32631.20314983517</x:v>
      </x:c>
      <x:c r="AC2798" s="21" t="n">
        <x:v>42562.43889108935</x:v>
      </x:c>
      <x:c r="AD2798" s="25" t="n">
        <x:f>AC2798*(1+Inputs!$C$14)*(1-Inputs!$C$14/Inputs!$C$15)</x:f>
        <x:v>33773.295260079394</x:v>
      </x:c>
      <x:c r="AE2798" s="25" t="n">
        <x:f>AD2798/(B2798-Inputs!$C$14)</x:f>
        <x:v>687960.6380396322</x:v>
      </x:c>
      <x:c r="AF2798" s="25" t="n">
        <x:f>S2798/(1+B2798)^1+T2798/(1+B2798)^2+U2798/(1+B2798)^3+V2798/(1+B2798)^4+W2798/(1+B2798)^5+X2798/(1+B2798)^6+Y2798/(1+B2798)^7+Z2798/(1+B2798)^8+AA2798/(1+B2798)^9+AB2798/(1+B2798)^10+AE2798/(1+B2798)^10</x:f>
        <x:v>461327.0418326766</x:v>
      </x:c>
      <x:c r="AG2798" s="25" t="n">
        <x:f>(AF2798+Inputs!$C$12)/Inputs!$C$13</x:f>
        <x:v>393.91357131992925</x:v>
      </x:c>
      <x:c r="AH2798" s="25" t="n">
        <x:f>(S2798+Inputs!$C$11)*Inputs!$C$8-Inputs!$C$11</x:f>
        <x:v>2664.8681183312638</x:v>
      </x:c>
      <x:c r="AI2798" s="25" t="n">
        <x:f>Inputs!$C$12+AH2798-Inputs!$C$10*Inputs!$C$13</x:f>
        <x:v>24982.783533531263</x:v>
      </x:c>
      <x:c r="AJ2798" s="25" t="n">
        <x:f>(S2798+Inputs!$C$11)*(1-Inputs!$C$8)</x:f>
        <x:v>7025.826988048334</x:v>
      </x:c>
      <x:c r="AK2798" s="25" t="n">
        <x:f>AJ2798/(1+B2798)^(1-Inputs!$C$8)+T2798/(1+B2798)^(2-Inputs!$C$8)+U2798/(1+B2798)^(3-Inputs!$C$8)+V2798/(1+B2798)^(4-Inputs!$C$8)+W2798/(1+B2798)^(5-Inputs!$C$8)+X2798/(1+B2798)^(6-Inputs!$C$8)+Y2798/(1+B2798)^(7-Inputs!$C$8)+Z2798/(1+B2798)^(8-Inputs!$C$8)+AA2798/(1+B2798)^(9-Inputs!$C$8)+AB2798/(1+B2798)^(10-Inputs!$C$8)+AE2798/(1+B2798)^(10-Inputs!$C$8)</x:f>
        <x:v>476559.17736575974</x:v>
      </x:c>
      <x:c r="AL2798" s="25" t="n">
        <x:f>(AK2798+AI2798)/Inputs!$C$13</x:f>
        <x:v>400.1940812095492</x:v>
      </x:c>
      <x:c r="AM2798" s="26" t="n">
        <x:f>IF(AL2798&gt;=Inputs!$C$7,1,0)</x:f>
        <x:v>1</x:v>
      </x:c>
      <x:c r="AN2798" s="26" t="n">
        <x:f>IF(Inputs!$C$7&lt;=(1-Inputs!$C$16)*AL2798,1,0)</x:f>
        <x:v>1</x:v>
      </x:c>
    </x:row>
    <x:row r="2799" ht="20" customHeight="1">
      <x:c r="A2799" s="16" t="n">
        <x:v>2794</x:v>
      </x:c>
      <x:c r="B2799" s="19" t="n">
        <x:v>0.09211726883885821</x:v>
      </x:c>
      <x:c r="C2799" s="24" t="n">
        <x:v>0.43548538266517767</x:v>
      </x:c>
      <x:c r="D2799" s="19" t="n">
        <x:v>0.040057473035334114</x:v>
      </x:c>
      <x:c r="E2799" s="19" t="n">
        <x:v>0.05661878840093067</x:v>
      </x:c>
      <x:c r="F2799" s="19" t="n">
        <x:v>-0.22228057581738656</x:v>
      </x:c>
      <x:c r="G2799" s="19" t="n">
        <x:v>-0.051553652043763235</x:v>
      </x:c>
      <x:c r="H2799" s="19" t="n">
        <x:v>0.9252084114009733</x:v>
      </x:c>
      <x:c r="I2799" s="19" t="n">
        <x:v>0.05473007469737127</x:v>
      </x:c>
      <x:c r="J2799" s="19" t="n">
        <x:v>0.05884754127363863</x:v>
      </x:c>
      <x:c r="K2799" s="19" t="n">
        <x:v>0.05757093661977365</x:v>
      </x:c>
      <x:c r="L2799" s="19" t="n">
        <x:v>0.06348297867506175</x:v>
      </x:c>
      <x:c r="M2799" s="19" t="n">
        <x:v>0.052980718062045754</x:v>
      </x:c>
      <x:c r="N2799" s="19" t="n">
        <x:v>0.05468076883088429</x:v>
      </x:c>
      <x:c r="O2799" s="19" t="n">
        <x:v>0.05439198002429407</x:v>
      </x:c>
      <x:c r="P2799" s="19" t="n">
        <x:v>0.05929122235346426</x:v>
      </x:c>
      <x:c r="Q2799" s="19" t="n">
        <x:v>0.0594194234098029</x:v>
      </x:c>
      <x:c r="R2799" s="19" t="n">
        <x:v>0.06109656292116711</x:v>
      </x:c>
      <x:c r="S2799" s="21" t="n">
        <x:v>8850.347913137728</x:v>
      </x:c>
      <x:c r="T2799" s="21" t="n">
        <x:v>14354.34781804618</x:v>
      </x:c>
      <x:c r="U2799" s="21" t="n">
        <x:v>18321.423864628952</x:v>
      </x:c>
      <x:c r="V2799" s="21" t="n">
        <x:v>22893.909663076218</x:v>
      </x:c>
      <x:c r="W2799" s="21" t="n">
        <x:v>28050.836627757806</x:v>
      </x:c>
      <x:c r="X2799" s="21" t="n">
        <x:v>30166.113791551626</x:v>
      </x:c>
      <x:c r="Y2799" s="21" t="n">
        <x:v>31709.597491561344</x:v>
      </x:c>
      <x:c r="Z2799" s="21" t="n">
        <x:v>32908.254304822265</x:v>
      </x:c>
      <x:c r="AA2799" s="21" t="n">
        <x:v>33715.980607981684</x:v>
      </x:c>
      <x:c r="AB2799" s="21" t="n">
        <x:v>34080.39975604741</x:v>
      </x:c>
      <x:c r="AC2799" s="21" t="n">
        <x:v>44452.69533397488</x:v>
      </x:c>
      <x:c r="AD2799" s="25" t="n">
        <x:f>AC2799*(1+Inputs!$C$14)*(1-Inputs!$C$14/Inputs!$C$15)</x:f>
        <x:v>35273.21374750906</x:v>
      </x:c>
      <x:c r="AE2799" s="25" t="n">
        <x:f>AD2799/(B2799-Inputs!$C$14)</x:f>
        <x:v>617557.7800651398</x:v>
      </x:c>
      <x:c r="AF2799" s="25" t="n">
        <x:f>S2799/(1+B2799)^1+T2799/(1+B2799)^2+U2799/(1+B2799)^3+V2799/(1+B2799)^4+W2799/(1+B2799)^5+X2799/(1+B2799)^6+Y2799/(1+B2799)^7+Z2799/(1+B2799)^8+AA2799/(1+B2799)^9+AB2799/(1+B2799)^10+AE2799/(1+B2799)^10</x:f>
        <x:v>404728.5951058471</x:v>
      </x:c>
      <x:c r="AG2799" s="25" t="n">
        <x:f>(AF2799+Inputs!$C$12)/Inputs!$C$13</x:f>
        <x:v>348.7521189359296</x:v>
      </x:c>
      <x:c r="AH2799" s="25" t="n">
        <x:f>(S2799+Inputs!$C$11)*Inputs!$C$8-Inputs!$C$11</x:f>
        <x:v>2271.1712141001417</x:v>
      </x:c>
      <x:c r="AI2799" s="25" t="n">
        <x:f>Inputs!$C$12+AH2799-Inputs!$C$10*Inputs!$C$13</x:f>
        <x:v>24589.086629300138</x:v>
      </x:c>
      <x:c r="AJ2799" s="25" t="n">
        <x:f>(S2799+Inputs!$C$11)*(1-Inputs!$C$8)</x:f>
        <x:v>6579.176699037587</x:v>
      </x:c>
      <x:c r="AK2799" s="25" t="n">
        <x:f>AJ2799/(1+B2799)^(1-Inputs!$C$8)+T2799/(1+B2799)^(2-Inputs!$C$8)+U2799/(1+B2799)^(3-Inputs!$C$8)+V2799/(1+B2799)^(4-Inputs!$C$8)+W2799/(1+B2799)^(5-Inputs!$C$8)+X2799/(1+B2799)^(6-Inputs!$C$8)+Y2799/(1+B2799)^(7-Inputs!$C$8)+Z2799/(1+B2799)^(8-Inputs!$C$8)+AA2799/(1+B2799)^(9-Inputs!$C$8)+AB2799/(1+B2799)^(10-Inputs!$C$8)+AE2799/(1+B2799)^(10-Inputs!$C$8)</x:f>
        <x:v>419619.35161741136</x:v>
      </x:c>
      <x:c r="AL2799" s="25" t="n">
        <x:f>(AK2799+AI2799)/Inputs!$C$13</x:f>
        <x:v>354.4460915910631</x:v>
      </x:c>
      <x:c r="AM2799" s="26" t="n">
        <x:f>IF(AL2799&gt;=Inputs!$C$7,1,0)</x:f>
        <x:v>1</x:v>
      </x:c>
      <x:c r="AN2799" s="26" t="n">
        <x:f>IF(Inputs!$C$7&lt;=(1-Inputs!$C$16)*AL2799,1,0)</x:f>
        <x:v>1</x:v>
      </x:c>
    </x:row>
    <x:row r="2800" ht="20" customHeight="1">
      <x:c r="A2800" s="16" t="n">
        <x:v>2795</x:v>
      </x:c>
      <x:c r="B2800" s="19" t="n">
        <x:v>0.0951562939056387</x:v>
      </x:c>
      <x:c r="C2800" s="24" t="n">
        <x:v>0.7111398906476154</x:v>
      </x:c>
      <x:c r="D2800" s="19" t="n">
        <x:v>0.0166342438052439</x:v>
      </x:c>
      <x:c r="E2800" s="19" t="n">
        <x:v>0.04630773122575505</x:v>
      </x:c>
      <x:c r="F2800" s="19" t="n">
        <x:v>-0.14565632920540453</x:v>
      </x:c>
      <x:c r="G2800" s="19" t="n">
        <x:v>-0.06729602551467168</x:v>
      </x:c>
      <x:c r="H2800" s="19" t="n">
        <x:v>0.4154079135403492</x:v>
      </x:c>
      <x:c r="I2800" s="19" t="n">
        <x:v>0.06459209927306006</x:v>
      </x:c>
      <x:c r="J2800" s="19" t="n">
        <x:v>0.05884932773002788</x:v>
      </x:c>
      <x:c r="K2800" s="19" t="n">
        <x:v>0.05939825561900193</x:v>
      </x:c>
      <x:c r="L2800" s="19" t="n">
        <x:v>0.06697519071619695</x:v>
      </x:c>
      <x:c r="M2800" s="19" t="n">
        <x:v>0.06878624120954441</x:v>
      </x:c>
      <x:c r="N2800" s="19" t="n">
        <x:v>0.05879137015356832</x:v>
      </x:c>
      <x:c r="O2800" s="19" t="n">
        <x:v>0.06444974482372914</x:v>
      </x:c>
      <x:c r="P2800" s="19" t="n">
        <x:v>0.05514127347258978</x:v>
      </x:c>
      <x:c r="Q2800" s="19" t="n">
        <x:v>0.0714797861419504</x:v>
      </x:c>
      <x:c r="R2800" s="19" t="n">
        <x:v>0.05959714177892124</x:v>
      </x:c>
      <x:c r="S2800" s="21" t="n">
        <x:v>9996.802397983143</x:v>
      </x:c>
      <x:c r="T2800" s="21" t="n">
        <x:v>15674.946610916364</x:v>
      </x:c>
      <x:c r="U2800" s="21" t="n">
        <x:v>18750.428391966107</x:v>
      </x:c>
      <x:c r="V2800" s="21" t="n">
        <x:v>21956.892828428503</x:v>
      </x:c>
      <x:c r="W2800" s="21" t="n">
        <x:v>25590.958376526072</x:v>
      </x:c>
      <x:c r="X2800" s="21" t="n">
        <x:v>26931.7337249067</x:v>
      </x:c>
      <x:c r="Y2800" s="21" t="n">
        <x:v>27986.698839360106</x:v>
      </x:c>
      <x:c r="Z2800" s="21" t="n">
        <x:v>28848.30910510129</x:v>
      </x:c>
      <x:c r="AA2800" s="21" t="n">
        <x:v>29458.73144511355</x:v>
      </x:c>
      <x:c r="AB2800" s="21" t="n">
        <x:v>29836.34159572771</x:v>
      </x:c>
      <x:c r="AC2800" s="21" t="n">
        <x:v>38916.96729877528</x:v>
      </x:c>
      <x:c r="AD2800" s="25" t="n">
        <x:f>AC2800*(1+Inputs!$C$14)*(1-Inputs!$C$14/Inputs!$C$15)</x:f>
        <x:v>30880.61355157818</x:v>
      </x:c>
      <x:c r="AE2800" s="25" t="n">
        <x:f>AD2800/(B2800-Inputs!$C$14)</x:f>
        <x:v>513339.6947627388</x:v>
      </x:c>
      <x:c r="AF2800" s="25" t="n">
        <x:f>S2800/(1+B2800)^1+T2800/(1+B2800)^2+U2800/(1+B2800)^3+V2800/(1+B2800)^4+W2800/(1+B2800)^5+X2800/(1+B2800)^6+Y2800/(1+B2800)^7+Z2800/(1+B2800)^8+AA2800/(1+B2800)^9+AB2800/(1+B2800)^10+AE2800/(1+B2800)^10</x:f>
        <x:v>344211.31589946727</x:v>
      </x:c>
      <x:c r="AG2800" s="25" t="n">
        <x:f>(AF2800+Inputs!$C$12)/Inputs!$C$13</x:f>
        <x:v>300.4637226751788</x:v>
      </x:c>
      <x:c r="AH2800" s="25" t="n">
        <x:f>(S2800+Inputs!$C$11)*Inputs!$C$8-Inputs!$C$11</x:f>
        <x:v>2808.2772878222404</x:v>
      </x:c>
      <x:c r="AI2800" s="25" t="n">
        <x:f>Inputs!$C$12+AH2800-Inputs!$C$10*Inputs!$C$13</x:f>
        <x:v>25126.192703022236</x:v>
      </x:c>
      <x:c r="AJ2800" s="25" t="n">
        <x:f>(S2800+Inputs!$C$11)*(1-Inputs!$C$8)</x:f>
        <x:v>7188.525110160904</x:v>
      </x:c>
      <x:c r="AK2800" s="25" t="n">
        <x:f>AJ2800/(1+B2800)^(1-Inputs!$C$8)+T2800/(1+B2800)^(2-Inputs!$C$8)+U2800/(1+B2800)^(3-Inputs!$C$8)+V2800/(1+B2800)^(4-Inputs!$C$8)+W2800/(1+B2800)^(5-Inputs!$C$8)+X2800/(1+B2800)^(6-Inputs!$C$8)+Y2800/(1+B2800)^(7-Inputs!$C$8)+Z2800/(1+B2800)^(8-Inputs!$C$8)+AA2800/(1+B2800)^(9-Inputs!$C$8)+AB2800/(1+B2800)^(10-Inputs!$C$8)+AE2800/(1+B2800)^(10-Inputs!$C$8)</x:f>
        <x:v>356510.19435693824</x:v>
      </x:c>
      <x:c r="AL2800" s="25" t="n">
        <x:f>(AK2800+AI2800)/Inputs!$C$13</x:f>
        <x:v>304.5181364321788</x:v>
      </x:c>
      <x:c r="AM2800" s="26" t="n">
        <x:f>IF(AL2800&gt;=Inputs!$C$7,1,0)</x:f>
        <x:v>1</x:v>
      </x:c>
      <x:c r="AN2800" s="26" t="n">
        <x:f>IF(Inputs!$C$7&lt;=(1-Inputs!$C$16)*AL2800,1,0)</x:f>
        <x:v>0</x:v>
      </x:c>
    </x:row>
    <x:row r="2801" ht="20" customHeight="1">
      <x:c r="A2801" s="16" t="n">
        <x:v>2796</x:v>
      </x:c>
      <x:c r="B2801" s="19" t="n">
        <x:v>0.09705760222874046</x:v>
      </x:c>
      <x:c r="C2801" s="24" t="n">
        <x:v>0.544493548996428</x:v>
      </x:c>
      <x:c r="D2801" s="19" t="n">
        <x:v>0.02372733931469071</x:v>
      </x:c>
      <x:c r="E2801" s="19" t="n">
        <x:v>0.035605861733801876</x:v>
      </x:c>
      <x:c r="F2801" s="19" t="n">
        <x:v>-0.20712453339634637</x:v>
      </x:c>
      <x:c r="G2801" s="19" t="n">
        <x:v>-0.07893325985079798</x:v>
      </x:c>
      <x:c r="H2801" s="19" t="n">
        <x:v>0.7991180499836616</x:v>
      </x:c>
      <x:c r="I2801" s="19" t="n">
        <x:v>0.048612055847414695</x:v>
      </x:c>
      <x:c r="J2801" s="19" t="n">
        <x:v>0.056649416594449345</x:v>
      </x:c>
      <x:c r="K2801" s="19" t="n">
        <x:v>0.056082623523456054</x:v>
      </x:c>
      <x:c r="L2801" s="19" t="n">
        <x:v>0.05147352879539426</x:v>
      </x:c>
      <x:c r="M2801" s="19" t="n">
        <x:v>0.052289410743434246</x:v>
      </x:c>
      <x:c r="N2801" s="19" t="n">
        <x:v>0.048231290002955805</x:v>
      </x:c>
      <x:c r="O2801" s="19" t="n">
        <x:v>0.05697859835278336</x:v>
      </x:c>
      <x:c r="P2801" s="19" t="n">
        <x:v>0.05592658984130026</x:v>
      </x:c>
      <x:c r="Q2801" s="19" t="n">
        <x:v>0.04658793983476357</x:v>
      </x:c>
      <x:c r="R2801" s="19" t="n">
        <x:v>0.06030534633685307</x:v>
      </x:c>
      <x:c r="S2801" s="21" t="n">
        <x:v>8898.45879783168</x:v>
      </x:c>
      <x:c r="T2801" s="21" t="n">
        <x:v>14251.149182316334</x:v>
      </x:c>
      <x:c r="U2801" s="21" t="n">
        <x:v>17607.203766470324</x:v>
      </x:c>
      <x:c r="V2801" s="21" t="n">
        <x:v>21204.835967507057</x:v>
      </x:c>
      <x:c r="W2801" s="21" t="n">
        <x:v>25115.55035614711</x:v>
      </x:c>
      <x:c r="X2801" s="21" t="n">
        <x:v>26432.557388105604</x:v>
      </x:c>
      <x:c r="Y2801" s="21" t="n">
        <x:v>27384.55502373667</x:v>
      </x:c>
      <x:c r="Z2801" s="21" t="n">
        <x:v>28186.70988276165</x:v>
      </x:c>
      <x:c r="AA2801" s="21" t="n">
        <x:v>28783.862776926922</x:v>
      </x:c>
      <x:c r="AB2801" s="21" t="n">
        <x:v>29157.220636595735</x:v>
      </x:c>
      <x:c r="AC2801" s="21" t="n">
        <x:v>38031.15735208139</x:v>
      </x:c>
      <x:c r="AD2801" s="25" t="n">
        <x:f>AC2801*(1+Inputs!$C$14)*(1-Inputs!$C$14/Inputs!$C$15)</x:f>
        <x:v>30177.723358876578</x:v>
      </x:c>
      <x:c r="AE2801" s="25" t="n">
        <x:f>AD2801/(B2801-Inputs!$C$14)</x:f>
        <x:v>486285.68096529687</x:v>
      </x:c>
      <x:c r="AF2801" s="25" t="n">
        <x:f>S2801/(1+B2801)^1+T2801/(1+B2801)^2+U2801/(1+B2801)^3+V2801/(1+B2801)^4+W2801/(1+B2801)^5+X2801/(1+B2801)^6+Y2801/(1+B2801)^7+Z2801/(1+B2801)^8+AA2801/(1+B2801)^9+AB2801/(1+B2801)^10+AE2801/(1+B2801)^10</x:f>
        <x:v>323272.0221217172</x:v>
      </x:c>
      <x:c r="AG2801" s="25" t="n">
        <x:f>(AF2801+Inputs!$C$12)/Inputs!$C$13</x:f>
        <x:v>283.75568608430586</x:v>
      </x:c>
      <x:c r="AH2801" s="25" t="n">
        <x:f>(S2801+Inputs!$C$11)*Inputs!$C$8-Inputs!$C$11</x:f>
        <x:v>2293.71083405265</x:v>
      </x:c>
      <x:c r="AI2801" s="25" t="n">
        <x:f>Inputs!$C$12+AH2801-Inputs!$C$10*Inputs!$C$13</x:f>
        <x:v>24611.626249252644</x:v>
      </x:c>
      <x:c r="AJ2801" s="25" t="n">
        <x:f>(S2801+Inputs!$C$11)*(1-Inputs!$C$8)</x:f>
        <x:v>6604.74796377903</x:v>
      </x:c>
      <x:c r="AK2801" s="25" t="n">
        <x:f>AJ2801/(1+B2801)^(1-Inputs!$C$8)+T2801/(1+B2801)^(2-Inputs!$C$8)+U2801/(1+B2801)^(3-Inputs!$C$8)+V2801/(1+B2801)^(4-Inputs!$C$8)+W2801/(1+B2801)^(5-Inputs!$C$8)+X2801/(1+B2801)^(6-Inputs!$C$8)+Y2801/(1+B2801)^(7-Inputs!$C$8)+Z2801/(1+B2801)^(8-Inputs!$C$8)+AA2801/(1+B2801)^(9-Inputs!$C$8)+AB2801/(1+B2801)^(10-Inputs!$C$8)+AE2801/(1+B2801)^(10-Inputs!$C$8)</x:f>
        <x:v>335426.50767044444</x:v>
      </x:c>
      <x:c r="AL2801" s="25" t="n">
        <x:f>(AK2801+AI2801)/Inputs!$C$13</x:f>
        <x:v>287.2842980994883</x:v>
      </x:c>
      <x:c r="AM2801" s="26" t="n">
        <x:f>IF(AL2801&gt;=Inputs!$C$7,1,0)</x:f>
        <x:v>1</x:v>
      </x:c>
      <x:c r="AN2801" s="26" t="n">
        <x:f>IF(Inputs!$C$7&lt;=(1-Inputs!$C$16)*AL2801,1,0)</x:f>
        <x:v>0</x:v>
      </x:c>
    </x:row>
    <x:row r="2802" ht="20" customHeight="1">
      <x:c r="A2802" s="16" t="n">
        <x:v>2797</x:v>
      </x:c>
      <x:c r="B2802" s="19" t="n">
        <x:v>0.07098847813553016</x:v>
      </x:c>
      <x:c r="C2802" s="24" t="n">
        <x:v>0.24345611270186396</x:v>
      </x:c>
      <x:c r="D2802" s="19" t="n">
        <x:v>0.028144399983436586</x:v>
      </x:c>
      <x:c r="E2802" s="19" t="n">
        <x:v>0.04555198182203497</x:v>
      </x:c>
      <x:c r="F2802" s="19" t="n">
        <x:v>-0.1281220954030562</x:v>
      </x:c>
      <x:c r="G2802" s="19" t="n">
        <x:v>-0.08670910462298423</x:v>
      </x:c>
      <x:c r="H2802" s="19" t="n">
        <x:v>0.8128662193904859</x:v>
      </x:c>
      <x:c r="I2802" s="19" t="n">
        <x:v>0.06462427795028475</x:v>
      </x:c>
      <x:c r="J2802" s="19" t="n">
        <x:v>0.05759530128615893</x:v>
      </x:c>
      <x:c r="K2802" s="19" t="n">
        <x:v>0.059303385589984145</x:v>
      </x:c>
      <x:c r="L2802" s="19" t="n">
        <x:v>0.05747187355758911</x:v>
      </x:c>
      <x:c r="M2802" s="19" t="n">
        <x:v>0.06953230042039764</x:v>
      </x:c>
      <x:c r="N2802" s="19" t="n">
        <x:v>0.05788849065498766</x:v>
      </x:c>
      <x:c r="O2802" s="19" t="n">
        <x:v>0.06168885817703881</x:v>
      </x:c>
      <x:c r="P2802" s="19" t="n">
        <x:v>0.06191669978827008</x:v>
      </x:c>
      <x:c r="Q2802" s="19" t="n">
        <x:v>0.06738076283408077</x:v>
      </x:c>
      <x:c r="R2802" s="19" t="n">
        <x:v>0.058973244440004464</x:v>
      </x:c>
      <x:c r="S2802" s="21" t="n">
        <x:v>10255.147328102936</x:v>
      </x:c>
      <x:c r="T2802" s="21" t="n">
        <x:v>15776.685451486683</x:v>
      </x:c>
      <x:c r="U2802" s="21" t="n">
        <x:v>18703.289828291163</x:v>
      </x:c>
      <x:c r="V2802" s="21" t="n">
        <x:v>21690.080135929868</x:v>
      </x:c>
      <x:c r="W2802" s="21" t="n">
        <x:v>24962.459315231376</x:v>
      </x:c>
      <x:c r="X2802" s="21" t="n">
        <x:v>26455.988725320243</x:v>
      </x:c>
      <x:c r="Y2802" s="21" t="n">
        <x:v>27581.644663192903</x:v>
      </x:c>
      <x:c r="Z2802" s="21" t="n">
        <x:v>28499.53919229028</x:v>
      </x:c>
      <x:c r="AA2802" s="21" t="n">
        <x:v>29169.48215944253</x:v>
      </x:c>
      <x:c r="AB2802" s="21" t="n">
        <x:v>29574.02579529994</x:v>
      </x:c>
      <x:c r="AC2802" s="21" t="n">
        <x:v>38574.81625473904</x:v>
      </x:c>
      <x:c r="AD2802" s="25" t="n">
        <x:f>AC2802*(1+Inputs!$C$14)*(1-Inputs!$C$14/Inputs!$C$15)</x:f>
        <x:v>30609.116698135425</x:v>
      </x:c>
      <x:c r="AE2802" s="25" t="n">
        <x:f>AD2802/(B2802-Inputs!$C$14)</x:f>
        <x:v>850525.4538095102</x:v>
      </x:c>
      <x:c r="AF2802" s="25" t="n">
        <x:f>S2802/(1+B2802)^1+T2802/(1+B2802)^2+U2802/(1+B2802)^3+V2802/(1+B2802)^4+W2802/(1+B2802)^5+X2802/(1+B2802)^6+Y2802/(1+B2802)^7+Z2802/(1+B2802)^8+AA2802/(1+B2802)^9+AB2802/(1+B2802)^10+AE2802/(1+B2802)^10</x:f>
        <x:v>582840.0946944448</x:v>
      </x:c>
      <x:c r="AG2802" s="25" t="n">
        <x:f>(AF2802+Inputs!$C$12)/Inputs!$C$13</x:f>
        <x:v>490.8721676810168</x:v>
      </x:c>
      <x:c r="AH2802" s="25" t="n">
        <x:f>(S2802+Inputs!$C$11)*Inputs!$C$8-Inputs!$C$11</x:f>
        <x:v>2929.31011809754</x:v>
      </x:c>
      <x:c r="AI2802" s="25" t="n">
        <x:f>Inputs!$C$12+AH2802-Inputs!$C$10*Inputs!$C$13</x:f>
        <x:v>25247.22553329754</x:v>
      </x:c>
      <x:c r="AJ2802" s="25" t="n">
        <x:f>(S2802+Inputs!$C$11)*(1-Inputs!$C$8)</x:f>
        <x:v>7325.837210005397</x:v>
      </x:c>
      <x:c r="AK2802" s="25" t="n">
        <x:f>AJ2802/(1+B2802)^(1-Inputs!$C$8)+T2802/(1+B2802)^(2-Inputs!$C$8)+U2802/(1+B2802)^(3-Inputs!$C$8)+V2802/(1+B2802)^(4-Inputs!$C$8)+W2802/(1+B2802)^(5-Inputs!$C$8)+X2802/(1+B2802)^(6-Inputs!$C$8)+Y2802/(1+B2802)^(7-Inputs!$C$8)+Z2802/(1+B2802)^(8-Inputs!$C$8)+AA2802/(1+B2802)^(9-Inputs!$C$8)+AB2802/(1+B2802)^(10-Inputs!$C$8)+AE2802/(1+B2802)^(10-Inputs!$C$8)</x:f>
        <x:v>599046.5126847125</x:v>
      </x:c>
      <x:c r="AL2802" s="25" t="n">
        <x:f>(AK2802+AI2802)/Inputs!$C$13</x:f>
        <x:v>498.14108977653154</x:v>
      </x:c>
      <x:c r="AM2802" s="26" t="n">
        <x:f>IF(AL2802&gt;=Inputs!$C$7,1,0)</x:f>
        <x:v>1</x:v>
      </x:c>
      <x:c r="AN2802" s="26" t="n">
        <x:f>IF(Inputs!$C$7&lt;=(1-Inputs!$C$16)*AL2802,1,0)</x:f>
        <x:v>1</x:v>
      </x:c>
    </x:row>
    <x:row r="2803" ht="20" customHeight="1">
      <x:c r="A2803" s="16" t="n">
        <x:v>2798</x:v>
      </x:c>
      <x:c r="B2803" s="19" t="n">
        <x:v>0.08083512921388325</x:v>
      </x:c>
      <x:c r="C2803" s="24" t="n">
        <x:v>0.4033693882614955</x:v>
      </x:c>
      <x:c r="D2803" s="19" t="n">
        <x:v>0.044853334734294495</x:v>
      </x:c>
      <x:c r="E2803" s="19" t="n">
        <x:v>0.061914114739806514</x:v>
      </x:c>
      <x:c r="F2803" s="19" t="n">
        <x:v>-0.15842233099686953</x:v>
      </x:c>
      <x:c r="G2803" s="19" t="n">
        <x:v>-0.07484965704921762</x:v>
      </x:c>
      <x:c r="H2803" s="19" t="n">
        <x:v>0.8112410539876862</x:v>
      </x:c>
      <x:c r="I2803" s="19" t="n">
        <x:v>0.06372337662072028</x:v>
      </x:c>
      <x:c r="J2803" s="19" t="n">
        <x:v>0.049777530363638786</x:v>
      </x:c>
      <x:c r="K2803" s="19" t="n">
        <x:v>0.0555989447120794</x:v>
      </x:c>
      <x:c r="L2803" s="19" t="n">
        <x:v>0.05667997051216275</x:v>
      </x:c>
      <x:c r="M2803" s="19" t="n">
        <x:v>0.057914042632384054</x:v>
      </x:c>
      <x:c r="N2803" s="19" t="n">
        <x:v>0.05770317584980035</x:v>
      </x:c>
      <x:c r="O2803" s="19" t="n">
        <x:v>0.052231151258107504</x:v>
      </x:c>
      <x:c r="P2803" s="19" t="n">
        <x:v>0.05749059437647816</x:v>
      </x:c>
      <x:c r="Q2803" s="19" t="n">
        <x:v>0.05088567254842133</x:v>
      </x:c>
      <x:c r="R2803" s="19" t="n">
        <x:v>0.0581106511761584</x:v>
      </x:c>
      <x:c r="S2803" s="21" t="n">
        <x:v>9853.006817206258</x:v>
      </x:c>
      <x:c r="T2803" s="21" t="n">
        <x:v>15699.669558784472</x:v>
      </x:c>
      <x:c r="U2803" s="21" t="n">
        <x:v>19479.397538512396</x:v>
      </x:c>
      <x:c r="V2803" s="21" t="n">
        <x:v>23670.739081112093</x:v>
      </x:c>
      <x:c r="W2803" s="21" t="n">
        <x:v>28433.274246770845</x:v>
      </x:c>
      <x:c r="X2803" s="21" t="n">
        <x:v>30664.12496166673</x:v>
      </x:c>
      <x:c r="Y2803" s="21" t="n">
        <x:v>32382.27504515509</x:v>
      </x:c>
      <x:c r="Z2803" s="21" t="n">
        <x:v>33694.44984740311</x:v>
      </x:c>
      <x:c r="AA2803" s="21" t="n">
        <x:v>34558.85235576717</x:v>
      </x:c>
      <x:c r="AB2803" s="21" t="n">
        <x:v>34910.40857754931</x:v>
      </x:c>
      <x:c r="AC2803" s="21" t="n">
        <x:v>45535.31553593387</x:v>
      </x:c>
      <x:c r="AD2803" s="25" t="n">
        <x:f>AC2803*(1+Inputs!$C$14)*(1-Inputs!$C$14/Inputs!$C$15)</x:f>
        <x:v>36132.27287776352</x:v>
      </x:c>
      <x:c r="AE2803" s="25" t="n">
        <x:f>AD2803/(B2803-Inputs!$C$14)</x:f>
        <x:v>788309.6109352567</x:v>
      </x:c>
      <x:c r="AF2803" s="25" t="n">
        <x:f>S2803/(1+B2803)^1+T2803/(1+B2803)^2+U2803/(1+B2803)^3+V2803/(1+B2803)^4+W2803/(1+B2803)^5+X2803/(1+B2803)^6+Y2803/(1+B2803)^7+Z2803/(1+B2803)^8+AA2803/(1+B2803)^9+AB2803/(1+B2803)^10+AE2803/(1+B2803)^10</x:f>
        <x:v>526265.4594965278</x:v>
      </x:c>
      <x:c r="AG2803" s="25" t="n">
        <x:f>(AF2803+Inputs!$C$12)/Inputs!$C$13</x:f>
        <x:v>445.72971516876913</x:v>
      </x:c>
      <x:c r="AH2803" s="25" t="n">
        <x:f>(S2803+Inputs!$C$11)*Inputs!$C$8-Inputs!$C$11</x:f>
        <x:v>2740.9100431295074</x:v>
      </x:c>
      <x:c r="AI2803" s="25" t="n">
        <x:f>Inputs!$C$12+AH2803-Inputs!$C$10*Inputs!$C$13</x:f>
        <x:v>25058.825458329506</x:v>
      </x:c>
      <x:c r="AJ2803" s="25" t="n">
        <x:f>(S2803+Inputs!$C$11)*(1-Inputs!$C$8)</x:f>
        <x:v>7112.096774076752</x:v>
      </x:c>
      <x:c r="AK2803" s="25" t="n">
        <x:f>AJ2803/(1+B2803)^(1-Inputs!$C$8)+T2803/(1+B2803)^(2-Inputs!$C$8)+U2803/(1+B2803)^(3-Inputs!$C$8)+V2803/(1+B2803)^(4-Inputs!$C$8)+W2803/(1+B2803)^(5-Inputs!$C$8)+X2803/(1+B2803)^(6-Inputs!$C$8)+Y2803/(1+B2803)^(7-Inputs!$C$8)+Z2803/(1+B2803)^(8-Inputs!$C$8)+AA2803/(1+B2803)^(9-Inputs!$C$8)+AB2803/(1+B2803)^(10-Inputs!$C$8)+AE2803/(1+B2803)^(10-Inputs!$C$8)</x:f>
        <x:v>543154.2007049136</x:v>
      </x:c>
      <x:c r="AL2803" s="25" t="n">
        <x:f>(AK2803+AI2803)/Inputs!$C$13</x:f>
        <x:v>453.39275208192873</x:v>
      </x:c>
      <x:c r="AM2803" s="26" t="n">
        <x:f>IF(AL2803&gt;=Inputs!$C$7,1,0)</x:f>
        <x:v>1</x:v>
      </x:c>
      <x:c r="AN2803" s="26" t="n">
        <x:f>IF(Inputs!$C$7&lt;=(1-Inputs!$C$16)*AL2803,1,0)</x:f>
        <x:v>1</x:v>
      </x:c>
    </x:row>
    <x:row r="2804" ht="20" customHeight="1">
      <x:c r="A2804" s="16" t="n">
        <x:v>2799</x:v>
      </x:c>
      <x:c r="B2804" s="19" t="n">
        <x:v>0.0883685600499618</x:v>
      </x:c>
      <x:c r="C2804" s="24" t="n">
        <x:v>0.7210217447501748</x:v>
      </x:c>
      <x:c r="D2804" s="19" t="n">
        <x:v>0.03144126032078276</x:v>
      </x:c>
      <x:c r="E2804" s="19" t="n">
        <x:v>0.035313102748460494</x:v>
      </x:c>
      <x:c r="F2804" s="19" t="n">
        <x:v>-0.24384395218255467</x:v>
      </x:c>
      <x:c r="G2804" s="19" t="n">
        <x:v>-0.07022334459249294</x:v>
      </x:c>
      <x:c r="H2804" s="19" t="n">
        <x:v>0.6908310383306855</x:v>
      </x:c>
      <x:c r="I2804" s="19" t="n">
        <x:v>0.05760547177656804</x:v>
      </x:c>
      <x:c r="J2804" s="19" t="n">
        <x:v>0.04888050032819706</x:v>
      </x:c>
      <x:c r="K2804" s="19" t="n">
        <x:v>0.049522558246745806</x:v>
      </x:c>
      <x:c r="L2804" s="19" t="n">
        <x:v>0.057529881271867686</x:v>
      </x:c>
      <x:c r="M2804" s="19" t="n">
        <x:v>0.049471186170386545</x:v>
      </x:c>
      <x:c r="N2804" s="19" t="n">
        <x:v>0.05027250465459815</x:v>
      </x:c>
      <x:c r="O2804" s="19" t="n">
        <x:v>0.0499127741418863</x:v>
      </x:c>
      <x:c r="P2804" s="19" t="n">
        <x:v>0.06477276521849148</x:v>
      </x:c>
      <x:c r="Q2804" s="19" t="n">
        <x:v>0.05086012184447441</x:v>
      </x:c>
      <x:c r="R2804" s="19" t="n">
        <x:v>0.05141216700353539</x:v>
      </x:c>
      <x:c r="S2804" s="21" t="n">
        <x:v>8276.419792779074</x:v>
      </x:c>
      <x:c r="T2804" s="21" t="n">
        <x:v>13645.066095306796</x:v>
      </x:c>
      <x:c r="U2804" s="21" t="n">
        <x:v>17272.431024465637</x:v>
      </x:c>
      <x:c r="V2804" s="21" t="n">
        <x:v>21284.62103933992</x:v>
      </x:c>
      <x:c r="W2804" s="21" t="n">
        <x:v>25767.43219041518</x:v>
      </x:c>
      <x:c r="X2804" s="21" t="n">
        <x:v>27251.638572197615</x:v>
      </x:c>
      <x:c r="Y2804" s="21" t="n">
        <x:v>28341.43481054226</x:v>
      </x:c>
      <x:c r="Z2804" s="21" t="n">
        <x:v>29223.655481721795</x:v>
      </x:c>
      <x:c r="AA2804" s="21" t="n">
        <x:v>29885.569503589177</x:v>
      </x:c>
      <x:c r="AB2804" s="21" t="n">
        <x:v>30258.14939313514</x:v>
      </x:c>
      <x:c r="AC2804" s="21" t="n">
        <x:v>39467.151382350174</x:v>
      </x:c>
      <x:c r="AD2804" s="25" t="n">
        <x:f>AC2804*(1+Inputs!$C$14)*(1-Inputs!$C$14/Inputs!$C$15)</x:f>
        <x:v>31317.18462189486</x:v>
      </x:c>
      <x:c r="AE2804" s="25" t="n">
        <x:f>AD2804/(B2804-Inputs!$C$14)</x:f>
        <x:v>586809.6233545892</x:v>
      </x:c>
      <x:c r="AF2804" s="25" t="n">
        <x:f>S2804/(1+B2804)^1+T2804/(1+B2804)^2+U2804/(1+B2804)^3+V2804/(1+B2804)^4+W2804/(1+B2804)^5+X2804/(1+B2804)^6+Y2804/(1+B2804)^7+Z2804/(1+B2804)^8+AA2804/(1+B2804)^9+AB2804/(1+B2804)^10+AE2804/(1+B2804)^10</x:f>
        <x:v>390006.2514246472</x:v>
      </x:c>
      <x:c r="AG2804" s="25" t="n">
        <x:f>(AF2804+Inputs!$C$12)/Inputs!$C$13</x:f>
        <x:v>337.00475727513316</x:v>
      </x:c>
      <x:c r="AH2804" s="25" t="n">
        <x:f>(S2804+Inputs!$C$11)*Inputs!$C$8-Inputs!$C$11</x:f>
        <x:v>2002.2898207266344</x:v>
      </x:c>
      <x:c r="AI2804" s="25" t="n">
        <x:f>Inputs!$C$12+AH2804-Inputs!$C$10*Inputs!$C$13</x:f>
        <x:v>24320.20523592663</x:v>
      </x:c>
      <x:c r="AJ2804" s="25" t="n">
        <x:f>(S2804+Inputs!$C$11)*(1-Inputs!$C$8)</x:f>
        <x:v>6274.129972052439</x:v>
      </x:c>
      <x:c r="AK2804" s="25" t="n">
        <x:f>AJ2804/(1+B2804)^(1-Inputs!$C$8)+T2804/(1+B2804)^(2-Inputs!$C$8)+U2804/(1+B2804)^(3-Inputs!$C$8)+V2804/(1+B2804)^(4-Inputs!$C$8)+W2804/(1+B2804)^(5-Inputs!$C$8)+X2804/(1+B2804)^(6-Inputs!$C$8)+Y2804/(1+B2804)^(7-Inputs!$C$8)+Z2804/(1+B2804)^(8-Inputs!$C$8)+AA2804/(1+B2804)^(9-Inputs!$C$8)+AB2804/(1+B2804)^(10-Inputs!$C$8)+AE2804/(1+B2804)^(10-Inputs!$C$8)</x:f>
        <x:v>403875.3885898101</x:v>
      </x:c>
      <x:c r="AL2804" s="25" t="n">
        <x:f>(AK2804+AI2804)/Inputs!$C$13</x:f>
        <x:v>341.66900400877364</x:v>
      </x:c>
      <x:c r="AM2804" s="26" t="n">
        <x:f>IF(AL2804&gt;=Inputs!$C$7,1,0)</x:f>
        <x:v>1</x:v>
      </x:c>
      <x:c r="AN2804" s="26" t="n">
        <x:f>IF(Inputs!$C$7&lt;=(1-Inputs!$C$16)*AL2804,1,0)</x:f>
        <x:v>1</x:v>
      </x:c>
    </x:row>
    <x:row r="2805" ht="20" customHeight="1">
      <x:c r="A2805" s="16" t="n">
        <x:v>2800</x:v>
      </x:c>
      <x:c r="B2805" s="19" t="n">
        <x:v>0.08701177639513616</x:v>
      </x:c>
      <x:c r="C2805" s="24" t="n">
        <x:v>0.2805757098991819</x:v>
      </x:c>
      <x:c r="D2805" s="19" t="n">
        <x:v>0.023886198090836787</x:v>
      </x:c>
      <x:c r="E2805" s="19" t="n">
        <x:v>0.0535653838993224</x:v>
      </x:c>
      <x:c r="F2805" s="19" t="n">
        <x:v>-0.16540813788345649</x:v>
      </x:c>
      <x:c r="G2805" s="19" t="n">
        <x:v>-0.05434824150823772</x:v>
      </x:c>
      <x:c r="H2805" s="19" t="n">
        <x:v>0.7046016260939325</x:v>
      </x:c>
      <x:c r="I2805" s="19" t="n">
        <x:v>0.06909541210431484</x:v>
      </x:c>
      <x:c r="J2805" s="19" t="n">
        <x:v>0.06571128715161535</x:v>
      </x:c>
      <x:c r="K2805" s="19" t="n">
        <x:v>0.07427293893787124</x:v>
      </x:c>
      <x:c r="L2805" s="19" t="n">
        <x:v>0.0747229938479643</x:v>
      </x:c>
      <x:c r="M2805" s="19" t="n">
        <x:v>0.06656955268867137</x:v>
      </x:c>
      <x:c r="N2805" s="19" t="n">
        <x:v>0.06958713156699219</x:v>
      </x:c>
      <x:c r="O2805" s="19" t="n">
        <x:v>0.06687078999145911</x:v>
      </x:c>
      <x:c r="P2805" s="19" t="n">
        <x:v>0.07057712007574196</x:v>
      </x:c>
      <x:c r="Q2805" s="19" t="n">
        <x:v>0.06657100976155902</x:v>
      </x:c>
      <x:c r="R2805" s="19" t="n">
        <x:v>0.0704165031615878</x:v>
      </x:c>
      <x:c r="S2805" s="21" t="n">
        <x:v>9774.833691921165</x:v>
      </x:c>
      <x:c r="T2805" s="21" t="n">
        <x:v>15136.713287513956</x:v>
      </x:c>
      <x:c r="U2805" s="21" t="n">
        <x:v>18184.23314096689</x:v>
      </x:c>
      <x:c r="V2805" s="21" t="n">
        <x:v>21479.367898064833</x:v>
      </x:c>
      <x:c r="W2805" s="21" t="n">
        <x:v>25110.522223645276</x:v>
      </x:c>
      <x:c r="X2805" s="21" t="n">
        <x:v>26694.34387395825</x:v>
      </x:c>
      <x:c r="Y2805" s="21" t="n">
        <x:v>27926.42126234131</x:v>
      </x:c>
      <x:c r="Z2805" s="21" t="n">
        <x:v>28909.03062319089</x:v>
      </x:c>
      <x:c r="AA2805" s="21" t="n">
        <x:v>29623.800530076056</x:v>
      </x:c>
      <x:c r="AB2805" s="21" t="n">
        <x:v>30032.897550488855</x:v>
      </x:c>
      <x:c r="AC2805" s="21" t="n">
        <x:v>39173.34463107242</x:v>
      </x:c>
      <x:c r="AD2805" s="25" t="n">
        <x:f>AC2805*(1+Inputs!$C$14)*(1-Inputs!$C$14/Inputs!$C$15)</x:f>
        <x:v>31084.04896475596</x:v>
      </x:c>
      <x:c r="AE2805" s="25" t="n">
        <x:f>AD2805/(B2805-Inputs!$C$14)</x:f>
        <x:v>597634.8265556021</x:v>
      </x:c>
      <x:c r="AF2805" s="25" t="n">
        <x:f>S2805/(1+B2805)^1+T2805/(1+B2805)^2+U2805/(1+B2805)^3+V2805/(1+B2805)^4+W2805/(1+B2805)^5+X2805/(1+B2805)^6+Y2805/(1+B2805)^7+Z2805/(1+B2805)^8+AA2805/(1+B2805)^9+AB2805/(1+B2805)^10+AE2805/(1+B2805)^10</x:f>
        <x:v>400969.6259229619</x:v>
      </x:c>
      <x:c r="AG2805" s="25" t="n">
        <x:f>(AF2805+Inputs!$C$12)/Inputs!$C$13</x:f>
        <x:v>345.75273436650605</x:v>
      </x:c>
      <x:c r="AH2805" s="25" t="n">
        <x:f>(S2805+Inputs!$C$11)*Inputs!$C$8-Inputs!$C$11</x:f>
        <x:v>2704.2864693658066</x:v>
      </x:c>
      <x:c r="AI2805" s="25" t="n">
        <x:f>Inputs!$C$12+AH2805-Inputs!$C$10*Inputs!$C$13</x:f>
        <x:v>25022.201884565802</x:v>
      </x:c>
      <x:c r="AJ2805" s="25" t="n">
        <x:f>(S2805+Inputs!$C$11)*(1-Inputs!$C$8)</x:f>
        <x:v>7070.547222555359</x:v>
      </x:c>
      <x:c r="AK2805" s="25" t="n">
        <x:f>AJ2805/(1+B2805)^(1-Inputs!$C$8)+T2805/(1+B2805)^(2-Inputs!$C$8)+U2805/(1+B2805)^(3-Inputs!$C$8)+V2805/(1+B2805)^(4-Inputs!$C$8)+W2805/(1+B2805)^(5-Inputs!$C$8)+X2805/(1+B2805)^(6-Inputs!$C$8)+Y2805/(1+B2805)^(7-Inputs!$C$8)+Z2805/(1+B2805)^(8-Inputs!$C$8)+AA2805/(1+B2805)^(9-Inputs!$C$8)+AB2805/(1+B2805)^(10-Inputs!$C$8)+AE2805/(1+B2805)^(10-Inputs!$C$8)</x:f>
        <x:v>414365.8899610763</x:v>
      </x:c>
      <x:c r="AL2805" s="25" t="n">
        <x:f>(AK2805+AI2805)/Inputs!$C$13</x:f>
        <x:v>350.59980503982666</x:v>
      </x:c>
      <x:c r="AM2805" s="26" t="n">
        <x:f>IF(AL2805&gt;=Inputs!$C$7,1,0)</x:f>
        <x:v>1</x:v>
      </x:c>
      <x:c r="AN2805" s="26" t="n">
        <x:f>IF(Inputs!$C$7&lt;=(1-Inputs!$C$16)*AL2805,1,0)</x:f>
        <x:v>1</x:v>
      </x:c>
    </x:row>
    <x:row r="2806" ht="20" customHeight="1">
      <x:c r="A2806" s="16" t="n">
        <x:v>2801</x:v>
      </x:c>
      <x:c r="B2806" s="19" t="n">
        <x:v>0.08255904148983449</x:v>
      </x:c>
      <x:c r="C2806" s="24" t="n">
        <x:v>0.7129830640747912</x:v>
      </x:c>
      <x:c r="D2806" s="19" t="n">
        <x:v>0.02394238102273363</x:v>
      </x:c>
      <x:c r="E2806" s="19" t="n">
        <x:v>0.04930767905661895</x:v>
      </x:c>
      <x:c r="F2806" s="19" t="n">
        <x:v>-0.20945136239215462</x:v>
      </x:c>
      <x:c r="G2806" s="19" t="n">
        <x:v>-0.087180238004741</x:v>
      </x:c>
      <x:c r="H2806" s="19" t="n">
        <x:v>0.7752302870349865</x:v>
      </x:c>
      <x:c r="I2806" s="19" t="n">
        <x:v>0.06950163419977912</x:v>
      </x:c>
      <x:c r="J2806" s="19" t="n">
        <x:v>0.07442492008324621</x:v>
      </x:c>
      <x:c r="K2806" s="19" t="n">
        <x:v>0.053805110848967386</x:v>
      </x:c>
      <x:c r="L2806" s="19" t="n">
        <x:v>0.06414667824687853</x:v>
      </x:c>
      <x:c r="M2806" s="19" t="n">
        <x:v>0.05186790020918466</x:v>
      </x:c>
      <x:c r="N2806" s="19" t="n">
        <x:v>0.06359499978007875</x:v>
      </x:c>
      <x:c r="O2806" s="19" t="n">
        <x:v>0.060697791708654456</x:v>
      </x:c>
      <x:c r="P2806" s="19" t="n">
        <x:v>0.05494210917497298</x:v>
      </x:c>
      <x:c r="Q2806" s="19" t="n">
        <x:v>0.06943086401376718</x:v>
      </x:c>
      <x:c r="R2806" s="19" t="n">
        <x:v>0.06387334432496004</x:v>
      </x:c>
      <x:c r="S2806" s="21" t="n">
        <x:v>8829.554993292444</x:v>
      </x:c>
      <x:c r="T2806" s="21" t="n">
        <x:v>14479.216485839117</x:v>
      </x:c>
      <x:c r="U2806" s="21" t="n">
        <x:v>18318.482788621597</x:v>
      </x:c>
      <x:c r="V2806" s="21" t="n">
        <x:v>22453.47744791499</x:v>
      </x:c>
      <x:c r="W2806" s="21" t="n">
        <x:v>27091.66847585681</x:v>
      </x:c>
      <x:c r="X2806" s="21" t="n">
        <x:v>28711.59230372691</x:v>
      </x:c>
      <x:c r="Y2806" s="21" t="n">
        <x:v>29940.511791773602</x:v>
      </x:c>
      <x:c r="Z2806" s="21" t="n">
        <x:v>30897.65705062231</x:v>
      </x:c>
      <x:c r="AA2806" s="21" t="n">
        <x:v>31555.160871058964</x:v>
      </x:c>
      <x:c r="AB2806" s="21" t="n">
        <x:v>31915.109354527904</x:v>
      </x:c>
      <x:c r="AC2806" s="21" t="n">
        <x:v>41628.40350590595</x:v>
      </x:c>
      <x:c r="AD2806" s="25" t="n">
        <x:f>AC2806*(1+Inputs!$C$14)*(1-Inputs!$C$14/Inputs!$C$15)</x:f>
        <x:v>33032.13818193637</x:v>
      </x:c>
      <x:c r="AE2806" s="25" t="n">
        <x:f>AD2806/(B2806-Inputs!$C$14)</x:f>
        <x:v>694550.1243753372</x:v>
      </x:c>
      <x:c r="AF2806" s="25" t="n">
        <x:f>S2806/(1+B2806)^1+T2806/(1+B2806)^2+U2806/(1+B2806)^3+V2806/(1+B2806)^4+W2806/(1+B2806)^5+X2806/(1+B2806)^6+Y2806/(1+B2806)^7+Z2806/(1+B2806)^8+AA2806/(1+B2806)^9+AB2806/(1+B2806)^10+AE2806/(1+B2806)^10</x:f>
        <x:v>464997.27009220206</x:v>
      </x:c>
      <x:c r="AG2806" s="25" t="n">
        <x:f>(AF2806+Inputs!$C$12)/Inputs!$C$13</x:f>
        <x:v>396.84214707362383</x:v>
      </x:c>
      <x:c r="AH2806" s="25" t="n">
        <x:f>(S2806+Inputs!$C$11)*Inputs!$C$8-Inputs!$C$11</x:f>
        <x:v>2261.429873569885</x:v>
      </x:c>
      <x:c r="AI2806" s="25" t="n">
        <x:f>Inputs!$C$12+AH2806-Inputs!$C$10*Inputs!$C$13</x:f>
        <x:v>24579.34528876988</x:v>
      </x:c>
      <x:c r="AJ2806" s="25" t="n">
        <x:f>(S2806+Inputs!$C$11)*(1-Inputs!$C$8)</x:f>
        <x:v>6568.12511972256</x:v>
      </x:c>
      <x:c r="AK2806" s="25" t="n">
        <x:f>AJ2806/(1+B2806)^(1-Inputs!$C$8)+T2806/(1+B2806)^(2-Inputs!$C$8)+U2806/(1+B2806)^(3-Inputs!$C$8)+V2806/(1+B2806)^(4-Inputs!$C$8)+W2806/(1+B2806)^(5-Inputs!$C$8)+X2806/(1+B2806)^(6-Inputs!$C$8)+Y2806/(1+B2806)^(7-Inputs!$C$8)+Z2806/(1+B2806)^(8-Inputs!$C$8)+AA2806/(1+B2806)^(9-Inputs!$C$8)+AB2806/(1+B2806)^(10-Inputs!$C$8)+AE2806/(1+B2806)^(10-Inputs!$C$8)</x:f>
        <x:v>480435.7379531012</x:v>
      </x:c>
      <x:c r="AL2806" s="25" t="n">
        <x:f>(AK2806+AI2806)/Inputs!$C$13</x:f>
        <x:v>402.9653807481262</x:v>
      </x:c>
      <x:c r="AM2806" s="26" t="n">
        <x:f>IF(AL2806&gt;=Inputs!$C$7,1,0)</x:f>
        <x:v>1</x:v>
      </x:c>
      <x:c r="AN2806" s="26" t="n">
        <x:f>IF(Inputs!$C$7&lt;=(1-Inputs!$C$16)*AL2806,1,0)</x:f>
        <x:v>1</x:v>
      </x:c>
    </x:row>
    <x:row r="2807" ht="20" customHeight="1">
      <x:c r="A2807" s="16" t="n">
        <x:v>2802</x:v>
      </x:c>
      <x:c r="B2807" s="19" t="n">
        <x:v>0.08710270145864248</x:v>
      </x:c>
      <x:c r="C2807" s="24" t="n">
        <x:v>0.8402285107365799</x:v>
      </x:c>
      <x:c r="D2807" s="19" t="n">
        <x:v>0.04269350258100957</x:v>
      </x:c>
      <x:c r="E2807" s="19" t="n">
        <x:v>0.0266803401056049</x:v>
      </x:c>
      <x:c r="F2807" s="19" t="n">
        <x:v>-0.22789925687981055</x:v>
      </x:c>
      <x:c r="G2807" s="19" t="n">
        <x:v>-0.07215762960093286</x:v>
      </x:c>
      <x:c r="H2807" s="19" t="n">
        <x:v>0.4859928335789334</x:v>
      </x:c>
      <x:c r="I2807" s="19" t="n">
        <x:v>0.05654458948757906</x:v>
      </x:c>
      <x:c r="J2807" s="19" t="n">
        <x:v>0.061178032444610154</x:v>
      </x:c>
      <x:c r="K2807" s="19" t="n">
        <x:v>0.06034064602565309</x:v>
      </x:c>
      <x:c r="L2807" s="19" t="n">
        <x:v>0.07127608751069715</x:v>
      </x:c>
      <x:c r="M2807" s="19" t="n">
        <x:v>0.06144694657847481</x:v>
      </x:c>
      <x:c r="N2807" s="19" t="n">
        <x:v>0.05936026090524933</x:v>
      </x:c>
      <x:c r="O2807" s="19" t="n">
        <x:v>0.05804534851986887</x:v>
      </x:c>
      <x:c r="P2807" s="19" t="n">
        <x:v>0.06820531866382794</x:v>
      </x:c>
      <x:c r="Q2807" s="19" t="n">
        <x:v>0.0595381752643641</x:v>
      </x:c>
      <x:c r="R2807" s="19" t="n">
        <x:v>0.07008123097061912</x:v>
      </x:c>
      <x:c r="S2807" s="21" t="n">
        <x:v>8544.478279238847</x:v>
      </x:c>
      <x:c r="T2807" s="21" t="n">
        <x:v>14028.861348164273</x:v>
      </x:c>
      <x:c r="U2807" s="21" t="n">
        <x:v>17616.96882504892</x:v>
      </x:c>
      <x:c r="V2807" s="21" t="n">
        <x:v>21523.565009267302</x:v>
      </x:c>
      <x:c r="W2807" s="21" t="n">
        <x:v>25967.36145772059</x:v>
      </x:c>
      <x:c r="X2807" s="21" t="n">
        <x:v>27503.50954128132</x:v>
      </x:c>
      <x:c r="Y2807" s="21" t="n">
        <x:v>28686.242300065354</x:v>
      </x:c>
      <x:c r="Z2807" s="21" t="n">
        <x:v>29630.31672357921</x:v>
      </x:c>
      <x:c r="AA2807" s="21" t="n">
        <x:v>30318.896531702034</x:v>
      </x:c>
      <x:c r="AB2807" s="21" t="n">
        <x:v>30693.511648184805</x:v>
      </x:c>
      <x:c r="AC2807" s="21" t="n">
        <x:v>40035.015193284526</x:v>
      </x:c>
      <x:c r="AD2807" s="25" t="n">
        <x:f>AC2807*(1+Inputs!$C$14)*(1-Inputs!$C$14/Inputs!$C$15)</x:f>
        <x:v>31767.784555871265</x:v>
      </x:c>
      <x:c r="AE2807" s="25" t="n">
        <x:f>AD2807/(B2807-Inputs!$C$14)</x:f>
        <x:v>609714.730071867</x:v>
      </x:c>
      <x:c r="AF2807" s="25" t="n">
        <x:f>S2807/(1+B2807)^1+T2807/(1+B2807)^2+U2807/(1+B2807)^3+V2807/(1+B2807)^4+W2807/(1+B2807)^5+X2807/(1+B2807)^6+Y2807/(1+B2807)^7+Z2807/(1+B2807)^8+AA2807/(1+B2807)^9+AB2807/(1+B2807)^10+AE2807/(1+B2807)^10</x:f>
        <x:v>405909.02298542764</x:v>
      </x:c>
      <x:c r="AG2807" s="25" t="n">
        <x:f>(AF2807+Inputs!$C$12)/Inputs!$C$13</x:f>
        <x:v>349.6940147044428</x:v>
      </x:c>
      <x:c r="AH2807" s="25" t="n">
        <x:f>(S2807+Inputs!$C$11)*Inputs!$C$8-Inputs!$C$11</x:f>
        <x:v>2127.873385616008</x:v>
      </x:c>
      <x:c r="AI2807" s="25" t="n">
        <x:f>Inputs!$C$12+AH2807-Inputs!$C$10*Inputs!$C$13</x:f>
        <x:v>24445.788800816008</x:v>
      </x:c>
      <x:c r="AJ2807" s="25" t="n">
        <x:f>(S2807+Inputs!$C$11)*(1-Inputs!$C$8)</x:f>
        <x:v>6416.60489362284</x:v>
      </x:c>
      <x:c r="AK2807" s="25" t="n">
        <x:f>AJ2807/(1+B2807)^(1-Inputs!$C$8)+T2807/(1+B2807)^(2-Inputs!$C$8)+U2807/(1+B2807)^(3-Inputs!$C$8)+V2807/(1+B2807)^(4-Inputs!$C$8)+W2807/(1+B2807)^(5-Inputs!$C$8)+X2807/(1+B2807)^(6-Inputs!$C$8)+Y2807/(1+B2807)^(7-Inputs!$C$8)+Z2807/(1+B2807)^(8-Inputs!$C$8)+AA2807/(1+B2807)^(9-Inputs!$C$8)+AB2807/(1+B2807)^(10-Inputs!$C$8)+AE2807/(1+B2807)^(10-Inputs!$C$8)</x:f>
        <x:v>420070.22027773026</x:v>
      </x:c>
      <x:c r="AL2807" s="25" t="n">
        <x:f>(AK2807+AI2807)/Inputs!$C$13</x:f>
        <x:v>354.6915107903506</x:v>
      </x:c>
      <x:c r="AM2807" s="26" t="n">
        <x:f>IF(AL2807&gt;=Inputs!$C$7,1,0)</x:f>
        <x:v>1</x:v>
      </x:c>
      <x:c r="AN2807" s="26" t="n">
        <x:f>IF(Inputs!$C$7&lt;=(1-Inputs!$C$16)*AL2807,1,0)</x:f>
        <x:v>1</x:v>
      </x:c>
    </x:row>
    <x:row r="2808" ht="20" customHeight="1">
      <x:c r="A2808" s="16" t="n">
        <x:v>2803</x:v>
      </x:c>
      <x:c r="B2808" s="19" t="n">
        <x:v>0.09940232418889872</x:v>
      </x:c>
      <x:c r="C2808" s="24" t="n">
        <x:v>0.1531056448222614</x:v>
      </x:c>
      <x:c r="D2808" s="19" t="n">
        <x:v>0.042590327944377296</x:v>
      </x:c>
      <x:c r="E2808" s="19" t="n">
        <x:v>0.056944832245528404</x:v>
      </x:c>
      <x:c r="F2808" s="19" t="n">
        <x:v>-0.13331431478865058</x:v>
      </x:c>
      <x:c r="G2808" s="19" t="n">
        <x:v>-0.06766265138885899</x:v>
      </x:c>
      <x:c r="H2808" s="19" t="n">
        <x:v>0.9357141504255821</x:v>
      </x:c>
      <x:c r="I2808" s="19" t="n">
        <x:v>0.04975603255743749</x:v>
      </x:c>
      <x:c r="J2808" s="19" t="n">
        <x:v>0.05340250812186355</x:v>
      </x:c>
      <x:c r="K2808" s="19" t="n">
        <x:v>0.06461353453967263</x:v>
      </x:c>
      <x:c r="L2808" s="19" t="n">
        <x:v>0.06515479497511137</x:v>
      </x:c>
      <x:c r="M2808" s="19" t="n">
        <x:v>0.05967743949733517</x:v>
      </x:c>
      <x:c r="N2808" s="19" t="n">
        <x:v>0.05476768413018931</x:v>
      </x:c>
      <x:c r="O2808" s="19" t="n">
        <x:v>0.06409900297329955</x:v>
      </x:c>
      <x:c r="P2808" s="19" t="n">
        <x:v>0.057226370283643746</x:v>
      </x:c>
      <x:c r="Q2808" s="19" t="n">
        <x:v>0.06389018627991505</x:v>
      </x:c>
      <x:c r="R2808" s="19" t="n">
        <x:v>0.052089333797363226</x:v>
      </x:c>
      <x:c r="S2808" s="21" t="n">
        <x:v>10353.584272090524</x:v>
      </x:c>
      <x:c r="T2808" s="21" t="n">
        <x:v>15955.594579693856</x:v>
      </x:c>
      <x:c r="U2808" s="21" t="n">
        <x:v>19245.028164429626</x:v>
      </x:c>
      <x:c r="V2808" s="21" t="n">
        <x:v>22826.256524492685</x:v>
      </x:c>
      <x:c r="W2808" s="21" t="n">
        <x:v>26805.10465604507</x:v>
      </x:c>
      <x:c r="X2808" s="21" t="n">
        <x:v>28803.969353397904</x:v>
      </x:c>
      <x:c r="Y2808" s="21" t="n">
        <x:v>30340.78392586565</x:v>
      </x:c>
      <x:c r="Z2808" s="21" t="n">
        <x:v>31564.539033190886</x:v>
      </x:c>
      <x:c r="AA2808" s="21" t="n">
        <x:v>32382.006305208757</x:v>
      </x:c>
      <x:c r="AB2808" s="21" t="n">
        <x:v>32777.918624095866</x:v>
      </x:c>
      <x:c r="AC2808" s="21" t="n">
        <x:v>42753.80690099462</x:v>
      </x:c>
      <x:c r="AD2808" s="25" t="n">
        <x:f>AC2808*(1+Inputs!$C$14)*(1-Inputs!$C$14/Inputs!$C$15)</x:f>
        <x:v>33925.14577593922</x:v>
      </x:c>
      <x:c r="AE2808" s="25" t="n">
        <x:f>AD2808/(B2808-Inputs!$C$14)</x:f>
        <x:v>526768.9668533272</x:v>
      </x:c>
      <x:c r="AF2808" s="25" t="n">
        <x:f>S2808/(1+B2808)^1+T2808/(1+B2808)^2+U2808/(1+B2808)^3+V2808/(1+B2808)^4+W2808/(1+B2808)^5+X2808/(1+B2808)^6+Y2808/(1+B2808)^7+Z2808/(1+B2808)^8+AA2808/(1+B2808)^9+AB2808/(1+B2808)^10+AE2808/(1+B2808)^10</x:f>
        <x:v>346850.73155979166</x:v>
      </x:c>
      <x:c r="AG2808" s="25" t="n">
        <x:f>(AF2808+Inputs!$C$12)/Inputs!$C$13</x:f>
        <x:v>302.56978479452704</x:v>
      </x:c>
      <x:c r="AH2808" s="25" t="n">
        <x:f>(S2808+Inputs!$C$11)*Inputs!$C$8-Inputs!$C$11</x:f>
        <x:v>2975.4271521300816</x:v>
      </x:c>
      <x:c r="AI2808" s="25" t="n">
        <x:f>Inputs!$C$12+AH2808-Inputs!$C$10*Inputs!$C$13</x:f>
        <x:v>25293.34256733008</x:v>
      </x:c>
      <x:c r="AJ2808" s="25" t="n">
        <x:f>(S2808+Inputs!$C$11)*(1-Inputs!$C$8)</x:f>
        <x:v>7378.157119960443</x:v>
      </x:c>
      <x:c r="AK2808" s="25" t="n">
        <x:f>AJ2808/(1+B2808)^(1-Inputs!$C$8)+T2808/(1+B2808)^(2-Inputs!$C$8)+U2808/(1+B2808)^(3-Inputs!$C$8)+V2808/(1+B2808)^(4-Inputs!$C$8)+W2808/(1+B2808)^(5-Inputs!$C$8)+X2808/(1+B2808)^(6-Inputs!$C$8)+Y2808/(1+B2808)^(7-Inputs!$C$8)+Z2808/(1+B2808)^(8-Inputs!$C$8)+AA2808/(1+B2808)^(9-Inputs!$C$8)+AB2808/(1+B2808)^(10-Inputs!$C$8)+AE2808/(1+B2808)^(10-Inputs!$C$8)</x:f>
        <x:v>359767.7451357791</x:v>
      </x:c>
      <x:c r="AL2808" s="25" t="n">
        <x:f>(AK2808+AI2808)/Inputs!$C$13</x:f>
        <x:v>307.25079896921795</x:v>
      </x:c>
      <x:c r="AM2808" s="26" t="n">
        <x:f>IF(AL2808&gt;=Inputs!$C$7,1,0)</x:f>
        <x:v>1</x:v>
      </x:c>
      <x:c r="AN2808" s="26" t="n">
        <x:f>IF(Inputs!$C$7&lt;=(1-Inputs!$C$16)*AL2808,1,0)</x:f>
        <x:v>0</x:v>
      </x:c>
    </x:row>
    <x:row r="2809" ht="20" customHeight="1">
      <x:c r="A2809" s="16" t="n">
        <x:v>2804</x:v>
      </x:c>
      <x:c r="B2809" s="19" t="n">
        <x:v>0.087743796556532</x:v>
      </x:c>
      <x:c r="C2809" s="24" t="n">
        <x:v>0.7520304719932653</x:v>
      </x:c>
      <x:c r="D2809" s="19" t="n">
        <x:v>0.007341098425440862</x:v>
      </x:c>
      <x:c r="E2809" s="19" t="n">
        <x:v>0.05101494668125753</x:v>
      </x:c>
      <x:c r="F2809" s="19" t="n">
        <x:v>-0.22528445051911947</x:v>
      </x:c>
      <x:c r="G2809" s="19" t="n">
        <x:v>-0.056806227524081696</x:v>
      </x:c>
      <x:c r="H2809" s="19" t="n">
        <x:v>0.5846628865637911</x:v>
      </x:c>
      <x:c r="I2809" s="19" t="n">
        <x:v>0.06933638211619268</x:v>
      </x:c>
      <x:c r="J2809" s="19" t="n">
        <x:v>0.05721517896846194</x:v>
      </x:c>
      <x:c r="K2809" s="19" t="n">
        <x:v>0.05369403107762196</x:v>
      </x:c>
      <x:c r="L2809" s="19" t="n">
        <x:v>0.06149425229147596</x:v>
      </x:c>
      <x:c r="M2809" s="19" t="n">
        <x:v>0.06511461445796726</x:v>
      </x:c>
      <x:c r="N2809" s="19" t="n">
        <x:v>0.05863259213788638</x:v>
      </x:c>
      <x:c r="O2809" s="19" t="n">
        <x:v>0.07318143943462133</x:v>
      </x:c>
      <x:c r="P2809" s="19" t="n">
        <x:v>0.056537662498977855</x:v>
      </x:c>
      <x:c r="Q2809" s="19" t="n">
        <x:v>0.06182996776557616</x:v>
      </x:c>
      <x:c r="R2809" s="19" t="n">
        <x:v>0.06557143728667938</x:v>
      </x:c>
      <x:c r="S2809" s="21" t="n">
        <x:v>8625.6978253238</x:v>
      </x:c>
      <x:c r="T2809" s="21" t="n">
        <x:v>13989.13131127532</x:v>
      </x:c>
      <x:c r="U2809" s="21" t="n">
        <x:v>17332.57364022656</x:v>
      </x:c>
      <x:c r="V2809" s="21" t="n">
        <x:v>20958.37303551979</x:v>
      </x:c>
      <x:c r="W2809" s="21" t="n">
        <x:v>25017.44810808114</x:v>
      </x:c>
      <x:c r="X2809" s="21" t="n">
        <x:v>26365.449279830456</x:v>
      </x:c>
      <x:c r="Y2809" s="21" t="n">
        <x:v>27376.56729753119</x:v>
      </x:c>
      <x:c r="Z2809" s="21" t="n">
        <x:v>28235.932918217415</x:v>
      </x:c>
      <x:c r="AA2809" s="21" t="n">
        <x:v>28844.730226393043</x:v>
      </x:c>
      <x:c r="AB2809" s="21" t="n">
        <x:v>29233.32418959999</x:v>
      </x:c>
      <x:c r="AC2809" s="21" t="n">
        <x:v>38130.42285599998</x:v>
      </x:c>
      <x:c r="AD2809" s="25" t="n">
        <x:f>AC2809*(1+Inputs!$C$14)*(1-Inputs!$C$14/Inputs!$C$15)</x:f>
        <x:v>30256.490536235982</x:v>
      </x:c>
      <x:c r="AE2809" s="25" t="n">
        <x:f>AD2809/(B2809-Inputs!$C$14)</x:f>
        <x:v>573650.220719443</x:v>
      </x:c>
      <x:c r="AF2809" s="25" t="n">
        <x:f>S2809/(1+B2809)^1+T2809/(1+B2809)^2+U2809/(1+B2809)^3+V2809/(1+B2809)^4+W2809/(1+B2809)^5+X2809/(1+B2809)^6+Y2809/(1+B2809)^7+Z2809/(1+B2809)^8+AA2809/(1+B2809)^9+AB2809/(1+B2809)^10+AE2809/(1+B2809)^10</x:f>
        <x:v>383667.5503844736</x:v>
      </x:c>
      <x:c r="AG2809" s="25" t="n">
        <x:f>(AF2809+Inputs!$C$12)/Inputs!$C$13</x:f>
        <x:v>331.9469339291346</x:v>
      </x:c>
      <x:c r="AH2809" s="25" t="n">
        <x:f>(S2809+Inputs!$C$11)*Inputs!$C$8-Inputs!$C$11</x:f>
        <x:v>2165.924186658547</x:v>
      </x:c>
      <x:c r="AI2809" s="25" t="n">
        <x:f>Inputs!$C$12+AH2809-Inputs!$C$10*Inputs!$C$13</x:f>
        <x:v>24483.839601858548</x:v>
      </x:c>
      <x:c r="AJ2809" s="25" t="n">
        <x:f>(S2809+Inputs!$C$11)*(1-Inputs!$C$8)</x:f>
        <x:v>6459.773638665252</x:v>
      </x:c>
      <x:c r="AK2809" s="25" t="n">
        <x:f>AJ2809/(1+B2809)^(1-Inputs!$C$8)+T2809/(1+B2809)^(2-Inputs!$C$8)+U2809/(1+B2809)^(3-Inputs!$C$8)+V2809/(1+B2809)^(4-Inputs!$C$8)+W2809/(1+B2809)^(5-Inputs!$C$8)+X2809/(1+B2809)^(6-Inputs!$C$8)+Y2809/(1+B2809)^(7-Inputs!$C$8)+Z2809/(1+B2809)^(8-Inputs!$C$8)+AA2809/(1+B2809)^(9-Inputs!$C$8)+AB2809/(1+B2809)^(10-Inputs!$C$8)+AE2809/(1+B2809)^(10-Inputs!$C$8)</x:f>
        <x:v>397015.7268843808</x:v>
      </x:c>
      <x:c r="AL2809" s="25" t="n">
        <x:f>(AK2809+AI2809)/Inputs!$C$13</x:f>
        <x:v>336.3260602118492</x:v>
      </x:c>
      <x:c r="AM2809" s="26" t="n">
        <x:f>IF(AL2809&gt;=Inputs!$C$7,1,0)</x:f>
        <x:v>1</x:v>
      </x:c>
      <x:c r="AN2809" s="26" t="n">
        <x:f>IF(Inputs!$C$7&lt;=(1-Inputs!$C$16)*AL2809,1,0)</x:f>
        <x:v>1</x:v>
      </x:c>
    </x:row>
    <x:row r="2810" ht="20" customHeight="1">
      <x:c r="A2810" s="16" t="n">
        <x:v>2805</x:v>
      </x:c>
      <x:c r="B2810" s="19" t="n">
        <x:v>0.08164020543917269</x:v>
      </x:c>
      <x:c r="C2810" s="24" t="n">
        <x:v>0.6271990156816685</x:v>
      </x:c>
      <x:c r="D2810" s="19" t="n">
        <x:v>0.044636788070094725</x:v>
      </x:c>
      <x:c r="E2810" s="19" t="n">
        <x:v>0.04263228290807007</x:v>
      </x:c>
      <x:c r="F2810" s="19" t="n">
        <x:v>-0.2229956291671431</x:v>
      </x:c>
      <x:c r="G2810" s="19" t="n">
        <x:v>-0.08809039031991517</x:v>
      </x:c>
      <x:c r="H2810" s="19" t="n">
        <x:v>0.25556398682155645</x:v>
      </x:c>
      <x:c r="I2810" s="19" t="n">
        <x:v>0.0537095366784672</x:v>
      </x:c>
      <x:c r="J2810" s="19" t="n">
        <x:v>0.061933371159508394</x:v>
      </x:c>
      <x:c r="K2810" s="19" t="n">
        <x:v>0.06378429054850698</x:v>
      </x:c>
      <x:c r="L2810" s="19" t="n">
        <x:v>0.055951955228025554</x:v>
      </x:c>
      <x:c r="M2810" s="19" t="n">
        <x:v>0.06082288969078832</x:v>
      </x:c>
      <x:c r="N2810" s="19" t="n">
        <x:v>0.059399563932992124</x:v>
      </x:c>
      <x:c r="O2810" s="19" t="n">
        <x:v>0.06079202147626461</x:v>
      </x:c>
      <x:c r="P2810" s="19" t="n">
        <x:v>0.04931714925757319</x:v>
      </x:c>
      <x:c r="Q2810" s="19" t="n">
        <x:v>0.05429168263383531</x:v>
      </x:c>
      <x:c r="R2810" s="19" t="n">
        <x:v>0.05172456820636967</x:v>
      </x:c>
      <x:c r="S2810" s="21" t="n">
        <x:v>8564.759310926287</x:v>
      </x:c>
      <x:c r="T2810" s="21" t="n">
        <x:v>13932.179150054548</x:v>
      </x:c>
      <x:c r="U2810" s="21" t="n">
        <x:v>17332.494030033668</x:v>
      </x:c>
      <x:c r="V2810" s="21" t="n">
        <x:v>20938.35119646885</x:v>
      </x:c>
      <x:c r="W2810" s="21" t="n">
        <x:v>25037.615783512065</x:v>
      </x:c>
      <x:c r="X2810" s="21" t="n">
        <x:v>26729.46749312813</x:v>
      </x:c>
      <x:c r="Y2810" s="21" t="n">
        <x:v>28110.92682560995</x:v>
      </x:c>
      <x:c r="Z2810" s="21" t="n">
        <x:v>29211.60818314117</x:v>
      </x:c>
      <x:c r="AA2810" s="21" t="n">
        <x:v>29967.427282452234</x:v>
      </x:c>
      <x:c r="AB2810" s="21" t="n">
        <x:v>30379.95717509017</x:v>
      </x:c>
      <x:c r="AC2810" s="21" t="n">
        <x:v>39626.0310979437</x:v>
      </x:c>
      <x:c r="AD2810" s="25" t="n">
        <x:f>AC2810*(1+Inputs!$C$14)*(1-Inputs!$C$14/Inputs!$C$15)</x:f>
        <x:v>31443.255676218316</x:v>
      </x:c>
      <x:c r="AE2810" s="25" t="n">
        <x:f>AD2810/(B2810-Inputs!$C$14)</x:f>
        <x:v>674166.3202411499</x:v>
      </x:c>
      <x:c r="AF2810" s="25" t="n">
        <x:f>S2810/(1+B2810)^1+T2810/(1+B2810)^2+U2810/(1+B2810)^3+V2810/(1+B2810)^4+W2810/(1+B2810)^5+X2810/(1+B2810)^6+Y2810/(1+B2810)^7+Z2810/(1+B2810)^8+AA2810/(1+B2810)^9+AB2810/(1+B2810)^10+AE2810/(1+B2810)^10</x:f>
        <x:v>450458.12617336493</x:v>
      </x:c>
      <x:c r="AG2810" s="25" t="n">
        <x:f>(AF2810+Inputs!$C$12)/Inputs!$C$13</x:f>
        <x:v>385.2409655259432</x:v>
      </x:c>
      <x:c r="AH2810" s="25" t="n">
        <x:f>(S2810+Inputs!$C$11)*Inputs!$C$8-Inputs!$C$11</x:f>
        <x:v>2137.3749100503974</x:v>
      </x:c>
      <x:c r="AI2810" s="25" t="n">
        <x:f>Inputs!$C$12+AH2810-Inputs!$C$10*Inputs!$C$13</x:f>
        <x:v>24455.290325250397</x:v>
      </x:c>
      <x:c r="AJ2810" s="25" t="n">
        <x:f>(S2810+Inputs!$C$11)*(1-Inputs!$C$8)</x:f>
        <x:v>6427.38440087589</x:v>
      </x:c>
      <x:c r="AK2810" s="25" t="n">
        <x:f>AJ2810/(1+B2810)^(1-Inputs!$C$8)+T2810/(1+B2810)^(2-Inputs!$C$8)+U2810/(1+B2810)^(3-Inputs!$C$8)+V2810/(1+B2810)^(4-Inputs!$C$8)+W2810/(1+B2810)^(5-Inputs!$C$8)+X2810/(1+B2810)^(6-Inputs!$C$8)+Y2810/(1+B2810)^(7-Inputs!$C$8)+Z2810/(1+B2810)^(8-Inputs!$C$8)+AA2810/(1+B2810)^(9-Inputs!$C$8)+AB2810/(1+B2810)^(10-Inputs!$C$8)+AE2810/(1+B2810)^(10-Inputs!$C$8)</x:f>
        <x:v>465278.15184267366</x:v>
      </x:c>
      <x:c r="AL2810" s="25" t="n">
        <x:f>(AK2810+AI2810)/Inputs!$C$13</x:f>
        <x:v>390.77174036358747</x:v>
      </x:c>
      <x:c r="AM2810" s="26" t="n">
        <x:f>IF(AL2810&gt;=Inputs!$C$7,1,0)</x:f>
        <x:v>1</x:v>
      </x:c>
      <x:c r="AN2810" s="26" t="n">
        <x:f>IF(Inputs!$C$7&lt;=(1-Inputs!$C$16)*AL2810,1,0)</x:f>
        <x:v>1</x:v>
      </x:c>
    </x:row>
    <x:row r="2811" ht="20" customHeight="1">
      <x:c r="A2811" s="16" t="n">
        <x:v>2806</x:v>
      </x:c>
      <x:c r="B2811" s="19" t="n">
        <x:v>0.08455108654029578</x:v>
      </x:c>
      <x:c r="C2811" s="24" t="n">
        <x:v>0.39216263050948896</x:v>
      </x:c>
      <x:c r="D2811" s="19" t="n">
        <x:v>0.036507002420809447</x:v>
      </x:c>
      <x:c r="E2811" s="19" t="n">
        <x:v>0.02781870892741807</x:v>
      </x:c>
      <x:c r="F2811" s="19" t="n">
        <x:v>-0.18380086181893945</x:v>
      </x:c>
      <x:c r="G2811" s="19" t="n">
        <x:v>-0.09425947912419416</x:v>
      </x:c>
      <x:c r="H2811" s="19" t="n">
        <x:v>0.6111078563160106</x:v>
      </x:c>
      <x:c r="I2811" s="19" t="n">
        <x:v>0.0662315963530557</x:v>
      </x:c>
      <x:c r="J2811" s="19" t="n">
        <x:v>0.06156927382745266</x:v>
      </x:c>
      <x:c r="K2811" s="19" t="n">
        <x:v>0.0681346421120827</x:v>
      </x:c>
      <x:c r="L2811" s="19" t="n">
        <x:v>0.06817397903212964</x:v>
      </x:c>
      <x:c r="M2811" s="19" t="n">
        <x:v>0.05778967985382792</x:v>
      </x:c>
      <x:c r="N2811" s="19" t="n">
        <x:v>0.05396822375325087</x:v>
      </x:c>
      <x:c r="O2811" s="19" t="n">
        <x:v>0.06205803849108293</x:v>
      </x:c>
      <x:c r="P2811" s="19" t="n">
        <x:v>0.05832909686860262</x:v>
      </x:c>
      <x:c r="Q2811" s="19" t="n">
        <x:v>0.0641474463697807</x:v>
      </x:c>
      <x:c r="R2811" s="19" t="n">
        <x:v>0.06068038869663383</x:v>
      </x:c>
      <x:c r="S2811" s="21" t="n">
        <x:v>9211.878658425618</x:v>
      </x:c>
      <x:c r="T2811" s="21" t="n">
        <x:v>14542.221970104692</x:v>
      </x:c>
      <x:c r="U2811" s="21" t="n">
        <x:v>17599.00945346562</x:v>
      </x:c>
      <x:c r="V2811" s="21" t="n">
        <x:v>20778.365000432423</x:v>
      </x:c>
      <x:c r="W2811" s="21" t="n">
        <x:v>24266.30322742758</x:v>
      </x:c>
      <x:c r="X2811" s="21" t="n">
        <x:v>25590.360511009756</x:v>
      </x:c>
      <x:c r="Y2811" s="21" t="n">
        <x:v>26605.057382492265</x:v>
      </x:c>
      <x:c r="Z2811" s="21" t="n">
        <x:v>27458.76647231149</x:v>
      </x:c>
      <x:c r="AA2811" s="21" t="n">
        <x:v>28094.27918965934</x:v>
      </x:c>
      <x:c r="AB2811" s="21" t="n">
        <x:v>28508.28847162866</x:v>
      </x:c>
      <x:c r="AC2811" s="21" t="n">
        <x:v>37184.72409342869</x:v>
      </x:c>
      <x:c r="AD2811" s="25" t="n">
        <x:f>AC2811*(1+Inputs!$C$14)*(1-Inputs!$C$14/Inputs!$C$15)</x:f>
        <x:v>29506.07856813566</x:v>
      </x:c>
      <x:c r="AE2811" s="25" t="n">
        <x:f>AD2811/(B2811-Inputs!$C$14)</x:f>
        <x:v>595467.841944108</x:v>
      </x:c>
      <x:c r="AF2811" s="25" t="n">
        <x:f>S2811/(1+B2811)^1+T2811/(1+B2811)^2+U2811/(1+B2811)^3+V2811/(1+B2811)^4+W2811/(1+B2811)^5+X2811/(1+B2811)^6+Y2811/(1+B2811)^7+Z2811/(1+B2811)^8+AA2811/(1+B2811)^9+AB2811/(1+B2811)^10+AE2811/(1+B2811)^10</x:f>
        <x:v>401636.53007793834</x:v>
      </x:c>
      <x:c r="AG2811" s="25" t="n">
        <x:f>(AF2811+Inputs!$C$12)/Inputs!$C$13</x:f>
        <x:v>346.28487547604965</x:v>
      </x:c>
      <x:c r="AH2811" s="25" t="n">
        <x:f>(S2811+Inputs!$C$11)*Inputs!$C$8-Inputs!$C$11</x:f>
        <x:v>2440.545892029536</x:v>
      </x:c>
      <x:c r="AI2811" s="25" t="n">
        <x:f>Inputs!$C$12+AH2811-Inputs!$C$10*Inputs!$C$13</x:f>
        <x:v>24758.461307229532</x:v>
      </x:c>
      <x:c r="AJ2811" s="25" t="n">
        <x:f>(S2811+Inputs!$C$11)*(1-Inputs!$C$8)</x:f>
        <x:v>6771.332766396082</x:v>
      </x:c>
      <x:c r="AK2811" s="25" t="n">
        <x:f>AJ2811/(1+B2811)^(1-Inputs!$C$8)+T2811/(1+B2811)^(2-Inputs!$C$8)+U2811/(1+B2811)^(3-Inputs!$C$8)+V2811/(1+B2811)^(4-Inputs!$C$8)+W2811/(1+B2811)^(5-Inputs!$C$8)+X2811/(1+B2811)^(6-Inputs!$C$8)+Y2811/(1+B2811)^(7-Inputs!$C$8)+Z2811/(1+B2811)^(8-Inputs!$C$8)+AA2811/(1+B2811)^(9-Inputs!$C$8)+AB2811/(1+B2811)^(10-Inputs!$C$8)+AE2811/(1+B2811)^(10-Inputs!$C$8)</x:f>
        <x:v>414865.6682917591</x:v>
      </x:c>
      <x:c r="AL2811" s="25" t="n">
        <x:f>(AK2811+AI2811)/Inputs!$C$13</x:f>
        <x:v>350.7881460345899</x:v>
      </x:c>
      <x:c r="AM2811" s="26" t="n">
        <x:f>IF(AL2811&gt;=Inputs!$C$7,1,0)</x:f>
        <x:v>1</x:v>
      </x:c>
      <x:c r="AN2811" s="26" t="n">
        <x:f>IF(Inputs!$C$7&lt;=(1-Inputs!$C$16)*AL2811,1,0)</x:f>
        <x:v>1</x:v>
      </x:c>
    </x:row>
    <x:row r="2812" ht="20" customHeight="1">
      <x:c r="A2812" s="16" t="n">
        <x:v>2807</x:v>
      </x:c>
      <x:c r="B2812" s="19" t="n">
        <x:v>0.08402215514019053</x:v>
      </x:c>
      <x:c r="C2812" s="24" t="n">
        <x:v>0.6449873718752599</x:v>
      </x:c>
      <x:c r="D2812" s="19" t="n">
        <x:v>0.04553222953516496</x:v>
      </x:c>
      <x:c r="E2812" s="19" t="n">
        <x:v>0.048451740255984255</x:v>
      </x:c>
      <x:c r="F2812" s="19" t="n">
        <x:v>-0.11858927523869511</x:v>
      </x:c>
      <x:c r="G2812" s="19" t="n">
        <x:v>-0.05732867364355741</x:v>
      </x:c>
      <x:c r="H2812" s="19" t="n">
        <x:v>0.7580079653318137</x:v>
      </x:c>
      <x:c r="I2812" s="19" t="n">
        <x:v>0.061276078232989445</x:v>
      </x:c>
      <x:c r="J2812" s="19" t="n">
        <x:v>0.062315112729448854</x:v>
      </x:c>
      <x:c r="K2812" s="19" t="n">
        <x:v>0.06955637288990033</x:v>
      </x:c>
      <x:c r="L2812" s="19" t="n">
        <x:v>0.05926756516160936</x:v>
      </x:c>
      <x:c r="M2812" s="19" t="n">
        <x:v>0.056640813284346905</x:v>
      </x:c>
      <x:c r="N2812" s="19" t="n">
        <x:v>0.05881794765596965</x:v>
      </x:c>
      <x:c r="O2812" s="19" t="n">
        <x:v>0.060325649658722114</x:v>
      </x:c>
      <x:c r="P2812" s="19" t="n">
        <x:v>0.06219503082128654</x:v>
      </x:c>
      <x:c r="Q2812" s="19" t="n">
        <x:v>0.05289502795462227</x:v>
      </x:c>
      <x:c r="R2812" s="19" t="n">
        <x:v>0.05993579507358732</x:v>
      </x:c>
      <x:c r="S2812" s="21" t="n">
        <x:v>10632.500090043151</x:v>
      </x:c>
      <x:c r="T2812" s="21" t="n">
        <x:v>16742.331441170827</x:v>
      </x:c>
      <x:c r="U2812" s="21" t="n">
        <x:v>20454.268435579823</x:v>
      </x:c>
      <x:c r="V2812" s="21" t="n">
        <x:v>24522.570033718537</x:v>
      </x:c>
      <x:c r="W2812" s="21" t="n">
        <x:v>29089.596131997183</x:v>
      </x:c>
      <x:c r="X2812" s="21" t="n">
        <x:v>31051.37902521748</x:v>
      </x:c>
      <x:c r="Y2812" s="21" t="n">
        <x:v>32597.419068404575</x:v>
      </x:c>
      <x:c r="Z2812" s="21" t="n">
        <x:v>33785.800110858225</x:v>
      </x:c>
      <x:c r="AA2812" s="21" t="n">
        <x:v>34557.13996685377</x:v>
      </x:c>
      <x:c r="AB2812" s="21" t="n">
        <x:v>34864.55484696347</x:v>
      </x:c>
      <x:c r="AC2812" s="21" t="n">
        <x:v>45475.50632212626</x:v>
      </x:c>
      <x:c r="AD2812" s="25" t="n">
        <x:f>AC2812*(1+Inputs!$C$14)*(1-Inputs!$C$14/Inputs!$C$15)</x:f>
        <x:v>36084.81426660718</x:v>
      </x:c>
      <x:c r="AE2812" s="25" t="n">
        <x:f>AD2812/(B2812-Inputs!$C$14)</x:f>
        <x:v>736091.960123215</x:v>
      </x:c>
      <x:c r="AF2812" s="25" t="n">
        <x:f>S2812/(1+B2812)^1+T2812/(1+B2812)^2+U2812/(1+B2812)^3+V2812/(1+B2812)^4+W2812/(1+B2812)^5+X2812/(1+B2812)^6+Y2812/(1+B2812)^7+Z2812/(1+B2812)^8+AA2812/(1+B2812)^9+AB2812/(1+B2812)^10+AE2812/(1+B2812)^10</x:f>
        <x:v>493481.12229798746</x:v>
      </x:c>
      <x:c r="AG2812" s="25" t="n">
        <x:f>(AF2812+Inputs!$C$12)/Inputs!$C$13</x:f>
        <x:v>419.5701936808584</x:v>
      </x:c>
      <x:c r="AH2812" s="25" t="n">
        <x:f>(S2812+Inputs!$C$11)*Inputs!$C$8-Inputs!$C$11</x:f>
        <x:v>3106.097302458573</x:v>
      </x:c>
      <x:c r="AI2812" s="25" t="n">
        <x:f>Inputs!$C$12+AH2812-Inputs!$C$10*Inputs!$C$13</x:f>
        <x:v>25424.012717658567</x:v>
      </x:c>
      <x:c r="AJ2812" s="25" t="n">
        <x:f>(S2812+Inputs!$C$11)*(1-Inputs!$C$8)</x:f>
        <x:v>7526.4027875845795</x:v>
      </x:c>
      <x:c r="AK2812" s="25" t="n">
        <x:f>AJ2812/(1+B2812)^(1-Inputs!$C$8)+T2812/(1+B2812)^(2-Inputs!$C$8)+U2812/(1+B2812)^(3-Inputs!$C$8)+V2812/(1+B2812)^(4-Inputs!$C$8)+W2812/(1+B2812)^(5-Inputs!$C$8)+X2812/(1+B2812)^(6-Inputs!$C$8)+Y2812/(1+B2812)^(7-Inputs!$C$8)+Z2812/(1+B2812)^(8-Inputs!$C$8)+AA2812/(1+B2812)^(9-Inputs!$C$8)+AB2812/(1+B2812)^(10-Inputs!$C$8)+AE2812/(1+B2812)^(10-Inputs!$C$8)</x:f>
        <x:v>509514.61692978966</x:v>
      </x:c>
      <x:c r="AL2812" s="25" t="n">
        <x:f>(AK2812+AI2812)/Inputs!$C$13</x:f>
        <x:v>426.84219882898833</x:v>
      </x:c>
      <x:c r="AM2812" s="26" t="n">
        <x:f>IF(AL2812&gt;=Inputs!$C$7,1,0)</x:f>
        <x:v>1</x:v>
      </x:c>
      <x:c r="AN2812" s="26" t="n">
        <x:f>IF(Inputs!$C$7&lt;=(1-Inputs!$C$16)*AL2812,1,0)</x:f>
        <x:v>1</x:v>
      </x:c>
    </x:row>
    <x:row r="2813" ht="20" customHeight="1">
      <x:c r="A2813" s="16" t="n">
        <x:v>2808</x:v>
      </x:c>
      <x:c r="B2813" s="19" t="n">
        <x:v>0.08639899896532534</x:v>
      </x:c>
      <x:c r="C2813" s="24" t="n">
        <x:v>0.3333279230542132</x:v>
      </x:c>
      <x:c r="D2813" s="19" t="n">
        <x:v>0.030399126708321945</x:v>
      </x:c>
      <x:c r="E2813" s="19" t="n">
        <x:v>0.03982467583708711</x:v>
      </x:c>
      <x:c r="F2813" s="19" t="n">
        <x:v>-0.137714432622862</x:v>
      </x:c>
      <x:c r="G2813" s="19" t="n">
        <x:v>-0.05853171792415822</x:v>
      </x:c>
      <x:c r="H2813" s="19" t="n">
        <x:v>0.9459569685379563</x:v>
      </x:c>
      <x:c r="I2813" s="19" t="n">
        <x:v>0.05704108058253155</x:v>
      </x:c>
      <x:c r="J2813" s="19" t="n">
        <x:v>0.058611673995820866</x:v>
      </x:c>
      <x:c r="K2813" s="19" t="n">
        <x:v>0.06046367292537866</x:v>
      </x:c>
      <x:c r="L2813" s="19" t="n">
        <x:v>0.06033688777728799</x:v>
      </x:c>
      <x:c r="M2813" s="19" t="n">
        <x:v>0.059742448754531094</x:v>
      </x:c>
      <x:c r="N2813" s="19" t="n">
        <x:v>0.056493289272165154</x:v>
      </x:c>
      <x:c r="O2813" s="19" t="n">
        <x:v>0.0548149722173514</x:v>
      </x:c>
      <x:c r="P2813" s="19" t="n">
        <x:v>0.0588374293819004</x:v>
      </x:c>
      <x:c r="Q2813" s="19" t="n">
        <x:v>0.051852052497573596</x:v>
      </x:c>
      <x:c r="R2813" s="19" t="n">
        <x:v>0.04579870557325307</x:v>
      </x:c>
      <x:c r="S2813" s="21" t="n">
        <x:v>10250.708608023326</x:v>
      </x:c>
      <x:c r="T2813" s="21" t="n">
        <x:v>15777.577647533391</x:v>
      </x:c>
      <x:c r="U2813" s="21" t="n">
        <x:v>18833.14538742306</x:v>
      </x:c>
      <x:c r="V2813" s="21" t="n">
        <x:v>22079.870516371808</x:v>
      </x:c>
      <x:c r="W2813" s="21" t="n">
        <x:v>25619.268074992044</x:v>
      </x:c>
      <x:c r="X2813" s="21" t="n">
        <x:v>27075.544594847146</x:v>
      </x:c>
      <x:c r="Y2813" s="21" t="n">
        <x:v>28162.155117012982</x:v>
      </x:c>
      <x:c r="Z2813" s="21" t="n">
        <x:v>29031.612072100437</x:v>
      </x:c>
      <x:c r="AA2813" s="21" t="n">
        <x:v>29667.4690158252</x:v>
      </x:c>
      <x:c r="AB2813" s="21" t="n">
        <x:v>30035.957799268595</x:v>
      </x:c>
      <x:c r="AC2813" s="21" t="n">
        <x:v>39177.33625991555</x:v>
      </x:c>
      <x:c r="AD2813" s="25" t="n">
        <x:f>AC2813*(1+Inputs!$C$14)*(1-Inputs!$C$14/Inputs!$C$15)</x:f>
        <x:v>31087.216322242988</x:v>
      </x:c>
      <x:c r="AE2813" s="25" t="n">
        <x:f>AD2813/(B2813-Inputs!$C$14)</x:f>
        <x:v>604821.4352037278</x:v>
      </x:c>
      <x:c r="AF2813" s="25" t="n">
        <x:f>S2813/(1+B2813)^1+T2813/(1+B2813)^2+U2813/(1+B2813)^3+V2813/(1+B2813)^4+W2813/(1+B2813)^5+X2813/(1+B2813)^6+Y2813/(1+B2813)^7+Z2813/(1+B2813)^8+AA2813/(1+B2813)^9+AB2813/(1+B2813)^10+AE2813/(1+B2813)^10</x:f>
        <x:v>408731.42531795613</x:v>
      </x:c>
      <x:c r="AG2813" s="25" t="n">
        <x:f>(AF2813+Inputs!$C$12)/Inputs!$C$13</x:f>
        <x:v>351.946086906427</x:v>
      </x:c>
      <x:c r="AH2813" s="25" t="n">
        <x:f>(S2813+Inputs!$C$11)*Inputs!$C$8-Inputs!$C$11</x:f>
        <x:v>2927.230608142435</x:v>
      </x:c>
      <x:c r="AI2813" s="25" t="n">
        <x:f>Inputs!$C$12+AH2813-Inputs!$C$10*Inputs!$C$13</x:f>
        <x:v>25245.14602334243</x:v>
      </x:c>
      <x:c r="AJ2813" s="25" t="n">
        <x:f>(S2813+Inputs!$C$11)*(1-Inputs!$C$8)</x:f>
        <x:v>7323.477999880892</x:v>
      </x:c>
      <x:c r="AK2813" s="25" t="n">
        <x:f>AJ2813/(1+B2813)^(1-Inputs!$C$8)+T2813/(1+B2813)^(2-Inputs!$C$8)+U2813/(1+B2813)^(3-Inputs!$C$8)+V2813/(1+B2813)^(4-Inputs!$C$8)+W2813/(1+B2813)^(5-Inputs!$C$8)+X2813/(1+B2813)^(6-Inputs!$C$8)+Y2813/(1+B2813)^(7-Inputs!$C$8)+Z2813/(1+B2813)^(8-Inputs!$C$8)+AA2813/(1+B2813)^(9-Inputs!$C$8)+AB2813/(1+B2813)^(10-Inputs!$C$8)+AE2813/(1+B2813)^(10-Inputs!$C$8)</x:f>
        <x:v>422110.70665676665</x:v>
      </x:c>
      <x:c r="AL2813" s="25" t="n">
        <x:f>(AK2813+AI2813)/Inputs!$C$13</x:f>
        <x:v>356.9574998590787</x:v>
      </x:c>
      <x:c r="AM2813" s="26" t="n">
        <x:f>IF(AL2813&gt;=Inputs!$C$7,1,0)</x:f>
        <x:v>1</x:v>
      </x:c>
      <x:c r="AN2813" s="26" t="n">
        <x:f>IF(Inputs!$C$7&lt;=(1-Inputs!$C$16)*AL2813,1,0)</x:f>
        <x:v>1</x:v>
      </x:c>
    </x:row>
    <x:row r="2814" ht="20" customHeight="1">
      <x:c r="A2814" s="16" t="n">
        <x:v>2809</x:v>
      </x:c>
      <x:c r="B2814" s="19" t="n">
        <x:v>0.07416869049732334</x:v>
      </x:c>
      <x:c r="C2814" s="24" t="n">
        <x:v>0.5919815892335976</x:v>
      </x:c>
      <x:c r="D2814" s="19" t="n">
        <x:v>0.03297127082393416</x:v>
      </x:c>
      <x:c r="E2814" s="19" t="n">
        <x:v>0.05773071917369038</x:v>
      </x:c>
      <x:c r="F2814" s="19" t="n">
        <x:v>-0.2364570508108375</x:v>
      </x:c>
      <x:c r="G2814" s="19" t="n">
        <x:v>-0.08275387915032695</x:v>
      </x:c>
      <x:c r="H2814" s="19" t="n">
        <x:v>0.5351831088940742</x:v>
      </x:c>
      <x:c r="I2814" s="19" t="n">
        <x:v>0.06367346220210607</x:v>
      </x:c>
      <x:c r="J2814" s="19" t="n">
        <x:v>0.0554918736975344</x:v>
      </x:c>
      <x:c r="K2814" s="19" t="n">
        <x:v>0.06236810757882836</x:v>
      </x:c>
      <x:c r="L2814" s="19" t="n">
        <x:v>0.05868684666957848</x:v>
      </x:c>
      <x:c r="M2814" s="19" t="n">
        <x:v>0.06906557676384978</x:v>
      </x:c>
      <x:c r="N2814" s="19" t="n">
        <x:v>0.06680206199689451</x:v>
      </x:c>
      <x:c r="O2814" s="19" t="n">
        <x:v>0.05977077120535228</x:v>
      </x:c>
      <x:c r="P2814" s="19" t="n">
        <x:v>0.06150426791884797</x:v>
      </x:c>
      <x:c r="Q2814" s="19" t="n">
        <x:v>0.0650963692177686</x:v>
      </x:c>
      <x:c r="R2814" s="19" t="n">
        <x:v>0.061978917527954994</x:v>
      </x:c>
      <x:c r="S2814" s="21" t="n">
        <x:v>8381.968336996886</x:v>
      </x:c>
      <x:c r="T2814" s="21" t="n">
        <x:v>13802.92782667835</x:v>
      </x:c>
      <x:c r="U2814" s="21" t="n">
        <x:v>17511.578914031168</x:v>
      </x:c>
      <x:c r="V2814" s="21" t="n">
        <x:v>21624.175693630143</x:v>
      </x:c>
      <x:c r="W2814" s="21" t="n">
        <x:v>26298.987330004533</x:v>
      </x:c>
      <x:c r="X2814" s="21" t="n">
        <x:v>28220.417520901636</x:v>
      </x:c>
      <x:c r="Y2814" s="21" t="n">
        <x:v>29694.69001825026</x:v>
      </x:c>
      <x:c r="Z2814" s="21" t="n">
        <x:v>30837.785963883893</x:v>
      </x:c>
      <x:c r="AA2814" s="21" t="n">
        <x:v>31629.340237150704</x:v>
      </x:c>
      <x:c r="AB2814" s="21" t="n">
        <x:v>32031.14923676822</x:v>
      </x:c>
      <x:c r="AC2814" s="21" t="n">
        <x:v>41779.75987404551</x:v>
      </x:c>
      <x:c r="AD2814" s="25" t="n">
        <x:f>AC2814*(1+Inputs!$C$14)*(1-Inputs!$C$14/Inputs!$C$15)</x:f>
        <x:v>33152.239460055105</x:v>
      </x:c>
      <x:c r="AE2814" s="25" t="n">
        <x:f>AD2814/(B2814-Inputs!$C$14)</x:f>
        <x:v>846396.4212007705</x:v>
      </x:c>
      <x:c r="AF2814" s="25" t="n">
        <x:f>S2814/(1+B2814)^1+T2814/(1+B2814)^2+U2814/(1+B2814)^3+V2814/(1+B2814)^4+W2814/(1+B2814)^5+X2814/(1+B2814)^6+Y2814/(1+B2814)^7+Z2814/(1+B2814)^8+AA2814/(1+B2814)^9+AB2814/(1+B2814)^10+AE2814/(1+B2814)^10</x:f>
        <x:v>568421.9617634185</x:v>
      </x:c>
      <x:c r="AG2814" s="25" t="n">
        <x:f>(AF2814+Inputs!$C$12)/Inputs!$C$13</x:f>
        <x:v>479.3675441182281</x:v>
      </x:c>
      <x:c r="AH2814" s="25" t="n">
        <x:f>(S2814+Inputs!$C$11)*Inputs!$C$8-Inputs!$C$11</x:f>
        <x:v>2051.7385907574453</x:v>
      </x:c>
      <x:c r="AI2814" s="25" t="n">
        <x:f>Inputs!$C$12+AH2814-Inputs!$C$10*Inputs!$C$13</x:f>
        <x:v>24369.65400595744</x:v>
      </x:c>
      <x:c r="AJ2814" s="25" t="n">
        <x:f>(S2814+Inputs!$C$11)*(1-Inputs!$C$8)</x:f>
        <x:v>6330.229746239442</x:v>
      </x:c>
      <x:c r="AK2814" s="25" t="n">
        <x:f>AJ2814/(1+B2814)^(1-Inputs!$C$8)+T2814/(1+B2814)^(2-Inputs!$C$8)+U2814/(1+B2814)^(3-Inputs!$C$8)+V2814/(1+B2814)^(4-Inputs!$C$8)+W2814/(1+B2814)^(5-Inputs!$C$8)+X2814/(1+B2814)^(6-Inputs!$C$8)+Y2814/(1+B2814)^(7-Inputs!$C$8)+Z2814/(1+B2814)^(8-Inputs!$C$8)+AA2814/(1+B2814)^(9-Inputs!$C$8)+AB2814/(1+B2814)^(10-Inputs!$C$8)+AE2814/(1+B2814)^(10-Inputs!$C$8)</x:f>
        <x:v>585822.810901836</x:v>
      </x:c>
      <x:c r="AL2814" s="25" t="n">
        <x:f>(AK2814+AI2814)/Inputs!$C$13</x:f>
        <x:v>486.88929719242105</x:v>
      </x:c>
      <x:c r="AM2814" s="26" t="n">
        <x:f>IF(AL2814&gt;=Inputs!$C$7,1,0)</x:f>
        <x:v>1</x:v>
      </x:c>
      <x:c r="AN2814" s="26" t="n">
        <x:f>IF(Inputs!$C$7&lt;=(1-Inputs!$C$16)*AL2814,1,0)</x:f>
        <x:v>1</x:v>
      </x:c>
    </x:row>
    <x:row r="2815" ht="20" customHeight="1">
      <x:c r="A2815" s="16" t="n">
        <x:v>2810</x:v>
      </x:c>
      <x:c r="B2815" s="19" t="n">
        <x:v>0.08284782729759453</x:v>
      </x:c>
      <x:c r="C2815" s="24" t="n">
        <x:v>0.2872531080099918</x:v>
      </x:c>
      <x:c r="D2815" s="19" t="n">
        <x:v>0.005054187563449376</x:v>
      </x:c>
      <x:c r="E2815" s="19" t="n">
        <x:v>0.0639132126110863</x:v>
      </x:c>
      <x:c r="F2815" s="19" t="n">
        <x:v>-0.25324475191891793</x:v>
      </x:c>
      <x:c r="G2815" s="19" t="n">
        <x:v>-0.09065037585249741</x:v>
      </x:c>
      <x:c r="H2815" s="19" t="n">
        <x:v>0.9156486611177854</x:v>
      </x:c>
      <x:c r="I2815" s="19" t="n">
        <x:v>0.05221511642487144</x:v>
      </x:c>
      <x:c r="J2815" s="19" t="n">
        <x:v>0.05607342019942621</x:v>
      </x:c>
      <x:c r="K2815" s="19" t="n">
        <x:v>0.05013948283963941</x:v>
      </x:c>
      <x:c r="L2815" s="19" t="n">
        <x:v>0.0561595130191256</x:v>
      </x:c>
      <x:c r="M2815" s="19" t="n">
        <x:v>0.049668545854248125</x:v>
      </x:c>
      <x:c r="N2815" s="19" t="n">
        <x:v>0.050025628605061455</x:v>
      </x:c>
      <x:c r="O2815" s="19" t="n">
        <x:v>0.06773669130358825</x:v>
      </x:c>
      <x:c r="P2815" s="19" t="n">
        <x:v>0.05468062011061761</x:v>
      </x:c>
      <x:c r="Q2815" s="19" t="n">
        <x:v>0.05365596784836384</x:v>
      </x:c>
      <x:c r="R2815" s="19" t="n">
        <x:v>0.0558909521819885</x:v>
      </x:c>
      <x:c r="S2815" s="21" t="n">
        <x:v>8071.251490413646</x:v>
      </x:c>
      <x:c r="T2815" s="21" t="n">
        <x:v>13083.14899414845</x:v>
      </x:c>
      <x:c r="U2815" s="21" t="n">
        <x:v>16542.272363654098</x:v>
      </x:c>
      <x:c r="V2815" s="21" t="n">
        <x:v>20323.035770869665</x:v>
      </x:c>
      <x:c r="W2815" s="21" t="n">
        <x:v>24442.38947605696</x:v>
      </x:c>
      <x:c r="X2815" s="21" t="n">
        <x:v>25924.50331666376</x:v>
      </x:c>
      <x:c r="Y2815" s="21" t="n">
        <x:v>26963.314929519274</x:v>
      </x:c>
      <x:c r="Z2815" s="21" t="n">
        <x:v>27857.186912670917</x:v>
      </x:c>
      <x:c r="AA2815" s="21" t="n">
        <x:v>28503.713512659473</x:v>
      </x:c>
      <x:c r="AB2815" s="21" t="n">
        <x:v>28920.404625770247</x:v>
      </x:c>
      <x:c r="AC2815" s="21" t="n">
        <x:v>37722.266903178584</x:v>
      </x:c>
      <x:c r="AD2815" s="25" t="n">
        <x:f>AC2815*(1+Inputs!$C$14)*(1-Inputs!$C$14/Inputs!$C$15)</x:f>
        <x:v>29932.618787672203</x:v>
      </x:c>
      <x:c r="AE2815" s="25" t="n">
        <x:f>AD2815/(B2815-Inputs!$C$14)</x:f>
        <x:v>625579.4772352603</x:v>
      </x:c>
      <x:c r="AF2815" s="25" t="n">
        <x:f>S2815/(1+B2815)^1+T2815/(1+B2815)^2+U2815/(1+B2815)^3+V2815/(1+B2815)^4+W2815/(1+B2815)^5+X2815/(1+B2815)^6+Y2815/(1+B2815)^7+Z2815/(1+B2815)^8+AA2815/(1+B2815)^9+AB2815/(1+B2815)^10+AE2815/(1+B2815)^10</x:f>
        <x:v>418307.59769774106</x:v>
      </x:c>
      <x:c r="AG2815" s="25" t="n">
        <x:f>(AF2815+Inputs!$C$12)/Inputs!$C$13</x:f>
        <x:v>359.58717739496905</x:v>
      </x:c>
      <x:c r="AH2815" s="25" t="n">
        <x:f>(S2815+Inputs!$C$11)*Inputs!$C$8-Inputs!$C$11</x:f>
        <x:v>1906.1698763307768</x:v>
      </x:c>
      <x:c r="AI2815" s="25" t="n">
        <x:f>Inputs!$C$12+AH2815-Inputs!$C$10*Inputs!$C$13</x:f>
        <x:v>24224.085291530777</x:v>
      </x:c>
      <x:c r="AJ2815" s="25" t="n">
        <x:f>(S2815+Inputs!$C$11)*(1-Inputs!$C$8)</x:f>
        <x:v>6165.08161408287</x:v>
      </x:c>
      <x:c r="AK2815" s="25" t="n">
        <x:f>AJ2815/(1+B2815)^(1-Inputs!$C$8)+T2815/(1+B2815)^(2-Inputs!$C$8)+U2815/(1+B2815)^(3-Inputs!$C$8)+V2815/(1+B2815)^(4-Inputs!$C$8)+W2815/(1+B2815)^(5-Inputs!$C$8)+X2815/(1+B2815)^(6-Inputs!$C$8)+Y2815/(1+B2815)^(7-Inputs!$C$8)+Z2815/(1+B2815)^(8-Inputs!$C$8)+AA2815/(1+B2815)^(9-Inputs!$C$8)+AB2815/(1+B2815)^(10-Inputs!$C$8)+AE2815/(1+B2815)^(10-Inputs!$C$8)</x:f>
        <x:v>432373.3261104708</x:v>
      </x:c>
      <x:c r="AL2815" s="25" t="n">
        <x:f>(AK2815+AI2815)/Inputs!$C$13</x:f>
        <x:v>364.3315929359977</x:v>
      </x:c>
      <x:c r="AM2815" s="26" t="n">
        <x:f>IF(AL2815&gt;=Inputs!$C$7,1,0)</x:f>
        <x:v>1</x:v>
      </x:c>
      <x:c r="AN2815" s="26" t="n">
        <x:f>IF(Inputs!$C$7&lt;=(1-Inputs!$C$16)*AL2815,1,0)</x:f>
        <x:v>1</x:v>
      </x:c>
    </x:row>
    <x:row r="2816" ht="20" customHeight="1">
      <x:c r="A2816" s="16" t="n">
        <x:v>2811</x:v>
      </x:c>
      <x:c r="B2816" s="19" t="n">
        <x:v>0.07130989607310022</x:v>
      </x:c>
      <x:c r="C2816" s="24" t="n">
        <x:v>0.5156000150863349</x:v>
      </x:c>
      <x:c r="D2816" s="19" t="n">
        <x:v>0.029044871138135878</x:v>
      </x:c>
      <x:c r="E2816" s="19" t="n">
        <x:v>0.04615811823069266</x:v>
      </x:c>
      <x:c r="F2816" s="19" t="n">
        <x:v>-0.16126766354869804</x:v>
      </x:c>
      <x:c r="G2816" s="19" t="n">
        <x:v>-0.07418129534693604</x:v>
      </x:c>
      <x:c r="H2816" s="19" t="n">
        <x:v>0.8430585693767227</x:v>
      </x:c>
      <x:c r="I2816" s="19" t="n">
        <x:v>0.05269678212513895</x:v>
      </x:c>
      <x:c r="J2816" s="19" t="n">
        <x:v>0.05552091275916496</x:v>
      </x:c>
      <x:c r="K2816" s="19" t="n">
        <x:v>0.05744434664368669</x:v>
      </x:c>
      <x:c r="L2816" s="19" t="n">
        <x:v>0.04938435772422849</x:v>
      </x:c>
      <x:c r="M2816" s="19" t="n">
        <x:v>0.05132588784240057</x:v>
      </x:c>
      <x:c r="N2816" s="19" t="n">
        <x:v>0.045805900428971424</x:v>
      </x:c>
      <x:c r="O2816" s="19" t="n">
        <x:v>0.05397632723162474</x:v>
      </x:c>
      <x:c r="P2816" s="19" t="n">
        <x:v>0.055545080403736624</x:v>
      </x:c>
      <x:c r="Q2816" s="19" t="n">
        <x:v>0.051073867470535106</x:v>
      </x:c>
      <x:c r="R2816" s="19" t="n">
        <x:v>0.046742611450900994</x:v>
      </x:c>
      <x:c r="S2816" s="21" t="n">
        <x:v>9756.012133992359</x:v>
      </x:c>
      <x:c r="T2816" s="21" t="n">
        <x:v>15422.060119544607</x:v>
      </x:c>
      <x:c r="U2816" s="21" t="n">
        <x:v>18861.4051902351</x:v>
      </x:c>
      <x:c r="V2816" s="21" t="n">
        <x:v>22554.91192260503</x:v>
      </x:c>
      <x:c r="W2816" s="21" t="n">
        <x:v>26608.226464009414</x:v>
      </x:c>
      <x:c r="X2816" s="21" t="n">
        <x:v>28160.77283742308</x:v>
      </x:c>
      <x:c r="Y2816" s="21" t="n">
        <x:v>29314.045053657188</x:v>
      </x:c>
      <x:c r="Z2816" s="21" t="n">
        <x:v>30248.831642828416</x:v>
      </x:c>
      <x:c r="AA2816" s="21" t="n">
        <x:v>30906.074566528616</x:v>
      </x:c>
      <x:c r="AB2816" s="21" t="n">
        <x:v>31257.218080252245</x:v>
      </x:c>
      <x:c r="AC2816" s="21" t="n">
        <x:v>40770.28445250293</x:v>
      </x:c>
      <x:c r="AD2816" s="25" t="n">
        <x:f>AC2816*(1+Inputs!$C$14)*(1-Inputs!$C$14/Inputs!$C$15)</x:f>
        <x:v>32351.22071306107</x:v>
      </x:c>
      <x:c r="AE2816" s="25" t="n">
        <x:f>AD2816/(B2816-Inputs!$C$14)</x:f>
        <x:v>890975.3045817201</x:v>
      </x:c>
      <x:c r="AF2816" s="25" t="n">
        <x:f>S2816/(1+B2816)^1+T2816/(1+B2816)^2+U2816/(1+B2816)^3+V2816/(1+B2816)^4+W2816/(1+B2816)^5+X2816/(1+B2816)^6+Y2816/(1+B2816)^7+Z2816/(1+B2816)^8+AA2816/(1+B2816)^9+AB2816/(1+B2816)^10+AE2816/(1+B2816)^10</x:f>
        <x:v>607765.6209818122</x:v>
      </x:c>
      <x:c r="AG2816" s="25" t="n">
        <x:f>(AF2816+Inputs!$C$12)/Inputs!$C$13</x:f>
        <x:v>510.7609284805154</x:v>
      </x:c>
      <x:c r="AH2816" s="25" t="n">
        <x:f>(S2816+Inputs!$C$11)*Inputs!$C$8-Inputs!$C$11</x:f>
        <x:v>2695.4686983909414</x:v>
      </x:c>
      <x:c r="AI2816" s="25" t="n">
        <x:f>Inputs!$C$12+AH2816-Inputs!$C$10*Inputs!$C$13</x:f>
        <x:v>25013.38411359094</x:v>
      </x:c>
      <x:c r="AJ2816" s="25" t="n">
        <x:f>(S2816+Inputs!$C$11)*(1-Inputs!$C$8)</x:f>
        <x:v>7060.543435601418</x:v>
      </x:c>
      <x:c r="AK2816" s="25" t="n">
        <x:f>AJ2816/(1+B2816)^(1-Inputs!$C$8)+T2816/(1+B2816)^(2-Inputs!$C$8)+U2816/(1+B2816)^(3-Inputs!$C$8)+V2816/(1+B2816)^(4-Inputs!$C$8)+W2816/(1+B2816)^(5-Inputs!$C$8)+X2816/(1+B2816)^(6-Inputs!$C$8)+Y2816/(1+B2816)^(7-Inputs!$C$8)+Z2816/(1+B2816)^(8-Inputs!$C$8)+AA2816/(1+B2816)^(9-Inputs!$C$8)+AB2816/(1+B2816)^(10-Inputs!$C$8)+AE2816/(1+B2816)^(10-Inputs!$C$8)</x:f>
        <x:v>625100.0273603745</x:v>
      </x:c>
      <x:c r="AL2816" s="25" t="n">
        <x:f>(AK2816+AI2816)/Inputs!$C$13</x:f>
        <x:v>518.7433149567945</x:v>
      </x:c>
      <x:c r="AM2816" s="26" t="n">
        <x:f>IF(AL2816&gt;=Inputs!$C$7,1,0)</x:f>
        <x:v>1</x:v>
      </x:c>
      <x:c r="AN2816" s="26" t="n">
        <x:f>IF(Inputs!$C$7&lt;=(1-Inputs!$C$16)*AL2816,1,0)</x:f>
        <x:v>1</x:v>
      </x:c>
    </x:row>
    <x:row r="2817" ht="20" customHeight="1">
      <x:c r="A2817" s="16" t="n">
        <x:v>2812</x:v>
      </x:c>
      <x:c r="B2817" s="19" t="n">
        <x:v>0.0872863588982235</x:v>
      </x:c>
      <x:c r="C2817" s="24" t="n">
        <x:v>0.6841087679019608</x:v>
      </x:c>
      <x:c r="D2817" s="19" t="n">
        <x:v>0.041190304139216496</x:v>
      </x:c>
      <x:c r="E2817" s="19" t="n">
        <x:v>0.040795016856202154</x:v>
      </x:c>
      <x:c r="F2817" s="19" t="n">
        <x:v>-0.12088877656001273</x:v>
      </x:c>
      <x:c r="G2817" s="19" t="n">
        <x:v>-0.061712225195587396</x:v>
      </x:c>
      <x:c r="H2817" s="19" t="n">
        <x:v>0.6852113605561669</x:v>
      </x:c>
      <x:c r="I2817" s="19" t="n">
        <x:v>0.07077270663006516</x:v>
      </x:c>
      <x:c r="J2817" s="19" t="n">
        <x:v>0.06778399967673636</x:v>
      </x:c>
      <x:c r="K2817" s="19" t="n">
        <x:v>0.06703926394799396</x:v>
      </x:c>
      <x:c r="L2817" s="19" t="n">
        <x:v>0.07119415682827707</x:v>
      </x:c>
      <x:c r="M2817" s="19" t="n">
        <x:v>0.06819578034160373</x:v>
      </x:c>
      <x:c r="N2817" s="19" t="n">
        <x:v>0.07095926133541866</x:v>
      </x:c>
      <x:c r="O2817" s="19" t="n">
        <x:v>0.06605353318972562</x:v>
      </x:c>
      <x:c r="P2817" s="19" t="n">
        <x:v>0.06283593282778951</x:v>
      </x:c>
      <x:c r="Q2817" s="19" t="n">
        <x:v>0.06558743643439244</x:v>
      </x:c>
      <x:c r="R2817" s="19" t="n">
        <x:v>0.06497117271449838</x:v>
      </x:c>
      <x:c r="S2817" s="21" t="n">
        <x:v>10530.718433751474</x:v>
      </x:c>
      <x:c r="T2817" s="21" t="n">
        <x:v>16565.199166450944</x:v>
      </x:c>
      <x:c r="U2817" s="21" t="n">
        <x:v>20098.060843497533</x:v>
      </x:c>
      <x:c r="V2817" s="21" t="n">
        <x:v>23895.800640377394</x:v>
      </x:c>
      <x:c r="W2817" s="21" t="n">
        <x:v>28197.41352554841</x:v>
      </x:c>
      <x:c r="X2817" s="21" t="n">
        <x:v>29964.672265766203</x:v>
      </x:c>
      <x:c r="Y2817" s="21" t="n">
        <x:v>31360.683567308664</x:v>
      </x:c>
      <x:c r="Z2817" s="21" t="n">
        <x:v>32424.543329003238</x:v>
      </x:c>
      <x:c r="AA2817" s="21" t="n">
        <x:v>33128.47014984683</x:v>
      </x:c>
      <x:c r="AB2817" s="21" t="n">
        <x:v>33454.899994830965</x:v>
      </x:c>
      <x:c r="AC2817" s="21" t="n">
        <x:v>43636.82608021429</x:v>
      </x:c>
      <x:c r="AD2817" s="25" t="n">
        <x:f>AC2817*(1+Inputs!$C$14)*(1-Inputs!$C$14/Inputs!$C$15)</x:f>
        <x:v>34625.82149465004</x:v>
      </x:c>
      <x:c r="AE2817" s="25" t="n">
        <x:f>AD2817/(B2817-Inputs!$C$14)</x:f>
        <x:v>662234.3231443965</x:v>
      </x:c>
      <x:c r="AF2817" s="25" t="n">
        <x:f>S2817/(1+B2817)^1+T2817/(1+B2817)^2+U2817/(1+B2817)^3+V2817/(1+B2817)^4+W2817/(1+B2817)^5+X2817/(1+B2817)^6+Y2817/(1+B2817)^7+Z2817/(1+B2817)^8+AA2817/(1+B2817)^9+AB2817/(1+B2817)^10+AE2817/(1+B2817)^10</x:f>
        <x:v>444064.9876794763</x:v>
      </x:c>
      <x:c r="AG2817" s="25" t="n">
        <x:f>(AF2817+Inputs!$C$12)/Inputs!$C$13</x:f>
        <x:v>380.1397050431321</x:v>
      </x:c>
      <x:c r="AH2817" s="25" t="n">
        <x:f>(S2817+Inputs!$C$11)*Inputs!$C$8-Inputs!$C$11</x:f>
        <x:v>3058.4132936205533</x:v>
      </x:c>
      <x:c r="AI2817" s="25" t="n">
        <x:f>Inputs!$C$12+AH2817-Inputs!$C$10*Inputs!$C$13</x:f>
        <x:v>25376.328708820554</x:v>
      </x:c>
      <x:c r="AJ2817" s="25" t="n">
        <x:f>(S2817+Inputs!$C$11)*(1-Inputs!$C$8)</x:f>
        <x:v>7472.30514013092</x:v>
      </x:c>
      <x:c r="AK2817" s="25" t="n">
        <x:f>AJ2817/(1+B2817)^(1-Inputs!$C$8)+T2817/(1+B2817)^(2-Inputs!$C$8)+U2817/(1+B2817)^(3-Inputs!$C$8)+V2817/(1+B2817)^(4-Inputs!$C$8)+W2817/(1+B2817)^(5-Inputs!$C$8)+X2817/(1+B2817)^(6-Inputs!$C$8)+Y2817/(1+B2817)^(7-Inputs!$C$8)+Z2817/(1+B2817)^(8-Inputs!$C$8)+AA2817/(1+B2817)^(9-Inputs!$C$8)+AB2817/(1+B2817)^(10-Inputs!$C$8)+AE2817/(1+B2817)^(10-Inputs!$C$8)</x:f>
        <x:v>458895.3668790088</x:v>
      </x:c>
      <x:c r="AL2817" s="25" t="n">
        <x:f>(AK2817+AI2817)/Inputs!$C$13</x:f>
        <x:v>386.4136630244528</x:v>
      </x:c>
      <x:c r="AM2817" s="26" t="n">
        <x:f>IF(AL2817&gt;=Inputs!$C$7,1,0)</x:f>
        <x:v>1</x:v>
      </x:c>
      <x:c r="AN2817" s="26" t="n">
        <x:f>IF(Inputs!$C$7&lt;=(1-Inputs!$C$16)*AL2817,1,0)</x:f>
        <x:v>1</x:v>
      </x:c>
    </x:row>
    <x:row r="2818" ht="20" customHeight="1">
      <x:c r="A2818" s="16" t="n">
        <x:v>2813</x:v>
      </x:c>
      <x:c r="B2818" s="19" t="n">
        <x:v>0.08344497006620241</x:v>
      </x:c>
      <x:c r="C2818" s="24" t="n">
        <x:v>0.34296307701671935</x:v>
      </x:c>
      <x:c r="D2818" s="19" t="n">
        <x:v>0.026043031609161462</x:v>
      </x:c>
      <x:c r="E2818" s="19" t="n">
        <x:v>0.06167766228470242</x:v>
      </x:c>
      <x:c r="F2818" s="19" t="n">
        <x:v>-0.14667460674171368</x:v>
      </x:c>
      <x:c r="G2818" s="19" t="n">
        <x:v>-0.08664909738145468</x:v>
      </x:c>
      <x:c r="H2818" s="19" t="n">
        <x:v>0.7685313866854528</x:v>
      </x:c>
      <x:c r="I2818" s="19" t="n">
        <x:v>0.047222882507170424</x:v>
      </x:c>
      <x:c r="J2818" s="19" t="n">
        <x:v>0.06120123196594364</x:v>
      </x:c>
      <x:c r="K2818" s="19" t="n">
        <x:v>0.05317554024079868</x:v>
      </x:c>
      <x:c r="L2818" s="19" t="n">
        <x:v>0.05260122606884465</x:v>
      </x:c>
      <x:c r="M2818" s="19" t="n">
        <x:v>0.0556917003907563</x:v>
      </x:c>
      <x:c r="N2818" s="19" t="n">
        <x:v>0.048935962775432246</x:v>
      </x:c>
      <x:c r="O2818" s="19" t="n">
        <x:v>0.05830356935613395</x:v>
      </x:c>
      <x:c r="P2818" s="19" t="n">
        <x:v>0.058519215558307</x:v>
      </x:c>
      <x:c r="Q2818" s="19" t="n">
        <x:v>0.05105188688397561</x:v>
      </x:c>
      <x:c r="R2818" s="19" t="n">
        <x:v>0.058652634845233254</x:v>
      </x:c>
      <x:c r="S2818" s="21" t="n">
        <x:v>9977.178700769273</x:v>
      </x:c>
      <x:c r="T2818" s="21" t="n">
        <x:v>15607.077375984638</x:v>
      </x:c>
      <x:c r="U2818" s="21" t="n">
        <x:v>18951.358317836086</x:v>
      </x:c>
      <x:c r="V2818" s="21" t="n">
        <x:v>22449.25456540574</x:v>
      </x:c>
      <x:c r="W2818" s="21" t="n">
        <x:v>26340.576133270886</x:v>
      </x:c>
      <x:c r="X2818" s="21" t="n">
        <x:v>28068.57832385184</x:v>
      </x:c>
      <x:c r="Y2818" s="21" t="n">
        <x:v>29390.002435701157</x:v>
      </x:c>
      <x:c r="Z2818" s="21" t="n">
        <x:v>30456.963122648627</x:v>
      </x:c>
      <x:c r="AA2818" s="21" t="n">
        <x:v>31193.961515904633</x:v>
      </x:c>
      <x:c r="AB2818" s="21" t="n">
        <x:v>31567.585484669096</x:v>
      </x:c>
      <x:c r="AC2818" s="21" t="n">
        <x:v>41175.11150174229</x:v>
      </x:c>
      <x:c r="AD2818" s="25" t="n">
        <x:f>AC2818*(1+Inputs!$C$14)*(1-Inputs!$C$14/Inputs!$C$15)</x:f>
        <x:v>32672.450976632506</x:v>
      </x:c>
      <x:c r="AE2818" s="25" t="n">
        <x:f>AD2818/(B2818-Inputs!$C$14)</x:f>
        <x:v>674424.0100052495</x:v>
      </x:c>
      <x:c r="AF2818" s="25" t="n">
        <x:f>S2818/(1+B2818)^1+T2818/(1+B2818)^2+U2818/(1+B2818)^3+V2818/(1+B2818)^4+W2818/(1+B2818)^5+X2818/(1+B2818)^6+Y2818/(1+B2818)^7+Z2818/(1+B2818)^8+AA2818/(1+B2818)^9+AB2818/(1+B2818)^10+AE2818/(1+B2818)^10</x:f>
        <x:v>453430.4528176436</x:v>
      </x:c>
      <x:c r="AG2818" s="25" t="n">
        <x:f>(AF2818+Inputs!$C$12)/Inputs!$C$13</x:f>
        <x:v>387.61266644669746</x:v>
      </x:c>
      <x:c r="AH2818" s="25" t="n">
        <x:f>(S2818+Inputs!$C$11)*Inputs!$C$8-Inputs!$C$11</x:f>
        <x:v>2799.083720086427</x:v>
      </x:c>
      <x:c r="AI2818" s="25" t="n">
        <x:f>Inputs!$C$12+AH2818-Inputs!$C$10*Inputs!$C$13</x:f>
        <x:v>25116.999135286424</x:v>
      </x:c>
      <x:c r="AJ2818" s="25" t="n">
        <x:f>(S2818+Inputs!$C$11)*(1-Inputs!$C$8)</x:f>
        <x:v>7178.094980682847</x:v>
      </x:c>
      <x:c r="AK2818" s="25" t="n">
        <x:f>AJ2818/(1+B2818)^(1-Inputs!$C$8)+T2818/(1+B2818)^(2-Inputs!$C$8)+U2818/(1+B2818)^(3-Inputs!$C$8)+V2818/(1+B2818)^(4-Inputs!$C$8)+W2818/(1+B2818)^(5-Inputs!$C$8)+X2818/(1+B2818)^(6-Inputs!$C$8)+Y2818/(1+B2818)^(7-Inputs!$C$8)+Z2818/(1+B2818)^(8-Inputs!$C$8)+AA2818/(1+B2818)^(9-Inputs!$C$8)+AB2818/(1+B2818)^(10-Inputs!$C$8)+AE2818/(1+B2818)^(10-Inputs!$C$8)</x:f>
        <x:v>468097.05618590827</x:v>
      </x:c>
      <x:c r="AL2818" s="25" t="n">
        <x:f>(AK2818+AI2818)/Inputs!$C$13</x:f>
        <x:v>393.5490170253875</x:v>
      </x:c>
      <x:c r="AM2818" s="26" t="n">
        <x:f>IF(AL2818&gt;=Inputs!$C$7,1,0)</x:f>
        <x:v>1</x:v>
      </x:c>
      <x:c r="AN2818" s="26" t="n">
        <x:f>IF(Inputs!$C$7&lt;=(1-Inputs!$C$16)*AL2818,1,0)</x:f>
        <x:v>1</x:v>
      </x:c>
    </x:row>
    <x:row r="2819" ht="20" customHeight="1">
      <x:c r="A2819" s="16" t="n">
        <x:v>2814</x:v>
      </x:c>
      <x:c r="B2819" s="19" t="n">
        <x:v>0.09059925010601372</x:v>
      </x:c>
      <x:c r="C2819" s="24" t="n">
        <x:v>0.7083562557853327</x:v>
      </x:c>
      <x:c r="D2819" s="19" t="n">
        <x:v>0.012374976629176616</x:v>
      </x:c>
      <x:c r="E2819" s="19" t="n">
        <x:v>0.033821720480250124</x:v>
      </x:c>
      <x:c r="F2819" s="19" t="n">
        <x:v>-0.14226051589631541</x:v>
      </x:c>
      <x:c r="G2819" s="19" t="n">
        <x:v>-0.05264768367814383</x:v>
      </x:c>
      <x:c r="H2819" s="19" t="n">
        <x:v>0.6467330624899716</x:v>
      </x:c>
      <x:c r="I2819" s="19" t="n">
        <x:v>0.0660756957900287</x:v>
      </x:c>
      <x:c r="J2819" s="19" t="n">
        <x:v>0.07182102327914094</x:v>
      </x:c>
      <x:c r="K2819" s="19" t="n">
        <x:v>0.06790117803060297</x:v>
      </x:c>
      <x:c r="L2819" s="19" t="n">
        <x:v>0.07131590048104613</x:v>
      </x:c>
      <x:c r="M2819" s="19" t="n">
        <x:v>0.06390851508039419</x:v>
      </x:c>
      <x:c r="N2819" s="19" t="n">
        <x:v>0.06773611099536651</x:v>
      </x:c>
      <x:c r="O2819" s="19" t="n">
        <x:v>0.06605999033602417</x:v>
      </x:c>
      <x:c r="P2819" s="19" t="n">
        <x:v>0.06784156873661346</x:v>
      </x:c>
      <x:c r="Q2819" s="19" t="n">
        <x:v>0.06610705547242218</x:v>
      </x:c>
      <x:c r="R2819" s="19" t="n">
        <x:v>0.06919297109140757</x:v>
      </x:c>
      <x:c r="S2819" s="21" t="n">
        <x:v>10128.301206513615</x:v>
      </x:c>
      <x:c r="T2819" s="21" t="n">
        <x:v>15722.657646285556</x:v>
      </x:c>
      <x:c r="U2819" s="21" t="n">
        <x:v>18691.158589112092</x:v>
      </x:c>
      <x:c r="V2819" s="21" t="n">
        <x:v>21795.870175169628</x:v>
      </x:c>
      <x:c r="W2819" s="21" t="n">
        <x:v>25227.753429139048</x:v>
      </x:c>
      <x:c r="X2819" s="21" t="n">
        <x:v>26328.81281877049</x:v>
      </x:c>
      <x:c r="Y2819" s="21" t="n">
        <x:v>27204.190812034154</x:v>
      </x:c>
      <x:c r="Z2819" s="21" t="n">
        <x:v>27924.069065577514</x:v>
      </x:c>
      <x:c r="AA2819" s="21" t="n">
        <x:v>28476.26513120446</x:v>
      </x:c>
      <x:c r="AB2819" s="21" t="n">
        <x:v>28841.05663236646</x:v>
      </x:c>
      <x:c r="AC2819" s="21" t="n">
        <x:v>37618.76952047799</x:v>
      </x:c>
      <x:c r="AD2819" s="25" t="n">
        <x:f>AC2819*(1+Inputs!$C$14)*(1-Inputs!$C$14/Inputs!$C$15)</x:f>
        <x:v>29850.49361449928</x:v>
      </x:c>
      <x:c r="AE2819" s="25" t="n">
        <x:f>AD2819/(B2819-Inputs!$C$14)</x:f>
        <x:v>536886.6227077151</x:v>
      </x:c>
      <x:c r="AF2819" s="25" t="n">
        <x:f>S2819/(1+B2819)^1+T2819/(1+B2819)^2+U2819/(1+B2819)^3+V2819/(1+B2819)^4+W2819/(1+B2819)^5+X2819/(1+B2819)^6+Y2819/(1+B2819)^7+Z2819/(1+B2819)^8+AA2819/(1+B2819)^9+AB2819/(1+B2819)^10+AE2819/(1+B2819)^10</x:f>
        <x:v>363803.89562387543</x:v>
      </x:c>
      <x:c r="AG2819" s="25" t="n">
        <x:f>(AF2819+Inputs!$C$12)/Inputs!$C$13</x:f>
        <x:v>316.097179200482</x:v>
      </x:c>
      <x:c r="AH2819" s="25" t="n">
        <x:f>(S2819+Inputs!$C$11)*Inputs!$C$8-Inputs!$C$11</x:f>
        <x:v>2869.8835789419954</x:v>
      </x:c>
      <x:c r="AI2819" s="25" t="n">
        <x:f>Inputs!$C$12+AH2819-Inputs!$C$10*Inputs!$C$13</x:f>
        <x:v>25187.798994141995</x:v>
      </x:c>
      <x:c r="AJ2819" s="25" t="n">
        <x:f>(S2819+Inputs!$C$11)*(1-Inputs!$C$8)</x:f>
        <x:v>7258.417627571621</x:v>
      </x:c>
      <x:c r="AK2819" s="25" t="n">
        <x:f>AJ2819/(1+B2819)^(1-Inputs!$C$8)+T2819/(1+B2819)^(2-Inputs!$C$8)+U2819/(1+B2819)^(3-Inputs!$C$8)+V2819/(1+B2819)^(4-Inputs!$C$8)+W2819/(1+B2819)^(5-Inputs!$C$8)+X2819/(1+B2819)^(6-Inputs!$C$8)+Y2819/(1+B2819)^(7-Inputs!$C$8)+Z2819/(1+B2819)^(8-Inputs!$C$8)+AA2819/(1+B2819)^(9-Inputs!$C$8)+AB2819/(1+B2819)^(10-Inputs!$C$8)+AE2819/(1+B2819)^(10-Inputs!$C$8)</x:f>
        <x:v>376149.48090971773</x:v>
      </x:c>
      <x:c r="AL2819" s="25" t="n">
        <x:f>(AK2819+AI2819)/Inputs!$C$13</x:f>
        <x:v>320.23801896510844</x:v>
      </x:c>
      <x:c r="AM2819" s="26" t="n">
        <x:f>IF(AL2819&gt;=Inputs!$C$7,1,0)</x:f>
        <x:v>1</x:v>
      </x:c>
      <x:c r="AN2819" s="26" t="n">
        <x:f>IF(Inputs!$C$7&lt;=(1-Inputs!$C$16)*AL2819,1,0)</x:f>
        <x:v>0</x:v>
      </x:c>
    </x:row>
    <x:row r="2820" ht="20" customHeight="1">
      <x:c r="A2820" s="16" t="n">
        <x:v>2815</x:v>
      </x:c>
      <x:c r="B2820" s="19" t="n">
        <x:v>0.08438265753427436</x:v>
      </x:c>
      <x:c r="C2820" s="24" t="n">
        <x:v>0.36590173614584387</x:v>
      </x:c>
      <x:c r="D2820" s="19" t="n">
        <x:v>0.043827227659834024</x:v>
      </x:c>
      <x:c r="E2820" s="19" t="n">
        <x:v>0.05129202174694257</x:v>
      </x:c>
      <x:c r="F2820" s="19" t="n">
        <x:v>-0.2492720914149334</x:v>
      </x:c>
      <x:c r="G2820" s="19" t="n">
        <x:v>-0.033931798278852635</x:v>
      </x:c>
      <x:c r="H2820" s="19" t="n">
        <x:v>0.6476872482910778</x:v>
      </x:c>
      <x:c r="I2820" s="19" t="n">
        <x:v>0.06099073538256903</x:v>
      </x:c>
      <x:c r="J2820" s="19" t="n">
        <x:v>0.059379347651364475</x:v>
      </x:c>
      <x:c r="K2820" s="19" t="n">
        <x:v>0.06345935499312987</x:v>
      </x:c>
      <x:c r="L2820" s="19" t="n">
        <x:v>0.05699676611120254</x:v>
      </x:c>
      <x:c r="M2820" s="19" t="n">
        <x:v>0.06449585126381976</x:v>
      </x:c>
      <x:c r="N2820" s="19" t="n">
        <x:v>0.05722038138277981</x:v>
      </x:c>
      <x:c r="O2820" s="19" t="n">
        <x:v>0.050648207559485174</x:v>
      </x:c>
      <x:c r="P2820" s="19" t="n">
        <x:v>0.06515376813929948</x:v>
      </x:c>
      <x:c r="Q2820" s="19" t="n">
        <x:v>0.05648299262016167</x:v>
      </x:c>
      <x:c r="R2820" s="19" t="n">
        <x:v>0.0571100391673383</x:v>
      </x:c>
      <x:c r="S2820" s="21" t="n">
        <x:v>8397.055205334666</x:v>
      </x:c>
      <x:c r="T2820" s="21" t="n">
        <x:v>13553.458806055032</x:v>
      </x:c>
      <x:c r="U2820" s="21" t="n">
        <x:v>17116.582386049326</x:v>
      </x:c>
      <x:c r="V2820" s="21" t="n">
        <x:v>21212.482328555652</x:v>
      </x:c>
      <x:c r="W2820" s="21" t="n">
        <x:v>25823.588315933222</x:v>
      </x:c>
      <x:c r="X2820" s="21" t="n">
        <x:v>27814.186477550495</x:v>
      </x:c>
      <x:c r="Y2820" s="21" t="n">
        <x:v>29288.996432357835</x:v>
      </x:c>
      <x:c r="Z2820" s="21" t="n">
        <x:v>30445.030242160992</x:v>
      </x:c>
      <x:c r="AA2820" s="21" t="n">
        <x:v>31272.381054802372</x:v>
      </x:c>
      <x:c r="AB2820" s="21" t="n">
        <x:v>31687.155642793357</x:v>
      </x:c>
      <x:c r="AC2820" s="21" t="n">
        <x:v>41331.072577556544</x:v>
      </x:c>
      <x:c r="AD2820" s="25" t="n">
        <x:f>AC2820*(1+Inputs!$C$14)*(1-Inputs!$C$14/Inputs!$C$15)</x:f>
        <x:v>32796.20609029111</x:v>
      </x:c>
      <x:c r="AE2820" s="25" t="n">
        <x:f>AD2820/(B2820-Inputs!$C$14)</x:f>
        <x:v>664123.9602694263</x:v>
      </x:c>
      <x:c r="AF2820" s="25" t="n">
        <x:f>S2820/(1+B2820)^1+T2820/(1+B2820)^2+U2820/(1+B2820)^3+V2820/(1+B2820)^4+W2820/(1+B2820)^5+X2820/(1+B2820)^6+Y2820/(1+B2820)^7+Z2820/(1+B2820)^8+AA2820/(1+B2820)^9+AB2820/(1+B2820)^10+AE2820/(1+B2820)^10</x:f>
        <x:v>439488.34153385996</x:v>
      </x:c>
      <x:c r="AG2820" s="25" t="n">
        <x:f>(AF2820+Inputs!$C$12)/Inputs!$C$13</x:f>
        <x:v>376.48787360716983</x:v>
      </x:c>
      <x:c r="AH2820" s="25" t="n">
        <x:f>(S2820+Inputs!$C$11)*Inputs!$C$8-Inputs!$C$11</x:f>
        <x:v>2058.80668523898</x:v>
      </x:c>
      <x:c r="AI2820" s="25" t="n">
        <x:f>Inputs!$C$12+AH2820-Inputs!$C$10*Inputs!$C$13</x:f>
        <x:v>24376.72210043898</x:v>
      </x:c>
      <x:c r="AJ2820" s="25" t="n">
        <x:f>(S2820+Inputs!$C$11)*(1-Inputs!$C$8)</x:f>
        <x:v>6338.248520095685</x:v>
      </x:c>
      <x:c r="AK2820" s="25" t="n">
        <x:f>AJ2820/(1+B2820)^(1-Inputs!$C$8)+T2820/(1+B2820)^(2-Inputs!$C$8)+U2820/(1+B2820)^(3-Inputs!$C$8)+V2820/(1+B2820)^(4-Inputs!$C$8)+W2820/(1+B2820)^(5-Inputs!$C$8)+X2820/(1+B2820)^(6-Inputs!$C$8)+Y2820/(1+B2820)^(7-Inputs!$C$8)+Z2820/(1+B2820)^(8-Inputs!$C$8)+AA2820/(1+B2820)^(9-Inputs!$C$8)+AB2820/(1+B2820)^(10-Inputs!$C$8)+AE2820/(1+B2820)^(10-Inputs!$C$8)</x:f>
        <x:v>454516.783063395</x:v>
      </x:c>
      <x:c r="AL2820" s="25" t="n">
        <x:f>(AK2820+AI2820)/Inputs!$C$13</x:f>
        <x:v>382.1222574331008</x:v>
      </x:c>
      <x:c r="AM2820" s="26" t="n">
        <x:f>IF(AL2820&gt;=Inputs!$C$7,1,0)</x:f>
        <x:v>1</x:v>
      </x:c>
      <x:c r="AN2820" s="26" t="n">
        <x:f>IF(Inputs!$C$7&lt;=(1-Inputs!$C$16)*AL2820,1,0)</x:f>
        <x:v>1</x:v>
      </x:c>
    </x:row>
    <x:row r="2821" ht="20" customHeight="1">
      <x:c r="A2821" s="16" t="n">
        <x:v>2816</x:v>
      </x:c>
      <x:c r="B2821" s="19" t="n">
        <x:v>0.08028789297048668</x:v>
      </x:c>
      <x:c r="C2821" s="24" t="n">
        <x:v>0.6903832869211044</x:v>
      </x:c>
      <x:c r="D2821" s="19" t="n">
        <x:v>0.03355228207045542</x:v>
      </x:c>
      <x:c r="E2821" s="19" t="n">
        <x:v>0.05026710374814598</x:v>
      </x:c>
      <x:c r="F2821" s="19" t="n">
        <x:v>-0.2164864832809133</x:v>
      </x:c>
      <x:c r="G2821" s="19" t="n">
        <x:v>-0.054079036124640545</x:v>
      </x:c>
      <x:c r="H2821" s="19" t="n">
        <x:v>0.9215313589142227</x:v>
      </x:c>
      <x:c r="I2821" s="19" t="n">
        <x:v>0.07168858351037784</x:v>
      </x:c>
      <x:c r="J2821" s="19" t="n">
        <x:v>0.07329822203621575</x:v>
      </x:c>
      <x:c r="K2821" s="19" t="n">
        <x:v>0.07819545941861747</x:v>
      </x:c>
      <x:c r="L2821" s="19" t="n">
        <x:v>0.07621664960260546</x:v>
      </x:c>
      <x:c r="M2821" s="19" t="n">
        <x:v>0.06427751346539821</x:v>
      </x:c>
      <x:c r="N2821" s="19" t="n">
        <x:v>0.06999617392382902</x:v>
      </x:c>
      <x:c r="O2821" s="19" t="n">
        <x:v>0.07287088559831431</x:v>
      </x:c>
      <x:c r="P2821" s="19" t="n">
        <x:v>0.07345492304597087</x:v>
      </x:c>
      <x:c r="Q2821" s="19" t="n">
        <x:v>0.07568295118961602</x:v>
      </x:c>
      <x:c r="R2821" s="19" t="n">
        <x:v>0.06926472940567123</x:v>
      </x:c>
      <x:c r="S2821" s="21" t="n">
        <x:v>8912.075056673106</x:v>
      </x:c>
      <x:c r="T2821" s="21" t="n">
        <x:v>14622.26553943256</x:v>
      </x:c>
      <x:c r="U2821" s="21" t="n">
        <x:v>18732.69554111927</x:v>
      </x:c>
      <x:c r="V2821" s="21" t="n">
        <x:v>23462.06492972197</x:v>
      </x:c>
      <x:c r="W2821" s="21" t="n">
        <x:v>28755.79275760247</x:v>
      </x:c>
      <x:c r="X2821" s="21" t="n">
        <x:v>30729.620759358026</x:v>
      </x:c>
      <x:c r="Y2821" s="21" t="n">
        <x:v>32178.009998639922</x:v>
      </x:c>
      <x:c r="Z2821" s="21" t="n">
        <x:v>33304.695141954275</x:v>
      </x:c>
      <x:c r="AA2821" s="21" t="n">
        <x:v>34054.96421237734</x:v>
      </x:c>
      <x:c r="AB2821" s="21" t="n">
        <x:v>34396.9153298907</x:v>
      </x:c>
      <x:c r="AC2821" s="21" t="n">
        <x:v>44865.54173464003</x:v>
      </x:c>
      <x:c r="AD2821" s="25" t="n">
        <x:f>AC2821*(1+Inputs!$C$14)*(1-Inputs!$C$14/Inputs!$C$15)</x:f>
        <x:v>35600.80736643686</x:v>
      </x:c>
      <x:c r="AE2821" s="25" t="n">
        <x:f>AD2821/(B2821-Inputs!$C$14)</x:f>
        <x:v>786099.8830225393</x:v>
      </x:c>
      <x:c r="AF2821" s="25" t="n">
        <x:f>S2821/(1+B2821)^1+T2821/(1+B2821)^2+U2821/(1+B2821)^3+V2821/(1+B2821)^4+W2821/(1+B2821)^5+X2821/(1+B2821)^6+Y2821/(1+B2821)^7+Z2821/(1+B2821)^8+AA2821/(1+B2821)^9+AB2821/(1+B2821)^10+AE2821/(1+B2821)^10</x:f>
        <x:v>524471.5693048259</x:v>
      </x:c>
      <x:c r="AG2821" s="25" t="n">
        <x:f>(AF2821+Inputs!$C$12)/Inputs!$C$13</x:f>
        <x:v>444.29832100232346</x:v>
      </x:c>
      <x:c r="AH2821" s="25" t="n">
        <x:f>(S2821+Inputs!$C$11)*Inputs!$C$8-Inputs!$C$11</x:f>
        <x:v>2300.0899580578116</x:v>
      </x:c>
      <x:c r="AI2821" s="25" t="n">
        <x:f>Inputs!$C$12+AH2821-Inputs!$C$10*Inputs!$C$13</x:f>
        <x:v>24618.00537325781</x:v>
      </x:c>
      <x:c r="AJ2821" s="25" t="n">
        <x:f>(S2821+Inputs!$C$11)*(1-Inputs!$C$8)</x:f>
        <x:v>6611.985098615295</x:v>
      </x:c>
      <x:c r="AK2821" s="25" t="n">
        <x:f>AJ2821/(1+B2821)^(1-Inputs!$C$8)+T2821/(1+B2821)^(2-Inputs!$C$8)+U2821/(1+B2821)^(3-Inputs!$C$8)+V2821/(1+B2821)^(4-Inputs!$C$8)+W2821/(1+B2821)^(5-Inputs!$C$8)+X2821/(1+B2821)^(6-Inputs!$C$8)+Y2821/(1+B2821)^(7-Inputs!$C$8)+Z2821/(1+B2821)^(8-Inputs!$C$8)+AA2821/(1+B2821)^(9-Inputs!$C$8)+AB2821/(1+B2821)^(10-Inputs!$C$8)+AE2821/(1+B2821)^(10-Inputs!$C$8)</x:f>
        <x:v>541587.123538195</x:v>
      </x:c>
      <x:c r="AL2821" s="25" t="n">
        <x:f>(AK2821+AI2821)/Inputs!$C$13</x:f>
        <x:v>451.79059581487866</x:v>
      </x:c>
      <x:c r="AM2821" s="26" t="n">
        <x:f>IF(AL2821&gt;=Inputs!$C$7,1,0)</x:f>
        <x:v>1</x:v>
      </x:c>
      <x:c r="AN2821" s="26" t="n">
        <x:f>IF(Inputs!$C$7&lt;=(1-Inputs!$C$16)*AL2821,1,0)</x:f>
        <x:v>1</x:v>
      </x:c>
    </x:row>
    <x:row r="2822" ht="20" customHeight="1">
      <x:c r="A2822" s="16" t="n">
        <x:v>2817</x:v>
      </x:c>
      <x:c r="B2822" s="19" t="n">
        <x:v>0.07535420452744872</x:v>
      </x:c>
      <x:c r="C2822" s="24" t="n">
        <x:v>0.6824262105434684</x:v>
      </x:c>
      <x:c r="D2822" s="19" t="n">
        <x:v>0.0369523325642021</x:v>
      </x:c>
      <x:c r="E2822" s="19" t="n">
        <x:v>0.04548973851018701</x:v>
      </x:c>
      <x:c r="F2822" s="19" t="n">
        <x:v>-0.1823557187460199</x:v>
      </x:c>
      <x:c r="G2822" s="19" t="n">
        <x:v>-0.05007695170150271</x:v>
      </x:c>
      <x:c r="H2822" s="19" t="n">
        <x:v>0.865764292581531</x:v>
      </x:c>
      <x:c r="I2822" s="19" t="n">
        <x:v>0.06086661277918779</x:v>
      </x:c>
      <x:c r="J2822" s="19" t="n">
        <x:v>0.06926926776924916</x:v>
      </x:c>
      <x:c r="K2822" s="19" t="n">
        <x:v>0.05213556661382768</x:v>
      </x:c>
      <x:c r="L2822" s="19" t="n">
        <x:v>0.06848585868193482</x:v>
      </x:c>
      <x:c r="M2822" s="19" t="n">
        <x:v>0.07011950539817577</x:v>
      </x:c>
      <x:c r="N2822" s="19" t="n">
        <x:v>0.06838760923242604</x:v>
      </x:c>
      <x:c r="O2822" s="19" t="n">
        <x:v>0.07059712335455401</x:v>
      </x:c>
      <x:c r="P2822" s="19" t="n">
        <x:v>0.062476581026434136</x:v>
      </x:c>
      <x:c r="Q2822" s="19" t="n">
        <x:v>0.07138251261872597</x:v>
      </x:c>
      <x:c r="R2822" s="19" t="n">
        <x:v>0.05997888289328898</x:v>
      </x:c>
      <x:c r="S2822" s="21" t="n">
        <x:v>9525.126139154236</x:v>
      </x:c>
      <x:c r="T2822" s="21" t="n">
        <x:v>15311.584857062388</x:v>
      </x:c>
      <x:c r="U2822" s="21" t="n">
        <x:v>19161.633272448606</x:v>
      </x:c>
      <x:c r="V2822" s="21" t="n">
        <x:v>23426.04045972086</x:v>
      </x:c>
      <x:c r="W2822" s="21" t="n">
        <x:v>28277.063652746976</x:v>
      </x:c>
      <x:c r="X2822" s="21" t="n">
        <x:v>30170.964071488885</x:v>
      </x:c>
      <x:c r="Y2822" s="21" t="n">
        <x:v>31578.438223026606</x:v>
      </x:c>
      <x:c r="Z2822" s="21" t="n">
        <x:v>32669.78610419506</x:v>
      </x:c>
      <x:c r="AA2822" s="21" t="n">
        <x:v>33386.49025941292</x:v>
      </x:c>
      <x:c r="AB2822" s="21" t="n">
        <x:v>33727.98033889664</x:v>
      </x:c>
      <x:c r="AC2822" s="21" t="n">
        <x:v>43993.01783334344</x:v>
      </x:c>
      <x:c r="AD2822" s="25" t="n">
        <x:f>AC2822*(1+Inputs!$C$14)*(1-Inputs!$C$14/Inputs!$C$15)</x:f>
        <x:v>34908.45965075801</x:v>
      </x:c>
      <x:c r="AE2822" s="25" t="n">
        <x:f>AD2822/(B2822-Inputs!$C$14)</x:f>
        <x:v>865051.3635329738</x:v>
      </x:c>
      <x:c r="AF2822" s="25" t="n">
        <x:f>S2822/(1+B2822)^1+T2822/(1+B2822)^2+U2822/(1+B2822)^3+V2822/(1+B2822)^4+W2822/(1+B2822)^5+X2822/(1+B2822)^6+Y2822/(1+B2822)^7+Z2822/(1+B2822)^8+AA2822/(1+B2822)^9+AB2822/(1+B2822)^10+AE2822/(1+B2822)^10</x:f>
        <x:v>583471.5722061946</x:v>
      </x:c>
      <x:c r="AG2822" s="25" t="n">
        <x:f>(AF2822+Inputs!$C$12)/Inputs!$C$13</x:f>
        <x:v>491.37604090064946</x:v>
      </x:c>
      <x:c r="AH2822" s="25" t="n">
        <x:f>(S2822+Inputs!$C$11)*Inputs!$C$8-Inputs!$C$11</x:f>
        <x:v>2587.3001912202035</x:v>
      </x:c>
      <x:c r="AI2822" s="25" t="n">
        <x:f>Inputs!$C$12+AH2822-Inputs!$C$10*Inputs!$C$13</x:f>
        <x:v>24905.2156064202</x:v>
      </x:c>
      <x:c r="AJ2822" s="25" t="n">
        <x:f>(S2822+Inputs!$C$11)*(1-Inputs!$C$8)</x:f>
        <x:v>6937.825947934032</x:v>
      </x:c>
      <x:c r="AK2822" s="25" t="n">
        <x:f>AJ2822/(1+B2822)^(1-Inputs!$C$8)+T2822/(1+B2822)^(2-Inputs!$C$8)+U2822/(1+B2822)^(3-Inputs!$C$8)+V2822/(1+B2822)^(4-Inputs!$C$8)+W2822/(1+B2822)^(5-Inputs!$C$8)+X2822/(1+B2822)^(6-Inputs!$C$8)+Y2822/(1+B2822)^(7-Inputs!$C$8)+Z2822/(1+B2822)^(8-Inputs!$C$8)+AA2822/(1+B2822)^(9-Inputs!$C$8)+AB2822/(1+B2822)^(10-Inputs!$C$8)+AE2822/(1+B2822)^(10-Inputs!$C$8)</x:f>
        <x:v>601183.1852613252</x:v>
      </x:c>
      <x:c r="AL2822" s="25" t="n">
        <x:f>(AK2822+AI2822)/Inputs!$C$13</x:f>
        <x:v>499.5731003084203</x:v>
      </x:c>
      <x:c r="AM2822" s="26" t="n">
        <x:f>IF(AL2822&gt;=Inputs!$C$7,1,0)</x:f>
        <x:v>1</x:v>
      </x:c>
      <x:c r="AN2822" s="26" t="n">
        <x:f>IF(Inputs!$C$7&lt;=(1-Inputs!$C$16)*AL2822,1,0)</x:f>
        <x:v>1</x:v>
      </x:c>
    </x:row>
    <x:row r="2823" ht="20" customHeight="1">
      <x:c r="A2823" s="16" t="n">
        <x:v>2818</x:v>
      </x:c>
      <x:c r="B2823" s="19" t="n">
        <x:v>0.07928439112755072</x:v>
      </x:c>
      <x:c r="C2823" s="24" t="n">
        <x:v>0.6907262404900223</x:v>
      </x:c>
      <x:c r="D2823" s="19" t="n">
        <x:v>0.02492520874917972</x:v>
      </x:c>
      <x:c r="E2823" s="19" t="n">
        <x:v>0.04061904634291381</x:v>
      </x:c>
      <x:c r="F2823" s="19" t="n">
        <x:v>-0.13993454012582904</x:v>
      </x:c>
      <x:c r="G2823" s="19" t="n">
        <x:v>-0.0486391122344213</x:v>
      </x:c>
      <x:c r="H2823" s="19" t="n">
        <x:v>0.611675755078096</x:v>
      </x:c>
      <x:c r="I2823" s="19" t="n">
        <x:v>0.05647604427938972</x:v>
      </x:c>
      <x:c r="J2823" s="19" t="n">
        <x:v>0.05455967095859364</x:v>
      </x:c>
      <x:c r="K2823" s="19" t="n">
        <x:v>0.06135211206711688</x:v>
      </x:c>
      <x:c r="L2823" s="19" t="n">
        <x:v>0.05463073553455729</x:v>
      </x:c>
      <x:c r="M2823" s="19" t="n">
        <x:v>0.05888532372446321</x:v>
      </x:c>
      <x:c r="N2823" s="19" t="n">
        <x:v>0.05800476243379194</x:v>
      </x:c>
      <x:c r="O2823" s="19" t="n">
        <x:v>0.06149797697626241</x:v>
      </x:c>
      <x:c r="P2823" s="19" t="n">
        <x:v>0.0683515947812714</x:v>
      </x:c>
      <x:c r="Q2823" s="19" t="n">
        <x:v>0.06113908283680872</x:v>
      </x:c>
      <x:c r="R2823" s="19" t="n">
        <x:v>0.06957459248429473</x:v>
      </x:c>
      <x:c r="S2823" s="21" t="n">
        <x:v>10223.093752541417</x:v>
      </x:c>
      <x:c r="T2823" s="21" t="n">
        <x:v>15941.216285070182</x:v>
      </x:c>
      <x:c r="U2823" s="21" t="n">
        <x:v>19104.835462176972</x:v>
      </x:c>
      <x:c r="V2823" s="21" t="n">
        <x:v>22498.71297853559</x:v>
      </x:c>
      <x:c r="W2823" s="21" t="n">
        <x:v>26262.241728769644</x:v>
      </x:c>
      <x:c r="X2823" s="21" t="n">
        <x:v>27646.895485062672</x:v>
      </x:c>
      <x:c r="Y2823" s="21" t="n">
        <x:v>28734.02111979892</x:v>
      </x:c>
      <x:c r="Z2823" s="21" t="n">
        <x:v>29612.905852880067</x:v>
      </x:c>
      <x:c r="AA2823" s="21" t="n">
        <x:v>30250.33924107286</x:v>
      </x:c>
      <x:c r="AB2823" s="21" t="n">
        <x:v>30603.171464871008</x:v>
      </x:c>
      <x:c r="AC2823" s="21" t="n">
        <x:v>39917.18017157087</x:v>
      </x:c>
      <x:c r="AD2823" s="25" t="n">
        <x:f>AC2823*(1+Inputs!$C$14)*(1-Inputs!$C$14/Inputs!$C$15)</x:f>
        <x:v>31674.282466141485</x:v>
      </x:c>
      <x:c r="AE2823" s="25" t="n">
        <x:f>AD2823/(B2823-Inputs!$C$14)</x:f>
        <x:v>715247.1030912722</x:v>
      </x:c>
      <x:c r="AF2823" s="25" t="n">
        <x:f>S2823/(1+B2823)^1+T2823/(1+B2823)^2+U2823/(1+B2823)^3+V2823/(1+B2823)^4+W2823/(1+B2823)^5+X2823/(1+B2823)^6+Y2823/(1+B2823)^7+Z2823/(1+B2823)^8+AA2823/(1+B2823)^9+AB2823/(1+B2823)^10+AE2823/(1+B2823)^10</x:f>
        <x:v>486280.9324393485</x:v>
      </x:c>
      <x:c r="AG2823" s="25" t="n">
        <x:f>(AF2823+Inputs!$C$12)/Inputs!$C$13</x:f>
        <x:v>413.8249647874559</x:v>
      </x:c>
      <x:c r="AH2823" s="25" t="n">
        <x:f>(S2823+Inputs!$C$11)*Inputs!$C$8-Inputs!$C$11</x:f>
        <x:v>2914.2932374920065</x:v>
      </x:c>
      <x:c r="AI2823" s="25" t="n">
        <x:f>Inputs!$C$12+AH2823-Inputs!$C$10*Inputs!$C$13</x:f>
        <x:v>25232.208652692003</x:v>
      </x:c>
      <x:c r="AJ2823" s="25" t="n">
        <x:f>(S2823+Inputs!$C$11)*(1-Inputs!$C$8)</x:f>
        <x:v>7308.800515049412</x:v>
      </x:c>
      <x:c r="AK2823" s="25" t="n">
        <x:f>AJ2823/(1+B2823)^(1-Inputs!$C$8)+T2823/(1+B2823)^(2-Inputs!$C$8)+U2823/(1+B2823)^(3-Inputs!$C$8)+V2823/(1+B2823)^(4-Inputs!$C$8)+W2823/(1+B2823)^(5-Inputs!$C$8)+X2823/(1+B2823)^(6-Inputs!$C$8)+Y2823/(1+B2823)^(7-Inputs!$C$8)+Z2823/(1+B2823)^(8-Inputs!$C$8)+AA2823/(1+B2823)^(9-Inputs!$C$8)+AB2823/(1+B2823)^(10-Inputs!$C$8)+AE2823/(1+B2823)^(10-Inputs!$C$8)</x:f>
        <x:v>501179.0645874407</x:v>
      </x:c>
      <x:c r="AL2823" s="25" t="n">
        <x:f>(AK2823+AI2823)/Inputs!$C$13</x:f>
        <x:v>420.03798735991603</x:v>
      </x:c>
      <x:c r="AM2823" s="26" t="n">
        <x:f>IF(AL2823&gt;=Inputs!$C$7,1,0)</x:f>
        <x:v>1</x:v>
      </x:c>
      <x:c r="AN2823" s="26" t="n">
        <x:f>IF(Inputs!$C$7&lt;=(1-Inputs!$C$16)*AL2823,1,0)</x:f>
        <x:v>1</x:v>
      </x:c>
    </x:row>
    <x:row r="2824" ht="20" customHeight="1">
      <x:c r="A2824" s="16" t="n">
        <x:v>2819</x:v>
      </x:c>
      <x:c r="B2824" s="19" t="n">
        <x:v>0.08386331344751345</x:v>
      </x:c>
      <x:c r="C2824" s="24" t="n">
        <x:v>0.5475968617838305</x:v>
      </x:c>
      <x:c r="D2824" s="19" t="n">
        <x:v>0.02735697221452398</x:v>
      </x:c>
      <x:c r="E2824" s="19" t="n">
        <x:v>0.046515922495677556</x:v>
      </x:c>
      <x:c r="F2824" s="19" t="n">
        <x:v>-0.1807156594325295</x:v>
      </x:c>
      <x:c r="G2824" s="19" t="n">
        <x:v>-0.06207683273450868</x:v>
      </x:c>
      <x:c r="H2824" s="19" t="n">
        <x:v>0.745292919593993</x:v>
      </x:c>
      <x:c r="I2824" s="19" t="n">
        <x:v>0.07729445533749071</x:v>
      </x:c>
      <x:c r="J2824" s="19" t="n">
        <x:v>0.07191691543610773</x:v>
      </x:c>
      <x:c r="K2824" s="19" t="n">
        <x:v>0.07518723883394728</x:v>
      </x:c>
      <x:c r="L2824" s="19" t="n">
        <x:v>0.07397593447496206</x:v>
      </x:c>
      <x:c r="M2824" s="19" t="n">
        <x:v>0.0749551169675567</x:v>
      </x:c>
      <x:c r="N2824" s="19" t="n">
        <x:v>0.07625509877777972</x:v>
      </x:c>
      <x:c r="O2824" s="19" t="n">
        <x:v>0.07292739059781411</x:v>
      </x:c>
      <x:c r="P2824" s="19" t="n">
        <x:v>0.07010941066537157</x:v>
      </x:c>
      <x:c r="Q2824" s="19" t="n">
        <x:v>0.07745701241562869</x:v>
      </x:c>
      <x:c r="R2824" s="19" t="n">
        <x:v>0.07595915080145801</x:v>
      </x:c>
      <x:c r="S2824" s="21" t="n">
        <x:v>9455.806439911406</x:v>
      </x:c>
      <x:c r="T2824" s="21" t="n">
        <x:v>15060.852909350182</x:v>
      </x:c>
      <x:c r="U2824" s="21" t="n">
        <x:v>18546.08768056218</x:v>
      </x:c>
      <x:c r="V2824" s="21" t="n">
        <x:v>22359.635047998807</x:v>
      </x:c>
      <x:c r="W2824" s="21" t="n">
        <x:v>26602.60580774342</x:v>
      </x:c>
      <x:c r="X2824" s="21" t="n">
        <x:v>28271.009128940874</x:v>
      </x:c>
      <x:c r="Y2824" s="21" t="n">
        <x:v>29537.934650266267</x:v>
      </x:c>
      <x:c r="Z2824" s="21" t="n">
        <x:v>30529.0784482903</x:v>
      </x:c>
      <x:c r="AA2824" s="21" t="n">
        <x:v>31219.253863540867</x:v>
      </x:c>
      <x:c r="AB2824" s="21" t="n">
        <x:v>31598.500619441525</x:v>
      </x:c>
      <x:c r="AC2824" s="21" t="n">
        <x:v>41215.4355905759</x:v>
      </x:c>
      <x:c r="AD2824" s="25" t="n">
        <x:f>AC2824*(1+Inputs!$C$14)*(1-Inputs!$C$14/Inputs!$C$15)</x:f>
        <x:v>32704.448141121975</x:v>
      </x:c>
      <x:c r="AE2824" s="25" t="n">
        <x:f>AD2824/(B2824-Inputs!$C$14)</x:f>
        <x:v>669304.7571620675</x:v>
      </x:c>
      <x:c r="AF2824" s="25" t="n">
        <x:f>S2824/(1+B2824)^1+T2824/(1+B2824)^2+U2824/(1+B2824)^3+V2824/(1+B2824)^4+W2824/(1+B2824)^5+X2824/(1+B2824)^6+Y2824/(1+B2824)^7+Z2824/(1+B2824)^8+AA2824/(1+B2824)^9+AB2824/(1+B2824)^10+AE2824/(1+B2824)^10</x:f>
        <x:v>448763.1725865637</x:v>
      </x:c>
      <x:c r="AG2824" s="25" t="n">
        <x:f>(AF2824+Inputs!$C$12)/Inputs!$C$13</x:f>
        <x:v>383.8885155890595</x:v>
      </x:c>
      <x:c r="AH2824" s="25" t="n">
        <x:f>(S2824+Inputs!$C$11)*Inputs!$C$8-Inputs!$C$11</x:f>
        <x:v>2554.8243869173984</x:v>
      </x:c>
      <x:c r="AI2824" s="25" t="n">
        <x:f>Inputs!$C$12+AH2824-Inputs!$C$10*Inputs!$C$13</x:f>
        <x:v>24872.739802117394</x:v>
      </x:c>
      <x:c r="AJ2824" s="25" t="n">
        <x:f>(S2824+Inputs!$C$11)*(1-Inputs!$C$8)</x:f>
        <x:v>6900.982052994008</x:v>
      </x:c>
      <x:c r="AK2824" s="25" t="n">
        <x:f>AJ2824/(1+B2824)^(1-Inputs!$C$8)+T2824/(1+B2824)^(2-Inputs!$C$8)+U2824/(1+B2824)^(3-Inputs!$C$8)+V2824/(1+B2824)^(4-Inputs!$C$8)+W2824/(1+B2824)^(5-Inputs!$C$8)+X2824/(1+B2824)^(6-Inputs!$C$8)+Y2824/(1+B2824)^(7-Inputs!$C$8)+Z2824/(1+B2824)^(8-Inputs!$C$8)+AA2824/(1+B2824)^(9-Inputs!$C$8)+AB2824/(1+B2824)^(10-Inputs!$C$8)+AE2824/(1+B2824)^(10-Inputs!$C$8)</x:f>
        <x:v>463570.050650229</x:v>
      </x:c>
      <x:c r="AL2824" s="25" t="n">
        <x:f>(AK2824+AI2824)/Inputs!$C$13</x:f>
        <x:v>389.74189397436214</x:v>
      </x:c>
      <x:c r="AM2824" s="26" t="n">
        <x:f>IF(AL2824&gt;=Inputs!$C$7,1,0)</x:f>
        <x:v>1</x:v>
      </x:c>
      <x:c r="AN2824" s="26" t="n">
        <x:f>IF(Inputs!$C$7&lt;=(1-Inputs!$C$16)*AL2824,1,0)</x:f>
        <x:v>1</x:v>
      </x:c>
    </x:row>
    <x:row r="2825" ht="20" customHeight="1">
      <x:c r="A2825" s="16" t="n">
        <x:v>2820</x:v>
      </x:c>
      <x:c r="B2825" s="19" t="n">
        <x:v>0.08072633957594057</x:v>
      </x:c>
      <x:c r="C2825" s="24" t="n">
        <x:v>0.4394839388450862</x:v>
      </x:c>
      <x:c r="D2825" s="19" t="n">
        <x:v>0.030279915649551015</x:v>
      </x:c>
      <x:c r="E2825" s="19" t="n">
        <x:v>0.05614419691392214</x:v>
      </x:c>
      <x:c r="F2825" s="19" t="n">
        <x:v>-0.1754969923547708</x:v>
      </x:c>
      <x:c r="G2825" s="19" t="n">
        <x:v>-0.067817522296927</x:v>
      </x:c>
      <x:c r="H2825" s="19" t="n">
        <x:v>0.6653573502257757</x:v>
      </x:c>
      <x:c r="I2825" s="19" t="n">
        <x:v>0.05274210344508333</x:v>
      </x:c>
      <x:c r="J2825" s="19" t="n">
        <x:v>0.059696530615084384</x:v>
      </x:c>
      <x:c r="K2825" s="19" t="n">
        <x:v>0.054563892892648486</x:v>
      </x:c>
      <x:c r="L2825" s="19" t="n">
        <x:v>0.0659068054383681</x:v>
      </x:c>
      <x:c r="M2825" s="19" t="n">
        <x:v>0.0537235179183233</x:v>
      </x:c>
      <x:c r="N2825" s="19" t="n">
        <x:v>0.05928807397368133</x:v>
      </x:c>
      <x:c r="O2825" s="19" t="n">
        <x:v>0.05337833479211554</x:v>
      </x:c>
      <x:c r="P2825" s="19" t="n">
        <x:v>0.05471472537804061</x:v>
      </x:c>
      <x:c r="Q2825" s="19" t="n">
        <x:v>0.06066932997707568</x:v>
      </x:c>
      <x:c r="R2825" s="19" t="n">
        <x:v>0.06730146927218243</x:v>
      </x:c>
      <x:c r="S2825" s="21" t="n">
        <x:v>9549.416705050726</x:v>
      </x:c>
      <x:c r="T2825" s="21" t="n">
        <x:v>15095.513875074803</x:v>
      </x:c>
      <x:c r="U2825" s="21" t="n">
        <x:v>18513.56134026839</x:v>
      </x:c>
      <x:c r="V2825" s="21" t="n">
        <x:v>22202.549920750942</x:v>
      </x:c>
      <x:c r="W2825" s="21" t="n">
        <x:v>26365.00371460572</x:v>
      </x:c>
      <x:c r="X2825" s="21" t="n">
        <x:v>28100.66012528671</x:v>
      </x:c>
      <x:c r="Y2825" s="21" t="n">
        <x:v>29453.671827299848</x:v>
      </x:c>
      <x:c r="Z2825" s="21" t="n">
        <x:v>30504.38820449522</x:v>
      </x:c>
      <x:c r="AA2825" s="21" t="n">
        <x:v>31236.575388139252</x:v>
      </x:c>
      <x:c r="AB2825" s="21" t="n">
        <x:v>31620.375842623096</x:v>
      </x:c>
      <x:c r="AC2825" s="21" t="n">
        <x:v>41243.968490377956</x:v>
      </x:c>
      <x:c r="AD2825" s="25" t="n">
        <x:f>AC2825*(1+Inputs!$C$14)*(1-Inputs!$C$14/Inputs!$C$15)</x:f>
        <x:v>32727.088997114904</x:v>
      </x:c>
      <x:c r="AE2825" s="25" t="n">
        <x:f>AD2825/(B2825-Inputs!$C$14)</x:f>
        <x:v>715716.3529952578</x:v>
      </x:c>
      <x:c r="AF2825" s="25" t="n">
        <x:f>S2825/(1+B2825)^1+T2825/(1+B2825)^2+U2825/(1+B2825)^3+V2825/(1+B2825)^4+W2825/(1+B2825)^5+X2825/(1+B2825)^6+Y2825/(1+B2825)^7+Z2825/(1+B2825)^8+AA2825/(1+B2825)^9+AB2825/(1+B2825)^10+AE2825/(1+B2825)^10</x:f>
        <x:v>481094.94876003877</x:v>
      </x:c>
      <x:c r="AG2825" s="25" t="n">
        <x:f>(AF2825+Inputs!$C$12)/Inputs!$C$13</x:f>
        <x:v>409.68692622735665</x:v>
      </x:c>
      <x:c r="AH2825" s="25" t="n">
        <x:f>(S2825+Inputs!$C$11)*Inputs!$C$8-Inputs!$C$11</x:f>
        <x:v>2598.680154968971</x:v>
      </x:c>
      <x:c r="AI2825" s="25" t="n">
        <x:f>Inputs!$C$12+AH2825-Inputs!$C$10*Inputs!$C$13</x:f>
        <x:v>24916.595570168967</x:v>
      </x:c>
      <x:c r="AJ2825" s="25" t="n">
        <x:f>(S2825+Inputs!$C$11)*(1-Inputs!$C$8)</x:f>
        <x:v>6950.736550081756</x:v>
      </x:c>
      <x:c r="AK2825" s="25" t="n">
        <x:f>AJ2825/(1+B2825)^(1-Inputs!$C$8)+T2825/(1+B2825)^(2-Inputs!$C$8)+U2825/(1+B2825)^(3-Inputs!$C$8)+V2825/(1+B2825)^(4-Inputs!$C$8)+W2825/(1+B2825)^(5-Inputs!$C$8)+X2825/(1+B2825)^(6-Inputs!$C$8)+Y2825/(1+B2825)^(7-Inputs!$C$8)+Z2825/(1+B2825)^(8-Inputs!$C$8)+AA2825/(1+B2825)^(9-Inputs!$C$8)+AB2825/(1+B2825)^(10-Inputs!$C$8)+AE2825/(1+B2825)^(10-Inputs!$C$8)</x:f>
        <x:v>496421.1677207508</x:v>
      </x:c>
      <x:c r="AL2825" s="25" t="n">
        <x:f>(AK2825+AI2825)/Inputs!$C$13</x:f>
        <x:v>415.98969467271553</x:v>
      </x:c>
      <x:c r="AM2825" s="26" t="n">
        <x:f>IF(AL2825&gt;=Inputs!$C$7,1,0)</x:f>
        <x:v>1</x:v>
      </x:c>
      <x:c r="AN2825" s="26" t="n">
        <x:f>IF(Inputs!$C$7&lt;=(1-Inputs!$C$16)*AL2825,1,0)</x:f>
        <x:v>1</x:v>
      </x:c>
    </x:row>
    <x:row r="2826" ht="20" customHeight="1">
      <x:c r="A2826" s="16" t="n">
        <x:v>2821</x:v>
      </x:c>
      <x:c r="B2826" s="19" t="n">
        <x:v>0.07420678316317537</x:v>
      </x:c>
      <x:c r="C2826" s="24" t="n">
        <x:v>0.41464201799064426</x:v>
      </x:c>
      <x:c r="D2826" s="19" t="n">
        <x:v>0.03403316893493837</x:v>
      </x:c>
      <x:c r="E2826" s="19" t="n">
        <x:v>0.0398391015431028</x:v>
      </x:c>
      <x:c r="F2826" s="19" t="n">
        <x:v>-0.13949647427024162</x:v>
      </x:c>
      <x:c r="G2826" s="19" t="n">
        <x:v>-0.03478096978553083</x:v>
      </x:c>
      <x:c r="H2826" s="19" t="n">
        <x:v>0.6929256101250587</x:v>
      </x:c>
      <x:c r="I2826" s="19" t="n">
        <x:v>0.05519247351628451</x:v>
      </x:c>
      <x:c r="J2826" s="19" t="n">
        <x:v>0.05632197149868148</x:v>
      </x:c>
      <x:c r="K2826" s="19" t="n">
        <x:v>0.053631111437945266</x:v>
      </x:c>
      <x:c r="L2826" s="19" t="n">
        <x:v>0.04908760326906645</x:v>
      </x:c>
      <x:c r="M2826" s="19" t="n">
        <x:v>0.05137612504462027</x:v>
      </x:c>
      <x:c r="N2826" s="19" t="n">
        <x:v>0.05907927789856899</x:v>
      </x:c>
      <x:c r="O2826" s="19" t="n">
        <x:v>0.04795952597068549</x:v>
      </x:c>
      <x:c r="P2826" s="19" t="n">
        <x:v>0.049456225030622816</x:v>
      </x:c>
      <x:c r="Q2826" s="19" t="n">
        <x:v>0.05695042532399953</x:v>
      </x:c>
      <x:c r="R2826" s="19" t="n">
        <x:v>0.04637587533393912</x:v>
      </x:c>
      <x:c r="S2826" s="21" t="n">
        <x:v>10325.20154632376</x:v>
      </x:c>
      <x:c r="T2826" s="21" t="n">
        <x:v>15848.728142619773</x:v>
      </x:c>
      <x:c r="U2826" s="21" t="n">
        <x:v>18842.10816384587</x:v>
      </x:c>
      <x:c r="V2826" s="21" t="n">
        <x:v>22040.764996086273</x:v>
      </x:c>
      <x:c r="W2826" s="21" t="n">
        <x:v>25557.749456662128</x:v>
      </x:c>
      <x:c r="X2826" s="21" t="n">
        <x:v>27013.177597050068</x:v>
      </x:c>
      <x:c r="Y2826" s="21" t="n">
        <x:v>28165.768755469304</x:v>
      </x:c>
      <x:c r="Z2826" s="21" t="n">
        <x:v>29058.289287273954</x:v>
      </x:c>
      <x:c r="AA2826" s="21" t="n">
        <x:v>29703.483690456826</x:v>
      </x:c>
      <x:c r="AB2826" s="21" t="n">
        <x:v>30080.917996589364</x:v>
      </x:c>
      <x:c r="AC2826" s="21" t="n">
        <x:v>39235.979995551344</x:v>
      </x:c>
      <x:c r="AD2826" s="25" t="n">
        <x:f>AC2826*(1+Inputs!$C$14)*(1-Inputs!$C$14/Inputs!$C$15)</x:f>
        <x:v>31133.750126469986</x:v>
      </x:c>
      <x:c r="AE2826" s="25" t="n">
        <x:f>AD2826/(B2826-Inputs!$C$14)</x:f>
        <x:v>794090.9101594463</x:v>
      </x:c>
      <x:c r="AF2826" s="25" t="n">
        <x:f>S2826/(1+B2826)^1+T2826/(1+B2826)^2+U2826/(1+B2826)^3+V2826/(1+B2826)^4+W2826/(1+B2826)^5+X2826/(1+B2826)^6+Y2826/(1+B2826)^7+Z2826/(1+B2826)^8+AA2826/(1+B2826)^9+AB2826/(1+B2826)^10+AE2826/(1+B2826)^10</x:f>
        <x:v>542446.3014711965</x:v>
      </x:c>
      <x:c r="AG2826" s="25" t="n">
        <x:f>(AF2826+Inputs!$C$12)/Inputs!$C$13</x:f>
        <x:v>458.6408526050837</x:v>
      </x:c>
      <x:c r="AH2826" s="25" t="n">
        <x:f>(S2826+Inputs!$C$11)*Inputs!$C$8-Inputs!$C$11</x:f>
        <x:v>2962.1300395105836</x:v>
      </x:c>
      <x:c r="AI2826" s="25" t="n">
        <x:f>Inputs!$C$12+AH2826-Inputs!$C$10*Inputs!$C$13</x:f>
        <x:v>25280.045454710584</x:v>
      </x:c>
      <x:c r="AJ2826" s="25" t="n">
        <x:f>(S2826+Inputs!$C$11)*(1-Inputs!$C$8)</x:f>
        <x:v>7363.071506813178</x:v>
      </x:c>
      <x:c r="AK2826" s="25" t="n">
        <x:f>AJ2826/(1+B2826)^(1-Inputs!$C$8)+T2826/(1+B2826)^(2-Inputs!$C$8)+U2826/(1+B2826)^(3-Inputs!$C$8)+V2826/(1+B2826)^(4-Inputs!$C$8)+W2826/(1+B2826)^(5-Inputs!$C$8)+X2826/(1+B2826)^(6-Inputs!$C$8)+Y2826/(1+B2826)^(7-Inputs!$C$8)+Z2826/(1+B2826)^(8-Inputs!$C$8)+AA2826/(1+B2826)^(9-Inputs!$C$8)+AB2826/(1+B2826)^(10-Inputs!$C$8)+AE2826/(1+B2826)^(10-Inputs!$C$8)</x:f>
        <x:v>558094.6594671234</x:v>
      </x:c>
      <x:c r="AL2826" s="25" t="n">
        <x:f>(AK2826+AI2826)/Inputs!$C$13</x:f>
        <x:v>465.4906712460782</x:v>
      </x:c>
      <x:c r="AM2826" s="26" t="n">
        <x:f>IF(AL2826&gt;=Inputs!$C$7,1,0)</x:f>
        <x:v>1</x:v>
      </x:c>
      <x:c r="AN2826" s="26" t="n">
        <x:f>IF(Inputs!$C$7&lt;=(1-Inputs!$C$16)*AL2826,1,0)</x:f>
        <x:v>1</x:v>
      </x:c>
    </x:row>
    <x:row r="2827" ht="20" customHeight="1">
      <x:c r="A2827" s="16" t="n">
        <x:v>2822</x:v>
      </x:c>
      <x:c r="B2827" s="19" t="n">
        <x:v>0.07781308739246084</x:v>
      </x:c>
      <x:c r="C2827" s="24" t="n">
        <x:v>0.4999010660969532</x:v>
      </x:c>
      <x:c r="D2827" s="19" t="n">
        <x:v>0.029926165263434258</x:v>
      </x:c>
      <x:c r="E2827" s="19" t="n">
        <x:v>0.04688857384096792</x:v>
      </x:c>
      <x:c r="F2827" s="19" t="n">
        <x:v>-0.13379484204913186</x:v>
      </x:c>
      <x:c r="G2827" s="19" t="n">
        <x:v>-0.05361998104167298</x:v>
      </x:c>
      <x:c r="H2827" s="19" t="n">
        <x:v>0.5771424094967017</x:v>
      </x:c>
      <x:c r="I2827" s="19" t="n">
        <x:v>0.06255770507891042</x:v>
      </x:c>
      <x:c r="J2827" s="19" t="n">
        <x:v>0.061004979429445716</x:v>
      </x:c>
      <x:c r="K2827" s="19" t="n">
        <x:v>0.0638586433308808</x:v>
      </x:c>
      <x:c r="L2827" s="19" t="n">
        <x:v>0.05355198427376649</x:v>
      </x:c>
      <x:c r="M2827" s="19" t="n">
        <x:v>0.06147636536902269</x:v>
      </x:c>
      <x:c r="N2827" s="19" t="n">
        <x:v>0.05695845553407139</x:v>
      </x:c>
      <x:c r="O2827" s="19" t="n">
        <x:v>0.058353173657789054</x:v>
      </x:c>
      <x:c r="P2827" s="19" t="n">
        <x:v>0.0566205914411114</x:v>
      </x:c>
      <x:c r="Q2827" s="19" t="n">
        <x:v>0.05520107293215119</x:v>
      </x:c>
      <x:c r="R2827" s="19" t="n">
        <x:v>0.060505083871988746</x:v>
      </x:c>
      <x:c r="S2827" s="21" t="n">
        <x:v>10324.327165038656</x:v>
      </x:c>
      <x:c r="T2827" s="21" t="n">
        <x:v>16013.14272462429</x:v>
      </x:c>
      <x:c r="U2827" s="21" t="n">
        <x:v>19152.04835649585</x:v>
      </x:c>
      <x:c r="V2827" s="21" t="n">
        <x:v>22481.613391261846</x:v>
      </x:c>
      <x:c r="W2827" s="21" t="n">
        <x:v>26169.613055628466</x:v>
      </x:c>
      <x:c r="X2827" s="21" t="n">
        <x:v>27710.250733529025</x:v>
      </x:c>
      <x:c r="Y2827" s="21" t="n">
        <x:v>28918.850178031887</x:v>
      </x:c>
      <x:c r="Z2827" s="21" t="n">
        <x:v>29878.853213195365</x:v>
      </x:c>
      <x:c r="AA2827" s="21" t="n">
        <x:v>30549.55656476263</x:v>
      </x:c>
      <x:c r="AB2827" s="21" t="n">
        <x:v>30911.52245171507</x:v>
      </x:c>
      <x:c r="AC2827" s="21" t="n">
        <x:v>40319.3771109327</x:v>
      </x:c>
      <x:c r="AD2827" s="25" t="n">
        <x:f>AC2827*(1+Inputs!$C$14)*(1-Inputs!$C$14/Inputs!$C$15)</x:f>
        <x:v>31993.425737525093</x:v>
      </x:c>
      <x:c r="AE2827" s="25" t="n">
        <x:f>AD2827/(B2827-Inputs!$C$14)</x:f>
        <x:v>747281.4432709883</x:v>
      </x:c>
      <x:c r="AF2827" s="25" t="n">
        <x:f>S2827/(1+B2827)^1+T2827/(1+B2827)^2+U2827/(1+B2827)^3+V2827/(1+B2827)^4+W2827/(1+B2827)^5+X2827/(1+B2827)^6+Y2827/(1+B2827)^7+Z2827/(1+B2827)^8+AA2827/(1+B2827)^9+AB2827/(1+B2827)^10+AE2827/(1+B2827)^10</x:f>
        <x:v>507906.7077969941</x:v>
      </x:c>
      <x:c r="AG2827" s="25" t="n">
        <x:f>(AF2827+Inputs!$C$12)/Inputs!$C$13</x:f>
        <x:v>431.08076385196307</x:v>
      </x:c>
      <x:c r="AH2827" s="25" t="n">
        <x:f>(S2827+Inputs!$C$11)*Inputs!$C$8-Inputs!$C$11</x:f>
        <x:v>2961.720397867425</x:v>
      </x:c>
      <x:c r="AI2827" s="25" t="n">
        <x:f>Inputs!$C$12+AH2827-Inputs!$C$10*Inputs!$C$13</x:f>
        <x:v>25279.63581306742</x:v>
      </x:c>
      <x:c r="AJ2827" s="25" t="n">
        <x:f>(S2827+Inputs!$C$11)*(1-Inputs!$C$8)</x:f>
        <x:v>7362.606767171232</x:v>
      </x:c>
      <x:c r="AK2827" s="25" t="n">
        <x:f>AJ2827/(1+B2827)^(1-Inputs!$C$8)+T2827/(1+B2827)^(2-Inputs!$C$8)+U2827/(1+B2827)^(3-Inputs!$C$8)+V2827/(1+B2827)^(4-Inputs!$C$8)+W2827/(1+B2827)^(5-Inputs!$C$8)+X2827/(1+B2827)^(6-Inputs!$C$8)+Y2827/(1+B2827)^(7-Inputs!$C$8)+Z2827/(1+B2827)^(8-Inputs!$C$8)+AA2827/(1+B2827)^(9-Inputs!$C$8)+AB2827/(1+B2827)^(10-Inputs!$C$8)+AE2827/(1+B2827)^(10-Inputs!$C$8)</x:f>
        <x:v>523207.9279723194</x:v>
      </x:c>
      <x:c r="AL2827" s="25" t="n">
        <x:f>(AK2827+AI2827)/Inputs!$C$13</x:f>
        <x:v>437.65326484424014</x:v>
      </x:c>
      <x:c r="AM2827" s="26" t="n">
        <x:f>IF(AL2827&gt;=Inputs!$C$7,1,0)</x:f>
        <x:v>1</x:v>
      </x:c>
      <x:c r="AN2827" s="26" t="n">
        <x:f>IF(Inputs!$C$7&lt;=(1-Inputs!$C$16)*AL2827,1,0)</x:f>
        <x:v>1</x:v>
      </x:c>
    </x:row>
    <x:row r="2828" ht="20" customHeight="1">
      <x:c r="A2828" s="16" t="n">
        <x:v>2823</x:v>
      </x:c>
      <x:c r="B2828" s="19" t="n">
        <x:v>0.0790717256487728</x:v>
      </x:c>
      <x:c r="C2828" s="24" t="n">
        <x:v>0.5657988372246621</x:v>
      </x:c>
      <x:c r="D2828" s="19" t="n">
        <x:v>0.02687503158788758</x:v>
      </x:c>
      <x:c r="E2828" s="19" t="n">
        <x:v>0.05444244880750347</x:v>
      </x:c>
      <x:c r="F2828" s="19" t="n">
        <x:v>-0.21873230860520496</x:v>
      </x:c>
      <x:c r="G2828" s="19" t="n">
        <x:v>-0.060188172066913806</x:v>
      </x:c>
      <x:c r="H2828" s="19" t="n">
        <x:v>0.824885874162959</x:v>
      </x:c>
      <x:c r="I2828" s="19" t="n">
        <x:v>0.06396021488428347</x:v>
      </x:c>
      <x:c r="J2828" s="19" t="n">
        <x:v>0.06793116995774084</x:v>
      </x:c>
      <x:c r="K2828" s="19" t="n">
        <x:v>0.05787820105769356</x:v>
      </x:c>
      <x:c r="L2828" s="19" t="n">
        <x:v>0.06842254545332366</x:v>
      </x:c>
      <x:c r="M2828" s="19" t="n">
        <x:v>0.06588520036102978</x:v>
      </x:c>
      <x:c r="N2828" s="19" t="n">
        <x:v>0.061868226503810325</x:v>
      </x:c>
      <x:c r="O2828" s="19" t="n">
        <x:v>0.05564292950543745</x:v>
      </x:c>
      <x:c r="P2828" s="19" t="n">
        <x:v>0.05294884142320257</x:v>
      </x:c>
      <x:c r="Q2828" s="19" t="n">
        <x:v>0.07219094317355826</x:v>
      </x:c>
      <x:c r="R2828" s="19" t="n">
        <x:v>0.06290113864056479</x:v>
      </x:c>
      <x:c r="S2828" s="21" t="n">
        <x:v>8823.146017739942</x:v>
      </x:c>
      <x:c r="T2828" s="21" t="n">
        <x:v>14335.653571780831</x:v>
      </x:c>
      <x:c r="U2828" s="21" t="n">
        <x:v>18138.259478372274</x:v>
      </x:c>
      <x:c r="V2828" s="21" t="n">
        <x:v>22383.47050123799</x:v>
      </x:c>
      <x:c r="W2828" s="21" t="n">
        <x:v>27168.05867335018</x:v>
      </x:c>
      <x:c r="X2828" s="21" t="n">
        <x:v>28998.091122866073</x:v>
      </x:c>
      <x:c r="Y2828" s="21" t="n">
        <x:v>30319.83654450856</x:v>
      </x:c>
      <x:c r="Z2828" s="21" t="n">
        <x:v>31337.463066807868</x:v>
      </x:c>
      <x:c r="AA2828" s="21" t="n">
        <x:v>32037.30597452027</x:v>
      </x:c>
      <x:c r="AB2828" s="21" t="n">
        <x:v>32411.729898600606</x:v>
      </x:c>
      <x:c r="AC2828" s="21" t="n">
        <x:v>42276.169432957315</x:v>
      </x:c>
      <x:c r="AD2828" s="25" t="n">
        <x:f>AC2828*(1+Inputs!$C$14)*(1-Inputs!$C$14/Inputs!$C$15)</x:f>
        <x:v>33546.14044505163</x:v>
      </x:c>
      <x:c r="AE2828" s="25" t="n">
        <x:f>AD2828/(B2828-Inputs!$C$14)</x:f>
        <x:v>761171.4756167199</x:v>
      </x:c>
      <x:c r="AF2828" s="25" t="n">
        <x:f>S2828/(1+B2828)^1+T2828/(1+B2828)^2+U2828/(1+B2828)^3+V2828/(1+B2828)^4+W2828/(1+B2828)^5+X2828/(1+B2828)^6+Y2828/(1+B2828)^7+Z2828/(1+B2828)^8+AA2828/(1+B2828)^9+AB2828/(1+B2828)^10+AE2828/(1+B2828)^10</x:f>
        <x:v>510125.2260256283</x:v>
      </x:c>
      <x:c r="AG2828" s="25" t="n">
        <x:f>(AF2828+Inputs!$C$12)/Inputs!$C$13</x:f>
        <x:v>432.85098037096174</x:v>
      </x:c>
      <x:c r="AH2828" s="25" t="n">
        <x:f>(S2828+Inputs!$C$11)*Inputs!$C$8-Inputs!$C$11</x:f>
        <x:v>2258.427312420631</x:v>
      </x:c>
      <x:c r="AI2828" s="25" t="n">
        <x:f>Inputs!$C$12+AH2828-Inputs!$C$10*Inputs!$C$13</x:f>
        <x:v>24576.342727620628</x:v>
      </x:c>
      <x:c r="AJ2828" s="25" t="n">
        <x:f>(S2828+Inputs!$C$11)*(1-Inputs!$C$8)</x:f>
        <x:v>6564.718705319312</x:v>
      </x:c>
      <x:c r="AK2828" s="25" t="n">
        <x:f>AJ2828/(1+B2828)^(1-Inputs!$C$8)+T2828/(1+B2828)^(2-Inputs!$C$8)+U2828/(1+B2828)^(3-Inputs!$C$8)+V2828/(1+B2828)^(4-Inputs!$C$8)+W2828/(1+B2828)^(5-Inputs!$C$8)+X2828/(1+B2828)^(6-Inputs!$C$8)+Y2828/(1+B2828)^(7-Inputs!$C$8)+Z2828/(1+B2828)^(8-Inputs!$C$8)+AA2828/(1+B2828)^(9-Inputs!$C$8)+AB2828/(1+B2828)^(10-Inputs!$C$8)+AE2828/(1+B2828)^(10-Inputs!$C$8)</x:f>
        <x:v>526471.8592187836</x:v>
      </x:c>
      <x:c r="AL2828" s="25" t="n">
        <x:f>(AK2828+AI2828)/Inputs!$C$13</x:f>
        <x:v>439.6964682370749</x:v>
      </x:c>
      <x:c r="AM2828" s="26" t="n">
        <x:f>IF(AL2828&gt;=Inputs!$C$7,1,0)</x:f>
        <x:v>1</x:v>
      </x:c>
      <x:c r="AN2828" s="26" t="n">
        <x:f>IF(Inputs!$C$7&lt;=(1-Inputs!$C$16)*AL2828,1,0)</x:f>
        <x:v>1</x:v>
      </x:c>
    </x:row>
    <x:row r="2829" ht="20" customHeight="1">
      <x:c r="A2829" s="16" t="n">
        <x:v>2824</x:v>
      </x:c>
      <x:c r="B2829" s="19" t="n">
        <x:v>0.08398194880421804</x:v>
      </x:c>
      <x:c r="C2829" s="24" t="n">
        <x:v>0.5208043368797632</x:v>
      </x:c>
      <x:c r="D2829" s="19" t="n">
        <x:v>0.022829605317703283</x:v>
      </x:c>
      <x:c r="E2829" s="19" t="n">
        <x:v>0.054455652309686964</x:v>
      </x:c>
      <x:c r="F2829" s="19" t="n">
        <x:v>-0.14181030308658252</x:v>
      </x:c>
      <x:c r="G2829" s="19" t="n">
        <x:v>-0.10235539324366812</x:v>
      </x:c>
      <x:c r="H2829" s="19" t="n">
        <x:v>0.713161510765218</x:v>
      </x:c>
      <x:c r="I2829" s="19" t="n">
        <x:v>0.05320651837258424</x:v>
      </x:c>
      <x:c r="J2829" s="19" t="n">
        <x:v>0.05068751358846953</x:v>
      </x:c>
      <x:c r="K2829" s="19" t="n">
        <x:v>0.051373886659597474</x:v>
      </x:c>
      <x:c r="L2829" s="19" t="n">
        <x:v>0.047629656995221696</x:v>
      </x:c>
      <x:c r="M2829" s="19" t="n">
        <x:v>0.0610395044899667</x:v>
      </x:c>
      <x:c r="N2829" s="19" t="n">
        <x:v>0.04557424472544312</x:v>
      </x:c>
      <x:c r="O2829" s="19" t="n">
        <x:v>0.05687937590954448</x:v>
      </x:c>
      <x:c r="P2829" s="19" t="n">
        <x:v>0.05425732559551648</x:v>
      </x:c>
      <x:c r="Q2829" s="19" t="n">
        <x:v>0.05030925073065987</x:v>
      </x:c>
      <x:c r="R2829" s="19" t="n">
        <x:v>0.0460703300008629</x:v>
      </x:c>
      <x:c r="S2829" s="21" t="n">
        <x:v>9937.390607363768</x:v>
      </x:c>
      <x:c r="T2829" s="21" t="n">
        <x:v>15712.263004266339</x:v>
      </x:c>
      <x:c r="U2829" s="21" t="n">
        <x:v>19068.714247327924</x:v>
      </x:c>
      <x:c r="V2829" s="21" t="n">
        <x:v>22543.910906704543</x:v>
      </x:c>
      <x:c r="W2829" s="21" t="n">
        <x:v>26414.67972571002</x:v>
      </x:c>
      <x:c r="X2829" s="21" t="n">
        <x:v>27984.729304740395</x:v>
      </x:c>
      <x:c r="Y2829" s="21" t="n">
        <x:v>29162.03452284161</x:v>
      </x:c>
      <x:c r="Z2829" s="21" t="n">
        <x:v>30121.922742112343</x:v>
      </x:c>
      <x:c r="AA2829" s="21" t="n">
        <x:v>30788.39373936956</x:v>
      </x:c>
      <x:c r="AB2829" s="21" t="n">
        <x:v>31143.491767825533</x:v>
      </x:c>
      <x:c r="AC2829" s="21" t="n">
        <x:v>40621.94578412026</x:v>
      </x:c>
      <x:c r="AD2829" s="25" t="n">
        <x:f>AC2829*(1+Inputs!$C$14)*(1-Inputs!$C$14/Inputs!$C$15)</x:f>
        <x:v>32233.513979699423</x:v>
      </x:c>
      <x:c r="AE2829" s="25" t="n">
        <x:f>AD2829/(B2829-Inputs!$C$14)</x:f>
        <x:v>658069.2431927833</x:v>
      </x:c>
      <x:c r="AF2829" s="25" t="n">
        <x:f>S2829/(1+B2829)^1+T2829/(1+B2829)^2+U2829/(1+B2829)^3+V2829/(1+B2829)^4+W2829/(1+B2829)^5+X2829/(1+B2829)^6+Y2829/(1+B2829)^7+Z2829/(1+B2829)^8+AA2829/(1+B2829)^9+AB2829/(1+B2829)^10+AE2829/(1+B2829)^10</x:f>
        <x:v>443727.12460303516</x:v>
      </x:c>
      <x:c r="AG2829" s="25" t="n">
        <x:f>(AF2829+Inputs!$C$12)/Inputs!$C$13</x:f>
        <x:v>379.87011483136087</x:v>
      </x:c>
      <x:c r="AH2829" s="25" t="n">
        <x:f>(S2829+Inputs!$C$11)*Inputs!$C$8-Inputs!$C$11</x:f>
        <x:v>2780.443270847136</x:v>
      </x:c>
      <x:c r="AI2829" s="25" t="n">
        <x:f>Inputs!$C$12+AH2829-Inputs!$C$10*Inputs!$C$13</x:f>
        <x:v>25098.358686047133</x:v>
      </x:c>
      <x:c r="AJ2829" s="25" t="n">
        <x:f>(S2829+Inputs!$C$11)*(1-Inputs!$C$8)</x:f>
        <x:v>7156.947336516633</x:v>
      </x:c>
      <x:c r="AK2829" s="25" t="n">
        <x:f>AJ2829/(1+B2829)^(1-Inputs!$C$8)+T2829/(1+B2829)^(2-Inputs!$C$8)+U2829/(1+B2829)^(3-Inputs!$C$8)+V2829/(1+B2829)^(4-Inputs!$C$8)+W2829/(1+B2829)^(5-Inputs!$C$8)+X2829/(1+B2829)^(6-Inputs!$C$8)+Y2829/(1+B2829)^(7-Inputs!$C$8)+Z2829/(1+B2829)^(8-Inputs!$C$8)+AA2829/(1+B2829)^(9-Inputs!$C$8)+AB2829/(1+B2829)^(10-Inputs!$C$8)+AE2829/(1+B2829)^(10-Inputs!$C$8)</x:f>
        <x:v>458147.9876434242</x:v>
      </x:c>
      <x:c r="AL2829" s="25" t="n">
        <x:f>(AK2829+AI2829)/Inputs!$C$13</x:f>
        <x:v>385.5955087395516</x:v>
      </x:c>
      <x:c r="AM2829" s="26" t="n">
        <x:f>IF(AL2829&gt;=Inputs!$C$7,1,0)</x:f>
        <x:v>1</x:v>
      </x:c>
      <x:c r="AN2829" s="26" t="n">
        <x:f>IF(Inputs!$C$7&lt;=(1-Inputs!$C$16)*AL2829,1,0)</x:f>
        <x:v>1</x:v>
      </x:c>
    </x:row>
    <x:row r="2830" ht="20" customHeight="1">
      <x:c r="A2830" s="16" t="n">
        <x:v>2825</x:v>
      </x:c>
      <x:c r="B2830" s="19" t="n">
        <x:v>0.09170753127386848</x:v>
      </x:c>
      <x:c r="C2830" s="24" t="n">
        <x:v>0.4477687856500836</x:v>
      </x:c>
      <x:c r="D2830" s="19" t="n">
        <x:v>0.026840952689089193</x:v>
      </x:c>
      <x:c r="E2830" s="19" t="n">
        <x:v>0.06255750203249562</x:v>
      </x:c>
      <x:c r="F2830" s="19" t="n">
        <x:v>-0.22964301629108266</x:v>
      </x:c>
      <x:c r="G2830" s="19" t="n">
        <x:v>-0.09471126671585181</x:v>
      </x:c>
      <x:c r="H2830" s="19" t="n">
        <x:v>0.945366756079892</x:v>
      </x:c>
      <x:c r="I2830" s="19" t="n">
        <x:v>0.048790639651243736</x:v>
      </x:c>
      <x:c r="J2830" s="19" t="n">
        <x:v>0.0593776178270366</x:v>
      </x:c>
      <x:c r="K2830" s="19" t="n">
        <x:v>0.049962732349475805</x:v>
      </x:c>
      <x:c r="L2830" s="19" t="n">
        <x:v>0.047095193163810334</x:v>
      </x:c>
      <x:c r="M2830" s="19" t="n">
        <x:v>0.04904628525970452</x:v>
      </x:c>
      <x:c r="N2830" s="19" t="n">
        <x:v>0.04963989859535218</x:v>
      </x:c>
      <x:c r="O2830" s="19" t="n">
        <x:v>0.048500572267681716</x:v>
      </x:c>
      <x:c r="P2830" s="19" t="n">
        <x:v>0.04938504992078492</x:v>
      </x:c>
      <x:c r="Q2830" s="19" t="n">
        <x:v>0.04681014316004735</x:v>
      </x:c>
      <x:c r="R2830" s="19" t="n">
        <x:v>0.05733056276851016</x:v>
      </x:c>
      <x:c r="S2830" s="21" t="n">
        <x:v>8513.901377944103</x:v>
      </x:c>
      <x:c r="T2830" s="21" t="n">
        <x:v>13983.866120776414</x:v>
      </x:c>
      <x:c r="U2830" s="21" t="n">
        <x:v>17981.597371742464</x:v>
      </x:c>
      <x:c r="V2830" s="21" t="n">
        <x:v>22429.423118803654</x:v>
      </x:c>
      <x:c r="W2830" s="21" t="n">
        <x:v>27379.869616628843</x:v>
      </x:c>
      <x:c r="X2830" s="21" t="n">
        <x:v>29314.789594932558</x:v>
      </x:c>
      <x:c r="Y2830" s="21" t="n">
        <x:v>30697.717842308975</x:v>
      </x:c>
      <x:c r="Z2830" s="21" t="n">
        <x:v>31775.690051000904</x:v>
      </x:c>
      <x:c r="AA2830" s="21" t="n">
        <x:v>32510.661533788967</x:v>
      </x:c>
      <x:c r="AB2830" s="21" t="n">
        <x:v>32869.10197230915</x:v>
      </x:c>
      <x:c r="AC2830" s="21" t="n">
        <x:v>42872.74170301194</x:v>
      </x:c>
      <x:c r="AD2830" s="25" t="n">
        <x:f>AC2830*(1+Inputs!$C$14)*(1-Inputs!$C$14/Inputs!$C$15)</x:f>
        <x:v>34019.52054133997</x:v>
      </x:c>
      <x:c r="AE2830" s="25" t="n">
        <x:f>AD2830/(B2830-Inputs!$C$14)</x:f>
        <x:v>599911.8596265991</x:v>
      </x:c>
      <x:c r="AF2830" s="25" t="n">
        <x:f>S2830/(1+B2830)^1+T2830/(1+B2830)^2+U2830/(1+B2830)^3+V2830/(1+B2830)^4+W2830/(1+B2830)^5+X2830/(1+B2830)^6+Y2830/(1+B2830)^7+Z2830/(1+B2830)^8+AA2830/(1+B2830)^9+AB2830/(1+B2830)^10+AE2830/(1+B2830)^10</x:f>
        <x:v>394374.55930025317</x:v>
      </x:c>
      <x:c r="AG2830" s="25" t="n">
        <x:f>(AF2830+Inputs!$C$12)/Inputs!$C$13</x:f>
        <x:v>340.49034989351344</x:v>
      </x:c>
      <x:c r="AH2830" s="25" t="n">
        <x:f>(S2830+Inputs!$C$11)*Inputs!$C$8-Inputs!$C$11</x:f>
        <x:v>2113.548316790251</x:v>
      </x:c>
      <x:c r="AI2830" s="25" t="n">
        <x:f>Inputs!$C$12+AH2830-Inputs!$C$10*Inputs!$C$13</x:f>
        <x:v>24431.463731990247</x:v>
      </x:c>
      <x:c r="AJ2830" s="25" t="n">
        <x:f>(S2830+Inputs!$C$11)*(1-Inputs!$C$8)</x:f>
        <x:v>6400.353061153853</x:v>
      </x:c>
      <x:c r="AK2830" s="25" t="n">
        <x:f>AJ2830/(1+B2830)^(1-Inputs!$C$8)+T2830/(1+B2830)^(2-Inputs!$C$8)+U2830/(1+B2830)^(3-Inputs!$C$8)+V2830/(1+B2830)^(4-Inputs!$C$8)+W2830/(1+B2830)^(5-Inputs!$C$8)+X2830/(1+B2830)^(6-Inputs!$C$8)+Y2830/(1+B2830)^(7-Inputs!$C$8)+Z2830/(1+B2830)^(8-Inputs!$C$8)+AA2830/(1+B2830)^(9-Inputs!$C$8)+AB2830/(1+B2830)^(10-Inputs!$C$8)+AE2830/(1+B2830)^(10-Inputs!$C$8)</x:f>
        <x:v>408906.6877982194</x:v>
      </x:c>
      <x:c r="AL2830" s="25" t="n">
        <x:f>(AK2830+AI2830)/Inputs!$C$13</x:f>
        <x:v>345.7723917929552</x:v>
      </x:c>
      <x:c r="AM2830" s="26" t="n">
        <x:f>IF(AL2830&gt;=Inputs!$C$7,1,0)</x:f>
        <x:v>1</x:v>
      </x:c>
      <x:c r="AN2830" s="26" t="n">
        <x:f>IF(Inputs!$C$7&lt;=(1-Inputs!$C$16)*AL2830,1,0)</x:f>
        <x:v>1</x:v>
      </x:c>
    </x:row>
    <x:row r="2831" ht="20" customHeight="1">
      <x:c r="A2831" s="16" t="n">
        <x:v>2826</x:v>
      </x:c>
      <x:c r="B2831" s="19" t="n">
        <x:v>0.08078064559061199</x:v>
      </x:c>
      <x:c r="C2831" s="24" t="n">
        <x:v>0.45339746766310896</x:v>
      </x:c>
      <x:c r="D2831" s="19" t="n">
        <x:v>0.04342763237125809</x:v>
      </x:c>
      <x:c r="E2831" s="19" t="n">
        <x:v>0.05224903509738084</x:v>
      </x:c>
      <x:c r="F2831" s="19" t="n">
        <x:v>-0.24312735792469656</x:v>
      </x:c>
      <x:c r="G2831" s="19" t="n">
        <x:v>-0.09986367144927441</x:v>
      </x:c>
      <x:c r="H2831" s="19" t="n">
        <x:v>0.8266259665282689</x:v>
      </x:c>
      <x:c r="I2831" s="19" t="n">
        <x:v>0.049864550389980875</x:v>
      </x:c>
      <x:c r="J2831" s="19" t="n">
        <x:v>0.05076111085547495</x:v>
      </x:c>
      <x:c r="K2831" s="19" t="n">
        <x:v>0.06084763912273616</x:v>
      </x:c>
      <x:c r="L2831" s="19" t="n">
        <x:v>0.05785555774818363</x:v>
      </x:c>
      <x:c r="M2831" s="19" t="n">
        <x:v>0.06087518235477887</x:v>
      </x:c>
      <x:c r="N2831" s="19" t="n">
        <x:v>0.06475048645315269</x:v>
      </x:c>
      <x:c r="O2831" s="19" t="n">
        <x:v>0.06159561570442179</x:v>
      </x:c>
      <x:c r="P2831" s="19" t="n">
        <x:v>0.06291537662710994</x:v>
      </x:c>
      <x:c r="Q2831" s="19" t="n">
        <x:v>0.06188315970879671</x:v>
      </x:c>
      <x:c r="R2831" s="19" t="n">
        <x:v>0.049833468429873164</x:v>
      </x:c>
      <x:c r="S2831" s="21" t="n">
        <x:v>8258.670480367111</x:v>
      </x:c>
      <x:c r="T2831" s="21" t="n">
        <x:v>13681.977444510476</x:v>
      </x:c>
      <x:c r="U2831" s="21" t="n">
        <x:v>17696.617832200405</x:v>
      </x:c>
      <x:c r="V2831" s="21" t="n">
        <x:v>22257.105436342357</x:v>
      </x:c>
      <x:c r="W2831" s="21" t="n">
        <x:v>27405.206684176726</x:v>
      </x:c>
      <x:c r="X2831" s="21" t="n">
        <x:v>29525.986230263887</x:v>
      </x:c>
      <x:c r="Y2831" s="21" t="n">
        <x:v>31093.058137392807</x:v>
      </x:c>
      <x:c r="Z2831" s="21" t="n">
        <x:v>32307.81049775123</x:v>
      </x:c>
      <x:c r="AA2831" s="21" t="n">
        <x:v>33129.46863187471</x:v>
      </x:c>
      <x:c r="AB2831" s="21" t="n">
        <x:v>33515.122184052074</x:v>
      </x:c>
      <x:c r="AC2831" s="21" t="n">
        <x:v>43715.37676180704</x:v>
      </x:c>
      <x:c r="AD2831" s="25" t="n">
        <x:f>AC2831*(1+Inputs!$C$14)*(1-Inputs!$C$14/Inputs!$C$15)</x:f>
        <x:v>34688.151460493886</x:v>
      </x:c>
      <x:c r="AE2831" s="25" t="n">
        <x:f>AD2831/(B2831-Inputs!$C$14)</x:f>
        <x:v>757703.4140297754</x:v>
      </x:c>
      <x:c r="AF2831" s="25" t="n">
        <x:f>S2831/(1+B2831)^1+T2831/(1+B2831)^2+U2831/(1+B2831)^3+V2831/(1+B2831)^4+W2831/(1+B2831)^5+X2831/(1+B2831)^6+Y2831/(1+B2831)^7+Z2831/(1+B2831)^8+AA2831/(1+B2831)^9+AB2831/(1+B2831)^10+AE2831/(1+B2831)^10</x:f>
        <x:v>502514.4000148737</x:v>
      </x:c>
      <x:c r="AG2831" s="25" t="n">
        <x:f>(AF2831+Inputs!$C$12)/Inputs!$C$13</x:f>
        <x:v>426.77809363351236</x:v>
      </x:c>
      <x:c r="AH2831" s="25" t="n">
        <x:f>(S2831+Inputs!$C$11)*Inputs!$C$8-Inputs!$C$11</x:f>
        <x:v>1993.9743894322628</x:v>
      </x:c>
      <x:c r="AI2831" s="25" t="n">
        <x:f>Inputs!$C$12+AH2831-Inputs!$C$10*Inputs!$C$13</x:f>
        <x:v>24311.889804632257</x:v>
      </x:c>
      <x:c r="AJ2831" s="25" t="n">
        <x:f>(S2831+Inputs!$C$11)*(1-Inputs!$C$8)</x:f>
        <x:v>6264.696090934848</x:v>
      </x:c>
      <x:c r="AK2831" s="25" t="n">
        <x:f>AJ2831/(1+B2831)^(1-Inputs!$C$8)+T2831/(1+B2831)^(2-Inputs!$C$8)+U2831/(1+B2831)^(3-Inputs!$C$8)+V2831/(1+B2831)^(4-Inputs!$C$8)+W2831/(1+B2831)^(5-Inputs!$C$8)+X2831/(1+B2831)^(6-Inputs!$C$8)+Y2831/(1+B2831)^(7-Inputs!$C$8)+Z2831/(1+B2831)^(8-Inputs!$C$8)+AA2831/(1+B2831)^(9-Inputs!$C$8)+AB2831/(1+B2831)^(10-Inputs!$C$8)+AE2831/(1+B2831)^(10-Inputs!$C$8)</x:f>
        <x:v>519226.5805982812</x:v>
      </x:c>
      <x:c r="AL2831" s="25" t="n">
        <x:f>(AK2831+AI2831)/Inputs!$C$13</x:f>
        <x:v>433.7042475467284</x:v>
      </x:c>
      <x:c r="AM2831" s="26" t="n">
        <x:f>IF(AL2831&gt;=Inputs!$C$7,1,0)</x:f>
        <x:v>1</x:v>
      </x:c>
      <x:c r="AN2831" s="26" t="n">
        <x:f>IF(Inputs!$C$7&lt;=(1-Inputs!$C$16)*AL2831,1,0)</x:f>
        <x:v>1</x:v>
      </x:c>
    </x:row>
    <x:row r="2832" ht="20" customHeight="1">
      <x:c r="A2832" s="16" t="n">
        <x:v>2827</x:v>
      </x:c>
      <x:c r="B2832" s="19" t="n">
        <x:v>0.07533673904267518</x:v>
      </x:c>
      <x:c r="C2832" s="24" t="n">
        <x:v>0.4161524491672992</x:v>
      </x:c>
      <x:c r="D2832" s="19" t="n">
        <x:v>0.03376265157261145</x:v>
      </x:c>
      <x:c r="E2832" s="19" t="n">
        <x:v>0.03652818384003893</x:v>
      </x:c>
      <x:c r="F2832" s="19" t="n">
        <x:v>-0.19063822544536496</x:v>
      </x:c>
      <x:c r="G2832" s="19" t="n">
        <x:v>-0.07161000212114288</x:v>
      </x:c>
      <x:c r="H2832" s="19" t="n">
        <x:v>0.6723424987360147</x:v>
      </x:c>
      <x:c r="I2832" s="19" t="n">
        <x:v>0.0666682052031149</x:v>
      </x:c>
      <x:c r="J2832" s="19" t="n">
        <x:v>0.0548630400245122</x:v>
      </x:c>
      <x:c r="K2832" s="19" t="n">
        <x:v>0.06218196894505923</x:v>
      </x:c>
      <x:c r="L2832" s="19" t="n">
        <x:v>0.06212141255084475</x:v>
      </x:c>
      <x:c r="M2832" s="19" t="n">
        <x:v>0.05845836211839583</x:v>
      </x:c>
      <x:c r="N2832" s="19" t="n">
        <x:v>0.06134354081486322</x:v>
      </x:c>
      <x:c r="O2832" s="19" t="n">
        <x:v>0.06548963491339578</x:v>
      </x:c>
      <x:c r="P2832" s="19" t="n">
        <x:v>0.06790658486240432</x:v>
      </x:c>
      <x:c r="Q2832" s="19" t="n">
        <x:v>0.061833709918527116</x:v>
      </x:c>
      <x:c r="R2832" s="19" t="n">
        <x:v>0.06624903100202459</x:v>
      </x:c>
      <x:c r="S2832" s="21" t="n">
        <x:v>9212.079952946126</x:v>
      </x:c>
      <x:c r="T2832" s="21" t="n">
        <x:v>14571.797020402728</x:v>
      </x:c>
      <x:c r="U2832" s="21" t="n">
        <x:v>17746.110881332545</x:v>
      </x:c>
      <x:c r="V2832" s="21" t="n">
        <x:v>21155.84472435716</x:v>
      </x:c>
      <x:c r="W2832" s="21" t="n">
        <x:v>24913.289366715224</x:v>
      </x:c>
      <x:c r="X2832" s="21" t="n">
        <x:v>26377.251406691852</x:v>
      </x:c>
      <x:c r="Y2832" s="21" t="n">
        <x:v>27505.375923253574</x:v>
      </x:c>
      <x:c r="Z2832" s="21" t="n">
        <x:v>28430.00809014151</x:v>
      </x:c>
      <x:c r="AA2832" s="21" t="n">
        <x:v>29109.89149093254</x:v>
      </x:c>
      <x:c r="AB2832" s="21" t="n">
        <x:v>29512.9028730392</x:v>
      </x:c>
      <x:c r="AC2832" s="21" t="n">
        <x:v>38495.09070396417</x:v>
      </x:c>
      <x:c r="AD2832" s="25" t="n">
        <x:f>AC2832*(1+Inputs!$C$14)*(1-Inputs!$C$14/Inputs!$C$15)</x:f>
        <x:v>30545.854473595562</x:v>
      </x:c>
      <x:c r="AE2832" s="25" t="n">
        <x:f>AD2832/(B2832-Inputs!$C$14)</x:f>
        <x:v>757271.2915954578</x:v>
      </x:c>
      <x:c r="AF2832" s="25" t="n">
        <x:f>S2832/(1+B2832)^1+T2832/(1+B2832)^2+U2832/(1+B2832)^3+V2832/(1+B2832)^4+W2832/(1+B2832)^5+X2832/(1+B2832)^6+Y2832/(1+B2832)^7+Z2832/(1+B2832)^8+AA2832/(1+B2832)^9+AB2832/(1+B2832)^10+AE2832/(1+B2832)^10</x:f>
        <x:v>513780.4452104814</x:v>
      </x:c>
      <x:c r="AG2832" s="25" t="n">
        <x:f>(AF2832+Inputs!$C$12)/Inputs!$C$13</x:f>
        <x:v>435.76757997247654</x:v>
      </x:c>
      <x:c r="AH2832" s="25" t="n">
        <x:f>(S2832+Inputs!$C$11)*Inputs!$C$8-Inputs!$C$11</x:f>
        <x:v>2440.6401971336645</x:v>
      </x:c>
      <x:c r="AI2832" s="25" t="n">
        <x:f>Inputs!$C$12+AH2832-Inputs!$C$10*Inputs!$C$13</x:f>
        <x:v>24758.555612333665</x:v>
      </x:c>
      <x:c r="AJ2832" s="25" t="n">
        <x:f>(S2832+Inputs!$C$11)*(1-Inputs!$C$8)</x:f>
        <x:v>6771.439755812462</x:v>
      </x:c>
      <x:c r="AK2832" s="25" t="n">
        <x:f>AJ2832/(1+B2832)^(1-Inputs!$C$8)+T2832/(1+B2832)^(2-Inputs!$C$8)+U2832/(1+B2832)^(3-Inputs!$C$8)+V2832/(1+B2832)^(4-Inputs!$C$8)+W2832/(1+B2832)^(5-Inputs!$C$8)+X2832/(1+B2832)^(6-Inputs!$C$8)+Y2832/(1+B2832)^(7-Inputs!$C$8)+Z2832/(1+B2832)^(8-Inputs!$C$8)+AA2832/(1+B2832)^(9-Inputs!$C$8)+AB2832/(1+B2832)^(10-Inputs!$C$8)+AE2832/(1+B2832)^(10-Inputs!$C$8)</x:f>
        <x:v>529216.2567680739</x:v>
      </x:c>
      <x:c r="AL2832" s="25" t="n">
        <x:f>(AK2832+AI2832)/Inputs!$C$13</x:f>
        <x:v>442.0316909402645</x:v>
      </x:c>
      <x:c r="AM2832" s="26" t="n">
        <x:f>IF(AL2832&gt;=Inputs!$C$7,1,0)</x:f>
        <x:v>1</x:v>
      </x:c>
      <x:c r="AN2832" s="26" t="n">
        <x:f>IF(Inputs!$C$7&lt;=(1-Inputs!$C$16)*AL2832,1,0)</x:f>
        <x:v>1</x:v>
      </x:c>
    </x:row>
    <x:row r="2833" ht="20" customHeight="1">
      <x:c r="A2833" s="16" t="n">
        <x:v>2828</x:v>
      </x:c>
      <x:c r="B2833" s="19" t="n">
        <x:v>0.0872190888390387</x:v>
      </x:c>
      <x:c r="C2833" s="24" t="n">
        <x:v>0.18945796736218767</x:v>
      </x:c>
      <x:c r="D2833" s="19" t="n">
        <x:v>0.027737718076581076</x:v>
      </x:c>
      <x:c r="E2833" s="19" t="n">
        <x:v>0.05935356322270281</x:v>
      </x:c>
      <x:c r="F2833" s="19" t="n">
        <x:v>-0.2069953796822222</x:v>
      </x:c>
      <x:c r="G2833" s="19" t="n">
        <x:v>-0.0680140415950217</x:v>
      </x:c>
      <x:c r="H2833" s="19" t="n">
        <x:v>0.4433868897168338</x:v>
      </x:c>
      <x:c r="I2833" s="19" t="n">
        <x:v>0.06062273867494809</x:v>
      </x:c>
      <x:c r="J2833" s="19" t="n">
        <x:v>0.05573924752635208</x:v>
      </x:c>
      <x:c r="K2833" s="19" t="n">
        <x:v>0.055890641139930045</x:v>
      </x:c>
      <x:c r="L2833" s="19" t="n">
        <x:v>0.057085829076048644</x:v>
      </x:c>
      <x:c r="M2833" s="19" t="n">
        <x:v>0.051911283289979335</x:v>
      </x:c>
      <x:c r="N2833" s="19" t="n">
        <x:v>0.05449487894036452</x:v>
      </x:c>
      <x:c r="O2833" s="19" t="n">
        <x:v>0.06882954748430052</x:v>
      </x:c>
      <x:c r="P2833" s="19" t="n">
        <x:v>0.0556542448332732</x:v>
      </x:c>
      <x:c r="Q2833" s="19" t="n">
        <x:v>0.06174815906315985</x:v>
      </x:c>
      <x:c r="R2833" s="19" t="n">
        <x:v>0.05568564821281484</x:v>
      </x:c>
      <x:c r="S2833" s="21" t="n">
        <x:v>8949.120679285166</x:v>
      </x:c>
      <x:c r="T2833" s="21" t="n">
        <x:v>13998.443111903227</x:v>
      </x:c>
      <x:c r="U2833" s="21" t="n">
        <x:v>16919.5023483412</x:v>
      </x:c>
      <x:c r="V2833" s="21" t="n">
        <x:v>20001.39285992539</x:v>
      </x:c>
      <x:c r="W2833" s="21" t="n">
        <x:v>23436.897948091813</x:v>
      </x:c>
      <x:c r="X2833" s="21" t="n">
        <x:v>25019.74232856965</x:v>
      </x:c>
      <x:c r="Y2833" s="21" t="n">
        <x:v>26301.830834051372</x:v>
      </x:c>
      <x:c r="Z2833" s="21" t="n">
        <x:v>27377.41307560873</x:v>
      </x:c>
      <x:c r="AA2833" s="21" t="n">
        <x:v>28141.55897999902</x:v>
      </x:c>
      <x:c r="AB2833" s="21" t="n">
        <x:v>28604.74788974892</x:v>
      </x:c>
      <x:c r="AC2833" s="21" t="n">
        <x:v>37310.54072575946</x:v>
      </x:c>
      <x:c r="AD2833" s="25" t="n">
        <x:f>AC2833*(1+Inputs!$C$14)*(1-Inputs!$C$14/Inputs!$C$15)</x:f>
        <x:v>29605.91406589013</x:v>
      </x:c>
      <x:c r="AE2833" s="25" t="n">
        <x:f>AD2833/(B2833-Inputs!$C$14)</x:f>
        <x:v>566955.7765963338</x:v>
      </x:c>
      <x:c r="AF2833" s="25" t="n">
        <x:f>S2833/(1+B2833)^1+T2833/(1+B2833)^2+U2833/(1+B2833)^3+V2833/(1+B2833)^4+W2833/(1+B2833)^5+X2833/(1+B2833)^6+Y2833/(1+B2833)^7+Z2833/(1+B2833)^8+AA2833/(1+B2833)^9+AB2833/(1+B2833)^10+AE2833/(1+B2833)^10</x:f>
        <x:v>378141.41348332237</x:v>
      </x:c>
      <x:c r="AG2833" s="25" t="n">
        <x:f>(AF2833+Inputs!$C$12)/Inputs!$C$13</x:f>
        <x:v>327.53747778746106</x:v>
      </x:c>
      <x:c r="AH2833" s="25" t="n">
        <x:f>(S2833+Inputs!$C$11)*Inputs!$C$8-Inputs!$C$11</x:f>
        <x:v>2317.445578514421</x:v>
      </x:c>
      <x:c r="AI2833" s="25" t="n">
        <x:f>Inputs!$C$12+AH2833-Inputs!$C$10*Inputs!$C$13</x:f>
        <x:v>24635.36099371442</x:v>
      </x:c>
      <x:c r="AJ2833" s="25" t="n">
        <x:f>(S2833+Inputs!$C$11)*(1-Inputs!$C$8)</x:f>
        <x:v>6631.675100770746</x:v>
      </x:c>
      <x:c r="AK2833" s="25" t="n">
        <x:f>AJ2833/(1+B2833)^(1-Inputs!$C$8)+T2833/(1+B2833)^(2-Inputs!$C$8)+U2833/(1+B2833)^(3-Inputs!$C$8)+V2833/(1+B2833)^(4-Inputs!$C$8)+W2833/(1+B2833)^(5-Inputs!$C$8)+X2833/(1+B2833)^(6-Inputs!$C$8)+Y2833/(1+B2833)^(7-Inputs!$C$8)+Z2833/(1+B2833)^(8-Inputs!$C$8)+AA2833/(1+B2833)^(9-Inputs!$C$8)+AB2833/(1+B2833)^(10-Inputs!$C$8)+AE2833/(1+B2833)^(10-Inputs!$C$8)</x:f>
        <x:v>391033.12870629004</x:v>
      </x:c>
      <x:c r="AL2833" s="25" t="n">
        <x:f>(AK2833+AI2833)/Inputs!$C$13</x:f>
        <x:v>331.6732841754326</x:v>
      </x:c>
      <x:c r="AM2833" s="26" t="n">
        <x:f>IF(AL2833&gt;=Inputs!$C$7,1,0)</x:f>
        <x:v>1</x:v>
      </x:c>
      <x:c r="AN2833" s="26" t="n">
        <x:f>IF(Inputs!$C$7&lt;=(1-Inputs!$C$16)*AL2833,1,0)</x:f>
        <x:v>0</x:v>
      </x:c>
    </x:row>
    <x:row r="2834" ht="20" customHeight="1">
      <x:c r="A2834" s="16" t="n">
        <x:v>2829</x:v>
      </x:c>
      <x:c r="B2834" s="19" t="n">
        <x:v>0.07726375721564757</x:v>
      </x:c>
      <x:c r="C2834" s="24" t="n">
        <x:v>0.6060177262080231</x:v>
      </x:c>
      <x:c r="D2834" s="19" t="n">
        <x:v>0.021335689573517416</x:v>
      </x:c>
      <x:c r="E2834" s="19" t="n">
        <x:v>0.04426876426691109</x:v>
      </x:c>
      <x:c r="F2834" s="19" t="n">
        <x:v>-0.11265144123470805</x:v>
      </x:c>
      <x:c r="G2834" s="19" t="n">
        <x:v>-0.07735964572654382</x:v>
      </x:c>
      <x:c r="H2834" s="19" t="n">
        <x:v>0.2748906538930953</x:v>
      </x:c>
      <x:c r="I2834" s="19" t="n">
        <x:v>0.06213707678804781</x:v>
      </x:c>
      <x:c r="J2834" s="19" t="n">
        <x:v>0.06330047102186995</x:v>
      </x:c>
      <x:c r="K2834" s="19" t="n">
        <x:v>0.06485683812911588</x:v>
      </x:c>
      <x:c r="L2834" s="19" t="n">
        <x:v>0.07428234105328671</x:v>
      </x:c>
      <x:c r="M2834" s="19" t="n">
        <x:v>0.0648325040762245</x:v>
      </x:c>
      <x:c r="N2834" s="19" t="n">
        <x:v>0.06285067852622774</x:v>
      </x:c>
      <x:c r="O2834" s="19" t="n">
        <x:v>0.07036716228401588</x:v>
      </x:c>
      <x:c r="P2834" s="19" t="n">
        <x:v>0.06352972220946071</x:v>
      </x:c>
      <x:c r="Q2834" s="19" t="n">
        <x:v>0.07406115302516014</x:v>
      </x:c>
      <x:c r="R2834" s="19" t="n">
        <x:v>0.06870411106608458</x:v>
      </x:c>
      <x:c r="S2834" s="21" t="n">
        <x:v>10536.150412313335</x:v>
      </x:c>
      <x:c r="T2834" s="21" t="n">
        <x:v>16284.341616094054</x:v>
      </x:c>
      <x:c r="U2834" s="21" t="n">
        <x:v>19193.9546106142</x:v>
      </x:c>
      <x:c r="V2834" s="21" t="n">
        <x:v>22143.33208213396</x:v>
      </x:c>
      <x:c r="W2834" s="21" t="n">
        <x:v>25499.14953888088</x:v>
      </x:c>
      <x:c r="X2834" s="21" t="n">
        <x:v>26810.403018524117</x:v>
      </x:c>
      <x:c r="Y2834" s="21" t="n">
        <x:v>27899.038234015683</x:v>
      </x:c>
      <x:c r="Z2834" s="21" t="n">
        <x:v>28791.802695226448</x:v>
      </x:c>
      <x:c r="AA2834" s="21" t="n">
        <x:v>29425.87331801728</x:v>
      </x:c>
      <x:c r="AB2834" s="21" t="n">
        <x:v>29808.313168633915</x:v>
      </x:c>
      <x:c r="AC2834" s="21" t="n">
        <x:v>38880.40848082684</x:v>
      </x:c>
      <x:c r="AD2834" s="25" t="n">
        <x:f>AC2834*(1+Inputs!$C$14)*(1-Inputs!$C$14/Inputs!$C$15)</x:f>
        <x:v>30851.604129536092</x:v>
      </x:c>
      <x:c r="AE2834" s="25" t="n">
        <x:f>AD2834/(B2834-Inputs!$C$14)</x:f>
        <x:v>729977.7909502498</x:v>
      </x:c>
      <x:c r="AF2834" s="25" t="n">
        <x:f>S2834/(1+B2834)^1+T2834/(1+B2834)^2+U2834/(1+B2834)^3+V2834/(1+B2834)^4+W2834/(1+B2834)^5+X2834/(1+B2834)^6+Y2834/(1+B2834)^7+Z2834/(1+B2834)^8+AA2834/(1+B2834)^9+AB2834/(1+B2834)^10+AE2834/(1+B2834)^10</x:f>
        <x:v>498812.5976568877</x:v>
      </x:c>
      <x:c r="AG2834" s="25" t="n">
        <x:f>(AF2834+Inputs!$C$12)/Inputs!$C$13</x:f>
        <x:v>423.8243240409996</x:v>
      </x:c>
      <x:c r="AH2834" s="25" t="n">
        <x:f>(S2834+Inputs!$C$11)*Inputs!$C$8-Inputs!$C$11</x:f>
        <x:v>3060.958138371453</x:v>
      </x:c>
      <x:c r="AI2834" s="25" t="n">
        <x:f>Inputs!$C$12+AH2834-Inputs!$C$10*Inputs!$C$13</x:f>
        <x:v>25378.87355357145</x:v>
      </x:c>
      <x:c r="AJ2834" s="25" t="n">
        <x:f>(S2834+Inputs!$C$11)*(1-Inputs!$C$8)</x:f>
        <x:v>7475.192273941882</x:v>
      </x:c>
      <x:c r="AK2834" s="25" t="n">
        <x:f>AJ2834/(1+B2834)^(1-Inputs!$C$8)+T2834/(1+B2834)^(2-Inputs!$C$8)+U2834/(1+B2834)^(3-Inputs!$C$8)+V2834/(1+B2834)^(4-Inputs!$C$8)+W2834/(1+B2834)^(5-Inputs!$C$8)+X2834/(1+B2834)^(6-Inputs!$C$8)+Y2834/(1+B2834)^(7-Inputs!$C$8)+Z2834/(1+B2834)^(8-Inputs!$C$8)+AA2834/(1+B2834)^(9-Inputs!$C$8)+AB2834/(1+B2834)^(10-Inputs!$C$8)+AE2834/(1+B2834)^(10-Inputs!$C$8)</x:f>
        <x:v>513569.35140509554</x:v>
      </x:c>
      <x:c r="AL2834" s="25" t="n">
        <x:f>(AK2834+AI2834)/Inputs!$C$13</x:f>
        <x:v>430.04156485754186</x:v>
      </x:c>
      <x:c r="AM2834" s="26" t="n">
        <x:f>IF(AL2834&gt;=Inputs!$C$7,1,0)</x:f>
        <x:v>1</x:v>
      </x:c>
      <x:c r="AN2834" s="26" t="n">
        <x:f>IF(Inputs!$C$7&lt;=(1-Inputs!$C$16)*AL2834,1,0)</x:f>
        <x:v>1</x:v>
      </x:c>
    </x:row>
    <x:row r="2835" ht="20" customHeight="1">
      <x:c r="A2835" s="16" t="n">
        <x:v>2830</x:v>
      </x:c>
      <x:c r="B2835" s="19" t="n">
        <x:v>0.09821704606515755</x:v>
      </x:c>
      <x:c r="C2835" s="24" t="n">
        <x:v>0.2369696354999462</x:v>
      </x:c>
      <x:c r="D2835" s="19" t="n">
        <x:v>0.03109618743491893</x:v>
      </x:c>
      <x:c r="E2835" s="19" t="n">
        <x:v>0.03840351366101203</x:v>
      </x:c>
      <x:c r="F2835" s="19" t="n">
        <x:v>-0.19630067857497013</x:v>
      </x:c>
      <x:c r="G2835" s="19" t="n">
        <x:v>-0.07475703041376788</x:v>
      </x:c>
      <x:c r="H2835" s="19" t="n">
        <x:v>0.9364228800936587</x:v>
      </x:c>
      <x:c r="I2835" s="19" t="n">
        <x:v>0.06587797056746808</x:v>
      </x:c>
      <x:c r="J2835" s="19" t="n">
        <x:v>0.06799124811908655</x:v>
      </x:c>
      <x:c r="K2835" s="19" t="n">
        <x:v>0.06859346011917865</x:v>
      </x:c>
      <x:c r="L2835" s="19" t="n">
        <x:v>0.06683410612079002</x:v>
      </x:c>
      <x:c r="M2835" s="19" t="n">
        <x:v>0.07082782548080217</x:v>
      </x:c>
      <x:c r="N2835" s="19" t="n">
        <x:v>0.06988987948555518</x:v>
      </x:c>
      <x:c r="O2835" s="19" t="n">
        <x:v>0.05794612588995619</x:v>
      </x:c>
      <x:c r="P2835" s="19" t="n">
        <x:v>0.06578936154676854</x:v>
      </x:c>
      <x:c r="Q2835" s="19" t="n">
        <x:v>0.06448407314365227</x:v>
      </x:c>
      <x:c r="R2835" s="19" t="n">
        <x:v>0.06378945085974351</x:v>
      </x:c>
      <x:c r="S2835" s="21" t="n">
        <x:v>9140.267113940556</x:v>
      </x:c>
      <x:c r="T2835" s="21" t="n">
        <x:v>14376.86605436372</x:v>
      </x:c>
      <x:c r="U2835" s="21" t="n">
        <x:v>17612.97891430651</x:v>
      </x:c>
      <x:c r="V2835" s="21" t="n">
        <x:v>21103.141643256375</x:v>
      </x:c>
      <x:c r="W2835" s="21" t="n">
        <x:v>24884.82397402436</x:v>
      </x:c>
      <x:c r="X2835" s="21" t="n">
        <x:v>26440.368169705413</x:v>
      </x:c>
      <x:c r="Y2835" s="21" t="n">
        <x:v>27559.488023851613</x:v>
      </x:c>
      <x:c r="Z2835" s="21" t="n">
        <x:v>28436.67072794989</x:v>
      </x:c>
      <x:c r="AA2835" s="21" t="n">
        <x:v>29100.727272933214</x:v>
      </x:c>
      <x:c r="AB2835" s="21" t="n">
        <x:v>29509.546730815768</x:v>
      </x:c>
      <x:c r="AC2835" s="21" t="n">
        <x:v>38490.71312715099</x:v>
      </x:c>
      <x:c r="AD2835" s="25" t="n">
        <x:f>AC2835*(1+Inputs!$C$14)*(1-Inputs!$C$14/Inputs!$C$15)</x:f>
        <x:v>30542.38086639431</x:v>
      </x:c>
      <x:c r="AE2835" s="25" t="n">
        <x:f>AD2835/(B2835-Inputs!$C$14)</x:f>
        <x:v>483135.210634714</x:v>
      </x:c>
      <x:c r="AF2835" s="25" t="n">
        <x:f>S2835/(1+B2835)^1+T2835/(1+B2835)^2+U2835/(1+B2835)^3+V2835/(1+B2835)^4+W2835/(1+B2835)^5+X2835/(1+B2835)^6+Y2835/(1+B2835)^7+Z2835/(1+B2835)^8+AA2835/(1+B2835)^9+AB2835/(1+B2835)^10+AE2835/(1+B2835)^10</x:f>
        <x:v>319841.5901209243</x:v>
      </x:c>
      <x:c r="AG2835" s="25" t="n">
        <x:f>(AF2835+Inputs!$C$12)/Inputs!$C$13</x:f>
        <x:v>281.0184503398677</x:v>
      </x:c>
      <x:c r="AH2835" s="25" t="n">
        <x:f>(S2835+Inputs!$C$11)*Inputs!$C$8-Inputs!$C$11</x:f>
        <x:v>2406.9963739283157</x:v>
      </x:c>
      <x:c r="AI2835" s="25" t="n">
        <x:f>Inputs!$C$12+AH2835-Inputs!$C$10*Inputs!$C$13</x:f>
        <x:v>24724.91178912831</x:v>
      </x:c>
      <x:c r="AJ2835" s="25" t="n">
        <x:f>(S2835+Inputs!$C$11)*(1-Inputs!$C$8)</x:f>
        <x:v>6733.270740012241</x:v>
      </x:c>
      <x:c r="AK2835" s="25" t="n">
        <x:f>AJ2835/(1+B2835)^(1-Inputs!$C$8)+T2835/(1+B2835)^(2-Inputs!$C$8)+U2835/(1+B2835)^(3-Inputs!$C$8)+V2835/(1+B2835)^(4-Inputs!$C$8)+W2835/(1+B2835)^(5-Inputs!$C$8)+X2835/(1+B2835)^(6-Inputs!$C$8)+Y2835/(1+B2835)^(7-Inputs!$C$8)+Z2835/(1+B2835)^(8-Inputs!$C$8)+AA2835/(1+B2835)^(9-Inputs!$C$8)+AB2835/(1+B2835)^(10-Inputs!$C$8)+AE2835/(1+B2835)^(10-Inputs!$C$8)</x:f>
        <x:v>331902.7118194848</x:v>
      </x:c>
      <x:c r="AL2835" s="25" t="n">
        <x:f>(AK2835+AI2835)/Inputs!$C$13</x:f>
        <x:v>284.56295841745515</x:v>
      </x:c>
      <x:c r="AM2835" s="26" t="n">
        <x:f>IF(AL2835&gt;=Inputs!$C$7,1,0)</x:f>
        <x:v>1</x:v>
      </x:c>
      <x:c r="AN2835" s="26" t="n">
        <x:f>IF(Inputs!$C$7&lt;=(1-Inputs!$C$16)*AL2835,1,0)</x:f>
        <x:v>0</x:v>
      </x:c>
    </x:row>
    <x:row r="2836" ht="20" customHeight="1">
      <x:c r="A2836" s="16" t="n">
        <x:v>2831</x:v>
      </x:c>
      <x:c r="B2836" s="19" t="n">
        <x:v>0.07594054911835676</x:v>
      </x:c>
      <x:c r="C2836" s="24" t="n">
        <x:v>0.3844038590703178</x:v>
      </x:c>
      <x:c r="D2836" s="19" t="n">
        <x:v>0.042521099594618764</x:v>
      </x:c>
      <x:c r="E2836" s="19" t="n">
        <x:v>0.03606132278563877</x:v>
      </x:c>
      <x:c r="F2836" s="19" t="n">
        <x:v>-0.18544461505220966</x:v>
      </x:c>
      <x:c r="G2836" s="19" t="n">
        <x:v>-0.0723776712315481</x:v>
      </x:c>
      <x:c r="H2836" s="19" t="n">
        <x:v>0.8683721828619184</x:v>
      </x:c>
      <x:c r="I2836" s="19" t="n">
        <x:v>0.06007143498415758</x:v>
      </x:c>
      <x:c r="J2836" s="19" t="n">
        <x:v>0.061746664104688306</x:v>
      </x:c>
      <x:c r="K2836" s="19" t="n">
        <x:v>0.06862276806120576</x:v>
      </x:c>
      <x:c r="L2836" s="19" t="n">
        <x:v>0.0610969413146438</x:v>
      </x:c>
      <x:c r="M2836" s="19" t="n">
        <x:v>0.06291414040336918</x:v>
      </x:c>
      <x:c r="N2836" s="19" t="n">
        <x:v>0.07197877512053424</x:v>
      </x:c>
      <x:c r="O2836" s="19" t="n">
        <x:v>0.06558938006291215</x:v>
      </x:c>
      <x:c r="P2836" s="19" t="n">
        <x:v>0.05920201524830532</x:v>
      </x:c>
      <x:c r="Q2836" s="19" t="n">
        <x:v>0.06565157353824702</x:v>
      </x:c>
      <x:c r="R2836" s="19" t="n">
        <x:v>0.06593031153731659</x:v>
      </x:c>
      <x:c r="S2836" s="21" t="n">
        <x:v>9354.769750527017</x:v>
      </x:c>
      <x:c r="T2836" s="21" t="n">
        <x:v>14836.4532219731</x:v>
      </x:c>
      <x:c r="U2836" s="21" t="n">
        <x:v>18300.966887296778</x:v>
      </x:c>
      <x:c r="V2836" s="21" t="n">
        <x:v>22095.7183291926</x:v>
      </x:c>
      <x:c r="W2836" s="21" t="n">
        <x:v>26257.721027126798</x:v>
      </x:c>
      <x:c r="X2836" s="21" t="n">
        <x:v>27968.37962853695</x:v>
      </x:c>
      <x:c r="Y2836" s="21" t="n">
        <x:v>29265.704748676868</x:v>
      </x:c>
      <x:c r="Z2836" s="21" t="n">
        <x:v>30272.390467842302</x:v>
      </x:c>
      <x:c r="AA2836" s="21" t="n">
        <x:v>30968.97749167803</x:v>
      </x:c>
      <x:c r="AB2836" s="21" t="n">
        <x:v>31353.382300413985</x:v>
      </x:c>
      <x:c r="AC2836" s="21" t="n">
        <x:v>40895.716044018234</x:v>
      </x:c>
      <x:c r="AD2836" s="25" t="n">
        <x:f>AC2836*(1+Inputs!$C$14)*(1-Inputs!$C$14/Inputs!$C$15)</x:f>
        <x:v>32450.750680928464</x:v>
      </x:c>
      <x:c r="AE2836" s="25" t="n">
        <x:f>AD2836/(B2836-Inputs!$C$14)</x:f>
        <x:v>792631.0560006222</x:v>
      </x:c>
      <x:c r="AF2836" s="25" t="n">
        <x:f>S2836/(1+B2836)^1+T2836/(1+B2836)^2+U2836/(1+B2836)^3+V2836/(1+B2836)^4+W2836/(1+B2836)^5+X2836/(1+B2836)^6+Y2836/(1+B2836)^7+Z2836/(1+B2836)^8+AA2836/(1+B2836)^9+AB2836/(1+B2836)^10+AE2836/(1+B2836)^10</x:f>
        <x:v>535654.0605211535</x:v>
      </x:c>
      <x:c r="AG2836" s="25" t="n">
        <x:f>(AF2836+Inputs!$C$12)/Inputs!$C$13</x:f>
        <x:v>453.2211373304486</x:v>
      </x:c>
      <x:c r="AH2836" s="25" t="n">
        <x:f>(S2836+Inputs!$C$11)*Inputs!$C$8-Inputs!$C$11</x:f>
        <x:v>2507.4893899729313</x:v>
      </x:c>
      <x:c r="AI2836" s="25" t="n">
        <x:f>Inputs!$C$12+AH2836-Inputs!$C$10*Inputs!$C$13</x:f>
        <x:v>24825.404805172926</x:v>
      </x:c>
      <x:c r="AJ2836" s="25" t="n">
        <x:f>(S2836+Inputs!$C$11)*(1-Inputs!$C$8)</x:f>
        <x:v>6847.280360554087</x:v>
      </x:c>
      <x:c r="AK2836" s="25" t="n">
        <x:f>AJ2836/(1+B2836)^(1-Inputs!$C$8)+T2836/(1+B2836)^(2-Inputs!$C$8)+U2836/(1+B2836)^(3-Inputs!$C$8)+V2836/(1+B2836)^(4-Inputs!$C$8)+W2836/(1+B2836)^(5-Inputs!$C$8)+X2836/(1+B2836)^(6-Inputs!$C$8)+Y2836/(1+B2836)^(7-Inputs!$C$8)+Z2836/(1+B2836)^(8-Inputs!$C$8)+AA2836/(1+B2836)^(9-Inputs!$C$8)+AB2836/(1+B2836)^(10-Inputs!$C$8)+AE2836/(1+B2836)^(10-Inputs!$C$8)</x:f>
        <x:v>551929.1749939441</x:v>
      </x:c>
      <x:c r="AL2836" s="25" t="n">
        <x:f>(AK2836+AI2836)/Inputs!$C$13</x:f>
        <x:v>460.2082919089085</x:v>
      </x:c>
      <x:c r="AM2836" s="26" t="n">
        <x:f>IF(AL2836&gt;=Inputs!$C$7,1,0)</x:f>
        <x:v>1</x:v>
      </x:c>
      <x:c r="AN2836" s="26" t="n">
        <x:f>IF(Inputs!$C$7&lt;=(1-Inputs!$C$16)*AL2836,1,0)</x:f>
        <x:v>1</x:v>
      </x:c>
    </x:row>
    <x:row r="2837" ht="20" customHeight="1">
      <x:c r="A2837" s="16" t="n">
        <x:v>2832</x:v>
      </x:c>
      <x:c r="B2837" s="19" t="n">
        <x:v>0.09899602267296431</x:v>
      </x:c>
      <x:c r="C2837" s="24" t="n">
        <x:v>0.17355724690870034</x:v>
      </x:c>
      <x:c r="D2837" s="19" t="n">
        <x:v>0.019834921597798427</x:v>
      </x:c>
      <x:c r="E2837" s="19" t="n">
        <x:v>0.044236680887746335</x:v>
      </x:c>
      <x:c r="F2837" s="19" t="n">
        <x:v>-0.13893181564870818</x:v>
      </x:c>
      <x:c r="G2837" s="19" t="n">
        <x:v>-0.06672076863874679</x:v>
      </x:c>
      <x:c r="H2837" s="19" t="n">
        <x:v>0.9695967872984568</x:v>
      </x:c>
      <x:c r="I2837" s="19" t="n">
        <x:v>0.06370248978680706</x:v>
      </x:c>
      <x:c r="J2837" s="19" t="n">
        <x:v>0.05952439251181318</x:v>
      </x:c>
      <x:c r="K2837" s="19" t="n">
        <x:v>0.07127544682356188</x:v>
      </x:c>
      <x:c r="L2837" s="19" t="n">
        <x:v>0.07079872272808985</x:v>
      </x:c>
      <x:c r="M2837" s="19" t="n">
        <x:v>0.06679615911354972</x:v>
      </x:c>
      <x:c r="N2837" s="19" t="n">
        <x:v>0.05620257125157309</x:v>
      </x:c>
      <x:c r="O2837" s="19" t="n">
        <x:v>0.0682346762810164</x:v>
      </x:c>
      <x:c r="P2837" s="19" t="n">
        <x:v>0.06350881438854344</x:v>
      </x:c>
      <x:c r="Q2837" s="19" t="n">
        <x:v>0.07045768502908573</x:v>
      </x:c>
      <x:c r="R2837" s="19" t="n">
        <x:v>0.05886266878053106</x:v>
      </x:c>
      <x:c r="S2837" s="21" t="n">
        <x:v>10174.849365027165</x:v>
      </x:c>
      <x:c r="T2837" s="21" t="n">
        <x:v>15491.935255443577</x:v>
      </x:c>
      <x:c r="U2837" s="21" t="n">
        <x:v>18263.22817335263</x:v>
      </x:c>
      <x:c r="V2837" s="21" t="n">
        <x:v>21174.130776634975</x:v>
      </x:c>
      <x:c r="W2837" s="21" t="n">
        <x:v>24294.986294771326</x:v>
      </x:c>
      <x:c r="X2837" s="21" t="n">
        <x:v>25627.37388785495</x:v>
      </x:c>
      <x:c r="Y2837" s="21" t="n">
        <x:v>26601.22628685513</x:v>
      </x:c>
      <x:c r="Z2837" s="21" t="n">
        <x:v>27434.33293674188</x:v>
      </x:c>
      <x:c r="AA2837" s="21" t="n">
        <x:v>28056.80061703226</x:v>
      </x:c>
      <x:c r="AB2837" s="21" t="n">
        <x:v>28472.258248693142</x:v>
      </x:c>
      <x:c r="AC2837" s="21" t="n">
        <x:v>37137.72815046931</x:v>
      </x:c>
      <x:c r="AD2837" s="25" t="n">
        <x:f>AC2837*(1+Inputs!$C$14)*(1-Inputs!$C$14/Inputs!$C$15)</x:f>
        <x:v>29468.78728739739</x:v>
      </x:c>
      <x:c r="AE2837" s="25" t="n">
        <x:f>AD2837/(B2837-Inputs!$C$14)</x:f>
        <x:v>460478.4181352999</x:v>
      </x:c>
      <x:c r="AF2837" s="25" t="n">
        <x:f>S2837/(1+B2837)^1+T2837/(1+B2837)^2+U2837/(1+B2837)^3+V2837/(1+B2837)^4+W2837/(1+B2837)^5+X2837/(1+B2837)^6+Y2837/(1+B2837)^7+Z2837/(1+B2837)^8+AA2837/(1+B2837)^9+AB2837/(1+B2837)^10+AE2837/(1+B2837)^10</x:f>
        <x:v>308927.1519608429</x:v>
      </x:c>
      <x:c r="AG2837" s="25" t="n">
        <x:f>(AF2837+Inputs!$C$12)/Inputs!$C$13</x:f>
        <x:v>272.3095208944423</x:v>
      </x:c>
      <x:c r="AH2837" s="25" t="n">
        <x:f>(S2837+Inputs!$C$11)*Inputs!$C$8-Inputs!$C$11</x:f>
        <x:v>2891.6910723825895</x:v>
      </x:c>
      <x:c r="AI2837" s="25" t="n">
        <x:f>Inputs!$C$12+AH2837-Inputs!$C$10*Inputs!$C$13</x:f>
        <x:v>25209.606487582583</x:v>
      </x:c>
      <x:c r="AJ2837" s="25" t="n">
        <x:f>(S2837+Inputs!$C$11)*(1-Inputs!$C$8)</x:f>
        <x:v>7283.158292644575</x:v>
      </x:c>
      <x:c r="AK2837" s="25" t="n">
        <x:f>AJ2837/(1+B2837)^(1-Inputs!$C$8)+T2837/(1+B2837)^(2-Inputs!$C$8)+U2837/(1+B2837)^(3-Inputs!$C$8)+V2837/(1+B2837)^(4-Inputs!$C$8)+W2837/(1+B2837)^(5-Inputs!$C$8)+X2837/(1+B2837)^(6-Inputs!$C$8)+Y2837/(1+B2837)^(7-Inputs!$C$8)+Z2837/(1+B2837)^(8-Inputs!$C$8)+AA2837/(1+B2837)^(9-Inputs!$C$8)+AB2837/(1+B2837)^(10-Inputs!$C$8)+AE2837/(1+B2837)^(10-Inputs!$C$8)</x:f>
        <x:v>320145.6774833404</x:v>
      </x:c>
      <x:c r="AL2837" s="25" t="n">
        <x:f>(AK2837+AI2837)/Inputs!$C$13</x:f>
        <x:v>275.56844957058075</x:v>
      </x:c>
      <x:c r="AM2837" s="26" t="n">
        <x:f>IF(AL2837&gt;=Inputs!$C$7,1,0)</x:f>
        <x:v>1</x:v>
      </x:c>
      <x:c r="AN2837" s="26" t="n">
        <x:f>IF(Inputs!$C$7&lt;=(1-Inputs!$C$16)*AL2837,1,0)</x:f>
        <x:v>0</x:v>
      </x:c>
    </x:row>
    <x:row r="2838" ht="20" customHeight="1">
      <x:c r="A2838" s="16" t="n">
        <x:v>2833</x:v>
      </x:c>
      <x:c r="B2838" s="19" t="n">
        <x:v>0.07442050647764725</x:v>
      </x:c>
      <x:c r="C2838" s="24" t="n">
        <x:v>0.23853486045501882</x:v>
      </x:c>
      <x:c r="D2838" s="19" t="n">
        <x:v>0.010775999763954758</x:v>
      </x:c>
      <x:c r="E2838" s="19" t="n">
        <x:v>0.0626927486313801</x:v>
      </x:c>
      <x:c r="F2838" s="19" t="n">
        <x:v>-0.19506271567431555</x:v>
      </x:c>
      <x:c r="G2838" s="19" t="n">
        <x:v>-0.07474302973578631</x:v>
      </x:c>
      <x:c r="H2838" s="19" t="n">
        <x:v>0.6899035238407976</x:v>
      </x:c>
      <x:c r="I2838" s="19" t="n">
        <x:v>0.06143835725163285</x:v>
      </x:c>
      <x:c r="J2838" s="19" t="n">
        <x:v>0.06424288211507133</x:v>
      </x:c>
      <x:c r="K2838" s="19" t="n">
        <x:v>0.060247253841968135</x:v>
      </x:c>
      <x:c r="L2838" s="19" t="n">
        <x:v>0.061166472307508005</x:v>
      </x:c>
      <x:c r="M2838" s="19" t="n">
        <x:v>0.05957477364477541</x:v>
      </x:c>
      <x:c r="N2838" s="19" t="n">
        <x:v>0.06257213044898322</x:v>
      </x:c>
      <x:c r="O2838" s="19" t="n">
        <x:v>0.05799082181061408</x:v>
      </x:c>
      <x:c r="P2838" s="19" t="n">
        <x:v>0.06167277311909515</x:v>
      </x:c>
      <x:c r="Q2838" s="19" t="n">
        <x:v>0.0670147499154507</x:v>
      </x:c>
      <x:c r="R2838" s="19" t="n">
        <x:v>0.054901762727175764</x:v>
      </x:c>
      <x:c r="S2838" s="21" t="n">
        <x:v>9137.570854830368</x:v>
      </x:c>
      <x:c r="T2838" s="21" t="n">
        <x:v>14291.191624278237</x:v>
      </x:c>
      <x:c r="U2838" s="21" t="n">
        <x:v>17315.334004945933</x:v>
      </x:c>
      <x:c r="V2838" s="21" t="n">
        <x:v>20497.379885295355</x:v>
      </x:c>
      <x:c r="W2838" s="21" t="n">
        <x:v>23981.074472367338</x:v>
      </x:c>
      <x:c r="X2838" s="21" t="n">
        <x:v>25445.17324225734</x:v>
      </x:c>
      <x:c r="Y2838" s="21" t="n">
        <x:v>26566.81258202432</x:v>
      </x:c>
      <x:c r="Z2838" s="21" t="n">
        <x:v>27472.814507075247</x:v>
      </x:c>
      <x:c r="AA2838" s="21" t="n">
        <x:v>28157.866796143855</x:v>
      </x:c>
      <x:c r="AB2838" s="21" t="n">
        <x:v>28594.69324996103</x:v>
      </x:c>
      <x:c r="AC2838" s="21" t="n">
        <x:v>37297.425978210034</x:v>
      </x:c>
      <x:c r="AD2838" s="25" t="n">
        <x:f>AC2838*(1+Inputs!$C$14)*(1-Inputs!$C$14/Inputs!$C$15)</x:f>
        <x:v>29595.50751370966</x:v>
      </x:c>
      <x:c r="AE2838" s="25" t="n">
        <x:f>AD2838/(B2838-Inputs!$C$14)</x:f>
        <x:v>750764.2635309951</x:v>
      </x:c>
      <x:c r="AF2838" s="25" t="n">
        <x:f>S2838/(1+B2838)^1+T2838/(1+B2838)^2+U2838/(1+B2838)^3+V2838/(1+B2838)^4+W2838/(1+B2838)^5+X2838/(1+B2838)^6+Y2838/(1+B2838)^7+Z2838/(1+B2838)^8+AA2838/(1+B2838)^9+AB2838/(1+B2838)^10+AE2838/(1+B2838)^10</x:f>
        <x:v>510004.5078882255</x:v>
      </x:c>
      <x:c r="AG2838" s="25" t="n">
        <x:f>(AF2838+Inputs!$C$12)/Inputs!$C$13</x:f>
        <x:v>432.7546560594393</x:v>
      </x:c>
      <x:c r="AH2838" s="25" t="n">
        <x:f>(S2838+Inputs!$C$11)*Inputs!$C$8-Inputs!$C$11</x:f>
        <x:v>2405.733195002721</x:v>
      </x:c>
      <x:c r="AI2838" s="25" t="n">
        <x:f>Inputs!$C$12+AH2838-Inputs!$C$10*Inputs!$C$13</x:f>
        <x:v>24723.64861020272</x:v>
      </x:c>
      <x:c r="AJ2838" s="25" t="n">
        <x:f>(S2838+Inputs!$C$11)*(1-Inputs!$C$8)</x:f>
        <x:v>6731.837659827648</x:v>
      </x:c>
      <x:c r="AK2838" s="25" t="n">
        <x:f>AJ2838/(1+B2838)^(1-Inputs!$C$8)+T2838/(1+B2838)^(2-Inputs!$C$8)+U2838/(1+B2838)^(3-Inputs!$C$8)+V2838/(1+B2838)^(4-Inputs!$C$8)+W2838/(1+B2838)^(5-Inputs!$C$8)+X2838/(1+B2838)^(6-Inputs!$C$8)+Y2838/(1+B2838)^(7-Inputs!$C$8)+Z2838/(1+B2838)^(8-Inputs!$C$8)+AA2838/(1+B2838)^(9-Inputs!$C$8)+AB2838/(1+B2838)^(10-Inputs!$C$8)+AE2838/(1+B2838)^(10-Inputs!$C$8)</x:f>
        <x:v>525131.4790317495</x:v>
      </x:c>
      <x:c r="AL2838" s="25" t="n">
        <x:f>(AK2838+AI2838)/Inputs!$C$13</x:f>
        <x:v>438.744481539434</x:v>
      </x:c>
      <x:c r="AM2838" s="26" t="n">
        <x:f>IF(AL2838&gt;=Inputs!$C$7,1,0)</x:f>
        <x:v>1</x:v>
      </x:c>
      <x:c r="AN2838" s="26" t="n">
        <x:f>IF(Inputs!$C$7&lt;=(1-Inputs!$C$16)*AL2838,1,0)</x:f>
        <x:v>1</x:v>
      </x:c>
    </x:row>
    <x:row r="2839" ht="20" customHeight="1">
      <x:c r="A2839" s="16" t="n">
        <x:v>2834</x:v>
      </x:c>
      <x:c r="B2839" s="19" t="n">
        <x:v>0.08447492582156114</x:v>
      </x:c>
      <x:c r="C2839" s="24" t="n">
        <x:v>0.25130132173691777</x:v>
      </x:c>
      <x:c r="D2839" s="19" t="n">
        <x:v>0.022658892791729102</x:v>
      </x:c>
      <x:c r="E2839" s="19" t="n">
        <x:v>0.0437719164144707</x:v>
      </x:c>
      <x:c r="F2839" s="19" t="n">
        <x:v>-0.18033875180667452</x:v>
      </x:c>
      <x:c r="G2839" s="19" t="n">
        <x:v>-0.08718769145605562</x:v>
      </x:c>
      <x:c r="H2839" s="19" t="n">
        <x:v>0.6503265727567111</x:v>
      </x:c>
      <x:c r="I2839" s="19" t="n">
        <x:v>0.0623725810622625</x:v>
      </x:c>
      <x:c r="J2839" s="19" t="n">
        <x:v>0.05976452959095582</x:v>
      </x:c>
      <x:c r="K2839" s="19" t="n">
        <x:v>0.058865317276228096</x:v>
      </x:c>
      <x:c r="L2839" s="19" t="n">
        <x:v>0.06622679937225598</x:v>
      </x:c>
      <x:c r="M2839" s="19" t="n">
        <x:v>0.05424589382938734</x:v>
      </x:c>
      <x:c r="N2839" s="19" t="n">
        <x:v>0.05167069597709201</x:v>
      </x:c>
      <x:c r="O2839" s="19" t="n">
        <x:v>0.062165513701860395</x:v>
      </x:c>
      <x:c r="P2839" s="19" t="n">
        <x:v>0.05288044596412533</x:v>
      </x:c>
      <x:c r="Q2839" s="19" t="n">
        <x:v>0.0591766097603329</x:v>
      </x:c>
      <x:c r="R2839" s="19" t="n">
        <x:v>0.058723366703976584</x:v>
      </x:c>
      <x:c r="S2839" s="21" t="n">
        <x:v>9314.389677654528</x:v>
      </x:c>
      <x:c r="T2839" s="21" t="n">
        <x:v>14506.337885885092</x:v>
      </x:c>
      <x:c r="U2839" s="21" t="n">
        <x:v>17386.173814973437</x:v>
      </x:c>
      <x:c r="V2839" s="21" t="n">
        <x:v>20344.202442116286</x:v>
      </x:c>
      <x:c r="W2839" s="21" t="n">
        <x:v>23586.799922839793</x:v>
      </x:c>
      <x:c r="X2839" s="21" t="n">
        <x:v>24890.23467268944</x:v>
      </x:c>
      <x:c r="Y2839" s="21" t="n">
        <x:v>25892.046204057773</x:v>
      </x:c>
      <x:c r="Z2839" s="21" t="n">
        <x:v>26746.509818662347</x:v>
      </x:c>
      <x:c r="AA2839" s="21" t="n">
        <x:v>27381.84287488477</x:v>
      </x:c>
      <x:c r="AB2839" s="21" t="n">
        <x:v>27810.791546158536</x:v>
      </x:c>
      <x:c r="AC2839" s="21" t="n">
        <x:v>36274.94549498939</x:v>
      </x:c>
      <x:c r="AD2839" s="25" t="n">
        <x:f>AC2839*(1+Inputs!$C$14)*(1-Inputs!$C$14/Inputs!$C$15)</x:f>
        <x:v>28784.169250274077</x:v>
      </x:c>
      <x:c r="AE2839" s="25" t="n">
        <x:f>AD2839/(B2839-Inputs!$C$14)</x:f>
        <x:v>581793.0754275119</x:v>
      </x:c>
      <x:c r="AF2839" s="25" t="n">
        <x:f>S2839/(1+B2839)^1+T2839/(1+B2839)^2+U2839/(1+B2839)^3+V2839/(1+B2839)^4+W2839/(1+B2839)^5+X2839/(1+B2839)^6+Y2839/(1+B2839)^7+Z2839/(1+B2839)^8+AA2839/(1+B2839)^9+AB2839/(1+B2839)^10+AE2839/(1+B2839)^10</x:f>
        <x:v>393069.55439921364</x:v>
      </x:c>
      <x:c r="AG2839" s="25" t="n">
        <x:f>(AF2839+Inputs!$C$12)/Inputs!$C$13</x:f>
        <x:v>339.44905070409163</x:v>
      </x:c>
      <x:c r="AH2839" s="25" t="n">
        <x:f>(S2839+Inputs!$C$11)*Inputs!$C$8-Inputs!$C$11</x:f>
        <x:v>2488.571602408012</x:v>
      </x:c>
      <x:c r="AI2839" s="25" t="n">
        <x:f>Inputs!$C$12+AH2839-Inputs!$C$10*Inputs!$C$13</x:f>
        <x:v>24806.487017608008</x:v>
      </x:c>
      <x:c r="AJ2839" s="25" t="n">
        <x:f>(S2839+Inputs!$C$11)*(1-Inputs!$C$8)</x:f>
        <x:v>6825.818075246517</x:v>
      </x:c>
      <x:c r="AK2839" s="25" t="n">
        <x:f>AJ2839/(1+B2839)^(1-Inputs!$C$8)+T2839/(1+B2839)^(2-Inputs!$C$8)+U2839/(1+B2839)^(3-Inputs!$C$8)+V2839/(1+B2839)^(4-Inputs!$C$8)+W2839/(1+B2839)^(5-Inputs!$C$8)+X2839/(1+B2839)^(6-Inputs!$C$8)+Y2839/(1+B2839)^(7-Inputs!$C$8)+Z2839/(1+B2839)^(8-Inputs!$C$8)+AA2839/(1+B2839)^(9-Inputs!$C$8)+AB2839/(1+B2839)^(10-Inputs!$C$8)+AE2839/(1+B2839)^(10-Inputs!$C$8)</x:f>
        <x:v>405907.1336135361</x:v>
      </x:c>
      <x:c r="AL2839" s="25" t="n">
        <x:f>(AK2839+AI2839)/Inputs!$C$13</x:f>
        <x:v>343.67820663270595</x:v>
      </x:c>
      <x:c r="AM2839" s="26" t="n">
        <x:f>IF(AL2839&gt;=Inputs!$C$7,1,0)</x:f>
        <x:v>1</x:v>
      </x:c>
      <x:c r="AN2839" s="26" t="n">
        <x:f>IF(Inputs!$C$7&lt;=(1-Inputs!$C$16)*AL2839,1,0)</x:f>
        <x:v>1</x:v>
      </x:c>
    </x:row>
    <x:row r="2840" ht="20" customHeight="1">
      <x:c r="A2840" s="16" t="n">
        <x:v>2835</x:v>
      </x:c>
      <x:c r="B2840" s="19" t="n">
        <x:v>0.0889768408964984</x:v>
      </x:c>
      <x:c r="C2840" s="24" t="n">
        <x:v>0.3620047430818829</x:v>
      </x:c>
      <x:c r="D2840" s="19" t="n">
        <x:v>0.029985793012467357</x:v>
      </x:c>
      <x:c r="E2840" s="19" t="n">
        <x:v>0.040811121926949745</x:v>
      </x:c>
      <x:c r="F2840" s="19" t="n">
        <x:v>-0.17974752301457672</x:v>
      </x:c>
      <x:c r="G2840" s="19" t="n">
        <x:v>-0.055589493465496964</x:v>
      </x:c>
      <x:c r="H2840" s="19" t="n">
        <x:v>0.938887906390363</x:v>
      </x:c>
      <x:c r="I2840" s="19" t="n">
        <x:v>0.05167049417173189</x:v>
      </x:c>
      <x:c r="J2840" s="19" t="n">
        <x:v>0.06179848048194003</x:v>
      </x:c>
      <x:c r="K2840" s="19" t="n">
        <x:v>0.05520252159568486</x:v>
      </x:c>
      <x:c r="L2840" s="19" t="n">
        <x:v>0.05997624296276513</x:v>
      </x:c>
      <x:c r="M2840" s="19" t="n">
        <x:v>0.056135111788056524</x:v>
      </x:c>
      <x:c r="N2840" s="19" t="n">
        <x:v>0.05864994080471092</x:v>
      </x:c>
      <x:c r="O2840" s="19" t="n">
        <x:v>0.056477789002414056</x:v>
      </x:c>
      <x:c r="P2840" s="19" t="n">
        <x:v>0.06099465034980199</x:v>
      </x:c>
      <x:c r="Q2840" s="19" t="n">
        <x:v>0.06102901836739762</x:v>
      </x:c>
      <x:c r="R2840" s="19" t="n">
        <x:v>0.06443544817904354</x:v>
      </x:c>
      <x:c r="S2840" s="21" t="n">
        <x:v>9531.925946231942</x:v>
      </x:c>
      <x:c r="T2840" s="21" t="n">
        <x:v>14922.051917603942</x:v>
      </x:c>
      <x:c r="U2840" s="21" t="n">
        <x:v>18207.661885904818</x:v>
      </x:c>
      <x:c r="V2840" s="21" t="n">
        <x:v>21766.048049324156</x:v>
      </x:c>
      <x:c r="W2840" s="21" t="n">
        <x:v>25660.116307887118</x:v>
      </x:c>
      <x:c r="X2840" s="21" t="n">
        <x:v>27175.477433895212</x:v>
      </x:c>
      <x:c r="Y2840" s="21" t="n">
        <x:v>28289.102506683343</x:v>
      </x:c>
      <x:c r="Z2840" s="21" t="n">
        <x:v>29179.373408891643</x:v>
      </x:c>
      <x:c r="AA2840" s="21" t="n">
        <x:v>29832.395799970687</x:v>
      </x:c>
      <x:c r="AB2840" s="21" t="n">
        <x:v>30216.35039840235</x:v>
      </x:c>
      <x:c r="AC2840" s="21" t="n">
        <x:v>39412.630954437846</x:v>
      </x:c>
      <x:c r="AD2840" s="25" t="n">
        <x:f>AC2840*(1+Inputs!$C$14)*(1-Inputs!$C$14/Inputs!$C$15)</x:f>
        <x:v>31273.922662346427</x:v>
      </x:c>
      <x:c r="AE2840" s="25" t="n">
        <x:f>AD2840/(B2840-Inputs!$C$14)</x:f>
        <x:v>579395.2025149963</x:v>
      </x:c>
      <x:c r="AF2840" s="25" t="n">
        <x:f>S2840/(1+B2840)^1+T2840/(1+B2840)^2+U2840/(1+B2840)^3+V2840/(1+B2840)^4+W2840/(1+B2840)^5+X2840/(1+B2840)^6+Y2840/(1+B2840)^7+Z2840/(1+B2840)^8+AA2840/(1+B2840)^9+AB2840/(1+B2840)^10+AE2840/(1+B2840)^10</x:f>
        <x:v>388084.69352435996</x:v>
      </x:c>
      <x:c r="AG2840" s="25" t="n">
        <x:f>(AF2840+Inputs!$C$12)/Inputs!$C$13</x:f>
        <x:v>335.4714935437844</x:v>
      </x:c>
      <x:c r="AH2840" s="25" t="n">
        <x:f>(S2840+Inputs!$C$11)*Inputs!$C$8-Inputs!$C$11</x:f>
        <x:v>2590.4858542620887</x:v>
      </x:c>
      <x:c r="AI2840" s="25" t="n">
        <x:f>Inputs!$C$12+AH2840-Inputs!$C$10*Inputs!$C$13</x:f>
        <x:v>24908.401269462083</x:v>
      </x:c>
      <x:c r="AJ2840" s="25" t="n">
        <x:f>(S2840+Inputs!$C$11)*(1-Inputs!$C$8)</x:f>
        <x:v>6941.440091969855</x:v>
      </x:c>
      <x:c r="AK2840" s="25" t="n">
        <x:f>AJ2840/(1+B2840)^(1-Inputs!$C$8)+T2840/(1+B2840)^(2-Inputs!$C$8)+U2840/(1+B2840)^(3-Inputs!$C$8)+V2840/(1+B2840)^(4-Inputs!$C$8)+W2840/(1+B2840)^(5-Inputs!$C$8)+X2840/(1+B2840)^(6-Inputs!$C$8)+Y2840/(1+B2840)^(7-Inputs!$C$8)+Z2840/(1+B2840)^(8-Inputs!$C$8)+AA2840/(1+B2840)^(9-Inputs!$C$8)+AB2840/(1+B2840)^(10-Inputs!$C$8)+AE2840/(1+B2840)^(10-Inputs!$C$8)</x:f>
        <x:v>401420.20393627975</x:v>
      </x:c>
      <x:c r="AL2840" s="25" t="n">
        <x:f>(AK2840+AI2840)/Inputs!$C$13</x:f>
        <x:v>340.17928260227785</x:v>
      </x:c>
      <x:c r="AM2840" s="26" t="n">
        <x:f>IF(AL2840&gt;=Inputs!$C$7,1,0)</x:f>
        <x:v>1</x:v>
      </x:c>
      <x:c r="AN2840" s="26" t="n">
        <x:f>IF(Inputs!$C$7&lt;=(1-Inputs!$C$16)*AL2840,1,0)</x:f>
        <x:v>1</x:v>
      </x:c>
    </x:row>
    <x:row r="2841" ht="20" customHeight="1">
      <x:c r="A2841" s="16" t="n">
        <x:v>2836</x:v>
      </x:c>
      <x:c r="B2841" s="19" t="n">
        <x:v>0.0768494990593391</x:v>
      </x:c>
      <x:c r="C2841" s="24" t="n">
        <x:v>0.497666367153073</x:v>
      </x:c>
      <x:c r="D2841" s="19" t="n">
        <x:v>0.02285969078515251</x:v>
      </x:c>
      <x:c r="E2841" s="19" t="n">
        <x:v>0.054194062364197465</x:v>
      </x:c>
      <x:c r="F2841" s="19" t="n">
        <x:v>-0.21461792628441462</x:v>
      </x:c>
      <x:c r="G2841" s="19" t="n">
        <x:v>-0.09579601976876517</x:v>
      </x:c>
      <x:c r="H2841" s="19" t="n">
        <x:v>0.5700311281492816</x:v>
      </x:c>
      <x:c r="I2841" s="19" t="n">
        <x:v>0.06763225405267236</x:v>
      </x:c>
      <x:c r="J2841" s="19" t="n">
        <x:v>0.07073083722591378</x:v>
      </x:c>
      <x:c r="K2841" s="19" t="n">
        <x:v>0.060994757663426075</x:v>
      </x:c>
      <x:c r="L2841" s="19" t="n">
        <x:v>0.0680166907762748</x:v>
      </x:c>
      <x:c r="M2841" s="19" t="n">
        <x:v>0.06931480011181407</x:v>
      </x:c>
      <x:c r="N2841" s="19" t="n">
        <x:v>0.07214560671406503</x:v>
      </x:c>
      <x:c r="O2841" s="19" t="n">
        <x:v>0.0704167235832108</x:v>
      </x:c>
      <x:c r="P2841" s="19" t="n">
        <x:v>0.06770664734460638</x:v>
      </x:c>
      <x:c r="Q2841" s="19" t="n">
        <x:v>0.0722145697238318</x:v>
      </x:c>
      <x:c r="R2841" s="19" t="n">
        <x:v>0.07130441776550811</x:v>
      </x:c>
      <x:c r="S2841" s="21" t="n">
        <x:v>8688.658753729733</x:v>
      </x:c>
      <x:c r="T2841" s="21" t="n">
        <x:v>14070.70148099245</x:v>
      </x:c>
      <x:c r="U2841" s="21" t="n">
        <x:v>17534.503903044075</x:v>
      </x:c>
      <x:c r="V2841" s="21" t="n">
        <x:v>21200.716616328842</x:v>
      </x:c>
      <x:c r="W2841" s="21" t="n">
        <x:v>25334.198553017806</x:v>
      </x:c>
      <x:c r="X2841" s="21" t="n">
        <x:v>26974.304561751866</x:v>
      </x:c>
      <x:c r="Y2841" s="21" t="n">
        <x:v>28248.421969392664</x:v>
      </x:c>
      <x:c r="Z2841" s="21" t="n">
        <x:v>29262.896786437926</x:v>
      </x:c>
      <x:c r="AA2841" s="21" t="n">
        <x:v>29984.73373171848</x:v>
      </x:c>
      <x:c r="AB2841" s="21" t="n">
        <x:v>30398.90618995309</x:v>
      </x:c>
      <x:c r="AC2841" s="21" t="n">
        <x:v>39650.74720428664</x:v>
      </x:c>
      <x:c r="AD2841" s="25" t="n">
        <x:f>AC2841*(1+Inputs!$C$14)*(1-Inputs!$C$14/Inputs!$C$15)</x:f>
        <x:v>31462.867906601445</x:v>
      </x:c>
      <x:c r="AE2841" s="25" t="n">
        <x:f>AD2841/(B2841-Inputs!$C$14)</x:f>
        <x:v>751809.9048686274</x:v>
      </x:c>
      <x:c r="AF2841" s="25" t="n">
        <x:f>S2841/(1+B2841)^1+T2841/(1+B2841)^2+U2841/(1+B2841)^3+V2841/(1+B2841)^4+W2841/(1+B2841)^5+X2841/(1+B2841)^6+Y2841/(1+B2841)^7+Z2841/(1+B2841)^8+AA2841/(1+B2841)^9+AB2841/(1+B2841)^10+AE2841/(1+B2841)^10</x:f>
        <x:v>506266.7657756652</x:v>
      </x:c>
      <x:c r="AG2841" s="25" t="n">
        <x:f>(AF2841+Inputs!$C$12)/Inputs!$C$13</x:f>
        <x:v>429.7722091514035</x:v>
      </x:c>
      <x:c r="AH2841" s="25" t="n">
        <x:f>(S2841+Inputs!$C$11)*Inputs!$C$8-Inputs!$C$11</x:f>
        <x:v>2195.420950377492</x:v>
      </x:c>
      <x:c r="AI2841" s="25" t="n">
        <x:f>Inputs!$C$12+AH2841-Inputs!$C$10*Inputs!$C$13</x:f>
        <x:v>24513.33636557749</x:v>
      </x:c>
      <x:c r="AJ2841" s="25" t="n">
        <x:f>(S2841+Inputs!$C$11)*(1-Inputs!$C$8)</x:f>
        <x:v>6493.237803352242</x:v>
      </x:c>
      <x:c r="AK2841" s="25" t="n">
        <x:f>AJ2841/(1+B2841)^(1-Inputs!$C$8)+T2841/(1+B2841)^(2-Inputs!$C$8)+U2841/(1+B2841)^(3-Inputs!$C$8)+V2841/(1+B2841)^(4-Inputs!$C$8)+W2841/(1+B2841)^(5-Inputs!$C$8)+X2841/(1+B2841)^(6-Inputs!$C$8)+Y2841/(1+B2841)^(7-Inputs!$C$8)+Z2841/(1+B2841)^(8-Inputs!$C$8)+AA2841/(1+B2841)^(9-Inputs!$C$8)+AB2841/(1+B2841)^(10-Inputs!$C$8)+AE2841/(1+B2841)^(10-Inputs!$C$8)</x:f>
        <x:v>522025.0925494812</x:v>
      </x:c>
      <x:c r="AL2841" s="25" t="n">
        <x:f>(AK2841+AI2841)/Inputs!$C$13</x:f>
        <x:v>436.0979966924272</x:v>
      </x:c>
      <x:c r="AM2841" s="26" t="n">
        <x:f>IF(AL2841&gt;=Inputs!$C$7,1,0)</x:f>
        <x:v>1</x:v>
      </x:c>
      <x:c r="AN2841" s="26" t="n">
        <x:f>IF(Inputs!$C$7&lt;=(1-Inputs!$C$16)*AL2841,1,0)</x:f>
        <x:v>1</x:v>
      </x:c>
    </x:row>
    <x:row r="2842" ht="20" customHeight="1">
      <x:c r="A2842" s="16" t="n">
        <x:v>2837</x:v>
      </x:c>
      <x:c r="B2842" s="19" t="n">
        <x:v>0.07855104379668039</x:v>
      </x:c>
      <x:c r="C2842" s="24" t="n">
        <x:v>0.5615079211694081</x:v>
      </x:c>
      <x:c r="D2842" s="19" t="n">
        <x:v>0.030267545666769993</x:v>
      </x:c>
      <x:c r="E2842" s="19" t="n">
        <x:v>0.023144311789925782</x:v>
      </x:c>
      <x:c r="F2842" s="19" t="n">
        <x:v>-0.19534469606614835</x:v>
      </x:c>
      <x:c r="G2842" s="19" t="n">
        <x:v>-0.06267680230081793</x:v>
      </x:c>
      <x:c r="H2842" s="19" t="n">
        <x:v>0.7177460237446951</x:v>
      </x:c>
      <x:c r="I2842" s="19" t="n">
        <x:v>0.06605170801561258</x:v>
      </x:c>
      <x:c r="J2842" s="19" t="n">
        <x:v>0.062114873674435106</x:v>
      </x:c>
      <x:c r="K2842" s="19" t="n">
        <x:v>0.06113409095955945</x:v>
      </x:c>
      <x:c r="L2842" s="19" t="n">
        <x:v>0.0573592300073426</x:v>
      </x:c>
      <x:c r="M2842" s="19" t="n">
        <x:v>0.06395668082343832</x:v>
      </x:c>
      <x:c r="N2842" s="19" t="n">
        <x:v>0.061651800155558475</x:v>
      </x:c>
      <x:c r="O2842" s="19" t="n">
        <x:v>0.06330291305200149</x:v>
      </x:c>
      <x:c r="P2842" s="19" t="n">
        <x:v>0.07176415144133558</x:v>
      </x:c>
      <x:c r="Q2842" s="19" t="n">
        <x:v>0.06736602189733845</x:v>
      </x:c>
      <x:c r="R2842" s="19" t="n">
        <x:v>0.0599639239980354</x:v>
      </x:c>
      <x:c r="S2842" s="21" t="n">
        <x:v>9145.761493427179</x:v>
      </x:c>
      <x:c r="T2842" s="21" t="n">
        <x:v>14501.710213809376</x:v>
      </x:c>
      <x:c r="U2842" s="21" t="n">
        <x:v>17654.327093429027</x:v>
      </x:c>
      <x:c r="V2842" s="21" t="n">
        <x:v>21014.04667520071</x:v>
      </x:c>
      <x:c r="W2842" s="21" t="n">
        <x:v>24674.98282760337</x:v>
      </x:c>
      <x:c r="X2842" s="21" t="n">
        <x:v>25926.1756330944</x:v>
      </x:c>
      <x:c r="Y2842" s="21" t="n">
        <x:v>26857.58682292175</x:v>
      </x:c>
      <x:c r="Z2842" s="21" t="n">
        <x:v>27634.5318032669</x:v>
      </x:c>
      <x:c r="AA2842" s="21" t="n">
        <x:v>28241.47048518221</x:v>
      </x:c>
      <x:c r="AB2842" s="21" t="n">
        <x:v>28637.011585206226</x:v>
      </x:c>
      <x:c r="AC2842" s="21" t="n">
        <x:v>37352.623806790725</x:v>
      </x:c>
      <x:c r="AD2842" s="25" t="n">
        <x:f>AC2842*(1+Inputs!$C$14)*(1-Inputs!$C$14/Inputs!$C$15)</x:f>
        <x:v>29639.306990688438</x:v>
      </x:c>
      <x:c r="AE2842" s="25" t="n">
        <x:f>AD2842/(B2842-Inputs!$C$14)</x:f>
        <x:v>680564.790342583</x:v>
      </x:c>
      <x:c r="AF2842" s="25" t="n">
        <x:f>S2842/(1+B2842)^1+T2842/(1+B2842)^2+U2842/(1+B2842)^3+V2842/(1+B2842)^4+W2842/(1+B2842)^5+X2842/(1+B2842)^6+Y2842/(1+B2842)^7+Z2842/(1+B2842)^8+AA2842/(1+B2842)^9+AB2842/(1+B2842)^10+AE2842/(1+B2842)^10</x:f>
        <x:v>462070.2163584714</x:v>
      </x:c>
      <x:c r="AG2842" s="25" t="n">
        <x:f>(AF2842+Inputs!$C$12)/Inputs!$C$13</x:f>
        <x:v>394.50657064942806</x:v>
      </x:c>
      <x:c r="AH2842" s="25" t="n">
        <x:f>(S2842+Inputs!$C$11)*Inputs!$C$8-Inputs!$C$11</x:f>
        <x:v>2409.5704530850617</x:v>
      </x:c>
      <x:c r="AI2842" s="25" t="n">
        <x:f>Inputs!$C$12+AH2842-Inputs!$C$10*Inputs!$C$13</x:f>
        <x:v>24727.48586828506</x:v>
      </x:c>
      <x:c r="AJ2842" s="25" t="n">
        <x:f>(S2842+Inputs!$C$11)*(1-Inputs!$C$8)</x:f>
        <x:v>6736.191040342117</x:v>
      </x:c>
      <x:c r="AK2842" s="25" t="n">
        <x:f>AJ2842/(1+B2842)^(1-Inputs!$C$8)+T2842/(1+B2842)^(2-Inputs!$C$8)+U2842/(1+B2842)^(3-Inputs!$C$8)+V2842/(1+B2842)^(4-Inputs!$C$8)+W2842/(1+B2842)^(5-Inputs!$C$8)+X2842/(1+B2842)^(6-Inputs!$C$8)+Y2842/(1+B2842)^(7-Inputs!$C$8)+Z2842/(1+B2842)^(8-Inputs!$C$8)+AA2842/(1+B2842)^(9-Inputs!$C$8)+AB2842/(1+B2842)^(10-Inputs!$C$8)+AE2842/(1+B2842)^(10-Inputs!$C$8)</x:f>
        <x:v>476418.6356664226</x:v>
      </x:c>
      <x:c r="AL2842" s="25" t="n">
        <x:f>(AK2842+AI2842)/Inputs!$C$13</x:f>
        <x:v>399.87823012795286</x:v>
      </x:c>
      <x:c r="AM2842" s="26" t="n">
        <x:f>IF(AL2842&gt;=Inputs!$C$7,1,0)</x:f>
        <x:v>1</x:v>
      </x:c>
      <x:c r="AN2842" s="26" t="n">
        <x:f>IF(Inputs!$C$7&lt;=(1-Inputs!$C$16)*AL2842,1,0)</x:f>
        <x:v>1</x:v>
      </x:c>
    </x:row>
    <x:row r="2843" ht="20" customHeight="1">
      <x:c r="A2843" s="16" t="n">
        <x:v>2838</x:v>
      </x:c>
      <x:c r="B2843" s="19" t="n">
        <x:v>0.08021376463732756</x:v>
      </x:c>
      <x:c r="C2843" s="24" t="n">
        <x:v>0.680209618391217</x:v>
      </x:c>
      <x:c r="D2843" s="19" t="n">
        <x:v>0.028070702140790618</x:v>
      </x:c>
      <x:c r="E2843" s="19" t="n">
        <x:v>0.04187550698947547</x:v>
      </x:c>
      <x:c r="F2843" s="19" t="n">
        <x:v>-0.19064431916126412</x:v>
      </x:c>
      <x:c r="G2843" s="19" t="n">
        <x:v>-0.05438644946527063</x:v>
      </x:c>
      <x:c r="H2843" s="19" t="n">
        <x:v>0.6151140364372907</x:v>
      </x:c>
      <x:c r="I2843" s="19" t="n">
        <x:v>0.05877109888623068</x:v>
      </x:c>
      <x:c r="J2843" s="19" t="n">
        <x:v>0.07248294764663683</x:v>
      </x:c>
      <x:c r="K2843" s="19" t="n">
        <x:v>0.06961124645129643</x:v>
      </x:c>
      <x:c r="L2843" s="19" t="n">
        <x:v>0.06302301392079357</x:v>
      </x:c>
      <x:c r="M2843" s="19" t="n">
        <x:v>0.056442885582699776</x:v>
      </x:c>
      <x:c r="N2843" s="19" t="n">
        <x:v>0.07189149106933997</x:v>
      </x:c>
      <x:c r="O2843" s="19" t="n">
        <x:v>0.06447493946487726</x:v>
      </x:c>
      <x:c r="P2843" s="19" t="n">
        <x:v>0.0628716712921107</x:v>
      </x:c>
      <x:c r="Q2843" s="19" t="n">
        <x:v>0.06322940627081039</x:v>
      </x:c>
      <x:c r="R2843" s="19" t="n">
        <x:v>0.061784097976320715</x:v>
      </x:c>
      <x:c r="S2843" s="21" t="n">
        <x:v>9310.731656657694</x:v>
      </x:c>
      <x:c r="T2843" s="21" t="n">
        <x:v>14860.08121216708</x:v>
      </x:c>
      <x:c r="U2843" s="21" t="n">
        <x:v>18319.245329632893</x:v>
      </x:c>
      <x:c r="V2843" s="21" t="n">
        <x:v>22077.997408062354</x:v>
      </x:c>
      <x:c r="W2843" s="21" t="n">
        <x:v>26243.02730824105</x:v>
      </x:c>
      <x:c r="X2843" s="21" t="n">
        <x:v>27752.972575960765</x:v>
      </x:c>
      <x:c r="Y2843" s="21" t="n">
        <x:v>28957.062136511086</x:v>
      </x:c>
      <x:c r="Z2843" s="21" t="n">
        <x:v>29893.987371818206</x:v>
      </x:c>
      <x:c r="AA2843" s="21" t="n">
        <x:v>30555.104278558392</x:v>
      </x:c>
      <x:c r="AB2843" s="21" t="n">
        <x:v>30922.772277625354</x:v>
      </x:c>
      <x:c r="AC2843" s="21" t="n">
        <x:v>40334.05079690263</x:v>
      </x:c>
      <x:c r="AD2843" s="25" t="n">
        <x:f>AC2843*(1+Inputs!$C$14)*(1-Inputs!$C$14/Inputs!$C$15)</x:f>
        <x:v>32005.06930734223</x:v>
      </x:c>
      <x:c r="AE2843" s="25" t="n">
        <x:f>AD2843/(B2843-Inputs!$C$14)</x:f>
        <x:v>707861.191477064</x:v>
      </x:c>
      <x:c r="AF2843" s="25" t="n">
        <x:f>S2843/(1+B2843)^1+T2843/(1+B2843)^2+U2843/(1+B2843)^3+V2843/(1+B2843)^4+W2843/(1+B2843)^5+X2843/(1+B2843)^6+Y2843/(1+B2843)^7+Z2843/(1+B2843)^8+AA2843/(1+B2843)^9+AB2843/(1+B2843)^10+AE2843/(1+B2843)^10</x:f>
        <x:v>477193.8840676639</x:v>
      </x:c>
      <x:c r="AG2843" s="25" t="n">
        <x:f>(AF2843+Inputs!$C$12)/Inputs!$C$13</x:f>
        <x:v>406.5741597551263</x:v>
      </x:c>
      <x:c r="AH2843" s="25" t="n">
        <x:f>(S2843+Inputs!$C$11)*Inputs!$C$8-Inputs!$C$11</x:f>
        <x:v>2486.8578446259335</x:v>
      </x:c>
      <x:c r="AI2843" s="25" t="n">
        <x:f>Inputs!$C$12+AH2843-Inputs!$C$10*Inputs!$C$13</x:f>
        <x:v>24804.77325982593</x:v>
      </x:c>
      <x:c r="AJ2843" s="25" t="n">
        <x:f>(S2843+Inputs!$C$11)*(1-Inputs!$C$8)</x:f>
        <x:v>6823.873812031761</x:v>
      </x:c>
      <x:c r="AK2843" s="25" t="n">
        <x:f>AJ2843/(1+B2843)^(1-Inputs!$C$8)+T2843/(1+B2843)^(2-Inputs!$C$8)+U2843/(1+B2843)^(3-Inputs!$C$8)+V2843/(1+B2843)^(4-Inputs!$C$8)+W2843/(1+B2843)^(5-Inputs!$C$8)+X2843/(1+B2843)^(6-Inputs!$C$8)+Y2843/(1+B2843)^(7-Inputs!$C$8)+Z2843/(1+B2843)^(8-Inputs!$C$8)+AA2843/(1+B2843)^(9-Inputs!$C$8)+AB2843/(1+B2843)^(10-Inputs!$C$8)+AE2843/(1+B2843)^(10-Inputs!$C$8)</x:f>
        <x:v>492372.33313909353</x:v>
      </x:c>
      <x:c r="AL2843" s="25" t="n">
        <x:f>(AK2843+AI2843)/Inputs!$C$13</x:f>
        <x:v>412.6697924672517</x:v>
      </x:c>
      <x:c r="AM2843" s="26" t="n">
        <x:f>IF(AL2843&gt;=Inputs!$C$7,1,0)</x:f>
        <x:v>1</x:v>
      </x:c>
      <x:c r="AN2843" s="26" t="n">
        <x:f>IF(Inputs!$C$7&lt;=(1-Inputs!$C$16)*AL2843,1,0)</x:f>
        <x:v>1</x:v>
      </x:c>
    </x:row>
    <x:row r="2844" ht="20" customHeight="1">
      <x:c r="A2844" s="16" t="n">
        <x:v>2839</x:v>
      </x:c>
      <x:c r="B2844" s="19" t="n">
        <x:v>0.08278501304354055</x:v>
      </x:c>
      <x:c r="C2844" s="24" t="n">
        <x:v>0.2893998030665159</x:v>
      </x:c>
      <x:c r="D2844" s="19" t="n">
        <x:v>0.040292000433696275</x:v>
      </x:c>
      <x:c r="E2844" s="19" t="n">
        <x:v>0.06203962859810559</x:v>
      </x:c>
      <x:c r="F2844" s="19" t="n">
        <x:v>-0.1555845811377242</x:v>
      </x:c>
      <x:c r="G2844" s="19" t="n">
        <x:v>-0.08559149675825609</x:v>
      </x:c>
      <x:c r="H2844" s="19" t="n">
        <x:v>0.3669023221868031</x:v>
      </x:c>
      <x:c r="I2844" s="19" t="n">
        <x:v>0.053776372490741554</x:v>
      </x:c>
      <x:c r="J2844" s="19" t="n">
        <x:v>0.055937032682574</x:v>
      </x:c>
      <x:c r="K2844" s="19" t="n">
        <x:v>0.05952940892548099</x:v>
      </x:c>
      <x:c r="L2844" s="19" t="n">
        <x:v>0.06443429909479732</x:v>
      </x:c>
      <x:c r="M2844" s="19" t="n">
        <x:v>0.05243352353569776</x:v>
      </x:c>
      <x:c r="N2844" s="19" t="n">
        <x:v>0.05415190785086338</x:v>
      </x:c>
      <x:c r="O2844" s="19" t="n">
        <x:v>0.05882490894257103</x:v>
      </x:c>
      <x:c r="P2844" s="19" t="n">
        <x:v>0.05816819255421819</x:v>
      </x:c>
      <x:c r="Q2844" s="19" t="n">
        <x:v>0.047649987539342645</x:v>
      </x:c>
      <x:c r="R2844" s="19" t="n">
        <x:v>0.06170149049666521</x:v>
      </x:c>
      <x:c r="S2844" s="21" t="n">
        <x:v>9814.176100126757</x:v>
      </x:c>
      <x:c r="T2844" s="21" t="n">
        <x:v>15356.93593990599</x:v>
      </x:c>
      <x:c r="U2844" s="21" t="n">
        <x:v>18574.095551439364</x:v>
      </x:c>
      <x:c r="V2844" s="21" t="n">
        <x:v>21951.0187821604</x:v>
      </x:c>
      <x:c r="W2844" s="21" t="n">
        <x:v>25797.28462393162</x:v>
      </x:c>
      <x:c r="X2844" s="21" t="n">
        <x:v>27683.16966040535</x:v>
      </x:c>
      <x:c r="Y2844" s="21" t="n">
        <x:v>29234.889323785483</x:v>
      </x:c>
      <x:c r="Z2844" s="21" t="n">
        <x:v>30470.563001753595</x:v>
      </x:c>
      <x:c r="AA2844" s="21" t="n">
        <x:v>31313.348068745905</x:v>
      </x:c>
      <x:c r="AB2844" s="21" t="n">
        <x:v>31717.790805498233</x:v>
      </x:c>
      <x:c r="AC2844" s="21" t="n">
        <x:v>41371.031485432475</x:v>
      </x:c>
      <x:c r="AD2844" s="25" t="n">
        <x:f>AC2844*(1+Inputs!$C$14)*(1-Inputs!$C$14/Inputs!$C$15)</x:f>
        <x:v>32827.91348369067</x:v>
      </x:c>
      <x:c r="AE2844" s="25" t="n">
        <x:f>AD2844/(B2844-Inputs!$C$14)</x:f>
        <x:v>686991.8284584053</x:v>
      </x:c>
      <x:c r="AF2844" s="25" t="n">
        <x:f>S2844/(1+B2844)^1+T2844/(1+B2844)^2+U2844/(1+B2844)^3+V2844/(1+B2844)^4+W2844/(1+B2844)^5+X2844/(1+B2844)^6+Y2844/(1+B2844)^7+Z2844/(1+B2844)^8+AA2844/(1+B2844)^9+AB2844/(1+B2844)^10+AE2844/(1+B2844)^10</x:f>
        <x:v>459896.17786034127</x:v>
      </x:c>
      <x:c r="AG2844" s="25" t="n">
        <x:f>(AF2844+Inputs!$C$12)/Inputs!$C$13</x:f>
        <x:v>392.77184572688446</x:v>
      </x:c>
      <x:c r="AH2844" s="25" t="n">
        <x:f>(S2844+Inputs!$C$11)*Inputs!$C$8-Inputs!$C$11</x:f>
        <x:v>2722.718118141577</x:v>
      </x:c>
      <x:c r="AI2844" s="25" t="n">
        <x:f>Inputs!$C$12+AH2844-Inputs!$C$10*Inputs!$C$13</x:f>
        <x:v>25040.633533341577</x:v>
      </x:c>
      <x:c r="AJ2844" s="25" t="n">
        <x:f>(S2844+Inputs!$C$11)*(1-Inputs!$C$8)</x:f>
        <x:v>7091.457981985181</x:v>
      </x:c>
      <x:c r="AK2844" s="25" t="n">
        <x:f>AJ2844/(1+B2844)^(1-Inputs!$C$8)+T2844/(1+B2844)^(2-Inputs!$C$8)+U2844/(1+B2844)^(3-Inputs!$C$8)+V2844/(1+B2844)^(4-Inputs!$C$8)+W2844/(1+B2844)^(5-Inputs!$C$8)+X2844/(1+B2844)^(6-Inputs!$C$8)+Y2844/(1+B2844)^(7-Inputs!$C$8)+Z2844/(1+B2844)^(8-Inputs!$C$8)+AA2844/(1+B2844)^(9-Inputs!$C$8)+AB2844/(1+B2844)^(10-Inputs!$C$8)+AE2844/(1+B2844)^(10-Inputs!$C$8)</x:f>
        <x:v>474746.2204299534</x:v>
      </x:c>
      <x:c r="AL2844" s="25" t="n">
        <x:f>(AK2844+AI2844)/Inputs!$C$13</x:f>
        <x:v>398.79363326613884</x:v>
      </x:c>
      <x:c r="AM2844" s="26" t="n">
        <x:f>IF(AL2844&gt;=Inputs!$C$7,1,0)</x:f>
        <x:v>1</x:v>
      </x:c>
      <x:c r="AN2844" s="26" t="n">
        <x:f>IF(Inputs!$C$7&lt;=(1-Inputs!$C$16)*AL2844,1,0)</x:f>
        <x:v>1</x:v>
      </x:c>
    </x:row>
    <x:row r="2845" ht="20" customHeight="1">
      <x:c r="A2845" s="16" t="n">
        <x:v>2840</x:v>
      </x:c>
      <x:c r="B2845" s="19" t="n">
        <x:v>0.09687836878051362</x:v>
      </x:c>
      <x:c r="C2845" s="24" t="n">
        <x:v>0.5329741392071412</x:v>
      </x:c>
      <x:c r="D2845" s="19" t="n">
        <x:v>0.022713124866832857</x:v>
      </x:c>
      <x:c r="E2845" s="19" t="n">
        <x:v>0.046067064046155515</x:v>
      </x:c>
      <x:c r="F2845" s="19" t="n">
        <x:v>-0.2630092470982834</x:v>
      </x:c>
      <x:c r="G2845" s="19" t="n">
        <x:v>-0.06851050742871337</x:v>
      </x:c>
      <x:c r="H2845" s="19" t="n">
        <x:v>0.8925604126161772</x:v>
      </x:c>
      <x:c r="I2845" s="19" t="n">
        <x:v>0.06437466259009966</x:v>
      </x:c>
      <x:c r="J2845" s="19" t="n">
        <x:v>0.054906283329722784</x:v>
      </x:c>
      <x:c r="K2845" s="19" t="n">
        <x:v>0.06816634993116963</x:v>
      </x:c>
      <x:c r="L2845" s="19" t="n">
        <x:v>0.06079451418290205</x:v>
      </x:c>
      <x:c r="M2845" s="19" t="n">
        <x:v>0.059773161353376736</x:v>
      </x:c>
      <x:c r="N2845" s="19" t="n">
        <x:v>0.06189222055448795</x:v>
      </x:c>
      <x:c r="O2845" s="19" t="n">
        <x:v>0.05873472677038194</x:v>
      </x:c>
      <x:c r="P2845" s="19" t="n">
        <x:v>0.06166007528847899</x:v>
      </x:c>
      <x:c r="Q2845" s="19" t="n">
        <x:v>0.05859026060951805</x:v>
      </x:c>
      <x:c r="R2845" s="19" t="n">
        <x:v>0.06742622406332316</x:v>
      </x:c>
      <x:c r="S2845" s="21" t="n">
        <x:v>7985.390018046621</x:v>
      </x:c>
      <x:c r="T2845" s="21" t="n">
        <x:v>13220.184989365049</x:v>
      </x:c>
      <x:c r="U2845" s="21" t="n">
        <x:v>16996.537497658264</x:v>
      </x:c>
      <x:c r="V2845" s="21" t="n">
        <x:v>21319.519575619604</x:v>
      </x:c>
      <x:c r="W2845" s="21" t="n">
        <x:v>26055.164169488602</x:v>
      </x:c>
      <x:c r="X2845" s="21" t="n">
        <x:v>27682.770173553945</x:v>
      </x:c>
      <x:c r="Y2845" s="21" t="n">
        <x:v>28817.02842720215</x:v>
      </x:c>
      <x:c r="Z2845" s="21" t="n">
        <x:v>29719.48397460299</x:v>
      </x:c>
      <x:c r="AA2845" s="21" t="n">
        <x:v>30375.933464981645</x:v>
      </x:c>
      <x:c r="AB2845" s="21" t="n">
        <x:v>30756.2447566902</x:v>
      </x:c>
      <x:c r="AC2845" s="21" t="n">
        <x:v>40116.84098698721</x:v>
      </x:c>
      <x:c r="AD2845" s="25" t="n">
        <x:f>AC2845*(1+Inputs!$C$14)*(1-Inputs!$C$14/Inputs!$C$15)</x:f>
        <x:v>31832.713323174346</x:v>
      </x:c>
      <x:c r="AE2845" s="25" t="n">
        <x:f>AD2845/(B2845-Inputs!$C$14)</x:f>
        <x:v>514440.08545356034</x:v>
      </x:c>
      <x:c r="AF2845" s="25" t="n">
        <x:f>S2845/(1+B2845)^1+T2845/(1+B2845)^2+U2845/(1+B2845)^3+V2845/(1+B2845)^4+W2845/(1+B2845)^5+X2845/(1+B2845)^6+Y2845/(1+B2845)^7+Z2845/(1+B2845)^8+AA2845/(1+B2845)^9+AB2845/(1+B2845)^10+AE2845/(1+B2845)^10</x:f>
        <x:v>336920.0047197148</x:v>
      </x:c>
      <x:c r="AG2845" s="25" t="n">
        <x:f>(AF2845+Inputs!$C$12)/Inputs!$C$13</x:f>
        <x:v>294.64578558141716</x:v>
      </x:c>
      <x:c r="AH2845" s="25" t="n">
        <x:f>(S2845+Inputs!$C$11)*Inputs!$C$8-Inputs!$C$11</x:f>
        <x:v>1865.944364619102</x:v>
      </x:c>
      <x:c r="AI2845" s="25" t="n">
        <x:f>Inputs!$C$12+AH2845-Inputs!$C$10*Inputs!$C$13</x:f>
        <x:v>24183.859779819097</x:v>
      </x:c>
      <x:c r="AJ2845" s="25" t="n">
        <x:f>(S2845+Inputs!$C$11)*(1-Inputs!$C$8)</x:f>
        <x:v>6119.44565342752</x:v>
      </x:c>
      <x:c r="AK2845" s="25" t="n">
        <x:f>AJ2845/(1+B2845)^(1-Inputs!$C$8)+T2845/(1+B2845)^(2-Inputs!$C$8)+U2845/(1+B2845)^(3-Inputs!$C$8)+V2845/(1+B2845)^(4-Inputs!$C$8)+W2845/(1+B2845)^(5-Inputs!$C$8)+X2845/(1+B2845)^(6-Inputs!$C$8)+Y2845/(1+B2845)^(7-Inputs!$C$8)+Z2845/(1+B2845)^(8-Inputs!$C$8)+AA2845/(1+B2845)^(9-Inputs!$C$8)+AB2845/(1+B2845)^(10-Inputs!$C$8)+AE2845/(1+B2845)^(10-Inputs!$C$8)</x:f>
        <x:v>350059.94415290095</x:v>
      </x:c>
      <x:c r="AL2845" s="25" t="n">
        <x:f>(AK2845+AI2845)/Inputs!$C$13</x:f>
        <x:v>298.6193916749774</x:v>
      </x:c>
      <x:c r="AM2845" s="26" t="n">
        <x:f>IF(AL2845&gt;=Inputs!$C$7,1,0)</x:f>
        <x:v>1</x:v>
      </x:c>
      <x:c r="AN2845" s="26" t="n">
        <x:f>IF(Inputs!$C$7&lt;=(1-Inputs!$C$16)*AL2845,1,0)</x:f>
        <x:v>0</x:v>
      </x:c>
    </x:row>
    <x:row r="2846" ht="20" customHeight="1">
      <x:c r="A2846" s="16" t="n">
        <x:v>2841</x:v>
      </x:c>
      <x:c r="B2846" s="19" t="n">
        <x:v>0.08357680773528699</x:v>
      </x:c>
      <x:c r="C2846" s="24" t="n">
        <x:v>0.6356001650318319</x:v>
      </x:c>
      <x:c r="D2846" s="19" t="n">
        <x:v>0.04127234984052706</x:v>
      </x:c>
      <x:c r="E2846" s="19" t="n">
        <x:v>0.05911039673729847</x:v>
      </x:c>
      <x:c r="F2846" s="19" t="n">
        <x:v>-0.157813550711943</x:v>
      </x:c>
      <x:c r="G2846" s="19" t="n">
        <x:v>-0.09064812457345794</x:v>
      </x:c>
      <x:c r="H2846" s="19" t="n">
        <x:v>0.639407164442531</x:v>
      </x:c>
      <x:c r="I2846" s="19" t="n">
        <x:v>0.06339631519521959</x:v>
      </x:c>
      <x:c r="J2846" s="19" t="n">
        <x:v>0.06428156869110695</x:v>
      </x:c>
      <x:c r="K2846" s="19" t="n">
        <x:v>0.0676425313998277</x:v>
      </x:c>
      <x:c r="L2846" s="19" t="n">
        <x:v>0.06213106323866782</x:v>
      </x:c>
      <x:c r="M2846" s="19" t="n">
        <x:v>0.05709349276234093</x:v>
      </x:c>
      <x:c r="N2846" s="19" t="n">
        <x:v>0.06053606644262914</x:v>
      </x:c>
      <x:c r="O2846" s="19" t="n">
        <x:v>0.062240728996283676</x:v>
      </x:c>
      <x:c r="P2846" s="19" t="n">
        <x:v>0.06481828413865401</x:v>
      </x:c>
      <x:c r="Q2846" s="19" t="n">
        <x:v>0.05453578745782693</x:v>
      </x:c>
      <x:c r="R2846" s="19" t="n">
        <x:v>0.0614536105479067</x:v>
      </x:c>
      <x:c r="S2846" s="21" t="n">
        <x:v>9766.795916305877</x:v>
      </x:c>
      <x:c r="T2846" s="21" t="n">
        <x:v>15768.53322433022</x:v>
      </x:c>
      <x:c r="U2846" s="21" t="n">
        <x:v>19692.90516500393</x:v>
      </x:c>
      <x:c r="V2846" s="21" t="n">
        <x:v>23970.275385962377</x:v>
      </x:c>
      <x:c r="W2846" s="21" t="n">
        <x:v>28826.20769268701</x:v>
      </x:c>
      <x:c r="X2846" s="21" t="n">
        <x:v>30922.17128722698</x:v>
      </x:c>
      <x:c r="Y2846" s="21" t="n">
        <x:v>32577.179467472837</x:v>
      </x:c>
      <x:c r="Z2846" s="21" t="n">
        <x:v>33854.6925210098</x:v>
      </x:c>
      <x:c r="AA2846" s="21" t="n">
        <x:v>34687.01440755551</x:v>
      </x:c>
      <x:c r="AB2846" s="21" t="n">
        <x:v>35018.17581898199</x:v>
      </x:c>
      <x:c r="AC2846" s="21" t="n">
        <x:v>45675.881503019984</x:v>
      </x:c>
      <x:c r="AD2846" s="25" t="n">
        <x:f>AC2846*(1+Inputs!$C$14)*(1-Inputs!$C$14/Inputs!$C$15)</x:f>
        <x:v>36243.811972646356</x:v>
      </x:c>
      <x:c r="AE2846" s="25" t="n">
        <x:f>AD2846/(B2846-Inputs!$C$14)</x:f>
        <x:v>746113.4986504735</x:v>
      </x:c>
      <x:c r="AF2846" s="25" t="n">
        <x:f>S2846/(1+B2846)^1+T2846/(1+B2846)^2+U2846/(1+B2846)^3+V2846/(1+B2846)^4+W2846/(1+B2846)^5+X2846/(1+B2846)^6+Y2846/(1+B2846)^7+Z2846/(1+B2846)^8+AA2846/(1+B2846)^9+AB2846/(1+B2846)^10+AE2846/(1+B2846)^10</x:f>
        <x:v>496987.5638448034</x:v>
      </x:c>
      <x:c r="AG2846" s="25" t="n">
        <x:f>(AF2846+Inputs!$C$12)/Inputs!$C$13</x:f>
        <x:v>422.36807952599656</x:v>
      </x:c>
      <x:c r="AH2846" s="25" t="n">
        <x:f>(S2846+Inputs!$C$11)*Inputs!$C$8-Inputs!$C$11</x:f>
        <x:v>2700.520826543301</x:v>
      </x:c>
      <x:c r="AI2846" s="25" t="n">
        <x:f>Inputs!$C$12+AH2846-Inputs!$C$10*Inputs!$C$13</x:f>
        <x:v>25018.4362417433</x:v>
      </x:c>
      <x:c r="AJ2846" s="25" t="n">
        <x:f>(S2846+Inputs!$C$11)*(1-Inputs!$C$8)</x:f>
        <x:v>7066.2750897625765</x:v>
      </x:c>
      <x:c r="AK2846" s="25" t="n">
        <x:f>AJ2846/(1+B2846)^(1-Inputs!$C$8)+T2846/(1+B2846)^(2-Inputs!$C$8)+U2846/(1+B2846)^(3-Inputs!$C$8)+V2846/(1+B2846)^(4-Inputs!$C$8)+W2846/(1+B2846)^(5-Inputs!$C$8)+X2846/(1+B2846)^(6-Inputs!$C$8)+Y2846/(1+B2846)^(7-Inputs!$C$8)+Z2846/(1+B2846)^(8-Inputs!$C$8)+AA2846/(1+B2846)^(9-Inputs!$C$8)+AB2846/(1+B2846)^(10-Inputs!$C$8)+AE2846/(1+B2846)^(10-Inputs!$C$8)</x:f>
        <x:v>513444.76534221944</x:v>
      </x:c>
      <x:c r="AL2846" s="25" t="n">
        <x:f>(AK2846+AI2846)/Inputs!$C$13</x:f>
        <x:v>429.65455140914196</x:v>
      </x:c>
      <x:c r="AM2846" s="26" t="n">
        <x:f>IF(AL2846&gt;=Inputs!$C$7,1,0)</x:f>
        <x:v>1</x:v>
      </x:c>
      <x:c r="AN2846" s="26" t="n">
        <x:f>IF(Inputs!$C$7&lt;=(1-Inputs!$C$16)*AL2846,1,0)</x:f>
        <x:v>1</x:v>
      </x:c>
    </x:row>
    <x:row r="2847" ht="20" customHeight="1">
      <x:c r="A2847" s="16" t="n">
        <x:v>2842</x:v>
      </x:c>
      <x:c r="B2847" s="19" t="n">
        <x:v>0.0791190455530767</x:v>
      </x:c>
      <x:c r="C2847" s="24" t="n">
        <x:v>0.41518378887641916</x:v>
      </x:c>
      <x:c r="D2847" s="19" t="n">
        <x:v>0.04221502800483421</x:v>
      </x:c>
      <x:c r="E2847" s="19" t="n">
        <x:v>0.058504329317090945</x:v>
      </x:c>
      <x:c r="F2847" s="19" t="n">
        <x:v>-0.2374415301424722</x:v>
      </x:c>
      <x:c r="G2847" s="19" t="n">
        <x:v>-0.0469627325449818</x:v>
      </x:c>
      <x:c r="H2847" s="19" t="n">
        <x:v>0.5606547763712513</x:v>
      </x:c>
      <x:c r="I2847" s="19" t="n">
        <x:v>0.05501454312553165</x:v>
      </x:c>
      <x:c r="J2847" s="19" t="n">
        <x:v>0.05418944656610279</x:v>
      </x:c>
      <x:c r="K2847" s="19" t="n">
        <x:v>0.050947340821977605</x:v>
      </x:c>
      <x:c r="L2847" s="19" t="n">
        <x:v>0.05841708484739798</x:v>
      </x:c>
      <x:c r="M2847" s="19" t="n">
        <x:v>0.04866784261384396</x:v>
      </x:c>
      <x:c r="N2847" s="19" t="n">
        <x:v>0.05579180561429553</x:v>
      </x:c>
      <x:c r="O2847" s="19" t="n">
        <x:v>0.06061559745600675</x:v>
      </x:c>
      <x:c r="P2847" s="19" t="n">
        <x:v>0.06484093478470072</x:v>
      </x:c>
      <x:c r="Q2847" s="19" t="n">
        <x:v>0.06531869410933155</x:v>
      </x:c>
      <x:c r="R2847" s="19" t="n">
        <x:v>0.05860608647348158</x:v>
      </x:c>
      <x:c r="S2847" s="21" t="n">
        <x:v>8549.492478646229</x:v>
      </x:c>
      <x:c r="T2847" s="21" t="n">
        <x:v>13818.21890935012</x:v>
      </x:c>
      <x:c r="U2847" s="21" t="n">
        <x:v>17406.70974102351</x:v>
      </x:c>
      <x:c r="V2847" s="21" t="n">
        <x:v>21454.520443281188</x:v>
      </x:c>
      <x:c r="W2847" s="21" t="n">
        <x:v>26080.991928414165</x:v>
      </x:c>
      <x:c r="X2847" s="21" t="n">
        <x:v>28071.77665233534</x:v>
      </x:c>
      <x:c r="Y2847" s="21" t="n">
        <x:v>29638.131704036594</x:v>
      </x:c>
      <x:c r="Z2847" s="21" t="n">
        <x:v>30887.873574814166</x:v>
      </x:c>
      <x:c r="AA2847" s="21" t="n">
        <x:v>31752.059377802398</x:v>
      </x:c>
      <x:c r="AB2847" s="21" t="n">
        <x:v>32175.84076404485</x:v>
      </x:c>
      <x:c r="AC2847" s="21" t="n">
        <x:v>41968.487953101976</x:v>
      </x:c>
      <x:c r="AD2847" s="25" t="n">
        <x:f>AC2847*(1+Inputs!$C$14)*(1-Inputs!$C$14/Inputs!$C$15)</x:f>
        <x:v>33301.995190786416</x:v>
      </x:c>
      <x:c r="AE2847" s="25" t="n">
        <x:f>AD2847/(B2847-Inputs!$C$14)</x:f>
        <x:v>754821.2970909128</x:v>
      </x:c>
      <x:c r="AF2847" s="25" t="n">
        <x:f>S2847/(1+B2847)^1+T2847/(1+B2847)^2+U2847/(1+B2847)^3+V2847/(1+B2847)^4+W2847/(1+B2847)^5+X2847/(1+B2847)^6+Y2847/(1+B2847)^7+Z2847/(1+B2847)^8+AA2847/(1+B2847)^9+AB2847/(1+B2847)^10+AE2847/(1+B2847)^10</x:f>
        <x:v>502771.2402870285</x:v>
      </x:c>
      <x:c r="AG2847" s="25" t="n">
        <x:f>(AF2847+Inputs!$C$12)/Inputs!$C$13</x:f>
        <x:v>426.9830335283684</x:v>
      </x:c>
      <x:c r="AH2847" s="25" t="n">
        <x:f>(S2847+Inputs!$C$11)*Inputs!$C$8-Inputs!$C$11</x:f>
        <x:v>2130.2225036945347</x:v>
      </x:c>
      <x:c r="AI2847" s="25" t="n">
        <x:f>Inputs!$C$12+AH2847-Inputs!$C$10*Inputs!$C$13</x:f>
        <x:v>24448.13791889453</x:v>
      </x:c>
      <x:c r="AJ2847" s="25" t="n">
        <x:f>(S2847+Inputs!$C$11)*(1-Inputs!$C$8)</x:f>
        <x:v>6419.269974951695</x:v>
      </x:c>
      <x:c r="AK2847" s="25" t="n">
        <x:f>AJ2847/(1+B2847)^(1-Inputs!$C$8)+T2847/(1+B2847)^(2-Inputs!$C$8)+U2847/(1+B2847)^(3-Inputs!$C$8)+V2847/(1+B2847)^(4-Inputs!$C$8)+W2847/(1+B2847)^(5-Inputs!$C$8)+X2847/(1+B2847)^(6-Inputs!$C$8)+Y2847/(1+B2847)^(7-Inputs!$C$8)+Z2847/(1+B2847)^(8-Inputs!$C$8)+AA2847/(1+B2847)^(9-Inputs!$C$8)+AB2847/(1+B2847)^(10-Inputs!$C$8)+AE2847/(1+B2847)^(10-Inputs!$C$8)</x:f>
        <x:v>518984.82709994505</x:v>
      </x:c>
      <x:c r="AL2847" s="25" t="n">
        <x:f>(AK2847+AI2847)/Inputs!$C$13</x:f>
        <x:v>433.62006190817016</x:v>
      </x:c>
      <x:c r="AM2847" s="26" t="n">
        <x:f>IF(AL2847&gt;=Inputs!$C$7,1,0)</x:f>
        <x:v>1</x:v>
      </x:c>
      <x:c r="AN2847" s="26" t="n">
        <x:f>IF(Inputs!$C$7&lt;=(1-Inputs!$C$16)*AL2847,1,0)</x:f>
        <x:v>1</x:v>
      </x:c>
    </x:row>
    <x:row r="2848" ht="20" customHeight="1">
      <x:c r="A2848" s="16" t="n">
        <x:v>2843</x:v>
      </x:c>
      <x:c r="B2848" s="19" t="n">
        <x:v>0.08532741267011573</x:v>
      </x:c>
      <x:c r="C2848" s="24" t="n">
        <x:v>0.6159717906277535</x:v>
      </x:c>
      <x:c r="D2848" s="19" t="n">
        <x:v>0.02898418069541009</x:v>
      </x:c>
      <x:c r="E2848" s="19" t="n">
        <x:v>0.026840884854172204</x:v>
      </x:c>
      <x:c r="F2848" s="19" t="n">
        <x:v>-0.17787076284052888</x:v>
      </x:c>
      <x:c r="G2848" s="19" t="n">
        <x:v>-0.054331157710684586</x:v>
      </x:c>
      <x:c r="H2848" s="19" t="n">
        <x:v>0.9632879639223972</x:v>
      </x:c>
      <x:c r="I2848" s="19" t="n">
        <x:v>0.06590216221855713</x:v>
      </x:c>
      <x:c r="J2848" s="19" t="n">
        <x:v>0.06043227239118437</x:v>
      </x:c>
      <x:c r="K2848" s="19" t="n">
        <x:v>0.06294890529694272</x:v>
      </x:c>
      <x:c r="L2848" s="19" t="n">
        <x:v>0.0643085799502012</x:v>
      </x:c>
      <x:c r="M2848" s="19" t="n">
        <x:v>0.07213976969488954</x:v>
      </x:c>
      <x:c r="N2848" s="19" t="n">
        <x:v>0.05376851619035847</x:v>
      </x:c>
      <x:c r="O2848" s="19" t="n">
        <x:v>0.06080617752471085</x:v>
      </x:c>
      <x:c r="P2848" s="19" t="n">
        <x:v>0.05461569965516333</x:v>
      </x:c>
      <x:c r="Q2848" s="19" t="n">
        <x:v>0.055979528101596544</x:v>
      </x:c>
      <x:c r="R2848" s="19" t="n">
        <x:v>0.06068211108640639</x:v>
      </x:c>
      <x:c r="S2848" s="21" t="n">
        <x:v>9529.111981316855</x:v>
      </x:c>
      <x:c r="T2848" s="21" t="n">
        <x:v>15097.621836460616</x:v>
      </x:c>
      <x:c r="U2848" s="21" t="n">
        <x:v>18473.005928475424</x:v>
      </x:c>
      <x:c r="V2848" s="21" t="n">
        <x:v>22159.956080136326</x:v>
      </x:c>
      <x:c r="W2848" s="21" t="n">
        <x:v>26193.280536204416</x:v>
      </x:c>
      <x:c r="X2848" s="21" t="n">
        <x:v>27568.803268739855</x:v>
      </x:c>
      <x:c r="Y2848" s="21" t="n">
        <x:v>28505.781756538734</x:v>
      </x:c>
      <x:c r="Z2848" s="21" t="n">
        <x:v>29280.93875100035</x:v>
      </x:c>
      <x:c r="AA2848" s="21" t="n">
        <x:v>29839.387469921963</x:v>
      </x:c>
      <x:c r="AB2848" s="21" t="n">
        <x:v>30185.10542555454</x:v>
      </x:c>
      <x:c r="AC2848" s="21" t="n">
        <x:v>39371.87664202766</x:v>
      </x:c>
      <x:c r="AD2848" s="25" t="n">
        <x:f>AC2848*(1+Inputs!$C$14)*(1-Inputs!$C$14/Inputs!$C$15)</x:f>
        <x:v>31241.584115448943</x:v>
      </x:c>
      <x:c r="AE2848" s="25" t="n">
        <x:f>AD2848/(B2848-Inputs!$C$14)</x:f>
        <x:v>620766.744363159</x:v>
      </x:c>
      <x:c r="AF2848" s="25" t="n">
        <x:f>S2848/(1+B2848)^1+T2848/(1+B2848)^2+U2848/(1+B2848)^3+V2848/(1+B2848)^4+W2848/(1+B2848)^5+X2848/(1+B2848)^6+Y2848/(1+B2848)^7+Z2848/(1+B2848)^8+AA2848/(1+B2848)^9+AB2848/(1+B2848)^10+AE2848/(1+B2848)^10</x:f>
        <x:v>418876.63757821184</x:v>
      </x:c>
      <x:c r="AG2848" s="25" t="n">
        <x:f>(AF2848+Inputs!$C$12)/Inputs!$C$13</x:f>
        <x:v>360.0412299167725</x:v>
      </x:c>
      <x:c r="AH2848" s="25" t="n">
        <x:f>(S2848+Inputs!$C$11)*Inputs!$C$8-Inputs!$C$11</x:f>
        <x:v>2589.1675309731027</x:v>
      </x:c>
      <x:c r="AI2848" s="25" t="n">
        <x:f>Inputs!$C$12+AH2848-Inputs!$C$10*Inputs!$C$13</x:f>
        <x:v>24907.082946173097</x:v>
      </x:c>
      <x:c r="AJ2848" s="25" t="n">
        <x:f>(S2848+Inputs!$C$11)*(1-Inputs!$C$8)</x:f>
        <x:v>6939.9444503437535</x:v>
      </x:c>
      <x:c r="AK2848" s="25" t="n">
        <x:f>AJ2848/(1+B2848)^(1-Inputs!$C$8)+T2848/(1+B2848)^(2-Inputs!$C$8)+U2848/(1+B2848)^(3-Inputs!$C$8)+V2848/(1+B2848)^(4-Inputs!$C$8)+W2848/(1+B2848)^(5-Inputs!$C$8)+X2848/(1+B2848)^(6-Inputs!$C$8)+Y2848/(1+B2848)^(7-Inputs!$C$8)+Z2848/(1+B2848)^(8-Inputs!$C$8)+AA2848/(1+B2848)^(9-Inputs!$C$8)+AB2848/(1+B2848)^(10-Inputs!$C$8)+AE2848/(1+B2848)^(10-Inputs!$C$8)</x:f>
        <x:v>432778.4513920173</x:v>
      </x:c>
      <x:c r="AL2848" s="25" t="n">
        <x:f>(AK2848+AI2848)/Inputs!$C$13</x:f>
        <x:v>365.199836059485</x:v>
      </x:c>
      <x:c r="AM2848" s="26" t="n">
        <x:f>IF(AL2848&gt;=Inputs!$C$7,1,0)</x:f>
        <x:v>1</x:v>
      </x:c>
      <x:c r="AN2848" s="26" t="n">
        <x:f>IF(Inputs!$C$7&lt;=(1-Inputs!$C$16)*AL2848,1,0)</x:f>
        <x:v>1</x:v>
      </x:c>
    </x:row>
    <x:row r="2849" ht="20" customHeight="1">
      <x:c r="A2849" s="16" t="n">
        <x:v>2844</x:v>
      </x:c>
      <x:c r="B2849" s="19" t="n">
        <x:v>0.08511333402534456</x:v>
      </x:c>
      <x:c r="C2849" s="24" t="n">
        <x:v>0.12783510243642127</x:v>
      </x:c>
      <x:c r="D2849" s="19" t="n">
        <x:v>0.04201381513779126</x:v>
      </x:c>
      <x:c r="E2849" s="19" t="n">
        <x:v>0.04022856265455033</x:v>
      </x:c>
      <x:c r="F2849" s="19" t="n">
        <x:v>-0.18218549282128038</x:v>
      </x:c>
      <x:c r="G2849" s="19" t="n">
        <x:v>-0.053301292180007634</x:v>
      </x:c>
      <x:c r="H2849" s="19" t="n">
        <x:v>0.9576146725113688</x:v>
      </x:c>
      <x:c r="I2849" s="19" t="n">
        <x:v>0.05928859754240534</x:v>
      </x:c>
      <x:c r="J2849" s="19" t="n">
        <x:v>0.06400838002134719</x:v>
      </x:c>
      <x:c r="K2849" s="19" t="n">
        <x:v>0.05535204426998803</x:v>
      </x:c>
      <x:c r="L2849" s="19" t="n">
        <x:v>0.05399776268876053</x:v>
      </x:c>
      <x:c r="M2849" s="19" t="n">
        <x:v>0.059712795905710436</x:v>
      </x:c>
      <x:c r="N2849" s="19" t="n">
        <x:v>0.06178407706424992</x:v>
      </x:c>
      <x:c r="O2849" s="19" t="n">
        <x:v>0.05855773652828361</x:v>
      </x:c>
      <x:c r="P2849" s="19" t="n">
        <x:v>0.05496622603838773</x:v>
      </x:c>
      <x:c r="Q2849" s="19" t="n">
        <x:v>0.06033660416379803</x:v>
      </x:c>
      <x:c r="R2849" s="19" t="n">
        <x:v>0.05050397630193061</x:v>
      </x:c>
      <x:c r="S2849" s="21" t="n">
        <x:v>9516.806922742482</x:v>
      </x:c>
      <x:c r="T2849" s="21" t="n">
        <x:v>14753.996792948335</x:v>
      </x:c>
      <x:c r="U2849" s="21" t="n">
        <x:v>17932.631318407628</x:v>
      </x:c>
      <x:c r="V2849" s="21" t="n">
        <x:v>21371.504692079725</x:v>
      </x:c>
      <x:c r="W2849" s="21" t="n">
        <x:v>25111.87594671049</x:v>
      </x:c>
      <x:c r="X2849" s="21" t="n">
        <x:v>26816.589451974334</x:v>
      </x:c>
      <x:c r="Y2849" s="21" t="n">
        <x:v>28078.178729540276</x:v>
      </x:c>
      <x:c r="Z2849" s="21" t="n">
        <x:v>29077.76895178908</x:v>
      </x:c>
      <x:c r="AA2849" s="21" t="n">
        <x:v>29789.831089741405</x:v>
      </x:c>
      <x:c r="AB2849" s="21" t="n">
        <x:v>30203.371710636588</x:v>
      </x:c>
      <x:c r="AC2849" s="21" t="n">
        <x:v>39395.70223126512</x:v>
      </x:c>
      <x:c r="AD2849" s="25" t="n">
        <x:f>AC2849*(1+Inputs!$C$14)*(1-Inputs!$C$14/Inputs!$C$15)</x:f>
        <x:v>31260.489720508864</x:v>
      </x:c>
      <x:c r="AE2849" s="25" t="n">
        <x:f>AD2849/(B2849-Inputs!$C$14)</x:f>
        <x:v>623795.8485200573</x:v>
      </x:c>
      <x:c r="AF2849" s="25" t="n">
        <x:f>S2849/(1+B2849)^1+T2849/(1+B2849)^2+U2849/(1+B2849)^3+V2849/(1+B2849)^4+W2849/(1+B2849)^5+X2849/(1+B2849)^6+Y2849/(1+B2849)^7+Z2849/(1+B2849)^8+AA2849/(1+B2849)^9+AB2849/(1+B2849)^10+AE2849/(1+B2849)^10</x:f>
        <x:v>418081.30592964136</x:v>
      </x:c>
      <x:c r="AG2849" s="25" t="n">
        <x:f>(AF2849+Inputs!$C$12)/Inputs!$C$13</x:f>
        <x:v>359.40661298903666</x:v>
      </x:c>
      <x:c r="AH2849" s="25" t="n">
        <x:f>(S2849+Inputs!$C$11)*Inputs!$C$8-Inputs!$C$11</x:f>
        <x:v>2583.402695312232</x:v>
      </x:c>
      <x:c r="AI2849" s="25" t="n">
        <x:f>Inputs!$C$12+AH2849-Inputs!$C$10*Inputs!$C$13</x:f>
        <x:v>24901.318110512228</x:v>
      </x:c>
      <x:c r="AJ2849" s="25" t="n">
        <x:f>(S2849+Inputs!$C$11)*(1-Inputs!$C$8)</x:f>
        <x:v>6933.404227430251</x:v>
      </x:c>
      <x:c r="AK2849" s="25" t="n">
        <x:f>AJ2849/(1+B2849)^(1-Inputs!$C$8)+T2849/(1+B2849)^(2-Inputs!$C$8)+U2849/(1+B2849)^(3-Inputs!$C$8)+V2849/(1+B2849)^(4-Inputs!$C$8)+W2849/(1+B2849)^(5-Inputs!$C$8)+X2849/(1+B2849)^(6-Inputs!$C$8)+Y2849/(1+B2849)^(7-Inputs!$C$8)+Z2849/(1+B2849)^(8-Inputs!$C$8)+AA2849/(1+B2849)^(9-Inputs!$C$8)+AB2849/(1+B2849)^(10-Inputs!$C$8)+AE2849/(1+B2849)^(10-Inputs!$C$8)</x:f>
        <x:v>431917.12967188633</x:v>
      </x:c>
      <x:c r="AL2849" s="25" t="n">
        <x:f>(AK2849+AI2849)/Inputs!$C$13</x:f>
        <x:v>364.5079639239969</x:v>
      </x:c>
      <x:c r="AM2849" s="26" t="n">
        <x:f>IF(AL2849&gt;=Inputs!$C$7,1,0)</x:f>
        <x:v>1</x:v>
      </x:c>
      <x:c r="AN2849" s="26" t="n">
        <x:f>IF(Inputs!$C$7&lt;=(1-Inputs!$C$16)*AL2849,1,0)</x:f>
        <x:v>1</x:v>
      </x:c>
    </x:row>
    <x:row r="2850" ht="20" customHeight="1">
      <x:c r="A2850" s="16" t="n">
        <x:v>2845</x:v>
      </x:c>
      <x:c r="B2850" s="19" t="n">
        <x:v>0.07467205504337056</x:v>
      </x:c>
      <x:c r="C2850" s="24" t="n">
        <x:v>0.71363912717473</x:v>
      </x:c>
      <x:c r="D2850" s="19" t="n">
        <x:v>0.01286189068416519</x:v>
      </x:c>
      <x:c r="E2850" s="19" t="n">
        <x:v>0.041348915917907625</x:v>
      </x:c>
      <x:c r="F2850" s="19" t="n">
        <x:v>-0.18398583830606757</x:v>
      </x:c>
      <x:c r="G2850" s="19" t="n">
        <x:v>-0.06153365027069924</x:v>
      </x:c>
      <x:c r="H2850" s="19" t="n">
        <x:v>0.354276838075549</x:v>
      </x:c>
      <x:c r="I2850" s="19" t="n">
        <x:v>0.05535021732632799</x:v>
      </x:c>
      <x:c r="J2850" s="19" t="n">
        <x:v>0.05056820282923468</x:v>
      </x:c>
      <x:c r="K2850" s="19" t="n">
        <x:v>0.05107322253141661</x:v>
      </x:c>
      <x:c r="L2850" s="19" t="n">
        <x:v>0.05196786886797213</x:v>
      </x:c>
      <x:c r="M2850" s="19" t="n">
        <x:v>0.05400951828792472</x:v>
      </x:c>
      <x:c r="N2850" s="19" t="n">
        <x:v>0.05236840963245982</x:v>
      </x:c>
      <x:c r="O2850" s="19" t="n">
        <x:v>0.04977003430970513</x:v>
      </x:c>
      <x:c r="P2850" s="19" t="n">
        <x:v>0.04976456463817499</x:v>
      </x:c>
      <x:c r="Q2850" s="19" t="n">
        <x:v>0.058059166538643014</x:v>
      </x:c>
      <x:c r="R2850" s="19" t="n">
        <x:v>0.059721282214349004</x:v>
      </x:c>
      <x:c r="S2850" s="21" t="n">
        <x:v>9314.66324686842</x:v>
      </x:c>
      <x:c r="T2850" s="21" t="n">
        <x:v>14688.912525597347</x:v>
      </x:c>
      <x:c r="U2850" s="21" t="n">
        <x:v>17600.580368195293</x:v>
      </x:c>
      <x:c r="V2850" s="21" t="n">
        <x:v>20629.115154223895</x:v>
      </x:c>
      <x:c r="W2850" s="21" t="n">
        <x:v>24016.90809316556</x:v>
      </x:c>
      <x:c r="X2850" s="21" t="n">
        <x:v>25156.82452407976</x:v>
      </x:c>
      <x:c r="Y2850" s="21" t="n">
        <x:v>26080.609955591073</x:v>
      </x:c>
      <x:c r="Z2850" s="21" t="n">
        <x:v>26842.996708008613</x:v>
      </x:c>
      <x:c r="AA2850" s="21" t="n">
        <x:v>27429.764167605856</x:v>
      </x:c>
      <x:c r="AB2850" s="21" t="n">
        <x:v>27829.931545483505</x:v>
      </x:c>
      <x:c r="AC2850" s="21" t="n">
        <x:v>36299.910711500226</x:v>
      </x:c>
      <x:c r="AD2850" s="25" t="n">
        <x:f>AC2850*(1+Inputs!$C$14)*(1-Inputs!$C$14/Inputs!$C$15)</x:f>
        <x:v>28803.979149575425</x:v>
      </x:c>
      <x:c r="AE2850" s="25" t="n">
        <x:f>AD2850/(B2850-Inputs!$C$14)</x:f>
        <x:v>726052.1069071451</x:v>
      </x:c>
      <x:c r="AF2850" s="25" t="n">
        <x:f>S2850/(1+B2850)^1+T2850/(1+B2850)^2+U2850/(1+B2850)^3+V2850/(1+B2850)^4+W2850/(1+B2850)^5+X2850/(1+B2850)^6+Y2850/(1+B2850)^7+Z2850/(1+B2850)^8+AA2850/(1+B2850)^9+AB2850/(1+B2850)^10+AE2850/(1+B2850)^10</x:f>
        <x:v>496202.46850750933</x:v>
      </x:c>
      <x:c r="AG2850" s="25" t="n">
        <x:f>(AF2850+Inputs!$C$12)/Inputs!$C$13</x:f>
        <x:v>421.7416304316737</x:v>
      </x:c>
      <x:c r="AH2850" s="25" t="n">
        <x:f>(S2850+Inputs!$C$11)*Inputs!$C$8-Inputs!$C$11</x:f>
        <x:v>2488.6997677109584</x:v>
      </x:c>
      <x:c r="AI2850" s="25" t="n">
        <x:f>Inputs!$C$12+AH2850-Inputs!$C$10*Inputs!$C$13</x:f>
        <x:v>24806.61518291096</x:v>
      </x:c>
      <x:c r="AJ2850" s="25" t="n">
        <x:f>(S2850+Inputs!$C$11)*(1-Inputs!$C$8)</x:f>
        <x:v>6825.963479157462</x:v>
      </x:c>
      <x:c r="AK2850" s="25" t="n">
        <x:f>AJ2850/(1+B2850)^(1-Inputs!$C$8)+T2850/(1+B2850)^(2-Inputs!$C$8)+U2850/(1+B2850)^(3-Inputs!$C$8)+V2850/(1+B2850)^(4-Inputs!$C$8)+W2850/(1+B2850)^(5-Inputs!$C$8)+X2850/(1+B2850)^(6-Inputs!$C$8)+Y2850/(1+B2850)^(7-Inputs!$C$8)+Z2850/(1+B2850)^(8-Inputs!$C$8)+AA2850/(1+B2850)^(9-Inputs!$C$8)+AB2850/(1+B2850)^(10-Inputs!$C$8)+AE2850/(1+B2850)^(10-Inputs!$C$8)</x:f>
        <x:v>510834.1180839462</x:v>
      </x:c>
      <x:c r="AL2850" s="25" t="n">
        <x:f>(AK2850+AI2850)/Inputs!$C$13</x:f>
        <x:v>427.40242655625457</x:v>
      </x:c>
      <x:c r="AM2850" s="26" t="n">
        <x:f>IF(AL2850&gt;=Inputs!$C$7,1,0)</x:f>
        <x:v>1</x:v>
      </x:c>
      <x:c r="AN2850" s="26" t="n">
        <x:f>IF(Inputs!$C$7&lt;=(1-Inputs!$C$16)*AL2850,1,0)</x:f>
        <x:v>1</x:v>
      </x:c>
    </x:row>
    <x:row r="2851" ht="20" customHeight="1">
      <x:c r="A2851" s="16" t="n">
        <x:v>2846</x:v>
      </x:c>
      <x:c r="B2851" s="19" t="n">
        <x:v>0.08540680985903942</x:v>
      </x:c>
      <x:c r="C2851" s="24" t="n">
        <x:v>0.5361869339027123</x:v>
      </x:c>
      <x:c r="D2851" s="19" t="n">
        <x:v>0.02292713789536123</x:v>
      </x:c>
      <x:c r="E2851" s="19" t="n">
        <x:v>0.042777165076409746</x:v>
      </x:c>
      <x:c r="F2851" s="19" t="n">
        <x:v>-0.11344744961339645</x:v>
      </x:c>
      <x:c r="G2851" s="19" t="n">
        <x:v>-0.0592853585418635</x:v>
      </x:c>
      <x:c r="H2851" s="19" t="n">
        <x:v>0.6730473811803392</x:v>
      </x:c>
      <x:c r="I2851" s="19" t="n">
        <x:v>0.06629508203300816</x:v>
      </x:c>
      <x:c r="J2851" s="19" t="n">
        <x:v>0.06615486597528956</x:v>
      </x:c>
      <x:c r="K2851" s="19" t="n">
        <x:v>0.06621529953421827</x:v>
      </x:c>
      <x:c r="L2851" s="19" t="n">
        <x:v>0.06651718779483531</x:v>
      </x:c>
      <x:c r="M2851" s="19" t="n">
        <x:v>0.06276449716868569</x:v>
      </x:c>
      <x:c r="N2851" s="19" t="n">
        <x:v>0.06828827627398028</x:v>
      </x:c>
      <x:c r="O2851" s="19" t="n">
        <x:v>0.06947667582219652</x:v>
      </x:c>
      <x:c r="P2851" s="19" t="n">
        <x:v>0.07579718163842131</x:v>
      </x:c>
      <x:c r="Q2851" s="19" t="n">
        <x:v>0.06185633819525606</x:v>
      </x:c>
      <x:c r="R2851" s="19" t="n">
        <x:v>0.06709241926912568</x:v>
      </x:c>
      <x:c r="S2851" s="21" t="n">
        <x:v>10642.346960399778</x:v>
      </x:c>
      <x:c r="T2851" s="21" t="n">
        <x:v>16394.09067507359</x:v>
      </x:c>
      <x:c r="U2851" s="21" t="n">
        <x:v>19417.590784029402</x:v>
      </x:c>
      <x:c r="V2851" s="21" t="n">
        <x:v>22571.531063783717</x:v>
      </x:c>
      <x:c r="W2851" s="21" t="n">
        <x:v>26070.383933204823</x:v>
      </x:c>
      <x:c r="X2851" s="21" t="n">
        <x:v>27436.42939069869</x:v>
      </x:c>
      <x:c r="Y2851" s="21" t="n">
        <x:v>28537.967803719643</x:v>
      </x:c>
      <x:c r="Z2851" s="21" t="n">
        <x:v>29423.580457170294</x:v>
      </x:c>
      <x:c r="AA2851" s="21" t="n">
        <x:v>30067.92998905057</x:v>
      </x:c>
      <x:c r="AB2851" s="21" t="n">
        <x:v>30424.16376123281</x:v>
      </x:c>
      <x:c r="AC2851" s="21" t="n">
        <x:v>39683.69186247758</x:v>
      </x:c>
      <x:c r="AD2851" s="25" t="n">
        <x:f>AC2851*(1+Inputs!$C$14)*(1-Inputs!$C$14/Inputs!$C$15)</x:f>
        <x:v>31489.009492875954</x:v>
      </x:c>
      <x:c r="AE2851" s="25" t="n">
        <x:f>AD2851/(B2851-Inputs!$C$14)</x:f>
        <x:v>624697.527594658</x:v>
      </x:c>
      <x:c r="AF2851" s="25" t="n">
        <x:f>S2851/(1+B2851)^1+T2851/(1+B2851)^2+U2851/(1+B2851)^3+V2851/(1+B2851)^4+W2851/(1+B2851)^5+X2851/(1+B2851)^6+Y2851/(1+B2851)^7+Z2851/(1+B2851)^8+AA2851/(1+B2851)^9+AB2851/(1+B2851)^10+AE2851/(1+B2851)^10</x:f>
        <x:v>423653.73671269283</x:v>
      </x:c>
      <x:c r="AG2851" s="25" t="n">
        <x:f>(AF2851+Inputs!$C$12)/Inputs!$C$13</x:f>
        <x:v>363.8530082883023</x:v>
      </x:c>
      <x:c r="AH2851" s="25" t="n">
        <x:f>(S2851+Inputs!$C$11)*Inputs!$C$8-Inputs!$C$11</x:f>
        <x:v>3110.710493776335</x:v>
      </x:c>
      <x:c r="AI2851" s="25" t="n">
        <x:f>Inputs!$C$12+AH2851-Inputs!$C$10*Inputs!$C$13</x:f>
        <x:v>25428.625908976333</x:v>
      </x:c>
      <x:c r="AJ2851" s="25" t="n">
        <x:f>(S2851+Inputs!$C$11)*(1-Inputs!$C$8)</x:f>
        <x:v>7531.636466623444</x:v>
      </x:c>
      <x:c r="AK2851" s="25" t="n">
        <x:f>AJ2851/(1+B2851)^(1-Inputs!$C$8)+T2851/(1+B2851)^(2-Inputs!$C$8)+U2851/(1+B2851)^(3-Inputs!$C$8)+V2851/(1+B2851)^(4-Inputs!$C$8)+W2851/(1+B2851)^(5-Inputs!$C$8)+X2851/(1+B2851)^(6-Inputs!$C$8)+Y2851/(1+B2851)^(7-Inputs!$C$8)+Z2851/(1+B2851)^(8-Inputs!$C$8)+AA2851/(1+B2851)^(9-Inputs!$C$8)+AB2851/(1+B2851)^(10-Inputs!$C$8)+AE2851/(1+B2851)^(10-Inputs!$C$8)</x:f>
        <x:v>437258.2363687542</x:v>
      </x:c>
      <x:c r="AL2851" s="25" t="n">
        <x:f>(AK2851+AI2851)/Inputs!$C$13</x:f>
        <x:v>369.1905327421775</x:v>
      </x:c>
      <x:c r="AM2851" s="26" t="n">
        <x:f>IF(AL2851&gt;=Inputs!$C$7,1,0)</x:f>
        <x:v>1</x:v>
      </x:c>
      <x:c r="AN2851" s="26" t="n">
        <x:f>IF(Inputs!$C$7&lt;=(1-Inputs!$C$16)*AL2851,1,0)</x:f>
        <x:v>1</x:v>
      </x:c>
    </x:row>
    <x:row r="2852" ht="20" customHeight="1">
      <x:c r="A2852" s="16" t="n">
        <x:v>2847</x:v>
      </x:c>
      <x:c r="B2852" s="19" t="n">
        <x:v>0.08313521090298683</x:v>
      </x:c>
      <x:c r="C2852" s="24" t="n">
        <x:v>0.6005403884521172</x:v>
      </x:c>
      <x:c r="D2852" s="19" t="n">
        <x:v>0.04093455302812998</x:v>
      </x:c>
      <x:c r="E2852" s="19" t="n">
        <x:v>0.049525943346844487</x:v>
      </x:c>
      <x:c r="F2852" s="19" t="n">
        <x:v>-0.15933632517400043</x:v>
      </x:c>
      <x:c r="G2852" s="19" t="n">
        <x:v>-0.0470429357647032</x:v>
      </x:c>
      <x:c r="H2852" s="19" t="n">
        <x:v>0.38727725585616213</x:v>
      </x:c>
      <x:c r="I2852" s="19" t="n">
        <x:v>0.07314344497492925</x:v>
      </x:c>
      <x:c r="J2852" s="19" t="n">
        <x:v>0.07731735098481181</x:v>
      </x:c>
      <x:c r="K2852" s="19" t="n">
        <x:v>0.07175445197230033</x:v>
      </x:c>
      <x:c r="L2852" s="19" t="n">
        <x:v>0.0670757659375056</x:v>
      </x:c>
      <x:c r="M2852" s="19" t="n">
        <x:v>0.06547223236317337</x:v>
      </x:c>
      <x:c r="N2852" s="19" t="n">
        <x:v>0.07352717637974251</x:v>
      </x:c>
      <x:c r="O2852" s="19" t="n">
        <x:v>0.07526736777297288</x:v>
      </x:c>
      <x:c r="P2852" s="19" t="n">
        <x:v>0.07709444571637164</x:v>
      </x:c>
      <x:c r="Q2852" s="19" t="n">
        <x:v>0.07721163008260533</x:v>
      </x:c>
      <x:c r="R2852" s="19" t="n">
        <x:v>0.07730250359424304</x:v>
      </x:c>
      <x:c r="S2852" s="21" t="n">
        <x:v>9914.614758899603</x:v>
      </x:c>
      <x:c r="T2852" s="21" t="n">
        <x:v>15657.0915243036</x:v>
      </x:c>
      <x:c r="U2852" s="21" t="n">
        <x:v>19108.264935225397</x:v>
      </x:c>
      <x:c r="V2852" s="21" t="n">
        <x:v>22833.394927256908</x:v>
      </x:c>
      <x:c r="W2852" s="21" t="n">
        <x:v>27060.155175469496</x:v>
      </x:c>
      <x:c r="X2852" s="21" t="n">
        <x:v>28897.135993162083</x:v>
      </x:c>
      <x:c r="Y2852" s="21" t="n">
        <x:v>30410.973803848465</x:v>
      </x:c>
      <x:c r="Z2852" s="21" t="n">
        <x:v>31598.71317266897</x:v>
      </x:c>
      <x:c r="AA2852" s="21" t="n">
        <x:v>32405.227083793394</x:v>
      </x:c>
      <x:c r="AB2852" s="21" t="n">
        <x:v>32787.88893500347</x:v>
      </x:c>
      <x:c r="AC2852" s="21" t="n">
        <x:v>42766.81165435236</x:v>
      </x:c>
      <x:c r="AD2852" s="25" t="n">
        <x:f>AC2852*(1+Inputs!$C$14)*(1-Inputs!$C$14/Inputs!$C$15)</x:f>
        <x:v>33935.46504772859</x:v>
      </x:c>
      <x:c r="AE2852" s="25" t="n">
        <x:f>AD2852/(B2852-Inputs!$C$14)</x:f>
        <x:v>705002.936750878</x:v>
      </x:c>
      <x:c r="AF2852" s="25" t="n">
        <x:f>S2852/(1+B2852)^1+T2852/(1+B2852)^2+U2852/(1+B2852)^3+V2852/(1+B2852)^4+W2852/(1+B2852)^5+X2852/(1+B2852)^6+Y2852/(1+B2852)^7+Z2852/(1+B2852)^8+AA2852/(1+B2852)^9+AB2852/(1+B2852)^10+AE2852/(1+B2852)^10</x:f>
        <x:v>472012.0562626268</x:v>
      </x:c>
      <x:c r="AG2852" s="25" t="n">
        <x:f>(AF2852+Inputs!$C$12)/Inputs!$C$13</x:f>
        <x:v>402.4394372810493</x:v>
      </x:c>
      <x:c r="AH2852" s="25" t="n">
        <x:f>(S2852+Inputs!$C$11)*Inputs!$C$8-Inputs!$C$11</x:f>
        <x:v>2769.772941840636</x:v>
      </x:c>
      <x:c r="AI2852" s="25" t="n">
        <x:f>Inputs!$C$12+AH2852-Inputs!$C$10*Inputs!$C$13</x:f>
        <x:v>25087.688357040635</x:v>
      </x:c>
      <x:c r="AJ2852" s="25" t="n">
        <x:f>(S2852+Inputs!$C$11)*(1-Inputs!$C$8)</x:f>
        <x:v>7144.8418170589675</x:v>
      </x:c>
      <x:c r="AK2852" s="25" t="n">
        <x:f>AJ2852/(1+B2852)^(1-Inputs!$C$8)+T2852/(1+B2852)^(2-Inputs!$C$8)+U2852/(1+B2852)^(3-Inputs!$C$8)+V2852/(1+B2852)^(4-Inputs!$C$8)+W2852/(1+B2852)^(5-Inputs!$C$8)+X2852/(1+B2852)^(6-Inputs!$C$8)+Y2852/(1+B2852)^(7-Inputs!$C$8)+Z2852/(1+B2852)^(8-Inputs!$C$8)+AA2852/(1+B2852)^(9-Inputs!$C$8)+AB2852/(1+B2852)^(10-Inputs!$C$8)+AE2852/(1+B2852)^(10-Inputs!$C$8)</x:f>
        <x:v>487351.6589411866</x:v>
      </x:c>
      <x:c r="AL2852" s="25" t="n">
        <x:f>(AK2852+AI2852)/Inputs!$C$13</x:f>
        <x:v>408.8894045872545</x:v>
      </x:c>
      <x:c r="AM2852" s="26" t="n">
        <x:f>IF(AL2852&gt;=Inputs!$C$7,1,0)</x:f>
        <x:v>1</x:v>
      </x:c>
      <x:c r="AN2852" s="26" t="n">
        <x:f>IF(Inputs!$C$7&lt;=(1-Inputs!$C$16)*AL2852,1,0)</x:f>
        <x:v>1</x:v>
      </x:c>
    </x:row>
    <x:row r="2853" ht="20" customHeight="1">
      <x:c r="A2853" s="16" t="n">
        <x:v>2848</x:v>
      </x:c>
      <x:c r="B2853" s="19" t="n">
        <x:v>0.07367400905257449</x:v>
      </x:c>
      <x:c r="C2853" s="24" t="n">
        <x:v>0.4782942259393792</x:v>
      </x:c>
      <x:c r="D2853" s="19" t="n">
        <x:v>0.02653178832217549</x:v>
      </x:c>
      <x:c r="E2853" s="19" t="n">
        <x:v>0.050989919267152295</x:v>
      </x:c>
      <x:c r="F2853" s="19" t="n">
        <x:v>-0.21453851239112853</x:v>
      </x:c>
      <x:c r="G2853" s="19" t="n">
        <x:v>-0.038464722739460624</x:v>
      </x:c>
      <x:c r="H2853" s="19" t="n">
        <x:v>0.8162966966818033</x:v>
      </x:c>
      <x:c r="I2853" s="19" t="n">
        <x:v>0.051471475901711305</x:v>
      </x:c>
      <x:c r="J2853" s="19" t="n">
        <x:v>0.06006945606181148</x:v>
      </x:c>
      <x:c r="K2853" s="19" t="n">
        <x:v>0.050653074414379946</x:v>
      </x:c>
      <x:c r="L2853" s="19" t="n">
        <x:v>0.05371524588164561</x:v>
      </x:c>
      <x:c r="M2853" s="19" t="n">
        <x:v>0.060068045440046944</x:v>
      </x:c>
      <x:c r="N2853" s="19" t="n">
        <x:v>0.05006508570937626</x:v>
      </x:c>
      <x:c r="O2853" s="19" t="n">
        <x:v>0.06191658295267302</x:v>
      </x:c>
      <x:c r="P2853" s="19" t="n">
        <x:v>0.050852076620261644</x:v>
      </x:c>
      <x:c r="Q2853" s="19" t="n">
        <x:v>0.05280765561988915</x:v>
      </x:c>
      <x:c r="R2853" s="19" t="n">
        <x:v>0.05737306530765522</x:v>
      </x:c>
      <x:c r="S2853" s="21" t="n">
        <x:v>8992.188754342405</x:v>
      </x:c>
      <x:c r="T2853" s="21" t="n">
        <x:v>14348.759076804105</x:v>
      </x:c>
      <x:c r="U2853" s="21" t="n">
        <x:v>17873.324526084958</x:v>
      </x:c>
      <x:c r="V2853" s="21" t="n">
        <x:v>21802.0830193785</x:v>
      </x:c>
      <x:c r="W2853" s="21" t="n">
        <x:v>26169.984345844226</x:v>
      </x:c>
      <x:c r="X2853" s="21" t="n">
        <x:v>27847.25418431985</x:v>
      </x:c>
      <x:c r="Y2853" s="21" t="n">
        <x:v>29052.522927029993</x:v>
      </x:c>
      <x:c r="Z2853" s="21" t="n">
        <x:v>30036.042813856642</x:v>
      </x:c>
      <x:c r="AA2853" s="21" t="n">
        <x:v>30710.599673184868</x:v>
      </x:c>
      <x:c r="AB2853" s="21" t="n">
        <x:v>31084.559876538984</x:v>
      </x:c>
      <x:c r="AC2853" s="21" t="n">
        <x:v>40545.07809983346</x:v>
      </x:c>
      <x:c r="AD2853" s="25" t="n">
        <x:f>AC2853*(1+Inputs!$C$14)*(1-Inputs!$C$14/Inputs!$C$15)</x:f>
        <x:v>32172.519472217846</x:v>
      </x:c>
      <x:c r="AE2853" s="25" t="n">
        <x:f>AD2853/(B2853-Inputs!$C$14)</x:f>
        <x:v>831889.9503923077</x:v>
      </x:c>
      <x:c r="AF2853" s="25" t="n">
        <x:f>S2853/(1+B2853)^1+T2853/(1+B2853)^2+U2853/(1+B2853)^3+V2853/(1+B2853)^4+W2853/(1+B2853)^5+X2853/(1+B2853)^6+Y2853/(1+B2853)^7+Z2853/(1+B2853)^8+AA2853/(1+B2853)^9+AB2853/(1+B2853)^10+AE2853/(1+B2853)^10</x:f>
        <x:v>562967.8981824373</x:v>
      </x:c>
      <x:c r="AG2853" s="25" t="n">
        <x:f>(AF2853+Inputs!$C$12)/Inputs!$C$13</x:f>
        <x:v>475.0155972547283</x:v>
      </x:c>
      <x:c r="AH2853" s="25" t="n">
        <x:f>(S2853+Inputs!$C$11)*Inputs!$C$8-Inputs!$C$11</x:f>
        <x:v>2337.6226766919217</x:v>
      </x:c>
      <x:c r="AI2853" s="25" t="n">
        <x:f>Inputs!$C$12+AH2853-Inputs!$C$10*Inputs!$C$13</x:f>
        <x:v>24655.538091891918</x:v>
      </x:c>
      <x:c r="AJ2853" s="25" t="n">
        <x:f>(S2853+Inputs!$C$11)*(1-Inputs!$C$8)</x:f>
        <x:v>6654.566077650485</x:v>
      </x:c>
      <x:c r="AK2853" s="25" t="n">
        <x:f>AJ2853/(1+B2853)^(1-Inputs!$C$8)+T2853/(1+B2853)^(2-Inputs!$C$8)+U2853/(1+B2853)^(3-Inputs!$C$8)+V2853/(1+B2853)^(4-Inputs!$C$8)+W2853/(1+B2853)^(5-Inputs!$C$8)+X2853/(1+B2853)^(6-Inputs!$C$8)+Y2853/(1+B2853)^(7-Inputs!$C$8)+Z2853/(1+B2853)^(8-Inputs!$C$8)+AA2853/(1+B2853)^(9-Inputs!$C$8)+AB2853/(1+B2853)^(10-Inputs!$C$8)+AE2853/(1+B2853)^(10-Inputs!$C$8)</x:f>
        <x:v>579781.4471669483</x:v>
      </x:c>
      <x:c r="AL2853" s="25" t="n">
        <x:f>(AK2853+AI2853)/Inputs!$C$13</x:f>
        <x:v>482.29684218446295</x:v>
      </x:c>
      <x:c r="AM2853" s="26" t="n">
        <x:f>IF(AL2853&gt;=Inputs!$C$7,1,0)</x:f>
        <x:v>1</x:v>
      </x:c>
      <x:c r="AN2853" s="26" t="n">
        <x:f>IF(Inputs!$C$7&lt;=(1-Inputs!$C$16)*AL2853,1,0)</x:f>
        <x:v>1</x:v>
      </x:c>
    </x:row>
    <x:row r="2854" ht="20" customHeight="1">
      <x:c r="A2854" s="16" t="n">
        <x:v>2849</x:v>
      </x:c>
      <x:c r="B2854" s="19" t="n">
        <x:v>0.09045855171028529</x:v>
      </x:c>
      <x:c r="C2854" s="24" t="n">
        <x:v>0.5591741348131052</x:v>
      </x:c>
      <x:c r="D2854" s="19" t="n">
        <x:v>0.027148559623587688</x:v>
      </x:c>
      <x:c r="E2854" s="19" t="n">
        <x:v>0.06418270038509746</x:v>
      </x:c>
      <x:c r="F2854" s="19" t="n">
        <x:v>-0.18832428141362131</x:v>
      </x:c>
      <x:c r="G2854" s="19" t="n">
        <x:v>-0.05330066088093133</x:v>
      </x:c>
      <x:c r="H2854" s="19" t="n">
        <x:v>0.7142644538950833</x:v>
      </x:c>
      <x:c r="I2854" s="19" t="n">
        <x:v>0.0637016419760755</x:v>
      </x:c>
      <x:c r="J2854" s="19" t="n">
        <x:v>0.06976400340482883</x:v>
      </x:c>
      <x:c r="K2854" s="19" t="n">
        <x:v>0.059970901358743736</x:v>
      </x:c>
      <x:c r="L2854" s="19" t="n">
        <x:v>0.05646929040286864</x:v>
      </x:c>
      <x:c r="M2854" s="19" t="n">
        <x:v>0.06341461373937478</x:v>
      </x:c>
      <x:c r="N2854" s="19" t="n">
        <x:v>0.06356932250797513</x:v>
      </x:c>
      <x:c r="O2854" s="19" t="n">
        <x:v>0.06103040244975659</x:v>
      </x:c>
      <x:c r="P2854" s="19" t="n">
        <x:v>0.06010078109761821</x:v>
      </x:c>
      <x:c r="Q2854" s="19" t="n">
        <x:v>0.05588090136212827</x:v>
      </x:c>
      <x:c r="R2854" s="19" t="n">
        <x:v>0.0659031814819025</x:v>
      </x:c>
      <x:c r="S2854" s="21" t="n">
        <x:v>9400.12793305316</x:v>
      </x:c>
      <x:c r="T2854" s="21" t="n">
        <x:v>15067.811621809411</x:v>
      </x:c>
      <x:c r="U2854" s="21" t="n">
        <x:v>18806.87290560799</x:v>
      </x:c>
      <x:c r="V2854" s="21" t="n">
        <x:v>22937.708062627986</x:v>
      </x:c>
      <x:c r="W2854" s="21" t="n">
        <x:v>27591.871568817</x:v>
      </x:c>
      <x:c r="X2854" s="21" t="n">
        <x:v>29536.985976257896</x:v>
      </x:c>
      <x:c r="Y2854" s="21" t="n">
        <x:v>31019.69294162814</x:v>
      </x:c>
      <x:c r="Z2854" s="21" t="n">
        <x:v>32164.88836656258</x:v>
      </x:c>
      <x:c r="AA2854" s="21" t="n">
        <x:v>32931.23791762164</x:v>
      </x:c>
      <x:c r="AB2854" s="21" t="n">
        <x:v>33285.06799424178</x:v>
      </x:c>
      <x:c r="AC2854" s="21" t="n">
        <x:v>43415.30607944579</x:v>
      </x:c>
      <x:c r="AD2854" s="25" t="n">
        <x:f>AC2854*(1+Inputs!$C$14)*(1-Inputs!$C$14/Inputs!$C$15)</x:f>
        <x:v>34450.04537404023</x:v>
      </x:c>
      <x:c r="AE2854" s="25" t="n">
        <x:f>AD2854/(B2854-Inputs!$C$14)</x:f>
        <x:v>621185.449522858</x:v>
      </x:c>
      <x:c r="AF2854" s="25" t="n">
        <x:f>S2854/(1+B2854)^1+T2854/(1+B2854)^2+U2854/(1+B2854)^3+V2854/(1+B2854)^4+W2854/(1+B2854)^5+X2854/(1+B2854)^6+Y2854/(1+B2854)^7+Z2854/(1+B2854)^8+AA2854/(1+B2854)^9+AB2854/(1+B2854)^10+AE2854/(1+B2854)^10</x:f>
        <x:v>410888.4864191602</x:v>
      </x:c>
      <x:c r="AG2854" s="25" t="n">
        <x:f>(AF2854+Inputs!$C$12)/Inputs!$C$13</x:f>
        <x:v>353.6672650984997</x:v>
      </x:c>
      <x:c r="AH2854" s="25" t="n">
        <x:f>(S2854+Inputs!$C$11)*Inputs!$C$8-Inputs!$C$11</x:f>
        <x:v>2528.7393878139465</x:v>
      </x:c>
      <x:c r="AI2854" s="25" t="n">
        <x:f>Inputs!$C$12+AH2854-Inputs!$C$10*Inputs!$C$13</x:f>
        <x:v>24846.654803013946</x:v>
      </x:c>
      <x:c r="AJ2854" s="25" t="n">
        <x:f>(S2854+Inputs!$C$11)*(1-Inputs!$C$8)</x:f>
        <x:v>6871.388545239214</x:v>
      </x:c>
      <x:c r="AK2854" s="25" t="n">
        <x:f>AJ2854/(1+B2854)^(1-Inputs!$C$8)+T2854/(1+B2854)^(2-Inputs!$C$8)+U2854/(1+B2854)^(3-Inputs!$C$8)+V2854/(1+B2854)^(4-Inputs!$C$8)+W2854/(1+B2854)^(5-Inputs!$C$8)+X2854/(1+B2854)^(6-Inputs!$C$8)+Y2854/(1+B2854)^(7-Inputs!$C$8)+Z2854/(1+B2854)^(8-Inputs!$C$8)+AA2854/(1+B2854)^(9-Inputs!$C$8)+AB2854/(1+B2854)^(10-Inputs!$C$8)+AE2854/(1+B2854)^(10-Inputs!$C$8)</x:f>
        <x:v>425486.3155934594</x:v>
      </x:c>
      <x:c r="AL2854" s="25" t="n">
        <x:f>(AK2854+AI2854)/Inputs!$C$13</x:f>
        <x:v>359.3330237076053</x:v>
      </x:c>
      <x:c r="AM2854" s="26" t="n">
        <x:f>IF(AL2854&gt;=Inputs!$C$7,1,0)</x:f>
        <x:v>1</x:v>
      </x:c>
      <x:c r="AN2854" s="26" t="n">
        <x:f>IF(Inputs!$C$7&lt;=(1-Inputs!$C$16)*AL2854,1,0)</x:f>
        <x:v>1</x:v>
      </x:c>
    </x:row>
    <x:row r="2855" ht="20" customHeight="1">
      <x:c r="A2855" s="16" t="n">
        <x:v>2850</x:v>
      </x:c>
      <x:c r="B2855" s="19" t="n">
        <x:v>0.08570931082495468</x:v>
      </x:c>
      <x:c r="C2855" s="24" t="n">
        <x:v>0.6799387687137539</x:v>
      </x:c>
      <x:c r="D2855" s="19" t="n">
        <x:v>0.04091285997227914</x:v>
      </x:c>
      <x:c r="E2855" s="19" t="n">
        <x:v>0.055633507954337066</x:v>
      </x:c>
      <x:c r="F2855" s="19" t="n">
        <x:v>-0.22665833957888598</x:v>
      </x:c>
      <x:c r="G2855" s="19" t="n">
        <x:v>-0.10488232113818127</x:v>
      </x:c>
      <x:c r="H2855" s="19" t="n">
        <x:v>0.7438418141159957</x:v>
      </x:c>
      <x:c r="I2855" s="19" t="n">
        <x:v>0.06315422440113594</x:v>
      </x:c>
      <x:c r="J2855" s="19" t="n">
        <x:v>0.061913250712001405</x:v>
      </x:c>
      <x:c r="K2855" s="19" t="n">
        <x:v>0.051343425232099664</x:v>
      </x:c>
      <x:c r="L2855" s="19" t="n">
        <x:v>0.06492637523046937</x:v>
      </x:c>
      <x:c r="M2855" s="19" t="n">
        <x:v>0.04534819601939603</x:v>
      </x:c>
      <x:c r="N2855" s="19" t="n">
        <x:v>0.06307129809378353</x:v>
      </x:c>
      <x:c r="O2855" s="19" t="n">
        <x:v>0.0583661490465272</x:v>
      </x:c>
      <x:c r="P2855" s="19" t="n">
        <x:v>0.05532097027264968</x:v>
      </x:c>
      <x:c r="Q2855" s="19" t="n">
        <x:v>0.05771785610463326</x:v>
      </x:c>
      <x:c r="R2855" s="19" t="n">
        <x:v>0.06316698660839734</x:v>
      </x:c>
      <x:c r="S2855" s="21" t="n">
        <x:v>8494.997583300063</x:v>
      </x:c>
      <x:c r="T2855" s="21" t="n">
        <x:v>14214.933007102012</x:v>
      </x:c>
      <x:c r="U2855" s="21" t="n">
        <x:v>18418.034385243896</x:v>
      </x:c>
      <x:c r="V2855" s="21" t="n">
        <x:v>23086.2951236864</x:v>
      </x:c>
      <x:c r="W2855" s="21" t="n">
        <x:v>28433.08139729405</x:v>
      </x:c>
      <x:c r="X2855" s="21" t="n">
        <x:v>30508.117226058424</x:v>
      </x:c>
      <x:c r="Y2855" s="21" t="n">
        <x:v>32112.4999362197</x:v>
      </x:c>
      <x:c r="Z2855" s="21" t="n">
        <x:v>33336.212554916725</x:v>
      </x:c>
      <x:c r="AA2855" s="21" t="n">
        <x:v>34137.80172212219</x:v>
      </x:c>
      <x:c r="AB2855" s="21" t="n">
        <x:v>34487.5453462413</x:v>
      </x:c>
      <x:c r="AC2855" s="21" t="n">
        <x:v>44983.75479944517</x:v>
      </x:c>
      <x:c r="AD2855" s="25" t="n">
        <x:f>AC2855*(1+Inputs!$C$14)*(1-Inputs!$C$14/Inputs!$C$15)</x:f>
        <x:v>35694.609433359736</x:v>
      </x:c>
      <x:c r="AE2855" s="25" t="n">
        <x:f>AD2855/(B2855-Inputs!$C$14)</x:f>
        <x:v>703906.4198007986</x:v>
      </x:c>
      <x:c r="AF2855" s="25" t="n">
        <x:f>S2855/(1+B2855)^1+T2855/(1+B2855)^2+U2855/(1+B2855)^3+V2855/(1+B2855)^4+W2855/(1+B2855)^5+X2855/(1+B2855)^6+Y2855/(1+B2855)^7+Z2855/(1+B2855)^8+AA2855/(1+B2855)^9+AB2855/(1+B2855)^10+AE2855/(1+B2855)^10</x:f>
        <x:v>464428.68397963117</x:v>
      </x:c>
      <x:c r="AG2855" s="25" t="n">
        <x:f>(AF2855+Inputs!$C$12)/Inputs!$C$13</x:f>
        <x:v>396.3884566256685</x:v>
      </x:c>
      <x:c r="AH2855" s="25" t="n">
        <x:f>(S2855+Inputs!$C$11)*Inputs!$C$8-Inputs!$C$11</x:f>
        <x:v>2104.6920184775636</x:v>
      </x:c>
      <x:c r="AI2855" s="25" t="n">
        <x:f>Inputs!$C$12+AH2855-Inputs!$C$10*Inputs!$C$13</x:f>
        <x:v>24422.607433677564</x:v>
      </x:c>
      <x:c r="AJ2855" s="25" t="n">
        <x:f>(S2855+Inputs!$C$11)*(1-Inputs!$C$8)</x:f>
        <x:v>6390.305564822499</x:v>
      </x:c>
      <x:c r="AK2855" s="25" t="n">
        <x:f>AJ2855/(1+B2855)^(1-Inputs!$C$8)+T2855/(1+B2855)^(2-Inputs!$C$8)+U2855/(1+B2855)^(3-Inputs!$C$8)+V2855/(1+B2855)^(4-Inputs!$C$8)+W2855/(1+B2855)^(5-Inputs!$C$8)+X2855/(1+B2855)^(6-Inputs!$C$8)+Y2855/(1+B2855)^(7-Inputs!$C$8)+Z2855/(1+B2855)^(8-Inputs!$C$8)+AA2855/(1+B2855)^(9-Inputs!$C$8)+AB2855/(1+B2855)^(10-Inputs!$C$8)+AE2855/(1+B2855)^(10-Inputs!$C$8)</x:f>
        <x:v>480655.63746733475</x:v>
      </x:c>
      <x:c r="AL2855" s="25" t="n">
        <x:f>(AK2855+AI2855)/Inputs!$C$13</x:f>
        <x:v>403.01577916763705</x:v>
      </x:c>
      <x:c r="AM2855" s="26" t="n">
        <x:f>IF(AL2855&gt;=Inputs!$C$7,1,0)</x:f>
        <x:v>1</x:v>
      </x:c>
      <x:c r="AN2855" s="26" t="n">
        <x:f>IF(Inputs!$C$7&lt;=(1-Inputs!$C$16)*AL2855,1,0)</x:f>
        <x:v>1</x:v>
      </x:c>
    </x:row>
    <x:row r="2856" ht="20" customHeight="1">
      <x:c r="A2856" s="16" t="n">
        <x:v>2851</x:v>
      </x:c>
      <x:c r="B2856" s="19" t="n">
        <x:v>0.07977802373765297</x:v>
      </x:c>
      <x:c r="C2856" s="24" t="n">
        <x:v>0.45228977520022795</x:v>
      </x:c>
      <x:c r="D2856" s="19" t="n">
        <x:v>0.02811431387483623</x:v>
      </x:c>
      <x:c r="E2856" s="19" t="n">
        <x:v>0.05171794543966797</x:v>
      </x:c>
      <x:c r="F2856" s="19" t="n">
        <x:v>-0.20658711753182957</x:v>
      </x:c>
      <x:c r="G2856" s="19" t="n">
        <x:v>-0.05770134709786533</x:v>
      </x:c>
      <x:c r="H2856" s="19" t="n">
        <x:v>0.9551446198084648</x:v>
      </x:c>
      <x:c r="I2856" s="19" t="n">
        <x:v>0.057585163747313574</x:v>
      </x:c>
      <x:c r="J2856" s="19" t="n">
        <x:v>0.052728034273640104</x:v>
      </x:c>
      <x:c r="K2856" s="19" t="n">
        <x:v>0.05411806960896115</x:v>
      </x:c>
      <x:c r="L2856" s="19" t="n">
        <x:v>0.06468220446524697</x:v>
      </x:c>
      <x:c r="M2856" s="19" t="n">
        <x:v>0.06094199123013937</x:v>
      </x:c>
      <x:c r="N2856" s="19" t="n">
        <x:v>0.06171621710872956</x:v>
      </x:c>
      <x:c r="O2856" s="19" t="n">
        <x:v>0.05549369760041259</x:v>
      </x:c>
      <x:c r="P2856" s="19" t="n">
        <x:v>0.06317758570221599</x:v>
      </x:c>
      <x:c r="Q2856" s="19" t="n">
        <x:v>0.05860727022030119</x:v>
      </x:c>
      <x:c r="R2856" s="19" t="n">
        <x:v>0.059527038055294954</x:v>
      </x:c>
      <x:c r="S2856" s="21" t="n">
        <x:v>9059.013036056682</x:v>
      </x:c>
      <x:c r="T2856" s="21" t="n">
        <x:v>14534.917546736162</x:v>
      </x:c>
      <x:c r="U2856" s="21" t="n">
        <x:v>18195.137190191122</x:v>
      </x:c>
      <x:c r="V2856" s="21" t="n">
        <x:v>22311.401240733972</x:v>
      </x:c>
      <x:c r="W2856" s="21" t="n">
        <x:v>26901.693500769063</x:v>
      </x:c>
      <x:c r="X2856" s="21" t="n">
        <x:v>28683.78368091606</x:v>
      </x:c>
      <x:c r="Y2856" s="21" t="n">
        <x:v>29965.525886894025</x:v>
      </x:c>
      <x:c r="Z2856" s="21" t="n">
        <x:v>30962.002852359565</x:v>
      </x:c>
      <x:c r="AA2856" s="21" t="n">
        <x:v>31667.838130389748</x:v>
      </x:c>
      <x:c r="AB2856" s="21" t="n">
        <x:v>32033.535233137067</x:v>
      </x:c>
      <x:c r="AC2856" s="21" t="n">
        <x:v>41782.87204322226</x:v>
      </x:c>
      <x:c r="AD2856" s="25" t="n">
        <x:f>AC2856*(1+Inputs!$C$14)*(1-Inputs!$C$14/Inputs!$C$15)</x:f>
        <x:v>33154.70896629686</x:v>
      </x:c>
      <x:c r="AE2856" s="25" t="n">
        <x:f>AD2856/(B2856-Inputs!$C$14)</x:f>
        <x:v>740423.67659066</x:v>
      </x:c>
      <x:c r="AF2856" s="25" t="n">
        <x:f>S2856/(1+B2856)^1+T2856/(1+B2856)^2+U2856/(1+B2856)^3+V2856/(1+B2856)^4+W2856/(1+B2856)^5+X2856/(1+B2856)^6+Y2856/(1+B2856)^7+Z2856/(1+B2856)^8+AA2856/(1+B2856)^9+AB2856/(1+B2856)^10+AE2856/(1+B2856)^10</x:f>
        <x:v>496817.2515509325</x:v>
      </x:c>
      <x:c r="AG2856" s="25" t="n">
        <x:f>(AF2856+Inputs!$C$12)/Inputs!$C$13</x:f>
        <x:v>422.2321826773218</x:v>
      </x:c>
      <x:c r="AH2856" s="25" t="n">
        <x:f>(S2856+Inputs!$C$11)*Inputs!$C$8-Inputs!$C$11</x:f>
        <x:v>2368.9293949745006</x:v>
      </x:c>
      <x:c r="AI2856" s="25" t="n">
        <x:f>Inputs!$C$12+AH2856-Inputs!$C$10*Inputs!$C$13</x:f>
        <x:v>24686.8448101745</x:v>
      </x:c>
      <x:c r="AJ2856" s="25" t="n">
        <x:f>(S2856+Inputs!$C$11)*(1-Inputs!$C$8)</x:f>
        <x:v>6690.083641082182</x:v>
      </x:c>
      <x:c r="AK2856" s="25" t="n">
        <x:f>AJ2856/(1+B2856)^(1-Inputs!$C$8)+T2856/(1+B2856)^(2-Inputs!$C$8)+U2856/(1+B2856)^(3-Inputs!$C$8)+V2856/(1+B2856)^(4-Inputs!$C$8)+W2856/(1+B2856)^(5-Inputs!$C$8)+X2856/(1+B2856)^(6-Inputs!$C$8)+Y2856/(1+B2856)^(7-Inputs!$C$8)+Z2856/(1+B2856)^(8-Inputs!$C$8)+AA2856/(1+B2856)^(9-Inputs!$C$8)+AB2856/(1+B2856)^(10-Inputs!$C$8)+AE2856/(1+B2856)^(10-Inputs!$C$8)</x:f>
        <x:v>512733.3776720956</x:v>
      </x:c>
      <x:c r="AL2856" s="25" t="n">
        <x:f>(AK2856+AI2856)/Inputs!$C$13</x:f>
        <x:v>428.82232978889255</x:v>
      </x:c>
      <x:c r="AM2856" s="26" t="n">
        <x:f>IF(AL2856&gt;=Inputs!$C$7,1,0)</x:f>
        <x:v>1</x:v>
      </x:c>
      <x:c r="AN2856" s="26" t="n">
        <x:f>IF(Inputs!$C$7&lt;=(1-Inputs!$C$16)*AL2856,1,0)</x:f>
        <x:v>1</x:v>
      </x:c>
    </x:row>
    <x:row r="2857" ht="20" customHeight="1">
      <x:c r="A2857" s="16" t="n">
        <x:v>2852</x:v>
      </x:c>
      <x:c r="B2857" s="19" t="n">
        <x:v>0.07454912164933429</x:v>
      </x:c>
      <x:c r="C2857" s="24" t="n">
        <x:v>0.6359194571106457</x:v>
      </x:c>
      <x:c r="D2857" s="19" t="n">
        <x:v>0.0343429710938878</x:v>
      </x:c>
      <x:c r="E2857" s="19" t="n">
        <x:v>0.03914036484269701</x:v>
      </x:c>
      <x:c r="F2857" s="19" t="n">
        <x:v>-0.15643761728308508</x:v>
      </x:c>
      <x:c r="G2857" s="19" t="n">
        <x:v>-0.07825779009911968</x:v>
      </x:c>
      <x:c r="H2857" s="19" t="n">
        <x:v>0.6732261822273529</x:v>
      </x:c>
      <x:c r="I2857" s="19" t="n">
        <x:v>0.06676285336470186</x:v>
      </x:c>
      <x:c r="J2857" s="19" t="n">
        <x:v>0.0631413647253578</x:v>
      </x:c>
      <x:c r="K2857" s="19" t="n">
        <x:v>0.07126136537826028</x:v>
      </x:c>
      <x:c r="L2857" s="19" t="n">
        <x:v>0.07372695485768077</x:v>
      </x:c>
      <x:c r="M2857" s="19" t="n">
        <x:v>0.0673621224405008</x:v>
      </x:c>
      <x:c r="N2857" s="19" t="n">
        <x:v>0.06218923230538053</x:v>
      </x:c>
      <x:c r="O2857" s="19" t="n">
        <x:v>0.07139355136627615</x:v>
      </x:c>
      <x:c r="P2857" s="19" t="n">
        <x:v>0.06897459006747454</x:v>
      </x:c>
      <x:c r="Q2857" s="19" t="n">
        <x:v>0.06750846660183356</x:v>
      </x:c>
      <x:c r="R2857" s="19" t="n">
        <x:v>0.061274940322651905</x:v>
      </x:c>
      <x:c r="S2857" s="21" t="n">
        <x:v>9801.334793952234</x:v>
      </x:c>
      <x:c r="T2857" s="21" t="n">
        <x:v>15571.177338420284</x:v>
      </x:c>
      <x:c r="U2857" s="21" t="n">
        <x:v>19022.936961339383</x:v>
      </x:c>
      <x:c r="V2857" s="21" t="n">
        <x:v>22734.25018059878</x:v>
      </x:c>
      <x:c r="W2857" s="21" t="n">
        <x:v>26891.95856321899</x:v>
      </x:c>
      <x:c r="X2857" s="21" t="n">
        <x:v>28488.202936243695</x:v>
      </x:c>
      <x:c r="Y2857" s="21" t="n">
        <x:v>29711.26831849106</x:v>
      </x:c>
      <x:c r="Z2857" s="21" t="n">
        <x:v>30699.091198203452</x:v>
      </x:c>
      <x:c r="AA2857" s="21" t="n">
        <x:v>31380.599895991705</x:v>
      </x:c>
      <x:c r="AB2857" s="21" t="n">
        <x:v>31737.54553332529</x:v>
      </x:c>
      <x:c r="AC2857" s="21" t="n">
        <x:v>41396.79852172863</x:v>
      </x:c>
      <x:c r="AD2857" s="25" t="n">
        <x:f>AC2857*(1+Inputs!$C$14)*(1-Inputs!$C$14/Inputs!$C$15)</x:f>
        <x:v>32848.35962699167</x:v>
      </x:c>
      <x:c r="AE2857" s="25" t="n">
        <x:f>AD2857/(B2857-Inputs!$C$14)</x:f>
        <x:v>830571.1544808629</x:v>
      </x:c>
      <x:c r="AF2857" s="25" t="n">
        <x:f>S2857/(1+B2857)^1+T2857/(1+B2857)^2+U2857/(1+B2857)^3+V2857/(1+B2857)^4+W2857/(1+B2857)^5+X2857/(1+B2857)^6+Y2857/(1+B2857)^7+Z2857/(1+B2857)^8+AA2857/(1+B2857)^9+AB2857/(1+B2857)^10+AE2857/(1+B2857)^10</x:f>
        <x:v>564075.3656487241</x:v>
      </x:c>
      <x:c r="AG2857" s="25" t="n">
        <x:f>(AF2857+Inputs!$C$12)/Inputs!$C$13</x:f>
        <x:v>475.8992759091432</x:v>
      </x:c>
      <x:c r="AH2857" s="25" t="n">
        <x:f>(S2857+Inputs!$C$11)*Inputs!$C$8-Inputs!$C$11</x:f>
        <x:v>2716.7020541529646</x:v>
      </x:c>
      <x:c r="AI2857" s="25" t="n">
        <x:f>Inputs!$C$12+AH2857-Inputs!$C$10*Inputs!$C$13</x:f>
        <x:v>25034.61746935296</x:v>
      </x:c>
      <x:c r="AJ2857" s="25" t="n">
        <x:f>(S2857+Inputs!$C$11)*(1-Inputs!$C$8)</x:f>
        <x:v>7084.63273979927</x:v>
      </x:c>
      <x:c r="AK2857" s="25" t="n">
        <x:f>AJ2857/(1+B2857)^(1-Inputs!$C$8)+T2857/(1+B2857)^(2-Inputs!$C$8)+U2857/(1+B2857)^(3-Inputs!$C$8)+V2857/(1+B2857)^(4-Inputs!$C$8)+W2857/(1+B2857)^(5-Inputs!$C$8)+X2857/(1+B2857)^(6-Inputs!$C$8)+Y2857/(1+B2857)^(7-Inputs!$C$8)+Z2857/(1+B2857)^(8-Inputs!$C$8)+AA2857/(1+B2857)^(9-Inputs!$C$8)+AB2857/(1+B2857)^(10-Inputs!$C$8)+AE2857/(1+B2857)^(10-Inputs!$C$8)</x:f>
        <x:v>580785.1659810235</x:v>
      </x:c>
      <x:c r="AL2857" s="25" t="n">
        <x:f>(AK2857+AI2857)/Inputs!$C$13</x:f>
        <x:v>483.4002147732047</x:v>
      </x:c>
      <x:c r="AM2857" s="26" t="n">
        <x:f>IF(AL2857&gt;=Inputs!$C$7,1,0)</x:f>
        <x:v>1</x:v>
      </x:c>
      <x:c r="AN2857" s="26" t="n">
        <x:f>IF(Inputs!$C$7&lt;=(1-Inputs!$C$16)*AL2857,1,0)</x:f>
        <x:v>1</x:v>
      </x:c>
    </x:row>
    <x:row r="2858" ht="20" customHeight="1">
      <x:c r="A2858" s="16" t="n">
        <x:v>2853</x:v>
      </x:c>
      <x:c r="B2858" s="19" t="n">
        <x:v>0.0830648389897453</x:v>
      </x:c>
      <x:c r="C2858" s="24" t="n">
        <x:v>0.37839628737484077</x:v>
      </x:c>
      <x:c r="D2858" s="19" t="n">
        <x:v>0.033540050922896116</x:v>
      </x:c>
      <x:c r="E2858" s="19" t="n">
        <x:v>0.027093696152016095</x:v>
      </x:c>
      <x:c r="F2858" s="19" t="n">
        <x:v>-0.20964121872838065</x:v>
      </x:c>
      <x:c r="G2858" s="19" t="n">
        <x:v>-0.06292891869270363</x:v>
      </x:c>
      <x:c r="H2858" s="19" t="n">
        <x:v>0.7965608645953068</x:v>
      </x:c>
      <x:c r="I2858" s="19" t="n">
        <x:v>0.05958333585337073</x:v>
      </x:c>
      <x:c r="J2858" s="19" t="n">
        <x:v>0.05643035474260501</x:v>
      </x:c>
      <x:c r="K2858" s="19" t="n">
        <x:v>0.06339938535480882</x:v>
      </x:c>
      <x:c r="L2858" s="19" t="n">
        <x:v>0.06341477173733324</x:v>
      </x:c>
      <x:c r="M2858" s="19" t="n">
        <x:v>0.06703384058836377</x:v>
      </x:c>
      <x:c r="N2858" s="19" t="n">
        <x:v>0.06711906813775273</x:v>
      </x:c>
      <x:c r="O2858" s="19" t="n">
        <x:v>0.06395277361335844</x:v>
      </x:c>
      <x:c r="P2858" s="19" t="n">
        <x:v>0.06129404184103919</x:v>
      </x:c>
      <x:c r="Q2858" s="19" t="n">
        <x:v>0.06715612392691014</x:v>
      </x:c>
      <x:c r="R2858" s="19" t="n">
        <x:v>0.06023251169994069</x:v>
      </x:c>
      <x:c r="S2858" s="21" t="n">
        <x:v>8925.069781423343</x:v>
      </x:c>
      <x:c r="T2858" s="21" t="n">
        <x:v>14109.069070863787</x:v>
      </x:c>
      <x:c r="U2858" s="21" t="n">
        <x:v>17246.333642045887</x:v>
      </x:c>
      <x:c r="V2858" s="21" t="n">
        <x:v>20654.536869370277</x:v>
      </x:c>
      <x:c r="W2858" s="21" t="n">
        <x:v>24362.236905371865</x:v>
      </x:c>
      <x:c r="X2858" s="21" t="n">
        <x:v>25745.521044872356</x:v>
      </x:c>
      <x:c r="Y2858" s="21" t="n">
        <x:v>26760.58434986473</x:v>
      </x:c>
      <x:c r="Z2858" s="21" t="n">
        <x:v>27587.081512680783</x:v>
      </x:c>
      <x:c r="AA2858" s="21" t="n">
        <x:v>28210.112237713533</x:v>
      </x:c>
      <x:c r="AB2858" s="21" t="n">
        <x:v>28625.317250565844</x:v>
      </x:c>
      <x:c r="AC2858" s="21" t="n">
        <x:v>37337.37032682502</x:v>
      </x:c>
      <x:c r="AD2858" s="25" t="n">
        <x:f>AC2858*(1+Inputs!$C$14)*(1-Inputs!$C$14/Inputs!$C$15)</x:f>
        <x:v>29627.203354335645</x:v>
      </x:c>
      <x:c r="AE2858" s="25" t="n">
        <x:f>AD2858/(B2858-Inputs!$C$14)</x:f>
        <x:v>616400.7614933788</x:v>
      </x:c>
      <x:c r="AF2858" s="25" t="n">
        <x:f>S2858/(1+B2858)^1+T2858/(1+B2858)^2+U2858/(1+B2858)^3+V2858/(1+B2858)^4+W2858/(1+B2858)^5+X2858/(1+B2858)^6+Y2858/(1+B2858)^7+Z2858/(1+B2858)^8+AA2858/(1+B2858)^9+AB2858/(1+B2858)^10+AE2858/(1+B2858)^10</x:f>
        <x:v>415210.6823493651</x:v>
      </x:c>
      <x:c r="AG2858" s="25" t="n">
        <x:f>(AF2858+Inputs!$C$12)/Inputs!$C$13</x:f>
        <x:v>357.1160637314087</x:v>
      </x:c>
      <x:c r="AH2858" s="25" t="n">
        <x:f>(S2858+Inputs!$C$11)*Inputs!$C$8-Inputs!$C$11</x:f>
        <x:v>2306.1778975983334</x:v>
      </x:c>
      <x:c r="AI2858" s="25" t="n">
        <x:f>Inputs!$C$12+AH2858-Inputs!$C$10*Inputs!$C$13</x:f>
        <x:v>24624.09331279833</x:v>
      </x:c>
      <x:c r="AJ2858" s="25" t="n">
        <x:f>(S2858+Inputs!$C$11)*(1-Inputs!$C$8)</x:f>
        <x:v>6618.89188382501</x:v>
      </x:c>
      <x:c r="AK2858" s="25" t="n">
        <x:f>AJ2858/(1+B2858)^(1-Inputs!$C$8)+T2858/(1+B2858)^(2-Inputs!$C$8)+U2858/(1+B2858)^(3-Inputs!$C$8)+V2858/(1+B2858)^(4-Inputs!$C$8)+W2858/(1+B2858)^(5-Inputs!$C$8)+X2858/(1+B2858)^(6-Inputs!$C$8)+Y2858/(1+B2858)^(7-Inputs!$C$8)+Z2858/(1+B2858)^(8-Inputs!$C$8)+AA2858/(1+B2858)^(9-Inputs!$C$8)+AB2858/(1+B2858)^(10-Inputs!$C$8)+AE2858/(1+B2858)^(10-Inputs!$C$8)</x:f>
        <x:v>428816.00821088394</x:v>
      </x:c>
      <x:c r="AL2858" s="25" t="n">
        <x:f>(AK2858+AI2858)/Inputs!$C$13</x:f>
        <x:v>361.812288821179</x:v>
      </x:c>
      <x:c r="AM2858" s="26" t="n">
        <x:f>IF(AL2858&gt;=Inputs!$C$7,1,0)</x:f>
        <x:v>1</x:v>
      </x:c>
      <x:c r="AN2858" s="26" t="n">
        <x:f>IF(Inputs!$C$7&lt;=(1-Inputs!$C$16)*AL2858,1,0)</x:f>
        <x:v>1</x:v>
      </x:c>
    </x:row>
    <x:row r="2859" ht="20" customHeight="1">
      <x:c r="A2859" s="16" t="n">
        <x:v>2854</x:v>
      </x:c>
      <x:c r="B2859" s="19" t="n">
        <x:v>0.07958896367007916</x:v>
      </x:c>
      <x:c r="C2859" s="24" t="n">
        <x:v>0.4377607582659664</x:v>
      </x:c>
      <x:c r="D2859" s="19" t="n">
        <x:v>0.021983264195999653</x:v>
      </x:c>
      <x:c r="E2859" s="19" t="n">
        <x:v>0.042723362801868066</x:v>
      </x:c>
      <x:c r="F2859" s="19" t="n">
        <x:v>-0.20229697552723452</x:v>
      </x:c>
      <x:c r="G2859" s="19" t="n">
        <x:v>-0.06162833642899102</x:v>
      </x:c>
      <x:c r="H2859" s="19" t="n">
        <x:v>0.5155445685363418</x:v>
      </x:c>
      <x:c r="I2859" s="19" t="n">
        <x:v>0.061816081084197096</x:v>
      </x:c>
      <x:c r="J2859" s="19" t="n">
        <x:v>0.06429042595233682</x:v>
      </x:c>
      <x:c r="K2859" s="19" t="n">
        <x:v>0.06710268470580445</x:v>
      </x:c>
      <x:c r="L2859" s="19" t="n">
        <x:v>0.05963564482758443</x:v>
      </x:c>
      <x:c r="M2859" s="19" t="n">
        <x:v>0.07231269228807036</x:v>
      </x:c>
      <x:c r="N2859" s="19" t="n">
        <x:v>0.07127975380803833</x:v>
      </x:c>
      <x:c r="O2859" s="19" t="n">
        <x:v>0.06520473332721735</x:v>
      </x:c>
      <x:c r="P2859" s="19" t="n">
        <x:v>0.06337900572807598</x:v>
      </x:c>
      <x:c r="Q2859" s="19" t="n">
        <x:v>0.0661814055952334</x:v>
      </x:c>
      <x:c r="R2859" s="19" t="n">
        <x:v>0.07007981433539612</x:v>
      </x:c>
      <x:c r="S2859" s="21" t="n">
        <x:v>9037.940558971191</x:v>
      </x:c>
      <x:c r="T2859" s="21" t="n">
        <x:v>14235.412418936323</x:v>
      </x:c>
      <x:c r="U2859" s="21" t="n">
        <x:v>17239.258113997916</x:v>
      </x:c>
      <x:c r="V2859" s="21" t="n">
        <x:v>20426.908093773927</x:v>
      </x:c>
      <x:c r="W2859" s="21" t="n">
        <x:v>23932.721776102157</x:v>
      </x:c>
      <x:c r="X2859" s="21" t="n">
        <x:v>25321.213867176728</x:v>
      </x:c>
      <x:c r="Y2859" s="21" t="n">
        <x:v>26404.83248473968</x:v>
      </x:c>
      <x:c r="Z2859" s="21" t="n">
        <x:v>27278.519865796534</x:v>
      </x:c>
      <x:c r="AA2859" s="21" t="n">
        <x:v>27934.393895452187</x:v>
      </x:c>
      <x:c r="AB2859" s="21" t="n">
        <x:v>28360.621588258375</x:v>
      </x:c>
      <x:c r="AC2859" s="21" t="n">
        <x:v>36992.11511511962</x:v>
      </x:c>
      <x:c r="AD2859" s="25" t="n">
        <x:f>AC2859*(1+Inputs!$C$14)*(1-Inputs!$C$14/Inputs!$C$15)</x:f>
        <x:v>29353.24334384741</x:v>
      </x:c>
      <x:c r="AE2859" s="25" t="n">
        <x:f>AD2859/(B2859-Inputs!$C$14)</x:f>
        <x:v>658307.3686358072</x:v>
      </x:c>
      <x:c r="AF2859" s="25" t="n">
        <x:f>S2859/(1+B2859)^1+T2859/(1+B2859)^2+U2859/(1+B2859)^3+V2859/(1+B2859)^4+W2859/(1+B2859)^5+X2859/(1+B2859)^6+Y2859/(1+B2859)^7+Z2859/(1+B2859)^8+AA2859/(1+B2859)^9+AB2859/(1+B2859)^10+AE2859/(1+B2859)^10</x:f>
        <x:v>445161.93394550943</x:v>
      </x:c>
      <x:c r="AG2859" s="25" t="n">
        <x:f>(AF2859+Inputs!$C$12)/Inputs!$C$13</x:f>
        <x:v>381.0149885434084</x:v>
      </x:c>
      <x:c r="AH2859" s="25" t="n">
        <x:f>(S2859+Inputs!$C$11)*Inputs!$C$8-Inputs!$C$11</x:f>
        <x:v>2359.057083791983</x:v>
      </x:c>
      <x:c r="AI2859" s="25" t="n">
        <x:f>Inputs!$C$12+AH2859-Inputs!$C$10*Inputs!$C$13</x:f>
        <x:v>24676.972498991978</x:v>
      </x:c>
      <x:c r="AJ2859" s="25" t="n">
        <x:f>(S2859+Inputs!$C$11)*(1-Inputs!$C$8)</x:f>
        <x:v>6678.883475179209</x:v>
      </x:c>
      <x:c r="AK2859" s="25" t="n">
        <x:f>AJ2859/(1+B2859)^(1-Inputs!$C$8)+T2859/(1+B2859)^(2-Inputs!$C$8)+U2859/(1+B2859)^(3-Inputs!$C$8)+V2859/(1+B2859)^(4-Inputs!$C$8)+W2859/(1+B2859)^(5-Inputs!$C$8)+X2859/(1+B2859)^(6-Inputs!$C$8)+Y2859/(1+B2859)^(7-Inputs!$C$8)+Z2859/(1+B2859)^(8-Inputs!$C$8)+AA2859/(1+B2859)^(9-Inputs!$C$8)+AB2859/(1+B2859)^(10-Inputs!$C$8)+AE2859/(1+B2859)^(10-Inputs!$C$8)</x:f>
        <x:v>459158.1754841722</x:v>
      </x:c>
      <x:c r="AL2859" s="25" t="n">
        <x:f>(AK2859+AI2859)/Inputs!$C$13</x:f>
        <x:v>386.0653297220109</x:v>
      </x:c>
      <x:c r="AM2859" s="26" t="n">
        <x:f>IF(AL2859&gt;=Inputs!$C$7,1,0)</x:f>
        <x:v>1</x:v>
      </x:c>
      <x:c r="AN2859" s="26" t="n">
        <x:f>IF(Inputs!$C$7&lt;=(1-Inputs!$C$16)*AL2859,1,0)</x:f>
        <x:v>1</x:v>
      </x:c>
    </x:row>
    <x:row r="2860" ht="20" customHeight="1">
      <x:c r="A2860" s="16" t="n">
        <x:v>2855</x:v>
      </x:c>
      <x:c r="B2860" s="19" t="n">
        <x:v>0.08190430099789642</x:v>
      </x:c>
      <x:c r="C2860" s="24" t="n">
        <x:v>0.6312308650188072</x:v>
      </x:c>
      <x:c r="D2860" s="19" t="n">
        <x:v>0.03607003068393482</x:v>
      </x:c>
      <x:c r="E2860" s="19" t="n">
        <x:v>0.05161546024164608</x:v>
      </x:c>
      <x:c r="F2860" s="19" t="n">
        <x:v>-0.19908881406939716</x:v>
      </x:c>
      <x:c r="G2860" s="19" t="n">
        <x:v>-0.06520271817591777</x:v>
      </x:c>
      <x:c r="H2860" s="19" t="n">
        <x:v>0.9108624419409068</x:v>
      </x:c>
      <x:c r="I2860" s="19" t="n">
        <x:v>0.07178297869883295</x:v>
      </x:c>
      <x:c r="J2860" s="19" t="n">
        <x:v>0.0608592781855225</x:v>
      </x:c>
      <x:c r="K2860" s="19" t="n">
        <x:v>0.06200130948944775</x:v>
      </x:c>
      <x:c r="L2860" s="19" t="n">
        <x:v>0.06994428549160034</x:v>
      </x:c>
      <x:c r="M2860" s="19" t="n">
        <x:v>0.06940677547130122</x:v>
      </x:c>
      <x:c r="N2860" s="19" t="n">
        <x:v>0.06323448080038474</x:v>
      </x:c>
      <x:c r="O2860" s="19" t="n">
        <x:v>0.05736222222125775</x:v>
      </x:c>
      <x:c r="P2860" s="19" t="n">
        <x:v>0.05204716580457103</x:v>
      </x:c>
      <x:c r="Q2860" s="19" t="n">
        <x:v>0.0682211185470385</x:v>
      </x:c>
      <x:c r="R2860" s="19" t="n">
        <x:v>0.06092008889428939</x:v>
      </x:c>
      <x:c r="S2860" s="21" t="n">
        <x:v>9158.808333774141</x:v>
      </x:c>
      <x:c r="T2860" s="21" t="n">
        <x:v>14930.72094326701</x:v>
      </x:c>
      <x:c r="U2860" s="21" t="n">
        <x:v>18929.317551208827</x:v>
      </x:c>
      <x:c r="V2860" s="21" t="n">
        <x:v>23452.94089949171</x:v>
      </x:c>
      <x:c r="W2860" s="21" t="n">
        <x:v>28573.409201156606</x:v>
      </x:c>
      <x:c r="X2860" s="21" t="n">
        <x:v>30594.96587886822</x:v>
      </x:c>
      <x:c r="Y2860" s="21" t="n">
        <x:v>32054.06318183842</x:v>
      </x:c>
      <x:c r="Z2860" s="21" t="n">
        <x:v>33159.55142605188</x:v>
      </x:c>
      <x:c r="AA2860" s="21" t="n">
        <x:v>33886.37929256465</x:v>
      </x:c>
      <x:c r="AB2860" s="21" t="n">
        <x:v>34227.62730621187</x:v>
      </x:c>
      <x:c r="AC2860" s="21" t="n">
        <x:v>44644.731268972</x:v>
      </x:c>
      <x:c r="AD2860" s="25" t="n">
        <x:f>AC2860*(1+Inputs!$C$14)*(1-Inputs!$C$14/Inputs!$C$15)</x:f>
        <x:v>35425.59426192928</x:v>
      </x:c>
      <x:c r="AE2860" s="25" t="n">
        <x:f>AD2860/(B2860-Inputs!$C$14)</x:f>
        <x:v>755273.8983045085</x:v>
      </x:c>
      <x:c r="AF2860" s="25" t="n">
        <x:f>S2860/(1+B2860)^1+T2860/(1+B2860)^2+U2860/(1+B2860)^3+V2860/(1+B2860)^4+W2860/(1+B2860)^5+X2860/(1+B2860)^6+Y2860/(1+B2860)^7+Z2860/(1+B2860)^8+AA2860/(1+B2860)^9+AB2860/(1+B2860)^10+AE2860/(1+B2860)^10</x:f>
        <x:v>503768.8803753628</x:v>
      </x:c>
      <x:c r="AG2860" s="25" t="n">
        <x:f>(AF2860+Inputs!$C$12)/Inputs!$C$13</x:f>
        <x:v>427.7790779068146</x:v>
      </x:c>
      <x:c r="AH2860" s="25" t="n">
        <x:f>(S2860+Inputs!$C$11)*Inputs!$C$8-Inputs!$C$11</x:f>
        <x:v>2415.682808425694</x:v>
      </x:c>
      <x:c r="AI2860" s="25" t="n">
        <x:f>Inputs!$C$12+AH2860-Inputs!$C$10*Inputs!$C$13</x:f>
        <x:v>24733.59822362569</x:v>
      </x:c>
      <x:c r="AJ2860" s="25" t="n">
        <x:f>(S2860+Inputs!$C$11)*(1-Inputs!$C$8)</x:f>
        <x:v>6743.125525348448</x:v>
      </x:c>
      <x:c r="AK2860" s="25" t="n">
        <x:f>AJ2860/(1+B2860)^(1-Inputs!$C$8)+T2860/(1+B2860)^(2-Inputs!$C$8)+U2860/(1+B2860)^(3-Inputs!$C$8)+V2860/(1+B2860)^(4-Inputs!$C$8)+W2860/(1+B2860)^(5-Inputs!$C$8)+X2860/(1+B2860)^(6-Inputs!$C$8)+Y2860/(1+B2860)^(7-Inputs!$C$8)+Z2860/(1+B2860)^(8-Inputs!$C$8)+AA2860/(1+B2860)^(9-Inputs!$C$8)+AB2860/(1+B2860)^(10-Inputs!$C$8)+AE2860/(1+B2860)^(10-Inputs!$C$8)</x:f>
        <x:v>520378.58611850406</x:v>
      </x:c>
      <x:c r="AL2860" s="25" t="n">
        <x:f>(AK2860+AI2860)/Inputs!$C$13</x:f>
        <x:v>434.95995704481726</x:v>
      </x:c>
      <x:c r="AM2860" s="26" t="n">
        <x:f>IF(AL2860&gt;=Inputs!$C$7,1,0)</x:f>
        <x:v>1</x:v>
      </x:c>
      <x:c r="AN2860" s="26" t="n">
        <x:f>IF(Inputs!$C$7&lt;=(1-Inputs!$C$16)*AL2860,1,0)</x:f>
        <x:v>1</x:v>
      </x:c>
    </x:row>
    <x:row r="2861" ht="20" customHeight="1">
      <x:c r="A2861" s="16" t="n">
        <x:v>2856</x:v>
      </x:c>
      <x:c r="B2861" s="19" t="n">
        <x:v>0.0981891456057921</x:v>
      </x:c>
      <x:c r="C2861" s="24" t="n">
        <x:v>0.6359898764668799</x:v>
      </x:c>
      <x:c r="D2861" s="19" t="n">
        <x:v>0.018952895543962713</x:v>
      </x:c>
      <x:c r="E2861" s="19" t="n">
        <x:v>0.044690171877271895</x:v>
      </x:c>
      <x:c r="F2861" s="19" t="n">
        <x:v>-0.1882304371784801</x:v>
      </x:c>
      <x:c r="G2861" s="19" t="n">
        <x:v>-0.06020666124530692</x:v>
      </x:c>
      <x:c r="H2861" s="19" t="n">
        <x:v>0.573262423816999</x:v>
      </x:c>
      <x:c r="I2861" s="19" t="n">
        <x:v>0.05344369156326252</x:v>
      </x:c>
      <x:c r="J2861" s="19" t="n">
        <x:v>0.07224706896609064</x:v>
      </x:c>
      <x:c r="K2861" s="19" t="n">
        <x:v>0.06451851137171274</x:v>
      </x:c>
      <x:c r="L2861" s="19" t="n">
        <x:v>0.05766627492093562</x:v>
      </x:c>
      <x:c r="M2861" s="19" t="n">
        <x:v>0.0534015120823608</x:v>
      </x:c>
      <x:c r="N2861" s="19" t="n">
        <x:v>0.059061995920031904</x:v>
      </x:c>
      <x:c r="O2861" s="19" t="n">
        <x:v>0.0645129867917342</x:v>
      </x:c>
      <x:c r="P2861" s="19" t="n">
        <x:v>0.058684594655920824</x:v>
      </x:c>
      <x:c r="Q2861" s="19" t="n">
        <x:v>0.05830634731698296</x:v>
      </x:c>
      <x:c r="R2861" s="19" t="n">
        <x:v>0.06801783117815717</x:v>
      </x:c>
      <x:c r="S2861" s="21" t="n">
        <x:v>9310.489623759937</x:v>
      </x:c>
      <x:c r="T2861" s="21" t="n">
        <x:v>14756.379016432205</x:v>
      </x:c>
      <x:c r="U2861" s="21" t="n">
        <x:v>18022.12584764917</x:v>
      </x:c>
      <x:c r="V2861" s="21" t="n">
        <x:v>21488.870850735704</x:v>
      </x:c>
      <x:c r="W2861" s="21" t="n">
        <x:v>25306.676907415644</x:v>
      </x:c>
      <x:c r="X2861" s="21" t="n">
        <x:v>26647.271103175644</x:v>
      </x:c>
      <x:c r="Y2861" s="21" t="n">
        <x:v>27705.180701678477</x:v>
      </x:c>
      <x:c r="Z2861" s="21" t="n">
        <x:v>28573.79427681206</x:v>
      </x:c>
      <x:c r="AA2861" s="21" t="n">
        <x:v>29199.27823693729</x:v>
      </x:c>
      <x:c r="AB2861" s="21" t="n">
        <x:v>29578.22592505208</x:v>
      </x:c>
      <x:c r="AC2861" s="21" t="n">
        <x:v>38580.294684850545</x:v>
      </x:c>
      <x:c r="AD2861" s="25" t="n">
        <x:f>AC2861*(1+Inputs!$C$14)*(1-Inputs!$C$14/Inputs!$C$15)</x:f>
        <x:v>30613.4638324289</x:v>
      </x:c>
      <x:c r="AE2861" s="25" t="n">
        <x:f>AD2861/(B2861-Inputs!$C$14)</x:f>
        <x:v>484473.45725185407</x:v>
      </x:c>
      <x:c r="AF2861" s="25" t="n">
        <x:f>S2861/(1+B2861)^1+T2861/(1+B2861)^2+U2861/(1+B2861)^3+V2861/(1+B2861)^4+W2861/(1+B2861)^5+X2861/(1+B2861)^6+Y2861/(1+B2861)^7+Z2861/(1+B2861)^8+AA2861/(1+B2861)^9+AB2861/(1+B2861)^10+AE2861/(1+B2861)^10</x:f>
        <x:v>322068.52444563253</x:v>
      </x:c>
      <x:c r="AG2861" s="25" t="n">
        <x:f>(AF2861+Inputs!$C$12)/Inputs!$C$13</x:f>
        <x:v>282.7953822926651</x:v>
      </x:c>
      <x:c r="AH2861" s="25" t="n">
        <x:f>(S2861+Inputs!$C$11)*Inputs!$C$8-Inputs!$C$11</x:f>
        <x:v>2486.7444538710943</x:v>
      </x:c>
      <x:c r="AI2861" s="25" t="n">
        <x:f>Inputs!$C$12+AH2861-Inputs!$C$10*Inputs!$C$13</x:f>
        <x:v>24804.65986907109</x:v>
      </x:c>
      <x:c r="AJ2861" s="25" t="n">
        <x:f>(S2861+Inputs!$C$11)*(1-Inputs!$C$8)</x:f>
        <x:v>6823.7451698888435</x:v>
      </x:c>
      <x:c r="AK2861" s="25" t="n">
        <x:f>AJ2861/(1+B2861)^(1-Inputs!$C$8)+T2861/(1+B2861)^(2-Inputs!$C$8)+U2861/(1+B2861)^(3-Inputs!$C$8)+V2861/(1+B2861)^(4-Inputs!$C$8)+W2861/(1+B2861)^(5-Inputs!$C$8)+X2861/(1+B2861)^(6-Inputs!$C$8)+Y2861/(1+B2861)^(7-Inputs!$C$8)+Z2861/(1+B2861)^(8-Inputs!$C$8)+AA2861/(1+B2861)^(9-Inputs!$C$8)+AB2861/(1+B2861)^(10-Inputs!$C$8)+AE2861/(1+B2861)^(10-Inputs!$C$8)</x:f>
        <x:v>334149.65650831256</x:v>
      </x:c>
      <x:c r="AL2861" s="25" t="n">
        <x:f>(AK2861+AI2861)/Inputs!$C$13</x:f>
        <x:v>286.41949036781375</x:v>
      </x:c>
      <x:c r="AM2861" s="26" t="n">
        <x:f>IF(AL2861&gt;=Inputs!$C$7,1,0)</x:f>
        <x:v>1</x:v>
      </x:c>
      <x:c r="AN2861" s="26" t="n">
        <x:f>IF(Inputs!$C$7&lt;=(1-Inputs!$C$16)*AL2861,1,0)</x:f>
        <x:v>0</x:v>
      </x:c>
    </x:row>
    <x:row r="2862" ht="20" customHeight="1">
      <x:c r="A2862" s="16" t="n">
        <x:v>2857</x:v>
      </x:c>
      <x:c r="B2862" s="19" t="n">
        <x:v>0.08905347034586371</x:v>
      </x:c>
      <x:c r="C2862" s="24" t="n">
        <x:v>0.02597830569689563</x:v>
      </x:c>
      <x:c r="D2862" s="19" t="n">
        <x:v>0.01728589458990797</x:v>
      </x:c>
      <x:c r="E2862" s="19" t="n">
        <x:v>0.06372842192228603</x:v>
      </x:c>
      <x:c r="F2862" s="19" t="n">
        <x:v>-0.2557621321458885</x:v>
      </x:c>
      <x:c r="G2862" s="19" t="n">
        <x:v>-0.06687375829726364</x:v>
      </x:c>
      <x:c r="H2862" s="19" t="n">
        <x:v>0.8193470184805562</x:v>
      </x:c>
      <x:c r="I2862" s="19" t="n">
        <x:v>0.0669465795525673</x:v>
      </x:c>
      <x:c r="J2862" s="19" t="n">
        <x:v>0.06317506696168834</x:v>
      </x:c>
      <x:c r="K2862" s="19" t="n">
        <x:v>0.06643967500403164</x:v>
      </x:c>
      <x:c r="L2862" s="19" t="n">
        <x:v>0.06419943727983196</x:v>
      </x:c>
      <x:c r="M2862" s="19" t="n">
        <x:v>0.07013167639839935</x:v>
      </x:c>
      <x:c r="N2862" s="19" t="n">
        <x:v>0.06287921183541698</x:v>
      </x:c>
      <x:c r="O2862" s="19" t="n">
        <x:v>0.06251566417448999</x:v>
      </x:c>
      <x:c r="P2862" s="19" t="n">
        <x:v>0.07088311849781234</x:v>
      </x:c>
      <x:c r="Q2862" s="19" t="n">
        <x:v>0.05795306080562909</x:v>
      </x:c>
      <x:c r="R2862" s="19" t="n">
        <x:v>0.05894211579813259</x:v>
      </x:c>
      <x:c r="S2862" s="21" t="n">
        <x:v>8135.682685164931</x:v>
      </x:c>
      <x:c r="T2862" s="21" t="n">
        <x:v>12905.61867237946</x:v>
      </x:c>
      <x:c r="U2862" s="21" t="n">
        <x:v>16069.80704865428</x:v>
      </x:c>
      <x:c r="V2862" s="21" t="n">
        <x:v>19590.255266011773</x:v>
      </x:c>
      <x:c r="W2862" s="21" t="n">
        <x:v>23430.15891652325</x:v>
      </x:c>
      <x:c r="X2862" s="21" t="n">
        <x:v>25139.931885660968</x:v>
      </x:c>
      <x:c r="Y2862" s="21" t="n">
        <x:v>26351.24816066421</x:v>
      </x:c>
      <x:c r="Z2862" s="21" t="n">
        <x:v>27346.53156351979</x:v>
      </x:c>
      <x:c r="AA2862" s="21" t="n">
        <x:v>28104.8417218923</x:v>
      </x:c>
      <x:c r="AB2862" s="21" t="n">
        <x:v>28567.52733787345</x:v>
      </x:c>
      <x:c r="AC2862" s="21" t="n">
        <x:v>37261.99217983493</x:v>
      </x:c>
      <x:c r="AD2862" s="25" t="n">
        <x:f>AC2862*(1+Inputs!$C$14)*(1-Inputs!$C$14/Inputs!$C$15)</x:f>
        <x:v>29567.39079469901</x:v>
      </x:c>
      <x:c r="AE2862" s="25" t="n">
        <x:f>AD2862/(B2862-Inputs!$C$14)</x:f>
        <x:v>547002.6365654352</x:v>
      </x:c>
      <x:c r="AF2862" s="25" t="n">
        <x:f>S2862/(1+B2862)^1+T2862/(1+B2862)^2+U2862/(1+B2862)^3+V2862/(1+B2862)^4+W2862/(1+B2862)^5+X2862/(1+B2862)^6+Y2862/(1+B2862)^7+Z2862/(1+B2862)^8+AA2862/(1+B2862)^9+AB2862/(1+B2862)^10+AE2862/(1+B2862)^10</x:f>
        <x:v>361695.45623190136</x:v>
      </x:c>
      <x:c r="AG2862" s="25" t="n">
        <x:f>(AF2862+Inputs!$C$12)/Inputs!$C$13</x:f>
        <x:v>314.41479760324904</x:v>
      </x:c>
      <x:c r="AH2862" s="25" t="n">
        <x:f>(S2862+Inputs!$C$11)*Inputs!$C$8-Inputs!$C$11</x:f>
        <x:v>1936.3554497622008</x:v>
      </x:c>
      <x:c r="AI2862" s="25" t="n">
        <x:f>Inputs!$C$12+AH2862-Inputs!$C$10*Inputs!$C$13</x:f>
        <x:v>24254.2708649622</x:v>
      </x:c>
      <x:c r="AJ2862" s="25" t="n">
        <x:f>(S2862+Inputs!$C$11)*(1-Inputs!$C$8)</x:f>
        <x:v>6199.327235402731</x:v>
      </x:c>
      <x:c r="AK2862" s="25" t="n">
        <x:f>AJ2862/(1+B2862)^(1-Inputs!$C$8)+T2862/(1+B2862)^(2-Inputs!$C$8)+U2862/(1+B2862)^(3-Inputs!$C$8)+V2862/(1+B2862)^(4-Inputs!$C$8)+W2862/(1+B2862)^(5-Inputs!$C$8)+X2862/(1+B2862)^(6-Inputs!$C$8)+Y2862/(1+B2862)^(7-Inputs!$C$8)+Z2862/(1+B2862)^(8-Inputs!$C$8)+AA2862/(1+B2862)^(9-Inputs!$C$8)+AB2862/(1+B2862)^(10-Inputs!$C$8)+AE2862/(1+B2862)^(10-Inputs!$C$8)</x:f>
        <x:v>374593.4578835186</x:v>
      </x:c>
      <x:c r="AL2862" s="25" t="n">
        <x:f>(AK2862+AI2862)/Inputs!$C$13</x:f>
        <x:v>318.25153784304115</x:v>
      </x:c>
      <x:c r="AM2862" s="26" t="n">
        <x:f>IF(AL2862&gt;=Inputs!$C$7,1,0)</x:f>
        <x:v>1</x:v>
      </x:c>
      <x:c r="AN2862" s="26" t="n">
        <x:f>IF(Inputs!$C$7&lt;=(1-Inputs!$C$16)*AL2862,1,0)</x:f>
        <x:v>0</x:v>
      </x:c>
    </x:row>
    <x:row r="2863" ht="20" customHeight="1">
      <x:c r="A2863" s="16" t="n">
        <x:v>2858</x:v>
      </x:c>
      <x:c r="B2863" s="19" t="n">
        <x:v>0.0749725305881838</x:v>
      </x:c>
      <x:c r="C2863" s="24" t="n">
        <x:v>0.6158470088106185</x:v>
      </x:c>
      <x:c r="D2863" s="19" t="n">
        <x:v>0.025965312443521783</x:v>
      </x:c>
      <x:c r="E2863" s="19" t="n">
        <x:v>0.028250875220097955</x:v>
      </x:c>
      <x:c r="F2863" s="19" t="n">
        <x:v>-0.14526344954353934</x:v>
      </x:c>
      <x:c r="G2863" s="19" t="n">
        <x:v>-0.07253696952889584</x:v>
      </x:c>
      <x:c r="H2863" s="19" t="n">
        <x:v>0.6425722805896896</x:v>
      </x:c>
      <x:c r="I2863" s="19" t="n">
        <x:v>0.06319501634742779</x:v>
      </x:c>
      <x:c r="J2863" s="19" t="n">
        <x:v>0.057871524702208035</x:v>
      </x:c>
      <x:c r="K2863" s="19" t="n">
        <x:v>0.06255074235177631</x:v>
      </x:c>
      <x:c r="L2863" s="19" t="n">
        <x:v>0.05982901790256279</x:v>
      </x:c>
      <x:c r="M2863" s="19" t="n">
        <x:v>0.056788234107851845</x:v>
      </x:c>
      <x:c r="N2863" s="19" t="n">
        <x:v>0.060802468802293105</x:v>
      </x:c>
      <x:c r="O2863" s="19" t="n">
        <x:v>0.05526239423312859</x:v>
      </x:c>
      <x:c r="P2863" s="19" t="n">
        <x:v>0.058426619599800916</x:v>
      </x:c>
      <x:c r="Q2863" s="19" t="n">
        <x:v>0.059931293373214206</x:v>
      </x:c>
      <x:c r="R2863" s="19" t="n">
        <x:v>0.06392696085591183</x:v>
      </x:c>
      <x:c r="S2863" s="21" t="n">
        <x:v>9976.890154743616</x:v>
      </x:c>
      <x:c r="T2863" s="21" t="n">
        <x:v>15575.811932117676</x:v>
      </x:c>
      <x:c r="U2863" s="21" t="n">
        <x:v>18582.923426133733</x:v>
      </x:c>
      <x:c r="V2863" s="21" t="n">
        <x:v>21711.507575062205</x:v>
      </x:c>
      <x:c r="W2863" s="21" t="n">
        <x:v>25147.830328278436</x:v>
      </x:c>
      <x:c r="X2863" s="21" t="n">
        <x:v>26329.985629133957</x:v>
      </x:c>
      <x:c r="Y2863" s="21" t="n">
        <x:v>27264.91383906438</x:v>
      </x:c>
      <x:c r="Z2863" s="21" t="n">
        <x:v>28017.75470320939</x:v>
      </x:c>
      <x:c r="AA2863" s="21" t="n">
        <x:v>28590.08909905263</x:v>
      </x:c>
      <x:c r="AB2863" s="21" t="n">
        <x:v>28959.773295814543</x:v>
      </x:c>
      <x:c r="AC2863" s="21" t="n">
        <x:v>37773.6173423668</x:v>
      </x:c>
      <x:c r="AD2863" s="25" t="n">
        <x:f>AC2863*(1+Inputs!$C$14)*(1-Inputs!$C$14/Inputs!$C$15)</x:f>
        <x:v>29973.36536116805</x:v>
      </x:c>
      <x:c r="AE2863" s="25" t="n">
        <x:f>AD2863/(B2863-Inputs!$C$14)</x:f>
        <x:v>749849.0818599415</x:v>
      </x:c>
      <x:c r="AF2863" s="25" t="n">
        <x:f>S2863/(1+B2863)^1+T2863/(1+B2863)^2+U2863/(1+B2863)^3+V2863/(1+B2863)^4+W2863/(1+B2863)^5+X2863/(1+B2863)^6+Y2863/(1+B2863)^7+Z2863/(1+B2863)^8+AA2863/(1+B2863)^9+AB2863/(1+B2863)^10+AE2863/(1+B2863)^10</x:f>
        <x:v>513596.816328736</x:v>
      </x:c>
      <x:c r="AG2863" s="25" t="n">
        <x:f>(AF2863+Inputs!$C$12)/Inputs!$C$13</x:f>
        <x:v>435.6210574532403</x:v>
      </x:c>
      <x:c r="AH2863" s="25" t="n">
        <x:f>(S2863+Inputs!$C$11)*Inputs!$C$8-Inputs!$C$11</x:f>
        <x:v>2798.9485382497496</x:v>
      </x:c>
      <x:c r="AI2863" s="25" t="n">
        <x:f>Inputs!$C$12+AH2863-Inputs!$C$10*Inputs!$C$13</x:f>
        <x:v>25116.86395344975</x:v>
      </x:c>
      <x:c r="AJ2863" s="25" t="n">
        <x:f>(S2863+Inputs!$C$11)*(1-Inputs!$C$8)</x:f>
        <x:v>7177.9416164938675</x:v>
      </x:c>
      <x:c r="AK2863" s="25" t="n">
        <x:f>AJ2863/(1+B2863)^(1-Inputs!$C$8)+T2863/(1+B2863)^(2-Inputs!$C$8)+U2863/(1+B2863)^(3-Inputs!$C$8)+V2863/(1+B2863)^(4-Inputs!$C$8)+W2863/(1+B2863)^(5-Inputs!$C$8)+X2863/(1+B2863)^(6-Inputs!$C$8)+Y2863/(1+B2863)^(7-Inputs!$C$8)+Z2863/(1+B2863)^(8-Inputs!$C$8)+AA2863/(1+B2863)^(9-Inputs!$C$8)+AB2863/(1+B2863)^(10-Inputs!$C$8)+AE2863/(1+B2863)^(10-Inputs!$C$8)</x:f>
        <x:v>528596.7240398856</x:v>
      </x:c>
      <x:c r="AL2863" s="25" t="n">
        <x:f>(AK2863+AI2863)/Inputs!$C$13</x:f>
        <x:v>441.82325283991804</x:v>
      </x:c>
      <x:c r="AM2863" s="26" t="n">
        <x:f>IF(AL2863&gt;=Inputs!$C$7,1,0)</x:f>
        <x:v>1</x:v>
      </x:c>
      <x:c r="AN2863" s="26" t="n">
        <x:f>IF(Inputs!$C$7&lt;=(1-Inputs!$C$16)*AL2863,1,0)</x:f>
        <x:v>1</x:v>
      </x:c>
    </x:row>
    <x:row r="2864" ht="20" customHeight="1">
      <x:c r="A2864" s="16" t="n">
        <x:v>2859</x:v>
      </x:c>
      <x:c r="B2864" s="19" t="n">
        <x:v>0.08119659520523988</x:v>
      </x:c>
      <x:c r="C2864" s="24" t="n">
        <x:v>0.4544624147530101</x:v>
      </x:c>
      <x:c r="D2864" s="19" t="n">
        <x:v>0.03440992270808039</x:v>
      </x:c>
      <x:c r="E2864" s="19" t="n">
        <x:v>0.04389007192216894</x:v>
      </x:c>
      <x:c r="F2864" s="19" t="n">
        <x:v>-0.26010514386249384</x:v>
      </x:c>
      <x:c r="G2864" s="19" t="n">
        <x:v>-0.09948716289158425</x:v>
      </x:c>
      <x:c r="H2864" s="19" t="n">
        <x:v>0.8182994097978451</x:v>
      </x:c>
      <x:c r="I2864" s="19" t="n">
        <x:v>0.06816869255311644</x:v>
      </x:c>
      <x:c r="J2864" s="19" t="n">
        <x:v>0.058943142528304404</x:v>
      </x:c>
      <x:c r="K2864" s="19" t="n">
        <x:v>0.07308060376206527</x:v>
      </x:c>
      <x:c r="L2864" s="19" t="n">
        <x:v>0.07066788639956827</x:v>
      </x:c>
      <x:c r="M2864" s="19" t="n">
        <x:v>0.0576732521395536</x:v>
      </x:c>
      <x:c r="N2864" s="19" t="n">
        <x:v>0.055696356497363694</x:v>
      </x:c>
      <x:c r="O2864" s="19" t="n">
        <x:v>0.06922680797606859</x:v>
      </x:c>
      <x:c r="P2864" s="19" t="n">
        <x:v>0.06088518120892673</x:v>
      </x:c>
      <x:c r="Q2864" s="19" t="n">
        <x:v>0.06074972023275109</x:v>
      </x:c>
      <x:c r="R2864" s="19" t="n">
        <x:v>0.06057437161263465</x:v>
      </x:c>
      <x:c r="S2864" s="21" t="n">
        <x:v>7916.849180694595</x:v>
      </x:c>
      <x:c r="T2864" s="21" t="n">
        <x:v>13164.446146353075</x:v>
      </x:c>
      <x:c r="U2864" s="21" t="n">
        <x:v>16979.334095017854</x:v>
      </x:c>
      <x:c r="V2864" s="21" t="n">
        <x:v>21291.15013293238</x:v>
      </x:c>
      <x:c r="W2864" s="21" t="n">
        <x:v>26074.027949150164</x:v>
      </x:c>
      <x:c r="X2864" s="21" t="n">
        <x:v>27822.934640835178</x:v>
      </x:c>
      <x:c r="Y2864" s="21" t="n">
        <x:v>29072.93640881916</x:v>
      </x:c>
      <x:c r="Z2864" s="21" t="n">
        <x:v>30101.92339104438</x:v>
      </x:c>
      <x:c r="AA2864" s="21" t="n">
        <x:v>30814.562756729647</x:v>
      </x:c>
      <x:c r="AB2864" s="21" t="n">
        <x:v>31209.037703705253</x:v>
      </x:c>
      <x:c r="AC2864" s="21" t="n">
        <x:v>40707.440483093815</x:v>
      </x:c>
      <x:c r="AD2864" s="25" t="n">
        <x:f>AC2864*(1+Inputs!$C$14)*(1-Inputs!$C$14/Inputs!$C$15)</x:f>
        <x:v>32301.354023334934</x:v>
      </x:c>
      <x:c r="AE2864" s="25" t="n">
        <x:f>AD2864/(B2864-Inputs!$C$14)</x:f>
        <x:v>699215.0369486783</x:v>
      </x:c>
      <x:c r="AF2864" s="25" t="n">
        <x:f>S2864/(1+B2864)^1+T2864/(1+B2864)^2+U2864/(1+B2864)^3+V2864/(1+B2864)^4+W2864/(1+B2864)^5+X2864/(1+B2864)^6+Y2864/(1+B2864)^7+Z2864/(1+B2864)^8+AA2864/(1+B2864)^9+AB2864/(1+B2864)^10+AE2864/(1+B2864)^10</x:f>
        <x:v>465479.32671690756</x:v>
      </x:c>
      <x:c r="AG2864" s="25" t="n">
        <x:f>(AF2864+Inputs!$C$12)/Inputs!$C$13</x:f>
        <x:v>397.22679327086144</x:v>
      </x:c>
      <x:c r="AH2864" s="25" t="n">
        <x:f>(S2864+Inputs!$C$11)*Inputs!$C$8-Inputs!$C$11</x:f>
        <x:v>1833.8334517774683</x:v>
      </x:c>
      <x:c r="AI2864" s="25" t="n">
        <x:f>Inputs!$C$12+AH2864-Inputs!$C$10*Inputs!$C$13</x:f>
        <x:v>24151.74886697747</x:v>
      </x:c>
      <x:c r="AJ2864" s="25" t="n">
        <x:f>(S2864+Inputs!$C$11)*(1-Inputs!$C$8)</x:f>
        <x:v>6083.0157289171275</x:v>
      </x:c>
      <x:c r="AK2864" s="25" t="n">
        <x:f>AJ2864/(1+B2864)^(1-Inputs!$C$8)+T2864/(1+B2864)^(2-Inputs!$C$8)+U2864/(1+B2864)^(3-Inputs!$C$8)+V2864/(1+B2864)^(4-Inputs!$C$8)+W2864/(1+B2864)^(5-Inputs!$C$8)+X2864/(1+B2864)^(6-Inputs!$C$8)+Y2864/(1+B2864)^(7-Inputs!$C$8)+Z2864/(1+B2864)^(8-Inputs!$C$8)+AA2864/(1+B2864)^(9-Inputs!$C$8)+AB2864/(1+B2864)^(10-Inputs!$C$8)+AE2864/(1+B2864)^(10-Inputs!$C$8)</x:f>
        <x:v>481059.8698098417</x:v>
      </x:c>
      <x:c r="AL2864" s="25" t="n">
        <x:f>(AK2864+AI2864)/Inputs!$C$13</x:f>
        <x:v>403.12220176001745</x:v>
      </x:c>
      <x:c r="AM2864" s="26" t="n">
        <x:f>IF(AL2864&gt;=Inputs!$C$7,1,0)</x:f>
        <x:v>1</x:v>
      </x:c>
      <x:c r="AN2864" s="26" t="n">
        <x:f>IF(Inputs!$C$7&lt;=(1-Inputs!$C$16)*AL2864,1,0)</x:f>
        <x:v>1</x:v>
      </x:c>
    </x:row>
    <x:row r="2865" ht="20" customHeight="1">
      <x:c r="A2865" s="16" t="n">
        <x:v>2860</x:v>
      </x:c>
      <x:c r="B2865" s="19" t="n">
        <x:v>0.08292366561584306</x:v>
      </x:c>
      <x:c r="C2865" s="24" t="n">
        <x:v>0.20365735812592334</x:v>
      </x:c>
      <x:c r="D2865" s="19" t="n">
        <x:v>0.023241713804874567</x:v>
      </x:c>
      <x:c r="E2865" s="19" t="n">
        <x:v>0.06582065539039918</x:v>
      </x:c>
      <x:c r="F2865" s="19" t="n">
        <x:v>-0.22846777989467343</x:v>
      </x:c>
      <x:c r="G2865" s="19" t="n">
        <x:v>-0.05430689080104514</x:v>
      </x:c>
      <x:c r="H2865" s="19" t="n">
        <x:v>0.8935273534073929</x:v>
      </x:c>
      <x:c r="I2865" s="19" t="n">
        <x:v>0.065831669605883</x:v>
      </x:c>
      <x:c r="J2865" s="19" t="n">
        <x:v>0.06793033049973132</x:v>
      </x:c>
      <x:c r="K2865" s="19" t="n">
        <x:v>0.0620499351216688</x:v>
      </x:c>
      <x:c r="L2865" s="19" t="n">
        <x:v>0.05668231094293674</x:v>
      </x:c>
      <x:c r="M2865" s="19" t="n">
        <x:v>0.04920767232053208</x:v>
      </x:c>
      <x:c r="N2865" s="19" t="n">
        <x:v>0.06504152613650718</x:v>
      </x:c>
      <x:c r="O2865" s="19" t="n">
        <x:v>0.06093981660233454</x:v>
      </x:c>
      <x:c r="P2865" s="19" t="n">
        <x:v>0.0694554693705652</x:v>
      </x:c>
      <x:c r="Q2865" s="19" t="n">
        <x:v>0.07194507439565882</x:v>
      </x:c>
      <x:c r="R2865" s="19" t="n">
        <x:v>0.05678043246150423</x:v>
      </x:c>
      <x:c r="S2865" s="21" t="n">
        <x:v>8696.194586359486</x:v>
      </x:c>
      <x:c r="T2865" s="21" t="n">
        <x:v>13859.378836410522</x:v>
      </x:c>
      <x:c r="U2865" s="21" t="n">
        <x:v>17382.899410314163</x:v>
      </x:c>
      <x:c r="V2865" s="21" t="n">
        <x:v>21338.87794174102</x:v>
      </x:c>
      <x:c r="W2865" s="21" t="n">
        <x:v>25677.87350562215</x:v>
      </x:c>
      <x:c r="X2865" s="21" t="n">
        <x:v>27522.214452851942</x:v>
      </x:c>
      <x:c r="Y2865" s="21" t="n">
        <x:v>28908.60589203395</x:v>
      </x:c>
      <x:c r="Z2865" s="21" t="n">
        <x:v>30003.90294087239</x:v>
      </x:c>
      <x:c r="AA2865" s="21" t="n">
        <x:v>30792.615563658754</x:v>
      </x:c>
      <x:c r="AB2865" s="21" t="n">
        <x:v>31219.819891118885</x:v>
      </x:c>
      <x:c r="AC2865" s="21" t="n">
        <x:v>40721.50420580724</x:v>
      </x:c>
      <x:c r="AD2865" s="25" t="n">
        <x:f>AC2865*(1+Inputs!$C$14)*(1-Inputs!$C$14/Inputs!$C$15)</x:f>
        <x:v>32312.51358730804</x:v>
      </x:c>
      <x:c r="AE2865" s="25" t="n">
        <x:f>AD2865/(B2865-Inputs!$C$14)</x:f>
        <x:v>674249.6253589137</x:v>
      </x:c>
      <x:c r="AF2865" s="25" t="n">
        <x:f>S2865/(1+B2865)^1+T2865/(1+B2865)^2+U2865/(1+B2865)^3+V2865/(1+B2865)^4+W2865/(1+B2865)^5+X2865/(1+B2865)^6+Y2865/(1+B2865)^7+Z2865/(1+B2865)^8+AA2865/(1+B2865)^9+AB2865/(1+B2865)^10+AE2865/(1+B2865)^10</x:f>
        <x:v>448859.9011419321</x:v>
      </x:c>
      <x:c r="AG2865" s="25" t="n">
        <x:f>(AF2865+Inputs!$C$12)/Inputs!$C$13</x:f>
        <x:v>383.96569795536243</x:v>
      </x:c>
      <x:c r="AH2865" s="25" t="n">
        <x:f>(S2865+Inputs!$C$11)*Inputs!$C$8-Inputs!$C$11</x:f>
        <x:v>2198.951436349239</x:v>
      </x:c>
      <x:c r="AI2865" s="25" t="n">
        <x:f>Inputs!$C$12+AH2865-Inputs!$C$10*Inputs!$C$13</x:f>
        <x:v>24516.86685154924</x:v>
      </x:c>
      <x:c r="AJ2865" s="25" t="n">
        <x:f>(S2865+Inputs!$C$11)*(1-Inputs!$C$8)</x:f>
        <x:v>6497.243150010248</x:v>
      </x:c>
      <x:c r="AK2865" s="25" t="n">
        <x:f>AJ2865/(1+B2865)^(1-Inputs!$C$8)+T2865/(1+B2865)^(2-Inputs!$C$8)+U2865/(1+B2865)^(3-Inputs!$C$8)+V2865/(1+B2865)^(4-Inputs!$C$8)+W2865/(1+B2865)^(5-Inputs!$C$8)+X2865/(1+B2865)^(6-Inputs!$C$8)+Y2865/(1+B2865)^(7-Inputs!$C$8)+Z2865/(1+B2865)^(8-Inputs!$C$8)+AA2865/(1+B2865)^(9-Inputs!$C$8)+AB2865/(1+B2865)^(10-Inputs!$C$8)+AE2865/(1+B2865)^(10-Inputs!$C$8)</x:f>
        <x:v>463821.12797156005</x:v>
      </x:c>
      <x:c r="AL2865" s="25" t="n">
        <x:f>(AK2865+AI2865)/Inputs!$C$13</x:f>
        <x:v>389.6582746686472</x:v>
      </x:c>
      <x:c r="AM2865" s="26" t="n">
        <x:f>IF(AL2865&gt;=Inputs!$C$7,1,0)</x:f>
        <x:v>1</x:v>
      </x:c>
      <x:c r="AN2865" s="26" t="n">
        <x:f>IF(Inputs!$C$7&lt;=(1-Inputs!$C$16)*AL2865,1,0)</x:f>
        <x:v>1</x:v>
      </x:c>
    </x:row>
    <x:row r="2866" ht="20" customHeight="1">
      <x:c r="A2866" s="16" t="n">
        <x:v>2861</x:v>
      </x:c>
      <x:c r="B2866" s="19" t="n">
        <x:v>0.08639827145919314</x:v>
      </x:c>
      <x:c r="C2866" s="24" t="n">
        <x:v>0.4106083309906978</x:v>
      </x:c>
      <x:c r="D2866" s="19" t="n">
        <x:v>0.030787048161916176</x:v>
      </x:c>
      <x:c r="E2866" s="19" t="n">
        <x:v>0.05229599827534315</x:v>
      </x:c>
      <x:c r="F2866" s="19" t="n">
        <x:v>-0.2665228331024071</x:v>
      </x:c>
      <x:c r="G2866" s="19" t="n">
        <x:v>-0.08899369515029718</x:v>
      </x:c>
      <x:c r="H2866" s="19" t="n">
        <x:v>0.918458173882442</x:v>
      </x:c>
      <x:c r="I2866" s="19" t="n">
        <x:v>0.061328094485292015</x:v>
      </x:c>
      <x:c r="J2866" s="19" t="n">
        <x:v>0.0689354092013366</x:v>
      </x:c>
      <x:c r="K2866" s="19" t="n">
        <x:v>0.07277729327949942</x:v>
      </x:c>
      <x:c r="L2866" s="19" t="n">
        <x:v>0.07031642231606043</x:v>
      </x:c>
      <x:c r="M2866" s="19" t="n">
        <x:v>0.06664637414220237</x:v>
      </x:c>
      <x:c r="N2866" s="19" t="n">
        <x:v>0.07504885979251072</x:v>
      </x:c>
      <x:c r="O2866" s="19" t="n">
        <x:v>0.06166614366389808</x:v>
      </x:c>
      <x:c r="P2866" s="19" t="n">
        <x:v>0.07159588150825698</x:v>
      </x:c>
      <x:c r="Q2866" s="19" t="n">
        <x:v>0.06259069457226701</x:v>
      </x:c>
      <x:c r="R2866" s="19" t="n">
        <x:v>0.06924839606174941</x:v>
      </x:c>
      <x:c r="S2866" s="21" t="n">
        <x:v>7890.529120764322</x:v>
      </x:c>
      <x:c r="T2866" s="21" t="n">
        <x:v>13115.503016509263</x:v>
      </x:c>
      <x:c r="U2866" s="21" t="n">
        <x:v>17105.131121375533</x:v>
      </x:c>
      <x:c r="V2866" s="21" t="n">
        <x:v>21674.324570785997</x:v>
      </x:c>
      <x:c r="W2866" s="21" t="n">
        <x:v>26763.12453166253</x:v>
      </x:c>
      <x:c r="X2866" s="21" t="n">
        <x:v>28715.922839738185</x:v>
      </x:c>
      <x:c r="Y2866" s="21" t="n">
        <x:v>30107.89638482018</x:v>
      </x:c>
      <x:c r="Z2866" s="21" t="n">
        <x:v>31172.969679611215</x:v>
      </x:c>
      <x:c r="AA2866" s="21" t="n">
        <x:v>31931.49680256915</x:v>
      </x:c>
      <x:c r="AB2866" s="21" t="n">
        <x:v>32319.46899441666</x:v>
      </x:c>
      <x:c r="AC2866" s="21" t="n">
        <x:v>42155.82912315217</x:v>
      </x:c>
      <x:c r="AD2866" s="25" t="n">
        <x:f>AC2866*(1+Inputs!$C$14)*(1-Inputs!$C$14/Inputs!$C$15)</x:f>
        <x:v>33450.65040922124</x:v>
      </x:c>
      <x:c r="AE2866" s="25" t="n">
        <x:f>AD2866/(B2866-Inputs!$C$14)</x:f>
        <x:v>650812.7503038476</x:v>
      </x:c>
      <x:c r="AF2866" s="25" t="n">
        <x:f>S2866/(1+B2866)^1+T2866/(1+B2866)^2+U2866/(1+B2866)^3+V2866/(1+B2866)^4+W2866/(1+B2866)^5+X2866/(1+B2866)^6+Y2866/(1+B2866)^7+Z2866/(1+B2866)^8+AA2866/(1+B2866)^9+AB2866/(1+B2866)^10+AE2866/(1+B2866)^10</x:f>
        <x:v>428765.3497307652</x:v>
      </x:c>
      <x:c r="AG2866" s="25" t="n">
        <x:f>(AF2866+Inputs!$C$12)/Inputs!$C$13</x:f>
        <x:v>367.9317044588048</x:v>
      </x:c>
      <x:c r="AH2866" s="25" t="n">
        <x:f>(S2866+Inputs!$C$11)*Inputs!$C$8-Inputs!$C$11</x:f>
        <x:v>1821.5026839745187</x:v>
      </x:c>
      <x:c r="AI2866" s="25" t="n">
        <x:f>Inputs!$C$12+AH2866-Inputs!$C$10*Inputs!$C$13</x:f>
        <x:v>24139.418099174516</x:v>
      </x:c>
      <x:c r="AJ2866" s="25" t="n">
        <x:f>(S2866+Inputs!$C$11)*(1-Inputs!$C$8)</x:f>
        <x:v>6069.026436789804</x:v>
      </x:c>
      <x:c r="AK2866" s="25" t="n">
        <x:f>AJ2866/(1+B2866)^(1-Inputs!$C$8)+T2866/(1+B2866)^(2-Inputs!$C$8)+U2866/(1+B2866)^(3-Inputs!$C$8)+V2866/(1+B2866)^(4-Inputs!$C$8)+W2866/(1+B2866)^(5-Inputs!$C$8)+X2866/(1+B2866)^(6-Inputs!$C$8)+Y2866/(1+B2866)^(7-Inputs!$C$8)+Z2866/(1+B2866)^(8-Inputs!$C$8)+AA2866/(1+B2866)^(9-Inputs!$C$8)+AB2866/(1+B2866)^(10-Inputs!$C$8)+AE2866/(1+B2866)^(10-Inputs!$C$8)</x:f>
        <x:v>443995.6529607608</x:v>
      </x:c>
      <x:c r="AL2866" s="25" t="n">
        <x:f>(AK2866+AI2866)/Inputs!$C$13</x:f>
        <x:v>373.53780790121465</x:v>
      </x:c>
      <x:c r="AM2866" s="26" t="n">
        <x:f>IF(AL2866&gt;=Inputs!$C$7,1,0)</x:f>
        <x:v>1</x:v>
      </x:c>
      <x:c r="AN2866" s="26" t="n">
        <x:f>IF(Inputs!$C$7&lt;=(1-Inputs!$C$16)*AL2866,1,0)</x:f>
        <x:v>1</x:v>
      </x:c>
    </x:row>
    <x:row r="2867" ht="20" customHeight="1">
      <x:c r="A2867" s="16" t="n">
        <x:v>2862</x:v>
      </x:c>
      <x:c r="B2867" s="19" t="n">
        <x:v>0.09304600194780298</x:v>
      </x:c>
      <x:c r="C2867" s="24" t="n">
        <x:v>0.7091203851512375</x:v>
      </x:c>
      <x:c r="D2867" s="19" t="n">
        <x:v>0.02000834127801028</x:v>
      </x:c>
      <x:c r="E2867" s="19" t="n">
        <x:v>0.0677809178288581</x:v>
      </x:c>
      <x:c r="F2867" s="19" t="n">
        <x:v>-0.23772307816620813</x:v>
      </x:c>
      <x:c r="G2867" s="19" t="n">
        <x:v>-0.03925981593657582</x:v>
      </x:c>
      <x:c r="H2867" s="19" t="n">
        <x:v>0.9500000676606248</x:v>
      </x:c>
      <x:c r="I2867" s="19" t="n">
        <x:v>0.057968875908915155</x:v>
      </x:c>
      <x:c r="J2867" s="19" t="n">
        <x:v>0.04769116142218195</x:v>
      </x:c>
      <x:c r="K2867" s="19" t="n">
        <x:v>0.061214448103770566</x:v>
      </x:c>
      <x:c r="L2867" s="19" t="n">
        <x:v>0.05891049673277507</x:v>
      </x:c>
      <x:c r="M2867" s="19" t="n">
        <x:v>0.051410731388222074</x:v>
      </x:c>
      <x:c r="N2867" s="19" t="n">
        <x:v>0.0571701965293903</x:v>
      </x:c>
      <x:c r="O2867" s="19" t="n">
        <x:v>0.05893215347267756</x:v>
      </x:c>
      <x:c r="P2867" s="19" t="n">
        <x:v>0.05609024372825275</x:v>
      </x:c>
      <x:c r="Q2867" s="19" t="n">
        <x:v>0.05505364998262735</x:v>
      </x:c>
      <x:c r="R2867" s="19" t="n">
        <x:v>0.06466522208275706</x:v>
      </x:c>
      <x:c r="S2867" s="21" t="n">
        <x:v>8604.225551023057</x:v>
      </x:c>
      <x:c r="T2867" s="21" t="n">
        <x:v>14217.883338344373</x:v>
      </x:c>
      <x:c r="U2867" s="21" t="n">
        <x:v>18368.29658515678</x:v>
      </x:c>
      <x:c r="V2867" s="21" t="n">
        <x:v>23262.713862752094</x:v>
      </x:c>
      <x:c r="W2867" s="21" t="n">
        <x:v>28746.13542929062</x:v>
      </x:c>
      <x:c r="X2867" s="21" t="n">
        <x:v>30748.11047325316</x:v>
      </x:c>
      <x:c r="Y2867" s="21" t="n">
        <x:v>32189.498896804904</x:v>
      </x:c>
      <x:c r="Z2867" s="21" t="n">
        <x:v>33304.42659915067</x:v>
      </x:c>
      <x:c r="AA2867" s="21" t="n">
        <x:v>34037.79142523927</x:v>
      </x:c>
      <x:c r="AB2867" s="21" t="n">
        <x:v>34365.86662544758</x:v>
      </x:c>
      <x:c r="AC2867" s="21" t="n">
        <x:v>44825.04342449686</x:v>
      </x:c>
      <x:c r="AD2867" s="25" t="n">
        <x:f>AC2867*(1+Inputs!$C$14)*(1-Inputs!$C$14/Inputs!$C$15)</x:f>
        <x:v>35568.67195733825</x:v>
      </x:c>
      <x:c r="AE2867" s="25" t="n">
        <x:f>AD2867/(B2867-Inputs!$C$14)</x:f>
        <x:v>612766.9566169754</x:v>
      </x:c>
      <x:c r="AF2867" s="25" t="n">
        <x:f>S2867/(1+B2867)^1+T2867/(1+B2867)^2+U2867/(1+B2867)^3+V2867/(1+B2867)^4+W2867/(1+B2867)^5+X2867/(1+B2867)^6+Y2867/(1+B2867)^7+Z2867/(1+B2867)^8+AA2867/(1+B2867)^9+AB2867/(1+B2867)^10+AE2867/(1+B2867)^10</x:f>
        <x:v>401318.1156424857</x:v>
      </x:c>
      <x:c r="AG2867" s="25" t="n">
        <x:f>(AF2867+Inputs!$C$12)/Inputs!$C$13</x:f>
        <x:v>346.03080386814</x:v>
      </x:c>
      <x:c r="AH2867" s="25" t="n">
        <x:f>(S2867+Inputs!$C$11)*Inputs!$C$8-Inputs!$C$11</x:f>
        <x:v>2155.8645732190216</x:v>
      </x:c>
      <x:c r="AI2867" s="25" t="n">
        <x:f>Inputs!$C$12+AH2867-Inputs!$C$10*Inputs!$C$13</x:f>
        <x:v>24473.779988419017</x:v>
      </x:c>
      <x:c r="AJ2867" s="25" t="n">
        <x:f>(S2867+Inputs!$C$11)*(1-Inputs!$C$8)</x:f>
        <x:v>6448.360977804036</x:v>
      </x:c>
      <x:c r="AK2867" s="25" t="n">
        <x:f>AJ2867/(1+B2867)^(1-Inputs!$C$8)+T2867/(1+B2867)^(2-Inputs!$C$8)+U2867/(1+B2867)^(3-Inputs!$C$8)+V2867/(1+B2867)^(4-Inputs!$C$8)+W2867/(1+B2867)^(5-Inputs!$C$8)+X2867/(1+B2867)^(6-Inputs!$C$8)+Y2867/(1+B2867)^(7-Inputs!$C$8)+Z2867/(1+B2867)^(8-Inputs!$C$8)+AA2867/(1+B2867)^(9-Inputs!$C$8)+AB2867/(1+B2867)^(10-Inputs!$C$8)+AE2867/(1+B2867)^(10-Inputs!$C$8)</x:f>
        <x:v>416342.6796472587</x:v>
      </x:c>
      <x:c r="AL2867" s="25" t="n">
        <x:f>(AK2867+AI2867)/Inputs!$C$13</x:f>
        <x:v>351.7395388605775</x:v>
      </x:c>
      <x:c r="AM2867" s="26" t="n">
        <x:f>IF(AL2867&gt;=Inputs!$C$7,1,0)</x:f>
        <x:v>1</x:v>
      </x:c>
      <x:c r="AN2867" s="26" t="n">
        <x:f>IF(Inputs!$C$7&lt;=(1-Inputs!$C$16)*AL2867,1,0)</x:f>
        <x:v>1</x:v>
      </x:c>
    </x:row>
    <x:row r="2868" ht="20" customHeight="1">
      <x:c r="A2868" s="16" t="n">
        <x:v>2863</x:v>
      </x:c>
      <x:c r="B2868" s="19" t="n">
        <x:v>0.08747090897424387</x:v>
      </x:c>
      <x:c r="C2868" s="24" t="n">
        <x:v>0.6781384092139717</x:v>
      </x:c>
      <x:c r="D2868" s="19" t="n">
        <x:v>0.013605653769634785</x:v>
      </x:c>
      <x:c r="E2868" s="19" t="n">
        <x:v>0.037887131458202536</x:v>
      </x:c>
      <x:c r="F2868" s="19" t="n">
        <x:v>-0.20431335646660387</x:v>
      </x:c>
      <x:c r="G2868" s="19" t="n">
        <x:v>-0.06239032913009453</x:v>
      </x:c>
      <x:c r="H2868" s="19" t="n">
        <x:v>0.6303924515206347</x:v>
      </x:c>
      <x:c r="I2868" s="19" t="n">
        <x:v>0.06723985859830578</x:v>
      </x:c>
      <x:c r="J2868" s="19" t="n">
        <x:v>0.07435823504945688</x:v>
      </x:c>
      <x:c r="K2868" s="19" t="n">
        <x:v>0.06907575251624053</x:v>
      </x:c>
      <x:c r="L2868" s="19" t="n">
        <x:v>0.06441988142647574</x:v>
      </x:c>
      <x:c r="M2868" s="19" t="n">
        <x:v>0.07705647910975699</x:v>
      </x:c>
      <x:c r="N2868" s="19" t="n">
        <x:v>0.06905084033888102</x:v>
      </x:c>
      <x:c r="O2868" s="19" t="n">
        <x:v>0.06665932691317608</x:v>
      </x:c>
      <x:c r="P2868" s="19" t="n">
        <x:v>0.06322222021722723</x:v>
      </x:c>
      <x:c r="Q2868" s="19" t="n">
        <x:v>0.06932883587105493</x:v>
      </x:c>
      <x:c r="R2868" s="19" t="n">
        <x:v>0.07054881238295707</x:v>
      </x:c>
      <x:c r="S2868" s="21" t="n">
        <x:v>8986.866806781922</x:v>
      </x:c>
      <x:c r="T2868" s="21" t="n">
        <x:v>14356.126317083052</x:v>
      </x:c>
      <x:c r="U2868" s="21" t="n">
        <x:v>17592.22538025347</x:v>
      </x:c>
      <x:c r="V2868" s="21" t="n">
        <x:v>21037.45453322754</x:v>
      </x:c>
      <x:c r="W2868" s="21" t="n">
        <x:v>24824.45501846847</x:v>
      </x:c>
      <x:c r="X2868" s="21" t="n">
        <x:v>26107.895848085496</x:v>
      </x:c>
      <x:c r="Y2868" s="21" t="n">
        <x:v>27057.85670413504</x:v>
      </x:c>
      <x:c r="Z2868" s="21" t="n">
        <x:v>27834.976537837058</x:v>
      </x:c>
      <x:c r="AA2868" s="21" t="n">
        <x:v>28419.940366569655</x:v>
      </x:c>
      <x:c r="AB2868" s="21" t="n">
        <x:v>28812.118206194715</x:v>
      </x:c>
      <x:c r="AC2868" s="21" t="n">
        <x:v>37581.0237472105</x:v>
      </x:c>
      <x:c r="AD2868" s="25" t="n">
        <x:f>AC2868*(1+Inputs!$C$14)*(1-Inputs!$C$14/Inputs!$C$15)</x:f>
        <x:v>29820.542343411526</x:v>
      </x:c>
      <x:c r="AE2868" s="25" t="n">
        <x:f>AD2868/(B2868-Inputs!$C$14)</x:f>
        <x:v>568325.2477682326</x:v>
      </x:c>
      <x:c r="AF2868" s="25" t="n">
        <x:f>S2868/(1+B2868)^1+T2868/(1+B2868)^2+U2868/(1+B2868)^3+V2868/(1+B2868)^4+W2868/(1+B2868)^5+X2868/(1+B2868)^6+Y2868/(1+B2868)^7+Z2868/(1+B2868)^8+AA2868/(1+B2868)^9+AB2868/(1+B2868)^10+AE2868/(1+B2868)^10</x:f>
        <x:v>382036.7266995893</x:v>
      </x:c>
      <x:c r="AG2868" s="25" t="n">
        <x:f>(AF2868+Inputs!$C$12)/Inputs!$C$13</x:f>
        <x:v>330.64565499921855</x:v>
      </x:c>
      <x:c r="AH2868" s="25" t="n">
        <x:f>(S2868+Inputs!$C$11)*Inputs!$C$8-Inputs!$C$11</x:f>
        <x:v>2335.1293807115308</x:v>
      </x:c>
      <x:c r="AI2868" s="25" t="n">
        <x:f>Inputs!$C$12+AH2868-Inputs!$C$10*Inputs!$C$13</x:f>
        <x:v>24653.044795911526</x:v>
      </x:c>
      <x:c r="AJ2868" s="25" t="n">
        <x:f>(S2868+Inputs!$C$11)*(1-Inputs!$C$8)</x:f>
        <x:v>6651.737426070392</x:v>
      </x:c>
      <x:c r="AK2868" s="25" t="n">
        <x:f>AJ2868/(1+B2868)^(1-Inputs!$C$8)+T2868/(1+B2868)^(2-Inputs!$C$8)+U2868/(1+B2868)^(3-Inputs!$C$8)+V2868/(1+B2868)^(4-Inputs!$C$8)+W2868/(1+B2868)^(5-Inputs!$C$8)+X2868/(1+B2868)^(6-Inputs!$C$8)+Y2868/(1+B2868)^(7-Inputs!$C$8)+Z2868/(1+B2868)^(8-Inputs!$C$8)+AA2868/(1+B2868)^(9-Inputs!$C$8)+AB2868/(1+B2868)^(10-Inputs!$C$8)+AE2868/(1+B2868)^(10-Inputs!$C$8)</x:f>
        <x:v>395110.5458628816</x:v>
      </x:c>
      <x:c r="AL2868" s="25" t="n">
        <x:f>(AK2868+AI2868)/Inputs!$C$13</x:f>
        <x:v>334.94087750446187</x:v>
      </x:c>
      <x:c r="AM2868" s="26" t="n">
        <x:f>IF(AL2868&gt;=Inputs!$C$7,1,0)</x:f>
        <x:v>1</x:v>
      </x:c>
      <x:c r="AN2868" s="26" t="n">
        <x:f>IF(Inputs!$C$7&lt;=(1-Inputs!$C$16)*AL2868,1,0)</x:f>
        <x:v>1</x:v>
      </x:c>
    </x:row>
    <x:row r="2869" ht="20" customHeight="1">
      <x:c r="A2869" s="16" t="n">
        <x:v>2864</x:v>
      </x:c>
      <x:c r="B2869" s="19" t="n">
        <x:v>0.07793468579798336</x:v>
      </x:c>
      <x:c r="C2869" s="24" t="n">
        <x:v>0.549956877273388</x:v>
      </x:c>
      <x:c r="D2869" s="19" t="n">
        <x:v>0.004483057395633239</x:v>
      </x:c>
      <x:c r="E2869" s="19" t="n">
        <x:v>0.0607330282849685</x:v>
      </x:c>
      <x:c r="F2869" s="19" t="n">
        <x:v>-0.19753315739263716</x:v>
      </x:c>
      <x:c r="G2869" s="19" t="n">
        <x:v>-0.09147291256854657</x:v>
      </x:c>
      <x:c r="H2869" s="19" t="n">
        <x:v>0.5688856214575537</x:v>
      </x:c>
      <x:c r="I2869" s="19" t="n">
        <x:v>0.05729924931327901</x:v>
      </x:c>
      <x:c r="J2869" s="19" t="n">
        <x:v>0.064842814421944</x:v>
      </x:c>
      <x:c r="K2869" s="19" t="n">
        <x:v>0.059138700177260264</x:v>
      </x:c>
      <x:c r="L2869" s="19" t="n">
        <x:v>0.06097348610741961</x:v>
      </x:c>
      <x:c r="M2869" s="19" t="n">
        <x:v>0.06262088912861713</x:v>
      </x:c>
      <x:c r="N2869" s="19" t="n">
        <x:v>0.06568306032955548</x:v>
      </x:c>
      <x:c r="O2869" s="19" t="n">
        <x:v>0.051201935612760964</x:v>
      </x:c>
      <x:c r="P2869" s="19" t="n">
        <x:v>0.05009848963809077</x:v>
      </x:c>
      <x:c r="Q2869" s="19" t="n">
        <x:v>0.05626713838160072</x:v>
      </x:c>
      <x:c r="R2869" s="19" t="n">
        <x:v>0.058725074032844306</x:v>
      </x:c>
      <x:c r="S2869" s="21" t="n">
        <x:v>8989.082511934668</x:v>
      </x:c>
      <x:c r="T2869" s="21" t="n">
        <x:v>14366.702396550289</x:v>
      </x:c>
      <x:c r="U2869" s="21" t="n">
        <x:v>17608.78225671821</x:v>
      </x:c>
      <x:c r="V2869" s="21" t="n">
        <x:v>20985.802616214223</x:v>
      </x:c>
      <x:c r="W2869" s="21" t="n">
        <x:v>24737.63790765724</x:v>
      </x:c>
      <x:c r="X2869" s="21" t="n">
        <x:v>26114.91089441793</x:v>
      </x:c>
      <x:c r="Y2869" s="21" t="n">
        <x:v>27182.411940621016</x:v>
      </x:c>
      <x:c r="Z2869" s="21" t="n">
        <x:v>28013.584801532346</x:v>
      </x:c>
      <x:c r="AA2869" s="21" t="n">
        <x:v>28632.174386387964</x:v>
      </x:c>
      <x:c r="AB2869" s="21" t="n">
        <x:v>29027.437127116635</x:v>
      </x:c>
      <x:c r="AC2869" s="21" t="n">
        <x:v>37861.8745136304</x:v>
      </x:c>
      <x:c r="AD2869" s="25" t="n">
        <x:f>AC2869*(1+Inputs!$C$14)*(1-Inputs!$C$14/Inputs!$C$15)</x:f>
        <x:v>30043.397426565716</x:v>
      </x:c>
      <x:c r="AE2869" s="25" t="n">
        <x:f>AD2869/(B2869-Inputs!$C$14)</x:f>
        <x:v>699746.5305307265</x:v>
      </x:c>
      <x:c r="AF2869" s="25" t="n">
        <x:f>S2869/(1+B2869)^1+T2869/(1+B2869)^2+U2869/(1+B2869)^3+V2869/(1+B2869)^4+W2869/(1+B2869)^5+X2869/(1+B2869)^6+Y2869/(1+B2869)^7+Z2869/(1+B2869)^8+AA2869/(1+B2869)^9+AB2869/(1+B2869)^10+AE2869/(1+B2869)^10</x:f>
        <x:v>474053.305690126</x:v>
      </x:c>
      <x:c r="AG2869" s="25" t="n">
        <x:f>(AF2869+Inputs!$C$12)/Inputs!$C$13</x:f>
        <x:v>404.068206163503</x:v>
      </x:c>
      <x:c r="AH2869" s="25" t="n">
        <x:f>(S2869+Inputs!$C$11)*Inputs!$C$8-Inputs!$C$11</x:f>
        <x:v>2336.16742339953</x:v>
      </x:c>
      <x:c r="AI2869" s="25" t="n">
        <x:f>Inputs!$C$12+AH2869-Inputs!$C$10*Inputs!$C$13</x:f>
        <x:v>24654.082838599526</x:v>
      </x:c>
      <x:c r="AJ2869" s="25" t="n">
        <x:f>(S2869+Inputs!$C$11)*(1-Inputs!$C$8)</x:f>
        <x:v>6652.915088535139</x:v>
      </x:c>
      <x:c r="AK2869" s="25" t="n">
        <x:f>AJ2869/(1+B2869)^(1-Inputs!$C$8)+T2869/(1+B2869)^(2-Inputs!$C$8)+U2869/(1+B2869)^(3-Inputs!$C$8)+V2869/(1+B2869)^(4-Inputs!$C$8)+W2869/(1+B2869)^(5-Inputs!$C$8)+X2869/(1+B2869)^(6-Inputs!$C$8)+Y2869/(1+B2869)^(7-Inputs!$C$8)+Z2869/(1+B2869)^(8-Inputs!$C$8)+AA2869/(1+B2869)^(9-Inputs!$C$8)+AB2869/(1+B2869)^(10-Inputs!$C$8)+AE2869/(1+B2869)^(10-Inputs!$C$8)</x:f>
        <x:v>488772.17096998007</x:v>
      </x:c>
      <x:c r="AL2869" s="25" t="n">
        <x:f>(AK2869+AI2869)/Inputs!$C$13</x:f>
        <x:v>409.67688434954994</x:v>
      </x:c>
      <x:c r="AM2869" s="26" t="n">
        <x:f>IF(AL2869&gt;=Inputs!$C$7,1,0)</x:f>
        <x:v>1</x:v>
      </x:c>
      <x:c r="AN2869" s="26" t="n">
        <x:f>IF(Inputs!$C$7&lt;=(1-Inputs!$C$16)*AL2869,1,0)</x:f>
        <x:v>1</x:v>
      </x:c>
    </x:row>
    <x:row r="2870" ht="20" customHeight="1">
      <x:c r="A2870" s="16" t="n">
        <x:v>2865</x:v>
      </x:c>
      <x:c r="B2870" s="19" t="n">
        <x:v>0.07803336923192312</x:v>
      </x:c>
      <x:c r="C2870" s="24" t="n">
        <x:v>0.4581287040730615</x:v>
      </x:c>
      <x:c r="D2870" s="19" t="n">
        <x:v>0.028406161248257435</x:v>
      </x:c>
      <x:c r="E2870" s="19" t="n">
        <x:v>0.053953196573686746</x:v>
      </x:c>
      <x:c r="F2870" s="19" t="n">
        <x:v>-0.25206757491837267</x:v>
      </x:c>
      <x:c r="G2870" s="19" t="n">
        <x:v>-0.044878288868765714</x:v>
      </x:c>
      <x:c r="H2870" s="19" t="n">
        <x:v>0.9626211712419206</x:v>
      </x:c>
      <x:c r="I2870" s="19" t="n">
        <x:v>0.07112577450369259</x:v>
      </x:c>
      <x:c r="J2870" s="19" t="n">
        <x:v>0.06685442065169014</x:v>
      </x:c>
      <x:c r="K2870" s="19" t="n">
        <x:v>0.0642844997624468</x:v>
      </x:c>
      <x:c r="L2870" s="19" t="n">
        <x:v>0.06500459940227415</x:v>
      </x:c>
      <x:c r="M2870" s="19" t="n">
        <x:v>0.07210577739603537</x:v>
      </x:c>
      <x:c r="N2870" s="19" t="n">
        <x:v>0.06376343583809216</x:v>
      </x:c>
      <x:c r="O2870" s="19" t="n">
        <x:v>0.06692199104109818</x:v>
      </x:c>
      <x:c r="P2870" s="19" t="n">
        <x:v>0.06575335113895676</x:v>
      </x:c>
      <x:c r="Q2870" s="19" t="n">
        <x:v>0.06738964415021315</x:v>
      </x:c>
      <x:c r="R2870" s="19" t="n">
        <x:v>0.06527139391574452</x:v>
      </x:c>
      <x:c r="S2870" s="21" t="n">
        <x:v>8315.472178516246</x:v>
      </x:c>
      <x:c r="T2870" s="21" t="n">
        <x:v>13645.095552445173</x:v>
      </x:c>
      <x:c r="U2870" s="21" t="n">
        <x:v>17581.668759865242</x:v>
      </x:c>
      <x:c r="V2870" s="21" t="n">
        <x:v>22144.166231267558</x:v>
      </x:c>
      <x:c r="W2870" s="21" t="n">
        <x:v>27235.203853394418</x:v>
      </x:c>
      <x:c r="X2870" s="21" t="n">
        <x:v>29194.49971256276</x:v>
      </x:c>
      <x:c r="Y2870" s="21" t="n">
        <x:v>30545.129445159222</x:v>
      </x:c>
      <x:c r="Z2870" s="21" t="n">
        <x:v>31613.412062555097</x:v>
      </x:c>
      <x:c r="AA2870" s="21" t="n">
        <x:v>32347.191158766756</x:v>
      </x:c>
      <x:c r="AB2870" s="21" t="n">
        <x:v>32723.023146419582</x:v>
      </x:c>
      <x:c r="AC2870" s="21" t="n">
        <x:v>42682.20410402554</x:v>
      </x:c>
      <x:c r="AD2870" s="25" t="n">
        <x:f>AC2870*(1+Inputs!$C$14)*(1-Inputs!$C$14/Inputs!$C$15)</x:f>
        <x:v>33868.32895654427</x:v>
      </x:c>
      <x:c r="AE2870" s="25" t="n">
        <x:f>AD2870/(B2870-Inputs!$C$14)</x:f>
        <x:v>787024.8033337808</x:v>
      </x:c>
      <x:c r="AF2870" s="25" t="n">
        <x:f>S2870/(1+B2870)^1+T2870/(1+B2870)^2+U2870/(1+B2870)^3+V2870/(1+B2870)^4+W2870/(1+B2870)^5+X2870/(1+B2870)^6+Y2870/(1+B2870)^7+Z2870/(1+B2870)^8+AA2870/(1+B2870)^9+AB2870/(1+B2870)^10+AE2870/(1+B2870)^10</x:f>
        <x:v>525706.5032360889</x:v>
      </x:c>
      <x:c r="AG2870" s="25" t="n">
        <x:f>(AF2870+Inputs!$C$12)/Inputs!$C$13</x:f>
        <x:v>445.2837086438483</x:v>
      </x:c>
      <x:c r="AH2870" s="25" t="n">
        <x:f>(S2870+Inputs!$C$11)*Inputs!$C$8-Inputs!$C$11</x:f>
        <x:v>2020.585595962406</x:v>
      </x:c>
      <x:c r="AI2870" s="25" t="n">
        <x:f>Inputs!$C$12+AH2870-Inputs!$C$10*Inputs!$C$13</x:f>
        <x:v>24338.5010111624</x:v>
      </x:c>
      <x:c r="AJ2870" s="25" t="n">
        <x:f>(S2870+Inputs!$C$11)*(1-Inputs!$C$8)</x:f>
        <x:v>6294.8865825538405</x:v>
      </x:c>
      <x:c r="AK2870" s="25" t="n">
        <x:f>AJ2870/(1+B2870)^(1-Inputs!$C$8)+T2870/(1+B2870)^(2-Inputs!$C$8)+U2870/(1+B2870)^(3-Inputs!$C$8)+V2870/(1+B2870)^(4-Inputs!$C$8)+W2870/(1+B2870)^(5-Inputs!$C$8)+X2870/(1+B2870)^(6-Inputs!$C$8)+Y2870/(1+B2870)^(7-Inputs!$C$8)+Z2870/(1+B2870)^(8-Inputs!$C$8)+AA2870/(1+B2870)^(9-Inputs!$C$8)+AB2870/(1+B2870)^(10-Inputs!$C$8)+AE2870/(1+B2870)^(10-Inputs!$C$8)</x:f>
        <x:v>542600.4337054362</x:v>
      </x:c>
      <x:c r="AL2870" s="25" t="n">
        <x:f>(AK2870+AI2870)/Inputs!$C$13</x:f>
        <x:v>452.3761195853125</x:v>
      </x:c>
      <x:c r="AM2870" s="26" t="n">
        <x:f>IF(AL2870&gt;=Inputs!$C$7,1,0)</x:f>
        <x:v>1</x:v>
      </x:c>
      <x:c r="AN2870" s="26" t="n">
        <x:f>IF(Inputs!$C$7&lt;=(1-Inputs!$C$16)*AL2870,1,0)</x:f>
        <x:v>1</x:v>
      </x:c>
    </x:row>
    <x:row r="2871" ht="20" customHeight="1">
      <x:c r="A2871" s="16" t="n">
        <x:v>2866</x:v>
      </x:c>
      <x:c r="B2871" s="19" t="n">
        <x:v>0.08268063116706956</x:v>
      </x:c>
      <x:c r="C2871" s="24" t="n">
        <x:v>0.3675204668369645</x:v>
      </x:c>
      <x:c r="D2871" s="19" t="n">
        <x:v>0.02569350358833873</x:v>
      </x:c>
      <x:c r="E2871" s="19" t="n">
        <x:v>0.05937437174846963</x:v>
      </x:c>
      <x:c r="F2871" s="19" t="n">
        <x:v>-0.2472096463633068</x:v>
      </x:c>
      <x:c r="G2871" s="19" t="n">
        <x:v>-0.07162359824508087</x:v>
      </x:c>
      <x:c r="H2871" s="19" t="n">
        <x:v>0.40497067397629394</x:v>
      </x:c>
      <x:c r="I2871" s="19" t="n">
        <x:v>0.06706178812835446</x:v>
      </x:c>
      <x:c r="J2871" s="19" t="n">
        <x:v>0.06289337675760522</x:v>
      </x:c>
      <x:c r="K2871" s="19" t="n">
        <x:v>0.07024653060887773</x:v>
      </x:c>
      <x:c r="L2871" s="19" t="n">
        <x:v>0.0623420197350049</x:v>
      </x:c>
      <x:c r="M2871" s="19" t="n">
        <x:v>0.054806158031148015</x:v>
      </x:c>
      <x:c r="N2871" s="19" t="n">
        <x:v>0.06908452373760951</x:v>
      </x:c>
      <x:c r="O2871" s="19" t="n">
        <x:v>0.06216336910678934</x:v>
      </x:c>
      <x:c r="P2871" s="19" t="n">
        <x:v>0.07081729043690871</x:v>
      </x:c>
      <x:c r="Q2871" s="19" t="n">
        <x:v>0.06432249790763649</x:v>
      </x:c>
      <x:c r="R2871" s="19" t="n">
        <x:v>0.06991195065551324</x:v>
      </x:c>
      <x:c r="S2871" s="21" t="n">
        <x:v>8210.12354166701</x:v>
      </x:c>
      <x:c r="T2871" s="21" t="n">
        <x:v>13237.696704997277</x:v>
      </x:c>
      <x:c r="U2871" s="21" t="n">
        <x:v>16434.172742257157</x:v>
      </x:c>
      <x:c r="V2871" s="21" t="n">
        <x:v>19908.482489104983</x:v>
      </x:c>
      <x:c r="W2871" s="21" t="n">
        <x:v>23788.91219213734</x:v>
      </x:c>
      <x:c r="X2871" s="21" t="n">
        <x:v>25410.789799166338</x:v>
      </x:c>
      <x:c r="Y2871" s="21" t="n">
        <x:v>26741.5816529538</x:v>
      </x:c>
      <x:c r="Z2871" s="21" t="n">
        <x:v>27804.713558797466</x:v>
      </x:c>
      <x:c r="AA2871" s="21" t="n">
        <x:v>28595.228047892746</x:v>
      </x:c>
      <x:c r="AB2871" s="21" t="n">
        <x:v>29053.055711054843</x:v>
      </x:c>
      <x:c r="AC2871" s="21" t="n">
        <x:v>37895.290057897626</x:v>
      </x:c>
      <x:c r="AD2871" s="25" t="n">
        <x:f>AC2871*(1+Inputs!$C$14)*(1-Inputs!$C$14/Inputs!$C$15)</x:f>
        <x:v>30069.912660941758</x:v>
      </x:c>
      <x:c r="AE2871" s="25" t="n">
        <x:f>AD2871/(B2871-Inputs!$C$14)</x:f>
        <x:v>630652.5715982851</x:v>
      </x:c>
      <x:c r="AF2871" s="25" t="n">
        <x:f>S2871/(1+B2871)^1+T2871/(1+B2871)^2+U2871/(1+B2871)^3+V2871/(1+B2871)^4+W2871/(1+B2871)^5+X2871/(1+B2871)^6+Y2871/(1+B2871)^7+Z2871/(1+B2871)^8+AA2871/(1+B2871)^9+AB2871/(1+B2871)^10+AE2871/(1+B2871)^10</x:f>
        <x:v>420222.61768348166</x:v>
      </x:c>
      <x:c r="AG2871" s="25" t="n">
        <x:f>(AF2871+Inputs!$C$12)/Inputs!$C$13</x:f>
        <x:v>361.11522434505315</x:v>
      </x:c>
      <x:c r="AH2871" s="25" t="n">
        <x:f>(S2871+Inputs!$C$11)*Inputs!$C$8-Inputs!$C$11</x:f>
        <x:v>1971.2304811645445</x:v>
      </x:c>
      <x:c r="AI2871" s="25" t="n">
        <x:f>Inputs!$C$12+AH2871-Inputs!$C$10*Inputs!$C$13</x:f>
        <x:v>24289.145896364542</x:v>
      </x:c>
      <x:c r="AJ2871" s="25" t="n">
        <x:f>(S2871+Inputs!$C$11)*(1-Inputs!$C$8)</x:f>
        <x:v>6238.893060502466</x:v>
      </x:c>
      <x:c r="AK2871" s="25" t="n">
        <x:f>AJ2871/(1+B2871)^(1-Inputs!$C$8)+T2871/(1+B2871)^(2-Inputs!$C$8)+U2871/(1+B2871)^(3-Inputs!$C$8)+V2871/(1+B2871)^(4-Inputs!$C$8)+W2871/(1+B2871)^(5-Inputs!$C$8)+X2871/(1+B2871)^(6-Inputs!$C$8)+Y2871/(1+B2871)^(7-Inputs!$C$8)+Z2871/(1+B2871)^(8-Inputs!$C$8)+AA2871/(1+B2871)^(9-Inputs!$C$8)+AB2871/(1+B2871)^(10-Inputs!$C$8)+AE2871/(1+B2871)^(10-Inputs!$C$8)</x:f>
        <x:v>434267.0295957606</x:v>
      </x:c>
      <x:c r="AL2871" s="25" t="n">
        <x:f>(AK2871+AI2871)/Inputs!$C$13</x:f>
        <x:v>365.89454450628654</x:v>
      </x:c>
      <x:c r="AM2871" s="26" t="n">
        <x:f>IF(AL2871&gt;=Inputs!$C$7,1,0)</x:f>
        <x:v>1</x:v>
      </x:c>
      <x:c r="AN2871" s="26" t="n">
        <x:f>IF(Inputs!$C$7&lt;=(1-Inputs!$C$16)*AL2871,1,0)</x:f>
        <x:v>1</x:v>
      </x:c>
    </x:row>
    <x:row r="2872" ht="20" customHeight="1">
      <x:c r="A2872" s="16" t="n">
        <x:v>2867</x:v>
      </x:c>
      <x:c r="B2872" s="19" t="n">
        <x:v>0.09297086236185899</x:v>
      </x:c>
      <x:c r="C2872" s="24" t="n">
        <x:v>0.39622774852838916</x:v>
      </x:c>
      <x:c r="D2872" s="19" t="n">
        <x:v>0.028584258701003763</x:v>
      </x:c>
      <x:c r="E2872" s="19" t="n">
        <x:v>0.04013554060441578</x:v>
      </x:c>
      <x:c r="F2872" s="19" t="n">
        <x:v>-0.22277763689891006</x:v>
      </x:c>
      <x:c r="G2872" s="19" t="n">
        <x:v>-0.04578769203124977</x:v>
      </x:c>
      <x:c r="H2872" s="19" t="n">
        <x:v>0.8798711550907399</x:v>
      </x:c>
      <x:c r="I2872" s="19" t="n">
        <x:v>0.062389776291896626</x:v>
      </x:c>
      <x:c r="J2872" s="19" t="n">
        <x:v>0.056886098194594295</x:v>
      </x:c>
      <x:c r="K2872" s="19" t="n">
        <x:v>0.06548785803173929</x:v>
      </x:c>
      <x:c r="L2872" s="19" t="n">
        <x:v>0.06911911017466196</x:v>
      </x:c>
      <x:c r="M2872" s="19" t="n">
        <x:v>0.06911743623349707</x:v>
      </x:c>
      <x:c r="N2872" s="19" t="n">
        <x:v>0.07268910801413427</x:v>
      </x:c>
      <x:c r="O2872" s="19" t="n">
        <x:v>0.06949823778167798</x:v>
      </x:c>
      <x:c r="P2872" s="19" t="n">
        <x:v>0.06502553572093916</x:v>
      </x:c>
      <x:c r="Q2872" s="19" t="n">
        <x:v>0.0657531264587908</x:v>
      </x:c>
      <x:c r="R2872" s="19" t="n">
        <x:v>0.07408348465350059</x:v>
      </x:c>
      <x:c r="S2872" s="21" t="n">
        <x:v>8797.929346303028</x:v>
      </x:c>
      <x:c r="T2872" s="21" t="n">
        <x:v>14025.074371370903</x:v>
      </x:c>
      <x:c r="U2872" s="21" t="n">
        <x:v>17409.57894719617</x:v>
      </x:c>
      <x:c r="V2872" s="21" t="n">
        <x:v>21223.862284260245</x:v>
      </x:c>
      <x:c r="W2872" s="21" t="n">
        <x:v>25415.170224002588</x:v>
      </x:c>
      <x:c r="X2872" s="21" t="n">
        <x:v>27005.692011475185</x:v>
      </x:c>
      <x:c r="Y2872" s="21" t="n">
        <x:v>28160.307140241766</x:v>
      </x:c>
      <x:c r="Z2872" s="21" t="n">
        <x:v>29080.527651135406</x:v>
      </x:c>
      <x:c r="AA2872" s="21" t="n">
        <x:v>29743.22496785929</x:v>
      </x:c>
      <x:c r="AB2872" s="21" t="n">
        <x:v>30142.02151756359</x:v>
      </x:c>
      <x:c r="AC2872" s="21" t="n">
        <x:v>39315.68024030034</x:v>
      </x:c>
      <x:c r="AD2872" s="25" t="n">
        <x:f>AC2872*(1+Inputs!$C$14)*(1-Inputs!$C$14/Inputs!$C$15)</x:f>
        <x:v>31196.992270678315</x:v>
      </x:c>
      <x:c r="AE2872" s="25" t="n">
        <x:f>AD2872/(B2872-Inputs!$C$14)</x:f>
        <x:v>538149.528912371</x:v>
      </x:c>
      <x:c r="AF2872" s="25" t="n">
        <x:f>S2872/(1+B2872)^1+T2872/(1+B2872)^2+U2872/(1+B2872)^3+V2872/(1+B2872)^4+W2872/(1+B2872)^5+X2872/(1+B2872)^6+Y2872/(1+B2872)^7+Z2872/(1+B2872)^8+AA2872/(1+B2872)^9+AB2872/(1+B2872)^10+AE2872/(1+B2872)^10</x:f>
        <x:v>356497.52714258304</x:v>
      </x:c>
      <x:c r="AG2872" s="25" t="n">
        <x:f>(AF2872+Inputs!$C$12)/Inputs!$C$13</x:f>
        <x:v>310.2672274730006</x:v>
      </x:c>
      <x:c r="AH2872" s="25" t="n">
        <x:f>(S2872+Inputs!$C$11)*Inputs!$C$8-Inputs!$C$11</x:f>
        <x:v>2246.6134745693644</x:v>
      </x:c>
      <x:c r="AI2872" s="25" t="n">
        <x:f>Inputs!$C$12+AH2872-Inputs!$C$10*Inputs!$C$13</x:f>
        <x:v>24564.52888976936</x:v>
      </x:c>
      <x:c r="AJ2872" s="25" t="n">
        <x:f>(S2872+Inputs!$C$11)*(1-Inputs!$C$8)</x:f>
        <x:v>6551.315871733665</x:v>
      </x:c>
      <x:c r="AK2872" s="25" t="n">
        <x:f>AJ2872/(1+B2872)^(1-Inputs!$C$8)+T2872/(1+B2872)^(2-Inputs!$C$8)+U2872/(1+B2872)^(3-Inputs!$C$8)+V2872/(1+B2872)^(4-Inputs!$C$8)+W2872/(1+B2872)^(5-Inputs!$C$8)+X2872/(1+B2872)^(6-Inputs!$C$8)+Y2872/(1+B2872)^(7-Inputs!$C$8)+Z2872/(1+B2872)^(8-Inputs!$C$8)+AA2872/(1+B2872)^(9-Inputs!$C$8)+AB2872/(1+B2872)^(10-Inputs!$C$8)+AE2872/(1+B2872)^(10-Inputs!$C$8)</x:f>
        <x:v>369515.83633383084</x:v>
      </x:c>
      <x:c r="AL2872" s="25" t="n">
        <x:f>(AK2872+AI2872)/Inputs!$C$13</x:f>
        <x:v>314.4475277813295</x:v>
      </x:c>
      <x:c r="AM2872" s="26" t="n">
        <x:f>IF(AL2872&gt;=Inputs!$C$7,1,0)</x:f>
        <x:v>1</x:v>
      </x:c>
      <x:c r="AN2872" s="26" t="n">
        <x:f>IF(Inputs!$C$7&lt;=(1-Inputs!$C$16)*AL2872,1,0)</x:f>
        <x:v>0</x:v>
      </x:c>
    </x:row>
    <x:row r="2873" ht="20" customHeight="1">
      <x:c r="A2873" s="16" t="n">
        <x:v>2868</x:v>
      </x:c>
      <x:c r="B2873" s="19" t="n">
        <x:v>0.09085758422886692</x:v>
      </x:c>
      <x:c r="C2873" s="24" t="n">
        <x:v>0.1780198710150387</x:v>
      </x:c>
      <x:c r="D2873" s="19" t="n">
        <x:v>0.03910395492044216</x:v>
      </x:c>
      <x:c r="E2873" s="19" t="n">
        <x:v>0.04069875110137645</x:v>
      </x:c>
      <x:c r="F2873" s="19" t="n">
        <x:v>-0.1771251806781709</x:v>
      </x:c>
      <x:c r="G2873" s="19" t="n">
        <x:v>-0.05557025694097717</x:v>
      </x:c>
      <x:c r="H2873" s="19" t="n">
        <x:v>0.7832169557891291</x:v>
      </x:c>
      <x:c r="I2873" s="19" t="n">
        <x:v>0.0721820647778702</x:v>
      </x:c>
      <x:c r="J2873" s="19" t="n">
        <x:v>0.069817433938166</x:v>
      </x:c>
      <x:c r="K2873" s="19" t="n">
        <x:v>0.07172430645793043</x:v>
      </x:c>
      <x:c r="L2873" s="19" t="n">
        <x:v>0.07289437350587491</x:v>
      </x:c>
      <x:c r="M2873" s="19" t="n">
        <x:v>0.07102247618454272</x:v>
      </x:c>
      <x:c r="N2873" s="19" t="n">
        <x:v>0.07246082955179531</x:v>
      </x:c>
      <x:c r="O2873" s="19" t="n">
        <x:v>0.06521849468204095</x:v>
      </x:c>
      <x:c r="P2873" s="19" t="n">
        <x:v>0.07674309089379108</x:v>
      </x:c>
      <x:c r="Q2873" s="19" t="n">
        <x:v>0.07396439327996063</x:v>
      </x:c>
      <x:c r="R2873" s="19" t="n">
        <x:v>0.06547211787177844</x:v>
      </x:c>
      <x:c r="S2873" s="21" t="n">
        <x:v>9571.36308865555</x:v>
      </x:c>
      <x:c r="T2873" s="21" t="n">
        <x:v>14834.328177803472</x:v>
      </x:c>
      <x:c r="U2873" s="21" t="n">
        <x:v>17909.299356517815</x:v>
      </x:c>
      <x:c r="V2873" s="21" t="n">
        <x:v>21232.784370014568</x:v>
      </x:c>
      <x:c r="W2873" s="21" t="n">
        <x:v>24884.491711450602</x:v>
      </x:c>
      <x:c r="X2873" s="21" t="n">
        <x:v>26554.214854991696</x:v>
      </x:c>
      <x:c r="Y2873" s="21" t="n">
        <x:v>27825.77304169815</x:v>
      </x:c>
      <x:c r="Z2873" s="21" t="n">
        <x:v>28831.17729074901</x:v>
      </x:c>
      <x:c r="AA2873" s="21" t="n">
        <x:v>29579.391080632202</x:v>
      </x:c>
      <x:c r="AB2873" s="21" t="n">
        <x:v>30008.37980000165</x:v>
      </x:c>
      <x:c r="AC2873" s="21" t="n">
        <x:v>39141.36495652389</x:v>
      </x:c>
      <x:c r="AD2873" s="25" t="n">
        <x:f>AC2873*(1+Inputs!$C$14)*(1-Inputs!$C$14/Inputs!$C$15)</x:f>
        <x:v>31058.673093001704</x:v>
      </x:c>
      <x:c r="AE2873" s="25" t="n">
        <x:f>AD2873/(B2873-Inputs!$C$14)</x:f>
        <x:v>556033.2320449824</x:v>
      </x:c>
      <x:c r="AF2873" s="25" t="n">
        <x:f>S2873/(1+B2873)^1+T2873/(1+B2873)^2+U2873/(1+B2873)^3+V2873/(1+B2873)^4+W2873/(1+B2873)^5+X2873/(1+B2873)^6+Y2873/(1+B2873)^7+Z2873/(1+B2873)^8+AA2873/(1+B2873)^9+AB2873/(1+B2873)^10+AE2873/(1+B2873)^10</x:f>
        <x:v>370551.0671234034</x:v>
      </x:c>
      <x:c r="AG2873" s="25" t="n">
        <x:f>(AF2873+Inputs!$C$12)/Inputs!$C$13</x:f>
        <x:v>321.48093232489714</x:v>
      </x:c>
      <x:c r="AH2873" s="25" t="n">
        <x:f>(S2873+Inputs!$C$11)*Inputs!$C$8-Inputs!$C$11</x:f>
        <x:v>2608.961885370134</x:v>
      </x:c>
      <x:c r="AI2873" s="25" t="n">
        <x:f>Inputs!$C$12+AH2873-Inputs!$C$10*Inputs!$C$13</x:f>
        <x:v>24926.87730057013</x:v>
      </x:c>
      <x:c r="AJ2873" s="25" t="n">
        <x:f>(S2873+Inputs!$C$11)*(1-Inputs!$C$8)</x:f>
        <x:v>6962.401203285416</x:v>
      </x:c>
      <x:c r="AK2873" s="25" t="n">
        <x:f>AJ2873/(1+B2873)^(1-Inputs!$C$8)+T2873/(1+B2873)^(2-Inputs!$C$8)+U2873/(1+B2873)^(3-Inputs!$C$8)+V2873/(1+B2873)^(4-Inputs!$C$8)+W2873/(1+B2873)^(5-Inputs!$C$8)+X2873/(1+B2873)^(6-Inputs!$C$8)+Y2873/(1+B2873)^(7-Inputs!$C$8)+Z2873/(1+B2873)^(8-Inputs!$C$8)+AA2873/(1+B2873)^(9-Inputs!$C$8)+AB2873/(1+B2873)^(10-Inputs!$C$8)+AE2873/(1+B2873)^(10-Inputs!$C$8)</x:f>
        <x:v>383468.7481350153</x:v>
      </x:c>
      <x:c r="AL2873" s="25" t="n">
        <x:f>(AK2873+AI2873)/Inputs!$C$13</x:f>
        <x:v>325.87006638116844</x:v>
      </x:c>
      <x:c r="AM2873" s="26" t="n">
        <x:f>IF(AL2873&gt;=Inputs!$C$7,1,0)</x:f>
        <x:v>1</x:v>
      </x:c>
      <x:c r="AN2873" s="26" t="n">
        <x:f>IF(Inputs!$C$7&lt;=(1-Inputs!$C$16)*AL2873,1,0)</x:f>
        <x:v>0</x:v>
      </x:c>
    </x:row>
    <x:row r="2874" ht="20" customHeight="1">
      <x:c r="A2874" s="16" t="n">
        <x:v>2869</x:v>
      </x:c>
      <x:c r="B2874" s="19" t="n">
        <x:v>0.07796726076889751</x:v>
      </x:c>
      <x:c r="C2874" s="24" t="n">
        <x:v>0.49213344128244785</x:v>
      </x:c>
      <x:c r="D2874" s="19" t="n">
        <x:v>0.03214792737608292</x:v>
      </x:c>
      <x:c r="E2874" s="19" t="n">
        <x:v>0.06205351264756559</x:v>
      </x:c>
      <x:c r="F2874" s="19" t="n">
        <x:v>-0.13557264094335894</x:v>
      </x:c>
      <x:c r="G2874" s="19" t="n">
        <x:v>-0.054197676686383714</x:v>
      </x:c>
      <x:c r="H2874" s="19" t="n">
        <x:v>0.3569719076916442</x:v>
      </x:c>
      <x:c r="I2874" s="19" t="n">
        <x:v>0.05537927452215513</x:v>
      </x:c>
      <x:c r="J2874" s="19" t="n">
        <x:v>0.05491454246565922</x:v>
      </x:c>
      <x:c r="K2874" s="19" t="n">
        <x:v>0.06053189606582578</x:v>
      </x:c>
      <x:c r="L2874" s="19" t="n">
        <x:v>0.05885850859260131</x:v>
      </x:c>
      <x:c r="M2874" s="19" t="n">
        <x:v>0.06324455779375171</x:v>
      </x:c>
      <x:c r="N2874" s="19" t="n">
        <x:v>0.06323336868548608</x:v>
      </x:c>
      <x:c r="O2874" s="19" t="n">
        <x:v>0.07279724455292466</x:v>
      </x:c>
      <x:c r="P2874" s="19" t="n">
        <x:v>0.06552639929107613</x:v>
      </x:c>
      <x:c r="Q2874" s="19" t="n">
        <x:v>0.05976376816081824</x:v>
      </x:c>
      <x:c r="R2874" s="19" t="n">
        <x:v>0.06789384624382933</x:v>
      </x:c>
      <x:c r="S2874" s="21" t="n">
        <x:v>10314.851037326562</x:v>
      </x:c>
      <x:c r="T2874" s="21" t="n">
        <x:v>16061.297206368381</x:v>
      </x:c>
      <x:c r="U2874" s="21" t="n">
        <x:v>19310.221180669956</x:v>
      </x:c>
      <x:c r="V2874" s="21" t="n">
        <x:v>22788.699844972292</x:v>
      </x:c>
      <x:c r="W2874" s="21" t="n">
        <x:v>26748.505334168538</x:v>
      </x:c>
      <x:c r="X2874" s="21" t="n">
        <x:v>28579.839805298052</x:v>
      </x:c>
      <x:c r="Y2874" s="21" t="n">
        <x:v>30085.733319649113</x:v>
      </x:c>
      <x:c r="Z2874" s="21" t="n">
        <x:v>31285.511938095333</x:v>
      </x:c>
      <x:c r="AA2874" s="21" t="n">
        <x:v>32083.07085910477</x:v>
      </x:c>
      <x:c r="AB2874" s="21" t="n">
        <x:v>32458.706844685672</x:v>
      </x:c>
      <x:c r="AC2874" s="21" t="n">
        <x:v>42337.44371045957</x:v>
      </x:c>
      <x:c r="AD2874" s="25" t="n">
        <x:f>AC2874*(1+Inputs!$C$14)*(1-Inputs!$C$14/Inputs!$C$15)</x:f>
        <x:v>33594.76158424967</x:v>
      </x:c>
      <x:c r="AE2874" s="25" t="n">
        <x:f>AD2874/(B2874-Inputs!$C$14)</x:f>
        <x:v>781868.8225191152</x:v>
      </x:c>
      <x:c r="AF2874" s="25" t="n">
        <x:f>S2874/(1+B2874)^1+T2874/(1+B2874)^2+U2874/(1+B2874)^3+V2874/(1+B2874)^4+W2874/(1+B2874)^5+X2874/(1+B2874)^6+Y2874/(1+B2874)^7+Z2874/(1+B2874)^8+AA2874/(1+B2874)^9+AB2874/(1+B2874)^10+AE2874/(1+B2874)^10</x:f>
        <x:v>527911.1790746055</x:v>
      </x:c>
      <x:c r="AG2874" s="25" t="n">
        <x:f>(AF2874+Inputs!$C$12)/Inputs!$C$13</x:f>
        <x:v>447.0428799402599</x:v>
      </x:c>
      <x:c r="AH2874" s="25" t="n">
        <x:f>(S2874+Inputs!$C$11)*Inputs!$C$8-Inputs!$C$11</x:f>
        <x:v>2957.2808969392936</x:v>
      </x:c>
      <x:c r="AI2874" s="25" t="n">
        <x:f>Inputs!$C$12+AH2874-Inputs!$C$10*Inputs!$C$13</x:f>
        <x:v>25275.19631213929</x:v>
      </x:c>
      <x:c r="AJ2874" s="25" t="n">
        <x:f>(S2874+Inputs!$C$11)*(1-Inputs!$C$8)</x:f>
        <x:v>7357.570140387269</x:v>
      </x:c>
      <x:c r="AK2874" s="25" t="n">
        <x:f>AJ2874/(1+B2874)^(1-Inputs!$C$8)+T2874/(1+B2874)^(2-Inputs!$C$8)+U2874/(1+B2874)^(3-Inputs!$C$8)+V2874/(1+B2874)^(4-Inputs!$C$8)+W2874/(1+B2874)^(5-Inputs!$C$8)+X2874/(1+B2874)^(6-Inputs!$C$8)+Y2874/(1+B2874)^(7-Inputs!$C$8)+Z2874/(1+B2874)^(8-Inputs!$C$8)+AA2874/(1+B2874)^(9-Inputs!$C$8)+AB2874/(1+B2874)^(10-Inputs!$C$8)+AE2874/(1+B2874)^(10-Inputs!$C$8)</x:f>
        <x:v>543968.2734149125</x:v>
      </x:c>
      <x:c r="AL2874" s="25" t="n">
        <x:f>(AK2874+AI2874)/Inputs!$C$13</x:f>
        <x:v>454.21497125281786</x:v>
      </x:c>
      <x:c r="AM2874" s="26" t="n">
        <x:f>IF(AL2874&gt;=Inputs!$C$7,1,0)</x:f>
        <x:v>1</x:v>
      </x:c>
      <x:c r="AN2874" s="26" t="n">
        <x:f>IF(Inputs!$C$7&lt;=(1-Inputs!$C$16)*AL2874,1,0)</x:f>
        <x:v>1</x:v>
      </x:c>
    </x:row>
    <x:row r="2875" ht="20" customHeight="1">
      <x:c r="A2875" s="16" t="n">
        <x:v>2870</x:v>
      </x:c>
      <x:c r="B2875" s="19" t="n">
        <x:v>0.07610390120838913</x:v>
      </x:c>
      <x:c r="C2875" s="24" t="n">
        <x:v>0.5020982709271777</x:v>
      </x:c>
      <x:c r="D2875" s="19" t="n">
        <x:v>0.02627029503720877</x:v>
      </x:c>
      <x:c r="E2875" s="19" t="n">
        <x:v>0.05934404609908456</x:v>
      </x:c>
      <x:c r="F2875" s="19" t="n">
        <x:v>-0.09484235895732696</x:v>
      </x:c>
      <x:c r="G2875" s="19" t="n">
        <x:v>-0.10649175349187032</x:v>
      </x:c>
      <x:c r="H2875" s="19" t="n">
        <x:v>0.8720087886671024</x:v>
      </x:c>
      <x:c r="I2875" s="19" t="n">
        <x:v>0.06501530078559313</x:v>
      </x:c>
      <x:c r="J2875" s="19" t="n">
        <x:v>0.0760360168478485</x:v>
      </x:c>
      <x:c r="K2875" s="19" t="n">
        <x:v>0.07061520944734981</x:v>
      </x:c>
      <x:c r="L2875" s="19" t="n">
        <x:v>0.06826441096833263</x:v>
      </x:c>
      <x:c r="M2875" s="19" t="n">
        <x:v>0.06651271832039243</x:v>
      </x:c>
      <x:c r="N2875" s="19" t="n">
        <x:v>0.07536502625437265</x:v>
      </x:c>
      <x:c r="O2875" s="19" t="n">
        <x:v>0.07750933360343538</x:v>
      </x:c>
      <x:c r="P2875" s="19" t="n">
        <x:v>0.07409314103515385</x:v>
      </x:c>
      <x:c r="Q2875" s="19" t="n">
        <x:v>0.07061064071295618</x:v>
      </x:c>
      <x:c r="R2875" s="19" t="n">
        <x:v>0.07227979370090111</x:v>
      </x:c>
      <x:c r="S2875" s="21" t="n">
        <x:v>10769.638333938898</x:v>
      </x:c>
      <x:c r="T2875" s="21" t="n">
        <x:v>16902.688166039814</x:v>
      </x:c>
      <x:c r="U2875" s="21" t="n">
        <x:v>20447.146661957187</x:v>
      </x:c>
      <x:c r="V2875" s="21" t="n">
        <x:v>24086.630894077138</x:v>
      </x:c>
      <x:c r="W2875" s="21" t="n">
        <x:v>28159.735258507742</x:v>
      </x:c>
      <x:c r="X2875" s="21" t="n">
        <x:v>29954.911840386216</x:v>
      </x:c>
      <x:c r="Y2875" s="21" t="n">
        <x:v>31402.13524865935</x:v>
      </x:c>
      <x:c r="Z2875" s="21" t="n">
        <x:v>32525.954004852778</x:v>
      </x:c>
      <x:c r="AA2875" s="21" t="n">
        <x:v>33268.22732564912</x:v>
      </x:c>
      <x:c r="AB2875" s="21" t="n">
        <x:v>33606.33898329913</x:v>
      </x:c>
      <x:c r="AC2875" s="21" t="n">
        <x:v>43834.35519560756</x:v>
      </x:c>
      <x:c r="AD2875" s="25" t="n">
        <x:f>AC2875*(1+Inputs!$C$14)*(1-Inputs!$C$14/Inputs!$C$15)</x:f>
        <x:v>34782.560847714594</x:v>
      </x:c>
      <x:c r="AE2875" s="25" t="n">
        <x:f>AD2875/(B2875-Inputs!$C$14)</x:f>
        <x:v>846210.6959476544</x:v>
      </x:c>
      <x:c r="AF2875" s="25" t="n">
        <x:f>S2875/(1+B2875)^1+T2875/(1+B2875)^2+U2875/(1+B2875)^3+V2875/(1+B2875)^4+W2875/(1+B2875)^5+X2875/(1+B2875)^6+Y2875/(1+B2875)^7+Z2875/(1+B2875)^8+AA2875/(1+B2875)^9+AB2875/(1+B2875)^10+AE2875/(1+B2875)^10</x:f>
        <x:v>574376.253386193</x:v>
      </x:c>
      <x:c r="AG2875" s="25" t="n">
        <x:f>(AF2875+Inputs!$C$12)/Inputs!$C$13</x:f>
        <x:v>484.11863665085957</x:v>
      </x:c>
      <x:c r="AH2875" s="25" t="n">
        <x:f>(S2875+Inputs!$C$11)*Inputs!$C$8-Inputs!$C$11</x:f>
        <x:v>3170.3456304206893</x:v>
      </x:c>
      <x:c r="AI2875" s="25" t="n">
        <x:f>Inputs!$C$12+AH2875-Inputs!$C$10*Inputs!$C$13</x:f>
        <x:v>25488.26104562069</x:v>
      </x:c>
      <x:c r="AJ2875" s="25" t="n">
        <x:f>(S2875+Inputs!$C$11)*(1-Inputs!$C$8)</x:f>
        <x:v>7599.292703518209</x:v>
      </x:c>
      <x:c r="AK2875" s="25" t="n">
        <x:f>AJ2875/(1+B2875)^(1-Inputs!$C$8)+T2875/(1+B2875)^(2-Inputs!$C$8)+U2875/(1+B2875)^(3-Inputs!$C$8)+V2875/(1+B2875)^(4-Inputs!$C$8)+W2875/(1+B2875)^(5-Inputs!$C$8)+X2875/(1+B2875)^(6-Inputs!$C$8)+Y2875/(1+B2875)^(7-Inputs!$C$8)+Z2875/(1+B2875)^(8-Inputs!$C$8)+AA2875/(1+B2875)^(9-Inputs!$C$8)+AB2875/(1+B2875)^(10-Inputs!$C$8)+AE2875/(1+B2875)^(10-Inputs!$C$8)</x:f>
        <x:v>591407.1973237066</x:v>
      </x:c>
      <x:c r="AL2875" s="25" t="n">
        <x:f>(AK2875+AI2875)/Inputs!$C$13</x:f>
        <x:v>492.23779944910615</x:v>
      </x:c>
      <x:c r="AM2875" s="26" t="n">
        <x:f>IF(AL2875&gt;=Inputs!$C$7,1,0)</x:f>
        <x:v>1</x:v>
      </x:c>
      <x:c r="AN2875" s="26" t="n">
        <x:f>IF(Inputs!$C$7&lt;=(1-Inputs!$C$16)*AL2875,1,0)</x:f>
        <x:v>1</x:v>
      </x:c>
    </x:row>
    <x:row r="2876" ht="20" customHeight="1">
      <x:c r="A2876" s="16" t="n">
        <x:v>2871</x:v>
      </x:c>
      <x:c r="B2876" s="19" t="n">
        <x:v>0.08267320649775904</x:v>
      </x:c>
      <x:c r="C2876" s="24" t="n">
        <x:v>0.5206044562536079</x:v>
      </x:c>
      <x:c r="D2876" s="19" t="n">
        <x:v>0.021918115539985197</x:v>
      </x:c>
      <x:c r="E2876" s="19" t="n">
        <x:v>0.06092233131485017</x:v>
      </x:c>
      <x:c r="F2876" s="19" t="n">
        <x:v>-0.22308224790297007</x:v>
      </x:c>
      <x:c r="G2876" s="19" t="n">
        <x:v>-0.08965762217432427</x:v>
      </x:c>
      <x:c r="H2876" s="19" t="n">
        <x:v>0.5032092186326906</x:v>
      </x:c>
      <x:c r="I2876" s="19" t="n">
        <x:v>0.06878263597106411</x:v>
      </x:c>
      <x:c r="J2876" s="19" t="n">
        <x:v>0.05824489436921226</x:v>
      </x:c>
      <x:c r="K2876" s="19" t="n">
        <x:v>0.07489356660817861</x:v>
      </x:c>
      <x:c r="L2876" s="19" t="n">
        <x:v>0.06950881068971398</x:v>
      </x:c>
      <x:c r="M2876" s="19" t="n">
        <x:v>0.06427106977335029</x:v>
      </x:c>
      <x:c r="N2876" s="19" t="n">
        <x:v>0.06950468834609297</x:v>
      </x:c>
      <x:c r="O2876" s="19" t="n">
        <x:v>0.05918239456500146</x:v>
      </x:c>
      <x:c r="P2876" s="19" t="n">
        <x:v>0.05836906246836293</x:v>
      </x:c>
      <x:c r="Q2876" s="19" t="n">
        <x:v>0.060428165715480875</x:v>
      </x:c>
      <x:c r="R2876" s="19" t="n">
        <x:v>0.05965162553622236</x:v>
      </x:c>
      <x:c r="S2876" s="21" t="n">
        <x:v>8568.030721502148</x:v>
      </x:c>
      <x:c r="T2876" s="21" t="n">
        <x:v>13935.021268226687</x:v>
      </x:c>
      <x:c r="U2876" s="21" t="n">
        <x:v>17402.268665843876</x:v>
      </x:c>
      <x:c r="V2876" s="21" t="n">
        <x:v>21197.04794530656</x:v>
      </x:c>
      <x:c r="W2876" s="21" t="n">
        <x:v>25455.130568115797</x:v>
      </x:c>
      <x:c r="X2876" s="21" t="n">
        <x:v>27159.80733488692</x:v>
      </x:c>
      <x:c r="Y2876" s="21" t="n">
        <x:v>28499.627224397358</x:v>
      </x:c>
      <x:c r="Z2876" s="21" t="n">
        <x:v>29538.828659489503</x:v>
      </x:c>
      <x:c r="AA2876" s="21" t="n">
        <x:v>30273.938884333584</x:v>
      </x:c>
      <x:c r="AB2876" s="21" t="n">
        <x:v>30680.04829434914</x:v>
      </x:c>
      <x:c r="AC2876" s="21" t="n">
        <x:v>40017.454296977136</x:v>
      </x:c>
      <x:c r="AD2876" s="25" t="n">
        <x:f>AC2876*(1+Inputs!$C$14)*(1-Inputs!$C$14/Inputs!$C$15)</x:f>
        <x:v>31753.84998465135</x:v>
      </x:c>
      <x:c r="AE2876" s="25" t="n">
        <x:f>AD2876/(B2876-Inputs!$C$14)</x:f>
        <x:v>666073.3002329934</x:v>
      </x:c>
      <x:c r="AF2876" s="25" t="n">
        <x:f>S2876/(1+B2876)^1+T2876/(1+B2876)^2+U2876/(1+B2876)^3+V2876/(1+B2876)^4+W2876/(1+B2876)^5+X2876/(1+B2876)^6+Y2876/(1+B2876)^7+Z2876/(1+B2876)^8+AA2876/(1+B2876)^9+AB2876/(1+B2876)^10+AE2876/(1+B2876)^10</x:f>
        <x:v>444568.94997731363</x:v>
      </x:c>
      <x:c r="AG2876" s="25" t="n">
        <x:f>(AF2876+Inputs!$C$12)/Inputs!$C$13</x:f>
        <x:v>380.54183037754206</x:v>
      </x:c>
      <x:c r="AH2876" s="25" t="n">
        <x:f>(S2876+Inputs!$C$11)*Inputs!$C$8-Inputs!$C$11</x:f>
        <x:v>2138.907543498267</x:v>
      </x:c>
      <x:c r="AI2876" s="25" t="n">
        <x:f>Inputs!$C$12+AH2876-Inputs!$C$10*Inputs!$C$13</x:f>
        <x:v>24456.822958698263</x:v>
      </x:c>
      <x:c r="AJ2876" s="25" t="n">
        <x:f>(S2876+Inputs!$C$11)*(1-Inputs!$C$8)</x:f>
        <x:v>6429.123178003882</x:v>
      </x:c>
      <x:c r="AK2876" s="25" t="n">
        <x:f>AJ2876/(1+B2876)^(1-Inputs!$C$8)+T2876/(1+B2876)^(2-Inputs!$C$8)+U2876/(1+B2876)^(3-Inputs!$C$8)+V2876/(1+B2876)^(4-Inputs!$C$8)+W2876/(1+B2876)^(5-Inputs!$C$8)+X2876/(1+B2876)^(6-Inputs!$C$8)+Y2876/(1+B2876)^(7-Inputs!$C$8)+Z2876/(1+B2876)^(8-Inputs!$C$8)+AA2876/(1+B2876)^(9-Inputs!$C$8)+AB2876/(1+B2876)^(10-Inputs!$C$8)+AE2876/(1+B2876)^(10-Inputs!$C$8)</x:f>
        <x:v>459374.2998217599</x:v>
      </x:c>
      <x:c r="AL2876" s="25" t="n">
        <x:f>(AK2876+AI2876)/Inputs!$C$13</x:f>
        <x:v>386.0621179024142</x:v>
      </x:c>
      <x:c r="AM2876" s="26" t="n">
        <x:f>IF(AL2876&gt;=Inputs!$C$7,1,0)</x:f>
        <x:v>1</x:v>
      </x:c>
      <x:c r="AN2876" s="26" t="n">
        <x:f>IF(Inputs!$C$7&lt;=(1-Inputs!$C$16)*AL2876,1,0)</x:f>
        <x:v>1</x:v>
      </x:c>
    </x:row>
    <x:row r="2877" ht="20" customHeight="1">
      <x:c r="A2877" s="16" t="n">
        <x:v>2872</x:v>
      </x:c>
      <x:c r="B2877" s="19" t="n">
        <x:v>0.09169439322488665</x:v>
      </x:c>
      <x:c r="C2877" s="24" t="n">
        <x:v>0.784648839763264</x:v>
      </x:c>
      <x:c r="D2877" s="19" t="n">
        <x:v>0.021114687793142652</x:v>
      </x:c>
      <x:c r="E2877" s="19" t="n">
        <x:v>0.06052528356246939</x:v>
      </x:c>
      <x:c r="F2877" s="19" t="n">
        <x:v>-0.13915892272050204</x:v>
      </x:c>
      <x:c r="G2877" s="19" t="n">
        <x:v>-0.07694669471442069</x:v>
      </x:c>
      <x:c r="H2877" s="19" t="n">
        <x:v>0.8106858028722002</x:v>
      </x:c>
      <x:c r="I2877" s="19" t="n">
        <x:v>0.07227424865323998</x:v>
      </x:c>
      <x:c r="J2877" s="19" t="n">
        <x:v>0.06207494662110889</x:v>
      </x:c>
      <x:c r="K2877" s="19" t="n">
        <x:v>0.0665305422386416</x:v>
      </x:c>
      <x:c r="L2877" s="19" t="n">
        <x:v>0.06252807145035263</x:v>
      </x:c>
      <x:c r="M2877" s="19" t="n">
        <x:v>0.05848584703853135</x:v>
      </x:c>
      <x:c r="N2877" s="19" t="n">
        <x:v>0.06514306158632394</x:v>
      </x:c>
      <x:c r="O2877" s="19" t="n">
        <x:v>0.06444019536780048</x:v>
      </x:c>
      <x:c r="P2877" s="19" t="n">
        <x:v>0.06443934805230242</x:v>
      </x:c>
      <x:c r="Q2877" s="19" t="n">
        <x:v>0.07442214639756571</x:v>
      </x:c>
      <x:c r="R2877" s="19" t="n">
        <x:v>0.0690675499598808</x:v>
      </x:c>
      <x:c r="S2877" s="21" t="n">
        <x:v>10125.692577809301</x:v>
      </x:c>
      <x:c r="T2877" s="21" t="n">
        <x:v>16218.961814383241</x:v>
      </x:c>
      <x:c r="U2877" s="21" t="n">
        <x:v>20003.173958420135</x:v>
      </x:c>
      <x:c r="V2877" s="21" t="n">
        <x:v>24114.155826393617</x:v>
      </x:c>
      <x:c r="W2877" s="21" t="n">
        <x:v>28721.912152766137</x:v>
      </x:c>
      <x:c r="X2877" s="21" t="n">
        <x:v>30489.129722037764</x:v>
      </x:c>
      <x:c r="Y2877" s="21" t="n">
        <x:v>31864.416624994145</x:v>
      </x:c>
      <x:c r="Z2877" s="21" t="n">
        <x:v>32921.4792820915</x:v>
      </x:c>
      <x:c r="AA2877" s="21" t="n">
        <x:v>33623.79147307078</x:v>
      </x:c>
      <x:c r="AB2877" s="21" t="n">
        <x:v>33948.24361820237</x:v>
      </x:c>
      <x:c r="AC2877" s="21" t="n">
        <x:v>44280.317762872655</x:v>
      </x:c>
      <x:c r="AD2877" s="25" t="n">
        <x:f>AC2877*(1+Inputs!$C$14)*(1-Inputs!$C$14/Inputs!$C$15)</x:f>
        <x:v>35136.43214483945</x:v>
      </x:c>
      <x:c r="AE2877" s="25" t="n">
        <x:f>AD2877/(B2877-Inputs!$C$14)</x:f>
        <x:v>619751.445358373</x:v>
      </x:c>
      <x:c r="AF2877" s="25" t="n">
        <x:f>S2877/(1+B2877)^1+T2877/(1+B2877)^2+U2877/(1+B2877)^3+V2877/(1+B2877)^4+W2877/(1+B2877)^5+X2877/(1+B2877)^6+Y2877/(1+B2877)^7+Z2877/(1+B2877)^8+AA2877/(1+B2877)^9+AB2877/(1+B2877)^10+AE2877/(1+B2877)^10</x:f>
        <x:v>412470.3618717154</x:v>
      </x:c>
      <x:c r="AG2877" s="25" t="n">
        <x:f>(AF2877+Inputs!$C$12)/Inputs!$C$13</x:f>
        <x:v>354.92948689184306</x:v>
      </x:c>
      <x:c r="AH2877" s="25" t="n">
        <x:f>(S2877+Inputs!$C$11)*Inputs!$C$8-Inputs!$C$11</x:f>
        <x:v>2868.6614542613443</x:v>
      </x:c>
      <x:c r="AI2877" s="25" t="n">
        <x:f>Inputs!$C$12+AH2877-Inputs!$C$10*Inputs!$C$13</x:f>
        <x:v>25186.576869461343</x:v>
      </x:c>
      <x:c r="AJ2877" s="25" t="n">
        <x:f>(S2877+Inputs!$C$11)*(1-Inputs!$C$8)</x:f>
        <x:v>7257.031123547958</x:v>
      </x:c>
      <x:c r="AK2877" s="25" t="n">
        <x:f>AJ2877/(1+B2877)^(1-Inputs!$C$8)+T2877/(1+B2877)^(2-Inputs!$C$8)+U2877/(1+B2877)^(3-Inputs!$C$8)+V2877/(1+B2877)^(4-Inputs!$C$8)+W2877/(1+B2877)^(5-Inputs!$C$8)+X2877/(1+B2877)^(6-Inputs!$C$8)+Y2877/(1+B2877)^(7-Inputs!$C$8)+Z2877/(1+B2877)^(8-Inputs!$C$8)+AA2877/(1+B2877)^(9-Inputs!$C$8)+AB2877/(1+B2877)^(10-Inputs!$C$8)+AE2877/(1+B2877)^(10-Inputs!$C$8)</x:f>
        <x:v>427038.7083755056</x:v>
      </x:c>
      <x:c r="AL2877" s="25" t="n">
        <x:f>(AK2877+AI2877)/Inputs!$C$13</x:f>
        <x:v>360.8429536061809</x:v>
      </x:c>
      <x:c r="AM2877" s="26" t="n">
        <x:f>IF(AL2877&gt;=Inputs!$C$7,1,0)</x:f>
        <x:v>1</x:v>
      </x:c>
      <x:c r="AN2877" s="26" t="n">
        <x:f>IF(Inputs!$C$7&lt;=(1-Inputs!$C$16)*AL2877,1,0)</x:f>
        <x:v>1</x:v>
      </x:c>
    </x:row>
    <x:row r="2878" ht="20" customHeight="1">
      <x:c r="A2878" s="16" t="n">
        <x:v>2873</x:v>
      </x:c>
      <x:c r="B2878" s="19" t="n">
        <x:v>0.08957765500463698</x:v>
      </x:c>
      <x:c r="C2878" s="24" t="n">
        <x:v>0.5070190326250952</x:v>
      </x:c>
      <x:c r="D2878" s="19" t="n">
        <x:v>0.03393702376624077</x:v>
      </x:c>
      <x:c r="E2878" s="19" t="n">
        <x:v>0.05817487683347025</x:v>
      </x:c>
      <x:c r="F2878" s="19" t="n">
        <x:v>-0.231817096855433</x:v>
      </x:c>
      <x:c r="G2878" s="19" t="n">
        <x:v>-0.06985742455665729</x:v>
      </x:c>
      <x:c r="H2878" s="19" t="n">
        <x:v>0.7788731835270539</x:v>
      </x:c>
      <x:c r="I2878" s="19" t="n">
        <x:v>0.05411823889050879</x:v>
      </x:c>
      <x:c r="J2878" s="19" t="n">
        <x:v>0.05748816703595935</x:v>
      </x:c>
      <x:c r="K2878" s="19" t="n">
        <x:v>0.05326005833100794</x:v>
      </x:c>
      <x:c r="L2878" s="19" t="n">
        <x:v>0.05557735096956208</x:v>
      </x:c>
      <x:c r="M2878" s="19" t="n">
        <x:v>0.051306858023853014</x:v>
      </x:c>
      <x:c r="N2878" s="19" t="n">
        <x:v>0.049669148323968106</x:v>
      </x:c>
      <x:c r="O2878" s="19" t="n">
        <x:v>0.05879476947652961</x:v>
      </x:c>
      <x:c r="P2878" s="19" t="n">
        <x:v>0.04597298478637754</x:v>
      </x:c>
      <x:c r="Q2878" s="19" t="n">
        <x:v>0.05469719953455183</x:v>
      </x:c>
      <x:c r="R2878" s="19" t="n">
        <x:v>0.055650836850830956</x:v>
      </x:c>
      <x:c r="S2878" s="21" t="n">
        <x:v>8565.485635620471</x:v>
      </x:c>
      <x:c r="T2878" s="21" t="n">
        <x:v>14020.250682389309</x:v>
      </x:c>
      <x:c r="U2878" s="21" t="n">
        <x:v>17904.84870914626</x:v>
      </x:c>
      <x:c r="V2878" s="21" t="n">
        <x:v>22280.24471689283</x:v>
      </x:c>
      <x:c r="W2878" s="21" t="n">
        <x:v>27212.766006601734</x:v>
      </x:c>
      <x:c r="X2878" s="21" t="n">
        <x:v>29164.04340110718</x:v>
      </x:c>
      <x:c r="Y2878" s="21" t="n">
        <x:v>30606.322550955687</x:v>
      </x:c>
      <x:c r="Z2878" s="21" t="n">
        <x:v>31749.869703553228</x:v>
      </x:c>
      <x:c r="AA2878" s="21" t="n">
        <x:v>32504.453667031707</x:v>
      </x:c>
      <x:c r="AB2878" s="21" t="n">
        <x:v>32876.94845696247</x:v>
      </x:c>
      <x:c r="AC2878" s="21" t="n">
        <x:v>42882.97624821191</x:v>
      </x:c>
      <x:c r="AD2878" s="25" t="n">
        <x:f>AC2878*(1+Inputs!$C$14)*(1-Inputs!$C$14/Inputs!$C$15)</x:f>
        <x:v>34027.64165295615</x:v>
      </x:c>
      <x:c r="AE2878" s="25" t="n">
        <x:f>AD2878/(B2878-Inputs!$C$14)</x:f>
        <x:v>623472.0353973641</x:v>
      </x:c>
      <x:c r="AF2878" s="25" t="n">
        <x:f>S2878/(1+B2878)^1+T2878/(1+B2878)^2+U2878/(1+B2878)^3+V2878/(1+B2878)^4+W2878/(1+B2878)^5+X2878/(1+B2878)^6+Y2878/(1+B2878)^7+Z2878/(1+B2878)^8+AA2878/(1+B2878)^9+AB2878/(1+B2878)^10+AE2878/(1+B2878)^10</x:f>
        <x:v>410587.63600247755</x:v>
      </x:c>
      <x:c r="AG2878" s="25" t="n">
        <x:f>(AF2878+Inputs!$C$12)/Inputs!$C$13</x:f>
        <x:v>353.42720830271344</x:v>
      </x:c>
      <x:c r="AH2878" s="25" t="n">
        <x:f>(S2878+Inputs!$C$11)*Inputs!$C$8-Inputs!$C$11</x:f>
        <x:v>2137.7151881947966</x:v>
      </x:c>
      <x:c r="AI2878" s="25" t="n">
        <x:f>Inputs!$C$12+AH2878-Inputs!$C$10*Inputs!$C$13</x:f>
        <x:v>24455.63060339479</x:v>
      </x:c>
      <x:c r="AJ2878" s="25" t="n">
        <x:f>(S2878+Inputs!$C$11)*(1-Inputs!$C$8)</x:f>
        <x:v>6427.770447425675</x:v>
      </x:c>
      <x:c r="AK2878" s="25" t="n">
        <x:f>AJ2878/(1+B2878)^(1-Inputs!$C$8)+T2878/(1+B2878)^(2-Inputs!$C$8)+U2878/(1+B2878)^(3-Inputs!$C$8)+V2878/(1+B2878)^(4-Inputs!$C$8)+W2878/(1+B2878)^(5-Inputs!$C$8)+X2878/(1+B2878)^(6-Inputs!$C$8)+Y2878/(1+B2878)^(7-Inputs!$C$8)+Z2878/(1+B2878)^(8-Inputs!$C$8)+AA2878/(1+B2878)^(9-Inputs!$C$8)+AB2878/(1+B2878)^(10-Inputs!$C$8)+AE2878/(1+B2878)^(10-Inputs!$C$8)</x:f>
        <x:v>425383.70622305793</x:v>
      </x:c>
      <x:c r="AL2878" s="25" t="n">
        <x:f>(AK2878+AI2878)/Inputs!$C$13</x:f>
        <x:v>358.93913994829956</x:v>
      </x:c>
      <x:c r="AM2878" s="26" t="n">
        <x:f>IF(AL2878&gt;=Inputs!$C$7,1,0)</x:f>
        <x:v>1</x:v>
      </x:c>
      <x:c r="AN2878" s="26" t="n">
        <x:f>IF(Inputs!$C$7&lt;=(1-Inputs!$C$16)*AL2878,1,0)</x:f>
        <x:v>1</x:v>
      </x:c>
    </x:row>
    <x:row r="2879" ht="20" customHeight="1">
      <x:c r="A2879" s="16" t="n">
        <x:v>2874</x:v>
      </x:c>
      <x:c r="B2879" s="19" t="n">
        <x:v>0.0787993161833751</x:v>
      </x:c>
      <x:c r="C2879" s="24" t="n">
        <x:v>0.4902188106738947</x:v>
      </x:c>
      <x:c r="D2879" s="19" t="n">
        <x:v>0.027364708198648204</x:v>
      </x:c>
      <x:c r="E2879" s="19" t="n">
        <x:v>0.04442294145246962</x:v>
      </x:c>
      <x:c r="F2879" s="19" t="n">
        <x:v>-0.22771604680606178</x:v>
      </x:c>
      <x:c r="G2879" s="19" t="n">
        <x:v>-0.05256893369633929</x:v>
      </x:c>
      <x:c r="H2879" s="19" t="n">
        <x:v>0.6880636022534361</x:v>
      </x:c>
      <x:c r="I2879" s="19" t="n">
        <x:v>0.047599388705829145</x:v>
      </x:c>
      <x:c r="J2879" s="19" t="n">
        <x:v>0.053590777264276995</x:v>
      </x:c>
      <x:c r="K2879" s="19" t="n">
        <x:v>0.05310890340449191</x:v>
      </x:c>
      <x:c r="L2879" s="19" t="n">
        <x:v>0.05468034970853182</x:v>
      </x:c>
      <x:c r="M2879" s="19" t="n">
        <x:v>0.04888255059930657</x:v>
      </x:c>
      <x:c r="N2879" s="19" t="n">
        <x:v>0.05760152768419062</x:v>
      </x:c>
      <x:c r="O2879" s="19" t="n">
        <x:v>0.05229041591436839</x:v>
      </x:c>
      <x:c r="P2879" s="19" t="n">
        <x:v>0.05483786136756976</x:v>
      </x:c>
      <x:c r="Q2879" s="19" t="n">
        <x:v>0.05127713726635534</x:v>
      </x:c>
      <x:c r="R2879" s="19" t="n">
        <x:v>0.06417119171435956</x:v>
      </x:c>
      <x:c r="S2879" s="21" t="n">
        <x:v>8665.981718510877</x:v>
      </x:c>
      <x:c r="T2879" s="21" t="n">
        <x:v>13890.810904375103</x:v>
      </x:c>
      <x:c r="U2879" s="21" t="n">
        <x:v>17257.3042332673</x:v>
      </x:c>
      <x:c r="V2879" s="21" t="n">
        <x:v>20970.728053349325</x:v>
      </x:c>
      <x:c r="W2879" s="21" t="n">
        <x:v>25077.045044105053</x:v>
      </x:c>
      <x:c r="X2879" s="21" t="n">
        <x:v>26577.247703896785</x:v>
      </x:c>
      <x:c r="Y2879" s="21" t="n">
        <x:v>27716.419791233762</x:v>
      </x:c>
      <x:c r="Z2879" s="21" t="n">
        <x:v>28623.762403310542</x:v>
      </x:c>
      <x:c r="AA2879" s="21" t="n">
        <x:v>29290.107184929257</x:v>
      </x:c>
      <x:c r="AB2879" s="21" t="n">
        <x:v>29685.29888688602</x:v>
      </x:c>
      <x:c r="AC2879" s="21" t="n">
        <x:v>38719.95506985133</x:v>
      </x:c>
      <x:c r="AD2879" s="25" t="n">
        <x:f>AC2879*(1+Inputs!$C$14)*(1-Inputs!$C$14/Inputs!$C$15)</x:f>
        <x:v>30724.284347927027</x:v>
      </x:c>
      <x:c r="AE2879" s="25" t="n">
        <x:f>AD2879/(B2879-Inputs!$C$14)</x:f>
        <x:v>701478.6308373701</x:v>
      </x:c>
      <x:c r="AF2879" s="25" t="n">
        <x:f>S2879/(1+B2879)^1+T2879/(1+B2879)^2+U2879/(1+B2879)^3+V2879/(1+B2879)^4+W2879/(1+B2879)^5+X2879/(1+B2879)^6+Y2879/(1+B2879)^7+Z2879/(1+B2879)^8+AA2879/(1+B2879)^9+AB2879/(1+B2879)^10+AE2879/(1+B2879)^10</x:f>
        <x:v>472379.07794692833</x:v>
      </x:c>
      <x:c r="AG2879" s="25" t="n">
        <x:f>(AF2879+Inputs!$C$12)/Inputs!$C$13</x:f>
        <x:v>402.73229394546416</x:v>
      </x:c>
      <x:c r="AH2879" s="25" t="n">
        <x:f>(S2879+Inputs!$C$11)*Inputs!$C$8-Inputs!$C$11</x:f>
        <x:v>2184.7969146996165</x:v>
      </x:c>
      <x:c r="AI2879" s="25" t="n">
        <x:f>Inputs!$C$12+AH2879-Inputs!$C$10*Inputs!$C$13</x:f>
        <x:v>24502.712329899616</x:v>
      </x:c>
      <x:c r="AJ2879" s="25" t="n">
        <x:f>(S2879+Inputs!$C$11)*(1-Inputs!$C$8)</x:f>
        <x:v>6481.184803811261</x:v>
      </x:c>
      <x:c r="AK2879" s="25" t="n">
        <x:f>AJ2879/(1+B2879)^(1-Inputs!$C$8)+T2879/(1+B2879)^(2-Inputs!$C$8)+U2879/(1+B2879)^(3-Inputs!$C$8)+V2879/(1+B2879)^(4-Inputs!$C$8)+W2879/(1+B2879)^(5-Inputs!$C$8)+X2879/(1+B2879)^(6-Inputs!$C$8)+Y2879/(1+B2879)^(7-Inputs!$C$8)+Z2879/(1+B2879)^(8-Inputs!$C$8)+AA2879/(1+B2879)^(9-Inputs!$C$8)+AB2879/(1+B2879)^(10-Inputs!$C$8)+AE2879/(1+B2879)^(10-Inputs!$C$8)</x:f>
        <x:v>487368.2048243401</x:v>
      </x:c>
      <x:c r="AL2879" s="25" t="n">
        <x:f>(AK2879+AI2879)/Inputs!$C$13</x:f>
        <x:v>408.4358385909079</x:v>
      </x:c>
      <x:c r="AM2879" s="26" t="n">
        <x:f>IF(AL2879&gt;=Inputs!$C$7,1,0)</x:f>
        <x:v>1</x:v>
      </x:c>
      <x:c r="AN2879" s="26" t="n">
        <x:f>IF(Inputs!$C$7&lt;=(1-Inputs!$C$16)*AL2879,1,0)</x:f>
        <x:v>1</x:v>
      </x:c>
    </x:row>
    <x:row r="2880" ht="20" customHeight="1">
      <x:c r="A2880" s="16" t="n">
        <x:v>2875</x:v>
      </x:c>
      <x:c r="B2880" s="19" t="n">
        <x:v>0.0821867971745343</x:v>
      </x:c>
      <x:c r="C2880" s="24" t="n">
        <x:v>0.5589688707562743</x:v>
      </x:c>
      <x:c r="D2880" s="19" t="n">
        <x:v>0.02541843900346379</x:v>
      </x:c>
      <x:c r="E2880" s="19" t="n">
        <x:v>0.05285664271796378</x:v>
      </x:c>
      <x:c r="F2880" s="19" t="n">
        <x:v>-0.13285491893715176</x:v>
      </x:c>
      <x:c r="G2880" s="19" t="n">
        <x:v>-0.029386292652428106</x:v>
      </x:c>
      <x:c r="H2880" s="19" t="n">
        <x:v>0.9366385591879691</x:v>
      </x:c>
      <x:c r="I2880" s="19" t="n">
        <x:v>0.05718796648522016</x:v>
      </x:c>
      <x:c r="J2880" s="19" t="n">
        <x:v>0.045953924616472935</x:v>
      </x:c>
      <x:c r="K2880" s="19" t="n">
        <x:v>0.054048776565304026</x:v>
      </x:c>
      <x:c r="L2880" s="19" t="n">
        <x:v>0.05000715265169788</x:v>
      </x:c>
      <x:c r="M2880" s="19" t="n">
        <x:v>0.05813291162218434</x:v>
      </x:c>
      <x:c r="N2880" s="19" t="n">
        <x:v>0.06121234384633795</x:v>
      </x:c>
      <x:c r="O2880" s="19" t="n">
        <x:v>0.050443237674588776</x:v>
      </x:c>
      <x:c r="P2880" s="19" t="n">
        <x:v>0.06088288770134682</x:v>
      </x:c>
      <x:c r="Q2880" s="19" t="n">
        <x:v>0.05711384642554435</x:v>
      </x:c>
      <x:c r="R2880" s="19" t="n">
        <x:v>0.050729849738662555</x:v>
      </x:c>
      <x:c r="S2880" s="21" t="n">
        <x:v>10494.90095773173</x:v>
      </x:c>
      <x:c r="T2880" s="21" t="n">
        <x:v>16286.636029136303</x:v>
      </x:c>
      <x:c r="U2880" s="21" t="n">
        <x:v>19623.43909364302</x:v>
      </x:c>
      <x:c r="V2880" s="21" t="n">
        <x:v>23325.382646037255</x:v>
      </x:c>
      <x:c r="W2880" s="21" t="n">
        <x:v>27426.42221467037</x:v>
      </x:c>
      <x:c r="X2880" s="21" t="n">
        <x:v>29081.81380770904</x:v>
      </x:c>
      <x:c r="Y2880" s="21" t="n">
        <x:v>30338.315538889045</x:v>
      </x:c>
      <x:c r="Z2880" s="21" t="n">
        <x:v>31296.861304184487</x:v>
      </x:c>
      <x:c r="AA2880" s="21" t="n">
        <x:v>31971.270545563988</x:v>
      </x:c>
      <x:c r="AB2880" s="21" t="n">
        <x:v>32306.575379466707</x:v>
      </x:c>
      <x:c r="AC2880" s="21" t="n">
        <x:v>42139.01136452179</x:v>
      </x:c>
      <x:c r="AD2880" s="25" t="n">
        <x:f>AC2880*(1+Inputs!$C$14)*(1-Inputs!$C$14/Inputs!$C$15)</x:f>
        <x:v>33437.305517748035</x:v>
      </x:c>
      <x:c r="AE2880" s="25" t="n">
        <x:f>AD2880/(B2880-Inputs!$C$14)</x:f>
        <x:v>708615.7043901558</x:v>
      </x:c>
      <x:c r="AF2880" s="25" t="n">
        <x:f>S2880/(1+B2880)^1+T2880/(1+B2880)^2+U2880/(1+B2880)^3+V2880/(1+B2880)^4+W2880/(1+B2880)^5+X2880/(1+B2880)^6+Y2880/(1+B2880)^7+Z2880/(1+B2880)^8+AA2880/(1+B2880)^9+AB2880/(1+B2880)^10+AE2880/(1+B2880)^10</x:f>
        <x:v>478792.13214672985</x:v>
      </x:c>
      <x:c r="AG2880" s="25" t="n">
        <x:f>(AF2880+Inputs!$C$12)/Inputs!$C$13</x:f>
        <x:v>407.84944571604547</x:v>
      </x:c>
      <x:c r="AH2880" s="25" t="n">
        <x:f>(S2880+Inputs!$C$11)*Inputs!$C$8-Inputs!$C$11</x:f>
        <x:v>3041.633051430482</x:v>
      </x:c>
      <x:c r="AI2880" s="25" t="n">
        <x:f>Inputs!$C$12+AH2880-Inputs!$C$10*Inputs!$C$13</x:f>
        <x:v>25359.548466630476</x:v>
      </x:c>
      <x:c r="AJ2880" s="25" t="n">
        <x:f>(S2880+Inputs!$C$11)*(1-Inputs!$C$8)</x:f>
        <x:v>7453.267906301249</x:v>
      </x:c>
      <x:c r="AK2880" s="25" t="n">
        <x:f>AJ2880/(1+B2880)^(1-Inputs!$C$8)+T2880/(1+B2880)^(2-Inputs!$C$8)+U2880/(1+B2880)^(3-Inputs!$C$8)+V2880/(1+B2880)^(4-Inputs!$C$8)+W2880/(1+B2880)^(5-Inputs!$C$8)+X2880/(1+B2880)^(6-Inputs!$C$8)+Y2880/(1+B2880)^(7-Inputs!$C$8)+Z2880/(1+B2880)^(8-Inputs!$C$8)+AA2880/(1+B2880)^(9-Inputs!$C$8)+AB2880/(1+B2880)^(10-Inputs!$C$8)+AE2880/(1+B2880)^(10-Inputs!$C$8)</x:f>
        <x:v>493924.34232470865</x:v>
      </x:c>
      <x:c r="AL2880" s="25" t="n">
        <x:f>(AK2880+AI2880)/Inputs!$C$13</x:f>
        <x:v>414.3508534949655</x:v>
      </x:c>
      <x:c r="AM2880" s="26" t="n">
        <x:f>IF(AL2880&gt;=Inputs!$C$7,1,0)</x:f>
        <x:v>1</x:v>
      </x:c>
      <x:c r="AN2880" s="26" t="n">
        <x:f>IF(Inputs!$C$7&lt;=(1-Inputs!$C$16)*AL2880,1,0)</x:f>
        <x:v>1</x:v>
      </x:c>
    </x:row>
    <x:row r="2881" ht="20" customHeight="1">
      <x:c r="A2881" s="16" t="n">
        <x:v>2876</x:v>
      </x:c>
      <x:c r="B2881" s="19" t="n">
        <x:v>0.08355024329913585</x:v>
      </x:c>
      <x:c r="C2881" s="24" t="n">
        <x:v>0.6892823498850191</x:v>
      </x:c>
      <x:c r="D2881" s="19" t="n">
        <x:v>0.033893296429481266</x:v>
      </x:c>
      <x:c r="E2881" s="19" t="n">
        <x:v>0.05040085055970252</x:v>
      </x:c>
      <x:c r="F2881" s="19" t="n">
        <x:v>-0.1938157471220609</x:v>
      </x:c>
      <x:c r="G2881" s="19" t="n">
        <x:v>-0.07447120806250893</x:v>
      </x:c>
      <x:c r="H2881" s="19" t="n">
        <x:v>0.602782533658484</x:v>
      </x:c>
      <x:c r="I2881" s="19" t="n">
        <x:v>0.07104825226683374</x:v>
      </x:c>
      <x:c r="J2881" s="19" t="n">
        <x:v>0.07072574180857032</x:v>
      </x:c>
      <x:c r="K2881" s="19" t="n">
        <x:v>0.06898147213456127</x:v>
      </x:c>
      <x:c r="L2881" s="19" t="n">
        <x:v>0.052757327372029296</x:v>
      </x:c>
      <x:c r="M2881" s="19" t="n">
        <x:v>0.05963525741674516</x:v>
      </x:c>
      <x:c r="N2881" s="19" t="n">
        <x:v>0.0677630549984326</x:v>
      </x:c>
      <x:c r="O2881" s="19" t="n">
        <x:v>0.06815591744225116</x:v>
      </x:c>
      <x:c r="P2881" s="19" t="n">
        <x:v>0.06340324503453644</x:v>
      </x:c>
      <x:c r="Q2881" s="19" t="n">
        <x:v>0.06905286940206565</x:v>
      </x:c>
      <x:c r="R2881" s="19" t="n">
        <x:v>0.06882847716542415</x:v>
      </x:c>
      <x:c r="S2881" s="21" t="n">
        <x:v>9166.444393477106</x:v>
      </x:c>
      <x:c r="T2881" s="21" t="n">
        <x:v>14877.335598474205</x:v>
      </x:c>
      <x:c r="U2881" s="21" t="n">
        <x:v>18622.225325053427</x:v>
      </x:c>
      <x:c r="V2881" s="21" t="n">
        <x:v>22702.750599923314</x:v>
      </x:c>
      <x:c r="W2881" s="21" t="n">
        <x:v>27253.341895880378</x:v>
      </x:c>
      <x:c r="X2881" s="21" t="n">
        <x:v>29046.91619836128</x:v>
      </x:c>
      <x:c r="Y2881" s="21" t="n">
        <x:v>30457.84453628746</x:v>
      </x:c>
      <x:c r="Z2881" s="21" t="n">
        <x:v>31558.853223817285</x:v>
      </x:c>
      <x:c r="AA2881" s="21" t="n">
        <x:v>32299.336477849374</x:v>
      </x:c>
      <x:c r="AB2881" s="21" t="n">
        <x:v>32665.13397384876</x:v>
      </x:c>
      <x:c r="AC2881" s="21" t="n">
        <x:v>42606.69648762882</x:v>
      </x:c>
      <x:c r="AD2881" s="25" t="n">
        <x:f>AC2881*(1+Inputs!$C$14)*(1-Inputs!$C$14/Inputs!$C$15)</x:f>
        <x:v>33808.41366293346</x:v>
      </x:c>
      <x:c r="AE2881" s="25" t="n">
        <x:f>AD2881/(B2881-Inputs!$C$14)</x:f>
        <x:v>696359.3046203173</x:v>
      </x:c>
      <x:c r="AF2881" s="25" t="n">
        <x:f>S2881/(1+B2881)^1+T2881/(1+B2881)^2+U2881/(1+B2881)^3+V2881/(1+B2881)^4+W2881/(1+B2881)^5+X2881/(1+B2881)^6+Y2881/(1+B2881)^7+Z2881/(1+B2881)^8+AA2881/(1+B2881)^9+AB2881/(1+B2881)^10+AE2881/(1+B2881)^10</x:f>
        <x:v>464873.7976143374</x:v>
      </x:c>
      <x:c r="AG2881" s="25" t="n">
        <x:f>(AF2881+Inputs!$C$12)/Inputs!$C$13</x:f>
        <x:v>396.74362499833205</x:v>
      </x:c>
      <x:c r="AH2881" s="25" t="n">
        <x:f>(S2881+Inputs!$C$11)*Inputs!$C$8-Inputs!$C$11</x:f>
        <x:v>2419.260250094754</x:v>
      </x:c>
      <x:c r="AI2881" s="25" t="n">
        <x:f>Inputs!$C$12+AH2881-Inputs!$C$10*Inputs!$C$13</x:f>
        <x:v>24737.17566529475</x:v>
      </x:c>
      <x:c r="AJ2881" s="25" t="n">
        <x:f>(S2881+Inputs!$C$11)*(1-Inputs!$C$8)</x:f>
        <x:v>6747.184143382353</x:v>
      </x:c>
      <x:c r="AK2881" s="25" t="n">
        <x:f>AJ2881/(1+B2881)^(1-Inputs!$C$8)+T2881/(1+B2881)^(2-Inputs!$C$8)+U2881/(1+B2881)^(3-Inputs!$C$8)+V2881/(1+B2881)^(4-Inputs!$C$8)+W2881/(1+B2881)^(5-Inputs!$C$8)+X2881/(1+B2881)^(6-Inputs!$C$8)+Y2881/(1+B2881)^(7-Inputs!$C$8)+Z2881/(1+B2881)^(8-Inputs!$C$8)+AA2881/(1+B2881)^(9-Inputs!$C$8)+AB2881/(1+B2881)^(10-Inputs!$C$8)+AE2881/(1+B2881)^(10-Inputs!$C$8)</x:f>
        <x:v>480364.315173841</x:v>
      </x:c>
      <x:c r="AL2881" s="25" t="n">
        <x:f>(AK2881+AI2881)/Inputs!$C$13</x:f>
        <x:v>403.03432773899186</x:v>
      </x:c>
      <x:c r="AM2881" s="26" t="n">
        <x:f>IF(AL2881&gt;=Inputs!$C$7,1,0)</x:f>
        <x:v>1</x:v>
      </x:c>
      <x:c r="AN2881" s="26" t="n">
        <x:f>IF(Inputs!$C$7&lt;=(1-Inputs!$C$16)*AL2881,1,0)</x:f>
        <x:v>1</x:v>
      </x:c>
    </x:row>
    <x:row r="2882" ht="20" customHeight="1">
      <x:c r="A2882" s="16" t="n">
        <x:v>2877</x:v>
      </x:c>
      <x:c r="B2882" s="19" t="n">
        <x:v>0.0841655423538866</x:v>
      </x:c>
      <x:c r="C2882" s="24" t="n">
        <x:v>0.5923603835243227</x:v>
      </x:c>
      <x:c r="D2882" s="19" t="n">
        <x:v>0.03279523258260469</x:v>
      </x:c>
      <x:c r="E2882" s="19" t="n">
        <x:v>0.06011015012007562</x:v>
      </x:c>
      <x:c r="F2882" s="19" t="n">
        <x:v>-0.23622324965112856</x:v>
      </x:c>
      <x:c r="G2882" s="19" t="n">
        <x:v>-0.06642451467637728</x:v>
      </x:c>
      <x:c r="H2882" s="19" t="n">
        <x:v>0.799418796819765</x:v>
      </x:c>
      <x:c r="I2882" s="19" t="n">
        <x:v>0.05192363254532552</x:v>
      </x:c>
      <x:c r="J2882" s="19" t="n">
        <x:v>0.054907674981071755</x:v>
      </x:c>
      <x:c r="K2882" s="19" t="n">
        <x:v>0.06982912978459013</x:v>
      </x:c>
      <x:c r="L2882" s="19" t="n">
        <x:v>0.06311188469523926</x:v>
      </x:c>
      <x:c r="M2882" s="19" t="n">
        <x:v>0.043915365422307104</x:v>
      </x:c>
      <x:c r="N2882" s="19" t="n">
        <x:v>0.0555424870993636</x:v>
      </x:c>
      <x:c r="O2882" s="19" t="n">
        <x:v>0.044007400540029946</x:v>
      </x:c>
      <x:c r="P2882" s="19" t="n">
        <x:v>0.05069067213318362</x:v>
      </x:c>
      <x:c r="Q2882" s="19" t="n">
        <x:v>0.05465670584035138</x:v>
      </x:c>
      <x:c r="R2882" s="19" t="n">
        <x:v>0.047134802973979505</x:v>
      </x:c>
      <x:c r="S2882" s="21" t="n">
        <x:v>8517.178686318319</x:v>
      </x:c>
      <x:c r="T2882" s="21" t="n">
        <x:v>14033.859206608598</x:v>
      </x:c>
      <x:c r="U2882" s="21" t="n">
        <x:v>18057.43010527692</x:v>
      </x:c>
      <x:c r="V2882" s="21" t="n">
        <x:v>22708.595272844756</x:v>
      </x:c>
      <x:c r="W2882" s="21" t="n">
        <x:v>27918.34697440441</x:v>
      </x:c>
      <x:c r="X2882" s="21" t="n">
        <x:v>29905.74629395019</x:v>
      </x:c>
      <x:c r="Y2882" s="21" t="n">
        <x:v>31387.611817312325</x:v>
      </x:c>
      <x:c r="Z2882" s="21" t="n">
        <x:v>32510.18221920519</x:v>
      </x:c>
      <x:c r="AA2882" s="21" t="n">
        <x:v>33275.66641408455</x:v>
      </x:c>
      <x:c r="AB2882" s="21" t="n">
        <x:v>33632.081866702065</x:v>
      </x:c>
      <x:c r="AC2882" s="21" t="n">
        <x:v>43867.932869611395</x:v>
      </x:c>
      <x:c r="AD2882" s="25" t="n">
        <x:f>AC2882*(1+Inputs!$C$14)*(1-Inputs!$C$14/Inputs!$C$15)</x:f>
        <x:v>34809.20473203663</x:v>
      </x:c>
      <x:c r="AE2882" s="25" t="n">
        <x:f>AD2882/(B2882-Inputs!$C$14)</x:f>
        <x:v>708000.015162752</x:v>
      </x:c>
      <x:c r="AF2882" s="25" t="n">
        <x:f>S2882/(1+B2882)^1+T2882/(1+B2882)^2+U2882/(1+B2882)^3+V2882/(1+B2882)^4+W2882/(1+B2882)^5+X2882/(1+B2882)^6+Y2882/(1+B2882)^7+Z2882/(1+B2882)^8+AA2882/(1+B2882)^9+AB2882/(1+B2882)^10+AE2882/(1+B2882)^10</x:f>
        <x:v>468940.5640159765</x:v>
      </x:c>
      <x:c r="AG2882" s="25" t="n">
        <x:f>(AF2882+Inputs!$C$12)/Inputs!$C$13</x:f>
        <x:v>399.9886094073726</x:v>
      </x:c>
      <x:c r="AH2882" s="25" t="n">
        <x:f>(S2882+Inputs!$C$11)*Inputs!$C$8-Inputs!$C$11</x:f>
        <x:v>2115.083713316254</x:v>
      </x:c>
      <x:c r="AI2882" s="25" t="n">
        <x:f>Inputs!$C$12+AH2882-Inputs!$C$10*Inputs!$C$13</x:f>
        <x:v>24432.999128516254</x:v>
      </x:c>
      <x:c r="AJ2882" s="25" t="n">
        <x:f>(S2882+Inputs!$C$11)*(1-Inputs!$C$8)</x:f>
        <x:v>6402.094973002066</x:v>
      </x:c>
      <x:c r="AK2882" s="25" t="n">
        <x:f>AJ2882/(1+B2882)^(1-Inputs!$C$8)+T2882/(1+B2882)^(2-Inputs!$C$8)+U2882/(1+B2882)^(3-Inputs!$C$8)+V2882/(1+B2882)^(4-Inputs!$C$8)+W2882/(1+B2882)^(5-Inputs!$C$8)+X2882/(1+B2882)^(6-Inputs!$C$8)+Y2882/(1+B2882)^(7-Inputs!$C$8)+Z2882/(1+B2882)^(8-Inputs!$C$8)+AA2882/(1+B2882)^(9-Inputs!$C$8)+AB2882/(1+B2882)^(10-Inputs!$C$8)+AE2882/(1+B2882)^(10-Inputs!$C$8)</x:f>
        <x:v>485008.47707480355</x:v>
      </x:c>
      <x:c r="AL2882" s="25" t="n">
        <x:f>(AK2882+AI2882)/Inputs!$C$13</x:f>
        <x:v>406.4973210489998</x:v>
      </x:c>
      <x:c r="AM2882" s="26" t="n">
        <x:f>IF(AL2882&gt;=Inputs!$C$7,1,0)</x:f>
        <x:v>1</x:v>
      </x:c>
      <x:c r="AN2882" s="26" t="n">
        <x:f>IF(Inputs!$C$7&lt;=(1-Inputs!$C$16)*AL2882,1,0)</x:f>
        <x:v>1</x:v>
      </x:c>
    </x:row>
    <x:row r="2883" ht="20" customHeight="1">
      <x:c r="A2883" s="16" t="n">
        <x:v>2878</x:v>
      </x:c>
      <x:c r="B2883" s="19" t="n">
        <x:v>0.09604674789119394</x:v>
      </x:c>
      <x:c r="C2883" s="24" t="n">
        <x:v>0.7069758259730463</x:v>
      </x:c>
      <x:c r="D2883" s="19" t="n">
        <x:v>0.02867156625604679</x:v>
      </x:c>
      <x:c r="E2883" s="19" t="n">
        <x:v>0.06542123250163429</x:v>
      </x:c>
      <x:c r="F2883" s="19" t="n">
        <x:v>-0.23720939190045445</x:v>
      </x:c>
      <x:c r="G2883" s="19" t="n">
        <x:v>-0.08553719219736251</x:v>
      </x:c>
      <x:c r="H2883" s="19" t="n">
        <x:v>0.5137147664820816</x:v>
      </x:c>
      <x:c r="I2883" s="19" t="n">
        <x:v>0.07432596088720517</x:v>
      </x:c>
      <x:c r="J2883" s="19" t="n">
        <x:v>0.07288468230644754</x:v>
      </x:c>
      <x:c r="K2883" s="19" t="n">
        <x:v>0.0676760012396619</x:v>
      </x:c>
      <x:c r="L2883" s="19" t="n">
        <x:v>0.06757550056819468</x:v>
      </x:c>
      <x:c r="M2883" s="19" t="n">
        <x:v>0.071888469306233</x:v>
      </x:c>
      <x:c r="N2883" s="19" t="n">
        <x:v>0.070655465653889</x:v>
      </x:c>
      <x:c r="O2883" s="19" t="n">
        <x:v>0.07132260240963774</x:v>
      </x:c>
      <x:c r="P2883" s="19" t="n">
        <x:v>0.06889790347065058</x:v>
      </x:c>
      <x:c r="Q2883" s="19" t="n">
        <x:v>0.07406964210667524</x:v>
      </x:c>
      <x:c r="R2883" s="19" t="n">
        <x:v>0.0742887337397326</x:v>
      </x:c>
      <x:c r="S2883" s="21" t="n">
        <x:v>8360.311991384055</x:v>
      </x:c>
      <x:c r="T2883" s="21" t="n">
        <x:v>13918.770412480173</x:v>
      </x:c>
      <x:c r="U2883" s="21" t="n">
        <x:v>17857.001136609244</x:v>
      </x:c>
      <x:c r="V2883" s="21" t="n">
        <x:v>22212.900195876005</x:v>
      </x:c>
      <x:c r="W2883" s="21" t="n">
        <x:v>27211.29857220139</x:v>
      </x:c>
      <x:c r="X2883" s="21" t="n">
        <x:v>29241.212929218265</x:v>
      </x:c>
      <x:c r="Y2883" s="21" t="n">
        <x:v>30814.330702011746</x:v>
      </x:c>
      <x:c r="Z2883" s="21" t="n">
        <x:v>32043.437568169993</x:v>
      </x:c>
      <x:c r="AA2883" s="21" t="n">
        <x:v>32868.69222317083</x:v>
      </x:c>
      <x:c r="AB2883" s="21" t="n">
        <x:v>33260.46660636508</x:v>
      </x:c>
      <x:c r="AC2883" s="21" t="n">
        <x:v>43383.2173126501</x:v>
      </x:c>
      <x:c r="AD2883" s="25" t="n">
        <x:f>AC2883*(1+Inputs!$C$14)*(1-Inputs!$C$14/Inputs!$C$15)</x:f>
        <x:v>34424.58293758785</x:v>
      </x:c>
      <x:c r="AE2883" s="25" t="n">
        <x:f>AD2883/(B2883-Inputs!$C$14)</x:f>
        <x:v>563905.2713986364</x:v>
      </x:c>
      <x:c r="AF2883" s="25" t="n">
        <x:f>S2883/(1+B2883)^1+T2883/(1+B2883)^2+U2883/(1+B2883)^3+V2883/(1+B2883)^4+W2883/(1+B2883)^5+X2883/(1+B2883)^6+Y2883/(1+B2883)^7+Z2883/(1+B2883)^8+AA2883/(1+B2883)^9+AB2883/(1+B2883)^10+AE2883/(1+B2883)^10</x:f>
        <x:v>366910.5628818436</x:v>
      </x:c>
      <x:c r="AG2883" s="25" t="n">
        <x:f>(AF2883+Inputs!$C$12)/Inputs!$C$13</x:f>
        <x:v>318.57607418007075</x:v>
      </x:c>
      <x:c r="AH2883" s="25" t="n">
        <x:f>(S2883+Inputs!$C$11)*Inputs!$C$8-Inputs!$C$11</x:f>
        <x:v>2041.5927411689681</x:v>
      </x:c>
      <x:c r="AI2883" s="25" t="n">
        <x:f>Inputs!$C$12+AH2883-Inputs!$C$10*Inputs!$C$13</x:f>
        <x:v>24359.508156368967</x:v>
      </x:c>
      <x:c r="AJ2883" s="25" t="n">
        <x:f>(S2883+Inputs!$C$11)*(1-Inputs!$C$8)</x:f>
        <x:v>6318.719250215087</x:v>
      </x:c>
      <x:c r="AK2883" s="25" t="n">
        <x:f>AJ2883/(1+B2883)^(1-Inputs!$C$8)+T2883/(1+B2883)^(2-Inputs!$C$8)+U2883/(1+B2883)^(3-Inputs!$C$8)+V2883/(1+B2883)^(4-Inputs!$C$8)+W2883/(1+B2883)^(5-Inputs!$C$8)+X2883/(1+B2883)^(6-Inputs!$C$8)+Y2883/(1+B2883)^(7-Inputs!$C$8)+Z2883/(1+B2883)^(8-Inputs!$C$8)+AA2883/(1+B2883)^(9-Inputs!$C$8)+AB2883/(1+B2883)^(10-Inputs!$C$8)+AE2883/(1+B2883)^(10-Inputs!$C$8)</x:f>
        <x:v>381074.1372920625</x:v>
      </x:c>
      <x:c r="AL2883" s="25" t="n">
        <x:f>(AK2883+AI2883)/Inputs!$C$13</x:f>
        <x:v>323.50662134180476</x:v>
      </x:c>
      <x:c r="AM2883" s="26" t="n">
        <x:f>IF(AL2883&gt;=Inputs!$C$7,1,0)</x:f>
        <x:v>1</x:v>
      </x:c>
      <x:c r="AN2883" s="26" t="n">
        <x:f>IF(Inputs!$C$7&lt;=(1-Inputs!$C$16)*AL2883,1,0)</x:f>
        <x:v>0</x:v>
      </x:c>
    </x:row>
    <x:row r="2884" ht="20" customHeight="1">
      <x:c r="A2884" s="16" t="n">
        <x:v>2879</x:v>
      </x:c>
      <x:c r="B2884" s="19" t="n">
        <x:v>0.08089113168232015</x:v>
      </x:c>
      <x:c r="C2884" s="24" t="n">
        <x:v>0.8386626977383855</x:v>
      </x:c>
      <x:c r="D2884" s="19" t="n">
        <x:v>0.03562862829652574</x:v>
      </x:c>
      <x:c r="E2884" s="19" t="n">
        <x:v>0.03663541169215677</x:v>
      </x:c>
      <x:c r="F2884" s="19" t="n">
        <x:v>-0.16988798782901882</x:v>
      </x:c>
      <x:c r="G2884" s="19" t="n">
        <x:v>-0.07013730904210264</x:v>
      </x:c>
      <x:c r="H2884" s="19" t="n">
        <x:v>0.6093816183197589</x:v>
      </x:c>
      <x:c r="I2884" s="19" t="n">
        <x:v>0.06566174203979358</x:v>
      </x:c>
      <x:c r="J2884" s="19" t="n">
        <x:v>0.056020925948063224</x:v>
      </x:c>
      <x:c r="K2884" s="19" t="n">
        <x:v>0.06718578547352422</x:v>
      </x:c>
      <x:c r="L2884" s="19" t="n">
        <x:v>0.06250417788114306</x:v>
      </x:c>
      <x:c r="M2884" s="19" t="n">
        <x:v>0.0631418645197698</x:v>
      </x:c>
      <x:c r="N2884" s="19" t="n">
        <x:v>0.06343176366805778</x:v>
      </x:c>
      <x:c r="O2884" s="19" t="n">
        <x:v>0.0693375405661493</x:v>
      </x:c>
      <x:c r="P2884" s="19" t="n">
        <x:v>0.06012924246930311</x:v>
      </x:c>
      <x:c r="Q2884" s="19" t="n">
        <x:v>0.060600277803999916</x:v>
      </x:c>
      <x:c r="R2884" s="19" t="n">
        <x:v>0.0727704636962028</x:v>
      </x:c>
      <x:c r="S2884" s="21" t="n">
        <x:v>9588.16056404578</x:v>
      </x:c>
      <x:c r="T2884" s="21" t="n">
        <x:v>15429.98633903661</x:v>
      </x:c>
      <x:c r="U2884" s="21" t="n">
        <x:v>19026.375343114996</x:v>
      </x:c>
      <x:c r="V2884" s="21" t="n">
        <x:v>22949.52470047018</x:v>
      </x:c>
      <x:c r="W2884" s="21" t="n">
        <x:v>27349.513394628</x:v>
      </x:c>
      <x:c r="X2884" s="21" t="n">
        <x:v>28948.918790365653</x:v>
      </x:c>
      <x:c r="Y2884" s="21" t="n">
        <x:v>30191.79955273631</x:v>
      </x:c>
      <x:c r="Z2884" s="21" t="n">
        <x:v>31177.723668720933</x:v>
      </x:c>
      <x:c r="AA2884" s="21" t="n">
        <x:v>31838.02611522331</x:v>
      </x:c>
      <x:c r="AB2884" s="21" t="n">
        <x:v>32174.145756241065</x:v>
      </x:c>
      <x:c r="AC2884" s="21" t="n">
        <x:v>41966.27707335791</x:v>
      </x:c>
      <x:c r="AD2884" s="25" t="n">
        <x:f>AC2884*(1+Inputs!$C$14)*(1-Inputs!$C$14/Inputs!$C$15)</x:f>
        <x:v>33300.2408577095</x:v>
      </x:c>
      <x:c r="AE2884" s="25" t="n">
        <x:f>AD2884/(B2884-Inputs!$C$14)</x:f>
        <x:v>725635.6432486634</x:v>
      </x:c>
      <x:c r="AF2884" s="25" t="n">
        <x:f>S2884/(1+B2884)^1+T2884/(1+B2884)^2+U2884/(1+B2884)^3+V2884/(1+B2884)^4+W2884/(1+B2884)^5+X2884/(1+B2884)^6+Y2884/(1+B2884)^7+Z2884/(1+B2884)^8+AA2884/(1+B2884)^9+AB2884/(1+B2884)^10+AE2884/(1+B2884)^10</x:f>
        <x:v>488833.9864524985</x:v>
      </x:c>
      <x:c r="AG2884" s="25" t="n">
        <x:f>(AF2884+Inputs!$C$12)/Inputs!$C$13</x:f>
        <x:v>415.8621165807753</x:v>
      </x:c>
      <x:c r="AH2884" s="25" t="n">
        <x:f>(S2884+Inputs!$C$11)*Inputs!$C$8-Inputs!$C$11</x:f>
        <x:v>2616.831387539256</x:v>
      </x:c>
      <x:c r="AI2884" s="25" t="n">
        <x:f>Inputs!$C$12+AH2884-Inputs!$C$10*Inputs!$C$13</x:f>
        <x:v>24934.746802739253</x:v>
      </x:c>
      <x:c r="AJ2884" s="25" t="n">
        <x:f>(S2884+Inputs!$C$11)*(1-Inputs!$C$8)</x:f>
        <x:v>6971.329176506525</x:v>
      </x:c>
      <x:c r="AK2884" s="25" t="n">
        <x:f>AJ2884/(1+B2884)^(1-Inputs!$C$8)+T2884/(1+B2884)^(2-Inputs!$C$8)+U2884/(1+B2884)^(3-Inputs!$C$8)+V2884/(1+B2884)^(4-Inputs!$C$8)+W2884/(1+B2884)^(5-Inputs!$C$8)+X2884/(1+B2884)^(6-Inputs!$C$8)+Y2884/(1+B2884)^(7-Inputs!$C$8)+Z2884/(1+B2884)^(8-Inputs!$C$8)+AA2884/(1+B2884)^(9-Inputs!$C$8)+AB2884/(1+B2884)^(10-Inputs!$C$8)+AE2884/(1+B2884)^(10-Inputs!$C$8)</x:f>
        <x:v>504465.85979148233</x:v>
      </x:c>
      <x:c r="AL2884" s="25" t="n">
        <x:f>(AK2884+AI2884)/Inputs!$C$13</x:f>
        <x:v>422.4232584006951</x:v>
      </x:c>
      <x:c r="AM2884" s="26" t="n">
        <x:f>IF(AL2884&gt;=Inputs!$C$7,1,0)</x:f>
        <x:v>1</x:v>
      </x:c>
      <x:c r="AN2884" s="26" t="n">
        <x:f>IF(Inputs!$C$7&lt;=(1-Inputs!$C$16)*AL2884,1,0)</x:f>
        <x:v>1</x:v>
      </x:c>
    </x:row>
    <x:row r="2885" ht="20" customHeight="1">
      <x:c r="A2885" s="16" t="n">
        <x:v>2880</x:v>
      </x:c>
      <x:c r="B2885" s="19" t="n">
        <x:v>0.08837275638809595</x:v>
      </x:c>
      <x:c r="C2885" s="24" t="n">
        <x:v>0.27122558594678026</x:v>
      </x:c>
      <x:c r="D2885" s="19" t="n">
        <x:v>0.041936546780080165</x:v>
      </x:c>
      <x:c r="E2885" s="19" t="n">
        <x:v>0.04328200573644637</x:v>
      </x:c>
      <x:c r="F2885" s="19" t="n">
        <x:v>-0.2300980471472815</x:v>
      </x:c>
      <x:c r="G2885" s="19" t="n">
        <x:v>-0.046759336078768574</x:v>
      </x:c>
      <x:c r="H2885" s="19" t="n">
        <x:v>0.9059592690104807</x:v>
      </x:c>
      <x:c r="I2885" s="19" t="n">
        <x:v>0.07105909912290258</x:v>
      </x:c>
      <x:c r="J2885" s="19" t="n">
        <x:v>0.060984574436121194</x:v>
      </x:c>
      <x:c r="K2885" s="19" t="n">
        <x:v>0.06898953564803492</x:v>
      </x:c>
      <x:c r="L2885" s="19" t="n">
        <x:v>0.05790371994942575</x:v>
      </x:c>
      <x:c r="M2885" s="19" t="n">
        <x:v>0.062211896366083014</x:v>
      </x:c>
      <x:c r="N2885" s="19" t="n">
        <x:v>0.06793422835050138</x:v>
      </x:c>
      <x:c r="O2885" s="19" t="n">
        <x:v>0.07033738962478424</x:v>
      </x:c>
      <x:c r="P2885" s="19" t="n">
        <x:v>0.07398547032756937</x:v>
      </x:c>
      <x:c r="Q2885" s="19" t="n">
        <x:v>0.056287543719519134</x:v>
      </x:c>
      <x:c r="R2885" s="19" t="n">
        <x:v>0.06412397219047421</x:v>
      </x:c>
      <x:c r="S2885" s="21" t="n">
        <x:v>8690.008488981353</x:v>
      </x:c>
      <x:c r="T2885" s="21" t="n">
        <x:v>13911.375599830311</x:v>
      </x:c>
      <x:c r="U2885" s="21" t="n">
        <x:v>17467.980653000624</x:v>
      </x:c>
      <x:c r="V2885" s="21" t="n">
        <x:v>21535.252077321853</x:v>
      </x:c>
      <x:c r="W2885" s="21" t="n">
        <x:v>25992.210077531683</x:v>
      </x:c>
      <x:c r="X2885" s="21" t="n">
        <x:v>27865.691314070107</x:v>
      </x:c>
      <x:c r="Y2885" s="21" t="n">
        <x:v>29240.805639529215</x:v>
      </x:c>
      <x:c r="Z2885" s="21" t="n">
        <x:v>30340.128444694757</x:v>
      </x:c>
      <x:c r="AA2885" s="21" t="n">
        <x:v>31114.213302472235</x:v>
      </x:c>
      <x:c r="AB2885" s="21" t="n">
        <x:v>31511.0622629171</x:v>
      </x:c>
      <x:c r="AC2885" s="21" t="n">
        <x:v>41101.38556032666</x:v>
      </x:c>
      <x:c r="AD2885" s="25" t="n">
        <x:f>AC2885*(1+Inputs!$C$14)*(1-Inputs!$C$14/Inputs!$C$15)</x:f>
        <x:v>32613.949442119196</x:v>
      </x:c>
      <x:c r="AE2885" s="25" t="n">
        <x:f>AD2885/(B2885-Inputs!$C$14)</x:f>
        <x:v>611059.8674156781</x:v>
      </x:c>
      <x:c r="AF2885" s="25" t="n">
        <x:f>S2885/(1+B2885)^1+T2885/(1+B2885)^2+U2885/(1+B2885)^3+V2885/(1+B2885)^4+W2885/(1+B2885)^5+X2885/(1+B2885)^6+Y2885/(1+B2885)^7+Z2885/(1+B2885)^8+AA2885/(1+B2885)^9+AB2885/(1+B2885)^10+AE2885/(1+B2885)^10</x:f>
        <x:v>404017.7551999332</x:v>
      </x:c>
      <x:c r="AG2885" s="25" t="n">
        <x:f>(AF2885+Inputs!$C$12)/Inputs!$C$13</x:f>
        <x:v>348.1849202861412</x:v>
      </x:c>
      <x:c r="AH2885" s="25" t="n">
        <x:f>(S2885+Inputs!$C$11)*Inputs!$C$8-Inputs!$C$11</x:f>
        <x:v>2196.053292098114</x:v>
      </x:c>
      <x:c r="AI2885" s="25" t="n">
        <x:f>Inputs!$C$12+AH2885-Inputs!$C$10*Inputs!$C$13</x:f>
        <x:v>24513.96870729811</x:v>
      </x:c>
      <x:c r="AJ2885" s="25" t="n">
        <x:f>(S2885+Inputs!$C$11)*(1-Inputs!$C$8)</x:f>
        <x:v>6493.95519688324</x:v>
      </x:c>
      <x:c r="AK2885" s="25" t="n">
        <x:f>AJ2885/(1+B2885)^(1-Inputs!$C$8)+T2885/(1+B2885)^(2-Inputs!$C$8)+U2885/(1+B2885)^(3-Inputs!$C$8)+V2885/(1+B2885)^(4-Inputs!$C$8)+W2885/(1+B2885)^(5-Inputs!$C$8)+X2885/(1+B2885)^(6-Inputs!$C$8)+Y2885/(1+B2885)^(7-Inputs!$C$8)+Z2885/(1+B2885)^(8-Inputs!$C$8)+AA2885/(1+B2885)^(9-Inputs!$C$8)+AB2885/(1+B2885)^(10-Inputs!$C$8)+AE2885/(1+B2885)^(10-Inputs!$C$8)</x:f>
        <x:v>418269.4567523493</x:v>
      </x:c>
      <x:c r="AL2885" s="25" t="n">
        <x:f>(AK2885+AI2885)/Inputs!$C$13</x:f>
        <x:v>353.30903481916624</x:v>
      </x:c>
      <x:c r="AM2885" s="26" t="n">
        <x:f>IF(AL2885&gt;=Inputs!$C$7,1,0)</x:f>
        <x:v>1</x:v>
      </x:c>
      <x:c r="AN2885" s="26" t="n">
        <x:f>IF(Inputs!$C$7&lt;=(1-Inputs!$C$16)*AL2885,1,0)</x:f>
        <x:v>1</x:v>
      </x:c>
    </x:row>
    <x:row r="2886" ht="20" customHeight="1">
      <x:c r="A2886" s="16" t="n">
        <x:v>2881</x:v>
      </x:c>
      <x:c r="B2886" s="19" t="n">
        <x:v>0.07791874960938724</x:v>
      </x:c>
      <x:c r="C2886" s="24" t="n">
        <x:v>0.6555342390177259</x:v>
      </x:c>
      <x:c r="D2886" s="19" t="n">
        <x:v>0.03946446579498258</x:v>
      </x:c>
      <x:c r="E2886" s="19" t="n">
        <x:v>0.04560004974384782</x:v>
      </x:c>
      <x:c r="F2886" s="19" t="n">
        <x:v>-0.08936776283833184</x:v>
      </x:c>
      <x:c r="G2886" s="19" t="n">
        <x:v>-0.05145484000091585</x:v>
      </x:c>
      <x:c r="H2886" s="19" t="n">
        <x:v>0.7695372583288247</x:v>
      </x:c>
      <x:c r="I2886" s="19" t="n">
        <x:v>0.05538988215587438</x:v>
      </x:c>
      <x:c r="J2886" s="19" t="n">
        <x:v>0.06619508461862438</x:v>
      </x:c>
      <x:c r="K2886" s="19" t="n">
        <x:v>0.06122165723738476</x:v>
      </x:c>
      <x:c r="L2886" s="19" t="n">
        <x:v>0.049432364798823306</x:v>
      </x:c>
      <x:c r="M2886" s="19" t="n">
        <x:v>0.06365917020174379</x:v>
      </x:c>
      <x:c r="N2886" s="19" t="n">
        <x:v>0.05782365249314694</x:v>
      </x:c>
      <x:c r="O2886" s="19" t="n">
        <x:v>0.05972392871853913</x:v>
      </x:c>
      <x:c r="P2886" s="19" t="n">
        <x:v>0.06054943825890291</x:v>
      </x:c>
      <x:c r="Q2886" s="19" t="n">
        <x:v>0.05607026497482025</x:v>
      </x:c>
      <x:c r="R2886" s="19" t="n">
        <x:v>0.06011337569836428</x:v>
      </x:c>
      <x:c r="S2886" s="21" t="n">
        <x:v>11170.129739787182</x:v>
      </x:c>
      <x:c r="T2886" s="21" t="n">
        <x:v>17306.04046854115</x:v>
      </x:c>
      <x:c r="U2886" s="21" t="n">
        <x:v>20762.965292593217</x:v>
      </x:c>
      <x:c r="V2886" s="21" t="n">
        <x:v>24434.995590984683</x:v>
      </x:c>
      <x:c r="W2886" s="21" t="n">
        <x:v>28549.95509078654</x:v>
      </x:c>
      <x:c r="X2886" s="21" t="n">
        <x:v>30318.67179620831</x:v>
      </x:c>
      <x:c r="Y2886" s="21" t="n">
        <x:v>31703.24833109519</x:v>
      </x:c>
      <x:c r="Z2886" s="21" t="n">
        <x:v>32773.41982820128</x:v>
      </x:c>
      <x:c r="AA2886" s="21" t="n">
        <x:v>33479.08539616896</x:v>
      </x:c>
      <x:c r="AB2886" s="21" t="n">
        <x:v>33786.13546669333</x:v>
      </x:c>
      <x:c r="AC2886" s="21" t="n">
        <x:v>44068.872347860866</x:v>
      </x:c>
      <x:c r="AD2886" s="25" t="n">
        <x:f>AC2886*(1+Inputs!$C$14)*(1-Inputs!$C$14/Inputs!$C$15)</x:f>
        <x:v>34968.65020802759</x:v>
      </x:c>
      <x:c r="AE2886" s="25" t="n">
        <x:f>AD2886/(B2886-Inputs!$C$14)</x:f>
        <x:v>814763.9557602396</x:v>
      </x:c>
      <x:c r="AF2886" s="25" t="n">
        <x:f>S2886/(1+B2886)^1+T2886/(1+B2886)^2+U2886/(1+B2886)^3+V2886/(1+B2886)^4+W2886/(1+B2886)^5+X2886/(1+B2886)^6+Y2886/(1+B2886)^7+Z2886/(1+B2886)^8+AA2886/(1+B2886)^9+AB2886/(1+B2886)^10+AE2886/(1+B2886)^10</x:f>
        <x:v>553352.9931858042</x:v>
      </x:c>
      <x:c r="AG2886" s="25" t="n">
        <x:f>(AF2886+Inputs!$C$12)/Inputs!$C$13</x:f>
        <x:v>467.34360094928394</x:v>
      </x:c>
      <x:c r="AH2886" s="25" t="n">
        <x:f>(S2886+Inputs!$C$11)*Inputs!$C$8-Inputs!$C$11</x:f>
        <x:v>3357.97311096879</x:v>
      </x:c>
      <x:c r="AI2886" s="25" t="n">
        <x:f>Inputs!$C$12+AH2886-Inputs!$C$10*Inputs!$C$13</x:f>
        <x:v>25675.88852616879</x:v>
      </x:c>
      <x:c r="AJ2886" s="25" t="n">
        <x:f>(S2886+Inputs!$C$11)*(1-Inputs!$C$8)</x:f>
        <x:v>7812.156628818393</x:v>
      </x:c>
      <x:c r="AK2886" s="25" t="n">
        <x:f>AJ2886/(1+B2886)^(1-Inputs!$C$8)+T2886/(1+B2886)^(2-Inputs!$C$8)+U2886/(1+B2886)^(3-Inputs!$C$8)+V2886/(1+B2886)^(4-Inputs!$C$8)+W2886/(1+B2886)^(5-Inputs!$C$8)+X2886/(1+B2886)^(6-Inputs!$C$8)+Y2886/(1+B2886)^(7-Inputs!$C$8)+Z2886/(1+B2886)^(8-Inputs!$C$8)+AA2886/(1+B2886)^(9-Inputs!$C$8)+AB2886/(1+B2886)^(10-Inputs!$C$8)+AE2886/(1+B2886)^(10-Inputs!$C$8)</x:f>
        <x:v>569923.6996738423</x:v>
      </x:c>
      <x:c r="AL2886" s="25" t="n">
        <x:f>(AK2886+AI2886)/Inputs!$C$13</x:f>
        <x:v>475.2452407792671</x:v>
      </x:c>
      <x:c r="AM2886" s="26" t="n">
        <x:f>IF(AL2886&gt;=Inputs!$C$7,1,0)</x:f>
        <x:v>1</x:v>
      </x:c>
      <x:c r="AN2886" s="26" t="n">
        <x:f>IF(Inputs!$C$7&lt;=(1-Inputs!$C$16)*AL2886,1,0)</x:f>
        <x:v>1</x:v>
      </x:c>
    </x:row>
    <x:row r="2887" ht="20" customHeight="1">
      <x:c r="A2887" s="16" t="n">
        <x:v>2882</x:v>
      </x:c>
      <x:c r="B2887" s="19" t="n">
        <x:v>0.08942698437565075</x:v>
      </x:c>
      <x:c r="C2887" s="24" t="n">
        <x:v>0.8099290711428182</x:v>
      </x:c>
      <x:c r="D2887" s="19" t="n">
        <x:v>0.0301204933872711</x:v>
      </x:c>
      <x:c r="E2887" s="19" t="n">
        <x:v>0.04182898175242229</x:v>
      </x:c>
      <x:c r="F2887" s="19" t="n">
        <x:v>-0.21210397650740903</x:v>
      </x:c>
      <x:c r="G2887" s="19" t="n">
        <x:v>-0.06795444779616958</x:v>
      </x:c>
      <x:c r="H2887" s="19" t="n">
        <x:v>0.8975598785043815</x:v>
      </x:c>
      <x:c r="I2887" s="19" t="n">
        <x:v>0.05393924319584926</x:v>
      </x:c>
      <x:c r="J2887" s="19" t="n">
        <x:v>0.058533439022934314</x:v>
      </x:c>
      <x:c r="K2887" s="19" t="n">
        <x:v>0.05262018429222394</x:v>
      </x:c>
      <x:c r="L2887" s="19" t="n">
        <x:v>0.059722453907119194</x:v>
      </x:c>
      <x:c r="M2887" s="19" t="n">
        <x:v>0.048495689446093594</x:v>
      </x:c>
      <x:c r="N2887" s="19" t="n">
        <x:v>0.05137583819646238</x:v>
      </x:c>
      <x:c r="O2887" s="19" t="n">
        <x:v>0.04630765750922933</x:v>
      </x:c>
      <x:c r="P2887" s="19" t="n">
        <x:v>0.047873814755963626</x:v>
      </x:c>
      <x:c r="Q2887" s="19" t="n">
        <x:v>0.056059750302857765</x:v>
      </x:c>
      <x:c r="R2887" s="19" t="n">
        <x:v>0.06301411878942986</x:v>
      </x:c>
      <x:c r="S2887" s="21" t="n">
        <x:v>8894.880279738883</x:v>
      </x:c>
      <x:c r="T2887" s="21" t="n">
        <x:v>14602.639898792086</x:v>
      </x:c>
      <x:c r="U2887" s="21" t="n">
        <x:v>18564.38903797629</x:v>
      </x:c>
      <x:c r="V2887" s="21" t="n">
        <x:v>22980.006079649334</x:v>
      </x:c>
      <x:c r="W2887" s="21" t="n">
        <x:v>27906.74848646217</x:v>
      </x:c>
      <x:c r="X2887" s="21" t="n">
        <x:v>29550.2631681347</x:v>
      </x:c>
      <x:c r="Y2887" s="21" t="n">
        <x:v>30730.286338657013</x:v>
      </x:c>
      <x:c r="Z2887" s="21" t="n">
        <x:v>31640.011239750133</x:v>
      </x:c>
      <x:c r="AA2887" s="21" t="n">
        <x:v>32268.57626822028</x:v>
      </x:c>
      <x:c r="AB2887" s="21" t="n">
        <x:v>32593.811588182343</x:v>
      </x:c>
      <x:c r="AC2887" s="21" t="n">
        <x:v>42513.66728893348</x:v>
      </x:c>
      <x:c r="AD2887" s="25" t="n">
        <x:f>AC2887*(1+Inputs!$C$14)*(1-Inputs!$C$14/Inputs!$C$15)</x:f>
        <x:v>33734.59499376871</x:v>
      </x:c>
      <x:c r="AE2887" s="25" t="n">
        <x:f>AD2887/(B2887-Inputs!$C$14)</x:f>
        <x:v>619813.781357703</x:v>
      </x:c>
      <x:c r="AF2887" s="25" t="n">
        <x:f>S2887/(1+B2887)^1+T2887/(1+B2887)^2+U2887/(1+B2887)^3+V2887/(1+B2887)^4+W2887/(1+B2887)^5+X2887/(1+B2887)^6+Y2887/(1+B2887)^7+Z2887/(1+B2887)^8+AA2887/(1+B2887)^9+AB2887/(1+B2887)^10+AE2887/(1+B2887)^10</x:f>
        <x:v>411784.1136612195</x:v>
      </x:c>
      <x:c r="AG2887" s="25" t="n">
        <x:f>(AF2887+Inputs!$C$12)/Inputs!$C$13</x:f>
        <x:v>354.381910630051</x:v>
      </x:c>
      <x:c r="AH2887" s="25" t="n">
        <x:f>(S2887+Inputs!$C$11)*Inputs!$C$8-Inputs!$C$11</x:f>
        <x:v>2292.0343228365728</x:v>
      </x:c>
      <x:c r="AI2887" s="25" t="n">
        <x:f>Inputs!$C$12+AH2887-Inputs!$C$10*Inputs!$C$13</x:f>
        <x:v>24609.949738036572</x:v>
      </x:c>
      <x:c r="AJ2887" s="25" t="n">
        <x:f>(S2887+Inputs!$C$11)*(1-Inputs!$C$8)</x:f>
        <x:v>6602.845956902311</x:v>
      </x:c>
      <x:c r="AK2887" s="25" t="n">
        <x:f>AJ2887/(1+B2887)^(1-Inputs!$C$8)+T2887/(1+B2887)^(2-Inputs!$C$8)+U2887/(1+B2887)^(3-Inputs!$C$8)+V2887/(1+B2887)^(4-Inputs!$C$8)+W2887/(1+B2887)^(5-Inputs!$C$8)+X2887/(1+B2887)^(6-Inputs!$C$8)+Y2887/(1+B2887)^(7-Inputs!$C$8)+Z2887/(1+B2887)^(8-Inputs!$C$8)+AA2887/(1+B2887)^(9-Inputs!$C$8)+AB2887/(1+B2887)^(10-Inputs!$C$8)+AE2887/(1+B2887)^(10-Inputs!$C$8)</x:f>
        <x:v>426453.8783698911</x:v>
      </x:c>
      <x:c r="AL2887" s="25" t="n">
        <x:f>(AK2887+AI2887)/Inputs!$C$13</x:f>
        <x:v>359.91619511325587</x:v>
      </x:c>
      <x:c r="AM2887" s="26" t="n">
        <x:f>IF(AL2887&gt;=Inputs!$C$7,1,0)</x:f>
        <x:v>1</x:v>
      </x:c>
      <x:c r="AN2887" s="26" t="n">
        <x:f>IF(Inputs!$C$7&lt;=(1-Inputs!$C$16)*AL2887,1,0)</x:f>
        <x:v>1</x:v>
      </x:c>
    </x:row>
    <x:row r="2888" ht="20" customHeight="1">
      <x:c r="A2888" s="16" t="n">
        <x:v>2883</x:v>
      </x:c>
      <x:c r="B2888" s="19" t="n">
        <x:v>0.07448817359761126</x:v>
      </x:c>
      <x:c r="C2888" s="24" t="n">
        <x:v>0.26288602946354445</x:v>
      </x:c>
      <x:c r="D2888" s="19" t="n">
        <x:v>0.021420731721788402</x:v>
      </x:c>
      <x:c r="E2888" s="19" t="n">
        <x:v>0.05024785874457478</x:v>
      </x:c>
      <x:c r="F2888" s="19" t="n">
        <x:v>-0.1509188344563984</x:v>
      </x:c>
      <x:c r="G2888" s="19" t="n">
        <x:v>-0.056689239482498696</x:v>
      </x:c>
      <x:c r="H2888" s="19" t="n">
        <x:v>0.8540997625165403</x:v>
      </x:c>
      <x:c r="I2888" s="19" t="n">
        <x:v>0.04704340621453071</x:v>
      </x:c>
      <x:c r="J2888" s="19" t="n">
        <x:v>0.047880811272863186</x:v>
      </x:c>
      <x:c r="K2888" s="19" t="n">
        <x:v>0.0492677496038516</x:v>
      </x:c>
      <x:c r="L2888" s="19" t="n">
        <x:v>0.051534258252194154</x:v>
      </x:c>
      <x:c r="M2888" s="19" t="n">
        <x:v>0.04872709570302845</x:v>
      </x:c>
      <x:c r="N2888" s="19" t="n">
        <x:v>0.05664867313487662</x:v>
      </x:c>
      <x:c r="O2888" s="19" t="n">
        <x:v>0.05361656246322241</x:v>
      </x:c>
      <x:c r="P2888" s="19" t="n">
        <x:v>0.049788232336785546</x:v>
      </x:c>
      <x:c r="Q2888" s="19" t="n">
        <x:v>0.049540041681653976</x:v>
      </x:c>
      <x:c r="R2888" s="19" t="n">
        <x:v>0.047706115691831884</x:v>
      </x:c>
      <x:c r="S2888" s="21" t="n">
        <x:v>10020.877418206655</x:v>
      </x:c>
      <x:c r="T2888" s="21" t="n">
        <x:v>15367.59554206027</x:v>
      </x:c>
      <x:c r="U2888" s="21" t="n">
        <x:v>18275.215044403427</x:v>
      </x:c>
      <x:c r="V2888" s="21" t="n">
        <x:v>21350.69652428168</x:v>
      </x:c>
      <x:c r="W2888" s="21" t="n">
        <x:v>24697.195553789737</x:v>
      </x:c>
      <x:c r="X2888" s="21" t="n">
        <x:v>26097.205337267966</x:v>
      </x:c>
      <x:c r="Y2888" s="21" t="n">
        <x:v>27182.770824772302</x:v>
      </x:c>
      <x:c r="Z2888" s="21" t="n">
        <x:v>28053.62369970401</x:v>
      </x:c>
      <x:c r="AA2888" s="21" t="n">
        <x:v>28689.93395044216</x:v>
      </x:c>
      <x:c r="AB2888" s="21" t="n">
        <x:v>29083.94249009356</x:v>
      </x:c>
      <x:c r="AC2888" s="21" t="n">
        <x:v>37935.5771609916</x:v>
      </x:c>
      <x:c r="AD2888" s="25" t="n">
        <x:f>AC2888*(1+Inputs!$C$14)*(1-Inputs!$C$14/Inputs!$C$15)</x:f>
        <x:v>30101.880477246825</x:v>
      </x:c>
      <x:c r="AE2888" s="25" t="n">
        <x:f>AD2888/(B2888-Inputs!$C$14)</x:f>
        <x:v>762301.1584174095</x:v>
      </x:c>
      <x:c r="AF2888" s="25" t="n">
        <x:f>S2888/(1+B2888)^1+T2888/(1+B2888)^2+U2888/(1+B2888)^3+V2888/(1+B2888)^4+W2888/(1+B2888)^5+X2888/(1+B2888)^6+Y2888/(1+B2888)^7+Z2888/(1+B2888)^8+AA2888/(1+B2888)^9+AB2888/(1+B2888)^10+AE2888/(1+B2888)^10</x:f>
        <x:v>520654.84346781496</x:v>
      </x:c>
      <x:c r="AG2888" s="25" t="n">
        <x:f>(AF2888+Inputs!$C$12)/Inputs!$C$13</x:f>
        <x:v>441.25285081507815</x:v>
      </x:c>
      <x:c r="AH2888" s="25" t="n">
        <x:f>(S2888+Inputs!$C$11)*Inputs!$C$8-Inputs!$C$11</x:f>
        <x:v>2819.5562698995564</x:v>
      </x:c>
      <x:c r="AI2888" s="25" t="n">
        <x:f>Inputs!$C$12+AH2888-Inputs!$C$10*Inputs!$C$13</x:f>
        <x:v>25137.471685099554</x:v>
      </x:c>
      <x:c r="AJ2888" s="25" t="n">
        <x:f>(S2888+Inputs!$C$11)*(1-Inputs!$C$8)</x:f>
        <x:v>7201.3211483071</x:v>
      </x:c>
      <x:c r="AK2888" s="25" t="n">
        <x:f>AJ2888/(1+B2888)^(1-Inputs!$C$8)+T2888/(1+B2888)^(2-Inputs!$C$8)+U2888/(1+B2888)^(3-Inputs!$C$8)+V2888/(1+B2888)^(4-Inputs!$C$8)+W2888/(1+B2888)^(5-Inputs!$C$8)+X2888/(1+B2888)^(6-Inputs!$C$8)+Y2888/(1+B2888)^(7-Inputs!$C$8)+Z2888/(1+B2888)^(8-Inputs!$C$8)+AA2888/(1+B2888)^(9-Inputs!$C$8)+AB2888/(1+B2888)^(10-Inputs!$C$8)+AE2888/(1+B2888)^(10-Inputs!$C$8)</x:f>
        <x:v>535763.7125695895</x:v>
      </x:c>
      <x:c r="AL2888" s="25" t="n">
        <x:f>(AK2888+AI2888)/Inputs!$C$13</x:f>
        <x:v>447.55843295677215</x:v>
      </x:c>
      <x:c r="AM2888" s="26" t="n">
        <x:f>IF(AL2888&gt;=Inputs!$C$7,1,0)</x:f>
        <x:v>1</x:v>
      </x:c>
      <x:c r="AN2888" s="26" t="n">
        <x:f>IF(Inputs!$C$7&lt;=(1-Inputs!$C$16)*AL2888,1,0)</x:f>
        <x:v>1</x:v>
      </x:c>
    </x:row>
    <x:row r="2889" ht="20" customHeight="1">
      <x:c r="A2889" s="16" t="n">
        <x:v>2884</x:v>
      </x:c>
      <x:c r="B2889" s="19" t="n">
        <x:v>0.08343157480298811</x:v>
      </x:c>
      <x:c r="C2889" s="24" t="n">
        <x:v>0.28153154092129284</x:v>
      </x:c>
      <x:c r="D2889" s="19" t="n">
        <x:v>0.0382598362870894</x:v>
      </x:c>
      <x:c r="E2889" s="19" t="n">
        <x:v>0.03242593130795484</x:v>
      </x:c>
      <x:c r="F2889" s="19" t="n">
        <x:v>-0.10521283730382608</x:v>
      </x:c>
      <x:c r="G2889" s="19" t="n">
        <x:v>-0.06617054606781891</x:v>
      </x:c>
      <x:c r="H2889" s="19" t="n">
        <x:v>0.9492264042411591</x:v>
      </x:c>
      <x:c r="I2889" s="19" t="n">
        <x:v>0.05668396035646424</x:v>
      </x:c>
      <x:c r="J2889" s="19" t="n">
        <x:v>0.05363788638757228</x:v>
      </x:c>
      <x:c r="K2889" s="19" t="n">
        <x:v>0.06489784506664933</x:v>
      </x:c>
      <x:c r="L2889" s="19" t="n">
        <x:v>0.05119299423456027</x:v>
      </x:c>
      <x:c r="M2889" s="19" t="n">
        <x:v>0.06318536038015622</x:v>
      </x:c>
      <x:c r="N2889" s="19" t="n">
        <x:v>0.05552844973726792</x:v>
      </x:c>
      <x:c r="O2889" s="19" t="n">
        <x:v>0.05607695123825693</x:v>
      </x:c>
      <x:c r="P2889" s="19" t="n">
        <x:v>0.06007221893759265</x:v>
      </x:c>
      <x:c r="Q2889" s="19" t="n">
        <x:v>0.06073662563378435</x:v>
      </x:c>
      <x:c r="R2889" s="19" t="n">
        <x:v>0.05274684368787689</x:v>
      </x:c>
      <x:c r="S2889" s="21" t="n">
        <x:v>10779.093265837406</x:v>
      </x:c>
      <x:c r="T2889" s="21" t="n">
        <x:v>16383.579117337662</x:v>
      </x:c>
      <x:c r="U2889" s="21" t="n">
        <x:v>19237.621307662128</x:v>
      </x:c>
      <x:c r="V2889" s="21" t="n">
        <x:v>22204.48975914901</x:v>
      </x:c>
      <x:c r="W2889" s="21" t="n">
        <x:v>25399.967887020663</x:v>
      </x:c>
      <x:c r="X2889" s="21" t="n">
        <x:v>26824.467119316283</x:v>
      </x:c>
      <x:c r="Y2889" s="21" t="n">
        <x:v>27905.451156452305</x:v>
      </x:c>
      <x:c r="Z2889" s="21" t="n">
        <x:v>28777.25323848691</x:v>
      </x:c>
      <x:c r="AA2889" s="21" t="n">
        <x:v>29417.335309405174</x:v>
      </x:c>
      <x:c r="AB2889" s="21" t="n">
        <x:v>29796.615519929383</x:v>
      </x:c>
      <x:c r="AC2889" s="21" t="n">
        <x:v>38865.150678168764</x:v>
      </x:c>
      <x:c r="AD2889" s="25" t="n">
        <x:f>AC2889*(1+Inputs!$C$14)*(1-Inputs!$C$14/Inputs!$C$15)</x:f>
        <x:v>30839.497063126906</x:v>
      </x:c>
      <x:c r="AE2889" s="25" t="n">
        <x:f>AD2889/(B2889-Inputs!$C$14)</x:f>
        <x:v>636764.2842211314</x:v>
      </x:c>
      <x:c r="AF2889" s="25" t="n">
        <x:f>S2889/(1+B2889)^1+T2889/(1+B2889)^2+U2889/(1+B2889)^3+V2889/(1+B2889)^4+W2889/(1+B2889)^5+X2889/(1+B2889)^6+Y2889/(1+B2889)^7+Z2889/(1+B2889)^8+AA2889/(1+B2889)^9+AB2889/(1+B2889)^10+AE2889/(1+B2889)^10</x:f>
        <x:v>433238.91598642</x:v>
      </x:c>
      <x:c r="AG2889" s="25" t="n">
        <x:f>(AF2889+Inputs!$C$12)/Inputs!$C$13</x:f>
        <x:v>371.50128562445985</x:v>
      </x:c>
      <x:c r="AH2889" s="25" t="n">
        <x:f>(S2889+Inputs!$C$11)*Inputs!$C$8-Inputs!$C$11</x:f>
        <x:v>3174.775201255333</x:v>
      </x:c>
      <x:c r="AI2889" s="25" t="n">
        <x:f>Inputs!$C$12+AH2889-Inputs!$C$10*Inputs!$C$13</x:f>
        <x:v>25492.69061645533</x:v>
      </x:c>
      <x:c r="AJ2889" s="25" t="n">
        <x:f>(S2889+Inputs!$C$11)*(1-Inputs!$C$8)</x:f>
        <x:v>7604.318064582074</x:v>
      </x:c>
      <x:c r="AK2889" s="25" t="n">
        <x:f>AJ2889/(1+B2889)^(1-Inputs!$C$8)+T2889/(1+B2889)^(2-Inputs!$C$8)+U2889/(1+B2889)^(3-Inputs!$C$8)+V2889/(1+B2889)^(4-Inputs!$C$8)+W2889/(1+B2889)^(5-Inputs!$C$8)+X2889/(1+B2889)^(6-Inputs!$C$8)+Y2889/(1+B2889)^(7-Inputs!$C$8)+Z2889/(1+B2889)^(8-Inputs!$C$8)+AA2889/(1+B2889)^(9-Inputs!$C$8)+AB2889/(1+B2889)^(10-Inputs!$C$8)+AE2889/(1+B2889)^(10-Inputs!$C$8)</x:f>
        <x:v>446770.31040640175</x:v>
      </x:c>
      <x:c r="AL2889" s="25" t="n">
        <x:f>(AK2889+AI2889)/Inputs!$C$13</x:f>
        <x:v>376.8315963927035</x:v>
      </x:c>
      <x:c r="AM2889" s="26" t="n">
        <x:f>IF(AL2889&gt;=Inputs!$C$7,1,0)</x:f>
        <x:v>1</x:v>
      </x:c>
      <x:c r="AN2889" s="26" t="n">
        <x:f>IF(Inputs!$C$7&lt;=(1-Inputs!$C$16)*AL2889,1,0)</x:f>
        <x:v>1</x:v>
      </x:c>
    </x:row>
    <x:row r="2890" ht="20" customHeight="1">
      <x:c r="A2890" s="16" t="n">
        <x:v>2885</x:v>
      </x:c>
      <x:c r="B2890" s="19" t="n">
        <x:v>0.08963210338356495</x:v>
      </x:c>
      <x:c r="C2890" s="24" t="n">
        <x:v>0.40192676051540843</x:v>
      </x:c>
      <x:c r="D2890" s="19" t="n">
        <x:v>0.016434817535208878</x:v>
      </x:c>
      <x:c r="E2890" s="19" t="n">
        <x:v>0.036011806182181944</x:v>
      </x:c>
      <x:c r="F2890" s="19" t="n">
        <x:v>-0.22534602532413034</x:v>
      </x:c>
      <x:c r="G2890" s="19" t="n">
        <x:v>-0.0918018649526158</x:v>
      </x:c>
      <x:c r="H2890" s="19" t="n">
        <x:v>0.7672224402271866</x:v>
      </x:c>
      <x:c r="I2890" s="19" t="n">
        <x:v>0.06113580888747151</x:v>
      </x:c>
      <x:c r="J2890" s="19" t="n">
        <x:v>0.06963144957508917</x:v>
      </x:c>
      <x:c r="K2890" s="19" t="n">
        <x:v>0.07348212705180344</x:v>
      </x:c>
      <x:c r="L2890" s="19" t="n">
        <x:v>0.06854382507957894</x:v>
      </x:c>
      <x:c r="M2890" s="19" t="n">
        <x:v>0.07372586667241535</x:v>
      </x:c>
      <x:c r="N2890" s="19" t="n">
        <x:v>0.06705800933629576</x:v>
      </x:c>
      <x:c r="O2890" s="19" t="n">
        <x:v>0.06392018284753362</x:v>
      </x:c>
      <x:c r="P2890" s="19" t="n">
        <x:v>0.06915829239900517</x:v>
      </x:c>
      <x:c r="Q2890" s="19" t="n">
        <x:v>0.0605839775918605</x:v>
      </x:c>
      <x:c r="R2890" s="19" t="n">
        <x:v>0.07834971638445154</x:v>
      </x:c>
      <x:c r="S2890" s="21" t="n">
        <x:v>8509.832919691773</x:v>
      </x:c>
      <x:c r="T2890" s="21" t="n">
        <x:v>13615.846565170084</x:v>
      </x:c>
      <x:c r="U2890" s="21" t="n">
        <x:v>16796.294030371544</x:v>
      </x:c>
      <x:c r="V2890" s="21" t="n">
        <x:v>20173.22840237381</x:v>
      </x:c>
      <x:c r="W2890" s="21" t="n">
        <x:v>23814.523398981648</x:v>
      </x:c>
      <x:c r="X2890" s="21" t="n">
        <x:v>25094.347977248766</x:v>
      </x:c>
      <x:c r="Y2890" s="21" t="n">
        <x:v>26004.898752795532</x:v>
      </x:c>
      <x:c r="Z2890" s="21" t="n">
        <x:v>26763.107795644868</x:v>
      </x:c>
      <x:c r="AA2890" s="21" t="n">
        <x:v>27368.142146397346</x:v>
      </x:c>
      <x:c r="AB2890" s="21" t="n">
        <x:v>27784.560902842575</x:v>
      </x:c>
      <x:c r="AC2890" s="21" t="n">
        <x:v>36240.73161240336</x:v>
      </x:c>
      <x:c r="AD2890" s="25" t="n">
        <x:f>AC2890*(1+Inputs!$C$14)*(1-Inputs!$C$14/Inputs!$C$15)</x:f>
        <x:v>28757.020534442065</x:v>
      </x:c>
      <x:c r="AE2890" s="25" t="n">
        <x:f>AD2890/(B2890-Inputs!$C$14)</x:f>
        <x:v>526375.8624218206</x:v>
      </x:c>
      <x:c r="AF2890" s="25" t="n">
        <x:f>S2890/(1+B2890)^1+T2890/(1+B2890)^2+U2890/(1+B2890)^3+V2890/(1+B2890)^4+W2890/(1+B2890)^5+X2890/(1+B2890)^6+Y2890/(1+B2890)^7+Z2890/(1+B2890)^8+AA2890/(1+B2890)^9+AB2890/(1+B2890)^10+AE2890/(1+B2890)^10</x:f>
        <x:v>352309.8172883532</x:v>
      </x:c>
      <x:c r="AG2890" s="25" t="n">
        <x:f>(AF2890+Inputs!$C$12)/Inputs!$C$13</x:f>
        <x:v>306.9257389672718</x:v>
      </x:c>
      <x:c r="AH2890" s="25" t="n">
        <x:f>(S2890+Inputs!$C$11)*Inputs!$C$8-Inputs!$C$11</x:f>
        <x:v>2111.6422719651873</x:v>
      </x:c>
      <x:c r="AI2890" s="25" t="n">
        <x:f>Inputs!$C$12+AH2890-Inputs!$C$10*Inputs!$C$13</x:f>
        <x:v>24429.557687165187</x:v>
      </x:c>
      <x:c r="AJ2890" s="25" t="n">
        <x:f>(S2890+Inputs!$C$11)*(1-Inputs!$C$8)</x:f>
        <x:v>6398.190647726587</x:v>
      </x:c>
      <x:c r="AK2890" s="25" t="n">
        <x:f>AJ2890/(1+B2890)^(1-Inputs!$C$8)+T2890/(1+B2890)^(2-Inputs!$C$8)+U2890/(1+B2890)^(3-Inputs!$C$8)+V2890/(1+B2890)^(4-Inputs!$C$8)+W2890/(1+B2890)^(5-Inputs!$C$8)+X2890/(1+B2890)^(6-Inputs!$C$8)+Y2890/(1+B2890)^(7-Inputs!$C$8)+Z2890/(1+B2890)^(8-Inputs!$C$8)+AA2890/(1+B2890)^(9-Inputs!$C$8)+AB2890/(1+B2890)^(10-Inputs!$C$8)+AE2890/(1+B2890)^(10-Inputs!$C$8)</x:f>
        <x:v>364749.4222032089</x:v>
      </x:c>
      <x:c r="AL2890" s="25" t="n">
        <x:f>(AK2890+AI2890)/Inputs!$C$13</x:f>
        <x:v>310.53657804430793</x:v>
      </x:c>
      <x:c r="AM2890" s="26" t="n">
        <x:f>IF(AL2890&gt;=Inputs!$C$7,1,0)</x:f>
        <x:v>1</x:v>
      </x:c>
      <x:c r="AN2890" s="26" t="n">
        <x:f>IF(Inputs!$C$7&lt;=(1-Inputs!$C$16)*AL2890,1,0)</x:f>
        <x:v>0</x:v>
      </x:c>
    </x:row>
    <x:row r="2891" ht="20" customHeight="1">
      <x:c r="A2891" s="16" t="n">
        <x:v>2886</x:v>
      </x:c>
      <x:c r="B2891" s="19" t="n">
        <x:v>0.08328564047958543</x:v>
      </x:c>
      <x:c r="C2891" s="24" t="n">
        <x:v>0.6904441860801569</x:v>
      </x:c>
      <x:c r="D2891" s="19" t="n">
        <x:v>0.034356875656284556</x:v>
      </x:c>
      <x:c r="E2891" s="19" t="n">
        <x:v>0.03627462536728359</x:v>
      </x:c>
      <x:c r="F2891" s="19" t="n">
        <x:v>-0.24737733458643904</x:v>
      </x:c>
      <x:c r="G2891" s="19" t="n">
        <x:v>-0.05589945616560897</x:v>
      </x:c>
      <x:c r="H2891" s="19" t="n">
        <x:v>0.5314025470135277</x:v>
      </x:c>
      <x:c r="I2891" s="19" t="n">
        <x:v>0.046435343243898614</x:v>
      </x:c>
      <x:c r="J2891" s="19" t="n">
        <x:v>0.05665979046403322</x:v>
      </x:c>
      <x:c r="K2891" s="19" t="n">
        <x:v>0.05331601165951838</x:v>
      </x:c>
      <x:c r="L2891" s="19" t="n">
        <x:v>0.04830711067849393</x:v>
      </x:c>
      <x:c r="M2891" s="19" t="n">
        <x:v>0.04806819527678613</x:v>
      </x:c>
      <x:c r="N2891" s="19" t="n">
        <x:v>0.04682619747053991</x:v>
      </x:c>
      <x:c r="O2891" s="19" t="n">
        <x:v>0.0621625317926862</x:v>
      </x:c>
      <x:c r="P2891" s="19" t="n">
        <x:v>0.05453225525002722</x:v>
      </x:c>
      <x:c r="Q2891" s="19" t="n">
        <x:v>0.055305305200830615</x:v>
      </x:c>
      <x:c r="R2891" s="19" t="n">
        <x:v>0.045549330579009395</x:v>
      </x:c>
      <x:c r="S2891" s="21" t="n">
        <x:v>8277.742454076251</x:v>
      </x:c>
      <x:c r="T2891" s="21" t="n">
        <x:v>13518.260098985687</x:v>
      </x:c>
      <x:c r="U2891" s="21" t="n">
        <x:v>16989.215722725974</x:v>
      </x:c>
      <x:c r="V2891" s="21" t="n">
        <x:v>20799.65551655822</x:v>
      </x:c>
      <x:c r="W2891" s="21" t="n">
        <x:v>25043.816257847524</x:v>
      </x:c>
      <x:c r="X2891" s="21" t="n">
        <x:v>26519.06252082359</x:v>
      </x:c>
      <x:c r="Y2891" s="21" t="n">
        <x:v>27648.52443216557</x:v>
      </x:c>
      <x:c r="Z2891" s="21" t="n">
        <x:v>28596.771242464638</x:v>
      </x:c>
      <x:c r="AA2891" s="21" t="n">
        <x:v>29271.833975005382</x:v>
      </x:c>
      <x:c r="AB2891" s="21" t="n">
        <x:v>29670.43408426993</x:v>
      </x:c>
      <x:c r="AC2891" s="21" t="n">
        <x:v>38700.56619687383</x:v>
      </x:c>
      <x:c r="AD2891" s="25" t="n">
        <x:f>AC2891*(1+Inputs!$C$14)*(1-Inputs!$C$14/Inputs!$C$15)</x:f>
        <x:v>30708.89927721938</x:v>
      </x:c>
      <x:c r="AE2891" s="25" t="n">
        <x:f>AD2891/(B2891-Inputs!$C$14)</x:f>
        <x:v>635984.0932461633</x:v>
      </x:c>
      <x:c r="AF2891" s="25" t="n">
        <x:f>S2891/(1+B2891)^1+T2891/(1+B2891)^2+U2891/(1+B2891)^3+V2891/(1+B2891)^4+W2891/(1+B2891)^5+X2891/(1+B2891)^6+Y2891/(1+B2891)^7+Z2891/(1+B2891)^8+AA2891/(1+B2891)^9+AB2891/(1+B2891)^10+AE2891/(1+B2891)^10</x:f>
        <x:v>425048.35475889157</x:v>
      </x:c>
      <x:c r="AG2891" s="25" t="n">
        <x:f>(AF2891+Inputs!$C$12)/Inputs!$C$13</x:f>
        <x:v>364.96581226314026</x:v>
      </x:c>
      <x:c r="AH2891" s="25" t="n">
        <x:f>(S2891+Inputs!$C$11)*Inputs!$C$8-Inputs!$C$11</x:f>
        <x:v>2002.9094784850386</x:v>
      </x:c>
      <x:c r="AI2891" s="25" t="n">
        <x:f>Inputs!$C$12+AH2891-Inputs!$C$10*Inputs!$C$13</x:f>
        <x:v>24320.824893685036</x:v>
      </x:c>
      <x:c r="AJ2891" s="25" t="n">
        <x:f>(S2891+Inputs!$C$11)*(1-Inputs!$C$8)</x:f>
        <x:v>6274.832975591214</x:v>
      </x:c>
      <x:c r="AK2891" s="25" t="n">
        <x:f>AJ2891/(1+B2891)^(1-Inputs!$C$8)+T2891/(1+B2891)^(2-Inputs!$C$8)+U2891/(1+B2891)^(3-Inputs!$C$8)+V2891/(1+B2891)^(4-Inputs!$C$8)+W2891/(1+B2891)^(5-Inputs!$C$8)+X2891/(1+B2891)^(6-Inputs!$C$8)+Y2891/(1+B2891)^(7-Inputs!$C$8)+Z2891/(1+B2891)^(8-Inputs!$C$8)+AA2891/(1+B2891)^(9-Inputs!$C$8)+AB2891/(1+B2891)^(10-Inputs!$C$8)+AE2891/(1+B2891)^(10-Inputs!$C$8)</x:f>
        <x:v>439361.43011632405</x:v>
      </x:c>
      <x:c r="AL2891" s="25" t="n">
        <x:f>(AK2891+AI2891)/Inputs!$C$13</x:f>
        <x:v>369.98478389361185</x:v>
      </x:c>
      <x:c r="AM2891" s="26" t="n">
        <x:f>IF(AL2891&gt;=Inputs!$C$7,1,0)</x:f>
        <x:v>1</x:v>
      </x:c>
      <x:c r="AN2891" s="26" t="n">
        <x:f>IF(Inputs!$C$7&lt;=(1-Inputs!$C$16)*AL2891,1,0)</x:f>
        <x:v>1</x:v>
      </x:c>
    </x:row>
    <x:row r="2892" ht="20" customHeight="1">
      <x:c r="A2892" s="16" t="n">
        <x:v>2887</x:v>
      </x:c>
      <x:c r="B2892" s="19" t="n">
        <x:v>0.08462957353466936</x:v>
      </x:c>
      <x:c r="C2892" s="24" t="n">
        <x:v>0.6390639149059609</x:v>
      </x:c>
      <x:c r="D2892" s="19" t="n">
        <x:v>0.04036005790604094</x:v>
      </x:c>
      <x:c r="E2892" s="19" t="n">
        <x:v>0.05314995131373308</x:v>
      </x:c>
      <x:c r="F2892" s="19" t="n">
        <x:v>-0.20369564804120616</x:v>
      </x:c>
      <x:c r="G2892" s="19" t="n">
        <x:v>-0.04556483696895669</x:v>
      </x:c>
      <x:c r="H2892" s="19" t="n">
        <x:v>0.6664902929993843</x:v>
      </x:c>
      <x:c r="I2892" s="19" t="n">
        <x:v>0.04939691919945631</x:v>
      </x:c>
      <x:c r="J2892" s="19" t="n">
        <x:v>0.0505288695865886</x:v>
      </x:c>
      <x:c r="K2892" s="19" t="n">
        <x:v>0.04547106247654824</x:v>
      </x:c>
      <x:c r="L2892" s="19" t="n">
        <x:v>0.05212331016828671</x:v>
      </x:c>
      <x:c r="M2892" s="19" t="n">
        <x:v>0.05849485847601159</x:v>
      </x:c>
      <x:c r="N2892" s="19" t="n">
        <x:v>0.04761118411092298</x:v>
      </x:c>
      <x:c r="O2892" s="19" t="n">
        <x:v>0.049267921142330806</x:v>
      </x:c>
      <x:c r="P2892" s="19" t="n">
        <x:v>0.049773018031922904</x:v>
      </x:c>
      <x:c r="Q2892" s="19" t="n">
        <x:v>0.051267009607917094</x:v>
      </x:c>
      <x:c r="R2892" s="19" t="n">
        <x:v>0.04771444999688015</x:v>
      </x:c>
      <x:c r="S2892" s="21" t="n">
        <x:v>9162.994311799453</x:v>
      </x:c>
      <x:c r="T2892" s="21" t="n">
        <x:v>14790.825873253287</x:v>
      </x:c>
      <x:c r="U2892" s="21" t="n">
        <x:v>18561.03694750189</x:v>
      </x:c>
      <x:c r="V2892" s="21" t="n">
        <x:v>22792.2169529838</x:v>
      </x:c>
      <x:c r="W2892" s="21" t="n">
        <x:v>27623.693754944157</x:v>
      </x:c>
      <x:c r="X2892" s="21" t="n">
        <x:v>29591.921729946076</x:v>
      </x:c>
      <x:c r="Y2892" s="21" t="n">
        <x:v>31059.02812544166</x:v>
      </x:c>
      <x:c r="Z2892" s="21" t="n">
        <x:v>32203.152836213147</x:v>
      </x:c>
      <x:c r="AA2892" s="21" t="n">
        <x:v>32970.33524709558</x:v>
      </x:c>
      <x:c r="AB2892" s="21" t="n">
        <x:v>33324.26835653017</x:v>
      </x:c>
      <x:c r="AC2892" s="21" t="n">
        <x:v>43466.43698677848</x:v>
      </x:c>
      <x:c r="AD2892" s="25" t="n">
        <x:f>AC2892*(1+Inputs!$C$14)*(1-Inputs!$C$14/Inputs!$C$15)</x:f>
        <x:v>34490.617749008714</x:v>
      </x:c>
      <x:c r="AE2892" s="25" t="n">
        <x:f>AD2892/(B2892-Inputs!$C$14)</x:f>
        <x:v>694960.9938702146</x:v>
      </x:c>
      <x:c r="AF2892" s="25" t="n">
        <x:f>S2892/(1+B2892)^1+T2892/(1+B2892)^2+U2892/(1+B2892)^3+V2892/(1+B2892)^4+W2892/(1+B2892)^5+X2892/(1+B2892)^6+Y2892/(1+B2892)^7+Z2892/(1+B2892)^8+AA2892/(1+B2892)^9+AB2892/(1+B2892)^10+AE2892/(1+B2892)^10</x:f>
        <x:v>462097.16247221973</x:v>
      </x:c>
      <x:c r="AG2892" s="25" t="n">
        <x:f>(AF2892+Inputs!$C$12)/Inputs!$C$13</x:f>
        <x:v>394.5280716923604</x:v>
      </x:c>
      <x:c r="AH2892" s="25" t="n">
        <x:f>(S2892+Inputs!$C$11)*Inputs!$C$8-Inputs!$C$11</x:f>
        <x:v>2417.64391045947</x:v>
      </x:c>
      <x:c r="AI2892" s="25" t="n">
        <x:f>Inputs!$C$12+AH2892-Inputs!$C$10*Inputs!$C$13</x:f>
        <x:v>24735.559325659466</x:v>
      </x:c>
      <x:c r="AJ2892" s="25" t="n">
        <x:f>(S2892+Inputs!$C$11)*(1-Inputs!$C$8)</x:f>
        <x:v>6745.350401339984</x:v>
      </x:c>
      <x:c r="AK2892" s="25" t="n">
        <x:f>AJ2892/(1+B2892)^(1-Inputs!$C$8)+T2892/(1+B2892)^(2-Inputs!$C$8)+U2892/(1+B2892)^(3-Inputs!$C$8)+V2892/(1+B2892)^(4-Inputs!$C$8)+W2892/(1+B2892)^(5-Inputs!$C$8)+X2892/(1+B2892)^(6-Inputs!$C$8)+Y2892/(1+B2892)^(7-Inputs!$C$8)+Z2892/(1+B2892)^(8-Inputs!$C$8)+AA2892/(1+B2892)^(9-Inputs!$C$8)+AB2892/(1+B2892)^(10-Inputs!$C$8)+AE2892/(1+B2892)^(10-Inputs!$C$8)</x:f>
        <x:v>477707.93300385156</x:v>
      </x:c>
      <x:c r="AL2892" s="25" t="n">
        <x:f>(AK2892+AI2892)/Inputs!$C$13</x:f>
        <x:v>400.9134378547072</x:v>
      </x:c>
      <x:c r="AM2892" s="26" t="n">
        <x:f>IF(AL2892&gt;=Inputs!$C$7,1,0)</x:f>
        <x:v>1</x:v>
      </x:c>
      <x:c r="AN2892" s="26" t="n">
        <x:f>IF(Inputs!$C$7&lt;=(1-Inputs!$C$16)*AL2892,1,0)</x:f>
        <x:v>1</x:v>
      </x:c>
    </x:row>
    <x:row r="2893" ht="20" customHeight="1">
      <x:c r="A2893" s="16" t="n">
        <x:v>2888</x:v>
      </x:c>
      <x:c r="B2893" s="19" t="n">
        <x:v>0.08766483796685563</x:v>
      </x:c>
      <x:c r="C2893" s="24" t="n">
        <x:v>0.8308969276832556</x:v>
      </x:c>
      <x:c r="D2893" s="19" t="n">
        <x:v>0.03763979822839332</x:v>
      </x:c>
      <x:c r="E2893" s="19" t="n">
        <x:v>0.05885666398110602</x:v>
      </x:c>
      <x:c r="F2893" s="19" t="n">
        <x:v>-0.20267497700420906</x:v>
      </x:c>
      <x:c r="G2893" s="19" t="n">
        <x:v>-0.07243546561178221</x:v>
      </x:c>
      <x:c r="H2893" s="19" t="n">
        <x:v>0.8411034440278229</x:v>
      </x:c>
      <x:c r="I2893" s="19" t="n">
        <x:v>0.0633361684779436</x:v>
      </x:c>
      <x:c r="J2893" s="19" t="n">
        <x:v>0.07111378564179745</x:v>
      </x:c>
      <x:c r="K2893" s="19" t="n">
        <x:v>0.07134378932427694</x:v>
      </x:c>
      <x:c r="L2893" s="19" t="n">
        <x:v>0.06991661495462381</x:v>
      </x:c>
      <x:c r="M2893" s="19" t="n">
        <x:v>0.06800269184405011</x:v>
      </x:c>
      <x:c r="N2893" s="19" t="n">
        <x:v>0.06560952116305885</x:v>
      </x:c>
      <x:c r="O2893" s="19" t="n">
        <x:v>0.06331526228130883</x:v>
      </x:c>
      <x:c r="P2893" s="19" t="n">
        <x:v>0.06545456416977573</x:v>
      </x:c>
      <x:c r="Q2893" s="19" t="n">
        <x:v>0.06962008304003461</x:v>
      </x:c>
      <x:c r="R2893" s="19" t="n">
        <x:v>0.06862682964372084</x:v>
      </x:c>
      <x:c r="S2893" s="21" t="n">
        <x:v>9092.73167373165</x:v>
      </x:c>
      <x:c r="T2893" s="21" t="n">
        <x:v>15068.670719620215</x:v>
      </x:c>
      <x:c r="U2893" s="21" t="n">
        <x:v>19452.526060380274</x:v>
      </x:c>
      <x:c r="V2893" s="21" t="n">
        <x:v>24452.505640719726</x:v>
      </x:c>
      <x:c r="W2893" s="21" t="n">
        <x:v>30155.329203197845</x:v>
      </x:c>
      <x:c r="X2893" s="21" t="n">
        <x:v>32408.215501833038</x:v>
      </x:c>
      <x:c r="Y2893" s="21" t="n">
        <x:v>34076.719233834</x:v>
      </x:c>
      <x:c r="Z2893" s="21" t="n">
        <x:v>35340.90334333223</x:v>
      </x:c>
      <x:c r="AA2893" s="21" t="n">
        <x:v>36153.624634853186</x:v>
      </x:c>
      <x:c r="AB2893" s="21" t="n">
        <x:v>36468.589448423954</x:v>
      </x:c>
      <x:c r="AC2893" s="21" t="n">
        <x:v>47567.72536750951</x:v>
      </x:c>
      <x:c r="AD2893" s="25" t="n">
        <x:f>AC2893*(1+Inputs!$C$14)*(1-Inputs!$C$14/Inputs!$C$15)</x:f>
        <x:v>37744.99007911879</x:v>
      </x:c>
      <x:c r="AE2893" s="25" t="n">
        <x:f>AD2893/(B2893-Inputs!$C$14)</x:f>
        <x:v>716701.912248803</x:v>
      </x:c>
      <x:c r="AF2893" s="25" t="n">
        <x:f>S2893/(1+B2893)^1+T2893/(1+B2893)^2+U2893/(1+B2893)^3+V2893/(1+B2893)^4+W2893/(1+B2893)^5+X2893/(1+B2893)^6+Y2893/(1+B2893)^7+Z2893/(1+B2893)^8+AA2893/(1+B2893)^9+AB2893/(1+B2893)^10+AE2893/(1+B2893)^10</x:f>
        <x:v>472052.8710287631</x:v>
      </x:c>
      <x:c r="AG2893" s="25" t="n">
        <x:f>(AF2893+Inputs!$C$12)/Inputs!$C$13</x:f>
        <x:v>402.4720045019543</x:v>
      </x:c>
      <x:c r="AH2893" s="25" t="n">
        <x:f>(S2893+Inputs!$C$11)*Inputs!$C$8-Inputs!$C$11</x:f>
        <x:v>2384.72634577565</x:v>
      </x:c>
      <x:c r="AI2893" s="25" t="n">
        <x:f>Inputs!$C$12+AH2893-Inputs!$C$10*Inputs!$C$13</x:f>
        <x:v>24702.641760975646</x:v>
      </x:c>
      <x:c r="AJ2893" s="25" t="n">
        <x:f>(S2893+Inputs!$C$11)*(1-Inputs!$C$8)</x:f>
        <x:v>6708.005327956001</x:v>
      </x:c>
      <x:c r="AK2893" s="25" t="n">
        <x:f>AJ2893/(1+B2893)^(1-Inputs!$C$8)+T2893/(1+B2893)^(2-Inputs!$C$8)+U2893/(1+B2893)^(3-Inputs!$C$8)+V2893/(1+B2893)^(4-Inputs!$C$8)+W2893/(1+B2893)^(5-Inputs!$C$8)+X2893/(1+B2893)^(6-Inputs!$C$8)+Y2893/(1+B2893)^(7-Inputs!$C$8)+Z2893/(1+B2893)^(8-Inputs!$C$8)+AA2893/(1+B2893)^(9-Inputs!$C$8)+AB2893/(1+B2893)^(10-Inputs!$C$8)+AE2893/(1+B2893)^(10-Inputs!$C$8)</x:f>
        <x:v>488727.1867269871</x:v>
      </x:c>
      <x:c r="AL2893" s="25" t="n">
        <x:f>(AK2893+AI2893)/Inputs!$C$13</x:f>
        <x:v>409.6797366842356</x:v>
      </x:c>
      <x:c r="AM2893" s="26" t="n">
        <x:f>IF(AL2893&gt;=Inputs!$C$7,1,0)</x:f>
        <x:v>1</x:v>
      </x:c>
      <x:c r="AN2893" s="26" t="n">
        <x:f>IF(Inputs!$C$7&lt;=(1-Inputs!$C$16)*AL2893,1,0)</x:f>
        <x:v>1</x:v>
      </x:c>
    </x:row>
    <x:row r="2894" ht="20" customHeight="1">
      <x:c r="A2894" s="16" t="n">
        <x:v>2889</x:v>
      </x:c>
      <x:c r="B2894" s="19" t="n">
        <x:v>0.08822970293090412</x:v>
      </x:c>
      <x:c r="C2894" s="24" t="n">
        <x:v>0.34509500714088404</x:v>
      </x:c>
      <x:c r="D2894" s="19" t="n">
        <x:v>0.032182508629078656</x:v>
      </x:c>
      <x:c r="E2894" s="19" t="n">
        <x:v>0.051182580448997046</x:v>
      </x:c>
      <x:c r="F2894" s="19" t="n">
        <x:v>-0.17487788349064776</x:v>
      </x:c>
      <x:c r="G2894" s="19" t="n">
        <x:v>-0.07457432307775036</x:v>
      </x:c>
      <x:c r="H2894" s="19" t="n">
        <x:v>0.7174772326252139</x:v>
      </x:c>
      <x:c r="I2894" s="19" t="n">
        <x:v>0.06827035455553983</x:v>
      </x:c>
      <x:c r="J2894" s="19" t="n">
        <x:v>0.06482043980358071</x:v>
      </x:c>
      <x:c r="K2894" s="19" t="n">
        <x:v>0.06849862800627421</x:v>
      </x:c>
      <x:c r="L2894" s="19" t="n">
        <x:v>0.0620899532884539</x:v>
      </x:c>
      <x:c r="M2894" s="19" t="n">
        <x:v>0.05799207195994199</x:v>
      </x:c>
      <x:c r="N2894" s="19" t="n">
        <x:v>0.0757894022275343</x:v>
      </x:c>
      <x:c r="O2894" s="19" t="n">
        <x:v>0.0735115317513339</x:v>
      </x:c>
      <x:c r="P2894" s="19" t="n">
        <x:v>0.0628267243514108</x:v>
      </x:c>
      <x:c r="Q2894" s="19" t="n">
        <x:v>0.06247256580546605</x:v>
      </x:c>
      <x:c r="R2894" s="19" t="n">
        <x:v>0.06786963897403553</x:v>
      </x:c>
      <x:c r="S2894" s="21" t="n">
        <x:v>9513.51338510417</x:v>
      </x:c>
      <x:c r="T2894" s="21" t="n">
        <x:v>14996.282106020155</x:v>
      </x:c>
      <x:c r="U2894" s="21" t="n">
        <x:v>18322.585143307333</x:v>
      </x:c>
      <x:c r="V2894" s="21" t="n">
        <x:v>21901.78992355598</x:v>
      </x:c>
      <x:c r="W2894" s="21" t="n">
        <x:v>25848.45680229802</x:v>
      </x:c>
      <x:c r="X2894" s="21" t="n">
        <x:v>27553.086185251188</x:v>
      </x:c>
      <x:c r="Y2894" s="21" t="n">
        <x:v>28921.87698268836</x:v>
      </x:c>
      <x:c r="Z2894" s="21" t="n">
        <x:v>29996.247633703737</x:v>
      </x:c>
      <x:c r="AA2894" s="21" t="n">
        <x:v>30729.637935745668</x:v>
      </x:c>
      <x:c r="AB2894" s="21" t="n">
        <x:v>31124.807119518053</x:v>
      </x:c>
      <x:c r="AC2894" s="21" t="n">
        <x:v>40597.574503719195</x:v>
      </x:c>
      <x:c r="AD2894" s="25" t="n">
        <x:f>AC2894*(1+Inputs!$C$14)*(1-Inputs!$C$14/Inputs!$C$15)</x:f>
        <x:v>32214.17536870118</x:v>
      </x:c>
      <x:c r="AE2894" s="25" t="n">
        <x:f>AD2894/(B2894-Inputs!$C$14)</x:f>
        <x:v>605191.7180623276</x:v>
      </x:c>
      <x:c r="AF2894" s="25" t="n">
        <x:f>S2894/(1+B2894)^1+T2894/(1+B2894)^2+U2894/(1+B2894)^3+V2894/(1+B2894)^4+W2894/(1+B2894)^5+X2894/(1+B2894)^6+Y2894/(1+B2894)^7+Z2894/(1+B2894)^8+AA2894/(1+B2894)^9+AB2894/(1+B2894)^10+AE2894/(1+B2894)^10</x:f>
        <x:v>403569.1309588067</x:v>
      </x:c>
      <x:c r="AG2894" s="25" t="n">
        <x:f>(AF2894+Inputs!$C$12)/Inputs!$C$13</x:f>
        <x:v>347.8269507043658</x:v>
      </x:c>
      <x:c r="AH2894" s="25" t="n">
        <x:f>(S2894+Inputs!$C$11)*Inputs!$C$8-Inputs!$C$11</x:f>
        <x:v>2581.859695487159</x:v>
      </x:c>
      <x:c r="AI2894" s="25" t="n">
        <x:f>Inputs!$C$12+AH2894-Inputs!$C$10*Inputs!$C$13</x:f>
        <x:v>24899.77511068716</x:v>
      </x:c>
      <x:c r="AJ2894" s="25" t="n">
        <x:f>(S2894+Inputs!$C$11)*(1-Inputs!$C$8)</x:f>
        <x:v>6931.653689617012</x:v>
      </x:c>
      <x:c r="AK2894" s="25" t="n">
        <x:f>AJ2894/(1+B2894)^(1-Inputs!$C$8)+T2894/(1+B2894)^(2-Inputs!$C$8)+U2894/(1+B2894)^(3-Inputs!$C$8)+V2894/(1+B2894)^(4-Inputs!$C$8)+W2894/(1+B2894)^(5-Inputs!$C$8)+X2894/(1+B2894)^(6-Inputs!$C$8)+Y2894/(1+B2894)^(7-Inputs!$C$8)+Z2894/(1+B2894)^(8-Inputs!$C$8)+AA2894/(1+B2894)^(9-Inputs!$C$8)+AB2894/(1+B2894)^(10-Inputs!$C$8)+AE2894/(1+B2894)^(10-Inputs!$C$8)</x:f>
        <x:v>417407.8198704183</x:v>
      </x:c>
      <x:c r="AL2894" s="25" t="n">
        <x:f>(AK2894+AI2894)/Inputs!$C$13</x:f>
        <x:v>352.9293566346527</x:v>
      </x:c>
      <x:c r="AM2894" s="26" t="n">
        <x:f>IF(AL2894&gt;=Inputs!$C$7,1,0)</x:f>
        <x:v>1</x:v>
      </x:c>
      <x:c r="AN2894" s="26" t="n">
        <x:f>IF(Inputs!$C$7&lt;=(1-Inputs!$C$16)*AL2894,1,0)</x:f>
        <x:v>1</x:v>
      </x:c>
    </x:row>
    <x:row r="2895" ht="20" customHeight="1">
      <x:c r="A2895" s="16" t="n">
        <x:v>2890</x:v>
      </x:c>
      <x:c r="B2895" s="19" t="n">
        <x:v>0.08571738968928001</x:v>
      </x:c>
      <x:c r="C2895" s="24" t="n">
        <x:v>0.6003096565919179</x:v>
      </x:c>
      <x:c r="D2895" s="19" t="n">
        <x:v>0.03339357944864361</x:v>
      </x:c>
      <x:c r="E2895" s="19" t="n">
        <x:v>0.04677362088475519</x:v>
      </x:c>
      <x:c r="F2895" s="19" t="n">
        <x:v>-0.09790070501666037</x:v>
      </x:c>
      <x:c r="G2895" s="19" t="n">
        <x:v>-0.05906042123744271</x:v>
      </x:c>
      <x:c r="H2895" s="19" t="n">
        <x:v>0.6375512525194438</x:v>
      </x:c>
      <x:c r="I2895" s="19" t="n">
        <x:v>0.05118642114835552</x:v>
      </x:c>
      <x:c r="J2895" s="19" t="n">
        <x:v>0.05546751638282217</x:v>
      </x:c>
      <x:c r="K2895" s="19" t="n">
        <x:v>0.060187316333839364</x:v>
      </x:c>
      <x:c r="L2895" s="19" t="n">
        <x:v>0.05496773832004351</x:v>
      </x:c>
      <x:c r="M2895" s="19" t="n">
        <x:v>0.05950789147897126</x:v>
      </x:c>
      <x:c r="N2895" s="19" t="n">
        <x:v>0.050289835411557536</x:v>
      </x:c>
      <x:c r="O2895" s="19" t="n">
        <x:v>0.06275624500578374</x:v>
      </x:c>
      <x:c r="P2895" s="19" t="n">
        <x:v>0.06095518811683064</x:v>
      </x:c>
      <x:c r="Q2895" s="19" t="n">
        <x:v>0.054226351562778066</x:v>
      </x:c>
      <x:c r="R2895" s="19" t="n">
        <x:v>0.06052913799173325</x:v>
      </x:c>
      <x:c r="S2895" s="21" t="n">
        <x:v>10956.971872492491</x:v>
      </x:c>
      <x:c r="T2895" s="21" t="n">
        <x:v>16928.03330170706</x:v>
      </x:c>
      <x:c r="U2895" s="21" t="n">
        <x:v>20169.55364319127</x:v>
      </x:c>
      <x:c r="V2895" s="21" t="n">
        <x:v>23596.937995437045</x:v>
      </x:c>
      <x:c r="W2895" s="21" t="n">
        <x:v>27437.99655041813</x:v>
      </x:c>
      <x:c r="X2895" s="21" t="n">
        <x:v>29042.831975672078</x:v>
      </x:c>
      <x:c r="Y2895" s="21" t="n">
        <x:v>30304.809998756296</x:v>
      </x:c>
      <x:c r="Z2895" s="21" t="n">
        <x:v>31320.668734113708</x:v>
      </x:c>
      <x:c r="AA2895" s="21" t="n">
        <x:v>32005.37300310004</x:v>
      </x:c>
      <x:c r="AB2895" s="21" t="n">
        <x:v>32334.39496549505</x:v>
      </x:c>
      <x:c r="AC2895" s="21" t="n">
        <x:v>42175.297781080495</x:v>
      </x:c>
      <x:c r="AD2895" s="25" t="n">
        <x:f>AC2895*(1+Inputs!$C$14)*(1-Inputs!$C$14/Inputs!$C$15)</x:f>
        <x:v>33466.09878928737</x:v>
      </x:c>
      <x:c r="AE2895" s="25" t="n">
        <x:f>AD2895/(B2895-Inputs!$C$14)</x:f>
        <x:v>659854.5192155463</x:v>
      </x:c>
      <x:c r="AF2895" s="25" t="n">
        <x:f>S2895/(1+B2895)^1+T2895/(1+B2895)^2+U2895/(1+B2895)^3+V2895/(1+B2895)^4+W2895/(1+B2895)^5+X2895/(1+B2895)^6+Y2895/(1+B2895)^7+Z2895/(1+B2895)^8+AA2895/(1+B2895)^9+AB2895/(1+B2895)^10+AE2895/(1+B2895)^10</x:f>
        <x:v>445771.1632286521</x:v>
      </x:c>
      <x:c r="AG2895" s="25" t="n">
        <x:f>(AF2895+Inputs!$C$12)/Inputs!$C$13</x:f>
        <x:v>381.50110929146314</x:v>
      </x:c>
      <x:c r="AH2895" s="25" t="n">
        <x:f>(S2895+Inputs!$C$11)*Inputs!$C$8-Inputs!$C$11</x:f>
        <x:v>3258.1101101266195</x:v>
      </x:c>
      <x:c r="AI2895" s="25" t="n">
        <x:f>Inputs!$C$12+AH2895-Inputs!$C$10*Inputs!$C$13</x:f>
        <x:v>25576.025525326615</x:v>
      </x:c>
      <x:c r="AJ2895" s="25" t="n">
        <x:f>(S2895+Inputs!$C$11)*(1-Inputs!$C$8)</x:f>
        <x:v>7698.861762365873</x:v>
      </x:c>
      <x:c r="AK2895" s="25" t="n">
        <x:f>AJ2895/(1+B2895)^(1-Inputs!$C$8)+T2895/(1+B2895)^(2-Inputs!$C$8)+U2895/(1+B2895)^(3-Inputs!$C$8)+V2895/(1+B2895)^(4-Inputs!$C$8)+W2895/(1+B2895)^(5-Inputs!$C$8)+X2895/(1+B2895)^(6-Inputs!$C$8)+Y2895/(1+B2895)^(7-Inputs!$C$8)+Z2895/(1+B2895)^(8-Inputs!$C$8)+AA2895/(1+B2895)^(9-Inputs!$C$8)+AB2895/(1+B2895)^(10-Inputs!$C$8)+AE2895/(1+B2895)^(10-Inputs!$C$8)</x:f>
        <x:v>460162.83107709646</x:v>
      </x:c>
      <x:c r="AL2895" s="25" t="n">
        <x:f>(AK2895+AI2895)/Inputs!$C$13</x:f>
        <x:v>387.58435102265935</x:v>
      </x:c>
      <x:c r="AM2895" s="26" t="n">
        <x:f>IF(AL2895&gt;=Inputs!$C$7,1,0)</x:f>
        <x:v>1</x:v>
      </x:c>
      <x:c r="AN2895" s="26" t="n">
        <x:f>IF(Inputs!$C$7&lt;=(1-Inputs!$C$16)*AL2895,1,0)</x:f>
        <x:v>1</x:v>
      </x:c>
    </x:row>
    <x:row r="2896" ht="20" customHeight="1">
      <x:c r="A2896" s="16" t="n">
        <x:v>2891</x:v>
      </x:c>
      <x:c r="B2896" s="19" t="n">
        <x:v>0.08702941282806165</x:v>
      </x:c>
      <x:c r="C2896" s="24" t="n">
        <x:v>0.28178313441966907</x:v>
      </x:c>
      <x:c r="D2896" s="19" t="n">
        <x:v>0.03557131490390049</x:v>
      </x:c>
      <x:c r="E2896" s="19" t="n">
        <x:v>0.031182330965321796</x:v>
      </x:c>
      <x:c r="F2896" s="19" t="n">
        <x:v>-0.20584200508539996</x:v>
      </x:c>
      <x:c r="G2896" s="19" t="n">
        <x:v>-0.09016371603385494</x:v>
      </x:c>
      <x:c r="H2896" s="19" t="n">
        <x:v>0.8898665404300061</x:v>
      </x:c>
      <x:c r="I2896" s="19" t="n">
        <x:v>0.07421033714908731</x:v>
      </x:c>
      <x:c r="J2896" s="19" t="n">
        <x:v>0.06844218407380936</x:v>
      </x:c>
      <x:c r="K2896" s="19" t="n">
        <x:v>0.06982745999891563</x:v>
      </x:c>
      <x:c r="L2896" s="19" t="n">
        <x:v>0.06686515650188427</x:v>
      </x:c>
      <x:c r="M2896" s="19" t="n">
        <x:v>0.06774873531380422</x:v>
      </x:c>
      <x:c r="N2896" s="19" t="n">
        <x:v>0.06616501764467671</x:v>
      </x:c>
      <x:c r="O2896" s="19" t="n">
        <x:v>0.07519815796398575</x:v>
      </x:c>
      <x:c r="P2896" s="19" t="n">
        <x:v>0.0677197218049389</x:v>
      </x:c>
      <x:c r="Q2896" s="19" t="n">
        <x:v>0.07187760264373651</x:v>
      </x:c>
      <x:c r="R2896" s="19" t="n">
        <x:v>0.0732804673223734</x:v>
      </x:c>
      <x:c r="S2896" s="21" t="n">
        <x:v>8879.603218132119</x:v>
      </x:c>
      <x:c r="T2896" s="21" t="n">
        <x:v>14128.928705573704</x:v>
      </x:c>
      <x:c r="U2896" s="21" t="n">
        <x:v>17420.750422622874</x:v>
      </x:c>
      <x:c r="V2896" s="21" t="n">
        <x:v>20944.558063886863</x:v>
      </x:c>
      <x:c r="W2896" s="21" t="n">
        <x:v>24760.40289944162</x:v>
      </x:c>
      <x:c r="X2896" s="21" t="n">
        <x:v>26259.588439315194</x:v>
      </x:c>
      <x:c r="Y2896" s="21" t="n">
        <x:v>27346.25817498115</x:v>
      </x:c>
      <x:c r="Z2896" s="21" t="n">
        <x:v>28253.770351879113</x:v>
      </x:c>
      <x:c r="AA2896" s="21" t="n">
        <x:v>28913.175255731057</x:v>
      </x:c>
      <x:c r="AB2896" s="21" t="n">
        <x:v>29330.717480919757</x:v>
      </x:c>
      <x:c r="AC2896" s="21" t="n">
        <x:v>38257.45758380838</x:v>
      </x:c>
      <x:c r="AD2896" s="25" t="n">
        <x:f>AC2896*(1+Inputs!$C$14)*(1-Inputs!$C$14/Inputs!$C$15)</x:f>
        <x:v>30357.29259275194</x:v>
      </x:c>
      <x:c r="AE2896" s="25" t="n">
        <x:f>AD2896/(B2896-Inputs!$C$14)</x:f>
        <x:v>583464.0627806389</x:v>
      </x:c>
      <x:c r="AF2896" s="25" t="n">
        <x:f>S2896/(1+B2896)^1+T2896/(1+B2896)^2+U2896/(1+B2896)^3+V2896/(1+B2896)^4+W2896/(1+B2896)^5+X2896/(1+B2896)^6+Y2896/(1+B2896)^7+Z2896/(1+B2896)^8+AA2896/(1+B2896)^9+AB2896/(1+B2896)^10+AE2896/(1+B2896)^10</x:f>
        <x:v>390315.2333928991</x:v>
      </x:c>
      <x:c r="AG2896" s="25" t="n">
        <x:f>(AF2896+Inputs!$C$12)/Inputs!$C$13</x:f>
        <x:v>337.25130245885646</x:v>
      </x:c>
      <x:c r="AH2896" s="25" t="n">
        <x:f>(S2896+Inputs!$C$11)*Inputs!$C$8-Inputs!$C$11</x:f>
        <x:v>2284.8771241112117</x:v>
      </x:c>
      <x:c r="AI2896" s="25" t="n">
        <x:f>Inputs!$C$12+AH2896-Inputs!$C$10*Inputs!$C$13</x:f>
        <x:v>24602.79253931121</x:v>
      </x:c>
      <x:c r="AJ2896" s="25" t="n">
        <x:f>(S2896+Inputs!$C$11)*(1-Inputs!$C$8)</x:f>
        <x:v>6594.726094020907</x:v>
      </x:c>
      <x:c r="AK2896" s="25" t="n">
        <x:f>AJ2896/(1+B2896)^(1-Inputs!$C$8)+T2896/(1+B2896)^(2-Inputs!$C$8)+U2896/(1+B2896)^(3-Inputs!$C$8)+V2896/(1+B2896)^(4-Inputs!$C$8)+W2896/(1+B2896)^(5-Inputs!$C$8)+X2896/(1+B2896)^(6-Inputs!$C$8)+Y2896/(1+B2896)^(7-Inputs!$C$8)+Z2896/(1+B2896)^(8-Inputs!$C$8)+AA2896/(1+B2896)^(9-Inputs!$C$8)+AB2896/(1+B2896)^(10-Inputs!$C$8)+AE2896/(1+B2896)^(10-Inputs!$C$8)</x:f>
        <x:v>403691.1183728132</x:v>
      </x:c>
      <x:c r="AL2896" s="25" t="n">
        <x:f>(AK2896+AI2896)/Inputs!$C$13</x:f>
        <x:v>341.747453907529</x:v>
      </x:c>
      <x:c r="AM2896" s="26" t="n">
        <x:f>IF(AL2896&gt;=Inputs!$C$7,1,0)</x:f>
        <x:v>1</x:v>
      </x:c>
      <x:c r="AN2896" s="26" t="n">
        <x:f>IF(Inputs!$C$7&lt;=(1-Inputs!$C$16)*AL2896,1,0)</x:f>
        <x:v>1</x:v>
      </x:c>
    </x:row>
    <x:row r="2897" ht="20" customHeight="1">
      <x:c r="A2897" s="16" t="n">
        <x:v>2892</x:v>
      </x:c>
      <x:c r="B2897" s="19" t="n">
        <x:v>0.08493242756288076</x:v>
      </x:c>
      <x:c r="C2897" s="24" t="n">
        <x:v>0.6770422077694604</x:v>
      </x:c>
      <x:c r="D2897" s="19" t="n">
        <x:v>0.023357776381088515</x:v>
      </x:c>
      <x:c r="E2897" s="19" t="n">
        <x:v>0.06537124785037321</x:v>
      </x:c>
      <x:c r="F2897" s="19" t="n">
        <x:v>-0.19609268458918794</x:v>
      </x:c>
      <x:c r="G2897" s="19" t="n">
        <x:v>-0.06110267665975869</x:v>
      </x:c>
      <x:c r="H2897" s="19" t="n">
        <x:v>0.9410006953641243</x:v>
      </x:c>
      <x:c r="I2897" s="19" t="n">
        <x:v>0.07372390711593539</x:v>
      </x:c>
      <x:c r="J2897" s="19" t="n">
        <x:v>0.06739627942857965</x:v>
      </x:c>
      <x:c r="K2897" s="19" t="n">
        <x:v>0.06637643931143998</x:v>
      </x:c>
      <x:c r="L2897" s="19" t="n">
        <x:v>0.06729094276425826</x:v>
      </x:c>
      <x:c r="M2897" s="19" t="n">
        <x:v>0.06685424470250723</x:v>
      </x:c>
      <x:c r="N2897" s="19" t="n">
        <x:v>0.07135178165937646</x:v>
      </x:c>
      <x:c r="O2897" s="19" t="n">
        <x:v>0.06809337373587482</x:v>
      </x:c>
      <x:c r="P2897" s="19" t="n">
        <x:v>0.07222462533623115</x:v>
      </x:c>
      <x:c r="Q2897" s="19" t="n">
        <x:v>0.06866708564355009</x:v>
      </x:c>
      <x:c r="R2897" s="19" t="n">
        <x:v>0.06673063733466847</x:v>
      </x:c>
      <x:c r="S2897" s="21" t="n">
        <x:v>9237.619579211283</x:v>
      </x:c>
      <x:c r="T2897" s="21" t="n">
        <x:v>15075.094096051802</x:v>
      </x:c>
      <x:c r="U2897" s="21" t="n">
        <x:v>19168.3686194888</x:v>
      </x:c>
      <x:c r="V2897" s="21" t="n">
        <x:v>23810.99693931741</x:v>
      </x:c>
      <x:c r="W2897" s="21" t="n">
        <x:v>29040.854611773015</x:v>
      </x:c>
      <x:c r="X2897" s="21" t="n">
        <x:v>31094.107752761356</x:v>
      </x:c>
      <x:c r="Y2897" s="21" t="n">
        <x:v>32613.2058760767</x:v>
      </x:c>
      <x:c r="Z2897" s="21" t="n">
        <x:v>33774.29259599099</x:v>
      </x:c>
      <x:c r="AA2897" s="21" t="n">
        <x:v>34544.337045969085</x:v>
      </x:c>
      <x:c r="AB2897" s="21" t="n">
        <x:v>34874.688104978326</x:v>
      </x:c>
      <x:c r="AC2897" s="21" t="n">
        <x:v>45488.72361518912</x:v>
      </x:c>
      <x:c r="AD2897" s="25" t="n">
        <x:f>AC2897*(1+Inputs!$C$14)*(1-Inputs!$C$14/Inputs!$C$15)</x:f>
        <x:v>36095.30218865256</x:v>
      </x:c>
      <x:c r="AE2897" s="25" t="n">
        <x:f>AD2897/(B2897-Inputs!$C$14)</x:f>
        <x:v>722882.9830714145</x:v>
      </x:c>
      <x:c r="AF2897" s="25" t="n">
        <x:f>S2897/(1+B2897)^1+T2897/(1+B2897)^2+U2897/(1+B2897)^3+V2897/(1+B2897)^4+W2897/(1+B2897)^5+X2897/(1+B2897)^6+Y2897/(1+B2897)^7+Z2897/(1+B2897)^8+AA2897/(1+B2897)^9+AB2897/(1+B2897)^10+AE2897/(1+B2897)^10</x:f>
        <x:v>479869.3259542873</x:v>
      </x:c>
      <x:c r="AG2897" s="25" t="n">
        <x:f>(AF2897+Inputs!$C$12)/Inputs!$C$13</x:f>
        <x:v>408.7089681881575</x:v>
      </x:c>
      <x:c r="AH2897" s="25" t="n">
        <x:f>(S2897+Inputs!$C$11)*Inputs!$C$8-Inputs!$C$11</x:f>
        <x:v>2452.6053371099442</x:v>
      </x:c>
      <x:c r="AI2897" s="25" t="n">
        <x:f>Inputs!$C$12+AH2897-Inputs!$C$10*Inputs!$C$13</x:f>
        <x:v>24770.520752309938</x:v>
      </x:c>
      <x:c r="AJ2897" s="25" t="n">
        <x:f>(S2897+Inputs!$C$11)*(1-Inputs!$C$8)</x:f>
        <x:v>6785.01424210134</x:v>
      </x:c>
      <x:c r="AK2897" s="25" t="n">
        <x:f>AJ2897/(1+B2897)^(1-Inputs!$C$8)+T2897/(1+B2897)^(2-Inputs!$C$8)+U2897/(1+B2897)^(3-Inputs!$C$8)+V2897/(1+B2897)^(4-Inputs!$C$8)+W2897/(1+B2897)^(5-Inputs!$C$8)+X2897/(1+B2897)^(6-Inputs!$C$8)+Y2897/(1+B2897)^(7-Inputs!$C$8)+Z2897/(1+B2897)^(8-Inputs!$C$8)+AA2897/(1+B2897)^(9-Inputs!$C$8)+AB2897/(1+B2897)^(10-Inputs!$C$8)+AE2897/(1+B2897)^(10-Inputs!$C$8)</x:f>
        <x:v>496201.60494035884</x:v>
      </x:c>
      <x:c r="AL2897" s="25" t="n">
        <x:f>(AK2897+AI2897)/Inputs!$C$13</x:f>
        <x:v>415.69794240850746</x:v>
      </x:c>
      <x:c r="AM2897" s="26" t="n">
        <x:f>IF(AL2897&gt;=Inputs!$C$7,1,0)</x:f>
        <x:v>1</x:v>
      </x:c>
      <x:c r="AN2897" s="26" t="n">
        <x:f>IF(Inputs!$C$7&lt;=(1-Inputs!$C$16)*AL2897,1,0)</x:f>
        <x:v>1</x:v>
      </x:c>
    </x:row>
    <x:row r="2898" ht="20" customHeight="1">
      <x:c r="A2898" s="16" t="n">
        <x:v>2893</x:v>
      </x:c>
      <x:c r="B2898" s="19" t="n">
        <x:v>0.07679606328053531</x:v>
      </x:c>
      <x:c r="C2898" s="24" t="n">
        <x:v>0.14881543100725025</x:v>
      </x:c>
      <x:c r="D2898" s="19" t="n">
        <x:v>0.039636991006715055</x:v>
      </x:c>
      <x:c r="E2898" s="19" t="n">
        <x:v>0.0523385448922707</x:v>
      </x:c>
      <x:c r="F2898" s="19" t="n">
        <x:v>-0.12649531394085786</x:v>
      </x:c>
      <x:c r="G2898" s="19" t="n">
        <x:v>-0.07809580502447885</x:v>
      </x:c>
      <x:c r="H2898" s="19" t="n">
        <x:v>0.5895768925583127</x:v>
      </x:c>
      <x:c r="I2898" s="19" t="n">
        <x:v>0.05641680139737105</x:v>
      </x:c>
      <x:c r="J2898" s="19" t="n">
        <x:v>0.06166759794400037</x:v>
      </x:c>
      <x:c r="K2898" s="19" t="n">
        <x:v>0.059049479095061766</x:v>
      </x:c>
      <x:c r="L2898" s="19" t="n">
        <x:v>0.07114118789863938</x:v>
      </x:c>
      <x:c r="M2898" s="19" t="n">
        <x:v>0.06163350136639224</x:v>
      </x:c>
      <x:c r="N2898" s="19" t="n">
        <x:v>0.059541391028266166</x:v>
      </x:c>
      <x:c r="O2898" s="19" t="n">
        <x:v>0.06517515625688816</x:v>
      </x:c>
      <x:c r="P2898" s="19" t="n">
        <x:v>0.06373437095437907</x:v>
      </x:c>
      <x:c r="Q2898" s="19" t="n">
        <x:v>0.0511876493641455</x:v>
      </x:c>
      <x:c r="R2898" s="19" t="n">
        <x:v>0.05654213097067782</x:v>
      </x:c>
      <x:c r="S2898" s="21" t="n">
        <x:v>10368.633697338584</x:v>
      </x:c>
      <x:c r="T2898" s="21" t="n">
        <x:v>15867.864221957754</x:v>
      </x:c>
      <x:c r="U2898" s="21" t="n">
        <x:v>18821.733173719214</x:v>
      </x:c>
      <x:c r="V2898" s="21" t="n">
        <x:v>21858.94952128944</x:v>
      </x:c>
      <x:c r="W2898" s="21" t="n">
        <x:v>25279.313182109367</x:v>
      </x:c>
      <x:c r="X2898" s="21" t="n">
        <x:v>27020.071704805843</x:v>
      </x:c>
      <x:c r="Y2898" s="21" t="n">
        <x:v>28416.979073255145</x:v>
      </x:c>
      <x:c r="Z2898" s="21" t="n">
        <x:v>29541.87618034785</x:v>
      </x:c>
      <x:c r="AA2898" s="21" t="n">
        <x:v>30324.857107885153</x:v>
      </x:c>
      <x:c r="AB2898" s="21" t="n">
        <x:v>30729.685491552915</x:v>
      </x:c>
      <x:c r="AC2898" s="21" t="n">
        <x:v>40082.19846724294</x:v>
      </x:c>
      <x:c r="AD2898" s="25" t="n">
        <x:f>AC2898*(1+Inputs!$C$14)*(1-Inputs!$C$14/Inputs!$C$15)</x:f>
        <x:v>31805.224483757265</x:v>
      </x:c>
      <x:c r="AE2898" s="25" t="n">
        <x:f>AD2898/(B2898-Inputs!$C$14)</x:f>
        <x:v>760962.2052268535</x:v>
      </x:c>
      <x:c r="AF2898" s="25" t="n">
        <x:f>S2898/(1+B2898)^1+T2898/(1+B2898)^2+U2898/(1+B2898)^3+V2898/(1+B2898)^4+W2898/(1+B2898)^5+X2898/(1+B2898)^6+Y2898/(1+B2898)^7+Z2898/(1+B2898)^8+AA2898/(1+B2898)^9+AB2898/(1+B2898)^10+AE2898/(1+B2898)^10</x:f>
        <x:v>516064.0531598113</x:v>
      </x:c>
      <x:c r="AG2898" s="25" t="n">
        <x:f>(AF2898+Inputs!$C$12)/Inputs!$C$13</x:f>
        <x:v>437.58973336416136</x:v>
      </x:c>
      <x:c r="AH2898" s="25" t="n">
        <x:f>(S2898+Inputs!$C$11)*Inputs!$C$8-Inputs!$C$11</x:f>
        <x:v>2982.477704780543</x:v>
      </x:c>
      <x:c r="AI2898" s="25" t="n">
        <x:f>Inputs!$C$12+AH2898-Inputs!$C$10*Inputs!$C$13</x:f>
        <x:v>25300.393119980537</x:v>
      </x:c>
      <x:c r="AJ2898" s="25" t="n">
        <x:f>(S2898+Inputs!$C$11)*(1-Inputs!$C$8)</x:f>
        <x:v>7386.155992558042</x:v>
      </x:c>
      <x:c r="AK2898" s="25" t="n">
        <x:f>AJ2898/(1+B2898)^(1-Inputs!$C$8)+T2898/(1+B2898)^(2-Inputs!$C$8)+U2898/(1+B2898)^(3-Inputs!$C$8)+V2898/(1+B2898)^(4-Inputs!$C$8)+W2898/(1+B2898)^(5-Inputs!$C$8)+X2898/(1+B2898)^(6-Inputs!$C$8)+Y2898/(1+B2898)^(7-Inputs!$C$8)+Z2898/(1+B2898)^(8-Inputs!$C$8)+AA2898/(1+B2898)^(9-Inputs!$C$8)+AB2898/(1+B2898)^(10-Inputs!$C$8)+AE2898/(1+B2898)^(10-Inputs!$C$8)</x:f>
        <x:v>531398.9997488924</x:v>
      </x:c>
      <x:c r="AL2898" s="25" t="n">
        <x:f>(AK2898+AI2898)/Inputs!$C$13</x:f>
        <x:v>444.205708410922</x:v>
      </x:c>
      <x:c r="AM2898" s="26" t="n">
        <x:f>IF(AL2898&gt;=Inputs!$C$7,1,0)</x:f>
        <x:v>1</x:v>
      </x:c>
      <x:c r="AN2898" s="26" t="n">
        <x:f>IF(Inputs!$C$7&lt;=(1-Inputs!$C$16)*AL2898,1,0)</x:f>
        <x:v>1</x:v>
      </x:c>
    </x:row>
    <x:row r="2899" ht="20" customHeight="1">
      <x:c r="A2899" s="16" t="n">
        <x:v>2894</x:v>
      </x:c>
      <x:c r="B2899" s="19" t="n">
        <x:v>0.07471196241422831</x:v>
      </x:c>
      <x:c r="C2899" s="24" t="n">
        <x:v>0.47469610424204234</x:v>
      </x:c>
      <x:c r="D2899" s="19" t="n">
        <x:v>0.01981194087631906</x:v>
      </x:c>
      <x:c r="E2899" s="19" t="n">
        <x:v>0.035726329077473626</x:v>
      </x:c>
      <x:c r="F2899" s="19" t="n">
        <x:v>-0.26246255786008876</x:v>
      </x:c>
      <x:c r="G2899" s="19" t="n">
        <x:v>-0.09086755724426154</x:v>
      </x:c>
      <x:c r="H2899" s="19" t="n">
        <x:v>0.6105804003546211</x:v>
      </x:c>
      <x:c r="I2899" s="19" t="n">
        <x:v>0.06614375942792436</x:v>
      </x:c>
      <x:c r="J2899" s="19" t="n">
        <x:v>0.06338091607269802</x:v>
      </x:c>
      <x:c r="K2899" s="19" t="n">
        <x:v>0.05980781235606969</x:v>
      </x:c>
      <x:c r="L2899" s="19" t="n">
        <x:v>0.06408469792868232</x:v>
      </x:c>
      <x:c r="M2899" s="19" t="n">
        <x:v>0.06020382320490285</x:v>
      </x:c>
      <x:c r="N2899" s="19" t="n">
        <x:v>0.059441381608475015</x:v>
      </x:c>
      <x:c r="O2899" s="19" t="n">
        <x:v>0.06650283118006542</x:v>
      </x:c>
      <x:c r="P2899" s="19" t="n">
        <x:v>0.05903058743941188</x:v>
      </x:c>
      <x:c r="Q2899" s="19" t="n">
        <x:v>0.05304740383398325</x:v>
      </x:c>
      <x:c r="R2899" s="19" t="n">
        <x:v>0.06385689520953405</x:v>
      </x:c>
      <x:c r="S2899" s="21" t="n">
        <x:v>7831.966628480619</x:v>
      </x:c>
      <x:c r="T2899" s="21" t="n">
        <x:v>12811.698943245852</x:v>
      </x:c>
      <x:c r="U2899" s="21" t="n">
        <x:v>16047.102119506302</x:v>
      </x:c>
      <x:c r="V2899" s="21" t="n">
        <x:v>19490.569061989114</x:v>
      </x:c>
      <x:c r="W2899" s="21" t="n">
        <x:v>23276.646633552595</x:v>
      </x:c>
      <x:c r="X2899" s="21" t="n">
        <x:v>24545.78523131819</x:v>
      </x:c>
      <x:c r="Y2899" s="21" t="n">
        <x:v>25489.099105439593</x:v>
      </x:c>
      <x:c r="Z2899" s="21" t="n">
        <x:v>26300.21646444219</x:v>
      </x:c>
      <x:c r="AA2899" s="21" t="n">
        <x:v>26921.251202488438</x:v>
      </x:c>
      <x:c r="AB2899" s="21" t="n">
        <x:v>27351.118588825648</x:v>
      </x:c>
      <x:c r="AC2899" s="21" t="n">
        <x:v>35675.37207238128</x:v>
      </x:c>
      <x:c r="AD2899" s="25" t="n">
        <x:f>AC2899*(1+Inputs!$C$14)*(1-Inputs!$C$14/Inputs!$C$15)</x:f>
        <x:v>28308.40773943454</x:v>
      </x:c>
      <x:c r="AE2899" s="25" t="n">
        <x:f>AD2899/(B2899-Inputs!$C$14)</x:f>
        <x:v>712843.3353193341</x:v>
      </x:c>
      <x:c r="AF2899" s="25" t="n">
        <x:f>S2899/(1+B2899)^1+T2899/(1+B2899)^2+U2899/(1+B2899)^3+V2899/(1+B2899)^4+W2899/(1+B2899)^5+X2899/(1+B2899)^6+Y2899/(1+B2899)^7+Z2899/(1+B2899)^8+AA2899/(1+B2899)^9+AB2899/(1+B2899)^10+AE2899/(1+B2899)^10</x:f>
        <x:v>482431.2131275949</x:v>
      </x:c>
      <x:c r="AG2899" s="25" t="n">
        <x:f>(AF2899+Inputs!$C$12)/Inputs!$C$13</x:f>
        <x:v>410.75316820214243</x:v>
      </x:c>
      <x:c r="AH2899" s="25" t="n">
        <x:f>(S2899+Inputs!$C$11)*Inputs!$C$8-Inputs!$C$11</x:f>
        <x:v>1794.0665574525638</x:v>
      </x:c>
      <x:c r="AI2899" s="25" t="n">
        <x:f>Inputs!$C$12+AH2899-Inputs!$C$10*Inputs!$C$13</x:f>
        <x:v>24111.98197265256</x:v>
      </x:c>
      <x:c r="AJ2899" s="25" t="n">
        <x:f>(S2899+Inputs!$C$11)*(1-Inputs!$C$8)</x:f>
        <x:v>6037.900071028055</x:v>
      </x:c>
      <x:c r="AK2899" s="25" t="n">
        <x:f>AJ2899/(1+B2899)^(1-Inputs!$C$8)+T2899/(1+B2899)^(2-Inputs!$C$8)+U2899/(1+B2899)^(3-Inputs!$C$8)+V2899/(1+B2899)^(4-Inputs!$C$8)+W2899/(1+B2899)^(5-Inputs!$C$8)+X2899/(1+B2899)^(6-Inputs!$C$8)+Y2899/(1+B2899)^(7-Inputs!$C$8)+Z2899/(1+B2899)^(8-Inputs!$C$8)+AA2899/(1+B2899)^(9-Inputs!$C$8)+AB2899/(1+B2899)^(10-Inputs!$C$8)+AE2899/(1+B2899)^(10-Inputs!$C$8)</x:f>
        <x:v>497267.5726316274</x:v>
      </x:c>
      <x:c r="AL2899" s="25" t="n">
        <x:f>(AK2899+AI2899)/Inputs!$C$13</x:f>
        <x:v>416.02304110742404</x:v>
      </x:c>
      <x:c r="AM2899" s="26" t="n">
        <x:f>IF(AL2899&gt;=Inputs!$C$7,1,0)</x:f>
        <x:v>1</x:v>
      </x:c>
      <x:c r="AN2899" s="26" t="n">
        <x:f>IF(Inputs!$C$7&lt;=(1-Inputs!$C$16)*AL2899,1,0)</x:f>
        <x:v>1</x:v>
      </x:c>
    </x:row>
    <x:row r="2900" ht="20" customHeight="1">
      <x:c r="A2900" s="16" t="n">
        <x:v>2895</x:v>
      </x:c>
      <x:c r="B2900" s="19" t="n">
        <x:v>0.08682336157729573</x:v>
      </x:c>
      <x:c r="C2900" s="24" t="n">
        <x:v>0.45847229365611497</x:v>
      </x:c>
      <x:c r="D2900" s="19" t="n">
        <x:v>0.018060107882614317</x:v>
      </x:c>
      <x:c r="E2900" s="19" t="n">
        <x:v>0.03684274252717017</x:v>
      </x:c>
      <x:c r="F2900" s="19" t="n">
        <x:v>-0.10894880255562955</x:v>
      </x:c>
      <x:c r="G2900" s="19" t="n">
        <x:v>-0.06480908224384449</x:v>
      </x:c>
      <x:c r="H2900" s="19" t="n">
        <x:v>0.4221823396163984</x:v>
      </x:c>
      <x:c r="I2900" s="19" t="n">
        <x:v>0.06017603044501697</x:v>
      </x:c>
      <x:c r="J2900" s="19" t="n">
        <x:v>0.04594524636903657</x:v>
      </x:c>
      <x:c r="K2900" s="19" t="n">
        <x:v>0.05601727645936649</x:v>
      </x:c>
      <x:c r="L2900" s="19" t="n">
        <x:v>0.05122569934321859</x:v>
      </x:c>
      <x:c r="M2900" s="19" t="n">
        <x:v>0.06469724536527452</x:v>
      </x:c>
      <x:c r="N2900" s="19" t="n">
        <x:v>0.06730132394289398</x:v>
      </x:c>
      <x:c r="O2900" s="19" t="n">
        <x:v>0.05201977962171554</x:v>
      </x:c>
      <x:c r="P2900" s="19" t="n">
        <x:v>0.049075815158408885</x:v>
      </x:c>
      <x:c r="Q2900" s="19" t="n">
        <x:v>0.04971025402787177</x:v>
      </x:c>
      <x:c r="R2900" s="19" t="n">
        <x:v>0.06044659197950182</x:v>
      </x:c>
      <x:c r="S2900" s="21" t="n">
        <x:v>10640.882254271102</x:v>
      </x:c>
      <x:c r="T2900" s="21" t="n">
        <x:v>16157.548438338532</x:v>
      </x:c>
      <x:c r="U2900" s="21" t="n">
        <x:v>18679.91454530227</x:v>
      </x:c>
      <x:c r="V2900" s="21" t="n">
        <x:v>21222.676464355085</x:v>
      </x:c>
      <x:c r="W2900" s="21" t="n">
        <x:v>24033.191010846574</x:v>
      </x:c>
      <x:c r="X2900" s="21" t="n">
        <x:v>25153.253272427817</x:v>
      </x:c>
      <x:c r="Y2900" s="21" t="n">
        <x:v>26082.98222300637</x:v>
      </x:c>
      <x:c r="Z2900" s="21" t="n">
        <x:v>26814.365818169914</x:v>
      </x:c>
      <x:c r="AA2900" s="21" t="n">
        <x:v>27374.6461861046</x:v>
      </x:c>
      <x:c r="AB2900" s="21" t="n">
        <x:v>27758.66912340421</x:v>
      </x:c>
      <x:c r="AC2900" s="21" t="n">
        <x:v>36206.959726179404</x:v>
      </x:c>
      <x:c r="AD2900" s="25" t="n">
        <x:f>AC2900*(1+Inputs!$C$14)*(1-Inputs!$C$14/Inputs!$C$15)</x:f>
        <x:v>28730.222542723353</x:v>
      </x:c>
      <x:c r="AE2900" s="25" t="n">
        <x:f>AD2900/(B2900-Inputs!$C$14)</x:f>
        <x:v>554387.4744572787</x:v>
      </x:c>
      <x:c r="AF2900" s="25" t="n">
        <x:f>S2900/(1+B2900)^1+T2900/(1+B2900)^2+U2900/(1+B2900)^3+V2900/(1+B2900)^4+W2900/(1+B2900)^5+X2900/(1+B2900)^6+Y2900/(1+B2900)^7+Z2900/(1+B2900)^8+AA2900/(1+B2900)^9+AB2900/(1+B2900)^10+AE2900/(1+B2900)^10</x:f>
        <x:v>378809.86307921563</x:v>
      </x:c>
      <x:c r="AG2900" s="25" t="n">
        <x:f>(AF2900+Inputs!$C$12)/Inputs!$C$13</x:f>
        <x:v>328.070852046683</x:v>
      </x:c>
      <x:c r="AH2900" s="25" t="n">
        <x:f>(S2900+Inputs!$C$11)*Inputs!$C$8-Inputs!$C$11</x:f>
        <x:v>3110.0242889872834</x:v>
      </x:c>
      <x:c r="AI2900" s="25" t="n">
        <x:f>Inputs!$C$12+AH2900-Inputs!$C$10*Inputs!$C$13</x:f>
        <x:v>25427.93970418728</x:v>
      </x:c>
      <x:c r="AJ2900" s="25" t="n">
        <x:f>(S2900+Inputs!$C$11)*(1-Inputs!$C$8)</x:f>
        <x:v>7530.857965283819</x:v>
      </x:c>
      <x:c r="AK2900" s="25" t="n">
        <x:f>AJ2900/(1+B2900)^(1-Inputs!$C$8)+T2900/(1+B2900)^(2-Inputs!$C$8)+U2900/(1+B2900)^(3-Inputs!$C$8)+V2900/(1+B2900)^(4-Inputs!$C$8)+W2900/(1+B2900)^(5-Inputs!$C$8)+X2900/(1+B2900)^(6-Inputs!$C$8)+Y2900/(1+B2900)^(7-Inputs!$C$8)+Z2900/(1+B2900)^(8-Inputs!$C$8)+AA2900/(1+B2900)^(9-Inputs!$C$8)+AB2900/(1+B2900)^(10-Inputs!$C$8)+AE2900/(1+B2900)^(10-Inputs!$C$8)</x:f>
        <x:v>390902.4041597081</x:v>
      </x:c>
      <x:c r="AL2900" s="25" t="n">
        <x:f>(AK2900+AI2900)/Inputs!$C$13</x:f>
        <x:v>332.2013957586352</x:v>
      </x:c>
      <x:c r="AM2900" s="26" t="n">
        <x:f>IF(AL2900&gt;=Inputs!$C$7,1,0)</x:f>
        <x:v>1</x:v>
      </x:c>
      <x:c r="AN2900" s="26" t="n">
        <x:f>IF(Inputs!$C$7&lt;=(1-Inputs!$C$16)*AL2900,1,0)</x:f>
        <x:v>0</x:v>
      </x:c>
    </x:row>
    <x:row r="2901" ht="20" customHeight="1">
      <x:c r="A2901" s="16" t="n">
        <x:v>2896</x:v>
      </x:c>
      <x:c r="B2901" s="19" t="n">
        <x:v>0.08511337840758236</x:v>
      </x:c>
      <x:c r="C2901" s="24" t="n">
        <x:v>0.27477071034903133</x:v>
      </x:c>
      <x:c r="D2901" s="19" t="n">
        <x:v>0.01792810432531411</x:v>
      </x:c>
      <x:c r="E2901" s="19" t="n">
        <x:v>0.05999520028407773</x:v>
      </x:c>
      <x:c r="F2901" s="19" t="n">
        <x:v>-0.1757667959159551</x:v>
      </x:c>
      <x:c r="G2901" s="19" t="n">
        <x:v>-0.04372917483695858</x:v>
      </x:c>
      <x:c r="H2901" s="19" t="n">
        <x:v>0.5438387016391459</x:v>
      </x:c>
      <x:c r="I2901" s="19" t="n">
        <x:v>0.04728126211395761</x:v>
      </x:c>
      <x:c r="J2901" s="19" t="n">
        <x:v>0.058197172390165405</x:v>
      </x:c>
      <x:c r="K2901" s="19" t="n">
        <x:v>0.052945538274080946</x:v>
      </x:c>
      <x:c r="L2901" s="19" t="n">
        <x:v>0.05115183256273553</x:v>
      </x:c>
      <x:c r="M2901" s="19" t="n">
        <x:v>0.05461467031923917</x:v>
      </x:c>
      <x:c r="N2901" s="19" t="n">
        <x:v>0.04755809113722876</x:v>
      </x:c>
      <x:c r="O2901" s="19" t="n">
        <x:v>0.05937716588148419</x:v>
      </x:c>
      <x:c r="P2901" s="19" t="n">
        <x:v>0.04884408449610078</x:v>
      </x:c>
      <x:c r="Q2901" s="19" t="n">
        <x:v>0.04969262660669415</x:v>
      </x:c>
      <x:c r="R2901" s="19" t="n">
        <x:v>0.04624013587041304</x:v>
      </x:c>
      <x:c r="S2901" s="21" t="n">
        <x:v>9633.596333849684</x:v>
      </x:c>
      <x:c r="T2901" s="21" t="n">
        <x:v>14819.809706002748</x:v>
      </x:c>
      <x:c r="U2901" s="21" t="n">
        <x:v>17683.49191666535</x:v>
      </x:c>
      <x:c r="V2901" s="21" t="n">
        <x:v>20710.001080304497</x:v>
      </x:c>
      <x:c r="W2901" s="21" t="n">
        <x:v>24048.25607135847</x:v>
      </x:c>
      <x:c r="X2901" s="21" t="n">
        <x:v>25508.241968608538</x:v>
      </x:c>
      <x:c r="Y2901" s="21" t="n">
        <x:v>26644.984888045157</x:v>
      </x:c>
      <x:c r="Z2901" s="21" t="n">
        <x:v>27596.15145454069</x:v>
      </x:c>
      <x:c r="AA2901" s="21" t="n">
        <x:v>28277.77752951617</x:v>
      </x:c>
      <x:c r="AB2901" s="21" t="n">
        <x:v>28696.567615653126</x:v>
      </x:c>
      <x:c r="AC2901" s="21" t="n">
        <x:v>37430.30558563451</x:v>
      </x:c>
      <x:c r="AD2901" s="25" t="n">
        <x:f>AC2901*(1+Inputs!$C$14)*(1-Inputs!$C$14/Inputs!$C$15)</x:f>
        <x:v>29700.947482200976</x:v>
      </x:c>
      <x:c r="AE2901" s="25" t="n">
        <x:f>AD2901/(B2901-Inputs!$C$14)</x:f>
        <x:v>592675.0186474577</x:v>
      </x:c>
      <x:c r="AF2901" s="25" t="n">
        <x:f>S2901/(1+B2901)^1+T2901/(1+B2901)^2+U2901/(1+B2901)^3+V2901/(1+B2901)^4+W2901/(1+B2901)^5+X2901/(1+B2901)^6+Y2901/(1+B2901)^7+Z2901/(1+B2901)^8+AA2901/(1+B2901)^9+AB2901/(1+B2901)^10+AE2901/(1+B2901)^10</x:f>
        <x:v>399343.71406528726</x:v>
      </x:c>
      <x:c r="AG2901" s="25" t="n">
        <x:f>(AF2901+Inputs!$C$12)/Inputs!$C$13</x:f>
        <x:v>344.4553747181865</x:v>
      </x:c>
      <x:c r="AH2901" s="25" t="n">
        <x:f>(S2901+Inputs!$C$11)*Inputs!$C$8-Inputs!$C$11</x:f>
        <x:v>2638.1177344884827</x:v>
      </x:c>
      <x:c r="AI2901" s="25" t="n">
        <x:f>Inputs!$C$12+AH2901-Inputs!$C$10*Inputs!$C$13</x:f>
        <x:v>24956.033149688483</x:v>
      </x:c>
      <x:c r="AJ2901" s="25" t="n">
        <x:f>(S2901+Inputs!$C$11)*(1-Inputs!$C$8)</x:f>
        <x:v>6995.478599361202</x:v>
      </x:c>
      <x:c r="AK2901" s="25" t="n">
        <x:f>AJ2901/(1+B2901)^(1-Inputs!$C$8)+T2901/(1+B2901)^(2-Inputs!$C$8)+U2901/(1+B2901)^(3-Inputs!$C$8)+V2901/(1+B2901)^(4-Inputs!$C$8)+W2901/(1+B2901)^(5-Inputs!$C$8)+X2901/(1+B2901)^(6-Inputs!$C$8)+Y2901/(1+B2901)^(7-Inputs!$C$8)+Z2901/(1+B2901)^(8-Inputs!$C$8)+AA2901/(1+B2901)^(9-Inputs!$C$8)+AB2901/(1+B2901)^(10-Inputs!$C$8)+AE2901/(1+B2901)^(10-Inputs!$C$8)</x:f>
        <x:v>412396.196875637</x:v>
      </x:c>
      <x:c r="AL2901" s="25" t="n">
        <x:f>(AK2901+AI2901)/Inputs!$C$13</x:f>
        <x:v>348.97533507685415</x:v>
      </x:c>
      <x:c r="AM2901" s="26" t="n">
        <x:f>IF(AL2901&gt;=Inputs!$C$7,1,0)</x:f>
        <x:v>1</x:v>
      </x:c>
      <x:c r="AN2901" s="26" t="n">
        <x:f>IF(Inputs!$C$7&lt;=(1-Inputs!$C$16)*AL2901,1,0)</x:f>
        <x:v>1</x:v>
      </x:c>
    </x:row>
    <x:row r="2902" ht="20" customHeight="1">
      <x:c r="A2902" s="16" t="n">
        <x:v>2897</x:v>
      </x:c>
      <x:c r="B2902" s="19" t="n">
        <x:v>0.0753837593681142</x:v>
      </x:c>
      <x:c r="C2902" s="24" t="n">
        <x:v>0.3187351097675162</x:v>
      </x:c>
      <x:c r="D2902" s="19" t="n">
        <x:v>0.024435122568102943</x:v>
      </x:c>
      <x:c r="E2902" s="19" t="n">
        <x:v>0.046433141337717816</x:v>
      </x:c>
      <x:c r="F2902" s="19" t="n">
        <x:v>-0.23497675150217562</x:v>
      </x:c>
      <x:c r="G2902" s="19" t="n">
        <x:v>-0.05248741126357402</x:v>
      </x:c>
      <x:c r="H2902" s="19" t="n">
        <x:v>0.6045155152942527</x:v>
      </x:c>
      <x:c r="I2902" s="19" t="n">
        <x:v>0.07114926910088229</x:v>
      </x:c>
      <x:c r="J2902" s="19" t="n">
        <x:v>0.07648580216826417</x:v>
      </x:c>
      <x:c r="K2902" s="19" t="n">
        <x:v>0.07505068910451541</x:v>
      </x:c>
      <x:c r="L2902" s="19" t="n">
        <x:v>0.07496070127172402</x:v>
      </x:c>
      <x:c r="M2902" s="19" t="n">
        <x:v>0.06876025539140869</x:v>
      </x:c>
      <x:c r="N2902" s="19" t="n">
        <x:v>0.07870061266903464</x:v>
      </x:c>
      <x:c r="O2902" s="19" t="n">
        <x:v>0.07089846575447495</x:v>
      </x:c>
      <x:c r="P2902" s="19" t="n">
        <x:v>0.07733593159702082</x:v>
      </x:c>
      <x:c r="Q2902" s="19" t="n">
        <x:v>0.07612618620840181</x:v>
      </x:c>
      <x:c r="R2902" s="19" t="n">
        <x:v>0.06965198843907842</x:v>
      </x:c>
      <x:c r="S2902" s="21" t="n">
        <x:v>8522.71935187006</x:v>
      </x:c>
      <x:c r="T2902" s="21" t="n">
        <x:v>13534.327169696391</x:v>
      </x:c>
      <x:c r="U2902" s="21" t="n">
        <x:v>16671.875957475928</x:v>
      </x:c>
      <x:c r="V2902" s="21" t="n">
        <x:v>20096.021312420355</x:v>
      </x:c>
      <x:c r="W2902" s="21" t="n">
        <x:v>23873.296331347847</x:v>
      </x:c>
      <x:c r="X2902" s="21" t="n">
        <x:v>25386.594690277063</x:v>
      </x:c>
      <x:c r="Y2902" s="21" t="n">
        <x:v>26567.37152746111</x:v>
      </x:c>
      <x:c r="Z2902" s="21" t="n">
        <x:v>27513.713154194826</x:v>
      </x:c>
      <x:c r="AA2902" s="21" t="n">
        <x:v>28233.727392453307</x:v>
      </x:c>
      <x:c r="AB2902" s="21" t="n">
        <x:v>28685.275322613612</x:v>
      </x:c>
      <x:c r="AC2902" s="21" t="n">
        <x:v>37415.57650775689</x:v>
      </x:c>
      <x:c r="AD2902" s="25" t="n">
        <x:f>AC2902*(1+Inputs!$C$14)*(1-Inputs!$C$14/Inputs!$C$15)</x:f>
        <x:v>29689.259958905088</x:v>
      </x:c>
      <x:c r="AE2902" s="25" t="n">
        <x:f>AD2902/(B2902-Inputs!$C$14)</x:f>
        <x:v>735178.2108316254</x:v>
      </x:c>
      <x:c r="AF2902" s="25" t="n">
        <x:f>S2902/(1+B2902)^1+T2902/(1+B2902)^2+U2902/(1+B2902)^3+V2902/(1+B2902)^4+W2902/(1+B2902)^5+X2902/(1+B2902)^6+Y2902/(1+B2902)^7+Z2902/(1+B2902)^8+AA2902/(1+B2902)^9+AB2902/(1+B2902)^10+AE2902/(1+B2902)^10</x:f>
        <x:v>496411.88737205626</x:v>
      </x:c>
      <x:c r="AG2902" s="25" t="n">
        <x:f>(AF2902+Inputs!$C$12)/Inputs!$C$13</x:f>
        <x:v>421.9087314852626</x:v>
      </x:c>
      <x:c r="AH2902" s="25" t="n">
        <x:f>(S2902+Inputs!$C$11)*Inputs!$C$8-Inputs!$C$11</x:f>
        <x:v>2117.6794771774803</x:v>
      </x:c>
      <x:c r="AI2902" s="25" t="n">
        <x:f>Inputs!$C$12+AH2902-Inputs!$C$10*Inputs!$C$13</x:f>
        <x:v>24435.594892377478</x:v>
      </x:c>
      <x:c r="AJ2902" s="25" t="n">
        <x:f>(S2902+Inputs!$C$11)*(1-Inputs!$C$8)</x:f>
        <x:v>6405.03987469258</x:v>
      </x:c>
      <x:c r="AK2902" s="25" t="n">
        <x:f>AJ2902/(1+B2902)^(1-Inputs!$C$8)+T2902/(1+B2902)^(2-Inputs!$C$8)+U2902/(1+B2902)^(3-Inputs!$C$8)+V2902/(1+B2902)^(4-Inputs!$C$8)+W2902/(1+B2902)^(5-Inputs!$C$8)+X2902/(1+B2902)^(6-Inputs!$C$8)+Y2902/(1+B2902)^(7-Inputs!$C$8)+Z2902/(1+B2902)^(8-Inputs!$C$8)+AA2902/(1+B2902)^(9-Inputs!$C$8)+AB2902/(1+B2902)^(10-Inputs!$C$8)+AE2902/(1+B2902)^(10-Inputs!$C$8)</x:f>
        <x:v>511567.8013989093</x:v>
      </x:c>
      <x:c r="AL2902" s="25" t="n">
        <x:f>(AK2902+AI2902)/Inputs!$C$13</x:f>
        <x:v>427.6918053264577</x:v>
      </x:c>
      <x:c r="AM2902" s="26" t="n">
        <x:f>IF(AL2902&gt;=Inputs!$C$7,1,0)</x:f>
        <x:v>1</x:v>
      </x:c>
      <x:c r="AN2902" s="26" t="n">
        <x:f>IF(Inputs!$C$7&lt;=(1-Inputs!$C$16)*AL2902,1,0)</x:f>
        <x:v>1</x:v>
      </x:c>
    </x:row>
    <x:row r="2903" ht="20" customHeight="1">
      <x:c r="A2903" s="16" t="n">
        <x:v>2898</x:v>
      </x:c>
      <x:c r="B2903" s="19" t="n">
        <x:v>0.09754080741227933</x:v>
      </x:c>
      <x:c r="C2903" s="24" t="n">
        <x:v>0.48576520261920564</x:v>
      </x:c>
      <x:c r="D2903" s="19" t="n">
        <x:v>0.037999748160980576</x:v>
      </x:c>
      <x:c r="E2903" s="19" t="n">
        <x:v>0.048569867899805955</x:v>
      </x:c>
      <x:c r="F2903" s="19" t="n">
        <x:v>-0.13211501354913824</x:v>
      </x:c>
      <x:c r="G2903" s="19" t="n">
        <x:v>-0.05867607179259096</x:v>
      </x:c>
      <x:c r="H2903" s="19" t="n">
        <x:v>0.7606644006512795</x:v>
      </x:c>
      <x:c r="I2903" s="19" t="n">
        <x:v>0.07290678938106908</x:v>
      </x:c>
      <x:c r="J2903" s="19" t="n">
        <x:v>0.06179062812642428</x:v>
      </x:c>
      <x:c r="K2903" s="19" t="n">
        <x:v>0.062136855707061615</x:v>
      </x:c>
      <x:c r="L2903" s="19" t="n">
        <x:v>0.07083928607139</x:v>
      </x:c>
      <x:c r="M2903" s="19" t="n">
        <x:v>0.06614607609492965</x:v>
      </x:c>
      <x:c r="N2903" s="19" t="n">
        <x:v>0.07061070136979539</x:v>
      </x:c>
      <x:c r="O2903" s="19" t="n">
        <x:v>0.06370559320325697</x:v>
      </x:c>
      <x:c r="P2903" s="19" t="n">
        <x:v>0.06803927167295001</x:v>
      </x:c>
      <x:c r="Q2903" s="19" t="n">
        <x:v>0.07367333237365642</x:v>
      </x:c>
      <x:c r="R2903" s="19" t="n">
        <x:v>0.06323761040703971</x:v>
      </x:c>
      <x:c r="S2903" s="21" t="n">
        <x:v>10354.99968938779</x:v>
      </x:c>
      <x:c r="T2903" s="21" t="n">
        <x:v>16211.225114916091</x:v>
      </x:c>
      <x:c r="U2903" s="21" t="n">
        <x:v>19639.863265629665</x:v>
      </x:c>
      <x:c r="V2903" s="21" t="n">
        <x:v>23350.01088563119</x:v>
      </x:c>
      <x:c r="W2903" s="21" t="n">
        <x:v>27543.506762033652</x:v>
      </x:c>
      <x:c r="X2903" s="21" t="n">
        <x:v>29366.3527127622</x:v>
      </x:c>
      <x:c r="Y2903" s="21" t="n">
        <x:v>30797.245032452163</x:v>
      </x:c>
      <x:c r="Z2903" s="21" t="n">
        <x:v>31893.044702314935</x:v>
      </x:c>
      <x:c r="AA2903" s="21" t="n">
        <x:v>32642.191555367175</x:v>
      </x:c>
      <x:c r="AB2903" s="21" t="n">
        <x:v>33004.055275132254</x:v>
      </x:c>
      <x:c r="AC2903" s="21" t="n">
        <x:v>43048.767750172505</x:v>
      </x:c>
      <x:c r="AD2903" s="25" t="n">
        <x:f>AC2903*(1+Inputs!$C$14)*(1-Inputs!$C$14/Inputs!$C$15)</x:f>
        <x:v>34159.19720976188</x:v>
      </x:c>
      <x:c r="AE2903" s="25" t="n">
        <x:f>AD2903/(B2903-Inputs!$C$14)</x:f>
        <x:v>546190.5373971079</x:v>
      </x:c>
      <x:c r="AF2903" s="25" t="n">
        <x:f>S2903/(1+B2903)^1+T2903/(1+B2903)^2+U2903/(1+B2903)^3+V2903/(1+B2903)^4+W2903/(1+B2903)^5+X2903/(1+B2903)^6+Y2903/(1+B2903)^7+Z2903/(1+B2903)^8+AA2903/(1+B2903)^9+AB2903/(1+B2903)^10+AE2903/(1+B2903)^10</x:f>
        <x:v>361619.4044201672</x:v>
      </x:c>
      <x:c r="AG2903" s="25" t="n">
        <x:f>(AF2903+Inputs!$C$12)/Inputs!$C$13</x:f>
        <x:v>314.3541137775793</x:v>
      </x:c>
      <x:c r="AH2903" s="25" t="n">
        <x:f>(S2903+Inputs!$C$11)*Inputs!$C$8-Inputs!$C$11</x:f>
        <x:v>2976.090265439212</x:v>
      </x:c>
      <x:c r="AI2903" s="25" t="n">
        <x:f>Inputs!$C$12+AH2903-Inputs!$C$10*Inputs!$C$13</x:f>
        <x:v>25294.00568063921</x:v>
      </x:c>
      <x:c r="AJ2903" s="25" t="n">
        <x:f>(S2903+Inputs!$C$11)*(1-Inputs!$C$8)</x:f>
        <x:v>7378.909423948579</x:v>
      </x:c>
      <x:c r="AK2903" s="25" t="n">
        <x:f>AJ2903/(1+B2903)^(1-Inputs!$C$8)+T2903/(1+B2903)^(2-Inputs!$C$8)+U2903/(1+B2903)^(3-Inputs!$C$8)+V2903/(1+B2903)^(4-Inputs!$C$8)+W2903/(1+B2903)^(5-Inputs!$C$8)+X2903/(1+B2903)^(6-Inputs!$C$8)+Y2903/(1+B2903)^(7-Inputs!$C$8)+Z2903/(1+B2903)^(8-Inputs!$C$8)+AA2903/(1+B2903)^(9-Inputs!$C$8)+AB2903/(1+B2903)^(10-Inputs!$C$8)+AE2903/(1+B2903)^(10-Inputs!$C$8)</x:f>
        <x:v>374903.68896977033</x:v>
      </x:c>
      <x:c r="AL2903" s="25" t="n">
        <x:f>(AK2903+AI2903)/Inputs!$C$13</x:f>
        <x:v>319.3287126477532</x:v>
      </x:c>
      <x:c r="AM2903" s="26" t="n">
        <x:f>IF(AL2903&gt;=Inputs!$C$7,1,0)</x:f>
        <x:v>1</x:v>
      </x:c>
      <x:c r="AN2903" s="26" t="n">
        <x:f>IF(Inputs!$C$7&lt;=(1-Inputs!$C$16)*AL2903,1,0)</x:f>
        <x:v>0</x:v>
      </x:c>
    </x:row>
    <x:row r="2904" ht="20" customHeight="1">
      <x:c r="A2904" s="16" t="n">
        <x:v>2899</x:v>
      </x:c>
      <x:c r="B2904" s="19" t="n">
        <x:v>0.0778125041396052</x:v>
      </x:c>
      <x:c r="C2904" s="24" t="n">
        <x:v>0.5563503026325805</x:v>
      </x:c>
      <x:c r="D2904" s="19" t="n">
        <x:v>0.03237688287929217</x:v>
      </x:c>
      <x:c r="E2904" s="19" t="n">
        <x:v>0.03876177643668342</x:v>
      </x:c>
      <x:c r="F2904" s="19" t="n">
        <x:v>-0.14448327915255166</x:v>
      </x:c>
      <x:c r="G2904" s="19" t="n">
        <x:v>-0.05545257714323781</x:v>
      </x:c>
      <x:c r="H2904" s="19" t="n">
        <x:v>0.9432984598319933</x:v>
      </x:c>
      <x:c r="I2904" s="19" t="n">
        <x:v>0.06899170746530559</x:v>
      </x:c>
      <x:c r="J2904" s="19" t="n">
        <x:v>0.06054020558754587</x:v>
      </x:c>
      <x:c r="K2904" s="19" t="n">
        <x:v>0.0544604446657911</x:v>
      </x:c>
      <x:c r="L2904" s="19" t="n">
        <x:v>0.05985527471579985</x:v>
      </x:c>
      <x:c r="M2904" s="19" t="n">
        <x:v>0.06961709256705148</x:v>
      </x:c>
      <x:c r="N2904" s="19" t="n">
        <x:v>0.05608513791445262</x:v>
      </x:c>
      <x:c r="O2904" s="19" t="n">
        <x:v>0.06524570561199994</x:v>
      </x:c>
      <x:c r="P2904" s="19" t="n">
        <x:v>0.05685863362507803</x:v>
      </x:c>
      <x:c r="Q2904" s="19" t="n">
        <x:v>0.0655718164924167</x:v>
      </x:c>
      <x:c r="R2904" s="19" t="n">
        <x:v>0.0661510031724049</x:v>
      </x:c>
      <x:c r="S2904" s="21" t="n">
        <x:v>10133.323475422665</x:v>
      </x:c>
      <x:c r="T2904" s="21" t="n">
        <x:v>15904.566731461931</x:v>
      </x:c>
      <x:c r="U2904" s="21" t="n">
        <x:v>19303.42658686377</x:v>
      </x:c>
      <x:c r="V2904" s="21" t="n">
        <x:v>22965.017626098634</x:v>
      </x:c>
      <x:c r="W2904" s="21" t="n">
        <x:v>27040.68711830632</x:v>
      </x:c>
      <x:c r="X2904" s="21" t="n">
        <x:v>28625.655293817665</x:v>
      </x:c>
      <x:c r="Y2904" s="21" t="n">
        <x:v>29776.152467217482</x:v>
      </x:c>
      <x:c r="Z2904" s="21" t="n">
        <x:v>30703.374299963354</x:v>
      </x:c>
      <x:c r="AA2904" s="21" t="n">
        <x:v>31335.93052285725</x:v>
      </x:c>
      <x:c r="AB2904" s="21" t="n">
        <x:v>31682.562826582896</x:v>
      </x:c>
      <x:c r="AC2904" s="21" t="n">
        <x:v>41325.08194771681</x:v>
      </x:c>
      <x:c r="AD2904" s="25" t="n">
        <x:f>AC2904*(1+Inputs!$C$14)*(1-Inputs!$C$14/Inputs!$C$15)</x:f>
        <x:v>32791.45252551328</x:v>
      </x:c>
      <x:c r="AE2904" s="25" t="n">
        <x:f>AD2904/(B2904-Inputs!$C$14)</x:f>
        <x:v>765931.6637631204</x:v>
      </x:c>
      <x:c r="AF2904" s="25" t="n">
        <x:f>S2904/(1+B2904)^1+T2904/(1+B2904)^2+U2904/(1+B2904)^3+V2904/(1+B2904)^4+W2904/(1+B2904)^5+X2904/(1+B2904)^6+Y2904/(1+B2904)^7+Z2904/(1+B2904)^8+AA2904/(1+B2904)^9+AB2904/(1+B2904)^10+AE2904/(1+B2904)^10</x:f>
        <x:v>519841.13599731046</x:v>
      </x:c>
      <x:c r="AG2904" s="25" t="n">
        <x:f>(AF2904+Inputs!$C$12)/Inputs!$C$13</x:f>
        <x:v>440.6035713152173</x:v>
      </x:c>
      <x:c r="AH2904" s="25" t="n">
        <x:f>(S2904+Inputs!$C$11)*Inputs!$C$8-Inputs!$C$11</x:f>
        <x:v>2872.2364775267833</x:v>
      </x:c>
      <x:c r="AI2904" s="25" t="n">
        <x:f>Inputs!$C$12+AH2904-Inputs!$C$10*Inputs!$C$13</x:f>
        <x:v>25190.151892726783</x:v>
      </x:c>
      <x:c r="AJ2904" s="25" t="n">
        <x:f>(S2904+Inputs!$C$11)*(1-Inputs!$C$8)</x:f>
        <x:v>7261.086997895883</x:v>
      </x:c>
      <x:c r="AK2904" s="25" t="n">
        <x:f>AJ2904/(1+B2904)^(1-Inputs!$C$8)+T2904/(1+B2904)^(2-Inputs!$C$8)+U2904/(1+B2904)^(3-Inputs!$C$8)+V2904/(1+B2904)^(4-Inputs!$C$8)+W2904/(1+B2904)^(5-Inputs!$C$8)+X2904/(1+B2904)^(6-Inputs!$C$8)+Y2904/(1+B2904)^(7-Inputs!$C$8)+Z2904/(1+B2904)^(8-Inputs!$C$8)+AA2904/(1+B2904)^(9-Inputs!$C$8)+AB2904/(1+B2904)^(10-Inputs!$C$8)+AE2904/(1+B2904)^(10-Inputs!$C$8)</x:f>
        <x:v>535654.6211253918</x:v>
      </x:c>
      <x:c r="AL2904" s="25" t="n">
        <x:f>(AK2904+AI2904)/Inputs!$C$13</x:f>
        <x:v>447.51342088450457</x:v>
      </x:c>
      <x:c r="AM2904" s="26" t="n">
        <x:f>IF(AL2904&gt;=Inputs!$C$7,1,0)</x:f>
        <x:v>1</x:v>
      </x:c>
      <x:c r="AN2904" s="26" t="n">
        <x:f>IF(Inputs!$C$7&lt;=(1-Inputs!$C$16)*AL2904,1,0)</x:f>
        <x:v>1</x:v>
      </x:c>
    </x:row>
    <x:row r="2905" ht="20" customHeight="1">
      <x:c r="A2905" s="16" t="n">
        <x:v>2900</x:v>
      </x:c>
      <x:c r="B2905" s="19" t="n">
        <x:v>0.09537122232616553</x:v>
      </x:c>
      <x:c r="C2905" s="24" t="n">
        <x:v>0.5520659057505384</x:v>
      </x:c>
      <x:c r="D2905" s="19" t="n">
        <x:v>0.04208162140710812</x:v>
      </x:c>
      <x:c r="E2905" s="19" t="n">
        <x:v>0.04595514451574417</x:v>
      </x:c>
      <x:c r="F2905" s="19" t="n">
        <x:v>-0.20765335639195998</x:v>
      </x:c>
      <x:c r="G2905" s="19" t="n">
        <x:v>-0.06567006495329053</x:v>
      </x:c>
      <x:c r="H2905" s="19" t="n">
        <x:v>0.9278599151187734</x:v>
      </x:c>
      <x:c r="I2905" s="19" t="n">
        <x:v>0.0666938453269347</x:v>
      </x:c>
      <x:c r="J2905" s="19" t="n">
        <x:v>0.06861108053291104</x:v>
      </x:c>
      <x:c r="K2905" s="19" t="n">
        <x:v>0.06767155850282848</x:v>
      </x:c>
      <x:c r="L2905" s="19" t="n">
        <x:v>0.0699508356154854</x:v>
      </x:c>
      <x:c r="M2905" s="19" t="n">
        <x:v>0.060922358492401824</x:v>
      </x:c>
      <x:c r="N2905" s="19" t="n">
        <x:v>0.06925473197199039</x:v>
      </x:c>
      <x:c r="O2905" s="19" t="n">
        <x:v>0.07175871033028557</x:v>
      </x:c>
      <x:c r="P2905" s="19" t="n">
        <x:v>0.06523214577578643</x:v>
      </x:c>
      <x:c r="Q2905" s="19" t="n">
        <x:v>0.06832151400102363</x:v>
      </x:c>
      <x:c r="R2905" s="19" t="n">
        <x:v>0.05251125541935266</x:v>
      </x:c>
      <x:c r="S2905" s="21" t="n">
        <x:v>9021.29242825289</x:v>
      </x:c>
      <x:c r="T2905" s="21" t="n">
        <x:v>14690.183321371858</x:v>
      </x:c>
      <x:c r="U2905" s="21" t="n">
        <x:v>18693.39356709965</x:v>
      </x:c>
      <x:c r="V2905" s="21" t="n">
        <x:v>23228.61373419895</x:v>
      </x:c>
      <x:c r="W2905" s="21" t="n">
        <x:v>28315.197127108146</x:v>
      </x:c>
      <x:c r="X2905" s="21" t="n">
        <x:v>30319.09678175843</x:v>
      </x:c>
      <x:c r="Y2905" s="21" t="n">
        <x:v>31811.781026116754</x:v>
      </x:c>
      <x:c r="Z2905" s="21" t="n">
        <x:v>32970.590369299636</x:v>
      </x:c>
      <x:c r="AA2905" s="21" t="n">
        <x:v>33731.46803360642</x:v>
      </x:c>
      <x:c r="AB2905" s="21" t="n">
        <x:v>34082.499874137124</x:v>
      </x:c>
      <x:c r="AC2905" s="21" t="n">
        <x:v>44455.43461843974</x:v>
      </x:c>
      <x:c r="AD2905" s="25" t="n">
        <x:f>AC2905*(1+Inputs!$C$14)*(1-Inputs!$C$14/Inputs!$C$15)</x:f>
        <x:v>35275.38736973192</x:v>
      </x:c>
      <x:c r="AE2905" s="25" t="n">
        <x:f>AD2905/(B2905-Inputs!$C$14)</x:f>
        <x:v>584307.986662102</x:v>
      </x:c>
      <x:c r="AF2905" s="25" t="n">
        <x:f>S2905/(1+B2905)^1+T2905/(1+B2905)^2+U2905/(1+B2905)^3+V2905/(1+B2905)^4+W2905/(1+B2905)^5+X2905/(1+B2905)^6+Y2905/(1+B2905)^7+Z2905/(1+B2905)^8+AA2905/(1+B2905)^9+AB2905/(1+B2905)^10+AE2905/(1+B2905)^10</x:f>
        <x:v>382613.10140897555</x:v>
      </x:c>
      <x:c r="AG2905" s="25" t="n">
        <x:f>(AF2905+Inputs!$C$12)/Inputs!$C$13</x:f>
        <x:v>331.10556018211025</x:v>
      </x:c>
      <x:c r="AH2905" s="25" t="n">
        <x:f>(S2905+Inputs!$C$11)*Inputs!$C$8-Inputs!$C$11</x:f>
        <x:v>2351.257548578751</x:v>
      </x:c>
      <x:c r="AI2905" s="25" t="n">
        <x:f>Inputs!$C$12+AH2905-Inputs!$C$10*Inputs!$C$13</x:f>
        <x:v>24669.17296377875</x:v>
      </x:c>
      <x:c r="AJ2905" s="25" t="n">
        <x:f>(S2905+Inputs!$C$11)*(1-Inputs!$C$8)</x:f>
        <x:v>6670.034879674139</x:v>
      </x:c>
      <x:c r="AK2905" s="25" t="n">
        <x:f>AJ2905/(1+B2905)^(1-Inputs!$C$8)+T2905/(1+B2905)^(2-Inputs!$C$8)+U2905/(1+B2905)^(3-Inputs!$C$8)+V2905/(1+B2905)^(4-Inputs!$C$8)+W2905/(1+B2905)^(5-Inputs!$C$8)+X2905/(1+B2905)^(6-Inputs!$C$8)+Y2905/(1+B2905)^(7-Inputs!$C$8)+Z2905/(1+B2905)^(8-Inputs!$C$8)+AA2905/(1+B2905)^(9-Inputs!$C$8)+AB2905/(1+B2905)^(10-Inputs!$C$8)+AE2905/(1+B2905)^(10-Inputs!$C$8)</x:f>
        <x:v>397055.03229423985</x:v>
      </x:c>
      <x:c r="AL2905" s="25" t="n">
        <x:f>(AK2905+AI2905)/Inputs!$C$13</x:f>
        <x:v>336.5053056466978</x:v>
      </x:c>
      <x:c r="AM2905" s="26" t="n">
        <x:f>IF(AL2905&gt;=Inputs!$C$7,1,0)</x:f>
        <x:v>1</x:v>
      </x:c>
      <x:c r="AN2905" s="26" t="n">
        <x:f>IF(Inputs!$C$7&lt;=(1-Inputs!$C$16)*AL2905,1,0)</x:f>
        <x:v>1</x:v>
      </x:c>
    </x:row>
    <x:row r="2906" ht="20" customHeight="1">
      <x:c r="A2906" s="16" t="n">
        <x:v>2901</x:v>
      </x:c>
      <x:c r="B2906" s="19" t="n">
        <x:v>0.09882519783336846</x:v>
      </x:c>
      <x:c r="C2906" s="24" t="n">
        <x:v>0.5634842961896709</x:v>
      </x:c>
      <x:c r="D2906" s="19" t="n">
        <x:v>0.04018267422851665</x:v>
      </x:c>
      <x:c r="E2906" s="19" t="n">
        <x:v>0.05261903930269199</x:v>
      </x:c>
      <x:c r="F2906" s="19" t="n">
        <x:v>-0.17193605563296505</x:v>
      </x:c>
      <x:c r="G2906" s="19" t="n">
        <x:v>-0.03503882595203835</x:v>
      </x:c>
      <x:c r="H2906" s="19" t="n">
        <x:v>0.6324729314669923</x:v>
      </x:c>
      <x:c r="I2906" s="19" t="n">
        <x:v>0.06083878637289331</x:v>
      </x:c>
      <x:c r="J2906" s="19" t="n">
        <x:v>0.06279905534473415</x:v>
      </x:c>
      <x:c r="K2906" s="19" t="n">
        <x:v>0.06353193193734001</x:v>
      </x:c>
      <x:c r="L2906" s="19" t="n">
        <x:v>0.06153121303409875</x:v>
      </x:c>
      <x:c r="M2906" s="19" t="n">
        <x:v>0.06173047931545511</x:v>
      </x:c>
      <x:c r="N2906" s="19" t="n">
        <x:v>0.06315035036200811</x:v>
      </x:c>
      <x:c r="O2906" s="19" t="n">
        <x:v>0.05571264705263161</x:v>
      </x:c>
      <x:c r="P2906" s="19" t="n">
        <x:v>0.06175776148933779</x:v>
      </x:c>
      <x:c r="Q2906" s="19" t="n">
        <x:v>0.05762854416561254</x:v>
      </x:c>
      <x:c r="R2906" s="19" t="n">
        <x:v>0.06013478334174693</x:v>
      </x:c>
      <x:c r="S2906" s="21" t="n">
        <x:v>9780.689153663538</x:v>
      </x:c>
      <x:c r="T2906" s="21" t="n">
        <x:v>15481.509952247176</x:v>
      </x:c>
      <x:c r="U2906" s="21" t="n">
        <x:v>19072.931625284986</x:v>
      </x:c>
      <x:c r="V2906" s="21" t="n">
        <x:v>23083.862581134603</x:v>
      </x:c>
      <x:c r="W2906" s="21" t="n">
        <x:v>27618.13348237568</x:v>
      </x:c>
      <x:c r="X2906" s="21" t="n">
        <x:v>29555.91343550484</x:v>
      </x:c>
      <x:c r="Y2906" s="21" t="n">
        <x:v>31061.80931967303</x:v>
      </x:c>
      <x:c r="Z2906" s="21" t="n">
        <x:v>32213.778538000908</x:v>
      </x:c>
      <x:c r="AA2906" s="21" t="n">
        <x:v>32994.85865888839</x:v>
      </x:c>
      <x:c r="AB2906" s="21" t="n">
        <x:v>33349.472095798046</x:v>
      </x:c>
      <x:c r="AC2906" s="21" t="n">
        <x:v>43499.31142930181</x:v>
      </x:c>
      <x:c r="AD2906" s="25" t="n">
        <x:f>AC2906*(1+Inputs!$C$14)*(1-Inputs!$C$14/Inputs!$C$15)</x:f>
        <x:v>34516.703619150976</x:v>
      </x:c>
      <x:c r="AE2906" s="25" t="n">
        <x:f>AD2906/(B2906-Inputs!$C$14)</x:f>
        <x:v>540800.5739248222</x:v>
      </x:c>
      <x:c r="AF2906" s="25" t="n">
        <x:f>S2906/(1+B2906)^1+T2906/(1+B2906)^2+U2906/(1+B2906)^3+V2906/(1+B2906)^4+W2906/(1+B2906)^5+X2906/(1+B2906)^6+Y2906/(1+B2906)^7+Z2906/(1+B2906)^8+AA2906/(1+B2906)^9+AB2906/(1+B2906)^10+AE2906/(1+B2906)^10</x:f>
        <x:v>355046.682365714</x:v>
      </x:c>
      <x:c r="AG2906" s="25" t="n">
        <x:f>(AF2906+Inputs!$C$12)/Inputs!$C$13</x:f>
        <x:v>309.10955864821136</x:v>
      </x:c>
      <x:c r="AH2906" s="25" t="n">
        <x:f>(S2906+Inputs!$C$11)*Inputs!$C$8-Inputs!$C$11</x:f>
        <x:v>2707.0297130862054</x:v>
      </x:c>
      <x:c r="AI2906" s="25" t="n">
        <x:f>Inputs!$C$12+AH2906-Inputs!$C$10*Inputs!$C$13</x:f>
        <x:v>25024.9451282862</x:v>
      </x:c>
      <x:c r="AJ2906" s="25" t="n">
        <x:f>(S2906+Inputs!$C$11)*(1-Inputs!$C$8)</x:f>
        <x:v>7073.659440577333</x:v>
      </x:c>
      <x:c r="AK2906" s="25" t="n">
        <x:f>AJ2906/(1+B2906)^(1-Inputs!$C$8)+T2906/(1+B2906)^(2-Inputs!$C$8)+U2906/(1+B2906)^(3-Inputs!$C$8)+V2906/(1+B2906)^(4-Inputs!$C$8)+W2906/(1+B2906)^(5-Inputs!$C$8)+X2906/(1+B2906)^(6-Inputs!$C$8)+Y2906/(1+B2906)^(7-Inputs!$C$8)+Z2906/(1+B2906)^(8-Inputs!$C$8)+AA2906/(1+B2906)^(9-Inputs!$C$8)+AB2906/(1+B2906)^(10-Inputs!$C$8)+AE2906/(1+B2906)^(10-Inputs!$C$8)</x:f>
        <x:v>368498.9748282957</x:v>
      </x:c>
      <x:c r="AL2906" s="25" t="n">
        <x:f>(AK2906+AI2906)/Inputs!$C$13</x:f>
        <x:v>314.00352484690205</x:v>
      </x:c>
      <x:c r="AM2906" s="26" t="n">
        <x:f>IF(AL2906&gt;=Inputs!$C$7,1,0)</x:f>
        <x:v>1</x:v>
      </x:c>
      <x:c r="AN2906" s="26" t="n">
        <x:f>IF(Inputs!$C$7&lt;=(1-Inputs!$C$16)*AL2906,1,0)</x:f>
        <x:v>0</x:v>
      </x:c>
    </x:row>
    <x:row r="2907" ht="20" customHeight="1">
      <x:c r="A2907" s="16" t="n">
        <x:v>2902</x:v>
      </x:c>
      <x:c r="B2907" s="19" t="n">
        <x:v>0.09749206987483937</x:v>
      </x:c>
      <x:c r="C2907" s="24" t="n">
        <x:v>0.6411736563875081</x:v>
      </x:c>
      <x:c r="D2907" s="19" t="n">
        <x:v>0.010323134278134206</x:v>
      </x:c>
      <x:c r="E2907" s="19" t="n">
        <x:v>0.05226685512231455</x:v>
      </x:c>
      <x:c r="F2907" s="19" t="n">
        <x:v>-0.20317324294738798</x:v>
      </x:c>
      <x:c r="G2907" s="19" t="n">
        <x:v>-0.10163947491827627</x:v>
      </x:c>
      <x:c r="H2907" s="19" t="n">
        <x:v>0.6689537885465882</x:v>
      </x:c>
      <x:c r="I2907" s="19" t="n">
        <x:v>0.06639413697899385</x:v>
      </x:c>
      <x:c r="J2907" s="19" t="n">
        <x:v>0.07068040965744898</x:v>
      </x:c>
      <x:c r="K2907" s="19" t="n">
        <x:v>0.07300680783008034</x:v>
      </x:c>
      <x:c r="L2907" s="19" t="n">
        <x:v>0.07185967470448645</x:v>
      </x:c>
      <x:c r="M2907" s="19" t="n">
        <x:v>0.0675189443663328</x:v>
      </x:c>
      <x:c r="N2907" s="19" t="n">
        <x:v>0.06640531993621948</x:v>
      </x:c>
      <x:c r="O2907" s="19" t="n">
        <x:v>0.06970025428542272</x:v>
      </x:c>
      <x:c r="P2907" s="19" t="n">
        <x:v>0.07332745023419762</x:v>
      </x:c>
      <x:c r="Q2907" s="19" t="n">
        <x:v>0.0748663855950997</x:v>
      </x:c>
      <x:c r="R2907" s="19" t="n">
        <x:v>0.06953622436073033</x:v>
      </x:c>
      <x:c r="S2907" s="21" t="n">
        <x:v>8850.942954460881</x:v>
      </x:c>
      <x:c r="T2907" s="21" t="n">
        <x:v>14344.337121906923</x:v>
      </x:c>
      <x:c r="U2907" s="21" t="n">
        <x:v>17823.32493467795</x:v>
      </x:c>
      <x:c r="V2907" s="21" t="n">
        <x:v>21517.188541832395</x:v>
      </x:c>
      <x:c r="W2907" s="21" t="n">
        <x:v>25603.9494073453</x:v>
      </x:c>
      <x:c r="X2907" s="21" t="n">
        <x:v>27028.324953895815</x:v>
      </x:c>
      <x:c r="Y2907" s="21" t="n">
        <x:v>28100.535052414805</x:v>
      </x:c>
      <x:c r="Z2907" s="21" t="n">
        <x:v>28977.388618149645</x:v>
      </x:c>
      <x:c r="AA2907" s="21" t="n">
        <x:v>29625.616871712766</x:v>
      </x:c>
      <x:c r="AB2907" s="21" t="n">
        <x:v>30017.024860045196</x:v>
      </x:c>
      <x:c r="AC2907" s="21" t="n">
        <x:v>39152.641121798086</x:v>
      </x:c>
      <x:c r="AD2907" s="25" t="n">
        <x:f>AC2907*(1+Inputs!$C$14)*(1-Inputs!$C$14/Inputs!$C$15)</x:f>
        <x:v>31067.620730146777</x:v>
      </x:c>
      <x:c r="AE2907" s="25" t="n">
        <x:f>AD2907/(B2907-Inputs!$C$14)</x:f>
        <x:v>497145.0104368404</x:v>
      </x:c>
      <x:c r="AF2907" s="25" t="n">
        <x:f>S2907/(1+B2907)^1+T2907/(1+B2907)^2+U2907/(1+B2907)^3+V2907/(1+B2907)^4+W2907/(1+B2907)^5+X2907/(1+B2907)^6+Y2907/(1+B2907)^7+Z2907/(1+B2907)^8+AA2907/(1+B2907)^9+AB2907/(1+B2907)^10+AE2907/(1+B2907)^10</x:f>
        <x:v>329016.44138457836</x:v>
      </x:c>
      <x:c r="AG2907" s="25" t="n">
        <x:f>(AF2907+Inputs!$C$12)/Inputs!$C$13</x:f>
        <x:v>288.3393157069622</x:v>
      </x:c>
      <x:c r="AH2907" s="25" t="n">
        <x:f>(S2907+Inputs!$C$11)*Inputs!$C$8-Inputs!$C$11</x:f>
        <x:v>2271.449986884413</x:v>
      </x:c>
      <x:c r="AI2907" s="25" t="n">
        <x:f>Inputs!$C$12+AH2907-Inputs!$C$10*Inputs!$C$13</x:f>
        <x:v>24589.36540208441</x:v>
      </x:c>
      <x:c r="AJ2907" s="25" t="n">
        <x:f>(S2907+Inputs!$C$11)*(1-Inputs!$C$8)</x:f>
        <x:v>6579.492967576469</x:v>
      </x:c>
      <x:c r="AK2907" s="25" t="n">
        <x:f>AJ2907/(1+B2907)^(1-Inputs!$C$8)+T2907/(1+B2907)^(2-Inputs!$C$8)+U2907/(1+B2907)^(3-Inputs!$C$8)+V2907/(1+B2907)^(4-Inputs!$C$8)+W2907/(1+B2907)^(5-Inputs!$C$8)+X2907/(1+B2907)^(6-Inputs!$C$8)+Y2907/(1+B2907)^(7-Inputs!$C$8)+Z2907/(1+B2907)^(8-Inputs!$C$8)+AA2907/(1+B2907)^(9-Inputs!$C$8)+AB2907/(1+B2907)^(10-Inputs!$C$8)+AE2907/(1+B2907)^(10-Inputs!$C$8)</x:f>
        <x:v>341511.0997314376</x:v>
      </x:c>
      <x:c r="AL2907" s="25" t="n">
        <x:f>(AK2907+AI2907)/Inputs!$C$13</x:f>
        <x:v>292.1215983839042</x:v>
      </x:c>
      <x:c r="AM2907" s="26" t="n">
        <x:f>IF(AL2907&gt;=Inputs!$C$7,1,0)</x:f>
        <x:v>1</x:v>
      </x:c>
      <x:c r="AN2907" s="26" t="n">
        <x:f>IF(Inputs!$C$7&lt;=(1-Inputs!$C$16)*AL2907,1,0)</x:f>
        <x:v>0</x:v>
      </x:c>
    </x:row>
    <x:row r="2908" ht="20" customHeight="1">
      <x:c r="A2908" s="16" t="n">
        <x:v>2903</x:v>
      </x:c>
      <x:c r="B2908" s="19" t="n">
        <x:v>0.08102446313993368</x:v>
      </x:c>
      <x:c r="C2908" s="24" t="n">
        <x:v>0.543406685997212</x:v>
      </x:c>
      <x:c r="D2908" s="19" t="n">
        <x:v>0.02775550385905916</x:v>
      </x:c>
      <x:c r="E2908" s="19" t="n">
        <x:v>0.034435266661512004</x:v>
      </x:c>
      <x:c r="F2908" s="19" t="n">
        <x:v>-0.10127586237939457</x:v>
      </x:c>
      <x:c r="G2908" s="19" t="n">
        <x:v>-0.060607145238735144</x:v>
      </x:c>
      <x:c r="H2908" s="19" t="n">
        <x:v>0.9332597555108748</x:v>
      </x:c>
      <x:c r="I2908" s="19" t="n">
        <x:v>0.06420041376666519</x:v>
      </x:c>
      <x:c r="J2908" s="19" t="n">
        <x:v>0.06438455316269369</x:v>
      </x:c>
      <x:c r="K2908" s="19" t="n">
        <x:v>0.0698667838140807</x:v>
      </x:c>
      <x:c r="L2908" s="19" t="n">
        <x:v>0.0730741633992568</x:v>
      </x:c>
      <x:c r="M2908" s="19" t="n">
        <x:v>0.07332142854884183</x:v>
      </x:c>
      <x:c r="N2908" s="19" t="n">
        <x:v>0.07606699034266398</x:v>
      </x:c>
      <x:c r="O2908" s="19" t="n">
        <x:v>0.06980215807577793</x:v>
      </x:c>
      <x:c r="P2908" s="19" t="n">
        <x:v>0.07118281704595916</x:v>
      </x:c>
      <x:c r="Q2908" s="19" t="n">
        <x:v>0.06539680083456574</x:v>
      </x:c>
      <x:c r="R2908" s="19" t="n">
        <x:v>0.06753184237531173</x:v>
      </x:c>
      <x:c r="S2908" s="21" t="n">
        <x:v>10865.989426171063</x:v>
      </x:c>
      <x:c r="T2908" s="21" t="n">
        <x:v>16698.85565542344</x:v>
      </x:c>
      <x:c r="U2908" s="21" t="n">
        <x:v>19765.716949901045</x:v>
      </x:c>
      <x:c r="V2908" s="21" t="n">
        <x:v>22996.99868435785</x:v>
      </x:c>
      <x:c r="W2908" s="21" t="n">
        <x:v>26575.936963281158</x:v>
      </x:c>
      <x:c r="X2908" s="21" t="n">
        <x:v>27969.649455107105</x:v>
      </x:c>
      <x:c r="Y2908" s="21" t="n">
        <x:v>29057.400056288003</x:v>
      </x:c>
      <x:c r="Z2908" s="21" t="n">
        <x:v>29906.474273782904</x:v>
      </x:c>
      <x:c r="AA2908" s="21" t="n">
        <x:v>30514.85332028018</x:v>
      </x:c>
      <x:c r="AB2908" s="21" t="n">
        <x:v>30857.64476464271</x:v>
      </x:c>
      <x:c r="AC2908" s="21" t="n">
        <x:v>40249.10186692527</x:v>
      </x:c>
      <x:c r="AD2908" s="25" t="n">
        <x:f>AC2908*(1+Inputs!$C$14)*(1-Inputs!$C$14/Inputs!$C$15)</x:f>
        <x:v>31937.662331405198</x:v>
      </x:c>
      <x:c r="AE2908" s="25" t="n">
        <x:f>AD2908/(B2908-Inputs!$C$14)</x:f>
        <x:v>693927.9711813543</x:v>
      </x:c>
      <x:c r="AF2908" s="25" t="n">
        <x:f>S2908/(1+B2908)^1+T2908/(1+B2908)^2+U2908/(1+B2908)^3+V2908/(1+B2908)^4+W2908/(1+B2908)^5+X2908/(1+B2908)^6+Y2908/(1+B2908)^7+Z2908/(1+B2908)^8+AA2908/(1+B2908)^9+AB2908/(1+B2908)^10+AE2908/(1+B2908)^10</x:f>
        <x:v>472915.1778488835</x:v>
      </x:c>
      <x:c r="AG2908" s="25" t="n">
        <x:f>(AF2908+Inputs!$C$12)/Inputs!$C$13</x:f>
        <x:v>403.1600627553057</x:v>
      </x:c>
      <x:c r="AH2908" s="25" t="n">
        <x:f>(S2908+Inputs!$C$11)*Inputs!$C$8-Inputs!$C$11</x:f>
        <x:v>3215.4854571924707</x:v>
      </x:c>
      <x:c r="AI2908" s="25" t="n">
        <x:f>Inputs!$C$12+AH2908-Inputs!$C$10*Inputs!$C$13</x:f>
        <x:v>25533.40087239247</x:v>
      </x:c>
      <x:c r="AJ2908" s="25" t="n">
        <x:f>(S2908+Inputs!$C$11)*(1-Inputs!$C$8)</x:f>
        <x:v>7650.503968978593</x:v>
      </x:c>
      <x:c r="AK2908" s="25" t="n">
        <x:f>AJ2908/(1+B2908)^(1-Inputs!$C$8)+T2908/(1+B2908)^(2-Inputs!$C$8)+U2908/(1+B2908)^(3-Inputs!$C$8)+V2908/(1+B2908)^(4-Inputs!$C$8)+W2908/(1+B2908)^(5-Inputs!$C$8)+X2908/(1+B2908)^(6-Inputs!$C$8)+Y2908/(1+B2908)^(7-Inputs!$C$8)+Z2908/(1+B2908)^(8-Inputs!$C$8)+AA2908/(1+B2908)^(9-Inputs!$C$8)+AB2908/(1+B2908)^(10-Inputs!$C$8)+AE2908/(1+B2908)^(10-Inputs!$C$8)</x:f>
        <x:v>487410.37342103827</x:v>
      </x:c>
      <x:c r="AL2908" s="25" t="n">
        <x:f>(AK2908+AI2908)/Inputs!$C$13</x:f>
        <x:v>409.29190071643336</x:v>
      </x:c>
      <x:c r="AM2908" s="26" t="n">
        <x:f>IF(AL2908&gt;=Inputs!$C$7,1,0)</x:f>
        <x:v>1</x:v>
      </x:c>
      <x:c r="AN2908" s="26" t="n">
        <x:f>IF(Inputs!$C$7&lt;=(1-Inputs!$C$16)*AL2908,1,0)</x:f>
        <x:v>1</x:v>
      </x:c>
    </x:row>
    <x:row r="2909" ht="20" customHeight="1">
      <x:c r="A2909" s="16" t="n">
        <x:v>2904</x:v>
      </x:c>
      <x:c r="B2909" s="19" t="n">
        <x:v>0.08871897882150545</x:v>
      </x:c>
      <x:c r="C2909" s="24" t="n">
        <x:v>0.43891085511941696</x:v>
      </x:c>
      <x:c r="D2909" s="19" t="n">
        <x:v>0.020315534201900222</x:v>
      </x:c>
      <x:c r="E2909" s="19" t="n">
        <x:v>0.04458314824888106</x:v>
      </x:c>
      <x:c r="F2909" s="19" t="n">
        <x:v>-0.14791026232622814</x:v>
      </x:c>
      <x:c r="G2909" s="19" t="n">
        <x:v>-0.08237258645138297</x:v>
      </x:c>
      <x:c r="H2909" s="19" t="n">
        <x:v>0.3814409590247294</x:v>
      </x:c>
      <x:c r="I2909" s="19" t="n">
        <x:v>0.07037007486741345</x:v>
      </x:c>
      <x:c r="J2909" s="19" t="n">
        <x:v>0.06581197174794057</x:v>
      </x:c>
      <x:c r="K2909" s="19" t="n">
        <x:v>0.06556641128428624</x:v>
      </x:c>
      <x:c r="L2909" s="19" t="n">
        <x:v>0.06955959009005369</x:v>
      </x:c>
      <x:c r="M2909" s="19" t="n">
        <x:v>0.06556560370410011</x:v>
      </x:c>
      <x:c r="N2909" s="19" t="n">
        <x:v>0.0716323993268827</x:v>
      </x:c>
      <x:c r="O2909" s="19" t="n">
        <x:v>0.06950925492728288</x:v>
      </x:c>
      <x:c r="P2909" s="19" t="n">
        <x:v>0.07406893789109176</x:v>
      </x:c>
      <x:c r="Q2909" s="19" t="n">
        <x:v>0.07128067769419999</x:v>
      </x:c>
      <x:c r="R2909" s="19" t="n">
        <x:v>0.07793582458987089</x:v>
      </x:c>
      <x:c r="S2909" s="21" t="n">
        <x:v>9878.786111377147</x:v>
      </x:c>
      <x:c r="T2909" s="21" t="n">
        <x:v>15337.759172378166</x:v>
      </x:c>
      <x:c r="U2909" s="21" t="n">
        <x:v>18176.239649512332</x:v>
      </x:c>
      <x:c r="V2909" s="21" t="n">
        <x:v>21041.830557344365</x:v>
      </x:c>
      <x:c r="W2909" s="21" t="n">
        <x:v>24246.109401547063</x:v>
      </x:c>
      <x:c r="X2909" s="21" t="n">
        <x:v>25544.59272313666</x:v>
      </x:c>
      <x:c r="Y2909" s="21" t="n">
        <x:v>26626.810665158224</x:v>
      </x:c>
      <x:c r="Z2909" s="21" t="n">
        <x:v>27506.999513507006</x:v>
      </x:c>
      <x:c r="AA2909" s="21" t="n">
        <x:v>28172.467949732112</x:v>
      </x:c>
      <x:c r="AB2909" s="21" t="n">
        <x:v>28588.811907997897</x:v>
      </x:c>
      <x:c r="AC2909" s="21" t="n">
        <x:v>37289.75466260595</x:v>
      </x:c>
      <x:c r="AD2909" s="25" t="n">
        <x:f>AC2909*(1+Inputs!$C$14)*(1-Inputs!$C$14/Inputs!$C$15)</x:f>
        <x:v>29589.420324777813</x:v>
      </x:c>
      <x:c r="AE2909" s="25" t="n">
        <x:f>AD2909/(B2909-Inputs!$C$14)</x:f>
        <x:v>550818.7417913501</x:v>
      </x:c>
      <x:c r="AF2909" s="25" t="n">
        <x:f>S2909/(1+B2909)^1+T2909/(1+B2909)^2+U2909/(1+B2909)^3+V2909/(1+B2909)^4+W2909/(1+B2909)^5+X2909/(1+B2909)^6+Y2909/(1+B2909)^7+Z2909/(1+B2909)^8+AA2909/(1+B2909)^9+AB2909/(1+B2909)^10+AE2909/(1+B2909)^10</x:f>
        <x:v>371639.95752716763</x:v>
      </x:c>
      <x:c r="AG2909" s="25" t="n">
        <x:f>(AF2909+Inputs!$C$12)/Inputs!$C$13</x:f>
        <x:v>322.3497878318042</x:v>
      </x:c>
      <x:c r="AH2909" s="25" t="n">
        <x:f>(S2909+Inputs!$C$11)*Inputs!$C$8-Inputs!$C$11</x:f>
        <x:v>2752.987465878061</x:v>
      </x:c>
      <x:c r="AI2909" s="25" t="n">
        <x:f>Inputs!$C$12+AH2909-Inputs!$C$10*Inputs!$C$13</x:f>
        <x:v>25070.90288107806</x:v>
      </x:c>
      <x:c r="AJ2909" s="25" t="n">
        <x:f>(S2909+Inputs!$C$11)*(1-Inputs!$C$8)</x:f>
        <x:v>7125.798645499087</x:v>
      </x:c>
      <x:c r="AK2909" s="25" t="n">
        <x:f>AJ2909/(1+B2909)^(1-Inputs!$C$8)+T2909/(1+B2909)^(2-Inputs!$C$8)+U2909/(1+B2909)^(3-Inputs!$C$8)+V2909/(1+B2909)^(4-Inputs!$C$8)+W2909/(1+B2909)^(5-Inputs!$C$8)+X2909/(1+B2909)^(6-Inputs!$C$8)+Y2909/(1+B2909)^(7-Inputs!$C$8)+Z2909/(1+B2909)^(8-Inputs!$C$8)+AA2909/(1+B2909)^(9-Inputs!$C$8)+AB2909/(1+B2909)^(10-Inputs!$C$8)+AE2909/(1+B2909)^(10-Inputs!$C$8)</x:f>
        <x:v>384106.9348624528</x:v>
      </x:c>
      <x:c r="AL2909" s="25" t="n">
        <x:f>(AK2909+AI2909)/Inputs!$C$13</x:f>
        <x:v>326.494215027331</x:v>
      </x:c>
      <x:c r="AM2909" s="26" t="n">
        <x:f>IF(AL2909&gt;=Inputs!$C$7,1,0)</x:f>
        <x:v>1</x:v>
      </x:c>
      <x:c r="AN2909" s="26" t="n">
        <x:f>IF(Inputs!$C$7&lt;=(1-Inputs!$C$16)*AL2909,1,0)</x:f>
        <x:v>0</x:v>
      </x:c>
    </x:row>
    <x:row r="2910" ht="20" customHeight="1">
      <x:c r="A2910" s="16" t="n">
        <x:v>2905</x:v>
      </x:c>
      <x:c r="B2910" s="19" t="n">
        <x:v>0.07504398528033544</x:v>
      </x:c>
      <x:c r="C2910" s="24" t="n">
        <x:v>0.82248755810636</x:v>
      </x:c>
      <x:c r="D2910" s="19" t="n">
        <x:v>0.03817478844952831</x:v>
      </x:c>
      <x:c r="E2910" s="19" t="n">
        <x:v>0.06431062483360933</x:v>
      </x:c>
      <x:c r="F2910" s="19" t="n">
        <x:v>-0.11579364150483004</x:v>
      </x:c>
      <x:c r="G2910" s="19" t="n">
        <x:v>-0.06413292852655957</x:v>
      </x:c>
      <x:c r="H2910" s="19" t="n">
        <x:v>0.5328798752578052</x:v>
      </x:c>
      <x:c r="I2910" s="19" t="n">
        <x:v>0.06452975076490816</x:v>
      </x:c>
      <x:c r="J2910" s="19" t="n">
        <x:v>0.06075720326564238</x:v>
      </x:c>
      <x:c r="K2910" s="19" t="n">
        <x:v>0.07122011635212061</x:v>
      </x:c>
      <x:c r="L2910" s="19" t="n">
        <x:v>0.0719276152811824</x:v>
      </x:c>
      <x:c r="M2910" s="19" t="n">
        <x:v>0.0602394760617824</x:v>
      </x:c>
      <x:c r="N2910" s="19" t="n">
        <x:v>0.06442522706592513</x:v>
      </x:c>
      <x:c r="O2910" s="19" t="n">
        <x:v>0.06646461262388242</x:v>
      </x:c>
      <x:c r="P2910" s="19" t="n">
        <x:v>0.07150044590449511</x:v>
      </x:c>
      <x:c r="Q2910" s="19" t="n">
        <x:v>0.06428060520716031</x:v>
      </x:c>
      <x:c r="R2910" s="19" t="n">
        <x:v>0.0702665446400954</x:v>
      </x:c>
      <x:c r="S2910" s="21" t="n">
        <x:v>10646.953968481497</x:v>
      </x:c>
      <x:c r="T2910" s="21" t="n">
        <x:v>16969.63223026314</x:v>
      </x:c>
      <x:c r="U2910" s="21" t="n">
        <x:v>20899.852305195665</x:v>
      </x:c>
      <x:c r="V2910" s="21" t="n">
        <x:v>25234.6597822779</x:v>
      </x:c>
      <x:c r="W2910" s="21" t="n">
        <x:v>30217.67712038726</x:v>
      </x:c>
      <x:c r="X2910" s="21" t="n">
        <x:v>32377.47376622245</x:v>
      </x:c>
      <x:c r="Y2910" s="21" t="n">
        <x:v>34126.389730709576</x:v>
      </x:c>
      <x:c r="Z2910" s="21" t="n">
        <x:v>35462.96460869041</x:v>
      </x:c>
      <x:c r="AA2910" s="21" t="n">
        <x:v>36315.32339525342</x:v>
      </x:c>
      <x:c r="AB2910" s="21" t="n">
        <x:v>36617.27493652362</x:v>
      </x:c>
      <x:c r="AC2910" s="21" t="n">
        <x:v>47761.66296068299</x:v>
      </x:c>
      <x:c r="AD2910" s="25" t="n">
        <x:f>AC2910*(1+Inputs!$C$14)*(1-Inputs!$C$14/Inputs!$C$15)</x:f>
        <x:v>37898.879559301946</x:v>
      </x:c>
      <x:c r="AE2910" s="25" t="n">
        <x:f>AD2910/(B2910-Inputs!$C$14)</x:f>
        <x:v>946431.2628721573</x:v>
      </x:c>
      <x:c r="AF2910" s="25" t="n">
        <x:f>S2910/(1+B2910)^1+T2910/(1+B2910)^2+U2910/(1+B2910)^3+V2910/(1+B2910)^4+W2910/(1+B2910)^5+X2910/(1+B2910)^6+Y2910/(1+B2910)^7+Z2910/(1+B2910)^8+AA2910/(1+B2910)^9+AB2910/(1+B2910)^10+AE2910/(1+B2910)^10</x:f>
        <x:v>638469.503824728</x:v>
      </x:c>
      <x:c r="AG2910" s="25" t="n">
        <x:f>(AF2910+Inputs!$C$12)/Inputs!$C$13</x:f>
        <x:v>535.2603983989528</x:v>
      </x:c>
      <x:c r="AH2910" s="25" t="n">
        <x:f>(S2910+Inputs!$C$11)*Inputs!$C$8-Inputs!$C$11</x:f>
        <x:v>3112.86884550777</x:v>
      </x:c>
      <x:c r="AI2910" s="25" t="n">
        <x:f>Inputs!$C$12+AH2910-Inputs!$C$10*Inputs!$C$13</x:f>
        <x:v>25430.78426070777</x:v>
      </x:c>
      <x:c r="AJ2910" s="25" t="n">
        <x:f>(S2910+Inputs!$C$11)*(1-Inputs!$C$8)</x:f>
        <x:v>7534.085122973728</x:v>
      </x:c>
      <x:c r="AK2910" s="25" t="n">
        <x:f>AJ2910/(1+B2910)^(1-Inputs!$C$8)+T2910/(1+B2910)^(2-Inputs!$C$8)+U2910/(1+B2910)^(3-Inputs!$C$8)+V2910/(1+B2910)^(4-Inputs!$C$8)+W2910/(1+B2910)^(5-Inputs!$C$8)+X2910/(1+B2910)^(6-Inputs!$C$8)+Y2910/(1+B2910)^(7-Inputs!$C$8)+Z2910/(1+B2910)^(8-Inputs!$C$8)+AA2910/(1+B2910)^(9-Inputs!$C$8)+AB2910/(1+B2910)^(10-Inputs!$C$8)+AE2910/(1+B2910)^(10-Inputs!$C$8)</x:f>
        <x:v>657489.8464970822</x:v>
      </x:c>
      <x:c r="AL2910" s="25" t="n">
        <x:f>(AK2910+AI2910)/Inputs!$C$13</x:f>
        <x:v>544.921094687904</x:v>
      </x:c>
      <x:c r="AM2910" s="26" t="n">
        <x:f>IF(AL2910&gt;=Inputs!$C$7,1,0)</x:f>
        <x:v>1</x:v>
      </x:c>
      <x:c r="AN2910" s="26" t="n">
        <x:f>IF(Inputs!$C$7&lt;=(1-Inputs!$C$16)*AL2910,1,0)</x:f>
        <x:v>1</x:v>
      </x:c>
    </x:row>
    <x:row r="2911" ht="20" customHeight="1">
      <x:c r="A2911" s="16" t="n">
        <x:v>2906</x:v>
      </x:c>
      <x:c r="B2911" s="19" t="n">
        <x:v>0.09087644775321135</x:v>
      </x:c>
      <x:c r="C2911" s="24" t="n">
        <x:v>0.4864057576266134</x:v>
      </x:c>
      <x:c r="D2911" s="19" t="n">
        <x:v>0.034518107138650576</x:v>
      </x:c>
      <x:c r="E2911" s="19" t="n">
        <x:v>0.05839599798390481</x:v>
      </x:c>
      <x:c r="F2911" s="19" t="n">
        <x:v>-0.15280817492942902</x:v>
      </x:c>
      <x:c r="G2911" s="19" t="n">
        <x:v>-0.05335946952316534</x:v>
      </x:c>
      <x:c r="H2911" s="19" t="n">
        <x:v>0.6874347428515932</x:v>
      </x:c>
      <x:c r="I2911" s="19" t="n">
        <x:v>0.07828028038049638</x:v>
      </x:c>
      <x:c r="J2911" s="19" t="n">
        <x:v>0.0709633935555678</x:v>
      </x:c>
      <x:c r="K2911" s="19" t="n">
        <x:v>0.07119896590547684</x:v>
      </x:c>
      <x:c r="L2911" s="19" t="n">
        <x:v>0.06551491045525495</x:v>
      </x:c>
      <x:c r="M2911" s="19" t="n">
        <x:v>0.06604453199439263</x:v>
      </x:c>
      <x:c r="N2911" s="19" t="n">
        <x:v>0.061293381131935123</x:v>
      </x:c>
      <x:c r="O2911" s="19" t="n">
        <x:v>0.06370430483594078</x:v>
      </x:c>
      <x:c r="P2911" s="19" t="n">
        <x:v>0.0710455391679659</x:v>
      </x:c>
      <x:c r="Q2911" s="19" t="n">
        <x:v>0.076652115401738</x:v>
      </x:c>
      <x:c r="R2911" s="19" t="n">
        <x:v>0.07414547439051716</x:v>
      </x:c>
      <x:c r="S2911" s="21" t="n">
        <x:v>10022.457218375646</x:v>
      </x:c>
      <x:c r="T2911" s="21" t="n">
        <x:v>15825.213617942218</x:v>
      </x:c>
      <x:c r="U2911" s="21" t="n">
        <x:v>19400.720324375456</x:v>
      </x:c>
      <x:c r="V2911" s="21" t="n">
        <x:v>23321.925102519497</x:v>
      </x:c>
      <x:c r="W2911" s="21" t="n">
        <x:v>27727.051059326466</x:v>
      </x:c>
      <x:c r="X2911" s="21" t="n">
        <x:v>29666.706131446677</x:v>
      </x:c>
      <x:c r="Y2911" s="21" t="n">
        <x:v>31163.423946355495</x:v>
      </x:c>
      <x:c r="Z2911" s="21" t="n">
        <x:v>32335.61261703261</x:v>
      </x:c>
      <x:c r="AA2911" s="21" t="n">
        <x:v>33134.98156242035</x:v>
      </x:c>
      <x:c r="AB2911" s="21" t="n">
        <x:v>33506.04542526686</x:v>
      </x:c>
      <x:c r="AC2911" s="21" t="n">
        <x:v>43703.53751121764</x:v>
      </x:c>
      <x:c r="AD2911" s="25" t="n">
        <x:f>AC2911*(1+Inputs!$C$14)*(1-Inputs!$C$14/Inputs!$C$15)</x:f>
        <x:v>34678.75701515119</x:v>
      </x:c>
      <x:c r="AE2911" s="25" t="n">
        <x:f>AD2911/(B2911-Inputs!$C$14)</x:f>
        <x:v>620632.8141745217</x:v>
      </x:c>
      <x:c r="AF2911" s="25" t="n">
        <x:f>S2911/(1+B2911)^1+T2911/(1+B2911)^2+U2911/(1+B2911)^3+V2911/(1+B2911)^4+W2911/(1+B2911)^5+X2911/(1+B2911)^6+Y2911/(1+B2911)^7+Z2911/(1+B2911)^8+AA2911/(1+B2911)^9+AB2911/(1+B2911)^10+AE2911/(1+B2911)^10</x:f>
        <x:v>411777.7107547929</x:v>
      </x:c>
      <x:c r="AG2911" s="25" t="n">
        <x:f>(AF2911+Inputs!$C$12)/Inputs!$C$13</x:f>
        <x:v>354.37680157546686</x:v>
      </x:c>
      <x:c r="AH2911" s="25" t="n">
        <x:f>(S2911+Inputs!$C$11)*Inputs!$C$8-Inputs!$C$11</x:f>
        <x:v>2820.29639545818</x:v>
      </x:c>
      <x:c r="AI2911" s="25" t="n">
        <x:f>Inputs!$C$12+AH2911-Inputs!$C$10*Inputs!$C$13</x:f>
        <x:v>25138.211810658177</x:v>
      </x:c>
      <x:c r="AJ2911" s="25" t="n">
        <x:f>(S2911+Inputs!$C$11)*(1-Inputs!$C$8)</x:f>
        <x:v>7202.160822917467</x:v>
      </x:c>
      <x:c r="AK2911" s="25" t="n">
        <x:f>AJ2911/(1+B2911)^(1-Inputs!$C$8)+T2911/(1+B2911)^(2-Inputs!$C$8)+U2911/(1+B2911)^(3-Inputs!$C$8)+V2911/(1+B2911)^(4-Inputs!$C$8)+W2911/(1+B2911)^(5-Inputs!$C$8)+X2911/(1+B2911)^(6-Inputs!$C$8)+Y2911/(1+B2911)^(7-Inputs!$C$8)+Z2911/(1+B2911)^(8-Inputs!$C$8)+AA2911/(1+B2911)^(9-Inputs!$C$8)+AB2911/(1+B2911)^(10-Inputs!$C$8)+AE2911/(1+B2911)^(10-Inputs!$C$8)</x:f>
        <x:v>426211.44919947605</x:v>
      </x:c>
      <x:c r="AL2911" s="25" t="n">
        <x:f>(AK2911+AI2911)/Inputs!$C$13</x:f>
        <x:v>360.1442690225114</x:v>
      </x:c>
      <x:c r="AM2911" s="26" t="n">
        <x:f>IF(AL2911&gt;=Inputs!$C$7,1,0)</x:f>
        <x:v>1</x:v>
      </x:c>
      <x:c r="AN2911" s="26" t="n">
        <x:f>IF(Inputs!$C$7&lt;=(1-Inputs!$C$16)*AL2911,1,0)</x:f>
        <x:v>1</x:v>
      </x:c>
    </x:row>
    <x:row r="2912" ht="20" customHeight="1">
      <x:c r="A2912" s="16" t="n">
        <x:v>2907</x:v>
      </x:c>
      <x:c r="B2912" s="19" t="n">
        <x:v>0.07881071070794962</x:v>
      </x:c>
      <x:c r="C2912" s="24" t="n">
        <x:v>0.3461980841118759</x:v>
      </x:c>
      <x:c r="D2912" s="19" t="n">
        <x:v>0.024530739019841975</x:v>
      </x:c>
      <x:c r="E2912" s="19" t="n">
        <x:v>0.032471675590280996</x:v>
      </x:c>
      <x:c r="F2912" s="19" t="n">
        <x:v>-0.12113749935410739</x:v>
      </x:c>
      <x:c r="G2912" s="19" t="n">
        <x:v>-0.052934899766993906</x:v>
      </x:c>
      <x:c r="H2912" s="19" t="n">
        <x:v>0.6376116298256136</x:v>
      </x:c>
      <x:c r="I2912" s="19" t="n">
        <x:v>0.06824570156678078</x:v>
      </x:c>
      <x:c r="J2912" s="19" t="n">
        <x:v>0.059579462939876746</x:v>
      </x:c>
      <x:c r="K2912" s="19" t="n">
        <x:v>0.06081066676509067</x:v>
      </x:c>
      <x:c r="L2912" s="19" t="n">
        <x:v>0.06197626159837341</x:v>
      </x:c>
      <x:c r="M2912" s="19" t="n">
        <x:v>0.06858466405604417</x:v>
      </x:c>
      <x:c r="N2912" s="19" t="n">
        <x:v>0.05966990847457623</x:v>
      </x:c>
      <x:c r="O2912" s="19" t="n">
        <x:v>0.06821776434091248</x:v>
      </x:c>
      <x:c r="P2912" s="19" t="n">
        <x:v>0.05996183487121584</x:v>
      </x:c>
      <x:c r="Q2912" s="19" t="n">
        <x:v>0.07126232539652277</x:v>
      </x:c>
      <x:c r="R2912" s="19" t="n">
        <x:v>0.06838410078584616</x:v>
      </x:c>
      <x:c r="S2912" s="21" t="n">
        <x:v>10510.363879296741</x:v>
      </x:c>
      <x:c r="T2912" s="21" t="n">
        <x:v>15923.719549011988</x:v>
      </x:c>
      <x:c r="U2912" s="21" t="n">
        <x:v>18506.17172210241</x:v>
      </x:c>
      <x:c r="V2912" s="21" t="n">
        <x:v>21144.93763652719</x:v>
      </x:c>
      <x:c r="W2912" s="21" t="n">
        <x:v>24038.637634199516</x:v>
      </x:c>
      <x:c r="X2912" s="21" t="n">
        <x:v>25223.04664067975</x:v>
      </x:c>
      <x:c r="Y2912" s="21" t="n">
        <x:v>26145.8934218069</x:v>
      </x:c>
      <x:c r="Z2912" s="21" t="n">
        <x:v>26932.01678803087</x:v>
      </x:c>
      <x:c r="AA2912" s="21" t="n">
        <x:v>27520.984036120884</x:v>
      </x:c>
      <x:c r="AB2912" s="21" t="n">
        <x:v>27930.2479021399</x:v>
      </x:c>
      <x:c r="AC2912" s="21" t="n">
        <x:v>36430.75813322595</x:v>
      </x:c>
      <x:c r="AD2912" s="25" t="n">
        <x:f>AC2912*(1+Inputs!$C$14)*(1-Inputs!$C$14/Inputs!$C$15)</x:f>
        <x:v>28907.806578714786</x:v>
      </x:c>
      <x:c r="AE2912" s="25" t="n">
        <x:f>AD2912/(B2912-Inputs!$C$14)</x:f>
        <x:v>659834.2302963224</x:v>
      </x:c>
      <x:c r="AF2912" s="25" t="n">
        <x:f>S2912/(1+B2912)^1+T2912/(1+B2912)^2+U2912/(1+B2912)^3+V2912/(1+B2912)^4+W2912/(1+B2912)^5+X2912/(1+B2912)^6+Y2912/(1+B2912)^7+Z2912/(1+B2912)^8+AA2912/(1+B2912)^9+AB2912/(1+B2912)^10+AE2912/(1+B2912)^10</x:f>
        <x:v>452281.1338601354</x:v>
      </x:c>
      <x:c r="AG2912" s="25" t="n">
        <x:f>(AF2912+Inputs!$C$12)/Inputs!$C$13</x:f>
        <x:v>386.69559334000866</x:v>
      </x:c>
      <x:c r="AH2912" s="25" t="n">
        <x:f>(S2912+Inputs!$C$11)*Inputs!$C$8-Inputs!$C$11</x:f>
        <x:v>3048.8773242732677</x:v>
      </x:c>
      <x:c r="AI2912" s="25" t="n">
        <x:f>Inputs!$C$12+AH2912-Inputs!$C$10*Inputs!$C$13</x:f>
        <x:v>25366.79273947327</x:v>
      </x:c>
      <x:c r="AJ2912" s="25" t="n">
        <x:f>(S2912+Inputs!$C$11)*(1-Inputs!$C$8)</x:f>
        <x:v>7461.486555023474</x:v>
      </x:c>
      <x:c r="AK2912" s="25" t="n">
        <x:f>AJ2912/(1+B2912)^(1-Inputs!$C$8)+T2912/(1+B2912)^(2-Inputs!$C$8)+U2912/(1+B2912)^(3-Inputs!$C$8)+V2912/(1+B2912)^(4-Inputs!$C$8)+W2912/(1+B2912)^(5-Inputs!$C$8)+X2912/(1+B2912)^(6-Inputs!$C$8)+Y2912/(1+B2912)^(7-Inputs!$C$8)+Z2912/(1+B2912)^(8-Inputs!$C$8)+AA2912/(1+B2912)^(9-Inputs!$C$8)+AB2912/(1+B2912)^(10-Inputs!$C$8)+AE2912/(1+B2912)^(10-Inputs!$C$8)</x:f>
        <x:v>465715.6448735072</x:v>
      </x:c>
      <x:c r="AL2912" s="25" t="n">
        <x:f>(AK2912+AI2912)/Inputs!$C$13</x:f>
        <x:v>391.8481408141544</x:v>
      </x:c>
      <x:c r="AM2912" s="26" t="n">
        <x:f>IF(AL2912&gt;=Inputs!$C$7,1,0)</x:f>
        <x:v>1</x:v>
      </x:c>
      <x:c r="AN2912" s="26" t="n">
        <x:f>IF(Inputs!$C$7&lt;=(1-Inputs!$C$16)*AL2912,1,0)</x:f>
        <x:v>1</x:v>
      </x:c>
    </x:row>
    <x:row r="2913" ht="20" customHeight="1">
      <x:c r="A2913" s="16" t="n">
        <x:v>2908</x:v>
      </x:c>
      <x:c r="B2913" s="19" t="n">
        <x:v>0.09592808938728015</x:v>
      </x:c>
      <x:c r="C2913" s="24" t="n">
        <x:v>0.39512665569728256</x:v>
      </x:c>
      <x:c r="D2913" s="19" t="n">
        <x:v>0.023899339039694212</x:v>
      </x:c>
      <x:c r="E2913" s="19" t="n">
        <x:v>0.037674511137464325</x:v>
      </x:c>
      <x:c r="F2913" s="19" t="n">
        <x:v>-0.2536390231612461</x:v>
      </x:c>
      <x:c r="G2913" s="19" t="n">
        <x:v>-0.08122336799307675</x:v>
      </x:c>
      <x:c r="H2913" s="19" t="n">
        <x:v>0.7584284712686156</x:v>
      </x:c>
      <x:c r="I2913" s="19" t="n">
        <x:v>0.06429229427678479</x:v>
      </x:c>
      <x:c r="J2913" s="19" t="n">
        <x:v>0.06882474142764636</x:v>
      </x:c>
      <x:c r="K2913" s="19" t="n">
        <x:v>0.066630774577078</x:v>
      </x:c>
      <x:c r="L2913" s="19" t="n">
        <x:v>0.06426878174949138</x:v>
      </x:c>
      <x:c r="M2913" s="19" t="n">
        <x:v>0.06867308189376559</x:v>
      </x:c>
      <x:c r="N2913" s="19" t="n">
        <x:v>0.07288356395156939</x:v>
      </x:c>
      <x:c r="O2913" s="19" t="n">
        <x:v>0.05773781117227714</x:v>
      </x:c>
      <x:c r="P2913" s="19" t="n">
        <x:v>0.06478832676232855</x:v>
      </x:c>
      <x:c r="Q2913" s="19" t="n">
        <x:v>0.06720191995633627</x:v>
      </x:c>
      <x:c r="R2913" s="19" t="n">
        <x:v>0.06256996913415491</x:v>
      </x:c>
      <x:c r="S2913" s="21" t="n">
        <x:v>8070.609047060811</x:v>
      </x:c>
      <x:c r="T2913" s="21" t="n">
        <x:v>13104.50083154587</x:v>
      </x:c>
      <x:c r="U2913" s="21" t="n">
        <x:v>16474.41374201414</x:v>
      </x:c>
      <x:c r="V2913" s="21" t="n">
        <x:v>20140.941434820717</x:v>
      </x:c>
      <x:c r="W2913" s="21" t="n">
        <x:v>24140.524076078207</x:v>
      </x:c>
      <x:c r="X2913" s="21" t="n">
        <x:v>25584.95261643856</x:v>
      </x:c>
      <x:c r="Y2913" s="21" t="n">
        <x:v>26633.502688487184</x:v>
      </x:c>
      <x:c r="Z2913" s="21" t="n">
        <x:v>27459.86065620623</x:v>
      </x:c>
      <x:c r="AA2913" s="21" t="n">
        <x:v>28104.493553783257</x:v>
      </x:c>
      <x:c r="AB2913" s="21" t="n">
        <x:v>28532.64121868613</x:v>
      </x:c>
      <x:c r="AC2913" s="21" t="n">
        <x:v>37216.48854611235</x:v>
      </x:c>
      <x:c r="AD2913" s="25" t="n">
        <x:f>AC2913*(1+Inputs!$C$14)*(1-Inputs!$C$14/Inputs!$C$15)</x:f>
        <x:v>29531.283661340145</x:v>
      </x:c>
      <x:c r="AE2913" s="25" t="n">
        <x:f>AD2913/(B2913-Inputs!$C$14)</x:f>
        <x:v>484690.78808017477</x:v>
      </x:c>
      <x:c r="AF2913" s="25" t="n">
        <x:f>S2913/(1+B2913)^1+T2913/(1+B2913)^2+U2913/(1+B2913)^3+V2913/(1+B2913)^4+W2913/(1+B2913)^5+X2913/(1+B2913)^6+Y2913/(1+B2913)^7+Z2913/(1+B2913)^8+AA2913/(1+B2913)^9+AB2913/(1+B2913)^10+AE2913/(1+B2913)^10</x:f>
        <x:v>319682.00865132356</x:v>
      </x:c>
      <x:c r="AG2913" s="25" t="n">
        <x:f>(AF2913+Inputs!$C$12)/Inputs!$C$13</x:f>
        <x:v>280.89111591008157</x:v>
      </x:c>
      <x:c r="AH2913" s="25" t="n">
        <x:f>(S2913+Inputs!$C$11)*Inputs!$C$8-Inputs!$C$11</x:f>
        <x:v>1905.8688960202708</x:v>
      </x:c>
      <x:c r="AI2913" s="25" t="n">
        <x:f>Inputs!$C$12+AH2913-Inputs!$C$10*Inputs!$C$13</x:f>
        <x:v>24223.784311220268</x:v>
      </x:c>
      <x:c r="AJ2913" s="25" t="n">
        <x:f>(S2913+Inputs!$C$11)*(1-Inputs!$C$8)</x:f>
        <x:v>6164.740151040541</x:v>
      </x:c>
      <x:c r="AK2913" s="25" t="n">
        <x:f>AJ2913/(1+B2913)^(1-Inputs!$C$8)+T2913/(1+B2913)^(2-Inputs!$C$8)+U2913/(1+B2913)^(3-Inputs!$C$8)+V2913/(1+B2913)^(4-Inputs!$C$8)+W2913/(1+B2913)^(5-Inputs!$C$8)+X2913/(1+B2913)^(6-Inputs!$C$8)+Y2913/(1+B2913)^(7-Inputs!$C$8)+Z2913/(1+B2913)^(8-Inputs!$C$8)+AA2913/(1+B2913)^(9-Inputs!$C$8)+AB2913/(1+B2913)^(10-Inputs!$C$8)+AE2913/(1+B2913)^(10-Inputs!$C$8)</x:f>
        <x:v>331884.40000869165</x:v>
      </x:c>
      <x:c r="AL2913" s="25" t="n">
        <x:f>(AK2913+AI2913)/Inputs!$C$13</x:f>
        <x:v>284.14848356770744</x:v>
      </x:c>
      <x:c r="AM2913" s="26" t="n">
        <x:f>IF(AL2913&gt;=Inputs!$C$7,1,0)</x:f>
        <x:v>1</x:v>
      </x:c>
      <x:c r="AN2913" s="26" t="n">
        <x:f>IF(Inputs!$C$7&lt;=(1-Inputs!$C$16)*AL2913,1,0)</x:f>
        <x:v>0</x:v>
      </x:c>
    </x:row>
    <x:row r="2914" ht="20" customHeight="1">
      <x:c r="A2914" s="16" t="n">
        <x:v>2909</x:v>
      </x:c>
      <x:c r="B2914" s="19" t="n">
        <x:v>0.0970657146453214</x:v>
      </x:c>
      <x:c r="C2914" s="24" t="n">
        <x:v>0.8408015623726044</x:v>
      </x:c>
      <x:c r="D2914" s="19" t="n">
        <x:v>0.038860563590212394</x:v>
      </x:c>
      <x:c r="E2914" s="19" t="n">
        <x:v>0.04962470333603307</x:v>
      </x:c>
      <x:c r="F2914" s="19" t="n">
        <x:v>-0.1871421070331269</x:v>
      </x:c>
      <x:c r="G2914" s="19" t="n">
        <x:v>-0.07642744958405785</x:v>
      </x:c>
      <x:c r="H2914" s="19" t="n">
        <x:v>0.9333122700386696</x:v>
      </x:c>
      <x:c r="I2914" s="19" t="n">
        <x:v>0.05429092047735935</x:v>
      </x:c>
      <x:c r="J2914" s="19" t="n">
        <x:v>0.05437462086065239</x:v>
      </x:c>
      <x:c r="K2914" s="19" t="n">
        <x:v>0.04917729592559795</x:v>
      </x:c>
      <x:c r="L2914" s="19" t="n">
        <x:v>0.06393356616799452</x:v>
      </x:c>
      <x:c r="M2914" s="19" t="n">
        <x:v>0.05731044565865773</x:v>
      </x:c>
      <x:c r="N2914" s="19" t="n">
        <x:v>0.053080066074138586</x:v>
      </x:c>
      <x:c r="O2914" s="19" t="n">
        <x:v>0.06236818220736609</x:v>
      </x:c>
      <x:c r="P2914" s="19" t="n">
        <x:v>0.04633127663282835</x:v>
      </x:c>
      <x:c r="Q2914" s="19" t="n">
        <x:v>0.060758313313612006</x:v>
      </x:c>
      <x:c r="R2914" s="19" t="n">
        <x:v>0.062316109804845615</x:v>
      </x:c>
      <x:c r="S2914" s="21" t="n">
        <x:v>9329.654446086064</x:v>
      </x:c>
      <x:c r="T2914" s="21" t="n">
        <x:v>15337.501992239477</x:v>
      </x:c>
      <x:c r="U2914" s="21" t="n">
        <x:v>19559.596005246833</x:v>
      </x:c>
      <x:c r="V2914" s="21" t="n">
        <x:v>24297.031720846717</x:v>
      </x:c>
      <x:c r="W2914" s="21" t="n">
        <x:v>29699.54810574869</x:v>
      </x:c>
      <x:c r="X2914" s="21" t="n">
        <x:v>31719.780340265068</x:v>
      </x:c>
      <x:c r="Y2914" s="21" t="n">
        <x:v>33200.1416479428</x:v>
      </x:c>
      <x:c r="Z2914" s="21" t="n">
        <x:v>34343.8579428678</x:v>
      </x:c>
      <x:c r="AA2914" s="21" t="n">
        <x:v>35057.9650343275</x:v>
      </x:c>
      <x:c r="AB2914" s="21" t="n">
        <x:v>35361.733219328315</x:v>
      </x:c>
      <x:c r="AC2914" s="21" t="n">
        <x:v>46123.99985129779</x:v>
      </x:c>
      <x:c r="AD2914" s="25" t="n">
        <x:f>AC2914*(1+Inputs!$C$14)*(1-Inputs!$C$14/Inputs!$C$15)</x:f>
        <x:v>36599.39388200479</x:v>
      </x:c>
      <x:c r="AE2914" s="25" t="n">
        <x:f>AD2914/(B2914-Inputs!$C$14)</x:f>
        <x:v>589687.7864237032</x:v>
      </x:c>
      <x:c r="AF2914" s="25" t="n">
        <x:f>S2914/(1+B2914)^1+T2914/(1+B2914)^2+U2914/(1+B2914)^3+V2914/(1+B2914)^4+W2914/(1+B2914)^5+X2914/(1+B2914)^6+Y2914/(1+B2914)^7+Z2914/(1+B2914)^8+AA2914/(1+B2914)^9+AB2914/(1+B2914)^10+AE2914/(1+B2914)^10</x:f>
        <x:v>386181.3209258225</x:v>
      </x:c>
      <x:c r="AG2914" s="25" t="n">
        <x:f>(AF2914+Inputs!$C$12)/Inputs!$C$13</x:f>
        <x:v>333.95274036328215</x:v>
      </x:c>
      <x:c r="AH2914" s="25" t="n">
        <x:f>(S2914+Inputs!$C$11)*Inputs!$C$8-Inputs!$C$11</x:f>
        <x:v>2495.723041864978</x:v>
      </x:c>
      <x:c r="AI2914" s="25" t="n">
        <x:f>Inputs!$C$12+AH2914-Inputs!$C$10*Inputs!$C$13</x:f>
        <x:v>24813.638457064975</x:v>
      </x:c>
      <x:c r="AJ2914" s="25" t="n">
        <x:f>(S2914+Inputs!$C$11)*(1-Inputs!$C$8)</x:f>
        <x:v>6833.931404221086</x:v>
      </x:c>
      <x:c r="AK2914" s="25" t="n">
        <x:f>AJ2914/(1+B2914)^(1-Inputs!$C$8)+T2914/(1+B2914)^(2-Inputs!$C$8)+U2914/(1+B2914)^(3-Inputs!$C$8)+V2914/(1+B2914)^(4-Inputs!$C$8)+W2914/(1+B2914)^(5-Inputs!$C$8)+X2914/(1+B2914)^(6-Inputs!$C$8)+Y2914/(1+B2914)^(7-Inputs!$C$8)+Z2914/(1+B2914)^(8-Inputs!$C$8)+AA2914/(1+B2914)^(9-Inputs!$C$8)+AB2914/(1+B2914)^(10-Inputs!$C$8)+AE2914/(1+B2914)^(10-Inputs!$C$8)</x:f>
        <x:v>400935.10604047356</x:v>
      </x:c>
      <x:c r="AL2914" s="25" t="n">
        <x:f>(AK2914+AI2914)/Inputs!$C$13</x:f>
        <x:v>339.7165958453556</x:v>
      </x:c>
      <x:c r="AM2914" s="26" t="n">
        <x:f>IF(AL2914&gt;=Inputs!$C$7,1,0)</x:f>
        <x:v>1</x:v>
      </x:c>
      <x:c r="AN2914" s="26" t="n">
        <x:f>IF(Inputs!$C$7&lt;=(1-Inputs!$C$16)*AL2914,1,0)</x:f>
        <x:v>1</x:v>
      </x:c>
    </x:row>
    <x:row r="2915" ht="20" customHeight="1">
      <x:c r="A2915" s="16" t="n">
        <x:v>2910</x:v>
      </x:c>
      <x:c r="B2915" s="19" t="n">
        <x:v>0.09549457303795517</x:v>
      </x:c>
      <x:c r="C2915" s="24" t="n">
        <x:v>0.2625834916271117</x:v>
      </x:c>
      <x:c r="D2915" s="19" t="n">
        <x:v>0.037193659084236684</x:v>
      </x:c>
      <x:c r="E2915" s="19" t="n">
        <x:v>0.05627142635748868</x:v>
      </x:c>
      <x:c r="F2915" s="19" t="n">
        <x:v>-0.1739255899047396</x:v>
      </x:c>
      <x:c r="G2915" s="19" t="n">
        <x:v>-0.06113476989866456</x:v>
      </x:c>
      <x:c r="H2915" s="19" t="n">
        <x:v>0.8362701475196275</x:v>
      </x:c>
      <x:c r="I2915" s="19" t="n">
        <x:v>0.05900026180219015</x:v>
      </x:c>
      <x:c r="J2915" s="19" t="n">
        <x:v>0.050435481989399025</x:v>
      </x:c>
      <x:c r="K2915" s="19" t="n">
        <x:v>0.06888389928663514</x:v>
      </x:c>
      <x:c r="L2915" s="19" t="n">
        <x:v>0.05991723545700893</x:v>
      </x:c>
      <x:c r="M2915" s="19" t="n">
        <x:v>0.05919875067425096</x:v>
      </x:c>
      <x:c r="N2915" s="19" t="n">
        <x:v>0.0685659260293403</x:v>
      </x:c>
      <x:c r="O2915" s="19" t="n">
        <x:v>0.06513393708603984</x:v>
      </x:c>
      <x:c r="P2915" s="19" t="n">
        <x:v>0.05948003381109288</x:v>
      </x:c>
      <x:c r="Q2915" s="19" t="n">
        <x:v>0.05276410665753588</x:v>
      </x:c>
      <x:c r="R2915" s="19" t="n">
        <x:v>0.05775543950672841</x:v>
      </x:c>
      <x:c r="S2915" s="21" t="n">
        <x:v>9635.645734650703</x:v>
      </x:c>
      <x:c r="T2915" s="21" t="n">
        <x:v>15112.836583528368</x:v>
      </x:c>
      <x:c r="U2915" s="21" t="n">
        <x:v>18505.382686503715</x:v>
      </x:c>
      <x:c r="V2915" s="21" t="n">
        <x:v>22291.919875994765</x:v>
      </x:c>
      <x:c r="W2915" s="21" t="n">
        <x:v>26472.8369922389</x:v>
      </x:c>
      <x:c r="X2915" s="21" t="n">
        <x:v>28401.648941570205</x:v>
      </x:c>
      <x:c r="Y2915" s="21" t="n">
        <x:v>29898.107611802523</x:v>
      </x:c>
      <x:c r="Z2915" s="21" t="n">
        <x:v>31061.085566299367</x:v>
      </x:c>
      <x:c r="AA2915" s="21" t="n">
        <x:v>31846.009832615902</x:v>
      </x:c>
      <x:c r="AB2915" s="21" t="n">
        <x:v>32231.60149936353</x:v>
      </x:c>
      <x:c r="AC2915" s="21" t="n">
        <x:v>42041.21934699591</x:v>
      </x:c>
      <x:c r="AD2915" s="25" t="n">
        <x:f>AC2915*(1+Inputs!$C$14)*(1-Inputs!$C$14/Inputs!$C$15)</x:f>
        <x:v>33359.70755184125</x:v>
      </x:c>
      <x:c r="AE2915" s="25" t="n">
        <x:f>AD2915/(B2915-Inputs!$C$14)</x:f>
        <x:v>551449.5908733978</x:v>
      </x:c>
      <x:c r="AF2915" s="25" t="n">
        <x:f>S2915/(1+B2915)^1+T2915/(1+B2915)^2+U2915/(1+B2915)^3+V2915/(1+B2915)^4+W2915/(1+B2915)^5+X2915/(1+B2915)^6+Y2915/(1+B2915)^7+Z2915/(1+B2915)^8+AA2915/(1+B2915)^9+AB2915/(1+B2915)^10+AE2915/(1+B2915)^10</x:f>
        <x:v>363392.0164958644</x:v>
      </x:c>
      <x:c r="AG2915" s="25" t="n">
        <x:f>(AF2915+Inputs!$C$12)/Inputs!$C$13</x:f>
        <x:v>315.7685295518898</x:v>
      </x:c>
      <x:c r="AH2915" s="25" t="n">
        <x:f>(S2915+Inputs!$C$11)*Inputs!$C$8-Inputs!$C$11</x:f>
        <x:v>2639.077864726768</x:v>
      </x:c>
      <x:c r="AI2915" s="25" t="n">
        <x:f>Inputs!$C$12+AH2915-Inputs!$C$10*Inputs!$C$13</x:f>
        <x:v>24956.993279926763</x:v>
      </x:c>
      <x:c r="AJ2915" s="25" t="n">
        <x:f>(S2915+Inputs!$C$11)*(1-Inputs!$C$8)</x:f>
        <x:v>6996.567869923936</x:v>
      </x:c>
      <x:c r="AK2915" s="25" t="n">
        <x:f>AJ2915/(1+B2915)^(1-Inputs!$C$8)+T2915/(1+B2915)^(2-Inputs!$C$8)+U2915/(1+B2915)^(3-Inputs!$C$8)+V2915/(1+B2915)^(4-Inputs!$C$8)+W2915/(1+B2915)^(5-Inputs!$C$8)+X2915/(1+B2915)^(6-Inputs!$C$8)+Y2915/(1+B2915)^(7-Inputs!$C$8)+Z2915/(1+B2915)^(8-Inputs!$C$8)+AA2915/(1+B2915)^(9-Inputs!$C$8)+AB2915/(1+B2915)^(10-Inputs!$C$8)+AE2915/(1+B2915)^(10-Inputs!$C$8)</x:f>
        <x:v>376741.8420255329</x:v>
      </x:c>
      <x:c r="AL2915" s="25" t="n">
        <x:f>(AK2915+AI2915)/Inputs!$C$13</x:f>
        <x:v>320.52651393268843</x:v>
      </x:c>
      <x:c r="AM2915" s="26" t="n">
        <x:f>IF(AL2915&gt;=Inputs!$C$7,1,0)</x:f>
        <x:v>1</x:v>
      </x:c>
      <x:c r="AN2915" s="26" t="n">
        <x:f>IF(Inputs!$C$7&lt;=(1-Inputs!$C$16)*AL2915,1,0)</x:f>
        <x:v>0</x:v>
      </x:c>
    </x:row>
    <x:row r="2916" ht="20" customHeight="1">
      <x:c r="A2916" s="16" t="n">
        <x:v>2911</x:v>
      </x:c>
      <x:c r="B2916" s="19" t="n">
        <x:v>0.08976888593575232</x:v>
      </x:c>
      <x:c r="C2916" s="24" t="n">
        <x:v>0.8212495618538753</x:v>
      </x:c>
      <x:c r="D2916" s="19" t="n">
        <x:v>0.026354454730834222</x:v>
      </x:c>
      <x:c r="E2916" s="19" t="n">
        <x:v>0.0384454768803235</x:v>
      </x:c>
      <x:c r="F2916" s="19" t="n">
        <x:v>-0.22289718959343535</x:v>
      </x:c>
      <x:c r="G2916" s="19" t="n">
        <x:v>-0.05126441523752703</x:v>
      </x:c>
      <x:c r="H2916" s="19" t="n">
        <x:v>0.652927677925419</x:v>
      </x:c>
      <x:c r="I2916" s="19" t="n">
        <x:v>0.06803082736901502</x:v>
      </x:c>
      <x:c r="J2916" s="19" t="n">
        <x:v>0.056846436421336646</x:v>
      </x:c>
      <x:c r="K2916" s="19" t="n">
        <x:v>0.06914344690133817</x:v>
      </x:c>
      <x:c r="L2916" s="19" t="n">
        <x:v>0.06396661865877717</x:v>
      </x:c>
      <x:c r="M2916" s="19" t="n">
        <x:v>0.07095105179271399</x:v>
      </x:c>
      <x:c r="N2916" s="19" t="n">
        <x:v>0.06540844247546489</x:v>
      </x:c>
      <x:c r="O2916" s="19" t="n">
        <x:v>0.058639186769186155</x:v>
      </x:c>
      <x:c r="P2916" s="19" t="n">
        <x:v>0.06453335491875009</x:v>
      </x:c>
      <x:c r="Q2916" s="19" t="n">
        <x:v>0.06528958513964767</x:v>
      </x:c>
      <x:c r="R2916" s="19" t="n">
        <x:v>0.06279746877549883</x:v>
      </x:c>
      <x:c r="S2916" s="21" t="n">
        <x:v>8725.913405825797</x:v>
      </x:c>
      <x:c r="T2916" s="21" t="n">
        <x:v>14243.303670073177</x:v>
      </x:c>
      <x:c r="U2916" s="21" t="n">
        <x:v>17840.821372217353</x:v>
      </x:c>
      <x:c r="V2916" s="21" t="n">
        <x:v>21872.939940217657</x:v>
      </x:c>
      <x:c r="W2916" s="21" t="n">
        <x:v>26364.483088999277</x:v>
      </x:c>
      <x:c r="X2916" s="21" t="n">
        <x:v>27909.372122355126</x:v>
      </x:c>
      <x:c r="Y2916" s="21" t="n">
        <x:v>29045.27130475183</x:v>
      </x:c>
      <x:c r="Z2916" s="21" t="n">
        <x:v>29935.49999746947</x:v>
      </x:c>
      <x:c r="AA2916" s="21" t="n">
        <x:v>30581.515841873013</x:v>
      </x:c>
      <x:c r="AB2916" s="21" t="n">
        <x:v>30946.250895202033</x:v>
      </x:c>
      <x:c r="AC2916" s="21" t="n">
        <x:v>40364.6750806983</x:v>
      </x:c>
      <x:c r="AD2916" s="25" t="n">
        <x:f>AC2916*(1+Inputs!$C$14)*(1-Inputs!$C$14/Inputs!$C$15)</x:f>
        <x:v>32029.369676534094</x:v>
      </x:c>
      <x:c r="AE2916" s="25" t="n">
        <x:f>AD2916/(B2916-Inputs!$C$14)</x:f>
        <x:v>584809.589044896</x:v>
      </x:c>
      <x:c r="AF2916" s="25" t="n">
        <x:f>S2916/(1+B2916)^1+T2916/(1+B2916)^2+U2916/(1+B2916)^3+V2916/(1+B2916)^4+W2916/(1+B2916)^5+X2916/(1+B2916)^6+Y2916/(1+B2916)^7+Z2916/(1+B2916)^8+AA2916/(1+B2916)^9+AB2916/(1+B2916)^10+AE2916/(1+B2916)^10</x:f>
        <x:v>388833.0998997249</x:v>
      </x:c>
      <x:c r="AG2916" s="25" t="n">
        <x:f>(AF2916+Inputs!$C$12)/Inputs!$C$13</x:f>
        <x:v>336.06866750949507</x:v>
      </x:c>
      <x:c r="AH2916" s="25" t="n">
        <x:f>(S2916+Inputs!$C$11)*Inputs!$C$8-Inputs!$C$11</x:f>
        <x:v>2212.8744997156473</x:v>
      </x:c>
      <x:c r="AI2916" s="25" t="n">
        <x:f>Inputs!$C$12+AH2916-Inputs!$C$10*Inputs!$C$13</x:f>
        <x:v>24530.789914915644</x:v>
      </x:c>
      <x:c r="AJ2916" s="25" t="n">
        <x:f>(S2916+Inputs!$C$11)*(1-Inputs!$C$8)</x:f>
        <x:v>6513.03890611015</x:v>
      </x:c>
      <x:c r="AK2916" s="25" t="n">
        <x:f>AJ2916/(1+B2916)^(1-Inputs!$C$8)+T2916/(1+B2916)^(2-Inputs!$C$8)+U2916/(1+B2916)^(3-Inputs!$C$8)+V2916/(1+B2916)^(4-Inputs!$C$8)+W2916/(1+B2916)^(5-Inputs!$C$8)+X2916/(1+B2916)^(6-Inputs!$C$8)+Y2916/(1+B2916)^(7-Inputs!$C$8)+Z2916/(1+B2916)^(8-Inputs!$C$8)+AA2916/(1+B2916)^(9-Inputs!$C$8)+AB2916/(1+B2916)^(10-Inputs!$C$8)+AE2916/(1+B2916)^(10-Inputs!$C$8)</x:f>
        <x:v>402698.67014068586</x:v>
      </x:c>
      <x:c r="AL2916" s="25" t="n">
        <x:f>(AK2916+AI2916)/Inputs!$C$13</x:f>
        <x:v>340.89809938541663</x:v>
      </x:c>
      <x:c r="AM2916" s="26" t="n">
        <x:f>IF(AL2916&gt;=Inputs!$C$7,1,0)</x:f>
        <x:v>1</x:v>
      </x:c>
      <x:c r="AN2916" s="26" t="n">
        <x:f>IF(Inputs!$C$7&lt;=(1-Inputs!$C$16)*AL2916,1,0)</x:f>
        <x:v>1</x:v>
      </x:c>
    </x:row>
    <x:row r="2917" ht="20" customHeight="1">
      <x:c r="A2917" s="16" t="n">
        <x:v>2912</x:v>
      </x:c>
      <x:c r="B2917" s="19" t="n">
        <x:v>0.07450476624106736</x:v>
      </x:c>
      <x:c r="C2917" s="24" t="n">
        <x:v>0.32592826881150927</x:v>
      </x:c>
      <x:c r="D2917" s="19" t="n">
        <x:v>0.024401904830760657</x:v>
      </x:c>
      <x:c r="E2917" s="19" t="n">
        <x:v>0.03447134416635976</x:v>
      </x:c>
      <x:c r="F2917" s="19" t="n">
        <x:v>-0.13194698736248145</x:v>
      </x:c>
      <x:c r="G2917" s="19" t="n">
        <x:v>-0.0542411530418616</x:v>
      </x:c>
      <x:c r="H2917" s="19" t="n">
        <x:v>0.5243315623829687</x:v>
      </x:c>
      <x:c r="I2917" s="19" t="n">
        <x:v>0.06149799993344573</x:v>
      </x:c>
      <x:c r="J2917" s="19" t="n">
        <x:v>0.04989331417154404</x:v>
      </x:c>
      <x:c r="K2917" s="19" t="n">
        <x:v>0.04637142646966708</x:v>
      </x:c>
      <x:c r="L2917" s="19" t="n">
        <x:v>0.060340053722403586</x:v>
      </x:c>
      <x:c r="M2917" s="19" t="n">
        <x:v>0.04602647986855004</x:v>
      </x:c>
      <x:c r="N2917" s="19" t="n">
        <x:v>0.062450442923449145</x:v>
      </x:c>
      <x:c r="O2917" s="19" t="n">
        <x:v>0.06538934212331583</x:v>
      </x:c>
      <x:c r="P2917" s="19" t="n">
        <x:v>0.05415109570240361</x:v>
      </x:c>
      <x:c r="Q2917" s="19" t="n">
        <x:v>0.0577362199753145</x:v>
      </x:c>
      <x:c r="R2917" s="19" t="n">
        <x:v>0.055608272748305584</x:v>
      </x:c>
      <x:c r="S2917" s="21" t="n">
        <x:v>10299.300473458681</x:v>
      </x:c>
      <x:c r="T2917" s="21" t="n">
        <x:v>15615.869978530312</x:v>
      </x:c>
      <x:c r="U2917" s="21" t="n">
        <x:v>18121.201987956338</x:v>
      </x:c>
      <x:c r="V2917" s="21" t="n">
        <x:v>20654.05646303421</x:v>
      </x:c>
      <x:c r="W2917" s="21" t="n">
        <x:v>23466.294611501628</x:v>
      </x:c>
      <x:c r="X2917" s="21" t="n">
        <x:v>24573.235257391185</x:v>
      </x:c>
      <x:c r="Y2917" s="21" t="n">
        <x:v>25524.89196459811</x:v>
      </x:c>
      <x:c r="Z2917" s="21" t="n">
        <x:v>26322.028592007548</x:v>
      </x:c>
      <x:c r="AA2917" s="21" t="n">
        <x:v>26918.97822196904</x:v>
      </x:c>
      <x:c r="AB2917" s="21" t="n">
        <x:v>27333.251510787424</x:v>
      </x:c>
      <x:c r="AC2917" s="21" t="n">
        <x:v>35652.0671879836</x:v>
      </x:c>
      <x:c r="AD2917" s="25" t="n">
        <x:f>AC2917*(1+Inputs!$C$14)*(1-Inputs!$C$14/Inputs!$C$15)</x:f>
        <x:v>28289.915313664984</x:v>
      </x:c>
      <x:c r="AE2917" s="25" t="n">
        <x:f>AD2917/(B2917-Inputs!$C$14)</x:f>
        <x:v>716113.9782737425</x:v>
      </x:c>
      <x:c r="AF2917" s="25" t="n">
        <x:f>S2917/(1+B2917)^1+T2917/(1+B2917)^2+U2917/(1+B2917)^3+V2917/(1+B2917)^4+W2917/(1+B2917)^5+X2917/(1+B2917)^6+Y2917/(1+B2917)^7+Z2917/(1+B2917)^8+AA2917/(1+B2917)^9+AB2917/(1+B2917)^10+AE2917/(1+B2917)^10</x:f>
        <x:v>492291.0030531511</x:v>
      </x:c>
      <x:c r="AG2917" s="25" t="n">
        <x:f>(AF2917+Inputs!$C$12)/Inputs!$C$13</x:f>
        <x:v>418.6205649063026</x:v>
      </x:c>
      <x:c r="AH2917" s="25" t="n">
        <x:f>(S2917+Inputs!$C$11)*Inputs!$C$8-Inputs!$C$11</x:f>
        <x:v>2949.995564277903</x:v>
      </x:c>
      <x:c r="AI2917" s="25" t="n">
        <x:f>Inputs!$C$12+AH2917-Inputs!$C$10*Inputs!$C$13</x:f>
        <x:v>25267.9109794779</x:v>
      </x:c>
      <x:c r="AJ2917" s="25" t="n">
        <x:f>(S2917+Inputs!$C$11)*(1-Inputs!$C$8)</x:f>
        <x:v>7349.304909180779</x:v>
      </x:c>
      <x:c r="AK2917" s="25" t="n">
        <x:f>AJ2917/(1+B2917)^(1-Inputs!$C$8)+T2917/(1+B2917)^(2-Inputs!$C$8)+U2917/(1+B2917)^(3-Inputs!$C$8)+V2917/(1+B2917)^(4-Inputs!$C$8)+W2917/(1+B2917)^(5-Inputs!$C$8)+X2917/(1+B2917)^(6-Inputs!$C$8)+Y2917/(1+B2917)^(7-Inputs!$C$8)+Z2917/(1+B2917)^(8-Inputs!$C$8)+AA2917/(1+B2917)^(9-Inputs!$C$8)+AB2917/(1+B2917)^(10-Inputs!$C$8)+AE2917/(1+B2917)^(10-Inputs!$C$8)</x:f>
        <x:v>506307.0902888061</x:v>
      </x:c>
      <x:c r="AL2917" s="25" t="n">
        <x:f>(AK2917+AI2917)/Inputs!$C$13</x:f>
        <x:v>424.1582675257803</x:v>
      </x:c>
      <x:c r="AM2917" s="26" t="n">
        <x:f>IF(AL2917&gt;=Inputs!$C$7,1,0)</x:f>
        <x:v>1</x:v>
      </x:c>
      <x:c r="AN2917" s="26" t="n">
        <x:f>IF(Inputs!$C$7&lt;=(1-Inputs!$C$16)*AL2917,1,0)</x:f>
        <x:v>1</x:v>
      </x:c>
    </x:row>
    <x:row r="2918" ht="20" customHeight="1">
      <x:c r="A2918" s="16" t="n">
        <x:v>2913</x:v>
      </x:c>
      <x:c r="B2918" s="19" t="n">
        <x:v>0.0834704773154026</x:v>
      </x:c>
      <x:c r="C2918" s="24" t="n">
        <x:v>0.37267305327529243</x:v>
      </x:c>
      <x:c r="D2918" s="19" t="n">
        <x:v>0.04055894193993908</x:v>
      </x:c>
      <x:c r="E2918" s="19" t="n">
        <x:v>0.04513129815942108</x:v>
      </x:c>
      <x:c r="F2918" s="19" t="n">
        <x:v>-0.16302976612541786</x:v>
      </x:c>
      <x:c r="G2918" s="19" t="n">
        <x:v>-0.10118756021533784</x:v>
      </x:c>
      <x:c r="H2918" s="19" t="n">
        <x:v>0.5643959214666836</x:v>
      </x:c>
      <x:c r="I2918" s="19" t="n">
        <x:v>0.05828080388927333</x:v>
      </x:c>
      <x:c r="J2918" s="19" t="n">
        <x:v>0.05113861890692647</x:v>
      </x:c>
      <x:c r="K2918" s="19" t="n">
        <x:v>0.056631417246509275</x:v>
      </x:c>
      <x:c r="L2918" s="19" t="n">
        <x:v>0.059427129761328384</x:v>
      </x:c>
      <x:c r="M2918" s="19" t="n">
        <x:v>0.06296919982910482</x:v>
      </x:c>
      <x:c r="N2918" s="19" t="n">
        <x:v>0.06346374106053304</x:v>
      </x:c>
      <x:c r="O2918" s="19" t="n">
        <x:v>0.05819202524069965</x:v>
      </x:c>
      <x:c r="P2918" s="19" t="n">
        <x:v>0.058768717269407494</x:v>
      </x:c>
      <x:c r="Q2918" s="19" t="n">
        <x:v>0.05616838045091185</x:v>
      </x:c>
      <x:c r="R2918" s="19" t="n">
        <x:v>0.07028447140029698</x:v>
      </x:c>
      <x:c r="S2918" s="21" t="n">
        <x:v>9578.36955377092</x:v>
      </x:c>
      <x:c r="T2918" s="21" t="n">
        <x:v>15136.644420277447</x:v>
      </x:c>
      <x:c r="U2918" s="21" t="n">
        <x:v>18391.585189064237</x:v>
      </x:c>
      <x:c r="V2918" s="21" t="n">
        <x:v>21789.698976370175</x:v>
      </x:c>
      <x:c r="W2918" s="21" t="n">
        <x:v>25610.459509117303</x:v>
      </x:c>
      <x:c r="X2918" s="21" t="n">
        <x:v>27317.483281989476</x:v>
      </x:c>
      <x:c r="Y2918" s="21" t="n">
        <x:v>28665.554799933354</x:v>
      </x:c>
      <x:c r="Z2918" s="21" t="n">
        <x:v>29721.538564255916</x:v>
      </x:c>
      <x:c r="AA2918" s="21" t="n">
        <x:v>30463.81779670147</x:v>
      </x:c>
      <x:c r="AB2918" s="21" t="n">
        <x:v>30859.968822543186</x:v>
      </x:c>
      <x:c r="AC2918" s="21" t="n">
        <x:v>40252.133246795456</x:v>
      </x:c>
      <x:c r="AD2918" s="25" t="n">
        <x:f>AC2918*(1+Inputs!$C$14)*(1-Inputs!$C$14/Inputs!$C$15)</x:f>
        <x:v>31940.06773133219</x:v>
      </x:c>
      <x:c r="AE2918" s="25" t="n">
        <x:f>AD2918/(B2918-Inputs!$C$14)</x:f>
        <x:v>658959.2160088449</x:v>
      </x:c>
      <x:c r="AF2918" s="25" t="n">
        <x:f>S2918/(1+B2918)^1+T2918/(1+B2918)^2+U2918/(1+B2918)^3+V2918/(1+B2918)^4+W2918/(1+B2918)^5+X2918/(1+B2918)^6+Y2918/(1+B2918)^7+Z2918/(1+B2918)^8+AA2918/(1+B2918)^9+AB2918/(1+B2918)^10+AE2918/(1+B2918)^10</x:f>
        <x:v>442288.2178215517</x:v>
      </x:c>
      <x:c r="AG2918" s="25" t="n">
        <x:f>(AF2918+Inputs!$C$12)/Inputs!$C$13</x:f>
        <x:v>378.7219716603898</x:v>
      </x:c>
      <x:c r="AH2918" s="25" t="n">
        <x:f>(S2918+Inputs!$C$11)*Inputs!$C$8-Inputs!$C$11</x:f>
        <x:v>2612.244366287199</x:v>
      </x:c>
      <x:c r="AI2918" s="25" t="n">
        <x:f>Inputs!$C$12+AH2918-Inputs!$C$10*Inputs!$C$13</x:f>
        <x:v>24930.159781487193</x:v>
      </x:c>
      <x:c r="AJ2918" s="25" t="n">
        <x:f>(S2918+Inputs!$C$11)*(1-Inputs!$C$8)</x:f>
        <x:v>6966.125187483723</x:v>
      </x:c>
      <x:c r="AK2918" s="25" t="n">
        <x:f>AJ2918/(1+B2918)^(1-Inputs!$C$8)+T2918/(1+B2918)^(2-Inputs!$C$8)+U2918/(1+B2918)^(3-Inputs!$C$8)+V2918/(1+B2918)^(4-Inputs!$C$8)+W2918/(1+B2918)^(5-Inputs!$C$8)+X2918/(1+B2918)^(6-Inputs!$C$8)+Y2918/(1+B2918)^(7-Inputs!$C$8)+Z2918/(1+B2918)^(8-Inputs!$C$8)+AA2918/(1+B2918)^(9-Inputs!$C$8)+AB2918/(1+B2918)^(10-Inputs!$C$8)+AE2918/(1+B2918)^(10-Inputs!$C$8)</x:f>
        <x:v>456712.64563047606</x:v>
      </x:c>
      <x:c r="AL2918" s="25" t="n">
        <x:f>(AK2918+AI2918)/Inputs!$C$13</x:f>
        <x:v>384.3159994777275</x:v>
      </x:c>
      <x:c r="AM2918" s="26" t="n">
        <x:f>IF(AL2918&gt;=Inputs!$C$7,1,0)</x:f>
        <x:v>1</x:v>
      </x:c>
      <x:c r="AN2918" s="26" t="n">
        <x:f>IF(Inputs!$C$7&lt;=(1-Inputs!$C$16)*AL2918,1,0)</x:f>
        <x:v>1</x:v>
      </x:c>
    </x:row>
    <x:row r="2919" ht="20" customHeight="1">
      <x:c r="A2919" s="16" t="n">
        <x:v>2914</x:v>
      </x:c>
      <x:c r="B2919" s="19" t="n">
        <x:v>0.0892729142829366</x:v>
      </x:c>
      <x:c r="C2919" s="24" t="n">
        <x:v>0.3862538986559514</x:v>
      </x:c>
      <x:c r="D2919" s="19" t="n">
        <x:v>0.02101063016124414</x:v>
      </x:c>
      <x:c r="E2919" s="19" t="n">
        <x:v>0.0582134510860297</x:v>
      </x:c>
      <x:c r="F2919" s="19" t="n">
        <x:v>-0.16361251640355365</x:v>
      </x:c>
      <x:c r="G2919" s="19" t="n">
        <x:v>-0.052606809283893774</x:v>
      </x:c>
      <x:c r="H2919" s="19" t="n">
        <x:v>0.9224390513692526</x:v>
      </x:c>
      <x:c r="I2919" s="19" t="n">
        <x:v>0.06546315509476358</x:v>
      </x:c>
      <x:c r="J2919" s="19" t="n">
        <x:v>0.06023721880908284</x:v>
      </x:c>
      <x:c r="K2919" s="19" t="n">
        <x:v>0.05453231252272303</x:v>
      </x:c>
      <x:c r="L2919" s="19" t="n">
        <x:v>0.06798746193746069</x:v>
      </x:c>
      <x:c r="M2919" s="19" t="n">
        <x:v>0.04993833630353379</x:v>
      </x:c>
      <x:c r="N2919" s="19" t="n">
        <x:v>0.05436404935902488</x:v>
      </x:c>
      <x:c r="O2919" s="19" t="n">
        <x:v>0.0668388174979998</x:v>
      </x:c>
      <x:c r="P2919" s="19" t="n">
        <x:v>0.0644016002972728</x:v>
      </x:c>
      <x:c r="Q2919" s="19" t="n">
        <x:v>0.06224937034543132</x:v>
      </x:c>
      <x:c r="R2919" s="19" t="n">
        <x:v>0.06067282884831343</x:v>
      </x:c>
      <x:c r="S2919" s="21" t="n">
        <x:v>9829.16608968019</x:v>
      </x:c>
      <x:c r="T2919" s="21" t="n">
        <x:v>15389.642369393507</x:v>
      </x:c>
      <x:c r="U2919" s="21" t="n">
        <x:v>18744.91358357983</x:v>
      </x:c>
      <x:c r="V2919" s="21" t="n">
        <x:v>22403.112056282327</x:v>
      </x:c>
      <x:c r="W2919" s="21" t="n">
        <x:v>26465.375811818165</x:v>
      </x:c>
      <x:c r="X2919" s="21" t="n">
        <x:v>28082.9932045933</x:v>
      </x:c>
      <x:c r="Y2919" s="21" t="n">
        <x:v>29310.62865502268</x:v>
      </x:c>
      <x:c r="Z2919" s="21" t="n">
        <x:v>30314.40188310496</x:v>
      </x:c>
      <x:c r="AA2919" s="21" t="n">
        <x:v>31011.785966600717</x:v>
      </x:c>
      <x:c r="AB2919" s="21" t="n">
        <x:v>31384.140079682667</x:v>
      </x:c>
      <x:c r="AC2919" s="21" t="n">
        <x:v>40935.83488654261</x:v>
      </x:c>
      <x:c r="AD2919" s="25" t="n">
        <x:f>AC2919*(1+Inputs!$C$14)*(1-Inputs!$C$14/Inputs!$C$15)</x:f>
        <x:v>32482.584982471555</x:v>
      </x:c>
      <x:c r="AE2919" s="25" t="n">
        <x:f>AD2919/(B2919-Inputs!$C$14)</x:f>
        <x:v>598504.5286702815</x:v>
      </x:c>
      <x:c r="AF2919" s="25" t="n">
        <x:f>S2919/(1+B2919)^1+T2919/(1+B2919)^2+U2919/(1+B2919)^3+V2919/(1+B2919)^4+W2919/(1+B2919)^5+X2919/(1+B2919)^6+Y2919/(1+B2919)^7+Z2919/(1+B2919)^8+AA2919/(1+B2919)^9+AB2919/(1+B2919)^10+AE2919/(1+B2919)^10</x:f>
        <x:v>400103.2610956358</x:v>
      </x:c>
      <x:c r="AG2919" s="25" t="n">
        <x:f>(AF2919+Inputs!$C$12)/Inputs!$C$13</x:f>
        <x:v>345.0614381179482</x:v>
      </x:c>
      <x:c r="AH2919" s="25" t="n">
        <x:f>(S2919+Inputs!$C$11)*Inputs!$C$8-Inputs!$C$11</x:f>
        <x:v>2729.7408255761984</x:v>
      </x:c>
      <x:c r="AI2919" s="25" t="n">
        <x:f>Inputs!$C$12+AH2919-Inputs!$C$10*Inputs!$C$13</x:f>
        <x:v>25047.656240776196</x:v>
      </x:c>
      <x:c r="AJ2919" s="25" t="n">
        <x:f>(S2919+Inputs!$C$11)*(1-Inputs!$C$8)</x:f>
        <x:v>7099.425264103992</x:v>
      </x:c>
      <x:c r="AK2919" s="25" t="n">
        <x:f>AJ2919/(1+B2919)^(1-Inputs!$C$8)+T2919/(1+B2919)^(2-Inputs!$C$8)+U2919/(1+B2919)^(3-Inputs!$C$8)+V2919/(1+B2919)^(4-Inputs!$C$8)+W2919/(1+B2919)^(5-Inputs!$C$8)+X2919/(1+B2919)^(6-Inputs!$C$8)+Y2919/(1+B2919)^(7-Inputs!$C$8)+Z2919/(1+B2919)^(8-Inputs!$C$8)+AA2919/(1+B2919)^(9-Inputs!$C$8)+AB2919/(1+B2919)^(10-Inputs!$C$8)+AE2919/(1+B2919)^(10-Inputs!$C$8)</x:f>
        <x:v>413848.754822038</x:v>
      </x:c>
      <x:c r="AL2919" s="25" t="n">
        <x:f>(AK2919+AI2919)/Inputs!$C$13</x:f>
        <x:v>350.20747946296086</x:v>
      </x:c>
      <x:c r="AM2919" s="26" t="n">
        <x:f>IF(AL2919&gt;=Inputs!$C$7,1,0)</x:f>
        <x:v>1</x:v>
      </x:c>
      <x:c r="AN2919" s="26" t="n">
        <x:f>IF(Inputs!$C$7&lt;=(1-Inputs!$C$16)*AL2919,1,0)</x:f>
        <x:v>1</x:v>
      </x:c>
    </x:row>
    <x:row r="2920" ht="20" customHeight="1">
      <x:c r="A2920" s="16" t="n">
        <x:v>2915</x:v>
      </x:c>
      <x:c r="B2920" s="19" t="n">
        <x:v>0.08506837243530416</x:v>
      </x:c>
      <x:c r="C2920" s="24" t="n">
        <x:v>0.389553814865252</x:v>
      </x:c>
      <x:c r="D2920" s="19" t="n">
        <x:v>0.03218876737856391</x:v>
      </x:c>
      <x:c r="E2920" s="19" t="n">
        <x:v>0.06199159922831228</x:v>
      </x:c>
      <x:c r="F2920" s="19" t="n">
        <x:v>-0.24373750817636508</x:v>
      </x:c>
      <x:c r="G2920" s="19" t="n">
        <x:v>-0.07325862321610373</x:v>
      </x:c>
      <x:c r="H2920" s="19" t="n">
        <x:v>0.7702157020545712</x:v>
      </x:c>
      <x:c r="I2920" s="19" t="n">
        <x:v>0.06458492099443788</x:v>
      </x:c>
      <x:c r="J2920" s="19" t="n">
        <x:v>0.0712344766508079</x:v>
      </x:c>
      <x:c r="K2920" s="19" t="n">
        <x:v>0.06324346669010425</x:v>
      </x:c>
      <x:c r="L2920" s="19" t="n">
        <x:v>0.07342451065748151</x:v>
      </x:c>
      <x:c r="M2920" s="19" t="n">
        <x:v>0.06311498433726798</x:v>
      </x:c>
      <x:c r="N2920" s="19" t="n">
        <x:v>0.06613454192655469</x:v>
      </x:c>
      <x:c r="O2920" s="19" t="n">
        <x:v>0.07329494736397578</x:v>
      </x:c>
      <x:c r="P2920" s="19" t="n">
        <x:v>0.06968100905236384</x:v>
      </x:c>
      <x:c r="Q2920" s="19" t="n">
        <x:v>0.06126963764859625</x:v>
      </x:c>
      <x:c r="R2920" s="19" t="n">
        <x:v>0.06487919642833845</x:v>
      </x:c>
      <x:c r="S2920" s="21" t="n">
        <x:v>8348.315287158666</x:v>
      </x:c>
      <x:c r="T2920" s="21" t="n">
        <x:v>13656.327871945028</x:v>
      </x:c>
      <x:c r="U2920" s="21" t="n">
        <x:v>17499.977214880775</x:v>
      </x:c>
      <x:c r="V2920" s="21" t="n">
        <x:v>21836.989447203418</x:v>
      </x:c>
      <x:c r="W2920" s="21" t="n">
        <x:v>26764.46576703426</x:v>
      </x:c>
      <x:c r="X2920" s="21" t="n">
        <x:v>28809.907448730584</x:v>
      </x:c>
      <x:c r="Y2920" s="21" t="n">
        <x:v>30340.13969329854</x:v>
      </x:c>
      <x:c r="Z2920" s="21" t="n">
        <x:v>31560.360384087217</x:v>
      </x:c>
      <x:c r="AA2920" s="21" t="n">
        <x:v>32385.057096702214</x:v>
      </x:c>
      <x:c r="AB2920" s="21" t="n">
        <x:v>32782.04875477972</x:v>
      </x:c>
      <x:c r="AC2920" s="21" t="n">
        <x:v>42759.194027973535</x:v>
      </x:c>
      <x:c r="AD2920" s="25" t="n">
        <x:f>AC2920*(1+Inputs!$C$14)*(1-Inputs!$C$14/Inputs!$C$15)</x:f>
        <x:v>33929.42046119699</x:v>
      </x:c>
      <x:c r="AE2920" s="25" t="n">
        <x:f>AD2920/(B2920-Inputs!$C$14)</x:f>
        <x:v>677661.7415522921</x:v>
      </x:c>
      <x:c r="AF2920" s="25" t="n">
        <x:f>S2920/(1+B2920)^1+T2920/(1+B2920)^2+U2920/(1+B2920)^3+V2920/(1+B2920)^4+W2920/(1+B2920)^5+X2920/(1+B2920)^6+Y2920/(1+B2920)^7+Z2920/(1+B2920)^8+AA2920/(1+B2920)^9+AB2920/(1+B2920)^10+AE2920/(1+B2920)^10</x:f>
        <x:v>447300.0358916415</x:v>
      </x:c>
      <x:c r="AG2920" s="25" t="n">
        <x:f>(AF2920+Inputs!$C$12)/Inputs!$C$13</x:f>
        <x:v>382.72103870585227</x:v>
      </x:c>
      <x:c r="AH2920" s="25" t="n">
        <x:f>(S2920+Inputs!$C$11)*Inputs!$C$8-Inputs!$C$11</x:f>
        <x:v>2035.9723674085808</x:v>
      </x:c>
      <x:c r="AI2920" s="25" t="n">
        <x:f>Inputs!$C$12+AH2920-Inputs!$C$10*Inputs!$C$13</x:f>
        <x:v>24353.88778260858</x:v>
      </x:c>
      <x:c r="AJ2920" s="25" t="n">
        <x:f>(S2920+Inputs!$C$11)*(1-Inputs!$C$8)</x:f>
        <x:v>6312.342919750086</x:v>
      </x:c>
      <x:c r="AK2920" s="25" t="n">
        <x:f>AJ2920/(1+B2920)^(1-Inputs!$C$8)+T2920/(1+B2920)^(2-Inputs!$C$8)+U2920/(1+B2920)^(3-Inputs!$C$8)+V2920/(1+B2920)^(4-Inputs!$C$8)+W2920/(1+B2920)^(5-Inputs!$C$8)+X2920/(1+B2920)^(6-Inputs!$C$8)+Y2920/(1+B2920)^(7-Inputs!$C$8)+Z2920/(1+B2920)^(8-Inputs!$C$8)+AA2920/(1+B2920)^(9-Inputs!$C$8)+AB2920/(1+B2920)^(10-Inputs!$C$8)+AE2920/(1+B2920)^(10-Inputs!$C$8)</x:f>
        <x:v>462790.7972508588</x:v>
      </x:c>
      <x:c r="AL2920" s="25" t="n">
        <x:f>(AK2920+AI2920)/Inputs!$C$13</x:f>
        <x:v>388.70610007091693</x:v>
      </x:c>
      <x:c r="AM2920" s="26" t="n">
        <x:f>IF(AL2920&gt;=Inputs!$C$7,1,0)</x:f>
        <x:v>1</x:v>
      </x:c>
      <x:c r="AN2920" s="26" t="n">
        <x:f>IF(Inputs!$C$7&lt;=(1-Inputs!$C$16)*AL2920,1,0)</x:f>
        <x:v>1</x:v>
      </x:c>
    </x:row>
    <x:row r="2921" ht="20" customHeight="1">
      <x:c r="A2921" s="16" t="n">
        <x:v>2916</x:v>
      </x:c>
      <x:c r="B2921" s="19" t="n">
        <x:v>0.07430938949529921</x:v>
      </x:c>
      <x:c r="C2921" s="24" t="n">
        <x:v>0.5199301457508057</x:v>
      </x:c>
      <x:c r="D2921" s="19" t="n">
        <x:v>0.026869949559717554</x:v>
      </x:c>
      <x:c r="E2921" s="19" t="n">
        <x:v>0.05264959112113246</x:v>
      </x:c>
      <x:c r="F2921" s="19" t="n">
        <x:v>-0.18002193786274917</x:v>
      </x:c>
      <x:c r="G2921" s="19" t="n">
        <x:v>-0.0661325380625368</x:v>
      </x:c>
      <x:c r="H2921" s="19" t="n">
        <x:v>0.9460060923018716</x:v>
      </x:c>
      <x:c r="I2921" s="19" t="n">
        <x:v>0.06477854055470403</x:v>
      </x:c>
      <x:c r="J2921" s="19" t="n">
        <x:v>0.07378856382498838</x:v>
      </x:c>
      <x:c r="K2921" s="19" t="n">
        <x:v>0.07580802041570336</x:v>
      </x:c>
      <x:c r="L2921" s="19" t="n">
        <x:v>0.0728915090695739</x:v>
      </x:c>
      <x:c r="M2921" s="19" t="n">
        <x:v>0.06999733970233706</x:v>
      </x:c>
      <x:c r="N2921" s="19" t="n">
        <x:v>0.06563721284827694</x:v>
      </x:c>
      <x:c r="O2921" s="19" t="n">
        <x:v>0.06972259395336664</x:v>
      </x:c>
      <x:c r="P2921" s="19" t="n">
        <x:v>0.0673087002341515</x:v>
      </x:c>
      <x:c r="Q2921" s="19" t="n">
        <x:v>0.06631042687976219</x:v>
      </x:c>
      <x:c r="R2921" s="19" t="n">
        <x:v>0.0707203531013704</x:v>
      </x:c>
      <x:c r="S2921" s="21" t="n">
        <x:v>9498.301788197128</x:v>
      </x:c>
      <x:c r="T2921" s="21" t="n">
        <x:v>15183.0784556425</x:v>
      </x:c>
      <x:c r="U2921" s="21" t="n">
        <x:v>18926.893117239513</x:v>
      </x:c>
      <x:c r="V2921" s="21" t="n">
        <x:v>23082.569764346874</x:v>
      </x:c>
      <x:c r="W2921" s="21" t="n">
        <x:v>27687.509316225955</x:v>
      </x:c>
      <x:c r="X2921" s="21" t="n">
        <x:v>29496.746625412325</x:v>
      </x:c>
      <x:c r="Y2921" s="21" t="n">
        <x:v>30814.470909819738</x:v>
      </x:c>
      <x:c r="Z2921" s="21" t="n">
        <x:v>31853.205673624012</x:v>
      </x:c>
      <x:c r="AA2921" s="21" t="n">
        <x:v>32556.601410245545</x:v>
      </x:c>
      <x:c r="AB2921" s="21" t="n">
        <x:v>32905.22405632668</x:v>
      </x:c>
      <x:c r="AC2921" s="21" t="n">
        <x:v>42919.85746477392</x:v>
      </x:c>
      <x:c r="AD2921" s="25" t="n">
        <x:f>AC2921*(1+Inputs!$C$14)*(1-Inputs!$C$14/Inputs!$C$15)</x:f>
        <x:v>34056.906898298104</x:v>
      </x:c>
      <x:c r="AE2921" s="25" t="n">
        <x:f>AD2921/(B2921-Inputs!$C$14)</x:f>
        <x:v>866380.9673861963</x:v>
      </x:c>
      <x:c r="AF2921" s="25" t="n">
        <x:f>S2921/(1+B2921)^1+T2921/(1+B2921)^2+U2921/(1+B2921)^3+V2921/(1+B2921)^4+W2921/(1+B2921)^5+X2921/(1+B2921)^6+Y2921/(1+B2921)^7+Z2921/(1+B2921)^8+AA2921/(1+B2921)^9+AB2921/(1+B2921)^10+AE2921/(1+B2921)^10</x:f>
        <x:v>585955.0302237284</x:v>
      </x:c>
      <x:c r="AG2921" s="25" t="n">
        <x:f>(AF2921+Inputs!$C$12)/Inputs!$C$13</x:f>
        <x:v>493.3576601409766</x:v>
      </x:c>
      <x:c r="AH2921" s="25" t="n">
        <x:f>(S2921+Inputs!$C$11)*Inputs!$C$8-Inputs!$C$11</x:f>
        <x:v>2574.7331665252304</x:v>
      </x:c>
      <x:c r="AI2921" s="25" t="n">
        <x:f>Inputs!$C$12+AH2921-Inputs!$C$10*Inputs!$C$13</x:f>
        <x:v>24892.648581725225</x:v>
      </x:c>
      <x:c r="AJ2921" s="25" t="n">
        <x:f>(S2921+Inputs!$C$11)*(1-Inputs!$C$8)</x:f>
        <x:v>6923.568621671899</x:v>
      </x:c>
      <x:c r="AK2921" s="25" t="n">
        <x:f>AJ2921/(1+B2921)^(1-Inputs!$C$8)+T2921/(1+B2921)^(2-Inputs!$C$8)+U2921/(1+B2921)^(3-Inputs!$C$8)+V2921/(1+B2921)^(4-Inputs!$C$8)+W2921/(1+B2921)^(5-Inputs!$C$8)+X2921/(1+B2921)^(6-Inputs!$C$8)+Y2921/(1+B2921)^(7-Inputs!$C$8)+Z2921/(1+B2921)^(8-Inputs!$C$8)+AA2921/(1+B2921)^(9-Inputs!$C$8)+AB2921/(1+B2921)^(10-Inputs!$C$8)+AE2921/(1+B2921)^(10-Inputs!$C$8)</x:f>
        <x:v>603487.4106456101</x:v>
      </x:c>
      <x:c r="AL2921" s="25" t="n">
        <x:f>(AK2921+AI2921)/Inputs!$C$13</x:f>
        <x:v>501.40167734316697</x:v>
      </x:c>
      <x:c r="AM2921" s="26" t="n">
        <x:f>IF(AL2921&gt;=Inputs!$C$7,1,0)</x:f>
        <x:v>1</x:v>
      </x:c>
      <x:c r="AN2921" s="26" t="n">
        <x:f>IF(Inputs!$C$7&lt;=(1-Inputs!$C$16)*AL2921,1,0)</x:f>
        <x:v>1</x:v>
      </x:c>
    </x:row>
    <x:row r="2922" ht="20" customHeight="1">
      <x:c r="A2922" s="16" t="n">
        <x:v>2917</x:v>
      </x:c>
      <x:c r="B2922" s="19" t="n">
        <x:v>0.08008896465810939</x:v>
      </x:c>
      <x:c r="C2922" s="24" t="n">
        <x:v>0.33317591813883496</x:v>
      </x:c>
      <x:c r="D2922" s="19" t="n">
        <x:v>0.03393929540016956</x:v>
      </x:c>
      <x:c r="E2922" s="19" t="n">
        <x:v>0.056861981684920404</x:v>
      </x:c>
      <x:c r="F2922" s="19" t="n">
        <x:v>-0.18048641929889186</x:v>
      </x:c>
      <x:c r="G2922" s="19" t="n">
        <x:v>-0.07652828907015248</x:v>
      </x:c>
      <x:c r="H2922" s="19" t="n">
        <x:v>0.8353528756004209</x:v>
      </x:c>
      <x:c r="I2922" s="19" t="n">
        <x:v>0.06559957596115168</x:v>
      </x:c>
      <x:c r="J2922" s="19" t="n">
        <x:v>0.06739396050476784</x:v>
      </x:c>
      <x:c r="K2922" s="19" t="n">
        <x:v>0.058066732750866094</x:v>
      </x:c>
      <x:c r="L2922" s="19" t="n">
        <x:v>0.060015967224652515</x:v>
      </x:c>
      <x:c r="M2922" s="19" t="n">
        <x:v>0.05811546199560212</x:v>
      </x:c>
      <x:c r="N2922" s="19" t="n">
        <x:v>0.057127001656584755</x:v>
      </x:c>
      <x:c r="O2922" s="19" t="n">
        <x:v>0.06677282425143062</x:v>
      </x:c>
      <x:c r="P2922" s="19" t="n">
        <x:v>0.07037478525927213</x:v>
      </x:c>
      <x:c r="Q2922" s="19" t="n">
        <x:v>0.06784445593631176</x:v>
      </x:c>
      <x:c r="R2922" s="19" t="n">
        <x:v>0.06752966747780989</x:v>
      </x:c>
      <x:c r="S2922" s="21" t="n">
        <x:v>9433.950342931888</x:v>
      </x:c>
      <x:c r="T2922" s="21" t="n">
        <x:v>14981.240666400849</x:v>
      </x:c>
      <x:c r="U2922" s="21" t="n">
        <x:v>18546.72213257978</x:v>
      </x:c>
      <x:c r="V2922" s="21" t="n">
        <x:v>22408.386022232105</x:v>
      </x:c>
      <x:c r="W2922" s="21" t="n">
        <x:v>26717.428858163163</x:v>
      </x:c>
      <x:c r="X2922" s="21" t="n">
        <x:v>28598.528008794783</x:v>
      </x:c>
      <x:c r="Y2922" s="21" t="n">
        <x:v>30021.21969990195</x:v>
      </x:c>
      <x:c r="Z2922" s="21" t="n">
        <x:v>31167.107883818233</x:v>
      </x:c>
      <x:c r="AA2922" s="21" t="n">
        <x:v>31958.66634815412</x:v>
      </x:c>
      <x:c r="AB2922" s="21" t="n">
        <x:v>32349.97808523433</x:v>
      </x:c>
      <x:c r="AC2922" s="21" t="n">
        <x:v>42195.62358943607</x:v>
      </x:c>
      <x:c r="AD2922" s="25" t="n">
        <x:f>AC2922*(1+Inputs!$C$14)*(1-Inputs!$C$14/Inputs!$C$15)</x:f>
        <x:v>33482.22731821752</x:v>
      </x:c>
      <x:c r="AE2922" s="25" t="n">
        <x:f>AD2922/(B2922-Inputs!$C$14)</x:f>
        <x:v>742581.4181385433</x:v>
      </x:c>
      <x:c r="AF2922" s="25" t="n">
        <x:f>S2922/(1+B2922)^1+T2922/(1+B2922)^2+U2922/(1+B2922)^3+V2922/(1+B2922)^4+W2922/(1+B2922)^5+X2922/(1+B2922)^6+Y2922/(1+B2922)^7+Z2922/(1+B2922)^8+AA2922/(1+B2922)^9+AB2922/(1+B2922)^10+AE2922/(1+B2922)^10</x:f>
        <x:v>497907.6189868945</x:v>
      </x:c>
      <x:c r="AG2922" s="25" t="n">
        <x:f>(AF2922+Inputs!$C$12)/Inputs!$C$13</x:f>
        <x:v>423.10221674871485</x:v>
      </x:c>
      <x:c r="AH2922" s="25" t="n">
        <x:f>(S2922+Inputs!$C$11)*Inputs!$C$8-Inputs!$C$11</x:f>
        <x:v>2544.584955181789</x:v>
      </x:c>
      <x:c r="AI2922" s="25" t="n">
        <x:f>Inputs!$C$12+AH2922-Inputs!$C$10*Inputs!$C$13</x:f>
        <x:v>24862.500370381786</x:v>
      </x:c>
      <x:c r="AJ2922" s="25" t="n">
        <x:f>(S2922+Inputs!$C$11)*(1-Inputs!$C$8)</x:f>
        <x:v>6889.3653877501</x:v>
      </x:c>
      <x:c r="AK2922" s="25" t="n">
        <x:f>AJ2922/(1+B2922)^(1-Inputs!$C$8)+T2922/(1+B2922)^(2-Inputs!$C$8)+U2922/(1+B2922)^(3-Inputs!$C$8)+V2922/(1+B2922)^(4-Inputs!$C$8)+W2922/(1+B2922)^(5-Inputs!$C$8)+X2922/(1+B2922)^(6-Inputs!$C$8)+Y2922/(1+B2922)^(7-Inputs!$C$8)+Z2922/(1+B2922)^(8-Inputs!$C$8)+AA2922/(1+B2922)^(9-Inputs!$C$8)+AB2922/(1+B2922)^(10-Inputs!$C$8)+AE2922/(1+B2922)^(10-Inputs!$C$8)</x:f>
        <x:v>513765.034921806</x:v>
      </x:c>
      <x:c r="AL2922" s="25" t="n">
        <x:f>(AK2922+AI2922)/Inputs!$C$13</x:f>
        <x:v>429.78567778041696</x:v>
      </x:c>
      <x:c r="AM2922" s="26" t="n">
        <x:f>IF(AL2922&gt;=Inputs!$C$7,1,0)</x:f>
        <x:v>1</x:v>
      </x:c>
      <x:c r="AN2922" s="26" t="n">
        <x:f>IF(Inputs!$C$7&lt;=(1-Inputs!$C$16)*AL2922,1,0)</x:f>
        <x:v>1</x:v>
      </x:c>
    </x:row>
    <x:row r="2923" ht="20" customHeight="1">
      <x:c r="A2923" s="16" t="n">
        <x:v>2918</x:v>
      </x:c>
      <x:c r="B2923" s="19" t="n">
        <x:v>0.09821855371712866</x:v>
      </x:c>
      <x:c r="C2923" s="24" t="n">
        <x:v>0.3171373436872784</x:v>
      </x:c>
      <x:c r="D2923" s="19" t="n">
        <x:v>0.029718740113337107</x:v>
      </x:c>
      <x:c r="E2923" s="19" t="n">
        <x:v>0.04946107352788516</x:v>
      </x:c>
      <x:c r="F2923" s="19" t="n">
        <x:v>-0.1973885790715133</x:v>
      </x:c>
      <x:c r="G2923" s="19" t="n">
        <x:v>-0.06225168196213929</x:v>
      </x:c>
      <x:c r="H2923" s="19" t="n">
        <x:v>0.9270413729754807</x:v>
      </x:c>
      <x:c r="I2923" s="19" t="n">
        <x:v>0.05561322015651626</x:v>
      </x:c>
      <x:c r="J2923" s="19" t="n">
        <x:v>0.0523605802208192</x:v>
      </x:c>
      <x:c r="K2923" s="19" t="n">
        <x:v>0.0557313563284913</x:v>
      </x:c>
      <x:c r="L2923" s="19" t="n">
        <x:v>0.046866104518704786</x:v>
      </x:c>
      <x:c r="M2923" s="19" t="n">
        <x:v>0.0488268558414245</x:v>
      </x:c>
      <x:c r="N2923" s="19" t="n">
        <x:v>0.056523751143289475</x:v>
      </x:c>
      <x:c r="O2923" s="19" t="n">
        <x:v>0.0621950105543749</x:v>
      </x:c>
      <x:c r="P2923" s="19" t="n">
        <x:v>0.05419110618911305</x:v>
      </x:c>
      <x:c r="Q2923" s="19" t="n">
        <x:v>0.06024795967634987</x:v>
      </x:c>
      <x:c r="R2923" s="19" t="n">
        <x:v>0.05098317715805593</x:v>
      </x:c>
      <x:c r="S2923" s="21" t="n">
        <x:v>9190.772551178457</x:v>
      </x:c>
      <x:c r="T2923" s="21" t="n">
        <x:v>14539.217830389607</x:v>
      </x:c>
      <x:c r="U2923" s="21" t="n">
        <x:v>17941.043223460514</x:v>
      </x:c>
      <x:c r="V2923" s="21" t="n">
        <x:v>21689.20709432256</x:v>
      </x:c>
      <x:c r="W2923" s="21" t="n">
        <x:v>25760.609026719576</x:v>
      </x:c>
      <x:c r="X2923" s="21" t="n">
        <x:v>27406.224451166083</x:v>
      </x:c>
      <x:c r="Y2923" s="21" t="n">
        <x:v>28633.117092063236</x:v>
      </x:c>
      <x:c r="Z2923" s="21" t="n">
        <x:v>29622.164806637837</x:v>
      </x:c>
      <x:c r="AA2923" s="21" t="n">
        <x:v>30312.75221694015</x:v>
      </x:c>
      <x:c r="AB2923" s="21" t="n">
        <x:v>30706.845123839284</x:v>
      </x:c>
      <x:c r="AC2923" s="21" t="n">
        <x:v>40052.40668326863</x:v>
      </x:c>
      <x:c r="AD2923" s="25" t="n">
        <x:f>AC2923*(1+Inputs!$C$14)*(1-Inputs!$C$14/Inputs!$C$15)</x:f>
        <x:v>31781.584703173652</x:v>
      </x:c>
      <x:c r="AE2923" s="25" t="n">
        <x:f>AD2923/(B2923-Inputs!$C$14)</x:f>
        <x:v>502725.58979093883</x:v>
      </x:c>
      <x:c r="AF2923" s="25" t="n">
        <x:f>S2923/(1+B2923)^1+T2923/(1+B2923)^2+U2923/(1+B2923)^3+V2923/(1+B2923)^4+W2923/(1+B2923)^5+X2923/(1+B2923)^6+Y2923/(1+B2923)^7+Z2923/(1+B2923)^8+AA2923/(1+B2923)^9+AB2923/(1+B2923)^10+AE2923/(1+B2923)^10</x:f>
        <x:v>331552.4702217407</x:v>
      </x:c>
      <x:c r="AG2923" s="25" t="n">
        <x:f>(AF2923+Inputs!$C$12)/Inputs!$C$13</x:f>
        <x:v>290.36288264558755</x:v>
      </x:c>
      <x:c r="AH2923" s="25" t="n">
        <x:f>(S2923+Inputs!$C$11)*Inputs!$C$8-Inputs!$C$11</x:f>
        <x:v>2430.6578253466196</x:v>
      </x:c>
      <x:c r="AI2923" s="25" t="n">
        <x:f>Inputs!$C$12+AH2923-Inputs!$C$10*Inputs!$C$13</x:f>
        <x:v>24748.57324054662</x:v>
      </x:c>
      <x:c r="AJ2923" s="25" t="n">
        <x:f>(S2923+Inputs!$C$11)*(1-Inputs!$C$8)</x:f>
        <x:v>6760.114725831838</x:v>
      </x:c>
      <x:c r="AK2923" s="25" t="n">
        <x:f>AJ2923/(1+B2923)^(1-Inputs!$C$8)+T2923/(1+B2923)^(2-Inputs!$C$8)+U2923/(1+B2923)^(3-Inputs!$C$8)+V2923/(1+B2923)^(4-Inputs!$C$8)+W2923/(1+B2923)^(5-Inputs!$C$8)+X2923/(1+B2923)^(6-Inputs!$C$8)+Y2923/(1+B2923)^(7-Inputs!$C$8)+Z2923/(1+B2923)^(8-Inputs!$C$8)+AA2923/(1+B2923)^(9-Inputs!$C$8)+AB2923/(1+B2923)^(10-Inputs!$C$8)+AE2923/(1+B2923)^(10-Inputs!$C$8)</x:f>
        <x:v>344116.76798467635</x:v>
      </x:c>
      <x:c r="AL2923" s="25" t="n">
        <x:f>(AK2923+AI2923)/Inputs!$C$13</x:f>
        <x:v>294.3277688211544</x:v>
      </x:c>
      <x:c r="AM2923" s="26" t="n">
        <x:f>IF(AL2923&gt;=Inputs!$C$7,1,0)</x:f>
        <x:v>1</x:v>
      </x:c>
      <x:c r="AN2923" s="26" t="n">
        <x:f>IF(Inputs!$C$7&lt;=(1-Inputs!$C$16)*AL2923,1,0)</x:f>
        <x:v>0</x:v>
      </x:c>
    </x:row>
    <x:row r="2924" ht="20" customHeight="1">
      <x:c r="A2924" s="16" t="n">
        <x:v>2919</x:v>
      </x:c>
      <x:c r="B2924" s="19" t="n">
        <x:v>0.0831795343787489</x:v>
      </x:c>
      <x:c r="C2924" s="24" t="n">
        <x:v>0.7642215354749453</x:v>
      </x:c>
      <x:c r="D2924" s="19" t="n">
        <x:v>0.03163144346372775</x:v>
      </x:c>
      <x:c r="E2924" s="19" t="n">
        <x:v>0.04856092121509306</x:v>
      </x:c>
      <x:c r="F2924" s="19" t="n">
        <x:v>-0.1776666370029477</x:v>
      </x:c>
      <x:c r="G2924" s="19" t="n">
        <x:v>-0.09994617336770203</x:v>
      </x:c>
      <x:c r="H2924" s="19" t="n">
        <x:v>0.9084268733223269</x:v>
      </x:c>
      <x:c r="I2924" s="19" t="n">
        <x:v>0.05036525610689864</x:v>
      </x:c>
      <x:c r="J2924" s="19" t="n">
        <x:v>0.05341833787955125</x:v>
      </x:c>
      <x:c r="K2924" s="19" t="n">
        <x:v>0.05847204582703512</x:v>
      </x:c>
      <x:c r="L2924" s="19" t="n">
        <x:v>0.05527575453143186</x:v>
      </x:c>
      <x:c r="M2924" s="19" t="n">
        <x:v>0.05301123230181361</x:v>
      </x:c>
      <x:c r="N2924" s="19" t="n">
        <x:v>0.05357360303030077</x:v>
      </x:c>
      <x:c r="O2924" s="19" t="n">
        <x:v>0.052425219176733436</x:v>
      </x:c>
      <x:c r="P2924" s="19" t="n">
        <x:v>0.06490788693864374</x:v>
      </x:c>
      <x:c r="Q2924" s="19" t="n">
        <x:v>0.05887523273791089</x:v>
      </x:c>
      <x:c r="R2924" s="19" t="n">
        <x:v>0.05489649675287524</x:v>
      </x:c>
      <x:c r="S2924" s="21" t="n">
        <x:v>9363.87691767346</x:v>
      </x:c>
      <x:c r="T2924" s="21" t="n">
        <x:v>15288.562847223555</x:v>
      </x:c>
      <x:c r="U2924" s="21" t="n">
        <x:v>19274.281945716157</x:v>
      </x:c>
      <x:c r="V2924" s="21" t="n">
        <x:v>23636.252723234684</x:v>
      </x:c>
      <x:c r="W2924" s="21" t="n">
        <x:v>28502.314315734064</x:v>
      </x:c>
      <x:c r="X2924" s="21" t="n">
        <x:v>30280.342451495926</x:v>
      </x:c>
      <x:c r="Y2924" s="21" t="n">
        <x:v>31590.59986807803</x:v>
      </x:c>
      <x:c r="Z2924" s="21" t="n">
        <x:v>32608.332120594485</x:v>
      </x:c>
      <x:c r="AA2924" s="21" t="n">
        <x:v>33309.80799520767</x:v>
      </x:c>
      <x:c r="AB2924" s="21" t="n">
        <x:v>33629.83634438178</x:v>
      </x:c>
      <x:c r="AC2924" s="21" t="n">
        <x:v>43865.0039274545</x:v>
      </x:c>
      <x:c r="AD2924" s="25" t="n">
        <x:f>AC2924*(1+Inputs!$C$14)*(1-Inputs!$C$14/Inputs!$C$15)</x:f>
        <x:v>34806.88061643514</x:v>
      </x:c>
      <x:c r="AE2924" s="25" t="n">
        <x:f>AD2924/(B2924-Inputs!$C$14)</x:f>
        <x:v>722441.1996764296</x:v>
      </x:c>
      <x:c r="AF2924" s="25" t="n">
        <x:f>S2924/(1+B2924)^1+T2924/(1+B2924)^2+U2924/(1+B2924)^3+V2924/(1+B2924)^4+W2924/(1+B2924)^5+X2924/(1+B2924)^6+Y2924/(1+B2924)^7+Z2924/(1+B2924)^8+AA2924/(1+B2924)^9+AB2924/(1+B2924)^10+AE2924/(1+B2924)^10</x:f>
        <x:v>483430.5171543834</x:v>
      </x:c>
      <x:c r="AG2924" s="25" t="n">
        <x:f>(AF2924+Inputs!$C$12)/Inputs!$C$13</x:f>
        <x:v>411.55054028270087</x:v>
      </x:c>
      <x:c r="AH2924" s="25" t="n">
        <x:f>(S2924+Inputs!$C$11)*Inputs!$C$8-Inputs!$C$11</x:f>
        <x:v>2511.756035403183</x:v>
      </x:c>
      <x:c r="AI2924" s="25" t="n">
        <x:f>Inputs!$C$12+AH2924-Inputs!$C$10*Inputs!$C$13</x:f>
        <x:v>24829.67145060318</x:v>
      </x:c>
      <x:c r="AJ2924" s="25" t="n">
        <x:f>(S2924+Inputs!$C$11)*(1-Inputs!$C$8)</x:f>
        <x:v>6852.120882270278</x:v>
      </x:c>
      <x:c r="AK2924" s="25" t="n">
        <x:f>AJ2924/(1+B2924)^(1-Inputs!$C$8)+T2924/(1+B2924)^(2-Inputs!$C$8)+U2924/(1+B2924)^(3-Inputs!$C$8)+V2924/(1+B2924)^(4-Inputs!$C$8)+W2924/(1+B2924)^(5-Inputs!$C$8)+X2924/(1+B2924)^(6-Inputs!$C$8)+Y2924/(1+B2924)^(7-Inputs!$C$8)+Z2924/(1+B2924)^(8-Inputs!$C$8)+AA2924/(1+B2924)^(9-Inputs!$C$8)+AB2924/(1+B2924)^(10-Inputs!$C$8)+AE2924/(1+B2924)^(10-Inputs!$C$8)</x:f>
        <x:v>499462.3877883392</x:v>
      </x:c>
      <x:c r="AL2924" s="25" t="n">
        <x:f>(AK2924+AI2924)/Inputs!$C$13</x:f>
        <x:v>418.34700840658564</x:v>
      </x:c>
      <x:c r="AM2924" s="26" t="n">
        <x:f>IF(AL2924&gt;=Inputs!$C$7,1,0)</x:f>
        <x:v>1</x:v>
      </x:c>
      <x:c r="AN2924" s="26" t="n">
        <x:f>IF(Inputs!$C$7&lt;=(1-Inputs!$C$16)*AL2924,1,0)</x:f>
        <x:v>1</x:v>
      </x:c>
    </x:row>
    <x:row r="2925" ht="20" customHeight="1">
      <x:c r="A2925" s="16" t="n">
        <x:v>2920</x:v>
      </x:c>
      <x:c r="B2925" s="19" t="n">
        <x:v>0.09914206185073005</x:v>
      </x:c>
      <x:c r="C2925" s="24" t="n">
        <x:v>0.657462021082523</x:v>
      </x:c>
      <x:c r="D2925" s="19" t="n">
        <x:v>0.03830352610615222</x:v>
      </x:c>
      <x:c r="E2925" s="19" t="n">
        <x:v>0.047365118387929506</x:v>
      </x:c>
      <x:c r="F2925" s="19" t="n">
        <x:v>-0.23452735458829355</x:v>
      </x:c>
      <x:c r="G2925" s="19" t="n">
        <x:v>-0.0690978567456267</x:v>
      </x:c>
      <x:c r="H2925" s="19" t="n">
        <x:v>0.9016705752268592</x:v>
      </x:c>
      <x:c r="I2925" s="19" t="n">
        <x:v>0.06477039558424963</x:v>
      </x:c>
      <x:c r="J2925" s="19" t="n">
        <x:v>0.060171861538666466</x:v>
      </x:c>
      <x:c r="K2925" s="19" t="n">
        <x:v>0.06676581199195311</x:v>
      </x:c>
      <x:c r="L2925" s="19" t="n">
        <x:v>0.06574382373746061</x:v>
      </x:c>
      <x:c r="M2925" s="19" t="n">
        <x:v>0.06038181301738518</x:v>
      </x:c>
      <x:c r="N2925" s="19" t="n">
        <x:v>0.06655649523262697</x:v>
      </x:c>
      <x:c r="O2925" s="19" t="n">
        <x:v>0.06560382959079902</x:v>
      </x:c>
      <x:c r="P2925" s="19" t="n">
        <x:v>0.07045306459742846</x:v>
      </x:c>
      <x:c r="Q2925" s="19" t="n">
        <x:v>0.06612865143541853</x:v>
      </x:c>
      <x:c r="R2925" s="19" t="n">
        <x:v>0.0725654178141997</x:v>
      </x:c>
      <x:c r="S2925" s="21" t="n">
        <x:v>8522.2100264598</x:v>
      </x:c>
      <x:c r="T2925" s="21" t="n">
        <x:v>14132.66466717195</x:v>
      </x:c>
      <x:c r="U2925" s="21" t="n">
        <x:v>18260.2189781065</x:v>
      </x:c>
      <x:c r="V2925" s="21" t="n">
        <x:v>23005.341468197457</x:v>
      </x:c>
      <x:c r="W2925" s="21" t="n">
        <x:v>28331.011924603474</x:v>
      </x:c>
      <x:c r="X2925" s="21" t="n">
        <x:v>30324.203777313218</x:v>
      </x:c>
      <x:c r="Y2925" s="21" t="n">
        <x:v>31776.993521094613</x:v>
      </x:c>
      <x:c r="Z2925" s="21" t="n">
        <x:v>32902.94845149823</x:v>
      </x:c>
      <x:c r="AA2925" s="21" t="n">
        <x:v>33664.3655807325</x:v>
      </x:c>
      <x:c r="AB2925" s="21" t="n">
        <x:v>34012.37097232873</x:v>
      </x:c>
      <x:c r="AC2925" s="21" t="n">
        <x:v>44363.96213782008</x:v>
      </x:c>
      <x:c r="AD2925" s="25" t="n">
        <x:f>AC2925*(1+Inputs!$C$14)*(1-Inputs!$C$14/Inputs!$C$15)</x:f>
        <x:v>35202.80395636023</x:v>
      </x:c>
      <x:c r="AE2925" s="25" t="n">
        <x:f>AD2925/(B2925-Inputs!$C$14)</x:f>
        <x:v>548825.5746795823</x:v>
      </x:c>
      <x:c r="AF2925" s="25" t="n">
        <x:f>S2925/(1+B2925)^1+T2925/(1+B2925)^2+U2925/(1+B2925)^3+V2925/(1+B2925)^4+W2925/(1+B2925)^5+X2925/(1+B2925)^6+Y2925/(1+B2925)^7+Z2925/(1+B2925)^8+AA2925/(1+B2925)^9+AB2925/(1+B2925)^10+AE2925/(1+B2925)^10</x:f>
        <x:v>356511.1735869165</x:v>
      </x:c>
      <x:c r="AG2925" s="25" t="n">
        <x:f>(AF2925+Inputs!$C$12)/Inputs!$C$13</x:f>
        <x:v>310.2781163450743</x:v>
      </x:c>
      <x:c r="AH2925" s="25" t="n">
        <x:f>(S2925+Inputs!$C$11)*Inputs!$C$8-Inputs!$C$11</x:f>
        <x:v>2117.440861711303</x:v>
      </x:c>
      <x:c r="AI2925" s="25" t="n">
        <x:f>Inputs!$C$12+AH2925-Inputs!$C$10*Inputs!$C$13</x:f>
        <x:v>24435.356276911298</x:v>
      </x:c>
      <x:c r="AJ2925" s="25" t="n">
        <x:f>(S2925+Inputs!$C$11)*(1-Inputs!$C$8)</x:f>
        <x:v>6404.769164748496</x:v>
      </x:c>
      <x:c r="AK2925" s="25" t="n">
        <x:f>AJ2925/(1+B2925)^(1-Inputs!$C$8)+T2925/(1+B2925)^(2-Inputs!$C$8)+U2925/(1+B2925)^(3-Inputs!$C$8)+V2925/(1+B2925)^(4-Inputs!$C$8)+W2925/(1+B2925)^(5-Inputs!$C$8)+X2925/(1+B2925)^(6-Inputs!$C$8)+Y2925/(1+B2925)^(7-Inputs!$C$8)+Z2925/(1+B2925)^(8-Inputs!$C$8)+AA2925/(1+B2925)^(9-Inputs!$C$8)+AB2925/(1+B2925)^(10-Inputs!$C$8)+AE2925/(1+B2925)^(10-Inputs!$C$8)</x:f>
        <x:v>370641.0007127412</x:v>
      </x:c>
      <x:c r="AL2925" s="25" t="n">
        <x:f>(AK2925+AI2925)/Inputs!$C$13</x:f>
        <x:v>315.2422569182354</x:v>
      </x:c>
      <x:c r="AM2925" s="26" t="n">
        <x:f>IF(AL2925&gt;=Inputs!$C$7,1,0)</x:f>
        <x:v>1</x:v>
      </x:c>
      <x:c r="AN2925" s="26" t="n">
        <x:f>IF(Inputs!$C$7&lt;=(1-Inputs!$C$16)*AL2925,1,0)</x:f>
        <x:v>0</x:v>
      </x:c>
    </x:row>
    <x:row r="2926" ht="20" customHeight="1">
      <x:c r="A2926" s="16" t="n">
        <x:v>2921</x:v>
      </x:c>
      <x:c r="B2926" s="19" t="n">
        <x:v>0.07969243601791297</x:v>
      </x:c>
      <x:c r="C2926" s="24" t="n">
        <x:v>0.5445787655234255</x:v>
      </x:c>
      <x:c r="D2926" s="19" t="n">
        <x:v>0.0409963273501873</x:v>
      </x:c>
      <x:c r="E2926" s="19" t="n">
        <x:v>0.06057301952390873</x:v>
      </x:c>
      <x:c r="F2926" s="19" t="n">
        <x:v>-0.18661864345125312</x:v>
      </x:c>
      <x:c r="G2926" s="19" t="n">
        <x:v>-0.10418883862933341</x:v>
      </x:c>
      <x:c r="H2926" s="19" t="n">
        <x:v>0.4965078197280093</x:v>
      </x:c>
      <x:c r="I2926" s="19" t="n">
        <x:v>0.04440062752262179</x:v>
      </x:c>
      <x:c r="J2926" s="19" t="n">
        <x:v>0.044145826043303485</x:v>
      </x:c>
      <x:c r="K2926" s="19" t="n">
        <x:v>0.050255214614647915</x:v>
      </x:c>
      <x:c r="L2926" s="19" t="n">
        <x:v>0.051303720531587944</x:v>
      </x:c>
      <x:c r="M2926" s="19" t="n">
        <x:v>0.048226861597821656</x:v>
      </x:c>
      <x:c r="N2926" s="19" t="n">
        <x:v>0.05096533271459634</x:v>
      </x:c>
      <x:c r="O2926" s="19" t="n">
        <x:v>0.04974548453351986</x:v>
      </x:c>
      <x:c r="P2926" s="19" t="n">
        <x:v>0.055484415062411474</x:v>
      </x:c>
      <x:c r="Q2926" s="19" t="n">
        <x:v>0.055259639087836376</x:v>
      </x:c>
      <x:c r="R2926" s="19" t="n">
        <x:v>0.04573852331577996</x:v>
      </x:c>
      <x:c r="S2926" s="21" t="n">
        <x:v>9185.383985522545</x:v>
      </x:c>
      <x:c r="T2926" s="21" t="n">
        <x:v>14884.756009708914</x:v>
      </x:c>
      <x:c r="U2926" s="21" t="n">
        <x:v>18591.445884905406</x:v>
      </x:c>
      <x:c r="V2926" s="21" t="n">
        <x:v>22587.584319483616</x:v>
      </x:c>
      <x:c r="W2926" s="21" t="n">
        <x:v>27153.817499447377</x:v>
      </x:c>
      <x:c r="X2926" s="21" t="n">
        <x:v>29138.92601555532</x:v>
      </x:c>
      <x:c r="Y2926" s="21" t="n">
        <x:v>30718.928314002038</x:v>
      </x:c>
      <x:c r="Z2926" s="21" t="n">
        <x:v>31950.342568798555</x:v>
      </x:c>
      <x:c r="AA2926" s="21" t="n">
        <x:v>32785.71227270026</x:v>
      </x:c>
      <x:c r="AB2926" s="21" t="n">
        <x:v>33166.53675992077</x:v>
      </x:c>
      <x:c r="AC2926" s="21" t="n">
        <x:v>43260.700121635775</x:v>
      </x:c>
      <x:c r="AD2926" s="25" t="n">
        <x:f>AC2926*(1+Inputs!$C$14)*(1-Inputs!$C$14/Inputs!$C$15)</x:f>
        <x:v>34327.36554651798</x:v>
      </x:c>
      <x:c r="AE2926" s="25" t="n">
        <x:f>AD2926/(B2926-Inputs!$C$14)</x:f>
        <x:v>768079.9841109443</x:v>
      </x:c>
      <x:c r="AF2926" s="25" t="n">
        <x:f>S2926/(1+B2926)^1+T2926/(1+B2926)^2+U2926/(1+B2926)^3+V2926/(1+B2926)^4+W2926/(1+B2926)^5+X2926/(1+B2926)^6+Y2926/(1+B2926)^7+Z2926/(1+B2926)^8+AA2926/(1+B2926)^9+AB2926/(1+B2926)^10+AE2926/(1+B2926)^10</x:f>
        <x:v>513464.1638994854</x:v>
      </x:c>
      <x:c r="AG2926" s="25" t="n">
        <x:f>(AF2926+Inputs!$C$12)/Inputs!$C$13</x:f>
        <x:v>435.515210443054</x:v>
      </x:c>
      <x:c r="AH2926" s="25" t="n">
        <x:f>(S2926+Inputs!$C$11)*Inputs!$C$8-Inputs!$C$11</x:f>
        <x:v>2428.133319244809</x:v>
      </x:c>
      <x:c r="AI2926" s="25" t="n">
        <x:f>Inputs!$C$12+AH2926-Inputs!$C$10*Inputs!$C$13</x:f>
        <x:v>24746.048734444805</x:v>
      </x:c>
      <x:c r="AJ2926" s="25" t="n">
        <x:f>(S2926+Inputs!$C$11)*(1-Inputs!$C$8)</x:f>
        <x:v>6757.250666277737</x:v>
      </x:c>
      <x:c r="AK2926" s="25" t="n">
        <x:f>AJ2926/(1+B2926)^(1-Inputs!$C$8)+T2926/(1+B2926)^(2-Inputs!$C$8)+U2926/(1+B2926)^(3-Inputs!$C$8)+V2926/(1+B2926)^(4-Inputs!$C$8)+W2926/(1+B2926)^(5-Inputs!$C$8)+X2926/(1+B2926)^(6-Inputs!$C$8)+Y2926/(1+B2926)^(7-Inputs!$C$8)+Z2926/(1+B2926)^(8-Inputs!$C$8)+AA2926/(1+B2926)^(9-Inputs!$C$8)+AB2926/(1+B2926)^(10-Inputs!$C$8)+AE2926/(1+B2926)^(10-Inputs!$C$8)</x:f>
        <x:v>529913.09505045</x:v>
      </x:c>
      <x:c r="AL2926" s="25" t="n">
        <x:f>(AK2926+AI2926)/Inputs!$C$13</x:f>
        <x:v>442.5777377299898</x:v>
      </x:c>
      <x:c r="AM2926" s="26" t="n">
        <x:f>IF(AL2926&gt;=Inputs!$C$7,1,0)</x:f>
        <x:v>1</x:v>
      </x:c>
      <x:c r="AN2926" s="26" t="n">
        <x:f>IF(Inputs!$C$7&lt;=(1-Inputs!$C$16)*AL2926,1,0)</x:f>
        <x:v>1</x:v>
      </x:c>
    </x:row>
    <x:row r="2927" ht="20" customHeight="1">
      <x:c r="A2927" s="16" t="n">
        <x:v>2922</x:v>
      </x:c>
      <x:c r="B2927" s="19" t="n">
        <x:v>0.09152780492086086</x:v>
      </x:c>
      <x:c r="C2927" s="24" t="n">
        <x:v>0.27270790490385366</x:v>
      </x:c>
      <x:c r="D2927" s="19" t="n">
        <x:v>0.01468901127810085</x:v>
      </x:c>
      <x:c r="E2927" s="19" t="n">
        <x:v>0.06083104814071845</x:v>
      </x:c>
      <x:c r="F2927" s="19" t="n">
        <x:v>-0.17489817940835226</x:v>
      </x:c>
      <x:c r="G2927" s="19" t="n">
        <x:v>-0.08233554788712183</x:v>
      </x:c>
      <x:c r="H2927" s="19" t="n">
        <x:v>0.7993896244063592</x:v>
      </x:c>
      <x:c r="I2927" s="19" t="n">
        <x:v>0.058392016554140586</x:v>
      </x:c>
      <x:c r="J2927" s="19" t="n">
        <x:v>0.05582165661268278</x:v>
      </x:c>
      <x:c r="K2927" s="19" t="n">
        <x:v>0.07491939132046468</x:v>
      </x:c>
      <x:c r="L2927" s="19" t="n">
        <x:v>0.0668661875784585</x:v>
      </x:c>
      <x:c r="M2927" s="19" t="n">
        <x:v>0.06966283182677102</x:v>
      </x:c>
      <x:c r="N2927" s="19" t="n">
        <x:v>0.0648655917456415</x:v>
      </x:c>
      <x:c r="O2927" s="19" t="n">
        <x:v>0.06544143226898655</x:v>
      </x:c>
      <x:c r="P2927" s="19" t="n">
        <x:v>0.07081061380075994</x:v>
      </x:c>
      <x:c r="Q2927" s="19" t="n">
        <x:v>0.057270646202103995</x:v>
      </x:c>
      <x:c r="R2927" s="19" t="n">
        <x:v>0.06631783146834891</x:v>
      </x:c>
      <x:c r="S2927" s="21" t="n">
        <x:v>9479.88580918238</x:v>
      </x:c>
      <x:c r="T2927" s="21" t="n">
        <x:v>14822.628360815595</x:v>
      </x:c>
      <x:c r="U2927" s="21" t="n">
        <x:v>17959.62558777356</x:v>
      </x:c>
      <x:c r="V2927" s="21" t="n">
        <x:v>21341.702047375285</x:v>
      </x:c>
      <x:c r="W2927" s="21" t="n">
        <x:v>25025.00194890213</x:v>
      </x:c>
      <x:c r="X2927" s="21" t="n">
        <x:v>26605.635010121052</x:v>
      </x:c>
      <x:c r="Y2927" s="21" t="n">
        <x:v>27785.861511187275</x:v>
      </x:c>
      <x:c r="Z2927" s="21" t="n">
        <x:v>28740.889891705905</x:v>
      </x:c>
      <x:c r="AA2927" s="21" t="n">
        <x:v>29442.78299972527</x:v>
      </x:c>
      <x:c r="AB2927" s="21" t="n">
        <x:v>29844.54106876835</x:v>
      </x:c>
      <x:c r="AC2927" s="21" t="n">
        <x:v>38927.66226361089</x:v>
      </x:c>
      <x:c r="AD2927" s="25" t="n">
        <x:f>AC2927*(1+Inputs!$C$14)*(1-Inputs!$C$14/Inputs!$C$15)</x:f>
        <x:v>30889.100006175235</x:v>
      </x:c>
      <x:c r="AE2927" s="25" t="n">
        <x:f>AD2927/(B2927-Inputs!$C$14)</x:f>
        <x:v>546440.818804482</x:v>
      </x:c>
      <x:c r="AF2927" s="25" t="n">
        <x:f>S2927/(1+B2927)^1+T2927/(1+B2927)^2+U2927/(1+B2927)^3+V2927/(1+B2927)^4+W2927/(1+B2927)^5+X2927/(1+B2927)^6+Y2927/(1+B2927)^7+Z2927/(1+B2927)^8+AA2927/(1+B2927)^9+AB2927/(1+B2927)^10+AE2927/(1+B2927)^10</x:f>
        <x:v>364597.4274432813</x:v>
      </x:c>
      <x:c r="AG2927" s="25" t="n">
        <x:f>(AF2927+Inputs!$C$12)/Inputs!$C$13</x:f>
        <x:v>316.7303599951821</x:v>
      </x:c>
      <x:c r="AH2927" s="25" t="n">
        <x:f>(S2927+Inputs!$C$11)*Inputs!$C$8-Inputs!$C$11</x:f>
        <x:v>2566.1054064936634</x:v>
      </x:c>
      <x:c r="AI2927" s="25" t="n">
        <x:f>Inputs!$C$12+AH2927-Inputs!$C$10*Inputs!$C$13</x:f>
        <x:v>24884.02082169366</x:v>
      </x:c>
      <x:c r="AJ2927" s="25" t="n">
        <x:f>(S2927+Inputs!$C$11)*(1-Inputs!$C$8)</x:f>
        <x:v>6913.780402688718</x:v>
      </x:c>
      <x:c r="AK2927" s="25" t="n">
        <x:f>AJ2927/(1+B2927)^(1-Inputs!$C$8)+T2927/(1+B2927)^(2-Inputs!$C$8)+U2927/(1+B2927)^(3-Inputs!$C$8)+V2927/(1+B2927)^(4-Inputs!$C$8)+W2927/(1+B2927)^(5-Inputs!$C$8)+X2927/(1+B2927)^(6-Inputs!$C$8)+Y2927/(1+B2927)^(7-Inputs!$C$8)+Z2927/(1+B2927)^(8-Inputs!$C$8)+AA2927/(1+B2927)^(9-Inputs!$C$8)+AB2927/(1+B2927)^(10-Inputs!$C$8)+AE2927/(1+B2927)^(10-Inputs!$C$8)</x:f>
        <x:v>377418.5482702113</x:v>
      </x:c>
      <x:c r="AL2927" s="25" t="n">
        <x:f>(AK2927+AI2927)/Inputs!$C$13</x:f>
        <x:v>321.0082496732602</x:v>
      </x:c>
      <x:c r="AM2927" s="26" t="n">
        <x:f>IF(AL2927&gt;=Inputs!$C$7,1,0)</x:f>
        <x:v>1</x:v>
      </x:c>
      <x:c r="AN2927" s="26" t="n">
        <x:f>IF(Inputs!$C$7&lt;=(1-Inputs!$C$16)*AL2927,1,0)</x:f>
        <x:v>0</x:v>
      </x:c>
    </x:row>
    <x:row r="2928" ht="20" customHeight="1">
      <x:c r="A2928" s="16" t="n">
        <x:v>2923</x:v>
      </x:c>
      <x:c r="B2928" s="19" t="n">
        <x:v>0.08507980537738548</x:v>
      </x:c>
      <x:c r="C2928" s="24" t="n">
        <x:v>0.6214098223764211</x:v>
      </x:c>
      <x:c r="D2928" s="19" t="n">
        <x:v>0.03640293217213895</x:v>
      </x:c>
      <x:c r="E2928" s="19" t="n">
        <x:v>0.030564973356481746</x:v>
      </x:c>
      <x:c r="F2928" s="19" t="n">
        <x:v>-0.2545369534030772</x:v>
      </x:c>
      <x:c r="G2928" s="19" t="n">
        <x:v>-0.06432713398012141</x:v>
      </x:c>
      <x:c r="H2928" s="19" t="n">
        <x:v>0.30071255943332176</x:v>
      </x:c>
      <x:c r="I2928" s="19" t="n">
        <x:v>0.06657999381637296</x:v>
      </x:c>
      <x:c r="J2928" s="19" t="n">
        <x:v>0.061084188667974784</x:v>
      </x:c>
      <x:c r="K2928" s="19" t="n">
        <x:v>0.06895452894703454</x:v>
      </x:c>
      <x:c r="L2928" s="19" t="n">
        <x:v>0.0710128060675845</x:v>
      </x:c>
      <x:c r="M2928" s="19" t="n">
        <x:v>0.07338762210971594</x:v>
      </x:c>
      <x:c r="N2928" s="19" t="n">
        <x:v>0.05807445852232263</x:v>
      </x:c>
      <x:c r="O2928" s="19" t="n">
        <x:v>0.06752561093907047</x:v>
      </x:c>
      <x:c r="P2928" s="19" t="n">
        <x:v>0.07060225048125517</x:v>
      </x:c>
      <x:c r="Q2928" s="19" t="n">
        <x:v>0.0577067333732532</x:v>
      </x:c>
      <x:c r="R2928" s="19" t="n">
        <x:v>0.06688723229422408</x:v>
      </x:c>
      <x:c r="S2928" s="21" t="n">
        <x:v>8063.722414204925</x:v>
      </x:c>
      <x:c r="T2928" s="21" t="n">
        <x:v>13128.280202945172</x:v>
      </x:c>
      <x:c r="U2928" s="21" t="n">
        <x:v>16246.6997750871</x:v>
      </x:c>
      <x:c r="V2928" s="21" t="n">
        <x:v>19603.143006772334</x:v>
      </x:c>
      <x:c r="W2928" s="21" t="n">
        <x:v>23401.60456180644</x:v>
      </x:c>
      <x:c r="X2928" s="21" t="n">
        <x:v>24822.565383549365</x:v>
      </x:c>
      <x:c r="Y2928" s="21" t="n">
        <x:v>25928.769539450685</x:v>
      </x:c>
      <x:c r="Z2928" s="21" t="n">
        <x:v>26866.240391132953</x:v>
      </x:c>
      <x:c r="AA2928" s="21" t="n">
        <x:v>27575.957159028407</x:v>
      </x:c>
      <x:c r="AB2928" s="21" t="n">
        <x:v>28014.41701070887</x:v>
      </x:c>
      <x:c r="AC2928" s="21" t="n">
        <x:v>36540.54392701157</x:v>
      </x:c>
      <x:c r="AD2928" s="25" t="n">
        <x:f>AC2928*(1+Inputs!$C$14)*(1-Inputs!$C$14/Inputs!$C$15)</x:f>
        <x:v>28994.921606083677</x:v>
      </x:c>
      <x:c r="AE2928" s="25" t="n">
        <x:f>AD2928/(B2928-Inputs!$C$14)</x:f>
        <x:v>578974.3268286922</x:v>
      </x:c>
      <x:c r="AF2928" s="25" t="n">
        <x:f>S2928/(1+B2928)^1+T2928/(1+B2928)^2+U2928/(1+B2928)^3+V2928/(1+B2928)^4+W2928/(1+B2928)^5+X2928/(1+B2928)^6+Y2928/(1+B2928)^7+Z2928/(1+B2928)^8+AA2928/(1+B2928)^9+AB2928/(1+B2928)^10+AE2928/(1+B2928)^10</x:f>
        <x:v>386314.8737301532</x:v>
      </x:c>
      <x:c r="AG2928" s="25" t="n">
        <x:f>(AF2928+Inputs!$C$12)/Inputs!$C$13</x:f>
        <x:v>334.0593058074301</x:v>
      </x:c>
      <x:c r="AH2928" s="25" t="n">
        <x:f>(S2928+Inputs!$C$11)*Inputs!$C$8-Inputs!$C$11</x:f>
        <x:v>1902.6425556960066</x:v>
      </x:c>
      <x:c r="AI2928" s="25" t="n">
        <x:f>Inputs!$C$12+AH2928-Inputs!$C$10*Inputs!$C$13</x:f>
        <x:v>24220.557970896007</x:v>
      </x:c>
      <x:c r="AJ2928" s="25" t="n">
        <x:f>(S2928+Inputs!$C$11)*(1-Inputs!$C$8)</x:f>
        <x:v>6161.07985850892</x:v>
      </x:c>
      <x:c r="AK2928" s="25" t="n">
        <x:f>AJ2928/(1+B2928)^(1-Inputs!$C$8)+T2928/(1+B2928)^(2-Inputs!$C$8)+U2928/(1+B2928)^(3-Inputs!$C$8)+V2928/(1+B2928)^(4-Inputs!$C$8)+W2928/(1+B2928)^(5-Inputs!$C$8)+X2928/(1+B2928)^(6-Inputs!$C$8)+Y2928/(1+B2928)^(7-Inputs!$C$8)+Z2928/(1+B2928)^(8-Inputs!$C$8)+AA2928/(1+B2928)^(9-Inputs!$C$8)+AB2928/(1+B2928)^(10-Inputs!$C$8)+AE2928/(1+B2928)^(10-Inputs!$C$8)</x:f>
        <x:v>399557.4767060006</x:v>
      </x:c>
      <x:c r="AL2928" s="25" t="n">
        <x:f>(AK2928+AI2928)/Inputs!$C$13</x:f>
        <x:v>338.14411244917414</x:v>
      </x:c>
      <x:c r="AM2928" s="26" t="n">
        <x:f>IF(AL2928&gt;=Inputs!$C$7,1,0)</x:f>
        <x:v>1</x:v>
      </x:c>
      <x:c r="AN2928" s="26" t="n">
        <x:f>IF(Inputs!$C$7&lt;=(1-Inputs!$C$16)*AL2928,1,0)</x:f>
        <x:v>1</x:v>
      </x:c>
    </x:row>
    <x:row r="2929" ht="20" customHeight="1">
      <x:c r="A2929" s="16" t="n">
        <x:v>2924</x:v>
      </x:c>
      <x:c r="B2929" s="19" t="n">
        <x:v>0.08899873826852364</x:v>
      </x:c>
      <x:c r="C2929" s="24" t="n">
        <x:v>0.36843620407861977</x:v>
      </x:c>
      <x:c r="D2929" s="19" t="n">
        <x:v>0.01628024970708992</x:v>
      </x:c>
      <x:c r="E2929" s="19" t="n">
        <x:v>0.04980277136351646</x:v>
      </x:c>
      <x:c r="F2929" s="19" t="n">
        <x:v>-0.21049667421159374</x:v>
      </x:c>
      <x:c r="G2929" s="19" t="n">
        <x:v>-0.07842430480831525</x:v>
      </x:c>
      <x:c r="H2929" s="19" t="n">
        <x:v>0.9250839278389833</x:v>
      </x:c>
      <x:c r="I2929" s="19" t="n">
        <x:v>0.05966011051865621</x:v>
      </x:c>
      <x:c r="J2929" s="19" t="n">
        <x:v>0.04737389546974441</x:v>
      </x:c>
      <x:c r="K2929" s="19" t="n">
        <x:v>0.061644458454806</x:v>
      </x:c>
      <x:c r="L2929" s="19" t="n">
        <x:v>0.05968315606134297</x:v>
      </x:c>
      <x:c r="M2929" s="19" t="n">
        <x:v>0.06641287744875057</x:v>
      </x:c>
      <x:c r="N2929" s="19" t="n">
        <x:v>0.06805419700828794</x:v>
      </x:c>
      <x:c r="O2929" s="19" t="n">
        <x:v>0.0612495866660413</x:v>
      </x:c>
      <x:c r="P2929" s="19" t="n">
        <x:v>0.059255669191931024</x:v>
      </x:c>
      <x:c r="Q2929" s="19" t="n">
        <x:v>0.0656650502961304</x:v>
      </x:c>
      <x:c r="R2929" s="19" t="n">
        <x:v>0.060362461248931826</x:v>
      </x:c>
      <x:c r="S2929" s="21" t="n">
        <x:v>8857.777258069014</x:v>
      </x:c>
      <x:c r="T2929" s="21" t="n">
        <x:v>14129.989416716086</x:v>
      </x:c>
      <x:c r="U2929" s="21" t="n">
        <x:v>17457.33796246114</x:v>
      </x:c>
      <x:c r="V2929" s="21" t="n">
        <x:v>21115.358951017126</x:v>
      </x:c>
      <x:c r="W2929" s="21" t="n">
        <x:v>25091.616738297602</x:v>
      </x:c>
      <x:c r="X2929" s="21" t="n">
        <x:v>26596.81198476032</x:v>
      </x:c>
      <x:c r="Y2929" s="21" t="n">
        <x:v>27677.288724914353</x:v>
      </x:c>
      <x:c r="Z2929" s="21" t="n">
        <x:v>28535.772482599892</x:v>
      </x:c>
      <x:c r="AA2929" s="21" t="n">
        <x:v>29170.042373608096</x:v>
      </x:c>
      <x:c r="AB2929" s="21" t="n">
        <x:v>29572.7644244761</x:v>
      </x:c>
      <x:c r="AC2929" s="21" t="n">
        <x:v>38573.170988447084</x:v>
      </x:c>
      <x:c r="AD2929" s="25" t="n">
        <x:f>AC2929*(1+Inputs!$C$14)*(1-Inputs!$C$14/Inputs!$C$15)</x:f>
        <x:v>30607.811179332755</x:v>
      </x:c>
      <x:c r="AE2929" s="25" t="n">
        <x:f>AD2929/(B2929-Inputs!$C$14)</x:f>
        <x:v>566824.56221712</x:v>
      </x:c>
      <x:c r="AF2929" s="25" t="n">
        <x:f>S2929/(1+B2929)^1+T2929/(1+B2929)^2+U2929/(1+B2929)^3+V2929/(1+B2929)^4+W2929/(1+B2929)^5+X2929/(1+B2929)^6+Y2929/(1+B2929)^7+Z2929/(1+B2929)^8+AA2929/(1+B2929)^9+AB2929/(1+B2929)^10+AE2929/(1+B2929)^10</x:f>
        <x:v>378367.1101890274</x:v>
      </x:c>
      <x:c r="AG2929" s="25" t="n">
        <x:f>(AF2929+Inputs!$C$12)/Inputs!$C$13</x:f>
        <x:v>327.7175673767941</x:v>
      </x:c>
      <x:c r="AH2929" s="25" t="n">
        <x:f>(S2929+Inputs!$C$11)*Inputs!$C$8-Inputs!$C$11</x:f>
        <x:v>2274.651811314525</x:v>
      </x:c>
      <x:c r="AI2929" s="25" t="n">
        <x:f>Inputs!$C$12+AH2929-Inputs!$C$10*Inputs!$C$13</x:f>
        <x:v>24592.567226514526</x:v>
      </x:c>
      <x:c r="AJ2929" s="25" t="n">
        <x:f>(S2929+Inputs!$C$11)*(1-Inputs!$C$8)</x:f>
        <x:v>6583.12544675449</x:v>
      </x:c>
      <x:c r="AK2929" s="25" t="n">
        <x:f>AJ2929/(1+B2929)^(1-Inputs!$C$8)+T2929/(1+B2929)^(2-Inputs!$C$8)+U2929/(1+B2929)^(3-Inputs!$C$8)+V2929/(1+B2929)^(4-Inputs!$C$8)+W2929/(1+B2929)^(5-Inputs!$C$8)+X2929/(1+B2929)^(6-Inputs!$C$8)+Y2929/(1+B2929)^(7-Inputs!$C$8)+Z2929/(1+B2929)^(8-Inputs!$C$8)+AA2929/(1+B2929)^(9-Inputs!$C$8)+AB2929/(1+B2929)^(10-Inputs!$C$8)+AE2929/(1+B2929)^(10-Inputs!$C$8)</x:f>
        <x:v>391612.28652423667</x:v>
      </x:c>
      <x:c r="AL2929" s="25" t="n">
        <x:f>(AK2929+AI2929)/Inputs!$C$13</x:f>
        <x:v>332.101263756837</x:v>
      </x:c>
      <x:c r="AM2929" s="26" t="n">
        <x:f>IF(AL2929&gt;=Inputs!$C$7,1,0)</x:f>
        <x:v>1</x:v>
      </x:c>
      <x:c r="AN2929" s="26" t="n">
        <x:f>IF(Inputs!$C$7&lt;=(1-Inputs!$C$16)*AL2929,1,0)</x:f>
        <x:v>0</x:v>
      </x:c>
    </x:row>
    <x:row r="2930" ht="20" customHeight="1">
      <x:c r="A2930" s="16" t="n">
        <x:v>2925</x:v>
      </x:c>
      <x:c r="B2930" s="19" t="n">
        <x:v>0.08641676979911828</x:v>
      </x:c>
      <x:c r="C2930" s="24" t="n">
        <x:v>0.8657340462840182</x:v>
      </x:c>
      <x:c r="D2930" s="19" t="n">
        <x:v>0.02294368005884877</x:v>
      </x:c>
      <x:c r="E2930" s="19" t="n">
        <x:v>0.04099386927084055</x:v>
      </x:c>
      <x:c r="F2930" s="19" t="n">
        <x:v>-0.2362413821668031</x:v>
      </x:c>
      <x:c r="G2930" s="19" t="n">
        <x:v>-0.05717966570939381</x:v>
      </x:c>
      <x:c r="H2930" s="19" t="n">
        <x:v>0.7131993044979197</x:v>
      </x:c>
      <x:c r="I2930" s="19" t="n">
        <x:v>0.05808253894277755</x:v>
      </x:c>
      <x:c r="J2930" s="19" t="n">
        <x:v>0.057911695699857546</x:v>
      </x:c>
      <x:c r="K2930" s="19" t="n">
        <x:v>0.06002134362182119</x:v>
      </x:c>
      <x:c r="L2930" s="19" t="n">
        <x:v>0.06300321019532362</x:v>
      </x:c>
      <x:c r="M2930" s="19" t="n">
        <x:v>0.06226783577764877</x:v>
      </x:c>
      <x:c r="N2930" s="19" t="n">
        <x:v>0.059592896377156424</x:v>
      </x:c>
      <x:c r="O2930" s="19" t="n">
        <x:v>0.05878586986624783</x:v>
      </x:c>
      <x:c r="P2930" s="19" t="n">
        <x:v>0.052527202185009406</x:v>
      </x:c>
      <x:c r="Q2930" s="19" t="n">
        <x:v>0.06072585222173643</x:v>
      </x:c>
      <x:c r="R2930" s="19" t="n">
        <x:v>0.05193320028024459</x:v>
      </x:c>
      <x:c r="S2930" s="21" t="n">
        <x:v>8477.120415618501</x:v>
      </x:c>
      <x:c r="T2930" s="21" t="n">
        <x:v>13979.66582385367</x:v>
      </x:c>
      <x:c r="U2930" s="21" t="n">
        <x:v>17730.686257418012</x:v>
      </x:c>
      <x:c r="V2930" s="21" t="n">
        <x:v>21926.009095852707</x:v>
      </x:c>
      <x:c r="W2930" s="21" t="n">
        <x:v>26614.544490566434</x:v>
      </x:c>
      <x:c r="X2930" s="21" t="n">
        <x:v>28144.846098782527</x:v>
      </x:c>
      <x:c r="Y2930" s="21" t="n">
        <x:v>29256.39394474274</x:v>
      </x:c>
      <x:c r="Z2930" s="21" t="n">
        <x:v>30137.878353202228</x:v>
      </x:c>
      <x:c r="AA2930" s="21" t="n">
        <x:v>30755.20417828572</x:v>
      </x:c>
      <x:c r="AB2930" s="21" t="n">
        <x:v>31110.48662607916</x:v>
      </x:c>
      <x:c r="AC2930" s="21" t="n">
        <x:v>40578.89559923369</x:v>
      </x:c>
      <x:c r="AD2930" s="25" t="n">
        <x:f>AC2930*(1+Inputs!$C$14)*(1-Inputs!$C$14/Inputs!$C$15)</x:f>
        <x:v>32199.353657991927</x:v>
      </x:c>
      <x:c r="AE2930" s="25" t="n">
        <x:f>AD2930/(B2930-Inputs!$C$14)</x:f>
        <x:v>626242.2509969521</x:v>
      </x:c>
      <x:c r="AF2930" s="25" t="n">
        <x:f>S2930/(1+B2930)^1+T2930/(1+B2930)^2+U2930/(1+B2930)^3+V2930/(1+B2930)^4+W2930/(1+B2930)^5+X2930/(1+B2930)^6+Y2930/(1+B2930)^7+Z2930/(1+B2930)^8+AA2930/(1+B2930)^9+AB2930/(1+B2930)^10+AE2930/(1+B2930)^10</x:f>
        <x:v>417375.66315393464</x:v>
      </x:c>
      <x:c r="AG2930" s="25" t="n">
        <x:f>(AF2930+Inputs!$C$12)/Inputs!$C$13</x:f>
        <x:v>358.84356127192854</x:v>
      </x:c>
      <x:c r="AH2930" s="25" t="n">
        <x:f>(S2930+Inputs!$C$11)*Inputs!$C$8-Inputs!$C$11</x:f>
        <x:v>2096.3166878651064</x:v>
      </x:c>
      <x:c r="AI2930" s="25" t="n">
        <x:f>Inputs!$C$12+AH2930-Inputs!$C$10*Inputs!$C$13</x:f>
        <x:v>24414.232103065107</x:v>
      </x:c>
      <x:c r="AJ2930" s="25" t="n">
        <x:f>(S2930+Inputs!$C$11)*(1-Inputs!$C$8)</x:f>
        <x:v>6380.803727753396</x:v>
      </x:c>
      <x:c r="AK2930" s="25" t="n">
        <x:f>AJ2930/(1+B2930)^(1-Inputs!$C$8)+T2930/(1+B2930)^(2-Inputs!$C$8)+U2930/(1+B2930)^(3-Inputs!$C$8)+V2930/(1+B2930)^(4-Inputs!$C$8)+W2930/(1+B2930)^(5-Inputs!$C$8)+X2930/(1+B2930)^(6-Inputs!$C$8)+Y2930/(1+B2930)^(7-Inputs!$C$8)+Z2930/(1+B2930)^(8-Inputs!$C$8)+AA2930/(1+B2930)^(9-Inputs!$C$8)+AB2930/(1+B2930)^(10-Inputs!$C$8)+AE2930/(1+B2930)^(10-Inputs!$C$8)</x:f>
        <x:v>431895.5954111705</x:v>
      </x:c>
      <x:c r="AL2930" s="25" t="n">
        <x:f>(AK2930+AI2930)/Inputs!$C$13</x:f>
        <x:v>364.1021218673581</x:v>
      </x:c>
      <x:c r="AM2930" s="26" t="n">
        <x:f>IF(AL2930&gt;=Inputs!$C$7,1,0)</x:f>
        <x:v>1</x:v>
      </x:c>
      <x:c r="AN2930" s="26" t="n">
        <x:f>IF(Inputs!$C$7&lt;=(1-Inputs!$C$16)*AL2930,1,0)</x:f>
        <x:v>1</x:v>
      </x:c>
    </x:row>
    <x:row r="2931" ht="20" customHeight="1">
      <x:c r="A2931" s="16" t="n">
        <x:v>2926</x:v>
      </x:c>
      <x:c r="B2931" s="19" t="n">
        <x:v>0.10052832750687649</x:v>
      </x:c>
      <x:c r="C2931" s="24" t="n">
        <x:v>0.345657671304906</x:v>
      </x:c>
      <x:c r="D2931" s="19" t="n">
        <x:v>0.022609765642498305</x:v>
      </x:c>
      <x:c r="E2931" s="19" t="n">
        <x:v>0.04437125659502471</x:v>
      </x:c>
      <x:c r="F2931" s="19" t="n">
        <x:v>-0.23312726706285392</x:v>
      </x:c>
      <x:c r="G2931" s="19" t="n">
        <x:v>-0.09132379938468886</x:v>
      </x:c>
      <x:c r="H2931" s="19" t="n">
        <x:v>0.6075668612121206</x:v>
      </x:c>
      <x:c r="I2931" s="19" t="n">
        <x:v>0.05310406297893565</x:v>
      </x:c>
      <x:c r="J2931" s="19" t="n">
        <x:v>0.048926759730571805</x:v>
      </x:c>
      <x:c r="K2931" s="19" t="n">
        <x:v>0.047071282071973426</x:v>
      </x:c>
      <x:c r="L2931" s="19" t="n">
        <x:v>0.0633782521431715</x:v>
      </x:c>
      <x:c r="M2931" s="19" t="n">
        <x:v>0.05776003479233964</x:v>
      </x:c>
      <x:c r="N2931" s="19" t="n">
        <x:v>0.0532276325524083</x:v>
      </x:c>
      <x:c r="O2931" s="19" t="n">
        <x:v>0.057490462066233476</x:v>
      </x:c>
      <x:c r="P2931" s="19" t="n">
        <x:v>0.05410678660579038</x:v>
      </x:c>
      <x:c r="Q2931" s="19" t="n">
        <x:v>0.05409518576811365</x:v>
      </x:c>
      <x:c r="R2931" s="19" t="n">
        <x:v>0.053959404114642666</x:v>
      </x:c>
      <x:c r="S2931" s="21" t="n">
        <x:v>8368.59716750475</x:v>
      </x:c>
      <x:c r="T2931" s="21" t="n">
        <x:v>13397.676322947405</x:v>
      </x:c>
      <x:c r="U2931" s="21" t="n">
        <x:v>16486.769379741578</x:v>
      </x:c>
      <x:c r="V2931" s="21" t="n">
        <x:v>19743.051171739506</x:v>
      </x:c>
      <x:c r="W2931" s="21" t="n">
        <x:v>23377.361285493986</x:v>
      </x:c>
      <x:c r="X2931" s="21" t="n">
        <x:v>24757.493288427257</x:v>
      </x:c>
      <x:c r="Y2931" s="21" t="n">
        <x:v>25791.624904637953</x:v>
      </x:c>
      <x:c r="Z2931" s="21" t="n">
        <x:v>26659.64980704811</x:v>
      </x:c>
      <x:c r="AA2931" s="21" t="n">
        <x:v>27317.50745396971</x:v>
      </x:c>
      <x:c r="AB2931" s="21" t="n">
        <x:v>27755.320769683378</x:v>
      </x:c>
      <x:c r="AC2931" s="21" t="n">
        <x:v>36202.59230828266</x:v>
      </x:c>
      <x:c r="AD2931" s="25" t="n">
        <x:f>AC2931*(1+Inputs!$C$14)*(1-Inputs!$C$14/Inputs!$C$15)</x:f>
        <x:v>28726.756996622287</x:v>
      </x:c>
      <x:c r="AE2931" s="25" t="n">
        <x:f>AD2931/(B2931-Inputs!$C$14)</x:f>
        <x:v>438386.84870459617</x:v>
      </x:c>
      <x:c r="AF2931" s="25" t="n">
        <x:f>S2931/(1+B2931)^1+T2931/(1+B2931)^2+U2931/(1+B2931)^3+V2931/(1+B2931)^4+W2931/(1+B2931)^5+X2931/(1+B2931)^6+Y2931/(1+B2931)^7+Z2931/(1+B2931)^8+AA2931/(1+B2931)^9+AB2931/(1+B2931)^10+AE2931/(1+B2931)^10</x:f>
        <x:v>288881.6778029424</x:v>
      </x:c>
      <x:c r="AG2931" s="25" t="n">
        <x:f>(AF2931+Inputs!$C$12)/Inputs!$C$13</x:f>
        <x:v>256.3146874838006</x:v>
      </x:c>
      <x:c r="AH2931" s="25" t="n">
        <x:f>(S2931+Inputs!$C$11)*Inputs!$C$8-Inputs!$C$11</x:f>
        <x:v>2045.4742894337323</x:v>
      </x:c>
      <x:c r="AI2931" s="25" t="n">
        <x:f>Inputs!$C$12+AH2931-Inputs!$C$10*Inputs!$C$13</x:f>
        <x:v>24363.38970463373</x:v>
      </x:c>
      <x:c r="AJ2931" s="25" t="n">
        <x:f>(S2931+Inputs!$C$11)*(1-Inputs!$C$8)</x:f>
        <x:v>6323.122878071018</x:v>
      </x:c>
      <x:c r="AK2931" s="25" t="n">
        <x:f>AJ2931/(1+B2931)^(1-Inputs!$C$8)+T2931/(1+B2931)^(2-Inputs!$C$8)+U2931/(1+B2931)^(3-Inputs!$C$8)+V2931/(1+B2931)^(4-Inputs!$C$8)+W2931/(1+B2931)^(5-Inputs!$C$8)+X2931/(1+B2931)^(6-Inputs!$C$8)+Y2931/(1+B2931)^(7-Inputs!$C$8)+Z2931/(1+B2931)^(8-Inputs!$C$8)+AA2931/(1+B2931)^(9-Inputs!$C$8)+AB2931/(1+B2931)^(10-Inputs!$C$8)+AE2931/(1+B2931)^(10-Inputs!$C$8)</x:f>
        <x:v>300197.2171638703</x:v>
      </x:c>
      <x:c r="AL2931" s="25" t="n">
        <x:f>(AK2931+AI2931)/Inputs!$C$13</x:f>
        <x:v>258.9758065898615</x:v>
      </x:c>
      <x:c r="AM2931" s="26" t="n">
        <x:f>IF(AL2931&gt;=Inputs!$C$7,1,0)</x:f>
        <x:v>0</x:v>
      </x:c>
      <x:c r="AN2931" s="26" t="n">
        <x:f>IF(Inputs!$C$7&lt;=(1-Inputs!$C$16)*AL2931,1,0)</x:f>
        <x:v>0</x:v>
      </x:c>
    </x:row>
    <x:row r="2932" ht="20" customHeight="1">
      <x:c r="A2932" s="16" t="n">
        <x:v>2927</x:v>
      </x:c>
      <x:c r="B2932" s="19" t="n">
        <x:v>0.08711939696491201</x:v>
      </x:c>
      <x:c r="C2932" s="24" t="n">
        <x:v>0.4935930827609525</x:v>
      </x:c>
      <x:c r="D2932" s="19" t="n">
        <x:v>0.033644160138426575</x:v>
      </x:c>
      <x:c r="E2932" s="19" t="n">
        <x:v>0.04046122345181942</x:v>
      </x:c>
      <x:c r="F2932" s="19" t="n">
        <x:v>-0.20534152354336926</x:v>
      </x:c>
      <x:c r="G2932" s="19" t="n">
        <x:v>-0.0385325587914889</x:v>
      </x:c>
      <x:c r="H2932" s="19" t="n">
        <x:v>0.6584278178912939</x:v>
      </x:c>
      <x:c r="I2932" s="19" t="n">
        <x:v>0.057062917156011965</x:v>
      </x:c>
      <x:c r="J2932" s="19" t="n">
        <x:v>0.05398870886401369</x:v>
      </x:c>
      <x:c r="K2932" s="19" t="n">
        <x:v>0.0599616859647847</x:v>
      </x:c>
      <x:c r="L2932" s="19" t="n">
        <x:v>0.07123406273440992</x:v>
      </x:c>
      <x:c r="M2932" s="19" t="n">
        <x:v>0.05368583268110456</x:v>
      </x:c>
      <x:c r="N2932" s="19" t="n">
        <x:v>0.059727531602298996</x:v>
      </x:c>
      <x:c r="O2932" s="19" t="n">
        <x:v>0.05088957676538826</x:v>
      </x:c>
      <x:c r="P2932" s="19" t="n">
        <x:v>0.04856101815264651</x:v>
      </x:c>
      <x:c r="Q2932" s="19" t="n">
        <x:v>0.052738139567044304</x:v>
      </x:c>
      <x:c r="R2932" s="19" t="n">
        <x:v>0.05647037414312876</x:v>
      </x:c>
      <x:c r="S2932" s="21" t="n">
        <x:v>9126.9537574305</x:v>
      </x:c>
      <x:c r="T2932" s="21" t="n">
        <x:v>14463.76529510496</x:v>
      </x:c>
      <x:c r="U2932" s="21" t="n">
        <x:v>17751.991079726497</x:v>
      </x:c>
      <x:c r="V2932" s="21" t="n">
        <x:v>21415.239165577656</x:v>
      </x:c>
      <x:c r="W2932" s="21" t="n">
        <x:v>25513.895914907363</x:v>
      </x:c>
      <x:c r="X2932" s="21" t="n">
        <x:v>27056.198208474645</x:v>
      </x:c>
      <x:c r="Y2932" s="21" t="n">
        <x:v>28237.596025941864</x:v>
      </x:c>
      <x:c r="Z2932" s="21" t="n">
        <x:v>29159.250799243582</x:v>
      </x:c>
      <x:c r="AA2932" s="21" t="n">
        <x:v>29818.746149464663</x:v>
      </x:c>
      <x:c r="AB2932" s="21" t="n">
        <x:v>30203.159666783424</x:v>
      </x:c>
      <x:c r="AC2932" s="21" t="n">
        <x:v>39395.4256523262</x:v>
      </x:c>
      <x:c r="AD2932" s="25" t="n">
        <x:f>AC2932*(1+Inputs!$C$14)*(1-Inputs!$C$14/Inputs!$C$15)</x:f>
        <x:v>31260.270255120835</x:v>
      </x:c>
      <x:c r="AE2932" s="25" t="n">
        <x:f>AD2932/(B2932-Inputs!$C$14)</x:f>
        <x:v>599781.8868887906</x:v>
      </x:c>
      <x:c r="AF2932" s="25" t="n">
        <x:f>S2932/(1+B2932)^1+T2932/(1+B2932)^2+U2932/(1+B2932)^3+V2932/(1+B2932)^4+W2932/(1+B2932)^5+X2932/(1+B2932)^6+Y2932/(1+B2932)^7+Z2932/(1+B2932)^8+AA2932/(1+B2932)^9+AB2932/(1+B2932)^10+AE2932/(1+B2932)^10</x:f>
        <x:v>400969.325975412</x:v>
      </x:c>
      <x:c r="AG2932" s="25" t="n">
        <x:f>(AF2932+Inputs!$C$12)/Inputs!$C$13</x:f>
        <x:v>345.7524950301324</x:v>
      </x:c>
      <x:c r="AH2932" s="25" t="n">
        <x:f>(S2932+Inputs!$C$11)*Inputs!$C$8-Inputs!$C$11</x:f>
        <x:v>2400.759157590727</x:v>
      </x:c>
      <x:c r="AI2932" s="25" t="n">
        <x:f>Inputs!$C$12+AH2932-Inputs!$C$10*Inputs!$C$13</x:f>
        <x:v>24718.674572790726</x:v>
      </x:c>
      <x:c r="AJ2932" s="25" t="n">
        <x:f>(S2932+Inputs!$C$11)*(1-Inputs!$C$8)</x:f>
        <x:v>6726.194599839773</x:v>
      </x:c>
      <x:c r="AK2932" s="25" t="n">
        <x:f>AJ2932/(1+B2932)^(1-Inputs!$C$8)+T2932/(1+B2932)^(2-Inputs!$C$8)+U2932/(1+B2932)^(3-Inputs!$C$8)+V2932/(1+B2932)^(4-Inputs!$C$8)+W2932/(1+B2932)^(5-Inputs!$C$8)+X2932/(1+B2932)^(6-Inputs!$C$8)+Y2932/(1+B2932)^(7-Inputs!$C$8)+Z2932/(1+B2932)^(8-Inputs!$C$8)+AA2932/(1+B2932)^(9-Inputs!$C$8)+AB2932/(1+B2932)^(10-Inputs!$C$8)+AE2932/(1+B2932)^(10-Inputs!$C$8)</x:f>
        <x:v>414675.3996412986</x:v>
      </x:c>
      <x:c r="AL2932" s="25" t="n">
        <x:f>(AK2932+AI2932)/Inputs!$C$13</x:f>
        <x:v>350.60457853562724</x:v>
      </x:c>
      <x:c r="AM2932" s="26" t="n">
        <x:f>IF(AL2932&gt;=Inputs!$C$7,1,0)</x:f>
        <x:v>1</x:v>
      </x:c>
      <x:c r="AN2932" s="26" t="n">
        <x:f>IF(Inputs!$C$7&lt;=(1-Inputs!$C$16)*AL2932,1,0)</x:f>
        <x:v>1</x:v>
      </x:c>
    </x:row>
    <x:row r="2933" ht="20" customHeight="1">
      <x:c r="A2933" s="16" t="n">
        <x:v>2928</x:v>
      </x:c>
      <x:c r="B2933" s="19" t="n">
        <x:v>0.09288115345162634</x:v>
      </x:c>
      <x:c r="C2933" s="24" t="n">
        <x:v>0.6491779804489113</x:v>
      </x:c>
      <x:c r="D2933" s="19" t="n">
        <x:v>0.02772580555899964</x:v>
      </x:c>
      <x:c r="E2933" s="19" t="n">
        <x:v>0.04313735594116366</x:v>
      </x:c>
      <x:c r="F2933" s="19" t="n">
        <x:v>-0.18636518452283213</x:v>
      </x:c>
      <x:c r="G2933" s="19" t="n">
        <x:v>-0.054904334220411216</x:v>
      </x:c>
      <x:c r="H2933" s="19" t="n">
        <x:v>0.8656582565189694</x:v>
      </x:c>
      <x:c r="I2933" s="19" t="n">
        <x:v>0.07382191438597943</x:v>
      </x:c>
      <x:c r="J2933" s="19" t="n">
        <x:v>0.07254827166371228</x:v>
      </x:c>
      <x:c r="K2933" s="19" t="n">
        <x:v>0.07169933849776612</x:v>
      </x:c>
      <x:c r="L2933" s="19" t="n">
        <x:v>0.07147605839088442</x:v>
      </x:c>
      <x:c r="M2933" s="19" t="n">
        <x:v>0.06942165509169512</x:v>
      </x:c>
      <x:c r="N2933" s="19" t="n">
        <x:v>0.0749199157554483</x:v>
      </x:c>
      <x:c r="O2933" s="19" t="n">
        <x:v>0.06846117479473947</x:v>
      </x:c>
      <x:c r="P2933" s="19" t="n">
        <x:v>0.07409415906008349</x:v>
      </x:c>
      <x:c r="Q2933" s="19" t="n">
        <x:v>0.07210108758203318</x:v>
      </x:c>
      <x:c r="R2933" s="19" t="n">
        <x:v>0.07434002045513012</x:v>
      </x:c>
      <x:c r="S2933" s="21" t="n">
        <x:v>9399.448364100852</x:v>
      </x:c>
      <x:c r="T2933" s="21" t="n">
        <x:v>15074.227164497692</x:v>
      </x:c>
      <x:c r="U2933" s="21" t="n">
        <x:v>18738.44590886394</x:v>
      </x:c>
      <x:c r="V2933" s="21" t="n">
        <x:v>22795.72050798662</x:v>
      </x:c>
      <x:c r="W2933" s="21" t="n">
        <x:v>27296.27471914904</x:v>
      </x:c>
      <x:c r="X2933" s="21" t="n">
        <x:v>28954.13918087429</x:v>
      </x:c>
      <x:c r="Y2933" s="21" t="n">
        <x:v>30190.73854928149</x:v>
      </x:c>
      <x:c r="Z2933" s="21" t="n">
        <x:v>31147.38263899811</x:v>
      </x:c>
      <x:c r="AA2933" s="21" t="n">
        <x:v>31822.23595141409</x:v>
      </x:c>
      <x:c r="AB2933" s="21" t="n">
        <x:v>32174.784648220557</x:v>
      </x:c>
      <x:c r="AC2933" s="21" t="n">
        <x:v>41967.11041072247</x:v>
      </x:c>
      <x:c r="AD2933" s="25" t="n">
        <x:f>AC2933*(1+Inputs!$C$14)*(1-Inputs!$C$14/Inputs!$C$15)</x:f>
        <x:v>33300.902110908275</x:v>
      </x:c>
      <x:c r="AE2933" s="25" t="n">
        <x:f>AD2933/(B2933-Inputs!$C$14)</x:f>
        <x:v>575332.3858471343</x:v>
      </x:c>
      <x:c r="AF2933" s="25" t="n">
        <x:f>S2933/(1+B2933)^1+T2933/(1+B2933)^2+U2933/(1+B2933)^3+V2933/(1+B2933)^4+W2933/(1+B2933)^5+X2933/(1+B2933)^6+Y2933/(1+B2933)^7+Z2933/(1+B2933)^8+AA2933/(1+B2933)^9+AB2933/(1+B2933)^10+AE2933/(1+B2933)^10</x:f>
        <x:v>381815.6139714372</x:v>
      </x:c>
      <x:c r="AG2933" s="25" t="n">
        <x:f>(AF2933+Inputs!$C$12)/Inputs!$C$13</x:f>
        <x:v>330.4692230912524</x:v>
      </x:c>
      <x:c r="AH2933" s="25" t="n">
        <x:f>(S2933+Inputs!$C$11)*Inputs!$C$8-Inputs!$C$11</x:f>
        <x:v>2528.4210144143717</x:v>
      </x:c>
      <x:c r="AI2933" s="25" t="n">
        <x:f>Inputs!$C$12+AH2933-Inputs!$C$10*Inputs!$C$13</x:f>
        <x:v>24846.33642961437</x:v>
      </x:c>
      <x:c r="AJ2933" s="25" t="n">
        <x:f>(S2933+Inputs!$C$11)*(1-Inputs!$C$8)</x:f>
        <x:v>6871.027349686481</x:v>
      </x:c>
      <x:c r="AK2933" s="25" t="n">
        <x:f>AJ2933/(1+B2933)^(1-Inputs!$C$8)+T2933/(1+B2933)^(2-Inputs!$C$8)+U2933/(1+B2933)^(3-Inputs!$C$8)+V2933/(1+B2933)^(4-Inputs!$C$8)+W2933/(1+B2933)^(5-Inputs!$C$8)+X2933/(1+B2933)^(6-Inputs!$C$8)+Y2933/(1+B2933)^(7-Inputs!$C$8)+Z2933/(1+B2933)^(8-Inputs!$C$8)+AA2933/(1+B2933)^(9-Inputs!$C$8)+AB2933/(1+B2933)^(10-Inputs!$C$8)+AE2933/(1+B2933)^(10-Inputs!$C$8)</x:f>
        <x:v>395626.44508797635</x:v>
      </x:c>
      <x:c r="AL2933" s="25" t="n">
        <x:f>(AK2933+AI2933)/Inputs!$C$13</x:f>
        <x:v>335.5067603343448</x:v>
      </x:c>
      <x:c r="AM2933" s="26" t="n">
        <x:f>IF(AL2933&gt;=Inputs!$C$7,1,0)</x:f>
        <x:v>1</x:v>
      </x:c>
      <x:c r="AN2933" s="26" t="n">
        <x:f>IF(Inputs!$C$7&lt;=(1-Inputs!$C$16)*AL2933,1,0)</x:f>
        <x:v>1</x:v>
      </x:c>
    </x:row>
    <x:row r="2934" ht="20" customHeight="1">
      <x:c r="A2934" s="16" t="n">
        <x:v>2929</x:v>
      </x:c>
      <x:c r="B2934" s="19" t="n">
        <x:v>0.08887006287301126</x:v>
      </x:c>
      <x:c r="C2934" s="24" t="n">
        <x:v>0.664869029143091</x:v>
      </x:c>
      <x:c r="D2934" s="19" t="n">
        <x:v>0.0178716805019306</x:v>
      </x:c>
      <x:c r="E2934" s="19" t="n">
        <x:v>0.05540395539537968</x:v>
      </x:c>
      <x:c r="F2934" s="19" t="n">
        <x:v>-0.11147599500825323</x:v>
      </x:c>
      <x:c r="G2934" s="19" t="n">
        <x:v>-0.06453532849155125</x:v>
      </x:c>
      <x:c r="H2934" s="19" t="n">
        <x:v>0.6104355044090823</x:v>
      </x:c>
      <x:c r="I2934" s="19" t="n">
        <x:v>0.07443196657355543</x:v>
      </x:c>
      <x:c r="J2934" s="19" t="n">
        <x:v>0.06640760352305165</x:v>
      </x:c>
      <x:c r="K2934" s="19" t="n">
        <x:v>0.07100827971802914</x:v>
      </x:c>
      <x:c r="L2934" s="19" t="n">
        <x:v>0.06055535165200013</x:v>
      </x:c>
      <x:c r="M2934" s="19" t="n">
        <x:v>0.06691793131093504</x:v>
      </x:c>
      <x:c r="N2934" s="19" t="n">
        <x:v>0.06965215265307165</x:v>
      </x:c>
      <x:c r="O2934" s="19" t="n">
        <x:v>0.0667000087556869</x:v>
      </x:c>
      <x:c r="P2934" s="19" t="n">
        <x:v>0.0659838099349156</x:v>
      </x:c>
      <x:c r="Q2934" s="19" t="n">
        <x:v>0.060918336621483604</x:v>
      </x:c>
      <x:c r="R2934" s="19" t="n">
        <x:v>0.06540986735253342</x:v>
      </x:c>
      <x:c r="S2934" s="21" t="n">
        <x:v>10650.303728694804</x:v>
      </x:c>
      <x:c r="T2934" s="21" t="n">
        <x:v>16606.12209087189</x:v>
      </x:c>
      <x:c r="U2934" s="21" t="n">
        <x:v>19877.669042712765</x:v>
      </x:c>
      <x:c r="V2934" s="21" t="n">
        <x:v>23327.924458244124</x:v>
      </x:c>
      <x:c r="W2934" s="21" t="n">
        <x:v>27168.4204415956</x:v>
      </x:c>
      <x:c r="X2934" s="21" t="n">
        <x:v>28706.218246291784</x:v>
      </x:c>
      <x:c r="Y2934" s="21" t="n">
        <x:v>29937.874205888063</x:v>
      </x:c>
      <x:c r="Z2934" s="21" t="n">
        <x:v>30895.123388346183</x:v>
      </x:c>
      <x:c r="AA2934" s="21" t="n">
        <x:v>31552.818720366322</x:v>
      </x:c>
      <x:c r="AB2934" s="21" t="n">
        <x:v>31886.72534146829</x:v>
      </x:c>
      <x:c r="AC2934" s="21" t="n">
        <x:v>41591.380880176024</x:v>
      </x:c>
      <x:c r="AD2934" s="25" t="n">
        <x:f>AC2934*(1+Inputs!$C$14)*(1-Inputs!$C$14/Inputs!$C$15)</x:f>
        <x:v>33002.76072841967</x:v>
      </x:c>
      <x:c r="AE2934" s="25" t="n">
        <x:f>AD2934/(B2934-Inputs!$C$14)</x:f>
        <x:v>612636.3877877328</x:v>
      </x:c>
      <x:c r="AF2934" s="25" t="n">
        <x:f>S2934/(1+B2934)^1+T2934/(1+B2934)^2+U2934/(1+B2934)^3+V2934/(1+B2934)^4+W2934/(1+B2934)^5+X2934/(1+B2934)^6+Y2934/(1+B2934)^7+Z2934/(1+B2934)^8+AA2934/(1+B2934)^9+AB2934/(1+B2934)^10+AE2934/(1+B2934)^10</x:f>
        <x:v>412638.6073631715</x:v>
      </x:c>
      <x:c r="AG2934" s="25" t="n">
        <x:f>(AF2934+Inputs!$C$12)/Inputs!$C$13</x:f>
        <x:v>355.0637345822062</x:v>
      </x:c>
      <x:c r="AH2934" s="25" t="n">
        <x:f>(S2934+Inputs!$C$11)*Inputs!$C$8-Inputs!$C$11</x:f>
        <x:v>3114.4381852241413</x:v>
      </x:c>
      <x:c r="AI2934" s="25" t="n">
        <x:f>Inputs!$C$12+AH2934-Inputs!$C$10*Inputs!$C$13</x:f>
        <x:v>25432.35360042414</x:v>
      </x:c>
      <x:c r="AJ2934" s="25" t="n">
        <x:f>(S2934+Inputs!$C$11)*(1-Inputs!$C$8)</x:f>
        <x:v>7535.865543470663</x:v>
      </x:c>
      <x:c r="AK2934" s="25" t="n">
        <x:f>AJ2934/(1+B2934)^(1-Inputs!$C$8)+T2934/(1+B2934)^(2-Inputs!$C$8)+U2934/(1+B2934)^(3-Inputs!$C$8)+V2934/(1+B2934)^(4-Inputs!$C$8)+W2934/(1+B2934)^(5-Inputs!$C$8)+X2934/(1+B2934)^(6-Inputs!$C$8)+Y2934/(1+B2934)^(7-Inputs!$C$8)+Z2934/(1+B2934)^(8-Inputs!$C$8)+AA2934/(1+B2934)^(9-Inputs!$C$8)+AB2934/(1+B2934)^(10-Inputs!$C$8)+AE2934/(1+B2934)^(10-Inputs!$C$8)</x:f>
        <x:v>426453.8595449374</x:v>
      </x:c>
      <x:c r="AL2934" s="25" t="n">
        <x:f>(AK2934+AI2934)/Inputs!$C$13</x:f>
        <x:v>360.57239868167954</x:v>
      </x:c>
      <x:c r="AM2934" s="26" t="n">
        <x:f>IF(AL2934&gt;=Inputs!$C$7,1,0)</x:f>
        <x:v>1</x:v>
      </x:c>
      <x:c r="AN2934" s="26" t="n">
        <x:f>IF(Inputs!$C$7&lt;=(1-Inputs!$C$16)*AL2934,1,0)</x:f>
        <x:v>1</x:v>
      </x:c>
    </x:row>
    <x:row r="2935" ht="20" customHeight="1">
      <x:c r="A2935" s="16" t="n">
        <x:v>2930</x:v>
      </x:c>
      <x:c r="B2935" s="19" t="n">
        <x:v>0.08795005298106894</x:v>
      </x:c>
      <x:c r="C2935" s="24" t="n">
        <x:v>0.5172445553980367</x:v>
      </x:c>
      <x:c r="D2935" s="19" t="n">
        <x:v>0.010936820185754925</x:v>
      </x:c>
      <x:c r="E2935" s="19" t="n">
        <x:v>0.05048695361398331</x:v>
      </x:c>
      <x:c r="F2935" s="19" t="n">
        <x:v>-0.14318210292923256</x:v>
      </x:c>
      <x:c r="G2935" s="19" t="n">
        <x:v>-0.06407410959605897</x:v>
      </x:c>
      <x:c r="H2935" s="19" t="n">
        <x:v>0.9302947577081397</x:v>
      </x:c>
      <x:c r="I2935" s="19" t="n">
        <x:v>0.047937066662219655</x:v>
      </x:c>
      <x:c r="J2935" s="19" t="n">
        <x:v>0.04445609544791637</x:v>
      </x:c>
      <x:c r="K2935" s="19" t="n">
        <x:v>0.050073315928656256</x:v>
      </x:c>
      <x:c r="L2935" s="19" t="n">
        <x:v>0.050802005361159676</x:v>
      </x:c>
      <x:c r="M2935" s="19" t="n">
        <x:v>0.04672210373791018</x:v>
      </x:c>
      <x:c r="N2935" s="19" t="n">
        <x:v>0.047225537657919855</x:v>
      </x:c>
      <x:c r="O2935" s="19" t="n">
        <x:v>0.05384012738949764</x:v>
      </x:c>
      <x:c r="P2935" s="19" t="n">
        <x:v>0.04704640087563007</x:v>
      </x:c>
      <x:c r="Q2935" s="19" t="n">
        <x:v>0.050276195422055706</x:v>
      </x:c>
      <x:c r="R2935" s="19" t="n">
        <x:v>0.047628118713413416</x:v>
      </x:c>
      <x:c r="S2935" s="21" t="n">
        <x:v>10099.488923119672</x:v>
      </x:c>
      <x:c r="T2935" s="21" t="n">
        <x:v>15699.128332208567</x:v>
      </x:c>
      <x:c r="U2935" s="21" t="n">
        <x:v>18807.97178124875</x:v>
      </x:c>
      <x:c r="V2935" s="21" t="n">
        <x:v>22115.34029589628</x:v>
      </x:c>
      <x:c r="W2935" s="21" t="n">
        <x:v>25718.859579143795</x:v>
      </x:c>
      <x:c r="X2935" s="21" t="n">
        <x:v>26983.926608143312</x:v>
      </x:c>
      <x:c r="Y2935" s="21" t="n">
        <x:v>27934.542110146558</x:v>
      </x:c>
      <x:c r="Z2935" s="21" t="n">
        <x:v>28718.944595058016</x:v>
      </x:c>
      <x:c r="AA2935" s="21" t="n">
        <x:v>29285.94458463792</x:v>
      </x:c>
      <x:c r="AB2935" s="21" t="n">
        <x:v>29640.845277170847</x:v>
      </x:c>
      <x:c r="AC2935" s="21" t="n">
        <x:v>38661.97210065763</x:v>
      </x:c>
      <x:c r="AD2935" s="25" t="n">
        <x:f>AC2935*(1+Inputs!$C$14)*(1-Inputs!$C$14/Inputs!$C$15)</x:f>
        <x:v>30678.27486187182</x:v>
      </x:c>
      <x:c r="AE2935" s="25" t="n">
        <x:f>AD2935/(B2935-Inputs!$C$14)</x:f>
        <x:v>579381.3817870991</x:v>
      </x:c>
      <x:c r="AF2935" s="25" t="n">
        <x:f>S2935/(1+B2935)^1+T2935/(1+B2935)^2+U2935/(1+B2935)^3+V2935/(1+B2935)^4+W2935/(1+B2935)^5+X2935/(1+B2935)^6+Y2935/(1+B2935)^7+Z2935/(1+B2935)^8+AA2935/(1+B2935)^9+AB2935/(1+B2935)^10+AE2935/(1+B2935)^10</x:f>
        <x:v>392059.6953017862</x:v>
      </x:c>
      <x:c r="AG2935" s="25" t="n">
        <x:f>(AF2935+Inputs!$C$12)/Inputs!$C$13</x:f>
        <x:v>338.6432564432855</x:v>
      </x:c>
      <x:c r="AH2935" s="25" t="n">
        <x:f>(S2935+Inputs!$C$11)*Inputs!$C$8-Inputs!$C$11</x:f>
        <x:v>2856.3852215163397</x:v>
      </x:c>
      <x:c r="AI2935" s="25" t="n">
        <x:f>Inputs!$C$12+AH2935-Inputs!$C$10*Inputs!$C$13</x:f>
        <x:v>25174.30063671634</x:v>
      </x:c>
      <x:c r="AJ2935" s="25" t="n">
        <x:f>(S2935+Inputs!$C$11)*(1-Inputs!$C$8)</x:f>
        <x:v>7243.103701603333</x:v>
      </x:c>
      <x:c r="AK2935" s="25" t="n">
        <x:f>AJ2935/(1+B2935)^(1-Inputs!$C$8)+T2935/(1+B2935)^(2-Inputs!$C$8)+U2935/(1+B2935)^(3-Inputs!$C$8)+V2935/(1+B2935)^(4-Inputs!$C$8)+W2935/(1+B2935)^(5-Inputs!$C$8)+X2935/(1+B2935)^(6-Inputs!$C$8)+Y2935/(1+B2935)^(7-Inputs!$C$8)+Z2935/(1+B2935)^(8-Inputs!$C$8)+AA2935/(1+B2935)^(9-Inputs!$C$8)+AB2935/(1+B2935)^(10-Inputs!$C$8)+AE2935/(1+B2935)^(10-Inputs!$C$8)</x:f>
        <x:v>405121.3745086916</x:v>
      </x:c>
      <x:c r="AL2935" s="25" t="n">
        <x:f>(AK2935+AI2935)/Inputs!$C$13</x:f>
        <x:v>343.34471647096564</x:v>
      </x:c>
      <x:c r="AM2935" s="26" t="n">
        <x:f>IF(AL2935&gt;=Inputs!$C$7,1,0)</x:f>
        <x:v>1</x:v>
      </x:c>
      <x:c r="AN2935" s="26" t="n">
        <x:f>IF(Inputs!$C$7&lt;=(1-Inputs!$C$16)*AL2935,1,0)</x:f>
        <x:v>1</x:v>
      </x:c>
    </x:row>
    <x:row r="2936" ht="20" customHeight="1">
      <x:c r="A2936" s="16" t="n">
        <x:v>2931</x:v>
      </x:c>
      <x:c r="B2936" s="19" t="n">
        <x:v>0.09004923931384595</x:v>
      </x:c>
      <x:c r="C2936" s="24" t="n">
        <x:v>0.8118546639574049</x:v>
      </x:c>
      <x:c r="D2936" s="19" t="n">
        <x:v>0.01676291555168774</x:v>
      </x:c>
      <x:c r="E2936" s="19" t="n">
        <x:v>0.054258413732440836</x:v>
      </x:c>
      <x:c r="F2936" s="19" t="n">
        <x:v>-0.19029868987608894</x:v>
      </x:c>
      <x:c r="G2936" s="19" t="n">
        <x:v>-0.054411129656783144</x:v>
      </x:c>
      <x:c r="H2936" s="19" t="n">
        <x:v>0.37730100253597243</x:v>
      </x:c>
      <x:c r="I2936" s="19" t="n">
        <x:v>0.07592854086609463</x:v>
      </x:c>
      <x:c r="J2936" s="19" t="n">
        <x:v>0.0639967461352387</x:v>
      </x:c>
      <x:c r="K2936" s="19" t="n">
        <x:v>0.0720140242171749</x:v>
      </x:c>
      <x:c r="L2936" s="19" t="n">
        <x:v>0.07850798397725725</x:v>
      </x:c>
      <x:c r="M2936" s="19" t="n">
        <x:v>0.0730607344157454</x:v>
      </x:c>
      <x:c r="N2936" s="19" t="n">
        <x:v>0.07778880173501307</x:v>
      </x:c>
      <x:c r="O2936" s="19" t="n">
        <x:v>0.0658018502838911</x:v>
      </x:c>
      <x:c r="P2936" s="19" t="n">
        <x:v>0.07377371942356035</x:v>
      </x:c>
      <x:c r="Q2936" s="19" t="n">
        <x:v>0.07454798011401749</x:v>
      </x:c>
      <x:c r="R2936" s="19" t="n">
        <x:v>0.06746353808557046</x:v>
      </x:c>
      <x:c r="S2936" s="21" t="n">
        <x:v>9271.900865887437</x:v>
      </x:c>
      <x:c r="T2936" s="21" t="n">
        <x:v>14884.000824970291</x:v>
      </x:c>
      <x:c r="U2936" s="21" t="n">
        <x:v>18241.778037804026</x:v>
      </x:c>
      <x:c r="V2936" s="21" t="n">
        <x:v>21896.1236297824</x:v>
      </x:c>
      <x:c r="W2936" s="21" t="n">
        <x:v>26063.362445727744</x:v>
      </x:c>
      <x:c r="X2936" s="21" t="n">
        <x:v>27611.2287624876</x:v>
      </x:c>
      <x:c r="Y2936" s="21" t="n">
        <x:v>28862.473022546896</x:v>
      </x:c>
      <x:c r="Z2936" s="21" t="n">
        <x:v>29827.227532315796</x:v>
      </x:c>
      <x:c r="AA2936" s="21" t="n">
        <x:v>30524.845367939142</x:v>
      </x:c>
      <x:c r="AB2936" s="21" t="n">
        <x:v>30908.036481739913</x:v>
      </x:c>
      <x:c r="AC2936" s="21" t="n">
        <x:v>40314.830193573805</x:v>
      </x:c>
      <x:c r="AD2936" s="25" t="n">
        <x:f>AC2936*(1+Inputs!$C$14)*(1-Inputs!$C$14/Inputs!$C$15)</x:f>
        <x:v>31989.817758600813</x:v>
      </x:c>
      <x:c r="AE2936" s="25" t="n">
        <x:f>AD2936/(B2936-Inputs!$C$14)</x:f>
        <x:v>581112.8029621067</x:v>
      </x:c>
      <x:c r="AF2936" s="25" t="n">
        <x:f>S2936/(1+B2936)^1+T2936/(1+B2936)^2+U2936/(1+B2936)^3+V2936/(1+B2936)^4+W2936/(1+B2936)^5+X2936/(1+B2936)^6+Y2936/(1+B2936)^7+Z2936/(1+B2936)^8+AA2936/(1+B2936)^9+AB2936/(1+B2936)^10+AE2936/(1+B2936)^10</x:f>
        <x:v>387224.0939428342</x:v>
      </x:c>
      <x:c r="AG2936" s="25" t="n">
        <x:f>(AF2936+Inputs!$C$12)/Inputs!$C$13</x:f>
        <x:v>334.7847975429144</x:v>
      </x:c>
      <x:c r="AH2936" s="25" t="n">
        <x:f>(S2936+Inputs!$C$11)*Inputs!$C$8-Inputs!$C$11</x:f>
        <x:v>2468.6658851143884</x:v>
      </x:c>
      <x:c r="AI2936" s="25" t="n">
        <x:f>Inputs!$C$12+AH2936-Inputs!$C$10*Inputs!$C$13</x:f>
        <x:v>24786.581300314385</x:v>
      </x:c>
      <x:c r="AJ2936" s="25" t="n">
        <x:f>(S2936+Inputs!$C$11)*(1-Inputs!$C$8)</x:f>
        <x:v>6803.23498077305</x:v>
      </x:c>
      <x:c r="AK2936" s="25" t="n">
        <x:f>AJ2936/(1+B2936)^(1-Inputs!$C$8)+T2936/(1+B2936)^(2-Inputs!$C$8)+U2936/(1+B2936)^(3-Inputs!$C$8)+V2936/(1+B2936)^(4-Inputs!$C$8)+W2936/(1+B2936)^(5-Inputs!$C$8)+X2936/(1+B2936)^(6-Inputs!$C$8)+Y2936/(1+B2936)^(7-Inputs!$C$8)+Z2936/(1+B2936)^(8-Inputs!$C$8)+AA2936/(1+B2936)^(9-Inputs!$C$8)+AB2936/(1+B2936)^(10-Inputs!$C$8)+AE2936/(1+B2936)^(10-Inputs!$C$8)</x:f>
        <x:v>400828.0799998916</x:v>
      </x:c>
      <x:c r="AL2936" s="25" t="n">
        <x:f>(AK2936+AI2936)/Inputs!$C$13</x:f>
        <x:v>339.6096071860898</x:v>
      </x:c>
      <x:c r="AM2936" s="26" t="n">
        <x:f>IF(AL2936&gt;=Inputs!$C$7,1,0)</x:f>
        <x:v>1</x:v>
      </x:c>
      <x:c r="AN2936" s="26" t="n">
        <x:f>IF(Inputs!$C$7&lt;=(1-Inputs!$C$16)*AL2936,1,0)</x:f>
        <x:v>1</x:v>
      </x:c>
    </x:row>
    <x:row r="2937" ht="20" customHeight="1">
      <x:c r="A2937" s="16" t="n">
        <x:v>2932</x:v>
      </x:c>
      <x:c r="B2937" s="19" t="n">
        <x:v>0.08926162534678517</x:v>
      </x:c>
      <x:c r="C2937" s="24" t="n">
        <x:v>0.7425846131143601</x:v>
      </x:c>
      <x:c r="D2937" s="19" t="n">
        <x:v>0.021047428757778167</x:v>
      </x:c>
      <x:c r="E2937" s="19" t="n">
        <x:v>0.035186616902083474</x:v>
      </x:c>
      <x:c r="F2937" s="19" t="n">
        <x:v>-0.1255367953183384</x:v>
      </x:c>
      <x:c r="G2937" s="19" t="n">
        <x:v>-0.09222607738808904</x:v>
      </x:c>
      <x:c r="H2937" s="19" t="n">
        <x:v>0.9917312782068564</x:v>
      </x:c>
      <x:c r="I2937" s="19" t="n">
        <x:v>0.058716690209724906</x:v>
      </x:c>
      <x:c r="J2937" s="19" t="n">
        <x:v>0.06711245589334226</x:v>
      </x:c>
      <x:c r="K2937" s="19" t="n">
        <x:v>0.06917560656654018</x:v>
      </x:c>
      <x:c r="L2937" s="19" t="n">
        <x:v>0.07132866662080346</x:v>
      </x:c>
      <x:c r="M2937" s="19" t="n">
        <x:v>0.06792531360924954</x:v>
      </x:c>
      <x:c r="N2937" s="19" t="n">
        <x:v>0.06209885506263731</x:v>
      </x:c>
      <x:c r="O2937" s="19" t="n">
        <x:v>0.06067175239406765</x:v>
      </x:c>
      <x:c r="P2937" s="19" t="n">
        <x:v>0.07245425975639477</x:v>
      </x:c>
      <x:c r="Q2937" s="19" t="n">
        <x:v>0.06959431315742336</x:v>
      </x:c>
      <x:c r="R2937" s="19" t="n">
        <x:v>0.060992068240144595</x:v>
      </x:c>
      <x:c r="S2937" s="21" t="n">
        <x:v>10267.134244490946</x:v>
      </x:c>
      <x:c r="T2937" s="21" t="n">
        <x:v>16203.899159894041</x:v>
      </x:c>
      <x:c r="U2937" s="21" t="n">
        <x:v>19627.875370661844</x:v>
      </x:c>
      <x:c r="V2937" s="21" t="n">
        <x:v>23215.41930878794</x:v>
      </x:c>
      <x:c r="W2937" s="21" t="n">
        <x:v>27175.272321333443</x:v>
      </x:c>
      <x:c r="X2937" s="21" t="n">
        <x:v>28512.95069149742</x:v>
      </x:c>
      <x:c r="Y2937" s="21" t="n">
        <x:v>29496.112429605975</x:v>
      </x:c>
      <x:c r="Z2937" s="21" t="n">
        <x:v>30279.947410552646</x:v>
      </x:c>
      <x:c r="AA2937" s="21" t="n">
        <x:v>30861.461822348825</x:v>
      </x:c>
      <x:c r="AB2937" s="21" t="n">
        <x:v>31190.106424598227</x:v>
      </x:c>
      <x:c r="AC2937" s="21" t="n">
        <x:v>40682.747510345514</x:v>
      </x:c>
      <x:c r="AD2937" s="25" t="n">
        <x:f>AC2937*(1+Inputs!$C$14)*(1-Inputs!$C$14/Inputs!$C$15)</x:f>
        <x:v>32281.76014945916</x:v>
      </x:c>
      <x:c r="AE2937" s="25" t="n">
        <x:f>AD2937/(B2937-Inputs!$C$14)</x:f>
        <x:v>594927.9982519314</x:v>
      </x:c>
      <x:c r="AF2937" s="25" t="n">
        <x:f>S2937/(1+B2937)^1+T2937/(1+B2937)^2+U2937/(1+B2937)^3+V2937/(1+B2937)^4+W2937/(1+B2937)^5+X2937/(1+B2937)^6+Y2937/(1+B2937)^7+Z2937/(1+B2937)^8+AA2937/(1+B2937)^9+AB2937/(1+B2937)^10+AE2937/(1+B2937)^10</x:f>
        <x:v>401618.51331656356</x:v>
      </x:c>
      <x:c r="AG2937" s="25" t="n">
        <x:f>(AF2937+Inputs!$C$12)/Inputs!$C$13</x:f>
        <x:v>346.2704994081892</x:v>
      </x:c>
      <x:c r="AH2937" s="25" t="n">
        <x:f>(S2937+Inputs!$C$11)*Inputs!$C$8-Inputs!$C$11</x:f>
        <x:v>2934.9259063231557</x:v>
      </x:c>
      <x:c r="AI2937" s="25" t="n">
        <x:f>Inputs!$C$12+AH2937-Inputs!$C$10*Inputs!$C$13</x:f>
        <x:v>25252.841321523156</x:v>
      </x:c>
      <x:c r="AJ2937" s="25" t="n">
        <x:f>(S2937+Inputs!$C$11)*(1-Inputs!$C$8)</x:f>
        <x:v>7332.208338167791</x:v>
      </x:c>
      <x:c r="AK2937" s="25" t="n">
        <x:f>AJ2937/(1+B2937)^(1-Inputs!$C$8)+T2937/(1+B2937)^(2-Inputs!$C$8)+U2937/(1+B2937)^(3-Inputs!$C$8)+V2937/(1+B2937)^(4-Inputs!$C$8)+W2937/(1+B2937)^(5-Inputs!$C$8)+X2937/(1+B2937)^(6-Inputs!$C$8)+Y2937/(1+B2937)^(7-Inputs!$C$8)+Z2937/(1+B2937)^(8-Inputs!$C$8)+AA2937/(1+B2937)^(9-Inputs!$C$8)+AB2937/(1+B2937)^(10-Inputs!$C$8)+AE2937/(1+B2937)^(10-Inputs!$C$8)</x:f>
        <x:v>415227.8284939452</x:v>
      </x:c>
      <x:c r="AL2937" s="25" t="n">
        <x:f>(AK2937+AI2937)/Inputs!$C$13</x:f>
        <x:v>351.4716029567954</x:v>
      </x:c>
      <x:c r="AM2937" s="26" t="n">
        <x:f>IF(AL2937&gt;=Inputs!$C$7,1,0)</x:f>
        <x:v>1</x:v>
      </x:c>
      <x:c r="AN2937" s="26" t="n">
        <x:f>IF(Inputs!$C$7&lt;=(1-Inputs!$C$16)*AL2937,1,0)</x:f>
        <x:v>1</x:v>
      </x:c>
    </x:row>
    <x:row r="2938" ht="20" customHeight="1">
      <x:c r="A2938" s="16" t="n">
        <x:v>2933</x:v>
      </x:c>
      <x:c r="B2938" s="19" t="n">
        <x:v>0.09150647594771597</x:v>
      </x:c>
      <x:c r="C2938" s="24" t="n">
        <x:v>0.17689638641101624</x:v>
      </x:c>
      <x:c r="D2938" s="19" t="n">
        <x:v>0.019779507819349364</x:v>
      </x:c>
      <x:c r="E2938" s="19" t="n">
        <x:v>0.049191227357357266</x:v>
      </x:c>
      <x:c r="F2938" s="19" t="n">
        <x:v>-0.2135872951174736</x:v>
      </x:c>
      <x:c r="G2938" s="19" t="n">
        <x:v>-0.08004978845192284</x:v>
      </x:c>
      <x:c r="H2938" s="19" t="n">
        <x:v>0.8180049969784307</x:v>
      </x:c>
      <x:c r="I2938" s="19" t="n">
        <x:v>0.06391808320897895</x:v>
      </x:c>
      <x:c r="J2938" s="19" t="n">
        <x:v>0.06764525454051296</x:v>
      </x:c>
      <x:c r="K2938" s="19" t="n">
        <x:v>0.05835270530419507</x:v>
      </x:c>
      <x:c r="L2938" s="19" t="n">
        <x:v>0.05597227954052073</x:v>
      </x:c>
      <x:c r="M2938" s="19" t="n">
        <x:v>0.061099385090157055</x:v>
      </x:c>
      <x:c r="N2938" s="19" t="n">
        <x:v>0.062774741912757</x:v>
      </x:c>
      <x:c r="O2938" s="19" t="n">
        <x:v>0.0592181111925322</x:v>
      </x:c>
      <x:c r="P2938" s="19" t="n">
        <x:v>0.049518517846985334</x:v>
      </x:c>
      <x:c r="Q2938" s="19" t="n">
        <x:v>0.05937735925679931</x:v>
      </x:c>
      <x:c r="R2938" s="19" t="n">
        <x:v>0.055655181198306994</x:v>
      </x:c>
      <x:c r="S2938" s="21" t="n">
        <x:v>8791.355397245352</x:v>
      </x:c>
      <x:c r="T2938" s="21" t="n">
        <x:v>13834.00691524759</x:v>
      </x:c>
      <x:c r="U2938" s="21" t="n">
        <x:v>16925.295815054953</x:v>
      </x:c>
      <x:c r="V2938" s="21" t="n">
        <x:v>20184.240281235467</x:v>
      </x:c>
      <x:c r="W2938" s="21" t="n">
        <x:v>23700.838287107767</x:v>
      </x:c>
      <x:c r="X2938" s="21" t="n">
        <x:v>25148.9418931661</x:v>
      </x:c>
      <x:c r="Y2938" s="21" t="n">
        <x:v>26213.47778211013</x:v>
      </x:c>
      <x:c r="Z2938" s="21" t="n">
        <x:v>27077.941639019176</x:v>
      </x:c>
      <x:c r="AA2938" s="21" t="n">
        <x:v>27718.820844800062</x:v>
      </x:c>
      <x:c r="AB2938" s="21" t="n">
        <x:v>28153.170800612206</x:v>
      </x:c>
      <x:c r="AC2938" s="21" t="n">
        <x:v>36721.52713123331</x:v>
      </x:c>
      <x:c r="AD2938" s="25" t="n">
        <x:f>AC2938*(1+Inputs!$C$14)*(1-Inputs!$C$14/Inputs!$C$15)</x:f>
        <x:v>29138.531778633627</x:v>
      </x:c>
      <x:c r="AE2938" s="25" t="n">
        <x:f>AD2938/(B2938-Inputs!$C$14)</x:f>
        <x:v>515667.121156074</x:v>
      </x:c>
      <x:c r="AF2938" s="25" t="n">
        <x:f>S2938/(1+B2938)^1+T2938/(1+B2938)^2+U2938/(1+B2938)^3+V2938/(1+B2938)^4+W2938/(1+B2938)^5+X2938/(1+B2938)^6+Y2938/(1+B2938)^7+Z2938/(1+B2938)^8+AA2938/(1+B2938)^9+AB2938/(1+B2938)^10+AE2938/(1+B2938)^10</x:f>
        <x:v>343882.75078023534</x:v>
      </x:c>
      <x:c r="AG2938" s="25" t="n">
        <x:f>(AF2938+Inputs!$C$12)/Inputs!$C$13</x:f>
        <x:v>300.2015515583838</x:v>
      </x:c>
      <x:c r="AH2938" s="25" t="n">
        <x:f>(S2938+Inputs!$C$11)*Inputs!$C$8-Inputs!$C$11</x:f>
        <x:v>2243.5336244628916</x:v>
      </x:c>
      <x:c r="AI2938" s="25" t="n">
        <x:f>Inputs!$C$12+AH2938-Inputs!$C$10*Inputs!$C$13</x:f>
        <x:v>24561.44903966289</x:v>
      </x:c>
      <x:c r="AJ2938" s="25" t="n">
        <x:f>(S2938+Inputs!$C$11)*(1-Inputs!$C$8)</x:f>
        <x:v>6547.821772782461</x:v>
      </x:c>
      <x:c r="AK2938" s="25" t="n">
        <x:f>AJ2938/(1+B2938)^(1-Inputs!$C$8)+T2938/(1+B2938)^(2-Inputs!$C$8)+U2938/(1+B2938)^(3-Inputs!$C$8)+V2938/(1+B2938)^(4-Inputs!$C$8)+W2938/(1+B2938)^(5-Inputs!$C$8)+X2938/(1+B2938)^(6-Inputs!$C$8)+Y2938/(1+B2938)^(7-Inputs!$C$8)+Z2938/(1+B2938)^(8-Inputs!$C$8)+AA2938/(1+B2938)^(9-Inputs!$C$8)+AB2938/(1+B2938)^(10-Inputs!$C$8)+AE2938/(1+B2938)^(10-Inputs!$C$8)</x:f>
        <x:v>356140.8726319</x:v>
      </x:c>
      <x:c r="AL2938" s="25" t="n">
        <x:f>(AK2938+AI2938)/Inputs!$C$13</x:f>
        <x:v>303.7728200498184</x:v>
      </x:c>
      <x:c r="AM2938" s="26" t="n">
        <x:f>IF(AL2938&gt;=Inputs!$C$7,1,0)</x:f>
        <x:v>1</x:v>
      </x:c>
      <x:c r="AN2938" s="26" t="n">
        <x:f>IF(Inputs!$C$7&lt;=(1-Inputs!$C$16)*AL2938,1,0)</x:f>
        <x:v>0</x:v>
      </x:c>
    </x:row>
    <x:row r="2939" ht="20" customHeight="1">
      <x:c r="A2939" s="16" t="n">
        <x:v>2934</x:v>
      </x:c>
      <x:c r="B2939" s="19" t="n">
        <x:v>0.07410533181831244</x:v>
      </x:c>
      <x:c r="C2939" s="24" t="n">
        <x:v>0.7060191706800936</x:v>
      </x:c>
      <x:c r="D2939" s="19" t="n">
        <x:v>0.04197813652651661</x:v>
      </x:c>
      <x:c r="E2939" s="19" t="n">
        <x:v>0.03929277468382367</x:v>
      </x:c>
      <x:c r="F2939" s="19" t="n">
        <x:v>-0.14243116889917817</x:v>
      </x:c>
      <x:c r="G2939" s="19" t="n">
        <x:v>-0.04267561155215105</x:v>
      </x:c>
      <x:c r="H2939" s="19" t="n">
        <x:v>0.788139106677221</x:v>
      </x:c>
      <x:c r="I2939" s="19" t="n">
        <x:v>0.06661681872734448</x:v>
      </x:c>
      <x:c r="J2939" s="19" t="n">
        <x:v>0.06876772059439076</x:v>
      </x:c>
      <x:c r="K2939" s="19" t="n">
        <x:v>0.07228348483421883</x:v>
      </x:c>
      <x:c r="L2939" s="19" t="n">
        <x:v>0.06079038870719728</x:v>
      </x:c>
      <x:c r="M2939" s="19" t="n">
        <x:v>0.05824750782770366</x:v>
      </x:c>
      <x:c r="N2939" s="19" t="n">
        <x:v>0.05436894572943515</x:v>
      </x:c>
      <x:c r="O2939" s="19" t="n">
        <x:v>0.06857215778896147</x:v>
      </x:c>
      <x:c r="P2939" s="19" t="n">
        <x:v>0.06380430148709934</x:v>
      </x:c>
      <x:c r="Q2939" s="19" t="n">
        <x:v>0.06374302803494289</x:v>
      </x:c>
      <x:c r="R2939" s="19" t="n">
        <x:v>0.06433686127020678</x:v>
      </x:c>
      <x:c r="S2939" s="21" t="n">
        <x:v>10259.268138208728</x:v>
      </x:c>
      <x:c r="T2939" s="21" t="n">
        <x:v>16199.8256721082</x:v>
      </x:c>
      <x:c r="U2939" s="21" t="n">
        <x:v>19844.008226592967</x:v>
      </x:c>
      <x:c r="V2939" s="21" t="n">
        <x:v>23869.68193731404</x:v>
      </x:c>
      <x:c r="W2939" s="21" t="n">
        <x:v>28342.358965476164</x:v>
      </x:c>
      <x:c r="X2939" s="21" t="n">
        <x:v>30084.159979955286</x:v>
      </x:c>
      <x:c r="Y2939" s="21" t="n">
        <x:v>31416.472896732303</x:v>
      </x:c>
      <x:c r="Z2939" s="21" t="n">
        <x:v>32482.489288441608</x:v>
      </x:c>
      <x:c r="AA2939" s="21" t="n">
        <x:v>33183.94343202024</x:v>
      </x:c>
      <x:c r="AB2939" s="21" t="n">
        <x:v>33506.054137250285</x:v>
      </x:c>
      <x:c r="AC2939" s="21" t="n">
        <x:v>43703.548874674285</x:v>
      </x:c>
      <x:c r="AD2939" s="25" t="n">
        <x:f>AC2939*(1+Inputs!$C$14)*(1-Inputs!$C$14/Inputs!$C$15)</x:f>
        <x:v>34678.76603205404</x:v>
      </x:c>
      <x:c r="AE2939" s="25" t="n">
        <x:f>AD2939/(B2939-Inputs!$C$14)</x:f>
        <x:v>886804.0346307583</x:v>
      </x:c>
      <x:c r="AF2939" s="25" t="n">
        <x:f>S2939/(1+B2939)^1+T2939/(1+B2939)^2+U2939/(1+B2939)^3+V2939/(1+B2939)^4+W2939/(1+B2939)^5+X2939/(1+B2939)^6+Y2939/(1+B2939)^7+Z2939/(1+B2939)^8+AA2939/(1+B2939)^9+AB2939/(1+B2939)^10+AE2939/(1+B2939)^10</x:f>
        <x:v>602037.7681717197</x:v>
      </x:c>
      <x:c r="AG2939" s="25" t="n">
        <x:f>(AF2939+Inputs!$C$12)/Inputs!$C$13</x:f>
        <x:v>506.19051768472</x:v>
      </x:c>
      <x:c r="AH2939" s="25" t="n">
        <x:f>(S2939+Inputs!$C$11)*Inputs!$C$8-Inputs!$C$11</x:f>
        <x:v>2931.2406894073774</x:v>
      </x:c>
      <x:c r="AI2939" s="25" t="n">
        <x:f>Inputs!$C$12+AH2939-Inputs!$C$10*Inputs!$C$13</x:f>
        <x:v>25249.156104607377</x:v>
      </x:c>
      <x:c r="AJ2939" s="25" t="n">
        <x:f>(S2939+Inputs!$C$11)*(1-Inputs!$C$8)</x:f>
        <x:v>7328.027448801352</x:v>
      </x:c>
      <x:c r="AK2939" s="25" t="n">
        <x:f>AJ2939/(1+B2939)^(1-Inputs!$C$8)+T2939/(1+B2939)^(2-Inputs!$C$8)+U2939/(1+B2939)^(3-Inputs!$C$8)+V2939/(1+B2939)^(4-Inputs!$C$8)+W2939/(1+B2939)^(5-Inputs!$C$8)+X2939/(1+B2939)^(6-Inputs!$C$8)+Y2939/(1+B2939)^(7-Inputs!$C$8)+Z2939/(1+B2939)^(8-Inputs!$C$8)+AA2939/(1+B2939)^(9-Inputs!$C$8)+AB2939/(1+B2939)^(10-Inputs!$C$8)+AE2939/(1+B2939)^(10-Inputs!$C$8)</x:f>
        <x:v>619720.5160782214</x:v>
      </x:c>
      <x:c r="AL2939" s="25" t="n">
        <x:f>(AK2939+AI2939)/Inputs!$C$13</x:f>
        <x:v>514.6389843522187</x:v>
      </x:c>
      <x:c r="AM2939" s="26" t="n">
        <x:f>IF(AL2939&gt;=Inputs!$C$7,1,0)</x:f>
        <x:v>1</x:v>
      </x:c>
      <x:c r="AN2939" s="26" t="n">
        <x:f>IF(Inputs!$C$7&lt;=(1-Inputs!$C$16)*AL2939,1,0)</x:f>
        <x:v>1</x:v>
      </x:c>
    </x:row>
    <x:row r="2940" ht="20" customHeight="1">
      <x:c r="A2940" s="16" t="n">
        <x:v>2935</x:v>
      </x:c>
      <x:c r="B2940" s="19" t="n">
        <x:v>0.08550346127140217</x:v>
      </x:c>
      <x:c r="C2940" s="24" t="n">
        <x:v>0.2237462714510059</x:v>
      </x:c>
      <x:c r="D2940" s="19" t="n">
        <x:v>0.03391825627279985</x:v>
      </x:c>
      <x:c r="E2940" s="19" t="n">
        <x:v>0.03614467334988348</x:v>
      </x:c>
      <x:c r="F2940" s="19" t="n">
        <x:v>-0.16440392250579977</x:v>
      </x:c>
      <x:c r="G2940" s="19" t="n">
        <x:v>-0.056276512985810434</x:v>
      </x:c>
      <x:c r="H2940" s="19" t="n">
        <x:v>0.829908355111769</x:v>
      </x:c>
      <x:c r="I2940" s="19" t="n">
        <x:v>0.060828139784674704</x:v>
      </x:c>
      <x:c r="J2940" s="19" t="n">
        <x:v>0.061035918618878214</x:v>
      </x:c>
      <x:c r="K2940" s="19" t="n">
        <x:v>0.058080532631164486</x:v>
      </x:c>
      <x:c r="L2940" s="19" t="n">
        <x:v>0.06399116592188989</x:v>
      </x:c>
      <x:c r="M2940" s="19" t="n">
        <x:v>0.06387387650286769</x:v>
      </x:c>
      <x:c r="N2940" s="19" t="n">
        <x:v>0.060567376774416745</x:v>
      </x:c>
      <x:c r="O2940" s="19" t="n">
        <x:v>0.06714892010279186</x:v>
      </x:c>
      <x:c r="P2940" s="19" t="n">
        <x:v>0.06605682452629594</x:v>
      </x:c>
      <x:c r="Q2940" s="19" t="n">
        <x:v>0.06078301714476879</x:v>
      </x:c>
      <x:c r="R2940" s="19" t="n">
        <x:v>0.061003224456668476</x:v>
      </x:c>
      <x:c r="S2940" s="21" t="n">
        <x:v>9777.802049827265</x:v>
      </x:c>
      <x:c r="T2940" s="21" t="n">
        <x:v>15049.833946763645</x:v>
      </x:c>
      <x:c r="U2940" s="21" t="n">
        <x:v>17978.506994271534</x:v>
      </x:c>
      <x:c r="V2940" s="21" t="n">
        <x:v>21077.864951861684</x:v>
      </x:c>
      <x:c r="W2940" s="21" t="n">
        <x:v>24466.281561898144</x:v>
      </x:c>
      <x:c r="X2940" s="21" t="n">
        <x:v>25916.23468106213</x:v>
      </x:c>
      <x:c r="Y2940" s="21" t="n">
        <x:v>27005.873920581886</x:v>
      </x:c>
      <x:c r="Z2940" s="21" t="n">
        <x:v>27910.479252257326</x:v>
      </x:c>
      <x:c r="AA2940" s="21" t="n">
        <x:v>28578.093318385483</x:v>
      </x:c>
      <x:c r="AB2940" s="21" t="n">
        <x:v>28988.93194112435</x:v>
      </x:c>
      <x:c r="AC2940" s="21" t="n">
        <x:v>37811.65035798828</x:v>
      </x:c>
      <x:c r="AD2940" s="25" t="n">
        <x:f>AC2940*(1+Inputs!$C$14)*(1-Inputs!$C$14/Inputs!$C$15)</x:f>
        <x:v>30003.544559063692</x:v>
      </x:c>
      <x:c r="AE2940" s="25" t="n">
        <x:f>AD2940/(B2940-Inputs!$C$14)</x:f>
        <x:v>594088.876360903</x:v>
      </x:c>
      <x:c r="AF2940" s="25" t="n">
        <x:f>S2940/(1+B2940)^1+T2940/(1+B2940)^2+U2940/(1+B2940)^3+V2940/(1+B2940)^4+W2940/(1+B2940)^5+X2940/(1+B2940)^6+Y2940/(1+B2940)^7+Z2940/(1+B2940)^8+AA2940/(1+B2940)^9+AB2940/(1+B2940)^10+AE2940/(1+B2940)^10</x:f>
        <x:v>400736.3021410338</x:v>
      </x:c>
      <x:c r="AG2940" s="25" t="n">
        <x:f>(AF2940+Inputs!$C$12)/Inputs!$C$13</x:f>
        <x:v>345.56655892394565</x:v>
      </x:c>
      <x:c r="AH2940" s="25" t="n">
        <x:f>(S2940+Inputs!$C$11)*Inputs!$C$8-Inputs!$C$11</x:f>
        <x:v>2705.6771247135957</x:v>
      </x:c>
      <x:c r="AI2940" s="25" t="n">
        <x:f>Inputs!$C$12+AH2940-Inputs!$C$10*Inputs!$C$13</x:f>
        <x:v>25023.592539913596</x:v>
      </x:c>
      <x:c r="AJ2940" s="25" t="n">
        <x:f>(S2940+Inputs!$C$11)*(1-Inputs!$C$8)</x:f>
        <x:v>7072.1249251136705</x:v>
      </x:c>
      <x:c r="AK2940" s="25" t="n">
        <x:f>AJ2940/(1+B2940)^(1-Inputs!$C$8)+T2940/(1+B2940)^(2-Inputs!$C$8)+U2940/(1+B2940)^(3-Inputs!$C$8)+V2940/(1+B2940)^(4-Inputs!$C$8)+W2940/(1+B2940)^(5-Inputs!$C$8)+X2940/(1+B2940)^(6-Inputs!$C$8)+Y2940/(1+B2940)^(7-Inputs!$C$8)+Z2940/(1+B2940)^(8-Inputs!$C$8)+AA2940/(1+B2940)^(9-Inputs!$C$8)+AB2940/(1+B2940)^(10-Inputs!$C$8)+AE2940/(1+B2940)^(10-Inputs!$C$8)</x:f>
        <x:v>413849.032882466</x:v>
      </x:c>
      <x:c r="AL2940" s="25" t="n">
        <x:f>(AK2940+AI2940)/Inputs!$C$13</x:f>
        <x:v>350.1885002483351</x:v>
      </x:c>
      <x:c r="AM2940" s="26" t="n">
        <x:f>IF(AL2940&gt;=Inputs!$C$7,1,0)</x:f>
        <x:v>1</x:v>
      </x:c>
      <x:c r="AN2940" s="26" t="n">
        <x:f>IF(Inputs!$C$7&lt;=(1-Inputs!$C$16)*AL2940,1,0)</x:f>
        <x:v>1</x:v>
      </x:c>
    </x:row>
    <x:row r="2941" ht="20" customHeight="1">
      <x:c r="A2941" s="16" t="n">
        <x:v>2936</x:v>
      </x:c>
      <x:c r="B2941" s="19" t="n">
        <x:v>0.0903618853431895</x:v>
      </x:c>
      <x:c r="C2941" s="24" t="n">
        <x:v>0.19562965086063855</x:v>
      </x:c>
      <x:c r="D2941" s="19" t="n">
        <x:v>0.028507266639813622</x:v>
      </x:c>
      <x:c r="E2941" s="19" t="n">
        <x:v>0.04655695144412533</x:v>
      </x:c>
      <x:c r="F2941" s="19" t="n">
        <x:v>-0.2201930012008677</x:v>
      </x:c>
      <x:c r="G2941" s="19" t="n">
        <x:v>-0.06891469528461414</x:v>
      </x:c>
      <x:c r="H2941" s="19" t="n">
        <x:v>0.751486002216808</x:v>
      </x:c>
      <x:c r="I2941" s="19" t="n">
        <x:v>0.06823162581320616</x:v>
      </x:c>
      <x:c r="J2941" s="19" t="n">
        <x:v>0.06555654399801711</x:v>
      </x:c>
      <x:c r="K2941" s="19" t="n">
        <x:v>0.05727074140834133</x:v>
      </x:c>
      <x:c r="L2941" s="19" t="n">
        <x:v>0.06127020928767593</x:v>
      </x:c>
      <x:c r="M2941" s="19" t="n">
        <x:v>0.06413091794343814</x:v>
      </x:c>
      <x:c r="N2941" s="19" t="n">
        <x:v>0.0590982349331864</x:v>
      </x:c>
      <x:c r="O2941" s="19" t="n">
        <x:v>0.05897499369188495</x:v>
      </x:c>
      <x:c r="P2941" s="19" t="n">
        <x:v>0.06126395866172629</x:v>
      </x:c>
      <x:c r="Q2941" s="19" t="n">
        <x:v>0.05996515180637857</x:v>
      </x:c>
      <x:c r="R2941" s="19" t="n">
        <x:v>0.06250513678782568</x:v>
      </x:c>
      <x:c r="S2941" s="21" t="n">
        <x:v>8725.504412415155</x:v>
      </x:c>
      <x:c r="T2941" s="21" t="n">
        <x:v>13777.924490904568</x:v>
      </x:c>
      <x:c r="U2941" s="21" t="n">
        <x:v>16917.612900771528</x:v>
      </x:c>
      <x:c r="V2941" s="21" t="n">
        <x:v>20283.83299004119</x:v>
      </x:c>
      <x:c r="W2941" s="21" t="n">
        <x:v>23980.927876864014</x:v>
      </x:c>
      <x:c r="X2941" s="21" t="n">
        <x:v>25543.326355754914</x:v>
      </x:c>
      <x:c r="Y2941" s="21" t="n">
        <x:v>26687.163588809883</x:v>
      </x:c>
      <x:c r="Z2941" s="21" t="n">
        <x:v>27621.675754935295</x:v>
      </x:c>
      <x:c r="AA2941" s="21" t="n">
        <x:v>28321.401597786124</x:v>
      </x:c>
      <x:c r="AB2941" s="21" t="n">
        <x:v>28757.233259005538</x:v>
      </x:c>
      <x:c r="AC2941" s="21" t="n">
        <x:v>37509.4346856594</x:v>
      </x:c>
      <x:c r="AD2941" s="25" t="n">
        <x:f>AC2941*(1+Inputs!$C$14)*(1-Inputs!$C$14/Inputs!$C$15)</x:f>
        <x:v>29763.736423070724</x:v>
      </x:c>
      <x:c r="AE2941" s="25" t="n">
        <x:f>AD2941/(B2941-Inputs!$C$14)</x:f>
        <x:v>537621.4382614446</x:v>
      </x:c>
      <x:c r="AF2941" s="25" t="n">
        <x:f>S2941/(1+B2941)^1+T2941/(1+B2941)^2+U2941/(1+B2941)^3+V2941/(1+B2941)^4+W2941/(1+B2941)^5+X2941/(1+B2941)^6+Y2941/(1+B2941)^7+Z2941/(1+B2941)^8+AA2941/(1+B2941)^9+AB2941/(1+B2941)^10+AE2941/(1+B2941)^10</x:f>
        <x:v>357595.9767847772</x:v>
      </x:c>
      <x:c r="AG2941" s="25" t="n">
        <x:f>(AF2941+Inputs!$C$12)/Inputs!$C$13</x:f>
        <x:v>311.14371055833334</x:v>
      </x:c>
      <x:c r="AH2941" s="25" t="n">
        <x:f>(S2941+Inputs!$C$11)*Inputs!$C$8-Inputs!$C$11</x:f>
        <x:v>2212.682889104087</x:v>
      </x:c>
      <x:c r="AI2941" s="25" t="n">
        <x:f>Inputs!$C$12+AH2941-Inputs!$C$10*Inputs!$C$13</x:f>
        <x:v>24530.598304304083</x:v>
      </x:c>
      <x:c r="AJ2941" s="25" t="n">
        <x:f>(S2941+Inputs!$C$11)*(1-Inputs!$C$8)</x:f>
        <x:v>6512.8215233110695</x:v>
      </x:c>
      <x:c r="AK2941" s="25" t="n">
        <x:f>AJ2941/(1+B2941)^(1-Inputs!$C$8)+T2941/(1+B2941)^(2-Inputs!$C$8)+U2941/(1+B2941)^(3-Inputs!$C$8)+V2941/(1+B2941)^(4-Inputs!$C$8)+W2941/(1+B2941)^(5-Inputs!$C$8)+X2941/(1+B2941)^(6-Inputs!$C$8)+Y2941/(1+B2941)^(7-Inputs!$C$8)+Z2941/(1+B2941)^(8-Inputs!$C$8)+AA2941/(1+B2941)^(9-Inputs!$C$8)+AB2941/(1+B2941)^(10-Inputs!$C$8)+AE2941/(1+B2941)^(10-Inputs!$C$8)</x:f>
        <x:v>370273.5054041718</x:v>
      </x:c>
      <x:c r="AL2941" s="25" t="n">
        <x:f>(AK2941+AI2941)/Inputs!$C$13</x:f>
        <x:v>315.02501856090754</x:v>
      </x:c>
      <x:c r="AM2941" s="26" t="n">
        <x:f>IF(AL2941&gt;=Inputs!$C$7,1,0)</x:f>
        <x:v>1</x:v>
      </x:c>
      <x:c r="AN2941" s="26" t="n">
        <x:f>IF(Inputs!$C$7&lt;=(1-Inputs!$C$16)*AL2941,1,0)</x:f>
        <x:v>0</x:v>
      </x:c>
    </x:row>
    <x:row r="2942" ht="20" customHeight="1">
      <x:c r="A2942" s="16" t="n">
        <x:v>2937</x:v>
      </x:c>
      <x:c r="B2942" s="19" t="n">
        <x:v>0.09293451034325467</x:v>
      </x:c>
      <x:c r="C2942" s="24" t="n">
        <x:v>0.6035070603746533</x:v>
      </x:c>
      <x:c r="D2942" s="19" t="n">
        <x:v>0.029294872648985407</x:v>
      </x:c>
      <x:c r="E2942" s="19" t="n">
        <x:v>0.05393905965581183</x:v>
      </x:c>
      <x:c r="F2942" s="19" t="n">
        <x:v>-0.19237546560034277</x:v>
      </x:c>
      <x:c r="G2942" s="19" t="n">
        <x:v>-0.10717703751237592</x:v>
      </x:c>
      <x:c r="H2942" s="19" t="n">
        <x:v>0.4210884134831474</x:v>
      </x:c>
      <x:c r="I2942" s="19" t="n">
        <x:v>0.06213546803459053</x:v>
      </x:c>
      <x:c r="J2942" s="19" t="n">
        <x:v>0.06619849262501816</x:v>
      </x:c>
      <x:c r="K2942" s="19" t="n">
        <x:v>0.07553854545491162</x:v>
      </x:c>
      <x:c r="L2942" s="19" t="n">
        <x:v>0.07209837990162782</x:v>
      </x:c>
      <x:c r="M2942" s="19" t="n">
        <x:v>0.06352874391481805</x:v>
      </x:c>
      <x:c r="N2942" s="19" t="n">
        <x:v>0.07367716343114922</x:v>
      </x:c>
      <x:c r="O2942" s="19" t="n">
        <x:v>0.07382335285799059</x:v>
      </x:c>
      <x:c r="P2942" s="19" t="n">
        <x:v>0.06944208836562325</x:v>
      </x:c>
      <x:c r="Q2942" s="19" t="n">
        <x:v>0.06653479058307653</x:v>
      </x:c>
      <x:c r="R2942" s="19" t="n">
        <x:v>0.07609877342394497</x:v>
      </x:c>
      <x:c r="S2942" s="21" t="n">
        <x:v>9029.919201552886</x:v>
      </x:c>
      <x:c r="T2942" s="21" t="n">
        <x:v>14618.434588490418</x:v>
      </x:c>
      <x:c r="U2942" s="21" t="n">
        <x:v>18129.702539807837</x:v>
      </x:c>
      <x:c r="V2942" s="21" t="n">
        <x:v>21854.57584856878</x:v>
      </x:c>
      <x:c r="W2942" s="21" t="n">
        <x:v>26059.878877078612</x:v>
      </x:c>
      <x:c r="X2942" s="21" t="n">
        <x:v>27759.154615001753</x:v>
      </x:c>
      <x:c r="Y2942" s="21" t="n">
        <x:v>29149.459080767992</x:v>
      </x:c>
      <x:c r="Z2942" s="21" t="n">
        <x:v>30248.247594966706</x:v>
      </x:c>
      <x:c r="AA2942" s="21" t="n">
        <x:v>31004.87128296656</x:v>
      </x:c>
      <x:c r="AB2942" s="21" t="n">
        <x:v>31398.668636939372</x:v>
      </x:c>
      <x:c r="AC2942" s="21" t="n">
        <x:v>40954.785178616585</x:v>
      </x:c>
      <x:c r="AD2942" s="25" t="n">
        <x:f>AC2942*(1+Inputs!$C$14)*(1-Inputs!$C$14/Inputs!$C$15)</x:f>
        <x:v>32497.622039232254</x:v>
      </x:c>
      <x:c r="AE2942" s="25" t="n">
        <x:f>AD2942/(B2942-Inputs!$C$14)</x:f>
        <x:v>560937.20041281</x:v>
      </x:c>
      <x:c r="AF2942" s="25" t="n">
        <x:f>S2942/(1+B2942)^1+T2942/(1+B2942)^2+U2942/(1+B2942)^3+V2942/(1+B2942)^4+W2942/(1+B2942)^5+X2942/(1+B2942)^6+Y2942/(1+B2942)^7+Z2942/(1+B2942)^8+AA2942/(1+B2942)^9+AB2942/(1+B2942)^10+AE2942/(1+B2942)^10</x:f>
        <x:v>370713.6638716475</x:v>
      </x:c>
      <x:c r="AG2942" s="25" t="n">
        <x:f>(AF2942+Inputs!$C$12)/Inputs!$C$13</x:f>
        <x:v>321.61067272818167</x:v>
      </x:c>
      <x:c r="AH2942" s="25" t="n">
        <x:f>(S2942+Inputs!$C$11)*Inputs!$C$8-Inputs!$C$11</x:f>
        <x:v>2355.299132782311</x:v>
      </x:c>
      <x:c r="AI2942" s="25" t="n">
        <x:f>Inputs!$C$12+AH2942-Inputs!$C$10*Inputs!$C$13</x:f>
        <x:v>24673.21454798231</x:v>
      </x:c>
      <x:c r="AJ2942" s="25" t="n">
        <x:f>(S2942+Inputs!$C$11)*(1-Inputs!$C$8)</x:f>
        <x:v>6674.620068770576</x:v>
      </x:c>
      <x:c r="AK2942" s="25" t="n">
        <x:f>AJ2942/(1+B2942)^(1-Inputs!$C$8)+T2942/(1+B2942)^(2-Inputs!$C$8)+U2942/(1+B2942)^(3-Inputs!$C$8)+V2942/(1+B2942)^(4-Inputs!$C$8)+W2942/(1+B2942)^(5-Inputs!$C$8)+X2942/(1+B2942)^(6-Inputs!$C$8)+Y2942/(1+B2942)^(7-Inputs!$C$8)+Z2942/(1+B2942)^(8-Inputs!$C$8)+AA2942/(1+B2942)^(9-Inputs!$C$8)+AB2942/(1+B2942)^(10-Inputs!$C$8)+AE2942/(1+B2942)^(10-Inputs!$C$8)</x:f>
        <x:v>384226.829822829</x:v>
      </x:c>
      <x:c r="AL2942" s="25" t="n">
        <x:f>(AK2942+AI2942)/Inputs!$C$13</x:f>
        <x:v>326.27255607907017</x:v>
      </x:c>
      <x:c r="AM2942" s="26" t="n">
        <x:f>IF(AL2942&gt;=Inputs!$C$7,1,0)</x:f>
        <x:v>1</x:v>
      </x:c>
      <x:c r="AN2942" s="26" t="n">
        <x:f>IF(Inputs!$C$7&lt;=(1-Inputs!$C$16)*AL2942,1,0)</x:f>
        <x:v>0</x:v>
      </x:c>
    </x:row>
    <x:row r="2943" ht="20" customHeight="1">
      <x:c r="A2943" s="16" t="n">
        <x:v>2938</x:v>
      </x:c>
      <x:c r="B2943" s="19" t="n">
        <x:v>0.0811107437531688</x:v>
      </x:c>
      <x:c r="C2943" s="24" t="n">
        <x:v>0.41765696153916565</x:v>
      </x:c>
      <x:c r="D2943" s="19" t="n">
        <x:v>0.02718726175512103</x:v>
      </x:c>
      <x:c r="E2943" s="19" t="n">
        <x:v>0.04596224227773263</x:v>
      </x:c>
      <x:c r="F2943" s="19" t="n">
        <x:v>-0.16357537085401536</x:v>
      </x:c>
      <x:c r="G2943" s="19" t="n">
        <x:v>-0.05791571061388766</x:v>
      </x:c>
      <x:c r="H2943" s="19" t="n">
        <x:v>0.6673411497045265</x:v>
      </x:c>
      <x:c r="I2943" s="19" t="n">
        <x:v>0.0478960945523761</x:v>
      </x:c>
      <x:c r="J2943" s="19" t="n">
        <x:v>0.05330065196295323</x:v>
      </x:c>
      <x:c r="K2943" s="19" t="n">
        <x:v>0.05355871144943762</x:v>
      </x:c>
      <x:c r="L2943" s="19" t="n">
        <x:v>0.05056286081412168</x:v>
      </x:c>
      <x:c r="M2943" s="19" t="n">
        <x:v>0.04756823892647048</x:v>
      </x:c>
      <x:c r="N2943" s="19" t="n">
        <x:v>0.05809245829224097</x:v>
      </x:c>
      <x:c r="O2943" s="19" t="n">
        <x:v>0.05222268433298382</x:v>
      </x:c>
      <x:c r="P2943" s="19" t="n">
        <x:v>0.05521184545816482</x:v>
      </x:c>
      <x:c r="Q2943" s="19" t="n">
        <x:v>0.04772293018883943</x:v>
      </x:c>
      <x:c r="R2943" s="19" t="n">
        <x:v>0.04833538541237545</x:v>
      </x:c>
      <x:c r="S2943" s="21" t="n">
        <x:v>9779.521274801176</x:v>
      </x:c>
      <x:c r="T2943" s="21" t="n">
        <x:v>15213.076387007199</x:v>
      </x:c>
      <x:c r="U2943" s="21" t="n">
        <x:v>18297.13714760545</x:v>
      </x:c>
      <x:c r="V2943" s="21" t="n">
        <x:v>21574.975422675227</x:v>
      </x:c>
      <x:c r="W2943" s="21" t="n">
        <x:v>25177.229556195452</x:v>
      </x:c>
      <x:c r="X2943" s="21" t="n">
        <x:v>26612.96056736688</x:v>
      </x:c>
      <x:c r="Y2943" s="21" t="n">
        <x:v>27752.84940669671</x:v>
      </x:c>
      <x:c r="Z2943" s="21" t="n">
        <x:v>28655.870593069474</x:v>
      </x:c>
      <x:c r="AA2943" s="21" t="n">
        <x:v>29314.74896800555</x:v>
      </x:c>
      <x:c r="AB2943" s="21" t="n">
        <x:v>29696.43051489873</x:v>
      </x:c>
      <x:c r="AC2943" s="21" t="n">
        <x:v>38734.47458465051</x:v>
      </x:c>
      <x:c r="AD2943" s="25" t="n">
        <x:f>AC2943*(1+Inputs!$C$14)*(1-Inputs!$C$14/Inputs!$C$15)</x:f>
        <x:v>30735.805582920177</x:v>
      </x:c>
      <x:c r="AE2943" s="25" t="n">
        <x:f>AD2943/(B2943-Inputs!$C$14)</x:f>
        <x:v>666564.9495364726</x:v>
      </x:c>
      <x:c r="AF2943" s="25" t="n">
        <x:f>S2943/(1+B2943)^1+T2943/(1+B2943)^2+U2943/(1+B2943)^3+V2943/(1+B2943)^4+W2943/(1+B2943)^5+X2943/(1+B2943)^6+Y2943/(1+B2943)^7+Z2943/(1+B2943)^8+AA2943/(1+B2943)^9+AB2943/(1+B2943)^10+AE2943/(1+B2943)^10</x:f>
        <x:v>451217.7239770605</x:v>
      </x:c>
      <x:c r="AG2943" s="25" t="n">
        <x:f>(AF2943+Inputs!$C$12)/Inputs!$C$13</x:f>
        <x:v>385.8470694391506</x:v>
      </x:c>
      <x:c r="AH2943" s="25" t="n">
        <x:f>(S2943+Inputs!$C$11)*Inputs!$C$8-Inputs!$C$11</x:f>
        <x:v>2706.4825698383593</x:v>
      </x:c>
      <x:c r="AI2943" s="25" t="n">
        <x:f>Inputs!$C$12+AH2943-Inputs!$C$10*Inputs!$C$13</x:f>
        <x:v>25024.397985038355</x:v>
      </x:c>
      <x:c r="AJ2943" s="25" t="n">
        <x:f>(S2943+Inputs!$C$11)*(1-Inputs!$C$8)</x:f>
        <x:v>7073.038704962817</x:v>
      </x:c>
      <x:c r="AK2943" s="25" t="n">
        <x:f>AJ2943/(1+B2943)^(1-Inputs!$C$8)+T2943/(1+B2943)^(2-Inputs!$C$8)+U2943/(1+B2943)^(3-Inputs!$C$8)+V2943/(1+B2943)^(4-Inputs!$C$8)+W2943/(1+B2943)^(5-Inputs!$C$8)+X2943/(1+B2943)^(6-Inputs!$C$8)+Y2943/(1+B2943)^(7-Inputs!$C$8)+Z2943/(1+B2943)^(8-Inputs!$C$8)+AA2943/(1+B2943)^(9-Inputs!$C$8)+AB2943/(1+B2943)^(10-Inputs!$C$8)+AE2943/(1+B2943)^(10-Inputs!$C$8)</x:f>
        <x:v>465412.2986844692</x:v>
      </x:c>
      <x:c r="AL2943" s="25" t="n">
        <x:f>(AK2943+AI2943)/Inputs!$C$13</x:f>
        <x:v>391.3328864112941</x:v>
      </x:c>
      <x:c r="AM2943" s="26" t="n">
        <x:f>IF(AL2943&gt;=Inputs!$C$7,1,0)</x:f>
        <x:v>1</x:v>
      </x:c>
      <x:c r="AN2943" s="26" t="n">
        <x:f>IF(Inputs!$C$7&lt;=(1-Inputs!$C$16)*AL2943,1,0)</x:f>
        <x:v>1</x:v>
      </x:c>
    </x:row>
    <x:row r="2944" ht="20" customHeight="1">
      <x:c r="A2944" s="16" t="n">
        <x:v>2939</x:v>
      </x:c>
      <x:c r="B2944" s="19" t="n">
        <x:v>0.08030116334622218</x:v>
      </x:c>
      <x:c r="C2944" s="24" t="n">
        <x:v>0.5570013541386345</x:v>
      </x:c>
      <x:c r="D2944" s="19" t="n">
        <x:v>0.01300868019874173</x:v>
      </x:c>
      <x:c r="E2944" s="19" t="n">
        <x:v>0.05028889352465711</x:v>
      </x:c>
      <x:c r="F2944" s="19" t="n">
        <x:v>-0.202050072066844</x:v>
      </x:c>
      <x:c r="G2944" s="19" t="n">
        <x:v>-0.060677916406761484</x:v>
      </x:c>
      <x:c r="H2944" s="19" t="n">
        <x:v>0.6334829764385006</x:v>
      </x:c>
      <x:c r="I2944" s="19" t="n">
        <x:v>0.04721793017083087</x:v>
      </x:c>
      <x:c r="J2944" s="19" t="n">
        <x:v>0.04613166882952896</x:v>
      </x:c>
      <x:c r="K2944" s="19" t="n">
        <x:v>0.04655894510854637</x:v>
      </x:c>
      <x:c r="L2944" s="19" t="n">
        <x:v>0.048377226621415734</x:v>
      </x:c>
      <x:c r="M2944" s="19" t="n">
        <x:v>0.04843821071392426</x:v>
      </x:c>
      <x:c r="N2944" s="19" t="n">
        <x:v>0.043945058757234395</x:v>
      </x:c>
      <x:c r="O2944" s="19" t="n">
        <x:v>0.056585752480160637</x:v>
      </x:c>
      <x:c r="P2944" s="19" t="n">
        <x:v>0.04681861891091671</x:v>
      </x:c>
      <x:c r="Q2944" s="19" t="n">
        <x:v>0.05134748132814934</x:v>
      </x:c>
      <x:c r="R2944" s="19" t="n">
        <x:v>0.05717519038215983</x:v>
      </x:c>
      <x:c r="S2944" s="21" t="n">
        <x:v>9051.486360924322</x:v>
      </x:c>
      <x:c r="T2944" s="21" t="n">
        <x:v>14361.34608725933</x:v>
      </x:c>
      <x:c r="U2944" s="21" t="n">
        <x:v>17514.80812055423</x:v>
      </x:c>
      <x:c r="V2944" s="21" t="n">
        <x:v>20895.951451695884</x:v>
      </x:c>
      <x:c r="W2944" s="21" t="n">
        <x:v>24626.504699065226</x:v>
      </x:c>
      <x:c r="X2944" s="21" t="n">
        <x:v>25926.40653882635</x:v>
      </x:c>
      <x:c r="Y2944" s="21" t="n">
        <x:v>26907.977835381018</x:v>
      </x:c>
      <x:c r="Z2944" s="21" t="n">
        <x:v>27741.028003337156</x:v>
      </x:c>
      <x:c r="AA2944" s="21" t="n">
        <x:v>28348.59202350731</x:v>
      </x:c>
      <x:c r="AB2944" s="21" t="n">
        <x:v>28741.218074995802</x:v>
      </x:c>
      <x:c r="AC2944" s="21" t="n">
        <x:v>37488.545315211915</x:v>
      </x:c>
      <x:c r="AD2944" s="25" t="n">
        <x:f>AC2944*(1+Inputs!$C$14)*(1-Inputs!$C$14/Inputs!$C$15)</x:f>
        <x:v>29747.160707620653</x:v>
      </x:c>
      <x:c r="AE2944" s="25" t="n">
        <x:f>AD2944/(B2944-Inputs!$C$14)</x:f>
        <x:v>656653.3508261741</x:v>
      </x:c>
      <x:c r="AF2944" s="25" t="n">
        <x:f>S2944/(1+B2944)^1+T2944/(1+B2944)^2+U2944/(1+B2944)^3+V2944/(1+B2944)^4+W2944/(1+B2944)^5+X2944/(1+B2944)^6+Y2944/(1+B2944)^7+Z2944/(1+B2944)^8+AA2944/(1+B2944)^9+AB2944/(1+B2944)^10+AE2944/(1+B2944)^10</x:f>
        <x:v>444322.67181590304</x:v>
      </x:c>
      <x:c r="AG2944" s="25" t="n">
        <x:f>(AF2944+Inputs!$C$12)/Inputs!$C$13</x:f>
        <x:v>380.3453182804266</x:v>
      </x:c>
      <x:c r="AH2944" s="25" t="n">
        <x:f>(S2944+Inputs!$C$11)*Inputs!$C$8-Inputs!$C$11</x:f>
        <x:v>2365.4031992275595</x:v>
      </x:c>
      <x:c r="AI2944" s="25" t="n">
        <x:f>Inputs!$C$12+AH2944-Inputs!$C$10*Inputs!$C$13</x:f>
        <x:v>24683.318614427553</x:v>
      </x:c>
      <x:c r="AJ2944" s="25" t="n">
        <x:f>(S2944+Inputs!$C$11)*(1-Inputs!$C$8)</x:f>
        <x:v>6686.083161696763</x:v>
      </x:c>
      <x:c r="AK2944" s="25" t="n">
        <x:f>AJ2944/(1+B2944)^(1-Inputs!$C$8)+T2944/(1+B2944)^(2-Inputs!$C$8)+U2944/(1+B2944)^(3-Inputs!$C$8)+V2944/(1+B2944)^(4-Inputs!$C$8)+W2944/(1+B2944)^(5-Inputs!$C$8)+X2944/(1+B2944)^(6-Inputs!$C$8)+Y2944/(1+B2944)^(7-Inputs!$C$8)+Z2944/(1+B2944)^(8-Inputs!$C$8)+AA2944/(1+B2944)^(9-Inputs!$C$8)+AB2944/(1+B2944)^(10-Inputs!$C$8)+AE2944/(1+B2944)^(10-Inputs!$C$8)</x:f>
        <x:v>458425.2739442113</x:v>
      </x:c>
      <x:c r="AL2944" s="25" t="n">
        <x:f>(AK2944+AI2944)/Inputs!$C$13</x:f>
        <x:v>385.4855912290554</x:v>
      </x:c>
      <x:c r="AM2944" s="26" t="n">
        <x:f>IF(AL2944&gt;=Inputs!$C$7,1,0)</x:f>
        <x:v>1</x:v>
      </x:c>
      <x:c r="AN2944" s="26" t="n">
        <x:f>IF(Inputs!$C$7&lt;=(1-Inputs!$C$16)*AL2944,1,0)</x:f>
        <x:v>1</x:v>
      </x:c>
    </x:row>
    <x:row r="2945" ht="20" customHeight="1">
      <x:c r="A2945" s="16" t="n">
        <x:v>2940</x:v>
      </x:c>
      <x:c r="B2945" s="19" t="n">
        <x:v>0.08415335130536782</x:v>
      </x:c>
      <x:c r="C2945" s="24" t="n">
        <x:v>0.705027424634892</x:v>
      </x:c>
      <x:c r="D2945" s="19" t="n">
        <x:v>0.042419180258134764</x:v>
      </x:c>
      <x:c r="E2945" s="19" t="n">
        <x:v>0.05015353278838547</x:v>
      </x:c>
      <x:c r="F2945" s="19" t="n">
        <x:v>-0.23227038532895566</x:v>
      </x:c>
      <x:c r="G2945" s="19" t="n">
        <x:v>-0.07298302486617388</x:v>
      </x:c>
      <x:c r="H2945" s="19" t="n">
        <x:v>0.3336452341672782</x:v>
      </x:c>
      <x:c r="I2945" s="19" t="n">
        <x:v>0.06180930621220228</x:v>
      </x:c>
      <x:c r="J2945" s="19" t="n">
        <x:v>0.06066120747621312</x:v>
      </x:c>
      <x:c r="K2945" s="19" t="n">
        <x:v>0.05071467311633683</x:v>
      </x:c>
      <x:c r="L2945" s="19" t="n">
        <x:v>0.0653153785920324</x:v>
      </x:c>
      <x:c r="M2945" s="19" t="n">
        <x:v>0.0561955831806938</x:v>
      </x:c>
      <x:c r="N2945" s="19" t="n">
        <x:v>0.06638372120359122</x:v>
      </x:c>
      <x:c r="O2945" s="19" t="n">
        <x:v>0.06299275898727842</x:v>
      </x:c>
      <x:c r="P2945" s="19" t="n">
        <x:v>0.06486810445696051</x:v>
      </x:c>
      <x:c r="Q2945" s="19" t="n">
        <x:v>0.06531043725734322</x:v>
      </x:c>
      <x:c r="R2945" s="19" t="n">
        <x:v>0.0597926378271211</x:v>
      </x:c>
      <x:c r="S2945" s="21" t="n">
        <x:v>8474.024014173701</x:v>
      </x:c>
      <x:c r="T2945" s="21" t="n">
        <x:v>13928.89102966695</x:v>
      </x:c>
      <x:c r="U2945" s="21" t="n">
        <x:v>17547.871904914253</x:v>
      </x:c>
      <x:c r="V2945" s="21" t="n">
        <x:v>21466.431605011854</x:v>
      </x:c>
      <x:c r="W2945" s="21" t="n">
        <x:v>26017.214432338285</x:v>
      </x:c>
      <x:c r="X2945" s="21" t="n">
        <x:v>27852.6938531659</x:v>
      </x:c>
      <x:c r="Y2945" s="21" t="n">
        <x:v>29359.547127408514</x:v>
      </x:c>
      <x:c r="Z2945" s="21" t="n">
        <x:v>30539.794395313475</x:v>
      </x:c>
      <x:c r="AA2945" s="21" t="n">
        <x:v>31355.423349481916</x:v>
      </x:c>
      <x:c r="AB2945" s="21" t="n">
        <x:v>31762.83288638955</x:v>
      </x:c>
      <x:c r="AC2945" s="21" t="n">
        <x:v>41429.78202572549</x:v>
      </x:c>
      <x:c r="AD2945" s="25" t="n">
        <x:f>AC2945*(1+Inputs!$C$14)*(1-Inputs!$C$14/Inputs!$C$15)</x:f>
        <x:v>32874.53203741317</x:v>
      </x:c>
      <x:c r="AE2945" s="25" t="n">
        <x:f>AD2945/(B2945-Inputs!$C$14)</x:f>
        <x:v>668815.6791828575</x:v>
      </x:c>
      <x:c r="AF2945" s="25" t="n">
        <x:f>S2945/(1+B2945)^1+T2945/(1+B2945)^2+U2945/(1+B2945)^3+V2945/(1+B2945)^4+W2945/(1+B2945)^5+X2945/(1+B2945)^6+Y2945/(1+B2945)^7+Z2945/(1+B2945)^8+AA2945/(1+B2945)^9+AB2945/(1+B2945)^10+AE2945/(1+B2945)^10</x:f>
        <x:v>443612.4501302084</x:v>
      </x:c>
      <x:c r="AG2945" s="25" t="n">
        <x:f>(AF2945+Inputs!$C$12)/Inputs!$C$13</x:f>
        <x:v>379.77861292550074</x:v>
      </x:c>
      <x:c r="AH2945" s="25" t="n">
        <x:f>(S2945+Inputs!$C$11)*Inputs!$C$8-Inputs!$C$11</x:f>
        <x:v>2094.8660449964464</x:v>
      </x:c>
      <x:c r="AI2945" s="25" t="n">
        <x:f>Inputs!$C$12+AH2945-Inputs!$C$10*Inputs!$C$13</x:f>
        <x:v>24412.781460196442</x:v>
      </x:c>
      <x:c r="AJ2945" s="25" t="n">
        <x:f>(S2945+Inputs!$C$11)*(1-Inputs!$C$8)</x:f>
        <x:v>6379.157969177255</x:v>
      </x:c>
      <x:c r="AK2945" s="25" t="n">
        <x:f>AJ2945/(1+B2945)^(1-Inputs!$C$8)+T2945/(1+B2945)^(2-Inputs!$C$8)+U2945/(1+B2945)^(3-Inputs!$C$8)+V2945/(1+B2945)^(4-Inputs!$C$8)+W2945/(1+B2945)^(5-Inputs!$C$8)+X2945/(1+B2945)^(6-Inputs!$C$8)+Y2945/(1+B2945)^(7-Inputs!$C$8)+Z2945/(1+B2945)^(8-Inputs!$C$8)+AA2945/(1+B2945)^(9-Inputs!$C$8)+AB2945/(1+B2945)^(10-Inputs!$C$8)+AE2945/(1+B2945)^(10-Inputs!$C$8)</x:f>
        <x:v>458720.0063078081</x:v>
      </x:c>
      <x:c r="AL2945" s="25" t="n">
        <x:f>(AK2945+AI2945)/Inputs!$C$13</x:f>
        <x:v>385.50489724996015</x:v>
      </x:c>
      <x:c r="AM2945" s="26" t="n">
        <x:f>IF(AL2945&gt;=Inputs!$C$7,1,0)</x:f>
        <x:v>1</x:v>
      </x:c>
      <x:c r="AN2945" s="26" t="n">
        <x:f>IF(Inputs!$C$7&lt;=(1-Inputs!$C$16)*AL2945,1,0)</x:f>
        <x:v>1</x:v>
      </x:c>
    </x:row>
    <x:row r="2946" ht="20" customHeight="1">
      <x:c r="A2946" s="16" t="n">
        <x:v>2941</x:v>
      </x:c>
      <x:c r="B2946" s="19" t="n">
        <x:v>0.09407323456323216</x:v>
      </x:c>
      <x:c r="C2946" s="24" t="n">
        <x:v>0.4040604991623411</x:v>
      </x:c>
      <x:c r="D2946" s="19" t="n">
        <x:v>0.04467793471292936</x:v>
      </x:c>
      <x:c r="E2946" s="19" t="n">
        <x:v>0.035516374860199276</x:v>
      </x:c>
      <x:c r="F2946" s="19" t="n">
        <x:v>-0.12706891755533323</x:v>
      </x:c>
      <x:c r="G2946" s="19" t="n">
        <x:v>-0.03244650729324519</x:v>
      </x:c>
      <x:c r="H2946" s="19" t="n">
        <x:v>0.7000229025213969</x:v>
      </x:c>
      <x:c r="I2946" s="19" t="n">
        <x:v>0.06663021212914032</x:v>
      </x:c>
      <x:c r="J2946" s="19" t="n">
        <x:v>0.06356353588649769</x:v>
      </x:c>
      <x:c r="K2946" s="19" t="n">
        <x:v>0.06363626183579413</x:v>
      </x:c>
      <x:c r="L2946" s="19" t="n">
        <x:v>0.06404263236404745</x:v>
      </x:c>
      <x:c r="M2946" s="19" t="n">
        <x:v>0.057280339254976984</x:v>
      </x:c>
      <x:c r="N2946" s="19" t="n">
        <x:v>0.06118271994101747</x:v>
      </x:c>
      <x:c r="O2946" s="19" t="n">
        <x:v>0.06895445415359631</x:v>
      </x:c>
      <x:c r="P2946" s="19" t="n">
        <x:v>0.06479551071735046</x:v>
      </x:c>
      <x:c r="Q2946" s="19" t="n">
        <x:v>0.06796933941394968</x:v>
      </x:c>
      <x:c r="R2946" s="19" t="n">
        <x:v>0.06483480641455003</x:v>
      </x:c>
      <x:c r="S2946" s="21" t="n">
        <x:v>10573.671277688989</x:v>
      </x:c>
      <x:c r="T2946" s="21" t="n">
        <x:v>16223.288359548314</x:v>
      </x:c>
      <x:c r="U2946" s="21" t="n">
        <x:v>19310.35196867319</x:v>
      </x:c>
      <x:c r="V2946" s="21" t="n">
        <x:v>22644.46894532263</x:v>
      </x:c>
      <x:c r="W2946" s="21" t="n">
        <x:v>26347.894326436402</x:v>
      </x:c>
      <x:c r="X2946" s="21" t="n">
        <x:v>27948.281081523073</x:v>
      </x:c>
      <x:c r="Y2946" s="21" t="n">
        <x:v>29224.815279775114</x:v>
      </x:c>
      <x:c r="Z2946" s="21" t="n">
        <x:v>30251.160804513445</x:v>
      </x:c>
      <x:c r="AA2946" s="21" t="n">
        <x:v>30958.15819999861</x:v>
      </x:c>
      <x:c r="AB2946" s="21" t="n">
        <x:v>31333.502910742947</x:v>
      </x:c>
      <x:c r="AC2946" s="21" t="n">
        <x:v>40869.78640531689</x:v>
      </x:c>
      <x:c r="AD2946" s="25" t="n">
        <x:f>AC2946*(1+Inputs!$C$14)*(1-Inputs!$C$14/Inputs!$C$15)</x:f>
        <x:v>32430.175512618946</x:v>
      </x:c>
      <x:c r="AE2946" s="25" t="n">
        <x:f>AD2946/(B2946-Inputs!$C$14)</x:f>
        <x:v>548982.5595702837</x:v>
      </x:c>
      <x:c r="AF2946" s="25" t="n">
        <x:f>S2946/(1+B2946)^1+T2946/(1+B2946)^2+U2946/(1+B2946)^3+V2946/(1+B2946)^4+W2946/(1+B2946)^5+X2946/(1+B2946)^6+Y2946/(1+B2946)^7+Z2946/(1+B2946)^8+AA2946/(1+B2946)^9+AB2946/(1+B2946)^10+AE2946/(1+B2946)^10</x:f>
        <x:v>367122.1652421972</x:v>
      </x:c>
      <x:c r="AG2946" s="25" t="n">
        <x:f>(AF2946+Inputs!$C$12)/Inputs!$C$13</x:f>
        <x:v>318.744917504828</x:v>
      </x:c>
      <x:c r="AH2946" s="25" t="n">
        <x:f>(S2946+Inputs!$C$11)*Inputs!$C$8-Inputs!$C$11</x:f>
        <x:v>3078.536406807719</x:v>
      </x:c>
      <x:c r="AI2946" s="25" t="n">
        <x:f>Inputs!$C$12+AH2946-Inputs!$C$10*Inputs!$C$13</x:f>
        <x:v>25396.451822007715</x:v>
      </x:c>
      <x:c r="AJ2946" s="25" t="n">
        <x:f>(S2946+Inputs!$C$11)*(1-Inputs!$C$8)</x:f>
        <x:v>7495.134870881271</x:v>
      </x:c>
      <x:c r="AK2946" s="25" t="n">
        <x:f>AJ2946/(1+B2946)^(1-Inputs!$C$8)+T2946/(1+B2946)^(2-Inputs!$C$8)+U2946/(1+B2946)^(3-Inputs!$C$8)+V2946/(1+B2946)^(4-Inputs!$C$8)+W2946/(1+B2946)^(5-Inputs!$C$8)+X2946/(1+B2946)^(6-Inputs!$C$8)+Y2946/(1+B2946)^(7-Inputs!$C$8)+Z2946/(1+B2946)^(8-Inputs!$C$8)+AA2946/(1+B2946)^(9-Inputs!$C$8)+AB2946/(1+B2946)^(10-Inputs!$C$8)+AE2946/(1+B2946)^(10-Inputs!$C$8)</x:f>
        <x:v>379981.1698318919</x:v>
      </x:c>
      <x:c r="AL2946" s="25" t="n">
        <x:f>(AK2946+AI2946)/Inputs!$C$13</x:f>
        <x:v>323.46191842016214</x:v>
      </x:c>
      <x:c r="AM2946" s="26" t="n">
        <x:f>IF(AL2946&gt;=Inputs!$C$7,1,0)</x:f>
        <x:v>1</x:v>
      </x:c>
      <x:c r="AN2946" s="26" t="n">
        <x:f>IF(Inputs!$C$7&lt;=(1-Inputs!$C$16)*AL2946,1,0)</x:f>
        <x:v>0</x:v>
      </x:c>
    </x:row>
    <x:row r="2947" ht="20" customHeight="1">
      <x:c r="A2947" s="16" t="n">
        <x:v>2942</x:v>
      </x:c>
      <x:c r="B2947" s="19" t="n">
        <x:v>0.08256876513054959</x:v>
      </x:c>
      <x:c r="C2947" s="24" t="n">
        <x:v>0.7857223985011785</x:v>
      </x:c>
      <x:c r="D2947" s="19" t="n">
        <x:v>0.027799152197239607</x:v>
      </x:c>
      <x:c r="E2947" s="19" t="n">
        <x:v>0.03859963629739667</x:v>
      </x:c>
      <x:c r="F2947" s="19" t="n">
        <x:v>-0.1801069872153096</x:v>
      </x:c>
      <x:c r="G2947" s="19" t="n">
        <x:v>-0.09695542343685418</x:v>
      </x:c>
      <x:c r="H2947" s="19" t="n">
        <x:v>0.7992774850568765</x:v>
      </x:c>
      <x:c r="I2947" s="19" t="n">
        <x:v>0.059908765119081414</x:v>
      </x:c>
      <x:c r="J2947" s="19" t="n">
        <x:v>0.06057607718723034</x:v>
      </x:c>
      <x:c r="K2947" s="19" t="n">
        <x:v>0.06106535365742616</x:v>
      </x:c>
      <x:c r="L2947" s="19" t="n">
        <x:v>0.07182882336279023</x:v>
      </x:c>
      <x:c r="M2947" s="19" t="n">
        <x:v>0.0672737433436339</x:v>
      </x:c>
      <x:c r="N2947" s="19" t="n">
        <x:v>0.05635526509833312</x:v>
      </x:c>
      <x:c r="O2947" s="19" t="n">
        <x:v>0.06414533606641612</x:v>
      </x:c>
      <x:c r="P2947" s="19" t="n">
        <x:v>0.06494531715564222</x:v>
      </x:c>
      <x:c r="Q2947" s="19" t="n">
        <x:v>0.06147914514159652</x:v>
      </x:c>
      <x:c r="R2947" s="19" t="n">
        <x:v>0.06644689215138101</x:v>
      </x:c>
      <x:c r="S2947" s="21" t="n">
        <x:v>9294.748447542966</x:v>
      </x:c>
      <x:c r="T2947" s="21" t="n">
        <x:v>15090.54391384675</x:v>
      </x:c>
      <x:c r="U2947" s="21" t="n">
        <x:v>18801.759848357513</x:v>
      </x:c>
      <x:c r="V2947" s="21" t="n">
        <x:v>22791.123181883864</x:v>
      </x:c>
      <x:c r="W2947" s="21" t="n">
        <x:v>27272.10918025629</x:v>
      </x:c>
      <x:c r="X2947" s="21" t="n">
        <x:v>28821.67609341827</x:v>
      </x:c>
      <x:c r="Y2947" s="21" t="n">
        <x:v>29944.73326634919</x:v>
      </x:c>
      <x:c r="Z2947" s="21" t="n">
        <x:v>30852.29147252326</x:v>
      </x:c>
      <x:c r="AA2947" s="21" t="n">
        <x:v>31486.868829189305</x:v>
      </x:c>
      <x:c r="AB2947" s="21" t="n">
        <x:v>31823.175913443156</x:v>
      </x:c>
      <x:c r="AC2947" s="21" t="n">
        <x:v>41508.490321882375</x:v>
      </x:c>
      <x:c r="AD2947" s="25" t="n">
        <x:f>AC2947*(1+Inputs!$C$14)*(1-Inputs!$C$14/Inputs!$C$15)</x:f>
        <x:v>32936.98707041366</x:v>
      </x:c>
      <x:c r="AE2947" s="25" t="n">
        <x:f>AD2947/(B2947-Inputs!$C$14)</x:f>
        <x:v>692407.8642785893</x:v>
      </x:c>
      <x:c r="AF2947" s="25" t="n">
        <x:f>S2947/(1+B2947)^1+T2947/(1+B2947)^2+U2947/(1+B2947)^3+V2947/(1+B2947)^4+W2947/(1+B2947)^5+X2947/(1+B2947)^6+Y2947/(1+B2947)^7+Z2947/(1+B2947)^8+AA2947/(1+B2947)^9+AB2947/(1+B2947)^10+AE2947/(1+B2947)^10</x:f>
        <x:v>465663.3983166194</x:v>
      </x:c>
      <x:c r="AG2947" s="25" t="n">
        <x:f>(AF2947+Inputs!$C$12)/Inputs!$C$13</x:f>
        <x:v>397.37366904690094</x:v>
      </x:c>
      <x:c r="AH2947" s="25" t="n">
        <x:f>(S2947+Inputs!$C$11)*Inputs!$C$8-Inputs!$C$11</x:f>
        <x:v>2479.3698206297186</x:v>
      </x:c>
      <x:c r="AI2947" s="25" t="n">
        <x:f>Inputs!$C$12+AH2947-Inputs!$C$10*Inputs!$C$13</x:f>
        <x:v>24797.285235829717</x:v>
      </x:c>
      <x:c r="AJ2947" s="25" t="n">
        <x:f>(S2947+Inputs!$C$11)*(1-Inputs!$C$8)</x:f>
        <x:v>6815.378626913249</x:v>
      </x:c>
      <x:c r="AK2947" s="25" t="n">
        <x:f>AJ2947/(1+B2947)^(1-Inputs!$C$8)+T2947/(1+B2947)^(2-Inputs!$C$8)+U2947/(1+B2947)^(3-Inputs!$C$8)+V2947/(1+B2947)^(4-Inputs!$C$8)+W2947/(1+B2947)^(5-Inputs!$C$8)+X2947/(1+B2947)^(6-Inputs!$C$8)+Y2947/(1+B2947)^(7-Inputs!$C$8)+Z2947/(1+B2947)^(8-Inputs!$C$8)+AA2947/(1+B2947)^(9-Inputs!$C$8)+AB2947/(1+B2947)^(10-Inputs!$C$8)+AE2947/(1+B2947)^(10-Inputs!$C$8)</x:f>
        <x:v>480920.1914263672</x:v>
      </x:c>
      <x:c r="AL2947" s="25" t="n">
        <x:f>(AK2947+AI2947)/Inputs!$C$13</x:f>
        <x:v>403.5258397154894</x:v>
      </x:c>
      <x:c r="AM2947" s="26" t="n">
        <x:f>IF(AL2947&gt;=Inputs!$C$7,1,0)</x:f>
        <x:v>1</x:v>
      </x:c>
      <x:c r="AN2947" s="26" t="n">
        <x:f>IF(Inputs!$C$7&lt;=(1-Inputs!$C$16)*AL2947,1,0)</x:f>
        <x:v>1</x:v>
      </x:c>
    </x:row>
    <x:row r="2948" ht="20" customHeight="1">
      <x:c r="A2948" s="16" t="n">
        <x:v>2943</x:v>
      </x:c>
      <x:c r="B2948" s="19" t="n">
        <x:v>0.07808462719673315</x:v>
      </x:c>
      <x:c r="C2948" s="24" t="n">
        <x:v>0.5614180299001248</x:v>
      </x:c>
      <x:c r="D2948" s="19" t="n">
        <x:v>0.03313720958040989</x:v>
      </x:c>
      <x:c r="E2948" s="19" t="n">
        <x:v>0.05182707381109111</x:v>
      </x:c>
      <x:c r="F2948" s="19" t="n">
        <x:v>-0.23778617482221195</x:v>
      </x:c>
      <x:c r="G2948" s="19" t="n">
        <x:v>-0.08308392756940008</x:v>
      </x:c>
      <x:c r="H2948" s="19" t="n">
        <x:v>0.9693362403424715</x:v>
      </x:c>
      <x:c r="I2948" s="19" t="n">
        <x:v>0.06405415956586126</x:v>
      </x:c>
      <x:c r="J2948" s="19" t="n">
        <x:v>0.06010948776698911</x:v>
      </x:c>
      <x:c r="K2948" s="19" t="n">
        <x:v>0.07213767112423852</x:v>
      </x:c>
      <x:c r="L2948" s="19" t="n">
        <x:v>0.05822893361042247</x:v>
      </x:c>
      <x:c r="M2948" s="19" t="n">
        <x:v>0.06456679082534152</x:v>
      </x:c>
      <x:c r="N2948" s="19" t="n">
        <x:v>0.06298788457324804</x:v>
      </x:c>
      <x:c r="O2948" s="19" t="n">
        <x:v>0.06947636608960124</x:v>
      </x:c>
      <x:c r="P2948" s="19" t="n">
        <x:v>0.06167316055139167</x:v>
      </x:c>
      <x:c r="Q2948" s="19" t="n">
        <x:v>0.06458263383485814</x:v>
      </x:c>
      <x:c r="R2948" s="19" t="n">
        <x:v>0.05443474245625453</x:v>
      </x:c>
      <x:c r="S2948" s="21" t="n">
        <x:v>8413.261974445597</x:v>
      </x:c>
      <x:c r="T2948" s="21" t="n">
        <x:v>13961.227464983995</x:v>
      </x:c>
      <x:c r="U2948" s="21" t="n">
        <x:v>18089.855136530954</x:v>
      </x:c>
      <x:c r="V2948" s="21" t="n">
        <x:v>22830.526209618674</x:v>
      </x:c>
      <x:c r="W2948" s="21" t="n">
        <x:v>28086.110181017633</x:v>
      </x:c>
      <x:c r="X2948" s="21" t="n">
        <x:v>30083.899502824384</x:v>
      </x:c>
      <x:c r="Y2948" s="21" t="n">
        <x:v>31500.430469557512</x:v>
      </x:c>
      <x:c r="Z2948" s="21" t="n">
        <x:v>32614.884260364273</x:v>
      </x:c>
      <x:c r="AA2948" s="21" t="n">
        <x:v>33351.620028323436</x:v>
      </x:c>
      <x:c r="AB2948" s="21" t="n">
        <x:v>33705.05278306416</x:v>
      </x:c>
      <x:c r="AC2948" s="21" t="n">
        <x:v>43963.112325735856</x:v>
      </x:c>
      <x:c r="AD2948" s="25" t="n">
        <x:f>AC2948*(1+Inputs!$C$14)*(1-Inputs!$C$14/Inputs!$C$15)</x:f>
        <x:v>34884.7296304714</x:v>
      </x:c>
      <x:c r="AE2948" s="25" t="n">
        <x:f>AD2948/(B2948-Inputs!$C$14)</x:f>
        <x:v>809679.2731008359</x:v>
      </x:c>
      <x:c r="AF2948" s="25" t="n">
        <x:f>S2948/(1+B2948)^1+T2948/(1+B2948)^2+U2948/(1+B2948)^3+V2948/(1+B2948)^4+W2948/(1+B2948)^5+X2948/(1+B2948)^6+Y2948/(1+B2948)^7+Z2948/(1+B2948)^8+AA2948/(1+B2948)^9+AB2948/(1+B2948)^10+AE2948/(1+B2948)^10</x:f>
        <x:v>540681.8960770421</x:v>
      </x:c>
      <x:c r="AG2948" s="25" t="n">
        <x:f>(AF2948+Inputs!$C$12)/Inputs!$C$13</x:f>
        <x:v>457.232985166976</x:v>
      </x:c>
      <x:c r="AH2948" s="25" t="n">
        <x:f>(S2948+Inputs!$C$11)*Inputs!$C$8-Inputs!$C$11</x:f>
        <x:v>2066.399445562184</x:v>
      </x:c>
      <x:c r="AI2948" s="25" t="n">
        <x:f>Inputs!$C$12+AH2948-Inputs!$C$10*Inputs!$C$13</x:f>
        <x:v>24384.314860762184</x:v>
      </x:c>
      <x:c r="AJ2948" s="25" t="n">
        <x:f>(S2948+Inputs!$C$11)*(1-Inputs!$C$8)</x:f>
        <x:v>6346.862528883414</x:v>
      </x:c>
      <x:c r="AK2948" s="25" t="n">
        <x:f>AJ2948/(1+B2948)^(1-Inputs!$C$8)+T2948/(1+B2948)^(2-Inputs!$C$8)+U2948/(1+B2948)^(3-Inputs!$C$8)+V2948/(1+B2948)^(4-Inputs!$C$8)+W2948/(1+B2948)^(5-Inputs!$C$8)+X2948/(1+B2948)^(6-Inputs!$C$8)+Y2948/(1+B2948)^(7-Inputs!$C$8)+Z2948/(1+B2948)^(8-Inputs!$C$8)+AA2948/(1+B2948)^(9-Inputs!$C$8)+AB2948/(1+B2948)^(10-Inputs!$C$8)+AE2948/(1+B2948)^(10-Inputs!$C$8)</x:f>
        <x:v>558080.8816519539</x:v>
      </x:c>
      <x:c r="AL2948" s="25" t="n">
        <x:f>(AK2948+AI2948)/Inputs!$C$13</x:f>
        <x:v>464.7649495507555</x:v>
      </x:c>
      <x:c r="AM2948" s="26" t="n">
        <x:f>IF(AL2948&gt;=Inputs!$C$7,1,0)</x:f>
        <x:v>1</x:v>
      </x:c>
      <x:c r="AN2948" s="26" t="n">
        <x:f>IF(Inputs!$C$7&lt;=(1-Inputs!$C$16)*AL2948,1,0)</x:f>
        <x:v>1</x:v>
      </x:c>
    </x:row>
    <x:row r="2949" ht="20" customHeight="1">
      <x:c r="A2949" s="16" t="n">
        <x:v>2944</x:v>
      </x:c>
      <x:c r="B2949" s="19" t="n">
        <x:v>0.0823533831372089</x:v>
      </x:c>
      <x:c r="C2949" s="24" t="n">
        <x:v>0.5512978248031857</x:v>
      </x:c>
      <x:c r="D2949" s="19" t="n">
        <x:v>0.040263872025484204</x:v>
      </x:c>
      <x:c r="E2949" s="19" t="n">
        <x:v>0.05728240742243117</x:v>
      </x:c>
      <x:c r="F2949" s="19" t="n">
        <x:v>-0.17365786915029163</x:v>
      </x:c>
      <x:c r="G2949" s="19" t="n">
        <x:v>-0.04605697530251235</x:v>
      </x:c>
      <x:c r="H2949" s="19" t="n">
        <x:v>0.9855773147732805</x:v>
      </x:c>
      <x:c r="I2949" s="19" t="n">
        <x:v>0.055679400302877866</x:v>
      </x:c>
      <x:c r="J2949" s="19" t="n">
        <x:v>0.06068604943428568</x:v>
      </x:c>
      <x:c r="K2949" s="19" t="n">
        <x:v>0.05683531736277132</x:v>
      </x:c>
      <x:c r="L2949" s="19" t="n">
        <x:v>0.06360769599842911</x:v>
      </x:c>
      <x:c r="M2949" s="19" t="n">
        <x:v>0.06640188432494483</x:v>
      </x:c>
      <x:c r="N2949" s="19" t="n">
        <x:v>0.054923661346723524</x:v>
      </x:c>
      <x:c r="O2949" s="19" t="n">
        <x:v>0.0638160013701156</x:v>
      </x:c>
      <x:c r="P2949" s="19" t="n">
        <x:v>0.05030244695395709</x:v>
      </x:c>
      <x:c r="Q2949" s="19" t="n">
        <x:v>0.05607883410558429</x:v>
      </x:c>
      <x:c r="R2949" s="19" t="n">
        <x:v>0.05315993647958408</x:v>
      </x:c>
      <x:c r="S2949" s="21" t="n">
        <x:v>9747.241255202633</x:v>
      </x:c>
      <x:c r="T2949" s="21" t="n">
        <x:v>15604.4355161243</x:v>
      </x:c>
      <x:c r="U2949" s="21" t="n">
        <x:v>19601.669417589976</x:v>
      </x:c>
      <x:c r="V2949" s="21" t="n">
        <x:v>24147.297232460296</x:v>
      </x:c>
      <x:c r="W2949" s="21" t="n">
        <x:v>29309.509715334632</x:v>
      </x:c>
      <x:c r="X2949" s="21" t="n">
        <x:v>31501.162847958407</x:v>
      </x:c>
      <x:c r="Y2949" s="21" t="n">
        <x:v>33102.82342162042</x:v>
      </x:c>
      <x:c r="Z2949" s="21" t="n">
        <x:v>34343.57171637069</x:v>
      </x:c>
      <x:c r="AA2949" s="21" t="n">
        <x:v>35122.863219337625</x:v>
      </x:c>
      <x:c r="AB2949" s="21" t="n">
        <x:v>35444.89949205084</x:v>
      </x:c>
      <x:c r="AC2949" s="21" t="n">
        <x:v>46232.4775983272</x:v>
      </x:c>
      <x:c r="AD2949" s="25" t="n">
        <x:f>AC2949*(1+Inputs!$C$14)*(1-Inputs!$C$14/Inputs!$C$15)</x:f>
        <x:v>36685.470974272626</x:v>
      </x:c>
      <x:c r="AE2949" s="25" t="n">
        <x:f>AD2949/(B2949-Inputs!$C$14)</x:f>
        <x:v>774717.0010635684</x:v>
      </x:c>
      <x:c r="AF2949" s="25" t="n">
        <x:f>S2949/(1+B2949)^1+T2949/(1+B2949)^2+U2949/(1+B2949)^3+V2949/(1+B2949)^4+W2949/(1+B2949)^5+X2949/(1+B2949)^6+Y2949/(1+B2949)^7+Z2949/(1+B2949)^8+AA2949/(1+B2949)^9+AB2949/(1+B2949)^10+AE2949/(1+B2949)^10</x:f>
        <x:v>516373.7795083799</x:v>
      </x:c>
      <x:c r="AG2949" s="25" t="n">
        <x:f>(AF2949+Inputs!$C$12)/Inputs!$C$13</x:f>
        <x:v>437.8368725093478</x:v>
      </x:c>
      <x:c r="AH2949" s="25" t="n">
        <x:f>(S2949+Inputs!$C$11)*Inputs!$C$8-Inputs!$C$11</x:f>
        <x:v>2691.359601752467</x:v>
      </x:c>
      <x:c r="AI2949" s="25" t="n">
        <x:f>Inputs!$C$12+AH2949-Inputs!$C$10*Inputs!$C$13</x:f>
        <x:v>25009.275016952466</x:v>
      </x:c>
      <x:c r="AJ2949" s="25" t="n">
        <x:f>(S2949+Inputs!$C$11)*(1-Inputs!$C$8)</x:f>
        <x:v>7055.881653450167</x:v>
      </x:c>
      <x:c r="AK2949" s="25" t="n">
        <x:f>AJ2949/(1+B2949)^(1-Inputs!$C$8)+T2949/(1+B2949)^(2-Inputs!$C$8)+U2949/(1+B2949)^(3-Inputs!$C$8)+V2949/(1+B2949)^(4-Inputs!$C$8)+W2949/(1+B2949)^(5-Inputs!$C$8)+X2949/(1+B2949)^(6-Inputs!$C$8)+Y2949/(1+B2949)^(7-Inputs!$C$8)+Z2949/(1+B2949)^(8-Inputs!$C$8)+AA2949/(1+B2949)^(9-Inputs!$C$8)+AB2949/(1+B2949)^(10-Inputs!$C$8)+AE2949/(1+B2949)^(10-Inputs!$C$8)</x:f>
        <x:v>533297.4130305108</x:v>
      </x:c>
      <x:c r="AL2949" s="25" t="n">
        <x:f>(AK2949+AI2949)/Inputs!$C$13</x:f>
        <x:v>445.48821330059286</x:v>
      </x:c>
      <x:c r="AM2949" s="26" t="n">
        <x:f>IF(AL2949&gt;=Inputs!$C$7,1,0)</x:f>
        <x:v>1</x:v>
      </x:c>
      <x:c r="AN2949" s="26" t="n">
        <x:f>IF(Inputs!$C$7&lt;=(1-Inputs!$C$16)*AL2949,1,0)</x:f>
        <x:v>1</x:v>
      </x:c>
    </x:row>
    <x:row r="2950" ht="20" customHeight="1">
      <x:c r="A2950" s="16" t="n">
        <x:v>2945</x:v>
      </x:c>
      <x:c r="B2950" s="19" t="n">
        <x:v>0.08248119755754287</x:v>
      </x:c>
      <x:c r="C2950" s="24" t="n">
        <x:v>0.5207621518289614</x:v>
      </x:c>
      <x:c r="D2950" s="19" t="n">
        <x:v>0.02831593637655061</x:v>
      </x:c>
      <x:c r="E2950" s="19" t="n">
        <x:v>0.028640163036959335</x:v>
      </x:c>
      <x:c r="F2950" s="19" t="n">
        <x:v>-0.23817197626673195</x:v>
      </x:c>
      <x:c r="G2950" s="19" t="n">
        <x:v>-0.07952293596924107</x:v>
      </x:c>
      <x:c r="H2950" s="19" t="n">
        <x:v>0.818545841925669</x:v>
      </x:c>
      <x:c r="I2950" s="19" t="n">
        <x:v>0.06156479987644048</x:v>
      </x:c>
      <x:c r="J2950" s="19" t="n">
        <x:v>0.0573394902596749</x:v>
      </x:c>
      <x:c r="K2950" s="19" t="n">
        <x:v>0.06420018682322848</x:v>
      </x:c>
      <x:c r="L2950" s="19" t="n">
        <x:v>0.06171927890959637</x:v>
      </x:c>
      <x:c r="M2950" s="19" t="n">
        <x:v>0.060072599521319034</x:v>
      </x:c>
      <x:c r="N2950" s="19" t="n">
        <x:v>0.05689001269369442</x:v>
      </x:c>
      <x:c r="O2950" s="19" t="n">
        <x:v>0.0540694951064404</x:v>
      </x:c>
      <x:c r="P2950" s="19" t="n">
        <x:v>0.05572585750993199</x:v>
      </x:c>
      <x:c r="Q2950" s="19" t="n">
        <x:v>0.06881881730571308</x:v>
      </x:c>
      <x:c r="R2950" s="19" t="n">
        <x:v>0.06003630274157899</x:v>
      </x:c>
      <x:c r="S2950" s="21" t="n">
        <x:v>8341.723082225568</x:v>
      </x:c>
      <x:c r="T2950" s="21" t="n">
        <x:v>13564.280478994082</x:v>
      </x:c>
      <x:c r="U2950" s="21" t="n">
        <x:v>17002.76609061026</x:v>
      </x:c>
      <x:c r="V2950" s="21" t="n">
        <x:v>20772.512413729157</x:v>
      </x:c>
      <x:c r="W2950" s="21" t="n">
        <x:v>24870.903975990397</x:v>
      </x:c>
      <x:c r="X2950" s="21" t="n">
        <x:v>26226.79725101865</x:v>
      </x:c>
      <x:c r="Y2950" s="21" t="n">
        <x:v>27178.792835520162</x:v>
      </x:c>
      <x:c r="Z2950" s="21" t="n">
        <x:v>27956.6113434813</x:v>
      </x:c>
      <x:c r="AA2950" s="21" t="n">
        <x:v>28552.407283428758</x:v>
      </x:c>
      <x:c r="AB2950" s="21" t="n">
        <x:v>28955.842313151636</x:v>
      </x:c>
      <x:c r="AC2950" s="21" t="n">
        <x:v>37768.48997367605</x:v>
      </x:c>
      <x:c r="AD2950" s="25" t="n">
        <x:f>AC2950*(1+Inputs!$C$14)*(1-Inputs!$C$14/Inputs!$C$15)</x:f>
        <x:v>29969.29679411194</x:v>
      </x:c>
      <x:c r="AE2950" s="25" t="n">
        <x:f>AD2950/(B2950-Inputs!$C$14)</x:f>
        <x:v>631182.4118966649</x:v>
      </x:c>
      <x:c r="AF2950" s="25" t="n">
        <x:f>S2950/(1+B2950)^1+T2950/(1+B2950)^2+U2950/(1+B2950)^3+V2950/(1+B2950)^4+W2950/(1+B2950)^5+X2950/(1+B2950)^6+Y2950/(1+B2950)^7+Z2950/(1+B2950)^8+AA2950/(1+B2950)^9+AB2950/(1+B2950)^10+AE2950/(1+B2950)^10</x:f>
        <x:v>424112.0603900372</x:v>
      </x:c>
      <x:c r="AG2950" s="25" t="n">
        <x:f>(AF2950+Inputs!$C$12)/Inputs!$C$13</x:f>
        <x:v>364.21871731616216</x:v>
      </x:c>
      <x:c r="AH2950" s="25" t="n">
        <x:f>(S2950+Inputs!$C$11)*Inputs!$C$8-Inputs!$C$11</x:f>
        <x:v>2032.8839645495127</x:v>
      </x:c>
      <x:c r="AI2950" s="25" t="n">
        <x:f>Inputs!$C$12+AH2950-Inputs!$C$10*Inputs!$C$13</x:f>
        <x:v>24350.799379749507</x:v>
      </x:c>
      <x:c r="AJ2950" s="25" t="n">
        <x:f>(S2950+Inputs!$C$11)*(1-Inputs!$C$8)</x:f>
        <x:v>6308.839117676056</x:v>
      </x:c>
      <x:c r="AK2950" s="25" t="n">
        <x:f>AJ2950/(1+B2950)^(1-Inputs!$C$8)+T2950/(1+B2950)^(2-Inputs!$C$8)+U2950/(1+B2950)^(3-Inputs!$C$8)+V2950/(1+B2950)^(4-Inputs!$C$8)+W2950/(1+B2950)^(5-Inputs!$C$8)+X2950/(1+B2950)^(6-Inputs!$C$8)+Y2950/(1+B2950)^(7-Inputs!$C$8)+Z2950/(1+B2950)^(8-Inputs!$C$8)+AA2950/(1+B2950)^(9-Inputs!$C$8)+AB2950/(1+B2950)^(10-Inputs!$C$8)+AE2950/(1+B2950)^(10-Inputs!$C$8)</x:f>
        <x:v>438206.6684603263</x:v>
      </x:c>
      <x:c r="AL2950" s="25" t="n">
        <x:f>(AK2950+AI2950)/Inputs!$C$13</x:f>
        <x:v>369.0872853728089</x:v>
      </x:c>
      <x:c r="AM2950" s="26" t="n">
        <x:f>IF(AL2950&gt;=Inputs!$C$7,1,0)</x:f>
        <x:v>1</x:v>
      </x:c>
      <x:c r="AN2950" s="26" t="n">
        <x:f>IF(Inputs!$C$7&lt;=(1-Inputs!$C$16)*AL2950,1,0)</x:f>
        <x:v>1</x:v>
      </x:c>
    </x:row>
    <x:row r="2951" ht="20" customHeight="1">
      <x:c r="A2951" s="16" t="n">
        <x:v>2946</x:v>
      </x:c>
      <x:c r="B2951" s="19" t="n">
        <x:v>0.08268992381281276</x:v>
      </x:c>
      <x:c r="C2951" s="24" t="n">
        <x:v>0.4765521717434069</x:v>
      </x:c>
      <x:c r="D2951" s="19" t="n">
        <x:v>0.02577636094681708</x:v>
      </x:c>
      <x:c r="E2951" s="19" t="n">
        <x:v>0.055075572321271415</x:v>
      </x:c>
      <x:c r="F2951" s="19" t="n">
        <x:v>-0.1574289511921495</x:v>
      </x:c>
      <x:c r="G2951" s="19" t="n">
        <x:v>-0.0870077928483721</x:v>
      </x:c>
      <x:c r="H2951" s="19" t="n">
        <x:v>0.6314522355970951</x:v>
      </x:c>
      <x:c r="I2951" s="19" t="n">
        <x:v>0.06716608346495491</x:v>
      </x:c>
      <x:c r="J2951" s="19" t="n">
        <x:v>0.07183489763359036</x:v>
      </x:c>
      <x:c r="K2951" s="19" t="n">
        <x:v>0.0737265889417256</x:v>
      </x:c>
      <x:c r="L2951" s="19" t="n">
        <x:v>0.07325664354399009</x:v>
      </x:c>
      <x:c r="M2951" s="19" t="n">
        <x:v>0.06673385251523882</x:v>
      </x:c>
      <x:c r="N2951" s="19" t="n">
        <x:v>0.07711093119097427</x:v>
      </x:c>
      <x:c r="O2951" s="19" t="n">
        <x:v>0.07177975945777804</x:v>
      </x:c>
      <x:c r="P2951" s="19" t="n">
        <x:v>0.07167542140431238</x:v>
      </x:c>
      <x:c r="Q2951" s="19" t="n">
        <x:v>0.07687663395352842</x:v>
      </x:c>
      <x:c r="R2951" s="19" t="n">
        <x:v>0.07120278160586963</x:v>
      </x:c>
      <x:c r="S2951" s="21" t="n">
        <x:v>9755.567285406865</x:v>
      </x:c>
      <x:c r="T2951" s="21" t="n">
        <x:v>15434.150323633621</x:v>
      </x:c>
      <x:c r="U2951" s="21" t="n">
        <x:v>18840.243168291665</x:v>
      </x:c>
      <x:c r="V2951" s="21" t="n">
        <x:v>22448.97693194733</x:v>
      </x:c>
      <x:c r="W2951" s="21" t="n">
        <x:v>26483.335526925723</x:v>
      </x:c>
      <x:c r="X2951" s="21" t="n">
        <x:v>28173.521075782264</x:v>
      </x:c>
      <x:c r="Y2951" s="21" t="n">
        <x:v>29527.603179980306</x:v>
      </x:c>
      <x:c r="Z2951" s="21" t="n">
        <x:v>30580.35567139673</x:v>
      </x:c>
      <x:c r="AA2951" s="21" t="n">
        <x:v>31312.820563421676</x:v>
      </x:c>
      <x:c r="AB2951" s="21" t="n">
        <x:v>31701.079578303143</x:v>
      </x:c>
      <x:c r="AC2951" s="21" t="n">
        <x:v>41349.23423256932</x:v>
      </x:c>
      <x:c r="AD2951" s="25" t="n">
        <x:f>AC2951*(1+Inputs!$C$14)*(1-Inputs!$C$14/Inputs!$C$15)</x:f>
        <x:v>32810.61736354375</x:v>
      </x:c>
      <x:c r="AE2951" s="25" t="n">
        <x:f>AD2951/(B2951-Inputs!$C$14)</x:f>
        <x:v>687998.9469542535</x:v>
      </x:c>
      <x:c r="AF2951" s="25" t="n">
        <x:f>S2951/(1+B2951)^1+T2951/(1+B2951)^2+U2951/(1+B2951)^3+V2951/(1+B2951)^4+W2951/(1+B2951)^5+X2951/(1+B2951)^6+Y2951/(1+B2951)^7+Z2951/(1+B2951)^8+AA2951/(1+B2951)^9+AB2951/(1+B2951)^10+AE2951/(1+B2951)^10</x:f>
        <x:v>462266.8238360918</x:v>
      </x:c>
      <x:c r="AG2951" s="25" t="n">
        <x:f>(AF2951+Inputs!$C$12)/Inputs!$C$13</x:f>
        <x:v>394.66344914614274</x:v>
      </x:c>
      <x:c r="AH2951" s="25" t="n">
        <x:f>(S2951+Inputs!$C$11)*Inputs!$C$8-Inputs!$C$11</x:f>
        <x:v>2695.260289875545</x:v>
      </x:c>
      <x:c r="AI2951" s="25" t="n">
        <x:f>Inputs!$C$12+AH2951-Inputs!$C$10*Inputs!$C$13</x:f>
        <x:v>25013.17570507554</x:v>
      </x:c>
      <x:c r="AJ2951" s="25" t="n">
        <x:f>(S2951+Inputs!$C$11)*(1-Inputs!$C$8)</x:f>
        <x:v>7060.30699553132</x:v>
      </x:c>
      <x:c r="AK2951" s="25" t="n">
        <x:f>AJ2951/(1+B2951)^(1-Inputs!$C$8)+T2951/(1+B2951)^(2-Inputs!$C$8)+U2951/(1+B2951)^(3-Inputs!$C$8)+V2951/(1+B2951)^(4-Inputs!$C$8)+W2951/(1+B2951)^(5-Inputs!$C$8)+X2951/(1+B2951)^(6-Inputs!$C$8)+Y2951/(1+B2951)^(7-Inputs!$C$8)+Z2951/(1+B2951)^(8-Inputs!$C$8)+AA2951/(1+B2951)^(9-Inputs!$C$8)+AB2951/(1+B2951)^(10-Inputs!$C$8)+AE2951/(1+B2951)^(10-Inputs!$C$8)</x:f>
        <x:v>477213.32775490347</x:v>
      </x:c>
      <x:c r="AL2951" s="25" t="n">
        <x:f>(AK2951+AI2951)/Inputs!$C$13</x:f>
        <x:v>400.7402964865964</x:v>
      </x:c>
      <x:c r="AM2951" s="26" t="n">
        <x:f>IF(AL2951&gt;=Inputs!$C$7,1,0)</x:f>
        <x:v>1</x:v>
      </x:c>
      <x:c r="AN2951" s="26" t="n">
        <x:f>IF(Inputs!$C$7&lt;=(1-Inputs!$C$16)*AL2951,1,0)</x:f>
        <x:v>1</x:v>
      </x:c>
    </x:row>
    <x:row r="2952" ht="20" customHeight="1">
      <x:c r="A2952" s="16" t="n">
        <x:v>2947</x:v>
      </x:c>
      <x:c r="B2952" s="19" t="n">
        <x:v>0.08901684079123642</x:v>
      </x:c>
      <x:c r="C2952" s="24" t="n">
        <x:v>0.33747451020869335</x:v>
      </x:c>
      <x:c r="D2952" s="19" t="n">
        <x:v>0.04169891655457576</x:v>
      </x:c>
      <x:c r="E2952" s="19" t="n">
        <x:v>0.06268007652936632</x:v>
      </x:c>
      <x:c r="F2952" s="19" t="n">
        <x:v>-0.18184214557434075</x:v>
      </x:c>
      <x:c r="G2952" s="19" t="n">
        <x:v>-0.10212888104409615</x:v>
      </x:c>
      <x:c r="H2952" s="19" t="n">
        <x:v>0.6941873807818126</x:v>
      </x:c>
      <x:c r="I2952" s="19" t="n">
        <x:v>0.06273721300950343</x:v>
      </x:c>
      <x:c r="J2952" s="19" t="n">
        <x:v>0.0681637661966613</x:v>
      </x:c>
      <x:c r="K2952" s="19" t="n">
        <x:v>0.06482642923581694</x:v>
      </x:c>
      <x:c r="L2952" s="19" t="n">
        <x:v>0.06755833415929716</x:v>
      </x:c>
      <x:c r="M2952" s="19" t="n">
        <x:v>0.06946320832049764</x:v>
      </x:c>
      <x:c r="N2952" s="19" t="n">
        <x:v>0.06706743005127577</x:v>
      </x:c>
      <x:c r="O2952" s="19" t="n">
        <x:v>0.06331095380015427</x:v>
      </x:c>
      <x:c r="P2952" s="19" t="n">
        <x:v>0.05768622286274308</x:v>
      </x:c>
      <x:c r="Q2952" s="19" t="n">
        <x:v>0.07045717863701725</x:v>
      </x:c>
      <x:c r="R2952" s="19" t="n">
        <x:v>0.0694187438301708</x:v>
      </x:c>
      <x:c r="S2952" s="21" t="n">
        <x:v>9309.693996285183</x:v>
      </x:c>
      <x:c r="T2952" s="21" t="n">
        <x:v>14954.068437816679</x:v>
      </x:c>
      <x:c r="U2952" s="21" t="n">
        <x:v>18703.8379255819</x:v>
      </x:c>
      <x:c r="V2952" s="21" t="n">
        <x:v>22763.873076675656</x:v>
      </x:c>
      <x:c r="W2952" s="21" t="n">
        <x:v>27390.629319718835</x:v>
      </x:c>
      <x:c r="X2952" s="21" t="n">
        <x:v>29586.336139154588</x:v>
      </x:c>
      <x:c r="Y2952" s="21" t="n">
        <x:v>31282.310777062696</x:v>
      </x:c>
      <x:c r="Z2952" s="21" t="n">
        <x:v>32587.544915640094</x:v>
      </x:c>
      <x:c r="AA2952" s="21" t="n">
        <x:v>33450.75430809098</x:v>
      </x:c>
      <x:c r="AB2952" s="21" t="n">
        <x:v>33850.13101855393</x:v>
      </x:c>
      <x:c r="AC2952" s="21" t="n">
        <x:v>44152.344806809495</x:v>
      </x:c>
      <x:c r="AD2952" s="25" t="n">
        <x:f>AC2952*(1+Inputs!$C$14)*(1-Inputs!$C$14/Inputs!$C$15)</x:f>
        <x:v>35034.88560420333</x:v>
      </x:c>
      <x:c r="AE2952" s="25" t="n">
        <x:f>AD2952/(B2952-Inputs!$C$14)</x:f>
        <x:v>648591.9037658218</x:v>
      </x:c>
      <x:c r="AF2952" s="25" t="n">
        <x:f>S2952/(1+B2952)^1+T2952/(1+B2952)^2+U2952/(1+B2952)^3+V2952/(1+B2952)^4+W2952/(1+B2952)^5+X2952/(1+B2952)^6+Y2952/(1+B2952)^7+Z2952/(1+B2952)^8+AA2952/(1+B2952)^9+AB2952/(1+B2952)^10+AE2952/(1+B2952)^10</x:f>
        <x:v>427549.67727604497</x:v>
      </x:c>
      <x:c r="AG2952" s="25" t="n">
        <x:f>(AF2952+Inputs!$C$12)/Inputs!$C$13</x:f>
        <x:v>366.9616860774989</x:v>
      </x:c>
      <x:c r="AH2952" s="25" t="n">
        <x:f>(S2952+Inputs!$C$11)*Inputs!$C$8-Inputs!$C$11</x:f>
        <x:v>2486.371707848675</x:v>
      </x:c>
      <x:c r="AI2952" s="25" t="n">
        <x:f>Inputs!$C$12+AH2952-Inputs!$C$10*Inputs!$C$13</x:f>
        <x:v>24804.28712304867</x:v>
      </x:c>
      <x:c r="AJ2952" s="25" t="n">
        <x:f>(S2952+Inputs!$C$11)*(1-Inputs!$C$8)</x:f>
        <x:v>6823.322288436509</x:v>
      </x:c>
      <x:c r="AK2952" s="25" t="n">
        <x:f>AJ2952/(1+B2952)^(1-Inputs!$C$8)+T2952/(1+B2952)^(2-Inputs!$C$8)+U2952/(1+B2952)^(3-Inputs!$C$8)+V2952/(1+B2952)^(4-Inputs!$C$8)+W2952/(1+B2952)^(5-Inputs!$C$8)+X2952/(1+B2952)^(6-Inputs!$C$8)+Y2952/(1+B2952)^(7-Inputs!$C$8)+Z2952/(1+B2952)^(8-Inputs!$C$8)+AA2952/(1+B2952)^(9-Inputs!$C$8)+AB2952/(1+B2952)^(10-Inputs!$C$8)+AE2952/(1+B2952)^(10-Inputs!$C$8)</x:f>
        <x:v>442600.26667165325</x:v>
      </x:c>
      <x:c r="AL2952" s="25" t="n">
        <x:f>(AK2952+AI2952)/Inputs!$C$13</x:f>
        <x:v>372.95490814693767</x:v>
      </x:c>
      <x:c r="AM2952" s="26" t="n">
        <x:f>IF(AL2952&gt;=Inputs!$C$7,1,0)</x:f>
        <x:v>1</x:v>
      </x:c>
      <x:c r="AN2952" s="26" t="n">
        <x:f>IF(Inputs!$C$7&lt;=(1-Inputs!$C$16)*AL2952,1,0)</x:f>
        <x:v>1</x:v>
      </x:c>
    </x:row>
    <x:row r="2953" ht="20" customHeight="1">
      <x:c r="A2953" s="16" t="n">
        <x:v>2948</x:v>
      </x:c>
      <x:c r="B2953" s="19" t="n">
        <x:v>0.0960821828536994</x:v>
      </x:c>
      <x:c r="C2953" s="24" t="n">
        <x:v>0.40533603126962703</x:v>
      </x:c>
      <x:c r="D2953" s="19" t="n">
        <x:v>0.019227393827826234</x:v>
      </x:c>
      <x:c r="E2953" s="19" t="n">
        <x:v>0.03781360840739552</x:v>
      </x:c>
      <x:c r="F2953" s="19" t="n">
        <x:v>-0.24094048283759437</x:v>
      </x:c>
      <x:c r="G2953" s="19" t="n">
        <x:v>-0.06464088267990575</x:v>
      </x:c>
      <x:c r="H2953" s="19" t="n">
        <x:v>0.9387403462166901</x:v>
      </x:c>
      <x:c r="I2953" s="19" t="n">
        <x:v>0.06733440202754196</x:v>
      </x:c>
      <x:c r="J2953" s="19" t="n">
        <x:v>0.06037236995673424</x:v>
      </x:c>
      <x:c r="K2953" s="19" t="n">
        <x:v>0.05846843609142184</x:v>
      </x:c>
      <x:c r="L2953" s="19" t="n">
        <x:v>0.05566068645688461</x:v>
      </x:c>
      <x:c r="M2953" s="19" t="n">
        <x:v>0.055120442692594904</x:v>
      </x:c>
      <x:c r="N2953" s="19" t="n">
        <x:v>0.05753828387727822</x:v>
      </x:c>
      <x:c r="O2953" s="19" t="n">
        <x:v>0.06082889752311644</x:v>
      </x:c>
      <x:c r="P2953" s="19" t="n">
        <x:v>0.06036497781731555</x:v>
      </x:c>
      <x:c r="Q2953" s="19" t="n">
        <x:v>0.06975492598376036</x:v>
      </x:c>
      <x:c r="R2953" s="19" t="n">
        <x:v>0.057375870761342186</x:v>
      </x:c>
      <x:c r="S2953" s="21" t="n">
        <x:v>8363.695622009081</x:v>
      </x:c>
      <x:c r="T2953" s="21" t="n">
        <x:v>13495.720151162932</x:v>
      </x:c>
      <x:c r="U2953" s="21" t="n">
        <x:v>16895.00971893515</x:v>
      </x:c>
      <x:c r="V2953" s="21" t="n">
        <x:v>20637.890618301837</x:v>
      </x:c>
      <x:c r="W2953" s="21" t="n">
        <x:v>24659.012344572428</x:v>
      </x:c>
      <x:c r="X2953" s="21" t="n">
        <x:v>26003.573971909962</x:v>
      </x:c>
      <x:c r="Y2953" s="21" t="n">
        <x:v>26936.84719257795</x:v>
      </x:c>
      <x:c r="Z2953" s="21" t="n">
        <x:v>27718.3367564441</x:v>
      </x:c>
      <x:c r="AA2953" s="21" t="n">
        <x:v>28317.37721011199</x:v>
      </x:c>
      <x:c r="AB2953" s="21" t="n">
        <x:v>28727.729028868136</x:v>
      </x:c>
      <x:c r="AC2953" s="21" t="n">
        <x:v>37470.95090721932</x:v>
      </x:c>
      <x:c r="AD2953" s="25" t="n">
        <x:f>AC2953*(1+Inputs!$C$14)*(1-Inputs!$C$14/Inputs!$C$15)</x:f>
        <x:v>29733.199544878527</x:v>
      </x:c>
      <x:c r="AE2953" s="25" t="n">
        <x:f>AD2953/(B2953-Inputs!$C$14)</x:f>
        <x:v>486773.6900643156</x:v>
      </x:c>
      <x:c r="AF2953" s="25" t="n">
        <x:f>S2953/(1+B2953)^1+T2953/(1+B2953)^2+U2953/(1+B2953)^3+V2953/(1+B2953)^4+W2953/(1+B2953)^5+X2953/(1+B2953)^6+Y2953/(1+B2953)^7+Z2953/(1+B2953)^8+AA2953/(1+B2953)^9+AB2953/(1+B2953)^10+AE2953/(1+B2953)^10</x:f>
        <x:v>322421.82821403234</x:v>
      </x:c>
      <x:c r="AG2953" s="25" t="n">
        <x:f>(AF2953+Inputs!$C$12)/Inputs!$C$13</x:f>
        <x:v>283.0772930558824</x:v>
      </x:c>
      <x:c r="AH2953" s="25" t="n">
        <x:f>(S2953+Inputs!$C$11)*Inputs!$C$8-Inputs!$C$11</x:f>
        <x:v>2043.177948941241</x:v>
      </x:c>
      <x:c r="AI2953" s="25" t="n">
        <x:f>Inputs!$C$12+AH2953-Inputs!$C$10*Inputs!$C$13</x:f>
        <x:v>24361.09336414124</x:v>
      </x:c>
      <x:c r="AJ2953" s="25" t="n">
        <x:f>(S2953+Inputs!$C$11)*(1-Inputs!$C$8)</x:f>
        <x:v>6320.517673067841</x:v>
      </x:c>
      <x:c r="AK2953" s="25" t="n">
        <x:f>AJ2953/(1+B2953)^(1-Inputs!$C$8)+T2953/(1+B2953)^(2-Inputs!$C$8)+U2953/(1+B2953)^(3-Inputs!$C$8)+V2953/(1+B2953)^(4-Inputs!$C$8)+W2953/(1+B2953)^(5-Inputs!$C$8)+X2953/(1+B2953)^(6-Inputs!$C$8)+Y2953/(1+B2953)^(7-Inputs!$C$8)+Z2953/(1+B2953)^(8-Inputs!$C$8)+AA2953/(1+B2953)^(9-Inputs!$C$8)+AB2953/(1+B2953)^(10-Inputs!$C$8)+AE2953/(1+B2953)^(10-Inputs!$C$8)</x:f>
        <x:v>334635.88818692055</x:v>
      </x:c>
      <x:c r="AL2953" s="25" t="n">
        <x:f>(AK2953+AI2953)/Inputs!$C$13</x:f>
        <x:v>286.45353407962835</x:v>
      </x:c>
      <x:c r="AM2953" s="26" t="n">
        <x:f>IF(AL2953&gt;=Inputs!$C$7,1,0)</x:f>
        <x:v>1</x:v>
      </x:c>
      <x:c r="AN2953" s="26" t="n">
        <x:f>IF(Inputs!$C$7&lt;=(1-Inputs!$C$16)*AL2953,1,0)</x:f>
        <x:v>0</x:v>
      </x:c>
    </x:row>
    <x:row r="2954" ht="20" customHeight="1">
      <x:c r="A2954" s="16" t="n">
        <x:v>2949</x:v>
      </x:c>
      <x:c r="B2954" s="19" t="n">
        <x:v>0.08270661603471693</x:v>
      </x:c>
      <x:c r="C2954" s="24" t="n">
        <x:v>0.4171579968210892</x:v>
      </x:c>
      <x:c r="D2954" s="19" t="n">
        <x:v>0.03440030117917416</x:v>
      </x:c>
      <x:c r="E2954" s="19" t="n">
        <x:v>0.05676215332858277</x:v>
      </x:c>
      <x:c r="F2954" s="19" t="n">
        <x:v>-0.212852552891967</x:v>
      </x:c>
      <x:c r="G2954" s="19" t="n">
        <x:v>-0.07119870756333568</x:v>
      </x:c>
      <x:c r="H2954" s="19" t="n">
        <x:v>0.9827138951360723</x:v>
      </x:c>
      <x:c r="I2954" s="19" t="n">
        <x:v>0.05337970279296201</x:v>
      </x:c>
      <x:c r="J2954" s="19" t="n">
        <x:v>0.05853301689877412</x:v>
      </x:c>
      <x:c r="K2954" s="19" t="n">
        <x:v>0.0666272240951173</x:v>
      </x:c>
      <x:c r="L2954" s="19" t="n">
        <x:v>0.0598952174243243</x:v>
      </x:c>
      <x:c r="M2954" s="19" t="n">
        <x:v>0.06346665276552926</x:v>
      </x:c>
      <x:c r="N2954" s="19" t="n">
        <x:v>0.06740034840098702</x:v>
      </x:c>
      <x:c r="O2954" s="19" t="n">
        <x:v>0.056908299528589626</x:v>
      </x:c>
      <x:c r="P2954" s="19" t="n">
        <x:v>0.054067313065244205</x:v>
      </x:c>
      <x:c r="Q2954" s="19" t="n">
        <x:v>0.06646503701384404</x:v>
      </x:c>
      <x:c r="R2954" s="19" t="n">
        <x:v>0.053106692222871746</x:v>
      </x:c>
      <x:c r="S2954" s="21" t="n">
        <x:v>8927.589896605106</x:v>
      </x:c>
      <x:c r="T2954" s="21" t="n">
        <x:v>14454.7125809286</x:v>
      </x:c>
      <x:c r="U2954" s="21" t="n">
        <x:v>18375.258900906258</x:v>
      </x:c>
      <x:c r="V2954" s="21" t="n">
        <x:v>22843.209957881485</x:v>
      </x:c>
      <x:c r="W2954" s="21" t="n">
        <x:v>27814.161369222613</x:v>
      </x:c>
      <x:c r="X2954" s="21" t="n">
        <x:v>29875.665763490262</x:v>
      </x:c>
      <x:c r="Y2954" s="21" t="n">
        <x:v>31371.97022516974</x:v>
      </x:c>
      <x:c r="Z2954" s="21" t="n">
        <x:v>32503.35361919759</x:v>
      </x:c>
      <x:c r="AA2954" s="21" t="n">
        <x:v>33262.92485259184</x:v>
      </x:c>
      <x:c r="AB2954" s="21" t="n">
        <x:v>33632.3325025801</x:v>
      </x:c>
      <x:c r="AC2954" s="21" t="n">
        <x:v>43868.259785974056</x:v>
      </x:c>
      <x:c r="AD2954" s="25" t="n">
        <x:f>AC2954*(1+Inputs!$C$14)*(1-Inputs!$C$14/Inputs!$C$15)</x:f>
        <x:v>34809.46414017041</x:v>
      </x:c>
      <x:c r="AE2954" s="25" t="n">
        <x:f>AD2954/(B2954-Inputs!$C$14)</x:f>
        <x:v>729656.9539713099</x:v>
      </x:c>
      <x:c r="AF2954" s="25" t="n">
        <x:f>S2954/(1+B2954)^1+T2954/(1+B2954)^2+U2954/(1+B2954)^3+V2954/(1+B2954)^4+W2954/(1+B2954)^5+X2954/(1+B2954)^6+Y2954/(1+B2954)^7+Z2954/(1+B2954)^8+AA2954/(1+B2954)^9+AB2954/(1+B2954)^10+AE2954/(1+B2954)^10</x:f>
        <x:v>485197.72199410514</x:v>
      </x:c>
      <x:c r="AG2954" s="25" t="n">
        <x:f>(AF2954+Inputs!$C$12)/Inputs!$C$13</x:f>
        <x:v>412.9606414751782</x:v>
      </x:c>
      <x:c r="AH2954" s="25" t="n">
        <x:f>(S2954+Inputs!$C$11)*Inputs!$C$8-Inputs!$C$11</x:f>
        <x:v>2307.358554299927</x:v>
      </x:c>
      <x:c r="AI2954" s="25" t="n">
        <x:f>Inputs!$C$12+AH2954-Inputs!$C$10*Inputs!$C$13</x:f>
        <x:v>24625.273969499925</x:v>
      </x:c>
      <x:c r="AJ2954" s="25" t="n">
        <x:f>(S2954+Inputs!$C$11)*(1-Inputs!$C$8)</x:f>
        <x:v>6620.23134230518</x:v>
      </x:c>
      <x:c r="AK2954" s="25" t="n">
        <x:f>AJ2954/(1+B2954)^(1-Inputs!$C$8)+T2954/(1+B2954)^(2-Inputs!$C$8)+U2954/(1+B2954)^(3-Inputs!$C$8)+V2954/(1+B2954)^(4-Inputs!$C$8)+W2954/(1+B2954)^(5-Inputs!$C$8)+X2954/(1+B2954)^(6-Inputs!$C$8)+Y2954/(1+B2954)^(7-Inputs!$C$8)+Z2954/(1+B2954)^(8-Inputs!$C$8)+AA2954/(1+B2954)^(9-Inputs!$C$8)+AB2954/(1+B2954)^(10-Inputs!$C$8)+AE2954/(1+B2954)^(10-Inputs!$C$8)</x:f>
        <x:v>501389.3414108512</x:v>
      </x:c>
      <x:c r="AL2954" s="25" t="n">
        <x:f>(AK2954+AI2954)/Inputs!$C$13</x:f>
        <x:v>419.7214831785606</x:v>
      </x:c>
      <x:c r="AM2954" s="26" t="n">
        <x:f>IF(AL2954&gt;=Inputs!$C$7,1,0)</x:f>
        <x:v>1</x:v>
      </x:c>
      <x:c r="AN2954" s="26" t="n">
        <x:f>IF(Inputs!$C$7&lt;=(1-Inputs!$C$16)*AL2954,1,0)</x:f>
        <x:v>1</x:v>
      </x:c>
    </x:row>
    <x:row r="2955" ht="20" customHeight="1">
      <x:c r="A2955" s="16" t="n">
        <x:v>2950</x:v>
      </x:c>
      <x:c r="B2955" s="19" t="n">
        <x:v>0.08101237066846405</x:v>
      </x:c>
      <x:c r="C2955" s="24" t="n">
        <x:v>0.5783131781603004</x:v>
      </x:c>
      <x:c r="D2955" s="19" t="n">
        <x:v>0.026353656492808852</x:v>
      </x:c>
      <x:c r="E2955" s="19" t="n">
        <x:v>0.055641397471700035</x:v>
      </x:c>
      <x:c r="F2955" s="19" t="n">
        <x:v>-0.2415980887220815</x:v>
      </x:c>
      <x:c r="G2955" s="19" t="n">
        <x:v>-0.07010625909726798</x:v>
      </x:c>
      <x:c r="H2955" s="19" t="n">
        <x:v>0.6740277261681911</x:v>
      </x:c>
      <x:c r="I2955" s="19" t="n">
        <x:v>0.05968077390403209</x:v>
      </x:c>
      <x:c r="J2955" s="19" t="n">
        <x:v>0.053118245464446545</x:v>
      </x:c>
      <x:c r="K2955" s="19" t="n">
        <x:v>0.05576574674885592</x:v>
      </x:c>
      <x:c r="L2955" s="19" t="n">
        <x:v>0.057437788598234646</x:v>
      </x:c>
      <x:c r="M2955" s="19" t="n">
        <x:v>0.05110317260706438</x:v>
      </x:c>
      <x:c r="N2955" s="19" t="n">
        <x:v>0.04423419782174392</x:v>
      </x:c>
      <x:c r="O2955" s="19" t="n">
        <x:v>0.048262191696454695</x:v>
      </x:c>
      <x:c r="P2955" s="19" t="n">
        <x:v>0.04422945420075962</x:v>
      </x:c>
      <x:c r="Q2955" s="19" t="n">
        <x:v>0.04622224413600975</x:v>
      </x:c>
      <x:c r="R2955" s="19" t="n">
        <x:v>0.05013490860443994</x:v>
      </x:c>
      <x:c r="S2955" s="21" t="n">
        <x:v>8347.20001523157</x:v>
      </x:c>
      <x:c r="T2955" s="21" t="n">
        <x:v>13702.71293879906</x:v>
      </x:c>
      <x:c r="U2955" s="21" t="n">
        <x:v>17390.871721123323</x:v>
      </x:c>
      <x:c r="V2955" s="21" t="n">
        <x:v>21512.816158053374</x:v>
      </x:c>
      <x:c r="W2955" s="21" t="n">
        <x:v>26137.35808846695</x:v>
      </x:c>
      <x:c r="X2955" s="21" t="n">
        <x:v>27849.120382209305</x:v>
      </x:c>
      <x:c r="Y2955" s="21" t="n">
        <x:v>29100.15655179621</x:v>
      </x:c>
      <x:c r="Z2955" s="21" t="n">
        <x:v>30101.066722560412</x:v>
      </x:c>
      <x:c r="AA2955" s="21" t="n">
        <x:v>30796.900993835177</x:v>
      </x:c>
      <x:c r="AB2955" s="21" t="n">
        <x:v>31173.273722380294</x:v>
      </x:c>
      <x:c r="AC2955" s="21" t="n">
        <x:v>40660.79181180039</x:v>
      </x:c>
      <x:c r="AD2955" s="25" t="n">
        <x:f>AC2955*(1+Inputs!$C$14)*(1-Inputs!$C$14/Inputs!$C$15)</x:f>
        <x:v>32264.3383026636</x:v>
      </x:c>
      <x:c r="AE2955" s="25" t="n">
        <x:f>AD2955/(B2955-Inputs!$C$14)</x:f>
        <x:v>701210.0840258799</x:v>
      </x:c>
      <x:c r="AF2955" s="25" t="n">
        <x:f>S2955/(1+B2955)^1+T2955/(1+B2955)^2+U2955/(1+B2955)^3+V2955/(1+B2955)^4+W2955/(1+B2955)^5+X2955/(1+B2955)^6+Y2955/(1+B2955)^7+Z2955/(1+B2955)^8+AA2955/(1+B2955)^9+AB2955/(1+B2955)^10+AE2955/(1+B2955)^10</x:f>
        <x:v>468482.6720087101</x:v>
      </x:c>
      <x:c r="AG2955" s="25" t="n">
        <x:f>(AF2955+Inputs!$C$12)/Inputs!$C$13</x:f>
        <x:v>399.6232448209029</x:v>
      </x:c>
      <x:c r="AH2955" s="25" t="n">
        <x:f>(S2955+Inputs!$C$11)*Inputs!$C$8-Inputs!$C$11</x:f>
        <x:v>2035.449870149585</x:v>
      </x:c>
      <x:c r="AI2955" s="25" t="n">
        <x:f>Inputs!$C$12+AH2955-Inputs!$C$10*Inputs!$C$13</x:f>
        <x:v>24353.36528534958</x:v>
      </x:c>
      <x:c r="AJ2955" s="25" t="n">
        <x:f>(S2955+Inputs!$C$11)*(1-Inputs!$C$8)</x:f>
        <x:v>6311.7501450819855</x:v>
      </x:c>
      <x:c r="AK2955" s="25" t="n">
        <x:f>AJ2955/(1+B2955)^(1-Inputs!$C$8)+T2955/(1+B2955)^(2-Inputs!$C$8)+U2955/(1+B2955)^(3-Inputs!$C$8)+V2955/(1+B2955)^(4-Inputs!$C$8)+W2955/(1+B2955)^(5-Inputs!$C$8)+X2955/(1+B2955)^(6-Inputs!$C$8)+Y2955/(1+B2955)^(7-Inputs!$C$8)+Z2955/(1+B2955)^(8-Inputs!$C$8)+AA2955/(1+B2955)^(9-Inputs!$C$8)+AB2955/(1+B2955)^(10-Inputs!$C$8)+AE2955/(1+B2955)^(10-Inputs!$C$8)</x:f>
        <x:v>483942.70372799406</x:v>
      </x:c>
      <x:c r="AL2955" s="25" t="n">
        <x:f>(AK2955+AI2955)/Inputs!$C$13</x:f>
        <x:v>405.5833692488725</x:v>
      </x:c>
      <x:c r="AM2955" s="26" t="n">
        <x:f>IF(AL2955&gt;=Inputs!$C$7,1,0)</x:f>
        <x:v>1</x:v>
      </x:c>
      <x:c r="AN2955" s="26" t="n">
        <x:f>IF(Inputs!$C$7&lt;=(1-Inputs!$C$16)*AL2955,1,0)</x:f>
        <x:v>1</x:v>
      </x:c>
    </x:row>
    <x:row r="2956" ht="20" customHeight="1">
      <x:c r="A2956" s="16" t="n">
        <x:v>2951</x:v>
      </x:c>
      <x:c r="B2956" s="19" t="n">
        <x:v>0.08440432196657313</x:v>
      </x:c>
      <x:c r="C2956" s="24" t="n">
        <x:v>0.42302839144471704</x:v>
      </x:c>
      <x:c r="D2956" s="19" t="n">
        <x:v>0.020772253230465765</x:v>
      </x:c>
      <x:c r="E2956" s="19" t="n">
        <x:v>0.034580664432871513</x:v>
      </x:c>
      <x:c r="F2956" s="19" t="n">
        <x:v>-0.21242902561921145</x:v>
      </x:c>
      <x:c r="G2956" s="19" t="n">
        <x:v>-0.07130046313159084</x:v>
      </x:c>
      <x:c r="H2956" s="19" t="n">
        <x:v>0.25027951975337714</x:v>
      </x:c>
      <x:c r="I2956" s="19" t="n">
        <x:v>0.07187233097624016</x:v>
      </x:c>
      <x:c r="J2956" s="19" t="n">
        <x:v>0.07272276392340814</x:v>
      </x:c>
      <x:c r="K2956" s="19" t="n">
        <x:v>0.06919447037179793</x:v>
      </x:c>
      <x:c r="L2956" s="19" t="n">
        <x:v>0.055739489513265426</x:v>
      </x:c>
      <x:c r="M2956" s="19" t="n">
        <x:v>0.060376242575870265</x:v>
      </x:c>
      <x:c r="N2956" s="19" t="n">
        <x:v>0.07322437204563698</x:v>
      </x:c>
      <x:c r="O2956" s="19" t="n">
        <x:v>0.07223805956234969</x:v>
      </x:c>
      <x:c r="P2956" s="19" t="n">
        <x:v>0.06976403580839474</x:v>
      </x:c>
      <x:c r="Q2956" s="19" t="n">
        <x:v>0.07334053316083669</x:v>
      </x:c>
      <x:c r="R2956" s="19" t="n">
        <x:v>0.07006768818559181</x:v>
      </x:c>
      <x:c r="S2956" s="21" t="n">
        <x:v>8750.1244210417</x:v>
      </x:c>
      <x:c r="T2956" s="21" t="n">
        <x:v>13741.072658888996</x:v>
      </x:c>
      <x:c r="U2956" s="21" t="n">
        <x:v>16398.441681322212</x:v>
      </x:c>
      <x:c r="V2956" s="21" t="n">
        <x:v>19072.502852580557</x:v>
      </x:c>
      <x:c r="W2956" s="21" t="n">
        <x:v>21991.066721206327</x:v>
      </x:c>
      <x:c r="X2956" s="21" t="n">
        <x:v>23103.396850446003</x:v>
      </x:c>
      <x:c r="Y2956" s="21" t="n">
        <x:v>24078.251678970446</x:v>
      </x:c>
      <x:c r="Z2956" s="21" t="n">
        <x:v>24904.39352814834</x:v>
      </x:c>
      <x:c r="AA2956" s="21" t="n">
        <x:v>25557.745498563017</x:v>
      </x:c>
      <x:c r="AB2956" s="21" t="n">
        <x:v>26030.37341867073</x:v>
      </x:c>
      <x:c r="AC2956" s="21" t="n">
        <x:v>33952.66098087487</x:v>
      </x:c>
      <x:c r="AD2956" s="25" t="n">
        <x:f>AC2956*(1+Inputs!$C$14)*(1-Inputs!$C$14/Inputs!$C$15)</x:f>
        <x:v>26941.4364883242</x:v>
      </x:c>
      <x:c r="AE2956" s="25" t="n">
        <x:f>AD2956/(B2956-Inputs!$C$14)</x:f>
        <x:v>545325.4981730693</x:v>
      </x:c>
      <x:c r="AF2956" s="25" t="n">
        <x:f>S2956/(1+B2956)^1+T2956/(1+B2956)^2+U2956/(1+B2956)^3+V2956/(1+B2956)^4+W2956/(1+B2956)^5+X2956/(1+B2956)^6+Y2956/(1+B2956)^7+Z2956/(1+B2956)^8+AA2956/(1+B2956)^9+AB2956/(1+B2956)^10+AE2956/(1+B2956)^10</x:f>
        <x:v>368377.7931239056</x:v>
      </x:c>
      <x:c r="AG2956" s="25" t="n">
        <x:f>(AF2956+Inputs!$C$12)/Inputs!$C$13</x:f>
        <x:v>319.7468174167723</x:v>
      </x:c>
      <x:c r="AH2956" s="25" t="n">
        <x:f>(S2956+Inputs!$C$11)*Inputs!$C$8-Inputs!$C$11</x:f>
        <x:v>2224.217194515427</x:v>
      </x:c>
      <x:c r="AI2956" s="25" t="n">
        <x:f>Inputs!$C$12+AH2956-Inputs!$C$10*Inputs!$C$13</x:f>
        <x:v>24542.132609715423</x:v>
      </x:c>
      <x:c r="AJ2956" s="25" t="n">
        <x:f>(S2956+Inputs!$C$11)*(1-Inputs!$C$8)</x:f>
        <x:v>6525.907226526274</x:v>
      </x:c>
      <x:c r="AK2956" s="25" t="n">
        <x:f>AJ2956/(1+B2956)^(1-Inputs!$C$8)+T2956/(1+B2956)^(2-Inputs!$C$8)+U2956/(1+B2956)^(3-Inputs!$C$8)+V2956/(1+B2956)^(4-Inputs!$C$8)+W2956/(1+B2956)^(5-Inputs!$C$8)+X2956/(1+B2956)^(6-Inputs!$C$8)+Y2956/(1+B2956)^(7-Inputs!$C$8)+Z2956/(1+B2956)^(8-Inputs!$C$8)+AA2956/(1+B2956)^(9-Inputs!$C$8)+AB2956/(1+B2956)^(10-Inputs!$C$8)+AE2956/(1+B2956)^(10-Inputs!$C$8)</x:f>
        <x:v>380500.6695372644</x:v>
      </x:c>
      <x:c r="AL2956" s="25" t="n">
        <x:f>(AK2956+AI2956)/Inputs!$C$13</x:f>
        <x:v>323.1947567559566</x:v>
      </x:c>
      <x:c r="AM2956" s="26" t="n">
        <x:f>IF(AL2956&gt;=Inputs!$C$7,1,0)</x:f>
        <x:v>1</x:v>
      </x:c>
      <x:c r="AN2956" s="26" t="n">
        <x:f>IF(Inputs!$C$7&lt;=(1-Inputs!$C$16)*AL2956,1,0)</x:f>
        <x:v>0</x:v>
      </x:c>
    </x:row>
    <x:row r="2957" ht="20" customHeight="1">
      <x:c r="A2957" s="16" t="n">
        <x:v>2952</x:v>
      </x:c>
      <x:c r="B2957" s="19" t="n">
        <x:v>0.08664389287480807</x:v>
      </x:c>
      <x:c r="C2957" s="24" t="n">
        <x:v>0.2762751350995529</x:v>
      </x:c>
      <x:c r="D2957" s="19" t="n">
        <x:v>0.043394149926793094</x:v>
      </x:c>
      <x:c r="E2957" s="19" t="n">
        <x:v>0.04336879052734702</x:v>
      </x:c>
      <x:c r="F2957" s="19" t="n">
        <x:v>-0.1708975665755918</x:v>
      </x:c>
      <x:c r="G2957" s="19" t="n">
        <x:v>-0.10545307828833586</x:v>
      </x:c>
      <x:c r="H2957" s="19" t="n">
        <x:v>0.788681785863929</x:v>
      </x:c>
      <x:c r="I2957" s="19" t="n">
        <x:v>0.07110552969762353</x:v>
      </x:c>
      <x:c r="J2957" s="19" t="n">
        <x:v>0.059183720797133216</x:v>
      </x:c>
      <x:c r="K2957" s="19" t="n">
        <x:v>0.07362000197895782</x:v>
      </x:c>
      <x:c r="L2957" s="19" t="n">
        <x:v>0.06981868320411308</x:v>
      </x:c>
      <x:c r="M2957" s="19" t="n">
        <x:v>0.07318788759403219</x:v>
      </x:c>
      <x:c r="N2957" s="19" t="n">
        <x:v>0.07153083177767144</x:v>
      </x:c>
      <x:c r="O2957" s="19" t="n">
        <x:v>0.07175526683215935</x:v>
      </x:c>
      <x:c r="P2957" s="19" t="n">
        <x:v>0.0623810430954984</x:v>
      </x:c>
      <x:c r="Q2957" s="19" t="n">
        <x:v>0.06683663550774896</x:v>
      </x:c>
      <x:c r="R2957" s="19" t="n">
        <x:v>0.07478919144967791</x:v>
      </x:c>
      <x:c r="S2957" s="21" t="n">
        <x:v>9444.253142470012</x:v>
      </x:c>
      <x:c r="T2957" s="21" t="n">
        <x:v>14981.74373159891</x:v>
      </x:c>
      <x:c r="U2957" s="21" t="n">
        <x:v>18382.40501283366</x:v>
      </x:c>
      <x:c r="V2957" s="21" t="n">
        <x:v>22025.27640720354</x:v>
      </x:c>
      <x:c r="W2957" s="21" t="n">
        <x:v>26065.789987078893</x:v>
      </x:c>
      <x:c r="X2957" s="21" t="n">
        <x:v>27911.69996838969</x:v>
      </x:c>
      <x:c r="Y2957" s="21" t="n">
        <x:v>29319.850097717695</x:v>
      </x:c>
      <x:c r="Z2957" s="21" t="n">
        <x:v>30429.250453709166</x:v>
      </x:c>
      <x:c r="AA2957" s="21" t="n">
        <x:v>31184.281839433555</x:v>
      </x:c>
      <x:c r="AB2957" s="21" t="n">
        <x:v>31585.518101961337</x:v>
      </x:c>
      <x:c r="AC2957" s="21" t="n">
        <x:v>41198.50187212349</x:v>
      </x:c>
      <x:c r="AD2957" s="25" t="n">
        <x:f>AC2957*(1+Inputs!$C$14)*(1-Inputs!$C$14/Inputs!$C$15)</x:f>
        <x:v>32691.011235529986</x:v>
      </x:c>
      <x:c r="AE2957" s="25" t="n">
        <x:f>AD2957/(B2957-Inputs!$C$14)</x:f>
        <x:v>633008.2690469812</x:v>
      </x:c>
      <x:c r="AF2957" s="25" t="n">
        <x:f>S2957/(1+B2957)^1+T2957/(1+B2957)^2+U2957/(1+B2957)^3+V2957/(1+B2957)^4+W2957/(1+B2957)^5+X2957/(1+B2957)^6+Y2957/(1+B2957)^7+Z2957/(1+B2957)^8+AA2957/(1+B2957)^9+AB2957/(1+B2957)^10+AE2957/(1+B2957)^10</x:f>
        <x:v>421987.8246224715</x:v>
      </x:c>
      <x:c r="AG2957" s="25" t="n">
        <x:f>(AF2957+Inputs!$C$12)/Inputs!$C$13</x:f>
        <x:v>362.52373135776077</x:v>
      </x:c>
      <x:c r="AH2957" s="25" t="n">
        <x:f>(S2957+Inputs!$C$11)*Inputs!$C$8-Inputs!$C$11</x:f>
        <x:v>2549.4117461982796</x:v>
      </x:c>
      <x:c r="AI2957" s="25" t="n">
        <x:f>Inputs!$C$12+AH2957-Inputs!$C$10*Inputs!$C$13</x:f>
        <x:v>24867.32716139828</x:v>
      </x:c>
      <x:c r="AJ2957" s="25" t="n">
        <x:f>(S2957+Inputs!$C$11)*(1-Inputs!$C$8)</x:f>
        <x:v>6894.841396271733</x:v>
      </x:c>
      <x:c r="AK2957" s="25" t="n">
        <x:f>AJ2957/(1+B2957)^(1-Inputs!$C$8)+T2957/(1+B2957)^(2-Inputs!$C$8)+U2957/(1+B2957)^(3-Inputs!$C$8)+V2957/(1+B2957)^(4-Inputs!$C$8)+W2957/(1+B2957)^(5-Inputs!$C$8)+X2957/(1+B2957)^(6-Inputs!$C$8)+Y2957/(1+B2957)^(7-Inputs!$C$8)+Z2957/(1+B2957)^(8-Inputs!$C$8)+AA2957/(1+B2957)^(9-Inputs!$C$8)+AB2957/(1+B2957)^(10-Inputs!$C$8)+AE2957/(1+B2957)^(10-Inputs!$C$8)</x:f>
        <x:v>436300.04206129804</x:v>
      </x:c>
      <x:c r="AL2957" s="25" t="n">
        <x:f>(AK2957+AI2957)/Inputs!$C$13</x:f>
        <x:v>367.9780875741334</x:v>
      </x:c>
      <x:c r="AM2957" s="26" t="n">
        <x:f>IF(AL2957&gt;=Inputs!$C$7,1,0)</x:f>
        <x:v>1</x:v>
      </x:c>
      <x:c r="AN2957" s="26" t="n">
        <x:f>IF(Inputs!$C$7&lt;=(1-Inputs!$C$16)*AL2957,1,0)</x:f>
        <x:v>1</x:v>
      </x:c>
    </x:row>
    <x:row r="2958" ht="20" customHeight="1">
      <x:c r="A2958" s="16" t="n">
        <x:v>2953</x:v>
      </x:c>
      <x:c r="B2958" s="19" t="n">
        <x:v>0.07525904463106546</x:v>
      </x:c>
      <x:c r="C2958" s="24" t="n">
        <x:v>0.7204851596465289</x:v>
      </x:c>
      <x:c r="D2958" s="19" t="n">
        <x:v>0.016813058112036573</x:v>
      </x:c>
      <x:c r="E2958" s="19" t="n">
        <x:v>0.043490534067711625</x:v>
      </x:c>
      <x:c r="F2958" s="19" t="n">
        <x:v>-0.1563135463634342</x:v>
      </x:c>
      <x:c r="G2958" s="19" t="n">
        <x:v>-0.07522833315334594</x:v>
      </x:c>
      <x:c r="H2958" s="19" t="n">
        <x:v>0.8926904686835258</x:v>
      </x:c>
      <x:c r="I2958" s="19" t="n">
        <x:v>0.05538481485717625</x:v>
      </x:c>
      <x:c r="J2958" s="19" t="n">
        <x:v>0.052173039611249125</x:v>
      </x:c>
      <x:c r="K2958" s="19" t="n">
        <x:v>0.055180039048685785</x:v>
      </x:c>
      <x:c r="L2958" s="19" t="n">
        <x:v>0.05417669250236145</x:v>
      </x:c>
      <x:c r="M2958" s="19" t="n">
        <x:v>0.05468908683426548</x:v>
      </x:c>
      <x:c r="N2958" s="19" t="n">
        <x:v>0.05580857406160135</x:v>
      </x:c>
      <x:c r="O2958" s="19" t="n">
        <x:v>0.05394006092873383</x:v>
      </x:c>
      <x:c r="P2958" s="19" t="n">
        <x:v>0.05675085461770209</x:v>
      </x:c>
      <x:c r="Q2958" s="19" t="n">
        <x:v>0.048665183270519496</x:v>
      </x:c>
      <x:c r="R2958" s="19" t="n">
        <x:v>0.06082003114614395</x:v>
      </x:c>
      <x:c r="S2958" s="21" t="n">
        <x:v>9805.320664809313</x:v>
      </x:c>
      <x:c r="T2958" s="21" t="n">
        <x:v>15563.660398087672</x:v>
      </x:c>
      <x:c r="U2958" s="21" t="n">
        <x:v>18983.37109042714</x:v>
      </x:c>
      <x:c r="V2958" s="21" t="n">
        <x:v>22641.720636548125</x:v>
      </x:c>
      <x:c r="W2958" s="21" t="n">
        <x:v>26665.102817765965</x:v>
      </x:c>
      <x:c r="X2958" s="21" t="n">
        <x:v>28018.946679789766</x:v>
      </x:c>
      <x:c r="Y2958" s="21" t="n">
        <x:v>29026.155661681576</x:v>
      </x:c>
      <x:c r="Z2958" s="21" t="n">
        <x:v>29827.813082271354</x:v>
      </x:c>
      <x:c r="AA2958" s="21" t="n">
        <x:v>30407.21821366064</x:v>
      </x:c>
      <x:c r="AB2958" s="21" t="n">
        <x:v>30735.644119551063</x:v>
      </x:c>
      <x:c r="AC2958" s="21" t="n">
        <x:v>40089.970590718774</x:v>
      </x:c>
      <x:c r="AD2958" s="25" t="n">
        <x:f>AC2958*(1+Inputs!$C$14)*(1-Inputs!$C$14/Inputs!$C$15)</x:f>
        <x:v>31811.391663735343</x:v>
      </x:c>
      <x:c r="AE2958" s="25" t="n">
        <x:f>AD2958/(B2958-Inputs!$C$14)</x:f>
        <x:v>790167.5748954169</x:v>
      </x:c>
      <x:c r="AF2958" s="25" t="n">
        <x:f>S2958/(1+B2958)^1+T2958/(1+B2958)^2+U2958/(1+B2958)^3+V2958/(1+B2958)^4+W2958/(1+B2958)^5+X2958/(1+B2958)^6+Y2958/(1+B2958)^7+Z2958/(1+B2958)^8+AA2958/(1+B2958)^9+AB2958/(1+B2958)^10+AE2958/(1+B2958)^10</x:f>
        <x:v>538791.1085822724</x:v>
      </x:c>
      <x:c r="AG2958" s="25" t="n">
        <x:f>(AF2958+Inputs!$C$12)/Inputs!$C$13</x:f>
        <x:v>455.72427398581164</x:v>
      </x:c>
      <x:c r="AH2958" s="25" t="n">
        <x:f>(S2958+Inputs!$C$11)*Inputs!$C$8-Inputs!$C$11</x:f>
        <x:v>2718.5694073490204</x:v>
      </x:c>
      <x:c r="AI2958" s="25" t="n">
        <x:f>Inputs!$C$12+AH2958-Inputs!$C$10*Inputs!$C$13</x:f>
        <x:v>25036.48482254902</x:v>
      </x:c>
      <x:c r="AJ2958" s="25" t="n">
        <x:f>(S2958+Inputs!$C$11)*(1-Inputs!$C$8)</x:f>
        <x:v>7086.751257460292</x:v>
      </x:c>
      <x:c r="AK2958" s="25" t="n">
        <x:f>AJ2958/(1+B2958)^(1-Inputs!$C$8)+T2958/(1+B2958)^(2-Inputs!$C$8)+U2958/(1+B2958)^(3-Inputs!$C$8)+V2958/(1+B2958)^(4-Inputs!$C$8)+W2958/(1+B2958)^(5-Inputs!$C$8)+X2958/(1+B2958)^(6-Inputs!$C$8)+Y2958/(1+B2958)^(7-Inputs!$C$8)+Z2958/(1+B2958)^(8-Inputs!$C$8)+AA2958/(1+B2958)^(9-Inputs!$C$8)+AB2958/(1+B2958)^(10-Inputs!$C$8)+AE2958/(1+B2958)^(10-Inputs!$C$8)</x:f>
        <x:v>554806.2667992184</x:v>
      </x:c>
      <x:c r="AL2958" s="25" t="n">
        <x:f>(AK2958+AI2958)/Inputs!$C$13</x:f>
        <x:v>462.67242887357406</x:v>
      </x:c>
      <x:c r="AM2958" s="26" t="n">
        <x:f>IF(AL2958&gt;=Inputs!$C$7,1,0)</x:f>
        <x:v>1</x:v>
      </x:c>
      <x:c r="AN2958" s="26" t="n">
        <x:f>IF(Inputs!$C$7&lt;=(1-Inputs!$C$16)*AL2958,1,0)</x:f>
        <x:v>1</x:v>
      </x:c>
    </x:row>
    <x:row r="2959" ht="20" customHeight="1">
      <x:c r="A2959" s="16" t="n">
        <x:v>2954</x:v>
      </x:c>
      <x:c r="B2959" s="19" t="n">
        <x:v>0.07803533513444967</x:v>
      </x:c>
      <x:c r="C2959" s="24" t="n">
        <x:v>0.5139301462499191</x:v>
      </x:c>
      <x:c r="D2959" s="19" t="n">
        <x:v>0.03239212490033055</x:v>
      </x:c>
      <x:c r="E2959" s="19" t="n">
        <x:v>0.05388399227171277</x:v>
      </x:c>
      <x:c r="F2959" s="19" t="n">
        <x:v>-0.1994226372976971</x:v>
      </x:c>
      <x:c r="G2959" s="19" t="n">
        <x:v>-0.06914024246893688</x:v>
      </x:c>
      <x:c r="H2959" s="19" t="n">
        <x:v>0.7590555625457966</x:v>
      </x:c>
      <x:c r="I2959" s="19" t="n">
        <x:v>0.05693925270314026</x:v>
      </x:c>
      <x:c r="J2959" s="19" t="n">
        <x:v>0.06302009385901443</x:v>
      </x:c>
      <x:c r="K2959" s="19" t="n">
        <x:v>0.06165124894343649</x:v>
      </x:c>
      <x:c r="L2959" s="19" t="n">
        <x:v>0.0739456331030658</x:v>
      </x:c>
      <x:c r="M2959" s="19" t="n">
        <x:v>0.06724682474476935</x:v>
      </x:c>
      <x:c r="N2959" s="19" t="n">
        <x:v>0.06273580184593698</x:v>
      </x:c>
      <x:c r="O2959" s="19" t="n">
        <x:v>0.06748343807117976</x:v>
      </x:c>
      <x:c r="P2959" s="19" t="n">
        <x:v>0.06194980212968744</x:v>
      </x:c>
      <x:c r="Q2959" s="19" t="n">
        <x:v>0.06916301472350939</x:v>
      </x:c>
      <x:c r="R2959" s="19" t="n">
        <x:v>0.0734758917130614</x:v>
      </x:c>
      <x:c r="S2959" s="21" t="n">
        <x:v>9134.664835014635</x:v>
      </x:c>
      <x:c r="T2959" s="21" t="n">
        <x:v>14700.136498012775</x:v>
      </x:c>
      <x:c r="U2959" s="21" t="n">
        <x:v>18401.028533408527</x:v>
      </x:c>
      <x:c r="V2959" s="21" t="n">
        <x:v>22505.09495905691</x:v>
      </x:c>
      <x:c r="W2959" s="21" t="n">
        <x:v>27157.48852126672</x:v>
      </x:c>
      <x:c r="X2959" s="21" t="n">
        <x:v>29039.58862690404</x:v>
      </x:c>
      <x:c r="Y2959" s="21" t="n">
        <x:v>30444.421303906598</x:v>
      </x:c>
      <x:c r="Z2959" s="21" t="n">
        <x:v>31554.09959181807</x:v>
      </x:c>
      <x:c r="AA2959" s="21" t="n">
        <x:v>32302.75811350592</x:v>
      </x:c>
      <x:c r="AB2959" s="21" t="n">
        <x:v>32679.646195585716</x:v>
      </x:c>
      <x:c r="AC2959" s="21" t="n">
        <x:v>42625.6254725031</x:v>
      </x:c>
      <x:c r="AD2959" s="25" t="n">
        <x:f>AC2959*(1+Inputs!$C$14)*(1-Inputs!$C$14/Inputs!$C$15)</x:f>
        <x:v>33823.433812431205</x:v>
      </x:c>
      <x:c r="AE2959" s="25" t="n">
        <x:f>AD2959/(B2959-Inputs!$C$14)</x:f>
        <x:v>785945.6352962299</x:v>
      </x:c>
      <x:c r="AF2959" s="25" t="n">
        <x:f>S2959/(1+B2959)^1+T2959/(1+B2959)^2+U2959/(1+B2959)^3+V2959/(1+B2959)^4+W2959/(1+B2959)^5+X2959/(1+B2959)^6+Y2959/(1+B2959)^7+Z2959/(1+B2959)^8+AA2959/(1+B2959)^9+AB2959/(1+B2959)^10+AE2959/(1+B2959)^10</x:f>
        <x:v>527490.8188576904</x:v>
      </x:c>
      <x:c r="AG2959" s="25" t="n">
        <x:f>(AF2959+Inputs!$C$12)/Inputs!$C$13</x:f>
        <x:v>446.70746299830813</x:v>
      </x:c>
      <x:c r="AH2959" s="25" t="n">
        <x:f>(S2959+Inputs!$C$11)*Inputs!$C$8-Inputs!$C$11</x:f>
        <x:v>2404.371744623295</x:v>
      </x:c>
      <x:c r="AI2959" s="25" t="n">
        <x:f>Inputs!$C$12+AH2959-Inputs!$C$10*Inputs!$C$13</x:f>
        <x:v>24722.28715982329</x:v>
      </x:c>
      <x:c r="AJ2959" s="25" t="n">
        <x:f>(S2959+Inputs!$C$11)*(1-Inputs!$C$8)</x:f>
        <x:v>6730.293090391341</x:v>
      </x:c>
      <x:c r="AK2959" s="25" t="n">
        <x:f>AJ2959/(1+B2959)^(1-Inputs!$C$8)+T2959/(1+B2959)^(2-Inputs!$C$8)+U2959/(1+B2959)^(3-Inputs!$C$8)+V2959/(1+B2959)^(4-Inputs!$C$8)+W2959/(1+B2959)^(5-Inputs!$C$8)+X2959/(1+B2959)^(6-Inputs!$C$8)+Y2959/(1+B2959)^(7-Inputs!$C$8)+Z2959/(1+B2959)^(8-Inputs!$C$8)+AA2959/(1+B2959)^(9-Inputs!$C$8)+AB2959/(1+B2959)^(10-Inputs!$C$8)+AE2959/(1+B2959)^(10-Inputs!$C$8)</x:f>
        <x:v>544080.3871218684</x:v>
      </x:c>
      <x:c r="AL2959" s="25" t="n">
        <x:f>(AK2959+AI2959)/Inputs!$C$13</x:f>
        <x:v>453.86324848182386</x:v>
      </x:c>
      <x:c r="AM2959" s="26" t="n">
        <x:f>IF(AL2959&gt;=Inputs!$C$7,1,0)</x:f>
        <x:v>1</x:v>
      </x:c>
      <x:c r="AN2959" s="26" t="n">
        <x:f>IF(Inputs!$C$7&lt;=(1-Inputs!$C$16)*AL2959,1,0)</x:f>
        <x:v>1</x:v>
      </x:c>
    </x:row>
    <x:row r="2960" ht="20" customHeight="1">
      <x:c r="A2960" s="16" t="n">
        <x:v>2955</x:v>
      </x:c>
      <x:c r="B2960" s="19" t="n">
        <x:v>0.08586595836798265</x:v>
      </x:c>
      <x:c r="C2960" s="24" t="n">
        <x:v>0.5298677472573274</x:v>
      </x:c>
      <x:c r="D2960" s="19" t="n">
        <x:v>0.0246317595026639</x:v>
      </x:c>
      <x:c r="E2960" s="19" t="n">
        <x:v>0.042985878245246745</x:v>
      </x:c>
      <x:c r="F2960" s="19" t="n">
        <x:v>-0.1794311999530453</x:v>
      </x:c>
      <x:c r="G2960" s="19" t="n">
        <x:v>-0.044704454614888506</x:v>
      </x:c>
      <x:c r="H2960" s="19" t="n">
        <x:v>0.7487293274445221</x:v>
      </x:c>
      <x:c r="I2960" s="19" t="n">
        <x:v>0.06104264131166815</x:v>
      </x:c>
      <x:c r="J2960" s="19" t="n">
        <x:v>0.07098299783550716</x:v>
      </x:c>
      <x:c r="K2960" s="19" t="n">
        <x:v>0.0759403718066767</x:v>
      </x:c>
      <x:c r="L2960" s="19" t="n">
        <x:v>0.05156183014950898</x:v>
      </x:c>
      <x:c r="M2960" s="19" t="n">
        <x:v>0.05624901107565961</x:v>
      </x:c>
      <x:c r="N2960" s="19" t="n">
        <x:v>0.06206057723828849</x:v>
      </x:c>
      <x:c r="O2960" s="19" t="n">
        <x:v>0.06218430927271243</x:v>
      </x:c>
      <x:c r="P2960" s="19" t="n">
        <x:v>0.05722209483435904</x:v>
      </x:c>
      <x:c r="Q2960" s="19" t="n">
        <x:v>0.06964356571176608</x:v>
      </x:c>
      <x:c r="R2960" s="19" t="n">
        <x:v>0.06474962820777477</x:v>
      </x:c>
      <x:c r="S2960" s="21" t="n">
        <x:v>9562.835533196956</x:v>
      </x:c>
      <x:c r="T2960" s="21" t="n">
        <x:v>15043.065856443996</x:v>
      </x:c>
      <x:c r="U2960" s="21" t="n">
        <x:v>18354.07385781216</x:v>
      </x:c>
      <x:c r="V2960" s="21" t="n">
        <x:v>21973.630859760393</x:v>
      </x:c>
      <x:c r="W2960" s="21" t="n">
        <x:v>25870.52624193827</x:v>
      </x:c>
      <x:c r="X2960" s="21" t="n">
        <x:v>27316.917284216855</x:v>
      </x:c>
      <x:c r="Y2960" s="21" t="n">
        <x:v>28424.10797678121</x:v>
      </x:c>
      <x:c r="Z2960" s="21" t="n">
        <x:v>29309.547446768156</x:v>
      </x:c>
      <x:c r="AA2960" s="21" t="n">
        <x:v>29940.687188716838</x:v>
      </x:c>
      <x:c r="AB2960" s="21" t="n">
        <x:v>30320.64747329525</x:v>
      </x:c>
      <x:c r="AC2960" s="21" t="n">
        <x:v>39548.670617341624</x:v>
      </x:c>
      <x:c r="AD2960" s="25" t="n">
        <x:f>AC2960*(1+Inputs!$C$14)*(1-Inputs!$C$14/Inputs!$C$15)</x:f>
        <x:v>31381.870134860575</x:v>
      </x:c>
      <x:c r="AE2960" s="25" t="n">
        <x:f>AD2960/(B2960-Inputs!$C$14)</x:f>
        <x:v>616952.3025169964</x:v>
      </x:c>
      <x:c r="AF2960" s="25" t="n">
        <x:f>S2960/(1+B2960)^1+T2960/(1+B2960)^2+U2960/(1+B2960)^3+V2960/(1+B2960)^4+W2960/(1+B2960)^5+X2960/(1+B2960)^6+Y2960/(1+B2960)^7+Z2960/(1+B2960)^8+AA2960/(1+B2960)^9+AB2960/(1+B2960)^10+AE2960/(1+B2960)^10</x:f>
        <x:v>414906.6347852142</x:v>
      </x:c>
      <x:c r="AG2960" s="25" t="n">
        <x:f>(AF2960+Inputs!$C$12)/Inputs!$C$13</x:f>
        <x:v>356.8734558440025</x:v>
      </x:c>
      <x:c r="AH2960" s="25" t="n">
        <x:f>(S2960+Inputs!$C$11)*Inputs!$C$8-Inputs!$C$11</x:f>
        <x:v>2604.9667840456978</x:v>
      </x:c>
      <x:c r="AI2960" s="25" t="n">
        <x:f>Inputs!$C$12+AH2960-Inputs!$C$10*Inputs!$C$13</x:f>
        <x:v>24922.882199245694</x:v>
      </x:c>
      <x:c r="AJ2960" s="25" t="n">
        <x:f>(S2960+Inputs!$C$11)*(1-Inputs!$C$8)</x:f>
        <x:v>6957.868749151259</x:v>
      </x:c>
      <x:c r="AK2960" s="25" t="n">
        <x:f>AJ2960/(1+B2960)^(1-Inputs!$C$8)+T2960/(1+B2960)^(2-Inputs!$C$8)+U2960/(1+B2960)^(3-Inputs!$C$8)+V2960/(1+B2960)^(4-Inputs!$C$8)+W2960/(1+B2960)^(5-Inputs!$C$8)+X2960/(1+B2960)^(6-Inputs!$C$8)+Y2960/(1+B2960)^(7-Inputs!$C$8)+Z2960/(1+B2960)^(8-Inputs!$C$8)+AA2960/(1+B2960)^(9-Inputs!$C$8)+AB2960/(1+B2960)^(10-Inputs!$C$8)+AE2960/(1+B2960)^(10-Inputs!$C$8)</x:f>
        <x:v>428738.9392178507</x:v>
      </x:c>
      <x:c r="AL2960" s="25" t="n">
        <x:f>(AK2960+AI2960)/Inputs!$C$13</x:f>
        <x:v>361.9892052029542</x:v>
      </x:c>
      <x:c r="AM2960" s="26" t="n">
        <x:f>IF(AL2960&gt;=Inputs!$C$7,1,0)</x:f>
        <x:v>1</x:v>
      </x:c>
      <x:c r="AN2960" s="26" t="n">
        <x:f>IF(Inputs!$C$7&lt;=(1-Inputs!$C$16)*AL2960,1,0)</x:f>
        <x:v>1</x:v>
      </x:c>
    </x:row>
    <x:row r="2961" ht="20" customHeight="1">
      <x:c r="A2961" s="16" t="n">
        <x:v>2956</x:v>
      </x:c>
      <x:c r="B2961" s="19" t="n">
        <x:v>0.08885137797906588</x:v>
      </x:c>
      <x:c r="C2961" s="24" t="n">
        <x:v>0.2613615152850173</x:v>
      </x:c>
      <x:c r="D2961" s="19" t="n">
        <x:v>0.032872825644734864</x:v>
      </x:c>
      <x:c r="E2961" s="19" t="n">
        <x:v>0.058421055229913754</x:v>
      </x:c>
      <x:c r="F2961" s="19" t="n">
        <x:v>-0.16669028057378799</x:v>
      </x:c>
      <x:c r="G2961" s="19" t="n">
        <x:v>-0.04107710980442619</x:v>
      </x:c>
      <x:c r="H2961" s="19" t="n">
        <x:v>0.8408146513085342</x:v>
      </x:c>
      <x:c r="I2961" s="19" t="n">
        <x:v>0.05551502651492797</x:v>
      </x:c>
      <x:c r="J2961" s="19" t="n">
        <x:v>0.055749564148899255</x:v>
      </x:c>
      <x:c r="K2961" s="19" t="n">
        <x:v>0.05858101854534766</x:v>
      </x:c>
      <x:c r="L2961" s="19" t="n">
        <x:v>0.05832226299105628</x:v>
      </x:c>
      <x:c r="M2961" s="19" t="n">
        <x:v>0.05846356316841479</x:v>
      </x:c>
      <x:c r="N2961" s="19" t="n">
        <x:v>0.05091902925016371</x:v>
      </x:c>
      <x:c r="O2961" s="19" t="n">
        <x:v>0.05959517227365382</x:v>
      </x:c>
      <x:c r="P2961" s="19" t="n">
        <x:v>0.06176982723187052</x:v>
      </x:c>
      <x:c r="Q2961" s="19" t="n">
        <x:v>0.06019071876286148</x:v>
      </x:c>
      <x:c r="R2961" s="19" t="n">
        <x:v>0.06503549335810135</x:v>
      </x:c>
      <x:c r="S2961" s="21" t="n">
        <x:v>9862.407666661258</x:v>
      </x:c>
      <x:c r="T2961" s="21" t="n">
        <x:v>15309.868432916099</x:v>
      </x:c>
      <x:c r="U2961" s="21" t="n">
        <x:v>18601.013933090602</x:v>
      </x:c>
      <x:c r="V2961" s="21" t="n">
        <x:v>22245.761596460812</x:v>
      </x:c>
      <x:c r="W2961" s="21" t="n">
        <x:v>26289.643117415177</x:v>
      </x:c>
      <x:c r="X2961" s="21" t="n">
        <x:v>28133.58138672397</x:v>
      </x:c>
      <x:c r="Y2961" s="21" t="n">
        <x:v>29516.355831391586</x:v>
      </x:c>
      <x:c r="Z2961" s="21" t="n">
        <x:v>30631.00674666751</x:v>
      </x:c>
      <x:c r="AA2961" s="21" t="n">
        <x:v>31404.49444108236</x:v>
      </x:c>
      <x:c r="AB2961" s="21" t="n">
        <x:v>31797.370710419134</x:v>
      </x:c>
      <x:c r="AC2961" s="21" t="n">
        <x:v>41474.831361416254</x:v>
      </x:c>
      <x:c r="AD2961" s="25" t="n">
        <x:f>AC2961*(1+Inputs!$C$14)*(1-Inputs!$C$14/Inputs!$C$15)</x:f>
        <x:v>32910.27868528379</x:v>
      </x:c>
      <x:c r="AE2961" s="25" t="n">
        <x:f>AD2961/(B2961-Inputs!$C$14)</x:f>
        <x:v>611131.5981195002</x:v>
      </x:c>
      <x:c r="AF2961" s="25" t="n">
        <x:f>S2961/(1+B2961)^1+T2961/(1+B2961)^2+U2961/(1+B2961)^3+V2961/(1+B2961)^4+W2961/(1+B2961)^5+X2961/(1+B2961)^6+Y2961/(1+B2961)^7+Z2961/(1+B2961)^8+AA2961/(1+B2961)^9+AB2961/(1+B2961)^10+AE2961/(1+B2961)^10</x:f>
        <x:v>407089.136575527</x:v>
      </x:c>
      <x:c r="AG2961" s="25" t="n">
        <x:f>(AF2961+Inputs!$C$12)/Inputs!$C$13</x:f>
        <x:v>350.63565969276226</x:v>
      </x:c>
      <x:c r="AH2961" s="25" t="n">
        <x:f>(S2961+Inputs!$C$11)*Inputs!$C$8-Inputs!$C$11</x:f>
        <x:v>2745.314276709795</x:v>
      </x:c>
      <x:c r="AI2961" s="25" t="n">
        <x:f>Inputs!$C$12+AH2961-Inputs!$C$10*Inputs!$C$13</x:f>
        <x:v>25063.229691909793</x:v>
      </x:c>
      <x:c r="AJ2961" s="25" t="n">
        <x:f>(S2961+Inputs!$C$11)*(1-Inputs!$C$8)</x:f>
        <x:v>7117.093389951464</x:v>
      </x:c>
      <x:c r="AK2961" s="25" t="n">
        <x:f>AJ2961/(1+B2961)^(1-Inputs!$C$8)+T2961/(1+B2961)^(2-Inputs!$C$8)+U2961/(1+B2961)^(3-Inputs!$C$8)+V2961/(1+B2961)^(4-Inputs!$C$8)+W2961/(1+B2961)^(5-Inputs!$C$8)+X2961/(1+B2961)^(6-Inputs!$C$8)+Y2961/(1+B2961)^(7-Inputs!$C$8)+Z2961/(1+B2961)^(8-Inputs!$C$8)+AA2961/(1+B2961)^(9-Inputs!$C$8)+AB2961/(1+B2961)^(10-Inputs!$C$8)+AE2961/(1+B2961)^(10-Inputs!$C$8)</x:f>
        <x:v>421027.92137781624</x:v>
      </x:c>
      <x:c r="AL2961" s="25" t="n">
        <x:f>(AK2961+AI2961)/Inputs!$C$13</x:f>
        <x:v>355.9483597702535</x:v>
      </x:c>
      <x:c r="AM2961" s="26" t="n">
        <x:f>IF(AL2961&gt;=Inputs!$C$7,1,0)</x:f>
        <x:v>1</x:v>
      </x:c>
      <x:c r="AN2961" s="26" t="n">
        <x:f>IF(Inputs!$C$7&lt;=(1-Inputs!$C$16)*AL2961,1,0)</x:f>
        <x:v>1</x:v>
      </x:c>
    </x:row>
    <x:row r="2962" ht="20" customHeight="1">
      <x:c r="A2962" s="16" t="n">
        <x:v>2957</x:v>
      </x:c>
      <x:c r="B2962" s="19" t="n">
        <x:v>0.08297756768901388</x:v>
      </x:c>
      <x:c r="C2962" s="24" t="n">
        <x:v>0.48085088034147816</x:v>
      </x:c>
      <x:c r="D2962" s="19" t="n">
        <x:v>0.011690003647491665</x:v>
      </x:c>
      <x:c r="E2962" s="19" t="n">
        <x:v>0.04553201568915853</x:v>
      </x:c>
      <x:c r="F2962" s="19" t="n">
        <x:v>-0.1880434595087866</x:v>
      </x:c>
      <x:c r="G2962" s="19" t="n">
        <x:v>-0.08895592579554942</x:v>
      </x:c>
      <x:c r="H2962" s="19" t="n">
        <x:v>0.9408924288234459</x:v>
      </x:c>
      <x:c r="I2962" s="19" t="n">
        <x:v>0.046144513188208974</x:v>
      </x:c>
      <x:c r="J2962" s="19" t="n">
        <x:v>0.04561729955898158</x:v>
      </x:c>
      <x:c r="K2962" s="19" t="n">
        <x:v>0.04921761613241984</x:v>
      </x:c>
      <x:c r="L2962" s="19" t="n">
        <x:v>0.05055768779586856</x:v>
      </x:c>
      <x:c r="M2962" s="19" t="n">
        <x:v>0.05223913206818566</x:v>
      </x:c>
      <x:c r="N2962" s="19" t="n">
        <x:v>0.04663565329759308</x:v>
      </x:c>
      <x:c r="O2962" s="19" t="n">
        <x:v>0.04486568504598949</x:v>
      </x:c>
      <x:c r="P2962" s="19" t="n">
        <x:v>0.042624118410011534</x:v>
      </x:c>
      <x:c r="Q2962" s="19" t="n">
        <x:v>0.043051692292414144</x:v>
      </x:c>
      <x:c r="R2962" s="19" t="n">
        <x:v>0.04516729627273776</x:v>
      </x:c>
      <x:c r="S2962" s="21" t="n">
        <x:v>9188.149382804337</x:v>
      </x:c>
      <x:c r="T2962" s="21" t="n">
        <x:v>14592.083987063404</x:v>
      </x:c>
      <x:c r="U2962" s="21" t="n">
        <x:v>17860.959243243684</x:v>
      </x:c>
      <x:c r="V2962" s="21" t="n">
        <x:v>21333.412659853842</x:v>
      </x:c>
      <x:c r="W2962" s="21" t="n">
        <x:v>25093.890067328346</x:v>
      </x:c>
      <x:c r="X2962" s="21" t="n">
        <x:v>26362.04744085699</x:v>
      </x:c>
      <x:c r="Y2962" s="21" t="n">
        <x:v>27251.442028599187</x:v>
      </x:c>
      <x:c r="Z2962" s="21" t="n">
        <x:v>27979.548819885953</x:v>
      </x:c>
      <x:c r="AA2962" s="21" t="n">
        <x:v>28530.45282627078</x:v>
      </x:c>
      <x:c r="AB2962" s="21" t="n">
        <x:v>28897.483562679943</x:v>
      </x:c>
      <x:c r="AC2962" s="21" t="n">
        <x:v>37692.36986436515</x:v>
      </x:c>
      <x:c r="AD2962" s="25" t="n">
        <x:f>AC2962*(1+Inputs!$C$14)*(1-Inputs!$C$14/Inputs!$C$15)</x:f>
        <x:v>29908.895487373742</x:v>
      </x:c>
      <x:c r="AE2962" s="25" t="n">
        <x:f>AD2962/(B2962-Inputs!$C$14)</x:f>
        <x:v>623393.325840118</x:v>
      </x:c>
      <x:c r="AF2962" s="25" t="n">
        <x:f>S2962/(1+B2962)^1+T2962/(1+B2962)^2+U2962/(1+B2962)^3+V2962/(1+B2962)^4+W2962/(1+B2962)^5+X2962/(1+B2962)^6+Y2962/(1+B2962)^7+Z2962/(1+B2962)^8+AA2962/(1+B2962)^9+AB2962/(1+B2962)^10+AE2962/(1+B2962)^10</x:f>
        <x:v>421921.6029409706</x:v>
      </x:c>
      <x:c r="AG2962" s="25" t="n">
        <x:f>(AF2962+Inputs!$C$12)/Inputs!$C$13</x:f>
        <x:v>362.47089126251353</x:v>
      </x:c>
      <x:c r="AH2962" s="25" t="n">
        <x:f>(S2962+Inputs!$C$11)*Inputs!$C$8-Inputs!$C$11</x:f>
        <x:v>2429.4288889302516</x:v>
      </x:c>
      <x:c r="AI2962" s="25" t="n">
        <x:f>Inputs!$C$12+AH2962-Inputs!$C$10*Inputs!$C$13</x:f>
        <x:v>24747.344304130253</x:v>
      </x:c>
      <x:c r="AJ2962" s="25" t="n">
        <x:f>(S2962+Inputs!$C$11)*(1-Inputs!$C$8)</x:f>
        <x:v>6758.720493874086</x:v>
      </x:c>
      <x:c r="AK2962" s="25" t="n">
        <x:f>AJ2962/(1+B2962)^(1-Inputs!$C$8)+T2962/(1+B2962)^(2-Inputs!$C$8)+U2962/(1+B2962)^(3-Inputs!$C$8)+V2962/(1+B2962)^(4-Inputs!$C$8)+W2962/(1+B2962)^(5-Inputs!$C$8)+X2962/(1+B2962)^(6-Inputs!$C$8)+Y2962/(1+B2962)^(7-Inputs!$C$8)+Z2962/(1+B2962)^(8-Inputs!$C$8)+AA2962/(1+B2962)^(9-Inputs!$C$8)+AB2962/(1+B2962)^(10-Inputs!$C$8)+AE2962/(1+B2962)^(10-Inputs!$C$8)</x:f>
        <x:v>435647.7861997335</x:v>
      </x:c>
      <x:c r="AL2962" s="25" t="n">
        <x:f>(AK2962+AI2962)/Inputs!$C$13</x:f>
        <x:v>367.36189712816656</x:v>
      </x:c>
      <x:c r="AM2962" s="26" t="n">
        <x:f>IF(AL2962&gt;=Inputs!$C$7,1,0)</x:f>
        <x:v>1</x:v>
      </x:c>
      <x:c r="AN2962" s="26" t="n">
        <x:f>IF(Inputs!$C$7&lt;=(1-Inputs!$C$16)*AL2962,1,0)</x:f>
        <x:v>1</x:v>
      </x:c>
    </x:row>
    <x:row r="2963" ht="20" customHeight="1">
      <x:c r="A2963" s="16" t="n">
        <x:v>2958</x:v>
      </x:c>
      <x:c r="B2963" s="19" t="n">
        <x:v>0.07474073743420923</x:v>
      </x:c>
      <x:c r="C2963" s="24" t="n">
        <x:v>0.6295285833616333</x:v>
      </x:c>
      <x:c r="D2963" s="19" t="n">
        <x:v>0.04246815394237871</x:v>
      </x:c>
      <x:c r="E2963" s="19" t="n">
        <x:v>0.041496417810315905</x:v>
      </x:c>
      <x:c r="F2963" s="19" t="n">
        <x:v>-0.15587786003124965</x:v>
      </x:c>
      <x:c r="G2963" s="19" t="n">
        <x:v>-0.0602059554828071</x:v>
      </x:c>
      <x:c r="H2963" s="19" t="n">
        <x:v>0.8734089249923898</x:v>
      </x:c>
      <x:c r="I2963" s="19" t="n">
        <x:v>0.06524652518880998</x:v>
      </x:c>
      <x:c r="J2963" s="19" t="n">
        <x:v>0.07045136915489707</x:v>
      </x:c>
      <x:c r="K2963" s="19" t="n">
        <x:v>0.06230791702285728</x:v>
      </x:c>
      <x:c r="L2963" s="19" t="n">
        <x:v>0.05919240685886848</x:v>
      </x:c>
      <x:c r="M2963" s="19" t="n">
        <x:v>0.07156148993266812</x:v>
      </x:c>
      <x:c r="N2963" s="19" t="n">
        <x:v>0.06271201251268053</x:v>
      </x:c>
      <x:c r="O2963" s="19" t="n">
        <x:v>0.05499897377214097</x:v>
      </x:c>
      <x:c r="P2963" s="19" t="n">
        <x:v>0.06039071423487599</x:v>
      </x:c>
      <x:c r="Q2963" s="19" t="n">
        <x:v>0.05727379171799271</x:v>
      </x:c>
      <x:c r="R2963" s="19" t="n">
        <x:v>0.057645735068127806</x:v>
      </x:c>
      <x:c r="S2963" s="21" t="n">
        <x:v>9943.3442932303</x:v>
      </x:c>
      <x:c r="T2963" s="21" t="n">
        <x:v>15838.224760793304</x:v>
      </x:c>
      <x:c r="U2963" s="21" t="n">
        <x:v>19600.265590270177</x:v>
      </x:c>
      <x:c r="V2963" s="21" t="n">
        <x:v>23712.396353975815</x:v>
      </x:c>
      <x:c r="W2963" s="21" t="n">
        <x:v>28325.00603561297</x:v>
      </x:c>
      <x:c r="X2963" s="21" t="n">
        <x:v>30210.110979463716</x:v>
      </x:c>
      <x:c r="Y2963" s="21" t="n">
        <x:v>31598.386321402955</x:v>
      </x:c>
      <x:c r="Z2963" s="21" t="n">
        <x:v>32652.16141655246</x:v>
      </x:c>
      <x:c r="AA2963" s="21" t="n">
        <x:v>33363.68988533571</x:v>
      </x:c>
      <x:c r="AB2963" s="21" t="n">
        <x:v>33686.45641241198</x:v>
      </x:c>
      <x:c r="AC2963" s="21" t="n">
        <x:v>43938.856190102575</x:v>
      </x:c>
      <x:c r="AD2963" s="25" t="n">
        <x:f>AC2963*(1+Inputs!$C$14)*(1-Inputs!$C$14/Inputs!$C$15)</x:f>
        <x:v>34865.482386846386</x:v>
      </x:c>
      <x:c r="AE2963" s="25" t="n">
        <x:f>AD2963/(B2963-Inputs!$C$14)</x:f>
        <x:v>877323.488135221</x:v>
      </x:c>
      <x:c r="AF2963" s="25" t="n">
        <x:f>S2963/(1+B2963)^1+T2963/(1+B2963)^2+U2963/(1+B2963)^3+V2963/(1+B2963)^4+W2963/(1+B2963)^5+X2963/(1+B2963)^6+Y2963/(1+B2963)^7+Z2963/(1+B2963)^8+AA2963/(1+B2963)^9+AB2963/(1+B2963)^10+AE2963/(1+B2963)^10</x:f>
        <x:v>593828.3076092493</x:v>
      </x:c>
      <x:c r="AG2963" s="25" t="n">
        <x:f>(AF2963+Inputs!$C$12)/Inputs!$C$13</x:f>
        <x:v>499.63996402589345</x:v>
      </x:c>
      <x:c r="AH2963" s="25" t="n">
        <x:f>(S2963+Inputs!$C$11)*Inputs!$C$8-Inputs!$C$11</x:f>
        <x:v>2783.232531896935</x:v>
      </x:c>
      <x:c r="AI2963" s="25" t="n">
        <x:f>Inputs!$C$12+AH2963-Inputs!$C$10*Inputs!$C$13</x:f>
        <x:v>25101.147947096935</x:v>
      </x:c>
      <x:c r="AJ2963" s="25" t="n">
        <x:f>(S2963+Inputs!$C$11)*(1-Inputs!$C$8)</x:f>
        <x:v>7160.111761333365</x:v>
      </x:c>
      <x:c r="AK2963" s="25" t="n">
        <x:f>AJ2963/(1+B2963)^(1-Inputs!$C$8)+T2963/(1+B2963)^(2-Inputs!$C$8)+U2963/(1+B2963)^(3-Inputs!$C$8)+V2963/(1+B2963)^(4-Inputs!$C$8)+W2963/(1+B2963)^(5-Inputs!$C$8)+X2963/(1+B2963)^(6-Inputs!$C$8)+Y2963/(1+B2963)^(7-Inputs!$C$8)+Z2963/(1+B2963)^(8-Inputs!$C$8)+AA2963/(1+B2963)^(9-Inputs!$C$8)+AB2963/(1+B2963)^(10-Inputs!$C$8)+AE2963/(1+B2963)^(10-Inputs!$C$8)</x:f>
        <x:v>611544.9381162592</x:v>
      </x:c>
      <x:c r="AL2963" s="25" t="n">
        <x:f>(AK2963+AI2963)/Inputs!$C$13</x:f>
        <x:v>507.997366782518</x:v>
      </x:c>
      <x:c r="AM2963" s="26" t="n">
        <x:f>IF(AL2963&gt;=Inputs!$C$7,1,0)</x:f>
        <x:v>1</x:v>
      </x:c>
      <x:c r="AN2963" s="26" t="n">
        <x:f>IF(Inputs!$C$7&lt;=(1-Inputs!$C$16)*AL2963,1,0)</x:f>
        <x:v>1</x:v>
      </x:c>
    </x:row>
    <x:row r="2964" ht="20" customHeight="1">
      <x:c r="A2964" s="16" t="n">
        <x:v>2959</x:v>
      </x:c>
      <x:c r="B2964" s="19" t="n">
        <x:v>0.07591334385787721</x:v>
      </x:c>
      <x:c r="C2964" s="24" t="n">
        <x:v>0.5549743367721192</x:v>
      </x:c>
      <x:c r="D2964" s="19" t="n">
        <x:v>0.018708684422635714</x:v>
      </x:c>
      <x:c r="E2964" s="19" t="n">
        <x:v>0.04174114688027515</x:v>
      </x:c>
      <x:c r="F2964" s="19" t="n">
        <x:v>-0.2354174256378076</x:v>
      </x:c>
      <x:c r="G2964" s="19" t="n">
        <x:v>-0.07618005512235698</x:v>
      </x:c>
      <x:c r="H2964" s="19" t="n">
        <x:v>0.8678870209742797</x:v>
      </x:c>
      <x:c r="I2964" s="19" t="n">
        <x:v>0.04680511021146572</x:v>
      </x:c>
      <x:c r="J2964" s="19" t="n">
        <x:v>0.059425175996713056</x:v>
      </x:c>
      <x:c r="K2964" s="19" t="n">
        <x:v>0.053825658701917974</x:v>
      </x:c>
      <x:c r="L2964" s="19" t="n">
        <x:v>0.04793242811825053</x:v>
      </x:c>
      <x:c r="M2964" s="19" t="n">
        <x:v>0.04364993063399993</x:v>
      </x:c>
      <x:c r="N2964" s="19" t="n">
        <x:v>0.053058399293037156</x:v>
      </x:c>
      <x:c r="O2964" s="19" t="n">
        <x:v>0.04894724658031123</x:v>
      </x:c>
      <x:c r="P2964" s="19" t="n">
        <x:v>0.047960913991652206</x:v>
      </x:c>
      <x:c r="Q2964" s="19" t="n">
        <x:v>0.04557664492351364</x:v>
      </x:c>
      <x:c r="R2964" s="19" t="n">
        <x:v>0.04511504648061987</x:v>
      </x:c>
      <x:c r="S2964" s="21" t="n">
        <x:v>8428.185108347476</x:v>
      </x:c>
      <x:c r="T2964" s="21" t="n">
        <x:v>13698.568535441995</x:v>
      </x:c>
      <x:c r="U2964" s="21" t="n">
        <x:v>17260.00878382246</x:v>
      </x:c>
      <x:c r="V2964" s="21" t="n">
        <x:v>21146.42523730107</x:v>
      </x:c>
      <x:c r="W2964" s="21" t="n">
        <x:v>25352.99714698614</x:v>
      </x:c>
      <x:c r="X2964" s="21" t="n">
        <x:v>26711.152415292876</x:v>
      </x:c>
      <x:c r="Y2964" s="21" t="n">
        <x:v>27690.028011068855</x:v>
      </x:c>
      <x:c r="Z2964" s="21" t="n">
        <x:v>28478.330688911396</x:v>
      </x:c>
      <x:c r="AA2964" s="21" t="n">
        <x:v>29065.48428856187</x:v>
      </x:c>
      <x:c r="AB2964" s="21" t="n">
        <x:v>29437.237735848776</x:v>
      </x:c>
      <x:c r="AC2964" s="21" t="n">
        <x:v>38396.39704675927</x:v>
      </x:c>
      <x:c r="AD2964" s="25" t="n">
        <x:f>AC2964*(1+Inputs!$C$14)*(1-Inputs!$C$14/Inputs!$C$15)</x:f>
        <x:v>30467.541056603477</x:v>
      </x:c>
      <x:c r="AE2964" s="25" t="n">
        <x:f>AD2964/(B2964-Inputs!$C$14)</x:f>
        <x:v>744684.696573327</x:v>
      </x:c>
      <x:c r="AF2964" s="25" t="n">
        <x:f>S2964/(1+B2964)^1+T2964/(1+B2964)^2+U2964/(1+B2964)^3+V2964/(1+B2964)^4+W2964/(1+B2964)^5+X2964/(1+B2964)^6+Y2964/(1+B2964)^7+Z2964/(1+B2964)^8+AA2964/(1+B2964)^9+AB2964/(1+B2964)^10+AE2964/(1+B2964)^10</x:f>
        <x:v>504029.80666709365</x:v>
      </x:c>
      <x:c r="AG2964" s="25" t="n">
        <x:f>(AF2964+Inputs!$C$12)/Inputs!$C$13</x:f>
        <x:v>427.9872781487154</x:v>
      </x:c>
      <x:c r="AH2964" s="25" t="n">
        <x:f>(S2964+Inputs!$C$11)*Inputs!$C$8-Inputs!$C$11</x:f>
        <x:v>2073.390831581968</x:v>
      </x:c>
      <x:c r="AI2964" s="25" t="n">
        <x:f>Inputs!$C$12+AH2964-Inputs!$C$10*Inputs!$C$13</x:f>
        <x:v>24391.30624678197</x:v>
      </x:c>
      <x:c r="AJ2964" s="25" t="n">
        <x:f>(S2964+Inputs!$C$11)*(1-Inputs!$C$8)</x:f>
        <x:v>6354.794276765508</x:v>
      </x:c>
      <x:c r="AK2964" s="25" t="n">
        <x:f>AJ2964/(1+B2964)^(1-Inputs!$C$8)+T2964/(1+B2964)^(2-Inputs!$C$8)+U2964/(1+B2964)^(3-Inputs!$C$8)+V2964/(1+B2964)^(4-Inputs!$C$8)+W2964/(1+B2964)^(5-Inputs!$C$8)+X2964/(1+B2964)^(6-Inputs!$C$8)+Y2964/(1+B2964)^(7-Inputs!$C$8)+Z2964/(1+B2964)^(8-Inputs!$C$8)+AA2964/(1+B2964)^(9-Inputs!$C$8)+AB2964/(1+B2964)^(10-Inputs!$C$8)+AE2964/(1+B2964)^(10-Inputs!$C$8)</x:f>
        <x:v>519613.0005494124</x:v>
      </x:c>
      <x:c r="AL2964" s="25" t="n">
        <x:f>(AK2964+AI2964)/Inputs!$C$13</x:f>
        <x:v>434.07595117660776</x:v>
      </x:c>
      <x:c r="AM2964" s="26" t="n">
        <x:f>IF(AL2964&gt;=Inputs!$C$7,1,0)</x:f>
        <x:v>1</x:v>
      </x:c>
      <x:c r="AN2964" s="26" t="n">
        <x:f>IF(Inputs!$C$7&lt;=(1-Inputs!$C$16)*AL2964,1,0)</x:f>
        <x:v>1</x:v>
      </x:c>
    </x:row>
    <x:row r="2965" ht="20" customHeight="1">
      <x:c r="A2965" s="16" t="n">
        <x:v>2960</x:v>
      </x:c>
      <x:c r="B2965" s="19" t="n">
        <x:v>0.08783750409182353</x:v>
      </x:c>
      <x:c r="C2965" s="24" t="n">
        <x:v>0.2933912507845946</x:v>
      </x:c>
      <x:c r="D2965" s="19" t="n">
        <x:v>0.024103428373520332</x:v>
      </x:c>
      <x:c r="E2965" s="19" t="n">
        <x:v>0.05996370197824746</x:v>
      </x:c>
      <x:c r="F2965" s="19" t="n">
        <x:v>-0.20215625242503737</x:v>
      </x:c>
      <x:c r="G2965" s="19" t="n">
        <x:v>-0.08732447605472488</x:v>
      </x:c>
      <x:c r="H2965" s="19" t="n">
        <x:v>0.6067194006126613</x:v>
      </x:c>
      <x:c r="I2965" s="19" t="n">
        <x:v>0.07425340527377217</x:v>
      </x:c>
      <x:c r="J2965" s="19" t="n">
        <x:v>0.0699612964981236</x:v>
      </x:c>
      <x:c r="K2965" s="19" t="n">
        <x:v>0.06924135210588134</x:v>
      </x:c>
      <x:c r="L2965" s="19" t="n">
        <x:v>0.06890665473707827</x:v>
      </x:c>
      <x:c r="M2965" s="19" t="n">
        <x:v>0.07400427600839407</x:v>
      </x:c>
      <x:c r="N2965" s="19" t="n">
        <x:v>0.06856385806023924</x:v>
      </x:c>
      <x:c r="O2965" s="19" t="n">
        <x:v>0.06666009259245242</x:v>
      </x:c>
      <x:c r="P2965" s="19" t="n">
        <x:v>0.07488283156043167</x:v>
      </x:c>
      <x:c r="Q2965" s="19" t="n">
        <x:v>0.06880757087996812</x:v>
      </x:c>
      <x:c r="R2965" s="19" t="n">
        <x:v>0.06434568133520657</x:v>
      </x:c>
      <x:c r="S2965" s="21" t="n">
        <x:v>8960.544963383569</x:v>
      </x:c>
      <x:c r="T2965" s="21" t="n">
        <x:v>14249.166324834001</x:v>
      </x:c>
      <x:c r="U2965" s="21" t="n">
        <x:v>17527.87033152196</x:v>
      </x:c>
      <x:c r="V2965" s="21" t="n">
        <x:v>21020.973882698298</x:v>
      </x:c>
      <x:c r="W2965" s="21" t="n">
        <x:v>24921.305688637454</x:v>
      </x:c>
      <x:c r="X2965" s="21" t="n">
        <x:v>26657.821435565584</x:v>
      </x:c>
      <x:c r="Y2965" s="21" t="n">
        <x:v>27983.62021237204</x:v>
      </x:c>
      <x:c r="Z2965" s="21" t="n">
        <x:v>29044.26351130319</x:v>
      </x:c>
      <x:c r="AA2965" s="21" t="n">
        <x:v>29818.523004885465</x:v>
      </x:c>
      <x:c r="AB2965" s="21" t="n">
        <x:v>30248.230728389695</x:v>
      </x:c>
      <x:c r="AC2965" s="21" t="n">
        <x:v>39454.21399355177</x:v>
      </x:c>
      <x:c r="AD2965" s="25" t="n">
        <x:f>AC2965*(1+Inputs!$C$14)*(1-Inputs!$C$14/Inputs!$C$15)</x:f>
        <x:v>31306.918803883327</x:v>
      </x:c>
      <x:c r="AE2965" s="25" t="n">
        <x:f>AD2965/(B2965-Inputs!$C$14)</x:f>
        <x:v>592513.2033011377</x:v>
      </x:c>
      <x:c r="AF2965" s="25" t="n">
        <x:f>S2965/(1+B2965)^1+T2965/(1+B2965)^2+U2965/(1+B2965)^3+V2965/(1+B2965)^4+W2965/(1+B2965)^5+X2965/(1+B2965)^6+Y2965/(1+B2965)^7+Z2965/(1+B2965)^8+AA2965/(1+B2965)^9+AB2965/(1+B2965)^10+AE2965/(1+B2965)^10</x:f>
        <x:v>393995.10709759605</x:v>
      </x:c>
      <x:c r="AG2965" s="25" t="n">
        <x:f>(AF2965+Inputs!$C$12)/Inputs!$C$13</x:f>
        <x:v>340.18757457769937</x:v>
      </x:c>
      <x:c r="AH2965" s="25" t="n">
        <x:f>(S2965+Inputs!$C$11)*Inputs!$C$8-Inputs!$C$11</x:f>
        <x:v>2322.7977773660014</x:v>
      </x:c>
      <x:c r="AI2965" s="25" t="n">
        <x:f>Inputs!$C$12+AH2965-Inputs!$C$10*Inputs!$C$13</x:f>
        <x:v>24640.713192566</x:v>
      </x:c>
      <x:c r="AJ2965" s="25" t="n">
        <x:f>(S2965+Inputs!$C$11)*(1-Inputs!$C$8)</x:f>
        <x:v>6637.747186017568</x:v>
      </x:c>
      <x:c r="AK2965" s="25" t="n">
        <x:f>AJ2965/(1+B2965)^(1-Inputs!$C$8)+T2965/(1+B2965)^(2-Inputs!$C$8)+U2965/(1+B2965)^(3-Inputs!$C$8)+V2965/(1+B2965)^(4-Inputs!$C$8)+W2965/(1+B2965)^(5-Inputs!$C$8)+X2965/(1+B2965)^(6-Inputs!$C$8)+Y2965/(1+B2965)^(7-Inputs!$C$8)+Z2965/(1+B2965)^(8-Inputs!$C$8)+AA2965/(1+B2965)^(9-Inputs!$C$8)+AB2965/(1+B2965)^(10-Inputs!$C$8)+AE2965/(1+B2965)^(10-Inputs!$C$8)</x:f>
        <x:v>407624.96972042974</x:v>
      </x:c>
      <x:c r="AL2965" s="25" t="n">
        <x:f>(AK2965+AI2965)/Inputs!$C$13</x:f>
        <x:v>344.9166396797673</x:v>
      </x:c>
      <x:c r="AM2965" s="26" t="n">
        <x:f>IF(AL2965&gt;=Inputs!$C$7,1,0)</x:f>
        <x:v>1</x:v>
      </x:c>
      <x:c r="AN2965" s="26" t="n">
        <x:f>IF(Inputs!$C$7&lt;=(1-Inputs!$C$16)*AL2965,1,0)</x:f>
        <x:v>1</x:v>
      </x:c>
    </x:row>
    <x:row r="2966" ht="20" customHeight="1">
      <x:c r="A2966" s="16" t="n">
        <x:v>2961</x:v>
      </x:c>
      <x:c r="B2966" s="19" t="n">
        <x:v>0.08506812901594826</x:v>
      </x:c>
      <x:c r="C2966" s="24" t="n">
        <x:v>0.5946220258946653</x:v>
      </x:c>
      <x:c r="D2966" s="19" t="n">
        <x:v>0.022768093141529278</x:v>
      </x:c>
      <x:c r="E2966" s="19" t="n">
        <x:v>0.05836620795120638</x:v>
      </x:c>
      <x:c r="F2966" s="19" t="n">
        <x:v>-0.21636445028900542</x:v>
      </x:c>
      <x:c r="G2966" s="19" t="n">
        <x:v>-0.07977161649443872</x:v>
      </x:c>
      <x:c r="H2966" s="19" t="n">
        <x:v>0.25275598972123703</x:v>
      </x:c>
      <x:c r="I2966" s="19" t="n">
        <x:v>0.06764541037517233</x:v>
      </x:c>
      <x:c r="J2966" s="19" t="n">
        <x:v>0.06166597848441484</x:v>
      </x:c>
      <x:c r="K2966" s="19" t="n">
        <x:v>0.06034717052494784</x:v>
      </x:c>
      <x:c r="L2966" s="19" t="n">
        <x:v>0.06204237817452053</x:v>
      </x:c>
      <x:c r="M2966" s="19" t="n">
        <x:v>0.07082403008027882</x:v>
      </x:c>
      <x:c r="N2966" s="19" t="n">
        <x:v>0.061421424180849726</x:v>
      </x:c>
      <x:c r="O2966" s="19" t="n">
        <x:v>0.06168819446583825</x:v>
      </x:c>
      <x:c r="P2966" s="19" t="n">
        <x:v>0.06516116388007162</x:v>
      </x:c>
      <x:c r="Q2966" s="19" t="n">
        <x:v>0.06552921188188635</x:v>
      </x:c>
      <x:c r="R2966" s="19" t="n">
        <x:v>0.06601478381073661</x:v>
      </x:c>
      <x:c r="S2966" s="21" t="n">
        <x:v>8690.425646440659</x:v>
      </x:c>
      <x:c r="T2966" s="21" t="n">
        <x:v>14022.785767367353</x:v>
      </x:c>
      <x:c r="U2966" s="21" t="n">
        <x:v>17248.00962983007</x:v>
      </x:c>
      <x:c r="V2966" s="21" t="n">
        <x:v>20637.20141090498</x:v>
      </x:c>
      <x:c r="W2966" s="21" t="n">
        <x:v>24510.639790189613</x:v>
      </x:c>
      <x:c r="X2966" s="21" t="n">
        <x:v>26109.316650207125</x:v>
      </x:c>
      <x:c r="Y2966" s="21" t="n">
        <x:v>27392.214927130834</x:v>
      </x:c>
      <x:c r="Z2966" s="21" t="n">
        <x:v>28426.603118596446</x:v>
      </x:c>
      <x:c r="AA2966" s="21" t="n">
        <x:v>29177.42067233817</x:v>
      </x:c>
      <x:c r="AB2966" s="21" t="n">
        <x:v>29605.774316614188</x:v>
      </x:c>
      <x:c r="AC2966" s="21" t="n">
        <x:v>38616.22736949676</x:v>
      </x:c>
      <x:c r="AD2966" s="25" t="n">
        <x:f>AC2966*(1+Inputs!$C$14)*(1-Inputs!$C$14/Inputs!$C$15)</x:f>
        <x:v>30641.976417695674</x:v>
      </x:c>
      <x:c r="AE2966" s="25" t="n">
        <x:f>AD2966/(B2966-Inputs!$C$14)</x:f>
        <x:v>612005.6215389085</x:v>
      </x:c>
      <x:c r="AF2966" s="25" t="n">
        <x:f>S2966/(1+B2966)^1+T2966/(1+B2966)^2+U2966/(1+B2966)^3+V2966/(1+B2966)^4+W2966/(1+B2966)^5+X2966/(1+B2966)^6+Y2966/(1+B2966)^7+Z2966/(1+B2966)^8+AA2966/(1+B2966)^9+AB2966/(1+B2966)^10+AE2966/(1+B2966)^10</x:f>
        <x:v>408453.25083235954</x:v>
      </x:c>
      <x:c r="AG2966" s="25" t="n">
        <x:f>(AF2966+Inputs!$C$12)/Inputs!$C$13</x:f>
        <x:v>351.7241238577528</x:v>
      </x:c>
      <x:c r="AH2966" s="25" t="n">
        <x:f>(S2966+Inputs!$C$11)*Inputs!$C$8-Inputs!$C$11</x:f>
        <x:v>2196.248727510556</x:v>
      </x:c>
      <x:c r="AI2966" s="25" t="n">
        <x:f>Inputs!$C$12+AH2966-Inputs!$C$10*Inputs!$C$13</x:f>
        <x:v>24514.16414271055</x:v>
      </x:c>
      <x:c r="AJ2966" s="25" t="n">
        <x:f>(S2966+Inputs!$C$11)*(1-Inputs!$C$8)</x:f>
        <x:v>6494.176918930104</x:v>
      </x:c>
      <x:c r="AK2966" s="25" t="n">
        <x:f>AJ2966/(1+B2966)^(1-Inputs!$C$8)+T2966/(1+B2966)^(2-Inputs!$C$8)+U2966/(1+B2966)^(3-Inputs!$C$8)+V2966/(1+B2966)^(4-Inputs!$C$8)+W2966/(1+B2966)^(5-Inputs!$C$8)+X2966/(1+B2966)^(6-Inputs!$C$8)+Y2966/(1+B2966)^(7-Inputs!$C$8)+Z2966/(1+B2966)^(8-Inputs!$C$8)+AA2966/(1+B2966)^(9-Inputs!$C$8)+AB2966/(1+B2966)^(10-Inputs!$C$8)+AE2966/(1+B2966)^(10-Inputs!$C$8)</x:f>
        <x:v>422275.857078135</x:v>
      </x:c>
      <x:c r="AL2966" s="25" t="n">
        <x:f>(AK2966+AI2966)/Inputs!$C$13</x:f>
        <x:v>356.5060074245207</x:v>
      </x:c>
      <x:c r="AM2966" s="26" t="n">
        <x:f>IF(AL2966&gt;=Inputs!$C$7,1,0)</x:f>
        <x:v>1</x:v>
      </x:c>
      <x:c r="AN2966" s="26" t="n">
        <x:f>IF(Inputs!$C$7&lt;=(1-Inputs!$C$16)*AL2966,1,0)</x:f>
        <x:v>1</x:v>
      </x:c>
    </x:row>
    <x:row r="2967" ht="20" customHeight="1">
      <x:c r="A2967" s="16" t="n">
        <x:v>2962</x:v>
      </x:c>
      <x:c r="B2967" s="19" t="n">
        <x:v>0.07179815141488295</x:v>
      </x:c>
      <x:c r="C2967" s="24" t="n">
        <x:v>0.43172877523821285</x:v>
      </x:c>
      <x:c r="D2967" s="19" t="n">
        <x:v>0.036102786472228844</x:v>
      </x:c>
      <x:c r="E2967" s="19" t="n">
        <x:v>0.039459975614391574</x:v>
      </x:c>
      <x:c r="F2967" s="19" t="n">
        <x:v>-0.2531748244652579</x:v>
      </x:c>
      <x:c r="G2967" s="19" t="n">
        <x:v>-0.03593556263883045</x:v>
      </x:c>
      <x:c r="H2967" s="19" t="n">
        <x:v>0.8757490758958681</x:v>
      </x:c>
      <x:c r="I2967" s="19" t="n">
        <x:v>0.064932688471348</x:v>
      </x:c>
      <x:c r="J2967" s="19" t="n">
        <x:v>0.0630115552133077</x:v>
      </x:c>
      <x:c r="K2967" s="19" t="n">
        <x:v>0.059525929559646334</x:v>
      </x:c>
      <x:c r="L2967" s="19" t="n">
        <x:v>0.0647187745679878</x:v>
      </x:c>
      <x:c r="M2967" s="19" t="n">
        <x:v>0.05456063845814128</x:v>
      </x:c>
      <x:c r="N2967" s="19" t="n">
        <x:v>0.05983555963965159</x:v>
      </x:c>
      <x:c r="O2967" s="19" t="n">
        <x:v>0.06800545887817293</x:v>
      </x:c>
      <x:c r="P2967" s="19" t="n">
        <x:v>0.06218685737783858</x:v>
      </x:c>
      <x:c r="Q2967" s="19" t="n">
        <x:v>0.05891358487822913</x:v>
      </x:c>
      <x:c r="R2967" s="19" t="n">
        <x:v>0.06147843390810408</x:v>
      </x:c>
      <x:c r="S2967" s="21" t="n">
        <x:v>8308.326295153201</x:v>
      </x:c>
      <x:c r="T2967" s="21" t="n">
        <x:v>13494.754180770959</x:v>
      </x:c>
      <x:c r="U2967" s="21" t="n">
        <x:v>17151.716194097986</x:v>
      </x:c>
      <x:c r="V2967" s="21" t="n">
        <x:v>21343.456320714136</x:v>
      </x:c>
      <x:c r="W2967" s="21" t="n">
        <x:v>25983.596691162125</x:v>
      </x:c>
      <x:c r="X2967" s="21" t="n">
        <x:v>27679.775623635876</x:v>
      </x:c>
      <x:c r="Y2967" s="21" t="n">
        <x:v>28899.479372562248</x:v>
      </x:c>
      <x:c r="Z2967" s="21" t="n">
        <x:v>29892.259337145064</x:v>
      </x:c>
      <x:c r="AA2967" s="21" t="n">
        <x:v>30587.727994047313</x:v>
      </x:c>
      <x:c r="AB2967" s="21" t="n">
        <x:v>30976.708800330664</x:v>
      </x:c>
      <x:c r="AC2967" s="21" t="n">
        <x:v>40404.40278304</x:v>
      </x:c>
      <x:c r="AD2967" s="25" t="n">
        <x:f>AC2967*(1+Inputs!$C$14)*(1-Inputs!$C$14/Inputs!$C$15)</x:f>
        <x:v>32060.893608342238</x:v>
      </x:c>
      <x:c r="AE2967" s="25" t="n">
        <x:f>AD2967/(B2967-Inputs!$C$14)</x:f>
        <x:v>871263.7014525481</x:v>
      </x:c>
      <x:c r="AF2967" s="25" t="n">
        <x:f>S2967/(1+B2967)^1+T2967/(1+B2967)^2+U2967/(1+B2967)^3+V2967/(1+B2967)^4+W2967/(1+B2967)^5+X2967/(1+B2967)^6+Y2967/(1+B2967)^7+Z2967/(1+B2967)^8+AA2967/(1+B2967)^9+AB2967/(1+B2967)^10+AE2967/(1+B2967)^10</x:f>
        <x:v>588590.5912726822</x:v>
      </x:c>
      <x:c r="AG2967" s="25" t="n">
        <x:f>(AF2967+Inputs!$C$12)/Inputs!$C$13</x:f>
        <x:v>495.46064656023157</x:v>
      </x:c>
      <x:c r="AH2967" s="25" t="n">
        <x:f>(S2967+Inputs!$C$11)*Inputs!$C$8-Inputs!$C$11</x:f>
        <x:v>2017.2377985512258</x:v>
      </x:c>
      <x:c r="AI2967" s="25" t="n">
        <x:f>Inputs!$C$12+AH2967-Inputs!$C$10*Inputs!$C$13</x:f>
        <x:v>24335.153213751226</x:v>
      </x:c>
      <x:c r="AJ2967" s="25" t="n">
        <x:f>(S2967+Inputs!$C$11)*(1-Inputs!$C$8)</x:f>
        <x:v>6291.088496601976</x:v>
      </x:c>
      <x:c r="AK2967" s="25" t="n">
        <x:f>AJ2967/(1+B2967)^(1-Inputs!$C$8)+T2967/(1+B2967)^(2-Inputs!$C$8)+U2967/(1+B2967)^(3-Inputs!$C$8)+V2967/(1+B2967)^(4-Inputs!$C$8)+W2967/(1+B2967)^(5-Inputs!$C$8)+X2967/(1+B2967)^(6-Inputs!$C$8)+Y2967/(1+B2967)^(7-Inputs!$C$8)+Z2967/(1+B2967)^(8-Inputs!$C$8)+AA2967/(1+B2967)^(9-Inputs!$C$8)+AB2967/(1+B2967)^(10-Inputs!$C$8)+AE2967/(1+B2967)^(10-Inputs!$C$8)</x:f>
        <x:v>606080.2123660874</x:v>
      </x:c>
      <x:c r="AL2967" s="25" t="n">
        <x:f>(AK2967+AI2967)/Inputs!$C$13</x:f>
        <x:v>503.02570408314216</x:v>
      </x:c>
      <x:c r="AM2967" s="26" t="n">
        <x:f>IF(AL2967&gt;=Inputs!$C$7,1,0)</x:f>
        <x:v>1</x:v>
      </x:c>
      <x:c r="AN2967" s="26" t="n">
        <x:f>IF(Inputs!$C$7&lt;=(1-Inputs!$C$16)*AL2967,1,0)</x:f>
        <x:v>1</x:v>
      </x:c>
    </x:row>
    <x:row r="2968" ht="20" customHeight="1">
      <x:c r="A2968" s="16" t="n">
        <x:v>2963</x:v>
      </x:c>
      <x:c r="B2968" s="19" t="n">
        <x:v>0.08893007370810914</x:v>
      </x:c>
      <x:c r="C2968" s="24" t="n">
        <x:v>0.8508819030597863</x:v>
      </x:c>
      <x:c r="D2968" s="19" t="n">
        <x:v>0.01429132930523025</x:v>
      </x:c>
      <x:c r="E2968" s="19" t="n">
        <x:v>0.06357278780533562</x:v>
      </x:c>
      <x:c r="F2968" s="19" t="n">
        <x:v>-0.1701693268696306</x:v>
      </x:c>
      <x:c r="G2968" s="19" t="n">
        <x:v>-0.05901539365400879</x:v>
      </x:c>
      <x:c r="H2968" s="19" t="n">
        <x:v>0.5882140994905569</x:v>
      </x:c>
      <x:c r="I2968" s="19" t="n">
        <x:v>0.06361997681681374</x:v>
      </x:c>
      <x:c r="J2968" s="19" t="n">
        <x:v>0.06240610436341626</x:v>
      </x:c>
      <x:c r="K2968" s="19" t="n">
        <x:v>0.05873240485469182</x:v>
      </x:c>
      <x:c r="L2968" s="19" t="n">
        <x:v>0.06174639266354575</x:v>
      </x:c>
      <x:c r="M2968" s="19" t="n">
        <x:v>0.057962503790917025</x:v>
      </x:c>
      <x:c r="N2968" s="19" t="n">
        <x:v>0.05424824626560508</x:v>
      </x:c>
      <x:c r="O2968" s="19" t="n">
        <x:v>0.051440257130237796</x:v>
      </x:c>
      <x:c r="P2968" s="19" t="n">
        <x:v>0.06390853493522286</x:v>
      </x:c>
      <x:c r="Q2968" s="19" t="n">
        <x:v>0.052661564647652315</x:v>
      </x:c>
      <x:c r="R2968" s="19" t="n">
        <x:v>0.0642702139770347</x:v>
      </x:c>
      <x:c r="S2968" s="21" t="n">
        <x:v>9648.626956153345</x:v>
      </x:c>
      <x:c r="T2968" s="21" t="n">
        <x:v>15502.808789683857</x:v>
      </x:c>
      <x:c r="U2968" s="21" t="n">
        <x:v>19156.256427227105</x:v>
      </x:c>
      <x:c r="V2968" s="21" t="n">
        <x:v>23132.129348192033</x:v>
      </x:c>
      <x:c r="W2968" s="21" t="n">
        <x:v>27632.953696942706</x:v>
      </x:c>
      <x:c r="X2968" s="21" t="n">
        <x:v>29278.930027540122</x:v>
      </x:c>
      <x:c r="Y2968" s="21" t="n">
        <x:v>30539.959851207852</x:v>
      </x:c>
      <x:c r="Z2968" s="21" t="n">
        <x:v>31522.211980854285</x:v>
      </x:c>
      <x:c r="AA2968" s="21" t="n">
        <x:v>32210.24972373451</x:v>
      </x:c>
      <x:c r="AB2968" s="21" t="n">
        <x:v>32536.10183004732</x:v>
      </x:c>
      <x:c r="AC2968" s="21" t="n">
        <x:v>42438.39369136607</x:v>
      </x:c>
      <x:c r="AD2968" s="25" t="n">
        <x:f>AC2968*(1+Inputs!$C$14)*(1-Inputs!$C$14/Inputs!$C$15)</x:f>
        <x:v>33674.865394098975</x:v>
      </x:c>
      <x:c r="AE2968" s="25" t="n">
        <x:f>AD2968/(B2968-Inputs!$C$14)</x:f>
        <x:v>624417.1957998917</x:v>
      </x:c>
      <x:c r="AF2968" s="25" t="n">
        <x:f>S2968/(1+B2968)^1+T2968/(1+B2968)^2+U2968/(1+B2968)^3+V2968/(1+B2968)^4+W2968/(1+B2968)^5+X2968/(1+B2968)^6+Y2968/(1+B2968)^7+Z2968/(1+B2968)^8+AA2968/(1+B2968)^9+AB2968/(1+B2968)^10+AE2968/(1+B2968)^10</x:f>
        <x:v>416802.94044417853</x:v>
      </x:c>
      <x:c r="AG2968" s="25" t="n">
        <x:f>(AF2968+Inputs!$C$12)/Inputs!$C$13</x:f>
        <x:v>358.3865701196674</x:v>
      </x:c>
      <x:c r="AH2968" s="25" t="n">
        <x:f>(S2968+Inputs!$C$11)*Inputs!$C$8-Inputs!$C$11</x:f>
        <x:v>2645.1594780882797</x:v>
      </x:c>
      <x:c r="AI2968" s="25" t="n">
        <x:f>Inputs!$C$12+AH2968-Inputs!$C$10*Inputs!$C$13</x:f>
        <x:v>24963.074893288278</x:v>
      </x:c>
      <x:c r="AJ2968" s="25" t="n">
        <x:f>(S2968+Inputs!$C$11)*(1-Inputs!$C$8)</x:f>
        <x:v>7003.467478065066</x:v>
      </x:c>
      <x:c r="AK2968" s="25" t="n">
        <x:f>AJ2968/(1+B2968)^(1-Inputs!$C$8)+T2968/(1+B2968)^(2-Inputs!$C$8)+U2968/(1+B2968)^(3-Inputs!$C$8)+V2968/(1+B2968)^(4-Inputs!$C$8)+W2968/(1+B2968)^(5-Inputs!$C$8)+X2968/(1+B2968)^(6-Inputs!$C$8)+Y2968/(1+B2968)^(7-Inputs!$C$8)+Z2968/(1+B2968)^(8-Inputs!$C$8)+AA2968/(1+B2968)^(9-Inputs!$C$8)+AB2968/(1+B2968)^(10-Inputs!$C$8)+AE2968/(1+B2968)^(10-Inputs!$C$8)</x:f>
        <x:v>431247.44536329224</x:v>
      </x:c>
      <x:c r="AL2968" s="25" t="n">
        <x:f>(AK2968+AI2968)/Inputs!$C$13</x:f>
        <x:v>364.0228818838013</x:v>
      </x:c>
      <x:c r="AM2968" s="26" t="n">
        <x:f>IF(AL2968&gt;=Inputs!$C$7,1,0)</x:f>
        <x:v>1</x:v>
      </x:c>
      <x:c r="AN2968" s="26" t="n">
        <x:f>IF(Inputs!$C$7&lt;=(1-Inputs!$C$16)*AL2968,1,0)</x:f>
        <x:v>1</x:v>
      </x:c>
    </x:row>
    <x:row r="2969" ht="20" customHeight="1">
      <x:c r="A2969" s="16" t="n">
        <x:v>2964</x:v>
      </x:c>
      <x:c r="B2969" s="19" t="n">
        <x:v>0.09116556929098862</x:v>
      </x:c>
      <x:c r="C2969" s="24" t="n">
        <x:v>0.08730018241456605</x:v>
      </x:c>
      <x:c r="D2969" s="19" t="n">
        <x:v>0.030807162311127456</x:v>
      </x:c>
      <x:c r="E2969" s="19" t="n">
        <x:v>0.05119908914083425</x:v>
      </x:c>
      <x:c r="F2969" s="19" t="n">
        <x:v>-0.14515504382577435</x:v>
      </x:c>
      <x:c r="G2969" s="19" t="n">
        <x:v>-0.07795716697589625</x:v>
      </x:c>
      <x:c r="H2969" s="19" t="n">
        <x:v>0.6540248699078859</x:v>
      </x:c>
      <x:c r="I2969" s="19" t="n">
        <x:v>0.060683042906745185</x:v>
      </x:c>
      <x:c r="J2969" s="19" t="n">
        <x:v>0.06590367957668264</x:v>
      </x:c>
      <x:c r="K2969" s="19" t="n">
        <x:v>0.06862270458373929</x:v>
      </x:c>
      <x:c r="L2969" s="19" t="n">
        <x:v>0.06791759588977925</x:v>
      </x:c>
      <x:c r="M2969" s="19" t="n">
        <x:v>0.057479618773423904</x:v>
      </x:c>
      <x:c r="N2969" s="19" t="n">
        <x:v>0.06724610333394025</x:v>
      </x:c>
      <x:c r="O2969" s="19" t="n">
        <x:v>0.05491165762515379</x:v>
      </x:c>
      <x:c r="P2969" s="19" t="n">
        <x:v>0.06218299378152438</x:v>
      </x:c>
      <x:c r="Q2969" s="19" t="n">
        <x:v>0.055986038433276236</x:v>
      </x:c>
      <x:c r="R2969" s="19" t="n">
        <x:v>0.0679783989624741</x:v>
      </x:c>
      <x:c r="S2969" s="21" t="n">
        <x:v>10022.960752460547</x:v>
      </x:c>
      <x:c r="T2969" s="21" t="n">
        <x:v>15303.682298442185</x:v>
      </x:c>
      <x:c r="U2969" s="21" t="n">
        <x:v>18112.97047994993</x:v>
      </x:c>
      <x:c r="V2969" s="21" t="n">
        <x:v>20998.146662376428</x:v>
      </x:c>
      <x:c r="W2969" s="21" t="n">
        <x:v>24148.272080857372</x:v>
      </x:c>
      <x:c r="X2969" s="21" t="n">
        <x:v>25690.785741873668</x:v>
      </x:c>
      <x:c r="Y2969" s="21" t="n">
        <x:v>26935.393119950022</x:v>
      </x:c>
      <x:c r="Z2969" s="21" t="n">
        <x:v>27910.319706210063</x:v>
      </x:c>
      <x:c r="AA2969" s="21" t="n">
        <x:v>28636.24865773952</x:v>
      </x:c>
      <x:c r="AB2969" s="21" t="n">
        <x:v>29063.256233564884</x:v>
      </x:c>
      <x:c r="AC2969" s="21" t="n">
        <x:v>37908.595087258545</x:v>
      </x:c>
      <x:c r="AD2969" s="25" t="n">
        <x:f>AC2969*(1+Inputs!$C$14)*(1-Inputs!$C$14/Inputs!$C$15)</x:f>
        <x:v>30080.470201739652</x:v>
      </x:c>
      <x:c r="AE2969" s="25" t="n">
        <x:f>AD2969/(B2969-Inputs!$C$14)</x:f>
        <x:v>535567.7968097415</x:v>
      </x:c>
      <x:c r="AF2969" s="25" t="n">
        <x:f>S2969/(1+B2969)^1+T2969/(1+B2969)^2+U2969/(1+B2969)^3+V2969/(1+B2969)^4+W2969/(1+B2969)^5+X2969/(1+B2969)^6+Y2969/(1+B2969)^7+Z2969/(1+B2969)^8+AA2969/(1+B2969)^9+AB2969/(1+B2969)^10+AE2969/(1+B2969)^10</x:f>
        <x:v>359166.7510989689</x:v>
      </x:c>
      <x:c r="AG2969" s="25" t="n">
        <x:f>(AF2969+Inputs!$C$12)/Inputs!$C$13</x:f>
        <x:v>312.39707444902035</x:v>
      </x:c>
      <x:c r="AH2969" s="25" t="n">
        <x:f>(S2969+Inputs!$C$11)*Inputs!$C$8-Inputs!$C$11</x:f>
        <x:v>2820.532297728092</x:v>
      </x:c>
      <x:c r="AI2969" s="25" t="n">
        <x:f>Inputs!$C$12+AH2969-Inputs!$C$10*Inputs!$C$13</x:f>
        <x:v>25138.447712928086</x:v>
      </x:c>
      <x:c r="AJ2969" s="25" t="n">
        <x:f>(S2969+Inputs!$C$11)*(1-Inputs!$C$8)</x:f>
        <x:v>7202.428454732456</x:v>
      </x:c>
      <x:c r="AK2969" s="25" t="n">
        <x:f>AJ2969/(1+B2969)^(1-Inputs!$C$8)+T2969/(1+B2969)^(2-Inputs!$C$8)+U2969/(1+B2969)^(3-Inputs!$C$8)+V2969/(1+B2969)^(4-Inputs!$C$8)+W2969/(1+B2969)^(5-Inputs!$C$8)+X2969/(1+B2969)^(6-Inputs!$C$8)+Y2969/(1+B2969)^(7-Inputs!$C$8)+Z2969/(1+B2969)^(8-Inputs!$C$8)+AA2969/(1+B2969)^(9-Inputs!$C$8)+AB2969/(1+B2969)^(10-Inputs!$C$8)+AE2969/(1+B2969)^(10-Inputs!$C$8)</x:f>
        <x:v>371458.90231312264</x:v>
      </x:c>
      <x:c r="AL2969" s="25" t="n">
        <x:f>(AK2969+AI2969)/Inputs!$C$13</x:f>
        <x:v>316.4558989625343</x:v>
      </x:c>
      <x:c r="AM2969" s="26" t="n">
        <x:f>IF(AL2969&gt;=Inputs!$C$7,1,0)</x:f>
        <x:v>1</x:v>
      </x:c>
      <x:c r="AN2969" s="26" t="n">
        <x:f>IF(Inputs!$C$7&lt;=(1-Inputs!$C$16)*AL2969,1,0)</x:f>
        <x:v>0</x:v>
      </x:c>
    </x:row>
    <x:row r="2970" ht="20" customHeight="1">
      <x:c r="A2970" s="16" t="n">
        <x:v>2965</x:v>
      </x:c>
      <x:c r="B2970" s="19" t="n">
        <x:v>0.08226048504599572</x:v>
      </x:c>
      <x:c r="C2970" s="24" t="n">
        <x:v>0.3356074950214918</x:v>
      </x:c>
      <x:c r="D2970" s="19" t="n">
        <x:v>0.017202724331112054</x:v>
      </x:c>
      <x:c r="E2970" s="19" t="n">
        <x:v>0.05337519396916235</x:v>
      </x:c>
      <x:c r="F2970" s="19" t="n">
        <x:v>-0.12885325526188923</x:v>
      </x:c>
      <x:c r="G2970" s="19" t="n">
        <x:v>-0.06288591747958605</x:v>
      </x:c>
      <x:c r="H2970" s="19" t="n">
        <x:v>0.957607269529575</x:v>
      </x:c>
      <x:c r="I2970" s="19" t="n">
        <x:v>0.06275133593101714</x:v>
      </x:c>
      <x:c r="J2970" s="19" t="n">
        <x:v>0.05765312963736619</x:v>
      </x:c>
      <x:c r="K2970" s="19" t="n">
        <x:v>0.05925127893484955</x:v>
      </x:c>
      <x:c r="L2970" s="19" t="n">
        <x:v>0.05814852410855451</x:v>
      </x:c>
      <x:c r="M2970" s="19" t="n">
        <x:v>0.06291259577512733</x:v>
      </x:c>
      <x:c r="N2970" s="19" t="n">
        <x:v>0.06073515040804409</x:v>
      </x:c>
      <x:c r="O2970" s="19" t="n">
        <x:v>0.06100888362608543</x:v>
      </x:c>
      <x:c r="P2970" s="19" t="n">
        <x:v>0.051082927719334065</x:v>
      </x:c>
      <x:c r="Q2970" s="19" t="n">
        <x:v>0.06383997352322582</x:v>
      </x:c>
      <x:c r="R2970" s="19" t="n">
        <x:v>0.056828516195974996</x:v>
      </x:c>
      <x:c r="S2970" s="21" t="n">
        <x:v>10375.48541079052</x:v>
      </x:c>
      <x:c r="T2970" s="21" t="n">
        <x:v>15953.219899410164</x:v>
      </x:c>
      <x:c r="U2970" s="21" t="n">
        <x:v>18979.65763522059</x:v>
      </x:c>
      <x:c r="V2970" s="21" t="n">
        <x:v>22167.663776078945</x:v>
      </x:c>
      <x:c r="W2970" s="21" t="n">
        <x:v>25647.138858761977</x:v>
      </x:c>
      <x:c r="X2970" s="21" t="n">
        <x:v>27106.26135210623</x:v>
      </x:c>
      <x:c r="Y2970" s="21" t="n">
        <x:v>28208.034851628003</x:v>
      </x:c>
      <x:c r="Z2970" s="21" t="n">
        <x:v>29087.420962802855</x:v>
      </x:c>
      <x:c r="AA2970" s="21" t="n">
        <x:v>29707.354020036175</x:v>
      </x:c>
      <x:c r="AB2970" s="21" t="n">
        <x:v>30086.181368817328</x:v>
      </x:c>
      <x:c r="AC2970" s="21" t="n">
        <x:v>39242.845263674775</x:v>
      </x:c>
      <x:c r="AD2970" s="25" t="n">
        <x:f>AC2970*(1+Inputs!$C$14)*(1-Inputs!$C$14/Inputs!$C$15)</x:f>
        <x:v>31139.197716725932</x:v>
      </x:c>
      <x:c r="AE2970" s="25" t="n">
        <x:f>AD2970/(B2970-Inputs!$C$14)</x:f>
        <x:v>658884.4292736326</x:v>
      </x:c>
      <x:c r="AF2970" s="25" t="n">
        <x:f>S2970/(1+B2970)^1+T2970/(1+B2970)^2+U2970/(1+B2970)^3+V2970/(1+B2970)^4+W2970/(1+B2970)^5+X2970/(1+B2970)^6+Y2970/(1+B2970)^7+Z2970/(1+B2970)^8+AA2970/(1+B2970)^9+AB2970/(1+B2970)^10+AE2970/(1+B2970)^10</x:f>
        <x:v>447261.6856669729</x:v>
      </x:c>
      <x:c r="AG2970" s="25" t="n">
        <x:f>(AF2970+Inputs!$C$12)/Inputs!$C$13</x:f>
        <x:v>382.6904380101539</x:v>
      </x:c>
      <x:c r="AH2970" s="25" t="n">
        <x:f>(S2970+Inputs!$C$11)*Inputs!$C$8-Inputs!$C$11</x:f>
        <x:v>2985.6876856032295</x:v>
      </x:c>
      <x:c r="AI2970" s="25" t="n">
        <x:f>Inputs!$C$12+AH2970-Inputs!$C$10*Inputs!$C$13</x:f>
        <x:v>25303.60310080323</x:v>
      </x:c>
      <x:c r="AJ2970" s="25" t="n">
        <x:f>(S2970+Inputs!$C$11)*(1-Inputs!$C$8)</x:f>
        <x:v>7389.79772518729</x:v>
      </x:c>
      <x:c r="AK2970" s="25" t="n">
        <x:f>AJ2970/(1+B2970)^(1-Inputs!$C$8)+T2970/(1+B2970)^(2-Inputs!$C$8)+U2970/(1+B2970)^(3-Inputs!$C$8)+V2970/(1+B2970)^(4-Inputs!$C$8)+W2970/(1+B2970)^(5-Inputs!$C$8)+X2970/(1+B2970)^(6-Inputs!$C$8)+Y2970/(1+B2970)^(7-Inputs!$C$8)+Z2970/(1+B2970)^(8-Inputs!$C$8)+AA2970/(1+B2970)^(9-Inputs!$C$8)+AB2970/(1+B2970)^(10-Inputs!$C$8)+AE2970/(1+B2970)^(10-Inputs!$C$8)</x:f>
        <x:v>461273.8621485709</x:v>
      </x:c>
      <x:c r="AL2970" s="25" t="n">
        <x:f>(AK2970+AI2970)/Inputs!$C$13</x:f>
        <x:v>388.25349985391404</x:v>
      </x:c>
      <x:c r="AM2970" s="26" t="n">
        <x:f>IF(AL2970&gt;=Inputs!$C$7,1,0)</x:f>
        <x:v>1</x:v>
      </x:c>
      <x:c r="AN2970" s="26" t="n">
        <x:f>IF(Inputs!$C$7&lt;=(1-Inputs!$C$16)*AL2970,1,0)</x:f>
        <x:v>1</x:v>
      </x:c>
    </x:row>
    <x:row r="2971" ht="20" customHeight="1">
      <x:c r="A2971" s="16" t="n">
        <x:v>2966</x:v>
      </x:c>
      <x:c r="B2971" s="19" t="n">
        <x:v>0.08096680564612009</x:v>
      </x:c>
      <x:c r="C2971" s="24" t="n">
        <x:v>0.2778631873683537</x:v>
      </x:c>
      <x:c r="D2971" s="19" t="n">
        <x:v>0.02062071362412752</x:v>
      </x:c>
      <x:c r="E2971" s="19" t="n">
        <x:v>0.03775392374734537</x:v>
      </x:c>
      <x:c r="F2971" s="19" t="n">
        <x:v>-0.134054687035881</x:v>
      </x:c>
      <x:c r="G2971" s="19" t="n">
        <x:v>-0.05102588066285818</x:v>
      </x:c>
      <x:c r="H2971" s="19" t="n">
        <x:v>0.5472684004386394</x:v>
      </x:c>
      <x:c r="I2971" s="19" t="n">
        <x:v>0.06288891229784781</x:v>
      </x:c>
      <x:c r="J2971" s="19" t="n">
        <x:v>0.06401325104379679</x:v>
      </x:c>
      <x:c r="K2971" s="19" t="n">
        <x:v>0.06745669746457339</x:v>
      </x:c>
      <x:c r="L2971" s="19" t="n">
        <x:v>0.06152566834689992</x:v>
      </x:c>
      <x:c r="M2971" s="19" t="n">
        <x:v>0.07166313963081507</x:v>
      </x:c>
      <x:c r="N2971" s="19" t="n">
        <x:v>0.06900348894317972</x:v>
      </x:c>
      <x:c r="O2971" s="19" t="n">
        <x:v>0.07425977907972424</x:v>
      </x:c>
      <x:c r="P2971" s="19" t="n">
        <x:v>0.07085992797965332</x:v>
      </x:c>
      <x:c r="Q2971" s="19" t="n">
        <x:v>0.06587970770530205</x:v>
      </x:c>
      <x:c r="R2971" s="19" t="n">
        <x:v>0.07112444617619418</x:v>
      </x:c>
      <x:c r="S2971" s="21" t="n">
        <x:v>10298.728525716515</x:v>
      </x:c>
      <x:c r="T2971" s="21" t="n">
        <x:v>15556.230821001369</x:v>
      </x:c>
      <x:c r="U2971" s="21" t="n">
        <x:v>18062.42766351135</x:v>
      </x:c>
      <x:c r="V2971" s="21" t="n">
        <x:v>20620.342384568714</x:v>
      </x:c>
      <x:c r="W2971" s="21" t="n">
        <x:v>23397.888473652685</x:v>
      </x:c>
      <x:c r="X2971" s="21" t="n">
        <x:v>24597.908452129588</x:v>
      </x:c>
      <x:c r="Y2971" s="21" t="n">
        <x:v>25561.485583879195</x:v>
      </x:c>
      <x:c r="Z2971" s="21" t="n">
        <x:v>26378.488749398282</x:v>
      </x:c>
      <x:c r="AA2971" s="21" t="n">
        <x:v>27003.894770068102</x:v>
      </x:c>
      <x:c r="AB2971" s="21" t="n">
        <x:v>27427.806054351757</x:v>
      </x:c>
      <x:c r="AC2971" s="21" t="n">
        <x:v>35775.39920132837</x:v>
      </x:c>
      <x:c r="AD2971" s="25" t="n">
        <x:f>AC2971*(1+Inputs!$C$14)*(1-Inputs!$C$14/Inputs!$C$15)</x:f>
        <x:v>28387.779266254056</x:v>
      </x:c>
      <x:c r="AE2971" s="25" t="n">
        <x:f>AD2971/(B2971-Inputs!$C$14)</x:f>
        <x:v>617571.2857839226</x:v>
      </x:c>
      <x:c r="AF2971" s="25" t="n">
        <x:f>S2971/(1+B2971)^1+T2971/(1+B2971)^2+U2971/(1+B2971)^3+V2971/(1+B2971)^4+W2971/(1+B2971)^5+X2971/(1+B2971)^6+Y2971/(1+B2971)^7+Z2971/(1+B2971)^8+AA2971/(1+B2971)^9+AB2971/(1+B2971)^10+AE2971/(1+B2971)^10</x:f>
        <x:v>421983.87636528653</x:v>
      </x:c>
      <x:c r="AG2971" s="25" t="n">
        <x:f>(AF2971+Inputs!$C$12)/Inputs!$C$13</x:f>
        <x:v>362.5205809351048</x:v>
      </x:c>
      <x:c r="AH2971" s="25" t="n">
        <x:f>(S2971+Inputs!$C$11)*Inputs!$C$8-Inputs!$C$11</x:f>
        <x:v>2949.7276106781483</x:v>
      </x:c>
      <x:c r="AI2971" s="25" t="n">
        <x:f>Inputs!$C$12+AH2971-Inputs!$C$10*Inputs!$C$13</x:f>
        <x:v>25267.643025878147</x:v>
      </x:c>
      <x:c r="AJ2971" s="25" t="n">
        <x:f>(S2971+Inputs!$C$11)*(1-Inputs!$C$8)</x:f>
        <x:v>7349.000915038368</x:v>
      </x:c>
      <x:c r="AK2971" s="25" t="n">
        <x:f>AJ2971/(1+B2971)^(1-Inputs!$C$8)+T2971/(1+B2971)^(2-Inputs!$C$8)+U2971/(1+B2971)^(3-Inputs!$C$8)+V2971/(1+B2971)^(4-Inputs!$C$8)+W2971/(1+B2971)^(5-Inputs!$C$8)+X2971/(1+B2971)^(6-Inputs!$C$8)+Y2971/(1+B2971)^(7-Inputs!$C$8)+Z2971/(1+B2971)^(8-Inputs!$C$8)+AA2971/(1+B2971)^(9-Inputs!$C$8)+AB2971/(1+B2971)^(10-Inputs!$C$8)+AE2971/(1+B2971)^(10-Inputs!$C$8)</x:f>
        <x:v>434829.70195751055</x:v>
      </x:c>
      <x:c r="AL2971" s="25" t="n">
        <x:f>(AK2971+AI2971)/Inputs!$C$13</x:f>
        <x:v>367.12428589709356</x:v>
      </x:c>
      <x:c r="AM2971" s="26" t="n">
        <x:f>IF(AL2971&gt;=Inputs!$C$7,1,0)</x:f>
        <x:v>1</x:v>
      </x:c>
      <x:c r="AN2971" s="26" t="n">
        <x:f>IF(Inputs!$C$7&lt;=(1-Inputs!$C$16)*AL2971,1,0)</x:f>
        <x:v>1</x:v>
      </x:c>
    </x:row>
    <x:row r="2972" ht="20" customHeight="1">
      <x:c r="A2972" s="16" t="n">
        <x:v>2967</x:v>
      </x:c>
      <x:c r="B2972" s="19" t="n">
        <x:v>0.08930584571081246</x:v>
      </x:c>
      <x:c r="C2972" s="24" t="n">
        <x:v>0.34328796091253366</x:v>
      </x:c>
      <x:c r="D2972" s="19" t="n">
        <x:v>0.023172898523201015</x:v>
      </x:c>
      <x:c r="E2972" s="19" t="n">
        <x:v>0.05510115460344281</x:v>
      </x:c>
      <x:c r="F2972" s="19" t="n">
        <x:v>-0.1696476408522915</x:v>
      </x:c>
      <x:c r="G2972" s="19" t="n">
        <x:v>-0.025471855803202173</x:v>
      </x:c>
      <x:c r="H2972" s="19" t="n">
        <x:v>0.6364233073437333</x:v>
      </x:c>
      <x:c r="I2972" s="19" t="n">
        <x:v>0.06469686882862448</x:v>
      </x:c>
      <x:c r="J2972" s="19" t="n">
        <x:v>0.06299428382271685</x:v>
      </x:c>
      <x:c r="K2972" s="19" t="n">
        <x:v>0.07342642296367444</x:v>
      </x:c>
      <x:c r="L2972" s="19" t="n">
        <x:v>0.0665717070393282</x:v>
      </x:c>
      <x:c r="M2972" s="19" t="n">
        <x:v>0.06864676003087311</x:v>
      </x:c>
      <x:c r="N2972" s="19" t="n">
        <x:v>0.07179866092854467</x:v>
      </x:c>
      <x:c r="O2972" s="19" t="n">
        <x:v>0.06292389293404199</x:v>
      </x:c>
      <x:c r="P2972" s="19" t="n">
        <x:v>0.06192660771271108</x:v>
      </x:c>
      <x:c r="Q2972" s="19" t="n">
        <x:v>0.050739160742217564</x:v>
      </x:c>
      <x:c r="R2972" s="19" t="n">
        <x:v>0.0658210504629335</x:v>
      </x:c>
      <x:c r="S2972" s="21" t="n">
        <x:v>9840.342242837385</x:v>
      </x:c>
      <x:c r="T2972" s="21" t="n">
        <x:v>15178.538592443481</x:v>
      </x:c>
      <x:c r="U2972" s="21" t="n">
        <x:v>18200.277835751906</x:v>
      </x:c>
      <x:c r="V2972" s="21" t="n">
        <x:v>21541.53556067814</x:v>
      </x:c>
      <x:c r="W2972" s="21" t="n">
        <x:v>25222.36467917091</x:v>
      </x:c>
      <x:c r="X2972" s="21" t="n">
        <x:v>26829.83534983237</x:v>
      </x:c>
      <x:c r="Y2972" s="21" t="n">
        <x:v>28087.20637520948</x:v>
      </x:c>
      <x:c r="Z2972" s="21" t="n">
        <x:v>29068.41215653507</x:v>
      </x:c>
      <x:c r="AA2972" s="21" t="n">
        <x:v>29767.988041181226</x:v>
      </x:c>
      <x:c r="AB2972" s="21" t="n">
        <x:v>30156.95647422225</x:v>
      </x:c>
      <x:c r="AC2972" s="21" t="n">
        <x:v>39335.16061855076</x:v>
      </x:c>
      <x:c r="AD2972" s="25" t="n">
        <x:f>AC2972*(1+Inputs!$C$14)*(1-Inputs!$C$14/Inputs!$C$15)</x:f>
        <x:v>31212.449950820024</x:v>
      </x:c>
      <x:c r="AE2972" s="25" t="n">
        <x:f>AD2972/(B2972-Inputs!$C$14)</x:f>
        <x:v>574753.040713728</x:v>
      </x:c>
      <x:c r="AF2972" s="25" t="n">
        <x:f>S2972/(1+B2972)^1+T2972/(1+B2972)^2+U2972/(1+B2972)^3+V2972/(1+B2972)^4+W2972/(1+B2972)^5+X2972/(1+B2972)^6+Y2972/(1+B2972)^7+Z2972/(1+B2972)^8+AA2972/(1+B2972)^9+AB2972/(1+B2972)^10+AE2972/(1+B2972)^10</x:f>
        <x:v>384744.4432233783</x:v>
      </x:c>
      <x:c r="AG2972" s="25" t="n">
        <x:f>(AF2972+Inputs!$C$12)/Inputs!$C$13</x:f>
        <x:v>332.80621625010707</x:v>
      </x:c>
      <x:c r="AH2972" s="25" t="n">
        <x:f>(S2972+Inputs!$C$11)*Inputs!$C$8-Inputs!$C$11</x:f>
        <x:v>2734.976776781351</x:v>
      </x:c>
      <x:c r="AI2972" s="25" t="n">
        <x:f>Inputs!$C$12+AH2972-Inputs!$C$10*Inputs!$C$13</x:f>
        <x:v>25052.89219198135</x:v>
      </x:c>
      <x:c r="AJ2972" s="25" t="n">
        <x:f>(S2972+Inputs!$C$11)*(1-Inputs!$C$8)</x:f>
        <x:v>7105.365466056035</x:v>
      </x:c>
      <x:c r="AK2972" s="25" t="n">
        <x:f>AJ2972/(1+B2972)^(1-Inputs!$C$8)+T2972/(1+B2972)^(2-Inputs!$C$8)+U2972/(1+B2972)^(3-Inputs!$C$8)+V2972/(1+B2972)^(4-Inputs!$C$8)+W2972/(1+B2972)^(5-Inputs!$C$8)+X2972/(1+B2972)^(6-Inputs!$C$8)+Y2972/(1+B2972)^(7-Inputs!$C$8)+Z2972/(1+B2972)^(8-Inputs!$C$8)+AA2972/(1+B2972)^(9-Inputs!$C$8)+AB2972/(1+B2972)^(10-Inputs!$C$8)+AE2972/(1+B2972)^(10-Inputs!$C$8)</x:f>
        <x:v>397862.8665849715</x:v>
      </x:c>
      <x:c r="AL2972" s="25" t="n">
        <x:f>(AK2972+AI2972)/Inputs!$C$13</x:f>
        <x:v>337.45607886787934</x:v>
      </x:c>
      <x:c r="AM2972" s="26" t="n">
        <x:f>IF(AL2972&gt;=Inputs!$C$7,1,0)</x:f>
        <x:v>1</x:v>
      </x:c>
      <x:c r="AN2972" s="26" t="n">
        <x:f>IF(Inputs!$C$7&lt;=(1-Inputs!$C$16)*AL2972,1,0)</x:f>
        <x:v>1</x:v>
      </x:c>
    </x:row>
    <x:row r="2973" ht="20" customHeight="1">
      <x:c r="A2973" s="16" t="n">
        <x:v>2968</x:v>
      </x:c>
      <x:c r="B2973" s="19" t="n">
        <x:v>0.08183830049554225</x:v>
      </x:c>
      <x:c r="C2973" s="24" t="n">
        <x:v>0.39939636452115224</x:v>
      </x:c>
      <x:c r="D2973" s="19" t="n">
        <x:v>0.03766127861822924</x:v>
      </x:c>
      <x:c r="E2973" s="19" t="n">
        <x:v>0.04606966332000269</x:v>
      </x:c>
      <x:c r="F2973" s="19" t="n">
        <x:v>-0.17377191762251304</x:v>
      </x:c>
      <x:c r="G2973" s="19" t="n">
        <x:v>-0.0601236818885451</x:v>
      </x:c>
      <x:c r="H2973" s="19" t="n">
        <x:v>0.7962207965861978</x:v>
      </x:c>
      <x:c r="I2973" s="19" t="n">
        <x:v>0.06779108252225001</x:v>
      </x:c>
      <x:c r="J2973" s="19" t="n">
        <x:v>0.06574216097605018</x:v>
      </x:c>
      <x:c r="K2973" s="19" t="n">
        <x:v>0.05934253934072445</x:v>
      </x:c>
      <x:c r="L2973" s="19" t="n">
        <x:v>0.06750384207024922</x:v>
      </x:c>
      <x:c r="M2973" s="19" t="n">
        <x:v>0.058326357086276634</x:v>
      </x:c>
      <x:c r="N2973" s="19" t="n">
        <x:v>0.06582098448594138</x:v>
      </x:c>
      <x:c r="O2973" s="19" t="n">
        <x:v>0.06043848137090549</x:v>
      </x:c>
      <x:c r="P2973" s="19" t="n">
        <x:v>0.059573221973661244</x:v>
      </x:c>
      <x:c r="Q2973" s="19" t="n">
        <x:v>0.057834965984628756</x:v>
      </x:c>
      <x:c r="R2973" s="19" t="n">
        <x:v>0.0619436250559022</x:v>
      </x:c>
      <x:c r="S2973" s="21" t="n">
        <x:v>9612.764738800819</x:v>
      </x:c>
      <x:c r="T2973" s="21" t="n">
        <x:v>15171.88930609672</x:v>
      </x:c>
      <x:c r="U2973" s="21" t="n">
        <x:v>18613.704243866305</x:v>
      </x:c>
      <x:c r="V2973" s="21" t="n">
        <x:v>22356.95486361822</x:v>
      </x:c>
      <x:c r="W2973" s="21" t="n">
        <x:v>26542.525064238245</x:v>
      </x:c>
      <x:c r="X2973" s="21" t="n">
        <x:v>28292.966001624085</x:v>
      </x:c>
      <x:c r="Y2973" s="21" t="n">
        <x:v>29640.033650565296</x:v>
      </x:c>
      <x:c r="Z2973" s="21" t="n">
        <x:v>30685.152049343247</x:v>
      </x:c>
      <x:c r="AA2973" s="21" t="n">
        <x:v>31407.136157702982</x:v>
      </x:c>
      <x:c r="AB2973" s="21" t="n">
        <x:v>31779.75273702615</x:v>
      </x:c>
      <x:c r="AC2973" s="21" t="n">
        <x:v>41451.851396121056</x:v>
      </x:c>
      <x:c r="AD2973" s="25" t="n">
        <x:f>AC2973*(1+Inputs!$C$14)*(1-Inputs!$C$14/Inputs!$C$15)</x:f>
        <x:v>32892.04408282205</x:v>
      </x:c>
      <x:c r="AE2973" s="25" t="n">
        <x:f>AD2973/(B2973-Inputs!$C$14)</x:f>
        <x:v>702246.7453948825</x:v>
      </x:c>
      <x:c r="AF2973" s="25" t="n">
        <x:f>S2973/(1+B2973)^1+T2973/(1+B2973)^2+U2973/(1+B2973)^3+V2973/(1+B2973)^4+W2973/(1+B2973)^5+X2973/(1+B2973)^6+Y2973/(1+B2973)^7+Z2973/(1+B2973)^8+AA2973/(1+B2973)^9+AB2973/(1+B2973)^10+AE2973/(1+B2973)^10</x:f>
        <x:v>471611.12102081603</x:v>
      </x:c>
      <x:c r="AG2973" s="25" t="n">
        <x:f>(AF2973+Inputs!$C$12)/Inputs!$C$13</x:f>
        <x:v>402.1195200593013</x:v>
      </x:c>
      <x:c r="AH2973" s="25" t="n">
        <x:f>(S2973+Inputs!$C$11)*Inputs!$C$8-Inputs!$C$11</x:f>
        <x:v>2628.3582748902472</x:v>
      </x:c>
      <x:c r="AI2973" s="25" t="n">
        <x:f>Inputs!$C$12+AH2973-Inputs!$C$10*Inputs!$C$13</x:f>
        <x:v>24946.273690090246</x:v>
      </x:c>
      <x:c r="AJ2973" s="25" t="n">
        <x:f>(S2973+Inputs!$C$11)*(1-Inputs!$C$8)</x:f>
        <x:v>6984.406463910573</x:v>
      </x:c>
      <x:c r="AK2973" s="25" t="n">
        <x:f>AJ2973/(1+B2973)^(1-Inputs!$C$8)+T2973/(1+B2973)^(2-Inputs!$C$8)+U2973/(1+B2973)^(3-Inputs!$C$8)+V2973/(1+B2973)^(4-Inputs!$C$8)+W2973/(1+B2973)^(5-Inputs!$C$8)+X2973/(1+B2973)^(6-Inputs!$C$8)+Y2973/(1+B2973)^(7-Inputs!$C$8)+Z2973/(1+B2973)^(8-Inputs!$C$8)+AA2973/(1+B2973)^(9-Inputs!$C$8)+AB2973/(1+B2973)^(10-Inputs!$C$8)+AE2973/(1+B2973)^(10-Inputs!$C$8)</x:f>
        <x:v>486794.64510986966</x:v>
      </x:c>
      <x:c r="AL2973" s="25" t="n">
        <x:f>(AK2973+AI2973)/Inputs!$C$13</x:f>
        <x:v>408.33210933990665</x:v>
      </x:c>
      <x:c r="AM2973" s="26" t="n">
        <x:f>IF(AL2973&gt;=Inputs!$C$7,1,0)</x:f>
        <x:v>1</x:v>
      </x:c>
      <x:c r="AN2973" s="26" t="n">
        <x:f>IF(Inputs!$C$7&lt;=(1-Inputs!$C$16)*AL2973,1,0)</x:f>
        <x:v>1</x:v>
      </x:c>
    </x:row>
    <x:row r="2974" ht="20" customHeight="1">
      <x:c r="A2974" s="16" t="n">
        <x:v>2969</x:v>
      </x:c>
      <x:c r="B2974" s="19" t="n">
        <x:v>0.08291167471503166</x:v>
      </x:c>
      <x:c r="C2974" s="24" t="n">
        <x:v>0.24292366806329824</x:v>
      </x:c>
      <x:c r="D2974" s="19" t="n">
        <x:v>0.024908108120543206</x:v>
      </x:c>
      <x:c r="E2974" s="19" t="n">
        <x:v>0.04150307939181602</x:v>
      </x:c>
      <x:c r="F2974" s="19" t="n">
        <x:v>-0.1868944527745032</x:v>
      </x:c>
      <x:c r="G2974" s="19" t="n">
        <x:v>-0.07797640956934344</x:v>
      </x:c>
      <x:c r="H2974" s="19" t="n">
        <x:v>0.8657135964836868</x:v>
      </x:c>
      <x:c r="I2974" s="19" t="n">
        <x:v>0.06134968585071078</x:v>
      </x:c>
      <x:c r="J2974" s="19" t="n">
        <x:v>0.05162716334845868</x:v>
      </x:c>
      <x:c r="K2974" s="19" t="n">
        <x:v>0.06364281708304476</x:v>
      </x:c>
      <x:c r="L2974" s="19" t="n">
        <x:v>0.06342330121435111</x:v>
      </x:c>
      <x:c r="M2974" s="19" t="n">
        <x:v>0.0682568149004453</x:v>
      </x:c>
      <x:c r="N2974" s="19" t="n">
        <x:v>0.0660946678828816</x:v>
      </x:c>
      <x:c r="O2974" s="19" t="n">
        <x:v>0.0537333911762687</x:v>
      </x:c>
      <x:c r="P2974" s="19" t="n">
        <x:v>0.059634300249211944</x:v>
      </x:c>
      <x:c r="Q2974" s="19" t="n">
        <x:v>0.06476367787699815</x:v>
      </x:c>
      <x:c r="R2974" s="19" t="n">
        <x:v>0.06677062947377521</x:v>
      </x:c>
      <x:c r="S2974" s="21" t="n">
        <x:v>9268.098502150526</x:v>
      </x:c>
      <x:c r="T2974" s="21" t="n">
        <x:v>14484.634989703809</x:v>
      </x:c>
      <x:c r="U2974" s="21" t="n">
        <x:v>17514.557057978658</x:v>
      </x:c>
      <x:c r="V2974" s="21" t="n">
        <x:v>20759.74930980675</x:v>
      </x:c>
      <x:c r="W2974" s="21" t="n">
        <x:v>24276.006358240917</x:v>
      </x:c>
      <x:c r="X2974" s="21" t="n">
        <x:v>25719.482349856073</x:v>
      </x:c>
      <x:c r="Y2974" s="21" t="n">
        <x:v>26772.544091262054</x:v>
      </x:c>
      <x:c r="Z2974" s="21" t="n">
        <x:v>27604.53999531877</x:v>
      </x:c>
      <x:c r="AA2974" s="21" t="n">
        <x:v>28245.13434631124</x:v>
      </x:c>
      <x:c r="AB2974" s="21" t="n">
        <x:v>28664.697682001315</x:v>
      </x:c>
      <x:c r="AC2974" s="21" t="n">
        <x:v>37388.73610695823</x:v>
      </x:c>
      <x:c r="AD2974" s="25" t="n">
        <x:f>AC2974*(1+Inputs!$C$14)*(1-Inputs!$C$14/Inputs!$C$15)</x:f>
        <x:v>29667.962100871355</x:v>
      </x:c>
      <x:c r="AE2974" s="25" t="n">
        <x:f>AD2974/(B2974-Inputs!$C$14)</x:f>
        <x:v>619221.9803905836</x:v>
      </x:c>
      <x:c r="AF2974" s="25" t="n">
        <x:f>S2974/(1+B2974)^1+T2974/(1+B2974)^2+U2974/(1+B2974)^3+V2974/(1+B2974)^4+W2974/(1+B2974)^5+X2974/(1+B2974)^6+Y2974/(1+B2974)^7+Z2974/(1+B2974)^8+AA2974/(1+B2974)^9+AB2974/(1+B2974)^10+AE2974/(1+B2974)^10</x:f>
        <x:v>417888.5030561725</x:v>
      </x:c>
      <x:c r="AG2974" s="25" t="n">
        <x:f>(AF2974+Inputs!$C$12)/Inputs!$C$13</x:f>
        <x:v>359.25277029028405</x:v>
      </x:c>
      <x:c r="AH2974" s="25" t="n">
        <x:f>(S2974+Inputs!$C$11)*Inputs!$C$8-Inputs!$C$11</x:f>
        <x:v>2466.884503747233</x:v>
      </x:c>
      <x:c r="AI2974" s="25" t="n">
        <x:f>Inputs!$C$12+AH2974-Inputs!$C$10*Inputs!$C$13</x:f>
        <x:v>24784.799918947232</x:v>
      </x:c>
      <x:c r="AJ2974" s="25" t="n">
        <x:f>(S2974+Inputs!$C$11)*(1-Inputs!$C$8)</x:f>
        <x:v>6801.213998403294</x:v>
      </x:c>
      <x:c r="AK2974" s="25" t="n">
        <x:f>AJ2974/(1+B2974)^(1-Inputs!$C$8)+T2974/(1+B2974)^(2-Inputs!$C$8)+U2974/(1+B2974)^(3-Inputs!$C$8)+V2974/(1+B2974)^(4-Inputs!$C$8)+W2974/(1+B2974)^(5-Inputs!$C$8)+X2974/(1+B2974)^(6-Inputs!$C$8)+Y2974/(1+B2974)^(7-Inputs!$C$8)+Z2974/(1+B2974)^(8-Inputs!$C$8)+AA2974/(1+B2974)^(9-Inputs!$C$8)+AB2974/(1+B2974)^(10-Inputs!$C$8)+AE2974/(1+B2974)^(10-Inputs!$C$8)</x:f>
        <x:v>431412.8763210869</x:v>
      </x:c>
      <x:c r="AL2974" s="25" t="n">
        <x:f>(AK2974+AI2974)/Inputs!$C$13</x:f>
        <x:v>364.0126332908588</x:v>
      </x:c>
      <x:c r="AM2974" s="26" t="n">
        <x:f>IF(AL2974&gt;=Inputs!$C$7,1,0)</x:f>
        <x:v>1</x:v>
      </x:c>
      <x:c r="AN2974" s="26" t="n">
        <x:f>IF(Inputs!$C$7&lt;=(1-Inputs!$C$16)*AL2974,1,0)</x:f>
        <x:v>1</x:v>
      </x:c>
    </x:row>
    <x:row r="2975" ht="20" customHeight="1">
      <x:c r="A2975" s="16" t="n">
        <x:v>2970</x:v>
      </x:c>
      <x:c r="B2975" s="19" t="n">
        <x:v>0.08534065611680645</x:v>
      </x:c>
      <x:c r="C2975" s="24" t="n">
        <x:v>0.728198490892936</x:v>
      </x:c>
      <x:c r="D2975" s="19" t="n">
        <x:v>0.027173733927075717</x:v>
      </x:c>
      <x:c r="E2975" s="19" t="n">
        <x:v>0.036674466330864845</x:v>
      </x:c>
      <x:c r="F2975" s="19" t="n">
        <x:v>-0.20448423933887513</x:v>
      </x:c>
      <x:c r="G2975" s="19" t="n">
        <x:v>-0.08455400869964763</x:v>
      </x:c>
      <x:c r="H2975" s="19" t="n">
        <x:v>0.4691267962238328</x:v>
      </x:c>
      <x:c r="I2975" s="19" t="n">
        <x:v>0.07030210139659744</x:v>
      </x:c>
      <x:c r="J2975" s="19" t="n">
        <x:v>0.059482351258731116</x:v>
      </x:c>
      <x:c r="K2975" s="19" t="n">
        <x:v>0.06416059392026796</x:v>
      </x:c>
      <x:c r="L2975" s="19" t="n">
        <x:v>0.056414542356827725</x:v>
      </x:c>
      <x:c r="M2975" s="19" t="n">
        <x:v>0.06427775408751928</x:v>
      </x:c>
      <x:c r="N2975" s="19" t="n">
        <x:v>0.06342649222891282</x:v>
      </x:c>
      <x:c r="O2975" s="19" t="n">
        <x:v>0.06105831199182035</x:v>
      </x:c>
      <x:c r="P2975" s="19" t="n">
        <x:v>0.07107525039933649</x:v>
      </x:c>
      <x:c r="Q2975" s="19" t="n">
        <x:v>0.06652623576089241</x:v>
      </x:c>
      <x:c r="R2975" s="19" t="n">
        <x:v>0.07135630821507107</x:v>
      </x:c>
      <x:c r="S2975" s="21" t="n">
        <x:v>8867.111348685095</x:v>
      </x:c>
      <x:c r="T2975" s="21" t="n">
        <x:v>14353.93811205045</x:v>
      </x:c>
      <x:c r="U2975" s="21" t="n">
        <x:v>17683.718745454476</x:v>
      </x:c>
      <x:c r="V2975" s="21" t="n">
        <x:v>21214.15202037078</x:v>
      </x:c>
      <x:c r="W2975" s="21" t="n">
        <x:v>25143.076516813355</x:v>
      </x:c>
      <x:c r="X2975" s="21" t="n">
        <x:v>26542.47783642013</x:v>
      </x:c>
      <x:c r="Y2975" s="21" t="n">
        <x:v>27638.823704826496</x:v>
      </x:c>
      <x:c r="Z2975" s="21" t="n">
        <x:v>28523.035881747954</x:v>
      </x:c>
      <x:c r="AA2975" s="21" t="n">
        <x:v>29187.612603193567</x:v>
      </x:c>
      <x:c r="AB2975" s="21" t="n">
        <x:v>29580.720896209034</x:v>
      </x:c>
      <x:c r="AC2975" s="21" t="n">
        <x:v>38583.548995055266</x:v>
      </x:c>
      <x:c r="AD2975" s="25" t="n">
        <x:f>AC2975*(1+Inputs!$C$14)*(1-Inputs!$C$14/Inputs!$C$15)</x:f>
        <x:v>30616.04612757635</x:v>
      </x:c>
      <x:c r="AE2975" s="25" t="n">
        <x:f>AD2975/(B2975-Inputs!$C$14)</x:f>
        <x:v>608177.3359595734</x:v>
      </x:c>
      <x:c r="AF2975" s="25" t="n">
        <x:f>S2975/(1+B2975)^1+T2975/(1+B2975)^2+U2975/(1+B2975)^3+V2975/(1+B2975)^4+W2975/(1+B2975)^5+X2975/(1+B2975)^6+Y2975/(1+B2975)^7+Z2975/(1+B2975)^8+AA2975/(1+B2975)^9+AB2975/(1+B2975)^10+AE2975/(1+B2975)^10</x:f>
        <x:v>407956.34064013325</x:v>
      </x:c>
      <x:c r="AG2975" s="25" t="n">
        <x:f>(AF2975+Inputs!$C$12)/Inputs!$C$13</x:f>
        <x:v>351.327625591755</x:v>
      </x:c>
      <x:c r="AH2975" s="25" t="n">
        <x:f>(S2975+Inputs!$C$11)*Inputs!$C$8-Inputs!$C$11</x:f>
        <x:v>2279.0247688360314</x:v>
      </x:c>
      <x:c r="AI2975" s="25" t="n">
        <x:f>Inputs!$C$12+AH2975-Inputs!$C$10*Inputs!$C$13</x:f>
        <x:v>24596.94018403603</x:v>
      </x:c>
      <x:c r="AJ2975" s="25" t="n">
        <x:f>(S2975+Inputs!$C$11)*(1-Inputs!$C$8)</x:f>
        <x:v>6588.086579849065</x:v>
      </x:c>
      <x:c r="AK2975" s="25" t="n">
        <x:f>AJ2975/(1+B2975)^(1-Inputs!$C$8)+T2975/(1+B2975)^(2-Inputs!$C$8)+U2975/(1+B2975)^(3-Inputs!$C$8)+V2975/(1+B2975)^(4-Inputs!$C$8)+W2975/(1+B2975)^(5-Inputs!$C$8)+X2975/(1+B2975)^(6-Inputs!$C$8)+Y2975/(1+B2975)^(7-Inputs!$C$8)+Z2975/(1+B2975)^(8-Inputs!$C$8)+AA2975/(1+B2975)^(9-Inputs!$C$8)+AB2975/(1+B2975)^(10-Inputs!$C$8)+AE2975/(1+B2975)^(10-Inputs!$C$8)</x:f>
        <x:v>421730.47416961443</x:v>
      </x:c>
      <x:c r="AL2975" s="25" t="n">
        <x:f>(AK2975+AI2975)/Inputs!$C$13</x:f>
        <x:v>356.13688072204815</x:v>
      </x:c>
      <x:c r="AM2975" s="26" t="n">
        <x:f>IF(AL2975&gt;=Inputs!$C$7,1,0)</x:f>
        <x:v>1</x:v>
      </x:c>
      <x:c r="AN2975" s="26" t="n">
        <x:f>IF(Inputs!$C$7&lt;=(1-Inputs!$C$16)*AL2975,1,0)</x:f>
        <x:v>1</x:v>
      </x:c>
    </x:row>
    <x:row r="2976" ht="20" customHeight="1">
      <x:c r="A2976" s="16" t="n">
        <x:v>2971</x:v>
      </x:c>
      <x:c r="B2976" s="19" t="n">
        <x:v>0.09387602838257629</x:v>
      </x:c>
      <x:c r="C2976" s="24" t="n">
        <x:v>0.45084602433271925</x:v>
      </x:c>
      <x:c r="D2976" s="19" t="n">
        <x:v>0.02145608799617236</x:v>
      </x:c>
      <x:c r="E2976" s="19" t="n">
        <x:v>0.0636942449694655</x:v>
      </x:c>
      <x:c r="F2976" s="19" t="n">
        <x:v>-0.16681039067810732</x:v>
      </x:c>
      <x:c r="G2976" s="19" t="n">
        <x:v>-0.07157623566023802</x:v>
      </x:c>
      <x:c r="H2976" s="19" t="n">
        <x:v>0.8964423121152265</x:v>
      </x:c>
      <x:c r="I2976" s="19" t="n">
        <x:v>0.054826409144933454</x:v>
      </x:c>
      <x:c r="J2976" s="19" t="n">
        <x:v>0.04960831532083034</x:v>
      </x:c>
      <x:c r="K2976" s="19" t="n">
        <x:v>0.048994009427061655</x:v>
      </x:c>
      <x:c r="L2976" s="19" t="n">
        <x:v>0.05712634891543644</x:v>
      </x:c>
      <x:c r="M2976" s="19" t="n">
        <x:v>0.05036659776735746</x:v>
      </x:c>
      <x:c r="N2976" s="19" t="n">
        <x:v>0.05163335477409305</x:v>
      </x:c>
      <x:c r="O2976" s="19" t="n">
        <x:v>0.05234756817631819</x:v>
      </x:c>
      <x:c r="P2976" s="19" t="n">
        <x:v>0.06307192793243416</x:v>
      </x:c>
      <x:c r="Q2976" s="19" t="n">
        <x:v>0.06725971924668216</x:v>
      </x:c>
      <x:c r="R2976" s="19" t="n">
        <x:v>0.048457179113887604</x:v>
      </x:c>
      <x:c r="S2976" s="21" t="n">
        <x:v>9690.494563610864</x:v>
      </x:c>
      <x:c r="T2976" s="21" t="n">
        <x:v>15357.02061033976</x:v>
      </x:c>
      <x:c r="U2976" s="21" t="n">
        <x:v>18896.049014343625</x:v>
      </x:c>
      <x:c r="V2976" s="21" t="n">
        <x:v>22755.659946559263</x:v>
      </x:c>
      <x:c r="W2976" s="21" t="n">
        <x:v>27065.88590930068</x:v>
      </x:c>
      <x:c r="X2976" s="21" t="n">
        <x:v>28811.426231578287</x:v>
      </x:c>
      <x:c r="Y2976" s="21" t="n">
        <x:v>30120.632702594474</x:v>
      </x:c>
      <x:c r="Z2976" s="21" t="n">
        <x:v>31155.22231476228</x:v>
      </x:c>
      <x:c r="AA2976" s="21" t="n">
        <x:v>31886.49874073056</x:v>
      </x:c>
      <x:c r="AB2976" s="21" t="n">
        <x:v>32257.78348725739</x:v>
      </x:c>
      <x:c r="AC2976" s="21" t="n">
        <x:v>42075.36976598791</x:v>
      </x:c>
      <x:c r="AD2976" s="25" t="n">
        <x:f>AC2976*(1+Inputs!$C$14)*(1-Inputs!$C$14/Inputs!$C$15)</x:f>
        <x:v>33386.805909311406</x:v>
      </x:c>
      <x:c r="AE2976" s="25" t="n">
        <x:f>AD2976/(B2976-Inputs!$C$14)</x:f>
        <x:v>567069.6007611795</x:v>
      </x:c>
      <x:c r="AF2976" s="25" t="n">
        <x:f>S2976/(1+B2976)^1+T2976/(1+B2976)^2+U2976/(1+B2976)^3+V2976/(1+B2976)^4+W2976/(1+B2976)^5+X2976/(1+B2976)^6+Y2976/(1+B2976)^7+Z2976/(1+B2976)^8+AA2976/(1+B2976)^9+AB2976/(1+B2976)^10+AE2976/(1+B2976)^10</x:f>
        <x:v>375945.96330969024</x:v>
      </x:c>
      <x:c r="AG2976" s="25" t="n">
        <x:f>(AF2976+Inputs!$C$12)/Inputs!$C$13</x:f>
        <x:v>325.78566790199767</x:v>
      </x:c>
      <x:c r="AH2976" s="25" t="n">
        <x:f>(S2976+Inputs!$C$11)*Inputs!$C$8-Inputs!$C$11</x:f>
        <x:v>2664.7741654176925</x:v>
      </x:c>
      <x:c r="AI2976" s="25" t="n">
        <x:f>Inputs!$C$12+AH2976-Inputs!$C$10*Inputs!$C$13</x:f>
        <x:v>24982.68958061769</x:v>
      </x:c>
      <x:c r="AJ2976" s="25" t="n">
        <x:f>(S2976+Inputs!$C$11)*(1-Inputs!$C$8)</x:f>
        <x:v>7025.7203981931725</x:v>
      </x:c>
      <x:c r="AK2976" s="25" t="n">
        <x:f>AJ2976/(1+B2976)^(1-Inputs!$C$8)+T2976/(1+B2976)^(2-Inputs!$C$8)+U2976/(1+B2976)^(3-Inputs!$C$8)+V2976/(1+B2976)^(4-Inputs!$C$8)+W2976/(1+B2976)^(5-Inputs!$C$8)+X2976/(1+B2976)^(6-Inputs!$C$8)+Y2976/(1+B2976)^(7-Inputs!$C$8)+Z2976/(1+B2976)^(8-Inputs!$C$8)+AA2976/(1+B2976)^(9-Inputs!$C$8)+AB2976/(1+B2976)^(10-Inputs!$C$8)+AE2976/(1+B2976)^(10-Inputs!$C$8)</x:f>
        <x:v>389545.6718994889</x:v>
      </x:c>
      <x:c r="AL2976" s="25" t="n">
        <x:f>(AK2976+AI2976)/Inputs!$C$13</x:f>
        <x:v>330.7635446102625</x:v>
      </x:c>
      <x:c r="AM2976" s="26" t="n">
        <x:f>IF(AL2976&gt;=Inputs!$C$7,1,0)</x:f>
        <x:v>1</x:v>
      </x:c>
      <x:c r="AN2976" s="26" t="n">
        <x:f>IF(Inputs!$C$7&lt;=(1-Inputs!$C$16)*AL2976,1,0)</x:f>
        <x:v>0</x:v>
      </x:c>
    </x:row>
    <x:row r="2977" ht="20" customHeight="1">
      <x:c r="A2977" s="16" t="n">
        <x:v>2972</x:v>
      </x:c>
      <x:c r="B2977" s="19" t="n">
        <x:v>0.08756938660489984</x:v>
      </x:c>
      <x:c r="C2977" s="24" t="n">
        <x:v>0.1743932727514732</x:v>
      </x:c>
      <x:c r="D2977" s="19" t="n">
        <x:v>0.019936958767691238</x:v>
      </x:c>
      <x:c r="E2977" s="19" t="n">
        <x:v>0.03745263771525032</x:v>
      </x:c>
      <x:c r="F2977" s="19" t="n">
        <x:v>-0.10605997788871835</x:v>
      </x:c>
      <x:c r="G2977" s="19" t="n">
        <x:v>-0.03628158415718133</x:v>
      </x:c>
      <x:c r="H2977" s="19" t="n">
        <x:v>0.6366848903182643</x:v>
      </x:c>
      <x:c r="I2977" s="19" t="n">
        <x:v>0.06095296846216911</x:v>
      </x:c>
      <x:c r="J2977" s="19" t="n">
        <x:v>0.05948965874382907</x:v>
      </x:c>
      <x:c r="K2977" s="19" t="n">
        <x:v>0.07269587842373426</x:v>
      </x:c>
      <x:c r="L2977" s="19" t="n">
        <x:v>0.061803082262759976</x:v>
      </x:c>
      <x:c r="M2977" s="19" t="n">
        <x:v>0.06967655068629142</x:v>
      </x:c>
      <x:c r="N2977" s="19" t="n">
        <x:v>0.06491082890893381</x:v>
      </x:c>
      <x:c r="O2977" s="19" t="n">
        <x:v>0.07230622374598966</x:v>
      </x:c>
      <x:c r="P2977" s="19" t="n">
        <x:v>0.0667292536286061</x:v>
      </x:c>
      <x:c r="Q2977" s="19" t="n">
        <x:v>0.07101136601487155</x:v>
      </x:c>
      <x:c r="R2977" s="19" t="n">
        <x:v>0.06977063077348361</x:v>
      </x:c>
      <x:c r="S2977" s="21" t="n">
        <x:v>10887.354754192716</x:v>
      </x:c>
      <x:c r="T2977" s="21" t="n">
        <x:v>16114.201125550142</x:v>
      </x:c>
      <x:c r="U2977" s="21" t="n">
        <x:v>18372.794772754925</x:v>
      </x:c>
      <x:c r="V2977" s="21" t="n">
        <x:v>20695.32858087231</x:v>
      </x:c>
      <x:c r="W2977" s="21" t="n">
        <x:v>23172.496361201804</x:v>
      </x:c>
      <x:c r="X2977" s="21" t="n">
        <x:v>24312.272721755955</x:v>
      </x:c>
      <x:c r="Y2977" s="21" t="n">
        <x:v>25226.3113827668</x:v>
      </x:c>
      <x:c r="Z2977" s="21" t="n">
        <x:v>26012.15386508143</x:v>
      </x:c>
      <x:c r="AA2977" s="21" t="n">
        <x:v>26617.377953421055</x:v>
      </x:c>
      <x:c r="AB2977" s="21" t="n">
        <x:v>27047.6409560697</x:v>
      </x:c>
      <x:c r="AC2977" s="21" t="n">
        <x:v>35279.531681830034</x:v>
      </x:c>
      <x:c r="AD2977" s="25" t="n">
        <x:f>AC2977*(1+Inputs!$C$14)*(1-Inputs!$C$14/Inputs!$C$15)</x:f>
        <x:v>27994.308389532125</x:v>
      </x:c>
      <x:c r="AE2977" s="25" t="n">
        <x:f>AD2977/(B2977-Inputs!$C$14)</x:f>
        <x:v>532521.1153771168</x:v>
      </x:c>
      <x:c r="AF2977" s="25" t="n">
        <x:f>S2977/(1+B2977)^1+T2977/(1+B2977)^2+U2977/(1+B2977)^3+V2977/(1+B2977)^4+W2977/(1+B2977)^5+X2977/(1+B2977)^6+Y2977/(1+B2977)^7+Z2977/(1+B2977)^8+AA2977/(1+B2977)^9+AB2977/(1+B2977)^10+AE2977/(1+B2977)^10</x:f>
        <x:v>364146.0809086007</x:v>
      </x:c>
      <x:c r="AG2977" s="25" t="n">
        <x:f>(AF2977+Inputs!$C$12)/Inputs!$C$13</x:f>
        <x:v>316.37021822074365</x:v>
      </x:c>
      <x:c r="AH2977" s="25" t="n">
        <x:f>(S2977+Inputs!$C$11)*Inputs!$C$8-Inputs!$C$11</x:f>
        <x:v>3225.4949670327524</x:v>
      </x:c>
      <x:c r="AI2977" s="25" t="n">
        <x:f>Inputs!$C$12+AH2977-Inputs!$C$10*Inputs!$C$13</x:f>
        <x:v>25543.410382232752</x:v>
      </x:c>
      <x:c r="AJ2977" s="25" t="n">
        <x:f>(S2977+Inputs!$C$11)*(1-Inputs!$C$8)</x:f>
        <x:v>7661.859787159965</x:v>
      </x:c>
      <x:c r="AK2977" s="25" t="n">
        <x:f>AJ2977/(1+B2977)^(1-Inputs!$C$8)+T2977/(1+B2977)^(2-Inputs!$C$8)+U2977/(1+B2977)^(3-Inputs!$C$8)+V2977/(1+B2977)^(4-Inputs!$C$8)+W2977/(1+B2977)^(5-Inputs!$C$8)+X2977/(1+B2977)^(6-Inputs!$C$8)+Y2977/(1+B2977)^(7-Inputs!$C$8)+Z2977/(1+B2977)^(8-Inputs!$C$8)+AA2977/(1+B2977)^(9-Inputs!$C$8)+AB2977/(1+B2977)^(10-Inputs!$C$8)+AE2977/(1+B2977)^(10-Inputs!$C$8)</x:f>
        <x:v>375667.7333490971</x:v>
      </x:c>
      <x:c r="AL2977" s="25" t="n">
        <x:f>(AK2977+AI2977)/Inputs!$C$13</x:f>
        <x:v>320.13737145481366</x:v>
      </x:c>
      <x:c r="AM2977" s="26" t="n">
        <x:f>IF(AL2977&gt;=Inputs!$C$7,1,0)</x:f>
        <x:v>1</x:v>
      </x:c>
      <x:c r="AN2977" s="26" t="n">
        <x:f>IF(Inputs!$C$7&lt;=(1-Inputs!$C$16)*AL2977,1,0)</x:f>
        <x:v>0</x:v>
      </x:c>
    </x:row>
    <x:row r="2978" ht="20" customHeight="1">
      <x:c r="A2978" s="16" t="n">
        <x:v>2973</x:v>
      </x:c>
      <x:c r="B2978" s="19" t="n">
        <x:v>0.09041551622748986</x:v>
      </x:c>
      <x:c r="C2978" s="24" t="n">
        <x:v>0.5035326930105555</x:v>
      </x:c>
      <x:c r="D2978" s="19" t="n">
        <x:v>0.02079212904078105</x:v>
      </x:c>
      <x:c r="E2978" s="19" t="n">
        <x:v>0.060360338825372825</x:v>
      </x:c>
      <x:c r="F2978" s="19" t="n">
        <x:v>-0.09629427202836383</x:v>
      </x:c>
      <x:c r="G2978" s="19" t="n">
        <x:v>-0.05092788522991726</x:v>
      </x:c>
      <x:c r="H2978" s="19" t="n">
        <x:v>0.34767581653622415</x:v>
      </x:c>
      <x:c r="I2978" s="19" t="n">
        <x:v>0.053675526887615205</x:v>
      </x:c>
      <x:c r="J2978" s="19" t="n">
        <x:v>0.06755956053283285</x:v>
      </x:c>
      <x:c r="K2978" s="19" t="n">
        <x:v>0.06713913638047529</x:v>
      </x:c>
      <x:c r="L2978" s="19" t="n">
        <x:v>0.053405586061031726</x:v>
      </x:c>
      <x:c r="M2978" s="19" t="n">
        <x:v>0.055124374449275135</x:v>
      </x:c>
      <x:c r="N2978" s="19" t="n">
        <x:v>0.06271122863751658</x:v>
      </x:c>
      <x:c r="O2978" s="19" t="n">
        <x:v>0.059932565365062376</x:v>
      </x:c>
      <x:c r="P2978" s="19" t="n">
        <x:v>0.06598016293109708</x:v>
      </x:c>
      <x:c r="Q2978" s="19" t="n">
        <x:v>0.06852041590606518</x:v>
      </x:c>
      <x:c r="R2978" s="19" t="n">
        <x:v>0.06470360312303569</x:v>
      </x:c>
      <x:c r="S2978" s="21" t="n">
        <x:v>11021.228673827474</x:v>
      </x:c>
      <x:c r="T2978" s="21" t="n">
        <x:v>16844.98355179675</x:v>
      </x:c>
      <x:c r="U2978" s="21" t="n">
        <x:v>19861.757474606733</x:v>
      </x:c>
      <x:c r="V2978" s="21" t="n">
        <x:v>22987.303750700714</x:v>
      </x:c>
      <x:c r="W2978" s="21" t="n">
        <x:v>26462.147905086797</x:v>
      </x:c>
      <x:c r="X2978" s="21" t="n">
        <x:v>27989.44522139954</x:v>
      </x:c>
      <x:c r="Y2978" s="21" t="n">
        <x:v>29271.088694927163</x:v>
      </x:c>
      <x:c r="Z2978" s="21" t="n">
        <x:v>30275.040217992082</x:v>
      </x:c>
      <x:c r="AA2978" s="21" t="n">
        <x:v>30982.124312066346</x:v>
      </x:c>
      <x:c r="AB2978" s="21" t="n">
        <x:v>31350.1636559286</x:v>
      </x:c>
      <x:c r="AC2978" s="21" t="n">
        <x:v>40891.517812080776</x:v>
      </x:c>
      <x:c r="AD2978" s="25" t="n">
        <x:f>AC2978*(1+Inputs!$C$14)*(1-Inputs!$C$14/Inputs!$C$15)</x:f>
        <x:v>32447.419383886092</x:v>
      </x:c>
      <x:c r="AE2978" s="25" t="n">
        <x:f>AD2978/(B2978-Inputs!$C$14)</x:f>
        <x:v>585529.4977436296</x:v>
      </x:c>
      <x:c r="AF2978" s="25" t="n">
        <x:f>S2978/(1+B2978)^1+T2978/(1+B2978)^2+U2978/(1+B2978)^3+V2978/(1+B2978)^4+W2978/(1+B2978)^5+X2978/(1+B2978)^6+Y2978/(1+B2978)^7+Z2978/(1+B2978)^8+AA2978/(1+B2978)^9+AB2978/(1+B2978)^10+AE2978/(1+B2978)^10</x:f>
        <x:v>394589.87678579136</x:v>
      </x:c>
      <x:c r="AG2978" s="25" t="n">
        <x:f>(AF2978+Inputs!$C$12)/Inputs!$C$13</x:f>
        <x:v>340.6621576185118</x:v>
      </x:c>
      <x:c r="AH2978" s="25" t="n">
        <x:f>(S2978+Inputs!$C$11)*Inputs!$C$8-Inputs!$C$11</x:f>
        <x:v>3288.213981436981</x:v>
      </x:c>
      <x:c r="AI2978" s="25" t="n">
        <x:f>Inputs!$C$12+AH2978-Inputs!$C$10*Inputs!$C$13</x:f>
        <x:v>25606.129396636978</x:v>
      </x:c>
      <x:c r="AJ2978" s="25" t="n">
        <x:f>(S2978+Inputs!$C$11)*(1-Inputs!$C$8)</x:f>
        <x:v>7733.014692390494</x:v>
      </x:c>
      <x:c r="AK2978" s="25" t="n">
        <x:f>AJ2978/(1+B2978)^(1-Inputs!$C$8)+T2978/(1+B2978)^(2-Inputs!$C$8)+U2978/(1+B2978)^(3-Inputs!$C$8)+V2978/(1+B2978)^(4-Inputs!$C$8)+W2978/(1+B2978)^(5-Inputs!$C$8)+X2978/(1+B2978)^(6-Inputs!$C$8)+Y2978/(1+B2978)^(7-Inputs!$C$8)+Z2978/(1+B2978)^(8-Inputs!$C$8)+AA2978/(1+B2978)^(9-Inputs!$C$8)+AB2978/(1+B2978)^(10-Inputs!$C$8)+AE2978/(1+B2978)^(10-Inputs!$C$8)</x:f>
        <x:v>407779.8891184324</x:v>
      </x:c>
      <x:c r="AL2978" s="25" t="n">
        <x:f>(AK2978+AI2978)/Inputs!$C$13</x:f>
        <x:v>345.8105861725279</x:v>
      </x:c>
      <x:c r="AM2978" s="26" t="n">
        <x:f>IF(AL2978&gt;=Inputs!$C$7,1,0)</x:f>
        <x:v>1</x:v>
      </x:c>
      <x:c r="AN2978" s="26" t="n">
        <x:f>IF(Inputs!$C$7&lt;=(1-Inputs!$C$16)*AL2978,1,0)</x:f>
        <x:v>1</x:v>
      </x:c>
    </x:row>
    <x:row r="2979" ht="20" customHeight="1">
      <x:c r="A2979" s="16" t="n">
        <x:v>2974</x:v>
      </x:c>
      <x:c r="B2979" s="19" t="n">
        <x:v>0.0803211357841057</x:v>
      </x:c>
      <x:c r="C2979" s="24" t="n">
        <x:v>0.8516182232934568</x:v>
      </x:c>
      <x:c r="D2979" s="19" t="n">
        <x:v>0.018896760377431578</x:v>
      </x:c>
      <x:c r="E2979" s="19" t="n">
        <x:v>0.03596493430461266</x:v>
      </x:c>
      <x:c r="F2979" s="19" t="n">
        <x:v>-0.17370842699829042</x:v>
      </x:c>
      <x:c r="G2979" s="19" t="n">
        <x:v>-0.08819461332592879</x:v>
      </x:c>
      <x:c r="H2979" s="19" t="n">
        <x:v>0.9213605402215705</x:v>
      </x:c>
      <x:c r="I2979" s="19" t="n">
        <x:v>0.07028132626050707</x:v>
      </x:c>
      <x:c r="J2979" s="19" t="n">
        <x:v>0.07765625678679612</x:v>
      </x:c>
      <x:c r="K2979" s="19" t="n">
        <x:v>0.0707557562319596</x:v>
      </x:c>
      <x:c r="L2979" s="19" t="n">
        <x:v>0.0695707576797588</x:v>
      </x:c>
      <x:c r="M2979" s="19" t="n">
        <x:v>0.07198188939371562</x:v>
      </x:c>
      <x:c r="N2979" s="19" t="n">
        <x:v>0.07230862047802361</x:v>
      </x:c>
      <x:c r="O2979" s="19" t="n">
        <x:v>0.07222467824528053</x:v>
      </x:c>
      <x:c r="P2979" s="19" t="n">
        <x:v>0.0675850285768422</x:v>
      </x:c>
      <x:c r="Q2979" s="19" t="n">
        <x:v>0.07589471227811259</x:v>
      </x:c>
      <x:c r="R2979" s="19" t="n">
        <x:v>0.07225121253165867</x:v>
      </x:c>
      <x:c r="S2979" s="21" t="n">
        <x:v>9436.793219053105</x:v>
      </x:c>
      <x:c r="T2979" s="21" t="n">
        <x:v>15274.907947728245</x:v>
      </x:c>
      <x:c r="U2979" s="21" t="n">
        <x:v>18994.52013496752</x:v>
      </x:c>
      <x:c r="V2979" s="21" t="n">
        <x:v>22968.650318416003</x:v>
      </x:c>
      <x:c r="W2979" s="21" t="n">
        <x:v>27349.425908995294</x:v>
      </x:c>
      <x:c r="X2979" s="21" t="n">
        <x:v>28764.261774123635</x:v>
      </x:c>
      <x:c r="Y2979" s="21" t="n">
        <x:v>29797.127712251728</x:v>
      </x:c>
      <x:c r="Z2979" s="21" t="n">
        <x:v>30616.82975223385</x:v>
      </x:c>
      <x:c r="AA2979" s="21" t="n">
        <x:v>31192.270272867423</x:v>
      </x:c>
      <x:c r="AB2979" s="21" t="n">
        <x:v>31527.06919334897</x:v>
      </x:c>
      <x:c r="AC2979" s="21" t="n">
        <x:v>41122.264165237786</x:v>
      </x:c>
      <x:c r="AD2979" s="25" t="n">
        <x:f>AC2979*(1+Inputs!$C$14)*(1-Inputs!$C$14/Inputs!$C$15)</x:f>
        <x:v>32630.51661511618</x:v>
      </x:c>
      <x:c r="AE2979" s="25" t="n">
        <x:f>AD2979/(B2979-Inputs!$C$14)</x:f>
        <x:v>719984.5293056365</x:v>
      </x:c>
      <x:c r="AF2979" s="25" t="n">
        <x:f>S2979/(1+B2979)^1+T2979/(1+B2979)^2+U2979/(1+B2979)^3+V2979/(1+B2979)^4+W2979/(1+B2979)^5+X2979/(1+B2979)^6+Y2979/(1+B2979)^7+Z2979/(1+B2979)^8+AA2979/(1+B2979)^9+AB2979/(1+B2979)^10+AE2979/(1+B2979)^10</x:f>
        <x:v>486907.06630405714</x:v>
      </x:c>
      <x:c r="AG2979" s="25" t="n">
        <x:f>(AF2979+Inputs!$C$12)/Inputs!$C$13</x:f>
        <x:v>414.32457416460943</x:v>
      </x:c>
      <x:c r="AH2979" s="25" t="n">
        <x:f>(S2979+Inputs!$C$11)*Inputs!$C$8-Inputs!$C$11</x:f>
        <x:v>2545.9168231728245</x:v>
      </x:c>
      <x:c r="AI2979" s="25" t="n">
        <x:f>Inputs!$C$12+AH2979-Inputs!$C$10*Inputs!$C$13</x:f>
        <x:v>24863.832238372823</x:v>
      </x:c>
      <x:c r="AJ2979" s="25" t="n">
        <x:f>(S2979+Inputs!$C$11)*(1-Inputs!$C$8)</x:f>
        <x:v>6890.876395880281</x:v>
      </x:c>
      <x:c r="AK2979" s="25" t="n">
        <x:f>AJ2979/(1+B2979)^(1-Inputs!$C$8)+T2979/(1+B2979)^(2-Inputs!$C$8)+U2979/(1+B2979)^(3-Inputs!$C$8)+V2979/(1+B2979)^(4-Inputs!$C$8)+W2979/(1+B2979)^(5-Inputs!$C$8)+X2979/(1+B2979)^(6-Inputs!$C$8)+Y2979/(1+B2979)^(7-Inputs!$C$8)+Z2979/(1+B2979)^(8-Inputs!$C$8)+AA2979/(1+B2979)^(9-Inputs!$C$8)+AB2979/(1+B2979)^(10-Inputs!$C$8)+AE2979/(1+B2979)^(10-Inputs!$C$8)</x:f>
        <x:v>502410.00619248394</x:v>
      </x:c>
      <x:c r="AL2979" s="25" t="n">
        <x:f>(AK2979+AI2979)/Inputs!$C$13</x:f>
        <x:v>420.7262517742558</x:v>
      </x:c>
      <x:c r="AM2979" s="26" t="n">
        <x:f>IF(AL2979&gt;=Inputs!$C$7,1,0)</x:f>
        <x:v>1</x:v>
      </x:c>
      <x:c r="AN2979" s="26" t="n">
        <x:f>IF(Inputs!$C$7&lt;=(1-Inputs!$C$16)*AL2979,1,0)</x:f>
        <x:v>1</x:v>
      </x:c>
    </x:row>
    <x:row r="2980" ht="20" customHeight="1">
      <x:c r="A2980" s="16" t="n">
        <x:v>2975</x:v>
      </x:c>
      <x:c r="B2980" s="19" t="n">
        <x:v>0.09039656077860765</x:v>
      </x:c>
      <x:c r="C2980" s="24" t="n">
        <x:v>0.4470313251124196</x:v>
      </x:c>
      <x:c r="D2980" s="19" t="n">
        <x:v>0.017971828515025833</x:v>
      </x:c>
      <x:c r="E2980" s="19" t="n">
        <x:v>0.05691721083436192</x:v>
      </x:c>
      <x:c r="F2980" s="19" t="n">
        <x:v>-0.18241742340205636</x:v>
      </x:c>
      <x:c r="G2980" s="19" t="n">
        <x:v>-0.03976898257759387</x:v>
      </x:c>
      <x:c r="H2980" s="19" t="n">
        <x:v>0.40661255913411765</x:v>
      </x:c>
      <x:c r="I2980" s="19" t="n">
        <x:v>0.06837173527881191</x:v>
      </x:c>
      <x:c r="J2980" s="19" t="n">
        <x:v>0.06899125036078999</x:v>
      </x:c>
      <x:c r="K2980" s="19" t="n">
        <x:v>0.07113136548762782</x:v>
      </x:c>
      <x:c r="L2980" s="19" t="n">
        <x:v>0.06980554457653738</x:v>
      </x:c>
      <x:c r="M2980" s="19" t="n">
        <x:v>0.07395896189944665</x:v>
      </x:c>
      <x:c r="N2980" s="19" t="n">
        <x:v>0.06890421506280632</x:v>
      </x:c>
      <x:c r="O2980" s="19" t="n">
        <x:v>0.061523168238401246</x:v>
      </x:c>
      <x:c r="P2980" s="19" t="n">
        <x:v>0.0690021081438897</x:v>
      </x:c>
      <x:c r="Q2980" s="19" t="n">
        <x:v>0.06711837881836459</x:v>
      </x:c>
      <x:c r="R2980" s="19" t="n">
        <x:v>0.06923236637116474</x:v>
      </x:c>
      <x:c r="S2980" s="21" t="n">
        <x:v>9506.077308836639</x:v>
      </x:c>
      <x:c r="T2980" s="21" t="n">
        <x:v>14822.531795687846</x:v>
      </x:c>
      <x:c r="U2980" s="21" t="n">
        <x:v>17815.410634351174</x:v>
      </x:c>
      <x:c r="V2980" s="21" t="n">
        <x:v>21030.56604498677</x:v>
      </x:c>
      <x:c r="W2980" s="21" t="n">
        <x:v>24633.01184425653</x:v>
      </x:c>
      <x:c r="X2980" s="21" t="n">
        <x:v>26154.654457219647</x:v>
      </x:c>
      <x:c r="Y2980" s="21" t="n">
        <x:v>27358.34102820291</x:v>
      </x:c>
      <x:c r="Z2980" s="21" t="n">
        <x:v>28312.17852424401</x:v>
      </x:c>
      <x:c r="AA2980" s="21" t="n">
        <x:v>29020.878352329884</x:v>
      </x:c>
      <x:c r="AB2980" s="21" t="n">
        <x:v>29437.57588712429</x:v>
      </x:c>
      <x:c r="AC2980" s="21" t="n">
        <x:v>38396.83811364037</x:v>
      </x:c>
      <x:c r="AD2980" s="25" t="n">
        <x:f>AC2980*(1+Inputs!$C$14)*(1-Inputs!$C$14/Inputs!$C$15)</x:f>
        <x:v>30467.891043173626</x:v>
      </x:c>
      <x:c r="AE2980" s="25" t="n">
        <x:f>AD2980/(B2980-Inputs!$C$14)</x:f>
        <x:v>549996.0758383278</x:v>
      </x:c>
      <x:c r="AF2980" s="25" t="n">
        <x:f>S2980/(1+B2980)^1+T2980/(1+B2980)^2+U2980/(1+B2980)^3+V2980/(1+B2980)^4+W2980/(1+B2980)^5+X2980/(1+B2980)^6+Y2980/(1+B2980)^7+Z2980/(1+B2980)^8+AA2980/(1+B2980)^9+AB2980/(1+B2980)^10+AE2980/(1+B2980)^10</x:f>
        <x:v>367629.49816545413</x:v>
      </x:c>
      <x:c r="AG2980" s="25" t="n">
        <x:f>(AF2980+Inputs!$C$12)/Inputs!$C$13</x:f>
        <x:v>319.14973235367154</x:v>
      </x:c>
      <x:c r="AH2980" s="25" t="n">
        <x:f>(S2980+Inputs!$C$11)*Inputs!$C$8-Inputs!$C$11</x:f>
        <x:v>2578.3759446878503</x:v>
      </x:c>
      <x:c r="AI2980" s="25" t="n">
        <x:f>Inputs!$C$12+AH2980-Inputs!$C$10*Inputs!$C$13</x:f>
        <x:v>24896.29135988785</x:v>
      </x:c>
      <x:c r="AJ2980" s="25" t="n">
        <x:f>(S2980+Inputs!$C$11)*(1-Inputs!$C$8)</x:f>
        <x:v>6927.701364148789</x:v>
      </x:c>
      <x:c r="AK2980" s="25" t="n">
        <x:f>AJ2980/(1+B2980)^(1-Inputs!$C$8)+T2980/(1+B2980)^(2-Inputs!$C$8)+U2980/(1+B2980)^(3-Inputs!$C$8)+V2980/(1+B2980)^(4-Inputs!$C$8)+W2980/(1+B2980)^(5-Inputs!$C$8)+X2980/(1+B2980)^(6-Inputs!$C$8)+Y2980/(1+B2980)^(7-Inputs!$C$8)+Z2980/(1+B2980)^(8-Inputs!$C$8)+AA2980/(1+B2980)^(9-Inputs!$C$8)+AB2980/(1+B2980)^(10-Inputs!$C$8)+AE2980/(1+B2980)^(10-Inputs!$C$8)</x:f>
        <x:v>380378.51658091624</x:v>
      </x:c>
      <x:c r="AL2980" s="25" t="n">
        <x:f>(AK2980+AI2980)/Inputs!$C$13</x:f>
        <x:v>323.3798805396741</x:v>
      </x:c>
      <x:c r="AM2980" s="26" t="n">
        <x:f>IF(AL2980&gt;=Inputs!$C$7,1,0)</x:f>
        <x:v>1</x:v>
      </x:c>
      <x:c r="AN2980" s="26" t="n">
        <x:f>IF(Inputs!$C$7&lt;=(1-Inputs!$C$16)*AL2980,1,0)</x:f>
        <x:v>0</x:v>
      </x:c>
    </x:row>
    <x:row r="2981" ht="20" customHeight="1">
      <x:c r="A2981" s="16" t="n">
        <x:v>2976</x:v>
      </x:c>
      <x:c r="B2981" s="19" t="n">
        <x:v>0.07542208516848696</x:v>
      </x:c>
      <x:c r="C2981" s="24" t="n">
        <x:v>0.25799866951288664</x:v>
      </x:c>
      <x:c r="D2981" s="19" t="n">
        <x:v>0.03336212348871897</x:v>
      </x:c>
      <x:c r="E2981" s="19" t="n">
        <x:v>0.056110303861183014</x:v>
      </x:c>
      <x:c r="F2981" s="19" t="n">
        <x:v>-0.20875592698508744</x:v>
      </x:c>
      <x:c r="G2981" s="19" t="n">
        <x:v>-0.048405251354647016</x:v>
      </x:c>
      <x:c r="H2981" s="19" t="n">
        <x:v>0.9807579527801238</x:v>
      </x:c>
      <x:c r="I2981" s="19" t="n">
        <x:v>0.06492279067206369</x:v>
      </x:c>
      <x:c r="J2981" s="19" t="n">
        <x:v>0.052684303663180575</x:v>
      </x:c>
      <x:c r="K2981" s="19" t="n">
        <x:v>0.059607163330823595</x:v>
      </x:c>
      <x:c r="L2981" s="19" t="n">
        <x:v>0.06284572891987522</x:v>
      </x:c>
      <x:c r="M2981" s="19" t="n">
        <x:v>0.050234327726019504</x:v>
      </x:c>
      <x:c r="N2981" s="19" t="n">
        <x:v>0.06289494972565648</x:v>
      </x:c>
      <x:c r="O2981" s="19" t="n">
        <x:v>0.05904264868286305</x:v>
      </x:c>
      <x:c r="P2981" s="19" t="n">
        <x:v>0.05996836488093436</x:v>
      </x:c>
      <x:c r="Q2981" s="19" t="n">
        <x:v>0.06716847034631541</x:v>
      </x:c>
      <x:c r="R2981" s="19" t="n">
        <x:v>0.06215112489306307</x:v>
      </x:c>
      <x:c r="S2981" s="21" t="n">
        <x:v>9078.428299414976</x:v>
      </x:c>
      <x:c r="T2981" s="21" t="n">
        <x:v>14420.255994752075</x:v>
      </x:c>
      <x:c r="U2981" s="21" t="n">
        <x:v>17981.93120165033</x:v>
      </x:c>
      <x:c r="V2981" s="21" t="n">
        <x:v>22044.304088370198</x:v>
      </x:c>
      <x:c r="W2981" s="21" t="n">
        <x:v>26533.127449929012</x:v>
      </x:c>
      <x:c r="X2981" s="21" t="n">
        <x:v>28429.78849670403</x:v>
      </x:c>
      <x:c r="Y2981" s="21" t="n">
        <x:v>29840.840901411255</x:v>
      </x:c>
      <x:c r="Z2981" s="21" t="n">
        <x:v>30941.608934721287</x:v>
      </x:c>
      <x:c r="AA2981" s="21" t="n">
        <x:v>31706.74842980719</x:v>
      </x:c>
      <x:c r="AB2981" s="21" t="n">
        <x:v>32106.23667828984</x:v>
      </x:c>
      <x:c r="AC2981" s="21" t="n">
        <x:v>41877.700015160655</x:v>
      </x:c>
      <x:c r="AD2981" s="25" t="n">
        <x:f>AC2981*(1+Inputs!$C$14)*(1-Inputs!$C$14/Inputs!$C$15)</x:f>
        <x:v>33229.95496202997</x:v>
      </x:c>
      <x:c r="AE2981" s="25" t="n">
        <x:f>AD2981/(B2981-Inputs!$C$14)</x:f>
        <x:v>822074.2404435888</x:v>
      </x:c>
      <x:c r="AF2981" s="25" t="n">
        <x:f>S2981/(1+B2981)^1+T2981/(1+B2981)^2+U2981/(1+B2981)^3+V2981/(1+B2981)^4+W2981/(1+B2981)^5+X2981/(1+B2981)^6+Y2981/(1+B2981)^7+Z2981/(1+B2981)^8+AA2981/(1+B2981)^9+AB2981/(1+B2981)^10+AE2981/(1+B2981)^10</x:f>
        <x:v>553203.3719214732</x:v>
      </x:c>
      <x:c r="AG2981" s="25" t="n">
        <x:f>(AF2981+Inputs!$C$12)/Inputs!$C$13</x:f>
        <x:v>467.2242140403581</x:v>
      </x:c>
      <x:c r="AH2981" s="25" t="n">
        <x:f>(S2981+Inputs!$C$11)*Inputs!$C$8-Inputs!$C$11</x:f>
        <x:v>2378.0253128766053</x:v>
      </x:c>
      <x:c r="AI2981" s="25" t="n">
        <x:f>Inputs!$C$12+AH2981-Inputs!$C$10*Inputs!$C$13</x:f>
        <x:v>24695.940728076603</x:v>
      </x:c>
      <x:c r="AJ2981" s="25" t="n">
        <x:f>(S2981+Inputs!$C$11)*(1-Inputs!$C$8)</x:f>
        <x:v>6700.402986538372</x:v>
      </x:c>
      <x:c r="AK2981" s="25" t="n">
        <x:f>AJ2981/(1+B2981)^(1-Inputs!$C$8)+T2981/(1+B2981)^(2-Inputs!$C$8)+U2981/(1+B2981)^(3-Inputs!$C$8)+V2981/(1+B2981)^(4-Inputs!$C$8)+W2981/(1+B2981)^(5-Inputs!$C$8)+X2981/(1+B2981)^(6-Inputs!$C$8)+Y2981/(1+B2981)^(7-Inputs!$C$8)+Z2981/(1+B2981)^(8-Inputs!$C$8)+AA2981/(1+B2981)^(9-Inputs!$C$8)+AB2981/(1+B2981)^(10-Inputs!$C$8)+AE2981/(1+B2981)^(10-Inputs!$C$8)</x:f>
        <x:v>570085.3923089613</x:v>
      </x:c>
      <x:c r="AL2981" s="25" t="n">
        <x:f>(AK2981+AI2981)/Inputs!$C$13</x:f>
        <x:v>474.59233255090294</x:v>
      </x:c>
      <x:c r="AM2981" s="26" t="n">
        <x:f>IF(AL2981&gt;=Inputs!$C$7,1,0)</x:f>
        <x:v>1</x:v>
      </x:c>
      <x:c r="AN2981" s="26" t="n">
        <x:f>IF(Inputs!$C$7&lt;=(1-Inputs!$C$16)*AL2981,1,0)</x:f>
        <x:v>1</x:v>
      </x:c>
    </x:row>
    <x:row r="2982" ht="20" customHeight="1">
      <x:c r="A2982" s="16" t="n">
        <x:v>2977</x:v>
      </x:c>
      <x:c r="B2982" s="19" t="n">
        <x:v>0.09391142351625871</x:v>
      </x:c>
      <x:c r="C2982" s="24" t="n">
        <x:v>0.6311494151476893</x:v>
      </x:c>
      <x:c r="D2982" s="19" t="n">
        <x:v>0.025441798495519665</x:v>
      </x:c>
      <x:c r="E2982" s="19" t="n">
        <x:v>0.05929165062071291</x:v>
      </x:c>
      <x:c r="F2982" s="19" t="n">
        <x:v>-0.20205439954413468</x:v>
      </x:c>
      <x:c r="G2982" s="19" t="n">
        <x:v>-0.044830815985561115</x:v>
      </x:c>
      <x:c r="H2982" s="19" t="n">
        <x:v>0.9516907763031952</x:v>
      </x:c>
      <x:c r="I2982" s="19" t="n">
        <x:v>0.05596276817233843</x:v>
      </x:c>
      <x:c r="J2982" s="19" t="n">
        <x:v>0.046002478475178354</x:v>
      </x:c>
      <x:c r="K2982" s="19" t="n">
        <x:v>0.043363113956175994</x:v>
      </x:c>
      <x:c r="L2982" s="19" t="n">
        <x:v>0.044860259164119044</x:v>
      </x:c>
      <x:c r="M2982" s="19" t="n">
        <x:v>0.047466035268718086</x:v>
      </x:c>
      <x:c r="N2982" s="19" t="n">
        <x:v>0.05057710365346679</x:v>
      </x:c>
      <x:c r="O2982" s="19" t="n">
        <x:v>0.04534830472883982</x:v>
      </x:c>
      <x:c r="P2982" s="19" t="n">
        <x:v>0.051612626437680546</x:v>
      </x:c>
      <x:c r="Q2982" s="19" t="n">
        <x:v>0.045687700873660336</x:v>
      </x:c>
      <x:c r="R2982" s="19" t="n">
        <x:v>0.05241555462756537</x:v>
      </x:c>
      <x:c r="S2982" s="21" t="n">
        <x:v>9195.478039639513</x:v>
      </x:c>
      <x:c r="T2982" s="21" t="n">
        <x:v>14870.798028886431</x:v>
      </x:c>
      <x:c r="U2982" s="21" t="n">
        <x:v>18739.221994090884</x:v>
      </x:c>
      <x:c r="V2982" s="21" t="n">
        <x:v>23124.366796287468</x:v>
      </x:c>
      <x:c r="W2982" s="21" t="n">
        <x:v>28019.10302951014</x:v>
      </x:c>
      <x:c r="X2982" s="21" t="n">
        <x:v>29860.725609354206</x:v>
      </x:c>
      <x:c r="Y2982" s="21" t="n">
        <x:v>31196.08962369194</x:v>
      </x:c>
      <x:c r="Z2982" s="21" t="n">
        <x:v>32222.918864764124</x:v>
      </x:c>
      <x:c r="AA2982" s="21" t="n">
        <x:v>32923.83082787278</x:v>
      </x:c>
      <x:c r="AB2982" s="21" t="n">
        <x:v>33251.42333194692</x:v>
      </x:c>
      <x:c r="AC2982" s="21" t="n">
        <x:v>43371.42173732206</x:v>
      </x:c>
      <x:c r="AD2982" s="25" t="n">
        <x:f>AC2982*(1+Inputs!$C$14)*(1-Inputs!$C$14/Inputs!$C$15)</x:f>
        <x:v>34415.22314856505</x:v>
      </x:c>
      <x:c r="AE2982" s="25" t="n">
        <x:f>AD2982/(B2982-Inputs!$C$14)</x:f>
        <x:v>584185.9030798491</x:v>
      </x:c>
      <x:c r="AF2982" s="25" t="n">
        <x:f>S2982/(1+B2982)^1+T2982/(1+B2982)^2+U2982/(1+B2982)^3+V2982/(1+B2982)^4+W2982/(1+B2982)^5+X2982/(1+B2982)^6+Y2982/(1+B2982)^7+Z2982/(1+B2982)^8+AA2982/(1+B2982)^9+AB2982/(1+B2982)^10+AE2982/(1+B2982)^10</x:f>
        <x:v>385281.87054874917</x:v>
      </x:c>
      <x:c r="AG2982" s="25" t="n">
        <x:f>(AF2982+Inputs!$C$12)/Inputs!$C$13</x:f>
        <x:v>333.2350442474855</x:v>
      </x:c>
      <x:c r="AH2982" s="25" t="n">
        <x:f>(S2982+Inputs!$C$11)*Inputs!$C$8-Inputs!$C$11</x:f>
        <x:v>2432.862314461251</x:v>
      </x:c>
      <x:c r="AI2982" s="25" t="n">
        <x:f>Inputs!$C$12+AH2982-Inputs!$C$10*Inputs!$C$13</x:f>
        <x:v>24750.777729661248</x:v>
      </x:c>
      <x:c r="AJ2982" s="25" t="n">
        <x:f>(S2982+Inputs!$C$11)*(1-Inputs!$C$8)</x:f>
        <x:v>6762.615725178262</x:v>
      </x:c>
      <x:c r="AK2982" s="25" t="n">
        <x:f>AJ2982/(1+B2982)^(1-Inputs!$C$8)+T2982/(1+B2982)^(2-Inputs!$C$8)+U2982/(1+B2982)^(3-Inputs!$C$8)+V2982/(1+B2982)^(4-Inputs!$C$8)+W2982/(1+B2982)^(5-Inputs!$C$8)+X2982/(1+B2982)^(6-Inputs!$C$8)+Y2982/(1+B2982)^(7-Inputs!$C$8)+Z2982/(1+B2982)^(8-Inputs!$C$8)+AA2982/(1+B2982)^(9-Inputs!$C$8)+AB2982/(1+B2982)^(10-Inputs!$C$8)+AE2982/(1+B2982)^(10-Inputs!$C$8)</x:f>
        <x:v>399509.63756019657</x:v>
      </x:c>
      <x:c r="AL2982" s="25" t="n">
        <x:f>(AK2982+AI2982)/Inputs!$C$13</x:f>
        <x:v>338.5290171655236</x:v>
      </x:c>
      <x:c r="AM2982" s="26" t="n">
        <x:f>IF(AL2982&gt;=Inputs!$C$7,1,0)</x:f>
        <x:v>1</x:v>
      </x:c>
      <x:c r="AN2982" s="26" t="n">
        <x:f>IF(Inputs!$C$7&lt;=(1-Inputs!$C$16)*AL2982,1,0)</x:f>
        <x:v>1</x:v>
      </x:c>
    </x:row>
    <x:row r="2983" ht="20" customHeight="1">
      <x:c r="A2983" s="16" t="n">
        <x:v>2978</x:v>
      </x:c>
      <x:c r="B2983" s="19" t="n">
        <x:v>0.08021460613194972</x:v>
      </x:c>
      <x:c r="C2983" s="24" t="n">
        <x:v>0.4977220961410751</x:v>
      </x:c>
      <x:c r="D2983" s="19" t="n">
        <x:v>0.02417186208456741</x:v>
      </x:c>
      <x:c r="E2983" s="19" t="n">
        <x:v>0.05436477361521071</x:v>
      </x:c>
      <x:c r="F2983" s="19" t="n">
        <x:v>-0.15739683961900142</x:v>
      </x:c>
      <x:c r="G2983" s="19" t="n">
        <x:v>-0.08150911173038196</x:v>
      </x:c>
      <x:c r="H2983" s="19" t="n">
        <x:v>0.9375752280261338</x:v>
      </x:c>
      <x:c r="I2983" s="19" t="n">
        <x:v>0.050020185718720994</x:v>
      </x:c>
      <x:c r="J2983" s="19" t="n">
        <x:v>0.059829820222443</x:v>
      </x:c>
      <x:c r="K2983" s="19" t="n">
        <x:v>0.05426544783681152</x:v>
      </x:c>
      <x:c r="L2983" s="19" t="n">
        <x:v>0.06179388813272339</x:v>
      </x:c>
      <x:c r="M2983" s="19" t="n">
        <x:v>0.06099166762170284</x:v>
      </x:c>
      <x:c r="N2983" s="19" t="n">
        <x:v>0.049127056308403784</x:v>
      </x:c>
      <x:c r="O2983" s="19" t="n">
        <x:v>0.06343233106136381</x:v>
      </x:c>
      <x:c r="P2983" s="19" t="n">
        <x:v>0.052411088941829574</x:v>
      </x:c>
      <x:c r="Q2983" s="19" t="n">
        <x:v>0.05796269291597923</x:v>
      </x:c>
      <x:c r="R2983" s="19" t="n">
        <x:v>0.05829593469388897</x:v>
      </x:c>
      <x:c r="S2983" s="21" t="n">
        <x:v>9811.77339603793</x:v>
      </x:c>
      <x:c r="T2983" s="21" t="n">
        <x:v>15542.380093786405</x:v>
      </x:c>
      <x:c r="U2983" s="21" t="n">
        <x:v>19104.86943094024</x:v>
      </x:c>
      <x:c r="V2983" s="21" t="n">
        <x:v>22927.811157853903</x:v>
      </x:c>
      <x:c r="W2983" s="21" t="n">
        <x:v>27190.83094441275</x:v>
      </x:c>
      <x:c r="X2983" s="21" t="n">
        <x:v>28868.494335274965</x:v>
      </x:c>
      <x:c r="Y2983" s="21" t="n">
        <x:v>30091.031910980488</x:v>
      </x:c>
      <x:c r="Z2983" s="21" t="n">
        <x:v>31082.695658318196</x:v>
      </x:c>
      <x:c r="AA2983" s="21" t="n">
        <x:v>31747.45436887036</x:v>
      </x:c>
      <x:c r="AB2983" s="21" t="n">
        <x:v>32095.944283623074</x:v>
      </x:c>
      <x:c r="AC2983" s="21" t="n">
        <x:v>41864.275152551825</x:v>
      </x:c>
      <x:c r="AD2983" s="25" t="n">
        <x:f>AC2983*(1+Inputs!$C$14)*(1-Inputs!$C$14/Inputs!$C$15)</x:f>
        <x:v>33219.30233354987</x:v>
      </x:c>
      <x:c r="AE2983" s="25" t="n">
        <x:f>AD2983/(B2983-Inputs!$C$14)</x:f>
        <x:v>734702.9019031158</x:v>
      </x:c>
      <x:c r="AF2983" s="25" t="n">
        <x:f>S2983/(1+B2983)^1+T2983/(1+B2983)^2+U2983/(1+B2983)^3+V2983/(1+B2983)^4+W2983/(1+B2983)^5+X2983/(1+B2983)^6+Y2983/(1+B2983)^7+Z2983/(1+B2983)^8+AA2983/(1+B2983)^9+AB2983/(1+B2983)^10+AE2983/(1+B2983)^10</x:f>
        <x:v>495681.1029601414</x:v>
      </x:c>
      <x:c r="AG2983" s="25" t="n">
        <x:f>(AF2983+Inputs!$C$12)/Inputs!$C$13</x:f>
        <x:v>421.32561856732417</x:v>
      </x:c>
      <x:c r="AH2983" s="25" t="n">
        <x:f>(S2983+Inputs!$C$11)*Inputs!$C$8-Inputs!$C$11</x:f>
        <x:v>2721.5924677328385</x:v>
      </x:c>
      <x:c r="AI2983" s="25" t="n">
        <x:f>Inputs!$C$12+AH2983-Inputs!$C$10*Inputs!$C$13</x:f>
        <x:v>25039.507882932834</x:v>
      </x:c>
      <x:c r="AJ2983" s="25" t="n">
        <x:f>(S2983+Inputs!$C$11)*(1-Inputs!$C$8)</x:f>
        <x:v>7090.1809283050925</x:v>
      </x:c>
      <x:c r="AK2983" s="25" t="n">
        <x:f>AJ2983/(1+B2983)^(1-Inputs!$C$8)+T2983/(1+B2983)^(2-Inputs!$C$8)+U2983/(1+B2983)^(3-Inputs!$C$8)+V2983/(1+B2983)^(4-Inputs!$C$8)+W2983/(1+B2983)^(5-Inputs!$C$8)+X2983/(1+B2983)^(6-Inputs!$C$8)+Y2983/(1+B2983)^(7-Inputs!$C$8)+Z2983/(1+B2983)^(8-Inputs!$C$8)+AA2983/(1+B2983)^(9-Inputs!$C$8)+AB2983/(1+B2983)^(10-Inputs!$C$8)+AE2983/(1+B2983)^(10-Inputs!$C$8)</x:f>
        <x:v>511314.9476271913</x:v>
      </x:c>
      <x:c r="AL2983" s="25" t="n">
        <x:f>(AK2983+AI2983)/Inputs!$C$13</x:f>
        <x:v>427.97192510204104</x:v>
      </x:c>
      <x:c r="AM2983" s="26" t="n">
        <x:f>IF(AL2983&gt;=Inputs!$C$7,1,0)</x:f>
        <x:v>1</x:v>
      </x:c>
      <x:c r="AN2983" s="26" t="n">
        <x:f>IF(Inputs!$C$7&lt;=(1-Inputs!$C$16)*AL2983,1,0)</x:f>
        <x:v>1</x:v>
      </x:c>
    </x:row>
    <x:row r="2984" ht="20" customHeight="1">
      <x:c r="A2984" s="16" t="n">
        <x:v>2979</x:v>
      </x:c>
      <x:c r="B2984" s="19" t="n">
        <x:v>0.08884700730974905</x:v>
      </x:c>
      <x:c r="C2984" s="24" t="n">
        <x:v>0.5873333071552622</x:v>
      </x:c>
      <x:c r="D2984" s="19" t="n">
        <x:v>0.030790561448982602</x:v>
      </x:c>
      <x:c r="E2984" s="19" t="n">
        <x:v>0.03502903615060376</x:v>
      </x:c>
      <x:c r="F2984" s="19" t="n">
        <x:v>-0.16232518413859115</x:v>
      </x:c>
      <x:c r="G2984" s="19" t="n">
        <x:v>-0.1010315697120501</x:v>
      </x:c>
      <x:c r="H2984" s="19" t="n">
        <x:v>0.5902130797547613</x:v>
      </x:c>
      <x:c r="I2984" s="19" t="n">
        <x:v>0.05993202449662363</x:v>
      </x:c>
      <x:c r="J2984" s="19" t="n">
        <x:v>0.050746626489227536</x:v>
      </x:c>
      <x:c r="K2984" s="19" t="n">
        <x:v>0.0640629930429725</x:v>
      </x:c>
      <x:c r="L2984" s="19" t="n">
        <x:v>0.05165531290292051</x:v>
      </x:c>
      <x:c r="M2984" s="19" t="n">
        <x:v>0.047491464563760244</x:v>
      </x:c>
      <x:c r="N2984" s="19" t="n">
        <x:v>0.0577411838050773</x:v>
      </x:c>
      <x:c r="O2984" s="19" t="n">
        <x:v>0.05578345967417249</x:v>
      </x:c>
      <x:c r="P2984" s="19" t="n">
        <x:v>0.06620527653810654</x:v>
      </x:c>
      <x:c r="Q2984" s="19" t="n">
        <x:v>0.05968317526117403</x:v>
      </x:c>
      <x:c r="R2984" s="19" t="n">
        <x:v>0.05285772192468926</x:v>
      </x:c>
      <x:c r="S2984" s="21" t="n">
        <x:v>9548.229753935493</x:v>
      </x:c>
      <x:c r="T2984" s="21" t="n">
        <x:v>15171.58070455535</x:v>
      </x:c>
      <x:c r="U2984" s="21" t="n">
        <x:v>18394.608549689023</x:v>
      </x:c>
      <x:c r="V2984" s="21" t="n">
        <x:v>21753.217966480912</x:v>
      </x:c>
      <x:c r="W2984" s="21" t="n">
        <x:v>25428.15790592811</x:v>
      </x:c>
      <x:c r="X2984" s="21" t="n">
        <x:v>26761.36084512263</x:v>
      </x:c>
      <x:c r="Y2984" s="21" t="n">
        <x:v>27834.194509715573</x:v>
      </x:c>
      <x:c r="Z2984" s="21" t="n">
        <x:v>28698.44277457775</x:v>
      </x:c>
      <x:c r="AA2984" s="21" t="n">
        <x:v>29345.362098327903</x:v>
      </x:c>
      <x:c r="AB2984" s="21" t="n">
        <x:v>29723.24198083344</x:v>
      </x:c>
      <x:c r="AC2984" s="21" t="n">
        <x:v>38769.446061956674</x:v>
      </x:c>
      <x:c r="AD2984" s="25" t="n">
        <x:f>AC2984*(1+Inputs!$C$14)*(1-Inputs!$C$14/Inputs!$C$15)</x:f>
        <x:v>30763.555450162614</x:v>
      </x:c>
      <x:c r="AE2984" s="25" t="n">
        <x:f>AD2984/(B2984-Inputs!$C$14)</x:f>
        <x:v>571314.1172952957</x:v>
      </x:c>
      <x:c r="AF2984" s="25" t="n">
        <x:f>S2984/(1+B2984)^1+T2984/(1+B2984)^2+U2984/(1+B2984)^3+V2984/(1+B2984)^4+W2984/(1+B2984)^5+X2984/(1+B2984)^6+Y2984/(1+B2984)^7+Z2984/(1+B2984)^8+AA2984/(1+B2984)^9+AB2984/(1+B2984)^10+AE2984/(1+B2984)^10</x:f>
        <x:v>384055.0958159645</x:v>
      </x:c>
      <x:c r="AG2984" s="25" t="n">
        <x:f>(AF2984+Inputs!$C$12)/Inputs!$C$13</x:f>
        <x:v>332.2561670541246</x:v>
      </x:c>
      <x:c r="AH2984" s="25" t="n">
        <x:f>(S2984+Inputs!$C$11)*Inputs!$C$8-Inputs!$C$11</x:f>
        <x:v>2598.1240765012863</x:v>
      </x:c>
      <x:c r="AI2984" s="25" t="n">
        <x:f>Inputs!$C$12+AH2984-Inputs!$C$10*Inputs!$C$13</x:f>
        <x:v>24916.03949170128</x:v>
      </x:c>
      <x:c r="AJ2984" s="25" t="n">
        <x:f>(S2984+Inputs!$C$11)*(1-Inputs!$C$8)</x:f>
        <x:v>6950.105677434208</x:v>
      </x:c>
      <x:c r="AK2984" s="25" t="n">
        <x:f>AJ2984/(1+B2984)^(1-Inputs!$C$8)+T2984/(1+B2984)^(2-Inputs!$C$8)+U2984/(1+B2984)^(3-Inputs!$C$8)+V2984/(1+B2984)^(4-Inputs!$C$8)+W2984/(1+B2984)^(5-Inputs!$C$8)+X2984/(1+B2984)^(6-Inputs!$C$8)+Y2984/(1+B2984)^(7-Inputs!$C$8)+Z2984/(1+B2984)^(8-Inputs!$C$8)+AA2984/(1+B2984)^(9-Inputs!$C$8)+AB2984/(1+B2984)^(10-Inputs!$C$8)+AE2984/(1+B2984)^(10-Inputs!$C$8)</x:f>
        <x:v>397196.6495015782</x:v>
      </x:c>
      <x:c r="AL2984" s="25" t="n">
        <x:f>(AK2984+AI2984)/Inputs!$C$13</x:f>
        <x:v>336.815287469991</x:v>
      </x:c>
      <x:c r="AM2984" s="26" t="n">
        <x:f>IF(AL2984&gt;=Inputs!$C$7,1,0)</x:f>
        <x:v>1</x:v>
      </x:c>
      <x:c r="AN2984" s="26" t="n">
        <x:f>IF(Inputs!$C$7&lt;=(1-Inputs!$C$16)*AL2984,1,0)</x:f>
        <x:v>1</x:v>
      </x:c>
    </x:row>
    <x:row r="2985" ht="20" customHeight="1">
      <x:c r="A2985" s="16" t="n">
        <x:v>2980</x:v>
      </x:c>
      <x:c r="B2985" s="19" t="n">
        <x:v>0.09035203371071235</x:v>
      </x:c>
      <x:c r="C2985" s="24" t="n">
        <x:v>0.5603001688307074</x:v>
      </x:c>
      <x:c r="D2985" s="19" t="n">
        <x:v>0.02785526563589116</x:v>
      </x:c>
      <x:c r="E2985" s="19" t="n">
        <x:v>0.06108311807855643</x:v>
      </x:c>
      <x:c r="F2985" s="19" t="n">
        <x:v>-0.15594947382654598</x:v>
      </x:c>
      <x:c r="G2985" s="19" t="n">
        <x:v>-0.04238804614859476</x:v>
      </x:c>
      <x:c r="H2985" s="19" t="n">
        <x:v>0.732564349094929</x:v>
      </x:c>
      <x:c r="I2985" s="19" t="n">
        <x:v>0.07050430084342338</x:v>
      </x:c>
      <x:c r="J2985" s="19" t="n">
        <x:v>0.07092777318561388</x:v>
      </x:c>
      <x:c r="K2985" s="19" t="n">
        <x:v>0.07458689130751395</x:v>
      </x:c>
      <x:c r="L2985" s="19" t="n">
        <x:v>0.06881855830354766</x:v>
      </x:c>
      <x:c r="M2985" s="19" t="n">
        <x:v>0.06328923811009986</x:v>
      </x:c>
      <x:c r="N2985" s="19" t="n">
        <x:v>0.07052922700872045</x:v>
      </x:c>
      <x:c r="O2985" s="19" t="n">
        <x:v>0.07348818470821585</x:v>
      </x:c>
      <x:c r="P2985" s="19" t="n">
        <x:v>0.07072467264196235</x:v>
      </x:c>
      <x:c r="Q2985" s="19" t="n">
        <x:v>0.06137560947803536</x:v>
      </x:c>
      <x:c r="R2985" s="19" t="n">
        <x:v>0.06558492919137848</x:v>
      </x:c>
      <x:c r="S2985" s="21" t="n">
        <x:v>10030.46654596496</x:v>
      </x:c>
      <x:c r="T2985" s="21" t="n">
        <x:v>15830.173904613068</x:v>
      </x:c>
      <x:c r="U2985" s="21" t="n">
        <x:v>19439.622386229614</x:v>
      </x:c>
      <x:c r="V2985" s="21" t="n">
        <x:v>23452.565707113372</x:v>
      </x:c>
      <x:c r="W2985" s="21" t="n">
        <x:v>27944.74252986916</x:v>
      </x:c>
      <x:c r="X2985" s="21" t="n">
        <x:v>29833.70371109469</x:v>
      </x:c>
      <x:c r="Y2985" s="21" t="n">
        <x:v>31320.06335617476</x:v>
      </x:c>
      <x:c r="Z2985" s="21" t="n">
        <x:v>32479.328046515882</x:v>
      </x:c>
      <x:c r="AA2985" s="21" t="n">
        <x:v>33246.14805929588</x:v>
      </x:c>
      <x:c r="AB2985" s="21" t="n">
        <x:v>33589.35329036267</x:v>
      </x:c>
      <x:c r="AC2985" s="21" t="n">
        <x:v>43812.19994395131</x:v>
      </x:c>
      <x:c r="AD2985" s="25" t="n">
        <x:f>AC2985*(1+Inputs!$C$14)*(1-Inputs!$C$14/Inputs!$C$15)</x:f>
        <x:v>34764.98065552535</x:v>
      </x:c>
      <x:c r="AE2985" s="25" t="n">
        <x:f>AD2985/(B2985-Inputs!$C$14)</x:f>
        <x:v>628070.5210800095</x:v>
      </x:c>
      <x:c r="AF2985" s="25" t="n">
        <x:f>S2985/(1+B2985)^1+T2985/(1+B2985)^2+U2985/(1+B2985)^3+V2985/(1+B2985)^4+W2985/(1+B2985)^5+X2985/(1+B2985)^6+Y2985/(1+B2985)^7+Z2985/(1+B2985)^8+AA2985/(1+B2985)^9+AB2985/(1+B2985)^10+AE2985/(1+B2985)^10</x:f>
        <x:v>417198.2202940899</x:v>
      </x:c>
      <x:c r="AG2985" s="25" t="n">
        <x:f>(AF2985+Inputs!$C$12)/Inputs!$C$13</x:f>
        <x:v>358.70197474916694</x:v>
      </x:c>
      <x:c r="AH2985" s="25" t="n">
        <x:f>(S2985+Inputs!$C$11)*Inputs!$C$8-Inputs!$C$11</x:f>
        <x:v>2824.0487105753655</x:v>
      </x:c>
      <x:c r="AI2985" s="25" t="n">
        <x:f>Inputs!$C$12+AH2985-Inputs!$C$10*Inputs!$C$13</x:f>
        <x:v>25141.96412577536</x:v>
      </x:c>
      <x:c r="AJ2985" s="25" t="n">
        <x:f>(S2985+Inputs!$C$11)*(1-Inputs!$C$8)</x:f>
        <x:v>7206.417835389596</x:v>
      </x:c>
      <x:c r="AK2985" s="25" t="n">
        <x:f>AJ2985/(1+B2985)^(1-Inputs!$C$8)+T2985/(1+B2985)^(2-Inputs!$C$8)+U2985/(1+B2985)^(3-Inputs!$C$8)+V2985/(1+B2985)^(4-Inputs!$C$8)+W2985/(1+B2985)^(5-Inputs!$C$8)+X2985/(1+B2985)^(6-Inputs!$C$8)+Y2985/(1+B2985)^(7-Inputs!$C$8)+Z2985/(1+B2985)^(8-Inputs!$C$8)+AA2985/(1+B2985)^(9-Inputs!$C$8)+AB2985/(1+B2985)^(10-Inputs!$C$8)+AE2985/(1+B2985)^(10-Inputs!$C$8)</x:f>
        <x:v>431755.2552059296</x:v>
      </x:c>
      <x:c r="AL2985" s="25" t="n">
        <x:f>(AK2985+AI2985)/Inputs!$C$13</x:f>
        <x:v>364.5708179028417</x:v>
      </x:c>
      <x:c r="AM2985" s="26" t="n">
        <x:f>IF(AL2985&gt;=Inputs!$C$7,1,0)</x:f>
        <x:v>1</x:v>
      </x:c>
      <x:c r="AN2985" s="26" t="n">
        <x:f>IF(Inputs!$C$7&lt;=(1-Inputs!$C$16)*AL2985,1,0)</x:f>
        <x:v>1</x:v>
      </x:c>
    </x:row>
    <x:row r="2986" ht="20" customHeight="1">
      <x:c r="A2986" s="16" t="n">
        <x:v>2981</x:v>
      </x:c>
      <x:c r="B2986" s="19" t="n">
        <x:v>0.09471922173156871</x:v>
      </x:c>
      <x:c r="C2986" s="24" t="n">
        <x:v>0.6836718636066337</x:v>
      </x:c>
      <x:c r="D2986" s="19" t="n">
        <x:v>0.024484218245932256</x:v>
      </x:c>
      <x:c r="E2986" s="19" t="n">
        <x:v>0.043623895671870805</x:v>
      </x:c>
      <x:c r="F2986" s="19" t="n">
        <x:v>-0.16852864584063698</x:v>
      </x:c>
      <x:c r="G2986" s="19" t="n">
        <x:v>-0.07582587388821878</x:v>
      </x:c>
      <x:c r="H2986" s="19" t="n">
        <x:v>0.5397369582459248</x:v>
      </x:c>
      <x:c r="I2986" s="19" t="n">
        <x:v>0.07229525565853351</x:v>
      </x:c>
      <x:c r="J2986" s="19" t="n">
        <x:v>0.07052008573878651</x:v>
      </x:c>
      <x:c r="K2986" s="19" t="n">
        <x:v>0.068787189234057</x:v>
      </x:c>
      <x:c r="L2986" s="19" t="n">
        <x:v>0.07188443257910307</x:v>
      </x:c>
      <x:c r="M2986" s="19" t="n">
        <x:v>0.06289430170073843</x:v>
      </x:c>
      <x:c r="N2986" s="19" t="n">
        <x:v>0.06012093831804237</x:v>
      </x:c>
      <x:c r="O2986" s="19" t="n">
        <x:v>0.07381191120822564</x:v>
      </x:c>
      <x:c r="P2986" s="19" t="n">
        <x:v>0.0727416955946785</x:v>
      </x:c>
      <x:c r="Q2986" s="19" t="n">
        <x:v>0.07064024795741602</x:v>
      </x:c>
      <x:c r="R2986" s="19" t="n">
        <x:v>0.059470867698463506</x:v>
      </x:c>
      <x:c r="S2986" s="21" t="n">
        <x:v>9570.518842674137</x:v>
      </x:c>
      <x:c r="T2986" s="21" t="n">
        <x:v>15241.612439897372</x:v>
      </x:c>
      <x:c r="U2986" s="21" t="n">
        <x:v>18595.280732538053</x:v>
      </x:c>
      <x:c r="V2986" s="21" t="n">
        <x:v>22143.321888563227</x:v>
      </x:c>
      <x:c r="W2986" s="21" t="n">
        <x:v>26122.398692616865</x:v>
      </x:c>
      <x:c r="X2986" s="21" t="n">
        <x:v>27575.593343931527</x:v>
      </x:c>
      <x:c r="Y2986" s="21" t="n">
        <x:v>28713.70847890727</x:v>
      </x:c>
      <x:c r="Z2986" s="21" t="n">
        <x:v>29658.21765975142</x:v>
      </x:c>
      <x:c r="AA2986" s="21" t="n">
        <x:v>30327.526631452456</x:v>
      </x:c>
      <x:c r="AB2986" s="21" t="n">
        <x:v>30700.679548507975</x:v>
      </x:c>
      <x:c r="AC2986" s="21" t="n">
        <x:v>40044.36462848866</x:v>
      </x:c>
      <x:c r="AD2986" s="25" t="n">
        <x:f>AC2986*(1+Inputs!$C$14)*(1-Inputs!$C$14/Inputs!$C$15)</x:f>
        <x:v>31775.20333270575</x:v>
      </x:c>
      <x:c r="AE2986" s="25" t="n">
        <x:f>AD2986/(B2986-Inputs!$C$14)</x:f>
        <x:v>532076.6482110529</x:v>
      </x:c>
      <x:c r="AF2986" s="25" t="n">
        <x:f>S2986/(1+B2986)^1+T2986/(1+B2986)^2+U2986/(1+B2986)^3+V2986/(1+B2986)^4+W2986/(1+B2986)^5+X2986/(1+B2986)^6+Y2986/(1+B2986)^7+Z2986/(1+B2986)^8+AA2986/(1+B2986)^9+AB2986/(1+B2986)^10+AE2986/(1+B2986)^10</x:f>
        <x:v>354410.66045454977</x:v>
      </x:c>
      <x:c r="AG2986" s="25" t="n">
        <x:f>(AF2986+Inputs!$C$12)/Inputs!$C$13</x:f>
        <x:v>308.6020593276936</x:v>
      </x:c>
      <x:c r="AH2986" s="25" t="n">
        <x:f>(S2986+Inputs!$C$11)*Inputs!$C$8-Inputs!$C$11</x:f>
        <x:v>2608.5663619103498</x:v>
      </x:c>
      <x:c r="AI2986" s="25" t="n">
        <x:f>Inputs!$C$12+AH2986-Inputs!$C$10*Inputs!$C$13</x:f>
        <x:v>24926.481777110348</x:v>
      </x:c>
      <x:c r="AJ2986" s="25" t="n">
        <x:f>(S2986+Inputs!$C$11)*(1-Inputs!$C$8)</x:f>
        <x:v>6961.952480763788</x:v>
      </x:c>
      <x:c r="AK2986" s="25" t="n">
        <x:f>AJ2986/(1+B2986)^(1-Inputs!$C$8)+T2986/(1+B2986)^(2-Inputs!$C$8)+U2986/(1+B2986)^(3-Inputs!$C$8)+V2986/(1+B2986)^(4-Inputs!$C$8)+W2986/(1+B2986)^(5-Inputs!$C$8)+X2986/(1+B2986)^(6-Inputs!$C$8)+Y2986/(1+B2986)^(7-Inputs!$C$8)+Z2986/(1+B2986)^(8-Inputs!$C$8)+AA2986/(1+B2986)^(9-Inputs!$C$8)+AB2986/(1+B2986)^(10-Inputs!$C$8)+AE2986/(1+B2986)^(10-Inputs!$C$8)</x:f>
        <x:v>367273.86402282317</x:v>
      </x:c>
      <x:c r="AL2986" s="25" t="n">
        <x:f>(AK2986+AI2986)/Inputs!$C$13</x:f>
        <x:v>312.94740873932284</x:v>
      </x:c>
      <x:c r="AM2986" s="26" t="n">
        <x:f>IF(AL2986&gt;=Inputs!$C$7,1,0)</x:f>
        <x:v>1</x:v>
      </x:c>
      <x:c r="AN2986" s="26" t="n">
        <x:f>IF(Inputs!$C$7&lt;=(1-Inputs!$C$16)*AL2986,1,0)</x:f>
        <x:v>0</x:v>
      </x:c>
    </x:row>
    <x:row r="2987" ht="20" customHeight="1">
      <x:c r="A2987" s="16" t="n">
        <x:v>2982</x:v>
      </x:c>
      <x:c r="B2987" s="19" t="n">
        <x:v>0.08821474882638616</x:v>
      </x:c>
      <x:c r="C2987" s="24" t="n">
        <x:v>0.46136661930589185</x:v>
      </x:c>
      <x:c r="D2987" s="19" t="n">
        <x:v>0.03568117586076909</x:v>
      </x:c>
      <x:c r="E2987" s="19" t="n">
        <x:v>0.03892276206164212</x:v>
      </x:c>
      <x:c r="F2987" s="19" t="n">
        <x:v>-0.22270205488017497</x:v>
      </x:c>
      <x:c r="G2987" s="19" t="n">
        <x:v>-0.05673902588375597</x:v>
      </x:c>
      <x:c r="H2987" s="19" t="n">
        <x:v>0.8861915767236894</x:v>
      </x:c>
      <x:c r="I2987" s="19" t="n">
        <x:v>0.07852221288585384</x:v>
      </x:c>
      <x:c r="J2987" s="19" t="n">
        <x:v>0.07781110828811394</x:v>
      </x:c>
      <x:c r="K2987" s="19" t="n">
        <x:v>0.07653576566455628</x:v>
      </x:c>
      <x:c r="L2987" s="19" t="n">
        <x:v>0.07612833182453983</x:v>
      </x:c>
      <x:c r="M2987" s="19" t="n">
        <x:v>0.07743465597959698</x:v>
      </x:c>
      <x:c r="N2987" s="19" t="n">
        <x:v>0.07466333417567397</x:v>
      </x:c>
      <x:c r="O2987" s="19" t="n">
        <x:v>0.07456512488997646</x:v>
      </x:c>
      <x:c r="P2987" s="19" t="n">
        <x:v>0.07050631569005987</x:v>
      </x:c>
      <x:c r="Q2987" s="19" t="n">
        <x:v>0.07268709812781594</x:v>
      </x:c>
      <x:c r="R2987" s="19" t="n">
        <x:v>0.07295149022493091</x:v>
      </x:c>
      <x:c r="S2987" s="21" t="n">
        <x:v>8760.903375446245</x:v>
      </x:c>
      <x:c r="T2987" s="21" t="n">
        <x:v>14163.4347196082</x:v>
      </x:c>
      <x:c r="U2987" s="21" t="n">
        <x:v>17858.219238858837</x:v>
      </x:c>
      <x:c r="V2987" s="21" t="n">
        <x:v>22011.3839405792</x:v>
      </x:c>
      <x:c r="W2987" s="21" t="n">
        <x:v>26611.018941706094</x:v>
      </x:c>
      <x:c r="X2987" s="21" t="n">
        <x:v>28386.932556903324</x:v>
      </x:c>
      <x:c r="Y2987" s="21" t="n">
        <x:v>29660.473033392183</x:v>
      </x:c>
      <x:c r="Z2987" s="21" t="n">
        <x:v>30666.860252048282</x:v>
      </x:c>
      <x:c r="AA2987" s="21" t="n">
        <x:v>31366.261274752516</x:v>
      </x:c>
      <x:c r="AB2987" s="21" t="n">
        <x:v>31748.617237608847</x:v>
      </x:c>
      <x:c r="AC2987" s="21" t="n">
        <x:v>41411.239875141975</x:v>
      </x:c>
      <x:c r="AD2987" s="25" t="n">
        <x:f>AC2987*(1+Inputs!$C$14)*(1-Inputs!$C$14/Inputs!$C$15)</x:f>
        <x:v>32859.81884092515</x:v>
      </x:c>
      <x:c r="AE2987" s="25" t="n">
        <x:f>AD2987/(B2987-Inputs!$C$14)</x:f>
        <x:v>617494.5774550352</x:v>
      </x:c>
      <x:c r="AF2987" s="25" t="n">
        <x:f>S2987/(1+B2987)^1+T2987/(1+B2987)^2+U2987/(1+B2987)^3+V2987/(1+B2987)^4+W2987/(1+B2987)^5+X2987/(1+B2987)^6+Y2987/(1+B2987)^7+Z2987/(1+B2987)^8+AA2987/(1+B2987)^9+AB2987/(1+B2987)^10+AE2987/(1+B2987)^10</x:f>
        <x:v>409538.60949057736</x:v>
      </x:c>
      <x:c r="AG2987" s="25" t="n">
        <x:f>(AF2987+Inputs!$C$12)/Inputs!$C$13</x:f>
        <x:v>352.5901612880597</x:v>
      </x:c>
      <x:c r="AH2987" s="25" t="n">
        <x:f>(S2987+Inputs!$C$11)*Inputs!$C$8-Inputs!$C$11</x:f>
        <x:v>2229.267060825501</x:v>
      </x:c>
      <x:c r="AI2987" s="25" t="n">
        <x:f>Inputs!$C$12+AH2987-Inputs!$C$10*Inputs!$C$13</x:f>
        <x:v>24547.182476025497</x:v>
      </x:c>
      <x:c r="AJ2987" s="25" t="n">
        <x:f>(S2987+Inputs!$C$11)*(1-Inputs!$C$8)</x:f>
        <x:v>6531.636314620744</x:v>
      </x:c>
      <x:c r="AK2987" s="25" t="n">
        <x:f>AJ2987/(1+B2987)^(1-Inputs!$C$8)+T2987/(1+B2987)^(2-Inputs!$C$8)+U2987/(1+B2987)^(3-Inputs!$C$8)+V2987/(1+B2987)^(4-Inputs!$C$8)+W2987/(1+B2987)^(5-Inputs!$C$8)+X2987/(1+B2987)^(6-Inputs!$C$8)+Y2987/(1+B2987)^(7-Inputs!$C$8)+Z2987/(1+B2987)^(8-Inputs!$C$8)+AA2987/(1+B2987)^(9-Inputs!$C$8)+AB2987/(1+B2987)^(10-Inputs!$C$8)+AE2987/(1+B2987)^(10-Inputs!$C$8)</x:f>
        <x:v>423952.8473483705</x:v>
      </x:c>
      <x:c r="AL2987" s="25" t="n">
        <x:f>(AK2987+AI2987)/Inputs!$C$13</x:f>
        <x:v>357.87047017202684</x:v>
      </x:c>
      <x:c r="AM2987" s="26" t="n">
        <x:f>IF(AL2987&gt;=Inputs!$C$7,1,0)</x:f>
        <x:v>1</x:v>
      </x:c>
      <x:c r="AN2987" s="26" t="n">
        <x:f>IF(Inputs!$C$7&lt;=(1-Inputs!$C$16)*AL2987,1,0)</x:f>
        <x:v>1</x:v>
      </x:c>
    </x:row>
    <x:row r="2988" ht="20" customHeight="1">
      <x:c r="A2988" s="16" t="n">
        <x:v>2983</x:v>
      </x:c>
      <x:c r="B2988" s="19" t="n">
        <x:v>0.09275131558570857</x:v>
      </x:c>
      <x:c r="C2988" s="24" t="n">
        <x:v>0.28418386479674496</x:v>
      </x:c>
      <x:c r="D2988" s="19" t="n">
        <x:v>0.039890009823660935</x:v>
      </x:c>
      <x:c r="E2988" s="19" t="n">
        <x:v>0.04505983561091938</x:v>
      </x:c>
      <x:c r="F2988" s="19" t="n">
        <x:v>-0.1327595958682298</x:v>
      </x:c>
      <x:c r="G2988" s="19" t="n">
        <x:v>-0.10034281318928436</x:v>
      </x:c>
      <x:c r="H2988" s="19" t="n">
        <x:v>0.7133964964056929</x:v>
      </x:c>
      <x:c r="I2988" s="19" t="n">
        <x:v>0.06960062167609181</x:v>
      </x:c>
      <x:c r="J2988" s="19" t="n">
        <x:v>0.07235675982918906</x:v>
      </x:c>
      <x:c r="K2988" s="19" t="n">
        <x:v>0.06420982203989865</x:v>
      </x:c>
      <x:c r="L2988" s="19" t="n">
        <x:v>0.07152623108724016</x:v>
      </x:c>
      <x:c r="M2988" s="19" t="n">
        <x:v>0.06776504043522551</x:v>
      </x:c>
      <x:c r="N2988" s="19" t="n">
        <x:v>0.06816018170294341</x:v>
      </x:c>
      <x:c r="O2988" s="19" t="n">
        <x:v>0.07324360336525501</x:v>
      </x:c>
      <x:c r="P2988" s="19" t="n">
        <x:v>0.07098017706646147</x:v>
      </x:c>
      <x:c r="Q2988" s="19" t="n">
        <x:v>0.07127395829360125</x:v>
      </x:c>
      <x:c r="R2988" s="19" t="n">
        <x:v>0.07642561545100876</x:v>
      </x:c>
      <x:c r="S2988" s="21" t="n">
        <x:v>10125.688003888592</x:v>
      </x:c>
      <x:c r="T2988" s="21" t="n">
        <x:v>15797.541913732492</x:v>
      </x:c>
      <x:c r="U2988" s="21" t="n">
        <x:v>19029.740874957275</x:v>
      </x:c>
      <x:c r="V2988" s="21" t="n">
        <x:v>22332.6824565393</x:v>
      </x:c>
      <x:c r="W2988" s="21" t="n">
        <x:v>26032.45342571047</x:v>
      </x:c>
      <x:c r="X2988" s="21" t="n">
        <x:v>27753.78011775997</x:v>
      </x:c>
      <x:c r="Y2988" s="21" t="n">
        <x:v>29113.61768941497</x:v>
      </x:c>
      <x:c r="Z2988" s="21" t="n">
        <x:v>30202.12858048148</x:v>
      </x:c>
      <x:c r="AA2988" s="21" t="n">
        <x:v>30956.67328032369</x:v>
      </x:c>
      <x:c r="AB2988" s="21" t="n">
        <x:v>31354.482130649594</x:v>
      </x:c>
      <x:c r="AC2988" s="21" t="n">
        <x:v>40897.15060519513</x:v>
      </x:c>
      <x:c r="AD2988" s="25" t="n">
        <x:f>AC2988*(1+Inputs!$C$14)*(1-Inputs!$C$14/Inputs!$C$15)</x:f>
        <x:v>32451.88900522233</x:v>
      </x:c>
      <x:c r="AE2988" s="25" t="n">
        <x:f>AD2988/(B2988-Inputs!$C$14)</x:f>
        <x:v>561924.670911792</x:v>
      </x:c>
      <x:c r="AF2988" s="25" t="n">
        <x:f>S2988/(1+B2988)^1+T2988/(1+B2988)^2+U2988/(1+B2988)^3+V2988/(1+B2988)^4+W2988/(1+B2988)^5+X2988/(1+B2988)^6+Y2988/(1+B2988)^7+Z2988/(1+B2988)^8+AA2988/(1+B2988)^9+AB2988/(1+B2988)^10+AE2988/(1+B2988)^10</x:f>
        <x:v>374554.2070823327</x:v>
      </x:c>
      <x:c r="AG2988" s="25" t="n">
        <x:f>(AF2988+Inputs!$C$12)/Inputs!$C$13</x:f>
        <x:v>324.67514745087465</x:v>
      </x:c>
      <x:c r="AH2988" s="25" t="n">
        <x:f>(S2988+Inputs!$C$11)*Inputs!$C$8-Inputs!$C$11</x:f>
        <x:v>2868.65931141082</x:v>
      </x:c>
      <x:c r="AI2988" s="25" t="n">
        <x:f>Inputs!$C$12+AH2988-Inputs!$C$10*Inputs!$C$13</x:f>
        <x:v>25186.574726610816</x:v>
      </x:c>
      <x:c r="AJ2988" s="25" t="n">
        <x:f>(S2988+Inputs!$C$11)*(1-Inputs!$C$8)</x:f>
        <x:v>7257.028692477773</x:v>
      </x:c>
      <x:c r="AK2988" s="25" t="n">
        <x:f>AJ2988/(1+B2988)^(1-Inputs!$C$8)+T2988/(1+B2988)^(2-Inputs!$C$8)+U2988/(1+B2988)^(3-Inputs!$C$8)+V2988/(1+B2988)^(4-Inputs!$C$8)+W2988/(1+B2988)^(5-Inputs!$C$8)+X2988/(1+B2988)^(6-Inputs!$C$8)+Y2988/(1+B2988)^(7-Inputs!$C$8)+Z2988/(1+B2988)^(8-Inputs!$C$8)+AA2988/(1+B2988)^(9-Inputs!$C$8)+AB2988/(1+B2988)^(10-Inputs!$C$8)+AE2988/(1+B2988)^(10-Inputs!$C$8)</x:f>
        <x:v>387710.057703424</x:v>
      </x:c>
      <x:c r="AL2988" s="25" t="n">
        <x:f>(AK2988+AI2988)/Inputs!$C$13</x:f>
        <x:v>329.4615432646412</x:v>
      </x:c>
      <x:c r="AM2988" s="26" t="n">
        <x:f>IF(AL2988&gt;=Inputs!$C$7,1,0)</x:f>
        <x:v>1</x:v>
      </x:c>
      <x:c r="AN2988" s="26" t="n">
        <x:f>IF(Inputs!$C$7&lt;=(1-Inputs!$C$16)*AL2988,1,0)</x:f>
        <x:v>0</x:v>
      </x:c>
    </x:row>
    <x:row r="2989" ht="20" customHeight="1">
      <x:c r="A2989" s="16" t="n">
        <x:v>2984</x:v>
      </x:c>
      <x:c r="B2989" s="19" t="n">
        <x:v>0.09250644011578733</x:v>
      </x:c>
      <x:c r="C2989" s="24" t="n">
        <x:v>0.39286404473463676</x:v>
      </x:c>
      <x:c r="D2989" s="19" t="n">
        <x:v>0.02967955629596162</x:v>
      </x:c>
      <x:c r="E2989" s="19" t="n">
        <x:v>0.04597277785219063</x:v>
      </x:c>
      <x:c r="F2989" s="19" t="n">
        <x:v>-0.24003480200891433</x:v>
      </x:c>
      <x:c r="G2989" s="19" t="n">
        <x:v>-0.07485133640363245</x:v>
      </x:c>
      <x:c r="H2989" s="19" t="n">
        <x:v>0.5249029748406144</x:v>
      </x:c>
      <x:c r="I2989" s="19" t="n">
        <x:v>0.07533325370407169</x:v>
      </x:c>
      <x:c r="J2989" s="19" t="n">
        <x:v>0.07340671836952084</x:v>
      </x:c>
      <x:c r="K2989" s="19" t="n">
        <x:v>0.07188834261731814</x:v>
      </x:c>
      <x:c r="L2989" s="19" t="n">
        <x:v>0.07549855699032947</x:v>
      </x:c>
      <x:c r="M2989" s="19" t="n">
        <x:v>0.0687737443816161</x:v>
      </x:c>
      <x:c r="N2989" s="19" t="n">
        <x:v>0.07238530447355174</x:v>
      </x:c>
      <x:c r="O2989" s="19" t="n">
        <x:v>0.06911242742918035</x:v>
      </x:c>
      <x:c r="P2989" s="19" t="n">
        <x:v>0.07887599086176691</x:v>
      </x:c>
      <x:c r="Q2989" s="19" t="n">
        <x:v>0.07628419380796572</x:v>
      </x:c>
      <x:c r="R2989" s="19" t="n">
        <x:v>0.076584066063416</x:v>
      </x:c>
      <x:c r="S2989" s="21" t="n">
        <x:v>8324.59631181575</x:v>
      </x:c>
      <x:c r="T2989" s="21" t="n">
        <x:v>13430.297904793286</x:v>
      </x:c>
      <x:c r="U2989" s="21" t="n">
        <x:v>16705.579199635664</x:v>
      </x:c>
      <x:c r="V2989" s="21" t="n">
        <x:v>20244.260350943827</x:v>
      </x:c>
      <x:c r="W2989" s="21" t="n">
        <x:v>24207.17834674562</x:v>
      </x:c>
      <x:c r="X2989" s="21" t="n">
        <x:v>25793.875712881476</x:v>
      </x:c>
      <x:c r="Y2989" s="21" t="n">
        <x:v>27030.317598184036</x:v>
      </x:c>
      <x:c r="Z2989" s="21" t="n">
        <x:v>28028.04265258304</x:v>
      </x:c>
      <x:c r="AA2989" s="21" t="n">
        <x:v>28779.51320331203</x:v>
      </x:c>
      <x:c r="AB2989" s="21" t="n">
        <x:v>29228.414983538998</x:v>
      </x:c>
      <x:c r="AC2989" s="21" t="n">
        <x:v>38124.01954374651</x:v>
      </x:c>
      <x:c r="AD2989" s="25" t="n">
        <x:f>AC2989*(1+Inputs!$C$14)*(1-Inputs!$C$14/Inputs!$C$15)</x:f>
        <x:v>30251.409507962846</x:v>
      </x:c>
      <x:c r="AE2989" s="25" t="n">
        <x:f>AD2989/(B2989-Inputs!$C$14)</x:f>
        <x:v>526052.5507587085</x:v>
      </x:c>
      <x:c r="AF2989" s="25" t="n">
        <x:f>S2989/(1+B2989)^1+T2989/(1+B2989)^2+U2989/(1+B2989)^3+V2989/(1+B2989)^4+W2989/(1+B2989)^5+X2989/(1+B2989)^6+Y2989/(1+B2989)^7+Z2989/(1+B2989)^8+AA2989/(1+B2989)^9+AB2989/(1+B2989)^10+AE2989/(1+B2989)^10</x:f>
        <x:v>347187.76103642315</x:v>
      </x:c>
      <x:c r="AG2989" s="25" t="n">
        <x:f>(AF2989+Inputs!$C$12)/Inputs!$C$13</x:f>
        <x:v>302.8387098541556</x:v>
      </x:c>
      <x:c r="AH2989" s="25" t="n">
        <x:f>(S2989+Inputs!$C$11)*Inputs!$C$8-Inputs!$C$11</x:f>
        <x:v>2024.86018991916</x:v>
      </x:c>
      <x:c r="AI2989" s="25" t="n">
        <x:f>Inputs!$C$12+AH2989-Inputs!$C$10*Inputs!$C$13</x:f>
        <x:v>24342.775605119154</x:v>
      </x:c>
      <x:c r="AJ2989" s="25" t="n">
        <x:f>(S2989+Inputs!$C$11)*(1-Inputs!$C$8)</x:f>
        <x:v>6299.736121896592</x:v>
      </x:c>
      <x:c r="AK2989" s="25" t="n">
        <x:f>AJ2989/(1+B2989)^(1-Inputs!$C$8)+T2989/(1+B2989)^(2-Inputs!$C$8)+U2989/(1+B2989)^(3-Inputs!$C$8)+V2989/(1+B2989)^(4-Inputs!$C$8)+W2989/(1+B2989)^(5-Inputs!$C$8)+X2989/(1+B2989)^(6-Inputs!$C$8)+Y2989/(1+B2989)^(7-Inputs!$C$8)+Z2989/(1+B2989)^(8-Inputs!$C$8)+AA2989/(1+B2989)^(9-Inputs!$C$8)+AB2989/(1+B2989)^(10-Inputs!$C$8)+AE2989/(1+B2989)^(10-Inputs!$C$8)</x:f>
        <x:v>359949.1617930627</x:v>
      </x:c>
      <x:c r="AL2989" s="25" t="n">
        <x:f>(AK2989+AI2989)/Inputs!$C$13</x:f>
        <x:v>306.6370728533801</x:v>
      </x:c>
      <x:c r="AM2989" s="26" t="n">
        <x:f>IF(AL2989&gt;=Inputs!$C$7,1,0)</x:f>
        <x:v>1</x:v>
      </x:c>
      <x:c r="AN2989" s="26" t="n">
        <x:f>IF(Inputs!$C$7&lt;=(1-Inputs!$C$16)*AL2989,1,0)</x:f>
        <x:v>0</x:v>
      </x:c>
    </x:row>
    <x:row r="2990" ht="20" customHeight="1">
      <x:c r="A2990" s="16" t="n">
        <x:v>2985</x:v>
      </x:c>
      <x:c r="B2990" s="19" t="n">
        <x:v>0.09722379530700931</x:v>
      </x:c>
      <x:c r="C2990" s="24" t="n">
        <x:v>0.6028380362779728</x:v>
      </x:c>
      <x:c r="D2990" s="19" t="n">
        <x:v>0.008525308489969064</x:v>
      </x:c>
      <x:c r="E2990" s="19" t="n">
        <x:v>0.046952913016724274</x:v>
      </x:c>
      <x:c r="F2990" s="19" t="n">
        <x:v>-0.15126637024591108</x:v>
      </x:c>
      <x:c r="G2990" s="19" t="n">
        <x:v>-0.061811823439891785</x:v>
      </x:c>
      <x:c r="H2990" s="19" t="n">
        <x:v>0.36985419690856247</x:v>
      </x:c>
      <x:c r="I2990" s="19" t="n">
        <x:v>0.060560044600600806</x:v>
      </x:c>
      <x:c r="J2990" s="19" t="n">
        <x:v>0.0647161757665333</x:v>
      </x:c>
      <x:c r="K2990" s="19" t="n">
        <x:v>0.06378127489189751</x:v>
      </x:c>
      <x:c r="L2990" s="19" t="n">
        <x:v>0.06325370518571276</x:v>
      </x:c>
      <x:c r="M2990" s="19" t="n">
        <x:v>0.06861086457178431</x:v>
      </x:c>
      <x:c r="N2990" s="19" t="n">
        <x:v>0.06834398891284878</x:v>
      </x:c>
      <x:c r="O2990" s="19" t="n">
        <x:v>0.06618851264898809</x:v>
      </x:c>
      <x:c r="P2990" s="19" t="n">
        <x:v>0.0676374673056705</x:v>
      </x:c>
      <x:c r="Q2990" s="19" t="n">
        <x:v>0.061446353346140084</x:v>
      </x:c>
      <x:c r="R2990" s="19" t="n">
        <x:v>0.06448823975740539</x:v>
      </x:c>
      <x:c r="S2990" s="21" t="n">
        <x:v>9914.741150824375</x:v>
      </x:c>
      <x:c r="T2990" s="21" t="n">
        <x:v>15370.1357233627</x:v>
      </x:c>
      <x:c r="U2990" s="21" t="n">
        <x:v>18186.028191370926</x:v>
      </x:c>
      <x:c r="V2990" s="21" t="n">
        <x:v>21073.946783070052</x:v>
      </x:c>
      <x:c r="W2990" s="21" t="n">
        <x:v>24297.44601054492</x:v>
      </x:c>
      <x:c r="X2990" s="21" t="n">
        <x:v>25483.82752064709</x:v>
      </x:c>
      <x:c r="Y2990" s="21" t="n">
        <x:v>26455.9403262168</x:v>
      </x:c>
      <x:c r="Z2990" s="21" t="n">
        <x:v>27253.395816616987</x:v>
      </x:c>
      <x:c r="AA2990" s="21" t="n">
        <x:v>27861.742961586842</x:v>
      </x:c>
      <x:c r="AB2990" s="21" t="n">
        <x:v>28255.70748616492</x:v>
      </x:c>
      <x:c r="AC2990" s="21" t="n">
        <x:v>36855.27063412816</x:v>
      </x:c>
      <x:c r="AD2990" s="25" t="n">
        <x:f>AC2990*(1+Inputs!$C$14)*(1-Inputs!$C$14/Inputs!$C$15)</x:f>
        <x:v>29244.657248180687</x:v>
      </x:c>
      <x:c r="AE2990" s="25" t="n">
        <x:f>AD2990/(B2990-Inputs!$C$14)</x:f>
        <x:v>469991.53786568163</x:v>
      </x:c>
      <x:c r="AF2990" s="25" t="n">
        <x:f>S2990/(1+B2990)^1+T2990/(1+B2990)^2+U2990/(1+B2990)^3+V2990/(1+B2990)^4+W2990/(1+B2990)^5+X2990/(1+B2990)^6+Y2990/(1+B2990)^7+Z2990/(1+B2990)^8+AA2990/(1+B2990)^9+AB2990/(1+B2990)^10+AE2990/(1+B2990)^10</x:f>
        <x:v>315885.8008185215</x:v>
      </x:c>
      <x:c r="AG2990" s="25" t="n">
        <x:f>(AF2990+Inputs!$C$12)/Inputs!$C$13</x:f>
        <x:v>277.86201760092973</x:v>
      </x:c>
      <x:c r="AH2990" s="25" t="n">
        <x:f>(S2990+Inputs!$C$11)*Inputs!$C$8-Inputs!$C$11</x:f>
        <x:v>2769.8321555916937</x:v>
      </x:c>
      <x:c r="AI2990" s="25" t="n">
        <x:f>Inputs!$C$12+AH2990-Inputs!$C$10*Inputs!$C$13</x:f>
        <x:v>25087.74757079169</x:v>
      </x:c>
      <x:c r="AJ2990" s="25" t="n">
        <x:f>(S2990+Inputs!$C$11)*(1-Inputs!$C$8)</x:f>
        <x:v>7144.908995232682</x:v>
      </x:c>
      <x:c r="AK2990" s="25" t="n">
        <x:f>AJ2990/(1+B2990)^(1-Inputs!$C$8)+T2990/(1+B2990)^(2-Inputs!$C$8)+U2990/(1+B2990)^(3-Inputs!$C$8)+V2990/(1+B2990)^(4-Inputs!$C$8)+W2990/(1+B2990)^(5-Inputs!$C$8)+X2990/(1+B2990)^(6-Inputs!$C$8)+Y2990/(1+B2990)^(7-Inputs!$C$8)+Z2990/(1+B2990)^(8-Inputs!$C$8)+AA2990/(1+B2990)^(9-Inputs!$C$8)+AB2990/(1+B2990)^(10-Inputs!$C$8)+AE2990/(1+B2990)^(10-Inputs!$C$8)</x:f>
        <x:v>327283.0643919449</x:v>
      </x:c>
      <x:c r="AL2990" s="25" t="n">
        <x:f>(AK2990+AI2990)/Inputs!$C$13</x:f>
        <x:v>281.16633169763077</x:v>
      </x:c>
      <x:c r="AM2990" s="26" t="n">
        <x:f>IF(AL2990&gt;=Inputs!$C$7,1,0)</x:f>
        <x:v>1</x:v>
      </x:c>
      <x:c r="AN2990" s="26" t="n">
        <x:f>IF(Inputs!$C$7&lt;=(1-Inputs!$C$16)*AL2990,1,0)</x:f>
        <x:v>0</x:v>
      </x:c>
    </x:row>
    <x:row r="2991" ht="20" customHeight="1">
      <x:c r="A2991" s="16" t="n">
        <x:v>2986</x:v>
      </x:c>
      <x:c r="B2991" s="19" t="n">
        <x:v>0.10066165764729738</x:v>
      </x:c>
      <x:c r="C2991" s="24" t="n">
        <x:v>0.34445448162372827</x:v>
      </x:c>
      <x:c r="D2991" s="19" t="n">
        <x:v>0.022997636023175973</x:v>
      </x:c>
      <x:c r="E2991" s="19" t="n">
        <x:v>0.06701388824154692</x:v>
      </x:c>
      <x:c r="F2991" s="19" t="n">
        <x:v>-0.15980719184765235</x:v>
      </x:c>
      <x:c r="G2991" s="19" t="n">
        <x:v>-0.08721541225539056</x:v>
      </x:c>
      <x:c r="H2991" s="19" t="n">
        <x:v>0.8801643152920917</x:v>
      </x:c>
      <x:c r="I2991" s="19" t="n">
        <x:v>0.05768394835394133</x:v>
      </x:c>
      <x:c r="J2991" s="19" t="n">
        <x:v>0.05592558679227637</x:v>
      </x:c>
      <x:c r="K2991" s="19" t="n">
        <x:v>0.05715002760986522</x:v>
      </x:c>
      <x:c r="L2991" s="19" t="n">
        <x:v>0.06476212041845315</x:v>
      </x:c>
      <x:c r="M2991" s="19" t="n">
        <x:v>0.06110630101965285</x:v>
      </x:c>
      <x:c r="N2991" s="19" t="n">
        <x:v>0.06168754423127552</x:v>
      </x:c>
      <x:c r="O2991" s="19" t="n">
        <x:v>0.06490955900684298</x:v>
      </x:c>
      <x:c r="P2991" s="19" t="n">
        <x:v>0.061157558873181875</x:v>
      </x:c>
      <x:c r="Q2991" s="19" t="n">
        <x:v>0.06157888366135808</x:v>
      </x:c>
      <x:c r="R2991" s="19" t="n">
        <x:v>0.061526586820533566</x:v>
      </x:c>
      <x:c r="S2991" s="21" t="n">
        <x:v>9749.512265113359</x:v>
      </x:c>
      <x:c r="T2991" s="21" t="n">
        <x:v>15397.308447083455</x:v>
      </x:c>
      <x:c r="U2991" s="21" t="n">
        <x:v>18897.192959424385</x:v>
      </x:c>
      <x:c r="V2991" s="21" t="n">
        <x:v>22670.01998751038</x:v>
      </x:c>
      <x:c r="W2991" s="21" t="n">
        <x:v>26896.81714462334</x:v>
      </x:c>
      <x:c r="X2991" s="21" t="n">
        <x:v>28761.65837429258</x:v>
      </x:c>
      <x:c r="Y2991" s="21" t="n">
        <x:v>30181.742910546094</x:v>
      </x:c>
      <x:c r="Z2991" s="21" t="n">
        <x:v>31301.102909261474</x:v>
      </x:c>
      <x:c r="AA2991" s="21" t="n">
        <x:v>32059.493676739752</x:v>
      </x:c>
      <x:c r="AB2991" s="21" t="n">
        <x:v>32436.542976618188</x:v>
      </x:c>
      <x:c r="AC2991" s="21" t="n">
        <x:v>42308.53431732808</x:v>
      </x:c>
      <x:c r="AD2991" s="25" t="n">
        <x:f>AC2991*(1+Inputs!$C$14)*(1-Inputs!$C$14/Inputs!$C$15)</x:f>
        <x:v>33571.821980799825</x:v>
      </x:c>
      <x:c r="AE2991" s="25" t="n">
        <x:f>AD2991/(B2991-Inputs!$C$14)</x:f>
        <x:v>511285.0205691028</x:v>
      </x:c>
      <x:c r="AF2991" s="25" t="n">
        <x:f>S2991/(1+B2991)^1+T2991/(1+B2991)^2+U2991/(1+B2991)^3+V2991/(1+B2991)^4+W2991/(1+B2991)^5+X2991/(1+B2991)^6+Y2991/(1+B2991)^7+Z2991/(1+B2991)^8+AA2991/(1+B2991)^9+AB2991/(1+B2991)^10+AE2991/(1+B2991)^10</x:f>
        <x:v>335863.37869657075</x:v>
      </x:c>
      <x:c r="AG2991" s="25" t="n">
        <x:f>(AF2991+Inputs!$C$12)/Inputs!$C$13</x:f>
        <x:v>293.8026747083886</x:v>
      </x:c>
      <x:c r="AH2991" s="25" t="n">
        <x:f>(S2991+Inputs!$C$11)*Inputs!$C$8-Inputs!$C$11</x:f>
        <x:v>2692.4235543407794</x:v>
      </x:c>
      <x:c r="AI2991" s="25" t="n">
        <x:f>Inputs!$C$12+AH2991-Inputs!$C$10*Inputs!$C$13</x:f>
        <x:v>25010.338969540775</x:v>
      </x:c>
      <x:c r="AJ2991" s="25" t="n">
        <x:f>(S2991+Inputs!$C$11)*(1-Inputs!$C$8)</x:f>
        <x:v>7057.08871077258</x:v>
      </x:c>
      <x:c r="AK2991" s="25" t="n">
        <x:f>AJ2991/(1+B2991)^(1-Inputs!$C$8)+T2991/(1+B2991)^(2-Inputs!$C$8)+U2991/(1+B2991)^(3-Inputs!$C$8)+V2991/(1+B2991)^(4-Inputs!$C$8)+W2991/(1+B2991)^(5-Inputs!$C$8)+X2991/(1+B2991)^(6-Inputs!$C$8)+Y2991/(1+B2991)^(7-Inputs!$C$8)+Z2991/(1+B2991)^(8-Inputs!$C$8)+AA2991/(1+B2991)^(9-Inputs!$C$8)+AB2991/(1+B2991)^(10-Inputs!$C$8)+AE2991/(1+B2991)^(10-Inputs!$C$8)</x:f>
        <x:v>348740.61389998684</x:v>
      </x:c>
      <x:c r="AL2991" s="25" t="n">
        <x:f>(AK2991+AI2991)/Inputs!$C$13</x:f>
        <x:v>298.22613229932364</x:v>
      </x:c>
      <x:c r="AM2991" s="26" t="n">
        <x:f>IF(AL2991&gt;=Inputs!$C$7,1,0)</x:f>
        <x:v>1</x:v>
      </x:c>
      <x:c r="AN2991" s="26" t="n">
        <x:f>IF(Inputs!$C$7&lt;=(1-Inputs!$C$16)*AL2991,1,0)</x:f>
        <x:v>0</x:v>
      </x:c>
    </x:row>
    <x:row r="2992" ht="20" customHeight="1">
      <x:c r="A2992" s="16" t="n">
        <x:v>2987</x:v>
      </x:c>
      <x:c r="B2992" s="19" t="n">
        <x:v>0.08129819867246244</x:v>
      </x:c>
      <x:c r="C2992" s="24" t="n">
        <x:v>0.31098164588817667</x:v>
      </x:c>
      <x:c r="D2992" s="19" t="n">
        <x:v>0.038639478099806016</x:v>
      </x:c>
      <x:c r="E2992" s="19" t="n">
        <x:v>0.05893448991625093</x:v>
      </x:c>
      <x:c r="F2992" s="19" t="n">
        <x:v>-0.17510660740422168</x:v>
      </x:c>
      <x:c r="G2992" s="19" t="n">
        <x:v>-0.07394025614930627</x:v>
      </x:c>
      <x:c r="H2992" s="19" t="n">
        <x:v>0.9805022961272414</x:v>
      </x:c>
      <x:c r="I2992" s="19" t="n">
        <x:v>0.04680966978027641</x:v>
      </x:c>
      <x:c r="J2992" s="19" t="n">
        <x:v>0.04736011704945781</x:v>
      </x:c>
      <x:c r="K2992" s="19" t="n">
        <x:v>0.04951384380579725</x:v>
      </x:c>
      <x:c r="L2992" s="19" t="n">
        <x:v>0.04412761235328958</x:v>
      </x:c>
      <x:c r="M2992" s="19" t="n">
        <x:v>0.048877033032380265</x:v>
      </x:c>
      <x:c r="N2992" s="19" t="n">
        <x:v>0.04352420104087855</x:v>
      </x:c>
      <x:c r="O2992" s="19" t="n">
        <x:v>0.04943551482803628</x:v>
      </x:c>
      <x:c r="P2992" s="19" t="n">
        <x:v>0.04381885609835649</x:v>
      </x:c>
      <x:c r="Q2992" s="19" t="n">
        <x:v>0.050747545841151126</x:v>
      </x:c>
      <x:c r="R2992" s="19" t="n">
        <x:v>0.04371352585037016</x:v>
      </x:c>
      <x:c r="S2992" s="21" t="n">
        <x:v>9576.432850361265</x:v>
      </x:c>
      <x:c r="T2992" s="21" t="n">
        <x:v>15182.639260866097</x:v>
      </x:c>
      <x:c r="U2992" s="21" t="n">
        <x:v>18852.241612169877</x:v>
      </x:c>
      <x:c r="V2992" s="21" t="n">
        <x:v>22911.363595331928</x:v>
      </x:c>
      <x:c r="W2992" s="21" t="n">
        <x:v>27416.95142644542</x:v>
      </x:c>
      <x:c r="X2992" s="21" t="n">
        <x:v>29422.944459421382</x:v>
      </x:c>
      <x:c r="Y2992" s="21" t="n">
        <x:v>30901.57884662216</x:v>
      </x:c>
      <x:c r="Z2992" s="21" t="n">
        <x:v>32064.03301633061</x:v>
      </x:c>
      <x:c r="AA2992" s="21" t="n">
        <x:v>32837.54559437503</x:v>
      </x:c>
      <x:c r="AB2992" s="21" t="n">
        <x:v>33205.12399781322</x:v>
      </x:c>
      <x:c r="AC2992" s="21" t="n">
        <x:v>43311.0313014955</x:v>
      </x:c>
      <x:c r="AD2992" s="25" t="n">
        <x:f>AC2992*(1+Inputs!$C$14)*(1-Inputs!$C$14/Inputs!$C$15)</x:f>
        <x:v>34367.30333773668</x:v>
      </x:c>
      <x:c r="AE2992" s="25" t="n">
        <x:f>AD2992/(B2992-Inputs!$C$14)</x:f>
        <x:v>742303.2498708834</x:v>
      </x:c>
      <x:c r="AF2992" s="25" t="n">
        <x:f>S2992/(1+B2992)^1+T2992/(1+B2992)^2+U2992/(1+B2992)^3+V2992/(1+B2992)^4+W2992/(1+B2992)^5+X2992/(1+B2992)^6+Y2992/(1+B2992)^7+Z2992/(1+B2992)^8+AA2992/(1+B2992)^9+AB2992/(1+B2992)^10+AE2992/(1+B2992)^10</x:f>
        <x:v>496677.98988103925</x:v>
      </x:c>
      <x:c r="AG2992" s="25" t="n">
        <x:f>(AF2992+Inputs!$C$12)/Inputs!$C$13</x:f>
        <x:v>422.1210619728235</x:v>
      </x:c>
      <x:c r="AH2992" s="25" t="n">
        <x:f>(S2992+Inputs!$C$11)*Inputs!$C$8-Inputs!$C$11</x:f>
        <x:v>2611.337034004867</x:v>
      </x:c>
      <x:c r="AI2992" s="25" t="n">
        <x:f>Inputs!$C$12+AH2992-Inputs!$C$10*Inputs!$C$13</x:f>
        <x:v>24929.25244920486</x:v>
      </x:c>
      <x:c r="AJ2992" s="25" t="n">
        <x:f>(S2992+Inputs!$C$11)*(1-Inputs!$C$8)</x:f>
        <x:v>6965.095816356399</x:v>
      </x:c>
      <x:c r="AK2992" s="25" t="n">
        <x:f>AJ2992/(1+B2992)^(1-Inputs!$C$8)+T2992/(1+B2992)^(2-Inputs!$C$8)+U2992/(1+B2992)^(3-Inputs!$C$8)+V2992/(1+B2992)^(4-Inputs!$C$8)+W2992/(1+B2992)^(5-Inputs!$C$8)+X2992/(1+B2992)^(6-Inputs!$C$8)+Y2992/(1+B2992)^(7-Inputs!$C$8)+Z2992/(1+B2992)^(8-Inputs!$C$8)+AA2992/(1+B2992)^(9-Inputs!$C$8)+AB2992/(1+B2992)^(10-Inputs!$C$8)+AE2992/(1+B2992)^(10-Inputs!$C$8)</x:f>
        <x:v>512697.63614592655</x:v>
      </x:c>
      <x:c r="AL2992" s="25" t="n">
        <x:f>(AK2992+AI2992)/Inputs!$C$13</x:f>
        <x:v>428.98723434644023</x:v>
      </x:c>
      <x:c r="AM2992" s="26" t="n">
        <x:f>IF(AL2992&gt;=Inputs!$C$7,1,0)</x:f>
        <x:v>1</x:v>
      </x:c>
      <x:c r="AN2992" s="26" t="n">
        <x:f>IF(Inputs!$C$7&lt;=(1-Inputs!$C$16)*AL2992,1,0)</x:f>
        <x:v>1</x:v>
      </x:c>
    </x:row>
    <x:row r="2993" ht="20" customHeight="1">
      <x:c r="A2993" s="16" t="n">
        <x:v>2988</x:v>
      </x:c>
      <x:c r="B2993" s="19" t="n">
        <x:v>0.0854650050949409</x:v>
      </x:c>
      <x:c r="C2993" s="24" t="n">
        <x:v>0.6638626588771501</x:v>
      </x:c>
      <x:c r="D2993" s="19" t="n">
        <x:v>0.03370670843394095</x:v>
      </x:c>
      <x:c r="E2993" s="19" t="n">
        <x:v>0.031962194310895316</x:v>
      </x:c>
      <x:c r="F2993" s="19" t="n">
        <x:v>-0.19444921221680606</x:v>
      </x:c>
      <x:c r="G2993" s="19" t="n">
        <x:v>-0.09669387293244938</x:v>
      </x:c>
      <x:c r="H2993" s="19" t="n">
        <x:v>0.8264178187700111</x:v>
      </x:c>
      <x:c r="I2993" s="19" t="n">
        <x:v>0.06039259007201167</x:v>
      </x:c>
      <x:c r="J2993" s="19" t="n">
        <x:v>0.053335843594178416</x:v>
      </x:c>
      <x:c r="K2993" s="19" t="n">
        <x:v>0.055157899369343115</x:v>
      </x:c>
      <x:c r="L2993" s="19" t="n">
        <x:v>0.05933964887514889</x:v>
      </x:c>
      <x:c r="M2993" s="19" t="n">
        <x:v>0.0516471015468494</x:v>
      </x:c>
      <x:c r="N2993" s="19" t="n">
        <x:v>0.06358180118572022</x:v>
      </x:c>
      <x:c r="O2993" s="19" t="n">
        <x:v>0.05705417398932127</x:v>
      </x:c>
      <x:c r="P2993" s="19" t="n">
        <x:v>0.056254385755447625</x:v>
      </x:c>
      <x:c r="Q2993" s="19" t="n">
        <x:v>0.05621161033990006</x:v>
      </x:c>
      <x:c r="R2993" s="19" t="n">
        <x:v>0.058490370725988894</x:v>
      </x:c>
      <x:c r="S2993" s="21" t="n">
        <x:v>9035.954186622148</x:v>
      </x:c>
      <x:c r="T2993" s="21" t="n">
        <x:v>14664.892998266341</x:v>
      </x:c>
      <x:c r="U2993" s="21" t="n">
        <x:v>18274.4674337634</x:v>
      </x:c>
      <x:c r="V2993" s="21" t="n">
        <x:v>22154.817402878612</x:v>
      </x:c>
      <x:c r="W2993" s="21" t="n">
        <x:v>26447.124399597687</x:v>
      </x:c>
      <x:c r="X2993" s="21" t="n">
        <x:v>27919.466500930364</x:v>
      </x:c>
      <x:c r="Y2993" s="21" t="n">
        <x:v>29033.922499225162</x:v>
      </x:c>
      <x:c r="Z2993" s="21" t="n">
        <x:v>29905.065765482013</x:v>
      </x:c>
      <x:c r="AA2993" s="21" t="n">
        <x:v>30526.031522344965</x:v>
      </x:c>
      <x:c r="AB2993" s="21" t="n">
        <x:v>30879.84077590577</x:v>
      </x:c>
      <x:c r="AC2993" s="21" t="n">
        <x:v>40278.05318596405</x:v>
      </x:c>
      <x:c r="AD2993" s="25" t="n">
        <x:f>AC2993*(1+Inputs!$C$14)*(1-Inputs!$C$14/Inputs!$C$15)</x:f>
        <x:v>31960.635203062462</x:v>
      </x:c>
      <x:c r="AE2993" s="25" t="n">
        <x:f>AD2993/(B2993-Inputs!$C$14)</x:f>
        <x:v>633322.7380624303</x:v>
      </x:c>
      <x:c r="AF2993" s="25" t="n">
        <x:f>S2993/(1+B2993)^1+T2993/(1+B2993)^2+U2993/(1+B2993)^3+V2993/(1+B2993)^4+W2993/(1+B2993)^5+X2993/(1+B2993)^6+Y2993/(1+B2993)^7+Z2993/(1+B2993)^8+AA2993/(1+B2993)^9+AB2993/(1+B2993)^10+AE2993/(1+B2993)^10</x:f>
        <x:v>424612.6544539464</x:v>
      </x:c>
      <x:c r="AG2993" s="25" t="n">
        <x:f>(AF2993+Inputs!$C$12)/Inputs!$C$13</x:f>
        <x:v>364.61815504437516</x:v>
      </x:c>
      <x:c r="AH2993" s="25" t="n">
        <x:f>(S2993+Inputs!$C$11)*Inputs!$C$8-Inputs!$C$11</x:f>
        <x:v>2358.1264819517464</x:v>
      </x:c>
      <x:c r="AI2993" s="25" t="n">
        <x:f>Inputs!$C$12+AH2993-Inputs!$C$10*Inputs!$C$13</x:f>
        <x:v>24676.041897151743</x:v>
      </x:c>
      <x:c r="AJ2993" s="25" t="n">
        <x:f>(S2993+Inputs!$C$11)*(1-Inputs!$C$8)</x:f>
        <x:v>6677.827704670402</x:v>
      </x:c>
      <x:c r="AK2993" s="25" t="n">
        <x:f>AJ2993/(1+B2993)^(1-Inputs!$C$8)+T2993/(1+B2993)^(2-Inputs!$C$8)+U2993/(1+B2993)^(3-Inputs!$C$8)+V2993/(1+B2993)^(4-Inputs!$C$8)+W2993/(1+B2993)^(5-Inputs!$C$8)+X2993/(1+B2993)^(6-Inputs!$C$8)+Y2993/(1+B2993)^(7-Inputs!$C$8)+Z2993/(1+B2993)^(8-Inputs!$C$8)+AA2993/(1+B2993)^(9-Inputs!$C$8)+AB2993/(1+B2993)^(10-Inputs!$C$8)+AE2993/(1+B2993)^(10-Inputs!$C$8)</x:f>
        <x:v>438986.3408921547</x:v>
      </x:c>
      <x:c r="AL2993" s="25" t="n">
        <x:f>(AK2993+AI2993)/Inputs!$C$13</x:f>
        <x:v>369.96892730388316</x:v>
      </x:c>
      <x:c r="AM2993" s="26" t="n">
        <x:f>IF(AL2993&gt;=Inputs!$C$7,1,0)</x:f>
        <x:v>1</x:v>
      </x:c>
      <x:c r="AN2993" s="26" t="n">
        <x:f>IF(Inputs!$C$7&lt;=(1-Inputs!$C$16)*AL2993,1,0)</x:f>
        <x:v>1</x:v>
      </x:c>
    </x:row>
    <x:row r="2994" ht="20" customHeight="1">
      <x:c r="A2994" s="16" t="n">
        <x:v>2989</x:v>
      </x:c>
      <x:c r="B2994" s="19" t="n">
        <x:v>0.0911962876317217</x:v>
      </x:c>
      <x:c r="C2994" s="24" t="n">
        <x:v>0.5051455895929564</x:v>
      </x:c>
      <x:c r="D2994" s="19" t="n">
        <x:v>0.019272190325044392</x:v>
      </x:c>
      <x:c r="E2994" s="19" t="n">
        <x:v>0.05546869191349202</x:v>
      </x:c>
      <x:c r="F2994" s="19" t="n">
        <x:v>-0.10180077753419597</x:v>
      </x:c>
      <x:c r="G2994" s="19" t="n">
        <x:v>-0.06598937745678597</x:v>
      </x:c>
      <x:c r="H2994" s="19" t="n">
        <x:v>0.9302694015672444</x:v>
      </x:c>
      <x:c r="I2994" s="19" t="n">
        <x:v>0.06914968353121481</x:v>
      </x:c>
      <x:c r="J2994" s="19" t="n">
        <x:v>0.06854773852161884</x:v>
      </x:c>
      <x:c r="K2994" s="19" t="n">
        <x:v>0.06598421839716252</x:v>
      </x:c>
      <x:c r="L2994" s="19" t="n">
        <x:v>0.06385798960071838</x:v>
      </x:c>
      <x:c r="M2994" s="19" t="n">
        <x:v>0.06503686117837447</x:v>
      </x:c>
      <x:c r="N2994" s="19" t="n">
        <x:v>0.05674349681437093</x:v>
      </x:c>
      <x:c r="O2994" s="19" t="n">
        <x:v>0.06799567709941698</x:v>
      </x:c>
      <x:c r="P2994" s="19" t="n">
        <x:v>0.06133847794976077</x:v>
      </x:c>
      <x:c r="Q2994" s="19" t="n">
        <x:v>0.07137488512432014</x:v>
      </x:c>
      <x:c r="R2994" s="19" t="n">
        <x:v>0.060285831719844515</x:v>
      </x:c>
      <x:c r="S2994" s="21" t="n">
        <x:v>10843.191026074968</x:v>
      </x:c>
      <x:c r="T2994" s="21" t="n">
        <x:v>16773.601647658437</x:v>
      </x:c>
      <x:c r="U2994" s="21" t="n">
        <x:v>20035.894600973545</x:v>
      </x:c>
      <x:c r="V2994" s="21" t="n">
        <x:v>23461.291587885444</x:v>
      </x:c>
      <x:c r="W2994" s="21" t="n">
        <x:v>27255.819238814784</x:v>
      </x:c>
      <x:c r="X2994" s="21" t="n">
        <x:v>28810.123277890176</x:v>
      </x:c>
      <x:c r="Y2994" s="21" t="n">
        <x:v>29995.89505523017</x:v>
      </x:c>
      <x:c r="Z2994" s="21" t="n">
        <x:v>30953.128198666738</x:v>
      </x:c>
      <x:c r="AA2994" s="21" t="n">
        <x:v>31602.852731787676</x:v>
      </x:c>
      <x:c r="AB2994" s="21" t="n">
        <x:v>31948.837524181446</x:v>
      </x:c>
      <x:c r="AC2994" s="21" t="n">
        <x:v>41672.39677067145</x:v>
      </x:c>
      <x:c r="AD2994" s="25" t="n">
        <x:f>AC2994*(1+Inputs!$C$14)*(1-Inputs!$C$14/Inputs!$C$15)</x:f>
        <x:v>33067.04683752779</x:v>
      </x:c>
      <x:c r="AE2994" s="25" t="n">
        <x:f>AD2994/(B2994-Inputs!$C$14)</x:f>
        <x:v>588420.4852503833</x:v>
      </x:c>
      <x:c r="AF2994" s="25" t="n">
        <x:f>S2994/(1+B2994)^1+T2994/(1+B2994)^2+U2994/(1+B2994)^3+V2994/(1+B2994)^4+W2994/(1+B2994)^5+X2994/(1+B2994)^6+Y2994/(1+B2994)^7+Z2994/(1+B2994)^8+AA2994/(1+B2994)^9+AB2994/(1+B2994)^10+AE2994/(1+B2994)^10</x:f>
        <x:v>395957.49984933145</x:v>
      </x:c>
      <x:c r="AG2994" s="25" t="n">
        <x:f>(AF2994+Inputs!$C$12)/Inputs!$C$13</x:f>
        <x:v>341.75342155657404</x:v>
      </x:c>
      <x:c r="AH2994" s="25" t="n">
        <x:f>(S2994+Inputs!$C$11)*Inputs!$C$8-Inputs!$C$11</x:f>
        <x:v>3204.8045629008757</x:v>
      </x:c>
      <x:c r="AI2994" s="25" t="n">
        <x:f>Inputs!$C$12+AH2994-Inputs!$C$10*Inputs!$C$13</x:f>
        <x:v>25522.719978100875</x:v>
      </x:c>
      <x:c r="AJ2994" s="25" t="n">
        <x:f>(S2994+Inputs!$C$11)*(1-Inputs!$C$8)</x:f>
        <x:v>7638.3864631740935</x:v>
      </x:c>
      <x:c r="AK2994" s="25" t="n">
        <x:f>AJ2994/(1+B2994)^(1-Inputs!$C$8)+T2994/(1+B2994)^(2-Inputs!$C$8)+U2994/(1+B2994)^(3-Inputs!$C$8)+V2994/(1+B2994)^(4-Inputs!$C$8)+W2994/(1+B2994)^(5-Inputs!$C$8)+X2994/(1+B2994)^(6-Inputs!$C$8)+Y2994/(1+B2994)^(7-Inputs!$C$8)+Z2994/(1+B2994)^(8-Inputs!$C$8)+AA2994/(1+B2994)^(9-Inputs!$C$8)+AB2994/(1+B2994)^(10-Inputs!$C$8)+AE2994/(1+B2994)^(10-Inputs!$C$8)</x:f>
        <x:v>409423.23233805806</x:v>
      </x:c>
      <x:c r="AL2994" s="25" t="n">
        <x:f>(AK2994+AI2994)/Inputs!$C$13</x:f>
        <x:v>347.05530012059995</x:v>
      </x:c>
      <x:c r="AM2994" s="26" t="n">
        <x:f>IF(AL2994&gt;=Inputs!$C$7,1,0)</x:f>
        <x:v>1</x:v>
      </x:c>
      <x:c r="AN2994" s="26" t="n">
        <x:f>IF(Inputs!$C$7&lt;=(1-Inputs!$C$16)*AL2994,1,0)</x:f>
        <x:v>1</x:v>
      </x:c>
    </x:row>
    <x:row r="2995" ht="20" customHeight="1">
      <x:c r="A2995" s="16" t="n">
        <x:v>2990</x:v>
      </x:c>
      <x:c r="B2995" s="19" t="n">
        <x:v>0.07387798724077259</x:v>
      </x:c>
      <x:c r="C2995" s="24" t="n">
        <x:v>0.15011057405709494</x:v>
      </x:c>
      <x:c r="D2995" s="19" t="n">
        <x:v>0.019335193403456685</x:v>
      </x:c>
      <x:c r="E2995" s="19" t="n">
        <x:v>0.05314348747809816</x:v>
      </x:c>
      <x:c r="F2995" s="19" t="n">
        <x:v>-0.14703392411936309</x:v>
      </x:c>
      <x:c r="G2995" s="19" t="n">
        <x:v>-0.0769690188487101</x:v>
      </x:c>
      <x:c r="H2995" s="19" t="n">
        <x:v>0.5799635381388555</x:v>
      </x:c>
      <x:c r="I2995" s="19" t="n">
        <x:v>0.058692161307207016</x:v>
      </x:c>
      <x:c r="J2995" s="19" t="n">
        <x:v>0.05792978454217859</x:v>
      </x:c>
      <x:c r="K2995" s="19" t="n">
        <x:v>0.06099943791580813</x:v>
      </x:c>
      <x:c r="L2995" s="19" t="n">
        <x:v>0.05650227167674416</x:v>
      </x:c>
      <x:c r="M2995" s="19" t="n">
        <x:v>0.062444626275463405</x:v>
      </x:c>
      <x:c r="N2995" s="19" t="n">
        <x:v>0.06543148218321107</x:v>
      </x:c>
      <x:c r="O2995" s="19" t="n">
        <x:v>0.06692622388918494</x:v>
      </x:c>
      <x:c r="P2995" s="19" t="n">
        <x:v>0.0651427720792492</x:v>
      </x:c>
      <x:c r="Q2995" s="19" t="n">
        <x:v>0.060700712412816535</x:v>
      </x:c>
      <x:c r="R2995" s="19" t="n">
        <x:v>0.053781907377270954</x:v>
      </x:c>
      <x:c r="S2995" s="21" t="n">
        <x:v>9960.184741713354</x:v>
      </x:c>
      <x:c r="T2995" s="21" t="n">
        <x:v>15182.64881423642</x:v>
      </x:c>
      <x:c r="U2995" s="21" t="n">
        <x:v>17830.76499539685</x:v>
      </x:c>
      <x:c r="V2995" s="21" t="n">
        <x:v>20505.708865064862</x:v>
      </x:c>
      <x:c r="W2995" s="21" t="n">
        <x:v>23413.71975553501</x:v>
      </x:c>
      <x:c r="X2995" s="21" t="n">
        <x:v>24787.84465170873</x:v>
      </x:c>
      <x:c r="Y2995" s="21" t="n">
        <x:v>25896.424147236856</x:v>
      </x:c>
      <x:c r="Z2995" s="21" t="n">
        <x:v>26811.132630682783</x:v>
      </x:c>
      <x:c r="AA2995" s="21" t="n">
        <x:v>27496.40843124572</x:v>
      </x:c>
      <x:c r="AB2995" s="21" t="n">
        <x:v>27933.894654121457</x:v>
      </x:c>
      <x:c r="AC2995" s="21" t="n">
        <x:v>36435.51476624538</x:v>
      </x:c>
      <x:c r="AD2995" s="25" t="n">
        <x:f>AC2995*(1+Inputs!$C$14)*(1-Inputs!$C$14/Inputs!$C$15)</x:f>
        <x:v>28911.580967015703</x:v>
      </x:c>
      <x:c r="AE2995" s="25" t="n">
        <x:f>AD2995/(B2995-Inputs!$C$14)</x:f>
        <x:v>743649.1191780424</x:v>
      </x:c>
      <x:c r="AF2995" s="25" t="n">
        <x:f>S2995/(1+B2995)^1+T2995/(1+B2995)^2+U2995/(1+B2995)^3+V2995/(1+B2995)^4+W2995/(1+B2995)^5+X2995/(1+B2995)^6+Y2995/(1+B2995)^7+Z2995/(1+B2995)^8+AA2995/(1+B2995)^9+AB2995/(1+B2995)^10+AE2995/(1+B2995)^10</x:f>
        <x:v>508471.7697205697</x:v>
      </x:c>
      <x:c r="AG2995" s="25" t="n">
        <x:f>(AF2995+Inputs!$C$12)/Inputs!$C$13</x:f>
        <x:v>431.53164225289765</x:v>
      </x:c>
      <x:c r="AH2995" s="25" t="n">
        <x:f>(S2995+Inputs!$C$11)*Inputs!$C$8-Inputs!$C$11</x:f>
        <x:v>2791.1221666657084</x:v>
      </x:c>
      <x:c r="AI2995" s="25" t="n">
        <x:f>Inputs!$C$12+AH2995-Inputs!$C$10*Inputs!$C$13</x:f>
        <x:v>25109.037581865705</x:v>
      </x:c>
      <x:c r="AJ2995" s="25" t="n">
        <x:f>(S2995+Inputs!$C$11)*(1-Inputs!$C$8)</x:f>
        <x:v>7169.0625750476465</x:v>
      </x:c>
      <x:c r="AK2995" s="25" t="n">
        <x:f>AJ2995/(1+B2995)^(1-Inputs!$C$8)+T2995/(1+B2995)^(2-Inputs!$C$8)+U2995/(1+B2995)^(3-Inputs!$C$8)+V2995/(1+B2995)^(4-Inputs!$C$8)+W2995/(1+B2995)^(5-Inputs!$C$8)+X2995/(1+B2995)^(6-Inputs!$C$8)+Y2995/(1+B2995)^(7-Inputs!$C$8)+Z2995/(1+B2995)^(8-Inputs!$C$8)+AA2995/(1+B2995)^(9-Inputs!$C$8)+AB2995/(1+B2995)^(10-Inputs!$C$8)+AE2995/(1+B2995)^(10-Inputs!$C$8)</x:f>
        <x:v>523050.22056747566</x:v>
      </x:c>
      <x:c r="AL2995" s="25" t="n">
        <x:f>(AK2995+AI2995)/Inputs!$C$13</x:f>
        <x:v>437.3913007761937</x:v>
      </x:c>
      <x:c r="AM2995" s="26" t="n">
        <x:f>IF(AL2995&gt;=Inputs!$C$7,1,0)</x:f>
        <x:v>1</x:v>
      </x:c>
      <x:c r="AN2995" s="26" t="n">
        <x:f>IF(Inputs!$C$7&lt;=(1-Inputs!$C$16)*AL2995,1,0)</x:f>
        <x:v>1</x:v>
      </x:c>
    </x:row>
    <x:row r="2996" ht="20" customHeight="1">
      <x:c r="A2996" s="16" t="n">
        <x:v>2991</x:v>
      </x:c>
      <x:c r="B2996" s="19" t="n">
        <x:v>0.08313672752150936</x:v>
      </x:c>
      <x:c r="C2996" s="24" t="n">
        <x:v>0.43709632186332215</x:v>
      </x:c>
      <x:c r="D2996" s="19" t="n">
        <x:v>0.04719059615333805</x:v>
      </x:c>
      <x:c r="E2996" s="19" t="n">
        <x:v>0.04506826412539028</x:v>
      </x:c>
      <x:c r="F2996" s="19" t="n">
        <x:v>-0.21071421380266772</x:v>
      </x:c>
      <x:c r="G2996" s="19" t="n">
        <x:v>-0.07114957894570864</x:v>
      </x:c>
      <x:c r="H2996" s="19" t="n">
        <x:v>0.7149754463173679</x:v>
      </x:c>
      <x:c r="I2996" s="19" t="n">
        <x:v>0.0518440266182904</x:v>
      </x:c>
      <x:c r="J2996" s="19" t="n">
        <x:v>0.06835040042682408</x:v>
      </x:c>
      <x:c r="K2996" s="19" t="n">
        <x:v>0.07572014686928127</x:v>
      </x:c>
      <x:c r="L2996" s="19" t="n">
        <x:v>0.050669163411174625</x:v>
      </x:c>
      <x:c r="M2996" s="19" t="n">
        <x:v>0.05804730435583565</x:v>
      </x:c>
      <x:c r="N2996" s="19" t="n">
        <x:v>0.05393042722380983</x:v>
      </x:c>
      <x:c r="O2996" s="19" t="n">
        <x:v>0.05232689970931119</x:v>
      </x:c>
      <x:c r="P2996" s="19" t="n">
        <x:v>0.05537424375847081</x:v>
      </x:c>
      <x:c r="Q2996" s="19" t="n">
        <x:v>0.048823288112336063</x:v>
      </x:c>
      <x:c r="R2996" s="19" t="n">
        <x:v>0.057353336492316206</x:v>
      </x:c>
      <x:c r="S2996" s="21" t="n">
        <x:v>8941.061108490414</x:v>
      </x:c>
      <x:c r="T2996" s="21" t="n">
        <x:v>14401.775151816295</x:v>
      </x:c>
      <x:c r="U2996" s="21" t="n">
        <x:v>18125.83461620001</x:v>
      </x:c>
      <x:c r="V2996" s="21" t="n">
        <x:v>22280.26518753574</x:v>
      </x:c>
      <x:c r="W2996" s="21" t="n">
        <x:v>26862.19405962988</x:v>
      </x:c>
      <x:c r="X2996" s="21" t="n">
        <x:v>28795.49730322743</x:v>
      </x:c>
      <x:c r="Y2996" s="21" t="n">
        <x:v>30239.717609637326</x:v>
      </x:c>
      <x:c r="Z2996" s="21" t="n">
        <x:v>31367.959153436175</x:v>
      </x:c>
      <x:c r="AA2996" s="21" t="n">
        <x:v>32141.010974557434</x:v>
      </x:c>
      <x:c r="AB2996" s="21" t="n">
        <x:v>32512.62754679019</x:v>
      </x:c>
      <x:c r="AC2996" s="21" t="n">
        <x:v>42407.77506103069</x:v>
      </x:c>
      <x:c r="AD2996" s="25" t="n">
        <x:f>AC2996*(1+Inputs!$C$14)*(1-Inputs!$C$14/Inputs!$C$15)</x:f>
        <x:v>33650.569510927846</x:v>
      </x:c>
      <x:c r="AE2996" s="25" t="n">
        <x:f>AD2996/(B2996-Inputs!$C$14)</x:f>
        <x:v>699062.259599834</x:v>
      </x:c>
      <x:c r="AF2996" s="25" t="n">
        <x:f>S2996/(1+B2996)^1+T2996/(1+B2996)^2+U2996/(1+B2996)^3+V2996/(1+B2996)^4+W2996/(1+B2996)^5+X2996/(1+B2996)^6+Y2996/(1+B2996)^7+Z2996/(1+B2996)^8+AA2996/(1+B2996)^9+AB2996/(1+B2996)^10+AE2996/(1+B2996)^10</x:f>
        <x:v>465521.415066398</x:v>
      </x:c>
      <x:c r="AG2996" s="25" t="n">
        <x:f>(AF2996+Inputs!$C$12)/Inputs!$C$13</x:f>
        <x:v>397.26037671884205</x:v>
      </x:c>
      <x:c r="AH2996" s="25" t="n">
        <x:f>(S2996+Inputs!$C$11)*Inputs!$C$8-Inputs!$C$11</x:f>
        <x:v>2313.669724799619</x:v>
      </x:c>
      <x:c r="AI2996" s="25" t="n">
        <x:f>Inputs!$C$12+AH2996-Inputs!$C$10*Inputs!$C$13</x:f>
        <x:v>24631.585139999617</x:v>
      </x:c>
      <x:c r="AJ2996" s="25" t="n">
        <x:f>(S2996+Inputs!$C$11)*(1-Inputs!$C$8)</x:f>
        <x:v>6627.391383690796</x:v>
      </x:c>
      <x:c r="AK2996" s="25" t="n">
        <x:f>AJ2996/(1+B2996)^(1-Inputs!$C$8)+T2996/(1+B2996)^(2-Inputs!$C$8)+U2996/(1+B2996)^(3-Inputs!$C$8)+V2996/(1+B2996)^(4-Inputs!$C$8)+W2996/(1+B2996)^(5-Inputs!$C$8)+X2996/(1+B2996)^(6-Inputs!$C$8)+Y2996/(1+B2996)^(7-Inputs!$C$8)+Z2996/(1+B2996)^(8-Inputs!$C$8)+AA2996/(1+B2996)^(9-Inputs!$C$8)+AB2996/(1+B2996)^(10-Inputs!$C$8)+AE2996/(1+B2996)^(10-Inputs!$C$8)</x:f>
        <x:v>481051.0456429626</x:v>
      </x:c>
      <x:c r="AL2996" s="25" t="n">
        <x:f>(AK2996+AI2996)/Inputs!$C$13</x:f>
        <x:v>403.49803523309026</x:v>
      </x:c>
      <x:c r="AM2996" s="26" t="n">
        <x:f>IF(AL2996&gt;=Inputs!$C$7,1,0)</x:f>
        <x:v>1</x:v>
      </x:c>
      <x:c r="AN2996" s="26" t="n">
        <x:f>IF(Inputs!$C$7&lt;=(1-Inputs!$C$16)*AL2996,1,0)</x:f>
        <x:v>1</x:v>
      </x:c>
    </x:row>
    <x:row r="2997" ht="20" customHeight="1">
      <x:c r="A2997" s="16" t="n">
        <x:v>2992</x:v>
      </x:c>
      <x:c r="B2997" s="19" t="n">
        <x:v>0.09858343462485272</x:v>
      </x:c>
      <x:c r="C2997" s="24" t="n">
        <x:v>0.6294753718202344</x:v>
      </x:c>
      <x:c r="D2997" s="19" t="n">
        <x:v>0.035423757569525094</x:v>
      </x:c>
      <x:c r="E2997" s="19" t="n">
        <x:v>0.05508283706348578</x:v>
      </x:c>
      <x:c r="F2997" s="19" t="n">
        <x:v>-0.1313758126415212</x:v>
      </x:c>
      <x:c r="G2997" s="19" t="n">
        <x:v>-0.06601023635675858</x:v>
      </x:c>
      <x:c r="H2997" s="19" t="n">
        <x:v>0.6341008744272187</x:v>
      </x:c>
      <x:c r="I2997" s="19" t="n">
        <x:v>0.054771877356732834</x:v>
      </x:c>
      <x:c r="J2997" s="19" t="n">
        <x:v>0.05927173137286104</x:v>
      </x:c>
      <x:c r="K2997" s="19" t="n">
        <x:v>0.06128990283745793</x:v>
      </x:c>
      <x:c r="L2997" s="19" t="n">
        <x:v>0.06278299887792514</x:v>
      </x:c>
      <x:c r="M2997" s="19" t="n">
        <x:v>0.06533501308406926</x:v>
      </x:c>
      <x:c r="N2997" s="19" t="n">
        <x:v>0.0719900712136689</x:v>
      </x:c>
      <x:c r="O2997" s="19" t="n">
        <x:v>0.06635269777230292</x:v>
      </x:c>
      <x:c r="P2997" s="19" t="n">
        <x:v>0.06144901118754092</x:v>
      </x:c>
      <x:c r="Q2997" s="19" t="n">
        <x:v>0.060604223471665365</x:v>
      </x:c>
      <x:c r="R2997" s="19" t="n">
        <x:v>0.062248419790108755</x:v>
      </x:c>
      <x:c r="S2997" s="21" t="n">
        <x:v>10347.223457164155</x:v>
      </x:c>
      <x:c r="T2997" s="21" t="n">
        <x:v>16314.495292884</x:v>
      </x:c>
      <x:c r="U2997" s="21" t="n">
        <x:v>19897.106163680524</x:v>
      </x:c>
      <x:c r="V2997" s="21" t="n">
        <x:v>23767.825723229686</x:v>
      </x:c>
      <x:c r="W2997" s="21" t="n">
        <x:v>28165.8640508274</x:v>
      </x:c>
      <x:c r="X2997" s="21" t="n">
        <x:v>30069.698658497862</x:v>
      </x:c>
      <x:c r="Y2997" s="21" t="n">
        <x:v>31592.96991412025</x:v>
      </x:c>
      <x:c r="Z2997" s="21" t="n">
        <x:v>32751.060625348844</x:v>
      </x:c>
      <x:c r="AA2997" s="21" t="n">
        <x:v>33508.53596747439</x:v>
      </x:c>
      <x:c r="AB2997" s="21" t="n">
        <x:v>33844.80371812158</x:v>
      </x:c>
      <x:c r="AC2997" s="21" t="n">
        <x:v>44145.396154071634</x:v>
      </x:c>
      <x:c r="AD2997" s="25" t="n">
        <x:f>AC2997*(1+Inputs!$C$14)*(1-Inputs!$C$14/Inputs!$C$15)</x:f>
        <x:v>35029.37184825584</x:v>
      </x:c>
      <x:c r="AE2997" s="25" t="n">
        <x:f>AD2997/(B2997-Inputs!$C$14)</x:f>
        <x:v>550919.7805203808</x:v>
      </x:c>
      <x:c r="AF2997" s="25" t="n">
        <x:f>S2997/(1+B2997)^1+T2997/(1+B2997)^2+U2997/(1+B2997)^3+V2997/(1+B2997)^4+W2997/(1+B2997)^5+X2997/(1+B2997)^6+Y2997/(1+B2997)^7+Z2997/(1+B2997)^8+AA2997/(1+B2997)^9+AB2997/(1+B2997)^10+AE2997/(1+B2997)^10</x:f>
        <x:v>363516.9652211427</x:v>
      </x:c>
      <x:c r="AG2997" s="25" t="n">
        <x:f>(AF2997+Inputs!$C$12)/Inputs!$C$13</x:f>
        <x:v>315.8682295654667</x:v>
      </x:c>
      <x:c r="AH2997" s="25" t="n">
        <x:f>(S2997+Inputs!$C$11)*Inputs!$C$8-Inputs!$C$11</x:f>
        <x:v>2972.4471539043025</x:v>
      </x:c>
      <x:c r="AI2997" s="25" t="n">
        <x:f>Inputs!$C$12+AH2997-Inputs!$C$10*Inputs!$C$13</x:f>
        <x:v>25290.362569104298</x:v>
      </x:c>
      <x:c r="AJ2997" s="25" t="n">
        <x:f>(S2997+Inputs!$C$11)*(1-Inputs!$C$8)</x:f>
        <x:v>7374.776303259852</x:v>
      </x:c>
      <x:c r="AK2997" s="25" t="n">
        <x:f>AJ2997/(1+B2997)^(1-Inputs!$C$8)+T2997/(1+B2997)^(2-Inputs!$C$8)+U2997/(1+B2997)^(3-Inputs!$C$8)+V2997/(1+B2997)^(4-Inputs!$C$8)+W2997/(1+B2997)^(5-Inputs!$C$8)+X2997/(1+B2997)^(6-Inputs!$C$8)+Y2997/(1+B2997)^(7-Inputs!$C$8)+Z2997/(1+B2997)^(8-Inputs!$C$8)+AA2997/(1+B2997)^(9-Inputs!$C$8)+AB2997/(1+B2997)^(10-Inputs!$C$8)+AE2997/(1+B2997)^(10-Inputs!$C$8)</x:f>
        <x:v>377059.66738652356</x:v>
      </x:c>
      <x:c r="AL2997" s="25" t="n">
        <x:f>(AK2997+AI2997)/Inputs!$C$13</x:f>
        <x:v>321.0461199976433</x:v>
      </x:c>
      <x:c r="AM2997" s="26" t="n">
        <x:f>IF(AL2997&gt;=Inputs!$C$7,1,0)</x:f>
        <x:v>1</x:v>
      </x:c>
      <x:c r="AN2997" s="26" t="n">
        <x:f>IF(Inputs!$C$7&lt;=(1-Inputs!$C$16)*AL2997,1,0)</x:f>
        <x:v>0</x:v>
      </x:c>
    </x:row>
    <x:row r="2998" ht="20" customHeight="1">
      <x:c r="A2998" s="16" t="n">
        <x:v>2993</x:v>
      </x:c>
      <x:c r="B2998" s="19" t="n">
        <x:v>0.09505398015585606</x:v>
      </x:c>
      <x:c r="C2998" s="24" t="n">
        <x:v>0.3375047053285414</x:v>
      </x:c>
      <x:c r="D2998" s="19" t="n">
        <x:v>0.016075909709890368</x:v>
      </x:c>
      <x:c r="E2998" s="19" t="n">
        <x:v>0.04698361468785464</x:v>
      </x:c>
      <x:c r="F2998" s="19" t="n">
        <x:v>-0.16650881492420128</x:v>
      </x:c>
      <x:c r="G2998" s="19" t="n">
        <x:v>-0.09253706698403733</x:v>
      </x:c>
      <x:c r="H2998" s="19" t="n">
        <x:v>0.3488922666802239</x:v>
      </x:c>
      <x:c r="I2998" s="19" t="n">
        <x:v>0.07321180949676431</x:v>
      </x:c>
      <x:c r="J2998" s="19" t="n">
        <x:v>0.07093265333378099</x:v>
      </x:c>
      <x:c r="K2998" s="19" t="n">
        <x:v>0.061033613185051086</x:v>
      </x:c>
      <x:c r="L2998" s="19" t="n">
        <x:v>0.0701024561417546</x:v>
      </x:c>
      <x:c r="M2998" s="19" t="n">
        <x:v>0.053177316497500446</x:v>
      </x:c>
      <x:c r="N2998" s="19" t="n">
        <x:v>0.06464536933224167</x:v>
      </x:c>
      <x:c r="O2998" s="19" t="n">
        <x:v>0.07311861886678003</x:v>
      </x:c>
      <x:c r="P2998" s="19" t="n">
        <x:v>0.07066315839221829</x:v>
      </x:c>
      <x:c r="Q2998" s="19" t="n">
        <x:v>0.075775181204707</x:v>
      </x:c>
      <x:c r="R2998" s="19" t="n">
        <x:v>0.06962901729533655</x:v>
      </x:c>
      <x:c r="S2998" s="21" t="n">
        <x:v>9486.44861004215</x:v>
      </x:c>
      <x:c r="T2998" s="21" t="n">
        <x:v>14737.104824862758</x:v>
      </x:c>
      <x:c r="U2998" s="21" t="n">
        <x:v>17453.091827629665</x:v>
      </x:c>
      <x:c r="V2998" s="21" t="n">
        <x:v>20114.29145317163</x:v>
      </x:c>
      <x:c r="W2998" s="21" t="n">
        <x:v>23082.762477834403</x:v>
      </x:c>
      <x:c r="X2998" s="21" t="n">
        <x:v>24263.46911630971</x:v>
      </x:c>
      <x:c r="Y2998" s="21" t="n">
        <x:v>25277.790230201088</x:v>
      </x:c>
      <x:c r="Z2998" s="21" t="n">
        <x:v>26144.736909072148</x:v>
      </x:c>
      <x:c r="AA2998" s="21" t="n">
        <x:v>26807.426683042122</x:v>
      </x:c>
      <x:c r="AB2998" s="21" t="n">
        <x:v>27258.304082673723</x:v>
      </x:c>
      <x:c r="AC2998" s="21" t="n">
        <x:v>35554.30967305269</x:v>
      </x:c>
      <x:c r="AD2998" s="25" t="n">
        <x:f>AC2998*(1+Inputs!$C$14)*(1-Inputs!$C$14/Inputs!$C$15)</x:f>
        <x:v>28212.3447255673</x:v>
      </x:c>
      <x:c r="AE2998" s="25" t="n">
        <x:f>AD2998/(B2998-Inputs!$C$14)</x:f>
        <x:v>469783.0960137656</x:v>
      </x:c>
      <x:c r="AF2998" s="25" t="n">
        <x:f>S2998/(1+B2998)^1+T2998/(1+B2998)^2+U2998/(1+B2998)^3+V2998/(1+B2998)^4+W2998/(1+B2998)^5+X2998/(1+B2998)^6+Y2998/(1+B2998)^7+Z2998/(1+B2998)^8+AA2998/(1+B2998)^9+AB2998/(1+B2998)^10+AE2998/(1+B2998)^10</x:f>
        <x:v>315298.47998124163</x:v>
      </x:c>
      <x:c r="AG2998" s="25" t="n">
        <x:f>(AF2998+Inputs!$C$12)/Inputs!$C$13</x:f>
        <x:v>277.3933782024854</x:v>
      </x:c>
      <x:c r="AH2998" s="25" t="n">
        <x:f>(S2998+Inputs!$C$11)*Inputs!$C$8-Inputs!$C$11</x:f>
        <x:v>2569.1800337457753</x:v>
      </x:c>
      <x:c r="AI2998" s="25" t="n">
        <x:f>Inputs!$C$12+AH2998-Inputs!$C$10*Inputs!$C$13</x:f>
        <x:v>24887.095448945773</x:v>
      </x:c>
      <x:c r="AJ2998" s="25" t="n">
        <x:f>(S2998+Inputs!$C$11)*(1-Inputs!$C$8)</x:f>
        <x:v>6917.2685762963765</x:v>
      </x:c>
      <x:c r="AK2998" s="25" t="n">
        <x:f>AJ2998/(1+B2998)^(1-Inputs!$C$8)+T2998/(1+B2998)^(2-Inputs!$C$8)+U2998/(1+B2998)^(3-Inputs!$C$8)+V2998/(1+B2998)^(4-Inputs!$C$8)+W2998/(1+B2998)^(5-Inputs!$C$8)+X2998/(1+B2998)^(6-Inputs!$C$8)+Y2998/(1+B2998)^(7-Inputs!$C$8)+Z2998/(1+B2998)^(8-Inputs!$C$8)+AA2998/(1+B2998)^(9-Inputs!$C$8)+AB2998/(1+B2998)^(10-Inputs!$C$8)+AE2998/(1+B2998)^(10-Inputs!$C$8)</x:f>
        <x:v>326552.82096860884</x:v>
      </x:c>
      <x:c r="AL2998" s="25" t="n">
        <x:f>(AK2998+AI2998)/Inputs!$C$13</x:f>
        <x:v>280.4235446200786</x:v>
      </x:c>
      <x:c r="AM2998" s="26" t="n">
        <x:f>IF(AL2998&gt;=Inputs!$C$7,1,0)</x:f>
        <x:v>1</x:v>
      </x:c>
      <x:c r="AN2998" s="26" t="n">
        <x:f>IF(Inputs!$C$7&lt;=(1-Inputs!$C$16)*AL2998,1,0)</x:f>
        <x:v>0</x:v>
      </x:c>
    </x:row>
    <x:row r="2999" ht="20" customHeight="1">
      <x:c r="A2999" s="16" t="n">
        <x:v>2994</x:v>
      </x:c>
      <x:c r="B2999" s="19" t="n">
        <x:v>0.0848356079299241</x:v>
      </x:c>
      <x:c r="C2999" s="24" t="n">
        <x:v>0.38631248040965716</x:v>
      </x:c>
      <x:c r="D2999" s="19" t="n">
        <x:v>0.0035661978085769876</x:v>
      </x:c>
      <x:c r="E2999" s="19" t="n">
        <x:v>0.03375076634752617</x:v>
      </x:c>
      <x:c r="F2999" s="19" t="n">
        <x:v>-0.1744399476034903</x:v>
      </x:c>
      <x:c r="G2999" s="19" t="n">
        <x:v>-0.07166797534515978</x:v>
      </x:c>
      <x:c r="H2999" s="19" t="n">
        <x:v>0.9665826361965912</x:v>
      </x:c>
      <x:c r="I2999" s="19" t="n">
        <x:v>0.07073870901926853</x:v>
      </x:c>
      <x:c r="J2999" s="19" t="n">
        <x:v>0.07141665580117547</x:v>
      </x:c>
      <x:c r="K2999" s="19" t="n">
        <x:v>0.06901804304048369</x:v>
      </x:c>
      <x:c r="L2999" s="19" t="n">
        <x:v>0.07208677202314107</x:v>
      </x:c>
      <x:c r="M2999" s="19" t="n">
        <x:v>0.06690173746839832</x:v>
      </x:c>
      <x:c r="N2999" s="19" t="n">
        <x:v>0.05696501964407957</x:v>
      </x:c>
      <x:c r="O2999" s="19" t="n">
        <x:v>0.059117195716174825</x:v>
      </x:c>
      <x:c r="P2999" s="19" t="n">
        <x:v>0.06526094751364667</x:v>
      </x:c>
      <x:c r="Q2999" s="19" t="n">
        <x:v>0.0688401480300638</x:v>
      </x:c>
      <x:c r="R2999" s="19" t="n">
        <x:v>0.06333560342049964</x:v>
      </x:c>
      <x:c r="S2999" s="21" t="n">
        <x:v>9468.79652857659</x:v>
      </x:c>
      <x:c r="T2999" s="21" t="n">
        <x:v>14694.03910662858</x:v>
      </x:c>
      <x:c r="U2999" s="21" t="n">
        <x:v>17539.078910790882</x:v>
      </x:c>
      <x:c r="V2999" s="21" t="n">
        <x:v>20484.409753692486</x:v>
      </x:c>
      <x:c r="W2999" s="21" t="n">
        <x:v>23610.268363220905</x:v>
      </x:c>
      <x:c r="X2999" s="21" t="n">
        <x:v>24593.187260519866</x:v>
      </x:c>
      <x:c r="Y2999" s="21" t="n">
        <x:v>25267.170858912308</x:v>
      </x:c>
      <x:c r="Z2999" s="21" t="n">
        <x:v>25866.64350132348</x:v>
      </x:c>
      <x:c r="AA2999" s="21" t="n">
        <x:v>26380.945007498445</x:v>
      </x:c>
      <x:c r="AB2999" s="21" t="n">
        <x:v>26788.047009192316</x:v>
      </x:c>
      <x:c r="AC2999" s="21" t="n">
        <x:v>34940.9308815552</x:v>
      </x:c>
      <x:c r="AD2999" s="25" t="n">
        <x:f>AC2999*(1+Inputs!$C$14)*(1-Inputs!$C$14/Inputs!$C$15)</x:f>
        <x:v>27725.628654514047</x:v>
      </x:c>
      <x:c r="AE2999" s="25" t="n">
        <x:f>AD2999/(B2999-Inputs!$C$14)</x:f>
        <x:v>556341.7364848884</x:v>
      </x:c>
      <x:c r="AF2999" s="25" t="n">
        <x:f>S2999/(1+B2999)^1+T2999/(1+B2999)^2+U2999/(1+B2999)^3+V2999/(1+B2999)^4+W2999/(1+B2999)^5+X2999/(1+B2999)^6+Y2999/(1+B2999)^7+Z2999/(1+B2999)^8+AA2999/(1+B2999)^9+AB2999/(1+B2999)^10+AE2999/(1+B2999)^10</x:f>
        <x:v>379294.93048130756</x:v>
      </x:c>
      <x:c r="AG2999" s="25" t="n">
        <x:f>(AF2999+Inputs!$C$12)/Inputs!$C$13</x:f>
        <x:v>328.4579006257427</x:v>
      </x:c>
      <x:c r="AH2999" s="25" t="n">
        <x:f>(S2999+Inputs!$C$11)*Inputs!$C$8-Inputs!$C$11</x:f>
        <x:v>2560.910154483827</x:v>
      </x:c>
      <x:c r="AI2999" s="25" t="n">
        <x:f>Inputs!$C$12+AH2999-Inputs!$C$10*Inputs!$C$13</x:f>
        <x:v>24878.825569683824</x:v>
      </x:c>
      <x:c r="AJ2999" s="25" t="n">
        <x:f>(S2999+Inputs!$C$11)*(1-Inputs!$C$8)</x:f>
        <x:v>6907.886374092763</x:v>
      </x:c>
      <x:c r="AK2999" s="25" t="n">
        <x:f>AJ2999/(1+B2999)^(1-Inputs!$C$8)+T2999/(1+B2999)^(2-Inputs!$C$8)+U2999/(1+B2999)^(3-Inputs!$C$8)+V2999/(1+B2999)^(4-Inputs!$C$8)+W2999/(1+B2999)^(5-Inputs!$C$8)+X2999/(1+B2999)^(6-Inputs!$C$8)+Y2999/(1+B2999)^(7-Inputs!$C$8)+Z2999/(1+B2999)^(8-Inputs!$C$8)+AA2999/(1+B2999)^(9-Inputs!$C$8)+AB2999/(1+B2999)^(10-Inputs!$C$8)+AE2999/(1+B2999)^(10-Inputs!$C$8)</x:f>
        <x:v>391591.6328497879</x:v>
      </x:c>
      <x:c r="AL2999" s="25" t="n">
        <x:f>(AK2999+AI2999)/Inputs!$C$13</x:f>
        <x:v>332.31319700400337</x:v>
      </x:c>
      <x:c r="AM2999" s="26" t="n">
        <x:f>IF(AL2999&gt;=Inputs!$C$7,1,0)</x:f>
        <x:v>1</x:v>
      </x:c>
      <x:c r="AN2999" s="26" t="n">
        <x:f>IF(Inputs!$C$7&lt;=(1-Inputs!$C$16)*AL2999,1,0)</x:f>
        <x:v>0</x:v>
      </x:c>
    </x:row>
    <x:row r="3000" ht="20" customHeight="1">
      <x:c r="A3000" s="16" t="n">
        <x:v>2995</x:v>
      </x:c>
      <x:c r="B3000" s="19" t="n">
        <x:v>0.08143513323666444</x:v>
      </x:c>
      <x:c r="C3000" s="24" t="n">
        <x:v>0.6002583950006795</x:v>
      </x:c>
      <x:c r="D3000" s="19" t="n">
        <x:v>0.02610807083799358</x:v>
      </x:c>
      <x:c r="E3000" s="19" t="n">
        <x:v>0.059268599454523216</x:v>
      </x:c>
      <x:c r="F3000" s="19" t="n">
        <x:v>-0.18884617998385128</x:v>
      </x:c>
      <x:c r="G3000" s="19" t="n">
        <x:v>-0.09737041083446171</x:v>
      </x:c>
      <x:c r="H3000" s="19" t="n">
        <x:v>0.9738826303064059</x:v>
      </x:c>
      <x:c r="I3000" s="19" t="n">
        <x:v>0.060400070409101544</x:v>
      </x:c>
      <x:c r="J3000" s="19" t="n">
        <x:v>0.05162628673420955</x:v>
      </x:c>
      <x:c r="K3000" s="19" t="n">
        <x:v>0.06453540819741989</x:v>
      </x:c>
      <x:c r="L3000" s="19" t="n">
        <x:v>0.051137921870605396</x:v>
      </x:c>
      <x:c r="M3000" s="19" t="n">
        <x:v>0.06162848908732144</x:v>
      </x:c>
      <x:c r="N3000" s="19" t="n">
        <x:v>0.050533441363853626</x:v>
      </x:c>
      <x:c r="O3000" s="19" t="n">
        <x:v>0.06016941752278285</x:v>
      </x:c>
      <x:c r="P3000" s="19" t="n">
        <x:v>0.05265467598047167</x:v>
      </x:c>
      <x:c r="Q3000" s="19" t="n">
        <x:v>0.05423397160138052</x:v>
      </x:c>
      <x:c r="R3000" s="19" t="n">
        <x:v>0.06877453617852894</x:v>
      </x:c>
      <x:c r="S3000" s="21" t="n">
        <x:v>9189.703125588745</x:v>
      </x:c>
      <x:c r="T3000" s="21" t="n">
        <x:v>14997.117261088866</x:v>
      </x:c>
      <x:c r="U3000" s="21" t="n">
        <x:v>18973.90902535958</x:v>
      </x:c>
      <x:c r="V3000" s="21" t="n">
        <x:v>23393.567849779138</x:v>
      </x:c>
      <x:c r="W3000" s="21" t="n">
        <x:v>28289.508077007205</x:v>
      </x:c>
      <x:c r="X3000" s="21" t="n">
        <x:v>30195.897720517216</x:v>
      </x:c>
      <x:c r="Y3000" s="21" t="n">
        <x:v>31557.325283032784</x:v>
      </x:c>
      <x:c r="Z3000" s="21" t="n">
        <x:v>32632.95675852885</x:v>
      </x:c>
      <x:c r="AA3000" s="21" t="n">
        <x:v>33338.870899222245</x:v>
      </x:c>
      <x:c r="AB3000" s="21" t="n">
        <x:v>33668.82253860267</x:v>
      </x:c>
      <x:c r="AC3000" s="21" t="n">
        <x:v>43915.85548513391</x:v>
      </x:c>
      <x:c r="AD3000" s="25" t="n">
        <x:f>AC3000*(1+Inputs!$C$14)*(1-Inputs!$C$14/Inputs!$C$15)</x:f>
        <x:v>34847.231327453745</x:v>
      </x:c>
      <x:c r="AE3000" s="25" t="n">
        <x:f>AD3000/(B3000-Inputs!$C$14)</x:f>
        <x:v>750449.6896746046</x:v>
      </x:c>
      <x:c r="AF3000" s="25" t="n">
        <x:f>S3000/(1+B3000)^1+T3000/(1+B3000)^2+U3000/(1+B3000)^3+V3000/(1+B3000)^4+W3000/(1+B3000)^5+X3000/(1+B3000)^6+Y3000/(1+B3000)^7+Z3000/(1+B3000)^8+AA3000/(1+B3000)^9+AB3000/(1+B3000)^10+AE3000/(1+B3000)^10</x:f>
        <x:v>502005.0500886942</x:v>
      </x:c>
      <x:c r="AG3000" s="25" t="n">
        <x:f>(AF3000+Inputs!$C$12)/Inputs!$C$13</x:f>
        <x:v>426.37166936273735</x:v>
      </x:c>
      <x:c r="AH3000" s="25" t="n">
        <x:f>(S3000+Inputs!$C$11)*Inputs!$C$8-Inputs!$C$11</x:f>
        <x:v>2430.156806782673</x:v>
      </x:c>
      <x:c r="AI3000" s="25" t="n">
        <x:f>Inputs!$C$12+AH3000-Inputs!$C$10*Inputs!$C$13</x:f>
        <x:v>24748.07222198267</x:v>
      </x:c>
      <x:c r="AJ3000" s="25" t="n">
        <x:f>(S3000+Inputs!$C$11)*(1-Inputs!$C$8)</x:f>
        <x:v>6759.546318806073</x:v>
      </x:c>
      <x:c r="AK3000" s="25" t="n">
        <x:f>AJ3000/(1+B3000)^(1-Inputs!$C$8)+T3000/(1+B3000)^(2-Inputs!$C$8)+U3000/(1+B3000)^(3-Inputs!$C$8)+V3000/(1+B3000)^(4-Inputs!$C$8)+W3000/(1+B3000)^(5-Inputs!$C$8)+X3000/(1+B3000)^(6-Inputs!$C$8)+Y3000/(1+B3000)^(7-Inputs!$C$8)+Z3000/(1+B3000)^(8-Inputs!$C$8)+AA3000/(1+B3000)^(9-Inputs!$C$8)+AB3000/(1+B3000)^(10-Inputs!$C$8)+AE3000/(1+B3000)^(10-Inputs!$C$8)</x:f>
        <x:v>518428.23897083773</x:v>
      </x:c>
      <x:c r="AL3000" s="25" t="n">
        <x:f>(AK3000+AI3000)/Inputs!$C$13</x:f>
        <x:v>433.41527078379744</x:v>
      </x:c>
      <x:c r="AM3000" s="26" t="n">
        <x:f>IF(AL3000&gt;=Inputs!$C$7,1,0)</x:f>
        <x:v>1</x:v>
      </x:c>
      <x:c r="AN3000" s="26" t="n">
        <x:f>IF(Inputs!$C$7&lt;=(1-Inputs!$C$16)*AL3000,1,0)</x:f>
        <x:v>1</x:v>
      </x:c>
    </x:row>
    <x:row r="3001" ht="20" customHeight="1">
      <x:c r="A3001" s="16" t="n">
        <x:v>2996</x:v>
      </x:c>
      <x:c r="B3001" s="19" t="n">
        <x:v>0.0887706925177866</x:v>
      </x:c>
      <x:c r="C3001" s="24" t="n">
        <x:v>0.6308670621224621</x:v>
      </x:c>
      <x:c r="D3001" s="19" t="n">
        <x:v>0.02026099240155617</x:v>
      </x:c>
      <x:c r="E3001" s="19" t="n">
        <x:v>0.044712518678028064</x:v>
      </x:c>
      <x:c r="F3001" s="19" t="n">
        <x:v>-0.2550629985877197</x:v>
      </x:c>
      <x:c r="G3001" s="19" t="n">
        <x:v>-0.07467401800794107</x:v>
      </x:c>
      <x:c r="H3001" s="19" t="n">
        <x:v>0.8510925865138859</x:v>
      </x:c>
      <x:c r="I3001" s="19" t="n">
        <x:v>0.07120866188530159</x:v>
      </x:c>
      <x:c r="J3001" s="19" t="n">
        <x:v>0.06489384322255433</x:v>
      </x:c>
      <x:c r="K3001" s="19" t="n">
        <x:v>0.06916724003799914</x:v>
      </x:c>
      <x:c r="L3001" s="19" t="n">
        <x:v>0.07342823917521969</x:v>
      </x:c>
      <x:c r="M3001" s="19" t="n">
        <x:v>0.07395334661903348</x:v>
      </x:c>
      <x:c r="N3001" s="19" t="n">
        <x:v>0.0673673463530156</x:v>
      </x:c>
      <x:c r="O3001" s="19" t="n">
        <x:v>0.07040328960762395</x:v>
      </x:c>
      <x:c r="P3001" s="19" t="n">
        <x:v>0.07160756717349046</x:v>
      </x:c>
      <x:c r="Q3001" s="19" t="n">
        <x:v>0.07223865025288093</x:v>
      </x:c>
      <x:c r="R3001" s="19" t="n">
        <x:v>0.07239338795863773</x:v>
      </x:c>
      <x:c r="S3001" s="21" t="n">
        <x:v>8087.070842344963</x:v>
      </x:c>
      <x:c r="T3001" s="21" t="n">
        <x:v>13417.038879956419</x:v>
      </x:c>
      <x:c r="U3001" s="21" t="n">
        <x:v>17216.033092370417</x:v>
      </x:c>
      <x:c r="V3001" s="21" t="n">
        <x:v>21495.962203315863</x:v>
      </x:c>
      <x:c r="W3001" s="21" t="n">
        <x:v>26246.69513171706</x:v>
      </x:c>
      <x:c r="X3001" s="21" t="n">
        <x:v>27868.493567904014</x:v>
      </x:c>
      <x:c r="Y3001" s="21" t="n">
        <x:v>28992.73249238679</x:v>
      </x:c>
      <x:c r="Z3001" s="21" t="n">
        <x:v>29902.89355020294</x:v>
      </x:c>
      <x:c r="AA3001" s="21" t="n">
        <x:v>30561.230483119743</x:v>
      </x:c>
      <x:c r="AB3001" s="21" t="n">
        <x:v>30944.79602508836</x:v>
      </x:c>
      <x:c r="AC3001" s="21" t="n">
        <x:v>40362.777424028296</x:v>
      </x:c>
      <x:c r="AD3001" s="25" t="n">
        <x:f>AC3001*(1+Inputs!$C$14)*(1-Inputs!$C$14/Inputs!$C$15)</x:f>
        <x:v>32027.86388596645</x:v>
      </x:c>
      <x:c r="AE3001" s="25" t="n">
        <x:f>AD3001/(B3001-Inputs!$C$14)</x:f>
        <x:v>595637.9281403541</x:v>
      </x:c>
      <x:c r="AF3001" s="25" t="n">
        <x:f>S3001/(1+B3001)^1+T3001/(1+B3001)^2+U3001/(1+B3001)^3+V3001/(1+B3001)^4+W3001/(1+B3001)^5+X3001/(1+B3001)^6+Y3001/(1+B3001)^7+Z3001/(1+B3001)^8+AA3001/(1+B3001)^9+AB3001/(1+B3001)^10+AE3001/(1+B3001)^10</x:f>
        <x:v>394290.2497186287</x:v>
      </x:c>
      <x:c r="AG3001" s="25" t="n">
        <x:f>(AF3001+Inputs!$C$12)/Inputs!$C$13</x:f>
        <x:v>340.42307696684776</x:v>
      </x:c>
      <x:c r="AH3001" s="25" t="n">
        <x:f>(S3001+Inputs!$C$11)*Inputs!$C$8-Inputs!$C$11</x:f>
        <x:v>1913.581134358873</x:v>
      </x:c>
      <x:c r="AI3001" s="25" t="n">
        <x:f>Inputs!$C$12+AH3001-Inputs!$C$10*Inputs!$C$13</x:f>
        <x:v>24231.49654955887</x:v>
      </x:c>
      <x:c r="AJ3001" s="25" t="n">
        <x:f>(S3001+Inputs!$C$11)*(1-Inputs!$C$8)</x:f>
        <x:v>6173.48970798609</x:v>
      </x:c>
      <x:c r="AK3001" s="25" t="n">
        <x:f>AJ3001/(1+B3001)^(1-Inputs!$C$8)+T3001/(1+B3001)^(2-Inputs!$C$8)+U3001/(1+B3001)^(3-Inputs!$C$8)+V3001/(1+B3001)^(4-Inputs!$C$8)+W3001/(1+B3001)^(5-Inputs!$C$8)+X3001/(1+B3001)^(6-Inputs!$C$8)+Y3001/(1+B3001)^(7-Inputs!$C$8)+Z3001/(1+B3001)^(8-Inputs!$C$8)+AA3001/(1+B3001)^(9-Inputs!$C$8)+AB3001/(1+B3001)^(10-Inputs!$C$8)+AE3001/(1+B3001)^(10-Inputs!$C$8)</x:f>
        <x:v>408488.92800619965</x:v>
      </x:c>
      <x:c r="AL3001" s="25" t="n">
        <x:f>(AK3001+AI3001)/Inputs!$C$13</x:f>
        <x:v>345.2794905040271</x:v>
      </x:c>
      <x:c r="AM3001" s="26" t="n">
        <x:f>IF(AL3001&gt;=Inputs!$C$7,1,0)</x:f>
        <x:v>1</x:v>
      </x:c>
      <x:c r="AN3001" s="26" t="n">
        <x:f>IF(Inputs!$C$7&lt;=(1-Inputs!$C$16)*AL3001,1,0)</x:f>
        <x:v>1</x:v>
      </x:c>
    </x:row>
    <x:row r="3002" ht="20" customHeight="1">
      <x:c r="A3002" s="16" t="n">
        <x:v>2997</x:v>
      </x:c>
      <x:c r="B3002" s="19" t="n">
        <x:v>0.09232524613897665</x:v>
      </x:c>
      <x:c r="C3002" s="24" t="n">
        <x:v>0.7664369779161291</x:v>
      </x:c>
      <x:c r="D3002" s="19" t="n">
        <x:v>0.015325721316899889</x:v>
      </x:c>
      <x:c r="E3002" s="19" t="n">
        <x:v>0.04042568549338313</x:v>
      </x:c>
      <x:c r="F3002" s="19" t="n">
        <x:v>-0.17155643548251082</x:v>
      </x:c>
      <x:c r="G3002" s="19" t="n">
        <x:v>-0.07355119592274206</x:v>
      </x:c>
      <x:c r="H3002" s="19" t="n">
        <x:v>0.5680042875158335</x:v>
      </x:c>
      <x:c r="I3002" s="19" t="n">
        <x:v>0.05931245686413035</x:v>
      </x:c>
      <x:c r="J3002" s="19" t="n">
        <x:v>0.05907921055991551</x:v>
      </x:c>
      <x:c r="K3002" s="19" t="n">
        <x:v>0.06228021361133074</x:v>
      </x:c>
      <x:c r="L3002" s="19" t="n">
        <x:v>0.060980064577971685</x:v>
      </x:c>
      <x:c r="M3002" s="19" t="n">
        <x:v>0.063296791576646</x:v>
      </x:c>
      <x:c r="N3002" s="19" t="n">
        <x:v>0.05296417566569403</x:v>
      </x:c>
      <x:c r="O3002" s="19" t="n">
        <x:v>0.056766966626629486</x:v>
      </x:c>
      <x:c r="P3002" s="19" t="n">
        <x:v>0.052182668902870544</x:v>
      </x:c>
      <x:c r="Q3002" s="19" t="n">
        <x:v>0.0707160468667746</x:v>
      </x:c>
      <x:c r="R3002" s="19" t="n">
        <x:v>0.053340811012939186</x:v>
      </x:c>
      <x:c r="S3002" s="21" t="n">
        <x:v>9510.537926856445</x:v>
      </x:c>
      <x:c r="T3002" s="21" t="n">
        <x:v>15109.342369928165</x:v>
      </x:c>
      <x:c r="U3002" s="21" t="n">
        <x:v>18327.629242220544</x:v>
      </x:c>
      <x:c r="V3002" s="21" t="n">
        <x:v>21724.5197853591</x:v>
      </x:c>
      <x:c r="W3002" s="21" t="n">
        <x:v>25499.253870846995</x:v>
      </x:c>
      <x:c r="X3002" s="21" t="n">
        <x:v>26760.33538260316</x:v>
      </x:c>
      <x:c r="Y3002" s="21" t="n">
        <x:v>27712.773785374662</x:v>
      </x:c>
      <x:c r="Z3002" s="21" t="n">
        <x:v>28497.271735763483</x:v>
      </x:c>
      <x:c r="AA3002" s="21" t="n">
        <x:v>29072.718918753795</x:v>
      </x:c>
      <x:c r="AB3002" s="21" t="n">
        <x:v>29448.148155104387</x:v>
      </x:c>
      <x:c r="AC3002" s="21" t="n">
        <x:v>38410.628028397026</x:v>
      </x:c>
      <x:c r="AD3002" s="25" t="n">
        <x:f>AC3002*(1+Inputs!$C$14)*(1-Inputs!$C$14/Inputs!$C$15)</x:f>
        <x:v>30478.833340533034</x:v>
      </x:c>
      <x:c r="AE3002" s="25" t="n">
        <x:f>AD3002/(B3002-Inputs!$C$14)</x:f>
        <x:v>531682.5551283561</x:v>
      </x:c>
      <x:c r="AF3002" s="25" t="n">
        <x:f>S3002/(1+B3002)^1+T3002/(1+B3002)^2+U3002/(1+B3002)^3+V3002/(1+B3002)^4+W3002/(1+B3002)^5+X3002/(1+B3002)^6+Y3002/(1+B3002)^7+Z3002/(1+B3002)^8+AA3002/(1+B3002)^9+AB3002/(1+B3002)^10+AE3002/(1+B3002)^10</x:f>
        <x:v>356999.3835420382</x:v>
      </x:c>
      <x:c r="AG3002" s="25" t="n">
        <x:f>(AF3002+Inputs!$C$12)/Inputs!$C$13</x:f>
        <x:v>310.6676724533547</x:v>
      </x:c>
      <x:c r="AH3002" s="25" t="n">
        <x:f>(S3002+Inputs!$C$11)*Inputs!$C$8-Inputs!$C$11</x:f>
        <x:v>2580.4657136779515</x:v>
      </x:c>
      <x:c r="AI3002" s="25" t="n">
        <x:f>Inputs!$C$12+AH3002-Inputs!$C$10*Inputs!$C$13</x:f>
        <x:v>24898.381128877947</x:v>
      </x:c>
      <x:c r="AJ3002" s="25" t="n">
        <x:f>(S3002+Inputs!$C$11)*(1-Inputs!$C$8)</x:f>
        <x:v>6930.072213178494</x:v>
      </x:c>
      <x:c r="AK3002" s="25" t="n">
        <x:f>AJ3002/(1+B3002)^(1-Inputs!$C$8)+T3002/(1+B3002)^(2-Inputs!$C$8)+U3002/(1+B3002)^(3-Inputs!$C$8)+V3002/(1+B3002)^(4-Inputs!$C$8)+W3002/(1+B3002)^(5-Inputs!$C$8)+X3002/(1+B3002)^(6-Inputs!$C$8)+Y3002/(1+B3002)^(7-Inputs!$C$8)+Z3002/(1+B3002)^(8-Inputs!$C$8)+AA3002/(1+B3002)^(9-Inputs!$C$8)+AB3002/(1+B3002)^(10-Inputs!$C$8)+AE3002/(1+B3002)^(10-Inputs!$C$8)</x:f>
        <x:v>369616.8052148385</x:v>
      </x:c>
      <x:c r="AL3002" s="25" t="n">
        <x:f>(AK3002+AI3002)/Inputs!$C$13</x:f>
        <x:v>314.79448347441524</x:v>
      </x:c>
      <x:c r="AM3002" s="26" t="n">
        <x:f>IF(AL3002&gt;=Inputs!$C$7,1,0)</x:f>
        <x:v>1</x:v>
      </x:c>
      <x:c r="AN3002" s="26" t="n">
        <x:f>IF(Inputs!$C$7&lt;=(1-Inputs!$C$16)*AL3002,1,0)</x:f>
        <x:v>0</x:v>
      </x:c>
    </x:row>
    <x:row r="3003" ht="20" customHeight="1">
      <x:c r="A3003" s="16" t="n">
        <x:v>2998</x:v>
      </x:c>
      <x:c r="B3003" s="19" t="n">
        <x:v>0.07408835847753305</x:v>
      </x:c>
      <x:c r="C3003" s="24" t="n">
        <x:v>0.5193334372203537</x:v>
      </x:c>
      <x:c r="D3003" s="19" t="n">
        <x:v>0.03108386835535413</x:v>
      </x:c>
      <x:c r="E3003" s="19" t="n">
        <x:v>0.0505516589890047</x:v>
      </x:c>
      <x:c r="F3003" s="19" t="n">
        <x:v>-0.13729858271633363</x:v>
      </x:c>
      <x:c r="G3003" s="19" t="n">
        <x:v>-0.0985262269722665</x:v>
      </x:c>
      <x:c r="H3003" s="19" t="n">
        <x:v>0.7383126057540892</x:v>
      </x:c>
      <x:c r="I3003" s="19" t="n">
        <x:v>0.06520945228285996</x:v>
      </x:c>
      <x:c r="J3003" s="19" t="n">
        <x:v>0.0657692194446156</x:v>
      </x:c>
      <x:c r="K3003" s="19" t="n">
        <x:v>0.06427982766104492</x:v>
      </x:c>
      <x:c r="L3003" s="19" t="n">
        <x:v>0.06644549407246018</x:v>
      </x:c>
      <x:c r="M3003" s="19" t="n">
        <x:v>0.06977904002188666</x:v>
      </x:c>
      <x:c r="N3003" s="19" t="n">
        <x:v>0.07113721634619766</x:v>
      </x:c>
      <x:c r="O3003" s="19" t="n">
        <x:v>0.06361223822238457</x:v>
      </x:c>
      <x:c r="P3003" s="19" t="n">
        <x:v>0.0759560396999848</x:v>
      </x:c>
      <x:c r="Q3003" s="19" t="n">
        <x:v>0.06306973252400554</x:v>
      </x:c>
      <x:c r="R3003" s="19" t="n">
        <x:v>0.06691149649530985</x:v>
      </x:c>
      <x:c r="S3003" s="21" t="n">
        <x:v>10052.223722443729</x:v>
      </x:c>
      <x:c r="T3003" s="21" t="n">
        <x:v>15924.855862438915</x:v>
      </x:c>
      <x:c r="U3003" s="21" t="n">
        <x:v>19425.81417272827</x:v>
      </x:c>
      <x:c r="V3003" s="21" t="n">
        <x:v>23094.228363653536</x:v>
      </x:c>
      <x:c r="W3003" s="21" t="n">
        <x:v>27215.583234285456</x:v>
      </x:c>
      <x:c r="X3003" s="21" t="n">
        <x:v>28957.07386703181</x:v>
      </x:c>
      <x:c r="Y3003" s="21" t="n">
        <x:v>30311.268740840347</x:v>
      </x:c>
      <x:c r="Z3003" s="21" t="n">
        <x:v>31355.57511708791</x:v>
      </x:c>
      <x:c r="AA3003" s="21" t="n">
        <x:v>32090.522052653636</x:v>
      </x:c>
      <x:c r="AB3003" s="21" t="n">
        <x:v>32443.815209792196</x:v>
      </x:c>
      <x:c r="AC3003" s="21" t="n">
        <x:v>42318.01983885938</x:v>
      </x:c>
      <x:c r="AD3003" s="25" t="n">
        <x:f>AC3003*(1+Inputs!$C$14)*(1-Inputs!$C$14/Inputs!$C$15)</x:f>
        <x:v>33579.34874213491</x:v>
      </x:c>
      <x:c r="AE3003" s="25" t="n">
        <x:f>AD3003/(B3003-Inputs!$C$14)</x:f>
        <x:v>859062.6480627329</x:v>
      </x:c>
      <x:c r="AF3003" s="25" t="n">
        <x:f>S3003/(1+B3003)^1+T3003/(1+B3003)^2+U3003/(1+B3003)^3+V3003/(1+B3003)^4+W3003/(1+B3003)^5+X3003/(1+B3003)^6+Y3003/(1+B3003)^7+Z3003/(1+B3003)^8+AA3003/(1+B3003)^9+AB3003/(1+B3003)^10+AE3003/(1+B3003)^10</x:f>
        <x:v>583272.8781929666</x:v>
      </x:c>
      <x:c r="AG3003" s="25" t="n">
        <x:f>(AF3003+Inputs!$C$12)/Inputs!$C$13</x:f>
        <x:v>491.2174974999676</x:v>
      </x:c>
      <x:c r="AH3003" s="25" t="n">
        <x:f>(S3003+Inputs!$C$11)*Inputs!$C$8-Inputs!$C$11</x:f>
        <x:v>2834.2417987339113</x:v>
      </x:c>
      <x:c r="AI3003" s="25" t="n">
        <x:f>Inputs!$C$12+AH3003-Inputs!$C$10*Inputs!$C$13</x:f>
        <x:v>25152.15721393391</x:v>
      </x:c>
      <x:c r="AJ3003" s="25" t="n">
        <x:f>(S3003+Inputs!$C$11)*(1-Inputs!$C$8)</x:f>
        <x:v>7217.981923709818</x:v>
      </x:c>
      <x:c r="AK3003" s="25" t="n">
        <x:f>AJ3003/(1+B3003)^(1-Inputs!$C$8)+T3003/(1+B3003)^(2-Inputs!$C$8)+U3003/(1+B3003)^(3-Inputs!$C$8)+V3003/(1+B3003)^(4-Inputs!$C$8)+W3003/(1+B3003)^(5-Inputs!$C$8)+X3003/(1+B3003)^(6-Inputs!$C$8)+Y3003/(1+B3003)^(7-Inputs!$C$8)+Z3003/(1+B3003)^(8-Inputs!$C$8)+AA3003/(1+B3003)^(9-Inputs!$C$8)+AB3003/(1+B3003)^(10-Inputs!$C$8)+AE3003/(1+B3003)^(10-Inputs!$C$8)</x:f>
        <x:v>600405.4102090745</x:v>
      </x:c>
      <x:c r="AL3003" s="25" t="n">
        <x:f>(AK3003+AI3003)/Inputs!$C$13</x:f>
        <x:v>499.14953374918184</x:v>
      </x:c>
      <x:c r="AM3003" s="26" t="n">
        <x:f>IF(AL3003&gt;=Inputs!$C$7,1,0)</x:f>
        <x:v>1</x:v>
      </x:c>
      <x:c r="AN3003" s="26" t="n">
        <x:f>IF(Inputs!$C$7&lt;=(1-Inputs!$C$16)*AL3003,1,0)</x:f>
        <x:v>1</x:v>
      </x:c>
    </x:row>
    <x:row r="3004" ht="20" customHeight="1">
      <x:c r="A3004" s="16" t="n">
        <x:v>2999</x:v>
      </x:c>
      <x:c r="B3004" s="19" t="n">
        <x:v>0.08522475141636197</x:v>
      </x:c>
      <x:c r="C3004" s="24" t="n">
        <x:v>0.10632362145767615</x:v>
      </x:c>
      <x:c r="D3004" s="19" t="n">
        <x:v>0.03134027616394093</x:v>
      </x:c>
      <x:c r="E3004" s="19" t="n">
        <x:v>0.045004810033907175</x:v>
      </x:c>
      <x:c r="F3004" s="19" t="n">
        <x:v>-0.2016822317482354</x:v>
      </x:c>
      <x:c r="G3004" s="19" t="n">
        <x:v>-0.0648665526437395</x:v>
      </x:c>
      <x:c r="H3004" s="19" t="n">
        <x:v>0.5392125100592864</x:v>
      </x:c>
      <x:c r="I3004" s="19" t="n">
        <x:v>0.0682569721304219</x:v>
      </x:c>
      <x:c r="J3004" s="19" t="n">
        <x:v>0.07197810760093376</x:v>
      </x:c>
      <x:c r="K3004" s="19" t="n">
        <x:v>0.0614223940984823</x:v>
      </x:c>
      <x:c r="L3004" s="19" t="n">
        <x:v>0.060958994465789826</x:v>
      </x:c>
      <x:c r="M3004" s="19" t="n">
        <x:v>0.06643587278460132</x:v>
      </x:c>
      <x:c r="N3004" s="19" t="n">
        <x:v>0.06758397692968288</x:v>
      </x:c>
      <x:c r="O3004" s="19" t="n">
        <x:v>0.06513325091560432</x:v>
      </x:c>
      <x:c r="P3004" s="19" t="n">
        <x:v>0.058492695646658606</x:v>
      </x:c>
      <x:c r="Q3004" s="19" t="n">
        <x:v>0.06921195428561419</x:v>
      </x:c>
      <x:c r="R3004" s="19" t="n">
        <x:v>0.06535195303083242</x:v>
      </x:c>
      <x:c r="S3004" s="21" t="n">
        <x:v>9053.117389754727</x:v>
      </x:c>
      <x:c r="T3004" s="21" t="n">
        <x:v>14009.93728961004</x:v>
      </x:c>
      <x:c r="U3004" s="21" t="n">
        <x:v>16796.904835339927</x:v>
      </x:c>
      <x:c r="V3004" s="21" t="n">
        <x:v>19674.37296940368</x:v>
      </x:c>
      <x:c r="W3004" s="21" t="n">
        <x:v>22829.06795245295</x:v>
      </x:c>
      <x:c r="X3004" s="21" t="n">
        <x:v>24311.35769561222</x:v>
      </x:c>
      <x:c r="Y3004" s="21" t="n">
        <x:v>25480.498668800752</x:v>
      </x:c>
      <x:c r="Z3004" s="21" t="n">
        <x:v>26435.988315197097</x:v>
      </x:c>
      <x:c r="AA3004" s="21" t="n">
        <x:v>27147.754496258945</x:v>
      </x:c>
      <x:c r="AB3004" s="21" t="n">
        <x:v>27620.25723948246</x:v>
      </x:c>
      <x:c r="AC3004" s="21" t="n">
        <x:v>36026.422486281466</x:v>
      </x:c>
      <x:c r="AD3004" s="25" t="n">
        <x:f>AC3004*(1+Inputs!$C$14)*(1-Inputs!$C$14/Inputs!$C$15)</x:f>
        <x:v>28586.966242864335</x:v>
      </x:c>
      <x:c r="AE3004" s="25" t="n">
        <x:f>AD3004/(B3004-Inputs!$C$14)</x:f>
        <x:v>569180.8408543245</x:v>
      </x:c>
      <x:c r="AF3004" s="25" t="n">
        <x:f>S3004/(1+B3004)^1+T3004/(1+B3004)^2+U3004/(1+B3004)^3+V3004/(1+B3004)^4+W3004/(1+B3004)^5+X3004/(1+B3004)^6+Y3004/(1+B3004)^7+Z3004/(1+B3004)^8+AA3004/(1+B3004)^9+AB3004/(1+B3004)^10+AE3004/(1+B3004)^10</x:f>
        <x:v>382143.7865503578</x:v>
      </x:c>
      <x:c r="AG3004" s="25" t="n">
        <x:f>(AF3004+Inputs!$C$12)/Inputs!$C$13</x:f>
        <x:v>330.73108098937087</x:v>
      </x:c>
      <x:c r="AH3004" s="25" t="n">
        <x:f>(S3004+Inputs!$C$11)*Inputs!$C$8-Inputs!$C$11</x:f>
        <x:v>2366.167325063174</x:v>
      </x:c>
      <x:c r="AI3004" s="25" t="n">
        <x:f>Inputs!$C$12+AH3004-Inputs!$C$10*Inputs!$C$13</x:f>
        <x:v>24684.08274026317</x:v>
      </x:c>
      <x:c r="AJ3004" s="25" t="n">
        <x:f>(S3004+Inputs!$C$11)*(1-Inputs!$C$8)</x:f>
        <x:v>6686.950064691554</x:v>
      </x:c>
      <x:c r="AK3004" s="25" t="n">
        <x:f>AJ3004/(1+B3004)^(1-Inputs!$C$8)+T3004/(1+B3004)^(2-Inputs!$C$8)+U3004/(1+B3004)^(3-Inputs!$C$8)+V3004/(1+B3004)^(4-Inputs!$C$8)+W3004/(1+B3004)^(5-Inputs!$C$8)+X3004/(1+B3004)^(6-Inputs!$C$8)+Y3004/(1+B3004)^(7-Inputs!$C$8)+Z3004/(1+B3004)^(8-Inputs!$C$8)+AA3004/(1+B3004)^(9-Inputs!$C$8)+AB3004/(1+B3004)^(10-Inputs!$C$8)+AE3004/(1+B3004)^(10-Inputs!$C$8)</x:f>
        <x:v>394804.9064500409</x:v>
      </x:c>
      <x:c r="AL3004" s="25" t="n">
        <x:f>(AK3004+AI3004)/Inputs!$C$13</x:f>
        <x:v>334.7217654640979</x:v>
      </x:c>
      <x:c r="AM3004" s="26" t="n">
        <x:f>IF(AL3004&gt;=Inputs!$C$7,1,0)</x:f>
        <x:v>1</x:v>
      </x:c>
      <x:c r="AN3004" s="26" t="n">
        <x:f>IF(Inputs!$C$7&lt;=(1-Inputs!$C$16)*AL3004,1,0)</x:f>
        <x:v>1</x:v>
      </x:c>
    </x:row>
    <x:row r="3005" ht="20" customHeight="1">
      <x:c r="A3005" s="16" t="n">
        <x:v>3000</x:v>
      </x:c>
      <x:c r="B3005" s="19" t="n">
        <x:v>0.08968121104599801</x:v>
      </x:c>
      <x:c r="C3005" s="24" t="n">
        <x:v>0.5102135574364581</x:v>
      </x:c>
      <x:c r="D3005" s="19" t="n">
        <x:v>0.03275849527764052</x:v>
      </x:c>
      <x:c r="E3005" s="19" t="n">
        <x:v>0.029710788221751445</x:v>
      </x:c>
      <x:c r="F3005" s="19" t="n">
        <x:v>-0.25789613464294125</x:v>
      </x:c>
      <x:c r="G3005" s="19" t="n">
        <x:v>-0.07653029154979947</x:v>
      </x:c>
      <x:c r="H3005" s="19" t="n">
        <x:v>0.9428662314478231</x:v>
      </x:c>
      <x:c r="I3005" s="19" t="n">
        <x:v>0.0538504338067321</x:v>
      </x:c>
      <x:c r="J3005" s="19" t="n">
        <x:v>0.06591073090363239</x:v>
      </x:c>
      <x:c r="K3005" s="19" t="n">
        <x:v>0.04846124273654482</x:v>
      </x:c>
      <x:c r="L3005" s="19" t="n">
        <x:v>0.05920443382830967</x:v>
      </x:c>
      <x:c r="M3005" s="19" t="n">
        <x:v>0.05852351410924371</x:v>
      </x:c>
      <x:c r="N3005" s="19" t="n">
        <x:v>0.05697688609490001</x:v>
      </x:c>
      <x:c r="O3005" s="19" t="n">
        <x:v>0.054058587918726746</x:v>
      </x:c>
      <x:c r="P3005" s="19" t="n">
        <x:v>0.057467140617278575</x:v>
      </x:c>
      <x:c r="Q3005" s="19" t="n">
        <x:v>0.05266378057716224</x:v>
      </x:c>
      <x:c r="R3005" s="19" t="n">
        <x:v>0.05937522160474487</x:v>
      </x:c>
      <x:c r="S3005" s="21" t="n">
        <x:v>8047.126752029661</x:v>
      </x:c>
      <x:c r="T3005" s="21" t="n">
        <x:v>13255.601412814423</x:v>
      </x:c>
      <x:c r="U3005" s="21" t="n">
        <x:v>17009.71866803488</x:v>
      </x:c>
      <x:c r="V3005" s="21" t="n">
        <x:v>21151.471644336834</x:v>
      </x:c>
      <x:c r="W3005" s="21" t="n">
        <x:v>25711.670292626484</x:v>
      </x:c>
      <x:c r="X3005" s="21" t="n">
        <x:v>27226.43473686501</x:v>
      </x:c>
      <x:c r="Y3005" s="21" t="n">
        <x:v>28253.57072755446</x:v>
      </x:c>
      <x:c r="Z3005" s="21" t="n">
        <x:v>29080.210457718098</x:v>
      </x:c>
      <x:c r="AA3005" s="21" t="n">
        <x:v>29695.81198456956</x:v>
      </x:c>
      <x:c r="AB3005" s="21" t="n">
        <x:v>30071.50572353265</x:v>
      </x:c>
      <x:c r="AC3005" s="21" t="n">
        <x:v>39223.70311765128</x:v>
      </x:c>
      <x:c r="AD3005" s="25" t="n">
        <x:f>AC3005*(1+Inputs!$C$14)*(1-Inputs!$C$14/Inputs!$C$15)</x:f>
        <x:v>31124.00842385629</x:v>
      </x:c>
      <x:c r="AE3005" s="25" t="n">
        <x:f>AD3005/(B3005-Inputs!$C$14)</x:f>
        <x:v>569190.1812063869</x:v>
      </x:c>
      <x:c r="AF3005" s="25" t="n">
        <x:f>S3005/(1+B3005)^1+T3005/(1+B3005)^2+U3005/(1+B3005)^3+V3005/(1+B3005)^4+W3005/(1+B3005)^5+X3005/(1+B3005)^6+Y3005/(1+B3005)^7+Z3005/(1+B3005)^8+AA3005/(1+B3005)^9+AB3005/(1+B3005)^10+AE3005/(1+B3005)^10</x:f>
        <x:v>377395.1893435037</x:v>
      </x:c>
      <x:c r="AG3005" s="25" t="n">
        <x:f>(AF3005+Inputs!$C$12)/Inputs!$C$13</x:f>
        <x:v>326.94204508732236</x:v>
      </x:c>
      <x:c r="AH3005" s="25" t="n">
        <x:f>(S3005+Inputs!$C$11)*Inputs!$C$8-Inputs!$C$11</x:f>
        <x:v>1894.867601635814</x:v>
      </x:c>
      <x:c r="AI3005" s="25" t="n">
        <x:f>Inputs!$C$12+AH3005-Inputs!$C$10*Inputs!$C$13</x:f>
        <x:v>24212.783016835812</x:v>
      </x:c>
      <x:c r="AJ3005" s="25" t="n">
        <x:f>(S3005+Inputs!$C$11)*(1-Inputs!$C$8)</x:f>
        <x:v>6152.259150393847</x:v>
      </x:c>
      <x:c r="AK3005" s="25" t="n">
        <x:f>AJ3005/(1+B3005)^(1-Inputs!$C$8)+T3005/(1+B3005)^(2-Inputs!$C$8)+U3005/(1+B3005)^(3-Inputs!$C$8)+V3005/(1+B3005)^(4-Inputs!$C$8)+W3005/(1+B3005)^(5-Inputs!$C$8)+X3005/(1+B3005)^(6-Inputs!$C$8)+Y3005/(1+B3005)^(7-Inputs!$C$8)+Z3005/(1+B3005)^(8-Inputs!$C$8)+AA3005/(1+B3005)^(9-Inputs!$C$8)+AB3005/(1+B3005)^(10-Inputs!$C$8)+AE3005/(1+B3005)^(10-Inputs!$C$8)</x:f>
        <x:v>391079.6202897683</x:v>
      </x:c>
      <x:c r="AL3005" s="25" t="n">
        <x:f>(AK3005+AI3005)/Inputs!$C$13</x:f>
        <x:v>331.37319453110376</x:v>
      </x:c>
      <x:c r="AM3005" s="26" t="n">
        <x:f>IF(AL3005&gt;=Inputs!$C$7,1,0)</x:f>
        <x:v>1</x:v>
      </x:c>
      <x:c r="AN3005" s="26" t="n">
        <x:f>IF(Inputs!$C$7&lt;=(1-Inputs!$C$16)*AL3005,1,0)</x:f>
        <x:v>0</x:v>
      </x:c>
    </x:row>
    <x:row r="3006" ht="20" customHeight="1">
      <x:c r="A3006" s="16" t="n">
        <x:v>3001</x:v>
      </x:c>
      <x:c r="B3006" s="19" t="n">
        <x:v>0.09692974123069112</x:v>
      </x:c>
      <x:c r="C3006" s="24" t="n">
        <x:v>0.6136838045619868</x:v>
      </x:c>
      <x:c r="D3006" s="19" t="n">
        <x:v>0.033954947906083534</x:v>
      </x:c>
      <x:c r="E3006" s="19" t="n">
        <x:v>0.03394402627289395</x:v>
      </x:c>
      <x:c r="F3006" s="19" t="n">
        <x:v>-0.24138622267109783</x:v>
      </x:c>
      <x:c r="G3006" s="19" t="n">
        <x:v>-0.06590967412190424</x:v>
      </x:c>
      <x:c r="H3006" s="19" t="n">
        <x:v>0.4867890829595751</x:v>
      </x:c>
      <x:c r="I3006" s="19" t="n">
        <x:v>0.06461013074923017</x:v>
      </x:c>
      <x:c r="J3006" s="19" t="n">
        <x:v>0.06742138597704639</x:v>
      </x:c>
      <x:c r="K3006" s="19" t="n">
        <x:v>0.06242432911972515</x:v>
      </x:c>
      <x:c r="L3006" s="19" t="n">
        <x:v>0.06459187513689471</x:v>
      </x:c>
      <x:c r="M3006" s="19" t="n">
        <x:v>0.06892772086992295</x:v>
      </x:c>
      <x:c r="N3006" s="19" t="n">
        <x:v>0.062384268453512276</x:v>
      </x:c>
      <x:c r="O3006" s="19" t="n">
        <x:v>0.06508756339633806</x:v>
      </x:c>
      <x:c r="P3006" s="19" t="n">
        <x:v>0.06446049405409782</x:v>
      </x:c>
      <x:c r="Q3006" s="19" t="n">
        <x:v>0.057644351329312254</x:v>
      </x:c>
      <x:c r="R3006" s="19" t="n">
        <x:v>0.061402682660922206</x:v>
      </x:c>
      <x:c r="S3006" s="21" t="n">
        <x:v>8322.440436036617</x:v>
      </x:c>
      <x:c r="T3006" s="21" t="n">
        <x:v>13534.707628754119</x:v>
      </x:c>
      <x:c r="U3006" s="21" t="n">
        <x:v>16882.157909077407</x:v>
      </x:c>
      <x:c r="V3006" s="21" t="n">
        <x:v>20495.517329829156</x:v>
      </x:c>
      <x:c r="W3006" s="21" t="n">
        <x:v>24550.81222431387</x:v>
      </x:c>
      <x:c r="X3006" s="21" t="n">
        <x:v>26039.49536631077</x:v>
      </x:c>
      <x:c r="Y3006" s="21" t="n">
        <x:v>27173.599307531294</x:v>
      </x:c>
      <x:c r="Z3006" s="21" t="n">
        <x:v>28102.817200940633</x:v>
      </x:c>
      <x:c r="AA3006" s="21" t="n">
        <x:v>28785.297265506837</x:v>
      </x:c>
      <x:c r="AB3006" s="21" t="n">
        <x:v>29194.779844919496</x:v>
      </x:c>
      <x:c r="AC3006" s="21" t="n">
        <x:v>38080.14762380804</x:v>
      </x:c>
      <x:c r="AD3006" s="25" t="n">
        <x:f>AC3006*(1+Inputs!$C$14)*(1-Inputs!$C$14/Inputs!$C$15)</x:f>
        <x:v>30216.597139491678</x:v>
      </x:c>
      <x:c r="AE3006" s="25" t="n">
        <x:f>AD3006/(B3006-Inputs!$C$14)</x:f>
        <x:v>487917.380874134</x:v>
      </x:c>
      <x:c r="AF3006" s="25" t="n">
        <x:f>S3006/(1+B3006)^1+T3006/(1+B3006)^2+U3006/(1+B3006)^3+V3006/(1+B3006)^4+W3006/(1+B3006)^5+X3006/(1+B3006)^6+Y3006/(1+B3006)^7+Z3006/(1+B3006)^8+AA3006/(1+B3006)^9+AB3006/(1+B3006)^10+AE3006/(1+B3006)^10</x:f>
        <x:v>321353.4573751253</x:v>
      </x:c>
      <x:c r="AG3006" s="25" t="n">
        <x:f>(AF3006+Inputs!$C$12)/Inputs!$C$13</x:f>
        <x:v>282.224810672353</x:v>
      </x:c>
      <x:c r="AH3006" s="25" t="n">
        <x:f>(S3006+Inputs!$C$11)*Inputs!$C$8-Inputs!$C$11</x:f>
        <x:v>2023.8501768829083</x:v>
      </x:c>
      <x:c r="AI3006" s="25" t="n">
        <x:f>Inputs!$C$12+AH3006-Inputs!$C$10*Inputs!$C$13</x:f>
        <x:v>24341.765592082906</x:v>
      </x:c>
      <x:c r="AJ3006" s="25" t="n">
        <x:f>(S3006+Inputs!$C$11)*(1-Inputs!$C$8)</x:f>
        <x:v>6298.59025915371</x:v>
      </x:c>
      <x:c r="AK3006" s="25" t="n">
        <x:f>AJ3006/(1+B3006)^(1-Inputs!$C$8)+T3006/(1+B3006)^(2-Inputs!$C$8)+U3006/(1+B3006)^(3-Inputs!$C$8)+V3006/(1+B3006)^(4-Inputs!$C$8)+W3006/(1+B3006)^(5-Inputs!$C$8)+X3006/(1+B3006)^(6-Inputs!$C$8)+Y3006/(1+B3006)^(7-Inputs!$C$8)+Z3006/(1+B3006)^(8-Inputs!$C$8)+AA3006/(1+B3006)^(9-Inputs!$C$8)+AB3006/(1+B3006)^(10-Inputs!$C$8)+AE3006/(1+B3006)^(10-Inputs!$C$8)</x:f>
        <x:v>333661.3004705588</x:v>
      </x:c>
      <x:c r="AL3006" s="25" t="n">
        <x:f>(AK3006+AI3006)/Inputs!$C$13</x:f>
        <x:v>285.6604616615698</x:v>
      </x:c>
      <x:c r="AM3006" s="26" t="n">
        <x:f>IF(AL3006&gt;=Inputs!$C$7,1,0)</x:f>
        <x:v>1</x:v>
      </x:c>
      <x:c r="AN3006" s="26" t="n">
        <x:f>IF(Inputs!$C$7&lt;=(1-Inputs!$C$16)*AL3006,1,0)</x:f>
        <x:v>0</x:v>
      </x:c>
    </x:row>
    <x:row r="3007" ht="20" customHeight="1">
      <x:c r="A3007" s="16" t="n">
        <x:v>3002</x:v>
      </x:c>
      <x:c r="B3007" s="19" t="n">
        <x:v>0.08060884284171703</x:v>
      </x:c>
      <x:c r="C3007" s="24" t="n">
        <x:v>0.46772659125329596</x:v>
      </x:c>
      <x:c r="D3007" s="19" t="n">
        <x:v>0.031282327109063604</x:v>
      </x:c>
      <x:c r="E3007" s="19" t="n">
        <x:v>0.04243856658370618</x:v>
      </x:c>
      <x:c r="F3007" s="19" t="n">
        <x:v>-0.1141478365879823</x:v>
      </x:c>
      <x:c r="G3007" s="19" t="n">
        <x:v>-0.0599074644968124</x:v>
      </x:c>
      <x:c r="H3007" s="19" t="n">
        <x:v>0.9761642881149726</x:v>
      </x:c>
      <x:c r="I3007" s="19" t="n">
        <x:v>0.05332532604731682</x:v>
      </x:c>
      <x:c r="J3007" s="19" t="n">
        <x:v>0.05902170386914918</x:v>
      </x:c>
      <x:c r="K3007" s="19" t="n">
        <x:v>0.0607876528075542</x:v>
      </x:c>
      <x:c r="L3007" s="19" t="n">
        <x:v>0.05472964906833909</x:v>
      </x:c>
      <x:c r="M3007" s="19" t="n">
        <x:v>0.06074104131835498</x:v>
      </x:c>
      <x:c r="N3007" s="19" t="n">
        <x:v>0.049141517558604166</x:v>
      </x:c>
      <x:c r="O3007" s="19" t="n">
        <x:v>0.07311234178806558</x:v>
      </x:c>
      <x:c r="P3007" s="19" t="n">
        <x:v>0.05942401317582267</x:v>
      </x:c>
      <x:c r="Q3007" s="19" t="n">
        <x:v>0.06622053223760418</x:v>
      </x:c>
      <x:c r="R3007" s="19" t="n">
        <x:v>0.06258503954781076</x:v>
      </x:c>
      <x:c r="S3007" s="21" t="n">
        <x:v>10671.564475496383</x:v>
      </x:c>
      <x:c r="T3007" s="21" t="n">
        <x:v>16472.88558103455</x:v>
      </x:c>
      <x:c r="U3007" s="21" t="n">
        <x:v>19698.37876880361</x:v>
      </x:c>
      <x:c r="V3007" s="21" t="n">
        <x:v>23123.9700860356</x:v>
      </x:c>
      <x:c r="W3007" s="21" t="n">
        <x:v>26885.834048132547</x:v>
      </x:c>
      <x:c r="X3007" s="21" t="n">
        <x:v>28415.825203369583</x:v>
      </x:c>
      <x:c r="Y3007" s="21" t="n">
        <x:v>29566.942813481615</x:v>
      </x:c>
      <x:c r="Z3007" s="21" t="n">
        <x:v>30531.299500960464</x:v>
      </x:c>
      <x:c r="AA3007" s="21" t="n">
        <x:v>31178.794933135272</x:v>
      </x:c>
      <x:c r="AB3007" s="21" t="n">
        <x:v>31530.367101841344</x:v>
      </x:c>
      <x:c r="AC3007" s="21" t="n">
        <x:v>41126.56578501045</x:v>
      </x:c>
      <x:c r="AD3007" s="25" t="n">
        <x:f>AC3007*(1+Inputs!$C$14)*(1-Inputs!$C$14/Inputs!$C$15)</x:f>
        <x:v>32633.92995040578</x:v>
      </x:c>
      <x:c r="AE3007" s="25" t="n">
        <x:f>AD3007/(B3007-Inputs!$C$14)</x:f>
        <x:v>715517.603980001</x:v>
      </x:c>
      <x:c r="AF3007" s="25" t="n">
        <x:f>S3007/(1+B3007)^1+T3007/(1+B3007)^2+U3007/(1+B3007)^3+V3007/(1+B3007)^4+W3007/(1+B3007)^5+X3007/(1+B3007)^6+Y3007/(1+B3007)^7+Z3007/(1+B3007)^8+AA3007/(1+B3007)^9+AB3007/(1+B3007)^10+AE3007/(1+B3007)^10</x:f>
        <x:v>485851.0063379614</x:v>
      </x:c>
      <x:c r="AG3007" s="25" t="n">
        <x:f>(AF3007+Inputs!$C$12)/Inputs!$C$13</x:f>
        <x:v>413.4819149640192</x:v>
      </x:c>
      <x:c r="AH3007" s="25" t="n">
        <x:f>(S3007+Inputs!$C$11)*Inputs!$C$8-Inputs!$C$11</x:f>
        <x:v>3124.3986994791276</x:v>
      </x:c>
      <x:c r="AI3007" s="25" t="n">
        <x:f>Inputs!$C$12+AH3007-Inputs!$C$10*Inputs!$C$13</x:f>
        <x:v>25442.314114679124</x:v>
      </x:c>
      <x:c r="AJ3007" s="25" t="n">
        <x:f>(S3007+Inputs!$C$11)*(1-Inputs!$C$8)</x:f>
        <x:v>7547.165776017257</x:v>
      </x:c>
      <x:c r="AK3007" s="25" t="n">
        <x:f>AJ3007/(1+B3007)^(1-Inputs!$C$8)+T3007/(1+B3007)^(2-Inputs!$C$8)+U3007/(1+B3007)^(3-Inputs!$C$8)+V3007/(1+B3007)^(4-Inputs!$C$8)+W3007/(1+B3007)^(5-Inputs!$C$8)+X3007/(1+B3007)^(6-Inputs!$C$8)+Y3007/(1+B3007)^(7-Inputs!$C$8)+Z3007/(1+B3007)^(8-Inputs!$C$8)+AA3007/(1+B3007)^(9-Inputs!$C$8)+AB3007/(1+B3007)^(10-Inputs!$C$8)+AE3007/(1+B3007)^(10-Inputs!$C$8)</x:f>
        <x:v>500823.085892897</x:v>
      </x:c>
      <x:c r="AL3007" s="25" t="n">
        <x:f>(AK3007+AI3007)/Inputs!$C$13</x:f>
        <x:v>419.9215911083015</x:v>
      </x:c>
      <x:c r="AM3007" s="26" t="n">
        <x:f>IF(AL3007&gt;=Inputs!$C$7,1,0)</x:f>
        <x:v>1</x:v>
      </x:c>
      <x:c r="AN3007" s="26" t="n">
        <x:f>IF(Inputs!$C$7&lt;=(1-Inputs!$C$16)*AL3007,1,0)</x:f>
        <x:v>1</x:v>
      </x:c>
    </x:row>
    <x:row r="3008" ht="20" customHeight="1">
      <x:c r="A3008" s="16" t="n">
        <x:v>3003</x:v>
      </x:c>
      <x:c r="B3008" s="19" t="n">
        <x:v>0.07250756741016398</x:v>
      </x:c>
      <x:c r="C3008" s="24" t="n">
        <x:v>0.23055264464269953</x:v>
      </x:c>
      <x:c r="D3008" s="19" t="n">
        <x:v>0.027621772521386846</x:v>
      </x:c>
      <x:c r="E3008" s="19" t="n">
        <x:v>0.03492958901485082</x:v>
      </x:c>
      <x:c r="F3008" s="19" t="n">
        <x:v>-0.125055547704186</x:v>
      </x:c>
      <x:c r="G3008" s="19" t="n">
        <x:v>-0.0976510247904497</x:v>
      </x:c>
      <x:c r="H3008" s="19" t="n">
        <x:v>0.7597538357620408</x:v>
      </x:c>
      <x:c r="I3008" s="19" t="n">
        <x:v>0.07055305328746386</x:v>
      </x:c>
      <x:c r="J3008" s="19" t="n">
        <x:v>0.07168147553350424</x:v>
      </x:c>
      <x:c r="K3008" s="19" t="n">
        <x:v>0.07026159894265334</x:v>
      </x:c>
      <x:c r="L3008" s="19" t="n">
        <x:v>0.07113987189408703</x:v>
      </x:c>
      <x:c r="M3008" s="19" t="n">
        <x:v>0.0729662828593439</x:v>
      </x:c>
      <x:c r="N3008" s="19" t="n">
        <x:v>0.0715208352847742</x:v>
      </x:c>
      <x:c r="O3008" s="19" t="n">
        <x:v>0.06989913003019979</x:v>
      </x:c>
      <x:c r="P3008" s="19" t="n">
        <x:v>0.06756058542560708</x:v>
      </x:c>
      <x:c r="Q3008" s="19" t="n">
        <x:v>0.07249299388340547</x:v>
      </x:c>
      <x:c r="R3008" s="19" t="n">
        <x:v>0.0719604846447362</x:v>
      </x:c>
      <x:c r="S3008" s="21" t="n">
        <x:v>10231.104435538171</x:v>
      </x:c>
      <x:c r="T3008" s="21" t="n">
        <x:v>15678.121549866175</x:v>
      </x:c>
      <x:c r="U3008" s="21" t="n">
        <x:v>18447.616286050696</x:v>
      </x:c>
      <x:c r="V3008" s="21" t="n">
        <x:v>21187.25297889305</x:v>
      </x:c>
      <x:c r="W3008" s="21" t="n">
        <x:v>24168.95529536908</x:v>
      </x:c>
      <x:c r="X3008" s="21" t="n">
        <x:v>25476.331561096795</x:v>
      </x:c>
      <x:c r="Y3008" s="21" t="n">
        <x:v>26498.197510249254</x:v>
      </x:c>
      <x:c r="Z3008" s="21" t="n">
        <x:v>27332.91450328499</x:v>
      </x:c>
      <x:c r="AA3008" s="21" t="n">
        <x:v>27961.01456148007</x:v>
      </x:c>
      <x:c r="AB3008" s="21" t="n">
        <x:v>28377.700461769895</x:v>
      </x:c>
      <x:c r="AC3008" s="21" t="n">
        <x:v>37014.3919066564</x:v>
      </x:c>
      <x:c r="AD3008" s="25" t="n">
        <x:f>AC3008*(1+Inputs!$C$14)*(1-Inputs!$C$14/Inputs!$C$15)</x:f>
        <x:v>29370.919977931848</x:v>
      </x:c>
      <x:c r="AE3008" s="25" t="n">
        <x:f>AD3008/(B3008-Inputs!$C$14)</x:f>
        <x:v>783066.5117987038</x:v>
      </x:c>
      <x:c r="AF3008" s="25" t="n">
        <x:f>S3008/(1+B3008)^1+T3008/(1+B3008)^2+U3008/(1+B3008)^3+V3008/(1+B3008)^4+W3008/(1+B3008)^5+X3008/(1+B3008)^6+Y3008/(1+B3008)^7+Z3008/(1+B3008)^8+AA3008/(1+B3008)^9+AB3008/(1+B3008)^10+AE3008/(1+B3008)^10</x:f>
        <x:v>537598.459255314</x:v>
      </x:c>
      <x:c r="AG3008" s="25" t="n">
        <x:f>(AF3008+Inputs!$C$12)/Inputs!$C$13</x:f>
        <x:v>454.77262638936423</x:v>
      </x:c>
      <x:c r="AH3008" s="25" t="n">
        <x:f>(S3008+Inputs!$C$11)*Inputs!$C$8-Inputs!$C$11</x:f>
        <x:v>2918.0461876082936</x:v>
      </x:c>
      <x:c r="AI3008" s="25" t="n">
        <x:f>Inputs!$C$12+AH3008-Inputs!$C$10*Inputs!$C$13</x:f>
        <x:v>25235.96160280829</x:v>
      </x:c>
      <x:c r="AJ3008" s="25" t="n">
        <x:f>(S3008+Inputs!$C$11)*(1-Inputs!$C$8)</x:f>
        <x:v>7313.058247929877</x:v>
      </x:c>
      <x:c r="AK3008" s="25" t="n">
        <x:f>AJ3008/(1+B3008)^(1-Inputs!$C$8)+T3008/(1+B3008)^(2-Inputs!$C$8)+U3008/(1+B3008)^(3-Inputs!$C$8)+V3008/(1+B3008)^(4-Inputs!$C$8)+W3008/(1+B3008)^(5-Inputs!$C$8)+X3008/(1+B3008)^(6-Inputs!$C$8)+Y3008/(1+B3008)^(7-Inputs!$C$8)+Z3008/(1+B3008)^(8-Inputs!$C$8)+AA3008/(1+B3008)^(9-Inputs!$C$8)+AB3008/(1+B3008)^(10-Inputs!$C$8)+AE3008/(1+B3008)^(10-Inputs!$C$8)</x:f>
        <x:v>552709.3940501881</x:v>
      </x:c>
      <x:c r="AL3008" s="25" t="n">
        <x:f>(AK3008+AI3008)/Inputs!$C$13</x:f>
        <x:v>461.15844460982174</x:v>
      </x:c>
      <x:c r="AM3008" s="26" t="n">
        <x:f>IF(AL3008&gt;=Inputs!$C$7,1,0)</x:f>
        <x:v>1</x:v>
      </x:c>
      <x:c r="AN3008" s="26" t="n">
        <x:f>IF(Inputs!$C$7&lt;=(1-Inputs!$C$16)*AL3008,1,0)</x:f>
        <x:v>1</x:v>
      </x:c>
    </x:row>
    <x:row r="3009" ht="20" customHeight="1">
      <x:c r="A3009" s="16" t="n">
        <x:v>3004</x:v>
      </x:c>
      <x:c r="B3009" s="19" t="n">
        <x:v>0.08349561937089593</x:v>
      </x:c>
      <x:c r="C3009" s="24" t="n">
        <x:v>0.48692540896243486</x:v>
      </x:c>
      <x:c r="D3009" s="19" t="n">
        <x:v>0.033567344600037075</x:v>
      </x:c>
      <x:c r="E3009" s="19" t="n">
        <x:v>0.034815749193870434</x:v>
      </x:c>
      <x:c r="F3009" s="19" t="n">
        <x:v>-0.23083126857993536</x:v>
      </x:c>
      <x:c r="G3009" s="19" t="n">
        <x:v>-0.06735780788142562</x:v>
      </x:c>
      <x:c r="H3009" s="19" t="n">
        <x:v>0.737427613662959</x:v>
      </x:c>
      <x:c r="I3009" s="19" t="n">
        <x:v>0.05102830960298092</x:v>
      </x:c>
      <x:c r="J3009" s="19" t="n">
        <x:v>0.06929979113848163</x:v>
      </x:c>
      <x:c r="K3009" s="19" t="n">
        <x:v>0.056387608818512264</x:v>
      </x:c>
      <x:c r="L3009" s="19" t="n">
        <x:v>0.06683640117385381</x:v>
      </x:c>
      <x:c r="M3009" s="19" t="n">
        <x:v>0.06634158992797325</x:v>
      </x:c>
      <x:c r="N3009" s="19" t="n">
        <x:v>0.06340375873418339</x:v>
      </x:c>
      <x:c r="O3009" s="19" t="n">
        <x:v>0.05923812805709645</x:v>
      </x:c>
      <x:c r="P3009" s="19" t="n">
        <x:v>0.0582067926225443</x:v>
      </x:c>
      <x:c r="Q3009" s="19" t="n">
        <x:v>0.057802953452429626</x:v>
      </x:c>
      <x:c r="R3009" s="19" t="n">
        <x:v>0.05357605021203995</x:v>
      </x:c>
      <x:c r="S3009" s="21" t="n">
        <x:v>8556.180213088304</x:v>
      </x:c>
      <x:c r="T3009" s="21" t="n">
        <x:v>13792.764095776616</x:v>
      </x:c>
      <x:c r="U3009" s="21" t="n">
        <x:v>17267.042653972225</x:v>
      </x:c>
      <x:c r="V3009" s="21" t="n">
        <x:v>21042.248678015658</x:v>
      </x:c>
      <x:c r="W3009" s="21" t="n">
        <x:v>25250.075008534506</x:v>
      </x:c>
      <x:c r="X3009" s="21" t="n">
        <x:v>26796.399647722446</x:v>
      </x:c>
      <x:c r="Y3009" s="21" t="n">
        <x:v>27921.54361460371</x:v>
      </x:c>
      <x:c r="Z3009" s="21" t="n">
        <x:v>28819.04405984715</x:v>
      </x:c>
      <x:c r="AA3009" s="21" t="n">
        <x:v>29473.670031857153</x:v>
      </x:c>
      <x:c r="AB3009" s="21" t="n">
        <x:v>29868.016550244316</x:v>
      </x:c>
      <x:c r="AC3009" s="21" t="n">
        <x:v>38958.2824568404</x:v>
      </x:c>
      <x:c r="AD3009" s="25" t="n">
        <x:f>AC3009*(1+Inputs!$C$14)*(1-Inputs!$C$14/Inputs!$C$15)</x:f>
        <x:v>30913.397129502857</x:v>
      </x:c>
      <x:c r="AE3009" s="25" t="n">
        <x:f>AD3009/(B3009-Inputs!$C$14)</x:f>
        <x:v>637447.207201877</x:v>
      </x:c>
      <x:c r="AF3009" s="25" t="n">
        <x:f>S3009/(1+B3009)^1+T3009/(1+B3009)^2+U3009/(1+B3009)^3+V3009/(1+B3009)^4+W3009/(1+B3009)^5+X3009/(1+B3009)^6+Y3009/(1+B3009)^7+Z3009/(1+B3009)^8+AA3009/(1+B3009)^9+AB3009/(1+B3009)^10+AE3009/(1+B3009)^10</x:f>
        <x:v>426649.2424539276</x:v>
      </x:c>
      <x:c r="AG3009" s="25" t="n">
        <x:f>(AF3009+Inputs!$C$12)/Inputs!$C$13</x:f>
        <x:v>366.2432044460114</x:v>
      </x:c>
      <x:c r="AH3009" s="25" t="n">
        <x:f>(S3009+Inputs!$C$11)*Inputs!$C$8-Inputs!$C$11</x:f>
        <x:v>2133.3556614742465</x:v>
      </x:c>
      <x:c r="AI3009" s="25" t="n">
        <x:f>Inputs!$C$12+AH3009-Inputs!$C$10*Inputs!$C$13</x:f>
        <x:v>24451.271076674246</x:v>
      </x:c>
      <x:c r="AJ3009" s="25" t="n">
        <x:f>(S3009+Inputs!$C$11)*(1-Inputs!$C$8)</x:f>
        <x:v>6422.824551614058</x:v>
      </x:c>
      <x:c r="AK3009" s="25" t="n">
        <x:f>AJ3009/(1+B3009)^(1-Inputs!$C$8)+T3009/(1+B3009)^(2-Inputs!$C$8)+U3009/(1+B3009)^(3-Inputs!$C$8)+V3009/(1+B3009)^(4-Inputs!$C$8)+W3009/(1+B3009)^(5-Inputs!$C$8)+X3009/(1+B3009)^(6-Inputs!$C$8)+Y3009/(1+B3009)^(7-Inputs!$C$8)+Z3009/(1+B3009)^(8-Inputs!$C$8)+AA3009/(1+B3009)^(9-Inputs!$C$8)+AB3009/(1+B3009)^(10-Inputs!$C$8)+AE3009/(1+B3009)^(10-Inputs!$C$8)</x:f>
        <x:v>440938.87224744377</x:v>
      </x:c>
      <x:c r="AL3009" s="25" t="n">
        <x:f>(AK3009+AI3009)/Inputs!$C$13</x:f>
        <x:v>371.34755480404135</x:v>
      </x:c>
      <x:c r="AM3009" s="26" t="n">
        <x:f>IF(AL3009&gt;=Inputs!$C$7,1,0)</x:f>
        <x:v>1</x:v>
      </x:c>
      <x:c r="AN3009" s="26" t="n">
        <x:f>IF(Inputs!$C$7&lt;=(1-Inputs!$C$16)*AL3009,1,0)</x:f>
        <x:v>1</x:v>
      </x:c>
    </x:row>
    <x:row r="3010" ht="20" customHeight="1">
      <x:c r="A3010" s="16" t="n">
        <x:v>3005</x:v>
      </x:c>
      <x:c r="B3010" s="19" t="n">
        <x:v>0.0972035837004317</x:v>
      </x:c>
      <x:c r="C3010" s="24" t="n">
        <x:v>0.673483290551502</x:v>
      </x:c>
      <x:c r="D3010" s="19" t="n">
        <x:v>0.02843604022752544</x:v>
      </x:c>
      <x:c r="E3010" s="19" t="n">
        <x:v>0.04211458440144583</x:v>
      </x:c>
      <x:c r="F3010" s="19" t="n">
        <x:v>-0.17205991355901804</x:v>
      </x:c>
      <x:c r="G3010" s="19" t="n">
        <x:v>-0.06253057127737349</x:v>
      </x:c>
      <x:c r="H3010" s="19" t="n">
        <x:v>0.3733329310864235</x:v>
      </x:c>
      <x:c r="I3010" s="19" t="n">
        <x:v>0.06168384573248091</x:v>
      </x:c>
      <x:c r="J3010" s="19" t="n">
        <x:v>0.059153437652645385</x:v>
      </x:c>
      <x:c r="K3010" s="19" t="n">
        <x:v>0.06892568604833854</x:v>
      </x:c>
      <x:c r="L3010" s="19" t="n">
        <x:v>0.06045995973778531</x:v>
      </x:c>
      <x:c r="M3010" s="19" t="n">
        <x:v>0.05695347019252153</x:v>
      </x:c>
      <x:c r="N3010" s="19" t="n">
        <x:v>0.06468035433903765</x:v>
      </x:c>
      <x:c r="O3010" s="19" t="n">
        <x:v>0.05279491707974671</x:v>
      </x:c>
      <x:c r="P3010" s="19" t="n">
        <x:v>0.06264256027545002</x:v>
      </x:c>
      <x:c r="Q3010" s="19" t="n">
        <x:v>0.060674207972998606</x:v>
      </x:c>
      <x:c r="R3010" s="19" t="n">
        <x:v>0.06311833840839313</x:v>
      </x:c>
      <x:c r="S3010" s="21" t="n">
        <x:v>9565.653104107814</x:v>
      </x:c>
      <x:c r="T3010" s="21" t="n">
        <x:v>15127.419724007312</x:v>
      </x:c>
      <x:c r="U3010" s="21" t="n">
        <x:v>18301.037466852686</x:v>
      </x:c>
      <x:c r="V3010" s="21" t="n">
        <x:v>21684.561295028394</x:v>
      </x:c>
      <x:c r="W3010" s="21" t="n">
        <x:v>25461.094262617367</x:v>
      </x:c>
      <x:c r="X3010" s="21" t="n">
        <x:v>26887.547498886048</x:v>
      </x:c>
      <x:c r="Y3010" s="21" t="n">
        <x:v>28057.356373288778</x:v>
      </x:c>
      <x:c r="Z3010" s="21" t="n">
        <x:v>28966.709661237215</x:v>
      </x:c>
      <x:c r="AA3010" s="21" t="n">
        <x:v>29637.829485111695</x:v>
      </x:c>
      <x:c r="AB3010" s="21" t="n">
        <x:v>30019.550210662263</x:v>
      </x:c>
      <x:c r="AC3010" s="21" t="n">
        <x:v>39155.935057385555</x:v>
      </x:c>
      <x:c r="AD3010" s="25" t="n">
        <x:f>AC3010*(1+Inputs!$C$14)*(1-Inputs!$C$14/Inputs!$C$15)</x:f>
        <x:v>31070.234468035433</x:v>
      </x:c>
      <x:c r="AE3010" s="25" t="n">
        <x:f>AD3010/(B3010-Inputs!$C$14)</x:f>
        <x:v>499492.6758186089</x:v>
      </x:c>
      <x:c r="AF3010" s="25" t="n">
        <x:f>S3010/(1+B3010)^1+T3010/(1+B3010)^2+U3010/(1+B3010)^3+V3010/(1+B3010)^4+W3010/(1+B3010)^5+X3010/(1+B3010)^6+Y3010/(1+B3010)^7+Z3010/(1+B3010)^8+AA3010/(1+B3010)^9+AB3010/(1+B3010)^10+AE3010/(1+B3010)^10</x:f>
        <x:v>332245.9771527536</x:v>
      </x:c>
      <x:c r="AG3010" s="25" t="n">
        <x:f>(AF3010+Inputs!$C$12)/Inputs!$C$13</x:f>
        <x:v>290.91625083949003</x:v>
      </x:c>
      <x:c r="AH3010" s="25" t="n">
        <x:f>(S3010+Inputs!$C$11)*Inputs!$C$8-Inputs!$C$11</x:f>
        <x:v>2606.286796719003</x:v>
      </x:c>
      <x:c r="AI3010" s="25" t="n">
        <x:f>Inputs!$C$12+AH3010-Inputs!$C$10*Inputs!$C$13</x:f>
        <x:v>24924.202211919</x:v>
      </x:c>
      <x:c r="AJ3010" s="25" t="n">
        <x:f>(S3010+Inputs!$C$11)*(1-Inputs!$C$8)</x:f>
        <x:v>6959.366307388811</x:v>
      </x:c>
      <x:c r="AK3010" s="25" t="n">
        <x:f>AJ3010/(1+B3010)^(1-Inputs!$C$8)+T3010/(1+B3010)^(2-Inputs!$C$8)+U3010/(1+B3010)^(3-Inputs!$C$8)+V3010/(1+B3010)^(4-Inputs!$C$8)+W3010/(1+B3010)^(5-Inputs!$C$8)+X3010/(1+B3010)^(6-Inputs!$C$8)+Y3010/(1+B3010)^(7-Inputs!$C$8)+Z3010/(1+B3010)^(8-Inputs!$C$8)+AA3010/(1+B3010)^(9-Inputs!$C$8)+AB3010/(1+B3010)^(10-Inputs!$C$8)+AE3010/(1+B3010)^(10-Inputs!$C$8)</x:f>
        <x:v>344522.72885342606</x:v>
      </x:c>
      <x:c r="AL3010" s="25" t="n">
        <x:f>(AK3010+AI3010)/Inputs!$C$13</x:f>
        <x:v>294.7918352998417</x:v>
      </x:c>
      <x:c r="AM3010" s="26" t="n">
        <x:f>IF(AL3010&gt;=Inputs!$C$7,1,0)</x:f>
        <x:v>1</x:v>
      </x:c>
      <x:c r="AN3010" s="26" t="n">
        <x:f>IF(Inputs!$C$7&lt;=(1-Inputs!$C$16)*AL3010,1,0)</x:f>
        <x:v>0</x:v>
      </x:c>
    </x:row>
    <x:row r="3011" ht="20" customHeight="1">
      <x:c r="A3011" s="16" t="n">
        <x:v>3006</x:v>
      </x:c>
      <x:c r="B3011" s="19" t="n">
        <x:v>0.08725275109788021</x:v>
      </x:c>
      <x:c r="C3011" s="24" t="n">
        <x:v>0.519449586765603</x:v>
      </x:c>
      <x:c r="D3011" s="19" t="n">
        <x:v>0.01377722879593506</x:v>
      </x:c>
      <x:c r="E3011" s="19" t="n">
        <x:v>0.06638766884704496</x:v>
      </x:c>
      <x:c r="F3011" s="19" t="n">
        <x:v>-0.12078639574042316</x:v>
      </x:c>
      <x:c r="G3011" s="19" t="n">
        <x:v>-0.08556439320465586</x:v>
      </x:c>
      <x:c r="H3011" s="19" t="n">
        <x:v>0.3659260495241199</x:v>
      </x:c>
      <x:c r="I3011" s="19" t="n">
        <x:v>0.06942327590758055</x:v>
      </x:c>
      <x:c r="J3011" s="19" t="n">
        <x:v>0.06065295550024416</x:v>
      </x:c>
      <x:c r="K3011" s="19" t="n">
        <x:v>0.06209400847922211</x:v>
      </x:c>
      <x:c r="L3011" s="19" t="n">
        <x:v>0.06914703876977114</x:v>
      </x:c>
      <x:c r="M3011" s="19" t="n">
        <x:v>0.06060055656380996</x:v>
      </x:c>
      <x:c r="N3011" s="19" t="n">
        <x:v>0.06767337476029867</x:v>
      </x:c>
      <x:c r="O3011" s="19" t="n">
        <x:v>0.06662048455744411</x:v>
      </x:c>
      <x:c r="P3011" s="19" t="n">
        <x:v>0.06852597646162509</x:v>
      </x:c>
      <x:c r="Q3011" s="19" t="n">
        <x:v>0.07656836539764414</x:v>
      </x:c>
      <x:c r="R3011" s="19" t="n">
        <x:v>0.06989431180297175</x:v>
      </x:c>
      <x:c r="S3011" s="21" t="n">
        <x:v>10368.134537788543</x:v>
      </x:c>
      <x:c r="T3011" s="21" t="n">
        <x:v>16171.900656232658</x:v>
      </x:c>
      <x:c r="U3011" s="21" t="n">
        <x:v>19289.115032789567</x:v>
      </x:c>
      <x:c r="V3011" s="21" t="n">
        <x:v>22484.49274269709</x:v>
      </x:c>
      <x:c r="W3011" s="21" t="n">
        <x:v>26112.46414760929</x:v>
      </x:c>
      <x:c r="X3011" s="21" t="n">
        <x:v>27655.071570208493</x:v>
      </x:c>
      <x:c r="Y3011" s="21" t="n">
        <x:v>28941.76142894327</x:v>
      </x:c>
      <x:c r="Z3011" s="21" t="n">
        <x:v>29957.51184994734</x:v>
      </x:c>
      <x:c r="AA3011" s="21" t="n">
        <x:v>30673.08061060387</x:v>
      </x:c>
      <x:c r="AB3011" s="21" t="n">
        <x:v>31061.441961633904</x:v>
      </x:c>
      <x:c r="AC3011" s="21" t="n">
        <x:v>40514.92429778335</x:v>
      </x:c>
      <x:c r="AD3011" s="25" t="n">
        <x:f>AC3011*(1+Inputs!$C$14)*(1-Inputs!$C$14/Inputs!$C$15)</x:f>
        <x:v>32148.592430291083</x:v>
      </x:c>
      <x:c r="AE3011" s="25" t="n">
        <x:f>AD3011/(B3011-Inputs!$C$14)</x:f>
        <x:v>615251.6710569004</x:v>
      </x:c>
      <x:c r="AF3011" s="25" t="n">
        <x:f>S3011/(1+B3011)^1+T3011/(1+B3011)^2+U3011/(1+B3011)^3+V3011/(1+B3011)^4+W3011/(1+B3011)^5+X3011/(1+B3011)^6+Y3011/(1+B3011)^7+Z3011/(1+B3011)^8+AA3011/(1+B3011)^9+AB3011/(1+B3011)^10+AE3011/(1+B3011)^10</x:f>
        <x:v>414132.5574655515</x:v>
      </x:c>
      <x:c r="AG3011" s="25" t="n">
        <x:f>(AF3011+Inputs!$C$12)/Inputs!$C$13</x:f>
        <x:v>356.25579832802487</x:v>
      </x:c>
      <x:c r="AH3011" s="25" t="n">
        <x:f>(S3011+Inputs!$C$11)*Inputs!$C$8-Inputs!$C$11</x:f>
        <x:v>2982.2438519502493</x:v>
      </x:c>
      <x:c r="AI3011" s="25" t="n">
        <x:f>Inputs!$C$12+AH3011-Inputs!$C$10*Inputs!$C$13</x:f>
        <x:v>25300.159267150244</x:v>
      </x:c>
      <x:c r="AJ3011" s="25" t="n">
        <x:f>(S3011+Inputs!$C$11)*(1-Inputs!$C$8)</x:f>
        <x:v>7385.890685838294</x:v>
      </x:c>
      <x:c r="AK3011" s="25" t="n">
        <x:f>AJ3011/(1+B3011)^(1-Inputs!$C$8)+T3011/(1+B3011)^(2-Inputs!$C$8)+U3011/(1+B3011)^(3-Inputs!$C$8)+V3011/(1+B3011)^(4-Inputs!$C$8)+W3011/(1+B3011)^(5-Inputs!$C$8)+X3011/(1+B3011)^(6-Inputs!$C$8)+Y3011/(1+B3011)^(7-Inputs!$C$8)+Z3011/(1+B3011)^(8-Inputs!$C$8)+AA3011/(1+B3011)^(9-Inputs!$C$8)+AB3011/(1+B3011)^(10-Inputs!$C$8)+AE3011/(1+B3011)^(10-Inputs!$C$8)</x:f>
        <x:v>427832.67392968445</x:v>
      </x:c>
      <x:c r="AL3011" s="25" t="n">
        <x:f>(AK3011+AI3011)/Inputs!$C$13</x:f>
        <x:v>361.5671109989145</x:v>
      </x:c>
      <x:c r="AM3011" s="26" t="n">
        <x:f>IF(AL3011&gt;=Inputs!$C$7,1,0)</x:f>
        <x:v>1</x:v>
      </x:c>
      <x:c r="AN3011" s="26" t="n">
        <x:f>IF(Inputs!$C$7&lt;=(1-Inputs!$C$16)*AL3011,1,0)</x:f>
        <x:v>1</x:v>
      </x:c>
    </x:row>
    <x:row r="3012" ht="20" customHeight="1">
      <x:c r="A3012" s="16" t="n">
        <x:v>3007</x:v>
      </x:c>
      <x:c r="B3012" s="19" t="n">
        <x:v>0.07511342599947285</x:v>
      </x:c>
      <x:c r="C3012" s="24" t="n">
        <x:v>0.20605037890393874</x:v>
      </x:c>
      <x:c r="D3012" s="19" t="n">
        <x:v>0.02156033538582989</x:v>
      </x:c>
      <x:c r="E3012" s="19" t="n">
        <x:v>0.036005782759988565</x:v>
      </x:c>
      <x:c r="F3012" s="19" t="n">
        <x:v>-0.19186560566929417</x:v>
      </x:c>
      <x:c r="G3012" s="19" t="n">
        <x:v>-0.10668240293020233</x:v>
      </x:c>
      <x:c r="H3012" s="19" t="n">
        <x:v>0.7720484870585835</x:v>
      </x:c>
      <x:c r="I3012" s="19" t="n">
        <x:v>0.06232859769673382</x:v>
      </x:c>
      <x:c r="J3012" s="19" t="n">
        <x:v>0.07468421580377595</x:v>
      </x:c>
      <x:c r="K3012" s="19" t="n">
        <x:v>0.0642000793360478</x:v>
      </x:c>
      <x:c r="L3012" s="19" t="n">
        <x:v>0.06986397252706525</x:v>
      </x:c>
      <x:c r="M3012" s="19" t="n">
        <x:v>0.07429407428158243</x:v>
      </x:c>
      <x:c r="N3012" s="19" t="n">
        <x:v>0.07204118406866314</x:v>
      </x:c>
      <x:c r="O3012" s="19" t="n">
        <x:v>0.06597811060782419</x:v>
      </x:c>
      <x:c r="P3012" s="19" t="n">
        <x:v>0.06366279213505437</x:v>
      </x:c>
      <x:c r="Q3012" s="19" t="n">
        <x:v>0.07230673324093573</x:v>
      </x:c>
      <x:c r="R3012" s="19" t="n">
        <x:v>0.05862682210333901</x:v>
      </x:c>
      <x:c r="S3012" s="21" t="n">
        <x:v>9029.244683332448</x:v>
      </x:c>
      <x:c r="T3012" s="21" t="n">
        <x:v>14129.11154122994</x:v>
      </x:c>
      <x:c r="U3012" s="21" t="n">
        <x:v>17059.304297579944</x:v>
      </x:c>
      <x:c r="V3012" s="21" t="n">
        <x:v>20003.90590930677</x:v>
      </x:c>
      <x:c r="W3012" s="21" t="n">
        <x:v>23194.254272211652</x:v>
      </x:c>
      <x:c r="X3012" s="21" t="n">
        <x:v>24484.184567729688</x:v>
      </x:c>
      <x:c r="Y3012" s="21" t="n">
        <x:v>25442.120518121046</x:v>
      </x:c>
      <x:c r="Z3012" s="21" t="n">
        <x:v>26229.843578820903</x:v>
      </x:c>
      <x:c r="AA3012" s="21" t="n">
        <x:v>26846.57523980949</x:v>
      </x:c>
      <x:c r="AB3012" s="21" t="n">
        <x:v>27292.37213787879</x:v>
      </x:c>
      <x:c r="AC3012" s="21" t="n">
        <x:v>35598.746266798415</x:v>
      </x:c>
      <x:c r="AD3012" s="25" t="n">
        <x:f>AC3012*(1+Inputs!$C$14)*(1-Inputs!$C$14/Inputs!$C$15)</x:f>
        <x:v>28247.605162704538</x:v>
      </x:c>
      <x:c r="AE3012" s="25" t="n">
        <x:f>AD3012/(B3012-Inputs!$C$14)</x:f>
        <x:v>704193.283392841</x:v>
      </x:c>
      <x:c r="AF3012" s="25" t="n">
        <x:f>S3012/(1+B3012)^1+T3012/(1+B3012)^2+U3012/(1+B3012)^3+V3012/(1+B3012)^4+W3012/(1+B3012)^5+X3012/(1+B3012)^6+Y3012/(1+B3012)^7+Z3012/(1+B3012)^8+AA3012/(1+B3012)^9+AB3012/(1+B3012)^10+AE3012/(1+B3012)^10</x:f>
        <x:v>479871.29920244636</x:v>
      </x:c>
      <x:c r="AG3012" s="25" t="n">
        <x:f>(AF3012+Inputs!$C$12)/Inputs!$C$13</x:f>
        <x:v>408.71054269696344</x:v>
      </x:c>
      <x:c r="AH3012" s="25" t="n">
        <x:f>(S3012+Inputs!$C$11)*Inputs!$C$8-Inputs!$C$11</x:f>
        <x:v>2354.983125616024</x:v>
      </x:c>
      <x:c r="AI3012" s="25" t="n">
        <x:f>Inputs!$C$12+AH3012-Inputs!$C$10*Inputs!$C$13</x:f>
        <x:v>24672.898540816022</x:v>
      </x:c>
      <x:c r="AJ3012" s="25" t="n">
        <x:f>(S3012+Inputs!$C$11)*(1-Inputs!$C$8)</x:f>
        <x:v>6674.261557716425</x:v>
      </x:c>
      <x:c r="AK3012" s="25" t="n">
        <x:f>AJ3012/(1+B3012)^(1-Inputs!$C$8)+T3012/(1+B3012)^(2-Inputs!$C$8)+U3012/(1+B3012)^(3-Inputs!$C$8)+V3012/(1+B3012)^(4-Inputs!$C$8)+W3012/(1+B3012)^(5-Inputs!$C$8)+X3012/(1+B3012)^(6-Inputs!$C$8)+Y3012/(1+B3012)^(7-Inputs!$C$8)+Z3012/(1+B3012)^(8-Inputs!$C$8)+AA3012/(1+B3012)^(9-Inputs!$C$8)+AB3012/(1+B3012)^(10-Inputs!$C$8)+AE3012/(1+B3012)^(10-Inputs!$C$8)</x:f>
        <x:v>494167.2349137138</x:v>
      </x:c>
      <x:c r="AL3012" s="25" t="n">
        <x:f>(AK3012+AI3012)/Inputs!$C$13</x:f>
        <x:v>413.9967673495791</x:v>
      </x:c>
      <x:c r="AM3012" s="26" t="n">
        <x:f>IF(AL3012&gt;=Inputs!$C$7,1,0)</x:f>
        <x:v>1</x:v>
      </x:c>
      <x:c r="AN3012" s="26" t="n">
        <x:f>IF(Inputs!$C$7&lt;=(1-Inputs!$C$16)*AL3012,1,0)</x:f>
        <x:v>1</x:v>
      </x:c>
    </x:row>
    <x:row r="3013" ht="20" customHeight="1">
      <x:c r="A3013" s="16" t="n">
        <x:v>3008</x:v>
      </x:c>
      <x:c r="B3013" s="19" t="n">
        <x:v>0.0821988003416711</x:v>
      </x:c>
      <x:c r="C3013" s="24" t="n">
        <x:v>0.5063964504606986</x:v>
      </x:c>
      <x:c r="D3013" s="19" t="n">
        <x:v>0.025135767248930563</x:v>
      </x:c>
      <x:c r="E3013" s="19" t="n">
        <x:v>0.042557135435668844</x:v>
      </x:c>
      <x:c r="F3013" s="19" t="n">
        <x:v>-0.2234555340032091</x:v>
      </x:c>
      <x:c r="G3013" s="19" t="n">
        <x:v>-0.06611483881178912</x:v>
      </x:c>
      <x:c r="H3013" s="19" t="n">
        <x:v>0.8690579356317301</x:v>
      </x:c>
      <x:c r="I3013" s="19" t="n">
        <x:v>0.06271055305485675</x:v>
      </x:c>
      <x:c r="J3013" s="19" t="n">
        <x:v>0.05682240748003437</x:v>
      </x:c>
      <x:c r="K3013" s="19" t="n">
        <x:v>0.06476617110882557</x:v>
      </x:c>
      <x:c r="L3013" s="19" t="n">
        <x:v>0.06176299294127943</x:v>
      </x:c>
      <x:c r="M3013" s="19" t="n">
        <x:v>0.06492516392140374</x:v>
      </x:c>
      <x:c r="N3013" s="19" t="n">
        <x:v>0.06150720690736648</x:v>
      </x:c>
      <x:c r="O3013" s="19" t="n">
        <x:v>0.0530043522383869</x:v>
      </x:c>
      <x:c r="P3013" s="19" t="n">
        <x:v>0.051017933648321336</x:v>
      </x:c>
      <x:c r="Q3013" s="19" t="n">
        <x:v>0.06746764631926794</x:v>
      </x:c>
      <x:c r="R3013" s="19" t="n">
        <x:v>0.05898854445070015</x:v>
      </x:c>
      <x:c r="S3013" s="21" t="n">
        <x:v>8686.924103438201</x:v>
      </x:c>
      <x:c r="T3013" s="21" t="n">
        <x:v>14043.920866477847</x:v>
      </x:c>
      <x:c r="U3013" s="21" t="n">
        <x:v>17599.418651667387</x:v>
      </x:c>
      <x:c r="V3013" s="21" t="n">
        <x:v>21563.965588255312</x:v>
      </x:c>
      <x:c r="W3013" s="21" t="n">
        <x:v>25912.407838834235</x:v>
      </x:c>
      <x:c r="X3013" s="21" t="n">
        <x:v>27478.39115939705</x:v>
      </x:c>
      <x:c r="Y3013" s="21" t="n">
        <x:v>28583.634929236807</x:v>
      </x:c>
      <x:c r="Z3013" s="21" t="n">
        <x:v>29447.050574678833</x:v>
      </x:c>
      <x:c r="AA3013" s="21" t="n">
        <x:v>30072.716514097807</x:v>
      </x:c>
      <x:c r="AB3013" s="21" t="n">
        <x:v>30458.321626937293</x:v>
      </x:c>
      <x:c r="AC3013" s="21" t="n">
        <x:v>39728.245600352995</x:v>
      </x:c>
      <x:c r="AD3013" s="25" t="n">
        <x:f>AC3013*(1+Inputs!$C$14)*(1-Inputs!$C$14/Inputs!$C$15)</x:f>
        <x:v>31524.362883880094</x:v>
      </x:c>
      <x:c r="AE3013" s="25" t="n">
        <x:f>AD3013/(B3013-Inputs!$C$14)</x:f>
        <x:v>667906.0199766925</x:v>
      </x:c>
      <x:c r="AF3013" s="25" t="n">
        <x:f>S3013/(1+B3013)^1+T3013/(1+B3013)^2+U3013/(1+B3013)^3+V3013/(1+B3013)^4+W3013/(1+B3013)^5+X3013/(1+B3013)^6+Y3013/(1+B3013)^7+Z3013/(1+B3013)^8+AA3013/(1+B3013)^9+AB3013/(1+B3013)^10+AE3013/(1+B3013)^10</x:f>
        <x:v>448020.7423879531</x:v>
      </x:c>
      <x:c r="AG3013" s="25" t="n">
        <x:f>(AF3013+Inputs!$C$12)/Inputs!$C$13</x:f>
        <x:v>383.296110178628</x:v>
      </x:c>
      <x:c r="AH3013" s="25" t="n">
        <x:f>(S3013+Inputs!$C$11)*Inputs!$C$8-Inputs!$C$11</x:f>
        <x:v>2194.6082785970757</x:v>
      </x:c>
      <x:c r="AI3013" s="25" t="n">
        <x:f>Inputs!$C$12+AH3013-Inputs!$C$10*Inputs!$C$13</x:f>
        <x:v>24512.523693797077</x:v>
      </x:c>
      <x:c r="AJ3013" s="25" t="n">
        <x:f>(S3013+Inputs!$C$11)*(1-Inputs!$C$8)</x:f>
        <x:v>6492.315824841126</x:v>
      </x:c>
      <x:c r="AK3013" s="25" t="n">
        <x:f>AJ3013/(1+B3013)^(1-Inputs!$C$8)+T3013/(1+B3013)^(2-Inputs!$C$8)+U3013/(1+B3013)^(3-Inputs!$C$8)+V3013/(1+B3013)^(4-Inputs!$C$8)+W3013/(1+B3013)^(5-Inputs!$C$8)+X3013/(1+B3013)^(6-Inputs!$C$8)+Y3013/(1+B3013)^(7-Inputs!$C$8)+Z3013/(1+B3013)^(8-Inputs!$C$8)+AA3013/(1+B3013)^(9-Inputs!$C$8)+AB3013/(1+B3013)^(10-Inputs!$C$8)+AE3013/(1+B3013)^(10-Inputs!$C$8)</x:f>
        <x:v>462807.60882413026</x:v>
      </x:c>
      <x:c r="AL3013" s="25" t="n">
        <x:f>(AK3013+AI3013)/Inputs!$C$13</x:f>
        <x:v>388.8460944289525</x:v>
      </x:c>
      <x:c r="AM3013" s="26" t="n">
        <x:f>IF(AL3013&gt;=Inputs!$C$7,1,0)</x:f>
        <x:v>1</x:v>
      </x:c>
      <x:c r="AN3013" s="26" t="n">
        <x:f>IF(Inputs!$C$7&lt;=(1-Inputs!$C$16)*AL3013,1,0)</x:f>
        <x:v>1</x:v>
      </x:c>
    </x:row>
    <x:row r="3014" ht="20" customHeight="1">
      <x:c r="A3014" s="16" t="n">
        <x:v>3009</x:v>
      </x:c>
      <x:c r="B3014" s="19" t="n">
        <x:v>0.08975098513983001</x:v>
      </x:c>
      <x:c r="C3014" s="24" t="n">
        <x:v>0.40685945964040116</x:v>
      </x:c>
      <x:c r="D3014" s="19" t="n">
        <x:v>0.029021443078865162</x:v>
      </x:c>
      <x:c r="E3014" s="19" t="n">
        <x:v>0.04596607211121551</x:v>
      </x:c>
      <x:c r="F3014" s="19" t="n">
        <x:v>-0.1972226876241155</x:v>
      </x:c>
      <x:c r="G3014" s="19" t="n">
        <x:v>-0.08183341131894906</x:v>
      </x:c>
      <x:c r="H3014" s="19" t="n">
        <x:v>0.766240892982097</x:v>
      </x:c>
      <x:c r="I3014" s="19" t="n">
        <x:v>0.060442894940707675</x:v>
      </x:c>
      <x:c r="J3014" s="19" t="n">
        <x:v>0.0621308388980367</x:v>
      </x:c>
      <x:c r="K3014" s="19" t="n">
        <x:v>0.05097081599982516</x:v>
      </x:c>
      <x:c r="L3014" s="19" t="n">
        <x:v>0.0698136423437711</x:v>
      </x:c>
      <x:c r="M3014" s="19" t="n">
        <x:v>0.06137528226067275</x:v>
      </x:c>
      <x:c r="N3014" s="19" t="n">
        <x:v>0.06319442485517016</x:v>
      </x:c>
      <x:c r="O3014" s="19" t="n">
        <x:v>0.05113180379494111</x:v>
      </x:c>
      <x:c r="P3014" s="19" t="n">
        <x:v>0.05449264761661539</x:v>
      </x:c>
      <x:c r="Q3014" s="19" t="n">
        <x:v>0.04900170869862109</x:v>
      </x:c>
      <x:c r="R3014" s="19" t="n">
        <x:v>0.05801708735253783</x:v>
      </x:c>
      <x:c r="S3014" s="21" t="n">
        <x:v>9078.334176534772</x:v>
      </x:c>
      <x:c r="T3014" s="21" t="n">
        <x:v>14473.107093846098</x:v>
      </x:c>
      <x:c r="U3014" s="21" t="n">
        <x:v>17861.287585879254</x:v>
      </x:c>
      <x:c r="V3014" s="21" t="n">
        <x:v>21477.099685952075</x:v>
      </x:c>
      <x:c r="W3014" s="21" t="n">
        <x:v>25537.74833479559</x:v>
      </x:c>
      <x:c r="X3014" s="21" t="n">
        <x:v>27135.54198283069</x:v>
      </x:c>
      <x:c r="Y3014" s="21" t="n">
        <x:v>28328.02941781601</x:v>
      </x:c>
      <x:c r="Z3014" s="21" t="n">
        <x:v>29251.569165256784</x:v>
      </x:c>
      <x:c r="AA3014" s="21" t="n">
        <x:v>29921.48764492389</x:v>
      </x:c>
      <x:c r="AB3014" s="21" t="n">
        <x:v>30303.17001543408</x:v>
      </x:c>
      <x:c r="AC3014" s="21" t="n">
        <x:v>39525.87393317489</x:v>
      </x:c>
      <x:c r="AD3014" s="25" t="n">
        <x:f>AC3014*(1+Inputs!$C$14)*(1-Inputs!$C$14/Inputs!$C$15)</x:f>
        <x:v>31363.780965974267</x:v>
      </x:c>
      <x:c r="AE3014" s="25" t="n">
        <x:f>AD3014/(B3014-Inputs!$C$14)</x:f>
        <x:v>572844.139441025</x:v>
      </x:c>
      <x:c r="AF3014" s="25" t="n">
        <x:f>S3014/(1+B3014)^1+T3014/(1+B3014)^2+U3014/(1+B3014)^3+V3014/(1+B3014)^4+W3014/(1+B3014)^5+X3014/(1+B3014)^6+Y3014/(1+B3014)^7+Z3014/(1+B3014)^8+AA3014/(1+B3014)^9+AB3014/(1+B3014)^10+AE3014/(1+B3014)^10</x:f>
        <x:v>381759.61330544285</x:v>
      </x:c>
      <x:c r="AG3014" s="25" t="n">
        <x:f>(AF3014+Inputs!$C$12)/Inputs!$C$13</x:f>
        <x:v>330.42453862450395</x:v>
      </x:c>
      <x:c r="AH3014" s="25" t="n">
        <x:f>(S3014+Inputs!$C$11)*Inputs!$C$8-Inputs!$C$11</x:f>
        <x:v>2377.9812169519073</x:v>
      </x:c>
      <x:c r="AI3014" s="25" t="n">
        <x:f>Inputs!$C$12+AH3014-Inputs!$C$10*Inputs!$C$13</x:f>
        <x:v>24695.896632151904</x:v>
      </x:c>
      <x:c r="AJ3014" s="25" t="n">
        <x:f>(S3014+Inputs!$C$11)*(1-Inputs!$C$8)</x:f>
        <x:v>6700.352959582866</x:v>
      </x:c>
      <x:c r="AK3014" s="25" t="n">
        <x:f>AJ3014/(1+B3014)^(1-Inputs!$C$8)+T3014/(1+B3014)^(2-Inputs!$C$8)+U3014/(1+B3014)^(3-Inputs!$C$8)+V3014/(1+B3014)^(4-Inputs!$C$8)+W3014/(1+B3014)^(5-Inputs!$C$8)+X3014/(1+B3014)^(6-Inputs!$C$8)+Y3014/(1+B3014)^(7-Inputs!$C$8)+Z3014/(1+B3014)^(8-Inputs!$C$8)+AA3014/(1+B3014)^(9-Inputs!$C$8)+AB3014/(1+B3014)^(10-Inputs!$C$8)+AE3014/(1+B3014)^(10-Inputs!$C$8)</x:f>
        <x:v>395173.6782894332</x:v>
      </x:c>
      <x:c r="AL3014" s="25" t="n">
        <x:f>(AK3014+AI3014)/Inputs!$C$13</x:f>
        <x:v>335.02544525347867</x:v>
      </x:c>
      <x:c r="AM3014" s="26" t="n">
        <x:f>IF(AL3014&gt;=Inputs!$C$7,1,0)</x:f>
        <x:v>1</x:v>
      </x:c>
      <x:c r="AN3014" s="26" t="n">
        <x:f>IF(Inputs!$C$7&lt;=(1-Inputs!$C$16)*AL3014,1,0)</x:f>
        <x:v>1</x:v>
      </x:c>
    </x:row>
    <x:row r="3015" ht="20" customHeight="1">
      <x:c r="A3015" s="16" t="n">
        <x:v>3010</x:v>
      </x:c>
      <x:c r="B3015" s="19" t="n">
        <x:v>0.08555756519831327</x:v>
      </x:c>
      <x:c r="C3015" s="24" t="n">
        <x:v>0.6736996340003714</x:v>
      </x:c>
      <x:c r="D3015" s="19" t="n">
        <x:v>0.03225259841860435</x:v>
      </x:c>
      <x:c r="E3015" s="19" t="n">
        <x:v>0.04859087832348877</x:v>
      </x:c>
      <x:c r="F3015" s="19" t="n">
        <x:v>-0.1999747538908298</x:v>
      </x:c>
      <x:c r="G3015" s="19" t="n">
        <x:v>-0.06034820158630339</x:v>
      </x:c>
      <x:c r="H3015" s="19" t="n">
        <x:v>0.7941452859205071</x:v>
      </x:c>
      <x:c r="I3015" s="19" t="n">
        <x:v>0.060532240737821895</x:v>
      </x:c>
      <x:c r="J3015" s="19" t="n">
        <x:v>0.049243688088134834</x:v>
      </x:c>
      <x:c r="K3015" s="19" t="n">
        <x:v>0.06169339301916693</x:v>
      </x:c>
      <x:c r="L3015" s="19" t="n">
        <x:v>0.05846636429522846</x:v>
      </x:c>
      <x:c r="M3015" s="19" t="n">
        <x:v>0.06450169289994279</x:v>
      </x:c>
      <x:c r="N3015" s="19" t="n">
        <x:v>0.055127744666532405</x:v>
      </x:c>
      <x:c r="O3015" s="19" t="n">
        <x:v>0.05870400791763018</x:v>
      </x:c>
      <x:c r="P3015" s="19" t="n">
        <x:v>0.06522576151962198</x:v>
      </x:c>
      <x:c r="Q3015" s="19" t="n">
        <x:v>0.0570622656474518</x:v>
      </x:c>
      <x:c r="R3015" s="19" t="n">
        <x:v>0.05268253963660868</x:v>
      </x:c>
      <x:c r="S3015" s="21" t="n">
        <x:v>9142.034737619946</x:v>
      </x:c>
      <x:c r="T3015" s="21" t="n">
        <x:v>14809.877681803286</x:v>
      </x:c>
      <x:c r="U3015" s="21" t="n">
        <x:v>18566.33451938386</x:v>
      </x:c>
      <x:c r="V3015" s="21" t="n">
        <x:v>22797.311218098184</x:v>
      </x:c>
      <x:c r="W3015" s="21" t="n">
        <x:v>27533.30273496071</x:v>
      </x:c>
      <x:c r="X3015" s="21" t="n">
        <x:v>29335.830429843045</x:v>
      </x:c>
      <x:c r="Y3015" s="21" t="n">
        <x:v>30647.5711123872</x:v>
      </x:c>
      <x:c r="Z3015" s="21" t="n">
        <x:v>31685.148416147385</x:v>
      </x:c>
      <x:c r="AA3015" s="21" t="n">
        <x:v>32401.964246383046</x:v>
      </x:c>
      <x:c r="AB3015" s="21" t="n">
        <x:v>32747.216713501282</x:v>
      </x:c>
      <x:c r="AC3015" s="21" t="n">
        <x:v>42713.76093065385</x:v>
      </x:c>
      <x:c r="AD3015" s="25" t="n">
        <x:f>AC3015*(1+Inputs!$C$14)*(1-Inputs!$C$14/Inputs!$C$15)</x:f>
        <x:v>33893.36929847382</x:v>
      </x:c>
      <x:c r="AE3015" s="25" t="n">
        <x:f>AD3015/(B3015-Inputs!$C$14)</x:f>
        <x:v>670391.6449600819</x:v>
      </x:c>
      <x:c r="AF3015" s="25" t="n">
        <x:f>S3015/(1+B3015)^1+T3015/(1+B3015)^2+U3015/(1+B3015)^3+V3015/(1+B3015)^4+W3015/(1+B3015)^5+X3015/(1+B3015)^6+Y3015/(1+B3015)^7+Z3015/(1+B3015)^8+AA3015/(1+B3015)^9+AB3015/(1+B3015)^10+AE3015/(1+B3015)^10</x:f>
        <x:v>446661.3382427708</x:v>
      </x:c>
      <x:c r="AG3015" s="25" t="n">
        <x:f>(AF3015+Inputs!$C$12)/Inputs!$C$13</x:f>
        <x:v>382.2114043408588</x:v>
      </x:c>
      <x:c r="AH3015" s="25" t="n">
        <x:f>(S3015+Inputs!$C$11)*Inputs!$C$8-Inputs!$C$11</x:f>
        <x:v>2407.824493515098</x:v>
      </x:c>
      <x:c r="AI3015" s="25" t="n">
        <x:f>Inputs!$C$12+AH3015-Inputs!$C$10*Inputs!$C$13</x:f>
        <x:v>24725.7399087151</x:v>
      </x:c>
      <x:c r="AJ3015" s="25" t="n">
        <x:f>(S3015+Inputs!$C$11)*(1-Inputs!$C$8)</x:f>
        <x:v>6734.210244104848</x:v>
      </x:c>
      <x:c r="AK3015" s="25" t="n">
        <x:f>AJ3015/(1+B3015)^(1-Inputs!$C$8)+T3015/(1+B3015)^(2-Inputs!$C$8)+U3015/(1+B3015)^(3-Inputs!$C$8)+V3015/(1+B3015)^(4-Inputs!$C$8)+W3015/(1+B3015)^(5-Inputs!$C$8)+X3015/(1+B3015)^(6-Inputs!$C$8)+Y3015/(1+B3015)^(7-Inputs!$C$8)+Z3015/(1+B3015)^(8-Inputs!$C$8)+AA3015/(1+B3015)^(9-Inputs!$C$8)+AB3015/(1+B3015)^(10-Inputs!$C$8)+AE3015/(1+B3015)^(10-Inputs!$C$8)</x:f>
        <x:v>461869.6963979602</x:v>
      </x:c>
      <x:c r="AL3015" s="25" t="n">
        <x:f>(AK3015+AI3015)/Inputs!$C$13</x:f>
        <x:v>388.26783945324115</x:v>
      </x:c>
      <x:c r="AM3015" s="26" t="n">
        <x:f>IF(AL3015&gt;=Inputs!$C$7,1,0)</x:f>
        <x:v>1</x:v>
      </x:c>
      <x:c r="AN3015" s="26" t="n">
        <x:f>IF(Inputs!$C$7&lt;=(1-Inputs!$C$16)*AL3015,1,0)</x:f>
        <x:v>1</x:v>
      </x:c>
    </x:row>
    <x:row r="3016" ht="20" customHeight="1">
      <x:c r="A3016" s="16" t="n">
        <x:v>3011</x:v>
      </x:c>
      <x:c r="B3016" s="19" t="n">
        <x:v>0.0824269946583561</x:v>
      </x:c>
      <x:c r="C3016" s="24" t="n">
        <x:v>0.5854836996107053</x:v>
      </x:c>
      <x:c r="D3016" s="19" t="n">
        <x:v>0.009731311627815842</x:v>
      </x:c>
      <x:c r="E3016" s="19" t="n">
        <x:v>0.05579830969973586</x:v>
      </x:c>
      <x:c r="F3016" s="19" t="n">
        <x:v>-0.20544728185810643</x:v>
      </x:c>
      <x:c r="G3016" s="19" t="n">
        <x:v>-0.09892444376244895</x:v>
      </x:c>
      <x:c r="H3016" s="19" t="n">
        <x:v>0.840481062338398</x:v>
      </x:c>
      <x:c r="I3016" s="19" t="n">
        <x:v>0.07444456164033568</x:v>
      </x:c>
      <x:c r="J3016" s="19" t="n">
        <x:v>0.0747982012214004</x:v>
      </x:c>
      <x:c r="K3016" s="19" t="n">
        <x:v>0.06696724239763285</x:v>
      </x:c>
      <x:c r="L3016" s="19" t="n">
        <x:v>0.06121892381217208</x:v>
      </x:c>
      <x:c r="M3016" s="19" t="n">
        <x:v>0.06727207104484592</x:v>
      </x:c>
      <x:c r="N3016" s="19" t="n">
        <x:v>0.06544183960338729</x:v>
      </x:c>
      <x:c r="O3016" s="19" t="n">
        <x:v>0.06232585170996231</x:v>
      </x:c>
      <x:c r="P3016" s="19" t="n">
        <x:v>0.06857179196253468</x:v>
      </x:c>
      <x:c r="Q3016" s="19" t="n">
        <x:v>0.07089380650233465</x:v>
      </x:c>
      <x:c r="R3016" s="19" t="n">
        <x:v>0.06568531042345627</x:v>
      </x:c>
      <x:c r="S3016" s="21" t="n">
        <x:v>8836.230474024174</x:v>
      </x:c>
      <x:c r="T3016" s="21" t="n">
        <x:v>14373.234550439163</x:v>
      </x:c>
      <x:c r="U3016" s="21" t="n">
        <x:v>18018.823840389785</x:v>
      </x:c>
      <x:c r="V3016" s="21" t="n">
        <x:v>21911.897445258117</x:v>
      </x:c>
      <x:c r="W3016" s="21" t="n">
        <x:v>26181.422341021385</x:v>
      </x:c>
      <x:c r="X3016" s="21" t="n">
        <x:v>27696.980304595298</x:v>
      </x:c>
      <x:c r="Y3016" s="21" t="n">
        <x:v>28792.03748140515</x:v>
      </x:c>
      <x:c r="Z3016" s="21" t="n">
        <x:v>29663.512866576173</x:v>
      </x:c>
      <x:c r="AA3016" s="21" t="n">
        <x:v>30304.70550924457</x:v>
      </x:c>
      <x:c r="AB3016" s="21" t="n">
        <x:v>30680.62209442611</x:v>
      </x:c>
      <x:c r="AC3016" s="21" t="n">
        <x:v>40018.20273186015</x:v>
      </x:c>
      <x:c r="AD3016" s="25" t="n">
        <x:f>AC3016*(1+Inputs!$C$14)*(1-Inputs!$C$14/Inputs!$C$15)</x:f>
        <x:v>31754.44386773102</x:v>
      </x:c>
      <x:c r="AE3016" s="25" t="n">
        <x:f>AD3016/(B3016-Inputs!$C$14)</x:f>
        <x:v>669543.6659327991</x:v>
      </x:c>
      <x:c r="AF3016" s="25" t="n">
        <x:f>S3016/(1+B3016)^1+T3016/(1+B3016)^2+U3016/(1+B3016)^3+V3016/(1+B3016)^4+W3016/(1+B3016)^5+X3016/(1+B3016)^6+Y3016/(1+B3016)^7+Z3016/(1+B3016)^8+AA3016/(1+B3016)^9+AB3016/(1+B3016)^10+AE3016/(1+B3016)^10</x:f>
        <x:v>449716.5331820643</x:v>
      </x:c>
      <x:c r="AG3016" s="25" t="n">
        <x:f>(AF3016+Inputs!$C$12)/Inputs!$C$13</x:f>
        <x:v>384.6492281461777</x:v>
      </x:c>
      <x:c r="AH3016" s="25" t="n">
        <x:f>(S3016+Inputs!$C$11)*Inputs!$C$8-Inputs!$C$11</x:f>
        <x:v>2264.55729057023</x:v>
      </x:c>
      <x:c r="AI3016" s="25" t="n">
        <x:f>Inputs!$C$12+AH3016-Inputs!$C$10*Inputs!$C$13</x:f>
        <x:v>24582.472705770226</x:v>
      </x:c>
      <x:c r="AJ3016" s="25" t="n">
        <x:f>(S3016+Inputs!$C$11)*(1-Inputs!$C$8)</x:f>
        <x:v>6571.673183453945</x:v>
      </x:c>
      <x:c r="AK3016" s="25" t="n">
        <x:f>AJ3016/(1+B3016)^(1-Inputs!$C$8)+T3016/(1+B3016)^(2-Inputs!$C$8)+U3016/(1+B3016)^(3-Inputs!$C$8)+V3016/(1+B3016)^(4-Inputs!$C$8)+W3016/(1+B3016)^(5-Inputs!$C$8)+X3016/(1+B3016)^(6-Inputs!$C$8)+Y3016/(1+B3016)^(7-Inputs!$C$8)+Z3016/(1+B3016)^(8-Inputs!$C$8)+AA3016/(1+B3016)^(9-Inputs!$C$8)+AB3016/(1+B3016)^(10-Inputs!$C$8)+AE3016/(1+B3016)^(10-Inputs!$C$8)</x:f>
        <x:v>464546.6032324723</x:v>
      </x:c>
      <x:c r="AL3016" s="25" t="n">
        <x:f>(AK3016+AI3016)/Inputs!$C$13</x:f>
        <x:v>390.289499979218</x:v>
      </x:c>
      <x:c r="AM3016" s="26" t="n">
        <x:f>IF(AL3016&gt;=Inputs!$C$7,1,0)</x:f>
        <x:v>1</x:v>
      </x:c>
      <x:c r="AN3016" s="26" t="n">
        <x:f>IF(Inputs!$C$7&lt;=(1-Inputs!$C$16)*AL3016,1,0)</x:f>
        <x:v>1</x:v>
      </x:c>
    </x:row>
    <x:row r="3017" ht="20" customHeight="1">
      <x:c r="A3017" s="16" t="n">
        <x:v>3012</x:v>
      </x:c>
      <x:c r="B3017" s="19" t="n">
        <x:v>0.08346850613592242</x:v>
      </x:c>
      <x:c r="C3017" s="24" t="n">
        <x:v>0.44460137475672923</x:v>
      </x:c>
      <x:c r="D3017" s="19" t="n">
        <x:v>0.024865573639080197</x:v>
      </x:c>
      <x:c r="E3017" s="19" t="n">
        <x:v>0.041603984317620475</x:v>
      </x:c>
      <x:c r="F3017" s="19" t="n">
        <x:v>-0.23569219008041845</x:v>
      </x:c>
      <x:c r="G3017" s="19" t="n">
        <x:v>-0.03873064566782147</x:v>
      </x:c>
      <x:c r="H3017" s="19" t="n">
        <x:v>0.6981076109081243</x:v>
      </x:c>
      <x:c r="I3017" s="19" t="n">
        <x:v>0.06140376539215481</x:v>
      </x:c>
      <x:c r="J3017" s="19" t="n">
        <x:v>0.06756636692939424</x:v>
      </x:c>
      <x:c r="K3017" s="19" t="n">
        <x:v>0.0607161310850563</x:v>
      </x:c>
      <x:c r="L3017" s="19" t="n">
        <x:v>0.06461888629176542</x:v>
      </x:c>
      <x:c r="M3017" s="19" t="n">
        <x:v>0.07247307000328305</x:v>
      </x:c>
      <x:c r="N3017" s="19" t="n">
        <x:v>0.06408114802048318</x:v>
      </x:c>
      <x:c r="O3017" s="19" t="n">
        <x:v>0.05635473904139758</x:v>
      </x:c>
      <x:c r="P3017" s="19" t="n">
        <x:v>0.06330658739428031</x:v>
      </x:c>
      <x:c r="Q3017" s="19" t="n">
        <x:v>0.06935268035583818</x:v>
      </x:c>
      <x:c r="R3017" s="19" t="n">
        <x:v>0.06557396484329388</x:v>
      </x:c>
      <x:c r="S3017" s="21" t="n">
        <x:v>8574.288485476849</x:v>
      </x:c>
      <x:c r="T3017" s="21" t="n">
        <x:v>13691.78525815122</x:v>
      </x:c>
      <x:c r="U3017" s="21" t="n">
        <x:v>16973.309761438686</x:v>
      </x:c>
      <x:c r="V3017" s="21" t="n">
        <x:v>20596.97939588609</x:v>
      </x:c>
      <x:c r="W3017" s="21" t="n">
        <x:v>24608.794711686824</x:v>
      </x:c>
      <x:c r="X3017" s="21" t="n">
        <x:v>26118.104331980503</x:v>
      </x:c>
      <x:c r="Y3017" s="21" t="n">
        <x:v>27204.473904572587</x:v>
      </x:c>
      <x:c r="Z3017" s="21" t="n">
        <x:v>28072.19403235221</x:v>
      </x:c>
      <x:c r="AA3017" s="21" t="n">
        <x:v>28732.86919319477</x:v>
      </x:c>
      <x:c r="AB3017" s="21" t="n">
        <x:v>29152.318238234977</x:v>
      </x:c>
      <x:c r="AC3017" s="21" t="n">
        <x:v>38024.76291943693</x:v>
      </x:c>
      <x:c r="AD3017" s="25" t="n">
        <x:f>AC3017*(1+Inputs!$C$14)*(1-Inputs!$C$14/Inputs!$C$15)</x:f>
        <x:v>30172.649376573198</x:v>
      </x:c>
      <x:c r="AE3017" s="25" t="n">
        <x:f>AD3017/(B3017-Inputs!$C$14)</x:f>
        <x:v>622520.7208152583</x:v>
      </x:c>
      <x:c r="AF3017" s="25" t="n">
        <x:f>S3017/(1+B3017)^1+T3017/(1+B3017)^2+U3017/(1+B3017)^3+V3017/(1+B3017)^4+W3017/(1+B3017)^5+X3017/(1+B3017)^6+Y3017/(1+B3017)^7+Z3017/(1+B3017)^8+AA3017/(1+B3017)^9+AB3017/(1+B3017)^10+AE3017/(1+B3017)^10</x:f>
        <x:v>417089.8001355108</x:v>
      </x:c>
      <x:c r="AG3017" s="25" t="n">
        <x:f>(AF3017+Inputs!$C$12)/Inputs!$C$13</x:f>
        <x:v>358.6154633321175</x:v>
      </x:c>
      <x:c r="AH3017" s="25" t="n">
        <x:f>(S3017+Inputs!$C$11)*Inputs!$C$8-Inputs!$C$11</x:f>
        <x:v>2141.839263059017</x:v>
      </x:c>
      <x:c r="AI3017" s="25" t="n">
        <x:f>Inputs!$C$12+AH3017-Inputs!$C$10*Inputs!$C$13</x:f>
        <x:v>24459.754678259014</x:v>
      </x:c>
      <x:c r="AJ3017" s="25" t="n">
        <x:f>(S3017+Inputs!$C$11)*(1-Inputs!$C$8)</x:f>
        <x:v>6432.449222417833</x:v>
      </x:c>
      <x:c r="AK3017" s="25" t="n">
        <x:f>AJ3017/(1+B3017)^(1-Inputs!$C$8)+T3017/(1+B3017)^(2-Inputs!$C$8)+U3017/(1+B3017)^(3-Inputs!$C$8)+V3017/(1+B3017)^(4-Inputs!$C$8)+W3017/(1+B3017)^(5-Inputs!$C$8)+X3017/(1+B3017)^(6-Inputs!$C$8)+Y3017/(1+B3017)^(7-Inputs!$C$8)+Z3017/(1+B3017)^(8-Inputs!$C$8)+AA3017/(1+B3017)^(9-Inputs!$C$8)+AB3017/(1+B3017)^(10-Inputs!$C$8)+AE3017/(1+B3017)^(10-Inputs!$C$8)</x:f>
        <x:v>431000.21950835746</x:v>
      </x:c>
      <x:c r="AL3017" s="25" t="n">
        <x:f>(AK3017+AI3017)/Inputs!$C$13</x:f>
        <x:v>363.4240005971067</x:v>
      </x:c>
      <x:c r="AM3017" s="26" t="n">
        <x:f>IF(AL3017&gt;=Inputs!$C$7,1,0)</x:f>
        <x:v>1</x:v>
      </x:c>
      <x:c r="AN3017" s="26" t="n">
        <x:f>IF(Inputs!$C$7&lt;=(1-Inputs!$C$16)*AL3017,1,0)</x:f>
        <x:v>1</x:v>
      </x:c>
    </x:row>
    <x:row r="3018" ht="20" customHeight="1">
      <x:c r="A3018" s="16" t="n">
        <x:v>3013</x:v>
      </x:c>
      <x:c r="B3018" s="19" t="n">
        <x:v>0.08788760579307005</x:v>
      </x:c>
      <x:c r="C3018" s="24" t="n">
        <x:v>0.24742600952785665</x:v>
      </x:c>
      <x:c r="D3018" s="19" t="n">
        <x:v>0.03293235923856486</x:v>
      </x:c>
      <x:c r="E3018" s="19" t="n">
        <x:v>0.04340608341493607</x:v>
      </x:c>
      <x:c r="F3018" s="19" t="n">
        <x:v>-0.2080131023315619</x:v>
      </x:c>
      <x:c r="G3018" s="19" t="n">
        <x:v>-0.10468447781714588</x:v>
      </x:c>
      <x:c r="H3018" s="19" t="n">
        <x:v>0.548280799227399</x:v>
      </x:c>
      <x:c r="I3018" s="19" t="n">
        <x:v>0.06516194570091216</x:v>
      </x:c>
      <x:c r="J3018" s="19" t="n">
        <x:v>0.07458342799800562</x:v>
      </x:c>
      <x:c r="K3018" s="19" t="n">
        <x:v>0.06937242662368476</x:v>
      </x:c>
      <x:c r="L3018" s="19" t="n">
        <x:v>0.07088218620930889</x:v>
      </x:c>
      <x:c r="M3018" s="19" t="n">
        <x:v>0.059688835405200966</x:v>
      </x:c>
      <x:c r="N3018" s="19" t="n">
        <x:v>0.06980716607781573</x:v>
      </x:c>
      <x:c r="O3018" s="19" t="n">
        <x:v>0.0688760724791507</x:v>
      </x:c>
      <x:c r="P3018" s="19" t="n">
        <x:v>0.07046030452391847</x:v>
      </x:c>
      <x:c r="Q3018" s="19" t="n">
        <x:v>0.07037434767100308</x:v>
      </x:c>
      <x:c r="R3018" s="19" t="n">
        <x:v>0.06509236426110306</x:v>
      </x:c>
      <x:c r="S3018" s="21" t="n">
        <x:v>8767.361225395383</x:v>
      </x:c>
      <x:c r="T3018" s="21" t="n">
        <x:v>13905.808662144433</x:v>
      </x:c>
      <x:c r="U3018" s="21" t="n">
        <x:v>17021.796083569596</x:v>
      </x:c>
      <x:c r="V3018" s="21" t="n">
        <x:v>20235.470770695803</x:v>
      </x:c>
      <x:c r="W3018" s="21" t="n">
        <x:v>23789.4726957931</x:v>
      </x:c>
      <x:c r="X3018" s="21" t="n">
        <x:v>25298.598459983477</x:v>
      </x:c>
      <x:c r="Y3018" s="21" t="n">
        <x:v>26508.589524548355</x:v>
      </x:c>
      <x:c r="Z3018" s="21" t="n">
        <x:v>27493.434786094967</x:v>
      </x:c>
      <x:c r="AA3018" s="21" t="n">
        <x:v>28226.25204374651</x:v>
      </x:c>
      <x:c r="AB3018" s="21" t="n">
        <x:v>28677.798224551392</x:v>
      </x:c>
      <x:c r="AC3018" s="21" t="n">
        <x:v>37405.82377115399</x:v>
      </x:c>
      <x:c r="AD3018" s="25" t="n">
        <x:f>AC3018*(1+Inputs!$C$14)*(1-Inputs!$C$14/Inputs!$C$15)</x:f>
        <x:v>29681.52116241069</x:v>
      </x:c>
      <x:c r="AE3018" s="25" t="n">
        <x:f>AD3018/(B3018-Inputs!$C$14)</x:f>
        <x:v>561218.8473523207</x:v>
      </x:c>
      <x:c r="AF3018" s="25" t="n">
        <x:f>S3018/(1+B3018)^1+T3018/(1+B3018)^2+U3018/(1+B3018)^3+V3018/(1+B3018)^4+W3018/(1+B3018)^5+X3018/(1+B3018)^6+Y3018/(1+B3018)^7+Z3018/(1+B3018)^8+AA3018/(1+B3018)^9+AB3018/(1+B3018)^10+AE3018/(1+B3018)^10</x:f>
        <x:v>374347.8454126123</x:v>
      </x:c>
      <x:c r="AG3018" s="25" t="n">
        <x:f>(AF3018+Inputs!$C$12)/Inputs!$C$13</x:f>
        <x:v>324.5104858168559</x:v>
      </x:c>
      <x:c r="AH3018" s="25" t="n">
        <x:f>(S3018+Inputs!$C$11)*Inputs!$C$8-Inputs!$C$11</x:f>
        <x:v>2232.2925192948233</x:v>
      </x:c>
      <x:c r="AI3018" s="25" t="n">
        <x:f>Inputs!$C$12+AH3018-Inputs!$C$10*Inputs!$C$13</x:f>
        <x:v>24550.20793449482</x:v>
      </x:c>
      <x:c r="AJ3018" s="25" t="n">
        <x:f>(S3018+Inputs!$C$11)*(1-Inputs!$C$8)</x:f>
        <x:v>6535.06870610056</x:v>
      </x:c>
      <x:c r="AK3018" s="25" t="n">
        <x:f>AJ3018/(1+B3018)^(1-Inputs!$C$8)+T3018/(1+B3018)^(2-Inputs!$C$8)+U3018/(1+B3018)^(3-Inputs!$C$8)+V3018/(1+B3018)^(4-Inputs!$C$8)+W3018/(1+B3018)^(5-Inputs!$C$8)+X3018/(1+B3018)^(6-Inputs!$C$8)+Y3018/(1+B3018)^(7-Inputs!$C$8)+Z3018/(1+B3018)^(8-Inputs!$C$8)+AA3018/(1+B3018)^(9-Inputs!$C$8)+AB3018/(1+B3018)^(10-Inputs!$C$8)+AE3018/(1+B3018)^(10-Inputs!$C$8)</x:f>
        <x:v>387282.26842268475</x:v>
      </x:c>
      <x:c r="AL3018" s="25" t="n">
        <x:f>(AK3018+AI3018)/Inputs!$C$13</x:f>
        <x:v>328.6124239584993</x:v>
      </x:c>
      <x:c r="AM3018" s="26" t="n">
        <x:f>IF(AL3018&gt;=Inputs!$C$7,1,0)</x:f>
        <x:v>1</x:v>
      </x:c>
      <x:c r="AN3018" s="26" t="n">
        <x:f>IF(Inputs!$C$7&lt;=(1-Inputs!$C$16)*AL3018,1,0)</x:f>
        <x:v>0</x:v>
      </x:c>
    </x:row>
    <x:row r="3019" ht="20" customHeight="1">
      <x:c r="A3019" s="16" t="n">
        <x:v>3014</x:v>
      </x:c>
      <x:c r="B3019" s="19" t="n">
        <x:v>0.08224063782136493</x:v>
      </x:c>
      <x:c r="C3019" s="24" t="n">
        <x:v>0.774526601375868</x:v>
      </x:c>
      <x:c r="D3019" s="19" t="n">
        <x:v>0.02717568668329733</x:v>
      </x:c>
      <x:c r="E3019" s="19" t="n">
        <x:v>0.05206421812557921</x:v>
      </x:c>
      <x:c r="F3019" s="19" t="n">
        <x:v>-0.2274793846202431</x:v>
      </x:c>
      <x:c r="G3019" s="19" t="n">
        <x:v>-0.0473621746911175</x:v>
      </x:c>
      <x:c r="H3019" s="19" t="n">
        <x:v>0.8645637281291272</x:v>
      </x:c>
      <x:c r="I3019" s="19" t="n">
        <x:v>0.06071426442426059</x:v>
      </x:c>
      <x:c r="J3019" s="19" t="n">
        <x:v>0.06851759854766329</x:v>
      </x:c>
      <x:c r="K3019" s="19" t="n">
        <x:v>0.06782347423823808</x:v>
      </x:c>
      <x:c r="L3019" s="19" t="n">
        <x:v>0.07033386539858726</x:v>
      </x:c>
      <x:c r="M3019" s="19" t="n">
        <x:v>0.05719283067646189</x:v>
      </x:c>
      <x:c r="N3019" s="19" t="n">
        <x:v>0.060120033729589295</x:v>
      </x:c>
      <x:c r="O3019" s="19" t="n">
        <x:v>0.07045606936245463</x:v>
      </x:c>
      <x:c r="P3019" s="19" t="n">
        <x:v>0.06913869965572644</x:v>
      </x:c>
      <x:c r="Q3019" s="19" t="n">
        <x:v>0.0666614969144291</x:v>
      </x:c>
      <x:c r="R3019" s="19" t="n">
        <x:v>0.0651697091315566</x:v>
      </x:c>
      <x:c r="S3019" s="21" t="n">
        <x:v>8735.403261422762</x:v>
      </x:c>
      <x:c r="T3019" s="21" t="n">
        <x:v>14375.242859318354</x:v>
      </x:c>
      <x:c r="U3019" s="21" t="n">
        <x:v>18435.71788955496</x:v>
      </x:c>
      <x:c r="V3019" s="21" t="n">
        <x:v>23089.819862421064</x:v>
      </x:c>
      <x:c r="W3019" s="21" t="n">
        <x:v>28306.17977895992</x:v>
      </x:c>
      <x:c r="X3019" s="21" t="n">
        <x:v>30141.05496995664</x:v>
      </x:c>
      <x:c r="Y3019" s="21" t="n">
        <x:v>31479.462444537043</x:v>
      </x:c>
      <x:c r="Z3019" s="21" t="n">
        <x:v>32546.336221460657</x:v>
      </x:c>
      <x:c r="AA3019" s="21" t="n">
        <x:v>33261.40992030897</x:v>
      </x:c>
      <x:c r="AB3019" s="21" t="n">
        <x:v>33598.70991960155</x:v>
      </x:c>
      <x:c r="AC3019" s="21" t="n">
        <x:v>43824.40424295854</x:v>
      </x:c>
      <x:c r="AD3019" s="25" t="n">
        <x:f>AC3019*(1+Inputs!$C$14)*(1-Inputs!$C$14/Inputs!$C$15)</x:f>
        <x:v>34774.664766787595</x:v>
      </x:c>
      <x:c r="AE3019" s="25" t="n">
        <x:f>AD3019/(B3019-Inputs!$C$14)</x:f>
        <x:v>736117.5964279742</x:v>
      </x:c>
      <x:c r="AF3019" s="25" t="n">
        <x:f>S3019/(1+B3019)^1+T3019/(1+B3019)^2+U3019/(1+B3019)^3+V3019/(1+B3019)^4+W3019/(1+B3019)^5+X3019/(1+B3019)^6+Y3019/(1+B3019)^7+Z3019/(1+B3019)^8+AA3019/(1+B3019)^9+AB3019/(1+B3019)^10+AE3019/(1+B3019)^10</x:f>
        <x:v>490490.25464731234</x:v>
      </x:c>
      <x:c r="AG3019" s="25" t="n">
        <x:f>(AF3019+Inputs!$C$12)/Inputs!$C$13</x:f>
        <x:v>417.1836983827678</x:v>
      </x:c>
      <x:c r="AH3019" s="25" t="n">
        <x:f>(S3019+Inputs!$C$11)*Inputs!$C$8-Inputs!$C$11</x:f>
        <x:v>2217.320432063814</x:v>
      </x:c>
      <x:c r="AI3019" s="25" t="n">
        <x:f>Inputs!$C$12+AH3019-Inputs!$C$10*Inputs!$C$13</x:f>
        <x:v>24535.235847263815</x:v>
      </x:c>
      <x:c r="AJ3019" s="25" t="n">
        <x:f>(S3019+Inputs!$C$11)*(1-Inputs!$C$8)</x:f>
        <x:v>6518.0828293589475</x:v>
      </x:c>
      <x:c r="AK3019" s="25" t="n">
        <x:f>AJ3019/(1+B3019)^(1-Inputs!$C$8)+T3019/(1+B3019)^(2-Inputs!$C$8)+U3019/(1+B3019)^(3-Inputs!$C$8)+V3019/(1+B3019)^(4-Inputs!$C$8)+W3019/(1+B3019)^(5-Inputs!$C$8)+X3019/(1+B3019)^(6-Inputs!$C$8)+Y3019/(1+B3019)^(7-Inputs!$C$8)+Z3019/(1+B3019)^(8-Inputs!$C$8)+AA3019/(1+B3019)^(9-Inputs!$C$8)+AB3019/(1+B3019)^(10-Inputs!$C$8)+AE3019/(1+B3019)^(10-Inputs!$C$8)</x:f>
        <x:v>506865.78680356697</x:v>
      </x:c>
      <x:c r="AL3019" s="25" t="n">
        <x:f>(AK3019+AI3019)/Inputs!$C$13</x:f>
        <x:v>424.01944521700085</x:v>
      </x:c>
      <x:c r="AM3019" s="26" t="n">
        <x:f>IF(AL3019&gt;=Inputs!$C$7,1,0)</x:f>
        <x:v>1</x:v>
      </x:c>
      <x:c r="AN3019" s="26" t="n">
        <x:f>IF(Inputs!$C$7&lt;=(1-Inputs!$C$16)*AL3019,1,0)</x:f>
        <x:v>1</x:v>
      </x:c>
    </x:row>
    <x:row r="3020" ht="20" customHeight="1">
      <x:c r="A3020" s="16" t="n">
        <x:v>3015</x:v>
      </x:c>
      <x:c r="B3020" s="19" t="n">
        <x:v>0.08538821556231985</x:v>
      </x:c>
      <x:c r="C3020" s="24" t="n">
        <x:v>0.5436716758064506</x:v>
      </x:c>
      <x:c r="D3020" s="19" t="n">
        <x:v>0.014650353375135695</x:v>
      </x:c>
      <x:c r="E3020" s="19" t="n">
        <x:v>0.03703285425328574</x:v>
      </x:c>
      <x:c r="F3020" s="19" t="n">
        <x:v>-0.190514500540927</x:v>
      </x:c>
      <x:c r="G3020" s="19" t="n">
        <x:v>-0.08633886926385059</x:v>
      </x:c>
      <x:c r="H3020" s="19" t="n">
        <x:v>0.7666528272625612</x:v>
      </x:c>
      <x:c r="I3020" s="19" t="n">
        <x:v>0.05827545087534304</x:v>
      </x:c>
      <x:c r="J3020" s="19" t="n">
        <x:v>0.06329707765995295</x:v>
      </x:c>
      <x:c r="K3020" s="19" t="n">
        <x:v>0.05931501710376211</x:v>
      </x:c>
      <x:c r="L3020" s="19" t="n">
        <x:v>0.06611137080091453</x:v>
      </x:c>
      <x:c r="M3020" s="19" t="n">
        <x:v>0.06191433186334166</x:v>
      </x:c>
      <x:c r="N3020" s="19" t="n">
        <x:v>0.07104681800411868</x:v>
      </x:c>
      <x:c r="O3020" s="19" t="n">
        <x:v>0.057652898821546616</x:v>
      </x:c>
      <x:c r="P3020" s="19" t="n">
        <x:v>0.055632724864984766</x:v>
      </x:c>
      <x:c r="Q3020" s="19" t="n">
        <x:v>0.059006572696854394</x:v>
      </x:c>
      <x:c r="R3020" s="19" t="n">
        <x:v>0.06658324284655578</x:v>
      </x:c>
      <x:c r="S3020" s="21" t="n">
        <x:v>9131.529835098312</x:v>
      </x:c>
      <x:c r="T3020" s="21" t="n">
        <x:v>14507.43006141296</x:v>
      </x:c>
      <x:c r="U3020" s="21" t="n">
        <x:v>17690.124655598294</x:v>
      </x:c>
      <x:c r="V3020" s="21" t="n">
        <x:v>21018.412048875573</x:v>
      </x:c>
      <x:c r="W3020" s="21" t="n">
        <x:v>24665.044266219353</x:v>
      </x:c>
      <x:c r="X3020" s="21" t="n">
        <x:v>25882.432226249948</x:v>
      </x:c>
      <x:c r="Y3020" s="21" t="n">
        <x:v>26810.868588761492</x:v>
      </x:c>
      <x:c r="Z3020" s="21" t="n">
        <x:v>27544.947932189378</x:v>
      </x:c>
      <x:c r="AA3020" s="21" t="n">
        <x:v>28107.949447673735</x:v>
      </x:c>
      <x:c r="AB3020" s="21" t="n">
        <x:v>28494.68306746966</x:v>
      </x:c>
      <x:c r="AC3020" s="21" t="n">
        <x:v>37166.977914090865</x:v>
      </x:c>
      <x:c r="AD3020" s="25" t="n">
        <x:f>AC3020*(1+Inputs!$C$14)*(1-Inputs!$C$14/Inputs!$C$15)</x:f>
        <x:v>29491.996974831098</x:v>
      </x:c>
      <x:c r="AE3020" s="25" t="n">
        <x:f>AD3020/(B3020-Inputs!$C$14)</x:f>
        <x:v>585295.5228858138</x:v>
      </x:c>
      <x:c r="AF3020" s="25" t="n">
        <x:f>S3020/(1+B3020)^1+T3020/(1+B3020)^2+U3020/(1+B3020)^3+V3020/(1+B3020)^4+W3020/(1+B3020)^5+X3020/(1+B3020)^6+Y3020/(1+B3020)^7+Z3020/(1+B3020)^8+AA3020/(1+B3020)^9+AB3020/(1+B3020)^10+AE3020/(1+B3020)^10</x:f>
        <x:v>395267.0692283389</x:v>
      </x:c>
      <x:c r="AG3020" s="25" t="n">
        <x:f>(AF3020+Inputs!$C$12)/Inputs!$C$13</x:f>
        <x:v>341.20250803477893</x:v>
      </x:c>
      <x:c r="AH3020" s="25" t="n">
        <x:f>(S3020+Inputs!$C$11)*Inputs!$C$8-Inputs!$C$11</x:f>
        <x:v>2402.9030186351</x:v>
      </x:c>
      <x:c r="AI3020" s="25" t="n">
        <x:f>Inputs!$C$12+AH3020-Inputs!$C$10*Inputs!$C$13</x:f>
        <x:v>24720.8184338351</x:v>
      </x:c>
      <x:c r="AJ3020" s="25" t="n">
        <x:f>(S3020+Inputs!$C$11)*(1-Inputs!$C$8)</x:f>
        <x:v>6728.626816463213</x:v>
      </x:c>
      <x:c r="AK3020" s="25" t="n">
        <x:f>AJ3020/(1+B3020)^(1-Inputs!$C$8)+T3020/(1+B3020)^(2-Inputs!$C$8)+U3020/(1+B3020)^(3-Inputs!$C$8)+V3020/(1+B3020)^(4-Inputs!$C$8)+W3020/(1+B3020)^(5-Inputs!$C$8)+X3020/(1+B3020)^(6-Inputs!$C$8)+Y3020/(1+B3020)^(7-Inputs!$C$8)+Z3020/(1+B3020)^(8-Inputs!$C$8)+AA3020/(1+B3020)^(9-Inputs!$C$8)+AB3020/(1+B3020)^(10-Inputs!$C$8)+AE3020/(1+B3020)^(10-Inputs!$C$8)</x:f>
        <x:v>408434.7804811725</x:v>
      </x:c>
      <x:c r="AL3020" s="25" t="n">
        <x:f>(AK3020+AI3020)/Inputs!$C$13</x:f>
        <x:v>345.6267280563016</x:v>
      </x:c>
      <x:c r="AM3020" s="26" t="n">
        <x:f>IF(AL3020&gt;=Inputs!$C$7,1,0)</x:f>
        <x:v>1</x:v>
      </x:c>
      <x:c r="AN3020" s="26" t="n">
        <x:f>IF(Inputs!$C$7&lt;=(1-Inputs!$C$16)*AL3020,1,0)</x:f>
        <x:v>1</x:v>
      </x:c>
    </x:row>
    <x:row r="3021" ht="20" customHeight="1">
      <x:c r="A3021" s="16" t="n">
        <x:v>3016</x:v>
      </x:c>
      <x:c r="B3021" s="19" t="n">
        <x:v>0.0959214114508997</x:v>
      </x:c>
      <x:c r="C3021" s="24" t="n">
        <x:v>0.7398090932962589</x:v>
      </x:c>
      <x:c r="D3021" s="19" t="n">
        <x:v>0.024288835311575954</x:v>
      </x:c>
      <x:c r="E3021" s="19" t="n">
        <x:v>0.04094484108768171</x:v>
      </x:c>
      <x:c r="F3021" s="19" t="n">
        <x:v>-0.1585489030178326</x:v>
      </x:c>
      <x:c r="G3021" s="19" t="n">
        <x:v>-0.08040416518489735</x:v>
      </x:c>
      <x:c r="H3021" s="19" t="n">
        <x:v>0.5684957616386725</x:v>
      </x:c>
      <x:c r="I3021" s="19" t="n">
        <x:v>0.055789342212486874</x:v>
      </x:c>
      <x:c r="J3021" s="19" t="n">
        <x:v>0.05907746126662801</x:v>
      </x:c>
      <x:c r="K3021" s="19" t="n">
        <x:v>0.05842036453760216</x:v>
      </x:c>
      <x:c r="L3021" s="19" t="n">
        <x:v>0.056326623776666335</x:v>
      </x:c>
      <x:c r="M3021" s="19" t="n">
        <x:v>0.05640851064584808</x:v>
      </x:c>
      <x:c r="N3021" s="19" t="n">
        <x:v>0.05721042249131983</x:v>
      </x:c>
      <x:c r="O3021" s="19" t="n">
        <x:v>0.06156363677629429</x:v>
      </x:c>
      <x:c r="P3021" s="19" t="n">
        <x:v>0.05346976423546835</x:v>
      </x:c>
      <x:c r="Q3021" s="19" t="n">
        <x:v>0.05324342587936485</x:v>
      </x:c>
      <x:c r="R3021" s="19" t="n">
        <x:v>0.0665241014254059</x:v>
      </x:c>
      <x:c r="S3021" s="21" t="n">
        <x:v>9726.048669571093</x:v>
      </x:c>
      <x:c r="T3021" s="21" t="n">
        <x:v>15447.931504992464</x:v>
      </x:c>
      <x:c r="U3021" s="21" t="n">
        <x:v>18776.608052359512</x:v>
      </x:c>
      <x:c r="V3021" s="21" t="n">
        <x:v>22269.950679140733</x:v>
      </x:c>
      <x:c r="W3021" s="21" t="n">
        <x:v>26166.289834858602</x:v>
      </x:c>
      <x:c r="X3021" s="21" t="n">
        <x:v>27551.22316040505</x:v>
      </x:c>
      <x:c r="Y3021" s="21" t="n">
        <x:v>28641.569719336</x:v>
      </x:c>
      <x:c r="Z3021" s="21" t="n">
        <x:v>29520.581586750177</x:v>
      </x:c>
      <x:c r="AA3021" s="21" t="n">
        <x:v>30134.028091268454</x:v>
      </x:c>
      <x:c r="AB3021" s="21" t="n">
        <x:v>30483.926087844397</x:v>
      </x:c>
      <x:c r="AC3021" s="21" t="n">
        <x:v>39761.6427232753</x:v>
      </x:c>
      <x:c r="AD3021" s="25" t="n">
        <x:f>AC3021*(1+Inputs!$C$14)*(1-Inputs!$C$14/Inputs!$C$15)</x:f>
        <x:v>31550.863500918946</x:v>
      </x:c>
      <x:c r="AE3021" s="25" t="n">
        <x:f>AD3021/(B3021-Inputs!$C$14)</x:f>
        <x:v>517894.4930773267</x:v>
      </x:c>
      <x:c r="AF3021" s="25" t="n">
        <x:f>S3021/(1+B3021)^1+T3021/(1+B3021)^2+U3021/(1+B3021)^3+V3021/(1+B3021)^4+W3021/(1+B3021)^5+X3021/(1+B3021)^6+Y3021/(1+B3021)^7+Z3021/(1+B3021)^8+AA3021/(1+B3021)^9+AB3021/(1+B3021)^10+AE3021/(1+B3021)^10</x:f>
        <x:v>345805.8557751209</x:v>
      </x:c>
      <x:c r="AG3021" s="25" t="n">
        <x:f>(AF3021+Inputs!$C$12)/Inputs!$C$13</x:f>
        <x:v>301.7360497589287</x:v>
      </x:c>
      <x:c r="AH3021" s="25" t="n">
        <x:f>(S3021+Inputs!$C$11)*Inputs!$C$8-Inputs!$C$11</x:f>
        <x:v>2681.4310205387865</x:v>
      </x:c>
      <x:c r="AI3021" s="25" t="n">
        <x:f>Inputs!$C$12+AH3021-Inputs!$C$10*Inputs!$C$13</x:f>
        <x:v>24999.346435738786</x:v>
      </x:c>
      <x:c r="AJ3021" s="25" t="n">
        <x:f>(S3021+Inputs!$C$11)*(1-Inputs!$C$8)</x:f>
        <x:v>7044.617649032308</x:v>
      </x:c>
      <x:c r="AK3021" s="25" t="n">
        <x:f>AJ3021/(1+B3021)^(1-Inputs!$C$8)+T3021/(1+B3021)^(2-Inputs!$C$8)+U3021/(1+B3021)^(3-Inputs!$C$8)+V3021/(1+B3021)^(4-Inputs!$C$8)+W3021/(1+B3021)^(5-Inputs!$C$8)+X3021/(1+B3021)^(6-Inputs!$C$8)+Y3021/(1+B3021)^(7-Inputs!$C$8)+Z3021/(1+B3021)^(8-Inputs!$C$8)+AA3021/(1+B3021)^(9-Inputs!$C$8)+AB3021/(1+B3021)^(10-Inputs!$C$8)+AE3021/(1+B3021)^(10-Inputs!$C$8)</x:f>
        <x:v>358414.0024473391</x:v>
      </x:c>
      <x:c r="AL3021" s="25" t="n">
        <x:f>(AK3021+AI3021)/Inputs!$C$13</x:f>
        <x:v>305.9360229892115</x:v>
      </x:c>
      <x:c r="AM3021" s="26" t="n">
        <x:f>IF(AL3021&gt;=Inputs!$C$7,1,0)</x:f>
        <x:v>1</x:v>
      </x:c>
      <x:c r="AN3021" s="26" t="n">
        <x:f>IF(Inputs!$C$7&lt;=(1-Inputs!$C$16)*AL3021,1,0)</x:f>
        <x:v>0</x:v>
      </x:c>
    </x:row>
    <x:row r="3022" ht="20" customHeight="1">
      <x:c r="A3022" s="16" t="n">
        <x:v>3017</x:v>
      </x:c>
      <x:c r="B3022" s="19" t="n">
        <x:v>0.08257756658125451</x:v>
      </x:c>
      <x:c r="C3022" s="24" t="n">
        <x:v>0.6940676187611814</x:v>
      </x:c>
      <x:c r="D3022" s="19" t="n">
        <x:v>0.03879034226435323</x:v>
      </x:c>
      <x:c r="E3022" s="19" t="n">
        <x:v>0.0618474061790036</x:v>
      </x:c>
      <x:c r="F3022" s="19" t="n">
        <x:v>-0.24688870672278998</x:v>
      </x:c>
      <x:c r="G3022" s="19" t="n">
        <x:v>-0.07135109976967272</x:v>
      </x:c>
      <x:c r="H3022" s="19" t="n">
        <x:v>0.6200787295548196</x:v>
      </x:c>
      <x:c r="I3022" s="19" t="n">
        <x:v>0.06419177688206787</x:v>
      </x:c>
      <x:c r="J3022" s="19" t="n">
        <x:v>0.059449243291072665</x:v>
      </x:c>
      <x:c r="K3022" s="19" t="n">
        <x:v>0.061822683317330984</x:v>
      </x:c>
      <x:c r="L3022" s="19" t="n">
        <x:v>0.05704561591564129</x:v>
      </x:c>
      <x:c r="M3022" s="19" t="n">
        <x:v>0.05593316874310744</x:v>
      </x:c>
      <x:c r="N3022" s="19" t="n">
        <x:v>0.06079686653851127</x:v>
      </x:c>
      <x:c r="O3022" s="19" t="n">
        <x:v>0.05472716369762225</x:v>
      </x:c>
      <x:c r="P3022" s="19" t="n">
        <x:v>0.0623050796440532</x:v>
      </x:c>
      <x:c r="Q3022" s="19" t="n">
        <x:v>0.055913656022754596</x:v>
      </x:c>
      <x:c r="R3022" s="19" t="n">
        <x:v>0.05688234786776661</x:v>
      </x:c>
      <x:c r="S3022" s="21" t="n">
        <x:v>8279.593035444204</x:v>
      </x:c>
      <x:c r="T3022" s="21" t="n">
        <x:v>13840.579009523972</x:v>
      </x:c>
      <x:c r="U3022" s="21" t="n">
        <x:v>17939.678359972502</x:v>
      </x:c>
      <x:c r="V3022" s="21" t="n">
        <x:v>22617.510264650282</x:v>
      </x:c>
      <x:c r="W3022" s="21" t="n">
        <x:v>27965.847362895936</x:v>
      </x:c>
      <x:c r="X3022" s="21" t="n">
        <x:v>30119.082837778293</x:v>
      </x:c>
      <x:c r="Y3022" s="21" t="n">
        <x:v>31765.868559888153</x:v>
      </x:c>
      <x:c r="Z3022" s="21" t="n">
        <x:v>33029.85204091662</x:v>
      </x:c>
      <x:c r="AA3022" s="21" t="n">
        <x:v>33879.079648153944</x:v>
      </x:c>
      <x:c r="AB3022" s="21" t="n">
        <x:v>34244.50942623547</x:v>
      </x:c>
      <x:c r="AC3022" s="21" t="n">
        <x:v>44666.75142552453</x:v>
      </x:c>
      <x:c r="AD3022" s="25" t="n">
        <x:f>AC3022*(1+Inputs!$C$14)*(1-Inputs!$C$14/Inputs!$C$15)</x:f>
        <x:v>35443.06725615371</x:v>
      </x:c>
      <x:c r="AE3022" s="25" t="n">
        <x:f>AD3022/(B3022-Inputs!$C$14)</x:f>
        <x:v>744953.342572132</x:v>
      </x:c>
      <x:c r="AF3022" s="25" t="n">
        <x:f>S3022/(1+B3022)^1+T3022/(1+B3022)^2+U3022/(1+B3022)^3+V3022/(1+B3022)^4+W3022/(1+B3022)^5+X3022/(1+B3022)^6+Y3022/(1+B3022)^7+Z3022/(1+B3022)^8+AA3022/(1+B3022)^9+AB3022/(1+B3022)^10+AE3022/(1+B3022)^10</x:f>
        <x:v>492324.2895647008</x:v>
      </x:c>
      <x:c r="AG3022" s="25" t="n">
        <x:f>(AF3022+Inputs!$C$12)/Inputs!$C$13</x:f>
        <x:v>418.64712512647327</x:v>
      </x:c>
      <x:c r="AH3022" s="25" t="n">
        <x:f>(S3022+Inputs!$C$11)*Inputs!$C$8-Inputs!$C$11</x:f>
        <x:v>2003.7764631807095</x:v>
      </x:c>
      <x:c r="AI3022" s="25" t="n">
        <x:f>Inputs!$C$12+AH3022-Inputs!$C$10*Inputs!$C$13</x:f>
        <x:v>24321.691878380705</x:v>
      </x:c>
      <x:c r="AJ3022" s="25" t="n">
        <x:f>(S3022+Inputs!$C$11)*(1-Inputs!$C$8)</x:f>
        <x:v>6275.816572263496</x:v>
      </x:c>
      <x:c r="AK3022" s="25" t="n">
        <x:f>AJ3022/(1+B3022)^(1-Inputs!$C$8)+T3022/(1+B3022)^(2-Inputs!$C$8)+U3022/(1+B3022)^(3-Inputs!$C$8)+V3022/(1+B3022)^(4-Inputs!$C$8)+W3022/(1+B3022)^(5-Inputs!$C$8)+X3022/(1+B3022)^(6-Inputs!$C$8)+Y3022/(1+B3022)^(7-Inputs!$C$8)+Z3022/(1+B3022)^(8-Inputs!$C$8)+AA3022/(1+B3022)^(9-Inputs!$C$8)+AB3022/(1+B3022)^(10-Inputs!$C$8)+AE3022/(1+B3022)^(10-Inputs!$C$8)</x:f>
        <x:v>509048.58990226884</x:v>
      </x:c>
      <x:c r="AL3022" s="25" t="n">
        <x:f>(AK3022+AI3022)/Inputs!$C$13</x:f>
        <x:v>425.5907710672014</x:v>
      </x:c>
      <x:c r="AM3022" s="26" t="n">
        <x:f>IF(AL3022&gt;=Inputs!$C$7,1,0)</x:f>
        <x:v>1</x:v>
      </x:c>
      <x:c r="AN3022" s="26" t="n">
        <x:f>IF(Inputs!$C$7&lt;=(1-Inputs!$C$16)*AL3022,1,0)</x:f>
        <x:v>1</x:v>
      </x:c>
    </x:row>
    <x:row r="3023" ht="20" customHeight="1">
      <x:c r="A3023" s="16" t="n">
        <x:v>3018</x:v>
      </x:c>
      <x:c r="B3023" s="19" t="n">
        <x:v>0.07626327376447266</x:v>
      </x:c>
      <x:c r="C3023" s="24" t="n">
        <x:v>0.7551783472922864</x:v>
      </x:c>
      <x:c r="D3023" s="19" t="n">
        <x:v>0.019186907137931544</x:v>
      </x:c>
      <x:c r="E3023" s="19" t="n">
        <x:v>0.03793185017712204</x:v>
      </x:c>
      <x:c r="F3023" s="19" t="n">
        <x:v>-0.22126804875316455</x:v>
      </x:c>
      <x:c r="G3023" s="19" t="n">
        <x:v>-0.10078675744675081</x:v>
      </x:c>
      <x:c r="H3023" s="19" t="n">
        <x:v>0.8792579648182084</x:v>
      </x:c>
      <x:c r="I3023" s="19" t="n">
        <x:v>0.06233964204530708</x:v>
      </x:c>
      <x:c r="J3023" s="19" t="n">
        <x:v>0.07180460888355242</x:v>
      </x:c>
      <x:c r="K3023" s="19" t="n">
        <x:v>0.07496045652935096</x:v>
      </x:c>
      <x:c r="L3023" s="19" t="n">
        <x:v>0.0722922396138722</x:v>
      </x:c>
      <x:c r="M3023" s="19" t="n">
        <x:v>0.0670471908199545</x:v>
      </x:c>
      <x:c r="N3023" s="19" t="n">
        <x:v>0.06727301782850077</x:v>
      </x:c>
      <x:c r="O3023" s="19" t="n">
        <x:v>0.07179889738759926</x:v>
      </x:c>
      <x:c r="P3023" s="19" t="n">
        <x:v>0.0761335528931511</x:v>
      </x:c>
      <x:c r="Q3023" s="19" t="n">
        <x:v>0.07516062465605387</x:v>
      </x:c>
      <x:c r="R3023" s="19" t="n">
        <x:v>0.07130894534361801</x:v>
      </x:c>
      <x:c r="S3023" s="21" t="n">
        <x:v>8563.973859600008</x:v>
      </x:c>
      <x:c r="T3023" s="21" t="n">
        <x:v>14120.837894679922</x:v>
      </x:c>
      <x:c r="U3023" s="21" t="n">
        <x:v>17930.848893166025</x:v>
      </x:c>
      <x:c r="V3023" s="21" t="n">
        <x:v>22086.534117466934</x:v>
      </x:c>
      <x:c r="W3023" s="21" t="n">
        <x:v>26646.184780169388</x:v>
      </x:c>
      <x:c r="X3023" s="21" t="n">
        <x:v>28099.227381369084</x:v>
      </x:c>
      <x:c r="Y3023" s="21" t="n">
        <x:v>29134.122455597913</x:v>
      </x:c>
      <x:c r="Z3023" s="21" t="n">
        <x:v>29978.904760841488</x:v>
      </x:c>
      <x:c r="AA3023" s="21" t="n">
        <x:v>30597.939849422924</x:v>
      </x:c>
      <x:c r="AB3023" s="21" t="n">
        <x:v>30960.876455951602</x:v>
      </x:c>
      <x:c r="AC3023" s="21" t="n">
        <x:v>40383.751899067305</x:v>
      </x:c>
      <x:c r="AD3023" s="25" t="n">
        <x:f>AC3023*(1+Inputs!$C$14)*(1-Inputs!$C$14/Inputs!$C$15)</x:f>
        <x:v>32044.5071319099</x:v>
      </x:c>
      <x:c r="AE3023" s="25" t="n">
        <x:f>AD3023/(B3023-Inputs!$C$14)</x:f>
        <x:v>776586.6400910721</x:v>
      </x:c>
      <x:c r="AF3023" s="25" t="n">
        <x:f>S3023/(1+B3023)^1+T3023/(1+B3023)^2+U3023/(1+B3023)^3+V3023/(1+B3023)^4+W3023/(1+B3023)^5+X3023/(1+B3023)^6+Y3023/(1+B3023)^7+Z3023/(1+B3023)^8+AA3023/(1+B3023)^9+AB3023/(1+B3023)^10+AE3023/(1+B3023)^10</x:f>
        <x:v>524625.7317103475</x:v>
      </x:c>
      <x:c r="AG3023" s="25" t="n">
        <x:f>(AF3023+Inputs!$C$12)/Inputs!$C$13</x:f>
        <x:v>444.4213314123082</x:v>
      </x:c>
      <x:c r="AH3023" s="25" t="n">
        <x:f>(S3023+Inputs!$C$11)*Inputs!$C$8-Inputs!$C$11</x:f>
        <x:v>2137.0069314838393</x:v>
      </x:c>
      <x:c r="AI3023" s="25" t="n">
        <x:f>Inputs!$C$12+AH3023-Inputs!$C$10*Inputs!$C$13</x:f>
        <x:v>24454.922346683838</x:v>
      </x:c>
      <x:c r="AJ3023" s="25" t="n">
        <x:f>(S3023+Inputs!$C$11)*(1-Inputs!$C$8)</x:f>
        <x:v>6426.966928116169</x:v>
      </x:c>
      <x:c r="AK3023" s="25" t="n">
        <x:f>AJ3023/(1+B3023)^(1-Inputs!$C$8)+T3023/(1+B3023)^(2-Inputs!$C$8)+U3023/(1+B3023)^(3-Inputs!$C$8)+V3023/(1+B3023)^(4-Inputs!$C$8)+W3023/(1+B3023)^(5-Inputs!$C$8)+X3023/(1+B3023)^(6-Inputs!$C$8)+Y3023/(1+B3023)^(7-Inputs!$C$8)+Z3023/(1+B3023)^(8-Inputs!$C$8)+AA3023/(1+B3023)^(9-Inputs!$C$8)+AB3023/(1+B3023)^(10-Inputs!$C$8)+AE3023/(1+B3023)^(10-Inputs!$C$8)</x:f>
        <x:v>540949.0712737866</x:v>
      </x:c>
      <x:c r="AL3023" s="25" t="n">
        <x:f>(AK3023+AI3023)/Inputs!$C$13</x:f>
        <x:v>451.15134800174576</x:v>
      </x:c>
      <x:c r="AM3023" s="26" t="n">
        <x:f>IF(AL3023&gt;=Inputs!$C$7,1,0)</x:f>
        <x:v>1</x:v>
      </x:c>
      <x:c r="AN3023" s="26" t="n">
        <x:f>IF(Inputs!$C$7&lt;=(1-Inputs!$C$16)*AL3023,1,0)</x:f>
        <x:v>1</x:v>
      </x:c>
    </x:row>
    <x:row r="3024" ht="20" customHeight="1">
      <x:c r="A3024" s="16" t="n">
        <x:v>3019</x:v>
      </x:c>
      <x:c r="B3024" s="19" t="n">
        <x:v>0.08134432390142508</x:v>
      </x:c>
      <x:c r="C3024" s="24" t="n">
        <x:v>0.4478173910325438</x:v>
      </x:c>
      <x:c r="D3024" s="19" t="n">
        <x:v>0.034979856678798174</x:v>
      </x:c>
      <x:c r="E3024" s="19" t="n">
        <x:v>0.05863394108807797</x:v>
      </x:c>
      <x:c r="F3024" s="19" t="n">
        <x:v>-0.20385613408446832</x:v>
      </x:c>
      <x:c r="G3024" s="19" t="n">
        <x:v>-0.08450073042516634</x:v>
      </x:c>
      <x:c r="H3024" s="19" t="n">
        <x:v>0.7621633761618511</x:v>
      </x:c>
      <x:c r="I3024" s="19" t="n">
        <x:v>0.07100216562467836</x:v>
      </x:c>
      <x:c r="J3024" s="19" t="n">
        <x:v>0.07370574139547784</x:v>
      </x:c>
      <x:c r="K3024" s="19" t="n">
        <x:v>0.07341119880952533</x:v>
      </x:c>
      <x:c r="L3024" s="19" t="n">
        <x:v>0.07622107478710291</x:v>
      </x:c>
      <x:c r="M3024" s="19" t="n">
        <x:v>0.06853590235310207</x:v>
      </x:c>
      <x:c r="N3024" s="19" t="n">
        <x:v>0.07281465384067701</x:v>
      </x:c>
      <x:c r="O3024" s="19" t="n">
        <x:v>0.06906470985110559</x:v>
      </x:c>
      <x:c r="P3024" s="19" t="n">
        <x:v>0.059865179416666484</x:v>
      </x:c>
      <x:c r="Q3024" s="19" t="n">
        <x:v>0.06935818974796235</x:v>
      </x:c>
      <x:c r="R3024" s="19" t="n">
        <x:v>0.07324225567860027</x:v>
      </x:c>
      <x:c r="S3024" s="21" t="n">
        <x:v>8993.2216824448</x:v>
      </x:c>
      <x:c r="T3024" s="21" t="n">
        <x:v>14582.351329446683</x:v>
      </x:c>
      <x:c r="U3024" s="21" t="n">
        <x:v>18419.266896183715</x:v>
      </x:c>
      <x:c r="V3024" s="21" t="n">
        <x:v>22677.950764784924</x:v>
      </x:c>
      <x:c r="W3024" s="21" t="n">
        <x:v>27492.578178659085</x:v>
      </x:c>
      <x:c r="X3024" s="21" t="n">
        <x:v>29541.891411436674</x:v>
      </x:c>
      <x:c r="Y3024" s="21" t="n">
        <x:v>31102.40871264408</x:v>
      </x:c>
      <x:c r="Z3024" s="21" t="n">
        <x:v>32302.05677431861</x:v>
      </x:c>
      <x:c r="AA3024" s="21" t="n">
        <x:v>33093.39095814534</x:v>
      </x:c>
      <x:c r="AB3024" s="21" t="n">
        <x:v>33473.80781659794</x:v>
      </x:c>
      <x:c r="AC3024" s="21" t="n">
        <x:v>43661.488456432104</x:v>
      </x:c>
      <x:c r="AD3024" s="25" t="n">
        <x:f>AC3024*(1+Inputs!$C$14)*(1-Inputs!$C$14/Inputs!$C$15)</x:f>
        <x:v>34645.39109017887</x:v>
      </x:c>
      <x:c r="AE3024" s="25" t="n">
        <x:f>AD3024/(B3024-Inputs!$C$14)</x:f>
        <x:v>747564.926480965</x:v>
      </x:c>
      <x:c r="AF3024" s="25" t="n">
        <x:f>S3024/(1+B3024)^1+T3024/(1+B3024)^2+U3024/(1+B3024)^3+V3024/(1+B3024)^4+W3024/(1+B3024)^5+X3024/(1+B3024)^6+Y3024/(1+B3024)^7+Z3024/(1+B3024)^8+AA3024/(1+B3024)^9+AB3024/(1+B3024)^10+AE3024/(1+B3024)^10</x:f>
        <x:v>497953.98406459583</x:v>
      </x:c>
      <x:c r="AG3024" s="25" t="n">
        <x:f>(AF3024+Inputs!$C$12)/Inputs!$C$13</x:f>
        <x:v>423.1392127153885</x:v>
      </x:c>
      <x:c r="AH3024" s="25" t="n">
        <x:f>(S3024+Inputs!$C$11)*Inputs!$C$8-Inputs!$C$11</x:f>
        <x:v>2338.1065964330437</x:v>
      </x:c>
      <x:c r="AI3024" s="25" t="n">
        <x:f>Inputs!$C$12+AH3024-Inputs!$C$10*Inputs!$C$13</x:f>
        <x:v>24656.02201163304</x:v>
      </x:c>
      <x:c r="AJ3024" s="25" t="n">
        <x:f>(S3024+Inputs!$C$11)*(1-Inputs!$C$8)</x:f>
        <x:v>6655.115086011758</x:v>
      </x:c>
      <x:c r="AK3024" s="25" t="n">
        <x:f>AJ3024/(1+B3024)^(1-Inputs!$C$8)+T3024/(1+B3024)^(2-Inputs!$C$8)+U3024/(1+B3024)^(3-Inputs!$C$8)+V3024/(1+B3024)^(4-Inputs!$C$8)+W3024/(1+B3024)^(5-Inputs!$C$8)+X3024/(1+B3024)^(6-Inputs!$C$8)+Y3024/(1+B3024)^(7-Inputs!$C$8)+Z3024/(1+B3024)^(8-Inputs!$C$8)+AA3024/(1+B3024)^(9-Inputs!$C$8)+AB3024/(1+B3024)^(10-Inputs!$C$8)+AE3024/(1+B3024)^(10-Inputs!$C$8)</x:f>
        <x:v>514293.7066752226</x:v>
      </x:c>
      <x:c r="AL3024" s="25" t="n">
        <x:f>(AK3024+AI3024)/Inputs!$C$13</x:f>
        <x:v>430.04276472349085</x:v>
      </x:c>
      <x:c r="AM3024" s="26" t="n">
        <x:f>IF(AL3024&gt;=Inputs!$C$7,1,0)</x:f>
        <x:v>1</x:v>
      </x:c>
      <x:c r="AN3024" s="26" t="n">
        <x:f>IF(Inputs!$C$7&lt;=(1-Inputs!$C$16)*AL3024,1,0)</x:f>
        <x:v>1</x:v>
      </x:c>
    </x:row>
    <x:row r="3025" ht="20" customHeight="1">
      <x:c r="A3025" s="16" t="n">
        <x:v>3020</x:v>
      </x:c>
      <x:c r="B3025" s="19" t="n">
        <x:v>0.08994774693505164</x:v>
      </x:c>
      <x:c r="C3025" s="24" t="n">
        <x:v>0.36953704674655796</x:v>
      </x:c>
      <x:c r="D3025" s="19" t="n">
        <x:v>0.02973573361652342</x:v>
      </x:c>
      <x:c r="E3025" s="19" t="n">
        <x:v>0.057356262195091004</x:v>
      </x:c>
      <x:c r="F3025" s="19" t="n">
        <x:v>-0.19782845945526223</x:v>
      </x:c>
      <x:c r="G3025" s="19" t="n">
        <x:v>-0.05701305529422995</x:v>
      </x:c>
      <x:c r="H3025" s="19" t="n">
        <x:v>0.8776640587760483</x:v>
      </x:c>
      <x:c r="I3025" s="19" t="n">
        <x:v>0.06314165868177839</x:v>
      </x:c>
      <x:c r="J3025" s="19" t="n">
        <x:v>0.053761547928307896</x:v>
      </x:c>
      <x:c r="K3025" s="19" t="n">
        <x:v>0.06031896914031791</x:v>
      </x:c>
      <x:c r="L3025" s="19" t="n">
        <x:v>0.06059531355575587</x:v>
      </x:c>
      <x:c r="M3025" s="19" t="n">
        <x:v>0.06922109943688043</x:v>
      </x:c>
      <x:c r="N3025" s="19" t="n">
        <x:v>0.062349304603686734</x:v>
      </x:c>
      <x:c r="O3025" s="19" t="n">
        <x:v>0.051447174510843754</x:v>
      </x:c>
      <x:c r="P3025" s="19" t="n">
        <x:v>0.06044528664225595</x:v>
      </x:c>
      <x:c r="Q3025" s="19" t="n">
        <x:v>0.05971830966501443</x:v>
      </x:c>
      <x:c r="R3025" s="19" t="n">
        <x:v>0.05710075858995538</x:v>
      </x:c>
      <x:c r="S3025" s="21" t="n">
        <x:v>9218.592273925702</x:v>
      </x:c>
      <x:c r="T3025" s="21" t="n">
        <x:v>14676.511504638765</x:v>
      </x:c>
      <x:c r="U3025" s="21" t="n">
        <x:v>18233.214479345792</x:v>
      </x:c>
      <x:c r="V3025" s="21" t="n">
        <x:v>22224.643751388874</x:v>
      </x:c>
      <x:c r="W3025" s="21" t="n">
        <x:v>26676.01883321358</x:v>
      </x:c>
      <x:c r="X3025" s="21" t="n">
        <x:v>28577.66363743215</x:v>
      </x:c>
      <x:c r="Y3025" s="21" t="n">
        <x:v>29954.195753519733</x:v>
      </x:c>
      <x:c r="Z3025" s="21" t="n">
        <x:v>31010.908442166492</x:v>
      </x:c>
      <x:c r="AA3025" s="21" t="n">
        <x:v>31757.660334985983</x:v>
      </x:c>
      <x:c r="AB3025" s="21" t="n">
        <x:v>32138.328267555644</x:v>
      </x:c>
      <x:c r="AC3025" s="21" t="n">
        <x:v>41919.55860985519</x:v>
      </x:c>
      <x:c r="AD3025" s="25" t="n">
        <x:f>AC3025*(1+Inputs!$C$14)*(1-Inputs!$C$14/Inputs!$C$15)</x:f>
        <x:v>33263.169756920084</x:v>
      </x:c>
      <x:c r="AE3025" s="25" t="n">
        <x:f>AD3025/(B3025-Inputs!$C$14)</x:f>
        <x:v>605360.0304346824</x:v>
      </x:c>
      <x:c r="AF3025" s="25" t="n">
        <x:f>S3025/(1+B3025)^1+T3025/(1+B3025)^2+U3025/(1+B3025)^3+V3025/(1+B3025)^4+W3025/(1+B3025)^5+X3025/(1+B3025)^6+Y3025/(1+B3025)^7+Z3025/(1+B3025)^8+AA3025/(1+B3025)^9+AB3025/(1+B3025)^10+AE3025/(1+B3025)^10</x:f>
        <x:v>401031.9479990399</x:v>
      </x:c>
      <x:c r="AG3025" s="25" t="n">
        <x:f>(AF3025+Inputs!$C$12)/Inputs!$C$13</x:f>
        <x:v>345.8024628596722</x:v>
      </x:c>
      <x:c r="AH3025" s="25" t="n">
        <x:f>(S3025+Inputs!$C$11)*Inputs!$C$8-Inputs!$C$11</x:f>
        <x:v>2443.691174907658</x:v>
      </x:c>
      <x:c r="AI3025" s="25" t="n">
        <x:f>Inputs!$C$12+AH3025-Inputs!$C$10*Inputs!$C$13</x:f>
        <x:v>24761.606590107658</x:v>
      </x:c>
      <x:c r="AJ3025" s="25" t="n">
        <x:f>(S3025+Inputs!$C$11)*(1-Inputs!$C$8)</x:f>
        <x:v>6774.901099018045</x:v>
      </x:c>
      <x:c r="AK3025" s="25" t="n">
        <x:f>AJ3025/(1+B3025)^(1-Inputs!$C$8)+T3025/(1+B3025)^(2-Inputs!$C$8)+U3025/(1+B3025)^(3-Inputs!$C$8)+V3025/(1+B3025)^(4-Inputs!$C$8)+W3025/(1+B3025)^(5-Inputs!$C$8)+X3025/(1+B3025)^(6-Inputs!$C$8)+Y3025/(1+B3025)^(7-Inputs!$C$8)+Z3025/(1+B3025)^(8-Inputs!$C$8)+AA3025/(1+B3025)^(9-Inputs!$C$8)+AB3025/(1+B3025)^(10-Inputs!$C$8)+AE3025/(1+B3025)^(10-Inputs!$C$8)</x:f>
        <x:v>415210.64425380406</x:v>
      </x:c>
      <x:c r="AL3025" s="25" t="n">
        <x:f>(AK3025+AI3025)/Inputs!$C$13</x:f>
        <x:v>351.0659215202376</x:v>
      </x:c>
      <x:c r="AM3025" s="26" t="n">
        <x:f>IF(AL3025&gt;=Inputs!$C$7,1,0)</x:f>
        <x:v>1</x:v>
      </x:c>
      <x:c r="AN3025" s="26" t="n">
        <x:f>IF(Inputs!$C$7&lt;=(1-Inputs!$C$16)*AL3025,1,0)</x:f>
        <x:v>1</x:v>
      </x:c>
    </x:row>
    <x:row r="3026" ht="20" customHeight="1">
      <x:c r="A3026" s="16" t="n">
        <x:v>3021</x:v>
      </x:c>
      <x:c r="B3026" s="19" t="n">
        <x:v>0.09251245001501576</x:v>
      </x:c>
      <x:c r="C3026" s="24" t="n">
        <x:v>0.13692090976334725</x:v>
      </x:c>
      <x:c r="D3026" s="19" t="n">
        <x:v>0.02938825478431255</x:v>
      </x:c>
      <x:c r="E3026" s="19" t="n">
        <x:v>0.046060696267767015</x:v>
      </x:c>
      <x:c r="F3026" s="19" t="n">
        <x:v>-0.13752465958331075</x:v>
      </x:c>
      <x:c r="G3026" s="19" t="n">
        <x:v>-0.06956242953548725</x:v>
      </x:c>
      <x:c r="H3026" s="19" t="n">
        <x:v>0.7678302729029554</x:v>
      </x:c>
      <x:c r="I3026" s="19" t="n">
        <x:v>0.07298194885837916</x:v>
      </x:c>
      <x:c r="J3026" s="19" t="n">
        <x:v>0.07293551524361988</x:v>
      </x:c>
      <x:c r="K3026" s="19" t="n">
        <x:v>0.07264909627382281</x:v>
      </x:c>
      <x:c r="L3026" s="19" t="n">
        <x:v>0.05985160001015743</x:v>
      </x:c>
      <x:c r="M3026" s="19" t="n">
        <x:v>0.06868664103904507</x:v>
      </x:c>
      <x:c r="N3026" s="19" t="n">
        <x:v>0.057395751236196016</x:v>
      </x:c>
      <x:c r="O3026" s="19" t="n">
        <x:v>0.05834022485004084</x:v>
      </x:c>
      <x:c r="P3026" s="19" t="n">
        <x:v>0.06104846365328854</x:v>
      </x:c>
      <x:c r="Q3026" s="19" t="n">
        <x:v>0.0687047497220317</x:v>
      </x:c>
      <x:c r="R3026" s="19" t="n">
        <x:v>0.06560517142327285</x:v>
      </x:c>
      <x:c r="S3026" s="21" t="n">
        <x:v>10185.599083559508</x:v>
      </x:c>
      <x:c r="T3026" s="21" t="n">
        <x:v>15544.0261876567</x:v>
      </x:c>
      <x:c r="U3026" s="21" t="n">
        <x:v>18378.080953492845</x:v>
      </x:c>
      <x:c r="V3026" s="21" t="n">
        <x:v>21292.15227334393</x:v>
      </x:c>
      <x:c r="W3026" s="21" t="n">
        <x:v>24423.315681297103</x:v>
      </x:c>
      <x:c r="X3026" s="21" t="n">
        <x:v>25919.758716938646</x:v>
      </x:c>
      <x:c r="Y3026" s="21" t="n">
        <x:v>27046.63989130659</x:v>
      </x:c>
      <x:c r="Z3026" s="21" t="n">
        <x:v>27963.595375743607</x:v>
      </x:c>
      <x:c r="AA3026" s="21" t="n">
        <x:v>28644.66745825385</x:v>
      </x:c>
      <x:c r="AB3026" s="21" t="n">
        <x:v>29066.83772699592</x:v>
      </x:c>
      <x:c r="AC3026" s="21" t="n">
        <x:v>37913.26660042946</x:v>
      </x:c>
      <x:c r="AD3026" s="25" t="n">
        <x:f>AC3026*(1+Inputs!$C$14)*(1-Inputs!$C$14/Inputs!$C$15)</x:f>
        <x:v>30084.17704744077</x:v>
      </x:c>
      <x:c r="AE3026" s="25" t="n">
        <x:f>AD3026/(B3026-Inputs!$C$14)</x:f>
        <x:v>523089.81863207323</x:v>
      </x:c>
      <x:c r="AF3026" s="25" t="n">
        <x:f>S3026/(1+B3026)^1+T3026/(1+B3026)^2+U3026/(1+B3026)^3+V3026/(1+B3026)^4+W3026/(1+B3026)^5+X3026/(1+B3026)^6+Y3026/(1+B3026)^7+Z3026/(1+B3026)^8+AA3026/(1+B3026)^9+AB3026/(1+B3026)^10+AE3026/(1+B3026)^10</x:f>
        <x:v>351503.5957542218</x:v>
      </x:c>
      <x:c r="AG3026" s="25" t="n">
        <x:f>(AF3026+Inputs!$C$12)/Inputs!$C$13</x:f>
        <x:v>306.28243270128246</x:v>
      </x:c>
      <x:c r="AH3026" s="25" t="n">
        <x:f>(S3026+Inputs!$C$11)*Inputs!$C$8-Inputs!$C$11</x:f>
        <x:v>2896.7272418867833</x:v>
      </x:c>
      <x:c r="AI3026" s="25" t="n">
        <x:f>Inputs!$C$12+AH3026-Inputs!$C$10*Inputs!$C$13</x:f>
        <x:v>25214.642657086777</x:v>
      </x:c>
      <x:c r="AJ3026" s="25" t="n">
        <x:f>(S3026+Inputs!$C$11)*(1-Inputs!$C$8)</x:f>
        <x:v>7288.871841672725</x:v>
      </x:c>
      <x:c r="AK3026" s="25" t="n">
        <x:f>AJ3026/(1+B3026)^(1-Inputs!$C$8)+T3026/(1+B3026)^(2-Inputs!$C$8)+U3026/(1+B3026)^(3-Inputs!$C$8)+V3026/(1+B3026)^(4-Inputs!$C$8)+W3026/(1+B3026)^(5-Inputs!$C$8)+X3026/(1+B3026)^(6-Inputs!$C$8)+Y3026/(1+B3026)^(7-Inputs!$C$8)+Z3026/(1+B3026)^(8-Inputs!$C$8)+AA3026/(1+B3026)^(9-Inputs!$C$8)+AB3026/(1+B3026)^(10-Inputs!$C$8)+AE3026/(1+B3026)^(10-Inputs!$C$8)</x:f>
        <x:v>363616.78146482154</x:v>
      </x:c>
      <x:c r="AL3026" s="25" t="n">
        <x:f>(AK3026+AI3026)/Inputs!$C$13</x:f>
        <x:v>310.2592537678289</x:v>
      </x:c>
      <x:c r="AM3026" s="26" t="n">
        <x:f>IF(AL3026&gt;=Inputs!$C$7,1,0)</x:f>
        <x:v>1</x:v>
      </x:c>
      <x:c r="AN3026" s="26" t="n">
        <x:f>IF(Inputs!$C$7&lt;=(1-Inputs!$C$16)*AL3026,1,0)</x:f>
        <x:v>0</x:v>
      </x:c>
    </x:row>
    <x:row r="3027" ht="20" customHeight="1">
      <x:c r="A3027" s="16" t="n">
        <x:v>3022</x:v>
      </x:c>
      <x:c r="B3027" s="19" t="n">
        <x:v>0.089548511531085</x:v>
      </x:c>
      <x:c r="C3027" s="24" t="n">
        <x:v>0.5189972583774249</x:v>
      </x:c>
      <x:c r="D3027" s="19" t="n">
        <x:v>0.021647279138629474</x:v>
      </x:c>
      <x:c r="E3027" s="19" t="n">
        <x:v>0.05333813328161029</x:v>
      </x:c>
      <x:c r="F3027" s="19" t="n">
        <x:v>-0.20238672164128846</x:v>
      </x:c>
      <x:c r="G3027" s="19" t="n">
        <x:v>-0.029005562573443625</x:v>
      </x:c>
      <x:c r="H3027" s="19" t="n">
        <x:v>0.6917932368678237</x:v>
      </x:c>
      <x:c r="I3027" s="19" t="n">
        <x:v>0.06189416750871146</x:v>
      </x:c>
      <x:c r="J3027" s="19" t="n">
        <x:v>0.07088773137585463</x:v>
      </x:c>
      <x:c r="K3027" s="19" t="n">
        <x:v>0.056400906746879406</x:v>
      </x:c>
      <x:c r="L3027" s="19" t="n">
        <x:v>0.05965088607453367</x:v>
      </x:c>
      <x:c r="M3027" s="19" t="n">
        <x:v>0.06224269105925373</x:v>
      </x:c>
      <x:c r="N3027" s="19" t="n">
        <x:v>0.06351995698705082</x:v>
      </x:c>
      <x:c r="O3027" s="19" t="n">
        <x:v>0.05830314516972862</x:v>
      </x:c>
      <x:c r="P3027" s="19" t="n">
        <x:v>0.06698237290267002</x:v>
      </x:c>
      <x:c r="Q3027" s="19" t="n">
        <x:v>0.0601369986427369</x:v>
      </x:c>
      <x:c r="R3027" s="19" t="n">
        <x:v>0.057365067613528706</x:v>
      </x:c>
      <x:c r="S3027" s="21" t="n">
        <x:v>9229.314830548421</x:v>
      </x:c>
      <x:c r="T3027" s="21" t="n">
        <x:v>14614.782599387223</x:v>
      </x:c>
      <x:c r="U3027" s="21" t="n">
        <x:v>18000.60519601353</x:v>
      </x:c>
      <x:c r="V3027" s="21" t="n">
        <x:v>21724.808708645785</x:v>
      </x:c>
      <x:c r="W3027" s="21" t="n">
        <x:v>25877.554483843967</x:v>
      </x:c>
      <x:c r="X3027" s="21" t="n">
        <x:v>27480.84246545321</x:v>
      </x:c>
      <x:c r="Y3027" s="21" t="n">
        <x:v>28691.11631423891</x:v>
      </x:c>
      <x:c r="Z3027" s="21" t="n">
        <x:v>29645.624442752447</x:v>
      </x:c>
      <x:c r="AA3027" s="21" t="n">
        <x:v>30339.923745108823</x:v>
      </x:c>
      <x:c r="AB3027" s="21" t="n">
        <x:v>30721.586315220986</x:v>
      </x:c>
      <x:c r="AC3027" s="21" t="n">
        <x:v>40071.63432420129</x:v>
      </x:c>
      <x:c r="AD3027" s="25" t="n">
        <x:f>AC3027*(1+Inputs!$C$14)*(1-Inputs!$C$14/Inputs!$C$15)</x:f>
        <x:v>31796.841836253716</x:v>
      </x:c>
      <x:c r="AE3027" s="25" t="n">
        <x:f>AD3027/(B3027-Inputs!$C$14)</x:f>
        <x:v>582909.4313258021</x:v>
      </x:c>
      <x:c r="AF3027" s="25" t="n">
        <x:f>S3027/(1+B3027)^1+T3027/(1+B3027)^2+U3027/(1+B3027)^3+V3027/(1+B3027)^4+W3027/(1+B3027)^5+X3027/(1+B3027)^6+Y3027/(1+B3027)^7+Z3027/(1+B3027)^8+AA3027/(1+B3027)^9+AB3027/(1+B3027)^10+AE3027/(1+B3027)^10</x:f>
        <x:v>388365.2816148803</x:v>
      </x:c>
      <x:c r="AG3027" s="25" t="n">
        <x:f>(AF3027+Inputs!$C$12)/Inputs!$C$13</x:f>
        <x:v>335.6953824740003</x:v>
      </x:c>
      <x:c r="AH3027" s="25" t="n">
        <x:f>(S3027+Inputs!$C$11)*Inputs!$C$8-Inputs!$C$11</x:f>
        <x:v>2448.714619243233</x:v>
      </x:c>
      <x:c r="AI3027" s="25" t="n">
        <x:f>Inputs!$C$12+AH3027-Inputs!$C$10*Inputs!$C$13</x:f>
        <x:v>24766.63003444323</x:v>
      </x:c>
      <x:c r="AJ3027" s="25" t="n">
        <x:f>(S3027+Inputs!$C$11)*(1-Inputs!$C$8)</x:f>
        <x:v>6780.600211305189</x:v>
      </x:c>
      <x:c r="AK3027" s="25" t="n">
        <x:f>AJ3027/(1+B3027)^(1-Inputs!$C$8)+T3027/(1+B3027)^(2-Inputs!$C$8)+U3027/(1+B3027)^(3-Inputs!$C$8)+V3027/(1+B3027)^(4-Inputs!$C$8)+W3027/(1+B3027)^(5-Inputs!$C$8)+X3027/(1+B3027)^(6-Inputs!$C$8)+Y3027/(1+B3027)^(7-Inputs!$C$8)+Z3027/(1+B3027)^(8-Inputs!$C$8)+AA3027/(1+B3027)^(9-Inputs!$C$8)+AB3027/(1+B3027)^(10-Inputs!$C$8)+AE3027/(1+B3027)^(10-Inputs!$C$8)</x:f>
        <x:v>401947.760448425</x:v>
      </x:c>
      <x:c r="AL3027" s="25" t="n">
        <x:f>(AK3027+AI3027)/Inputs!$C$13</x:f>
        <x:v>340.4871112518428</x:v>
      </x:c>
      <x:c r="AM3027" s="26" t="n">
        <x:f>IF(AL3027&gt;=Inputs!$C$7,1,0)</x:f>
        <x:v>1</x:v>
      </x:c>
      <x:c r="AN3027" s="26" t="n">
        <x:f>IF(Inputs!$C$7&lt;=(1-Inputs!$C$16)*AL3027,1,0)</x:f>
        <x:v>1</x:v>
      </x:c>
    </x:row>
    <x:row r="3028" ht="20" customHeight="1">
      <x:c r="A3028" s="16" t="n">
        <x:v>3023</x:v>
      </x:c>
      <x:c r="B3028" s="19" t="n">
        <x:v>0.0909565370207597</x:v>
      </x:c>
      <x:c r="C3028" s="24" t="n">
        <x:v>0.32609030197110656</x:v>
      </x:c>
      <x:c r="D3028" s="19" t="n">
        <x:v>0.03324020926961424</x:v>
      </x:c>
      <x:c r="E3028" s="19" t="n">
        <x:v>0.05324500700906157</x:v>
      </x:c>
      <x:c r="F3028" s="19" t="n">
        <x:v>-0.2165186715382322</x:v>
      </x:c>
      <x:c r="G3028" s="19" t="n">
        <x:v>-0.05009671383967146</x:v>
      </x:c>
      <x:c r="H3028" s="19" t="n">
        <x:v>0.47917835882859094</x:v>
      </x:c>
      <x:c r="I3028" s="19" t="n">
        <x:v>0.06453476367058897</x:v>
      </x:c>
      <x:c r="J3028" s="19" t="n">
        <x:v>0.05874693872464945</x:v>
      </x:c>
      <x:c r="K3028" s="19" t="n">
        <x:v>0.06504605494677093</x:v>
      </x:c>
      <x:c r="L3028" s="19" t="n">
        <x:v>0.07042578800126308</x:v>
      </x:c>
      <x:c r="M3028" s="19" t="n">
        <x:v>0.06419336157564318</x:v>
      </x:c>
      <x:c r="N3028" s="19" t="n">
        <x:v>0.04978128809552004</x:v>
      </x:c>
      <x:c r="O3028" s="19" t="n">
        <x:v>0.06115588167485271</x:v>
      </x:c>
      <x:c r="P3028" s="19" t="n">
        <x:v>0.065770319759946</x:v>
      </x:c>
      <x:c r="Q3028" s="19" t="n">
        <x:v>0.06590882034198217</x:v>
      </x:c>
      <x:c r="R3028" s="19" t="n">
        <x:v>0.0749361012253064</x:v>
      </x:c>
      <x:c r="S3028" s="21" t="n">
        <x:v>8871.280453158095</x:v>
      </x:c>
      <x:c r="T3028" s="21" t="n">
        <x:v>14024.067371878202</x:v>
      </x:c>
      <x:c r="U3028" s="21" t="n">
        <x:v>17159.805416335246</x:v>
      </x:c>
      <x:c r="V3028" s="21" t="n">
        <x:v>20601.68421300057</x:v>
      </x:c>
      <x:c r="W3028" s="21" t="n">
        <x:v>24485.395175674796</x:v>
      </x:c>
      <x:c r="X3028" s="21" t="n">
        <x:v>26176.144348569323</x:v>
      </x:c>
      <x:c r="Y3028" s="21" t="n">
        <x:v>27465.821798259607</x:v>
      </x:c>
      <x:c r="Z3028" s="21" t="n">
        <x:v>28536.40195058275</x:v>
      </x:c>
      <x:c r="AA3028" s="21" t="n">
        <x:v>29314.001606910537</x:v>
      </x:c>
      <x:c r="AB3028" s="21" t="n">
        <x:v>29754.67485709629</x:v>
      </x:c>
      <x:c r="AC3028" s="21" t="n">
        <x:v>38810.44546577777</x:v>
      </x:c>
      <x:c r="AD3028" s="25" t="n">
        <x:f>AC3028*(1+Inputs!$C$14)*(1-Inputs!$C$14/Inputs!$C$15)</x:f>
        <x:v>30796.08847709465</x:v>
      </x:c>
      <x:c r="AE3028" s="25" t="n">
        <x:f>AD3028/(B3028-Inputs!$C$14)</x:f>
        <x:v>550357.2972299805</x:v>
      </x:c>
      <x:c r="AF3028" s="25" t="n">
        <x:f>S3028/(1+B3028)^1+T3028/(1+B3028)^2+U3028/(1+B3028)^3+V3028/(1+B3028)^4+W3028/(1+B3028)^5+X3028/(1+B3028)^6+Y3028/(1+B3028)^7+Z3028/(1+B3028)^8+AA3028/(1+B3028)^9+AB3028/(1+B3028)^10+AE3028/(1+B3028)^10</x:f>
        <x:v>364494.7291522381</x:v>
      </x:c>
      <x:c r="AG3028" s="25" t="n">
        <x:f>(AF3028+Inputs!$C$12)/Inputs!$C$13</x:f>
        <x:v>316.6484142131141</x:v>
      </x:c>
      <x:c r="AH3028" s="25" t="n">
        <x:f>(S3028+Inputs!$C$11)*Inputs!$C$8-Inputs!$C$11</x:f>
        <x:v>2280.9779657261215</x:v>
      </x:c>
      <x:c r="AI3028" s="25" t="n">
        <x:f>Inputs!$C$12+AH3028-Inputs!$C$10*Inputs!$C$13</x:f>
        <x:v>24598.89338092612</x:v>
      </x:c>
      <x:c r="AJ3028" s="25" t="n">
        <x:f>(S3028+Inputs!$C$11)*(1-Inputs!$C$8)</x:f>
        <x:v>6590.302487431974</x:v>
      </x:c>
      <x:c r="AK3028" s="25" t="n">
        <x:f>AJ3028/(1+B3028)^(1-Inputs!$C$8)+T3028/(1+B3028)^(2-Inputs!$C$8)+U3028/(1+B3028)^(3-Inputs!$C$8)+V3028/(1+B3028)^(4-Inputs!$C$8)+W3028/(1+B3028)^(5-Inputs!$C$8)+X3028/(1+B3028)^(6-Inputs!$C$8)+Y3028/(1+B3028)^(7-Inputs!$C$8)+Z3028/(1+B3028)^(8-Inputs!$C$8)+AA3028/(1+B3028)^(9-Inputs!$C$8)+AB3028/(1+B3028)^(10-Inputs!$C$8)+AE3028/(1+B3028)^(10-Inputs!$C$8)</x:f>
        <x:v>377489.9743819427</x:v>
      </x:c>
      <x:c r="AL3028" s="25" t="n">
        <x:f>(AK3028+AI3028)/Inputs!$C$13</x:f>
        <x:v>320.83773152384447</x:v>
      </x:c>
      <x:c r="AM3028" s="26" t="n">
        <x:f>IF(AL3028&gt;=Inputs!$C$7,1,0)</x:f>
        <x:v>1</x:v>
      </x:c>
      <x:c r="AN3028" s="26" t="n">
        <x:f>IF(Inputs!$C$7&lt;=(1-Inputs!$C$16)*AL3028,1,0)</x:f>
        <x:v>0</x:v>
      </x:c>
    </x:row>
    <x:row r="3029" ht="20" customHeight="1">
      <x:c r="A3029" s="16" t="n">
        <x:v>3024</x:v>
      </x:c>
      <x:c r="B3029" s="19" t="n">
        <x:v>0.09888223927342085</x:v>
      </x:c>
      <x:c r="C3029" s="24" t="n">
        <x:v>0.7825079765421776</x:v>
      </x:c>
      <x:c r="D3029" s="19" t="n">
        <x:v>0.014231044669564596</x:v>
      </x:c>
      <x:c r="E3029" s="19" t="n">
        <x:v>0.05682377552345173</x:v>
      </x:c>
      <x:c r="F3029" s="19" t="n">
        <x:v>-0.17454585451924803</x:v>
      </x:c>
      <x:c r="G3029" s="19" t="n">
        <x:v>-0.05038097295998056</x:v>
      </x:c>
      <x:c r="H3029" s="19" t="n">
        <x:v>0.9344146317571642</x:v>
      </x:c>
      <x:c r="I3029" s="19" t="n">
        <x:v>0.07329599149301771</x:v>
      </x:c>
      <x:c r="J3029" s="19" t="n">
        <x:v>0.06581447618477682</x:v>
      </x:c>
      <x:c r="K3029" s="19" t="n">
        <x:v>0.06676889521421003</x:v>
      </x:c>
      <x:c r="L3029" s="19" t="n">
        <x:v>0.06651959742847907</x:v>
      </x:c>
      <x:c r="M3029" s="19" t="n">
        <x:v>0.07051235362997546</x:v>
      </x:c>
      <x:c r="N3029" s="19" t="n">
        <x:v>0.0657242710081107</x:v>
      </x:c>
      <x:c r="O3029" s="19" t="n">
        <x:v>0.07390570903400318</x:v>
      </x:c>
      <x:c r="P3029" s="19" t="n">
        <x:v>0.07209891505394467</x:v>
      </x:c>
      <x:c r="Q3029" s="19" t="n">
        <x:v>0.06787617027210785</x:v>
      </x:c>
      <x:c r="R3029" s="19" t="n">
        <x:v>0.06860909215296829</x:v>
      </x:c>
      <x:c r="S3029" s="21" t="n">
        <x:v>9630.995192458797</x:v>
      </x:c>
      <x:c r="T3029" s="21" t="n">
        <x:v>15479.267107582225</x:v>
      </x:c>
      <x:c r="U3029" s="21" t="n">
        <x:v>19257.66828926794</x:v>
      </x:c>
      <x:c r="V3029" s="21" t="n">
        <x:v>23468.756749560267</x:v>
      </x:c>
      <x:c r="W3029" s="21" t="n">
        <x:v>28157.551960961795</x:v>
      </x:c>
      <x:c r="X3029" s="21" t="n">
        <x:v>29838.742414580218</x:v>
      </x:c>
      <x:c r="Y3029" s="21" t="n">
        <x:v>31062.22852825779</x:v>
      </x:c>
      <x:c r="Z3029" s="21" t="n">
        <x:v>32037.214854247464</x:v>
      </x:c>
      <x:c r="AA3029" s="21" t="n">
        <x:v>32696.57601210673</x:v>
      </x:c>
      <x:c r="AB3029" s="21" t="n">
        <x:v>33019.95498916008</x:v>
      </x:c>
      <x:c r="AC3029" s="21" t="n">
        <x:v>43069.5065076001</x:v>
      </x:c>
      <x:c r="AD3029" s="25" t="n">
        <x:f>AC3029*(1+Inputs!$C$14)*(1-Inputs!$C$14/Inputs!$C$15)</x:f>
        <x:v>34175.653413780674</x:v>
      </x:c>
      <x:c r="AE3029" s="25" t="n">
        <x:f>AD3029/(B3029-Inputs!$C$14)</x:f>
        <x:v>534978.9519353928</x:v>
      </x:c>
      <x:c r="AF3029" s="25" t="n">
        <x:f>S3029/(1+B3029)^1+T3029/(1+B3029)^2+U3029/(1+B3029)^3+V3029/(1+B3029)^4+W3029/(1+B3029)^5+X3029/(1+B3029)^6+Y3029/(1+B3029)^7+Z3029/(1+B3029)^8+AA3029/(1+B3029)^9+AB3029/(1+B3029)^10+AE3029/(1+B3029)^10</x:f>
        <x:v>353050.9368197573</x:v>
      </x:c>
      <x:c r="AG3029" s="25" t="n">
        <x:f>(AF3029+Inputs!$C$12)/Inputs!$C$13</x:f>
        <x:v>307.5170985604051</x:v>
      </x:c>
      <x:c r="AH3029" s="25" t="n">
        <x:f>(S3029+Inputs!$C$11)*Inputs!$C$8-Inputs!$C$11</x:f>
        <x:v>2636.899117562889</x:v>
      </x:c>
      <x:c r="AI3029" s="25" t="n">
        <x:f>Inputs!$C$12+AH3029-Inputs!$C$10*Inputs!$C$13</x:f>
        <x:v>24954.814532762888</x:v>
      </x:c>
      <x:c r="AJ3029" s="25" t="n">
        <x:f>(S3029+Inputs!$C$11)*(1-Inputs!$C$8)</x:f>
        <x:v>6994.096074895909</x:v>
      </x:c>
      <x:c r="AK3029" s="25" t="n">
        <x:f>AJ3029/(1+B3029)^(1-Inputs!$C$8)+T3029/(1+B3029)^(2-Inputs!$C$8)+U3029/(1+B3029)^(3-Inputs!$C$8)+V3029/(1+B3029)^(4-Inputs!$C$8)+W3029/(1+B3029)^(5-Inputs!$C$8)+X3029/(1+B3029)^(6-Inputs!$C$8)+Y3029/(1+B3029)^(7-Inputs!$C$8)+Z3029/(1+B3029)^(8-Inputs!$C$8)+AA3029/(1+B3029)^(9-Inputs!$C$8)+AB3029/(1+B3029)^(10-Inputs!$C$8)+AE3029/(1+B3029)^(10-Inputs!$C$8)</x:f>
        <x:v>366488.88703947654</x:v>
      </x:c>
      <x:c r="AL3029" s="25" t="n">
        <x:f>(AK3029+AI3029)/Inputs!$C$13</x:f>
        <x:v>312.34366156538425</x:v>
      </x:c>
      <x:c r="AM3029" s="26" t="n">
        <x:f>IF(AL3029&gt;=Inputs!$C$7,1,0)</x:f>
        <x:v>1</x:v>
      </x:c>
      <x:c r="AN3029" s="26" t="n">
        <x:f>IF(Inputs!$C$7&lt;=(1-Inputs!$C$16)*AL3029,1,0)</x:f>
        <x:v>0</x:v>
      </x:c>
    </x:row>
    <x:row r="3030" ht="20" customHeight="1">
      <x:c r="A3030" s="16" t="n">
        <x:v>3025</x:v>
      </x:c>
      <x:c r="B3030" s="19" t="n">
        <x:v>0.09008776957479941</x:v>
      </x:c>
      <x:c r="C3030" s="24" t="n">
        <x:v>0.5483041753429063</x:v>
      </x:c>
      <x:c r="D3030" s="19" t="n">
        <x:v>0.022969922028799772</x:v>
      </x:c>
      <x:c r="E3030" s="19" t="n">
        <x:v>0.04688842357099049</x:v>
      </x:c>
      <x:c r="F3030" s="19" t="n">
        <x:v>-0.16844911823806002</x:v>
      </x:c>
      <x:c r="G3030" s="19" t="n">
        <x:v>-0.07354396852104912</x:v>
      </x:c>
      <x:c r="H3030" s="19" t="n">
        <x:v>0.8236183427843855</x:v>
      </x:c>
      <x:c r="I3030" s="19" t="n">
        <x:v>0.0711999510984026</x:v>
      </x:c>
      <x:c r="J3030" s="19" t="n">
        <x:v>0.0730131177128544</x:v>
      </x:c>
      <x:c r="K3030" s="19" t="n">
        <x:v>0.07472306844729587</x:v>
      </x:c>
      <x:c r="L3030" s="19" t="n">
        <x:v>0.07555341643040833</x:v>
      </x:c>
      <x:c r="M3030" s="19" t="n">
        <x:v>0.0723348398241899</x:v>
      </x:c>
      <x:c r="N3030" s="19" t="n">
        <x:v>0.07839850719347738</x:v>
      </x:c>
      <x:c r="O3030" s="19" t="n">
        <x:v>0.07566760832904607</x:v>
      </x:c>
      <x:c r="P3030" s="19" t="n">
        <x:v>0.07676889244366635</x:v>
      </x:c>
      <x:c r="Q3030" s="19" t="n">
        <x:v>0.06722978664535162</x:v>
      </x:c>
      <x:c r="R3030" s="19" t="n">
        <x:v>0.06014229167225153</x:v>
      </x:c>
      <x:c r="S3030" s="21" t="n">
        <x:v>9623.082329949091</x:v>
      </x:c>
      <x:c r="T3030" s="21" t="n">
        <x:v>15279.361310289953</x:v>
      </x:c>
      <x:c r="U3030" s="21" t="n">
        <x:v>18752.53282300342</x:v>
      </x:c>
      <x:c r="V3030" s="21" t="n">
        <x:v>22503.372821210847</x:v>
      </x:c>
      <x:c r="W3030" s="21" t="n">
        <x:v>26657.83942092548</x:v>
      </x:c>
      <x:c r="X3030" s="21" t="n">
        <x:v>28249.2641204126</x:v>
      </x:c>
      <x:c r="Y3030" s="21" t="n">
        <x:v>29465.35450294558</x:v>
      </x:c>
      <x:c r="Z3030" s="21" t="n">
        <x:v>30421.66332255313</x:v>
      </x:c>
      <x:c r="AA3030" s="21" t="n">
        <x:v>31096.437620888923</x:v>
      </x:c>
      <x:c r="AB3030" s="21" t="n">
        <x:v>31457.51217710858</x:v>
      </x:c>
      <x:c r="AC3030" s="21" t="n">
        <x:v>41031.53762231554</x:v>
      </x:c>
      <x:c r="AD3030" s="25" t="n">
        <x:f>AC3030*(1+Inputs!$C$14)*(1-Inputs!$C$14/Inputs!$C$15)</x:f>
        <x:v>32558.525103307376</x:v>
      </x:c>
      <x:c r="AE3030" s="25" t="n">
        <x:f>AD3030/(B3030-Inputs!$C$14)</x:f>
        <x:v>591030.0118268299</x:v>
      </x:c>
      <x:c r="AF3030" s="25" t="n">
        <x:f>S3030/(1+B3030)^1+T3030/(1+B3030)^2+U3030/(1+B3030)^3+V3030/(1+B3030)^4+W3030/(1+B3030)^5+X3030/(1+B3030)^6+Y3030/(1+B3030)^7+Z3030/(1+B3030)^8+AA3030/(1+B3030)^9+AB3030/(1+B3030)^10+AE3030/(1+B3030)^10</x:f>
        <x:v>394662.92214149924</x:v>
      </x:c>
      <x:c r="AG3030" s="25" t="n">
        <x:f>(AF3030+Inputs!$C$12)/Inputs!$C$13</x:f>
        <x:v>340.7204425104912</x:v>
      </x:c>
      <x:c r="AH3030" s="25" t="n">
        <x:f>(S3030+Inputs!$C$11)*Inputs!$C$8-Inputs!$C$11</x:f>
        <x:v>2633.1919956747797</x:v>
      </x:c>
      <x:c r="AI3030" s="25" t="n">
        <x:f>Inputs!$C$12+AH3030-Inputs!$C$10*Inputs!$C$13</x:f>
        <x:v>24951.107410874778</x:v>
      </x:c>
      <x:c r="AJ3030" s="25" t="n">
        <x:f>(S3030+Inputs!$C$11)*(1-Inputs!$C$8)</x:f>
        <x:v>6989.890334274312</x:v>
      </x:c>
      <x:c r="AK3030" s="25" t="n">
        <x:f>AJ3030/(1+B3030)^(1-Inputs!$C$8)+T3030/(1+B3030)^(2-Inputs!$C$8)+U3030/(1+B3030)^(3-Inputs!$C$8)+V3030/(1+B3030)^(4-Inputs!$C$8)+W3030/(1+B3030)^(5-Inputs!$C$8)+X3030/(1+B3030)^(6-Inputs!$C$8)+Y3030/(1+B3030)^(7-Inputs!$C$8)+Z3030/(1+B3030)^(8-Inputs!$C$8)+AA3030/(1+B3030)^(9-Inputs!$C$8)+AB3030/(1+B3030)^(10-Inputs!$C$8)+AE3030/(1+B3030)^(10-Inputs!$C$8)</x:f>
        <x:v>408423.24586327525</x:v>
      </x:c>
      <x:c r="AL3030" s="25" t="n">
        <x:f>(AK3030+AI3030)/Inputs!$C$13</x:f>
        <x:v>345.80127815697637</x:v>
      </x:c>
      <x:c r="AM3030" s="26" t="n">
        <x:f>IF(AL3030&gt;=Inputs!$C$7,1,0)</x:f>
        <x:v>1</x:v>
      </x:c>
      <x:c r="AN3030" s="26" t="n">
        <x:f>IF(Inputs!$C$7&lt;=(1-Inputs!$C$16)*AL3030,1,0)</x:f>
        <x:v>1</x:v>
      </x:c>
    </x:row>
    <x:row r="3031" ht="20" customHeight="1">
      <x:c r="A3031" s="16" t="n">
        <x:v>3026</x:v>
      </x:c>
      <x:c r="B3031" s="19" t="n">
        <x:v>0.0790934165171439</x:v>
      </x:c>
      <x:c r="C3031" s="24" t="n">
        <x:v>0.4478437231182113</x:v>
      </x:c>
      <x:c r="D3031" s="19" t="n">
        <x:v>0.013377305758255888</x:v>
      </x:c>
      <x:c r="E3031" s="19" t="n">
        <x:v>0.044650759609805565</x:v>
      </x:c>
      <x:c r="F3031" s="19" t="n">
        <x:v>-0.21582210619960623</x:v>
      </x:c>
      <x:c r="G3031" s="19" t="n">
        <x:v>-0.03520955933961829</x:v>
      </x:c>
      <x:c r="H3031" s="19" t="n">
        <x:v>0.7679438343347726</x:v>
      </x:c>
      <x:c r="I3031" s="19" t="n">
        <x:v>0.05224163664311732</x:v>
      </x:c>
      <x:c r="J3031" s="19" t="n">
        <x:v>0.059199861471246326</x:v>
      </x:c>
      <x:c r="K3031" s="19" t="n">
        <x:v>0.056634311744759316</x:v>
      </x:c>
      <x:c r="L3031" s="19" t="n">
        <x:v>0.05536661342919047</x:v>
      </x:c>
      <x:c r="M3031" s="19" t="n">
        <x:v>0.05715059508129002</x:v>
      </x:c>
      <x:c r="N3031" s="19" t="n">
        <x:v>0.056860086375971834</x:v>
      </x:c>
      <x:c r="O3031" s="19" t="n">
        <x:v>0.05100914389803734</x:v>
      </x:c>
      <x:c r="P3031" s="19" t="n">
        <x:v>0.052879126484641575</x:v>
      </x:c>
      <x:c r="Q3031" s="19" t="n">
        <x:v>0.05626742534127402</x:v>
      </x:c>
      <x:c r="R3031" s="19" t="n">
        <x:v>0.048945124446812545</x:v>
      </x:c>
      <x:c r="S3031" s="21" t="n">
        <x:v>8938.13078669748</x:v>
      </x:c>
      <x:c r="T3031" s="21" t="n">
        <x:v>14075.554855132626</x:v>
      </x:c>
      <x:c r="U3031" s="21" t="n">
        <x:v>17186.966324648187</x:v>
      </x:c>
      <x:c r="V3031" s="21" t="n">
        <x:v>20594.791804259934</x:v>
      </x:c>
      <x:c r="W3031" s="21" t="n">
        <x:v>24292.9904344526</x:v>
      </x:c>
      <x:c r="X3031" s="21" t="n">
        <x:v>25582.525883910406</x:v>
      </x:c>
      <x:c r="Y3031" s="21" t="n">
        <x:v>26521.11057000623</x:v>
      </x:c>
      <x:c r="Z3031" s="21" t="n">
        <x:v>27285.25821388898</x:v>
      </x:c>
      <x:c r="AA3031" s="21" t="n">
        <x:v>27877.13217000081</x:v>
      </x:c>
      <x:c r="AB3031" s="21" t="n">
        <x:v>28279.45184714391</x:v>
      </x:c>
      <x:c r="AC3031" s="21" t="n">
        <x:v>36886.24153975292</x:v>
      </x:c>
      <x:c r="AD3031" s="25" t="n">
        <x:f>AC3031*(1+Inputs!$C$14)*(1-Inputs!$C$14/Inputs!$C$15)</x:f>
        <x:v>29269.23266179394</x:v>
      </x:c>
      <x:c r="AE3031" s="25" t="n">
        <x:f>AD3031/(B3031-Inputs!$C$14)</x:f>
        <x:v>663800.5165785649</x:v>
      </x:c>
      <x:c r="AF3031" s="25" t="n">
        <x:f>S3031/(1+B3031)^1+T3031/(1+B3031)^2+U3031/(1+B3031)^3+V3031/(1+B3031)^4+W3031/(1+B3031)^5+X3031/(1+B3031)^6+Y3031/(1+B3031)^7+Z3031/(1+B3031)^8+AA3031/(1+B3031)^9+AB3031/(1+B3031)^10+AE3031/(1+B3031)^10</x:f>
        <x:v>449771.68056949787</x:v>
      </x:c>
      <x:c r="AG3031" s="25" t="n">
        <x:f>(AF3031+Inputs!$C$12)/Inputs!$C$13</x:f>
        <x:v>384.6932317585684</x:v>
      </x:c>
      <x:c r="AH3031" s="25" t="n">
        <x:f>(S3031+Inputs!$C$11)*Inputs!$C$8-Inputs!$C$11</x:f>
        <x:v>2312.2968891103264</x:v>
      </x:c>
      <x:c r="AI3031" s="25" t="n">
        <x:f>Inputs!$C$12+AH3031-Inputs!$C$10*Inputs!$C$13</x:f>
        <x:v>24630.21230431032</x:v>
      </x:c>
      <x:c r="AJ3031" s="25" t="n">
        <x:f>(S3031+Inputs!$C$11)*(1-Inputs!$C$8)</x:f>
        <x:v>6625.833897587155</x:v>
      </x:c>
      <x:c r="AK3031" s="25" t="n">
        <x:f>AJ3031/(1+B3031)^(1-Inputs!$C$8)+T3031/(1+B3031)^(2-Inputs!$C$8)+U3031/(1+B3031)^(3-Inputs!$C$8)+V3031/(1+B3031)^(4-Inputs!$C$8)+W3031/(1+B3031)^(5-Inputs!$C$8)+X3031/(1+B3031)^(6-Inputs!$C$8)+Y3031/(1+B3031)^(7-Inputs!$C$8)+Z3031/(1+B3031)^(8-Inputs!$C$8)+AA3031/(1+B3031)^(9-Inputs!$C$8)+AB3031/(1+B3031)^(10-Inputs!$C$8)+AE3031/(1+B3031)^(10-Inputs!$C$8)</x:f>
        <x:v>463880.3970787574</x:v>
      </x:c>
      <x:c r="AL3031" s="25" t="n">
        <x:f>(AK3031+AI3031)/Inputs!$C$13</x:f>
        <x:v>389.7960085585536</x:v>
      </x:c>
      <x:c r="AM3031" s="26" t="n">
        <x:f>IF(AL3031&gt;=Inputs!$C$7,1,0)</x:f>
        <x:v>1</x:v>
      </x:c>
      <x:c r="AN3031" s="26" t="n">
        <x:f>IF(Inputs!$C$7&lt;=(1-Inputs!$C$16)*AL3031,1,0)</x:f>
        <x:v>1</x:v>
      </x:c>
    </x:row>
    <x:row r="3032" ht="20" customHeight="1">
      <x:c r="A3032" s="16" t="n">
        <x:v>3027</x:v>
      </x:c>
      <x:c r="B3032" s="19" t="n">
        <x:v>0.09261875356599417</x:v>
      </x:c>
      <x:c r="C3032" s="24" t="n">
        <x:v>0.4361058451019346</x:v>
      </x:c>
      <x:c r="D3032" s="19" t="n">
        <x:v>0.02012379585422508</x:v>
      </x:c>
      <x:c r="E3032" s="19" t="n">
        <x:v>0.04534304273248012</x:v>
      </x:c>
      <x:c r="F3032" s="19" t="n">
        <x:v>-0.24022997838259133</x:v>
      </x:c>
      <x:c r="G3032" s="19" t="n">
        <x:v>-0.07476641241728828</x:v>
      </x:c>
      <x:c r="H3032" s="19" t="n">
        <x:v>0.7927338766550349</x:v>
      </x:c>
      <x:c r="I3032" s="19" t="n">
        <x:v>0.07467773306656568</x:v>
      </x:c>
      <x:c r="J3032" s="19" t="n">
        <x:v>0.06272358894443755</x:v>
      </x:c>
      <x:c r="K3032" s="19" t="n">
        <x:v>0.06537485087182746</x:v>
      </x:c>
      <x:c r="L3032" s="19" t="n">
        <x:v>0.06625444322867793</x:v>
      </x:c>
      <x:c r="M3032" s="19" t="n">
        <x:v>0.07193083666882899</x:v>
      </x:c>
      <x:c r="N3032" s="19" t="n">
        <x:v>0.0684337168458444</x:v>
      </x:c>
      <x:c r="O3032" s="19" t="n">
        <x:v>0.06946617248524375</x:v>
      </x:c>
      <x:c r="P3032" s="19" t="n">
        <x:v>0.05909863377739953</x:v>
      </x:c>
      <x:c r="Q3032" s="19" t="n">
        <x:v>0.0564660735308496</x:v>
      </x:c>
      <x:c r="R3032" s="19" t="n">
        <x:v>0.07197870785544978</x:v>
      </x:c>
      <x:c r="S3032" s="21" t="n">
        <x:v>8329.018714452164</x:v>
      </x:c>
      <x:c r="T3032" s="21" t="n">
        <x:v>13521.45794453236</x:v>
      </x:c>
      <x:c r="U3032" s="21" t="n">
        <x:v>16961.17904559371</x:v>
      </x:c>
      <x:c r="V3032" s="21" t="n">
        <x:v>20747.4924220349</x:v>
      </x:c>
      <x:c r="W3032" s="21" t="n">
        <x:v>24910.911097630258</x:v>
      </x:c>
      <x:c r="X3032" s="21" t="n">
        <x:v>26440.2540671156</x:v>
      </x:c>
      <x:c r="Y3032" s="21" t="n">
        <x:v>27535.285902220967</x:v>
      </x:c>
      <x:c r="Z3032" s="21" t="n">
        <x:v>28425.86881387155</x:v>
      </x:c>
      <x:c r="AA3032" s="21" t="n">
        <x:v>29066.16770281905</x:v>
      </x:c>
      <x:c r="AB3032" s="21" t="n">
        <x:v>29465.39906999503</x:v>
      </x:c>
      <x:c r="AC3032" s="21" t="n">
        <x:v>38433.12922173265</x:v>
      </x:c>
      <x:c r="AD3032" s="25" t="n">
        <x:f>AC3032*(1+Inputs!$C$14)*(1-Inputs!$C$14/Inputs!$C$15)</x:f>
        <x:v>30496.68803744485</x:v>
      </x:c>
      <x:c r="AE3032" s="25" t="n">
        <x:f>AD3032/(B3032-Inputs!$C$14)</x:f>
        <x:v>529284.0637816851</x:v>
      </x:c>
      <x:c r="AF3032" s="25" t="n">
        <x:f>S3032/(1+B3032)^1+T3032/(1+B3032)^2+U3032/(1+B3032)^3+V3032/(1+B3032)^4+W3032/(1+B3032)^5+X3032/(1+B3032)^6+Y3032/(1+B3032)^7+Z3032/(1+B3032)^8+AA3032/(1+B3032)^9+AB3032/(1+B3032)^10+AE3032/(1+B3032)^10</x:f>
        <x:v>350376.51481677766</x:v>
      </x:c>
      <x:c r="AG3032" s="25" t="n">
        <x:f>(AF3032+Inputs!$C$12)/Inputs!$C$13</x:f>
        <x:v>305.3831039204951</x:v>
      </x:c>
      <x:c r="AH3032" s="25" t="n">
        <x:f>(S3032+Inputs!$C$11)*Inputs!$C$8-Inputs!$C$11</x:f>
        <x:v>2026.932055263891</x:v>
      </x:c>
      <x:c r="AI3032" s="25" t="n">
        <x:f>Inputs!$C$12+AH3032-Inputs!$C$10*Inputs!$C$13</x:f>
        <x:v>24344.847470463887</x:v>
      </x:c>
      <x:c r="AJ3032" s="25" t="n">
        <x:f>(S3032+Inputs!$C$11)*(1-Inputs!$C$8)</x:f>
        <x:v>6302.086659188274</x:v>
      </x:c>
      <x:c r="AK3032" s="25" t="n">
        <x:f>AJ3032/(1+B3032)^(1-Inputs!$C$8)+T3032/(1+B3032)^(2-Inputs!$C$8)+U3032/(1+B3032)^(3-Inputs!$C$8)+V3032/(1+B3032)^(4-Inputs!$C$8)+W3032/(1+B3032)^(5-Inputs!$C$8)+X3032/(1+B3032)^(6-Inputs!$C$8)+Y3032/(1+B3032)^(7-Inputs!$C$8)+Z3032/(1+B3032)^(8-Inputs!$C$8)+AA3032/(1+B3032)^(9-Inputs!$C$8)+AB3032/(1+B3032)^(10-Inputs!$C$8)+AE3032/(1+B3032)^(10-Inputs!$C$8)</x:f>
        <x:v>363288.5837620052</x:v>
      </x:c>
      <x:c r="AL3032" s="25" t="n">
        <x:f>(AK3032+AI3032)/Inputs!$C$13</x:f>
        <x:v>309.30334239637546</x:v>
      </x:c>
      <x:c r="AM3032" s="26" t="n">
        <x:f>IF(AL3032&gt;=Inputs!$C$7,1,0)</x:f>
        <x:v>1</x:v>
      </x:c>
      <x:c r="AN3032" s="26" t="n">
        <x:f>IF(Inputs!$C$7&lt;=(1-Inputs!$C$16)*AL3032,1,0)</x:f>
        <x:v>0</x:v>
      </x:c>
    </x:row>
    <x:row r="3033" ht="20" customHeight="1">
      <x:c r="A3033" s="16" t="n">
        <x:v>3028</x:v>
      </x:c>
      <x:c r="B3033" s="19" t="n">
        <x:v>0.07803256994444428</x:v>
      </x:c>
      <x:c r="C3033" s="24" t="n">
        <x:v>0.29763767652647743</x:v>
      </x:c>
      <x:c r="D3033" s="19" t="n">
        <x:v>0.0386911420897647</x:v>
      </x:c>
      <x:c r="E3033" s="19" t="n">
        <x:v>0.04499748393644694</x:v>
      </x:c>
      <x:c r="F3033" s="19" t="n">
        <x:v>-0.13697102961083263</x:v>
      </x:c>
      <x:c r="G3033" s="19" t="n">
        <x:v>-0.05032370914891374</x:v>
      </x:c>
      <x:c r="H3033" s="19" t="n">
        <x:v>0.9663522730085958</x:v>
      </x:c>
      <x:c r="I3033" s="19" t="n">
        <x:v>0.05450426256637343</x:v>
      </x:c>
      <x:c r="J3033" s="19" t="n">
        <x:v>0.05653478051810112</x:v>
      </x:c>
      <x:c r="K3033" s="19" t="n">
        <x:v>0.046865505750193964</x:v>
      </x:c>
      <x:c r="L3033" s="19" t="n">
        <x:v>0.05128948024597435</x:v>
      </x:c>
      <x:c r="M3033" s="19" t="n">
        <x:v>0.05683784467098463</x:v>
      </x:c>
      <x:c r="N3033" s="19" t="n">
        <x:v>0.054027177799795253</x:v>
      </x:c>
      <x:c r="O3033" s="19" t="n">
        <x:v>0.056630045974853827</x:v>
      </x:c>
      <x:c r="P3033" s="19" t="n">
        <x:v>0.049261821386079416</x:v>
      </x:c>
      <x:c r="Q3033" s="19" t="n">
        <x:v>0.05876440101066806</x:v>
      </x:c>
      <x:c r="R3033" s="19" t="n">
        <x:v>0.05170441859544212</x:v>
      </x:c>
      <x:c r="S3033" s="21" t="n">
        <x:v>10331.89375676768</x:v>
      </x:c>
      <x:c r="T3033" s="21" t="n">
        <x:v>15928.219198077906</x:v>
      </x:c>
      <x:c r="U3033" s="21" t="n">
        <x:v>19138.92980934241</x:v>
      </x:c>
      <x:c r="V3033" s="21" t="n">
        <x:v>22572.62140515299</x:v>
      </x:c>
      <x:c r="W3033" s="21" t="n">
        <x:v>26373.056722021116</x:v>
      </x:c>
      <x:c r="X3033" s="21" t="n">
        <x:v>28071.813918738953</x:v>
      </x:c>
      <x:c r="Y3033" s="21" t="n">
        <x:v>29353.596533375778</x:v>
      </x:c>
      <x:c r="Z3033" s="21" t="n">
        <x:v>30366.68498388096</x:v>
      </x:c>
      <x:c r="AA3033" s="21" t="n">
        <x:v>31060.28818426088</x:v>
      </x:c>
      <x:c r="AB3033" s="21" t="n">
        <x:v>31434.51452962497</x:v>
      </x:c>
      <x:c r="AC3033" s="21" t="n">
        <x:v>41001.54069081518</x:v>
      </x:c>
      <x:c r="AD3033" s="25" t="n">
        <x:f>AC3033*(1+Inputs!$C$14)*(1-Inputs!$C$14/Inputs!$C$15)</x:f>
        <x:v>32534.72253816184</x:v>
      </x:c>
      <x:c r="AE3033" s="25" t="n">
        <x:f>AD3033/(B3033-Inputs!$C$14)</x:f>
        <x:v>756048.7923487878</x:v>
      </x:c>
      <x:c r="AF3033" s="25" t="n">
        <x:f>S3033/(1+B3033)^1+T3033/(1+B3033)^2+U3033/(1+B3033)^3+V3033/(1+B3033)^4+W3033/(1+B3033)^5+X3033/(1+B3033)^6+Y3033/(1+B3033)^7+Z3033/(1+B3033)^8+AA3033/(1+B3033)^9+AB3033/(1+B3033)^10+AE3033/(1+B3033)^10</x:f>
        <x:v>512535.9959649843</x:v>
      </x:c>
      <x:c r="AG3033" s="25" t="n">
        <x:f>(AF3033+Inputs!$C$12)/Inputs!$C$13</x:f>
        <x:v>434.77459980084615</x:v>
      </x:c>
      <x:c r="AH3033" s="25" t="n">
        <x:f>(S3033+Inputs!$C$11)*Inputs!$C$8-Inputs!$C$11</x:f>
        <x:v>2965.2652942665027</x:v>
      </x:c>
      <x:c r="AI3033" s="25" t="n">
        <x:f>Inputs!$C$12+AH3033-Inputs!$C$10*Inputs!$C$13</x:f>
        <x:v>25283.1807094665</x:v>
      </x:c>
      <x:c r="AJ3033" s="25" t="n">
        <x:f>(S3033+Inputs!$C$11)*(1-Inputs!$C$8)</x:f>
        <x:v>7366.628462501179</x:v>
      </x:c>
      <x:c r="AK3033" s="25" t="n">
        <x:f>AJ3033/(1+B3033)^(1-Inputs!$C$8)+T3033/(1+B3033)^(2-Inputs!$C$8)+U3033/(1+B3033)^(3-Inputs!$C$8)+V3033/(1+B3033)^(4-Inputs!$C$8)+W3033/(1+B3033)^(5-Inputs!$C$8)+X3033/(1+B3033)^(6-Inputs!$C$8)+Y3033/(1+B3033)^(7-Inputs!$C$8)+Z3033/(1+B3033)^(8-Inputs!$C$8)+AA3033/(1+B3033)^(9-Inputs!$C$8)+AB3033/(1+B3033)^(10-Inputs!$C$8)+AE3033/(1+B3033)^(10-Inputs!$C$8)</x:f>
        <x:v>528050.1621539876</x:v>
      </x:c>
      <x:c r="AL3033" s="25" t="n">
        <x:f>(AK3033+AI3033)/Inputs!$C$13</x:f>
        <x:v>441.5198448257323</x:v>
      </x:c>
      <x:c r="AM3033" s="26" t="n">
        <x:f>IF(AL3033&gt;=Inputs!$C$7,1,0)</x:f>
        <x:v>1</x:v>
      </x:c>
      <x:c r="AN3033" s="26" t="n">
        <x:f>IF(Inputs!$C$7&lt;=(1-Inputs!$C$16)*AL3033,1,0)</x:f>
        <x:v>1</x:v>
      </x:c>
    </x:row>
    <x:row r="3034" ht="20" customHeight="1">
      <x:c r="A3034" s="16" t="n">
        <x:v>3029</x:v>
      </x:c>
      <x:c r="B3034" s="19" t="n">
        <x:v>0.08160886655456392</x:v>
      </x:c>
      <x:c r="C3034" s="24" t="n">
        <x:v>0.4799503950079327</x:v>
      </x:c>
      <x:c r="D3034" s="19" t="n">
        <x:v>0.036739344965802445</x:v>
      </x:c>
      <x:c r="E3034" s="19" t="n">
        <x:v>0.05839831194961932</x:v>
      </x:c>
      <x:c r="F3034" s="19" t="n">
        <x:v>-0.11262029760134626</x:v>
      </x:c>
      <x:c r="G3034" s="19" t="n">
        <x:v>-0.06631982303463076</x:v>
      </x:c>
      <x:c r="H3034" s="19" t="n">
        <x:v>0.6860313504870135</x:v>
      </x:c>
      <x:c r="I3034" s="19" t="n">
        <x:v>0.058016354334080235</x:v>
      </x:c>
      <x:c r="J3034" s="19" t="n">
        <x:v>0.06400931647707808</x:v>
      </x:c>
      <x:c r="K3034" s="19" t="n">
        <x:v>0.07212975892316423</x:v>
      </x:c>
      <x:c r="L3034" s="19" t="n">
        <x:v>0.06277407204134647</x:v>
      </x:c>
      <x:c r="M3034" s="19" t="n">
        <x:v>0.06249832643908007</x:v>
      </x:c>
      <x:c r="N3034" s="19" t="n">
        <x:v>0.05877752411811685</x:v>
      </x:c>
      <x:c r="O3034" s="19" t="n">
        <x:v>0.0594542247673769</x:v>
      </x:c>
      <x:c r="P3034" s="19" t="n">
        <x:v>0.05381970974946512</x:v>
      </x:c>
      <x:c r="Q3034" s="19" t="n">
        <x:v>0.06735726130746457</x:v>
      </x:c>
      <x:c r="R3034" s="19" t="n">
        <x:v>0.055989824429872215</x:v>
      </x:c>
      <x:c r="S3034" s="21" t="n">
        <x:v>10694.516375387557</x:v>
      </x:c>
      <x:c r="T3034" s="21" t="n">
        <x:v>16674.00515692712</x:v>
      </x:c>
      <x:c r="U3034" s="21" t="n">
        <x:v>20172.446540279227</x:v>
      </x:c>
      <x:c r="V3034" s="21" t="n">
        <x:v>23940.802188568832</x:v>
      </x:c>
      <x:c r="W3034" s="21" t="n">
        <x:v>28166.02155727262</x:v>
      </x:c>
      <x:c r="X3034" s="21" t="n">
        <x:v>30100.46390617364</x:v>
      </x:c>
      <x:c r="Y3034" s="21" t="n">
        <x:v>31623.881420908954</x:v>
      </x:c>
      <x:c r="Z3034" s="21" t="n">
        <x:v>32797.16366921361</x:v>
      </x:c>
      <x:c r="AA3034" s="21" t="n">
        <x:v>33564.71172999675</x:v>
      </x:c>
      <x:c r="AB3034" s="21" t="n">
        <x:v>33913.7453560063</x:v>
      </x:c>
      <x:c r="AC3034" s="21" t="n">
        <x:v>44235.320029573435</x:v>
      </x:c>
      <x:c r="AD3034" s="25" t="n">
        <x:f>AC3034*(1+Inputs!$C$14)*(1-Inputs!$C$14/Inputs!$C$15)</x:f>
        <x:v>35100.72644346652</x:v>
      </x:c>
      <x:c r="AE3034" s="25" t="n">
        <x:f>AD3034/(B3034-Inputs!$C$14)</x:f>
        <x:v>753091.1828197949</x:v>
      </x:c>
      <x:c r="AF3034" s="25" t="n">
        <x:f>S3034/(1+B3034)^1+T3034/(1+B3034)^2+U3034/(1+B3034)^3+V3034/(1+B3034)^4+W3034/(1+B3034)^5+X3034/(1+B3034)^6+Y3034/(1+B3034)^7+Z3034/(1+B3034)^8+AA3034/(1+B3034)^9+AB3034/(1+B3034)^10+AE3034/(1+B3034)^10</x:f>
        <x:v>506889.2864880868</x:v>
      </x:c>
      <x:c r="AG3034" s="25" t="n">
        <x:f>(AF3034+Inputs!$C$12)/Inputs!$C$13</x:f>
        <x:v>430.26893549528666</x:v>
      </x:c>
      <x:c r="AH3034" s="25" t="n">
        <x:f>(S3034+Inputs!$C$11)*Inputs!$C$8-Inputs!$C$11</x:f>
        <x:v>3135.151507373349</x:v>
      </x:c>
      <x:c r="AI3034" s="25" t="n">
        <x:f>Inputs!$C$12+AH3034-Inputs!$C$10*Inputs!$C$13</x:f>
        <x:v>25453.066922573344</x:v>
      </x:c>
      <x:c r="AJ3034" s="25" t="n">
        <x:f>(S3034+Inputs!$C$11)*(1-Inputs!$C$8)</x:f>
        <x:v>7559.364868014209</x:v>
      </x:c>
      <x:c r="AK3034" s="25" t="n">
        <x:f>AJ3034/(1+B3034)^(1-Inputs!$C$8)+T3034/(1+B3034)^(2-Inputs!$C$8)+U3034/(1+B3034)^(3-Inputs!$C$8)+V3034/(1+B3034)^(4-Inputs!$C$8)+W3034/(1+B3034)^(5-Inputs!$C$8)+X3034/(1+B3034)^(6-Inputs!$C$8)+Y3034/(1+B3034)^(7-Inputs!$C$8)+Z3034/(1+B3034)^(8-Inputs!$C$8)+AA3034/(1+B3034)^(9-Inputs!$C$8)+AB3034/(1+B3034)^(10-Inputs!$C$8)+AE3034/(1+B3034)^(10-Inputs!$C$8)</x:f>
        <x:v>522858.514185583</x:v>
      </x:c>
      <x:c r="AL3034" s="25" t="n">
        <x:f>(AK3034+AI3034)/Inputs!$C$13</x:f>
        <x:v>437.5128434412198</x:v>
      </x:c>
      <x:c r="AM3034" s="26" t="n">
        <x:f>IF(AL3034&gt;=Inputs!$C$7,1,0)</x:f>
        <x:v>1</x:v>
      </x:c>
      <x:c r="AN3034" s="26" t="n">
        <x:f>IF(Inputs!$C$7&lt;=(1-Inputs!$C$16)*AL3034,1,0)</x:f>
        <x:v>1</x:v>
      </x:c>
    </x:row>
    <x:row r="3035" ht="20" customHeight="1">
      <x:c r="A3035" s="16" t="n">
        <x:v>3030</x:v>
      </x:c>
      <x:c r="B3035" s="19" t="n">
        <x:v>0.07734742846552065</x:v>
      </x:c>
      <x:c r="C3035" s="24" t="n">
        <x:v>0.5549335089066005</x:v>
      </x:c>
      <x:c r="D3035" s="19" t="n">
        <x:v>0.03040122091624511</x:v>
      </x:c>
      <x:c r="E3035" s="19" t="n">
        <x:v>0.03257189842556983</x:v>
      </x:c>
      <x:c r="F3035" s="19" t="n">
        <x:v>-0.1370999876230019</x:v>
      </x:c>
      <x:c r="G3035" s="19" t="n">
        <x:v>-0.1041924810867539</x:v>
      </x:c>
      <x:c r="H3035" s="19" t="n">
        <x:v>0.563707553999933</x:v>
      </x:c>
      <x:c r="I3035" s="19" t="n">
        <x:v>0.059842145803417</x:v>
      </x:c>
      <x:c r="J3035" s="19" t="n">
        <x:v>0.06765407461193831</x:v>
      </x:c>
      <x:c r="K3035" s="19" t="n">
        <x:v>0.0670875888138346</x:v>
      </x:c>
      <x:c r="L3035" s="19" t="n">
        <x:v>0.07165159577873624</x:v>
      </x:c>
      <x:c r="M3035" s="19" t="n">
        <x:v>0.06826291993069504</x:v>
      </x:c>
      <x:c r="N3035" s="19" t="n">
        <x:v>0.0603413746550234</x:v>
      </x:c>
      <x:c r="O3035" s="19" t="n">
        <x:v>0.06728716568850474</x:v>
      </x:c>
      <x:c r="P3035" s="19" t="n">
        <x:v>0.06437023097301903</x:v>
      </x:c>
      <x:c r="Q3035" s="19" t="n">
        <x:v>0.06734483843703287</x:v>
      </x:c>
      <x:c r="R3035" s="19" t="n">
        <x:v>0.06617877302078</x:v>
      </x:c>
      <x:c r="S3035" s="21" t="n">
        <x:v>9982.743142466323</x:v>
      </x:c>
      <x:c r="T3035" s="21" t="n">
        <x:v>15673.932366435467</x:v>
      </x:c>
      <x:c r="U3035" s="21" t="n">
        <x:v>18803.41830014029</x:v>
      </x:c>
      <x:c r="V3035" s="21" t="n">
        <x:v>21969.305453515306</x:v>
      </x:c>
      <x:c r="W3035" s="21" t="n">
        <x:v>25505.508469190372</x:v>
      </x:c>
      <x:c r="X3035" s="21" t="n">
        <x:v>26848.03678351783</x:v>
      </x:c>
      <x:c r="Y3035" s="21" t="n">
        <x:v>27892.777955180416</x:v>
      </x:c>
      <x:c r="Z3035" s="21" t="n">
        <x:v>28753.839220416376</x:v>
      </x:c>
      <x:c r="AA3035" s="21" t="n">
        <x:v>29377.107401507106</x:v>
      </x:c>
      <x:c r="AB3035" s="21" t="n">
        <x:v>29754.83658677733</x:v>
      </x:c>
      <x:c r="AC3035" s="21" t="n">
        <x:v>38810.65641753565</x:v>
      </x:c>
      <x:c r="AD3035" s="25" t="n">
        <x:f>AC3035*(1+Inputs!$C$14)*(1-Inputs!$C$14/Inputs!$C$15)</x:f>
        <x:v>30796.255867314532</x:v>
      </x:c>
      <x:c r="AE3035" s="25" t="n">
        <x:f>AD3035/(B3035-Inputs!$C$14)</x:f>
        <x:v>727228.4760428582</x:v>
      </x:c>
      <x:c r="AF3035" s="25" t="n">
        <x:f>S3035/(1+B3035)^1+T3035/(1+B3035)^2+U3035/(1+B3035)^3+V3035/(1+B3035)^4+W3035/(1+B3035)^5+X3035/(1+B3035)^6+Y3035/(1+B3035)^7+Z3035/(1+B3035)^8+AA3035/(1+B3035)^9+AB3035/(1+B3035)^10+AE3035/(1+B3035)^10</x:f>
        <x:v>495643.7623850637</x:v>
      </x:c>
      <x:c r="AG3035" s="25" t="n">
        <x:f>(AF3035+Inputs!$C$12)/Inputs!$C$13</x:f>
        <x:v>421.2958234987156</x:v>
      </x:c>
      <x:c r="AH3035" s="25" t="n">
        <x:f>(S3035+Inputs!$C$11)*Inputs!$C$8-Inputs!$C$11</x:f>
        <x:v>2801.69062290888</x:v>
      </x:c>
      <x:c r="AI3035" s="25" t="n">
        <x:f>Inputs!$C$12+AH3035-Inputs!$C$10*Inputs!$C$13</x:f>
        <x:v>25119.606038108876</x:v>
      </x:c>
      <x:c r="AJ3035" s="25" t="n">
        <x:f>(S3035+Inputs!$C$11)*(1-Inputs!$C$8)</x:f>
        <x:v>7181.052519557444</x:v>
      </x:c>
      <x:c r="AK3035" s="25" t="n">
        <x:f>AJ3035/(1+B3035)^(1-Inputs!$C$8)+T3035/(1+B3035)^(2-Inputs!$C$8)+U3035/(1+B3035)^(3-Inputs!$C$8)+V3035/(1+B3035)^(4-Inputs!$C$8)+W3035/(1+B3035)^(5-Inputs!$C$8)+X3035/(1+B3035)^(6-Inputs!$C$8)+Y3035/(1+B3035)^(7-Inputs!$C$8)+Z3035/(1+B3035)^(8-Inputs!$C$8)+AA3035/(1+B3035)^(9-Inputs!$C$8)+AB3035/(1+B3035)^(10-Inputs!$C$8)+AE3035/(1+B3035)^(10-Inputs!$C$8)</x:f>
        <x:v>510556.07676968933</x:v>
      </x:c>
      <x:c r="AL3035" s="25" t="n">
        <x:f>(AK3035+AI3035)/Inputs!$C$13</x:f>
        <x:v>427.4303137531714</x:v>
      </x:c>
      <x:c r="AM3035" s="26" t="n">
        <x:f>IF(AL3035&gt;=Inputs!$C$7,1,0)</x:f>
        <x:v>1</x:v>
      </x:c>
      <x:c r="AN3035" s="26" t="n">
        <x:f>IF(Inputs!$C$7&lt;=(1-Inputs!$C$16)*AL3035,1,0)</x:f>
        <x:v>1</x:v>
      </x:c>
    </x:row>
    <x:row r="3036" ht="20" customHeight="1">
      <x:c r="A3036" s="16" t="n">
        <x:v>3031</x:v>
      </x:c>
      <x:c r="B3036" s="19" t="n">
        <x:v>0.08249443351729194</x:v>
      </x:c>
      <x:c r="C3036" s="24" t="n">
        <x:v>0.6904007520669495</x:v>
      </x:c>
      <x:c r="D3036" s="19" t="n">
        <x:v>0.0382186497754546</x:v>
      </x:c>
      <x:c r="E3036" s="19" t="n">
        <x:v>0.06671248679345156</x:v>
      </x:c>
      <x:c r="F3036" s="19" t="n">
        <x:v>-0.22644011138519207</x:v>
      </x:c>
      <x:c r="G3036" s="19" t="n">
        <x:v>-0.06335706931568381</x:v>
      </x:c>
      <x:c r="H3036" s="19" t="n">
        <x:v>0.7672044635041573</x:v>
      </x:c>
      <x:c r="I3036" s="19" t="n">
        <x:v>0.050612516327440744</x:v>
      </x:c>
      <x:c r="J3036" s="19" t="n">
        <x:v>0.0636835136156958</x:v>
      </x:c>
      <x:c r="K3036" s="19" t="n">
        <x:v>0.05293211234705382</x:v>
      </x:c>
      <x:c r="L3036" s="19" t="n">
        <x:v>0.05837255456047501</x:v>
      </x:c>
      <x:c r="M3036" s="19" t="n">
        <x:v>0.05394856240904915</x:v>
      </x:c>
      <x:c r="N3036" s="19" t="n">
        <x:v>0.061104948619616836</x:v>
      </x:c>
      <x:c r="O3036" s="19" t="n">
        <x:v>0.05773514084398926</x:v>
      </x:c>
      <x:c r="P3036" s="19" t="n">
        <x:v>0.055396879682735975</x:v>
      </x:c>
      <x:c r="Q3036" s="19" t="n">
        <x:v>0.061602377212512924</x:v>
      </x:c>
      <x:c r="R3036" s="19" t="n">
        <x:v>0.051166549999421704</x:v>
      </x:c>
      <x:c r="S3036" s="21" t="n">
        <x:v>8724.136099737434</x:v>
      </x:c>
      <x:c r="T3036" s="21" t="n">
        <x:v>14449.84682321895</x:v>
      </x:c>
      <x:c r="U3036" s="21" t="n">
        <x:v>18737.787659654445</x:v>
      </x:c>
      <x:c r="V3036" s="21" t="n">
        <x:v>23643.982431266253</x:v>
      </x:c>
      <x:c r="W3036" s="21" t="n">
        <x:v>29284.72102517153</x:v>
      </x:c>
      <x:c r="X3036" s="21" t="n">
        <x:v>31596.029102409473</x:v>
      </x:c>
      <x:c r="Y3036" s="21" t="n">
        <x:v>33349.94614790256</x:v>
      </x:c>
      <x:c r="Z3036" s="21" t="n">
        <x:v>34683.108751227075</x:v>
      </x:c>
      <x:c r="AA3036" s="21" t="n">
        <x:v>35541.48247493424</x:v>
      </x:c>
      <x:c r="AB3036" s="21" t="n">
        <x:v>35886.718493567794</x:v>
      </x:c>
      <x:c r="AC3036" s="21" t="n">
        <x:v>46808.76325247973</x:v>
      </x:c>
      <x:c r="AD3036" s="25" t="n">
        <x:f>AC3036*(1+Inputs!$C$14)*(1-Inputs!$C$14/Inputs!$C$15)</x:f>
        <x:v>37142.75364084266</x:v>
      </x:c>
      <x:c r="AE3036" s="25" t="n">
        <x:f>AD3036/(B3036-Inputs!$C$14)</x:f>
        <x:v>782044.3553099671</x:v>
      </x:c>
      <x:c r="AF3036" s="25" t="n">
        <x:f>S3036/(1+B3036)^1+T3036/(1+B3036)^2+U3036/(1+B3036)^3+V3036/(1+B3036)^4+W3036/(1+B3036)^5+X3036/(1+B3036)^6+Y3036/(1+B3036)^7+Z3036/(1+B3036)^8+AA3036/(1+B3036)^9+AB3036/(1+B3036)^10+AE3036/(1+B3036)^10</x:f>
        <x:v>516898.92904912494</x:v>
      </x:c>
      <x:c r="AG3036" s="25" t="n">
        <x:f>(AF3036+Inputs!$C$12)/Inputs!$C$13</x:f>
        <x:v>438.25590372575743</x:v>
      </x:c>
      <x:c r="AH3036" s="25" t="n">
        <x:f>(S3036+Inputs!$C$11)*Inputs!$C$8-Inputs!$C$11</x:f>
        <x:v>2212.041843986579</x:v>
      </x:c>
      <x:c r="AI3036" s="25" t="n">
        <x:f>Inputs!$C$12+AH3036-Inputs!$C$10*Inputs!$C$13</x:f>
        <x:v>24529.957259186573</x:v>
      </x:c>
      <x:c r="AJ3036" s="25" t="n">
        <x:f>(S3036+Inputs!$C$11)*(1-Inputs!$C$8)</x:f>
        <x:v>6512.094255750856</x:v>
      </x:c>
      <x:c r="AK3036" s="25" t="n">
        <x:f>AJ3036/(1+B3036)^(1-Inputs!$C$8)+T3036/(1+B3036)^(2-Inputs!$C$8)+U3036/(1+B3036)^(3-Inputs!$C$8)+V3036/(1+B3036)^(4-Inputs!$C$8)+W3036/(1+B3036)^(5-Inputs!$C$8)+X3036/(1+B3036)^(6-Inputs!$C$8)+Y3036/(1+B3036)^(7-Inputs!$C$8)+Z3036/(1+B3036)^(8-Inputs!$C$8)+AA3036/(1+B3036)^(9-Inputs!$C$8)+AB3036/(1+B3036)^(10-Inputs!$C$8)+AE3036/(1+B3036)^(10-Inputs!$C$8)</x:f>
        <x:v>534334.8689777373</x:v>
      </x:c>
      <x:c r="AL3036" s="25" t="n">
        <x:f>(AK3036+AI3036)/Inputs!$C$13</x:f>
        <x:v>445.93356706425135</x:v>
      </x:c>
      <x:c r="AM3036" s="26" t="n">
        <x:f>IF(AL3036&gt;=Inputs!$C$7,1,0)</x:f>
        <x:v>1</x:v>
      </x:c>
      <x:c r="AN3036" s="26" t="n">
        <x:f>IF(Inputs!$C$7&lt;=(1-Inputs!$C$16)*AL3036,1,0)</x:f>
        <x:v>1</x:v>
      </x:c>
    </x:row>
    <x:row r="3037" ht="20" customHeight="1">
      <x:c r="A3037" s="16" t="n">
        <x:v>3032</x:v>
      </x:c>
      <x:c r="B3037" s="19" t="n">
        <x:v>0.09693661592063454</x:v>
      </x:c>
      <x:c r="C3037" s="24" t="n">
        <x:v>0.26007823568343724</x:v>
      </x:c>
      <x:c r="D3037" s="19" t="n">
        <x:v>0.031828632139958304</x:v>
      </x:c>
      <x:c r="E3037" s="19" t="n">
        <x:v>0.060727560625457214</x:v>
      </x:c>
      <x:c r="F3037" s="19" t="n">
        <x:v>-0.21317485772591344</x:v>
      </x:c>
      <x:c r="G3037" s="19" t="n">
        <x:v>-0.05998060759857651</x:v>
      </x:c>
      <x:c r="H3037" s="19" t="n">
        <x:v>0.35845872357836583</x:v>
      </x:c>
      <x:c r="I3037" s="19" t="n">
        <x:v>0.0547765404798713</x:v>
      </x:c>
      <x:c r="J3037" s="19" t="n">
        <x:v>0.06291487844100516</x:v>
      </x:c>
      <x:c r="K3037" s="19" t="n">
        <x:v>0.058923451056558634</x:v>
      </x:c>
      <x:c r="L3037" s="19" t="n">
        <x:v>0.05858390303665488</x:v>
      </x:c>
      <x:c r="M3037" s="19" t="n">
        <x:v>0.05252057788872321</x:v>
      </x:c>
      <x:c r="N3037" s="19" t="n">
        <x:v>0.06188039606683901</x:v>
      </x:c>
      <x:c r="O3037" s="19" t="n">
        <x:v>0.05859534594321872</x:v>
      </x:c>
      <x:c r="P3037" s="19" t="n">
        <x:v>0.06097256115627829</x:v>
      </x:c>
      <x:c r="Q3037" s="19" t="n">
        <x:v>0.057389135601546286</x:v>
      </x:c>
      <x:c r="R3037" s="19" t="n">
        <x:v>0.06066850282917244</x:v>
      </x:c>
      <x:c r="S3037" s="21" t="n">
        <x:v>8889.39815278998</x:v>
      </x:c>
      <x:c r="T3037" s="21" t="n">
        <x:v>13972.298233918102</x:v>
      </x:c>
      <x:c r="U3037" s="21" t="n">
        <x:v>17007.737039987544</x:v>
      </x:c>
      <x:c r="V3037" s="21" t="n">
        <x:v>20234.86389878934</x:v>
      </x:c>
      <x:c r="W3037" s="21" t="n">
        <x:v>23868.966086459986</x:v>
      </x:c>
      <x:c r="X3037" s="21" t="n">
        <x:v>25552.27357220074</x:v>
      </x:c>
      <x:c r="Y3037" s="21" t="n">
        <x:v>26945.14495757009</x:v>
      </x:c>
      <x:c r="Z3037" s="21" t="n">
        <x:v>28060.472788486833</x:v>
      </x:c>
      <x:c r="AA3037" s="21" t="n">
        <x:v>28867.11222898443</x:v>
      </x:c>
      <x:c r="AB3037" s="21" t="n">
        <x:v>29321.707778688997</x:v>
      </x:c>
      <x:c r="AC3037" s="21" t="n">
        <x:v>38245.705798289986</x:v>
      </x:c>
      <x:c r="AD3037" s="25" t="n">
        <x:f>AC3037*(1+Inputs!$C$14)*(1-Inputs!$C$14/Inputs!$C$15)</x:f>
        <x:v>30347.9675509431</x:v>
      </x:c>
      <x:c r="AE3037" s="25" t="n">
        <x:f>AD3037/(B3037-Inputs!$C$14)</x:f>
        <x:v>489984.27020667266</x:v>
      </x:c>
      <x:c r="AF3037" s="25" t="n">
        <x:f>S3037/(1+B3037)^1+T3037/(1+B3037)^2+U3037/(1+B3037)^3+V3037/(1+B3037)^4+W3037/(1+B3037)^5+X3037/(1+B3037)^6+Y3037/(1+B3037)^7+Z3037/(1+B3037)^8+AA3037/(1+B3037)^9+AB3037/(1+B3037)^10+AE3037/(1+B3037)^10</x:f>
        <x:v>322188.9995987933</x:v>
      </x:c>
      <x:c r="AG3037" s="25" t="n">
        <x:f>(AF3037+Inputs!$C$12)/Inputs!$C$13</x:f>
        <x:v>282.891512720399</x:v>
      </x:c>
      <x:c r="AH3037" s="25" t="n">
        <x:f>(S3037+Inputs!$C$11)*Inputs!$C$8-Inputs!$C$11</x:f>
        <x:v>2289.4659839098267</x:v>
      </x:c>
      <x:c r="AI3037" s="25" t="n">
        <x:f>Inputs!$C$12+AH3037-Inputs!$C$10*Inputs!$C$13</x:f>
        <x:v>24607.38139910982</x:v>
      </x:c>
      <x:c r="AJ3037" s="25" t="n">
        <x:f>(S3037+Inputs!$C$11)*(1-Inputs!$C$8)</x:f>
        <x:v>6599.932168880154</x:v>
      </x:c>
      <x:c r="AK3037" s="25" t="n">
        <x:f>AJ3037/(1+B3037)^(1-Inputs!$C$8)+T3037/(1+B3037)^(2-Inputs!$C$8)+U3037/(1+B3037)^(3-Inputs!$C$8)+V3037/(1+B3037)^(4-Inputs!$C$8)+W3037/(1+B3037)^(5-Inputs!$C$8)+X3037/(1+B3037)^(6-Inputs!$C$8)+Y3037/(1+B3037)^(7-Inputs!$C$8)+Z3037/(1+B3037)^(8-Inputs!$C$8)+AA3037/(1+B3037)^(9-Inputs!$C$8)+AB3037/(1+B3037)^(10-Inputs!$C$8)+AE3037/(1+B3037)^(10-Inputs!$C$8)</x:f>
        <x:v>334281.9780408883</x:v>
      </x:c>
      <x:c r="AL3037" s="25" t="n">
        <x:f>(AK3037+AI3037)/Inputs!$C$13</x:f>
        <x:v>286.3676594465713</x:v>
      </x:c>
      <x:c r="AM3037" s="26" t="n">
        <x:f>IF(AL3037&gt;=Inputs!$C$7,1,0)</x:f>
        <x:v>1</x:v>
      </x:c>
      <x:c r="AN3037" s="26" t="n">
        <x:f>IF(Inputs!$C$7&lt;=(1-Inputs!$C$16)*AL3037,1,0)</x:f>
        <x:v>0</x:v>
      </x:c>
    </x:row>
    <x:row r="3038" ht="20" customHeight="1">
      <x:c r="A3038" s="16" t="n">
        <x:v>3033</x:v>
      </x:c>
      <x:c r="B3038" s="19" t="n">
        <x:v>0.09297473340240925</x:v>
      </x:c>
      <x:c r="C3038" s="24" t="n">
        <x:v>0.7160050043681565</x:v>
      </x:c>
      <x:c r="D3038" s="19" t="n">
        <x:v>0.026863834700013457</x:v>
      </x:c>
      <x:c r="E3038" s="19" t="n">
        <x:v>0.05524436217878559</x:v>
      </x:c>
      <x:c r="F3038" s="19" t="n">
        <x:v>-0.1283198363886402</x:v>
      </x:c>
      <x:c r="G3038" s="19" t="n">
        <x:v>-0.08253687163072357</x:v>
      </x:c>
      <x:c r="H3038" s="19" t="n">
        <x:v>0.6081154222356133</x:v>
      </x:c>
      <x:c r="I3038" s="19" t="n">
        <x:v>0.05929367565046391</x:v>
      </x:c>
      <x:c r="J3038" s="19" t="n">
        <x:v>0.06060040440099669</x:v>
      </x:c>
      <x:c r="K3038" s="19" t="n">
        <x:v>0.062008937207098144</x:v>
      </x:c>
      <x:c r="L3038" s="19" t="n">
        <x:v>0.05293073807347469</x:v>
      </x:c>
      <x:c r="M3038" s="19" t="n">
        <x:v>0.06493885789977753</x:v>
      </x:c>
      <x:c r="N3038" s="19" t="n">
        <x:v>0.061309266569898005</x:v>
      </x:c>
      <x:c r="O3038" s="19" t="n">
        <x:v>0.06899262115449915</x:v>
      </x:c>
      <x:c r="P3038" s="19" t="n">
        <x:v>0.06081018845117456</x:v>
      </x:c>
      <x:c r="Q3038" s="19" t="n">
        <x:v>0.06180921595755194</x:v>
      </x:c>
      <x:c r="R3038" s="19" t="n">
        <x:v>0.0639258227633411</x:v>
      </x:c>
      <x:c r="S3038" s="21" t="n">
        <x:v>10284.20619445236</x:v>
      </x:c>
      <x:c r="T3038" s="21" t="n">
        <x:v>16296.953954262046</x:v>
      </x:c>
      <x:c r="U3038" s="21" t="n">
        <x:v>19848.09563002279</x:v>
      </x:c>
      <x:c r="V3038" s="21" t="n">
        <x:v>23601.227236242612</x:v>
      </x:c>
      <x:c r="W3038" s="21" t="n">
        <x:v>27820.834728174552</x:v>
      </x:c>
      <x:c r="X3038" s="21" t="n">
        <x:v>29542.009722445207</x:v>
      </x:c>
      <x:c r="Y3038" s="21" t="n">
        <x:v>30897.21634078298</x:v>
      </x:c>
      <x:c r="Z3038" s="21" t="n">
        <x:v>31965.50505843746</x:v>
      </x:c>
      <x:c r="AA3038" s="21" t="n">
        <x:v>32668.482329173683</x:v>
      </x:c>
      <x:c r="AB3038" s="21" t="n">
        <x:v>33001.27809857682</x:v>
      </x:c>
      <x:c r="AC3038" s="21" t="n">
        <x:v>43045.14534596976</x:v>
      </x:c>
      <x:c r="AD3038" s="25" t="n">
        <x:f>AC3038*(1+Inputs!$C$14)*(1-Inputs!$C$14/Inputs!$C$15)</x:f>
        <x:v>34156.322832027</x:v>
      </x:c>
      <x:c r="AE3038" s="25" t="n">
        <x:f>AD3038/(B3038-Inputs!$C$14)</x:f>
        <x:v>589158.7736151206</x:v>
      </x:c>
      <x:c r="AF3038" s="25" t="n">
        <x:f>S3038/(1+B3038)^1+T3038/(1+B3038)^2+U3038/(1+B3038)^3+V3038/(1+B3038)^4+W3038/(1+B3038)^5+X3038/(1+B3038)^6+Y3038/(1+B3038)^7+Z3038/(1+B3038)^8+AA3038/(1+B3038)^9+AB3038/(1+B3038)^10+AE3038/(1+B3038)^10</x:f>
        <x:v>392654.9591950658</x:v>
      </x:c>
      <x:c r="AG3038" s="25" t="n">
        <x:f>(AF3038+Inputs!$C$12)/Inputs!$C$13</x:f>
        <x:v>339.11823382388417</x:v>
      </x:c>
      <x:c r="AH3038" s="25" t="n">
        <x:f>(S3038+Inputs!$C$11)*Inputs!$C$8-Inputs!$C$11</x:f>
        <x:v>2942.923997948914</x:v>
      </x:c>
      <x:c r="AI3038" s="25" t="n">
        <x:f>Inputs!$C$12+AH3038-Inputs!$C$10*Inputs!$C$13</x:f>
        <x:v>25260.83941314891</x:v>
      </x:c>
      <x:c r="AJ3038" s="25" t="n">
        <x:f>(S3038+Inputs!$C$11)*(1-Inputs!$C$8)</x:f>
        <x:v>7341.282196503446</x:v>
      </x:c>
      <x:c r="AK3038" s="25" t="n">
        <x:f>AJ3038/(1+B3038)^(1-Inputs!$C$8)+T3038/(1+B3038)^(2-Inputs!$C$8)+U3038/(1+B3038)^(3-Inputs!$C$8)+V3038/(1+B3038)^(4-Inputs!$C$8)+W3038/(1+B3038)^(5-Inputs!$C$8)+X3038/(1+B3038)^(6-Inputs!$C$8)+Y3038/(1+B3038)^(7-Inputs!$C$8)+Z3038/(1+B3038)^(8-Inputs!$C$8)+AA3038/(1+B3038)^(9-Inputs!$C$8)+AB3038/(1+B3038)^(10-Inputs!$C$8)+AE3038/(1+B3038)^(10-Inputs!$C$8)</x:f>
        <x:v>406547.4928441179</x:v>
      </x:c>
      <x:c r="AL3038" s="25" t="n">
        <x:f>(AK3038+AI3038)/Inputs!$C$13</x:f>
        <x:v>344.5517070525314</x:v>
      </x:c>
      <x:c r="AM3038" s="26" t="n">
        <x:f>IF(AL3038&gt;=Inputs!$C$7,1,0)</x:f>
        <x:v>1</x:v>
      </x:c>
      <x:c r="AN3038" s="26" t="n">
        <x:f>IF(Inputs!$C$7&lt;=(1-Inputs!$C$16)*AL3038,1,0)</x:f>
        <x:v>1</x:v>
      </x:c>
    </x:row>
    <x:row r="3039" ht="20" customHeight="1">
      <x:c r="A3039" s="16" t="n">
        <x:v>3034</x:v>
      </x:c>
      <x:c r="B3039" s="19" t="n">
        <x:v>0.07885238533237159</x:v>
      </x:c>
      <x:c r="C3039" s="24" t="n">
        <x:v>0.5950908769060277</x:v>
      </x:c>
      <x:c r="D3039" s="19" t="n">
        <x:v>0.034682002824142445</x:v>
      </x:c>
      <x:c r="E3039" s="19" t="n">
        <x:v>0.05136958460484464</x:v>
      </x:c>
      <x:c r="F3039" s="19" t="n">
        <x:v>-0.09531572992012685</x:v>
      </x:c>
      <x:c r="G3039" s="19" t="n">
        <x:v>-0.07743292750919692</x:v>
      </x:c>
      <x:c r="H3039" s="19" t="n">
        <x:v>0.7841479566142482</x:v>
      </x:c>
      <x:c r="I3039" s="19" t="n">
        <x:v>0.06329462089802859</x:v>
      </x:c>
      <x:c r="J3039" s="19" t="n">
        <x:v>0.06147987131554032</x:v>
      </x:c>
      <x:c r="K3039" s="19" t="n">
        <x:v>0.06813992510716275</x:v>
      </x:c>
      <x:c r="L3039" s="19" t="n">
        <x:v>0.06882427024150616</x:v>
      </x:c>
      <x:c r="M3039" s="19" t="n">
        <x:v>0.06935206510121475</x:v>
      </x:c>
      <x:c r="N3039" s="19" t="n">
        <x:v>0.056836197244423375</x:v>
      </x:c>
      <x:c r="O3039" s="19" t="n">
        <x:v>0.0674539813484796</x:v>
      </x:c>
      <x:c r="P3039" s="19" t="n">
        <x:v>0.06556016196032602</x:v>
      </x:c>
      <x:c r="Q3039" s="19" t="n">
        <x:v>0.0742627609787985</x:v>
      </x:c>
      <x:c r="R3039" s="19" t="n">
        <x:v>0.053915616069472205</x:v>
      </x:c>
      <x:c r="S3039" s="21" t="n">
        <x:v>10916.407366892841</x:v>
      </x:c>
      <x:c r="T3039" s="21" t="n">
        <x:v>17050.803186211713</x:v>
      </x:c>
      <x:c r="U3039" s="21" t="n">
        <x:v>20539.566982881825</x:v>
      </x:c>
      <x:c r="V3039" s="21" t="n">
        <x:v>24245.880437102107</x:v>
      </x:c>
      <x:c r="W3039" s="21" t="n">
        <x:v>28432.278702408996</x:v>
      </x:c>
      <x:c r="X3039" s="21" t="n">
        <x:v>30238.842783971413</x:v>
      </x:c>
      <x:c r="Y3039" s="21" t="n">
        <x:v>31633.39887182166</x:v>
      </x:c>
      <x:c r="Z3039" s="21" t="n">
        <x:v>32736.58349060848</x:v>
      </x:c>
      <x:c r="AA3039" s="21" t="n">
        <x:v>33465.54009823034</x:v>
      </x:c>
      <x:c r="AB3039" s="21" t="n">
        <x:v>33799.71183872734</x:v>
      </x:c>
      <x:c r="AC3039" s="21" t="n">
        <x:v>44086.58065920957</x:v>
      </x:c>
      <x:c r="AD3039" s="25" t="n">
        <x:f>AC3039*(1+Inputs!$C$14)*(1-Inputs!$C$14/Inputs!$C$15)</x:f>
        <x:v>34982.70175308279</x:v>
      </x:c>
      <x:c r="AE3039" s="25" t="n">
        <x:f>AD3039/(B3039-Inputs!$C$14)</x:f>
        <x:v>797737.7168411122</x:v>
      </x:c>
      <x:c r="AF3039" s="25" t="n">
        <x:f>S3039/(1+B3039)^1+T3039/(1+B3039)^2+U3039/(1+B3039)^3+V3039/(1+B3039)^4+W3039/(1+B3039)^5+X3039/(1+B3039)^6+Y3039/(1+B3039)^7+Z3039/(1+B3039)^8+AA3039/(1+B3039)^9+AB3039/(1+B3039)^10+AE3039/(1+B3039)^10</x:f>
        <x:v>540268.4961503942</x:v>
      </x:c>
      <x:c r="AG3039" s="25" t="n">
        <x:f>(AF3039+Inputs!$C$12)/Inputs!$C$13</x:f>
        <x:v>456.9031220314563</x:v>
      </x:c>
      <x:c r="AH3039" s="25" t="n">
        <x:f>(S3039+Inputs!$C$11)*Inputs!$C$8-Inputs!$C$11</x:f>
        <x:v>3239.1059170922626</x:v>
      </x:c>
      <x:c r="AI3039" s="25" t="n">
        <x:f>Inputs!$C$12+AH3039-Inputs!$C$10*Inputs!$C$13</x:f>
        <x:v>25557.021332292257</x:v>
      </x:c>
      <x:c r="AJ3039" s="25" t="n">
        <x:f>(S3039+Inputs!$C$11)*(1-Inputs!$C$8)</x:f>
        <x:v>7677.30144980058</x:v>
      </x:c>
      <x:c r="AK3039" s="25" t="n">
        <x:f>AJ3039/(1+B3039)^(1-Inputs!$C$8)+T3039/(1+B3039)^(2-Inputs!$C$8)+U3039/(1+B3039)^(3-Inputs!$C$8)+V3039/(1+B3039)^(4-Inputs!$C$8)+W3039/(1+B3039)^(5-Inputs!$C$8)+X3039/(1+B3039)^(6-Inputs!$C$8)+Y3039/(1+B3039)^(7-Inputs!$C$8)+Z3039/(1+B3039)^(8-Inputs!$C$8)+AA3039/(1+B3039)^(9-Inputs!$C$8)+AB3039/(1+B3039)^(10-Inputs!$C$8)+AE3039/(1+B3039)^(10-Inputs!$C$8)</x:f>
        <x:v>556713.7519046401</x:v>
      </x:c>
      <x:c r="AL3039" s="25" t="n">
        <x:f>(AK3039+AI3039)/Inputs!$C$13</x:f>
        <x:v>464.60981388856976</x:v>
      </x:c>
      <x:c r="AM3039" s="26" t="n">
        <x:f>IF(AL3039&gt;=Inputs!$C$7,1,0)</x:f>
        <x:v>1</x:v>
      </x:c>
      <x:c r="AN3039" s="26" t="n">
        <x:f>IF(Inputs!$C$7&lt;=(1-Inputs!$C$16)*AL3039,1,0)</x:f>
        <x:v>1</x:v>
      </x:c>
    </x:row>
    <x:row r="3040" ht="20" customHeight="1">
      <x:c r="A3040" s="16" t="n">
        <x:v>3035</x:v>
      </x:c>
      <x:c r="B3040" s="19" t="n">
        <x:v>0.09145781892221327</x:v>
      </x:c>
      <x:c r="C3040" s="24" t="n">
        <x:v>0.6186404334398787</x:v>
      </x:c>
      <x:c r="D3040" s="19" t="n">
        <x:v>0.019281259707879885</x:v>
      </x:c>
      <x:c r="E3040" s="19" t="n">
        <x:v>0.040961845188340076</x:v>
      </x:c>
      <x:c r="F3040" s="19" t="n">
        <x:v>-0.15385592921716013</x:v>
      </x:c>
      <x:c r="G3040" s="19" t="n">
        <x:v>-0.05966231619446319</x:v>
      </x:c>
      <x:c r="H3040" s="19" t="n">
        <x:v>0.8545764133819773</x:v>
      </x:c>
      <x:c r="I3040" s="19" t="n">
        <x:v>0.06866854173910611</x:v>
      </x:c>
      <x:c r="J3040" s="19" t="n">
        <x:v>0.07047592821056128</x:v>
      </x:c>
      <x:c r="K3040" s="19" t="n">
        <x:v>0.06416205277336418</x:v>
      </x:c>
      <x:c r="L3040" s="19" t="n">
        <x:v>0.07280295976951606</x:v>
      </x:c>
      <x:c r="M3040" s="19" t="n">
        <x:v>0.06821416387318663</x:v>
      </x:c>
      <x:c r="N3040" s="19" t="n">
        <x:v>0.07169392240834327</x:v>
      </x:c>
      <x:c r="O3040" s="19" t="n">
        <x:v>0.07297422572819756</x:v>
      </x:c>
      <x:c r="P3040" s="19" t="n">
        <x:v>0.06918670752546746</x:v>
      </x:c>
      <x:c r="Q3040" s="19" t="n">
        <x:v>0.07542681925012971</x:v>
      </x:c>
      <x:c r="R3040" s="19" t="n">
        <x:v>0.06832158469521915</x:v>
      </x:c>
      <x:c r="S3040" s="21" t="n">
        <x:v>9928.68145139439</x:v>
      </x:c>
      <x:c r="T3040" s="21" t="n">
        <x:v>15602.696679349745</x:v>
      </x:c>
      <x:c r="U3040" s="21" t="n">
        <x:v>18908.533671169505</x:v>
      </x:c>
      <x:c r="V3040" s="21" t="n">
        <x:v>22437.59120778677</x:v>
      </x:c>
      <x:c r="W3040" s="21" t="n">
        <x:v>26351.319046356708</x:v>
      </x:c>
      <x:c r="X3040" s="21" t="n">
        <x:v>27745.375716041195</x:v>
      </x:c>
      <x:c r="Y3040" s="21" t="n">
        <x:v>28805.55681773774</x:v>
      </x:c>
      <x:c r="Z3040" s="21" t="n">
        <x:v>29656.936562141356</x:v>
      </x:c>
      <x:c r="AA3040" s="21" t="n">
        <x:v>30264.931125460695</x:v>
      </x:c>
      <x:c r="AB3040" s="21" t="n">
        <x:v>30628.23164417551</x:v>
      </x:c>
      <x:c r="AC3040" s="21" t="n">
        <x:v>39949.86736196806</x:v>
      </x:c>
      <x:c r="AD3040" s="25" t="n">
        <x:f>AC3040*(1+Inputs!$C$14)*(1-Inputs!$C$14/Inputs!$C$15)</x:f>
        <x:v>31700.219751721652</x:v>
      </x:c>
      <x:c r="AE3040" s="25" t="n">
        <x:f>AD3040/(B3040-Inputs!$C$14)</x:f>
        <x:v>561485.0229230027</x:v>
      </x:c>
      <x:c r="AF3040" s="25" t="n">
        <x:f>S3040/(1+B3040)^1+T3040/(1+B3040)^2+U3040/(1+B3040)^3+V3040/(1+B3040)^4+W3040/(1+B3040)^5+X3040/(1+B3040)^6+Y3040/(1+B3040)^7+Z3040/(1+B3040)^8+AA3040/(1+B3040)^9+AB3040/(1+B3040)^10+AE3040/(1+B3040)^10</x:f>
        <x:v>376870.1258705167</x:v>
      </x:c>
      <x:c r="AG3040" s="25" t="n">
        <x:f>(AF3040+Inputs!$C$12)/Inputs!$C$13</x:f>
        <x:v>326.5230825467366</x:v>
      </x:c>
      <x:c r="AH3040" s="25" t="n">
        <x:f>(S3040+Inputs!$C$11)*Inputs!$C$8-Inputs!$C$11</x:f>
        <x:v>2776.363090927235</x:v>
      </x:c>
      <x:c r="AI3040" s="25" t="n">
        <x:f>Inputs!$C$12+AH3040-Inputs!$C$10*Inputs!$C$13</x:f>
        <x:v>25094.27850612723</x:v>
      </x:c>
      <x:c r="AJ3040" s="25" t="n">
        <x:f>(S3040+Inputs!$C$11)*(1-Inputs!$C$8)</x:f>
        <x:v>7152.318360467156</x:v>
      </x:c>
      <x:c r="AK3040" s="25" t="n">
        <x:f>AJ3040/(1+B3040)^(1-Inputs!$C$8)+T3040/(1+B3040)^(2-Inputs!$C$8)+U3040/(1+B3040)^(3-Inputs!$C$8)+V3040/(1+B3040)^(4-Inputs!$C$8)+W3040/(1+B3040)^(5-Inputs!$C$8)+X3040/(1+B3040)^(6-Inputs!$C$8)+Y3040/(1+B3040)^(7-Inputs!$C$8)+Z3040/(1+B3040)^(8-Inputs!$C$8)+AA3040/(1+B3040)^(9-Inputs!$C$8)+AB3040/(1+B3040)^(10-Inputs!$C$8)+AE3040/(1+B3040)^(10-Inputs!$C$8)</x:f>
        <x:v>389992.68674944114</x:v>
      </x:c>
      <x:c r="AL3040" s="25" t="n">
        <x:f>(AK3040+AI3040)/Inputs!$C$13</x:f>
        <x:v>331.2092698777561</x:v>
      </x:c>
      <x:c r="AM3040" s="26" t="n">
        <x:f>IF(AL3040&gt;=Inputs!$C$7,1,0)</x:f>
        <x:v>1</x:v>
      </x:c>
      <x:c r="AN3040" s="26" t="n">
        <x:f>IF(Inputs!$C$7&lt;=(1-Inputs!$C$16)*AL3040,1,0)</x:f>
        <x:v>0</x:v>
      </x:c>
    </x:row>
    <x:row r="3041" ht="20" customHeight="1">
      <x:c r="A3041" s="16" t="n">
        <x:v>3036</x:v>
      </x:c>
      <x:c r="B3041" s="19" t="n">
        <x:v>0.09301595100645396</x:v>
      </x:c>
      <x:c r="C3041" s="24" t="n">
        <x:v>0.4336723449945623</x:v>
      </x:c>
      <x:c r="D3041" s="19" t="n">
        <x:v>0.025025266707395133</x:v>
      </x:c>
      <x:c r="E3041" s="19" t="n">
        <x:v>0.033942366190009635</x:v>
      </x:c>
      <x:c r="F3041" s="19" t="n">
        <x:v>-0.1446506809902178</x:v>
      </x:c>
      <x:c r="G3041" s="19" t="n">
        <x:v>-0.05052738245853278</x:v>
      </x:c>
      <x:c r="H3041" s="19" t="n">
        <x:v>0.8868431445477825</x:v>
      </x:c>
      <x:c r="I3041" s="19" t="n">
        <x:v>0.07095166613475498</x:v>
      </x:c>
      <x:c r="J3041" s="19" t="n">
        <x:v>0.0656222929723333</x:v>
      </x:c>
      <x:c r="K3041" s="19" t="n">
        <x:v>0.060330362809880855</x:v>
      </x:c>
      <x:c r="L3041" s="19" t="n">
        <x:v>0.06382938279209498</x:v>
      </x:c>
      <x:c r="M3041" s="19" t="n">
        <x:v>0.06346405840985767</x:v>
      </x:c>
      <x:c r="N3041" s="19" t="n">
        <x:v>0.06364419267879726</x:v>
      </x:c>
      <x:c r="O3041" s="19" t="n">
        <x:v>0.04909640377882966</x:v>
      </x:c>
      <x:c r="P3041" s="19" t="n">
        <x:v>0.05556716693454178</x:v>
      </x:c>
      <x:c r="Q3041" s="19" t="n">
        <x:v>0.07025417493156624</x:v>
      </x:c>
      <x:c r="R3041" s="19" t="n">
        <x:v>0.0643265251825244</x:v>
      </x:c>
      <x:c r="S3041" s="21" t="n">
        <x:v>10128.10989922146</x:v>
      </x:c>
      <x:c r="T3041" s="21" t="n">
        <x:v>15641.82282173896</x:v>
      </x:c>
      <x:c r="U3041" s="21" t="n">
        <x:v>18643.96260471922</x:v>
      </x:c>
      <x:c r="V3041" s="21" t="n">
        <x:v>21814.217954620763</x:v>
      </x:c>
      <x:c r="W3041" s="21" t="n">
        <x:v>25276.020167220136</x:v>
      </x:c>
      <x:c r="X3041" s="21" t="n">
        <x:v>26571.71795841498</x:v>
      </x:c>
      <x:c r="Y3041" s="21" t="n">
        <x:v>27539.984845018975</x:v>
      </x:c>
      <x:c r="Z3041" s="21" t="n">
        <x:v>28291.919394745833</x:v>
      </x:c>
      <x:c r="AA3041" s="21" t="n">
        <x:v>28869.698630534884</x:v>
      </x:c>
      <x:c r="AB3041" s="21" t="n">
        <x:v>29251.782655476996</x:v>
      </x:c>
      <x:c r="AC3041" s="21" t="n">
        <x:v>38154.49911583956</x:v>
      </x:c>
      <x:c r="AD3041" s="25" t="n">
        <x:f>AC3041*(1+Inputs!$C$14)*(1-Inputs!$C$14/Inputs!$C$15)</x:f>
        <x:v>30275.59504841868</x:v>
      </x:c>
      <x:c r="AE3041" s="25" t="n">
        <x:f>AD3041/(B3041-Inputs!$C$14)</x:f>
        <x:v>521849.50040809787</x:v>
      </x:c>
      <x:c r="AF3041" s="25" t="n">
        <x:f>S3041/(1+B3041)^1+T3041/(1+B3041)^2+U3041/(1+B3041)^3+V3041/(1+B3041)^4+W3041/(1+B3041)^5+X3041/(1+B3041)^6+Y3041/(1+B3041)^7+Z3041/(1+B3041)^8+AA3041/(1+B3041)^9+AB3041/(1+B3041)^10+AE3041/(1+B3041)^10</x:f>
        <x:v>351784.2046415225</x:v>
      </x:c>
      <x:c r="AG3041" s="25" t="n">
        <x:f>(AF3041+Inputs!$C$12)/Inputs!$C$13</x:f>
        <x:v>306.5063382258196</x:v>
      </x:c>
      <x:c r="AH3041" s="25" t="n">
        <x:f>(S3041+Inputs!$C$11)*Inputs!$C$8-Inputs!$C$11</x:f>
        <x:v>2869.7939527859444</x:v>
      </x:c>
      <x:c r="AI3041" s="25" t="n">
        <x:f>Inputs!$C$12+AH3041-Inputs!$C$10*Inputs!$C$13</x:f>
        <x:v>25187.70936798594</x:v>
      </x:c>
      <x:c r="AJ3041" s="25" t="n">
        <x:f>(S3041+Inputs!$C$11)*(1-Inputs!$C$8)</x:f>
        <x:v>7258.315946435516</x:v>
      </x:c>
      <x:c r="AK3041" s="25" t="n">
        <x:f>AJ3041/(1+B3041)^(1-Inputs!$C$8)+T3041/(1+B3041)^(2-Inputs!$C$8)+U3041/(1+B3041)^(3-Inputs!$C$8)+V3041/(1+B3041)^(4-Inputs!$C$8)+W3041/(1+B3041)^(5-Inputs!$C$8)+X3041/(1+B3041)^(6-Inputs!$C$8)+Y3041/(1+B3041)^(7-Inputs!$C$8)+Z3041/(1+B3041)^(8-Inputs!$C$8)+AA3041/(1+B3041)^(9-Inputs!$C$8)+AB3041/(1+B3041)^(10-Inputs!$C$8)+AE3041/(1+B3041)^(10-Inputs!$C$8)</x:f>
        <x:v>364014.7925803476</x:v>
      </x:c>
      <x:c r="AL3041" s="25" t="n">
        <x:f>(AK3041+AI3041)/Inputs!$C$13</x:f>
        <x:v>310.55534693925017</x:v>
      </x:c>
      <x:c r="AM3041" s="26" t="n">
        <x:f>IF(AL3041&gt;=Inputs!$C$7,1,0)</x:f>
        <x:v>1</x:v>
      </x:c>
      <x:c r="AN3041" s="26" t="n">
        <x:f>IF(Inputs!$C$7&lt;=(1-Inputs!$C$16)*AL3041,1,0)</x:f>
        <x:v>0</x:v>
      </x:c>
    </x:row>
    <x:row r="3042" ht="20" customHeight="1">
      <x:c r="A3042" s="16" t="n">
        <x:v>3037</x:v>
      </x:c>
      <x:c r="B3042" s="19" t="n">
        <x:v>0.08939798648933762</x:v>
      </x:c>
      <x:c r="C3042" s="24" t="n">
        <x:v>0.606578498171956</x:v>
      </x:c>
      <x:c r="D3042" s="19" t="n">
        <x:v>0.02906816327990356</x:v>
      </x:c>
      <x:c r="E3042" s="19" t="n">
        <x:v>0.03861572287785265</x:v>
      </x:c>
      <x:c r="F3042" s="19" t="n">
        <x:v>-0.13551929027660095</x:v>
      </x:c>
      <x:c r="G3042" s="19" t="n">
        <x:v>-0.07978745053712089</x:v>
      </x:c>
      <x:c r="H3042" s="19" t="n">
        <x:v>0.8659929124363828</x:v>
      </x:c>
      <x:c r="I3042" s="19" t="n">
        <x:v>0.05451250621414488</x:v>
      </x:c>
      <x:c r="J3042" s="19" t="n">
        <x:v>0.0739420458990196</x:v>
      </x:c>
      <x:c r="K3042" s="19" t="n">
        <x:v>0.07484574145399733</x:v>
      </x:c>
      <x:c r="L3042" s="19" t="n">
        <x:v>0.06740209808532541</x:v>
      </x:c>
      <x:c r="M3042" s="19" t="n">
        <x:v>0.05793378146486816</x:v>
      </x:c>
      <x:c r="N3042" s="19" t="n">
        <x:v>0.0672064096724273</x:v>
      </x:c>
      <x:c r="O3042" s="19" t="n">
        <x:v>0.05891276407024748</x:v>
      </x:c>
      <x:c r="P3042" s="19" t="n">
        <x:v>0.05933827764572357</x:v>
      </x:c>
      <x:c r="Q3042" s="19" t="n">
        <x:v>0.064182729323403</x:v>
      </x:c>
      <x:c r="R3042" s="19" t="n">
        <x:v>0.06114654537289084</x:v>
      </x:c>
      <x:c r="S3042" s="21" t="n">
        <x:v>10184.51454045746</x:v>
      </x:c>
      <x:c r="T3042" s="21" t="n">
        <x:v>16003.933568637996</x:v>
      </x:c>
      <x:c r="U3042" s="21" t="n">
        <x:v>19435.462052360355</x:v>
      </x:c>
      <x:c r="V3042" s="21" t="n">
        <x:v>23067.288982205384</x:v>
      </x:c>
      <x:c r="W3042" s="21" t="n">
        <x:v>27047.599842900865</x:v>
      </x:c>
      <x:c r="X3042" s="21" t="n">
        <x:v>28516.72502312044</x:v>
      </x:c>
      <x:c r="Y3042" s="21" t="n">
        <x:v>29657.352870236766</x:v>
      </x:c>
      <x:c r="Z3042" s="21" t="n">
        <x:v>30535.056720062363</x:v>
      </x:c>
      <x:c r="AA3042" s="21" t="n">
        <x:v>31152.590179294137</x:v>
      </x:c>
      <x:c r="AB3042" s="21" t="n">
        <x:v>31492.982132839315</x:v>
      </x:c>
      <x:c r="AC3042" s="21" t="n">
        <x:v>41077.802781964325</x:v>
      </x:c>
      <x:c r="AD3042" s="25" t="n">
        <x:f>AC3042*(1+Inputs!$C$14)*(1-Inputs!$C$14/Inputs!$C$15)</x:f>
        <x:v>32595.236507488687</x:v>
      </x:c>
      <x:c r="AE3042" s="25" t="n">
        <x:f>AD3042/(B3042-Inputs!$C$14)</x:f>
        <x:v>599199.3198843412</x:v>
      </x:c>
      <x:c r="AF3042" s="25" t="n">
        <x:f>S3042/(1+B3042)^1+T3042/(1+B3042)^2+U3042/(1+B3042)^3+V3042/(1+B3042)^4+W3042/(1+B3042)^5+X3042/(1+B3042)^6+Y3042/(1+B3042)^7+Z3042/(1+B3042)^8+AA3042/(1+B3042)^9+AB3042/(1+B3042)^10+AE3042/(1+B3042)^10</x:f>
        <x:v>402912.81800830644</x:v>
      </x:c>
      <x:c r="AG3042" s="25" t="n">
        <x:f>(AF3042+Inputs!$C$12)/Inputs!$C$13</x:f>
        <x:v>347.30326060724923</x:v>
      </x:c>
      <x:c r="AH3042" s="25" t="n">
        <x:f>(S3042+Inputs!$C$11)*Inputs!$C$8-Inputs!$C$11</x:f>
        <x:v>2896.219140871851</x:v>
      </x:c>
      <x:c r="AI3042" s="25" t="n">
        <x:f>Inputs!$C$12+AH3042-Inputs!$C$10*Inputs!$C$13</x:f>
        <x:v>25214.134556071847</x:v>
      </x:c>
      <x:c r="AJ3042" s="25" t="n">
        <x:f>(S3042+Inputs!$C$11)*(1-Inputs!$C$8)</x:f>
        <x:v>7288.295399585609</x:v>
      </x:c>
      <x:c r="AK3042" s="25" t="n">
        <x:f>AJ3042/(1+B3042)^(1-Inputs!$C$8)+T3042/(1+B3042)^(2-Inputs!$C$8)+U3042/(1+B3042)^(3-Inputs!$C$8)+V3042/(1+B3042)^(4-Inputs!$C$8)+W3042/(1+B3042)^(5-Inputs!$C$8)+X3042/(1+B3042)^(6-Inputs!$C$8)+Y3042/(1+B3042)^(7-Inputs!$C$8)+Z3042/(1+B3042)^(8-Inputs!$C$8)+AA3042/(1+B3042)^(9-Inputs!$C$8)+AB3042/(1+B3042)^(10-Inputs!$C$8)+AE3042/(1+B3042)^(10-Inputs!$C$8)</x:f>
        <x:v>416636.7971738841</x:v>
      </x:c>
      <x:c r="AL3042" s="25" t="n">
        <x:f>(AK3042+AI3042)/Inputs!$C$13</x:f>
        <x:v>352.5649725063771</x:v>
      </x:c>
      <x:c r="AM3042" s="26" t="n">
        <x:f>IF(AL3042&gt;=Inputs!$C$7,1,0)</x:f>
        <x:v>1</x:v>
      </x:c>
      <x:c r="AN3042" s="26" t="n">
        <x:f>IF(Inputs!$C$7&lt;=(1-Inputs!$C$16)*AL3042,1,0)</x:f>
        <x:v>1</x:v>
      </x:c>
    </x:row>
    <x:row r="3043" ht="20" customHeight="1">
      <x:c r="A3043" s="16" t="n">
        <x:v>3038</x:v>
      </x:c>
      <x:c r="B3043" s="19" t="n">
        <x:v>0.08447832851873056</x:v>
      </x:c>
      <x:c r="C3043" s="24" t="n">
        <x:v>0.6563818223986289</x:v>
      </x:c>
      <x:c r="D3043" s="19" t="n">
        <x:v>0.025611969515379942</x:v>
      </x:c>
      <x:c r="E3043" s="19" t="n">
        <x:v>0.05192699484474275</x:v>
      </x:c>
      <x:c r="F3043" s="19" t="n">
        <x:v>-0.13670787682985863</x:v>
      </x:c>
      <x:c r="G3043" s="19" t="n">
        <x:v>-0.0598920434145424</x:v>
      </x:c>
      <x:c r="H3043" s="19" t="n">
        <x:v>0.8955775111039372</x:v>
      </x:c>
      <x:c r="I3043" s="19" t="n">
        <x:v>0.05045739315852529</x:v>
      </x:c>
      <x:c r="J3043" s="19" t="n">
        <x:v>0.05712254247283567</x:v>
      </x:c>
      <x:c r="K3043" s="19" t="n">
        <x:v>0.05409334953119355</x:v>
      </x:c>
      <x:c r="L3043" s="19" t="n">
        <x:v>0.04966571972141878</x:v>
      </x:c>
      <x:c r="M3043" s="19" t="n">
        <x:v>0.058491024799137675</x:v>
      </x:c>
      <x:c r="N3043" s="19" t="n">
        <x:v>0.04539938013240203</x:v>
      </x:c>
      <x:c r="O3043" s="19" t="n">
        <x:v>0.049129290050619834</x:v>
      </x:c>
      <x:c r="P3043" s="19" t="n">
        <x:v>0.05555079910947711</x:v>
      </x:c>
      <x:c r="Q3043" s="19" t="n">
        <x:v>0.04824565098858443</x:v>
      </x:c>
      <x:c r="R3043" s="19" t="n">
        <x:v>0.05204746525912583</x:v>
      </x:c>
      <x:c r="S3043" s="21" t="n">
        <x:v>10274.74247616394</x:v>
      </x:c>
      <x:c r="T3043" s="21" t="n">
        <x:v>16172.881044605094</x:v>
      </x:c>
      <x:c r="U3043" s="21" t="n">
        <x:v>19719.001020521962</x:v>
      </x:c>
      <x:c r="V3043" s="21" t="n">
        <x:v>23547.325472708642</x:v>
      </x:c>
      <x:c r="W3043" s="21" t="n">
        <x:v>27805.807126631214</x:v>
      </x:c>
      <x:c r="X3043" s="21" t="n">
        <x:v>29450.54366971482</x:v>
      </x:c>
      <x:c r="Y3043" s="21" t="n">
        <x:v>30655.914540038666</x:v>
      </x:c>
      <x:c r="Z3043" s="21" t="n">
        <x:v>31608.175657289696</x:v>
      </x:c>
      <x:c r="AA3043" s="21" t="n">
        <x:v>32264.753835952703</x:v>
      </x:c>
      <x:c r="AB3043" s="21" t="n">
        <x:v>32580.763044639836</x:v>
      </x:c>
      <x:c r="AC3043" s="21" t="n">
        <x:v>42496.647449530225</x:v>
      </x:c>
      <x:c r="AD3043" s="25" t="n">
        <x:f>AC3043*(1+Inputs!$C$14)*(1-Inputs!$C$14/Inputs!$C$15)</x:f>
        <x:v>33721.08975120223</x:v>
      </x:c>
      <x:c r="AE3043" s="25" t="n">
        <x:f>AD3043/(B3043-Inputs!$C$14)</x:f>
        <x:v>681532.5165731243</x:v>
      </x:c>
      <x:c r="AF3043" s="25" t="n">
        <x:f>S3043/(1+B3043)^1+T3043/(1+B3043)^2+U3043/(1+B3043)^3+V3043/(1+B3043)^4+W3043/(1+B3043)^5+X3043/(1+B3043)^6+Y3043/(1+B3043)^7+Z3043/(1+B3043)^8+AA3043/(1+B3043)^9+AB3043/(1+B3043)^10+AE3043/(1+B3043)^10</x:f>
        <x:v>459162.8478035617</x:v>
      </x:c>
      <x:c r="AG3043" s="25" t="n">
        <x:f>(AF3043+Inputs!$C$12)/Inputs!$C$13</x:f>
        <x:v>392.1867015691154</x:v>
      </x:c>
      <x:c r="AH3043" s="25" t="n">
        <x:f>(S3043+Inputs!$C$11)*Inputs!$C$8-Inputs!$C$11</x:f>
        <x:v>2938.490310750777</x:v>
      </x:c>
      <x:c r="AI3043" s="25" t="n">
        <x:f>Inputs!$C$12+AH3043-Inputs!$C$10*Inputs!$C$13</x:f>
        <x:v>25256.405725950775</x:v>
      </x:c>
      <x:c r="AJ3043" s="25" t="n">
        <x:f>(S3043+Inputs!$C$11)*(1-Inputs!$C$8)</x:f>
        <x:v>7336.252165413163</x:v>
      </x:c>
      <x:c r="AK3043" s="25" t="n">
        <x:f>AJ3043/(1+B3043)^(1-Inputs!$C$8)+T3043/(1+B3043)^(2-Inputs!$C$8)+U3043/(1+B3043)^(3-Inputs!$C$8)+V3043/(1+B3043)^(4-Inputs!$C$8)+W3043/(1+B3043)^(5-Inputs!$C$8)+X3043/(1+B3043)^(6-Inputs!$C$8)+Y3043/(1+B3043)^(7-Inputs!$C$8)+Z3043/(1+B3043)^(8-Inputs!$C$8)+AA3043/(1+B3043)^(9-Inputs!$C$8)+AB3043/(1+B3043)^(10-Inputs!$C$8)+AE3043/(1+B3043)^(10-Inputs!$C$8)</x:f>
        <x:v>474129.58143184416</x:v>
      </x:c>
      <x:c r="AL3043" s="25" t="n">
        <x:f>(AK3043+AI3043)/Inputs!$C$13</x:f>
        <x:v>398.47377065159935</x:v>
      </x:c>
      <x:c r="AM3043" s="26" t="n">
        <x:f>IF(AL3043&gt;=Inputs!$C$7,1,0)</x:f>
        <x:v>1</x:v>
      </x:c>
      <x:c r="AN3043" s="26" t="n">
        <x:f>IF(Inputs!$C$7&lt;=(1-Inputs!$C$16)*AL3043,1,0)</x:f>
        <x:v>1</x:v>
      </x:c>
    </x:row>
    <x:row r="3044" ht="20" customHeight="1">
      <x:c r="A3044" s="16" t="n">
        <x:v>3039</x:v>
      </x:c>
      <x:c r="B3044" s="19" t="n">
        <x:v>0.09127696049288804</x:v>
      </x:c>
      <x:c r="C3044" s="24" t="n">
        <x:v>0.7070405086641074</x:v>
      </x:c>
      <x:c r="D3044" s="19" t="n">
        <x:v>0.029180712718029158</x:v>
      </x:c>
      <x:c r="E3044" s="19" t="n">
        <x:v>0.06011320456173025</x:v>
      </x:c>
      <x:c r="F3044" s="19" t="n">
        <x:v>-0.15404609286260781</x:v>
      </x:c>
      <x:c r="G3044" s="19" t="n">
        <x:v>-0.04323935234917656</x:v>
      </x:c>
      <x:c r="H3044" s="19" t="n">
        <x:v>0.5739659900906133</x:v>
      </x:c>
      <x:c r="I3044" s="19" t="n">
        <x:v>0.07205104003258725</x:v>
      </x:c>
      <x:c r="J3044" s="19" t="n">
        <x:v>0.06142179684665166</x:v>
      </x:c>
      <x:c r="K3044" s="19" t="n">
        <x:v>0.06551536047794002</x:v>
      </x:c>
      <x:c r="L3044" s="19" t="n">
        <x:v>0.0649594873449189</x:v>
      </x:c>
      <x:c r="M3044" s="19" t="n">
        <x:v>0.06531197653824279</x:v>
      </x:c>
      <x:c r="N3044" s="19" t="n">
        <x:v>0.0722522765293013</x:v>
      </x:c>
      <x:c r="O3044" s="19" t="n">
        <x:v>0.06860981657468643</x:v>
      </x:c>
      <x:c r="P3044" s="19" t="n">
        <x:v>0.06881815865065505</x:v>
      </x:c>
      <x:c r="Q3044" s="19" t="n">
        <x:v>0.07267051147803044</x:v>
      </x:c>
      <x:c r="R3044" s="19" t="n">
        <x:v>0.06867023439326089</x:v>
      </x:c>
      <x:c r="S3044" s="21" t="n">
        <x:v>10033.995904464164</x:v>
      </x:c>
      <x:c r="T3044" s="21" t="n">
        <x:v>15927.586311714804</x:v>
      </x:c>
      <x:c r="U3044" s="21" t="n">
        <x:v>19537.660073461968</x:v>
      </x:c>
      <x:c r="V3044" s="21" t="n">
        <x:v>23531.207128161048</x:v>
      </x:c>
      <x:c r="W3044" s="21" t="n">
        <x:v>28068.242467816905</x:v>
      </x:c>
      <x:c r="X3044" s="21" t="n">
        <x:v>29958.035517192522</x:v>
      </x:c>
      <x:c r="Y3044" s="21" t="n">
        <x:v>31468.133542080708</x:v>
      </x:c>
      <x:c r="Z3044" s="21" t="n">
        <x:v>32626.360849363915</x:v>
      </x:c>
      <x:c r="AA3044" s="21" t="n">
        <x:v>33397.40679218516</x:v>
      </x:c>
      <x:c r="AB3044" s="21" t="n">
        <x:v>33747.792005755626</x:v>
      </x:c>
      <x:c r="AC3044" s="21" t="n">
        <x:v>44018.85913794212</x:v>
      </x:c>
      <x:c r="AD3044" s="25" t="n">
        <x:f>AC3044*(1+Inputs!$C$14)*(1-Inputs!$C$14/Inputs!$C$15)</x:f>
        <x:v>34928.96472595707</x:v>
      </x:c>
      <x:c r="AE3044" s="25" t="n">
        <x:f>AD3044/(B3044-Inputs!$C$14)</x:f>
        <x:v>620661.891119212</x:v>
      </x:c>
      <x:c r="AF3044" s="25" t="n">
        <x:f>S3044/(1+B3044)^1+T3044/(1+B3044)^2+U3044/(1+B3044)^3+V3044/(1+B3044)^4+W3044/(1+B3044)^5+X3044/(1+B3044)^6+Y3044/(1+B3044)^7+Z3044/(1+B3044)^8+AA3044/(1+B3044)^9+AB3044/(1+B3044)^10+AE3044/(1+B3044)^10</x:f>
        <x:v>411792.18708621035</x:v>
      </x:c>
      <x:c r="AG3044" s="25" t="n">
        <x:f>(AF3044+Inputs!$C$12)/Inputs!$C$13</x:f>
        <x:v>354.38835263719756</x:v>
      </x:c>
      <x:c r="AH3044" s="25" t="n">
        <x:f>(S3044+Inputs!$C$11)*Inputs!$C$8-Inputs!$C$11</x:f>
        <x:v>2825.702190858554</x:v>
      </x:c>
      <x:c r="AI3044" s="25" t="n">
        <x:f>Inputs!$C$12+AH3044-Inputs!$C$10*Inputs!$C$13</x:f>
        <x:v>25143.61760605855</x:v>
      </x:c>
      <x:c r="AJ3044" s="25" t="n">
        <x:f>(S3044+Inputs!$C$11)*(1-Inputs!$C$8)</x:f>
        <x:v>7208.293713605611</x:v>
      </x:c>
      <x:c r="AK3044" s="25" t="n">
        <x:f>AJ3044/(1+B3044)^(1-Inputs!$C$8)+T3044/(1+B3044)^(2-Inputs!$C$8)+U3044/(1+B3044)^(3-Inputs!$C$8)+V3044/(1+B3044)^(4-Inputs!$C$8)+W3044/(1+B3044)^(5-Inputs!$C$8)+X3044/(1+B3044)^(6-Inputs!$C$8)+Y3044/(1+B3044)^(7-Inputs!$C$8)+Z3044/(1+B3044)^(8-Inputs!$C$8)+AA3044/(1+B3044)^(9-Inputs!$C$8)+AB3044/(1+B3044)^(10-Inputs!$C$8)+AE3044/(1+B3044)^(10-Inputs!$C$8)</x:f>
        <x:v>426295.6619983518</x:v>
      </x:c>
      <x:c r="AL3044" s="25" t="n">
        <x:f>(AK3044+AI3044)/Inputs!$C$13</x:f>
        <x:v>360.21577815592735</x:v>
      </x:c>
      <x:c r="AM3044" s="26" t="n">
        <x:f>IF(AL3044&gt;=Inputs!$C$7,1,0)</x:f>
        <x:v>1</x:v>
      </x:c>
      <x:c r="AN3044" s="26" t="n">
        <x:f>IF(Inputs!$C$7&lt;=(1-Inputs!$C$16)*AL3044,1,0)</x:f>
        <x:v>1</x:v>
      </x:c>
    </x:row>
    <x:row r="3045" ht="20" customHeight="1">
      <x:c r="A3045" s="16" t="n">
        <x:v>3040</x:v>
      </x:c>
      <x:c r="B3045" s="19" t="n">
        <x:v>0.09178451993919408</x:v>
      </x:c>
      <x:c r="C3045" s="24" t="n">
        <x:v>0.1371346919883365</x:v>
      </x:c>
      <x:c r="D3045" s="19" t="n">
        <x:v>0.03879765110289242</x:v>
      </x:c>
      <x:c r="E3045" s="19" t="n">
        <x:v>0.05698822373649051</x:v>
      </x:c>
      <x:c r="F3045" s="19" t="n">
        <x:v>-0.1961549679843404</x:v>
      </x:c>
      <x:c r="G3045" s="19" t="n">
        <x:v>-0.04217001749303051</x:v>
      </x:c>
      <x:c r="H3045" s="19" t="n">
        <x:v>0.5014930404770155</x:v>
      </x:c>
      <x:c r="I3045" s="19" t="n">
        <x:v>0.05857111619480179</x:v>
      </x:c>
      <x:c r="J3045" s="19" t="n">
        <x:v>0.05536777345471933</x:v>
      </x:c>
      <x:c r="K3045" s="19" t="n">
        <x:v>0.05961534289621682</x:v>
      </x:c>
      <x:c r="L3045" s="19" t="n">
        <x:v>0.05709632977309525</x:v>
      </x:c>
      <x:c r="M3045" s="19" t="n">
        <x:v>0.06478195550559918</x:v>
      </x:c>
      <x:c r="N3045" s="19" t="n">
        <x:v>0.0527803677461759</x:v>
      </x:c>
      <x:c r="O3045" s="19" t="n">
        <x:v>0.06247230092006817</x:v>
      </x:c>
      <x:c r="P3045" s="19" t="n">
        <x:v>0.0653838042745599</x:v>
      </x:c>
      <x:c r="Q3045" s="19" t="n">
        <x:v>0.05479027808868864</x:v>
      </x:c>
      <x:c r="R3045" s="19" t="n">
        <x:v>0.052845354004047065</x:v>
      </x:c>
      <x:c r="S3045" s="21" t="n">
        <x:v>9297.152423492491</x:v>
      </x:c>
      <x:c r="T3045" s="21" t="n">
        <x:v>14396.882786885157</x:v>
      </x:c>
      <x:c r="U3045" s="21" t="n">
        <x:v>17365.088926151177</x:v>
      </x:c>
      <x:c r="V3045" s="21" t="n">
        <x:v>20599.4536406396</x:v>
      </x:c>
      <x:c r="W3045" s="21" t="n">
        <x:v>24217.748563428504</x:v>
      </x:c>
      <x:c r="X3045" s="21" t="n">
        <x:v>26032.842576341453</x:v>
      </x:c>
      <x:c r="Y3045" s="21" t="n">
        <x:v>27443.35136178667</x:v>
      </x:c>
      <x:c r="Z3045" s="21" t="n">
        <x:v>28603.882996425862</x:v>
      </x:c>
      <x:c r="AA3045" s="21" t="n">
        <x:v>29433.87275179358</x:v>
      </x:c>
      <x:c r="AB3045" s="21" t="n">
        <x:v>29881.901458350723</x:v>
      </x:c>
      <x:c r="AC3045" s="21" t="n">
        <x:v>38976.39320654442</x:v>
      </x:c>
      <x:c r="AD3045" s="25" t="n">
        <x:f>AC3045*(1+Inputs!$C$14)*(1-Inputs!$C$14/Inputs!$C$15)</x:f>
        <x:v>30927.768009392992</x:v>
      </x:c>
      <x:c r="AE3045" s="25" t="n">
        <x:f>AD3045/(B3045-Inputs!$C$14)</x:f>
        <x:v>544651.3951779645</x:v>
      </x:c>
      <x:c r="AF3045" s="25" t="n">
        <x:f>S3045/(1+B3045)^1+T3045/(1+B3045)^2+U3045/(1+B3045)^3+V3045/(1+B3045)^4+W3045/(1+B3045)^5+X3045/(1+B3045)^6+Y3045/(1+B3045)^7+Z3045/(1+B3045)^8+AA3045/(1+B3045)^9+AB3045/(1+B3045)^10+AE3045/(1+B3045)^10</x:f>
        <x:v>360533.21612518653</x:v>
      </x:c>
      <x:c r="AG3045" s="25" t="n">
        <x:f>(AF3045+Inputs!$C$12)/Inputs!$C$13</x:f>
        <x:v>313.48741435735343</x:v>
      </x:c>
      <x:c r="AH3045" s="25" t="n">
        <x:f>(S3045+Inputs!$C$11)*Inputs!$C$8-Inputs!$C$11</x:f>
        <x:v>2480.4960668964823</x:v>
      </x:c>
      <x:c r="AI3045" s="25" t="n">
        <x:f>Inputs!$C$12+AH3045-Inputs!$C$10*Inputs!$C$13</x:f>
        <x:v>24798.411482096482</x:v>
      </x:c>
      <x:c r="AJ3045" s="25" t="n">
        <x:f>(S3045+Inputs!$C$11)*(1-Inputs!$C$8)</x:f>
        <x:v>6816.65635659601</x:v>
      </x:c>
      <x:c r="AK3045" s="25" t="n">
        <x:f>AJ3045/(1+B3045)^(1-Inputs!$C$8)+T3045/(1+B3045)^(2-Inputs!$C$8)+U3045/(1+B3045)^(3-Inputs!$C$8)+V3045/(1+B3045)^(4-Inputs!$C$8)+W3045/(1+B3045)^(5-Inputs!$C$8)+X3045/(1+B3045)^(6-Inputs!$C$8)+Y3045/(1+B3045)^(7-Inputs!$C$8)+Z3045/(1+B3045)^(8-Inputs!$C$8)+AA3045/(1+B3045)^(9-Inputs!$C$8)+AB3045/(1+B3045)^(10-Inputs!$C$8)+AE3045/(1+B3045)^(10-Inputs!$C$8)</x:f>
        <x:v>373307.5126077414</x:v>
      </x:c>
      <x:c r="AL3045" s="25" t="n">
        <x:f>(AK3045+AI3045)/Inputs!$C$13</x:f>
        <x:v>317.65963156810005</x:v>
      </x:c>
      <x:c r="AM3045" s="26" t="n">
        <x:f>IF(AL3045&gt;=Inputs!$C$7,1,0)</x:f>
        <x:v>1</x:v>
      </x:c>
      <x:c r="AN3045" s="26" t="n">
        <x:f>IF(Inputs!$C$7&lt;=(1-Inputs!$C$16)*AL3045,1,0)</x:f>
        <x:v>0</x:v>
      </x:c>
    </x:row>
    <x:row r="3046" ht="20" customHeight="1">
      <x:c r="A3046" s="16" t="n">
        <x:v>3041</x:v>
      </x:c>
      <x:c r="B3046" s="19" t="n">
        <x:v>0.08800212168576237</x:v>
      </x:c>
      <x:c r="C3046" s="24" t="n">
        <x:v>0.7252383561974227</x:v>
      </x:c>
      <x:c r="D3046" s="19" t="n">
        <x:v>0.025206067759300767</x:v>
      </x:c>
      <x:c r="E3046" s="19" t="n">
        <x:v>0.044824151059097234</x:v>
      </x:c>
      <x:c r="F3046" s="19" t="n">
        <x:v>-0.21032019418834014</x:v>
      </x:c>
      <x:c r="G3046" s="19" t="n">
        <x:v>-0.09327581245300223</x:v>
      </x:c>
      <x:c r="H3046" s="19" t="n">
        <x:v>0.8120945066951606</x:v>
      </x:c>
      <x:c r="I3046" s="19" t="n">
        <x:v>0.055908970058131904</x:v>
      </x:c>
      <x:c r="J3046" s="19" t="n">
        <x:v>0.05490839628387107</x:v>
      </x:c>
      <x:c r="K3046" s="19" t="n">
        <x:v>0.060325813389835045</x:v>
      </x:c>
      <x:c r="L3046" s="19" t="n">
        <x:v>0.05432341922135834</x:v>
      </x:c>
      <x:c r="M3046" s="19" t="n">
        <x:v>0.05307881553483753</x:v>
      </x:c>
      <x:c r="N3046" s="19" t="n">
        <x:v>0.06039743475425098</x:v>
      </x:c>
      <x:c r="O3046" s="19" t="n">
        <x:v>0.05913673973939581</x:v>
      </x:c>
      <x:c r="P3046" s="19" t="n">
        <x:v>0.06908033656167505</x:v>
      </x:c>
      <x:c r="Q3046" s="19" t="n">
        <x:v>0.05956708663709037</x:v>
      </x:c>
      <x:c r="R3046" s="19" t="n">
        <x:v>0.061958015730946274</x:v>
      </x:c>
      <x:c r="S3046" s="21" t="n">
        <x:v>8791.919684837421</x:v>
      </x:c>
      <x:c r="T3046" s="21" t="n">
        <x:v>14416.143268780757</x:v>
      </x:c>
      <x:c r="U3046" s="21" t="n">
        <x:v>18201.669730185364</x:v>
      </x:c>
      <x:c r="V3046" s="21" t="n">
        <x:v>22345.396214963544</x:v>
      </x:c>
      <x:c r="W3046" s="21" t="n">
        <x:v>26921.768137525825</x:v>
      </x:c>
      <x:c r="X3046" s="21" t="n">
        <x:v>28499.533442192722</x:v>
      </x:c>
      <x:c r="Y3046" s="21" t="n">
        <x:v>29673.70074574268</x:v>
      </x:c>
      <x:c r="Z3046" s="21" t="n">
        <x:v>30604.04643173905</x:v>
      </x:c>
      <x:c r="AA3046" s="21" t="n">
        <x:v>31272.81920421943</x:v>
      </x:c>
      <x:c r="AB3046" s="21" t="n">
        <x:v>31624.793140181166</x:v>
      </x:c>
      <x:c r="AC3046" s="21" t="n">
        <x:v>41249.730182845</x:v>
      </x:c>
      <x:c r="AD3046" s="25" t="n">
        <x:f>AC3046*(1+Inputs!$C$14)*(1-Inputs!$C$14/Inputs!$C$15)</x:f>
        <x:v>32731.660900087503</x:v>
      </x:c>
      <x:c r="AE3046" s="25" t="n">
        <x:f>AD3046/(B3046-Inputs!$C$14)</x:f>
        <x:v>617553.785754958</x:v>
      </x:c>
      <x:c r="AF3046" s="25" t="n">
        <x:f>S3046/(1+B3046)^1+T3046/(1+B3046)^2+U3046/(1+B3046)^3+V3046/(1+B3046)^4+W3046/(1+B3046)^5+X3046/(1+B3046)^6+Y3046/(1+B3046)^7+Z3046/(1+B3046)^8+AA3046/(1+B3046)^9+AB3046/(1+B3046)^10+AE3046/(1+B3046)^10</x:f>
        <x:v>411142.8489511531</x:v>
      </x:c>
      <x:c r="AG3046" s="25" t="n">
        <x:f>(AF3046+Inputs!$C$12)/Inputs!$C$13</x:f>
        <x:v>353.87022793654916</x:v>
      </x:c>
      <x:c r="AH3046" s="25" t="n">
        <x:f>(S3046+Inputs!$C$11)*Inputs!$C$8-Inputs!$C$11</x:f>
        <x:v>2243.797989334792</x:v>
      </x:c>
      <x:c r="AI3046" s="25" t="n">
        <x:f>Inputs!$C$12+AH3046-Inputs!$C$10*Inputs!$C$13</x:f>
        <x:v>24561.713404534792</x:v>
      </x:c>
      <x:c r="AJ3046" s="25" t="n">
        <x:f>(S3046+Inputs!$C$11)*(1-Inputs!$C$8)</x:f>
        <x:v>6548.12169550263</x:v>
      </x:c>
      <x:c r="AK3046" s="25" t="n">
        <x:f>AJ3046/(1+B3046)^(1-Inputs!$C$8)+T3046/(1+B3046)^(2-Inputs!$C$8)+U3046/(1+B3046)^(3-Inputs!$C$8)+V3046/(1+B3046)^(4-Inputs!$C$8)+W3046/(1+B3046)^(5-Inputs!$C$8)+X3046/(1+B3046)^(6-Inputs!$C$8)+Y3046/(1+B3046)^(7-Inputs!$C$8)+Z3046/(1+B3046)^(8-Inputs!$C$8)+AA3046/(1+B3046)^(9-Inputs!$C$8)+AB3046/(1+B3046)^(10-Inputs!$C$8)+AE3046/(1+B3046)^(10-Inputs!$C$8)</x:f>
        <x:v>425568.62532470905</x:v>
      </x:c>
      <x:c r="AL3046" s="25" t="n">
        <x:f>(AK3046+AI3046)/Inputs!$C$13</x:f>
        <x:v>359.1713383448383</x:v>
      </x:c>
      <x:c r="AM3046" s="26" t="n">
        <x:f>IF(AL3046&gt;=Inputs!$C$7,1,0)</x:f>
        <x:v>1</x:v>
      </x:c>
      <x:c r="AN3046" s="26" t="n">
        <x:f>IF(Inputs!$C$7&lt;=(1-Inputs!$C$16)*AL3046,1,0)</x:f>
        <x:v>1</x:v>
      </x:c>
    </x:row>
    <x:row r="3047" ht="20" customHeight="1">
      <x:c r="A3047" s="16" t="n">
        <x:v>3042</x:v>
      </x:c>
      <x:c r="B3047" s="19" t="n">
        <x:v>0.08718751360322176</x:v>
      </x:c>
      <x:c r="C3047" s="24" t="n">
        <x:v>0.6749708068230973</x:v>
      </x:c>
      <x:c r="D3047" s="19" t="n">
        <x:v>0.026366929247176076</x:v>
      </x:c>
      <x:c r="E3047" s="19" t="n">
        <x:v>0.038682826859834735</x:v>
      </x:c>
      <x:c r="F3047" s="19" t="n">
        <x:v>-0.12689774627570957</x:v>
      </x:c>
      <x:c r="G3047" s="19" t="n">
        <x:v>-0.10637640508724473</x:v>
      </x:c>
      <x:c r="H3047" s="19" t="n">
        <x:v>0.858107243770263</x:v>
      </x:c>
      <x:c r="I3047" s="19" t="n">
        <x:v>0.06638773461979212</x:v>
      </x:c>
      <x:c r="J3047" s="19" t="n">
        <x:v>0.06563615170125445</x:v>
      </x:c>
      <x:c r="K3047" s="19" t="n">
        <x:v>0.06278423333441766</x:v>
      </x:c>
      <x:c r="L3047" s="19" t="n">
        <x:v>0.07045768751796118</x:v>
      </x:c>
      <x:c r="M3047" s="19" t="n">
        <x:v>0.05953412243366188</x:v>
      </x:c>
      <x:c r="N3047" s="19" t="n">
        <x:v>0.06505164940960526</x:v>
      </x:c>
      <x:c r="O3047" s="19" t="n">
        <x:v>0.06645557928611766</x:v>
      </x:c>
      <x:c r="P3047" s="19" t="n">
        <x:v>0.06487594728437557</x:v>
      </x:c>
      <x:c r="Q3047" s="19" t="n">
        <x:v>0.06726014385209851</x:v>
      </x:c>
      <x:c r="R3047" s="19" t="n">
        <x:v>0.06311581727502813</x:v>
      </x:c>
      <x:c r="S3047" s="21" t="n">
        <x:v>10161.380294311068</x:v>
      </x:c>
      <x:c r="T3047" s="21" t="n">
        <x:v>16119.979034706103</x:v>
      </x:c>
      <x:c r="U3047" s="21" t="n">
        <x:v>19571.796186564345</x:v>
      </x:c>
      <x:c r="V3047" s="21" t="n">
        <x:v>23136.91363795993</x:v>
      </x:c>
      <x:c r="W3047" s="21" t="n">
        <x:v>27110.708054546583</x:v>
      </x:c>
      <x:c r="X3047" s="21" t="n">
        <x:v>28537.396251484366</x:v>
      </x:c>
      <x:c r="Y3047" s="21" t="n">
        <x:v>29647.621136103004</x:v>
      </x:c>
      <x:c r="Z3047" s="21" t="n">
        <x:v>30527.878880937886</x:v>
      </x:c>
      <x:c r="AA3047" s="21" t="n">
        <x:v>31143.281794621194</x:v>
      </x:c>
      <x:c r="AB3047" s="21" t="n">
        <x:v>31481.152642547786</x:v>
      </x:c>
      <x:c r="AC3047" s="21" t="n">
        <x:v>41062.37301201885</x:v>
      </x:c>
      <x:c r="AD3047" s="25" t="n">
        <x:f>AC3047*(1+Inputs!$C$14)*(1-Inputs!$C$14/Inputs!$C$15)</x:f>
        <x:v>32582.992985036948</x:v>
      </x:c>
      <x:c r="AE3047" s="25" t="n">
        <x:f>AD3047/(B3047-Inputs!$C$14)</x:f>
        <x:v>624344.6130191851</x:v>
      </x:c>
      <x:c r="AF3047" s="25" t="n">
        <x:f>S3047/(1+B3047)^1+T3047/(1+B3047)^2+U3047/(1+B3047)^3+V3047/(1+B3047)^4+W3047/(1+B3047)^5+X3047/(1+B3047)^6+Y3047/(1+B3047)^7+Z3047/(1+B3047)^8+AA3047/(1+B3047)^9+AB3047/(1+B3047)^10+AE3047/(1+B3047)^10</x:f>
        <x:v>421017.3363693252</x:v>
      </x:c>
      <x:c r="AG3047" s="25" t="n">
        <x:f>(AF3047+Inputs!$C$12)/Inputs!$C$13</x:f>
        <x:v>361.7493521730238</x:v>
      </x:c>
      <x:c r="AH3047" s="25" t="n">
        <x:f>(S3047+Inputs!$C$11)*Inputs!$C$8-Inputs!$C$11</x:f>
        <x:v>2885.380905006007</x:v>
      </x:c>
      <x:c r="AI3047" s="25" t="n">
        <x:f>Inputs!$C$12+AH3047-Inputs!$C$10*Inputs!$C$13</x:f>
        <x:v>25203.296320206005</x:v>
      </x:c>
      <x:c r="AJ3047" s="25" t="n">
        <x:f>(S3047+Inputs!$C$11)*(1-Inputs!$C$8)</x:f>
        <x:v>7275.999389305061</x:v>
      </x:c>
      <x:c r="AK3047" s="25" t="n">
        <x:f>AJ3047/(1+B3047)^(1-Inputs!$C$8)+T3047/(1+B3047)^(2-Inputs!$C$8)+U3047/(1+B3047)^(3-Inputs!$C$8)+V3047/(1+B3047)^(4-Inputs!$C$8)+W3047/(1+B3047)^(5-Inputs!$C$8)+X3047/(1+B3047)^(6-Inputs!$C$8)+Y3047/(1+B3047)^(7-Inputs!$C$8)+Z3047/(1+B3047)^(8-Inputs!$C$8)+AA3047/(1+B3047)^(9-Inputs!$C$8)+AB3047/(1+B3047)^(10-Inputs!$C$8)+AE3047/(1+B3047)^(10-Inputs!$C$8)</x:f>
        <x:v>435072.8881137602</x:v>
      </x:c>
      <x:c r="AL3047" s="25" t="n">
        <x:f>(AK3047+AI3047)/Inputs!$C$13</x:f>
        <x:v>367.26698679789075</x:v>
      </x:c>
      <x:c r="AM3047" s="26" t="n">
        <x:f>IF(AL3047&gt;=Inputs!$C$7,1,0)</x:f>
        <x:v>1</x:v>
      </x:c>
      <x:c r="AN3047" s="26" t="n">
        <x:f>IF(Inputs!$C$7&lt;=(1-Inputs!$C$16)*AL3047,1,0)</x:f>
        <x:v>1</x:v>
      </x:c>
    </x:row>
    <x:row r="3048" ht="20" customHeight="1">
      <x:c r="A3048" s="16" t="n">
        <x:v>3043</x:v>
      </x:c>
      <x:c r="B3048" s="19" t="n">
        <x:v>0.08851247224397453</x:v>
      </x:c>
      <x:c r="C3048" s="24" t="n">
        <x:v>0.6659830812237999</x:v>
      </x:c>
      <x:c r="D3048" s="19" t="n">
        <x:v>0.01624222784959528</x:v>
      </x:c>
      <x:c r="E3048" s="19" t="n">
        <x:v>0.04518445317366655</x:v>
      </x:c>
      <x:c r="F3048" s="19" t="n">
        <x:v>-0.18962652123334353</x:v>
      </x:c>
      <x:c r="G3048" s="19" t="n">
        <x:v>-0.0393425100312112</x:v>
      </x:c>
      <x:c r="H3048" s="19" t="n">
        <x:v>0.9239439421939153</x:v>
      </x:c>
      <x:c r="I3048" s="19" t="n">
        <x:v>0.0732887253087108</x:v>
      </x:c>
      <x:c r="J3048" s="19" t="n">
        <x:v>0.07113050163568346</x:v>
      </x:c>
      <x:c r="K3048" s="19" t="n">
        <x:v>0.05981130733721443</x:v>
      </x:c>
      <x:c r="L3048" s="19" t="n">
        <x:v>0.06764957450890166</x:v>
      </x:c>
      <x:c r="M3048" s="19" t="n">
        <x:v>0.07471973381493968</x:v>
      </x:c>
      <x:c r="N3048" s="19" t="n">
        <x:v>0.06550091464803359</x:v>
      </x:c>
      <x:c r="O3048" s="19" t="n">
        <x:v>0.0701494723041526</x:v>
      </x:c>
      <x:c r="P3048" s="19" t="n">
        <x:v>0.07096542419510911</x:v>
      </x:c>
      <x:c r="Q3048" s="19" t="n">
        <x:v>0.07268765998314962</x:v>
      </x:c>
      <x:c r="R3048" s="19" t="n">
        <x:v>0.06491351285323049</x:v>
      </x:c>
      <x:c r="S3048" s="21" t="n">
        <x:v>9397.456382859566</x:v>
      </x:c>
      <x:c r="T3048" s="21" t="n">
        <x:v>14985.688877569411</x:v>
      </x:c>
      <x:c r="U3048" s="21" t="n">
        <x:v>18519.6153263282</x:v>
      </x:c>
      <x:c r="V3048" s="21" t="n">
        <x:v>22411.983262718382</x:v>
      </x:c>
      <x:c r="W3048" s="21" t="n">
        <x:v>26727.042711657105</x:v>
      </x:c>
      <x:c r="X3048" s="21" t="n">
        <x:v>28233.6402474105</x:v>
      </x:c>
      <x:c r="Y3048" s="21" t="n">
        <x:v>29296.6609983778</x:v>
      </x:c>
      <x:c r="Z3048" s="21" t="n">
        <x:v>30157.932810011527</x:v>
      </x:c>
      <x:c r="AA3048" s="21" t="n">
        <x:v>30775.960722133575</x:v>
      </x:c>
      <x:c r="AB3048" s="21" t="n">
        <x:v>31132.096926746122</x:v>
      </x:c>
      <x:c r="AC3048" s="21" t="n">
        <x:v>40607.08294792972</x:v>
      </x:c>
      <x:c r="AD3048" s="25" t="n">
        <x:f>AC3048*(1+Inputs!$C$14)*(1-Inputs!$C$14/Inputs!$C$15)</x:f>
        <x:v>32221.720319182226</x:v>
      </x:c>
      <x:c r="AE3048" s="25" t="n">
        <x:f>AD3048/(B3048-Inputs!$C$14)</x:f>
        <x:v>602134.7728484059</x:v>
      </x:c>
      <x:c r="AF3048" s="25" t="n">
        <x:f>S3048/(1+B3048)^1+T3048/(1+B3048)^2+U3048/(1+B3048)^3+V3048/(1+B3048)^4+W3048/(1+B3048)^5+X3048/(1+B3048)^6+Y3048/(1+B3048)^7+Z3048/(1+B3048)^8+AA3048/(1+B3048)^9+AB3048/(1+B3048)^10+AE3048/(1+B3048)^10</x:f>
        <x:v>403071.40375126514</x:v>
      </x:c>
      <x:c r="AG3048" s="25" t="n">
        <x:f>(AF3048+Inputs!$C$12)/Inputs!$C$13</x:f>
        <x:v>347.4298005194482</x:v>
      </x:c>
      <x:c r="AH3048" s="25" t="n">
        <x:f>(S3048+Inputs!$C$11)*Inputs!$C$8-Inputs!$C$11</x:f>
        <x:v>2527.4877848465367</x:v>
      </x:c>
      <x:c r="AI3048" s="25" t="n">
        <x:f>Inputs!$C$12+AH3048-Inputs!$C$10*Inputs!$C$13</x:f>
        <x:v>24845.403200046538</x:v>
      </x:c>
      <x:c r="AJ3048" s="25" t="n">
        <x:f>(S3048+Inputs!$C$11)*(1-Inputs!$C$8)</x:f>
        <x:v>6869.96859801303</x:v>
      </x:c>
      <x:c r="AK3048" s="25" t="n">
        <x:f>AJ3048/(1+B3048)^(1-Inputs!$C$8)+T3048/(1+B3048)^(2-Inputs!$C$8)+U3048/(1+B3048)^(3-Inputs!$C$8)+V3048/(1+B3048)^(4-Inputs!$C$8)+W3048/(1+B3048)^(5-Inputs!$C$8)+X3048/(1+B3048)^(6-Inputs!$C$8)+Y3048/(1+B3048)^(7-Inputs!$C$8)+Z3048/(1+B3048)^(8-Inputs!$C$8)+AA3048/(1+B3048)^(9-Inputs!$C$8)+AB3048/(1+B3048)^(10-Inputs!$C$8)+AE3048/(1+B3048)^(10-Inputs!$C$8)</x:f>
        <x:v>416993.34410499193</x:v>
      </x:c>
      <x:c r="AL3048" s="25" t="n">
        <x:f>(AK3048+AI3048)/Inputs!$C$13</x:f>
        <x:v>352.5552502196792</x:v>
      </x:c>
      <x:c r="AM3048" s="26" t="n">
        <x:f>IF(AL3048&gt;=Inputs!$C$7,1,0)</x:f>
        <x:v>1</x:v>
      </x:c>
      <x:c r="AN3048" s="26" t="n">
        <x:f>IF(Inputs!$C$7&lt;=(1-Inputs!$C$16)*AL3048,1,0)</x:f>
        <x:v>1</x:v>
      </x:c>
    </x:row>
    <x:row r="3049" ht="20" customHeight="1">
      <x:c r="A3049" s="16" t="n">
        <x:v>3044</x:v>
      </x:c>
      <x:c r="B3049" s="19" t="n">
        <x:v>0.08638610815870049</x:v>
      </x:c>
      <x:c r="C3049" s="24" t="n">
        <x:v>0.07069186762450386</x:v>
      </x:c>
      <x:c r="D3049" s="19" t="n">
        <x:v>0.043439793069252636</x:v>
      </x:c>
      <x:c r="E3049" s="19" t="n">
        <x:v>0.056766357873473505</x:v>
      </x:c>
      <x:c r="F3049" s="19" t="n">
        <x:v>-0.15450500910476309</x:v>
      </x:c>
      <x:c r="G3049" s="19" t="n">
        <x:v>-0.05173818239431227</x:v>
      </x:c>
      <x:c r="H3049" s="19" t="n">
        <x:v>0.9084692216007113</x:v>
      </x:c>
      <x:c r="I3049" s="19" t="n">
        <x:v>0.06695750601713257</x:v>
      </x:c>
      <x:c r="J3049" s="19" t="n">
        <x:v>0.05646458312786422</x:v>
      </x:c>
      <x:c r="K3049" s="19" t="n">
        <x:v>0.07517108843981873</x:v>
      </x:c>
      <x:c r="L3049" s="19" t="n">
        <x:v>0.061312881333557244</x:v>
      </x:c>
      <x:c r="M3049" s="19" t="n">
        <x:v>0.06539061635655913</x:v>
      </x:c>
      <x:c r="N3049" s="19" t="n">
        <x:v>0.06154902080970373</x:v>
      </x:c>
      <x:c r="O3049" s="19" t="n">
        <x:v>0.06069548082833194</x:v>
      </x:c>
      <x:c r="P3049" s="19" t="n">
        <x:v>0.05991434860641334</x:v>
      </x:c>
      <x:c r="Q3049" s="19" t="n">
        <x:v>0.06179914723155776</x:v>
      </x:c>
      <x:c r="R3049" s="19" t="n">
        <x:v>0.053349201652609965</x:v>
      </x:c>
      <x:c r="S3049" s="21" t="n">
        <x:v>10045.304457372435</x:v>
      </x:c>
      <x:c r="T3049" s="21" t="n">
        <x:v>15473.924786270043</x:v>
      </x:c>
      <x:c r="U3049" s="21" t="n">
        <x:v>18699.7219434031</x:v>
      </x:c>
      <x:c r="V3049" s="21" t="n">
        <x:v>22292.769863680085</x:v>
      </x:c>
      <x:c r="W3049" s="21" t="n">
        <x:v>26226.460979481817</x:v>
      </x:c>
      <x:c r="X3049" s="21" t="n">
        <x:v>28268.50779202669</x:v>
      </x:c>
      <x:c r="Y3049" s="21" t="n">
        <x:v>29821.613298445023</x:v>
      </x:c>
      <x:c r="Z3049" s="21" t="n">
        <x:v>31039.70934031898</x:v>
      </x:c>
      <x:c r="AA3049" s="21" t="n">
        <x:v>31872.391856403166</x:v>
      </x:c>
      <x:c r="AB3049" s="21" t="n">
        <x:v>32283.714259635086</x:v>
      </x:c>
      <x:c r="AC3049" s="21" t="n">
        <x:v>42109.192512567504</x:v>
      </x:c>
      <x:c r="AD3049" s="25" t="n">
        <x:f>AC3049*(1+Inputs!$C$14)*(1-Inputs!$C$14/Inputs!$C$15)</x:f>
        <x:v>33413.64425872231</x:v>
      </x:c>
      <x:c r="AE3049" s="25" t="n">
        <x:f>AD3049/(B3049-Inputs!$C$14)</x:f>
        <x:v>650246.6416706992</x:v>
      </x:c>
      <x:c r="AF3049" s="25" t="n">
        <x:f>S3049/(1+B3049)^1+T3049/(1+B3049)^2+U3049/(1+B3049)^3+V3049/(1+B3049)^4+W3049/(1+B3049)^5+X3049/(1+B3049)^6+Y3049/(1+B3049)^7+Z3049/(1+B3049)^8+AA3049/(1+B3049)^9+AB3049/(1+B3049)^10+AE3049/(1+B3049)^10</x:f>
        <x:v>433329.38711476495</x:v>
      </x:c>
      <x:c r="AG3049" s="25" t="n">
        <x:f>(AF3049+Inputs!$C$12)/Inputs!$C$13</x:f>
        <x:v>371.57347501818293</x:v>
      </x:c>
      <x:c r="AH3049" s="25" t="n">
        <x:f>(S3049+Inputs!$C$11)*Inputs!$C$8-Inputs!$C$11</x:f>
        <x:v>2831.0001704402366</x:v>
      </x:c>
      <x:c r="AI3049" s="25" t="n">
        <x:f>Inputs!$C$12+AH3049-Inputs!$C$10*Inputs!$C$13</x:f>
        <x:v>25148.915585640236</x:v>
      </x:c>
      <x:c r="AJ3049" s="25" t="n">
        <x:f>(S3049+Inputs!$C$11)*(1-Inputs!$C$8)</x:f>
        <x:v>7214.304286932199</x:v>
      </x:c>
      <x:c r="AK3049" s="25" t="n">
        <x:f>AJ3049/(1+B3049)^(1-Inputs!$C$8)+T3049/(1+B3049)^(2-Inputs!$C$8)+U3049/(1+B3049)^(3-Inputs!$C$8)+V3049/(1+B3049)^(4-Inputs!$C$8)+W3049/(1+B3049)^(5-Inputs!$C$8)+X3049/(1+B3049)^(6-Inputs!$C$8)+Y3049/(1+B3049)^(7-Inputs!$C$8)+Z3049/(1+B3049)^(8-Inputs!$C$8)+AA3049/(1+B3049)^(9-Inputs!$C$8)+AB3049/(1+B3049)^(10-Inputs!$C$8)+AE3049/(1+B3049)^(10-Inputs!$C$8)</x:f>
        <x:v>447771.98629597604</x:v>
      </x:c>
      <x:c r="AL3049" s="25" t="n">
        <x:f>(AK3049+AI3049)/Inputs!$C$13</x:f>
        <x:v>377.356553525355</x:v>
      </x:c>
      <x:c r="AM3049" s="26" t="n">
        <x:f>IF(AL3049&gt;=Inputs!$C$7,1,0)</x:f>
        <x:v>1</x:v>
      </x:c>
      <x:c r="AN3049" s="26" t="n">
        <x:f>IF(Inputs!$C$7&lt;=(1-Inputs!$C$16)*AL3049,1,0)</x:f>
        <x:v>1</x:v>
      </x:c>
    </x:row>
    <x:row r="3050" ht="20" customHeight="1">
      <x:c r="A3050" s="16" t="n">
        <x:v>3045</x:v>
      </x:c>
      <x:c r="B3050" s="19" t="n">
        <x:v>0.08875066796135747</x:v>
      </x:c>
      <x:c r="C3050" s="24" t="n">
        <x:v>0.5655852518488871</x:v>
      </x:c>
      <x:c r="D3050" s="19" t="n">
        <x:v>0.03579259553064134</x:v>
      </x:c>
      <x:c r="E3050" s="19" t="n">
        <x:v>0.06460775516867415</x:v>
      </x:c>
      <x:c r="F3050" s="19" t="n">
        <x:v>-0.19823970963760645</x:v>
      </x:c>
      <x:c r="G3050" s="19" t="n">
        <x:v>-0.06816059312400682</x:v>
      </x:c>
      <x:c r="H3050" s="19" t="n">
        <x:v>0.8911981464825374</x:v>
      </x:c>
      <x:c r="I3050" s="19" t="n">
        <x:v>0.057494594701807955</x:v>
      </x:c>
      <x:c r="J3050" s="19" t="n">
        <x:v>0.05935415014289788</x:v>
      </x:c>
      <x:c r="K3050" s="19" t="n">
        <x:v>0.06576843340345817</x:v>
      </x:c>
      <x:c r="L3050" s="19" t="n">
        <x:v>0.067205561088673</x:v>
      </x:c>
      <x:c r="M3050" s="19" t="n">
        <x:v>0.06354890807807692</x:v>
      </x:c>
      <x:c r="N3050" s="19" t="n">
        <x:v>0.060445798027843695</x:v>
      </x:c>
      <x:c r="O3050" s="19" t="n">
        <x:v>0.06613079547532494</x:v>
      </x:c>
      <x:c r="P3050" s="19" t="n">
        <x:v>0.05708589490132113</x:v>
      </x:c>
      <x:c r="Q3050" s="19" t="n">
        <x:v>0.07078657746106615</x:v>
      </x:c>
      <x:c r="R3050" s="19" t="n">
        <x:v>0.05671485830314282</x:v>
      </x:c>
      <x:c r="S3050" s="21" t="n">
        <x:v>9202.97707635749</x:v>
      </x:c>
      <x:c r="T3050" s="21" t="n">
        <x:v>14988.139067029526</x:v>
      </x:c>
      <x:c r="U3050" s="21" t="n">
        <x:v>19106.16954211239</x:v>
      </x:c>
      <x:c r="V3050" s="21" t="n">
        <x:v>23818.527105233057</x:v>
      </x:c>
      <x:c r="W3050" s="21" t="n">
        <x:v>29172.50492038788</x:v>
      </x:c>
      <x:c r="X3050" s="21" t="n">
        <x:v>31420.804852603316</x:v>
      </x:c>
      <x:c r="Y3050" s="21" t="n">
        <x:v>33091.66931348563</x:v>
      </x:c>
      <x:c r="Z3050" s="21" t="n">
        <x:v>34383.0352433643</x:v>
      </x:c>
      <x:c r="AA3050" s="21" t="n">
        <x:v>35208.61428452817</x:v>
      </x:c>
      <x:c r="AB3050" s="21" t="n">
        <x:v>35558.68037443845</x:v>
      </x:c>
      <x:c r="AC3050" s="21" t="n">
        <x:v>46380.88744491972</x:v>
      </x:c>
      <x:c r="AD3050" s="25" t="n">
        <x:f>AC3050*(1+Inputs!$C$14)*(1-Inputs!$C$14/Inputs!$C$15)</x:f>
        <x:v>36803.23418754379</x:v>
      </x:c>
      <x:c r="AE3050" s="25" t="n">
        <x:f>AD3050/(B3050-Inputs!$C$14)</x:f>
        <x:v>684702.8247909857</x:v>
      </x:c>
      <x:c r="AF3050" s="25" t="n">
        <x:f>S3050/(1+B3050)^1+T3050/(1+B3050)^2+U3050/(1+B3050)^3+V3050/(1+B3050)^4+W3050/(1+B3050)^5+X3050/(1+B3050)^6+Y3050/(1+B3050)^7+Z3050/(1+B3050)^8+AA3050/(1+B3050)^9+AB3050/(1+B3050)^10+AE3050/(1+B3050)^10</x:f>
        <x:v>450583.8866669643</x:v>
      </x:c>
      <x:c r="AG3050" s="25" t="n">
        <x:f>(AF3050+Inputs!$C$12)/Inputs!$C$13</x:f>
        <x:v>385.34131327171946</x:v>
      </x:c>
      <x:c r="AH3050" s="25" t="n">
        <x:f>(S3050+Inputs!$C$11)*Inputs!$C$8-Inputs!$C$11</x:f>
        <x:v>2436.375561800359</x:v>
      </x:c>
      <x:c r="AI3050" s="25" t="n">
        <x:f>Inputs!$C$12+AH3050-Inputs!$C$10*Inputs!$C$13</x:f>
        <x:v>24754.290977000353</x:v>
      </x:c>
      <x:c r="AJ3050" s="25" t="n">
        <x:f>(S3050+Inputs!$C$11)*(1-Inputs!$C$8)</x:f>
        <x:v>6766.601514557133</x:v>
      </x:c>
      <x:c r="AK3050" s="25" t="n">
        <x:f>AJ3050/(1+B3050)^(1-Inputs!$C$8)+T3050/(1+B3050)^(2-Inputs!$C$8)+U3050/(1+B3050)^(3-Inputs!$C$8)+V3050/(1+B3050)^(4-Inputs!$C$8)+W3050/(1+B3050)^(5-Inputs!$C$8)+X3050/(1+B3050)^(6-Inputs!$C$8)+Y3050/(1+B3050)^(7-Inputs!$C$8)+Z3050/(1+B3050)^(8-Inputs!$C$8)+AA3050/(1+B3050)^(9-Inputs!$C$8)+AB3050/(1+B3050)^(10-Inputs!$C$8)+AE3050/(1+B3050)^(10-Inputs!$C$8)</x:f>
        <x:v>466567.119436943</x:v>
      </x:c>
      <x:c r="AL3050" s="25" t="n">
        <x:f>(AK3050+AI3050)/Inputs!$C$13</x:f>
        <x:v>392.03882376388</x:v>
      </x:c>
      <x:c r="AM3050" s="26" t="n">
        <x:f>IF(AL3050&gt;=Inputs!$C$7,1,0)</x:f>
        <x:v>1</x:v>
      </x:c>
      <x:c r="AN3050" s="26" t="n">
        <x:f>IF(Inputs!$C$7&lt;=(1-Inputs!$C$16)*AL3050,1,0)</x:f>
        <x:v>1</x:v>
      </x:c>
    </x:row>
    <x:row r="3051" ht="20" customHeight="1">
      <x:c r="A3051" s="16" t="n">
        <x:v>3046</x:v>
      </x:c>
      <x:c r="B3051" s="19" t="n">
        <x:v>0.07564565248969683</x:v>
      </x:c>
      <x:c r="C3051" s="24" t="n">
        <x:v>0.31656500398420917</x:v>
      </x:c>
      <x:c r="D3051" s="19" t="n">
        <x:v>0.03417571175125289</x:v>
      </x:c>
      <x:c r="E3051" s="19" t="n">
        <x:v>0.0473563864972644</x:v>
      </x:c>
      <x:c r="F3051" s="19" t="n">
        <x:v>-0.19482253978028327</x:v>
      </x:c>
      <x:c r="G3051" s="19" t="n">
        <x:v>-0.0809380277172903</x:v>
      </x:c>
      <x:c r="H3051" s="19" t="n">
        <x:v>0.25299234381125757</x:v>
      </x:c>
      <x:c r="I3051" s="19" t="n">
        <x:v>0.06445829925541034</x:v>
      </x:c>
      <x:c r="J3051" s="19" t="n">
        <x:v>0.07351463612219618</x:v>
      </x:c>
      <x:c r="K3051" s="19" t="n">
        <x:v>0.06892675556893778</x:v>
      </x:c>
      <x:c r="L3051" s="19" t="n">
        <x:v>0.06572698039661987</x:v>
      </x:c>
      <x:c r="M3051" s="19" t="n">
        <x:v>0.05989866186505083</x:v>
      </x:c>
      <x:c r="N3051" s="19" t="n">
        <x:v>0.07250075974623882</x:v>
      </x:c>
      <x:c r="O3051" s="19" t="n">
        <x:v>0.07022317233114678</x:v>
      </x:c>
      <x:c r="P3051" s="19" t="n">
        <x:v>0.06824043670740934</x:v>
      </x:c>
      <x:c r="Q3051" s="19" t="n">
        <x:v>0.07240366203962709</x:v>
      </x:c>
      <x:c r="R3051" s="19" t="n">
        <x:v>0.06502725667862819</x:v>
      </x:c>
      <x:c r="S3051" s="21" t="n">
        <x:v>9084.319651765814</x:v>
      </x:c>
      <x:c r="T3051" s="21" t="n">
        <x:v>14254.314004558955</x:v>
      </x:c>
      <x:c r="U3051" s="21" t="n">
        <x:v>17172.806401614223</x:v>
      </x:c>
      <x:c r="V3051" s="21" t="n">
        <x:v>20150.051205145726</x:v>
      </x:c>
      <x:c r="W3051" s="21" t="n">
        <x:v>23486.839391262954</x:v>
      </x:c>
      <x:c r="X3051" s="21" t="n">
        <x:v>24990.343340026477</x:v>
      </x:c>
      <x:c r="Y3051" s="21" t="n">
        <x:v>26279.01091423266</x:v>
      </x:c>
      <x:c r="Z3051" s="21" t="n">
        <x:v>27320.53772105844</x:v>
      </x:c>
      <x:c r="AA3051" s="21" t="n">
        <x:v>28082.399436994263</x:v>
      </x:c>
      <x:c r="AB3051" s="21" t="n">
        <x:v>28544.59476798142</x:v>
      </x:c>
      <x:c r="AC3051" s="21" t="n">
        <x:v>37232.08013214968</x:v>
      </x:c>
      <x:c r="AD3051" s="25" t="n">
        <x:f>AC3051*(1+Inputs!$C$14)*(1-Inputs!$C$14/Inputs!$C$15)</x:f>
        <x:v>29543.655584860764</x:v>
      </x:c>
      <x:c r="AE3051" s="25" t="n">
        <x:f>AD3051/(B3051-Inputs!$C$14)</x:f>
        <x:v>726858.9326336861</x:v>
      </x:c>
      <x:c r="AF3051" s="25" t="n">
        <x:f>S3051/(1+B3051)^1+T3051/(1+B3051)^2+U3051/(1+B3051)^3+V3051/(1+B3051)^4+W3051/(1+B3051)^5+X3051/(1+B3051)^6+Y3051/(1+B3051)^7+Z3051/(1+B3051)^8+AA3051/(1+B3051)^9+AB3051/(1+B3051)^10+AE3051/(1+B3051)^10</x:f>
        <x:v>491971.7334125227</x:v>
      </x:c>
      <x:c r="AG3051" s="25" t="n">
        <x:f>(AF3051+Inputs!$C$12)/Inputs!$C$13</x:f>
        <x:v>418.3658109067364</x:v>
      </x:c>
      <x:c r="AH3051" s="25" t="n">
        <x:f>(S3051+Inputs!$C$11)*Inputs!$C$8-Inputs!$C$11</x:f>
        <x:v>2380.785371101245</x:v>
      </x:c>
      <x:c r="AI3051" s="25" t="n">
        <x:f>Inputs!$C$12+AH3051-Inputs!$C$10*Inputs!$C$13</x:f>
        <x:v>24698.70078630124</x:v>
      </x:c>
      <x:c r="AJ3051" s="25" t="n">
        <x:f>(S3051+Inputs!$C$11)*(1-Inputs!$C$8)</x:f>
        <x:v>6703.53428066457</x:v>
      </x:c>
      <x:c r="AK3051" s="25" t="n">
        <x:f>AJ3051/(1+B3051)^(1-Inputs!$C$8)+T3051/(1+B3051)^(2-Inputs!$C$8)+U3051/(1+B3051)^(3-Inputs!$C$8)+V3051/(1+B3051)^(4-Inputs!$C$8)+W3051/(1+B3051)^(5-Inputs!$C$8)+X3051/(1+B3051)^(6-Inputs!$C$8)+Y3051/(1+B3051)^(7-Inputs!$C$8)+Z3051/(1+B3051)^(8-Inputs!$C$8)+AA3051/(1+B3051)^(9-Inputs!$C$8)+AB3051/(1+B3051)^(10-Inputs!$C$8)+AE3051/(1+B3051)^(10-Inputs!$C$8)</x:f>
        <x:v>506779.09327951545</x:v>
      </x:c>
      <x:c r="AL3051" s="25" t="n">
        <x:f>(AK3051+AI3051)/Inputs!$C$13</x:f>
        <x:v>424.08070323383424</x:v>
      </x:c>
      <x:c r="AM3051" s="26" t="n">
        <x:f>IF(AL3051&gt;=Inputs!$C$7,1,0)</x:f>
        <x:v>1</x:v>
      </x:c>
      <x:c r="AN3051" s="26" t="n">
        <x:f>IF(Inputs!$C$7&lt;=(1-Inputs!$C$16)*AL3051,1,0)</x:f>
        <x:v>1</x:v>
      </x:c>
    </x:row>
    <x:row r="3052" ht="20" customHeight="1">
      <x:c r="A3052" s="16" t="n">
        <x:v>3047</x:v>
      </x:c>
      <x:c r="B3052" s="19" t="n">
        <x:v>0.07706028323137991</x:v>
      </x:c>
      <x:c r="C3052" s="24" t="n">
        <x:v>0.7581999720899546</x:v>
      </x:c>
      <x:c r="D3052" s="19" t="n">
        <x:v>0.028841391634203718</x:v>
      </x:c>
      <x:c r="E3052" s="19" t="n">
        <x:v>0.035701420117925126</x:v>
      </x:c>
      <x:c r="F3052" s="19" t="n">
        <x:v>-0.1011550754560733</x:v>
      </x:c>
      <x:c r="G3052" s="19" t="n">
        <x:v>-0.06807745191164088</x:v>
      </x:c>
      <x:c r="H3052" s="19" t="n">
        <x:v>0.9069432849348402</x:v>
      </x:c>
      <x:c r="I3052" s="19" t="n">
        <x:v>0.06415889547693837</x:v>
      </x:c>
      <x:c r="J3052" s="19" t="n">
        <x:v>0.06686501371938562</x:v>
      </x:c>
      <x:c r="K3052" s="19" t="n">
        <x:v>0.06207024203901369</x:v>
      </x:c>
      <x:c r="L3052" s="19" t="n">
        <x:v>0.060174289966668085</x:v>
      </x:c>
      <x:c r="M3052" s="19" t="n">
        <x:v>0.05251443053219759</x:v>
      </x:c>
      <x:c r="N3052" s="19" t="n">
        <x:v>0.06523448498645053</x:v>
      </x:c>
      <x:c r="O3052" s="19" t="n">
        <x:v>0.0554511032363564</x:v>
      </x:c>
      <x:c r="P3052" s="19" t="n">
        <x:v>0.058516373362884906</x:v>
      </x:c>
      <x:c r="Q3052" s="19" t="n">
        <x:v>0.06513848998759045</x:v>
      </x:c>
      <x:c r="R3052" s="19" t="n">
        <x:v>0.06704165617124432</x:v>
      </x:c>
      <x:c r="S3052" s="21" t="n">
        <x:v>10820.778299660156</x:v>
      </x:c>
      <x:c r="T3052" s="21" t="n">
        <x:v>16884.27804683752</x:v>
      </x:c>
      <x:c r="U3052" s="21" t="n">
        <x:v>20246.60051340835</x:v>
      </x:c>
      <x:c r="V3052" s="21" t="n">
        <x:v>23771.573767861384</x:v>
      </x:c>
      <x:c r="W3052" s="21" t="n">
        <x:v>27677.95882767291</x:v>
      </x:c>
      <x:c r="X3052" s="21" t="n">
        <x:v>29064.801494691073</x:v>
      </x:c>
      <x:c r="Y3052" s="21" t="n">
        <x:v>30171.560933530473</x:v>
      </x:c>
      <x:c r="Z3052" s="21" t="n">
        <x:v>31014.075473488316</x:v>
      </x:c>
      <x:c r="AA3052" s="21" t="n">
        <x:v>31604.044451206897</x:v>
      </x:c>
      <x:c r="AB3052" s="21" t="n">
        <x:v>31918.81812413662</x:v>
      </x:c>
      <x:c r="AC3052" s="21" t="n">
        <x:v>41633.24103148254</x:v>
      </x:c>
      <x:c r="AD3052" s="25" t="n">
        <x:f>AC3052*(1+Inputs!$C$14)*(1-Inputs!$C$14/Inputs!$C$15)</x:f>
        <x:v>33035.97675848139</x:v>
      </x:c>
      <x:c r="AE3052" s="25" t="n">
        <x:f>AD3052/(B3052-Inputs!$C$14)</x:f>
        <x:v>785443.5163155118</x:v>
      </x:c>
      <x:c r="AF3052" s="25" t="n">
        <x:f>S3052/(1+B3052)^1+T3052/(1+B3052)^2+U3052/(1+B3052)^3+V3052/(1+B3052)^4+W3052/(1+B3052)^5+X3052/(1+B3052)^6+Y3052/(1+B3052)^7+Z3052/(1+B3052)^8+AA3052/(1+B3052)^9+AB3052/(1+B3052)^10+AE3052/(1+B3052)^10</x:f>
        <x:v>536513.2872766419</x:v>
      </x:c>
      <x:c r="AG3052" s="25" t="n">
        <x:f>(AF3052+Inputs!$C$12)/Inputs!$C$13</x:f>
        <x:v>453.9067379157851</x:v>
      </x:c>
      <x:c r="AH3052" s="25" t="n">
        <x:f>(S3052+Inputs!$C$11)*Inputs!$C$8-Inputs!$C$11</x:f>
        <x:v>3194.3043540873614</x:v>
      </x:c>
      <x:c r="AI3052" s="25" t="n">
        <x:f>Inputs!$C$12+AH3052-Inputs!$C$10*Inputs!$C$13</x:f>
        <x:v>25512.21976928736</x:v>
      </x:c>
      <x:c r="AJ3052" s="25" t="n">
        <x:f>(S3052+Inputs!$C$11)*(1-Inputs!$C$8)</x:f>
        <x:v>7626.473945572796</x:v>
      </x:c>
      <x:c r="AK3052" s="25" t="n">
        <x:f>AJ3052/(1+B3052)^(1-Inputs!$C$8)+T3052/(1+B3052)^(2-Inputs!$C$8)+U3052/(1+B3052)^(3-Inputs!$C$8)+V3052/(1+B3052)^(4-Inputs!$C$8)+W3052/(1+B3052)^(5-Inputs!$C$8)+X3052/(1+B3052)^(6-Inputs!$C$8)+Y3052/(1+B3052)^(7-Inputs!$C$8)+Z3052/(1+B3052)^(8-Inputs!$C$8)+AA3052/(1+B3052)^(9-Inputs!$C$8)+AB3052/(1+B3052)^(10-Inputs!$C$8)+AE3052/(1+B3052)^(10-Inputs!$C$8)</x:f>
        <x:v>552430.100992963</x:v>
      </x:c>
      <x:c r="AL3052" s="25" t="n">
        <x:f>(AK3052+AI3052)/Inputs!$C$13</x:f>
        <x:v>461.15602298728885</x:v>
      </x:c>
      <x:c r="AM3052" s="26" t="n">
        <x:f>IF(AL3052&gt;=Inputs!$C$7,1,0)</x:f>
        <x:v>1</x:v>
      </x:c>
      <x:c r="AN3052" s="26" t="n">
        <x:f>IF(Inputs!$C$7&lt;=(1-Inputs!$C$16)*AL3052,1,0)</x:f>
        <x:v>1</x:v>
      </x:c>
    </x:row>
    <x:row r="3053" ht="20" customHeight="1">
      <x:c r="A3053" s="16" t="n">
        <x:v>3048</x:v>
      </x:c>
      <x:c r="B3053" s="19" t="n">
        <x:v>0.09161512072217327</x:v>
      </x:c>
      <x:c r="C3053" s="24" t="n">
        <x:v>0.5221640089611412</x:v>
      </x:c>
      <x:c r="D3053" s="19" t="n">
        <x:v>0.04042587085006773</x:v>
      </x:c>
      <x:c r="E3053" s="19" t="n">
        <x:v>0.04074362932392689</x:v>
      </x:c>
      <x:c r="F3053" s="19" t="n">
        <x:v>-0.23260705700957832</x:v>
      </x:c>
      <x:c r="G3053" s="19" t="n">
        <x:v>-0.07773349710187005</x:v>
      </x:c>
      <x:c r="H3053" s="19" t="n">
        <x:v>0.9242611128449596</x:v>
      </x:c>
      <x:c r="I3053" s="19" t="n">
        <x:v>0.06722633956798632</x:v>
      </x:c>
      <x:c r="J3053" s="19" t="n">
        <x:v>0.0630816125723652</x:v>
      </x:c>
      <x:c r="K3053" s="19" t="n">
        <x:v>0.049258034879095476</x:v>
      </x:c>
      <x:c r="L3053" s="19" t="n">
        <x:v>0.06135585088377753</x:v>
      </x:c>
      <x:c r="M3053" s="19" t="n">
        <x:v>0.05982746638011918</x:v>
      </x:c>
      <x:c r="N3053" s="19" t="n">
        <x:v>0.06432693455146023</x:v>
      </x:c>
      <x:c r="O3053" s="19" t="n">
        <x:v>0.0661430402022404</x:v>
      </x:c>
      <x:c r="P3053" s="19" t="n">
        <x:v>0.05366905365111393</x:v>
      </x:c>
      <x:c r="Q3053" s="19" t="n">
        <x:v>0.063585049934685</x:v>
      </x:c>
      <x:c r="R3053" s="19" t="n">
        <x:v>0.055326790560167184</x:v>
      </x:c>
      <x:c r="S3053" s="21" t="n">
        <x:v>8500.698398091343</x:v>
      </x:c>
      <x:c r="T3053" s="21" t="n">
        <x:v>13991.020123261838</x:v>
      </x:c>
      <x:c r="U3053" s="21" t="n">
        <x:v>17932.290253282423</x:v>
      </x:c>
      <x:c r="V3053" s="21" t="n">
        <x:v>22327.95091873026</x:v>
      </x:c>
      <x:c r="W3053" s="21" t="n">
        <x:v>27265.61148811876</x:v>
      </x:c>
      <x:c r="X3053" s="21" t="n">
        <x:v>29126.049953723377</x:v>
      </x:c>
      <x:c r="Y3053" s="21" t="n">
        <x:v>30470.94525506907</x:v>
      </x:c>
      <x:c r="Z3053" s="21" t="n">
        <x:v>31523.29328899414</x:v>
      </x:c>
      <x:c r="AA3053" s="21" t="n">
        <x:v>32225.344080888266</x:v>
      </x:c>
      <x:c r="AB3053" s="21" t="n">
        <x:v>32591.701649346192</x:v>
      </x:c>
      <x:c r="AC3053" s="21" t="n">
        <x:v>42510.91519479938</x:v>
      </x:c>
      <x:c r="AD3053" s="25" t="n">
        <x:f>AC3053*(1+Inputs!$C$14)*(1-Inputs!$C$14/Inputs!$C$15)</x:f>
        <x:v>33732.4112070733</x:v>
      </x:c>
      <x:c r="AE3053" s="25" t="n">
        <x:f>AD3053/(B3053-Inputs!$C$14)</x:f>
        <x:v>595819.8229870069</x:v>
      </x:c>
      <x:c r="AF3053" s="25" t="n">
        <x:f>S3053/(1+B3053)^1+T3053/(1+B3053)^2+U3053/(1+B3053)^3+V3053/(1+B3053)^4+W3053/(1+B3053)^5+X3053/(1+B3053)^6+Y3053/(1+B3053)^7+Z3053/(1+B3053)^8+AA3053/(1+B3053)^9+AB3053/(1+B3053)^10+AE3053/(1+B3053)^10</x:f>
        <x:v>392160.0820391486</x:v>
      </x:c>
      <x:c r="AG3053" s="25" t="n">
        <x:f>(AF3053+Inputs!$C$12)/Inputs!$C$13</x:f>
        <x:v>338.7233577732966</x:v>
      </x:c>
      <x:c r="AH3053" s="25" t="n">
        <x:f>(S3053+Inputs!$C$11)*Inputs!$C$8-Inputs!$C$11</x:f>
        <x:v>2107.362811160602</x:v>
      </x:c>
      <x:c r="AI3053" s="25" t="n">
        <x:f>Inputs!$C$12+AH3053-Inputs!$C$10*Inputs!$C$13</x:f>
        <x:v>24425.2782263606</x:v>
      </x:c>
      <x:c r="AJ3053" s="25" t="n">
        <x:f>(S3053+Inputs!$C$11)*(1-Inputs!$C$8)</x:f>
        <x:v>6393.335586930742</x:v>
      </x:c>
      <x:c r="AK3053" s="25" t="n">
        <x:f>AJ3053/(1+B3053)^(1-Inputs!$C$8)+T3053/(1+B3053)^(2-Inputs!$C$8)+U3053/(1+B3053)^(3-Inputs!$C$8)+V3053/(1+B3053)^(4-Inputs!$C$8)+W3053/(1+B3053)^(5-Inputs!$C$8)+X3053/(1+B3053)^(6-Inputs!$C$8)+Y3053/(1+B3053)^(7-Inputs!$C$8)+Z3053/(1+B3053)^(8-Inputs!$C$8)+AA3053/(1+B3053)^(9-Inputs!$C$8)+AB3053/(1+B3053)^(10-Inputs!$C$8)+AE3053/(1+B3053)^(10-Inputs!$C$8)</x:f>
        <x:v>406588.8914646823</x:v>
      </x:c>
      <x:c r="AL3053" s="25" t="n">
        <x:f>(AK3053+AI3053)/Inputs!$C$13</x:f>
        <x:v>343.9180229676522</x:v>
      </x:c>
      <x:c r="AM3053" s="26" t="n">
        <x:f>IF(AL3053&gt;=Inputs!$C$7,1,0)</x:f>
        <x:v>1</x:v>
      </x:c>
      <x:c r="AN3053" s="26" t="n">
        <x:f>IF(Inputs!$C$7&lt;=(1-Inputs!$C$16)*AL3053,1,0)</x:f>
        <x:v>1</x:v>
      </x:c>
    </x:row>
    <x:row r="3054" ht="20" customHeight="1">
      <x:c r="A3054" s="16" t="n">
        <x:v>3049</x:v>
      </x:c>
      <x:c r="B3054" s="19" t="n">
        <x:v>0.07755545397728389</x:v>
      </x:c>
      <x:c r="C3054" s="24" t="n">
        <x:v>0.6594327135424294</x:v>
      </x:c>
      <x:c r="D3054" s="19" t="n">
        <x:v>0.019042633035839175</x:v>
      </x:c>
      <x:c r="E3054" s="19" t="n">
        <x:v>0.05271179789789898</x:v>
      </x:c>
      <x:c r="F3054" s="19" t="n">
        <x:v>-0.2100730930508678</x:v>
      </x:c>
      <x:c r="G3054" s="19" t="n">
        <x:v>-0.07092979877527739</x:v>
      </x:c>
      <x:c r="H3054" s="19" t="n">
        <x:v>0.5491544432054241</x:v>
      </x:c>
      <x:c r="I3054" s="19" t="n">
        <x:v>0.05806766492183556</x:v>
      </x:c>
      <x:c r="J3054" s="19" t="n">
        <x:v>0.06695341846704764</x:v>
      </x:c>
      <x:c r="K3054" s="19" t="n">
        <x:v>0.05929564684554521</x:v>
      </x:c>
      <x:c r="L3054" s="19" t="n">
        <x:v>0.06130312689929156</x:v>
      </x:c>
      <x:c r="M3054" s="19" t="n">
        <x:v>0.0652842191330376</x:v>
      </x:c>
      <x:c r="N3054" s="19" t="n">
        <x:v>0.060508039384925494</x:v>
      </x:c>
      <x:c r="O3054" s="19" t="n">
        <x:v>0.05582301709206945</x:v>
      </x:c>
      <x:c r="P3054" s="19" t="n">
        <x:v>0.056257569351893154</x:v>
      </x:c>
      <x:c r="Q3054" s="19" t="n">
        <x:v>0.05985477980542214</x:v>
      </x:c>
      <x:c r="R3054" s="19" t="n">
        <x:v>0.05793337491847183</x:v>
      </x:c>
      <x:c r="S3054" s="21" t="n">
        <x:v>8877.101783930835</x:v>
      </x:c>
      <x:c r="T3054" s="21" t="n">
        <x:v>14320.066551952565</x:v>
      </x:c>
      <x:c r="U3054" s="21" t="n">
        <x:v>17772.562069577398</x:v>
      </x:c>
      <x:c r="V3054" s="21" t="n">
        <x:v>21476.839804944248</x:v>
      </x:c>
      <x:c r="W3054" s="21" t="n">
        <x:v>25637.803990141896</x:v>
      </x:c>
      <x:c r="X3054" s="21" t="n">
        <x:v>27180.502609889038</x:v>
      </x:c>
      <x:c r="Y3054" s="21" t="n">
        <x:v>28352.554546511037</x:v>
      </x:c>
      <x:c r="Z3054" s="21" t="n">
        <x:v>29278.77419732681</x:v>
      </x:c>
      <x:c r="AA3054" s="21" t="n">
        <x:v>29944.718367088146</x:v>
      </x:c>
      <x:c r="AB3054" s="21" t="n">
        <x:v>30328.831813408673</x:v>
      </x:c>
      <x:c r="AC3054" s="21" t="n">
        <x:v>39559.34584357653</x:v>
      </x:c>
      <x:c r="AD3054" s="25" t="n">
        <x:f>AC3054*(1+Inputs!$C$14)*(1-Inputs!$C$14/Inputs!$C$15)</x:f>
        <x:v>31390.34092687797</x:v>
      </x:c>
      <x:c r="AE3054" s="25" t="n">
        <x:f>AD3054/(B3054-Inputs!$C$14)</x:f>
        <x:v>737633.7929242663</x:v>
      </x:c>
      <x:c r="AF3054" s="25" t="n">
        <x:f>S3054/(1+B3054)^1+T3054/(1+B3054)^2+U3054/(1+B3054)^3+V3054/(1+B3054)^4+W3054/(1+B3054)^5+X3054/(1+B3054)^6+Y3054/(1+B3054)^7+Z3054/(1+B3054)^8+AA3054/(1+B3054)^9+AB3054/(1+B3054)^10+AE3054/(1+B3054)^10</x:f>
        <x:v>497788.0351398274</x:v>
      </x:c>
      <x:c r="AG3054" s="25" t="n">
        <x:f>(AF3054+Inputs!$C$12)/Inputs!$C$13</x:f>
        <x:v>423.0067975185497</x:v>
      </x:c>
      <x:c r="AH3054" s="25" t="n">
        <x:f>(S3054+Inputs!$C$11)*Inputs!$C$8-Inputs!$C$11</x:f>
        <x:v>2283.705219321022</x:v>
      </x:c>
      <x:c r="AI3054" s="25" t="n">
        <x:f>Inputs!$C$12+AH3054-Inputs!$C$10*Inputs!$C$13</x:f>
        <x:v>24601.620634521023</x:v>
      </x:c>
      <x:c r="AJ3054" s="25" t="n">
        <x:f>(S3054+Inputs!$C$11)*(1-Inputs!$C$8)</x:f>
        <x:v>6593.396564609814</x:v>
      </x:c>
      <x:c r="AK3054" s="25" t="n">
        <x:f>AJ3054/(1+B3054)^(1-Inputs!$C$8)+T3054/(1+B3054)^(2-Inputs!$C$8)+U3054/(1+B3054)^(3-Inputs!$C$8)+V3054/(1+B3054)^(4-Inputs!$C$8)+W3054/(1+B3054)^(5-Inputs!$C$8)+X3054/(1+B3054)^(6-Inputs!$C$8)+Y3054/(1+B3054)^(7-Inputs!$C$8)+Z3054/(1+B3054)^(8-Inputs!$C$8)+AA3054/(1+B3054)^(9-Inputs!$C$8)+AB3054/(1+B3054)^(10-Inputs!$C$8)+AE3054/(1+B3054)^(10-Inputs!$C$8)</x:f>
        <x:v>513321.2418220568</x:v>
      </x:c>
      <x:c r="AL3054" s="25" t="n">
        <x:f>(AK3054+AI3054)/Inputs!$C$13</x:f>
        <x:v>429.22340000510457</x:v>
      </x:c>
      <x:c r="AM3054" s="26" t="n">
        <x:f>IF(AL3054&gt;=Inputs!$C$7,1,0)</x:f>
        <x:v>1</x:v>
      </x:c>
      <x:c r="AN3054" s="26" t="n">
        <x:f>IF(Inputs!$C$7&lt;=(1-Inputs!$C$16)*AL3054,1,0)</x:f>
        <x:v>1</x:v>
      </x:c>
    </x:row>
    <x:row r="3055" ht="20" customHeight="1">
      <x:c r="A3055" s="16" t="n">
        <x:v>3050</x:v>
      </x:c>
      <x:c r="B3055" s="19" t="n">
        <x:v>0.07926242993750003</x:v>
      </x:c>
      <x:c r="C3055" s="24" t="n">
        <x:v>0.6342562852919684</x:v>
      </x:c>
      <x:c r="D3055" s="19" t="n">
        <x:v>0.024752735717389385</x:v>
      </x:c>
      <x:c r="E3055" s="19" t="n">
        <x:v>0.055247847752474114</x:v>
      </x:c>
      <x:c r="F3055" s="19" t="n">
        <x:v>-0.15645349353434201</x:v>
      </x:c>
      <x:c r="G3055" s="19" t="n">
        <x:v>-0.040468277573868935</x:v>
      </x:c>
      <x:c r="H3055" s="19" t="n">
        <x:v>0.7571963872610183</x:v>
      </x:c>
      <x:c r="I3055" s="19" t="n">
        <x:v>0.06680183044890442</x:v>
      </x:c>
      <x:c r="J3055" s="19" t="n">
        <x:v>0.0677495827402106</x:v>
      </x:c>
      <x:c r="K3055" s="19" t="n">
        <x:v>0.06918817153927989</x:v>
      </x:c>
      <x:c r="L3055" s="19" t="n">
        <x:v>0.06976550612475307</x:v>
      </x:c>
      <x:c r="M3055" s="19" t="n">
        <x:v>0.07012412103225757</x:v>
      </x:c>
      <x:c r="N3055" s="19" t="n">
        <x:v>0.07826507791580867</x:v>
      </x:c>
      <x:c r="O3055" s="19" t="n">
        <x:v>0.07413093650012229</x:v>
      </x:c>
      <x:c r="P3055" s="19" t="n">
        <x:v>0.07366192401101329</x:v>
      </x:c>
      <x:c r="Q3055" s="19" t="n">
        <x:v>0.06975457246777865</x:v>
      </x:c>
      <x:c r="R3055" s="19" t="n">
        <x:v>0.0674898321645776</x:v>
      </x:c>
      <x:c r="S3055" s="21" t="n">
        <x:v>10016.582946009556</x:v>
      </x:c>
      <x:c r="T3055" s="21" t="n">
        <x:v>15797.773386376064</x:v>
      </x:c>
      <x:c r="U3055" s="21" t="n">
        <x:v>19336.562058887714</x:v>
      </x:c>
      <x:c r="V3055" s="21" t="n">
        <x:v>23252.19733048965</x:v>
      </x:c>
      <x:c r="W3055" s="21" t="n">
        <x:v>27646.069115326565</x:v>
      </x:c>
      <x:c r="X3055" s="21" t="n">
        <x:v>29415.002452652057</x:v>
      </x:c>
      <x:c r="Y3055" s="21" t="n">
        <x:v>30797.332884199066</x:v>
      </x:c>
      <x:c r="Z3055" s="21" t="n">
        <x:v>31862.84245748518</x:v>
      </x:c>
      <x:c r="AA3055" s="21" t="n">
        <x:v>32584.212707392686</x:v>
      </x:c>
      <x:c r="AB3055" s="21" t="n">
        <x:v>32932.142627908994</x:v>
      </x:c>
      <x:c r="AC3055" s="21" t="n">
        <x:v>42954.968645098685</x:v>
      </x:c>
      <x:c r="AD3055" s="25" t="n">
        <x:f>AC3055*(1+Inputs!$C$14)*(1-Inputs!$C$14/Inputs!$C$15)</x:f>
        <x:v>34084.7676198858</x:v>
      </x:c>
      <x:c r="AE3055" s="25" t="n">
        <x:f>AD3055/(B3055-Inputs!$C$14)</x:f>
        <x:v>770060.9222768517</x:v>
      </x:c>
      <x:c r="AF3055" s="25" t="n">
        <x:f>S3055/(1+B3055)^1+T3055/(1+B3055)^2+U3055/(1+B3055)^3+V3055/(1+B3055)^4+W3055/(1+B3055)^5+X3055/(1+B3055)^6+Y3055/(1+B3055)^7+Z3055/(1+B3055)^8+AA3055/(1+B3055)^9+AB3055/(1+B3055)^10+AE3055/(1+B3055)^10</x:f>
        <x:v>519111.7547162688</x:v>
      </x:c>
      <x:c r="AG3055" s="25" t="n">
        <x:f>(AF3055+Inputs!$C$12)/Inputs!$C$13</x:f>
        <x:v>440.0215779938718</x:v>
      </x:c>
      <x:c r="AH3055" s="25" t="n">
        <x:f>(S3055+Inputs!$C$11)*Inputs!$C$8-Inputs!$C$11</x:f>
        <x:v>2817.544339089409</x:v>
      </x:c>
      <x:c r="AI3055" s="25" t="n">
        <x:f>Inputs!$C$12+AH3055-Inputs!$C$10*Inputs!$C$13</x:f>
        <x:v>25135.459754289404</x:v>
      </x:c>
      <x:c r="AJ3055" s="25" t="n">
        <x:f>(S3055+Inputs!$C$11)*(1-Inputs!$C$8)</x:f>
        <x:v>7199.038606920148</x:v>
      </x:c>
      <x:c r="AK3055" s="25" t="n">
        <x:f>AJ3055/(1+B3055)^(1-Inputs!$C$8)+T3055/(1+B3055)^(2-Inputs!$C$8)+U3055/(1+B3055)^(3-Inputs!$C$8)+V3055/(1+B3055)^(4-Inputs!$C$8)+W3055/(1+B3055)^(5-Inputs!$C$8)+X3055/(1+B3055)^(6-Inputs!$C$8)+Y3055/(1+B3055)^(7-Inputs!$C$8)+Z3055/(1+B3055)^(8-Inputs!$C$8)+AA3055/(1+B3055)^(9-Inputs!$C$8)+AB3055/(1+B3055)^(10-Inputs!$C$8)+AE3055/(1+B3055)^(10-Inputs!$C$8)</x:f>
        <x:v>535292.4033392437</x:v>
      </x:c>
      <x:c r="AL3055" s="25" t="n">
        <x:f>(AK3055+AI3055)/Inputs!$C$13</x:f>
        <x:v>447.180757025398</x:v>
      </x:c>
      <x:c r="AM3055" s="26" t="n">
        <x:f>IF(AL3055&gt;=Inputs!$C$7,1,0)</x:f>
        <x:v>1</x:v>
      </x:c>
      <x:c r="AN3055" s="26" t="n">
        <x:f>IF(Inputs!$C$7&lt;=(1-Inputs!$C$16)*AL3055,1,0)</x:f>
        <x:v>1</x:v>
      </x:c>
    </x:row>
    <x:row r="3056" ht="20" customHeight="1">
      <x:c r="A3056" s="16" t="n">
        <x:v>3051</x:v>
      </x:c>
      <x:c r="B3056" s="19" t="n">
        <x:v>0.07402294035460123</x:v>
      </x:c>
      <x:c r="C3056" s="24" t="n">
        <x:v>0.6895862553532481</x:v>
      </x:c>
      <x:c r="D3056" s="19" t="n">
        <x:v>0.039399737277393855</x:v>
      </x:c>
      <x:c r="E3056" s="19" t="n">
        <x:v>0.05148763453006183</x:v>
      </x:c>
      <x:c r="F3056" s="19" t="n">
        <x:v>-0.13484633634915213</x:v>
      </x:c>
      <x:c r="G3056" s="19" t="n">
        <x:v>-0.052152486522406324</x:v>
      </x:c>
      <x:c r="H3056" s="19" t="n">
        <x:v>0.6496834060359049</x:v>
      </x:c>
      <x:c r="I3056" s="19" t="n">
        <x:v>0.06380867227879548</x:v>
      </x:c>
      <x:c r="J3056" s="19" t="n">
        <x:v>0.06949017110713498</x:v>
      </x:c>
      <x:c r="K3056" s="19" t="n">
        <x:v>0.06978046107612386</x:v>
      </x:c>
      <x:c r="L3056" s="19" t="n">
        <x:v>0.0659193602597145</x:v>
      </x:c>
      <x:c r="M3056" s="19" t="n">
        <x:v>0.06253161547564218</x:v>
      </x:c>
      <x:c r="N3056" s="19" t="n">
        <x:v>0.06933395289807891</x:v>
      </x:c>
      <x:c r="O3056" s="19" t="n">
        <x:v>0.06073007066610558</x:v>
      </x:c>
      <x:c r="P3056" s="19" t="n">
        <x:v>0.060485938617983945</x:v>
      </x:c>
      <x:c r="Q3056" s="19" t="n">
        <x:v>0.07398455422721667</x:v>
      </x:c>
      <x:c r="R3056" s="19" t="n">
        <x:v>0.06699604310305744</x:v>
      </x:c>
      <x:c r="S3056" s="21" t="n">
        <x:v>10359.141243847655</x:v>
      </x:c>
      <x:c r="T3056" s="21" t="n">
        <x:v>16374.358462015423</x:v>
      </x:c>
      <x:c r="U3056" s="21" t="n">
        <x:v>20068.359904611672</x:v>
      </x:c>
      <x:c r="V3056" s="21" t="n">
        <x:v>24113.540668519356</x:v>
      </x:c>
      <x:c r="W3056" s="21" t="n">
        <x:v>28688.00420438717</x:v>
      </x:c>
      <x:c r="X3056" s="21" t="n">
        <x:v>30616.251787048655</x:v>
      </x:c>
      <x:c r="Y3056" s="21" t="n">
        <x:v>32147.990743311406</x:v>
      </x:c>
      <x:c r="Z3056" s="21" t="n">
        <x:v>33300.62927143682</x:v>
      </x:c>
      <x:c r="AA3056" s="21" t="n">
        <x:v>34059.053581076354</x:v>
      </x:c>
      <x:c r="AB3056" s="21" t="n">
        <x:v>34396.16193145351</x:v>
      </x:c>
      <x:c r="AC3056" s="21" t="n">
        <x:v>44864.559041026325</x:v>
      </x:c>
      <x:c r="AD3056" s="25" t="n">
        <x:f>AC3056*(1+Inputs!$C$14)*(1-Inputs!$C$14/Inputs!$C$15)</x:f>
        <x:v>35600.02759905438</x:v>
      </x:c>
      <x:c r="AE3056" s="25" t="n">
        <x:f>AD3056/(B3056-Inputs!$C$14)</x:f>
        <x:v>912284.6017126628</x:v>
      </x:c>
      <x:c r="AF3056" s="25" t="n">
        <x:f>S3056/(1+B3056)^1+T3056/(1+B3056)^2+U3056/(1+B3056)^3+V3056/(1+B3056)^4+W3056/(1+B3056)^5+X3056/(1+B3056)^6+Y3056/(1+B3056)^7+Z3056/(1+B3056)^8+AA3056/(1+B3056)^9+AB3056/(1+B3056)^10+AE3056/(1+B3056)^10</x:f>
        <x:v>617920.4787482866</x:v>
      </x:c>
      <x:c r="AG3056" s="25" t="n">
        <x:f>(AF3056+Inputs!$C$12)/Inputs!$C$13</x:f>
        <x:v>518.8637679047204</x:v>
      </x:c>
      <x:c r="AH3056" s="25" t="n">
        <x:f>(S3056+Inputs!$C$11)*Inputs!$C$8-Inputs!$C$11</x:f>
        <x:v>2978.030555336846</x:v>
      </x:c>
      <x:c r="AI3056" s="25" t="n">
        <x:f>Inputs!$C$12+AH3056-Inputs!$C$10*Inputs!$C$13</x:f>
        <x:v>25295.945970536843</x:v>
      </x:c>
      <x:c r="AJ3056" s="25" t="n">
        <x:f>(S3056+Inputs!$C$11)*(1-Inputs!$C$8)</x:f>
        <x:v>7381.110688510808</x:v>
      </x:c>
      <x:c r="AK3056" s="25" t="n">
        <x:f>AJ3056/(1+B3056)^(1-Inputs!$C$8)+T3056/(1+B3056)^(2-Inputs!$C$8)+U3056/(1+B3056)^(3-Inputs!$C$8)+V3056/(1+B3056)^(4-Inputs!$C$8)+W3056/(1+B3056)^(5-Inputs!$C$8)+X3056/(1+B3056)^(6-Inputs!$C$8)+Y3056/(1+B3056)^(7-Inputs!$C$8)+Z3056/(1+B3056)^(8-Inputs!$C$8)+AA3056/(1+B3056)^(9-Inputs!$C$8)+AB3056/(1+B3056)^(10-Inputs!$C$8)+AE3056/(1+B3056)^(10-Inputs!$C$8)</x:f>
        <x:v>636076.0480887109</x:v>
      </x:c>
      <x:c r="AL3056" s="25" t="n">
        <x:f>(AK3056+AI3056)/Inputs!$C$13</x:f>
        <x:v>527.7268466743801</x:v>
      </x:c>
      <x:c r="AM3056" s="26" t="n">
        <x:f>IF(AL3056&gt;=Inputs!$C$7,1,0)</x:f>
        <x:v>1</x:v>
      </x:c>
      <x:c r="AN3056" s="26" t="n">
        <x:f>IF(Inputs!$C$7&lt;=(1-Inputs!$C$16)*AL3056,1,0)</x:f>
        <x:v>1</x:v>
      </x:c>
    </x:row>
    <x:row r="3057" ht="20" customHeight="1">
      <x:c r="A3057" s="16" t="n">
        <x:v>3052</x:v>
      </x:c>
      <x:c r="B3057" s="19" t="n">
        <x:v>0.07751338267600778</x:v>
      </x:c>
      <x:c r="C3057" s="24" t="n">
        <x:v>0.5344492115938522</x:v>
      </x:c>
      <x:c r="D3057" s="19" t="n">
        <x:v>0.03083692921559447</x:v>
      </x:c>
      <x:c r="E3057" s="19" t="n">
        <x:v>0.04259064559896303</x:v>
      </x:c>
      <x:c r="F3057" s="19" t="n">
        <x:v>-0.1427763005604891</x:v>
      </x:c>
      <x:c r="G3057" s="19" t="n">
        <x:v>-0.07738180322254891</x:v>
      </x:c>
      <x:c r="H3057" s="19" t="n">
        <x:v>0.8934802438414238</x:v>
      </x:c>
      <x:c r="I3057" s="19" t="n">
        <x:v>0.06605393054364754</x:v>
      </x:c>
      <x:c r="J3057" s="19" t="n">
        <x:v>0.07283106462314777</x:v>
      </x:c>
      <x:c r="K3057" s="19" t="n">
        <x:v>0.062373322557615435</x:v>
      </x:c>
      <x:c r="L3057" s="19" t="n">
        <x:v>0.06176095914844723</x:v>
      </x:c>
      <x:c r="M3057" s="19" t="n">
        <x:v>0.0685612483046259</x:v>
      </x:c>
      <x:c r="N3057" s="19" t="n">
        <x:v>0.06679659667829696</x:v>
      </x:c>
      <x:c r="O3057" s="19" t="n">
        <x:v>0.0685662602732748</x:v>
      </x:c>
      <x:c r="P3057" s="19" t="n">
        <x:v>0.06870397979962377</x:v>
      </x:c>
      <x:c r="Q3057" s="19" t="n">
        <x:v>0.06236145628595181</x:v>
      </x:c>
      <x:c r="R3057" s="19" t="n">
        <x:v>0.06784514686204943</x:v>
      </x:c>
      <x:c r="S3057" s="21" t="n">
        <x:v>10063.713626878749</x:v>
      </x:c>
      <x:c r="T3057" s="21" t="n">
        <x:v>15866.084209998962</x:v>
      </x:c>
      <x:c r="U3057" s="21" t="n">
        <x:v>19344.505902967103</x:v>
      </x:c>
      <x:c r="V3057" s="21" t="n">
        <x:v>23016.763198544042</x:v>
      </x:c>
      <x:c r="W3057" s="21" t="n">
        <x:v>27088.732373602554</x:v>
      </x:c>
      <x:c r="X3057" s="21" t="n">
        <x:v>28707.99290259841</x:v>
      </x:c>
      <x:c r="Y3057" s="21" t="n">
        <x:v>29929.722223553003</x:v>
      </x:c>
      <x:c r="Z3057" s="21" t="n">
        <x:v>30895.185536461293</x:v>
      </x:c>
      <x:c r="AA3057" s="21" t="n">
        <x:v>31564.007984167638</x:v>
      </x:c>
      <x:c r="AB3057" s="21" t="n">
        <x:v>31909.257888726206</x:v>
      </x:c>
      <x:c r="AC3057" s="21" t="n">
        <x:v>41620.771159208096</x:v>
      </x:c>
      <x:c r="AD3057" s="25" t="n">
        <x:f>AC3057*(1+Inputs!$C$14)*(1-Inputs!$C$14/Inputs!$C$15)</x:f>
        <x:v>33026.081914831615</x:v>
      </x:c>
      <x:c r="AE3057" s="25" t="n">
        <x:f>AD3057/(B3057-Inputs!$C$14)</x:f>
        <x:v>776839.6640305389</x:v>
      </x:c>
      <x:c r="AF3057" s="25" t="n">
        <x:f>S3057/(1+B3057)^1+T3057/(1+B3057)^2+U3057/(1+B3057)^3+V3057/(1+B3057)^4+W3057/(1+B3057)^5+X3057/(1+B3057)^6+Y3057/(1+B3057)^7+Z3057/(1+B3057)^8+AA3057/(1+B3057)^9+AB3057/(1+B3057)^10+AE3057/(1+B3057)^10</x:f>
        <x:v>526749.007847738</x:v>
      </x:c>
      <x:c r="AG3057" s="25" t="n">
        <x:f>(AF3057+Inputs!$C$12)/Inputs!$C$13</x:f>
        <x:v>446.115551655483</x:v>
      </x:c>
      <x:c r="AH3057" s="25" t="n">
        <x:f>(S3057+Inputs!$C$11)*Inputs!$C$8-Inputs!$C$11</x:f>
        <x:v>2839.6247402637428</x:v>
      </x:c>
      <x:c r="AI3057" s="25" t="n">
        <x:f>Inputs!$C$12+AH3057-Inputs!$C$10*Inputs!$C$13</x:f>
        <x:v>25157.540155463743</x:v>
      </x:c>
      <x:c r="AJ3057" s="25" t="n">
        <x:f>(S3057+Inputs!$C$11)*(1-Inputs!$C$8)</x:f>
        <x:v>7224.088886615007</x:v>
      </x:c>
      <x:c r="AK3057" s="25" t="n">
        <x:f>AJ3057/(1+B3057)^(1-Inputs!$C$8)+T3057/(1+B3057)^(2-Inputs!$C$8)+U3057/(1+B3057)^(3-Inputs!$C$8)+V3057/(1+B3057)^(4-Inputs!$C$8)+W3057/(1+B3057)^(5-Inputs!$C$8)+X3057/(1+B3057)^(6-Inputs!$C$8)+Y3057/(1+B3057)^(7-Inputs!$C$8)+Z3057/(1+B3057)^(8-Inputs!$C$8)+AA3057/(1+B3057)^(9-Inputs!$C$8)+AB3057/(1+B3057)^(10-Inputs!$C$8)+AE3057/(1+B3057)^(10-Inputs!$C$8)</x:f>
        <x:v>542769.3026729517</x:v>
      </x:c>
      <x:c r="AL3057" s="25" t="n">
        <x:f>(AK3057+AI3057)/Inputs!$C$13</x:f>
        <x:v>453.16439855287706</x:v>
      </x:c>
      <x:c r="AM3057" s="26" t="n">
        <x:f>IF(AL3057&gt;=Inputs!$C$7,1,0)</x:f>
        <x:v>1</x:v>
      </x:c>
      <x:c r="AN3057" s="26" t="n">
        <x:f>IF(Inputs!$C$7&lt;=(1-Inputs!$C$16)*AL3057,1,0)</x:f>
        <x:v>1</x:v>
      </x:c>
    </x:row>
    <x:row r="3058" ht="20" customHeight="1">
      <x:c r="A3058" s="16" t="n">
        <x:v>3053</x:v>
      </x:c>
      <x:c r="B3058" s="19" t="n">
        <x:v>0.08144415509912309</x:v>
      </x:c>
      <x:c r="C3058" s="24" t="n">
        <x:v>0.5826181948212081</x:v>
      </x:c>
      <x:c r="D3058" s="19" t="n">
        <x:v>0.016748291931371284</x:v>
      </x:c>
      <x:c r="E3058" s="19" t="n">
        <x:v>0.05416117638304713</x:v>
      </x:c>
      <x:c r="F3058" s="19" t="n">
        <x:v>-0.2038062100355876</x:v>
      </x:c>
      <x:c r="G3058" s="19" t="n">
        <x:v>-0.07857659689495164</x:v>
      </x:c>
      <x:c r="H3058" s="19" t="n">
        <x:v>0.9327341492249559</x:v>
      </x:c>
      <x:c r="I3058" s="19" t="n">
        <x:v>0.05948917353637967</x:v>
      </x:c>
      <x:c r="J3058" s="19" t="n">
        <x:v>0.06012318350979853</x:v>
      </x:c>
      <x:c r="K3058" s="19" t="n">
        <x:v>0.05613288698953625</x:v>
      </x:c>
      <x:c r="L3058" s="19" t="n">
        <x:v>0.06637820740354186</x:v>
      </x:c>
      <x:c r="M3058" s="19" t="n">
        <x:v>0.06533218206958168</x:v>
      </x:c>
      <x:c r="N3058" s="19" t="n">
        <x:v>0.05444417248130435</x:v>
      </x:c>
      <x:c r="O3058" s="19" t="n">
        <x:v>0.05022004311219576</x:v>
      </x:c>
      <x:c r="P3058" s="19" t="n">
        <x:v>0.06124997901025267</x:v>
      </x:c>
      <x:c r="Q3058" s="19" t="n">
        <x:v>0.05525146000195377</x:v>
      </x:c>
      <x:c r="R3058" s="19" t="n">
        <x:v>0.062063246232072516</x:v>
      </x:c>
      <x:c r="S3058" s="21" t="n">
        <x:v>8991.229823762933</x:v>
      </x:c>
      <x:c r="T3058" s="21" t="n">
        <x:v>14554.14995218311</x:v>
      </x:c>
      <x:c r="U3058" s="21" t="n">
        <x:v>18264.27484633548</x:v>
      </x:c>
      <x:c r="V3058" s="21" t="n">
        <x:v>22339.658167967686</x:v>
      </x:c>
      <x:c r="W3058" s="21" t="n">
        <x:v>26876.61009446634</x:v>
      </x:c>
      <x:c r="X3058" s="21" t="n">
        <x:v>28506.35571776575</x:v>
      </x:c>
      <x:c r="Y3058" s="21" t="n">
        <x:v>29636.110072773292</x:v>
      </x:c>
      <x:c r="Z3058" s="21" t="n">
        <x:v>30525.36439952415</x:v>
      </x:c>
      <x:c r="AA3058" s="21" t="n">
        <x:v>31172.257262460193</x:v>
      </x:c>
      <x:c r="AB3058" s="21" t="n">
        <x:v>31521.873287103608</x:v>
      </x:c>
      <x:c r="AC3058" s="21" t="n">
        <x:v>41115.48689622209</x:v>
      </x:c>
      <x:c r="AD3058" s="25" t="n">
        <x:f>AC3058*(1+Inputs!$C$14)*(1-Inputs!$C$14/Inputs!$C$15)</x:f>
        <x:v>32625.138852152228</x:v>
      </x:c>
      <x:c r="AE3058" s="25" t="n">
        <x:f>AD3058/(B3058-Inputs!$C$14)</x:f>
        <x:v>702459.5190185347</x:v>
      </x:c>
      <x:c r="AF3058" s="25" t="n">
        <x:f>S3058/(1+B3058)^1+T3058/(1+B3058)^2+U3058/(1+B3058)^3+V3058/(1+B3058)^4+W3058/(1+B3058)^5+X3058/(1+B3058)^6+Y3058/(1+B3058)^7+Z3058/(1+B3058)^8+AA3058/(1+B3058)^9+AB3058/(1+B3058)^10+AE3058/(1+B3058)^10</x:f>
        <x:v>471840.4913688117</x:v>
      </x:c>
      <x:c r="AG3058" s="25" t="n">
        <x:f>(AF3058+Inputs!$C$12)/Inputs!$C$13</x:f>
        <x:v>402.30254094853706</x:v>
      </x:c>
      <x:c r="AH3058" s="25" t="n">
        <x:f>(S3058+Inputs!$C$11)*Inputs!$C$8-Inputs!$C$11</x:f>
        <x:v>2337.1734242834564</x:v>
      </x:c>
      <x:c r="AI3058" s="25" t="n">
        <x:f>Inputs!$C$12+AH3058-Inputs!$C$10*Inputs!$C$13</x:f>
        <x:v>24655.088839483455</x:v>
      </x:c>
      <x:c r="AJ3058" s="25" t="n">
        <x:f>(S3058+Inputs!$C$11)*(1-Inputs!$C$8)</x:f>
        <x:v>6654.0563994794775</x:v>
      </x:c>
      <x:c r="AK3058" s="25" t="n">
        <x:f>AJ3058/(1+B3058)^(1-Inputs!$C$8)+T3058/(1+B3058)^(2-Inputs!$C$8)+U3058/(1+B3058)^(3-Inputs!$C$8)+V3058/(1+B3058)^(4-Inputs!$C$8)+W3058/(1+B3058)^(5-Inputs!$C$8)+X3058/(1+B3058)^(6-Inputs!$C$8)+Y3058/(1+B3058)^(7-Inputs!$C$8)+Z3058/(1+B3058)^(8-Inputs!$C$8)+AA3058/(1+B3058)^(9-Inputs!$C$8)+AB3058/(1+B3058)^(10-Inputs!$C$8)+AE3058/(1+B3058)^(10-Inputs!$C$8)</x:f>
        <x:v>487227.8855698211</x:v>
      </x:c>
      <x:c r="AL3058" s="25" t="n">
        <x:f>(AK3058+AI3058)/Inputs!$C$13</x:f>
        <x:v>408.4454594052939</x:v>
      </x:c>
      <x:c r="AM3058" s="26" t="n">
        <x:f>IF(AL3058&gt;=Inputs!$C$7,1,0)</x:f>
        <x:v>1</x:v>
      </x:c>
      <x:c r="AN3058" s="26" t="n">
        <x:f>IF(Inputs!$C$7&lt;=(1-Inputs!$C$16)*AL3058,1,0)</x:f>
        <x:v>1</x:v>
      </x:c>
    </x:row>
    <x:row r="3059" ht="20" customHeight="1">
      <x:c r="A3059" s="16" t="n">
        <x:v>3054</x:v>
      </x:c>
      <x:c r="B3059" s="19" t="n">
        <x:v>0.09284847584220163</x:v>
      </x:c>
      <x:c r="C3059" s="24" t="n">
        <x:v>0.6721109723733036</x:v>
      </x:c>
      <x:c r="D3059" s="19" t="n">
        <x:v>0.01910959733644546</x:v>
      </x:c>
      <x:c r="E3059" s="19" t="n">
        <x:v>0.039498911273358035</x:v>
      </x:c>
      <x:c r="F3059" s="19" t="n">
        <x:v>-0.24773085974393214</x:v>
      </x:c>
      <x:c r="G3059" s="19" t="n">
        <x:v>-0.07174624178581837</x:v>
      </x:c>
      <x:c r="H3059" s="19" t="n">
        <x:v>0.6546840975205725</x:v>
      </x:c>
      <x:c r="I3059" s="19" t="n">
        <x:v>0.06451984918756466</x:v>
      </x:c>
      <x:c r="J3059" s="19" t="n">
        <x:v>0.07638913146453091</x:v>
      </x:c>
      <x:c r="K3059" s="19" t="n">
        <x:v>0.07350103944902117</x:v>
      </x:c>
      <x:c r="L3059" s="19" t="n">
        <x:v>0.07603819514840893</x:v>
      </x:c>
      <x:c r="M3059" s="19" t="n">
        <x:v>0.07711360705569972</x:v>
      </x:c>
      <x:c r="N3059" s="19" t="n">
        <x:v>0.07381371041053512</x:v>
      </x:c>
      <x:c r="O3059" s="19" t="n">
        <x:v>0.0726528726861045</x:v>
      </x:c>
      <x:c r="P3059" s="19" t="n">
        <x:v>0.07543908629881685</x:v>
      </x:c>
      <x:c r="Q3059" s="19" t="n">
        <x:v>0.07645091138383919</x:v>
      </x:c>
      <x:c r="R3059" s="19" t="n">
        <x:v>0.07817359154843757</x:v>
      </x:c>
      <x:c r="S3059" s="21" t="n">
        <x:v>8205.078433206525</x:v>
      </x:c>
      <x:c r="T3059" s="21" t="n">
        <x:v>13450.349273081774</x:v>
      </x:c>
      <x:c r="U3059" s="21" t="n">
        <x:v>16976.53959417155</x:v>
      </x:c>
      <x:c r="V3059" s="21" t="n">
        <x:v>20833.541107862682</x:v>
      </x:c>
      <x:c r="W3059" s="21" t="n">
        <x:v>25119.221739865963</x:v>
      </x:c>
      <x:c r="X3059" s="21" t="n">
        <x:v>26573.6292595565</x:v>
      </x:c>
      <x:c r="Y3059" s="21" t="n">
        <x:v>27640.150169020868</x:v>
      </x:c>
      <x:c r="Z3059" s="21" t="n">
        <x:v>28507.637195853655</x:v>
      </x:c>
      <x:c r="AA3059" s="21" t="n">
        <x:v>29157.99687393766</x:v>
      </x:c>
      <x:c r="AB3059" s="21" t="n">
        <x:v>29565.367112627264</x:v>
      </x:c>
      <x:c r="AC3059" s="21" t="n">
        <x:v>38563.52232081817</x:v>
      </x:c>
      <x:c r="AD3059" s="25" t="n">
        <x:f>AC3059*(1+Inputs!$C$14)*(1-Inputs!$C$14/Inputs!$C$15)</x:f>
        <x:v>30600.154961569213</x:v>
      </x:c>
      <x:c r="AE3059" s="25" t="n">
        <x:f>AD3059/(B3059-Inputs!$C$14)</x:f>
        <x:v>528970.8072005206</x:v>
      </x:c>
      <x:c r="AF3059" s="25" t="n">
        <x:f>S3059/(1+B3059)^1+T3059/(1+B3059)^2+U3059/(1+B3059)^3+V3059/(1+B3059)^4+W3059/(1+B3059)^5+X3059/(1+B3059)^6+Y3059/(1+B3059)^7+Z3059/(1+B3059)^8+AA3059/(1+B3059)^9+AB3059/(1+B3059)^10+AE3059/(1+B3059)^10</x:f>
        <x:v>349920.46676965756</x:v>
      </x:c>
      <x:c r="AG3059" s="25" t="n">
        <x:f>(AF3059+Inputs!$C$12)/Inputs!$C$13</x:f>
        <x:v>305.0192106803814</x:v>
      </x:c>
      <x:c r="AH3059" s="25" t="n">
        <x:f>(S3059+Inputs!$C$11)*Inputs!$C$8-Inputs!$C$11</x:f>
        <x:v>1968.8668824063452</x:v>
      </x:c>
      <x:c r="AI3059" s="25" t="n">
        <x:f>Inputs!$C$12+AH3059-Inputs!$C$10*Inputs!$C$13</x:f>
        <x:v>24286.78229760634</x:v>
      </x:c>
      <x:c r="AJ3059" s="25" t="n">
        <x:f>(S3059+Inputs!$C$11)*(1-Inputs!$C$8)</x:f>
        <x:v>6236.211550800181</x:v>
      </x:c>
      <x:c r="AK3059" s="25" t="n">
        <x:f>AJ3059/(1+B3059)^(1-Inputs!$C$8)+T3059/(1+B3059)^(2-Inputs!$C$8)+U3059/(1+B3059)^(3-Inputs!$C$8)+V3059/(1+B3059)^(4-Inputs!$C$8)+W3059/(1+B3059)^(5-Inputs!$C$8)+X3059/(1+B3059)^(6-Inputs!$C$8)+Y3059/(1+B3059)^(7-Inputs!$C$8)+Z3059/(1+B3059)^(8-Inputs!$C$8)+AA3059/(1+B3059)^(9-Inputs!$C$8)+AB3059/(1+B3059)^(10-Inputs!$C$8)+AE3059/(1+B3059)^(10-Inputs!$C$8)</x:f>
        <x:v>362904.7429277775</x:v>
      </x:c>
      <x:c r="AL3059" s="25" t="n">
        <x:f>(AK3059+AI3059)/Inputs!$C$13</x:f>
        <x:v>308.95073347773314</x:v>
      </x:c>
      <x:c r="AM3059" s="26" t="n">
        <x:f>IF(AL3059&gt;=Inputs!$C$7,1,0)</x:f>
        <x:v>1</x:v>
      </x:c>
      <x:c r="AN3059" s="26" t="n">
        <x:f>IF(Inputs!$C$7&lt;=(1-Inputs!$C$16)*AL3059,1,0)</x:f>
        <x:v>0</x:v>
      </x:c>
    </x:row>
    <x:row r="3060" ht="20" customHeight="1">
      <x:c r="A3060" s="16" t="n">
        <x:v>3055</x:v>
      </x:c>
      <x:c r="B3060" s="19" t="n">
        <x:v>0.07739208407202808</x:v>
      </x:c>
      <x:c r="C3060" s="24" t="n">
        <x:v>0.3047633116139252</x:v>
      </x:c>
      <x:c r="D3060" s="19" t="n">
        <x:v>0.0450761313762726</x:v>
      </x:c>
      <x:c r="E3060" s="19" t="n">
        <x:v>0.038931702251553874</x:v>
      </x:c>
      <x:c r="F3060" s="19" t="n">
        <x:v>-0.21816035183937746</x:v>
      </x:c>
      <x:c r="G3060" s="19" t="n">
        <x:v>-0.061866768882030666</x:v>
      </x:c>
      <x:c r="H3060" s="19" t="n">
        <x:v>0.9377732191119037</x:v>
      </x:c>
      <x:c r="I3060" s="19" t="n">
        <x:v>0.06964825014619351</x:v>
      </x:c>
      <x:c r="J3060" s="19" t="n">
        <x:v>0.060330088337590265</x:v>
      </x:c>
      <x:c r="K3060" s="19" t="n">
        <x:v>0.07175868780825453</x:v>
      </x:c>
      <x:c r="L3060" s="19" t="n">
        <x:v>0.07035952595048343</x:v>
      </x:c>
      <x:c r="M3060" s="19" t="n">
        <x:v>0.06918295923630353</x:v>
      </x:c>
      <x:c r="N3060" s="19" t="n">
        <x:v>0.06614840858114235</x:v>
      </x:c>
      <x:c r="O3060" s="19" t="n">
        <x:v>0.07395135264191253</x:v>
      </x:c>
      <x:c r="P3060" s="19" t="n">
        <x:v>0.07445252283182868</x:v>
      </x:c>
      <x:c r="Q3060" s="19" t="n">
        <x:v>0.07058196822363584</x:v>
      </x:c>
      <x:c r="R3060" s="19" t="n">
        <x:v>0.06352988322120268</x:v>
      </x:c>
      <x:c r="S3060" s="21" t="n">
        <x:v>8841.5935837287</x:v>
      </x:c>
      <x:c r="T3060" s="21" t="n">
        <x:v>14174.301061027894</x:v>
      </x:c>
      <x:c r="U3060" s="21" t="n">
        <x:v>17784.385200378594</x:v>
      </x:c>
      <x:c r="V3060" s="21" t="n">
        <x:v>21886.99250606764</x:v>
      </x:c>
      <x:c r="W3060" s="21" t="n">
        <x:v>26423.29450742036</x:v>
      </x:c>
      <x:c r="X3060" s="21" t="n">
        <x:v>28315.17968382626</x:v>
      </x:c>
      <x:c r="Y3060" s="21" t="n">
        <x:v>29679.988103749278</x:v>
      </x:c>
      <x:c r="Z3060" s="21" t="n">
        <x:v>30780.79399598383</x:v>
      </x:c>
      <x:c r="AA3060" s="21" t="n">
        <x:v>31547.785257163472</x:v>
      </x:c>
      <x:c r="AB3060" s="21" t="n">
        <x:v>31947.128971278413</x:v>
      </x:c>
      <x:c r="AC3060" s="21" t="n">
        <x:v>41670.16822340662</x:v>
      </x:c>
      <x:c r="AD3060" s="25" t="n">
        <x:f>AC3060*(1+Inputs!$C$14)*(1-Inputs!$C$14/Inputs!$C$15)</x:f>
        <x:v>33065.27848527314</x:v>
      </x:c>
      <x:c r="AE3060" s="25" t="n">
        <x:f>AD3060/(B3060-Inputs!$C$14)</x:f>
        <x:v>779987.0945031194</x:v>
      </x:c>
      <x:c r="AF3060" s="25" t="n">
        <x:f>S3060/(1+B3060)^1+T3060/(1+B3060)^2+U3060/(1+B3060)^3+V3060/(1+B3060)^4+W3060/(1+B3060)^5+X3060/(1+B3060)^6+Y3060/(1+B3060)^7+Z3060/(1+B3060)^8+AA3060/(1+B3060)^9+AB3060/(1+B3060)^10+AE3060/(1+B3060)^10</x:f>
        <x:v>523171.09705449775</x:v>
      </x:c>
      <x:c r="AG3060" s="25" t="n">
        <x:f>(AF3060+Inputs!$C$12)/Inputs!$C$13</x:f>
        <x:v>443.26063853917435</x:v>
      </x:c>
      <x:c r="AH3060" s="25" t="n">
        <x:f>(S3060+Inputs!$C$11)*Inputs!$C$8-Inputs!$C$11</x:f>
        <x:v>2267.069870733172</x:v>
      </x:c>
      <x:c r="AI3060" s="25" t="n">
        <x:f>Inputs!$C$12+AH3060-Inputs!$C$10*Inputs!$C$13</x:f>
        <x:v>24584.985285933173</x:v>
      </x:c>
      <x:c r="AJ3060" s="25" t="n">
        <x:f>(S3060+Inputs!$C$11)*(1-Inputs!$C$8)</x:f>
        <x:v>6574.5237129955285</x:v>
      </x:c>
      <x:c r="AK3060" s="25" t="n">
        <x:f>AJ3060/(1+B3060)^(1-Inputs!$C$8)+T3060/(1+B3060)^(2-Inputs!$C$8)+U3060/(1+B3060)^(3-Inputs!$C$8)+V3060/(1+B3060)^(4-Inputs!$C$8)+W3060/(1+B3060)^(5-Inputs!$C$8)+X3060/(1+B3060)^(6-Inputs!$C$8)+Y3060/(1+B3060)^(7-Inputs!$C$8)+Z3060/(1+B3060)^(8-Inputs!$C$8)+AA3060/(1+B3060)^(9-Inputs!$C$8)+AB3060/(1+B3060)^(10-Inputs!$C$8)+AE3060/(1+B3060)^(10-Inputs!$C$8)</x:f>
        <x:v>539585.6128671723</x:v>
      </x:c>
      <x:c r="AL3060" s="25" t="n">
        <x:f>(AK3060+AI3060)/Inputs!$C$13</x:f>
        <x:v>450.1671879427447</x:v>
      </x:c>
      <x:c r="AM3060" s="26" t="n">
        <x:f>IF(AL3060&gt;=Inputs!$C$7,1,0)</x:f>
        <x:v>1</x:v>
      </x:c>
      <x:c r="AN3060" s="26" t="n">
        <x:f>IF(Inputs!$C$7&lt;=(1-Inputs!$C$16)*AL3060,1,0)</x:f>
        <x:v>1</x:v>
      </x:c>
    </x:row>
    <x:row r="3061" ht="20" customHeight="1">
      <x:c r="A3061" s="16" t="n">
        <x:v>3056</x:v>
      </x:c>
      <x:c r="B3061" s="19" t="n">
        <x:v>0.09266031709671946</x:v>
      </x:c>
      <x:c r="C3061" s="24" t="n">
        <x:v>0.4582899559808027</x:v>
      </x:c>
      <x:c r="D3061" s="19" t="n">
        <x:v>0.0397304300824132</x:v>
      </x:c>
      <x:c r="E3061" s="19" t="n">
        <x:v>0.04554255401138477</x:v>
      </x:c>
      <x:c r="F3061" s="19" t="n">
        <x:v>-0.16683560798145325</x:v>
      </x:c>
      <x:c r="G3061" s="19" t="n">
        <x:v>-0.0725931136001958</x:v>
      </x:c>
      <x:c r="H3061" s="19" t="n">
        <x:v>0.8561254589967859</x:v>
      </x:c>
      <x:c r="I3061" s="19" t="n">
        <x:v>0.0717262107512022</x:v>
      </x:c>
      <x:c r="J3061" s="19" t="n">
        <x:v>0.06572810098298873</x:v>
      </x:c>
      <x:c r="K3061" s="19" t="n">
        <x:v>0.06372656566557566</x:v>
      </x:c>
      <x:c r="L3061" s="19" t="n">
        <x:v>0.05257564559316848</x:v>
      </x:c>
      <x:c r="M3061" s="19" t="n">
        <x:v>0.06586482949813557</x:v>
      </x:c>
      <x:c r="N3061" s="19" t="n">
        <x:v>0.06923208645797445</x:v>
      </x:c>
      <x:c r="O3061" s="19" t="n">
        <x:v>0.07156824955888055</x:v>
      </x:c>
      <x:c r="P3061" s="19" t="n">
        <x:v>0.06467561114137765</x:v>
      </x:c>
      <x:c r="Q3061" s="19" t="n">
        <x:v>0.060626209738387615</x:v>
      </x:c>
      <x:c r="R3061" s="19" t="n">
        <x:v>0.05409651971436574</x:v>
      </x:c>
      <x:c r="S3061" s="21" t="n">
        <x:v>9675.45264296494</x:v>
      </x:c>
      <x:c r="T3061" s="21" t="n">
        <x:v>15394.628515206125</x:v>
      </x:c>
      <x:c r="U3061" s="21" t="n">
        <x:v>19009.08570761964</x:v>
      </x:c>
      <x:c r="V3061" s="21" t="n">
        <x:v>22933.835735374258</x:v>
      </x:c>
      <x:c r="W3061" s="21" t="n">
        <x:v>27277.62092244891</x:v>
      </x:c>
      <x:c r="X3061" s="21" t="n">
        <x:v>29127.606263716636</x:v>
      </x:c>
      <x:c r="Y3061" s="21" t="n">
        <x:v>30539.790121497143</x:v>
      </x:c>
      <x:c r="Z3061" s="21" t="n">
        <x:v>31645.441201979724</x:v>
      </x:c>
      <x:c r="AA3061" s="21" t="n">
        <x:v>32383.22790094073</x:v>
      </x:c>
      <x:c r="AB3061" s="21" t="n">
        <x:v>32740.980095004583</x:v>
      </x:c>
      <x:c r="AC3061" s="21" t="n">
        <x:v>42705.62621087553</x:v>
      </x:c>
      <x:c r="AD3061" s="25" t="n">
        <x:f>AC3061*(1+Inputs!$C$14)*(1-Inputs!$C$14/Inputs!$C$15)</x:f>
        <x:v>33886.91439832973</x:v>
      </x:c>
      <x:c r="AE3061" s="25" t="n">
        <x:f>AD3061/(B3061-Inputs!$C$14)</x:f>
        <x:v>587699.0641846072</x:v>
      </x:c>
      <x:c r="AF3061" s="25" t="n">
        <x:f>S3061/(1+B3061)^1+T3061/(1+B3061)^2+U3061/(1+B3061)^3+V3061/(1+B3061)^4+W3061/(1+B3061)^5+X3061/(1+B3061)^6+Y3061/(1+B3061)^7+Z3061/(1+B3061)^8+AA3061/(1+B3061)^9+AB3061/(1+B3061)^10+AE3061/(1+B3061)^10</x:f>
        <x:v>389393.988936033</x:v>
      </x:c>
      <x:c r="AG3061" s="25" t="n">
        <x:f>(AF3061+Inputs!$C$12)/Inputs!$C$13</x:f>
        <x:v>336.5162162492722</x:v>
      </x:c>
      <x:c r="AH3061" s="25" t="n">
        <x:f>(S3061+Inputs!$C$11)*Inputs!$C$8-Inputs!$C$11</x:f>
        <x:v>2657.727128621931</x:v>
      </x:c>
      <x:c r="AI3061" s="25" t="n">
        <x:f>Inputs!$C$12+AH3061-Inputs!$C$10*Inputs!$C$13</x:f>
        <x:v>24975.64254382193</x:v>
      </x:c>
      <x:c r="AJ3061" s="25" t="n">
        <x:f>(S3061+Inputs!$C$11)*(1-Inputs!$C$8)</x:f>
        <x:v>7017.725514343009</x:v>
      </x:c>
      <x:c r="AK3061" s="25" t="n">
        <x:f>AJ3061/(1+B3061)^(1-Inputs!$C$8)+T3061/(1+B3061)^(2-Inputs!$C$8)+U3061/(1+B3061)^(3-Inputs!$C$8)+V3061/(1+B3061)^(4-Inputs!$C$8)+W3061/(1+B3061)^(5-Inputs!$C$8)+X3061/(1+B3061)^(6-Inputs!$C$8)+Y3061/(1+B3061)^(7-Inputs!$C$8)+Z3061/(1+B3061)^(8-Inputs!$C$8)+AA3061/(1+B3061)^(9-Inputs!$C$8)+AB3061/(1+B3061)^(10-Inputs!$C$8)+AE3061/(1+B3061)^(10-Inputs!$C$8)</x:f>
        <x:v>403364.76435585186</x:v>
      </x:c>
      <x:c r="AL3061" s="25" t="n">
        <x:f>(AK3061+AI3061)/Inputs!$C$13</x:f>
        <x:v>341.7845543307596</x:v>
      </x:c>
      <x:c r="AM3061" s="26" t="n">
        <x:f>IF(AL3061&gt;=Inputs!$C$7,1,0)</x:f>
        <x:v>1</x:v>
      </x:c>
      <x:c r="AN3061" s="26" t="n">
        <x:f>IF(Inputs!$C$7&lt;=(1-Inputs!$C$16)*AL3061,1,0)</x:f>
        <x:v>1</x:v>
      </x:c>
    </x:row>
    <x:row r="3062" ht="20" customHeight="1">
      <x:c r="A3062" s="16" t="n">
        <x:v>3057</x:v>
      </x:c>
      <x:c r="B3062" s="19" t="n">
        <x:v>0.0894111179724471</x:v>
      </x:c>
      <x:c r="C3062" s="24" t="n">
        <x:v>0.3010238122685962</x:v>
      </x:c>
      <x:c r="D3062" s="19" t="n">
        <x:v>0.029916116917975445</x:v>
      </x:c>
      <x:c r="E3062" s="19" t="n">
        <x:v>0.0618778358644019</x:v>
      </x:c>
      <x:c r="F3062" s="19" t="n">
        <x:v>-0.1686592685966946</x:v>
      </x:c>
      <x:c r="G3062" s="19" t="n">
        <x:v>-0.052122642373209946</x:v>
      </x:c>
      <x:c r="H3062" s="19" t="n">
        <x:v>0.9045567485402728</x:v>
      </x:c>
      <x:c r="I3062" s="19" t="n">
        <x:v>0.0633697337874321</x:v>
      </x:c>
      <x:c r="J3062" s="19" t="n">
        <x:v>0.07501808751972817</x:v>
      </x:c>
      <x:c r="K3062" s="19" t="n">
        <x:v>0.06517639917668362</x:v>
      </x:c>
      <x:c r="L3062" s="19" t="n">
        <x:v>0.0550866877072292</x:v>
      </x:c>
      <x:c r="M3062" s="19" t="n">
        <x:v>0.07362842763605727</x:v>
      </x:c>
      <x:c r="N3062" s="19" t="n">
        <x:v>0.062486335343675134</x:v>
      </x:c>
      <x:c r="O3062" s="19" t="n">
        <x:v>0.06180258636176973</x:v>
      </x:c>
      <x:c r="P3062" s="19" t="n">
        <x:v>0.056527127281334515</x:v>
      </x:c>
      <x:c r="Q3062" s="19" t="n">
        <x:v>0.0708211554849197</x:v>
      </x:c>
      <x:c r="R3062" s="19" t="n">
        <x:v>0.0737078937522358</x:v>
      </x:c>
      <x:c r="S3062" s="21" t="n">
        <x:v>9783.43541534847</x:v>
      </x:c>
      <x:c r="T3062" s="21" t="n">
        <x:v>15335.096554641943</x:v>
      </x:c>
      <x:c r="U3062" s="21" t="n">
        <x:v>18858.759678246024</x:v>
      </x:c>
      <x:c r="V3062" s="21" t="n">
        <x:v>22716.802825943618</x:v>
      </x:c>
      <x:c r="W3062" s="21" t="n">
        <x:v>26989.52908272047</x:v>
      </x:c>
      <x:c r="X3062" s="21" t="n">
        <x:v>28967.063141516875</x:v>
      </x:c>
      <x:c r="Y3062" s="21" t="n">
        <x:v>30420.15474792736</x:v>
      </x:c>
      <x:c r="Z3062" s="21" t="n">
        <x:v>31551.16883748635</x:v>
      </x:c>
      <x:c r="AA3062" s="21" t="n">
        <x:v>32314.707473230195</x:v>
      </x:c>
      <x:c r="AB3062" s="21" t="n">
        <x:v>32701.915813981435</x:v>
      </x:c>
      <x:c r="AC3062" s="21" t="n">
        <x:v>42654.67280084535</x:v>
      </x:c>
      <x:c r="AD3062" s="25" t="n">
        <x:f>AC3062*(1+Inputs!$C$14)*(1-Inputs!$C$14/Inputs!$C$15)</x:f>
        <x:v>33846.482867470775</x:v>
      </x:c>
      <x:c r="AE3062" s="25" t="n">
        <x:f>AD3062/(B3062-Inputs!$C$14)</x:f>
        <x:v>622050.8625573561</x:v>
      </x:c>
      <x:c r="AF3062" s="25" t="n">
        <x:f>S3062/(1+B3062)^1+T3062/(1+B3062)^2+U3062/(1+B3062)^3+V3062/(1+B3062)^4+W3062/(1+B3062)^5+X3062/(1+B3062)^6+Y3062/(1+B3062)^7+Z3062/(1+B3062)^8+AA3062/(1+B3062)^9+AB3062/(1+B3062)^10+AE3062/(1+B3062)^10</x:f>
        <x:v>413164.1792261917</x:v>
      </x:c>
      <x:c r="AG3062" s="25" t="n">
        <x:f>(AF3062+Inputs!$C$12)/Inputs!$C$13</x:f>
        <x:v>355.4831027811378</x:v>
      </x:c>
      <x:c r="AH3062" s="25" t="n">
        <x:f>(S3062+Inputs!$C$11)*Inputs!$C$8-Inputs!$C$11</x:f>
        <x:v>2708.316317875584</x:v>
      </x:c>
      <x:c r="AI3062" s="25" t="n">
        <x:f>Inputs!$C$12+AH3062-Inputs!$C$10*Inputs!$C$13</x:f>
        <x:v>25026.231733075583</x:v>
      </x:c>
      <x:c r="AJ3062" s="25" t="n">
        <x:f>(S3062+Inputs!$C$11)*(1-Inputs!$C$8)</x:f>
        <x:v>7075.119097472885</x:v>
      </x:c>
      <x:c r="AK3062" s="25" t="n">
        <x:f>AJ3062/(1+B3062)^(1-Inputs!$C$8)+T3062/(1+B3062)^(2-Inputs!$C$8)+U3062/(1+B3062)^(3-Inputs!$C$8)+V3062/(1+B3062)^(4-Inputs!$C$8)+W3062/(1+B3062)^(5-Inputs!$C$8)+X3062/(1+B3062)^(6-Inputs!$C$8)+Y3062/(1+B3062)^(7-Inputs!$C$8)+Z3062/(1+B3062)^(8-Inputs!$C$8)+AA3062/(1+B3062)^(9-Inputs!$C$8)+AB3062/(1+B3062)^(10-Inputs!$C$8)+AE3062/(1+B3062)^(10-Inputs!$C$8)</x:f>
        <x:v>427489.7379735115</x:v>
      </x:c>
      <x:c r="AL3062" s="25" t="n">
        <x:f>(AK3062+AI3062)/Inputs!$C$13</x:f>
        <x:v>361.0748987077062</x:v>
      </x:c>
      <x:c r="AM3062" s="26" t="n">
        <x:f>IF(AL3062&gt;=Inputs!$C$7,1,0)</x:f>
        <x:v>1</x:v>
      </x:c>
      <x:c r="AN3062" s="26" t="n">
        <x:f>IF(Inputs!$C$7&lt;=(1-Inputs!$C$16)*AL3062,1,0)</x:f>
        <x:v>1</x:v>
      </x:c>
    </x:row>
    <x:row r="3063" ht="20" customHeight="1">
      <x:c r="A3063" s="16" t="n">
        <x:v>3058</x:v>
      </x:c>
      <x:c r="B3063" s="19" t="n">
        <x:v>0.078402990350471</x:v>
      </x:c>
      <x:c r="C3063" s="24" t="n">
        <x:v>0.6092282292169386</x:v>
      </x:c>
      <x:c r="D3063" s="19" t="n">
        <x:v>0.029150667897106075</x:v>
      </x:c>
      <x:c r="E3063" s="19" t="n">
        <x:v>0.05383318672922684</x:v>
      </x:c>
      <x:c r="F3063" s="19" t="n">
        <x:v>-0.17350818895406406</x:v>
      </x:c>
      <x:c r="G3063" s="19" t="n">
        <x:v>-0.09914783685456825</x:v>
      </x:c>
      <x:c r="H3063" s="19" t="n">
        <x:v>0.9196595032633752</x:v>
      </x:c>
      <x:c r="I3063" s="19" t="n">
        <x:v>0.07028719075514232</x:v>
      </x:c>
      <x:c r="J3063" s="19" t="n">
        <x:v>0.061430013357754665</x:v>
      </x:c>
      <x:c r="K3063" s="19" t="n">
        <x:v>0.07290957596490102</x:v>
      </x:c>
      <x:c r="L3063" s="19" t="n">
        <x:v>0.06649223236072999</x:v>
      </x:c>
      <x:c r="M3063" s="19" t="n">
        <x:v>0.06934132529815656</x:v>
      </x:c>
      <x:c r="N3063" s="19" t="n">
        <x:v>0.06365044483822317</x:v>
      </x:c>
      <x:c r="O3063" s="19" t="n">
        <x:v>0.07050107426492673</x:v>
      </x:c>
      <x:c r="P3063" s="19" t="n">
        <x:v>0.0685778610980367</x:v>
      </x:c>
      <x:c r="Q3063" s="19" t="n">
        <x:v>0.06344891273493772</x:v>
      </x:c>
      <x:c r="R3063" s="19" t="n">
        <x:v>0.06995601844977159</x:v>
      </x:c>
      <x:c r="S3063" s="21" t="n">
        <x:v>9436.032086507346</x:v>
      </x:c>
      <x:c r="T3063" s="21" t="n">
        <x:v>15308.7068310231</x:v>
      </x:c>
      <x:c r="U3063" s="21" t="n">
        <x:v>19197.60064047319</x:v>
      </x:c>
      <x:c r="V3063" s="21" t="n">
        <x:v>23470.395611763757</x:v>
      </x:c>
      <x:c r="W3063" s="21" t="n">
        <x:v>28230.17651448868</x:v>
      </x:c>
      <x:c r="X3063" s="21" t="n">
        <x:v>30110.62602934267</x:v>
      </x:c>
      <x:c r="Y3063" s="21" t="n">
        <x:v>31494.07499928765</x:v>
      </x:c>
      <x:c r="Z3063" s="21" t="n">
        <x:v>32584.53420023113</x:v>
      </x:c>
      <x:c r="AA3063" s="21" t="n">
        <x:v>33310.74770927435</x:v>
      </x:c>
      <x:c r="AB3063" s="21" t="n">
        <x:v>33646.15960139714</x:v>
      </x:c>
      <x:c r="AC3063" s="21" t="n">
        <x:v>43886.29513225715</x:v>
      </x:c>
      <x:c r="AD3063" s="25" t="n">
        <x:f>AC3063*(1+Inputs!$C$14)*(1-Inputs!$C$14/Inputs!$C$15)</x:f>
        <x:v>34823.775187446045</x:v>
      </x:c>
      <x:c r="AE3063" s="25" t="n">
        <x:f>AD3063/(B3063-Inputs!$C$14)</x:f>
        <x:v>802335.850738638</x:v>
      </x:c>
      <x:c r="AF3063" s="25" t="n">
        <x:f>S3063/(1+B3063)^1+T3063/(1+B3063)^2+U3063/(1+B3063)^3+V3063/(1+B3063)^4+W3063/(1+B3063)^5+X3063/(1+B3063)^6+Y3063/(1+B3063)^7+Z3063/(1+B3063)^8+AA3063/(1+B3063)^9+AB3063/(1+B3063)^10+AE3063/(1+B3063)^10</x:f>
        <x:v>539337.8261817538</x:v>
      </x:c>
      <x:c r="AG3063" s="25" t="n">
        <x:f>(AF3063+Inputs!$C$12)/Inputs!$C$13</x:f>
        <x:v>456.1605149476112</x:v>
      </x:c>
      <x:c r="AH3063" s="25" t="n">
        <x:f>(S3063+Inputs!$C$11)*Inputs!$C$8-Inputs!$C$11</x:f>
        <x:v>2545.5602377883733</x:v>
      </x:c>
      <x:c r="AI3063" s="25" t="n">
        <x:f>Inputs!$C$12+AH3063-Inputs!$C$10*Inputs!$C$13</x:f>
        <x:v>24863.475652988374</x:v>
      </x:c>
      <x:c r="AJ3063" s="25" t="n">
        <x:f>(S3063+Inputs!$C$11)*(1-Inputs!$C$8)</x:f>
        <x:v>6890.471848718974</x:v>
      </x:c>
      <x:c r="AK3063" s="25" t="n">
        <x:f>AJ3063/(1+B3063)^(1-Inputs!$C$8)+T3063/(1+B3063)^(2-Inputs!$C$8)+U3063/(1+B3063)^(3-Inputs!$C$8)+V3063/(1+B3063)^(4-Inputs!$C$8)+W3063/(1+B3063)^(5-Inputs!$C$8)+X3063/(1+B3063)^(6-Inputs!$C$8)+Y3063/(1+B3063)^(7-Inputs!$C$8)+Z3063/(1+B3063)^(8-Inputs!$C$8)+AA3063/(1+B3063)^(9-Inputs!$C$8)+AB3063/(1+B3063)^(10-Inputs!$C$8)+AE3063/(1+B3063)^(10-Inputs!$C$8)</x:f>
        <x:v>556305.9034356889</x:v>
      </x:c>
      <x:c r="AL3063" s="25" t="n">
        <x:f>(AK3063+AI3063)/Inputs!$C$13</x:f>
        <x:v>463.73098130112254</x:v>
      </x:c>
      <x:c r="AM3063" s="26" t="n">
        <x:f>IF(AL3063&gt;=Inputs!$C$7,1,0)</x:f>
        <x:v>1</x:v>
      </x:c>
      <x:c r="AN3063" s="26" t="n">
        <x:f>IF(Inputs!$C$7&lt;=(1-Inputs!$C$16)*AL3063,1,0)</x:f>
        <x:v>1</x:v>
      </x:c>
    </x:row>
    <x:row r="3064" ht="20" customHeight="1">
      <x:c r="A3064" s="16" t="n">
        <x:v>3059</x:v>
      </x:c>
      <x:c r="B3064" s="19" t="n">
        <x:v>0.08611898321761731</x:v>
      </x:c>
      <x:c r="C3064" s="24" t="n">
        <x:v>0.21579658787763378</x:v>
      </x:c>
      <x:c r="D3064" s="19" t="n">
        <x:v>0.020162672749835055</x:v>
      </x:c>
      <x:c r="E3064" s="19" t="n">
        <x:v>0.05197179541270287</x:v>
      </x:c>
      <x:c r="F3064" s="19" t="n">
        <x:v>-0.20347176034799647</x:v>
      </x:c>
      <x:c r="G3064" s="19" t="n">
        <x:v>-0.08395555371461512</x:v>
      </x:c>
      <x:c r="H3064" s="19" t="n">
        <x:v>0.6263636716533654</x:v>
      </x:c>
      <x:c r="I3064" s="19" t="n">
        <x:v>0.051979818818346075</x:v>
      </x:c>
      <x:c r="J3064" s="19" t="n">
        <x:v>0.055424526281780115</x:v>
      </x:c>
      <x:c r="K3064" s="19" t="n">
        <x:v>0.052276418724587756</x:v>
      </x:c>
      <x:c r="L3064" s="19" t="n">
        <x:v>0.05395597869567041</x:v>
      </x:c>
      <x:c r="M3064" s="19" t="n">
        <x:v>0.058999595479834854</x:v>
      </x:c>
      <x:c r="N3064" s="19" t="n">
        <x:v>0.05705450571124061</x:v>
      </x:c>
      <x:c r="O3064" s="19" t="n">
        <x:v>0.05699993834102657</x:v>
      </x:c>
      <x:c r="P3064" s="19" t="n">
        <x:v>0.06430997140010618</x:v>
      </x:c>
      <x:c r="Q3064" s="19" t="n">
        <x:v>0.06541890659360775</x:v>
      </x:c>
      <x:c r="R3064" s="19" t="n">
        <x:v>0.054651464745437583</x:v>
      </x:c>
      <x:c r="S3064" s="21" t="n">
        <x:v>8939.038587969082</x:v>
      </x:c>
      <x:c r="T3064" s="21" t="n">
        <x:v>13993.965059828666</x:v>
      </x:c>
      <x:c r="U3064" s="21" t="n">
        <x:v>16925.782035502758</x:v>
      </x:c>
      <x:c r="V3064" s="21" t="n">
        <x:v>19969.62512807742</x:v>
      </x:c>
      <x:c r="W3064" s="21" t="n">
        <x:v>23307.281617086002</x:v>
      </x:c>
      <x:c r="X3064" s="21" t="n">
        <x:v>24727.739465387356</x:v>
      </x:c>
      <x:c r="Y3064" s="21" t="n">
        <x:v>25813.481460880546</x:v>
      </x:c>
      <x:c r="Z3064" s="21" t="n">
        <x:v>26712.473817972877</x:v>
      </x:c>
      <x:c r="AA3064" s="21" t="n">
        <x:v>27408.154546372236</x:v>
      </x:c>
      <x:c r="AB3064" s="21" t="n">
        <x:v>27860.764181489085</x:v>
      </x:c>
      <x:c r="AC3064" s="21" t="n">
        <x:v>36340.12719324663</x:v>
      </x:c>
      <x:c r="AD3064" s="25" t="n">
        <x:f>AC3064*(1+Inputs!$C$14)*(1-Inputs!$C$14/Inputs!$C$15)</x:f>
        <x:v>28835.8909278412</x:v>
      </x:c>
      <x:c r="AE3064" s="25" t="n">
        <x:f>AD3064/(B3064-Inputs!$C$14)</x:f>
        <x:v>564093.5932759983</x:v>
      </x:c>
      <x:c r="AF3064" s="25" t="n">
        <x:f>S3064/(1+B3064)^1+T3064/(1+B3064)^2+U3064/(1+B3064)^3+V3064/(1+B3064)^4+W3064/(1+B3064)^5+X3064/(1+B3064)^6+Y3064/(1+B3064)^7+Z3064/(1+B3064)^8+AA3064/(1+B3064)^9+AB3064/(1+B3064)^10+AE3064/(1+B3064)^10</x:f>
        <x:v>378568.81584418</x:v>
      </x:c>
      <x:c r="AG3064" s="25" t="n">
        <x:f>(AF3064+Inputs!$C$12)/Inputs!$C$13</x:f>
        <x:v>327.87851384913677</x:v>
      </x:c>
      <x:c r="AH3064" s="25" t="n">
        <x:f>(S3064+Inputs!$C$11)*Inputs!$C$8-Inputs!$C$11</x:f>
        <x:v>2312.722187788255</x:v>
      </x:c>
      <x:c r="AI3064" s="25" t="n">
        <x:f>Inputs!$C$12+AH3064-Inputs!$C$10*Inputs!$C$13</x:f>
        <x:v>24630.637602988252</x:v>
      </x:c>
      <x:c r="AJ3064" s="25" t="n">
        <x:f>(S3064+Inputs!$C$11)*(1-Inputs!$C$8)</x:f>
        <x:v>6626.316400180827</x:v>
      </x:c>
      <x:c r="AK3064" s="25" t="n">
        <x:f>AJ3064/(1+B3064)^(1-Inputs!$C$8)+T3064/(1+B3064)^(2-Inputs!$C$8)+U3064/(1+B3064)^(3-Inputs!$C$8)+V3064/(1+B3064)^(4-Inputs!$C$8)+W3064/(1+B3064)^(5-Inputs!$C$8)+X3064/(1+B3064)^(6-Inputs!$C$8)+Y3064/(1+B3064)^(7-Inputs!$C$8)+Z3064/(1+B3064)^(8-Inputs!$C$8)+AA3064/(1+B3064)^(9-Inputs!$C$8)+AB3064/(1+B3064)^(10-Inputs!$C$8)+AE3064/(1+B3064)^(10-Inputs!$C$8)</x:f>
        <x:v>391294.25562104525</x:v>
      </x:c>
      <x:c r="AL3064" s="25" t="n">
        <x:f>(AK3064+AI3064)/Inputs!$C$13</x:f>
        <x:v>331.877875576985</x:v>
      </x:c>
      <x:c r="AM3064" s="26" t="n">
        <x:f>IF(AL3064&gt;=Inputs!$C$7,1,0)</x:f>
        <x:v>1</x:v>
      </x:c>
      <x:c r="AN3064" s="26" t="n">
        <x:f>IF(Inputs!$C$7&lt;=(1-Inputs!$C$16)*AL3064,1,0)</x:f>
        <x:v>0</x:v>
      </x:c>
    </x:row>
    <x:row r="3065" ht="20" customHeight="1">
      <x:c r="A3065" s="16" t="n">
        <x:v>3060</x:v>
      </x:c>
      <x:c r="B3065" s="19" t="n">
        <x:v>0.08943129219757001</x:v>
      </x:c>
      <x:c r="C3065" s="24" t="n">
        <x:v>0.7859844462406329</x:v>
      </x:c>
      <x:c r="D3065" s="19" t="n">
        <x:v>0.020279094225371355</x:v>
      </x:c>
      <x:c r="E3065" s="19" t="n">
        <x:v>0.059843450051769484</x:v>
      </x:c>
      <x:c r="F3065" s="19" t="n">
        <x:v>-0.21377016900812468</x:v>
      </x:c>
      <x:c r="G3065" s="19" t="n">
        <x:v>-0.08295348121792301</x:v>
      </x:c>
      <x:c r="H3065" s="19" t="n">
        <x:v>0.7908523344341063</x:v>
      </x:c>
      <x:c r="I3065" s="19" t="n">
        <x:v>0.06870807468944008</x:v>
      </x:c>
      <x:c r="J3065" s="19" t="n">
        <x:v>0.0661648899623799</x:v>
      </x:c>
      <x:c r="K3065" s="19" t="n">
        <x:v>0.059191460653054265</x:v>
      </x:c>
      <x:c r="L3065" s="19" t="n">
        <x:v>0.06750344519774786</x:v>
      </x:c>
      <x:c r="M3065" s="19" t="n">
        <x:v>0.07333966209192909</x:v>
      </x:c>
      <x:c r="N3065" s="19" t="n">
        <x:v>0.06778141917914013</x:v>
      </x:c>
      <x:c r="O3065" s="19" t="n">
        <x:v>0.06112806982974575</x:v>
      </x:c>
      <x:c r="P3065" s="19" t="n">
        <x:v>0.06261018217573451</x:v>
      </x:c>
      <x:c r="Q3065" s="19" t="n">
        <x:v>0.0639280598356379</x:v>
      </x:c>
      <x:c r="R3065" s="19" t="n">
        <x:v>0.07276590362485763</x:v>
      </x:c>
      <x:c r="S3065" s="21" t="n">
        <x:v>8792.782924790714</x:v>
      </x:c>
      <x:c r="T3065" s="21" t="n">
        <x:v>14536.587212159418</x:v>
      </x:c>
      <x:c r="U3065" s="21" t="n">
        <x:v>18557.36032610971</x:v>
      </x:c>
      <x:c r="V3065" s="21" t="n">
        <x:v>23010.990274380038</x:v>
      </x:c>
      <x:c r="W3065" s="21" t="n">
        <x:v>28065.954657523544</x:v>
      </x:c>
      <x:c r="X3065" s="21" t="n">
        <x:v>29943.41234139657</x:v>
      </x:c>
      <x:c r="Y3065" s="21" t="n">
        <x:v>31307.34865961403</x:v>
      </x:c>
      <x:c r="Z3065" s="21" t="n">
        <x:v>32349.606899328945</x:v>
      </x:c>
      <x:c r="AA3065" s="21" t="n">
        <x:v>33056.00206336763</x:v>
      </x:c>
      <x:c r="AB3065" s="21" t="n">
        <x:v>33394.960176522305</x:v>
      </x:c>
      <x:c r="AC3065" s="21" t="n">
        <x:v>43558.64370850736</x:v>
      </x:c>
      <x:c r="AD3065" s="25" t="n">
        <x:f>AC3065*(1+Inputs!$C$14)*(1-Inputs!$C$14/Inputs!$C$15)</x:f>
        <x:v>34563.783782700586</x:v>
      </x:c>
      <x:c r="AE3065" s="25" t="n">
        <x:f>AD3065/(B3065-Inputs!$C$14)</x:f>
        <x:v>634998.40601329</x:v>
      </x:c>
      <x:c r="AF3065" s="25" t="n">
        <x:f>S3065/(1+B3065)^1+T3065/(1+B3065)^2+U3065/(1+B3065)^3+V3065/(1+B3065)^4+W3065/(1+B3065)^5+X3065/(1+B3065)^6+Y3065/(1+B3065)^7+Z3065/(1+B3065)^8+AA3065/(1+B3065)^9+AB3065/(1+B3065)^10+AE3065/(1+B3065)^10</x:f>
        <x:v>419803.0069335125</x:v>
      </x:c>
      <x:c r="AG3065" s="25" t="n">
        <x:f>(AF3065+Inputs!$C$12)/Inputs!$C$13</x:f>
        <x:v>360.78040542332536</x:v>
      </x:c>
      <x:c r="AH3065" s="25" t="n">
        <x:f>(S3065+Inputs!$C$11)*Inputs!$C$8-Inputs!$C$11</x:f>
        <x:v>2244.2024113403077</x:v>
      </x:c>
      <x:c r="AI3065" s="25" t="n">
        <x:f>Inputs!$C$12+AH3065-Inputs!$C$10*Inputs!$C$13</x:f>
        <x:v>24562.117826540307</x:v>
      </x:c>
      <x:c r="AJ3065" s="25" t="n">
        <x:f>(S3065+Inputs!$C$11)*(1-Inputs!$C$8)</x:f>
        <x:v>6548.580513450407</x:v>
      </x:c>
      <x:c r="AK3065" s="25" t="n">
        <x:f>AJ3065/(1+B3065)^(1-Inputs!$C$8)+T3065/(1+B3065)^(2-Inputs!$C$8)+U3065/(1+B3065)^(3-Inputs!$C$8)+V3065/(1+B3065)^(4-Inputs!$C$8)+W3065/(1+B3065)^(5-Inputs!$C$8)+X3065/(1+B3065)^(6-Inputs!$C$8)+Y3065/(1+B3065)^(7-Inputs!$C$8)+Z3065/(1+B3065)^(8-Inputs!$C$8)+AA3065/(1+B3065)^(9-Inputs!$C$8)+AB3065/(1+B3065)^(10-Inputs!$C$8)+AE3065/(1+B3065)^(10-Inputs!$C$8)</x:f>
        <x:v>434847.6087292843</x:v>
      </x:c>
      <x:c r="AL3065" s="25" t="n">
        <x:f>(AK3065+AI3065)/Inputs!$C$13</x:f>
        <x:v>366.57561630153606</x:v>
      </x:c>
      <x:c r="AM3065" s="26" t="n">
        <x:f>IF(AL3065&gt;=Inputs!$C$7,1,0)</x:f>
        <x:v>1</x:v>
      </x:c>
      <x:c r="AN3065" s="26" t="n">
        <x:f>IF(Inputs!$C$7&lt;=(1-Inputs!$C$16)*AL3065,1,0)</x:f>
        <x:v>1</x:v>
      </x:c>
    </x:row>
    <x:row r="3066" ht="20" customHeight="1">
      <x:c r="A3066" s="16" t="n">
        <x:v>3061</x:v>
      </x:c>
      <x:c r="B3066" s="19" t="n">
        <x:v>0.08286206580846107</x:v>
      </x:c>
      <x:c r="C3066" s="24" t="n">
        <x:v>0.4668620898584379</x:v>
      </x:c>
      <x:c r="D3066" s="19" t="n">
        <x:v>0.009279960339760862</x:v>
      </x:c>
      <x:c r="E3066" s="19" t="n">
        <x:v>0.05839663315694253</x:v>
      </x:c>
      <x:c r="F3066" s="19" t="n">
        <x:v>-0.16621157106203444</x:v>
      </x:c>
      <x:c r="G3066" s="19" t="n">
        <x:v>-0.059723676656703334</x:v>
      </x:c>
      <x:c r="H3066" s="19" t="n">
        <x:v>0.8890686362288136</x:v>
      </x:c>
      <x:c r="I3066" s="19" t="n">
        <x:v>0.0605035088201123</x:v>
      </x:c>
      <x:c r="J3066" s="19" t="n">
        <x:v>0.052627236864981344</x:v>
      </x:c>
      <x:c r="K3066" s="19" t="n">
        <x:v>0.055830227951586264</x:v>
      </x:c>
      <x:c r="L3066" s="19" t="n">
        <x:v>0.06722854204885038</x:v>
      </x:c>
      <x:c r="M3066" s="19" t="n">
        <x:v>0.06311358647634166</x:v>
      </x:c>
      <x:c r="N3066" s="19" t="n">
        <x:v>0.05622553160649545</x:v>
      </x:c>
      <x:c r="O3066" s="19" t="n">
        <x:v>0.06384492770121256</x:v>
      </x:c>
      <x:c r="P3066" s="19" t="n">
        <x:v>0.058886562726985406</x:v>
      </x:c>
      <x:c r="Q3066" s="19" t="n">
        <x:v>0.06251740016800682</x:v>
      </x:c>
      <x:c r="R3066" s="19" t="n">
        <x:v>0.05987164952285298</x:v>
      </x:c>
      <x:c r="S3066" s="21" t="n">
        <x:v>9723.540027053714</x:v>
      </x:c>
      <x:c r="T3066" s="21" t="n">
        <x:v>15246.251415015839</x:v>
      </x:c>
      <x:c r="U3066" s="21" t="n">
        <x:v>18483.6397669143</x:v>
      </x:c>
      <x:c r="V3066" s="21" t="n">
        <x:v>21992.44684363489</x:v>
      </x:c>
      <x:c r="W3066" s="21" t="n">
        <x:v>25878.941666112427</x:v>
      </x:c>
      <x:c r="X3066" s="21" t="n">
        <x:v>27338.751845876926</x:v>
      </x:c>
      <x:c r="Y3066" s="21" t="n">
        <x:v>28405.605198829126</x:v>
      </x:c>
      <x:c r="Z3066" s="21" t="n">
        <x:v>29280.72287027629</x:v>
      </x:c>
      <x:c r="AA3066" s="21" t="n">
        <x:v>29905.670022549944</x:v>
      </x:c>
      <x:c r="AB3066" s="21" t="n">
        <x:v>30278.709966044167</x:v>
      </x:c>
      <x:c r="AC3066" s="21" t="n">
        <x:v>39493.969520927174</x:v>
      </x:c>
      <x:c r="AD3066" s="25" t="n">
        <x:f>AC3066*(1+Inputs!$C$14)*(1-Inputs!$C$14/Inputs!$C$15)</x:f>
        <x:v>31338.46481485571</x:v>
      </x:c>
      <x:c r="AE3066" s="25" t="n">
        <x:f>AD3066/(B3066-Inputs!$C$14)</x:f>
        <x:v>654766.2388888297</x:v>
      </x:c>
      <x:c r="AF3066" s="25" t="n">
        <x:f>S3066/(1+B3066)^1+T3066/(1+B3066)^2+U3066/(1+B3066)^3+V3066/(1+B3066)^4+W3066/(1+B3066)^5+X3066/(1+B3066)^6+Y3066/(1+B3066)^7+Z3066/(1+B3066)^8+AA3066/(1+B3066)^9+AB3066/(1+B3066)^10+AE3066/(1+B3066)^10</x:f>
        <x:v>442258.4537631413</x:v>
      </x:c>
      <x:c r="AG3066" s="25" t="n">
        <x:f>(AF3066+Inputs!$C$12)/Inputs!$C$13</x:f>
        <x:v>378.6982221021529</x:v>
      </x:c>
      <x:c r="AH3066" s="25" t="n">
        <x:f>(S3066+Inputs!$C$11)*Inputs!$C$8-Inputs!$C$11</x:f>
        <x:v>2680.255738701877</x:v>
      </x:c>
      <x:c r="AI3066" s="25" t="n">
        <x:f>Inputs!$C$12+AH3066-Inputs!$C$10*Inputs!$C$13</x:f>
        <x:v>24998.171153901872</x:v>
      </x:c>
      <x:c r="AJ3066" s="25" t="n">
        <x:f>(S3066+Inputs!$C$11)*(1-Inputs!$C$8)</x:f>
        <x:v>7043.284288351838</x:v>
      </x:c>
      <x:c r="AK3066" s="25" t="n">
        <x:f>AJ3066/(1+B3066)^(1-Inputs!$C$8)+T3066/(1+B3066)^(2-Inputs!$C$8)+U3066/(1+B3066)^(3-Inputs!$C$8)+V3066/(1+B3066)^(4-Inputs!$C$8)+W3066/(1+B3066)^(5-Inputs!$C$8)+X3066/(1+B3066)^(6-Inputs!$C$8)+Y3066/(1+B3066)^(7-Inputs!$C$8)+Z3066/(1+B3066)^(8-Inputs!$C$8)+AA3066/(1+B3066)^(9-Inputs!$C$8)+AB3066/(1+B3066)^(10-Inputs!$C$8)+AE3066/(1+B3066)^(10-Inputs!$C$8)</x:f>
        <x:v>456494.9820067958</x:v>
      </x:c>
      <x:c r="AL3066" s="25" t="n">
        <x:f>(AK3066+AI3066)/Inputs!$C$13</x:f>
        <x:v>384.196587843477</x:v>
      </x:c>
      <x:c r="AM3066" s="26" t="n">
        <x:f>IF(AL3066&gt;=Inputs!$C$7,1,0)</x:f>
        <x:v>1</x:v>
      </x:c>
      <x:c r="AN3066" s="26" t="n">
        <x:f>IF(Inputs!$C$7&lt;=(1-Inputs!$C$16)*AL3066,1,0)</x:f>
        <x:v>1</x:v>
      </x:c>
    </x:row>
    <x:row r="3067" ht="20" customHeight="1">
      <x:c r="A3067" s="16" t="n">
        <x:v>3062</x:v>
      </x:c>
      <x:c r="B3067" s="19" t="n">
        <x:v>0.07951819412006897</x:v>
      </x:c>
      <x:c r="C3067" s="24" t="n">
        <x:v>0.433028882918876</x:v>
      </x:c>
      <x:c r="D3067" s="19" t="n">
        <x:v>0.018948177760036346</x:v>
      </x:c>
      <x:c r="E3067" s="19" t="n">
        <x:v>0.04928543457681343</x:v>
      </x:c>
      <x:c r="F3067" s="19" t="n">
        <x:v>-0.19673552422670926</x:v>
      </x:c>
      <x:c r="G3067" s="19" t="n">
        <x:v>-0.08608463408739737</x:v>
      </x:c>
      <x:c r="H3067" s="19" t="n">
        <x:v>0.8777458468568113</x:v>
      </x:c>
      <x:c r="I3067" s="19" t="n">
        <x:v>0.06543027876284327</x:v>
      </x:c>
      <x:c r="J3067" s="19" t="n">
        <x:v>0.06468197148975037</x:v>
      </x:c>
      <x:c r="K3067" s="19" t="n">
        <x:v>0.06293419940663285</x:v>
      </x:c>
      <x:c r="L3067" s="19" t="n">
        <x:v>0.06909953246910278</x:v>
      </x:c>
      <x:c r="M3067" s="19" t="n">
        <x:v>0.06585056168325878</x:v>
      </x:c>
      <x:c r="N3067" s="19" t="n">
        <x:v>0.06563562575855372</x:v>
      </x:c>
      <x:c r="O3067" s="19" t="n">
        <x:v>0.0681239259906272</x:v>
      </x:c>
      <x:c r="P3067" s="19" t="n">
        <x:v>0.06851865688055454</x:v>
      </x:c>
      <x:c r="Q3067" s="19" t="n">
        <x:v>0.06631740534870573</x:v>
      </x:c>
      <x:c r="R3067" s="19" t="n">
        <x:v>0.06947212307671521</x:v>
      </x:c>
      <x:c r="S3067" s="21" t="n">
        <x:v>9065.286854393704</x:v>
      </x:c>
      <x:c r="T3067" s="21" t="n">
        <x:v>14492.579773675156</x:v>
      </x:c>
      <x:c r="U3067" s="21" t="n">
        <x:v>17932.23369150337</x:v>
      </x:c>
      <x:c r="V3067" s="21" t="n">
        <x:v>21633.959876625413</x:v>
      </x:c>
      <x:c r="W3067" s="21" t="n">
        <x:v>25712.754217241076</x:v>
      </x:c>
      <x:c r="X3067" s="21" t="n">
        <x:v>27243.782907180514</x:v>
      </x:c>
      <x:c r="Y3067" s="21" t="n">
        <x:v>28362.35909826814</x:v>
      </x:c>
      <x:c r="Z3067" s="21" t="n">
        <x:v>29268.7606660054</x:v>
      </x:c>
      <x:c r="AA3067" s="21" t="n">
        <x:v>29926.635012035797</x:v>
      </x:c>
      <x:c r="AB3067" s="21" t="n">
        <x:v>30314.009370943346</x:v>
      </x:c>
      <x:c r="AC3067" s="21" t="n">
        <x:v>39540.01222296958</x:v>
      </x:c>
      <x:c r="AD3067" s="25" t="n">
        <x:f>AC3067*(1+Inputs!$C$14)*(1-Inputs!$C$14/Inputs!$C$15)</x:f>
        <x:v>31374.999698926356</x:v>
      </x:c>
      <x:c r="AE3067" s="25" t="n">
        <x:f>AD3067/(B3067-Inputs!$C$14)</x:f>
        <x:v>704768.0239298474</x:v>
      </x:c>
      <x:c r="AF3067" s="25" t="n">
        <x:f>S3067/(1+B3067)^1+T3067/(1+B3067)^2+U3067/(1+B3067)^3+V3067/(1+B3067)^4+W3067/(1+B3067)^5+X3067/(1+B3067)^6+Y3067/(1+B3067)^7+Z3067/(1+B3067)^8+AA3067/(1+B3067)^9+AB3067/(1+B3067)^10+AE3067/(1+B3067)^10</x:f>
        <x:v>475280.3312527175</x:v>
      </x:c>
      <x:c r="AG3067" s="25" t="n">
        <x:f>(AF3067+Inputs!$C$12)/Inputs!$C$13</x:f>
        <x:v>405.0472835008438</x:v>
      </x:c>
      <x:c r="AH3067" s="25" t="n">
        <x:f>(S3067+Inputs!$C$11)*Inputs!$C$8-Inputs!$C$11</x:f>
        <x:v>2371.8686358940367</x:v>
      </x:c>
      <x:c r="AI3067" s="25" t="n">
        <x:f>Inputs!$C$12+AH3067-Inputs!$C$10*Inputs!$C$13</x:f>
        <x:v>24689.784051094037</x:v>
      </x:c>
      <x:c r="AJ3067" s="25" t="n">
        <x:f>(S3067+Inputs!$C$11)*(1-Inputs!$C$8)</x:f>
        <x:v>6693.418218499668</x:v>
      </x:c>
      <x:c r="AK3067" s="25" t="n">
        <x:f>AJ3067/(1+B3067)^(1-Inputs!$C$8)+T3067/(1+B3067)^(2-Inputs!$C$8)+U3067/(1+B3067)^(3-Inputs!$C$8)+V3067/(1+B3067)^(4-Inputs!$C$8)+W3067/(1+B3067)^(5-Inputs!$C$8)+X3067/(1+B3067)^(6-Inputs!$C$8)+Y3067/(1+B3067)^(7-Inputs!$C$8)+Z3067/(1+B3067)^(8-Inputs!$C$8)+AA3067/(1+B3067)^(9-Inputs!$C$8)+AB3067/(1+B3067)^(10-Inputs!$C$8)+AE3067/(1+B3067)^(10-Inputs!$C$8)</x:f>
        <x:v>490349.25039425475</x:v>
      </x:c>
      <x:c r="AL3067" s="25" t="n">
        <x:f>(AK3067+AI3067)/Inputs!$C$13</x:f>
        <x:v>410.96376623669477</x:v>
      </x:c>
      <x:c r="AM3067" s="26" t="n">
        <x:f>IF(AL3067&gt;=Inputs!$C$7,1,0)</x:f>
        <x:v>1</x:v>
      </x:c>
      <x:c r="AN3067" s="26" t="n">
        <x:f>IF(Inputs!$C$7&lt;=(1-Inputs!$C$16)*AL3067,1,0)</x:f>
        <x:v>1</x:v>
      </x:c>
    </x:row>
    <x:row r="3068" ht="20" customHeight="1">
      <x:c r="A3068" s="16" t="n">
        <x:v>3063</x:v>
      </x:c>
      <x:c r="B3068" s="19" t="n">
        <x:v>0.08542312345355918</x:v>
      </x:c>
      <x:c r="C3068" s="24" t="n">
        <x:v>0.5942168581268845</x:v>
      </x:c>
      <x:c r="D3068" s="19" t="n">
        <x:v>0.01928624158571637</x:v>
      </x:c>
      <x:c r="E3068" s="19" t="n">
        <x:v>0.04982865835075899</x:v>
      </x:c>
      <x:c r="F3068" s="19" t="n">
        <x:v>-0.13054133330236825</x:v>
      </x:c>
      <x:c r="G3068" s="19" t="n">
        <x:v>-0.07508730258453908</x:v>
      </x:c>
      <x:c r="H3068" s="19" t="n">
        <x:v>0.8684525655206414</x:v>
      </x:c>
      <x:c r="I3068" s="19" t="n">
        <x:v>0.0585640988809439</x:v>
      </x:c>
      <x:c r="J3068" s="19" t="n">
        <x:v>0.052369199863393306</x:v>
      </x:c>
      <x:c r="K3068" s="19" t="n">
        <x:v>0.054214325842464176</x:v>
      </x:c>
      <x:c r="L3068" s="19" t="n">
        <x:v>0.05938993744960385</x:v>
      </x:c>
      <x:c r="M3068" s="19" t="n">
        <x:v>0.04745443142854242</x:v>
      </x:c>
      <x:c r="N3068" s="19" t="n">
        <x:v>0.06487874504330535</x:v>
      </x:c>
      <x:c r="O3068" s="19" t="n">
        <x:v>0.05749808955149433</x:v>
      </x:c>
      <x:c r="P3068" s="19" t="n">
        <x:v>0.06011169225097206</x:v>
      </x:c>
      <x:c r="Q3068" s="19" t="n">
        <x:v>0.054111668398517165</x:v>
      </x:c>
      <x:c r="R3068" s="19" t="n">
        <x:v>0.04798379708074094</x:v>
      </x:c>
      <x:c r="S3068" s="21" t="n">
        <x:v>10269.353344701913</x:v>
      </x:c>
      <x:c r="T3068" s="21" t="n">
        <x:v>16090.28891308792</x:v>
      </x:c>
      <x:c r="U3068" s="21" t="n">
        <x:v>19392.64795072988</x:v>
      </x:c>
      <x:c r="V3068" s="21" t="n">
        <x:v>22887.568323186573</x:v>
      </x:c>
      <x:c r="W3068" s="21" t="n">
        <x:v>26757.312773568137</x:v>
      </x:c>
      <x:c r="X3068" s="21" t="n">
        <x:v>28183.73647029145</x:v>
      </x:c>
      <x:c r="Y3068" s="21" t="n">
        <x:v>29322.851705310604</x:v>
      </x:c>
      <x:c r="Z3068" s="21" t="n">
        <x:v>30205.998253311387</x:v>
      </x:c>
      <x:c r="AA3068" s="21" t="n">
        <x:v>30831.721471264264</x:v>
      </x:c>
      <x:c r="AB3068" s="21" t="n">
        <x:v>31170.12107469678</x:v>
      </x:c>
      <x:c r="AC3068" s="21" t="n">
        <x:v>40656.67966264798</x:v>
      </x:c>
      <x:c r="AD3068" s="25" t="n">
        <x:f>AC3068*(1+Inputs!$C$14)*(1-Inputs!$C$14/Inputs!$C$15)</x:f>
        <x:v>32261.07531231116</x:v>
      </x:c>
      <x:c r="AE3068" s="25" t="n">
        <x:f>AD3068/(B3068-Inputs!$C$14)</x:f>
        <x:v>639807.157960461</x:v>
      </x:c>
      <x:c r="AF3068" s="25" t="n">
        <x:f>S3068/(1+B3068)^1+T3068/(1+B3068)^2+U3068/(1+B3068)^3+V3068/(1+B3068)^4+W3068/(1+B3068)^5+X3068/(1+B3068)^6+Y3068/(1+B3068)^7+Z3068/(1+B3068)^8+AA3068/(1+B3068)^9+AB3068/(1+B3068)^10+AE3068/(1+B3068)^10</x:f>
        <x:v>432318.4117974838</x:v>
      </x:c>
      <x:c r="AG3068" s="25" t="n">
        <x:f>(AF3068+Inputs!$C$12)/Inputs!$C$13</x:f>
        <x:v>370.7667900949525</x:v>
      </x:c>
      <x:c r="AH3068" s="25" t="n">
        <x:f>(S3068+Inputs!$C$11)*Inputs!$C$8-Inputs!$C$11</x:f>
        <x:v>2935.965539572677</x:v>
      </x:c>
      <x:c r="AI3068" s="25" t="n">
        <x:f>Inputs!$C$12+AH3068-Inputs!$C$10*Inputs!$C$13</x:f>
        <x:v>25253.88095477267</x:v>
      </x:c>
      <x:c r="AJ3068" s="25" t="n">
        <x:f>(S3068+Inputs!$C$11)*(1-Inputs!$C$8)</x:f>
        <x:v>7333.387805129236</x:v>
      </x:c>
      <x:c r="AK3068" s="25" t="n">
        <x:f>AJ3068/(1+B3068)^(1-Inputs!$C$8)+T3068/(1+B3068)^(2-Inputs!$C$8)+U3068/(1+B3068)^(3-Inputs!$C$8)+V3068/(1+B3068)^(4-Inputs!$C$8)+W3068/(1+B3068)^(5-Inputs!$C$8)+X3068/(1+B3068)^(6-Inputs!$C$8)+Y3068/(1+B3068)^(7-Inputs!$C$8)+Z3068/(1+B3068)^(8-Inputs!$C$8)+AA3068/(1+B3068)^(9-Inputs!$C$8)+AB3068/(1+B3068)^(10-Inputs!$C$8)+AE3068/(1+B3068)^(10-Inputs!$C$8)</x:f>
        <x:v>446432.54568581015</x:v>
      </x:c>
      <x:c r="AL3068" s="25" t="n">
        <x:f>(AK3068+AI3068)/Inputs!$C$13</x:f>
        <x:v>376.3715318853401</x:v>
      </x:c>
      <x:c r="AM3068" s="26" t="n">
        <x:f>IF(AL3068&gt;=Inputs!$C$7,1,0)</x:f>
        <x:v>1</x:v>
      </x:c>
      <x:c r="AN3068" s="26" t="n">
        <x:f>IF(Inputs!$C$7&lt;=(1-Inputs!$C$16)*AL3068,1,0)</x:f>
        <x:v>1</x:v>
      </x:c>
    </x:row>
    <x:row r="3069" ht="20" customHeight="1">
      <x:c r="A3069" s="16" t="n">
        <x:v>3064</x:v>
      </x:c>
      <x:c r="B3069" s="19" t="n">
        <x:v>0.09514910775987755</x:v>
      </x:c>
      <x:c r="C3069" s="24" t="n">
        <x:v>0.6820684174815312</x:v>
      </x:c>
      <x:c r="D3069" s="19" t="n">
        <x:v>0.027367013804582997</x:v>
      </x:c>
      <x:c r="E3069" s="19" t="n">
        <x:v>0.048549487894103724</x:v>
      </x:c>
      <x:c r="F3069" s="19" t="n">
        <x:v>-0.16785371537516655</x:v>
      </x:c>
      <x:c r="G3069" s="19" t="n">
        <x:v>-0.07736190725749281</x:v>
      </x:c>
      <x:c r="H3069" s="19" t="n">
        <x:v>0.4164454600983447</x:v>
      </x:c>
      <x:c r="I3069" s="19" t="n">
        <x:v>0.07464608009247854</x:v>
      </x:c>
      <x:c r="J3069" s="19" t="n">
        <x:v>0.06101028452773903</x:v>
      </x:c>
      <x:c r="K3069" s="19" t="n">
        <x:v>0.06139622569869857</x:v>
      </x:c>
      <x:c r="L3069" s="19" t="n">
        <x:v>0.07208847666298993</x:v>
      </x:c>
      <x:c r="M3069" s="19" t="n">
        <x:v>0.06766713531230266</x:v>
      </x:c>
      <x:c r="N3069" s="19" t="n">
        <x:v>0.06688410954879942</x:v>
      </x:c>
      <x:c r="O3069" s="19" t="n">
        <x:v>0.06777709657117498</x:v>
      </x:c>
      <x:c r="P3069" s="19" t="n">
        <x:v>0.06057232708847437</x:v>
      </x:c>
      <x:c r="Q3069" s="19" t="n">
        <x:v>0.06940337267108249</x:v>
      </x:c>
      <x:c r="R3069" s="19" t="n">
        <x:v>0.07236190053348651</x:v>
      </x:c>
      <x:c r="S3069" s="21" t="n">
        <x:v>9567.655087032834</x:v>
      </x:c>
      <x:c r="T3069" s="21" t="n">
        <x:v>15268.40962657625</x:v>
      </x:c>
      <x:c r="U3069" s="21" t="n">
        <x:v>18607.13334660502</x:v>
      </x:c>
      <x:c r="V3069" s="21" t="n">
        <x:v>22138.154576975187</x:v>
      </x:c>
      <x:c r="W3069" s="21" t="n">
        <x:v>26171.284871843523</x:v>
      </x:c>
      <x:c r="X3069" s="21" t="n">
        <x:v>27752.81826198464</x:v>
      </x:c>
      <x:c r="Y3069" s="21" t="n">
        <x:v>29019.08146997021</x:v>
      </x:c>
      <x:c r="Z3069" s="21" t="n">
        <x:v>30021.743846522553</x:v>
      </x:c>
      <x:c r="AA3069" s="21" t="n">
        <x:v>30712.22854508892</x:v>
      </x:c>
      <x:c r="AB3069" s="21" t="n">
        <x:v>31091.337976235838</x:v>
      </x:c>
      <x:c r="AC3069" s="21" t="n">
        <x:v>40553.91909943805</x:v>
      </x:c>
      <x:c r="AD3069" s="25" t="n">
        <x:f>AC3069*(1+Inputs!$C$14)*(1-Inputs!$C$14/Inputs!$C$15)</x:f>
        <x:v>32179.534805404088</x:v>
      </x:c>
      <x:c r="AE3069" s="25" t="n">
        <x:f>AD3069/(B3069-Inputs!$C$14)</x:f>
        <x:v>534996.0457247122</x:v>
      </x:c>
      <x:c r="AF3069" s="25" t="n">
        <x:f>S3069/(1+B3069)^1+T3069/(1+B3069)^2+U3069/(1+B3069)^3+V3069/(1+B3069)^4+W3069/(1+B3069)^5+X3069/(1+B3069)^6+Y3069/(1+B3069)^7+Z3069/(1+B3069)^8+AA3069/(1+B3069)^9+AB3069/(1+B3069)^10+AE3069/(1+B3069)^10</x:f>
        <x:v>355259.5224802549</x:v>
      </x:c>
      <x:c r="AG3069" s="25" t="n">
        <x:f>(AF3069+Inputs!$C$12)/Inputs!$C$13</x:f>
        <x:v>309.27938961096964</x:v>
      </x:c>
      <x:c r="AH3069" s="25" t="n">
        <x:f>(S3069+Inputs!$C$11)*Inputs!$C$8-Inputs!$C$11</x:f>
        <x:v>2607.2247120071634</x:v>
      </x:c>
      <x:c r="AI3069" s="25" t="n">
        <x:f>Inputs!$C$12+AH3069-Inputs!$C$10*Inputs!$C$13</x:f>
        <x:v>24925.14012720716</x:v>
      </x:c>
      <x:c r="AJ3069" s="25" t="n">
        <x:f>(S3069+Inputs!$C$11)*(1-Inputs!$C$8)</x:f>
        <x:v>6960.430375025671</x:v>
      </x:c>
      <x:c r="AK3069" s="25" t="n">
        <x:f>AJ3069/(1+B3069)^(1-Inputs!$C$8)+T3069/(1+B3069)^(2-Inputs!$C$8)+U3069/(1+B3069)^(3-Inputs!$C$8)+V3069/(1+B3069)^(4-Inputs!$C$8)+W3069/(1+B3069)^(5-Inputs!$C$8)+X3069/(1+B3069)^(6-Inputs!$C$8)+Y3069/(1+B3069)^(7-Inputs!$C$8)+Z3069/(1+B3069)^(8-Inputs!$C$8)+AA3069/(1+B3069)^(9-Inputs!$C$8)+AB3069/(1+B3069)^(10-Inputs!$C$8)+AE3069/(1+B3069)^(10-Inputs!$C$8)</x:f>
        <x:v>368229.46836904564</x:v>
      </x:c>
      <x:c r="AL3069" s="25" t="n">
        <x:f>(AK3069+AI3069)/Inputs!$C$13</x:f>
        <x:v>313.7088411074168</x:v>
      </x:c>
      <x:c r="AM3069" s="26" t="n">
        <x:f>IF(AL3069&gt;=Inputs!$C$7,1,0)</x:f>
        <x:v>1</x:v>
      </x:c>
      <x:c r="AN3069" s="26" t="n">
        <x:f>IF(Inputs!$C$7&lt;=(1-Inputs!$C$16)*AL3069,1,0)</x:f>
        <x:v>0</x:v>
      </x:c>
    </x:row>
    <x:row r="3070" ht="20" customHeight="1">
      <x:c r="A3070" s="16" t="n">
        <x:v>3065</x:v>
      </x:c>
      <x:c r="B3070" s="19" t="n">
        <x:v>0.0871367593324187</x:v>
      </x:c>
      <x:c r="C3070" s="24" t="n">
        <x:v>0.6040041938433376</x:v>
      </x:c>
      <x:c r="D3070" s="19" t="n">
        <x:v>0.03473918602874306</x:v>
      </x:c>
      <x:c r="E3070" s="19" t="n">
        <x:v>0.05802003640867184</x:v>
      </x:c>
      <x:c r="F3070" s="19" t="n">
        <x:v>-0.17262740730306975</x:v>
      </x:c>
      <x:c r="G3070" s="19" t="n">
        <x:v>-0.0507099682176812</x:v>
      </x:c>
      <x:c r="H3070" s="19" t="n">
        <x:v>0.7493455160316387</x:v>
      </x:c>
      <x:c r="I3070" s="19" t="n">
        <x:v>0.06807080262502155</x:v>
      </x:c>
      <x:c r="J3070" s="19" t="n">
        <x:v>0.06178871193509736</x:v>
      </x:c>
      <x:c r="K3070" s="19" t="n">
        <x:v>0.06591757226584263</x:v>
      </x:c>
      <x:c r="L3070" s="19" t="n">
        <x:v>0.0605704342976253</x:v>
      </x:c>
      <x:c r="M3070" s="19" t="n">
        <x:v>0.0661837445549611</x:v>
      </x:c>
      <x:c r="N3070" s="19" t="n">
        <x:v>0.07077999569792041</x:v>
      </x:c>
      <x:c r="O3070" s="19" t="n">
        <x:v>0.06969329889771075</x:v>
      </x:c>
      <x:c r="P3070" s="19" t="n">
        <x:v>0.06877905607205434</x:v>
      </x:c>
      <x:c r="Q3070" s="19" t="n">
        <x:v>0.07159018287281128</x:v>
      </x:c>
      <x:c r="R3070" s="19" t="n">
        <x:v>0.06725600080142272</x:v>
      </x:c>
      <x:c r="S3070" s="21" t="n">
        <x:v>9693.611930964234</x:v>
      </x:c>
      <x:c r="T3070" s="21" t="n">
        <x:v>15506.837993796984</x:v>
      </x:c>
      <x:c r="U3070" s="21" t="n">
        <x:v>19283.017585283862</x:v>
      </x:c>
      <x:c r="V3070" s="21" t="n">
        <x:v>23511.242085142338</x:v>
      </x:c>
      <x:c r="W3070" s="21" t="n">
        <x:v>28279.22821076599</x:v>
      </x:c>
      <x:c r="X3070" s="21" t="n">
        <x:v>30299.056120956364</x:v>
      </x:c>
      <x:c r="Y3070" s="21" t="n">
        <x:v>31862.665706754546</x:v>
      </x:c>
      <x:c r="Z3070" s="21" t="n">
        <x:v>33067.07993679539</x:v>
      </x:c>
      <x:c r="AA3070" s="21" t="n">
        <x:v>33863.09278385275</x:v>
      </x:c>
      <x:c r="AB3070" s="21" t="n">
        <x:v>34217.446047949255</x:v>
      </x:c>
      <x:c r="AC3070" s="21" t="n">
        <x:v>44631.45136689034</x:v>
      </x:c>
      <x:c r="AD3070" s="25" t="n">
        <x:f>AC3070*(1+Inputs!$C$14)*(1-Inputs!$C$14/Inputs!$C$15)</x:f>
        <x:v>35415.05665962748</x:v>
      </x:c>
      <x:c r="AE3070" s="25" t="n">
        <x:f>AD3070/(B3070-Inputs!$C$14)</x:f>
        <x:v>679272.3044757091</x:v>
      </x:c>
      <x:c r="AF3070" s="25" t="n">
        <x:f>S3070/(1+B3070)^1+T3070/(1+B3070)^2+U3070/(1+B3070)^3+V3070/(1+B3070)^4+W3070/(1+B3070)^5+X3070/(1+B3070)^6+Y3070/(1+B3070)^7+Z3070/(1+B3070)^8+AA3070/(1+B3070)^9+AB3070/(1+B3070)^10+AE3070/(1+B3070)^10</x:f>
        <x:v>450939.24935513263</x:v>
      </x:c>
      <x:c r="AG3070" s="25" t="n">
        <x:f>(AF3070+Inputs!$C$12)/Inputs!$C$13</x:f>
        <x:v>385.62486690346884</x:v>
      </x:c>
      <x:c r="AH3070" s="25" t="n">
        <x:f>(S3070+Inputs!$C$11)*Inputs!$C$8-Inputs!$C$11</x:f>
        <x:v>2666.234630670916</x:v>
      </x:c>
      <x:c r="AI3070" s="25" t="n">
        <x:f>Inputs!$C$12+AH3070-Inputs!$C$10*Inputs!$C$13</x:f>
        <x:v>24984.150045870912</x:v>
      </x:c>
      <x:c r="AJ3070" s="25" t="n">
        <x:f>(S3070+Inputs!$C$11)*(1-Inputs!$C$8)</x:f>
        <x:v>7027.377300293319</x:v>
      </x:c>
      <x:c r="AK3070" s="25" t="n">
        <x:f>AJ3070/(1+B3070)^(1-Inputs!$C$8)+T3070/(1+B3070)^(2-Inputs!$C$8)+U3070/(1+B3070)^(3-Inputs!$C$8)+V3070/(1+B3070)^(4-Inputs!$C$8)+W3070/(1+B3070)^(5-Inputs!$C$8)+X3070/(1+B3070)^(6-Inputs!$C$8)+Y3070/(1+B3070)^(7-Inputs!$C$8)+Z3070/(1+B3070)^(8-Inputs!$C$8)+AA3070/(1+B3070)^(9-Inputs!$C$8)+AB3070/(1+B3070)^(10-Inputs!$C$8)+AE3070/(1+B3070)^(10-Inputs!$C$8)</x:f>
        <x:v>466389.1925668579</x:v>
      </x:c>
      <x:c r="AL3070" s="25" t="n">
        <x:f>(AK3070+AI3070)/Inputs!$C$13</x:f>
        <x:v>392.0802618890986</x:v>
      </x:c>
      <x:c r="AM3070" s="26" t="n">
        <x:f>IF(AL3070&gt;=Inputs!$C$7,1,0)</x:f>
        <x:v>1</x:v>
      </x:c>
      <x:c r="AN3070" s="26" t="n">
        <x:f>IF(Inputs!$C$7&lt;=(1-Inputs!$C$16)*AL3070,1,0)</x:f>
        <x:v>1</x:v>
      </x:c>
    </x:row>
    <x:row r="3071" ht="20" customHeight="1">
      <x:c r="A3071" s="16" t="n">
        <x:v>3066</x:v>
      </x:c>
      <x:c r="B3071" s="19" t="n">
        <x:v>0.09509317205181442</x:v>
      </x:c>
      <x:c r="C3071" s="24" t="n">
        <x:v>0.25907173804282024</x:v>
      </x:c>
      <x:c r="D3071" s="19" t="n">
        <x:v>0.03629283430596928</x:v>
      </x:c>
      <x:c r="E3071" s="19" t="n">
        <x:v>0.05108354570069168</x:v>
      </x:c>
      <x:c r="F3071" s="19" t="n">
        <x:v>-0.10811222392024888</x:v>
      </x:c>
      <x:c r="G3071" s="19" t="n">
        <x:v>-0.08699507509428314</x:v>
      </x:c>
      <x:c r="H3071" s="19" t="n">
        <x:v>0.6332644710253987</x:v>
      </x:c>
      <x:c r="I3071" s="19" t="n">
        <x:v>0.04467918573688508</x:v>
      </x:c>
      <x:c r="J3071" s="19" t="n">
        <x:v>0.06161228670574815</x:v>
      </x:c>
      <x:c r="K3071" s="19" t="n">
        <x:v>0.053346827796234494</x:v>
      </x:c>
      <x:c r="L3071" s="19" t="n">
        <x:v>0.054927397997699925</x:v>
      </x:c>
      <x:c r="M3071" s="19" t="n">
        <x:v>0.06371673289463047</x:v>
      </x:c>
      <x:c r="N3071" s="19" t="n">
        <x:v>0.04711292568142767</x:v>
      </x:c>
      <x:c r="O3071" s="19" t="n">
        <x:v>0.052464919866198445</x:v>
      </x:c>
      <x:c r="P3071" s="19" t="n">
        <x:v>0.057786611489790404</x:v>
      </x:c>
      <x:c r="Q3071" s="19" t="n">
        <x:v>0.05749237316167069</x:v>
      </x:c>
      <x:c r="R3071" s="19" t="n">
        <x:v>0.05994149889347341</x:v>
      </x:c>
      <x:c r="S3071" s="21" t="n">
        <x:v>10645.510977267419</x:v>
      </x:c>
      <x:c r="T3071" s="21" t="n">
        <x:v>16316.182768369117</x:v>
      </x:c>
      <x:c r="U3071" s="21" t="n">
        <x:v>19342.570724430996</x:v>
      </x:c>
      <x:c r="V3071" s="21" t="n">
        <x:v>22390.081755475167</x:v>
      </x:c>
      <x:c r="W3071" s="21" t="n">
        <x:v>25800.88321053854</x:v>
      </x:c>
      <x:c r="X3071" s="21" t="n">
        <x:v>27470.75473622972</x:v>
      </x:c>
      <x:c r="Y3071" s="21" t="n">
        <x:v>28759.620110270214</x:v>
      </x:c>
      <x:c r="Z3071" s="21" t="n">
        <x:v>29797.157353514376</x:v>
      </x:c>
      <x:c r="AA3071" s="21" t="n">
        <x:v>30532.052037712292</x:v>
      </x:c>
      <x:c r="AB3071" s="21" t="n">
        <x:v>30920.54748279473</x:v>
      </x:c>
      <x:c r="AC3071" s="21" t="n">
        <x:v>40331.14889060181</x:v>
      </x:c>
      <x:c r="AD3071" s="25" t="n">
        <x:f>AC3071*(1+Inputs!$C$14)*(1-Inputs!$C$14/Inputs!$C$15)</x:f>
        <x:v>32002.766644692532</x:v>
      </x:c>
      <x:c r="AE3071" s="25" t="n">
        <x:f>AD3071/(B3071-Inputs!$C$14)</x:f>
        <x:v>532552.4606539098</x:v>
      </x:c>
      <x:c r="AF3071" s="25" t="n">
        <x:f>S3071/(1+B3071)^1+T3071/(1+B3071)^2+U3071/(1+B3071)^3+V3071/(1+B3071)^4+W3071/(1+B3071)^5+X3071/(1+B3071)^6+Y3071/(1+B3071)^7+Z3071/(1+B3071)^8+AA3071/(1+B3071)^9+AB3071/(1+B3071)^10+AE3071/(1+B3071)^10</x:f>
        <x:v>356224.8131810693</x:v>
      </x:c>
      <x:c r="AG3071" s="25" t="n">
        <x:f>(AF3071+Inputs!$C$12)/Inputs!$C$13</x:f>
        <x:v>310.0496215262014</x:v>
      </x:c>
      <x:c r="AH3071" s="25" t="n">
        <x:f>(S3071+Inputs!$C$11)*Inputs!$C$8-Inputs!$C$11</x:f>
        <x:v>3112.192814007476</x:v>
      </x:c>
      <x:c r="AI3071" s="25" t="n">
        <x:f>Inputs!$C$12+AH3071-Inputs!$C$10*Inputs!$C$13</x:f>
        <x:v>25430.10822920747</x:v>
      </x:c>
      <x:c r="AJ3071" s="25" t="n">
        <x:f>(S3071+Inputs!$C$11)*(1-Inputs!$C$8)</x:f>
        <x:v>7533.3181632599435</x:v>
      </x:c>
      <x:c r="AK3071" s="25" t="n">
        <x:f>AJ3071/(1+B3071)^(1-Inputs!$C$8)+T3071/(1+B3071)^(2-Inputs!$C$8)+U3071/(1+B3071)^(3-Inputs!$C$8)+V3071/(1+B3071)^(4-Inputs!$C$8)+W3071/(1+B3071)^(5-Inputs!$C$8)+X3071/(1+B3071)^(6-Inputs!$C$8)+Y3071/(1+B3071)^(7-Inputs!$C$8)+Z3071/(1+B3071)^(8-Inputs!$C$8)+AA3071/(1+B3071)^(9-Inputs!$C$8)+AB3071/(1+B3071)^(10-Inputs!$C$8)+AE3071/(1+B3071)^(10-Inputs!$C$8)</x:f>
        <x:v>368746.6214464133</x:v>
      </x:c>
      <x:c r="AL3071" s="25" t="n">
        <x:f>(AK3071+AI3071)/Inputs!$C$13</x:f>
        <x:v>314.5244196195886</x:v>
      </x:c>
      <x:c r="AM3071" s="26" t="n">
        <x:f>IF(AL3071&gt;=Inputs!$C$7,1,0)</x:f>
        <x:v>1</x:v>
      </x:c>
      <x:c r="AN3071" s="26" t="n">
        <x:f>IF(Inputs!$C$7&lt;=(1-Inputs!$C$16)*AL3071,1,0)</x:f>
        <x:v>0</x:v>
      </x:c>
    </x:row>
    <x:row r="3072" ht="20" customHeight="1">
      <x:c r="A3072" s="16" t="n">
        <x:v>3067</x:v>
      </x:c>
      <x:c r="B3072" s="19" t="n">
        <x:v>0.09900181601874165</x:v>
      </x:c>
      <x:c r="C3072" s="24" t="n">
        <x:v>0.5612722801229495</x:v>
      </x:c>
      <x:c r="D3072" s="19" t="n">
        <x:v>0.03935569838871942</x:v>
      </x:c>
      <x:c r="E3072" s="19" t="n">
        <x:v>0.02700139897808896</x:v>
      </x:c>
      <x:c r="F3072" s="19" t="n">
        <x:v>-0.1922130183968068</x:v>
      </x:c>
      <x:c r="G3072" s="19" t="n">
        <x:v>-0.07952632918518646</x:v>
      </x:c>
      <x:c r="H3072" s="19" t="n">
        <x:v>0.8793049538987532</x:v>
      </x:c>
      <x:c r="I3072" s="19" t="n">
        <x:v>0.07003392836110947</x:v>
      </x:c>
      <x:c r="J3072" s="19" t="n">
        <x:v>0.07332278969810319</x:v>
      </x:c>
      <x:c r="K3072" s="19" t="n">
        <x:v>0.06980630495214314</x:v>
      </x:c>
      <x:c r="L3072" s="19" t="n">
        <x:v>0.0725465436005345</x:v>
      </x:c>
      <x:c r="M3072" s="19" t="n">
        <x:v>0.06400858646650363</x:v>
      </x:c>
      <x:c r="N3072" s="19" t="n">
        <x:v>0.06865440379245796</x:v>
      </x:c>
      <x:c r="O3072" s="19" t="n">
        <x:v>0.0712012945939648</x:v>
      </x:c>
      <x:c r="P3072" s="19" t="n">
        <x:v>0.0659932448151028</x:v>
      </x:c>
      <x:c r="Q3072" s="19" t="n">
        <x:v>0.06894957218626928</x:v>
      </x:c>
      <x:c r="R3072" s="19" t="n">
        <x:v>0.0691888917366407</x:v>
      </x:c>
      <x:c r="S3072" s="21" t="n">
        <x:v>9174.169165952868</x:v>
      </x:c>
      <x:c r="T3072" s="21" t="n">
        <x:v>14749.805040356356</x:v>
      </x:c>
      <x:c r="U3072" s="21" t="n">
        <x:v>18343.112144892177</x:v>
      </x:c>
      <x:c r="V3072" s="21" t="n">
        <x:v>22236.995756137425</x:v>
      </x:c>
      <x:c r="W3072" s="21" t="n">
        <x:v>26528.423797744486</x:v>
      </x:c>
      <x:c r="X3072" s="21" t="n">
        <x:v>28065.586632326056</x:v>
      </x:c>
      <x:c r="Y3072" s="21" t="n">
        <x:v>29204.33137290689</x:v>
      </x:c>
      <x:c r="Z3072" s="21" t="n">
        <x:v>30116.005401025624</x:v>
      </x:c>
      <x:c r="AA3072" s="21" t="n">
        <x:v>30755.681861664587</x:v>
      </x:c>
      <x:c r="AB3072" s="21" t="n">
        <x:v>31121.002515789263</x:v>
      </x:c>
      <x:c r="AC3072" s="21" t="n">
        <x:v>40592.61197711642</x:v>
      </x:c>
      <x:c r="AD3072" s="25" t="n">
        <x:f>AC3072*(1+Inputs!$C$14)*(1-Inputs!$C$14/Inputs!$C$15)</x:f>
        <x:v>32210.237603841873</x:v>
      </x:c>
      <x:c r="AE3072" s="25" t="n">
        <x:f>AD3072/(B3072-Inputs!$C$14)</x:f>
        <x:v>503270.6821070476</x:v>
      </x:c>
      <x:c r="AF3072" s="25" t="n">
        <x:f>S3072/(1+B3072)^1+T3072/(1+B3072)^2+U3072/(1+B3072)^3+V3072/(1+B3072)^4+W3072/(1+B3072)^5+X3072/(1+B3072)^6+Y3072/(1+B3072)^7+Z3072/(1+B3072)^8+AA3072/(1+B3072)^9+AB3072/(1+B3072)^10+AE3072/(1+B3072)^10</x:f>
        <x:v>332392.3426857454</x:v>
      </x:c>
      <x:c r="AG3072" s="25" t="n">
        <x:f>(AF3072+Inputs!$C$12)/Inputs!$C$13</x:f>
        <x:v>291.033039911119</x:v>
      </x:c>
      <x:c r="AH3072" s="25" t="n">
        <x:f>(S3072+Inputs!$C$11)*Inputs!$C$8-Inputs!$C$11</x:f>
        <x:v>2422.8792530902483</x:v>
      </x:c>
      <x:c r="AI3072" s="25" t="n">
        <x:f>Inputs!$C$12+AH3072-Inputs!$C$10*Inputs!$C$13</x:f>
        <x:v>24740.794668290248</x:v>
      </x:c>
      <x:c r="AJ3072" s="25" t="n">
        <x:f>(S3072+Inputs!$C$11)*(1-Inputs!$C$8)</x:f>
        <x:v>6751.28991286262</x:v>
      </x:c>
      <x:c r="AK3072" s="25" t="n">
        <x:f>AJ3072/(1+B3072)^(1-Inputs!$C$8)+T3072/(1+B3072)^(2-Inputs!$C$8)+U3072/(1+B3072)^(3-Inputs!$C$8)+V3072/(1+B3072)^(4-Inputs!$C$8)+W3072/(1+B3072)^(5-Inputs!$C$8)+X3072/(1+B3072)^(6-Inputs!$C$8)+Y3072/(1+B3072)^(7-Inputs!$C$8)+Z3072/(1+B3072)^(8-Inputs!$C$8)+AA3072/(1+B3072)^(9-Inputs!$C$8)+AB3072/(1+B3072)^(10-Inputs!$C$8)+AE3072/(1+B3072)^(10-Inputs!$C$8)</x:f>
        <x:v>345118.62524569745</x:v>
      </x:c>
      <x:c r="AL3072" s="25" t="n">
        <x:f>(AK3072+AI3072)/Inputs!$C$13</x:f>
        <x:v>295.1209714612423</x:v>
      </x:c>
      <x:c r="AM3072" s="26" t="n">
        <x:f>IF(AL3072&gt;=Inputs!$C$7,1,0)</x:f>
        <x:v>1</x:v>
      </x:c>
      <x:c r="AN3072" s="26" t="n">
        <x:f>IF(Inputs!$C$7&lt;=(1-Inputs!$C$16)*AL3072,1,0)</x:f>
        <x:v>0</x:v>
      </x:c>
    </x:row>
    <x:row r="3073" ht="20" customHeight="1">
      <x:c r="A3073" s="16" t="n">
        <x:v>3068</x:v>
      </x:c>
      <x:c r="B3073" s="19" t="n">
        <x:v>0.08514871396716087</x:v>
      </x:c>
      <x:c r="C3073" s="24" t="n">
        <x:v>0.2603842251322419</x:v>
      </x:c>
      <x:c r="D3073" s="19" t="n">
        <x:v>0.011404347739117783</x:v>
      </x:c>
      <x:c r="E3073" s="19" t="n">
        <x:v>0.06739440148592991</x:v>
      </x:c>
      <x:c r="F3073" s="19" t="n">
        <x:v>-0.09013028744684448</x:v>
      </x:c>
      <x:c r="G3073" s="19" t="n">
        <x:v>-0.04009962790042153</x:v>
      </x:c>
      <x:c r="H3073" s="19" t="n">
        <x:v>0.4554044593305946</x:v>
      </x:c>
      <x:c r="I3073" s="19" t="n">
        <x:v>0.0689316684971152</x:v>
      </x:c>
      <x:c r="J3073" s="19" t="n">
        <x:v>0.0584527158880212</x:v>
      </x:c>
      <x:c r="K3073" s="19" t="n">
        <x:v>0.06633810875921313</x:v>
      </x:c>
      <x:c r="L3073" s="19" t="n">
        <x:v>0.0639674173715855</x:v>
      </x:c>
      <x:c r="M3073" s="19" t="n">
        <x:v>0.05607217640219801</x:v>
      </x:c>
      <x:c r="N3073" s="19" t="n">
        <x:v>0.06238217703907935</x:v>
      </x:c>
      <x:c r="O3073" s="19" t="n">
        <x:v>0.06375869533155651</x:v>
      </x:c>
      <x:c r="P3073" s="19" t="n">
        <x:v>0.062248790757918185</x:v>
      </x:c>
      <x:c r="Q3073" s="19" t="n">
        <x:v>0.05953423973818303</x:v>
      </x:c>
      <x:c r="R3073" s="19" t="n">
        <x:v>0.05701628642565197</x:v>
      </x:c>
      <x:c r="S3073" s="21" t="n">
        <x:v>11171.882866081573</x:v>
      </x:c>
      <x:c r="T3073" s="21" t="n">
        <x:v>16736.77134842173</x:v>
      </x:c>
      <x:c r="U3073" s="21" t="n">
        <x:v>19331.598518495935</x:v>
      </x:c>
      <x:c r="V3073" s="21" t="n">
        <x:v>22022.520309432075</x:v>
      </x:c>
      <x:c r="W3073" s="21" t="n">
        <x:v>24996.2504283864</x:v>
      </x:c>
      <x:c r="X3073" s="21" t="n">
        <x:v>26416.050512104383</x:v>
      </x:c>
      <x:c r="Y3073" s="21" t="n">
        <x:v>27609.14227680342</x:v>
      </x:c>
      <x:c r="Z3073" s="21" t="n">
        <x:v>28568.61142637807</x:v>
      </x:c>
      <x:c r="AA3073" s="21" t="n">
        <x:v>29255.09758981359</x:v>
      </x:c>
      <x:c r="AB3073" s="21" t="n">
        <x:v>29648.266824639617</x:v>
      </x:c>
      <x:c r="AC3073" s="21" t="n">
        <x:v>38671.65237996471</x:v>
      </x:c>
      <x:c r="AD3073" s="25" t="n">
        <x:f>AC3073*(1+Inputs!$C$14)*(1-Inputs!$C$14/Inputs!$C$15)</x:f>
        <x:v>30685.956163501993</x:v>
      </x:c>
      <x:c r="AE3073" s="25" t="n">
        <x:f>AD3073/(B3073-Inputs!$C$14)</x:f>
        <x:v>611899.1642257513</x:v>
      </x:c>
      <x:c r="AF3073" s="25" t="n">
        <x:f>S3073/(1+B3073)^1+T3073/(1+B3073)^2+U3073/(1+B3073)^3+V3073/(1+B3073)^4+W3073/(1+B3073)^5+X3073/(1+B3073)^6+Y3073/(1+B3073)^7+Z3073/(1+B3073)^8+AA3073/(1+B3073)^9+AB3073/(1+B3073)^10+AE3073/(1+B3073)^10</x:f>
        <x:v>416130.5993742109</x:v>
      </x:c>
      <x:c r="AG3073" s="25" t="n">
        <x:f>(AF3073+Inputs!$C$12)/Inputs!$C$13</x:f>
        <x:v>357.85009074659024</x:v>
      </x:c>
      <x:c r="AH3073" s="25" t="n">
        <x:f>(S3073+Inputs!$C$11)*Inputs!$C$8-Inputs!$C$11</x:f>
        <x:v>3358.794438629997</x:v>
      </x:c>
      <x:c r="AI3073" s="25" t="n">
        <x:f>Inputs!$C$12+AH3073-Inputs!$C$10*Inputs!$C$13</x:f>
        <x:v>25676.70985382999</x:v>
      </x:c>
      <x:c r="AJ3073" s="25" t="n">
        <x:f>(S3073+Inputs!$C$11)*(1-Inputs!$C$8)</x:f>
        <x:v>7813.088427451576</x:v>
      </x:c>
      <x:c r="AK3073" s="25" t="n">
        <x:f>AJ3073/(1+B3073)^(1-Inputs!$C$8)+T3073/(1+B3073)^(2-Inputs!$C$8)+U3073/(1+B3073)^(3-Inputs!$C$8)+V3073/(1+B3073)^(4-Inputs!$C$8)+W3073/(1+B3073)^(5-Inputs!$C$8)+X3073/(1+B3073)^(6-Inputs!$C$8)+Y3073/(1+B3073)^(7-Inputs!$C$8)+Z3073/(1+B3073)^(8-Inputs!$C$8)+AA3073/(1+B3073)^(9-Inputs!$C$8)+AB3073/(1+B3073)^(10-Inputs!$C$8)+AE3073/(1+B3073)^(10-Inputs!$C$8)</x:f>
        <x:v>429154.53783730377</x:v>
      </x:c>
      <x:c r="AL3073" s="25" t="n">
        <x:f>(AK3073+AI3073)/Inputs!$C$13</x:f>
        <x:v>362.92232248877724</x:v>
      </x:c>
      <x:c r="AM3073" s="26" t="n">
        <x:f>IF(AL3073&gt;=Inputs!$C$7,1,0)</x:f>
        <x:v>1</x:v>
      </x:c>
      <x:c r="AN3073" s="26" t="n">
        <x:f>IF(Inputs!$C$7&lt;=(1-Inputs!$C$16)*AL3073,1,0)</x:f>
        <x:v>1</x:v>
      </x:c>
    </x:row>
    <x:row r="3074" ht="20" customHeight="1">
      <x:c r="A3074" s="16" t="n">
        <x:v>3069</x:v>
      </x:c>
      <x:c r="B3074" s="19" t="n">
        <x:v>0.09539935178121492</x:v>
      </x:c>
      <x:c r="C3074" s="24" t="n">
        <x:v>0.6230238007500191</x:v>
      </x:c>
      <x:c r="D3074" s="19" t="n">
        <x:v>0.0416965972129006</x:v>
      </x:c>
      <x:c r="E3074" s="19" t="n">
        <x:v>0.0523724769730049</x:v>
      </x:c>
      <x:c r="F3074" s="19" t="n">
        <x:v>-0.21269602000696639</x:v>
      </x:c>
      <x:c r="G3074" s="19" t="n">
        <x:v>-0.043230743304273456</x:v>
      </x:c>
      <x:c r="H3074" s="19" t="n">
        <x:v>0.5438514881408594</x:v>
      </x:c>
      <x:c r="I3074" s="19" t="n">
        <x:v>0.07319684284784558</x:v>
      </x:c>
      <x:c r="J3074" s="19" t="n">
        <x:v>0.06662441811907342</x:v>
      </x:c>
      <x:c r="K3074" s="19" t="n">
        <x:v>0.06814736194297097</x:v>
      </x:c>
      <x:c r="L3074" s="19" t="n">
        <x:v>0.06589825106868716</x:v>
      </x:c>
      <x:c r="M3074" s="19" t="n">
        <x:v>0.07625249596569461</x:v>
      </x:c>
      <x:c r="N3074" s="19" t="n">
        <x:v>0.07433904862820896</x:v>
      </x:c>
      <x:c r="O3074" s="19" t="n">
        <x:v>0.07396086145046751</x:v>
      </x:c>
      <x:c r="P3074" s="19" t="n">
        <x:v>0.06623648821704933</x:v>
      </x:c>
      <x:c r="Q3074" s="19" t="n">
        <x:v>0.07570731717296099</x:v>
      </x:c>
      <x:c r="R3074" s="19" t="n">
        <x:v>0.06741358029821526</x:v>
      </x:c>
      <x:c r="S3074" s="21" t="n">
        <x:v>8990.663921793996</x:v>
      </x:c>
      <x:c r="T3074" s="21" t="n">
        <x:v>14565.487910871794</x:v>
      </x:c>
      <x:c r="U3074" s="21" t="n">
        <x:v>18289.48097280272</x:v>
      </x:c>
      <x:c r="V3074" s="21" t="n">
        <x:v>22485.331629065313</x:v>
      </x:c>
      <x:c r="W3074" s="21" t="n">
        <x:v>27277.35313945391</x:v>
      </x:c>
      <x:c r="X3074" s="21" t="n">
        <x:v>29322.833506304236</x:v>
      </x:c>
      <x:c r="Y3074" s="21" t="n">
        <x:v>30912.420171315076</x:v>
      </x:c>
      <x:c r="Z3074" s="21" t="n">
        <x:v>32147.00558310058</x:v>
      </x:c>
      <x:c r="AA3074" s="21" t="n">
        <x:v>32964.29915469473</x:v>
      </x:c>
      <x:c r="AB3074" s="21" t="n">
        <x:v>33353.55939160072</x:v>
      </x:c>
      <x:c r="AC3074" s="21" t="n">
        <x:v>43504.6426846966</x:v>
      </x:c>
      <x:c r="AD3074" s="25" t="n">
        <x:f>AC3074*(1+Inputs!$C$14)*(1-Inputs!$C$14/Inputs!$C$15)</x:f>
        <x:v>34520.933970306745</x:v>
      </x:c>
      <x:c r="AE3074" s="25" t="n">
        <x:f>AD3074/(B3074-Inputs!$C$14)</x:f>
        <x:v>571544.7757676642</x:v>
      </x:c>
      <x:c r="AF3074" s="25" t="n">
        <x:f>S3074/(1+B3074)^1+T3074/(1+B3074)^2+U3074/(1+B3074)^3+V3074/(1+B3074)^4+W3074/(1+B3074)^5+X3074/(1+B3074)^6+Y3074/(1+B3074)^7+Z3074/(1+B3074)^8+AA3074/(1+B3074)^9+AB3074/(1+B3074)^10+AE3074/(1+B3074)^10</x:f>
        <x:v>373705.8419498886</x:v>
      </x:c>
      <x:c r="AG3074" s="25" t="n">
        <x:f>(AF3074+Inputs!$C$12)/Inputs!$C$13</x:f>
        <x:v>323.99821365235476</x:v>
      </x:c>
      <x:c r="AH3074" s="25" t="n">
        <x:f>(S3074+Inputs!$C$11)*Inputs!$C$8-Inputs!$C$11</x:f>
        <x:v>2336.9083030870506</x:v>
      </x:c>
      <x:c r="AI3074" s="25" t="n">
        <x:f>Inputs!$C$12+AH3074-Inputs!$C$10*Inputs!$C$13</x:f>
        <x:v>24654.82371828705</x:v>
      </x:c>
      <x:c r="AJ3074" s="25" t="n">
        <x:f>(S3074+Inputs!$C$11)*(1-Inputs!$C$8)</x:f>
        <x:v>6653.755618706946</x:v>
      </x:c>
      <x:c r="AK3074" s="25" t="n">
        <x:f>AJ3074/(1+B3074)^(1-Inputs!$C$8)+T3074/(1+B3074)^(2-Inputs!$C$8)+U3074/(1+B3074)^(3-Inputs!$C$8)+V3074/(1+B3074)^(4-Inputs!$C$8)+W3074/(1+B3074)^(5-Inputs!$C$8)+X3074/(1+B3074)^(6-Inputs!$C$8)+Y3074/(1+B3074)^(7-Inputs!$C$8)+Z3074/(1+B3074)^(8-Inputs!$C$8)+AA3074/(1+B3074)^(9-Inputs!$C$8)+AB3074/(1+B3074)^(10-Inputs!$C$8)+AE3074/(1+B3074)^(10-Inputs!$C$8)</x:f>
        <x:v>387777.8068305758</x:v>
      </x:c>
      <x:c r="AL3074" s="25" t="n">
        <x:f>(AK3074+AI3074)/Inputs!$C$13</x:f>
        <x:v>329.0913034422699</x:v>
      </x:c>
      <x:c r="AM3074" s="26" t="n">
        <x:f>IF(AL3074&gt;=Inputs!$C$7,1,0)</x:f>
        <x:v>1</x:v>
      </x:c>
      <x:c r="AN3074" s="26" t="n">
        <x:f>IF(Inputs!$C$7&lt;=(1-Inputs!$C$16)*AL3074,1,0)</x:f>
        <x:v>0</x:v>
      </x:c>
    </x:row>
    <x:row r="3075" ht="20" customHeight="1">
      <x:c r="A3075" s="16" t="n">
        <x:v>3070</x:v>
      </x:c>
      <x:c r="B3075" s="19" t="n">
        <x:v>0.08844037085802715</x:v>
      </x:c>
      <x:c r="C3075" s="24" t="n">
        <x:v>0.3576552450951169</x:v>
      </x:c>
      <x:c r="D3075" s="19" t="n">
        <x:v>0.02411319420773879</x:v>
      </x:c>
      <x:c r="E3075" s="19" t="n">
        <x:v>0.0642593028252091</x:v>
      </x:c>
      <x:c r="F3075" s="19" t="n">
        <x:v>-0.17716758505358599</x:v>
      </x:c>
      <x:c r="G3075" s="19" t="n">
        <x:v>-0.06476460286659574</x:v>
      </x:c>
      <x:c r="H3075" s="19" t="n">
        <x:v>0.7322566243276754</x:v>
      </x:c>
      <x:c r="I3075" s="19" t="n">
        <x:v>0.07130609080394265</x:v>
      </x:c>
      <x:c r="J3075" s="19" t="n">
        <x:v>0.06604256181874121</x:v>
      </x:c>
      <x:c r="K3075" s="19" t="n">
        <x:v>0.06686291925056254</x:v>
      </x:c>
      <x:c r="L3075" s="19" t="n">
        <x:v>0.06780553888888903</x:v>
      </x:c>
      <x:c r="M3075" s="19" t="n">
        <x:v>0.06816239932840404</x:v>
      </x:c>
      <x:c r="N3075" s="19" t="n">
        <x:v>0.07094600615818195</x:v>
      </x:c>
      <x:c r="O3075" s="19" t="n">
        <x:v>0.0591404446179024</x:v>
      </x:c>
      <x:c r="P3075" s="19" t="n">
        <x:v>0.061018343681031414</x:v>
      </x:c>
      <x:c r="Q3075" s="19" t="n">
        <x:v>0.059010470145620955</x:v>
      </x:c>
      <x:c r="R3075" s="19" t="n">
        <x:v>0.07084489415373924</x:v>
      </x:c>
      <x:c r="S3075" s="21" t="n">
        <x:v>9532.434990593798</x:v>
      </x:c>
      <x:c r="T3075" s="21" t="n">
        <x:v>15050.698301505641</x:v>
      </x:c>
      <x:c r="U3075" s="21" t="n">
        <x:v>18468.8224259111</x:v>
      </x:c>
      <x:c r="V3075" s="21" t="n">
        <x:v>22198.17106224947</x:v>
      </x:c>
      <x:c r="W3075" s="21" t="n">
        <x:v>26370.58747865962</x:v>
      </x:c>
      <x:c r="X3075" s="21" t="n">
        <x:v>28218.975174021467</x:v>
      </x:c>
      <x:c r="Y3075" s="21" t="n">
        <x:v>29637.863959453425</x:v>
      </x:c>
      <x:c r="Z3075" s="21" t="n">
        <x:v>30722.54742440151</x:v>
      </x:c>
      <x:c r="AA3075" s="21" t="n">
        <x:v>31475.94502371761</x:v>
      </x:c>
      <x:c r="AB3075" s="21" t="n">
        <x:v>31860.609766397487</x:v>
      </x:c>
      <x:c r="AC3075" s="21" t="n">
        <x:v>41557.317086605406</x:v>
      </x:c>
      <x:c r="AD3075" s="25" t="n">
        <x:f>AC3075*(1+Inputs!$C$14)*(1-Inputs!$C$14/Inputs!$C$15)</x:f>
        <x:v>32975.731108221386</x:v>
      </x:c>
      <x:c r="AE3075" s="25" t="n">
        <x:f>AD3075/(B3075-Inputs!$C$14)</x:f>
        <x:v>617056.5544132667</x:v>
      </x:c>
      <x:c r="AF3075" s="25" t="n">
        <x:f>S3075/(1+B3075)^1+T3075/(1+B3075)^2+U3075/(1+B3075)^3+V3075/(1+B3075)^4+W3075/(1+B3075)^5+X3075/(1+B3075)^6+Y3075/(1+B3075)^7+Z3075/(1+B3075)^8+AA3075/(1+B3075)^9+AB3075/(1+B3075)^10+AE3075/(1+B3075)^10</x:f>
        <x:v>410549.9558822194</x:v>
      </x:c>
      <x:c r="AG3075" s="25" t="n">
        <x:f>(AF3075+Inputs!$C$12)/Inputs!$C$13</x:f>
        <x:v>353.39714230169625</x:v>
      </x:c>
      <x:c r="AH3075" s="25" t="n">
        <x:f>(S3075+Inputs!$C$11)*Inputs!$C$8-Inputs!$C$11</x:f>
        <x:v>2590.7243380590126</x:v>
      </x:c>
      <x:c r="AI3075" s="25" t="n">
        <x:f>Inputs!$C$12+AH3075-Inputs!$C$10*Inputs!$C$13</x:f>
        <x:v>24908.639753259013</x:v>
      </x:c>
      <x:c r="AJ3075" s="25" t="n">
        <x:f>(S3075+Inputs!$C$11)*(1-Inputs!$C$8)</x:f>
        <x:v>6941.710652534786</x:v>
      </x:c>
      <x:c r="AK3075" s="25" t="n">
        <x:f>AJ3075/(1+B3075)^(1-Inputs!$C$8)+T3075/(1+B3075)^(2-Inputs!$C$8)+U3075/(1+B3075)^(3-Inputs!$C$8)+V3075/(1+B3075)^(4-Inputs!$C$8)+W3075/(1+B3075)^(5-Inputs!$C$8)+X3075/(1+B3075)^(6-Inputs!$C$8)+Y3075/(1+B3075)^(7-Inputs!$C$8)+Z3075/(1+B3075)^(8-Inputs!$C$8)+AA3075/(1+B3075)^(9-Inputs!$C$8)+AB3075/(1+B3075)^(10-Inputs!$C$8)+AE3075/(1+B3075)^(10-Inputs!$C$8)</x:f>
        <x:v>424701.2371226238</x:v>
      </x:c>
      <x:c r="AL3075" s="25" t="n">
        <x:f>(AK3075+AI3075)/Inputs!$C$13</x:f>
        <x:v>358.75604756271315</x:v>
      </x:c>
      <x:c r="AM3075" s="26" t="n">
        <x:f>IF(AL3075&gt;=Inputs!$C$7,1,0)</x:f>
        <x:v>1</x:v>
      </x:c>
      <x:c r="AN3075" s="26" t="n">
        <x:f>IF(Inputs!$C$7&lt;=(1-Inputs!$C$16)*AL3075,1,0)</x:f>
        <x:v>1</x:v>
      </x:c>
    </x:row>
    <x:row r="3076" ht="20" customHeight="1">
      <x:c r="A3076" s="16" t="n">
        <x:v>3071</x:v>
      </x:c>
      <x:c r="B3076" s="19" t="n">
        <x:v>0.09377609311490226</x:v>
      </x:c>
      <x:c r="C3076" s="24" t="n">
        <x:v>0.49462716161602316</x:v>
      </x:c>
      <x:c r="D3076" s="19" t="n">
        <x:v>0.021637091094170557</x:v>
      </x:c>
      <x:c r="E3076" s="19" t="n">
        <x:v>0.05390467354579841</x:v>
      </x:c>
      <x:c r="F3076" s="19" t="n">
        <x:v>-0.18881086502452604</x:v>
      </x:c>
      <x:c r="G3076" s="19" t="n">
        <x:v>-0.051721879588266684</x:v>
      </x:c>
      <x:c r="H3076" s="19" t="n">
        <x:v>0.9453962791579045</x:v>
      </x:c>
      <x:c r="I3076" s="19" t="n">
        <x:v>0.07349533436237493</x:v>
      </x:c>
      <x:c r="J3076" s="19" t="n">
        <x:v>0.06170814312921152</x:v>
      </x:c>
      <x:c r="K3076" s="19" t="n">
        <x:v>0.07017772898519184</x:v>
      </x:c>
      <x:c r="L3076" s="19" t="n">
        <x:v>0.06567702148856255</x:v>
      </x:c>
      <x:c r="M3076" s="19" t="n">
        <x:v>0.05998154147602804</x:v>
      </x:c>
      <x:c r="N3076" s="19" t="n">
        <x:v>0.06986854519272243</x:v>
      </x:c>
      <x:c r="O3076" s="19" t="n">
        <x:v>0.06559983219664332</x:v>
      </x:c>
      <x:c r="P3076" s="19" t="n">
        <x:v>0.06495847042909304</x:v>
      </x:c>
      <x:c r="Q3076" s="19" t="n">
        <x:v>0.07074081274008108</x:v>
      </x:c>
      <x:c r="R3076" s="19" t="n">
        <x:v>0.06815067642251166</x:v>
      </x:c>
      <x:c r="S3076" s="21" t="n">
        <x:v>9380.626926129908</x:v>
      </x:c>
      <x:c r="T3076" s="21" t="n">
        <x:v>14959.63926758709</x:v>
      </x:c>
      <x:c r="U3076" s="21" t="n">
        <x:v>18550.89352268968</x:v>
      </x:c>
      <x:c r="V3076" s="21" t="n">
        <x:v>22580.527280577542</x:v>
      </x:c>
      <x:c r="W3076" s="21" t="n">
        <x:v>27004.296065695948</x:v>
      </x:c>
      <x:c r="X3076" s="21" t="n">
        <x:v>28687.70281195184</x:v>
      </x:c>
      <x:c r="Y3076" s="21" t="n">
        <x:v>29942.696864346944</x:v>
      </x:c>
      <x:c r="Z3076" s="21" t="n">
        <x:v>30918.76883975385</x:v>
      </x:c>
      <x:c r="AA3076" s="21" t="n">
        <x:v>31598.530888173256</x:v>
      </x:c>
      <x:c r="AB3076" s="21" t="n">
        <x:v>31964.472333263937</x:v>
      </x:c>
      <x:c r="AC3076" s="21" t="n">
        <x:v>41692.78999990949</x:v>
      </x:c>
      <x:c r="AD3076" s="25" t="n">
        <x:f>AC3076*(1+Inputs!$C$14)*(1-Inputs!$C$14/Inputs!$C$15)</x:f>
        <x:v>33083.22886492817</x:v>
      </x:c>
      <x:c r="AE3076" s="25" t="n">
        <x:f>AD3076/(B3076-Inputs!$C$14)</x:f>
        <x:v>562868.7976972759</x:v>
      </x:c>
      <x:c r="AF3076" s="25" t="n">
        <x:f>S3076/(1+B3076)^1+T3076/(1+B3076)^2+U3076/(1+B3076)^3+V3076/(1+B3076)^4+W3076/(1+B3076)^5+X3076/(1+B3076)^6+Y3076/(1+B3076)^7+Z3076/(1+B3076)^8+AA3076/(1+B3076)^9+AB3076/(1+B3076)^10+AE3076/(1+B3076)^10</x:f>
        <x:v>372946.42997106584</x:v>
      </x:c>
      <x:c r="AG3076" s="25" t="n">
        <x:f>(AF3076+Inputs!$C$12)/Inputs!$C$13</x:f>
        <x:v>323.3922580139081</x:v>
      </x:c>
      <x:c r="AH3076" s="25" t="n">
        <x:f>(S3076+Inputs!$C$11)*Inputs!$C$8-Inputs!$C$11</x:f>
        <x:v>2519.603299638943</x:v>
      </x:c>
      <x:c r="AI3076" s="25" t="n">
        <x:f>Inputs!$C$12+AH3076-Inputs!$C$10*Inputs!$C$13</x:f>
        <x:v>24837.518714838938</x:v>
      </x:c>
      <x:c r="AJ3076" s="25" t="n">
        <x:f>(S3076+Inputs!$C$11)*(1-Inputs!$C$8)</x:f>
        <x:v>6861.023626490965</x:v>
      </x:c>
      <x:c r="AK3076" s="25" t="n">
        <x:f>AJ3076/(1+B3076)^(1-Inputs!$C$8)+T3076/(1+B3076)^(2-Inputs!$C$8)+U3076/(1+B3076)^(3-Inputs!$C$8)+V3076/(1+B3076)^(4-Inputs!$C$8)+W3076/(1+B3076)^(5-Inputs!$C$8)+X3076/(1+B3076)^(6-Inputs!$C$8)+Y3076/(1+B3076)^(7-Inputs!$C$8)+Z3076/(1+B3076)^(8-Inputs!$C$8)+AA3076/(1+B3076)^(9-Inputs!$C$8)+AB3076/(1+B3076)^(10-Inputs!$C$8)+AE3076/(1+B3076)^(10-Inputs!$C$8)</x:f>
        <x:v>386539.00565815857</x:v>
      </x:c>
      <x:c r="AL3076" s="25" t="n">
        <x:f>(AK3076+AI3076)/Inputs!$C$13</x:f>
        <x:v>328.24860736963757</x:v>
      </x:c>
      <x:c r="AM3076" s="26" t="n">
        <x:f>IF(AL3076&gt;=Inputs!$C$7,1,0)</x:f>
        <x:v>1</x:v>
      </x:c>
      <x:c r="AN3076" s="26" t="n">
        <x:f>IF(Inputs!$C$7&lt;=(1-Inputs!$C$16)*AL3076,1,0)</x:f>
        <x:v>0</x:v>
      </x:c>
    </x:row>
    <x:row r="3077" ht="20" customHeight="1">
      <x:c r="A3077" s="16" t="n">
        <x:v>3072</x:v>
      </x:c>
      <x:c r="B3077" s="19" t="n">
        <x:v>0.09909541149651965</x:v>
      </x:c>
      <x:c r="C3077" s="24" t="n">
        <x:v>0.6325016447370047</x:v>
      </x:c>
      <x:c r="D3077" s="19" t="n">
        <x:v>0.024422267207786775</x:v>
      </x:c>
      <x:c r="E3077" s="19" t="n">
        <x:v>0.06684210170201056</x:v>
      </x:c>
      <x:c r="F3077" s="19" t="n">
        <x:v>-0.1826961830746302</x:v>
      </x:c>
      <x:c r="G3077" s="19" t="n">
        <x:v>-0.03760877685714206</x:v>
      </x:c>
      <x:c r="H3077" s="19" t="n">
        <x:v>0.7773169213241147</x:v>
      </x:c>
      <x:c r="I3077" s="19" t="n">
        <x:v>0.04920939966334686</x:v>
      </x:c>
      <x:c r="J3077" s="19" t="n">
        <x:v>0.05325953181372711</x:v>
      </x:c>
      <x:c r="K3077" s="19" t="n">
        <x:v>0.04765347950255887</x:v>
      </x:c>
      <x:c r="L3077" s="19" t="n">
        <x:v>0.046673702594724774</x:v>
      </x:c>
      <x:c r="M3077" s="19" t="n">
        <x:v>0.04674265144842707</x:v>
      </x:c>
      <x:c r="N3077" s="19" t="n">
        <x:v>0.049385964014262526</x:v>
      </x:c>
      <x:c r="O3077" s="19" t="n">
        <x:v>0.04700768234262455</x:v>
      </x:c>
      <x:c r="P3077" s="19" t="n">
        <x:v>0.0510068836628227</x:v>
      </x:c>
      <x:c r="Q3077" s="19" t="n">
        <x:v>0.04465674982301948</x:v>
      </x:c>
      <x:c r="R3077" s="19" t="n">
        <x:v>0.04872044368977527</x:v>
      </x:c>
      <x:c r="S3077" s="21" t="n">
        <x:v>9583.524868440887</x:v>
      </x:c>
      <x:c r="T3077" s="21" t="n">
        <x:v>15302.430229432353</x:v>
      </x:c>
      <x:c r="U3077" s="21" t="n">
        <x:v>19050.16605023213</x:v>
      </x:c>
      <x:c r="V3077" s="21" t="n">
        <x:v>23250.691113593977</x:v>
      </x:c>
      <x:c r="W3077" s="21" t="n">
        <x:v>27973.640634505202</x:v>
      </x:c>
      <x:c r="X3077" s="21" t="n">
        <x:v>29854.779748476994</x:v>
      </x:c>
      <x:c r="Y3077" s="21" t="n">
        <x:v>31279.906228078795</x:v>
      </x:c>
      <x:c r="Z3077" s="21" t="n">
        <x:v>32379.908913014922</x:v>
      </x:c>
      <x:c r="AA3077" s="21" t="n">
        <x:v>33118.978055967076</x:v>
      </x:c>
      <x:c r="AB3077" s="21" t="n">
        <x:v>33451.0859514309</x:v>
      </x:c>
      <x:c r="AC3077" s="21" t="n">
        <x:v>43631.851240996824</x:v>
      </x:c>
      <x:c r="AD3077" s="25" t="n">
        <x:f>AC3077*(1+Inputs!$C$14)*(1-Inputs!$C$14/Inputs!$C$15)</x:f>
        <x:v>34621.873959730976</x:v>
      </x:c>
      <x:c r="AE3077" s="25" t="n">
        <x:f>AD3077/(B3077-Inputs!$C$14)</x:f>
        <x:v>540161.5053459939</x:v>
      </x:c>
      <x:c r="AF3077" s="25" t="n">
        <x:f>S3077/(1+B3077)^1+T3077/(1+B3077)^2+U3077/(1+B3077)^3+V3077/(1+B3077)^4+W3077/(1+B3077)^5+X3077/(1+B3077)^6+Y3077/(1+B3077)^7+Z3077/(1+B3077)^8+AA3077/(1+B3077)^9+AB3077/(1+B3077)^10+AE3077/(1+B3077)^10</x:f>
        <x:v>354523.419287964</x:v>
      </x:c>
      <x:c r="AG3077" s="25" t="n">
        <x:f>(AF3077+Inputs!$C$12)/Inputs!$C$13</x:f>
        <x:v>308.69203269234606</x:v>
      </x:c>
      <x:c r="AH3077" s="25" t="n">
        <x:f>(S3077+Inputs!$C$11)*Inputs!$C$8-Inputs!$C$11</x:f>
        <x:v>2614.659595899703</x:v>
      </x:c>
      <x:c r="AI3077" s="25" t="n">
        <x:f>Inputs!$C$12+AH3077-Inputs!$C$10*Inputs!$C$13</x:f>
        <x:v>24932.575011099703</x:v>
      </x:c>
      <x:c r="AJ3077" s="25" t="n">
        <x:f>(S3077+Inputs!$C$11)*(1-Inputs!$C$8)</x:f>
        <x:v>6968.865272541184</x:v>
      </x:c>
      <x:c r="AK3077" s="25" t="n">
        <x:f>AJ3077/(1+B3077)^(1-Inputs!$C$8)+T3077/(1+B3077)^(2-Inputs!$C$8)+U3077/(1+B3077)^(3-Inputs!$C$8)+V3077/(1+B3077)^(4-Inputs!$C$8)+W3077/(1+B3077)^(5-Inputs!$C$8)+X3077/(1+B3077)^(6-Inputs!$C$8)+Y3077/(1+B3077)^(7-Inputs!$C$8)+Z3077/(1+B3077)^(8-Inputs!$C$8)+AA3077/(1+B3077)^(9-Inputs!$C$8)+AB3077/(1+B3077)^(10-Inputs!$C$8)+AE3077/(1+B3077)^(10-Inputs!$C$8)</x:f>
        <x:v>368082.9583223908</x:v>
      </x:c>
      <x:c r="AL3077" s="25" t="n">
        <x:f>(AK3077+AI3077)/Inputs!$C$13</x:f>
        <x:v>313.5978692220716</x:v>
      </x:c>
      <x:c r="AM3077" s="26" t="n">
        <x:f>IF(AL3077&gt;=Inputs!$C$7,1,0)</x:f>
        <x:v>1</x:v>
      </x:c>
      <x:c r="AN3077" s="26" t="n">
        <x:f>IF(Inputs!$C$7&lt;=(1-Inputs!$C$16)*AL3077,1,0)</x:f>
        <x:v>0</x:v>
      </x:c>
    </x:row>
    <x:row r="3078" ht="20" customHeight="1">
      <x:c r="A3078" s="16" t="n">
        <x:v>3073</x:v>
      </x:c>
      <x:c r="B3078" s="19" t="n">
        <x:v>0.09193452008632955</x:v>
      </x:c>
      <x:c r="C3078" s="24" t="n">
        <x:v>0.41948572600020384</x:v>
      </x:c>
      <x:c r="D3078" s="19" t="n">
        <x:v>0.023044576594044488</x:v>
      </x:c>
      <x:c r="E3078" s="19" t="n">
        <x:v>0.06064880485041585</x:v>
      </x:c>
      <x:c r="F3078" s="19" t="n">
        <x:v>-0.17752336851341285</x:v>
      </x:c>
      <x:c r="G3078" s="19" t="n">
        <x:v>-0.051383251507898534</x:v>
      </x:c>
      <x:c r="H3078" s="19" t="n">
        <x:v>0.8261674767030343</x:v>
      </x:c>
      <x:c r="I3078" s="19" t="n">
        <x:v>0.06024234704906689</x:v>
      </x:c>
      <x:c r="J3078" s="19" t="n">
        <x:v>0.05581632404088055</x:v>
      </x:c>
      <x:c r="K3078" s="19" t="n">
        <x:v>0.0655995954372213</x:v>
      </x:c>
      <x:c r="L3078" s="19" t="n">
        <x:v>0.05305119589768424</x:v>
      </x:c>
      <x:c r="M3078" s="19" t="n">
        <x:v>0.06403953905279763</x:v>
      </x:c>
      <x:c r="N3078" s="19" t="n">
        <x:v>0.07229326462054246</x:v>
      </x:c>
      <x:c r="O3078" s="19" t="n">
        <x:v>0.05553993818669482</x:v>
      </x:c>
      <x:c r="P3078" s="19" t="n">
        <x:v>0.05876380439696163</x:v>
      </x:c>
      <x:c r="Q3078" s="19" t="n">
        <x:v>0.05860175179714475</x:v>
      </x:c>
      <x:c r="R3078" s="19" t="n">
        <x:v>0.06318652874284339</x:v>
      </x:c>
      <x:c r="S3078" s="21" t="n">
        <x:v>9595.886712171514</x:v>
      </x:c>
      <x:c r="T3078" s="21" t="n">
        <x:v>15128.702043127612</x:v>
      </x:c>
      <x:c r="U3078" s="21" t="n">
        <x:v>18567.525582015838</x:v>
      </x:c>
      <x:c r="V3078" s="21" t="n">
        <x:v>22385.70030126405</x:v>
      </x:c>
      <x:c r="W3078" s="21" t="n">
        <x:v>26589.102330921498</x:v>
      </x:c>
      <x:c r="X3078" s="21" t="n">
        <x:v>28374.498579715317</x:v>
      </x:c>
      <x:c r="Y3078" s="21" t="n">
        <x:v>29734.485654578108</x:v>
      </x:c>
      <x:c r="Z3078" s="21" t="n">
        <x:v>30760.2530010144</x:v>
      </x:c>
      <x:c r="AA3078" s="21" t="n">
        <x:v>31477.61513303997</x:v>
      </x:c>
      <x:c r="AB3078" s="21" t="n">
        <x:v>31850.10954559427</x:v>
      </x:c>
      <x:c r="AC3078" s="21" t="n">
        <x:v>41543.62114642731</x:v>
      </x:c>
      <x:c r="AD3078" s="25" t="n">
        <x:f>AC3078*(1+Inputs!$C$14)*(1-Inputs!$C$14/Inputs!$C$15)</x:f>
        <x:v>32964.86337969006</x:v>
      </x:c>
      <x:c r="AE3078" s="25" t="n">
        <x:f>AD3078/(B3078-Inputs!$C$14)</x:f>
        <x:v>578996.0700416126</x:v>
      </x:c>
      <x:c r="AF3078" s="25" t="n">
        <x:f>S3078/(1+B3078)^1+T3078/(1+B3078)^2+U3078/(1+B3078)^3+V3078/(1+B3078)^4+W3078/(1+B3078)^5+X3078/(1+B3078)^6+Y3078/(1+B3078)^7+Z3078/(1+B3078)^8+AA3078/(1+B3078)^9+AB3078/(1+B3078)^10+AE3078/(1+B3078)^10</x:f>
        <x:v>384394.5712877641</x:v>
      </x:c>
      <x:c r="AG3078" s="25" t="n">
        <x:f>(AF3078+Inputs!$C$12)/Inputs!$C$13</x:f>
        <x:v>332.52704384035883</x:v>
      </x:c>
      <x:c r="AH3078" s="25" t="n">
        <x:f>(S3078+Inputs!$C$11)*Inputs!$C$8-Inputs!$C$11</x:f>
        <x:v>2620.4510350173396</x:v>
      </x:c>
      <x:c r="AI3078" s="25" t="n">
        <x:f>Inputs!$C$12+AH3078-Inputs!$C$10*Inputs!$C$13</x:f>
        <x:v>24938.366450217334</x:v>
      </x:c>
      <x:c r="AJ3078" s="25" t="n">
        <x:f>(S3078+Inputs!$C$11)*(1-Inputs!$C$8)</x:f>
        <x:v>6975.435677154175</x:v>
      </x:c>
      <x:c r="AK3078" s="25" t="n">
        <x:f>AJ3078/(1+B3078)^(1-Inputs!$C$8)+T3078/(1+B3078)^(2-Inputs!$C$8)+U3078/(1+B3078)^(3-Inputs!$C$8)+V3078/(1+B3078)^(4-Inputs!$C$8)+W3078/(1+B3078)^(5-Inputs!$C$8)+X3078/(1+B3078)^(6-Inputs!$C$8)+Y3078/(1+B3078)^(7-Inputs!$C$8)+Z3078/(1+B3078)^(8-Inputs!$C$8)+AA3078/(1+B3078)^(9-Inputs!$C$8)+AB3078/(1+B3078)^(10-Inputs!$C$8)+AE3078/(1+B3078)^(10-Inputs!$C$8)</x:f>
        <x:v>398063.38725141506</x:v>
      </x:c>
      <x:c r="AL3078" s="25" t="n">
        <x:f>(AK3078+AI3078)/Inputs!$C$13</x:f>
        <x:v>337.5246965759752</x:v>
      </x:c>
      <x:c r="AM3078" s="26" t="n">
        <x:f>IF(AL3078&gt;=Inputs!$C$7,1,0)</x:f>
        <x:v>1</x:v>
      </x:c>
      <x:c r="AN3078" s="26" t="n">
        <x:f>IF(Inputs!$C$7&lt;=(1-Inputs!$C$16)*AL3078,1,0)</x:f>
        <x:v>1</x:v>
      </x:c>
    </x:row>
    <x:row r="3079" ht="20" customHeight="1">
      <x:c r="A3079" s="16" t="n">
        <x:v>3074</x:v>
      </x:c>
      <x:c r="B3079" s="19" t="n">
        <x:v>0.07570710032067983</x:v>
      </x:c>
      <x:c r="C3079" s="24" t="n">
        <x:v>0.7378122793687965</x:v>
      </x:c>
      <x:c r="D3079" s="19" t="n">
        <x:v>0.03298924209567673</x:v>
      </x:c>
      <x:c r="E3079" s="19" t="n">
        <x:v>0.06096653599859082</x:v>
      </x:c>
      <x:c r="F3079" s="19" t="n">
        <x:v>-0.18299966282239555</x:v>
      </x:c>
      <x:c r="G3079" s="19" t="n">
        <x:v>-0.04939817960332504</x:v>
      </x:c>
      <x:c r="H3079" s="19" t="n">
        <x:v>0.916902726382574</x:v>
      </x:c>
      <x:c r="I3079" s="19" t="n">
        <x:v>0.06206188158269128</x:v>
      </x:c>
      <x:c r="J3079" s="19" t="n">
        <x:v>0.06931717634884421</x:v>
      </x:c>
      <x:c r="K3079" s="19" t="n">
        <x:v>0.07291959731294924</x:v>
      </x:c>
      <x:c r="L3079" s="19" t="n">
        <x:v>0.07093577251665806</x:v>
      </x:c>
      <x:c r="M3079" s="19" t="n">
        <x:v>0.07368956819239543</x:v>
      </x:c>
      <x:c r="N3079" s="19" t="n">
        <x:v>0.06616943143288495</x:v>
      </x:c>
      <x:c r="O3079" s="19" t="n">
        <x:v>0.06476039648832625</x:v>
      </x:c>
      <x:c r="P3079" s="19" t="n">
        <x:v>0.07575661628649755</x:v>
      </x:c>
      <x:c r="Q3079" s="19" t="n">
        <x:v>0.06847942005619757</x:v>
      </x:c>
      <x:c r="R3079" s="19" t="n">
        <x:v>0.07360746361264206</x:v>
      </x:c>
      <x:c r="S3079" s="21" t="n">
        <x:v>9555.886177427503</x:v>
      </x:c>
      <x:c r="T3079" s="21" t="n">
        <x:v>15505.611468230143</x:v>
      </x:c>
      <x:c r="U3079" s="21" t="n">
        <x:v>19679.231976311712</x:v>
      </x:c>
      <x:c r="V3079" s="21" t="n">
        <x:v>24462.216125365438</x:v>
      </x:c>
      <x:c r="W3079" s="21" t="n">
        <x:v>29885.98595743046</x:v>
      </x:c>
      <x:c r="X3079" s="21" t="n">
        <x:v>32085.1775015666</x:v>
      </x:c>
      <x:c r="Y3079" s="21" t="n">
        <x:v>33695.8599770985</x:v>
      </x:c>
      <x:c r="Z3079" s="21" t="n">
        <x:v>34927.05452030449</x:v>
      </x:c>
      <x:c r="AA3079" s="21" t="n">
        <x:v>35738.49745061992</x:v>
      </x:c>
      <x:c r="AB3079" s="21" t="n">
        <x:v>36053.27650829493</x:v>
      </x:c>
      <x:c r="AC3079" s="21" t="n">
        <x:v>47026.01283690643</x:v>
      </x:c>
      <x:c r="AD3079" s="25" t="n">
        <x:f>AC3079*(1+Inputs!$C$14)*(1-Inputs!$C$14/Inputs!$C$15)</x:f>
        <x:v>37315.14118608525</x:v>
      </x:c>
      <x:c r="AE3079" s="25" t="n">
        <x:f>AD3079/(B3079-Inputs!$C$14)</x:f>
        <x:v>916674.0173612561</x:v>
      </x:c>
      <x:c r="AF3079" s="25" t="n">
        <x:f>S3079/(1+B3079)^1+T3079/(1+B3079)^2+U3079/(1+B3079)^3+V3079/(1+B3079)^4+W3079/(1+B3079)^5+X3079/(1+B3079)^6+Y3079/(1+B3079)^7+Z3079/(1+B3079)^8+AA3079/(1+B3079)^9+AB3079/(1+B3079)^10+AE3079/(1+B3079)^10</x:f>
        <x:v>615275.847752125</x:v>
      </x:c>
      <x:c r="AG3079" s="25" t="n">
        <x:f>(AF3079+Inputs!$C$12)/Inputs!$C$13</x:f>
        <x:v>516.7535443259205</x:v>
      </x:c>
      <x:c r="AH3079" s="25" t="n">
        <x:f>(S3079+Inputs!$C$11)*Inputs!$C$8-Inputs!$C$11</x:f>
        <x:v>2601.711058466036</x:v>
      </x:c>
      <x:c r="AI3079" s="25" t="n">
        <x:f>Inputs!$C$12+AH3079-Inputs!$C$10*Inputs!$C$13</x:f>
        <x:v>24919.62647366603</x:v>
      </x:c>
      <x:c r="AJ3079" s="25" t="n">
        <x:f>(S3079+Inputs!$C$11)*(1-Inputs!$C$8)</x:f>
        <x:v>6954.175118961468</x:v>
      </x:c>
      <x:c r="AK3079" s="25" t="n">
        <x:f>AJ3079/(1+B3079)^(1-Inputs!$C$8)+T3079/(1+B3079)^(2-Inputs!$C$8)+U3079/(1+B3079)^(3-Inputs!$C$8)+V3079/(1+B3079)^(4-Inputs!$C$8)+W3079/(1+B3079)^(5-Inputs!$C$8)+X3079/(1+B3079)^(6-Inputs!$C$8)+Y3079/(1+B3079)^(7-Inputs!$C$8)+Z3079/(1+B3079)^(8-Inputs!$C$8)+AA3079/(1+B3079)^(9-Inputs!$C$8)+AB3079/(1+B3079)^(10-Inputs!$C$8)+AE3079/(1+B3079)^(10-Inputs!$C$8)</x:f>
        <x:v>634173.0191705212</x:v>
      </x:c>
      <x:c r="AL3079" s="25" t="n">
        <x:f>(AK3079+AI3079)/Inputs!$C$13</x:f>
        <x:v>525.9080920818711</x:v>
      </x:c>
      <x:c r="AM3079" s="26" t="n">
        <x:f>IF(AL3079&gt;=Inputs!$C$7,1,0)</x:f>
        <x:v>1</x:v>
      </x:c>
      <x:c r="AN3079" s="26" t="n">
        <x:f>IF(Inputs!$C$7&lt;=(1-Inputs!$C$16)*AL3079,1,0)</x:f>
        <x:v>1</x:v>
      </x:c>
    </x:row>
    <x:row r="3080" ht="20" customHeight="1">
      <x:c r="A3080" s="16" t="n">
        <x:v>3075</x:v>
      </x:c>
      <x:c r="B3080" s="19" t="n">
        <x:v>0.08402163896994931</x:v>
      </x:c>
      <x:c r="C3080" s="24" t="n">
        <x:v>0.47693012884340646</x:v>
      </x:c>
      <x:c r="D3080" s="19" t="n">
        <x:v>0.027418626800773893</x:v>
      </x:c>
      <x:c r="E3080" s="19" t="n">
        <x:v>0.04742141579807509</x:v>
      </x:c>
      <x:c r="F3080" s="19" t="n">
        <x:v>-0.18253397104223157</x:v>
      </x:c>
      <x:c r="G3080" s="19" t="n">
        <x:v>-0.08306572505423844</x:v>
      </x:c>
      <x:c r="H3080" s="19" t="n">
        <x:v>0.6393440430251474</x:v>
      </x:c>
      <x:c r="I3080" s="19" t="n">
        <x:v>0.0633887820185771</x:v>
      </x:c>
      <x:c r="J3080" s="19" t="n">
        <x:v>0.060914140606358844</x:v>
      </x:c>
      <x:c r="K3080" s="19" t="n">
        <x:v>0.06274277280848878</x:v>
      </x:c>
      <x:c r="L3080" s="19" t="n">
        <x:v>0.05800168239548043</x:v>
      </x:c>
      <x:c r="M3080" s="19" t="n">
        <x:v>0.059900820492897536</x:v>
      </x:c>
      <x:c r="N3080" s="19" t="n">
        <x:v>0.06256564096879061</x:v>
      </x:c>
      <x:c r="O3080" s="19" t="n">
        <x:v>0.06012733152618807</x:v>
      </x:c>
      <x:c r="P3080" s="19" t="n">
        <x:v>0.06418264117026524</x:v>
      </x:c>
      <x:c r="Q3080" s="19" t="n">
        <x:v>0.06319748299374055</x:v>
      </x:c>
      <x:c r="R3080" s="19" t="n">
        <x:v>0.058680018204694304</x:v>
      </x:c>
      <x:c r="S3080" s="21" t="n">
        <x:v>9311.785731654394</x:v>
      </x:c>
      <x:c r="T3080" s="21" t="n">
        <x:v>14808.348623783071</x:v>
      </x:c>
      <x:c r="U3080" s="21" t="n">
        <x:v>18132.714451409618</x:v>
      </x:c>
      <x:c r="V3080" s="21" t="n">
        <x:v>21664.978293248834</x:v>
      </x:c>
      <x:c r="W3080" s="21" t="n">
        <x:v>25574.261205667524</x:v>
      </x:c>
      <x:c r="X3080" s="21" t="n">
        <x:v>27123.223207620573</x:v>
      </x:c>
      <x:c r="Y3080" s="21" t="n">
        <x:v>28323.115341032557</x:v>
      </x:c>
      <x:c r="Z3080" s="21" t="n">
        <x:v>29277.74629811069</x:v>
      </x:c>
      <x:c r="AA3080" s="21" t="n">
        <x:v>29968.40990844717</x:v>
      </x:c>
      <x:c r="AB3080" s="21" t="n">
        <x:v>30359.767542015907</x:v>
      </x:c>
      <x:c r="AC3080" s="21" t="n">
        <x:v>39599.6967939338</x:v>
      </x:c>
      <x:c r="AD3080" s="25" t="n">
        <x:f>AC3080*(1+Inputs!$C$14)*(1-Inputs!$C$14/Inputs!$C$15)</x:f>
        <x:v>31422.359405986466</x:v>
      </x:c>
      <x:c r="AE3080" s="25" t="n">
        <x:f>AD3080/(B3080-Inputs!$C$14)</x:f>
        <x:v>640989.5724875426</x:v>
      </x:c>
      <x:c r="AF3080" s="25" t="n">
        <x:f>S3080/(1+B3080)^1+T3080/(1+B3080)^2+U3080/(1+B3080)^3+V3080/(1+B3080)^4+W3080/(1+B3080)^5+X3080/(1+B3080)^6+Y3080/(1+B3080)^7+Z3080/(1+B3080)^8+AA3080/(1+B3080)^9+AB3080/(1+B3080)^10+AE3080/(1+B3080)^10</x:f>
        <x:v>430489.6594780794</x:v>
      </x:c>
      <x:c r="AG3080" s="25" t="n">
        <x:f>(AF3080+Inputs!$C$12)/Inputs!$C$13</x:f>
        <x:v>369.3075784810098</x:v>
      </x:c>
      <x:c r="AH3080" s="25" t="n">
        <x:f>(S3080+Inputs!$C$11)*Inputs!$C$8-Inputs!$C$11</x:f>
        <x:v>2487.3516715421956</x:v>
      </x:c>
      <x:c r="AI3080" s="25" t="n">
        <x:f>Inputs!$C$12+AH3080-Inputs!$C$10*Inputs!$C$13</x:f>
        <x:v>24805.26708674219</x:v>
      </x:c>
      <x:c r="AJ3080" s="25" t="n">
        <x:f>(S3080+Inputs!$C$11)*(1-Inputs!$C$8)</x:f>
        <x:v>6824.434060112199</x:v>
      </x:c>
      <x:c r="AK3080" s="25" t="n">
        <x:f>AJ3080/(1+B3080)^(1-Inputs!$C$8)+T3080/(1+B3080)^(2-Inputs!$C$8)+U3080/(1+B3080)^(3-Inputs!$C$8)+V3080/(1+B3080)^(4-Inputs!$C$8)+W3080/(1+B3080)^(5-Inputs!$C$8)+X3080/(1+B3080)^(6-Inputs!$C$8)+Y3080/(1+B3080)^(7-Inputs!$C$8)+Z3080/(1+B3080)^(8-Inputs!$C$8)+AA3080/(1+B3080)^(9-Inputs!$C$8)+AB3080/(1+B3080)^(10-Inputs!$C$8)+AE3080/(1+B3080)^(10-Inputs!$C$8)</x:f>
        <x:v>444689.3555441564</x:v>
      </x:c>
      <x:c r="AL3080" s="25" t="n">
        <x:f>(AK3080+AI3080)/Inputs!$C$13</x:f>
        <x:v>374.6226313740564</x:v>
      </x:c>
      <x:c r="AM3080" s="26" t="n">
        <x:f>IF(AL3080&gt;=Inputs!$C$7,1,0)</x:f>
        <x:v>1</x:v>
      </x:c>
      <x:c r="AN3080" s="26" t="n">
        <x:f>IF(Inputs!$C$7&lt;=(1-Inputs!$C$16)*AL3080,1,0)</x:f>
        <x:v>1</x:v>
      </x:c>
    </x:row>
    <x:row r="3081" ht="20" customHeight="1">
      <x:c r="A3081" s="16" t="n">
        <x:v>3076</x:v>
      </x:c>
      <x:c r="B3081" s="19" t="n">
        <x:v>0.09358533600522824</x:v>
      </x:c>
      <x:c r="C3081" s="24" t="n">
        <x:v>0.8032417679723665</x:v>
      </x:c>
      <x:c r="D3081" s="19" t="n">
        <x:v>0.039103716401491795</x:v>
      </x:c>
      <x:c r="E3081" s="19" t="n">
        <x:v>0.06100728036745097</x:v>
      </x:c>
      <x:c r="F3081" s="19" t="n">
        <x:v>-0.14618384048998112</x:v>
      </x:c>
      <x:c r="G3081" s="19" t="n">
        <x:v>-0.09938909135628193</x:v>
      </x:c>
      <x:c r="H3081" s="19" t="n">
        <x:v>0.7717000875437918</x:v>
      </x:c>
      <x:c r="I3081" s="19" t="n">
        <x:v>0.07086285269941868</x:v>
      </x:c>
      <x:c r="J3081" s="19" t="n">
        <x:v>0.07647326013267389</x:v>
      </x:c>
      <x:c r="K3081" s="19" t="n">
        <x:v>0.07323205387244003</x:v>
      </x:c>
      <x:c r="L3081" s="19" t="n">
        <x:v>0.07236512323096463</x:v>
      </x:c>
      <x:c r="M3081" s="19" t="n">
        <x:v>0.07117689106498687</x:v>
      </x:c>
      <x:c r="N3081" s="19" t="n">
        <x:v>0.07174151975848075</x:v>
      </x:c>
      <x:c r="O3081" s="19" t="n">
        <x:v>0.07284646165977052</x:v>
      </x:c>
      <x:c r="P3081" s="19" t="n">
        <x:v>0.07421888564907818</x:v>
      </x:c>
      <x:c r="Q3081" s="19" t="n">
        <x:v>0.07097948155131348</x:v>
      </x:c>
      <x:c r="R3081" s="19" t="n">
        <x:v>0.06879492145942209</x:v>
      </x:c>
      <x:c r="S3081" s="21" t="n">
        <x:v>9940.440460865373</x:v>
      </x:c>
      <x:c r="T3081" s="21" t="n">
        <x:v>16230.239973549864</x:v>
      </x:c>
      <x:c r="U3081" s="21" t="n">
        <x:v>20495.64885326629</x:v>
      </x:c>
      <x:c r="V3081" s="21" t="n">
        <x:v>25158.958697968614</x:v>
      </x:c>
      <x:c r="W3081" s="21" t="n">
        <x:v>30499.805510378457</x:v>
      </x:c>
      <x:c r="X3081" s="21" t="n">
        <x:v>32766.724082358607</x:v>
      </x:c>
      <x:c r="Y3081" s="21" t="n">
        <x:v>34528.20596113823</x:v>
      </x:c>
      <x:c r="Z3081" s="21" t="n">
        <x:v>35868.514400535234</x:v>
      </x:c>
      <x:c r="AA3081" s="21" t="n">
        <x:v>36717.65633156296</x:v>
      </x:c>
      <x:c r="AB3081" s="21" t="n">
        <x:v>37023.18224308849</x:v>
      </x:c>
      <x:c r="AC3081" s="21" t="n">
        <x:v>48291.1072735937</x:v>
      </x:c>
      <x:c r="AD3081" s="25" t="n">
        <x:f>AC3081*(1+Inputs!$C$14)*(1-Inputs!$C$14/Inputs!$C$15)</x:f>
        <x:v>38318.99362159659</x:v>
      </x:c>
      <x:c r="AE3081" s="25" t="n">
        <x:f>AD3081/(B3081-Inputs!$C$14)</x:f>
        <x:v>654071.4150410771</x:v>
      </x:c>
      <x:c r="AF3081" s="25" t="n">
        <x:f>S3081/(1+B3081)^1+T3081/(1+B3081)^2+U3081/(1+B3081)^3+V3081/(1+B3081)^4+W3081/(1+B3081)^5+X3081/(1+B3081)^6+Y3081/(1+B3081)^7+Z3081/(1+B3081)^8+AA3081/(1+B3081)^9+AB3081/(1+B3081)^10+AE3081/(1+B3081)^10</x:f>
        <x:v>429481.182765307</x:v>
      </x:c>
      <x:c r="AG3081" s="25" t="n">
        <x:f>(AF3081+Inputs!$C$12)/Inputs!$C$13</x:f>
        <x:v>368.5028872628203</x:v>
      </x:c>
      <x:c r="AH3081" s="25" t="n">
        <x:f>(S3081+Inputs!$C$11)*Inputs!$C$8-Inputs!$C$11</x:f>
        <x:v>2781.8721063232297</x:v>
      </x:c>
      <x:c r="AI3081" s="25" t="n">
        <x:f>Inputs!$C$12+AH3081-Inputs!$C$10*Inputs!$C$13</x:f>
        <x:v>25099.787521523227</x:v>
      </x:c>
      <x:c r="AJ3081" s="25" t="n">
        <x:f>(S3081+Inputs!$C$11)*(1-Inputs!$C$8)</x:f>
        <x:v>7158.568354542144</x:v>
      </x:c>
      <x:c r="AK3081" s="25" t="n">
        <x:f>AJ3081/(1+B3081)^(1-Inputs!$C$8)+T3081/(1+B3081)^(2-Inputs!$C$8)+U3081/(1+B3081)^(3-Inputs!$C$8)+V3081/(1+B3081)^(4-Inputs!$C$8)+W3081/(1+B3081)^(5-Inputs!$C$8)+X3081/(1+B3081)^(6-Inputs!$C$8)+Y3081/(1+B3081)^(7-Inputs!$C$8)+Z3081/(1+B3081)^(8-Inputs!$C$8)+AA3081/(1+B3081)^(9-Inputs!$C$8)+AB3081/(1+B3081)^(10-Inputs!$C$8)+AE3081/(1+B3081)^(10-Inputs!$C$8)</x:f>
        <x:v>445211.5144895331</x:v>
      </x:c>
      <x:c r="AL3081" s="25" t="n">
        <x:f>(AK3081+AI3081)/Inputs!$C$13</x:f>
        <x:v>375.2742822421094</x:v>
      </x:c>
      <x:c r="AM3081" s="26" t="n">
        <x:f>IF(AL3081&gt;=Inputs!$C$7,1,0)</x:f>
        <x:v>1</x:v>
      </x:c>
      <x:c r="AN3081" s="26" t="n">
        <x:f>IF(Inputs!$C$7&lt;=(1-Inputs!$C$16)*AL3081,1,0)</x:f>
        <x:v>1</x:v>
      </x:c>
    </x:row>
    <x:row r="3082" ht="20" customHeight="1">
      <x:c r="A3082" s="16" t="n">
        <x:v>3077</x:v>
      </x:c>
      <x:c r="B3082" s="19" t="n">
        <x:v>0.08655420798585904</x:v>
      </x:c>
      <x:c r="C3082" s="24" t="n">
        <x:v>0.5887301667017084</x:v>
      </x:c>
      <x:c r="D3082" s="19" t="n">
        <x:v>0.02281966725254421</x:v>
      </x:c>
      <x:c r="E3082" s="19" t="n">
        <x:v>0.040081914224853396</x:v>
      </x:c>
      <x:c r="F3082" s="19" t="n">
        <x:v>-0.20970971657412635</x:v>
      </x:c>
      <x:c r="G3082" s="19" t="n">
        <x:v>-0.04883715266055731</x:v>
      </x:c>
      <x:c r="H3082" s="19" t="n">
        <x:v>0.955624105080318</x:v>
      </x:c>
      <x:c r="I3082" s="19" t="n">
        <x:v>0.07040047738880845</x:v>
      </x:c>
      <x:c r="J3082" s="19" t="n">
        <x:v>0.07306332232319278</x:v>
      </x:c>
      <x:c r="K3082" s="19" t="n">
        <x:v>0.06685085892212442</x:v>
      </x:c>
      <x:c r="L3082" s="19" t="n">
        <x:v>0.06474478939186497</x:v>
      </x:c>
      <x:c r="M3082" s="19" t="n">
        <x:v>0.06846782538616594</x:v>
      </x:c>
      <x:c r="N3082" s="19" t="n">
        <x:v>0.05834255663731369</x:v>
      </x:c>
      <x:c r="O3082" s="19" t="n">
        <x:v>0.059693237581205955</x:v>
      </x:c>
      <x:c r="P3082" s="19" t="n">
        <x:v>0.06733308001353976</x:v>
      </x:c>
      <x:c r="Q3082" s="19" t="n">
        <x:v>0.06881033363127813</x:v>
      </x:c>
      <x:c r="R3082" s="19" t="n">
        <x:v>0.05612123799817141</x:v>
      </x:c>
      <x:c r="S3082" s="21" t="n">
        <x:v>9009.801709520516</x:v>
      </x:c>
      <x:c r="T3082" s="21" t="n">
        <x:v>14489.604291264344</x:v>
      </x:c>
      <x:c r="U3082" s="21" t="n">
        <x:v>18117.884899870558</x:v>
      </x:c>
      <x:c r="V3082" s="21" t="n">
        <x:v>22148.134756271033</x:v>
      </x:c>
      <x:c r="W3082" s="21" t="n">
        <x:v>26556.49332701976</x:v>
      </x:c>
      <x:c r="X3082" s="21" t="n">
        <x:v>28079.898008785698</x:v>
      </x:c>
      <x:c r="Y3082" s="21" t="n">
        <x:v>29123.620317760957</x:v>
      </x:c>
      <x:c r="Z3082" s="21" t="n">
        <x:v>29965.591372056042</x:v>
      </x:c>
      <x:c r="AA3082" s="21" t="n">
        <x:v>30586.44789071483</x:v>
      </x:c>
      <x:c r="AB3082" s="21" t="n">
        <x:v>30948.140347819794</x:v>
      </x:c>
      <x:c r="AC3082" s="21" t="n">
        <x:v>40367.139584112774</x:v>
      </x:c>
      <x:c r="AD3082" s="25" t="n">
        <x:f>AC3082*(1+Inputs!$C$14)*(1-Inputs!$C$14/Inputs!$C$15)</x:f>
        <x:v>32031.325259993482</x:v>
      </x:c>
      <x:c r="AE3082" s="25" t="n">
        <x:f>AD3082/(B3082-Inputs!$C$14)</x:f>
        <x:v>621313.497217908</x:v>
      </x:c>
      <x:c r="AF3082" s="25" t="n">
        <x:f>S3082/(1+B3082)^1+T3082/(1+B3082)^2+U3082/(1+B3082)^3+V3082/(1+B3082)^4+W3082/(1+B3082)^5+X3082/(1+B3082)^6+Y3082/(1+B3082)^7+Z3082/(1+B3082)^8+AA3082/(1+B3082)^9+AB3082/(1+B3082)^10+AE3082/(1+B3082)^10</x:f>
        <x:v>415767.7681255876</x:v>
      </x:c>
      <x:c r="AG3082" s="25" t="n">
        <x:f>(AF3082+Inputs!$C$12)/Inputs!$C$13</x:f>
        <x:v>357.56057774569086</x:v>
      </x:c>
      <x:c r="AH3082" s="25" t="n">
        <x:f>(S3082+Inputs!$C$11)*Inputs!$C$8-Inputs!$C$11</x:f>
        <x:v>2345.8742255561874</x:v>
      </x:c>
      <x:c r="AI3082" s="25" t="n">
        <x:f>Inputs!$C$12+AH3082-Inputs!$C$10*Inputs!$C$13</x:f>
        <x:v>24663.789640756186</x:v>
      </x:c>
      <x:c r="AJ3082" s="25" t="n">
        <x:f>(S3082+Inputs!$C$11)*(1-Inputs!$C$8)</x:f>
        <x:v>6663.927483964329</x:v>
      </x:c>
      <x:c r="AK3082" s="25" t="n">
        <x:f>AJ3082/(1+B3082)^(1-Inputs!$C$8)+T3082/(1+B3082)^(2-Inputs!$C$8)+U3082/(1+B3082)^(3-Inputs!$C$8)+V3082/(1+B3082)^(4-Inputs!$C$8)+W3082/(1+B3082)^(5-Inputs!$C$8)+X3082/(1+B3082)^(6-Inputs!$C$8)+Y3082/(1+B3082)^(7-Inputs!$C$8)+Z3082/(1+B3082)^(8-Inputs!$C$8)+AA3082/(1+B3082)^(9-Inputs!$C$8)+AB3082/(1+B3082)^(10-Inputs!$C$8)+AE3082/(1+B3082)^(10-Inputs!$C$8)</x:f>
        <x:v>430011.00102145225</x:v>
      </x:c>
      <x:c r="AL3082" s="25" t="n">
        <x:f>(AK3082+AI3082)/Inputs!$C$13</x:f>
        <x:v>362.79748113586777</x:v>
      </x:c>
      <x:c r="AM3082" s="26" t="n">
        <x:f>IF(AL3082&gt;=Inputs!$C$7,1,0)</x:f>
        <x:v>1</x:v>
      </x:c>
      <x:c r="AN3082" s="26" t="n">
        <x:f>IF(Inputs!$C$7&lt;=(1-Inputs!$C$16)*AL3082,1,0)</x:f>
        <x:v>1</x:v>
      </x:c>
    </x:row>
    <x:row r="3083" ht="20" customHeight="1">
      <x:c r="A3083" s="16" t="n">
        <x:v>3078</x:v>
      </x:c>
      <x:c r="B3083" s="19" t="n">
        <x:v>0.07504616062680047</x:v>
      </x:c>
      <x:c r="C3083" s="24" t="n">
        <x:v>0.2828083795755276</x:v>
      </x:c>
      <x:c r="D3083" s="19" t="n">
        <x:v>0.033991625836959825</x:v>
      </x:c>
      <x:c r="E3083" s="19" t="n">
        <x:v>0.06258436070054046</x:v>
      </x:c>
      <x:c r="F3083" s="19" t="n">
        <x:v>-0.16992006749663802</x:v>
      </x:c>
      <x:c r="G3083" s="19" t="n">
        <x:v>-0.08254225710971752</x:v>
      </x:c>
      <x:c r="H3083" s="19" t="n">
        <x:v>0.9523745374130215</x:v>
      </x:c>
      <x:c r="I3083" s="19" t="n">
        <x:v>0.06616085757079077</x:v>
      </x:c>
      <x:c r="J3083" s="19" t="n">
        <x:v>0.05261615478638646</x:v>
      </x:c>
      <x:c r="K3083" s="19" t="n">
        <x:v>0.0661652124611885</x:v>
      </x:c>
      <x:c r="L3083" s="19" t="n">
        <x:v>0.05755211429167843</x:v>
      </x:c>
      <x:c r="M3083" s="19" t="n">
        <x:v>0.0621999909170529</x:v>
      </x:c>
      <x:c r="N3083" s="19" t="n">
        <x:v>0.06445340583793836</x:v>
      </x:c>
      <x:c r="O3083" s="19" t="n">
        <x:v>0.07205138929744294</x:v>
      </x:c>
      <x:c r="P3083" s="19" t="n">
        <x:v>0.0656793827629133</x:v>
      </x:c>
      <x:c r="Q3083" s="19" t="n">
        <x:v>0.06909034453703838</x:v>
      </x:c>
      <x:c r="R3083" s="19" t="n">
        <x:v>0.05883728328166967</x:v>
      </x:c>
      <x:c r="S3083" s="21" t="n">
        <x:v>9608.108305416688</x:v>
      </x:c>
      <x:c r="T3083" s="21" t="n">
        <x:v>15240.228689301759</x:v>
      </x:c>
      <x:c r="U3083" s="21" t="n">
        <x:v>18857.776083853416</x:v>
      </x:c>
      <x:c r="V3083" s="21" t="n">
        <x:v>22863.395815082877</x:v>
      </x:c>
      <x:c r="W3083" s="21" t="n">
        <x:v>27303.384833304222</x:v>
      </x:c>
      <x:c r="X3083" s="21" t="n">
        <x:v>29351.623934034633</x:v>
      </x:c>
      <x:c r="Y3083" s="21" t="n">
        <x:v>30908.0232427567</x:v>
      </x:c>
      <x:c r="Z3083" s="21" t="n">
        <x:v>32139.25354734998</x:v>
      </x:c>
      <x:c r="AA3083" s="21" t="n">
        <x:v>32957.616915046994</x:v>
      </x:c>
      <x:c r="AB3083" s="21" t="n">
        <x:v>33345.49521479338</x:v>
      </x:c>
      <x:c r="AC3083" s="21" t="n">
        <x:v>43494.12419320876</x:v>
      </x:c>
      <x:c r="AD3083" s="25" t="n">
        <x:f>AC3083*(1+Inputs!$C$14)*(1-Inputs!$C$14/Inputs!$C$15)</x:f>
        <x:v>34512.587547311145</x:v>
      </x:c>
      <x:c r="AE3083" s="25" t="n">
        <x:f>AD3083/(B3083-Inputs!$C$14)</x:f>
        <x:v>861820.134742554</x:v>
      </x:c>
      <x:c r="AF3083" s="25" t="n">
        <x:f>S3083/(1+B3083)^1+T3083/(1+B3083)^2+U3083/(1+B3083)^3+V3083/(1+B3083)^4+W3083/(1+B3083)^5+X3083/(1+B3083)^6+Y3083/(1+B3083)^7+Z3083/(1+B3083)^8+AA3083/(1+B3083)^9+AB3083/(1+B3083)^10+AE3083/(1+B3083)^10</x:f>
        <x:v>580411.9717407244</x:v>
      </x:c>
      <x:c r="AG3083" s="25" t="n">
        <x:f>(AF3083+Inputs!$C$12)/Inputs!$C$13</x:f>
        <x:v>488.93470180520933</x:v>
      </x:c>
      <x:c r="AH3083" s="25" t="n">
        <x:f>(S3083+Inputs!$C$11)*Inputs!$C$8-Inputs!$C$11</x:f>
        <x:v>2626.176767743161</x:v>
      </x:c>
      <x:c r="AI3083" s="25" t="n">
        <x:f>Inputs!$C$12+AH3083-Inputs!$C$10*Inputs!$C$13</x:f>
        <x:v>24944.09218294316</x:v>
      </x:c>
      <x:c r="AJ3083" s="25" t="n">
        <x:f>(S3083+Inputs!$C$11)*(1-Inputs!$C$8)</x:f>
        <x:v>6981.931537673528</x:v>
      </x:c>
      <x:c r="AK3083" s="25" t="n">
        <x:f>AJ3083/(1+B3083)^(1-Inputs!$C$8)+T3083/(1+B3083)^(2-Inputs!$C$8)+U3083/(1+B3083)^(3-Inputs!$C$8)+V3083/(1+B3083)^(4-Inputs!$C$8)+W3083/(1+B3083)^(5-Inputs!$C$8)+X3083/(1+B3083)^(6-Inputs!$C$8)+Y3083/(1+B3083)^(7-Inputs!$C$8)+Z3083/(1+B3083)^(8-Inputs!$C$8)+AA3083/(1+B3083)^(9-Inputs!$C$8)+AB3083/(1+B3083)^(10-Inputs!$C$8)+AE3083/(1+B3083)^(10-Inputs!$C$8)</x:f>
        <x:v>597899.27036973</x:v>
      </x:c>
      <x:c r="AL3083" s="25" t="n">
        <x:f>(AK3083+AI3083)/Inputs!$C$13</x:f>
        <x:v>496.9837952686952</x:v>
      </x:c>
      <x:c r="AM3083" s="26" t="n">
        <x:f>IF(AL3083&gt;=Inputs!$C$7,1,0)</x:f>
        <x:v>1</x:v>
      </x:c>
      <x:c r="AN3083" s="26" t="n">
        <x:f>IF(Inputs!$C$7&lt;=(1-Inputs!$C$16)*AL3083,1,0)</x:f>
        <x:v>1</x:v>
      </x:c>
    </x:row>
    <x:row r="3084" ht="20" customHeight="1">
      <x:c r="A3084" s="16" t="n">
        <x:v>3079</x:v>
      </x:c>
      <x:c r="B3084" s="19" t="n">
        <x:v>0.08264174835377114</x:v>
      </x:c>
      <x:c r="C3084" s="24" t="n">
        <x:v>0.5082141334731602</x:v>
      </x:c>
      <x:c r="D3084" s="19" t="n">
        <x:v>0.03737021164889853</x:v>
      </x:c>
      <x:c r="E3084" s="19" t="n">
        <x:v>0.03993712096622602</x:v>
      </x:c>
      <x:c r="F3084" s="19" t="n">
        <x:v>-0.19568861546729183</x:v>
      </x:c>
      <x:c r="G3084" s="19" t="n">
        <x:v>-0.0752444954051083</x:v>
      </x:c>
      <x:c r="H3084" s="19" t="n">
        <x:v>0.7629631565039574</x:v>
      </x:c>
      <x:c r="I3084" s="19" t="n">
        <x:v>0.06633773705150929</x:v>
      </x:c>
      <x:c r="J3084" s="19" t="n">
        <x:v>0.06836989929954257</x:v>
      </x:c>
      <x:c r="K3084" s="19" t="n">
        <x:v>0.06912997953324179</x:v>
      </x:c>
      <x:c r="L3084" s="19" t="n">
        <x:v>0.06219018863643555</x:v>
      </x:c>
      <x:c r="M3084" s="19" t="n">
        <x:v>0.06737984034676515</x:v>
      </x:c>
      <x:c r="N3084" s="19" t="n">
        <x:v>0.0693989700199802</x:v>
      </x:c>
      <x:c r="O3084" s="19" t="n">
        <x:v>0.07076613362619469</x:v>
      </x:c>
      <x:c r="P3084" s="19" t="n">
        <x:v>0.06729187139151577</x:v>
      </x:c>
      <x:c r="Q3084" s="19" t="n">
        <x:v>0.062201610910875615</x:v>
      </x:c>
      <x:c r="R3084" s="19" t="n">
        <x:v>0.06626354499893865</x:v>
      </x:c>
      <x:c r="S3084" s="21" t="n">
        <x:v>9143.090074250711</x:v>
      </x:c>
      <x:c r="T3084" s="21" t="n">
        <x:v>14682.85791354211</x:v>
      </x:c>
      <x:c r="U3084" s="21" t="n">
        <x:v>18265.9679130597</x:v>
      </x:c>
      <x:c r="V3084" s="21" t="n">
        <x:v>22175.654209500997</x:v>
      </x:c>
      <x:c r="W3084" s="21" t="n">
        <x:v>26504.12181647907</x:v>
      </x:c>
      <x:c r="X3084" s="21" t="n">
        <x:v>28213.666296309613</x:v>
      </x:c>
      <x:c r="Y3084" s="21" t="n">
        <x:v>29504.005737684114</x:v>
      </x:c>
      <x:c r="Z3084" s="21" t="n">
        <x:v>30526.113159144217</x:v>
      </x:c>
      <x:c r="AA3084" s="21" t="n">
        <x:v>31232.81831690302</x:v>
      </x:c>
      <x:c r="AB3084" s="21" t="n">
        <x:v>31605.142379313435</x:v>
      </x:c>
      <x:c r="AC3084" s="21" t="n">
        <x:v>41224.09875562622</x:v>
      </x:c>
      <x:c r="AD3084" s="25" t="n">
        <x:f>AC3084*(1+Inputs!$C$14)*(1-Inputs!$C$14/Inputs!$C$15)</x:f>
        <x:v>32711.3223625894</x:v>
      </x:c>
      <x:c r="AE3084" s="25" t="n">
        <x:f>AD3084/(B3084-Inputs!$C$14)</x:f>
        <x:v>686610.4518181499</x:v>
      </x:c>
      <x:c r="AF3084" s="25" t="n">
        <x:f>S3084/(1+B3084)^1+T3084/(1+B3084)^2+U3084/(1+B3084)^3+V3084/(1+B3084)^4+W3084/(1+B3084)^5+X3084/(1+B3084)^6+Y3084/(1+B3084)^7+Z3084/(1+B3084)^8+AA3084/(1+B3084)^9+AB3084/(1+B3084)^10+AE3084/(1+B3084)^10</x:f>
        <x:v>459872.1205980255</x:v>
      </x:c>
      <x:c r="AG3084" s="25" t="n">
        <x:f>(AF3084+Inputs!$C$12)/Inputs!$C$13</x:f>
        <x:v>392.7526497777128</x:v>
      </x:c>
      <x:c r="AH3084" s="25" t="n">
        <x:f>(S3084+Inputs!$C$11)*Inputs!$C$8-Inputs!$C$11</x:f>
        <x:v>2408.318911498279</x:v>
      </x:c>
      <x:c r="AI3084" s="25" t="n">
        <x:f>Inputs!$C$12+AH3084-Inputs!$C$10*Inputs!$C$13</x:f>
        <x:v>24726.23432669828</x:v>
      </x:c>
      <x:c r="AJ3084" s="25" t="n">
        <x:f>(S3084+Inputs!$C$11)*(1-Inputs!$C$8)</x:f>
        <x:v>6734.771162752433</x:v>
      </x:c>
      <x:c r="AK3084" s="25" t="n">
        <x:f>AJ3084/(1+B3084)^(1-Inputs!$C$8)+T3084/(1+B3084)^(2-Inputs!$C$8)+U3084/(1+B3084)^(3-Inputs!$C$8)+V3084/(1+B3084)^(4-Inputs!$C$8)+W3084/(1+B3084)^(5-Inputs!$C$8)+X3084/(1+B3084)^(6-Inputs!$C$8)+Y3084/(1+B3084)^(7-Inputs!$C$8)+Z3084/(1+B3084)^(8-Inputs!$C$8)+AA3084/(1+B3084)^(9-Inputs!$C$8)+AB3084/(1+B3084)^(10-Inputs!$C$8)+AE3084/(1+B3084)^(10-Inputs!$C$8)</x:f>
        <x:v>474992.8833743186</x:v>
      </x:c>
      <x:c r="AL3084" s="25" t="n">
        <x:f>(AK3084+AI3084)/Inputs!$C$13</x:f>
        <x:v>398.73958464536474</x:v>
      </x:c>
      <x:c r="AM3084" s="26" t="n">
        <x:f>IF(AL3084&gt;=Inputs!$C$7,1,0)</x:f>
        <x:v>1</x:v>
      </x:c>
      <x:c r="AN3084" s="26" t="n">
        <x:f>IF(Inputs!$C$7&lt;=(1-Inputs!$C$16)*AL3084,1,0)</x:f>
        <x:v>1</x:v>
      </x:c>
    </x:row>
    <x:row r="3085" ht="20" customHeight="1">
      <x:c r="A3085" s="16" t="n">
        <x:v>3080</x:v>
      </x:c>
      <x:c r="B3085" s="19" t="n">
        <x:v>0.09156574068708882</x:v>
      </x:c>
      <x:c r="C3085" s="24" t="n">
        <x:v>0.6575375464964566</x:v>
      </x:c>
      <x:c r="D3085" s="19" t="n">
        <x:v>0.025667741524766544</x:v>
      </x:c>
      <x:c r="E3085" s="19" t="n">
        <x:v>0.040043464474197495</x:v>
      </x:c>
      <x:c r="F3085" s="19" t="n">
        <x:v>-0.14006999689662394</x:v>
      </x:c>
      <x:c r="G3085" s="19" t="n">
        <x:v>-0.06465107140232192</x:v>
      </x:c>
      <x:c r="H3085" s="19" t="n">
        <x:v>0.9331550729292815</x:v>
      </x:c>
      <x:c r="I3085" s="19" t="n">
        <x:v>0.053204283925177835</x:v>
      </x:c>
      <x:c r="J3085" s="19" t="n">
        <x:v>0.05320448204214813</x:v>
      </x:c>
      <x:c r="K3085" s="19" t="n">
        <x:v>0.050209847449003746</x:v>
      </x:c>
      <x:c r="L3085" s="19" t="n">
        <x:v>0.05653533934405118</x:v>
      </x:c>
      <x:c r="M3085" s="19" t="n">
        <x:v>0.04551999851708047</x:v>
      </x:c>
      <x:c r="N3085" s="19" t="n">
        <x:v>0.054224921435983335</x:v>
      </x:c>
      <x:c r="O3085" s="19" t="n">
        <x:v>0.05986564092048525</x:v>
      </x:c>
      <x:c r="P3085" s="19" t="n">
        <x:v>0.04703595798562105</x:v>
      </x:c>
      <x:c r="Q3085" s="19" t="n">
        <x:v>0.04980264730400109</x:v>
      </x:c>
      <x:c r="R3085" s="19" t="n">
        <x:v>0.059855514665356394</x:v>
      </x:c>
      <x:c r="S3085" s="21" t="n">
        <x:v>10160.676702991654</x:v>
      </x:c>
      <x:c r="T3085" s="21" t="n">
        <x:v>15965.387123231358</x:v>
      </x:c>
      <x:c r="U3085" s="21" t="n">
        <x:v>19345.002650018585</x:v>
      </x:c>
      <x:c r="V3085" s="21" t="n">
        <x:v>22958.0504513674</x:v>
      </x:c>
      <x:c r="W3085" s="21" t="n">
        <x:v>26951.4163918411</x:v>
      </x:c>
      <x:c r="X3085" s="21" t="n">
        <x:v>28342.92197915704</x:v>
      </x:c>
      <x:c r="Y3085" s="21" t="n">
        <x:v>29415.89687385686</x:v>
      </x:c>
      <x:c r="Z3085" s="21" t="n">
        <x:v>30273.976128778937</x:v>
      </x:c>
      <x:c r="AA3085" s="21" t="n">
        <x:v>30856.82288824212</x:v>
      </x:c>
      <x:c r="AB3085" s="21" t="n">
        <x:v>31183.267514508363</x:v>
      </x:c>
      <x:c r="AC3085" s="21" t="n">
        <x:v>40673.827192836994</x:v>
      </x:c>
      <x:c r="AD3085" s="25" t="n">
        <x:f>AC3085*(1+Inputs!$C$14)*(1-Inputs!$C$14/Inputs!$C$15)</x:f>
        <x:v>32274.681877516152</x:v>
      </x:c>
      <x:c r="AE3085" s="25" t="n">
        <x:f>AD3085/(B3085-Inputs!$C$14)</x:f>
        <x:v>570569.4203856307</x:v>
      </x:c>
      <x:c r="AF3085" s="25" t="n">
        <x:f>S3085/(1+B3085)^1+T3085/(1+B3085)^2+U3085/(1+B3085)^3+V3085/(1+B3085)^4+W3085/(1+B3085)^5+X3085/(1+B3085)^6+Y3085/(1+B3085)^7+Z3085/(1+B3085)^8+AA3085/(1+B3085)^9+AB3085/(1+B3085)^10+AE3085/(1+B3085)^10</x:f>
        <x:v>383438.40133647155</x:v>
      </x:c>
      <x:c r="AG3085" s="25" t="n">
        <x:f>(AF3085+Inputs!$C$12)/Inputs!$C$13</x:f>
        <x:v>331.7640896212311</x:v>
      </x:c>
      <x:c r="AH3085" s="25" t="n">
        <x:f>(S3085+Inputs!$C$11)*Inputs!$C$8-Inputs!$C$11</x:f>
        <x:v>2885.05127729198</x:v>
      </x:c>
      <x:c r="AI3085" s="25" t="n">
        <x:f>Inputs!$C$12+AH3085-Inputs!$C$10*Inputs!$C$13</x:f>
        <x:v>25202.96669249198</x:v>
      </x:c>
      <x:c r="AJ3085" s="25" t="n">
        <x:f>(S3085+Inputs!$C$11)*(1-Inputs!$C$8)</x:f>
        <x:v>7275.6254256996735</x:v>
      </x:c>
      <x:c r="AK3085" s="25" t="n">
        <x:f>AJ3085/(1+B3085)^(1-Inputs!$C$8)+T3085/(1+B3085)^(2-Inputs!$C$8)+U3085/(1+B3085)^(3-Inputs!$C$8)+V3085/(1+B3085)^(4-Inputs!$C$8)+W3085/(1+B3085)^(5-Inputs!$C$8)+X3085/(1+B3085)^(6-Inputs!$C$8)+Y3085/(1+B3085)^(7-Inputs!$C$8)+Z3085/(1+B3085)^(8-Inputs!$C$8)+AA3085/(1+B3085)^(9-Inputs!$C$8)+AB3085/(1+B3085)^(10-Inputs!$C$8)+AE3085/(1+B3085)^(10-Inputs!$C$8)</x:f>
        <x:v>396750.75879182614</x:v>
      </x:c>
      <x:c r="AL3085" s="25" t="n">
        <x:f>(AK3085+AI3085)/Inputs!$C$13</x:f>
        <x:v>336.6884461279414</x:v>
      </x:c>
      <x:c r="AM3085" s="26" t="n">
        <x:f>IF(AL3085&gt;=Inputs!$C$7,1,0)</x:f>
        <x:v>1</x:v>
      </x:c>
      <x:c r="AN3085" s="26" t="n">
        <x:f>IF(Inputs!$C$7&lt;=(1-Inputs!$C$16)*AL3085,1,0)</x:f>
        <x:v>1</x:v>
      </x:c>
    </x:row>
    <x:row r="3086" ht="20" customHeight="1">
      <x:c r="A3086" s="16" t="n">
        <x:v>3081</x:v>
      </x:c>
      <x:c r="B3086" s="19" t="n">
        <x:v>0.0880480281313282</x:v>
      </x:c>
      <x:c r="C3086" s="24" t="n">
        <x:v>0.607441805881848</x:v>
      </x:c>
      <x:c r="D3086" s="19" t="n">
        <x:v>0.03282334273556984</x:v>
      </x:c>
      <x:c r="E3086" s="19" t="n">
        <x:v>0.04170278890118738</x:v>
      </x:c>
      <x:c r="F3086" s="19" t="n">
        <x:v>-0.18691292627907957</x:v>
      </x:c>
      <x:c r="G3086" s="19" t="n">
        <x:v>-0.09822641839722165</x:v>
      </x:c>
      <x:c r="H3086" s="19" t="n">
        <x:v>0.5543384231989705</x:v>
      </x:c>
      <x:c r="I3086" s="19" t="n">
        <x:v>0.055060935312229733</x:v>
      </x:c>
      <x:c r="J3086" s="19" t="n">
        <x:v>0.05684981836338125</x:v>
      </x:c>
      <x:c r="K3086" s="19" t="n">
        <x:v>0.06488006001873031</x:v>
      </x:c>
      <x:c r="L3086" s="19" t="n">
        <x:v>0.0568570721633148</x:v>
      </x:c>
      <x:c r="M3086" s="19" t="n">
        <x:v>0.06029908789790966</x:v>
      </x:c>
      <x:c r="N3086" s="19" t="n">
        <x:v>0.05623575095961883</x:v>
      </x:c>
      <x:c r="O3086" s="19" t="n">
        <x:v>0.05564557932552475</x:v>
      </x:c>
      <x:c r="P3086" s="19" t="n">
        <x:v>0.047269883311431615</x:v>
      </x:c>
      <x:c r="Q3086" s="19" t="n">
        <x:v>0.05431815244161612</x:v>
      </x:c>
      <x:c r="R3086" s="19" t="n">
        <x:v>0.06208028521314532</x:v>
      </x:c>
      <x:c r="S3086" s="21" t="n">
        <x:v>9161.071147822966</x:v>
      </x:c>
      <x:c r="T3086" s="21" t="n">
        <x:v>14733.57061948256</x:v>
      </x:c>
      <x:c r="U3086" s="21" t="n">
        <x:v>18166.615245544548</x:v>
      </x:c>
      <x:c r="V3086" s="21" t="n">
        <x:v>21807.822828077988</x:v>
      </x:c>
      <x:c r="W3086" s="21" t="n">
        <x:v>25858.98403221832</x:v>
      </x:c>
      <x:c r="X3086" s="21" t="n">
        <x:v>27411.68988406081</x:v>
      </x:c>
      <x:c r="Y3086" s="21" t="n">
        <x:v>28606.573470365915</x:v>
      </x:c>
      <x:c r="Z3086" s="21" t="n">
        <x:v>29553.49014744915</x:v>
      </x:c>
      <x:c r="AA3086" s="21" t="n">
        <x:v>30212.181257429438</x:v>
      </x:c>
      <x:c r="AB3086" s="21" t="n">
        <x:v>30586.83721296366</x:v>
      </x:c>
      <x:c r="AC3086" s="21" t="n">
        <x:v>39895.874625604774</x:v>
      </x:c>
      <x:c r="AD3086" s="25" t="n">
        <x:f>AC3086*(1+Inputs!$C$14)*(1-Inputs!$C$14/Inputs!$C$15)</x:f>
        <x:v>31657.376515417385</x:v>
      </x:c>
      <x:c r="AE3086" s="25" t="n">
        <x:f>AD3086/(B3086-Inputs!$C$14)</x:f>
        <x:v>596768.2047868941</x:v>
      </x:c>
      <x:c r="AF3086" s="25" t="n">
        <x:f>S3086/(1+B3086)^1+T3086/(1+B3086)^2+U3086/(1+B3086)^3+V3086/(1+B3086)^4+W3086/(1+B3086)^5+X3086/(1+B3086)^6+Y3086/(1+B3086)^7+Z3086/(1+B3086)^8+AA3086/(1+B3086)^9+AB3086/(1+B3086)^10+AE3086/(1+B3086)^10</x:f>
        <x:v>398831.9587317691</x:v>
      </x:c>
      <x:c r="AG3086" s="25" t="n">
        <x:f>(AF3086+Inputs!$C$12)/Inputs!$C$13</x:f>
        <x:v>344.0470311069477</x:v>
      </x:c>
      <x:c r="AH3086" s="25" t="n">
        <x:f>(S3086+Inputs!$C$11)*Inputs!$C$8-Inputs!$C$11</x:f>
        <x:v>2416.7429213088417</x:v>
      </x:c>
      <x:c r="AI3086" s="25" t="n">
        <x:f>Inputs!$C$12+AH3086-Inputs!$C$10*Inputs!$C$13</x:f>
        <x:v>24734.658336508837</x:v>
      </x:c>
      <x:c r="AJ3086" s="25" t="n">
        <x:f>(S3086+Inputs!$C$11)*(1-Inputs!$C$8)</x:f>
        <x:v>6744.328226514125</x:v>
      </x:c>
      <x:c r="AK3086" s="25" t="n">
        <x:f>AJ3086/(1+B3086)^(1-Inputs!$C$8)+T3086/(1+B3086)^(2-Inputs!$C$8)+U3086/(1+B3086)^(3-Inputs!$C$8)+V3086/(1+B3086)^(4-Inputs!$C$8)+W3086/(1+B3086)^(5-Inputs!$C$8)+X3086/(1+B3086)^(6-Inputs!$C$8)+Y3086/(1+B3086)^(7-Inputs!$C$8)+Z3086/(1+B3086)^(8-Inputs!$C$8)+AA3086/(1+B3086)^(9-Inputs!$C$8)+AB3086/(1+B3086)^(10-Inputs!$C$8)+AE3086/(1+B3086)^(10-Inputs!$C$8)</x:f>
        <x:v>412604.4319095267</x:v>
      </x:c>
      <x:c r="AL3086" s="25" t="n">
        <x:f>(AK3086+AI3086)/Inputs!$C$13</x:f>
        <x:v>348.9648504867098</x:v>
      </x:c>
      <x:c r="AM3086" s="26" t="n">
        <x:f>IF(AL3086&gt;=Inputs!$C$7,1,0)</x:f>
        <x:v>1</x:v>
      </x:c>
      <x:c r="AN3086" s="26" t="n">
        <x:f>IF(Inputs!$C$7&lt;=(1-Inputs!$C$16)*AL3086,1,0)</x:f>
        <x:v>1</x:v>
      </x:c>
    </x:row>
    <x:row r="3087" ht="20" customHeight="1">
      <x:c r="A3087" s="16" t="n">
        <x:v>3082</x:v>
      </x:c>
      <x:c r="B3087" s="19" t="n">
        <x:v>0.0754892385267762</x:v>
      </x:c>
      <x:c r="C3087" s="24" t="n">
        <x:v>0.479794461243813</x:v>
      </x:c>
      <x:c r="D3087" s="19" t="n">
        <x:v>0.0347376484247846</x:v>
      </x:c>
      <x:c r="E3087" s="19" t="n">
        <x:v>0.04055338027747808</x:v>
      </x:c>
      <x:c r="F3087" s="19" t="n">
        <x:v>-0.24121110117047126</x:v>
      </x:c>
      <x:c r="G3087" s="19" t="n">
        <x:v>-0.07220440281692903</x:v>
      </x:c>
      <x:c r="H3087" s="19" t="n">
        <x:v>0.9405850960208966</x:v>
      </x:c>
      <x:c r="I3087" s="19" t="n">
        <x:v>0.05689328682830251</x:v>
      </x:c>
      <x:c r="J3087" s="19" t="n">
        <x:v>0.06848727812035009</x:v>
      </x:c>
      <x:c r="K3087" s="19" t="n">
        <x:v>0.0686804994464194</x:v>
      </x:c>
      <x:c r="L3087" s="19" t="n">
        <x:v>0.06760550972288343</x:v>
      </x:c>
      <x:c r="M3087" s="19" t="n">
        <x:v>0.0651391513278702</x:v>
      </x:c>
      <x:c r="N3087" s="19" t="n">
        <x:v>0.07066633668795362</x:v>
      </x:c>
      <x:c r="O3087" s="19" t="n">
        <x:v>0.06509978729704585</x:v>
      </x:c>
      <x:c r="P3087" s="19" t="n">
        <x:v>0.05597777689014834</x:v>
      </x:c>
      <x:c r="Q3087" s="19" t="n">
        <x:v>0.06449559409675772</x:v>
      </x:c>
      <x:c r="R3087" s="19" t="n">
        <x:v>0.06213538600298648</x:v>
      </x:c>
      <x:c r="S3087" s="21" t="n">
        <x:v>8392.267204702148</x:v>
      </x:c>
      <x:c r="T3087" s="21" t="n">
        <x:v>13737.5488249459</x:v>
      </x:c>
      <x:c r="U3087" s="21" t="n">
        <x:v>17595.96561570234</x:v>
      </x:c>
      <x:c r="V3087" s="21" t="n">
        <x:v>21958.24970696403</x:v>
      </x:c>
      <x:c r="W3087" s="21" t="n">
        <x:v>26777.98994905724</x:v>
      </x:c>
      <x:c r="X3087" s="21" t="n">
        <x:v>28557.890681384415</x:v>
      </x:c>
      <x:c r="Y3087" s="21" t="n">
        <x:v>29825.841384554395</x:v>
      </x:c>
      <x:c r="Z3087" s="21" t="n">
        <x:v>30808.525485501585</x:v>
      </x:c>
      <x:c r="AA3087" s="21" t="n">
        <x:v>31482.47660632618</x:v>
      </x:c>
      <x:c r="AB3087" s="21" t="n">
        <x:v>31856.82286005078</x:v>
      </x:c>
      <x:c r="AC3087" s="21" t="n">
        <x:v>41552.377643544496</x:v>
      </x:c>
      <x:c r="AD3087" s="25" t="n">
        <x:f>AC3087*(1+Inputs!$C$14)*(1-Inputs!$C$14/Inputs!$C$15)</x:f>
        <x:v>32971.811660152554</x:v>
      </x:c>
      <x:c r="AE3087" s="25" t="n">
        <x:f>AD3087/(B3087-Inputs!$C$14)</x:f>
        <x:v>814335.1878141089</x:v>
      </x:c>
      <x:c r="AF3087" s="25" t="n">
        <x:f>S3087/(1+B3087)^1+T3087/(1+B3087)^2+U3087/(1+B3087)^3+V3087/(1+B3087)^4+W3087/(1+B3087)^5+X3087/(1+B3087)^6+Y3087/(1+B3087)^7+Z3087/(1+B3087)^8+AA3087/(1+B3087)^9+AB3087/(1+B3087)^10+AE3087/(1+B3087)^10</x:f>
        <x:v>547490.3152174859</x:v>
      </x:c>
      <x:c r="AG3087" s="25" t="n">
        <x:f>(AF3087+Inputs!$C$12)/Inputs!$C$13</x:f>
        <x:v>462.66560946328394</x:v>
      </x:c>
      <x:c r="AH3087" s="25" t="n">
        <x:f>(S3087+Inputs!$C$11)*Inputs!$C$8-Inputs!$C$11</x:f>
        <x:v>2056.5635397371707</x:v>
      </x:c>
      <x:c r="AI3087" s="25" t="n">
        <x:f>Inputs!$C$12+AH3087-Inputs!$C$10*Inputs!$C$13</x:f>
        <x:v>24374.47895493717</x:v>
      </x:c>
      <x:c r="AJ3087" s="25" t="n">
        <x:f>(S3087+Inputs!$C$11)*(1-Inputs!$C$8)</x:f>
        <x:v>6335.703664964978</x:v>
      </x:c>
      <x:c r="AK3087" s="25" t="n">
        <x:f>AJ3087/(1+B3087)^(1-Inputs!$C$8)+T3087/(1+B3087)^(2-Inputs!$C$8)+U3087/(1+B3087)^(3-Inputs!$C$8)+V3087/(1+B3087)^(4-Inputs!$C$8)+W3087/(1+B3087)^(5-Inputs!$C$8)+X3087/(1+B3087)^(6-Inputs!$C$8)+Y3087/(1+B3087)^(7-Inputs!$C$8)+Z3087/(1+B3087)^(8-Inputs!$C$8)+AA3087/(1+B3087)^(9-Inputs!$C$8)+AB3087/(1+B3087)^(10-Inputs!$C$8)+AE3087/(1+B3087)^(10-Inputs!$C$8)</x:f>
        <x:v>564500.2757606232</x:v>
      </x:c>
      <x:c r="AL3087" s="25" t="n">
        <x:f>(AK3087+AI3087)/Inputs!$C$13</x:f>
        <x:v>469.879311769516</x:v>
      </x:c>
      <x:c r="AM3087" s="26" t="n">
        <x:f>IF(AL3087&gt;=Inputs!$C$7,1,0)</x:f>
        <x:v>1</x:v>
      </x:c>
      <x:c r="AN3087" s="26" t="n">
        <x:f>IF(Inputs!$C$7&lt;=(1-Inputs!$C$16)*AL3087,1,0)</x:f>
        <x:v>1</x:v>
      </x:c>
    </x:row>
    <x:row r="3088" ht="20" customHeight="1">
      <x:c r="A3088" s="16" t="n">
        <x:v>3083</x:v>
      </x:c>
      <x:c r="B3088" s="19" t="n">
        <x:v>0.08462493138765881</x:v>
      </x:c>
      <x:c r="C3088" s="24" t="n">
        <x:v>0.7383347578297901</x:v>
      </x:c>
      <x:c r="D3088" s="19" t="n">
        <x:v>0.04238178197384599</x:v>
      </x:c>
      <x:c r="E3088" s="19" t="n">
        <x:v>0.0640084987151053</x:v>
      </x:c>
      <x:c r="F3088" s="19" t="n">
        <x:v>-0.16514717560419173</x:v>
      </x:c>
      <x:c r="G3088" s="19" t="n">
        <x:v>-0.052184182282409786</x:v>
      </x:c>
      <x:c r="H3088" s="19" t="n">
        <x:v>0.7285521964674047</x:v>
      </x:c>
      <x:c r="I3088" s="19" t="n">
        <x:v>0.06609660072397333</x:v>
      </x:c>
      <x:c r="J3088" s="19" t="n">
        <x:v>0.07110509572208798</x:v>
      </x:c>
      <x:c r="K3088" s="19" t="n">
        <x:v>0.07444743068530557</x:v>
      </x:c>
      <x:c r="L3088" s="19" t="n">
        <x:v>0.06780959517765382</x:v>
      </x:c>
      <x:c r="M3088" s="19" t="n">
        <x:v>0.07508698404936126</x:v>
      </x:c>
      <x:c r="N3088" s="19" t="n">
        <x:v>0.07235344658157487</x:v>
      </x:c>
      <x:c r="O3088" s="19" t="n">
        <x:v>0.07359543222680827</x:v>
      </x:c>
      <x:c r="P3088" s="19" t="n">
        <x:v>0.07403061279024428</x:v>
      </x:c>
      <x:c r="Q3088" s="19" t="n">
        <x:v>0.07635628576925342</x:v>
      </x:c>
      <x:c r="R3088" s="19" t="n">
        <x:v>0.07050386811213571</x:v>
      </x:c>
      <x:c r="S3088" s="21" t="n">
        <x:v>9861.927649513927</x:v>
      </x:c>
      <x:c r="T3088" s="21" t="n">
        <x:v>15949.798857967358</x:v>
      </x:c>
      <x:c r="U3088" s="21" t="n">
        <x:v>20133.09108796312</x:v>
      </x:c>
      <x:c r="V3088" s="21" t="n">
        <x:v>24885.026540982253</x:v>
      </x:c>
      <x:c r="W3088" s="21" t="n">
        <x:v>30336.458888807767</x:v>
      </x:c>
      <x:c r="X3088" s="21" t="n">
        <x:v>32751.61760705211</x:v>
      </x:c>
      <x:c r="Y3088" s="21" t="n">
        <x:v>34620.82914724118</x:v>
      </x:c>
      <x:c r="Z3088" s="21" t="n">
        <x:v>36046.30252109196</x:v>
      </x:c>
      <x:c r="AA3088" s="21" t="n">
        <x:v>36949.88762843475</x:v>
      </x:c>
      <x:c r="AB3088" s="21" t="n">
        <x:v>37278.13463778718</x:v>
      </x:c>
      <x:c r="AC3088" s="21" t="n">
        <x:v>48623.65387537458</x:v>
      </x:c>
      <x:c r="AD3088" s="25" t="n">
        <x:f>AC3088*(1+Inputs!$C$14)*(1-Inputs!$C$14/Inputs!$C$15)</x:f>
        <x:v>38582.86935010972</x:v>
      </x:c>
      <x:c r="AE3088" s="25" t="n">
        <x:f>AD3088/(B3088-Inputs!$C$14)</x:f>
        <x:v>777489.626105657</x:v>
      </x:c>
      <x:c r="AF3088" s="25" t="n">
        <x:f>S3088/(1+B3088)^1+T3088/(1+B3088)^2+U3088/(1+B3088)^3+V3088/(1+B3088)^4+W3088/(1+B3088)^5+X3088/(1+B3088)^6+Y3088/(1+B3088)^7+Z3088/(1+B3088)^8+AA3088/(1+B3088)^9+AB3088/(1+B3088)^10+AE3088/(1+B3088)^10</x:f>
        <x:v>514557.6608582934</x:v>
      </x:c>
      <x:c r="AG3088" s="25" t="n">
        <x:f>(AF3088+Inputs!$C$12)/Inputs!$C$13</x:f>
        <x:v>436.38774164652693</x:v>
      </x:c>
      <x:c r="AH3088" s="25" t="n">
        <x:f>(S3088+Inputs!$C$11)*Inputs!$C$8-Inputs!$C$11</x:f>
        <x:v>2745.0893919640594</x:v>
      </x:c>
      <x:c r="AI3088" s="25" t="n">
        <x:f>Inputs!$C$12+AH3088-Inputs!$C$10*Inputs!$C$13</x:f>
        <x:v>25063.004807164056</x:v>
      </x:c>
      <x:c r="AJ3088" s="25" t="n">
        <x:f>(S3088+Inputs!$C$11)*(1-Inputs!$C$8)</x:f>
        <x:v>7116.838257549869</x:v>
      </x:c>
      <x:c r="AK3088" s="25" t="n">
        <x:f>AJ3088/(1+B3088)^(1-Inputs!$C$8)+T3088/(1+B3088)^(2-Inputs!$C$8)+U3088/(1+B3088)^(3-Inputs!$C$8)+V3088/(1+B3088)^(4-Inputs!$C$8)+W3088/(1+B3088)^(5-Inputs!$C$8)+X3088/(1+B3088)^(6-Inputs!$C$8)+Y3088/(1+B3088)^(7-Inputs!$C$8)+Z3088/(1+B3088)^(8-Inputs!$C$8)+AA3088/(1+B3088)^(9-Inputs!$C$8)+AB3088/(1+B3088)^(10-Inputs!$C$8)+AE3088/(1+B3088)^(10-Inputs!$C$8)</x:f>
        <x:v>531888.8585465387</x:v>
      </x:c>
      <x:c r="AL3088" s="25" t="n">
        <x:f>(AK3088+AI3088)/Inputs!$C$13</x:f>
        <x:v>444.4071615326665</x:v>
      </x:c>
      <x:c r="AM3088" s="26" t="n">
        <x:f>IF(AL3088&gt;=Inputs!$C$7,1,0)</x:f>
        <x:v>1</x:v>
      </x:c>
      <x:c r="AN3088" s="26" t="n">
        <x:f>IF(Inputs!$C$7&lt;=(1-Inputs!$C$16)*AL3088,1,0)</x:f>
        <x:v>1</x:v>
      </x:c>
    </x:row>
    <x:row r="3089" ht="20" customHeight="1">
      <x:c r="A3089" s="16" t="n">
        <x:v>3084</x:v>
      </x:c>
      <x:c r="B3089" s="19" t="n">
        <x:v>0.09821673262301547</x:v>
      </x:c>
      <x:c r="C3089" s="24" t="n">
        <x:v>0.7199604854974666</x:v>
      </x:c>
      <x:c r="D3089" s="19" t="n">
        <x:v>0.022418246425819178</x:v>
      </x:c>
      <x:c r="E3089" s="19" t="n">
        <x:v>0.05850682731501679</x:v>
      </x:c>
      <x:c r="F3089" s="19" t="n">
        <x:v>-0.17787607668103533</x:v>
      </x:c>
      <x:c r="G3089" s="19" t="n">
        <x:v>-0.07688278543497347</x:v>
      </x:c>
      <x:c r="H3089" s="19" t="n">
        <x:v>0.6384920308639437</x:v>
      </x:c>
      <x:c r="I3089" s="19" t="n">
        <x:v>0.05171143612820174</x:v>
      </x:c>
      <x:c r="J3089" s="19" t="n">
        <x:v>0.05606083744840703</x:v>
      </x:c>
      <x:c r="K3089" s="19" t="n">
        <x:v>0.05757504305182806</x:v>
      </x:c>
      <x:c r="L3089" s="19" t="n">
        <x:v>0.058310888190748075</x:v>
      </x:c>
      <x:c r="M3089" s="19" t="n">
        <x:v>0.05994753319386405</x:v>
      </x:c>
      <x:c r="N3089" s="19" t="n">
        <x:v>0.0638746142544926</x:v>
      </x:c>
      <x:c r="O3089" s="19" t="n">
        <x:v>0.058497764550658075</x:v>
      </x:c>
      <x:c r="P3089" s="19" t="n">
        <x:v>0.05937536543113424</x:v>
      </x:c>
      <x:c r="Q3089" s="19" t="n">
        <x:v>0.06065318526602255</x:v>
      </x:c>
      <x:c r="R3089" s="19" t="n">
        <x:v>0.0505672669499279</x:v>
      </x:c>
      <x:c r="S3089" s="21" t="n">
        <x:v>9447.160300306174</x:v>
      </x:c>
      <x:c r="T3089" s="21" t="n">
        <x:v>15199.206679080413</x:v>
      </x:c>
      <x:c r="U3089" s="21" t="n">
        <x:v>18847.133358755986</x:v>
      </x:c>
      <x:c r="V3089" s="21" t="n">
        <x:v>22804.90165629393</x:v>
      </x:c>
      <x:c r="W3089" s="21" t="n">
        <x:v>27268.609058680657</x:v>
      </x:c>
      <x:c r="X3089" s="21" t="n">
        <x:v>28989.21408498006</x:v>
      </x:c>
      <x:c r="Y3089" s="21" t="n">
        <x:v>30323.87104876188</x:v>
      </x:c>
      <x:c r="Z3089" s="21" t="n">
        <x:v>31353.75039362949</x:v>
      </x:c>
      <x:c r="AA3089" s="21" t="n">
        <x:v>32059.28608506027</x:v>
      </x:c>
      <x:c r="AB3089" s="21" t="n">
        <x:v>32410.86002869137</x:v>
      </x:c>
      <x:c r="AC3089" s="21" t="n">
        <x:v>42275.03482003223</x:v>
      </x:c>
      <x:c r="AD3089" s="25" t="n">
        <x:f>AC3089*(1+Inputs!$C$14)*(1-Inputs!$C$14/Inputs!$C$15)</x:f>
        <x:v>33545.24012969557</x:v>
      </x:c>
      <x:c r="AE3089" s="25" t="n">
        <x:f>AD3089/(B3089-Inputs!$C$14)</x:f>
        <x:v>530638.6258482881</x:v>
      </x:c>
      <x:c r="AF3089" s="25" t="n">
        <x:f>S3089/(1+B3089)^1+T3089/(1+B3089)^2+U3089/(1+B3089)^3+V3089/(1+B3089)^4+W3089/(1+B3089)^5+X3089/(1+B3089)^6+Y3089/(1+B3089)^7+Z3089/(1+B3089)^8+AA3089/(1+B3089)^9+AB3089/(1+B3089)^10+AE3089/(1+B3089)^10</x:f>
        <x:v>349687.93640045903</x:v>
      </x:c>
      <x:c r="AG3089" s="25" t="n">
        <x:f>(AF3089+Inputs!$C$12)/Inputs!$C$13</x:f>
        <x:v>304.8336683235906</x:v>
      </x:c>
      <x:c r="AH3089" s="25" t="n">
        <x:f>(S3089+Inputs!$C$11)*Inputs!$C$8-Inputs!$C$11</x:f>
        <x:v>2550.773729732482</x:v>
      </x:c>
      <x:c r="AI3089" s="25" t="n">
        <x:f>Inputs!$C$12+AH3089-Inputs!$C$10*Inputs!$C$13</x:f>
        <x:v>24868.689144932476</x:v>
      </x:c>
      <x:c r="AJ3089" s="25" t="n">
        <x:f>(S3089+Inputs!$C$11)*(1-Inputs!$C$8)</x:f>
        <x:v>6896.386570573693</x:v>
      </x:c>
      <x:c r="AK3089" s="25" t="n">
        <x:f>AJ3089/(1+B3089)^(1-Inputs!$C$8)+T3089/(1+B3089)^(2-Inputs!$C$8)+U3089/(1+B3089)^(3-Inputs!$C$8)+V3089/(1+B3089)^(4-Inputs!$C$8)+W3089/(1+B3089)^(5-Inputs!$C$8)+X3089/(1+B3089)^(6-Inputs!$C$8)+Y3089/(1+B3089)^(7-Inputs!$C$8)+Z3089/(1+B3089)^(8-Inputs!$C$8)+AA3089/(1+B3089)^(9-Inputs!$C$8)+AB3089/(1+B3089)^(10-Inputs!$C$8)+AE3089/(1+B3089)^(10-Inputs!$C$8)</x:f>
        <x:v>362951.41219004674</x:v>
      </x:c>
      <x:c r="AL3089" s="25" t="n">
        <x:f>(AK3089+AI3089)/Inputs!$C$13</x:f>
        <x:v>309.45229158904</x:v>
      </x:c>
      <x:c r="AM3089" s="26" t="n">
        <x:f>IF(AL3089&gt;=Inputs!$C$7,1,0)</x:f>
        <x:v>1</x:v>
      </x:c>
      <x:c r="AN3089" s="26" t="n">
        <x:f>IF(Inputs!$C$7&lt;=(1-Inputs!$C$16)*AL3089,1,0)</x:f>
        <x:v>0</x:v>
      </x:c>
    </x:row>
    <x:row r="3090" ht="20" customHeight="1">
      <x:c r="A3090" s="16" t="n">
        <x:v>3085</x:v>
      </x:c>
      <x:c r="B3090" s="19" t="n">
        <x:v>0.09638685959493948</x:v>
      </x:c>
      <x:c r="C3090" s="24" t="n">
        <x:v>0.658357615424876</x:v>
      </x:c>
      <x:c r="D3090" s="19" t="n">
        <x:v>0.02965011001833915</x:v>
      </x:c>
      <x:c r="E3090" s="19" t="n">
        <x:v>0.03969720080845008</x:v>
      </x:c>
      <x:c r="F3090" s="19" t="n">
        <x:v>-0.1351283928005944</x:v>
      </x:c>
      <x:c r="G3090" s="19" t="n">
        <x:v>-0.061890334662568304</x:v>
      </x:c>
      <x:c r="H3090" s="19" t="n">
        <x:v>0.8437391624941881</x:v>
      </x:c>
      <x:c r="I3090" s="19" t="n">
        <x:v>0.06869001018547692</x:v>
      </x:c>
      <x:c r="J3090" s="19" t="n">
        <x:v>0.06405855557959626</x:v>
      </x:c>
      <x:c r="K3090" s="19" t="n">
        <x:v>0.06474620101521054</x:v>
      </x:c>
      <x:c r="L3090" s="19" t="n">
        <x:v>0.06431264407635923</x:v>
      </x:c>
      <x:c r="M3090" s="19" t="n">
        <x:v>0.05686810998695023</x:v>
      </x:c>
      <x:c r="N3090" s="19" t="n">
        <x:v>0.06165248954333606</x:v>
      </x:c>
      <x:c r="O3090" s="19" t="n">
        <x:v>0.05928880957568367</x:v>
      </x:c>
      <x:c r="P3090" s="19" t="n">
        <x:v>0.06193976922747311</x:v>
      </x:c>
      <x:c r="Q3090" s="19" t="n">
        <x:v>0.06578188707003506</x:v>
      </x:c>
      <x:c r="R3090" s="19" t="n">
        <x:v>0.057289671748338836</x:v>
      </x:c>
      <x:c r="S3090" s="21" t="n">
        <x:v>10258.445333615848</x:v>
      </x:c>
      <x:c r="T3090" s="21" t="n">
        <x:v>16125.295061132207</x:v>
      </x:c>
      <x:c r="U3090" s="21" t="n">
        <x:v>19537.110554319486</x:v>
      </x:c>
      <x:c r="V3090" s="21" t="n">
        <x:v>23199.78536376924</x:v>
      </x:c>
      <x:c r="W3090" s="21" t="n">
        <x:v>27257.117340591096</x:v>
      </x:c>
      <x:c r="X3090" s="21" t="n">
        <x:v>28751.880246836023</x:v>
      </x:c>
      <x:c r="Y3090" s="21" t="n">
        <x:v>29904.47045869418</x:v>
      </x:c>
      <x:c r="Z3090" s="21" t="n">
        <x:v>30805.391400766282</x:v>
      </x:c>
      <x:c r="AA3090" s="21" t="n">
        <x:v>31437.106713778252</x:v>
      </x:c>
      <x:c r="AB3090" s="21" t="n">
        <x:v>31774.117158237415</x:v>
      </x:c>
      <x:c r="AC3090" s="21" t="n">
        <x:v>41444.50064117924</x:v>
      </x:c>
      <x:c r="AD3090" s="25" t="n">
        <x:f>AC3090*(1+Inputs!$C$14)*(1-Inputs!$C$14/Inputs!$C$15)</x:f>
        <x:v>32886.21125877572</x:v>
      </x:c>
      <x:c r="AE3090" s="25" t="n">
        <x:f>AD3090/(B3090-Inputs!$C$14)</x:f>
        <x:v>535720.6978134251</x:v>
      </x:c>
      <x:c r="AF3090" s="25" t="n">
        <x:f>S3090/(1+B3090)^1+T3090/(1+B3090)^2+U3090/(1+B3090)^3+V3090/(1+B3090)^4+W3090/(1+B3090)^5+X3090/(1+B3090)^6+Y3090/(1+B3090)^7+Z3090/(1+B3090)^8+AA3090/(1+B3090)^9+AB3090/(1+B3090)^10+AE3090/(1+B3090)^10</x:f>
        <x:v>357712.1387988683</x:v>
      </x:c>
      <x:c r="AG3090" s="25" t="n">
        <x:f>(AF3090+Inputs!$C$12)/Inputs!$C$13</x:f>
        <x:v>311.23639941415166</x:v>
      </x:c>
      <x:c r="AH3090" s="25" t="n">
        <x:f>(S3090+Inputs!$C$11)*Inputs!$C$8-Inputs!$C$11</x:f>
        <x:v>2930.8552110912606</x:v>
      </x:c>
      <x:c r="AI3090" s="25" t="n">
        <x:f>Inputs!$C$12+AH3090-Inputs!$C$10*Inputs!$C$13</x:f>
        <x:v>25248.770626291254</x:v>
      </x:c>
      <x:c r="AJ3090" s="25" t="n">
        <x:f>(S3090+Inputs!$C$11)*(1-Inputs!$C$8)</x:f>
        <x:v>7327.590122524588</x:v>
      </x:c>
      <x:c r="AK3090" s="25" t="n">
        <x:f>AJ3090/(1+B3090)^(1-Inputs!$C$8)+T3090/(1+B3090)^(2-Inputs!$C$8)+U3090/(1+B3090)^(3-Inputs!$C$8)+V3090/(1+B3090)^(4-Inputs!$C$8)+W3090/(1+B3090)^(5-Inputs!$C$8)+X3090/(1+B3090)^(6-Inputs!$C$8)+Y3090/(1+B3090)^(7-Inputs!$C$8)+Z3090/(1+B3090)^(8-Inputs!$C$8)+AA3090/(1+B3090)^(9-Inputs!$C$8)+AB3090/(1+B3090)^(10-Inputs!$C$8)+AE3090/(1+B3090)^(10-Inputs!$C$8)</x:f>
        <x:v>370679.67232154653</x:v>
      </x:c>
      <x:c r="AL3090" s="25" t="n">
        <x:f>(AK3090+AI3090)/Inputs!$C$13</x:f>
        <x:v>315.9221596656268</x:v>
      </x:c>
      <x:c r="AM3090" s="26" t="n">
        <x:f>IF(AL3090&gt;=Inputs!$C$7,1,0)</x:f>
        <x:v>1</x:v>
      </x:c>
      <x:c r="AN3090" s="26" t="n">
        <x:f>IF(Inputs!$C$7&lt;=(1-Inputs!$C$16)*AL3090,1,0)</x:f>
        <x:v>0</x:v>
      </x:c>
    </x:row>
    <x:row r="3091" ht="20" customHeight="1">
      <x:c r="A3091" s="16" t="n">
        <x:v>3086</x:v>
      </x:c>
      <x:c r="B3091" s="19" t="n">
        <x:v>0.0912752805156045</x:v>
      </x:c>
      <x:c r="C3091" s="24" t="n">
        <x:v>0.4768888363775261</x:v>
      </x:c>
      <x:c r="D3091" s="19" t="n">
        <x:v>0.03487368176071328</x:v>
      </x:c>
      <x:c r="E3091" s="19" t="n">
        <x:v>0.05499678595692757</x:v>
      </x:c>
      <x:c r="F3091" s="19" t="n">
        <x:v>-0.1970784463327152</x:v>
      </x:c>
      <x:c r="G3091" s="19" t="n">
        <x:v>-0.05415892561893372</x:v>
      </x:c>
      <x:c r="H3091" s="19" t="n">
        <x:v>0.7262693423859048</x:v>
      </x:c>
      <x:c r="I3091" s="19" t="n">
        <x:v>0.06222555732266187</x:v>
      </x:c>
      <x:c r="J3091" s="19" t="n">
        <x:v>0.06828439456463116</x:v>
      </x:c>
      <x:c r="K3091" s="19" t="n">
        <x:v>0.06713630051419273</x:v>
      </x:c>
      <x:c r="L3091" s="19" t="n">
        <x:v>0.06426048735607878</x:v>
      </x:c>
      <x:c r="M3091" s="19" t="n">
        <x:v>0.06946250762882186</x:v>
      </x:c>
      <x:c r="N3091" s="19" t="n">
        <x:v>0.06458861885878946</x:v>
      </x:c>
      <x:c r="O3091" s="19" t="n">
        <x:v>0.0750130869099587</x:v>
      </x:c>
      <x:c r="P3091" s="19" t="n">
        <x:v>0.0667300994066602</x:v>
      </x:c>
      <x:c r="Q3091" s="19" t="n">
        <x:v>0.06274982419213415</x:v>
      </x:c>
      <x:c r="R3091" s="19" t="n">
        <x:v>0.05783412979687341</x:v>
      </x:c>
      <x:c r="S3091" s="21" t="n">
        <x:v>9246.533099100348</x:v>
      </x:c>
      <x:c r="T3091" s="21" t="n">
        <x:v>14791.744890613718</x:v>
      </x:c>
      <x:c r="U3091" s="21" t="n">
        <x:v>18452.924898811812</x:v>
      </x:c>
      <x:c r="V3091" s="21" t="n">
        <x:v>22533.885220583925</x:v>
      </x:c>
      <x:c r="W3091" s="21" t="n">
        <x:v>27121.318939658133</x:v>
      </x:c>
      <x:c r="X3091" s="21" t="n">
        <x:v>29064.396075711884</x:v>
      </x:c>
      <x:c r="Y3091" s="21" t="n">
        <x:v>30533.342024940215</x:v>
      </x:c>
      <x:c r="Z3091" s="21" t="n">
        <x:v>31706.821018197996</x:v>
      </x:c>
      <x:c r="AA3091" s="21" t="n">
        <x:v>32486.92414997681</x:v>
      </x:c>
      <x:c r="AB3091" s="21" t="n">
        <x:v>32861.28406405011</x:v>
      </x:c>
      <x:c r="AC3091" s="21" t="n">
        <x:v>42862.5444313697</x:v>
      </x:c>
      <x:c r="AD3091" s="25" t="n">
        <x:f>AC3091*(1+Inputs!$C$14)*(1-Inputs!$C$14/Inputs!$C$15)</x:f>
        <x:v>34011.42900629185</x:v>
      </x:c>
      <x:c r="AE3091" s="25" t="n">
        <x:f>AD3091/(B3091-Inputs!$C$14)</x:f>
        <x:v>604376.0012330968</x:v>
      </x:c>
      <x:c r="AF3091" s="25" t="n">
        <x:f>S3091/(1+B3091)^1+T3091/(1+B3091)^2+U3091/(1+B3091)^3+V3091/(1+B3091)^4+W3091/(1+B3091)^5+X3091/(1+B3091)^6+Y3091/(1+B3091)^7+Z3091/(1+B3091)^8+AA3091/(1+B3091)^9+AB3091/(1+B3091)^10+AE3091/(1+B3091)^10</x:f>
        <x:v>398894.566016883</x:v>
      </x:c>
      <x:c r="AG3091" s="25" t="n">
        <x:f>(AF3091+Inputs!$C$12)/Inputs!$C$13</x:f>
        <x:v>344.0969871762231</x:v>
      </x:c>
      <x:c r="AH3091" s="25" t="n">
        <x:f>(S3091+Inputs!$C$11)*Inputs!$C$8-Inputs!$C$11</x:f>
        <x:v>2456.781260126465</x:v>
      </x:c>
      <x:c r="AI3091" s="25" t="n">
        <x:f>Inputs!$C$12+AH3091-Inputs!$C$10*Inputs!$C$13</x:f>
        <x:v>24774.696675326464</x:v>
      </x:c>
      <x:c r="AJ3091" s="25" t="n">
        <x:f>(S3091+Inputs!$C$11)*(1-Inputs!$C$8)</x:f>
        <x:v>6789.751838973884</x:v>
      </x:c>
      <x:c r="AK3091" s="25" t="n">
        <x:f>AJ3091/(1+B3091)^(1-Inputs!$C$8)+T3091/(1+B3091)^(2-Inputs!$C$8)+U3091/(1+B3091)^(3-Inputs!$C$8)+V3091/(1+B3091)^(4-Inputs!$C$8)+W3091/(1+B3091)^(5-Inputs!$C$8)+X3091/(1+B3091)^(6-Inputs!$C$8)+Y3091/(1+B3091)^(7-Inputs!$C$8)+Z3091/(1+B3091)^(8-Inputs!$C$8)+AA3091/(1+B3091)^(9-Inputs!$C$8)+AB3091/(1+B3091)^(10-Inputs!$C$8)+AE3091/(1+B3091)^(10-Inputs!$C$8)</x:f>
        <x:v>413211.17701293144</x:v>
      </x:c>
      <x:c r="AL3091" s="25" t="n">
        <x:f>(AK3091+AI3091)/Inputs!$C$13</x:f>
        <x:v>349.48093672790407</x:v>
      </x:c>
      <x:c r="AM3091" s="26" t="n">
        <x:f>IF(AL3091&gt;=Inputs!$C$7,1,0)</x:f>
        <x:v>1</x:v>
      </x:c>
      <x:c r="AN3091" s="26" t="n">
        <x:f>IF(Inputs!$C$7&lt;=(1-Inputs!$C$16)*AL3091,1,0)</x:f>
        <x:v>1</x:v>
      </x:c>
    </x:row>
    <x:row r="3092" ht="20" customHeight="1">
      <x:c r="A3092" s="16" t="n">
        <x:v>3087</x:v>
      </x:c>
      <x:c r="B3092" s="19" t="n">
        <x:v>0.0991654595810697</x:v>
      </x:c>
      <x:c r="C3092" s="24" t="n">
        <x:v>0.6294205138096629</x:v>
      </x:c>
      <x:c r="D3092" s="19" t="n">
        <x:v>0.02676836218574721</x:v>
      </x:c>
      <x:c r="E3092" s="19" t="n">
        <x:v>0.05221941132970727</x:v>
      </x:c>
      <x:c r="F3092" s="19" t="n">
        <x:v>-0.18803184421653785</x:v>
      </x:c>
      <x:c r="G3092" s="19" t="n">
        <x:v>-0.07725538355230527</x:v>
      </x:c>
      <x:c r="H3092" s="19" t="n">
        <x:v>0.7058310010060893</x:v>
      </x:c>
      <x:c r="I3092" s="19" t="n">
        <x:v>0.06355477691986494</x:v>
      </x:c>
      <x:c r="J3092" s="19" t="n">
        <x:v>0.06078436815152259</x:v>
      </x:c>
      <x:c r="K3092" s="19" t="n">
        <x:v>0.06581920064919246</x:v>
      </x:c>
      <x:c r="L3092" s="19" t="n">
        <x:v>0.06732380193418636</x:v>
      </x:c>
      <x:c r="M3092" s="19" t="n">
        <x:v>0.05966226767842613</x:v>
      </x:c>
      <x:c r="N3092" s="19" t="n">
        <x:v>0.06496468085054062</x:v>
      </x:c>
      <x:c r="O3092" s="19" t="n">
        <x:v>0.057087699589070555</x:v>
      </x:c>
      <x:c r="P3092" s="19" t="n">
        <x:v>0.0652527215715179</x:v>
      </x:c>
      <x:c r="Q3092" s="19" t="n">
        <x:v>0.06680088430082493</x:v>
      </x:c>
      <x:c r="R3092" s="19" t="n">
        <x:v>0.06807932384542824</x:v>
      </x:c>
      <x:c r="S3092" s="21" t="n">
        <x:v>9263.114756860345</x:v>
      </x:c>
      <x:c r="T3092" s="21" t="n">
        <x:v>14926.59309616507</x:v>
      </x:c>
      <x:c r="U3092" s="21" t="n">
        <x:v>18561.33883203355</x:v>
      </x:c>
      <x:c r="V3092" s="21" t="n">
        <x:v>22538.548840474334</x:v>
      </x:c>
      <x:c r="W3092" s="21" t="n">
        <x:v>26993.44019780774</x:v>
      </x:c>
      <x:c r="X3092" s="21" t="n">
        <x:v>28692.996147256523</x:v>
      </x:c>
      <x:c r="Y3092" s="21" t="n">
        <x:v>29993.34307222488</x:v>
      </x:c>
      <x:c r="Z3092" s="21" t="n">
        <x:v>30997.19055824185</x:v>
      </x:c>
      <x:c r="AA3092" s="21" t="n">
        <x:v>31706.054745757276</x:v>
      </x:c>
      <x:c r="AB3092" s="21" t="n">
        <x:v>32070.961156508256</x:v>
      </x:c>
      <x:c r="AC3092" s="21" t="n">
        <x:v>41831.68846501077</x:v>
      </x:c>
      <x:c r="AD3092" s="25" t="n">
        <x:f>AC3092*(1+Inputs!$C$14)*(1-Inputs!$C$14/Inputs!$C$15)</x:f>
        <x:v>33193.44479698604</x:v>
      </x:c>
      <x:c r="AE3092" s="25" t="n">
        <x:f>AD3092/(B3092-Inputs!$C$14)</x:f>
        <x:v>517310.16989051347</x:v>
      </x:c>
      <x:c r="AF3092" s="25" t="n">
        <x:f>S3092/(1+B3092)^1+T3092/(1+B3092)^2+U3092/(1+B3092)^3+V3092/(1+B3092)^4+W3092/(1+B3092)^5+X3092/(1+B3092)^6+Y3092/(1+B3092)^7+Z3092/(1+B3092)^8+AA3092/(1+B3092)^9+AB3092/(1+B3092)^10+AE3092/(1+B3092)^10</x:f>
        <x:v>340279.51206570014</x:v>
      </x:c>
      <x:c r="AG3092" s="25" t="n">
        <x:f>(AF3092+Inputs!$C$12)/Inputs!$C$13</x:f>
        <x:v>297.3264285992668</x:v>
      </x:c>
      <x:c r="AH3092" s="25" t="n">
        <x:f>(S3092+Inputs!$C$11)*Inputs!$C$8-Inputs!$C$11</x:f>
        <x:v>2464.549653214025</x:v>
      </x:c>
      <x:c r="AI3092" s="25" t="n">
        <x:f>Inputs!$C$12+AH3092-Inputs!$C$10*Inputs!$C$13</x:f>
        <x:v>24782.46506841402</x:v>
      </x:c>
      <x:c r="AJ3092" s="25" t="n">
        <x:f>(S3092+Inputs!$C$11)*(1-Inputs!$C$8)</x:f>
        <x:v>6798.5651036463205</x:v>
      </x:c>
      <x:c r="AK3092" s="25" t="n">
        <x:f>AJ3092/(1+B3092)^(1-Inputs!$C$8)+T3092/(1+B3092)^(2-Inputs!$C$8)+U3092/(1+B3092)^(3-Inputs!$C$8)+V3092/(1+B3092)^(4-Inputs!$C$8)+W3092/(1+B3092)^(5-Inputs!$C$8)+X3092/(1+B3092)^(6-Inputs!$C$8)+Y3092/(1+B3092)^(7-Inputs!$C$8)+Z3092/(1+B3092)^(8-Inputs!$C$8)+AA3092/(1+B3092)^(9-Inputs!$C$8)+AB3092/(1+B3092)^(10-Inputs!$C$8)+AE3092/(1+B3092)^(10-Inputs!$C$8)</x:f>
        <x:v>353347.8124323584</x:v>
      </x:c>
      <x:c r="AL3092" s="25" t="n">
        <x:f>(AK3092+AI3092)/Inputs!$C$13</x:f>
        <x:v>301.72051548907086</x:v>
      </x:c>
      <x:c r="AM3092" s="26" t="n">
        <x:f>IF(AL3092&gt;=Inputs!$C$7,1,0)</x:f>
        <x:v>1</x:v>
      </x:c>
      <x:c r="AN3092" s="26" t="n">
        <x:f>IF(Inputs!$C$7&lt;=(1-Inputs!$C$16)*AL3092,1,0)</x:f>
        <x:v>0</x:v>
      </x:c>
    </x:row>
    <x:row r="3093" ht="20" customHeight="1">
      <x:c r="A3093" s="16" t="n">
        <x:v>3088</x:v>
      </x:c>
      <x:c r="B3093" s="19" t="n">
        <x:v>0.0834506689631606</x:v>
      </x:c>
      <x:c r="C3093" s="24" t="n">
        <x:v>0.3928466979215557</x:v>
      </x:c>
      <x:c r="D3093" s="19" t="n">
        <x:v>0.01587860828760057</x:v>
      </x:c>
      <x:c r="E3093" s="19" t="n">
        <x:v>0.030864012789549804</x:v>
      </x:c>
      <x:c r="F3093" s="19" t="n">
        <x:v>-0.23968406822514116</x:v>
      </x:c>
      <x:c r="G3093" s="19" t="n">
        <x:v>-0.0550141888953118</x:v>
      </x:c>
      <x:c r="H3093" s="19" t="n">
        <x:v>0.7615457122169289</x:v>
      </x:c>
      <x:c r="I3093" s="19" t="n">
        <x:v>0.05972445809309534</x:v>
      </x:c>
      <x:c r="J3093" s="19" t="n">
        <x:v>0.06107845956922461</x:v>
      </x:c>
      <x:c r="K3093" s="19" t="n">
        <x:v>0.05087028519547744</x:v>
      </x:c>
      <x:c r="L3093" s="19" t="n">
        <x:v>0.05836052465924581</x:v>
      </x:c>
      <x:c r="M3093" s="19" t="n">
        <x:v>0.06447649526940837</x:v>
      </x:c>
      <x:c r="N3093" s="19" t="n">
        <x:v>0.07297655822156798</x:v>
      </x:c>
      <x:c r="O3093" s="19" t="n">
        <x:v>0.06376692018913105</x:v>
      </x:c>
      <x:c r="P3093" s="19" t="n">
        <x:v>0.06763990070704154</x:v>
      </x:c>
      <x:c r="Q3093" s="19" t="n">
        <x:v>0.06424772794664137</x:v>
      </x:c>
      <x:c r="R3093" s="19" t="n">
        <x:v>0.06534722451759194</x:v>
      </x:c>
      <x:c r="S3093" s="21" t="n">
        <x:v>8392.178624297987</x:v>
      </x:c>
      <x:c r="T3093" s="21" t="n">
        <x:v>13333.55912488319</x:v>
      </x:c>
      <x:c r="U3093" s="21" t="n">
        <x:v>16336.025736439113</x:v>
      </x:c>
      <x:c r="V3093" s="21" t="n">
        <x:v>19537.869057934102</x:v>
      </x:c>
      <x:c r="W3093" s="21" t="n">
        <x:v>23003.858212612024</x:v>
      </x:c>
      <x:c r="X3093" s="21" t="n">
        <x:v>24167.12592596464</x:v>
      </x:c>
      <x:c r="Y3093" s="21" t="n">
        <x:v>25031.214415373895</x:v>
      </x:c>
      <x:c r="Z3093" s="21" t="n">
        <x:v>25748.794848945272</x:v>
      </x:c>
      <x:c r="AA3093" s="21" t="n">
        <x:v>26338.561017586606</x:v>
      </x:c>
      <x:c r="AB3093" s="21" t="n">
        <x:v>26775.052075662068</x:v>
      </x:c>
      <x:c r="AC3093" s="21" t="n">
        <x:v>34923.98096825488</x:v>
      </x:c>
      <x:c r="AD3093" s="25" t="n">
        <x:f>AC3093*(1+Inputs!$C$14)*(1-Inputs!$C$14/Inputs!$C$15)</x:f>
        <x:v>27712.17889831024</x:v>
      </x:c>
      <x:c r="AE3093" s="25" t="n">
        <x:f>AD3093/(B3093-Inputs!$C$14)</x:f>
        <x:v>571966.8993503714</x:v>
      </x:c>
      <x:c r="AF3093" s="25" t="n">
        <x:f>S3093/(1+B3093)^1+T3093/(1+B3093)^2+U3093/(1+B3093)^3+V3093/(1+B3093)^4+W3093/(1+B3093)^5+X3093/(1+B3093)^6+Y3093/(1+B3093)^7+Z3093/(1+B3093)^8+AA3093/(1+B3093)^9+AB3093/(1+B3093)^10+AE3093/(1+B3093)^10</x:f>
        <x:v>385749.61913651985</x:v>
      </x:c>
      <x:c r="AG3093" s="25" t="n">
        <x:f>(AF3093+Inputs!$C$12)/Inputs!$C$13</x:f>
        <x:v>333.6082736697742</x:v>
      </x:c>
      <x:c r="AH3093" s="25" t="n">
        <x:f>(S3093+Inputs!$C$11)*Inputs!$C$8-Inputs!$C$11</x:f>
        <x:v>2056.5220404245365</x:v>
      </x:c>
      <x:c r="AI3093" s="25" t="n">
        <x:f>Inputs!$C$12+AH3093-Inputs!$C$10*Inputs!$C$13</x:f>
        <x:v>24374.43745562453</x:v>
      </x:c>
      <x:c r="AJ3093" s="25" t="n">
        <x:f>(S3093+Inputs!$C$11)*(1-Inputs!$C$8)</x:f>
        <x:v>6335.656583873451</x:v>
      </x:c>
      <x:c r="AK3093" s="25" t="n">
        <x:f>AJ3093/(1+B3093)^(1-Inputs!$C$8)+T3093/(1+B3093)^(2-Inputs!$C$8)+U3093/(1+B3093)^(3-Inputs!$C$8)+V3093/(1+B3093)^(4-Inputs!$C$8)+W3093/(1+B3093)^(5-Inputs!$C$8)+X3093/(1+B3093)^(6-Inputs!$C$8)+Y3093/(1+B3093)^(7-Inputs!$C$8)+Z3093/(1+B3093)^(8-Inputs!$C$8)+AA3093/(1+B3093)^(9-Inputs!$C$8)+AB3093/(1+B3093)^(10-Inputs!$C$8)+AE3093/(1+B3093)^(10-Inputs!$C$8)</x:f>
        <x:v>398539.23510903656</x:v>
      </x:c>
      <x:c r="AL3093" s="25" t="n">
        <x:f>(AK3093+AI3093)/Inputs!$C$13</x:f>
        <x:v>337.45441422189475</x:v>
      </x:c>
      <x:c r="AM3093" s="26" t="n">
        <x:f>IF(AL3093&gt;=Inputs!$C$7,1,0)</x:f>
        <x:v>1</x:v>
      </x:c>
      <x:c r="AN3093" s="26" t="n">
        <x:f>IF(Inputs!$C$7&lt;=(1-Inputs!$C$16)*AL3093,1,0)</x:f>
        <x:v>1</x:v>
      </x:c>
    </x:row>
    <x:row r="3094" ht="20" customHeight="1">
      <x:c r="A3094" s="16" t="n">
        <x:v>3089</x:v>
      </x:c>
      <x:c r="B3094" s="19" t="n">
        <x:v>0.08701219705301287</x:v>
      </x:c>
      <x:c r="C3094" s="24" t="n">
        <x:v>0.33469428534536405</x:v>
      </x:c>
      <x:c r="D3094" s="19" t="n">
        <x:v>0.028041574187135154</x:v>
      </x:c>
      <x:c r="E3094" s="19" t="n">
        <x:v>0.042630889743255976</x:v>
      </x:c>
      <x:c r="F3094" s="19" t="n">
        <x:v>-0.10152293930165002</x:v>
      </x:c>
      <x:c r="G3094" s="19" t="n">
        <x:v>-0.0787538510163796</x:v>
      </x:c>
      <x:c r="H3094" s="19" t="n">
        <x:v>0.9671907865810851</x:v>
      </x:c>
      <x:c r="I3094" s="19" t="n">
        <x:v>0.07040634517278363</x:v>
      </x:c>
      <x:c r="J3094" s="19" t="n">
        <x:v>0.060193729259443676</x:v>
      </x:c>
      <x:c r="K3094" s="19" t="n">
        <x:v>0.06555214274749574</x:v>
      </x:c>
      <x:c r="L3094" s="19" t="n">
        <x:v>0.059698929442391774</x:v>
      </x:c>
      <x:c r="M3094" s="19" t="n">
        <x:v>0.05727879485937479</x:v>
      </x:c>
      <x:c r="N3094" s="19" t="n">
        <x:v>0.07063449110827719</x:v>
      </x:c>
      <x:c r="O3094" s="19" t="n">
        <x:v>0.06906529189007757</x:v>
      </x:c>
      <x:c r="P3094" s="19" t="n">
        <x:v>0.06797129017250995</x:v>
      </x:c>
      <x:c r="Q3094" s="19" t="n">
        <x:v>0.06558100799192858</x:v>
      </x:c>
      <x:c r="R3094" s="19" t="n">
        <x:v>0.07396462539611434</x:v>
      </x:c>
      <x:c r="S3094" s="21" t="n">
        <x:v>10761.37114970352</x:v>
      </x:c>
      <x:c r="T3094" s="21" t="n">
        <x:v>16496.87705633842</x:v>
      </x:c>
      <x:c r="U3094" s="21" t="n">
        <x:v>19472.484098482724</x:v>
      </x:c>
      <x:c r="V3094" s="21" t="n">
        <x:v>22533.731582230423</x:v>
      </x:c>
      <x:c r="W3094" s="21" t="n">
        <x:v>25859.07899472024</x:v>
      </x:c>
      <x:c r="X3094" s="21" t="n">
        <x:v>27282.720575796673</x:v>
      </x:c>
      <x:c r="Y3094" s="21" t="n">
        <x:v>28432.569259371787</x:v>
      </x:c>
      <x:c r="Z3094" s="21" t="n">
        <x:v>29345.443524642884</x:v>
      </x:c>
      <x:c r="AA3094" s="21" t="n">
        <x:v>29996.81283987067</x:v>
      </x:c>
      <x:c r="AB3094" s="21" t="n">
        <x:v>30368.885588520658</x:v>
      </x:c>
      <x:c r="AC3094" s="21" t="n">
        <x:v>39611.58989807042</x:v>
      </x:c>
      <x:c r="AD3094" s="25" t="n">
        <x:f>AC3094*(1+Inputs!$C$14)*(1-Inputs!$C$14/Inputs!$C$15)</x:f>
        <x:v>31431.796584118874</x:v>
      </x:c>
      <x:c r="AE3094" s="25" t="n">
        <x:f>AD3094/(B3094-Inputs!$C$14)</x:f>
        <x:v>604315.8790635657</x:v>
      </x:c>
      <x:c r="AF3094" s="25" t="n">
        <x:f>S3094/(1+B3094)^1+T3094/(1+B3094)^2+U3094/(1+B3094)^3+V3094/(1+B3094)^4+W3094/(1+B3094)^5+X3094/(1+B3094)^6+Y3094/(1+B3094)^7+Z3094/(1+B3094)^8+AA3094/(1+B3094)^9+AB3094/(1+B3094)^10+AE3094/(1+B3094)^10</x:f>
        <x:v>409363.8052063292</x:v>
      </x:c>
      <x:c r="AG3094" s="25" t="n">
        <x:f>(AF3094+Inputs!$C$12)/Inputs!$C$13</x:f>
        <x:v>352.4506801571075</x:v>
      </x:c>
      <x:c r="AH3094" s="25" t="n">
        <x:f>(S3094+Inputs!$C$11)*Inputs!$C$8-Inputs!$C$11</x:f>
        <x:v>3166.4725112309643</x:v>
      </x:c>
      <x:c r="AI3094" s="25" t="n">
        <x:f>Inputs!$C$12+AH3094-Inputs!$C$10*Inputs!$C$13</x:f>
        <x:v>25484.387926430965</x:v>
      </x:c>
      <x:c r="AJ3094" s="25" t="n">
        <x:f>(S3094+Inputs!$C$11)*(1-Inputs!$C$8)</x:f>
        <x:v>7594.898638472557</x:v>
      </x:c>
      <x:c r="AK3094" s="25" t="n">
        <x:f>AJ3094/(1+B3094)^(1-Inputs!$C$8)+T3094/(1+B3094)^(2-Inputs!$C$8)+U3094/(1+B3094)^(3-Inputs!$C$8)+V3094/(1+B3094)^(4-Inputs!$C$8)+W3094/(1+B3094)^(5-Inputs!$C$8)+X3094/(1+B3094)^(6-Inputs!$C$8)+Y3094/(1+B3094)^(7-Inputs!$C$8)+Z3094/(1+B3094)^(8-Inputs!$C$8)+AA3094/(1+B3094)^(9-Inputs!$C$8)+AB3094/(1+B3094)^(10-Inputs!$C$8)+AE3094/(1+B3094)^(10-Inputs!$C$8)</x:f>
        <x:v>422652.6133537925</x:v>
      </x:c>
      <x:c r="AL3094" s="25" t="n">
        <x:f>(AK3094+AI3094)/Inputs!$C$13</x:f>
        <x:v>357.5807997435996</x:v>
      </x:c>
      <x:c r="AM3094" s="26" t="n">
        <x:f>IF(AL3094&gt;=Inputs!$C$7,1,0)</x:f>
        <x:v>1</x:v>
      </x:c>
      <x:c r="AN3094" s="26" t="n">
        <x:f>IF(Inputs!$C$7&lt;=(1-Inputs!$C$16)*AL3094,1,0)</x:f>
        <x:v>1</x:v>
      </x:c>
    </x:row>
    <x:row r="3095" ht="20" customHeight="1">
      <x:c r="A3095" s="16" t="n">
        <x:v>3090</x:v>
      </x:c>
      <x:c r="B3095" s="19" t="n">
        <x:v>0.0871010360406149</x:v>
      </x:c>
      <x:c r="C3095" s="24" t="n">
        <x:v>0.6257829119994369</x:v>
      </x:c>
      <x:c r="D3095" s="19" t="n">
        <x:v>0.03363102437385379</x:v>
      </x:c>
      <x:c r="E3095" s="19" t="n">
        <x:v>0.03693653162066511</x:v>
      </x:c>
      <x:c r="F3095" s="19" t="n">
        <x:v>-0.18782183702233968</x:v>
      </x:c>
      <x:c r="G3095" s="19" t="n">
        <x:v>-0.08652322107484281</x:v>
      </x:c>
      <x:c r="H3095" s="19" t="n">
        <x:v>0.8667866719894448</x:v>
      </x:c>
      <x:c r="I3095" s="19" t="n">
        <x:v>0.058460190021015705</x:v>
      </x:c>
      <x:c r="J3095" s="19" t="n">
        <x:v>0.06766969918689825</x:v>
      </x:c>
      <x:c r="K3095" s="19" t="n">
        <x:v>0.06637921746584084</x:v>
      </x:c>
      <x:c r="L3095" s="19" t="n">
        <x:v>0.05619857766692235</x:v>
      </x:c>
      <x:c r="M3095" s="19" t="n">
        <x:v>0.06989284658338761</x:v>
      </x:c>
      <x:c r="N3095" s="19" t="n">
        <x:v>0.05980208634352607</x:v>
      </x:c>
      <x:c r="O3095" s="19" t="n">
        <x:v>0.061203837681999856</x:v>
      </x:c>
      <x:c r="P3095" s="19" t="n">
        <x:v>0.06308659110061285</x:v>
      </x:c>
      <x:c r="Q3095" s="19" t="n">
        <x:v>0.06755781284954651</x:v>
      </x:c>
      <x:c r="R3095" s="19" t="n">
        <x:v>0.0691995265152866</x:v>
      </x:c>
      <x:c r="S3095" s="21" t="n">
        <x:v>9231.540505257713</x:v>
      </x:c>
      <x:c r="T3095" s="21" t="n">
        <x:v>14895.384296207749</x:v>
      </x:c>
      <x:c r="U3095" s="21" t="n">
        <x:v>18592.217576383016</x:v>
      </x:c>
      <x:c r="V3095" s="21" t="n">
        <x:v>22591.8921824448</x:v>
      </x:c>
      <x:c r="W3095" s="21" t="n">
        <x:v>26995.234034395584</x:v>
      </x:c>
      <x:c r="X3095" s="21" t="n">
        <x:v>28629.19381027833</x:v>
      </x:c>
      <x:c r="Y3095" s="21" t="n">
        <x:v>29798.94647962363</x:v>
      </x:c>
      <x:c r="Z3095" s="21" t="n">
        <x:v>30727.176196692777</x:v>
      </x:c>
      <x:c r="AA3095" s="21" t="n">
        <x:v>31381.227350144414</x:v>
      </x:c>
      <x:c r="AB3095" s="21" t="n">
        <x:v>31737.14596064258</x:v>
      </x:c>
      <x:c r="AC3095" s="21" t="n">
        <x:v>41396.277339968576</x:v>
      </x:c>
      <x:c r="AD3095" s="25" t="n">
        <x:f>AC3095*(1+Inputs!$C$14)*(1-Inputs!$C$14/Inputs!$C$15)</x:f>
        <x:v>32847.94606926506</x:v>
      </x:c>
      <x:c r="AE3095" s="25" t="n">
        <x:f>AD3095/(B3095-Inputs!$C$14)</x:f>
        <x:v>630466.2740997846</x:v>
      </x:c>
      <x:c r="AF3095" s="25" t="n">
        <x:f>S3095/(1+B3095)^1+T3095/(1+B3095)^2+U3095/(1+B3095)^3+V3095/(1+B3095)^4+W3095/(1+B3095)^5+X3095/(1+B3095)^6+Y3095/(1+B3095)^7+Z3095/(1+B3095)^8+AA3095/(1+B3095)^9+AB3095/(1+B3095)^10+AE3095/(1+B3095)^10</x:f>
        <x:v>421301.09450523864</x:v>
      </x:c>
      <x:c r="AG3095" s="25" t="n">
        <x:f>(AF3095+Inputs!$C$12)/Inputs!$C$13</x:f>
        <x:v>361.975770569371</x:v>
      </x:c>
      <x:c r="AH3095" s="25" t="n">
        <x:f>(S3095+Inputs!$C$11)*Inputs!$C$8-Inputs!$C$11</x:f>
        <x:v>2449.7573326001893</x:v>
      </x:c>
      <x:c r="AI3095" s="25" t="n">
        <x:f>Inputs!$C$12+AH3095-Inputs!$C$10*Inputs!$C$13</x:f>
        <x:v>24767.672747800185</x:v>
      </x:c>
      <x:c r="AJ3095" s="25" t="n">
        <x:f>(S3095+Inputs!$C$11)*(1-Inputs!$C$8)</x:f>
        <x:v>6781.783172657525</x:v>
      </x:c>
      <x:c r="AK3095" s="25" t="n">
        <x:f>AJ3095/(1+B3095)^(1-Inputs!$C$8)+T3095/(1+B3095)^(2-Inputs!$C$8)+U3095/(1+B3095)^(3-Inputs!$C$8)+V3095/(1+B3095)^(4-Inputs!$C$8)+W3095/(1+B3095)^(5-Inputs!$C$8)+X3095/(1+B3095)^(6-Inputs!$C$8)+Y3095/(1+B3095)^(7-Inputs!$C$8)+Z3095/(1+B3095)^(8-Inputs!$C$8)+AA3095/(1+B3095)^(9-Inputs!$C$8)+AB3095/(1+B3095)^(10-Inputs!$C$8)+AE3095/(1+B3095)^(10-Inputs!$C$8)</x:f>
        <x:v>435768.2454586474</x:v>
      </x:c>
      <x:c r="AL3095" s="25" t="n">
        <x:f>(AK3095+AI3095)/Inputs!$C$13</x:f>
        <x:v>367.47423549598744</x:v>
      </x:c>
      <x:c r="AM3095" s="26" t="n">
        <x:f>IF(AL3095&gt;=Inputs!$C$7,1,0)</x:f>
        <x:v>1</x:v>
      </x:c>
      <x:c r="AN3095" s="26" t="n">
        <x:f>IF(Inputs!$C$7&lt;=(1-Inputs!$C$16)*AL3095,1,0)</x:f>
        <x:v>1</x:v>
      </x:c>
    </x:row>
    <x:row r="3096" ht="20" customHeight="1">
      <x:c r="A3096" s="16" t="n">
        <x:v>3091</x:v>
      </x:c>
      <x:c r="B3096" s="19" t="n">
        <x:v>0.08924772924378119</x:v>
      </x:c>
      <x:c r="C3096" s="24" t="n">
        <x:v>0.4249524520591592</x:v>
      </x:c>
      <x:c r="D3096" s="19" t="n">
        <x:v>0.026400476437517285</x:v>
      </x:c>
      <x:c r="E3096" s="19" t="n">
        <x:v>0.04551084184038785</x:v>
      </x:c>
      <x:c r="F3096" s="19" t="n">
        <x:v>-0.13309369055286768</x:v>
      </x:c>
      <x:c r="G3096" s="19" t="n">
        <x:v>-0.07292874163597787</x:v>
      </x:c>
      <x:c r="H3096" s="19" t="n">
        <x:v>0.8897499375327982</x:v>
      </x:c>
      <x:c r="I3096" s="19" t="n">
        <x:v>0.059339224001292906</x:v>
      </x:c>
      <x:c r="J3096" s="19" t="n">
        <x:v>0.05105248808859301</x:v>
      </x:c>
      <x:c r="K3096" s="19" t="n">
        <x:v>0.05764224749666369</x:v>
      </x:c>
      <x:c r="L3096" s="19" t="n">
        <x:v>0.05173833909060136</x:v>
      </x:c>
      <x:c r="M3096" s="19" t="n">
        <x:v>0.06614800272365415</x:v>
      </x:c>
      <x:c r="N3096" s="19" t="n">
        <x:v>0.057099686751470244</x:v>
      </x:c>
      <x:c r="O3096" s="19" t="n">
        <x:v>0.0607766626809314</x:v>
      </x:c>
      <x:c r="P3096" s="19" t="n">
        <x:v>0.05288345991454776</x:v>
      </x:c>
      <x:c r="Q3096" s="19" t="n">
        <x:v>0.058451952349549856</x:v>
      </x:c>
      <x:c r="R3096" s="19" t="n">
        <x:v>0.06418586769733452</x:v>
      </x:c>
      <x:c r="S3096" s="21" t="n">
        <x:v>10244.528092421591</x:v>
      </x:c>
      <x:c r="T3096" s="21" t="n">
        <x:v>15917.182596490507</x:v>
      </x:c>
      <x:c r="U3096" s="21" t="n">
        <x:v>19076.897888501495</x:v>
      </x:c>
      <x:c r="V3096" s="21" t="n">
        <x:v>22415.844330928205</x:v>
      </x:c>
      <x:c r="W3096" s="21" t="n">
        <x:v>26080.606130221233</x:v>
      </x:c>
      <x:c r="X3096" s="21" t="n">
        <x:v>27596.766247432624</x:v>
      </x:c>
      <x:c r="Y3096" s="21" t="n">
        <x:v>28728.01476930697</x:v>
      </x:c>
      <x:c r="Z3096" s="21" t="n">
        <x:v>29634.87914676552</x:v>
      </x:c>
      <x:c r="AA3096" s="21" t="n">
        <x:v>30267.607721581797</x:v>
      </x:c>
      <x:c r="AB3096" s="21" t="n">
        <x:v>30632.06699655385</x:v>
      </x:c>
      <x:c r="AC3096" s="21" t="n">
        <x:v>39954.869995505025</x:v>
      </x:c>
      <x:c r="AD3096" s="25" t="n">
        <x:f>AC3096*(1+Inputs!$C$14)*(1-Inputs!$C$14/Inputs!$C$15)</x:f>
        <x:v>31704.18934143323</x:v>
      </x:c>
      <x:c r="AE3096" s="25" t="n">
        <x:f>AD3096/(B3096-Inputs!$C$14)</x:f>
        <x:v>584433.4829013643</x:v>
      </x:c>
      <x:c r="AF3096" s="25" t="n">
        <x:f>S3096/(1+B3096)^1+T3096/(1+B3096)^2+U3096/(1+B3096)^3+V3096/(1+B3096)^4+W3096/(1+B3096)^5+X3096/(1+B3096)^6+Y3096/(1+B3096)^7+Z3096/(1+B3096)^8+AA3096/(1+B3096)^9+AB3096/(1+B3096)^10+AE3096/(1+B3096)^10</x:f>
        <x:v>393418.2962504531</x:v>
      </x:c>
      <x:c r="AG3096" s="25" t="n">
        <x:f>(AF3096+Inputs!$C$12)/Inputs!$C$13</x:f>
        <x:v>339.72732138853416</x:v>
      </x:c>
      <x:c r="AH3096" s="25" t="n">
        <x:f>(S3096+Inputs!$C$11)*Inputs!$C$8-Inputs!$C$11</x:f>
        <x:v>2924.335078915321</x:v>
      </x:c>
      <x:c r="AI3096" s="25" t="n">
        <x:f>Inputs!$C$12+AH3096-Inputs!$C$10*Inputs!$C$13</x:f>
        <x:v>25242.250494115317</x:v>
      </x:c>
      <x:c r="AJ3096" s="25" t="n">
        <x:f>(S3096+Inputs!$C$11)*(1-Inputs!$C$8)</x:f>
        <x:v>7320.193013506271</x:v>
      </x:c>
      <x:c r="AK3096" s="25" t="n">
        <x:f>AJ3096/(1+B3096)^(1-Inputs!$C$8)+T3096/(1+B3096)^(2-Inputs!$C$8)+U3096/(1+B3096)^(3-Inputs!$C$8)+V3096/(1+B3096)^(4-Inputs!$C$8)+W3096/(1+B3096)^(5-Inputs!$C$8)+X3096/(1+B3096)^(6-Inputs!$C$8)+Y3096/(1+B3096)^(7-Inputs!$C$8)+Z3096/(1+B3096)^(8-Inputs!$C$8)+AA3096/(1+B3096)^(9-Inputs!$C$8)+AB3096/(1+B3096)^(10-Inputs!$C$8)+AE3096/(1+B3096)^(10-Inputs!$C$8)</x:f>
        <x:v>406700.1285158482</x:v>
      </x:c>
      <x:c r="AL3096" s="25" t="n">
        <x:f>(AK3096+AI3096)/Inputs!$C$13</x:f>
        <x:v>344.65866663162296</x:v>
      </x:c>
      <x:c r="AM3096" s="26" t="n">
        <x:f>IF(AL3096&gt;=Inputs!$C$7,1,0)</x:f>
        <x:v>1</x:v>
      </x:c>
      <x:c r="AN3096" s="26" t="n">
        <x:f>IF(Inputs!$C$7&lt;=(1-Inputs!$C$16)*AL3096,1,0)</x:f>
        <x:v>1</x:v>
      </x:c>
    </x:row>
    <x:row r="3097" ht="20" customHeight="1">
      <x:c r="A3097" s="16" t="n">
        <x:v>3092</x:v>
      </x:c>
      <x:c r="B3097" s="19" t="n">
        <x:v>0.09146630911467127</x:v>
      </x:c>
      <x:c r="C3097" s="24" t="n">
        <x:v>0.5288721370989435</x:v>
      </x:c>
      <x:c r="D3097" s="19" t="n">
        <x:v>0.03900390294154335</x:v>
      </x:c>
      <x:c r="E3097" s="19" t="n">
        <x:v>0.06378248863194615</x:v>
      </x:c>
      <x:c r="F3097" s="19" t="n">
        <x:v>-0.20649410155061676</x:v>
      </x:c>
      <x:c r="G3097" s="19" t="n">
        <x:v>-0.09595834660396292</x:v>
      </x:c>
      <x:c r="H3097" s="19" t="n">
        <x:v>0.7225085820467996</x:v>
      </x:c>
      <x:c r="I3097" s="19" t="n">
        <x:v>0.06381638707821707</x:v>
      </x:c>
      <x:c r="J3097" s="19" t="n">
        <x:v>0.059670133726996255</x:v>
      </x:c>
      <x:c r="K3097" s="19" t="n">
        <x:v>0.06300258144682289</x:v>
      </x:c>
      <x:c r="L3097" s="19" t="n">
        <x:v>0.06262580367466285</x:v>
      </x:c>
      <x:c r="M3097" s="19" t="n">
        <x:v>0.06982313169267967</x:v>
      </x:c>
      <x:c r="N3097" s="19" t="n">
        <x:v>0.06532191405613162</x:v>
      </x:c>
      <x:c r="O3097" s="19" t="n">
        <x:v>0.06213911319104568</x:v>
      </x:c>
      <x:c r="P3097" s="19" t="n">
        <x:v>0.06852751283667544</x:v>
      </x:c>
      <x:c r="Q3097" s="19" t="n">
        <x:v>0.06053775456538574</x:v>
      </x:c>
      <x:c r="R3097" s="19" t="n">
        <x:v>0.06684768491797399</x:v>
      </x:c>
      <x:c r="S3097" s="21" t="n">
        <x:v>8902.04474198173</x:v>
      </x:c>
      <x:c r="T3097" s="21" t="n">
        <x:v>14617.41851026126</x:v>
      </x:c>
      <x:c r="U3097" s="21" t="n">
        <x:v>18648.76831264502</x:v>
      </x:c>
      <x:c r="V3097" s="21" t="n">
        <x:v>23147.93912444208</x:v>
      </x:c>
      <x:c r="W3097" s="21" t="n">
        <x:v>28294.602262101365</x:v>
      </x:c>
      <x:c r="X3097" s="21" t="n">
        <x:v>30546.419520189436</x:v>
      </x:c>
      <x:c r="Y3097" s="21" t="n">
        <x:v>32247.864562855924</x:v>
      </x:c>
      <x:c r="Z3097" s="21" t="n">
        <x:v>33557.98446831465</x:v>
      </x:c>
      <x:c r="AA3097" s="21" t="n">
        <x:v>34429.72466536413</x:v>
      </x:c>
      <x:c r="AB3097" s="21" t="n">
        <x:v>34794.014984543086</x:v>
      </x:c>
      <x:c r="AC3097" s="21" t="n">
        <x:v>45383.49780592577</x:v>
      </x:c>
      <x:c r="AD3097" s="25" t="n">
        <x:f>AC3097*(1+Inputs!$C$14)*(1-Inputs!$C$14/Inputs!$C$15)</x:f>
        <x:v>36011.80550900209</x:v>
      </x:c>
      <x:c r="AE3097" s="25" t="n">
        <x:f>AD3097/(B3097-Inputs!$C$14)</x:f>
        <x:v>637757.3826521873</x:v>
      </x:c>
      <x:c r="AF3097" s="25" t="n">
        <x:f>S3097/(1+B3097)^1+T3097/(1+B3097)^2+U3097/(1+B3097)^3+V3097/(1+B3097)^4+W3097/(1+B3097)^5+X3097/(1+B3097)^6+Y3097/(1+B3097)^7+Z3097/(1+B3097)^8+AA3097/(1+B3097)^9+AB3097/(1+B3097)^10+AE3097/(1+B3097)^10</x:f>
        <x:v>417511.07465056784</x:v>
      </x:c>
      <x:c r="AG3097" s="25" t="n">
        <x:f>(AF3097+Inputs!$C$12)/Inputs!$C$13</x:f>
        <x:v>358.9516098176238</x:v>
      </x:c>
      <x:c r="AH3097" s="25" t="n">
        <x:f>(S3097+Inputs!$C$11)*Inputs!$C$8-Inputs!$C$11</x:f>
        <x:v>2295.3908243256874</x:v>
      </x:c>
      <x:c r="AI3097" s="25" t="n">
        <x:f>Inputs!$C$12+AH3097-Inputs!$C$10*Inputs!$C$13</x:f>
        <x:v>24613.306239525686</x:v>
      </x:c>
      <x:c r="AJ3097" s="25" t="n">
        <x:f>(S3097+Inputs!$C$11)*(1-Inputs!$C$8)</x:f>
        <x:v>6606.653917656044</x:v>
      </x:c>
      <x:c r="AK3097" s="25" t="n">
        <x:f>AJ3097/(1+B3097)^(1-Inputs!$C$8)+T3097/(1+B3097)^(2-Inputs!$C$8)+U3097/(1+B3097)^(3-Inputs!$C$8)+V3097/(1+B3097)^(4-Inputs!$C$8)+W3097/(1+B3097)^(5-Inputs!$C$8)+X3097/(1+B3097)^(6-Inputs!$C$8)+Y3097/(1+B3097)^(7-Inputs!$C$8)+Z3097/(1+B3097)^(8-Inputs!$C$8)+AA3097/(1+B3097)^(9-Inputs!$C$8)+AB3097/(1+B3097)^(10-Inputs!$C$8)+AE3097/(1+B3097)^(10-Inputs!$C$8)</x:f>
        <x:v>432795.24422124925</x:v>
      </x:c>
      <x:c r="AL3097" s="25" t="n">
        <x:f>(AK3097+AI3097)/Inputs!$C$13</x:f>
        <x:v>364.97882302972096</x:v>
      </x:c>
      <x:c r="AM3097" s="26" t="n">
        <x:f>IF(AL3097&gt;=Inputs!$C$7,1,0)</x:f>
        <x:v>1</x:v>
      </x:c>
      <x:c r="AN3097" s="26" t="n">
        <x:f>IF(Inputs!$C$7&lt;=(1-Inputs!$C$16)*AL3097,1,0)</x:f>
        <x:v>1</x:v>
      </x:c>
    </x:row>
    <x:row r="3098" ht="20" customHeight="1">
      <x:c r="A3098" s="16" t="n">
        <x:v>3093</x:v>
      </x:c>
      <x:c r="B3098" s="19" t="n">
        <x:v>0.08259392457483024</x:v>
      </x:c>
      <x:c r="C3098" s="24" t="n">
        <x:v>0.607611569425643</x:v>
      </x:c>
      <x:c r="D3098" s="19" t="n">
        <x:v>0.032197595429245496</x:v>
      </x:c>
      <x:c r="E3098" s="19" t="n">
        <x:v>0.0614875404153392</x:v>
      </x:c>
      <x:c r="F3098" s="19" t="n">
        <x:v>-0.13348353161959384</x:v>
      </x:c>
      <x:c r="G3098" s="19" t="n">
        <x:v>-0.06381087566792132</x:v>
      </x:c>
      <x:c r="H3098" s="19" t="n">
        <x:v>0.5939941228553209</x:v>
      </x:c>
      <x:c r="I3098" s="19" t="n">
        <x:v>0.06107933449324378</x:v>
      </x:c>
      <x:c r="J3098" s="19" t="n">
        <x:v>0.06171684247485587</x:v>
      </x:c>
      <x:c r="K3098" s="19" t="n">
        <x:v>0.05654231144435357</x:v>
      </x:c>
      <x:c r="L3098" s="19" t="n">
        <x:v>0.05552517869922781</x:v>
      </x:c>
      <x:c r="M3098" s="19" t="n">
        <x:v>0.06025770015776857</x:v>
      </x:c>
      <x:c r="N3098" s="19" t="n">
        <x:v>0.06760148012365448</x:v>
      </x:c>
      <x:c r="O3098" s="19" t="n">
        <x:v>0.06356100370413173</x:v>
      </x:c>
      <x:c r="P3098" s="19" t="n">
        <x:v>0.07103873111496228</x:v>
      </x:c>
      <x:c r="Q3098" s="19" t="n">
        <x:v>0.055968533686217375</x:v>
      </x:c>
      <x:c r="R3098" s="19" t="n">
        <x:v>0.060635036434999845</x:v>
      </x:c>
      <x:c r="S3098" s="21" t="n">
        <x:v>10312.899518012719</x:v>
      </x:c>
      <x:c r="T3098" s="21" t="n">
        <x:v>16274.338661190512</x:v>
      </x:c>
      <x:c r="U3098" s="21" t="n">
        <x:v>19860.71769021356</x:v>
      </x:c>
      <x:c r="V3098" s="21" t="n">
        <x:v>23710.84263130342</x:v>
      </x:c>
      <x:c r="W3098" s="21" t="n">
        <x:v>28083.743859939055</x:v>
      </x:c>
      <x:c r="X3098" s="21" t="n">
        <x:v>30003.679751742122</x:v>
      </x:c>
      <x:c r="Y3098" s="21" t="n">
        <x:v>31549.42463435629</x:v>
      </x:c>
      <x:c r="Z3098" s="21" t="n">
        <x:v>32737.359072140596</x:v>
      </x:c>
      <x:c r="AA3098" s="21" t="n">
        <x:v>33533.14268557511</x:v>
      </x:c>
      <x:c r="AB3098" s="21" t="n">
        <x:v>33870.13797735242</x:v>
      </x:c>
      <x:c r="AC3098" s="21" t="n">
        <x:v>44178.440840024894</x:v>
      </x:c>
      <x:c r="AD3098" s="25" t="n">
        <x:f>AC3098*(1+Inputs!$C$14)*(1-Inputs!$C$14/Inputs!$C$15)</x:f>
        <x:v>35055.59280655975</x:v>
      </x:c>
      <x:c r="AE3098" s="25" t="n">
        <x:f>AD3098/(B3098-Inputs!$C$14)</x:f>
        <x:v>736556.044069093</x:v>
      </x:c>
      <x:c r="AF3098" s="25" t="n">
        <x:f>S3098/(1+B3098)^1+T3098/(1+B3098)^2+U3098/(1+B3098)^3+V3098/(1+B3098)^4+W3098/(1+B3098)^5+X3098/(1+B3098)^6+Y3098/(1+B3098)^7+Z3098/(1+B3098)^8+AA3098/(1+B3098)^9+AB3098/(1+B3098)^10+AE3098/(1+B3098)^10</x:f>
        <x:v>494116.6270107682</x:v>
      </x:c>
      <x:c r="AG3098" s="25" t="n">
        <x:f>(AF3098+Inputs!$C$12)/Inputs!$C$13</x:f>
        <x:v>420.077280314606</x:v>
      </x:c>
      <x:c r="AH3098" s="25" t="n">
        <x:f>(S3098+Inputs!$C$11)*Inputs!$C$8-Inputs!$C$11</x:f>
        <x:v>2956.3666235073288</x:v>
      </x:c>
      <x:c r="AI3098" s="25" t="n">
        <x:f>Inputs!$C$12+AH3098-Inputs!$C$10*Inputs!$C$13</x:f>
        <x:v>25274.28203870733</x:v>
      </x:c>
      <x:c r="AJ3098" s="25" t="n">
        <x:f>(S3098+Inputs!$C$11)*(1-Inputs!$C$8)</x:f>
        <x:v>7356.532894505391</x:v>
      </x:c>
      <x:c r="AK3098" s="25" t="n">
        <x:f>AJ3098/(1+B3098)^(1-Inputs!$C$8)+T3098/(1+B3098)^(2-Inputs!$C$8)+U3098/(1+B3098)^(3-Inputs!$C$8)+V3098/(1+B3098)^(4-Inputs!$C$8)+W3098/(1+B3098)^(5-Inputs!$C$8)+X3098/(1+B3098)^(6-Inputs!$C$8)+Y3098/(1+B3098)^(7-Inputs!$C$8)+Z3098/(1+B3098)^(8-Inputs!$C$8)+AA3098/(1+B3098)^(9-Inputs!$C$8)+AB3098/(1+B3098)^(10-Inputs!$C$8)+AE3098/(1+B3098)^(10-Inputs!$C$8)</x:f>
        <x:v>509999.207400432</x:v>
      </x:c>
      <x:c r="AL3098" s="25" t="n">
        <x:f>(AK3098+AI3098)/Inputs!$C$13</x:f>
        <x:v>427.10939263751743</x:v>
      </x:c>
      <x:c r="AM3098" s="26" t="n">
        <x:f>IF(AL3098&gt;=Inputs!$C$7,1,0)</x:f>
        <x:v>1</x:v>
      </x:c>
      <x:c r="AN3098" s="26" t="n">
        <x:f>IF(Inputs!$C$7&lt;=(1-Inputs!$C$16)*AL3098,1,0)</x:f>
        <x:v>1</x:v>
      </x:c>
    </x:row>
    <x:row r="3099" ht="20" customHeight="1">
      <x:c r="A3099" s="16" t="n">
        <x:v>3094</x:v>
      </x:c>
      <x:c r="B3099" s="19" t="n">
        <x:v>0.09135616735011694</x:v>
      </x:c>
      <x:c r="C3099" s="24" t="n">
        <x:v>0.20711898127657946</x:v>
      </x:c>
      <x:c r="D3099" s="19" t="n">
        <x:v>0.03774393262400935</x:v>
      </x:c>
      <x:c r="E3099" s="19" t="n">
        <x:v>0.04508368596867712</x:v>
      </x:c>
      <x:c r="F3099" s="19" t="n">
        <x:v>-0.18076281856794937</x:v>
      </x:c>
      <x:c r="G3099" s="19" t="n">
        <x:v>-0.08060730903347177</x:v>
      </x:c>
      <x:c r="H3099" s="19" t="n">
        <x:v>0.5807008302387828</x:v>
      </x:c>
      <x:c r="I3099" s="19" t="n">
        <x:v>0.0647162211326588</x:v>
      </x:c>
      <x:c r="J3099" s="19" t="n">
        <x:v>0.059515900094664856</x:v>
      </x:c>
      <x:c r="K3099" s="19" t="n">
        <x:v>0.0583702529251957</x:v>
      </x:c>
      <x:c r="L3099" s="19" t="n">
        <x:v>0.0573071274207598</x:v>
      </x:c>
      <x:c r="M3099" s="19" t="n">
        <x:v>0.06950413382069769</x:v>
      </x:c>
      <x:c r="N3099" s="19" t="n">
        <x:v>0.059562412475917204</x:v>
      </x:c>
      <x:c r="O3099" s="19" t="n">
        <x:v>0.057355108197613164</x:v>
      </x:c>
      <x:c r="P3099" s="19" t="n">
        <x:v>0.0636514385527073</x:v>
      </x:c>
      <x:c r="Q3099" s="19" t="n">
        <x:v>0.05176333571697456</x:v>
      </x:c>
      <x:c r="R3099" s="19" t="n">
        <x:v>0.06735986714313981</x:v>
      </x:c>
      <x:c r="S3099" s="21" t="n">
        <x:v>9362.345470896202</x:v>
      </x:c>
      <x:c r="T3099" s="21" t="n">
        <x:v>14612.849329064804</x:v>
      </x:c>
      <x:c r="U3099" s="21" t="n">
        <x:v>17623.71596873202</x:v>
      </x:c>
      <x:c r="V3099" s="21" t="n">
        <x:v>20764.16334306921</x:v>
      </x:c>
      <x:c r="W3099" s="21" t="n">
        <x:v>24248.78259160205</x:v>
      </x:c>
      <x:c r="X3099" s="21" t="n">
        <x:v>25889.144937179288</x:v>
      </x:c>
      <x:c r="Y3099" s="21" t="n">
        <x:v>27144.0243725563</x:v>
      </x:c>
      <x:c r="Z3099" s="21" t="n">
        <x:v>28153.80529142795</x:v>
      </x:c>
      <x:c r="AA3099" s="21" t="n">
        <x:v>28897.12829950149</x:v>
      </x:c>
      <x:c r="AB3099" s="21" t="n">
        <x:v>29321.43355026953</x:v>
      </x:c>
      <x:c r="AC3099" s="21" t="n">
        <x:v>38245.34810904722</x:v>
      </x:c>
      <x:c r="AD3099" s="25" t="n">
        <x:f>AC3099*(1+Inputs!$C$14)*(1-Inputs!$C$14/Inputs!$C$15)</x:f>
        <x:v>30347.683724528964</x:v>
      </x:c>
      <x:c r="AE3099" s="25" t="n">
        <x:f>AD3099/(B3099-Inputs!$C$14)</x:f>
        <x:v>538498.0056573346</x:v>
      </x:c>
      <x:c r="AF3099" s="25" t="n">
        <x:f>S3099/(1+B3099)^1+T3099/(1+B3099)^2+U3099/(1+B3099)^3+V3099/(1+B3099)^4+W3099/(1+B3099)^5+X3099/(1+B3099)^6+Y3099/(1+B3099)^7+Z3099/(1+B3099)^8+AA3099/(1+B3099)^9+AB3099/(1+B3099)^10+AE3099/(1+B3099)^10</x:f>
        <x:v>358782.61658332427</x:v>
      </x:c>
      <x:c r="AG3099" s="25" t="n">
        <x:f>(AF3099+Inputs!$C$12)/Inputs!$C$13</x:f>
        <x:v>312.0905629873001</x:v>
      </x:c>
      <x:c r="AH3099" s="25" t="n">
        <x:f>(S3099+Inputs!$C$11)*Inputs!$C$8-Inputs!$C$11</x:f>
        <x:v>2511.038563077399</x:v>
      </x:c>
      <x:c r="AI3099" s="25" t="n">
        <x:f>Inputs!$C$12+AH3099-Inputs!$C$10*Inputs!$C$13</x:f>
        <x:v>24828.953978277394</x:v>
      </x:c>
      <x:c r="AJ3099" s="25" t="n">
        <x:f>(S3099+Inputs!$C$11)*(1-Inputs!$C$8)</x:f>
        <x:v>6851.306907818804</x:v>
      </x:c>
      <x:c r="AK3099" s="25" t="n">
        <x:f>AJ3099/(1+B3099)^(1-Inputs!$C$8)+T3099/(1+B3099)^(2-Inputs!$C$8)+U3099/(1+B3099)^(3-Inputs!$C$8)+V3099/(1+B3099)^(4-Inputs!$C$8)+W3099/(1+B3099)^(5-Inputs!$C$8)+X3099/(1+B3099)^(6-Inputs!$C$8)+Y3099/(1+B3099)^(7-Inputs!$C$8)+Z3099/(1+B3099)^(8-Inputs!$C$8)+AA3099/(1+B3099)^(9-Inputs!$C$8)+AB3099/(1+B3099)^(10-Inputs!$C$8)+AE3099/(1+B3099)^(10-Inputs!$C$8)</x:f>
        <x:v>371385.017277356</x:v>
      </x:c>
      <x:c r="AL3099" s="25" t="n">
        <x:f>(AK3099+AI3099)/Inputs!$C$13</x:f>
        <x:v>316.14999053065094</x:v>
      </x:c>
      <x:c r="AM3099" s="26" t="n">
        <x:f>IF(AL3099&gt;=Inputs!$C$7,1,0)</x:f>
        <x:v>1</x:v>
      </x:c>
      <x:c r="AN3099" s="26" t="n">
        <x:f>IF(Inputs!$C$7&lt;=(1-Inputs!$C$16)*AL3099,1,0)</x:f>
        <x:v>0</x:v>
      </x:c>
    </x:row>
    <x:row r="3100" ht="20" customHeight="1">
      <x:c r="A3100" s="16" t="n">
        <x:v>3095</x:v>
      </x:c>
      <x:c r="B3100" s="19" t="n">
        <x:v>0.08164307375737091</x:v>
      </x:c>
      <x:c r="C3100" s="24" t="n">
        <x:v>0.30298775693850644</x:v>
      </x:c>
      <x:c r="D3100" s="19" t="n">
        <x:v>0.0415975651751026</x:v>
      </x:c>
      <x:c r="E3100" s="19" t="n">
        <x:v>0.04944509824146025</x:v>
      </x:c>
      <x:c r="F3100" s="19" t="n">
        <x:v>-0.11702252241018302</x:v>
      </x:c>
      <x:c r="G3100" s="19" t="n">
        <x:v>-0.07959949992717669</x:v>
      </x:c>
      <x:c r="H3100" s="19" t="n">
        <x:v>0.6663602484719888</x:v>
      </x:c>
      <x:c r="I3100" s="19" t="n">
        <x:v>0.05884968174875098</x:v>
      </x:c>
      <x:c r="J3100" s="19" t="n">
        <x:v>0.05967732705073445</x:v>
      </x:c>
      <x:c r="K3100" s="19" t="n">
        <x:v>0.05966186293849546</x:v>
      </x:c>
      <x:c r="L3100" s="19" t="n">
        <x:v>0.05702111119413871</x:v>
      </x:c>
      <x:c r="M3100" s="19" t="n">
        <x:v>0.05165718446713413</x:v>
      </x:c>
      <x:c r="N3100" s="19" t="n">
        <x:v>0.058293044478308506</x:v>
      </x:c>
      <x:c r="O3100" s="19" t="n">
        <x:v>0.05744671778748511</x:v>
      </x:c>
      <x:c r="P3100" s="19" t="n">
        <x:v>0.06308397917368325</x:v>
      </x:c>
      <x:c r="Q3100" s="19" t="n">
        <x:v>0.05609214054276322</x:v>
      </x:c>
      <x:c r="R3100" s="19" t="n">
        <x:v>0.06094339840347289</x:v>
      </x:c>
      <x:c r="S3100" s="21" t="n">
        <x:v>10521.520040598267</x:v>
      </x:c>
      <x:c r="T3100" s="21" t="n">
        <x:v>16260.876596881804</x:v>
      </x:c>
      <x:c r="U3100" s="21" t="n">
        <x:v>19441.615596719144</x:v>
      </x:c>
      <x:c r="V3100" s="21" t="n">
        <x:v>22746.73212085302</x:v>
      </x:c>
      <x:c r="W3100" s="21" t="n">
        <x:v>26423.232760599985</x:v>
      </x:c>
      <x:c r="X3100" s="21" t="n">
        <x:v>28162.365747560903</x:v>
      </x:c>
      <x:c r="Y3100" s="21" t="n">
        <x:v>29569.173364438582</x:v>
      </x:c>
      <x:c r="Z3100" s="21" t="n">
        <x:v>30674.610182293953</x:v>
      </x:c>
      <x:c r="AA3100" s="21" t="n">
        <x:v>31441.96581447887</x:v>
      </x:c>
      <x:c r="AB3100" s="21" t="n">
        <x:v>31818.9171965596</x:v>
      </x:c>
      <x:c r="AC3100" s="21" t="n">
        <x:v>41502.93547377338</x:v>
      </x:c>
      <x:c r="AD3100" s="25" t="n">
        <x:f>AC3100*(1+Inputs!$C$14)*(1-Inputs!$C$14/Inputs!$C$15)</x:f>
        <x:v>32932.579298439174</x:v>
      </x:c>
      <x:c r="AE3100" s="25" t="n">
        <x:f>AD3100/(B3100-Inputs!$C$14)</x:f>
        <x:v>706055.0826849164</x:v>
      </x:c>
      <x:c r="AF3100" s="25" t="n">
        <x:f>S3100/(1+B3100)^1+T3100/(1+B3100)^2+U3100/(1+B3100)^3+V3100/(1+B3100)^4+W3100/(1+B3100)^5+X3100/(1+B3100)^6+Y3100/(1+B3100)^7+Z3100/(1+B3100)^8+AA3100/(1+B3100)^9+AB3100/(1+B3100)^10+AE3100/(1+B3100)^10</x:f>
        <x:v>476620.361139046</x:v>
      </x:c>
      <x:c r="AG3100" s="25" t="n">
        <x:f>(AF3100+Inputs!$C$12)/Inputs!$C$13</x:f>
        <x:v>406.116530086296</x:v>
      </x:c>
      <x:c r="AH3100" s="25" t="n">
        <x:f>(S3100+Inputs!$C$11)*Inputs!$C$8-Inputs!$C$11</x:f>
        <x:v>3054.103909430969</x:v>
      </x:c>
      <x:c r="AI3100" s="25" t="n">
        <x:f>Inputs!$C$12+AH3100-Inputs!$C$10*Inputs!$C$13</x:f>
        <x:v>25372.019324630965</x:v>
      </x:c>
      <x:c r="AJ3100" s="25" t="n">
        <x:f>(S3100+Inputs!$C$11)*(1-Inputs!$C$8)</x:f>
        <x:v>7467.416131167299</x:v>
      </x:c>
      <x:c r="AK3100" s="25" t="n">
        <x:f>AJ3100/(1+B3100)^(1-Inputs!$C$8)+T3100/(1+B3100)^(2-Inputs!$C$8)+U3100/(1+B3100)^(3-Inputs!$C$8)+V3100/(1+B3100)^(4-Inputs!$C$8)+W3100/(1+B3100)^(5-Inputs!$C$8)+X3100/(1+B3100)^(6-Inputs!$C$8)+Y3100/(1+B3100)^(7-Inputs!$C$8)+Z3100/(1+B3100)^(8-Inputs!$C$8)+AA3100/(1+B3100)^(9-Inputs!$C$8)+AB3100/(1+B3100)^(10-Inputs!$C$8)+AE3100/(1+B3100)^(10-Inputs!$C$8)</x:f>
        <x:v>491541.52854004333</x:v>
      </x:c>
      <x:c r="AL3100" s="25" t="n">
        <x:f>(AK3100+AI3100)/Inputs!$C$13</x:f>
        <x:v>412.4594918868814</x:v>
      </x:c>
      <x:c r="AM3100" s="26" t="n">
        <x:f>IF(AL3100&gt;=Inputs!$C$7,1,0)</x:f>
        <x:v>1</x:v>
      </x:c>
      <x:c r="AN3100" s="26" t="n">
        <x:f>IF(Inputs!$C$7&lt;=(1-Inputs!$C$16)*AL3100,1,0)</x:f>
        <x:v>1</x:v>
      </x:c>
    </x:row>
    <x:row r="3101" ht="20" customHeight="1">
      <x:c r="A3101" s="16" t="n">
        <x:v>3096</x:v>
      </x:c>
      <x:c r="B3101" s="19" t="n">
        <x:v>0.08461072040784508</x:v>
      </x:c>
      <x:c r="C3101" s="24" t="n">
        <x:v>0.5383941121167766</x:v>
      </x:c>
      <x:c r="D3101" s="19" t="n">
        <x:v>0.03841334104362346</x:v>
      </x:c>
      <x:c r="E3101" s="19" t="n">
        <x:v>0.060232491175179065</x:v>
      </x:c>
      <x:c r="F3101" s="19" t="n">
        <x:v>-0.15293655613228227</x:v>
      </x:c>
      <x:c r="G3101" s="19" t="n">
        <x:v>-0.04168454044333714</x:v>
      </x:c>
      <x:c r="H3101" s="19" t="n">
        <x:v>0.540487394957978</x:v>
      </x:c>
      <x:c r="I3101" s="19" t="n">
        <x:v>0.06289509052060453</x:v>
      </x:c>
      <x:c r="J3101" s="19" t="n">
        <x:v>0.06125369498334408</x:v>
      </x:c>
      <x:c r="K3101" s="19" t="n">
        <x:v>0.05998968465249959</x:v>
      </x:c>
      <x:c r="L3101" s="19" t="n">
        <x:v>0.05436418408351642</x:v>
      </x:c>
      <x:c r="M3101" s="19" t="n">
        <x:v>0.056683220386836417</x:v>
      </x:c>
      <x:c r="N3101" s="19" t="n">
        <x:v>0.062068559082127876</x:v>
      </x:c>
      <x:c r="O3101" s="19" t="n">
        <x:v>0.061686325702388564</x:v>
      </x:c>
      <x:c r="P3101" s="19" t="n">
        <x:v>0.053090996493261856</x:v>
      </x:c>
      <x:c r="Q3101" s="19" t="n">
        <x:v>0.06161262523114715</x:v>
      </x:c>
      <x:c r="R3101" s="19" t="n">
        <x:v>0.061068481340190606</x:v>
      </x:c>
      <x:c r="S3101" s="21" t="n">
        <x:v>10084.593040635358</x:v>
      </x:c>
      <x:c r="T3101" s="21" t="n">
        <x:v>15883.945416646948</x:v>
      </x:c>
      <x:c r="U3101" s="21" t="n">
        <x:v>19429.733861634384</x:v>
      </x:c>
      <x:c r="V3101" s="21" t="n">
        <x:v>23326.3518305892</x:v>
      </x:c>
      <x:c r="W3101" s="21" t="n">
        <x:v>27740.500292127123</x:v>
      </x:c>
      <x:c r="X3101" s="21" t="n">
        <x:v>29721.46832348627</x:v>
      </x:c>
      <x:c r="Y3101" s="21" t="n">
        <x:v>31314.551128259543</x:v>
      </x:c>
      <x:c r="Z3101" s="21" t="n">
        <x:v>32541.699135027247</x:v>
      </x:c>
      <x:c r="AA3101" s="21" t="n">
        <x:v>33341.25789797414</x:v>
      </x:c>
      <x:c r="AB3101" s="21" t="n">
        <x:v>33702.31978161254</x:v>
      </x:c>
      <x:c r="AC3101" s="21" t="n">
        <x:v>43959.547541233755</x:v>
      </x:c>
      <x:c r="AD3101" s="25" t="n">
        <x:f>AC3101*(1+Inputs!$C$14)*(1-Inputs!$C$14/Inputs!$C$15)</x:f>
        <x:v>34881.90097396898</x:v>
      </x:c>
      <x:c r="AE3101" s="25" t="n">
        <x:f>AD3101/(B3101-Inputs!$C$14)</x:f>
        <x:v>703112.1638066963</x:v>
      </x:c>
      <x:c r="AF3101" s="25" t="n">
        <x:f>S3101/(1+B3101)^1+T3101/(1+B3101)^2+U3101/(1+B3101)^3+V3101/(1+B3101)^4+W3101/(1+B3101)^5+X3101/(1+B3101)^6+Y3101/(1+B3101)^7+Z3101/(1+B3101)^8+AA3101/(1+B3101)^9+AB3101/(1+B3101)^10+AE3101/(1+B3101)^10</x:f>
        <x:v>469455.40929483855</x:v>
      </x:c>
      <x:c r="AG3101" s="25" t="n">
        <x:f>(AF3101+Inputs!$C$12)/Inputs!$C$13</x:f>
        <x:v>400.3994185707173</x:v>
      </x:c>
      <x:c r="AH3101" s="25" t="n">
        <x:f>(S3101+Inputs!$C$11)*Inputs!$C$8-Inputs!$C$11</x:f>
        <x:v>2849.4066025990314</x:v>
      </x:c>
      <x:c r="AI3101" s="25" t="n">
        <x:f>Inputs!$C$12+AH3101-Inputs!$C$10*Inputs!$C$13</x:f>
        <x:v>25167.32201779903</x:v>
      </x:c>
      <x:c r="AJ3101" s="25" t="n">
        <x:f>(S3101+Inputs!$C$11)*(1-Inputs!$C$8)</x:f>
        <x:v>7235.186438036328</x:v>
      </x:c>
      <x:c r="AK3101" s="25" t="n">
        <x:f>AJ3101/(1+B3101)^(1-Inputs!$C$8)+T3101/(1+B3101)^(2-Inputs!$C$8)+U3101/(1+B3101)^(3-Inputs!$C$8)+V3101/(1+B3101)^(4-Inputs!$C$8)+W3101/(1+B3101)^(5-Inputs!$C$8)+X3101/(1+B3101)^(6-Inputs!$C$8)+Y3101/(1+B3101)^(7-Inputs!$C$8)+Z3101/(1+B3101)^(8-Inputs!$C$8)+AA3101/(1+B3101)^(9-Inputs!$C$8)+AB3101/(1+B3101)^(10-Inputs!$C$8)+AE3101/(1+B3101)^(10-Inputs!$C$8)</x:f>
        <x:v>484934.11710579466</x:v>
      </x:c>
      <x:c r="AL3101" s="25" t="n">
        <x:f>(AK3101+AI3101)/Inputs!$C$13</x:f>
        <x:v>407.02392355706877</x:v>
      </x:c>
      <x:c r="AM3101" s="26" t="n">
        <x:f>IF(AL3101&gt;=Inputs!$C$7,1,0)</x:f>
        <x:v>1</x:v>
      </x:c>
      <x:c r="AN3101" s="26" t="n">
        <x:f>IF(Inputs!$C$7&lt;=(1-Inputs!$C$16)*AL3101,1,0)</x:f>
        <x:v>1</x:v>
      </x:c>
    </x:row>
    <x:row r="3102" ht="20" customHeight="1">
      <x:c r="A3102" s="16" t="n">
        <x:v>3097</x:v>
      </x:c>
      <x:c r="B3102" s="19" t="n">
        <x:v>0.08879308701765826</x:v>
      </x:c>
      <x:c r="C3102" s="24" t="n">
        <x:v>0.4923046337296739</x:v>
      </x:c>
      <x:c r="D3102" s="19" t="n">
        <x:v>0.016363494805629843</x:v>
      </x:c>
      <x:c r="E3102" s="19" t="n">
        <x:v>0.04655831626644982</x:v>
      </x:c>
      <x:c r="F3102" s="19" t="n">
        <x:v>-0.17139746770975423</x:v>
      </x:c>
      <x:c r="G3102" s="19" t="n">
        <x:v>-0.07918529331914612</x:v>
      </x:c>
      <x:c r="H3102" s="19" t="n">
        <x:v>0.5985522113459467</x:v>
      </x:c>
      <x:c r="I3102" s="19" t="n">
        <x:v>0.05781415954459476</x:v>
      </x:c>
      <x:c r="J3102" s="19" t="n">
        <x:v>0.055537283483268994</x:v>
      </x:c>
      <x:c r="K3102" s="19" t="n">
        <x:v>0.060946851803986415</x:v>
      </x:c>
      <x:c r="L3102" s="19" t="n">
        <x:v>0.0671380117774595</x:v>
      </x:c>
      <x:c r="M3102" s="19" t="n">
        <x:v>0.05910483946619593</x:v>
      </x:c>
      <x:c r="N3102" s="19" t="n">
        <x:v>0.07058024722738196</x:v>
      </x:c>
      <x:c r="O3102" s="19" t="n">
        <x:v>0.060852043099747566</x:v>
      </x:c>
      <x:c r="P3102" s="19" t="n">
        <x:v>0.056783275936701336</x:v>
      </x:c>
      <x:c r="Q3102" s="19" t="n">
        <x:v>0.06891486788146836</x:v>
      </x:c>
      <x:c r="R3102" s="19" t="n">
        <x:v>0.06832912034152855</x:v>
      </x:c>
      <x:c r="S3102" s="21" t="n">
        <x:v>9503.651944175734</x:v>
      </x:c>
      <x:c r="T3102" s="21" t="n">
        <x:v>14929.6716611485</x:v>
      </x:c>
      <x:c r="U3102" s="21" t="n">
        <x:v>17978.06123744047</x:v>
      </x:c>
      <x:c r="V3102" s="21" t="n">
        <x:v>21173.21872615405</x:v>
      </x:c>
      <x:c r="W3102" s="21" t="n">
        <x:v>24717.155545059326</x:v>
      </x:c>
      <x:c r="X3102" s="21" t="n">
        <x:v>26034.662729009695</x:v>
      </x:c>
      <x:c r="Y3102" s="21" t="n">
        <x:v>27093.804903031534</x:v>
      </x:c>
      <x:c r="Z3102" s="21" t="n">
        <x:v>27930.637702192613</x:v>
      </x:c>
      <x:c r="AA3102" s="21" t="n">
        <x:v>28549.815781260124</x:v>
      </x:c>
      <x:c r="AB3102" s="21" t="n">
        <x:v>28953.8487988835</x:v>
      </x:c>
      <x:c r="AC3102" s="21" t="n">
        <x:v>37765.88973767414</x:v>
      </x:c>
      <x:c r="AD3102" s="25" t="n">
        <x:f>AC3102*(1+Inputs!$C$14)*(1-Inputs!$C$14/Inputs!$C$15)</x:f>
        <x:v>29967.233506844423</x:v>
      </x:c>
      <x:c r="AE3102" s="25" t="n">
        <x:f>AD3102/(B3102-Inputs!$C$14)</x:f>
        <x:v>557083.3571422904</x:v>
      </x:c>
      <x:c r="AF3102" s="25" t="n">
        <x:f>S3102/(1+B3102)^1+T3102/(1+B3102)^2+U3102/(1+B3102)^3+V3102/(1+B3102)^4+W3102/(1+B3102)^5+X3102/(1+B3102)^6+Y3102/(1+B3102)^7+Z3102/(1+B3102)^8+AA3102/(1+B3102)^9+AB3102/(1+B3102)^10+AE3102/(1+B3102)^10</x:f>
        <x:v>374760.1026782135</x:v>
      </x:c>
      <x:c r="AG3102" s="25" t="n">
        <x:f>(AF3102+Inputs!$C$12)/Inputs!$C$13</x:f>
        <x:v>324.83943719179854</x:v>
      </x:c>
      <x:c r="AH3102" s="25" t="n">
        <x:f>(S3102+Inputs!$C$11)*Inputs!$C$8-Inputs!$C$11</x:f>
        <x:v>2577.2396779563032</x:v>
      </x:c>
      <x:c r="AI3102" s="25" t="n">
        <x:f>Inputs!$C$12+AH3102-Inputs!$C$10*Inputs!$C$13</x:f>
        <x:v>24895.155093156303</x:v>
      </x:c>
      <x:c r="AJ3102" s="25" t="n">
        <x:f>(S3102+Inputs!$C$11)*(1-Inputs!$C$8)</x:f>
        <x:v>6926.412266219431</x:v>
      </x:c>
      <x:c r="AK3102" s="25" t="n">
        <x:f>AJ3102/(1+B3102)^(1-Inputs!$C$8)+T3102/(1+B3102)^(2-Inputs!$C$8)+U3102/(1+B3102)^(3-Inputs!$C$8)+V3102/(1+B3102)^(4-Inputs!$C$8)+W3102/(1+B3102)^(5-Inputs!$C$8)+X3102/(1+B3102)^(6-Inputs!$C$8)+Y3102/(1+B3102)^(7-Inputs!$C$8)+Z3102/(1+B3102)^(8-Inputs!$C$8)+AA3102/(1+B3102)^(9-Inputs!$C$8)+AB3102/(1+B3102)^(10-Inputs!$C$8)+AE3102/(1+B3102)^(10-Inputs!$C$8)</x:f>
        <x:v>387534.34982454765</x:v>
      </x:c>
      <x:c r="AL3102" s="25" t="n">
        <x:f>(AK3102+AI3102)/Inputs!$C$13</x:f>
        <x:v>329.08880941547386</x:v>
      </x:c>
      <x:c r="AM3102" s="26" t="n">
        <x:f>IF(AL3102&gt;=Inputs!$C$7,1,0)</x:f>
        <x:v>1</x:v>
      </x:c>
      <x:c r="AN3102" s="26" t="n">
        <x:f>IF(Inputs!$C$7&lt;=(1-Inputs!$C$16)*AL3102,1,0)</x:f>
        <x:v>0</x:v>
      </x:c>
    </x:row>
    <x:row r="3103" ht="20" customHeight="1">
      <x:c r="A3103" s="16" t="n">
        <x:v>3098</x:v>
      </x:c>
      <x:c r="B3103" s="19" t="n">
        <x:v>0.08693453631271378</x:v>
      </x:c>
      <x:c r="C3103" s="24" t="n">
        <x:v>0.7226611853132852</x:v>
      </x:c>
      <x:c r="D3103" s="19" t="n">
        <x:v>0.02365063344909828</x:v>
      </x:c>
      <x:c r="E3103" s="19" t="n">
        <x:v>0.058053866582986016</x:v>
      </x:c>
      <x:c r="F3103" s="19" t="n">
        <x:v>-0.11545818935835428</x:v>
      </x:c>
      <x:c r="G3103" s="19" t="n">
        <x:v>-0.060893834916627726</x:v>
      </x:c>
      <x:c r="H3103" s="19" t="n">
        <x:v>0.923472889759779</x:v>
      </x:c>
      <x:c r="I3103" s="19" t="n">
        <x:v>0.06994632263551126</x:v>
      </x:c>
      <x:c r="J3103" s="19" t="n">
        <x:v>0.059843275249480715</x:v>
      </x:c>
      <x:c r="K3103" s="19" t="n">
        <x:v>0.06501734805391948</x:v>
      </x:c>
      <x:c r="L3103" s="19" t="n">
        <x:v>0.06875959382765018</x:v>
      </x:c>
      <x:c r="M3103" s="19" t="n">
        <x:v>0.06563646139311118</x:v>
      </x:c>
      <x:c r="N3103" s="19" t="n">
        <x:v>0.06881440421657885</x:v>
      </x:c>
      <x:c r="O3103" s="19" t="n">
        <x:v>0.06607476286507677</x:v>
      </x:c>
      <x:c r="P3103" s="19" t="n">
        <x:v>0.07089583289970847</x:v>
      </x:c>
      <x:c r="Q3103" s="19" t="n">
        <x:v>0.06257513025800222</x:v>
      </x:c>
      <x:c r="R3103" s="19" t="n">
        <x:v>0.06349234422433142</x:v>
      </x:c>
      <x:c r="S3103" s="21" t="n">
        <x:v>10641.538047335094</x:v>
      </x:c>
      <x:c r="T3103" s="21" t="n">
        <x:v>16772.452739191314</x:v>
      </x:c>
      <x:c r="U3103" s="21" t="n">
        <x:v>20420.22395819846</x:v>
      </x:c>
      <x:c r="V3103" s="21" t="n">
        <x:v>24400.92457049482</x:v>
      </x:c>
      <x:c r="W3103" s="21" t="n">
        <x:v>28886.223483914946</x:v>
      </x:c>
      <x:c r="X3103" s="21" t="n">
        <x:v>30678.134965209887</x:v>
      </x:c>
      <x:c r="Y3103" s="21" t="n">
        <x:v>32065.057234179963</x:v>
      </x:c>
      <x:c r="Z3103" s="21" t="n">
        <x:v>33126.06924023961</x:v>
      </x:c>
      <x:c r="AA3103" s="21" t="n">
        <x:v>33832.950697162974</x:v>
      </x:c>
      <x:c r="AB3103" s="21" t="n">
        <x:v>34138.35274979123</x:v>
      </x:c>
      <x:c r="AC3103" s="21" t="n">
        <x:v>44528.286195379864</x:v>
      </x:c>
      <x:c r="AD3103" s="25" t="n">
        <x:f>AC3103*(1+Inputs!$C$14)*(1-Inputs!$C$14/Inputs!$C$15)</x:f>
        <x:v>35333.195096033916</x:v>
      </x:c>
      <x:c r="AE3103" s="25" t="n">
        <x:f>AD3103/(B3103-Inputs!$C$14)</x:f>
        <x:v>680341.0139888785</x:v>
      </x:c>
      <x:c r="AF3103" s="25" t="n">
        <x:f>S3103/(1+B3103)^1+T3103/(1+B3103)^2+U3103/(1+B3103)^3+V3103/(1+B3103)^4+W3103/(1+B3103)^5+X3103/(1+B3103)^6+Y3103/(1+B3103)^7+Z3103/(1+B3103)^8+AA3103/(1+B3103)^9+AB3103/(1+B3103)^10+AE3103/(1+B3103)^10</x:f>
        <x:v>456311.08629914676</x:v>
      </x:c>
      <x:c r="AG3103" s="25" t="n">
        <x:f>(AF3103+Inputs!$C$12)/Inputs!$C$13</x:f>
        <x:v>389.91120287895245</x:v>
      </x:c>
      <x:c r="AH3103" s="25" t="n">
        <x:f>(S3103+Inputs!$C$11)*Inputs!$C$8-Inputs!$C$11</x:f>
        <x:v>3110.3315235460304</x:v>
      </x:c>
      <x:c r="AI3103" s="25" t="n">
        <x:f>Inputs!$C$12+AH3103-Inputs!$C$10*Inputs!$C$13</x:f>
        <x:v>25428.24693874603</x:v>
      </x:c>
      <x:c r="AJ3103" s="25" t="n">
        <x:f>(S3103+Inputs!$C$11)*(1-Inputs!$C$8)</x:f>
        <x:v>7531.206523789065</x:v>
      </x:c>
      <x:c r="AK3103" s="25" t="n">
        <x:f>AJ3103/(1+B3103)^(1-Inputs!$C$8)+T3103/(1+B3103)^(2-Inputs!$C$8)+U3103/(1+B3103)^(3-Inputs!$C$8)+V3103/(1+B3103)^(4-Inputs!$C$8)+W3103/(1+B3103)^(5-Inputs!$C$8)+X3103/(1+B3103)^(6-Inputs!$C$8)+Y3103/(1+B3103)^(7-Inputs!$C$8)+Z3103/(1+B3103)^(8-Inputs!$C$8)+AA3103/(1+B3103)^(9-Inputs!$C$8)+AB3103/(1+B3103)^(10-Inputs!$C$8)+AE3103/(1+B3103)^(10-Inputs!$C$8)</x:f>
        <x:v>471509.0026103779</x:v>
      </x:c>
      <x:c r="AL3103" s="25" t="n">
        <x:f>(AK3103+AI3103)/Inputs!$C$13</x:f>
        <x:v>396.5198557774217</x:v>
      </x:c>
      <x:c r="AM3103" s="26" t="n">
        <x:f>IF(AL3103&gt;=Inputs!$C$7,1,0)</x:f>
        <x:v>1</x:v>
      </x:c>
      <x:c r="AN3103" s="26" t="n">
        <x:f>IF(Inputs!$C$7&lt;=(1-Inputs!$C$16)*AL3103,1,0)</x:f>
        <x:v>1</x:v>
      </x:c>
    </x:row>
    <x:row r="3104" ht="20" customHeight="1">
      <x:c r="A3104" s="16" t="n">
        <x:v>3099</x:v>
      </x:c>
      <x:c r="B3104" s="19" t="n">
        <x:v>0.09056272500558958</x:v>
      </x:c>
      <x:c r="C3104" s="24" t="n">
        <x:v>0.61363249778978</x:v>
      </x:c>
      <x:c r="D3104" s="19" t="n">
        <x:v>0.029265604376702472</x:v>
      </x:c>
      <x:c r="E3104" s="19" t="n">
        <x:v>0.060339593804075956</x:v>
      </x:c>
      <x:c r="F3104" s="19" t="n">
        <x:v>-0.15161095224534507</x:v>
      </x:c>
      <x:c r="G3104" s="19" t="n">
        <x:v>-0.09374570857725473</x:v>
      </x:c>
      <x:c r="H3104" s="19" t="n">
        <x:v>0.8053797679381489</x:v>
      </x:c>
      <x:c r="I3104" s="19" t="n">
        <x:v>0.05575493269935464</x:v>
      </x:c>
      <x:c r="J3104" s="19" t="n">
        <x:v>0.061579293154242126</x:v>
      </x:c>
      <x:c r="K3104" s="19" t="n">
        <x:v>0.061782347771785456</x:v>
      </x:c>
      <x:c r="L3104" s="19" t="n">
        <x:v>0.058718660209000295</x:v>
      </x:c>
      <x:c r="M3104" s="19" t="n">
        <x:v>0.06522711447501366</x:v>
      </x:c>
      <x:c r="N3104" s="19" t="n">
        <x:v>0.06026238445771355</x:v>
      </x:c>
      <x:c r="O3104" s="19" t="n">
        <x:v>0.06638312056065047</x:v>
      </x:c>
      <x:c r="P3104" s="19" t="n">
        <x:v>0.055637307955179266</x:v>
      </x:c>
      <x:c r="Q3104" s="19" t="n">
        <x:v>0.06623285776098897</x:v>
      </x:c>
      <x:c r="R3104" s="19" t="n">
        <x:v>0.06613852319390731</x:v>
      </x:c>
      <x:c r="S3104" s="21" t="n">
        <x:v>9857.620040094922</x:v>
      </x:c>
      <x:c r="T3104" s="21" t="n">
        <x:v>15809.76941309728</x:v>
      </x:c>
      <x:c r="U3104" s="21" t="n">
        <x:v>19619.292043035977</x:v>
      </x:c>
      <x:c r="V3104" s="21" t="n">
        <x:v>23725.12495171108</x:v>
      </x:c>
      <x:c r="W3104" s="21" t="n">
        <x:v>28349.600253778426</x:v>
      </x:c>
      <x:c r="X3104" s="21" t="n">
        <x:v>30278.43848301567</x:v>
      </x:c>
      <x:c r="Y3104" s="21" t="n">
        <x:v>31746.211795197887</x:v>
      </x:c>
      <x:c r="Z3104" s="21" t="n">
        <x:v>32889.346252629315</x:v>
      </x:c>
      <x:c r="AA3104" s="21" t="n">
        <x:v>33629.44831305619</x:v>
      </x:c>
      <x:c r="AB3104" s="21" t="n">
        <x:v>33970.21739344599</x:v>
      </x:c>
      <x:c r="AC3104" s="21" t="n">
        <x:v>44308.9792088426</x:v>
      </x:c>
      <x:c r="AD3104" s="25" t="n">
        <x:f>AC3104*(1+Inputs!$C$14)*(1-Inputs!$C$14/Inputs!$C$15)</x:f>
        <x:v>35159.175002216594</x:v>
      </x:c>
      <x:c r="AE3104" s="25" t="n">
        <x:f>AD3104/(B3104-Inputs!$C$14)</x:f>
        <x:v>632783.489266943</x:v>
      </x:c>
      <x:c r="AF3104" s="25" t="n">
        <x:f>S3104/(1+B3104)^1+T3104/(1+B3104)^2+U3104/(1+B3104)^3+V3104/(1+B3104)^4+W3104/(1+B3104)^5+X3104/(1+B3104)^6+Y3104/(1+B3104)^7+Z3104/(1+B3104)^8+AA3104/(1+B3104)^9+AB3104/(1+B3104)^10+AE3104/(1+B3104)^10</x:f>
        <x:v>419955.0762166076</x:v>
      </x:c>
      <x:c r="AG3104" s="25" t="n">
        <x:f>(AF3104+Inputs!$C$12)/Inputs!$C$13</x:f>
        <x:v>360.90174567353955</x:v>
      </x:c>
      <x:c r="AH3104" s="25" t="n">
        <x:f>(S3104+Inputs!$C$11)*Inputs!$C$8-Inputs!$C$11</x:f>
        <x:v>2743.0713064554293</x:v>
      </x:c>
      <x:c r="AI3104" s="25" t="n">
        <x:f>Inputs!$C$12+AH3104-Inputs!$C$10*Inputs!$C$13</x:f>
        <x:v>25060.986721655427</x:v>
      </x:c>
      <x:c r="AJ3104" s="25" t="n">
        <x:f>(S3104+Inputs!$C$11)*(1-Inputs!$C$8)</x:f>
        <x:v>7114.548733639494</x:v>
      </x:c>
      <x:c r="AK3104" s="25" t="n">
        <x:f>AJ3104/(1+B3104)^(1-Inputs!$C$8)+T3104/(1+B3104)^(2-Inputs!$C$8)+U3104/(1+B3104)^(3-Inputs!$C$8)+V3104/(1+B3104)^(4-Inputs!$C$8)+W3104/(1+B3104)^(5-Inputs!$C$8)+X3104/(1+B3104)^(6-Inputs!$C$8)+Y3104/(1+B3104)^(7-Inputs!$C$8)+Z3104/(1+B3104)^(8-Inputs!$C$8)+AA3104/(1+B3104)^(9-Inputs!$C$8)+AB3104/(1+B3104)^(10-Inputs!$C$8)+AE3104/(1+B3104)^(10-Inputs!$C$8)</x:f>
        <x:v>434743.32291538786</x:v>
      </x:c>
      <x:c r="AL3104" s="25" t="n">
        <x:f>(AK3104+AI3104)/Inputs!$C$13</x:f>
        <x:v>366.8904649601926</x:v>
      </x:c>
      <x:c r="AM3104" s="26" t="n">
        <x:f>IF(AL3104&gt;=Inputs!$C$7,1,0)</x:f>
        <x:v>1</x:v>
      </x:c>
      <x:c r="AN3104" s="26" t="n">
        <x:f>IF(Inputs!$C$7&lt;=(1-Inputs!$C$16)*AL3104,1,0)</x:f>
        <x:v>1</x:v>
      </x:c>
    </x:row>
    <x:row r="3105" ht="20" customHeight="1">
      <x:c r="A3105" s="16" t="n">
        <x:v>3100</x:v>
      </x:c>
      <x:c r="B3105" s="19" t="n">
        <x:v>0.08445748667193179</x:v>
      </x:c>
      <x:c r="C3105" s="24" t="n">
        <x:v>0.5993872791295018</x:v>
      </x:c>
      <x:c r="D3105" s="19" t="n">
        <x:v>0.03458695384343713</x:v>
      </x:c>
      <x:c r="E3105" s="19" t="n">
        <x:v>0.05008414126490919</x:v>
      </x:c>
      <x:c r="F3105" s="19" t="n">
        <x:v>-0.19944844940153988</x:v>
      </x:c>
      <x:c r="G3105" s="19" t="n">
        <x:v>-0.05892858836340736</x:v>
      </x:c>
      <x:c r="H3105" s="19" t="n">
        <x:v>0.660759978027528</x:v>
      </x:c>
      <x:c r="I3105" s="19" t="n">
        <x:v>0.058374410491677506</x:v>
      </x:c>
      <x:c r="J3105" s="19" t="n">
        <x:v>0.05676344554820048</x:v>
      </x:c>
      <x:c r="K3105" s="19" t="n">
        <x:v>0.05598675136255338</x:v>
      </x:c>
      <x:c r="L3105" s="19" t="n">
        <x:v>0.05298512527528715</x:v>
      </x:c>
      <x:c r="M3105" s="19" t="n">
        <x:v>0.05068699813870012</x:v>
      </x:c>
      <x:c r="N3105" s="19" t="n">
        <x:v>0.05710733910117483</x:v>
      </x:c>
      <x:c r="O3105" s="19" t="n">
        <x:v>0.0652495233439356</x:v>
      </x:c>
      <x:c r="P3105" s="19" t="n">
        <x:v>0.0621959659976767</x:v>
      </x:c>
      <x:c r="Q3105" s="19" t="n">
        <x:v>0.05048390225160006</x:v>
      </x:c>
      <x:c r="R3105" s="19" t="n">
        <x:v>0.05866817238494264</x:v>
      </x:c>
      <x:c r="S3105" s="21" t="n">
        <x:v>9150.946109393095</x:v>
      </x:c>
      <x:c r="T3105" s="21" t="n">
        <x:v>14727.138547410821</x:v>
      </x:c>
      <x:c r="U3105" s="21" t="n">
        <x:v>18348.921181636666</x:v>
      </x:c>
      <x:c r="V3105" s="21" t="n">
        <x:v>22345.444664872186</x:v>
      </x:c>
      <x:c r="W3105" s="21" t="n">
        <x:v>26821.237980834598</x:v>
      </x:c>
      <x:c r="X3105" s="21" t="n">
        <x:v>28570.841181306805</x:v>
      </x:c>
      <x:c r="Y3105" s="21" t="n">
        <x:v>29931.28129841527</x:v>
      </x:c>
      <x:c r="Z3105" s="21" t="n">
        <x:v>31019.372775098767</x:v>
      </x:c>
      <x:c r="AA3105" s="21" t="n">
        <x:v>31757.685466976258</x:v>
      </x:c>
      <x:c r="AB3105" s="21" t="n">
        <x:v>32118.184111423485</x:v>
      </x:c>
      <x:c r="AC3105" s="21" t="n">
        <x:v>41893.283623595846</x:v>
      </x:c>
      <x:c r="AD3105" s="25" t="n">
        <x:f>AC3105*(1+Inputs!$C$14)*(1-Inputs!$C$14/Inputs!$C$15)</x:f>
        <x:v>33242.3205553233</x:v>
      </x:c>
      <x:c r="AE3105" s="25" t="n">
        <x:f>AD3105/(B3105-Inputs!$C$14)</x:f>
        <x:v>672139.3016962395</x:v>
      </x:c>
      <x:c r="AF3105" s="25" t="n">
        <x:f>S3105/(1+B3105)^1+T3105/(1+B3105)^2+U3105/(1+B3105)^3+V3105/(1+B3105)^4+W3105/(1+B3105)^5+X3105/(1+B3105)^6+Y3105/(1+B3105)^7+Z3105/(1+B3105)^8+AA3105/(1+B3105)^9+AB3105/(1+B3105)^10+AE3105/(1+B3105)^10</x:f>
        <x:v>448488.1434178994</x:v>
      </x:c>
      <x:c r="AG3105" s="25" t="n">
        <x:f>(AF3105+Inputs!$C$12)/Inputs!$C$13</x:f>
        <x:v>383.66906227499965</x:v>
      </x:c>
      <x:c r="AH3105" s="25" t="n">
        <x:f>(S3105+Inputs!$C$11)*Inputs!$C$8-Inputs!$C$11</x:f>
        <x:v>2411.999410154025</x:v>
      </x:c>
      <x:c r="AI3105" s="25" t="n">
        <x:f>Inputs!$C$12+AH3105-Inputs!$C$10*Inputs!$C$13</x:f>
        <x:v>24729.91482535402</x:v>
      </x:c>
      <x:c r="AJ3105" s="25" t="n">
        <x:f>(S3105+Inputs!$C$11)*(1-Inputs!$C$8)</x:f>
        <x:v>6738.94669923907</x:v>
      </x:c>
      <x:c r="AK3105" s="25" t="n">
        <x:f>AJ3105/(1+B3105)^(1-Inputs!$C$8)+T3105/(1+B3105)^(2-Inputs!$C$8)+U3105/(1+B3105)^(3-Inputs!$C$8)+V3105/(1+B3105)^(4-Inputs!$C$8)+W3105/(1+B3105)^(5-Inputs!$C$8)+X3105/(1+B3105)^(6-Inputs!$C$8)+Y3105/(1+B3105)^(7-Inputs!$C$8)+Z3105/(1+B3105)^(8-Inputs!$C$8)+AA3105/(1+B3105)^(9-Inputs!$C$8)+AB3105/(1+B3105)^(10-Inputs!$C$8)+AE3105/(1+B3105)^(10-Inputs!$C$8)</x:f>
        <x:v>463541.5559446172</x:v>
      </x:c>
      <x:c r="AL3105" s="25" t="n">
        <x:f>(AK3105+AI3105)/Inputs!$C$13</x:f>
        <x:v>389.6051933027806</x:v>
      </x:c>
      <x:c r="AM3105" s="26" t="n">
        <x:f>IF(AL3105&gt;=Inputs!$C$7,1,0)</x:f>
        <x:v>1</x:v>
      </x:c>
      <x:c r="AN3105" s="26" t="n">
        <x:f>IF(Inputs!$C$7&lt;=(1-Inputs!$C$16)*AL3105,1,0)</x:f>
        <x:v>1</x:v>
      </x:c>
    </x:row>
    <x:row r="3106" ht="20" customHeight="1">
      <x:c r="A3106" s="16" t="n">
        <x:v>3101</x:v>
      </x:c>
      <x:c r="B3106" s="19" t="n">
        <x:v>0.07752994598318307</x:v>
      </x:c>
      <x:c r="C3106" s="24" t="n">
        <x:v>0.1245379342975923</x:v>
      </x:c>
      <x:c r="D3106" s="19" t="n">
        <x:v>0.03970334349787805</x:v>
      </x:c>
      <x:c r="E3106" s="19" t="n">
        <x:v>0.05256845273949268</x:v>
      </x:c>
      <x:c r="F3106" s="19" t="n">
        <x:v>-0.17301422659180504</x:v>
      </x:c>
      <x:c r="G3106" s="19" t="n">
        <x:v>-0.0659183446453295</x:v>
      </x:c>
      <x:c r="H3106" s="19" t="n">
        <x:v>0.6868959687713243</x:v>
      </x:c>
      <x:c r="I3106" s="19" t="n">
        <x:v>0.0641264504870935</x:v>
      </x:c>
      <x:c r="J3106" s="19" t="n">
        <x:v>0.06989209048495582</x:v>
      </x:c>
      <x:c r="K3106" s="19" t="n">
        <x:v>0.07064909158277374</x:v>
      </x:c>
      <x:c r="L3106" s="19" t="n">
        <x:v>0.07698329156806835</x:v>
      </x:c>
      <x:c r="M3106" s="19" t="n">
        <x:v>0.07233096544152318</x:v>
      </x:c>
      <x:c r="N3106" s="19" t="n">
        <x:v>0.07187417867905765</x:v>
      </x:c>
      <x:c r="O3106" s="19" t="n">
        <x:v>0.06247706760064716</x:v>
      </x:c>
      <x:c r="P3106" s="19" t="n">
        <x:v>0.06694822478394485</x:v>
      </x:c>
      <x:c r="Q3106" s="19" t="n">
        <x:v>0.06985698983173165</x:v>
      </x:c>
      <x:c r="R3106" s="19" t="n">
        <x:v>0.07015266660358407</x:v>
      </x:c>
      <x:c r="S3106" s="21" t="n">
        <x:v>9621.112929208108</x:v>
      </x:c>
      <x:c r="T3106" s="21" t="n">
        <x:v>14910.744186698517</x:v>
      </x:c>
      <x:c r="U3106" s="21" t="n">
        <x:v>18041.77471878231</x:v>
      </x:c>
      <x:c r="V3106" s="21" t="n">
        <x:v>21408.105445740224</x:v>
      </x:c>
      <x:c r="W3106" s="21" t="n">
        <x:v>25173.724419455193</x:v>
      </x:c>
      <x:c r="X3106" s="21" t="n">
        <x:v>27044.175719795454</x:v>
      </x:c>
      <x:c r="Y3106" s="21" t="n">
        <x:v>28494.813032957147</x:v>
      </x:c>
      <x:c r="Z3106" s="21" t="n">
        <x:v>29624.31182469886</x:v>
      </x:c>
      <x:c r="AA3106" s="21" t="n">
        <x:v>30429.44028108306</x:v>
      </x:c>
      <x:c r="AB3106" s="21" t="n">
        <x:v>30864.77060408991</x:v>
      </x:c>
      <x:c r="AC3106" s="21" t="n">
        <x:v>40258.39644011728</x:v>
      </x:c>
      <x:c r="AD3106" s="25" t="n">
        <x:f>AC3106*(1+Inputs!$C$14)*(1-Inputs!$C$14/Inputs!$C$15)</x:f>
        <x:v>31945.037575233055</x:v>
      </x:c>
      <x:c r="AE3106" s="25" t="n">
        <x:f>AD3106/(B3106-Inputs!$C$14)</x:f>
        <x:v>751118.6961738577</x:v>
      </x:c>
      <x:c r="AF3106" s="25" t="n">
        <x:f>S3106/(1+B3106)^1+T3106/(1+B3106)^2+U3106/(1+B3106)^3+V3106/(1+B3106)^4+W3106/(1+B3106)^5+X3106/(1+B3106)^6+Y3106/(1+B3106)^7+Z3106/(1+B3106)^8+AA3106/(1+B3106)^9+AB3106/(1+B3106)^10+AE3106/(1+B3106)^10</x:f>
        <x:v>506014.7498387649</x:v>
      </x:c>
      <x:c r="AG3106" s="25" t="n">
        <x:f>(AF3106+Inputs!$C$12)/Inputs!$C$13</x:f>
        <x:v>429.57111872591423</x:v>
      </x:c>
      <x:c r="AH3106" s="25" t="n">
        <x:f>(S3106+Inputs!$C$11)*Inputs!$C$8-Inputs!$C$11</x:f>
        <x:v>2632.2693449166754</x:v>
      </x:c>
      <x:c r="AI3106" s="25" t="n">
        <x:f>Inputs!$C$12+AH3106-Inputs!$C$10*Inputs!$C$13</x:f>
        <x:v>24950.184760116674</x:v>
      </x:c>
      <x:c r="AJ3106" s="25" t="n">
        <x:f>(S3106+Inputs!$C$11)*(1-Inputs!$C$8)</x:f>
        <x:v>6988.843584291433</x:v>
      </x:c>
      <x:c r="AK3106" s="25" t="n">
        <x:f>AJ3106/(1+B3106)^(1-Inputs!$C$8)+T3106/(1+B3106)^(2-Inputs!$C$8)+U3106/(1+B3106)^(3-Inputs!$C$8)+V3106/(1+B3106)^(4-Inputs!$C$8)+W3106/(1+B3106)^(5-Inputs!$C$8)+X3106/(1+B3106)^(6-Inputs!$C$8)+Y3106/(1+B3106)^(7-Inputs!$C$8)+Z3106/(1+B3106)^(8-Inputs!$C$8)+AA3106/(1+B3106)^(9-Inputs!$C$8)+AB3106/(1+B3106)^(10-Inputs!$C$8)+AE3106/(1+B3106)^(10-Inputs!$C$8)</x:f>
        <x:v>521500.0989835436</x:v>
      </x:c>
      <x:c r="AL3106" s="25" t="n">
        <x:f>(AK3106+AI3106)/Inputs!$C$13</x:f>
        <x:v>436.02766324352166</x:v>
      </x:c>
      <x:c r="AM3106" s="26" t="n">
        <x:f>IF(AL3106&gt;=Inputs!$C$7,1,0)</x:f>
        <x:v>1</x:v>
      </x:c>
      <x:c r="AN3106" s="26" t="n">
        <x:f>IF(Inputs!$C$7&lt;=(1-Inputs!$C$16)*AL3106,1,0)</x:f>
        <x:v>1</x:v>
      </x:c>
    </x:row>
    <x:row r="3107" ht="20" customHeight="1">
      <x:c r="A3107" s="16" t="n">
        <x:v>3102</x:v>
      </x:c>
      <x:c r="B3107" s="19" t="n">
        <x:v>0.08080123435747555</x:v>
      </x:c>
      <x:c r="C3107" s="24" t="n">
        <x:v>0.6574909603517369</x:v>
      </x:c>
      <x:c r="D3107" s="19" t="n">
        <x:v>0.04404884412287942</x:v>
      </x:c>
      <x:c r="E3107" s="19" t="n">
        <x:v>0.051536074389130423</x:v>
      </x:c>
      <x:c r="F3107" s="19" t="n">
        <x:v>-0.19345895447239514</x:v>
      </x:c>
      <x:c r="G3107" s="19" t="n">
        <x:v>-0.041535882740252536</x:v>
      </x:c>
      <x:c r="H3107" s="19" t="n">
        <x:v>0.9400570557918684</x:v>
      </x:c>
      <x:c r="I3107" s="19" t="n">
        <x:v>0.06590867946235562</x:v>
      </x:c>
      <x:c r="J3107" s="19" t="n">
        <x:v>0.06276671670916244</x:v>
      </x:c>
      <x:c r="K3107" s="19" t="n">
        <x:v>0.05727770007431559</x:v>
      </x:c>
      <x:c r="L3107" s="19" t="n">
        <x:v>0.06548594423461168</x:v>
      </x:c>
      <x:c r="M3107" s="19" t="n">
        <x:v>0.06368571881719959</x:v>
      </x:c>
      <x:c r="N3107" s="19" t="n">
        <x:v>0.070454362975687</x:v>
      </x:c>
      <x:c r="O3107" s="19" t="n">
        <x:v>0.06945747614379684</x:v>
      </x:c>
      <x:c r="P3107" s="19" t="n">
        <x:v>0.057592827894685575</x:v>
      </x:c>
      <x:c r="Q3107" s="19" t="n">
        <x:v>0.06496186627343037</x:v>
      </x:c>
      <x:c r="R3107" s="19" t="n">
        <x:v>0.06138284249455296</x:v>
      </x:c>
      <x:c r="S3107" s="21" t="n">
        <x:v>9396.53965828317</x:v>
      </x:c>
      <x:c r="T3107" s="21" t="n">
        <x:v>15250.433081906318</x:v>
      </x:c>
      <x:c r="U3107" s="21" t="n">
        <x:v>19375.813354036276</x:v>
      </x:c>
      <x:c r="V3107" s="21" t="n">
        <x:v>24111.353175408745</x:v>
      </x:c>
      <x:c r="W3107" s="21" t="n">
        <x:v>29501.417327090232</x:v>
      </x:c>
      <x:c r="X3107" s="21" t="n">
        <x:v>31703.032275501027</x:v>
      </x:c>
      <x:c r="Y3107" s="21" t="n">
        <x:v>33355.18021630531</x:v>
      </x:c>
      <x:c r="Z3107" s="21" t="n">
        <x:v>34607.82788954552</x:v>
      </x:c>
      <x:c r="AA3107" s="21" t="n">
        <x:v>35396.79570299089</x:v>
      </x:c>
      <x:c r="AB3107" s="21" t="n">
        <x:v>35721.93196073076</x:v>
      </x:c>
      <x:c r="AC3107" s="21" t="n">
        <x:v>46593.824296605344</x:v>
      </x:c>
      <x:c r="AD3107" s="25" t="n">
        <x:f>AC3107*(1+Inputs!$C$14)*(1-Inputs!$C$14/Inputs!$C$15)</x:f>
        <x:v>36972.19957935633</x:v>
      </x:c>
      <x:c r="AE3107" s="25" t="n">
        <x:f>AD3107/(B3107-Inputs!$C$14)</x:f>
        <x:v>807231.5101988476</x:v>
      </x:c>
      <x:c r="AF3107" s="25" t="n">
        <x:f>S3107/(1+B3107)^1+T3107/(1+B3107)^2+U3107/(1+B3107)^3+V3107/(1+B3107)^4+W3107/(1+B3107)^5+X3107/(1+B3107)^6+Y3107/(1+B3107)^7+Z3107/(1+B3107)^8+AA3107/(1+B3107)^9+AB3107/(1+B3107)^10+AE3107/(1+B3107)^10</x:f>
        <x:v>537763.5813396627</x:v>
      </x:c>
      <x:c r="AG3107" s="25" t="n">
        <x:f>(AF3107+Inputs!$C$12)/Inputs!$C$13</x:f>
        <x:v>454.904381827563</x:v>
      </x:c>
      <x:c r="AH3107" s="25" t="n">
        <x:f>(S3107+Inputs!$C$11)*Inputs!$C$8-Inputs!$C$11</x:f>
        <x:v>2527.0583056614314</x:v>
      </x:c>
      <x:c r="AI3107" s="25" t="n">
        <x:f>Inputs!$C$12+AH3107-Inputs!$C$10*Inputs!$C$13</x:f>
        <x:v>24844.97372086143</x:v>
      </x:c>
      <x:c r="AJ3107" s="25" t="n">
        <x:f>(S3107+Inputs!$C$11)*(1-Inputs!$C$8)</x:f>
        <x:v>6869.48135262174</x:v>
      </x:c>
      <x:c r="AK3107" s="25" t="n">
        <x:f>AJ3107/(1+B3107)^(1-Inputs!$C$8)+T3107/(1+B3107)^(2-Inputs!$C$8)+U3107/(1+B3107)^(3-Inputs!$C$8)+V3107/(1+B3107)^(4-Inputs!$C$8)+W3107/(1+B3107)^(5-Inputs!$C$8)+X3107/(1+B3107)^(6-Inputs!$C$8)+Y3107/(1+B3107)^(7-Inputs!$C$8)+Z3107/(1+B3107)^(8-Inputs!$C$8)+AA3107/(1+B3107)^(9-Inputs!$C$8)+AB3107/(1+B3107)^(10-Inputs!$C$8)+AE3107/(1+B3107)^(10-Inputs!$C$8)</x:f>
        <x:v>555275.7395591198</x:v>
      </x:c>
      <x:c r="AL3107" s="25" t="n">
        <x:f>(AK3107+AI3107)/Inputs!$C$13</x:f>
        <x:v>462.8942221014446</x:v>
      </x:c>
      <x:c r="AM3107" s="26" t="n">
        <x:f>IF(AL3107&gt;=Inputs!$C$7,1,0)</x:f>
        <x:v>1</x:v>
      </x:c>
      <x:c r="AN3107" s="26" t="n">
        <x:f>IF(Inputs!$C$7&lt;=(1-Inputs!$C$16)*AL3107,1,0)</x:f>
        <x:v>1</x:v>
      </x:c>
    </x:row>
    <x:row r="3108" ht="20" customHeight="1">
      <x:c r="A3108" s="16" t="n">
        <x:v>3103</x:v>
      </x:c>
      <x:c r="B3108" s="19" t="n">
        <x:v>0.08477534756292152</x:v>
      </x:c>
      <x:c r="C3108" s="24" t="n">
        <x:v>0.6786035596086037</x:v>
      </x:c>
      <x:c r="D3108" s="19" t="n">
        <x:v>0.017178569875288475</x:v>
      </x:c>
      <x:c r="E3108" s="19" t="n">
        <x:v>0.05941069358614158</x:v>
      </x:c>
      <x:c r="F3108" s="19" t="n">
        <x:v>-0.16362175650938188</x:v>
      </x:c>
      <x:c r="G3108" s="19" t="n">
        <x:v>-0.04971306357187302</x:v>
      </x:c>
      <x:c r="H3108" s="19" t="n">
        <x:v>0.595366889909684</x:v>
      </x:c>
      <x:c r="I3108" s="19" t="n">
        <x:v>0.06678307159227302</x:v>
      </x:c>
      <x:c r="J3108" s="19" t="n">
        <x:v>0.06699453433176927</x:v>
      </x:c>
      <x:c r="K3108" s="19" t="n">
        <x:v>0.06306503983171183</x:v>
      </x:c>
      <x:c r="L3108" s="19" t="n">
        <x:v>0.053113406791568424</x:v>
      </x:c>
      <x:c r="M3108" s="19" t="n">
        <x:v>0.06495300094069875</x:v>
      </x:c>
      <x:c r="N3108" s="19" t="n">
        <x:v>0.06352912785643752</x:v>
      </x:c>
      <x:c r="O3108" s="19" t="n">
        <x:v>0.0732164095353994</x:v>
      </x:c>
      <x:c r="P3108" s="19" t="n">
        <x:v>0.06354736851116627</x:v>
      </x:c>
      <x:c r="Q3108" s="19" t="n">
        <x:v>0.05949598751933422</x:v>
      </x:c>
      <x:c r="R3108" s="19" t="n">
        <x:v>0.054197231347710616</x:v>
      </x:c>
      <x:c r="S3108" s="21" t="n">
        <x:v>9809.259401825897</x:v>
      </x:c>
      <x:c r="T3108" s="21" t="n">
        <x:v>15524.847766072306</x:v>
      </x:c>
      <x:c r="U3108" s="21" t="n">
        <x:v>18953.13840278724</x:v>
      </x:c>
      <x:c r="V3108" s="21" t="n">
        <x:v>22654.883904680883</x:v>
      </x:c>
      <x:c r="W3108" s="21" t="n">
        <x:v>26783.473786094164</x:v>
      </x:c>
      <x:c r="X3108" s="21" t="n">
        <x:v>28401.261166022654</x:v>
      </x:c>
      <x:c r="Y3108" s="21" t="n">
        <x:v>29666.145860250483</x:v>
      </x:c>
      <x:c r="Z3108" s="21" t="n">
        <x:v>30683.591032004</x:v>
      </x:c>
      <x:c r="AA3108" s="21" t="n">
        <x:v>31369.052906800305</x:v>
      </x:c>
      <x:c r="AB3108" s="21" t="n">
        <x:v>31721.797940457524</x:v>
      </x:c>
      <x:c r="AC3108" s="21" t="n">
        <x:v>41376.25818320547</x:v>
      </x:c>
      <x:c r="AD3108" s="25" t="n">
        <x:f>AC3108*(1+Inputs!$C$14)*(1-Inputs!$C$14/Inputs!$C$15)</x:f>
        <x:v>32832.06086837354</x:v>
      </x:c>
      <x:c r="AE3108" s="25" t="n">
        <x:f>AD3108/(B3108-Inputs!$C$14)</x:f>
        <x:v>659604.8541272405</x:v>
      </x:c>
      <x:c r="AF3108" s="25" t="n">
        <x:f>S3108/(1+B3108)^1+T3108/(1+B3108)^2+U3108/(1+B3108)^3+V3108/(1+B3108)^4+W3108/(1+B3108)^5+X3108/(1+B3108)^6+Y3108/(1+B3108)^7+Z3108/(1+B3108)^8+AA3108/(1+B3108)^9+AB3108/(1+B3108)^10+AE3108/(1+B3108)^10</x:f>
        <x:v>442969.9949060229</x:v>
      </x:c>
      <x:c r="AG3108" s="25" t="n">
        <x:f>(AF3108+Inputs!$C$12)/Inputs!$C$13</x:f>
        <x:v>379.2659802881434</x:v>
      </x:c>
      <x:c r="AH3108" s="25" t="n">
        <x:f>(S3108+Inputs!$C$11)*Inputs!$C$8-Inputs!$C$11</x:f>
        <x:v>2720.4146786636393</x:v>
      </x:c>
      <x:c r="AI3108" s="25" t="n">
        <x:f>Inputs!$C$12+AH3108-Inputs!$C$10*Inputs!$C$13</x:f>
        <x:v>25038.33009386364</x:v>
      </x:c>
      <x:c r="AJ3108" s="25" t="n">
        <x:f>(S3108+Inputs!$C$11)*(1-Inputs!$C$8)</x:f>
        <x:v>7088.844723162258</x:v>
      </x:c>
      <x:c r="AK3108" s="25" t="n">
        <x:f>AJ3108/(1+B3108)^(1-Inputs!$C$8)+T3108/(1+B3108)^(2-Inputs!$C$8)+U3108/(1+B3108)^(3-Inputs!$C$8)+V3108/(1+B3108)^(4-Inputs!$C$8)+W3108/(1+B3108)^(5-Inputs!$C$8)+X3108/(1+B3108)^(6-Inputs!$C$8)+Y3108/(1+B3108)^(7-Inputs!$C$8)+Z3108/(1+B3108)^(8-Inputs!$C$8)+AA3108/(1+B3108)^(9-Inputs!$C$8)+AB3108/(1+B3108)^(10-Inputs!$C$8)+AE3108/(1+B3108)^(10-Inputs!$C$8)</x:f>
        <x:v>457577.94383376394</x:v>
      </x:c>
      <x:c r="AL3108" s="25" t="n">
        <x:f>(AK3108+AI3108)/Inputs!$C$13</x:f>
        <x:v>385.0927566956364</x:v>
      </x:c>
      <x:c r="AM3108" s="26" t="n">
        <x:f>IF(AL3108&gt;=Inputs!$C$7,1,0)</x:f>
        <x:v>1</x:v>
      </x:c>
      <x:c r="AN3108" s="26" t="n">
        <x:f>IF(Inputs!$C$7&lt;=(1-Inputs!$C$16)*AL3108,1,0)</x:f>
        <x:v>1</x:v>
      </x:c>
    </x:row>
    <x:row r="3109" ht="20" customHeight="1">
      <x:c r="A3109" s="16" t="n">
        <x:v>3104</x:v>
      </x:c>
      <x:c r="B3109" s="19" t="n">
        <x:v>0.08072587555052756</x:v>
      </x:c>
      <x:c r="C3109" s="24" t="n">
        <x:v>0.4547033458132148</x:v>
      </x:c>
      <x:c r="D3109" s="19" t="n">
        <x:v>0.0183262281409057</x:v>
      </x:c>
      <x:c r="E3109" s="19" t="n">
        <x:v>0.03415658953740007</x:v>
      </x:c>
      <x:c r="F3109" s="19" t="n">
        <x:v>-0.24894510778653856</x:v>
      </x:c>
      <x:c r="G3109" s="19" t="n">
        <x:v>-0.07754710658400484</x:v>
      </x:c>
      <x:c r="H3109" s="19" t="n">
        <x:v>0.8858436550763429</x:v>
      </x:c>
      <x:c r="I3109" s="19" t="n">
        <x:v>0.07557941413948016</x:v>
      </x:c>
      <x:c r="J3109" s="19" t="n">
        <x:v>0.07394513552299373</x:v>
      </x:c>
      <x:c r="K3109" s="19" t="n">
        <x:v>0.06757794202322544</x:v>
      </x:c>
      <x:c r="L3109" s="19" t="n">
        <x:v>0.06649419208801077</x:v>
      </x:c>
      <x:c r="M3109" s="19" t="n">
        <x:v>0.07007394662848242</x:v>
      </x:c>
      <x:c r="N3109" s="19" t="n">
        <x:v>0.06778372232824609</x:v>
      </x:c>
      <x:c r="O3109" s="19" t="n">
        <x:v>0.0697579807030013</x:v>
      </x:c>
      <x:c r="P3109" s="19" t="n">
        <x:v>0.07422290844046416</x:v>
      </x:c>
      <x:c r="Q3109" s="19" t="n">
        <x:v>0.07429841509102858</x:v>
      </x:c>
      <x:c r="R3109" s="19" t="n">
        <x:v>0.07500069678302566</x:v>
      </x:c>
      <x:c r="S3109" s="21" t="n">
        <x:v>8157.15994796873</x:v>
      </x:c>
      <x:c r="T3109" s="21" t="n">
        <x:v>13287.057838203162</x:v>
      </x:c>
      <x:c r="U3109" s="21" t="n">
        <x:v>16742.612279717123</x:v>
      </x:c>
      <x:c r="V3109" s="21" t="n">
        <x:v>20505.405167871373</x:v>
      </x:c>
      <x:c r="W3109" s="21" t="n">
        <x:v>24571.174855195106</x:v>
      </x:c>
      <x:c r="X3109" s="21" t="n">
        <x:v>25915.960083169226</x:v>
      </x:c>
      <x:c r="Y3109" s="21" t="n">
        <x:v>26842.3898525376</x:v>
      </x:c>
      <x:c r="Z3109" s="21" t="n">
        <x:v>27620.061743826966</x:v>
      </x:c>
      <x:c r="AA3109" s="21" t="n">
        <x:v>28229.022621340275</x:v>
      </x:c>
      <x:c r="AB3109" s="21" t="n">
        <x:v>28642.928905559034</x:v>
      </x:c>
      <x:c r="AC3109" s="21" t="n">
        <x:v>37360.342050729174</x:v>
      </x:c>
      <x:c r="AD3109" s="25" t="n">
        <x:f>AC3109*(1+Inputs!$C$14)*(1-Inputs!$C$14/Inputs!$C$15)</x:f>
        <x:v>29645.431417253596</x:v>
      </x:c>
      <x:c r="AE3109" s="25" t="n">
        <x:f>AD3109/(B3109-Inputs!$C$14)</x:f>
        <x:v>648329.4428008294</x:v>
      </x:c>
      <x:c r="AF3109" s="25" t="n">
        <x:f>S3109/(1+B3109)^1+T3109/(1+B3109)^2+U3109/(1+B3109)^3+V3109/(1+B3109)^4+W3109/(1+B3109)^5+X3109/(1+B3109)^6+Y3109/(1+B3109)^7+Z3109/(1+B3109)^8+AA3109/(1+B3109)^9+AB3109/(1+B3109)^10+AE3109/(1+B3109)^10</x:f>
        <x:v>436089.0560324589</x:v>
      </x:c>
      <x:c r="AG3109" s="25" t="n">
        <x:f>(AF3109+Inputs!$C$12)/Inputs!$C$13</x:f>
        <x:v>373.7754905085296</x:v>
      </x:c>
      <x:c r="AH3109" s="25" t="n">
        <x:f>(S3109+Inputs!$C$11)*Inputs!$C$8-Inputs!$C$11</x:f>
        <x:v>1946.4174002812406</x:v>
      </x:c>
      <x:c r="AI3109" s="25" t="n">
        <x:f>Inputs!$C$12+AH3109-Inputs!$C$10*Inputs!$C$13</x:f>
        <x:v>24264.33281548124</x:v>
      </x:c>
      <x:c r="AJ3109" s="25" t="n">
        <x:f>(S3109+Inputs!$C$11)*(1-Inputs!$C$8)</x:f>
        <x:v>6210.74254768749</x:v>
      </x:c>
      <x:c r="AK3109" s="25" t="n">
        <x:f>AJ3109/(1+B3109)^(1-Inputs!$C$8)+T3109/(1+B3109)^(2-Inputs!$C$8)+U3109/(1+B3109)^(3-Inputs!$C$8)+V3109/(1+B3109)^(4-Inputs!$C$8)+W3109/(1+B3109)^(5-Inputs!$C$8)+X3109/(1+B3109)^(6-Inputs!$C$8)+Y3109/(1+B3109)^(7-Inputs!$C$8)+Z3109/(1+B3109)^(8-Inputs!$C$8)+AA3109/(1+B3109)^(9-Inputs!$C$8)+AB3109/(1+B3109)^(10-Inputs!$C$8)+AE3109/(1+B3109)^(10-Inputs!$C$8)</x:f>
        <x:v>450374.0527314319</x:v>
      </x:c>
      <x:c r="AL3109" s="25" t="n">
        <x:f>(AK3109+AI3109)/Inputs!$C$13</x:f>
        <x:v>378.7269808295699</x:v>
      </x:c>
      <x:c r="AM3109" s="26" t="n">
        <x:f>IF(AL3109&gt;=Inputs!$C$7,1,0)</x:f>
        <x:v>1</x:v>
      </x:c>
      <x:c r="AN3109" s="26" t="n">
        <x:f>IF(Inputs!$C$7&lt;=(1-Inputs!$C$16)*AL3109,1,0)</x:f>
        <x:v>1</x:v>
      </x:c>
    </x:row>
    <x:row r="3110" ht="20" customHeight="1">
      <x:c r="A3110" s="16" t="n">
        <x:v>3105</x:v>
      </x:c>
      <x:c r="B3110" s="19" t="n">
        <x:v>0.08819583977789508</x:v>
      </x:c>
      <x:c r="C3110" s="24" t="n">
        <x:v>0.7215010541110871</x:v>
      </x:c>
      <x:c r="D3110" s="19" t="n">
        <x:v>0.032894945472865804</x:v>
      </x:c>
      <x:c r="E3110" s="19" t="n">
        <x:v>0.046478584574196874</x:v>
      </x:c>
      <x:c r="F3110" s="19" t="n">
        <x:v>-0.18856501359831443</x:v>
      </x:c>
      <x:c r="G3110" s="19" t="n">
        <x:v>-0.07549257039241127</x:v>
      </x:c>
      <x:c r="H3110" s="19" t="n">
        <x:v>0.5244515625194879</x:v>
      </x:c>
      <x:c r="I3110" s="19" t="n">
        <x:v>0.05354733885741439</x:v>
      </x:c>
      <x:c r="J3110" s="19" t="n">
        <x:v>0.05810331949520674</x:v>
      </x:c>
      <x:c r="K3110" s="19" t="n">
        <x:v>0.05712347347468154</x:v>
      </x:c>
      <x:c r="L3110" s="19" t="n">
        <x:v>0.06712973396069515</x:v>
      </x:c>
      <x:c r="M3110" s="19" t="n">
        <x:v>0.0548625636357167</x:v>
      </x:c>
      <x:c r="N3110" s="19" t="n">
        <x:v>0.05447949527965761</x:v>
      </x:c>
      <x:c r="O3110" s="19" t="n">
        <x:v>0.05894397724555688</x:v>
      </x:c>
      <x:c r="P3110" s="19" t="n">
        <x:v>0.05486971551778765</x:v>
      </x:c>
      <x:c r="Q3110" s="19" t="n">
        <x:v>0.05087253537119864</x:v>
      </x:c>
      <x:c r="R3110" s="19" t="n">
        <x:v>0.05952537746456414</x:v>
      </x:c>
      <x:c r="S3110" s="21" t="n">
        <x:v>9250.04489373573</x:v>
      </x:c>
      <x:c r="T3110" s="21" t="n">
        <x:v>14907.077724873989</x:v>
      </x:c>
      <x:c r="U3110" s="21" t="n">
        <x:v>18466.690147860736</x:v>
      </x:c>
      <x:c r="V3110" s="21" t="n">
        <x:v>22309.846691703693</x:v>
      </x:c>
      <x:c r="W3110" s="21" t="n">
        <x:v>26678.908916221404</x:v>
      </x:c>
      <x:c r="X3110" s="21" t="n">
        <x:v>28317.50159756493</x:v>
      </x:c>
      <x:c r="Y3110" s="21" t="n">
        <x:v>29598.173300299237</x:v>
      </x:c>
      <x:c r="Z3110" s="21" t="n">
        <x:v>30616.44916597199</x:v>
      </x:c>
      <x:c r="AA3110" s="21" t="n">
        <x:v>31312.470319672677</x:v>
      </x:c>
      <x:c r="AB3110" s="21" t="n">
        <x:v>31667.846625654733</x:v>
      </x:c>
      <x:c r="AC3110" s="21" t="n">
        <x:v>41305.88690302792</x:v>
      </x:c>
      <x:c r="AD3110" s="25" t="n">
        <x:f>AC3110*(1+Inputs!$C$14)*(1-Inputs!$C$14/Inputs!$C$15)</x:f>
        <x:v>32776.22125755265</x:v>
      </x:c>
      <x:c r="AE3110" s="25" t="n">
        <x:f>AD3110/(B3110-Inputs!$C$14)</x:f>
        <x:v>616142.5666819238</x:v>
      </x:c>
      <x:c r="AF3110" s="25" t="n">
        <x:f>S3110/(1+B3110)^1+T3110/(1+B3110)^2+U3110/(1+B3110)^3+V3110/(1+B3110)^4+W3110/(1+B3110)^5+X3110/(1+B3110)^6+Y3110/(1+B3110)^7+Z3110/(1+B3110)^8+AA3110/(1+B3110)^9+AB3110/(1+B3110)^10+AE3110/(1+B3110)^10</x:f>
        <x:v>410663.791421625</x:v>
      </x:c>
      <x:c r="AG3110" s="25" t="n">
        <x:f>(AF3110+Inputs!$C$12)/Inputs!$C$13</x:f>
        <x:v>353.4879747995788</x:v>
      </x:c>
      <x:c r="AH3110" s="25" t="n">
        <x:f>(S3110+Inputs!$C$11)*Inputs!$C$8-Inputs!$C$11</x:f>
        <x:v>2458.426511859753</x:v>
      </x:c>
      <x:c r="AI3110" s="25" t="n">
        <x:f>Inputs!$C$12+AH3110-Inputs!$C$10*Inputs!$C$13</x:f>
        <x:v>24776.34192705975</x:v>
      </x:c>
      <x:c r="AJ3110" s="25" t="n">
        <x:f>(S3110+Inputs!$C$11)*(1-Inputs!$C$8)</x:f>
        <x:v>6791.618381875978</x:v>
      </x:c>
      <x:c r="AK3110" s="25" t="n">
        <x:f>AJ3110/(1+B3110)^(1-Inputs!$C$8)+T3110/(1+B3110)^(2-Inputs!$C$8)+U3110/(1+B3110)^(3-Inputs!$C$8)+V3110/(1+B3110)^(4-Inputs!$C$8)+W3110/(1+B3110)^(5-Inputs!$C$8)+X3110/(1+B3110)^(6-Inputs!$C$8)+Y3110/(1+B3110)^(7-Inputs!$C$8)+Z3110/(1+B3110)^(8-Inputs!$C$8)+AA3110/(1+B3110)^(9-Inputs!$C$8)+AB3110/(1+B3110)^(10-Inputs!$C$8)+AE3110/(1+B3110)^(10-Inputs!$C$8)</x:f>
        <x:v>424900.89673435123</x:v>
      </x:c>
      <x:c r="AL3110" s="25" t="n">
        <x:f>(AK3110+AI3110)/Inputs!$C$13</x:f>
        <x:v>358.8097973782216</x:v>
      </x:c>
      <x:c r="AM3110" s="26" t="n">
        <x:f>IF(AL3110&gt;=Inputs!$C$7,1,0)</x:f>
        <x:v>1</x:v>
      </x:c>
      <x:c r="AN3110" s="26" t="n">
        <x:f>IF(Inputs!$C$7&lt;=(1-Inputs!$C$16)*AL3110,1,0)</x:f>
        <x:v>1</x:v>
      </x:c>
    </x:row>
    <x:row r="3111" ht="20" customHeight="1">
      <x:c r="A3111" s="16" t="n">
        <x:v>3106</x:v>
      </x:c>
      <x:c r="B3111" s="19" t="n">
        <x:v>0.08242298062483054</x:v>
      </x:c>
      <x:c r="C3111" s="24" t="n">
        <x:v>0.3279112131761792</x:v>
      </x:c>
      <x:c r="D3111" s="19" t="n">
        <x:v>0.02548052469963267</x:v>
      </x:c>
      <x:c r="E3111" s="19" t="n">
        <x:v>0.05113627161334165</x:v>
      </x:c>
      <x:c r="F3111" s="19" t="n">
        <x:v>-0.16228196159986397</x:v>
      </x:c>
      <x:c r="G3111" s="19" t="n">
        <x:v>-0.07513751574647187</x:v>
      </x:c>
      <x:c r="H3111" s="19" t="n">
        <x:v>0.6300320040744225</x:v>
      </x:c>
      <x:c r="I3111" s="19" t="n">
        <x:v>0.06463977908019047</x:v>
      </x:c>
      <x:c r="J3111" s="19" t="n">
        <x:v>0.06512315077040626</x:v>
      </x:c>
      <x:c r="K3111" s="19" t="n">
        <x:v>0.060234755183338394</x:v>
      </x:c>
      <x:c r="L3111" s="19" t="n">
        <x:v>0.0625036679832499</x:v>
      </x:c>
      <x:c r="M3111" s="19" t="n">
        <x:v>0.05628609825865965</x:v>
      </x:c>
      <x:c r="N3111" s="19" t="n">
        <x:v>0.06471798398213764</x:v>
      </x:c>
      <x:c r="O3111" s="19" t="n">
        <x:v>0.06566518857359938</x:v>
      </x:c>
      <x:c r="P3111" s="19" t="n">
        <x:v>0.060710722687382486</x:v>
      </x:c>
      <x:c r="Q3111" s="19" t="n">
        <x:v>0.06279154324434671</x:v>
      </x:c>
      <x:c r="R3111" s="19" t="n">
        <x:v>0.06489086797055166</x:v>
      </x:c>
      <x:c r="S3111" s="21" t="n">
        <x:v>9710.63835987903</x:v>
      </x:c>
      <x:c r="T3111" s="21" t="n">
        <x:v>15133.14884330448</x:v>
      </x:c>
      <x:c r="U3111" s="21" t="n">
        <x:v>18205.98974363477</x:v>
      </x:c>
      <x:c r="V3111" s="21" t="n">
        <x:v>21406.316579814265</x:v>
      </x:c>
      <x:c r="W3111" s="21" t="n">
        <x:v>24947.631939491886</x:v>
      </x:c>
      <x:c r="X3111" s="21" t="n">
        <x:v>26453.02420127352</x:v>
      </x:c>
      <x:c r="Y3111" s="21" t="n">
        <x:v>27658.239432353195</x:v>
      </x:c>
      <x:c r="Z3111" s="21" t="n">
        <x:v>28627.861938925733</x:v>
      </x:c>
      <x:c r="AA3111" s="21" t="n">
        <x:v>29319.99964500734</x:v>
      </x:c>
      <x:c r="AB3111" s="21" t="n">
        <x:v>29726.86131959639</x:v>
      </x:c>
      <x:c r="AC3111" s="21" t="n">
        <x:v>38774.166938603994</x:v>
      </x:c>
      <x:c r="AD3111" s="25" t="n">
        <x:f>AC3111*(1+Inputs!$C$14)*(1-Inputs!$C$14/Inputs!$C$15)</x:f>
        <x:v>30767.301465782264</x:v>
      </x:c>
      <x:c r="AE3111" s="25" t="n">
        <x:f>AD3111/(B3111-Inputs!$C$14)</x:f>
        <x:v>648784.6411255009</x:v>
      </x:c>
      <x:c r="AF3111" s="25" t="n">
        <x:f>S3111/(1+B3111)^1+T3111/(1+B3111)^2+U3111/(1+B3111)^3+V3111/(1+B3111)^4+W3111/(1+B3111)^5+X3111/(1+B3111)^6+Y3111/(1+B3111)^7+Z3111/(1+B3111)^8+AA3111/(1+B3111)^9+AB3111/(1+B3111)^10+AE3111/(1+B3111)^10</x:f>
        <x:v>437844.87457333587</x:v>
      </x:c>
      <x:c r="AG3111" s="25" t="n">
        <x:f>(AF3111+Inputs!$C$12)/Inputs!$C$13</x:f>
        <x:v>375.17650626098435</x:v>
      </x:c>
      <x:c r="AH3111" s="25" t="n">
        <x:f>(S3111+Inputs!$C$11)*Inputs!$C$8-Inputs!$C$11</x:f>
        <x:v>2674.2113959981216</x:v>
      </x:c>
      <x:c r="AI3111" s="25" t="n">
        <x:f>Inputs!$C$12+AH3111-Inputs!$C$10*Inputs!$C$13</x:f>
        <x:v>24992.12681119812</x:v>
      </x:c>
      <x:c r="AJ3111" s="25" t="n">
        <x:f>(S3111+Inputs!$C$11)*(1-Inputs!$C$8)</x:f>
        <x:v>7036.42696388091</x:v>
      </x:c>
      <x:c r="AK3111" s="25" t="n">
        <x:f>AJ3111/(1+B3111)^(1-Inputs!$C$8)+T3111/(1+B3111)^(2-Inputs!$C$8)+U3111/(1+B3111)^(3-Inputs!$C$8)+V3111/(1+B3111)^(4-Inputs!$C$8)+W3111/(1+B3111)^(5-Inputs!$C$8)+X3111/(1+B3111)^(6-Inputs!$C$8)+Y3111/(1+B3111)^(7-Inputs!$C$8)+Z3111/(1+B3111)^(8-Inputs!$C$8)+AA3111/(1+B3111)^(9-Inputs!$C$8)+AB3111/(1+B3111)^(10-Inputs!$C$8)+AE3111/(1+B3111)^(10-Inputs!$C$8)</x:f>
        <x:v>451832.58268120745</x:v>
      </x:c>
      <x:c r="AL3111" s="25" t="n">
        <x:f>(AK3111+AI3111)/Inputs!$C$13</x:f>
        <x:v>380.4715086473899</x:v>
      </x:c>
      <x:c r="AM3111" s="26" t="n">
        <x:f>IF(AL3111&gt;=Inputs!$C$7,1,0)</x:f>
        <x:v>1</x:v>
      </x:c>
      <x:c r="AN3111" s="26" t="n">
        <x:f>IF(Inputs!$C$7&lt;=(1-Inputs!$C$16)*AL3111,1,0)</x:f>
        <x:v>1</x:v>
      </x:c>
    </x:row>
    <x:row r="3112" ht="20" customHeight="1">
      <x:c r="A3112" s="16" t="n">
        <x:v>3107</x:v>
      </x:c>
      <x:c r="B3112" s="19" t="n">
        <x:v>0.07417914171349886</x:v>
      </x:c>
      <x:c r="C3112" s="24" t="n">
        <x:v>0.5590576217877867</x:v>
      </x:c>
      <x:c r="D3112" s="19" t="n">
        <x:v>0.019396712080994406</x:v>
      </x:c>
      <x:c r="E3112" s="19" t="n">
        <x:v>0.03240799196661016</x:v>
      </x:c>
      <x:c r="F3112" s="19" t="n">
        <x:v>-0.23624981483120452</x:v>
      </x:c>
      <x:c r="G3112" s="19" t="n">
        <x:v>-0.03940892304993725</x:v>
      </x:c>
      <x:c r="H3112" s="19" t="n">
        <x:v>0.7208264597418577</x:v>
      </x:c>
      <x:c r="I3112" s="19" t="n">
        <x:v>0.05759499259793415</x:v>
      </x:c>
      <x:c r="J3112" s="19" t="n">
        <x:v>0.05935775069823081</x:v>
      </x:c>
      <x:c r="K3112" s="19" t="n">
        <x:v>0.05280794490189805</x:v>
      </x:c>
      <x:c r="L3112" s="19" t="n">
        <x:v>0.05930319949446698</x:v>
      </x:c>
      <x:c r="M3112" s="19" t="n">
        <x:v>0.05670883302055813</x:v>
      </x:c>
      <x:c r="N3112" s="19" t="n">
        <x:v>0.0529574384429418</x:v>
      </x:c>
      <x:c r="O3112" s="19" t="n">
        <x:v>0.0724603232975062</x:v>
      </x:c>
      <x:c r="P3112" s="19" t="n">
        <x:v>0.055252726835682324</x:v>
      </x:c>
      <x:c r="Q3112" s="19" t="n">
        <x:v>0.055672718653314635</x:v>
      </x:c>
      <x:c r="R3112" s="19" t="n">
        <x:v>0.05543583654339386</x:v>
      </x:c>
      <x:c r="S3112" s="21" t="n">
        <x:v>8528.038718798027</x:v>
      </x:c>
      <x:c r="T3112" s="21" t="n">
        <x:v>13648.046993029198</x:v>
      </x:c>
      <x:c r="U3112" s="21" t="n">
        <x:v>16840.32469591106</x:v>
      </x:c>
      <x:c r="V3112" s="21" t="n">
        <x:v>20330.330897537024</x:v>
      </x:c>
      <x:c r="W3112" s="21" t="n">
        <x:v>24152.07078001925</x:v>
      </x:c>
      <x:c r="X3112" s="21" t="n">
        <x:v>25375.298984905974</x:v>
      </x:c>
      <x:c r="Y3112" s="21" t="n">
        <x:v>26263.766799072593</x:v>
      </x:c>
      <x:c r="Z3112" s="21" t="n">
        <x:v>27052.964725293128</x:v>
      </x:c>
      <x:c r="AA3112" s="21" t="n">
        <x:v>27632.946911120005</x:v>
      </x:c>
      <x:c r="AB3112" s="21" t="n">
        <x:v>28034.74222987108</x:v>
      </x:c>
      <x:c r="AC3112" s="21" t="n">
        <x:v>36567.055082440536</x:v>
      </x:c>
      <x:c r="AD3112" s="25" t="n">
        <x:f>AC3112*(1+Inputs!$C$14)*(1-Inputs!$C$14/Inputs!$C$15)</x:f>
        <x:v>29015.958207916563</x:v>
      </x:c>
      <x:c r="AE3112" s="25" t="n">
        <x:f>AD3112/(B3112-Inputs!$C$14)</x:f>
        <x:v>740597.0865849608</x:v>
      </x:c>
      <x:c r="AF3112" s="25" t="n">
        <x:f>S3112/(1+B3112)^1+T3112/(1+B3112)^2+U3112/(1+B3112)^3+V3112/(1+B3112)^4+W3112/(1+B3112)^5+X3112/(1+B3112)^6+Y3112/(1+B3112)^7+Z3112/(1+B3112)^8+AA3112/(1+B3112)^9+AB3112/(1+B3112)^10+AE3112/(1+B3112)^10</x:f>
        <x:v>503514.2189804468</x:v>
      </x:c>
      <x:c r="AG3112" s="25" t="n">
        <x:f>(AF3112+Inputs!$C$12)/Inputs!$C$13</x:f>
        <x:v>427.57587659784497</x:v>
      </x:c>
      <x:c r="AH3112" s="25" t="n">
        <x:f>(S3112+Inputs!$C$11)*Inputs!$C$8-Inputs!$C$11</x:f>
        <x:v>2120.171564149213</x:v>
      </x:c>
      <x:c r="AI3112" s="25" t="n">
        <x:f>Inputs!$C$12+AH3112-Inputs!$C$10*Inputs!$C$13</x:f>
        <x:v>24438.08697934921</x:v>
      </x:c>
      <x:c r="AJ3112" s="25" t="n">
        <x:f>(S3112+Inputs!$C$11)*(1-Inputs!$C$8)</x:f>
        <x:v>6407.867154648815</x:v>
      </x:c>
      <x:c r="AK3112" s="25" t="n">
        <x:f>AJ3112/(1+B3112)^(1-Inputs!$C$8)+T3112/(1+B3112)^(2-Inputs!$C$8)+U3112/(1+B3112)^(3-Inputs!$C$8)+V3112/(1+B3112)^(4-Inputs!$C$8)+W3112/(1+B3112)^(5-Inputs!$C$8)+X3112/(1+B3112)^(6-Inputs!$C$8)+Y3112/(1+B3112)^(7-Inputs!$C$8)+Z3112/(1+B3112)^(8-Inputs!$C$8)+AA3112/(1+B3112)^(9-Inputs!$C$8)+AB3112/(1+B3112)^(10-Inputs!$C$8)+AE3112/(1+B3112)^(10-Inputs!$C$8)</x:f>
        <x:v>518639.0360466967</x:v>
      </x:c>
      <x:c r="AL3112" s="25" t="n">
        <x:f>(AK3112+AI3112)/Inputs!$C$13</x:f>
        <x:v>433.33612582611937</x:v>
      </x:c>
      <x:c r="AM3112" s="26" t="n">
        <x:f>IF(AL3112&gt;=Inputs!$C$7,1,0)</x:f>
        <x:v>1</x:v>
      </x:c>
      <x:c r="AN3112" s="26" t="n">
        <x:f>IF(Inputs!$C$7&lt;=(1-Inputs!$C$16)*AL3112,1,0)</x:f>
        <x:v>1</x:v>
      </x:c>
    </x:row>
    <x:row r="3113" ht="20" customHeight="1">
      <x:c r="A3113" s="16" t="n">
        <x:v>3108</x:v>
      </x:c>
      <x:c r="B3113" s="19" t="n">
        <x:v>0.07715922115752986</x:v>
      </x:c>
      <x:c r="C3113" s="24" t="n">
        <x:v>0.7027068534169132</x:v>
      </x:c>
      <x:c r="D3113" s="19" t="n">
        <x:v>0.042364023404958574</x:v>
      </x:c>
      <x:c r="E3113" s="19" t="n">
        <x:v>0.0628771400746129</x:v>
      </x:c>
      <x:c r="F3113" s="19" t="n">
        <x:v>-0.22894108744672964</x:v>
      </x:c>
      <x:c r="G3113" s="19" t="n">
        <x:v>-0.09102643277385425</x:v>
      </x:c>
      <x:c r="H3113" s="19" t="n">
        <x:v>0.7499188795229941</x:v>
      </x:c>
      <x:c r="I3113" s="19" t="n">
        <x:v>0.06446904899814968</x:v>
      </x:c>
      <x:c r="J3113" s="19" t="n">
        <x:v>0.06631618076157907</x:v>
      </x:c>
      <x:c r="K3113" s="19" t="n">
        <x:v>0.06336297129302806</x:v>
      </x:c>
      <x:c r="L3113" s="19" t="n">
        <x:v>0.057088569584190056</x:v>
      </x:c>
      <x:c r="M3113" s="19" t="n">
        <x:v>0.06533165086169788</x:v>
      </x:c>
      <x:c r="N3113" s="19" t="n">
        <x:v>0.06565925881878798</x:v>
      </x:c>
      <x:c r="O3113" s="19" t="n">
        <x:v>0.0627945637195137</x:v>
      </x:c>
      <x:c r="P3113" s="19" t="n">
        <x:v>0.06585621445769789</x:v>
      </x:c>
      <x:c r="Q3113" s="19" t="n">
        <x:v>0.055581515052007265</x:v>
      </x:c>
      <x:c r="R3113" s="19" t="n">
        <x:v>0.06667347567298407</x:v>
      </x:c>
      <x:c r="S3113" s="21" t="n">
        <x:v>8543.02709732391</x:v>
      </x:c>
      <x:c r="T3113" s="21" t="n">
        <x:v>14328.67333486002</x:v>
      </x:c>
      <x:c r="U3113" s="21" t="n">
        <x:v>18708.537349493396</x:v>
      </x:c>
      <x:c r="V3113" s="21" t="n">
        <x:v>23686.133412349744</x:v>
      </x:c>
      <x:c r="W3113" s="21" t="n">
        <x:v>29393.733038271974</x:v>
      </x:c>
      <x:c r="X3113" s="21" t="n">
        <x:v>31774.22010128696</x:v>
      </x:c>
      <x:c r="Y3113" s="21" t="n">
        <x:v>33565.651519178005</x:v>
      </x:c>
      <x:c r="Z3113" s="21" t="n">
        <x:v>34932.554657344386</x:v>
      </x:c>
      <x:c r="AA3113" s="21" t="n">
        <x:v>35815.816424026154</x:v>
      </x:c>
      <x:c r="AB3113" s="21" t="n">
        <x:v>36152.08087934113</x:v>
      </x:c>
      <x:c r="AC3113" s="21" t="n">
        <x:v>47154.888103488425</x:v>
      </x:c>
      <x:c r="AD3113" s="25" t="n">
        <x:f>AC3113*(1+Inputs!$C$14)*(1-Inputs!$C$14/Inputs!$C$15)</x:f>
        <x:v>37417.40371011806</x:v>
      </x:c>
      <x:c r="AE3113" s="25" t="n">
        <x:f>AD3113/(B3113-Inputs!$C$14)</x:f>
        <x:v>887525.971371867</x:v>
      </x:c>
      <x:c r="AF3113" s="25" t="n">
        <x:f>S3113/(1+B3113)^1+T3113/(1+B3113)^2+U3113/(1+B3113)^3+V3113/(1+B3113)^4+W3113/(1+B3113)^5+X3113/(1+B3113)^6+Y3113/(1+B3113)^7+Z3113/(1+B3113)^8+AA3113/(1+B3113)^9+AB3113/(1+B3113)^10+AE3113/(1+B3113)^10</x:f>
        <x:v>590287.3544181595</x:v>
      </x:c>
      <x:c r="AG3113" s="25" t="n">
        <x:f>(AF3113+Inputs!$C$12)/Inputs!$C$13</x:f>
        <x:v>496.81454039359494</x:v>
      </x:c>
      <x:c r="AH3113" s="25" t="n">
        <x:f>(S3113+Inputs!$C$11)*Inputs!$C$8-Inputs!$C$11</x:f>
        <x:v>2127.1935168284617</x:v>
      </x:c>
      <x:c r="AI3113" s="25" t="n">
        <x:f>Inputs!$C$12+AH3113-Inputs!$C$10*Inputs!$C$13</x:f>
        <x:v>24445.10893202846</x:v>
      </x:c>
      <x:c r="AJ3113" s="25" t="n">
        <x:f>(S3113+Inputs!$C$11)*(1-Inputs!$C$8)</x:f>
        <x:v>6415.833580495449</x:v>
      </x:c>
      <x:c r="AK3113" s="25" t="n">
        <x:f>AJ3113/(1+B3113)^(1-Inputs!$C$8)+T3113/(1+B3113)^(2-Inputs!$C$8)+U3113/(1+B3113)^(3-Inputs!$C$8)+V3113/(1+B3113)^(4-Inputs!$C$8)+W3113/(1+B3113)^(5-Inputs!$C$8)+X3113/(1+B3113)^(6-Inputs!$C$8)+Y3113/(1+B3113)^(7-Inputs!$C$8)+Z3113/(1+B3113)^(8-Inputs!$C$8)+AA3113/(1+B3113)^(9-Inputs!$C$8)+AB3113/(1+B3113)^(10-Inputs!$C$8)+AE3113/(1+B3113)^(10-Inputs!$C$8)</x:f>
        <x:v>609159.4930874287</x:v>
      </x:c>
      <x:c r="AL3113" s="25" t="n">
        <x:f>(AK3113+AI3113)/Inputs!$C$13</x:f>
        <x:v>505.5704832765414</x:v>
      </x:c>
      <x:c r="AM3113" s="26" t="n">
        <x:f>IF(AL3113&gt;=Inputs!$C$7,1,0)</x:f>
        <x:v>1</x:v>
      </x:c>
      <x:c r="AN3113" s="26" t="n">
        <x:f>IF(Inputs!$C$7&lt;=(1-Inputs!$C$16)*AL3113,1,0)</x:f>
        <x:v>1</x:v>
      </x:c>
    </x:row>
    <x:row r="3114" ht="20" customHeight="1">
      <x:c r="A3114" s="16" t="n">
        <x:v>3109</x:v>
      </x:c>
      <x:c r="B3114" s="19" t="n">
        <x:v>0.0791242451210321</x:v>
      </x:c>
      <x:c r="C3114" s="24" t="n">
        <x:v>0.5986125835462701</x:v>
      </x:c>
      <x:c r="D3114" s="19" t="n">
        <x:v>0.046896267253386276</x:v>
      </x:c>
      <x:c r="E3114" s="19" t="n">
        <x:v>0.04734008692503239</x:v>
      </x:c>
      <x:c r="F3114" s="19" t="n">
        <x:v>-0.24907415715145934</x:v>
      </x:c>
      <x:c r="G3114" s="19" t="n">
        <x:v>-0.07872979349031481</x:v>
      </x:c>
      <x:c r="H3114" s="19" t="n">
        <x:v>0.7279434930997297</x:v>
      </x:c>
      <x:c r="I3114" s="19" t="n">
        <x:v>0.07152406057668145</x:v>
      </x:c>
      <x:c r="J3114" s="19" t="n">
        <x:v>0.0685367928889616</x:v>
      </x:c>
      <x:c r="K3114" s="19" t="n">
        <x:v>0.07315081849237799</x:v>
      </x:c>
      <x:c r="L3114" s="19" t="n">
        <x:v>0.0765931960698174</x:v>
      </x:c>
      <x:c r="M3114" s="19" t="n">
        <x:v>0.07205650132675259</x:v>
      </x:c>
      <x:c r="N3114" s="19" t="n">
        <x:v>0.06771235655102259</x:v>
      </x:c>
      <x:c r="O3114" s="19" t="n">
        <x:v>0.07309327323908406</x:v>
      </x:c>
      <x:c r="P3114" s="19" t="n">
        <x:v>0.07471588742176095</x:v>
      </x:c>
      <x:c r="Q3114" s="19" t="n">
        <x:v>0.06822726662299942</x:v>
      </x:c>
      <x:c r="R3114" s="19" t="n">
        <x:v>0.07005146806426524</x:v>
      </x:c>
      <x:c r="S3114" s="21" t="n">
        <x:v>8220.839774747967</x:v>
      </x:c>
      <x:c r="T3114" s="21" t="n">
        <x:v>13722.1426068019</x:v>
      </x:c>
      <x:c r="U3114" s="21" t="n">
        <x:v>17818.267564458387</x:v>
      </x:c>
      <x:c r="V3114" s="21" t="n">
        <x:v>22511.88540760315</x:v>
      </x:c>
      <x:c r="W3114" s="21" t="n">
        <x:v>27874.966421006124</x:v>
      </x:c>
      <x:c r="X3114" s="21" t="n">
        <x:v>30025.592294980746</x:v>
      </x:c>
      <x:c r="Y3114" s="21" t="n">
        <x:v>31615.580821531636</x:v>
      </x:c>
      <x:c r="Z3114" s="21" t="n">
        <x:v>32867.61103402164</x:v>
      </x:c>
      <x:c r="AA3114" s="21" t="n">
        <x:v>33706.21069281807</x:v>
      </x:c>
      <x:c r="AB3114" s="21" t="n">
        <x:v>34081.72406333253</x:v>
      </x:c>
      <x:c r="AC3114" s="21" t="n">
        <x:v>44454.4226913033</x:v>
      </x:c>
      <x:c r="AD3114" s="25" t="n">
        <x:f>AC3114*(1+Inputs!$C$14)*(1-Inputs!$C$14/Inputs!$C$15)</x:f>
        <x:v>35274.58440554916</x:v>
      </x:c>
      <x:c r="AE3114" s="25" t="n">
        <x:f>AD3114/(B3114-Inputs!$C$14)</x:f>
        <x:v>799437.6857619104</x:v>
      </x:c>
      <x:c r="AF3114" s="25" t="n">
        <x:f>S3114/(1+B3114)^1+T3114/(1+B3114)^2+U3114/(1+B3114)^3+V3114/(1+B3114)^4+W3114/(1+B3114)^5+X3114/(1+B3114)^6+Y3114/(1+B3114)^7+Z3114/(1+B3114)^8+AA3114/(1+B3114)^9+AB3114/(1+B3114)^10+AE3114/(1+B3114)^10</x:f>
        <x:v>530879.3275652793</x:v>
      </x:c>
      <x:c r="AG3114" s="25" t="n">
        <x:f>(AF3114+Inputs!$C$12)/Inputs!$C$13</x:f>
        <x:v>449.4112469977019</x:v>
      </x:c>
      <x:c r="AH3114" s="25" t="n">
        <x:f>(S3114+Inputs!$C$11)*Inputs!$C$8-Inputs!$C$11</x:f>
        <x:v>1976.2509629641163</x:v>
      </x:c>
      <x:c r="AI3114" s="25" t="n">
        <x:f>Inputs!$C$12+AH3114-Inputs!$C$10*Inputs!$C$13</x:f>
        <x:v>24294.16637816411</x:v>
      </x:c>
      <x:c r="AJ3114" s="25" t="n">
        <x:f>(S3114+Inputs!$C$11)*(1-Inputs!$C$8)</x:f>
        <x:v>6244.588811783851</x:v>
      </x:c>
      <x:c r="AK3114" s="25" t="n">
        <x:f>AJ3114/(1+B3114)^(1-Inputs!$C$8)+T3114/(1+B3114)^(2-Inputs!$C$8)+U3114/(1+B3114)^(3-Inputs!$C$8)+V3114/(1+B3114)^(4-Inputs!$C$8)+W3114/(1+B3114)^(5-Inputs!$C$8)+X3114/(1+B3114)^(6-Inputs!$C$8)+Y3114/(1+B3114)^(7-Inputs!$C$8)+Z3114/(1+B3114)^(8-Inputs!$C$8)+AA3114/(1+B3114)^(9-Inputs!$C$8)+AB3114/(1+B3114)^(10-Inputs!$C$8)+AE3114/(1+B3114)^(10-Inputs!$C$8)</x:f>
        <x:v>548262.8367600192</x:v>
      </x:c>
      <x:c r="AL3114" s="25" t="n">
        <x:f>(AK3114+AI3114)/Inputs!$C$13</x:f>
        <x:v>456.85893040759566</x:v>
      </x:c>
      <x:c r="AM3114" s="26" t="n">
        <x:f>IF(AL3114&gt;=Inputs!$C$7,1,0)</x:f>
        <x:v>1</x:v>
      </x:c>
      <x:c r="AN3114" s="26" t="n">
        <x:f>IF(Inputs!$C$7&lt;=(1-Inputs!$C$16)*AL3114,1,0)</x:f>
        <x:v>1</x:v>
      </x:c>
    </x:row>
    <x:row r="3115" ht="20" customHeight="1">
      <x:c r="A3115" s="16" t="n">
        <x:v>3110</x:v>
      </x:c>
      <x:c r="B3115" s="19" t="n">
        <x:v>0.09343276213579149</x:v>
      </x:c>
      <x:c r="C3115" s="24" t="n">
        <x:v>0.3904441972346433</x:v>
      </x:c>
      <x:c r="D3115" s="19" t="n">
        <x:v>0.0315160875261725</x:v>
      </x:c>
      <x:c r="E3115" s="19" t="n">
        <x:v>0.05908319958765247</x:v>
      </x:c>
      <x:c r="F3115" s="19" t="n">
        <x:v>-0.13316664748701784</x:v>
      </x:c>
      <x:c r="G3115" s="19" t="n">
        <x:v>-0.07861088604337681</x:v>
      </x:c>
      <x:c r="H3115" s="19" t="n">
        <x:v>0.835571427722158</x:v>
      </x:c>
      <x:c r="I3115" s="19" t="n">
        <x:v>0.060386195306354015</x:v>
      </x:c>
      <x:c r="J3115" s="19" t="n">
        <x:v>0.060564891336601936</x:v>
      </x:c>
      <x:c r="K3115" s="19" t="n">
        <x:v>0.06789043789801212</x:v>
      </x:c>
      <x:c r="L3115" s="19" t="n">
        <x:v>0.05249970809908859</x:v>
      </x:c>
      <x:c r="M3115" s="19" t="n">
        <x:v>0.055763036364506885</x:v>
      </x:c>
      <x:c r="N3115" s="19" t="n">
        <x:v>0.0601845856667103</x:v>
      </x:c>
      <x:c r="O3115" s="19" t="n">
        <x:v>0.06178513603654778</x:v>
      </x:c>
      <x:c r="P3115" s="19" t="n">
        <x:v>0.06992508655635789</x:v>
      </x:c>
      <x:c r="Q3115" s="19" t="n">
        <x:v>0.05398255614590085</x:v>
      </x:c>
      <x:c r="R3115" s="19" t="n">
        <x:v>0.05873984930422807</x:v>
      </x:c>
      <x:c r="S3115" s="21" t="n">
        <x:v>10256.176111819243</x:v>
      </x:c>
      <x:c r="T3115" s="21" t="n">
        <x:v>16061.869091869596</x:v>
      </x:c>
      <x:c r="U3115" s="21" t="n">
        <x:v>19521.549806858442</x:v>
      </x:c>
      <x:c r="V3115" s="21" t="n">
        <x:v>23228.575171262462</x:v>
      </x:c>
      <x:c r="W3115" s="21" t="n">
        <x:v>27309.58845082026</x:v>
      </x:c>
      <x:c r="X3115" s="21" t="n">
        <x:v>29141.058054267814</x:v>
      </x:c>
      <x:c r="Y3115" s="21" t="n">
        <x:v>30574.711797357693</x:v>
      </x:c>
      <x:c r="Z3115" s="21" t="n">
        <x:v>31701.458438051457</x:v>
      </x:c>
      <x:c r="AA3115" s="21" t="n">
        <x:v>32474.083965764024</x:v>
      </x:c>
      <x:c r="AB3115" s="21" t="n">
        <x:v>32827.76235914347</x:v>
      </x:c>
      <x:c r="AC3115" s="21" t="n">
        <x:v>42818.820468447986</x:v>
      </x:c>
      <x:c r="AD3115" s="25" t="n">
        <x:f>AC3115*(1+Inputs!$C$14)*(1-Inputs!$C$14/Inputs!$C$15)</x:f>
        <x:v>33976.73404171348</x:v>
      </x:c>
      <x:c r="AE3115" s="25" t="n">
        <x:f>AD3115/(B3115-Inputs!$C$14)</x:f>
        <x:v>581467.1906618958</x:v>
      </x:c>
      <x:c r="AF3115" s="25" t="n">
        <x:f>S3115/(1+B3115)^1+T3115/(1+B3115)^2+U3115/(1+B3115)^3+V3115/(1+B3115)^4+W3115/(1+B3115)^5+X3115/(1+B3115)^6+Y3115/(1+B3115)^7+Z3115/(1+B3115)^8+AA3115/(1+B3115)^9+AB3115/(1+B3115)^10+AE3115/(1+B3115)^10</x:f>
        <x:v>386383.6632322662</x:v>
      </x:c>
      <x:c r="AG3115" s="25" t="n">
        <x:f>(AF3115+Inputs!$C$12)/Inputs!$C$13</x:f>
        <x:v>334.11419483714485</x:v>
      </x:c>
      <x:c r="AH3115" s="25" t="n">
        <x:f>(S3115+Inputs!$C$11)*Inputs!$C$8-Inputs!$C$11</x:f>
        <x:v>2929.792096222166</x:v>
      </x:c>
      <x:c r="AI3115" s="25" t="n">
        <x:f>Inputs!$C$12+AH3115-Inputs!$C$10*Inputs!$C$13</x:f>
        <x:v>25247.707511422166</x:v>
      </x:c>
      <x:c r="AJ3115" s="25" t="n">
        <x:f>(S3115+Inputs!$C$11)*(1-Inputs!$C$8)</x:f>
        <x:v>7326.384015597077</x:v>
      </x:c>
      <x:c r="AK3115" s="25" t="n">
        <x:f>AJ3115/(1+B3115)^(1-Inputs!$C$8)+T3115/(1+B3115)^(2-Inputs!$C$8)+U3115/(1+B3115)^(3-Inputs!$C$8)+V3115/(1+B3115)^(4-Inputs!$C$8)+W3115/(1+B3115)^(5-Inputs!$C$8)+X3115/(1+B3115)^(6-Inputs!$C$8)+Y3115/(1+B3115)^(7-Inputs!$C$8)+Z3115/(1+B3115)^(8-Inputs!$C$8)+AA3115/(1+B3115)^(9-Inputs!$C$8)+AB3115/(1+B3115)^(10-Inputs!$C$8)+AE3115/(1+B3115)^(10-Inputs!$C$8)</x:f>
        <x:v>400101.70250672963</x:v>
      </x:c>
      <x:c r="AL3115" s="25" t="n">
        <x:f>(AK3115+AI3115)/Inputs!$C$13</x:f>
        <x:v>339.39795591583317</x:v>
      </x:c>
      <x:c r="AM3115" s="26" t="n">
        <x:f>IF(AL3115&gt;=Inputs!$C$7,1,0)</x:f>
        <x:v>1</x:v>
      </x:c>
      <x:c r="AN3115" s="26" t="n">
        <x:f>IF(Inputs!$C$7&lt;=(1-Inputs!$C$16)*AL3115,1,0)</x:f>
        <x:v>1</x:v>
      </x:c>
    </x:row>
    <x:row r="3116" ht="20" customHeight="1">
      <x:c r="A3116" s="16" t="n">
        <x:v>3111</x:v>
      </x:c>
      <x:c r="B3116" s="19" t="n">
        <x:v>0.09466040402505727</x:v>
      </x:c>
      <x:c r="C3116" s="24" t="n">
        <x:v>0.5091620123982636</x:v>
      </x:c>
      <x:c r="D3116" s="19" t="n">
        <x:v>0.030064635417606667</x:v>
      </x:c>
      <x:c r="E3116" s="19" t="n">
        <x:v>0.04618647879232441</x:v>
      </x:c>
      <x:c r="F3116" s="19" t="n">
        <x:v>-0.18253674995495317</x:v>
      </x:c>
      <x:c r="G3116" s="19" t="n">
        <x:v>-0.10944088220783613</x:v>
      </x:c>
      <x:c r="H3116" s="19" t="n">
        <x:v>0.46997243258985577</x:v>
      </x:c>
      <x:c r="I3116" s="19" t="n">
        <x:v>0.05220834655342628</x:v>
      </x:c>
      <x:c r="J3116" s="19" t="n">
        <x:v>0.06169214265505502</x:v>
      </x:c>
      <x:c r="K3116" s="19" t="n">
        <x:v>0.05240028117906263</x:v>
      </x:c>
      <x:c r="L3116" s="19" t="n">
        <x:v>0.05683006996569816</x:v>
      </x:c>
      <x:c r="M3116" s="19" t="n">
        <x:v>0.053323403639125216</x:v>
      </x:c>
      <x:c r="N3116" s="19" t="n">
        <x:v>0.0657098235605588</x:v>
      </x:c>
      <x:c r="O3116" s="19" t="n">
        <x:v>0.0593162129517384</x:v>
      </x:c>
      <x:c r="P3116" s="19" t="n">
        <x:v>0.06961118618789101</x:v>
      </x:c>
      <x:c r="Q3116" s="19" t="n">
        <x:v>0.05388270953940378</x:v>
      </x:c>
      <x:c r="R3116" s="19" t="n">
        <x:v>0.05918954577779346</x:v>
      </x:c>
      <x:c r="S3116" s="21" t="n">
        <x:v>9177.146576016115</x:v>
      </x:c>
      <x:c r="T3116" s="21" t="n">
        <x:v>14675.472918501779</x:v>
      </x:c>
      <x:c r="U3116" s="21" t="n">
        <x:v>17975.058191274868</x:v>
      </x:c>
      <x:c r="V3116" s="21" t="n">
        <x:v>21344.56808802097</x:v>
      </x:c>
      <x:c r="W3116" s="21" t="n">
        <x:v>25132.3883198136</x:v>
      </x:c>
      <x:c r="X3116" s="21" t="n">
        <x:v>26636.64050332526</x:v>
      </x:c>
      <x:c r="Y3116" s="21" t="n">
        <x:v>27866.965175592</x:v>
      </x:c>
      <x:c r="Z3116" s="21" t="n">
        <x:v>28841.557532534283</x:v>
      </x:c>
      <x:c r="AA3116" s="21" t="n">
        <x:v>29557.871660731078</x:v>
      </x:c>
      <x:c r="AB3116" s="21" t="n">
        <x:v>29952.79015811591</x:v>
      </x:c>
      <x:c r="AC3116" s="21" t="n">
        <x:v>39068.856727977276</x:v>
      </x:c>
      <x:c r="AD3116" s="25" t="n">
        <x:f>AC3116*(1+Inputs!$C$14)*(1-Inputs!$C$14/Inputs!$C$15)</x:f>
        <x:v>31001.137813649962</x:v>
      </x:c>
      <x:c r="AE3116" s="25" t="n">
        <x:f>AD3116/(B3116-Inputs!$C$14)</x:f>
        <x:v>519626.68239104684</x:v>
      </x:c>
      <x:c r="AF3116" s="25" t="n">
        <x:f>S3116/(1+B3116)^1+T3116/(1+B3116)^2+U3116/(1+B3116)^3+V3116/(1+B3116)^4+W3116/(1+B3116)^5+X3116/(1+B3116)^6+Y3116/(1+B3116)^7+Z3116/(1+B3116)^8+AA3116/(1+B3116)^9+AB3116/(1+B3116)^10+AE3116/(1+B3116)^10</x:f>
        <x:v>345003.2340048762</x:v>
      </x:c>
      <x:c r="AG3116" s="25" t="n">
        <x:f>(AF3116+Inputs!$C$12)/Inputs!$C$13</x:f>
        <x:v>301.09561584323814</x:v>
      </x:c>
      <x:c r="AH3116" s="25" t="n">
        <x:f>(S3116+Inputs!$C$11)*Inputs!$C$8-Inputs!$C$11</x:f>
        <x:v>2424.27414931166</x:v>
      </x:c>
      <x:c r="AI3116" s="25" t="n">
        <x:f>Inputs!$C$12+AH3116-Inputs!$C$10*Inputs!$C$13</x:f>
        <x:v>24742.18956451166</x:v>
      </x:c>
      <x:c r="AJ3116" s="25" t="n">
        <x:f>(S3116+Inputs!$C$11)*(1-Inputs!$C$8)</x:f>
        <x:v>6752.872426704456</x:v>
      </x:c>
      <x:c r="AK3116" s="25" t="n">
        <x:f>AJ3116/(1+B3116)^(1-Inputs!$C$8)+T3116/(1+B3116)^(2-Inputs!$C$8)+U3116/(1+B3116)^(3-Inputs!$C$8)+V3116/(1+B3116)^(4-Inputs!$C$8)+W3116/(1+B3116)^(5-Inputs!$C$8)+X3116/(1+B3116)^(6-Inputs!$C$8)+Y3116/(1+B3116)^(7-Inputs!$C$8)+Z3116/(1+B3116)^(8-Inputs!$C$8)+AA3116/(1+B3116)^(9-Inputs!$C$8)+AB3116/(1+B3116)^(10-Inputs!$C$8)+AE3116/(1+B3116)^(10-Inputs!$C$8)</x:f>
        <x:v>357625.51986587467</x:v>
      </x:c>
      <x:c r="AL3116" s="25" t="n">
        <x:f>(AK3116+AI3116)/Inputs!$C$13</x:f>
        <x:v>305.10167860196213</x:v>
      </x:c>
      <x:c r="AM3116" s="26" t="n">
        <x:f>IF(AL3116&gt;=Inputs!$C$7,1,0)</x:f>
        <x:v>1</x:v>
      </x:c>
      <x:c r="AN3116" s="26" t="n">
        <x:f>IF(Inputs!$C$7&lt;=(1-Inputs!$C$16)*AL3116,1,0)</x:f>
        <x:v>0</x:v>
      </x:c>
    </x:row>
    <x:row r="3117" ht="20" customHeight="1">
      <x:c r="A3117" s="16" t="n">
        <x:v>3112</x:v>
      </x:c>
      <x:c r="B3117" s="19" t="n">
        <x:v>0.08232304705419204</x:v>
      </x:c>
      <x:c r="C3117" s="24" t="n">
        <x:v>0.4905999966190677</x:v>
      </x:c>
      <x:c r="D3117" s="19" t="n">
        <x:v>0.041638835997254375</x:v>
      </x:c>
      <x:c r="E3117" s="19" t="n">
        <x:v>0.06655066638652131</x:v>
      </x:c>
      <x:c r="F3117" s="19" t="n">
        <x:v>-0.18592607564383912</x:v>
      </x:c>
      <x:c r="G3117" s="19" t="n">
        <x:v>-0.03300225244166598</x:v>
      </x:c>
      <x:c r="H3117" s="19" t="n">
        <x:v>0.5132886661913574</x:v>
      </x:c>
      <x:c r="I3117" s="19" t="n">
        <x:v>0.07162702424958867</x:v>
      </x:c>
      <x:c r="J3117" s="19" t="n">
        <x:v>0.06626659612880872</x:v>
      </x:c>
      <x:c r="K3117" s="19" t="n">
        <x:v>0.07524128479243813</x:v>
      </x:c>
      <x:c r="L3117" s="19" t="n">
        <x:v>0.07605414964638044</x:v>
      </x:c>
      <x:c r="M3117" s="19" t="n">
        <x:v>0.07595274171228197</x:v>
      </x:c>
      <x:c r="N3117" s="19" t="n">
        <x:v>0.07144252568288607</x:v>
      </x:c>
      <x:c r="O3117" s="19" t="n">
        <x:v>0.07624514411380573</x:v>
      </x:c>
      <x:c r="P3117" s="19" t="n">
        <x:v>0.06986448254850416</x:v>
      </x:c>
      <x:c r="Q3117" s="19" t="n">
        <x:v>0.06740106985579927</x:v>
      </x:c>
      <x:c r="R3117" s="19" t="n">
        <x:v>0.06949239680191227</x:v>
      </x:c>
      <x:c r="S3117" s="21" t="n">
        <x:v>9556.320138028868</x:v>
      </x:c>
      <x:c r="T3117" s="21" t="n">
        <x:v>15226.51622052069</x:v>
      </x:c>
      <x:c r="U3117" s="21" t="n">
        <x:v>18927.083254095603</x:v>
      </x:c>
      <x:c r="V3117" s="21" t="n">
        <x:v>23148.789795237608</x:v>
      </x:c>
      <x:c r="W3117" s="21" t="n">
        <x:v>28015.38578986911</x:v>
      </x:c>
      <x:c r="X3117" s="21" t="n">
        <x:v>30305.755023121423</x:v>
      </x:c>
      <x:c r="Y3117" s="21" t="n">
        <x:v>32117.785999729902</x:v>
      </x:c>
      <x:c r="Z3117" s="21" t="n">
        <x:v>33531.29013490609</x:v>
      </x:c>
      <x:c r="AA3117" s="21" t="n">
        <x:v>34446.1261233493</x:v>
      </x:c>
      <x:c r="AB3117" s="21" t="n">
        <x:v>34827.630365514364</x:v>
      </x:c>
      <x:c r="AC3117" s="21" t="n">
        <x:v>45427.34395501873</x:v>
      </x:c>
      <x:c r="AD3117" s="25" t="n">
        <x:f>AC3117*(1+Inputs!$C$14)*(1-Inputs!$C$14/Inputs!$C$15)</x:f>
        <x:v>36046.59742830736</x:v>
      </x:c>
      <x:c r="AE3117" s="25" t="n">
        <x:f>AD3117/(B3117-Inputs!$C$14)</x:f>
        <x:v>761713.365308632</x:v>
      </x:c>
      <x:c r="AF3117" s="25" t="n">
        <x:f>S3117/(1+B3117)^1+T3117/(1+B3117)^2+U3117/(1+B3117)^3+V3117/(1+B3117)^4+W3117/(1+B3117)^5+X3117/(1+B3117)^6+Y3117/(1+B3117)^7+Z3117/(1+B3117)^8+AA3117/(1+B3117)^9+AB3117/(1+B3117)^10+AE3117/(1+B3117)^10</x:f>
        <x:v>505620.86400138016</x:v>
      </x:c>
      <x:c r="AG3117" s="25" t="n">
        <x:f>(AF3117+Inputs!$C$12)/Inputs!$C$13</x:f>
        <x:v>429.2568264172288</x:v>
      </x:c>
      <x:c r="AH3117" s="25" t="n">
        <x:f>(S3117+Inputs!$C$11)*Inputs!$C$8-Inputs!$C$11</x:f>
        <x:v>2601.914366035443</x:v>
      </x:c>
      <x:c r="AI3117" s="25" t="n">
        <x:f>Inputs!$C$12+AH3117-Inputs!$C$10*Inputs!$C$13</x:f>
        <x:v>24919.829781235443</x:v>
      </x:c>
      <x:c r="AJ3117" s="25" t="n">
        <x:f>(S3117+Inputs!$C$11)*(1-Inputs!$C$8)</x:f>
        <x:v>6954.405771993426</x:v>
      </x:c>
      <x:c r="AK3117" s="25" t="n">
        <x:f>AJ3117/(1+B3117)^(1-Inputs!$C$8)+T3117/(1+B3117)^(2-Inputs!$C$8)+U3117/(1+B3117)^(3-Inputs!$C$8)+V3117/(1+B3117)^(4-Inputs!$C$8)+W3117/(1+B3117)^(5-Inputs!$C$8)+X3117/(1+B3117)^(6-Inputs!$C$8)+Y3117/(1+B3117)^(7-Inputs!$C$8)+Z3117/(1+B3117)^(8-Inputs!$C$8)+AA3117/(1+B3117)^(9-Inputs!$C$8)+AB3117/(1+B3117)^(10-Inputs!$C$8)+AE3117/(1+B3117)^(10-Inputs!$C$8)</x:f>
        <x:v>522217.1791177507</x:v>
      </x:c>
      <x:c r="AL3117" s="25" t="n">
        <x:f>(AK3117+AI3117)/Inputs!$C$13</x:f>
        <x:v>436.5756200726699</x:v>
      </x:c>
      <x:c r="AM3117" s="26" t="n">
        <x:f>IF(AL3117&gt;=Inputs!$C$7,1,0)</x:f>
        <x:v>1</x:v>
      </x:c>
      <x:c r="AN3117" s="26" t="n">
        <x:f>IF(Inputs!$C$7&lt;=(1-Inputs!$C$16)*AL3117,1,0)</x:f>
        <x:v>1</x:v>
      </x:c>
    </x:row>
    <x:row r="3118" ht="20" customHeight="1">
      <x:c r="A3118" s="16" t="n">
        <x:v>3113</x:v>
      </x:c>
      <x:c r="B3118" s="19" t="n">
        <x:v>0.08136125415864744</x:v>
      </x:c>
      <x:c r="C3118" s="24" t="n">
        <x:v>0.5775151432700056</x:v>
      </x:c>
      <x:c r="D3118" s="19" t="n">
        <x:v>0.032627934026241694</x:v>
      </x:c>
      <x:c r="E3118" s="19" t="n">
        <x:v>0.050537075165865704</x:v>
      </x:c>
      <x:c r="F3118" s="19" t="n">
        <x:v>-0.24996185405509438</x:v>
      </x:c>
      <x:c r="G3118" s="19" t="n">
        <x:v>-0.09776561307955774</x:v>
      </x:c>
      <x:c r="H3118" s="19" t="n">
        <x:v>0.8475430041640664</x:v>
      </x:c>
      <x:c r="I3118" s="19" t="n">
        <x:v>0.0680560510529915</x:v>
      </x:c>
      <x:c r="J3118" s="19" t="n">
        <x:v>0.07198580088197218</x:v>
      </x:c>
      <x:c r="K3118" s="19" t="n">
        <x:v>0.0747944385010203</x:v>
      </x:c>
      <x:c r="L3118" s="19" t="n">
        <x:v>0.0582617466724389</x:v>
      </x:c>
      <x:c r="M3118" s="19" t="n">
        <x:v>0.07753556787178127</x:v>
      </x:c>
      <x:c r="N3118" s="19" t="n">
        <x:v>0.07558068997665146</x:v>
      </x:c>
      <x:c r="O3118" s="19" t="n">
        <x:v>0.07124620943480181</x:v>
      </x:c>
      <x:c r="P3118" s="19" t="n">
        <x:v>0.07670216918306892</x:v>
      </x:c>
      <x:c r="Q3118" s="19" t="n">
        <x:v>0.07460070859594795</x:v>
      </x:c>
      <x:c r="R3118" s="19" t="n">
        <x:v>0.07715920959648315</x:v>
      </x:c>
      <x:c r="S3118" s="21" t="n">
        <x:v>8121.259156499807</x:v>
      </x:c>
      <x:c r="T3118" s="21" t="n">
        <x:v>13582.303845012846</x:v>
      </x:c>
      <x:c r="U3118" s="21" t="n">
        <x:v>17675.815393203316</x:v>
      </x:c>
      <x:c r="V3118" s="21" t="n">
        <x:v>22291.14563165397</x:v>
      </x:c>
      <x:c r="W3118" s="21" t="n">
        <x:v>27427.818094644215</x:v>
      </x:c>
      <x:c r="X3118" s="21" t="n">
        <x:v>29421.112347325772</x:v>
      </x:c>
      <x:c r="Y3118" s="21" t="n">
        <x:v>30851.778050354184</x:v>
      </x:c>
      <x:c r="Z3118" s="21" t="n">
        <x:v>31962.0961644809</x:v>
      </x:c>
      <x:c r="AA3118" s="21" t="n">
        <x:v>32731.2712076278</x:v>
      </x:c>
      <x:c r="AB3118" s="21" t="n">
        <x:v>33110.6221472313</x:v>
      </x:c>
      <x:c r="AC3118" s="21" t="n">
        <x:v>43187.768018127776</x:v>
      </x:c>
      <x:c r="AD3118" s="25" t="n">
        <x:f>AC3118*(1+Inputs!$C$14)*(1-Inputs!$C$14/Inputs!$C$15)</x:f>
        <x:v>34269.49392238438</x:v>
      </x:c>
      <x:c r="AE3118" s="25" t="n">
        <x:f>AD3118/(B3118-Inputs!$C$14)</x:f>
        <x:v>739183.9272750204</x:v>
      </x:c>
      <x:c r="AF3118" s="25" t="n">
        <x:f>S3118/(1+B3118)^1+T3118/(1+B3118)^2+U3118/(1+B3118)^3+V3118/(1+B3118)^4+W3118/(1+B3118)^5+X3118/(1+B3118)^6+Y3118/(1+B3118)^7+Z3118/(1+B3118)^8+AA3118/(1+B3118)^9+AB3118/(1+B3118)^10+AE3118/(1+B3118)^10</x:f>
        <x:v>490728.97660572943</x:v>
      </x:c>
      <x:c r="AG3118" s="25" t="n">
        <x:f>(AF3118+Inputs!$C$12)/Inputs!$C$13</x:f>
        <x:v>417.3741811783488</x:v>
      </x:c>
      <x:c r="AH3118" s="25" t="n">
        <x:f>(S3118+Inputs!$C$11)*Inputs!$C$8-Inputs!$C$11</x:f>
        <x:v>1929.5981253738828</x:v>
      </x:c>
      <x:c r="AI3118" s="25" t="n">
        <x:f>Inputs!$C$12+AH3118-Inputs!$C$10*Inputs!$C$13</x:f>
        <x:v>24247.513540573884</x:v>
      </x:c>
      <x:c r="AJ3118" s="25" t="n">
        <x:f>(S3118+Inputs!$C$11)*(1-Inputs!$C$8)</x:f>
        <x:v>6191.661031125926</x:v>
      </x:c>
      <x:c r="AK3118" s="25" t="n">
        <x:f>AJ3118/(1+B3118)^(1-Inputs!$C$8)+T3118/(1+B3118)^(2-Inputs!$C$8)+U3118/(1+B3118)^(3-Inputs!$C$8)+V3118/(1+B3118)^(4-Inputs!$C$8)+W3118/(1+B3118)^(5-Inputs!$C$8)+X3118/(1+B3118)^(6-Inputs!$C$8)+Y3118/(1+B3118)^(7-Inputs!$C$8)+Z3118/(1+B3118)^(8-Inputs!$C$8)+AA3118/(1+B3118)^(9-Inputs!$C$8)+AB3118/(1+B3118)^(10-Inputs!$C$8)+AE3118/(1+B3118)^(10-Inputs!$C$8)</x:f>
        <x:v>507194.70207046805</x:v>
      </x:c>
      <x:c r="AL3118" s="25" t="n">
        <x:f>(AK3118+AI3118)/Inputs!$C$13</x:f>
        <x:v>424.05231420932694</x:v>
      </x:c>
      <x:c r="AM3118" s="26" t="n">
        <x:f>IF(AL3118&gt;=Inputs!$C$7,1,0)</x:f>
        <x:v>1</x:v>
      </x:c>
      <x:c r="AN3118" s="26" t="n">
        <x:f>IF(Inputs!$C$7&lt;=(1-Inputs!$C$16)*AL3118,1,0)</x:f>
        <x:v>1</x:v>
      </x:c>
    </x:row>
    <x:row r="3119" ht="20" customHeight="1">
      <x:c r="A3119" s="16" t="n">
        <x:v>3114</x:v>
      </x:c>
      <x:c r="B3119" s="19" t="n">
        <x:v>0.07538120719585993</x:v>
      </x:c>
      <x:c r="C3119" s="24" t="n">
        <x:v>0.48562483718947647</x:v>
      </x:c>
      <x:c r="D3119" s="19" t="n">
        <x:v>0.017777170219174823</x:v>
      </x:c>
      <x:c r="E3119" s="19" t="n">
        <x:v>0.06873944027785768</x:v>
      </x:c>
      <x:c r="F3119" s="19" t="n">
        <x:v>-0.23881065233841697</x:v>
      </x:c>
      <x:c r="G3119" s="19" t="n">
        <x:v>-0.08505208751916882</x:v>
      </x:c>
      <x:c r="H3119" s="19" t="n">
        <x:v>0.9071036575936944</x:v>
      </x:c>
      <x:c r="I3119" s="19" t="n">
        <x:v>0.05922648539368879</x:v>
      </x:c>
      <x:c r="J3119" s="19" t="n">
        <x:v>0.05941126551434195</x:v>
      </x:c>
      <x:c r="K3119" s="19" t="n">
        <x:v>0.06185187475023099</x:v>
      </x:c>
      <x:c r="L3119" s="19" t="n">
        <x:v>0.054360991405911815</x:v>
      </x:c>
      <x:c r="M3119" s="19" t="n">
        <x:v>0.058983303400544855</x:v>
      </x:c>
      <x:c r="N3119" s="19" t="n">
        <x:v>0.0605745803407433</x:v>
      </x:c>
      <x:c r="O3119" s="19" t="n">
        <x:v>0.0536858730796564</x:v>
      </x:c>
      <x:c r="P3119" s="19" t="n">
        <x:v>0.053590923593250184</x:v>
      </x:c>
      <x:c r="Q3119" s="19" t="n">
        <x:v>0.05264031574230444</x:v>
      </x:c>
      <x:c r="R3119" s="19" t="n">
        <x:v>0.061630960143087346</x:v>
      </x:c>
      <x:c r="S3119" s="21" t="n">
        <x:v>8379.993737052304</x:v>
      </x:c>
      <x:c r="T3119" s="21" t="n">
        <x:v>13814.635796230663</x:v>
      </x:c>
      <x:c r="U3119" s="21" t="n">
        <x:v>17784.459691840475</x:v>
      </x:c>
      <x:c r="V3119" s="21" t="n">
        <x:v>22273.284218093173</x:v>
      </x:c>
      <x:c r="W3119" s="21" t="n">
        <x:v>27263.010484810286</x:v>
      </x:c>
      <x:c r="X3119" s="21" t="n">
        <x:v>29192.21100563602</x:v>
      </x:c>
      <x:c r="Y3119" s="21" t="n">
        <x:v>30571.76853310124</x:v>
      </x:c>
      <x:c r="Z3119" s="21" t="n">
        <x:v>31632.84158233437</x:v>
      </x:c>
      <x:c r="AA3119" s="21" t="n">
        <x:v>32359.28605466248</x:v>
      </x:c>
      <x:c r="AB3119" s="21" t="n">
        <x:v>32722.223069150987</x:v>
      </x:c>
      <x:c r="AC3119" s="21" t="n">
        <x:v>42681.16052497955</x:v>
      </x:c>
      <x:c r="AD3119" s="25" t="n">
        <x:f>AC3119*(1+Inputs!$C$14)*(1-Inputs!$C$14/Inputs!$C$15)</x:f>
        <x:v>33867.50087657126</x:v>
      </x:c>
      <x:c r="AE3119" s="25" t="n">
        <x:f>AD3119/(B3119-Inputs!$C$14)</x:f>
        <x:v>838694.6113895158</x:v>
      </x:c>
      <x:c r="AF3119" s="25" t="n">
        <x:f>S3119/(1+B3119)^1+T3119/(1+B3119)^2+U3119/(1+B3119)^3+V3119/(1+B3119)^4+W3119/(1+B3119)^5+X3119/(1+B3119)^6+Y3119/(1+B3119)^7+Z3119/(1+B3119)^8+AA3119/(1+B3119)^9+AB3119/(1+B3119)^10+AE3119/(1+B3119)^10</x:f>
        <x:v>562727.4564928991</x:v>
      </x:c>
      <x:c r="AG3119" s="25" t="n">
        <x:f>(AF3119+Inputs!$C$12)/Inputs!$C$13</x:f>
        <x:v>474.82374223853645</x:v>
      </x:c>
      <x:c r="AH3119" s="25" t="n">
        <x:f>(S3119+Inputs!$C$11)*Inputs!$C$8-Inputs!$C$11</x:f>
        <x:v>2050.8135042080658</x:v>
      </x:c>
      <x:c r="AI3119" s="25" t="n">
        <x:f>Inputs!$C$12+AH3119-Inputs!$C$10*Inputs!$C$13</x:f>
        <x:v>24368.728919408066</x:v>
      </x:c>
      <x:c r="AJ3119" s="25" t="n">
        <x:f>(S3119+Inputs!$C$11)*(1-Inputs!$C$8)</x:f>
        <x:v>6329.180232844239</x:v>
      </x:c>
      <x:c r="AK3119" s="25" t="n">
        <x:f>AJ3119/(1+B3119)^(1-Inputs!$C$8)+T3119/(1+B3119)^(2-Inputs!$C$8)+U3119/(1+B3119)^(3-Inputs!$C$8)+V3119/(1+B3119)^(4-Inputs!$C$8)+W3119/(1+B3119)^(5-Inputs!$C$8)+X3119/(1+B3119)^(6-Inputs!$C$8)+Y3119/(1+B3119)^(7-Inputs!$C$8)+Z3119/(1+B3119)^(8-Inputs!$C$8)+AA3119/(1+B3119)^(9-Inputs!$C$8)+AB3119/(1+B3119)^(10-Inputs!$C$8)+AE3119/(1+B3119)^(10-Inputs!$C$8)</x:f>
        <x:v>580243.909343846</x:v>
      </x:c>
      <x:c r="AL3119" s="25" t="n">
        <x:f>(AK3119+AI3119)/Inputs!$C$13</x:f>
        <x:v>482.4370005325043</x:v>
      </x:c>
      <x:c r="AM3119" s="26" t="n">
        <x:f>IF(AL3119&gt;=Inputs!$C$7,1,0)</x:f>
        <x:v>1</x:v>
      </x:c>
      <x:c r="AN3119" s="26" t="n">
        <x:f>IF(Inputs!$C$7&lt;=(1-Inputs!$C$16)*AL3119,1,0)</x:f>
        <x:v>1</x:v>
      </x:c>
    </x:row>
    <x:row r="3120" ht="20" customHeight="1">
      <x:c r="A3120" s="16" t="n">
        <x:v>3115</x:v>
      </x:c>
      <x:c r="B3120" s="19" t="n">
        <x:v>0.09237280367176705</x:v>
      </x:c>
      <x:c r="C3120" s="24" t="n">
        <x:v>0.32844108518796133</x:v>
      </x:c>
      <x:c r="D3120" s="19" t="n">
        <x:v>0.03347828198051985</x:v>
      </x:c>
      <x:c r="E3120" s="19" t="n">
        <x:v>0.034205034609933876</x:v>
      </x:c>
      <x:c r="F3120" s="19" t="n">
        <x:v>-0.17419658155771345</x:v>
      </x:c>
      <x:c r="G3120" s="19" t="n">
        <x:v>-0.04544404381801258</x:v>
      </x:c>
      <x:c r="H3120" s="19" t="n">
        <x:v>0.7417291734883236</x:v>
      </x:c>
      <x:c r="I3120" s="19" t="n">
        <x:v>0.04955255082192593</x:v>
      </x:c>
      <x:c r="J3120" s="19" t="n">
        <x:v>0.05798128280167361</x:v>
      </x:c>
      <x:c r="K3120" s="19" t="n">
        <x:v>0.05592114740616239</x:v>
      </x:c>
      <x:c r="L3120" s="19" t="n">
        <x:v>0.04996503694246144</x:v>
      </x:c>
      <x:c r="M3120" s="19" t="n">
        <x:v>0.04711253863290381</x:v>
      </x:c>
      <x:c r="N3120" s="19" t="n">
        <x:v>0.04772443374439604</x:v>
      </x:c>
      <x:c r="O3120" s="19" t="n">
        <x:v>0.07051159361917485</x:v>
      </x:c>
      <x:c r="P3120" s="19" t="n">
        <x:v>0.05480574086023921</x:v>
      </x:c>
      <x:c r="Q3120" s="19" t="n">
        <x:v>0.060988876186196424</x:v>
      </x:c>
      <x:c r="R3120" s="19" t="n">
        <x:v>0.056798095035161394</x:v>
      </x:c>
      <x:c r="S3120" s="21" t="n">
        <x:v>9650.022163573609</x:v>
      </x:c>
      <x:c r="T3120" s="21" t="n">
        <x:v>14907.835336399072</x:v>
      </x:c>
      <x:c r="U3120" s="21" t="n">
        <x:v>17867.843902690314</x:v>
      </x:c>
      <x:c r="V3120" s="21" t="n">
        <x:v>21027.43837313714</x:v>
      </x:c>
      <x:c r="W3120" s="21" t="n">
        <x:v>24444.202032106226</x:v>
      </x:c>
      <x:c r="X3120" s="21" t="n">
        <x:v>25781.794790423883</x:v>
      </x:c>
      <x:c r="Y3120" s="21" t="n">
        <x:v>26812.430050817522</x:v>
      </x:c>
      <x:c r="Z3120" s="21" t="n">
        <x:v>27707.27948936545</x:v>
      </x:c>
      <x:c r="AA3120" s="21" t="n">
        <x:v>28345.2748502578</x:v>
      </x:c>
      <x:c r="AB3120" s="21" t="n">
        <x:v>28753.98959160421</x:v>
      </x:c>
      <x:c r="AC3120" s="21" t="n">
        <x:v>37505.20381513593</x:v>
      </x:c>
      <x:c r="AD3120" s="25" t="n">
        <x:f>AC3120*(1+Inputs!$C$14)*(1-Inputs!$C$14/Inputs!$C$15)</x:f>
        <x:v>29760.379227310357</x:v>
      </x:c>
      <x:c r="AE3120" s="25" t="n">
        <x:f>AD3120/(B3120-Inputs!$C$14)</x:f>
        <x:v>518719.27677739295</x:v>
      </x:c>
      <x:c r="AF3120" s="25" t="n">
        <x:f>S3120/(1+B3120)^1+T3120/(1+B3120)^2+U3120/(1+B3120)^3+V3120/(1+B3120)^4+W3120/(1+B3120)^5+X3120/(1+B3120)^6+Y3120/(1+B3120)^7+Z3120/(1+B3120)^8+AA3120/(1+B3120)^9+AB3120/(1+B3120)^10+AE3120/(1+B3120)^10</x:f>
        <x:v>347884.35864249105</x:v>
      </x:c>
      <x:c r="AG3120" s="25" t="n">
        <x:f>(AF3120+Inputs!$C$12)/Inputs!$C$13</x:f>
        <x:v>303.3945441824205</x:v>
      </x:c>
      <x:c r="AH3120" s="25" t="n">
        <x:f>(S3120+Inputs!$C$11)*Inputs!$C$8-Inputs!$C$11</x:f>
        <x:v>2645.813123208458</x:v>
      </x:c>
      <x:c r="AI3120" s="25" t="n">
        <x:f>Inputs!$C$12+AH3120-Inputs!$C$10*Inputs!$C$13</x:f>
        <x:v>24963.728538408453</x:v>
      </x:c>
      <x:c r="AJ3120" s="25" t="n">
        <x:f>(S3120+Inputs!$C$11)*(1-Inputs!$C$8)</x:f>
        <x:v>7004.209040365152</x:v>
      </x:c>
      <x:c r="AK3120" s="25" t="n">
        <x:f>AJ3120/(1+B3120)^(1-Inputs!$C$8)+T3120/(1+B3120)^(2-Inputs!$C$8)+U3120/(1+B3120)^(3-Inputs!$C$8)+V3120/(1+B3120)^(4-Inputs!$C$8)+W3120/(1+B3120)^(5-Inputs!$C$8)+X3120/(1+B3120)^(6-Inputs!$C$8)+Y3120/(1+B3120)^(7-Inputs!$C$8)+Z3120/(1+B3120)^(8-Inputs!$C$8)+AA3120/(1+B3120)^(9-Inputs!$C$8)+AB3120/(1+B3120)^(10-Inputs!$C$8)+AE3120/(1+B3120)^(10-Inputs!$C$8)</x:f>
        <x:v>360061.8667106745</x:v>
      </x:c>
      <x:c r="AL3120" s="25" t="n">
        <x:f>(AK3120+AI3120)/Inputs!$C$13</x:f>
        <x:v>307.2224785670657</x:v>
      </x:c>
      <x:c r="AM3120" s="26" t="n">
        <x:f>IF(AL3120&gt;=Inputs!$C$7,1,0)</x:f>
        <x:v>1</x:v>
      </x:c>
      <x:c r="AN3120" s="26" t="n">
        <x:f>IF(Inputs!$C$7&lt;=(1-Inputs!$C$16)*AL3120,1,0)</x:f>
        <x:v>0</x:v>
      </x:c>
    </x:row>
    <x:row r="3121" ht="20" customHeight="1">
      <x:c r="A3121" s="16" t="n">
        <x:v>3116</x:v>
      </x:c>
      <x:c r="B3121" s="19" t="n">
        <x:v>0.08228736207083769</x:v>
      </x:c>
      <x:c r="C3121" s="24" t="n">
        <x:v>0.8845116455121058</x:v>
      </x:c>
      <x:c r="D3121" s="19" t="n">
        <x:v>0.02375960000870947</x:v>
      </x:c>
      <x:c r="E3121" s="19" t="n">
        <x:v>0.048239651974509176</x:v>
      </x:c>
      <x:c r="F3121" s="19" t="n">
        <x:v>-0.1277073633435282</x:v>
      </x:c>
      <x:c r="G3121" s="19" t="n">
        <x:v>-0.04711120718749101</x:v>
      </x:c>
      <x:c r="H3121" s="19" t="n">
        <x:v>0.7563117037714449</x:v>
      </x:c>
      <x:c r="I3121" s="19" t="n">
        <x:v>0.06413903285896254</x:v>
      </x:c>
      <x:c r="J3121" s="19" t="n">
        <x:v>0.06503921617852143</x:v>
      </x:c>
      <x:c r="K3121" s="19" t="n">
        <x:v>0.0731366019210043</x:v>
      </x:c>
      <x:c r="L3121" s="19" t="n">
        <x:v>0.07049903520727072</x:v>
      </x:c>
      <x:c r="M3121" s="19" t="n">
        <x:v>0.07540872511729163</x:v>
      </x:c>
      <x:c r="N3121" s="19" t="n">
        <x:v>0.06928762278551973</x:v>
      </x:c>
      <x:c r="O3121" s="19" t="n">
        <x:v>0.06531700772850059</x:v>
      </x:c>
      <x:c r="P3121" s="19" t="n">
        <x:v>0.05916640434410624</x:v>
      </x:c>
      <x:c r="Q3121" s="19" t="n">
        <x:v>0.05597859995974773</x:v>
      </x:c>
      <x:c r="R3121" s="19" t="n">
        <x:v>0.06903389953719057</x:v>
      </x:c>
      <x:c r="S3121" s="21" t="n">
        <x:v>10482.562096225847</x:v>
      </x:c>
      <x:c r="T3121" s="21" t="n">
        <x:v>16545.1366438993</x:v>
      </x:c>
      <x:c r="U3121" s="21" t="n">
        <x:v>20142.514040177426</x:v>
      </x:c>
      <x:c r="V3121" s="21" t="n">
        <x:v>24095.755523890653</x:v>
      </x:c>
      <x:c r="W3121" s="21" t="n">
        <x:v>28545.00732147607</x:v>
      </x:c>
      <x:c r="X3121" s="21" t="n">
        <x:v>30206.77065377498</x:v>
      </x:c>
      <x:c r="Y3121" s="21" t="n">
        <x:v>31469.14228769659</x:v>
      </x:c>
      <x:c r="Z3121" s="21" t="n">
        <x:v>32431.257791880278</x:v>
      </x:c>
      <x:c r="AA3121" s="21" t="n">
        <x:v>33063.133714777614</x:v>
      </x:c>
      <x:c r="AB3121" s="21" t="n">
        <x:v>33357.3765327788</x:v>
      </x:c>
      <x:c r="AC3121" s="21" t="n">
        <x:v>43509.62156449408</x:v>
      </x:c>
      <x:c r="AD3121" s="25" t="n">
        <x:f>AC3121*(1+Inputs!$C$14)*(1-Inputs!$C$14/Inputs!$C$15)</x:f>
        <x:v>34524.88471142605</x:v>
      </x:c>
      <x:c r="AE3121" s="25" t="n">
        <x:f>AD3121/(B3121-Inputs!$C$14)</x:f>
        <x:v>730108.0711524336</x:v>
      </x:c>
      <x:c r="AF3121" s="25" t="n">
        <x:f>S3121/(1+B3121)^1+T3121/(1+B3121)^2+U3121/(1+B3121)^3+V3121/(1+B3121)^4+W3121/(1+B3121)^5+X3121/(1+B3121)^6+Y3121/(1+B3121)^7+Z3121/(1+B3121)^8+AA3121/(1+B3121)^9+AB3121/(1+B3121)^10+AE3121/(1+B3121)^10</x:f>
        <x:v>493055.4596125296</x:v>
      </x:c>
      <x:c r="AG3121" s="25" t="n">
        <x:f>(AF3121+Inputs!$C$12)/Inputs!$C$13</x:f>
        <x:v>419.2305457538802</x:v>
      </x:c>
      <x:c r="AH3121" s="25" t="n">
        <x:f>(S3121+Inputs!$C$11)*Inputs!$C$8-Inputs!$C$11</x:f>
        <x:v>3035.8523793277263</x:v>
      </x:c>
      <x:c r="AI3121" s="25" t="n">
        <x:f>Inputs!$C$12+AH3121-Inputs!$C$10*Inputs!$C$13</x:f>
        <x:v>25353.767794527725</x:v>
      </x:c>
      <x:c r="AJ3121" s="25" t="n">
        <x:f>(S3121+Inputs!$C$11)*(1-Inputs!$C$8)</x:f>
        <x:v>7446.709716898122</x:v>
      </x:c>
      <x:c r="AK3121" s="25" t="n">
        <x:f>AJ3121/(1+B3121)^(1-Inputs!$C$8)+T3121/(1+B3121)^(2-Inputs!$C$8)+U3121/(1+B3121)^(3-Inputs!$C$8)+V3121/(1+B3121)^(4-Inputs!$C$8)+W3121/(1+B3121)^(5-Inputs!$C$8)+X3121/(1+B3121)^(6-Inputs!$C$8)+Y3121/(1+B3121)^(7-Inputs!$C$8)+Z3121/(1+B3121)^(8-Inputs!$C$8)+AA3121/(1+B3121)^(9-Inputs!$C$8)+AB3121/(1+B3121)^(10-Inputs!$C$8)+AE3121/(1+B3121)^(10-Inputs!$C$8)</x:f>
        <x:v>508753.30862974306</x:v>
      </x:c>
      <x:c r="AL3121" s="25" t="n">
        <x:f>(AK3121+AI3121)/Inputs!$C$13</x:f>
        <x:v>426.1786797137988</x:v>
      </x:c>
      <x:c r="AM3121" s="26" t="n">
        <x:f>IF(AL3121&gt;=Inputs!$C$7,1,0)</x:f>
        <x:v>1</x:v>
      </x:c>
      <x:c r="AN3121" s="26" t="n">
        <x:f>IF(Inputs!$C$7&lt;=(1-Inputs!$C$16)*AL3121,1,0)</x:f>
        <x:v>1</x:v>
      </x:c>
    </x:row>
    <x:row r="3122" ht="20" customHeight="1">
      <x:c r="A3122" s="16" t="n">
        <x:v>3117</x:v>
      </x:c>
      <x:c r="B3122" s="19" t="n">
        <x:v>0.0962104059576134</x:v>
      </x:c>
      <x:c r="C3122" s="24" t="n">
        <x:v>0.5849459780643826</x:v>
      </x:c>
      <x:c r="D3122" s="19" t="n">
        <x:v>0.017549639016245067</x:v>
      </x:c>
      <x:c r="E3122" s="19" t="n">
        <x:v>0.04940887975300229</x:v>
      </x:c>
      <x:c r="F3122" s="19" t="n">
        <x:v>-0.1981484889302681</x:v>
      </x:c>
      <x:c r="G3122" s="19" t="n">
        <x:v>-0.09282698744731703</x:v>
      </x:c>
      <x:c r="H3122" s="19" t="n">
        <x:v>0.7646514014255388</x:v>
      </x:c>
      <x:c r="I3122" s="19" t="n">
        <x:v>0.05824311630454872</x:v>
      </x:c>
      <x:c r="J3122" s="19" t="n">
        <x:v>0.060621120600391126</x:v>
      </x:c>
      <x:c r="K3122" s="19" t="n">
        <x:v>0.06511619341953179</x:v>
      </x:c>
      <x:c r="L3122" s="19" t="n">
        <x:v>0.07478464521696765</x:v>
      </x:c>
      <x:c r="M3122" s="19" t="n">
        <x:v>0.06691672859579853</x:v>
      </x:c>
      <x:c r="N3122" s="19" t="n">
        <x:v>0.06121000352341639</x:v>
      </x:c>
      <x:c r="O3122" s="19" t="n">
        <x:v>0.05857021813823962</x:v>
      </x:c>
      <x:c r="P3122" s="19" t="n">
        <x:v>0.05922740098172312</x:v>
      </x:c>
      <x:c r="Q3122" s="19" t="n">
        <x:v>0.059289661404344544</x:v>
      </x:c>
      <x:c r="R3122" s="19" t="n">
        <x:v>0.06525932808693029</x:v>
      </x:c>
      <x:c r="S3122" s="21" t="n">
        <x:v>9003.122401392373</x:v>
      </x:c>
      <x:c r="T3122" s="21" t="n">
        <x:v>14514.193417195795</x:v>
      </x:c>
      <x:c r="U3122" s="21" t="n">
        <x:v>18020.328029491262</x:v>
      </x:c>
      <x:c r="V3122" s="21" t="n">
        <x:v>21800.770469417363</x:v>
      </x:c>
      <x:c r="W3122" s="21" t="n">
        <x:v>26015.884986593883</x:v>
      </x:c>
      <x:c r="X3122" s="21" t="n">
        <x:v>27527.90027137523</x:v>
      </x:c>
      <x:c r="Y3122" s="21" t="n">
        <x:v>28630.618926214032</x:v>
      </x:c>
      <x:c r="Z3122" s="21" t="n">
        <x:v>29507.819274247366</x:v>
      </x:c>
      <x:c r="AA3122" s="21" t="n">
        <x:v>30142.028008359302</x:v>
      </x:c>
      <x:c r="AB3122" s="21" t="n">
        <x:v>30512.257977567664</x:v>
      </x:c>
      <x:c r="AC3122" s="21" t="n">
        <x:v>39798.59736204478</x:v>
      </x:c>
      <x:c r="AD3122" s="25" t="n">
        <x:f>AC3122*(1+Inputs!$C$14)*(1-Inputs!$C$14/Inputs!$C$15)</x:f>
        <x:v>31580.187006782526</x:v>
      </x:c>
      <x:c r="AE3122" s="25" t="n">
        <x:f>AD3122/(B3122-Inputs!$C$14)</x:f>
        <x:v>515928.40323017916</x:v>
      </x:c>
      <x:c r="AF3122" s="25" t="n">
        <x:f>S3122/(1+B3122)^1+T3122/(1+B3122)^2+U3122/(1+B3122)^3+V3122/(1+B3122)^4+W3122/(1+B3122)^5+X3122/(1+B3122)^6+Y3122/(1+B3122)^7+Z3122/(1+B3122)^8+AA3122/(1+B3122)^9+AB3122/(1+B3122)^10+AE3122/(1+B3122)^10</x:f>
        <x:v>341829.73358310194</x:v>
      </x:c>
      <x:c r="AG3122" s="25" t="n">
        <x:f>(AF3122+Inputs!$C$12)/Inputs!$C$13</x:f>
        <x:v>298.563392849906</x:v>
      </x:c>
      <x:c r="AH3122" s="25" t="n">
        <x:f>(S3122+Inputs!$C$11)*Inputs!$C$8-Inputs!$C$11</x:f>
        <x:v>2342.745015446838</x:v>
      </x:c>
      <x:c r="AI3122" s="25" t="n">
        <x:f>Inputs!$C$12+AH3122-Inputs!$C$10*Inputs!$C$13</x:f>
        <x:v>24660.660430646836</x:v>
      </x:c>
      <x:c r="AJ3122" s="25" t="n">
        <x:f>(S3122+Inputs!$C$11)*(1-Inputs!$C$8)</x:f>
        <x:v>6660.377385945536</x:v>
      </x:c>
      <x:c r="AK3122" s="25" t="n">
        <x:f>AJ3122/(1+B3122)^(1-Inputs!$C$8)+T3122/(1+B3122)^(2-Inputs!$C$8)+U3122/(1+B3122)^(3-Inputs!$C$8)+V3122/(1+B3122)^(4-Inputs!$C$8)+W3122/(1+B3122)^(5-Inputs!$C$8)+X3122/(1+B3122)^(6-Inputs!$C$8)+Y3122/(1+B3122)^(7-Inputs!$C$8)+Z3122/(1+B3122)^(8-Inputs!$C$8)+AA3122/(1+B3122)^(9-Inputs!$C$8)+AB3122/(1+B3122)^(10-Inputs!$C$8)+AE3122/(1+B3122)^(10-Inputs!$C$8)</x:f>
        <x:v>354630.52757275925</x:v>
      </x:c>
      <x:c r="AL3122" s="25" t="n">
        <x:f>(AK3122+AI3122)/Inputs!$C$13</x:f>
        <x:v>302.64683780741683</x:v>
      </x:c>
      <x:c r="AM3122" s="26" t="n">
        <x:f>IF(AL3122&gt;=Inputs!$C$7,1,0)</x:f>
        <x:v>1</x:v>
      </x:c>
      <x:c r="AN3122" s="26" t="n">
        <x:f>IF(Inputs!$C$7&lt;=(1-Inputs!$C$16)*AL3122,1,0)</x:f>
        <x:v>0</x:v>
      </x:c>
    </x:row>
    <x:row r="3123" ht="20" customHeight="1">
      <x:c r="A3123" s="16" t="n">
        <x:v>3118</x:v>
      </x:c>
      <x:c r="B3123" s="19" t="n">
        <x:v>0.08095401120587473</x:v>
      </x:c>
      <x:c r="C3123" s="24" t="n">
        <x:v>0.6859191001440479</x:v>
      </x:c>
      <x:c r="D3123" s="19" t="n">
        <x:v>0.04413456335424115</x:v>
      </x:c>
      <x:c r="E3123" s="19" t="n">
        <x:v>0.03729689637639495</x:v>
      </x:c>
      <x:c r="F3123" s="19" t="n">
        <x:v>-0.14223586620182574</x:v>
      </x:c>
      <x:c r="G3123" s="19" t="n">
        <x:v>-0.11383950283957744</x:v>
      </x:c>
      <x:c r="H3123" s="19" t="n">
        <x:v>0.8396687158970906</x:v>
      </x:c>
      <x:c r="I3123" s="19" t="n">
        <x:v>0.06838745937533872</x:v>
      </x:c>
      <x:c r="J3123" s="19" t="n">
        <x:v>0.07605416977905748</x:v>
      </x:c>
      <x:c r="K3123" s="19" t="n">
        <x:v>0.07477968110781036</x:v>
      </x:c>
      <x:c r="L3123" s="19" t="n">
        <x:v>0.07067502472174397</x:v>
      </x:c>
      <x:c r="M3123" s="19" t="n">
        <x:v>0.06730018143825532</x:v>
      </x:c>
      <x:c r="N3123" s="19" t="n">
        <x:v>0.06918131294337741</x:v>
      </x:c>
      <x:c r="O3123" s="19" t="n">
        <x:v>0.0752876800765273</x:v>
      </x:c>
      <x:c r="P3123" s="19" t="n">
        <x:v>0.07689109488580356</x:v>
      </x:c>
      <x:c r="Q3123" s="19" t="n">
        <x:v>0.06903334788944335</x:v>
      </x:c>
      <x:c r="R3123" s="19" t="n">
        <x:v>0.07303132179438648</x:v>
      </x:c>
      <x:c r="S3123" s="21" t="n">
        <x:v>9901.097100577123</x:v>
      </x:c>
      <x:c r="T3123" s="21" t="n">
        <x:v>15978.76060840841</x:v>
      </x:c>
      <x:c r="U3123" s="21" t="n">
        <x:v>19854.218624106692</x:v>
      </x:c>
      <x:c r="V3123" s="21" t="n">
        <x:v>23959.45284578343</x:v>
      </x:c>
      <x:c r="W3123" s="21" t="n">
        <x:v>28554.235008262123</x:v>
      </x:c>
      <x:c r="X3123" s="21" t="n">
        <x:v>30372.42138509782</x:v>
      </x:c>
      <x:c r="Y3123" s="21" t="n">
        <x:v>31772.841048637114</x:v>
      </x:c>
      <x:c r="Z3123" s="21" t="n">
        <x:v>32872.077619395546</x:v>
      </x:c>
      <x:c r="AA3123" s="21" t="n">
        <x:v>33604.62802220331</x:v>
      </x:c>
      <x:c r="AB3123" s="21" t="n">
        <x:v>33930.57647875599</x:v>
      </x:c>
      <x:c r="AC3123" s="21" t="n">
        <x:v>44257.27366794258</x:v>
      </x:c>
      <x:c r="AD3123" s="25" t="n">
        <x:f>AC3123*(1+Inputs!$C$14)*(1-Inputs!$C$14/Inputs!$C$15)</x:f>
        <x:v>35118.14665551243</x:v>
      </x:c>
      <x:c r="AE3123" s="25" t="n">
        <x:f>AD3123/(B3123-Inputs!$C$14)</x:f>
        <x:v>764201.9865944358</x:v>
      </x:c>
      <x:c r="AF3123" s="25" t="n">
        <x:f>S3123/(1+B3123)^1+T3123/(1+B3123)^2+U3123/(1+B3123)^3+V3123/(1+B3123)^4+W3123/(1+B3123)^5+X3123/(1+B3123)^6+Y3123/(1+B3123)^7+Z3123/(1+B3123)^8+AA3123/(1+B3123)^9+AB3123/(1+B3123)^10+AE3123/(1+B3123)^10</x:f>
        <x:v>513666.53556450957</x:v>
      </x:c>
      <x:c r="AG3123" s="25" t="n">
        <x:f>(AF3123+Inputs!$C$12)/Inputs!$C$13</x:f>
        <x:v>435.676688342933</x:v>
      </x:c>
      <x:c r="AH3123" s="25" t="n">
        <x:f>(S3123+Inputs!$C$11)*Inputs!$C$8-Inputs!$C$11</x:f>
        <x:v>2763.440011503255</x:v>
      </x:c>
      <x:c r="AI3123" s="25" t="n">
        <x:f>Inputs!$C$12+AH3123-Inputs!$C$10*Inputs!$C$13</x:f>
        <x:v>25081.355426703252</x:v>
      </x:c>
      <x:c r="AJ3123" s="25" t="n">
        <x:f>(S3123+Inputs!$C$11)*(1-Inputs!$C$8)</x:f>
        <x:v>7137.6570890738685</x:v>
      </x:c>
      <x:c r="AK3123" s="25" t="n">
        <x:f>AJ3123/(1+B3123)^(1-Inputs!$C$8)+T3123/(1+B3123)^(2-Inputs!$C$8)+U3123/(1+B3123)^(3-Inputs!$C$8)+V3123/(1+B3123)^(4-Inputs!$C$8)+W3123/(1+B3123)^(5-Inputs!$C$8)+X3123/(1+B3123)^(6-Inputs!$C$8)+Y3123/(1+B3123)^(7-Inputs!$C$8)+Z3123/(1+B3123)^(8-Inputs!$C$8)+AA3123/(1+B3123)^(9-Inputs!$C$8)+AB3123/(1+B3123)^(10-Inputs!$C$8)+AE3123/(1+B3123)^(10-Inputs!$C$8)</x:f>
        <x:v>530093.9810146113</x:v>
      </x:c>
      <x:c r="AL3123" s="25" t="n">
        <x:f>(AK3123+AI3123)/Inputs!$C$13</x:f>
        <x:v>442.9896220028284</x:v>
      </x:c>
      <x:c r="AM3123" s="26" t="n">
        <x:f>IF(AL3123&gt;=Inputs!$C$7,1,0)</x:f>
        <x:v>1</x:v>
      </x:c>
      <x:c r="AN3123" s="26" t="n">
        <x:f>IF(Inputs!$C$7&lt;=(1-Inputs!$C$16)*AL3123,1,0)</x:f>
        <x:v>1</x:v>
      </x:c>
    </x:row>
    <x:row r="3124" ht="20" customHeight="1">
      <x:c r="A3124" s="16" t="n">
        <x:v>3119</x:v>
      </x:c>
      <x:c r="B3124" s="19" t="n">
        <x:v>0.08374194079976932</x:v>
      </x:c>
      <x:c r="C3124" s="24" t="n">
        <x:v>0.7676512997201996</x:v>
      </x:c>
      <x:c r="D3124" s="19" t="n">
        <x:v>0.021375996289201282</x:v>
      </x:c>
      <x:c r="E3124" s="19" t="n">
        <x:v>0.05310283626493771</x:v>
      </x:c>
      <x:c r="F3124" s="19" t="n">
        <x:v>-0.18706114295844034</x:v>
      </x:c>
      <x:c r="G3124" s="19" t="n">
        <x:v>-0.06176151895478881</x:v>
      </x:c>
      <x:c r="H3124" s="19" t="n">
        <x:v>0.5352759255233366</x:v>
      </x:c>
      <x:c r="I3124" s="19" t="n">
        <x:v>0.05483779229474408</x:v>
      </x:c>
      <x:c r="J3124" s="19" t="n">
        <x:v>0.06787577031716978</x:v>
      </x:c>
      <x:c r="K3124" s="19" t="n">
        <x:v>0.06427119707314319</x:v>
      </x:c>
      <x:c r="L3124" s="19" t="n">
        <x:v>0.06185963968663941</x:v>
      </x:c>
      <x:c r="M3124" s="19" t="n">
        <x:v>0.06711060532878378</x:v>
      </x:c>
      <x:c r="N3124" s="19" t="n">
        <x:v>0.05930267299290904</x:v>
      </x:c>
      <x:c r="O3124" s="19" t="n">
        <x:v>0.05025986274781985</x:v>
      </x:c>
      <x:c r="P3124" s="19" t="n">
        <x:v>0.053662208823737956</x:v>
      </x:c>
      <x:c r="Q3124" s="19" t="n">
        <x:v>0.04914139592560446</x:v>
      </x:c>
      <x:c r="R3124" s="19" t="n">
        <x:v>0.05996756577581096</x:v>
      </x:c>
      <x:c r="S3124" s="21" t="n">
        <x:v>9340.68693853175</x:v>
      </x:c>
      <x:c r="T3124" s="21" t="n">
        <x:v>14988.313768407028</x:v>
      </x:c>
      <x:c r="U3124" s="21" t="n">
        <x:v>18525.283953911472</x:v>
      </x:c>
      <x:c r="V3124" s="21" t="n">
        <x:v>22351.022767616683</x:v>
      </x:c>
      <x:c r="W3124" s="21" t="n">
        <x:v>26659.761511967565</x:v>
      </x:c>
      <x:c r="X3124" s="21" t="n">
        <x:v>28269.95966034919</x:v>
      </x:c>
      <x:c r="Y3124" s="21" t="n">
        <x:v>29492.026655313522</x:v>
      </x:c>
      <x:c r="Z3124" s="21" t="n">
        <x:v>30433.78098207037</x:v>
      </x:c>
      <x:c r="AA3124" s="21" t="n">
        <x:v>31096.03394586673</x:v>
      </x:c>
      <x:c r="AB3124" s="21" t="n">
        <x:v>31442.215427575877</x:v>
      </x:c>
      <x:c r="AC3124" s="21" t="n">
        <x:v>41011.58534031636</x:v>
      </x:c>
      <x:c r="AD3124" s="25" t="n">
        <x:f>AC3124*(1+Inputs!$C$14)*(1-Inputs!$C$14/Inputs!$C$15)</x:f>
        <x:v>32542.692967541025</x:v>
      </x:c>
      <x:c r="AE3124" s="25" t="n">
        <x:f>AD3124/(B3124-Inputs!$C$14)</x:f>
        <x:v>667652.7941557682</x:v>
      </x:c>
      <x:c r="AF3124" s="25" t="n">
        <x:f>S3124/(1+B3124)^1+T3124/(1+B3124)^2+U3124/(1+B3124)^3+V3124/(1+B3124)^4+W3124/(1+B3124)^5+X3124/(1+B3124)^6+Y3124/(1+B3124)^7+Z3124/(1+B3124)^8+AA3124/(1+B3124)^9+AB3124/(1+B3124)^10+AE3124/(1+B3124)^10</x:f>
        <x:v>448096.61119100207</x:v>
      </x:c>
      <x:c r="AG3124" s="25" t="n">
        <x:f>(AF3124+Inputs!$C$12)/Inputs!$C$13</x:f>
        <x:v>383.3566479766503</x:v>
      </x:c>
      <x:c r="AH3124" s="25" t="n">
        <x:f>(S3124+Inputs!$C$11)*Inputs!$C$8-Inputs!$C$11</x:f>
        <x:v>2500.891689010765</x:v>
      </x:c>
      <x:c r="AI3124" s="25" t="n">
        <x:f>Inputs!$C$12+AH3124-Inputs!$C$10*Inputs!$C$13</x:f>
        <x:v>24818.807104210762</x:v>
      </x:c>
      <x:c r="AJ3124" s="25" t="n">
        <x:f>(S3124+Inputs!$C$11)*(1-Inputs!$C$8)</x:f>
        <x:v>6839.795249520985</x:v>
      </x:c>
      <x:c r="AK3124" s="25" t="n">
        <x:f>AJ3124/(1+B3124)^(1-Inputs!$C$8)+T3124/(1+B3124)^(2-Inputs!$C$8)+U3124/(1+B3124)^(3-Inputs!$C$8)+V3124/(1+B3124)^(4-Inputs!$C$8)+W3124/(1+B3124)^(5-Inputs!$C$8)+X3124/(1+B3124)^(6-Inputs!$C$8)+Y3124/(1+B3124)^(7-Inputs!$C$8)+Z3124/(1+B3124)^(8-Inputs!$C$8)+AA3124/(1+B3124)^(9-Inputs!$C$8)+AB3124/(1+B3124)^(10-Inputs!$C$8)+AE3124/(1+B3124)^(10-Inputs!$C$8)</x:f>
        <x:v>462904.97778093093</x:v>
      </x:c>
      <x:c r="AL3124" s="25" t="n">
        <x:f>(AK3124+AI3124)/Inputs!$C$13</x:f>
        <x:v>389.16817971955464</x:v>
      </x:c>
      <x:c r="AM3124" s="26" t="n">
        <x:f>IF(AL3124&gt;=Inputs!$C$7,1,0)</x:f>
        <x:v>1</x:v>
      </x:c>
      <x:c r="AN3124" s="26" t="n">
        <x:f>IF(Inputs!$C$7&lt;=(1-Inputs!$C$16)*AL3124,1,0)</x:f>
        <x:v>1</x:v>
      </x:c>
    </x:row>
    <x:row r="3125" ht="20" customHeight="1">
      <x:c r="A3125" s="16" t="n">
        <x:v>3120</x:v>
      </x:c>
      <x:c r="B3125" s="19" t="n">
        <x:v>0.0852989470551175</x:v>
      </x:c>
      <x:c r="C3125" s="24" t="n">
        <x:v>0.38527249293971977</x:v>
      </x:c>
      <x:c r="D3125" s="19" t="n">
        <x:v>0.02711317224377723</x:v>
      </x:c>
      <x:c r="E3125" s="19" t="n">
        <x:v>0.04944070694507702</x:v>
      </x:c>
      <x:c r="F3125" s="19" t="n">
        <x:v>-0.13384800770503377</x:v>
      </x:c>
      <x:c r="G3125" s="19" t="n">
        <x:v>-0.04529072884618415</x:v>
      </x:c>
      <x:c r="H3125" s="19" t="n">
        <x:v>0.39212803091353976</x:v>
      </x:c>
      <x:c r="I3125" s="19" t="n">
        <x:v>0.07005088736381254</x:v>
      </x:c>
      <x:c r="J3125" s="19" t="n">
        <x:v>0.06248646959377197</x:v>
      </x:c>
      <x:c r="K3125" s="19" t="n">
        <x:v>0.06969579417797037</x:v>
      </x:c>
      <x:c r="L3125" s="19" t="n">
        <x:v>0.07361101362901423</x:v>
      </x:c>
      <x:c r="M3125" s="19" t="n">
        <x:v>0.07781265998641287</x:v>
      </x:c>
      <x:c r="N3125" s="19" t="n">
        <x:v>0.07695826102601472</x:v>
      </x:c>
      <x:c r="O3125" s="19" t="n">
        <x:v>0.069895244909643</x:v>
      </x:c>
      <x:c r="P3125" s="19" t="n">
        <x:v>0.07449949022968554</x:v>
      </x:c>
      <x:c r="Q3125" s="19" t="n">
        <x:v>0.07210450784844966</x:v>
      </x:c>
      <x:c r="R3125" s="19" t="n">
        <x:v>0.0717162398681137</x:v>
      </x:c>
      <x:c r="S3125" s="21" t="n">
        <x:v>10353.900363390869</x:v>
      </x:c>
      <x:c r="T3125" s="21" t="n">
        <x:v>15857.101907017535</x:v>
      </x:c>
      <x:c r="U3125" s="21" t="n">
        <x:v>18692.706906996988</x:v>
      </x:c>
      <x:c r="V3125" s="21" t="n">
        <x:v>21688.61907073724</x:v>
      </x:c>
      <x:c r="W3125" s="21" t="n">
        <x:v>25067.15139495439</x:v>
      </x:c>
      <x:c r="X3125" s="21" t="n">
        <x:v>26613.23781288222</x:v>
      </x:c>
      <x:c r="Y3125" s="21" t="n">
        <x:v>27871.795991769133</x:v>
      </x:c>
      <x:c r="Z3125" s="21" t="n">
        <x:v>28862.073253308903</x:v>
      </x:c>
      <x:c r="AA3125" s="21" t="n">
        <x:v>29581.49895550485</x:v>
      </x:c>
      <x:c r="AB3125" s="21" t="n">
        <x:v>29989.8275489197</x:v>
      </x:c>
      <x:c r="AC3125" s="21" t="n">
        <x:v>39117.16636815612</x:v>
      </x:c>
      <x:c r="AD3125" s="25" t="n">
        <x:f>AC3125*(1+Inputs!$C$14)*(1-Inputs!$C$14/Inputs!$C$15)</x:f>
        <x:v>31039.471513131877</x:v>
      </x:c>
      <x:c r="AE3125" s="25" t="n">
        <x:f>AD3125/(B3125-Inputs!$C$14)</x:f>
        <x:v>617099.8267442633</x:v>
      </x:c>
      <x:c r="AF3125" s="25" t="n">
        <x:f>S3125/(1+B3125)^1+T3125/(1+B3125)^2+U3125/(1+B3125)^3+V3125/(1+B3125)^4+W3125/(1+B3125)^5+X3125/(1+B3125)^6+Y3125/(1+B3125)^7+Z3125/(1+B3125)^8+AA3125/(1+B3125)^9+AB3125/(1+B3125)^10+AE3125/(1+B3125)^10</x:f>
        <x:v>416472.32746469567</x:v>
      </x:c>
      <x:c r="AG3125" s="25" t="n">
        <x:f>(AF3125+Inputs!$C$12)/Inputs!$C$13</x:f>
        <x:v>358.1227649590327</x:v>
      </x:c>
      <x:c r="AH3125" s="25" t="n">
        <x:f>(S3125+Inputs!$C$11)*Inputs!$C$8-Inputs!$C$11</x:f>
        <x:v>2975.575238739284</x:v>
      </x:c>
      <x:c r="AI3125" s="25" t="n">
        <x:f>Inputs!$C$12+AH3125-Inputs!$C$10*Inputs!$C$13</x:f>
        <x:v>25293.490653939283</x:v>
      </x:c>
      <x:c r="AJ3125" s="25" t="n">
        <x:f>(S3125+Inputs!$C$11)*(1-Inputs!$C$8)</x:f>
        <x:v>7378.325124651586</x:v>
      </x:c>
      <x:c r="AK3125" s="25" t="n">
        <x:f>AJ3125/(1+B3125)^(1-Inputs!$C$8)+T3125/(1+B3125)^(2-Inputs!$C$8)+U3125/(1+B3125)^(3-Inputs!$C$8)+V3125/(1+B3125)^(4-Inputs!$C$8)+W3125/(1+B3125)^(5-Inputs!$C$8)+X3125/(1+B3125)^(6-Inputs!$C$8)+Y3125/(1+B3125)^(7-Inputs!$C$8)+Z3125/(1+B3125)^(8-Inputs!$C$8)+AA3125/(1+B3125)^(9-Inputs!$C$8)+AB3125/(1+B3125)^(10-Inputs!$C$8)+AE3125/(1+B3125)^(10-Inputs!$C$8)</x:f>
        <x:v>429904.80866648274</x:v>
      </x:c>
      <x:c r="AL3125" s="25" t="n">
        <x:f>(AK3125+AI3125)/Inputs!$C$13</x:f>
        <x:v>363.21520304711794</x:v>
      </x:c>
      <x:c r="AM3125" s="26" t="n">
        <x:f>IF(AL3125&gt;=Inputs!$C$7,1,0)</x:f>
        <x:v>1</x:v>
      </x:c>
      <x:c r="AN3125" s="26" t="n">
        <x:f>IF(Inputs!$C$7&lt;=(1-Inputs!$C$16)*AL3125,1,0)</x:f>
        <x:v>1</x:v>
      </x:c>
    </x:row>
    <x:row r="3126" ht="20" customHeight="1">
      <x:c r="A3126" s="16" t="n">
        <x:v>3121</x:v>
      </x:c>
      <x:c r="B3126" s="19" t="n">
        <x:v>0.08228331359364409</x:v>
      </x:c>
      <x:c r="C3126" s="24" t="n">
        <x:v>0.5135128904241526</x:v>
      </x:c>
      <x:c r="D3126" s="19" t="n">
        <x:v>0.04199503102534124</x:v>
      </x:c>
      <x:c r="E3126" s="19" t="n">
        <x:v>0.04371608223652544</x:v>
      </x:c>
      <x:c r="F3126" s="19" t="n">
        <x:v>-0.13946306693577415</x:v>
      </x:c>
      <x:c r="G3126" s="19" t="n">
        <x:v>-0.06809406268922487</x:v>
      </x:c>
      <x:c r="H3126" s="19" t="n">
        <x:v>0.9113151600996332</x:v>
      </x:c>
      <x:c r="I3126" s="19" t="n">
        <x:v>0.06497467704565565</x:v>
      </x:c>
      <x:c r="J3126" s="19" t="n">
        <x:v>0.06623138322325872</x:v>
      </x:c>
      <x:c r="K3126" s="19" t="n">
        <x:v>0.06962435518012285</x:v>
      </x:c>
      <x:c r="L3126" s="19" t="n">
        <x:v>0.058975883233721334</x:v>
      </x:c>
      <x:c r="M3126" s="19" t="n">
        <x:v>0.07313148886802423</x:v>
      </x:c>
      <x:c r="N3126" s="19" t="n">
        <x:v>0.06266994992365313</x:v>
      </x:c>
      <x:c r="O3126" s="19" t="n">
        <x:v>0.06956109913191653</x:v>
      </x:c>
      <x:c r="P3126" s="19" t="n">
        <x:v>0.06945243963468897</x:v>
      </x:c>
      <x:c r="Q3126" s="19" t="n">
        <x:v>0.07285317625909671</x:v>
      </x:c>
      <x:c r="R3126" s="19" t="n">
        <x:v>0.0649445474359311</x:v>
      </x:c>
      <x:c r="S3126" s="21" t="n">
        <x:v>10199.679180781948</x:v>
      </x:c>
      <x:c r="T3126" s="21" t="n">
        <x:v>16095.780241377483</x:v>
      </x:c>
      <x:c r="U3126" s="21" t="n">
        <x:v>19728.08972021055</x:v>
      </x:c>
      <x:c r="V3126" s="21" t="n">
        <x:v>23680.520736918526</x:v>
      </x:c>
      <x:c r="W3126" s="21" t="n">
        <x:v>28075.291647719645</x:v>
      </x:c>
      <x:c r="X3126" s="21" t="n">
        <x:v>29963.621535051952</x:v>
      </x:c>
      <x:c r="Y3126" s="21" t="n">
        <x:v>31373.76499101527</x:v>
      </x:c>
      <x:c r="Z3126" s="21" t="n">
        <x:v>32485.072606498587</x:v>
      </x:c>
      <x:c r="AA3126" s="21" t="n">
        <x:v>33229.11403173575</x:v>
      </x:c>
      <x:c r="AB3126" s="21" t="n">
        <x:v>33577.187957637056</x:v>
      </x:c>
      <x:c r="AC3126" s="21" t="n">
        <x:v>43796.33211865704</x:v>
      </x:c>
      <x:c r="AD3126" s="25" t="n">
        <x:f>AC3126*(1+Inputs!$C$14)*(1-Inputs!$C$14/Inputs!$C$15)</x:f>
        <x:v>34752.389536154355</x:v>
      </x:c>
      <x:c r="AE3126" s="25" t="n">
        <x:f>AD3126/(B3126-Inputs!$C$14)</x:f>
        <x:v>734982.1088009754</x:v>
      </x:c>
      <x:c r="AF3126" s="25" t="n">
        <x:f>S3126/(1+B3126)^1+T3126/(1+B3126)^2+U3126/(1+B3126)^3+V3126/(1+B3126)^4+W3126/(1+B3126)^5+X3126/(1+B3126)^6+Y3126/(1+B3126)^7+Z3126/(1+B3126)^8+AA3126/(1+B3126)^9+AB3126/(1+B3126)^10+AE3126/(1+B3126)^10</x:f>
        <x:v>493694.4923791925</x:v>
      </x:c>
      <x:c r="AG3126" s="25" t="n">
        <x:f>(AF3126+Inputs!$C$12)/Inputs!$C$13</x:f>
        <x:v>419.74044751854797</x:v>
      </x:c>
      <x:c r="AH3126" s="25" t="n">
        <x:f>(S3126+Inputs!$C$11)*Inputs!$C$8-Inputs!$C$11</x:f>
        <x:v>2903.323670996475</x:v>
      </x:c>
      <x:c r="AI3126" s="25" t="n">
        <x:f>Inputs!$C$12+AH3126-Inputs!$C$10*Inputs!$C$13</x:f>
        <x:v>25221.239086196474</x:v>
      </x:c>
      <x:c r="AJ3126" s="25" t="n">
        <x:f>(S3126+Inputs!$C$11)*(1-Inputs!$C$8)</x:f>
        <x:v>7296.355509785474</x:v>
      </x:c>
      <x:c r="AK3126" s="25" t="n">
        <x:f>AJ3126/(1+B3126)^(1-Inputs!$C$8)+T3126/(1+B3126)^(2-Inputs!$C$8)+U3126/(1+B3126)^(3-Inputs!$C$8)+V3126/(1+B3126)^(4-Inputs!$C$8)+W3126/(1+B3126)^(5-Inputs!$C$8)+X3126/(1+B3126)^(6-Inputs!$C$8)+Y3126/(1+B3126)^(7-Inputs!$C$8)+Z3126/(1+B3126)^(8-Inputs!$C$8)+AA3126/(1+B3126)^(9-Inputs!$C$8)+AB3126/(1+B3126)^(10-Inputs!$C$8)+AE3126/(1+B3126)^(10-Inputs!$C$8)</x:f>
        <x:v>509542.63018287206</x:v>
      </x:c>
      <x:c r="AL3126" s="25" t="n">
        <x:f>(AK3126+AI3126)/Inputs!$C$13</x:f>
        <x:v>426.70275273173246</x:v>
      </x:c>
      <x:c r="AM3126" s="26" t="n">
        <x:f>IF(AL3126&gt;=Inputs!$C$7,1,0)</x:f>
        <x:v>1</x:v>
      </x:c>
      <x:c r="AN3126" s="26" t="n">
        <x:f>IF(Inputs!$C$7&lt;=(1-Inputs!$C$16)*AL3126,1,0)</x:f>
        <x:v>1</x:v>
      </x:c>
    </x:row>
    <x:row r="3127" ht="20" customHeight="1">
      <x:c r="A3127" s="16" t="n">
        <x:v>3122</x:v>
      </x:c>
      <x:c r="B3127" s="19" t="n">
        <x:v>0.07298693670054575</x:v>
      </x:c>
      <x:c r="C3127" s="24" t="n">
        <x:v>0.5220840569364498</x:v>
      </x:c>
      <x:c r="D3127" s="19" t="n">
        <x:v>0.033731695720435086</x:v>
      </x:c>
      <x:c r="E3127" s="19" t="n">
        <x:v>0.0593730621421284</x:v>
      </x:c>
      <x:c r="F3127" s="19" t="n">
        <x:v>-0.19625181251664003</x:v>
      </x:c>
      <x:c r="G3127" s="19" t="n">
        <x:v>-0.07707670224149127</x:v>
      </x:c>
      <x:c r="H3127" s="19" t="n">
        <x:v>0.7744125396634729</x:v>
      </x:c>
      <x:c r="I3127" s="19" t="n">
        <x:v>0.07022704251792106</x:v>
      </x:c>
      <x:c r="J3127" s="19" t="n">
        <x:v>0.07436980044103735</x:v>
      </x:c>
      <x:c r="K3127" s="19" t="n">
        <x:v>0.07593746470168412</x:v>
      </x:c>
      <x:c r="L3127" s="19" t="n">
        <x:v>0.07487420364420927</x:v>
      </x:c>
      <x:c r="M3127" s="19" t="n">
        <x:v>0.07385505169032627</x:v>
      </x:c>
      <x:c r="N3127" s="19" t="n">
        <x:v>0.07499876190089594</x:v>
      </x:c>
      <x:c r="O3127" s="19" t="n">
        <x:v>0.07587003775242807</x:v>
      </x:c>
      <x:c r="P3127" s="19" t="n">
        <x:v>0.07501448029619383</x:v>
      </x:c>
      <x:c r="Q3127" s="19" t="n">
        <x:v>0.06789180188712748</x:v>
      </x:c>
      <x:c r="R3127" s="19" t="n">
        <x:v>0.07561195219674005</x:v>
      </x:c>
      <x:c r="S3127" s="21" t="n">
        <x:v>9164.801116192648</x:v>
      </x:c>
      <x:c r="T3127" s="21" t="n">
        <x:v>14857.139760651326</x:v>
      </x:c>
      <x:c r="U3127" s="21" t="n">
        <x:v>18761.340283157355</x:v>
      </x:c>
      <x:c r="V3127" s="21" t="n">
        <x:v>23118.740843035623</x:v>
      </x:c>
      <x:c r="W3127" s="21" t="n">
        <x:v>28045.36937148508</x:v>
      </x:c>
      <x:c r="X3127" s="21" t="n">
        <x:v>30131.655126583166</x:v>
      </x:c>
      <x:c r="Y3127" s="21" t="n">
        <x:v>31716.16482217213</x:v>
      </x:c>
      <x:c r="Z3127" s="21" t="n">
        <x:v>32947.04594406752</x:v>
      </x:c>
      <x:c r="AA3127" s="21" t="n">
        <x:v>33763.85079716439</x:v>
      </x:c>
      <x:c r="AB3127" s="21" t="n">
        <x:v>34126.2951472166</x:v>
      </x:c>
      <x:c r="AC3127" s="21" t="n">
        <x:v>44512.55888767383</x:v>
      </x:c>
      <x:c r="AD3127" s="25" t="n">
        <x:f>AC3127*(1+Inputs!$C$14)*(1-Inputs!$C$14/Inputs!$C$15)</x:f>
        <x:v>35320.71547736918</x:v>
      </x:c>
      <x:c r="AE3127" s="25" t="n">
        <x:f>AD3127/(B3127-Inputs!$C$14)</x:f>
        <x:v>929812.1550522851</x:v>
      </x:c>
      <x:c r="AF3127" s="25" t="n">
        <x:f>S3127/(1+B3127)^1+T3127/(1+B3127)^2+U3127/(1+B3127)^3+V3127/(1+B3127)^4+W3127/(1+B3127)^5+X3127/(1+B3127)^6+Y3127/(1+B3127)^7+Z3127/(1+B3127)^8+AA3127/(1+B3127)^9+AB3127/(1+B3127)^10+AE3127/(1+B3127)^10</x:f>
        <x:v>626117.6428507633</x:v>
      </x:c>
      <x:c r="AG3127" s="25" t="n">
        <x:f>(AF3127+Inputs!$C$12)/Inputs!$C$13</x:f>
        <x:v>525.40450988099</x:v>
      </x:c>
      <x:c r="AH3127" s="25" t="n">
        <x:f>(S3127+Inputs!$C$11)*Inputs!$C$8-Inputs!$C$11</x:f>
        <x:v>2418.4903859423093</x:v>
      </x:c>
      <x:c r="AI3127" s="25" t="n">
        <x:f>Inputs!$C$12+AH3127-Inputs!$C$10*Inputs!$C$13</x:f>
        <x:v>24736.405801142304</x:v>
      </x:c>
      <x:c r="AJ3127" s="25" t="n">
        <x:f>(S3127+Inputs!$C$11)*(1-Inputs!$C$8)</x:f>
        <x:v>6746.3107302503395</x:v>
      </x:c>
      <x:c r="AK3127" s="25" t="n">
        <x:f>AJ3127/(1+B3127)^(1-Inputs!$C$8)+T3127/(1+B3127)^(2-Inputs!$C$8)+U3127/(1+B3127)^(3-Inputs!$C$8)+V3127/(1+B3127)^(4-Inputs!$C$8)+W3127/(1+B3127)^(5-Inputs!$C$8)+X3127/(1+B3127)^(6-Inputs!$C$8)+Y3127/(1+B3127)^(7-Inputs!$C$8)+Z3127/(1+B3127)^(8-Inputs!$C$8)+AA3127/(1+B3127)^(9-Inputs!$C$8)+AB3127/(1+B3127)^(10-Inputs!$C$8)+AE3127/(1+B3127)^(10-Inputs!$C$8)</x:f>
        <x:v>644796.949612942</x:v>
      </x:c>
      <x:c r="AL3127" s="25" t="n">
        <x:f>(AK3127+AI3127)/Inputs!$C$13</x:f>
        <x:v>534.2390206567158</x:v>
      </x:c>
      <x:c r="AM3127" s="26" t="n">
        <x:f>IF(AL3127&gt;=Inputs!$C$7,1,0)</x:f>
        <x:v>1</x:v>
      </x:c>
      <x:c r="AN3127" s="26" t="n">
        <x:f>IF(Inputs!$C$7&lt;=(1-Inputs!$C$16)*AL3127,1,0)</x:f>
        <x:v>1</x:v>
      </x:c>
    </x:row>
    <x:row r="3128" ht="20" customHeight="1">
      <x:c r="A3128" s="16" t="n">
        <x:v>3123</x:v>
      </x:c>
      <x:c r="B3128" s="19" t="n">
        <x:v>0.09654495754227993</x:v>
      </x:c>
      <x:c r="C3128" s="24" t="n">
        <x:v>0.12843987594951045</x:v>
      </x:c>
      <x:c r="D3128" s="19" t="n">
        <x:v>0.03908282514274362</x:v>
      </x:c>
      <x:c r="E3128" s="19" t="n">
        <x:v>0.04563381438868504</x:v>
      </x:c>
      <x:c r="F3128" s="19" t="n">
        <x:v>-0.18707428492414124</x:v>
      </x:c>
      <x:c r="G3128" s="19" t="n">
        <x:v>-0.05507319561190627</x:v>
      </x:c>
      <x:c r="H3128" s="19" t="n">
        <x:v>0.6104389319488916</x:v>
      </x:c>
      <x:c r="I3128" s="19" t="n">
        <x:v>0.05854808106750284</x:v>
      </x:c>
      <x:c r="J3128" s="19" t="n">
        <x:v>0.06900903252621787</x:v>
      </x:c>
      <x:c r="K3128" s="19" t="n">
        <x:v>0.06402247626543726</x:v>
      </x:c>
      <x:c r="L3128" s="19" t="n">
        <x:v>0.051717738943492575</x:v>
      </x:c>
      <x:c r="M3128" s="19" t="n">
        <x:v>0.07291661894835784</x:v>
      </x:c>
      <x:c r="N3128" s="19" t="n">
        <x:v>0.06485164257315887</x:v>
      </x:c>
      <x:c r="O3128" s="19" t="n">
        <x:v>0.06763440282111674</x:v>
      </x:c>
      <x:c r="P3128" s="19" t="n">
        <x:v>0.07112912562335509</x:v>
      </x:c>
      <x:c r="Q3128" s="19" t="n">
        <x:v>0.061055247844022914</x:v>
      </x:c>
      <x:c r="R3128" s="19" t="n">
        <x:v>0.06284883450473558</x:v>
      </x:c>
      <x:c r="S3128" s="21" t="n">
        <x:v>9396.733440895192</x:v>
      </x:c>
      <x:c r="T3128" s="21" t="n">
        <x:v>14507.052330099792</x:v>
      </x:c>
      <x:c r="U3128" s="21" t="n">
        <x:v>17456.304744826637</x:v>
      </x:c>
      <x:c r="V3128" s="21" t="n">
        <x:v>20580.104289979943</x:v>
      </x:c>
      <x:c r="W3128" s="21" t="n">
        <x:v>23995.44927122686</x:v>
      </x:c>
      <x:c r="X3128" s="21" t="n">
        <x:v>25683.86920865375</x:v>
      </x:c>
      <x:c r="Y3128" s="21" t="n">
        <x:v>26980.118701351963</x:v>
      </x:c>
      <x:c r="Z3128" s="21" t="n">
        <x:v>28037.541270503018</x:v>
      </x:c>
      <x:c r="AA3128" s="21" t="n">
        <x:v>28811.32717226334</x:v>
      </x:c>
      <x:c r="AB3128" s="21" t="n">
        <x:v>29255.491614011844</x:v>
      </x:c>
      <x:c r="AC3128" s="21" t="n">
        <x:v>38159.336887841535</x:v>
      </x:c>
      <x:c r="AD3128" s="25" t="n">
        <x:f>AC3128*(1+Inputs!$C$14)*(1-Inputs!$C$14/Inputs!$C$15)</x:f>
        <x:v>30279.43382050225</x:v>
      </x:c>
      <x:c r="AE3128" s="25" t="n">
        <x:f>AD3128/(B3128-Inputs!$C$14)</x:f>
        <x:v>491988.8652080229</x:v>
      </x:c>
      <x:c r="AF3128" s="25" t="n">
        <x:f>S3128/(1+B3128)^1+T3128/(1+B3128)^2+U3128/(1+B3128)^3+V3128/(1+B3128)^4+W3128/(1+B3128)^5+X3128/(1+B3128)^6+Y3128/(1+B3128)^7+Z3128/(1+B3128)^8+AA3128/(1+B3128)^9+AB3128/(1+B3128)^10+AE3128/(1+B3128)^10</x:f>
        <x:v>325538.95597908995</x:v>
      </x:c>
      <x:c r="AG3128" s="25" t="n">
        <x:f>(AF3128+Inputs!$C$12)/Inputs!$C$13</x:f>
        <x:v>285.56453476087006</x:v>
      </x:c>
      <x:c r="AH3128" s="25" t="n">
        <x:f>(S3128+Inputs!$C$11)*Inputs!$C$8-Inputs!$C$11</x:f>
        <x:v>2527.149091487885</x:v>
      </x:c>
      <x:c r="AI3128" s="25" t="n">
        <x:f>Inputs!$C$12+AH3128-Inputs!$C$10*Inputs!$C$13</x:f>
        <x:v>24845.06450668788</x:v>
      </x:c>
      <x:c r="AJ3128" s="25" t="n">
        <x:f>(S3128+Inputs!$C$11)*(1-Inputs!$C$8)</x:f>
        <x:v>6869.584349407308</x:v>
      </x:c>
      <x:c r="AK3128" s="25" t="n">
        <x:f>AJ3128/(1+B3128)^(1-Inputs!$C$8)+T3128/(1+B3128)^(2-Inputs!$C$8)+U3128/(1+B3128)^(3-Inputs!$C$8)+V3128/(1+B3128)^(4-Inputs!$C$8)+W3128/(1+B3128)^(5-Inputs!$C$8)+X3128/(1+B3128)^(6-Inputs!$C$8)+Y3128/(1+B3128)^(7-Inputs!$C$8)+Z3128/(1+B3128)^(8-Inputs!$C$8)+AA3128/(1+B3128)^(9-Inputs!$C$8)+AB3128/(1+B3128)^(10-Inputs!$C$8)+AE3128/(1+B3128)^(10-Inputs!$C$8)</x:f>
        <x:v>337496.7271843117</x:v>
      </x:c>
      <x:c r="AL3128" s="25" t="n">
        <x:f>(AK3128+AI3128)/Inputs!$C$13</x:f>
        <x:v>289.12244979382433</x:v>
      </x:c>
      <x:c r="AM3128" s="26" t="n">
        <x:f>IF(AL3128&gt;=Inputs!$C$7,1,0)</x:f>
        <x:v>1</x:v>
      </x:c>
      <x:c r="AN3128" s="26" t="n">
        <x:f>IF(Inputs!$C$7&lt;=(1-Inputs!$C$16)*AL3128,1,0)</x:f>
        <x:v>0</x:v>
      </x:c>
    </x:row>
    <x:row r="3129" ht="20" customHeight="1">
      <x:c r="A3129" s="16" t="n">
        <x:v>3124</x:v>
      </x:c>
      <x:c r="B3129" s="19" t="n">
        <x:v>0.09026912629231072</x:v>
      </x:c>
      <x:c r="C3129" s="24" t="n">
        <x:v>0.5181677584547231</x:v>
      </x:c>
      <x:c r="D3129" s="19" t="n">
        <x:v>0.025569851280262415</x:v>
      </x:c>
      <x:c r="E3129" s="19" t="n">
        <x:v>0.056458981676462086</x:v>
      </x:c>
      <x:c r="F3129" s="19" t="n">
        <x:v>-0.18446711989282566</x:v>
      </x:c>
      <x:c r="G3129" s="19" t="n">
        <x:v>-0.06272334827487328</x:v>
      </x:c>
      <x:c r="H3129" s="19" t="n">
        <x:v>0.43386986010230544</x:v>
      </x:c>
      <x:c r="I3129" s="19" t="n">
        <x:v>0.058051819620942524</x:v>
      </x:c>
      <x:c r="J3129" s="19" t="n">
        <x:v>0.0612857246872511</x:v>
      </x:c>
      <x:c r="K3129" s="19" t="n">
        <x:v>0.05694341575894328</x:v>
      </x:c>
      <x:c r="L3129" s="19" t="n">
        <x:v>0.053517692775411664</x:v>
      </x:c>
      <x:c r="M3129" s="19" t="n">
        <x:v>0.06079620047601452</x:v>
      </x:c>
      <x:c r="N3129" s="19" t="n">
        <x:v>0.05349313240231027</x:v>
      </x:c>
      <x:c r="O3129" s="19" t="n">
        <x:v>0.05611945462603785</x:v>
      </x:c>
      <x:c r="P3129" s="19" t="n">
        <x:v>0.05605349108951145</x:v>
      </x:c>
      <x:c r="Q3129" s="19" t="n">
        <x:v>0.05207480685599762</x:v>
      </x:c>
      <x:c r="R3129" s="19" t="n">
        <x:v>0.05708441125540617</x:v>
      </x:c>
      <x:c r="S3129" s="21" t="n">
        <x:v>9372.062570870494</x:v>
      </x:c>
      <x:c r="T3129" s="21" t="n">
        <x:v>14838.194574885454</x:v>
      </x:c>
      <x:c r="U3129" s="21" t="n">
        <x:v>18091.40288769116</x:v>
      </x:c>
      <x:c r="V3129" s="21" t="n">
        <x:v>21548.30935078182</x:v>
      </x:c>
      <x:c r="W3129" s="21" t="n">
        <x:v>25436.215737109844</x:v>
      </x:c>
      <x:c r="X3129" s="21" t="n">
        <x:v>27048.617058135264</x:v>
      </x:c>
      <x:c r="Y3129" s="21" t="n">
        <x:v>28312.650625960636</x:v>
      </x:c>
      <x:c r="Z3129" s="21" t="n">
        <x:v>29326.86849189986</x:v>
      </x:c>
      <x:c r="AA3129" s="21" t="n">
        <x:v>30043.75166212564</x:v>
      </x:c>
      <x:c r="AB3129" s="21" t="n">
        <x:v>30433.68544869009</x:v>
      </x:c>
      <x:c r="AC3129" s="21" t="n">
        <x:v>39696.11145481315</x:v>
      </x:c>
      <x:c r="AD3129" s="25" t="n">
        <x:f>AC3129*(1+Inputs!$C$14)*(1-Inputs!$C$14/Inputs!$C$15)</x:f>
        <x:v>31498.86443939423</x:v>
      </x:c>
      <x:c r="AE3129" s="25" t="n">
        <x:f>AD3129/(B3129-Inputs!$C$14)</x:f>
        <x:v>569917.9008693049</x:v>
      </x:c>
      <x:c r="AF3129" s="25" t="n">
        <x:f>S3129/(1+B3129)^1+T3129/(1+B3129)^2+U3129/(1+B3129)^3+V3129/(1+B3129)^4+W3129/(1+B3129)^5+X3129/(1+B3129)^6+Y3129/(1+B3129)^7+Z3129/(1+B3129)^8+AA3129/(1+B3129)^9+AB3129/(1+B3129)^10+AE3129/(1+B3129)^10</x:f>
        <x:v>379826.88090516627</x:v>
      </x:c>
      <x:c r="AG3129" s="25" t="n">
        <x:f>(AF3129+Inputs!$C$12)/Inputs!$C$13</x:f>
        <x:v>328.88235845324624</x:v>
      </x:c>
      <x:c r="AH3129" s="25" t="n">
        <x:f>(S3129+Inputs!$C$11)*Inputs!$C$8-Inputs!$C$11</x:f>
        <x:v>2515.5909578598757</x:v>
      </x:c>
      <x:c r="AI3129" s="25" t="n">
        <x:f>Inputs!$C$12+AH3129-Inputs!$C$10*Inputs!$C$13</x:f>
        <x:v>24833.50637305987</x:v>
      </x:c>
      <x:c r="AJ3129" s="25" t="n">
        <x:f>(S3129+Inputs!$C$11)*(1-Inputs!$C$8)</x:f>
        <x:v>6856.471613010619</x:v>
      </x:c>
      <x:c r="AK3129" s="25" t="n">
        <x:f>AJ3129/(1+B3129)^(1-Inputs!$C$8)+T3129/(1+B3129)^(2-Inputs!$C$8)+U3129/(1+B3129)^(3-Inputs!$C$8)+V3129/(1+B3129)^(4-Inputs!$C$8)+W3129/(1+B3129)^(5-Inputs!$C$8)+X3129/(1+B3129)^(6-Inputs!$C$8)+Y3129/(1+B3129)^(7-Inputs!$C$8)+Z3129/(1+B3129)^(8-Inputs!$C$8)+AA3129/(1+B3129)^(9-Inputs!$C$8)+AB3129/(1+B3129)^(10-Inputs!$C$8)+AE3129/(1+B3129)^(10-Inputs!$C$8)</x:f>
        <x:v>393118.74843138084</x:v>
      </x:c>
      <x:c r="AL3129" s="25" t="n">
        <x:f>(AK3129+AI3129)/Inputs!$C$13</x:f>
        <x:v>333.4955629654855</x:v>
      </x:c>
      <x:c r="AM3129" s="26" t="n">
        <x:f>IF(AL3129&gt;=Inputs!$C$7,1,0)</x:f>
        <x:v>1</x:v>
      </x:c>
      <x:c r="AN3129" s="26" t="n">
        <x:f>IF(Inputs!$C$7&lt;=(1-Inputs!$C$16)*AL3129,1,0)</x:f>
        <x:v>1</x:v>
      </x:c>
    </x:row>
    <x:row r="3130" ht="20" customHeight="1">
      <x:c r="A3130" s="16" t="n">
        <x:v>3125</x:v>
      </x:c>
      <x:c r="B3130" s="19" t="n">
        <x:v>0.09278097373834567</x:v>
      </x:c>
      <x:c r="C3130" s="24" t="n">
        <x:v>0.5097617590190282</x:v>
      </x:c>
      <x:c r="D3130" s="19" t="n">
        <x:v>0.03679758792882666</x:v>
      </x:c>
      <x:c r="E3130" s="19" t="n">
        <x:v>0.034091465403483026</x:v>
      </x:c>
      <x:c r="F3130" s="19" t="n">
        <x:v>-0.12016371673812387</x:v>
      </x:c>
      <x:c r="G3130" s="19" t="n">
        <x:v>-0.058753016291641987</x:v>
      </x:c>
      <x:c r="H3130" s="19" t="n">
        <x:v>0.8758678790735814</x:v>
      </x:c>
      <x:c r="I3130" s="19" t="n">
        <x:v>0.06419844402469721</x:v>
      </x:c>
      <x:c r="J3130" s="19" t="n">
        <x:v>0.06203065056539913</x:v>
      </x:c>
      <x:c r="K3130" s="19" t="n">
        <x:v>0.06468065741765827</x:v>
      </x:c>
      <x:c r="L3130" s="19" t="n">
        <x:v>0.06161467801428558</x:v>
      </x:c>
      <x:c r="M3130" s="19" t="n">
        <x:v>0.06113466977484108</x:v>
      </x:c>
      <x:c r="N3130" s="19" t="n">
        <x:v>0.06764713913574155</x:v>
      </x:c>
      <x:c r="O3130" s="19" t="n">
        <x:v>0.058036678464630995</x:v>
      </x:c>
      <x:c r="P3130" s="19" t="n">
        <x:v>0.06475933600195617</x:v>
      </x:c>
      <x:c r="Q3130" s="19" t="n">
        <x:v>0.06087695573401902</x:v>
      </x:c>
      <x:c r="R3130" s="19" t="n">
        <x:v>0.06473653228487251</x:v>
      </x:c>
      <x:c r="S3130" s="21" t="n">
        <x:v>10549.793577036078</x:v>
      </x:c>
      <x:c r="T3130" s="21" t="n">
        <x:v>16349.011220667124</x:v>
      </x:c>
      <x:c r="U3130" s="21" t="n">
        <x:v>19566.3041199444</x:v>
      </x:c>
      <x:c r="V3130" s="21" t="n">
        <x:v>22989.998624984273</x:v>
      </x:c>
      <x:c r="W3130" s="21" t="n">
        <x:v>26763.131645992005</x:v>
      </x:c>
      <x:c r="X3130" s="21" t="n">
        <x:v>28266.46834183236</x:v>
      </x:c>
      <x:c r="Y3130" s="21" t="n">
        <x:v>29438.605432643188</x:v>
      </x:c>
      <x:c r="Z3130" s="21" t="n">
        <x:v>30340.844685862623</x:v>
      </x:c>
      <x:c r="AA3130" s="21" t="n">
        <x:v>30985.581392021064</x:v>
      </x:c>
      <x:c r="AB3130" s="21" t="n">
        <x:v>31331.012417214017</x:v>
      </x:c>
      <x:c r="AC3130" s="21" t="n">
        <x:v>40866.537935496555</x:v>
      </x:c>
      <x:c r="AD3130" s="25" t="n">
        <x:f>AC3130*(1+Inputs!$C$14)*(1-Inputs!$C$14/Inputs!$C$15)</x:f>
        <x:v>32427.597851816514</x:v>
      </x:c>
      <x:c r="AE3130" s="25" t="n">
        <x:f>AD3130/(B3130-Inputs!$C$14)</x:f>
        <x:v>561215.8424096671</x:v>
      </x:c>
      <x:c r="AF3130" s="25" t="n">
        <x:f>S3130/(1+B3130)^1+T3130/(1+B3130)^2+U3130/(1+B3130)^3+V3130/(1+B3130)^4+W3130/(1+B3130)^5+X3130/(1+B3130)^6+Y3130/(1+B3130)^7+Z3130/(1+B3130)^8+AA3130/(1+B3130)^9+AB3130/(1+B3130)^10+AE3130/(1+B3130)^10</x:f>
        <x:v>376915.7691559569</x:v>
      </x:c>
      <x:c r="AG3130" s="25" t="n">
        <x:f>(AF3130+Inputs!$C$12)/Inputs!$C$13</x:f>
        <x:v>326.559502575576</x:v>
      </x:c>
      <x:c r="AH3130" s="25" t="n">
        <x:f>(S3130+Inputs!$C$11)*Inputs!$C$8-Inputs!$C$11</x:f>
        <x:v>3067.3498675977244</x:v>
      </x:c>
      <x:c r="AI3130" s="25" t="n">
        <x:f>Inputs!$C$12+AH3130-Inputs!$C$10*Inputs!$C$13</x:f>
        <x:v>25385.26528279772</x:v>
      </x:c>
      <x:c r="AJ3130" s="25" t="n">
        <x:f>(S3130+Inputs!$C$11)*(1-Inputs!$C$8)</x:f>
        <x:v>7482.443709438355</x:v>
      </x:c>
      <x:c r="AK3130" s="25" t="n">
        <x:f>AJ3130/(1+B3130)^(1-Inputs!$C$8)+T3130/(1+B3130)^(2-Inputs!$C$8)+U3130/(1+B3130)^(3-Inputs!$C$8)+V3130/(1+B3130)^(4-Inputs!$C$8)+W3130/(1+B3130)^(5-Inputs!$C$8)+X3130/(1+B3130)^(6-Inputs!$C$8)+Y3130/(1+B3130)^(7-Inputs!$C$8)+Z3130/(1+B3130)^(8-Inputs!$C$8)+AA3130/(1+B3130)^(9-Inputs!$C$8)+AB3130/(1+B3130)^(10-Inputs!$C$8)+AE3130/(1+B3130)^(10-Inputs!$C$8)</x:f>
        <x:v>389987.31856262905</x:v>
      </x:c>
      <x:c r="AL3130" s="25" t="n">
        <x:f>(AK3130+AI3130)/Inputs!$C$13</x:f>
        <x:v>331.4371727813134</x:v>
      </x:c>
      <x:c r="AM3130" s="26" t="n">
        <x:f>IF(AL3130&gt;=Inputs!$C$7,1,0)</x:f>
        <x:v>1</x:v>
      </x:c>
      <x:c r="AN3130" s="26" t="n">
        <x:f>IF(Inputs!$C$7&lt;=(1-Inputs!$C$16)*AL3130,1,0)</x:f>
        <x:v>0</x:v>
      </x:c>
    </x:row>
    <x:row r="3131" ht="20" customHeight="1">
      <x:c r="A3131" s="16" t="n">
        <x:v>3126</x:v>
      </x:c>
      <x:c r="B3131" s="19" t="n">
        <x:v>0.07562356744365686</x:v>
      </x:c>
      <x:c r="C3131" s="24" t="n">
        <x:v>0.5903490950178423</x:v>
      </x:c>
      <x:c r="D3131" s="19" t="n">
        <x:v>0.030502580722519212</x:v>
      </x:c>
      <x:c r="E3131" s="19" t="n">
        <x:v>0.05048572306224884</x:v>
      </x:c>
      <x:c r="F3131" s="19" t="n">
        <x:v>-0.17453518476042862</x:v>
      </x:c>
      <x:c r="G3131" s="19" t="n">
        <x:v>-0.06288579670815408</x:v>
      </x:c>
      <x:c r="H3131" s="19" t="n">
        <x:v>0.43018908329028704</x:v>
      </x:c>
      <x:c r="I3131" s="19" t="n">
        <x:v>0.07229954236106437</x:v>
      </x:c>
      <x:c r="J3131" s="19" t="n">
        <x:v>0.07104586602961831</x:v>
      </x:c>
      <x:c r="K3131" s="19" t="n">
        <x:v>0.07149103471958257</x:v>
      </x:c>
      <x:c r="L3131" s="19" t="n">
        <x:v>0.06073756004088296</x:v>
      </x:c>
      <x:c r="M3131" s="19" t="n">
        <x:v>0.06666437273246516</x:v>
      </x:c>
      <x:c r="N3131" s="19" t="n">
        <x:v>0.07083308041242048</x:v>
      </x:c>
      <x:c r="O3131" s="19" t="n">
        <x:v>0.07095101327259613</x:v>
      </x:c>
      <x:c r="P3131" s="19" t="n">
        <x:v>0.06703926199380135</x:v>
      </x:c>
      <x:c r="Q3131" s="19" t="n">
        <x:v>0.06993772073755394</x:v>
      </x:c>
      <x:c r="R3131" s="19" t="n">
        <x:v>0.06906365171941957</x:v>
      </x:c>
      <x:c r="S3131" s="21" t="n">
        <x:v>9542.167163315931</x:v>
      </x:c>
      <x:c r="T3131" s="21" t="n">
        <x:v>15150.190292003694</x:v>
      </x:c>
      <x:c r="U3131" s="21" t="n">
        <x:v>18500.435471399767</x:v>
      </x:c>
      <x:c r="V3131" s="21" t="n">
        <x:v>22083.220950052477</x:v>
      </x:c>
      <x:c r="W3131" s="21" t="n">
        <x:v>26095.040819727947</x:v>
      </x:c>
      <x:c r="X3131" s="21" t="n">
        <x:v>27755.15322446315</x:v>
      </x:c>
      <x:c r="Y3131" s="21" t="n">
        <x:v>29097.55089020865</x:v>
      </x:c>
      <x:c r="Z3131" s="21" t="n">
        <x:v>30157.9391638052</x:v>
      </x:c>
      <x:c r="AA3131" s="21" t="n">
        <x:v>30890.327325781596</x:v>
      </x:c>
      <x:c r="AB3131" s="21" t="n">
        <x:v>31278.977923938233</x:v>
      </x:c>
      <x:c r="AC3131" s="21" t="n">
        <x:v>40798.66685731073</x:v>
      </x:c>
      <x:c r="AD3131" s="25" t="n">
        <x:f>AC3131*(1+Inputs!$C$14)*(1-Inputs!$C$14/Inputs!$C$15)</x:f>
        <x:v>32373.74215127606</x:v>
      </x:c>
      <x:c r="AE3131" s="25" t="n">
        <x:f>AD3131/(B3131-Inputs!$C$14)</x:f>
        <x:v>796920.2162310596</x:v>
      </x:c>
      <x:c r="AF3131" s="25" t="n">
        <x:f>S3131/(1+B3131)^1+T3131/(1+B3131)^2+U3131/(1+B3131)^3+V3131/(1+B3131)^4+W3131/(1+B3131)^5+X3131/(1+B3131)^6+Y3131/(1+B3131)^7+Z3131/(1+B3131)^8+AA3131/(1+B3131)^9+AB3131/(1+B3131)^10+AE3131/(1+B3131)^10</x:f>
        <x:v>539216.5503298274</x:v>
      </x:c>
      <x:c r="AG3131" s="25" t="n">
        <x:f>(AF3131+Inputs!$C$12)/Inputs!$C$13</x:f>
        <x:v>456.0637456203797</x:v>
      </x:c>
      <x:c r="AH3131" s="25" t="n">
        <x:f>(S3131+Inputs!$C$11)*Inputs!$C$8-Inputs!$C$11</x:f>
        <x:v>2595.283794320615</x:v>
      </x:c>
      <x:c r="AI3131" s="25" t="n">
        <x:f>Inputs!$C$12+AH3131-Inputs!$C$10*Inputs!$C$13</x:f>
        <x:v>24913.199209520615</x:v>
      </x:c>
      <x:c r="AJ3131" s="25" t="n">
        <x:f>(S3131+Inputs!$C$11)*(1-Inputs!$C$8)</x:f>
        <x:v>6946.883368995317</x:v>
      </x:c>
      <x:c r="AK3131" s="25" t="n">
        <x:f>AJ3131/(1+B3131)^(1-Inputs!$C$8)+T3131/(1+B3131)^(2-Inputs!$C$8)+U3131/(1+B3131)^(3-Inputs!$C$8)+V3131/(1+B3131)^(4-Inputs!$C$8)+W3131/(1+B3131)^(5-Inputs!$C$8)+X3131/(1+B3131)^(6-Inputs!$C$8)+Y3131/(1+B3131)^(7-Inputs!$C$8)+Z3131/(1+B3131)^(8-Inputs!$C$8)+AA3131/(1+B3131)^(9-Inputs!$C$8)+AB3131/(1+B3131)^(10-Inputs!$C$8)+AE3131/(1+B3131)^(10-Inputs!$C$8)</x:f>
        <x:v>555454.0847704494</x:v>
      </x:c>
      <x:c r="AL3131" s="25" t="n">
        <x:f>(AK3131+AI3131)/Inputs!$C$13</x:f>
        <x:v>463.09096762311196</x:v>
      </x:c>
      <x:c r="AM3131" s="26" t="n">
        <x:f>IF(AL3131&gt;=Inputs!$C$7,1,0)</x:f>
        <x:v>1</x:v>
      </x:c>
      <x:c r="AN3131" s="26" t="n">
        <x:f>IF(Inputs!$C$7&lt;=(1-Inputs!$C$16)*AL3131,1,0)</x:f>
        <x:v>1</x:v>
      </x:c>
    </x:row>
    <x:row r="3132" ht="20" customHeight="1">
      <x:c r="A3132" s="16" t="n">
        <x:v>3127</x:v>
      </x:c>
      <x:c r="B3132" s="19" t="n">
        <x:v>0.07675477843687933</x:v>
      </x:c>
      <x:c r="C3132" s="24" t="n">
        <x:v>0.32117036820741873</x:v>
      </x:c>
      <x:c r="D3132" s="19" t="n">
        <x:v>0.02311736898275143</x:v>
      </x:c>
      <x:c r="E3132" s="19" t="n">
        <x:v>0.05767464036085215</x:v>
      </x:c>
      <x:c r="F3132" s="19" t="n">
        <x:v>-0.2704489335588835</x:v>
      </x:c>
      <x:c r="G3132" s="19" t="n">
        <x:v>-0.046699458057484544</x:v>
      </x:c>
      <x:c r="H3132" s="19" t="n">
        <x:v>0.5010989951016711</x:v>
      </x:c>
      <x:c r="I3132" s="19" t="n">
        <x:v>0.06328473597030665</x:v>
      </x:c>
      <x:c r="J3132" s="19" t="n">
        <x:v>0.06027834664358011</x:v>
      </x:c>
      <x:c r="K3132" s="19" t="n">
        <x:v>0.06330931519797672</x:v>
      </x:c>
      <x:c r="L3132" s="19" t="n">
        <x:v>0.055516213770871445</x:v>
      </x:c>
      <x:c r="M3132" s="19" t="n">
        <x:v>0.0571600264583833</x:v>
      </x:c>
      <x:c r="N3132" s="19" t="n">
        <x:v>0.057184097756004346</x:v>
      </x:c>
      <x:c r="O3132" s="19" t="n">
        <x:v>0.06329535796704136</x:v>
      </x:c>
      <x:c r="P3132" s="19" t="n">
        <x:v>0.06751973087504098</x:v>
      </x:c>
      <x:c r="Q3132" s="19" t="n">
        <x:v>0.06535139072629931</x:v>
      </x:c>
      <x:c r="R3132" s="19" t="n">
        <x:v>0.05236540367268958</x:v>
      </x:c>
      <x:c r="S3132" s="21" t="n">
        <x:v>7905.024038981777</x:v>
      </x:c>
      <x:c r="T3132" s="21" t="n">
        <x:v>12745.797240643262</x:v>
      </x:c>
      <x:c r="U3132" s="21" t="n">
        <x:v>15906.792159731292</x:v>
      </x:c>
      <x:c r="V3132" s="21" t="n">
        <x:v>19420.14292577667</x:v>
      </x:c>
      <x:c r="W3132" s="21" t="n">
        <x:v>23316.949441826288</x:v>
      </x:c>
      <x:c r="X3132" s="21" t="n">
        <x:v>24903.140887730526</x:v>
      </x:c>
      <x:c r="Y3132" s="21" t="n">
        <x:v>26127.241328710115</x:v>
      </x:c>
      <x:c r="Z3132" s="21" t="n">
        <x:v>27147.255946572255</x:v>
      </x:c>
      <x:c r="AA3132" s="21" t="n">
        <x:v>27912.242642029272</x:v>
      </x:c>
      <x:c r="AB3132" s="21" t="n">
        <x:v>28381.186219254927</x:v>
      </x:c>
      <x:c r="AC3132" s="21" t="n">
        <x:v>37018.93854685425</x:v>
      </x:c>
      <x:c r="AD3132" s="25" t="n">
        <x:f>AC3132*(1+Inputs!$C$14)*(1-Inputs!$C$14/Inputs!$C$15)</x:f>
        <x:v>29374.527736928845</x:v>
      </x:c>
      <x:c r="AE3132" s="25" t="n">
        <x:f>AD3132/(B3132-Inputs!$C$14)</x:f>
        <x:v>703500.9844761671</x:v>
      </x:c>
      <x:c r="AF3132" s="25" t="n">
        <x:f>S3132/(1+B3132)^1+T3132/(1+B3132)^2+U3132/(1+B3132)^3+V3132/(1+B3132)^4+W3132/(1+B3132)^5+X3132/(1+B3132)^6+Y3132/(1+B3132)^7+Z3132/(1+B3132)^8+AA3132/(1+B3132)^9+AB3132/(1+B3132)^10+AE3132/(1+B3132)^10</x:f>
        <x:v>471912.9909622548</x:v>
      </x:c>
      <x:c r="AG3132" s="25" t="n">
        <x:f>(AF3132+Inputs!$C$12)/Inputs!$C$13</x:f>
        <x:v>402.36039036184235</x:v>
      </x:c>
      <x:c r="AH3132" s="25" t="n">
        <x:f>(S3132+Inputs!$C$11)*Inputs!$C$8-Inputs!$C$11</x:f>
        <x:v>1828.2934538791342</x:v>
      </x:c>
      <x:c r="AI3132" s="25" t="n">
        <x:f>Inputs!$C$12+AH3132-Inputs!$C$10*Inputs!$C$13</x:f>
        <x:v>24146.208869079128</x:v>
      </x:c>
      <x:c r="AJ3132" s="25" t="n">
        <x:f>(S3132+Inputs!$C$11)*(1-Inputs!$C$8)</x:f>
        <x:v>6076.730585102644</x:v>
      </x:c>
      <x:c r="AK3132" s="25" t="n">
        <x:f>AJ3132/(1+B3132)^(1-Inputs!$C$8)+T3132/(1+B3132)^(2-Inputs!$C$8)+U3132/(1+B3132)^(3-Inputs!$C$8)+V3132/(1+B3132)^(4-Inputs!$C$8)+W3132/(1+B3132)^(5-Inputs!$C$8)+X3132/(1+B3132)^(6-Inputs!$C$8)+Y3132/(1+B3132)^(7-Inputs!$C$8)+Z3132/(1+B3132)^(8-Inputs!$C$8)+AA3132/(1+B3132)^(9-Inputs!$C$8)+AB3132/(1+B3132)^(10-Inputs!$C$8)+AE3132/(1+B3132)^(10-Inputs!$C$8)</x:f>
        <x:v>486791.52238505194</x:v>
      </x:c>
      <x:c r="AL3132" s="25" t="n">
        <x:f>(AK3132+AI3132)/Inputs!$C$13</x:f>
        <x:v>407.69122397636585</x:v>
      </x:c>
      <x:c r="AM3132" s="26" t="n">
        <x:f>IF(AL3132&gt;=Inputs!$C$7,1,0)</x:f>
        <x:v>1</x:v>
      </x:c>
      <x:c r="AN3132" s="26" t="n">
        <x:f>IF(Inputs!$C$7&lt;=(1-Inputs!$C$16)*AL3132,1,0)</x:f>
        <x:v>1</x:v>
      </x:c>
    </x:row>
    <x:row r="3133" ht="20" customHeight="1">
      <x:c r="A3133" s="16" t="n">
        <x:v>3128</x:v>
      </x:c>
      <x:c r="B3133" s="19" t="n">
        <x:v>0.07517484745945498</x:v>
      </x:c>
      <x:c r="C3133" s="24" t="n">
        <x:v>0.663716925810121</x:v>
      </x:c>
      <x:c r="D3133" s="19" t="n">
        <x:v>0.018955245791350706</x:v>
      </x:c>
      <x:c r="E3133" s="19" t="n">
        <x:v>0.041815674206341386</x:v>
      </x:c>
      <x:c r="F3133" s="19" t="n">
        <x:v>-0.18400788028679815</x:v>
      </x:c>
      <x:c r="G3133" s="19" t="n">
        <x:v>-0.05822892837065695</x:v>
      </x:c>
      <x:c r="H3133" s="19" t="n">
        <x:v>0.5722933460199044</x:v>
      </x:c>
      <x:c r="I3133" s="19" t="n">
        <x:v>0.04988154207843195</x:v>
      </x:c>
      <x:c r="J3133" s="19" t="n">
        <x:v>0.05764530437830785</x:v>
      </x:c>
      <x:c r="K3133" s="19" t="n">
        <x:v>0.04692057757912039</x:v>
      </x:c>
      <x:c r="L3133" s="19" t="n">
        <x:v>0.057436493417482096</x:v>
      </x:c>
      <x:c r="M3133" s="19" t="n">
        <x:v>0.05543295607102096</x:v>
      </x:c>
      <x:c r="N3133" s="19" t="n">
        <x:v>0.056245075552348</x:v>
      </x:c>
      <x:c r="O3133" s="19" t="n">
        <x:v>0.05433314137498314</x:v>
      </x:c>
      <x:c r="P3133" s="19" t="n">
        <x:v>0.057802126905072554</x:v>
      </x:c>
      <x:c r="Q3133" s="19" t="n">
        <x:v>0.056522875839260675</x:v>
      </x:c>
      <x:c r="R3133" s="19" t="n">
        <x:v>0.04867941996089599</x:v>
      </x:c>
      <x:c r="S3133" s="21" t="n">
        <x:v>9378.775270672988</x:v>
      </x:c>
      <x:c r="T3133" s="21" t="n">
        <x:v>14829.526051494126</x:v>
      </x:c>
      <x:c r="U3133" s="21" t="n">
        <x:v>17999.762253000445</x:v>
      </x:c>
      <x:c r="V3133" s="21" t="n">
        <x:v>21345.954595061794</x:v>
      </x:c>
      <x:c r="W3133" s="21" t="n">
        <x:v>25095.82362820876</x:v>
      </x:c>
      <x:c r="X3133" s="21" t="n">
        <x:v>26396.081094622492</x:v>
      </x:c>
      <x:c r="Y3133" s="21" t="n">
        <x:v>27406.494591513427</x:v>
      </x:c>
      <x:c r="Z3133" s="21" t="n">
        <x:v>28225.75034514736</x:v>
      </x:c>
      <x:c r="AA3133" s="21" t="n">
        <x:v>28839.03897273267</x:v>
      </x:c>
      <x:c r="AB3133" s="21" t="n">
        <x:v>29218.492945831775</x:v>
      </x:c>
      <x:c r="AC3133" s="21" t="n">
        <x:v>38111.07775543276</x:v>
      </x:c>
      <x:c r="AD3133" s="25" t="n">
        <x:f>AC3133*(1+Inputs!$C$14)*(1-Inputs!$C$14/Inputs!$C$15)</x:f>
        <x:v>30241.14019893589</x:v>
      </x:c>
      <x:c r="AE3133" s="25" t="n">
        <x:f>AD3133/(B3133-Inputs!$C$14)</x:f>
        <x:v>752738.1461611192</x:v>
      </x:c>
      <x:c r="AF3133" s="25" t="n">
        <x:f>S3133/(1+B3133)^1+T3133/(1+B3133)^2+U3133/(1+B3133)^3+V3133/(1+B3133)^4+W3133/(1+B3133)^5+X3133/(1+B3133)^6+Y3133/(1+B3133)^7+Z3133/(1+B3133)^8+AA3133/(1+B3133)^9+AB3133/(1+B3133)^10+AE3133/(1+B3133)^10</x:f>
        <x:v>512670.59356747614</x:v>
      </x:c>
      <x:c r="AG3133" s="25" t="n">
        <x:f>(AF3133+Inputs!$C$12)/Inputs!$C$13</x:f>
        <x:v>434.88199891809177</x:v>
      </x:c>
      <x:c r="AH3133" s="25" t="n">
        <x:f>(S3133+Inputs!$C$11)*Inputs!$C$8-Inputs!$C$11</x:f>
        <x:v>2518.735811739948</x:v>
      </x:c>
      <x:c r="AI3133" s="25" t="n">
        <x:f>Inputs!$C$12+AH3133-Inputs!$C$10*Inputs!$C$13</x:f>
        <x:v>24836.651226939946</x:v>
      </x:c>
      <x:c r="AJ3133" s="25" t="n">
        <x:f>(S3133+Inputs!$C$11)*(1-Inputs!$C$8)</x:f>
        <x:v>6860.039458933041</x:v>
      </x:c>
      <x:c r="AK3133" s="25" t="n">
        <x:f>AJ3133/(1+B3133)^(1-Inputs!$C$8)+T3133/(1+B3133)^(2-Inputs!$C$8)+U3133/(1+B3133)^(3-Inputs!$C$8)+V3133/(1+B3133)^(4-Inputs!$C$8)+W3133/(1+B3133)^(5-Inputs!$C$8)+X3133/(1+B3133)^(6-Inputs!$C$8)+Y3133/(1+B3133)^(7-Inputs!$C$8)+Z3133/(1+B3133)^(8-Inputs!$C$8)+AA3133/(1+B3133)^(9-Inputs!$C$8)+AB3133/(1+B3133)^(10-Inputs!$C$8)+AE3133/(1+B3133)^(10-Inputs!$C$8)</x:f>
        <x:v>527955.2440262088</x:v>
      </x:c>
      <x:c r="AL3133" s="25" t="n">
        <x:f>(AK3133+AI3133)/Inputs!$C$13</x:f>
        <x:v>441.0878089327819</x:v>
      </x:c>
      <x:c r="AM3133" s="26" t="n">
        <x:f>IF(AL3133&gt;=Inputs!$C$7,1,0)</x:f>
        <x:v>1</x:v>
      </x:c>
      <x:c r="AN3133" s="26" t="n">
        <x:f>IF(Inputs!$C$7&lt;=(1-Inputs!$C$16)*AL3133,1,0)</x:f>
        <x:v>1</x:v>
      </x:c>
    </x:row>
    <x:row r="3134" ht="20" customHeight="1">
      <x:c r="A3134" s="16" t="n">
        <x:v>3129</x:v>
      </x:c>
      <x:c r="B3134" s="19" t="n">
        <x:v>0.07651872199144524</x:v>
      </x:c>
      <x:c r="C3134" s="24" t="n">
        <x:v>0.21306047462260835</x:v>
      </x:c>
      <x:c r="D3134" s="19" t="n">
        <x:v>0.036363653936079744</x:v>
      </x:c>
      <x:c r="E3134" s="19" t="n">
        <x:v>0.06104746846540622</x:v>
      </x:c>
      <x:c r="F3134" s="19" t="n">
        <x:v>-0.20207585082367702</x:v>
      </x:c>
      <x:c r="G3134" s="19" t="n">
        <x:v>-0.09412675581278165</x:v>
      </x:c>
      <x:c r="H3134" s="19" t="n">
        <x:v>0.840694830295007</x:v>
      </x:c>
      <x:c r="I3134" s="19" t="n">
        <x:v>0.050673285746373725</x:v>
      </x:c>
      <x:c r="J3134" s="19" t="n">
        <x:v>0.05076756559796081</x:v>
      </x:c>
      <x:c r="K3134" s="19" t="n">
        <x:v>0.05458675559740982</x:v>
      </x:c>
      <x:c r="L3134" s="19" t="n">
        <x:v>0.055988864466941096</x:v>
      </x:c>
      <x:c r="M3134" s="19" t="n">
        <x:v>0.052961013651682834</x:v>
      </x:c>
      <x:c r="N3134" s="19" t="n">
        <x:v>0.05438034905925292</x:v>
      </x:c>
      <x:c r="O3134" s="19" t="n">
        <x:v>0.055960792895238004</x:v>
      </x:c>
      <x:c r="P3134" s="19" t="n">
        <x:v>0.06318784829123729</x:v>
      </x:c>
      <x:c r="Q3134" s="19" t="n">
        <x:v>0.05246450864919894</x:v>
      </x:c>
      <x:c r="R3134" s="19" t="n">
        <x:v>0.06380024338492263</x:v>
      </x:c>
      <x:c r="S3134" s="21" t="n">
        <x:v>8995.747986421822</x:v>
      </x:c>
      <x:c r="T3134" s="21" t="n">
        <x:v>14356.433983295274</x:v>
      </x:c>
      <x:c r="U3134" s="21" t="n">
        <x:v>17913.644733432942</x:v>
      </x:c>
      <x:c r="V3134" s="21" t="n">
        <x:v>21816.015001050073</x:v>
      </x:c>
      <x:c r="W3134" s="21" t="n">
        <x:v>26172.02955113083</x:v>
      </x:c>
      <x:c r="X3134" s="21" t="n">
        <x:v>28152.700704542392</x:v>
      </x:c>
      <x:c r="Y3134" s="21" t="n">
        <x:v>29642.13032716494</x:v>
      </x:c>
      <x:c r="Z3134" s="21" t="n">
        <x:v>30825.35682401204</x:v>
      </x:c>
      <x:c r="AA3134" s="21" t="n">
        <x:v>31651.03828384226</x:v>
      </x:c>
      <x:c r="AB3134" s="21" t="n">
        <x:v>32055.960821551333</x:v>
      </x:c>
      <x:c r="AC3134" s="21" t="n">
        <x:v>41812.12281071913</x:v>
      </x:c>
      <x:c r="AD3134" s="25" t="n">
        <x:f>AC3134*(1+Inputs!$C$14)*(1-Inputs!$C$14/Inputs!$C$15)</x:f>
        <x:v>33177.91945030562</x:v>
      </x:c>
      <x:c r="AE3134" s="25" t="n">
        <x:f>AD3134/(B3134-Inputs!$C$14)</x:f>
        <x:v>799107.435367153</x:v>
      </x:c>
      <x:c r="AF3134" s="25" t="n">
        <x:f>S3134/(1+B3134)^1+T3134/(1+B3134)^2+U3134/(1+B3134)^3+V3134/(1+B3134)^4+W3134/(1+B3134)^5+X3134/(1+B3134)^6+Y3134/(1+B3134)^7+Z3134/(1+B3134)^8+AA3134/(1+B3134)^9+AB3134/(1+B3134)^10+AE3134/(1+B3134)^10</x:f>
        <x:v>536240.532864881</x:v>
      </x:c>
      <x:c r="AG3134" s="25" t="n">
        <x:f>(AF3134+Inputs!$C$12)/Inputs!$C$13</x:f>
        <x:v>453.6890996926246</x:v>
      </x:c>
      <x:c r="AH3134" s="25" t="n">
        <x:f>(S3134+Inputs!$C$11)*Inputs!$C$8-Inputs!$C$11</x:f>
        <x:v>2339.290152542826</x:v>
      </x:c>
      <x:c r="AI3134" s="25" t="n">
        <x:f>Inputs!$C$12+AH3134-Inputs!$C$10*Inputs!$C$13</x:f>
        <x:v>24657.20556774282</x:v>
      </x:c>
      <x:c r="AJ3134" s="25" t="n">
        <x:f>(S3134+Inputs!$C$11)*(1-Inputs!$C$8)</x:f>
        <x:v>6656.457833878996</x:v>
      </x:c>
      <x:c r="AK3134" s="25" t="n">
        <x:f>AJ3134/(1+B3134)^(1-Inputs!$C$8)+T3134/(1+B3134)^(2-Inputs!$C$8)+U3134/(1+B3134)^(3-Inputs!$C$8)+V3134/(1+B3134)^(4-Inputs!$C$8)+W3134/(1+B3134)^(5-Inputs!$C$8)+X3134/(1+B3134)^(6-Inputs!$C$8)+Y3134/(1+B3134)^(7-Inputs!$C$8)+Z3134/(1+B3134)^(8-Inputs!$C$8)+AA3134/(1+B3134)^(9-Inputs!$C$8)+AB3134/(1+B3134)^(10-Inputs!$C$8)+AE3134/(1+B3134)^(10-Inputs!$C$8)</x:f>
        <x:v>552838.2200229638</x:v>
      </x:c>
      <x:c r="AL3134" s="25" t="n">
        <x:f>(AK3134+AI3134)/Inputs!$C$13</x:f>
        <x:v>460.7994330775389</x:v>
      </x:c>
      <x:c r="AM3134" s="26" t="n">
        <x:f>IF(AL3134&gt;=Inputs!$C$7,1,0)</x:f>
        <x:v>1</x:v>
      </x:c>
      <x:c r="AN3134" s="26" t="n">
        <x:f>IF(Inputs!$C$7&lt;=(1-Inputs!$C$16)*AL3134,1,0)</x:f>
        <x:v>1</x:v>
      </x:c>
    </x:row>
    <x:row r="3135" ht="20" customHeight="1">
      <x:c r="A3135" s="16" t="n">
        <x:v>3130</x:v>
      </x:c>
      <x:c r="B3135" s="19" t="n">
        <x:v>0.08720127097444576</x:v>
      </x:c>
      <x:c r="C3135" s="24" t="n">
        <x:v>0.6557063302944641</x:v>
      </x:c>
      <x:c r="D3135" s="19" t="n">
        <x:v>0.030734663734584444</x:v>
      </x:c>
      <x:c r="E3135" s="19" t="n">
        <x:v>0.04502985199361234</x:v>
      </x:c>
      <x:c r="F3135" s="19" t="n">
        <x:v>-0.13474008624805153</x:v>
      </x:c>
      <x:c r="G3135" s="19" t="n">
        <x:v>-0.08436124068974607</x:v>
      </x:c>
      <x:c r="H3135" s="19" t="n">
        <x:v>0.8021400613401681</x:v>
      </x:c>
      <x:c r="I3135" s="19" t="n">
        <x:v>0.07181245582700854</x:v>
      </x:c>
      <x:c r="J3135" s="19" t="n">
        <x:v>0.05321044347453494</x:v>
      </x:c>
      <x:c r="K3135" s="19" t="n">
        <x:v>0.06528086355456594</x:v>
      </x:c>
      <x:c r="L3135" s="19" t="n">
        <x:v>0.06065416158378298</x:v>
      </x:c>
      <x:c r="M3135" s="19" t="n">
        <x:v>0.05779236519897836</x:v>
      </x:c>
      <x:c r="N3135" s="19" t="n">
        <x:v>0.061958383612776516</x:v>
      </x:c>
      <x:c r="O3135" s="19" t="n">
        <x:v>0.05491278451898666</x:v>
      </x:c>
      <x:c r="P3135" s="19" t="n">
        <x:v>0.06372251337308968</x:v>
      </x:c>
      <x:c r="Q3135" s="19" t="n">
        <x:v>0.062241795212818266</x:v>
      </x:c>
      <x:c r="R3135" s="19" t="n">
        <x:v>0.06507441484935611</x:v>
      </x:c>
      <x:c r="S3135" s="21" t="n">
        <x:v>10145.587201311913</x:v>
      </x:c>
      <x:c r="T3135" s="21" t="n">
        <x:v>16100.738510618352</x:v>
      </x:c>
      <x:c r="U3135" s="21" t="n">
        <x:v>19607.64352496592</x:v>
      </x:c>
      <x:c r="V3135" s="21" t="n">
        <x:v>23368.229114011167</x:v>
      </x:c>
      <x:c r="W3135" s="21" t="n">
        <x:v>27547.139576641763</x:v>
      </x:c>
      <x:c r="X3135" s="21" t="n">
        <x:v>29157.45891542574</x:v>
      </x:c>
      <x:c r="Y3135" s="21" t="n">
        <x:v>30402.707950980006</x:v>
      </x:c>
      <x:c r="Z3135" s="21" t="n">
        <x:v>31360.27643394487</x:v>
      </x:c>
      <x:c r="AA3135" s="21" t="n">
        <x:v>32031.174778775636</x:v>
      </x:c>
      <x:c r="AB3135" s="21" t="n">
        <x:v>32365.533824142378</x:v>
      </x:c>
      <x:c r="AC3135" s="21" t="n">
        <x:v>42215.91368366397</x:v>
      </x:c>
      <x:c r="AD3135" s="25" t="n">
        <x:f>AC3135*(1+Inputs!$C$14)*(1-Inputs!$C$14/Inputs!$C$15)</x:f>
        <x:v>33498.32750798736</x:v>
      </x:c>
      <x:c r="AE3135" s="25" t="n">
        <x:f>AD3135/(B3135-Inputs!$C$14)</x:f>
        <x:v>641714.78745002</x:v>
      </x:c>
      <x:c r="AF3135" s="25" t="n">
        <x:f>S3135/(1+B3135)^1+T3135/(1+B3135)^2+U3135/(1+B3135)^3+V3135/(1+B3135)^4+W3135/(1+B3135)^5+X3135/(1+B3135)^6+Y3135/(1+B3135)^7+Z3135/(1+B3135)^8+AA3135/(1+B3135)^9+AB3135/(1+B3135)^10+AE3135/(1+B3135)^10</x:f>
        <x:v>430974.8809162659</x:v>
      </x:c>
      <x:c r="AG3135" s="25" t="n">
        <x:f>(AF3135+Inputs!$C$12)/Inputs!$C$13</x:f>
        <x:v>369.69474996969245</x:v>
      </x:c>
      <x:c r="AH3135" s="25" t="n">
        <x:f>(S3135+Inputs!$C$11)*Inputs!$C$8-Inputs!$C$11</x:f>
        <x:v>2877.9819491077733</x:v>
      </x:c>
      <x:c r="AI3135" s="25" t="n">
        <x:f>Inputs!$C$12+AH3135-Inputs!$C$10*Inputs!$C$13</x:f>
        <x:v>25195.89736430777</x:v>
      </x:c>
      <x:c r="AJ3135" s="25" t="n">
        <x:f>(S3135+Inputs!$C$11)*(1-Inputs!$C$8)</x:f>
        <x:v>7267.605252204141</x:v>
      </x:c>
      <x:c r="AK3135" s="25" t="n">
        <x:f>AJ3135/(1+B3135)^(1-Inputs!$C$8)+T3135/(1+B3135)^(2-Inputs!$C$8)+U3135/(1+B3135)^(3-Inputs!$C$8)+V3135/(1+B3135)^(4-Inputs!$C$8)+W3135/(1+B3135)^(5-Inputs!$C$8)+X3135/(1+B3135)^(6-Inputs!$C$8)+Y3135/(1+B3135)^(7-Inputs!$C$8)+Z3135/(1+B3135)^(8-Inputs!$C$8)+AA3135/(1+B3135)^(9-Inputs!$C$8)+AB3135/(1+B3135)^(10-Inputs!$C$8)+AE3135/(1+B3135)^(10-Inputs!$C$8)</x:f>
        <x:v>445437.8924473309</x:v>
      </x:c>
      <x:c r="AL3135" s="25" t="n">
        <x:f>(AK3135+AI3135)/Inputs!$C$13</x:f>
        <x:v>375.53160409973407</x:v>
      </x:c>
      <x:c r="AM3135" s="26" t="n">
        <x:f>IF(AL3135&gt;=Inputs!$C$7,1,0)</x:f>
        <x:v>1</x:v>
      </x:c>
      <x:c r="AN3135" s="26" t="n">
        <x:f>IF(Inputs!$C$7&lt;=(1-Inputs!$C$16)*AL3135,1,0)</x:f>
        <x:v>1</x:v>
      </x:c>
    </x:row>
    <x:row r="3136" ht="20" customHeight="1">
      <x:c r="A3136" s="16" t="n">
        <x:v>3131</x:v>
      </x:c>
      <x:c r="B3136" s="19" t="n">
        <x:v>0.07800824288408978</x:v>
      </x:c>
      <x:c r="C3136" s="24" t="n">
        <x:v>0.6835900933754431</x:v>
      </x:c>
      <x:c r="D3136" s="19" t="n">
        <x:v>0.037167716773963376</x:v>
      </x:c>
      <x:c r="E3136" s="19" t="n">
        <x:v>0.04962919280365242</x:v>
      </x:c>
      <x:c r="F3136" s="19" t="n">
        <x:v>-0.15840473131938668</x:v>
      </x:c>
      <x:c r="G3136" s="19" t="n">
        <x:v>-0.06189985245979244</x:v>
      </x:c>
      <x:c r="H3136" s="19" t="n">
        <x:v>0.7731724772352493</x:v>
      </x:c>
      <x:c r="I3136" s="19" t="n">
        <x:v>0.06337475330743586</x:v>
      </x:c>
      <x:c r="J3136" s="19" t="n">
        <x:v>0.07049252614515922</x:v>
      </x:c>
      <x:c r="K3136" s="19" t="n">
        <x:v>0.07149145832684212</x:v>
      </x:c>
      <x:c r="L3136" s="19" t="n">
        <x:v>0.06074564969120161</x:v>
      </x:c>
      <x:c r="M3136" s="19" t="n">
        <x:v>0.07682671873862659</x:v>
      </x:c>
      <x:c r="N3136" s="19" t="n">
        <x:v>0.06914407161883332</x:v>
      </x:c>
      <x:c r="O3136" s="19" t="n">
        <x:v>0.07643872333893229</x:v>
      </x:c>
      <x:c r="P3136" s="19" t="n">
        <x:v>0.062418454052923386</x:v>
      </x:c>
      <x:c r="Q3136" s="19" t="n">
        <x:v>0.06615420411614309</x:v>
      </x:c>
      <x:c r="R3136" s="19" t="n">
        <x:v>0.07192890306678124</x:v>
      </x:c>
      <x:c r="S3136" s="21" t="n">
        <x:v>9894.344379554712</x:v>
      </x:c>
      <x:c r="T3136" s="21" t="n">
        <x:v>15815.948903011977</x:v>
      </x:c>
      <x:c r="U3136" s="21" t="n">
        <x:v>19624.808774310783</x:v>
      </x:c>
      <x:c r="V3136" s="21" t="n">
        <x:v>23819.0401097007</x:v>
      </x:c>
      <x:c r="W3136" s="21" t="n">
        <x:v>28531.183739728753</x:v>
      </x:c>
      <x:c r="X3136" s="21" t="n">
        <x:v>30491.165247188932</x:v>
      </x:c>
      <x:c r="Y3136" s="21" t="n">
        <x:v>31975.082175054</x:v>
      </x:c>
      <x:c r="Z3136" s="21" t="n">
        <x:v>33132.07029549296</x:v>
      </x:c>
      <x:c r="AA3136" s="21" t="n">
        <x:v>33870.513457924826</x:v>
      </x:c>
      <x:c r="AB3136" s="21" t="n">
        <x:v>34201.64556599925</x:v>
      </x:c>
      <x:c r="AC3136" s="21" t="n">
        <x:v>44610.842042607714</x:v>
      </x:c>
      <x:c r="AD3136" s="25" t="n">
        <x:f>AC3136*(1+Inputs!$C$14)*(1-Inputs!$C$14/Inputs!$C$15)</x:f>
        <x:v>35398.703160809215</x:v>
      </x:c>
      <x:c r="AE3136" s="25" t="n">
        <x:f>AD3136/(B3136-Inputs!$C$14)</x:f>
        <x:v>823067.8769232958</x:v>
      </x:c>
      <x:c r="AF3136" s="25" t="n">
        <x:f>S3136/(1+B3136)^1+T3136/(1+B3136)^2+U3136/(1+B3136)^3+V3136/(1+B3136)^4+W3136/(1+B3136)^5+X3136/(1+B3136)^6+Y3136/(1+B3136)^7+Z3136/(1+B3136)^8+AA3136/(1+B3136)^9+AB3136/(1+B3136)^10+AE3136/(1+B3136)^10</x:f>
        <x:v>553890.8054065112</x:v>
      </x:c>
      <x:c r="AG3136" s="25" t="n">
        <x:f>(AF3136+Inputs!$C$12)/Inputs!$C$13</x:f>
        <x:v>467.77273606520356</x:v>
      </x:c>
      <x:c r="AH3136" s="25" t="n">
        <x:f>(S3136+Inputs!$C$11)*Inputs!$C$8-Inputs!$C$11</x:f>
        <x:v>2760.276407955769</x:v>
      </x:c>
      <x:c r="AI3136" s="25" t="n">
        <x:f>Inputs!$C$12+AH3136-Inputs!$C$10*Inputs!$C$13</x:f>
        <x:v>25078.191823155765</x:v>
      </x:c>
      <x:c r="AJ3136" s="25" t="n">
        <x:f>(S3136+Inputs!$C$11)*(1-Inputs!$C$8)</x:f>
        <x:v>7134.067971598944</x:v>
      </x:c>
      <x:c r="AK3136" s="25" t="n">
        <x:f>AJ3136/(1+B3136)^(1-Inputs!$C$8)+T3136/(1+B3136)^(2-Inputs!$C$8)+U3136/(1+B3136)^(3-Inputs!$C$8)+V3136/(1+B3136)^(4-Inputs!$C$8)+W3136/(1+B3136)^(5-Inputs!$C$8)+X3136/(1+B3136)^(6-Inputs!$C$8)+Y3136/(1+B3136)^(7-Inputs!$C$8)+Z3136/(1+B3136)^(8-Inputs!$C$8)+AA3136/(1+B3136)^(9-Inputs!$C$8)+AB3136/(1+B3136)^(10-Inputs!$C$8)+AE3136/(1+B3136)^(10-Inputs!$C$8)</x:f>
        <x:v>571077.5144470964</x:v>
      </x:c>
      <x:c r="AL3136" s="25" t="n">
        <x:f>(AK3136+AI3136)/Inputs!$C$13</x:f>
        <x:v>475.68898263441537</x:v>
      </x:c>
      <x:c r="AM3136" s="26" t="n">
        <x:f>IF(AL3136&gt;=Inputs!$C$7,1,0)</x:f>
        <x:v>1</x:v>
      </x:c>
      <x:c r="AN3136" s="26" t="n">
        <x:f>IF(Inputs!$C$7&lt;=(1-Inputs!$C$16)*AL3136,1,0)</x:f>
        <x:v>1</x:v>
      </x:c>
    </x:row>
    <x:row r="3137" ht="20" customHeight="1">
      <x:c r="A3137" s="16" t="n">
        <x:v>3132</x:v>
      </x:c>
      <x:c r="B3137" s="19" t="n">
        <x:v>0.08816048054346474</x:v>
      </x:c>
      <x:c r="C3137" s="24" t="n">
        <x:v>0.6092820769387401</x:v>
      </x:c>
      <x:c r="D3137" s="19" t="n">
        <x:v>0.042226937488437956</x:v>
      </x:c>
      <x:c r="E3137" s="19" t="n">
        <x:v>0.058199470255771935</x:v>
      </x:c>
      <x:c r="F3137" s="19" t="n">
        <x:v>-0.13026748078821018</x:v>
      </x:c>
      <x:c r="G3137" s="19" t="n">
        <x:v>-0.04767817782774103</x:v>
      </x:c>
      <x:c r="H3137" s="19" t="n">
        <x:v>0.8366612269857399</x:v>
      </x:c>
      <x:c r="I3137" s="19" t="n">
        <x:v>0.05765873747642786</x:v>
      </x:c>
      <x:c r="J3137" s="19" t="n">
        <x:v>0.06912102246233758</x:v>
      </x:c>
      <x:c r="K3137" s="19" t="n">
        <x:v>0.06585733958785908</x:v>
      </x:c>
      <x:c r="L3137" s="19" t="n">
        <x:v>0.05184943334071363</x:v>
      </x:c>
      <x:c r="M3137" s="19" t="n">
        <x:v>0.06430425094351336</x:v>
      </x:c>
      <x:c r="N3137" s="19" t="n">
        <x:v>0.05191268851832433</x:v>
      </x:c>
      <x:c r="O3137" s="19" t="n">
        <x:v>0.05772583258740838</x:v>
      </x:c>
      <x:c r="P3137" s="19" t="n">
        <x:v>0.05317857557550611</x:v>
      </x:c>
      <x:c r="Q3137" s="19" t="n">
        <x:v>0.05578384196537968</x:v>
      </x:c>
      <x:c r="R3137" s="19" t="n">
        <x:v>0.05482652429850873</x:v>
      </x:c>
      <x:c r="S3137" s="21" t="n">
        <x:v>10503.358922153388</x:v>
      </x:c>
      <x:c r="T3137" s="21" t="n">
        <x:v>16586.139860786294</x:v>
      </x:c>
      <x:c r="U3137" s="21" t="n">
        <x:v>20460.24042421046</x:v>
      </x:c>
      <x:c r="V3137" s="21" t="n">
        <x:v>24744.711674962502</x:v>
      </x:c>
      <x:c r="W3137" s="21" t="n">
        <x:v>29571.118060529632</x:v>
      </x:c>
      <x:c r="X3137" s="21" t="n">
        <x:v>31723.327814458724</x:v>
      </x:c>
      <x:c r="Y3137" s="21" t="n">
        <x:v>33355.8619667721</x:v>
      </x:c>
      <x:c r="Z3137" s="21" t="n">
        <x:v>34612.80265705968</x:v>
      </x:c>
      <x:c r="AA3137" s="21" t="n">
        <x:v>35409.80164744098</x:v>
      </x:c>
      <x:c r="AB3137" s="21" t="n">
        <x:v>35719.97165607495</x:v>
      </x:c>
      <x:c r="AC3137" s="21" t="n">
        <x:v>46591.26737748907</x:v>
      </x:c>
      <x:c r="AD3137" s="25" t="n">
        <x:f>AC3137*(1+Inputs!$C$14)*(1-Inputs!$C$14/Inputs!$C$15)</x:f>
        <x:v>36970.17066403758</x:v>
      </x:c>
      <x:c r="AE3137" s="25" t="n">
        <x:f>AD3137/(B3137-Inputs!$C$14)</x:f>
        <x:v>695444.6289064346</x:v>
      </x:c>
      <x:c r="AF3137" s="25" t="n">
        <x:f>S3137/(1+B3137)^1+T3137/(1+B3137)^2+U3137/(1+B3137)^3+V3137/(1+B3137)^4+W3137/(1+B3137)^5+X3137/(1+B3137)^6+Y3137/(1+B3137)^7+Z3137/(1+B3137)^8+AA3137/(1+B3137)^9+AB3137/(1+B3137)^10+AE3137/(1+B3137)^10</x:f>
        <x:v>462415.592313992</x:v>
      </x:c>
      <x:c r="AG3137" s="25" t="n">
        <x:f>(AF3137+Inputs!$C$12)/Inputs!$C$13</x:f>
        <x:v>394.78215559339486</x:v>
      </x:c>
      <x:c r="AH3137" s="25" t="n">
        <x:f>(S3137+Inputs!$C$11)*Inputs!$C$8-Inputs!$C$11</x:f>
        <x:v>3045.595549830766</x:v>
      </x:c>
      <x:c r="AI3137" s="25" t="n">
        <x:f>Inputs!$C$12+AH3137-Inputs!$C$10*Inputs!$C$13</x:f>
        <x:v>25363.510965030764</x:v>
      </x:c>
      <x:c r="AJ3137" s="25" t="n">
        <x:f>(S3137+Inputs!$C$11)*(1-Inputs!$C$8)</x:f>
        <x:v>7457.763372322623</x:v>
      </x:c>
      <x:c r="AK3137" s="25" t="n">
        <x:f>AJ3137/(1+B3137)^(1-Inputs!$C$8)+T3137/(1+B3137)^(2-Inputs!$C$8)+U3137/(1+B3137)^(3-Inputs!$C$8)+V3137/(1+B3137)^(4-Inputs!$C$8)+W3137/(1+B3137)^(5-Inputs!$C$8)+X3137/(1+B3137)^(6-Inputs!$C$8)+Y3137/(1+B3137)^(7-Inputs!$C$8)+Z3137/(1+B3137)^(8-Inputs!$C$8)+AA3137/(1+B3137)^(9-Inputs!$C$8)+AB3137/(1+B3137)^(10-Inputs!$C$8)+AE3137/(1+B3137)^(10-Inputs!$C$8)</x:f>
        <x:v>478174.3076541553</x:v>
      </x:c>
      <x:c r="AL3137" s="25" t="n">
        <x:f>(AK3137+AI3137)/Inputs!$C$13</x:f>
        <x:v>401.78663080401634</x:v>
      </x:c>
      <x:c r="AM3137" s="26" t="n">
        <x:f>IF(AL3137&gt;=Inputs!$C$7,1,0)</x:f>
        <x:v>1</x:v>
      </x:c>
      <x:c r="AN3137" s="26" t="n">
        <x:f>IF(Inputs!$C$7&lt;=(1-Inputs!$C$16)*AL3137,1,0)</x:f>
        <x:v>1</x:v>
      </x:c>
    </x:row>
    <x:row r="3138" ht="20" customHeight="1">
      <x:c r="A3138" s="16" t="n">
        <x:v>3133</x:v>
      </x:c>
      <x:c r="B3138" s="19" t="n">
        <x:v>0.08830763590251745</x:v>
      </x:c>
      <x:c r="C3138" s="24" t="n">
        <x:v>0.5806687934232002</x:v>
      </x:c>
      <x:c r="D3138" s="19" t="n">
        <x:v>0.044522921502640145</x:v>
      </x:c>
      <x:c r="E3138" s="19" t="n">
        <x:v>0.03636537677600387</x:v>
      </x:c>
      <x:c r="F3138" s="19" t="n">
        <x:v>-0.2046884116838544</x:v>
      </x:c>
      <x:c r="G3138" s="19" t="n">
        <x:v>-0.060219309371505575</x:v>
      </x:c>
      <x:c r="H3138" s="19" t="n">
        <x:v>0.7999468950535231</x:v>
      </x:c>
      <x:c r="I3138" s="19" t="n">
        <x:v>0.06398560359045291</x:v>
      </x:c>
      <x:c r="J3138" s="19" t="n">
        <x:v>0.056559460218142024</x:v>
      </x:c>
      <x:c r="K3138" s="19" t="n">
        <x:v>0.05892308253858004</x:v>
      </x:c>
      <x:c r="L3138" s="19" t="n">
        <x:v>0.0602559238853803</x:v>
      </x:c>
      <x:c r="M3138" s="19" t="n">
        <x:v>0.06515316914751225</x:v>
      </x:c>
      <x:c r="N3138" s="19" t="n">
        <x:v>0.059960277653448205</x:v>
      </x:c>
      <x:c r="O3138" s="19" t="n">
        <x:v>0.06525187926409785</x:v>
      </x:c>
      <x:c r="P3138" s="19" t="n">
        <x:v>0.0677477833776868</x:v>
      </x:c>
      <x:c r="Q3138" s="19" t="n">
        <x:v>0.06721831577527496</x:v>
      </x:c>
      <x:c r="R3138" s="19" t="n">
        <x:v>0.06539594483725863</x:v>
      </x:c>
      <x:c r="S3138" s="21" t="n">
        <x:v>9059.081690591727</x:v>
      </x:c>
      <x:c r="T3138" s="21" t="n">
        <x:v>14640.982940769874</x:v>
      </x:c>
      <x:c r="U3138" s="21" t="n">
        <x:v>18349.134710862494</x:v>
      </x:c>
      <x:c r="V3138" s="21" t="n">
        <x:v>22490.28547494497</x:v>
      </x:c>
      <x:c r="W3138" s="21" t="n">
        <x:v>27128.63103440184</x:v>
      </x:c>
      <x:c r="X3138" s="21" t="n">
        <x:v>28932.163427236763</x:v>
      </x:c>
      <x:c r="Y3138" s="21" t="n">
        <x:v>30257.695561844866</x:v>
      </x:c>
      <x:c r="Z3138" s="21" t="n">
        <x:v>31312.733683207625</x:v>
      </x:c>
      <x:c r="AA3138" s="21" t="n">
        <x:v>32041.83283150394</x:v>
      </x:c>
      <x:c r="AB3138" s="21" t="n">
        <x:v>32409.223690913775</x:v>
      </x:c>
      <x:c r="AC3138" s="21" t="n">
        <x:v>42272.90046640926</x:v>
      </x:c>
      <x:c r="AD3138" s="25" t="n">
        <x:f>AC3138*(1+Inputs!$C$14)*(1-Inputs!$C$14/Inputs!$C$15)</x:f>
        <x:v>33543.54652009574</x:v>
      </x:c>
      <x:c r="AE3138" s="25" t="n">
        <x:f>AD3138/(B3138-Inputs!$C$14)</x:f>
        <x:v>629244.6842219025</x:v>
      </x:c>
      <x:c r="AF3138" s="25" t="n">
        <x:f>S3138/(1+B3138)^1+T3138/(1+B3138)^2+U3138/(1+B3138)^3+V3138/(1+B3138)^4+W3138/(1+B3138)^5+X3138/(1+B3138)^6+Y3138/(1+B3138)^7+Z3138/(1+B3138)^8+AA3138/(1+B3138)^9+AB3138/(1+B3138)^10+AE3138/(1+B3138)^10</x:f>
        <x:v>417606.24178929697</x:v>
      </x:c>
      <x:c r="AG3138" s="25" t="n">
        <x:f>(AF3138+Inputs!$C$12)/Inputs!$C$13</x:f>
        <x:v>359.0275462867814</x:v>
      </x:c>
      <x:c r="AH3138" s="25" t="n">
        <x:f>(S3138+Inputs!$C$11)*Inputs!$C$8-Inputs!$C$11</x:f>
        <x:v>2368.9615591539323</x:v>
      </x:c>
      <x:c r="AI3138" s="25" t="n">
        <x:f>Inputs!$C$12+AH3138-Inputs!$C$10*Inputs!$C$13</x:f>
        <x:v>24686.87697435393</x:v>
      </x:c>
      <x:c r="AJ3138" s="25" t="n">
        <x:f>(S3138+Inputs!$C$11)*(1-Inputs!$C$8)</x:f>
        <x:v>6690.120131437795</x:v>
      </x:c>
      <x:c r="AK3138" s="25" t="n">
        <x:f>AJ3138/(1+B3138)^(1-Inputs!$C$8)+T3138/(1+B3138)^(2-Inputs!$C$8)+U3138/(1+B3138)^(3-Inputs!$C$8)+V3138/(1+B3138)^(4-Inputs!$C$8)+W3138/(1+B3138)^(5-Inputs!$C$8)+X3138/(1+B3138)^(6-Inputs!$C$8)+Y3138/(1+B3138)^(7-Inputs!$C$8)+Z3138/(1+B3138)^(8-Inputs!$C$8)+AA3138/(1+B3138)^(9-Inputs!$C$8)+AB3138/(1+B3138)^(10-Inputs!$C$8)+AE3138/(1+B3138)^(10-Inputs!$C$8)</x:f>
        <x:v>432230.33608616836</x:v>
      </x:c>
      <x:c r="AL3138" s="25" t="n">
        <x:f>(AK3138+AI3138)/Inputs!$C$13</x:f>
        <x:v>364.5867714472264</x:v>
      </x:c>
      <x:c r="AM3138" s="26" t="n">
        <x:f>IF(AL3138&gt;=Inputs!$C$7,1,0)</x:f>
        <x:v>1</x:v>
      </x:c>
      <x:c r="AN3138" s="26" t="n">
        <x:f>IF(Inputs!$C$7&lt;=(1-Inputs!$C$16)*AL3138,1,0)</x:f>
        <x:v>1</x:v>
      </x:c>
    </x:row>
    <x:row r="3139" ht="20" customHeight="1">
      <x:c r="A3139" s="16" t="n">
        <x:v>3134</x:v>
      </x:c>
      <x:c r="B3139" s="19" t="n">
        <x:v>0.09048871272646157</x:v>
      </x:c>
      <x:c r="C3139" s="24" t="n">
        <x:v>0.5972459890130892</x:v>
      </x:c>
      <x:c r="D3139" s="19" t="n">
        <x:v>0.03168698550094149</x:v>
      </x:c>
      <x:c r="E3139" s="19" t="n">
        <x:v>0.05741415546036961</x:v>
      </x:c>
      <x:c r="F3139" s="19" t="n">
        <x:v>-0.14293572721635317</x:v>
      </x:c>
      <x:c r="G3139" s="19" t="n">
        <x:v>-0.05587127987272254</x:v>
      </x:c>
      <x:c r="H3139" s="19" t="n">
        <x:v>0.8582378937053647</x:v>
      </x:c>
      <x:c r="I3139" s="19" t="n">
        <x:v>0.06363446296587086</x:v>
      </x:c>
      <x:c r="J3139" s="19" t="n">
        <x:v>0.05575809342231537</x:v>
      </x:c>
      <x:c r="K3139" s="19" t="n">
        <x:v>0.05725436850815299</x:v>
      </x:c>
      <x:c r="L3139" s="19" t="n">
        <x:v>0.056447498641779253</x:v>
      </x:c>
      <x:c r="M3139" s="19" t="n">
        <x:v>0.05824448023783703</x:v>
      </x:c>
      <x:c r="N3139" s="19" t="n">
        <x:v>0.05011209040808921</x:v>
      </x:c>
      <x:c r="O3139" s="19" t="n">
        <x:v>0.056535621238816704</x:v>
      </x:c>
      <x:c r="P3139" s="19" t="n">
        <x:v>0.05966254360998278</x:v>
      </x:c>
      <x:c r="Q3139" s="19" t="n">
        <x:v>0.05800894369296998</x:v>
      </x:c>
      <x:c r="R3139" s="19" t="n">
        <x:v>0.05998777300178176</x:v>
      </x:c>
      <x:c r="S3139" s="21" t="n">
        <x:v>10193.137066872412</x:v>
      </x:c>
      <x:c r="T3139" s="21" t="n">
        <x:v>16127.615095957453</x:v>
      </x:c>
      <x:c r="U3139" s="21" t="n">
        <x:v>19798.88817624283</x:v>
      </x:c>
      <x:c r="V3139" s="21" t="n">
        <x:v>23839.441525285536</x:v>
      </x:c>
      <x:c r="W3139" s="21" t="n">
        <x:v>28378.229227470532</x:v>
      </x:c>
      <x:c r="X3139" s="21" t="n">
        <x:v>30253.29164585985</x:v>
      </x:c>
      <x:c r="Y3139" s="21" t="n">
        <x:v>31662.853227245687</x:v>
      </x:c>
      <x:c r="Z3139" s="21" t="n">
        <x:v>32769.610162003664</x:v>
      </x:c>
      <x:c r="AA3139" s="21" t="n">
        <x:v>33507.90408390007</x:v>
      </x:c>
      <x:c r="AB3139" s="21" t="n">
        <x:v>33835.9436901284</x:v>
      </x:c>
      <x:c r="AC3139" s="21" t="n">
        <x:v>44133.83959581966</x:v>
      </x:c>
      <x:c r="AD3139" s="25" t="n">
        <x:f>AC3139*(1+Inputs!$C$14)*(1-Inputs!$C$14/Inputs!$C$15)</x:f>
        <x:v>35020.20171928289</x:v>
      </x:c>
      <x:c r="AE3139" s="25" t="n">
        <x:f>AD3139/(B3139-Inputs!$C$14)</x:f>
        <x:v>631122.9797656198</x:v>
      </x:c>
      <x:c r="AF3139" s="25" t="n">
        <x:f>S3139/(1+B3139)^1+T3139/(1+B3139)^2+U3139/(1+B3139)^3+V3139/(1+B3139)^4+W3139/(1+B3139)^5+X3139/(1+B3139)^6+Y3139/(1+B3139)^7+Z3139/(1+B3139)^8+AA3139/(1+B3139)^9+AB3139/(1+B3139)^10+AE3139/(1+B3139)^10</x:f>
        <x:v>420077.5815930395</x:v>
      </x:c>
      <x:c r="AG3139" s="25" t="n">
        <x:f>(AF3139+Inputs!$C$12)/Inputs!$C$13</x:f>
        <x:v>360.99949607208345</x:v>
      </x:c>
      <x:c r="AH3139" s="25" t="n">
        <x:f>(S3139+Inputs!$C$11)*Inputs!$C$8-Inputs!$C$11</x:f>
        <x:v>2900.258735438856</x:v>
      </x:c>
      <x:c r="AI3139" s="25" t="n">
        <x:f>Inputs!$C$12+AH3139-Inputs!$C$10*Inputs!$C$13</x:f>
        <x:v>25218.17415063885</x:v>
      </x:c>
      <x:c r="AJ3139" s="25" t="n">
        <x:f>(S3139+Inputs!$C$11)*(1-Inputs!$C$8)</x:f>
        <x:v>7292.878331433557</x:v>
      </x:c>
      <x:c r="AK3139" s="25" t="n">
        <x:f>AJ3139/(1+B3139)^(1-Inputs!$C$8)+T3139/(1+B3139)^(2-Inputs!$C$8)+U3139/(1+B3139)^(3-Inputs!$C$8)+V3139/(1+B3139)^(4-Inputs!$C$8)+W3139/(1+B3139)^(5-Inputs!$C$8)+X3139/(1+B3139)^(6-Inputs!$C$8)+Y3139/(1+B3139)^(7-Inputs!$C$8)+Z3139/(1+B3139)^(8-Inputs!$C$8)+AA3139/(1+B3139)^(9-Inputs!$C$8)+AB3139/(1+B3139)^(10-Inputs!$C$8)+AE3139/(1+B3139)^(10-Inputs!$C$8)</x:f>
        <x:v>434706.78741112637</x:v>
      </x:c>
      <x:c r="AL3139" s="25" t="n">
        <x:f>(AK3139+AI3139)/Inputs!$C$13</x:f>
        <x:v>366.9867364388017</x:v>
      </x:c>
      <x:c r="AM3139" s="26" t="n">
        <x:f>IF(AL3139&gt;=Inputs!$C$7,1,0)</x:f>
        <x:v>1</x:v>
      </x:c>
      <x:c r="AN3139" s="26" t="n">
        <x:f>IF(Inputs!$C$7&lt;=(1-Inputs!$C$16)*AL3139,1,0)</x:f>
        <x:v>1</x:v>
      </x:c>
    </x:row>
    <x:row r="3140" ht="20" customHeight="1">
      <x:c r="A3140" s="16" t="n">
        <x:v>3135</x:v>
      </x:c>
      <x:c r="B3140" s="19" t="n">
        <x:v>0.08616772146096302</x:v>
      </x:c>
      <x:c r="C3140" s="24" t="n">
        <x:v>0.7255861184162598</x:v>
      </x:c>
      <x:c r="D3140" s="19" t="n">
        <x:v>0.024671426850993328</x:v>
      </x:c>
      <x:c r="E3140" s="19" t="n">
        <x:v>0.061069627758493256</x:v>
      </x:c>
      <x:c r="F3140" s="19" t="n">
        <x:v>-0.2148566316103927</x:v>
      </x:c>
      <x:c r="G3140" s="19" t="n">
        <x:v>-0.06632734978876272</x:v>
      </x:c>
      <x:c r="H3140" s="19" t="n">
        <x:v>0.808047471427443</x:v>
      </x:c>
      <x:c r="I3140" s="19" t="n">
        <x:v>0.07903304042834293</x:v>
      </x:c>
      <x:c r="J3140" s="19" t="n">
        <x:v>0.07939994312666045</x:v>
      </x:c>
      <x:c r="K3140" s="19" t="n">
        <x:v>0.07932202105030114</x:v>
      </x:c>
      <x:c r="L3140" s="19" t="n">
        <x:v>0.0785966407138369</x:v>
      </x:c>
      <x:c r="M3140" s="19" t="n">
        <x:v>0.07942554511018557</x:v>
      </x:c>
      <x:c r="N3140" s="19" t="n">
        <x:v>0.07689490971590998</x:v>
      </x:c>
      <x:c r="O3140" s="19" t="n">
        <x:v>0.07960904378580949</x:v>
      </x:c>
      <x:c r="P3140" s="19" t="n">
        <x:v>0.07633196192315495</x:v>
      </x:c>
      <x:c r="Q3140" s="19" t="n">
        <x:v>0.07884105412582926</x:v>
      </x:c>
      <x:c r="R3140" s="19" t="n">
        <x:v>0.07947905502514119</x:v>
      </x:c>
      <x:c r="S3140" s="21" t="n">
        <x:v>8870.655540064217</x:v>
      </x:c>
      <x:c r="T3140" s="21" t="n">
        <x:v>14612.793477976285</x:v>
      </x:c>
      <x:c r="U3140" s="21" t="n">
        <x:v>18709.852472065606</x:v>
      </x:c>
      <x:c r="V3140" s="21" t="n">
        <x:v>23352.798293076787</x:v>
      </x:c>
      <x:c r="W3140" s="21" t="n">
        <x:v>28604.956370382417</x:v>
      </x:c>
      <x:c r="X3140" s="21" t="n">
        <x:v>30645.248790344554</x:v>
      </x:c>
      <x:c r="Y3140" s="21" t="n">
        <x:v>32151.31607844845</x:v>
      </x:c>
      <x:c r="Z3140" s="21" t="n">
        <x:v>33321.66388885887</x:v>
      </x:c>
      <x:c r="AA3140" s="21" t="n">
        <x:v>34093.195940409205</x:v>
      </x:c>
      <x:c r="AB3140" s="21" t="n">
        <x:v>34443.88453409457</x:v>
      </x:c>
      <x:c r="AC3140" s="21" t="n">
        <x:v>44926.80591403639</x:v>
      </x:c>
      <x:c r="AD3140" s="25" t="n">
        <x:f>AC3140*(1+Inputs!$C$14)*(1-Inputs!$C$14/Inputs!$C$15)</x:f>
        <x:v>35649.42049278787</x:v>
      </x:c>
      <x:c r="AE3140" s="25" t="n">
        <x:f>AD3140/(B3140-Inputs!$C$14)</x:f>
        <x:v>696716.9824043385</x:v>
      </x:c>
      <x:c r="AF3140" s="25" t="n">
        <x:f>S3140/(1+B3140)^1+T3140/(1+B3140)^2+U3140/(1+B3140)^3+V3140/(1+B3140)^4+W3140/(1+B3140)^5+X3140/(1+B3140)^6+Y3140/(1+B3140)^7+Z3140/(1+B3140)^8+AA3140/(1+B3140)^9+AB3140/(1+B3140)^10+AE3140/(1+B3140)^10</x:f>
        <x:v>460869.8070452602</x:v>
      </x:c>
      <x:c r="AG3140" s="25" t="n">
        <x:f>(AF3140+Inputs!$C$12)/Inputs!$C$13</x:f>
        <x:v>393.54873114719663</x:v>
      </x:c>
      <x:c r="AH3140" s="25" t="n">
        <x:f>(S3140+Inputs!$C$11)*Inputs!$C$8-Inputs!$C$11</x:f>
        <x:v>2280.685198221867</x:v>
      </x:c>
      <x:c r="AI3140" s="25" t="n">
        <x:f>Inputs!$C$12+AH3140-Inputs!$C$10*Inputs!$C$13</x:f>
        <x:v>24598.600613421862</x:v>
      </x:c>
      <x:c r="AJ3140" s="25" t="n">
        <x:f>(S3140+Inputs!$C$11)*(1-Inputs!$C$8)</x:f>
        <x:v>6589.970341842351</x:v>
      </x:c>
      <x:c r="AK3140" s="25" t="n">
        <x:f>AJ3140/(1+B3140)^(1-Inputs!$C$8)+T3140/(1+B3140)^(2-Inputs!$C$8)+U3140/(1+B3140)^(3-Inputs!$C$8)+V3140/(1+B3140)^(4-Inputs!$C$8)+W3140/(1+B3140)^(5-Inputs!$C$8)+X3140/(1+B3140)^(6-Inputs!$C$8)+Y3140/(1+B3140)^(7-Inputs!$C$8)+Z3140/(1+B3140)^(8-Inputs!$C$8)+AA3140/(1+B3140)^(9-Inputs!$C$8)+AB3140/(1+B3140)^(10-Inputs!$C$8)+AE3140/(1+B3140)^(10-Inputs!$C$8)</x:f>
        <x:v>476883.73352407385</x:v>
      </x:c>
      <x:c r="AL3140" s="25" t="n">
        <x:f>(AK3140+AI3140)/Inputs!$C$13</x:f>
        <x:v>400.1465033815458</x:v>
      </x:c>
      <x:c r="AM3140" s="26" t="n">
        <x:f>IF(AL3140&gt;=Inputs!$C$7,1,0)</x:f>
        <x:v>1</x:v>
      </x:c>
      <x:c r="AN3140" s="26" t="n">
        <x:f>IF(Inputs!$C$7&lt;=(1-Inputs!$C$16)*AL3140,1,0)</x:f>
        <x:v>1</x:v>
      </x:c>
    </x:row>
    <x:row r="3141" ht="20" customHeight="1">
      <x:c r="A3141" s="16" t="n">
        <x:v>3136</x:v>
      </x:c>
      <x:c r="B3141" s="19" t="n">
        <x:v>0.08062564973198544</x:v>
      </x:c>
      <x:c r="C3141" s="24" t="n">
        <x:v>0.4067099506692955</x:v>
      </x:c>
      <x:c r="D3141" s="19" t="n">
        <x:v>0.04072749913288618</x:v>
      </x:c>
      <x:c r="E3141" s="19" t="n">
        <x:v>0.03753273023129651</x:v>
      </x:c>
      <x:c r="F3141" s="19" t="n">
        <x:v>-0.13150784913698205</x:v>
      </x:c>
      <x:c r="G3141" s="19" t="n">
        <x:v>-0.06024316651810125</x:v>
      </x:c>
      <x:c r="H3141" s="19" t="n">
        <x:v>0.8101849423498777</x:v>
      </x:c>
      <x:c r="I3141" s="19" t="n">
        <x:v>0.049565778283955524</x:v>
      </x:c>
      <x:c r="J3141" s="19" t="n">
        <x:v>0.062352566128791975</x:v>
      </x:c>
      <x:c r="K3141" s="19" t="n">
        <x:v>0.04736658303267518</x:v>
      </x:c>
      <x:c r="L3141" s="19" t="n">
        <x:v>0.05840703653032392</x:v>
      </x:c>
      <x:c r="M3141" s="19" t="n">
        <x:v>0.05759195547845934</x:v>
      </x:c>
      <x:c r="N3141" s="19" t="n">
        <x:v>0.052651946351153354</x:v>
      </x:c>
      <x:c r="O3141" s="19" t="n">
        <x:v>0.06923805035733607</x:v>
      </x:c>
      <x:c r="P3141" s="19" t="n">
        <x:v>0.061648009659871834</x:v>
      </x:c>
      <x:c r="Q3141" s="19" t="n">
        <x:v>0.06628870246416113</x:v>
      </x:c>
      <x:c r="R3141" s="19" t="n">
        <x:v>0.05914875534918451</x:v>
      </x:c>
      <x:c r="S3141" s="21" t="n">
        <x:v>10363.438880296295</x:v>
      </x:c>
      <x:c r="T3141" s="21" t="n">
        <x:v>16025.86059221818</x:v>
      </x:c>
      <x:c r="U3141" s="21" t="n">
        <x:v>19221.851006604717</x:v>
      </x:c>
      <x:c r="V3141" s="21" t="n">
        <x:v>22569.58164259876</x:v>
      </x:c>
      <x:c r="W3141" s="21" t="n">
        <x:v>26316.801599701645</x:v>
      </x:c>
      <x:c r="X3141" s="21" t="n">
        <x:v>27898.309360078558</x:v>
      </x:c>
      <x:c r="Y3141" s="21" t="n">
        <x:v>29117.81149017106</x:v>
      </x:c>
      <x:c r="Z3141" s="21" t="n">
        <x:v>30122.567500263438</x:v>
      </x:c>
      <x:c r="AA3141" s="21" t="n">
        <x:v>30812.525396774923</x:v>
      </x:c>
      <x:c r="AB3141" s="21" t="n">
        <x:v>31186.918348291943</x:v>
      </x:c>
      <x:c r="AC3141" s="21" t="n">
        <x:v>40678.58914994602</x:v>
      </x:c>
      <x:c r="AD3141" s="25" t="n">
        <x:f>AC3141*(1+Inputs!$C$14)*(1-Inputs!$C$14/Inputs!$C$15)</x:f>
        <x:v>32278.460490482164</x:v>
      </x:c>
      <x:c r="AE3141" s="25" t="n">
        <x:f>AD3141/(B3141-Inputs!$C$14)</x:f>
        <x:v>707463.0318711638</x:v>
      </x:c>
      <x:c r="AF3141" s="25" t="n">
        <x:f>S3141/(1+B3141)^1+T3141/(1+B3141)^2+U3141/(1+B3141)^3+V3141/(1+B3141)^4+W3141/(1+B3141)^5+X3141/(1+B3141)^6+Y3141/(1+B3141)^7+Z3141/(1+B3141)^8+AA3141/(1+B3141)^9+AB3141/(1+B3141)^10+AE3141/(1+B3141)^10</x:f>
        <x:v>479092.1563318077</x:v>
      </x:c>
      <x:c r="AG3141" s="25" t="n">
        <x:f>(AF3141+Inputs!$C$12)/Inputs!$C$13</x:f>
        <x:v>408.0888432389817</x:v>
      </x:c>
      <x:c r="AH3141" s="25" t="n">
        <x:f>(S3141+Inputs!$C$11)*Inputs!$C$8-Inputs!$C$11</x:f>
        <x:v>2980.043968577169</x:v>
      </x:c>
      <x:c r="AI3141" s="25" t="n">
        <x:f>Inputs!$C$12+AH3141-Inputs!$C$10*Inputs!$C$13</x:f>
        <x:v>25297.959383777168</x:v>
      </x:c>
      <x:c r="AJ3141" s="25" t="n">
        <x:f>(S3141+Inputs!$C$11)*(1-Inputs!$C$8)</x:f>
        <x:v>7383.394911719127</x:v>
      </x:c>
      <x:c r="AK3141" s="25" t="n">
        <x:f>AJ3141/(1+B3141)^(1-Inputs!$C$8)+T3141/(1+B3141)^(2-Inputs!$C$8)+U3141/(1+B3141)^(3-Inputs!$C$8)+V3141/(1+B3141)^(4-Inputs!$C$8)+W3141/(1+B3141)^(5-Inputs!$C$8)+X3141/(1+B3141)^(6-Inputs!$C$8)+Y3141/(1+B3141)^(7-Inputs!$C$8)+Z3141/(1+B3141)^(8-Inputs!$C$8)+AA3141/(1+B3141)^(9-Inputs!$C$8)+AB3141/(1+B3141)^(10-Inputs!$C$8)+AE3141/(1+B3141)^(10-Inputs!$C$8)</x:f>
        <x:v>493956.41492490587</x:v>
      </x:c>
      <x:c r="AL3141" s="25" t="n">
        <x:f>(AK3141+AI3141)/Inputs!$C$13</x:f>
        <x:v>414.32730148421075</x:v>
      </x:c>
      <x:c r="AM3141" s="26" t="n">
        <x:f>IF(AL3141&gt;=Inputs!$C$7,1,0)</x:f>
        <x:v>1</x:v>
      </x:c>
      <x:c r="AN3141" s="26" t="n">
        <x:f>IF(Inputs!$C$7&lt;=(1-Inputs!$C$16)*AL3141,1,0)</x:f>
        <x:v>1</x:v>
      </x:c>
    </x:row>
    <x:row r="3142" ht="20" customHeight="1">
      <x:c r="A3142" s="16" t="n">
        <x:v>3137</x:v>
      </x:c>
      <x:c r="B3142" s="19" t="n">
        <x:v>0.0845649920668622</x:v>
      </x:c>
      <x:c r="C3142" s="24" t="n">
        <x:v>0.6692605184121874</x:v>
      </x:c>
      <x:c r="D3142" s="19" t="n">
        <x:v>0.03756090400277543</x:v>
      </x:c>
      <x:c r="E3142" s="19" t="n">
        <x:v>0.05171652759153432</x:v>
      </x:c>
      <x:c r="F3142" s="19" t="n">
        <x:v>-0.16057849308065103</x:v>
      </x:c>
      <x:c r="G3142" s="19" t="n">
        <x:v>-0.10935988249905619</x:v>
      </x:c>
      <x:c r="H3142" s="19" t="n">
        <x:v>0.8098088804650558</x:v>
      </x:c>
      <x:c r="I3142" s="19" t="n">
        <x:v>0.06437966679721854</x:v>
      </x:c>
      <x:c r="J3142" s="19" t="n">
        <x:v>0.06610545750830737</x:v>
      </x:c>
      <x:c r="K3142" s="19" t="n">
        <x:v>0.053066525879218035</x:v>
      </x:c>
      <x:c r="L3142" s="19" t="n">
        <x:v>0.06509541836734911</x:v>
      </x:c>
      <x:c r="M3142" s="19" t="n">
        <x:v>0.05928506995039811</x:v>
      </x:c>
      <x:c r="N3142" s="19" t="n">
        <x:v>0.06204670965661649</x:v>
      </x:c>
      <x:c r="O3142" s="19" t="n">
        <x:v>0.056277748387454946</x:v>
      </x:c>
      <x:c r="P3142" s="19" t="n">
        <x:v>0.06538917219759127</x:v>
      </x:c>
      <x:c r="Q3142" s="19" t="n">
        <x:v>0.057647572217764495</x:v>
      </x:c>
      <x:c r="R3142" s="19" t="n">
        <x:v>0.070061875029877</x:v>
      </x:c>
      <x:c r="S3142" s="21" t="n">
        <x:v>9610.692561376016</x:v>
      </x:c>
      <x:c r="T3142" s="21" t="n">
        <x:v>15622.221113193387</x:v>
      </x:c>
      <x:c r="U3142" s="21" t="n">
        <x:v>19583.038515986496</x:v>
      </x:c>
      <x:c r="V3142" s="21" t="n">
        <x:v>23808.0477266943</x:v>
      </x:c>
      <x:c r="W3142" s="21" t="n">
        <x:v>28619.34932496273</x:v>
      </x:c>
      <x:c r="X3142" s="21" t="n">
        <x:v>30553.907067057782</x:v>
      </x:c>
      <x:c r="Y3142" s="21" t="n">
        <x:v>32030.26465079153</x:v>
      </x:c>
      <x:c r="Z3142" s="21" t="n">
        <x:v>33156.779226432816</x:v>
      </x:c>
      <x:c r="AA3142" s="21" t="n">
        <x:v>33914.7035016209</x:v>
      </x:c>
      <x:c r="AB3142" s="21" t="n">
        <x:v>34239.92018525331</x:v>
      </x:c>
      <x:c r="AC3142" s="21" t="n">
        <x:v>44660.765459026064</x:v>
      </x:c>
      <x:c r="AD3142" s="25" t="n">
        <x:f>AC3142*(1+Inputs!$C$14)*(1-Inputs!$C$14/Inputs!$C$15)</x:f>
        <x:v>35438.317391737175</x:v>
      </x:c>
      <x:c r="AE3142" s="25" t="n">
        <x:f>AD3142/(B3142-Inputs!$C$14)</x:f>
        <x:v>714986.8468440706</x:v>
      </x:c>
      <x:c r="AF3142" s="25" t="n">
        <x:f>S3142/(1+B3142)^1+T3142/(1+B3142)^2+U3142/(1+B3142)^3+V3142/(1+B3142)^4+W3142/(1+B3142)^5+X3142/(1+B3142)^6+Y3142/(1+B3142)^7+Z3142/(1+B3142)^8+AA3142/(1+B3142)^9+AB3142/(1+B3142)^10+AE3142/(1+B3142)^10</x:f>
        <x:v>477045.93035442557</x:v>
      </x:c>
      <x:c r="AG3142" s="25" t="n">
        <x:f>(AF3142+Inputs!$C$12)/Inputs!$C$13</x:f>
        <x:v>406.456103430936</x:v>
      </x:c>
      <x:c r="AH3142" s="25" t="n">
        <x:f>(S3142+Inputs!$C$11)*Inputs!$C$8-Inputs!$C$11</x:f>
        <x:v>2627.387473959723</x:v>
      </x:c>
      <x:c r="AI3142" s="25" t="n">
        <x:f>Inputs!$C$12+AH3142-Inputs!$C$10*Inputs!$C$13</x:f>
        <x:v>24945.30288915972</x:v>
      </x:c>
      <x:c r="AJ3142" s="25" t="n">
        <x:f>(S3142+Inputs!$C$11)*(1-Inputs!$C$8)</x:f>
        <x:v>6983.305087416294</x:v>
      </x:c>
      <x:c r="AK3142" s="25" t="n">
        <x:f>AJ3142/(1+B3142)^(1-Inputs!$C$8)+T3142/(1+B3142)^(2-Inputs!$C$8)+U3142/(1+B3142)^(3-Inputs!$C$8)+V3142/(1+B3142)^(4-Inputs!$C$8)+W3142/(1+B3142)^(5-Inputs!$C$8)+X3142/(1+B3142)^(6-Inputs!$C$8)+Y3142/(1+B3142)^(7-Inputs!$C$8)+Z3142/(1+B3142)^(8-Inputs!$C$8)+AA3142/(1+B3142)^(9-Inputs!$C$8)+AB3142/(1+B3142)^(10-Inputs!$C$8)+AE3142/(1+B3142)^(10-Inputs!$C$8)</x:f>
        <x:v>493021.82877975266</x:v>
      </x:c>
      <x:c r="AL3142" s="25" t="n">
        <x:f>(AK3142+AI3142)/Inputs!$C$13</x:f>
        <x:v>413.30017529003726</x:v>
      </x:c>
      <x:c r="AM3142" s="26" t="n">
        <x:f>IF(AL3142&gt;=Inputs!$C$7,1,0)</x:f>
        <x:v>1</x:v>
      </x:c>
      <x:c r="AN3142" s="26" t="n">
        <x:f>IF(Inputs!$C$7&lt;=(1-Inputs!$C$16)*AL3142,1,0)</x:f>
        <x:v>1</x:v>
      </x:c>
    </x:row>
    <x:row r="3143" ht="20" customHeight="1">
      <x:c r="A3143" s="16" t="n">
        <x:v>3138</x:v>
      </x:c>
      <x:c r="B3143" s="19" t="n">
        <x:v>0.08573684044608758</x:v>
      </x:c>
      <x:c r="C3143" s="24" t="n">
        <x:v>0.7967537188030462</x:v>
      </x:c>
      <x:c r="D3143" s="19" t="n">
        <x:v>0.024096451823309908</x:v>
      </x:c>
      <x:c r="E3143" s="19" t="n">
        <x:v>0.04602311956436694</x:v>
      </x:c>
      <x:c r="F3143" s="19" t="n">
        <x:v>-0.2352052465871782</x:v>
      </x:c>
      <x:c r="G3143" s="19" t="n">
        <x:v>-0.06238700725825026</x:v>
      </x:c>
      <x:c r="H3143" s="19" t="n">
        <x:v>0.5229718602494415</x:v>
      </x:c>
      <x:c r="I3143" s="19" t="n">
        <x:v>0.06321837449505552</x:v>
      </x:c>
      <x:c r="J3143" s="19" t="n">
        <x:v>0.06378897120282204</x:v>
      </x:c>
      <x:c r="K3143" s="19" t="n">
        <x:v>0.0630085343420285</x:v>
      </x:c>
      <x:c r="L3143" s="19" t="n">
        <x:v>0.054540647020540976</x:v>
      </x:c>
      <x:c r="M3143" s="19" t="n">
        <x:v>0.06347097958713335</x:v>
      </x:c>
      <x:c r="N3143" s="19" t="n">
        <x:v>0.0535274438665158</x:v>
      </x:c>
      <x:c r="O3143" s="19" t="n">
        <x:v>0.0587357111157246</x:v>
      </x:c>
      <x:c r="P3143" s="19" t="n">
        <x:v>0.05705471323783855</x:v>
      </x:c>
      <x:c r="Q3143" s="19" t="n">
        <x:v>0.05236556624191394</x:v>
      </x:c>
      <x:c r="R3143" s="19" t="n">
        <x:v>0.05593249129146102</x:v>
      </x:c>
      <x:c r="S3143" s="21" t="n">
        <x:v>8453.57719742667</x:v>
      </x:c>
      <x:c r="T3143" s="21" t="n">
        <x:v>13876.76669627223</x:v>
      </x:c>
      <x:c r="U3143" s="21" t="n">
        <x:v>17460.33397806441</x:v>
      </x:c>
      <x:c r="V3143" s="21" t="n">
        <x:v>21390.089740101295</x:v>
      </x:c>
      <x:c r="W3143" s="21" t="n">
        <x:v>25783.5856105743</x:v>
      </x:c>
      <x:c r="X3143" s="21" t="n">
        <x:v>27329.187333155613</x:v>
      </x:c>
      <x:c r="Y3143" s="21" t="n">
        <x:v>28485.133834533935</x:v>
      </x:c>
      <x:c r="Z3143" s="21" t="n">
        <x:v>29423.415760836884</x:v>
      </x:c>
      <x:c r="AA3143" s="21" t="n">
        <x:v>30090.103196585147</x:v>
      </x:c>
      <x:c r="AB3143" s="21" t="n">
        <x:v>30462.845430121695</x:v>
      </x:c>
      <x:c r="AC3143" s="21" t="n">
        <x:v>39734.146213202206</x:v>
      </x:c>
      <x:c r="AD3143" s="25" t="n">
        <x:f>AC3143*(1+Inputs!$C$14)*(1-Inputs!$C$14/Inputs!$C$15)</x:f>
        <x:v>31529.04502017595</x:v>
      </x:c>
      <x:c r="AE3143" s="25" t="n">
        <x:f>AD3143/(B3143-Inputs!$C$14)</x:f>
        <x:v>621423.1068187696</x:v>
      </x:c>
      <x:c r="AF3143" s="25" t="n">
        <x:f>S3143/(1+B3143)^1+T3143/(1+B3143)^2+U3143/(1+B3143)^3+V3143/(1+B3143)^4+W3143/(1+B3143)^5+X3143/(1+B3143)^6+Y3143/(1+B3143)^7+Z3143/(1+B3143)^8+AA3143/(1+B3143)^9+AB3143/(1+B3143)^10+AE3143/(1+B3143)^10</x:f>
        <x:v>414337.97795565357</x:v>
      </x:c>
      <x:c r="AG3143" s="25" t="n">
        <x:f>(AF3143+Inputs!$C$12)/Inputs!$C$13</x:f>
        <x:v>356.4197089690221</x:v>
      </x:c>
      <x:c r="AH3143" s="25" t="n">
        <x:f>(S3143+Inputs!$C$11)*Inputs!$C$8-Inputs!$C$11</x:f>
        <x:v>2085.2868513971525</x:v>
      </x:c>
      <x:c r="AI3143" s="25" t="n">
        <x:f>Inputs!$C$12+AH3143-Inputs!$C$10*Inputs!$C$13</x:f>
        <x:v>24403.202266597153</x:v>
      </x:c>
      <x:c r="AJ3143" s="25" t="n">
        <x:f>(S3143+Inputs!$C$11)*(1-Inputs!$C$8)</x:f>
        <x:v>6368.290346029518</x:v>
      </x:c>
      <x:c r="AK3143" s="25" t="n">
        <x:f>AJ3143/(1+B3143)^(1-Inputs!$C$8)+T3143/(1+B3143)^(2-Inputs!$C$8)+U3143/(1+B3143)^(3-Inputs!$C$8)+V3143/(1+B3143)^(4-Inputs!$C$8)+W3143/(1+B3143)^(5-Inputs!$C$8)+X3143/(1+B3143)^(6-Inputs!$C$8)+Y3143/(1+B3143)^(7-Inputs!$C$8)+Z3143/(1+B3143)^(8-Inputs!$C$8)+AA3143/(1+B3143)^(9-Inputs!$C$8)+AB3143/(1+B3143)^(10-Inputs!$C$8)+AE3143/(1+B3143)^(10-Inputs!$C$8)</x:f>
        <x:v>428621.20713997236</x:v>
      </x:c>
      <x:c r="AL3143" s="25" t="n">
        <x:f>(AK3143+AI3143)/Inputs!$C$13</x:f>
        <x:v>361.4805966840432</x:v>
      </x:c>
      <x:c r="AM3143" s="26" t="n">
        <x:f>IF(AL3143&gt;=Inputs!$C$7,1,0)</x:f>
        <x:v>1</x:v>
      </x:c>
      <x:c r="AN3143" s="26" t="n">
        <x:f>IF(Inputs!$C$7&lt;=(1-Inputs!$C$16)*AL3143,1,0)</x:f>
        <x:v>1</x:v>
      </x:c>
    </x:row>
    <x:row r="3144" ht="20" customHeight="1">
      <x:c r="A3144" s="16" t="n">
        <x:v>3139</x:v>
      </x:c>
      <x:c r="B3144" s="19" t="n">
        <x:v>0.08643261160626974</x:v>
      </x:c>
      <x:c r="C3144" s="24" t="n">
        <x:v>0.6568928643709171</x:v>
      </x:c>
      <x:c r="D3144" s="19" t="n">
        <x:v>0.005818781046609445</x:v>
      </x:c>
      <x:c r="E3144" s="19" t="n">
        <x:v>0.042069869724957416</x:v>
      </x:c>
      <x:c r="F3144" s="19" t="n">
        <x:v>-0.2084599032161566</x:v>
      </x:c>
      <x:c r="G3144" s="19" t="n">
        <x:v>-0.053347592508366126</x:v>
      </x:c>
      <x:c r="H3144" s="19" t="n">
        <x:v>0.9079077763508678</x:v>
      </x:c>
      <x:c r="I3144" s="19" t="n">
        <x:v>0.04676477410025541</x:v>
      </x:c>
      <x:c r="J3144" s="19" t="n">
        <x:v>0.06256964545289634</x:v>
      </x:c>
      <x:c r="K3144" s="19" t="n">
        <x:v>0.06735014196899669</x:v>
      </x:c>
      <x:c r="L3144" s="19" t="n">
        <x:v>0.060969594465371986</x:v>
      </x:c>
      <x:c r="M3144" s="19" t="n">
        <x:v>0.05670890546353689</x:v>
      </x:c>
      <x:c r="N3144" s="19" t="n">
        <x:v>0.06399644717265915</x:v>
      </x:c>
      <x:c r="O3144" s="19" t="n">
        <x:v>0.060219825562995766</x:v>
      </x:c>
      <x:c r="P3144" s="19" t="n">
        <x:v>0.054519948731636986</x:v>
      </x:c>
      <x:c r="Q3144" s="19" t="n">
        <x:v>0.05736309308993555</x:v>
      </x:c>
      <x:c r="R3144" s="19" t="n">
        <x:v>0.05346998473738381</x:v>
      </x:c>
      <x:c r="S3144" s="21" t="n">
        <x:v>8996.513841994214</x:v>
      </x:c>
      <x:c r="T3144" s="21" t="n">
        <x:v>14349.875103210448</x:v>
      </x:c>
      <x:c r="U3144" s="21" t="n">
        <x:v>17715.588568344458</x:v>
      </x:c>
      <x:c r="V3144" s="21" t="n">
        <x:v>21413.154077236886</x:v>
      </x:c>
      <x:c r="W3144" s="21" t="n">
        <x:v>25389.430687728873</x:v>
      </x:c>
      <x:c r="X3144" s="21" t="n">
        <x:v>26593.99718558915</x:v>
      </x:c>
      <x:c r="Y3144" s="21" t="n">
        <x:v>27465.0860001782</x:v>
      </x:c>
      <x:c r="Z3144" s="21" t="n">
        <x:v>28175.08844351731</x:v>
      </x:c>
      <x:c r="AA3144" s="21" t="n">
        <x:v>28709.949072094518</x:v>
      </x:c>
      <x:c r="AB3144" s="21" t="n">
        <x:v>29074.728130269294</x:v>
      </x:c>
      <x:c r="AC3144" s="21" t="n">
        <x:v>37923.55843078603</x:v>
      </x:c>
      <x:c r="AD3144" s="25" t="n">
        <x:f>AC3144*(1+Inputs!$C$14)*(1-Inputs!$C$14/Inputs!$C$15)</x:f>
        <x:v>30092.34361482871</x:v>
      </x:c>
      <x:c r="AE3144" s="25" t="n">
        <x:f>AD3144/(B3144-Inputs!$C$14)</x:f>
        <x:v>585082.9400846602</x:v>
      </x:c>
      <x:c r="AF3144" s="25" t="n">
        <x:f>S3144/(1+B3144)^1+T3144/(1+B3144)^2+U3144/(1+B3144)^3+V3144/(1+B3144)^4+W3144/(1+B3144)^5+X3144/(1+B3144)^6+Y3144/(1+B3144)^7+Z3144/(1+B3144)^8+AA3144/(1+B3144)^9+AB3144/(1+B3144)^10+AE3144/(1+B3144)^10</x:f>
        <x:v>394145.11152429285</x:v>
      </x:c>
      <x:c r="AG3144" s="25" t="n">
        <x:f>(AF3144+Inputs!$C$12)/Inputs!$C$13</x:f>
        <x:v>340.3072672223819</x:v>
      </x:c>
      <x:c r="AH3144" s="25" t="n">
        <x:f>(S3144+Inputs!$C$11)*Inputs!$C$8-Inputs!$C$11</x:f>
        <x:v>2339.6489506329062</x:v>
      </x:c>
      <x:c r="AI3144" s="25" t="n">
        <x:f>Inputs!$C$12+AH3144-Inputs!$C$10*Inputs!$C$13</x:f>
        <x:v>24657.564365832906</x:v>
      </x:c>
      <x:c r="AJ3144" s="25" t="n">
        <x:f>(S3144+Inputs!$C$11)*(1-Inputs!$C$8)</x:f>
        <x:v>6656.864891361309</x:v>
      </x:c>
      <x:c r="AK3144" s="25" t="n">
        <x:f>AJ3144/(1+B3144)^(1-Inputs!$C$8)+T3144/(1+B3144)^(2-Inputs!$C$8)+U3144/(1+B3144)^(3-Inputs!$C$8)+V3144/(1+B3144)^(4-Inputs!$C$8)+W3144/(1+B3144)^(5-Inputs!$C$8)+X3144/(1+B3144)^(6-Inputs!$C$8)+Y3144/(1+B3144)^(7-Inputs!$C$8)+Z3144/(1+B3144)^(8-Inputs!$C$8)+AA3144/(1+B3144)^(9-Inputs!$C$8)+AB3144/(1+B3144)^(10-Inputs!$C$8)+AE3144/(1+B3144)^(10-Inputs!$C$8)</x:f>
        <x:v>407515.20622031065</x:v>
      </x:c>
      <x:c r="AL3144" s="25" t="n">
        <x:f>(AK3144+AI3144)/Inputs!$C$13</x:f>
        <x:v>344.84250238682574</x:v>
      </x:c>
      <x:c r="AM3144" s="26" t="n">
        <x:f>IF(AL3144&gt;=Inputs!$C$7,1,0)</x:f>
        <x:v>1</x:v>
      </x:c>
      <x:c r="AN3144" s="26" t="n">
        <x:f>IF(Inputs!$C$7&lt;=(1-Inputs!$C$16)*AL3144,1,0)</x:f>
        <x:v>1</x:v>
      </x:c>
    </x:row>
    <x:row r="3145" ht="20" customHeight="1">
      <x:c r="A3145" s="16" t="n">
        <x:v>3140</x:v>
      </x:c>
      <x:c r="B3145" s="19" t="n">
        <x:v>0.09914594064362475</x:v>
      </x:c>
      <x:c r="C3145" s="24" t="n">
        <x:v>0.2415330759688743</x:v>
      </x:c>
      <x:c r="D3145" s="19" t="n">
        <x:v>0.029044086188476117</x:v>
      </x:c>
      <x:c r="E3145" s="19" t="n">
        <x:v>0.06388745008838413</x:v>
      </x:c>
      <x:c r="F3145" s="19" t="n">
        <x:v>-0.1989824274942737</x:v>
      </x:c>
      <x:c r="G3145" s="19" t="n">
        <x:v>-0.0805610496575622</x:v>
      </x:c>
      <x:c r="H3145" s="19" t="n">
        <x:v>0.7063549515050056</x:v>
      </x:c>
      <x:c r="I3145" s="19" t="n">
        <x:v>0.07512478654776827</x:v>
      </x:c>
      <x:c r="J3145" s="19" t="n">
        <x:v>0.0759822808308752</x:v>
      </x:c>
      <x:c r="K3145" s="19" t="n">
        <x:v>0.06858402120927963</x:v>
      </x:c>
      <x:c r="L3145" s="19" t="n">
        <x:v>0.06957215730088251</x:v>
      </x:c>
      <x:c r="M3145" s="19" t="n">
        <x:v>0.07403409128962381</x:v>
      </x:c>
      <x:c r="N3145" s="19" t="n">
        <x:v>0.06781762530028915</x:v>
      </x:c>
      <x:c r="O3145" s="19" t="n">
        <x:v>0.07460187175703481</x:v>
      </x:c>
      <x:c r="P3145" s="19" t="n">
        <x:v>0.07343278416884119</x:v>
      </x:c>
      <x:c r="Q3145" s="19" t="n">
        <x:v>0.06812028839314621</x:v>
      </x:c>
      <x:c r="R3145" s="19" t="n">
        <x:v>0.07219602463667002</x:v>
      </x:c>
      <x:c r="S3145" s="21" t="n">
        <x:v>9081.11389051561</x:v>
      </x:c>
      <x:c r="T3145" s="21" t="n">
        <x:v>14433.040886999039</x:v>
      </x:c>
      <x:c r="U3145" s="21" t="n">
        <x:v>17882.320174510656</x:v>
      </x:c>
      <x:c r="V3145" s="21" t="n">
        <x:v>21609.581618689583</x:v>
      </x:c>
      <x:c r="W3145" s="21" t="n">
        <x:v>25791.00808635716</x:v>
      </x:c>
      <x:c r="X3145" s="21" t="n">
        <x:v>27735.25750308815</x:v>
      </x:c>
      <x:c r="Y3145" s="21" t="n">
        <x:v>29209.45035864602</x:v>
      </x:c>
      <x:c r="Z3145" s="21" t="n">
        <x:v>30396.05399930503</x:v>
      </x:c>
      <x:c r="AA3145" s="21" t="n">
        <x:v>31217.880456448605</x:v>
      </x:c>
      <x:c r="AB3145" s="21" t="n">
        <x:v>31638.51895314426</x:v>
      </x:c>
      <x:c r="AC3145" s="21" t="n">
        <x:v>41267.63341714469</x:v>
      </x:c>
      <x:c r="AD3145" s="25" t="n">
        <x:f>AC3145*(1+Inputs!$C$14)*(1-Inputs!$C$14/Inputs!$C$15)</x:f>
        <x:v>32745.867116504305</x:v>
      </x:c>
      <x:c r="AE3145" s="25" t="n">
        <x:f>AD3145/(B3145-Inputs!$C$14)</x:f>
        <x:v>510490.09162450884</x:v>
      </x:c>
      <x:c r="AF3145" s="25" t="n">
        <x:f>S3145/(1+B3145)^1+T3145/(1+B3145)^2+U3145/(1+B3145)^3+V3145/(1+B3145)^4+W3145/(1+B3145)^5+X3145/(1+B3145)^6+Y3145/(1+B3145)^7+Z3145/(1+B3145)^8+AA3145/(1+B3145)^9+AB3145/(1+B3145)^10+AE3145/(1+B3145)^10</x:f>
        <x:v>333601.54603971506</x:v>
      </x:c>
      <x:c r="AG3145" s="25" t="n">
        <x:f>(AF3145+Inputs!$C$12)/Inputs!$C$13</x:f>
        <x:v>291.9978964195749</x:v>
      </x:c>
      <x:c r="AH3145" s="25" t="n">
        <x:f>(S3145+Inputs!$C$11)*Inputs!$C$8-Inputs!$C$11</x:f>
        <x:v>2379.2834939127924</x:v>
      </x:c>
      <x:c r="AI3145" s="25" t="n">
        <x:f>Inputs!$C$12+AH3145-Inputs!$C$10*Inputs!$C$13</x:f>
        <x:v>24697.19890911279</x:v>
      </x:c>
      <x:c r="AJ3145" s="25" t="n">
        <x:f>(S3145+Inputs!$C$11)*(1-Inputs!$C$8)</x:f>
        <x:v>6701.830396602818</x:v>
      </x:c>
      <x:c r="AK3145" s="25" t="n">
        <x:f>AJ3145/(1+B3145)^(1-Inputs!$C$8)+T3145/(1+B3145)^(2-Inputs!$C$8)+U3145/(1+B3145)^(3-Inputs!$C$8)+V3145/(1+B3145)^(4-Inputs!$C$8)+W3145/(1+B3145)^(5-Inputs!$C$8)+X3145/(1+B3145)^(6-Inputs!$C$8)+Y3145/(1+B3145)^(7-Inputs!$C$8)+Z3145/(1+B3145)^(8-Inputs!$C$8)+AA3145/(1+B3145)^(9-Inputs!$C$8)+AB3145/(1+B3145)^(10-Inputs!$C$8)+AE3145/(1+B3145)^(10-Inputs!$C$8)</x:f>
        <x:v>346445.550256443</x:v>
      </x:c>
      <x:c r="AL3145" s="25" t="n">
        <x:f>(AK3145+AI3145)/Inputs!$C$13</x:f>
        <x:v>296.14497505567687</x:v>
      </x:c>
      <x:c r="AM3145" s="26" t="n">
        <x:f>IF(AL3145&gt;=Inputs!$C$7,1,0)</x:f>
        <x:v>1</x:v>
      </x:c>
      <x:c r="AN3145" s="26" t="n">
        <x:f>IF(Inputs!$C$7&lt;=(1-Inputs!$C$16)*AL3145,1,0)</x:f>
        <x:v>0</x:v>
      </x:c>
    </x:row>
    <x:row r="3146" ht="20" customHeight="1">
      <x:c r="A3146" s="16" t="n">
        <x:v>3141</x:v>
      </x:c>
      <x:c r="B3146" s="19" t="n">
        <x:v>0.0795827631496628</x:v>
      </x:c>
      <x:c r="C3146" s="24" t="n">
        <x:v>0.6057488240921032</x:v>
      </x:c>
      <x:c r="D3146" s="19" t="n">
        <x:v>0.011305974956893295</x:v>
      </x:c>
      <x:c r="E3146" s="19" t="n">
        <x:v>0.04922129071037461</x:v>
      </x:c>
      <x:c r="F3146" s="19" t="n">
        <x:v>-0.18526400693793793</x:v>
      </x:c>
      <x:c r="G3146" s="19" t="n">
        <x:v>-0.05779050548084513</x:v>
      </x:c>
      <x:c r="H3146" s="19" t="n">
        <x:v>0.8266927422416472</x:v>
      </x:c>
      <x:c r="I3146" s="19" t="n">
        <x:v>0.0678320759883593</x:v>
      </x:c>
      <x:c r="J3146" s="19" t="n">
        <x:v>0.06118201712394353</x:v>
      </x:c>
      <x:c r="K3146" s="19" t="n">
        <x:v>0.07409287315527877</x:v>
      </x:c>
      <x:c r="L3146" s="19" t="n">
        <x:v>0.0678677245363599</x:v>
      </x:c>
      <x:c r="M3146" s="19" t="n">
        <x:v>0.07141236578277244</x:v>
      </x:c>
      <x:c r="N3146" s="19" t="n">
        <x:v>0.05412506862031137</x:v>
      </x:c>
      <x:c r="O3146" s="19" t="n">
        <x:v>0.061990012525149046</x:v>
      </x:c>
      <x:c r="P3146" s="19" t="n">
        <x:v>0.06163815752236019</x:v>
      </x:c>
      <x:c r="Q3146" s="19" t="n">
        <x:v>0.06508095069135038</x:v>
      </x:c>
      <x:c r="R3146" s="19" t="n">
        <x:v>0.06765283669793803</x:v>
      </x:c>
      <x:c r="S3146" s="21" t="n">
        <x:v>9380.295073139312</x:v>
      </x:c>
      <x:c r="T3146" s="21" t="n">
        <x:v>14899.160393962806</x:v>
      </x:c>
      <x:c r="U3146" s="21" t="n">
        <x:v>18253.64982158069</x:v>
      </x:c>
      <x:c r="V3146" s="21" t="n">
        <x:v>21944.536753746204</x:v>
      </x:c>
      <x:c r="W3146" s="21" t="n">
        <x:v>25980.380450608154</x:v>
      </x:c>
      <x:c r="X3146" s="21" t="n">
        <x:v>27393.545998723337</x:v>
      </x:c>
      <x:c r="Y3146" s="21" t="n">
        <x:v>28382.63281349516</x:v>
      </x:c>
      <x:c r="Z3146" s="21" t="n">
        <x:v>29202.990535197325</x:v>
      </x:c>
      <x:c r="AA3146" s="21" t="n">
        <x:v>29802.63012207107</x:v>
      </x:c>
      <x:c r="AB3146" s="21" t="n">
        <x:v>30168.698240049005</x:v>
      </x:c>
      <x:c r="AC3146" s="21" t="n">
        <x:v>39350.475965281315</x:v>
      </x:c>
      <x:c r="AD3146" s="25" t="n">
        <x:f>AC3146*(1+Inputs!$C$14)*(1-Inputs!$C$14/Inputs!$C$15)</x:f>
        <x:v>31224.60267845072</x:v>
      </x:c>
      <x:c r="AE3146" s="25" t="n">
        <x:f>AD3146/(B3146-Inputs!$C$14)</x:f>
        <x:v>700373.8770885691</x:v>
      </x:c>
      <x:c r="AF3146" s="25" t="n">
        <x:f>S3146/(1+B3146)^1+T3146/(1+B3146)^2+U3146/(1+B3146)^3+V3146/(1+B3146)^4+W3146/(1+B3146)^5+X3146/(1+B3146)^6+Y3146/(1+B3146)^7+Z3146/(1+B3146)^8+AA3146/(1+B3146)^9+AB3146/(1+B3146)^10+AE3146/(1+B3146)^10</x:f>
        <x:v>474238.4124354739</x:v>
      </x:c>
      <x:c r="AG3146" s="25" t="n">
        <x:f>(AF3146+Inputs!$C$12)/Inputs!$C$13</x:f>
        <x:v>404.21590791062573</x:v>
      </x:c>
      <x:c r="AH3146" s="25" t="n">
        <x:f>(S3146+Inputs!$C$11)*Inputs!$C$8-Inputs!$C$11</x:f>
        <x:v>2519.4478287858146</x:v>
      </x:c>
      <x:c r="AI3146" s="25" t="n">
        <x:f>Inputs!$C$12+AH3146-Inputs!$C$10*Inputs!$C$13</x:f>
        <x:v>24837.363243985812</x:v>
      </x:c>
      <x:c r="AJ3146" s="25" t="n">
        <x:f>(S3146+Inputs!$C$11)*(1-Inputs!$C$8)</x:f>
        <x:v>6860.847244353497</x:v>
      </x:c>
      <x:c r="AK3146" s="25" t="n">
        <x:f>AJ3146/(1+B3146)^(1-Inputs!$C$8)+T3146/(1+B3146)^(2-Inputs!$C$8)+U3146/(1+B3146)^(3-Inputs!$C$8)+V3146/(1+B3146)^(4-Inputs!$C$8)+W3146/(1+B3146)^(5-Inputs!$C$8)+X3146/(1+B3146)^(6-Inputs!$C$8)+Y3146/(1+B3146)^(7-Inputs!$C$8)+Z3146/(1+B3146)^(8-Inputs!$C$8)+AA3146/(1+B3146)^(9-Inputs!$C$8)+AB3146/(1+B3146)^(10-Inputs!$C$8)+AE3146/(1+B3146)^(10-Inputs!$C$8)</x:f>
        <x:v>489141.45768845285</x:v>
      </x:c>
      <x:c r="AL3146" s="25" t="n">
        <x:f>(AK3146+AI3146)/Inputs!$C$13</x:f>
        <x:v>410.11779280722493</x:v>
      </x:c>
      <x:c r="AM3146" s="26" t="n">
        <x:f>IF(AL3146&gt;=Inputs!$C$7,1,0)</x:f>
        <x:v>1</x:v>
      </x:c>
      <x:c r="AN3146" s="26" t="n">
        <x:f>IF(Inputs!$C$7&lt;=(1-Inputs!$C$16)*AL3146,1,0)</x:f>
        <x:v>1</x:v>
      </x:c>
    </x:row>
    <x:row r="3147" ht="20" customHeight="1">
      <x:c r="A3147" s="16" t="n">
        <x:v>3142</x:v>
      </x:c>
      <x:c r="B3147" s="19" t="n">
        <x:v>0.07681150246533774</x:v>
      </x:c>
      <x:c r="C3147" s="24" t="n">
        <x:v>0.5636579476339705</x:v>
      </x:c>
      <x:c r="D3147" s="19" t="n">
        <x:v>0.015691411255305356</x:v>
      </x:c>
      <x:c r="E3147" s="19" t="n">
        <x:v>0.055731258236897646</x:v>
      </x:c>
      <x:c r="F3147" s="19" t="n">
        <x:v>-0.2634051471389501</x:v>
      </x:c>
      <x:c r="G3147" s="19" t="n">
        <x:v>-0.06628446883391177</x:v>
      </x:c>
      <x:c r="H3147" s="19" t="n">
        <x:v>0.9947328639052273</x:v>
      </x:c>
      <x:c r="I3147" s="19" t="n">
        <x:v>0.06117229389880435</x:v>
      </x:c>
      <x:c r="J3147" s="19" t="n">
        <x:v>0.052170388996743214</x:v>
      </x:c>
      <x:c r="K3147" s="19" t="n">
        <x:v>0.06340991711832544</x:v>
      </x:c>
      <x:c r="L3147" s="19" t="n">
        <x:v>0.06372200769348979</x:v>
      </x:c>
      <x:c r="M3147" s="19" t="n">
        <x:v>0.05719559634687699</x:v>
      </x:c>
      <x:c r="N3147" s="19" t="n">
        <x:v>0.062074925311645754</x:v>
      </x:c>
      <x:c r="O3147" s="19" t="n">
        <x:v>0.059251146455454776</x:v>
      </x:c>
      <x:c r="P3147" s="19" t="n">
        <x:v>0.06352491779713659</x:v>
      </x:c>
      <x:c r="Q3147" s="19" t="n">
        <x:v>0.06537489702652806</x:v>
      </x:c>
      <x:c r="R3147" s="19" t="n">
        <x:v>0.0532783154009428</x:v>
      </x:c>
      <x:c r="S3147" s="21" t="n">
        <x:v>8009.619474826708</x:v>
      </x:c>
      <x:c r="T3147" s="21" t="n">
        <x:v>13323.463633125348</x:v>
      </x:c>
      <x:c r="U3147" s="21" t="n">
        <x:v>17280.692294719716</x:v>
      </x:c>
      <x:c r="V3147" s="21" t="n">
        <x:v>21862.61752022653</x:v>
      </x:c>
      <x:c r="W3147" s="21" t="n">
        <x:v>26912.56110392272</x:v>
      </x:c>
      <x:c r="X3147" s="21" t="n">
        <x:v>28626.01014611963</x:v>
      </x:c>
      <x:c r="Y3147" s="21" t="n">
        <x:v>29803.12218935186</x:v>
      </x:c>
      <x:c r="Z3147" s="21" t="n">
        <x:v>30731.489676670524</x:v>
      </x:c>
      <x:c r="AA3147" s="21" t="n">
        <x:v>31396.560649170864</x:v>
      </x:c>
      <x:c r="AB3147" s="21" t="n">
        <x:v>31766.284999104657</x:v>
      </x:c>
      <x:c r="AC3147" s="21" t="n">
        <x:v>41434.28478144086</x:v>
      </x:c>
      <x:c r="AD3147" s="25" t="n">
        <x:f>AC3147*(1+Inputs!$C$14)*(1-Inputs!$C$14/Inputs!$C$15)</x:f>
        <x:v>32878.104974073314</x:v>
      </x:c>
      <x:c r="AE3147" s="25" t="n">
        <x:f>AD3147/(B3147-Inputs!$C$14)</x:f>
        <x:v>786341.1510105305</x:v>
      </x:c>
      <x:c r="AF3147" s="25" t="n">
        <x:f>S3147/(1+B3147)^1+T3147/(1+B3147)^2+U3147/(1+B3147)^3+V3147/(1+B3147)^4+W3147/(1+B3147)^5+X3147/(1+B3147)^6+Y3147/(1+B3147)^7+Z3147/(1+B3147)^8+AA3147/(1+B3147)^9+AB3147/(1+B3147)^10+AE3147/(1+B3147)^10</x:f>
        <x:v>527178.1679384769</x:v>
      </x:c>
      <x:c r="AG3147" s="25" t="n">
        <x:f>(AF3147+Inputs!$C$12)/Inputs!$C$13</x:f>
        <x:v>446.45799025802205</x:v>
      </x:c>
      <x:c r="AH3147" s="25" t="n">
        <x:f>(S3147+Inputs!$C$11)*Inputs!$C$8-Inputs!$C$11</x:f>
        <x:v>1877.2956991653891</x:v>
      </x:c>
      <x:c r="AI3147" s="25" t="n">
        <x:f>Inputs!$C$12+AH3147-Inputs!$C$10*Inputs!$C$13</x:f>
        <x:v>24195.21111436539</x:v>
      </x:c>
      <x:c r="AJ3147" s="25" t="n">
        <x:f>(S3147+Inputs!$C$11)*(1-Inputs!$C$8)</x:f>
        <x:v>6132.323775661319</x:v>
      </x:c>
      <x:c r="AK3147" s="25" t="n">
        <x:f>AJ3147/(1+B3147)^(1-Inputs!$C$8)+T3147/(1+B3147)^(2-Inputs!$C$8)+U3147/(1+B3147)^(3-Inputs!$C$8)+V3147/(1+B3147)^(4-Inputs!$C$8)+W3147/(1+B3147)^(5-Inputs!$C$8)+X3147/(1+B3147)^(6-Inputs!$C$8)+Y3147/(1+B3147)^(7-Inputs!$C$8)+Z3147/(1+B3147)^(8-Inputs!$C$8)+AA3147/(1+B3147)^(9-Inputs!$C$8)+AB3147/(1+B3147)^(10-Inputs!$C$8)+AE3147/(1+B3147)^(10-Inputs!$C$8)</x:f>
        <x:v>543971.3700350766</x:v>
      </x:c>
      <x:c r="AL3147" s="25" t="n">
        <x:f>(AK3147+AI3147)/Inputs!$C$13</x:f>
        <x:v>453.35569233204944</x:v>
      </x:c>
      <x:c r="AM3147" s="26" t="n">
        <x:f>IF(AL3147&gt;=Inputs!$C$7,1,0)</x:f>
        <x:v>1</x:v>
      </x:c>
      <x:c r="AN3147" s="26" t="n">
        <x:f>IF(Inputs!$C$7&lt;=(1-Inputs!$C$16)*AL3147,1,0)</x:f>
        <x:v>1</x:v>
      </x:c>
    </x:row>
    <x:row r="3148" ht="20" customHeight="1">
      <x:c r="A3148" s="16" t="n">
        <x:v>3143</x:v>
      </x:c>
      <x:c r="B3148" s="19" t="n">
        <x:v>0.07158645593149619</x:v>
      </x:c>
      <x:c r="C3148" s="24" t="n">
        <x:v>0.14032769781024967</x:v>
      </x:c>
      <x:c r="D3148" s="19" t="n">
        <x:v>0.03933283581501854</x:v>
      </x:c>
      <x:c r="E3148" s="19" t="n">
        <x:v>0.04974624842136251</x:v>
      </x:c>
      <x:c r="F3148" s="19" t="n">
        <x:v>-0.21910887561114012</x:v>
      </x:c>
      <x:c r="G3148" s="19" t="n">
        <x:v>-0.031996608558879994</x:v>
      </x:c>
      <x:c r="H3148" s="19" t="n">
        <x:v>0.6920462788004045</x:v>
      </x:c>
      <x:c r="I3148" s="19" t="n">
        <x:v>0.0652946221230866</x:v>
      </x:c>
      <x:c r="J3148" s="19" t="n">
        <x:v>0.059789037940846584</x:v>
      </x:c>
      <x:c r="K3148" s="19" t="n">
        <x:v>0.07199355554565615</x:v>
      </x:c>
      <x:c r="L3148" s="19" t="n">
        <x:v>0.07188443572786923</x:v>
      </x:c>
      <x:c r="M3148" s="19" t="n">
        <x:v>0.06942274610989102</x:v>
      </x:c>
      <x:c r="N3148" s="19" t="n">
        <x:v>0.06938928686581107</x:v>
      </x:c>
      <x:c r="O3148" s="19" t="n">
        <x:v>0.06809472666453645</x:v>
      </x:c>
      <x:c r="P3148" s="19" t="n">
        <x:v>0.06269782033695151</x:v>
      </x:c>
      <x:c r="Q3148" s="19" t="n">
        <x:v>0.06402299600921083</x:v>
      </x:c>
      <x:c r="R3148" s="19" t="n">
        <x:v>0.05619737318469447</x:v>
      </x:c>
      <x:c r="S3148" s="21" t="n">
        <x:v>8945.35114305547</x:v>
      </x:c>
      <x:c r="T3148" s="21" t="n">
        <x:v>13972.399885899666</x:v>
      </x:c>
      <x:c r="U3148" s="21" t="n">
        <x:v>17092.28690052886</x:v>
      </x:c>
      <x:c r="V3148" s="21" t="n">
        <x:v>20628.792359634826</x:v>
      </x:c>
      <x:c r="W3148" s="21" t="n">
        <x:v>24553.91161852596</x:v>
      </x:c>
      <x:c r="X3148" s="21" t="n">
        <x:v>26385.111774675686</x:v>
      </x:c>
      <x:c r="Y3148" s="21" t="n">
        <x:v>27778.090059043905</x:v>
      </x:c>
      <x:c r="Z3148" s="21" t="n">
        <x:v>28890.35529770249</x:v>
      </x:c>
      <x:c r="AA3148" s="21" t="n">
        <x:v>29676.493320792848</x:v>
      </x:c>
      <x:c r="AB3148" s="21" t="n">
        <x:v>30121.687749179597</x:v>
      </x:c>
      <x:c r="AC3148" s="21" t="n">
        <x:v>39289.157933712515</x:v>
      </x:c>
      <x:c r="AD3148" s="25" t="n">
        <x:f>AC3148*(1+Inputs!$C$14)*(1-Inputs!$C$14/Inputs!$C$15)</x:f>
        <x:v>31175.946820400877</x:v>
      </x:c>
      <x:c r="AE3148" s="25" t="n">
        <x:f>AD3148/(B3148-Inputs!$C$14)</x:f>
        <x:v>852117.1572008546</x:v>
      </x:c>
      <x:c r="AF3148" s="25" t="n">
        <x:f>S3148/(1+B3148)^1+T3148/(1+B3148)^2+U3148/(1+B3148)^3+V3148/(1+B3148)^4+W3148/(1+B3148)^5+X3148/(1+B3148)^6+Y3148/(1+B3148)^7+Z3148/(1+B3148)^8+AA3148/(1+B3148)^9+AB3148/(1+B3148)^10+AE3148/(1+B3148)^10</x:f>
        <x:v>576408.8656617086</x:v>
      </x:c>
      <x:c r="AG3148" s="25" t="n">
        <x:f>(AF3148+Inputs!$C$12)/Inputs!$C$13</x:f>
        <x:v>485.74051371294365</x:v>
      </x:c>
      <x:c r="AH3148" s="25" t="n">
        <x:f>(S3148+Inputs!$C$11)*Inputs!$C$8-Inputs!$C$11</x:f>
        <x:v>2315.6795766095493</x:v>
      </x:c>
      <x:c r="AI3148" s="25" t="n">
        <x:f>Inputs!$C$12+AH3148-Inputs!$C$10*Inputs!$C$13</x:f>
        <x:v>24633.594991809543</x:v>
      </x:c>
      <x:c r="AJ3148" s="25" t="n">
        <x:f>(S3148+Inputs!$C$11)*(1-Inputs!$C$8)</x:f>
        <x:v>6629.671566445922</x:v>
      </x:c>
      <x:c r="AK3148" s="25" t="n">
        <x:f>AJ3148/(1+B3148)^(1-Inputs!$C$8)+T3148/(1+B3148)^(2-Inputs!$C$8)+U3148/(1+B3148)^(3-Inputs!$C$8)+V3148/(1+B3148)^(4-Inputs!$C$8)+W3148/(1+B3148)^(5-Inputs!$C$8)+X3148/(1+B3148)^(6-Inputs!$C$8)+Y3148/(1+B3148)^(7-Inputs!$C$8)+Z3148/(1+B3148)^(8-Inputs!$C$8)+AA3148/(1+B3148)^(9-Inputs!$C$8)+AB3148/(1+B3148)^(10-Inputs!$C$8)+AE3148/(1+B3148)^(10-Inputs!$C$8)</x:f>
        <x:v>593153.2958263465</x:v>
      </x:c>
      <x:c r="AL3148" s="25" t="n">
        <x:f>(AK3148+AI3148)/Inputs!$C$13</x:f>
        <x:v>492.9490978401316</x:v>
      </x:c>
      <x:c r="AM3148" s="26" t="n">
        <x:f>IF(AL3148&gt;=Inputs!$C$7,1,0)</x:f>
        <x:v>1</x:v>
      </x:c>
      <x:c r="AN3148" s="26" t="n">
        <x:f>IF(Inputs!$C$7&lt;=(1-Inputs!$C$16)*AL3148,1,0)</x:f>
        <x:v>1</x:v>
      </x:c>
    </x:row>
    <x:row r="3149" ht="20" customHeight="1">
      <x:c r="A3149" s="16" t="n">
        <x:v>3144</x:v>
      </x:c>
      <x:c r="B3149" s="19" t="n">
        <x:v>0.07864927518218395</x:v>
      </x:c>
      <x:c r="C3149" s="24" t="n">
        <x:v>0.7135301930094045</x:v>
      </x:c>
      <x:c r="D3149" s="19" t="n">
        <x:v>0.02787927547413034</x:v>
      </x:c>
      <x:c r="E3149" s="19" t="n">
        <x:v>0.047946958524147196</x:v>
      </x:c>
      <x:c r="F3149" s="19" t="n">
        <x:v>-0.19760770257233734</x:v>
      </x:c>
      <x:c r="G3149" s="19" t="n">
        <x:v>-0.07212556919774726</x:v>
      </x:c>
      <x:c r="H3149" s="19" t="n">
        <x:v>0.2248135341972386</x:v>
      </x:c>
      <x:c r="I3149" s="19" t="n">
        <x:v>0.07083709902282294</x:v>
      </x:c>
      <x:c r="J3149" s="19" t="n">
        <x:v>0.051299193025273554</x:v>
      </x:c>
      <x:c r="K3149" s="19" t="n">
        <x:v>0.06421721519853123</x:v>
      </x:c>
      <x:c r="L3149" s="19" t="n">
        <x:v>0.06643618781459396</x:v>
      </x:c>
      <x:c r="M3149" s="19" t="n">
        <x:v>0.05910479455938571</x:v>
      </x:c>
      <x:c r="N3149" s="19" t="n">
        <x:v>0.07033740955307508</x:v>
      </x:c>
      <x:c r="O3149" s="19" t="n">
        <x:v>0.06077790802503273</x:v>
      </x:c>
      <x:c r="P3149" s="19" t="n">
        <x:v>0.05343463720236855</x:v>
      </x:c>
      <x:c r="Q3149" s="19" t="n">
        <x:v>0.060067807563360706</x:v>
      </x:c>
      <x:c r="R3149" s="19" t="n">
        <x:v>0.05790669626959584</x:v>
      </x:c>
      <x:c r="S3149" s="21" t="n">
        <x:v>9038.744473973074</x:v>
      </x:c>
      <x:c r="T3149" s="21" t="n">
        <x:v>14524.274950149815</x:v>
      </x:c>
      <x:c r="U3149" s="21" t="n">
        <x:v>17709.309723344122</x:v>
      </x:c>
      <x:c r="V3149" s="21" t="n">
        <x:v>21102.152728123398</x:v>
      </x:c>
      <x:c r="W3149" s="21" t="n">
        <x:v>24971.337410042317</x:v>
      </x:c>
      <x:c r="X3149" s="21" t="n">
        <x:v>26465.19629123696</x:v>
      </x:c>
      <x:c r="Y3149" s="21" t="n">
        <x:v>27731.536408377036</x:v>
      </x:c>
      <x:c r="Z3149" s="21" t="n">
        <x:v>28719.659977292293</x:v>
      </x:c>
      <x:c r="AA3149" s="21" t="n">
        <x:v>29415.480208494577</x:v>
      </x:c>
      <x:c r="AB3149" s="21" t="n">
        <x:v>29817.357733327004</x:v>
      </x:c>
      <x:c r="AC3149" s="21" t="n">
        <x:v>38892.205739122175</x:v>
      </x:c>
      <x:c r="AD3149" s="25" t="n">
        <x:f>AC3149*(1+Inputs!$C$14)*(1-Inputs!$C$14/Inputs!$C$15)</x:f>
        <x:v>30860.965253993443</x:v>
      </x:c>
      <x:c r="AE3149" s="25" t="n">
        <x:f>AD3149/(B3149-Inputs!$C$14)</x:f>
        <x:v>707021.2535073153</x:v>
      </x:c>
      <x:c r="AF3149" s="25" t="n">
        <x:f>S3149/(1+B3149)^1+T3149/(1+B3149)^2+U3149/(1+B3149)^3+V3149/(1+B3149)^4+W3149/(1+B3149)^5+X3149/(1+B3149)^6+Y3149/(1+B3149)^7+Z3149/(1+B3149)^8+AA3149/(1+B3149)^9+AB3149/(1+B3149)^10+AE3149/(1+B3149)^10</x:f>
        <x:v>476942.31854788144</x:v>
      </x:c>
      <x:c r="AG3149" s="25" t="n">
        <x:f>(AF3149+Inputs!$C$12)/Inputs!$C$13</x:f>
        <x:v>406.37342872980423</x:v>
      </x:c>
      <x:c r="AH3149" s="25" t="n">
        <x:f>(S3149+Inputs!$C$11)*Inputs!$C$8-Inputs!$C$11</x:f>
        <x:v>2359.433712464098</x:v>
      </x:c>
      <x:c r="AI3149" s="25" t="n">
        <x:f>Inputs!$C$12+AH3149-Inputs!$C$10*Inputs!$C$13</x:f>
        <x:v>24677.349127664093</x:v>
      </x:c>
      <x:c r="AJ3149" s="25" t="n">
        <x:f>(S3149+Inputs!$C$11)*(1-Inputs!$C$8)</x:f>
        <x:v>6679.310761508977</x:v>
      </x:c>
      <x:c r="AK3149" s="25" t="n">
        <x:f>AJ3149/(1+B3149)^(1-Inputs!$C$8)+T3149/(1+B3149)^(2-Inputs!$C$8)+U3149/(1+B3149)^(3-Inputs!$C$8)+V3149/(1+B3149)^(4-Inputs!$C$8)+W3149/(1+B3149)^(5-Inputs!$C$8)+X3149/(1+B3149)^(6-Inputs!$C$8)+Y3149/(1+B3149)^(7-Inputs!$C$8)+Z3149/(1+B3149)^(8-Inputs!$C$8)+AA3149/(1+B3149)^(9-Inputs!$C$8)+AB3149/(1+B3149)^(10-Inputs!$C$8)+AE3149/(1+B3149)^(10-Inputs!$C$8)</x:f>
        <x:v>491896.4073980015</x:v>
      </x:c>
      <x:c r="AL3149" s="25" t="n">
        <x:f>(AK3149+AI3149)/Inputs!$C$13</x:f>
        <x:v>412.188363061541</x:v>
      </x:c>
      <x:c r="AM3149" s="26" t="n">
        <x:f>IF(AL3149&gt;=Inputs!$C$7,1,0)</x:f>
        <x:v>1</x:v>
      </x:c>
      <x:c r="AN3149" s="26" t="n">
        <x:f>IF(Inputs!$C$7&lt;=(1-Inputs!$C$16)*AL3149,1,0)</x:f>
        <x:v>1</x:v>
      </x:c>
    </x:row>
    <x:row r="3150" ht="20" customHeight="1">
      <x:c r="A3150" s="16" t="n">
        <x:v>3145</x:v>
      </x:c>
      <x:c r="B3150" s="19" t="n">
        <x:v>0.10038875927195022</x:v>
      </x:c>
      <x:c r="C3150" s="24" t="n">
        <x:v>0.5331043208518338</x:v>
      </x:c>
      <x:c r="D3150" s="19" t="n">
        <x:v>0.04404547992292436</x:v>
      </x:c>
      <x:c r="E3150" s="19" t="n">
        <x:v>0.04511780166929753</x:v>
      </x:c>
      <x:c r="F3150" s="19" t="n">
        <x:v>-0.16520601160149115</x:v>
      </x:c>
      <x:c r="G3150" s="19" t="n">
        <x:v>-0.07879712037925343</x:v>
      </x:c>
      <x:c r="H3150" s="19" t="n">
        <x:v>0.5755115563963784</x:v>
      </x:c>
      <x:c r="I3150" s="19" t="n">
        <x:v>0.06327191783678814</x:v>
      </x:c>
      <x:c r="J3150" s="19" t="n">
        <x:v>0.05204652254249936</x:v>
      </x:c>
      <x:c r="K3150" s="19" t="n">
        <x:v>0.051877642043920105</x:v>
      </x:c>
      <x:c r="L3150" s="19" t="n">
        <x:v>0.061339370042516064</x:v>
      </x:c>
      <x:c r="M3150" s="19" t="n">
        <x:v>0.0481997529114426</x:v>
      </x:c>
      <x:c r="N3150" s="19" t="n">
        <x:v>0.05796855770982234</x:v>
      </x:c>
      <x:c r="O3150" s="19" t="n">
        <x:v>0.050708089952623825</x:v>
      </x:c>
      <x:c r="P3150" s="19" t="n">
        <x:v>0.056808669761531976</x:v>
      </x:c>
      <x:c r="Q3150" s="19" t="n">
        <x:v>0.0572802969913289</x:v>
      </x:c>
      <x:c r="R3150" s="19" t="n">
        <x:v>0.056407533084051234</x:v>
      </x:c>
      <x:c r="S3150" s="21" t="n">
        <x:v>9651.795998276511</x:v>
      </x:c>
      <x:c r="T3150" s="21" t="n">
        <x:v>15381.259910835875</x:v>
      </x:c>
      <x:c r="U3150" s="21" t="n">
        <x:v>18872.724006345452</x:v>
      </x:c>
      <x:c r="V3150" s="21" t="n">
        <x:v>22619.181665907152</x:v>
      </x:c>
      <x:c r="W3150" s="21" t="n">
        <x:v>26870.295354355196</x:v>
      </x:c>
      <x:c r="X3150" s="21" t="n">
        <x:v>28633.36430935505</x:v>
      </x:c>
      <x:c r="Y3150" s="21" t="n">
        <x:v>30043.236746804196</x:v>
      </x:c>
      <x:c r="Z3150" s="21" t="n">
        <x:v>31130.19519731322</x:v>
      </x:c>
      <x:c r="AA3150" s="21" t="n">
        <x:v>31882.3453374685</x:v>
      </x:c>
      <x:c r="AB3150" s="21" t="n">
        <x:v>32250.548252031927</x:v>
      </x:c>
      <x:c r="AC3150" s="21" t="n">
        <x:v>42065.93250265034</x:v>
      </x:c>
      <x:c r="AD3150" s="25" t="n">
        <x:f>AC3150*(1+Inputs!$C$14)*(1-Inputs!$C$14/Inputs!$C$15)</x:f>
        <x:v>33379.31744085304</x:v>
      </x:c>
      <x:c r="AE3150" s="25" t="n">
        <x:f>AD3150/(B3150-Inputs!$C$14)</x:f>
        <x:v>510474.85550275224</x:v>
      </x:c>
      <x:c r="AF3150" s="25" t="n">
        <x:f>S3150/(1+B3150)^1+T3150/(1+B3150)^2+U3150/(1+B3150)^3+V3150/(1+B3150)^4+W3150/(1+B3150)^5+X3150/(1+B3150)^6+Y3150/(1+B3150)^7+Z3150/(1+B3150)^8+AA3150/(1+B3150)^9+AB3150/(1+B3150)^10+AE3150/(1+B3150)^10</x:f>
        <x:v>335693.9055969814</x:v>
      </x:c>
      <x:c r="AG3150" s="25" t="n">
        <x:f>(AF3150+Inputs!$C$12)/Inputs!$C$13</x:f>
        <x:v>293.6674474758391</x:v>
      </x:c>
      <x:c r="AH3150" s="25" t="n">
        <x:f>(S3150+Inputs!$C$11)*Inputs!$C$8-Inputs!$C$11</x:f>
        <x:v>2646.644152617215</x:v>
      </x:c>
      <x:c r="AI3150" s="25" t="n">
        <x:f>Inputs!$C$12+AH3150-Inputs!$C$10*Inputs!$C$13</x:f>
        <x:v>24964.55956781721</x:v>
      </x:c>
      <x:c r="AJ3150" s="25" t="n">
        <x:f>(S3150+Inputs!$C$11)*(1-Inputs!$C$8)</x:f>
        <x:v>7005.151845659297</x:v>
      </x:c>
      <x:c r="AK3150" s="25" t="n">
        <x:f>AJ3150/(1+B3150)^(1-Inputs!$C$8)+T3150/(1+B3150)^(2-Inputs!$C$8)+U3150/(1+B3150)^(3-Inputs!$C$8)+V3150/(1+B3150)^(4-Inputs!$C$8)+W3150/(1+B3150)^(5-Inputs!$C$8)+X3150/(1+B3150)^(6-Inputs!$C$8)+Y3150/(1+B3150)^(7-Inputs!$C$8)+Z3150/(1+B3150)^(8-Inputs!$C$8)+AA3150/(1+B3150)^(9-Inputs!$C$8)+AB3150/(1+B3150)^(10-Inputs!$C$8)+AE3150/(1+B3150)^(10-Inputs!$C$8)</x:f>
        <x:v>348565.7362622479</x:v>
      </x:c>
      <x:c r="AL3150" s="25" t="n">
        <x:f>(AK3150+AI3150)/Inputs!$C$13</x:f>
        <x:v>298.0500639978563</x:v>
      </x:c>
      <x:c r="AM3150" s="26" t="n">
        <x:f>IF(AL3150&gt;=Inputs!$C$7,1,0)</x:f>
        <x:v>1</x:v>
      </x:c>
      <x:c r="AN3150" s="26" t="n">
        <x:f>IF(Inputs!$C$7&lt;=(1-Inputs!$C$16)*AL3150,1,0)</x:f>
        <x:v>0</x:v>
      </x:c>
    </x:row>
    <x:row r="3151" ht="20" customHeight="1">
      <x:c r="A3151" s="16" t="n">
        <x:v>3146</x:v>
      </x:c>
      <x:c r="B3151" s="19" t="n">
        <x:v>0.09089280115264915</x:v>
      </x:c>
      <x:c r="C3151" s="24" t="n">
        <x:v>0.558805217355399</x:v>
      </x:c>
      <x:c r="D3151" s="19" t="n">
        <x:v>0.04468939850643636</x:v>
      </x:c>
      <x:c r="E3151" s="19" t="n">
        <x:v>0.0538528496653268</x:v>
      </x:c>
      <x:c r="F3151" s="19" t="n">
        <x:v>-0.12328966447140488</x:v>
      </x:c>
      <x:c r="G3151" s="19" t="n">
        <x:v>-0.05878832153087331</x:v>
      </x:c>
      <x:c r="H3151" s="19" t="n">
        <x:v>0.9641349179463816</x:v>
      </x:c>
      <x:c r="I3151" s="19" t="n">
        <x:v>0.07167658023759145</x:v>
      </x:c>
      <x:c r="J3151" s="19" t="n">
        <x:v>0.0756622565362875</x:v>
      </x:c>
      <x:c r="K3151" s="19" t="n">
        <x:v>0.07816272719135327</x:v>
      </x:c>
      <x:c r="L3151" s="19" t="n">
        <x:v>0.07484309837238129</x:v>
      </x:c>
      <x:c r="M3151" s="19" t="n">
        <x:v>0.07568954876319253</x:v>
      </x:c>
      <x:c r="N3151" s="19" t="n">
        <x:v>0.07581576889176063</x:v>
      </x:c>
      <x:c r="O3151" s="19" t="n">
        <x:v>0.0732445886077005</x:v>
      </x:c>
      <x:c r="P3151" s="19" t="n">
        <x:v>0.07851749168821812</x:v>
      </x:c>
      <x:c r="Q3151" s="19" t="n">
        <x:v>0.07733105616184162</x:v>
      </x:c>
      <x:c r="R3151" s="19" t="n">
        <x:v>0.07556588467056713</x:v>
      </x:c>
      <x:c r="S3151" s="21" t="n">
        <x:v>10571.416014270457</x:v>
      </x:c>
      <x:c r="T3151" s="21" t="n">
        <x:v>16712.489056786755</x:v>
      </x:c>
      <x:c r="U3151" s="21" t="n">
        <x:v>20623.732222651037</x:v>
      </x:c>
      <x:c r="V3151" s="21" t="n">
        <x:v>24965.71927113616</x:v>
      </x:c>
      <x:c r="W3151" s="21" t="n">
        <x:v>29877.75868419215</x:v>
      </x:c>
      <x:c r="X3151" s="21" t="n">
        <x:v>32105.644726265862</x:v>
      </x:c>
      <x:c r="Y3151" s="21" t="n">
        <x:v>33825.17996928485</x:v>
      </x:c>
      <x:c r="Z3151" s="21" t="n">
        <x:v>35131.457856670706</x:v>
      </x:c>
      <x:c r="AA3151" s="21" t="n">
        <x:v>35978.221494306665</x:v>
      </x:c>
      <x:c r="AB3151" s="21" t="n">
        <x:v>36304.138693341694</x:v>
      </x:c>
      <x:c r="AC3151" s="21" t="n">
        <x:v>47353.224382619606</x:v>
      </x:c>
      <x:c r="AD3151" s="25" t="n">
        <x:f>AC3151*(1+Inputs!$C$14)*(1-Inputs!$C$14/Inputs!$C$15)</x:f>
        <x:v>37574.783547608655</x:v>
      </x:c>
      <x:c r="AE3151" s="25" t="n">
        <x:f>AD3151/(B3151-Inputs!$C$14)</x:f>
        <x:v>672265.1714124677</x:v>
      </x:c>
      <x:c r="AF3151" s="25" t="n">
        <x:f>S3151/(1+B3151)^1+T3151/(1+B3151)^2+U3151/(1+B3151)^3+V3151/(1+B3151)^4+W3151/(1+B3151)^5+X3151/(1+B3151)^6+Y3151/(1+B3151)^7+Z3151/(1+B3151)^8+AA3151/(1+B3151)^9+AB3151/(1+B3151)^10+AE3151/(1+B3151)^10</x:f>
        <x:v>444862.30613103346</x:v>
      </x:c>
      <x:c r="AG3151" s="25" t="n">
        <x:f>(AF3151+Inputs!$C$12)/Inputs!$C$13</x:f>
        <x:v>380.77590729544255</x:v>
      </x:c>
      <x:c r="AH3151" s="25" t="n">
        <x:f>(S3151+Inputs!$C$11)*Inputs!$C$8-Inputs!$C$11</x:f>
        <x:v>3077.4798313431456</x:v>
      </x:c>
      <x:c r="AI3151" s="25" t="n">
        <x:f>Inputs!$C$12+AH3151-Inputs!$C$10*Inputs!$C$13</x:f>
        <x:v>25395.395246543143</x:v>
      </x:c>
      <x:c r="AJ3151" s="25" t="n">
        <x:f>(S3151+Inputs!$C$11)*(1-Inputs!$C$8)</x:f>
        <x:v>7493.936182927312</x:v>
      </x:c>
      <x:c r="AK3151" s="25" t="n">
        <x:f>AJ3151/(1+B3151)^(1-Inputs!$C$8)+T3151/(1+B3151)^(2-Inputs!$C$8)+U3151/(1+B3151)^(3-Inputs!$C$8)+V3151/(1+B3151)^(4-Inputs!$C$8)+W3151/(1+B3151)^(5-Inputs!$C$8)+X3151/(1+B3151)^(6-Inputs!$C$8)+Y3151/(1+B3151)^(7-Inputs!$C$8)+Z3151/(1+B3151)^(8-Inputs!$C$8)+AA3151/(1+B3151)^(9-Inputs!$C$8)+AB3151/(1+B3151)^(10-Inputs!$C$8)+AE3151/(1+B3151)^(10-Inputs!$C$8)</x:f>
        <x:v>460429.80926203215</x:v>
      </x:c>
      <x:c r="AL3151" s="25" t="n">
        <x:f>(AK3151+AI3151)/Inputs!$C$13</x:f>
        <x:v>387.65325038434986</x:v>
      </x:c>
      <x:c r="AM3151" s="26" t="n">
        <x:f>IF(AL3151&gt;=Inputs!$C$7,1,0)</x:f>
        <x:v>1</x:v>
      </x:c>
      <x:c r="AN3151" s="26" t="n">
        <x:f>IF(Inputs!$C$7&lt;=(1-Inputs!$C$16)*AL3151,1,0)</x:f>
        <x:v>1</x:v>
      </x:c>
    </x:row>
    <x:row r="3152" ht="20" customHeight="1">
      <x:c r="A3152" s="16" t="n">
        <x:v>3147</x:v>
      </x:c>
      <x:c r="B3152" s="19" t="n">
        <x:v>0.08814263223008258</x:v>
      </x:c>
      <x:c r="C3152" s="24" t="n">
        <x:v>0.583677404264705</x:v>
      </x:c>
      <x:c r="D3152" s="19" t="n">
        <x:v>0.035849871342462335</x:v>
      </x:c>
      <x:c r="E3152" s="19" t="n">
        <x:v>0.03367822634364728</x:v>
      </x:c>
      <x:c r="F3152" s="19" t="n">
        <x:v>-0.1679633403984201</x:v>
      </x:c>
      <x:c r="G3152" s="19" t="n">
        <x:v>-0.08774236986482549</x:v>
      </x:c>
      <x:c r="H3152" s="19" t="n">
        <x:v>0.6563898870809055</x:v>
      </x:c>
      <x:c r="I3152" s="19" t="n">
        <x:v>0.06764271909802688</x:v>
      </x:c>
      <x:c r="J3152" s="19" t="n">
        <x:v>0.06455937588366055</x:v>
      </x:c>
      <x:c r="K3152" s="19" t="n">
        <x:v>0.0571791853441789</x:v>
      </x:c>
      <x:c r="L3152" s="19" t="n">
        <x:v>0.06088783381469398</x:v>
      </x:c>
      <x:c r="M3152" s="19" t="n">
        <x:v>0.05237586353693473</x:v>
      </x:c>
      <x:c r="N3152" s="19" t="n">
        <x:v>0.06346760155414699</x:v>
      </x:c>
      <x:c r="O3152" s="19" t="n">
        <x:v>0.05220973302691959</x:v>
      </x:c>
      <x:c r="P3152" s="19" t="n">
        <x:v>0.05920854418367412</x:v>
      </x:c>
      <x:c r="Q3152" s="19" t="n">
        <x:v>0.06087923820805713</x:v>
      </x:c>
      <x:c r="R3152" s="19" t="n">
        <x:v>0.07170974753547513</x:v>
      </x:c>
      <x:c r="S3152" s="21" t="n">
        <x:v>9528.649781528024</x:v>
      </x:c>
      <x:c r="T3152" s="21" t="n">
        <x:v>15177.514957800688</x:v>
      </x:c>
      <x:c r="U3152" s="21" t="n">
        <x:v>18544.983573140715</x:v>
      </x:c>
      <x:c r="V3152" s="21" t="n">
        <x:v>22065.968715218147</x:v>
      </x:c>
      <x:c r="W3152" s="21" t="n">
        <x:v>25984.031159401788</x:v>
      </x:c>
      <x:c r="X3152" s="21" t="n">
        <x:v>27433.673387635336</x:v>
      </x:c>
      <x:c r="Y3152" s="21" t="n">
        <x:v>28578.684468094863</x:v>
      </x:c>
      <x:c r="Z3152" s="21" t="n">
        <x:v>29465.349768506563</x:v>
      </x:c>
      <x:c r="AA3152" s="21" t="n">
        <x:v>30112.80551905817</x:v>
      </x:c>
      <x:c r="AB3152" s="21" t="n">
        <x:v>30482.07137210563</x:v>
      </x:c>
      <x:c r="AC3152" s="21" t="n">
        <x:v>39759.223528833434</x:v>
      </x:c>
      <x:c r="AD3152" s="25" t="n">
        <x:f>AC3152*(1+Inputs!$C$14)*(1-Inputs!$C$14/Inputs!$C$15)</x:f>
        <x:v>31548.943870129326</x:v>
      </x:c>
      <x:c r="AE3152" s="25" t="n">
        <x:f>AD3152/(B3152-Inputs!$C$14)</x:f>
        <x:v>593665.4348158228</x:v>
      </x:c>
      <x:c r="AF3152" s="25" t="n">
        <x:f>S3152/(1+B3152)^1+T3152/(1+B3152)^2+U3152/(1+B3152)^3+V3152/(1+B3152)^4+W3152/(1+B3152)^5+X3152/(1+B3152)^6+Y3152/(1+B3152)^7+Z3152/(1+B3152)^8+AA3152/(1+B3152)^9+AB3152/(1+B3152)^10+AE3152/(1+B3152)^10</x:f>
        <x:v>398339.1560558373</x:v>
      </x:c>
      <x:c r="AG3152" s="25" t="n">
        <x:f>(AF3152+Inputs!$C$12)/Inputs!$C$13</x:f>
        <x:v>343.65381034081577</x:v>
      </x:c>
      <x:c r="AH3152" s="25" t="n">
        <x:f>(S3152+Inputs!$C$11)*Inputs!$C$8-Inputs!$C$11</x:f>
        <x:v>2588.9509935377864</x:v>
      </x:c>
      <x:c r="AI3152" s="25" t="n">
        <x:f>Inputs!$C$12+AH3152-Inputs!$C$10*Inputs!$C$13</x:f>
        <x:v>24906.866408737784</x:v>
      </x:c>
      <x:c r="AJ3152" s="25" t="n">
        <x:f>(S3152+Inputs!$C$11)*(1-Inputs!$C$8)</x:f>
        <x:v>6939.698787990238</x:v>
      </x:c>
      <x:c r="AK3152" s="25" t="n">
        <x:f>AJ3152/(1+B3152)^(1-Inputs!$C$8)+T3152/(1+B3152)^(2-Inputs!$C$8)+U3152/(1+B3152)^(3-Inputs!$C$8)+V3152/(1+B3152)^(4-Inputs!$C$8)+W3152/(1+B3152)^(5-Inputs!$C$8)+X3152/(1+B3152)^(6-Inputs!$C$8)+Y3152/(1+B3152)^(7-Inputs!$C$8)+Z3152/(1+B3152)^(8-Inputs!$C$8)+AA3152/(1+B3152)^(9-Inputs!$C$8)+AB3152/(1+B3152)^(10-Inputs!$C$8)+AE3152/(1+B3152)^(10-Inputs!$C$8)</x:f>
        <x:v>411944.0962017651</x:v>
      </x:c>
      <x:c r="AL3152" s="25" t="n">
        <x:f>(AK3152+AI3152)/Inputs!$C$13</x:f>
        <x:v>348.57536006348636</x:v>
      </x:c>
      <x:c r="AM3152" s="26" t="n">
        <x:f>IF(AL3152&gt;=Inputs!$C$7,1,0)</x:f>
        <x:v>1</x:v>
      </x:c>
      <x:c r="AN3152" s="26" t="n">
        <x:f>IF(Inputs!$C$7&lt;=(1-Inputs!$C$16)*AL3152,1,0)</x:f>
        <x:v>1</x:v>
      </x:c>
    </x:row>
    <x:row r="3153" ht="20" customHeight="1">
      <x:c r="A3153" s="16" t="n">
        <x:v>3148</x:v>
      </x:c>
      <x:c r="B3153" s="19" t="n">
        <x:v>0.08044608746310677</x:v>
      </x:c>
      <x:c r="C3153" s="24" t="n">
        <x:v>0.29890844087870505</x:v>
      </x:c>
      <x:c r="D3153" s="19" t="n">
        <x:v>0.027933990947549604</x:v>
      </x:c>
      <x:c r="E3153" s="19" t="n">
        <x:v>0.05664321603550747</x:v>
      </x:c>
      <x:c r="F3153" s="19" t="n">
        <x:v>-0.2044815143214794</x:v>
      </x:c>
      <x:c r="G3153" s="19" t="n">
        <x:v>-0.07916823821969217</x:v>
      </x:c>
      <x:c r="H3153" s="19" t="n">
        <x:v>0.8138325680997411</x:v>
      </x:c>
      <x:c r="I3153" s="19" t="n">
        <x:v>0.06755445916362646</x:v>
      </x:c>
      <x:c r="J3153" s="19" t="n">
        <x:v>0.06209682609148899</x:v>
      </x:c>
      <x:c r="K3153" s="19" t="n">
        <x:v>0.07028800913729696</x:v>
      </x:c>
      <x:c r="L3153" s="19" t="n">
        <x:v>0.06719360215507209</x:v>
      </x:c>
      <x:c r="M3153" s="19" t="n">
        <x:v>0.06549830479032494</x:v>
      </x:c>
      <x:c r="N3153" s="19" t="n">
        <x:v>0.06707688099075881</x:v>
      </x:c>
      <x:c r="O3153" s="19" t="n">
        <x:v>0.06495066112243308</x:v>
      </x:c>
      <x:c r="P3153" s="19" t="n">
        <x:v>0.0708915614971636</x:v>
      </x:c>
      <x:c r="Q3153" s="19" t="n">
        <x:v>0.054742304490315516</x:v>
      </x:c>
      <x:c r="R3153" s="19" t="n">
        <x:v>0.06889519325464903</x:v>
      </x:c>
      <x:c r="S3153" s="21" t="n">
        <x:v>8988.177574333302</x:v>
      </x:c>
      <x:c r="T3153" s="21" t="n">
        <x:v>14335.495076646335</x:v>
      </x:c>
      <x:c r="U3153" s="21" t="n">
        <x:v>17799.8925725991</x:v>
      </x:c>
      <x:c r="V3153" s="21" t="n">
        <x:v>21618.22261639413</x:v>
      </x:c>
      <x:c r="W3153" s="21" t="n">
        <x:v>25839.828262102674</x:v>
      </x:c>
      <x:c r="X3153" s="21" t="n">
        <x:v>27641.74366548537</x:v>
      </x:c>
      <x:c r="Y3153" s="21" t="n">
        <x:v>28988.052362652466</x:v>
      </x:c>
      <x:c r="Z3153" s="21" t="n">
        <x:v>30054.30841697314</x:v>
      </x:c>
      <x:c r="AA3153" s="21" t="n">
        <x:v>30812.986798424135</x:v>
      </x:c>
      <x:c r="AB3153" s="21" t="n">
        <x:v>31207.32079571236</x:v>
      </x:c>
      <x:c r="AC3153" s="21" t="n">
        <x:v>40705.20103788568</x:v>
      </x:c>
      <x:c r="AD3153" s="25" t="n">
        <x:f>AC3153*(1+Inputs!$C$14)*(1-Inputs!$C$14/Inputs!$C$15)</x:f>
        <x:v>32299.577023562284</x:v>
      </x:c>
      <x:c r="AE3153" s="25" t="n">
        <x:f>AD3153/(B3153-Inputs!$C$14)</x:f>
        <x:v>710722.9428668232</x:v>
      </x:c>
      <x:c r="AF3153" s="25" t="n">
        <x:f>S3153/(1+B3153)^1+T3153/(1+B3153)^2+U3153/(1+B3153)^3+V3153/(1+B3153)^4+W3153/(1+B3153)^5+X3153/(1+B3153)^6+Y3153/(1+B3153)^7+Z3153/(1+B3153)^8+AA3153/(1+B3153)^9+AB3153/(1+B3153)^10+AE3153/(1+B3153)^10</x:f>
        <x:v>476148.679307784</x:v>
      </x:c>
      <x:c r="AG3153" s="25" t="n">
        <x:f>(AF3153+Inputs!$C$12)/Inputs!$C$13</x:f>
        <x:v>405.7401622211892</x:v>
      </x:c>
      <x:c r="AH3153" s="25" t="n">
        <x:f>(S3153+Inputs!$C$11)*Inputs!$C$8-Inputs!$C$11</x:f>
        <x:v>2335.7434663314925</x:v>
      </x:c>
      <x:c r="AI3153" s="25" t="n">
        <x:f>Inputs!$C$12+AH3153-Inputs!$C$10*Inputs!$C$13</x:f>
        <x:v>24653.65888153149</x:v>
      </x:c>
      <x:c r="AJ3153" s="25" t="n">
        <x:f>(S3153+Inputs!$C$11)*(1-Inputs!$C$8)</x:f>
        <x:v>6652.43410800181</x:v>
      </x:c>
      <x:c r="AK3153" s="25" t="n">
        <x:f>AJ3153/(1+B3153)^(1-Inputs!$C$8)+T3153/(1+B3153)^(2-Inputs!$C$8)+U3153/(1+B3153)^(3-Inputs!$C$8)+V3153/(1+B3153)^(4-Inputs!$C$8)+W3153/(1+B3153)^(5-Inputs!$C$8)+X3153/(1+B3153)^(6-Inputs!$C$8)+Y3153/(1+B3153)^(7-Inputs!$C$8)+Z3153/(1+B3153)^(8-Inputs!$C$8)+AA3153/(1+B3153)^(9-Inputs!$C$8)+AB3153/(1+B3153)^(10-Inputs!$C$8)+AE3153/(1+B3153)^(10-Inputs!$C$8)</x:f>
        <x:v>491483.69295011903</x:v>
      </x:c>
      <x:c r="AL3153" s="25" t="n">
        <x:f>(AK3153+AI3153)/Inputs!$C$13</x:f>
        <x:v>411.84014379142496</x:v>
      </x:c>
      <x:c r="AM3153" s="26" t="n">
        <x:f>IF(AL3153&gt;=Inputs!$C$7,1,0)</x:f>
        <x:v>1</x:v>
      </x:c>
      <x:c r="AN3153" s="26" t="n">
        <x:f>IF(Inputs!$C$7&lt;=(1-Inputs!$C$16)*AL3153,1,0)</x:f>
        <x:v>1</x:v>
      </x:c>
    </x:row>
    <x:row r="3154" ht="20" customHeight="1">
      <x:c r="A3154" s="16" t="n">
        <x:v>3149</x:v>
      </x:c>
      <x:c r="B3154" s="19" t="n">
        <x:v>0.08140080363096201</x:v>
      </x:c>
      <x:c r="C3154" s="24" t="n">
        <x:v>0.6839192687881166</x:v>
      </x:c>
      <x:c r="D3154" s="19" t="n">
        <x:v>0.015201513892863262</x:v>
      </x:c>
      <x:c r="E3154" s="19" t="n">
        <x:v>0.06171036324450342</x:v>
      </x:c>
      <x:c r="F3154" s="19" t="n">
        <x:v>-0.20071542848690913</x:v>
      </x:c>
      <x:c r="G3154" s="19" t="n">
        <x:v>-0.06085104402864488</x:v>
      </x:c>
      <x:c r="H3154" s="19" t="n">
        <x:v>0.46185473978889036</x:v>
      </x:c>
      <x:c r="I3154" s="19" t="n">
        <x:v>0.06890541851784178</x:v>
      </x:c>
      <x:c r="J3154" s="19" t="n">
        <x:v>0.07351324697312861</x:v>
      </x:c>
      <x:c r="K3154" s="19" t="n">
        <x:v>0.0685088559090434</x:v>
      </x:c>
      <x:c r="L3154" s="19" t="n">
        <x:v>0.06566848749091947</x:v>
      </x:c>
      <x:c r="M3154" s="19" t="n">
        <x:v>0.06597161997141371</x:v>
      </x:c>
      <x:c r="N3154" s="19" t="n">
        <x:v>0.06501629297998421</x:v>
      </x:c>
      <x:c r="O3154" s="19" t="n">
        <x:v>0.0730035796403388</x:v>
      </x:c>
      <x:c r="P3154" s="19" t="n">
        <x:v>0.07283257866873441</x:v>
      </x:c>
      <x:c r="Q3154" s="19" t="n">
        <x:v>0.06966106902636852</x:v>
      </x:c>
      <x:c r="R3154" s="19" t="n">
        <x:v>0.0589125839669407</x:v>
      </x:c>
      <x:c r="S3154" s="21" t="n">
        <x:v>9084.365583453246</x:v>
      </x:c>
      <x:c r="T3154" s="21" t="n">
        <x:v>14605.137872461426</x:v>
      </x:c>
      <x:c r="U3154" s="21" t="n">
        <x:v>18057.982297936564</x:v>
      </x:c>
      <x:c r="V3154" s="21" t="n">
        <x:v>21782.580784916576</x:v>
      </x:c>
      <x:c r="W3154" s="21" t="n">
        <x:v>25977.47108010002</x:v>
      </x:c>
      <x:c r="X3154" s="21" t="n">
        <x:v>27585.11267326172</x:v>
      </x:c>
      <x:c r="Y3154" s="21" t="n">
        <x:v>28853.442867294896</x:v>
      </x:c>
      <x:c r="Z3154" s="21" t="n">
        <x:v>29883.053850589786</x:v>
      </x:c>
      <x:c r="AA3154" s="21" t="n">
        <x:v>30607.04421537442</x:v>
      </x:c>
      <x:c r="AB3154" s="21" t="n">
        <x:v>30996.122001964774</x:v>
      </x:c>
      <x:c r="AC3154" s="21" t="n">
        <x:v>40429.72435038884</x:v>
      </x:c>
      <x:c r="AD3154" s="25" t="n">
        <x:f>AC3154*(1+Inputs!$C$14)*(1-Inputs!$C$14/Inputs!$C$15)</x:f>
        <x:v>32080.986272033537</x:v>
      </x:c>
      <x:c r="AE3154" s="25" t="n">
        <x:f>AD3154/(B3154-Inputs!$C$14)</x:f>
        <x:v>691388.5916110892</x:v>
      </x:c>
      <x:c r="AF3154" s="25" t="n">
        <x:f>S3154/(1+B3154)^1+T3154/(1+B3154)^2+U3154/(1+B3154)^3+V3154/(1+B3154)^4+W3154/(1+B3154)^5+X3154/(1+B3154)^6+Y3154/(1+B3154)^7+Z3154/(1+B3154)^8+AA3154/(1+B3154)^9+AB3154/(1+B3154)^10+AE3154/(1+B3154)^10</x:f>
        <x:v>464001.64292232535</x:v>
      </x:c>
      <x:c r="AG3154" s="25" t="n">
        <x:f>(AF3154+Inputs!$C$12)/Inputs!$C$13</x:f>
        <x:v>396.04770885800247</x:v>
      </x:c>
      <x:c r="AH3154" s="25" t="n">
        <x:f>(S3154+Inputs!$C$11)*Inputs!$C$8-Inputs!$C$11</x:f>
        <x:v>2380.806889782206</x:v>
      </x:c>
      <x:c r="AI3154" s="25" t="n">
        <x:f>Inputs!$C$12+AH3154-Inputs!$C$10*Inputs!$C$13</x:f>
        <x:v>24698.722304982206</x:v>
      </x:c>
      <x:c r="AJ3154" s="25" t="n">
        <x:f>(S3154+Inputs!$C$11)*(1-Inputs!$C$8)</x:f>
        <x:v>6703.558693671041</x:v>
      </x:c>
      <x:c r="AK3154" s="25" t="n">
        <x:f>AJ3154/(1+B3154)^(1-Inputs!$C$8)+T3154/(1+B3154)^(2-Inputs!$C$8)+U3154/(1+B3154)^(3-Inputs!$C$8)+V3154/(1+B3154)^(4-Inputs!$C$8)+W3154/(1+B3154)^(5-Inputs!$C$8)+X3154/(1+B3154)^(6-Inputs!$C$8)+Y3154/(1+B3154)^(7-Inputs!$C$8)+Z3154/(1+B3154)^(8-Inputs!$C$8)+AA3154/(1+B3154)^(9-Inputs!$C$8)+AB3154/(1+B3154)^(10-Inputs!$C$8)+AE3154/(1+B3154)^(10-Inputs!$C$8)</x:f>
        <x:v>479045.21214424784</x:v>
      </x:c>
      <x:c r="AL3154" s="25" t="n">
        <x:f>(AK3154+AI3154)/Inputs!$C$13</x:f>
        <x:v>401.9510962758171</x:v>
      </x:c>
      <x:c r="AM3154" s="26" t="n">
        <x:f>IF(AL3154&gt;=Inputs!$C$7,1,0)</x:f>
        <x:v>1</x:v>
      </x:c>
      <x:c r="AN3154" s="26" t="n">
        <x:f>IF(Inputs!$C$7&lt;=(1-Inputs!$C$16)*AL3154,1,0)</x:f>
        <x:v>1</x:v>
      </x:c>
    </x:row>
    <x:row r="3155" ht="20" customHeight="1">
      <x:c r="A3155" s="16" t="n">
        <x:v>3150</x:v>
      </x:c>
      <x:c r="B3155" s="19" t="n">
        <x:v>0.08376665014440221</x:v>
      </x:c>
      <x:c r="C3155" s="24" t="n">
        <x:v>0.5754830865430733</x:v>
      </x:c>
      <x:c r="D3155" s="19" t="n">
        <x:v>0.0212573592070342</x:v>
      </x:c>
      <x:c r="E3155" s="19" t="n">
        <x:v>0.04508416900161166</x:v>
      </x:c>
      <x:c r="F3155" s="19" t="n">
        <x:v>-0.2002069265445573</x:v>
      </x:c>
      <x:c r="G3155" s="19" t="n">
        <x:v>-0.042639326337215955</x:v>
      </x:c>
      <x:c r="H3155" s="19" t="n">
        <x:v>0.8448802309318637</x:v>
      </x:c>
      <x:c r="I3155" s="19" t="n">
        <x:v>0.06226628062457735</x:v>
      </x:c>
      <x:c r="J3155" s="19" t="n">
        <x:v>0.06568125229903331</x:v>
      </x:c>
      <x:c r="K3155" s="19" t="n">
        <x:v>0.07302495374313026</x:v>
      </x:c>
      <x:c r="L3155" s="19" t="n">
        <x:v>0.0738798434401167</x:v>
      </x:c>
      <x:c r="M3155" s="19" t="n">
        <x:v>0.05808743538043132</x:v>
      </x:c>
      <x:c r="N3155" s="19" t="n">
        <x:v>0.059812131380789425</x:v>
      </x:c>
      <x:c r="O3155" s="19" t="n">
        <x:v>0.0670357438194776</x:v>
      </x:c>
      <x:c r="P3155" s="19" t="n">
        <x:v>0.06785124949637861</x:v>
      </x:c>
      <x:c r="Q3155" s="19" t="n">
        <x:v>0.060158245481276254</x:v>
      </x:c>
      <x:c r="R3155" s="19" t="n">
        <x:v>0.06543830649778898</x:v>
      </x:c>
      <x:c r="S3155" s="21" t="n">
        <x:v>9211.772528410003</x:v>
      </x:c>
      <x:c r="T3155" s="21" t="n">
        <x:v>14671.394838119937</x:v>
      </x:c>
      <x:c r="U3155" s="21" t="n">
        <x:v>18149.491630814133</x:v>
      </x:c>
      <x:c r="V3155" s="21" t="n">
        <x:v>22047.794036059593</x:v>
      </x:c>
      <x:c r="W3155" s="21" t="n">
        <x:v>26331.27626441607</x:v>
      </x:c>
      <x:c r="X3155" s="21" t="n">
        <x:v>27823.59283446238</x:v>
      </x:c>
      <x:c r="Y3155" s="21" t="n">
        <x:v>28919.726085409733</x:v>
      </x:c>
      <x:c r="Z3155" s="21" t="n">
        <x:v>29815.910223258277</x:v>
      </x:c>
      <x:c r="AA3155" s="21" t="n">
        <x:v>30458.23264996751</x:v>
      </x:c>
      <x:c r="AB3155" s="21" t="n">
        <x:v>30819.762962338773</x:v>
      </x:c>
      <x:c r="AC3155" s="21" t="n">
        <x:v>40199.69082044189</x:v>
      </x:c>
      <x:c r="AD3155" s="25" t="n">
        <x:f>AC3155*(1+Inputs!$C$14)*(1-Inputs!$C$14/Inputs!$C$15)</x:f>
        <x:v>31898.454666020632</x:v>
      </x:c>
      <x:c r="AE3155" s="25" t="n">
        <x:f>AD3155/(B3155-Inputs!$C$14)</x:f>
        <x:v>654103.8716329006</x:v>
      </x:c>
      <x:c r="AF3155" s="25" t="n">
        <x:f>S3155/(1+B3155)^1+T3155/(1+B3155)^2+U3155/(1+B3155)^3+V3155/(1+B3155)^4+W3155/(1+B3155)^5+X3155/(1+B3155)^6+Y3155/(1+B3155)^7+Z3155/(1+B3155)^8+AA3155/(1+B3155)^9+AB3155/(1+B3155)^10+AE3155/(1+B3155)^10</x:f>
        <x:v>439310.7303137854</x:v>
      </x:c>
      <x:c r="AG3155" s="25" t="n">
        <x:f>(AF3155+Inputs!$C$12)/Inputs!$C$13</x:f>
        <x:v>376.346152745165</x:v>
      </x:c>
      <x:c r="AH3155" s="25" t="n">
        <x:f>(S3155+Inputs!$C$11)*Inputs!$C$8-Inputs!$C$11</x:f>
        <x:v>2440.4961708441388</x:v>
      </x:c>
      <x:c r="AI3155" s="25" t="n">
        <x:f>Inputs!$C$12+AH3155-Inputs!$C$10*Inputs!$C$13</x:f>
        <x:v>24758.411586044138</x:v>
      </x:c>
      <x:c r="AJ3155" s="25" t="n">
        <x:f>(S3155+Inputs!$C$11)*(1-Inputs!$C$8)</x:f>
        <x:v>6771.2763575658655</x:v>
      </x:c>
      <x:c r="AK3155" s="25" t="n">
        <x:f>AJ3155/(1+B3155)^(1-Inputs!$C$8)+T3155/(1+B3155)^(2-Inputs!$C$8)+U3155/(1+B3155)^(3-Inputs!$C$8)+V3155/(1+B3155)^(4-Inputs!$C$8)+W3155/(1+B3155)^(5-Inputs!$C$8)+X3155/(1+B3155)^(6-Inputs!$C$8)+Y3155/(1+B3155)^(7-Inputs!$C$8)+Z3155/(1+B3155)^(8-Inputs!$C$8)+AA3155/(1+B3155)^(9-Inputs!$C$8)+AB3155/(1+B3155)^(10-Inputs!$C$8)+AE3155/(1+B3155)^(10-Inputs!$C$8)</x:f>
        <x:v>453844.5335357443</x:v>
      </x:c>
      <x:c r="AL3155" s="25" t="n">
        <x:f>(AK3155+AI3155)/Inputs!$C$13</x:f>
        <x:v>381.8904116093653</x:v>
      </x:c>
      <x:c r="AM3155" s="26" t="n">
        <x:f>IF(AL3155&gt;=Inputs!$C$7,1,0)</x:f>
        <x:v>1</x:v>
      </x:c>
      <x:c r="AN3155" s="26" t="n">
        <x:f>IF(Inputs!$C$7&lt;=(1-Inputs!$C$16)*AL3155,1,0)</x:f>
        <x:v>1</x:v>
      </x:c>
    </x:row>
    <x:row r="3156" ht="20" customHeight="1">
      <x:c r="A3156" s="16" t="n">
        <x:v>3151</x:v>
      </x:c>
      <x:c r="B3156" s="19" t="n">
        <x:v>0.08532535611529501</x:v>
      </x:c>
      <x:c r="C3156" s="24" t="n">
        <x:v>0.4490068281169499</x:v>
      </x:c>
      <x:c r="D3156" s="19" t="n">
        <x:v>0.015866435239813372</x:v>
      </x:c>
      <x:c r="E3156" s="19" t="n">
        <x:v>0.05127940907326803</x:v>
      </x:c>
      <x:c r="F3156" s="19" t="n">
        <x:v>-0.12217196155934176</x:v>
      </x:c>
      <x:c r="G3156" s="19" t="n">
        <x:v>-0.0923573117219388</x:v>
      </x:c>
      <x:c r="H3156" s="19" t="n">
        <x:v>0.863354646197962</x:v>
      </x:c>
      <x:c r="I3156" s="19" t="n">
        <x:v>0.053603357309663126</x:v>
      </x:c>
      <x:c r="J3156" s="19" t="n">
        <x:v>0.06455516512312784</x:v>
      </x:c>
      <x:c r="K3156" s="19" t="n">
        <x:v>0.06326516312021</x:v>
      </x:c>
      <x:c r="L3156" s="19" t="n">
        <x:v>0.0725972048577671</x:v>
      </x:c>
      <x:c r="M3156" s="19" t="n">
        <x:v>0.07255746526056442</x:v>
      </x:c>
      <x:c r="N3156" s="19" t="n">
        <x:v>0.0660195713048995</x:v>
      </x:c>
      <x:c r="O3156" s="19" t="n">
        <x:v>0.07211123106722994</x:v>
      </x:c>
      <x:c r="P3156" s="19" t="n">
        <x:v>0.06706515425998419</x:v>
      </x:c>
      <x:c r="Q3156" s="19" t="n">
        <x:v>0.05558635768209001</x:v>
      </x:c>
      <x:c r="R3156" s="19" t="n">
        <x:v>0.06722086836276617</x:v>
      </x:c>
      <x:c r="S3156" s="21" t="n">
        <x:v>10342.3613115303</x:v>
      </x:c>
      <x:c r="T3156" s="21" t="n">
        <x:v>16061.404588183043</x:v>
      </x:c>
      <x:c r="U3156" s="21" t="n">
        <x:v>19209.880797327518</x:v>
      </x:c>
      <x:c r="V3156" s="21" t="n">
        <x:v>22446.71885150838</x:v>
      </x:c>
      <x:c r="W3156" s="21" t="n">
        <x:v>26048.916223641958</x:v>
      </x:c>
      <x:c r="X3156" s="21" t="n">
        <x:v>27497.2960173086</x:v>
      </x:c>
      <x:c r="Y3156" s="21" t="n">
        <x:v>28597.881715760974</x:v>
      </x:c>
      <x:c r="Z3156" s="21" t="n">
        <x:v>29492.636100884756</x:v>
      </x:c>
      <x:c r="AA3156" s="21" t="n">
        <x:v>30123.77595331427</x:v>
      </x:c>
      <x:c r="AB3156" s="21" t="n">
        <x:v>30479.77103824822</x:v>
      </x:c>
      <x:c r="AC3156" s="21" t="n">
        <x:v>39756.22309336725</x:v>
      </x:c>
      <x:c r="AD3156" s="25" t="n">
        <x:f>AC3156*(1+Inputs!$C$14)*(1-Inputs!$C$14/Inputs!$C$15)</x:f>
        <x:v>31546.563024586907</x:v>
      </x:c>
      <x:c r="AE3156" s="25" t="n">
        <x:f>AD3156/(B3156-Inputs!$C$14)</x:f>
        <x:v>626852.256192961</x:v>
      </x:c>
      <x:c r="AF3156" s="25" t="n">
        <x:f>S3156/(1+B3156)^1+T3156/(1+B3156)^2+U3156/(1+B3156)^3+V3156/(1+B3156)^4+W3156/(1+B3156)^5+X3156/(1+B3156)^6+Y3156/(1+B3156)^7+Z3156/(1+B3156)^8+AA3156/(1+B3156)^9+AB3156/(1+B3156)^10+AE3156/(1+B3156)^10</x:f>
        <x:v>424205.74222704663</x:v>
      </x:c>
      <x:c r="AG3156" s="25" t="n">
        <x:f>(AF3156+Inputs!$C$12)/Inputs!$C$13</x:f>
        <x:v>364.29346862235553</x:v>
      </x:c>
      <x:c r="AH3156" s="25" t="n">
        <x:f>(S3156+Inputs!$C$11)*Inputs!$C$8-Inputs!$C$11</x:f>
        <x:v>2970.169271977209</x:v>
      </x:c>
      <x:c r="AI3156" s="25" t="n">
        <x:f>Inputs!$C$12+AH3156-Inputs!$C$10*Inputs!$C$13</x:f>
        <x:v>25288.08468717721</x:v>
      </x:c>
      <x:c r="AJ3156" s="25" t="n">
        <x:f>(S3156+Inputs!$C$11)*(1-Inputs!$C$8)</x:f>
        <x:v>7372.1920395530915</x:v>
      </x:c>
      <x:c r="AK3156" s="25" t="n">
        <x:f>AJ3156/(1+B3156)^(1-Inputs!$C$8)+T3156/(1+B3156)^(2-Inputs!$C$8)+U3156/(1+B3156)^(3-Inputs!$C$8)+V3156/(1+B3156)^(4-Inputs!$C$8)+W3156/(1+B3156)^(5-Inputs!$C$8)+X3156/(1+B3156)^(6-Inputs!$C$8)+Y3156/(1+B3156)^(7-Inputs!$C$8)+Z3156/(1+B3156)^(8-Inputs!$C$8)+AA3156/(1+B3156)^(9-Inputs!$C$8)+AB3156/(1+B3156)^(10-Inputs!$C$8)+AE3156/(1+B3156)^(10-Inputs!$C$8)</x:f>
        <x:v>437950.7875139974</x:v>
      </x:c>
      <x:c r="AL3156" s="25" t="n">
        <x:f>(AK3156+AI3156)/Inputs!$C$13</x:f>
        <x:v>369.6309965943648</x:v>
      </x:c>
      <x:c r="AM3156" s="26" t="n">
        <x:f>IF(AL3156&gt;=Inputs!$C$7,1,0)</x:f>
        <x:v>1</x:v>
      </x:c>
      <x:c r="AN3156" s="26" t="n">
        <x:f>IF(Inputs!$C$7&lt;=(1-Inputs!$C$16)*AL3156,1,0)</x:f>
        <x:v>1</x:v>
      </x:c>
    </x:row>
    <x:row r="3157" ht="20" customHeight="1">
      <x:c r="A3157" s="16" t="n">
        <x:v>3152</x:v>
      </x:c>
      <x:c r="B3157" s="19" t="n">
        <x:v>0.08571102041189642</x:v>
      </x:c>
      <x:c r="C3157" s="24" t="n">
        <x:v>0.34437666330987327</x:v>
      </x:c>
      <x:c r="D3157" s="19" t="n">
        <x:v>0.030026918455315868</x:v>
      </x:c>
      <x:c r="E3157" s="19" t="n">
        <x:v>0.06332274296789507</x:v>
      </x:c>
      <x:c r="F3157" s="19" t="n">
        <x:v>-0.15031716444036536</x:v>
      </x:c>
      <x:c r="G3157" s="19" t="n">
        <x:v>-0.1035544420644993</x:v>
      </x:c>
      <x:c r="H3157" s="19" t="n">
        <x:v>0.5995713863387948</x:v>
      </x:c>
      <x:c r="I3157" s="19" t="n">
        <x:v>0.05367101497966928</x:v>
      </x:c>
      <x:c r="J3157" s="19" t="n">
        <x:v>0.06617877925103471</x:v>
      </x:c>
      <x:c r="K3157" s="19" t="n">
        <x:v>0.059451618204594756</x:v>
      </x:c>
      <x:c r="L3157" s="19" t="n">
        <x:v>0.06294799188173215</x:v>
      </x:c>
      <x:c r="M3157" s="19" t="n">
        <x:v>0.06799966754820275</x:v>
      </x:c>
      <x:c r="N3157" s="19" t="n">
        <x:v>0.05835671128925356</x:v>
      </x:c>
      <x:c r="O3157" s="19" t="n">
        <x:v>0.06380931557644431</x:v>
      </x:c>
      <x:c r="P3157" s="19" t="n">
        <x:v>0.05749014911868358</x:v>
      </x:c>
      <x:c r="Q3157" s="19" t="n">
        <x:v>0.06293642372711133</x:v>
      </x:c>
      <x:c r="R3157" s="19" t="n">
        <x:v>0.06551728478517703</x:v>
      </x:c>
      <x:c r="S3157" s="21" t="n">
        <x:v>9824.4948016459</x:v>
      </x:c>
      <x:c r="T3157" s="21" t="n">
        <x:v>15483.772856754218</x:v>
      </x:c>
      <x:c r="U3157" s="21" t="n">
        <x:v>18879.74303582857</x:v>
      </x:c>
      <x:c r="V3157" s="21" t="n">
        <x:v>22398.64951379884</x:v>
      </x:c>
      <x:c r="W3157" s="21" t="n">
        <x:v>26379.386375694558</x:v>
      </x:c>
      <x:c r="X3157" s="21" t="n">
        <x:v>28245.51504361997</x:v>
      </x:c>
      <x:c r="Y3157" s="21" t="n">
        <x:v>29695.802191424147</x:v>
      </x:c>
      <x:c r="Z3157" s="21" t="n">
        <x:v>30847.14033768088</x:v>
      </x:c>
      <x:c r="AA3157" s="21" t="n">
        <x:v>31626.02331573789</x:v>
      </x:c>
      <x:c r="AB3157" s="21" t="n">
        <x:v>32019.396162935667</x:v>
      </x:c>
      <x:c r="AC3157" s="21" t="n">
        <x:v>41764.42977774218</x:v>
      </x:c>
      <x:c r="AD3157" s="25" t="n">
        <x:f>AC3157*(1+Inputs!$C$14)*(1-Inputs!$C$14/Inputs!$C$15)</x:f>
        <x:v>33140.07502863842</x:v>
      </x:c>
      <x:c r="AE3157" s="25" t="n">
        <x:f>AD3157/(B3157-Inputs!$C$14)</x:f>
        <x:v>653508.3451182933</x:v>
      </x:c>
      <x:c r="AF3157" s="25" t="n">
        <x:f>S3157/(1+B3157)^1+T3157/(1+B3157)^2+U3157/(1+B3157)^3+V3157/(1+B3157)^4+W3157/(1+B3157)^5+X3157/(1+B3157)^6+Y3157/(1+B3157)^7+Z3157/(1+B3157)^8+AA3157/(1+B3157)^9+AB3157/(1+B3157)^10+AE3157/(1+B3157)^10</x:f>
        <x:v>436770.6954360041</x:v>
      </x:c>
      <x:c r="AG3157" s="25" t="n">
        <x:f>(AF3157+Inputs!$C$12)/Inputs!$C$13</x:f>
        <x:v>374.3193892768976</x:v>
      </x:c>
      <x:c r="AH3157" s="25" t="n">
        <x:f>(S3157+Inputs!$C$11)*Inputs!$C$8-Inputs!$C$11</x:f>
        <x:v>2727.5523591272577</x:v>
      </x:c>
      <x:c r="AI3157" s="25" t="n">
        <x:f>Inputs!$C$12+AH3157-Inputs!$C$10*Inputs!$C$13</x:f>
        <x:v>25045.467774327255</x:v>
      </x:c>
      <x:c r="AJ3157" s="25" t="n">
        <x:f>(S3157+Inputs!$C$11)*(1-Inputs!$C$8)</x:f>
        <x:v>7096.9424425186435</x:v>
      </x:c>
      <x:c r="AK3157" s="25" t="n">
        <x:f>AJ3157/(1+B3157)^(1-Inputs!$C$8)+T3157/(1+B3157)^(2-Inputs!$C$8)+U3157/(1+B3157)^(3-Inputs!$C$8)+V3157/(1+B3157)^(4-Inputs!$C$8)+W3157/(1+B3157)^(5-Inputs!$C$8)+X3157/(1+B3157)^(6-Inputs!$C$8)+Y3157/(1+B3157)^(7-Inputs!$C$8)+Z3157/(1+B3157)^(8-Inputs!$C$8)+AA3157/(1+B3157)^(9-Inputs!$C$8)+AB3157/(1+B3157)^(10-Inputs!$C$8)+AE3157/(1+B3157)^(10-Inputs!$C$8)</x:f>
        <x:v>451315.424126981</x:v>
      </x:c>
      <x:c r="AL3157" s="25" t="n">
        <x:f>(AK3157+AI3157)/Inputs!$C$13</x:f>
        <x:v>380.10141587512175</x:v>
      </x:c>
      <x:c r="AM3157" s="26" t="n">
        <x:f>IF(AL3157&gt;=Inputs!$C$7,1,0)</x:f>
        <x:v>1</x:v>
      </x:c>
      <x:c r="AN3157" s="26" t="n">
        <x:f>IF(Inputs!$C$7&lt;=(1-Inputs!$C$16)*AL3157,1,0)</x:f>
        <x:v>1</x:v>
      </x:c>
    </x:row>
    <x:row r="3158" ht="20" customHeight="1">
      <x:c r="A3158" s="16" t="n">
        <x:v>3153</x:v>
      </x:c>
      <x:c r="B3158" s="19" t="n">
        <x:v>0.08139796622215173</x:v>
      </x:c>
      <x:c r="C3158" s="24" t="n">
        <x:v>0.5281765099215079</x:v>
      </x:c>
      <x:c r="D3158" s="19" t="n">
        <x:v>0.02343394782910906</x:v>
      </x:c>
      <x:c r="E3158" s="19" t="n">
        <x:v>0.0602963835052006</x:v>
      </x:c>
      <x:c r="F3158" s="19" t="n">
        <x:v>-0.23383836302676744</x:v>
      </x:c>
      <x:c r="G3158" s="19" t="n">
        <x:v>-0.09411664812641732</x:v>
      </x:c>
      <x:c r="H3158" s="19" t="n">
        <x:v>0.45978098051389793</x:v>
      </x:c>
      <x:c r="I3158" s="19" t="n">
        <x:v>0.07320000435907673</x:v>
      </x:c>
      <x:c r="J3158" s="19" t="n">
        <x:v>0.07549221024015765</x:v>
      </x:c>
      <x:c r="K3158" s="19" t="n">
        <x:v>0.07090589580368828</x:v>
      </x:c>
      <x:c r="L3158" s="19" t="n">
        <x:v>0.07576681433866383</x:v>
      </x:c>
      <x:c r="M3158" s="19" t="n">
        <x:v>0.0700935070139792</x:v>
      </x:c>
      <x:c r="N3158" s="19" t="n">
        <x:v>0.0667336711181622</x:v>
      </x:c>
      <x:c r="O3158" s="19" t="n">
        <x:v>0.06826534084476749</x:v>
      </x:c>
      <x:c r="P3158" s="19" t="n">
        <x:v>0.05880040353150548</x:v>
      </x:c>
      <x:c r="Q3158" s="19" t="n">
        <x:v>0.07299978010034806</x:v>
      </x:c>
      <x:c r="R3158" s="19" t="n">
        <x:v>0.06859887797520856</x:v>
      </x:c>
      <x:c r="S3158" s="21" t="n">
        <x:v>8359.378084283346</x:v>
      </x:c>
      <x:c r="T3158" s="21" t="n">
        <x:v>13681.845761892715</x:v>
      </x:c>
      <x:c r="U3158" s="21" t="n">
        <x:v>17215.893723430258</x:v>
      </x:c>
      <x:c r="V3158" s="21" t="n">
        <x:v>21010.958791994275</x:v>
      </x:c>
      <x:c r="W3158" s="21" t="n">
        <x:v>25326.85000323962</x:v>
      </x:c>
      <x:c r="X3158" s="21" t="n">
        <x:v>27061.51729778503</x:v>
      </x:c>
      <x:c r="Y3158" s="21" t="n">
        <x:v>28411.034702387646</x:v>
      </x:c>
      <x:c r="Z3158" s="21" t="n">
        <x:v>29488.66287784873</x:v>
      </x:c>
      <x:c r="AA3158" s="21" t="n">
        <x:v>30235.774608177257</x:v>
      </x:c>
      <x:c r="AB3158" s="21" t="n">
        <x:v>30660.344999524135</x:v>
      </x:c>
      <x:c r="AC3158" s="21" t="n">
        <x:v>39991.75434720539</x:v>
      </x:c>
      <x:c r="AD3158" s="25" t="n">
        <x:f>AC3158*(1+Inputs!$C$14)*(1-Inputs!$C$14/Inputs!$C$15)</x:f>
        <x:v>31733.45707450747</x:v>
      </x:c>
      <x:c r="AE3158" s="25" t="n">
        <x:f>AD3158/(B3158-Inputs!$C$14)</x:f>
        <x:v>683940.6909037535</x:v>
      </x:c>
      <x:c r="AF3158" s="25" t="n">
        <x:f>S3158/(1+B3158)^1+T3158/(1+B3158)^2+U3158/(1+B3158)^3+V3158/(1+B3158)^4+W3158/(1+B3158)^5+X3158/(1+B3158)^6+Y3158/(1+B3158)^7+Z3158/(1+B3158)^8+AA3158/(1+B3158)^9+AB3158/(1+B3158)^10+AE3158/(1+B3158)^10</x:f>
        <x:v>456345.469787486</x:v>
      </x:c>
      <x:c r="AG3158" s="25" t="n">
        <x:f>(AF3158+Inputs!$C$12)/Inputs!$C$13</x:f>
        <x:v>389.93863840697895</x:v>
      </x:c>
      <x:c r="AH3158" s="25" t="n">
        <x:f>(S3158+Inputs!$C$11)*Inputs!$C$8-Inputs!$C$11</x:f>
        <x:v>2041.15521208891</x:v>
      </x:c>
      <x:c r="AI3158" s="25" t="n">
        <x:f>Inputs!$C$12+AH3158-Inputs!$C$10*Inputs!$C$13</x:f>
        <x:v>24359.070627288907</x:v>
      </x:c>
      <x:c r="AJ3158" s="25" t="n">
        <x:f>(S3158+Inputs!$C$11)*(1-Inputs!$C$8)</x:f>
        <x:v>6318.222872194437</x:v>
      </x:c>
      <x:c r="AK3158" s="25" t="n">
        <x:f>AJ3158/(1+B3158)^(1-Inputs!$C$8)+T3158/(1+B3158)^(2-Inputs!$C$8)+U3158/(1+B3158)^(3-Inputs!$C$8)+V3158/(1+B3158)^(4-Inputs!$C$8)+W3158/(1+B3158)^(5-Inputs!$C$8)+X3158/(1+B3158)^(6-Inputs!$C$8)+Y3158/(1+B3158)^(7-Inputs!$C$8)+Z3158/(1+B3158)^(8-Inputs!$C$8)+AA3158/(1+B3158)^(9-Inputs!$C$8)+AB3158/(1+B3158)^(10-Inputs!$C$8)+AE3158/(1+B3158)^(10-Inputs!$C$8)</x:f>
        <x:v>471428.3610545262</x:v>
      </x:c>
      <x:c r="AL3158" s="25" t="n">
        <x:f>(AK3158+AI3158)/Inputs!$C$13</x:f>
        <x:v>395.60238457692446</x:v>
      </x:c>
      <x:c r="AM3158" s="26" t="n">
        <x:f>IF(AL3158&gt;=Inputs!$C$7,1,0)</x:f>
        <x:v>1</x:v>
      </x:c>
      <x:c r="AN3158" s="26" t="n">
        <x:f>IF(Inputs!$C$7&lt;=(1-Inputs!$C$16)*AL3158,1,0)</x:f>
        <x:v>1</x:v>
      </x:c>
    </x:row>
    <x:row r="3159" ht="20" customHeight="1">
      <x:c r="A3159" s="16" t="n">
        <x:v>3154</x:v>
      </x:c>
      <x:c r="B3159" s="19" t="n">
        <x:v>0.09260165174669643</x:v>
      </x:c>
      <x:c r="C3159" s="24" t="n">
        <x:v>0.3459670953342595</x:v>
      </x:c>
      <x:c r="D3159" s="19" t="n">
        <x:v>0.020365637454305842</x:v>
      </x:c>
      <x:c r="E3159" s="19" t="n">
        <x:v>0.05006378167505801</x:v>
      </x:c>
      <x:c r="F3159" s="19" t="n">
        <x:v>-0.1405526785051268</x:v>
      </x:c>
      <x:c r="G3159" s="19" t="n">
        <x:v>-0.06669263600685837</x:v>
      </x:c>
      <x:c r="H3159" s="19" t="n">
        <x:v>0.6006839141906823</x:v>
      </x:c>
      <x:c r="I3159" s="19" t="n">
        <x:v>0.054596204272392014</x:v>
      </x:c>
      <x:c r="J3159" s="19" t="n">
        <x:v>0.05099930311289995</x:v>
      </x:c>
      <x:c r="K3159" s="19" t="n">
        <x:v>0.05384940728685365</x:v>
      </x:c>
      <x:c r="L3159" s="19" t="n">
        <x:v>0.05193325627025047</x:v>
      </x:c>
      <x:c r="M3159" s="19" t="n">
        <x:v>0.0613547328300217</x:v>
      </x:c>
      <x:c r="N3159" s="19" t="n">
        <x:v>0.0524879711672645</x:v>
      </x:c>
      <x:c r="O3159" s="19" t="n">
        <x:v>0.06155791094800975</x:v>
      </x:c>
      <x:c r="P3159" s="19" t="n">
        <x:v>0.061200977176898735</x:v>
      </x:c>
      <x:c r="Q3159" s="19" t="n">
        <x:v>0.06886898388856366</x:v>
      </x:c>
      <x:c r="R3159" s="19" t="n">
        <x:v>0.05954162791139765</x:v>
      </x:c>
      <x:c r="S3159" s="21" t="n">
        <x:v>10123.211797644506</x:v>
      </x:c>
      <x:c r="T3159" s="21" t="n">
        <x:v>15554.363421031469</x:v>
      </x:c>
      <x:c r="U3159" s="21" t="n">
        <x:v>18384.05747167843</x:v>
      </x:c>
      <x:c r="V3159" s="21" t="n">
        <x:v>21306.44688273012</x:v>
      </x:c>
      <x:c r="W3159" s="21" t="n">
        <x:v>24528.474068747313</x:v>
      </x:c>
      <x:c r="X3159" s="21" t="n">
        <x:v>25904.50506362548</x:v>
      </x:c>
      <x:c r="Y3159" s="21" t="n">
        <x:v>26973.397237360983</x:v>
      </x:c>
      <x:c r="Z3159" s="21" t="n">
        <x:v>27866.088473751995</x:v>
      </x:c>
      <x:c r="AA3159" s="21" t="n">
        <x:v>28525.777640690092</x:v>
      </x:c>
      <x:c r="AB3159" s="21" t="n">
        <x:v>28938.489598322165</x:v>
      </x:c>
      <x:c r="AC3159" s="21" t="n">
        <x:v>37745.855997811515</x:v>
      </x:c>
      <x:c r="AD3159" s="25" t="n">
        <x:f>AC3159*(1+Inputs!$C$14)*(1-Inputs!$C$14/Inputs!$C$15)</x:f>
        <x:v>29951.336734263434</x:v>
      </x:c>
      <x:c r="AE3159" s="25" t="n">
        <x:f>AD3159/(B3159-Inputs!$C$14)</x:f>
        <x:v>519973.5741255233</x:v>
      </x:c>
      <x:c r="AF3159" s="25" t="n">
        <x:f>S3159/(1+B3159)^1+T3159/(1+B3159)^2+U3159/(1+B3159)^3+V3159/(1+B3159)^4+W3159/(1+B3159)^5+X3159/(1+B3159)^6+Y3159/(1+B3159)^7+Z3159/(1+B3159)^8+AA3159/(1+B3159)^9+AB3159/(1+B3159)^10+AE3159/(1+B3159)^10</x:f>
        <x:v>349811.17346407945</x:v>
      </x:c>
      <x:c r="AG3159" s="25" t="n">
        <x:f>(AF3159+Inputs!$C$12)/Inputs!$C$13</x:f>
        <x:v>304.9320025554027</x:v>
      </x:c>
      <x:c r="AH3159" s="25" t="n">
        <x:f>(S3159+Inputs!$C$11)*Inputs!$C$8-Inputs!$C$11</x:f>
        <x:v>2867.4992257457825</x:v>
      </x:c>
      <x:c r="AI3159" s="25" t="n">
        <x:f>Inputs!$C$12+AH3159-Inputs!$C$10*Inputs!$C$13</x:f>
        <x:v>25185.414640945783</x:v>
      </x:c>
      <x:c r="AJ3159" s="25" t="n">
        <x:f>(S3159+Inputs!$C$11)*(1-Inputs!$C$8)</x:f>
        <x:v>7255.7125718987245</x:v>
      </x:c>
      <x:c r="AK3159" s="25" t="n">
        <x:f>AJ3159/(1+B3159)^(1-Inputs!$C$8)+T3159/(1+B3159)^(2-Inputs!$C$8)+U3159/(1+B3159)^(3-Inputs!$C$8)+V3159/(1+B3159)^(4-Inputs!$C$8)+W3159/(1+B3159)^(5-Inputs!$C$8)+X3159/(1+B3159)^(6-Inputs!$C$8)+Y3159/(1+B3159)^(7-Inputs!$C$8)+Z3159/(1+B3159)^(8-Inputs!$C$8)+AA3159/(1+B3159)^(9-Inputs!$C$8)+AB3159/(1+B3159)^(10-Inputs!$C$8)+AE3159/(1+B3159)^(10-Inputs!$C$8)</x:f>
        <x:v>361894.68094624835</x:v>
      </x:c>
      <x:c r="AL3159" s="25" t="n">
        <x:f>(AK3159+AI3159)/Inputs!$C$13</x:f>
        <x:v>308.8618207143925</x:v>
      </x:c>
      <x:c r="AM3159" s="26" t="n">
        <x:f>IF(AL3159&gt;=Inputs!$C$7,1,0)</x:f>
        <x:v>1</x:v>
      </x:c>
      <x:c r="AN3159" s="26" t="n">
        <x:f>IF(Inputs!$C$7&lt;=(1-Inputs!$C$16)*AL3159,1,0)</x:f>
        <x:v>0</x:v>
      </x:c>
    </x:row>
    <x:row r="3160" ht="20" customHeight="1">
      <x:c r="A3160" s="16" t="n">
        <x:v>3155</x:v>
      </x:c>
      <x:c r="B3160" s="19" t="n">
        <x:v>0.09412191474821374</x:v>
      </x:c>
      <x:c r="C3160" s="24" t="n">
        <x:v>0.5984373087365782</x:v>
      </x:c>
      <x:c r="D3160" s="19" t="n">
        <x:v>0.024263167944450006</x:v>
      </x:c>
      <x:c r="E3160" s="19" t="n">
        <x:v>0.053929041829902935</x:v>
      </x:c>
      <x:c r="F3160" s="19" t="n">
        <x:v>-0.1250624926463718</x:v>
      </x:c>
      <x:c r="G3160" s="19" t="n">
        <x:v>-0.06755984175758101</x:v>
      </x:c>
      <x:c r="H3160" s="19" t="n">
        <x:v>0.7769155464158928</x:v>
      </x:c>
      <x:c r="I3160" s="19" t="n">
        <x:v>0.07033535995795433</x:v>
      </x:c>
      <x:c r="J3160" s="19" t="n">
        <x:v>0.07004097647890944</x:v>
      </x:c>
      <x:c r="K3160" s="19" t="n">
        <x:v>0.07001977994130243</x:v>
      </x:c>
      <x:c r="L3160" s="19" t="n">
        <x:v>0.06879814470515953</x:v>
      </x:c>
      <x:c r="M3160" s="19" t="n">
        <x:v>0.06744216183948425</x:v>
      </x:c>
      <x:c r="N3160" s="19" t="n">
        <x:v>0.07029747000894873</x:v>
      </x:c>
      <x:c r="O3160" s="19" t="n">
        <x:v>0.07104189141357324</x:v>
      </x:c>
      <x:c r="P3160" s="19" t="n">
        <x:v>0.07661311536954712</x:v>
      </x:c>
      <x:c r="Q3160" s="19" t="n">
        <x:v>0.06450314995972008</x:v>
      </x:c>
      <x:c r="R3160" s="19" t="n">
        <x:v>0.06630097923691551</x:v>
      </x:c>
      <x:c r="S3160" s="21" t="n">
        <x:v>10425.557642317593</x:v>
      </x:c>
      <x:c r="T3160" s="21" t="n">
        <x:v>16354.165575625</x:v>
      </x:c>
      <x:c r="U3160" s="21" t="n">
        <x:v>19806.14694166366</x:v>
      </x:c>
      <x:c r="V3160" s="21" t="n">
        <x:v>23492.520496212826</x:v>
      </x:c>
      <x:c r="W3160" s="21" t="n">
        <x:v>27612.886558327635</x:v>
      </x:c>
      <x:c r="X3160" s="21" t="n">
        <x:v>29288.81115274699</x:v>
      </x:c>
      <x:c r="Y3160" s="21" t="n">
        <x:v>30602.001959302845</x:v>
      </x:c>
      <x:c r="Z3160" s="21" t="n">
        <x:v>31630.63375966162</x:v>
      </x:c>
      <x:c r="AA3160" s="21" t="n">
        <x:v>32338.65348507466</x:v>
      </x:c>
      <x:c r="AB3160" s="21" t="n">
        <x:v>32675.377138559124</x:v>
      </x:c>
      <x:c r="AC3160" s="21" t="n">
        <x:v>42620.057137251024</x:v>
      </x:c>
      <x:c r="AD3160" s="25" t="n">
        <x:f>AC3160*(1+Inputs!$C$14)*(1-Inputs!$C$14/Inputs!$C$15)</x:f>
        <x:v>33819.01533840868</x:v>
      </x:c>
      <x:c r="AE3160" s="25" t="n">
        <x:f>AD3160/(B3160-Inputs!$C$14)</x:f>
        <x:v>572021.651910901</x:v>
      </x:c>
      <x:c r="AF3160" s="25" t="n">
        <x:f>S3160/(1+B3160)^1+T3160/(1+B3160)^2+U3160/(1+B3160)^3+V3160/(1+B3160)^4+W3160/(1+B3160)^5+X3160/(1+B3160)^6+Y3160/(1+B3160)^7+Z3160/(1+B3160)^8+AA3160/(1+B3160)^9+AB3160/(1+B3160)^10+AE3160/(1+B3160)^10</x:f>
        <x:v>381456.6077839656</x:v>
      </x:c>
      <x:c r="AG3160" s="25" t="n">
        <x:f>(AF3160+Inputs!$C$12)/Inputs!$C$13</x:f>
        <x:v>330.1827622115164</x:v>
      </x:c>
      <x:c r="AH3160" s="25" t="n">
        <x:f>(S3160+Inputs!$C$11)*Inputs!$C$8-Inputs!$C$11</x:f>
        <x:v>3009.1461831131746</x:v>
      </x:c>
      <x:c r="AI3160" s="25" t="n">
        <x:f>Inputs!$C$12+AH3160-Inputs!$C$10*Inputs!$C$13</x:f>
        <x:v>25327.061598313172</x:v>
      </x:c>
      <x:c r="AJ3160" s="25" t="n">
        <x:f>(S3160+Inputs!$C$11)*(1-Inputs!$C$8)</x:f>
        <x:v>7416.41145920442</x:v>
      </x:c>
      <x:c r="AK3160" s="25" t="n">
        <x:f>AJ3160/(1+B3160)^(1-Inputs!$C$8)+T3160/(1+B3160)^(2-Inputs!$C$8)+U3160/(1+B3160)^(3-Inputs!$C$8)+V3160/(1+B3160)^(4-Inputs!$C$8)+W3160/(1+B3160)^(5-Inputs!$C$8)+X3160/(1+B3160)^(6-Inputs!$C$8)+Y3160/(1+B3160)^(7-Inputs!$C$8)+Z3160/(1+B3160)^(8-Inputs!$C$8)+AA3160/(1+B3160)^(9-Inputs!$C$8)+AB3160/(1+B3160)^(10-Inputs!$C$8)+AE3160/(1+B3160)^(10-Inputs!$C$8)</x:f>
        <x:v>395006.8052222388</x:v>
      </x:c>
      <x:c r="AL3160" s="25" t="n">
        <x:f>(AK3160+AI3160)/Inputs!$C$13</x:f>
        <x:v>335.39591648899983</x:v>
      </x:c>
      <x:c r="AM3160" s="26" t="n">
        <x:f>IF(AL3160&gt;=Inputs!$C$7,1,0)</x:f>
        <x:v>1</x:v>
      </x:c>
      <x:c r="AN3160" s="26" t="n">
        <x:f>IF(Inputs!$C$7&lt;=(1-Inputs!$C$16)*AL3160,1,0)</x:f>
        <x:v>1</x:v>
      </x:c>
    </x:row>
    <x:row r="3161" ht="20" customHeight="1">
      <x:c r="A3161" s="16" t="n">
        <x:v>3156</x:v>
      </x:c>
      <x:c r="B3161" s="19" t="n">
        <x:v>0.08412421449692659</x:v>
      </x:c>
      <x:c r="C3161" s="24" t="n">
        <x:v>0.33357825644245054</x:v>
      </x:c>
      <x:c r="D3161" s="19" t="n">
        <x:v>0.027989425502899224</x:v>
      </x:c>
      <x:c r="E3161" s="19" t="n">
        <x:v>0.048387206620475076</x:v>
      </x:c>
      <x:c r="F3161" s="19" t="n">
        <x:v>-0.2332257505207042</x:v>
      </x:c>
      <x:c r="G3161" s="19" t="n">
        <x:v>-0.0860048475551349</x:v>
      </x:c>
      <x:c r="H3161" s="19" t="n">
        <x:v>0.924036097857055</x:v>
      </x:c>
      <x:c r="I3161" s="19" t="n">
        <x:v>0.06132764528729809</x:v>
      </x:c>
      <x:c r="J3161" s="19" t="n">
        <x:v>0.06249956613929157</x:v>
      </x:c>
      <x:c r="K3161" s="19" t="n">
        <x:v>0.06067782611448251</x:v>
      </x:c>
      <x:c r="L3161" s="19" t="n">
        <x:v>0.0514425724531327</x:v>
      </x:c>
      <x:c r="M3161" s="19" t="n">
        <x:v>0.05852802284769155</x:v>
      </x:c>
      <x:c r="N3161" s="19" t="n">
        <x:v>0.057300496950307436</x:v>
      </x:c>
      <x:c r="O3161" s="19" t="n">
        <x:v>0.05727013901212445</x:v>
      </x:c>
      <x:c r="P3161" s="19" t="n">
        <x:v>0.06130951836193731</x:v>
      </x:c>
      <x:c r="Q3161" s="19" t="n">
        <x:v>0.06687501877974797</x:v>
      </x:c>
      <x:c r="R3161" s="19" t="n">
        <x:v>0.05697448266445804</x:v>
      </x:c>
      <x:c r="S3161" s="21" t="n">
        <x:v>8452.201859969487</x:v>
      </x:c>
      <x:c r="T3161" s="21" t="n">
        <x:v>13691.26972656065</x:v>
      </x:c>
      <x:c r="U3161" s="21" t="n">
        <x:v>17308.092150141667</x:v>
      </x:c>
      <x:c r="V3161" s="21" t="n">
        <x:v>21295.145978082808</x:v>
      </x:c>
      <x:c r="W3161" s="21" t="n">
        <x:v>25638.681569795674</x:v>
      </x:c>
      <x:c r="X3161" s="21" t="n">
        <x:v>27324.36868970078</x:v>
      </x:c>
      <x:c r="Y3161" s="21" t="n">
        <x:v>28515.43767453032</x:v>
      </x:c>
      <x:c r="Z3161" s="21" t="n">
        <x:v>29471.426678676184</x:v>
      </x:c>
      <x:c r="AA3161" s="21" t="n">
        <x:v>30167.73359215078</x:v>
      </x:c>
      <x:c r="AB3161" s="21" t="n">
        <x:v>30573.521891301847</x:v>
      </x:c>
      <x:c r="AC3161" s="21" t="n">
        <x:v>39878.50681474153</x:v>
      </x:c>
      <x:c r="AD3161" s="25" t="n">
        <x:f>AC3161*(1+Inputs!$C$14)*(1-Inputs!$C$14/Inputs!$C$15)</x:f>
        <x:v>31643.5951574974</x:v>
      </x:c>
      <x:c r="AE3161" s="25" t="n">
        <x:f>AD3161/(B3161-Inputs!$C$14)</x:f>
        <x:v>644154.7306466785</x:v>
      </x:c>
      <x:c r="AF3161" s="25" t="n">
        <x:f>S3161/(1+B3161)^1+T3161/(1+B3161)^2+U3161/(1+B3161)^3+V3161/(1+B3161)^4+W3161/(1+B3161)^5+X3161/(1+B3161)^6+Y3161/(1+B3161)^7+Z3161/(1+B3161)^8+AA3161/(1+B3161)^9+AB3161/(1+B3161)^10+AE3161/(1+B3161)^10</x:f>
        <x:v>429463.285307614</x:v>
      </x:c>
      <x:c r="AG3161" s="25" t="n">
        <x:f>(AF3161+Inputs!$C$12)/Inputs!$C$13</x:f>
        <x:v>368.4886063906385</x:v>
      </x:c>
      <x:c r="AH3161" s="25" t="n">
        <x:f>(S3161+Inputs!$C$11)*Inputs!$C$8-Inputs!$C$11</x:f>
        <x:v>2084.642515218582</x:v>
      </x:c>
      <x:c r="AI3161" s="25" t="n">
        <x:f>Inputs!$C$12+AH3161-Inputs!$C$10*Inputs!$C$13</x:f>
        <x:v>24402.55793041858</x:v>
      </x:c>
      <x:c r="AJ3161" s="25" t="n">
        <x:f>(S3161+Inputs!$C$11)*(1-Inputs!$C$8)</x:f>
        <x:v>6367.559344750906</x:v>
      </x:c>
      <x:c r="AK3161" s="25" t="n">
        <x:f>AJ3161/(1+B3161)^(1-Inputs!$C$8)+T3161/(1+B3161)^(2-Inputs!$C$8)+U3161/(1+B3161)^(3-Inputs!$C$8)+V3161/(1+B3161)^(4-Inputs!$C$8)+W3161/(1+B3161)^(5-Inputs!$C$8)+X3161/(1+B3161)^(6-Inputs!$C$8)+Y3161/(1+B3161)^(7-Inputs!$C$8)+Z3161/(1+B3161)^(8-Inputs!$C$8)+AA3161/(1+B3161)^(9-Inputs!$C$8)+AB3161/(1+B3161)^(10-Inputs!$C$8)+AE3161/(1+B3161)^(10-Inputs!$C$8)</x:f>
        <x:v>444029.12258603866</x:v>
      </x:c>
      <x:c r="AL3161" s="25" t="n">
        <x:f>(AK3161+AI3161)/Inputs!$C$13</x:f>
        <x:v>373.7744807186156</x:v>
      </x:c>
      <x:c r="AM3161" s="26" t="n">
        <x:f>IF(AL3161&gt;=Inputs!$C$7,1,0)</x:f>
        <x:v>1</x:v>
      </x:c>
      <x:c r="AN3161" s="26" t="n">
        <x:f>IF(Inputs!$C$7&lt;=(1-Inputs!$C$16)*AL3161,1,0)</x:f>
        <x:v>1</x:v>
      </x:c>
    </x:row>
    <x:row r="3162" ht="20" customHeight="1">
      <x:c r="A3162" s="16" t="n">
        <x:v>3157</x:v>
      </x:c>
      <x:c r="B3162" s="19" t="n">
        <x:v>0.09585487993120247</x:v>
      </x:c>
      <x:c r="C3162" s="24" t="n">
        <x:v>0.48604967676939737</x:v>
      </x:c>
      <x:c r="D3162" s="19" t="n">
        <x:v>0.02971178733563278</x:v>
      </x:c>
      <x:c r="E3162" s="19" t="n">
        <x:v>0.054855362897654636</x:v>
      </x:c>
      <x:c r="F3162" s="19" t="n">
        <x:v>-0.15083991496386376</x:v>
      </x:c>
      <x:c r="G3162" s="19" t="n">
        <x:v>-0.06174902194656909</x:v>
      </x:c>
      <x:c r="H3162" s="19" t="n">
        <x:v>0.903625849287522</x:v>
      </x:c>
      <x:c r="I3162" s="19" t="n">
        <x:v>0.06848222367512677</x:v>
      </x:c>
      <x:c r="J3162" s="19" t="n">
        <x:v>0.060961641905165606</x:v>
      </x:c>
      <x:c r="K3162" s="19" t="n">
        <x:v>0.06276433176513252</x:v>
      </x:c>
      <x:c r="L3162" s="19" t="n">
        <x:v>0.06813645026429982</x:v>
      </x:c>
      <x:c r="M3162" s="19" t="n">
        <x:v>0.06812142249239173</x:v>
      </x:c>
      <x:c r="N3162" s="19" t="n">
        <x:v>0.0679056562745734</x:v>
      </x:c>
      <x:c r="O3162" s="19" t="n">
        <x:v>0.057889124591412155</x:v>
      </x:c>
      <x:c r="P3162" s="19" t="n">
        <x:v>0.05220129788779446</x:v>
      </x:c>
      <x:c r="Q3162" s="19" t="n">
        <x:v>0.0639430586117544</x:v>
      </x:c>
      <x:c r="R3162" s="19" t="n">
        <x:v>0.06052783960907277</x:v>
      </x:c>
      <x:c r="S3162" s="21" t="n">
        <x:v>10020.765940852161</x:v>
      </x:c>
      <x:c r="T3162" s="21" t="n">
        <x:v>15815.00988916597</x:v>
      </x:c>
      <x:c r="U3162" s="21" t="n">
        <x:v>19379.430199544648</x:v>
      </x:c>
      <x:c r="V3162" s="21" t="n">
        <x:v>23288.134973695393</x:v>
      </x:c>
      <x:c r="W3162" s="21" t="n">
        <x:v>27670.977366672807</x:v>
      </x:c>
      <x:c r="X3162" s="21" t="n">
        <x:v>29513.51650804218</x:v>
      </x:c>
      <x:c r="Y3162" s="21" t="n">
        <x:v>30899.1836860489</x:v>
      </x:c>
      <x:c r="Z3162" s="21" t="n">
        <x:v>31945.103687473715</x:v>
      </x:c>
      <x:c r="AA3162" s="21" t="n">
        <x:v>32644.426462373467</x:v>
      </x:c>
      <x:c r="AB3162" s="21" t="n">
        <x:v>32993.07286310561</x:v>
      </x:c>
      <x:c r="AC3162" s="21" t="n">
        <x:v>43034.442864920355</x:v>
      </x:c>
      <x:c r="AD3162" s="25" t="n">
        <x:f>AC3162*(1+Inputs!$C$14)*(1-Inputs!$C$14/Inputs!$C$15)</x:f>
        <x:v>34147.830413314296</x:v>
      </x:c>
      <x:c r="AE3162" s="25" t="n">
        <x:f>AD3162/(B3162-Inputs!$C$14)</x:f>
        <x:v>561135.4496454357</x:v>
      </x:c>
      <x:c r="AF3162" s="25" t="n">
        <x:f>S3162/(1+B3162)^1+T3162/(1+B3162)^2+U3162/(1+B3162)^3+V3162/(1+B3162)^4+W3162/(1+B3162)^5+X3162/(1+B3162)^6+Y3162/(1+B3162)^7+Z3162/(1+B3162)^8+AA3162/(1+B3162)^9+AB3162/(1+B3162)^10+AE3162/(1+B3162)^10</x:f>
        <x:v>371576.76874951186</x:v>
      </x:c>
      <x:c r="AG3162" s="25" t="n">
        <x:f>(AF3162+Inputs!$C$12)/Inputs!$C$13</x:f>
        <x:v>322.2993677736871</x:v>
      </x:c>
      <x:c r="AH3162" s="25" t="n">
        <x:f>(S3162+Inputs!$C$11)*Inputs!$C$8-Inputs!$C$11</x:f>
        <x:v>2819.50404352252</x:v>
      </x:c>
      <x:c r="AI3162" s="25" t="n">
        <x:f>Inputs!$C$12+AH3162-Inputs!$C$10*Inputs!$C$13</x:f>
        <x:v>25137.41945872252</x:v>
      </x:c>
      <x:c r="AJ3162" s="25" t="n">
        <x:f>(S3162+Inputs!$C$11)*(1-Inputs!$C$8)</x:f>
        <x:v>7201.261897329642</x:v>
      </x:c>
      <x:c r="AK3162" s="25" t="n">
        <x:f>AJ3162/(1+B3162)^(1-Inputs!$C$8)+T3162/(1+B3162)^(2-Inputs!$C$8)+U3162/(1+B3162)^(3-Inputs!$C$8)+V3162/(1+B3162)^(4-Inputs!$C$8)+W3162/(1+B3162)^(5-Inputs!$C$8)+X3162/(1+B3162)^(6-Inputs!$C$8)+Y3162/(1+B3162)^(7-Inputs!$C$8)+Z3162/(1+B3162)^(8-Inputs!$C$8)+AA3162/(1+B3162)^(9-Inputs!$C$8)+AB3162/(1+B3162)^(10-Inputs!$C$8)+AE3162/(1+B3162)^(10-Inputs!$C$8)</x:f>
        <x:v>385172.23331431276</x:v>
      </x:c>
      <x:c r="AL3162" s="25" t="n">
        <x:f>(AK3162+AI3162)/Inputs!$C$13</x:f>
        <x:v>327.39732126996626</x:v>
      </x:c>
      <x:c r="AM3162" s="26" t="n">
        <x:f>IF(AL3162&gt;=Inputs!$C$7,1,0)</x:f>
        <x:v>1</x:v>
      </x:c>
      <x:c r="AN3162" s="26" t="n">
        <x:f>IF(Inputs!$C$7&lt;=(1-Inputs!$C$16)*AL3162,1,0)</x:f>
        <x:v>0</x:v>
      </x:c>
    </x:row>
    <x:row r="3163" ht="20" customHeight="1">
      <x:c r="A3163" s="16" t="n">
        <x:v>3158</x:v>
      </x:c>
      <x:c r="B3163" s="19" t="n">
        <x:v>0.08735120948490897</x:v>
      </x:c>
      <x:c r="C3163" s="24" t="n">
        <x:v>0.3058157554677621</x:v>
      </x:c>
      <x:c r="D3163" s="19" t="n">
        <x:v>0.02959028665382135</x:v>
      </x:c>
      <x:c r="E3163" s="19" t="n">
        <x:v>0.03504743452919541</x:v>
      </x:c>
      <x:c r="F3163" s="19" t="n">
        <x:v>-0.18579000992477746</x:v>
      </x:c>
      <x:c r="G3163" s="19" t="n">
        <x:v>-0.09218154659258004</x:v>
      </x:c>
      <x:c r="H3163" s="19" t="n">
        <x:v>0.9698966546627332</x:v>
      </x:c>
      <x:c r="I3163" s="19" t="n">
        <x:v>0.06983692779031685</x:v>
      </x:c>
      <x:c r="J3163" s="19" t="n">
        <x:v>0.06852735238470245</x:v>
      </x:c>
      <x:c r="K3163" s="19" t="n">
        <x:v>0.06846871592436514</x:v>
      </x:c>
      <x:c r="L3163" s="19" t="n">
        <x:v>0.07680192233243474</x:v>
      </x:c>
      <x:c r="M3163" s="19" t="n">
        <x:v>0.07136071828801391</x:v>
      </x:c>
      <x:c r="N3163" s="19" t="n">
        <x:v>0.06577822377074086</x:v>
      </x:c>
      <x:c r="O3163" s="19" t="n">
        <x:v>0.06540128938497787</x:v>
      </x:c>
      <x:c r="P3163" s="19" t="n">
        <x:v>0.07198721405970787</x:v>
      </x:c>
      <x:c r="Q3163" s="19" t="n">
        <x:v>0.06962412451277601</x:v>
      </x:c>
      <x:c r="R3163" s="19" t="n">
        <x:v>0.06925816564616184</x:v>
      </x:c>
      <x:c r="S3163" s="21" t="n">
        <x:v>9230.43124112688</x:v>
      </x:c>
      <x:c r="T3163" s="21" t="n">
        <x:v>14593.086245214183</x:v>
      </x:c>
      <x:c r="U3163" s="21" t="n">
        <x:v>17877.406740460858</x:v>
      </x:c>
      <x:c r="V3163" s="21" t="n">
        <x:v>21368.560051465716</x:v>
      </x:c>
      <x:c r="W3163" s="21" t="n">
        <x:v>25180.800180063</x:v>
      </x:c>
      <x:c r="X3163" s="21" t="n">
        <x:v>26660.831504068472</x:v>
      </x:c>
      <x:c r="Y3163" s="21" t="n">
        <x:v>27712.41275392536</x:v>
      </x:c>
      <x:c r="Z3163" s="21" t="n">
        <x:v>28567.997407883013</x:v>
      </x:c>
      <x:c r="AA3163" s="21" t="n">
        <x:v>29214.626443856694</x:v>
      </x:c>
      <x:c r="AB3163" s="21" t="n">
        <x:v>29614.53767436423</x:v>
      </x:c>
      <x:c r="AC3163" s="21" t="n">
        <x:v>38627.65783612725</x:v>
      </x:c>
      <x:c r="AD3163" s="25" t="n">
        <x:f>AC3163*(1+Inputs!$C$14)*(1-Inputs!$C$14/Inputs!$C$15)</x:f>
        <x:v>30651.04649296697</x:v>
      </x:c>
      <x:c r="AE3163" s="25" t="n">
        <x:f>AD3163/(B3163-Inputs!$C$14)</x:f>
        <x:v>585488.793755617</x:v>
      </x:c>
      <x:c r="AF3163" s="25" t="n">
        <x:f>S3163/(1+B3163)^1+T3163/(1+B3163)^2+U3163/(1+B3163)^3+V3163/(1+B3163)^4+W3163/(1+B3163)^5+X3163/(1+B3163)^6+Y3163/(1+B3163)^7+Z3163/(1+B3163)^8+AA3163/(1+B3163)^9+AB3163/(1+B3163)^10+AE3163/(1+B3163)^10</x:f>
        <x:v>392733.91032273957</x:v>
      </x:c>
      <x:c r="AG3163" s="25" t="n">
        <x:f>(AF3163+Inputs!$C$12)/Inputs!$C$13</x:f>
        <x:v>339.1812310932317</x:v>
      </x:c>
      <x:c r="AH3163" s="25" t="n">
        <x:f>(S3163+Inputs!$C$11)*Inputs!$C$8-Inputs!$C$11</x:f>
        <x:v>2449.2376499525935</x:v>
      </x:c>
      <x:c r="AI3163" s="25" t="n">
        <x:f>Inputs!$C$12+AH3163-Inputs!$C$10*Inputs!$C$13</x:f>
        <x:v>24767.15306515259</x:v>
      </x:c>
      <x:c r="AJ3163" s="25" t="n">
        <x:f>(S3163+Inputs!$C$11)*(1-Inputs!$C$8)</x:f>
        <x:v>6781.193591174288</x:v>
      </x:c>
      <x:c r="AK3163" s="25" t="n">
        <x:f>AJ3163/(1+B3163)^(1-Inputs!$C$8)+T3163/(1+B3163)^(2-Inputs!$C$8)+U3163/(1+B3163)^(3-Inputs!$C$8)+V3163/(1+B3163)^(4-Inputs!$C$8)+W3163/(1+B3163)^(5-Inputs!$C$8)+X3163/(1+B3163)^(6-Inputs!$C$8)+Y3163/(1+B3163)^(7-Inputs!$C$8)+Z3163/(1+B3163)^(8-Inputs!$C$8)+AA3163/(1+B3163)^(9-Inputs!$C$8)+AB3163/(1+B3163)^(10-Inputs!$C$8)+AE3163/(1+B3163)^(10-Inputs!$C$8)</x:f>
        <x:v>406106.0004217078</x:v>
      </x:c>
      <x:c r="AL3163" s="25" t="n">
        <x:f>(AK3163+AI3163)/Inputs!$C$13</x:f>
        <x:v>343.80550227214087</x:v>
      </x:c>
      <x:c r="AM3163" s="26" t="n">
        <x:f>IF(AL3163&gt;=Inputs!$C$7,1,0)</x:f>
        <x:v>1</x:v>
      </x:c>
      <x:c r="AN3163" s="26" t="n">
        <x:f>IF(Inputs!$C$7&lt;=(1-Inputs!$C$16)*AL3163,1,0)</x:f>
        <x:v>1</x:v>
      </x:c>
    </x:row>
    <x:row r="3164" ht="20" customHeight="1">
      <x:c r="A3164" s="16" t="n">
        <x:v>3159</x:v>
      </x:c>
      <x:c r="B3164" s="19" t="n">
        <x:v>0.08111749308509315</x:v>
      </x:c>
      <x:c r="C3164" s="24" t="n">
        <x:v>0.7877781091771965</x:v>
      </x:c>
      <x:c r="D3164" s="19" t="n">
        <x:v>0.021914410103183003</x:v>
      </x:c>
      <x:c r="E3164" s="19" t="n">
        <x:v>0.045475582475179695</x:v>
      </x:c>
      <x:c r="F3164" s="19" t="n">
        <x:v>-0.23648649932691684</x:v>
      </x:c>
      <x:c r="G3164" s="19" t="n">
        <x:v>-0.0964362879623178</x:v>
      </x:c>
      <x:c r="H3164" s="19" t="n">
        <x:v>0.8643684796147397</x:v>
      </x:c>
      <x:c r="I3164" s="19" t="n">
        <x:v>0.05265435038556347</x:v>
      </x:c>
      <x:c r="J3164" s="19" t="n">
        <x:v>0.05159143634703355</x:v>
      </x:c>
      <x:c r="K3164" s="19" t="n">
        <x:v>0.05851329833748082</x:v>
      </x:c>
      <x:c r="L3164" s="19" t="n">
        <x:v>0.04975587119437819</x:v>
      </x:c>
      <x:c r="M3164" s="19" t="n">
        <x:v>0.05852472327960527</x:v>
      </x:c>
      <x:c r="N3164" s="19" t="n">
        <x:v>0.06641281287136394</x:v>
      </x:c>
      <x:c r="O3164" s="19" t="n">
        <x:v>0.05691209402536174</x:v>
      </x:c>
      <x:c r="P3164" s="19" t="n">
        <x:v>0.06646609807079244</x:v>
      </x:c>
      <x:c r="Q3164" s="19" t="n">
        <x:v>0.05649291140594755</x:v>
      </x:c>
      <x:c r="R3164" s="19" t="n">
        <x:v>0.045841989855108525</x:v>
      </x:c>
      <x:c r="S3164" s="21" t="n">
        <x:v>8327.042775353862</x:v>
      </x:c>
      <x:c r="T3164" s="21" t="n">
        <x:v>13887.275397613621</x:v>
      </x:c>
      <x:c r="U3164" s="21" t="n">
        <x:v>17841.96788908726</x:v>
      </x:c>
      <x:c r="V3164" s="21" t="n">
        <x:v>22233.911183804266</x:v>
      </x:c>
      <x:c r="W3164" s="21" t="n">
        <x:v>27078.805205049503</x:v>
      </x:c>
      <x:c r="X3164" s="21" t="n">
        <x:v>28698.33239196966</x:v>
      </x:c>
      <x:c r="Y3164" s="21" t="n">
        <x:v>29868.044495184567</x:v>
      </x:c>
      <x:c r="Z3164" s="21" t="n">
        <x:v>30773.654362587797</x:v>
      </x:c>
      <x:c r="AA3164" s="21" t="n">
        <x:v>31426.002388285473</x:v>
      </x:c>
      <x:c r="AB3164" s="21" t="n">
        <x:v>31771.906667224768</x:v>
      </x:c>
      <x:c r="AC3164" s="21" t="n">
        <x:v>41441.617392032305</x:v>
      </x:c>
      <x:c r="AD3164" s="25" t="n">
        <x:f>AC3164*(1+Inputs!$C$14)*(1-Inputs!$C$14/Inputs!$C$15)</x:f>
        <x:v>32883.92340057763</x:v>
      </x:c>
      <x:c r="AE3164" s="25" t="n">
        <x:f>AD3164/(B3164-Inputs!$C$14)</x:f>
        <x:v>713046.6380707695</x:v>
      </x:c>
      <x:c r="AF3164" s="25" t="n">
        <x:f>S3164/(1+B3164)^1+T3164/(1+B3164)^2+U3164/(1+B3164)^3+V3164/(1+B3164)^4+W3164/(1+B3164)^5+X3164/(1+B3164)^6+Y3164/(1+B3164)^7+Z3164/(1+B3164)^8+AA3164/(1+B3164)^9+AB3164/(1+B3164)^10+AE3164/(1+B3164)^10</x:f>
        <x:v>477097.67087743536</x:v>
      </x:c>
      <x:c r="AG3164" s="25" t="n">
        <x:f>(AF3164+Inputs!$C$12)/Inputs!$C$13</x:f>
        <x:v>406.49738861279815</x:v>
      </x:c>
      <x:c r="AH3164" s="25" t="n">
        <x:f>(S3164+Inputs!$C$11)*Inputs!$C$8-Inputs!$C$11</x:f>
        <x:v>2026.006341330166</x:v>
      </x:c>
      <x:c r="AI3164" s="25" t="n">
        <x:f>Inputs!$C$12+AH3164-Inputs!$C$10*Inputs!$C$13</x:f>
        <x:v>24343.921756530166</x:v>
      </x:c>
      <x:c r="AJ3164" s="25" t="n">
        <x:f>(S3164+Inputs!$C$11)*(1-Inputs!$C$8)</x:f>
        <x:v>6301.036434023697</x:v>
      </x:c>
      <x:c r="AK3164" s="25" t="n">
        <x:f>AJ3164/(1+B3164)^(1-Inputs!$C$8)+T3164/(1+B3164)^(2-Inputs!$C$8)+U3164/(1+B3164)^(3-Inputs!$C$8)+V3164/(1+B3164)^(4-Inputs!$C$8)+W3164/(1+B3164)^(5-Inputs!$C$8)+X3164/(1+B3164)^(6-Inputs!$C$8)+Y3164/(1+B3164)^(7-Inputs!$C$8)+Z3164/(1+B3164)^(8-Inputs!$C$8)+AA3164/(1+B3164)^(9-Inputs!$C$8)+AB3164/(1+B3164)^(10-Inputs!$C$8)+AE3164/(1+B3164)^(10-Inputs!$C$8)</x:f>
        <x:v>492909.61563930794</x:v>
      </x:c>
      <x:c r="AL3164" s="25" t="n">
        <x:f>(AK3164+AI3164)/Inputs!$C$13</x:f>
        <x:v>412.7307788551761</x:v>
      </x:c>
      <x:c r="AM3164" s="26" t="n">
        <x:f>IF(AL3164&gt;=Inputs!$C$7,1,0)</x:f>
        <x:v>1</x:v>
      </x:c>
      <x:c r="AN3164" s="26" t="n">
        <x:f>IF(Inputs!$C$7&lt;=(1-Inputs!$C$16)*AL3164,1,0)</x:f>
        <x:v>1</x:v>
      </x:c>
    </x:row>
    <x:row r="3165" ht="20" customHeight="1">
      <x:c r="A3165" s="16" t="n">
        <x:v>3160</x:v>
      </x:c>
      <x:c r="B3165" s="19" t="n">
        <x:v>0.07366737719744025</x:v>
      </x:c>
      <x:c r="C3165" s="24" t="n">
        <x:v>0.39851233618620086</x:v>
      </x:c>
      <x:c r="D3165" s="19" t="n">
        <x:v>0.020250551984086942</x:v>
      </x:c>
      <x:c r="E3165" s="19" t="n">
        <x:v>0.04049154953667909</x:v>
      </x:c>
      <x:c r="F3165" s="19" t="n">
        <x:v>-0.12708220589713506</x:v>
      </x:c>
      <x:c r="G3165" s="19" t="n">
        <x:v>-0.047565821842208034</x:v>
      </x:c>
      <x:c r="H3165" s="19" t="n">
        <x:v>0.8497619359332305</x:v>
      </x:c>
      <x:c r="I3165" s="19" t="n">
        <x:v>0.07669544196005404</x:v>
      </x:c>
      <x:c r="J3165" s="19" t="n">
        <x:v>0.07455289341853018</x:v>
      </x:c>
      <x:c r="K3165" s="19" t="n">
        <x:v>0.07395901308183397</x:v>
      </x:c>
      <x:c r="L3165" s="19" t="n">
        <x:v>0.0721005057684522</x:v>
      </x:c>
      <x:c r="M3165" s="19" t="n">
        <x:v>0.0722817274526085</x:v>
      </x:c>
      <x:c r="N3165" s="19" t="n">
        <x:v>0.07725208797208666</x:v>
      </x:c>
      <x:c r="O3165" s="19" t="n">
        <x:v>0.07144579314067984</x:v>
      </x:c>
      <x:c r="P3165" s="19" t="n">
        <x:v>0.07321600289799676</x:v>
      </x:c>
      <x:c r="Q3165" s="19" t="n">
        <x:v>0.06953446952777653</x:v>
      </x:c>
      <x:c r="R3165" s="19" t="n">
        <x:v>0.06906373876459725</x:v>
      </x:c>
      <x:c r="S3165" s="21" t="n">
        <x:v>10463.166775596237</x:v>
      </x:c>
      <x:c r="T3165" s="21" t="n">
        <x:v>16014.25519469297</x:v>
      </x:c>
      <x:c r="U3165" s="21" t="n">
        <x:v>18930.531103716487</x:v>
      </x:c>
      <x:c r="V3165" s="21" t="n">
        <x:v>22003.327226699883</x:v>
      </x:c>
      <x:c r="W3165" s="21" t="n">
        <x:v>25352.810457841744</x:v>
      </x:c>
      <x:c r="X3165" s="21" t="n">
        <x:v>26690.363731952064</x:v>
      </x:c>
      <x:c r="Y3165" s="21" t="n">
        <x:v>27735.3161196303</x:v>
      </x:c>
      <x:c r="Z3165" s="21" t="n">
        <x:v>28566.27376553828</x:v>
      </x:c>
      <x:c r="AA3165" s="21" t="n">
        <x:v>29183.378586489973</x:v>
      </x:c>
      <x:c r="AB3165" s="21" t="n">
        <x:v>29562.84302057949</x:v>
      </x:c>
      <x:c r="AC3165" s="21" t="n">
        <x:v>38560.23002684281</x:v>
      </x:c>
      <x:c r="AD3165" s="25" t="n">
        <x:f>AC3165*(1+Inputs!$C$14)*(1-Inputs!$C$14/Inputs!$C$15)</x:f>
        <x:v>30597.542526299763</x:v>
      </x:c>
      <x:c r="AE3165" s="25" t="n">
        <x:f>AD3165/(B3165-Inputs!$C$14)</x:f>
        <x:v>791301.2142009285</x:v>
      </x:c>
      <x:c r="AF3165" s="25" t="n">
        <x:f>S3165/(1+B3165)^1+T3165/(1+B3165)^2+U3165/(1+B3165)^3+V3165/(1+B3165)^4+W3165/(1+B3165)^5+X3165/(1+B3165)^6+Y3165/(1+B3165)^7+Z3165/(1+B3165)^8+AA3165/(1+B3165)^9+AB3165/(1+B3165)^10+AE3165/(1+B3165)^10</x:f>
        <x:v>542365.7294646641</x:v>
      </x:c>
      <x:c r="AG3165" s="25" t="n">
        <x:f>(AF3165+Inputs!$C$12)/Inputs!$C$13</x:f>
        <x:v>458.5765619920558</x:v>
      </x:c>
      <x:c r="AH3165" s="25" t="n">
        <x:f>(S3165+Inputs!$C$11)*Inputs!$C$8-Inputs!$C$11</x:f>
        <x:v>3026.7658044574155</x:v>
      </x:c>
      <x:c r="AI3165" s="25" t="n">
        <x:f>Inputs!$C$12+AH3165-Inputs!$C$10*Inputs!$C$13</x:f>
        <x:v>25344.68121965741</x:v>
      </x:c>
      <x:c r="AJ3165" s="25" t="n">
        <x:f>(S3165+Inputs!$C$11)*(1-Inputs!$C$8)</x:f>
        <x:v>7436.400971138823</x:v>
      </x:c>
      <x:c r="AK3165" s="25" t="n">
        <x:f>AJ3165/(1+B3165)^(1-Inputs!$C$8)+T3165/(1+B3165)^(2-Inputs!$C$8)+U3165/(1+B3165)^(3-Inputs!$C$8)+V3165/(1+B3165)^(4-Inputs!$C$8)+W3165/(1+B3165)^(5-Inputs!$C$8)+X3165/(1+B3165)^(6-Inputs!$C$8)+Y3165/(1+B3165)^(7-Inputs!$C$8)+Z3165/(1+B3165)^(8-Inputs!$C$8)+AA3165/(1+B3165)^(9-Inputs!$C$8)+AB3165/(1+B3165)^(10-Inputs!$C$8)+AE3165/(1+B3165)^(10-Inputs!$C$8)</x:f>
        <x:v>557816.3777819881</x:v>
      </x:c>
      <x:c r="AL3165" s="25" t="n">
        <x:f>(AK3165+AI3165)/Inputs!$C$13</x:f>
        <x:v>465.32019730890113</x:v>
      </x:c>
      <x:c r="AM3165" s="26" t="n">
        <x:f>IF(AL3165&gt;=Inputs!$C$7,1,0)</x:f>
        <x:v>1</x:v>
      </x:c>
      <x:c r="AN3165" s="26" t="n">
        <x:f>IF(Inputs!$C$7&lt;=(1-Inputs!$C$16)*AL3165,1,0)</x:f>
        <x:v>1</x:v>
      </x:c>
    </x:row>
    <x:row r="3166" ht="20" customHeight="1">
      <x:c r="A3166" s="16" t="n">
        <x:v>3161</x:v>
      </x:c>
      <x:c r="B3166" s="19" t="n">
        <x:v>0.0902301320143497</x:v>
      </x:c>
      <x:c r="C3166" s="24" t="n">
        <x:v>0.8718302598241792</x:v>
      </x:c>
      <x:c r="D3166" s="19" t="n">
        <x:v>0.010530622359824805</x:v>
      </x:c>
      <x:c r="E3166" s="19" t="n">
        <x:v>0.055578607148330836</x:v>
      </x:c>
      <x:c r="F3166" s="19" t="n">
        <x:v>-0.2522246645738494</x:v>
      </x:c>
      <x:c r="G3166" s="19" t="n">
        <x:v>-0.06715279085424128</x:v>
      </x:c>
      <x:c r="H3166" s="19" t="n">
        <x:v>0.9260500914061538</x:v>
      </x:c>
      <x:c r="I3166" s="19" t="n">
        <x:v>0.06933683597782306</x:v>
      </x:c>
      <x:c r="J3166" s="19" t="n">
        <x:v>0.07422343679477877</x:v>
      </x:c>
      <x:c r="K3166" s="19" t="n">
        <x:v>0.07549053030443134</x:v>
      </x:c>
      <x:c r="L3166" s="19" t="n">
        <x:v>0.06946135594509201</x:v>
      </x:c>
      <x:c r="M3166" s="19" t="n">
        <x:v>0.07678611630215643</x:v>
      </x:c>
      <x:c r="N3166" s="19" t="n">
        <x:v>0.07116641298711215</x:v>
      </x:c>
      <x:c r="O3166" s="19" t="n">
        <x:v>0.06878935343405715</x:v>
      </x:c>
      <x:c r="P3166" s="19" t="n">
        <x:v>0.07167703522672014</x:v>
      </x:c>
      <x:c r="Q3166" s="19" t="n">
        <x:v>0.06870998874941164</x:v>
      </x:c>
      <x:c r="R3166" s="19" t="n">
        <x:v>0.06898056704149098</x:v>
      </x:c>
      <x:c r="S3166" s="21" t="n">
        <x:v>8190.86175281601</x:v>
      </x:c>
      <x:c r="T3166" s="21" t="n">
        <x:v>13772.05837425725</x:v>
      </x:c>
      <x:c r="U3166" s="21" t="n">
        <x:v>17952.922721179653</x:v>
      </x:c>
      <x:c r="V3166" s="21" t="n">
        <x:v>22728.48497025361</x:v>
      </x:c>
      <x:c r="W3166" s="21" t="n">
        <x:v>28026.93170509795</x:v>
      </x:c>
      <x:c r="X3166" s="21" t="n">
        <x:v>29767.151190642566</x:v>
      </x:c>
      <x:c r="Y3166" s="21" t="n">
        <x:v>30957.292344345795</x:v>
      </x:c>
      <x:c r="Z3166" s="21" t="n">
        <x:v>31885.631798760034</x:v>
      </x:c>
      <x:c r="AA3166" s="21" t="n">
        <x:v>32532.485030817643</x:v>
      </x:c>
      <x:c r="AB3166" s="21" t="n">
        <x:v>32865.98852657769</x:v>
      </x:c>
      <x:c r="AC3166" s="21" t="n">
        <x:v>42868.680686840475</x:v>
      </x:c>
      <x:c r="AD3166" s="25" t="n">
        <x:f>AC3166*(1+Inputs!$C$14)*(1-Inputs!$C$14/Inputs!$C$15)</x:f>
        <x:v>34016.29812500791</x:v>
      </x:c>
      <x:c r="AE3166" s="25" t="n">
        <x:f>AD3166/(B3166-Inputs!$C$14)</x:f>
        <x:v>615901.083056798</x:v>
      </x:c>
      <x:c r="AF3166" s="25" t="n">
        <x:f>S3166/(1+B3166)^1+T3166/(1+B3166)^2+U3166/(1+B3166)^3+V3166/(1+B3166)^4+W3166/(1+B3166)^5+X3166/(1+B3166)^6+Y3166/(1+B3166)^7+Z3166/(1+B3166)^8+AA3166/(1+B3166)^9+AB3166/(1+B3166)^10+AE3166/(1+B3166)^10</x:f>
        <x:v>406268.569407381</x:v>
      </x:c>
      <x:c r="AG3166" s="25" t="n">
        <x:f>(AF3166+Inputs!$C$12)/Inputs!$C$13</x:f>
        <x:v>349.98090665208326</x:v>
      </x:c>
      <x:c r="AH3166" s="25" t="n">
        <x:f>(S3166+Inputs!$C$11)*Inputs!$C$8-Inputs!$C$11</x:f>
        <x:v>1962.2064650179118</x:v>
      </x:c>
      <x:c r="AI3166" s="25" t="n">
        <x:f>Inputs!$C$12+AH3166-Inputs!$C$10*Inputs!$C$13</x:f>
        <x:v>24280.121880217906</x:v>
      </x:c>
      <x:c r="AJ3166" s="25" t="n">
        <x:f>(S3166+Inputs!$C$11)*(1-Inputs!$C$8)</x:f>
        <x:v>6228.655287798099</x:v>
      </x:c>
      <x:c r="AK3166" s="25" t="n">
        <x:f>AJ3166/(1+B3166)^(1-Inputs!$C$8)+T3166/(1+B3166)^(2-Inputs!$C$8)+U3166/(1+B3166)^(3-Inputs!$C$8)+V3166/(1+B3166)^(4-Inputs!$C$8)+W3166/(1+B3166)^(5-Inputs!$C$8)+X3166/(1+B3166)^(6-Inputs!$C$8)+Y3166/(1+B3166)^(7-Inputs!$C$8)+Z3166/(1+B3166)^(8-Inputs!$C$8)+AA3166/(1+B3166)^(9-Inputs!$C$8)+AB3166/(1+B3166)^(10-Inputs!$C$8)+AE3166/(1+B3166)^(10-Inputs!$C$8)</x:f>
        <x:v>421174.4276823839</x:v>
      </x:c>
      <x:c r="AL3166" s="25" t="n">
        <x:f>(AK3166+AI3166)/Inputs!$C$13</x:f>
        <x:v>355.44039797422874</x:v>
      </x:c>
      <x:c r="AM3166" s="26" t="n">
        <x:f>IF(AL3166&gt;=Inputs!$C$7,1,0)</x:f>
        <x:v>1</x:v>
      </x:c>
      <x:c r="AN3166" s="26" t="n">
        <x:f>IF(Inputs!$C$7&lt;=(1-Inputs!$C$16)*AL3166,1,0)</x:f>
        <x:v>1</x:v>
      </x:c>
    </x:row>
    <x:row r="3167" ht="20" customHeight="1">
      <x:c r="A3167" s="16" t="n">
        <x:v>3162</x:v>
      </x:c>
      <x:c r="B3167" s="19" t="n">
        <x:v>0.07614125426824664</x:v>
      </x:c>
      <x:c r="C3167" s="24" t="n">
        <x:v>0.4444079521354354</x:v>
      </x:c>
      <x:c r="D3167" s="19" t="n">
        <x:v>0.022550993024400157</x:v>
      </x:c>
      <x:c r="E3167" s="19" t="n">
        <x:v>0.05343023703671264</x:v>
      </x:c>
      <x:c r="F3167" s="19" t="n">
        <x:v>-0.2105123754799354</x:v>
      </x:c>
      <x:c r="G3167" s="19" t="n">
        <x:v>-0.06997945940511102</x:v>
      </x:c>
      <x:c r="H3167" s="19" t="n">
        <x:v>0.48342579873875025</x:v>
      </x:c>
      <x:c r="I3167" s="19" t="n">
        <x:v>0.04749034829253219</x:v>
      </x:c>
      <x:c r="J3167" s="19" t="n">
        <x:v>0.057766750054460095</x:v>
      </x:c>
      <x:c r="K3167" s="19" t="n">
        <x:v>0.05410682282692619</x:v>
      </x:c>
      <x:c r="L3167" s="19" t="n">
        <x:v>0.04456056096663701</x:v>
      </x:c>
      <x:c r="M3167" s="19" t="n">
        <x:v>0.05957326096501106</x:v>
      </x:c>
      <x:c r="N3167" s="19" t="n">
        <x:v>0.051629584391636174</x:v>
      </x:c>
      <x:c r="O3167" s="19" t="n">
        <x:v>0.055879563427225776</x:v>
      </x:c>
      <x:c r="P3167" s="19" t="n">
        <x:v>0.0498689329318961</x:v>
      </x:c>
      <x:c r="Q3167" s="19" t="n">
        <x:v>0.061789211955421024</x:v>
      </x:c>
      <x:c r="R3167" s="19" t="n">
        <x:v>0.04753522661363945</x:v>
      </x:c>
      <x:c r="S3167" s="21" t="n">
        <x:v>8875.231155518788</x:v>
      </x:c>
      <x:c r="T3167" s="21" t="n">
        <x:v>14093.828949272078</x:v>
      </x:c>
      <x:c r="U3167" s="21" t="n">
        <x:v>17251.983104723193</x:v>
      </x:c>
      <x:c r="V3167" s="21" t="n">
        <x:v>20594.064911064146</x:v>
      </x:c>
      <x:c r="W3167" s="21" t="n">
        <x:v>24296.601800545133</x:v>
      </x:c>
      <x:c r="X3167" s="21" t="n">
        <x:v>25798.391624442556</x:v>
      </x:c>
      <x:c r="Y3167" s="21" t="n">
        <x:v>26955.89352357314</x:v>
      </x:c>
      <x:c r="Z3167" s="21" t="n">
        <x:v>27903.760393312343</x:v>
      </x:c>
      <x:c r="AA3167" s="21" t="n">
        <x:v>28590.82809571645</x:v>
      </x:c>
      <x:c r="AB3167" s="21" t="n">
        <x:v>29016.873413266367</x:v>
      </x:c>
      <x:c r="AC3167" s="21" t="n">
        <x:v>37848.09575643439</x:v>
      </x:c>
      <x:c r="AD3167" s="25" t="n">
        <x:f>AC3167*(1+Inputs!$C$14)*(1-Inputs!$C$14/Inputs!$C$15)</x:f>
        <x:v>30032.463982730686</x:v>
      </x:c>
      <x:c r="AE3167" s="25" t="n">
        <x:f>AD3167/(B3167-Inputs!$C$14)</x:f>
        <x:v>729984.1610786801</x:v>
      </x:c>
      <x:c r="AF3167" s="25" t="n">
        <x:f>S3167/(1+B3167)^1+T3167/(1+B3167)^2+U3167/(1+B3167)^3+V3167/(1+B3167)^4+W3167/(1+B3167)^5+X3167/(1+B3167)^6+Y3167/(1+B3167)^7+Z3167/(1+B3167)^8+AA3167/(1+B3167)^9+AB3167/(1+B3167)^10+AE3167/(1+B3167)^10</x:f>
        <x:v>493848.1934305689</x:v>
      </x:c>
      <x:c r="AG3167" s="25" t="n">
        <x:f>(AF3167+Inputs!$C$12)/Inputs!$C$13</x:f>
        <x:v>419.86308980141143</x:v>
      </x:c>
      <x:c r="AH3167" s="25" t="n">
        <x:f>(S3167+Inputs!$C$11)*Inputs!$C$8-Inputs!$C$11</x:f>
        <x:v>2282.8288427225007</x:v>
      </x:c>
      <x:c r="AI3167" s="25" t="n">
        <x:f>Inputs!$C$12+AH3167-Inputs!$C$10*Inputs!$C$13</x:f>
        <x:v>24600.744257922495</x:v>
      </x:c>
      <x:c r="AJ3167" s="25" t="n">
        <x:f>(S3167+Inputs!$C$11)*(1-Inputs!$C$8)</x:f>
        <x:v>6592.402312796287</x:v>
      </x:c>
      <x:c r="AK3167" s="25" t="n">
        <x:f>AJ3167/(1+B3167)^(1-Inputs!$C$8)+T3167/(1+B3167)^(2-Inputs!$C$8)+U3167/(1+B3167)^(3-Inputs!$C$8)+V3167/(1+B3167)^(4-Inputs!$C$8)+W3167/(1+B3167)^(5-Inputs!$C$8)+X3167/(1+B3167)^(6-Inputs!$C$8)+Y3167/(1+B3167)^(7-Inputs!$C$8)+Z3167/(1+B3167)^(8-Inputs!$C$8)+AA3167/(1+B3167)^(9-Inputs!$C$8)+AB3167/(1+B3167)^(10-Inputs!$C$8)+AE3167/(1+B3167)^(10-Inputs!$C$8)</x:f>
        <x:v>508925.8286082566</x:v>
      </x:c>
      <x:c r="AL3167" s="25" t="n">
        <x:f>(AK3167+AI3167)/Inputs!$C$13</x:f>
        <x:v>425.71548000932574</x:v>
      </x:c>
      <x:c r="AM3167" s="26" t="n">
        <x:f>IF(AL3167&gt;=Inputs!$C$7,1,0)</x:f>
        <x:v>1</x:v>
      </x:c>
      <x:c r="AN3167" s="26" t="n">
        <x:f>IF(Inputs!$C$7&lt;=(1-Inputs!$C$16)*AL3167,1,0)</x:f>
        <x:v>1</x:v>
      </x:c>
    </x:row>
    <x:row r="3168" ht="20" customHeight="1">
      <x:c r="A3168" s="16" t="n">
        <x:v>3163</x:v>
      </x:c>
      <x:c r="B3168" s="19" t="n">
        <x:v>0.08081491264771529</x:v>
      </x:c>
      <x:c r="C3168" s="24" t="n">
        <x:v>0.5676933470415122</x:v>
      </x:c>
      <x:c r="D3168" s="19" t="n">
        <x:v>0.03836707018459578</x:v>
      </x:c>
      <x:c r="E3168" s="19" t="n">
        <x:v>0.045819731006036764</x:v>
      </x:c>
      <x:c r="F3168" s="19" t="n">
        <x:v>-0.21902863150554483</x:v>
      </x:c>
      <x:c r="G3168" s="19" t="n">
        <x:v>-0.09975377421722384</x:v>
      </x:c>
      <x:c r="H3168" s="19" t="n">
        <x:v>0.9765663212707807</x:v>
      </x:c>
      <x:c r="I3168" s="19" t="n">
        <x:v>0.0518347809834529</x:v>
      </x:c>
      <x:c r="J3168" s="19" t="n">
        <x:v>0.05658185559113804</x:v>
      </x:c>
      <x:c r="K3168" s="19" t="n">
        <x:v>0.06272499850859845</x:v>
      </x:c>
      <x:c r="L3168" s="19" t="n">
        <x:v>0.06003176392287855</x:v>
      </x:c>
      <x:c r="M3168" s="19" t="n">
        <x:v>0.0564139931566308</x:v>
      </x:c>
      <x:c r="N3168" s="19" t="n">
        <x:v>0.058773772942937515</x:v>
      </x:c>
      <x:c r="O3168" s="19" t="n">
        <x:v>0.05789919308923913</x:v>
      </x:c>
      <x:c r="P3168" s="19" t="n">
        <x:v>0.060018899374939566</x:v>
      </x:c>
      <x:c r="Q3168" s="19" t="n">
        <x:v>0.058410885000420194</x:v>
      </x:c>
      <x:c r="R3168" s="19" t="n">
        <x:v>0.058651734198766695</x:v>
      </x:c>
      <x:c r="S3168" s="21" t="n">
        <x:v>8672.32115176101</x:v>
      </x:c>
      <x:c r="T3168" s="21" t="n">
        <x:v>14304.79466451437</x:v>
      </x:c>
      <x:c r="U3168" s="21" t="n">
        <x:v>18384.416857975717</x:v>
      </x:c>
      <x:c r="V3168" s="21" t="n">
        <x:v>22964.48226632972</x:v>
      </x:c>
      <x:c r="W3168" s="21" t="n">
        <x:v>28061.84823782141</x:v>
      </x:c>
      <x:c r="X3168" s="21" t="n">
        <x:v>29982.489252983316</x:v>
      </x:c>
      <x:c r="Y3168" s="21" t="n">
        <x:v>31360.37240445985</x:v>
      </x:c>
      <x:c r="Z3168" s="21" t="n">
        <x:v>32429.95238602687</x:v>
      </x:c>
      <x:c r="AA3168" s="21" t="n">
        <x:v>33154.979975455906</x:v>
      </x:c>
      <x:c r="AB3168" s="21" t="n">
        <x:v>33499.69124841003</x:v>
      </x:c>
      <x:c r="AC3168" s="21" t="n">
        <x:v>43695.249454447876</x:v>
      </x:c>
      <x:c r="AD3168" s="25" t="n">
        <x:f>AC3168*(1+Inputs!$C$14)*(1-Inputs!$C$14/Inputs!$C$15)</x:f>
        <x:v>34672.180442104385</x:v>
      </x:c>
      <x:c r="AE3168" s="25" t="n">
        <x:f>AD3168/(B3168-Inputs!$C$14)</x:f>
        <x:v>756788.0944946739</x:v>
      </x:c>
      <x:c r="AF3168" s="25" t="n">
        <x:f>S3168/(1+B3168)^1+T3168/(1+B3168)^2+U3168/(1+B3168)^3+V3168/(1+B3168)^4+W3168/(1+B3168)^5+X3168/(1+B3168)^6+Y3168/(1+B3168)^7+Z3168/(1+B3168)^8+AA3168/(1+B3168)^9+AB3168/(1+B3168)^10+AE3168/(1+B3168)^10</x:f>
        <x:v>504891.2552568823</x:v>
      </x:c>
      <x:c r="AG3168" s="25" t="n">
        <x:f>(AF3168+Inputs!$C$12)/Inputs!$C$13</x:f>
        <x:v>428.6746515965553</x:v>
      </x:c>
      <x:c r="AH3168" s="25" t="n">
        <x:f>(S3168+Inputs!$C$11)*Inputs!$C$8-Inputs!$C$11</x:f>
        <x:v>2187.7668957565284</x:v>
      </x:c>
      <x:c r="AI3168" s="25" t="n">
        <x:f>Inputs!$C$12+AH3168-Inputs!$C$10*Inputs!$C$13</x:f>
        <x:v>24505.682310956523</x:v>
      </x:c>
      <x:c r="AJ3168" s="25" t="n">
        <x:f>(S3168+Inputs!$C$11)*(1-Inputs!$C$8)</x:f>
        <x:v>6484.554256004483</x:v>
      </x:c>
      <x:c r="AK3168" s="25" t="n">
        <x:f>AJ3168/(1+B3168)^(1-Inputs!$C$8)+T3168/(1+B3168)^(2-Inputs!$C$8)+U3168/(1+B3168)^(3-Inputs!$C$8)+V3168/(1+B3168)^(4-Inputs!$C$8)+W3168/(1+B3168)^(5-Inputs!$C$8)+X3168/(1+B3168)^(6-Inputs!$C$8)+Y3168/(1+B3168)^(7-Inputs!$C$8)+Z3168/(1+B3168)^(8-Inputs!$C$8)+AA3168/(1+B3168)^(9-Inputs!$C$8)+AB3168/(1+B3168)^(10-Inputs!$C$8)+AE3168/(1+B3168)^(10-Inputs!$C$8)</x:f>
        <x:v>521513.3921029704</x:v>
      </x:c>
      <x:c r="AL3168" s="25" t="n">
        <x:f>(AK3168+AI3168)/Inputs!$C$13</x:f>
        <x:v>435.6835894970057</x:v>
      </x:c>
      <x:c r="AM3168" s="26" t="n">
        <x:f>IF(AL3168&gt;=Inputs!$C$7,1,0)</x:f>
        <x:v>1</x:v>
      </x:c>
      <x:c r="AN3168" s="26" t="n">
        <x:f>IF(Inputs!$C$7&lt;=(1-Inputs!$C$16)*AL3168,1,0)</x:f>
        <x:v>1</x:v>
      </x:c>
    </x:row>
    <x:row r="3169" ht="20" customHeight="1">
      <x:c r="A3169" s="16" t="n">
        <x:v>3164</x:v>
      </x:c>
      <x:c r="B3169" s="19" t="n">
        <x:v>0.09119778050969712</x:v>
      </x:c>
      <x:c r="C3169" s="24" t="n">
        <x:v>0.5229293933951169</x:v>
      </x:c>
      <x:c r="D3169" s="19" t="n">
        <x:v>0.040100309869846744</x:v>
      </x:c>
      <x:c r="E3169" s="19" t="n">
        <x:v>0.04245260221908012</x:v>
      </x:c>
      <x:c r="F3169" s="19" t="n">
        <x:v>-0.1828967035400399</x:v>
      </x:c>
      <x:c r="G3169" s="19" t="n">
        <x:v>-0.07774544399145328</x:v>
      </x:c>
      <x:c r="H3169" s="19" t="n">
        <x:v>0.7977208622404248</x:v>
      </x:c>
      <x:c r="I3169" s="19" t="n">
        <x:v>0.06133348292662617</x:v>
      </x:c>
      <x:c r="J3169" s="19" t="n">
        <x:v>0.07297749064625919</x:v>
      </x:c>
      <x:c r="K3169" s="19" t="n">
        <x:v>0.06531007776922365</x:v>
      </x:c>
      <x:c r="L3169" s="19" t="n">
        <x:v>0.068631667917806</x:v>
      </x:c>
      <x:c r="M3169" s="19" t="n">
        <x:v>0.06639445697893392</x:v>
      </x:c>
      <x:c r="N3169" s="19" t="n">
        <x:v>0.07218456275728727</x:v>
      </x:c>
      <x:c r="O3169" s="19" t="n">
        <x:v>0.06878777017490278</x:v>
      </x:c>
      <x:c r="P3169" s="19" t="n">
        <x:v>0.06176140882693403</x:v>
      </x:c>
      <x:c r="Q3169" s="19" t="n">
        <x:v>0.06546503920899908</x:v>
      </x:c>
      <x:c r="R3169" s="19" t="n">
        <x:v>0.06262456044168062</x:v>
      </x:c>
      <x:c r="S3169" s="21" t="n">
        <x:v>9379.753089048056</x:v>
      </x:c>
      <x:c r="T3169" s="21" t="n">
        <x:v>15042.767139480324</x:v>
      </x:c>
      <x:c r="U3169" s="21" t="n">
        <x:v>18743.830053152218</x:v>
      </x:c>
      <x:c r="V3169" s="21" t="n">
        <x:v>22766.468983563533</x:v>
      </x:c>
      <x:c r="W3169" s="21" t="n">
        <x:v>27275.654935327977</x:v>
      </x:c>
      <x:c r="X3169" s="21" t="n">
        <x:v>29097.262915414656</x:v>
      </x:c>
      <x:c r="Y3169" s="21" t="n">
        <x:v>30486.57993011332</x:v>
      </x:c>
      <x:c r="Z3169" s="21" t="n">
        <x:v>31560.061993299838</x:v>
      </x:c>
      <x:c r="AA3169" s="21" t="n">
        <x:v>32280.58521362037</x:v>
      </x:c>
      <x:c r="AB3169" s="21" t="n">
        <x:v>32642.65325113292</x:v>
      </x:c>
      <x:c r="AC3169" s="21" t="n">
        <x:v>42577.373805825555</x:v>
      </x:c>
      <x:c r="AD3169" s="25" t="n">
        <x:f>AC3169*(1+Inputs!$C$14)*(1-Inputs!$C$14/Inputs!$C$15)</x:f>
        <x:v>33785.14611492257</x:v>
      </x:c>
      <x:c r="AE3169" s="25" t="n">
        <x:f>AD3169/(B3169-Inputs!$C$14)</x:f>
        <x:v>601182.9258825058</x:v>
      </x:c>
      <x:c r="AF3169" s="25" t="n">
        <x:f>S3169/(1+B3169)^1+T3169/(1+B3169)^2+U3169/(1+B3169)^3+V3169/(1+B3169)^4+W3169/(1+B3169)^5+X3169/(1+B3169)^6+Y3169/(1+B3169)^7+Z3169/(1+B3169)^8+AA3169/(1+B3169)^9+AB3169/(1+B3169)^10+AE3169/(1+B3169)^10</x:f>
        <x:v>398355.9119053529</x:v>
      </x:c>
      <x:c r="AG3169" s="25" t="n">
        <x:f>(AF3169+Inputs!$C$12)/Inputs!$C$13</x:f>
        <x:v>343.66718029253377</x:v>
      </x:c>
      <x:c r="AH3169" s="25" t="n">
        <x:f>(S3169+Inputs!$C$11)*Inputs!$C$8-Inputs!$C$11</x:f>
        <x:v>2519.193912951281</x:v>
      </x:c>
      <x:c r="AI3169" s="25" t="n">
        <x:f>Inputs!$C$12+AH3169-Inputs!$C$10*Inputs!$C$13</x:f>
        <x:v>24837.10932815128</x:v>
      </x:c>
      <x:c r="AJ3169" s="25" t="n">
        <x:f>(S3169+Inputs!$C$11)*(1-Inputs!$C$8)</x:f>
        <x:v>6860.559176096775</x:v>
      </x:c>
      <x:c r="AK3169" s="25" t="n">
        <x:f>AJ3169/(1+B3169)^(1-Inputs!$C$8)+T3169/(1+B3169)^(2-Inputs!$C$8)+U3169/(1+B3169)^(3-Inputs!$C$8)+V3169/(1+B3169)^(4-Inputs!$C$8)+W3169/(1+B3169)^(5-Inputs!$C$8)+X3169/(1+B3169)^(6-Inputs!$C$8)+Y3169/(1+B3169)^(7-Inputs!$C$8)+Z3169/(1+B3169)^(8-Inputs!$C$8)+AA3169/(1+B3169)^(9-Inputs!$C$8)+AB3169/(1+B3169)^(10-Inputs!$C$8)+AE3169/(1+B3169)^(10-Inputs!$C$8)</x:f>
        <x:v>412576.5433131417</x:v>
      </x:c>
      <x:c r="AL3169" s="25" t="n">
        <x:f>(AK3169+AI3169)/Inputs!$C$13</x:f>
        <x:v>349.0243458661379</x:v>
      </x:c>
      <x:c r="AM3169" s="26" t="n">
        <x:f>IF(AL3169&gt;=Inputs!$C$7,1,0)</x:f>
        <x:v>1</x:v>
      </x:c>
      <x:c r="AN3169" s="26" t="n">
        <x:f>IF(Inputs!$C$7&lt;=(1-Inputs!$C$16)*AL3169,1,0)</x:f>
        <x:v>1</x:v>
      </x:c>
    </x:row>
    <x:row r="3170" ht="20" customHeight="1">
      <x:c r="A3170" s="16" t="n">
        <x:v>3165</x:v>
      </x:c>
      <x:c r="B3170" s="19" t="n">
        <x:v>0.0902614304281888</x:v>
      </x:c>
      <x:c r="C3170" s="24" t="n">
        <x:v>0.5922644921892868</x:v>
      </x:c>
      <x:c r="D3170" s="19" t="n">
        <x:v>0.030218191771596993</x:v>
      </x:c>
      <x:c r="E3170" s="19" t="n">
        <x:v>0.037418971561166074</x:v>
      </x:c>
      <x:c r="F3170" s="19" t="n">
        <x:v>-0.21246874532962354</x:v>
      </x:c>
      <x:c r="G3170" s="19" t="n">
        <x:v>-0.09665836653069107</x:v>
      </x:c>
      <x:c r="H3170" s="19" t="n">
        <x:v>0.49412374951228344</x:v>
      </x:c>
      <x:c r="I3170" s="19" t="n">
        <x:v>0.06007305837178706</x:v>
      </x:c>
      <x:c r="J3170" s="19" t="n">
        <x:v>0.06709397443397734</x:v>
      </x:c>
      <x:c r="K3170" s="19" t="n">
        <x:v>0.05428651402283663</x:v>
      </x:c>
      <x:c r="L3170" s="19" t="n">
        <x:v>0.06578958337295604</x:v>
      </x:c>
      <x:c r="M3170" s="19" t="n">
        <x:v>0.054462972274642425</x:v>
      </x:c>
      <x:c r="N3170" s="19" t="n">
        <x:v>0.06069286239589815</x:v>
      </x:c>
      <x:c r="O3170" s="19" t="n">
        <x:v>0.06137783021151677</x:v>
      </x:c>
      <x:c r="P3170" s="19" t="n">
        <x:v>0.058149411971945716</x:v>
      </x:c>
      <x:c r="Q3170" s="19" t="n">
        <x:v>0.06361504957560214</x:v>
      </x:c>
      <x:c r="R3170" s="19" t="n">
        <x:v>0.0645459485989079</x:v>
      </x:c>
      <x:c r="S3170" s="21" t="n">
        <x:v>8696.2375776639</x:v>
      </x:c>
      <x:c r="T3170" s="21" t="n">
        <x:v>14060.211564901449</x:v>
      </x:c>
      <x:c r="U3170" s="21" t="n">
        <x:v>17393.15656189218</x:v>
      </x:c>
      <x:c r="V3170" s="21" t="n">
        <x:v>20853.766620620554</x:v>
      </x:c>
      <x:c r="W3170" s="21" t="n">
        <x:v>24751.84326741766</x:v>
      </x:c>
      <x:c r="X3170" s="21" t="n">
        <x:v>26154.080974649987</x:v>
      </x:c>
      <x:c r="Y3170" s="21" t="n">
        <x:v>27268.687038291573</x:v>
      </x:c>
      <x:c r="Z3170" s="21" t="n">
        <x:v>28174.139139743747</x:v>
      </x:c>
      <x:c r="AA3170" s="21" t="n">
        <x:v>28834.849427508223</x:v>
      </x:c>
      <x:c r="AB3170" s="21" t="n">
        <x:v>29242.07970838059</x:v>
      </x:c>
      <x:c r="AC3170" s="21" t="n">
        <x:v>38141.84309788773</x:v>
      </x:c>
      <x:c r="AD3170" s="25" t="n">
        <x:f>AC3170*(1+Inputs!$C$14)*(1-Inputs!$C$14/Inputs!$C$15)</x:f>
        <x:v>30265.55249817391</x:v>
      </x:c>
      <x:c r="AE3170" s="25" t="n">
        <x:f>AD3170/(B3170-Inputs!$C$14)</x:f>
        <x:v>547679.4984071836</x:v>
      </x:c>
      <x:c r="AF3170" s="25" t="n">
        <x:f>S3170/(1+B3170)^1+T3170/(1+B3170)^2+U3170/(1+B3170)^3+V3170/(1+B3170)^4+W3170/(1+B3170)^5+X3170/(1+B3170)^6+Y3170/(1+B3170)^7+Z3170/(1+B3170)^8+AA3170/(1+B3170)^9+AB3170/(1+B3170)^10+AE3170/(1+B3170)^10</x:f>
        <x:v>364991.51150025235</x:v>
      </x:c>
      <x:c r="AG3170" s="25" t="n">
        <x:f>(AF3170+Inputs!$C$12)/Inputs!$C$13</x:f>
        <x:v>317.04481046870995</x:v>
      </x:c>
      <x:c r="AH3170" s="25" t="n">
        <x:f>(S3170+Inputs!$C$11)*Inputs!$C$8-Inputs!$C$11</x:f>
        <x:v>2198.9715774808956</x:v>
      </x:c>
      <x:c r="AI3170" s="25" t="n">
        <x:f>Inputs!$C$12+AH3170-Inputs!$C$10*Inputs!$C$13</x:f>
        <x:v>24516.88699268089</x:v>
      </x:c>
      <x:c r="AJ3170" s="25" t="n">
        <x:f>(S3170+Inputs!$C$11)*(1-Inputs!$C$8)</x:f>
        <x:v>6497.2660001830045</x:v>
      </x:c>
      <x:c r="AK3170" s="25" t="n">
        <x:f>AJ3170/(1+B3170)^(1-Inputs!$C$8)+T3170/(1+B3170)^(2-Inputs!$C$8)+U3170/(1+B3170)^(3-Inputs!$C$8)+V3170/(1+B3170)^(4-Inputs!$C$8)+W3170/(1+B3170)^(5-Inputs!$C$8)+X3170/(1+B3170)^(6-Inputs!$C$8)+Y3170/(1+B3170)^(7-Inputs!$C$8)+Z3170/(1+B3170)^(8-Inputs!$C$8)+AA3170/(1+B3170)^(9-Inputs!$C$8)+AB3170/(1+B3170)^(10-Inputs!$C$8)+AE3170/(1+B3170)^(10-Inputs!$C$8)</x:f>
        <x:v>377971.51838953164</x:v>
      </x:c>
      <x:c r="AL3170" s="25" t="n">
        <x:f>(AK3170+AI3170)/Inputs!$C$13</x:f>
        <x:v>321.15653354430793</x:v>
      </x:c>
      <x:c r="AM3170" s="26" t="n">
        <x:f>IF(AL3170&gt;=Inputs!$C$7,1,0)</x:f>
        <x:v>1</x:v>
      </x:c>
      <x:c r="AN3170" s="26" t="n">
        <x:f>IF(Inputs!$C$7&lt;=(1-Inputs!$C$16)*AL3170,1,0)</x:f>
        <x:v>0</x:v>
      </x:c>
    </x:row>
    <x:row r="3171" ht="20" customHeight="1">
      <x:c r="A3171" s="16" t="n">
        <x:v>3166</x:v>
      </x:c>
      <x:c r="B3171" s="19" t="n">
        <x:v>0.09291386179745119</x:v>
      </x:c>
      <x:c r="C3171" s="24" t="n">
        <x:v>0.5368412976340267</x:v>
      </x:c>
      <x:c r="D3171" s="19" t="n">
        <x:v>0.040063271243492696</x:v>
      </x:c>
      <x:c r="E3171" s="19" t="n">
        <x:v>0.056082800545257494</x:v>
      </x:c>
      <x:c r="F3171" s="19" t="n">
        <x:v>-0.22732310941028006</x:v>
      </x:c>
      <x:c r="G3171" s="19" t="n">
        <x:v>-0.07641858520955054</x:v>
      </x:c>
      <x:c r="H3171" s="19" t="n">
        <x:v>0.8312710564763108</x:v>
      </x:c>
      <x:c r="I3171" s="19" t="n">
        <x:v>0.06080303113375635</x:v>
      </x:c>
      <x:c r="J3171" s="19" t="n">
        <x:v>0.06697954932290373</x:v>
      </x:c>
      <x:c r="K3171" s="19" t="n">
        <x:v>0.06451053756564648</x:v>
      </x:c>
      <x:c r="L3171" s="19" t="n">
        <x:v>0.06874827903669825</x:v>
      </x:c>
      <x:c r="M3171" s="19" t="n">
        <x:v>0.06834909247870315</x:v>
      </x:c>
      <x:c r="N3171" s="19" t="n">
        <x:v>0.06499569195797562</x:v>
      </x:c>
      <x:c r="O3171" s="19" t="n">
        <x:v>0.06958752941557919</x:v>
      </x:c>
      <x:c r="P3171" s="19" t="n">
        <x:v>0.06851462631008531</x:v>
      </x:c>
      <x:c r="Q3171" s="19" t="n">
        <x:v>0.07290408404733739</x:v>
      </x:c>
      <x:c r="R3171" s="19" t="n">
        <x:v>0.06678851821971535</x:v>
      </x:c>
      <x:c r="S3171" s="21" t="n">
        <x:v>8638.413767302814</x:v>
      </x:c>
      <x:c r="T3171" s="21" t="n">
        <x:v>14224.886226503513</x:v>
      </x:c>
      <x:c r="U3171" s="21" t="n">
        <x:v>18322.654170360984</x:v>
      </x:c>
      <x:c r="V3171" s="21" t="n">
        <x:v>22982.757119724563</x:v>
      </x:c>
      <x:c r="W3171" s="21" t="n">
        <x:v>28286.755838444085</x:v>
      </x:c>
      <x:c r="X3171" s="21" t="n">
        <x:v>30468.0037559489</x:v>
      </x:c>
      <x:c r="Y3171" s="21" t="n">
        <x:v>32073.784002833338</x:v>
      </x:c>
      <x:c r="Z3171" s="21" t="n">
        <x:v>33328.883243413016</x:v>
      </x:c>
      <x:c r="AA3171" s="21" t="n">
        <x:v>34160.023752890615</x:v>
      </x:c>
      <x:c r="AB3171" s="21" t="n">
        <x:v>34532.053831667436</x:v>
      </x:c>
      <x:c r="AC3171" s="21" t="n">
        <x:v>45041.80934565318</x:v>
      </x:c>
      <x:c r="AD3171" s="25" t="n">
        <x:f>AC3171*(1+Inputs!$C$14)*(1-Inputs!$C$14/Inputs!$C$15)</x:f>
        <x:v>35740.6757157758</x:v>
      </x:c>
      <x:c r="AE3171" s="25" t="n">
        <x:f>AD3171/(B3171-Inputs!$C$14)</x:f>
        <x:v>617135.0796943187</x:v>
      </x:c>
      <x:c r="AF3171" s="25" t="n">
        <x:f>S3171/(1+B3171)^1+T3171/(1+B3171)^2+U3171/(1+B3171)^3+V3171/(1+B3171)^4+W3171/(1+B3171)^5+X3171/(1+B3171)^6+Y3171/(1+B3171)^7+Z3171/(1+B3171)^8+AA3171/(1+B3171)^9+AB3171/(1+B3171)^10+AE3171/(1+B3171)^10</x:f>
        <x:v>402944.5166451273</x:v>
      </x:c>
      <x:c r="AG3171" s="25" t="n">
        <x:f>(AF3171+Inputs!$C$12)/Inputs!$C$13</x:f>
        <x:v>347.3285538186395</x:v>
      </x:c>
      <x:c r="AH3171" s="25" t="n">
        <x:f>(S3171+Inputs!$C$11)*Inputs!$C$8-Inputs!$C$11</x:f>
        <x:v>2171.8815183802226</x:v>
      </x:c>
      <x:c r="AI3171" s="25" t="n">
        <x:f>Inputs!$C$12+AH3171-Inputs!$C$10*Inputs!$C$13</x:f>
        <x:v>24489.79693358022</x:v>
      </x:c>
      <x:c r="AJ3171" s="25" t="n">
        <x:f>(S3171+Inputs!$C$11)*(1-Inputs!$C$8)</x:f>
        <x:v>6466.532248922592</x:v>
      </x:c>
      <x:c r="AK3171" s="25" t="n">
        <x:f>AJ3171/(1+B3171)^(1-Inputs!$C$8)+T3171/(1+B3171)^(2-Inputs!$C$8)+U3171/(1+B3171)^(3-Inputs!$C$8)+V3171/(1+B3171)^(4-Inputs!$C$8)+W3171/(1+B3171)^(5-Inputs!$C$8)+X3171/(1+B3171)^(6-Inputs!$C$8)+Y3171/(1+B3171)^(7-Inputs!$C$8)+Z3171/(1+B3171)^(8-Inputs!$C$8)+AA3171/(1+B3171)^(9-Inputs!$C$8)+AB3171/(1+B3171)^(10-Inputs!$C$8)+AE3171/(1+B3171)^(10-Inputs!$C$8)</x:f>
        <x:v>417999.0994222717</x:v>
      </x:c>
      <x:c r="AL3171" s="25" t="n">
        <x:f>(AK3171+AI3171)/Inputs!$C$13</x:f>
        <x:v>353.074021972242</x:v>
      </x:c>
      <x:c r="AM3171" s="26" t="n">
        <x:f>IF(AL3171&gt;=Inputs!$C$7,1,0)</x:f>
        <x:v>1</x:v>
      </x:c>
      <x:c r="AN3171" s="26" t="n">
        <x:f>IF(Inputs!$C$7&lt;=(1-Inputs!$C$16)*AL3171,1,0)</x:f>
        <x:v>1</x:v>
      </x:c>
    </x:row>
    <x:row r="3172" ht="20" customHeight="1">
      <x:c r="A3172" s="16" t="n">
        <x:v>3167</x:v>
      </x:c>
      <x:c r="B3172" s="19" t="n">
        <x:v>0.08009599961997922</x:v>
      </x:c>
      <x:c r="C3172" s="24" t="n">
        <x:v>0.2874377551332543</x:v>
      </x:c>
      <x:c r="D3172" s="19" t="n">
        <x:v>0.02041171417838683</x:v>
      </x:c>
      <x:c r="E3172" s="19" t="n">
        <x:v>0.04781238378306768</x:v>
      </x:c>
      <x:c r="F3172" s="19" t="n">
        <x:v>-0.22175324369512625</x:v>
      </x:c>
      <x:c r="G3172" s="19" t="n">
        <x:v>-0.06283989936808154</x:v>
      </x:c>
      <x:c r="H3172" s="19" t="n">
        <x:v>0.9414579825251224</x:v>
      </x:c>
      <x:c r="I3172" s="19" t="n">
        <x:v>0.0597332662442534</x:v>
      </x:c>
      <x:c r="J3172" s="19" t="n">
        <x:v>0.06923841040628873</x:v>
      </x:c>
      <x:c r="K3172" s="19" t="n">
        <x:v>0.06404569236039265</x:v>
      </x:c>
      <x:c r="L3172" s="19" t="n">
        <x:v>0.06669744929377089</x:v>
      </x:c>
      <x:c r="M3172" s="19" t="n">
        <x:v>0.06209287089561826</x:v>
      </x:c>
      <x:c r="N3172" s="19" t="n">
        <x:v>0.06115521262728976</x:v>
      </x:c>
      <x:c r="O3172" s="19" t="n">
        <x:v>0.06276883182787402</x:v>
      </x:c>
      <x:c r="P3172" s="19" t="n">
        <x:v>0.06589683039904344</x:v>
      </x:c>
      <x:c r="Q3172" s="19" t="n">
        <x:v>0.056116576468438095</x:v>
      </x:c>
      <x:c r="R3172" s="19" t="n">
        <x:v>0.07261572608669553</x:v>
      </x:c>
      <x:c r="S3172" s="21" t="n">
        <x:v>8753.325476411213</x:v>
      </x:c>
      <x:c r="T3172" s="21" t="n">
        <x:v>13900.583178834482</x:v>
      </x:c>
      <x:c r="U3172" s="21" t="n">
        <x:v>17263.817196388103</x:v>
      </x:c>
      <x:c r="V3172" s="21" t="n">
        <x:v>20957.34897595299</x:v>
      </x:c>
      <x:c r="W3172" s="21" t="n">
        <x:v>24971.342659551632</x:v>
      </x:c>
      <x:c r="X3172" s="21" t="n">
        <x:v>26497.34003107864</x:v>
      </x:c>
      <x:c r="Y3172" s="21" t="n">
        <x:v>27573.94210951288</x:v>
      </x:c>
      <x:c r="Z3172" s="21" t="n">
        <x:v>28455.096767900413</x:v>
      </x:c>
      <x:c r="AA3172" s="21" t="n">
        <x:v>29112.312722126328</x:v>
      </x:c>
      <x:c r="AB3172" s="21" t="n">
        <x:v>29511.887165903332</x:v>
      </x:c>
      <x:c r="AC3172" s="21" t="n">
        <x:v>38493.76586856957</x:v>
      </x:c>
      <x:c r="AD3172" s="25" t="n">
        <x:f>AC3172*(1+Inputs!$C$14)*(1-Inputs!$C$14/Inputs!$C$15)</x:f>
        <x:v>30544.803216709948</x:v>
      </x:c>
      <x:c r="AE3172" s="25" t="n">
        <x:f>AD3172/(B3172-Inputs!$C$14)</x:f>
        <x:v>677328.4431902792</x:v>
      </x:c>
      <x:c r="AF3172" s="25" t="n">
        <x:f>S3172/(1+B3172)^1+T3172/(1+B3172)^2+U3172/(1+B3172)^3+V3172/(1+B3172)^4+W3172/(1+B3172)^5+X3172/(1+B3172)^6+Y3172/(1+B3172)^7+Z3172/(1+B3172)^8+AA3172/(1+B3172)^9+AB3172/(1+B3172)^10+AE3172/(1+B3172)^10</x:f>
        <x:v>455902.0783331498</x:v>
      </x:c>
      <x:c r="AG3172" s="25" t="n">
        <x:f>(AF3172+Inputs!$C$12)/Inputs!$C$13</x:f>
        <x:v>389.584844209249</x:v>
      </x:c>
      <x:c r="AH3172" s="25" t="n">
        <x:f>(S3172+Inputs!$C$11)*Inputs!$C$8-Inputs!$C$11</x:f>
        <x:v>2225.7168670310075</x:v>
      </x:c>
      <x:c r="AI3172" s="25" t="n">
        <x:f>Inputs!$C$12+AH3172-Inputs!$C$10*Inputs!$C$13</x:f>
        <x:v>24543.632282231003</x:v>
      </x:c>
      <x:c r="AJ3172" s="25" t="n">
        <x:f>(S3172+Inputs!$C$11)*(1-Inputs!$C$8)</x:f>
        <x:v>6527.608609380207</x:v>
      </x:c>
      <x:c r="AK3172" s="25" t="n">
        <x:f>AJ3172/(1+B3172)^(1-Inputs!$C$8)+T3172/(1+B3172)^(2-Inputs!$C$8)+U3172/(1+B3172)^(3-Inputs!$C$8)+V3172/(1+B3172)^(4-Inputs!$C$8)+W3172/(1+B3172)^(5-Inputs!$C$8)+X3172/(1+B3172)^(6-Inputs!$C$8)+Y3172/(1+B3172)^(7-Inputs!$C$8)+Z3172/(1+B3172)^(8-Inputs!$C$8)+AA3172/(1+B3172)^(9-Inputs!$C$8)+AB3172/(1+B3172)^(10-Inputs!$C$8)+AE3172/(1+B3172)^(10-Inputs!$C$8)</x:f>
        <x:v>470523.1627649186</x:v>
      </x:c>
      <x:c r="AL3172" s="25" t="n">
        <x:f>(AK3172+AI3172)/Inputs!$C$13</x:f>
        <x:v>395.0273688486716</x:v>
      </x:c>
      <x:c r="AM3172" s="26" t="n">
        <x:f>IF(AL3172&gt;=Inputs!$C$7,1,0)</x:f>
        <x:v>1</x:v>
      </x:c>
      <x:c r="AN3172" s="26" t="n">
        <x:f>IF(Inputs!$C$7&lt;=(1-Inputs!$C$16)*AL3172,1,0)</x:f>
        <x:v>1</x:v>
      </x:c>
    </x:row>
    <x:row r="3173" ht="20" customHeight="1">
      <x:c r="A3173" s="16" t="n">
        <x:v>3168</x:v>
      </x:c>
      <x:c r="B3173" s="19" t="n">
        <x:v>0.07928968987665497</x:v>
      </x:c>
      <x:c r="C3173" s="24" t="n">
        <x:v>0.5053452010596686</x:v>
      </x:c>
      <x:c r="D3173" s="19" t="n">
        <x:v>0.021484163405234825</x:v>
      </x:c>
      <x:c r="E3173" s="19" t="n">
        <x:v>0.05864682035631262</x:v>
      </x:c>
      <x:c r="F3173" s="19" t="n">
        <x:v>-0.1302115647722974</x:v>
      </x:c>
      <x:c r="G3173" s="19" t="n">
        <x:v>-0.08798493883505615</x:v>
      </x:c>
      <x:c r="H3173" s="19" t="n">
        <x:v>0.6080030065147355</x:v>
      </x:c>
      <x:c r="I3173" s="19" t="n">
        <x:v>0.06236032556111354</x:v>
      </x:c>
      <x:c r="J3173" s="19" t="n">
        <x:v>0.054165238100489434</x:v>
      </x:c>
      <x:c r="K3173" s="19" t="n">
        <x:v>0.0506795036967435</x:v>
      </x:c>
      <x:c r="L3173" s="19" t="n">
        <x:v>0.05836606715062885</x:v>
      </x:c>
      <x:c r="M3173" s="19" t="n">
        <x:v>0.06761630200143941</x:v>
      </x:c>
      <x:c r="N3173" s="19" t="n">
        <x:v>0.058342787805835315</x:v>
      </x:c>
      <x:c r="O3173" s="19" t="n">
        <x:v>0.05637407368544359</x:v>
      </x:c>
      <x:c r="P3173" s="19" t="n">
        <x:v>0.05935439179864602</x:v>
      </x:c>
      <x:c r="Q3173" s="19" t="n">
        <x:v>0.055437717467672204</x:v>
      </x:c>
      <x:c r="R3173" s="19" t="n">
        <x:v>0.0562537598074357</x:v>
      </x:c>
      <x:c r="S3173" s="21" t="n">
        <x:v>10206.710304171773</x:v>
      </x:c>
      <x:c r="T3173" s="21" t="n">
        <x:v>16008.903731848659</x:v>
      </x:c>
      <x:c r="U3173" s="21" t="n">
        <x:v>19264.844388723024</x:v>
      </x:c>
      <x:c r="V3173" s="21" t="n">
        <x:v>22633.142302415414</x:v>
      </x:c>
      <x:c r="W3173" s="21" t="n">
        <x:v>26449.165234535696</x:v>
      </x:c>
      <x:c r="X3173" s="21" t="n">
        <x:v>28076.029799531927</x:v>
      </x:c>
      <x:c r="Y3173" s="21" t="n">
        <x:v>29333.71954912158</x:v>
      </x:c>
      <x:c r="Z3173" s="21" t="n">
        <x:v>30321.59033951714</x:v>
      </x:c>
      <x:c r="AA3173" s="21" t="n">
        <x:v>31013.595829860442</x:v>
      </x:c>
      <x:c r="AB3173" s="21" t="n">
        <x:v>31373.898215955396</x:v>
      </x:c>
      <x:c r="AC3173" s="21" t="n">
        <x:v>40922.47593385486</x:v>
      </x:c>
      <x:c r="AD3173" s="25" t="n">
        <x:f>AC3173*(1+Inputs!$C$14)*(1-Inputs!$C$14/Inputs!$C$15)</x:f>
        <x:v>32471.984653513828</x:v>
      </x:c>
      <x:c r="AE3173" s="25" t="n">
        <x:f>AD3173/(B3173-Inputs!$C$14)</x:f>
        <x:v>733172.5452119223</x:v>
      </x:c>
      <x:c r="AF3173" s="25" t="n">
        <x:f>S3173/(1+B3173)^1+T3173/(1+B3173)^2+U3173/(1+B3173)^3+V3173/(1+B3173)^4+W3173/(1+B3173)^5+X3173/(1+B3173)^6+Y3173/(1+B3173)^7+Z3173/(1+B3173)^8+AA3173/(1+B3173)^9+AB3173/(1+B3173)^10+AE3173/(1+B3173)^10</x:f>
        <x:v>496766.31839738344</x:v>
      </x:c>
      <x:c r="AG3173" s="25" t="n">
        <x:f>(AF3173+Inputs!$C$12)/Inputs!$C$13</x:f>
        <x:v>422.19154171768787</x:v>
      </x:c>
      <x:c r="AH3173" s="25" t="n">
        <x:f>(S3173+Inputs!$C$11)*Inputs!$C$8-Inputs!$C$11</x:f>
        <x:v>2906.617704146228</x:v>
      </x:c>
      <x:c r="AI3173" s="25" t="n">
        <x:f>Inputs!$C$12+AH3173-Inputs!$C$10*Inputs!$C$13</x:f>
        <x:v>25224.533119346226</x:v>
      </x:c>
      <x:c r="AJ3173" s="25" t="n">
        <x:f>(S3173+Inputs!$C$11)*(1-Inputs!$C$8)</x:f>
        <x:v>7300.092600025546</x:v>
      </x:c>
      <x:c r="AK3173" s="25" t="n">
        <x:f>AJ3173/(1+B3173)^(1-Inputs!$C$8)+T3173/(1+B3173)^(2-Inputs!$C$8)+U3173/(1+B3173)^(3-Inputs!$C$8)+V3173/(1+B3173)^(4-Inputs!$C$8)+W3173/(1+B3173)^(5-Inputs!$C$8)+X3173/(1+B3173)^(6-Inputs!$C$8)+Y3173/(1+B3173)^(7-Inputs!$C$8)+Z3173/(1+B3173)^(8-Inputs!$C$8)+AA3173/(1+B3173)^(9-Inputs!$C$8)+AB3173/(1+B3173)^(10-Inputs!$C$8)+AE3173/(1+B3173)^(10-Inputs!$C$8)</x:f>
        <x:v>512054.59387348616</x:v>
      </x:c>
      <x:c r="AL3173" s="25" t="n">
        <x:f>(AK3173+AI3173)/Inputs!$C$13</x:f>
        <x:v>428.7097458295024</x:v>
      </x:c>
      <x:c r="AM3173" s="26" t="n">
        <x:f>IF(AL3173&gt;=Inputs!$C$7,1,0)</x:f>
        <x:v>1</x:v>
      </x:c>
      <x:c r="AN3173" s="26" t="n">
        <x:f>IF(Inputs!$C$7&lt;=(1-Inputs!$C$16)*AL3173,1,0)</x:f>
        <x:v>1</x:v>
      </x:c>
    </x:row>
    <x:row r="3174" ht="20" customHeight="1">
      <x:c r="A3174" s="16" t="n">
        <x:v>3169</x:v>
      </x:c>
      <x:c r="B3174" s="19" t="n">
        <x:v>0.0832029386003478</x:v>
      </x:c>
      <x:c r="C3174" s="24" t="n">
        <x:v>0.2830570179978906</x:v>
      </x:c>
      <x:c r="D3174" s="19" t="n">
        <x:v>0.029212190046588662</x:v>
      </x:c>
      <x:c r="E3174" s="19" t="n">
        <x:v>0.054805189029309254</x:v>
      </x:c>
      <x:c r="F3174" s="19" t="n">
        <x:v>-0.14356735400190135</x:v>
      </x:c>
      <x:c r="G3174" s="19" t="n">
        <x:v>-0.04424656181637772</x:v>
      </x:c>
      <x:c r="H3174" s="19" t="n">
        <x:v>0.4116386832746173</x:v>
      </x:c>
      <x:c r="I3174" s="19" t="n">
        <x:v>0.0642713032870563</x:v>
      </x:c>
      <x:c r="J3174" s="19" t="n">
        <x:v>0.055074469728632496</x:v>
      </x:c>
      <x:c r="K3174" s="19" t="n">
        <x:v>0.05771514077383813</x:v>
      </x:c>
      <x:c r="L3174" s="19" t="n">
        <x:v>0.05634961868813093</x:v>
      </x:c>
      <x:c r="M3174" s="19" t="n">
        <x:v>0.06207683169927464</x:v>
      </x:c>
      <x:c r="N3174" s="19" t="n">
        <x:v>0.06230629607835113</x:v>
      </x:c>
      <x:c r="O3174" s="19" t="n">
        <x:v>0.05539514983841059</x:v>
      </x:c>
      <x:c r="P3174" s="19" t="n">
        <x:v>0.06269165031526769</x:v>
      </x:c>
      <x:c r="Q3174" s="19" t="n">
        <x:v>0.06505067541778886</x:v>
      </x:c>
      <x:c r="R3174" s="19" t="n">
        <x:v>0.0609107808637043</x:v>
      </x:c>
      <x:c r="S3174" s="21" t="n">
        <x:v>10192.0881598323</x:v>
      </x:c>
      <x:c r="T3174" s="21" t="n">
        <x:v>15586.319349529067</x:v>
      </x:c>
      <x:c r="U3174" s="21" t="n">
        <x:v>18392.135590994854</x:v>
      </x:c>
      <x:c r="V3174" s="21" t="n">
        <x:v>21343.32957895754</x:v>
      </x:c>
      <x:c r="W3174" s="21" t="n">
        <x:v>24641.659864282054</x:v>
      </x:c>
      <x:c r="X3174" s="21" t="n">
        <x:v>26217.42509683905</x:v>
      </x:c>
      <x:c r="Y3174" s="21" t="n">
        <x:v>27497.99689519299</x:v>
      </x:c>
      <x:c r="Z3174" s="21" t="n">
        <x:v>28509.541074003922</x:v>
      </x:c>
      <x:c r="AA3174" s="21" t="n">
        <x:v>29249.678825682608</x:v>
      </x:c>
      <x:c r="AB3174" s="21" t="n">
        <x:v>29671.73281250117</x:v>
      </x:c>
      <x:c r="AC3174" s="21" t="n">
        <x:v>38702.26019021893</x:v>
      </x:c>
      <x:c r="AD3174" s="25" t="n">
        <x:f>AC3174*(1+Inputs!$C$14)*(1-Inputs!$C$14/Inputs!$C$15)</x:f>
        <x:v>30710.243460938713</x:v>
      </x:c>
      <x:c r="AE3174" s="25" t="n">
        <x:f>AD3174/(B3174-Inputs!$C$14)</x:f>
        <x:v>637103.1383700148</x:v>
      </x:c>
      <x:c r="AF3174" s="25" t="n">
        <x:f>S3174/(1+B3174)^1+T3174/(1+B3174)^2+U3174/(1+B3174)^3+V3174/(1+B3174)^4+W3174/(1+B3174)^5+X3174/(1+B3174)^6+Y3174/(1+B3174)^7+Z3174/(1+B3174)^8+AA3174/(1+B3174)^9+AB3174/(1+B3174)^10+AE3174/(1+B3174)^10</x:f>
        <x:v>430261.3275377832</x:v>
      </x:c>
      <x:c r="AG3174" s="25" t="n">
        <x:f>(AF3174+Inputs!$C$12)/Inputs!$C$13</x:f>
        <x:v>369.12538616574705</x:v>
      </x:c>
      <x:c r="AH3174" s="25" t="n">
        <x:f>(S3174+Inputs!$C$11)*Inputs!$C$8-Inputs!$C$11</x:f>
        <x:v>2899.767329674858</x:v>
      </x:c>
      <x:c r="AI3174" s="25" t="n">
        <x:f>Inputs!$C$12+AH3174-Inputs!$C$10*Inputs!$C$13</x:f>
        <x:v>25217.68274487485</x:v>
      </x:c>
      <x:c r="AJ3174" s="25" t="n">
        <x:f>(S3174+Inputs!$C$11)*(1-Inputs!$C$8)</x:f>
        <x:v>7292.320830157442</x:v>
      </x:c>
      <x:c r="AK3174" s="25" t="n">
        <x:f>AJ3174/(1+B3174)^(1-Inputs!$C$8)+T3174/(1+B3174)^(2-Inputs!$C$8)+U3174/(1+B3174)^(3-Inputs!$C$8)+V3174/(1+B3174)^(4-Inputs!$C$8)+W3174/(1+B3174)^(5-Inputs!$C$8)+X3174/(1+B3174)^(6-Inputs!$C$8)+Y3174/(1+B3174)^(7-Inputs!$C$8)+Z3174/(1+B3174)^(8-Inputs!$C$8)+AA3174/(1+B3174)^(9-Inputs!$C$8)+AB3174/(1+B3174)^(10-Inputs!$C$8)+AE3174/(1+B3174)^(10-Inputs!$C$8)</x:f>
        <x:v>443897.8737807944</x:v>
      </x:c>
      <x:c r="AL3174" s="25" t="n">
        <x:f>(AK3174+AI3174)/Inputs!$C$13</x:f>
        <x:v>374.3201641359654</x:v>
      </x:c>
      <x:c r="AM3174" s="26" t="n">
        <x:f>IF(AL3174&gt;=Inputs!$C$7,1,0)</x:f>
        <x:v>1</x:v>
      </x:c>
      <x:c r="AN3174" s="26" t="n">
        <x:f>IF(Inputs!$C$7&lt;=(1-Inputs!$C$16)*AL3174,1,0)</x:f>
        <x:v>1</x:v>
      </x:c>
    </x:row>
    <x:row r="3175" ht="20" customHeight="1">
      <x:c r="A3175" s="16" t="n">
        <x:v>3170</x:v>
      </x:c>
      <x:c r="B3175" s="19" t="n">
        <x:v>0.0940945252986864</x:v>
      </x:c>
      <x:c r="C3175" s="24" t="n">
        <x:v>0.5486825593197011</x:v>
      </x:c>
      <x:c r="D3175" s="19" t="n">
        <x:v>0.04054719571711161</x:v>
      </x:c>
      <x:c r="E3175" s="19" t="n">
        <x:v>0.06241523034242363</x:v>
      </x:c>
      <x:c r="F3175" s="19" t="n">
        <x:v>-0.2551119432851113</x:v>
      </x:c>
      <x:c r="G3175" s="19" t="n">
        <x:v>-0.08742781888808906</x:v>
      </x:c>
      <x:c r="H3175" s="19" t="n">
        <x:v>0.9383134195626042</x:v>
      </x:c>
      <x:c r="I3175" s="19" t="n">
        <x:v>0.06080644802386246</x:v>
      </x:c>
      <x:c r="J3175" s="19" t="n">
        <x:v>0.06262449462876134</x:v>
      </x:c>
      <x:c r="K3175" s="19" t="n">
        <x:v>0.052214403474557684</x:v>
      </x:c>
      <x:c r="L3175" s="19" t="n">
        <x:v>0.07144477930803646</x:v>
      </x:c>
      <x:c r="M3175" s="19" t="n">
        <x:v>0.0615103945406338</x:v>
      </x:c>
      <x:c r="N3175" s="19" t="n">
        <x:v>0.05234517264832334</x:v>
      </x:c>
      <x:c r="O3175" s="19" t="n">
        <x:v>0.05406221065194245</x:v>
      </x:c>
      <x:c r="P3175" s="19" t="n">
        <x:v>0.061575738125608265</x:v>
      </x:c>
      <x:c r="Q3175" s="19" t="n">
        <x:v>0.057304488953228656</x:v>
      </x:c>
      <x:c r="R3175" s="19" t="n">
        <x:v>0.05724398668229583</x:v>
      </x:c>
      <x:c r="S3175" s="21" t="n">
        <x:v>8128.734520724149</x:v>
      </x:c>
      <x:c r="T3175" s="21" t="n">
        <x:v>13703.217654746786</x:v>
      </x:c>
      <x:c r="U3175" s="21" t="n">
        <x:v>18153.688782675985</x:v>
      </x:c>
      <x:c r="V3175" s="21" t="n">
        <x:v>23318.9481083256</x:v>
      </x:c>
      <x:c r="W3175" s="21" t="n">
        <x:v>29287.49319075962</x:v>
      </x:c>
      <x:c r="X3175" s="21" t="n">
        <x:v>31676.480004669753</x:v>
      </x:c>
      <x:c r="Y3175" s="21" t="n">
        <x:v>33361.9508529591</x:v>
      </x:c>
      <x:c r="Z3175" s="21" t="n">
        <x:v>34666.150659748935</x:v>
      </x:c>
      <x:c r="AA3175" s="21" t="n">
        <x:v>35526.20381396703</x:v>
      </x:c>
      <x:c r="AB3175" s="21" t="n">
        <x:v>35872.509883489096</x:v>
      </x:c>
      <x:c r="AC3175" s="21" t="n">
        <x:v>46790.230282811855</x:v>
      </x:c>
      <x:c r="AD3175" s="25" t="n">
        <x:f>AC3175*(1+Inputs!$C$14)*(1-Inputs!$C$14/Inputs!$C$15)</x:f>
        <x:v>37128.047729411206</x:v>
      </x:c>
      <x:c r="AE3175" s="25" t="n">
        <x:f>AD3175/(B3175-Inputs!$C$14)</x:f>
        <x:v>628282.3585053238</x:v>
      </x:c>
      <x:c r="AF3175" s="25" t="n">
        <x:f>S3175/(1+B3175)^1+T3175/(1+B3175)^2+U3175/(1+B3175)^3+V3175/(1+B3175)^4+W3175/(1+B3175)^5+X3175/(1+B3175)^6+Y3175/(1+B3175)^7+Z3175/(1+B3175)^8+AA3175/(1+B3175)^9+AB3175/(1+B3175)^10+AE3175/(1+B3175)^10</x:f>
        <x:v>406858.6981686046</x:v>
      </x:c>
      <x:c r="AG3175" s="25" t="n">
        <x:f>(AF3175+Inputs!$C$12)/Inputs!$C$13</x:f>
        <x:v>350.4517865700262</x:v>
      </x:c>
      <x:c r="AH3175" s="25" t="n">
        <x:f>(S3175+Inputs!$C$11)*Inputs!$C$8-Inputs!$C$11</x:f>
        <x:v>1933.1002823118615</x:v>
      </x:c>
      <x:c r="AI3175" s="25" t="n">
        <x:f>Inputs!$C$12+AH3175-Inputs!$C$10*Inputs!$C$13</x:f>
        <x:v>24251.01569751186</x:v>
      </x:c>
      <x:c r="AJ3175" s="25" t="n">
        <x:f>(S3175+Inputs!$C$11)*(1-Inputs!$C$8)</x:f>
        <x:v>6195.634238412288</x:v>
      </x:c>
      <x:c r="AK3175" s="25" t="n">
        <x:f>AJ3175/(1+B3175)^(1-Inputs!$C$8)+T3175/(1+B3175)^(2-Inputs!$C$8)+U3175/(1+B3175)^(3-Inputs!$C$8)+V3175/(1+B3175)^(4-Inputs!$C$8)+W3175/(1+B3175)^(5-Inputs!$C$8)+X3175/(1+B3175)^(6-Inputs!$C$8)+Y3175/(1+B3175)^(7-Inputs!$C$8)+Z3175/(1+B3175)^(8-Inputs!$C$8)+AA3175/(1+B3175)^(9-Inputs!$C$8)+AB3175/(1+B3175)^(10-Inputs!$C$8)+AE3175/(1+B3175)^(10-Inputs!$C$8)</x:f>
        <x:v>422523.074935128</x:v>
      </x:c>
      <x:c r="AL3175" s="25" t="n">
        <x:f>(AK3175+AI3175)/Inputs!$C$13</x:f>
        <x:v>356.4932959714277</x:v>
      </x:c>
      <x:c r="AM3175" s="26" t="n">
        <x:f>IF(AL3175&gt;=Inputs!$C$7,1,0)</x:f>
        <x:v>1</x:v>
      </x:c>
      <x:c r="AN3175" s="26" t="n">
        <x:f>IF(Inputs!$C$7&lt;=(1-Inputs!$C$16)*AL3175,1,0)</x:f>
        <x:v>1</x:v>
      </x:c>
    </x:row>
    <x:row r="3176" ht="20" customHeight="1">
      <x:c r="A3176" s="16" t="n">
        <x:v>3171</x:v>
      </x:c>
      <x:c r="B3176" s="19" t="n">
        <x:v>0.07513456226998157</x:v>
      </x:c>
      <x:c r="C3176" s="24" t="n">
        <x:v>0.5380128644667082</x:v>
      </x:c>
      <x:c r="D3176" s="19" t="n">
        <x:v>0.03515023695249937</x:v>
      </x:c>
      <x:c r="E3176" s="19" t="n">
        <x:v>0.05603117018620736</x:v>
      </x:c>
      <x:c r="F3176" s="19" t="n">
        <x:v>-0.22649992244620196</x:v>
      </x:c>
      <x:c r="G3176" s="19" t="n">
        <x:v>-0.03249597023094396</x:v>
      </x:c>
      <x:c r="H3176" s="19" t="n">
        <x:v>0.9034834825847327</x:v>
      </x:c>
      <x:c r="I3176" s="19" t="n">
        <x:v>0.05253689098143127</x:v>
      </x:c>
      <x:c r="J3176" s="19" t="n">
        <x:v>0.06835466586438657</x:v>
      </x:c>
      <x:c r="K3176" s="19" t="n">
        <x:v>0.06620118581876909</x:v>
      </x:c>
      <x:c r="L3176" s="19" t="n">
        <x:v>0.05372822902246412</x:v>
      </x:c>
      <x:c r="M3176" s="19" t="n">
        <x:v>0.049077031261432466</x:v>
      </x:c>
      <x:c r="N3176" s="19" t="n">
        <x:v>0.06749816397319933</x:v>
      </x:c>
      <x:c r="O3176" s="19" t="n">
        <x:v>0.0549699178949993</x:v>
      </x:c>
      <x:c r="P3176" s="19" t="n">
        <x:v>0.062058879985821706</x:v>
      </x:c>
      <x:c r="Q3176" s="19" t="n">
        <x:v>0.06491902862690381</x:v>
      </x:c>
      <x:c r="R3176" s="19" t="n">
        <x:v>0.06094890353462347</x:v>
      </x:c>
      <x:c r="S3176" s="21" t="n">
        <x:v>8854.549884324346</x:v>
      </x:c>
      <x:c r="T3176" s="21" t="n">
        <x:v>14363.545923997284</x:v>
      </x:c>
      <x:c r="U3176" s="21" t="n">
        <x:v>18360.698604024063</x:v>
      </x:c>
      <x:c r="V3176" s="21" t="n">
        <x:v>22990.415357141243</x:v>
      </x:c>
      <x:c r="W3176" s="21" t="n">
        <x:v>28129.66232222173</x:v>
      </x:c>
      <x:c r="X3176" s="21" t="n">
        <x:v>30147.04999765787</x:v>
      </x:c>
      <x:c r="Y3176" s="21" t="n">
        <x:v>31657.44796537617</x:v>
      </x:c>
      <x:c r="Z3176" s="21" t="n">
        <x:v>32797.614781899945</x:v>
      </x:c>
      <x:c r="AA3176" s="21" t="n">
        <x:v>33573.6159762656</x:v>
      </x:c>
      <x:c r="AB3176" s="21" t="n">
        <x:v>33931.77088007154</x:v>
      </x:c>
      <x:c r="AC3176" s="21" t="n">
        <x:v>44258.83158270201</x:v>
      </x:c>
      <x:c r="AD3176" s="25" t="n">
        <x:f>AC3176*(1+Inputs!$C$14)*(1-Inputs!$C$14/Inputs!$C$15)</x:f>
        <x:v>35119.382860874044</x:v>
      </x:c>
      <x:c r="AE3176" s="25" t="n">
        <x:f>AD3176/(B3176-Inputs!$C$14)</x:f>
        <x:v>875040.8843288021</x:v>
      </x:c>
      <x:c r="AF3176" s="25" t="n">
        <x:f>S3176/(1+B3176)^1+T3176/(1+B3176)^2+U3176/(1+B3176)^3+V3176/(1+B3176)^4+W3176/(1+B3176)^5+X3176/(1+B3176)^6+Y3176/(1+B3176)^7+Z3176/(1+B3176)^8+AA3176/(1+B3176)^9+AB3176/(1+B3176)^10+AE3176/(1+B3176)^10</x:f>
        <x:v>587148.0945050702</x:v>
      </x:c>
      <x:c r="AG3176" s="25" t="n">
        <x:f>(AF3176+Inputs!$C$12)/Inputs!$C$13</x:f>
        <x:v>494.3096388409032</x:v>
      </x:c>
      <x:c r="AH3176" s="25" t="n">
        <x:f>(S3176+Inputs!$C$11)*Inputs!$C$8-Inputs!$C$11</x:f>
        <x:v>2273.139808820447</x:v>
      </x:c>
      <x:c r="AI3176" s="25" t="n">
        <x:f>Inputs!$C$12+AH3176-Inputs!$C$10*Inputs!$C$13</x:f>
        <x:v>24591.05522402044</x:v>
      </x:c>
      <x:c r="AJ3176" s="25" t="n">
        <x:f>(S3176+Inputs!$C$11)*(1-Inputs!$C$8)</x:f>
        <x:v>6581.410075503899</x:v>
      </x:c>
      <x:c r="AK3176" s="25" t="n">
        <x:f>AJ3176/(1+B3176)^(1-Inputs!$C$8)+T3176/(1+B3176)^(2-Inputs!$C$8)+U3176/(1+B3176)^(3-Inputs!$C$8)+V3176/(1+B3176)^(4-Inputs!$C$8)+W3176/(1+B3176)^(5-Inputs!$C$8)+X3176/(1+B3176)^(6-Inputs!$C$8)+Y3176/(1+B3176)^(7-Inputs!$C$8)+Z3176/(1+B3176)^(8-Inputs!$C$8)+AA3176/(1+B3176)^(9-Inputs!$C$8)+AB3176/(1+B3176)^(10-Inputs!$C$8)+AE3176/(1+B3176)^(10-Inputs!$C$8)</x:f>
        <x:v>605230.886300918</x:v>
      </x:c>
      <x:c r="AL3176" s="25" t="n">
        <x:f>(AK3176+AI3176)/Inputs!$C$13</x:f>
        <x:v>502.5521947600287</x:v>
      </x:c>
      <x:c r="AM3176" s="26" t="n">
        <x:f>IF(AL3176&gt;=Inputs!$C$7,1,0)</x:f>
        <x:v>1</x:v>
      </x:c>
      <x:c r="AN3176" s="26" t="n">
        <x:f>IF(Inputs!$C$7&lt;=(1-Inputs!$C$16)*AL3176,1,0)</x:f>
        <x:v>1</x:v>
      </x:c>
    </x:row>
    <x:row r="3177" ht="20" customHeight="1">
      <x:c r="A3177" s="16" t="n">
        <x:v>3172</x:v>
      </x:c>
      <x:c r="B3177" s="19" t="n">
        <x:v>0.09486116186527498</x:v>
      </x:c>
      <x:c r="C3177" s="24" t="n">
        <x:v>0.43341609094980527</x:v>
      </x:c>
      <x:c r="D3177" s="19" t="n">
        <x:v>0.04554389526373229</x:v>
      </x:c>
      <x:c r="E3177" s="19" t="n">
        <x:v>0.05680260857753837</x:v>
      </x:c>
      <x:c r="F3177" s="19" t="n">
        <x:v>-0.13952316922657135</x:v>
      </x:c>
      <x:c r="G3177" s="19" t="n">
        <x:v>-0.06838329300494309</x:v>
      </x:c>
      <x:c r="H3177" s="19" t="n">
        <x:v>0.858207437405639</x:v>
      </x:c>
      <x:c r="I3177" s="19" t="n">
        <x:v>0.06603443068422052</x:v>
      </x:c>
      <x:c r="J3177" s="19" t="n">
        <x:v>0.07003975298309911</x:v>
      </x:c>
      <x:c r="K3177" s="19" t="n">
        <x:v>0.06998176635090772</x:v>
      </x:c>
      <x:c r="L3177" s="19" t="n">
        <x:v>0.07121402663530375</x:v>
      </x:c>
      <x:c r="M3177" s="19" t="n">
        <x:v>0.0705827860176521</x:v>
      </x:c>
      <x:c r="N3177" s="19" t="n">
        <x:v>0.06916460317550105</x:v>
      </x:c>
      <x:c r="O3177" s="19" t="n">
        <x:v>0.07304672462376288</x:v>
      </x:c>
      <x:c r="P3177" s="19" t="n">
        <x:v>0.0688023198804774</x:v>
      </x:c>
      <x:c r="Q3177" s="19" t="n">
        <x:v>0.05627941899048551</x:v>
      </x:c>
      <x:c r="R3177" s="19" t="n">
        <x:v>0.07234175991545158</x:v>
      </x:c>
      <x:c r="S3177" s="21" t="n">
        <x:v>10233.383239070876</x:v>
      </x:c>
      <x:c r="T3177" s="21" t="n">
        <x:v>16181.500661400567</x:v>
      </x:c>
      <x:c r="U3177" s="21" t="n">
        <x:v>19977.895101158814</x:v>
      </x:c>
      <x:c r="V3177" s="21" t="n">
        <x:v>24159.418000601705</x:v>
      </x:c>
      <x:c r="W3177" s="21" t="n">
        <x:v>28904.74278571393</x:v>
      </x:c>
      <x:c r="X3177" s="21" t="n">
        <x:v>31129.481386734366</x:v>
      </x:c>
      <x:c r="Y3177" s="21" t="n">
        <x:v>32855.22856394487</x:v>
      </x:c>
      <x:c r="Z3177" s="21" t="n">
        <x:v>34189.52741078724</x:v>
      </x:c>
      <x:c r="AA3177" s="21" t="n">
        <x:v>35043.71782709891</x:v>
      </x:c>
      <x:c r="AB3177" s="21" t="n">
        <x:v>35379.0215912259</x:v>
      </x:c>
      <x:c r="AC3177" s="21" t="n">
        <x:v>46146.549901599</x:v>
      </x:c>
      <x:c r="AD3177" s="25" t="n">
        <x:f>AC3177*(1+Inputs!$C$14)*(1-Inputs!$C$14/Inputs!$C$15)</x:f>
        <x:v>36617.2873469188</x:v>
      </x:c>
      <x:c r="AE3177" s="25" t="n">
        <x:f>AD3177/(B3177-Inputs!$C$14)</x:f>
        <x:v>611703.5855289708</x:v>
      </x:c>
      <x:c r="AF3177" s="25" t="n">
        <x:f>S3177/(1+B3177)^1+T3177/(1+B3177)^2+U3177/(1+B3177)^3+V3177/(1+B3177)^4+W3177/(1+B3177)^5+X3177/(1+B3177)^6+Y3177/(1+B3177)^7+Z3177/(1+B3177)^8+AA3177/(1+B3177)^9+AB3177/(1+B3177)^10+AE3177/(1+B3177)^10</x:f>
        <x:v>402246.3476937099</x:v>
      </x:c>
      <x:c r="AG3177" s="25" t="n">
        <x:f>(AF3177+Inputs!$C$12)/Inputs!$C$13</x:f>
        <x:v>346.7714656708392</x:v>
      </x:c>
      <x:c r="AH3177" s="25" t="n">
        <x:f>(S3177+Inputs!$C$11)*Inputs!$C$8-Inputs!$C$11</x:f>
        <x:v>2919.1137914551227</x:v>
      </x:c>
      <x:c r="AI3177" s="25" t="n">
        <x:f>Inputs!$C$12+AH3177-Inputs!$C$10*Inputs!$C$13</x:f>
        <x:v>25237.02920665512</x:v>
      </x:c>
      <x:c r="AJ3177" s="25" t="n">
        <x:f>(S3177+Inputs!$C$11)*(1-Inputs!$C$8)</x:f>
        <x:v>7314.269447615754</x:v>
      </x:c>
      <x:c r="AK3177" s="25" t="n">
        <x:f>AJ3177/(1+B3177)^(1-Inputs!$C$8)+T3177/(1+B3177)^(2-Inputs!$C$8)+U3177/(1+B3177)^(3-Inputs!$C$8)+V3177/(1+B3177)^(4-Inputs!$C$8)+W3177/(1+B3177)^(5-Inputs!$C$8)+X3177/(1+B3177)^(6-Inputs!$C$8)+Y3177/(1+B3177)^(7-Inputs!$C$8)+Z3177/(1+B3177)^(8-Inputs!$C$8)+AA3177/(1+B3177)^(9-Inputs!$C$8)+AB3177/(1+B3177)^(10-Inputs!$C$8)+AE3177/(1+B3177)^(10-Inputs!$C$8)</x:f>
        <x:v>416910.9996252906</x:v>
      </x:c>
      <x:c r="AL3177" s="25" t="n">
        <x:f>(AK3177+AI3177)/Inputs!$C$13</x:f>
        <x:v>352.8020344294665</x:v>
      </x:c>
      <x:c r="AM3177" s="26" t="n">
        <x:f>IF(AL3177&gt;=Inputs!$C$7,1,0)</x:f>
        <x:v>1</x:v>
      </x:c>
      <x:c r="AN3177" s="26" t="n">
        <x:f>IF(Inputs!$C$7&lt;=(1-Inputs!$C$16)*AL3177,1,0)</x:f>
        <x:v>1</x:v>
      </x:c>
    </x:row>
    <x:row r="3178" ht="20" customHeight="1">
      <x:c r="A3178" s="16" t="n">
        <x:v>3173</x:v>
      </x:c>
      <x:c r="B3178" s="19" t="n">
        <x:v>0.07614832214458796</x:v>
      </x:c>
      <x:c r="C3178" s="24" t="n">
        <x:v>0.7749601120113709</x:v>
      </x:c>
      <x:c r="D3178" s="19" t="n">
        <x:v>0.0303347073461552</x:v>
      </x:c>
      <x:c r="E3178" s="19" t="n">
        <x:v>0.05222438739648652</x:v>
      </x:c>
      <x:c r="F3178" s="19" t="n">
        <x:v>-0.18707781751381733</x:v>
      </x:c>
      <x:c r="G3178" s="19" t="n">
        <x:v>-0.08867675616058193</x:v>
      </x:c>
      <x:c r="H3178" s="19" t="n">
        <x:v>0.48424520927042636</x:v>
      </x:c>
      <x:c r="I3178" s="19" t="n">
        <x:v>0.07274906166897267</x:v>
      </x:c>
      <x:c r="J3178" s="19" t="n">
        <x:v>0.06592319251367712</x:v>
      </x:c>
      <x:c r="K3178" s="19" t="n">
        <x:v>0.06944751726191158</x:v>
      </x:c>
      <x:c r="L3178" s="19" t="n">
        <x:v>0.07318998232864601</x:v>
      </x:c>
      <x:c r="M3178" s="19" t="n">
        <x:v>0.06613718809605756</x:v>
      </x:c>
      <x:c r="N3178" s="19" t="n">
        <x:v>0.07029557384761916</x:v>
      </x:c>
      <x:c r="O3178" s="19" t="n">
        <x:v>0.0666041726166975</x:v>
      </x:c>
      <x:c r="P3178" s="19" t="n">
        <x:v>0.061878673458328426</x:v>
      </x:c>
      <x:c r="Q3178" s="19" t="n">
        <x:v>0.06245709460838157</x:v>
      </x:c>
      <x:c r="R3178" s="19" t="n">
        <x:v>0.06438336841371098</x:v>
      </x:c>
      <x:c r="S3178" s="21" t="n">
        <x:v>9201.835047371593</x:v>
      </x:c>
      <x:c r="T3178" s="21" t="n">
        <x:v>14985.846302849677</x:v>
      </x:c>
      <x:c r="U3178" s="21" t="n">
        <x:v>18684.68258988258</x:v>
      </x:c>
      <x:c r="V3178" s="21" t="n">
        <x:v>22678.211684680035</x:v>
      </x:c>
      <x:c r="W3178" s="21" t="n">
        <x:v>27229.514862811808</x:v>
      </x:c>
      <x:c r="X3178" s="21" t="n">
        <x:v>28993.547999401293</x:v>
      </x:c>
      <x:c r="Y3178" s="21" t="n">
        <x:v>30394.35986976247</x:v>
      </x:c>
      <x:c r="Z3178" s="21" t="n">
        <x:v>31477.033831079945</x:v>
      </x:c>
      <x:c r="AA3178" s="21" t="n">
        <x:v>32204.661509307778</x:v>
      </x:c>
      <x:c r="AB3178" s="21" t="n">
        <x:v>32560.664424211576</x:v>
      </x:c>
      <x:c r="AC3178" s="21" t="n">
        <x:v>42470.431857667274</x:v>
      </x:c>
      <x:c r="AD3178" s="25" t="n">
        <x:f>AC3178*(1+Inputs!$C$14)*(1-Inputs!$C$14/Inputs!$C$15)</x:f>
        <x:v>33700.28767905897</x:v>
      </x:c>
      <x:c r="AE3178" s="25" t="n">
        <x:f>AD3178/(B3178-Inputs!$C$14)</x:f>
        <x:v>818995.4273382545</x:v>
      </x:c>
      <x:c r="AF3178" s="25" t="n">
        <x:f>S3178/(1+B3178)^1+T3178/(1+B3178)^2+U3178/(1+B3178)^3+V3178/(1+B3178)^4+W3178/(1+B3178)^5+X3178/(1+B3178)^6+Y3178/(1+B3178)^7+Z3178/(1+B3178)^8+AA3178/(1+B3178)^9+AB3178/(1+B3178)^10+AE3178/(1+B3178)^10</x:f>
        <x:v>552026.9723988383</x:v>
      </x:c>
      <x:c r="AG3178" s="25" t="n">
        <x:f>(AF3178+Inputs!$C$12)/Inputs!$C$13</x:f>
        <x:v>466.28553260829585</x:v>
      </x:c>
      <x:c r="AH3178" s="25" t="n">
        <x:f>(S3178+Inputs!$C$11)*Inputs!$C$8-Inputs!$C$11</x:f>
        <x:v>2435.8405290425817</x:v>
      </x:c>
      <x:c r="AI3178" s="25" t="n">
        <x:f>Inputs!$C$12+AH3178-Inputs!$C$10*Inputs!$C$13</x:f>
        <x:v>24753.755944242577</x:v>
      </x:c>
      <x:c r="AJ3178" s="25" t="n">
        <x:f>(S3178+Inputs!$C$11)*(1-Inputs!$C$8)</x:f>
        <x:v>6765.994518329011</x:v>
      </x:c>
      <x:c r="AK3178" s="25" t="n">
        <x:f>AJ3178/(1+B3178)^(1-Inputs!$C$8)+T3178/(1+B3178)^(2-Inputs!$C$8)+U3178/(1+B3178)^(3-Inputs!$C$8)+V3178/(1+B3178)^(4-Inputs!$C$8)+W3178/(1+B3178)^(5-Inputs!$C$8)+X3178/(1+B3178)^(6-Inputs!$C$8)+Y3178/(1+B3178)^(7-Inputs!$C$8)+Z3178/(1+B3178)^(8-Inputs!$C$8)+AA3178/(1+B3178)^(9-Inputs!$C$8)+AB3178/(1+B3178)^(10-Inputs!$C$8)+AE3178/(1+B3178)^(10-Inputs!$C$8)</x:f>
        <x:v>568994.1121596838</x:v>
      </x:c>
      <x:c r="AL3178" s="25" t="n">
        <x:f>(AK3178+AI3178)/Inputs!$C$13</x:f>
        <x:v>473.7677025466113</x:v>
      </x:c>
      <x:c r="AM3178" s="26" t="n">
        <x:f>IF(AL3178&gt;=Inputs!$C$7,1,0)</x:f>
        <x:v>1</x:v>
      </x:c>
      <x:c r="AN3178" s="26" t="n">
        <x:f>IF(Inputs!$C$7&lt;=(1-Inputs!$C$16)*AL3178,1,0)</x:f>
        <x:v>1</x:v>
      </x:c>
    </x:row>
    <x:row r="3179" ht="20" customHeight="1">
      <x:c r="A3179" s="16" t="n">
        <x:v>3174</x:v>
      </x:c>
      <x:c r="B3179" s="19" t="n">
        <x:v>0.07788509924965148</x:v>
      </x:c>
      <x:c r="C3179" s="24" t="n">
        <x:v>0.5172519430847444</x:v>
      </x:c>
      <x:c r="D3179" s="19" t="n">
        <x:v>0.03410791829662259</x:v>
      </x:c>
      <x:c r="E3179" s="19" t="n">
        <x:v>0.06643115073898372</x:v>
      </x:c>
      <x:c r="F3179" s="19" t="n">
        <x:v>-0.1741027451658272</x:v>
      </x:c>
      <x:c r="G3179" s="19" t="n">
        <x:v>-0.09894626287498738</x:v>
      </x:c>
      <x:c r="H3179" s="19" t="n">
        <x:v>0.9581107458856479</x:v>
      </x:c>
      <x:c r="I3179" s="19" t="n">
        <x:v>0.06233843504847186</x:v>
      </x:c>
      <x:c r="J3179" s="19" t="n">
        <x:v>0.06187335040572975</x:v>
      </x:c>
      <x:c r="K3179" s="19" t="n">
        <x:v>0.06603159586550078</x:v>
      </x:c>
      <x:c r="L3179" s="19" t="n">
        <x:v>0.0627834820216333</x:v>
      </x:c>
      <x:c r="M3179" s="19" t="n">
        <x:v>0.06428208933200154</x:v>
      </x:c>
      <x:c r="N3179" s="19" t="n">
        <x:v>0.06404501817541018</x:v>
      </x:c>
      <x:c r="O3179" s="19" t="n">
        <x:v>0.06870647407480533</x:v>
      </x:c>
      <x:c r="P3179" s="19" t="n">
        <x:v>0.061534679635427664</x:v>
      </x:c>
      <x:c r="Q3179" s="19" t="n">
        <x:v>0.05744363762537546</x:v>
      </x:c>
      <x:c r="R3179" s="19" t="n">
        <x:v>0.05170821725091741</x:v>
      </x:c>
      <x:c r="S3179" s="21" t="n">
        <x:v>9475.088201575778</x:v>
      </x:c>
      <x:c r="T3179" s="21" t="n">
        <x:v>15409.44668369677</x:v>
      </x:c>
      <x:c r="U3179" s="21" t="n">
        <x:v>19532.61895742195</x:v>
      </x:c>
      <x:c r="V3179" s="21" t="n">
        <x:v>24119.444115804577</x:v>
      </x:c>
      <x:c r="W3179" s="21" t="n">
        <x:v>29301.15372186861</x:v>
      </x:c>
      <x:c r="X3179" s="21" t="n">
        <x:v>31542.98552043702</x:v>
      </x:c>
      <x:c r="Y3179" s="21" t="n">
        <x:v>33228.53755657265</x:v>
      </x:c>
      <x:c r="Z3179" s="21" t="n">
        <x:v>34528.18177683665</x:v>
      </x:c>
      <x:c r="AA3179" s="21" t="n">
        <x:v>35354.11051287125</x:v>
      </x:c>
      <x:c r="AB3179" s="21" t="n">
        <x:v>35683.79532265742</x:v>
      </x:c>
      <x:c r="AC3179" s="21" t="n">
        <x:v>46544.08085564012</x:v>
      </x:c>
      <x:c r="AD3179" s="25" t="n">
        <x:f>AC3179*(1+Inputs!$C$14)*(1-Inputs!$C$14/Inputs!$C$15)</x:f>
        <x:v>36932.72815895043</x:v>
      </x:c>
      <x:c r="AE3179" s="25" t="n">
        <x:f>AD3179/(B3179-Inputs!$C$14)</x:f>
        <x:v>861201.8814262294</x:v>
      </x:c>
      <x:c r="AF3179" s="25" t="n">
        <x:f>S3179/(1+B3179)^1+T3179/(1+B3179)^2+U3179/(1+B3179)^3+V3179/(1+B3179)^4+W3179/(1+B3179)^5+X3179/(1+B3179)^6+Y3179/(1+B3179)^7+Z3179/(1+B3179)^8+AA3179/(1+B3179)^9+AB3179/(1+B3179)^10+AE3179/(1+B3179)^10</x:f>
        <x:v>576030.8869954475</x:v>
      </x:c>
      <x:c r="AG3179" s="25" t="n">
        <x:f>(AF3179+Inputs!$C$12)/Inputs!$C$13</x:f>
        <x:v>485.4389141722193</x:v>
      </x:c>
      <x:c r="AH3179" s="25" t="n">
        <x:f>(S3179+Inputs!$C$11)*Inputs!$C$8-Inputs!$C$11</x:f>
        <x:v>2563.857760190296</x:v>
      </x:c>
      <x:c r="AI3179" s="25" t="n">
        <x:f>Inputs!$C$12+AH3179-Inputs!$C$10*Inputs!$C$13</x:f>
        <x:v>24881.77317539029</x:v>
      </x:c>
      <x:c r="AJ3179" s="25" t="n">
        <x:f>(S3179+Inputs!$C$11)*(1-Inputs!$C$8)</x:f>
        <x:v>6911.230441385483</x:v>
      </x:c>
      <x:c r="AK3179" s="25" t="n">
        <x:f>AJ3179/(1+B3179)^(1-Inputs!$C$8)+T3179/(1+B3179)^(2-Inputs!$C$8)+U3179/(1+B3179)^(3-Inputs!$C$8)+V3179/(1+B3179)^(4-Inputs!$C$8)+W3179/(1+B3179)^(5-Inputs!$C$8)+X3179/(1+B3179)^(6-Inputs!$C$8)+Y3179/(1+B3179)^(7-Inputs!$C$8)+Z3179/(1+B3179)^(8-Inputs!$C$8)+AA3179/(1+B3179)^(9-Inputs!$C$8)+AB3179/(1+B3179)^(10-Inputs!$C$8)+AE3179/(1+B3179)^(10-Inputs!$C$8)</x:f>
        <x:v>594167.2462378289</x:v>
      </x:c>
      <x:c r="AL3179" s="25" t="n">
        <x:f>(AK3179+AI3179)/Inputs!$C$13</x:f>
        <x:v>493.9561848494896</x:v>
      </x:c>
      <x:c r="AM3179" s="26" t="n">
        <x:f>IF(AL3179&gt;=Inputs!$C$7,1,0)</x:f>
        <x:v>1</x:v>
      </x:c>
      <x:c r="AN3179" s="26" t="n">
        <x:f>IF(Inputs!$C$7&lt;=(1-Inputs!$C$16)*AL3179,1,0)</x:f>
        <x:v>1</x:v>
      </x:c>
    </x:row>
    <x:row r="3180" ht="20" customHeight="1">
      <x:c r="A3180" s="16" t="n">
        <x:v>3175</x:v>
      </x:c>
      <x:c r="B3180" s="19" t="n">
        <x:v>0.08978437808430065</x:v>
      </x:c>
      <x:c r="C3180" s="24" t="n">
        <x:v>0.22598489652304465</x:v>
      </x:c>
      <x:c r="D3180" s="19" t="n">
        <x:v>0.01926358795495986</x:v>
      </x:c>
      <x:c r="E3180" s="19" t="n">
        <x:v>0.059241502281002736</x:v>
      </x:c>
      <x:c r="F3180" s="19" t="n">
        <x:v>-0.21297267025930638</x:v>
      </x:c>
      <x:c r="G3180" s="19" t="n">
        <x:v>-0.08354014247280303</x:v>
      </x:c>
      <x:c r="H3180" s="19" t="n">
        <x:v>0.772249693387181</x:v>
      </x:c>
      <x:c r="I3180" s="19" t="n">
        <x:v>0.059773501819889815</x:v>
      </x:c>
      <x:c r="J3180" s="19" t="n">
        <x:v>0.07205905509310583</x:v>
      </x:c>
      <x:c r="K3180" s="19" t="n">
        <x:v>0.06886609870477856</x:v>
      </x:c>
      <x:c r="L3180" s="19" t="n">
        <x:v>0.05213625308173391</x:v>
      </x:c>
      <x:c r="M3180" s="19" t="n">
        <x:v>0.05755307164181545</x:v>
      </x:c>
      <x:c r="N3180" s="19" t="n">
        <x:v>0.06411203642559599</x:v>
      </x:c>
      <x:c r="O3180" s="19" t="n">
        <x:v>0.06519290462667528</x:v>
      </x:c>
      <x:c r="P3180" s="19" t="n">
        <x:v>0.06457965251732162</x:v>
      </x:c>
      <x:c r="Q3180" s="19" t="n">
        <x:v>0.06616306664877471</x:v>
      </x:c>
      <x:c r="R3180" s="19" t="n">
        <x:v>0.06936420171395298</x:v>
      </x:c>
      <x:c r="S3180" s="21" t="n">
        <x:v>8810.538697438851</x:v>
      </x:c>
      <x:c r="T3180" s="21" t="n">
        <x:v>13959.965015069198</x:v>
      </x:c>
      <x:c r="U3180" s="21" t="n">
        <x:v>17247.326637538717</x:v>
      </x:c>
      <x:c r="V3180" s="21" t="n">
        <x:v>20768.35993391912</x:v>
      </x:c>
      <x:c r="W3180" s="21" t="n">
        <x:v>24567.068014189215</x:v>
      </x:c>
      <x:c r="X3180" s="21" t="n">
        <x:v>26171.435033397895</x:v>
      </x:c>
      <x:c r="Y3180" s="21" t="n">
        <x:v>27386.267136495535</x:v>
      </x:c>
      <x:c r="Z3180" s="21" t="n">
        <x:v>28371.39480688652</x:v>
      </x:c>
      <x:c r="AA3180" s="21" t="n">
        <x:v>29090.071158660976</x:v>
      </x:c>
      <x:c r="AB3180" s="21" t="n">
        <x:v>29521.140003194247</x:v>
      </x:c>
      <x:c r="AC3180" s="21" t="n">
        <x:v>38505.83478677511</x:v>
      </x:c>
      <x:c r="AD3180" s="25" t="n">
        <x:f>AC3180*(1+Inputs!$C$14)*(1-Inputs!$C$14/Inputs!$C$15)</x:f>
        <x:v>30554.379903306042</x:v>
      </x:c>
      <x:c r="AE3180" s="25" t="n">
        <x:f>AD3180/(B3180-Inputs!$C$14)</x:f>
        <x:v>557720.6673093893</x:v>
      </x:c>
      <x:c r="AF3180" s="25" t="n">
        <x:f>S3180/(1+B3180)^1+T3180/(1+B3180)^2+U3180/(1+B3180)^3+V3180/(1+B3180)^4+W3180/(1+B3180)^5+X3180/(1+B3180)^6+Y3180/(1+B3180)^7+Z3180/(1+B3180)^8+AA3180/(1+B3180)^9+AB3180/(1+B3180)^10+AE3180/(1+B3180)^10</x:f>
        <x:v>370725.4937067173</x:v>
      </x:c>
      <x:c r="AG3180" s="25" t="n">
        <x:f>(AF3180+Inputs!$C$12)/Inputs!$C$13</x:f>
        <x:v>321.62011207791846</x:v>
      </x:c>
      <x:c r="AH3180" s="25" t="n">
        <x:f>(S3180+Inputs!$C$11)*Inputs!$C$8-Inputs!$C$11</x:f>
        <x:v>2252.520869211078</x:v>
      </x:c>
      <x:c r="AI3180" s="25" t="n">
        <x:f>Inputs!$C$12+AH3180-Inputs!$C$10*Inputs!$C$13</x:f>
        <x:v>24570.436284411073</x:v>
      </x:c>
      <x:c r="AJ3180" s="25" t="n">
        <x:f>(S3180+Inputs!$C$11)*(1-Inputs!$C$8)</x:f>
        <x:v>6558.017828227773</x:v>
      </x:c>
      <x:c r="AK3180" s="25" t="n">
        <x:f>AJ3180/(1+B3180)^(1-Inputs!$C$8)+T3180/(1+B3180)^(2-Inputs!$C$8)+U3180/(1+B3180)^(3-Inputs!$C$8)+V3180/(1+B3180)^(4-Inputs!$C$8)+W3180/(1+B3180)^(5-Inputs!$C$8)+X3180/(1+B3180)^(6-Inputs!$C$8)+Y3180/(1+B3180)^(7-Inputs!$C$8)+Z3180/(1+B3180)^(8-Inputs!$C$8)+AA3180/(1+B3180)^(9-Inputs!$C$8)+AB3180/(1+B3180)^(10-Inputs!$C$8)+AE3180/(1+B3180)^(10-Inputs!$C$8)</x:f>
        <x:v>383811.61906462105</x:v>
      </x:c>
      <x:c r="AL3180" s="25" t="n">
        <x:f>(AK3180+AI3180)/Inputs!$C$13</x:f>
        <x:v>325.859238437061</x:v>
      </x:c>
      <x:c r="AM3180" s="26" t="n">
        <x:f>IF(AL3180&gt;=Inputs!$C$7,1,0)</x:f>
        <x:v>1</x:v>
      </x:c>
      <x:c r="AN3180" s="26" t="n">
        <x:f>IF(Inputs!$C$7&lt;=(1-Inputs!$C$16)*AL3180,1,0)</x:f>
        <x:v>0</x:v>
      </x:c>
    </x:row>
    <x:row r="3181" ht="20" customHeight="1">
      <x:c r="A3181" s="16" t="n">
        <x:v>3176</x:v>
      </x:c>
      <x:c r="B3181" s="19" t="n">
        <x:v>0.08491596848974321</x:v>
      </x:c>
      <x:c r="C3181" s="24" t="n">
        <x:v>0.5182986056276206</x:v>
      </x:c>
      <x:c r="D3181" s="19" t="n">
        <x:v>0.01962961979516109</x:v>
      </x:c>
      <x:c r="E3181" s="19" t="n">
        <x:v>0.062138974990204765</x:v>
      </x:c>
      <x:c r="F3181" s="19" t="n">
        <x:v>-0.21493362085237666</x:v>
      </x:c>
      <x:c r="G3181" s="19" t="n">
        <x:v>-0.05920672630106026</x:v>
      </x:c>
      <x:c r="H3181" s="19" t="n">
        <x:v>0.43949362069477615</x:v>
      </x:c>
      <x:c r="I3181" s="19" t="n">
        <x:v>0.06953048859052274</x:v>
      </x:c>
      <x:c r="J3181" s="19" t="n">
        <x:v>0.07039273486904563</x:v>
      </x:c>
      <x:c r="K3181" s="19" t="n">
        <x:v>0.06991507841854741</x:v>
      </x:c>
      <x:c r="L3181" s="19" t="n">
        <x:v>0.06924320608220227</x:v>
      </x:c>
      <x:c r="M3181" s="19" t="n">
        <x:v>0.06723097116823623</x:v>
      </x:c>
      <x:c r="N3181" s="19" t="n">
        <x:v>0.07160510912331688</x:v>
      </x:c>
      <x:c r="O3181" s="19" t="n">
        <x:v>0.06884091762301409</x:v>
      </x:c>
      <x:c r="P3181" s="19" t="n">
        <x:v>0.06751795699425543</x:v>
      </x:c>
      <x:c r="Q3181" s="19" t="n">
        <x:v>0.07697653314566992</x:v>
      </x:c>
      <x:c r="R3181" s="19" t="n">
        <x:v>0.05525155119288115</x:v>
      </x:c>
      <x:c r="S3181" s="21" t="n">
        <x:v>8844.24203185401</x:v>
      </x:c>
      <x:c r="T3181" s="21" t="n">
        <x:v>14175.720684863856</x:v>
      </x:c>
      <x:c r="U3181" s="21" t="n">
        <x:v>17509.42197791155</x:v>
      </x:c>
      <x:c r="V3181" s="21" t="n">
        <x:v>21127.872294284774</x:v>
      </x:c>
      <x:c r="W3181" s="21" t="n">
        <x:v>25209.59314347924</x:v>
      </x:c>
      <x:c r="X3181" s="21" t="n">
        <x:v>26874.17156509152</x:v>
      </x:c>
      <x:c r="Y3181" s="21" t="n">
        <x:v>28205.117590445683</x:v>
      </x:c>
      <x:c r="Z3181" s="21" t="n">
        <x:v>29260.71624677474</x:v>
      </x:c>
      <x:c r="AA3181" s="21" t="n">
        <x:v>30010.665060844636</x:v>
      </x:c>
      <x:c r="AB3181" s="21" t="n">
        <x:v>30436.43928781858</x:v>
      </x:c>
      <x:c r="AC3181" s="21" t="n">
        <x:v>39699.70341889379</x:v>
      </x:c>
      <x:c r="AD3181" s="25" t="n">
        <x:f>AC3181*(1+Inputs!$C$14)*(1-Inputs!$C$14/Inputs!$C$15)</x:f>
        <x:v>31501.71466289222</x:v>
      </x:c>
      <x:c r="AE3181" s="25" t="n">
        <x:f>AD3181/(B3181-Inputs!$C$14)</x:f>
        <x:v>631094.930460284</x:v>
      </x:c>
      <x:c r="AF3181" s="25" t="n">
        <x:f>S3181/(1+B3181)^1+T3181/(1+B3181)^2+U3181/(1+B3181)^3+V3181/(1+B3181)^4+W3181/(1+B3181)^5+X3181/(1+B3181)^6+Y3181/(1+B3181)^7+Z3181/(1+B3181)^8+AA3181/(1+B3181)^9+AB3181/(1+B3181)^10+AE3181/(1+B3181)^10</x:f>
        <x:v>420820.07159255305</x:v>
      </x:c>
      <x:c r="AG3181" s="25" t="n">
        <x:f>(AF3181+Inputs!$C$12)/Inputs!$C$13</x:f>
        <x:v>361.591949199295</x:v>
      </x:c>
      <x:c r="AH3181" s="25" t="n">
        <x:f>(S3181+Inputs!$C$11)*Inputs!$C$8-Inputs!$C$11</x:f>
        <x:v>2268.3106505398237</x:v>
      </x:c>
      <x:c r="AI3181" s="25" t="n">
        <x:f>Inputs!$C$12+AH3181-Inputs!$C$10*Inputs!$C$13</x:f>
        <x:v>24586.226065739822</x:v>
      </x:c>
      <x:c r="AJ3181" s="25" t="n">
        <x:f>(S3181+Inputs!$C$11)*(1-Inputs!$C$8)</x:f>
        <x:v>6575.931381314186</x:v>
      </x:c>
      <x:c r="AK3181" s="25" t="n">
        <x:f>AJ3181/(1+B3181)^(1-Inputs!$C$8)+T3181/(1+B3181)^(2-Inputs!$C$8)+U3181/(1+B3181)^(3-Inputs!$C$8)+V3181/(1+B3181)^(4-Inputs!$C$8)+W3181/(1+B3181)^(5-Inputs!$C$8)+X3181/(1+B3181)^(6-Inputs!$C$8)+Y3181/(1+B3181)^(7-Inputs!$C$8)+Z3181/(1+B3181)^(8-Inputs!$C$8)+AA3181/(1+B3181)^(9-Inputs!$C$8)+AB3181/(1+B3181)^(10-Inputs!$C$8)+AE3181/(1+B3181)^(10-Inputs!$C$8)</x:f>
        <x:v>435026.9706295127</x:v>
      </x:c>
      <x:c r="AL3181" s="25" t="n">
        <x:f>(AK3181+AI3181)/Inputs!$C$13</x:f>
        <x:v>366.7379707042582</x:v>
      </x:c>
      <x:c r="AM3181" s="26" t="n">
        <x:f>IF(AL3181&gt;=Inputs!$C$7,1,0)</x:f>
        <x:v>1</x:v>
      </x:c>
      <x:c r="AN3181" s="26" t="n">
        <x:f>IF(Inputs!$C$7&lt;=(1-Inputs!$C$16)*AL3181,1,0)</x:f>
        <x:v>1</x:v>
      </x:c>
    </x:row>
    <x:row r="3182" ht="20" customHeight="1">
      <x:c r="A3182" s="16" t="n">
        <x:v>3177</x:v>
      </x:c>
      <x:c r="B3182" s="19" t="n">
        <x:v>0.09431753149668518</x:v>
      </x:c>
      <x:c r="C3182" s="24" t="n">
        <x:v>0.5785291854114973</x:v>
      </x:c>
      <x:c r="D3182" s="19" t="n">
        <x:v>0.00771444690658285</x:v>
      </x:c>
      <x:c r="E3182" s="19" t="n">
        <x:v>0.05356009818413526</x:v>
      </x:c>
      <x:c r="F3182" s="19" t="n">
        <x:v>-0.19900130112982767</x:v>
      </x:c>
      <x:c r="G3182" s="19" t="n">
        <x:v>-0.07692921807513756</x:v>
      </x:c>
      <x:c r="H3182" s="19" t="n">
        <x:v>0.8995269540696711</x:v>
      </x:c>
      <x:c r="I3182" s="19" t="n">
        <x:v>0.07006702593083106</x:v>
      </x:c>
      <x:c r="J3182" s="19" t="n">
        <x:v>0.07347192217537099</x:v>
      </x:c>
      <x:c r="K3182" s="19" t="n">
        <x:v>0.07520084654840845</x:v>
      </x:c>
      <x:c r="L3182" s="19" t="n">
        <x:v>0.07178128742716239</x:v>
      </x:c>
      <x:c r="M3182" s="19" t="n">
        <x:v>0.07111323209238093</x:v>
      </x:c>
      <x:c r="N3182" s="19" t="n">
        <x:v>0.07079192751782443</x:v>
      </x:c>
      <x:c r="O3182" s="19" t="n">
        <x:v>0.06786396956443583</x:v>
      </x:c>
      <x:c r="P3182" s="19" t="n">
        <x:v>0.06848362532246142</x:v>
      </x:c>
      <x:c r="Q3182" s="19" t="n">
        <x:v>0.07208327061972</x:v>
      </x:c>
      <x:c r="R3182" s="19" t="n">
        <x:v>0.0701003138527733</x:v>
      </x:c>
      <x:c r="S3182" s="21" t="n">
        <x:v>9062.099207738358</x:v>
      </x:c>
      <x:c r="T3182" s="21" t="n">
        <x:v>14569.46391751076</x:v>
      </x:c>
      <x:c r="U3182" s="21" t="n">
        <x:v>18117.057613068362</x:v>
      </x:c>
      <x:c r="V3182" s="21" t="n">
        <x:v>21981.60160751353</x:v>
      </x:c>
      <x:c r="W3182" s="21" t="n">
        <x:v>26203.914077992657</x:v>
      </x:c>
      <x:c r="X3182" s="21" t="n">
        <x:v>27674.150302585043</x:v>
      </x:c>
      <x:c r="Y3182" s="21" t="n">
        <x:v>28732.160410350738</x:v>
      </x:c>
      <x:c r="Z3182" s="21" t="n">
        <x:v>29575.159761392726</x:v>
      </x:c>
      <x:c r="AA3182" s="21" t="n">
        <x:v>30190.34150172136</x:v>
      </x:c>
      <x:c r="AB3182" s="21" t="n">
        <x:v>30562.047197481497</x:v>
      </x:c>
      <x:c r="AC3182" s="21" t="n">
        <x:v>39863.53982280195</x:v>
      </x:c>
      <x:c r="AD3182" s="25" t="n">
        <x:f>AC3182*(1+Inputs!$C$14)*(1-Inputs!$C$14/Inputs!$C$15)</x:f>
        <x:v>31631.718849393343</x:v>
      </x:c>
      <x:c r="AE3182" s="25" t="n">
        <x:f>AD3182/(B3182-Inputs!$C$14)</x:f>
        <x:v>533260.876696479</x:v>
      </x:c>
      <x:c r="AF3182" s="25" t="n">
        <x:f>S3182/(1+B3182)^1+T3182/(1+B3182)^2+U3182/(1+B3182)^3+V3182/(1+B3182)^4+W3182/(1+B3182)^5+X3182/(1+B3182)^6+Y3182/(1+B3182)^7+Z3182/(1+B3182)^8+AA3182/(1+B3182)^9+AB3182/(1+B3182)^10+AE3182/(1+B3182)^10</x:f>
        <x:v>354429.10751381115</x:v>
      </x:c>
      <x:c r="AG3182" s="25" t="n">
        <x:f>(AF3182+Inputs!$C$12)/Inputs!$C$13</x:f>
        <x:v>308.61677874203514</x:v>
      </x:c>
      <x:c r="AH3182" s="25" t="n">
        <x:f>(S3182+Inputs!$C$11)*Inputs!$C$8-Inputs!$C$11</x:f>
        <x:v>2370.3752452692033</x:v>
      </x:c>
      <x:c r="AI3182" s="25" t="n">
        <x:f>Inputs!$C$12+AH3182-Inputs!$C$10*Inputs!$C$13</x:f>
        <x:v>24688.290660469203</x:v>
      </x:c>
      <x:c r="AJ3182" s="25" t="n">
        <x:f>(S3182+Inputs!$C$11)*(1-Inputs!$C$8)</x:f>
        <x:v>6691.723962469155</x:v>
      </x:c>
      <x:c r="AK3182" s="25" t="n">
        <x:f>AJ3182/(1+B3182)^(1-Inputs!$C$8)+T3182/(1+B3182)^(2-Inputs!$C$8)+U3182/(1+B3182)^(3-Inputs!$C$8)+V3182/(1+B3182)^(4-Inputs!$C$8)+W3182/(1+B3182)^(5-Inputs!$C$8)+X3182/(1+B3182)^(6-Inputs!$C$8)+Y3182/(1+B3182)^(7-Inputs!$C$8)+Z3182/(1+B3182)^(8-Inputs!$C$8)+AA3182/(1+B3182)^(9-Inputs!$C$8)+AB3182/(1+B3182)^(10-Inputs!$C$8)+AE3182/(1+B3182)^(10-Inputs!$C$8)</x:f>
        <x:v>367456.10098027287</x:v>
      </x:c>
      <x:c r="AL3182" s="25" t="n">
        <x:f>(AK3182+AI3182)/Inputs!$C$13</x:f>
        <x:v>312.90276138162756</x:v>
      </x:c>
      <x:c r="AM3182" s="26" t="n">
        <x:f>IF(AL3182&gt;=Inputs!$C$7,1,0)</x:f>
        <x:v>1</x:v>
      </x:c>
      <x:c r="AN3182" s="26" t="n">
        <x:f>IF(Inputs!$C$7&lt;=(1-Inputs!$C$16)*AL3182,1,0)</x:f>
        <x:v>0</x:v>
      </x:c>
    </x:row>
    <x:row r="3183" ht="20" customHeight="1">
      <x:c r="A3183" s="16" t="n">
        <x:v>3178</x:v>
      </x:c>
      <x:c r="B3183" s="19" t="n">
        <x:v>0.08761820962853323</x:v>
      </x:c>
      <x:c r="C3183" s="24" t="n">
        <x:v>0.7068842397231094</x:v>
      </x:c>
      <x:c r="D3183" s="19" t="n">
        <x:v>0.03714436189325596</x:v>
      </x:c>
      <x:c r="E3183" s="19" t="n">
        <x:v>0.03801555953679639</x:v>
      </x:c>
      <x:c r="F3183" s="19" t="n">
        <x:v>-0.12927723127067908</x:v>
      </x:c>
      <x:c r="G3183" s="19" t="n">
        <x:v>-0.07509171310624481</x:v>
      </x:c>
      <x:c r="H3183" s="19" t="n">
        <x:v>0.9065470802528637</x:v>
      </x:c>
      <x:c r="I3183" s="19" t="n">
        <x:v>0.06899530163599024</x:v>
      </x:c>
      <x:c r="J3183" s="19" t="n">
        <x:v>0.06900433234037906</x:v>
      </x:c>
      <x:c r="K3183" s="19" t="n">
        <x:v>0.05975539172260483</x:v>
      </x:c>
      <x:c r="L3183" s="19" t="n">
        <x:v>0.05601825378046328</x:v>
      </x:c>
      <x:c r="M3183" s="19" t="n">
        <x:v>0.05875136265658625</x:v>
      </x:c>
      <x:c r="N3183" s="19" t="n">
        <x:v>0.0571102808686544</x:v>
      </x:c>
      <x:c r="O3183" s="19" t="n">
        <x:v>0.06953879480516775</x:v>
      </x:c>
      <x:c r="P3183" s="19" t="n">
        <x:v>0.06123298964072433</x:v>
      </x:c>
      <x:c r="Q3183" s="19" t="n">
        <x:v>0.05669203641526678</x:v>
      </x:c>
      <x:c r="R3183" s="19" t="n">
        <x:v>0.07197897558079262</x:v>
      </x:c>
      <x:c r="S3183" s="21" t="n">
        <x:v>10306.30302297546</x:v>
      </x:c>
      <x:c r="T3183" s="21" t="n">
        <x:v>16342.634112713382</x:v>
      </x:c>
      <x:c r="U3183" s="21" t="n">
        <x:v>19983.929779797294</x:v>
      </x:c>
      <x:c r="V3183" s="21" t="n">
        <x:v>23852.456742823204</x:v>
      </x:c>
      <x:c r="W3183" s="21" t="n">
        <x:v>28156.06552759998</x:v>
      </x:c>
      <x:c r="X3183" s="21" t="n">
        <x:v>29790.100031042628</x:v>
      </x:c>
      <x:c r="Y3183" s="21" t="n">
        <x:v>31036.603955160143</x:v>
      </x:c>
      <x:c r="Z3183" s="21" t="n">
        <x:v>32033.04880584358</x:v>
      </x:c>
      <x:c r="AA3183" s="21" t="n">
        <x:v>32688.083522570076</x:v>
      </x:c>
      <x:c r="AB3183" s="21" t="n">
        <x:v>32998.75277381914</x:v>
      </x:c>
      <x:c r="AC3183" s="21" t="n">
        <x:v>43041.85144411192</x:v>
      </x:c>
      <x:c r="AD3183" s="25" t="n">
        <x:f>AC3183*(1+Inputs!$C$14)*(1-Inputs!$C$14/Inputs!$C$15)</x:f>
        <x:v>34153.7091209028</x:v>
      </x:c>
      <x:c r="AE3183" s="25" t="n">
        <x:f>AD3183/(B3183-Inputs!$C$14)</x:f>
        <x:v>649085.3520485862</x:v>
      </x:c>
      <x:c r="AF3183" s="25" t="n">
        <x:f>S3183/(1+B3183)^1+T3183/(1+B3183)^2+U3183/(1+B3183)^3+V3183/(1+B3183)^4+W3183/(1+B3183)^5+X3183/(1+B3183)^6+Y3183/(1+B3183)^7+Z3183/(1+B3183)^8+AA3183/(1+B3183)^9+AB3183/(1+B3183)^10+AE3183/(1+B3183)^10</x:f>
        <x:v>435810.707371979</x:v>
      </x:c>
      <x:c r="AG3183" s="25" t="n">
        <x:f>(AF3183+Inputs!$C$12)/Inputs!$C$13</x:f>
        <x:v>373.55338848094067</x:v>
      </x:c>
      <x:c r="AH3183" s="25" t="n">
        <x:f>(S3183+Inputs!$C$11)*Inputs!$C$8-Inputs!$C$11</x:f>
        <x:v>2953.2762107638464</x:v>
      </x:c>
      <x:c r="AI3183" s="25" t="n">
        <x:f>Inputs!$C$12+AH3183-Inputs!$C$10*Inputs!$C$13</x:f>
        <x:v>25271.191625963846</x:v>
      </x:c>
      <x:c r="AJ3183" s="25" t="n">
        <x:f>(S3183+Inputs!$C$11)*(1-Inputs!$C$8)</x:f>
        <x:v>7353.026812211615</x:v>
      </x:c>
      <x:c r="AK3183" s="25" t="n">
        <x:f>AJ3183/(1+B3183)^(1-Inputs!$C$8)+T3183/(1+B3183)^(2-Inputs!$C$8)+U3183/(1+B3183)^(3-Inputs!$C$8)+V3183/(1+B3183)^(4-Inputs!$C$8)+W3183/(1+B3183)^(5-Inputs!$C$8)+X3183/(1+B3183)^(6-Inputs!$C$8)+Y3183/(1+B3183)^(7-Inputs!$C$8)+Z3183/(1+B3183)^(8-Inputs!$C$8)+AA3183/(1+B3183)^(9-Inputs!$C$8)+AB3183/(1+B3183)^(10-Inputs!$C$8)+AE3183/(1+B3183)^(10-Inputs!$C$8)</x:f>
        <x:v>450476.86667138943</x:v>
      </x:c>
      <x:c r="AL3183" s="25" t="n">
        <x:f>(AK3183+AI3183)/Inputs!$C$13</x:f>
        <x:v>379.61241914067233</x:v>
      </x:c>
      <x:c r="AM3183" s="26" t="n">
        <x:f>IF(AL3183&gt;=Inputs!$C$7,1,0)</x:f>
        <x:v>1</x:v>
      </x:c>
      <x:c r="AN3183" s="26" t="n">
        <x:f>IF(Inputs!$C$7&lt;=(1-Inputs!$C$16)*AL3183,1,0)</x:f>
        <x:v>1</x:v>
      </x:c>
    </x:row>
    <x:row r="3184" ht="20" customHeight="1">
      <x:c r="A3184" s="16" t="n">
        <x:v>3179</x:v>
      </x:c>
      <x:c r="B3184" s="19" t="n">
        <x:v>0.08951652463526019</x:v>
      </x:c>
      <x:c r="C3184" s="24" t="n">
        <x:v>0.7388734067132248</x:v>
      </x:c>
      <x:c r="D3184" s="19" t="n">
        <x:v>0.008219350804465364</x:v>
      </x:c>
      <x:c r="E3184" s="19" t="n">
        <x:v>0.04402362256013788</x:v>
      </x:c>
      <x:c r="F3184" s="19" t="n">
        <x:v>-0.16050616871755097</x:v>
      </x:c>
      <x:c r="G3184" s="19" t="n">
        <x:v>-0.08051790604829819</x:v>
      </x:c>
      <x:c r="H3184" s="19" t="n">
        <x:v>0.40154299437179475</x:v>
      </x:c>
      <x:c r="I3184" s="19" t="n">
        <x:v>0.05291284948493626</x:v>
      </x:c>
      <x:c r="J3184" s="19" t="n">
        <x:v>0.04980662305128021</x:v>
      </x:c>
      <x:c r="K3184" s="19" t="n">
        <x:v>0.04974690905928924</x:v>
      </x:c>
      <x:c r="L3184" s="19" t="n">
        <x:v>0.052151754034222224</x:v>
      </x:c>
      <x:c r="M3184" s="19" t="n">
        <x:v>0.05522306826031695</x:v>
      </x:c>
      <x:c r="N3184" s="19" t="n">
        <x:v>0.05716139072793453</x:v>
      </x:c>
      <x:c r="O3184" s="19" t="n">
        <x:v>0.04765559817480039</x:v>
      </x:c>
      <x:c r="P3184" s="19" t="n">
        <x:v>0.057237624612920396</x:v>
      </x:c>
      <x:c r="Q3184" s="19" t="n">
        <x:v>0.06277590728957534</x:v>
      </x:c>
      <x:c r="R3184" s="19" t="n">
        <x:v>0.05475958902131765</x:v>
      </x:c>
      <x:c r="S3184" s="21" t="n">
        <x:v>9641.543843696</x:v>
      </x:c>
      <x:c r="T3184" s="21" t="n">
        <x:v>15169.872362492799</x:v>
      </x:c>
      <x:c r="U3184" s="21" t="n">
        <x:v>18111.329776265535</x:v>
      </x:c>
      <x:c r="V3184" s="21" t="n">
        <x:v>21113.601615825937</x:v>
      </x:c>
      <x:c r="W3184" s="21" t="n">
        <x:v>24475.718607577313</x:v>
      </x:c>
      <x:c r="X3184" s="21" t="n">
        <x:v>25594.93265284392</x:v>
      </x:c>
      <x:c r="Y3184" s="21" t="n">
        <x:v>26507.18746107268</x:v>
      </x:c>
      <x:c r="Z3184" s="21" t="n">
        <x:v>27242.736711538033</x:v>
      </x:c>
      <x:c r="AA3184" s="21" t="n">
        <x:v>27823.233556708758</x:v>
      </x:c>
      <x:c r="AB3184" s="21" t="n">
        <x:v>28211.92925685773</x:v>
      </x:c>
      <x:c r="AC3184" s="21" t="n">
        <x:v>36798.16859590138</x:v>
      </x:c>
      <x:c r="AD3184" s="25" t="n">
        <x:f>AC3184*(1+Inputs!$C$14)*(1-Inputs!$C$14/Inputs!$C$15)</x:f>
        <x:v>29199.346780847736</x:v>
      </x:c>
      <x:c r="AE3184" s="25" t="n">
        <x:f>AD3184/(B3184-Inputs!$C$14)</x:f>
        <x:v>535605.4329619205</x:v>
      </x:c>
      <x:c r="AF3184" s="25" t="n">
        <x:f>S3184/(1+B3184)^1+T3184/(1+B3184)^2+U3184/(1+B3184)^3+V3184/(1+B3184)^4+W3184/(1+B3184)^5+X3184/(1+B3184)^6+Y3184/(1+B3184)^7+Z3184/(1+B3184)^8+AA3184/(1+B3184)^9+AB3184/(1+B3184)^10+AE3184/(1+B3184)^10</x:f>
        <x:v>362211.3450896783</x:v>
      </x:c>
      <x:c r="AG3184" s="25" t="n">
        <x:f>(AF3184+Inputs!$C$12)/Inputs!$C$13</x:f>
        <x:v>314.82643946682134</x:v>
      </x:c>
      <x:c r="AH3184" s="25" t="n">
        <x:f>(S3184+Inputs!$C$11)*Inputs!$C$8-Inputs!$C$11</x:f>
        <x:v>2641.8410884164823</x:v>
      </x:c>
      <x:c r="AI3184" s="25" t="n">
        <x:f>Inputs!$C$12+AH3184-Inputs!$C$10*Inputs!$C$13</x:f>
        <x:v>24959.75650361648</x:v>
      </x:c>
      <x:c r="AJ3184" s="25" t="n">
        <x:f>(S3184+Inputs!$C$11)*(1-Inputs!$C$8)</x:f>
        <x:v>6999.702755279518</x:v>
      </x:c>
      <x:c r="AK3184" s="25" t="n">
        <x:f>AJ3184/(1+B3184)^(1-Inputs!$C$8)+T3184/(1+B3184)^(2-Inputs!$C$8)+U3184/(1+B3184)^(3-Inputs!$C$8)+V3184/(1+B3184)^(4-Inputs!$C$8)+W3184/(1+B3184)^(5-Inputs!$C$8)+X3184/(1+B3184)^(6-Inputs!$C$8)+Y3184/(1+B3184)^(7-Inputs!$C$8)+Z3184/(1+B3184)^(8-Inputs!$C$8)+AA3184/(1+B3184)^(9-Inputs!$C$8)+AB3184/(1+B3184)^(10-Inputs!$C$8)+AE3184/(1+B3184)^(10-Inputs!$C$8)</x:f>
        <x:v>374531.82688933425</x:v>
      </x:c>
      <x:c r="AL3184" s="25" t="n">
        <x:f>(AK3184+AI3184)/Inputs!$C$13</x:f>
        <x:v>318.7652871162109</x:v>
      </x:c>
      <x:c r="AM3184" s="26" t="n">
        <x:f>IF(AL3184&gt;=Inputs!$C$7,1,0)</x:f>
        <x:v>1</x:v>
      </x:c>
      <x:c r="AN3184" s="26" t="n">
        <x:f>IF(Inputs!$C$7&lt;=(1-Inputs!$C$16)*AL3184,1,0)</x:f>
        <x:v>0</x:v>
      </x:c>
    </x:row>
    <x:row r="3185" ht="20" customHeight="1">
      <x:c r="A3185" s="16" t="n">
        <x:v>3180</x:v>
      </x:c>
      <x:c r="B3185" s="19" t="n">
        <x:v>0.0901772428615079</x:v>
      </x:c>
      <x:c r="C3185" s="24" t="n">
        <x:v>0.5309529624897493</x:v>
      </x:c>
      <x:c r="D3185" s="19" t="n">
        <x:v>0.03848367911352142</x:v>
      </x:c>
      <x:c r="E3185" s="19" t="n">
        <x:v>0.04895718449681369</x:v>
      </x:c>
      <x:c r="F3185" s="19" t="n">
        <x:v>-0.1830643970548056</x:v>
      </x:c>
      <x:c r="G3185" s="19" t="n">
        <x:v>-0.06441995895939215</x:v>
      </x:c>
      <x:c r="H3185" s="19" t="n">
        <x:v>0.5105412109332121</x:v>
      </x:c>
      <x:c r="I3185" s="19" t="n">
        <x:v>0.0637288338926203</x:v>
      </x:c>
      <x:c r="J3185" s="19" t="n">
        <x:v>0.07058057346793134</x:v>
      </x:c>
      <x:c r="K3185" s="19" t="n">
        <x:v>0.06581768330108276</x:v>
      </x:c>
      <x:c r="L3185" s="19" t="n">
        <x:v>0.06658256452135106</x:v>
      </x:c>
      <x:c r="M3185" s="19" t="n">
        <x:v>0.0679710874596151</x:v>
      </x:c>
      <x:c r="N3185" s="19" t="n">
        <x:v>0.06284829935049288</x:v>
      </x:c>
      <x:c r="O3185" s="19" t="n">
        <x:v>0.0672503227657387</x:v>
      </x:c>
      <x:c r="P3185" s="19" t="n">
        <x:v>0.06920070017406829</x:v>
      </x:c>
      <x:c r="Q3185" s="19" t="n">
        <x:v>0.06923671526787416</x:v>
      </x:c>
      <x:c r="R3185" s="19" t="n">
        <x:v>0.06584107778315798</x:v>
      </x:c>
      <x:c r="S3185" s="21" t="n">
        <x:v>9415.488901558496</x:v>
      </x:c>
      <x:c r="T3185" s="21" t="n">
        <x:v>14999.530412848284</x:v>
      </x:c>
      <x:c r="U3185" s="21" t="n">
        <x:v>18480.79476177126</x:v>
      </x:c>
      <x:c r="V3185" s="21" t="n">
        <x:v>22239.604466741137</x:v>
      </x:c>
      <x:c r="W3185" s="21" t="n">
        <x:v>26498.08295255732</x:v>
      </x:c>
      <x:c r="X3185" s="21" t="n">
        <x:v>28303.85947262083</x:v>
      </x:c>
      <x:c r="Y3185" s="21" t="n">
        <x:v>29714.147720445173</x:v>
      </x:c>
      <x:c r="Z3185" s="21" t="n">
        <x:v>30836.10039808118</x:v>
      </x:c>
      <x:c r="AA3185" s="21" t="n">
        <x:v>31611.160736951042</x:v>
      </x:c>
      <x:c r="AB3185" s="21" t="n">
        <x:v>32000.47670420856</x:v>
      </x:c>
      <x:c r="AC3185" s="21" t="n">
        <x:v>41739.75222288072</x:v>
      </x:c>
      <x:c r="AD3185" s="25" t="n">
        <x:f>AC3185*(1+Inputs!$C$14)*(1-Inputs!$C$14/Inputs!$C$15)</x:f>
        <x:v>33120.493388855844</x:v>
      </x:c>
      <x:c r="AE3185" s="25" t="n">
        <x:f>AD3185/(B3185-Inputs!$C$14)</x:f>
        <x:v>600256.4041118658</x:v>
      </x:c>
      <x:c r="AF3185" s="25" t="n">
        <x:f>S3185/(1+B3185)^1+T3185/(1+B3185)^2+U3185/(1+B3185)^3+V3185/(1+B3185)^4+W3185/(1+B3185)^5+X3185/(1+B3185)^6+Y3185/(1+B3185)^7+Z3185/(1+B3185)^8+AA3185/(1+B3185)^9+AB3185/(1+B3185)^10+AE3185/(1+B3185)^10</x:f>
        <x:v>398197.2359244848</x:v>
      </x:c>
      <x:c r="AG3185" s="25" t="n">
        <x:f>(AF3185+Inputs!$C$12)/Inputs!$C$13</x:f>
        <x:v>343.5405683770329</x:v>
      </x:c>
      <x:c r="AH3185" s="25" t="n">
        <x:f>(S3185+Inputs!$C$11)*Inputs!$C$8-Inputs!$C$11</x:f>
        <x:v>2535.935896346583</x:v>
      </x:c>
      <x:c r="AI3185" s="25" t="n">
        <x:f>Inputs!$C$12+AH3185-Inputs!$C$10*Inputs!$C$13</x:f>
        <x:v>24853.851311546583</x:v>
      </x:c>
      <x:c r="AJ3185" s="25" t="n">
        <x:f>(S3185+Inputs!$C$11)*(1-Inputs!$C$8)</x:f>
        <x:v>6879.553005211913</x:v>
      </x:c>
      <x:c r="AK3185" s="25" t="n">
        <x:f>AJ3185/(1+B3185)^(1-Inputs!$C$8)+T3185/(1+B3185)^(2-Inputs!$C$8)+U3185/(1+B3185)^(3-Inputs!$C$8)+V3185/(1+B3185)^(4-Inputs!$C$8)+W3185/(1+B3185)^(5-Inputs!$C$8)+X3185/(1+B3185)^(6-Inputs!$C$8)+Y3185/(1+B3185)^(7-Inputs!$C$8)+Z3185/(1+B3185)^(8-Inputs!$C$8)+AA3185/(1+B3185)^(9-Inputs!$C$8)+AB3185/(1+B3185)^(10-Inputs!$C$8)+AE3185/(1+B3185)^(10-Inputs!$C$8)</x:f>
        <x:v>412212.2580438189</x:v>
      </x:c>
      <x:c r="AL3185" s="25" t="n">
        <x:f>(AK3185+AI3185)/Inputs!$C$13</x:f>
        <x:v>348.7470315498185</x:v>
      </x:c>
      <x:c r="AM3185" s="26" t="n">
        <x:f>IF(AL3185&gt;=Inputs!$C$7,1,0)</x:f>
        <x:v>1</x:v>
      </x:c>
      <x:c r="AN3185" s="26" t="n">
        <x:f>IF(Inputs!$C$7&lt;=(1-Inputs!$C$16)*AL3185,1,0)</x:f>
        <x:v>1</x:v>
      </x:c>
    </x:row>
    <x:row r="3186" ht="20" customHeight="1">
      <x:c r="A3186" s="16" t="n">
        <x:v>3181</x:v>
      </x:c>
      <x:c r="B3186" s="19" t="n">
        <x:v>0.09117731355538837</x:v>
      </x:c>
      <x:c r="C3186" s="24" t="n">
        <x:v>0.7764611612219312</x:v>
      </x:c>
      <x:c r="D3186" s="19" t="n">
        <x:v>0.02492777443940071</x:v>
      </x:c>
      <x:c r="E3186" s="19" t="n">
        <x:v>0.05057124142692232</x:v>
      </x:c>
      <x:c r="F3186" s="19" t="n">
        <x:v>-0.1339042315617678</x:v>
      </x:c>
      <x:c r="G3186" s="19" t="n">
        <x:v>-0.0931426877869552</x:v>
      </x:c>
      <x:c r="H3186" s="19" t="n">
        <x:v>0.8778133104680421</x:v>
      </x:c>
      <x:c r="I3186" s="19" t="n">
        <x:v>0.049893344219564144</x:v>
      </x:c>
      <x:c r="J3186" s="19" t="n">
        <x:v>0.05983935384027632</x:v>
      </x:c>
      <x:c r="K3186" s="19" t="n">
        <x:v>0.05979746824119843</x:v>
      </x:c>
      <x:c r="L3186" s="19" t="n">
        <x:v>0.0526364601907028</x:v>
      </x:c>
      <x:c r="M3186" s="19" t="n">
        <x:v>0.05175942701900226</x:v>
      </x:c>
      <x:c r="N3186" s="19" t="n">
        <x:v>0.053264041437520296</x:v>
      </x:c>
      <x:c r="O3186" s="19" t="n">
        <x:v>0.05125477217891671</x:v>
      </x:c>
      <x:c r="P3186" s="19" t="n">
        <x:v>0.058999547815066083</x:v>
      </x:c>
      <x:c r="Q3186" s="19" t="n">
        <x:v>0.05472356432908214</x:v>
      </x:c>
      <x:c r="R3186" s="19" t="n">
        <x:v>0.05547097738478328</x:v>
      </x:c>
      <x:c r="S3186" s="21" t="n">
        <x:v>10146.00581521426</x:v>
      </x:c>
      <x:c r="T3186" s="21" t="n">
        <x:v>16203.774867647513</x:v>
      </x:c>
      <x:c r="U3186" s="21" t="n">
        <x:v>19929.449694424</x:v>
      </x:c>
      <x:c r="V3186" s="21" t="n">
        <x:v>23887.82781372262</x:v>
      </x:c>
      <x:c r="W3186" s="21" t="n">
        <x:v>28283.240715374533</x:v>
      </x:c>
      <x:c r="X3186" s="21" t="n">
        <x:v>29895.378299153348</x:v>
      </x:c>
      <x:c r="Y3186" s="21" t="n">
        <x:v>31121.13141777363</x:v>
      </x:c>
      <x:c r="Z3186" s="21" t="n">
        <x:v>32070.315326833934</x:v>
      </x:c>
      <x:c r="AA3186" s="21" t="n">
        <x:v>32722.46586336617</x:v>
      </x:c>
      <x:c r="AB3186" s="21" t="n">
        <x:v>33030.199619838546</x:v>
      </x:c>
      <x:c r="AC3186" s="21" t="n">
        <x:v>43082.86906935462</x:v>
      </x:c>
      <x:c r="AD3186" s="25" t="n">
        <x:f>AC3186*(1+Inputs!$C$14)*(1-Inputs!$C$14/Inputs!$C$15)</x:f>
        <x:v>34186.25660653289</x:v>
      </x:c>
      <x:c r="AE3186" s="25" t="n">
        <x:f>AD3186/(B3186-Inputs!$C$14)</x:f>
        <x:v>608542.0331256449</x:v>
      </x:c>
      <x:c r="AF3186" s="25" t="n">
        <x:f>S3186/(1+B3186)^1+T3186/(1+B3186)^2+U3186/(1+B3186)^3+V3186/(1+B3186)^4+W3186/(1+B3186)^5+X3186/(1+B3186)^6+Y3186/(1+B3186)^7+Z3186/(1+B3186)^8+AA3186/(1+B3186)^9+AB3186/(1+B3186)^10+AE3186/(1+B3186)^10</x:f>
        <x:v>406960.8530449987</x:v>
      </x:c>
      <x:c r="AG3186" s="25" t="n">
        <x:f>(AF3186+Inputs!$C$12)/Inputs!$C$13</x:f>
        <x:v>350.5332987466471</x:v>
      </x:c>
      <x:c r="AH3186" s="25" t="n">
        <x:f>(S3186+Inputs!$C$11)*Inputs!$C$8-Inputs!$C$11</x:f>
        <x:v>2878.178066853804</x:v>
      </x:c>
      <x:c r="AI3186" s="25" t="n">
        <x:f>Inputs!$C$12+AH3186-Inputs!$C$10*Inputs!$C$13</x:f>
        <x:v>25196.093482053802</x:v>
      </x:c>
      <x:c r="AJ3186" s="25" t="n">
        <x:f>(S3186+Inputs!$C$11)*(1-Inputs!$C$8)</x:f>
        <x:v>7267.827748360456</x:v>
      </x:c>
      <x:c r="AK3186" s="25" t="n">
        <x:f>AJ3186/(1+B3186)^(1-Inputs!$C$8)+T3186/(1+B3186)^(2-Inputs!$C$8)+U3186/(1+B3186)^(3-Inputs!$C$8)+V3186/(1+B3186)^(4-Inputs!$C$8)+W3186/(1+B3186)^(5-Inputs!$C$8)+X3186/(1+B3186)^(6-Inputs!$C$8)+Y3186/(1+B3186)^(7-Inputs!$C$8)+Z3186/(1+B3186)^(8-Inputs!$C$8)+AA3186/(1+B3186)^(9-Inputs!$C$8)+AB3186/(1+B3186)^(10-Inputs!$C$8)+AE3186/(1+B3186)^(10-Inputs!$C$8)</x:f>
        <x:v>421194.15234667616</x:v>
      </x:c>
      <x:c r="AL3186" s="25" t="n">
        <x:f>(AK3186+AI3186)/Inputs!$C$13</x:f>
        <x:v>356.18701567864355</x:v>
      </x:c>
      <x:c r="AM3186" s="26" t="n">
        <x:f>IF(AL3186&gt;=Inputs!$C$7,1,0)</x:f>
        <x:v>1</x:v>
      </x:c>
      <x:c r="AN3186" s="26" t="n">
        <x:f>IF(Inputs!$C$7&lt;=(1-Inputs!$C$16)*AL3186,1,0)</x:f>
        <x:v>1</x:v>
      </x:c>
    </x:row>
    <x:row r="3187" ht="20" customHeight="1">
      <x:c r="A3187" s="16" t="n">
        <x:v>3182</x:v>
      </x:c>
      <x:c r="B3187" s="19" t="n">
        <x:v>0.08106173474103034</x:v>
      </x:c>
      <x:c r="C3187" s="24" t="n">
        <x:v>0.5967081184388974</x:v>
      </x:c>
      <x:c r="D3187" s="19" t="n">
        <x:v>0.029376854249765928</x:v>
      </x:c>
      <x:c r="E3187" s="19" t="n">
        <x:v>0.04698285180279499</x:v>
      </x:c>
      <x:c r="F3187" s="19" t="n">
        <x:v>-0.2067250100433728</x:v>
      </x:c>
      <x:c r="G3187" s="19" t="n">
        <x:v>-0.047164078684259605</x:v>
      </x:c>
      <x:c r="H3187" s="19" t="n">
        <x:v>0.7850869808010259</x:v>
      </x:c>
      <x:c r="I3187" s="19" t="n">
        <x:v>0.05159442553584654</x:v>
      </x:c>
      <x:c r="J3187" s="19" t="n">
        <x:v>0.062046683615536724</x:v>
      </x:c>
      <x:c r="K3187" s="19" t="n">
        <x:v>0.06288727118981456</x:v>
      </x:c>
      <x:c r="L3187" s="19" t="n">
        <x:v>0.062461258758106625</x:v>
      </x:c>
      <x:c r="M3187" s="19" t="n">
        <x:v>0.05495517768954528</x:v>
      </x:c>
      <x:c r="N3187" s="19" t="n">
        <x:v>0.05889216865154935</x:v>
      </x:c>
      <x:c r="O3187" s="19" t="n">
        <x:v>0.06359383244228298</x:v>
      </x:c>
      <x:c r="P3187" s="19" t="n">
        <x:v>0.05482466379286393</x:v>
      </x:c>
      <x:c r="Q3187" s="19" t="n">
        <x:v>0.06351620007994711</x:v>
      </x:c>
      <x:c r="R3187" s="19" t="n">
        <x:v>0.05345485867234515</x:v>
      </x:c>
      <x:c r="S3187" s="21" t="n">
        <x:v>9092.754341237536</x:v>
      </x:c>
      <x:c r="T3187" s="21" t="n">
        <x:v>14587.111043631168</x:v>
      </x:c>
      <x:c r="U3187" s="21" t="n">
        <x:v>18211.842613836845</x:v>
      </x:c>
      <x:c r="V3187" s="21" t="n">
        <x:v>22268.765349734378</x:v>
      </x:c>
      <x:c r="W3187" s="21" t="n">
        <x:v>26774.16382803811</x:v>
      </x:c>
      <x:c r="X3187" s="21" t="n">
        <x:v>28436.18385627176</x:v>
      </x:c>
      <x:c r="Y3187" s="21" t="n">
        <x:v>29679.90540905879</x:v>
      </x:c>
      <x:c r="Z3187" s="21" t="n">
        <x:v>30669.491849780643</x:v>
      </x:c>
      <x:c r="AA3187" s="21" t="n">
        <x:v>31344.932861904603</x:v>
      </x:c>
      <x:c r="AB3187" s="21" t="n">
        <x:v>31711.668195570644</x:v>
      </x:c>
      <x:c r="AC3187" s="21" t="n">
        <x:v>41363.04547248345</x:v>
      </x:c>
      <x:c r="AD3187" s="25" t="n">
        <x:f>AC3187*(1+Inputs!$C$14)*(1-Inputs!$C$14/Inputs!$C$15)</x:f>
        <x:v>32821.57658241561</x:v>
      </x:c>
      <x:c r="AE3187" s="25" t="n">
        <x:f>AD3187/(B3187-Inputs!$C$14)</x:f>
        <x:v>712556.2414647659</x:v>
      </x:c>
      <x:c r="AF3187" s="25" t="n">
        <x:f>S3187/(1+B3187)^1+T3187/(1+B3187)^2+U3187/(1+B3187)^3+V3187/(1+B3187)^4+W3187/(1+B3187)^5+X3187/(1+B3187)^6+Y3187/(1+B3187)^7+Z3187/(1+B3187)^8+AA3187/(1+B3187)^9+AB3187/(1+B3187)^10+AE3187/(1+B3187)^10</x:f>
        <x:v>478108.78927515144</x:v>
      </x:c>
      <x:c r="AG3187" s="25" t="n">
        <x:f>(AF3187+Inputs!$C$12)/Inputs!$C$13</x:f>
        <x:v>407.30418770383034</x:v>
      </x:c>
      <x:c r="AH3187" s="25" t="n">
        <x:f>(S3187+Inputs!$C$11)*Inputs!$C$8-Inputs!$C$11</x:f>
        <x:v>2384.7369653469004</x:v>
      </x:c>
      <x:c r="AI3187" s="25" t="n">
        <x:f>Inputs!$C$12+AH3187-Inputs!$C$10*Inputs!$C$13</x:f>
        <x:v>24702.652380546897</x:v>
      </x:c>
      <x:c r="AJ3187" s="25" t="n">
        <x:f>(S3187+Inputs!$C$11)*(1-Inputs!$C$8)</x:f>
        <x:v>6708.017375890636</x:v>
      </x:c>
      <x:c r="AK3187" s="25" t="n">
        <x:f>AJ3187/(1+B3187)^(1-Inputs!$C$8)+T3187/(1+B3187)^(2-Inputs!$C$8)+U3187/(1+B3187)^(3-Inputs!$C$8)+V3187/(1+B3187)^(4-Inputs!$C$8)+W3187/(1+B3187)^(5-Inputs!$C$8)+X3187/(1+B3187)^(6-Inputs!$C$8)+Y3187/(1+B3187)^(7-Inputs!$C$8)+Z3187/(1+B3187)^(8-Inputs!$C$8)+AA3187/(1+B3187)^(9-Inputs!$C$8)+AB3187/(1+B3187)^(10-Inputs!$C$8)+AE3187/(1+B3187)^(10-Inputs!$C$8)</x:f>
        <x:v>493602.1553003216</x:v>
      </x:c>
      <x:c r="AL3187" s="25" t="n">
        <x:f>(AK3187+AI3187)/Inputs!$C$13</x:f>
        <x:v>413.5696162379272</x:v>
      </x:c>
      <x:c r="AM3187" s="26" t="n">
        <x:f>IF(AL3187&gt;=Inputs!$C$7,1,0)</x:f>
        <x:v>1</x:v>
      </x:c>
      <x:c r="AN3187" s="26" t="n">
        <x:f>IF(Inputs!$C$7&lt;=(1-Inputs!$C$16)*AL3187,1,0)</x:f>
        <x:v>1</x:v>
      </x:c>
    </x:row>
    <x:row r="3188" ht="20" customHeight="1">
      <x:c r="A3188" s="16" t="n">
        <x:v>3183</x:v>
      </x:c>
      <x:c r="B3188" s="19" t="n">
        <x:v>0.08329412084577083</x:v>
      </x:c>
      <x:c r="C3188" s="24" t="n">
        <x:v>0.5795415304196183</x:v>
      </x:c>
      <x:c r="D3188" s="19" t="n">
        <x:v>0.01630346870408488</x:v>
      </x:c>
      <x:c r="E3188" s="19" t="n">
        <x:v>0.043471027265439666</x:v>
      </x:c>
      <x:c r="F3188" s="19" t="n">
        <x:v>-0.19280376373056812</x:v>
      </x:c>
      <x:c r="G3188" s="19" t="n">
        <x:v>-0.08155635942871811</x:v>
      </x:c>
      <x:c r="H3188" s="19" t="n">
        <x:v>0.7955314773464863</x:v>
      </x:c>
      <x:c r="I3188" s="19" t="n">
        <x:v>0.05563060630042742</x:v>
      </x:c>
      <x:c r="J3188" s="19" t="n">
        <x:v>0.057475048150805605</x:v>
      </x:c>
      <x:c r="K3188" s="19" t="n">
        <x:v>0.05594686236231042</x:v>
      </x:c>
      <x:c r="L3188" s="19" t="n">
        <x:v>0.05018478764052702</x:v>
      </x:c>
      <x:c r="M3188" s="19" t="n">
        <x:v>0.05350203873091118</x:v>
      </x:c>
      <x:c r="N3188" s="19" t="n">
        <x:v>0.051527378114029715</x:v>
      </x:c>
      <x:c r="O3188" s="19" t="n">
        <x:v>0.05549373253132103</x:v>
      </x:c>
      <x:c r="P3188" s="19" t="n">
        <x:v>0.05415784535758235</x:v>
      </x:c>
      <x:c r="Q3188" s="19" t="n">
        <x:v>0.06060870324905977</x:v>
      </x:c>
      <x:c r="R3188" s="19" t="n">
        <x:v>0.055795284225526987</x:v>
      </x:c>
      <x:c r="S3188" s="21" t="n">
        <x:v>9127.236272429913</x:v>
      </x:c>
      <x:c r="T3188" s="21" t="n">
        <x:v>14586.431331846848</x:v>
      </x:c>
      <x:c r="U3188" s="21" t="n">
        <x:v>17936.0198551476</x:v>
      </x:c>
      <x:c r="V3188" s="21" t="n">
        <x:v>21497.490859436082</x:v>
      </x:c>
      <x:c r="W3188" s="21" t="n">
        <x:v>25375.250592976212</x:v>
      </x:c>
      <x:c r="X3188" s="21" t="n">
        <x:v>26693.005014134513</x:v>
      </x:c>
      <x:c r="Y3188" s="21" t="n">
        <x:v>27659.758918805885</x:v>
      </x:c>
      <x:c r="Z3188" s="21" t="n">
        <x:v>28457.701663613414</x:v>
      </x:c>
      <x:c r="AA3188" s="21" t="n">
        <x:v>29049.775604460003</x:v>
      </x:c>
      <x:c r="AB3188" s="21" t="n">
        <x:v>29427.712195567947</x:v>
      </x:c>
      <x:c r="AC3188" s="21" t="n">
        <x:v>38383.97242900166</x:v>
      </x:c>
      <x:c r="AD3188" s="25" t="n">
        <x:f>AC3188*(1+Inputs!$C$14)*(1-Inputs!$C$14/Inputs!$C$15)</x:f>
        <x:v>30457.682122412814</x:v>
      </x:c>
      <x:c r="AE3188" s="25" t="n">
        <x:f>AD3188/(B3188-Inputs!$C$14)</x:f>
        <x:v>630670.5990089481</x:v>
      </x:c>
      <x:c r="AF3188" s="25" t="n">
        <x:f>S3188/(1+B3188)^1+T3188/(1+B3188)^2+U3188/(1+B3188)^3+V3188/(1+B3188)^4+W3188/(1+B3188)^5+X3188/(1+B3188)^6+Y3188/(1+B3188)^7+Z3188/(1+B3188)^8+AA3188/(1+B3188)^9+AB3188/(1+B3188)^10+AE3188/(1+B3188)^10</x:f>
        <x:v>425623.95139741787</x:v>
      </x:c>
      <x:c r="AG3188" s="25" t="n">
        <x:f>(AF3188+Inputs!$C$12)/Inputs!$C$13</x:f>
        <x:v>365.4250966019607</x:v>
      </x:c>
      <x:c r="AH3188" s="25" t="n">
        <x:f>(S3188+Inputs!$C$11)*Inputs!$C$8-Inputs!$C$11</x:f>
        <x:v>2400.8915139329183</x:v>
      </x:c>
      <x:c r="AI3188" s="25" t="n">
        <x:f>Inputs!$C$12+AH3188-Inputs!$C$10*Inputs!$C$13</x:f>
        <x:v>24718.806929132916</x:v>
      </x:c>
      <x:c r="AJ3188" s="25" t="n">
        <x:f>(S3188+Inputs!$C$11)*(1-Inputs!$C$8)</x:f>
        <x:v>6726.344758496995</x:v>
      </x:c>
      <x:c r="AK3188" s="25" t="n">
        <x:f>AJ3188/(1+B3188)^(1-Inputs!$C$8)+T3188/(1+B3188)^(2-Inputs!$C$8)+U3188/(1+B3188)^(3-Inputs!$C$8)+V3188/(1+B3188)^(4-Inputs!$C$8)+W3188/(1+B3188)^(5-Inputs!$C$8)+X3188/(1+B3188)^(6-Inputs!$C$8)+Y3188/(1+B3188)^(7-Inputs!$C$8)+Z3188/(1+B3188)^(8-Inputs!$C$8)+AA3188/(1+B3188)^(9-Inputs!$C$8)+AB3188/(1+B3188)^(10-Inputs!$C$8)+AE3188/(1+B3188)^(10-Inputs!$C$8)</x:f>
        <x:v>439579.2243636608</x:v>
      </x:c>
      <x:c r="AL3188" s="25" t="n">
        <x:f>(AK3188+AI3188)/Inputs!$C$13</x:f>
        <x:v>370.4761286721778</x:v>
      </x:c>
      <x:c r="AM3188" s="26" t="n">
        <x:f>IF(AL3188&gt;=Inputs!$C$7,1,0)</x:f>
        <x:v>1</x:v>
      </x:c>
      <x:c r="AN3188" s="26" t="n">
        <x:f>IF(Inputs!$C$7&lt;=(1-Inputs!$C$16)*AL3188,1,0)</x:f>
        <x:v>1</x:v>
      </x:c>
    </x:row>
    <x:row r="3189" ht="20" customHeight="1">
      <x:c r="A3189" s="16" t="n">
        <x:v>3184</x:v>
      </x:c>
      <x:c r="B3189" s="19" t="n">
        <x:v>0.09889037562129901</x:v>
      </x:c>
      <x:c r="C3189" s="24" t="n">
        <x:v>0.2159144162176574</x:v>
      </x:c>
      <x:c r="D3189" s="19" t="n">
        <x:v>0.015364312642536505</x:v>
      </x:c>
      <x:c r="E3189" s="19" t="n">
        <x:v>0.048209222735615925</x:v>
      </x:c>
      <x:c r="F3189" s="19" t="n">
        <x:v>-0.1850748324573704</x:v>
      </x:c>
      <x:c r="G3189" s="19" t="n">
        <x:v>-0.04718224174680302</x:v>
      </x:c>
      <x:c r="H3189" s="19" t="n">
        <x:v>0.6303868285272358</x:v>
      </x:c>
      <x:c r="I3189" s="19" t="n">
        <x:v>0.07763441348687253</x:v>
      </x:c>
      <x:c r="J3189" s="19" t="n">
        <x:v>0.07330559137459546</x:v>
      </x:c>
      <x:c r="K3189" s="19" t="n">
        <x:v>0.06703510960824247</x:v>
      </x:c>
      <x:c r="L3189" s="19" t="n">
        <x:v>0.07006422845616612</x:v>
      </x:c>
      <x:c r="M3189" s="19" t="n">
        <x:v>0.07644123298613409</x:v>
      </x:c>
      <x:c r="N3189" s="19" t="n">
        <x:v>0.0735811257946773</x:v>
      </x:c>
      <x:c r="O3189" s="19" t="n">
        <x:v>0.0697095347583911</x:v>
      </x:c>
      <x:c r="P3189" s="19" t="n">
        <x:v>0.07236359707031965</x:v>
      </x:c>
      <x:c r="Q3189" s="19" t="n">
        <x:v>0.07492089844928274</x:v>
      </x:c>
      <x:c r="R3189" s="19" t="n">
        <x:v>0.07706422958261214</x:v>
      </x:c>
      <x:c r="S3189" s="21" t="n">
        <x:v>9412.580692107244</x:v>
      </x:c>
      <x:c r="T3189" s="21" t="n">
        <x:v>14482.437221091142</x:v>
      </x:c>
      <x:c r="U3189" s="21" t="n">
        <x:v>17217.112360735893</x:v>
      </x:c>
      <x:c r="V3189" s="21" t="n">
        <x:v>20080.918863001047</x:v>
      </x:c>
      <x:c r="W3189" s="21" t="n">
        <x:v>23210.66246037109</x:v>
      </x:c>
      <x:c r="X3189" s="21" t="n">
        <x:v>24559.226047491</x:v>
      </x:c>
      <x:c r="Y3189" s="21" t="n">
        <x:v>25595.150279715068</x:v>
      </x:c>
      <x:c r="Z3189" s="21" t="n">
        <x:v>26446.67688392574</x:v>
      </x:c>
      <x:c r="AA3189" s="21" t="n">
        <x:v>27109.14177365262</x:v>
      </x:c>
      <x:c r="AB3189" s="21" t="n">
        <x:v>27560.018285902002</x:v>
      </x:c>
      <x:c r="AC3189" s="21" t="n">
        <x:v>35947.84993813305</x:v>
      </x:c>
      <x:c r="AD3189" s="25" t="n">
        <x:f>AC3189*(1+Inputs!$C$14)*(1-Inputs!$C$14/Inputs!$C$15)</x:f>
        <x:v>28524.618925908566</x:v>
      </x:c>
      <x:c r="AE3189" s="25" t="n">
        <x:f>AD3189/(B3189-Inputs!$C$14)</x:f>
        <x:v>446461.9067977332</x:v>
      </x:c>
      <x:c r="AF3189" s="25" t="n">
        <x:f>S3189/(1+B3189)^1+T3189/(1+B3189)^2+U3189/(1+B3189)^3+V3189/(1+B3189)^4+W3189/(1+B3189)^5+X3189/(1+B3189)^6+Y3189/(1+B3189)^7+Z3189/(1+B3189)^8+AA3189/(1+B3189)^9+AB3189/(1+B3189)^10+AE3189/(1+B3189)^10</x:f>
        <x:v>297613.2278998749</x:v>
      </x:c>
      <x:c r="AG3189" s="25" t="n">
        <x:f>(AF3189+Inputs!$C$12)/Inputs!$C$13</x:f>
        <x:v>263.28183069612834</x:v>
      </x:c>
      <x:c r="AH3189" s="25" t="n">
        <x:f>(S3189+Inputs!$C$11)*Inputs!$C$8-Inputs!$C$11</x:f>
        <x:v>2534.5734201379146</x:v>
      </x:c>
      <x:c r="AI3189" s="25" t="n">
        <x:f>Inputs!$C$12+AH3189-Inputs!$C$10*Inputs!$C$13</x:f>
        <x:v>24852.488835337914</x:v>
      </x:c>
      <x:c r="AJ3189" s="25" t="n">
        <x:f>(S3189+Inputs!$C$11)*(1-Inputs!$C$8)</x:f>
        <x:v>6878.00727196933</x:v>
      </x:c>
      <x:c r="AK3189" s="25" t="n">
        <x:f>AJ3189/(1+B3189)^(1-Inputs!$C$8)+T3189/(1+B3189)^(2-Inputs!$C$8)+U3189/(1+B3189)^(3-Inputs!$C$8)+V3189/(1+B3189)^(4-Inputs!$C$8)+W3189/(1+B3189)^(5-Inputs!$C$8)+X3189/(1+B3189)^(6-Inputs!$C$8)+Y3189/(1+B3189)^(7-Inputs!$C$8)+Z3189/(1+B3189)^(8-Inputs!$C$8)+AA3189/(1+B3189)^(9-Inputs!$C$8)+AB3189/(1+B3189)^(10-Inputs!$C$8)+AE3189/(1+B3189)^(10-Inputs!$C$8)</x:f>
        <x:v>308645.68254890165</x:v>
      </x:c>
      <x:c r="AL3189" s="25" t="n">
        <x:f>(AK3189+AI3189)/Inputs!$C$13</x:f>
        <x:v>266.10733435518057</x:v>
      </x:c>
      <x:c r="AM3189" s="26" t="n">
        <x:f>IF(AL3189&gt;=Inputs!$C$7,1,0)</x:f>
        <x:v>0</x:v>
      </x:c>
      <x:c r="AN3189" s="26" t="n">
        <x:f>IF(Inputs!$C$7&lt;=(1-Inputs!$C$16)*AL3189,1,0)</x:f>
        <x:v>0</x:v>
      </x:c>
    </x:row>
    <x:row r="3190" ht="20" customHeight="1">
      <x:c r="A3190" s="16" t="n">
        <x:v>3185</x:v>
      </x:c>
      <x:c r="B3190" s="19" t="n">
        <x:v>0.07300081640726715</x:v>
      </x:c>
      <x:c r="C3190" s="24" t="n">
        <x:v>0.771905741357017</x:v>
      </x:c>
      <x:c r="D3190" s="19" t="n">
        <x:v>0.03518059928816371</x:v>
      </x:c>
      <x:c r="E3190" s="19" t="n">
        <x:v>0.04928906460691252</x:v>
      </x:c>
      <x:c r="F3190" s="19" t="n">
        <x:v>-0.2534242428683445</x:v>
      </x:c>
      <x:c r="G3190" s="19" t="n">
        <x:v>-0.05253888931620565</x:v>
      </x:c>
      <x:c r="H3190" s="19" t="n">
        <x:v>0.6739333553096287</x:v>
      </x:c>
      <x:c r="I3190" s="19" t="n">
        <x:v>0.07495237682685116</x:v>
      </x:c>
      <x:c r="J3190" s="19" t="n">
        <x:v>0.06655106936293692</x:v>
      </x:c>
      <x:c r="K3190" s="19" t="n">
        <x:v>0.06808466514460974</x:v>
      </x:c>
      <x:c r="L3190" s="19" t="n">
        <x:v>0.06917055439205227</x:v>
      </x:c>
      <x:c r="M3190" s="19" t="n">
        <x:v>0.06174061605902011</x:v>
      </x:c>
      <x:c r="N3190" s="19" t="n">
        <x:v>0.06660621885661726</x:v>
      </x:c>
      <x:c r="O3190" s="19" t="n">
        <x:v>0.05908622635046981</x:v>
      </x:c>
      <x:c r="P3190" s="19" t="n">
        <x:v>0.07054890945565945</x:v>
      </x:c>
      <x:c r="Q3190" s="19" t="n">
        <x:v>0.06739162676474848</x:v>
      </x:c>
      <x:c r="R3190" s="19" t="n">
        <x:v>0.06420183492402544</x:v>
      </x:c>
      <x:c r="S3190" s="21" t="n">
        <x:v>8215.480095405197</x:v>
      </x:c>
      <x:c r="T3190" s="21" t="n">
        <x:v>13722.800792354903</x:v>
      </x:c>
      <x:c r="U3190" s="21" t="n">
        <x:v>17726.01667235345</x:v>
      </x:c>
      <x:c r="V3190" s="21" t="n">
        <x:v>22314.806795909597</x:v>
      </x:c>
      <x:c r="W3190" s="21" t="n">
        <x:v>27518.144261394642</x:v>
      </x:c>
      <x:c r="X3190" s="21" t="n">
        <x:v>29426.271266667893</x:v>
      </x:c>
      <x:c r="Y3190" s="21" t="n">
        <x:v>30852.665979893685</x:v>
      </x:c>
      <x:c r="Z3190" s="21" t="n">
        <x:v>31950.69816751581</x:v>
      </x:c>
      <x:c r="AA3190" s="21" t="n">
        <x:v>32716.783468163063</x:v>
      </x:c>
      <x:c r="AB3190" s="21" t="n">
        <x:v>33083.06085941888</x:v>
      </x:c>
      <x:c r="AC3190" s="21" t="n">
        <x:v>43151.81851228551</x:v>
      </x:c>
      <x:c r="AD3190" s="25" t="n">
        <x:f>AC3190*(1+Inputs!$C$14)*(1-Inputs!$C$14/Inputs!$C$15)</x:f>
        <x:v>34240.967989498546</x:v>
      </x:c>
      <x:c r="AE3190" s="25" t="n">
        <x:f>AD3190/(B3190-Inputs!$C$14)</x:f>
        <x:v>901058.7462786832</x:v>
      </x:c>
      <x:c r="AF3190" s="25" t="n">
        <x:f>S3190/(1+B3190)^1+T3190/(1+B3190)^2+U3190/(1+B3190)^3+V3190/(1+B3190)^4+W3190/(1+B3190)^5+X3190/(1+B3190)^6+Y3190/(1+B3190)^7+Z3190/(1+B3190)^8+AA3190/(1+B3190)^9+AB3190/(1+B3190)^10+AE3190/(1+B3190)^10</x:f>
        <x:v>605519.6038195338</x:v>
      </x:c>
      <x:c r="AG3190" s="25" t="n">
        <x:f>(AF3190+Inputs!$C$12)/Inputs!$C$13</x:f>
        <x:v>508.96876980843297</x:v>
      </x:c>
      <x:c r="AH3190" s="25" t="n">
        <x:f>(S3190+Inputs!$C$11)*Inputs!$C$8-Inputs!$C$11</x:f>
        <x:v>1973.7399899021611</x:v>
      </x:c>
      <x:c r="AI3190" s="25" t="n">
        <x:f>Inputs!$C$12+AH3190-Inputs!$C$10*Inputs!$C$13</x:f>
        <x:v>24291.65540510216</x:v>
      </x:c>
      <x:c r="AJ3190" s="25" t="n">
        <x:f>(S3190+Inputs!$C$11)*(1-Inputs!$C$8)</x:f>
        <x:v>6241.740105503037</x:v>
      </x:c>
      <x:c r="AK3190" s="25" t="n">
        <x:f>AJ3190/(1+B3190)^(1-Inputs!$C$8)+T3190/(1+B3190)^(2-Inputs!$C$8)+U3190/(1+B3190)^(3-Inputs!$C$8)+V3190/(1+B3190)^(4-Inputs!$C$8)+W3190/(1+B3190)^(5-Inputs!$C$8)+X3190/(1+B3190)^(6-Inputs!$C$8)+Y3190/(1+B3190)^(7-Inputs!$C$8)+Z3190/(1+B3190)^(8-Inputs!$C$8)+AA3190/(1+B3190)^(9-Inputs!$C$8)+AB3190/(1+B3190)^(10-Inputs!$C$8)+AE3190/(1+B3190)^(10-Inputs!$C$8)</x:f>
        <x:v>623939.9699696868</x:v>
      </x:c>
      <x:c r="AL3190" s="25" t="n">
        <x:f>(AK3190+AI3190)/Inputs!$C$13</x:f>
        <x:v>517.2417862359622</x:v>
      </x:c>
      <x:c r="AM3190" s="26" t="n">
        <x:f>IF(AL3190&gt;=Inputs!$C$7,1,0)</x:f>
        <x:v>1</x:v>
      </x:c>
      <x:c r="AN3190" s="26" t="n">
        <x:f>IF(Inputs!$C$7&lt;=(1-Inputs!$C$16)*AL3190,1,0)</x:f>
        <x:v>1</x:v>
      </x:c>
    </x:row>
    <x:row r="3191" ht="20" customHeight="1">
      <x:c r="A3191" s="16" t="n">
        <x:v>3186</x:v>
      </x:c>
      <x:c r="B3191" s="19" t="n">
        <x:v>0.08410186855808571</x:v>
      </x:c>
      <x:c r="C3191" s="24" t="n">
        <x:v>0.6586164615823407</x:v>
      </x:c>
      <x:c r="D3191" s="19" t="n">
        <x:v>0.028506102960234616</x:v>
      </x:c>
      <x:c r="E3191" s="19" t="n">
        <x:v>0.04290166325414163</x:v>
      </x:c>
      <x:c r="F3191" s="19" t="n">
        <x:v>-0.19393083411507522</x:v>
      </x:c>
      <x:c r="G3191" s="19" t="n">
        <x:v>-0.07981759777896798</x:v>
      </x:c>
      <x:c r="H3191" s="19" t="n">
        <x:v>0.7702625444536864</x:v>
      </x:c>
      <x:c r="I3191" s="19" t="n">
        <x:v>0.05589381584664921</x:v>
      </x:c>
      <x:c r="J3191" s="19" t="n">
        <x:v>0.05045742815138624</x:v>
      </x:c>
      <x:c r="K3191" s="19" t="n">
        <x:v>0.048757216545183155</x:v>
      </x:c>
      <x:c r="L3191" s="19" t="n">
        <x:v>0.05307235041418039</x:v>
      </x:c>
      <x:c r="M3191" s="19" t="n">
        <x:v>0.056345238446571105</x:v>
      </x:c>
      <x:c r="N3191" s="19" t="n">
        <x:v>0.05493405915084054</x:v>
      </x:c>
      <x:c r="O3191" s="19" t="n">
        <x:v>0.05457207659564915</x:v>
      </x:c>
      <x:c r="P3191" s="19" t="n">
        <x:v>0.06060828041760601</x:v>
      </x:c>
      <x:c r="Q3191" s="19" t="n">
        <x:v>0.06341675203237969</x:v>
      </x:c>
      <x:c r="R3191" s="19" t="n">
        <x:v>0.06060628195896129</x:v>
      </x:c>
      <x:c r="S3191" s="21" t="n">
        <x:v>9131.71352604704</x:v>
      </x:c>
      <x:c r="T3191" s="21" t="n">
        <x:v>14743.776369246838</x:v>
      </x:c>
      <x:c r="U3191" s="21" t="n">
        <x:v>18325.02249701204</x:v>
      </x:c>
      <x:c r="V3191" s="21" t="n">
        <x:v>22201.29901067907</x:v>
      </x:c>
      <x:c r="W3191" s="21" t="n">
        <x:v>26525.370307101864</x:v>
      </x:c>
      <x:c r="X3191" s="21" t="n">
        <x:v>28087.268777125162</x:v>
      </x:c>
      <x:c r="Y3191" s="21" t="n">
        <x:v>29245.11594801971</x:v>
      </x:c>
      <x:c r="Z3191" s="21" t="n">
        <x:v>30165.86597027809</x:v>
      </x:c>
      <x:c r="AA3191" s="21" t="n">
        <x:v>30827.155372770376</x:v>
      </x:c>
      <x:c r="AB3191" s="21" t="n">
        <x:v>31192.03571795539</x:v>
      </x:c>
      <x:c r="AC3191" s="21" t="n">
        <x:v>40685.2639799418</x:v>
      </x:c>
      <x:c r="AD3191" s="25" t="n">
        <x:f>AC3191*(1+Inputs!$C$14)*(1-Inputs!$C$14/Inputs!$C$15)</x:f>
        <x:v>32283.756968083817</x:v>
      </x:c>
      <x:c r="AE3191" s="25" t="n">
        <x:f>AD3191/(B3191-Inputs!$C$14)</x:f>
        <x:v>657485.3038412035</x:v>
      </x:c>
      <x:c r="AF3191" s="25" t="n">
        <x:f>S3191/(1+B3191)^1+T3191/(1+B3191)^2+U3191/(1+B3191)^3+V3191/(1+B3191)^4+W3191/(1+B3191)^5+X3191/(1+B3191)^6+Y3191/(1+B3191)^7+Z3191/(1+B3191)^8+AA3191/(1+B3191)^9+AB3191/(1+B3191)^10+AE3191/(1+B3191)^10</x:f>
        <x:v>440896.2538189235</x:v>
      </x:c>
      <x:c r="AG3191" s="25" t="n">
        <x:f>(AF3191+Inputs!$C$12)/Inputs!$C$13</x:f>
        <x:v>377.61128541968174</x:v>
      </x:c>
      <x:c r="AH3191" s="25" t="n">
        <x:f>(S3191+Inputs!$C$11)*Inputs!$C$8-Inputs!$C$11</x:f>
        <x:v>2402.989076586422</x:v>
      </x:c>
      <x:c r="AI3191" s="25" t="n">
        <x:f>Inputs!$C$12+AH3191-Inputs!$C$10*Inputs!$C$13</x:f>
        <x:v>24720.904491786423</x:v>
      </x:c>
      <x:c r="AJ3191" s="25" t="n">
        <x:f>(S3191+Inputs!$C$11)*(1-Inputs!$C$8)</x:f>
        <x:v>6728.724449460619</x:v>
      </x:c>
      <x:c r="AK3191" s="25" t="n">
        <x:f>AJ3191/(1+B3191)^(1-Inputs!$C$8)+T3191/(1+B3191)^(2-Inputs!$C$8)+U3191/(1+B3191)^(3-Inputs!$C$8)+V3191/(1+B3191)^(4-Inputs!$C$8)+W3191/(1+B3191)^(5-Inputs!$C$8)+X3191/(1+B3191)^(6-Inputs!$C$8)+Y3191/(1+B3191)^(7-Inputs!$C$8)+Z3191/(1+B3191)^(8-Inputs!$C$8)+AA3191/(1+B3191)^(9-Inputs!$C$8)+AB3191/(1+B3191)^(10-Inputs!$C$8)+AE3191/(1+B3191)^(10-Inputs!$C$8)</x:f>
        <x:v>455593.6044066765</x:v>
      </x:c>
      <x:c r="AL3191" s="25" t="n">
        <x:f>(AK3191+AI3191)/Inputs!$C$13</x:f>
        <x:v>383.2561152721448</x:v>
      </x:c>
      <x:c r="AM3191" s="26" t="n">
        <x:f>IF(AL3191&gt;=Inputs!$C$7,1,0)</x:f>
        <x:v>1</x:v>
      </x:c>
      <x:c r="AN3191" s="26" t="n">
        <x:f>IF(Inputs!$C$7&lt;=(1-Inputs!$C$16)*AL3191,1,0)</x:f>
        <x:v>1</x:v>
      </x:c>
    </x:row>
    <x:row r="3192" ht="20" customHeight="1">
      <x:c r="A3192" s="16" t="n">
        <x:v>3187</x:v>
      </x:c>
      <x:c r="B3192" s="19" t="n">
        <x:v>0.08490527232872222</x:v>
      </x:c>
      <x:c r="C3192" s="24" t="n">
        <x:v>0.21393970402604623</x:v>
      </x:c>
      <x:c r="D3192" s="19" t="n">
        <x:v>0.033514419171460474</x:v>
      </x:c>
      <x:c r="E3192" s="19" t="n">
        <x:v>0.05786961329052333</x:v>
      </x:c>
      <x:c r="F3192" s="19" t="n">
        <x:v>-0.2536144257338026</x:v>
      </x:c>
      <x:c r="G3192" s="19" t="n">
        <x:v>-0.06294338144641472</x:v>
      </x:c>
      <x:c r="H3192" s="19" t="n">
        <x:v>0.2838622816641134</x:v>
      </x:c>
      <x:c r="I3192" s="19" t="n">
        <x:v>0.06595887968823604</x:v>
      </x:c>
      <x:c r="J3192" s="19" t="n">
        <x:v>0.06439633616114293</x:v>
      </x:c>
      <x:c r="K3192" s="19" t="n">
        <x:v>0.07092344760683204</x:v>
      </x:c>
      <x:c r="L3192" s="19" t="n">
        <x:v>0.05062139371928538</x:v>
      </x:c>
      <x:c r="M3192" s="19" t="n">
        <x:v>0.05280944348822573</x:v>
      </x:c>
      <x:c r="N3192" s="19" t="n">
        <x:v>0.06585390854295951</x:v>
      </x:c>
      <x:c r="O3192" s="19" t="n">
        <x:v>0.058891830721910315</x:v>
      </x:c>
      <x:c r="P3192" s="19" t="n">
        <x:v>0.05798642993002545</x:v>
      </x:c>
      <x:c r="Q3192" s="19" t="n">
        <x:v>0.06434024460918067</x:v>
      </x:c>
      <x:c r="R3192" s="19" t="n">
        <x:v>0.05792336775836816</x:v>
      </x:c>
      <x:c r="S3192" s="21" t="n">
        <x:v>8124.912075990387</x:v>
      </x:c>
      <x:c r="T3192" s="21" t="n">
        <x:v>12930.469923273324</x:v>
      </x:c>
      <x:c r="U3192" s="21" t="n">
        <x:v>15858.98079647528</x:v>
      </x:c>
      <x:c r="V3192" s="21" t="n">
        <x:v>19000.097804125293</x:v>
      </x:c>
      <x:c r="W3192" s="21" t="n">
        <x:v>22471.83056714701</x:v>
      </x:c>
      <x:c r="X3192" s="21" t="n">
        <x:v>24087.35053875853</x:v>
      </x:c>
      <x:c r="Y3192" s="21" t="n">
        <x:v>25451.664707069434</x:v>
      </x:c>
      <x:c r="Z3192" s="21" t="n">
        <x:v>26549.64293305221</x:v>
      </x:c>
      <x:c r="AA3192" s="21" t="n">
        <x:v>27361.440371174118</x:v>
      </x:c>
      <x:c r="AB3192" s="21" t="n">
        <x:v>27860.16519884615</x:v>
      </x:c>
      <x:c r="AC3192" s="21" t="n">
        <x:v>36339.34591153846</x:v>
      </x:c>
      <x:c r="AD3192" s="25" t="n">
        <x:f>AC3192*(1+Inputs!$C$14)*(1-Inputs!$C$14/Inputs!$C$15)</x:f>
        <x:v>28835.270980805763</x:v>
      </x:c>
      <x:c r="AE3192" s="25" t="n">
        <x:f>AD3192/(B3192-Inputs!$C$14)</x:f>
        <x:v>577800.0927611423</x:v>
      </x:c>
      <x:c r="AF3192" s="25" t="n">
        <x:f>S3192/(1+B3192)^1+T3192/(1+B3192)^2+U3192/(1+B3192)^3+V3192/(1+B3192)^4+W3192/(1+B3192)^5+X3192/(1+B3192)^6+Y3192/(1+B3192)^7+Z3192/(1+B3192)^8+AA3192/(1+B3192)^9+AB3192/(1+B3192)^10+AE3192/(1+B3192)^10</x:f>
        <x:v>383801.8049271075</x:v>
      </x:c>
      <x:c r="AG3192" s="25" t="n">
        <x:f>(AF3192+Inputs!$C$12)/Inputs!$C$13</x:f>
        <x:v>332.0540593095141</x:v>
      </x:c>
      <x:c r="AH3192" s="25" t="n">
        <x:f>(S3192+Inputs!$C$11)*Inputs!$C$8-Inputs!$C$11</x:f>
        <x:v>1931.3094931352225</x:v>
      </x:c>
      <x:c r="AI3192" s="25" t="n">
        <x:f>Inputs!$C$12+AH3192-Inputs!$C$10*Inputs!$C$13</x:f>
        <x:v>24249.22490833522</x:v>
      </x:c>
      <x:c r="AJ3192" s="25" t="n">
        <x:f>(S3192+Inputs!$C$11)*(1-Inputs!$C$8)</x:f>
        <x:v>6193.602582855166</x:v>
      </x:c>
      <x:c r="AK3192" s="25" t="n">
        <x:f>AJ3192/(1+B3192)^(1-Inputs!$C$8)+T3192/(1+B3192)^(2-Inputs!$C$8)+U3192/(1+B3192)^(3-Inputs!$C$8)+V3192/(1+B3192)^(4-Inputs!$C$8)+W3192/(1+B3192)^(5-Inputs!$C$8)+X3192/(1+B3192)^(6-Inputs!$C$8)+Y3192/(1+B3192)^(7-Inputs!$C$8)+Z3192/(1+B3192)^(8-Inputs!$C$8)+AA3192/(1+B3192)^(9-Inputs!$C$8)+AB3192/(1+B3192)^(10-Inputs!$C$8)+AE3192/(1+B3192)^(10-Inputs!$C$8)</x:f>
        <x:v>396888.7517020309</x:v>
      </x:c>
      <x:c r="AL3192" s="25" t="n">
        <x:f>(AK3192+AI3192)/Inputs!$C$13</x:f>
        <x:v>336.03753773630143</x:v>
      </x:c>
      <x:c r="AM3192" s="26" t="n">
        <x:f>IF(AL3192&gt;=Inputs!$C$7,1,0)</x:f>
        <x:v>1</x:v>
      </x:c>
      <x:c r="AN3192" s="26" t="n">
        <x:f>IF(Inputs!$C$7&lt;=(1-Inputs!$C$16)*AL3192,1,0)</x:f>
        <x:v>1</x:v>
      </x:c>
    </x:row>
    <x:row r="3193" ht="20" customHeight="1">
      <x:c r="A3193" s="16" t="n">
        <x:v>3188</x:v>
      </x:c>
      <x:c r="B3193" s="19" t="n">
        <x:v>0.09577148491150123</x:v>
      </x:c>
      <x:c r="C3193" s="24" t="n">
        <x:v>0.17360263204963644</x:v>
      </x:c>
      <x:c r="D3193" s="19" t="n">
        <x:v>0.030099481556756305</x:v>
      </x:c>
      <x:c r="E3193" s="19" t="n">
        <x:v>0.05052892173419224</x:v>
      </x:c>
      <x:c r="F3193" s="19" t="n">
        <x:v>-0.24965122234453818</x:v>
      </x:c>
      <x:c r="G3193" s="19" t="n">
        <x:v>-0.1045954930012823</x:v>
      </x:c>
      <x:c r="H3193" s="19" t="n">
        <x:v>0.945413428160208</x:v>
      </x:c>
      <x:c r="I3193" s="19" t="n">
        <x:v>0.05676011161363817</x:v>
      </x:c>
      <x:c r="J3193" s="19" t="n">
        <x:v>0.05131954088207863</x:v>
      </x:c>
      <x:c r="K3193" s="19" t="n">
        <x:v>0.05225620963562392</x:v>
      </x:c>
      <x:c r="L3193" s="19" t="n">
        <x:v>0.05436256863718313</x:v>
      </x:c>
      <x:c r="M3193" s="19" t="n">
        <x:v>0.05117348744874221</x:v>
      </x:c>
      <x:c r="N3193" s="19" t="n">
        <x:v>0.06452863470542411</x:v>
      </x:c>
      <x:c r="O3193" s="19" t="n">
        <x:v>0.051199869079692914</x:v>
      </x:c>
      <x:c r="P3193" s="19" t="n">
        <x:v>0.061957217913872</x:v>
      </x:c>
      <x:c r="Q3193" s="19" t="n">
        <x:v>0.06065707193544427</x:v>
      </x:c>
      <x:c r="R3193" s="19" t="n">
        <x:v>0.05839347116465092</x:v>
      </x:c>
      <x:c r="S3193" s="21" t="n">
        <x:v>8096.194938138022</x:v>
      </x:c>
      <x:c r="T3193" s="21" t="n">
        <x:v>13138.868152745605</x:v>
      </x:c>
      <x:c r="U3193" s="21" t="n">
        <x:v>16680.416765522466</x:v>
      </x:c>
      <x:c r="V3193" s="21" t="n">
        <x:v>20583.304648062724</x:v>
      </x:c>
      <x:c r="W3193" s="21" t="n">
        <x:v>24857.01821962573</x:v>
      </x:c>
      <x:c r="X3193" s="21" t="n">
        <x:v>26586.76485107557</x:v>
      </x:c>
      <x:c r="Y3193" s="21" t="n">
        <x:v>27835.572753585762</x:v>
      </x:c>
      <x:c r="Z3193" s="21" t="n">
        <x:v>28811.752329421528</x:v>
      </x:c>
      <x:c r="AA3193" s="21" t="n">
        <x:v>29542.66209956146</x:v>
      </x:c>
      <x:c r="AB3193" s="21" t="n">
        <x:v>29972.902845771663</x:v>
      </x:c>
      <x:c r="AC3193" s="21" t="n">
        <x:v>39095.09066839782</x:v>
      </x:c>
      <x:c r="AD3193" s="25" t="n">
        <x:f>AC3193*(1+Inputs!$C$14)*(1-Inputs!$C$14/Inputs!$C$15)</x:f>
        <x:v>31021.954445373663</x:v>
      </x:c>
      <x:c r="AE3193" s="25" t="n">
        <x:f>AD3193/(B3193-Inputs!$C$14)</x:f>
        <x:v>510468.92289285903</x:v>
      </x:c>
      <x:c r="AF3193" s="25" t="n">
        <x:f>S3193/(1+B3193)^1+T3193/(1+B3193)^2+U3193/(1+B3193)^3+V3193/(1+B3193)^4+W3193/(1+B3193)^5+X3193/(1+B3193)^6+Y3193/(1+B3193)^7+Z3193/(1+B3193)^8+AA3193/(1+B3193)^9+AB3193/(1+B3193)^10+AE3193/(1+B3193)^10</x:f>
        <x:v>334430.87308400124</x:v>
      </x:c>
      <x:c r="AG3193" s="25" t="n">
        <x:f>(AF3193+Inputs!$C$12)/Inputs!$C$13</x:f>
        <x:v>292.65963920559267</x:v>
      </x:c>
      <x:c r="AH3193" s="25" t="n">
        <x:f>(S3193+Inputs!$C$11)*Inputs!$C$8-Inputs!$C$11</x:f>
        <x:v>1917.8557107441147</x:v>
      </x:c>
      <x:c r="AI3193" s="25" t="n">
        <x:f>Inputs!$C$12+AH3193-Inputs!$C$10*Inputs!$C$13</x:f>
        <x:v>24235.771125944113</x:v>
      </x:c>
      <x:c r="AJ3193" s="25" t="n">
        <x:f>(S3193+Inputs!$C$11)*(1-Inputs!$C$8)</x:f>
        <x:v>6178.339227393908</x:v>
      </x:c>
      <x:c r="AK3193" s="25" t="n">
        <x:f>AJ3193/(1+B3193)^(1-Inputs!$C$8)+T3193/(1+B3193)^(2-Inputs!$C$8)+U3193/(1+B3193)^(3-Inputs!$C$8)+V3193/(1+B3193)^(4-Inputs!$C$8)+W3193/(1+B3193)^(5-Inputs!$C$8)+X3193/(1+B3193)^(6-Inputs!$C$8)+Y3193/(1+B3193)^(7-Inputs!$C$8)+Z3193/(1+B3193)^(8-Inputs!$C$8)+AA3193/(1+B3193)^(9-Inputs!$C$8)+AB3193/(1+B3193)^(10-Inputs!$C$8)+AE3193/(1+B3193)^(10-Inputs!$C$8)</x:f>
        <x:v>347245.0579459141</x:v>
      </x:c>
      <x:c r="AL3193" s="25" t="n">
        <x:f>(AK3193+AI3193)/Inputs!$C$13</x:f>
        <x:v>296.41473828193915</x:v>
      </x:c>
      <x:c r="AM3193" s="26" t="n">
        <x:f>IF(AL3193&gt;=Inputs!$C$7,1,0)</x:f>
        <x:v>1</x:v>
      </x:c>
      <x:c r="AN3193" s="26" t="n">
        <x:f>IF(Inputs!$C$7&lt;=(1-Inputs!$C$16)*AL3193,1,0)</x:f>
        <x:v>0</x:v>
      </x:c>
    </x:row>
    <x:row r="3194" ht="20" customHeight="1">
      <x:c r="A3194" s="16" t="n">
        <x:v>3189</x:v>
      </x:c>
      <x:c r="B3194" s="19" t="n">
        <x:v>0.08313793899758443</x:v>
      </x:c>
      <x:c r="C3194" s="24" t="n">
        <x:v>0.412282429024998</x:v>
      </x:c>
      <x:c r="D3194" s="19" t="n">
        <x:v>0.03521324154501002</x:v>
      </x:c>
      <x:c r="E3194" s="19" t="n">
        <x:v>0.028593923300286123</x:v>
      </x:c>
      <x:c r="F3194" s="19" t="n">
        <x:v>-0.18930683179270208</x:v>
      </x:c>
      <x:c r="G3194" s="19" t="n">
        <x:v>-0.10294325959805917</x:v>
      </x:c>
      <x:c r="H3194" s="19" t="n">
        <x:v>0.6772931733544567</x:v>
      </x:c>
      <x:c r="I3194" s="19" t="n">
        <x:v>0.048302700272816995</x:v>
      </x:c>
      <x:c r="J3194" s="19" t="n">
        <x:v>0.04929620059736521</x:v>
      </x:c>
      <x:c r="K3194" s="19" t="n">
        <x:v>0.0433685986787134</x:v>
      </x:c>
      <x:c r="L3194" s="19" t="n">
        <x:v>0.06631458613649897</x:v>
      </x:c>
      <x:c r="M3194" s="19" t="n">
        <x:v>0.05639201337591544</x:v>
      </x:c>
      <x:c r="N3194" s="19" t="n">
        <x:v>0.05411967389572169</x:v>
      </x:c>
      <x:c r="O3194" s="19" t="n">
        <x:v>0.0494537083010448</x:v>
      </x:c>
      <x:c r="P3194" s="19" t="n">
        <x:v>0.05183657399444314</x:v>
      </x:c>
      <x:c r="Q3194" s="19" t="n">
        <x:v>0.048726725537286485</x:v>
      </x:c>
      <x:c r="R3194" s="19" t="n">
        <x:v>0.05044464089900089</x:v>
      </x:c>
      <x:c r="S3194" s="21" t="n">
        <x:v>9086.297753974575</x:v>
      </x:c>
      <x:c r="T3194" s="21" t="n">
        <x:v>14405.673096831755</x:v>
      </x:c>
      <x:c r="U3194" s="21" t="n">
        <x:v>17518.32331061312</x:v>
      </x:c>
      <x:c r="V3194" s="21" t="n">
        <x:v>20719.881657855254</x:v>
      </x:c>
      <x:c r="W3194" s="21" t="n">
        <x:v>24308.134229249452</x:v>
      </x:c>
      <x:c r="X3194" s="21" t="n">
        <x:v>25643.330564209795</x:v>
      </x:c>
      <x:c r="Y3194" s="21" t="n">
        <x:v>26649.949626726466</x:v>
      </x:c>
      <x:c r="Z3194" s="21" t="n">
        <x:v>27466.329351257093</x:v>
      </x:c>
      <x:c r="AA3194" s="21" t="n">
        <x:v>28087.105323170163</x:v>
      </x:c>
      <x:c r="AB3194" s="21" t="n">
        <x:v>28487.04475023206</x:v>
      </x:c>
      <x:c r="AC3194" s="21" t="n">
        <x:v>37157.01489160703</x:v>
      </x:c>
      <x:c r="AD3194" s="25" t="n">
        <x:f>AC3194*(1+Inputs!$C$14)*(1-Inputs!$C$14/Inputs!$C$15)</x:f>
        <x:v>29484.091316490176</x:v>
      </x:c>
      <x:c r="AE3194" s="25" t="n">
        <x:f>AD3194/(B3194-Inputs!$C$14)</x:f>
        <x:v>612491.7670025236</x:v>
      </x:c>
      <x:c r="AF3194" s="25" t="n">
        <x:f>S3194/(1+B3194)^1+T3194/(1+B3194)^2+U3194/(1+B3194)^3+V3194/(1+B3194)^4+W3194/(1+B3194)^5+X3194/(1+B3194)^6+Y3194/(1+B3194)^7+Z3194/(1+B3194)^8+AA3194/(1+B3194)^9+AB3194/(1+B3194)^10+AE3194/(1+B3194)^10</x:f>
        <x:v>413525.94290980697</x:v>
      </x:c>
      <x:c r="AG3194" s="25" t="n">
        <x:f>(AF3194+Inputs!$C$12)/Inputs!$C$13</x:f>
        <x:v>355.7717639426482</x:v>
      </x:c>
      <x:c r="AH3194" s="25" t="n">
        <x:f>(S3194+Inputs!$C$11)*Inputs!$C$8-Inputs!$C$11</x:f>
        <x:v>2381.712098437404</x:v>
      </x:c>
      <x:c r="AI3194" s="25" t="n">
        <x:f>Inputs!$C$12+AH3194-Inputs!$C$10*Inputs!$C$13</x:f>
        <x:v>24699.627513637402</x:v>
      </x:c>
      <x:c r="AJ3194" s="25" t="n">
        <x:f>(S3194+Inputs!$C$11)*(1-Inputs!$C$8)</x:f>
        <x:v>6704.585655537172</x:v>
      </x:c>
      <x:c r="AK3194" s="25" t="n">
        <x:f>AJ3194/(1+B3194)^(1-Inputs!$C$8)+T3194/(1+B3194)^(2-Inputs!$C$8)+U3194/(1+B3194)^(3-Inputs!$C$8)+V3194/(1+B3194)^(4-Inputs!$C$8)+W3194/(1+B3194)^(5-Inputs!$C$8)+X3194/(1+B3194)^(6-Inputs!$C$8)+Y3194/(1+B3194)^(7-Inputs!$C$8)+Z3194/(1+B3194)^(8-Inputs!$C$8)+AA3194/(1+B3194)^(9-Inputs!$C$8)+AB3194/(1+B3194)^(10-Inputs!$C$8)+AE3194/(1+B3194)^(10-Inputs!$C$8)</x:f>
        <x:v>427008.3534335431</x:v>
      </x:c>
      <x:c r="AL3194" s="25" t="n">
        <x:f>(AK3194+AI3194)/Inputs!$C$13</x:f>
        <x:v>360.43018232421844</x:v>
      </x:c>
      <x:c r="AM3194" s="26" t="n">
        <x:f>IF(AL3194&gt;=Inputs!$C$7,1,0)</x:f>
        <x:v>1</x:v>
      </x:c>
      <x:c r="AN3194" s="26" t="n">
        <x:f>IF(Inputs!$C$7&lt;=(1-Inputs!$C$16)*AL3194,1,0)</x:f>
        <x:v>1</x:v>
      </x:c>
    </x:row>
    <x:row r="3195" ht="20" customHeight="1">
      <x:c r="A3195" s="16" t="n">
        <x:v>3190</x:v>
      </x:c>
      <x:c r="B3195" s="19" t="n">
        <x:v>0.08860649925256726</x:v>
      </x:c>
      <x:c r="C3195" s="24" t="n">
        <x:v>0.718576202361163</x:v>
      </x:c>
      <x:c r="D3195" s="19" t="n">
        <x:v>0.029864087256926554</x:v>
      </x:c>
      <x:c r="E3195" s="19" t="n">
        <x:v>0.0368219235653126</x:v>
      </x:c>
      <x:c r="F3195" s="19" t="n">
        <x:v>-0.18423844628186886</x:v>
      </x:c>
      <x:c r="G3195" s="19" t="n">
        <x:v>-0.05738004462504989</x:v>
      </x:c>
      <x:c r="H3195" s="19" t="n">
        <x:v>0.8689082454897346</x:v>
      </x:c>
      <x:c r="I3195" s="19" t="n">
        <x:v>0.04954018297193102</x:v>
      </x:c>
      <x:c r="J3195" s="19" t="n">
        <x:v>0.057206115567524876</x:v>
      </x:c>
      <x:c r="K3195" s="19" t="n">
        <x:v>0.054926098858794604</x:v>
      </x:c>
      <x:c r="L3195" s="19" t="n">
        <x:v>0.060282902522700396</x:v>
      </x:c>
      <x:c r="M3195" s="19" t="n">
        <x:v>0.06623481935373889</x:v>
      </x:c>
      <x:c r="N3195" s="19" t="n">
        <x:v>0.06551459076829928</x:v>
      </x:c>
      <x:c r="O3195" s="19" t="n">
        <x:v>0.06024830578538854</x:v>
      </x:c>
      <x:c r="P3195" s="19" t="n">
        <x:v>0.0553244084072378</x:v>
      </x:c>
      <x:c r="Q3195" s="19" t="n">
        <x:v>0.06270298917870264</x:v>
      </x:c>
      <x:c r="R3195" s="19" t="n">
        <x:v>0.0627077449159799</x:v>
      </x:c>
      <x:c r="S3195" s="21" t="n">
        <x:v>9429.653901390464</x:v>
      </x:c>
      <x:c r="T3195" s="21" t="n">
        <x:v>15091.694341286173</x:v>
      </x:c>
      <x:c r="U3195" s="21" t="n">
        <x:v>18695.91243947619</x:v>
      </x:c>
      <x:c r="V3195" s="21" t="n">
        <x:v>22655.63437379153</x:v>
      </x:c>
      <x:c r="W3195" s="21" t="n">
        <x:v>27066.151489002455</x:v>
      </x:c>
      <x:c r="X3195" s="21" t="n">
        <x:v>28632.7397397963</x:v>
      </x:c>
      <x:c r="Y3195" s="21" t="n">
        <x:v>29779.32903234244</x:v>
      </x:c>
      <x:c r="Z3195" s="21" t="n">
        <x:v>30669.30509003534</x:v>
      </x:c>
      <x:c r="AA3195" s="21" t="n">
        <x:v>31286.88157251503</x:v>
      </x:c>
      <x:c r="AB3195" s="21" t="n">
        <x:v>31630.533077040178</x:v>
      </x:c>
      <x:c r="AC3195" s="21" t="n">
        <x:v>41257.21705700892</x:v>
      </x:c>
      <x:c r="AD3195" s="25" t="n">
        <x:f>AC3195*(1+Inputs!$C$14)*(1-Inputs!$C$14/Inputs!$C$15)</x:f>
        <x:v>32737.60173473657</x:v>
      </x:c>
      <x:c r="AE3195" s="25" t="n">
        <x:f>AD3195/(B3195-Inputs!$C$14)</x:f>
        <x:v>610702.101260021</x:v>
      </x:c>
      <x:c r="AF3195" s="25" t="n">
        <x:f>S3195/(1+B3195)^1+T3195/(1+B3195)^2+U3195/(1+B3195)^3+V3195/(1+B3195)^4+W3195/(1+B3195)^5+X3195/(1+B3195)^6+Y3195/(1+B3195)^7+Z3195/(1+B3195)^8+AA3195/(1+B3195)^9+AB3195/(1+B3195)^10+AE3195/(1+B3195)^10</x:f>
        <x:v>408310.4918631009</x:v>
      </x:c>
      <x:c r="AG3195" s="25" t="n">
        <x:f>(AF3195+Inputs!$C$12)/Inputs!$C$13</x:f>
        <x:v>351.6102125622064</x:v>
      </x:c>
      <x:c r="AH3195" s="25" t="n">
        <x:f>(S3195+Inputs!$C$11)*Inputs!$C$8-Inputs!$C$11</x:f>
        <x:v>2542.5721017473134</x:v>
      </x:c>
      <x:c r="AI3195" s="25" t="n">
        <x:f>Inputs!$C$12+AH3195-Inputs!$C$10*Inputs!$C$13</x:f>
        <x:v>24860.48751694731</x:v>
      </x:c>
      <x:c r="AJ3195" s="25" t="n">
        <x:f>(S3195+Inputs!$C$11)*(1-Inputs!$C$8)</x:f>
        <x:v>6887.0817996431515</x:v>
      </x:c>
      <x:c r="AK3195" s="25" t="n">
        <x:f>AJ3195/(1+B3195)^(1-Inputs!$C$8)+T3195/(1+B3195)^(2-Inputs!$C$8)+U3195/(1+B3195)^(3-Inputs!$C$8)+V3195/(1+B3195)^(4-Inputs!$C$8)+W3195/(1+B3195)^(5-Inputs!$C$8)+X3195/(1+B3195)^(6-Inputs!$C$8)+Y3195/(1+B3195)^(7-Inputs!$C$8)+Z3195/(1+B3195)^(8-Inputs!$C$8)+AA3195/(1+B3195)^(9-Inputs!$C$8)+AB3195/(1+B3195)^(10-Inputs!$C$8)+AE3195/(1+B3195)^(10-Inputs!$C$8)</x:f>
        <x:v>422447.67790720053</x:v>
      </x:c>
      <x:c r="AL3195" s="25" t="n">
        <x:f>(AK3195+AI3195)/Inputs!$C$13</x:f>
        <x:v>356.9194488901217</x:v>
      </x:c>
      <x:c r="AM3195" s="26" t="n">
        <x:f>IF(AL3195&gt;=Inputs!$C$7,1,0)</x:f>
        <x:v>1</x:v>
      </x:c>
      <x:c r="AN3195" s="26" t="n">
        <x:f>IF(Inputs!$C$7&lt;=(1-Inputs!$C$16)*AL3195,1,0)</x:f>
        <x:v>1</x:v>
      </x:c>
    </x:row>
    <x:row r="3196" ht="20" customHeight="1">
      <x:c r="A3196" s="16" t="n">
        <x:v>3191</x:v>
      </x:c>
      <x:c r="B3196" s="19" t="n">
        <x:v>0.07611851831473951</x:v>
      </x:c>
      <x:c r="C3196" s="24" t="n">
        <x:v>0.17390085759629414</x:v>
      </x:c>
      <x:c r="D3196" s="19" t="n">
        <x:v>0.027483213884913482</x:v>
      </x:c>
      <x:c r="E3196" s="19" t="n">
        <x:v>0.06007246590962126</x:v>
      </x:c>
      <x:c r="F3196" s="19" t="n">
        <x:v>-0.14031510965793248</x:v>
      </x:c>
      <x:c r="G3196" s="19" t="n">
        <x:v>-0.1017517374018024</x:v>
      </x:c>
      <x:c r="H3196" s="19" t="n">
        <x:v>0.9652797997165123</x:v>
      </x:c>
      <x:c r="I3196" s="19" t="n">
        <x:v>0.05375540932206263</x:v>
      </x:c>
      <x:c r="J3196" s="19" t="n">
        <x:v>0.054567053283184355</x:v>
      </x:c>
      <x:c r="K3196" s="19" t="n">
        <x:v>0.05528947266726277</x:v>
      </x:c>
      <x:c r="L3196" s="19" t="n">
        <x:v>0.056502801206687533</x:v>
      </x:c>
      <x:c r="M3196" s="19" t="n">
        <x:v>0.05985148256585149</x:v>
      </x:c>
      <x:c r="N3196" s="19" t="n">
        <x:v>0.05361406661675687</x:v>
      </x:c>
      <x:c r="O3196" s="19" t="n">
        <x:v>0.05678872155376098</x:v>
      </x:c>
      <x:c r="P3196" s="19" t="n">
        <x:v>0.054860843495774816</x:v>
      </x:c>
      <x:c r="Q3196" s="19" t="n">
        <x:v>0.05861903109634227</x:v>
      </x:c>
      <x:c r="R3196" s="19" t="n">
        <x:v>0.06211476945771551</x:v>
      </x:c>
      <x:c r="S3196" s="21" t="n">
        <x:v>10015.465666573504</x:v>
      </x:c>
      <x:c r="T3196" s="21" t="n">
        <x:v>15575.246226279382</x:v>
      </x:c>
      <x:c r="U3196" s="21" t="n">
        <x:v>18807.623842440007</x:v>
      </x:c>
      <x:c r="V3196" s="21" t="n">
        <x:v>22170.39736455014</x:v>
      </x:c>
      <x:c r="W3196" s="21" t="n">
        <x:v>25871.41489386792</x:v>
      </x:c>
      <x:c r="X3196" s="21" t="n">
        <x:v>27620.079596415806</x:v>
      </x:c>
      <x:c r="Y3196" s="21" t="n">
        <x:v>28931.58384439976</x:v>
      </x:c>
      <x:c r="Z3196" s="21" t="n">
        <x:v>29978.215799535406</x:v>
      </x:c>
      <x:c r="AA3196" s="21" t="n">
        <x:v>30709.383703670785</x:v>
      </x:c>
      <x:c r="AB3196" s="21" t="n">
        <x:v>31104.932957914956</x:v>
      </x:c>
      <x:c r="AC3196" s="21" t="n">
        <x:v>40571.651684236895</x:v>
      </x:c>
      <x:c r="AD3196" s="25" t="n">
        <x:f>AC3196*(1+Inputs!$C$14)*(1-Inputs!$C$14/Inputs!$C$15)</x:f>
        <x:v>32193.60561144197</x:v>
      </x:c>
      <x:c r="AE3196" s="25" t="n">
        <x:f>AD3196/(B3196-Inputs!$C$14)</x:f>
        <x:v>782946.6364769697</x:v>
      </x:c>
      <x:c r="AF3196" s="25" t="n">
        <x:f>S3196/(1+B3196)^1+T3196/(1+B3196)^2+U3196/(1+B3196)^3+V3196/(1+B3196)^4+W3196/(1+B3196)^5+X3196/(1+B3196)^6+Y3196/(1+B3196)^7+Z3196/(1+B3196)^8+AA3196/(1+B3196)^9+AB3196/(1+B3196)^10+AE3196/(1+B3196)^10</x:f>
        <x:v>530830.9737921599</x:v>
      </x:c>
      <x:c r="AG3196" s="25" t="n">
        <x:f>(AF3196+Inputs!$C$12)/Inputs!$C$13</x:f>
        <x:v>449.3726641964307</x:v>
      </x:c>
      <x:c r="AH3196" s="25" t="n">
        <x:f>(S3196+Inputs!$C$11)*Inputs!$C$8-Inputs!$C$11</x:f>
        <x:v>2817.0209013262174</x:v>
      </x:c>
      <x:c r="AI3196" s="25" t="n">
        <x:f>Inputs!$C$12+AH3196-Inputs!$C$10*Inputs!$C$13</x:f>
        <x:v>25134.93631652622</x:v>
      </x:c>
      <x:c r="AJ3196" s="25" t="n">
        <x:f>(S3196+Inputs!$C$11)*(1-Inputs!$C$8)</x:f>
        <x:v>7198.444765247287</x:v>
      </x:c>
      <x:c r="AK3196" s="25" t="n">
        <x:f>AJ3196/(1+B3196)^(1-Inputs!$C$8)+T3196/(1+B3196)^(2-Inputs!$C$8)+U3196/(1+B3196)^(3-Inputs!$C$8)+V3196/(1+B3196)^(4-Inputs!$C$8)+W3196/(1+B3196)^(5-Inputs!$C$8)+X3196/(1+B3196)^(6-Inputs!$C$8)+Y3196/(1+B3196)^(7-Inputs!$C$8)+Z3196/(1+B3196)^(8-Inputs!$C$8)+AA3196/(1+B3196)^(9-Inputs!$C$8)+AB3196/(1+B3196)^(10-Inputs!$C$8)+AE3196/(1+B3196)^(10-Inputs!$C$8)</x:f>
        <x:v>546682.9151681165</x:v>
      </x:c>
      <x:c r="AL3196" s="25" t="n">
        <x:f>(AK3196+AI3196)/Inputs!$C$13</x:f>
        <x:v>456.2691410381623</x:v>
      </x:c>
      <x:c r="AM3196" s="26" t="n">
        <x:f>IF(AL3196&gt;=Inputs!$C$7,1,0)</x:f>
        <x:v>1</x:v>
      </x:c>
      <x:c r="AN3196" s="26" t="n">
        <x:f>IF(Inputs!$C$7&lt;=(1-Inputs!$C$16)*AL3196,1,0)</x:f>
        <x:v>1</x:v>
      </x:c>
    </x:row>
    <x:row r="3197" ht="20" customHeight="1">
      <x:c r="A3197" s="16" t="n">
        <x:v>3192</x:v>
      </x:c>
      <x:c r="B3197" s="19" t="n">
        <x:v>0.08780176950014595</x:v>
      </x:c>
      <x:c r="C3197" s="24" t="n">
        <x:v>0.7615813362805568</x:v>
      </x:c>
      <x:c r="D3197" s="19" t="n">
        <x:v>0.029147959659347578</x:v>
      </x:c>
      <x:c r="E3197" s="19" t="n">
        <x:v>0.05453139555783906</x:v>
      </x:c>
      <x:c r="F3197" s="19" t="n">
        <x:v>-0.17101107022784734</x:v>
      </x:c>
      <x:c r="G3197" s="19" t="n">
        <x:v>-0.0701815020964699</x:v>
      </x:c>
      <x:c r="H3197" s="19" t="n">
        <x:v>0.6111714395364345</x:v>
      </x:c>
      <x:c r="I3197" s="19" t="n">
        <x:v>0.07864051171026973</x:v>
      </x:c>
      <x:c r="J3197" s="19" t="n">
        <x:v>0.07664167680532842</x:v>
      </x:c>
      <x:c r="K3197" s="19" t="n">
        <x:v>0.07772590623815973</x:v>
      </x:c>
      <x:c r="L3197" s="19" t="n">
        <x:v>0.07486119943985045</x:v>
      </x:c>
      <x:c r="M3197" s="19" t="n">
        <x:v>0.07488634845783622</x:v>
      </x:c>
      <x:c r="N3197" s="19" t="n">
        <x:v>0.0776615352659735</x:v>
      </x:c>
      <x:c r="O3197" s="19" t="n">
        <x:v>0.07482006220517293</x:v>
      </x:c>
      <x:c r="P3197" s="19" t="n">
        <x:v>0.07176765695972222</x:v>
      </x:c>
      <x:c r="Q3197" s="19" t="n">
        <x:v>0.0680994786603776</x:v>
      </x:c>
      <x:c r="R3197" s="19" t="n">
        <x:v>0.0769915215094045</x:v>
      </x:c>
      <x:c r="S3197" s="21" t="n">
        <x:v>9596.062596942103</x:v>
      </x:c>
      <x:c r="T3197" s="21" t="n">
        <x:v>15490.443694629465</x:v>
      </x:c>
      <x:c r="U3197" s="21" t="n">
        <x:v>19276.280826998795</x:v>
      </x:c>
      <x:c r="V3197" s="21" t="n">
        <x:v>23419.069376890988</x:v>
      </x:c>
      <x:c r="W3197" s="21" t="n">
        <x:v>28109.06895539524</x:v>
      </x:c>
      <x:c r="X3197" s="21" t="n">
        <x:v>29979.49184716016</x:v>
      </x:c>
      <x:c r="Y3197" s="21" t="n">
        <x:v>31441.87072631311</x:v>
      </x:c>
      <x:c r="Z3197" s="21" t="n">
        <x:v>32565.74578789651</x:v>
      </x:c>
      <x:c r="AA3197" s="21" t="n">
        <x:v>33310.21624278322</x:v>
      </x:c>
      <x:c r="AB3197" s="21" t="n">
        <x:v>33649.82890281032</x:v>
      </x:c>
      <x:c r="AC3197" s="21" t="n">
        <x:v>43891.081177578664</x:v>
      </x:c>
      <x:c r="AD3197" s="25" t="n">
        <x:f>AC3197*(1+Inputs!$C$14)*(1-Inputs!$C$14/Inputs!$C$15)</x:f>
        <x:v>34827.572914408665</x:v>
      </x:c>
      <x:c r="AE3197" s="25" t="n">
        <x:f>AD3197/(B3197-Inputs!$C$14)</x:f>
        <x:v>659591.0183334367</x:v>
      </x:c>
      <x:c r="AF3197" s="25" t="n">
        <x:f>S3197/(1+B3197)^1+T3197/(1+B3197)^2+U3197/(1+B3197)^3+V3197/(1+B3197)^4+W3197/(1+B3197)^5+X3197/(1+B3197)^6+Y3197/(1+B3197)^7+Z3197/(1+B3197)^8+AA3197/(1+B3197)^9+AB3197/(1+B3197)^10+AE3197/(1+B3197)^10</x:f>
        <x:v>438637.1568479653</x:v>
      </x:c>
      <x:c r="AG3197" s="25" t="n">
        <x:f>(AF3197+Inputs!$C$12)/Inputs!$C$13</x:f>
        <x:v>375.808690009649</x:v>
      </x:c>
      <x:c r="AH3197" s="25" t="n">
        <x:f>(S3197+Inputs!$C$11)*Inputs!$C$8-Inputs!$C$11</x:f>
        <x:v>2620.5334358276705</x:v>
      </x:c>
      <x:c r="AI3197" s="25" t="n">
        <x:f>Inputs!$C$12+AH3197-Inputs!$C$10*Inputs!$C$13</x:f>
        <x:v>24938.44885102767</x:v>
      </x:c>
      <x:c r="AJ3197" s="25" t="n">
        <x:f>(S3197+Inputs!$C$11)*(1-Inputs!$C$8)</x:f>
        <x:v>6975.529161114434</x:v>
      </x:c>
      <x:c r="AK3197" s="25" t="n">
        <x:f>AJ3197/(1+B3197)^(1-Inputs!$C$8)+T3197/(1+B3197)^(2-Inputs!$C$8)+U3197/(1+B3197)^(3-Inputs!$C$8)+V3197/(1+B3197)^(4-Inputs!$C$8)+W3197/(1+B3197)^(5-Inputs!$C$8)+X3197/(1+B3197)^(6-Inputs!$C$8)+Y3197/(1+B3197)^(7-Inputs!$C$8)+Z3197/(1+B3197)^(8-Inputs!$C$8)+AA3197/(1+B3197)^(9-Inputs!$C$8)+AB3197/(1+B3197)^(10-Inputs!$C$8)+AE3197/(1+B3197)^(10-Inputs!$C$8)</x:f>
        <x:v>453771.263634562</x:v>
      </x:c>
      <x:c r="AL3197" s="25" t="n">
        <x:f>(AK3197+AI3197)/Inputs!$C$13</x:f>
        <x:v>381.97560421614736</x:v>
      </x:c>
      <x:c r="AM3197" s="26" t="n">
        <x:f>IF(AL3197&gt;=Inputs!$C$7,1,0)</x:f>
        <x:v>1</x:v>
      </x:c>
      <x:c r="AN3197" s="26" t="n">
        <x:f>IF(Inputs!$C$7&lt;=(1-Inputs!$C$16)*AL3197,1,0)</x:f>
        <x:v>1</x:v>
      </x:c>
    </x:row>
    <x:row r="3198" ht="20" customHeight="1">
      <x:c r="A3198" s="16" t="n">
        <x:v>3193</x:v>
      </x:c>
      <x:c r="B3198" s="19" t="n">
        <x:v>0.08996964898824522</x:v>
      </x:c>
      <x:c r="C3198" s="24" t="n">
        <x:v>0.4009820862511049</x:v>
      </x:c>
      <x:c r="D3198" s="19" t="n">
        <x:v>0.017041356977453858</x:v>
      </x:c>
      <x:c r="E3198" s="19" t="n">
        <x:v>0.04489030143811846</x:v>
      </x:c>
      <x:c r="F3198" s="19" t="n">
        <x:v>-0.23169760510326004</x:v>
      </x:c>
      <x:c r="G3198" s="19" t="n">
        <x:v>-0.07071473170471279</x:v>
      </x:c>
      <x:c r="H3198" s="19" t="n">
        <x:v>0.8443780264123859</x:v>
      </x:c>
      <x:c r="I3198" s="19" t="n">
        <x:v>0.0536780646481418</x:v>
      </x:c>
      <x:c r="J3198" s="19" t="n">
        <x:v>0.05804945216137071</x:v>
      </x:c>
      <x:c r="K3198" s="19" t="n">
        <x:v>0.06152723223775979</x:v>
      </x:c>
      <x:c r="L3198" s="19" t="n">
        <x:v>0.053662832005985595</x:v>
      </x:c>
      <x:c r="M3198" s="19" t="n">
        <x:v>0.060210976432650797</x:v>
      </x:c>
      <x:c r="N3198" s="19" t="n">
        <x:v>0.06751546031812154</x:v>
      </x:c>
      <x:c r="O3198" s="19" t="n">
        <x:v>0.061668594910255475</x:v>
      </x:c>
      <x:c r="P3198" s="19" t="n">
        <x:v>0.07360871417305703</x:v>
      </x:c>
      <x:c r="Q3198" s="19" t="n">
        <x:v>0.07218739094455373</x:v>
      </x:c>
      <x:c r="R3198" s="19" t="n">
        <x:v>0.06125382169795444</x:v>
      </x:c>
      <x:c r="S3198" s="21" t="n">
        <x:v>8514.581587443288</x:v>
      </x:c>
      <x:c r="T3198" s="21" t="n">
        <x:v>13650.756980361066</x:v>
      </x:c>
      <x:c r="U3198" s="21" t="n">
        <x:v>16981.012689696443</x:v>
      </x:c>
      <x:c r="V3198" s="21" t="n">
        <x:v>20624.705357068768</x:v>
      </x:c>
      <x:c r="W3198" s="21" t="n">
        <x:v>24557.549832744447</x:v>
      </x:c>
      <x:c r="X3198" s="21" t="n">
        <x:v>25969.87089845097</x:v>
      </x:c>
      <x:c r="Y3198" s="21" t="n">
        <x:v>26999.28833444425</x:v>
      </x:c>
      <x:c r="Z3198" s="21" t="n">
        <x:v>27834.163157430747</x:v>
      </x:c>
      <x:c r="AA3198" s="21" t="n">
        <x:v>28487.048485680993</x:v>
      </x:c>
      <x:c r="AB3198" s="21" t="n">
        <x:v>28907.332406300466</x:v>
      </x:c>
      <x:c r="AC3198" s="21" t="n">
        <x:v>37705.21618213104</x:v>
      </x:c>
      <x:c r="AD3198" s="25" t="n">
        <x:f>AC3198*(1+Inputs!$C$14)*(1-Inputs!$C$14/Inputs!$C$15)</x:f>
        <x:v>29919.089040520972</x:v>
      </x:c>
      <x:c r="AE3198" s="25" t="n">
        <x:f>AD3198/(B3198-Inputs!$C$14)</x:f>
        <x:v>544283.7928057156</x:v>
      </x:c>
      <x:c r="AF3198" s="25" t="n">
        <x:f>S3198/(1+B3198)^1+T3198/(1+B3198)^2+U3198/(1+B3198)^3+V3198/(1+B3198)^4+W3198/(1+B3198)^5+X3198/(1+B3198)^6+Y3198/(1+B3198)^7+Z3198/(1+B3198)^8+AA3198/(1+B3198)^9+AB3198/(1+B3198)^10+AE3198/(1+B3198)^10</x:f>
        <x:v>362532.3535916938</x:v>
      </x:c>
      <x:c r="AG3198" s="25" t="n">
        <x:f>(AF3198+Inputs!$C$12)/Inputs!$C$13</x:f>
        <x:v>315.08258095156214</x:v>
      </x:c>
      <x:c r="AH3198" s="25" t="n">
        <x:f>(S3198+Inputs!$C$11)*Inputs!$C$8-Inputs!$C$11</x:f>
        <x:v>2113.86699028165</x:v>
      </x:c>
      <x:c r="AI3198" s="25" t="n">
        <x:f>Inputs!$C$12+AH3198-Inputs!$C$10*Inputs!$C$13</x:f>
        <x:v>24431.782405481645</x:v>
      </x:c>
      <x:c r="AJ3198" s="25" t="n">
        <x:f>(S3198+Inputs!$C$11)*(1-Inputs!$C$8)</x:f>
        <x:v>6400.714597161638</x:v>
      </x:c>
      <x:c r="AK3198" s="25" t="n">
        <x:f>AJ3198/(1+B3198)^(1-Inputs!$C$8)+T3198/(1+B3198)^(2-Inputs!$C$8)+U3198/(1+B3198)^(3-Inputs!$C$8)+V3198/(1+B3198)^(4-Inputs!$C$8)+W3198/(1+B3198)^(5-Inputs!$C$8)+X3198/(1+B3198)^(6-Inputs!$C$8)+Y3198/(1+B3198)^(7-Inputs!$C$8)+Z3198/(1+B3198)^(8-Inputs!$C$8)+AA3198/(1+B3198)^(9-Inputs!$C$8)+AB3198/(1+B3198)^(10-Inputs!$C$8)+AE3198/(1+B3198)^(10-Inputs!$C$8)</x:f>
        <x:v>375444.4169414501</x:v>
      </x:c>
      <x:c r="AL3198" s="25" t="n">
        <x:f>(AK3198+AI3198)/Inputs!$C$13</x:f>
        <x:v>319.0721827307792</x:v>
      </x:c>
      <x:c r="AM3198" s="26" t="n">
        <x:f>IF(AL3198&gt;=Inputs!$C$7,1,0)</x:f>
        <x:v>1</x:v>
      </x:c>
      <x:c r="AN3198" s="26" t="n">
        <x:f>IF(Inputs!$C$7&lt;=(1-Inputs!$C$16)*AL3198,1,0)</x:f>
        <x:v>0</x:v>
      </x:c>
    </x:row>
    <x:row r="3199" ht="20" customHeight="1">
      <x:c r="A3199" s="16" t="n">
        <x:v>3194</x:v>
      </x:c>
      <x:c r="B3199" s="19" t="n">
        <x:v>0.09985244956208639</x:v>
      </x:c>
      <x:c r="C3199" s="24" t="n">
        <x:v>0.5808621539622152</x:v>
      </x:c>
      <x:c r="D3199" s="19" t="n">
        <x:v>0.0305910370157946</x:v>
      </x:c>
      <x:c r="E3199" s="19" t="n">
        <x:v>0.04268381989567133</x:v>
      </x:c>
      <x:c r="F3199" s="19" t="n">
        <x:v>-0.12046322831262046</x:v>
      </x:c>
      <x:c r="G3199" s="19" t="n">
        <x:v>-0.06821827438815092</x:v>
      </x:c>
      <x:c r="H3199" s="19" t="n">
        <x:v>0.8623878244139007</x:v>
      </x:c>
      <x:c r="I3199" s="19" t="n">
        <x:v>0.0669954897749119</x:v>
      </x:c>
      <x:c r="J3199" s="19" t="n">
        <x:v>0.07323898621175773</x:v>
      </x:c>
      <x:c r="K3199" s="19" t="n">
        <x:v>0.07084663278315134</x:v>
      </x:c>
      <x:c r="L3199" s="19" t="n">
        <x:v>0.06778430616490937</x:v>
      </x:c>
      <x:c r="M3199" s="19" t="n">
        <x:v>0.06920547440434689</x:v>
      </x:c>
      <x:c r="N3199" s="19" t="n">
        <x:v>0.07388227322638272</x:v>
      </x:c>
      <x:c r="O3199" s="19" t="n">
        <x:v>0.06883541936431016</x:v>
      </x:c>
      <x:c r="P3199" s="19" t="n">
        <x:v>0.07155591480862881</x:v>
      </x:c>
      <x:c r="Q3199" s="19" t="n">
        <x:v>0.07412831099641494</x:v>
      </x:c>
      <x:c r="R3199" s="19" t="n">
        <x:v>0.07137086356981967</x:v>
      </x:c>
      <x:c r="S3199" s="21" t="n">
        <x:v>10505.371752604951</x:v>
      </x:c>
      <x:c r="T3199" s="21" t="n">
        <x:v>16414.98983193076</x:v>
      </x:c>
      <x:c r="U3199" s="21" t="n">
        <x:v>19818.010596007705</x:v>
      </x:c>
      <x:c r="V3199" s="21" t="n">
        <x:v>23426.654865254834</x:v>
      </x:c>
      <x:c r="W3199" s="21" t="n">
        <x:v>27432.13914791247</x:v>
      </x:c>
      <x:c r="X3199" s="21" t="n">
        <x:v>29039.13614564088</x:v>
      </x:c>
      <x:c r="Y3199" s="21" t="n">
        <x:v>30291.276835501012</x:v>
      </x:c>
      <x:c r="Z3199" s="21" t="n">
        <x:v>31258.224135011747</x:v>
      </x:c>
      <x:c r="AA3199" s="21" t="n">
        <x:v>31929.004047291204</x:v>
      </x:c>
      <x:c r="AB3199" s="21" t="n">
        <x:v>32274.547457235123</x:v>
      </x:c>
      <x:c r="AC3199" s="21" t="n">
        <x:v>42097.23581378494</x:v>
      </x:c>
      <x:c r="AD3199" s="25" t="n">
        <x:f>AC3199*(1+Inputs!$C$14)*(1-Inputs!$C$14/Inputs!$C$15)</x:f>
        <x:v>33404.15661823835</x:v>
      </x:c>
      <x:c r="AE3199" s="25" t="n">
        <x:f>AD3199/(B3199-Inputs!$C$14)</x:f>
        <x:v>515079.33538052306</x:v>
      </x:c>
      <x:c r="AF3199" s="25" t="n">
        <x:f>S3199/(1+B3199)^1+T3199/(1+B3199)^2+U3199/(1+B3199)^3+V3199/(1+B3199)^4+W3199/(1+B3199)^5+X3199/(1+B3199)^6+Y3199/(1+B3199)^7+Z3199/(1+B3199)^8+AA3199/(1+B3199)^9+AB3199/(1+B3199)^10+AE3199/(1+B3199)^10</x:f>
        <x:v>342501.8283798145</x:v>
      </x:c>
      <x:c r="AG3199" s="25" t="n">
        <x:f>(AF3199+Inputs!$C$12)/Inputs!$C$13</x:f>
        <x:v>299.099675714801</x:v>
      </x:c>
      <x:c r="AH3199" s="25" t="n">
        <x:f>(S3199+Inputs!$C$11)*Inputs!$C$8-Inputs!$C$11</x:f>
        <x:v>3046.538547110813</x:v>
      </x:c>
      <x:c r="AI3199" s="25" t="n">
        <x:f>Inputs!$C$12+AH3199-Inputs!$C$10*Inputs!$C$13</x:f>
        <x:v>25364.453962310814</x:v>
      </x:c>
      <x:c r="AJ3199" s="25" t="n">
        <x:f>(S3199+Inputs!$C$11)*(1-Inputs!$C$8)</x:f>
        <x:v>7458.833205494139</x:v>
      </x:c>
      <x:c r="AK3199" s="25" t="n">
        <x:f>AJ3199/(1+B3199)^(1-Inputs!$C$8)+T3199/(1+B3199)^(2-Inputs!$C$8)+U3199/(1+B3199)^(3-Inputs!$C$8)+V3199/(1+B3199)^(4-Inputs!$C$8)+W3199/(1+B3199)^(5-Inputs!$C$8)+X3199/(1+B3199)^(6-Inputs!$C$8)+Y3199/(1+B3199)^(7-Inputs!$C$8)+Z3199/(1+B3199)^(8-Inputs!$C$8)+AA3199/(1+B3199)^(9-Inputs!$C$8)+AB3199/(1+B3199)^(10-Inputs!$C$8)+AE3199/(1+B3199)^(10-Inputs!$C$8)</x:f>
        <x:v>355223.0945812812</x:v>
      </x:c>
      <x:c r="AL3199" s="25" t="n">
        <x:f>(AK3199+AI3199)/Inputs!$C$13</x:f>
        <x:v>303.68123942431396</x:v>
      </x:c>
      <x:c r="AM3199" s="26" t="n">
        <x:f>IF(AL3199&gt;=Inputs!$C$7,1,0)</x:f>
        <x:v>1</x:v>
      </x:c>
      <x:c r="AN3199" s="26" t="n">
        <x:f>IF(Inputs!$C$7&lt;=(1-Inputs!$C$16)*AL3199,1,0)</x:f>
        <x:v>0</x:v>
      </x:c>
    </x:row>
    <x:row r="3200" ht="20" customHeight="1">
      <x:c r="A3200" s="16" t="n">
        <x:v>3195</x:v>
      </x:c>
      <x:c r="B3200" s="19" t="n">
        <x:v>0.07971086902222327</x:v>
      </x:c>
      <x:c r="C3200" s="24" t="n">
        <x:v>0.640018658705884</x:v>
      </x:c>
      <x:c r="D3200" s="19" t="n">
        <x:v>0.025217674541197256</x:v>
      </x:c>
      <x:c r="E3200" s="19" t="n">
        <x:v>0.04007640011702705</x:v>
      </x:c>
      <x:c r="F3200" s="19" t="n">
        <x:v>-0.13671758275180426</x:v>
      </x:c>
      <x:c r="G3200" s="19" t="n">
        <x:v>-0.05374825992621879</x:v>
      </x:c>
      <x:c r="H3200" s="19" t="n">
        <x:v>0.7555812015598065</x:v>
      </x:c>
      <x:c r="I3200" s="19" t="n">
        <x:v>0.05912818490115001</x:v>
      </x:c>
      <x:c r="J3200" s="19" t="n">
        <x:v>0.0484659827593157</x:v>
      </x:c>
      <x:c r="K3200" s="19" t="n">
        <x:v>0.057605214147760084</x:v>
      </x:c>
      <x:c r="L3200" s="19" t="n">
        <x:v>0.0542853566266524</x:v>
      </x:c>
      <x:c r="M3200" s="19" t="n">
        <x:v>0.0461005642368275</x:v>
      </x:c>
      <x:c r="N3200" s="19" t="n">
        <x:v>0.05209471846151814</x:v>
      </x:c>
      <x:c r="O3200" s="19" t="n">
        <x:v>0.05891571944979546</x:v>
      </x:c>
      <x:c r="P3200" s="19" t="n">
        <x:v>0.05165512778827065</x:v>
      </x:c>
      <x:c r="Q3200" s="19" t="n">
        <x:v>0.05286253459251725</x:v>
      </x:c>
      <x:c r="R3200" s="19" t="n">
        <x:v>0.05654662049280546</x:v>
      </x:c>
      <x:c r="S3200" s="21" t="n">
        <x:v>10254.127360034208</x:v>
      </x:c>
      <x:c r="T3200" s="21" t="n">
        <x:v>15990.45483901647</x:v>
      </x:c>
      <x:c r="U3200" s="21" t="n">
        <x:v>19167.839911510582</x:v>
      </x:c>
      <x:c r="V3200" s="21" t="n">
        <x:v>22584.816868053244</x:v>
      </x:c>
      <x:c r="W3200" s="21" t="n">
        <x:v>26345.23206347999</x:v>
      </x:c>
      <x:c r="X3200" s="21" t="n">
        <x:v>27681.954719643305</x:v>
      </x:c>
      <x:c r="Y3200" s="21" t="n">
        <x:v>28734.886918296615</x:v>
      </x:c>
      <x:c r="Z3200" s="21" t="n">
        <x:v>29589.28685432356</x:v>
      </x:c>
      <x:c r="AA3200" s="21" t="n">
        <x:v>30186.726829109626</x:v>
      </x:c>
      <x:c r="AB3200" s="21" t="n">
        <x:v>30529.469556755692</x:v>
      </x:c>
      <x:c r="AC3200" s="21" t="n">
        <x:v>39821.04724794221</x:v>
      </x:c>
      <x:c r="AD3200" s="25" t="n">
        <x:f>AC3200*(1+Inputs!$C$14)*(1-Inputs!$C$14/Inputs!$C$15)</x:f>
        <x:v>31598.000991242137</x:v>
      </x:c>
      <x:c r="AE3200" s="25" t="n">
        <x:f>AD3200/(B3200-Inputs!$C$14)</x:f>
        <x:v>706718.5604363123</x:v>
      </x:c>
      <x:c r="AF3200" s="25" t="n">
        <x:f>S3200/(1+B3200)^1+T3200/(1+B3200)^2+U3200/(1+B3200)^3+V3200/(1+B3200)^4+W3200/(1+B3200)^5+X3200/(1+B3200)^6+Y3200/(1+B3200)^7+Z3200/(1+B3200)^8+AA3200/(1+B3200)^9+AB3200/(1+B3200)^10+AE3200/(1+B3200)^10</x:f>
        <x:v>480846.57469788234</x:v>
      </x:c>
      <x:c r="AG3200" s="25" t="n">
        <x:f>(AF3200+Inputs!$C$12)/Inputs!$C$13</x:f>
        <x:v>409.48874175357355</x:v>
      </x:c>
      <x:c r="AH3200" s="25" t="n">
        <x:f>(S3200+Inputs!$C$11)*Inputs!$C$8-Inputs!$C$11</x:f>
        <x:v>2928.8322700434237</x:v>
      </x:c>
      <x:c r="AI3200" s="25" t="n">
        <x:f>Inputs!$C$12+AH3200-Inputs!$C$10*Inputs!$C$13</x:f>
        <x:v>25246.74768524342</x:v>
      </x:c>
      <x:c r="AJ3200" s="25" t="n">
        <x:f>(S3200+Inputs!$C$11)*(1-Inputs!$C$8)</x:f>
        <x:v>7325.2950899907855</x:v>
      </x:c>
      <x:c r="AK3200" s="25" t="n">
        <x:f>AJ3200/(1+B3200)^(1-Inputs!$C$8)+T3200/(1+B3200)^(2-Inputs!$C$8)+U3200/(1+B3200)^(3-Inputs!$C$8)+V3200/(1+B3200)^(4-Inputs!$C$8)+W3200/(1+B3200)^(5-Inputs!$C$8)+X3200/(1+B3200)^(6-Inputs!$C$8)+Y3200/(1+B3200)^(7-Inputs!$C$8)+Z3200/(1+B3200)^(8-Inputs!$C$8)+AA3200/(1+B3200)^(9-Inputs!$C$8)+AB3200/(1+B3200)^(10-Inputs!$C$8)+AE3200/(1+B3200)^(10-Inputs!$C$8)</x:f>
        <x:v>495625.8166755857</x:v>
      </x:c>
      <x:c r="AL3200" s="25" t="n">
        <x:f>(AK3200+AI3200)/Inputs!$C$13</x:f>
        <x:v>415.6184996921929</x:v>
      </x:c>
      <x:c r="AM3200" s="26" t="n">
        <x:f>IF(AL3200&gt;=Inputs!$C$7,1,0)</x:f>
        <x:v>1</x:v>
      </x:c>
      <x:c r="AN3200" s="26" t="n">
        <x:f>IF(Inputs!$C$7&lt;=(1-Inputs!$C$16)*AL3200,1,0)</x:f>
        <x:v>1</x:v>
      </x:c>
    </x:row>
    <x:row r="3201" ht="20" customHeight="1">
      <x:c r="A3201" s="16" t="n">
        <x:v>3196</x:v>
      </x:c>
      <x:c r="B3201" s="19" t="n">
        <x:v>0.09008814429372326</x:v>
      </x:c>
      <x:c r="C3201" s="24" t="n">
        <x:v>0.45806345091048684</x:v>
      </x:c>
      <x:c r="D3201" s="19" t="n">
        <x:v>0.03307658746094973</x:v>
      </x:c>
      <x:c r="E3201" s="19" t="n">
        <x:v>0.053499779193026314</x:v>
      </x:c>
      <x:c r="F3201" s="19" t="n">
        <x:v>-0.26063989003557597</x:v>
      </x:c>
      <x:c r="G3201" s="19" t="n">
        <x:v>-0.05714275439850497</x:v>
      </x:c>
      <x:c r="H3201" s="19" t="n">
        <x:v>0.7817618375681548</x:v>
      </x:c>
      <x:c r="I3201" s="19" t="n">
        <x:v>0.06644791005728053</x:v>
      </x:c>
      <x:c r="J3201" s="19" t="n">
        <x:v>0.06875279147140077</x:v>
      </x:c>
      <x:c r="K3201" s="19" t="n">
        <x:v>0.07077475458740651</x:v>
      </x:c>
      <x:c r="L3201" s="19" t="n">
        <x:v>0.06208632782243626</x:v>
      </x:c>
      <x:c r="M3201" s="19" t="n">
        <x:v>0.05735492404657748</x:v>
      </x:c>
      <x:c r="N3201" s="19" t="n">
        <x:v>0.06446910623931558</x:v>
      </x:c>
      <x:c r="O3201" s="19" t="n">
        <x:v>0.0650633416872904</x:v>
      </x:c>
      <x:c r="P3201" s="19" t="n">
        <x:v>0.0646235187494642</x:v>
      </x:c>
      <x:c r="Q3201" s="19" t="n">
        <x:v>0.0626604230505916</x:v>
      </x:c>
      <x:c r="R3201" s="19" t="n">
        <x:v>0.0626007850460121</x:v>
      </x:c>
      <x:c r="S3201" s="21" t="n">
        <x:v>8100.058382275498</x:v>
      </x:c>
      <x:c r="T3201" s="21" t="n">
        <x:v>13339.579358961722</x:v>
      </x:c>
      <x:c r="U3201" s="21" t="n">
        <x:v>17184.0293622627</x:v>
      </x:c>
      <x:c r="V3201" s="21" t="n">
        <x:v>21600.828205070815</x:v>
      </x:c>
      <x:c r="W3201" s="21" t="n">
        <x:v>26519.484287576255</x:v>
      </x:c>
      <x:c r="X3201" s="21" t="n">
        <x:v>28423.02346854858</x:v>
      </x:c>
      <x:c r="Y3201" s="21" t="n">
        <x:v>29827.798597380974</x:v>
      </x:c>
      <x:c r="Z3201" s="21" t="n">
        <x:v>30937.330868724395</x:v>
      </x:c>
      <x:c r="AA3201" s="21" t="n">
        <x:v>31704.994330365123</x:v>
      </x:c>
      <x:c r="AB3201" s="21" t="n">
        <x:v>32099.416321700042</x:v>
      </x:c>
      <x:c r="AC3201" s="21" t="n">
        <x:v>41868.80389786962</x:v>
      </x:c>
      <x:c r="AD3201" s="25" t="n">
        <x:f>AC3201*(1+Inputs!$C$14)*(1-Inputs!$C$14/Inputs!$C$15)</x:f>
        <x:v>33222.89589295954</x:v>
      </x:c>
      <x:c r="AE3201" s="25" t="n">
        <x:f>AD3201/(B3201-Inputs!$C$14)</x:f>
        <x:v>603086.1325772586</x:v>
      </x:c>
      <x:c r="AF3201" s="25" t="n">
        <x:f>S3201/(1+B3201)^1+T3201/(1+B3201)^2+U3201/(1+B3201)^3+V3201/(1+B3201)^4+W3201/(1+B3201)^5+X3201/(1+B3201)^6+Y3201/(1+B3201)^7+Z3201/(1+B3201)^8+AA3201/(1+B3201)^9+AB3201/(1+B3201)^10+AE3201/(1+B3201)^10</x:f>
        <x:v>395892.0528523559</x:v>
      </x:c>
      <x:c r="AG3201" s="25" t="n">
        <x:f>(AF3201+Inputs!$C$12)/Inputs!$C$13</x:f>
        <x:v>341.7011996033488</x:v>
      </x:c>
      <x:c r="AH3201" s="25" t="n">
        <x:f>(S3201+Inputs!$C$11)*Inputs!$C$8-Inputs!$C$11</x:f>
        <x:v>1919.6657078605758</x:v>
      </x:c>
      <x:c r="AI3201" s="25" t="n">
        <x:f>Inputs!$C$12+AH3201-Inputs!$C$10*Inputs!$C$13</x:f>
        <x:v>24237.581123060576</x:v>
      </x:c>
      <x:c r="AJ3201" s="25" t="n">
        <x:f>(S3201+Inputs!$C$11)*(1-Inputs!$C$8)</x:f>
        <x:v>6180.392674414923</x:v>
      </x:c>
      <x:c r="AK3201" s="25" t="n">
        <x:f>AJ3201/(1+B3201)^(1-Inputs!$C$8)+T3201/(1+B3201)^(2-Inputs!$C$8)+U3201/(1+B3201)^(3-Inputs!$C$8)+V3201/(1+B3201)^(4-Inputs!$C$8)+W3201/(1+B3201)^(5-Inputs!$C$8)+X3201/(1+B3201)^(6-Inputs!$C$8)+Y3201/(1+B3201)^(7-Inputs!$C$8)+Z3201/(1+B3201)^(8-Inputs!$C$8)+AA3201/(1+B3201)^(9-Inputs!$C$8)+AB3201/(1+B3201)^(10-Inputs!$C$8)+AE3201/(1+B3201)^(10-Inputs!$C$8)</x:f>
        <x:v>410384.6833881065</x:v>
      </x:c>
      <x:c r="AL3201" s="25" t="n">
        <x:f>(AK3201+AI3201)/Inputs!$C$13</x:f>
        <x:v>346.79702074655677</x:v>
      </x:c>
      <x:c r="AM3201" s="26" t="n">
        <x:f>IF(AL3201&gt;=Inputs!$C$7,1,0)</x:f>
        <x:v>1</x:v>
      </x:c>
      <x:c r="AN3201" s="26" t="n">
        <x:f>IF(Inputs!$C$7&lt;=(1-Inputs!$C$16)*AL3201,1,0)</x:f>
        <x:v>1</x:v>
      </x:c>
    </x:row>
    <x:row r="3202" ht="20" customHeight="1">
      <x:c r="A3202" s="16" t="n">
        <x:v>3197</x:v>
      </x:c>
      <x:c r="B3202" s="19" t="n">
        <x:v>0.08188588041553378</x:v>
      </x:c>
      <x:c r="C3202" s="24" t="n">
        <x:v>0.6040270530517375</x:v>
      </x:c>
      <x:c r="D3202" s="19" t="n">
        <x:v>0.03183897450153239</x:v>
      </x:c>
      <x:c r="E3202" s="19" t="n">
        <x:v>0.054908721851410006</x:v>
      </x:c>
      <x:c r="F3202" s="19" t="n">
        <x:v>-0.12423743969790055</x:v>
      </x:c>
      <x:c r="G3202" s="19" t="n">
        <x:v>-0.08832864568681031</x:v>
      </x:c>
      <x:c r="H3202" s="19" t="n">
        <x:v>0.8763675036076677</x:v>
      </x:c>
      <x:c r="I3202" s="19" t="n">
        <x:v>0.06533469684394845</x:v>
      </x:c>
      <x:c r="J3202" s="19" t="n">
        <x:v>0.059141143781959046</x:v>
      </x:c>
      <x:c r="K3202" s="19" t="n">
        <x:v>0.0574373221775852</x:v>
      </x:c>
      <x:c r="L3202" s="19" t="n">
        <x:v>0.0637344173013969</x:v>
      </x:c>
      <x:c r="M3202" s="19" t="n">
        <x:v>0.06297844860415694</x:v>
      </x:c>
      <x:c r="N3202" s="19" t="n">
        <x:v>0.05491661694728123</x:v>
      </x:c>
      <x:c r="O3202" s="19" t="n">
        <x:v>0.05217621860499435</x:v>
      </x:c>
      <x:c r="P3202" s="19" t="n">
        <x:v>0.06967260593899369</x:v>
      </x:c>
      <x:c r="Q3202" s="19" t="n">
        <x:v>0.05241694525747221</x:v>
      </x:c>
      <x:c r="R3202" s="19" t="n">
        <x:v>0.05489735627900814</x:v>
      </x:c>
      <x:c r="S3202" s="21" t="n">
        <x:v>10347.18172842485</x:v>
      </x:c>
      <x:c r="T3202" s="21" t="n">
        <x:v>16416.9568341349</x:v>
      </x:c>
      <x:c r="U3202" s="21" t="n">
        <x:v>20093.942272684704</x:v>
      </x:c>
      <x:c r="V3202" s="21" t="n">
        <x:v>24016.66325994025</x:v>
      </x:c>
      <x:c r="W3202" s="21" t="n">
        <x:v>28449.939671844142</x:v>
      </x:c>
      <x:c r="X3202" s="21" t="n">
        <x:v>30290.39874847005</x:v>
      </x:c>
      <x:c r="Y3202" s="21" t="n">
        <x:v>31677.17428030721</x:v>
      </x:c>
      <x:c r="Z3202" s="21" t="n">
        <x:v>32749.541589688346</x:v>
      </x:c>
      <x:c r="AA3202" s="21" t="n">
        <x:v>33488.450541988175</x:v>
      </x:c>
      <x:c r="AB3202" s="21" t="n">
        <x:v>33803.714560327084</x:v>
      </x:c>
      <x:c r="AC3202" s="21" t="n">
        <x:v>44091.801600426625</x:v>
      </x:c>
      <x:c r="AD3202" s="25" t="n">
        <x:f>AC3202*(1+Inputs!$C$14)*(1-Inputs!$C$14/Inputs!$C$15)</x:f>
        <x:v>34986.84456993853</x:v>
      </x:c>
      <x:c r="AE3202" s="25" t="n">
        <x:f>AD3202/(B3202-Inputs!$C$14)</x:f>
        <x:v>746212.8099091218</x:v>
      </x:c>
      <x:c r="AF3202" s="25" t="n">
        <x:f>S3202/(1+B3202)^1+T3202/(1+B3202)^2+U3202/(1+B3202)^3+V3202/(1+B3202)^4+W3202/(1+B3202)^5+X3202/(1+B3202)^6+Y3202/(1+B3202)^7+Z3202/(1+B3202)^8+AA3202/(1+B3202)^9+AB3202/(1+B3202)^10+AE3202/(1+B3202)^10</x:f>
        <x:v>502320.3968237841</x:v>
      </x:c>
      <x:c r="AG3202" s="25" t="n">
        <x:f>(AF3202+Inputs!$C$12)/Inputs!$C$13</x:f>
        <x:v>426.62329316842147</x:v>
      </x:c>
      <x:c r="AH3202" s="25" t="n">
        <x:f>(S3202+Inputs!$C$11)*Inputs!$C$8-Inputs!$C$11</x:f>
        <x:v>2972.427604275752</x:v>
      </x:c>
      <x:c r="AI3202" s="25" t="n">
        <x:f>Inputs!$C$12+AH3202-Inputs!$C$10*Inputs!$C$13</x:f>
        <x:v>25290.343019475753</x:v>
      </x:c>
      <x:c r="AJ3202" s="25" t="n">
        <x:f>(S3202+Inputs!$C$11)*(1-Inputs!$C$8)</x:f>
        <x:v>7374.754124149099</x:v>
      </x:c>
      <x:c r="AK3202" s="25" t="n">
        <x:f>AJ3202/(1+B3202)^(1-Inputs!$C$8)+T3202/(1+B3202)^(2-Inputs!$C$8)+U3202/(1+B3202)^(3-Inputs!$C$8)+V3202/(1+B3202)^(4-Inputs!$C$8)+W3202/(1+B3202)^(5-Inputs!$C$8)+X3202/(1+B3202)^(6-Inputs!$C$8)+Y3202/(1+B3202)^(7-Inputs!$C$8)+Z3202/(1+B3202)^(8-Inputs!$C$8)+AA3202/(1+B3202)^(9-Inputs!$C$8)+AB3202/(1+B3202)^(10-Inputs!$C$8)+AE3202/(1+B3202)^(10-Inputs!$C$8)</x:f>
        <x:v>518337.5701633891</x:v>
      </x:c>
      <x:c r="AL3202" s="25" t="n">
        <x:f>(AK3202+AI3202)/Inputs!$C$13</x:f>
        <x:v>433.7756163930745</x:v>
      </x:c>
      <x:c r="AM3202" s="26" t="n">
        <x:f>IF(AL3202&gt;=Inputs!$C$7,1,0)</x:f>
        <x:v>1</x:v>
      </x:c>
      <x:c r="AN3202" s="26" t="n">
        <x:f>IF(Inputs!$C$7&lt;=(1-Inputs!$C$16)*AL3202,1,0)</x:f>
        <x:v>1</x:v>
      </x:c>
    </x:row>
    <x:row r="3203" ht="20" customHeight="1">
      <x:c r="A3203" s="16" t="n">
        <x:v>3198</x:v>
      </x:c>
      <x:c r="B3203" s="19" t="n">
        <x:v>0.08449450183143835</x:v>
      </x:c>
      <x:c r="C3203" s="24" t="n">
        <x:v>0.8997948948660621</x:v>
      </x:c>
      <x:c r="D3203" s="19" t="n">
        <x:v>0.025764217078200605</x:v>
      </x:c>
      <x:c r="E3203" s="19" t="n">
        <x:v>0.052160959943094276</x:v>
      </x:c>
      <x:c r="F3203" s="19" t="n">
        <x:v>-0.17454423317488932</x:v>
      </x:c>
      <x:c r="G3203" s="19" t="n">
        <x:v>-0.06672626301802723</x:v>
      </x:c>
      <x:c r="H3203" s="19" t="n">
        <x:v>0.39668660477892104</x:v>
      </x:c>
      <x:c r="I3203" s="19" t="n">
        <x:v>0.061987180325708095</x:v>
      </x:c>
      <x:c r="J3203" s="19" t="n">
        <x:v>0.057542972200884605</x:v>
      </x:c>
      <x:c r="K3203" s="19" t="n">
        <x:v>0.061814836410447924</x:v>
      </x:c>
      <x:c r="L3203" s="19" t="n">
        <x:v>0.059120664695141156</x:v>
      </x:c>
      <x:c r="M3203" s="19" t="n">
        <x:v>0.061970871651175236</x:v>
      </x:c>
      <x:c r="N3203" s="19" t="n">
        <x:v>0.06592662117828355</x:v>
      </x:c>
      <x:c r="O3203" s="19" t="n">
        <x:v>0.06383017107424735</x:v>
      </x:c>
      <x:c r="P3203" s="19" t="n">
        <x:v>0.05743442159348547</x:v>
      </x:c>
      <x:c r="Q3203" s="19" t="n">
        <x:v>0.071641443358709</x:v>
      </x:c>
      <x:c r="R3203" s="19" t="n">
        <x:v>0.06919255948544674</x:v>
      </x:c>
      <x:c r="S3203" s="21" t="n">
        <x:v>9513.862655470308</x:v>
      </x:c>
      <x:c r="T3203" s="21" t="n">
        <x:v>15340.424521020319</x:v>
      </x:c>
      <x:c r="U3203" s="21" t="n">
        <x:v>18907.523254649182</x:v>
      </x:c>
      <x:c r="V3203" s="21" t="n">
        <x:v>22759.95827368361</x:v>
      </x:c>
      <x:c r="W3203" s="21" t="n">
        <x:v>27140.598963676282</x:v>
      </x:c>
      <x:c r="X3203" s="21" t="n">
        <x:v>28783.692809042423</x:v>
      </x:c>
      <x:c r="Y3203" s="21" t="n">
        <x:v>30109.073485453646</x:v>
      </x:c>
      <x:c r="Z3203" s="21" t="n">
        <x:v>31138.258287523528</x:v>
      </x:c>
      <x:c r="AA3203" s="21" t="n">
        <x:v>31832.61086580637</x:v>
      </x:c>
      <x:c r="AB3203" s="21" t="n">
        <x:v>32190.59212326762</x:v>
      </x:c>
      <x:c r="AC3203" s="21" t="n">
        <x:v>41987.72885643603</x:v>
      </x:c>
      <x:c r="AD3203" s="25" t="n">
        <x:f>AC3203*(1+Inputs!$C$14)*(1-Inputs!$C$14/Inputs!$C$15)</x:f>
        <x:v>33317.26284758199</x:v>
      </x:c>
      <x:c r="AE3203" s="25" t="n">
        <x:f>AD3203/(B3203-Inputs!$C$14)</x:f>
        <x:v>673150.7867489888</x:v>
      </x:c>
      <x:c r="AF3203" s="25" t="n">
        <x:f>S3203/(1+B3203)^1+T3203/(1+B3203)^2+U3203/(1+B3203)^3+V3203/(1+B3203)^4+W3203/(1+B3203)^5+X3203/(1+B3203)^6+Y3203/(1+B3203)^7+Z3203/(1+B3203)^8+AA3203/(1+B3203)^9+AB3203/(1+B3203)^10+AE3203/(1+B3203)^10</x:f>
        <x:v>450974.704845754</x:v>
      </x:c>
      <x:c r="AG3203" s="25" t="n">
        <x:f>(AF3203+Inputs!$C$12)/Inputs!$C$13</x:f>
        <x:v>385.65315781150696</x:v>
      </x:c>
      <x:c r="AH3203" s="25" t="n">
        <x:f>(S3203+Inputs!$C$11)*Inputs!$C$8-Inputs!$C$11</x:f>
        <x:v>2582.023326261432</x:v>
      </x:c>
      <x:c r="AI3203" s="25" t="n">
        <x:f>Inputs!$C$12+AH3203-Inputs!$C$10*Inputs!$C$13</x:f>
        <x:v>24899.938741461432</x:v>
      </x:c>
      <x:c r="AJ3203" s="25" t="n">
        <x:f>(S3203+Inputs!$C$11)*(1-Inputs!$C$8)</x:f>
        <x:v>6931.839329208877</x:v>
      </x:c>
      <x:c r="AK3203" s="25" t="n">
        <x:f>AJ3203/(1+B3203)^(1-Inputs!$C$8)+T3203/(1+B3203)^(2-Inputs!$C$8)+U3203/(1+B3203)^(3-Inputs!$C$8)+V3203/(1+B3203)^(4-Inputs!$C$8)+W3203/(1+B3203)^(5-Inputs!$C$8)+X3203/(1+B3203)^(6-Inputs!$C$8)+Y3203/(1+B3203)^(7-Inputs!$C$8)+Z3203/(1+B3203)^(8-Inputs!$C$8)+AA3203/(1+B3203)^(9-Inputs!$C$8)+AB3203/(1+B3203)^(10-Inputs!$C$8)+AE3203/(1+B3203)^(10-Inputs!$C$8)</x:f>
        <x:v>465969.07012264314</x:v>
      </x:c>
      <x:c r="AL3203" s="25" t="n">
        <x:f>(AK3203+AI3203)/Inputs!$C$13</x:f>
        <x:v>391.6778401639218</x:v>
      </x:c>
      <x:c r="AM3203" s="26" t="n">
        <x:f>IF(AL3203&gt;=Inputs!$C$7,1,0)</x:f>
        <x:v>1</x:v>
      </x:c>
      <x:c r="AN3203" s="26" t="n">
        <x:f>IF(Inputs!$C$7&lt;=(1-Inputs!$C$16)*AL3203,1,0)</x:f>
        <x:v>1</x:v>
      </x:c>
    </x:row>
    <x:row r="3204" ht="20" customHeight="1">
      <x:c r="A3204" s="16" t="n">
        <x:v>3199</x:v>
      </x:c>
      <x:c r="B3204" s="19" t="n">
        <x:v>0.0864945353422596</x:v>
      </x:c>
      <x:c r="C3204" s="24" t="n">
        <x:v>0.30575154691226203</x:v>
      </x:c>
      <x:c r="D3204" s="19" t="n">
        <x:v>0.024427342000321064</x:v>
      </x:c>
      <x:c r="E3204" s="19" t="n">
        <x:v>0.047342355265768965</x:v>
      </x:c>
      <x:c r="F3204" s="19" t="n">
        <x:v>-0.22865403933192172</x:v>
      </x:c>
      <x:c r="G3204" s="19" t="n">
        <x:v>-0.06721465506569586</x:v>
      </x:c>
      <x:c r="H3204" s="19" t="n">
        <x:v>0.6286909079097143</x:v>
      </x:c>
      <x:c r="I3204" s="19" t="n">
        <x:v>0.06185080897591093</x:v>
      </x:c>
      <x:c r="J3204" s="19" t="n">
        <x:v>0.05043999111567814</x:v>
      </x:c>
      <x:c r="K3204" s="19" t="n">
        <x:v>0.057793094544769025</x:v>
      </x:c>
      <x:c r="L3204" s="19" t="n">
        <x:v>0.05301498003732945</x:v>
      </x:c>
      <x:c r="M3204" s="19" t="n">
        <x:v>0.05591630296159906</x:v>
      </x:c>
      <x:c r="N3204" s="19" t="n">
        <x:v>0.05880637626119665</x:v>
      </x:c>
      <x:c r="O3204" s="19" t="n">
        <x:v>0.05436448856177435</x:v>
      </x:c>
      <x:c r="P3204" s="19" t="n">
        <x:v>0.06243155536601648</x:v>
      </x:c>
      <x:c r="Q3204" s="19" t="n">
        <x:v>0.05425177442763584</x:v>
      </x:c>
      <x:c r="R3204" s="19" t="n">
        <x:v>0.054951582844317955</x:v>
      </x:c>
      <x:c r="S3204" s="21" t="n">
        <x:v>8557.291199587371</x:v>
      </x:c>
      <x:c r="T3204" s="21" t="n">
        <x:v>13596.173118366043</x:v>
      </x:c>
      <x:c r="U3204" s="21" t="n">
        <x:v>16667.866816742244</x:v>
      </x:c>
      <x:c r="V3204" s="21" t="n">
        <x:v>19995.060300175857</x:v>
      </x:c>
      <x:c r="W3204" s="21" t="n">
        <x:v>23634.65686547294</x:v>
      </x:c>
      <x:c r="X3204" s="21" t="n">
        <x:v>25087.395445227132</x:v>
      </x:c>
      <x:c r="Y3204" s="21" t="n">
        <x:v>26193.959794739443</x:v>
      </x:c>
      <x:c r="Z3204" s="21" t="n">
        <x:v>27094.892681511796</x:v>
      </x:c>
      <x:c r="AA3204" s="21" t="n">
        <x:v>27787.031306654622</x:v>
      </x:c>
      <x:c r="AB3204" s="21" t="n">
        <x:v>28221.994479192774</x:v>
      </x:c>
      <x:c r="AC3204" s="21" t="n">
        <x:v>36811.297146773184</x:v>
      </x:c>
      <x:c r="AD3204" s="25" t="n">
        <x:f>AC3204*(1+Inputs!$C$14)*(1-Inputs!$C$14/Inputs!$C$15)</x:f>
        <x:v>29209.764285964517</x:v>
      </x:c>
      <x:c r="AE3204" s="25" t="n">
        <x:f>AD3204/(B3204-Inputs!$C$14)</x:f>
        <x:v>567240.0788126575</x:v>
      </x:c>
      <x:c r="AF3204" s="25" t="n">
        <x:f>S3204/(1+B3204)^1+T3204/(1+B3204)^2+U3204/(1+B3204)^3+V3204/(1+B3204)^4+W3204/(1+B3204)^5+X3204/(1+B3204)^6+Y3204/(1+B3204)^7+Z3204/(1+B3204)^8+AA3204/(1+B3204)^9+AB3204/(1+B3204)^10+AE3204/(1+B3204)^10</x:f>
        <x:v>379141.81217408576</x:v>
      </x:c>
      <x:c r="AG3204" s="25" t="n">
        <x:f>(AF3204+Inputs!$C$12)/Inputs!$C$13</x:f>
        <x:v>328.33572333041707</x:v>
      </x:c>
      <x:c r="AH3204" s="25" t="n">
        <x:f>(S3204+Inputs!$C$11)*Inputs!$C$8-Inputs!$C$11</x:f>
        <x:v>2133.8761510395634</x:v>
      </x:c>
      <x:c r="AI3204" s="25" t="n">
        <x:f>Inputs!$C$12+AH3204-Inputs!$C$10*Inputs!$C$13</x:f>
        <x:v>24451.79156623956</x:v>
      </x:c>
      <x:c r="AJ3204" s="25" t="n">
        <x:f>(S3204+Inputs!$C$11)*(1-Inputs!$C$8)</x:f>
        <x:v>6423.4150485478085</x:v>
      </x:c>
      <x:c r="AK3204" s="25" t="n">
        <x:f>AJ3204/(1+B3204)^(1-Inputs!$C$8)+T3204/(1+B3204)^(2-Inputs!$C$8)+U3204/(1+B3204)^(3-Inputs!$C$8)+V3204/(1+B3204)^(4-Inputs!$C$8)+W3204/(1+B3204)^(5-Inputs!$C$8)+X3204/(1+B3204)^(6-Inputs!$C$8)+Y3204/(1+B3204)^(7-Inputs!$C$8)+Z3204/(1+B3204)^(8-Inputs!$C$8)+AA3204/(1+B3204)^(9-Inputs!$C$8)+AB3204/(1+B3204)^(10-Inputs!$C$8)+AE3204/(1+B3204)^(10-Inputs!$C$8)</x:f>
        <x:v>392125.23755142395</x:v>
      </x:c>
      <x:c r="AL3204" s="25" t="n">
        <x:f>(AK3204+AI3204)/Inputs!$C$13</x:f>
        <x:v>332.3982326859038</x:v>
      </x:c>
      <x:c r="AM3204" s="26" t="n">
        <x:f>IF(AL3204&gt;=Inputs!$C$7,1,0)</x:f>
        <x:v>1</x:v>
      </x:c>
      <x:c r="AN3204" s="26" t="n">
        <x:f>IF(Inputs!$C$7&lt;=(1-Inputs!$C$16)*AL3204,1,0)</x:f>
        <x:v>0</x:v>
      </x:c>
    </x:row>
    <x:row r="3205" ht="20" customHeight="1">
      <x:c r="A3205" s="16" t="n">
        <x:v>3200</x:v>
      </x:c>
      <x:c r="B3205" s="19" t="n">
        <x:v>0.08707022205856589</x:v>
      </x:c>
      <x:c r="C3205" s="24" t="n">
        <x:v>0.331346753186466</x:v>
      </x:c>
      <x:c r="D3205" s="19" t="n">
        <x:v>0.023450386612096</x:v>
      </x:c>
      <x:c r="E3205" s="19" t="n">
        <x:v>0.04174861620287772</x:v>
      </x:c>
      <x:c r="F3205" s="19" t="n">
        <x:v>-0.22694382009844846</x:v>
      </x:c>
      <x:c r="G3205" s="19" t="n">
        <x:v>-0.08518293852335262</x:v>
      </x:c>
      <x:c r="H3205" s="19" t="n">
        <x:v>0.4693317553468148</x:v>
      </x:c>
      <x:c r="I3205" s="19" t="n">
        <x:v>0.06348308104344255</x:v>
      </x:c>
      <x:c r="J3205" s="19" t="n">
        <x:v>0.0664448085025458</x:v>
      </x:c>
      <x:c r="K3205" s="19" t="n">
        <x:v>0.05497620589358689</x:v>
      </x:c>
      <x:c r="L3205" s="19" t="n">
        <x:v>0.06010442906854792</x:v>
      </x:c>
      <x:c r="M3205" s="19" t="n">
        <x:v>0.06521807100260389</x:v>
      </x:c>
      <x:c r="N3205" s="19" t="n">
        <x:v>0.06536102838667261</x:v>
      </x:c>
      <x:c r="O3205" s="19" t="n">
        <x:v>0.0709747161407006</x:v>
      </x:c>
      <x:c r="P3205" s="19" t="n">
        <x:v>0.06252715890855029</x:v>
      </x:c>
      <x:c r="Q3205" s="19" t="n">
        <x:v>0.06602672733605118</x:v>
      </x:c>
      <x:c r="R3205" s="19" t="n">
        <x:v>0.06123838654070482</x:v>
      </x:c>
      <x:c r="S3205" s="21" t="n">
        <x:v>8481.086263065094</x:v>
      </x:c>
      <x:c r="T3205" s="21" t="n">
        <x:v>13466.891281192844</x:v>
      </x:c>
      <x:c r="U3205" s="21" t="n">
        <x:v>16401.3155738488</x:v>
      </x:c>
      <x:c r="V3205" s="21" t="n">
        <x:v>19407.233403842885</x:v>
      </x:c>
      <x:c r="W3205" s="21" t="n">
        <x:v>22742.770935949175</x:v>
      </x:c>
      <x:c r="X3205" s="21" t="n">
        <x:v>24075.985530734633</x:v>
      </x:c>
      <x:c r="Y3205" s="21" t="n">
        <x:v>25129.872015221197</x:v>
      </x:c>
      <x:c r="Z3205" s="21" t="n">
        <x:v>26022.46520033287</x:v>
      </x:c>
      <x:c r="AA3205" s="21" t="n">
        <x:v>26696.215883545294</x:v>
      </x:c>
      <x:c r="AB3205" s="21" t="n">
        <x:v>27157.147875118357</x:v>
      </x:c>
      <x:c r="AC3205" s="21" t="n">
        <x:v>35422.36679363264</x:v>
      </x:c>
      <x:c r="AD3205" s="25" t="n">
        <x:f>AC3205*(1+Inputs!$C$14)*(1-Inputs!$C$14/Inputs!$C$15)</x:f>
        <x:v>28107.64805074749</x:v>
      </x:c>
      <x:c r="AE3205" s="25" t="n">
        <x:f>AD3205/(B3205-Inputs!$C$14)</x:f>
        <x:v>539802.73061124</x:v>
      </x:c>
      <x:c r="AF3205" s="25" t="n">
        <x:f>S3205/(1+B3205)^1+T3205/(1+B3205)^2+U3205/(1+B3205)^3+V3205/(1+B3205)^4+W3205/(1+B3205)^5+X3205/(1+B3205)^6+Y3205/(1+B3205)^7+Z3205/(1+B3205)^8+AA3205/(1+B3205)^9+AB3205/(1+B3205)^10+AE3205/(1+B3205)^10</x:f>
        <x:v>361402.4206430259</x:v>
      </x:c>
      <x:c r="AG3205" s="25" t="n">
        <x:f>(AF3205+Inputs!$C$12)/Inputs!$C$13</x:f>
        <x:v>314.18097647282667</x:v>
      </x:c>
      <x:c r="AH3205" s="25" t="n">
        <x:f>(S3205+Inputs!$C$11)*Inputs!$C$8-Inputs!$C$11</x:f>
        <x:v>2098.1746602304966</x:v>
      </x:c>
      <x:c r="AI3205" s="25" t="n">
        <x:f>Inputs!$C$12+AH3205-Inputs!$C$10*Inputs!$C$13</x:f>
        <x:v>24416.090075430497</x:v>
      </x:c>
      <x:c r="AJ3205" s="25" t="n">
        <x:f>(S3205+Inputs!$C$11)*(1-Inputs!$C$8)</x:f>
        <x:v>6382.911602834598</x:v>
      </x:c>
      <x:c r="AK3205" s="25" t="n">
        <x:f>AJ3205/(1+B3205)^(1-Inputs!$C$8)+T3205/(1+B3205)^(2-Inputs!$C$8)+U3205/(1+B3205)^(3-Inputs!$C$8)+V3205/(1+B3205)^(4-Inputs!$C$8)+W3205/(1+B3205)^(5-Inputs!$C$8)+X3205/(1+B3205)^(6-Inputs!$C$8)+Y3205/(1+B3205)^(7-Inputs!$C$8)+Z3205/(1+B3205)^(8-Inputs!$C$8)+AA3205/(1+B3205)^(9-Inputs!$C$8)+AB3205/(1+B3205)^(10-Inputs!$C$8)+AE3205/(1+B3205)^(10-Inputs!$C$8)</x:f>
        <x:v>373810.82143578463</x:v>
      </x:c>
      <x:c r="AL3205" s="25" t="n">
        <x:f>(AK3205+AI3205)/Inputs!$C$13</x:f>
        <x:v>317.7561707486886</x:v>
      </x:c>
      <x:c r="AM3205" s="26" t="n">
        <x:f>IF(AL3205&gt;=Inputs!$C$7,1,0)</x:f>
        <x:v>1</x:v>
      </x:c>
      <x:c r="AN3205" s="26" t="n">
        <x:f>IF(Inputs!$C$7&lt;=(1-Inputs!$C$16)*AL3205,1,0)</x:f>
        <x:v>0</x:v>
      </x:c>
    </x:row>
    <x:row r="3206" ht="20" customHeight="1">
      <x:c r="A3206" s="16" t="n">
        <x:v>3201</x:v>
      </x:c>
      <x:c r="B3206" s="19" t="n">
        <x:v>0.07863639641013355</x:v>
      </x:c>
      <x:c r="C3206" s="24" t="n">
        <x:v>0.8102172426198706</x:v>
      </x:c>
      <x:c r="D3206" s="19" t="n">
        <x:v>0.02689646530847796</x:v>
      </x:c>
      <x:c r="E3206" s="19" t="n">
        <x:v>0.06353535857956245</x:v>
      </x:c>
      <x:c r="F3206" s="19" t="n">
        <x:v>-0.24503229189043513</x:v>
      </x:c>
      <x:c r="G3206" s="19" t="n">
        <x:v>-0.06481195206238624</x:v>
      </x:c>
      <x:c r="H3206" s="19" t="n">
        <x:v>0.7652391729449448</x:v>
      </x:c>
      <x:c r="I3206" s="19" t="n">
        <x:v>0.06185870171564943</x:v>
      </x:c>
      <x:c r="J3206" s="19" t="n">
        <x:v>0.05774430850036993</x:v>
      </x:c>
      <x:c r="K3206" s="19" t="n">
        <x:v>0.07384287927476293</x:v>
      </x:c>
      <x:c r="L3206" s="19" t="n">
        <x:v>0.06468814871554628</x:v>
      </x:c>
      <x:c r="M3206" s="19" t="n">
        <x:v>0.057125705903175686</x:v>
      </x:c>
      <x:c r="N3206" s="19" t="n">
        <x:v>0.06180620547366175</x:v>
      </x:c>
      <x:c r="O3206" s="19" t="n">
        <x:v>0.0584206552365697</x:v>
      </x:c>
      <x:c r="P3206" s="19" t="n">
        <x:v>0.05681476590691886</x:v>
      </x:c>
      <x:c r="Q3206" s="19" t="n">
        <x:v>0.05743401291572013</x:v>
      </x:c>
      <x:c r="R3206" s="19" t="n">
        <x:v>0.0719476886469522</x:v>
      </x:c>
      <x:c r="S3206" s="21" t="n">
        <x:v>8350.617917675496</x:v>
      </x:c>
      <x:c r="T3206" s="21" t="n">
        <x:v>14000.470330355343</x:v>
      </x:c>
      <x:c r="U3206" s="21" t="n">
        <x:v>18221.32492509958</x:v>
      </x:c>
      <x:c r="V3206" s="21" t="n">
        <x:v>23131.17990775603</x:v>
      </x:c>
      <x:c r="W3206" s="21" t="n">
        <x:v>28671.94997762918</x:v>
      </x:c>
      <x:c r="X3206" s="21" t="n">
        <x:v>30719.517602554144</x:v>
      </x:c>
      <x:c r="Y3206" s="21" t="n">
        <x:v>32234.137753235624</x:v>
      </x:c>
      <x:c r="Z3206" s="21" t="n">
        <x:v>33392.00368724883</x:v>
      </x:c>
      <x:c r="AA3206" s="21" t="n">
        <x:v>34153.554465353096</x:v>
      </x:c>
      <x:c r="AB3206" s="21" t="n">
        <x:v>34488.5873501758</x:v>
      </x:c>
      <x:c r="AC3206" s="21" t="n">
        <x:v>44985.11393501193</x:v>
      </x:c>
      <x:c r="AD3206" s="25" t="n">
        <x:f>AC3206*(1+Inputs!$C$14)*(1-Inputs!$C$14/Inputs!$C$15)</x:f>
        <x:v>35695.68790743196</x:v>
      </x:c>
      <x:c r="AE3206" s="25" t="n">
        <x:f>AD3206/(B3206-Inputs!$C$14)</x:f>
        <x:v>818025.5668211516</x:v>
      </x:c>
      <x:c r="AF3206" s="25" t="n">
        <x:f>S3206/(1+B3206)^1+T3206/(1+B3206)^2+U3206/(1+B3206)^3+V3206/(1+B3206)^4+W3206/(1+B3206)^5+X3206/(1+B3206)^6+Y3206/(1+B3206)^7+Z3206/(1+B3206)^8+AA3206/(1+B3206)^9+AB3206/(1+B3206)^10+AE3206/(1+B3206)^10</x:f>
        <x:v>544905.8012260476</x:v>
      </x:c>
      <x:c r="AG3206" s="25" t="n">
        <x:f>(AF3206+Inputs!$C$12)/Inputs!$C$13</x:f>
        <x:v>460.6033548907606</x:v>
      </x:c>
      <x:c r="AH3206" s="25" t="n">
        <x:f>(S3206+Inputs!$C$11)*Inputs!$C$8-Inputs!$C$11</x:f>
        <x:v>2037.0511340342737</x:v>
      </x:c>
      <x:c r="AI3206" s="25" t="n">
        <x:f>Inputs!$C$12+AH3206-Inputs!$C$10*Inputs!$C$13</x:f>
        <x:v>24354.96654923427</x:v>
      </x:c>
      <x:c r="AJ3206" s="25" t="n">
        <x:f>(S3206+Inputs!$C$11)*(1-Inputs!$C$8)</x:f>
        <x:v>6313.566783641223</x:v>
      </x:c>
      <x:c r="AK3206" s="25" t="n">
        <x:f>AJ3206/(1+B3206)^(1-Inputs!$C$8)+T3206/(1+B3206)^(2-Inputs!$C$8)+U3206/(1+B3206)^(3-Inputs!$C$8)+V3206/(1+B3206)^(4-Inputs!$C$8)+W3206/(1+B3206)^(5-Inputs!$C$8)+X3206/(1+B3206)^(6-Inputs!$C$8)+Y3206/(1+B3206)^(7-Inputs!$C$8)+Z3206/(1+B3206)^(8-Inputs!$C$8)+AA3206/(1+B3206)^(9-Inputs!$C$8)+AB3206/(1+B3206)^(10-Inputs!$C$8)+AE3206/(1+B3206)^(10-Inputs!$C$8)</x:f>
        <x:v>562620.2742090654</x:v>
      </x:c>
      <x:c r="AL3206" s="25" t="n">
        <x:f>(AK3206+AI3206)/Inputs!$C$13</x:f>
        <x:v>468.3636375046795</x:v>
      </x:c>
      <x:c r="AM3206" s="26" t="n">
        <x:f>IF(AL3206&gt;=Inputs!$C$7,1,0)</x:f>
        <x:v>1</x:v>
      </x:c>
      <x:c r="AN3206" s="26" t="n">
        <x:f>IF(Inputs!$C$7&lt;=(1-Inputs!$C$16)*AL3206,1,0)</x:f>
        <x:v>1</x:v>
      </x:c>
    </x:row>
    <x:row r="3207" ht="20" customHeight="1">
      <x:c r="A3207" s="16" t="n">
        <x:v>3202</x:v>
      </x:c>
      <x:c r="B3207" s="19" t="n">
        <x:v>0.07634016820987365</x:v>
      </x:c>
      <x:c r="C3207" s="24" t="n">
        <x:v>0.8155518549837382</x:v>
      </x:c>
      <x:c r="D3207" s="19" t="n">
        <x:v>0.018243030921853177</x:v>
      </x:c>
      <x:c r="E3207" s="19" t="n">
        <x:v>0.04750518827856326</x:v>
      </x:c>
      <x:c r="F3207" s="19" t="n">
        <x:v>-0.17666248717165334</x:v>
      </x:c>
      <x:c r="G3207" s="19" t="n">
        <x:v>-0.056634359551138116</x:v>
      </x:c>
      <x:c r="H3207" s="19" t="n">
        <x:v>0.7930409068621032</x:v>
      </x:c>
      <x:c r="I3207" s="19" t="n">
        <x:v>0.0615819521206447</x:v>
      </x:c>
      <x:c r="J3207" s="19" t="n">
        <x:v>0.05420591937691938</x:v>
      </x:c>
      <x:c r="K3207" s="19" t="n">
        <x:v>0.061015604426878554</x:v>
      </x:c>
      <x:c r="L3207" s="19" t="n">
        <x:v>0.050429419967061906</x:v>
      </x:c>
      <x:c r="M3207" s="19" t="n">
        <x:v>0.0669345130616091</x:v>
      </x:c>
      <x:c r="N3207" s="19" t="n">
        <x:v>0.05886321324304049</x:v>
      </x:c>
      <x:c r="O3207" s="19" t="n">
        <x:v>0.06211757587256102</x:v>
      </x:c>
      <x:c r="P3207" s="19" t="n">
        <x:v>0.06460538667273</x:v>
      </x:c>
      <x:c r="Q3207" s="19" t="n">
        <x:v>0.06431640322144518</x:v>
      </x:c>
      <x:c r="R3207" s="19" t="n">
        <x:v>0.06646010368907014</x:v>
      </x:c>
      <x:c r="S3207" s="21" t="n">
        <x:v>9538.755472660918</x:v>
      </x:c>
      <x:c r="T3207" s="21" t="n">
        <x:v>15298.008505727621</x:v>
      </x:c>
      <x:c r="U3207" s="21" t="n">
        <x:v>18880.724113538534</x:v>
      </x:c>
      <x:c r="V3207" s="21" t="n">
        <x:v>22819.167191709294</x:v>
      </x:c>
      <x:c r="W3207" s="21" t="n">
        <x:v>27174.425401572284</x:v>
      </x:c>
      <x:c r="X3207" s="21" t="n">
        <x:v>28701.814218442825</x:v>
      </x:c>
      <x:c r="Y3207" s="21" t="n">
        <x:v>29819.521048652092</x:v>
      </x:c>
      <x:c r="Z3207" s="21" t="n">
        <x:v>30712.010838036924</x:v>
      </x:c>
      <x:c r="AA3207" s="21" t="n">
        <x:v>31340.98595620683</x:v>
      </x:c>
      <x:c r="AB3207" s="21" t="n">
        <x:v>31679.01288146875</x:v>
      </x:c>
      <x:c r="AC3207" s="21" t="n">
        <x:v>41320.451584524446</x:v>
      </x:c>
      <x:c r="AD3207" s="25" t="n">
        <x:f>AC3207*(1+Inputs!$C$14)*(1-Inputs!$C$14/Inputs!$C$15)</x:f>
        <x:v>32787.77833232014</x:v>
      </x:c>
      <x:c r="AE3207" s="25" t="n">
        <x:f>AD3207/(B3207-Inputs!$C$14)</x:f>
        <x:v>793121.5510750907</x:v>
      </x:c>
      <x:c r="AF3207" s="25" t="n">
        <x:f>S3207/(1+B3207)^1+T3207/(1+B3207)^2+U3207/(1+B3207)^3+V3207/(1+B3207)^4+W3207/(1+B3207)^5+X3207/(1+B3207)^6+Y3207/(1+B3207)^7+Z3207/(1+B3207)^8+AA3207/(1+B3207)^9+AB3207/(1+B3207)^10+AE3207/(1+B3207)^10</x:f>
        <x:v>537746.1403051909</x:v>
      </x:c>
      <x:c r="AG3207" s="25" t="n">
        <x:f>(AF3207+Inputs!$C$12)/Inputs!$C$13</x:f>
        <x:v>454.890465147983</x:v>
      </x:c>
      <x:c r="AH3207" s="25" t="n">
        <x:f>(S3207+Inputs!$C$11)*Inputs!$C$8-Inputs!$C$11</x:f>
        <x:v>2593.685440616485</x:v>
      </x:c>
      <x:c r="AI3207" s="25" t="n">
        <x:f>Inputs!$C$12+AH3207-Inputs!$C$10*Inputs!$C$13</x:f>
        <x:v>24911.600855816483</x:v>
      </x:c>
      <x:c r="AJ3207" s="25" t="n">
        <x:f>(S3207+Inputs!$C$11)*(1-Inputs!$C$8)</x:f>
        <x:v>6945.070032044434</x:v>
      </x:c>
      <x:c r="AK3207" s="25" t="n">
        <x:f>AJ3207/(1+B3207)^(1-Inputs!$C$8)+T3207/(1+B3207)^(2-Inputs!$C$8)+U3207/(1+B3207)^(3-Inputs!$C$8)+V3207/(1+B3207)^(4-Inputs!$C$8)+W3207/(1+B3207)^(5-Inputs!$C$8)+X3207/(1+B3207)^(6-Inputs!$C$8)+Y3207/(1+B3207)^(7-Inputs!$C$8)+Z3207/(1+B3207)^(8-Inputs!$C$8)+AA3207/(1+B3207)^(9-Inputs!$C$8)+AB3207/(1+B3207)^(10-Inputs!$C$8)+AE3207/(1+B3207)^(10-Inputs!$C$8)</x:f>
        <x:v>554108.6498681802</x:v>
      </x:c>
      <x:c r="AL3207" s="25" t="n">
        <x:f>(AK3207+AI3207)/Inputs!$C$13</x:f>
        <x:v>462.0161328570111</x:v>
      </x:c>
      <x:c r="AM3207" s="26" t="n">
        <x:f>IF(AL3207&gt;=Inputs!$C$7,1,0)</x:f>
        <x:v>1</x:v>
      </x:c>
      <x:c r="AN3207" s="26" t="n">
        <x:f>IF(Inputs!$C$7&lt;=(1-Inputs!$C$16)*AL3207,1,0)</x:f>
        <x:v>1</x:v>
      </x:c>
    </x:row>
    <x:row r="3208" ht="20" customHeight="1">
      <x:c r="A3208" s="16" t="n">
        <x:v>3203</x:v>
      </x:c>
      <x:c r="B3208" s="19" t="n">
        <x:v>0.08613058100400507</x:v>
      </x:c>
      <x:c r="C3208" s="24" t="n">
        <x:v>0.10204891082926792</x:v>
      </x:c>
      <x:c r="D3208" s="19" t="n">
        <x:v>0.03329922289481573</x:v>
      </x:c>
      <x:c r="E3208" s="19" t="n">
        <x:v>0.04475922140685469</x:v>
      </x:c>
      <x:c r="F3208" s="19" t="n">
        <x:v>-0.16110112114831626</x:v>
      </x:c>
      <x:c r="G3208" s="19" t="n">
        <x:v>-0.06747884273198508</x:v>
      </x:c>
      <x:c r="H3208" s="19" t="n">
        <x:v>0.7546654859397393</x:v>
      </x:c>
      <x:c r="I3208" s="19" t="n">
        <x:v>0.06175157392807137</x:v>
      </x:c>
      <x:c r="J3208" s="19" t="n">
        <x:v>0.05542773151635288</x:v>
      </x:c>
      <x:c r="K3208" s="19" t="n">
        <x:v>0.04885757536810502</x:v>
      </x:c>
      <x:c r="L3208" s="19" t="n">
        <x:v>0.051826490722640985</x:v>
      </x:c>
      <x:c r="M3208" s="19" t="n">
        <x:v>0.04678438787352548</x:v>
      </x:c>
      <x:c r="N3208" s="19" t="n">
        <x:v>0.04996178773696897</x:v>
      </x:c>
      <x:c r="O3208" s="19" t="n">
        <x:v>0.054432210008900486</x:v>
      </x:c>
      <x:c r="P3208" s="19" t="n">
        <x:v>0.052382508872614156</x:v>
      </x:c>
      <x:c r="Q3208" s="19" t="n">
        <x:v>0.05921712149642076</x:v>
      </x:c>
      <x:c r="R3208" s="19" t="n">
        <x:v>0.05796800463261775</x:v>
      </x:c>
      <x:c r="S3208" s="21" t="n">
        <x:v>9774.882074928004</x:v>
      </x:c>
      <x:c r="T3208" s="21" t="n">
        <x:v>14982.038353629436</x:v>
      </x:c>
      <x:c r="U3208" s="21" t="n">
        <x:v>17796.783409137388</x:v>
      </x:c>
      <x:c r="V3208" s="21" t="n">
        <x:v>20702.301400389224</x:v>
      </x:c>
      <x:c r="W3208" s="21" t="n">
        <x:v>23861.092949591373</x:v>
      </x:c>
      <x:c r="X3208" s="21" t="n">
        <x:v>25311.176925447373</x:v>
      </x:c>
      <x:c r="Y3208" s="21" t="n">
        <x:v>26439.4928571866</x:v>
      </x:c>
      <x:c r="Z3208" s="21" t="n">
        <x:v>27370.501518796358</x:v>
      </x:c>
      <x:c r="AA3208" s="21" t="n">
        <x:v>28059.00137417205</x:v>
      </x:c>
      <x:c r="AB3208" s="21" t="n">
        <x:v>28493.12187340021</x:v>
      </x:c>
      <x:c r="AC3208" s="21" t="n">
        <x:v>37164.94157400027</x:v>
      </x:c>
      <x:c r="AD3208" s="25" t="n">
        <x:f>AC3208*(1+Inputs!$C$14)*(1-Inputs!$C$14/Inputs!$C$15)</x:f>
        <x:v>29490.38113896921</x:v>
      </x:c>
      <x:c r="AE3208" s="25" t="n">
        <x:f>AD3208/(B3208-Inputs!$C$14)</x:f>
        <x:v>576766.0089107773</x:v>
      </x:c>
      <x:c r="AF3208" s="25" t="n">
        <x:f>S3208/(1+B3208)^1+T3208/(1+B3208)^2+U3208/(1+B3208)^3+V3208/(1+B3208)^4+W3208/(1+B3208)^5+X3208/(1+B3208)^6+Y3208/(1+B3208)^7+Z3208/(1+B3208)^8+AA3208/(1+B3208)^9+AB3208/(1+B3208)^10+AE3208/(1+B3208)^10</x:f>
        <x:v>388893.4687998843</x:v>
      </x:c>
      <x:c r="AG3208" s="25" t="n">
        <x:f>(AF3208+Inputs!$C$12)/Inputs!$C$13</x:f>
        <x:v>336.1168375100462</x:v>
      </x:c>
      <x:c r="AH3208" s="25" t="n">
        <x:f>(S3208+Inputs!$C$11)*Inputs!$C$8-Inputs!$C$11</x:f>
        <x:v>2704.30913647312</x:v>
      </x:c>
      <x:c r="AI3208" s="25" t="n">
        <x:f>Inputs!$C$12+AH3208-Inputs!$C$10*Inputs!$C$13</x:f>
        <x:v>25022.22455167312</x:v>
      </x:c>
      <x:c r="AJ3208" s="25" t="n">
        <x:f>(S3208+Inputs!$C$11)*(1-Inputs!$C$8)</x:f>
        <x:v>7070.572938454885</x:v>
      </x:c>
      <x:c r="AK3208" s="25" t="n">
        <x:f>AJ3208/(1+B3208)^(1-Inputs!$C$8)+T3208/(1+B3208)^(2-Inputs!$C$8)+U3208/(1+B3208)^(3-Inputs!$C$8)+V3208/(1+B3208)^(4-Inputs!$C$8)+W3208/(1+B3208)^(5-Inputs!$C$8)+X3208/(1+B3208)^(6-Inputs!$C$8)+Y3208/(1+B3208)^(7-Inputs!$C$8)+Z3208/(1+B3208)^(8-Inputs!$C$8)+AA3208/(1+B3208)^(9-Inputs!$C$8)+AB3208/(1+B3208)^(10-Inputs!$C$8)+AE3208/(1+B3208)^(10-Inputs!$C$8)</x:f>
        <x:v>401653.6045132673</x:v>
      </x:c>
      <x:c r="AL3208" s="25" t="n">
        <x:f>(AK3208+AI3208)/Inputs!$C$13</x:f>
        <x:v>340.45634203925266</x:v>
      </x:c>
      <x:c r="AM3208" s="26" t="n">
        <x:f>IF(AL3208&gt;=Inputs!$C$7,1,0)</x:f>
        <x:v>1</x:v>
      </x:c>
      <x:c r="AN3208" s="26" t="n">
        <x:f>IF(Inputs!$C$7&lt;=(1-Inputs!$C$16)*AL3208,1,0)</x:f>
        <x:v>1</x:v>
      </x:c>
    </x:row>
    <x:row r="3209" ht="20" customHeight="1">
      <x:c r="A3209" s="16" t="n">
        <x:v>3204</x:v>
      </x:c>
      <x:c r="B3209" s="19" t="n">
        <x:v>0.09230670979361182</x:v>
      </x:c>
      <x:c r="C3209" s="24" t="n">
        <x:v>0.2981291911857227</x:v>
      </x:c>
      <x:c r="D3209" s="19" t="n">
        <x:v>0.04598245401372339</x:v>
      </x:c>
      <x:c r="E3209" s="19" t="n">
        <x:v>0.0505593630628593</x:v>
      </x:c>
      <x:c r="F3209" s="19" t="n">
        <x:v>-0.25036072015587824</x:v>
      </x:c>
      <x:c r="G3209" s="19" t="n">
        <x:v>-0.06771846004850601</x:v>
      </x:c>
      <x:c r="H3209" s="19" t="n">
        <x:v>0.8099122184891314</x:v>
      </x:c>
      <x:c r="I3209" s="19" t="n">
        <x:v>0.06722448890044574</x:v>
      </x:c>
      <x:c r="J3209" s="19" t="n">
        <x:v>0.06800230865920526</x:v>
      </x:c>
      <x:c r="K3209" s="19" t="n">
        <x:v>0.07015389355590174</x:v>
      </x:c>
      <x:c r="L3209" s="19" t="n">
        <x:v>0.06551561615047263</x:v>
      </x:c>
      <x:c r="M3209" s="19" t="n">
        <x:v>0.06672639732121638</x:v>
      </x:c>
      <x:c r="N3209" s="19" t="n">
        <x:v>0.06260720011808757</x:v>
      </x:c>
      <x:c r="O3209" s="19" t="n">
        <x:v>0.06291873145338855</x:v>
      </x:c>
      <x:c r="P3209" s="19" t="n">
        <x:v>0.06142081570758251</x:v>
      </x:c>
      <x:c r="Q3209" s="19" t="n">
        <x:v>0.07508825450454083</x:v>
      </x:c>
      <x:c r="R3209" s="19" t="n">
        <x:v>0.06322174372630912</x:v>
      </x:c>
      <x:c r="S3209" s="21" t="n">
        <x:v>8262.998095490053</x:v>
      </x:c>
      <x:c r="T3209" s="21" t="n">
        <x:v>13481.797553335271</x:v>
      </x:c>
      <x:c r="U3209" s="21" t="n">
        <x:v>17291.228045099844</x:v>
      </x:c>
      <x:c r="V3209" s="21" t="n">
        <x:v>21657.02970099319</x:v>
      </x:c>
      <x:c r="W3209" s="21" t="n">
        <x:v>26562.2950541171</x:v>
      </x:c>
      <x:c r="X3209" s="21" t="n">
        <x:v>28681.499442993856</x:v>
      </x:c>
      <x:c r="Y3209" s="21" t="n">
        <x:v>30224.642905150984</x:v>
      </x:c>
      <x:c r="Z3209" s="21" t="n">
        <x:v>31437.61380634158</x:v>
      </x:c>
      <x:c r="AA3209" s="21" t="n">
        <x:v>32268.783008338847</x:v>
      </x:c>
      <x:c r="AB3209" s="21" t="n">
        <x:v>32691.77813001927</x:v>
      </x:c>
      <x:c r="AC3209" s="21" t="n">
        <x:v>42641.44973480774</x:v>
      </x:c>
      <x:c r="AD3209" s="25" t="n">
        <x:f>AC3209*(1+Inputs!$C$14)*(1-Inputs!$C$14/Inputs!$C$15)</x:f>
        <x:v>33835.99036456994</x:v>
      </x:c>
      <x:c r="AE3209" s="25" t="n">
        <x:f>AD3209/(B3209-Inputs!$C$14)</x:f>
        <x:v>590436.800270494</x:v>
      </x:c>
      <x:c r="AF3209" s="25" t="n">
        <x:f>S3209/(1+B3209)^1+T3209/(1+B3209)^2+U3209/(1+B3209)^3+V3209/(1+B3209)^4+W3209/(1+B3209)^5+X3209/(1+B3209)^6+Y3209/(1+B3209)^7+Z3209/(1+B3209)^8+AA3209/(1+B3209)^9+AB3209/(1+B3209)^10+AE3209/(1+B3209)^10</x:f>
        <x:v>385405.038818807</x:v>
      </x:c>
      <x:c r="AG3209" s="25" t="n">
        <x:f>(AF3209+Inputs!$C$12)/Inputs!$C$13</x:f>
        <x:v>333.3333235870279</x:v>
      </x:c>
      <x:c r="AH3209" s="25" t="n">
        <x:f>(S3209+Inputs!$C$11)*Inputs!$C$8-Inputs!$C$11</x:f>
        <x:v>1996.0018474761619</x:v>
      </x:c>
      <x:c r="AI3209" s="25" t="n">
        <x:f>Inputs!$C$12+AH3209-Inputs!$C$10*Inputs!$C$13</x:f>
        <x:v>24313.917262676157</x:v>
      </x:c>
      <x:c r="AJ3209" s="25" t="n">
        <x:f>(S3209+Inputs!$C$11)*(1-Inputs!$C$8)</x:f>
        <x:v>6266.996248013892</x:v>
      </x:c>
      <x:c r="AK3209" s="25" t="n">
        <x:f>AJ3209/(1+B3209)^(1-Inputs!$C$8)+T3209/(1+B3209)^(2-Inputs!$C$8)+U3209/(1+B3209)^(3-Inputs!$C$8)+V3209/(1+B3209)^(4-Inputs!$C$8)+W3209/(1+B3209)^(5-Inputs!$C$8)+X3209/(1+B3209)^(6-Inputs!$C$8)+Y3209/(1+B3209)^(7-Inputs!$C$8)+Z3209/(1+B3209)^(8-Inputs!$C$8)+AA3209/(1+B3209)^(9-Inputs!$C$8)+AB3209/(1+B3209)^(10-Inputs!$C$8)+AE3209/(1+B3209)^(10-Inputs!$C$8)</x:f>
        <x:v>399776.76276712393</x:v>
      </x:c>
      <x:c r="AL3209" s="25" t="n">
        <x:f>(AK3209+AI3209)/Inputs!$C$13</x:f>
        <x:v>338.39358074794876</x:v>
      </x:c>
      <x:c r="AM3209" s="26" t="n">
        <x:f>IF(AL3209&gt;=Inputs!$C$7,1,0)</x:f>
        <x:v>1</x:v>
      </x:c>
      <x:c r="AN3209" s="26" t="n">
        <x:f>IF(Inputs!$C$7&lt;=(1-Inputs!$C$16)*AL3209,1,0)</x:f>
        <x:v>1</x:v>
      </x:c>
    </x:row>
    <x:row r="3210" ht="20" customHeight="1">
      <x:c r="A3210" s="16" t="n">
        <x:v>3205</x:v>
      </x:c>
      <x:c r="B3210" s="19" t="n">
        <x:v>0.10087535720443591</x:v>
      </x:c>
      <x:c r="C3210" s="24" t="n">
        <x:v>0.6696203187676417</x:v>
      </x:c>
      <x:c r="D3210" s="19" t="n">
        <x:v>0.024134072405443876</x:v>
      </x:c>
      <x:c r="E3210" s="19" t="n">
        <x:v>0.04525905160066913</x:v>
      </x:c>
      <x:c r="F3210" s="19" t="n">
        <x:v>-0.25000129945864163</x:v>
      </x:c>
      <x:c r="G3210" s="19" t="n">
        <x:v>-0.0738083170386102</x:v>
      </x:c>
      <x:c r="H3210" s="19" t="n">
        <x:v>0.9697834588975809</x:v>
      </x:c>
      <x:c r="I3210" s="19" t="n">
        <x:v>0.047689197390744766</x:v>
      </x:c>
      <x:c r="J3210" s="19" t="n">
        <x:v>0.04713918096742077</x:v>
      </x:c>
      <x:c r="K3210" s="19" t="n">
        <x:v>0.0467501900453783</x:v>
      </x:c>
      <x:c r="L3210" s="19" t="n">
        <x:v>0.05162410534480273</x:v>
      </x:c>
      <x:c r="M3210" s="19" t="n">
        <x:v>0.05783069265025802</x:v>
      </x:c>
      <x:c r="N3210" s="19" t="n">
        <x:v>0.049056459861770915</x:v>
      </x:c>
      <x:c r="O3210" s="19" t="n">
        <x:v>0.0484798861507727</x:v>
      </x:c>
      <x:c r="P3210" s="19" t="n">
        <x:v>0.04862587819301439</x:v>
      </x:c>
      <x:c r="Q3210" s="19" t="n">
        <x:v>0.046693969837446045</x:v>
      </x:c>
      <x:c r="R3210" s="19" t="n">
        <x:v>0.05412823953122938</x:v>
      </x:c>
      <x:c r="S3210" s="21" t="n">
        <x:v>8209.619687614724</x:v>
      </x:c>
      <x:c r="T3210" s="21" t="n">
        <x:v>13632.904280268905</x:v>
      </x:c>
      <x:c r="U3210" s="21" t="n">
        <x:v>17589.045847717425</x:v>
      </x:c>
      <x:c r="V3210" s="21" t="n">
        <x:v>22064.008031225934</x:v>
      </x:c>
      <x:c r="W3210" s="21" t="n">
        <x:v>27026.190247996074</x:v>
      </x:c>
      <x:c r="X3210" s="21" t="n">
        <x:v>28689.189148949452</x:v>
      </x:c>
      <x:c r="Y3210" s="21" t="n">
        <x:v>29804.019023945904</x:v>
      </x:c>
      <x:c r="Z3210" s="21" t="n">
        <x:v>30686.741987658286</x:v>
      </x:c>
      <x:c r="AA3210" s="21" t="n">
        <x:v>31310.16611455843</x:v>
      </x:c>
      <x:c r="AB3210" s="21" t="n">
        <x:v>31653.32731271747</x:v>
      </x:c>
      <x:c r="AC3210" s="21" t="n">
        <x:v>41286.948668761914</x:v>
      </x:c>
      <x:c r="AD3210" s="25" t="n">
        <x:f>AC3210*(1+Inputs!$C$14)*(1-Inputs!$C$14/Inputs!$C$15)</x:f>
        <x:v>32761.19376866257</x:v>
      </x:c>
      <x:c r="AE3210" s="25" t="n">
        <x:f>AD3210/(B3210-Inputs!$C$14)</x:f>
        <x:v>497320.9278697695</x:v>
      </x:c>
      <x:c r="AF3210" s="25" t="n">
        <x:f>S3210/(1+B3210)^1+T3210/(1+B3210)^2+U3210/(1+B3210)^3+V3210/(1+B3210)^4+W3210/(1+B3210)^5+X3210/(1+B3210)^6+Y3210/(1+B3210)^7+Z3210/(1+B3210)^8+AA3210/(1+B3210)^9+AB3210/(1+B3210)^10+AE3210/(1+B3210)^10</x:f>
        <x:v>324688.07523643074</x:v>
      </x:c>
      <x:c r="AG3210" s="25" t="n">
        <x:f>(AF3210+Inputs!$C$12)/Inputs!$C$13</x:f>
        <x:v>284.8855936879899</x:v>
      </x:c>
      <x:c r="AH3210" s="25" t="n">
        <x:f>(S3210+Inputs!$C$11)*Inputs!$C$8-Inputs!$C$11</x:f>
        <x:v>1970.994428992104</x:v>
      </x:c>
      <x:c r="AI3210" s="25" t="n">
        <x:f>Inputs!$C$12+AH3210-Inputs!$C$10*Inputs!$C$13</x:f>
        <x:v>24288.9098441921</x:v>
      </x:c>
      <x:c r="AJ3210" s="25" t="n">
        <x:f>(S3210+Inputs!$C$11)*(1-Inputs!$C$8)</x:f>
        <x:v>6238.625258622621</x:v>
      </x:c>
      <x:c r="AK3210" s="25" t="n">
        <x:f>AJ3210/(1+B3210)^(1-Inputs!$C$8)+T3210/(1+B3210)^(2-Inputs!$C$8)+U3210/(1+B3210)^(3-Inputs!$C$8)+V3210/(1+B3210)^(4-Inputs!$C$8)+W3210/(1+B3210)^(5-Inputs!$C$8)+X3210/(1+B3210)^(6-Inputs!$C$8)+Y3210/(1+B3210)^(7-Inputs!$C$8)+Z3210/(1+B3210)^(8-Inputs!$C$8)+AA3210/(1+B3210)^(9-Inputs!$C$8)+AB3210/(1+B3210)^(10-Inputs!$C$8)+AE3210/(1+B3210)^(10-Inputs!$C$8)</x:f>
        <x:v>337768.36484659766</x:v>
      </x:c>
      <x:c r="AL3210" s="25" t="n">
        <x:f>(AK3210+AI3210)/Inputs!$C$13</x:f>
        <x:v>288.89542587884955</x:v>
      </x:c>
      <x:c r="AM3210" s="26" t="n">
        <x:f>IF(AL3210&gt;=Inputs!$C$7,1,0)</x:f>
        <x:v>1</x:v>
      </x:c>
      <x:c r="AN3210" s="26" t="n">
        <x:f>IF(Inputs!$C$7&lt;=(1-Inputs!$C$16)*AL3210,1,0)</x:f>
        <x:v>0</x:v>
      </x:c>
    </x:row>
    <x:row r="3211" ht="20" customHeight="1">
      <x:c r="A3211" s="16" t="n">
        <x:v>3206</x:v>
      </x:c>
      <x:c r="B3211" s="19" t="n">
        <x:v>0.0725097039968797</x:v>
      </x:c>
      <x:c r="C3211" s="24" t="n">
        <x:v>0.43820111892361524</x:v>
      </x:c>
      <x:c r="D3211" s="19" t="n">
        <x:v>0.04064462173117392</x:v>
      </x:c>
      <x:c r="E3211" s="19" t="n">
        <x:v>0.05668886809398799</x:v>
      </x:c>
      <x:c r="F3211" s="19" t="n">
        <x:v>-0.19009044332240027</x:v>
      </x:c>
      <x:c r="G3211" s="19" t="n">
        <x:v>-0.09908567494228862</x:v>
      </x:c>
      <x:c r="H3211" s="19" t="n">
        <x:v>0.7371719117702753</x:v>
      </x:c>
      <x:c r="I3211" s="19" t="n">
        <x:v>0.05399107414886771</x:v>
      </x:c>
      <x:c r="J3211" s="19" t="n">
        <x:v>0.07500663145393333</x:v>
      </x:c>
      <x:c r="K3211" s="19" t="n">
        <x:v>0.07217822295572546</x:v>
      </x:c>
      <x:c r="L3211" s="19" t="n">
        <x:v>0.07002534797822477</x:v>
      </x:c>
      <x:c r="M3211" s="19" t="n">
        <x:v>0.06711086832941306</x:v>
      </x:c>
      <x:c r="N3211" s="19" t="n">
        <x:v>0.058050874818137574</x:v>
      </x:c>
      <x:c r="O3211" s="19" t="n">
        <x:v>0.06136672258446765</x:v>
      </x:c>
      <x:c r="P3211" s="19" t="n">
        <x:v>0.06323447753221331</x:v>
      </x:c>
      <x:c r="Q3211" s="19" t="n">
        <x:v>0.06338148475068578</x:v>
      </x:c>
      <x:c r="R3211" s="19" t="n">
        <x:v>0.06172836501107554</x:v>
      </x:c>
      <x:c r="S3211" s="21" t="n">
        <x:v>9189.780007021449</x:v>
      </x:c>
      <x:c r="T3211" s="21" t="n">
        <x:v>14845.236855545249</x:v>
      </x:c>
      <x:c r="U3211" s="21" t="n">
        <x:v>18708.34976456989</x:v>
      </x:c>
      <x:c r="V3211" s="21" t="n">
        <x:v>22926.480791583966</x:v>
      </x:c>
      <x:c r="W3211" s="21" t="n">
        <x:v>27692.46950842799</x:v>
      </x:c>
      <x:c r="X3211" s="21" t="n">
        <x:v>29774.251815190884</x:v>
      </x:c>
      <x:c r="Y3211" s="21" t="n">
        <x:v>31335.050989040876</x:v>
      </x:c>
      <x:c r="Z3211" s="21" t="n">
        <x:v>32557.93298009141</x:v>
      </x:c>
      <x:c r="AA3211" s="21" t="n">
        <x:v>33378.49089870619</x:v>
      </x:c>
      <x:c r="AB3211" s="21" t="n">
        <x:v>33751.531045668686</x:v>
      </x:c>
      <x:c r="AC3211" s="21" t="n">
        <x:v>44023.73614652438</x:v>
      </x:c>
      <x:c r="AD3211" s="25" t="n">
        <x:f>AC3211*(1+Inputs!$C$14)*(1-Inputs!$C$14/Inputs!$C$15)</x:f>
        <x:v>34932.83463226709</x:v>
      </x:c>
      <x:c r="AE3211" s="25" t="n">
        <x:f>AD3211/(B3211-Inputs!$C$14)</x:f>
        <x:v>931301.2610062995</x:v>
      </x:c>
      <x:c r="AF3211" s="25" t="n">
        <x:f>S3211/(1+B3211)^1+T3211/(1+B3211)^2+U3211/(1+B3211)^3+V3211/(1+B3211)^4+W3211/(1+B3211)^5+X3211/(1+B3211)^6+Y3211/(1+B3211)^7+Z3211/(1+B3211)^8+AA3211/(1+B3211)^9+AB3211/(1+B3211)^10+AE3211/(1+B3211)^10</x:f>
        <x:v>627838.3689177375</x:v>
      </x:c>
      <x:c r="AG3211" s="25" t="n">
        <x:f>(AF3211+Inputs!$C$12)/Inputs!$C$13</x:f>
        <x:v>526.7775243863991</x:v>
      </x:c>
      <x:c r="AH3211" s="25" t="n">
        <x:f>(S3211+Inputs!$C$11)*Inputs!$C$8-Inputs!$C$11</x:f>
        <x:v>2430.1928252073094</x:v>
      </x:c>
      <x:c r="AI3211" s="25" t="n">
        <x:f>Inputs!$C$12+AH3211-Inputs!$C$10*Inputs!$C$13</x:f>
        <x:v>24748.10824040731</x:v>
      </x:c>
      <x:c r="AJ3211" s="25" t="n">
        <x:f>(S3211+Inputs!$C$11)*(1-Inputs!$C$8)</x:f>
        <x:v>6759.58718181414</x:v>
      </x:c>
      <x:c r="AK3211" s="25" t="n">
        <x:f>AJ3211/(1+B3211)^(1-Inputs!$C$8)+T3211/(1+B3211)^(2-Inputs!$C$8)+U3211/(1+B3211)^(3-Inputs!$C$8)+V3211/(1+B3211)^(4-Inputs!$C$8)+W3211/(1+B3211)^(5-Inputs!$C$8)+X3211/(1+B3211)^(6-Inputs!$C$8)+Y3211/(1+B3211)^(7-Inputs!$C$8)+Z3211/(1+B3211)^(8-Inputs!$C$8)+AA3211/(1+B3211)^(9-Inputs!$C$8)+AB3211/(1+B3211)^(10-Inputs!$C$8)+AE3211/(1+B3211)^(10-Inputs!$C$8)</x:f>
        <x:v>646428.3579231955</x:v>
      </x:c>
      <x:c r="AL3211" s="25" t="n">
        <x:f>(AK3211+AI3211)/Inputs!$C$13</x:f>
        <x:v>535.5501037723737</x:v>
      </x:c>
      <x:c r="AM3211" s="26" t="n">
        <x:f>IF(AL3211&gt;=Inputs!$C$7,1,0)</x:f>
        <x:v>1</x:v>
      </x:c>
      <x:c r="AN3211" s="26" t="n">
        <x:f>IF(Inputs!$C$7&lt;=(1-Inputs!$C$16)*AL3211,1,0)</x:f>
        <x:v>1</x:v>
      </x:c>
    </x:row>
    <x:row r="3212" ht="20" customHeight="1">
      <x:c r="A3212" s="16" t="n">
        <x:v>3207</x:v>
      </x:c>
      <x:c r="B3212" s="19" t="n">
        <x:v>0.09274555661957332</x:v>
      </x:c>
      <x:c r="C3212" s="24" t="n">
        <x:v>0.28720112434777434</x:v>
      </x:c>
      <x:c r="D3212" s="19" t="n">
        <x:v>0.0385710573634313</x:v>
      </x:c>
      <x:c r="E3212" s="19" t="n">
        <x:v>0.0317475568043389</x:v>
      </x:c>
      <x:c r="F3212" s="19" t="n">
        <x:v>-0.1511877795936232</x:v>
      </x:c>
      <x:c r="G3212" s="19" t="n">
        <x:v>-0.06618624491162392</x:v>
      </x:c>
      <x:c r="H3212" s="19" t="n">
        <x:v>0.9276211943081023</x:v>
      </x:c>
      <x:c r="I3212" s="19" t="n">
        <x:v>0.07470198892629128</x:v>
      </x:c>
      <x:c r="J3212" s="19" t="n">
        <x:v>0.0628857940782143</x:v>
      </x:c>
      <x:c r="K3212" s="19" t="n">
        <x:v>0.06551276474219207</x:v>
      </x:c>
      <x:c r="L3212" s="19" t="n">
        <x:v>0.07391010638888133</x:v>
      </x:c>
      <x:c r="M3212" s="19" t="n">
        <x:v>0.06386237687832022</x:v>
      </x:c>
      <x:c r="N3212" s="19" t="n">
        <x:v>0.06928291835538972</x:v>
      </x:c>
      <x:c r="O3212" s="19" t="n">
        <x:v>0.06962486585708462</x:v>
      </x:c>
      <x:c r="P3212" s="19" t="n">
        <x:v>0.07060412951206559</x:v>
      </x:c>
      <x:c r="Q3212" s="19" t="n">
        <x:v>0.06898516333697102</x:v>
      </x:c>
      <x:c r="R3212" s="19" t="n">
        <x:v>0.07094871719122807</x:v>
      </x:c>
      <x:c r="S3212" s="21" t="n">
        <x:v>9958.21188906757</x:v>
      </x:c>
      <x:c r="T3212" s="21" t="n">
        <x:v>15435.50094208278</x:v>
      </x:c>
      <x:c r="U3212" s="21" t="n">
        <x:v>18519.597970368042</x:v>
      </x:c>
      <x:c r="V3212" s="21" t="n">
        <x:v>21805.03556928614</x:v>
      </x:c>
      <x:c r="W3212" s="21" t="n">
        <x:v>25409.037272178433</x:v>
      </x:c>
      <x:c r="X3212" s="21" t="n">
        <x:v>26905.53477022347</x:v>
      </x:c>
      <x:c r="Y3212" s="21" t="n">
        <x:v>28048.106846977622</x:v>
      </x:c>
      <x:c r="Z3212" s="21" t="n">
        <x:v>28967.86937707048</x:v>
      </x:c>
      <x:c r="AA3212" s="21" t="n">
        <x:v>29636.756446646912</x:v>
      </x:c>
      <x:c r="AB3212" s="21" t="n">
        <x:v>30030.95316786173</x:v>
      </x:c>
      <x:c r="AC3212" s="21" t="n">
        <x:v>39170.80847981965</x:v>
      </x:c>
      <x:c r="AD3212" s="25" t="n">
        <x:f>AC3212*(1+Inputs!$C$14)*(1-Inputs!$C$14/Inputs!$C$15)</x:f>
        <x:v>31082.036528736888</x:v>
      </x:c>
      <x:c r="AE3212" s="25" t="n">
        <x:f>AD3212/(B3212-Inputs!$C$14)</x:f>
        <x:v>538258.4972468927</x:v>
      </x:c>
      <x:c r="AF3212" s="25" t="n">
        <x:f>S3212/(1+B3212)^1+T3212/(1+B3212)^2+U3212/(1+B3212)^3+V3212/(1+B3212)^4+W3212/(1+B3212)^5+X3212/(1+B3212)^6+Y3212/(1+B3212)^7+Z3212/(1+B3212)^8+AA3212/(1+B3212)^9+AB3212/(1+B3212)^10+AE3212/(1+B3212)^10</x:f>
        <x:v>360387.27770187357</x:v>
      </x:c>
      <x:c r="AG3212" s="25" t="n">
        <x:f>(AF3212+Inputs!$C$12)/Inputs!$C$13</x:f>
        <x:v>313.37096608824714</x:v>
      </x:c>
      <x:c r="AH3212" s="25" t="n">
        <x:f>(S3212+Inputs!$C$11)*Inputs!$C$8-Inputs!$C$11</x:f>
        <x:v>2790.197898713848</x:v>
      </x:c>
      <x:c r="AI3212" s="25" t="n">
        <x:f>Inputs!$C$12+AH3212-Inputs!$C$10*Inputs!$C$13</x:f>
        <x:v>25108.113313913847</x:v>
      </x:c>
      <x:c r="AJ3212" s="25" t="n">
        <x:f>(S3212+Inputs!$C$11)*(1-Inputs!$C$8)</x:f>
        <x:v>7168.013990353723</x:v>
      </x:c>
      <x:c r="AK3212" s="25" t="n">
        <x:f>AJ3212/(1+B3212)^(1-Inputs!$C$8)+T3212/(1+B3212)^(2-Inputs!$C$8)+U3212/(1+B3212)^(3-Inputs!$C$8)+V3212/(1+B3212)^(4-Inputs!$C$8)+W3212/(1+B3212)^(5-Inputs!$C$8)+X3212/(1+B3212)^(6-Inputs!$C$8)+Y3212/(1+B3212)^(7-Inputs!$C$8)+Z3212/(1+B3212)^(8-Inputs!$C$8)+AA3212/(1+B3212)^(9-Inputs!$C$8)+AB3212/(1+B3212)^(10-Inputs!$C$8)+AE3212/(1+B3212)^(10-Inputs!$C$8)</x:f>
        <x:v>373015.9359855697</x:v>
      </x:c>
      <x:c r="AL3212" s="25" t="n">
        <x:f>(AK3212+AI3212)/Inputs!$C$13</x:f>
        <x:v>317.67409416980917</x:v>
      </x:c>
      <x:c r="AM3212" s="26" t="n">
        <x:f>IF(AL3212&gt;=Inputs!$C$7,1,0)</x:f>
        <x:v>1</x:v>
      </x:c>
      <x:c r="AN3212" s="26" t="n">
        <x:f>IF(Inputs!$C$7&lt;=(1-Inputs!$C$16)*AL3212,1,0)</x:f>
        <x:v>0</x:v>
      </x:c>
    </x:row>
    <x:row r="3213" ht="20" customHeight="1">
      <x:c r="A3213" s="16" t="n">
        <x:v>3208</x:v>
      </x:c>
      <x:c r="B3213" s="19" t="n">
        <x:v>0.09161459123043174</x:v>
      </x:c>
      <x:c r="C3213" s="24" t="n">
        <x:v>0.5033743543044409</x:v>
      </x:c>
      <x:c r="D3213" s="19" t="n">
        <x:v>0.04045170859609897</x:v>
      </x:c>
      <x:c r="E3213" s="19" t="n">
        <x:v>0.037164359457801485</x:v>
      </x:c>
      <x:c r="F3213" s="19" t="n">
        <x:v>-0.15604857364918306</x:v>
      </x:c>
      <x:c r="G3213" s="19" t="n">
        <x:v>-0.09599008989944025</x:v>
      </x:c>
      <x:c r="H3213" s="19" t="n">
        <x:v>0.4992330243656795</x:v>
      </x:c>
      <x:c r="I3213" s="19" t="n">
        <x:v>0.06654380705654034</x:v>
      </x:c>
      <x:c r="J3213" s="19" t="n">
        <x:v>0.05978186968261412</x:v>
      </x:c>
      <x:c r="K3213" s="19" t="n">
        <x:v>0.06171166202481004</x:v>
      </x:c>
      <x:c r="L3213" s="19" t="n">
        <x:v>0.06523385039389382</x:v>
      </x:c>
      <x:c r="M3213" s="19" t="n">
        <x:v>0.0642106754474878</x:v>
      </x:c>
      <x:c r="N3213" s="19" t="n">
        <x:v>0.05818693896165883</x:v>
      </x:c>
      <x:c r="O3213" s="19" t="n">
        <x:v>0.06269816002916173</x:v>
      </x:c>
      <x:c r="P3213" s="19" t="n">
        <x:v>0.05775086878191701</x:v>
      </x:c>
      <x:c r="Q3213" s="19" t="n">
        <x:v>0.0573713046639034</x:v>
      </x:c>
      <x:c r="R3213" s="19" t="n">
        <x:v>0.060559647581213766</x:v>
      </x:c>
      <x:c r="S3213" s="21" t="n">
        <x:v>9701.262835993683</x:v>
      </x:c>
      <x:c r="T3213" s="21" t="n">
        <x:v>15362.780594164811</x:v>
      </x:c>
      <x:c r="U3213" s="21" t="n">
        <x:v>18624.495200955876</x:v>
      </x:c>
      <x:c r="V3213" s="21" t="n">
        <x:v>22008.136829665742</x:v>
      </x:c>
      <x:c r="W3213" s="21" t="n">
        <x:v>25818.150974956403</x:v>
      </x:c>
      <x:c r="X3213" s="21" t="n">
        <x:v>27389.028775533177</x:v>
      </x:c>
      <x:c r="Y3213" s="21" t="n">
        <x:v>28622.896007238065</x:v>
      </x:c>
      <x:c r="Z3213" s="21" t="n">
        <x:v>29613.798276178237</x:v>
      </x:c>
      <x:c r="AA3213" s="21" t="n">
        <x:v>30304.14064602376</x:v>
      </x:c>
      <x:c r="AB3213" s="21" t="n">
        <x:v>30682.508444066854</x:v>
      </x:c>
      <x:c r="AC3213" s="21" t="n">
        <x:v>40020.66318791329</x:v>
      </x:c>
      <x:c r="AD3213" s="25" t="n">
        <x:f>AC3213*(1+Inputs!$C$14)*(1-Inputs!$C$14/Inputs!$C$15)</x:f>
        <x:v>31756.39623960919</x:v>
      </x:c>
      <x:c r="AE3213" s="25" t="n">
        <x:f>AD3213/(B3213-Inputs!$C$14)</x:f>
        <x:v>560922.4680322225</x:v>
      </x:c>
      <x:c r="AF3213" s="25" t="n">
        <x:f>S3213/(1+B3213)^1+T3213/(1+B3213)^2+U3213/(1+B3213)^3+V3213/(1+B3213)^4+W3213/(1+B3213)^5+X3213/(1+B3213)^6+Y3213/(1+B3213)^7+Z3213/(1+B3213)^8+AA3213/(1+B3213)^9+AB3213/(1+B3213)^10+AE3213/(1+B3213)^10</x:f>
        <x:v>374619.7225585806</x:v>
      </x:c>
      <x:c r="AG3213" s="25" t="n">
        <x:f>(AF3213+Inputs!$C$12)/Inputs!$C$13</x:f>
        <x:v>324.7274240455887</x:v>
      </x:c>
      <x:c r="AH3213" s="25" t="n">
        <x:f>(S3213+Inputs!$C$11)*Inputs!$C$8-Inputs!$C$11</x:f>
        <x:v>2669.819027273753</x:v>
      </x:c>
      <x:c r="AI3213" s="25" t="n">
        <x:f>Inputs!$C$12+AH3213-Inputs!$C$10*Inputs!$C$13</x:f>
        <x:v>24987.734442473753</x:v>
      </x:c>
      <x:c r="AJ3213" s="25" t="n">
        <x:f>(S3213+Inputs!$C$11)*(1-Inputs!$C$8)</x:f>
        <x:v>7031.4438087199305</x:v>
      </x:c>
      <x:c r="AK3213" s="25" t="n">
        <x:f>AJ3213/(1+B3213)^(1-Inputs!$C$8)+T3213/(1+B3213)^(2-Inputs!$C$8)+U3213/(1+B3213)^(3-Inputs!$C$8)+V3213/(1+B3213)^(4-Inputs!$C$8)+W3213/(1+B3213)^(5-Inputs!$C$8)+X3213/(1+B3213)^(6-Inputs!$C$8)+Y3213/(1+B3213)^(7-Inputs!$C$8)+Z3213/(1+B3213)^(8-Inputs!$C$8)+AA3213/(1+B3213)^(9-Inputs!$C$8)+AB3213/(1+B3213)^(10-Inputs!$C$8)+AE3213/(1+B3213)^(10-Inputs!$C$8)</x:f>
        <x:v>387776.2590666008</x:v>
      </x:c>
      <x:c r="AL3213" s="25" t="n">
        <x:f>(AK3213+AI3213)/Inputs!$C$13</x:f>
        <x:v>329.35570703309014</x:v>
      </x:c>
      <x:c r="AM3213" s="26" t="n">
        <x:f>IF(AL3213&gt;=Inputs!$C$7,1,0)</x:f>
        <x:v>1</x:v>
      </x:c>
      <x:c r="AN3213" s="26" t="n">
        <x:f>IF(Inputs!$C$7&lt;=(1-Inputs!$C$16)*AL3213,1,0)</x:f>
        <x:v>0</x:v>
      </x:c>
    </x:row>
    <x:row r="3214" ht="20" customHeight="1">
      <x:c r="A3214" s="16" t="n">
        <x:v>3209</x:v>
      </x:c>
      <x:c r="B3214" s="19" t="n">
        <x:v>0.08579164688629602</x:v>
      </x:c>
      <x:c r="C3214" s="24" t="n">
        <x:v>0.526881675636929</x:v>
      </x:c>
      <x:c r="D3214" s="19" t="n">
        <x:v>0.0378173122024478</x:v>
      </x:c>
      <x:c r="E3214" s="19" t="n">
        <x:v>0.03976638683566279</x:v>
      </x:c>
      <x:c r="F3214" s="19" t="n">
        <x:v>-0.20018532195773447</x:v>
      </x:c>
      <x:c r="G3214" s="19" t="n">
        <x:v>-0.043105528022145456</x:v>
      </x:c>
      <x:c r="H3214" s="19" t="n">
        <x:v>0.8039481513946782</x:v>
      </x:c>
      <x:c r="I3214" s="19" t="n">
        <x:v>0.07349121674111189</x:v>
      </x:c>
      <x:c r="J3214" s="19" t="n">
        <x:v>0.06601321695783213</x:v>
      </x:c>
      <x:c r="K3214" s="19" t="n">
        <x:v>0.07188269636984046</x:v>
      </x:c>
      <x:c r="L3214" s="19" t="n">
        <x:v>0.06893550555797788</x:v>
      </x:c>
      <x:c r="M3214" s="19" t="n">
        <x:v>0.07237553824033172</x:v>
      </x:c>
      <x:c r="N3214" s="19" t="n">
        <x:v>0.0694973103683185</x:v>
      </x:c>
      <x:c r="O3214" s="19" t="n">
        <x:v>0.0653308718162441</x:v>
      </x:c>
      <x:c r="P3214" s="19" t="n">
        <x:v>0.06814384996329978</x:v>
      </x:c>
      <x:c r="Q3214" s="19" t="n">
        <x:v>0.05856597480422465</x:v>
      </x:c>
      <x:c r="R3214" s="19" t="n">
        <x:v>0.0731988686907846</x:v>
      </x:c>
      <x:c r="S3214" s="21" t="n">
        <x:v>9214.571990722723</x:v>
      </x:c>
      <x:c r="T3214" s="21" t="n">
        <x:v>14737.422513150277</x:v>
      </x:c>
      <x:c r="U3214" s="21" t="n">
        <x:v>18318.600633895752</x:v>
      </x:c>
      <x:c r="V3214" s="21" t="n">
        <x:v>22350.127489254362</x:v>
      </x:c>
      <x:c r="W3214" s="21" t="n">
        <x:v>26831.509152825456</x:v>
      </x:c>
      <x:c r="X3214" s="21" t="n">
        <x:v>28595.0367637881</x:v>
      </x:c>
      <x:c r="Y3214" s="21" t="n">
        <x:v>29893.162761886808</x:v>
      </x:c>
      <x:c r="Z3214" s="21" t="n">
        <x:v>30905.047164187377</x:v>
      </x:c>
      <x:c r="AA3214" s="21" t="n">
        <x:v>31611.318121527172</x:v>
      </x:c>
      <x:c r="AB3214" s="21" t="n">
        <x:v>31971.571847993455</x:v>
      </x:c>
      <x:c r="AC3214" s="21" t="n">
        <x:v>41702.05023651319</x:v>
      </x:c>
      <x:c r="AD3214" s="25" t="n">
        <x:f>AC3214*(1+Inputs!$C$14)*(1-Inputs!$C$14/Inputs!$C$15)</x:f>
        <x:v>33090.57686267322</x:v>
      </x:c>
      <x:c r="AE3214" s="25" t="n">
        <x:f>AD3214/(B3214-Inputs!$C$14)</x:f>
        <x:v>651496.4347730436</x:v>
      </x:c>
      <x:c r="AF3214" s="25" t="n">
        <x:f>S3214/(1+B3214)^1+T3214/(1+B3214)^2+U3214/(1+B3214)^3+V3214/(1+B3214)^4+W3214/(1+B3214)^5+X3214/(1+B3214)^6+Y3214/(1+B3214)^7+Z3214/(1+B3214)^8+AA3214/(1+B3214)^9+AB3214/(1+B3214)^10+AE3214/(1+B3214)^10</x:f>
        <x:v>434568.3199732199</x:v>
      </x:c>
      <x:c r="AG3214" s="25" t="n">
        <x:f>(AF3214+Inputs!$C$12)/Inputs!$C$13</x:f>
        <x:v>372.56205351335143</x:v>
      </x:c>
      <x:c r="AH3214" s="25" t="n">
        <x:f>(S3214+Inputs!$C$11)*Inputs!$C$8-Inputs!$C$11</x:f>
        <x:v>2441.807699763249</x:v>
      </x:c>
      <x:c r="AI3214" s="25" t="n">
        <x:f>Inputs!$C$12+AH3214-Inputs!$C$10*Inputs!$C$13</x:f>
        <x:v>24759.723114963243</x:v>
      </x:c>
      <x:c r="AJ3214" s="25" t="n">
        <x:f>(S3214+Inputs!$C$11)*(1-Inputs!$C$8)</x:f>
        <x:v>6772.764290959475</x:v>
      </x:c>
      <x:c r="AK3214" s="25" t="n">
        <x:f>AJ3214/(1+B3214)^(1-Inputs!$C$8)+T3214/(1+B3214)^(2-Inputs!$C$8)+U3214/(1+B3214)^(3-Inputs!$C$8)+V3214/(1+B3214)^(4-Inputs!$C$8)+W3214/(1+B3214)^(5-Inputs!$C$8)+X3214/(1+B3214)^(6-Inputs!$C$8)+Y3214/(1+B3214)^(7-Inputs!$C$8)+Z3214/(1+B3214)^(8-Inputs!$C$8)+AA3214/(1+B3214)^(9-Inputs!$C$8)+AB3214/(1+B3214)^(10-Inputs!$C$8)+AE3214/(1+B3214)^(10-Inputs!$C$8)</x:f>
        <x:v>449315.8720441403</x:v>
      </x:c>
      <x:c r="AL3214" s="25" t="n">
        <x:f>(AK3214+AI3214)/Inputs!$C$13</x:f>
        <x:v>378.277914949301</x:v>
      </x:c>
      <x:c r="AM3214" s="26" t="n">
        <x:f>IF(AL3214&gt;=Inputs!$C$7,1,0)</x:f>
        <x:v>1</x:v>
      </x:c>
      <x:c r="AN3214" s="26" t="n">
        <x:f>IF(Inputs!$C$7&lt;=(1-Inputs!$C$16)*AL3214,1,0)</x:f>
        <x:v>1</x:v>
      </x:c>
    </x:row>
    <x:row r="3215" ht="20" customHeight="1">
      <x:c r="A3215" s="16" t="n">
        <x:v>3210</x:v>
      </x:c>
      <x:c r="B3215" s="19" t="n">
        <x:v>0.08057469782916221</x:v>
      </x:c>
      <x:c r="C3215" s="24" t="n">
        <x:v>0.6168419341451283</x:v>
      </x:c>
      <x:c r="D3215" s="19" t="n">
        <x:v>0.0435864631948121</x:v>
      </x:c>
      <x:c r="E3215" s="19" t="n">
        <x:v>0.05156859766560701</x:v>
      </x:c>
      <x:c r="F3215" s="19" t="n">
        <x:v>-0.14875903339749244</x:v>
      </x:c>
      <x:c r="G3215" s="19" t="n">
        <x:v>-0.07853468985156667</x:v>
      </x:c>
      <x:c r="H3215" s="19" t="n">
        <x:v>0.8226546403978148</x:v>
      </x:c>
      <x:c r="I3215" s="19" t="n">
        <x:v>0.051271057732627696</x:v>
      </x:c>
      <x:c r="J3215" s="19" t="n">
        <x:v>0.06140960400454447</x:v>
      </x:c>
      <x:c r="K3215" s="19" t="n">
        <x:v>0.05938462016382687</x:v>
      </x:c>
      <x:c r="L3215" s="19" t="n">
        <x:v>0.05688904560810784</x:v>
      </x:c>
      <x:c r="M3215" s="19" t="n">
        <x:v>0.05154635019354942</x:v>
      </x:c>
      <x:c r="N3215" s="19" t="n">
        <x:v>0.0554291280586483</x:v>
      </x:c>
      <x:c r="O3215" s="19" t="n">
        <x:v>0.06565411927978744</x:v>
      </x:c>
      <x:c r="P3215" s="19" t="n">
        <x:v>0.057515501466328944</x:v>
      </x:c>
      <x:c r="Q3215" s="19" t="n">
        <x:v>0.05627894846154391</x:v>
      </x:c>
      <x:c r="R3215" s="19" t="n">
        <x:v>0.06195686364277094</x:v>
      </x:c>
      <x:c r="S3215" s="21" t="n">
        <x:v>10002.664674726844</x:v>
      </x:c>
      <x:c r="T3215" s="21" t="n">
        <x:v>15998.378278517719</x:v>
      </x:c>
      <x:c r="U3215" s="21" t="n">
        <x:v>19884.14985271577</x:v>
      </x:c>
      <x:c r="V3215" s="21" t="n">
        <x:v>24127.562374084548</x:v>
      </x:c>
      <x:c r="W3215" s="21" t="n">
        <x:v>28907.967904787736</x:v>
      </x:c>
      <x:c r="X3215" s="21" t="n">
        <x:v>30907.30994841563</x:v>
      </x:c>
      <x:c r="Y3215" s="21" t="n">
        <x:v>32464.285705182294</x:v>
      </x:c>
      <x:c r="Z3215" s="21" t="n">
        <x:v>33681.55015671582</x:v>
      </x:c>
      <x:c r="AA3215" s="21" t="n">
        <x:v>34459.43760576959</x:v>
      </x:c>
      <x:c r="AB3215" s="21" t="n">
        <x:v>34783.257324578495</x:v>
      </x:c>
      <x:c r="AC3215" s="21" t="n">
        <x:v>45369.46607553717</x:v>
      </x:c>
      <x:c r="AD3215" s="25" t="n">
        <x:f>AC3215*(1+Inputs!$C$14)*(1-Inputs!$C$14/Inputs!$C$15)</x:f>
        <x:v>36000.67133093874</x:v>
      </x:c>
      <x:c r="AE3215" s="25" t="n">
        <x:f>AD3215/(B3215-Inputs!$C$14)</x:f>
        <x:v>789926.7147285995</x:v>
      </x:c>
      <x:c r="AF3215" s="25" t="n">
        <x:f>S3215/(1+B3215)^1+T3215/(1+B3215)^2+U3215/(1+B3215)^3+V3215/(1+B3215)^4+W3215/(1+B3215)^5+X3215/(1+B3215)^6+Y3215/(1+B3215)^7+Z3215/(1+B3215)^8+AA3215/(1+B3215)^9+AB3215/(1+B3215)^10+AE3215/(1+B3215)^10</x:f>
        <x:v>529572.7869836347</x:v>
      </x:c>
      <x:c r="AG3215" s="25" t="n">
        <x:f>(AF3215+Inputs!$C$12)/Inputs!$C$13</x:f>
        <x:v>448.36872244662203</x:v>
      </x:c>
      <x:c r="AH3215" s="25" t="n">
        <x:f>(S3215+Inputs!$C$11)*Inputs!$C$8-Inputs!$C$11</x:f>
        <x:v>2811.0237243240836</x:v>
      </x:c>
      <x:c r="AI3215" s="25" t="n">
        <x:f>Inputs!$C$12+AH3215-Inputs!$C$10*Inputs!$C$13</x:f>
        <x:v>25128.939139524082</x:v>
      </x:c>
      <x:c r="AJ3215" s="25" t="n">
        <x:f>(S3215+Inputs!$C$11)*(1-Inputs!$C$8)</x:f>
        <x:v>7191.6409504027615</x:v>
      </x:c>
      <x:c r="AK3215" s="25" t="n">
        <x:f>AJ3215/(1+B3215)^(1-Inputs!$C$8)+T3215/(1+B3215)^(2-Inputs!$C$8)+U3215/(1+B3215)^(3-Inputs!$C$8)+V3215/(1+B3215)^(4-Inputs!$C$8)+W3215/(1+B3215)^(5-Inputs!$C$8)+X3215/(1+B3215)^(6-Inputs!$C$8)+Y3215/(1+B3215)^(7-Inputs!$C$8)+Z3215/(1+B3215)^(8-Inputs!$C$8)+AA3215/(1+B3215)^(9-Inputs!$C$8)+AB3215/(1+B3215)^(10-Inputs!$C$8)+AE3215/(1+B3215)^(10-Inputs!$C$8)</x:f>
        <x:v>546454.570494286</x:v>
      </x:c>
      <x:c r="AL3215" s="25" t="n">
        <x:f>(AK3215+AI3215)/Inputs!$C$13</x:f>
        <x:v>456.0821532505109</x:v>
      </x:c>
      <x:c r="AM3215" s="26" t="n">
        <x:f>IF(AL3215&gt;=Inputs!$C$7,1,0)</x:f>
        <x:v>1</x:v>
      </x:c>
      <x:c r="AN3215" s="26" t="n">
        <x:f>IF(Inputs!$C$7&lt;=(1-Inputs!$C$16)*AL3215,1,0)</x:f>
        <x:v>1</x:v>
      </x:c>
    </x:row>
    <x:row r="3216" ht="20" customHeight="1">
      <x:c r="A3216" s="16" t="n">
        <x:v>3211</x:v>
      </x:c>
      <x:c r="B3216" s="19" t="n">
        <x:v>0.09312056554967164</x:v>
      </x:c>
      <x:c r="C3216" s="24" t="n">
        <x:v>0.3910238147386451</x:v>
      </x:c>
      <x:c r="D3216" s="19" t="n">
        <x:v>0.018906050385005813</x:v>
      </x:c>
      <x:c r="E3216" s="19" t="n">
        <x:v>0.04998390036707548</x:v>
      </x:c>
      <x:c r="F3216" s="19" t="n">
        <x:v>-0.1528546933306177</x:v>
      </x:c>
      <x:c r="G3216" s="19" t="n">
        <x:v>-0.05710207712448152</x:v>
      </x:c>
      <x:c r="H3216" s="19" t="n">
        <x:v>0.8215127895483363</x:v>
      </x:c>
      <x:c r="I3216" s="19" t="n">
        <x:v>0.059011844934256034</x:v>
      </x:c>
      <x:c r="J3216" s="19" t="n">
        <x:v>0.0510699698296537</x:v>
      </x:c>
      <x:c r="K3216" s="19" t="n">
        <x:v>0.0525912522576607</x:v>
      </x:c>
      <x:c r="L3216" s="19" t="n">
        <x:v>0.051854744211287884</x:v>
      </x:c>
      <x:c r="M3216" s="19" t="n">
        <x:v>0.0616915551250338</x:v>
      </x:c>
      <x:c r="N3216" s="19" t="n">
        <x:v>0.051392274107039386</x:v>
      </x:c>
      <x:c r="O3216" s="19" t="n">
        <x:v>0.05205325833158099</x:v>
      </x:c>
      <x:c r="P3216" s="19" t="n">
        <x:v>0.05399251599909235</x:v>
      </x:c>
      <x:c r="Q3216" s="19" t="n">
        <x:v>0.054409841175184964</x:v>
      </x:c>
      <x:c r="R3216" s="19" t="n">
        <x:v>0.05269687847361525</x:v>
      </x:c>
      <x:c r="S3216" s="21" t="n">
        <x:v>9964.701295494682</x:v>
      </x:c>
      <x:c r="T3216" s="21" t="n">
        <x:v>15440.720084654658</x:v>
      </x:c>
      <x:c r="U3216" s="21" t="n">
        <x:v>18481.420108055736</x:v>
      </x:c>
      <x:c r="V3216" s="21" t="n">
        <x:v>21714.819595976453</x:v>
      </x:c>
      <x:c r="W3216" s="21" t="n">
        <x:v>25260.56855321992</x:v>
      </x:c>
      <x:c r="X3216" s="21" t="n">
        <x:v>26685.796233826764</x:v>
      </x:c>
      <x:c r="Y3216" s="21" t="n">
        <x:v>27734.902491415545</x:v>
      </x:c>
      <x:c r="Z3216" s="21" t="n">
        <x:v>28585.114351057175</x:v>
      </x:c>
      <x:c r="AA3216" s="21" t="n">
        <x:v>29211.42490307511</x:v>
      </x:c>
      <x:c r="AB3216" s="21" t="n">
        <x:v>29590.981490865124</x:v>
      </x:c>
      <x:c r="AC3216" s="21" t="n">
        <x:v>38596.93237938929</x:v>
      </x:c>
      <x:c r="AD3216" s="25" t="n">
        <x:f>AC3216*(1+Inputs!$C$14)*(1-Inputs!$C$14/Inputs!$C$15)</x:f>
        <x:v>30626.665843045397</x:v>
      </x:c>
      <x:c r="AE3216" s="25" t="n">
        <x:f>AD3216/(B3216-Inputs!$C$14)</x:f>
        <x:v>526950.5820082033</x:v>
      </x:c>
      <x:c r="AF3216" s="25" t="n">
        <x:f>S3216/(1+B3216)^1+T3216/(1+B3216)^2+U3216/(1+B3216)^3+V3216/(1+B3216)^4+W3216/(1+B3216)^5+X3216/(1+B3216)^6+Y3216/(1+B3216)^7+Z3216/(1+B3216)^8+AA3216/(1+B3216)^9+AB3216/(1+B3216)^10+AE3216/(1+B3216)^10</x:f>
        <x:v>353685.9163197605</x:v>
      </x:c>
      <x:c r="AG3216" s="25" t="n">
        <x:f>(AF3216+Inputs!$C$12)/Inputs!$C$13</x:f>
        <x:v>308.02376611247803</x:v>
      </x:c>
      <x:c r="AH3216" s="25" t="n">
        <x:f>(S3216+Inputs!$C$11)*Inputs!$C$8-Inputs!$C$11</x:f>
        <x:v>2793.238141176961</x:v>
      </x:c>
      <x:c r="AI3216" s="25" t="n">
        <x:f>Inputs!$C$12+AH3216-Inputs!$C$10*Inputs!$C$13</x:f>
        <x:v>25111.153556376958</x:v>
      </x:c>
      <x:c r="AJ3216" s="25" t="n">
        <x:f>(S3216+Inputs!$C$11)*(1-Inputs!$C$8)</x:f>
        <x:v>7171.463154317722</x:v>
      </x:c>
      <x:c r="AK3216" s="25" t="n">
        <x:f>AJ3216/(1+B3216)^(1-Inputs!$C$8)+T3216/(1+B3216)^(2-Inputs!$C$8)+U3216/(1+B3216)^(3-Inputs!$C$8)+V3216/(1+B3216)^(4-Inputs!$C$8)+W3216/(1+B3216)^(5-Inputs!$C$8)+X3216/(1+B3216)^(6-Inputs!$C$8)+Y3216/(1+B3216)^(7-Inputs!$C$8)+Z3216/(1+B3216)^(8-Inputs!$C$8)+AA3216/(1+B3216)^(9-Inputs!$C$8)+AB3216/(1+B3216)^(10-Inputs!$C$8)+AE3216/(1+B3216)^(10-Inputs!$C$8)</x:f>
        <x:v>366087.1094742564</x:v>
      </x:c>
      <x:c r="AL3216" s="25" t="n">
        <x:f>(AK3216+AI3216)/Inputs!$C$13</x:f>
        <x:v>312.14781942393046</x:v>
      </x:c>
      <x:c r="AM3216" s="26" t="n">
        <x:f>IF(AL3216&gt;=Inputs!$C$7,1,0)</x:f>
        <x:v>1</x:v>
      </x:c>
      <x:c r="AN3216" s="26" t="n">
        <x:f>IF(Inputs!$C$7&lt;=(1-Inputs!$C$16)*AL3216,1,0)</x:f>
        <x:v>0</x:v>
      </x:c>
    </x:row>
    <x:row r="3217" ht="20" customHeight="1">
      <x:c r="A3217" s="16" t="n">
        <x:v>3212</x:v>
      </x:c>
      <x:c r="B3217" s="19" t="n">
        <x:v>0.08134921077358687</x:v>
      </x:c>
      <x:c r="C3217" s="24" t="n">
        <x:v>0.287889239898135</x:v>
      </x:c>
      <x:c r="D3217" s="19" t="n">
        <x:v>0.033193888285354946</x:v>
      </x:c>
      <x:c r="E3217" s="19" t="n">
        <x:v>0.04608757097080314</x:v>
      </x:c>
      <x:c r="F3217" s="19" t="n">
        <x:v>-0.12222291891186957</x:v>
      </x:c>
      <x:c r="G3217" s="19" t="n">
        <x:v>-0.04384469936372681</x:v>
      </x:c>
      <x:c r="H3217" s="19" t="n">
        <x:v>0.5607512930456835</x:v>
      </x:c>
      <x:c r="I3217" s="19" t="n">
        <x:v>0.0643476381466337</x:v>
      </x:c>
      <x:c r="J3217" s="19" t="n">
        <x:v>0.0677124269570652</x:v>
      </x:c>
      <x:c r="K3217" s="19" t="n">
        <x:v>0.059574846505566936</x:v>
      </x:c>
      <x:c r="L3217" s="19" t="n">
        <x:v>0.06530271870053297</x:v>
      </x:c>
      <x:c r="M3217" s="19" t="n">
        <x:v>0.06498757684709404</x:v>
      </x:c>
      <x:c r="N3217" s="19" t="n">
        <x:v>0.06980719874562852</x:v>
      </x:c>
      <x:c r="O3217" s="19" t="n">
        <x:v>0.055510212182722396</x:v>
      </x:c>
      <x:c r="P3217" s="19" t="n">
        <x:v>0.07062633450059252</x:v>
      </x:c>
      <x:c r="Q3217" s="19" t="n">
        <x:v>0.06397195769183213</x:v>
      </x:c>
      <x:c r="R3217" s="19" t="n">
        <x:v>0.07007185281452735</x:v>
      </x:c>
      <x:c r="S3217" s="21" t="n">
        <x:v>10591.887159853779</x:v>
      </x:c>
      <x:c r="T3217" s="21" t="n">
        <x:v>16097.432398681935</x:v>
      </x:c>
      <x:c r="U3217" s="21" t="n">
        <x:v>18936.840126897954</x:v>
      </x:c>
      <x:c r="V3217" s="21" t="n">
        <x:v>21887.829013628107</x:v>
      </x:c>
      <x:c r="W3217" s="21" t="n">
        <x:v>25186.84658277834</x:v>
      </x:c>
      <x:c r="X3217" s="21" t="n">
        <x:v>26732.72808643253</x:v>
      </x:c>
      <x:c r="Y3217" s="21" t="n">
        <x:v>27983.462406683284</x:v>
      </x:c>
      <x:c r="Z3217" s="21" t="n">
        <x:v>28949.80125128353</x:v>
      </x:c>
      <x:c r="AA3217" s="21" t="n">
        <x:v>29668.90565168105</x:v>
      </x:c>
      <x:c r="AB3217" s="21" t="n">
        <x:v>30068.088211336122</x:v>
      </x:c>
      <x:c r="AC3217" s="21" t="n">
        <x:v>39219.245493047114</x:v>
      </x:c>
      <x:c r="AD3217" s="25" t="n">
        <x:f>AC3217*(1+Inputs!$C$14)*(1-Inputs!$C$14/Inputs!$C$15)</x:f>
        <x:v>31120.47129873288</x:v>
      </x:c>
      <x:c r="AE3217" s="25" t="n">
        <x:f>AD3217/(B3217-Inputs!$C$14)</x:f>
        <x:v>671434.7618723117</x:v>
      </x:c>
      <x:c r="AF3217" s="25" t="n">
        <x:f>S3217/(1+B3217)^1+T3217/(1+B3217)^2+U3217/(1+B3217)^3+V3217/(1+B3217)^4+W3217/(1+B3217)^5+X3217/(1+B3217)^6+Y3217/(1+B3217)^7+Z3217/(1+B3217)^8+AA3217/(1+B3217)^9+AB3217/(1+B3217)^10+AE3217/(1+B3217)^10</x:f>
        <x:v>455548.9244809182</x:v>
      </x:c>
      <x:c r="AG3217" s="25" t="n">
        <x:f>(AF3217+Inputs!$C$12)/Inputs!$C$13</x:f>
        <x:v>389.30305306825255</x:v>
      </x:c>
      <x:c r="AH3217" s="25" t="n">
        <x:f>(S3217+Inputs!$C$11)*Inputs!$C$8-Inputs!$C$11</x:f>
        <x:v>3087.070422835606</x:v>
      </x:c>
      <x:c r="AI3217" s="25" t="n">
        <x:f>Inputs!$C$12+AH3217-Inputs!$C$10*Inputs!$C$13</x:f>
        <x:v>25404.9858380356</x:v>
      </x:c>
      <x:c r="AJ3217" s="25" t="n">
        <x:f>(S3217+Inputs!$C$11)*(1-Inputs!$C$8)</x:f>
        <x:v>7504.816737018174</x:v>
      </x:c>
      <x:c r="AK3217" s="25" t="n">
        <x:f>AJ3217/(1+B3217)^(1-Inputs!$C$8)+T3217/(1+B3217)^(2-Inputs!$C$8)+U3217/(1+B3217)^(3-Inputs!$C$8)+V3217/(1+B3217)^(4-Inputs!$C$8)+W3217/(1+B3217)^(5-Inputs!$C$8)+X3217/(1+B3217)^(6-Inputs!$C$8)+Y3217/(1+B3217)^(7-Inputs!$C$8)+Z3217/(1+B3217)^(8-Inputs!$C$8)+AA3217/(1+B3217)^(9-Inputs!$C$8)+AB3217/(1+B3217)^(10-Inputs!$C$8)+AE3217/(1+B3217)^(10-Inputs!$C$8)</x:f>
        <x:v>469588.71356910677</x:v>
      </x:c>
      <x:c r="AL3217" s="25" t="n">
        <x:f>(AK3217+AI3217)/Inputs!$C$13</x:f>
        <x:v>394.9690438334711</x:v>
      </x:c>
      <x:c r="AM3217" s="26" t="n">
        <x:f>IF(AL3217&gt;=Inputs!$C$7,1,0)</x:f>
        <x:v>1</x:v>
      </x:c>
      <x:c r="AN3217" s="26" t="n">
        <x:f>IF(Inputs!$C$7&lt;=(1-Inputs!$C$16)*AL3217,1,0)</x:f>
        <x:v>1</x:v>
      </x:c>
    </x:row>
    <x:row r="3218" ht="20" customHeight="1">
      <x:c r="A3218" s="16" t="n">
        <x:v>3213</x:v>
      </x:c>
      <x:c r="B3218" s="19" t="n">
        <x:v>0.07661660925849466</x:v>
      </x:c>
      <x:c r="C3218" s="24" t="n">
        <x:v>0.2524937123114057</x:v>
      </x:c>
      <x:c r="D3218" s="19" t="n">
        <x:v>0.031431476113782254</x:v>
      </x:c>
      <x:c r="E3218" s="19" t="n">
        <x:v>0.040049399598191544</x:v>
      </x:c>
      <x:c r="F3218" s="19" t="n">
        <x:v>-0.1503381764387075</x:v>
      </x:c>
      <x:c r="G3218" s="19" t="n">
        <x:v>-0.0929650981851563</x:v>
      </x:c>
      <x:c r="H3218" s="19" t="n">
        <x:v>0.7301905163895697</x:v>
      </x:c>
      <x:c r="I3218" s="19" t="n">
        <x:v>0.06800394100352264</x:v>
      </x:c>
      <x:c r="J3218" s="19" t="n">
        <x:v>0.06966055418755218</x:v>
      </x:c>
      <x:c r="K3218" s="19" t="n">
        <x:v>0.06110593114150447</x:v>
      </x:c>
      <x:c r="L3218" s="19" t="n">
        <x:v>0.0704792119748015</x:v>
      </x:c>
      <x:c r="M3218" s="19" t="n">
        <x:v>0.06179604657370533</x:v>
      </x:c>
      <x:c r="N3218" s="19" t="n">
        <x:v>0.06832003703237774</x:v>
      </x:c>
      <x:c r="O3218" s="19" t="n">
        <x:v>0.06121755571576727</x:v>
      </x:c>
      <x:c r="P3218" s="19" t="n">
        <x:v>0.06944056496238886</x:v>
      </x:c>
      <x:c r="Q3218" s="19" t="n">
        <x:v>0.06454089132020158</x:v>
      </x:c>
      <x:c r="R3218" s="19" t="n">
        <x:v>0.06885132717052671</x:v>
      </x:c>
      <x:c r="S3218" s="21" t="n">
        <x:v>9829.144243488312</x:v>
      </x:c>
      <x:c r="T3218" s="21" t="n">
        <x:v>15251.383436309721</x:v>
      </x:c>
      <x:c r="U3218" s="21" t="n">
        <x:v>18243.353994112047</x:v>
      </x:c>
      <x:c r="V3218" s="21" t="n">
        <x:v>21277.056187432176</x:v>
      </x:c>
      <x:c r="W3218" s="21" t="n">
        <x:v>24627.007974278276</x:v>
      </x:c>
      <x:c r="X3218" s="21" t="n">
        <x:v>26068.60537778683</x:v>
      </x:c>
      <x:c r="Y3218" s="21" t="n">
        <x:v>27203.81976934624</x:v>
      </x:c>
      <x:c r="Z3218" s="21" t="n">
        <x:v>28107.315584471016</x:v>
      </x:c>
      <x:c r="AA3218" s="21" t="n">
        <x:v>28787.94428982048</x:v>
      </x:c>
      <x:c r="AB3218" s="21" t="n">
        <x:v>29198.411423522597</x:v>
      </x:c>
      <x:c r="AC3218" s="21" t="n">
        <x:v>38084.88446546425</x:v>
      </x:c>
      <x:c r="AD3218" s="25" t="n">
        <x:f>AC3218*(1+Inputs!$C$14)*(1-Inputs!$C$14/Inputs!$C$15)</x:f>
        <x:v>30220.35582334588</x:v>
      </x:c>
      <x:c r="AE3218" s="25" t="n">
        <x:f>AD3218/(B3218-Inputs!$C$14)</x:f>
        <x:v>726160.9333820821</x:v>
      </x:c>
      <x:c r="AF3218" s="25" t="n">
        <x:f>S3218/(1+B3218)^1+T3218/(1+B3218)^2+U3218/(1+B3218)^3+V3218/(1+B3218)^4+W3218/(1+B3218)^5+X3218/(1+B3218)^6+Y3218/(1+B3218)^7+Z3218/(1+B3218)^8+AA3218/(1+B3218)^9+AB3218/(1+B3218)^10+AE3218/(1+B3218)^10</x:f>
        <x:v>494149.5063957564</x:v>
      </x:c>
      <x:c r="AG3218" s="25" t="n">
        <x:f>(AF3218+Inputs!$C$12)/Inputs!$C$13</x:f>
        <x:v>420.1035156773312</x:v>
      </x:c>
      <x:c r="AH3218" s="25" t="n">
        <x:f>(S3218+Inputs!$C$11)*Inputs!$C$8-Inputs!$C$11</x:f>
        <x:v>2729.730590784936</x:v>
      </x:c>
      <x:c r="AI3218" s="25" t="n">
        <x:f>Inputs!$C$12+AH3218-Inputs!$C$10*Inputs!$C$13</x:f>
        <x:v>25047.646005984934</x:v>
      </x:c>
      <x:c r="AJ3218" s="25" t="n">
        <x:f>(S3218+Inputs!$C$11)*(1-Inputs!$C$8)</x:f>
        <x:v>7099.413652703377</x:v>
      </x:c>
      <x:c r="AK3218" s="25" t="n">
        <x:f>AJ3218/(1+B3218)^(1-Inputs!$C$8)+T3218/(1+B3218)^(2-Inputs!$C$8)+U3218/(1+B3218)^(3-Inputs!$C$8)+V3218/(1+B3218)^(4-Inputs!$C$8)+W3218/(1+B3218)^(5-Inputs!$C$8)+X3218/(1+B3218)^(6-Inputs!$C$8)+Y3218/(1+B3218)^(7-Inputs!$C$8)+Z3218/(1+B3218)^(8-Inputs!$C$8)+AA3218/(1+B3218)^(9-Inputs!$C$8)+AB3218/(1+B3218)^(10-Inputs!$C$8)+AE3218/(1+B3218)^(10-Inputs!$C$8)</x:f>
        <x:v>508914.3152194039</x:v>
      </x:c>
      <x:c r="AL3218" s="25" t="n">
        <x:f>(AK3218+AI3218)/Inputs!$C$13</x:f>
        <x:v>426.0628883180361</x:v>
      </x:c>
      <x:c r="AM3218" s="26" t="n">
        <x:f>IF(AL3218&gt;=Inputs!$C$7,1,0)</x:f>
        <x:v>1</x:v>
      </x:c>
      <x:c r="AN3218" s="26" t="n">
        <x:f>IF(Inputs!$C$7&lt;=(1-Inputs!$C$16)*AL3218,1,0)</x:f>
        <x:v>1</x:v>
      </x:c>
    </x:row>
    <x:row r="3219" ht="20" customHeight="1">
      <x:c r="A3219" s="16" t="n">
        <x:v>3214</x:v>
      </x:c>
      <x:c r="B3219" s="19" t="n">
        <x:v>0.09136965083894462</x:v>
      </x:c>
      <x:c r="C3219" s="24" t="n">
        <x:v>0.1936385974840107</x:v>
      </x:c>
      <x:c r="D3219" s="19" t="n">
        <x:v>0.03256761676838806</x:v>
      </x:c>
      <x:c r="E3219" s="19" t="n">
        <x:v>0.03308497825164779</x:v>
      </x:c>
      <x:c r="F3219" s="19" t="n">
        <x:v>-0.18868207979985416</x:v>
      </x:c>
      <x:c r="G3219" s="19" t="n">
        <x:v>-0.0869534773650156</x:v>
      </x:c>
      <x:c r="H3219" s="19" t="n">
        <x:v>0.8579630820707678</x:v>
      </x:c>
      <x:c r="I3219" s="19" t="n">
        <x:v>0.05486073960036834</x:v>
      </x:c>
      <x:c r="J3219" s="19" t="n">
        <x:v>0.05446130067472155</x:v>
      </x:c>
      <x:c r="K3219" s="19" t="n">
        <x:v>0.06573039307009026</x:v>
      </x:c>
      <x:c r="L3219" s="19" t="n">
        <x:v>0.055829698192770824</x:v>
      </x:c>
      <x:c r="M3219" s="19" t="n">
        <x:v>0.05369272808108576</x:v>
      </x:c>
      <x:c r="N3219" s="19" t="n">
        <x:v>0.0559668635060632</x:v>
      </x:c>
      <x:c r="O3219" s="19" t="n">
        <x:v>0.05907606977961791</x:v>
      </x:c>
      <x:c r="P3219" s="19" t="n">
        <x:v>0.05303740638749901</x:v>
      </x:c>
      <x:c r="Q3219" s="19" t="n">
        <x:v>0.05369028575453399</x:v>
      </x:c>
      <x:c r="R3219" s="19" t="n">
        <x:v>0.05307347163885538</x:v>
      </x:c>
      <x:c r="S3219" s="21" t="n">
        <x:v>9197.983401645635</x:v>
      </x:c>
      <x:c r="T3219" s="21" t="n">
        <x:v>14348.616791952727</x:v>
      </x:c>
      <x:c r="U3219" s="21" t="n">
        <x:v>17335.855260209515</x:v>
      </x:c>
      <x:c r="V3219" s="21" t="n">
        <x:v>20493.06374209728</x:v>
      </x:c>
      <x:c r="W3219" s="21" t="n">
        <x:v>23851.00989135956</x:v>
      </x:c>
      <x:c r="X3219" s="21" t="n">
        <x:v>25202.65589976495</x:v>
      </x:c>
      <x:c r="Y3219" s="21" t="n">
        <x:v>26206.85805346108</x:v>
      </x:c>
      <x:c r="Z3219" s="21" t="n">
        <x:v>27042.847541089614</x:v>
      </x:c>
      <x:c r="AA3219" s="21" t="n">
        <x:v>27669.65296482133</x:v>
      </x:c>
      <x:c r="AB3219" s="21" t="n">
        <x:v>28088.374970936085</x:v>
      </x:c>
      <x:c r="AC3219" s="21" t="n">
        <x:v>36637.01083165576</x:v>
      </x:c>
      <x:c r="AD3219" s="25" t="n">
        <x:f>AC3219*(1+Inputs!$C$14)*(1-Inputs!$C$14/Inputs!$C$15)</x:f>
        <x:v>29071.46809491884</x:v>
      </x:c>
      <x:c r="AE3219" s="25" t="n">
        <x:f>AD3219/(B3219-Inputs!$C$14)</x:f>
        <x:v>515729.07871967816</x:v>
      </x:c>
      <x:c r="AF3219" s="25" t="n">
        <x:f>S3219/(1+B3219)^1+T3219/(1+B3219)^2+U3219/(1+B3219)^3+V3219/(1+B3219)^4+W3219/(1+B3219)^5+X3219/(1+B3219)^6+Y3219/(1+B3219)^7+Z3219/(1+B3219)^8+AA3219/(1+B3219)^9+AB3219/(1+B3219)^10+AE3219/(1+B3219)^10</x:f>
        <x:v>345666.2076334593</x:v>
      </x:c>
      <x:c r="AG3219" s="25" t="n">
        <x:f>(AF3219+Inputs!$C$12)/Inputs!$C$13</x:f>
        <x:v>301.62462067801056</x:v>
      </x:c>
      <x:c r="AH3219" s="25" t="n">
        <x:f>(S3219+Inputs!$C$11)*Inputs!$C$8-Inputs!$C$11</x:f>
        <x:v>2434.0360594011063</x:v>
      </x:c>
      <x:c r="AI3219" s="25" t="n">
        <x:f>Inputs!$C$12+AH3219-Inputs!$C$10*Inputs!$C$13</x:f>
        <x:v>24751.951474601105</x:v>
      </x:c>
      <x:c r="AJ3219" s="25" t="n">
        <x:f>(S3219+Inputs!$C$11)*(1-Inputs!$C$8)</x:f>
        <x:v>6763.94734224453</x:v>
      </x:c>
      <x:c r="AK3219" s="25" t="n">
        <x:f>AJ3219/(1+B3219)^(1-Inputs!$C$8)+T3219/(1+B3219)^(2-Inputs!$C$8)+U3219/(1+B3219)^(3-Inputs!$C$8)+V3219/(1+B3219)^(4-Inputs!$C$8)+W3219/(1+B3219)^(5-Inputs!$C$8)+X3219/(1+B3219)^(6-Inputs!$C$8)+Y3219/(1+B3219)^(7-Inputs!$C$8)+Z3219/(1+B3219)^(8-Inputs!$C$8)+AA3219/(1+B3219)^(9-Inputs!$C$8)+AB3219/(1+B3219)^(10-Inputs!$C$8)+AE3219/(1+B3219)^(10-Inputs!$C$8)</x:f>
        <x:v>357795.8637245513</x:v>
      </x:c>
      <x:c r="AL3219" s="25" t="n">
        <x:f>(AK3219+AI3219)/Inputs!$C$13</x:f>
        <x:v>305.24538993276013</x:v>
      </x:c>
      <x:c r="AM3219" s="26" t="n">
        <x:f>IF(AL3219&gt;=Inputs!$C$7,1,0)</x:f>
        <x:v>1</x:v>
      </x:c>
      <x:c r="AN3219" s="26" t="n">
        <x:f>IF(Inputs!$C$7&lt;=(1-Inputs!$C$16)*AL3219,1,0)</x:f>
        <x:v>0</x:v>
      </x:c>
    </x:row>
    <x:row r="3220" ht="20" customHeight="1">
      <x:c r="A3220" s="16" t="n">
        <x:v>3215</x:v>
      </x:c>
      <x:c r="B3220" s="19" t="n">
        <x:v>0.08023839723339114</x:v>
      </x:c>
      <x:c r="C3220" s="24" t="n">
        <x:v>0.33706991089260896</x:v>
      </x:c>
      <x:c r="D3220" s="19" t="n">
        <x:v>0.032742334645713814</x:v>
      </x:c>
      <x:c r="E3220" s="19" t="n">
        <x:v>0.03098987741018931</x:v>
      </x:c>
      <x:c r="F3220" s="19" t="n">
        <x:v>-0.09127839961085898</x:v>
      </x:c>
      <x:c r="G3220" s="19" t="n">
        <x:v>-0.06501521153997317</x:v>
      </x:c>
      <x:c r="H3220" s="19" t="n">
        <x:v>0.6772223781074729</x:v>
      </x:c>
      <x:c r="I3220" s="19" t="n">
        <x:v>0.05846102805006581</x:v>
      </x:c>
      <x:c r="J3220" s="19" t="n">
        <x:v>0.06815778294187907</x:v>
      </x:c>
      <x:c r="K3220" s="19" t="n">
        <x:v>0.07339261588779095</x:v>
      </x:c>
      <x:c r="L3220" s="19" t="n">
        <x:v>0.06486392608785195</x:v>
      </x:c>
      <x:c r="M3220" s="19" t="n">
        <x:v>0.07032433721877965</x:v>
      </x:c>
      <x:c r="N3220" s="19" t="n">
        <x:v>0.06298277990672546</x:v>
      </x:c>
      <x:c r="O3220" s="19" t="n">
        <x:v>0.05393418552051458</x:v>
      </x:c>
      <x:c r="P3220" s="19" t="n">
        <x:v>0.05945394111829615</x:v>
      </x:c>
      <x:c r="Q3220" s="19" t="n">
        <x:v>0.06096077856028046</x:v>
      </x:c>
      <x:c r="R3220" s="19" t="n">
        <x:v>0.06890882353506754</x:v>
      </x:c>
      <x:c r="S3220" s="21" t="n">
        <x:v>11014.88412164658</x:v>
      </x:c>
      <x:c r="T3220" s="21" t="n">
        <x:v>16621.794647571525</x:v>
      </x:c>
      <x:c r="U3220" s="21" t="n">
        <x:v>19304.975239251195</x:v>
      </x:c>
      <x:c r="V3220" s="21" t="n">
        <x:v>22020.413333599485</x:v>
      </x:c>
      <x:c r="W3220" s="21" t="n">
        <x:v>24981.473253678272</x:v>
      </x:c>
      <x:c r="X3220" s="21" t="n">
        <x:v>26275.03266498024</x:v>
      </x:c>
      <x:c r="Y3220" s="21" t="n">
        <x:v>27288.920283110576</x:v>
      </x:c>
      <x:c r="Z3220" s="21" t="n">
        <x:v>28089.11006440565</x:v>
      </x:c>
      <x:c r="AA3220" s="21" t="n">
        <x:v>28693.590608793267</x:v>
      </x:c>
      <x:c r="AB3220" s="21" t="n">
        <x:v>29072.322900775576</x:v>
      </x:c>
      <x:c r="AC3220" s="21" t="n">
        <x:v>37920.42117492466</x:v>
      </x:c>
      <x:c r="AD3220" s="25" t="n">
        <x:f>AC3220*(1+Inputs!$C$14)*(1-Inputs!$C$14/Inputs!$C$15)</x:f>
        <x:v>30089.854202302715</x:v>
      </x:c>
      <x:c r="AE3220" s="25" t="n">
        <x:f>AD3220/(B3220-Inputs!$C$14)</x:f>
        <x:v>665139.7052611082</x:v>
      </x:c>
      <x:c r="AF3220" s="25" t="n">
        <x:f>S3220/(1+B3220)^1+T3220/(1+B3220)^2+U3220/(1+B3220)^3+V3220/(1+B3220)^4+W3220/(1+B3220)^5+X3220/(1+B3220)^6+Y3220/(1+B3220)^7+Z3220/(1+B3220)^8+AA3220/(1+B3220)^9+AB3220/(1+B3220)^10+AE3220/(1+B3220)^10</x:f>
        <x:v>455664.26942274964</x:v>
      </x:c>
      <x:c r="AG3220" s="25" t="n">
        <x:f>(AF3220+Inputs!$C$12)/Inputs!$C$13</x:f>
        <x:v>389.3950899597135</x:v>
      </x:c>
      <x:c r="AH3220" s="25" t="n">
        <x:f>(S3220+Inputs!$C$11)*Inputs!$C$8-Inputs!$C$11</x:f>
        <x:v>3285.24160219607</x:v>
      </x:c>
      <x:c r="AI3220" s="25" t="n">
        <x:f>Inputs!$C$12+AH3220-Inputs!$C$10*Inputs!$C$13</x:f>
        <x:v>25603.157017396064</x:v>
      </x:c>
      <x:c r="AJ3220" s="25" t="n">
        <x:f>(S3220+Inputs!$C$11)*(1-Inputs!$C$8)</x:f>
        <x:v>7729.642519450512</x:v>
      </x:c>
      <x:c r="AK3220" s="25" t="n">
        <x:f>AJ3220/(1+B3220)^(1-Inputs!$C$8)+T3220/(1+B3220)^(2-Inputs!$C$8)+U3220/(1+B3220)^(3-Inputs!$C$8)+V3220/(1+B3220)^(4-Inputs!$C$8)+W3220/(1+B3220)^(5-Inputs!$C$8)+X3220/(1+B3220)^(6-Inputs!$C$8)+Y3220/(1+B3220)^(7-Inputs!$C$8)+Z3220/(1+B3220)^(8-Inputs!$C$8)+AA3220/(1+B3220)^(9-Inputs!$C$8)+AB3220/(1+B3220)^(10-Inputs!$C$8)+AE3220/(1+B3220)^(10-Inputs!$C$8)</x:f>
        <x:v>469289.0004088896</x:v>
      </x:c>
      <x:c r="AL3220" s="25" t="n">
        <x:f>(AK3220+AI3220)/Inputs!$C$13</x:f>
        <x:v>394.8880207030031</x:v>
      </x:c>
      <x:c r="AM3220" s="26" t="n">
        <x:f>IF(AL3220&gt;=Inputs!$C$7,1,0)</x:f>
        <x:v>1</x:v>
      </x:c>
      <x:c r="AN3220" s="26" t="n">
        <x:f>IF(Inputs!$C$7&lt;=(1-Inputs!$C$16)*AL3220,1,0)</x:f>
        <x:v>1</x:v>
      </x:c>
    </x:row>
    <x:row r="3221" ht="20" customHeight="1">
      <x:c r="A3221" s="16" t="n">
        <x:v>3216</x:v>
      </x:c>
      <x:c r="B3221" s="19" t="n">
        <x:v>0.08314709068604804</x:v>
      </x:c>
      <x:c r="C3221" s="24" t="n">
        <x:v>0.5932403368560983</x:v>
      </x:c>
      <x:c r="D3221" s="19" t="n">
        <x:v>0.040763872770391174</x:v>
      </x:c>
      <x:c r="E3221" s="19" t="n">
        <x:v>0.058187295588461724</x:v>
      </x:c>
      <x:c r="F3221" s="19" t="n">
        <x:v>-0.16086248844206807</x:v>
      </x:c>
      <x:c r="G3221" s="19" t="n">
        <x:v>-0.04757559072003062</x:v>
      </x:c>
      <x:c r="H3221" s="19" t="n">
        <x:v>0.452614896251049</x:v>
      </x:c>
      <x:c r="I3221" s="19" t="n">
        <x:v>0.04977117759471071</x:v>
      </x:c>
      <x:c r="J3221" s="19" t="n">
        <x:v>0.053976147354848084</x:v>
      </x:c>
      <x:c r="K3221" s="19" t="n">
        <x:v>0.05395958006664046</x:v>
      </x:c>
      <x:c r="L3221" s="19" t="n">
        <x:v>0.050810012121095274</x:v>
      </x:c>
      <x:c r="M3221" s="19" t="n">
        <x:v>0.06273213864641435</x:v>
      </x:c>
      <x:c r="N3221" s="19" t="n">
        <x:v>0.058553702770881275</x:v>
      </x:c>
      <x:c r="O3221" s="19" t="n">
        <x:v>0.0515671218156092</x:v>
      </x:c>
      <x:c r="P3221" s="19" t="n">
        <x:v>0.04412007187263612</x:v>
      </x:c>
      <x:c r="Q3221" s="19" t="n">
        <x:v>0.05279561884303462</x:v>
      </x:c>
      <x:c r="R3221" s="19" t="n">
        <x:v>0.05098574593112403</x:v>
      </x:c>
      <x:c r="S3221" s="21" t="n">
        <x:v>9914.657283896622</x:v>
      </x:c>
      <x:c r="T3221" s="21" t="n">
        <x:v>15679.201076019996</x:v>
      </x:c>
      <x:c r="U3221" s="21" t="n">
        <x:v>19218.10206402684</x:v>
      </x:c>
      <x:c r="V3221" s="21" t="n">
        <x:v>23091.56898276843</x:v>
      </x:c>
      <x:c r="W3221" s="21" t="n">
        <x:v>27521.15875757652</x:v>
      </x:c>
      <x:c r="X3221" s="21" t="n">
        <x:v>29513.940753512314</x:v>
      </x:c>
      <x:c r="Y3221" s="21" t="n">
        <x:v>31091.640495742602</x:v>
      </x:c>
      <x:c r="Z3221" s="21" t="n">
        <x:v>32291.226188939076</x:v>
      </x:c>
      <x:c r="AA3221" s="21" t="n">
        <x:v>33077.310145699</x:v>
      </x:c>
      <x:c r="AB3221" s="21" t="n">
        <x:v>33435.66483293426</x:v>
      </x:c>
      <x:c r="AC3221" s="21" t="n">
        <x:v>43611.73673860989</x:v>
      </x:c>
      <x:c r="AD3221" s="25" t="n">
        <x:f>AC3221*(1+Inputs!$C$14)*(1-Inputs!$C$14/Inputs!$C$15)</x:f>
        <x:v>34605.913102086946</x:v>
      </x:c>
      <x:c r="AE3221" s="25" t="n">
        <x:f>AD3221/(B3221-Inputs!$C$14)</x:f>
        <x:v>718753.9809568385</x:v>
      </x:c>
      <x:c r="AF3221" s="25" t="n">
        <x:f>S3221/(1+B3221)^1+T3221/(1+B3221)^2+U3221/(1+B3221)^3+V3221/(1+B3221)^4+W3221/(1+B3221)^5+X3221/(1+B3221)^6+Y3221/(1+B3221)^7+Z3221/(1+B3221)^8+AA3221/(1+B3221)^9+AB3221/(1+B3221)^10+AE3221/(1+B3221)^10</x:f>
        <x:v>480511.9553240802</x:v>
      </x:c>
      <x:c r="AG3221" s="25" t="n">
        <x:f>(AF3221+Inputs!$C$12)/Inputs!$C$13</x:f>
        <x:v>409.22173978106946</x:v>
      </x:c>
      <x:c r="AH3221" s="25" t="n">
        <x:f>(S3221+Inputs!$C$11)*Inputs!$C$8-Inputs!$C$11</x:f>
        <x:v>2769.792864510472</x:v>
      </x:c>
      <x:c r="AI3221" s="25" t="n">
        <x:f>Inputs!$C$12+AH3221-Inputs!$C$10*Inputs!$C$13</x:f>
        <x:v>25087.708279710467</x:v>
      </x:c>
      <x:c r="AJ3221" s="25" t="n">
        <x:f>(S3221+Inputs!$C$11)*(1-Inputs!$C$8)</x:f>
        <x:v>7144.86441938615</x:v>
      </x:c>
      <x:c r="AK3221" s="25" t="n">
        <x:f>AJ3221/(1+B3221)^(1-Inputs!$C$8)+T3221/(1+B3221)^(2-Inputs!$C$8)+U3221/(1+B3221)^(3-Inputs!$C$8)+V3221/(1+B3221)^(4-Inputs!$C$8)+W3221/(1+B3221)^(5-Inputs!$C$8)+X3221/(1+B3221)^(6-Inputs!$C$8)+Y3221/(1+B3221)^(7-Inputs!$C$8)+Z3221/(1+B3221)^(8-Inputs!$C$8)+AA3221/(1+B3221)^(9-Inputs!$C$8)+AB3221/(1+B3221)^(10-Inputs!$C$8)+AE3221/(1+B3221)^(10-Inputs!$C$8)</x:f>
        <x:v>496178.15479951305</x:v>
      </x:c>
      <x:c r="AL3221" s="25" t="n">
        <x:f>(AK3221+AI3221)/Inputs!$C$13</x:f>
        <x:v>415.9323235225391</x:v>
      </x:c>
      <x:c r="AM3221" s="26" t="n">
        <x:f>IF(AL3221&gt;=Inputs!$C$7,1,0)</x:f>
        <x:v>1</x:v>
      </x:c>
      <x:c r="AN3221" s="26" t="n">
        <x:f>IF(Inputs!$C$7&lt;=(1-Inputs!$C$16)*AL3221,1,0)</x:f>
        <x:v>1</x:v>
      </x:c>
    </x:row>
    <x:row r="3222" ht="20" customHeight="1">
      <x:c r="A3222" s="16" t="n">
        <x:v>3217</x:v>
      </x:c>
      <x:c r="B3222" s="19" t="n">
        <x:v>0.07730794835359762</x:v>
      </x:c>
      <x:c r="C3222" s="24" t="n">
        <x:v>0.7096006344667956</x:v>
      </x:c>
      <x:c r="D3222" s="19" t="n">
        <x:v>0.035927445178548116</x:v>
      </x:c>
      <x:c r="E3222" s="19" t="n">
        <x:v>0.0559443440111292</x:v>
      </x:c>
      <x:c r="F3222" s="19" t="n">
        <x:v>-0.2331185463143345</x:v>
      </x:c>
      <x:c r="G3222" s="19" t="n">
        <x:v>-0.08879613555695698</x:v>
      </x:c>
      <x:c r="H3222" s="19" t="n">
        <x:v>0.6318147431194063</x:v>
      </x:c>
      <x:c r="I3222" s="19" t="n">
        <x:v>0.06737244327096618</x:v>
      </x:c>
      <x:c r="J3222" s="19" t="n">
        <x:v>0.0595877675801114</x:v>
      </x:c>
      <x:c r="K3222" s="19" t="n">
        <x:v>0.05989510973623851</x:v>
      </x:c>
      <x:c r="L3222" s="19" t="n">
        <x:v>0.05936504181419991</x:v>
      </x:c>
      <x:c r="M3222" s="19" t="n">
        <x:v>0.062385184290379814</x:v>
      </x:c>
      <x:c r="N3222" s="19" t="n">
        <x:v>0.05982640103099698</x:v>
      </x:c>
      <x:c r="O3222" s="19" t="n">
        <x:v>0.05906330808968846</x:v>
      </x:c>
      <x:c r="P3222" s="19" t="n">
        <x:v>0.06495290452232552</x:v>
      </x:c>
      <x:c r="Q3222" s="19" t="n">
        <x:v>0.05396477754578314</x:v>
      </x:c>
      <x:c r="R3222" s="19" t="n">
        <x:v>0.061143600455851585</x:v>
      </x:c>
      <x:c r="S3222" s="21" t="n">
        <x:v>8425.998956554826</x:v>
      </x:c>
      <x:c r="T3222" s="21" t="n">
        <x:v>14039.296180400213</x:v>
      </x:c>
      <x:c r="U3222" s="21" t="n">
        <x:v>18039.20418318556</x:v>
      </x:c>
      <x:c r="V3222" s="21" t="n">
        <x:v>22498.54966446748</x:v>
      </x:c>
      <x:c r="W3222" s="21" t="n">
        <x:v>27579.279122308828</x:v>
      </x:c>
      <x:c r="X3222" s="21" t="n">
        <x:v>29573.71118149477</x:v>
      </x:c>
      <x:c r="Y3222" s="21" t="n">
        <x:v>31077.109219113056</x:v>
      </x:c>
      <x:c r="Z3222" s="21" t="n">
        <x:v>32248.357059605947</x:v>
      </x:c>
      <x:c r="AA3222" s="21" t="n">
        <x:v>33043.24312814935</x:v>
      </x:c>
      <x:c r="AB3222" s="21" t="n">
        <x:v>33401.95631621136</x:v>
      </x:c>
      <x:c r="AC3222" s="21" t="n">
        <x:v>43567.769108101784</x:v>
      </x:c>
      <x:c r="AD3222" s="25" t="n">
        <x:f>AC3222*(1+Inputs!$C$14)*(1-Inputs!$C$14/Inputs!$C$15)</x:f>
        <x:v>34571.02478727876</x:v>
      </x:c>
      <x:c r="AE3222" s="25" t="n">
        <x:f>AD3222/(B3222-Inputs!$C$14)</x:f>
        <x:v>817128.3678977792</x:v>
      </x:c>
      <x:c r="AF3222" s="25" t="n">
        <x:f>S3222/(1+B3222)^1+T3222/(1+B3222)^2+U3222/(1+B3222)^3+V3222/(1+B3222)^4+W3222/(1+B3222)^5+X3222/(1+B3222)^6+Y3222/(1+B3222)^7+Z3222/(1+B3222)^8+AA3222/(1+B3222)^9+AB3222/(1+B3222)^10+AE3222/(1+B3222)^10</x:f>
        <x:v>546020.4194454856</x:v>
      </x:c>
      <x:c r="AG3222" s="25" t="n">
        <x:f>(AF3222+Inputs!$C$12)/Inputs!$C$13</x:f>
        <x:v>461.4927393271647</x:v>
      </x:c>
      <x:c r="AH3222" s="25" t="n">
        <x:f>(S3222+Inputs!$C$11)*Inputs!$C$8-Inputs!$C$11</x:f>
        <x:v>2072.366634440754</x:v>
      </x:c>
      <x:c r="AI3222" s="25" t="n">
        <x:f>Inputs!$C$12+AH3222-Inputs!$C$10*Inputs!$C$13</x:f>
        <x:v>24390.28204964075</x:v>
      </x:c>
      <x:c r="AJ3222" s="25" t="n">
        <x:f>(S3222+Inputs!$C$11)*(1-Inputs!$C$8)</x:f>
        <x:v>6353.632322114072</x:v>
      </x:c>
      <x:c r="AK3222" s="25" t="n">
        <x:f>AJ3222/(1+B3222)^(1-Inputs!$C$8)+T3222/(1+B3222)^(2-Inputs!$C$8)+U3222/(1+B3222)^(3-Inputs!$C$8)+V3222/(1+B3222)^(4-Inputs!$C$8)+W3222/(1+B3222)^(5-Inputs!$C$8)+X3222/(1+B3222)^(6-Inputs!$C$8)+Y3222/(1+B3222)^(7-Inputs!$C$8)+Z3222/(1+B3222)^(8-Inputs!$C$8)+AA3222/(1+B3222)^(9-Inputs!$C$8)+AB3222/(1+B3222)^(10-Inputs!$C$8)+AE3222/(1+B3222)^(10-Inputs!$C$8)</x:f>
        <x:v>563413.3713136925</x:v>
      </x:c>
      <x:c r="AL3222" s="25" t="n">
        <x:f>(AK3222+AI3222)/Inputs!$C$13</x:f>
        <x:v>469.0246506345469</x:v>
      </x:c>
      <x:c r="AM3222" s="26" t="n">
        <x:f>IF(AL3222&gt;=Inputs!$C$7,1,0)</x:f>
        <x:v>1</x:v>
      </x:c>
      <x:c r="AN3222" s="26" t="n">
        <x:f>IF(Inputs!$C$7&lt;=(1-Inputs!$C$16)*AL3222,1,0)</x:f>
        <x:v>1</x:v>
      </x:c>
    </x:row>
    <x:row r="3223" ht="20" customHeight="1">
      <x:c r="A3223" s="16" t="n">
        <x:v>3218</x:v>
      </x:c>
      <x:c r="B3223" s="19" t="n">
        <x:v>0.09856674467267439</x:v>
      </x:c>
      <x:c r="C3223" s="24" t="n">
        <x:v>0.4793674225807365</x:v>
      </x:c>
      <x:c r="D3223" s="19" t="n">
        <x:v>0.0199478019360825</x:v>
      </x:c>
      <x:c r="E3223" s="19" t="n">
        <x:v>0.04925403015547801</x:v>
      </x:c>
      <x:c r="F3223" s="19" t="n">
        <x:v>-0.1669897473301819</x:v>
      </x:c>
      <x:c r="G3223" s="19" t="n">
        <x:v>-0.09896374199337685</x:v>
      </x:c>
      <x:c r="H3223" s="19" t="n">
        <x:v>0.9651242602379568</x:v>
      </x:c>
      <x:c r="I3223" s="19" t="n">
        <x:v>0.06523736917262227</x:v>
      </x:c>
      <x:c r="J3223" s="19" t="n">
        <x:v>0.07222515087591888</x:v>
      </x:c>
      <x:c r="K3223" s="19" t="n">
        <x:v>0.0634823813984201</x:v>
      </x:c>
      <x:c r="L3223" s="19" t="n">
        <x:v>0.06210741793216926</x:v>
      </x:c>
      <x:c r="M3223" s="19" t="n">
        <x:v>0.05975265380420183</x:v>
      </x:c>
      <x:c r="N3223" s="19" t="n">
        <x:v>0.05738709243428844</x:v>
      </x:c>
      <x:c r="O3223" s="19" t="n">
        <x:v>0.05849168198904295</x:v>
      </x:c>
      <x:c r="P3223" s="19" t="n">
        <x:v>0.06668406755863203</x:v>
      </x:c>
      <x:c r="Q3223" s="19" t="n">
        <x:v>0.06467342604630516</x:v>
      </x:c>
      <x:c r="R3223" s="19" t="n">
        <x:v>0.06037824280598557</x:v>
      </x:c>
      <x:c r="S3223" s="21" t="n">
        <x:v>9529.970262439558</x:v>
      </x:c>
      <x:c r="T3223" s="21" t="n">
        <x:v>15193.987820088048</x:v>
      </x:c>
      <x:c r="U3223" s="21" t="n">
        <x:v>18732.03004469937</x:v>
      </x:c>
      <x:c r="V3223" s="21" t="n">
        <x:v>22456.962950822508</x:v>
      </x:c>
      <x:c r="W3223" s="21" t="n">
        <x:v>26532.64527167756</x:v>
      </x:c>
      <x:c r="X3223" s="21" t="n">
        <x:v>28049.0183800189</x:v>
      </x:c>
      <x:c r="Y3223" s="21" t="n">
        <x:v>29151.248115331404</x:v>
      </x:c>
      <x:c r="Z3223" s="21" t="n">
        <x:v>30035.152435382955</x:v>
      </x:c>
      <x:c r="AA3223" s="21" t="n">
        <x:v>30679.544706487395</x:v>
      </x:c>
      <x:c r="AB3223" s="21" t="n">
        <x:v>31040.70746100294</x:v>
      </x:c>
      <x:c r="AC3223" s="21" t="n">
        <x:v>40487.87929696035</x:v>
      </x:c>
      <x:c r="AD3223" s="25" t="n">
        <x:f>AC3223*(1+Inputs!$C$14)*(1-Inputs!$C$14/Inputs!$C$15)</x:f>
        <x:v>32127.132222138036</x:v>
      </x:c>
      <x:c r="AE3223" s="25" t="n">
        <x:f>AD3223/(B3223-Inputs!$C$14)</x:f>
        <x:v>505407.8573249421</x:v>
      </x:c>
      <x:c r="AF3223" s="25" t="n">
        <x:f>S3223/(1+B3223)^1+T3223/(1+B3223)^2+U3223/(1+B3223)^3+V3223/(1+B3223)^4+W3223/(1+B3223)^5+X3223/(1+B3223)^6+Y3223/(1+B3223)^7+Z3223/(1+B3223)^8+AA3223/(1+B3223)^9+AB3223/(1+B3223)^10+AE3223/(1+B3223)^10</x:f>
        <x:v>335309.8248855182</x:v>
      </x:c>
      <x:c r="AG3223" s="25" t="n">
        <x:f>(AF3223+Inputs!$C$12)/Inputs!$C$13</x:f>
        <x:v>293.3609789459503</x:v>
      </x:c>
      <x:c r="AH3223" s="25" t="n">
        <x:f>(S3223+Inputs!$C$11)*Inputs!$C$8-Inputs!$C$11</x:f>
        <x:v>2589.5696298004505</x:v>
      </x:c>
      <x:c r="AI3223" s="25" t="n">
        <x:f>Inputs!$C$12+AH3223-Inputs!$C$10*Inputs!$C$13</x:f>
        <x:v>24907.485045000445</x:v>
      </x:c>
      <x:c r="AJ3223" s="25" t="n">
        <x:f>(S3223+Inputs!$C$11)*(1-Inputs!$C$8)</x:f>
        <x:v>6940.400632639108</x:v>
      </x:c>
      <x:c r="AK3223" s="25" t="n">
        <x:f>AJ3223/(1+B3223)^(1-Inputs!$C$8)+T3223/(1+B3223)^(2-Inputs!$C$8)+U3223/(1+B3223)^(3-Inputs!$C$8)+V3223/(1+B3223)^(4-Inputs!$C$8)+W3223/(1+B3223)^(5-Inputs!$C$8)+X3223/(1+B3223)^(6-Inputs!$C$8)+Y3223/(1+B3223)^(7-Inputs!$C$8)+Z3223/(1+B3223)^(8-Inputs!$C$8)+AA3223/(1+B3223)^(9-Inputs!$C$8)+AB3223/(1+B3223)^(10-Inputs!$C$8)+AE3223/(1+B3223)^(10-Inputs!$C$8)</x:f>
        <x:v>347943.9752938335</x:v>
      </x:c>
      <x:c r="AL3223" s="25" t="n">
        <x:f>(AK3223+AI3223)/Inputs!$C$13</x:f>
        <x:v>297.50840254799755</x:v>
      </x:c>
      <x:c r="AM3223" s="26" t="n">
        <x:f>IF(AL3223&gt;=Inputs!$C$7,1,0)</x:f>
        <x:v>1</x:v>
      </x:c>
      <x:c r="AN3223" s="26" t="n">
        <x:f>IF(Inputs!$C$7&lt;=(1-Inputs!$C$16)*AL3223,1,0)</x:f>
        <x:v>0</x:v>
      </x:c>
    </x:row>
    <x:row r="3224" ht="20" customHeight="1">
      <x:c r="A3224" s="16" t="n">
        <x:v>3219</x:v>
      </x:c>
      <x:c r="B3224" s="19" t="n">
        <x:v>0.08732696568781816</x:v>
      </x:c>
      <x:c r="C3224" s="24" t="n">
        <x:v>0.6465801655237726</x:v>
      </x:c>
      <x:c r="D3224" s="19" t="n">
        <x:v>0.033344106660824484</x:v>
      </x:c>
      <x:c r="E3224" s="19" t="n">
        <x:v>0.05957241194965633</x:v>
      </x:c>
      <x:c r="F3224" s="19" t="n">
        <x:v>-0.19637045627781508</x:v>
      </x:c>
      <x:c r="G3224" s="19" t="n">
        <x:v>-0.07016554721241561</x:v>
      </x:c>
      <x:c r="H3224" s="19" t="n">
        <x:v>0.8318902699491275</x:v>
      </x:c>
      <x:c r="I3224" s="19" t="n">
        <x:v>0.06987674117593429</x:v>
      </x:c>
      <x:c r="J3224" s="19" t="n">
        <x:v>0.0618835157840283</x:v>
      </x:c>
      <x:c r="K3224" s="19" t="n">
        <x:v>0.06367501382422347</x:v>
      </x:c>
      <x:c r="L3224" s="19" t="n">
        <x:v>0.0662945276122207</x:v>
      </x:c>
      <x:c r="M3224" s="19" t="n">
        <x:v>0.06430410742602703</x:v>
      </x:c>
      <x:c r="N3224" s="19" t="n">
        <x:v>0.07220727975456726</x:v>
      </x:c>
      <x:c r="O3224" s="19" t="n">
        <x:v>0.05733865101220431</x:v>
      </x:c>
      <x:c r="P3224" s="19" t="n">
        <x:v>0.06309534684890082</x:v>
      </x:c>
      <x:c r="Q3224" s="19" t="n">
        <x:v>0.05644086401565687</x:v>
      </x:c>
      <x:c r="R3224" s="19" t="n">
        <x:v>0.06160223402894758</x:v>
      </x:c>
      <x:c r="S3224" s="21" t="n">
        <x:v>9186.590069994301</x:v>
      </x:c>
      <x:c r="T3224" s="21" t="n">
        <x:v>14996.372718949424</x:v>
      </x:c>
      <x:c r="U3224" s="21" t="n">
        <x:v>19024.847836630972</x:v>
      </x:c>
      <x:c r="V3224" s="21" t="n">
        <x:v>23565.509318098982</x:v>
      </x:c>
      <x:c r="W3224" s="21" t="n">
        <x:v>28713.021358387075</x:v>
      </x:c>
      <x:c r="X3224" s="21" t="n">
        <x:v>30802.10017020979</x:v>
      </x:c>
      <x:c r="Y3224" s="21" t="n">
        <x:v>32378.49840304392</x:v>
      </x:c>
      <x:c r="Z3224" s="21" t="n">
        <x:v>33553.70135557809</x:v>
      </x:c>
      <x:c r="AA3224" s="21" t="n">
        <x:v>34335.46488936165</x:v>
      </x:c>
      <x:c r="AB3224" s="21" t="n">
        <x:v>34666.71234437122</x:v>
      </x:c>
      <x:c r="AC3224" s="21" t="n">
        <x:v>45217.45088396246</x:v>
      </x:c>
      <x:c r="AD3224" s="25" t="n">
        <x:f>AC3224*(1+Inputs!$C$14)*(1-Inputs!$C$14/Inputs!$C$15)</x:f>
        <x:v>35880.04727642421</x:v>
      </x:c>
      <x:c r="AE3224" s="25" t="n">
        <x:f>AD3224/(B3224-Inputs!$C$14)</x:f>
        <x:v>685689.4300060126</x:v>
      </x:c>
      <x:c r="AF3224" s="25" t="n">
        <x:f>S3224/(1+B3224)^1+T3224/(1+B3224)^2+U3224/(1+B3224)^3+V3224/(1+B3224)^4+W3224/(1+B3224)^5+X3224/(1+B3224)^6+Y3224/(1+B3224)^7+Z3224/(1+B3224)^8+AA3224/(1+B3224)^9+AB3224/(1+B3224)^10+AE3224/(1+B3224)^10</x:f>
        <x:v>453527.2936315499</x:v>
      </x:c>
      <x:c r="AG3224" s="25" t="n">
        <x:f>(AF3224+Inputs!$C$12)/Inputs!$C$13</x:f>
        <x:v>387.6899383871655</x:v>
      </x:c>
      <x:c r="AH3224" s="25" t="n">
        <x:f>(S3224+Inputs!$C$11)*Inputs!$C$8-Inputs!$C$11</x:f>
        <x:v>2428.6983615589743</x:v>
      </x:c>
      <x:c r="AI3224" s="25" t="n">
        <x:f>Inputs!$C$12+AH3224-Inputs!$C$10*Inputs!$C$13</x:f>
        <x:v>24746.613776758968</x:v>
      </x:c>
      <x:c r="AJ3224" s="25" t="n">
        <x:f>(S3224+Inputs!$C$11)*(1-Inputs!$C$8)</x:f>
        <x:v>6757.891708435328</x:v>
      </x:c>
      <x:c r="AK3224" s="25" t="n">
        <x:f>AJ3224/(1+B3224)^(1-Inputs!$C$8)+T3224/(1+B3224)^(2-Inputs!$C$8)+U3224/(1+B3224)^(3-Inputs!$C$8)+V3224/(1+B3224)^(4-Inputs!$C$8)+W3224/(1+B3224)^(5-Inputs!$C$8)+X3224/(1+B3224)^(6-Inputs!$C$8)+Y3224/(1+B3224)^(7-Inputs!$C$8)+Z3224/(1+B3224)^(8-Inputs!$C$8)+AA3224/(1+B3224)^(9-Inputs!$C$8)+AB3224/(1+B3224)^(10-Inputs!$C$8)+AE3224/(1+B3224)^(10-Inputs!$C$8)</x:f>
        <x:v>469346.63696131005</x:v>
      </x:c>
      <x:c r="AL3224" s="25" t="n">
        <x:f>(AK3224+AI3224)/Inputs!$C$13</x:f>
        <x:v>394.25055115311784</x:v>
      </x:c>
      <x:c r="AM3224" s="26" t="n">
        <x:f>IF(AL3224&gt;=Inputs!$C$7,1,0)</x:f>
        <x:v>1</x:v>
      </x:c>
      <x:c r="AN3224" s="26" t="n">
        <x:f>IF(Inputs!$C$7&lt;=(1-Inputs!$C$16)*AL3224,1,0)</x:f>
        <x:v>1</x:v>
      </x:c>
    </x:row>
    <x:row r="3225" ht="20" customHeight="1">
      <x:c r="A3225" s="16" t="n">
        <x:v>3220</x:v>
      </x:c>
      <x:c r="B3225" s="19" t="n">
        <x:v>0.0884162763385793</x:v>
      </x:c>
      <x:c r="C3225" s="24" t="n">
        <x:v>0.4794699838568306</x:v>
      </x:c>
      <x:c r="D3225" s="19" t="n">
        <x:v>0.027509413285709175</x:v>
      </x:c>
      <x:c r="E3225" s="19" t="n">
        <x:v>0.038087838070717056</x:v>
      </x:c>
      <x:c r="F3225" s="19" t="n">
        <x:v>-0.2288510690999249</x:v>
      </x:c>
      <x:c r="G3225" s="19" t="n">
        <x:v>-0.056798102722289634</x:v>
      </x:c>
      <x:c r="H3225" s="19" t="n">
        <x:v>0.7853255116422417</x:v>
      </x:c>
      <x:c r="I3225" s="19" t="n">
        <x:v>0.06403885087208323</x:v>
      </x:c>
      <x:c r="J3225" s="19" t="n">
        <x:v>0.06087524303776831</x:v>
      </x:c>
      <x:c r="K3225" s="19" t="n">
        <x:v>0.06676791280406291</x:v>
      </x:c>
      <x:c r="L3225" s="19" t="n">
        <x:v>0.05113574009992021</x:v>
      </x:c>
      <x:c r="M3225" s="19" t="n">
        <x:v>0.05332615462240142</x:v>
      </x:c>
      <x:c r="N3225" s="19" t="n">
        <x:v>0.05283832257210975</x:v>
      </x:c>
      <x:c r="O3225" s="19" t="n">
        <x:v>0.06304045381474566</x:v>
      </x:c>
      <x:c r="P3225" s="19" t="n">
        <x:v>0.06378306894228786</x:v>
      </x:c>
      <x:c r="Q3225" s="19" t="n">
        <x:v>0.05575540057437252</x:v>
      </x:c>
      <x:c r="R3225" s="19" t="n">
        <x:v>0.046736905756810075</x:v>
      </x:c>
      <x:c r="S3225" s="21" t="n">
        <x:v>8614.689320054655</x:v>
      </x:c>
      <x:c r="T3225" s="21" t="n">
        <x:v>13860.737198127006</x:v>
      </x:c>
      <x:c r="U3225" s="21" t="n">
        <x:v>17272.004600777964</x:v>
      </x:c>
      <x:c r="V3225" s="21" t="n">
        <x:v>21052.87801963385</x:v>
      </x:c>
      <x:c r="W3225" s="21" t="n">
        <x:v>25136.556799646074</x:v>
      </x:c>
      <x:c r="X3225" s="21" t="n">
        <x:v>26576.39387852657</x:v>
      </x:c>
      <x:c r="Y3225" s="21" t="n">
        <x:v>27622.48044841613</x:v>
      </x:c>
      <x:c r="Z3225" s="21" t="n">
        <x:v>28499.846451678062</x:v>
      </x:c>
      <x:c r="AA3225" s="21" t="n">
        <x:v>29146.78526378598</x:v>
      </x:c>
      <x:c r="AB3225" s="21" t="n">
        <x:v>29537.202089512764</x:v>
      </x:c>
      <x:c r="AC3225" s="21" t="n">
        <x:v>38526.785334147076</x:v>
      </x:c>
      <x:c r="AD3225" s="25" t="n">
        <x:f>AC3225*(1+Inputs!$C$14)*(1-Inputs!$C$14/Inputs!$C$15)</x:f>
        <x:v>30571.004162645702</x:v>
      </x:c>
      <x:c r="AE3225" s="25" t="n">
        <x:f>AD3225/(B3225-Inputs!$C$14)</x:f>
        <x:v>572316.2724573173</x:v>
      </x:c>
      <x:c r="AF3225" s="25" t="n">
        <x:f>S3225/(1+B3225)^1+T3225/(1+B3225)^2+U3225/(1+B3225)^3+V3225/(1+B3225)^4+W3225/(1+B3225)^5+X3225/(1+B3225)^6+Y3225/(1+B3225)^7+Z3225/(1+B3225)^8+AA3225/(1+B3225)^9+AB3225/(1+B3225)^10+AE3225/(1+B3225)^10</x:f>
        <x:v>381738.92999683385</x:v>
      </x:c>
      <x:c r="AG3225" s="25" t="n">
        <x:f>(AF3225+Inputs!$C$12)/Inputs!$C$13</x:f>
        <x:v>330.4080348454975</x:v>
      </x:c>
      <x:c r="AH3225" s="25" t="n">
        <x:f>(S3225+Inputs!$C$11)*Inputs!$C$8-Inputs!$C$11</x:f>
        <x:v>2160.766777340674</x:v>
      </x:c>
      <x:c r="AI3225" s="25" t="n">
        <x:f>Inputs!$C$12+AH3225-Inputs!$C$10*Inputs!$C$13</x:f>
        <x:v>24478.68219254067</x:v>
      </x:c>
      <x:c r="AJ3225" s="25" t="n">
        <x:f>(S3225+Inputs!$C$11)*(1-Inputs!$C$8)</x:f>
        <x:v>6453.922542713981</x:v>
      </x:c>
      <x:c r="AK3225" s="25" t="n">
        <x:f>AJ3225/(1+B3225)^(1-Inputs!$C$8)+T3225/(1+B3225)^(2-Inputs!$C$8)+U3225/(1+B3225)^(3-Inputs!$C$8)+V3225/(1+B3225)^(4-Inputs!$C$8)+W3225/(1+B3225)^(5-Inputs!$C$8)+X3225/(1+B3225)^(6-Inputs!$C$8)+Y3225/(1+B3225)^(7-Inputs!$C$8)+Z3225/(1+B3225)^(8-Inputs!$C$8)+AA3225/(1+B3225)^(9-Inputs!$C$8)+AB3225/(1+B3225)^(10-Inputs!$C$8)+AE3225/(1+B3225)^(10-Inputs!$C$8)</x:f>
        <x:v>395130.1976768733</x:v>
      </x:c>
      <x:c r="AL3225" s="25" t="n">
        <x:f>(AK3225+AI3225)/Inputs!$C$13</x:f>
        <x:v>334.81742952396235</x:v>
      </x:c>
      <x:c r="AM3225" s="26" t="n">
        <x:f>IF(AL3225&gt;=Inputs!$C$7,1,0)</x:f>
        <x:v>1</x:v>
      </x:c>
      <x:c r="AN3225" s="26" t="n">
        <x:f>IF(Inputs!$C$7&lt;=(1-Inputs!$C$16)*AL3225,1,0)</x:f>
        <x:v>1</x:v>
      </x:c>
    </x:row>
    <x:row r="3226" ht="20" customHeight="1">
      <x:c r="A3226" s="16" t="n">
        <x:v>3221</x:v>
      </x:c>
      <x:c r="B3226" s="19" t="n">
        <x:v>0.0739378921729582</x:v>
      </x:c>
      <x:c r="C3226" s="24" t="n">
        <x:v>0.620119008824048</x:v>
      </x:c>
      <x:c r="D3226" s="19" t="n">
        <x:v>0.019294636653374653</x:v>
      </x:c>
      <x:c r="E3226" s="19" t="n">
        <x:v>0.039111968582545564</x:v>
      </x:c>
      <x:c r="F3226" s="19" t="n">
        <x:v>-0.2209948745093914</x:v>
      </x:c>
      <x:c r="G3226" s="19" t="n">
        <x:v>-0.07625713557491565</x:v>
      </x:c>
      <x:c r="H3226" s="19" t="n">
        <x:v>0.531786836478517</x:v>
      </x:c>
      <x:c r="I3226" s="19" t="n">
        <x:v>0.04837364812419878</x:v>
      </x:c>
      <x:c r="J3226" s="19" t="n">
        <x:v>0.043797413893715886</x:v>
      </x:c>
      <x:c r="K3226" s="19" t="n">
        <x:v>0.05403605339959199</x:v>
      </x:c>
      <x:c r="L3226" s="19" t="n">
        <x:v>0.048177870699395275</x:v>
      </x:c>
      <x:c r="M3226" s="19" t="n">
        <x:v>0.05292624302039599</x:v>
      </x:c>
      <x:c r="N3226" s="19" t="n">
        <x:v>0.04708640010375234</x:v>
      </x:c>
      <x:c r="O3226" s="19" t="n">
        <x:v>0.05634597377551586</x:v>
      </x:c>
      <x:c r="P3226" s="19" t="n">
        <x:v>0.04924242909450982</x:v>
      </x:c>
      <x:c r="Q3226" s="19" t="n">
        <x:v>0.05118940494910589</x:v>
      </x:c>
      <x:c r="R3226" s="19" t="n">
        <x:v>0.04820794477005279</x:v>
      </x:c>
      <x:c r="S3226" s="21" t="n">
        <x:v>8623.101205466526</x:v>
      </x:c>
      <x:c r="T3226" s="21" t="n">
        <x:v>13856.034667741145</x:v>
      </x:c>
      <x:c r="U3226" s="21" t="n">
        <x:v>16994.25362787929</x:v>
      </x:c>
      <x:c r="V3226" s="21" t="n">
        <x:v>20347.960475804764</x:v>
      </x:c>
      <x:c r="W3226" s="21" t="n">
        <x:v>24036.618051475678</x:v>
      </x:c>
      <x:c r="X3226" s="21" t="n">
        <x:v>25285.8573987466</x:v>
      </x:c>
      <x:c r="Y3226" s="21" t="n">
        <x:v>26237.04398382083</x:v>
      </x:c>
      <x:c r="Z3226" s="21" t="n">
        <x:v>27047.47117671993</x:v>
      </x:c>
      <x:c r="AA3226" s="21" t="n">
        <x:v>27654.13570464662</x:v>
      </x:c>
      <x:c r="AB3226" s="21" t="n">
        <x:v>28059.109703937662</x:v>
      </x:c>
      <x:c r="AC3226" s="21" t="n">
        <x:v>36598.83874426652</x:v>
      </x:c>
      <x:c r="AD3226" s="25" t="n">
        <x:f>AC3226*(1+Inputs!$C$14)*(1-Inputs!$C$14/Inputs!$C$15)</x:f>
        <x:v>29041.178543575475</x:v>
      </x:c>
      <x:c r="AE3226" s="25" t="n">
        <x:f>AD3226/(B3226-Inputs!$C$14)</x:f>
        <x:v>745833.349544898</x:v>
      </x:c>
      <x:c r="AF3226" s="25" t="n">
        <x:f>S3226/(1+B3226)^1+T3226/(1+B3226)^2+U3226/(1+B3226)^3+V3226/(1+B3226)^4+W3226/(1+B3226)^5+X3226/(1+B3226)^6+Y3226/(1+B3226)^7+Z3226/(1+B3226)^8+AA3226/(1+B3226)^9+AB3226/(1+B3226)^10+AE3226/(1+B3226)^10</x:f>
        <x:v>507349.2248870062</x:v>
      </x:c>
      <x:c r="AG3226" s="25" t="n">
        <x:f>(AF3226+Inputs!$C$12)/Inputs!$C$13</x:f>
        <x:v>430.63593295376154</x:v>
      </x:c>
      <x:c r="AH3226" s="25" t="n">
        <x:f>(S3226+Inputs!$C$11)*Inputs!$C$8-Inputs!$C$11</x:f>
        <x:v>2164.707688040482</x:v>
      </x:c>
      <x:c r="AI3226" s="25" t="n">
        <x:f>Inputs!$C$12+AH3226-Inputs!$C$10*Inputs!$C$13</x:f>
        <x:v>24482.623103240476</x:v>
      </x:c>
      <x:c r="AJ3226" s="25" t="n">
        <x:f>(S3226+Inputs!$C$11)*(1-Inputs!$C$8)</x:f>
        <x:v>6458.393517426044</x:v>
      </x:c>
      <x:c r="AK3226" s="25" t="n">
        <x:f>AJ3226/(1+B3226)^(1-Inputs!$C$8)+T3226/(1+B3226)^(2-Inputs!$C$8)+U3226/(1+B3226)^(3-Inputs!$C$8)+V3226/(1+B3226)^(4-Inputs!$C$8)+W3226/(1+B3226)^(5-Inputs!$C$8)+X3226/(1+B3226)^(6-Inputs!$C$8)+Y3226/(1+B3226)^(7-Inputs!$C$8)+Z3226/(1+B3226)^(8-Inputs!$C$8)+AA3226/(1+B3226)^(9-Inputs!$C$8)+AB3226/(1+B3226)^(10-Inputs!$C$8)+AE3226/(1+B3226)^(10-Inputs!$C$8)</x:f>
        <x:v>522506.4566755524</x:v>
      </x:c>
      <x:c r="AL3226" s="25" t="n">
        <x:f>(AK3226+AI3226)/Inputs!$C$13</x:f>
        <x:v>436.45758337194457</x:v>
      </x:c>
      <x:c r="AM3226" s="26" t="n">
        <x:f>IF(AL3226&gt;=Inputs!$C$7,1,0)</x:f>
        <x:v>1</x:v>
      </x:c>
      <x:c r="AN3226" s="26" t="n">
        <x:f>IF(Inputs!$C$7&lt;=(1-Inputs!$C$16)*AL3226,1,0)</x:f>
        <x:v>1</x:v>
      </x:c>
    </x:row>
    <x:row r="3227" ht="20" customHeight="1">
      <x:c r="A3227" s="16" t="n">
        <x:v>3222</x:v>
      </x:c>
      <x:c r="B3227" s="19" t="n">
        <x:v>0.09406112573695716</x:v>
      </x:c>
      <x:c r="C3227" s="24" t="n">
        <x:v>0.5009557147510293</x:v>
      </x:c>
      <x:c r="D3227" s="19" t="n">
        <x:v>0.04915381455941059</x:v>
      </x:c>
      <x:c r="E3227" s="19" t="n">
        <x:v>0.046684227976350884</x:v>
      </x:c>
      <x:c r="F3227" s="19" t="n">
        <x:v>-0.2639397050834634</x:v>
      </x:c>
      <x:c r="G3227" s="19" t="n">
        <x:v>-0.05182768400530734</x:v>
      </x:c>
      <x:c r="H3227" s="19" t="n">
        <x:v>0.9425126393770427</x:v>
      </x:c>
      <x:c r="I3227" s="19" t="n">
        <x:v>0.07387718337758883</x:v>
      </x:c>
      <x:c r="J3227" s="19" t="n">
        <x:v>0.07220221158543949</x:v>
      </x:c>
      <x:c r="K3227" s="19" t="n">
        <x:v>0.07532149286711615</x:v>
      </x:c>
      <x:c r="L3227" s="19" t="n">
        <x:v>0.07089488536651857</x:v>
      </x:c>
      <x:c r="M3227" s="19" t="n">
        <x:v>0.07474709262513102</x:v>
      </x:c>
      <x:c r="N3227" s="19" t="n">
        <x:v>0.07213668497117964</x:v>
      </x:c>
      <x:c r="O3227" s="19" t="n">
        <x:v>0.0702887768590324</x:v>
      </x:c>
      <x:c r="P3227" s="19" t="n">
        <x:v>0.06945418039155016</x:v>
      </x:c>
      <x:c r="Q3227" s="19" t="n">
        <x:v>0.06326954737968095</x:v>
      </x:c>
      <x:c r="R3227" s="19" t="n">
        <x:v>0.06448877150256635</x:v>
      </x:c>
      <x:c r="S3227" s="21" t="n">
        <x:v>8108.192480500766</x:v>
      </x:c>
      <x:c r="T3227" s="21" t="n">
        <x:v>13544.906419725796</x:v>
      </x:c>
      <x:c r="U3227" s="21" t="n">
        <x:v>17839.078969302434</x:v>
      </x:c>
      <x:c r="V3227" s="21" t="n">
        <x:v>22933.45797323769</x:v>
      </x:c>
      <x:c r="W3227" s="21" t="n">
        <x:v>28705.265230778325</x:v>
      </x:c>
      <x:c r="X3227" s="21" t="n">
        <x:v>31032.002967800898</x:v>
      </x:c>
      <x:c r="Y3227" s="21" t="n">
        <x:v>32681.48069383156</x:v>
      </x:c>
      <x:c r="Z3227" s="21" t="n">
        <x:v>33949.18219821699</x:v>
      </x:c>
      <x:c r="AA3227" s="21" t="n">
        <x:v>34781.937783363064</x:v>
      </x:c>
      <x:c r="AB3227" s="21" t="n">
        <x:v>35138.20213054612</x:v>
      </x:c>
      <x:c r="AC3227" s="21" t="n">
        <x:v>45832.43756158188</x:v>
      </x:c>
      <x:c r="AD3227" s="25" t="n">
        <x:f>AC3227*(1+Inputs!$C$14)*(1-Inputs!$C$14/Inputs!$C$15)</x:f>
        <x:v>36368.039205115216</x:v>
      </x:c>
      <x:c r="AE3227" s="25" t="n">
        <x:f>AD3227/(B3227-Inputs!$C$14)</x:f>
        <x:v>615769.4888358372</x:v>
      </x:c>
      <x:c r="AF3227" s="25" t="n">
        <x:f>S3227/(1+B3227)^1+T3227/(1+B3227)^2+U3227/(1+B3227)^3+V3227/(1+B3227)^4+W3227/(1+B3227)^5+X3227/(1+B3227)^6+Y3227/(1+B3227)^7+Z3227/(1+B3227)^8+AA3227/(1+B3227)^9+AB3227/(1+B3227)^10+AE3227/(1+B3227)^10</x:f>
        <x:v>399121.49040732626</x:v>
      </x:c>
      <x:c r="AG3227" s="25" t="n">
        <x:f>(AF3227+Inputs!$C$12)/Inputs!$C$13</x:f>
        <x:v>344.2780563688678</x:v>
      </x:c>
      <x:c r="AH3227" s="25" t="n">
        <x:f>(S3227+Inputs!$C$11)*Inputs!$C$8-Inputs!$C$11</x:f>
        <x:v>1923.476477166112</x:v>
      </x:c>
      <x:c r="AI3227" s="25" t="n">
        <x:f>Inputs!$C$12+AH3227-Inputs!$C$10*Inputs!$C$13</x:f>
        <x:v>24241.39189236611</x:v>
      </x:c>
      <x:c r="AJ3227" s="25" t="n">
        <x:f>(S3227+Inputs!$C$11)*(1-Inputs!$C$8)</x:f>
        <x:v>6184.716003334654</x:v>
      </x:c>
      <x:c r="AK3227" s="25" t="n">
        <x:f>AJ3227/(1+B3227)^(1-Inputs!$C$8)+T3227/(1+B3227)^(2-Inputs!$C$8)+U3227/(1+B3227)^(3-Inputs!$C$8)+V3227/(1+B3227)^(4-Inputs!$C$8)+W3227/(1+B3227)^(5-Inputs!$C$8)+X3227/(1+B3227)^(6-Inputs!$C$8)+Y3227/(1+B3227)^(7-Inputs!$C$8)+Z3227/(1+B3227)^(8-Inputs!$C$8)+AA3227/(1+B3227)^(9-Inputs!$C$8)+AB3227/(1+B3227)^(10-Inputs!$C$8)+AE3227/(1+B3227)^(10-Inputs!$C$8)</x:f>
        <x:v>414456.1238339952</x:v>
      </x:c>
      <x:c r="AL3227" s="25" t="n">
        <x:f>(AK3227+AI3227)/Inputs!$C$13</x:f>
        <x:v>350.04877542095824</x:v>
      </x:c>
      <x:c r="AM3227" s="26" t="n">
        <x:f>IF(AL3227&gt;=Inputs!$C$7,1,0)</x:f>
        <x:v>1</x:v>
      </x:c>
      <x:c r="AN3227" s="26" t="n">
        <x:f>IF(Inputs!$C$7&lt;=(1-Inputs!$C$16)*AL3227,1,0)</x:f>
        <x:v>1</x:v>
      </x:c>
    </x:row>
    <x:row r="3228" ht="20" customHeight="1">
      <x:c r="A3228" s="16" t="n">
        <x:v>3223</x:v>
      </x:c>
      <x:c r="B3228" s="19" t="n">
        <x:v>0.09147956786638935</x:v>
      </x:c>
      <x:c r="C3228" s="24" t="n">
        <x:v>0.6913451393148478</x:v>
      </x:c>
      <x:c r="D3228" s="19" t="n">
        <x:v>0.020384753382678866</x:v>
      </x:c>
      <x:c r="E3228" s="19" t="n">
        <x:v>0.052147455006402485</x:v>
      </x:c>
      <x:c r="F3228" s="19" t="n">
        <x:v>-0.23565454175608128</x:v>
      </x:c>
      <x:c r="G3228" s="19" t="n">
        <x:v>-0.09923179468911883</x:v>
      </x:c>
      <x:c r="H3228" s="19" t="n">
        <x:v>0.9112887689671254</x:v>
      </x:c>
      <x:c r="I3228" s="19" t="n">
        <x:v>0.05353155059438336</x:v>
      </x:c>
      <x:c r="J3228" s="19" t="n">
        <x:v>0.05551937894960588</x:v>
      </x:c>
      <x:c r="K3228" s="19" t="n">
        <x:v>0.06354645090244163</x:v>
      </x:c>
      <x:c r="L3228" s="19" t="n">
        <x:v>0.05271855021266788</x:v>
      </x:c>
      <x:c r="M3228" s="19" t="n">
        <x:v>0.053665317664634817</x:v>
      </x:c>
      <x:c r="N3228" s="19" t="n">
        <x:v>0.05622412935194347</x:v>
      </x:c>
      <x:c r="O3228" s="19" t="n">
        <x:v>0.05940005031950818</x:v>
      </x:c>
      <x:c r="P3228" s="19" t="n">
        <x:v>0.05017792179662706</x:v>
      </x:c>
      <x:c r="Q3228" s="19" t="n">
        <x:v>0.06368146564988933</x:v>
      </x:c>
      <x:c r="R3228" s="19" t="n">
        <x:v>0.056923099723106815</x:v>
      </x:c>
      <x:c r="S3228" s="21" t="n">
        <x:v>8349.224602540988</x:v>
      </x:c>
      <x:c r="T3228" s="21" t="n">
        <x:v>13891.09363755467</x:v>
      </x:c>
      <x:c r="U3228" s="21" t="n">
        <x:v>17891.393227885586</x:v>
      </x:c>
      <x:c r="V3228" s="21" t="n">
        <x:v>22358.657264524812</x:v>
      </x:c>
      <x:c r="W3228" s="21" t="n">
        <x:v>27271.162533310762</x:v>
      </x:c>
      <x:c r="X3228" s="21" t="n">
        <x:v>28948.63937021921</x:v>
      </x:c>
      <x:c r="Y3228" s="21" t="n">
        <x:v>30141.500328138234</x:v>
      </x:c>
      <x:c r="Z3228" s="21" t="n">
        <x:v>31085.10804841628</x:v>
      </x:c>
      <x:c r="AA3228" s="21" t="n">
        <x:v>31728.890157018694</x:v>
      </x:c>
      <x:c r="AB3228" s="21" t="n">
        <x:v>32083.897481886295</x:v>
      </x:c>
      <x:c r="AC3228" s="21" t="n">
        <x:v>41848.561932895165</x:v>
      </x:c>
      <x:c r="AD3228" s="25" t="n">
        <x:f>AC3228*(1+Inputs!$C$14)*(1-Inputs!$C$14/Inputs!$C$15)</x:f>
        <x:v>33206.83389375231</x:v>
      </x:c>
      <x:c r="AE3228" s="25" t="n">
        <x:f>AD3228/(B3228-Inputs!$C$14)</x:f>
        <x:v>587944.192000688</x:v>
      </x:c>
      <x:c r="AF3228" s="25" t="n">
        <x:f>S3228/(1+B3228)^1+T3228/(1+B3228)^2+U3228/(1+B3228)^3+V3228/(1+B3228)^4+W3228/(1+B3228)^5+X3228/(1+B3228)^6+Y3228/(1+B3228)^7+Z3228/(1+B3228)^8+AA3228/(1+B3228)^9+AB3228/(1+B3228)^10+AE3228/(1+B3228)^10</x:f>
        <x:v>388122.7147097065</x:v>
      </x:c>
      <x:c r="AG3228" s="25" t="n">
        <x:f>(AF3228+Inputs!$C$12)/Inputs!$C$13</x:f>
        <x:v>335.5018316899865</x:v>
      </x:c>
      <x:c r="AH3228" s="25" t="n">
        <x:f>(S3228+Inputs!$C$11)*Inputs!$C$8-Inputs!$C$11</x:f>
        <x:v>2036.398375437011</x:v>
      </x:c>
      <x:c r="AI3228" s="25" t="n">
        <x:f>Inputs!$C$12+AH3228-Inputs!$C$10*Inputs!$C$13</x:f>
        <x:v>24354.31379063701</x:v>
      </x:c>
      <x:c r="AJ3228" s="25" t="n">
        <x:f>(S3228+Inputs!$C$11)*(1-Inputs!$C$8)</x:f>
        <x:v>6312.8262271039775</x:v>
      </x:c>
      <x:c r="AK3228" s="25" t="n">
        <x:f>AJ3228/(1+B3228)^(1-Inputs!$C$8)+T3228/(1+B3228)^(2-Inputs!$C$8)+U3228/(1+B3228)^(3-Inputs!$C$8)+V3228/(1+B3228)^(4-Inputs!$C$8)+W3228/(1+B3228)^(5-Inputs!$C$8)+X3228/(1+B3228)^(6-Inputs!$C$8)+Y3228/(1+B3228)^(7-Inputs!$C$8)+Z3228/(1+B3228)^(8-Inputs!$C$8)+AA3228/(1+B3228)^(9-Inputs!$C$8)+AB3228/(1+B3228)^(10-Inputs!$C$8)+AE3228/(1+B3228)^(10-Inputs!$C$8)</x:f>
        <x:v>402426.34750730527</x:v>
      </x:c>
      <x:c r="AL3228" s="25" t="n">
        <x:f>(AK3228+AI3228)/Inputs!$C$13</x:f>
        <x:v>340.5399905521151</x:v>
      </x:c>
      <x:c r="AM3228" s="26" t="n">
        <x:f>IF(AL3228&gt;=Inputs!$C$7,1,0)</x:f>
        <x:v>1</x:v>
      </x:c>
      <x:c r="AN3228" s="26" t="n">
        <x:f>IF(Inputs!$C$7&lt;=(1-Inputs!$C$16)*AL3228,1,0)</x:f>
        <x:v>1</x:v>
      </x:c>
    </x:row>
    <x:row r="3229" ht="20" customHeight="1">
      <x:c r="A3229" s="16" t="n">
        <x:v>3224</x:v>
      </x:c>
      <x:c r="B3229" s="19" t="n">
        <x:v>0.08311584816165644</x:v>
      </x:c>
      <x:c r="C3229" s="24" t="n">
        <x:v>0.48367932542672065</x:v>
      </x:c>
      <x:c r="D3229" s="19" t="n">
        <x:v>0.025909529448277624</x:v>
      </x:c>
      <x:c r="E3229" s="19" t="n">
        <x:v>0.052227567239284844</x:v>
      </x:c>
      <x:c r="F3229" s="19" t="n">
        <x:v>-0.21601796105587598</x:v>
      </x:c>
      <x:c r="G3229" s="19" t="n">
        <x:v>-0.05680559213972572</x:v>
      </x:c>
      <x:c r="H3229" s="19" t="n">
        <x:v>0.841033027147688</x:v>
      </x:c>
      <x:c r="I3229" s="19" t="n">
        <x:v>0.06604692154258943</x:v>
      </x:c>
      <x:c r="J3229" s="19" t="n">
        <x:v>0.05119097537277071</x:v>
      </x:c>
      <x:c r="K3229" s="19" t="n">
        <x:v>0.06257027012518507</x:v>
      </x:c>
      <x:c r="L3229" s="19" t="n">
        <x:v>0.06187117387423427</x:v>
      </x:c>
      <x:c r="M3229" s="19" t="n">
        <x:v>0.055765082152998954</x:v>
      </x:c>
      <x:c r="N3229" s="19" t="n">
        <x:v>0.056153099742510905</x:v>
      </x:c>
      <x:c r="O3229" s="19" t="n">
        <x:v>0.06495266809780674</x:v>
      </x:c>
      <x:c r="P3229" s="19" t="n">
        <x:v>0.05332930951010553</x:v>
      </x:c>
      <x:c r="Q3229" s="19" t="n">
        <x:v>0.058023212260055745</x:v>
      </x:c>
      <x:c r="R3229" s="19" t="n">
        <x:v>0.06120355687292772</x:v>
      </x:c>
      <x:c r="S3229" s="21" t="n">
        <x:v>8868.568867871118</x:v>
      </x:c>
      <x:c r="T3229" s="21" t="n">
        <x:v>14293.972734207142</x:v>
      </x:c>
      <x:c r="U3229" s="21" t="n">
        <x:v>17884.024682583997</x:v>
      </x:c>
      <x:c r="V3229" s="21" t="n">
        <x:v>21938.825425527808</x:v>
      </x:c>
      <x:c r="W3229" s="21" t="n">
        <x:v>26425.114222862972</x:v>
      </x:c>
      <x:c r="X3229" s="21" t="n">
        <x:v>28118.100478789034</x:v>
      </x:c>
      <x:c r="Y3229" s="21" t="n">
        <x:v>29359.389522181522</x:v>
      </x:c>
      <x:c r="Z3229" s="21" t="n">
        <x:v>30360.483686913336</x:v>
      </x:c>
      <x:c r="AA3229" s="21" t="n">
        <x:v>31042.52400658865</x:v>
      </x:c>
      <x:c r="AB3229" s="21" t="n">
        <x:v>31416.98245734306</x:v>
      </x:c>
      <x:c r="AC3229" s="21" t="n">
        <x:v>40978.67277044747</x:v>
      </x:c>
      <x:c r="AD3229" s="25" t="n">
        <x:f>AC3229*(1+Inputs!$C$14)*(1-Inputs!$C$14/Inputs!$C$15)</x:f>
        <x:v>32516.57684335006</x:v>
      </x:c>
      <x:c r="AE3229" s="25" t="n">
        <x:f>AD3229/(B3229-Inputs!$C$14)</x:f>
        <x:v>675797.6443458508</x:v>
      </x:c>
      <x:c r="AF3229" s="25" t="n">
        <x:f>S3229/(1+B3229)^1+T3229/(1+B3229)^2+U3229/(1+B3229)^3+V3229/(1+B3229)^4+W3229/(1+B3229)^5+X3229/(1+B3229)^6+Y3229/(1+B3229)^7+Z3229/(1+B3229)^8+AA3229/(1+B3229)^9+AB3229/(1+B3229)^10+AE3229/(1+B3229)^10</x:f>
        <x:v>451755.1394473262</x:v>
      </x:c>
      <x:c r="AG3229" s="25" t="n">
        <x:f>(AF3229+Inputs!$C$12)/Inputs!$C$13</x:f>
        <x:v>386.27588797701554</x:v>
      </x:c>
      <x:c r="AH3229" s="25" t="n">
        <x:f>(S3229+Inputs!$C$11)*Inputs!$C$8-Inputs!$C$11</x:f>
        <x:v>2279.7076065916744</x:v>
      </x:c>
      <x:c r="AI3229" s="25" t="n">
        <x:f>Inputs!$C$12+AH3229-Inputs!$C$10*Inputs!$C$13</x:f>
        <x:v>24597.623021791675</x:v>
      </x:c>
      <x:c r="AJ3229" s="25" t="n">
        <x:f>(S3229+Inputs!$C$11)*(1-Inputs!$C$8)</x:f>
        <x:v>6588.861261279444</x:v>
      </x:c>
      <x:c r="AK3229" s="25" t="n">
        <x:f>AJ3229/(1+B3229)^(1-Inputs!$C$8)+T3229/(1+B3229)^(2-Inputs!$C$8)+U3229/(1+B3229)^(3-Inputs!$C$8)+V3229/(1+B3229)^(4-Inputs!$C$8)+W3229/(1+B3229)^(5-Inputs!$C$8)+X3229/(1+B3229)^(6-Inputs!$C$8)+Y3229/(1+B3229)^(7-Inputs!$C$8)+Z3229/(1+B3229)^(8-Inputs!$C$8)+AA3229/(1+B3229)^(9-Inputs!$C$8)+AB3229/(1+B3229)^(10-Inputs!$C$8)+AE3229/(1+B3229)^(10-Inputs!$C$8)</x:f>
        <x:v>466788.2490355466</x:v>
      </x:c>
      <x:c r="AL3229" s="25" t="n">
        <x:f>(AK3229+AI3229)/Inputs!$C$13</x:f>
        <x:v>392.0902594764681</x:v>
      </x:c>
      <x:c r="AM3229" s="26" t="n">
        <x:f>IF(AL3229&gt;=Inputs!$C$7,1,0)</x:f>
        <x:v>1</x:v>
      </x:c>
      <x:c r="AN3229" s="26" t="n">
        <x:f>IF(Inputs!$C$7&lt;=(1-Inputs!$C$16)*AL3229,1,0)</x:f>
        <x:v>1</x:v>
      </x:c>
    </x:row>
    <x:row r="3230" ht="20" customHeight="1">
      <x:c r="A3230" s="16" t="n">
        <x:v>3225</x:v>
      </x:c>
      <x:c r="B3230" s="19" t="n">
        <x:v>0.09111736561875279</x:v>
      </x:c>
      <x:c r="C3230" s="24" t="n">
        <x:v>0.5439289551408422</x:v>
      </x:c>
      <x:c r="D3230" s="19" t="n">
        <x:v>0.008255902017974394</x:v>
      </x:c>
      <x:c r="E3230" s="19" t="n">
        <x:v>0.03818796503587663</x:v>
      </x:c>
      <x:c r="F3230" s="19" t="n">
        <x:v>-0.2144605475338824</x:v>
      </x:c>
      <x:c r="G3230" s="19" t="n">
        <x:v>-0.07890334905612634</x:v>
      </x:c>
      <x:c r="H3230" s="19" t="n">
        <x:v>0.9658593601488121</x:v>
      </x:c>
      <x:c r="I3230" s="19" t="n">
        <x:v>0.053465165452658996</x:v>
      </x:c>
      <x:c r="J3230" s="19" t="n">
        <x:v>0.045092170132555794</x:v>
      </x:c>
      <x:c r="K3230" s="19" t="n">
        <x:v>0.05234396588526693</x:v>
      </x:c>
      <x:c r="L3230" s="19" t="n">
        <x:v>0.05210279787427112</x:v>
      </x:c>
      <x:c r="M3230" s="19" t="n">
        <x:v>0.047923811036527014</x:v>
      </x:c>
      <x:c r="N3230" s="19" t="n">
        <x:v>0.044931867142285004</x:v>
      </x:c>
      <x:c r="O3230" s="19" t="n">
        <x:v>0.05437027611289864</x:v>
      </x:c>
      <x:c r="P3230" s="19" t="n">
        <x:v>0.05023365111447561</x:v>
      </x:c>
      <x:c r="Q3230" s="19" t="n">
        <x:v>0.048011369792824325</x:v>
      </x:c>
      <x:c r="R3230" s="19" t="n">
        <x:v>0.045984531348314026</x:v>
      </x:c>
      <x:c r="S3230" s="21" t="n">
        <x:v>8748.781166775092</x:v>
      </x:c>
      <x:c r="T3230" s="21" t="n">
        <x:v>14037.994734439855</x:v>
      </x:c>
      <x:c r="U3230" s="21" t="n">
        <x:v>17327.707069934862</x:v>
      </x:c>
      <x:c r="V3230" s="21" t="n">
        <x:v>20883.935866411182</x:v>
      </x:c>
      <x:c r="W3230" s="21" t="n">
        <x:v>24688.46746921347</x:v>
      </x:c>
      <x:c r="X3230" s="21" t="n">
        <x:v>25814.005005083458</x:v>
      </x:c>
      <x:c r="Y3230" s="21" t="n">
        <x:v>26584.563552505566</x:v>
      </x:c>
      <x:c r="Z3230" s="21" t="n">
        <x:v>27259.602670333315</x:v>
      </x:c>
      <x:c r="AA3230" s="21" t="n">
        <x:v>27785.265827189924</x:v>
      </x:c>
      <x:c r="AB3230" s="21" t="n">
        <x:v>28159.88971416186</x:v>
      </x:c>
      <x:c r="AC3230" s="21" t="n">
        <x:v>36730.290931515476</x:v>
      </x:c>
      <x:c r="AD3230" s="25" t="n">
        <x:f>AC3230*(1+Inputs!$C$14)*(1-Inputs!$C$14/Inputs!$C$15)</x:f>
        <x:v>29145.485854157527</x:v>
      </x:c>
      <x:c r="AE3230" s="25" t="n">
        <x:f>AD3230/(B3230-Inputs!$C$14)</x:f>
        <x:v>519366.6084071836</x:v>
      </x:c>
      <x:c r="AF3230" s="25" t="n">
        <x:f>S3230/(1+B3230)^1+T3230/(1+B3230)^2+U3230/(1+B3230)^3+V3230/(1+B3230)^4+W3230/(1+B3230)^5+X3230/(1+B3230)^6+Y3230/(1+B3230)^7+Z3230/(1+B3230)^8+AA3230/(1+B3230)^9+AB3230/(1+B3230)^10+AE3230/(1+B3230)^10</x:f>
        <x:v>348751.29920764524</x:v>
      </x:c>
      <x:c r="AG3230" s="25" t="n">
        <x:f>(AF3230+Inputs!$C$12)/Inputs!$C$13</x:f>
        <x:v>304.0862998279762</x:v>
      </x:c>
      <x:c r="AH3230" s="25" t="n">
        <x:f>(S3230+Inputs!$C$11)*Inputs!$C$8-Inputs!$C$11</x:f>
        <x:v>2223.587889091893</x:v>
      </x:c>
      <x:c r="AI3230" s="25" t="n">
        <x:f>Inputs!$C$12+AH3230-Inputs!$C$10*Inputs!$C$13</x:f>
        <x:v>24541.503304291888</x:v>
      </x:c>
      <x:c r="AJ3230" s="25" t="n">
        <x:f>(S3230+Inputs!$C$11)*(1-Inputs!$C$8)</x:f>
        <x:v>6525.1932776832</x:v>
      </x:c>
      <x:c r="AK3230" s="25" t="n">
        <x:f>AJ3230/(1+B3230)^(1-Inputs!$C$8)+T3230/(1+B3230)^(2-Inputs!$C$8)+U3230/(1+B3230)^(3-Inputs!$C$8)+V3230/(1+B3230)^(4-Inputs!$C$8)+W3230/(1+B3230)^(5-Inputs!$C$8)+X3230/(1+B3230)^(6-Inputs!$C$8)+Y3230/(1+B3230)^(7-Inputs!$C$8)+Z3230/(1+B3230)^(8-Inputs!$C$8)+AA3230/(1+B3230)^(9-Inputs!$C$8)+AB3230/(1+B3230)^(10-Inputs!$C$8)+AE3230/(1+B3230)^(10-Inputs!$C$8)</x:f>
        <x:v>361171.2309751731</x:v>
      </x:c>
      <x:c r="AL3230" s="25" t="n">
        <x:f>(AK3230+AI3230)/Inputs!$C$13</x:f>
        <x:v>307.7707656384683</x:v>
      </x:c>
      <x:c r="AM3230" s="26" t="n">
        <x:f>IF(AL3230&gt;=Inputs!$C$7,1,0)</x:f>
        <x:v>1</x:v>
      </x:c>
      <x:c r="AN3230" s="26" t="n">
        <x:f>IF(Inputs!$C$7&lt;=(1-Inputs!$C$16)*AL3230,1,0)</x:f>
        <x:v>0</x:v>
      </x:c>
    </x:row>
    <x:row r="3231" ht="20" customHeight="1">
      <x:c r="A3231" s="16" t="n">
        <x:v>3226</x:v>
      </x:c>
      <x:c r="B3231" s="19" t="n">
        <x:v>0.08669627404301192</x:v>
      </x:c>
      <x:c r="C3231" s="24" t="n">
        <x:v>0.5582212642684397</x:v>
      </x:c>
      <x:c r="D3231" s="19" t="n">
        <x:v>0.030274235258663396</x:v>
      </x:c>
      <x:c r="E3231" s="19" t="n">
        <x:v>0.04362862959839589</x:v>
      </x:c>
      <x:c r="F3231" s="19" t="n">
        <x:v>-0.20731642330422234</x:v>
      </x:c>
      <x:c r="G3231" s="19" t="n">
        <x:v>-0.045610647527108195</x:v>
      </x:c>
      <x:c r="H3231" s="19" t="n">
        <x:v>0.635582398927653</x:v>
      </x:c>
      <x:c r="I3231" s="19" t="n">
        <x:v>0.0687484007763362</x:v>
      </x:c>
      <x:c r="J3231" s="19" t="n">
        <x:v>0.06271482493297867</x:v>
      </x:c>
      <x:c r="K3231" s="19" t="n">
        <x:v>0.06382596447850233</x:v>
      </x:c>
      <x:c r="L3231" s="19" t="n">
        <x:v>0.07185251768325429</x:v>
      </x:c>
      <x:c r="M3231" s="19" t="n">
        <x:v>0.06814668213271602</x:v>
      </x:c>
      <x:c r="N3231" s="19" t="n">
        <x:v>0.05925596341087726</x:v>
      </x:c>
      <x:c r="O3231" s="19" t="n">
        <x:v>0.06454238619844432</x:v>
      </x:c>
      <x:c r="P3231" s="19" t="n">
        <x:v>0.07390426133258984</x:v>
      </x:c>
      <x:c r="Q3231" s="19" t="n">
        <x:v>0.06282101547820389</x:v>
      </x:c>
      <x:c r="R3231" s="19" t="n">
        <x:v>0.06362961097230141</x:v>
      </x:c>
      <x:c r="S3231" s="21" t="n">
        <x:v>9048.428262921316</x:v>
      </x:c>
      <x:c r="T3231" s="21" t="n">
        <x:v>14459.39870798178</x:v>
      </x:c>
      <x:c r="U3231" s="21" t="n">
        <x:v>17851.691270456835</x:v>
      </x:c>
      <x:c r="V3231" s="21" t="n">
        <x:v>21603.369748544395</x:v>
      </x:c>
      <x:c r="W3231" s="21" t="n">
        <x:v>25820.08090215499</x:v>
      </x:c>
      <x:c r="X3231" s="21" t="n">
        <x:v>27428.143576479164</x:v>
      </x:c>
      <x:c r="Y3231" s="21" t="n">
        <x:v>28625.13151695222</x:v>
      </x:c>
      <x:c r="Z3231" s="21" t="n">
        <x:v>29598.802017469327</x:v>
      </x:c>
      <x:c r="AA3231" s="21" t="n">
        <x:v>30307.996764178435</x:v>
      </x:c>
      <x:c r="AB3231" s="21" t="n">
        <x:v>30693.908480604616</x:v>
      </x:c>
      <x:c r="AC3231" s="21" t="n">
        <x:v>40035.53280078863</x:v>
      </x:c>
      <x:c r="AD3231" s="25" t="n">
        <x:f>AC3231*(1+Inputs!$C$14)*(1-Inputs!$C$14/Inputs!$C$15)</x:f>
        <x:v>31768.195277425773</x:v>
      </x:c>
      <x:c r="AE3231" s="25" t="n">
        <x:f>AD3231/(B3231-Inputs!$C$14)</x:f>
        <x:v>614516.1496744283</x:v>
      </x:c>
      <x:c r="AF3231" s="25" t="n">
        <x:f>S3231/(1+B3231)^1+T3231/(1+B3231)^2+U3231/(1+B3231)^3+V3231/(1+B3231)^4+W3231/(1+B3231)^5+X3231/(1+B3231)^6+Y3231/(1+B3231)^7+Z3231/(1+B3231)^8+AA3231/(1+B3231)^9+AB3231/(1+B3231)^10+AE3231/(1+B3231)^10</x:f>
        <x:v>410165.9790213789</x:v>
      </x:c>
      <x:c r="AG3231" s="25" t="n">
        <x:f>(AF3231+Inputs!$C$12)/Inputs!$C$13</x:f>
        <x:v>353.0907566370666</x:v>
      </x:c>
      <x:c r="AH3231" s="25" t="n">
        <x:f>(S3231+Inputs!$C$11)*Inputs!$C$8-Inputs!$C$11</x:f>
        <x:v>2363.9705012590275</x:v>
      </x:c>
      <x:c r="AI3231" s="25" t="n">
        <x:f>Inputs!$C$12+AH3231-Inputs!$C$10*Inputs!$C$13</x:f>
        <x:v>24681.885916459025</x:v>
      </x:c>
      <x:c r="AJ3231" s="25" t="n">
        <x:f>(S3231+Inputs!$C$11)*(1-Inputs!$C$8)</x:f>
        <x:v>6684.457761662289</x:v>
      </x:c>
      <x:c r="AK3231" s="25" t="n">
        <x:f>AJ3231/(1+B3231)^(1-Inputs!$C$8)+T3231/(1+B3231)^(2-Inputs!$C$8)+U3231/(1+B3231)^(3-Inputs!$C$8)+V3231/(1+B3231)^(4-Inputs!$C$8)+W3231/(1+B3231)^(5-Inputs!$C$8)+X3231/(1+B3231)^(6-Inputs!$C$8)+Y3231/(1+B3231)^(7-Inputs!$C$8)+Z3231/(1+B3231)^(8-Inputs!$C$8)+AA3231/(1+B3231)^(9-Inputs!$C$8)+AB3231/(1+B3231)^(10-Inputs!$C$8)+AE3231/(1+B3231)^(10-Inputs!$C$8)</x:f>
        <x:v>424196.0272789082</x:v>
      </x:c>
      <x:c r="AL3231" s="25" t="n">
        <x:f>(AK3231+AI3231)/Inputs!$C$13</x:f>
        <x:v>358.1719936740266</x:v>
      </x:c>
      <x:c r="AM3231" s="26" t="n">
        <x:f>IF(AL3231&gt;=Inputs!$C$7,1,0)</x:f>
        <x:v>1</x:v>
      </x:c>
      <x:c r="AN3231" s="26" t="n">
        <x:f>IF(Inputs!$C$7&lt;=(1-Inputs!$C$16)*AL3231,1,0)</x:f>
        <x:v>1</x:v>
      </x:c>
    </x:row>
    <x:row r="3232" ht="20" customHeight="1">
      <x:c r="A3232" s="16" t="n">
        <x:v>3227</x:v>
      </x:c>
      <x:c r="B3232" s="19" t="n">
        <x:v>0.07971308388606628</x:v>
      </x:c>
      <x:c r="C3232" s="24" t="n">
        <x:v>0.8621919715886577</x:v>
      </x:c>
      <x:c r="D3232" s="19" t="n">
        <x:v>0.027039358812159266</x:v>
      </x:c>
      <x:c r="E3232" s="19" t="n">
        <x:v>0.04418033552844321</x:v>
      </x:c>
      <x:c r="F3232" s="19" t="n">
        <x:v>-0.15777281431640974</x:v>
      </x:c>
      <x:c r="G3232" s="19" t="n">
        <x:v>-0.05152897231971394</x:v>
      </x:c>
      <x:c r="H3232" s="19" t="n">
        <x:v>0.7833277750714558</x:v>
      </x:c>
      <x:c r="I3232" s="19" t="n">
        <x:v>0.062259760335376765</x:v>
      </x:c>
      <x:c r="J3232" s="19" t="n">
        <x:v>0.058801569268085815</x:v>
      </x:c>
      <x:c r="K3232" s="19" t="n">
        <x:v>0.053713724052610136</x:v>
      </x:c>
      <x:c r="L3232" s="19" t="n">
        <x:v>0.05801460891983311</x:v>
      </x:c>
      <x:c r="M3232" s="19" t="n">
        <x:v>0.05968989064503944</x:v>
      </x:c>
      <x:c r="N3232" s="19" t="n">
        <x:v>0.0521150146267621</x:v>
      </x:c>
      <x:c r="O3232" s="19" t="n">
        <x:v>0.05508207476521079</x:v>
      </x:c>
      <x:c r="P3232" s="19" t="n">
        <x:v>0.05284377699817355</x:v>
      </x:c>
      <x:c r="Q3232" s="19" t="n">
        <x:v>0.052599687017335556</x:v>
      </x:c>
      <x:c r="R3232" s="19" t="n">
        <x:v>0.05794830113701096</x:v>
      </x:c>
      <x:c r="S3232" s="21" t="n">
        <x:v>9909.87713738917</x:v>
      </x:c>
      <x:c r="T3232" s="21" t="n">
        <x:v>15831.926691321916</x:v>
      </x:c>
      <x:c r="U3232" s="21" t="n">
        <x:v>19490.54027921256</x:v>
      </x:c>
      <x:c r="V3232" s="21" t="n">
        <x:v>23488.915353450033</x:v>
      </x:c>
      <x:c r="W3232" s="21" t="n">
        <x:v>27984.132662096523</x:v>
      </x:c>
      <x:c r="X3232" s="21" t="n">
        <x:v>29572.883710926348</x:v>
      </x:c>
      <x:c r="Y3232" s="21" t="n">
        <x:v>30751.026294338983</x:v>
      </x:c>
      <x:c r="Z3232" s="21" t="n">
        <x:v>31675.60629044954</x:v>
      </x:c>
      <x:c r="AA3232" s="21" t="n">
        <x:v>32300.343161157893</x:v>
      </x:c>
      <x:c r="AB3232" s="21" t="n">
        <x:v>32608.981897657395</x:v>
      </x:c>
      <x:c r="AC3232" s="21" t="n">
        <x:v>42533.45464911834</x:v>
      </x:c>
      <x:c r="AD3232" s="25" t="n">
        <x:f>AC3232*(1+Inputs!$C$14)*(1-Inputs!$C$14/Inputs!$C$15)</x:f>
        <x:v>33750.2962640754</x:v>
      </x:c>
      <x:c r="AE3232" s="25" t="n">
        <x:f>AD3232/(B3232-Inputs!$C$14)</x:f>
        <x:v>754819.2459745064</x:v>
      </x:c>
      <x:c r="AF3232" s="25" t="n">
        <x:f>S3232/(1+B3232)^1+T3232/(1+B3232)^2+U3232/(1+B3232)^3+V3232/(1+B3232)^4+W3232/(1+B3232)^5+X3232/(1+B3232)^6+Y3232/(1+B3232)^7+Z3232/(1+B3232)^8+AA3232/(1+B3232)^9+AB3232/(1+B3232)^10+AE3232/(1+B3232)^10</x:f>
        <x:v>510288.26655625977</x:v>
      </x:c>
      <x:c r="AG3232" s="25" t="n">
        <x:f>(AF3232+Inputs!$C$12)/Inputs!$C$13</x:f>
        <x:v>432.9810748803802</x:v>
      </x:c>
      <x:c r="AH3232" s="25" t="n">
        <x:f>(S3232+Inputs!$C$11)*Inputs!$C$8-Inputs!$C$11</x:f>
        <x:v>2767.553398612461</x:v>
      </x:c>
      <x:c r="AI3232" s="25" t="n">
        <x:f>Inputs!$C$12+AH3232-Inputs!$C$10*Inputs!$C$13</x:f>
        <x:v>25085.468813812462</x:v>
      </x:c>
      <x:c r="AJ3232" s="25" t="n">
        <x:f>(S3232+Inputs!$C$11)*(1-Inputs!$C$8)</x:f>
        <x:v>7142.32373877671</x:v>
      </x:c>
      <x:c r="AK3232" s="25" t="n">
        <x:f>AJ3232/(1+B3232)^(1-Inputs!$C$8)+T3232/(1+B3232)^(2-Inputs!$C$8)+U3232/(1+B3232)^(3-Inputs!$C$8)+V3232/(1+B3232)^(4-Inputs!$C$8)+W3232/(1+B3232)^(5-Inputs!$C$8)+X3232/(1+B3232)^(6-Inputs!$C$8)+Y3232/(1+B3232)^(7-Inputs!$C$8)+Z3232/(1+B3232)^(8-Inputs!$C$8)+AA3232/(1+B3232)^(9-Inputs!$C$8)+AB3232/(1+B3232)^(10-Inputs!$C$8)+AE3232/(1+B3232)^(10-Inputs!$C$8)</x:f>
        <x:v>526299.9389769097</x:v>
      </x:c>
      <x:c r="AL3232" s="25" t="n">
        <x:f>(AK3232+AI3232)/Inputs!$C$13</x:f>
        <x:v>439.96553402531595</x:v>
      </x:c>
      <x:c r="AM3232" s="26" t="n">
        <x:f>IF(AL3232&gt;=Inputs!$C$7,1,0)</x:f>
        <x:v>1</x:v>
      </x:c>
      <x:c r="AN3232" s="26" t="n">
        <x:f>IF(Inputs!$C$7&lt;=(1-Inputs!$C$16)*AL3232,1,0)</x:f>
        <x:v>1</x:v>
      </x:c>
    </x:row>
    <x:row r="3233" ht="20" customHeight="1">
      <x:c r="A3233" s="16" t="n">
        <x:v>3228</x:v>
      </x:c>
      <x:c r="B3233" s="19" t="n">
        <x:v>0.0907542988015102</x:v>
      </x:c>
      <x:c r="C3233" s="24" t="n">
        <x:v>0.17576785048024135</x:v>
      </x:c>
      <x:c r="D3233" s="19" t="n">
        <x:v>0.034733519859373986</x:v>
      </x:c>
      <x:c r="E3233" s="19" t="n">
        <x:v>0.04006495403706907</x:v>
      </x:c>
      <x:c r="F3233" s="19" t="n">
        <x:v>-0.17483524591191213</x:v>
      </x:c>
      <x:c r="G3233" s="19" t="n">
        <x:v>-0.0641884580713264</x:v>
      </x:c>
      <x:c r="H3233" s="19" t="n">
        <x:v>0.6177413980936706</x:v>
      </x:c>
      <x:c r="I3233" s="19" t="n">
        <x:v>0.07637702996346775</x:v>
      </x:c>
      <x:c r="J3233" s="19" t="n">
        <x:v>0.07192288568190065</x:v>
      </x:c>
      <x:c r="K3233" s="19" t="n">
        <x:v>0.07780579257304113</x:v>
      </x:c>
      <x:c r="L3233" s="19" t="n">
        <x:v>0.0790027790382544</x:v>
      </x:c>
      <x:c r="M3233" s="19" t="n">
        <x:v>0.0738861461271506</x:v>
      </x:c>
      <x:c r="N3233" s="19" t="n">
        <x:v>0.070902731349737</x:v>
      </x:c>
      <x:c r="O3233" s="19" t="n">
        <x:v>0.07019239629799472</x:v>
      </x:c>
      <x:c r="P3233" s="19" t="n">
        <x:v>0.07562921375995416</x:v>
      </x:c>
      <x:c r="Q3233" s="19" t="n">
        <x:v>0.074446822397598</x:v>
      </x:c>
      <x:c r="R3233" s="19" t="n">
        <x:v>0.07718076653897128</x:v>
      </x:c>
      <x:c r="S3233" s="21" t="n">
        <x:v>9541.851787821792</x:v>
      </x:c>
      <x:c r="T3233" s="21" t="n">
        <x:v>14733.813517560824</x:v>
      </x:c>
      <x:c r="U3233" s="21" t="n">
        <x:v>17605.622174819626</x:v>
      </x:c>
      <x:c r="V3233" s="21" t="n">
        <x:v>20642.129223347518</x:v>
      </x:c>
      <x:c r="W3233" s="21" t="n">
        <x:v>23980.704043588445</x:v>
      </x:c>
      <x:c r="X3233" s="21" t="n">
        <x:v>25508.091797811998</x:v>
      </x:c>
      <x:c r="Y3233" s="21" t="n">
        <x:v>26692.536190143102</x:v>
      </x:c>
      <x:c r="Z3233" s="21" t="n">
        <x:v>27656.683179355437</x:v>
      </x:c>
      <x:c r="AA3233" s="21" t="n">
        <x:v>28381.164111230937</x:v>
      </x:c>
      <x:c r="AB3233" s="21" t="n">
        <x:v>28825.800043648127</x:v>
      </x:c>
      <x:c r="AC3233" s="21" t="n">
        <x:v>37598.86962214973</x:v>
      </x:c>
      <x:c r="AD3233" s="25" t="n">
        <x:f>AC3233*(1+Inputs!$C$14)*(1-Inputs!$C$14/Inputs!$C$15)</x:f>
        <x:v>29834.703045175807</x:v>
      </x:c>
      <x:c r="AE3233" s="25" t="n">
        <x:f>AD3233/(B3233-Inputs!$C$14)</x:f>
        <x:v>535110.36254603</x:v>
      </x:c>
      <x:c r="AF3233" s="25" t="n">
        <x:f>S3233/(1+B3233)^1+T3233/(1+B3233)^2+U3233/(1+B3233)^3+V3233/(1+B3233)^4+W3233/(1+B3233)^5+X3233/(1+B3233)^6+Y3233/(1+B3233)^7+Z3233/(1+B3233)^8+AA3233/(1+B3233)^9+AB3233/(1+B3233)^10+AE3233/(1+B3233)^10</x:f>
        <x:v>357851.6018633456</x:v>
      </x:c>
      <x:c r="AG3233" s="25" t="n">
        <x:f>(AF3233+Inputs!$C$12)/Inputs!$C$13</x:f>
        <x:v>311.34768081691027</x:v>
      </x:c>
      <x:c r="AH3233" s="25" t="n">
        <x:f>(S3233+Inputs!$C$11)*Inputs!$C$8-Inputs!$C$11</x:f>
        <x:v>2595.136043061716</x:v>
      </x:c>
      <x:c r="AI3233" s="25" t="n">
        <x:f>Inputs!$C$12+AH3233-Inputs!$C$10*Inputs!$C$13</x:f>
        <x:v>24913.05145826171</x:v>
      </x:c>
      <x:c r="AJ3233" s="25" t="n">
        <x:f>(S3233+Inputs!$C$11)*(1-Inputs!$C$8)</x:f>
        <x:v>6946.715744760076</x:v>
      </x:c>
      <x:c r="AK3233" s="25" t="n">
        <x:f>AJ3233/(1+B3233)^(1-Inputs!$C$8)+T3233/(1+B3233)^(2-Inputs!$C$8)+U3233/(1+B3233)^(3-Inputs!$C$8)+V3233/(1+B3233)^(4-Inputs!$C$8)+W3233/(1+B3233)^(5-Inputs!$C$8)+X3233/(1+B3233)^(6-Inputs!$C$8)+Y3233/(1+B3233)^(7-Inputs!$C$8)+Z3233/(1+B3233)^(8-Inputs!$C$8)+AA3233/(1+B3233)^(9-Inputs!$C$8)+AB3233/(1+B3233)^(10-Inputs!$C$8)+AE3233/(1+B3233)^(10-Inputs!$C$8)</x:f>
        <x:v>370237.73761158116</x:v>
      </x:c>
      <x:c r="AL3233" s="25" t="n">
        <x:f>(AK3233+AI3233)/Inputs!$C$13</x:f>
        <x:v>315.30164831569874</x:v>
      </x:c>
      <x:c r="AM3233" s="26" t="n">
        <x:f>IF(AL3233&gt;=Inputs!$C$7,1,0)</x:f>
        <x:v>1</x:v>
      </x:c>
      <x:c r="AN3233" s="26" t="n">
        <x:f>IF(Inputs!$C$7&lt;=(1-Inputs!$C$16)*AL3233,1,0)</x:f>
        <x:v>0</x:v>
      </x:c>
    </x:row>
    <x:row r="3234" ht="20" customHeight="1">
      <x:c r="A3234" s="16" t="n">
        <x:v>3229</x:v>
      </x:c>
      <x:c r="B3234" s="19" t="n">
        <x:v>0.09182439821647541</x:v>
      </x:c>
      <x:c r="C3234" s="24" t="n">
        <x:v>0.5324215325371995</x:v>
      </x:c>
      <x:c r="D3234" s="19" t="n">
        <x:v>0.033966714281432074</x:v>
      </x:c>
      <x:c r="E3234" s="19" t="n">
        <x:v>0.05056360410799499</x:v>
      </x:c>
      <x:c r="F3234" s="19" t="n">
        <x:v>-0.1415019595191427</x:v>
      </x:c>
      <x:c r="G3234" s="19" t="n">
        <x:v>-0.06655500768415379</x:v>
      </x:c>
      <x:c r="H3234" s="19" t="n">
        <x:v>0.8223075543654375</x:v>
      </x:c>
      <x:c r="I3234" s="19" t="n">
        <x:v>0.06843551177254653</x:v>
      </x:c>
      <x:c r="J3234" s="19" t="n">
        <x:v>0.0666313705511982</x:v>
      </x:c>
      <x:c r="K3234" s="19" t="n">
        <x:v>0.07038491599811891</x:v>
      </x:c>
      <x:c r="L3234" s="19" t="n">
        <x:v>0.07224131526106817</x:v>
      </x:c>
      <x:c r="M3234" s="19" t="n">
        <x:v>0.06989048413634123</x:v>
      </x:c>
      <x:c r="N3234" s="19" t="n">
        <x:v>0.06578473317184376</x:v>
      </x:c>
      <x:c r="O3234" s="19" t="n">
        <x:v>0.06969237101332623</x:v>
      </x:c>
      <x:c r="P3234" s="19" t="n">
        <x:v>0.06385573789812156</x:v>
      </x:c>
      <x:c r="Q3234" s="19" t="n">
        <x:v>0.06926289105755246</x:v>
      </x:c>
      <x:c r="R3234" s="19" t="n">
        <x:v>0.06807304794354081</x:v>
      </x:c>
      <x:c r="S3234" s="21" t="n">
        <x:v>10161.077535233659</x:v>
      </x:c>
      <x:c r="T3234" s="21" t="n">
        <x:v>16029.014296833982</x:v>
      </x:c>
      <x:c r="U3234" s="21" t="n">
        <x:v>19598.479524117778</x:v>
      </x:c>
      <x:c r="V3234" s="21" t="n">
        <x:v>23485.112085596098</x:v>
      </x:c>
      <x:c r="W3234" s="21" t="n">
        <x:v>27847.56452783609</x:v>
      </x:c>
      <x:c r="X3234" s="21" t="n">
        <x:v>29679.57719779019</x:v>
      </x:c>
      <x:c r="Y3234" s="21" t="n">
        <x:v>31076.50719912005</x:v>
      </x:c>
      <x:c r="Z3234" s="21" t="n">
        <x:v>32168.94144683332</x:v>
      </x:c>
      <x:c r="AA3234" s="21" t="n">
        <x:v>32893.69782528195</x:v>
      </x:c>
      <x:c r="AB3234" s="21" t="n">
        <x:v>33241.88730277706</x:v>
      </x:c>
      <x:c r="AC3234" s="21" t="n">
        <x:v>43358.98343840486</x:v>
      </x:c>
      <x:c r="AD3234" s="25" t="n">
        <x:f>AC3234*(1+Inputs!$C$14)*(1-Inputs!$C$14/Inputs!$C$15)</x:f>
        <x:v>34405.353358374254</x:v>
      </x:c>
      <x:c r="AE3234" s="25" t="n">
        <x:f>AD3234/(B3234-Inputs!$C$14)</x:f>
        <x:v>605467.9756977862</x:v>
      </x:c>
      <x:c r="AF3234" s="25" t="n">
        <x:f>S3234/(1+B3234)^1+T3234/(1+B3234)^2+U3234/(1+B3234)^3+V3234/(1+B3234)^4+W3234/(1+B3234)^5+X3234/(1+B3234)^6+Y3234/(1+B3234)^7+Z3234/(1+B3234)^8+AA3234/(1+B3234)^9+AB3234/(1+B3234)^10+AE3234/(1+B3234)^10</x:f>
        <x:v>402780.1563352009</x:v>
      </x:c>
      <x:c r="AG3234" s="25" t="n">
        <x:f>(AF3234+Inputs!$C$12)/Inputs!$C$13</x:f>
        <x:v>347.1974062211376</x:v>
      </x:c>
      <x:c r="AH3234" s="25" t="n">
        <x:f>(S3234+Inputs!$C$11)*Inputs!$C$8-Inputs!$C$11</x:f>
        <x:v>2885.2390644519337</x:v>
      </x:c>
      <x:c r="AI3234" s="25" t="n">
        <x:f>Inputs!$C$12+AH3234-Inputs!$C$10*Inputs!$C$13</x:f>
        <x:v>25203.15447965193</x:v>
      </x:c>
      <x:c r="AJ3234" s="25" t="n">
        <x:f>(S3234+Inputs!$C$11)*(1-Inputs!$C$8)</x:f>
        <x:v>7275.838470781726</x:v>
      </x:c>
      <x:c r="AK3234" s="25" t="n">
        <x:f>AJ3234/(1+B3234)^(1-Inputs!$C$8)+T3234/(1+B3234)^(2-Inputs!$C$8)+U3234/(1+B3234)^(3-Inputs!$C$8)+V3234/(1+B3234)^(4-Inputs!$C$8)+W3234/(1+B3234)^(5-Inputs!$C$8)+X3234/(1+B3234)^(6-Inputs!$C$8)+Y3234/(1+B3234)^(7-Inputs!$C$8)+Z3234/(1+B3234)^(8-Inputs!$C$8)+AA3234/(1+B3234)^(9-Inputs!$C$8)+AB3234/(1+B3234)^(10-Inputs!$C$8)+AE3234/(1+B3234)^(10-Inputs!$C$8)</x:f>
        <x:v>416949.68940152123</x:v>
      </x:c>
      <x:c r="AL3234" s="25" t="n">
        <x:f>(AK3234+AI3234)/Inputs!$C$13</x:f>
        <x:v>352.8058764892577</x:v>
      </x:c>
      <x:c r="AM3234" s="26" t="n">
        <x:f>IF(AL3234&gt;=Inputs!$C$7,1,0)</x:f>
        <x:v>1</x:v>
      </x:c>
      <x:c r="AN3234" s="26" t="n">
        <x:f>IF(Inputs!$C$7&lt;=(1-Inputs!$C$16)*AL3234,1,0)</x:f>
        <x:v>1</x:v>
      </x:c>
    </x:row>
    <x:row r="3235" ht="20" customHeight="1">
      <x:c r="A3235" s="16" t="n">
        <x:v>3230</x:v>
      </x:c>
      <x:c r="B3235" s="19" t="n">
        <x:v>0.09799339843519345</x:v>
      </x:c>
      <x:c r="C3235" s="24" t="n">
        <x:v>0.6138397591110163</x:v>
      </x:c>
      <x:c r="D3235" s="19" t="n">
        <x:v>0.02571573277343049</x:v>
      </x:c>
      <x:c r="E3235" s="19" t="n">
        <x:v>0.04699007005318066</x:v>
      </x:c>
      <x:c r="F3235" s="19" t="n">
        <x:v>-0.21953645588878207</x:v>
      </x:c>
      <x:c r="G3235" s="19" t="n">
        <x:v>-0.05886036013289243</x:v>
      </x:c>
      <x:c r="H3235" s="19" t="n">
        <x:v>0.5113813839656416</x:v>
      </x:c>
      <x:c r="I3235" s="19" t="n">
        <x:v>0.0778361341237553</x:v>
      </x:c>
      <x:c r="J3235" s="19" t="n">
        <x:v>0.073595562250556</x:v>
      </x:c>
      <x:c r="K3235" s="19" t="n">
        <x:v>0.07370746172389431</x:v>
      </x:c>
      <x:c r="L3235" s="19" t="n">
        <x:v>0.07533594756073057</x:v>
      </x:c>
      <x:c r="M3235" s="19" t="n">
        <x:v>0.07643607405897569</x:v>
      </x:c>
      <x:c r="N3235" s="19" t="n">
        <x:v>0.07079151023945202</x:v>
      </x:c>
      <x:c r="O3235" s="19" t="n">
        <x:v>0.07056124281417284</x:v>
      </x:c>
      <x:c r="P3235" s="19" t="n">
        <x:v>0.0730165768180234</x:v>
      </x:c>
      <x:c r="Q3235" s="19" t="n">
        <x:v>0.07705338717055497</x:v>
      </x:c>
      <x:c r="R3235" s="19" t="n">
        <x:v>0.07692467673888473</x:v>
      </x:c>
      <x:c r="S3235" s="21" t="n">
        <x:v>8750.975571300805</x:v>
      </x:c>
      <x:c r="T3235" s="21" t="n">
        <x:v>14130.12570431843</x:v>
      </x:c>
      <x:c r="U3235" s="21" t="n">
        <x:v>17538.9900458508</x:v>
      </x:c>
      <x:c r="V3235" s="21" t="n">
        <x:v>21260.853019792285</x:v>
      </x:c>
      <x:c r="W3235" s="21" t="n">
        <x:v>25451.157348966197</x:v>
      </x:c>
      <x:c r="X3235" s="21" t="n">
        <x:v>27057.61721874337</x:v>
      </x:c>
      <x:c r="Y3235" s="21" t="n">
        <x:v>28286.996208731</x:v>
      </x:c>
      <x:c r="Z3235" s="21" t="n">
        <x:v>29272.248690780536</x:v>
      </x:c>
      <x:c r="AA3235" s="21" t="n">
        <x:v>29984.02870846872</x:v>
      </x:c>
      <x:c r="AB3235" s="21" t="n">
        <x:v>30393.488420250924</x:v>
      </x:c>
      <x:c r="AC3235" s="21" t="n">
        <x:v>39643.68054815339</x:v>
      </x:c>
      <x:c r="AD3235" s="25" t="n">
        <x:f>AC3235*(1+Inputs!$C$14)*(1-Inputs!$C$14/Inputs!$C$15)</x:f>
        <x:v>31457.26051495971</x:v>
      </x:c>
      <x:c r="AE3235" s="25" t="n">
        <x:f>AD3235/(B3235-Inputs!$C$14)</x:f>
        <x:v>499373.9232424873</x:v>
      </x:c>
      <x:c r="AF3235" s="25" t="n">
        <x:f>S3235/(1+B3235)^1+T3235/(1+B3235)^2+U3235/(1+B3235)^3+V3235/(1+B3235)^4+W3235/(1+B3235)^5+X3235/(1+B3235)^6+Y3235/(1+B3235)^7+Z3235/(1+B3235)^8+AA3235/(1+B3235)^9+AB3235/(1+B3235)^10+AE3235/(1+B3235)^10</x:f>
        <x:v>328455.41117615835</x:v>
      </x:c>
      <x:c r="AG3235" s="25" t="n">
        <x:f>(AF3235+Inputs!$C$12)/Inputs!$C$13</x:f>
        <x:v>287.89165432208654</x:v>
      </x:c>
      <x:c r="AH3235" s="25" t="n">
        <x:f>(S3235+Inputs!$C$11)*Inputs!$C$8-Inputs!$C$11</x:f>
        <x:v>2224.6159525820212</x:v>
      </x:c>
      <x:c r="AI3235" s="25" t="n">
        <x:f>Inputs!$C$12+AH3235-Inputs!$C$10*Inputs!$C$13</x:f>
        <x:v>24542.531367782016</x:v>
      </x:c>
      <x:c r="AJ3235" s="25" t="n">
        <x:f>(S3235+Inputs!$C$11)*(1-Inputs!$C$8)</x:f>
        <x:v>6526.359618718785</x:v>
      </x:c>
      <x:c r="AK3235" s="25" t="n">
        <x:f>AJ3235/(1+B3235)^(1-Inputs!$C$8)+T3235/(1+B3235)^(2-Inputs!$C$8)+U3235/(1+B3235)^(3-Inputs!$C$8)+V3235/(1+B3235)^(4-Inputs!$C$8)+W3235/(1+B3235)^(5-Inputs!$C$8)+X3235/(1+B3235)^(6-Inputs!$C$8)+Y3235/(1+B3235)^(7-Inputs!$C$8)+Z3235/(1+B3235)^(8-Inputs!$C$8)+AA3235/(1+B3235)^(9-Inputs!$C$8)+AB3235/(1+B3235)^(10-Inputs!$C$8)+AE3235/(1+B3235)^(10-Inputs!$C$8)</x:f>
        <x:v>341043.579599577</x:v>
      </x:c>
      <x:c r="AL3235" s="25" t="n">
        <x:f>(AK3235+AI3235)/Inputs!$C$13</x:f>
        <x:v>291.7111810928468</x:v>
      </x:c>
      <x:c r="AM3235" s="26" t="n">
        <x:f>IF(AL3235&gt;=Inputs!$C$7,1,0)</x:f>
        <x:v>1</x:v>
      </x:c>
      <x:c r="AN3235" s="26" t="n">
        <x:f>IF(Inputs!$C$7&lt;=(1-Inputs!$C$16)*AL3235,1,0)</x:f>
        <x:v>0</x:v>
      </x:c>
    </x:row>
    <x:row r="3236" ht="20" customHeight="1">
      <x:c r="A3236" s="16" t="n">
        <x:v>3231</x:v>
      </x:c>
      <x:c r="B3236" s="19" t="n">
        <x:v>0.09153893487178567</x:v>
      </x:c>
      <x:c r="C3236" s="24" t="n">
        <x:v>0.19935957491171052</x:v>
      </x:c>
      <x:c r="D3236" s="19" t="n">
        <x:v>0.018752288574388844</x:v>
      </x:c>
      <x:c r="E3236" s="19" t="n">
        <x:v>0.04160874519590692</x:v>
      </x:c>
      <x:c r="F3236" s="19" t="n">
        <x:v>-0.23896096718701645</x:v>
      </x:c>
      <x:c r="G3236" s="19" t="n">
        <x:v>-0.08688692001947913</x:v>
      </x:c>
      <x:c r="H3236" s="19" t="n">
        <x:v>0.9649046216024146</x:v>
      </x:c>
      <x:c r="I3236" s="19" t="n">
        <x:v>0.06867830517401102</x:v>
      </x:c>
      <x:c r="J3236" s="19" t="n">
        <x:v>0.060703304120753504</x:v>
      </x:c>
      <x:c r="K3236" s="19" t="n">
        <x:v>0.05902000779237028</x:v>
      </x:c>
      <x:c r="L3236" s="19" t="n">
        <x:v>0.05190787289799232</x:v>
      </x:c>
      <x:c r="M3236" s="19" t="n">
        <x:v>0.06733901605639972</x:v>
      </x:c>
      <x:c r="N3236" s="19" t="n">
        <x:v>0.05954491160943348</x:v>
      </x:c>
      <x:c r="O3236" s="19" t="n">
        <x:v>0.05954445706070033</x:v>
      </x:c>
      <x:c r="P3236" s="19" t="n">
        <x:v>0.05324444111750722</x:v>
      </x:c>
      <x:c r="Q3236" s="19" t="n">
        <x:v>0.057955324304401756</x:v>
      </x:c>
      <x:c r="R3236" s="19" t="n">
        <x:v>0.06678261722669618</x:v>
      </x:c>
      <x:c r="S3236" s="21" t="n">
        <x:v>8310.803784722368</x:v>
      </x:c>
      <x:c r="T3236" s="21" t="n">
        <x:v>13290.27910220901</x:v>
      </x:c>
      <x:c r="U3236" s="21" t="n">
        <x:v>16526.131937667327</x:v>
      </x:c>
      <x:c r="V3236" s="21" t="n">
        <x:v>20013.048898867928</x:v>
      </x:c>
      <x:c r="W3236" s="21" t="n">
        <x:v>23722.80672208668</x:v>
      </x:c>
      <x:c r="X3236" s="21" t="n">
        <x:v>25130.745167668993</x:v>
      </x:c>
      <x:c r="Y3236" s="21" t="n">
        <x:v>26078.68761765906</x:v>
      </x:c>
      <x:c r="Z3236" s="21" t="n">
        <x:v>26868.6590684072</x:v>
      </x:c>
      <x:c r="AA3236" s="21" t="n">
        <x:v>27473.282448028334</x:v>
      </x:c>
      <x:c r="AB3236" s="21" t="n">
        <x:v>27900.0646226283</x:v>
      </x:c>
      <x:c r="AC3236" s="21" t="n">
        <x:v>36391.388638210825</x:v>
      </x:c>
      <x:c r="AD3236" s="25" t="n">
        <x:f>AC3236*(1+Inputs!$C$14)*(1-Inputs!$C$14/Inputs!$C$15)</x:f>
        <x:v>28876.566884420285</x:v>
      </x:c>
      <x:c r="AE3236" s="25" t="n">
        <x:f>AD3236/(B3236-Inputs!$C$14)</x:f>
        <x:v>510737.7234803623</x:v>
      </x:c>
      <x:c r="AF3236" s="25" t="n">
        <x:f>S3236/(1+B3236)^1+T3236/(1+B3236)^2+U3236/(1+B3236)^3+V3236/(1+B3236)^4+W3236/(1+B3236)^5+X3236/(1+B3236)^6+Y3236/(1+B3236)^7+Z3236/(1+B3236)^8+AA3236/(1+B3236)^9+AB3236/(1+B3236)^10+AE3236/(1+B3236)^10</x:f>
        <x:v>340029.4769294386</x:v>
      </x:c>
      <x:c r="AG3236" s="25" t="n">
        <x:f>(AF3236+Inputs!$C$12)/Inputs!$C$13</x:f>
        <x:v>297.12691870891416</x:v>
      </x:c>
      <x:c r="AH3236" s="25" t="n">
        <x:f>(S3236+Inputs!$C$11)*Inputs!$C$8-Inputs!$C$11</x:f>
        <x:v>2018.3984854452738</x:v>
      </x:c>
      <x:c r="AI3236" s="25" t="n">
        <x:f>Inputs!$C$12+AH3236-Inputs!$C$10*Inputs!$C$13</x:f>
        <x:v>24336.31390064527</x:v>
      </x:c>
      <x:c r="AJ3236" s="25" t="n">
        <x:f>(S3236+Inputs!$C$11)*(1-Inputs!$C$8)</x:f>
        <x:v>6292.405299277095</x:v>
      </x:c>
      <x:c r="AK3236" s="25" t="n">
        <x:f>AJ3236/(1+B3236)^(1-Inputs!$C$8)+T3236/(1+B3236)^(2-Inputs!$C$8)+U3236/(1+B3236)^(3-Inputs!$C$8)+V3236/(1+B3236)^(4-Inputs!$C$8)+W3236/(1+B3236)^(5-Inputs!$C$8)+X3236/(1+B3236)^(6-Inputs!$C$8)+Y3236/(1+B3236)^(7-Inputs!$C$8)+Z3236/(1+B3236)^(8-Inputs!$C$8)+AA3236/(1+B3236)^(9-Inputs!$C$8)+AB3236/(1+B3236)^(10-Inputs!$C$8)+AE3236/(1+B3236)^(10-Inputs!$C$8)</x:f>
        <x:v>352346.1118830109</x:v>
      </x:c>
      <x:c r="AL3236" s="25" t="n">
        <x:f>(AK3236+AI3236)/Inputs!$C$13</x:f>
        <x:v>300.5652349087181</x:v>
      </x:c>
      <x:c r="AM3236" s="26" t="n">
        <x:f>IF(AL3236&gt;=Inputs!$C$7,1,0)</x:f>
        <x:v>1</x:v>
      </x:c>
      <x:c r="AN3236" s="26" t="n">
        <x:f>IF(Inputs!$C$7&lt;=(1-Inputs!$C$16)*AL3236,1,0)</x:f>
        <x:v>0</x:v>
      </x:c>
    </x:row>
    <x:row r="3237" ht="20" customHeight="1">
      <x:c r="A3237" s="16" t="n">
        <x:v>3232</x:v>
      </x:c>
      <x:c r="B3237" s="19" t="n">
        <x:v>0.07831827434615253</x:v>
      </x:c>
      <x:c r="C3237" s="24" t="n">
        <x:v>0.4383871403356068</x:v>
      </x:c>
      <x:c r="D3237" s="19" t="n">
        <x:v>0.020878099444992415</x:v>
      </x:c>
      <x:c r="E3237" s="19" t="n">
        <x:v>0.05071885743604952</x:v>
      </x:c>
      <x:c r="F3237" s="19" t="n">
        <x:v>-0.20084792970750304</x:v>
      </x:c>
      <x:c r="G3237" s="19" t="n">
        <x:v>-0.05446922307973352</x:v>
      </x:c>
      <x:c r="H3237" s="19" t="n">
        <x:v>0.5435514838281676</x:v>
      </x:c>
      <x:c r="I3237" s="19" t="n">
        <x:v>0.06973876721059127</x:v>
      </x:c>
      <x:c r="J3237" s="19" t="n">
        <x:v>0.06890832487306284</x:v>
      </x:c>
      <x:c r="K3237" s="19" t="n">
        <x:v>0.0723066545869699</x:v>
      </x:c>
      <x:c r="L3237" s="19" t="n">
        <x:v>0.06551449491611606</x:v>
      </x:c>
      <x:c r="M3237" s="19" t="n">
        <x:v>0.06696079681677816</x:v>
      </x:c>
      <x:c r="N3237" s="19" t="n">
        <x:v>0.06996389496921779</x:v>
      </x:c>
      <x:c r="O3237" s="19" t="n">
        <x:v>0.06984848282591316</x:v>
      </x:c>
      <x:c r="P3237" s="19" t="n">
        <x:v>0.07064822555256228</x:v>
      </x:c>
      <x:c r="Q3237" s="19" t="n">
        <x:v>0.06820426466789627</x:v>
      </x:c>
      <x:c r="R3237" s="19" t="n">
        <x:v>0.06886860901651404</x:v>
      </x:c>
      <x:c r="S3237" s="21" t="n">
        <x:v>9109.858148358842</x:v>
      </x:c>
      <x:c r="T3237" s="21" t="n">
        <x:v>14384.887236745872</x:v>
      </x:c>
      <x:c r="U3237" s="21" t="n">
        <x:v>17521.11675510084</x:v>
      </x:c>
      <x:c r="V3237" s="21" t="n">
        <x:v>20906.900748310647</x:v>
      </x:c>
      <x:c r="W3237" s="21" t="n">
        <x:v>24644.11153793679</x:v>
      </x:c>
      <x:c r="X3237" s="21" t="n">
        <x:v>26136.786641402818</x:v>
      </x:c>
      <x:c r="Y3237" s="21" t="n">
        <x:v>27309.806542758433</x:v>
      </x:c>
      <x:c r="Z3237" s="21" t="n">
        <x:v>28259.82629174397</x:v>
      </x:c>
      <x:c r="AA3237" s="21" t="n">
        <x:v>28957.07396909334</x:v>
      </x:c>
      <x:c r="AB3237" s="21" t="n">
        <x:v>29374.72111347205</x:v>
      </x:c>
      <x:c r="AC3237" s="21" t="n">
        <x:v>38314.85362626789</x:v>
      </x:c>
      <x:c r="AD3237" s="25" t="n">
        <x:f>AC3237*(1+Inputs!$C$14)*(1-Inputs!$C$14/Inputs!$C$15)</x:f>
        <x:v>30402.836352443566</x:v>
      </x:c>
      <x:c r="AE3237" s="25" t="n">
        <x:f>AD3237/(B3237-Inputs!$C$14)</x:f>
        <x:v>701847.8185325937</x:v>
      </x:c>
      <x:c r="AF3237" s="25" t="n">
        <x:f>S3237/(1+B3237)^1+T3237/(1+B3237)^2+U3237/(1+B3237)^3+V3237/(1+B3237)^4+W3237/(1+B3237)^5+X3237/(1+B3237)^6+Y3237/(1+B3237)^7+Z3237/(1+B3237)^8+AA3237/(1+B3237)^9+AB3237/(1+B3237)^10+AE3237/(1+B3237)^10</x:f>
        <x:v>474062.20574473846</x:v>
      </x:c>
      <x:c r="AG3237" s="25" t="n">
        <x:f>(AF3237+Inputs!$C$12)/Inputs!$C$13</x:f>
        <x:v>404.07530776108814</x:v>
      </x:c>
      <x:c r="AH3237" s="25" t="n">
        <x:f>(S3237+Inputs!$C$11)*Inputs!$C$8-Inputs!$C$11</x:f>
        <x:v>2392.7499818338692</x:v>
      </x:c>
      <x:c r="AI3237" s="25" t="n">
        <x:f>Inputs!$C$12+AH3237-Inputs!$C$10*Inputs!$C$13</x:f>
        <x:v>24710.665397033867</x:v>
      </x:c>
      <x:c r="AJ3237" s="25" t="n">
        <x:f>(S3237+Inputs!$C$11)*(1-Inputs!$C$8)</x:f>
        <x:v>6717.108166524974</x:v>
      </x:c>
      <x:c r="AK3237" s="25" t="n">
        <x:f>AJ3237/(1+B3237)^(1-Inputs!$C$8)+T3237/(1+B3237)^(2-Inputs!$C$8)+U3237/(1+B3237)^(3-Inputs!$C$8)+V3237/(1+B3237)^(4-Inputs!$C$8)+W3237/(1+B3237)^(5-Inputs!$C$8)+X3237/(1+B3237)^(6-Inputs!$C$8)+Y3237/(1+B3237)^(7-Inputs!$C$8)+Z3237/(1+B3237)^(8-Inputs!$C$8)+AA3237/(1+B3237)^(9-Inputs!$C$8)+AB3237/(1+B3237)^(10-Inputs!$C$8)+AE3237/(1+B3237)^(10-Inputs!$C$8)</x:f>
        <x:v>488809.3082626624</x:v>
      </x:c>
      <x:c r="AL3237" s="25" t="n">
        <x:f>(AK3237+AI3237)/Inputs!$C$13</x:f>
        <x:v>409.7516659882417</x:v>
      </x:c>
      <x:c r="AM3237" s="26" t="n">
        <x:f>IF(AL3237&gt;=Inputs!$C$7,1,0)</x:f>
        <x:v>1</x:v>
      </x:c>
      <x:c r="AN3237" s="26" t="n">
        <x:f>IF(Inputs!$C$7&lt;=(1-Inputs!$C$16)*AL3237,1,0)</x:f>
        <x:v>1</x:v>
      </x:c>
    </x:row>
    <x:row r="3238" ht="20" customHeight="1">
      <x:c r="A3238" s="16" t="n">
        <x:v>3233</x:v>
      </x:c>
      <x:c r="B3238" s="19" t="n">
        <x:v>0.08158795754886192</x:v>
      </x:c>
      <x:c r="C3238" s="24" t="n">
        <x:v>0.5901393524603975</x:v>
      </x:c>
      <x:c r="D3238" s="19" t="n">
        <x:v>0.037014313805313746</x:v>
      </x:c>
      <x:c r="E3238" s="19" t="n">
        <x:v>0.04120674836220218</x:v>
      </x:c>
      <x:c r="F3238" s="19" t="n">
        <x:v>-0.16471652165681577</x:v>
      </x:c>
      <x:c r="G3238" s="19" t="n">
        <x:v>-0.03957239337715179</x:v>
      </x:c>
      <x:c r="H3238" s="19" t="n">
        <x:v>0.5250722941804895</x:v>
      </x:c>
      <x:c r="I3238" s="19" t="n">
        <x:v>0.050346185713138994</x:v>
      </x:c>
      <x:c r="J3238" s="19" t="n">
        <x:v>0.05291420463149393</x:v>
      </x:c>
      <x:c r="K3238" s="19" t="n">
        <x:v>0.05338509210219968</x:v>
      </x:c>
      <x:c r="L3238" s="19" t="n">
        <x:v>0.057681620274778425</x:v>
      </x:c>
      <x:c r="M3238" s="19" t="n">
        <x:v>0.0467183642319776</x:v>
      </x:c>
      <x:c r="N3238" s="19" t="n">
        <x:v>0.049605752063654335</x:v>
      </x:c>
      <x:c r="O3238" s="19" t="n">
        <x:v>0.04439330130936355</x:v>
      </x:c>
      <x:c r="P3238" s="19" t="n">
        <x:v>0.049069335900975376</x:v>
      </x:c>
      <x:c r="Q3238" s="19" t="n">
        <x:v>0.05237544525277258</x:v>
      </x:c>
      <x:c r="R3238" s="19" t="n">
        <x:v>0.04724270447524646</x:v>
      </x:c>
      <x:c r="S3238" s="21" t="n">
        <x:v>9846.834155778704</x:v>
      </x:c>
      <x:c r="T3238" s="21" t="n">
        <x:v>15423.973761960307</x:v>
      </x:c>
      <x:c r="U3238" s="21" t="n">
        <x:v>18656.041025770246</x:v>
      </x:c>
      <x:c r="V3238" s="21" t="n">
        <x:v>22166.499841541696</x:v>
      </x:c>
      <x:c r="W3238" s="21" t="n">
        <x:v>26110.488275022497</x:v>
      </x:c>
      <x:c r="X3238" s="21" t="n">
        <x:v>27640.569404495942</x:v>
      </x:c>
      <x:c r="Y3238" s="21" t="n">
        <x:v>28850.899009882283</x:v>
      </x:c>
      <x:c r="Z3238" s="21" t="n">
        <x:v>29798.57414950526</x:v>
      </x:c>
      <x:c r="AA3238" s="21" t="n">
        <x:v>30473.398734664333</x:v>
      </x:c>
      <x:c r="AB3238" s="21" t="n">
        <x:v>30839.857541052515</x:v>
      </x:c>
      <x:c r="AC3238" s="21" t="n">
        <x:v>40225.90114050328</x:v>
      </x:c>
      <x:c r="AD3238" s="25" t="n">
        <x:f>AC3238*(1+Inputs!$C$14)*(1-Inputs!$C$14/Inputs!$C$15)</x:f>
        <x:v>31919.252554989347</x:v>
      </x:c>
      <x:c r="AE3238" s="25" t="n">
        <x:f>AD3238/(B3238-Inputs!$C$14)</x:f>
        <x:v>685139.5561076512</x:v>
      </x:c>
      <x:c r="AF3238" s="25" t="n">
        <x:f>S3238/(1+B3238)^1+T3238/(1+B3238)^2+U3238/(1+B3238)^3+V3238/(1+B3238)^4+W3238/(1+B3238)^5+X3238/(1+B3238)^6+Y3238/(1+B3238)^7+Z3238/(1+B3238)^8+AA3238/(1+B3238)^9+AB3238/(1+B3238)^10+AE3238/(1+B3238)^10</x:f>
        <x:v>462553.8555574529</x:v>
      </x:c>
      <x:c r="AG3238" s="25" t="n">
        <x:f>(AF3238+Inputs!$C$12)/Inputs!$C$13</x:f>
        <x:v>394.89247962606936</x:v>
      </x:c>
      <x:c r="AH3238" s="25" t="n">
        <x:f>(S3238+Inputs!$C$11)*Inputs!$C$8-Inputs!$C$11</x:f>
        <x:v>2738.018193529201</x:v>
      </x:c>
      <x:c r="AI3238" s="25" t="n">
        <x:f>Inputs!$C$12+AH3238-Inputs!$C$10*Inputs!$C$13</x:f>
        <x:v>25055.933608729196</x:v>
      </x:c>
      <x:c r="AJ3238" s="25" t="n">
        <x:f>(S3238+Inputs!$C$11)*(1-Inputs!$C$8)</x:f>
        <x:v>7108.815962249504</x:v>
      </x:c>
      <x:c r="AK3238" s="25" t="n">
        <x:f>AJ3238/(1+B3238)^(1-Inputs!$C$8)+T3238/(1+B3238)^(2-Inputs!$C$8)+U3238/(1+B3238)^(3-Inputs!$C$8)+V3238/(1+B3238)^(4-Inputs!$C$8)+W3238/(1+B3238)^(5-Inputs!$C$8)+X3238/(1+B3238)^(6-Inputs!$C$8)+Y3238/(1+B3238)^(7-Inputs!$C$8)+Z3238/(1+B3238)^(8-Inputs!$C$8)+AA3238/(1+B3238)^(9-Inputs!$C$8)+AB3238/(1+B3238)^(10-Inputs!$C$8)+AE3238/(1+B3238)^(10-Inputs!$C$8)</x:f>
        <x:v>477239.8457307501</x:v>
      </x:c>
      <x:c r="AL3238" s="25" t="n">
        <x:f>(AK3238+AI3238)/Inputs!$C$13</x:f>
        <x:v>400.7955736101633</x:v>
      </x:c>
      <x:c r="AM3238" s="26" t="n">
        <x:f>IF(AL3238&gt;=Inputs!$C$7,1,0)</x:f>
        <x:v>1</x:v>
      </x:c>
      <x:c r="AN3238" s="26" t="n">
        <x:f>IF(Inputs!$C$7&lt;=(1-Inputs!$C$16)*AL3238,1,0)</x:f>
        <x:v>1</x:v>
      </x:c>
    </x:row>
    <x:row r="3239" ht="20" customHeight="1">
      <x:c r="A3239" s="16" t="n">
        <x:v>3234</x:v>
      </x:c>
      <x:c r="B3239" s="19" t="n">
        <x:v>0.08878138459364902</x:v>
      </x:c>
      <x:c r="C3239" s="24" t="n">
        <x:v>0.44890108213016333</x:v>
      </x:c>
      <x:c r="D3239" s="19" t="n">
        <x:v>0.03502064419889308</x:v>
      </x:c>
      <x:c r="E3239" s="19" t="n">
        <x:v>0.04785859500152839</x:v>
      </x:c>
      <x:c r="F3239" s="19" t="n">
        <x:v>-0.11754148025321343</x:v>
      </x:c>
      <x:c r="G3239" s="19" t="n">
        <x:v>-0.04511799781600814</x:v>
      </x:c>
      <x:c r="H3239" s="19" t="n">
        <x:v>0.9480777592204106</x:v>
      </x:c>
      <x:c r="I3239" s="19" t="n">
        <x:v>0.0774318625490389</x:v>
      </x:c>
      <x:c r="J3239" s="19" t="n">
        <x:v>0.06761740399137693</x:v>
      </x:c>
      <x:c r="K3239" s="19" t="n">
        <x:v>0.07577122078933712</x:v>
      </x:c>
      <x:c r="L3239" s="19" t="n">
        <x:v>0.0713704112795665</x:v>
      </x:c>
      <x:c r="M3239" s="19" t="n">
        <x:v>0.060389621615869374</x:v>
      </x:c>
      <x:c r="N3239" s="19" t="n">
        <x:v>0.07455132036858345</x:v>
      </x:c>
      <x:c r="O3239" s="19" t="n">
        <x:v>0.07321260220453837</x:v>
      </x:c>
      <x:c r="P3239" s="19" t="n">
        <x:v>0.06752923819521697</x:v>
      </x:c>
      <x:c r="Q3239" s="19" t="n">
        <x:v>0.06549862827759967</x:v>
      </x:c>
      <x:c r="R3239" s="19" t="n">
        <x:v>0.06814031839403129</x:v>
      </x:c>
      <x:c r="S3239" s="21" t="n">
        <x:v>10694.923245876258</x:v>
      </x:c>
      <x:c r="T3239" s="21" t="n">
        <x:v>16568.582087941293</x:v>
      </x:c>
      <x:c r="U3239" s="21" t="n">
        <x:v>19940.17762394555</x:v>
      </x:c>
      <x:c r="V3239" s="21" t="n">
        <x:v>23634.22116033268</x:v>
      </x:c>
      <x:c r="W3239" s="21" t="n">
        <x:v>27714.070479595804</x:v>
      </x:c>
      <x:c r="X3239" s="21" t="n">
        <x:v>29460.288141733494</x:v>
      </x:c>
      <x:c r="Y3239" s="21" t="n">
        <x:v>30852.333295538687</x:v>
      </x:c>
      <x:c r="Z3239" s="21" t="n">
        <x:v>31927.721590616115</x:v>
      </x:c>
      <x:c r="AA3239" s="21" t="n">
        <x:v>32642.374996753948</x:v>
      </x:c>
      <x:c r="AB3239" s="21" t="n">
        <x:v>32984.188895970896</x:v>
      </x:c>
      <x:c r="AC3239" s="21" t="n">
        <x:v>43022.85508170117</x:v>
      </x:c>
      <x:c r="AD3239" s="25" t="n">
        <x:f>AC3239*(1+Inputs!$C$14)*(1-Inputs!$C$14/Inputs!$C$15)</x:f>
        <x:v>34138.63550732988</x:v>
      </x:c>
      <x:c r="AE3239" s="25" t="n">
        <x:f>AD3239/(B3239-Inputs!$C$14)</x:f>
        <x:v>634766.7648437832</x:v>
      </x:c>
      <x:c r="AF3239" s="25" t="n">
        <x:f>S3239/(1+B3239)^1+T3239/(1+B3239)^2+U3239/(1+B3239)^3+V3239/(1+B3239)^4+W3239/(1+B3239)^5+X3239/(1+B3239)^6+Y3239/(1+B3239)^7+Z3239/(1+B3239)^8+AA3239/(1+B3239)^9+AB3239/(1+B3239)^10+AE3239/(1+B3239)^10</x:f>
        <x:v>425461.83304644143</x:v>
      </x:c>
      <x:c r="AG3239" s="25" t="n">
        <x:f>(AF3239+Inputs!$C$12)/Inputs!$C$13</x:f>
        <x:v>365.29573792497206</x:v>
      </x:c>
      <x:c r="AH3239" s="25" t="n">
        <x:f>(S3239+Inputs!$C$11)*Inputs!$C$8-Inputs!$C$11</x:f>
        <x:v>3135.342123410521</x:v>
      </x:c>
      <x:c r="AI3239" s="25" t="n">
        <x:f>Inputs!$C$12+AH3239-Inputs!$C$10*Inputs!$C$13</x:f>
        <x:v>25453.257538610516</x:v>
      </x:c>
      <x:c r="AJ3239" s="25" t="n">
        <x:f>(S3239+Inputs!$C$11)*(1-Inputs!$C$8)</x:f>
        <x:v>7559.581122465737</x:v>
      </x:c>
      <x:c r="AK3239" s="25" t="n">
        <x:f>AJ3239/(1+B3239)^(1-Inputs!$C$8)+T3239/(1+B3239)^(2-Inputs!$C$8)+U3239/(1+B3239)^(3-Inputs!$C$8)+V3239/(1+B3239)^(4-Inputs!$C$8)+W3239/(1+B3239)^(5-Inputs!$C$8)+X3239/(1+B3239)^(6-Inputs!$C$8)+Y3239/(1+B3239)^(7-Inputs!$C$8)+Z3239/(1+B3239)^(8-Inputs!$C$8)+AA3239/(1+B3239)^(9-Inputs!$C$8)+AB3239/(1+B3239)^(10-Inputs!$C$8)+AE3239/(1+B3239)^(10-Inputs!$C$8)</x:f>
        <x:v>439761.9099531915</x:v>
      </x:c>
      <x:c r="AL3239" s="25" t="n">
        <x:f>(AK3239+AI3239)/Inputs!$C$13</x:f>
        <x:v>371.20793679018266</x:v>
      </x:c>
      <x:c r="AM3239" s="26" t="n">
        <x:f>IF(AL3239&gt;=Inputs!$C$7,1,0)</x:f>
        <x:v>1</x:v>
      </x:c>
      <x:c r="AN3239" s="26" t="n">
        <x:f>IF(Inputs!$C$7&lt;=(1-Inputs!$C$16)*AL3239,1,0)</x:f>
        <x:v>1</x:v>
      </x:c>
    </x:row>
    <x:row r="3240" ht="20" customHeight="1">
      <x:c r="A3240" s="16" t="n">
        <x:v>3235</x:v>
      </x:c>
      <x:c r="B3240" s="19" t="n">
        <x:v>0.08018976148716865</x:v>
      </x:c>
      <x:c r="C3240" s="24" t="n">
        <x:v>0.655567184604962</x:v>
      </x:c>
      <x:c r="D3240" s="19" t="n">
        <x:v>0.023305587246149173</x:v>
      </x:c>
      <x:c r="E3240" s="19" t="n">
        <x:v>0.05351734110488707</x:v>
      </x:c>
      <x:c r="F3240" s="19" t="n">
        <x:v>-0.10737026784793102</x:v>
      </x:c>
      <x:c r="G3240" s="19" t="n">
        <x:v>-0.04640066073370519</x:v>
      </x:c>
      <x:c r="H3240" s="19" t="n">
        <x:v>0.8265552117475465</x:v>
      </x:c>
      <x:c r="I3240" s="19" t="n">
        <x:v>0.06911254047690704</x:v>
      </x:c>
      <x:c r="J3240" s="19" t="n">
        <x:v>0.059983982317938854</x:v>
      </x:c>
      <x:c r="K3240" s="19" t="n">
        <x:v>0.06715641006045758</x:v>
      </x:c>
      <x:c r="L3240" s="19" t="n">
        <x:v>0.054437128356461244</x:v>
      </x:c>
      <x:c r="M3240" s="19" t="n">
        <x:v>0.06600511401210156</x:v>
      </x:c>
      <x:c r="N3240" s="19" t="n">
        <x:v>0.0652943887953245</x:v>
      </x:c>
      <x:c r="O3240" s="19" t="n">
        <x:v>0.06715240869377453</x:v>
      </x:c>
      <x:c r="P3240" s="19" t="n">
        <x:v>0.06111912638458421</x:v>
      </x:c>
      <x:c r="Q3240" s="19" t="n">
        <x:v>0.06570500484639638</x:v>
      </x:c>
      <x:c r="R3240" s="19" t="n">
        <x:v>0.06865100296532888</x:v>
      </x:c>
      <x:c r="S3240" s="21" t="n">
        <x:v>10845.609401185262</x:v>
      </x:c>
      <x:c r="T3240" s="21" t="n">
        <x:v>16845.750802108276</x:v>
      </x:c>
      <x:c r="U3240" s="21" t="n">
        <x:v>20204.853267930746</x:v>
      </x:c>
      <x:c r="V3240" s="21" t="n">
        <x:v>23837.13997385215</x:v>
      </x:c>
      <x:c r="W3240" s="21" t="n">
        <x:v>27865.67319203171</x:v>
      </x:c>
      <x:c r="X3240" s="21" t="n">
        <x:v>29503.588270322147</x:v>
      </x:c>
      <x:c r="Y3240" s="21" t="n">
        <x:v>30780.978049776804</x:v>
      </x:c>
      <x:c r="Z3240" s="21" t="n">
        <x:v>31775.300396065177</x:v>
      </x:c>
      <x:c r="AA3240" s="21" t="n">
        <x:v>32437.476745400047</x:v>
      </x:c>
      <x:c r="AB3240" s="21" t="n">
        <x:v>32763.367881971357</x:v>
      </x:c>
      <x:c r="AC3240" s="21" t="n">
        <x:v>42734.82767213656</x:v>
      </x:c>
      <x:c r="AD3240" s="25" t="n">
        <x:f>AC3240*(1+Inputs!$C$14)*(1-Inputs!$C$14/Inputs!$C$15)</x:f>
        <x:v>33910.08575784036</x:v>
      </x:c>
      <x:c r="AE3240" s="25" t="n">
        <x:f>AD3240/(B3240-Inputs!$C$14)</x:f>
        <x:v>750393.1121094525</x:v>
      </x:c>
      <x:c r="AF3240" s="25" t="n">
        <x:f>S3240/(1+B3240)^1+T3240/(1+B3240)^2+U3240/(1+B3240)^3+V3240/(1+B3240)^4+W3240/(1+B3240)^5+X3240/(1+B3240)^6+Y3240/(1+B3240)^7+Z3240/(1+B3240)^8+AA3240/(1+B3240)^9+AB3240/(1+B3240)^10+AE3240/(1+B3240)^10</x:f>
        <x:v>508937.17843817873</x:v>
      </x:c>
      <x:c r="AG3240" s="25" t="n">
        <x:f>(AF3240+Inputs!$C$12)/Inputs!$C$13</x:f>
        <x:v>431.90300462863286</x:v>
      </x:c>
      <x:c r="AH3240" s="25" t="n">
        <x:f>(S3240+Inputs!$C$11)*Inputs!$C$8-Inputs!$C$11</x:f>
        <x:v>3205.937555075835</x:v>
      </x:c>
      <x:c r="AI3240" s="25" t="n">
        <x:f>Inputs!$C$12+AH3240-Inputs!$C$10*Inputs!$C$13</x:f>
        <x:v>25523.85297027583</x:v>
      </x:c>
      <x:c r="AJ3240" s="25" t="n">
        <x:f>(S3240+Inputs!$C$11)*(1-Inputs!$C$8)</x:f>
        <x:v>7639.671846109428</x:v>
      </x:c>
      <x:c r="AK3240" s="25" t="n">
        <x:f>AJ3240/(1+B3240)^(1-Inputs!$C$8)+T3240/(1+B3240)^(2-Inputs!$C$8)+U3240/(1+B3240)^(3-Inputs!$C$8)+V3240/(1+B3240)^(4-Inputs!$C$8)+W3240/(1+B3240)^(5-Inputs!$C$8)+X3240/(1+B3240)^(6-Inputs!$C$8)+Y3240/(1+B3240)^(7-Inputs!$C$8)+Z3240/(1+B3240)^(8-Inputs!$C$8)+AA3240/(1+B3240)^(9-Inputs!$C$8)+AB3240/(1+B3240)^(10-Inputs!$C$8)+AE3240/(1+B3240)^(10-Inputs!$C$8)</x:f>
        <x:v>524588.3739390763</x:v>
      </x:c>
      <x:c r="AL3240" s="25" t="n">
        <x:f>(AK3240+AI3240)/Inputs!$C$13</x:f>
        <x:v>438.94962809369684</x:v>
      </x:c>
      <x:c r="AM3240" s="26" t="n">
        <x:f>IF(AL3240&gt;=Inputs!$C$7,1,0)</x:f>
        <x:v>1</x:v>
      </x:c>
      <x:c r="AN3240" s="26" t="n">
        <x:f>IF(Inputs!$C$7&lt;=(1-Inputs!$C$16)*AL3240,1,0)</x:f>
        <x:v>1</x:v>
      </x:c>
    </x:row>
    <x:row r="3241" ht="20" customHeight="1">
      <x:c r="A3241" s="16" t="n">
        <x:v>3236</x:v>
      </x:c>
      <x:c r="B3241" s="19" t="n">
        <x:v>0.09451025665813069</x:v>
      </x:c>
      <x:c r="C3241" s="24" t="n">
        <x:v>0.9131909500729591</x:v>
      </x:c>
      <x:c r="D3241" s="19" t="n">
        <x:v>0.04114396557601907</x:v>
      </x:c>
      <x:c r="E3241" s="19" t="n">
        <x:v>0.06083048980092344</x:v>
      </x:c>
      <x:c r="F3241" s="19" t="n">
        <x:v>-0.12317670355615634</x:v>
      </x:c>
      <x:c r="G3241" s="19" t="n">
        <x:v>-0.08839715824956726</x:v>
      </x:c>
      <x:c r="H3241" s="19" t="n">
        <x:v>0.6951080137578458</x:v>
      </x:c>
      <x:c r="I3241" s="19" t="n">
        <x:v>0.06100249136219759</x:v>
      </x:c>
      <x:c r="J3241" s="19" t="n">
        <x:v>0.06002510863644034</x:v>
      </x:c>
      <x:c r="K3241" s="19" t="n">
        <x:v>0.056849059835395795</x:v>
      </x:c>
      <x:c r="L3241" s="19" t="n">
        <x:v>0.05217448248719506</x:v>
      </x:c>
      <x:c r="M3241" s="19" t="n">
        <x:v>0.054263976795410826</x:v>
      </x:c>
      <x:c r="N3241" s="19" t="n">
        <x:v>0.049423093030289925</x:v>
      </x:c>
      <x:c r="O3241" s="19" t="n">
        <x:v>0.06128413782291432</x:v>
      </x:c>
      <x:c r="P3241" s="19" t="n">
        <x:v>0.053251289187056725</x:v>
      </x:c>
      <x:c r="Q3241" s="19" t="n">
        <x:v>0.048312690950693876</x:v>
      </x:c>
      <x:c r="R3241" s="19" t="n">
        <x:v>0.053784932816887475</x:v>
      </x:c>
      <x:c r="S3241" s="21" t="n">
        <x:v>10386.771239777438</x:v>
      </x:c>
      <x:c r="T3241" s="21" t="n">
        <x:v>16834.419444978932</x:v>
      </x:c>
      <x:c r="U3241" s="21" t="n">
        <x:v>21031.62421366777</x:v>
      </x:c>
      <x:c r="V3241" s="21" t="n">
        <x:v>25586.954014622566</x:v>
      </x:c>
      <x:c r="W3241" s="21" t="n">
        <x:v>30804.658296487625</x:v>
      </x:c>
      <x:c r="X3241" s="21" t="n">
        <x:v>32976.537386925076</x:v>
      </x:c>
      <x:c r="Y3241" s="21" t="n">
        <x:v>34680.282853380806</x:v>
      </x:c>
      <x:c r="Z3241" s="21" t="n">
        <x:v>35992.09414649063</x:v>
      </x:c>
      <x:c r="AA3241" s="21" t="n">
        <x:v>36794.43717609158</x:v>
      </x:c>
      <x:c r="AB3241" s="21" t="n">
        <x:v>37064.2757802931</x:v>
      </x:c>
      <x:c r="AC3241" s="21" t="n">
        <x:v>48344.70753951274</x:v>
      </x:c>
      <x:c r="AD3241" s="25" t="n">
        <x:f>AC3241*(1+Inputs!$C$14)*(1-Inputs!$C$14/Inputs!$C$15)</x:f>
        <x:v>38361.525432603354</x:v>
      </x:c>
      <x:c r="AE3241" s="25" t="n">
        <x:f>AD3241/(B3241-Inputs!$C$14)</x:f>
        <x:v>644620.3996897424</x:v>
      </x:c>
      <x:c r="AF3241" s="25" t="n">
        <x:f>S3241/(1+B3241)^1+T3241/(1+B3241)^2+U3241/(1+B3241)^3+V3241/(1+B3241)^4+W3241/(1+B3241)^5+X3241/(1+B3241)^6+Y3241/(1+B3241)^7+Z3241/(1+B3241)^8+AA3241/(1+B3241)^9+AB3241/(1+B3241)^10+AE3241/(1+B3241)^10</x:f>
        <x:v>424738.7207799454</x:v>
      </x:c>
      <x:c r="AG3241" s="25" t="n">
        <x:f>(AF3241+Inputs!$C$12)/Inputs!$C$13</x:f>
        <x:v>364.718746822208</x:v>
      </x:c>
      <x:c r="AH3241" s="25" t="n">
        <x:f>(S3241+Inputs!$C$11)*Inputs!$C$8-Inputs!$C$11</x:f>
        <x:v>2990.9750191834028</x:v>
      </x:c>
      <x:c r="AI3241" s="25" t="n">
        <x:f>Inputs!$C$12+AH3241-Inputs!$C$10*Inputs!$C$13</x:f>
        <x:v>25308.8904343834</x:v>
      </x:c>
      <x:c r="AJ3241" s="25" t="n">
        <x:f>(S3241+Inputs!$C$11)*(1-Inputs!$C$8)</x:f>
        <x:v>7395.796220594036</x:v>
      </x:c>
      <x:c r="AK3241" s="25" t="n">
        <x:f>AJ3241/(1+B3241)^(1-Inputs!$C$8)+T3241/(1+B3241)^(2-Inputs!$C$8)+U3241/(1+B3241)^(3-Inputs!$C$8)+V3241/(1+B3241)^(4-Inputs!$C$8)+W3241/(1+B3241)^(5-Inputs!$C$8)+X3241/(1+B3241)^(6-Inputs!$C$8)+Y3241/(1+B3241)^(7-Inputs!$C$8)+Z3241/(1+B3241)^(8-Inputs!$C$8)+AA3241/(1+B3241)^(9-Inputs!$C$8)+AB3241/(1+B3241)^(10-Inputs!$C$8)+AE3241/(1+B3241)^(10-Inputs!$C$8)</x:f>
        <x:v>440243.4113498984</x:v>
      </x:c>
      <x:c r="AL3241" s="25" t="n">
        <x:f>(AK3241+AI3241)/Inputs!$C$13</x:f>
        <x:v>371.47694548525027</x:v>
      </x:c>
      <x:c r="AM3241" s="26" t="n">
        <x:f>IF(AL3241&gt;=Inputs!$C$7,1,0)</x:f>
        <x:v>1</x:v>
      </x:c>
      <x:c r="AN3241" s="26" t="n">
        <x:f>IF(Inputs!$C$7&lt;=(1-Inputs!$C$16)*AL3241,1,0)</x:f>
        <x:v>1</x:v>
      </x:c>
    </x:row>
    <x:row r="3242" ht="20" customHeight="1">
      <x:c r="A3242" s="16" t="n">
        <x:v>3237</x:v>
      </x:c>
      <x:c r="B3242" s="19" t="n">
        <x:v>0.09358498207749066</x:v>
      </x:c>
      <x:c r="C3242" s="24" t="n">
        <x:v>0.4404536780757269</x:v>
      </x:c>
      <x:c r="D3242" s="19" t="n">
        <x:v>0.0375059579720741</x:v>
      </x:c>
      <x:c r="E3242" s="19" t="n">
        <x:v>0.043302444157666</x:v>
      </x:c>
      <x:c r="F3242" s="19" t="n">
        <x:v>-0.1614478233880493</x:v>
      </x:c>
      <x:c r="G3242" s="19" t="n">
        <x:v>-0.07209590457407955</x:v>
      </x:c>
      <x:c r="H3242" s="19" t="n">
        <x:v>0.8686416390656007</x:v>
      </x:c>
      <x:c r="I3242" s="19" t="n">
        <x:v>0.06316372311839245</x:v>
      </x:c>
      <x:c r="J3242" s="19" t="n">
        <x:v>0.05298820852315771</x:v>
      </x:c>
      <x:c r="K3242" s="19" t="n">
        <x:v>0.056539605706537946</x:v>
      </x:c>
      <x:c r="L3242" s="19" t="n">
        <x:v>0.06198852442203019</x:v>
      </x:c>
      <x:c r="M3242" s="19" t="n">
        <x:v>0.06030118271970991</x:v>
      </x:c>
      <x:c r="N3242" s="19" t="n">
        <x:v>0.05528411160128485</x:v>
      </x:c>
      <x:c r="O3242" s="19" t="n">
        <x:v>0.06757184034923852</x:v>
      </x:c>
      <x:c r="P3242" s="19" t="n">
        <x:v>0.059785537467183764</x:v>
      </x:c>
      <x:c r="Q3242" s="19" t="n">
        <x:v>0.059372105919973134</x:v>
      </x:c>
      <x:c r="R3242" s="19" t="n">
        <x:v>0.0561738104852077</x:v>
      </x:c>
      <x:c r="S3242" s="21" t="n">
        <x:v>9767.409764839664</x:v>
      </x:c>
      <x:c r="T3242" s="21" t="n">
        <x:v>15430.424550128624</x:v>
      </x:c>
      <x:c r="U3242" s="21" t="n">
        <x:v>18875.483423667018</x:v>
      </x:c>
      <x:c r="V3242" s="21" t="n">
        <x:v>22614.170719412443</x:v>
      </x:c>
      <x:c r="W3242" s="21" t="n">
        <x:v>26779.94458765315</x:v>
      </x:c>
      <x:c r="X3242" s="21" t="n">
        <x:v>28486.290501185023</x:v>
      </x:c>
      <x:c r="Y3242" s="21" t="n">
        <x:v>29764.90709390822</x:v>
      </x:c>
      <x:c r="Z3242" s="21" t="n">
        <x:v>30799.96125642111</x:v>
      </x:c>
      <x:c r="AA3242" s="21" t="n">
        <x:v>31501.29940359127</x:v>
      </x:c>
      <x:c r="AB3242" s="21" t="n">
        <x:v>31864.828064750793</x:v>
      </x:c>
      <x:c r="AC3242" s="21" t="n">
        <x:v>41562.81921489234</x:v>
      </x:c>
      <x:c r="AD3242" s="25" t="n">
        <x:f>AC3242*(1+Inputs!$C$14)*(1-Inputs!$C$14/Inputs!$C$15)</x:f>
        <x:v>32980.097047017065</x:v>
      </x:c>
      <x:c r="AE3242" s="25" t="n">
        <x:f>AD3242/(B3242-Inputs!$C$14)</x:f>
        <x:v>562944.5615156819</x:v>
      </x:c>
      <x:c r="AF3242" s="25" t="n">
        <x:f>S3242/(1+B3242)^1+T3242/(1+B3242)^2+U3242/(1+B3242)^3+V3242/(1+B3242)^4+W3242/(1+B3242)^5+X3242/(1+B3242)^6+Y3242/(1+B3242)^7+Z3242/(1+B3242)^8+AA3242/(1+B3242)^9+AB3242/(1+B3242)^10+AE3242/(1+B3242)^10</x:f>
        <x:v>374042.31056274194</x:v>
      </x:c>
      <x:c r="AG3242" s="25" t="n">
        <x:f>(AF3242+Inputs!$C$12)/Inputs!$C$13</x:f>
        <x:v>324.2666911833977</x:v>
      </x:c>
      <x:c r="AH3242" s="25" t="n">
        <x:f>(S3242+Inputs!$C$11)*Inputs!$C$8-Inputs!$C$11</x:f>
        <x:v>2700.808410376939</x:v>
      </x:c>
      <x:c r="AI3242" s="25" t="n">
        <x:f>Inputs!$C$12+AH3242-Inputs!$C$10*Inputs!$C$13</x:f>
        <x:v>25018.723825576933</x:v>
      </x:c>
      <x:c r="AJ3242" s="25" t="n">
        <x:f>(S3242+Inputs!$C$11)*(1-Inputs!$C$8)</x:f>
        <x:v>7066.601354462726</x:v>
      </x:c>
      <x:c r="AK3242" s="25" t="n">
        <x:f>AJ3242/(1+B3242)^(1-Inputs!$C$8)+T3242/(1+B3242)^(2-Inputs!$C$8)+U3242/(1+B3242)^(3-Inputs!$C$8)+V3242/(1+B3242)^(4-Inputs!$C$8)+W3242/(1+B3242)^(5-Inputs!$C$8)+X3242/(1+B3242)^(6-Inputs!$C$8)+Y3242/(1+B3242)^(7-Inputs!$C$8)+Z3242/(1+B3242)^(8-Inputs!$C$8)+AA3242/(1+B3242)^(9-Inputs!$C$8)+AB3242/(1+B3242)^(10-Inputs!$C$8)+AE3242/(1+B3242)^(10-Inputs!$C$8)</x:f>
        <x:v>387476.93978722714</x:v>
      </x:c>
      <x:c r="AL3242" s="25" t="n">
        <x:f>(AK3242+AI3242)/Inputs!$C$13</x:f>
        <x:v>329.141599252145</x:v>
      </x:c>
      <x:c r="AM3242" s="26" t="n">
        <x:f>IF(AL3242&gt;=Inputs!$C$7,1,0)</x:f>
        <x:v>1</x:v>
      </x:c>
      <x:c r="AN3242" s="26" t="n">
        <x:f>IF(Inputs!$C$7&lt;=(1-Inputs!$C$16)*AL3242,1,0)</x:f>
        <x:v>0</x:v>
      </x:c>
    </x:row>
    <x:row r="3243" ht="20" customHeight="1">
      <x:c r="A3243" s="16" t="n">
        <x:v>3238</x:v>
      </x:c>
      <x:c r="B3243" s="19" t="n">
        <x:v>0.09665955955479069</x:v>
      </x:c>
      <x:c r="C3243" s="24" t="n">
        <x:v>0.4526319405613606</x:v>
      </x:c>
      <x:c r="D3243" s="19" t="n">
        <x:v>0.040083143626860364</x:v>
      </x:c>
      <x:c r="E3243" s="19" t="n">
        <x:v>0.05324099195258583</x:v>
      </x:c>
      <x:c r="F3243" s="19" t="n">
        <x:v>-0.23942833090778665</x:v>
      </x:c>
      <x:c r="G3243" s="19" t="n">
        <x:v>-0.037812619944734824</x:v>
      </x:c>
      <x:c r="H3243" s="19" t="n">
        <x:v>0.9029958810002938</x:v>
      </x:c>
      <x:c r="I3243" s="19" t="n">
        <x:v>0.06355379729901983</x:v>
      </x:c>
      <x:c r="J3243" s="19" t="n">
        <x:v>0.07153898398640308</x:v>
      </x:c>
      <x:c r="K3243" s="19" t="n">
        <x:v>0.06446064078510176</x:v>
      </x:c>
      <x:c r="L3243" s="19" t="n">
        <x:v>0.06517068326831918</x:v>
      </x:c>
      <x:c r="M3243" s="19" t="n">
        <x:v>0.060016086534193394</x:v>
      </x:c>
      <x:c r="N3243" s="19" t="n">
        <x:v>0.06162748634069544</x:v>
      </x:c>
      <x:c r="O3243" s="19" t="n">
        <x:v>0.06476412881833427</x:v>
      </x:c>
      <x:c r="P3243" s="19" t="n">
        <x:v>0.056776947159206656</x:v>
      </x:c>
      <x:c r="Q3243" s="19" t="n">
        <x:v>0.06615157956647749</x:v>
      </x:c>
      <x:c r="R3243" s="19" t="n">
        <x:v>0.06440010389032863</x:v>
      </x:c>
      <x:c r="S3243" s="21" t="n">
        <x:v>8596.267933058512</x:v>
      </x:c>
      <x:c r="T3243" s="21" t="n">
        <x:v>14011.163917494596</x:v>
      </x:c>
      <x:c r="U3243" s="21" t="n">
        <x:v>18008.118082151967</x:v>
      </x:c>
      <x:c r="V3243" s="21" t="n">
        <x:v>22646.411738848827</x:v>
      </x:c>
      <x:c r="W3243" s="21" t="n">
        <x:v>27862.909133893438</x:v>
      </x:c>
      <x:c r="X3243" s="21" t="n">
        <x:v>29965.875121564175</x:v>
      </x:c>
      <x:c r="Y3243" s="21" t="n">
        <x:v>31492.37231982258</x:v>
      </x:c>
      <x:c r="Z3243" s="21" t="n">
        <x:v>32682.26623203055</x:v>
      </x:c>
      <x:c r="AA3243" s="21" t="n">
        <x:v>33466.93717884571</x:v>
      </x:c>
      <x:c r="AB3243" s="21" t="n">
        <x:v>33839.28106429233</x:v>
      </x:c>
      <x:c r="AC3243" s="21" t="n">
        <x:v>44138.19269255521</x:v>
      </x:c>
      <x:c r="AD3243" s="25" t="n">
        <x:f>AC3243*(1+Inputs!$C$14)*(1-Inputs!$C$14/Inputs!$C$15)</x:f>
        <x:v>35023.65590154255</x:v>
      </x:c>
      <x:c r="AE3243" s="25" t="n">
        <x:f>AD3243/(B3243-Inputs!$C$14)</x:f>
        <x:v>568016.6409625506</x:v>
      </x:c>
      <x:c r="AF3243" s="25" t="n">
        <x:f>S3243/(1+B3243)^1+T3243/(1+B3243)^2+U3243/(1+B3243)^3+V3243/(1+B3243)^4+W3243/(1+B3243)^5+X3243/(1+B3243)^6+Y3243/(1+B3243)^7+Z3243/(1+B3243)^8+AA3243/(1+B3243)^9+AB3243/(1+B3243)^10+AE3243/(1+B3243)^10</x:f>
        <x:v>369516.51719588134</x:v>
      </x:c>
      <x:c r="AG3243" s="25" t="n">
        <x:f>(AF3243+Inputs!$C$12)/Inputs!$C$13</x:f>
        <x:v>320.6554365738183</x:v>
      </x:c>
      <x:c r="AH3243" s="25" t="n">
        <x:f>(S3243+Inputs!$C$11)*Inputs!$C$8-Inputs!$C$11</x:f>
        <x:v>2152.136483706865</x:v>
      </x:c>
      <x:c r="AI3243" s="25" t="n">
        <x:f>Inputs!$C$12+AH3243-Inputs!$C$10*Inputs!$C$13</x:f>
        <x:v>24470.051898906866</x:v>
      </x:c>
      <x:c r="AJ3243" s="25" t="n">
        <x:f>(S3243+Inputs!$C$11)*(1-Inputs!$C$8)</x:f>
        <x:v>6444.131449351648</x:v>
      </x:c>
      <x:c r="AK3243" s="25" t="n">
        <x:f>AJ3243/(1+B3243)^(1-Inputs!$C$8)+T3243/(1+B3243)^(2-Inputs!$C$8)+U3243/(1+B3243)^(3-Inputs!$C$8)+V3243/(1+B3243)^(4-Inputs!$C$8)+W3243/(1+B3243)^(5-Inputs!$C$8)+X3243/(1+B3243)^(6-Inputs!$C$8)+Y3243/(1+B3243)^(7-Inputs!$C$8)+Z3243/(1+B3243)^(8-Inputs!$C$8)+AA3243/(1+B3243)^(9-Inputs!$C$8)+AB3243/(1+B3243)^(10-Inputs!$C$8)+AE3243/(1+B3243)^(10-Inputs!$C$8)</x:f>
        <x:v>383790.847315149</x:v>
      </x:c>
      <x:c r="AL3243" s="25" t="n">
        <x:f>(AK3243+AI3243)/Inputs!$C$13</x:f>
        <x:v>325.76256463526624</x:v>
      </x:c>
      <x:c r="AM3243" s="26" t="n">
        <x:f>IF(AL3243&gt;=Inputs!$C$7,1,0)</x:f>
        <x:v>1</x:v>
      </x:c>
      <x:c r="AN3243" s="26" t="n">
        <x:f>IF(Inputs!$C$7&lt;=(1-Inputs!$C$16)*AL3243,1,0)</x:f>
        <x:v>0</x:v>
      </x:c>
    </x:row>
    <x:row r="3244" ht="20" customHeight="1">
      <x:c r="A3244" s="16" t="n">
        <x:v>3239</x:v>
      </x:c>
      <x:c r="B3244" s="19" t="n">
        <x:v>0.09091574238818667</x:v>
      </x:c>
      <x:c r="C3244" s="24" t="n">
        <x:v>0.4549912205165185</x:v>
      </x:c>
      <x:c r="D3244" s="19" t="n">
        <x:v>0.03675379618471908</x:v>
      </x:c>
      <x:c r="E3244" s="19" t="n">
        <x:v>0.04185589385997702</x:v>
      </x:c>
      <x:c r="F3244" s="19" t="n">
        <x:v>-0.21252193111089243</x:v>
      </x:c>
      <x:c r="G3244" s="19" t="n">
        <x:v>-0.05031216225124638</x:v>
      </x:c>
      <x:c r="H3244" s="19" t="n">
        <x:v>0.7272315663018105</x:v>
      </x:c>
      <x:c r="I3244" s="19" t="n">
        <x:v>0.06623070439789103</x:v>
      </x:c>
      <x:c r="J3244" s="19" t="n">
        <x:v>0.06904162974988935</x:v>
      </x:c>
      <x:c r="K3244" s="19" t="n">
        <x:v>0.06233287743782398</x:v>
      </x:c>
      <x:c r="L3244" s="19" t="n">
        <x:v>0.05895134001464271</x:v>
      </x:c>
      <x:c r="M3244" s="19" t="n">
        <x:v>0.06558226504847994</x:v>
      </x:c>
      <x:c r="N3244" s="19" t="n">
        <x:v>0.06090519681324736</x:v>
      </x:c>
      <x:c r="O3244" s="19" t="n">
        <x:v>0.06416486272953875</x:v>
      </x:c>
      <x:c r="P3244" s="19" t="n">
        <x:v>0.05023325391014282</x:v>
      </x:c>
      <x:c r="Q3244" s="19" t="n">
        <x:v>0.05849152109016927</x:v>
      </x:c>
      <x:c r="R3244" s="19" t="n">
        <x:v>0.06522508245303811</x:v>
      </x:c>
      <x:c r="S3244" s="21" t="n">
        <x:v>8957.163889750005</x:v>
      </x:c>
      <x:c r="T3244" s="21" t="n">
        <x:v>14323.272559205352</x:v>
      </x:c>
      <x:c r="U3244" s="21" t="n">
        <x:v>17810.573538098255</x:v>
      </x:c>
      <x:c r="V3244" s="21" t="n">
        <x:v>21656.592702574937</x:v>
      </x:c>
      <x:c r="W3244" s="21" t="n">
        <x:v>25925.760615534316</x:v>
      </x:c>
      <x:c r="X3244" s="21" t="n">
        <x:v>27628.240029591907</x:v>
      </x:c>
      <x:c r="Y3244" s="21" t="n">
        <x:v>28888.880921726035</x:v>
      </x:c>
      <x:c r="Z3244" s="21" t="n">
        <x:v>29893.659130826953</x:v>
      </x:c>
      <x:c r="AA3244" s="21" t="n">
        <x:v>30578.82379883593</x:v>
      </x:c>
      <x:c r="AB3244" s="21" t="n">
        <x:v>30964.786510162205</x:v>
      </x:c>
      <x:c r="AC3244" s="21" t="n">
        <x:v>40388.851969776784</x:v>
      </x:c>
      <x:c r="AD3244" s="25" t="n">
        <x:f>AC3244*(1+Inputs!$C$14)*(1-Inputs!$C$14/Inputs!$C$15)</x:f>
        <x:v>32048.55403801787</x:v>
      </x:c>
      <x:c r="AE3244" s="25" t="n">
        <x:f>AD3244/(B3244-Inputs!$C$14)</x:f>
        <x:v>573157.9814415337</x:v>
      </x:c>
      <x:c r="AF3244" s="25" t="n">
        <x:f>S3244/(1+B3244)^1+T3244/(1+B3244)^2+U3244/(1+B3244)^3+V3244/(1+B3244)^4+W3244/(1+B3244)^5+X3244/(1+B3244)^6+Y3244/(1+B3244)^7+Z3244/(1+B3244)^8+AA3244/(1+B3244)^9+AB3244/(1+B3244)^10+AE3244/(1+B3244)^10</x:f>
        <x:v>380065.5231552009</x:v>
      </x:c>
      <x:c r="AG3244" s="25" t="n">
        <x:f>(AF3244+Inputs!$C$12)/Inputs!$C$13</x:f>
        <x:v>329.0727776473235</x:v>
      </x:c>
      <x:c r="AH3244" s="25" t="n">
        <x:f>(S3244+Inputs!$C$11)*Inputs!$C$8-Inputs!$C$11</x:f>
        <x:v>2321.213767526715</x:v>
      </x:c>
      <x:c r="AI3244" s="25" t="n">
        <x:f>Inputs!$C$12+AH3244-Inputs!$C$10*Inputs!$C$13</x:f>
        <x:v>24639.129182726712</x:v>
      </x:c>
      <x:c r="AJ3244" s="25" t="n">
        <x:f>(S3244+Inputs!$C$11)*(1-Inputs!$C$8)</x:f>
        <x:v>6635.950122223291</x:v>
      </x:c>
      <x:c r="AK3244" s="25" t="n">
        <x:f>AJ3244/(1+B3244)^(1-Inputs!$C$8)+T3244/(1+B3244)^(2-Inputs!$C$8)+U3244/(1+B3244)^(3-Inputs!$C$8)+V3244/(1+B3244)^(4-Inputs!$C$8)+W3244/(1+B3244)^(5-Inputs!$C$8)+X3244/(1+B3244)^(6-Inputs!$C$8)+Y3244/(1+B3244)^(7-Inputs!$C$8)+Z3244/(1+B3244)^(8-Inputs!$C$8)+AA3244/(1+B3244)^(9-Inputs!$C$8)+AB3244/(1+B3244)^(10-Inputs!$C$8)+AE3244/(1+B3244)^(10-Inputs!$C$8)</x:f>
        <x:v>393663.5491246794</x:v>
      </x:c>
      <x:c r="AL3244" s="25" t="n">
        <x:f>(AK3244+AI3244)/Inputs!$C$13</x:f>
        <x:v>333.77517548594545</x:v>
      </x:c>
      <x:c r="AM3244" s="26" t="n">
        <x:f>IF(AL3244&gt;=Inputs!$C$7,1,0)</x:f>
        <x:v>1</x:v>
      </x:c>
      <x:c r="AN3244" s="26" t="n">
        <x:f>IF(Inputs!$C$7&lt;=(1-Inputs!$C$16)*AL3244,1,0)</x:f>
        <x:v>1</x:v>
      </x:c>
    </x:row>
    <x:row r="3245" ht="20" customHeight="1">
      <x:c r="A3245" s="16" t="n">
        <x:v>3240</x:v>
      </x:c>
      <x:c r="B3245" s="19" t="n">
        <x:v>0.08143334879638679</x:v>
      </x:c>
      <x:c r="C3245" s="24" t="n">
        <x:v>0.6311281293205013</x:v>
      </x:c>
      <x:c r="D3245" s="19" t="n">
        <x:v>0.034265760780088785</x:v>
      </x:c>
      <x:c r="E3245" s="19" t="n">
        <x:v>0.034727360924102585</x:v>
      </x:c>
      <x:c r="F3245" s="19" t="n">
        <x:v>-0.17234192366027973</x:v>
      </x:c>
      <x:c r="G3245" s="19" t="n">
        <x:v>-0.06652612278352138</x:v>
      </x:c>
      <x:c r="H3245" s="19" t="n">
        <x:v>0.777127998065879</x:v>
      </x:c>
      <x:c r="I3245" s="19" t="n">
        <x:v>0.06192779644562166</x:v>
      </x:c>
      <x:c r="J3245" s="19" t="n">
        <x:v>0.0526313149789155</x:v>
      </x:c>
      <x:c r="K3245" s="19" t="n">
        <x:v>0.05371814204975976</x:v>
      </x:c>
      <x:c r="L3245" s="19" t="n">
        <x:v>0.055897945266982565</x:v>
      </x:c>
      <x:c r="M3245" s="19" t="n">
        <x:v>0.04885915689867375</x:v>
      </x:c>
      <x:c r="N3245" s="19" t="n">
        <x:v>0.05442845900285761</x:v>
      </x:c>
      <x:c r="O3245" s="19" t="n">
        <x:v>0.06296510427437056</x:v>
      </x:c>
      <x:c r="P3245" s="19" t="n">
        <x:v>0.054019598023254504</x:v>
      </x:c>
      <x:c r="Q3245" s="19" t="n">
        <x:v>0.05815111673637943</x:v>
      </x:c>
      <x:c r="R3245" s="19" t="n">
        <x:v>0.05305623223037287</x:v>
      </x:c>
      <x:c r="S3245" s="21" t="n">
        <x:v>9566.27375059877</x:v>
      </x:c>
      <x:c r="T3245" s="21" t="n">
        <x:v>15224.499499011268</x:v>
      </x:c>
      <x:c r="U3245" s="21" t="n">
        <x:v>18650.12456722569</x:v>
      </x:c>
      <x:c r="V3245" s="21" t="n">
        <x:v>22351.419298479326</x:v>
      </x:c>
      <x:c r="W3245" s="21" t="n">
        <x:v>26449.628084120708</x:v>
      </x:c>
      <x:c r="X3245" s="21" t="n">
        <x:v>27913.30083560596</x:v>
      </x:c>
      <x:c r="Y3245" s="21" t="n">
        <x:v>29036.889350654274</x:v>
      </x:c>
      <x:c r="Z3245" s="21" t="n">
        <x:v>29948.126332337066</x:v>
      </x:c>
      <x:c r="AA3245" s="21" t="n">
        <x:v>30578.091479660776</x:v>
      </x:c>
      <x:c r="AB3245" s="21" t="n">
        <x:v>30933.14432556889</x:v>
      </x:c>
      <x:c r="AC3245" s="21" t="n">
        <x:v>40347.579555089855</x:v>
      </x:c>
      <x:c r="AD3245" s="25" t="n">
        <x:f>AC3245*(1+Inputs!$C$14)*(1-Inputs!$C$14/Inputs!$C$15)</x:f>
        <x:v>32015.804376963795</x:v>
      </x:c>
      <x:c r="AE3245" s="25" t="n">
        <x:f>AD3245/(B3245-Inputs!$C$14)</x:f>
        <x:v>689500.2235861805</x:v>
      </x:c>
      <x:c r="AF3245" s="25" t="n">
        <x:f>S3245/(1+B3245)^1+T3245/(1+B3245)^2+U3245/(1+B3245)^3+V3245/(1+B3245)^4+W3245/(1+B3245)^5+X3245/(1+B3245)^6+Y3245/(1+B3245)^7+Z3245/(1+B3245)^8+AA3245/(1+B3245)^9+AB3245/(1+B3245)^10+AE3245/(1+B3245)^10</x:f>
        <x:v>465499.11555632344</x:v>
      </x:c>
      <x:c r="AG3245" s="25" t="n">
        <x:f>(AF3245+Inputs!$C$12)/Inputs!$C$13</x:f>
        <x:v>397.24258332837536</x:v>
      </x:c>
      <x:c r="AH3245" s="25" t="n">
        <x:f>(S3245+Inputs!$C$11)*Inputs!$C$8-Inputs!$C$11</x:f>
        <x:v>2606.5775653490127</x:v>
      </x:c>
      <x:c r="AI3245" s="25" t="n">
        <x:f>Inputs!$C$12+AH3245-Inputs!$C$10*Inputs!$C$13</x:f>
        <x:v>24924.49298054901</x:v>
      </x:c>
      <x:c r="AJ3245" s="25" t="n">
        <x:f>(S3245+Inputs!$C$11)*(1-Inputs!$C$8)</x:f>
        <x:v>6959.696185249758</x:v>
      </x:c>
      <x:c r="AK3245" s="25" t="n">
        <x:f>AJ3245/(1+B3245)^(1-Inputs!$C$8)+T3245/(1+B3245)^(2-Inputs!$C$8)+U3245/(1+B3245)^(3-Inputs!$C$8)+V3245/(1+B3245)^(4-Inputs!$C$8)+W3245/(1+B3245)^(5-Inputs!$C$8)+X3245/(1+B3245)^(6-Inputs!$C$8)+Y3245/(1+B3245)^(7-Inputs!$C$8)+Z3245/(1+B3245)^(8-Inputs!$C$8)+AA3245/(1+B3245)^(9-Inputs!$C$8)+AB3245/(1+B3245)^(10-Inputs!$C$8)+AE3245/(1+B3245)^(10-Inputs!$C$8)</x:f>
        <x:v>480388.88123293396</x:v>
      </x:c>
      <x:c r="AL3245" s="25" t="n">
        <x:f>(AK3245+AI3245)/Inputs!$C$13</x:f>
        <x:v>403.203395292519</x:v>
      </x:c>
      <x:c r="AM3245" s="26" t="n">
        <x:f>IF(AL3245&gt;=Inputs!$C$7,1,0)</x:f>
        <x:v>1</x:v>
      </x:c>
      <x:c r="AN3245" s="26" t="n">
        <x:f>IF(Inputs!$C$7&lt;=(1-Inputs!$C$16)*AL3245,1,0)</x:f>
        <x:v>1</x:v>
      </x:c>
    </x:row>
    <x:row r="3246" ht="20" customHeight="1">
      <x:c r="A3246" s="16" t="n">
        <x:v>3241</x:v>
      </x:c>
      <x:c r="B3246" s="19" t="n">
        <x:v>0.0737346588072647</x:v>
      </x:c>
      <x:c r="C3246" s="24" t="n">
        <x:v>0.6889232435195538</x:v>
      </x:c>
      <x:c r="D3246" s="19" t="n">
        <x:v>0.037811820948580536</x:v>
      </x:c>
      <x:c r="E3246" s="19" t="n">
        <x:v>0.04061444669656254</x:v>
      </x:c>
      <x:c r="F3246" s="19" t="n">
        <x:v>-0.1836053585845423</x:v>
      </x:c>
      <x:c r="G3246" s="19" t="n">
        <x:v>-0.07858886324570846</x:v>
      </x:c>
      <x:c r="H3246" s="19" t="n">
        <x:v>0.7358019194669794</x:v>
      </x:c>
      <x:c r="I3246" s="19" t="n">
        <x:v>0.07220032516917513</x:v>
      </x:c>
      <x:c r="J3246" s="19" t="n">
        <x:v>0.07063429149165246</x:v>
      </x:c>
      <x:c r="K3246" s="19" t="n">
        <x:v>0.06179997573891001</x:v>
      </x:c>
      <x:c r="L3246" s="19" t="n">
        <x:v>0.07376273292976179</x:v>
      </x:c>
      <x:c r="M3246" s="19" t="n">
        <x:v>0.0652276860882614</x:v>
      </x:c>
      <x:c r="N3246" s="19" t="n">
        <x:v>0.06747321641889698</x:v>
      </x:c>
      <x:c r="O3246" s="19" t="n">
        <x:v>0.06309260475152656</x:v>
      </x:c>
      <x:c r="P3246" s="19" t="n">
        <x:v>0.06867759116484308</x:v>
      </x:c>
      <x:c r="Q3246" s="19" t="n">
        <x:v>0.06377855640001939</x:v>
      </x:c>
      <x:c r="R3246" s="19" t="n">
        <x:v>0.06552306572468639</x:v>
      </x:c>
      <x:c r="S3246" s="21" t="n">
        <x:v>9331.70956621329</x:v>
      </x:c>
      <x:c r="T3246" s="21" t="n">
        <x:v>15105.65729200788</x:v>
      </x:c>
      <x:c r="U3246" s="21" t="n">
        <x:v>18862.429860256816</x:v>
      </x:c>
      <x:c r="V3246" s="21" t="n">
        <x:v>22938.78879340324</x:v>
      </x:c>
      <x:c r="W3246" s="21" t="n">
        <x:v>27554.582628989443</x:v>
      </x:c>
      <x:c r="X3246" s="21" t="n">
        <x:v>29303.812784330858</x:v>
      </x:c>
      <x:c r="Y3246" s="21" t="n">
        <x:v>30631.062147661363</x:v>
      </x:c>
      <x:c r="Z3246" s="21" t="n">
        <x:v>31657.7515322008</x:v>
      </x:c>
      <x:c r="AA3246" s="21" t="n">
        <x:v>32367.25047409855</x:v>
      </x:c>
      <x:c r="AB3246" s="21" t="n">
        <x:v>32712.84980653459</x:v>
      </x:c>
      <x:c r="AC3246" s="21" t="n">
        <x:v>42668.934530262515</x:v>
      </x:c>
      <x:c r="AD3246" s="25" t="n">
        <x:f>AC3246*(1+Inputs!$C$14)*(1-Inputs!$C$14/Inputs!$C$15)</x:f>
        <x:v>33857.7995497633</x:v>
      </x:c>
      <x:c r="AE3246" s="25" t="n">
        <x:f>AD3246/(B3246-Inputs!$C$14)</x:f>
        <x:v>874095.7218245399</x:v>
      </x:c>
      <x:c r="AF3246" s="25" t="n">
        <x:f>S3246/(1+B3246)^1+T3246/(1+B3246)^2+U3246/(1+B3246)^3+V3246/(1+B3246)^4+W3246/(1+B3246)^5+X3246/(1+B3246)^6+Y3246/(1+B3246)^7+Z3246/(1+B3246)^8+AA3246/(1+B3246)^9+AB3246/(1+B3246)^10+AE3246/(1+B3246)^10</x:f>
        <x:v>591504.3212207477</x:v>
      </x:c>
      <x:c r="AG3246" s="25" t="n">
        <x:f>(AF3246+Inputs!$C$12)/Inputs!$C$13</x:f>
        <x:v>497.7855915705514</x:v>
      </x:c>
      <x:c r="AH3246" s="25" t="n">
        <x:f>(S3246+Inputs!$C$11)*Inputs!$C$8-Inputs!$C$11</x:f>
        <x:v>2496.685851568419</x:v>
      </x:c>
      <x:c r="AI3246" s="25" t="n">
        <x:f>Inputs!$C$12+AH3246-Inputs!$C$10*Inputs!$C$13</x:f>
        <x:v>24814.60126676842</x:v>
      </x:c>
      <x:c r="AJ3246" s="25" t="n">
        <x:f>(S3246+Inputs!$C$11)*(1-Inputs!$C$8)</x:f>
        <x:v>6835.023714644873</x:v>
      </x:c>
      <x:c r="AK3246" s="25" t="n">
        <x:f>AJ3246/(1+B3246)^(1-Inputs!$C$8)+T3246/(1+B3246)^(2-Inputs!$C$8)+U3246/(1+B3246)^(3-Inputs!$C$8)+V3246/(1+B3246)^(4-Inputs!$C$8)+W3246/(1+B3246)^(5-Inputs!$C$8)+X3246/(1+B3246)^(6-Inputs!$C$8)+Y3246/(1+B3246)^(7-Inputs!$C$8)+Z3246/(1+B3246)^(8-Inputs!$C$8)+AA3246/(1+B3246)^(9-Inputs!$C$8)+AB3246/(1+B3246)^(10-Inputs!$C$8)+AE3246/(1+B3246)^(10-Inputs!$C$8)</x:f>
        <x:v>609147.3256951335</x:v>
      </x:c>
      <x:c r="AL3246" s="25" t="n">
        <x:f>(AK3246+AI3246)/Inputs!$C$13</x:f>
        <x:v>505.85560264477635</x:v>
      </x:c>
      <x:c r="AM3246" s="26" t="n">
        <x:f>IF(AL3246&gt;=Inputs!$C$7,1,0)</x:f>
        <x:v>1</x:v>
      </x:c>
      <x:c r="AN3246" s="26" t="n">
        <x:f>IF(Inputs!$C$7&lt;=(1-Inputs!$C$16)*AL3246,1,0)</x:f>
        <x:v>1</x:v>
      </x:c>
    </x:row>
    <x:row r="3247" ht="20" customHeight="1">
      <x:c r="A3247" s="16" t="n">
        <x:v>3242</x:v>
      </x:c>
      <x:c r="B3247" s="19" t="n">
        <x:v>0.08633499480498318</x:v>
      </x:c>
      <x:c r="C3247" s="24" t="n">
        <x:v>0.38654845783307223</x:v>
      </x:c>
      <x:c r="D3247" s="19" t="n">
        <x:v>0.020270068617797676</x:v>
      </x:c>
      <x:c r="E3247" s="19" t="n">
        <x:v>0.0526330493042505</x:v>
      </x:c>
      <x:c r="F3247" s="19" t="n">
        <x:v>-0.14989813300397717</x:v>
      </x:c>
      <x:c r="G3247" s="19" t="n">
        <x:v>-0.081731139404381</x:v>
      </x:c>
      <x:c r="H3247" s="19" t="n">
        <x:v>0.4723206733736163</x:v>
      </x:c>
      <x:c r="I3247" s="19" t="n">
        <x:v>0.05773356739341011</x:v>
      </x:c>
      <x:c r="J3247" s="19" t="n">
        <x:v>0.05842510209069701</x:v>
      </x:c>
      <x:c r="K3247" s="19" t="n">
        <x:v>0.055217003145934314</x:v>
      </x:c>
      <x:c r="L3247" s="19" t="n">
        <x:v>0.05770357612811154</x:v>
      </x:c>
      <x:c r="M3247" s="19" t="n">
        <x:v>0.05929914800475558</x:v>
      </x:c>
      <x:c r="N3247" s="19" t="n">
        <x:v>0.06065636542573543</x:v>
      </x:c>
      <x:c r="O3247" s="19" t="n">
        <x:v>0.05463407396795787</x:v>
      </x:c>
      <x:c r="P3247" s="19" t="n">
        <x:v>0.07072941942050534</x:v>
      </x:c>
      <x:c r="Q3247" s="19" t="n">
        <x:v>0.05721483239102895</x:v>
      </x:c>
      <x:c r="R3247" s="19" t="n">
        <x:v>0.06184976301849815</x:v>
      </x:c>
      <x:c r="S3247" s="21" t="n">
        <x:v>9875.222227209551</x:v>
      </x:c>
      <x:c r="T3247" s="21" t="n">
        <x:v>15329.698842383164</x:v>
      </x:c>
      <x:c r="U3247" s="21" t="n">
        <x:v>18255.50643599585</x:v>
      </x:c>
      <x:c r="V3247" s="21" t="n">
        <x:v>21231.098295170443</x:v>
      </x:c>
      <x:c r="W3247" s="21" t="n">
        <x:v>24549.666760348216</x:v>
      </x:c>
      <x:c r="X3247" s="21" t="n">
        <x:v>25954.97250353093</x:v>
      </x:c>
      <x:c r="Y3247" s="21" t="n">
        <x:v>27086.830897534557</x:v>
      </x:c>
      <x:c r="Z3247" s="21" t="n">
        <x:v>27994.251554656472</x:v>
      </x:c>
      <x:c r="AA3247" s="21" t="n">
        <x:v>28687.441778477696</x:v>
      </x:c>
      <x:c r="AB3247" s="21" t="n">
        <x:v>29091.541807039106</x:v>
      </x:c>
      <x:c r="AC3247" s="21" t="n">
        <x:v>37945.48931352927</x:v>
      </x:c>
      <x:c r="AD3247" s="25" t="n">
        <x:f>AC3247*(1+Inputs!$C$14)*(1-Inputs!$C$14/Inputs!$C$15)</x:f>
        <x:v>30109.74577028547</x:v>
      </x:c>
      <x:c r="AE3247" s="25" t="n">
        <x:f>AD3247/(B3247-Inputs!$C$14)</x:f>
        <x:v>586534.5050616947</x:v>
      </x:c>
      <x:c r="AF3247" s="25" t="n">
        <x:f>S3247/(1+B3247)^1+T3247/(1+B3247)^2+U3247/(1+B3247)^3+V3247/(1+B3247)^4+W3247/(1+B3247)^5+X3247/(1+B3247)^6+Y3247/(1+B3247)^7+Z3247/(1+B3247)^8+AA3247/(1+B3247)^9+AB3247/(1+B3247)^10+AE3247/(1+B3247)^10</x:f>
        <x:v>395757.1008032075</x:v>
      </x:c>
      <x:c r="AG3247" s="25" t="n">
        <x:f>(AF3247+Inputs!$C$12)/Inputs!$C$13</x:f>
        <x:v>341.5935176633982</x:v>
      </x:c>
      <x:c r="AH3247" s="25" t="n">
        <x:f>(S3247+Inputs!$C$11)*Inputs!$C$8-Inputs!$C$11</x:f>
        <x:v>2751.317810555708</x:v>
      </x:c>
      <x:c r="AI3247" s="25" t="n">
        <x:f>Inputs!$C$12+AH3247-Inputs!$C$10*Inputs!$C$13</x:f>
        <x:v>25069.233225755706</x:v>
      </x:c>
      <x:c r="AJ3247" s="25" t="n">
        <x:f>(S3247+Inputs!$C$11)*(1-Inputs!$C$8)</x:f>
        <x:v>7123.904416653844</x:v>
      </x:c>
      <x:c r="AK3247" s="25" t="n">
        <x:f>AJ3247/(1+B3247)^(1-Inputs!$C$8)+T3247/(1+B3247)^(2-Inputs!$C$8)+U3247/(1+B3247)^(3-Inputs!$C$8)+V3247/(1+B3247)^(4-Inputs!$C$8)+W3247/(1+B3247)^(5-Inputs!$C$8)+X3247/(1+B3247)^(6-Inputs!$C$8)+Y3247/(1+B3247)^(7-Inputs!$C$8)+Z3247/(1+B3247)^(8-Inputs!$C$8)+AA3247/(1+B3247)^(9-Inputs!$C$8)+AB3247/(1+B3247)^(10-Inputs!$C$8)+AE3247/(1+B3247)^(10-Inputs!$C$8)</x:f>
        <x:v>408779.6643982273</x:v>
      </x:c>
      <x:c r="AL3247" s="25" t="n">
        <x:f>(AK3247+AI3247)/Inputs!$C$13</x:f>
        <x:v>346.1799301041316</x:v>
      </x:c>
      <x:c r="AM3247" s="26" t="n">
        <x:f>IF(AL3247&gt;=Inputs!$C$7,1,0)</x:f>
        <x:v>1</x:v>
      </x:c>
      <x:c r="AN3247" s="26" t="n">
        <x:f>IF(Inputs!$C$7&lt;=(1-Inputs!$C$16)*AL3247,1,0)</x:f>
        <x:v>1</x:v>
      </x:c>
    </x:row>
    <x:row r="3248" ht="20" customHeight="1">
      <x:c r="A3248" s="16" t="n">
        <x:v>3243</x:v>
      </x:c>
      <x:c r="B3248" s="19" t="n">
        <x:v>0.08727841235551455</x:v>
      </x:c>
      <x:c r="C3248" s="24" t="n">
        <x:v>0.5856398807692074</x:v>
      </x:c>
      <x:c r="D3248" s="19" t="n">
        <x:v>0.024472068914478486</x:v>
      </x:c>
      <x:c r="E3248" s="19" t="n">
        <x:v>0.0308998626681327</x:v>
      </x:c>
      <x:c r="F3248" s="19" t="n">
        <x:v>-0.09730695030449285</x:v>
      </x:c>
      <x:c r="G3248" s="19" t="n">
        <x:v>-0.07525187341656589</x:v>
      </x:c>
      <x:c r="H3248" s="19" t="n">
        <x:v>0.9719512084691075</x:v>
      </x:c>
      <x:c r="I3248" s="19" t="n">
        <x:v>0.07213309186618402</x:v>
      </x:c>
      <x:c r="J3248" s="19" t="n">
        <x:v>0.07270917161747434</x:v>
      </x:c>
      <x:c r="K3248" s="19" t="n">
        <x:v>0.07545366683083443</x:v>
      </x:c>
      <x:c r="L3248" s="19" t="n">
        <x:v>0.06591843707084649</x:v>
      </x:c>
      <x:c r="M3248" s="19" t="n">
        <x:v>0.07229638756780901</x:v>
      </x:c>
      <x:c r="N3248" s="19" t="n">
        <x:v>0.06527355481631844</x:v>
      </x:c>
      <x:c r="O3248" s="19" t="n">
        <x:v>0.0669623505449806</x:v>
      </x:c>
      <x:c r="P3248" s="19" t="n">
        <x:v>0.06838637619886753</x:v>
      </x:c>
      <x:c r="Q3248" s="19" t="n">
        <x:v>0.06637794737284253</x:v>
      </x:c>
      <x:c r="R3248" s="19" t="n">
        <x:v>0.07198237970660443</x:v>
      </x:c>
      <x:c r="S3248" s="21" t="n">
        <x:v>10834.843460515916</x:v>
      </x:c>
      <x:c r="T3248" s="21" t="n">
        <x:v>16714.374820701672</x:v>
      </x:c>
      <x:c r="U3248" s="21" t="n">
        <x:v>19784.813223059988</x:v>
      </x:c>
      <x:c r="V3248" s="21" t="n">
        <x:v>22948.42593383694</x:v>
      </x:c>
      <x:c r="W3248" s="21" t="n">
        <x:v>26395.92908390862</x:v>
      </x:c>
      <x:c r="X3248" s="21" t="n">
        <x:v>27662.254956556877</x:v>
      </x:c>
      <x:c r="Y3248" s="21" t="n">
        <x:v>28619.86322578164</x:v>
      </x:c>
      <x:c r="Z3248" s="21" t="n">
        <x:v>29395.123200087015</x:v>
      </x:c>
      <x:c r="AA3248" s="21" t="n">
        <x:v>29962.136809270858</x:v>
      </x:c>
      <x:c r="AB3248" s="21" t="n">
        <x:v>30301.41050072358</x:v>
      </x:c>
      <x:c r="AC3248" s="21" t="n">
        <x:v>39523.57891398728</x:v>
      </x:c>
      <x:c r="AD3248" s="25" t="n">
        <x:f>AC3248*(1+Inputs!$C$14)*(1-Inputs!$C$14/Inputs!$C$15)</x:f>
        <x:v>31361.9598682489</x:v>
      </x:c>
      <x:c r="AE3248" s="25" t="n">
        <x:f>AD3248/(B3248-Inputs!$C$14)</x:f>
        <x:v>599902.6836349729</x:v>
      </x:c>
      <x:c r="AF3248" s="25" t="n">
        <x:f>S3248/(1+B3248)^1+T3248/(1+B3248)^2+U3248/(1+B3248)^3+V3248/(1+B3248)^4+W3248/(1+B3248)^5+X3248/(1+B3248)^6+Y3248/(1+B3248)^7+Z3248/(1+B3248)^8+AA3248/(1+B3248)^9+AB3248/(1+B3248)^10+AE3248/(1+B3248)^10</x:f>
        <x:v>408067.8304901341</x:v>
      </x:c>
      <x:c r="AG3248" s="25" t="n">
        <x:f>(AF3248+Inputs!$C$12)/Inputs!$C$13</x:f>
        <x:v>351.4165863997506</x:v>
      </x:c>
      <x:c r="AH3248" s="25" t="n">
        <x:f>(S3248+Inputs!$C$11)*Inputs!$C$8-Inputs!$C$11</x:f>
        <x:v>3200.8937856115663</x:v>
      </x:c>
      <x:c r="AI3248" s="25" t="n">
        <x:f>Inputs!$C$12+AH3248-Inputs!$C$10*Inputs!$C$13</x:f>
        <x:v>25518.809200811564</x:v>
      </x:c>
      <x:c r="AJ3248" s="25" t="n">
        <x:f>(S3248+Inputs!$C$11)*(1-Inputs!$C$8)</x:f>
        <x:v>7633.949674904351</x:v>
      </x:c>
      <x:c r="AK3248" s="25" t="n">
        <x:f>AJ3248/(1+B3248)^(1-Inputs!$C$8)+T3248/(1+B3248)^(2-Inputs!$C$8)+U3248/(1+B3248)^(3-Inputs!$C$8)+V3248/(1+B3248)^(4-Inputs!$C$8)+W3248/(1+B3248)^(5-Inputs!$C$8)+X3248/(1+B3248)^(6-Inputs!$C$8)+Y3248/(1+B3248)^(7-Inputs!$C$8)+Z3248/(1+B3248)^(8-Inputs!$C$8)+AA3248/(1+B3248)^(9-Inputs!$C$8)+AB3248/(1+B3248)^(10-Inputs!$C$8)+AE3248/(1+B3248)^(10-Inputs!$C$8)</x:f>
        <x:v>421321.13267167576</x:v>
      </x:c>
      <x:c r="AL3248" s="25" t="n">
        <x:f>(AK3248+AI3248)/Inputs!$C$13</x:f>
        <x:v>356.54584048112343</x:v>
      </x:c>
      <x:c r="AM3248" s="26" t="n">
        <x:f>IF(AL3248&gt;=Inputs!$C$7,1,0)</x:f>
        <x:v>1</x:v>
      </x:c>
      <x:c r="AN3248" s="26" t="n">
        <x:f>IF(Inputs!$C$7&lt;=(1-Inputs!$C$16)*AL3248,1,0)</x:f>
        <x:v>1</x:v>
      </x:c>
    </x:row>
    <x:row r="3249" ht="20" customHeight="1">
      <x:c r="A3249" s="16" t="n">
        <x:v>3244</x:v>
      </x:c>
      <x:c r="B3249" s="19" t="n">
        <x:v>0.08514075282670158</x:v>
      </x:c>
      <x:c r="C3249" s="24" t="n">
        <x:v>0.5609290904393163</x:v>
      </x:c>
      <x:c r="D3249" s="19" t="n">
        <x:v>0.0348566365302176</x:v>
      </x:c>
      <x:c r="E3249" s="19" t="n">
        <x:v>0.061116067032565696</x:v>
      </x:c>
      <x:c r="F3249" s="19" t="n">
        <x:v>-0.2354658498818924</x:v>
      </x:c>
      <x:c r="G3249" s="19" t="n">
        <x:v>-0.04714209074616463</x:v>
      </x:c>
      <x:c r="H3249" s="19" t="n">
        <x:v>0.3073473004009486</x:v>
      </x:c>
      <x:c r="I3249" s="19" t="n">
        <x:v>0.06334813301231293</x:v>
      </x:c>
      <x:c r="J3249" s="19" t="n">
        <x:v>0.06170719463744831</x:v>
      </x:c>
      <x:c r="K3249" s="19" t="n">
        <x:v>0.06782941643425716</x:v>
      </x:c>
      <x:c r="L3249" s="19" t="n">
        <x:v>0.06728688612830752</x:v>
      </x:c>
      <x:c r="M3249" s="19" t="n">
        <x:v>0.06638219789885738</x:v>
      </x:c>
      <x:c r="N3249" s="19" t="n">
        <x:v>0.06851556773869447</x:v>
      </x:c>
      <x:c r="O3249" s="19" t="n">
        <x:v>0.06158426588586621</x:v>
      </x:c>
      <x:c r="P3249" s="19" t="n">
        <x:v>0.07042632887473133</x:v>
      </x:c>
      <x:c r="Q3249" s="19" t="n">
        <x:v>0.06829778589971397</x:v>
      </x:c>
      <x:c r="R3249" s="19" t="n">
        <x:v>0.07278760178512471</x:v>
      </x:c>
      <x:c r="S3249" s="21" t="n">
        <x:v>8541.174276432499</x:v>
      </x:c>
      <x:c r="T3249" s="21" t="n">
        <x:v>13830.27631320603</x:v>
      </x:c>
      <x:c r="U3249" s="21" t="n">
        <x:v>17255.24663252369</x:v>
      </x:c>
      <x:c r="V3249" s="21" t="n">
        <x:v>21059.430442252233</x:v>
      </x:c>
      <x:c r="W3249" s="21" t="n">
        <x:v>25429.99513769373</x:v>
      </x:c>
      <x:c r="X3249" s="21" t="n">
        <x:v>27316.482940189337</x:v>
      </x:c>
      <x:c r="Y3249" s="21" t="n">
        <x:v>28848.500784413252</x:v>
      </x:c>
      <x:c r="Z3249" s="21" t="n">
        <x:v>30047.699011134348</x:v>
      </x:c>
      <x:c r="AA3249" s="21" t="n">
        <x:v>30896.389944267063</x:v>
      </x:c>
      <x:c r="AB3249" s="21" t="n">
        <x:v>31327.245996453512</x:v>
      </x:c>
      <x:c r="AC3249" s="21" t="n">
        <x:v>40861.62521276545</x:v>
      </x:c>
      <x:c r="AD3249" s="25" t="n">
        <x:f>AC3249*(1+Inputs!$C$14)*(1-Inputs!$C$14/Inputs!$C$15)</x:f>
        <x:v>32423.699606329385</x:v>
      </x:c>
      <x:c r="AE3249" s="25" t="n">
        <x:f>AD3249/(B3249-Inputs!$C$14)</x:f>
        <x:v>646653.6256125518</x:v>
      </x:c>
      <x:c r="AF3249" s="25" t="n">
        <x:f>S3249/(1+B3249)^1+T3249/(1+B3249)^2+U3249/(1+B3249)^3+V3249/(1+B3249)^4+W3249/(1+B3249)^5+X3249/(1+B3249)^6+Y3249/(1+B3249)^7+Z3249/(1+B3249)^8+AA3249/(1+B3249)^9+AB3249/(1+B3249)^10+AE3249/(1+B3249)^10</x:f>
        <x:v>428132.6331285514</x:v>
      </x:c>
      <x:c r="AG3249" s="25" t="n">
        <x:f>(AF3249+Inputs!$C$12)/Inputs!$C$13</x:f>
        <x:v>367.42684253491916</x:v>
      </x:c>
      <x:c r="AH3249" s="25" t="n">
        <x:f>(S3249+Inputs!$C$11)*Inputs!$C$8-Inputs!$C$11</x:f>
        <x:v>2126.32548293139</x:v>
      </x:c>
      <x:c r="AI3249" s="25" t="n">
        <x:f>Inputs!$C$12+AH3249-Inputs!$C$10*Inputs!$C$13</x:f>
        <x:v>24444.240898131386</x:v>
      </x:c>
      <x:c r="AJ3249" s="25" t="n">
        <x:f>(S3249+Inputs!$C$11)*(1-Inputs!$C$8)</x:f>
        <x:v>6414.84879350111</x:v>
      </x:c>
      <x:c r="AK3249" s="25" t="n">
        <x:f>AJ3249/(1+B3249)^(1-Inputs!$C$8)+T3249/(1+B3249)^(2-Inputs!$C$8)+U3249/(1+B3249)^(3-Inputs!$C$8)+V3249/(1+B3249)^(4-Inputs!$C$8)+W3249/(1+B3249)^(5-Inputs!$C$8)+X3249/(1+B3249)^(6-Inputs!$C$8)+Y3249/(1+B3249)^(7-Inputs!$C$8)+Z3249/(1+B3249)^(8-Inputs!$C$8)+AA3249/(1+B3249)^(9-Inputs!$C$8)+AB3249/(1+B3249)^(10-Inputs!$C$8)+AE3249/(1+B3249)^(10-Inputs!$C$8)</x:f>
        <x:v>442803.51255573623</x:v>
      </x:c>
      <x:c r="AL3249" s="25" t="n">
        <x:f>(AK3249+AI3249)/Inputs!$C$13</x:f>
        <x:v>372.8297928560435</x:v>
      </x:c>
      <x:c r="AM3249" s="26" t="n">
        <x:f>IF(AL3249&gt;=Inputs!$C$7,1,0)</x:f>
        <x:v>1</x:v>
      </x:c>
      <x:c r="AN3249" s="26" t="n">
        <x:f>IF(Inputs!$C$7&lt;=(1-Inputs!$C$16)*AL3249,1,0)</x:f>
        <x:v>1</x:v>
      </x:c>
    </x:row>
    <x:row r="3250" ht="20" customHeight="1">
      <x:c r="A3250" s="16" t="n">
        <x:v>3245</x:v>
      </x:c>
      <x:c r="B3250" s="19" t="n">
        <x:v>0.07933102244487923</x:v>
      </x:c>
      <x:c r="C3250" s="24" t="n">
        <x:v>0.359061479638882</x:v>
      </x:c>
      <x:c r="D3250" s="19" t="n">
        <x:v>0.04902392791833137</x:v>
      </x:c>
      <x:c r="E3250" s="19" t="n">
        <x:v>0.0587270547659071</x:v>
      </x:c>
      <x:c r="F3250" s="19" t="n">
        <x:v>-0.21442463694028108</x:v>
      </x:c>
      <x:c r="G3250" s="19" t="n">
        <x:v>-0.0373257469346055</x:v>
      </x:c>
      <x:c r="H3250" s="19" t="n">
        <x:v>0.8531757383502452</x:v>
      </x:c>
      <x:c r="I3250" s="19" t="n">
        <x:v>0.06047330222522419</x:v>
      </x:c>
      <x:c r="J3250" s="19" t="n">
        <x:v>0.05548486637289102</x:v>
      </x:c>
      <x:c r="K3250" s="19" t="n">
        <x:v>0.05718762439355828</x:v>
      </x:c>
      <x:c r="L3250" s="19" t="n">
        <x:v>0.07130328176637818</x:v>
      </x:c>
      <x:c r="M3250" s="19" t="n">
        <x:v>0.05595492862789683</x:v>
      </x:c>
      <x:c r="N3250" s="19" t="n">
        <x:v>0.06759217676771982</x:v>
      </x:c>
      <x:c r="O3250" s="19" t="n">
        <x:v>0.06643108313738252</x:v>
      </x:c>
      <x:c r="P3250" s="19" t="n">
        <x:v>0.06469073319571521</x:v>
      </x:c>
      <x:c r="Q3250" s="19" t="n">
        <x:v>0.05388691462420752</x:v>
      </x:c>
      <x:c r="R3250" s="19" t="n">
        <x:v>0.06018841163334514</x:v>
      </x:c>
      <x:c r="S3250" s="21" t="n">
        <x:v>9062.570494004207</x:v>
      </x:c>
      <x:c r="T3250" s="21" t="n">
        <x:v>14568.685746226593</x:v>
      </x:c>
      <x:c r="U3250" s="21" t="n">
        <x:v>18463.13358929562</x:v>
      </x:c>
      <x:c r="V3250" s="21" t="n">
        <x:v>23004.70862752543</x:v>
      </x:c>
      <x:c r="W3250" s="21" t="n">
        <x:v>28207.66501925208</x:v>
      </x:c>
      <x:c r="X3250" s="21" t="n">
        <x:v>30545.819699731648</x:v>
      </x:c>
      <x:c r="Y3250" s="21" t="n">
        <x:v>32339.396167850493</x:v>
      </x:c>
      <x:c r="Z3250" s="21" t="n">
        <x:v>33723.16525645342</x:v>
      </x:c>
      <x:c r="AA3250" s="21" t="n">
        <x:v>34625.73535664608</x:v>
      </x:c>
      <x:c r="AB3250" s="21" t="n">
        <x:v>34997.39960534995</x:v>
      </x:c>
      <x:c r="AC3250" s="21" t="n">
        <x:v>45648.78209393472</x:v>
      </x:c>
      <x:c r="AD3250" s="25" t="n">
        <x:f>AC3250*(1+Inputs!$C$14)*(1-Inputs!$C$14/Inputs!$C$15)</x:f>
        <x:v>36222.30859153719</x:v>
      </x:c>
      <x:c r="AE3250" s="25" t="n">
        <x:f>AD3250/(B3250-Inputs!$C$14)</x:f>
        <x:v>817087.145611759</x:v>
      </x:c>
      <x:c r="AF3250" s="25" t="n">
        <x:f>S3250/(1+B3250)^1+T3250/(1+B3250)^2+U3250/(1+B3250)^3+V3250/(1+B3250)^4+W3250/(1+B3250)^5+X3250/(1+B3250)^6+Y3250/(1+B3250)^7+Z3250/(1+B3250)^8+AA3250/(1+B3250)^9+AB3250/(1+B3250)^10+AE3250/(1+B3250)^10</x:f>
        <x:v>542928.5589501488</x:v>
      </x:c>
      <x:c r="AG3250" s="25" t="n">
        <x:f>(AF3250+Inputs!$C$12)/Inputs!$C$13</x:f>
        <x:v>459.0256590694315</x:v>
      </x:c>
      <x:c r="AH3250" s="25" t="n">
        <x:f>(S3250+Inputs!$C$11)*Inputs!$C$8-Inputs!$C$11</x:f>
        <x:v>2370.5960396567652</x:v>
      </x:c>
      <x:c r="AI3250" s="25" t="n">
        <x:f>Inputs!$C$12+AH3250-Inputs!$C$10*Inputs!$C$13</x:f>
        <x:v>24688.511454856765</x:v>
      </x:c>
      <x:c r="AJ3250" s="25" t="n">
        <x:f>(S3250+Inputs!$C$11)*(1-Inputs!$C$8)</x:f>
        <x:v>6691.974454347442</x:v>
      </x:c>
      <x:c r="AK3250" s="25" t="n">
        <x:f>AJ3250/(1+B3250)^(1-Inputs!$C$8)+T3250/(1+B3250)^(2-Inputs!$C$8)+U3250/(1+B3250)^(3-Inputs!$C$8)+V3250/(1+B3250)^(4-Inputs!$C$8)+W3250/(1+B3250)^(5-Inputs!$C$8)+X3250/(1+B3250)^(6-Inputs!$C$8)+Y3250/(1+B3250)^(7-Inputs!$C$8)+Z3250/(1+B3250)^(8-Inputs!$C$8)+AA3250/(1+B3250)^(9-Inputs!$C$8)+AB3250/(1+B3250)^(10-Inputs!$C$8)+AE3250/(1+B3250)^(10-Inputs!$C$8)</x:f>
        <x:v>560421.7279862806</x:v>
      </x:c>
      <x:c r="AL3250" s="25" t="n">
        <x:f>(AK3250+AI3250)/Inputs!$C$13</x:f>
        <x:v>466.8755018215991</x:v>
      </x:c>
      <x:c r="AM3250" s="26" t="n">
        <x:f>IF(AL3250&gt;=Inputs!$C$7,1,0)</x:f>
        <x:v>1</x:v>
      </x:c>
      <x:c r="AN3250" s="26" t="n">
        <x:f>IF(Inputs!$C$7&lt;=(1-Inputs!$C$16)*AL3250,1,0)</x:f>
        <x:v>1</x:v>
      </x:c>
    </x:row>
    <x:row r="3251" ht="20" customHeight="1">
      <x:c r="A3251" s="16" t="n">
        <x:v>3246</x:v>
      </x:c>
      <x:c r="B3251" s="19" t="n">
        <x:v>0.09085223676176316</x:v>
      </x:c>
      <x:c r="C3251" s="24" t="n">
        <x:v>0.7123443205955766</x:v>
      </x:c>
      <x:c r="D3251" s="19" t="n">
        <x:v>0.02976174290157161</x:v>
      </x:c>
      <x:c r="E3251" s="19" t="n">
        <x:v>0.05389334581900272</x:v>
      </x:c>
      <x:c r="F3251" s="19" t="n">
        <x:v>-0.16371591778821426</x:v>
      </x:c>
      <x:c r="G3251" s="19" t="n">
        <x:v>-0.07151780831374993</x:v>
      </x:c>
      <x:c r="H3251" s="19" t="n">
        <x:v>0.8054883152965715</x:v>
      </x:c>
      <x:c r="I3251" s="19" t="n">
        <x:v>0.06349323802750065</x:v>
      </x:c>
      <x:c r="J3251" s="19" t="n">
        <x:v>0.070819720900098</x:v>
      </x:c>
      <x:c r="K3251" s="19" t="n">
        <x:v>0.05973420412438031</x:v>
      </x:c>
      <x:c r="L3251" s="19" t="n">
        <x:v>0.0646305946221753</x:v>
      </x:c>
      <x:c r="M3251" s="19" t="n">
        <x:v>0.06106013315159657</x:v>
      </x:c>
      <x:c r="N3251" s="19" t="n">
        <x:v>0.060704363288217565</x:v>
      </x:c>
      <x:c r="O3251" s="19" t="n">
        <x:v>0.07194761526059323</x:v>
      </x:c>
      <x:c r="P3251" s="19" t="n">
        <x:v>0.054094523903285105</x:v>
      </x:c>
      <x:c r="Q3251" s="19" t="n">
        <x:v>0.061110595493370286</x:v>
      </x:c>
      <x:c r="R3251" s="19" t="n">
        <x:v>0.0636008764772248</x:v>
      </x:c>
      <x:c r="S3251" s="21" t="n">
        <x:v>9741.735968677902</x:v>
      </x:c>
      <x:c r="T3251" s="21" t="n">
        <x:v>15660.835680146842</x:v>
      </x:c>
      <x:c r="U3251" s="21" t="n">
        <x:v>19502.85606195761</x:v>
      </x:c>
      <x:c r="V3251" s="21" t="n">
        <x:v>23681.444442006952</x:v>
      </x:c>
      <x:c r="W3251" s="21" t="n">
        <x:v>28397.296265134424</x:v>
      </x:c>
      <x:c r="X3251" s="21" t="n">
        <x:v>30227.52717669331</x:v>
      </x:c>
      <x:c r="Y3251" s="21" t="n">
        <x:v>31622.324695886637</x:v>
      </x:c>
      <x:c r="Z3251" s="21" t="n">
        <x:v>32720.877818831996</x:v>
      </x:c>
      <x:c r="AA3251" s="21" t="n">
        <x:v>33419.537761808315</x:v>
      </x:c>
      <x:c r="AB3251" s="21" t="n">
        <x:v>33744.94622280543</x:v>
      </x:c>
      <x:c r="AC3251" s="21" t="n">
        <x:v>44015.147247137524</x:v>
      </x:c>
      <x:c r="AD3251" s="25" t="n">
        <x:f>AC3251*(1+Inputs!$C$14)*(1-Inputs!$C$14/Inputs!$C$15)</x:f>
        <x:v>34926.01934060362</x:v>
      </x:c>
      <x:c r="AE3251" s="25" t="n">
        <x:f>AD3251/(B3251-Inputs!$C$14)</x:f>
        <x:v>625328.9279994285</x:v>
      </x:c>
      <x:c r="AF3251" s="25" t="n">
        <x:f>S3251/(1+B3251)^1+T3251/(1+B3251)^2+U3251/(1+B3251)^3+V3251/(1+B3251)^4+W3251/(1+B3251)^5+X3251/(1+B3251)^6+Y3251/(1+B3251)^7+Z3251/(1+B3251)^8+AA3251/(1+B3251)^9+AB3251/(1+B3251)^10+AE3251/(1+B3251)^10</x:f>
        <x:v>415198.7992598183</x:v>
      </x:c>
      <x:c r="AG3251" s="25" t="n">
        <x:f>(AF3251+Inputs!$C$12)/Inputs!$C$13</x:f>
        <x:v>357.10658188846463</x:v>
      </x:c>
      <x:c r="AH3251" s="25" t="n">
        <x:f>(S3251+Inputs!$C$11)*Inputs!$C$8-Inputs!$C$11</x:f>
        <x:v>2688.780412723072</x:v>
      </x:c>
      <x:c r="AI3251" s="25" t="n">
        <x:f>Inputs!$C$12+AH3251-Inputs!$C$10*Inputs!$C$13</x:f>
        <x:v>25006.695827923068</x:v>
      </x:c>
      <x:c r="AJ3251" s="25" t="n">
        <x:f>(S3251+Inputs!$C$11)*(1-Inputs!$C$8)</x:f>
        <x:v>7052.955555954831</x:v>
      </x:c>
      <x:c r="AK3251" s="25" t="n">
        <x:f>AJ3251/(1+B3251)^(1-Inputs!$C$8)+T3251/(1+B3251)^(2-Inputs!$C$8)+U3251/(1+B3251)^(3-Inputs!$C$8)+V3251/(1+B3251)^(4-Inputs!$C$8)+W3251/(1+B3251)^(5-Inputs!$C$8)+X3251/(1+B3251)^(6-Inputs!$C$8)+Y3251/(1+B3251)^(7-Inputs!$C$8)+Z3251/(1+B3251)^(8-Inputs!$C$8)+AA3251/(1+B3251)^(9-Inputs!$C$8)+AB3251/(1+B3251)^(10-Inputs!$C$8)+AE3251/(1+B3251)^(10-Inputs!$C$8)</x:f>
        <x:v>429895.8745023911</x:v>
      </x:c>
      <x:c r="AL3251" s="25" t="n">
        <x:f>(AK3251+AI3251)/Inputs!$C$13</x:f>
        <x:v>362.97923277800817</x:v>
      </x:c>
      <x:c r="AM3251" s="26" t="n">
        <x:f>IF(AL3251&gt;=Inputs!$C$7,1,0)</x:f>
        <x:v>1</x:v>
      </x:c>
      <x:c r="AN3251" s="26" t="n">
        <x:f>IF(Inputs!$C$7&lt;=(1-Inputs!$C$16)*AL3251,1,0)</x:f>
        <x:v>1</x:v>
      </x:c>
    </x:row>
    <x:row r="3252" ht="20" customHeight="1">
      <x:c r="A3252" s="16" t="n">
        <x:v>3247</x:v>
      </x:c>
      <x:c r="B3252" s="19" t="n">
        <x:v>0.07501087528340726</x:v>
      </x:c>
      <x:c r="C3252" s="24" t="n">
        <x:v>0.6960460212449391</x:v>
      </x:c>
      <x:c r="D3252" s="19" t="n">
        <x:v>0.03030926674756103</x:v>
      </x:c>
      <x:c r="E3252" s="19" t="n">
        <x:v>0.057093487317811484</x:v>
      </x:c>
      <x:c r="F3252" s="19" t="n">
        <x:v>-0.12716242391700122</x:v>
      </x:c>
      <x:c r="G3252" s="19" t="n">
        <x:v>-0.10471406233154254</x:v>
      </x:c>
      <x:c r="H3252" s="19" t="n">
        <x:v>0.9590130855159202</x:v>
      </x:c>
      <x:c r="I3252" s="19" t="n">
        <x:v>0.061533828049140316</x:v>
      </x:c>
      <x:c r="J3252" s="19" t="n">
        <x:v>0.06984849347107115</x:v>
      </x:c>
      <x:c r="K3252" s="19" t="n">
        <x:v>0.06735911724470839</x:v>
      </x:c>
      <x:c r="L3252" s="19" t="n">
        <x:v>0.06000766446728562</x:v>
      </x:c>
      <x:c r="M3252" s="19" t="n">
        <x:v>0.06088190747296608</x:v>
      </x:c>
      <x:c r="N3252" s="19" t="n">
        <x:v>0.06408596188537671</x:v>
      </x:c>
      <x:c r="O3252" s="19" t="n">
        <x:v>0.05269061168320945</x:v>
      </x:c>
      <x:c r="P3252" s="19" t="n">
        <x:v>0.06524925008819651</x:v>
      </x:c>
      <x:c r="Q3252" s="19" t="n">
        <x:v>0.06741740723530824</x:v>
      </x:c>
      <x:c r="R3252" s="19" t="n">
        <x:v>0.05453785459144115</x:v>
      </x:c>
      <x:c r="S3252" s="21" t="n">
        <x:v>10229.461451995456</x:v>
      </x:c>
      <x:c r="T3252" s="21" t="n">
        <x:v>16428.479470386956</x:v>
      </x:c>
      <x:c r="U3252" s="21" t="n">
        <x:v>20381.64724778371</x:v>
      </x:c>
      <x:c r="V3252" s="21" t="n">
        <x:v>24597.069527743857</x:v>
      </x:c>
      <x:c r="W3252" s="21" t="n">
        <x:v>29312.73462151693</x:v>
      </x:c>
      <x:c r="X3252" s="21" t="n">
        <x:v>31224.56381349575</x:v>
      </x:c>
      <x:c r="Y3252" s="21" t="n">
        <x:v>32680.24844824577</x:v>
      </x:c>
      <x:c r="Z3252" s="21" t="n">
        <x:v>33769.33690896408</x:v>
      </x:c>
      <x:c r="AA3252" s="21" t="n">
        <x:v>34503.35770056143</x:v>
      </x:c>
      <x:c r="AB3252" s="21" t="n">
        <x:v>34814.40301575228</x:v>
      </x:c>
      <x:c r="AC3252" s="21" t="n">
        <x:v>45410.09089011166</x:v>
      </x:c>
      <x:c r="AD3252" s="25" t="n">
        <x:f>AC3252*(1+Inputs!$C$14)*(1-Inputs!$C$14/Inputs!$C$15)</x:f>
        <x:v>36032.9071213036</x:v>
      </x:c>
      <x:c r="AE3252" s="25" t="n">
        <x:f>AD3252/(B3252-Inputs!$C$14)</x:f>
        <x:v>900577.8270551021</x:v>
      </x:c>
      <x:c r="AF3252" s="25" t="n">
        <x:f>S3252/(1+B3252)^1+T3252/(1+B3252)^2+U3252/(1+B3252)^3+V3252/(1+B3252)^4+W3252/(1+B3252)^5+X3252/(1+B3252)^6+Y3252/(1+B3252)^7+Z3252/(1+B3252)^8+AA3252/(1+B3252)^9+AB3252/(1+B3252)^10+AE3252/(1+B3252)^10</x:f>
        <x:v>609628.3219666884</x:v>
      </x:c>
      <x:c r="AG3252" s="25" t="n">
        <x:f>(AF3252+Inputs!$C$12)/Inputs!$C$13</x:f>
        <x:v>512.2472286653973</x:v>
      </x:c>
      <x:c r="AH3252" s="25" t="n">
        <x:f>(S3252+Inputs!$C$11)*Inputs!$C$8-Inputs!$C$11</x:f>
        <x:v>2917.276461071844</x:v>
      </x:c>
      <x:c r="AI3252" s="25" t="n">
        <x:f>Inputs!$C$12+AH3252-Inputs!$C$10*Inputs!$C$13</x:f>
        <x:v>25235.19187627184</x:v>
      </x:c>
      <x:c r="AJ3252" s="25" t="n">
        <x:f>(S3252+Inputs!$C$11)*(1-Inputs!$C$8)</x:f>
        <x:v>7312.1849909236125</x:v>
      </x:c>
      <x:c r="AK3252" s="25" t="n">
        <x:f>AJ3252/(1+B3252)^(1-Inputs!$C$8)+T3252/(1+B3252)^(2-Inputs!$C$8)+U3252/(1+B3252)^(3-Inputs!$C$8)+V3252/(1+B3252)^(4-Inputs!$C$8)+W3252/(1+B3252)^(5-Inputs!$C$8)+X3252/(1+B3252)^(6-Inputs!$C$8)+Y3252/(1+B3252)^(7-Inputs!$C$8)+Z3252/(1+B3252)^(8-Inputs!$C$8)+AA3252/(1+B3252)^(9-Inputs!$C$8)+AB3252/(1+B3252)^(10-Inputs!$C$8)+AE3252/(1+B3252)^(10-Inputs!$C$8)</x:f>
        <x:v>627833.227395686</x:v>
      </x:c>
      <x:c r="AL3252" s="25" t="n">
        <x:f>(AK3252+AI3252)/Inputs!$C$13</x:f>
        <x:v>521.1011966952719</x:v>
      </x:c>
      <x:c r="AM3252" s="26" t="n">
        <x:f>IF(AL3252&gt;=Inputs!$C$7,1,0)</x:f>
        <x:v>1</x:v>
      </x:c>
      <x:c r="AN3252" s="26" t="n">
        <x:f>IF(Inputs!$C$7&lt;=(1-Inputs!$C$16)*AL3252,1,0)</x:f>
        <x:v>1</x:v>
      </x:c>
    </x:row>
    <x:row r="3253" ht="20" customHeight="1">
      <x:c r="A3253" s="16" t="n">
        <x:v>3248</x:v>
      </x:c>
      <x:c r="B3253" s="19" t="n">
        <x:v>0.09122389551185367</x:v>
      </x:c>
      <x:c r="C3253" s="24" t="n">
        <x:v>0.5209709780424703</x:v>
      </x:c>
      <x:c r="D3253" s="19" t="n">
        <x:v>0.02373240460721178</x:v>
      </x:c>
      <x:c r="E3253" s="19" t="n">
        <x:v>0.0438053253489781</x:v>
      </x:c>
      <x:c r="F3253" s="19" t="n">
        <x:v>-0.13970355788392114</x:v>
      </x:c>
      <x:c r="G3253" s="19" t="n">
        <x:v>-0.07784000327503521</x:v>
      </x:c>
      <x:c r="H3253" s="19" t="n">
        <x:v>0.5058777634777414</x:v>
      </x:c>
      <x:c r="I3253" s="19" t="n">
        <x:v>0.05422717954851237</x:v>
      </x:c>
      <x:c r="J3253" s="19" t="n">
        <x:v>0.055492985302449824</x:v>
      </x:c>
      <x:c r="K3253" s="19" t="n">
        <x:v>0.05888279906150842</x:v>
      </x:c>
      <x:c r="L3253" s="19" t="n">
        <x:v>0.06032399292876676</x:v>
      </x:c>
      <x:c r="M3253" s="19" t="n">
        <x:v>0.06057239764903556</x:v>
      </x:c>
      <x:c r="N3253" s="19" t="n">
        <x:v>0.06999427872986758</x:v>
      </x:c>
      <x:c r="O3253" s="19" t="n">
        <x:v>0.05827568114633891</x:v>
      </x:c>
      <x:c r="P3253" s="19" t="n">
        <x:v>0.05852013893574281</x:v>
      </x:c>
      <x:c r="Q3253" s="19" t="n">
        <x:v>0.05466862058752554</x:v>
      </x:c>
      <x:c r="R3253" s="19" t="n">
        <x:v>0.05763222888054429</x:v>
      </x:c>
      <x:c r="S3253" s="21" t="n">
        <x:v>10073.353550384412</x:v>
      </x:c>
      <x:c r="T3253" s="21" t="n">
        <x:v>15674.263303517893</x:v>
      </x:c>
      <x:c r="U3253" s="21" t="n">
        <x:v>18681.483376694043</x:v>
      </x:c>
      <x:c r="V3253" s="21" t="n">
        <x:v>21784.92873026785</x:v>
      </x:c>
      <x:c r="W3253" s="21" t="n">
        <x:v>25247.99103035869</x:v>
      </x:c>
      <x:c r="X3253" s="21" t="n">
        <x:v>26618.302739772604</x:v>
      </x:c>
      <x:c r="Y3253" s="21" t="n">
        <x:v>27740.646269396224</x:v>
      </x:c>
      <x:c r="Z3253" s="21" t="n">
        <x:v>28613.806216769197</x:v>
      </x:c>
      <x:c r="AA3253" s="21" t="n">
        <x:v>29249.75116958438</x:v>
      </x:c>
      <x:c r="AB3253" s="21" t="n">
        <x:v>29625.976923886094</x:v>
      </x:c>
      <x:c r="AC3253" s="21" t="n">
        <x:v>38642.57859637316</x:v>
      </x:c>
      <x:c r="AD3253" s="25" t="n">
        <x:f>AC3253*(1+Inputs!$C$14)*(1-Inputs!$C$14/Inputs!$C$15)</x:f>
        <x:v>30662.8861162221</x:v>
      </x:c>
      <x:c r="AE3253" s="25" t="n">
        <x:f>AD3253/(B3253-Inputs!$C$14)</x:f>
        <x:v>545371.071091249</x:v>
      </x:c>
      <x:c r="AF3253" s="25" t="n">
        <x:f>S3253/(1+B3253)^1+T3253/(1+B3253)^2+U3253/(1+B3253)^3+V3253/(1+B3253)^4+W3253/(1+B3253)^5+X3253/(1+B3253)^6+Y3253/(1+B3253)^7+Z3253/(1+B3253)^8+AA3253/(1+B3253)^9+AB3253/(1+B3253)^10+AE3253/(1+B3253)^10</x:f>
        <x:v>367012.9522941062</x:v>
      </x:c>
      <x:c r="AG3253" s="25" t="n">
        <x:f>(AF3253+Inputs!$C$12)/Inputs!$C$13</x:f>
        <x:v>318.6577734992913</x:v>
      </x:c>
      <x:c r="AH3253" s="25" t="n">
        <x:f>(S3253+Inputs!$C$11)*Inputs!$C$8-Inputs!$C$11</x:f>
        <x:v>2844.140978399273</x:v>
      </x:c>
      <x:c r="AI3253" s="25" t="n">
        <x:f>Inputs!$C$12+AH3253-Inputs!$C$10*Inputs!$C$13</x:f>
        <x:v>25162.05639359927</x:v>
      </x:c>
      <x:c r="AJ3253" s="25" t="n">
        <x:f>(S3253+Inputs!$C$11)*(1-Inputs!$C$8)</x:f>
        <x:v>7229.21257198514</x:v>
      </x:c>
      <x:c r="AK3253" s="25" t="n">
        <x:f>AJ3253/(1+B3253)^(1-Inputs!$C$8)+T3253/(1+B3253)^(2-Inputs!$C$8)+U3253/(1+B3253)^(3-Inputs!$C$8)+V3253/(1+B3253)^(4-Inputs!$C$8)+W3253/(1+B3253)^(5-Inputs!$C$8)+X3253/(1+B3253)^(6-Inputs!$C$8)+Y3253/(1+B3253)^(7-Inputs!$C$8)+Z3253/(1+B3253)^(8-Inputs!$C$8)+AA3253/(1+B3253)^(9-Inputs!$C$8)+AB3253/(1+B3253)^(10-Inputs!$C$8)+AE3253/(1+B3253)^(10-Inputs!$C$8)</x:f>
        <x:v>379619.56907247775</x:v>
      </x:c>
      <x:c r="AL3253" s="25" t="n">
        <x:f>(AK3253+AI3253)/Inputs!$C$13</x:f>
        <x:v>322.9863567216706</x:v>
      </x:c>
      <x:c r="AM3253" s="26" t="n">
        <x:f>IF(AL3253&gt;=Inputs!$C$7,1,0)</x:f>
        <x:v>1</x:v>
      </x:c>
      <x:c r="AN3253" s="26" t="n">
        <x:f>IF(Inputs!$C$7&lt;=(1-Inputs!$C$16)*AL3253,1,0)</x:f>
        <x:v>0</x:v>
      </x:c>
    </x:row>
    <x:row r="3254" ht="20" customHeight="1">
      <x:c r="A3254" s="16" t="n">
        <x:v>3249</x:v>
      </x:c>
      <x:c r="B3254" s="19" t="n">
        <x:v>0.08655422450802602</x:v>
      </x:c>
      <x:c r="C3254" s="24" t="n">
        <x:v>0.6133681902893215</x:v>
      </x:c>
      <x:c r="D3254" s="19" t="n">
        <x:v>0.002676214010899969</x:v>
      </x:c>
      <x:c r="E3254" s="19" t="n">
        <x:v>0.05585499345258399</x:v>
      </x:c>
      <x:c r="F3254" s="19" t="n">
        <x:v>-0.19264167259241166</x:v>
      </x:c>
      <x:c r="G3254" s="19" t="n">
        <x:v>-0.08171582428594035</x:v>
      </x:c>
      <x:c r="H3254" s="19" t="n">
        <x:v>0.7429448255756768</x:v>
      </x:c>
      <x:c r="I3254" s="19" t="n">
        <x:v>0.060450523524406205</x:v>
      </x:c>
      <x:c r="J3254" s="19" t="n">
        <x:v>0.06080915583637875</x:v>
      </x:c>
      <x:c r="K3254" s="19" t="n">
        <x:v>0.06591307771200605</x:v>
      </x:c>
      <x:c r="L3254" s="19" t="n">
        <x:v>0.06839978117612532</x:v>
      </x:c>
      <x:c r="M3254" s="19" t="n">
        <x:v>0.054313560659892346</x:v>
      </x:c>
      <x:c r="N3254" s="19" t="n">
        <x:v>0.06169605880712084</x:v>
      </x:c>
      <x:c r="O3254" s="19" t="n">
        <x:v>0.06633173983620168</x:v>
      </x:c>
      <x:c r="P3254" s="19" t="n">
        <x:v>0.06896694368709973</x:v>
      </x:c>
      <x:c r="Q3254" s="19" t="n">
        <x:v>0.06549181179623816</x:v>
      </x:c>
      <x:c r="R3254" s="19" t="n">
        <x:v>0.06054223725984116</x:v>
      </x:c>
      <x:c r="S3254" s="21" t="n">
        <x:v>9124.907230195096</x:v>
      </x:c>
      <x:c r="T3254" s="21" t="n">
        <x:v>14586.39985307132</x:v>
      </x:c>
      <x:c r="U3254" s="21" t="n">
        <x:v>17908.500255077553</x:v>
      </x:c>
      <x:c r="V3254" s="21" t="n">
        <x:v>21464.609825080537</x:v>
      </x:c>
      <x:c r="W3254" s="21" t="n">
        <x:v>25368.28715278946</x:v>
      </x:c>
      <x:c r="X3254" s="21" t="n">
        <x:v>26658.600511939476</x:v>
      </x:c>
      <x:c r="Y3254" s="21" t="n">
        <x:v>27645.879359475875</x:v>
      </x:c>
      <x:c r="Z3254" s="21" t="n">
        <x:v>28464.519465410005</x:v>
      </x:c>
      <x:c r="AA3254" s="21" t="n">
        <x:v>29077.768061180097</x:v>
      </x:c>
      <x:c r="AB3254" s="21" t="n">
        <x:v>29459.4357487847</x:v>
      </x:c>
      <x:c r="AC3254" s="21" t="n">
        <x:v>38425.3509766757</x:v>
      </x:c>
      <x:c r="AD3254" s="25" t="n">
        <x:f>AC3254*(1+Inputs!$C$14)*(1-Inputs!$C$14/Inputs!$C$15)</x:f>
        <x:v>30490.515999992163</x:v>
      </x:c>
      <x:c r="AE3254" s="25" t="n">
        <x:f>AD3254/(B3254-Inputs!$C$14)</x:f>
        <x:v>591426.139971233</x:v>
      </x:c>
      <x:c r="AF3254" s="25" t="n">
        <x:f>S3254/(1+B3254)^1+T3254/(1+B3254)^2+U3254/(1+B3254)^3+V3254/(1+B3254)^4+W3254/(1+B3254)^5+X3254/(1+B3254)^6+Y3254/(1+B3254)^7+Z3254/(1+B3254)^8+AA3254/(1+B3254)^9+AB3254/(1+B3254)^10+AE3254/(1+B3254)^10</x:f>
        <x:v>397659.8932312036</x:v>
      </x:c>
      <x:c r="AG3254" s="25" t="n">
        <x:f>(AF3254+Inputs!$C$12)/Inputs!$C$13</x:f>
        <x:v>343.11180790991915</x:v>
      </x:c>
      <x:c r="AH3254" s="25" t="n">
        <x:f>(S3254+Inputs!$C$11)*Inputs!$C$8-Inputs!$C$11</x:f>
        <x:v>2399.800373598251</x:v>
      </x:c>
      <x:c r="AI3254" s="25" t="n">
        <x:f>Inputs!$C$12+AH3254-Inputs!$C$10*Inputs!$C$13</x:f>
        <x:v>24717.715788798247</x:v>
      </x:c>
      <x:c r="AJ3254" s="25" t="n">
        <x:f>(S3254+Inputs!$C$11)*(1-Inputs!$C$8)</x:f>
        <x:v>6725.106856596846</x:v>
      </x:c>
      <x:c r="AK3254" s="25" t="n">
        <x:f>AJ3254/(1+B3254)^(1-Inputs!$C$8)+T3254/(1+B3254)^(2-Inputs!$C$8)+U3254/(1+B3254)^(3-Inputs!$C$8)+V3254/(1+B3254)^(4-Inputs!$C$8)+W3254/(1+B3254)^(5-Inputs!$C$8)+X3254/(1+B3254)^(6-Inputs!$C$8)+Y3254/(1+B3254)^(7-Inputs!$C$8)+Z3254/(1+B3254)^(8-Inputs!$C$8)+AA3254/(1+B3254)^(9-Inputs!$C$8)+AB3254/(1+B3254)^(10-Inputs!$C$8)+AE3254/(1+B3254)^(10-Inputs!$C$8)</x:f>
        <x:v>411133.43729751906</x:v>
      </x:c>
      <x:c r="AL3254" s="25" t="n">
        <x:f>(AK3254+AI3254)/Inputs!$C$13</x:f>
        <x:v>347.7775846326957</x:v>
      </x:c>
      <x:c r="AM3254" s="26" t="n">
        <x:f>IF(AL3254&gt;=Inputs!$C$7,1,0)</x:f>
        <x:v>1</x:v>
      </x:c>
      <x:c r="AN3254" s="26" t="n">
        <x:f>IF(Inputs!$C$7&lt;=(1-Inputs!$C$16)*AL3254,1,0)</x:f>
        <x:v>1</x:v>
      </x:c>
    </x:row>
    <x:row r="3255" ht="20" customHeight="1">
      <x:c r="A3255" s="16" t="n">
        <x:v>3250</x:v>
      </x:c>
      <x:c r="B3255" s="19" t="n">
        <x:v>0.09134998697046999</x:v>
      </x:c>
      <x:c r="C3255" s="24" t="n">
        <x:v>0.5992540463834359</x:v>
      </x:c>
      <x:c r="D3255" s="19" t="n">
        <x:v>0.031180898547229677</x:v>
      </x:c>
      <x:c r="E3255" s="19" t="n">
        <x:v>0.04781330954855008</x:v>
      </x:c>
      <x:c r="F3255" s="19" t="n">
        <x:v>-0.14104701346467324</x:v>
      </x:c>
      <x:c r="G3255" s="19" t="n">
        <x:v>-0.07955568847599864</x:v>
      </x:c>
      <x:c r="H3255" s="19" t="n">
        <x:v>0.5073119495795879</x:v>
      </x:c>
      <x:c r="I3255" s="19" t="n">
        <x:v>0.06179492968061254</x:v>
      </x:c>
      <x:c r="J3255" s="19" t="n">
        <x:v>0.05725846204902496</x:v>
      </x:c>
      <x:c r="K3255" s="19" t="n">
        <x:v>0.05175598773486513</x:v>
      </x:c>
      <x:c r="L3255" s="19" t="n">
        <x:v>0.06365082053363608</x:v>
      </x:c>
      <x:c r="M3255" s="19" t="n">
        <x:v>0.05841241951645429</x:v>
      </x:c>
      <x:c r="N3255" s="19" t="n">
        <x:v>0.05756461305107791</x:v>
      </x:c>
      <x:c r="O3255" s="19" t="n">
        <x:v>0.05936574139531217</x:v>
      </x:c>
      <x:c r="P3255" s="19" t="n">
        <x:v>0.05831798157343087</x:v>
      </x:c>
      <x:c r="Q3255" s="19" t="n">
        <x:v>0.06602947725101217</x:v>
      </x:c>
      <x:c r="R3255" s="19" t="n">
        <x:v>0.058182411281264876</x:v>
      </x:c>
      <x:c r="S3255" s="21" t="n">
        <x:v>10053.4958051429</x:v>
      </x:c>
      <x:c r="T3255" s="21" t="n">
        <x:v>15843.51442927216</x:v>
      </x:c>
      <x:c r="U3255" s="21" t="n">
        <x:v>19145.489365707683</x:v>
      </x:c>
      <x:c r="V3255" s="21" t="n">
        <x:v>22590.971675208453</x:v>
      </x:c>
      <x:c r="W3255" s="21" t="n">
        <x:v>26512.61265422038</x:v>
      </x:c>
      <x:c r="X3255" s="21" t="n">
        <x:v>28095.491952161578</x:v>
      </x:c>
      <x:c r="Y3255" s="21" t="n">
        <x:v>29356.732530744324</x:v>
      </x:c>
      <x:c r="Z3255" s="21" t="n">
        <x:v>30354.881143521823</x:v>
      </x:c>
      <x:c r="AA3255" s="21" t="n">
        <x:v>31047.553000763364</x:v>
      </x:c>
      <x:c r="AB3255" s="21" t="n">
        <x:v>31416.119312354924</x:v>
      </x:c>
      <x:c r="AC3255" s="21" t="n">
        <x:v>40977.5469291586</x:v>
      </x:c>
      <x:c r="AD3255" s="25" t="n">
        <x:f>AC3255*(1+Inputs!$C$14)*(1-Inputs!$C$14/Inputs!$C$15)</x:f>
        <x:v>32515.683488287345</x:v>
      </x:c>
      <x:c r="AE3255" s="25" t="n">
        <x:f>AD3255/(B3255-Inputs!$C$14)</x:f>
        <x:v>577030.8963039703</x:v>
      </x:c>
      <x:c r="AF3255" s="25" t="n">
        <x:f>S3255/(1+B3255)^1+T3255/(1+B3255)^2+U3255/(1+B3255)^3+V3255/(1+B3255)^4+W3255/(1+B3255)^5+X3255/(1+B3255)^6+Y3255/(1+B3255)^7+Z3255/(1+B3255)^8+AA3255/(1+B3255)^9+AB3255/(1+B3255)^10+AE3255/(1+B3255)^10</x:f>
        <x:v>385916.1033653722</x:v>
      </x:c>
      <x:c r="AG3255" s="25" t="n">
        <x:f>(AF3255+Inputs!$C$12)/Inputs!$C$13</x:f>
        <x:v>333.74111600041783</x:v>
      </x:c>
      <x:c r="AH3255" s="25" t="n">
        <x:f>(S3255+Inputs!$C$11)*Inputs!$C$8-Inputs!$C$11</x:f>
        <x:v>2834.8377607655784</x:v>
      </x:c>
      <x:c r="AI3255" s="25" t="n">
        <x:f>Inputs!$C$12+AH3255-Inputs!$C$10*Inputs!$C$13</x:f>
        <x:v>25152.753175965576</x:v>
      </x:c>
      <x:c r="AJ3255" s="25" t="n">
        <x:f>(S3255+Inputs!$C$11)*(1-Inputs!$C$8)</x:f>
        <x:v>7218.658044377323</x:v>
      </x:c>
      <x:c r="AK3255" s="25" t="n">
        <x:f>AJ3255/(1+B3255)^(1-Inputs!$C$8)+T3255/(1+B3255)^(2-Inputs!$C$8)+U3255/(1+B3255)^(3-Inputs!$C$8)+V3255/(1+B3255)^(4-Inputs!$C$8)+W3255/(1+B3255)^(5-Inputs!$C$8)+X3255/(1+B3255)^(6-Inputs!$C$8)+Y3255/(1+B3255)^(7-Inputs!$C$8)+Z3255/(1+B3255)^(8-Inputs!$C$8)+AA3255/(1+B3255)^(9-Inputs!$C$8)+AB3255/(1+B3255)^(10-Inputs!$C$8)+AE3255/(1+B3255)^(10-Inputs!$C$8)</x:f>
        <x:v>399342.68634456256</x:v>
      </x:c>
      <x:c r="AL3255" s="25" t="n">
        <x:f>(AK3255+AI3255)/Inputs!$C$13</x:f>
        <x:v>338.71654944275605</x:v>
      </x:c>
      <x:c r="AM3255" s="26" t="n">
        <x:f>IF(AL3255&gt;=Inputs!$C$7,1,0)</x:f>
        <x:v>1</x:v>
      </x:c>
      <x:c r="AN3255" s="26" t="n">
        <x:f>IF(Inputs!$C$7&lt;=(1-Inputs!$C$16)*AL3255,1,0)</x:f>
        <x:v>1</x:v>
      </x:c>
    </x:row>
    <x:row r="3256" ht="20" customHeight="1">
      <x:c r="A3256" s="16" t="n">
        <x:v>3251</x:v>
      </x:c>
      <x:c r="B3256" s="19" t="n">
        <x:v>0.07297424750261956</x:v>
      </x:c>
      <x:c r="C3256" s="24" t="n">
        <x:v>0.9051512476691812</x:v>
      </x:c>
      <x:c r="D3256" s="19" t="n">
        <x:v>0.028400770254687305</x:v>
      </x:c>
      <x:c r="E3256" s="19" t="n">
        <x:v>0.05873597844945351</x:v>
      </x:c>
      <x:c r="F3256" s="19" t="n">
        <x:v>-0.20018433046275164</x:v>
      </x:c>
      <x:c r="G3256" s="19" t="n">
        <x:v>-0.07937340962268252</x:v>
      </x:c>
      <x:c r="H3256" s="19" t="n">
        <x:v>0.7495361157446325</x:v>
      </x:c>
      <x:c r="I3256" s="19" t="n">
        <x:v>0.05550557335210101</x:v>
      </x:c>
      <x:c r="J3256" s="19" t="n">
        <x:v>0.05460022274343032</x:v>
      </x:c>
      <x:c r="K3256" s="19" t="n">
        <x:v>0.05136377510252373</x:v>
      </x:c>
      <x:c r="L3256" s="19" t="n">
        <x:v>0.05986230678386278</x:v>
      </x:c>
      <x:c r="M3256" s="19" t="n">
        <x:v>0.06303858257476008</x:v>
      </x:c>
      <x:c r="N3256" s="19" t="n">
        <x:v>0.05182895272728388</x:v>
      </x:c>
      <x:c r="O3256" s="19" t="n">
        <x:v>0.0532727054794907</x:v>
      </x:c>
      <x:c r="P3256" s="19" t="n">
        <x:v>0.05323124436924104</x:v>
      </x:c>
      <x:c r="Q3256" s="19" t="n">
        <x:v>0.06029266677440205</x:v>
      </x:c>
      <x:c r="R3256" s="19" t="n">
        <x:v>0.04983069664246273</x:v>
      </x:c>
      <x:c r="S3256" s="21" t="n">
        <x:v>9061.626186024307</x:v>
      </x:c>
      <x:c r="T3256" s="21" t="n">
        <x:v>14983.988022566595</x:v>
      </x:c>
      <x:c r="U3256" s="21" t="n">
        <x:v>19118.346122295603</x:v>
      </x:c>
      <x:c r="V3256" s="21" t="n">
        <x:v>23724.445709351054</x:v>
      </x:c>
      <x:c r="W3256" s="21" t="n">
        <x:v>28992.268070319966</x:v>
      </x:c>
      <x:c r="X3256" s="21" t="n">
        <x:v>30952.982790450962</x:v>
      </x:c>
      <x:c r="Y3256" s="21" t="n">
        <x:v>32386.40719741094</x:v>
      </x:c>
      <x:c r="Z3256" s="21" t="n">
        <x:v>33491.07556312294</x:v>
      </x:c>
      <x:c r="AA3256" s="21" t="n">
        <x:v>34217.29712521275</x:v>
      </x:c>
      <x:c r="AB3256" s="21" t="n">
        <x:v>34535.72757399188</x:v>
      </x:c>
      <x:c r="AC3256" s="21" t="n">
        <x:v>45046.601183467676</x:v>
      </x:c>
      <x:c r="AD3256" s="25" t="n">
        <x:f>AC3256*(1+Inputs!$C$14)*(1-Inputs!$C$14/Inputs!$C$15)</x:f>
        <x:v>35744.478039081594</x:v>
      </x:c>
      <x:c r="AE3256" s="25" t="n">
        <x:f>AD3256/(B3256-Inputs!$C$14)</x:f>
        <x:v>941282.0632355085</x:v>
      </x:c>
      <x:c r="AF3256" s="25" t="n">
        <x:f>S3256/(1+B3256)^1+T3256/(1+B3256)^2+U3256/(1+B3256)^3+V3256/(1+B3256)^4+W3256/(1+B3256)^5+X3256/(1+B3256)^6+Y3256/(1+B3256)^7+Z3256/(1+B3256)^8+AA3256/(1+B3256)^9+AB3256/(1+B3256)^10+AE3256/(1+B3256)^10</x:f>
        <x:v>634980.8361783872</x:v>
      </x:c>
      <x:c r="AG3256" s="25" t="n">
        <x:f>(AF3256+Inputs!$C$12)/Inputs!$C$13</x:f>
        <x:v>532.4766948363048</x:v>
      </x:c>
      <x:c r="AH3256" s="25" t="n">
        <x:f>(S3256+Inputs!$C$11)*Inputs!$C$8-Inputs!$C$11</x:f>
        <x:v>2370.153637836045</x:v>
      </x:c>
      <x:c r="AI3256" s="25" t="n">
        <x:f>Inputs!$C$12+AH3256-Inputs!$C$10*Inputs!$C$13</x:f>
        <x:v>24688.069053036044</x:v>
      </x:c>
      <x:c r="AJ3256" s="25" t="n">
        <x:f>(S3256+Inputs!$C$11)*(1-Inputs!$C$8)</x:f>
        <x:v>6691.472548188262</x:v>
      </x:c>
      <x:c r="AK3256" s="25" t="n">
        <x:f>AJ3256/(1+B3256)^(1-Inputs!$C$8)+T3256/(1+B3256)^(2-Inputs!$C$8)+U3256/(1+B3256)^(3-Inputs!$C$8)+V3256/(1+B3256)^(4-Inputs!$C$8)+W3256/(1+B3256)^(5-Inputs!$C$8)+X3256/(1+B3256)^(6-Inputs!$C$8)+Y3256/(1+B3256)^(7-Inputs!$C$8)+Z3256/(1+B3256)^(8-Inputs!$C$8)+AA3256/(1+B3256)^(9-Inputs!$C$8)+AB3256/(1+B3256)^(10-Inputs!$C$8)+AE3256/(1+B3256)^(10-Inputs!$C$8)</x:f>
        <x:v>654000.4507534587</x:v>
      </x:c>
      <x:c r="AL3256" s="25" t="n">
        <x:f>(AK3256+AI3256)/Inputs!$C$13</x:f>
        <x:v>541.5441773294966</x:v>
      </x:c>
      <x:c r="AM3256" s="26" t="n">
        <x:f>IF(AL3256&gt;=Inputs!$C$7,1,0)</x:f>
        <x:v>1</x:v>
      </x:c>
      <x:c r="AN3256" s="26" t="n">
        <x:f>IF(Inputs!$C$7&lt;=(1-Inputs!$C$16)*AL3256,1,0)</x:f>
        <x:v>1</x:v>
      </x:c>
    </x:row>
    <x:row r="3257" ht="20" customHeight="1">
      <x:c r="A3257" s="16" t="n">
        <x:v>3252</x:v>
      </x:c>
      <x:c r="B3257" s="19" t="n">
        <x:v>0.08313373181875186</x:v>
      </x:c>
      <x:c r="C3257" s="24" t="n">
        <x:v>0.22119373363190675</x:v>
      </x:c>
      <x:c r="D3257" s="19" t="n">
        <x:v>0.015232010523855878</x:v>
      </x:c>
      <x:c r="E3257" s="19" t="n">
        <x:v>0.051873459220661</x:v>
      </x:c>
      <x:c r="F3257" s="19" t="n">
        <x:v>-0.18134832925336358</x:v>
      </x:c>
      <x:c r="G3257" s="19" t="n">
        <x:v>-0.07536445536146459</x:v>
      </x:c>
      <x:c r="H3257" s="19" t="n">
        <x:v>0.6934277035439038</x:v>
      </x:c>
      <x:c r="I3257" s="19" t="n">
        <x:v>0.06180541756860407</x:v>
      </x:c>
      <x:c r="J3257" s="19" t="n">
        <x:v>0.06432669103997454</x:v>
      </x:c>
      <x:c r="K3257" s="19" t="n">
        <x:v>0.06610797701094612</x:v>
      </x:c>
      <x:c r="L3257" s="19" t="n">
        <x:v>0.06773193893865369</x:v>
      </x:c>
      <x:c r="M3257" s="19" t="n">
        <x:v>0.06488804957638081</x:v>
      </x:c>
      <x:c r="N3257" s="19" t="n">
        <x:v>0.06851491135909668</x:v>
      </x:c>
      <x:c r="O3257" s="19" t="n">
        <x:v>0.0634144377757309</x:v>
      </x:c>
      <x:c r="P3257" s="19" t="n">
        <x:v>0.07378074921710209</x:v>
      </x:c>
      <x:c r="Q3257" s="19" t="n">
        <x:v>0.06227052867298767</x:v>
      </x:c>
      <x:c r="R3257" s="19" t="n">
        <x:v>0.06436309254556705</x:v>
      </x:c>
      <x:c r="S3257" s="21" t="n">
        <x:v>9368.503704861698</x:v>
      </x:c>
      <x:c r="T3257" s="21" t="n">
        <x:v>14520.017023219354</x:v>
      </x:c>
      <x:c r="U3257" s="21" t="n">
        <x:v>17393.045721936585</x:v>
      </x:c>
      <x:c r="V3257" s="21" t="n">
        <x:v>20389.216090586957</x:v>
      </x:c>
      <x:c r="W3257" s="21" t="n">
        <x:v>23652.6073682312</x:v>
      </x:c>
      <x:c r="X3257" s="21" t="n">
        <x:v>25024.960769227993</x:v>
      </x:c>
      <x:c r="Y3257" s="21" t="n">
        <x:v>26086.75759042558</x:v>
      </x:c>
      <x:c r="Z3257" s="21" t="n">
        <x:v>26952.428860068365</x:v>
      </x:c>
      <x:c r="AA3257" s="21" t="n">
        <x:v>27629.30038233605</x:v>
      </x:c>
      <x:c r="AB3257" s="21" t="n">
        <x:v>28061.023997569166</x:v>
      </x:c>
      <x:c r="AC3257" s="21" t="n">
        <x:v>36601.33564900325</x:v>
      </x:c>
      <x:c r="AD3257" s="25" t="n">
        <x:f>AC3257*(1+Inputs!$C$14)*(1-Inputs!$C$14/Inputs!$C$15)</x:f>
        <x:v>29043.159837484076</x:v>
      </x:c>
      <x:c r="AE3257" s="25" t="n">
        <x:f>AD3257/(B3257-Inputs!$C$14)</x:f>
        <x:v>603384.7520247638</x:v>
      </x:c>
      <x:c r="AF3257" s="25" t="n">
        <x:f>S3257/(1+B3257)^1+T3257/(1+B3257)^2+U3257/(1+B3257)^3+V3257/(1+B3257)^4+W3257/(1+B3257)^5+X3257/(1+B3257)^6+Y3257/(1+B3257)^7+Z3257/(1+B3257)^8+AA3257/(1+B3257)^9+AB3257/(1+B3257)^10+AE3257/(1+B3257)^10</x:f>
        <x:v>407630.2251969104</x:v>
      </x:c>
      <x:c r="AG3257" s="25" t="n">
        <x:f>(AF3257+Inputs!$C$12)/Inputs!$C$13</x:f>
        <x:v>351.0674091386096</x:v>
      </x:c>
      <x:c r="AH3257" s="25" t="n">
        <x:f>(S3257+Inputs!$C$11)*Inputs!$C$8-Inputs!$C$11</x:f>
        <x:v>2513.9236535105492</x:v>
      </x:c>
      <x:c r="AI3257" s="25" t="n">
        <x:f>Inputs!$C$12+AH3257-Inputs!$C$10*Inputs!$C$13</x:f>
        <x:v>24831.83906871055</x:v>
      </x:c>
      <x:c r="AJ3257" s="25" t="n">
        <x:f>(S3257+Inputs!$C$11)*(1-Inputs!$C$8)</x:f>
        <x:v>6854.580051351149</x:v>
      </x:c>
      <x:c r="AK3257" s="25" t="n">
        <x:f>AJ3257/(1+B3257)^(1-Inputs!$C$8)+T3257/(1+B3257)^(2-Inputs!$C$8)+U3257/(1+B3257)^(3-Inputs!$C$8)+V3257/(1+B3257)^(4-Inputs!$C$8)+W3257/(1+B3257)^(5-Inputs!$C$8)+X3257/(1+B3257)^(6-Inputs!$C$8)+Y3257/(1+B3257)^(7-Inputs!$C$8)+Z3257/(1+B3257)^(8-Inputs!$C$8)+AA3257/(1+B3257)^(9-Inputs!$C$8)+AB3257/(1+B3257)^(10-Inputs!$C$8)+AE3257/(1+B3257)^(10-Inputs!$C$8)</x:f>
        <x:v>420760.37712140207</x:v>
      </x:c>
      <x:c r="AL3257" s="25" t="n">
        <x:f>(AK3257+AI3257)/Inputs!$C$13</x:f>
        <x:v>355.5502459506794</x:v>
      </x:c>
      <x:c r="AM3257" s="26" t="n">
        <x:f>IF(AL3257&gt;=Inputs!$C$7,1,0)</x:f>
        <x:v>1</x:v>
      </x:c>
      <x:c r="AN3257" s="26" t="n">
        <x:f>IF(Inputs!$C$7&lt;=(1-Inputs!$C$16)*AL3257,1,0)</x:f>
        <x:v>1</x:v>
      </x:c>
    </x:row>
    <x:row r="3258" ht="20" customHeight="1">
      <x:c r="A3258" s="16" t="n">
        <x:v>3253</x:v>
      </x:c>
      <x:c r="B3258" s="19" t="n">
        <x:v>0.0732836751067141</x:v>
      </x:c>
      <x:c r="C3258" s="24" t="n">
        <x:v>0.16632264177374623</x:v>
      </x:c>
      <x:c r="D3258" s="19" t="n">
        <x:v>0.03484061251175916</x:v>
      </x:c>
      <x:c r="E3258" s="19" t="n">
        <x:v>0.057037413686182675</x:v>
      </x:c>
      <x:c r="F3258" s="19" t="n">
        <x:v>-0.1795152172238193</x:v>
      </x:c>
      <x:c r="G3258" s="19" t="n">
        <x:v>-0.04646240570200291</x:v>
      </x:c>
      <x:c r="H3258" s="19" t="n">
        <x:v>0.9057186836766675</x:v>
      </x:c>
      <x:c r="I3258" s="19" t="n">
        <x:v>0.07043831254055363</x:v>
      </x:c>
      <x:c r="J3258" s="19" t="n">
        <x:v>0.07047826103542434</x:v>
      </x:c>
      <x:c r="K3258" s="19" t="n">
        <x:v>0.07394992615049546</x:v>
      </x:c>
      <x:c r="L3258" s="19" t="n">
        <x:v>0.07069274808493788</x:v>
      </x:c>
      <x:c r="M3258" s="19" t="n">
        <x:v>0.07282445249377248</x:v>
      </x:c>
      <x:c r="N3258" s="19" t="n">
        <x:v>0.06824741637411876</x:v>
      </x:c>
      <x:c r="O3258" s="19" t="n">
        <x:v>0.07408349737199274</x:v>
      </x:c>
      <x:c r="P3258" s="19" t="n">
        <x:v>0.0714508654148733</x:v>
      </x:c>
      <x:c r="Q3258" s="19" t="n">
        <x:v>0.06432815025239393</x:v>
      </x:c>
      <x:c r="R3258" s="19" t="n">
        <x:v>0.07447592765242575</x:v>
      </x:c>
      <x:c r="S3258" s="21" t="n">
        <x:v>9616.081262736088</x:v>
      </x:c>
      <x:c r="T3258" s="21" t="n">
        <x:v>14979.444853674446</x:v>
      </x:c>
      <x:c r="U3258" s="21" t="n">
        <x:v>18333.089522030794</x:v>
      </x:c>
      <x:c r="V3258" s="21" t="n">
        <x:v>22073.411218059562</x:v>
      </x:c>
      <x:c r="W3258" s="21" t="n">
        <x:v>26205.552908927024</x:v>
      </x:c>
      <x:c r="X3258" s="21" t="n">
        <x:v>28169.382101353916</x:v>
      </x:c>
      <x:c r="Y3258" s="21" t="n">
        <x:v>29634.627649182665</x:v>
      </x:c>
      <x:c r="Z3258" s="21" t="n">
        <x:v>30806.234539184967</x:v>
      </x:c>
      <x:c r="AA3258" s="21" t="n">
        <x:v>31609.461434868197</x:v>
      </x:c>
      <x:c r="AB3258" s="21" t="n">
        <x:v>32013.255563277267</x:v>
      </x:c>
      <x:c r="AC3258" s="21" t="n">
        <x:v>41756.420299926875</x:v>
      </x:c>
      <x:c r="AD3258" s="25" t="n">
        <x:f>AC3258*(1+Inputs!$C$14)*(1-Inputs!$C$14/Inputs!$C$15)</x:f>
        <x:v>33133.71950799197</x:v>
      </x:c>
      <x:c r="AE3258" s="25" t="n">
        <x:f>AD3258/(B3258-Inputs!$C$14)</x:f>
        <x:v>865479.069489362</x:v>
      </x:c>
      <x:c r="AF3258" s="25" t="n">
        <x:f>S3258/(1+B3258)^1+T3258/(1+B3258)^2+U3258/(1+B3258)^3+V3258/(1+B3258)^4+W3258/(1+B3258)^5+X3258/(1+B3258)^6+Y3258/(1+B3258)^7+Z3258/(1+B3258)^8+AA3258/(1+B3258)^9+AB3258/(1+B3258)^10+AE3258/(1+B3258)^10</x:f>
        <x:v>585010.8642068857</x:v>
      </x:c>
      <x:c r="AG3258" s="25" t="n">
        <x:f>(AF3258+Inputs!$C$12)/Inputs!$C$13</x:f>
        <x:v>492.60428419025425</x:v>
      </x:c>
      <x:c r="AH3258" s="25" t="n">
        <x:f>(S3258+Inputs!$C$11)*Inputs!$C$8-Inputs!$C$11</x:f>
        <x:v>2629.9120436380035</x:v>
      </x:c>
      <x:c r="AI3258" s="25" t="n">
        <x:f>Inputs!$C$12+AH3258-Inputs!$C$10*Inputs!$C$13</x:f>
        <x:v>24947.827458838</x:v>
      </x:c>
      <x:c r="AJ3258" s="25" t="n">
        <x:f>(S3258+Inputs!$C$11)*(1-Inputs!$C$8)</x:f>
        <x:v>6986.169219098086</x:v>
      </x:c>
      <x:c r="AK3258" s="25" t="n">
        <x:f>AJ3258/(1+B3258)^(1-Inputs!$C$8)+T3258/(1+B3258)^(2-Inputs!$C$8)+U3258/(1+B3258)^(3-Inputs!$C$8)+V3258/(1+B3258)^(4-Inputs!$C$8)+W3258/(1+B3258)^(5-Inputs!$C$8)+X3258/(1+B3258)^(6-Inputs!$C$8)+Y3258/(1+B3258)^(7-Inputs!$C$8)+Z3258/(1+B3258)^(8-Inputs!$C$8)+AA3258/(1+B3258)^(9-Inputs!$C$8)+AB3258/(1+B3258)^(10-Inputs!$C$8)+AE3258/(1+B3258)^(10-Inputs!$C$8)</x:f>
        <x:v>602185.917278265</x:v>
      </x:c>
      <x:c r="AL3258" s="25" t="n">
        <x:f>(AK3258+AI3258)/Inputs!$C$13</x:f>
        <x:v>500.40720884162357</x:v>
      </x:c>
      <x:c r="AM3258" s="26" t="n">
        <x:f>IF(AL3258&gt;=Inputs!$C$7,1,0)</x:f>
        <x:v>1</x:v>
      </x:c>
      <x:c r="AN3258" s="26" t="n">
        <x:f>IF(Inputs!$C$7&lt;=(1-Inputs!$C$16)*AL3258,1,0)</x:f>
        <x:v>1</x:v>
      </x:c>
    </x:row>
    <x:row r="3259" ht="20" customHeight="1">
      <x:c r="A3259" s="16" t="n">
        <x:v>3254</x:v>
      </x:c>
      <x:c r="B3259" s="19" t="n">
        <x:v>0.07436934222598429</x:v>
      </x:c>
      <x:c r="C3259" s="24" t="n">
        <x:v>0.47714238264600795</x:v>
      </x:c>
      <x:c r="D3259" s="19" t="n">
        <x:v>0.030838894260752172</x:v>
      </x:c>
      <x:c r="E3259" s="19" t="n">
        <x:v>0.06021717375476186</x:v>
      </x:c>
      <x:c r="F3259" s="19" t="n">
        <x:v>-0.1687867272582355</x:v>
      </x:c>
      <x:c r="G3259" s="19" t="n">
        <x:v>-0.0654284421786582</x:v>
      </x:c>
      <x:c r="H3259" s="19" t="n">
        <x:v>0.5286160323596221</x:v>
      </x:c>
      <x:c r="I3259" s="19" t="n">
        <x:v>0.0637003311449746</x:v>
      </x:c>
      <x:c r="J3259" s="19" t="n">
        <x:v>0.06140290754247985</x:v>
      </x:c>
      <x:c r="K3259" s="19" t="n">
        <x:v>0.06995586745241439</x:v>
      </x:c>
      <x:c r="L3259" s="19" t="n">
        <x:v>0.06471107057363157</x:v>
      </x:c>
      <x:c r="M3259" s="19" t="n">
        <x:v>0.07733525876913633</x:v>
      </x:c>
      <x:c r="N3259" s="19" t="n">
        <x:v>0.07160866605688285</x:v>
      </x:c>
      <x:c r="O3259" s="19" t="n">
        <x:v>0.06761706263523024</x:v>
      </x:c>
      <x:c r="P3259" s="19" t="n">
        <x:v>0.06647119220304035</x:v>
      </x:c>
      <x:c r="Q3259" s="19" t="n">
        <x:v>0.06538375351434639</x:v>
      </x:c>
      <x:c r="R3259" s="19" t="n">
        <x:v>0.07260846852190866</x:v>
      </x:c>
      <x:c r="S3259" s="21" t="n">
        <x:v>9671.774905265238</x:v>
      </x:c>
      <x:c r="T3259" s="21" t="n">
        <x:v>15302.799350842584</x:v>
      </x:c>
      <x:c r="U3259" s="21" t="n">
        <x:v>18727.18974391448</x:v>
      </x:c>
      <x:c r="V3259" s="21" t="n">
        <x:v>22453.5520557459</x:v>
      </x:c>
      <x:c r="W3259" s="21" t="n">
        <x:v>26667.65736840903</x:v>
      </x:c>
      <x:c r="X3259" s="21" t="n">
        <x:v>28572.749288700415</x:v>
      </x:c>
      <x:c r="Y3259" s="21" t="n">
        <x:v>30062.395637666068</x:v>
      </x:c>
      <x:c r="Z3259" s="21" t="n">
        <x:v>31218.53367971955</x:v>
      </x:c>
      <x:c r="AA3259" s="21" t="n">
        <x:v>32005.299506738334</x:v>
      </x:c>
      <x:c r="AB3259" s="21" t="n">
        <x:v>32390.40563192052</x:v>
      </x:c>
      <x:c r="AC3259" s="21" t="n">
        <x:v>42248.355172070245</x:v>
      </x:c>
      <x:c r="AD3259" s="25" t="n">
        <x:f>AC3259*(1+Inputs!$C$14)*(1-Inputs!$C$14/Inputs!$C$15)</x:f>
        <x:v>33524.06982903773</x:v>
      </x:c>
      <x:c r="AE3259" s="25" t="n">
        <x:f>AD3259/(B3259-Inputs!$C$14)</x:f>
        <x:v>851527.303570528</x:v>
      </x:c>
      <x:c r="AF3259" s="25" t="n">
        <x:f>S3259/(1+B3259)^1+T3259/(1+B3259)^2+U3259/(1+B3259)^3+V3259/(1+B3259)^4+W3259/(1+B3259)^5+X3259/(1+B3259)^6+Y3259/(1+B3259)^7+Z3259/(1+B3259)^8+AA3259/(1+B3259)^9+AB3259/(1+B3259)^10+AE3259/(1+B3259)^10</x:f>
        <x:v>575382.3173334941</x:v>
      </x:c>
      <x:c r="AG3259" s="25" t="n">
        <x:f>(AF3259+Inputs!$C$12)/Inputs!$C$13</x:f>
        <x:v>484.9214026573295</x:v>
      </x:c>
      <x:c r="AH3259" s="25" t="n">
        <x:f>(S3259+Inputs!$C$11)*Inputs!$C$8-Inputs!$C$11</x:f>
        <x:v>2656.0041336996046</x:v>
      </x:c>
      <x:c r="AI3259" s="25" t="n">
        <x:f>Inputs!$C$12+AH3259-Inputs!$C$10*Inputs!$C$13</x:f>
        <x:v>24973.919548899605</x:v>
      </x:c>
      <x:c r="AJ3259" s="25" t="n">
        <x:f>(S3259+Inputs!$C$11)*(1-Inputs!$C$8)</x:f>
        <x:v>7015.770771565634</x:v>
      </x:c>
      <x:c r="AK3259" s="25" t="n">
        <x:f>AJ3259/(1+B3259)^(1-Inputs!$C$8)+T3259/(1+B3259)^(2-Inputs!$C$8)+U3259/(1+B3259)^(3-Inputs!$C$8)+V3259/(1+B3259)^(4-Inputs!$C$8)+W3259/(1+B3259)^(5-Inputs!$C$8)+X3259/(1+B3259)^(6-Inputs!$C$8)+Y3259/(1+B3259)^(7-Inputs!$C$8)+Z3259/(1+B3259)^(8-Inputs!$C$8)+AA3259/(1+B3259)^(9-Inputs!$C$8)+AB3259/(1+B3259)^(10-Inputs!$C$8)+AE3259/(1+B3259)^(10-Inputs!$C$8)</x:f>
        <x:v>592491.0300343804</x:v>
      </x:c>
      <x:c r="AL3259" s="25" t="n">
        <x:f>(AK3259+AI3259)/Inputs!$C$13</x:f>
        <x:v>492.692212102269</x:v>
      </x:c>
      <x:c r="AM3259" s="26" t="n">
        <x:f>IF(AL3259&gt;=Inputs!$C$7,1,0)</x:f>
        <x:v>1</x:v>
      </x:c>
      <x:c r="AN3259" s="26" t="n">
        <x:f>IF(Inputs!$C$7&lt;=(1-Inputs!$C$16)*AL3259,1,0)</x:f>
        <x:v>1</x:v>
      </x:c>
    </x:row>
    <x:row r="3260" ht="20" customHeight="1">
      <x:c r="A3260" s="16" t="n">
        <x:v>3255</x:v>
      </x:c>
      <x:c r="B3260" s="19" t="n">
        <x:v>0.09092499609897194</x:v>
      </x:c>
      <x:c r="C3260" s="24" t="n">
        <x:v>0.5948412235640319</x:v>
      </x:c>
      <x:c r="D3260" s="19" t="n">
        <x:v>0.03482931476023765</x:v>
      </x:c>
      <x:c r="E3260" s="19" t="n">
        <x:v>0.05342797666360155</x:v>
      </x:c>
      <x:c r="F3260" s="19" t="n">
        <x:v>-0.2097718471892097</x:v>
      </x:c>
      <x:c r="G3260" s="19" t="n">
        <x:v>-0.07057233342149345</x:v>
      </x:c>
      <x:c r="H3260" s="19" t="n">
        <x:v>0.7768342239742481</x:v>
      </x:c>
      <x:c r="I3260" s="19" t="n">
        <x:v>0.06107022667412253</x:v>
      </x:c>
      <x:c r="J3260" s="19" t="n">
        <x:v>0.0718056185876469</x:v>
      </x:c>
      <x:c r="K3260" s="19" t="n">
        <x:v>0.05840465224207378</x:v>
      </x:c>
      <x:c r="L3260" s="19" t="n">
        <x:v>0.05987495488120771</x:v>
      </x:c>
      <x:c r="M3260" s="19" t="n">
        <x:v>0.07249356587077159</x:v>
      </x:c>
      <x:c r="N3260" s="19" t="n">
        <x:v>0.06502577494861385</x:v>
      </x:c>
      <x:c r="O3260" s="19" t="n">
        <x:v>0.06563035265038139</x:v>
      </x:c>
      <x:c r="P3260" s="19" t="n">
        <x:v>0.06735738939389535</x:v>
      </x:c>
      <x:c r="Q3260" s="19" t="n">
        <x:v>0.05965854210052271</x:v>
      </x:c>
      <x:c r="R3260" s="19" t="n">
        <x:v>0.06352885601402136</x:v>
      </x:c>
      <x:c r="S3260" s="21" t="n">
        <x:v>8946.713054860946</x:v>
      </x:c>
      <x:c r="T3260" s="21" t="n">
        <x:v>14573.693212297494</x:v>
      </x:c>
      <x:c r="U3260" s="21" t="n">
        <x:v>18487.99112188484</x:v>
      </x:c>
      <x:c r="V3260" s="21" t="n">
        <x:v>22818.566405351918</x:v>
      </x:c>
      <x:c r="W3260" s="21" t="n">
        <x:v>27719.99020411853</x:v>
      </x:c>
      <x:c r="X3260" s="21" t="n">
        <x:v>29709.67293205456</x:v>
      </x:c>
      <x:c r="Y3260" s="21" t="n">
        <x:v>31173.287410451507</x:v>
      </x:c>
      <x:c r="Z3260" s="21" t="n">
        <x:v>32314.478213546132</x:v>
      </x:c>
      <x:c r="AA3260" s="21" t="n">
        <x:v>33083.97894244863</x:v>
      </x:c>
      <x:c r="AB3260" s="21" t="n">
        <x:v>33438.922166461896</x:v>
      </x:c>
      <x:c r="AC3260" s="21" t="n">
        <x:v>43615.98543451551</x:v>
      </x:c>
      <x:c r="AD3260" s="25" t="n">
        <x:f>AC3260*(1+Inputs!$C$14)*(1-Inputs!$C$14/Inputs!$C$15)</x:f>
        <x:v>34609.28444228805</x:v>
      </x:c>
      <x:c r="AE3260" s="25" t="n">
        <x:f>AD3260/(B3260-Inputs!$C$14)</x:f>
        <x:v>618851.7989529958</x:v>
      </x:c>
      <x:c r="AF3260" s="25" t="n">
        <x:f>S3260/(1+B3260)^1+T3260/(1+B3260)^2+U3260/(1+B3260)^3+V3260/(1+B3260)^4+W3260/(1+B3260)^5+X3260/(1+B3260)^6+Y3260/(1+B3260)^7+Z3260/(1+B3260)^8+AA3260/(1+B3260)^9+AB3260/(1+B3260)^10+AE3260/(1+B3260)^10</x:f>
        <x:v>407745.75554682105</x:v>
      </x:c>
      <x:c r="AG3260" s="25" t="n">
        <x:f>(AF3260+Inputs!$C$12)/Inputs!$C$13</x:f>
        <x:v>351.1595939722602</x:v>
      </x:c>
      <x:c r="AH3260" s="25" t="n">
        <x:f>(S3260+Inputs!$C$11)*Inputs!$C$8-Inputs!$C$11</x:f>
        <x:v>2316.3176229622513</x:v>
      </x:c>
      <x:c r="AI3260" s="25" t="n">
        <x:f>Inputs!$C$12+AH3260-Inputs!$C$10*Inputs!$C$13</x:f>
        <x:v>24634.233038162245</x:v>
      </x:c>
      <x:c r="AJ3260" s="25" t="n">
        <x:f>(S3260+Inputs!$C$11)*(1-Inputs!$C$8)</x:f>
        <x:v>6630.395431898695</x:v>
      </x:c>
      <x:c r="AK3260" s="25" t="n">
        <x:f>AJ3260/(1+B3260)^(1-Inputs!$C$8)+T3260/(1+B3260)^(2-Inputs!$C$8)+U3260/(1+B3260)^(3-Inputs!$C$8)+V3260/(1+B3260)^(4-Inputs!$C$8)+W3260/(1+B3260)^(5-Inputs!$C$8)+X3260/(1+B3260)^(6-Inputs!$C$8)+Y3260/(1+B3260)^(7-Inputs!$C$8)+Z3260/(1+B3260)^(8-Inputs!$C$8)+AA3260/(1+B3260)^(9-Inputs!$C$8)+AB3260/(1+B3260)^(10-Inputs!$C$8)+AE3260/(1+B3260)^(10-Inputs!$C$8)</x:f>
        <x:v>422501.914126111</x:v>
      </x:c>
      <x:c r="AL3260" s="25" t="n">
        <x:f>(AK3260+AI3260)/Inputs!$C$13</x:f>
        <x:v>356.7821908044007</x:v>
      </x:c>
      <x:c r="AM3260" s="26" t="n">
        <x:f>IF(AL3260&gt;=Inputs!$C$7,1,0)</x:f>
        <x:v>1</x:v>
      </x:c>
      <x:c r="AN3260" s="26" t="n">
        <x:f>IF(Inputs!$C$7&lt;=(1-Inputs!$C$16)*AL3260,1,0)</x:f>
        <x:v>1</x:v>
      </x:c>
    </x:row>
    <x:row r="3261" ht="20" customHeight="1">
      <x:c r="A3261" s="16" t="n">
        <x:v>3256</x:v>
      </x:c>
      <x:c r="B3261" s="19" t="n">
        <x:v>0.0747355879545916</x:v>
      </x:c>
      <x:c r="C3261" s="24" t="n">
        <x:v>0.7022592979782587</x:v>
      </x:c>
      <x:c r="D3261" s="19" t="n">
        <x:v>0.032080054940239223</x:v>
      </x:c>
      <x:c r="E3261" s="19" t="n">
        <x:v>0.058758258224162044</x:v>
      </x:c>
      <x:c r="F3261" s="19" t="n">
        <x:v>-0.17753818675849858</x:v>
      </x:c>
      <x:c r="G3261" s="19" t="n">
        <x:v>-0.0934563604946885</x:v>
      </x:c>
      <x:c r="H3261" s="19" t="n">
        <x:v>0.8821915032384879</x:v>
      </x:c>
      <x:c r="I3261" s="19" t="n">
        <x:v>0.06056361485660204</x:v>
      </x:c>
      <x:c r="J3261" s="19" t="n">
        <x:v>0.06411259370403627</x:v>
      </x:c>
      <x:c r="K3261" s="19" t="n">
        <x:v>0.07215541620690488</x:v>
      </x:c>
      <x:c r="L3261" s="19" t="n">
        <x:v>0.06879330577494443</x:v>
      </x:c>
      <x:c r="M3261" s="19" t="n">
        <x:v>0.07109694464176869</x:v>
      </x:c>
      <x:c r="N3261" s="19" t="n">
        <x:v>0.0668365814648962</x:v>
      </x:c>
      <x:c r="O3261" s="19" t="n">
        <x:v>0.06899279592311473</x:v>
      </x:c>
      <x:c r="P3261" s="19" t="n">
        <x:v>0.05956350096599067</x:v>
      </x:c>
      <x:c r="Q3261" s="19" t="n">
        <x:v>0.05500593820281324</x:v>
      </x:c>
      <x:c r="R3261" s="19" t="n">
        <x:v>0.07203846368379459</x:v>
      </x:c>
      <x:c r="S3261" s="21" t="n">
        <x:v>9422.638462789797</x:v>
      </x:c>
      <x:c r="T3261" s="21" t="n">
        <x:v>15388.159786892653</x:v>
      </x:c>
      <x:c r="U3261" s="21" t="n">
        <x:v>19498.80355238716</x:v>
      </x:c>
      <x:c r="V3261" s="21" t="n">
        <x:v>24074.07176102316</x:v>
      </x:c>
      <x:c r="W3261" s="21" t="n">
        <x:v>29240.85718238033</x:v>
      </x:c>
      <x:c r="X3261" s="21" t="n">
        <x:v>31324.56681645908</x:v>
      </x:c>
      <x:c r="Y3261" s="21" t="n">
        <x:v>32873.547984714976</x:v>
      </x:c>
      <x:c r="Z3261" s="21" t="n">
        <x:v>34061.06721568486</x:v>
      </x:c>
      <x:c r="AA3261" s="21" t="n">
        <x:v>34815.14869764396</x:v>
      </x:c>
      <x:c r="AB3261" s="21" t="n">
        <x:v>35126.83221858961</x:v>
      </x:c>
      <x:c r="AC3261" s="21" t="n">
        <x:v>45817.60724163863</x:v>
      </x:c>
      <x:c r="AD3261" s="25" t="n">
        <x:f>AC3261*(1+Inputs!$C$14)*(1-Inputs!$C$14/Inputs!$C$15)</x:f>
        <x:v>36356.271346240246</x:v>
      </x:c>
      <x:c r="AE3261" s="25" t="n">
        <x:f>AD3261/(B3261-Inputs!$C$14)</x:f>
        <x:v>914954.911143806</x:v>
      </x:c>
      <x:c r="AF3261" s="25" t="n">
        <x:f>S3261/(1+B3261)^1+T3261/(1+B3261)^2+U3261/(1+B3261)^3+V3261/(1+B3261)^4+W3261/(1+B3261)^5+X3261/(1+B3261)^6+Y3261/(1+B3261)^7+Z3261/(1+B3261)^8+AA3261/(1+B3261)^9+AB3261/(1+B3261)^10+AE3261/(1+B3261)^10</x:f>
        <x:v>615854.8388090851</x:v>
      </x:c>
      <x:c r="AG3261" s="25" t="n">
        <x:f>(AF3261+Inputs!$C$12)/Inputs!$C$13</x:f>
        <x:v>517.215537164273</x:v>
      </x:c>
      <x:c r="AH3261" s="25" t="n">
        <x:f>(S3261+Inputs!$C$11)*Inputs!$C$8-Inputs!$C$11</x:f>
        <x:v>2539.28541681385</x:v>
      </x:c>
      <x:c r="AI3261" s="25" t="n">
        <x:f>Inputs!$C$12+AH3261-Inputs!$C$10*Inputs!$C$13</x:f>
        <x:v>24857.20083201385</x:v>
      </x:c>
      <x:c r="AJ3261" s="25" t="n">
        <x:f>(S3261+Inputs!$C$11)*(1-Inputs!$C$8)</x:f>
        <x:v>6883.353045975948</x:v>
      </x:c>
      <x:c r="AK3261" s="25" t="n">
        <x:f>AJ3261/(1+B3261)^(1-Inputs!$C$8)+T3261/(1+B3261)^(2-Inputs!$C$8)+U3261/(1+B3261)^(3-Inputs!$C$8)+V3261/(1+B3261)^(4-Inputs!$C$8)+W3261/(1+B3261)^(5-Inputs!$C$8)+X3261/(1+B3261)^(6-Inputs!$C$8)+Y3261/(1+B3261)^(7-Inputs!$C$8)+Z3261/(1+B3261)^(8-Inputs!$C$8)+AA3261/(1+B3261)^(9-Inputs!$C$8)+AB3261/(1+B3261)^(10-Inputs!$C$8)+AE3261/(1+B3261)^(10-Inputs!$C$8)</x:f>
        <x:v>634561.3205989039</x:v>
      </x:c>
      <x:c r="AL3261" s="25" t="n">
        <x:f>(AK3261+AI3261)/Inputs!$C$13</x:f>
        <x:v>526.1681173065307</x:v>
      </x:c>
      <x:c r="AM3261" s="26" t="n">
        <x:f>IF(AL3261&gt;=Inputs!$C$7,1,0)</x:f>
        <x:v>1</x:v>
      </x:c>
      <x:c r="AN3261" s="26" t="n">
        <x:f>IF(Inputs!$C$7&lt;=(1-Inputs!$C$16)*AL3261,1,0)</x:f>
        <x:v>1</x:v>
      </x:c>
    </x:row>
    <x:row r="3262" ht="20" customHeight="1">
      <x:c r="A3262" s="16" t="n">
        <x:v>3257</x:v>
      </x:c>
      <x:c r="B3262" s="19" t="n">
        <x:v>0.09638184111192513</x:v>
      </x:c>
      <x:c r="C3262" s="24" t="n">
        <x:v>0.5638075480859186</x:v>
      </x:c>
      <x:c r="D3262" s="19" t="n">
        <x:v>0.020101100581796063</x:v>
      </x:c>
      <x:c r="E3262" s="19" t="n">
        <x:v>0.06221748432986346</x:v>
      </x:c>
      <x:c r="F3262" s="19" t="n">
        <x:v>-0.22798772791562558</x:v>
      </x:c>
      <x:c r="G3262" s="19" t="n">
        <x:v>-0.058207369769511956</x:v>
      </x:c>
      <x:c r="H3262" s="19" t="n">
        <x:v>0.7963938109037088</x:v>
      </x:c>
      <x:c r="I3262" s="19" t="n">
        <x:v>0.06407648984105094</x:v>
      </x:c>
      <x:c r="J3262" s="19" t="n">
        <x:v>0.06331677222215262</x:v>
      </x:c>
      <x:c r="K3262" s="19" t="n">
        <x:v>0.05912009286506759</x:v>
      </x:c>
      <x:c r="L3262" s="19" t="n">
        <x:v>0.065547491710837</x:v>
      </x:c>
      <x:c r="M3262" s="19" t="n">
        <x:v>0.06366006527928789</x:v>
      </x:c>
      <x:c r="N3262" s="19" t="n">
        <x:v>0.05669140641394392</x:v>
      </x:c>
      <x:c r="O3262" s="19" t="n">
        <x:v>0.05904114640544435</x:v>
      </x:c>
      <x:c r="P3262" s="19" t="n">
        <x:v>0.05521364882676039</x:v>
      </x:c>
      <x:c r="Q3262" s="19" t="n">
        <x:v>0.06685319968947966</x:v>
      </x:c>
      <x:c r="R3262" s="19" t="n">
        <x:v>0.06851226166172979</x:v>
      </x:c>
      <x:c r="S3262" s="21" t="n">
        <x:v>8663.030129819019</x:v>
      </x:c>
      <x:c r="T3262" s="21" t="n">
        <x:v>14118.726235881599</x:v>
      </x:c>
      <x:c r="U3262" s="21" t="n">
        <x:v>17904.82465159167</x:v>
      </x:c>
      <x:c r="V3262" s="21" t="n">
        <x:v>22165.253606810435</x:v>
      </x:c>
      <x:c r="W3262" s="21" t="n">
        <x:v>26957.03486993145</x:v>
      </x:c>
      <x:c r="X3262" s="21" t="n">
        <x:v>28778.532242484336</x:v>
      </x:c>
      <x:c r="Y3262" s="21" t="n">
        <x:v>30090.61056226786</x:v>
      </x:c>
      <x:c r="Z3262" s="21" t="n">
        <x:v>31126.413245094707</x:v>
      </x:c>
      <x:c r="AA3262" s="21" t="n">
        <x:v>31837.284198890567</x:v>
      </x:c>
      <x:c r="AB3262" s="21" t="n">
        <x:v>32213.473306879943</x:v>
      </x:c>
      <x:c r="AC3262" s="21" t="n">
        <x:v>42017.57387853906</x:v>
      </x:c>
      <x:c r="AD3262" s="25" t="n">
        <x:f>AC3262*(1+Inputs!$C$14)*(1-Inputs!$C$14/Inputs!$C$15)</x:f>
        <x:v>33340.944872620734</x:v>
      </x:c>
      <x:c r="AE3262" s="25" t="n">
        <x:f>AD3262/(B3262-Inputs!$C$14)</x:f>
        <x:v>543172.7733911737</x:v>
      </x:c>
      <x:c r="AF3262" s="25" t="n">
        <x:f>S3262/(1+B3262)^1+T3262/(1+B3262)^2+U3262/(1+B3262)^3+V3262/(1+B3262)^4+W3262/(1+B3262)^5+X3262/(1+B3262)^6+Y3262/(1+B3262)^7+Z3262/(1+B3262)^8+AA3262/(1+B3262)^9+AB3262/(1+B3262)^10+AE3262/(1+B3262)^10</x:f>
        <x:v>356043.29500414524</x:v>
      </x:c>
      <x:c r="AG3262" s="25" t="n">
        <x:f>(AF3262+Inputs!$C$12)/Inputs!$C$13</x:f>
        <x:v>309.90478319621064</x:v>
      </x:c>
      <x:c r="AH3262" s="25" t="n">
        <x:f>(S3262+Inputs!$C$11)*Inputs!$C$8-Inputs!$C$11</x:f>
        <x:v>2183.414115613842</x:v>
      </x:c>
      <x:c r="AI3262" s="25" t="n">
        <x:f>Inputs!$C$12+AH3262-Inputs!$C$10*Inputs!$C$13</x:f>
        <x:v>24501.32953081384</x:v>
      </x:c>
      <x:c r="AJ3262" s="25" t="n">
        <x:f>(S3262+Inputs!$C$11)*(1-Inputs!$C$8)</x:f>
        <x:v>6479.616014205178</x:v>
      </x:c>
      <x:c r="AK3262" s="25" t="n">
        <x:f>AJ3262/(1+B3262)^(1-Inputs!$C$8)+T3262/(1+B3262)^(2-Inputs!$C$8)+U3262/(1+B3262)^(3-Inputs!$C$8)+V3262/(1+B3262)^(4-Inputs!$C$8)+W3262/(1+B3262)^(5-Inputs!$C$8)+X3262/(1+B3262)^(6-Inputs!$C$8)+Y3262/(1+B3262)^(7-Inputs!$C$8)+Z3262/(1+B3262)^(8-Inputs!$C$8)+AA3262/(1+B3262)^(9-Inputs!$C$8)+AB3262/(1+B3262)^(10-Inputs!$C$8)+AE3262/(1+B3262)^(10-Inputs!$C$8)</x:f>
        <x:v>369648.2716701253</x:v>
      </x:c>
      <x:c r="AL3262" s="25" t="n">
        <x:f>(AK3262+AI3262)/Inputs!$C$13</x:f>
        <x:v>314.50277306586787</x:v>
      </x:c>
      <x:c r="AM3262" s="26" t="n">
        <x:f>IF(AL3262&gt;=Inputs!$C$7,1,0)</x:f>
        <x:v>1</x:v>
      </x:c>
      <x:c r="AN3262" s="26" t="n">
        <x:f>IF(Inputs!$C$7&lt;=(1-Inputs!$C$16)*AL3262,1,0)</x:f>
        <x:v>0</x:v>
      </x:c>
    </x:row>
    <x:row r="3263" ht="20" customHeight="1">
      <x:c r="A3263" s="16" t="n">
        <x:v>3258</x:v>
      </x:c>
      <x:c r="B3263" s="19" t="n">
        <x:v>0.07084005122087254</x:v>
      </x:c>
      <x:c r="C3263" s="24" t="n">
        <x:v>0.5159304138115033</x:v>
      </x:c>
      <x:c r="D3263" s="19" t="n">
        <x:v>0.024818940896655307</x:v>
      </x:c>
      <x:c r="E3263" s="19" t="n">
        <x:v>0.04692883659101568</x:v>
      </x:c>
      <x:c r="F3263" s="19" t="n">
        <x:v>-0.15205998439848714</x:v>
      </x:c>
      <x:c r="G3263" s="19" t="n">
        <x:v>-0.047200423970535324</x:v>
      </x:c>
      <x:c r="H3263" s="19" t="n">
        <x:v>0.9484528241880241</x:v>
      </x:c>
      <x:c r="I3263" s="19" t="n">
        <x:v>0.07087632486843745</x:v>
      </x:c>
      <x:c r="J3263" s="19" t="n">
        <x:v>0.07152084912198575</x:v>
      </x:c>
      <x:c r="K3263" s="19" t="n">
        <x:v>0.06368406060616166</x:v>
      </x:c>
      <x:c r="L3263" s="19" t="n">
        <x:v>0.06197254678833474</x:v>
      </x:c>
      <x:c r="M3263" s="19" t="n">
        <x:v>0.06617434303249979</x:v>
      </x:c>
      <x:c r="N3263" s="19" t="n">
        <x:v>0.06011407960992642</x:v>
      </x:c>
      <x:c r="O3263" s="19" t="n">
        <x:v>0.0709113603266576</x:v>
      </x:c>
      <x:c r="P3263" s="19" t="n">
        <x:v>0.05115389126665718</x:v>
      </x:c>
      <x:c r="Q3263" s="19" t="n">
        <x:v>0.06976033075308011</x:v>
      </x:c>
      <x:c r="R3263" s="19" t="n">
        <x:v>0.06859502369505321</x:v>
      </x:c>
      <x:c r="S3263" s="21" t="n">
        <x:v>10051.4022035703</x:v>
      </x:c>
      <x:c r="T3263" s="21" t="n">
        <x:v>15754.149812239742</x:v>
      </x:c>
      <x:c r="U3263" s="21" t="n">
        <x:v>19176.907350389913</x:v>
      </x:c>
      <x:c r="V3263" s="21" t="n">
        <x:v>22889.664637718022</x:v>
      </x:c>
      <x:c r="W3263" s="21" t="n">
        <x:v>26978.82853222261</x:v>
      </x:c>
      <x:c r="X3263" s="21" t="n">
        <x:v>28563.576443288508</x:v>
      </x:c>
      <x:c r="Y3263" s="21" t="n">
        <x:v>29731.259078351643</x:v>
      </x:c>
      <x:c r="Z3263" s="21" t="n">
        <x:v>30672.23819530432</x:v>
      </x:c>
      <x:c r="AA3263" s="21" t="n">
        <x:v>31295.22140830262</x:v>
      </x:c>
      <x:c r="AB3263" s="21" t="n">
        <x:v>31649.43108760588</x:v>
      </x:c>
      <x:c r="AC3263" s="21" t="n">
        <x:v>41281.866636007675</x:v>
      </x:c>
      <x:c r="AD3263" s="25" t="n">
        <x:f>AC3263*(1+Inputs!$C$14)*(1-Inputs!$C$14/Inputs!$C$15)</x:f>
        <x:v>32757.16117567208</x:v>
      </x:c>
      <x:c r="AE3263" s="25" t="n">
        <x:f>AD3263/(B3263-Inputs!$C$14)</x:f>
        <x:v>913981.9855110853</x:v>
      </x:c>
      <x:c r="AF3263" s="25" t="n">
        <x:f>S3263/(1+B3263)^1+T3263/(1+B3263)^2+U3263/(1+B3263)^3+V3263/(1+B3263)^4+W3263/(1+B3263)^5+X3263/(1+B3263)^6+Y3263/(1+B3263)^7+Z3263/(1+B3263)^8+AA3263/(1+B3263)^9+AB3263/(1+B3263)^10+AE3263/(1+B3263)^10</x:f>
        <x:v>624263.5012271762</x:v>
      </x:c>
      <x:c r="AG3263" s="25" t="n">
        <x:f>(AF3263+Inputs!$C$12)/Inputs!$C$13</x:f>
        <x:v>523.9250394451498</x:v>
      </x:c>
      <x:c r="AH3263" s="25" t="n">
        <x:f>(S3263+Inputs!$C$11)*Inputs!$C$8-Inputs!$C$11</x:f>
        <x:v>2833.856922768552</x:v>
      </x:c>
      <x:c r="AI3263" s="25" t="n">
        <x:f>Inputs!$C$12+AH3263-Inputs!$C$10*Inputs!$C$13</x:f>
        <x:v>25151.77233796855</x:v>
      </x:c>
      <x:c r="AJ3263" s="25" t="n">
        <x:f>(S3263+Inputs!$C$11)*(1-Inputs!$C$8)</x:f>
        <x:v>7217.545280801749</x:v>
      </x:c>
      <x:c r="AK3263" s="25" t="n">
        <x:f>AJ3263/(1+B3263)^(1-Inputs!$C$8)+T3263/(1+B3263)^(2-Inputs!$C$8)+U3263/(1+B3263)^(3-Inputs!$C$8)+V3263/(1+B3263)^(4-Inputs!$C$8)+W3263/(1+B3263)^(5-Inputs!$C$8)+X3263/(1+B3263)^(6-Inputs!$C$8)+Y3263/(1+B3263)^(7-Inputs!$C$8)+Z3263/(1+B3263)^(8-Inputs!$C$8)+AA3263/(1+B3263)^(9-Inputs!$C$8)+AB3263/(1+B3263)^(10-Inputs!$C$8)+AE3263/(1+B3263)^(10-Inputs!$C$8)</x:f>
        <x:v>641872.4527006713</x:v>
      </x:c>
      <x:c r="AL3263" s="25" t="n">
        <x:f>(AK3263+AI3263)/Inputs!$C$13</x:f>
        <x:v>532.2369167381613</x:v>
      </x:c>
      <x:c r="AM3263" s="26" t="n">
        <x:f>IF(AL3263&gt;=Inputs!$C$7,1,0)</x:f>
        <x:v>1</x:v>
      </x:c>
      <x:c r="AN3263" s="26" t="n">
        <x:f>IF(Inputs!$C$7&lt;=(1-Inputs!$C$16)*AL3263,1,0)</x:f>
        <x:v>1</x:v>
      </x:c>
    </x:row>
    <x:row r="3264" ht="20" customHeight="1">
      <x:c r="A3264" s="16" t="n">
        <x:v>3259</x:v>
      </x:c>
      <x:c r="B3264" s="19" t="n">
        <x:v>0.0821944882846117</x:v>
      </x:c>
      <x:c r="C3264" s="24" t="n">
        <x:v>0.4925087115933877</x:v>
      </x:c>
      <x:c r="D3264" s="19" t="n">
        <x:v>0.03080007162234466</x:v>
      </x:c>
      <x:c r="E3264" s="19" t="n">
        <x:v>0.05045593375687048</x:v>
      </x:c>
      <x:c r="F3264" s="19" t="n">
        <x:v>-0.1533122659733397</x:v>
      </x:c>
      <x:c r="G3264" s="19" t="n">
        <x:v>-0.06575547693852116</x:v>
      </x:c>
      <x:c r="H3264" s="19" t="n">
        <x:v>0.8542274386521456</x:v>
      </x:c>
      <x:c r="I3264" s="19" t="n">
        <x:v>0.0546637737542585</x:v>
      </x:c>
      <x:c r="J3264" s="19" t="n">
        <x:v>0.06522375841010558</x:v>
      </x:c>
      <x:c r="K3264" s="19" t="n">
        <x:v>0.05529682153833051</x:v>
      </x:c>
      <x:c r="L3264" s="19" t="n">
        <x:v>0.06662236943116</x:v>
      </x:c>
      <x:c r="M3264" s="19" t="n">
        <x:v>0.06565009543467226</x:v>
      </x:c>
      <x:c r="N3264" s="19" t="n">
        <x:v>0.06098616796898682</x:v>
      </x:c>
      <x:c r="O3264" s="19" t="n">
        <x:v>0.06462977818858576</x:v>
      </x:c>
      <x:c r="P3264" s="19" t="n">
        <x:v>0.0609613648271818</x:v>
      </x:c>
      <x:c r="Q3264" s="19" t="n">
        <x:v>0.045439662902039116</x:v>
      </x:c>
      <x:c r="R3264" s="19" t="n">
        <x:v>0.058526088330646646</x:v>
      </x:c>
      <x:c r="S3264" s="21" t="n">
        <x:v>9961.783381650965</x:v>
      </x:c>
      <x:c r="T3264" s="21" t="n">
        <x:v>15689.587031213785</x:v>
      </x:c>
      <x:c r="U3264" s="21" t="n">
        <x:v>19198.574532880077</x:v>
      </x:c>
      <x:c r="V3264" s="21" t="n">
        <x:v>22976.00263767348</x:v>
      </x:c>
      <x:c r="W3264" s="21" t="n">
        <x:v>27225.979199363046</x:v>
      </x:c>
      <x:c r="X3264" s="21" t="n">
        <x:v>28970.46459120423</x:v>
      </x:c>
      <x:c r="Y3264" s="21" t="n">
        <x:v>30281.461138264112</x:v>
      </x:c>
      <x:c r="Z3264" s="21" t="n">
        <x:v>31315.322235229098</x:v>
      </x:c>
      <x:c r="AA3264" s="21" t="n">
        <x:v>32012.450886638213</x:v>
      </x:c>
      <x:c r="AB3264" s="21" t="n">
        <x:v>32348.72648944474</x:v>
      </x:c>
      <x:c r="AC3264" s="21" t="n">
        <x:v>42193.99107318879</x:v>
      </x:c>
      <x:c r="AD3264" s="25" t="n">
        <x:f>AC3264*(1+Inputs!$C$14)*(1-Inputs!$C$14/Inputs!$C$15)</x:f>
        <x:v>33480.9319165753</x:v>
      </x:c>
      <x:c r="AE3264" s="25" t="n">
        <x:f>AD3264/(B3264-Inputs!$C$14)</x:f>
        <x:v>709424.6199824172</x:v>
      </x:c>
      <x:c r="AF3264" s="25" t="n">
        <x:f>S3264/(1+B3264)^1+T3264/(1+B3264)^2+U3264/(1+B3264)^3+V3264/(1+B3264)^4+W3264/(1+B3264)^5+X3264/(1+B3264)^6+Y3264/(1+B3264)^7+Z3264/(1+B3264)^8+AA3264/(1+B3264)^9+AB3264/(1+B3264)^10+AE3264/(1+B3264)^10</x:f>
        <x:v>477349.7879648311</x:v>
      </x:c>
      <x:c r="AG3264" s="25" t="n">
        <x:f>(AF3264+Inputs!$C$12)/Inputs!$C$13</x:f>
        <x:v>406.69855974904095</x:v>
      </x:c>
      <x:c r="AH3264" s="25" t="n">
        <x:f>(S3264+Inputs!$C$11)*Inputs!$C$8-Inputs!$C$11</x:f>
        <x:v>2791.8711185268903</x:v>
      </x:c>
      <x:c r="AI3264" s="25" t="n">
        <x:f>Inputs!$C$12+AH3264-Inputs!$C$10*Inputs!$C$13</x:f>
        <x:v>25109.78653372689</x:v>
      </x:c>
      <x:c r="AJ3264" s="25" t="n">
        <x:f>(S3264+Inputs!$C$11)*(1-Inputs!$C$8)</x:f>
        <x:v>7169.912263124075</x:v>
      </x:c>
      <x:c r="AK3264" s="25" t="n">
        <x:f>AJ3264/(1+B3264)^(1-Inputs!$C$8)+T3264/(1+B3264)^(2-Inputs!$C$8)+U3264/(1+B3264)^(3-Inputs!$C$8)+V3264/(1+B3264)^(4-Inputs!$C$8)+W3264/(1+B3264)^(5-Inputs!$C$8)+X3264/(1+B3264)^(6-Inputs!$C$8)+Y3264/(1+B3264)^(7-Inputs!$C$8)+Z3264/(1+B3264)^(8-Inputs!$C$8)+AA3264/(1+B3264)^(9-Inputs!$C$8)+AB3264/(1+B3264)^(10-Inputs!$C$8)+AE3264/(1+B3264)^(10-Inputs!$C$8)</x:f>
        <x:v>492668.7800417476</x:v>
      </x:c>
      <x:c r="AL3264" s="25" t="n">
        <x:f>(AK3264+AI3264)/Inputs!$C$13</x:f>
        <x:v>413.1497140321572</x:v>
      </x:c>
      <x:c r="AM3264" s="26" t="n">
        <x:f>IF(AL3264&gt;=Inputs!$C$7,1,0)</x:f>
        <x:v>1</x:v>
      </x:c>
      <x:c r="AN3264" s="26" t="n">
        <x:f>IF(Inputs!$C$7&lt;=(1-Inputs!$C$16)*AL3264,1,0)</x:f>
        <x:v>1</x:v>
      </x:c>
    </x:row>
    <x:row r="3265" ht="20" customHeight="1">
      <x:c r="A3265" s="16" t="n">
        <x:v>3260</x:v>
      </x:c>
      <x:c r="B3265" s="19" t="n">
        <x:v>0.07924422006820156</x:v>
      </x:c>
      <x:c r="C3265" s="24" t="n">
        <x:v>0.5394935262788465</x:v>
      </x:c>
      <x:c r="D3265" s="19" t="n">
        <x:v>0.017679135241722578</x:v>
      </x:c>
      <x:c r="E3265" s="19" t="n">
        <x:v>0.03892998529561254</x:v>
      </x:c>
      <x:c r="F3265" s="19" t="n">
        <x:v>-0.24033999616013832</x:v>
      </x:c>
      <x:c r="G3265" s="19" t="n">
        <x:v>-0.08494166826815615</x:v>
      </x:c>
      <x:c r="H3265" s="19" t="n">
        <x:v>0.809745517859568</x:v>
      </x:c>
      <x:c r="I3265" s="19" t="n">
        <x:v>0.056304951983512416</x:v>
      </x:c>
      <x:c r="J3265" s="19" t="n">
        <x:v>0.05991950315526424</x:v>
      </x:c>
      <x:c r="K3265" s="19" t="n">
        <x:v>0.06220483441965257</x:v>
      </x:c>
      <x:c r="L3265" s="19" t="n">
        <x:v>0.05382047055302451</x:v>
      </x:c>
      <x:c r="M3265" s="19" t="n">
        <x:v>0.06290894502391325</x:v>
      </x:c>
      <x:c r="N3265" s="19" t="n">
        <x:v>0.06262678949284578</x:v>
      </x:c>
      <x:c r="O3265" s="19" t="n">
        <x:v>0.0710697406539964</x:v>
      </x:c>
      <x:c r="P3265" s="19" t="n">
        <x:v>0.06165718099592482</x:v>
      </x:c>
      <x:c r="Q3265" s="19" t="n">
        <x:v>0.056232517923498336</x:v>
      </x:c>
      <x:c r="R3265" s="19" t="n">
        <x:v>0.056060745997864384</x:v>
      </x:c>
      <x:c r="S3265" s="21" t="n">
        <x:v>8283.81807572914</x:v>
      </x:c>
      <x:c r="T3265" s="21" t="n">
        <x:v>13496.364933974226</x:v>
      </x:c>
      <x:c r="U3265" s="21" t="n">
        <x:v>16961.047814273847</x:v>
      </x:c>
      <x:c r="V3265" s="21" t="n">
        <x:v>20727.669639773096</x:v>
      </x:c>
      <x:c r="W3265" s="21" t="n">
        <x:v>24808.44982847654</x:v>
      </x:c>
      <x:c r="X3265" s="21" t="n">
        <x:v>26170.559854676758</x:v>
      </x:c>
      <x:c r="Y3265" s="21" t="n">
        <x:v>27146.127060868126</x:v>
      </x:c>
      <x:c r="Z3265" s="21" t="n">
        <x:v>27968.938279179798</x:v>
      </x:c>
      <x:c r="AA3265" s="21" t="n">
        <x:v>28573.683328780964</x:v>
      </x:c>
      <x:c r="AB3265" s="21" t="n">
        <x:v>28966.361109186015</x:v>
      </x:c>
      <x:c r="AC3265" s="21" t="n">
        <x:v>37782.21014241654</x:v>
      </x:c>
      <x:c r="AD3265" s="25" t="n">
        <x:f>AC3265*(1+Inputs!$C$14)*(1-Inputs!$C$14/Inputs!$C$15)</x:f>
        <x:v>29980.18374800752</x:v>
      </x:c>
      <x:c r="AE3265" s="25" t="n">
        <x:f>AD3265/(B3265-Inputs!$C$14)</x:f>
        <x:v>677606.7857404579</x:v>
      </x:c>
      <x:c r="AF3265" s="25" t="n">
        <x:f>S3265/(1+B3265)^1+T3265/(1+B3265)^2+U3265/(1+B3265)^3+V3265/(1+B3265)^4+W3265/(1+B3265)^5+X3265/(1+B3265)^6+Y3265/(1+B3265)^7+Z3265/(1+B3265)^8+AA3265/(1+B3265)^9+AB3265/(1+B3265)^10+AE3265/(1+B3265)^10</x:f>
        <x:v>456614.6101197901</x:v>
      </x:c>
      <x:c r="AG3265" s="25" t="n">
        <x:f>(AF3265+Inputs!$C$12)/Inputs!$C$13</x:f>
        <x:v>390.1533928570547</x:v>
      </x:c>
      <x:c r="AH3265" s="25" t="n">
        <x:f>(S3265+Inputs!$C$11)*Inputs!$C$8-Inputs!$C$11</x:f>
        <x:v>2005.7558656155697</x:v>
      </x:c>
      <x:c r="AI3265" s="25" t="n">
        <x:f>Inputs!$C$12+AH3265-Inputs!$C$10*Inputs!$C$13</x:f>
        <x:v>24323.671280815564</x:v>
      </x:c>
      <x:c r="AJ3265" s="25" t="n">
        <x:f>(S3265+Inputs!$C$11)*(1-Inputs!$C$8)</x:f>
        <x:v>6278.0622101135705</x:v>
      </x:c>
      <x:c r="AK3265" s="25" t="n">
        <x:f>AJ3265/(1+B3265)^(1-Inputs!$C$8)+T3265/(1+B3265)^(2-Inputs!$C$8)+U3265/(1+B3265)^(3-Inputs!$C$8)+V3265/(1+B3265)^(4-Inputs!$C$8)+W3265/(1+B3265)^(5-Inputs!$C$8)+X3265/(1+B3265)^(6-Inputs!$C$8)+Y3265/(1+B3265)^(7-Inputs!$C$8)+Z3265/(1+B3265)^(8-Inputs!$C$8)+AA3265/(1+B3265)^(9-Inputs!$C$8)+AB3265/(1+B3265)^(10-Inputs!$C$8)+AE3265/(1+B3265)^(10-Inputs!$C$8)</x:f>
        <x:v>471297.27377056587</x:v>
      </x:c>
      <x:c r="AL3265" s="25" t="n">
        <x:f>(AK3265+AI3265)/Inputs!$C$13</x:f>
        <x:v>395.46954032999327</x:v>
      </x:c>
      <x:c r="AM3265" s="26" t="n">
        <x:f>IF(AL3265&gt;=Inputs!$C$7,1,0)</x:f>
        <x:v>1</x:v>
      </x:c>
      <x:c r="AN3265" s="26" t="n">
        <x:f>IF(Inputs!$C$7&lt;=(1-Inputs!$C$16)*AL3265,1,0)</x:f>
        <x:v>1</x:v>
      </x:c>
    </x:row>
    <x:row r="3266" ht="20" customHeight="1">
      <x:c r="A3266" s="16" t="n">
        <x:v>3261</x:v>
      </x:c>
      <x:c r="B3266" s="19" t="n">
        <x:v>0.09160659232926634</x:v>
      </x:c>
      <x:c r="C3266" s="24" t="n">
        <x:v>0.7195440106675335</x:v>
      </x:c>
      <x:c r="D3266" s="19" t="n">
        <x:v>0.035114961351790444</x:v>
      </x:c>
      <x:c r="E3266" s="19" t="n">
        <x:v>0.054815171368570934</x:v>
      </x:c>
      <x:c r="F3266" s="19" t="n">
        <x:v>-0.15493635218240231</x:v>
      </x:c>
      <x:c r="G3266" s="19" t="n">
        <x:v>-0.055017565660282916</x:v>
      </x:c>
      <x:c r="H3266" s="19" t="n">
        <x:v>0.9693697727163055</x:v>
      </x:c>
      <x:c r="I3266" s="19" t="n">
        <x:v>0.052906569815660304</x:v>
      </x:c>
      <x:c r="J3266" s="19" t="n">
        <x:v>0.05717411980921156</x:v>
      </x:c>
      <x:c r="K3266" s="19" t="n">
        <x:v>0.048789685699508714</x:v>
      </x:c>
      <x:c r="L3266" s="19" t="n">
        <x:v>0.06122247839984425</x:v>
      </x:c>
      <x:c r="M3266" s="19" t="n">
        <x:v>0.0624837851729069</x:v>
      </x:c>
      <x:c r="N3266" s="19" t="n">
        <x:v>0.05948917193049852</x:v>
      </x:c>
      <x:c r="O3266" s="19" t="n">
        <x:v>0.058437878257142306</x:v>
      </x:c>
      <x:c r="P3266" s="19" t="n">
        <x:v>0.06310846282238458</x:v>
      </x:c>
      <x:c r="Q3266" s="19" t="n">
        <x:v>0.05998295069707524</x:v>
      </x:c>
      <x:c r="R3266" s="19" t="n">
        <x:v>0.0665844167746775</x:v>
      </x:c>
      <x:c r="S3266" s="21" t="n">
        <x:v>10011.265049490508</x:v>
      </x:c>
      <x:c r="T3266" s="21" t="n">
        <x:v>16030.26299456289</x:v>
      </x:c>
      <x:c r="U3266" s="21" t="n">
        <x:v>19990.84414356918</x:v>
      </x:c>
      <x:c r="V3266" s="21" t="n">
        <x:v>24401.31463683498</x:v>
      </x:c>
      <x:c r="W3266" s="21" t="n">
        <x:v>29421.38122814987</x:v>
      </x:c>
      <x:c r="X3266" s="21" t="n">
        <x:v>31435.855507320983</x:v>
      </x:c>
      <x:c r="Y3266" s="21" t="n">
        <x:v>32933.748870302166</x:v>
      </x:c>
      <x:c r="Z3266" s="21" t="n">
        <x:v>34078.86612988199</x:v>
      </x:c>
      <x:c r="AA3266" s="21" t="n">
        <x:v>34829.723898070704</x:v>
      </x:c>
      <x:c r="AB3266" s="21" t="n">
        <x:v>35137.420412704356</x:v>
      </x:c>
      <x:c r="AC3266" s="21" t="n">
        <x:v>45831.417929614385</x:v>
      </x:c>
      <x:c r="AD3266" s="25" t="n">
        <x:f>AC3266*(1+Inputs!$C$14)*(1-Inputs!$C$14/Inputs!$C$15)</x:f>
        <x:v>36367.230127149014</x:v>
      </x:c>
      <x:c r="AE3266" s="25" t="n">
        <x:f>AD3266/(B3266-Inputs!$C$14)</x:f>
        <x:v>642455.7393529356</x:v>
      </x:c>
      <x:c r="AF3266" s="25" t="n">
        <x:f>S3266/(1+B3266)^1+T3266/(1+B3266)^2+U3266/(1+B3266)^3+V3266/(1+B3266)^4+W3266/(1+B3266)^5+X3266/(1+B3266)^6+Y3266/(1+B3266)^7+Z3266/(1+B3266)^8+AA3266/(1+B3266)^9+AB3266/(1+B3266)^10+AE3266/(1+B3266)^10</x:f>
        <x:v>425335.25936605455</x:v>
      </x:c>
      <x:c r="AG3266" s="25" t="n">
        <x:f>(AF3266+Inputs!$C$12)/Inputs!$C$13</x:f>
        <x:v>365.1947413151632</x:v>
      </x:c>
      <x:c r="AH3266" s="25" t="n">
        <x:f>(S3266+Inputs!$C$11)*Inputs!$C$8-Inputs!$C$11</x:f>
        <x:v>2815.0529409941837</x:v>
      </x:c>
      <x:c r="AI3266" s="25" t="n">
        <x:f>Inputs!$C$12+AH3266-Inputs!$C$10*Inputs!$C$13</x:f>
        <x:v>25132.96835619418</x:v>
      </x:c>
      <x:c r="AJ3266" s="25" t="n">
        <x:f>(S3266+Inputs!$C$11)*(1-Inputs!$C$8)</x:f>
        <x:v>7196.2121084963255</x:v>
      </x:c>
      <x:c r="AK3266" s="25" t="n">
        <x:f>AJ3266/(1+B3266)^(1-Inputs!$C$8)+T3266/(1+B3266)^(2-Inputs!$C$8)+U3266/(1+B3266)^(3-Inputs!$C$8)+V3266/(1+B3266)^(4-Inputs!$C$8)+W3266/(1+B3266)^(5-Inputs!$C$8)+X3266/(1+B3266)^(6-Inputs!$C$8)+Y3266/(1+B3266)^(7-Inputs!$C$8)+Z3266/(1+B3266)^(8-Inputs!$C$8)+AA3266/(1+B3266)^(9-Inputs!$C$8)+AB3266/(1+B3266)^(10-Inputs!$C$8)+AE3266/(1+B3266)^(10-Inputs!$C$8)</x:f>
        <x:v>440477.73982096347</x:v>
      </x:c>
      <x:c r="AL3266" s="25" t="n">
        <x:f>(AK3266+AI3266)/Inputs!$C$13</x:f>
        <x:v>371.52354954743447</x:v>
      </x:c>
      <x:c r="AM3266" s="26" t="n">
        <x:f>IF(AL3266&gt;=Inputs!$C$7,1,0)</x:f>
        <x:v>1</x:v>
      </x:c>
      <x:c r="AN3266" s="26" t="n">
        <x:f>IF(Inputs!$C$7&lt;=(1-Inputs!$C$16)*AL3266,1,0)</x:f>
        <x:v>1</x:v>
      </x:c>
    </x:row>
    <x:row r="3267" ht="20" customHeight="1">
      <x:c r="A3267" s="16" t="n">
        <x:v>3262</x:v>
      </x:c>
      <x:c r="B3267" s="19" t="n">
        <x:v>0.0882628890451976</x:v>
      </x:c>
      <x:c r="C3267" s="24" t="n">
        <x:v>0.6835656567386934</x:v>
      </x:c>
      <x:c r="D3267" s="19" t="n">
        <x:v>0.017879368842598355</x:v>
      </x:c>
      <x:c r="E3267" s="19" t="n">
        <x:v>0.04791431773059543</x:v>
      </x:c>
      <x:c r="F3267" s="19" t="n">
        <x:v>-0.23699631834601748</x:v>
      </x:c>
      <x:c r="G3267" s="19" t="n">
        <x:v>-0.10632163624671705</x:v>
      </x:c>
      <x:c r="H3267" s="19" t="n">
        <x:v>0.8663382739798919</x:v>
      </x:c>
      <x:c r="I3267" s="19" t="n">
        <x:v>0.07236967683717126</x:v>
      </x:c>
      <x:c r="J3267" s="19" t="n">
        <x:v>0.06694114912138388</x:v>
      </x:c>
      <x:c r="K3267" s="19" t="n">
        <x:v>0.0713102816980188</x:v>
      </x:c>
      <x:c r="L3267" s="19" t="n">
        <x:v>0.07384088229661415</x:v>
      </x:c>
      <x:c r="M3267" s="19" t="n">
        <x:v>0.07253319200889904</x:v>
      </x:c>
      <x:c r="N3267" s="19" t="n">
        <x:v>0.07643786788057583</x:v>
      </x:c>
      <x:c r="O3267" s="19" t="n">
        <x:v>0.07140217743313201</x:v>
      </x:c>
      <x:c r="P3267" s="19" t="n">
        <x:v>0.0786484614151948</x:v>
      </x:c>
      <x:c r="Q3267" s="19" t="n">
        <x:v>0.07366521049139806</x:v>
      </x:c>
      <x:c r="R3267" s="19" t="n">
        <x:v>0.06195295669834309</x:v>
      </x:c>
      <x:c r="S3267" s="21" t="n">
        <x:v>8268.040421537387</x:v>
      </x:c>
      <x:c r="T3267" s="21" t="n">
        <x:v>13775.852548891544</x:v>
      </x:c>
      <x:c r="U3267" s="21" t="n">
        <x:v>17678.307755122143</x:v>
      </x:c>
      <x:c r="V3267" s="21" t="n">
        <x:v>21984.700528365232</x:v>
      </x:c>
      <x:c r="W3267" s="21" t="n">
        <x:v>26765.229783844654</x:v>
      </x:c>
      <x:c r="X3267" s="21" t="n">
        <x:v>28402.49714320754</x:v>
      </x:c>
      <x:c r="Y3267" s="21" t="n">
        <x:v>29578.853993960307</x:v>
      </x:c>
      <x:c r="Z3267" s="21" t="n">
        <x:v>30503.576909512823</x:v>
      </x:c>
      <x:c r="AA3267" s="21" t="n">
        <x:v>31174.247453116433</x:v>
      </x:c>
      <x:c r="AB3267" s="21" t="n">
        <x:v>31545.201661788928</x:v>
      </x:c>
      <x:c r="AC3267" s="21" t="n">
        <x:v>41145.91521102903</x:v>
      </x:c>
      <x:c r="AD3267" s="25" t="n">
        <x:f>AC3267*(1+Inputs!$C$14)*(1-Inputs!$C$14/Inputs!$C$15)</x:f>
        <x:v>32649.28371995153</x:v>
      </x:c>
      <x:c r="AE3267" s="25" t="n">
        <x:f>AD3267/(B3267-Inputs!$C$14)</x:f>
        <x:v>612983.7172791385</x:v>
      </x:c>
      <x:c r="AF3267" s="25" t="n">
        <x:f>S3267/(1+B3267)^1+T3267/(1+B3267)^2+U3267/(1+B3267)^3+V3267/(1+B3267)^4+W3267/(1+B3267)^5+X3267/(1+B3267)^6+Y3267/(1+B3267)^7+Z3267/(1+B3267)^8+AA3267/(1+B3267)^9+AB3267/(1+B3267)^10+AE3267/(1+B3267)^10</x:f>
        <x:v>406314.87672379514</x:v>
      </x:c>
      <x:c r="AG3267" s="25" t="n">
        <x:f>(AF3267+Inputs!$C$12)/Inputs!$C$13</x:f>
        <x:v>350.01785652944227</x:v>
      </x:c>
      <x:c r="AH3267" s="25" t="n">
        <x:f>(S3267+Inputs!$C$11)*Inputs!$C$8-Inputs!$C$11</x:f>
        <x:v>1998.364142692858</x:v>
      </x:c>
      <x:c r="AI3267" s="25" t="n">
        <x:f>Inputs!$C$12+AH3267-Inputs!$C$10*Inputs!$C$13</x:f>
        <x:v>24316.279557892856</x:v>
      </x:c>
      <x:c r="AJ3267" s="25" t="n">
        <x:f>(S3267+Inputs!$C$11)*(1-Inputs!$C$8)</x:f>
        <x:v>6269.676278844529</x:v>
      </x:c>
      <x:c r="AK3267" s="25" t="n">
        <x:f>AJ3267/(1+B3267)^(1-Inputs!$C$8)+T3267/(1+B3267)^(2-Inputs!$C$8)+U3267/(1+B3267)^(3-Inputs!$C$8)+V3267/(1+B3267)^(4-Inputs!$C$8)+W3267/(1+B3267)^(5-Inputs!$C$8)+X3267/(1+B3267)^(6-Inputs!$C$8)+Y3267/(1+B3267)^(7-Inputs!$C$8)+Z3267/(1+B3267)^(8-Inputs!$C$8)+AA3267/(1+B3267)^(9-Inputs!$C$8)+AB3267/(1+B3267)^(10-Inputs!$C$8)+AE3267/(1+B3267)^(10-Inputs!$C$8)</x:f>
        <x:v>420828.43763132393</x:v>
      </x:c>
      <x:c r="AL3267" s="25" t="n">
        <x:f>(AK3267+AI3267)/Inputs!$C$13</x:f>
        <x:v>355.19317422893437</x:v>
      </x:c>
      <x:c r="AM3267" s="26" t="n">
        <x:f>IF(AL3267&gt;=Inputs!$C$7,1,0)</x:f>
        <x:v>1</x:v>
      </x:c>
      <x:c r="AN3267" s="26" t="n">
        <x:f>IF(Inputs!$C$7&lt;=(1-Inputs!$C$16)*AL3267,1,0)</x:f>
        <x:v>1</x:v>
      </x:c>
    </x:row>
    <x:row r="3268" ht="20" customHeight="1">
      <x:c r="A3268" s="16" t="n">
        <x:v>3263</x:v>
      </x:c>
      <x:c r="B3268" s="19" t="n">
        <x:v>0.07836177774200057</x:v>
      </x:c>
      <x:c r="C3268" s="24" t="n">
        <x:v>0.6381164235226322</x:v>
      </x:c>
      <x:c r="D3268" s="19" t="n">
        <x:v>0.03731071407367353</x:v>
      </x:c>
      <x:c r="E3268" s="19" t="n">
        <x:v>0.034189921781370175</x:v>
      </x:c>
      <x:c r="F3268" s="19" t="n">
        <x:v>-0.14195534227587703</x:v>
      </x:c>
      <x:c r="G3268" s="19" t="n">
        <x:v>-0.09607102706105308</x:v>
      </x:c>
      <x:c r="H3268" s="19" t="n">
        <x:v>0.5722344139439599</x:v>
      </x:c>
      <x:c r="I3268" s="19" t="n">
        <x:v>0.05727042376068653</x:v>
      </x:c>
      <x:c r="J3268" s="19" t="n">
        <x:v>0.053130475009458</x:v>
      </x:c>
      <x:c r="K3268" s="19" t="n">
        <x:v>0.049300206715432754</x:v>
      </x:c>
      <x:c r="L3268" s="19" t="n">
        <x:v>0.048797139629485856</x:v>
      </x:c>
      <x:c r="M3268" s="19" t="n">
        <x:v>0.05738690378445313</x:v>
      </x:c>
      <x:c r="N3268" s="19" t="n">
        <x:v>0.052825665207034266</x:v>
      </x:c>
      <x:c r="O3268" s="19" t="n">
        <x:v>0.06012275139816325</x:v>
      </x:c>
      <x:c r="P3268" s="19" t="n">
        <x:v>0.047968228690384654</x:v>
      </x:c>
      <x:c r="Q3268" s="19" t="n">
        <x:v>0.05499842924235623</x:v>
      </x:c>
      <x:c r="R3268" s="19" t="n">
        <x:v>0.05834019913421457</x:v>
      </x:c>
      <x:c r="S3268" s="21" t="n">
        <x:v>9938.942443477134</x:v>
      </x:c>
      <x:c r="T3268" s="21" t="n">
        <x:v>15735.3688192629</x:v>
      </x:c>
      <x:c r="U3268" s="21" t="n">
        <x:v>19033.70040991887</x:v>
      </x:c>
      <x:c r="V3268" s="21" t="n">
        <x:v>22421.782677640105</x:v>
      </x:c>
      <x:c r="W3268" s="21" t="n">
        <x:v>26218.843548060344</x:v>
      </x:c>
      <x:c r="X3268" s="21" t="n">
        <x:v>27683.590231314985</x:v>
      </x:c>
      <x:c r="Y3268" s="21" t="n">
        <x:v>28831.581162014816</x:v>
      </x:c>
      <x:c r="Z3268" s="21" t="n">
        <x:v>29756.57736424063</x:v>
      </x:c>
      <x:c r="AA3268" s="21" t="n">
        <x:v>30389.452770255637</x:v>
      </x:c>
      <x:c r="AB3268" s="21" t="n">
        <x:v>30745.478672990095</x:v>
      </x:c>
      <x:c r="AC3268" s="21" t="n">
        <x:v>40102.79826911752</x:v>
      </x:c>
      <x:c r="AD3268" s="25" t="n">
        <x:f>AC3268*(1+Inputs!$C$14)*(1-Inputs!$C$14/Inputs!$C$15)</x:f>
        <x:v>31821.570426544746</x:v>
      </x:c>
      <x:c r="AE3268" s="25" t="n">
        <x:f>AD3268/(B3268-Inputs!$C$14)</x:f>
        <x:v>733862.2188389227</x:v>
      </x:c>
      <x:c r="AF3268" s="25" t="n">
        <x:f>S3268/(1+B3268)^1+T3268/(1+B3268)^2+U3268/(1+B3268)^3+V3268/(1+B3268)^4+W3268/(1+B3268)^5+X3268/(1+B3268)^6+Y3268/(1+B3268)^7+Z3268/(1+B3268)^8+AA3268/(1+B3268)^9+AB3268/(1+B3268)^10+AE3268/(1+B3268)^10</x:f>
        <x:v>498358.5290264532</x:v>
      </x:c>
      <x:c r="AG3268" s="25" t="n">
        <x:f>(AF3268+Inputs!$C$12)/Inputs!$C$13</x:f>
        <x:v>423.4620102317283</x:v>
      </x:c>
      <x:c r="AH3268" s="25" t="n">
        <x:f>(S3268+Inputs!$C$11)*Inputs!$C$8-Inputs!$C$11</x:f>
        <x:v>2781.170295437233</x:v>
      </x:c>
      <x:c r="AI3268" s="25" t="n">
        <x:f>Inputs!$C$12+AH3268-Inputs!$C$10*Inputs!$C$13</x:f>
        <x:v>25099.085710637228</x:v>
      </x:c>
      <x:c r="AJ3268" s="25" t="n">
        <x:f>(S3268+Inputs!$C$11)*(1-Inputs!$C$8)</x:f>
        <x:v>7157.772148039901</x:v>
      </x:c>
      <x:c r="AK3268" s="25" t="n">
        <x:f>AJ3268/(1+B3268)^(1-Inputs!$C$8)+T3268/(1+B3268)^(2-Inputs!$C$8)+U3268/(1+B3268)^(3-Inputs!$C$8)+V3268/(1+B3268)^(4-Inputs!$C$8)+W3268/(1+B3268)^(5-Inputs!$C$8)+X3268/(1+B3268)^(6-Inputs!$C$8)+Y3268/(1+B3268)^(7-Inputs!$C$8)+Z3268/(1+B3268)^(8-Inputs!$C$8)+AA3268/(1+B3268)^(9-Inputs!$C$8)+AB3268/(1+B3268)^(10-Inputs!$C$8)+AE3268/(1+B3268)^(10-Inputs!$C$8)</x:f>
        <x:v>513615.90827149636</x:v>
      </x:c>
      <x:c r="AL3268" s="25" t="n">
        <x:f>(AK3268+AI3268)/Inputs!$C$13</x:f>
        <x:v>429.8554634669503</x:v>
      </x:c>
      <x:c r="AM3268" s="26" t="n">
        <x:f>IF(AL3268&gt;=Inputs!$C$7,1,0)</x:f>
        <x:v>1</x:v>
      </x:c>
      <x:c r="AN3268" s="26" t="n">
        <x:f>IF(Inputs!$C$7&lt;=(1-Inputs!$C$16)*AL3268,1,0)</x:f>
        <x:v>1</x:v>
      </x:c>
    </x:row>
    <x:row r="3269" ht="20" customHeight="1">
      <x:c r="A3269" s="16" t="n">
        <x:v>3264</x:v>
      </x:c>
      <x:c r="B3269" s="19" t="n">
        <x:v>0.08088599786934919</x:v>
      </x:c>
      <x:c r="C3269" s="24" t="n">
        <x:v>0.2136606315939673</x:v>
      </x:c>
      <x:c r="D3269" s="19" t="n">
        <x:v>0.02197352230660812</x:v>
      </x:c>
      <x:c r="E3269" s="19" t="n">
        <x:v>0.0541486073494238</x:v>
      </x:c>
      <x:c r="F3269" s="19" t="n">
        <x:v>-0.17820780456199714</x:v>
      </x:c>
      <x:c r="G3269" s="19" t="n">
        <x:v>-0.07715903798969465</x:v>
      </x:c>
      <x:c r="H3269" s="19" t="n">
        <x:v>0.15577142869832983</x:v>
      </x:c>
      <x:c r="I3269" s="19" t="n">
        <x:v>0.050852334394272704</x:v>
      </x:c>
      <x:c r="J3269" s="19" t="n">
        <x:v>0.04879385463523363</x:v>
      </x:c>
      <x:c r="K3269" s="19" t="n">
        <x:v>0.04586357437695938</x:v>
      </x:c>
      <x:c r="L3269" s="19" t="n">
        <x:v>0.05735832882118644</x:v>
      </x:c>
      <x:c r="M3269" s="19" t="n">
        <x:v>0.05268447343159437</x:v>
      </x:c>
      <x:c r="N3269" s="19" t="n">
        <x:v>0.04417126928574476</x:v>
      </x:c>
      <x:c r="O3269" s="19" t="n">
        <x:v>0.048605889362598874</x:v>
      </x:c>
      <x:c r="P3269" s="19" t="n">
        <x:v>0.06100572839516985</x:v>
      </x:c>
      <x:c r="Q3269" s="19" t="n">
        <x:v>0.05661113447672164</x:v>
      </x:c>
      <x:c r="R3269" s="19" t="n">
        <x:v>0.04539305192621782</x:v>
      </x:c>
      <x:c r="S3269" s="21" t="n">
        <x:v>9368.125834103841</x:v>
      </x:c>
      <x:c r="T3269" s="21" t="n">
        <x:v>14384.367134373042</x:v>
      </x:c>
      <x:c r="U3269" s="21" t="n">
        <x:v>16857.531160694576</x:v>
      </x:c>
      <x:c r="V3269" s="21" t="n">
        <x:v>19283.935521892166</x:v>
      </x:c>
      <x:c r="W3269" s="21" t="n">
        <x:v>22037.57365404569</x:v>
      </x:c>
      <x:c r="X3269" s="21" t="n">
        <x:v>23321.70641176385</x:v>
      </x:c>
      <x:c r="Y3269" s="21" t="n">
        <x:v>24393.53366019114</x:v>
      </x:c>
      <x:c r="Z3269" s="21" t="n">
        <x:v>25303.67700071863</x:v>
      </x:c>
      <x:c r="AA3269" s="21" t="n">
        <x:v>26024.929571170756</x:v>
      </x:c>
      <x:c r="AB3269" s="21" t="n">
        <x:v>26498.73491892094</x:v>
      </x:c>
      <x:c r="AC3269" s="21" t="n">
        <x:v>34563.567285549056</x:v>
      </x:c>
      <x:c r="AD3269" s="25" t="n">
        <x:f>AC3269*(1+Inputs!$C$14)*(1-Inputs!$C$14/Inputs!$C$15)</x:f>
        <x:v>27426.190641083173</x:v>
      </x:c>
      <x:c r="AE3269" s="25" t="n">
        <x:f>AD3269/(B3269-Inputs!$C$14)</x:f>
        <x:v>597702.8268879219</x:v>
      </x:c>
      <x:c r="AF3269" s="25" t="n">
        <x:f>S3269/(1+B3269)^1+T3269/(1+B3269)^2+U3269/(1+B3269)^3+V3269/(1+B3269)^4+W3269/(1+B3269)^5+X3269/(1+B3269)^6+Y3269/(1+B3269)^7+Z3269/(1+B3269)^8+AA3269/(1+B3269)^9+AB3269/(1+B3269)^10+AE3269/(1+B3269)^10</x:f>
        <x:v>405439.10405956674</x:v>
      </x:c>
      <x:c r="AG3269" s="25" t="n">
        <x:f>(AF3269+Inputs!$C$12)/Inputs!$C$13</x:f>
        <x:v>349.3190535098886</x:v>
      </x:c>
      <x:c r="AH3269" s="25" t="n">
        <x:f>(S3269+Inputs!$C$11)*Inputs!$C$8-Inputs!$C$11</x:f>
        <x:v>2513.746623648649</x:v>
      </x:c>
      <x:c r="AI3269" s="25" t="n">
        <x:f>Inputs!$C$12+AH3269-Inputs!$C$10*Inputs!$C$13</x:f>
        <x:v>24831.662038848648</x:v>
      </x:c>
      <x:c r="AJ3269" s="25" t="n">
        <x:f>(S3269+Inputs!$C$11)*(1-Inputs!$C$8)</x:f>
        <x:v>6854.379210455193</x:v>
      </x:c>
      <x:c r="AK3269" s="25" t="n">
        <x:f>AJ3269/(1+B3269)^(1-Inputs!$C$8)+T3269/(1+B3269)^(2-Inputs!$C$8)+U3269/(1+B3269)^(3-Inputs!$C$8)+V3269/(1+B3269)^(4-Inputs!$C$8)+W3269/(1+B3269)^(5-Inputs!$C$8)+X3269/(1+B3269)^(6-Inputs!$C$8)+Y3269/(1+B3269)^(7-Inputs!$C$8)+Z3269/(1+B3269)^(8-Inputs!$C$8)+AA3269/(1+B3269)^(9-Inputs!$C$8)+AB3269/(1+B3269)^(10-Inputs!$C$8)+AE3269/(1+B3269)^(10-Inputs!$C$8)</x:f>
        <x:v>418073.80444084405</x:v>
      </x:c>
      <x:c r="AL3269" s="25" t="n">
        <x:f>(AK3269+AI3269)/Inputs!$C$13</x:f>
        <x:v>353.4064146950182</x:v>
      </x:c>
      <x:c r="AM3269" s="26" t="n">
        <x:f>IF(AL3269&gt;=Inputs!$C$7,1,0)</x:f>
        <x:v>1</x:v>
      </x:c>
      <x:c r="AN3269" s="26" t="n">
        <x:f>IF(Inputs!$C$7&lt;=(1-Inputs!$C$16)*AL3269,1,0)</x:f>
        <x:v>1</x:v>
      </x:c>
    </x:row>
    <x:row r="3270" ht="20" customHeight="1">
      <x:c r="A3270" s="16" t="n">
        <x:v>3265</x:v>
      </x:c>
      <x:c r="B3270" s="19" t="n">
        <x:v>0.09593953240870785</x:v>
      </x:c>
      <x:c r="C3270" s="24" t="n">
        <x:v>0.10805859895791059</x:v>
      </x:c>
      <x:c r="D3270" s="19" t="n">
        <x:v>0.031638550561415006</x:v>
      </x:c>
      <x:c r="E3270" s="19" t="n">
        <x:v>0.04772111263993651</x:v>
      </x:c>
      <x:c r="F3270" s="19" t="n">
        <x:v>-0.14491218482324827</x:v>
      </x:c>
      <x:c r="G3270" s="19" t="n">
        <x:v>-0.10532913760639928</x:v>
      </x:c>
      <x:c r="H3270" s="19" t="n">
        <x:v>0.7581410153916579</x:v>
      </x:c>
      <x:c r="I3270" s="19" t="n">
        <x:v>0.06262450085667638</x:v>
      </x:c>
      <x:c r="J3270" s="19" t="n">
        <x:v>0.05563393492260616</x:v>
      </x:c>
      <x:c r="K3270" s="19" t="n">
        <x:v>0.06489541572489202</x:v>
      </x:c>
      <x:c r="L3270" s="19" t="n">
        <x:v>0.06555546951525798</x:v>
      </x:c>
      <x:c r="M3270" s="19" t="n">
        <x:v>0.05828184375317619</x:v>
      </x:c>
      <x:c r="N3270" s="19" t="n">
        <x:v>0.05985043021168053</x:v>
      </x:c>
      <x:c r="O3270" s="19" t="n">
        <x:v>0.06196676684559975</x:v>
      </x:c>
      <x:c r="P3270" s="19" t="n">
        <x:v>0.05353364596836059</x:v>
      </x:c>
      <x:c r="Q3270" s="19" t="n">
        <x:v>0.07007447565691223</x:v>
      </x:c>
      <x:c r="R3270" s="19" t="n">
        <x:v>0.06181724168925598</x:v>
      </x:c>
      <x:c r="S3270" s="21" t="n">
        <x:v>9877.450142890577</x:v>
      </x:c>
      <x:c r="T3270" s="21" t="n">
        <x:v>15240.039030083175</x:v>
      </x:c>
      <x:c r="U3270" s="21" t="n">
        <x:v>18138.358480279967</x:v>
      </x:c>
      <x:c r="V3270" s="21" t="n">
        <x:v>21089.403633487862</x:v>
      </x:c>
      <x:c r="W3270" s="21" t="n">
        <x:v>24306.46007675038</x:v>
      </x:c>
      <x:c r="X3270" s="21" t="n">
        <x:v>25829.503988660494</x:v>
      </x:c>
      <x:c r="Y3270" s="21" t="n">
        <x:v>27021.22997269015</x:v>
      </x:c>
      <x:c r="Z3270" s="21" t="n">
        <x:v>27987.88741287699</x:v>
      </x:c>
      <x:c r="AA3270" s="21" t="n">
        <x:v>28682.907890762286</x:v>
      </x:c>
      <x:c r="AB3270" s="21" t="n">
        <x:v>29118.612609706153</x:v>
      </x:c>
      <x:c r="AC3270" s="21" t="n">
        <x:v>37980.79905613846</x:v>
      </x:c>
      <x:c r="AD3270" s="25" t="n">
        <x:f>AC3270*(1+Inputs!$C$14)*(1-Inputs!$C$14/Inputs!$C$15)</x:f>
        <x:v>30137.76405104586</x:v>
      </x:c>
      <x:c r="AE3270" s="25" t="n">
        <x:f>AD3270/(B3270-Inputs!$C$14)</x:f>
        <x:v>494551.94124100916</x:v>
      </x:c>
      <x:c r="AF3270" s="25" t="n">
        <x:f>S3270/(1+B3270)^1+T3270/(1+B3270)^2+U3270/(1+B3270)^3+V3270/(1+B3270)^4+W3270/(1+B3270)^5+X3270/(1+B3270)^6+Y3270/(1+B3270)^7+Z3270/(1+B3270)^8+AA3270/(1+B3270)^9+AB3270/(1+B3270)^10+AE3270/(1+B3270)^10</x:f>
        <x:v>330139.692857748</x:v>
      </x:c>
      <x:c r="AG3270" s="25" t="n">
        <x:f>(AF3270+Inputs!$C$12)/Inputs!$C$13</x:f>
        <x:v>289.23558885321387</x:v>
      </x:c>
      <x:c r="AH3270" s="25" t="n">
        <x:f>(S3270+Inputs!$C$11)*Inputs!$C$8-Inputs!$C$11</x:f>
        <x:v>2752.361573792572</x:v>
      </x:c>
      <x:c r="AI3270" s="25" t="n">
        <x:f>Inputs!$C$12+AH3270-Inputs!$C$10*Inputs!$C$13</x:f>
        <x:v>25070.27698899257</x:v>
      </x:c>
      <x:c r="AJ3270" s="25" t="n">
        <x:f>(S3270+Inputs!$C$11)*(1-Inputs!$C$8)</x:f>
        <x:v>7125.088569098006</x:v>
      </x:c>
      <x:c r="AK3270" s="25" t="n">
        <x:f>AJ3270/(1+B3270)^(1-Inputs!$C$8)+T3270/(1+B3270)^(2-Inputs!$C$8)+U3270/(1+B3270)^(3-Inputs!$C$8)+V3270/(1+B3270)^(4-Inputs!$C$8)+W3270/(1+B3270)^(5-Inputs!$C$8)+X3270/(1+B3270)^(6-Inputs!$C$8)+Y3270/(1+B3270)^(7-Inputs!$C$8)+Z3270/(1+B3270)^(8-Inputs!$C$8)+AA3270/(1+B3270)^(9-Inputs!$C$8)+AB3270/(1+B3270)^(10-Inputs!$C$8)+AE3270/(1+B3270)^(10-Inputs!$C$8)</x:f>
        <x:v>341996.07528519287</x:v>
      </x:c>
      <x:c r="AL3270" s="25" t="n">
        <x:f>(AK3270+AI3270)/Inputs!$C$13</x:f>
        <x:v>292.89230621484387</x:v>
      </x:c>
      <x:c r="AM3270" s="26" t="n">
        <x:f>IF(AL3270&gt;=Inputs!$C$7,1,0)</x:f>
        <x:v>1</x:v>
      </x:c>
      <x:c r="AN3270" s="26" t="n">
        <x:f>IF(Inputs!$C$7&lt;=(1-Inputs!$C$16)*AL3270,1,0)</x:f>
        <x:v>0</x:v>
      </x:c>
    </x:row>
    <x:row r="3271" ht="20" customHeight="1">
      <x:c r="A3271" s="16" t="n">
        <x:v>3266</x:v>
      </x:c>
      <x:c r="B3271" s="19" t="n">
        <x:v>0.08334447490424032</x:v>
      </x:c>
      <x:c r="C3271" s="24" t="n">
        <x:v>0.4642510439449836</x:v>
      </x:c>
      <x:c r="D3271" s="19" t="n">
        <x:v>0.04240422084976814</x:v>
      </x:c>
      <x:c r="E3271" s="19" t="n">
        <x:v>0.037514635731920695</x:v>
      </x:c>
      <x:c r="F3271" s="19" t="n">
        <x:v>-0.1095777838657557</x:v>
      </x:c>
      <x:c r="G3271" s="19" t="n">
        <x:v>-0.06783461964969148</x:v>
      </x:c>
      <x:c r="H3271" s="19" t="n">
        <x:v>0.9287492601117435</x:v>
      </x:c>
      <x:c r="I3271" s="19" t="n">
        <x:v>0.06348060471550866</x:v>
      </x:c>
      <x:c r="J3271" s="19" t="n">
        <x:v>0.0707354276858598</x:v>
      </x:c>
      <x:c r="K3271" s="19" t="n">
        <x:v>0.06510801480782562</x:v>
      </x:c>
      <x:c r="L3271" s="19" t="n">
        <x:v>0.07059071318504834</x:v>
      </x:c>
      <x:c r="M3271" s="19" t="n">
        <x:v>0.06172332893956195</x:v>
      </x:c>
      <x:c r="N3271" s="19" t="n">
        <x:v>0.06748330235349727</x:v>
      </x:c>
      <x:c r="O3271" s="19" t="n">
        <x:v>0.053621398379026464</x:v>
      </x:c>
      <x:c r="P3271" s="19" t="n">
        <x:v>0.06255949263342359</x:v>
      </x:c>
      <x:c r="Q3271" s="19" t="n">
        <x:v>0.06528528212865808</x:v>
      </x:c>
      <x:c r="R3271" s="19" t="n">
        <x:v>0.06488300540809519</x:v>
      </x:c>
      <x:c r="S3271" s="21" t="n">
        <x:v>10718.2270933821</x:v>
      </x:c>
      <x:c r="T3271" s="21" t="n">
        <x:v>16629.92751258646</x:v>
      </x:c>
      <x:c r="U3271" s="21" t="n">
        <x:v>19991.713945776726</x:v>
      </x:c>
      <x:c r="V3271" s="21" t="n">
        <x:v>23544.27936321816</x:v>
      </x:c>
      <x:c r="W3271" s="21" t="n">
        <x:v>27507.182179626012</x:v>
      </x:c>
      <x:c r="X3271" s="21" t="n">
        <x:v>29182.928220175025</x:v>
      </x:c>
      <x:c r="Y3271" s="21" t="n">
        <x:v>30487.218430006804</x:v>
      </x:c>
      <x:c r="Z3271" s="21" t="n">
        <x:v>31469.310195624283</x:v>
      </x:c>
      <x:c r="AA3271" s="21" t="n">
        <x:v>32156.2392957382</x:v>
      </x:c>
      <x:c r="AB3271" s="21" t="n">
        <x:v>32498.4758326608</x:v>
      </x:c>
      <x:c r="AC3271" s="21" t="n">
        <x:v>42389.3163034706</x:v>
      </x:c>
      <x:c r="AD3271" s="25" t="n">
        <x:f>AC3271*(1+Inputs!$C$14)*(1-Inputs!$C$14/Inputs!$C$15)</x:f>
        <x:v>33635.92248680392</x:v>
      </x:c>
      <x:c r="AE3271" s="25" t="n">
        <x:f>AD3271/(B3271-Inputs!$C$14)</x:f>
        <x:v>695755.255454304</x:v>
      </x:c>
      <x:c r="AF3271" s="25" t="n">
        <x:f>S3271/(1+B3271)^1+T3271/(1+B3271)^2+U3271/(1+B3271)^3+V3271/(1+B3271)^4+W3271/(1+B3271)^5+X3271/(1+B3271)^6+Y3271/(1+B3271)^7+Z3271/(1+B3271)^8+AA3271/(1+B3271)^9+AB3271/(1+B3271)^10+AE3271/(1+B3271)^10</x:f>
        <x:v>470057.1151242774</x:v>
      </x:c>
      <x:c r="AG3271" s="25" t="n">
        <x:f>(AF3271+Inputs!$C$12)/Inputs!$C$13</x:f>
        <x:v>400.87953614879376</x:v>
      </x:c>
      <x:c r="AH3271" s="25" t="n">
        <x:f>(S3271+Inputs!$C$11)*Inputs!$C$8-Inputs!$C$11</x:f>
        <x:v>3146.259816351614</x:v>
      </x:c>
      <x:c r="AI3271" s="25" t="n">
        <x:f>Inputs!$C$12+AH3271-Inputs!$C$10*Inputs!$C$13</x:f>
        <x:v>25464.175231551613</x:v>
      </x:c>
      <x:c r="AJ3271" s="25" t="n">
        <x:f>(S3271+Inputs!$C$11)*(1-Inputs!$C$8)</x:f>
        <x:v>7571.967277030487</x:v>
      </x:c>
      <x:c r="AK3271" s="25" t="n">
        <x:f>AJ3271/(1+B3271)^(1-Inputs!$C$8)+T3271/(1+B3271)^(2-Inputs!$C$8)+U3271/(1+B3271)^(3-Inputs!$C$8)+V3271/(1+B3271)^(4-Inputs!$C$8)+W3271/(1+B3271)^(5-Inputs!$C$8)+X3271/(1+B3271)^(6-Inputs!$C$8)+Y3271/(1+B3271)^(7-Inputs!$C$8)+Z3271/(1+B3271)^(8-Inputs!$C$8)+AA3271/(1+B3271)^(9-Inputs!$C$8)+AB3271/(1+B3271)^(10-Inputs!$C$8)+AE3271/(1+B3271)^(10-Inputs!$C$8)</x:f>
        <x:v>485005.82571034343</x:v>
      </x:c>
      <x:c r="AL3271" s="25" t="n">
        <x:f>(AK3271+AI3271)/Inputs!$C$13</x:f>
        <x:v>407.3180091366274</x:v>
      </x:c>
      <x:c r="AM3271" s="26" t="n">
        <x:f>IF(AL3271&gt;=Inputs!$C$7,1,0)</x:f>
        <x:v>1</x:v>
      </x:c>
      <x:c r="AN3271" s="26" t="n">
        <x:f>IF(Inputs!$C$7&lt;=(1-Inputs!$C$16)*AL3271,1,0)</x:f>
        <x:v>1</x:v>
      </x:c>
    </x:row>
    <x:row r="3272" ht="20" customHeight="1">
      <x:c r="A3272" s="16" t="n">
        <x:v>3267</x:v>
      </x:c>
      <x:c r="B3272" s="19" t="n">
        <x:v>0.08498630595208453</x:v>
      </x:c>
      <x:c r="C3272" s="24" t="n">
        <x:v>0.3564327755788952</x:v>
      </x:c>
      <x:c r="D3272" s="19" t="n">
        <x:v>0.011276146579270119</x:v>
      </x:c>
      <x:c r="E3272" s="19" t="n">
        <x:v>0.04548250814516422</x:v>
      </x:c>
      <x:c r="F3272" s="19" t="n">
        <x:v>-0.2580000310180242</x:v>
      </x:c>
      <x:c r="G3272" s="19" t="n">
        <x:v>-0.09189291955556597</x:v>
      </x:c>
      <x:c r="H3272" s="19" t="n">
        <x:v>0.7903015082841591</x:v>
      </x:c>
      <x:c r="I3272" s="19" t="n">
        <x:v>0.07149677405226043</x:v>
      </x:c>
      <x:c r="J3272" s="19" t="n">
        <x:v>0.06413031265952782</x:v>
      </x:c>
      <x:c r="K3272" s="19" t="n">
        <x:v>0.06575575915455488</x:v>
      </x:c>
      <x:c r="L3272" s="19" t="n">
        <x:v>0.07263022665960193</x:v>
      </x:c>
      <x:c r="M3272" s="19" t="n">
        <x:v>0.06771703335009875</x:v>
      </x:c>
      <x:c r="N3272" s="19" t="n">
        <x:v>0.0709510920730088</x:v>
      </x:c>
      <x:c r="O3272" s="19" t="n">
        <x:v>0.07572420356003817</x:v>
      </x:c>
      <x:c r="P3272" s="19" t="n">
        <x:v>0.06599887423418864</x:v>
      </x:c>
      <x:c r="Q3272" s="19" t="n">
        <x:v>0.06794570170052908</x:v>
      </x:c>
      <x:c r="R3272" s="19" t="n">
        <x:v>0.07402621394192352</x:v>
      </x:c>
      <x:c r="S3272" s="21" t="n">
        <x:v>7933.921701684118</x:v>
      </x:c>
      <x:c r="T3272" s="21" t="n">
        <x:v>12906.72937332752</x:v>
      </x:c>
      <x:c r="U3272" s="21" t="n">
        <x:v>16200.430263320914</x:v>
      </x:c>
      <x:c r="V3272" s="21" t="n">
        <x:v>19767.11347907761</x:v>
      </x:c>
      <x:c r="W3272" s="21" t="n">
        <x:v>23659.146413081653</x:v>
      </x:c>
      <x:c r="X3272" s="21" t="n">
        <x:v>25013.144568363146</x:v>
      </x:c>
      <x:c r="Y3272" s="21" t="n">
        <x:v>25988.768674132614</x:v>
      </x:c>
      <x:c r="Z3272" s="21" t="n">
        <x:v>26815.941414980465</x:v>
      </x:c>
      <x:c r="AA3272" s="21" t="n">
        <x:v>27441.439122151285</x:v>
      </x:c>
      <x:c r="AB3272" s="21" t="n">
        <x:v>27878.996705402333</x:v>
      </x:c>
      <x:c r="AC3272" s="21" t="n">
        <x:v>36363.90874617696</x:v>
      </x:c>
      <x:c r="AD3272" s="25" t="n">
        <x:f>AC3272*(1+Inputs!$C$14)*(1-Inputs!$C$14/Inputs!$C$15)</x:f>
        <x:v>28854.761590091413</x:v>
      </x:c>
      <x:c r="AE3272" s="25" t="n">
        <x:f>AD3272/(B3272-Inputs!$C$14)</x:f>
        <x:v>577253.3304971721</x:v>
      </x:c>
      <x:c r="AF3272" s="25" t="n">
        <x:f>S3272/(1+B3272)^1+T3272/(1+B3272)^2+U3272/(1+B3272)^3+V3272/(1+B3272)^4+W3272/(1+B3272)^5+X3272/(1+B3272)^6+Y3272/(1+B3272)^7+Z3272/(1+B3272)^8+AA3272/(1+B3272)^9+AB3272/(1+B3272)^10+AE3272/(1+B3272)^10</x:f>
        <x:v>385784.5212062596</x:v>
      </x:c>
      <x:c r="AG3272" s="25" t="n">
        <x:f>(AF3272+Inputs!$C$12)/Inputs!$C$13</x:f>
        <x:v>333.6361229881179</x:v>
      </x:c>
      <x:c r="AH3272" s="25" t="n">
        <x:f>(S3272+Inputs!$C$11)*Inputs!$C$8-Inputs!$C$11</x:f>
        <x:v>1841.8318109259844</x:v>
      </x:c>
      <x:c r="AI3272" s="25" t="n">
        <x:f>Inputs!$C$12+AH3272-Inputs!$C$10*Inputs!$C$13</x:f>
        <x:v>24159.747226125983</x:v>
      </x:c>
      <x:c r="AJ3272" s="25" t="n">
        <x:f>(S3272+Inputs!$C$11)*(1-Inputs!$C$8)</x:f>
        <x:v>6092.089890758134</x:v>
      </x:c>
      <x:c r="AK3272" s="25" t="n">
        <x:f>AJ3272/(1+B3272)^(1-Inputs!$C$8)+T3272/(1+B3272)^(2-Inputs!$C$8)+U3272/(1+B3272)^(3-Inputs!$C$8)+V3272/(1+B3272)^(4-Inputs!$C$8)+W3272/(1+B3272)^(5-Inputs!$C$8)+X3272/(1+B3272)^(6-Inputs!$C$8)+Y3272/(1+B3272)^(7-Inputs!$C$8)+Z3272/(1+B3272)^(8-Inputs!$C$8)+AA3272/(1+B3272)^(9-Inputs!$C$8)+AB3272/(1+B3272)^(10-Inputs!$C$8)+AE3272/(1+B3272)^(10-Inputs!$C$8)</x:f>
        <x:v>399048.4087278384</x:v>
      </x:c>
      <x:c r="AL3272" s="25" t="n">
        <x:f>(AK3272+AI3272)/Inputs!$C$13</x:f>
        <x:v>337.68939059197237</x:v>
      </x:c>
      <x:c r="AM3272" s="26" t="n">
        <x:f>IF(AL3272&gt;=Inputs!$C$7,1,0)</x:f>
        <x:v>1</x:v>
      </x:c>
      <x:c r="AN3272" s="26" t="n">
        <x:f>IF(Inputs!$C$7&lt;=(1-Inputs!$C$16)*AL3272,1,0)</x:f>
        <x:v>1</x:v>
      </x:c>
    </x:row>
    <x:row r="3273" ht="20" customHeight="1">
      <x:c r="A3273" s="16" t="n">
        <x:v>3268</x:v>
      </x:c>
      <x:c r="B3273" s="19" t="n">
        <x:v>0.07936285579436027</x:v>
      </x:c>
      <x:c r="C3273" s="24" t="n">
        <x:v>0.6792652564675734</x:v>
      </x:c>
      <x:c r="D3273" s="19" t="n">
        <x:v>0.03309890296511782</x:v>
      </x:c>
      <x:c r="E3273" s="19" t="n">
        <x:v>0.046855728174622586</x:v>
      </x:c>
      <x:c r="F3273" s="19" t="n">
        <x:v>-0.20376520038482682</x:v>
      </x:c>
      <x:c r="G3273" s="19" t="n">
        <x:v>-0.048166351424127354</x:v>
      </x:c>
      <x:c r="H3273" s="19" t="n">
        <x:v>0.6810475020724027</x:v>
      </x:c>
      <x:c r="I3273" s="19" t="n">
        <x:v>0.07144199721140126</x:v>
      </x:c>
      <x:c r="J3273" s="19" t="n">
        <x:v>0.06591438190201075</x:v>
      </x:c>
      <x:c r="K3273" s="19" t="n">
        <x:v>0.06185401213359114</x:v>
      </x:c>
      <x:c r="L3273" s="19" t="n">
        <x:v>0.05817135249517719</x:v>
      </x:c>
      <x:c r="M3273" s="19" t="n">
        <x:v>0.07066366048559872</x:v>
      </x:c>
      <x:c r="N3273" s="19" t="n">
        <x:v>0.05933493840771803</x:v>
      </x:c>
      <x:c r="O3273" s="19" t="n">
        <x:v>0.06498104937579569</x:v>
      </x:c>
      <x:c r="P3273" s="19" t="n">
        <x:v>0.06696060714749023</x:v>
      </x:c>
      <x:c r="Q3273" s="19" t="n">
        <x:v>0.06716916339630757</x:v>
      </x:c>
      <x:c r="R3273" s="19" t="n">
        <x:v>0.06285945413517197</x:v>
      </x:c>
      <x:c r="S3273" s="21" t="n">
        <x:v>9111.841041693004</x:v>
      </x:c>
      <x:c r="T3273" s="21" t="n">
        <x:v>14724.31107854361</x:v>
      </x:c>
      <x:c r="U3273" s="21" t="n">
        <x:v>18406.1870326153</x:v>
      </x:c>
      <x:c r="V3273" s="21" t="n">
        <x:v>22495.21947702967</x:v>
      </x:c>
      <x:c r="W3273" s="21" t="n">
        <x:v>27089.06115311362</x:v>
      </x:c>
      <x:c r="X3273" s="21" t="n">
        <x:v>28869.17993740221</x:v>
      </x:c>
      <x:c r="Y3273" s="21" t="n">
        <x:v>30182.92195347796</x:v>
      </x:c>
      <x:c r="Z3273" s="21" t="n">
        <x:v>31229.51648664464</x:v>
      </x:c>
      <x:c r="AA3273" s="21" t="n">
        <x:v>31951.737589908153</x:v>
      </x:c>
      <x:c r="AB3273" s="21" t="n">
        <x:v>32315.67737207071</x:v>
      </x:c>
      <x:c r="AC3273" s="21" t="n">
        <x:v>42150.88352878788</x:v>
      </x:c>
      <x:c r="AD3273" s="25" t="n">
        <x:f>AC3273*(1+Inputs!$C$14)*(1-Inputs!$C$14/Inputs!$C$15)</x:f>
        <x:v>33446.726080093176</x:v>
      </x:c>
      <x:c r="AE3273" s="25" t="n">
        <x:f>AD3273/(B3273-Inputs!$C$14)</x:f>
        <x:v>753935.3696058758</x:v>
      </x:c>
      <x:c r="AF3273" s="25" t="n">
        <x:f>S3273/(1+B3273)^1+T3273/(1+B3273)^2+U3273/(1+B3273)^3+V3273/(1+B3273)^4+W3273/(1+B3273)^5+X3273/(1+B3273)^6+Y3273/(1+B3273)^7+Z3273/(1+B3273)^8+AA3273/(1+B3273)^9+AB3273/(1+B3273)^10+AE3273/(1+B3273)^10</x:f>
        <x:v>506086.7281657632</x:v>
      </x:c>
      <x:c r="AG3273" s="25" t="n">
        <x:f>(AF3273+Inputs!$C$12)/Inputs!$C$13</x:f>
        <x:v>429.62855220643183</x:v>
      </x:c>
      <x:c r="AH3273" s="25" t="n">
        <x:f>(S3273+Inputs!$C$11)*Inputs!$C$8-Inputs!$C$11</x:f>
        <x:v>2393.678953779462</x:v>
      </x:c>
      <x:c r="AI3273" s="25" t="n">
        <x:f>Inputs!$C$12+AH3273-Inputs!$C$10*Inputs!$C$13</x:f>
        <x:v>24711.59436897946</x:v>
      </x:c>
      <x:c r="AJ3273" s="25" t="n">
        <x:f>(S3273+Inputs!$C$11)*(1-Inputs!$C$8)</x:f>
        <x:v>6718.162087913543</x:v>
      </x:c>
      <x:c r="AK3273" s="25" t="n">
        <x:f>AJ3273/(1+B3273)^(1-Inputs!$C$8)+T3273/(1+B3273)^(2-Inputs!$C$8)+U3273/(1+B3273)^(3-Inputs!$C$8)+V3273/(1+B3273)^(4-Inputs!$C$8)+W3273/(1+B3273)^(5-Inputs!$C$8)+X3273/(1+B3273)^(6-Inputs!$C$8)+Y3273/(1+B3273)^(7-Inputs!$C$8)+Z3273/(1+B3273)^(8-Inputs!$C$8)+AA3273/(1+B3273)^(9-Inputs!$C$8)+AB3273/(1+B3273)^(10-Inputs!$C$8)+AE3273/(1+B3273)^(10-Inputs!$C$8)</x:f>
        <x:v>522223.5046653553</x:v>
      </x:c>
      <x:c r="AL3273" s="25" t="n">
        <x:f>(AK3273+AI3273)/Inputs!$C$13</x:f>
        <x:v>436.4145106559694</x:v>
      </x:c>
      <x:c r="AM3273" s="26" t="n">
        <x:f>IF(AL3273&gt;=Inputs!$C$7,1,0)</x:f>
        <x:v>1</x:v>
      </x:c>
      <x:c r="AN3273" s="26" t="n">
        <x:f>IF(Inputs!$C$7&lt;=(1-Inputs!$C$16)*AL3273,1,0)</x:f>
        <x:v>1</x:v>
      </x:c>
    </x:row>
    <x:row r="3274" ht="20" customHeight="1">
      <x:c r="A3274" s="16" t="n">
        <x:v>3269</x:v>
      </x:c>
      <x:c r="B3274" s="19" t="n">
        <x:v>0.07744465089218364</x:v>
      </x:c>
      <x:c r="C3274" s="24" t="n">
        <x:v>0.6017570405144568</x:v>
      </x:c>
      <x:c r="D3274" s="19" t="n">
        <x:v>0.019722674817417386</x:v>
      </x:c>
      <x:c r="E3274" s="19" t="n">
        <x:v>0.03652867382482412</x:v>
      </x:c>
      <x:c r="F3274" s="19" t="n">
        <x:v>-0.13068180823708989</x:v>
      </x:c>
      <x:c r="G3274" s="19" t="n">
        <x:v>-0.0991259391796899</x:v>
      </x:c>
      <x:c r="H3274" s="19" t="n">
        <x:v>0.7695876020857497</x:v>
      </x:c>
      <x:c r="I3274" s="19" t="n">
        <x:v>0.07297991742245016</x:v>
      </x:c>
      <x:c r="J3274" s="19" t="n">
        <x:v>0.07322567867014981</x:v>
      </x:c>
      <x:c r="K3274" s="19" t="n">
        <x:v>0.07234850298815104</x:v>
      </x:c>
      <x:c r="L3274" s="19" t="n">
        <x:v>0.06738543388282664</x:v>
      </x:c>
      <x:c r="M3274" s="19" t="n">
        <x:v>0.07366959569708456</x:v>
      </x:c>
      <x:c r="N3274" s="19" t="n">
        <x:v>0.07246888638785436</x:v>
      </x:c>
      <x:c r="O3274" s="19" t="n">
        <x:v>0.06466769708000243</x:v>
      </x:c>
      <x:c r="P3274" s="19" t="n">
        <x:v>0.0763635207775826</x:v>
      </x:c>
      <x:c r="Q3274" s="19" t="n">
        <x:v>0.06108424488341939</x:v>
      </x:c>
      <x:c r="R3274" s="19" t="n">
        <x:v>0.06522092644495955</x:v>
      </x:c>
      <x:c r="S3274" s="21" t="n">
        <x:v>10110.429062283485</x:v>
      </x:c>
      <x:c r="T3274" s="21" t="n">
        <x:v>15884.229650095802</x:v>
      </x:c>
      <x:c r="U3274" s="21" t="n">
        <x:v>19074.52099136095</x:v>
      </x:c>
      <x:c r="V3274" s="21" t="n">
        <x:v>22326.131932539203</x:v>
      </x:c>
      <x:c r="W3274" s="21" t="n">
        <x:v>25897.40208280245</x:v>
      </x:c>
      <x:c r="X3274" s="21" t="n">
        <x:v>27198.618407729067</x:v>
      </x:c>
      <x:c r="Y3274" s="21" t="n">
        <x:v>28198.45997011794</x:v>
      </x:c>
      <x:c r="Z3274" s="21" t="n">
        <x:v>28989.019557786574</x:v>
      </x:c>
      <x:c r="AA3274" s="21" t="n">
        <x:v>29591.042209161213</x:v>
      </x:c>
      <x:c r="AB3274" s="21" t="n">
        <x:v>29943.4996847185</x:v>
      </x:c>
      <x:c r="AC3274" s="21" t="n">
        <x:v>39056.73871919804</x:v>
      </x:c>
      <x:c r="AD3274" s="25" t="n">
        <x:f>AC3274*(1+Inputs!$C$14)*(1-Inputs!$C$14/Inputs!$C$15)</x:f>
        <x:v>30991.52217368364</x:v>
      </x:c>
      <x:c r="AE3274" s="25" t="n">
        <x:f>AD3274/(B3274-Inputs!$C$14)</x:f>
        <x:v>730163.2013043807</x:v>
      </x:c>
      <x:c r="AF3274" s="25" t="n">
        <x:f>S3274/(1+B3274)^1+T3274/(1+B3274)^2+U3274/(1+B3274)^3+V3274/(1+B3274)^4+W3274/(1+B3274)^5+X3274/(1+B3274)^6+Y3274/(1+B3274)^7+Z3274/(1+B3274)^8+AA3274/(1+B3274)^9+AB3274/(1+B3274)^10+AE3274/(1+B3274)^10</x:f>
        <x:v>498431.8323705098</x:v>
      </x:c>
      <x:c r="AG3274" s="25" t="n">
        <x:f>(AF3274+Inputs!$C$12)/Inputs!$C$13</x:f>
        <x:v>423.52050097968424</x:v>
      </x:c>
      <x:c r="AH3274" s="25" t="n">
        <x:f>(S3274+Inputs!$C$11)*Inputs!$C$8-Inputs!$C$11</x:f>
        <x:v>2861.5106017821263</x:v>
      </x:c>
      <x:c r="AI3274" s="25" t="n">
        <x:f>Inputs!$C$12+AH3274-Inputs!$C$10*Inputs!$C$13</x:f>
        <x:v>25179.42601698212</x:v>
      </x:c>
      <x:c r="AJ3274" s="25" t="n">
        <x:f>(S3274+Inputs!$C$11)*(1-Inputs!$C$8)</x:f>
        <x:v>7248.91846050136</x:v>
      </x:c>
      <x:c r="AK3274" s="25" t="n">
        <x:f>AJ3274/(1+B3274)^(1-Inputs!$C$8)+T3274/(1+B3274)^(2-Inputs!$C$8)+U3274/(1+B3274)^(3-Inputs!$C$8)+V3274/(1+B3274)^(4-Inputs!$C$8)+W3274/(1+B3274)^(5-Inputs!$C$8)+X3274/(1+B3274)^(6-Inputs!$C$8)+Y3274/(1+B3274)^(7-Inputs!$C$8)+Z3274/(1+B3274)^(8-Inputs!$C$8)+AA3274/(1+B3274)^(9-Inputs!$C$8)+AB3274/(1+B3274)^(10-Inputs!$C$8)+AE3274/(1+B3274)^(10-Inputs!$C$8)</x:f>
        <x:v>513407.6338691511</x:v>
      </x:c>
      <x:c r="AL3274" s="25" t="n">
        <x:f>(AK3274+AI3274)/Inputs!$C$13</x:f>
        <x:v>429.7533813442254</x:v>
      </x:c>
      <x:c r="AM3274" s="26" t="n">
        <x:f>IF(AL3274&gt;=Inputs!$C$7,1,0)</x:f>
        <x:v>1</x:v>
      </x:c>
      <x:c r="AN3274" s="26" t="n">
        <x:f>IF(Inputs!$C$7&lt;=(1-Inputs!$C$16)*AL3274,1,0)</x:f>
        <x:v>1</x:v>
      </x:c>
    </x:row>
    <x:row r="3275" ht="20" customHeight="1">
      <x:c r="A3275" s="16" t="n">
        <x:v>3270</x:v>
      </x:c>
      <x:c r="B3275" s="19" t="n">
        <x:v>0.08294549502614366</x:v>
      </x:c>
      <x:c r="C3275" s="24" t="n">
        <x:v>0.6966874776841507</x:v>
      </x:c>
      <x:c r="D3275" s="19" t="n">
        <x:v>0.014902866515994618</x:v>
      </x:c>
      <x:c r="E3275" s="19" t="n">
        <x:v>0.043590385137337935</x:v>
      </x:c>
      <x:c r="F3275" s="19" t="n">
        <x:v>-0.1802243774465626</x:v>
      </x:c>
      <x:c r="G3275" s="19" t="n">
        <x:v>-0.037348472890657264</x:v>
      </x:c>
      <x:c r="H3275" s="19" t="n">
        <x:v>0.9625101780698913</x:v>
      </x:c>
      <x:c r="I3275" s="19" t="n">
        <x:v>0.054908974569076466</x:v>
      </x:c>
      <x:c r="J3275" s="19" t="n">
        <x:v>0.05736317959648318</x:v>
      </x:c>
      <x:c r="K3275" s="19" t="n">
        <x:v>0.06250654691304476</x:v>
      </x:c>
      <x:c r="L3275" s="19" t="n">
        <x:v>0.0711422513064997</x:v>
      </x:c>
      <x:c r="M3275" s="19" t="n">
        <x:v>0.059365821171076055</x:v>
      </x:c>
      <x:c r="N3275" s="19" t="n">
        <x:v>0.05854686450394752</x:v>
      </x:c>
      <x:c r="O3275" s="19" t="n">
        <x:v>0.06132409574149619</x:v>
      </x:c>
      <x:c r="P3275" s="19" t="n">
        <x:v>0.052373372074122244</x:v>
      </x:c>
      <x:c r="Q3275" s="19" t="n">
        <x:v>0.05851612852892572</x:v>
      </x:c>
      <x:c r="R3275" s="19" t="n">
        <x:v>0.0578444051604913</x:v>
      </x:c>
      <x:c r="S3275" s="21" t="n">
        <x:v>9588.844166490742</x:v>
      </x:c>
      <x:c r="T3275" s="21" t="n">
        <x:v>15183.251130306637</x:v>
      </x:c>
      <x:c r="U3275" s="21" t="n">
        <x:v>18637.830603576695</x:v>
      </x:c>
      <x:c r="V3275" s="21" t="n">
        <x:v>22494.64682564777</x:v>
      </x:c>
      <x:c r="W3275" s="21" t="n">
        <x:v>26741.435601519843</x:v>
      </x:c>
      <x:c r="X3275" s="21" t="n">
        <x:v>28127.98882792255</x:v>
      </x:c>
      <x:c r="Y3275" s="21" t="n">
        <x:v>29123.37653886566</x:v>
      </x:c>
      <x:c r="Z3275" s="21" t="n">
        <x:v>29924.35593598757</x:v>
      </x:c>
      <x:c r="AA3275" s="21" t="n">
        <x:v>30486.923072514575</x:v>
      </x:c>
      <x:c r="AB3275" s="21" t="n">
        <x:v>30824.652601414033</x:v>
      </x:c>
      <x:c r="AC3275" s="21" t="n">
        <x:v>40206.068610540045</x:v>
      </x:c>
      <x:c r="AD3275" s="25" t="n">
        <x:f>AC3275*(1+Inputs!$C$14)*(1-Inputs!$C$14/Inputs!$C$15)</x:f>
        <x:v>31903.51544246352</x:v>
      </x:c>
      <x:c r="AE3275" s="25" t="n">
        <x:f>AD3275/(B3275-Inputs!$C$14)</x:f>
        <x:v>665412.1607268255</x:v>
      </x:c>
      <x:c r="AF3275" s="25" t="n">
        <x:f>S3275/(1+B3275)^1+T3275/(1+B3275)^2+U3275/(1+B3275)^3+V3275/(1+B3275)^4+W3275/(1+B3275)^5+X3275/(1+B3275)^6+Y3275/(1+B3275)^7+Z3275/(1+B3275)^8+AA3275/(1+B3275)^9+AB3275/(1+B3275)^10+AE3275/(1+B3275)^10</x:f>
        <x:v>449422.88830226427</x:v>
      </x:c>
      <x:c r="AG3275" s="25" t="n">
        <x:f>(AF3275+Inputs!$C$12)/Inputs!$C$13</x:f>
        <x:v>384.4149208458219</x:v>
      </x:c>
      <x:c r="AH3275" s="25" t="n">
        <x:f>(S3275+Inputs!$C$11)*Inputs!$C$8-Inputs!$C$11</x:f>
        <x:v>2617.1516506025127</x:v>
      </x:c>
      <x:c r="AI3275" s="25" t="n">
        <x:f>Inputs!$C$12+AH3275-Inputs!$C$10*Inputs!$C$13</x:f>
        <x:v>24935.067065802512</x:v>
      </x:c>
      <x:c r="AJ3275" s="25" t="n">
        <x:f>(S3275+Inputs!$C$11)*(1-Inputs!$C$8)</x:f>
        <x:v>6971.69251588823</x:v>
      </x:c>
      <x:c r="AK3275" s="25" t="n">
        <x:f>AJ3275/(1+B3275)^(1-Inputs!$C$8)+T3275/(1+B3275)^(2-Inputs!$C$8)+U3275/(1+B3275)^(3-Inputs!$C$8)+V3275/(1+B3275)^(4-Inputs!$C$8)+W3275/(1+B3275)^(5-Inputs!$C$8)+X3275/(1+B3275)^(6-Inputs!$C$8)+Y3275/(1+B3275)^(7-Inputs!$C$8)+Z3275/(1+B3275)^(8-Inputs!$C$8)+AA3275/(1+B3275)^(9-Inputs!$C$8)+AB3275/(1+B3275)^(10-Inputs!$C$8)+AE3275/(1+B3275)^(10-Inputs!$C$8)</x:f>
        <x:v>464009.0942944428</x:v>
      </x:c>
      <x:c r="AL3275" s="25" t="n">
        <x:f>(AK3275+AI3275)/Inputs!$C$13</x:f>
        <x:v>390.141951567693</x:v>
      </x:c>
      <x:c r="AM3275" s="26" t="n">
        <x:f>IF(AL3275&gt;=Inputs!$C$7,1,0)</x:f>
        <x:v>1</x:v>
      </x:c>
      <x:c r="AN3275" s="26" t="n">
        <x:f>IF(Inputs!$C$7&lt;=(1-Inputs!$C$16)*AL3275,1,0)</x:f>
        <x:v>1</x:v>
      </x:c>
    </x:row>
    <x:row r="3276" ht="20" customHeight="1">
      <x:c r="A3276" s="16" t="n">
        <x:v>3271</x:v>
      </x:c>
      <x:c r="B3276" s="19" t="n">
        <x:v>0.08507411061170907</x:v>
      </x:c>
      <x:c r="C3276" s="24" t="n">
        <x:v>0.20838884866779495</x:v>
      </x:c>
      <x:c r="D3276" s="19" t="n">
        <x:v>0.0324497107261962</x:v>
      </x:c>
      <x:c r="E3276" s="19" t="n">
        <x:v>0.05168877091935514</x:v>
      </x:c>
      <x:c r="F3276" s="19" t="n">
        <x:v>-0.2371831804427859</x:v>
      </x:c>
      <x:c r="G3276" s="19" t="n">
        <x:v>-0.06478037666881675</x:v>
      </x:c>
      <x:c r="H3276" s="19" t="n">
        <x:v>0.7481981005290947</x:v>
      </x:c>
      <x:c r="I3276" s="19" t="n">
        <x:v>0.07006109623980705</x:v>
      </x:c>
      <x:c r="J3276" s="19" t="n">
        <x:v>0.06262790358705957</x:v>
      </x:c>
      <x:c r="K3276" s="19" t="n">
        <x:v>0.06568381659594594</x:v>
      </x:c>
      <x:c r="L3276" s="19" t="n">
        <x:v>0.06756706057386168</x:v>
      </x:c>
      <x:c r="M3276" s="19" t="n">
        <x:v>0.05895766163655822</x:v>
      </x:c>
      <x:c r="N3276" s="19" t="n">
        <x:v>0.07335073627113048</x:v>
      </x:c>
      <x:c r="O3276" s="19" t="n">
        <x:v>0.06322648353314549</x:v>
      </x:c>
      <x:c r="P3276" s="19" t="n">
        <x:v>0.061187852053136565</x:v>
      </x:c>
      <x:c r="Q3276" s="19" t="n">
        <x:v>0.0761402644440625</x:v>
      </x:c>
      <x:c r="R3276" s="19" t="n">
        <x:v>0.0628381554181658</x:v>
      </x:c>
      <x:c r="S3276" s="21" t="n">
        <x:v>8463.415404087653</x:v>
      </x:c>
      <x:c r="T3276" s="21" t="n">
        <x:v>13520.533685536318</x:v>
      </x:c>
      <x:c r="U3276" s="21" t="n">
        <x:v>16854.223229676485</x:v>
      </x:c>
      <x:c r="V3276" s="21" t="n">
        <x:v>20562.723519867523</x:v>
      </x:c>
      <x:c r="W3276" s="21" t="n">
        <x:v>24667.835707580365</x:v>
      </x:c>
      <x:c r="X3276" s="21" t="n">
        <x:v>26417.826732828697</x:v>
      </x:c>
      <x:c r="Y3276" s="21" t="n">
        <x:v>27757.712200421232</x:v>
      </x:c>
      <x:c r="Z3276" s="21" t="n">
        <x:v>28806.15468761698</x:v>
      </x:c>
      <x:c r="AA3276" s="21" t="n">
        <x:v>29561.897464500937</x:v>
      </x:c>
      <x:c r="AB3276" s="21" t="n">
        <x:v>30013.002633305678</x:v>
      </x:c>
      <x:c r="AC3276" s="21" t="n">
        <x:v>39147.394739094365</x:v>
      </x:c>
      <x:c r="AD3276" s="25" t="n">
        <x:f>AC3276*(1+Inputs!$C$14)*(1-Inputs!$C$14/Inputs!$C$15)</x:f>
        <x:v>31063.457725471373</x:v>
      </x:c>
      <x:c r="AE3276" s="25" t="n">
        <x:f>AD3276/(B3276-Inputs!$C$14)</x:f>
        <x:v>620349.6646470174</x:v>
      </x:c>
      <x:c r="AF3276" s="25" t="n">
        <x:f>S3276/(1+B3276)^1+T3276/(1+B3276)^2+U3276/(1+B3276)^3+V3276/(1+B3276)^4+W3276/(1+B3276)^5+X3276/(1+B3276)^6+Y3276/(1+B3276)^7+Z3276/(1+B3276)^8+AA3276/(1+B3276)^9+AB3276/(1+B3276)^10+AE3276/(1+B3276)^10</x:f>
        <x:v>412185.94102447806</x:v>
      </x:c>
      <x:c r="AG3276" s="25" t="n">
        <x:f>(AF3276+Inputs!$C$12)/Inputs!$C$13</x:f>
        <x:v>354.7025396999612</x:v>
      </x:c>
      <x:c r="AH3276" s="25" t="n">
        <x:f>(S3276+Inputs!$C$11)*Inputs!$C$8-Inputs!$C$11</x:f>
        <x:v>2089.8959838328456</x:v>
      </x:c>
      <x:c r="AI3276" s="25" t="n">
        <x:f>Inputs!$C$12+AH3276-Inputs!$C$10*Inputs!$C$13</x:f>
        <x:v>24407.811399032842</x:v>
      </x:c>
      <x:c r="AJ3276" s="25" t="n">
        <x:f>(S3276+Inputs!$C$11)*(1-Inputs!$C$8)</x:f>
        <x:v>6373.519420254807</x:v>
      </x:c>
      <x:c r="AK3276" s="25" t="n">
        <x:f>AJ3276/(1+B3276)^(1-Inputs!$C$8)+T3276/(1+B3276)^(2-Inputs!$C$8)+U3276/(1+B3276)^(3-Inputs!$C$8)+V3276/(1+B3276)^(4-Inputs!$C$8)+W3276/(1+B3276)^(5-Inputs!$C$8)+X3276/(1+B3276)^(6-Inputs!$C$8)+Y3276/(1+B3276)^(7-Inputs!$C$8)+Z3276/(1+B3276)^(8-Inputs!$C$8)+AA3276/(1+B3276)^(9-Inputs!$C$8)+AB3276/(1+B3276)^(10-Inputs!$C$8)+AE3276/(1+B3276)^(10-Inputs!$C$8)</x:f>
        <x:v>426257.0331368976</x:v>
      </x:c>
      <x:c r="AL3276" s="25" t="n">
        <x:f>(AK3276+AI3276)/Inputs!$C$13</x:f>
        <x:v>359.59783518236026</x:v>
      </x:c>
      <x:c r="AM3276" s="26" t="n">
        <x:f>IF(AL3276&gt;=Inputs!$C$7,1,0)</x:f>
        <x:v>1</x:v>
      </x:c>
      <x:c r="AN3276" s="26" t="n">
        <x:f>IF(Inputs!$C$7&lt;=(1-Inputs!$C$16)*AL3276,1,0)</x:f>
        <x:v>1</x:v>
      </x:c>
    </x:row>
    <x:row r="3277" ht="20" customHeight="1">
      <x:c r="A3277" s="16" t="n">
        <x:v>3272</x:v>
      </x:c>
      <x:c r="B3277" s="19" t="n">
        <x:v>0.080841626401936</x:v>
      </x:c>
      <x:c r="C3277" s="24" t="n">
        <x:v>0.2031901275961161</x:v>
      </x:c>
      <x:c r="D3277" s="19" t="n">
        <x:v>0.029686053801493986</x:v>
      </x:c>
      <x:c r="E3277" s="19" t="n">
        <x:v>0.04486023933366397</x:v>
      </x:c>
      <x:c r="F3277" s="19" t="n">
        <x:v>-0.21083165301648593</x:v>
      </x:c>
      <x:c r="G3277" s="19" t="n">
        <x:v>-0.042461510336657404</x:v>
      </x:c>
      <x:c r="H3277" s="19" t="n">
        <x:v>0.623664049040002</x:v>
      </x:c>
      <x:c r="I3277" s="19" t="n">
        <x:v>0.06442456997211252</x:v>
      </x:c>
      <x:c r="J3277" s="19" t="n">
        <x:v>0.06291176115487246</x:v>
      </x:c>
      <x:c r="K3277" s="19" t="n">
        <x:v>0.067254094403944</x:v>
      </x:c>
      <x:c r="L3277" s="19" t="n">
        <x:v>0.06512509865366951</x:v>
      </x:c>
      <x:c r="M3277" s="19" t="n">
        <x:v>0.07045859441438893</x:v>
      </x:c>
      <x:c r="N3277" s="19" t="n">
        <x:v>0.06414411416022063</x:v>
      </x:c>
      <x:c r="O3277" s="19" t="n">
        <x:v>0.07384045095030728</x:v>
      </x:c>
      <x:c r="P3277" s="19" t="n">
        <x:v>0.06893114774095807</x:v>
      </x:c>
      <x:c r="Q3277" s="19" t="n">
        <x:v>0.06421185082187662</x:v>
      </x:c>
      <x:c r="R3277" s="19" t="n">
        <x:v>0.06992050732378971</x:v>
      </x:c>
      <x:c r="S3277" s="21" t="n">
        <x:v>9005.593303528545</x:v>
      </x:c>
      <x:c r="T3277" s="21" t="n">
        <x:v>14007.099197700292</x:v>
      </x:c>
      <x:c r="U3277" s="21" t="n">
        <x:v>16922.191067320666</x:v>
      </x:c>
      <x:c r="V3277" s="21" t="n">
        <x:v>20096.294784750793</x:v>
      </x:c>
      <x:c r="W3277" s="21" t="n">
        <x:v>23577.67881844386</x:v>
      </x:c>
      <x:c r="X3277" s="21" t="n">
        <x:v>25107.842076954617</x:v>
      </x:c>
      <x:c r="Y3277" s="21" t="n">
        <x:v>26267.720962497788</x:v>
      </x:c>
      <x:c r="Z3277" s="21" t="n">
        <x:v>27243.10756135374</x:v>
      </x:c>
      <x:c r="AA3277" s="21" t="n">
        <x:v>27961.13908308677</x:v>
      </x:c>
      <x:c r="AB3277" s="21" t="n">
        <x:v>28408.94252623578</x:v>
      </x:c>
      <x:c r="AC3277" s="21" t="n">
        <x:v>37055.14242552494</x:v>
      </x:c>
      <x:c r="AD3277" s="25" t="n">
        <x:f>AC3277*(1+Inputs!$C$14)*(1-Inputs!$C$14/Inputs!$C$15)</x:f>
        <x:v>29403.255514654036</x:v>
      </x:c>
      <x:c r="AE3277" s="25" t="n">
        <x:f>AD3277/(B3277-Inputs!$C$14)</x:f>
        <x:v>641409.5184330605</x:v>
      </x:c>
      <x:c r="AF3277" s="25" t="n">
        <x:f>S3277/(1+B3277)^1+T3277/(1+B3277)^2+U3277/(1+B3277)^3+V3277/(1+B3277)^4+W3277/(1+B3277)^5+X3277/(1+B3277)^6+Y3277/(1+B3277)^7+Z3277/(1+B3277)^8+AA3277/(1+B3277)^9+AB3277/(1+B3277)^10+AE3277/(1+B3277)^10</x:f>
        <x:v>431790.91324415815</x:v>
      </x:c>
      <x:c r="AG3277" s="25" t="n">
        <x:f>(AF3277+Inputs!$C$12)/Inputs!$C$13</x:f>
        <x:v>370.3458845370028</x:v>
      </x:c>
      <x:c r="AH3277" s="25" t="n">
        <x:f>(S3277+Inputs!$C$11)*Inputs!$C$8-Inputs!$C$11</x:f>
        <x:v>2343.9026161736474</x:v>
      </x:c>
      <x:c r="AI3277" s="25" t="n">
        <x:f>Inputs!$C$12+AH3277-Inputs!$C$10*Inputs!$C$13</x:f>
        <x:v>24661.818031373645</x:v>
      </x:c>
      <x:c r="AJ3277" s="25" t="n">
        <x:f>(S3277+Inputs!$C$11)*(1-Inputs!$C$8)</x:f>
        <x:v>6661.690687354899</x:v>
      </x:c>
      <x:c r="AK3277" s="25" t="n">
        <x:f>AJ3277/(1+B3277)^(1-Inputs!$C$8)+T3277/(1+B3277)^(2-Inputs!$C$8)+U3277/(1+B3277)^(3-Inputs!$C$8)+V3277/(1+B3277)^(4-Inputs!$C$8)+W3277/(1+B3277)^(5-Inputs!$C$8)+X3277/(1+B3277)^(6-Inputs!$C$8)+Y3277/(1+B3277)^(7-Inputs!$C$8)+Z3277/(1+B3277)^(8-Inputs!$C$8)+AA3277/(1+B3277)^(9-Inputs!$C$8)+AB3277/(1+B3277)^(10-Inputs!$C$8)+AE3277/(1+B3277)^(10-Inputs!$C$8)</x:f>
        <x:v>445557.88523357967</x:v>
      </x:c>
      <x:c r="AL3277" s="25" t="n">
        <x:f>(AK3277+AI3277)/Inputs!$C$13</x:f>
        <x:v>375.20119309126164</x:v>
      </x:c>
      <x:c r="AM3277" s="26" t="n">
        <x:f>IF(AL3277&gt;=Inputs!$C$7,1,0)</x:f>
        <x:v>1</x:v>
      </x:c>
      <x:c r="AN3277" s="26" t="n">
        <x:f>IF(Inputs!$C$7&lt;=(1-Inputs!$C$16)*AL3277,1,0)</x:f>
        <x:v>1</x:v>
      </x:c>
    </x:row>
    <x:row r="3278" ht="20" customHeight="1">
      <x:c r="A3278" s="16" t="n">
        <x:v>3273</x:v>
      </x:c>
      <x:c r="B3278" s="19" t="n">
        <x:v>0.0879854366912951</x:v>
      </x:c>
      <x:c r="C3278" s="24" t="n">
        <x:v>0.47343351116020926</x:v>
      </x:c>
      <x:c r="D3278" s="19" t="n">
        <x:v>0.0297377988323305</x:v>
      </x:c>
      <x:c r="E3278" s="19" t="n">
        <x:v>0.051712258506509276</x:v>
      </x:c>
      <x:c r="F3278" s="19" t="n">
        <x:v>-0.13030315913789425</x:v>
      </x:c>
      <x:c r="G3278" s="19" t="n">
        <x:v>-0.05808194883251588</x:v>
      </x:c>
      <x:c r="H3278" s="19" t="n">
        <x:v>0.8425934027460187</x:v>
      </x:c>
      <x:c r="I3278" s="19" t="n">
        <x:v>0.06386951745926239</x:v>
      </x:c>
      <x:c r="J3278" s="19" t="n">
        <x:v>0.0627811643349753</x:v>
      </x:c>
      <x:c r="K3278" s="19" t="n">
        <x:v>0.06223350559512369</x:v>
      </x:c>
      <x:c r="L3278" s="19" t="n">
        <x:v>0.06105405559637006</x:v>
      </x:c>
      <x:c r="M3278" s="19" t="n">
        <x:v>0.060017956928480776</x:v>
      </x:c>
      <x:c r="N3278" s="19" t="n">
        <x:v>0.06719374064903263</x:v>
      </x:c>
      <x:c r="O3278" s="19" t="n">
        <x:v>0.05863077455800635</x:v>
      </x:c>
      <x:c r="P3278" s="19" t="n">
        <x:v>0.05226787985969054</x:v>
      </x:c>
      <x:c r="Q3278" s="19" t="n">
        <x:v>0.05030600524331817</x:v>
      </x:c>
      <x:c r="R3278" s="19" t="n">
        <x:v>0.05254492340519505</x:v>
      </x:c>
      <x:c r="S3278" s="21" t="n">
        <x:v>10394.110826294434</x:v>
      </x:c>
      <x:c r="T3278" s="21" t="n">
        <x:v>16195.488609135205</x:v>
      </x:c>
      <x:c r="U3278" s="21" t="n">
        <x:v>19559.984692674076</x:v>
      </x:c>
      <x:c r="V3278" s="21" t="n">
        <x:v>23176.387973721707</x:v>
      </x:c>
      <x:c r="W3278" s="21" t="n">
        <x:v>27195.477855622434</x:v>
      </x:c>
      <x:c r="X3278" s="21" t="n">
        <x:v>28889.741079895528</x:v>
      </x:c>
      <x:c r="Y3278" s="21" t="n">
        <x:v>30212.830144906577</x:v>
      </x:c>
      <x:c r="Z3278" s="21" t="n">
        <x:v>31219.7084566948</x:v>
      </x:c>
      <x:c r="AA3278" s="21" t="n">
        <x:v>31896.044674342967</x:v>
      </x:c>
      <x:c r="AB3278" s="21" t="n">
        <x:v>32234.186260263195</x:v>
      </x:c>
      <x:c r="AC3278" s="21" t="n">
        <x:v>42044.59077425633</x:v>
      </x:c>
      <x:c r="AD3278" s="25" t="n">
        <x:f>AC3278*(1+Inputs!$C$14)*(1-Inputs!$C$14/Inputs!$C$15)</x:f>
        <x:v>33362.38277937239</x:v>
      </x:c>
      <x:c r="AE3278" s="25" t="n">
        <x:f>AD3278/(B3278-Inputs!$C$14)</x:f>
        <x:v>629651.93575263</x:v>
      </x:c>
      <x:c r="AF3278" s="25" t="n">
        <x:f>S3278/(1+B3278)^1+T3278/(1+B3278)^2+U3278/(1+B3278)^3+V3278/(1+B3278)^4+W3278/(1+B3278)^5+X3278/(1+B3278)^6+Y3278/(1+B3278)^7+Z3278/(1+B3278)^8+AA3278/(1+B3278)^9+AB3278/(1+B3278)^10+AE3278/(1+B3278)^10</x:f>
        <x:v>422606.9889296877</x:v>
      </x:c>
      <x:c r="AG3278" s="25" t="n">
        <x:f>(AF3278+Inputs!$C$12)/Inputs!$C$13</x:f>
        <x:v>363.01777953390905</x:v>
      </x:c>
      <x:c r="AH3278" s="25" t="n">
        <x:f>(S3278+Inputs!$C$11)*Inputs!$C$8-Inputs!$C$11</x:f>
        <x:v>2994.413565195475</x:v>
      </x:c>
      <x:c r="AI3278" s="25" t="n">
        <x:f>Inputs!$C$12+AH3278-Inputs!$C$10*Inputs!$C$13</x:f>
        <x:v>25312.32898039547</x:v>
      </x:c>
      <x:c r="AJ3278" s="25" t="n">
        <x:f>(S3278+Inputs!$C$11)*(1-Inputs!$C$8)</x:f>
        <x:v>7399.697261098961</x:v>
      </x:c>
      <x:c r="AK3278" s="25" t="n">
        <x:f>AJ3278/(1+B3278)^(1-Inputs!$C$8)+T3278/(1+B3278)^(2-Inputs!$C$8)+U3278/(1+B3278)^(3-Inputs!$C$8)+V3278/(1+B3278)^(4-Inputs!$C$8)+W3278/(1+B3278)^(5-Inputs!$C$8)+X3278/(1+B3278)^(6-Inputs!$C$8)+Y3278/(1+B3278)^(7-Inputs!$C$8)+Z3278/(1+B3278)^(8-Inputs!$C$8)+AA3278/(1+B3278)^(9-Inputs!$C$8)+AB3278/(1+B3278)^(10-Inputs!$C$8)+AE3278/(1+B3278)^(10-Inputs!$C$8)</x:f>
        <x:v>436773.93881048576</x:v>
      </x:c>
      <x:c r="AL3278" s="25" t="n">
        <x:f>(AK3278+AI3278)/Inputs!$C$13</x:f>
        <x:v>368.71130193482253</x:v>
      </x:c>
      <x:c r="AM3278" s="26" t="n">
        <x:f>IF(AL3278&gt;=Inputs!$C$7,1,0)</x:f>
        <x:v>1</x:v>
      </x:c>
      <x:c r="AN3278" s="26" t="n">
        <x:f>IF(Inputs!$C$7&lt;=(1-Inputs!$C$16)*AL3278,1,0)</x:f>
        <x:v>1</x:v>
      </x:c>
    </x:row>
    <x:row r="3279" ht="20" customHeight="1">
      <x:c r="A3279" s="16" t="n">
        <x:v>3274</x:v>
      </x:c>
      <x:c r="B3279" s="19" t="n">
        <x:v>0.09521043595148224</x:v>
      </x:c>
      <x:c r="C3279" s="24" t="n">
        <x:v>0.5714420260346458</x:v>
      </x:c>
      <x:c r="D3279" s="19" t="n">
        <x:v>0.01631262693275204</x:v>
      </x:c>
      <x:c r="E3279" s="19" t="n">
        <x:v>0.043333012747632155</x:v>
      </x:c>
      <x:c r="F3279" s="19" t="n">
        <x:v>-0.1872724898901868</x:v>
      </x:c>
      <x:c r="G3279" s="19" t="n">
        <x:v>-0.03103773525719873</x:v>
      </x:c>
      <x:c r="H3279" s="19" t="n">
        <x:v>0.8062565467825209</x:v>
      </x:c>
      <x:c r="I3279" s="19" t="n">
        <x:v>0.0535834798773692</x:v>
      </x:c>
      <x:c r="J3279" s="19" t="n">
        <x:v>0.04956082757638455</x:v>
      </x:c>
      <x:c r="K3279" s="19" t="n">
        <x:v>0.04725977414769545</x:v>
      </x:c>
      <x:c r="L3279" s="19" t="n">
        <x:v>0.05306093929631629</x:v>
      </x:c>
      <x:c r="M3279" s="19" t="n">
        <x:v>0.050580138241122084</x:v>
      </x:c>
      <x:c r="N3279" s="19" t="n">
        <x:v>0.05314919615631311</x:v>
      </x:c>
      <x:c r="O3279" s="19" t="n">
        <x:v>0.050940313231993745</x:v>
      </x:c>
      <x:c r="P3279" s="19" t="n">
        <x:v>0.04823253827957046</x:v>
      </x:c>
      <x:c r="Q3279" s="19" t="n">
        <x:v>0.05368070450023083</x:v>
      </x:c>
      <x:c r="R3279" s="19" t="n">
        <x:v>0.04723291688324821</x:v>
      </x:c>
      <x:c r="S3279" s="21" t="n">
        <x:v>9464.030766518514</x:v>
      </x:c>
      <x:c r="T3279" s="21" t="n">
        <x:v>14856.084280209772</x:v>
      </x:c>
      <x:c r="U3279" s="21" t="n">
        <x:v>18025.17428583254</x:v>
      </x:c>
      <x:c r="V3279" s="21" t="n">
        <x:v>21499.868237771476</x:v>
      </x:c>
      <x:c r="W3279" s="21" t="n">
        <x:v>25316.085031116563</x:v>
      </x:c>
      <x:c r="X3279" s="21" t="n">
        <x:v>26614.84359690352</x:v>
      </x:c>
      <x:c r="Y3279" s="21" t="n">
        <x:v>27579.679643781517</x:v>
      </x:c>
      <x:c r="Z3279" s="21" t="n">
        <x:v>28359.788089903497</x:v>
      </x:c>
      <x:c r="AA3279" s="21" t="n">
        <x:v>28937.7877147764</x:v>
      </x:c>
      <x:c r="AB3279" s="21" t="n">
        <x:v>29308.789755319383</x:v>
      </x:c>
      <x:c r="AC3279" s="21" t="n">
        <x:v>38228.8562025905</x:v>
      </x:c>
      <x:c r="AD3279" s="25" t="n">
        <x:f>AC3279*(1+Inputs!$C$14)*(1-Inputs!$C$14/Inputs!$C$15)</x:f>
        <x:v>30334.597396755555</x:v>
      </x:c>
      <x:c r="AE3279" s="25" t="n">
        <x:f>AD3279/(B3279-Inputs!$C$14)</x:f>
        <x:v>503809.6289686272</x:v>
      </x:c>
      <x:c r="AF3279" s="25" t="n">
        <x:f>S3279/(1+B3279)^1+T3279/(1+B3279)^2+U3279/(1+B3279)^3+V3279/(1+B3279)^4+W3279/(1+B3279)^5+X3279/(1+B3279)^6+Y3279/(1+B3279)^7+Z3279/(1+B3279)^8+AA3279/(1+B3279)^9+AB3279/(1+B3279)^10+AE3279/(1+B3279)^10</x:f>
        <x:v>336942.561389956</x:v>
      </x:c>
      <x:c r="AG3279" s="25" t="n">
        <x:f>(AF3279+Inputs!$C$12)/Inputs!$C$13</x:f>
        <x:v>294.6637841670312</x:v>
      </x:c>
      <x:c r="AH3279" s="25" t="n">
        <x:f>(S3279+Inputs!$C$11)*Inputs!$C$8-Inputs!$C$11</x:f>
        <x:v>2558.677427601824</x:v>
      </x:c>
      <x:c r="AI3279" s="25" t="n">
        <x:f>Inputs!$C$12+AH3279-Inputs!$C$10*Inputs!$C$13</x:f>
        <x:v>24876.592842801823</x:v>
      </x:c>
      <x:c r="AJ3279" s="25" t="n">
        <x:f>(S3279+Inputs!$C$11)*(1-Inputs!$C$8)</x:f>
        <x:v>6905.35333891669</x:v>
      </x:c>
      <x:c r="AK3279" s="25" t="n">
        <x:f>AJ3279/(1+B3279)^(1-Inputs!$C$8)+T3279/(1+B3279)^(2-Inputs!$C$8)+U3279/(1+B3279)^(3-Inputs!$C$8)+V3279/(1+B3279)^(4-Inputs!$C$8)+W3279/(1+B3279)^(5-Inputs!$C$8)+X3279/(1+B3279)^(6-Inputs!$C$8)+Y3279/(1+B3279)^(7-Inputs!$C$8)+Z3279/(1+B3279)^(8-Inputs!$C$8)+AA3279/(1+B3279)^(9-Inputs!$C$8)+AB3279/(1+B3279)^(10-Inputs!$C$8)+AE3279/(1+B3279)^(10-Inputs!$C$8)</x:f>
        <x:v>349171.2522677559</x:v>
      </x:c>
      <x:c r="AL3279" s="25" t="n">
        <x:f>(AK3279+AI3279)/Inputs!$C$13</x:f>
        <x:v>298.4630307582367</x:v>
      </x:c>
      <x:c r="AM3279" s="26" t="n">
        <x:f>IF(AL3279&gt;=Inputs!$C$7,1,0)</x:f>
        <x:v>1</x:v>
      </x:c>
      <x:c r="AN3279" s="26" t="n">
        <x:f>IF(Inputs!$C$7&lt;=(1-Inputs!$C$16)*AL3279,1,0)</x:f>
        <x:v>0</x:v>
      </x:c>
    </x:row>
    <x:row r="3280" ht="20" customHeight="1">
      <x:c r="A3280" s="16" t="n">
        <x:v>3275</x:v>
      </x:c>
      <x:c r="B3280" s="19" t="n">
        <x:v>0.08988321673805215</x:v>
      </x:c>
      <x:c r="C3280" s="24" t="n">
        <x:v>0.39887009727399914</x:v>
      </x:c>
      <x:c r="D3280" s="19" t="n">
        <x:v>0.046090852827278185</x:v>
      </x:c>
      <x:c r="E3280" s="19" t="n">
        <x:v>0.046807140994755234</x:v>
      </x:c>
      <x:c r="F3280" s="19" t="n">
        <x:v>-0.15945663708421196</x:v>
      </x:c>
      <x:c r="G3280" s="19" t="n">
        <x:v>-0.03861464726241309</x:v>
      </x:c>
      <x:c r="H3280" s="19" t="n">
        <x:v>0.5071750725141726</x:v>
      </x:c>
      <x:c r="I3280" s="19" t="n">
        <x:v>0.07015491120241336</x:v>
      </x:c>
      <x:c r="J3280" s="19" t="n">
        <x:v>0.05721561912788388</x:v>
      </x:c>
      <x:c r="K3280" s="19" t="n">
        <x:v>0.05551653422998811</x:v>
      </x:c>
      <x:c r="L3280" s="19" t="n">
        <x:v>0.05355749806470044</x:v>
      </x:c>
      <x:c r="M3280" s="19" t="n">
        <x:v>0.05061065536534102</x:v>
      </x:c>
      <x:c r="N3280" s="19" t="n">
        <x:v>0.06054968989025725</x:v>
      </x:c>
      <x:c r="O3280" s="19" t="n">
        <x:v>0.0587130351009489</x:v>
      </x:c>
      <x:c r="P3280" s="19" t="n">
        <x:v>0.05792247690054751</x:v>
      </x:c>
      <x:c r="Q3280" s="19" t="n">
        <x:v>0.06765835427912748</x:v>
      </x:c>
      <x:c r="R3280" s="19" t="n">
        <x:v>0.046795375394877964</x:v>
      </x:c>
      <x:c r="S3280" s="21" t="n">
        <x:v>9952.26951090976</x:v>
      </x:c>
      <x:c r="T3280" s="21" t="n">
        <x:v>15522.09921396507</x:v>
      </x:c>
      <x:c r="U3280" s="21" t="n">
        <x:v>18748.33242046575</x:v>
      </x:c>
      <x:c r="V3280" s="21" t="n">
        <x:v>22250.098677104474</x:v>
      </x:c>
      <x:c r="W3280" s="21" t="n">
        <x:v>26186.056824774267</x:v>
      </x:c>
      <x:c r="X3280" s="21" t="n">
        <x:v>27968.987099739734</x:v>
      </x:c>
      <x:c r="Y3280" s="21" t="n">
        <x:v>29423.04824905907</x:v>
      </x:c>
      <x:c r="Z3280" s="21" t="n">
        <x:v>30561.06734826021</x:v>
      </x:c>
      <x:c r="AA3280" s="21" t="n">
        <x:v>31343.554102481354</x:v>
      </x:c>
      <x:c r="AB3280" s="21" t="n">
        <x:v>31742.948785347293</x:v>
      </x:c>
      <x:c r="AC3280" s="21" t="n">
        <x:v>41403.84624175734</x:v>
      </x:c>
      <x:c r="AD3280" s="25" t="n">
        <x:f>AC3280*(1+Inputs!$C$14)*(1-Inputs!$C$14/Inputs!$C$15)</x:f>
        <x:v>32853.951992834445</x:v>
      </x:c>
      <x:c r="AE3280" s="25" t="n">
        <x:f>AD3280/(B3280-Inputs!$C$14)</x:f>
        <x:v>598615.641456304</x:v>
      </x:c>
      <x:c r="AF3280" s="25" t="n">
        <x:f>S3280/(1+B3280)^1+T3280/(1+B3280)^2+U3280/(1+B3280)^3+V3280/(1+B3280)^4+W3280/(1+B3280)^5+X3280/(1+B3280)^6+Y3280/(1+B3280)^7+Z3280/(1+B3280)^8+AA3280/(1+B3280)^9+AB3280/(1+B3280)^10+AE3280/(1+B3280)^10</x:f>
        <x:v>398625.32605877426</x:v>
      </x:c>
      <x:c r="AG3280" s="25" t="n">
        <x:f>(AF3280+Inputs!$C$12)/Inputs!$C$13</x:f>
        <x:v>343.8821532319863</x:v>
      </x:c>
      <x:c r="AH3280" s="25" t="n">
        <x:f>(S3280+Inputs!$C$11)*Inputs!$C$8-Inputs!$C$11</x:f>
        <x:v>2787.4139352481343</x:v>
      </x:c>
      <x:c r="AI3280" s="25" t="n">
        <x:f>Inputs!$C$12+AH3280-Inputs!$C$10*Inputs!$C$13</x:f>
        <x:v>25105.329350448133</x:v>
      </x:c>
      <x:c r="AJ3280" s="25" t="n">
        <x:f>(S3280+Inputs!$C$11)*(1-Inputs!$C$8)</x:f>
        <x:v>7164.855575661627</x:v>
      </x:c>
      <x:c r="AK3280" s="25" t="n">
        <x:f>AJ3280/(1+B3280)^(1-Inputs!$C$8)+T3280/(1+B3280)^(2-Inputs!$C$8)+U3280/(1+B3280)^(3-Inputs!$C$8)+V3280/(1+B3280)^(4-Inputs!$C$8)+W3280/(1+B3280)^(5-Inputs!$C$8)+X3280/(1+B3280)^(6-Inputs!$C$8)+Y3280/(1+B3280)^(7-Inputs!$C$8)+Z3280/(1+B3280)^(8-Inputs!$C$8)+AA3280/(1+B3280)^(9-Inputs!$C$8)+AB3280/(1+B3280)^(10-Inputs!$C$8)+AE3280/(1+B3280)^(10-Inputs!$C$8)</x:f>
        <x:v>412364.9880453576</x:v>
      </x:c>
      <x:c r="AL3280" s="25" t="n">
        <x:f>(AK3280+AI3280)/Inputs!$C$13</x:f>
        <x:v>349.06956022732226</x:v>
      </x:c>
      <x:c r="AM3280" s="26" t="n">
        <x:f>IF(AL3280&gt;=Inputs!$C$7,1,0)</x:f>
        <x:v>1</x:v>
      </x:c>
      <x:c r="AN3280" s="26" t="n">
        <x:f>IF(Inputs!$C$7&lt;=(1-Inputs!$C$16)*AL3280,1,0)</x:f>
        <x:v>1</x:v>
      </x:c>
    </x:row>
    <x:row r="3281" ht="20" customHeight="1">
      <x:c r="A3281" s="16" t="n">
        <x:v>3276</x:v>
      </x:c>
      <x:c r="B3281" s="19" t="n">
        <x:v>0.08590040644813217</x:v>
      </x:c>
      <x:c r="C3281" s="24" t="n">
        <x:v>0.5305407916291927</x:v>
      </x:c>
      <x:c r="D3281" s="19" t="n">
        <x:v>0.037697386630749466</x:v>
      </x:c>
      <x:c r="E3281" s="19" t="n">
        <x:v>0.04396710889686205</x:v>
      </x:c>
      <x:c r="F3281" s="19" t="n">
        <x:v>-0.26113984197704554</x:v>
      </x:c>
      <x:c r="G3281" s="19" t="n">
        <x:v>-0.05934642440791265</x:v>
      </x:c>
      <x:c r="H3281" s="19" t="n">
        <x:v>0.9826920923490263</x:v>
      </x:c>
      <x:c r="I3281" s="19" t="n">
        <x:v>0.0757453989891144</x:v>
      </x:c>
      <x:c r="J3281" s="19" t="n">
        <x:v>0.0724379759040164</x:v>
      </x:c>
      <x:c r="K3281" s="19" t="n">
        <x:v>0.06837520466221918</x:v>
      </x:c>
      <x:c r="L3281" s="19" t="n">
        <x:v>0.0633366052350027</x:v>
      </x:c>
      <x:c r="M3281" s="19" t="n">
        <x:v>0.07499884722043931</x:v>
      </x:c>
      <x:c r="N3281" s="19" t="n">
        <x:v>0.07446954945677475</x:v>
      </x:c>
      <x:c r="O3281" s="19" t="n">
        <x:v>0.06760607130064386</x:v>
      </x:c>
      <x:c r="P3281" s="19" t="n">
        <x:v>0.0685634853479803</x:v>
      </x:c>
      <x:c r="Q3281" s="19" t="n">
        <x:v>0.07242072578411694</x:v>
      </x:c>
      <x:c r="R3281" s="19" t="n">
        <x:v>0.06747818701067104</x:v>
      </x:c>
      <x:c r="S3281" s="21" t="n">
        <x:v>8094.762518457208</x:v>
      </x:c>
      <x:c r="T3281" s="21" t="n">
        <x:v>13494.11269366024</x:v>
      </x:c>
      <x:c r="U3281" s="21" t="n">
        <x:v>17639.922411752264</x:v>
      </x:c>
      <x:c r="V3281" s="21" t="n">
        <x:v>22444.05775150169</x:v>
      </x:c>
      <x:c r="W3281" s="21" t="n">
        <x:v>27801.89720676774</x:v>
      </x:c>
      <x:c r="X3281" s="21" t="n">
        <x:v>29827.45274017342</x:v>
      </x:c>
      <x:c r="Y3281" s="21" t="n">
        <x:v>31233.290011735764</x:v>
      </x:c>
      <x:c r="Z3281" s="21" t="n">
        <x:v>32311.40936703338</x:v>
      </x:c>
      <x:c r="AA3281" s="21" t="n">
        <x:v>33048.664617704955</x:v>
      </x:c>
      <x:c r="AB3281" s="21" t="n">
        <x:v>33416.11197530366</x:v>
      </x:c>
      <x:c r="AC3281" s="21" t="n">
        <x:v>43586.23301126565</x:v>
      </x:c>
      <x:c r="AD3281" s="25" t="n">
        <x:f>AC3281*(1+Inputs!$C$14)*(1-Inputs!$C$14/Inputs!$C$15)</x:f>
        <x:v>34585.675894439286</x:v>
      </x:c>
      <x:c r="AE3281" s="25" t="n">
        <x:f>AD3281/(B3281-Inputs!$C$14)</x:f>
        <x:v>679477.4012204069</x:v>
      </x:c>
      <x:c r="AF3281" s="25" t="n">
        <x:f>S3281/(1+B3281)^1+T3281/(1+B3281)^2+U3281/(1+B3281)^3+V3281/(1+B3281)^4+W3281/(1+B3281)^5+X3281/(1+B3281)^6+Y3281/(1+B3281)^7+Z3281/(1+B3281)^8+AA3281/(1+B3281)^9+AB3281/(1+B3281)^10+AE3281/(1+B3281)^10</x:f>
        <x:v>448114.1801964631</x:v>
      </x:c>
      <x:c r="AG3281" s="25" t="n">
        <x:f>(AF3281+Inputs!$C$12)/Inputs!$C$13</x:f>
        <x:v>383.3706667677912</x:v>
      </x:c>
      <x:c r="AH3281" s="25" t="n">
        <x:f>(S3281+Inputs!$C$11)*Inputs!$C$8-Inputs!$C$11</x:f>
        <x:v>1917.184631934747</x:v>
      </x:c>
      <x:c r="AI3281" s="25" t="n">
        <x:f>Inputs!$C$12+AH3281-Inputs!$C$10*Inputs!$C$13</x:f>
        <x:v>24235.100047134743</x:v>
      </x:c>
      <x:c r="AJ3281" s="25" t="n">
        <x:f>(S3281+Inputs!$C$11)*(1-Inputs!$C$8)</x:f>
        <x:v>6177.577886522462</x:v>
      </x:c>
      <x:c r="AK3281" s="25" t="n">
        <x:f>AJ3281/(1+B3281)^(1-Inputs!$C$8)+T3281/(1+B3281)^(2-Inputs!$C$8)+U3281/(1+B3281)^(3-Inputs!$C$8)+V3281/(1+B3281)^(4-Inputs!$C$8)+W3281/(1+B3281)^(5-Inputs!$C$8)+X3281/(1+B3281)^(6-Inputs!$C$8)+Y3281/(1+B3281)^(7-Inputs!$C$8)+Z3281/(1+B3281)^(8-Inputs!$C$8)+AA3281/(1+B3281)^(9-Inputs!$C$8)+AB3281/(1+B3281)^(10-Inputs!$C$8)+AE3281/(1+B3281)^(10-Inputs!$C$8)</x:f>
        <x:v>463918.40028900444</x:v>
      </x:c>
      <x:c r="AL3281" s="25" t="n">
        <x:f>(AK3281+AI3281)/Inputs!$C$13</x:f>
        <x:v>389.51106145927014</x:v>
      </x:c>
      <x:c r="AM3281" s="26" t="n">
        <x:f>IF(AL3281&gt;=Inputs!$C$7,1,0)</x:f>
        <x:v>1</x:v>
      </x:c>
      <x:c r="AN3281" s="26" t="n">
        <x:f>IF(Inputs!$C$7&lt;=(1-Inputs!$C$16)*AL3281,1,0)</x:f>
        <x:v>1</x:v>
      </x:c>
    </x:row>
    <x:row r="3282" ht="20" customHeight="1">
      <x:c r="A3282" s="16" t="n">
        <x:v>3277</x:v>
      </x:c>
      <x:c r="B3282" s="19" t="n">
        <x:v>0.09768053762404556</x:v>
      </x:c>
      <x:c r="C3282" s="24" t="n">
        <x:v>0.26443056540833254</x:v>
      </x:c>
      <x:c r="D3282" s="19" t="n">
        <x:v>0.03001591532421486</x:v>
      </x:c>
      <x:c r="E3282" s="19" t="n">
        <x:v>0.05387597198707368</x:v>
      </x:c>
      <x:c r="F3282" s="19" t="n">
        <x:v>-0.19984545973268159</x:v>
      </x:c>
      <x:c r="G3282" s="19" t="n">
        <x:v>-0.06239383294172114</x:v>
      </x:c>
      <x:c r="H3282" s="19" t="n">
        <x:v>0.612620334210277</x:v>
      </x:c>
      <x:c r="I3282" s="19" t="n">
        <x:v>0.07598585944692218</x:v>
      </x:c>
      <x:c r="J3282" s="19" t="n">
        <x:v>0.07591643721847391</x:v>
      </x:c>
      <x:c r="K3282" s="19" t="n">
        <x:v>0.07114016077844895</x:v>
      </x:c>
      <x:c r="L3282" s="19" t="n">
        <x:v>0.06815343475536452</x:v>
      </x:c>
      <x:c r="M3282" s="19" t="n">
        <x:v>0.05961198237294753</x:v>
      </x:c>
      <x:c r="N3282" s="19" t="n">
        <x:v>0.07611440875676977</x:v>
      </x:c>
      <x:c r="O3282" s="19" t="n">
        <x:v>0.07233842273390223</x:v>
      </x:c>
      <x:c r="P3282" s="19" t="n">
        <x:v>0.07210438399744931</x:v>
      </x:c>
      <x:c r="Q3282" s="19" t="n">
        <x:v>0.06796326580066647</x:v>
      </x:c>
      <x:c r="R3282" s="19" t="n">
        <x:v>0.07017665076593743</x:v>
      </x:c>
      <x:c r="S3282" s="21" t="n">
        <x:v>9118.94906578604</x:v>
      </x:c>
      <x:c r="T3282" s="21" t="n">
        <x:v>14360.15654779519</x:v>
      </x:c>
      <x:c r="U3282" s="21" t="n">
        <x:v>17565.117935588256</x:v>
      </x:c>
      <x:c r="V3282" s="21" t="n">
        <x:v>21012.920941916298</x:v>
      </x:c>
      <x:c r="W3282" s="21" t="n">
        <x:v>24827.132106099543</x:v>
      </x:c>
      <x:c r="X3282" s="21" t="n">
        <x:v>26503.64881966406</x:v>
      </x:c>
      <x:c r="Y3282" s="21" t="n">
        <x:v>27855.715376188222</x:v>
      </x:c>
      <x:c r="Z3282" s="21" t="n">
        <x:v>28929.281445220782</x:v>
      </x:c>
      <x:c r="AA3282" s="21" t="n">
        <x:v>29697.061031241712</x:v>
      </x:c>
      <x:c r="AB3282" s="21" t="n">
        <x:v>30127.233045179644</x:v>
      </x:c>
      <x:c r="AC3282" s="21" t="n">
        <x:v>39296.39092849519</x:v>
      </x:c>
      <x:c r="AD3282" s="25" t="n">
        <x:f>AC3282*(1+Inputs!$C$14)*(1-Inputs!$C$14/Inputs!$C$15)</x:f>
        <x:v>31181.686201760927</x:v>
      </x:c>
      <x:c r="AE3282" s="25" t="n">
        <x:f>AD3282/(B3282-Inputs!$C$14)</x:f>
        <x:v>497469.9864380069</x:v>
      </x:c>
      <x:c r="AF3282" s="25" t="n">
        <x:f>S3282/(1+B3282)^1+T3282/(1+B3282)^2+U3282/(1+B3282)^3+V3282/(1+B3282)^4+W3282/(1+B3282)^5+X3282/(1+B3282)^6+Y3282/(1+B3282)^7+Z3282/(1+B3282)^8+AA3282/(1+B3282)^9+AB3282/(1+B3282)^10+AE3282/(1+B3282)^10</x:f>
        <x:v>327530.2978705391</x:v>
      </x:c>
      <x:c r="AG3282" s="25" t="n">
        <x:f>(AF3282+Inputs!$C$12)/Inputs!$C$13</x:f>
        <x:v>287.1534810520112</x:v>
      </x:c>
      <x:c r="AH3282" s="25" t="n">
        <x:f>(S3282+Inputs!$C$11)*Inputs!$C$8-Inputs!$C$11</x:f>
        <x:v>2397.0090143819534</x:v>
      </x:c>
      <x:c r="AI3282" s="25" t="n">
        <x:f>Inputs!$C$12+AH3282-Inputs!$C$10*Inputs!$C$13</x:f>
        <x:v>24714.92442958195</x:v>
      </x:c>
      <x:c r="AJ3282" s="25" t="n">
        <x:f>(S3282+Inputs!$C$11)*(1-Inputs!$C$8)</x:f>
        <x:v>6721.940051404088</x:v>
      </x:c>
      <x:c r="AK3282" s="25" t="n">
        <x:f>AJ3282/(1+B3282)^(1-Inputs!$C$8)+T3282/(1+B3282)^(2-Inputs!$C$8)+U3282/(1+B3282)^(3-Inputs!$C$8)+V3282/(1+B3282)^(4-Inputs!$C$8)+W3282/(1+B3282)^(5-Inputs!$C$8)+X3282/(1+B3282)^(6-Inputs!$C$8)+Y3282/(1+B3282)^(7-Inputs!$C$8)+Z3282/(1+B3282)^(8-Inputs!$C$8)+AA3282/(1+B3282)^(9-Inputs!$C$8)+AB3282/(1+B3282)^(10-Inputs!$C$8)+AE3282/(1+B3282)^(10-Inputs!$C$8)</x:f>
        <x:v>339866.9833339908</x:v>
      </x:c>
      <x:c r="AL3282" s="25" t="n">
        <x:f>(AK3282+AI3282)/Inputs!$C$13</x:f>
        <x:v>290.9098998246427</x:v>
      </x:c>
      <x:c r="AM3282" s="26" t="n">
        <x:f>IF(AL3282&gt;=Inputs!$C$7,1,0)</x:f>
        <x:v>1</x:v>
      </x:c>
      <x:c r="AN3282" s="26" t="n">
        <x:f>IF(Inputs!$C$7&lt;=(1-Inputs!$C$16)*AL3282,1,0)</x:f>
        <x:v>0</x:v>
      </x:c>
    </x:row>
    <x:row r="3283" ht="20" customHeight="1">
      <x:c r="A3283" s="16" t="n">
        <x:v>3278</x:v>
      </x:c>
      <x:c r="B3283" s="19" t="n">
        <x:v>0.08519435497265451</x:v>
      </x:c>
      <x:c r="C3283" s="24" t="n">
        <x:v>0.5998811050860979</x:v>
      </x:c>
      <x:c r="D3283" s="19" t="n">
        <x:v>0.042226681943186864</x:v>
      </x:c>
      <x:c r="E3283" s="19" t="n">
        <x:v>0.05139063048801773</x:v>
      </x:c>
      <x:c r="F3283" s="19" t="n">
        <x:v>-0.18001019380994765</x:v>
      </x:c>
      <x:c r="G3283" s="19" t="n">
        <x:v>-0.04588899461677272</x:v>
      </x:c>
      <x:c r="H3283" s="19" t="n">
        <x:v>0.9394599844791003</x:v>
      </x:c>
      <x:c r="I3283" s="19" t="n">
        <x:v>0.0654271283204946</x:v>
      </x:c>
      <x:c r="J3283" s="19" t="n">
        <x:v>0.067391682914282</x:v>
      </x:c>
      <x:c r="K3283" s="19" t="n">
        <x:v>0.06674096749161777</x:v>
      </x:c>
      <x:c r="L3283" s="19" t="n">
        <x:v>0.07100645537375727</x:v>
      </x:c>
      <x:c r="M3283" s="19" t="n">
        <x:v>0.07143048460288243</x:v>
      </x:c>
      <x:c r="N3283" s="19" t="n">
        <x:v>0.0721828394468514</x:v>
      </x:c>
      <x:c r="O3283" s="19" t="n">
        <x:v>0.06986781742196058</x:v>
      </x:c>
      <x:c r="P3283" s="19" t="n">
        <x:v>0.06859157204431654</x:v>
      </x:c>
      <x:c r="Q3283" s="19" t="n">
        <x:v>0.07091315651145919</x:v>
      </x:c>
      <x:c r="R3283" s="19" t="n">
        <x:v>0.06812507629921243</x:v>
      </x:c>
      <x:c r="S3283" s="21" t="n">
        <x:v>9619.645110884967</x:v>
      </x:c>
      <x:c r="T3283" s="21" t="n">
        <x:v>15468.774910984483</x:v>
      </x:c>
      <x:c r="U3283" s="21" t="n">
        <x:v>19473.9257700968</x:v>
      </x:c>
      <x:c r="V3283" s="21" t="n">
        <x:v>24038.496410702897</x:v>
      </x:c>
      <x:c r="W3283" s="21" t="n">
        <x:v>29210.854760591425</x:v>
      </x:c>
      <x:c r="X3283" s="21" t="n">
        <x:v>31372.70270378713</x:v>
      </x:c>
      <x:c r="Y3283" s="21" t="n">
        <x:v>32985.646650562194</x:v>
      </x:c>
      <x:c r="Z3283" s="21" t="n">
        <x:v>34215.02566346229</x:v>
      </x:c>
      <x:c r="AA3283" s="21" t="n">
        <x:v>35013.849834051434</x:v>
      </x:c>
      <x:c r="AB3283" s="21" t="n">
        <x:v>35348.895803297186</x:v>
      </x:c>
      <x:c r="AC3283" s="21" t="n">
        <x:v>46107.255395605025</x:v>
      </x:c>
      <x:c r="AD3283" s="25" t="n">
        <x:f>AC3283*(1+Inputs!$C$14)*(1-Inputs!$C$14/Inputs!$C$15)</x:f>
        <x:v>36586.10715641258</x:v>
      </x:c>
      <x:c r="AE3283" s="25" t="n">
        <x:f>AD3283/(B3283-Inputs!$C$14)</x:f>
        <x:v>728888.8795631382</x:v>
      </x:c>
      <x:c r="AF3283" s="25" t="n">
        <x:f>S3283/(1+B3283)^1+T3283/(1+B3283)^2+U3283/(1+B3283)^3+V3283/(1+B3283)^4+W3283/(1+B3283)^5+X3283/(1+B3283)^6+Y3283/(1+B3283)^7+Z3283/(1+B3283)^8+AA3283/(1+B3283)^9+AB3283/(1+B3283)^10+AE3283/(1+B3283)^10</x:f>
        <x:v>483771.29205453943</x:v>
      </x:c>
      <x:c r="AG3283" s="25" t="n">
        <x:f>(AF3283+Inputs!$C$12)/Inputs!$C$13</x:f>
        <x:v>411.8224539184467</x:v>
      </x:c>
      <x:c r="AH3283" s="25" t="n">
        <x:f>(S3283+Inputs!$C$11)*Inputs!$C$8-Inputs!$C$11</x:f>
        <x:v>2631.5816820858345</x:v>
      </x:c>
      <x:c r="AI3283" s="25" t="n">
        <x:f>Inputs!$C$12+AH3283-Inputs!$C$10*Inputs!$C$13</x:f>
        <x:v>24949.49709728583</x:v>
      </x:c>
      <x:c r="AJ3283" s="25" t="n">
        <x:f>(S3283+Inputs!$C$11)*(1-Inputs!$C$8)</x:f>
        <x:v>6988.063428799133</x:v>
      </x:c>
      <x:c r="AK3283" s="25" t="n">
        <x:f>AJ3283/(1+B3283)^(1-Inputs!$C$8)+T3283/(1+B3283)^(2-Inputs!$C$8)+U3283/(1+B3283)^(3-Inputs!$C$8)+V3283/(1+B3283)^(4-Inputs!$C$8)+W3283/(1+B3283)^(5-Inputs!$C$8)+X3283/(1+B3283)^(6-Inputs!$C$8)+Y3283/(1+B3283)^(7-Inputs!$C$8)+Z3283/(1+B3283)^(8-Inputs!$C$8)+AA3283/(1+B3283)^(9-Inputs!$C$8)+AB3283/(1+B3283)^(10-Inputs!$C$8)+AE3283/(1+B3283)^(10-Inputs!$C$8)</x:f>
        <x:v>500141.2503943187</x:v>
      </x:c>
      <x:c r="AL3283" s="25" t="n">
        <x:f>(AK3283+AI3283)/Inputs!$C$13</x:f>
        <x:v>418.9843036607531</x:v>
      </x:c>
      <x:c r="AM3283" s="26" t="n">
        <x:f>IF(AL3283&gt;=Inputs!$C$7,1,0)</x:f>
        <x:v>1</x:v>
      </x:c>
      <x:c r="AN3283" s="26" t="n">
        <x:f>IF(Inputs!$C$7&lt;=(1-Inputs!$C$16)*AL3283,1,0)</x:f>
        <x:v>1</x:v>
      </x:c>
    </x:row>
    <x:row r="3284" ht="20" customHeight="1">
      <x:c r="A3284" s="16" t="n">
        <x:v>3279</x:v>
      </x:c>
      <x:c r="B3284" s="19" t="n">
        <x:v>0.08292028598225033</x:v>
      </x:c>
      <x:c r="C3284" s="24" t="n">
        <x:v>0.7490263708662326</x:v>
      </x:c>
      <x:c r="D3284" s="19" t="n">
        <x:v>0.028736144759530194</x:v>
      </x:c>
      <x:c r="E3284" s="19" t="n">
        <x:v>0.04121625880572395</x:v>
      </x:c>
      <x:c r="F3284" s="19" t="n">
        <x:v>-0.203118699969092</x:v>
      </x:c>
      <x:c r="G3284" s="19" t="n">
        <x:v>-0.090606356782676</x:v>
      </x:c>
      <x:c r="H3284" s="19" t="n">
        <x:v>0.6581999028147436</x:v>
      </x:c>
      <x:c r="I3284" s="19" t="n">
        <x:v>0.05576141632385429</x:v>
      </x:c>
      <x:c r="J3284" s="19" t="n">
        <x:v>0.06482656757466089</x:v>
      </x:c>
      <x:c r="K3284" s="19" t="n">
        <x:v>0.060773435920488054</x:v>
      </x:c>
      <x:c r="L3284" s="19" t="n">
        <x:v>0.0622972067353669</x:v>
      </x:c>
      <x:c r="M3284" s="19" t="n">
        <x:v>0.07092974233462088</x:v>
      </x:c>
      <x:c r="N3284" s="19" t="n">
        <x:v>0.04788283541093847</x:v>
      </x:c>
      <x:c r="O3284" s="19" t="n">
        <x:v>0.05731028793206519</x:v>
      </x:c>
      <x:c r="P3284" s="19" t="n">
        <x:v>0.06222346952810881</x:v>
      </x:c>
      <x:c r="Q3284" s="19" t="n">
        <x:v>0.0560689896242559</x:v>
      </x:c>
      <x:c r="R3284" s="19" t="n">
        <x:v>0.07006448444791999</x:v>
      </x:c>
      <x:c r="S3284" s="21" t="n">
        <x:v>8921.70958509428</x:v>
      </x:c>
      <x:c r="T3284" s="21" t="n">
        <x:v>14537.950290744848</x:v>
      </x:c>
      <x:c r="U3284" s="21" t="n">
        <x:v>18205.283750988594</x:v>
      </x:c>
      <x:c r="V3284" s="21" t="n">
        <x:v>22145.33549892095</x:v>
      </x:c>
      <x:c r="W3284" s="21" t="n">
        <x:v>26569.18554894848</x:v>
      </x:c>
      <x:c r="X3284" s="21" t="n">
        <x:v>28157.387545529407</x:v>
      </x:c>
      <x:c r="Y3284" s="21" t="n">
        <x:v>29288.154394901376</x:v>
      </x:c>
      <x:c r="Z3284" s="21" t="n">
        <x:v>30213.236195018962</x:v>
      </x:c>
      <x:c r="AA3284" s="21" t="n">
        <x:v>30873.168736406624</x:v>
      </x:c>
      <x:c r="AB3284" s="21" t="n">
        <x:v>31227.80038802838</x:v>
      </x:c>
      <x:c r="AC3284" s="21" t="n">
        <x:v>40731.913549602235</x:v>
      </x:c>
      <x:c r="AD3284" s="25" t="n">
        <x:f>AC3284*(1+Inputs!$C$14)*(1-Inputs!$C$14/Inputs!$C$15)</x:f>
        <x:v>32320.773401609367</x:v>
      </x:c>
      <x:c r="AE3284" s="25" t="n">
        <x:f>AD3284/(B3284-Inputs!$C$14)</x:f>
        <x:v>674469.5433074206</x:v>
      </x:c>
      <x:c r="AF3284" s="25" t="n">
        <x:f>S3284/(1+B3284)^1+T3284/(1+B3284)^2+U3284/(1+B3284)^3+V3284/(1+B3284)^4+W3284/(1+B3284)^5+X3284/(1+B3284)^6+Y3284/(1+B3284)^7+Z3284/(1+B3284)^8+AA3284/(1+B3284)^9+AB3284/(1+B3284)^10+AE3284/(1+B3284)^10</x:f>
        <x:v>452355.2498306396</x:v>
      </x:c>
      <x:c r="AG3284" s="25" t="n">
        <x:f>(AF3284+Inputs!$C$12)/Inputs!$C$13</x:f>
        <x:v>386.7547325048867</x:v>
      </x:c>
      <x:c r="AH3284" s="25" t="n">
        <x:f>(S3284+Inputs!$C$11)*Inputs!$C$8-Inputs!$C$11</x:f>
        <x:v>2304.603668633211</x:v>
      </x:c>
      <x:c r="AI3284" s="25" t="n">
        <x:f>Inputs!$C$12+AH3284-Inputs!$C$10*Inputs!$C$13</x:f>
        <x:v>24622.519083833206</x:v>
      </x:c>
      <x:c r="AJ3284" s="25" t="n">
        <x:f>(S3284+Inputs!$C$11)*(1-Inputs!$C$8)</x:f>
        <x:v>6617.10591646107</x:v>
      </x:c>
      <x:c r="AK3284" s="25" t="n">
        <x:f>AJ3284/(1+B3284)^(1-Inputs!$C$8)+T3284/(1+B3284)^(2-Inputs!$C$8)+U3284/(1+B3284)^(3-Inputs!$C$8)+V3284/(1+B3284)^(4-Inputs!$C$8)+W3284/(1+B3284)^(5-Inputs!$C$8)+X3284/(1+B3284)^(6-Inputs!$C$8)+Y3284/(1+B3284)^(7-Inputs!$C$8)+Z3284/(1+B3284)^(8-Inputs!$C$8)+AA3284/(1+B3284)^(9-Inputs!$C$8)+AB3284/(1+B3284)^(10-Inputs!$C$8)+AE3284/(1+B3284)^(10-Inputs!$C$8)</x:f>
        <x:v>467347.43371155777</x:v>
      </x:c>
      <x:c r="AL3284" s="25" t="n">
        <x:f>(AK3284+AI3284)/Inputs!$C$13</x:f>
        <x:v>392.5563135109063</x:v>
      </x:c>
      <x:c r="AM3284" s="26" t="n">
        <x:f>IF(AL3284&gt;=Inputs!$C$7,1,0)</x:f>
        <x:v>1</x:v>
      </x:c>
      <x:c r="AN3284" s="26" t="n">
        <x:f>IF(Inputs!$C$7&lt;=(1-Inputs!$C$16)*AL3284,1,0)</x:f>
        <x:v>1</x:v>
      </x:c>
    </x:row>
    <x:row r="3285" ht="20" customHeight="1">
      <x:c r="A3285" s="16" t="n">
        <x:v>3280</x:v>
      </x:c>
      <x:c r="B3285" s="19" t="n">
        <x:v>0.07708370811057033</x:v>
      </x:c>
      <x:c r="C3285" s="24" t="n">
        <x:v>0.43949238505766175</x:v>
      </x:c>
      <x:c r="D3285" s="19" t="n">
        <x:v>0.023198627000574845</x:v>
      </x:c>
      <x:c r="E3285" s="19" t="n">
        <x:v>0.049886940255535424</x:v>
      </x:c>
      <x:c r="F3285" s="19" t="n">
        <x:v>-0.21396957400885303</x:v>
      </x:c>
      <x:c r="G3285" s="19" t="n">
        <x:v>-0.06758351788845801</x:v>
      </x:c>
      <x:c r="H3285" s="19" t="n">
        <x:v>0.5980794381954695</x:v>
      </x:c>
      <x:c r="I3285" s="19" t="n">
        <x:v>0.06756903900467365</x:v>
      </x:c>
      <x:c r="J3285" s="19" t="n">
        <x:v>0.0740991621397245</x:v>
      </x:c>
      <x:c r="K3285" s="19" t="n">
        <x:v>0.06434380709246966</x:v>
      </x:c>
      <x:c r="L3285" s="19" t="n">
        <x:v>0.055544745403107075</x:v>
      </x:c>
      <x:c r="M3285" s="19" t="n">
        <x:v>0.07158792417765766</x:v>
      </x:c>
      <x:c r="N3285" s="19" t="n">
        <x:v>0.06325855950575374</x:v>
      </x:c>
      <x:c r="O3285" s="19" t="n">
        <x:v>0.06091867887004014</x:v>
      </x:c>
      <x:c r="P3285" s="19" t="n">
        <x:v>0.06426850339839461</x:v>
      </x:c>
      <x:c r="Q3285" s="19" t="n">
        <x:v>0.06500878787312445</x:v>
      </x:c>
      <x:c r="R3285" s="19" t="n">
        <x:v>0.058177886153363265</x:v>
      </x:c>
      <x:c r="S3285" s="21" t="n">
        <x:v>8825.313539098845</x:v>
      </x:c>
      <x:c r="T3285" s="21" t="n">
        <x:v>14090.384517129109</x:v>
      </x:c>
      <x:c r="U3285" s="21" t="n">
        <x:v>17387.625767809488</x:v>
      </x:c>
      <x:c r="V3285" s="21" t="n">
        <x:v>20906.90624361969</x:v>
      </x:c>
      <x:c r="W3285" s="21" t="n">
        <x:v>24792.316108672854</x:v>
      </x:c>
      <x:c r="X3285" s="21" t="n">
        <x:v>26354.60791380291</x:v>
      </x:c>
      <x:c r="Y3285" s="21" t="n">
        <x:v>27523.369228192172</x:v>
      </x:c>
      <x:c r="Z3285" s="21" t="n">
        <x:v>28462.85027664132</x:v>
      </x:c>
      <x:c r="AA3285" s="21" t="n">
        <x:v>29155.342230762784</x:v>
      </x:c>
      <x:c r="AB3285" s="21" t="n">
        <x:v>29569.25032472023</x:v>
      </x:c>
      <x:c r="AC3285" s="21" t="n">
        <x:v>38568.58738006986</x:v>
      </x:c>
      <x:c r="AD3285" s="25" t="n">
        <x:f>AC3285*(1+Inputs!$C$14)*(1-Inputs!$C$14/Inputs!$C$15)</x:f>
        <x:v>30604.17408608543</x:v>
      </x:c>
      <x:c r="AE3285" s="25" t="n">
        <x:f>AD3285/(B3285-Inputs!$C$14)</x:f>
        <x:v>727221.4227338599</x:v>
      </x:c>
      <x:c r="AF3285" s="25" t="n">
        <x:f>S3285/(1+B3285)^1+T3285/(1+B3285)^2+U3285/(1+B3285)^3+V3285/(1+B3285)^4+W3285/(1+B3285)^5+X3285/(1+B3285)^6+Y3285/(1+B3285)^7+Z3285/(1+B3285)^8+AA3285/(1+B3285)^9+AB3285/(1+B3285)^10+AE3285/(1+B3285)^10</x:f>
        <x:v>490944.1636527097</x:v>
      </x:c>
      <x:c r="AG3285" s="25" t="n">
        <x:f>(AF3285+Inputs!$C$12)/Inputs!$C$13</x:f>
        <x:v>417.54588482284555</x:v>
      </x:c>
      <x:c r="AH3285" s="25" t="n">
        <x:f>(S3285+Inputs!$C$11)*Inputs!$C$8-Inputs!$C$11</x:f>
        <x:v>2259.4427813312395</x:v>
      </x:c>
      <x:c r="AI3285" s="25" t="n">
        <x:f>Inputs!$C$12+AH3285-Inputs!$C$10*Inputs!$C$13</x:f>
        <x:v>24577.358196531233</x:v>
      </x:c>
      <x:c r="AJ3285" s="25" t="n">
        <x:f>(S3285+Inputs!$C$11)*(1-Inputs!$C$8)</x:f>
        <x:v>6565.870757767606</x:v>
      </x:c>
      <x:c r="AK3285" s="25" t="n">
        <x:f>AJ3285/(1+B3285)^(1-Inputs!$C$8)+T3285/(1+B3285)^(2-Inputs!$C$8)+U3285/(1+B3285)^(3-Inputs!$C$8)+V3285/(1+B3285)^(4-Inputs!$C$8)+W3285/(1+B3285)^(5-Inputs!$C$8)+X3285/(1+B3285)^(6-Inputs!$C$8)+Y3285/(1+B3285)^(7-Inputs!$C$8)+Z3285/(1+B3285)^(8-Inputs!$C$8)+AA3285/(1+B3285)^(9-Inputs!$C$8)+AB3285/(1+B3285)^(10-Inputs!$C$8)+AE3285/(1+B3285)^(10-Inputs!$C$8)</x:f>
        <x:v>506152.1557949487</x:v>
      </x:c>
      <x:c r="AL3285" s="25" t="n">
        <x:f>(AK3285+AI3285)/Inputs!$C$13</x:f>
        <x:v>423.4836300471767</x:v>
      </x:c>
      <x:c r="AM3285" s="26" t="n">
        <x:f>IF(AL3285&gt;=Inputs!$C$7,1,0)</x:f>
        <x:v>1</x:v>
      </x:c>
      <x:c r="AN3285" s="26" t="n">
        <x:f>IF(Inputs!$C$7&lt;=(1-Inputs!$C$16)*AL3285,1,0)</x:f>
        <x:v>1</x:v>
      </x:c>
    </x:row>
    <x:row r="3286" ht="20" customHeight="1">
      <x:c r="A3286" s="16" t="n">
        <x:v>3281</x:v>
      </x:c>
      <x:c r="B3286" s="19" t="n">
        <x:v>0.08578331996144661</x:v>
      </x:c>
      <x:c r="C3286" s="24" t="n">
        <x:v>0.16547452500296345</x:v>
      </x:c>
      <x:c r="D3286" s="19" t="n">
        <x:v>0.02023686827748037</x:v>
      </x:c>
      <x:c r="E3286" s="19" t="n">
        <x:v>0.054246688492494574</x:v>
      </x:c>
      <x:c r="F3286" s="19" t="n">
        <x:v>-0.2206487245880328</x:v>
      </x:c>
      <x:c r="G3286" s="19" t="n">
        <x:v>-0.08927745102564984</x:v>
      </x:c>
      <x:c r="H3286" s="19" t="n">
        <x:v>0.8761958860627317</x:v>
      </x:c>
      <x:c r="I3286" s="19" t="n">
        <x:v>0.072225197724091</x:v>
      </x:c>
      <x:c r="J3286" s="19" t="n">
        <x:v>0.06852483345702126</x:v>
      </x:c>
      <x:c r="K3286" s="19" t="n">
        <x:v>0.06861949371247533</x:v>
      </x:c>
      <x:c r="L3286" s="19" t="n">
        <x:v>0.06278034404645383</x:v>
      </x:c>
      <x:c r="M3286" s="19" t="n">
        <x:v>0.06519141684500368</x:v>
      </x:c>
      <x:c r="N3286" s="19" t="n">
        <x:v>0.07476217701723613</x:v>
      </x:c>
      <x:c r="O3286" s="19" t="n">
        <x:v>0.0752557151541339</x:v>
      </x:c>
      <x:c r="P3286" s="19" t="n">
        <x:v>0.06213806930396572</x:v>
      </x:c>
      <x:c r="Q3286" s="19" t="n">
        <x:v>0.0676546835000579</x:v>
      </x:c>
      <x:c r="R3286" s="19" t="n">
        <x:v>0.06647866311055964</x:v>
      </x:c>
      <x:c r="S3286" s="21" t="n">
        <x:v>8641.368487443682</x:v>
      </x:c>
      <x:c r="T3286" s="21" t="n">
        <x:v>13737.362162373527</x:v>
      </x:c>
      <x:c r="U3286" s="21" t="n">
        <x:v>17014.742803657482</x:v>
      </x:c>
      <x:c r="V3286" s="21" t="n">
        <x:v>20548.878080110717</x:v>
      </x:c>
      <x:c r="W3286" s="21" t="n">
        <x:v>24371.272252090137</x:v>
      </x:c>
      <x:c r="X3286" s="21" t="n">
        <x:v>25978.590825038453</x:v>
      </x:c>
      <x:c r="Y3286" s="21" t="n">
        <x:v>27177.88535328054</x:v>
      </x:c>
      <x:c r="Z3286" s="21" t="n">
        <x:v>28149.029608692657</x:v>
      </x:c>
      <x:c r="AA3286" s="21" t="n">
        <x:v>28841.666933800792</x:v>
      </x:c>
      <x:c r="AB3286" s="21" t="n">
        <x:v>29277.025618992895</x:v>
      </x:c>
      <x:c r="AC3286" s="21" t="n">
        <x:v>38187.424720425515</x:v>
      </x:c>
      <x:c r="AD3286" s="25" t="n">
        <x:f>AC3286*(1+Inputs!$C$14)*(1-Inputs!$C$14/Inputs!$C$15)</x:f>
        <x:v>30301.721515657642</x:v>
      </x:c>
      <x:c r="AE3286" s="25" t="n">
        <x:f>AD3286/(B3286-Inputs!$C$14)</x:f>
        <x:v>596686.5013682038</x:v>
      </x:c>
      <x:c r="AF3286" s="25" t="n">
        <x:f>S3286/(1+B3286)^1+T3286/(1+B3286)^2+U3286/(1+B3286)^3+V3286/(1+B3286)^4+W3286/(1+B3286)^5+X3286/(1+B3286)^6+Y3286/(1+B3286)^7+Z3286/(1+B3286)^8+AA3286/(1+B3286)^9+AB3286/(1+B3286)^10+AE3286/(1+B3286)^10</x:f>
        <x:v>398155.0465796464</x:v>
      </x:c>
      <x:c r="AG3286" s="25" t="n">
        <x:f>(AF3286+Inputs!$C$12)/Inputs!$C$13</x:f>
        <x:v>343.5069043420952</x:v>
      </x:c>
      <x:c r="AH3286" s="25" t="n">
        <x:f>(S3286+Inputs!$C$11)*Inputs!$C$8-Inputs!$C$11</x:f>
        <x:v>2173.26578452841</x:v>
      </x:c>
      <x:c r="AI3286" s="25" t="n">
        <x:f>Inputs!$C$12+AH3286-Inputs!$C$10*Inputs!$C$13</x:f>
        <x:v>24491.18119972841</x:v>
      </x:c>
      <x:c r="AJ3286" s="25" t="n">
        <x:f>(S3286+Inputs!$C$11)*(1-Inputs!$C$8)</x:f>
        <x:v>6468.102702915273</x:v>
      </x:c>
      <x:c r="AK3286" s="25" t="n">
        <x:f>AJ3286/(1+B3286)^(1-Inputs!$C$8)+T3286/(1+B3286)^(2-Inputs!$C$8)+U3286/(1+B3286)^(3-Inputs!$C$8)+V3286/(1+B3286)^(4-Inputs!$C$8)+W3286/(1+B3286)^(5-Inputs!$C$8)+X3286/(1+B3286)^(6-Inputs!$C$8)+Y3286/(1+B3286)^(7-Inputs!$C$8)+Z3286/(1+B3286)^(8-Inputs!$C$8)+AA3286/(1+B3286)^(9-Inputs!$C$8)+AB3286/(1+B3286)^(10-Inputs!$C$8)+AE3286/(1+B3286)^(10-Inputs!$C$8)</x:f>
        <x:v>411726.5805951865</x:v>
      </x:c>
      <x:c r="AL3286" s="25" t="n">
        <x:f>(AK3286+AI3286)/Inputs!$C$13</x:f>
        <x:v>348.070111772474</x:v>
      </x:c>
      <x:c r="AM3286" s="26" t="n">
        <x:f>IF(AL3286&gt;=Inputs!$C$7,1,0)</x:f>
        <x:v>1</x:v>
      </x:c>
      <x:c r="AN3286" s="26" t="n">
        <x:f>IF(Inputs!$C$7&lt;=(1-Inputs!$C$16)*AL3286,1,0)</x:f>
        <x:v>1</x:v>
      </x:c>
    </x:row>
    <x:row r="3287" ht="20" customHeight="1">
      <x:c r="A3287" s="16" t="n">
        <x:v>3282</x:v>
      </x:c>
      <x:c r="B3287" s="19" t="n">
        <x:v>0.08027169901999116</x:v>
      </x:c>
      <x:c r="C3287" s="24" t="n">
        <x:v>0.3161263729880659</x:v>
      </x:c>
      <x:c r="D3287" s="19" t="n">
        <x:v>0.0471988825520711</x:v>
      </x:c>
      <x:c r="E3287" s="19" t="n">
        <x:v>0.04372676196379331</x:v>
      </x:c>
      <x:c r="F3287" s="19" t="n">
        <x:v>-0.2196958155956384</x:v>
      </x:c>
      <x:c r="G3287" s="19" t="n">
        <x:v>-0.07291032279256171</x:v>
      </x:c>
      <x:c r="H3287" s="19" t="n">
        <x:v>0.6946562621323267</x:v>
      </x:c>
      <x:c r="I3287" s="19" t="n">
        <x:v>0.06057102814369159</x:v>
      </x:c>
      <x:c r="J3287" s="19" t="n">
        <x:v>0.05734866570387226</x:v>
      </x:c>
      <x:c r="K3287" s="19" t="n">
        <x:v>0.05167311027590699</x:v>
      </x:c>
      <x:c r="L3287" s="19" t="n">
        <x:v>0.05643231436462088</x:v>
      </x:c>
      <x:c r="M3287" s="19" t="n">
        <x:v>0.06293786317053787</x:v>
      </x:c>
      <x:c r="N3287" s="19" t="n">
        <x:v>0.05589344881369129</x:v>
      </x:c>
      <x:c r="O3287" s="19" t="n">
        <x:v>0.055747843343414163</x:v>
      </x:c>
      <x:c r="P3287" s="19" t="n">
        <x:v>0.05927895885213161</x:v>
      </x:c>
      <x:c r="Q3287" s="19" t="n">
        <x:v>0.06131216765604108</x:v>
      </x:c>
      <x:c r="R3287" s="19" t="n">
        <x:v>0.047817130432430306</x:v>
      </x:c>
      <x:c r="S3287" s="21" t="n">
        <x:v>8743.934104316177</x:v>
      </x:c>
      <x:c r="T3287" s="21" t="n">
        <x:v>14025.44627633527</x:v>
      </x:c>
      <x:c r="U3287" s="21" t="n">
        <x:v>17508.741750069312</x:v>
      </x:c>
      <x:c r="V3287" s="21" t="n">
        <x:v>21325.40690269165</x:v>
      </x:c>
      <x:c r="W3287" s="21" t="n">
        <x:v>25623.237577584285</x:v>
      </x:c>
      <x:c r="X3287" s="21" t="n">
        <x:v>27504.337178987513</x:v>
      </x:c>
      <x:c r="Y3287" s="21" t="n">
        <x:v>28905.8899389678</x:v>
      </x:c>
      <x:c r="Z3287" s="21" t="n">
        <x:v>30019.196848649433</x:v>
      </x:c>
      <x:c r="AA3287" s="21" t="n">
        <x:v>30805.263555695783</x:v>
      </x:c>
      <x:c r="AB3287" s="21" t="n">
        <x:v>31221.928562690908</x:v>
      </x:c>
      <x:c r="AC3287" s="21" t="n">
        <x:v>40724.254646988134</x:v>
      </x:c>
      <x:c r="AD3287" s="25" t="n">
        <x:f>AC3287*(1+Inputs!$C$14)*(1-Inputs!$C$14/Inputs!$C$15)</x:f>
        <x:v>32314.69606238508</x:v>
      </x:c>
      <x:c r="AE3287" s="25" t="n">
        <x:f>AD3287/(B3287-Inputs!$C$14)</x:f>
        <x:v>713794.6390771748</x:v>
      </x:c>
      <x:c r="AF3287" s="25" t="n">
        <x:f>S3287/(1+B3287)^1+T3287/(1+B3287)^2+U3287/(1+B3287)^3+V3287/(1+B3287)^4+W3287/(1+B3287)^5+X3287/(1+B3287)^6+Y3287/(1+B3287)^7+Z3287/(1+B3287)^8+AA3287/(1+B3287)^9+AB3287/(1+B3287)^10+AE3287/(1+B3287)^10</x:f>
        <x:v>477001.16336346173</x:v>
      </x:c>
      <x:c r="AG3287" s="25" t="n">
        <x:f>(AF3287+Inputs!$C$12)/Inputs!$C$13</x:f>
        <x:v>406.42038262148435</x:v>
      </x:c>
      <x:c r="AH3287" s="25" t="n">
        <x:f>(S3287+Inputs!$C$11)*Inputs!$C$8-Inputs!$C$11</x:f>
        <x:v>2221.3170735289486</x:v>
      </x:c>
      <x:c r="AI3287" s="25" t="n">
        <x:f>Inputs!$C$12+AH3287-Inputs!$C$10*Inputs!$C$13</x:f>
        <x:v>24539.232488728943</x:v>
      </x:c>
      <x:c r="AJ3287" s="25" t="n">
        <x:f>(S3287+Inputs!$C$11)*(1-Inputs!$C$8)</x:f>
        <x:v>6522.617030787229</x:v>
      </x:c>
      <x:c r="AK3287" s="25" t="n">
        <x:f>AJ3287/(1+B3287)^(1-Inputs!$C$8)+T3287/(1+B3287)^(2-Inputs!$C$8)+U3287/(1+B3287)^(3-Inputs!$C$8)+V3287/(1+B3287)^(4-Inputs!$C$8)+W3287/(1+B3287)^(5-Inputs!$C$8)+X3287/(1+B3287)^(6-Inputs!$C$8)+Y3287/(1+B3287)^(7-Inputs!$C$8)+Z3287/(1+B3287)^(8-Inputs!$C$8)+AA3287/(1+B3287)^(9-Inputs!$C$8)+AB3287/(1+B3287)^(10-Inputs!$C$8)+AE3287/(1+B3287)^(10-Inputs!$C$8)</x:f>
        <x:v>492439.87660975475</x:v>
      </x:c>
      <x:c r="AL3287" s="25" t="n">
        <x:f>(AK3287+AI3287)/Inputs!$C$13</x:f>
        <x:v>412.51180499280827</x:v>
      </x:c>
      <x:c r="AM3287" s="26" t="n">
        <x:f>IF(AL3287&gt;=Inputs!$C$7,1,0)</x:f>
        <x:v>1</x:v>
      </x:c>
      <x:c r="AN3287" s="26" t="n">
        <x:f>IF(Inputs!$C$7&lt;=(1-Inputs!$C$16)*AL3287,1,0)</x:f>
        <x:v>1</x:v>
      </x:c>
    </x:row>
    <x:row r="3288" ht="20" customHeight="1">
      <x:c r="A3288" s="16" t="n">
        <x:v>3283</x:v>
      </x:c>
      <x:c r="B3288" s="19" t="n">
        <x:v>0.08604919167781086</x:v>
      </x:c>
      <x:c r="C3288" s="24" t="n">
        <x:v>0.7299873183644365</x:v>
      </x:c>
      <x:c r="D3288" s="19" t="n">
        <x:v>0.028785320957884154</x:v>
      </x:c>
      <x:c r="E3288" s="19" t="n">
        <x:v>0.04418098986365607</x:v>
      </x:c>
      <x:c r="F3288" s="19" t="n">
        <x:v>-0.14773391511815706</x:v>
      </x:c>
      <x:c r="G3288" s="19" t="n">
        <x:v>-0.07477699088569636</x:v>
      </x:c>
      <x:c r="H3288" s="19" t="n">
        <x:v>0.5691352254037554</x:v>
      </x:c>
      <x:c r="I3288" s="19" t="n">
        <x:v>0.06215484082500211</x:v>
      </x:c>
      <x:c r="J3288" s="19" t="n">
        <x:v>0.05902520387292839</x:v>
      </x:c>
      <x:c r="K3288" s="19" t="n">
        <x:v>0.06856858409243954</x:v>
      </x:c>
      <x:c r="L3288" s="19" t="n">
        <x:v>0.05343498919806393</x:v>
      </x:c>
      <x:c r="M3288" s="19" t="n">
        <x:v>0.0607142436947413</x:v>
      </x:c>
      <x:c r="N3288" s="19" t="n">
        <x:v>0.06018324799152765</x:v>
      </x:c>
      <x:c r="O3288" s="19" t="n">
        <x:v>0.06659679966579347</x:v>
      </x:c>
      <x:c r="P3288" s="19" t="n">
        <x:v>0.06892155204714641</x:v>
      </x:c>
      <x:c r="Q3288" s="19" t="n">
        <x:v>0.06545797068445268</x:v>
      </x:c>
      <x:c r="R3288" s="19" t="n">
        <x:v>0.050367981713114886</x:v>
      </x:c>
      <x:c r="S3288" s="21" t="n">
        <x:v>9957.804733649904</x:v>
      </x:c>
      <x:c r="T3288" s="21" t="n">
        <x:v>15793.376962570064</x:v>
      </x:c>
      <x:c r="U3288" s="21" t="n">
        <x:v>19208.09221461988</x:v>
      </x:c>
      <x:c r="V3288" s="21" t="n">
        <x:v>22850.44377292008</x:v>
      </x:c>
      <x:c r="W3288" s="21" t="n">
        <x:v>26891.323538471683</x:v>
      </x:c>
      <x:c r="X3288" s="21" t="n">
        <x:v>28428.72474893969</x:v>
      </x:c>
      <x:c r="Y3288" s="21" t="n">
        <x:v>29641.318161091676</x:v>
      </x:c>
      <x:c r="Z3288" s="21" t="n">
        <x:v>30614.124820616456</x:v>
      </x:c>
      <x:c r="AA3288" s="21" t="n">
        <x:v>31292.431952577805</x:v>
      </x:c>
      <x:c r="AB3288" s="21" t="n">
        <x:v>31643.22082242809</x:v>
      </x:c>
      <x:c r="AC3288" s="21" t="n">
        <x:v>41273.7662901236</x:v>
      </x:c>
      <x:c r="AD3288" s="25" t="n">
        <x:f>AC3288*(1+Inputs!$C$14)*(1-Inputs!$C$14/Inputs!$C$15)</x:f>
        <x:v>32750.733551213074</x:v>
      </x:c>
      <x:c r="AE3288" s="25" t="n">
        <x:f>AD3288/(B3288-Inputs!$C$14)</x:f>
        <x:v>641552.4413768254</x:v>
      </x:c>
      <x:c r="AF3288" s="25" t="n">
        <x:f>S3288/(1+B3288)^1+T3288/(1+B3288)^2+U3288/(1+B3288)^3+V3288/(1+B3288)^4+W3288/(1+B3288)^5+X3288/(1+B3288)^6+Y3288/(1+B3288)^7+Z3288/(1+B3288)^8+AA3288/(1+B3288)^9+AB3288/(1+B3288)^10+AE3288/(1+B3288)^10</x:f>
        <x:v>431316.76686228695</x:v>
      </x:c>
      <x:c r="AG3288" s="25" t="n">
        <x:f>(AF3288+Inputs!$C$12)/Inputs!$C$13</x:f>
        <x:v>369.96755013939514</x:v>
      </x:c>
      <x:c r="AH3288" s="25" t="n">
        <x:f>(S3288+Inputs!$C$11)*Inputs!$C$8-Inputs!$C$11</x:f>
        <x:v>2790.007149189407</x:v>
      </x:c>
      <x:c r="AI3288" s="25" t="n">
        <x:f>Inputs!$C$12+AH3288-Inputs!$C$10*Inputs!$C$13</x:f>
        <x:v>25107.922564389402</x:v>
      </x:c>
      <x:c r="AJ3288" s="25" t="n">
        <x:f>(S3288+Inputs!$C$11)*(1-Inputs!$C$8)</x:f>
        <x:v>7167.797584460497</x:v>
      </x:c>
      <x:c r="AK3288" s="25" t="n">
        <x:f>AJ3288/(1+B3288)^(1-Inputs!$C$8)+T3288/(1+B3288)^(2-Inputs!$C$8)+U3288/(1+B3288)^(3-Inputs!$C$8)+V3288/(1+B3288)^(4-Inputs!$C$8)+W3288/(1+B3288)^(5-Inputs!$C$8)+X3288/(1+B3288)^(6-Inputs!$C$8)+Y3288/(1+B3288)^(7-Inputs!$C$8)+Z3288/(1+B3288)^(8-Inputs!$C$8)+AA3288/(1+B3288)^(9-Inputs!$C$8)+AB3288/(1+B3288)^(10-Inputs!$C$8)+AE3288/(1+B3288)^(10-Inputs!$C$8)</x:f>
        <x:v>445653.33855078346</x:v>
      </x:c>
      <x:c r="AL3288" s="25" t="n">
        <x:f>(AK3288+AI3288)/Inputs!$C$13</x:f>
        <x:v>375.6333169476621</x:v>
      </x:c>
      <x:c r="AM3288" s="26" t="n">
        <x:f>IF(AL3288&gt;=Inputs!$C$7,1,0)</x:f>
        <x:v>1</x:v>
      </x:c>
      <x:c r="AN3288" s="26" t="n">
        <x:f>IF(Inputs!$C$7&lt;=(1-Inputs!$C$16)*AL3288,1,0)</x:f>
        <x:v>1</x:v>
      </x:c>
    </x:row>
    <x:row r="3289" ht="20" customHeight="1">
      <x:c r="A3289" s="16" t="n">
        <x:v>3284</x:v>
      </x:c>
      <x:c r="B3289" s="19" t="n">
        <x:v>0.09421692001170132</x:v>
      </x:c>
      <x:c r="C3289" s="24" t="n">
        <x:v>0.5402348697298578</x:v>
      </x:c>
      <x:c r="D3289" s="19" t="n">
        <x:v>0.025840265385407693</x:v>
      </x:c>
      <x:c r="E3289" s="19" t="n">
        <x:v>0.06124897725281614</x:v>
      </x:c>
      <x:c r="F3289" s="19" t="n">
        <x:v>-0.2053172257221934</x:v>
      </x:c>
      <x:c r="G3289" s="19" t="n">
        <x:v>-0.06555971156528073</x:v>
      </x:c>
      <x:c r="H3289" s="19" t="n">
        <x:v>0.6215744714852747</x:v>
      </x:c>
      <x:c r="I3289" s="19" t="n">
        <x:v>0.06610198143749926</x:v>
      </x:c>
      <x:c r="J3289" s="19" t="n">
        <x:v>0.05706344934282129</x:v>
      </x:c>
      <x:c r="K3289" s="19" t="n">
        <x:v>0.06255917358532428</x:v>
      </x:c>
      <x:c r="L3289" s="19" t="n">
        <x:v>0.06802908418524681</x:v>
      </x:c>
      <x:c r="M3289" s="19" t="n">
        <x:v>0.06419877522256343</x:v>
      </x:c>
      <x:c r="N3289" s="19" t="n">
        <x:v>0.060082760829390056</x:v>
      </x:c>
      <x:c r="O3289" s="19" t="n">
        <x:v>0.06582319643576853</x:v>
      </x:c>
      <x:c r="P3289" s="19" t="n">
        <x:v>0.06791881942191708</x:v>
      </x:c>
      <x:c r="Q3289" s="19" t="n">
        <x:v>0.06862991761815124</x:v>
      </x:c>
      <x:c r="R3289" s="19" t="n">
        <x:v>0.057860369987091646</x:v>
      </x:c>
      <x:c r="S3289" s="21" t="n">
        <x:v>9014.30678686121</x:v>
      </x:c>
      <x:c r="T3289" s="21" t="n">
        <x:v>14533.105119617641</x:v>
      </x:c>
      <x:c r="U3289" s="21" t="n">
        <x:v>18114.95511610679</x:v>
      </x:c>
      <x:c r="V3289" s="21" t="n">
        <x:v>22085.319506796288</x:v>
      </x:c>
      <x:c r="W3289" s="21" t="n">
        <x:v>26582.780229447835</x:v>
      </x:c>
      <x:c r="X3289" s="21" t="n">
        <x:v>28408.042449206165</x:v>
      </x:c>
      <x:c r="Y3289" s="21" t="n">
        <x:v>29799.870737648565</x:v>
      </x:c>
      <x:c r="Z3289" s="21" t="n">
        <x:v>30911.813897834738</x:v>
      </x:c>
      <x:c r="AA3289" s="21" t="n">
        <x:v>31681.880561431743</x:v>
      </x:c>
      <x:c r="AB3289" s="21" t="n">
        <x:v>32072.04874379553</x:v>
      </x:c>
      <x:c r="AC3289" s="21" t="n">
        <x:v>41833.1070571246</x:v>
      </x:c>
      <x:c r="AD3289" s="25" t="n">
        <x:f>AC3289*(1+Inputs!$C$14)*(1-Inputs!$C$14/Inputs!$C$15)</x:f>
        <x:v>33194.57044982837</x:v>
      </x:c>
      <x:c r="AE3289" s="25" t="n">
        <x:f>AD3289/(B3289-Inputs!$C$14)</x:f>
        <x:v>560558.8815370521</x:v>
      </x:c>
      <x:c r="AF3289" s="25" t="n">
        <x:f>S3289/(1+B3289)^1+T3289/(1+B3289)^2+U3289/(1+B3289)^3+V3289/(1+B3289)^4+W3289/(1+B3289)^5+X3289/(1+B3289)^6+Y3289/(1+B3289)^7+Z3289/(1+B3289)^8+AA3289/(1+B3289)^9+AB3289/(1+B3289)^10+AE3289/(1+B3289)^10</x:f>
        <x:v>368956.1545271472</x:v>
      </x:c>
      <x:c r="AG3289" s="25" t="n">
        <x:f>(AF3289+Inputs!$C$12)/Inputs!$C$13</x:f>
        <x:v>320.2083078371597</x:v>
      </x:c>
      <x:c r="AH3289" s="25" t="n">
        <x:f>(S3289+Inputs!$C$11)*Inputs!$C$8-Inputs!$C$11</x:f>
        <x:v>2347.9848234336087</x:v>
      </x:c>
      <x:c r="AI3289" s="25" t="n">
        <x:f>Inputs!$C$12+AH3289-Inputs!$C$10*Inputs!$C$13</x:f>
        <x:v>24665.900238633607</x:v>
      </x:c>
      <x:c r="AJ3289" s="25" t="n">
        <x:f>(S3289+Inputs!$C$11)*(1-Inputs!$C$8)</x:f>
        <x:v>6666.321963427603</x:v>
      </x:c>
      <x:c r="AK3289" s="25" t="n">
        <x:f>AJ3289/(1+B3289)^(1-Inputs!$C$8)+T3289/(1+B3289)^(2-Inputs!$C$8)+U3289/(1+B3289)^(3-Inputs!$C$8)+V3289/(1+B3289)^(4-Inputs!$C$8)+W3289/(1+B3289)^(5-Inputs!$C$8)+X3289/(1+B3289)^(6-Inputs!$C$8)+Y3289/(1+B3289)^(7-Inputs!$C$8)+Z3289/(1+B3289)^(8-Inputs!$C$8)+AA3289/(1+B3289)^(9-Inputs!$C$8)+AB3289/(1+B3289)^(10-Inputs!$C$8)+AE3289/(1+B3289)^(10-Inputs!$C$8)</x:f>
        <x:v>382614.35384351126</x:v>
      </x:c>
      <x:c r="AL3289" s="25" t="n">
        <x:f>(AK3289+AI3289)/Inputs!$C$13</x:f>
        <x:v>324.9800809984953</x:v>
      </x:c>
      <x:c r="AM3289" s="26" t="n">
        <x:f>IF(AL3289&gt;=Inputs!$C$7,1,0)</x:f>
        <x:v>1</x:v>
      </x:c>
      <x:c r="AN3289" s="26" t="n">
        <x:f>IF(Inputs!$C$7&lt;=(1-Inputs!$C$16)*AL3289,1,0)</x:f>
        <x:v>0</x:v>
      </x:c>
    </x:row>
    <x:row r="3290" ht="20" customHeight="1">
      <x:c r="A3290" s="16" t="n">
        <x:v>3285</x:v>
      </x:c>
      <x:c r="B3290" s="19" t="n">
        <x:v>0.0880053894221665</x:v>
      </x:c>
      <x:c r="C3290" s="24" t="n">
        <x:v>0.8587882103637696</x:v>
      </x:c>
      <x:c r="D3290" s="19" t="n">
        <x:v>0.02606666259286641</x:v>
      </x:c>
      <x:c r="E3290" s="19" t="n">
        <x:v>0.04322381780931693</x:v>
      </x:c>
      <x:c r="F3290" s="19" t="n">
        <x:v>-0.17542429876457277</x:v>
      </x:c>
      <x:c r="G3290" s="19" t="n">
        <x:v>-0.08088656051254872</x:v>
      </x:c>
      <x:c r="H3290" s="19" t="n">
        <x:v>0.630994600993148</x:v>
      </x:c>
      <x:c r="I3290" s="19" t="n">
        <x:v>0.054750855948074106</x:v>
      </x:c>
      <x:c r="J3290" s="19" t="n">
        <x:v>0.06758207957899345</x:v>
      </x:c>
      <x:c r="K3290" s="19" t="n">
        <x:v>0.06184959922970961</x:v>
      </x:c>
      <x:c r="L3290" s="19" t="n">
        <x:v>0.05954527701955044</x:v>
      </x:c>
      <x:c r="M3290" s="19" t="n">
        <x:v>0.051286454623096916</x:v>
      </x:c>
      <x:c r="N3290" s="19" t="n">
        <x:v>0.05746126842650142</x:v>
      </x:c>
      <x:c r="O3290" s="19" t="n">
        <x:v>0.05098344095694188</x:v>
      </x:c>
      <x:c r="P3290" s="19" t="n">
        <x:v>0.04940296641650889</x:v>
      </x:c>
      <x:c r="Q3290" s="19" t="n">
        <x:v>0.05520100138514522</x:v>
      </x:c>
      <x:c r="R3290" s="19" t="n">
        <x:v>0.05667044353497772</x:v>
      </x:c>
      <x:c r="S3290" s="21" t="n">
        <x:v>9448.912306746202</x:v>
      </x:c>
      <x:c r="T3290" s="21" t="n">
        <x:v>15259.091776228466</x:v>
      </x:c>
      <x:c r="U3290" s="21" t="n">
        <x:v>18921.734974635718</x:v>
      </x:c>
      <x:c r="V3290" s="21" t="n">
        <x:v>22835.69378364076</x:v>
      </x:c>
      <x:c r="W3290" s="21" t="n">
        <x:v>27209.361301149907</x:v>
      </x:c>
      <x:c r="X3290" s="21" t="n">
        <x:v>28708.078317087795</x:v>
      </x:c>
      <x:c r="Y3290" s="21" t="n">
        <x:v>29871.783152979646</x:v>
      </x:c>
      <x:c r="Z3290" s="21" t="n">
        <x:v>30769.72489620049</x:v>
      </x:c>
      <x:c r="AA3290" s="21" t="n">
        <x:v>31391.41744705393</x:v>
      </x:c>
      <x:c r="AB3290" s="21" t="n">
        <x:v>31722.882407372043</x:v>
      </x:c>
      <x:c r="AC3290" s="21" t="n">
        <x:v>41377.67270526787</x:v>
      </x:c>
      <x:c r="AD3290" s="25" t="n">
        <x:f>AC3290*(1+Inputs!$C$14)*(1-Inputs!$C$14/Inputs!$C$15)</x:f>
        <x:v>32833.18329163005</x:v>
      </x:c>
      <x:c r="AE3290" s="25" t="n">
        <x:f>AD3290/(B3290-Inputs!$C$14)</x:f>
        <x:v>619431.0361560975</x:v>
      </x:c>
      <x:c r="AF3290" s="25" t="n">
        <x:f>S3290/(1+B3290)^1+T3290/(1+B3290)^2+U3290/(1+B3290)^3+V3290/(1+B3290)^4+W3290/(1+B3290)^5+X3290/(1+B3290)^6+Y3290/(1+B3290)^7+Z3290/(1+B3290)^8+AA3290/(1+B3290)^9+AB3290/(1+B3290)^10+AE3290/(1+B3290)^10</x:f>
        <x:v>414771.1120917337</x:v>
      </x:c>
      <x:c r="AG3290" s="25" t="n">
        <x:f>(AF3290+Inputs!$C$12)/Inputs!$C$13</x:f>
        <x:v>356.7653185712941</x:v>
      </x:c>
      <x:c r="AH3290" s="25" t="n">
        <x:f>(S3290+Inputs!$C$11)*Inputs!$C$8-Inputs!$C$11</x:f>
        <x:v>2551.594532749591</x:v>
      </x:c>
      <x:c r="AI3290" s="25" t="n">
        <x:f>Inputs!$C$12+AH3290-Inputs!$C$10*Inputs!$C$13</x:f>
        <x:v>24869.50994794959</x:v>
      </x:c>
      <x:c r="AJ3290" s="25" t="n">
        <x:f>(S3290+Inputs!$C$11)*(1-Inputs!$C$8)</x:f>
        <x:v>6897.317773996612</x:v>
      </x:c>
      <x:c r="AK3290" s="25" t="n">
        <x:f>AJ3290/(1+B3290)^(1-Inputs!$C$8)+T3290/(1+B3290)^(2-Inputs!$C$8)+U3290/(1+B3290)^(3-Inputs!$C$8)+V3290/(1+B3290)^(4-Inputs!$C$8)+W3290/(1+B3290)^(5-Inputs!$C$8)+X3290/(1+B3290)^(6-Inputs!$C$8)+Y3290/(1+B3290)^(7-Inputs!$C$8)+Z3290/(1+B3290)^(8-Inputs!$C$8)+AA3290/(1+B3290)^(9-Inputs!$C$8)+AB3290/(1+B3290)^(10-Inputs!$C$8)+AE3290/(1+B3290)^(10-Inputs!$C$8)</x:f>
        <x:v>429049.43443311204</x:v>
      </x:c>
      <x:c r="AL3290" s="25" t="n">
        <x:f>(AK3290+AI3290)/Inputs!$C$13</x:f>
        <x:v>362.1943706653563</x:v>
      </x:c>
      <x:c r="AM3290" s="26" t="n">
        <x:f>IF(AL3290&gt;=Inputs!$C$7,1,0)</x:f>
        <x:v>1</x:v>
      </x:c>
      <x:c r="AN3290" s="26" t="n">
        <x:f>IF(Inputs!$C$7&lt;=(1-Inputs!$C$16)*AL3290,1,0)</x:f>
        <x:v>1</x:v>
      </x:c>
    </x:row>
    <x:row r="3291" ht="20" customHeight="1">
      <x:c r="A3291" s="16" t="n">
        <x:v>3286</x:v>
      </x:c>
      <x:c r="B3291" s="19" t="n">
        <x:v>0.08291786797014722</x:v>
      </x:c>
      <x:c r="C3291" s="24" t="n">
        <x:v>0.19513051196136644</x:v>
      </x:c>
      <x:c r="D3291" s="19" t="n">
        <x:v>0.03209465874988524</x:v>
      </x:c>
      <x:c r="E3291" s="19" t="n">
        <x:v>0.0445137315563639</x:v>
      </x:c>
      <x:c r="F3291" s="19" t="n">
        <x:v>-0.16728162702757915</x:v>
      </x:c>
      <x:c r="G3291" s="19" t="n">
        <x:v>-0.08016373666546145</x:v>
      </x:c>
      <x:c r="H3291" s="19" t="n">
        <x:v>0.8686389275707427</x:v>
      </x:c>
      <x:c r="I3291" s="19" t="n">
        <x:v>0.07431002535768244</x:v>
      </x:c>
      <x:c r="J3291" s="19" t="n">
        <x:v>0.07590785060323582</x:v>
      </x:c>
      <x:c r="K3291" s="19" t="n">
        <x:v>0.07530021589550301</x:v>
      </x:c>
      <x:c r="L3291" s="19" t="n">
        <x:v>0.07408225715125469</x:v>
      </x:c>
      <x:c r="M3291" s="19" t="n">
        <x:v>0.07628612602956196</x:v>
      </x:c>
      <x:c r="N3291" s="19" t="n">
        <x:v>0.07707317470433395</x:v>
      </x:c>
      <x:c r="O3291" s="19" t="n">
        <x:v>0.07589827862060361</x:v>
      </x:c>
      <x:c r="P3291" s="19" t="n">
        <x:v>0.07304113485156336</x:v>
      </x:c>
      <x:c r="Q3291" s="19" t="n">
        <x:v>0.07655893405769462</x:v>
      </x:c>
      <x:c r="R3291" s="19" t="n">
        <x:v>0.07269480961333216</x:v>
      </x:c>
      <x:c r="S3291" s="21" t="n">
        <x:v>9627.18324757108</x:v>
      </x:c>
      <x:c r="T3291" s="21" t="n">
        <x:v>14996.482873483483</x:v>
      </x:c>
      <x:c r="U3291" s="21" t="n">
        <x:v>18161.301812939717</x:v>
      </x:c>
      <x:c r="V3291" s="21" t="n">
        <x:v>21511.002886953476</x:v>
      </x:c>
      <x:c r="W3291" s="21" t="n">
        <x:v>25172.501117188673</x:v>
      </x:c>
      <x:c r="X3291" s="21" t="n">
        <x:v>26827.963693354886</x:v>
      </x:c>
      <x:c r="Y3291" s="21" t="n">
        <x:v>28080.62364362944</x:v>
      </x:c>
      <x:c r="Z3291" s="21" t="n">
        <x:v>29081.446724422472</x:v>
      </x:c>
      <x:c r="AA3291" s="21" t="n">
        <x:v>29798.022914024972</x:v>
      </x:c>
      <x:c r="AB3291" s="21" t="n">
        <x:v>30218.111548792218</x:v>
      </x:c>
      <x:c r="AC3291" s="21" t="n">
        <x:v>39414.928107120286</x:v>
      </x:c>
      <x:c r="AD3291" s="25" t="n">
        <x:f>AC3291*(1+Inputs!$C$14)*(1-Inputs!$C$14/Inputs!$C$15)</x:f>
        <x:v>31275.74545299994</x:v>
      </x:c>
      <x:c r="AE3291" s="25" t="n">
        <x:f>AD3291/(B3291-Inputs!$C$14)</x:f>
        <x:v>652694.8459494212</x:v>
      </x:c>
      <x:c r="AF3291" s="25" t="n">
        <x:f>S3291/(1+B3291)^1+T3291/(1+B3291)^2+U3291/(1+B3291)^3+V3291/(1+B3291)^4+W3291/(1+B3291)^5+X3291/(1+B3291)^6+Y3291/(1+B3291)^7+Z3291/(1+B3291)^8+AA3291/(1+B3291)^9+AB3291/(1+B3291)^10+AE3291/(1+B3291)^10</x:f>
        <x:v>439061.00294476893</x:v>
      </x:c>
      <x:c r="AG3291" s="25" t="n">
        <x:f>(AF3291+Inputs!$C$12)/Inputs!$C$13</x:f>
        <x:v>376.14688843073515</x:v>
      </x:c>
      <x:c r="AH3291" s="25" t="n">
        <x:f>(S3291+Inputs!$C$11)*Inputs!$C$8-Inputs!$C$11</x:f>
        <x:v>2635.113247492205</x:v>
      </x:c>
      <x:c r="AI3291" s="25" t="n">
        <x:f>Inputs!$C$12+AH3291-Inputs!$C$10*Inputs!$C$13</x:f>
        <x:v>24953.028662692202</x:v>
      </x:c>
      <x:c r="AJ3291" s="25" t="n">
        <x:f>(S3291+Inputs!$C$11)*(1-Inputs!$C$8)</x:f>
        <x:v>6992.070000078876</x:v>
      </x:c>
      <x:c r="AK3291" s="25" t="n">
        <x:f>AJ3291/(1+B3291)^(1-Inputs!$C$8)+T3291/(1+B3291)^(2-Inputs!$C$8)+U3291/(1+B3291)^(3-Inputs!$C$8)+V3291/(1+B3291)^(4-Inputs!$C$8)+W3291/(1+B3291)^(5-Inputs!$C$8)+X3291/(1+B3291)^(6-Inputs!$C$8)+Y3291/(1+B3291)^(7-Inputs!$C$8)+Z3291/(1+B3291)^(8-Inputs!$C$8)+AA3291/(1+B3291)^(9-Inputs!$C$8)+AB3291/(1+B3291)^(10-Inputs!$C$8)+AE3291/(1+B3291)^(10-Inputs!$C$8)</x:f>
        <x:v>453230.3727254772</x:v>
      </x:c>
      <x:c r="AL3291" s="25" t="n">
        <x:f>(AK3291+AI3291)/Inputs!$C$13</x:f>
        <x:v>381.5556461618206</x:v>
      </x:c>
      <x:c r="AM3291" s="26" t="n">
        <x:f>IF(AL3291&gt;=Inputs!$C$7,1,0)</x:f>
        <x:v>1</x:v>
      </x:c>
      <x:c r="AN3291" s="26" t="n">
        <x:f>IF(Inputs!$C$7&lt;=(1-Inputs!$C$16)*AL3291,1,0)</x:f>
        <x:v>1</x:v>
      </x:c>
    </x:row>
    <x:row r="3292" ht="20" customHeight="1">
      <x:c r="A3292" s="16" t="n">
        <x:v>3287</x:v>
      </x:c>
      <x:c r="B3292" s="19" t="n">
        <x:v>0.08511258995822461</x:v>
      </x:c>
      <x:c r="C3292" s="24" t="n">
        <x:v>0.24818418640168716</x:v>
      </x:c>
      <x:c r="D3292" s="19" t="n">
        <x:v>0.03718080943418585</x:v>
      </x:c>
      <x:c r="E3292" s="19" t="n">
        <x:v>0.04455099069025409</x:v>
      </x:c>
      <x:c r="F3292" s="19" t="n">
        <x:v>-0.12228474779586693</x:v>
      </x:c>
      <x:c r="G3292" s="19" t="n">
        <x:v>-0.07120052128430927</x:v>
      </x:c>
      <x:c r="H3292" s="19" t="n">
        <x:v>0.6857150873890134</x:v>
      </x:c>
      <x:c r="I3292" s="19" t="n">
        <x:v>0.05040805134336665</x:v>
      </x:c>
      <x:c r="J3292" s="19" t="n">
        <x:v>0.047727888124267114</x:v>
      </x:c>
      <x:c r="K3292" s="19" t="n">
        <x:v>0.05152142785319825</x:v>
      </x:c>
      <x:c r="L3292" s="19" t="n">
        <x:v>0.04334610914163136</x:v>
      </x:c>
      <x:c r="M3292" s="19" t="n">
        <x:v>0.054136354534711016</x:v>
      </x:c>
      <x:c r="N3292" s="19" t="n">
        <x:v>0.0523987474737271</x:v>
      </x:c>
      <x:c r="O3292" s="19" t="n">
        <x:v>0.04829672901815116</x:v>
      </x:c>
      <x:c r="P3292" s="19" t="n">
        <x:v>0.04846976619492693</x:v>
      </x:c>
      <x:c r="Q3292" s="19" t="n">
        <x:v>0.054096256498816046</x:v>
      </x:c>
      <x:c r="R3292" s="19" t="n">
        <x:v>0.06068372213107409</x:v>
      </x:c>
      <x:c r="S3292" s="21" t="n">
        <x:v>10453.23940632795</x:v>
      </x:c>
      <x:c r="T3292" s="21" t="n">
        <x:v>15982.837942946253</x:v>
      </x:c>
      <x:c r="U3292" s="21" t="n">
        <x:v>18873.9293204923</x:v>
      </x:c>
      <x:c r="V3292" s="21" t="n">
        <x:v>21852.897480712825</x:v>
      </x:c>
      <x:c r="W3292" s="21" t="n">
        <x:v>25118.553092583694</x:v>
      </x:c>
      <x:c r="X3292" s="21" t="n">
        <x:v>26660.39885018493</x:v>
      </x:c>
      <x:c r="Y3292" s="21" t="n">
        <x:v>27874.195249169617</x:v>
      </x:c>
      <x:c r="Z3292" s="21" t="n">
        <x:v>28833.7693342198</x:v>
      </x:c>
      <x:c r="AA3292" s="21" t="n">
        <x:v>29522.26531549372</x:v>
      </x:c>
      <x:c r="AB3292" s="21" t="n">
        <x:v>29918.219927551625</x:v>
      </x:c>
      <x:c r="AC3292" s="21" t="n">
        <x:v>39023.76512289343</x:v>
      </x:c>
      <x:c r="AD3292" s="25" t="n">
        <x:f>AC3292*(1+Inputs!$C$14)*(1-Inputs!$C$14/Inputs!$C$15)</x:f>
        <x:v>30965.35762501593</x:v>
      </x:c>
      <x:c r="AE3292" s="25" t="n">
        <x:f>AD3292/(B3292-Inputs!$C$14)</x:f>
        <x:v>617915.7303749338</x:v>
      </x:c>
      <x:c r="AF3292" s="25" t="n">
        <x:f>S3292/(1+B3292)^1+T3292/(1+B3292)^2+U3292/(1+B3292)^3+V3292/(1+B3292)^4+W3292/(1+B3292)^5+X3292/(1+B3292)^6+Y3292/(1+B3292)^7+Z3292/(1+B3292)^8+AA3292/(1+B3292)^9+AB3292/(1+B3292)^10+AE3292/(1+B3292)^10</x:f>
        <x:v>417888.7129149781</x:v>
      </x:c>
      <x:c r="AG3292" s="25" t="n">
        <x:f>(AF3292+Inputs!$C$12)/Inputs!$C$13</x:f>
        <x:v>359.2529377423786</x:v>
      </x:c>
      <x:c r="AH3292" s="25" t="n">
        <x:f>(S3292+Inputs!$C$11)*Inputs!$C$8-Inputs!$C$11</x:f>
        <x:v>3022.1148999509032</x:v>
      </x:c>
      <x:c r="AI3292" s="25" t="n">
        <x:f>Inputs!$C$12+AH3292-Inputs!$C$10*Inputs!$C$13</x:f>
        <x:v>25340.0303151509</x:v>
      </x:c>
      <x:c r="AJ3292" s="25" t="n">
        <x:f>(S3292+Inputs!$C$11)*(1-Inputs!$C$8)</x:f>
        <x:v>7431.1245063770475</x:v>
      </x:c>
      <x:c r="AK3292" s="25" t="n">
        <x:f>AJ3292/(1+B3292)^(1-Inputs!$C$8)+T3292/(1+B3292)^(2-Inputs!$C$8)+U3292/(1+B3292)^(3-Inputs!$C$8)+V3292/(1+B3292)^(4-Inputs!$C$8)+W3292/(1+B3292)^(5-Inputs!$C$8)+X3292/(1+B3292)^(6-Inputs!$C$8)+Y3292/(1+B3292)^(7-Inputs!$C$8)+Z3292/(1+B3292)^(8-Inputs!$C$8)+AA3292/(1+B3292)^(9-Inputs!$C$8)+AB3292/(1+B3292)^(10-Inputs!$C$8)+AE3292/(1+B3292)^(10-Inputs!$C$8)</x:f>
        <x:v>431296.81031430507</x:v>
      </x:c>
      <x:c r="AL3292" s="25" t="n">
        <x:f>(AK3292+AI3292)/Inputs!$C$13</x:f>
        <x:v>364.36305459760155</x:v>
      </x:c>
      <x:c r="AM3292" s="26" t="n">
        <x:f>IF(AL3292&gt;=Inputs!$C$7,1,0)</x:f>
        <x:v>1</x:v>
      </x:c>
      <x:c r="AN3292" s="26" t="n">
        <x:f>IF(Inputs!$C$7&lt;=(1-Inputs!$C$16)*AL3292,1,0)</x:f>
        <x:v>1</x:v>
      </x:c>
    </x:row>
    <x:row r="3293" ht="20" customHeight="1">
      <x:c r="A3293" s="16" t="n">
        <x:v>3288</x:v>
      </x:c>
      <x:c r="B3293" s="19" t="n">
        <x:v>0.09638415270223369</x:v>
      </x:c>
      <x:c r="C3293" s="24" t="n">
        <x:v>0.9193348404736241</x:v>
      </x:c>
      <x:c r="D3293" s="19" t="n">
        <x:v>0.023266472944651187</x:v>
      </x:c>
      <x:c r="E3293" s="19" t="n">
        <x:v>0.04525968729742516</x:v>
      </x:c>
      <x:c r="F3293" s="19" t="n">
        <x:v>-0.2278189481406787</x:v>
      </x:c>
      <x:c r="G3293" s="19" t="n">
        <x:v>-0.09965848319356325</x:v>
      </x:c>
      <x:c r="H3293" s="19" t="n">
        <x:v>0.47681827885415373</x:v>
      </x:c>
      <x:c r="I3293" s="19" t="n">
        <x:v>0.0695490861494784</x:v>
      </x:c>
      <x:c r="J3293" s="19" t="n">
        <x:v>0.06654537826366436</x:v>
      </x:c>
      <x:c r="K3293" s="19" t="n">
        <x:v>0.0642775766380703</x:v>
      </x:c>
      <x:c r="L3293" s="19" t="n">
        <x:v>0.06432587691397544</x:v>
      </x:c>
      <x:c r="M3293" s="19" t="n">
        <x:v>0.07446011867107585</x:v>
      </x:c>
      <x:c r="N3293" s="19" t="n">
        <x:v>0.07159321849371622</x:v>
      </x:c>
      <x:c r="O3293" s="19" t="n">
        <x:v>0.06669014094777936</x:v>
      </x:c>
      <x:c r="P3293" s="19" t="n">
        <x:v>0.07391668756166496</x:v>
      </x:c>
      <x:c r="Q3293" s="19" t="n">
        <x:v>0.0678261906846035</x:v>
      </x:c>
      <x:c r="R3293" s="19" t="n">
        <x:v>0.07250169163011946</x:v>
      </x:c>
      <x:c r="S3293" s="21" t="n">
        <x:v>8407.127184765004</x:v>
      </x:c>
      <x:c r="T3293" s="21" t="n">
        <x:v>14003.722939806728</x:v>
      </x:c>
      <x:c r="U3293" s="21" t="n">
        <x:v>17730.282600942563</x:v>
      </x:c>
      <x:c r="V3293" s="21" t="n">
        <x:v>21723.11821665775</x:v>
      </x:c>
      <x:c r="W3293" s="21" t="n">
        <x:v>26249.42024973963</x:v>
      </x:c>
      <x:c r="X3293" s="21" t="n">
        <x:v>27839.441671246983</x:v>
      </x:c>
      <x:c r="Y3293" s="21" t="n">
        <x:v>29064.28329306969</x:v>
      </x:c>
      <x:c r="Z3293" s="21" t="n">
        <x:v>30028.03677274624</x:v>
      </x:c>
      <x:c r="AA3293" s="21" t="n">
        <x:v>30722.160986538103</x:v>
      </x:c>
      <x:c r="AB3293" s="21" t="n">
        <x:v>31096.604742451793</x:v>
      </x:c>
      <x:c r="AC3293" s="21" t="n">
        <x:v>40560.78879450235</x:v>
      </x:c>
      <x:c r="AD3293" s="25" t="n">
        <x:f>AC3293*(1+Inputs!$C$14)*(1-Inputs!$C$14/Inputs!$C$15)</x:f>
        <x:v>32184.985908437604</x:v>
      </x:c>
      <x:c r="AE3293" s="25" t="n">
        <x:f>AD3293/(B3293-Inputs!$C$14)</x:f>
        <x:v>524320.7650769844</x:v>
      </x:c>
      <x:c r="AF3293" s="25" t="n">
        <x:f>S3293/(1+B3293)^1+T3293/(1+B3293)^2+U3293/(1+B3293)^3+V3293/(1+B3293)^4+W3293/(1+B3293)^5+X3293/(1+B3293)^6+Y3293/(1+B3293)^7+Z3293/(1+B3293)^8+AA3293/(1+B3293)^9+AB3293/(1+B3293)^10+AE3293/(1+B3293)^10</x:f>
        <x:v>344773.4595728286</x:v>
      </x:c>
      <x:c r="AG3293" s="25" t="n">
        <x:f>(AF3293+Inputs!$C$12)/Inputs!$C$13</x:f>
        <x:v>300.9122725242587</x:v>
      </x:c>
      <x:c r="AH3293" s="25" t="n">
        <x:f>(S3293+Inputs!$C$11)*Inputs!$C$8-Inputs!$C$11</x:f>
        <x:v>2063.525338615934</x:v>
      </x:c>
      <x:c r="AI3293" s="25" t="n">
        <x:f>Inputs!$C$12+AH3293-Inputs!$C$10*Inputs!$C$13</x:f>
        <x:v>24381.44075381593</x:v>
      </x:c>
      <x:c r="AJ3293" s="25" t="n">
        <x:f>(S3293+Inputs!$C$11)*(1-Inputs!$C$8)</x:f>
        <x:v>6343.601846149071</x:v>
      </x:c>
      <x:c r="AK3293" s="25" t="n">
        <x:f>AJ3293/(1+B3293)^(1-Inputs!$C$8)+T3293/(1+B3293)^(2-Inputs!$C$8)+U3293/(1+B3293)^(3-Inputs!$C$8)+V3293/(1+B3293)^(4-Inputs!$C$8)+W3293/(1+B3293)^(5-Inputs!$C$8)+X3293/(1+B3293)^(6-Inputs!$C$8)+Y3293/(1+B3293)^(7-Inputs!$C$8)+Z3293/(1+B3293)^(8-Inputs!$C$8)+AA3293/(1+B3293)^(9-Inputs!$C$8)+AB3293/(1+B3293)^(10-Inputs!$C$8)+AE3293/(1+B3293)^(10-Inputs!$C$8)</x:f>
        <x:v>357996.5093672413</x:v>
      </x:c>
      <x:c r="AL3293" s="25" t="n">
        <x:f>(AK3293+AI3293)/Inputs!$C$13</x:f>
        <x:v>305.10984992981406</x:v>
      </x:c>
      <x:c r="AM3293" s="26" t="n">
        <x:f>IF(AL3293&gt;=Inputs!$C$7,1,0)</x:f>
        <x:v>1</x:v>
      </x:c>
      <x:c r="AN3293" s="26" t="n">
        <x:f>IF(Inputs!$C$7&lt;=(1-Inputs!$C$16)*AL3293,1,0)</x:f>
        <x:v>0</x:v>
      </x:c>
    </x:row>
    <x:row r="3294" ht="20" customHeight="1">
      <x:c r="A3294" s="16" t="n">
        <x:v>3289</x:v>
      </x:c>
      <x:c r="B3294" s="19" t="n">
        <x:v>0.07961507086243</x:v>
      </x:c>
      <x:c r="C3294" s="24" t="n">
        <x:v>0.6069548628501309</x:v>
      </x:c>
      <x:c r="D3294" s="19" t="n">
        <x:v>0.029815521179985184</x:v>
      </x:c>
      <x:c r="E3294" s="19" t="n">
        <x:v>0.05420562477096354</x:v>
      </x:c>
      <x:c r="F3294" s="19" t="n">
        <x:v>-0.2150134904194363</x:v>
      </x:c>
      <x:c r="G3294" s="19" t="n">
        <x:v>-0.048741942330836424</x:v>
      </x:c>
      <x:c r="H3294" s="19" t="n">
        <x:v>0.9295643012011112</x:v>
      </x:c>
      <x:c r="I3294" s="19" t="n">
        <x:v>0.06456770319723887</x:v>
      </x:c>
      <x:c r="J3294" s="19" t="n">
        <x:v>0.06049374083703356</x:v>
      </x:c>
      <x:c r="K3294" s="19" t="n">
        <x:v>0.0693998332225999</x:v>
      </x:c>
      <x:c r="L3294" s="19" t="n">
        <x:v>0.06900630752471101</x:v>
      </x:c>
      <x:c r="M3294" s="19" t="n">
        <x:v>0.06781982344125367</x:v>
      </x:c>
      <x:c r="N3294" s="19" t="n">
        <x:v>0.06244749101401453</x:v>
      </x:c>
      <x:c r="O3294" s="19" t="n">
        <x:v>0.07074530447266283</x:v>
      </x:c>
      <x:c r="P3294" s="19" t="n">
        <x:v>0.06524502098309654</x:v>
      </x:c>
      <x:c r="Q3294" s="19" t="n">
        <x:v>0.07201062986973397</x:v>
      </x:c>
      <x:c r="R3294" s="19" t="n">
        <x:v>0.06281210218366255</x:v>
      </x:c>
      <x:c r="S3294" s="21" t="n">
        <x:v>8961.19826765739</x:v>
      </x:c>
      <x:c r="T3294" s="21" t="n">
        <x:v>14579.753889414775</x:v>
      </x:c>
      <x:c r="U3294" s="21" t="n">
        <x:v>18528.64776767097</x:v>
      </x:c>
      <x:c r="V3294" s="21" t="n">
        <x:v>23079.308390144033</x:v>
      </x:c>
      <x:c r="W3294" s="21" t="n">
        <x:v>28172.613554387906</x:v>
      </x:c>
      <x:c r="X3294" s="21" t="n">
        <x:v>30124.77029609967</x:v>
      </x:c>
      <x:c r="Y3294" s="21" t="n">
        <x:v>31525.392822873164</x:v>
      </x:c>
      <x:c r="Z3294" s="21" t="n">
        <x:v>32632.551653575403</x:v>
      </x:c>
      <x:c r="AA3294" s="21" t="n">
        <x:v>33367.782193699684</x:v>
      </x:c>
      <x:c r="AB3294" s="21" t="n">
        <x:v>33721.069628437544</x:v>
      </x:c>
      <x:c r="AC3294" s="21" t="n">
        <x:v>43984.003863179416</x:v>
      </x:c>
      <x:c r="AD3294" s="25" t="n">
        <x:f>AC3294*(1+Inputs!$C$14)*(1-Inputs!$C$14/Inputs!$C$15)</x:f>
        <x:v>34901.30706543286</x:v>
      </x:c>
      <x:c r="AE3294" s="25" t="n">
        <x:f>AD3294/(B3294-Inputs!$C$14)</x:f>
        <x:v>782276.1768786741</x:v>
      </x:c>
      <x:c r="AF3294" s="25" t="n">
        <x:f>S3294/(1+B3294)^1+T3294/(1+B3294)^2+U3294/(1+B3294)^3+V3294/(1+B3294)^4+W3294/(1+B3294)^5+X3294/(1+B3294)^6+Y3294/(1+B3294)^7+Z3294/(1+B3294)^8+AA3294/(1+B3294)^9+AB3294/(1+B3294)^10+AE3294/(1+B3294)^10</x:f>
        <x:v>522935.6527285448</x:v>
      </x:c>
      <x:c r="AG3294" s="25" t="n">
        <x:f>(AF3294+Inputs!$C$12)/Inputs!$C$13</x:f>
        <x:v>443.07277105639827</x:v>
      </x:c>
      <x:c r="AH3294" s="25" t="n">
        <x:f>(S3294+Inputs!$C$11)*Inputs!$C$8-Inputs!$C$11</x:f>
        <x:v>2323.1038459435995</x:v>
      </x:c>
      <x:c r="AI3294" s="25" t="n">
        <x:f>Inputs!$C$12+AH3294-Inputs!$C$10*Inputs!$C$13</x:f>
        <x:v>24641.0192611436</x:v>
      </x:c>
      <x:c r="AJ3294" s="25" t="n">
        <x:f>(S3294+Inputs!$C$11)*(1-Inputs!$C$8)</x:f>
        <x:v>6638.094421713791</x:v>
      </x:c>
      <x:c r="AK3294" s="25" t="n">
        <x:f>AJ3294/(1+B3294)^(1-Inputs!$C$8)+T3294/(1+B3294)^(2-Inputs!$C$8)+U3294/(1+B3294)^(3-Inputs!$C$8)+V3294/(1+B3294)^(4-Inputs!$C$8)+W3294/(1+B3294)^(5-Inputs!$C$8)+X3294/(1+B3294)^(6-Inputs!$C$8)+Y3294/(1+B3294)^(7-Inputs!$C$8)+Z3294/(1+B3294)^(8-Inputs!$C$8)+AA3294/(1+B3294)^(9-Inputs!$C$8)+AB3294/(1+B3294)^(10-Inputs!$C$8)+AE3294/(1+B3294)^(10-Inputs!$C$8)</x:f>
        <x:v>539813.5592280686</x:v>
      </x:c>
      <x:c r="AL3294" s="25" t="n">
        <x:f>(AK3294+AI3294)/Inputs!$C$13</x:f>
        <x:v>450.3937836387181</x:v>
      </x:c>
      <x:c r="AM3294" s="26" t="n">
        <x:f>IF(AL3294&gt;=Inputs!$C$7,1,0)</x:f>
        <x:v>1</x:v>
      </x:c>
      <x:c r="AN3294" s="26" t="n">
        <x:f>IF(Inputs!$C$7&lt;=(1-Inputs!$C$16)*AL3294,1,0)</x:f>
        <x:v>1</x:v>
      </x:c>
    </x:row>
    <x:row r="3295" ht="20" customHeight="1">
      <x:c r="A3295" s="16" t="n">
        <x:v>3290</x:v>
      </x:c>
      <x:c r="B3295" s="19" t="n">
        <x:v>0.08053633866007472</x:v>
      </x:c>
      <x:c r="C3295" s="24" t="n">
        <x:v>0.4996396288267704</x:v>
      </x:c>
      <x:c r="D3295" s="19" t="n">
        <x:v>0.03989546704408582</x:v>
      </x:c>
      <x:c r="E3295" s="19" t="n">
        <x:v>0.03205611944431695</x:v>
      </x:c>
      <x:c r="F3295" s="19" t="n">
        <x:v>-0.2603503868082942</x:v>
      </x:c>
      <x:c r="G3295" s="19" t="n">
        <x:v>-0.03592416520102518</x:v>
      </x:c>
      <x:c r="H3295" s="19" t="n">
        <x:v>0.8593684906348642</x:v>
      </x:c>
      <x:c r="I3295" s="19" t="n">
        <x:v>0.05151372121447025</x:v>
      </x:c>
      <x:c r="J3295" s="19" t="n">
        <x:v>0.05790494432842365</x:v>
      </x:c>
      <x:c r="K3295" s="19" t="n">
        <x:v>0.059363801134260256</x:v>
      </x:c>
      <x:c r="L3295" s="19" t="n">
        <x:v>0.06612177468257982</x:v>
      </x:c>
      <x:c r="M3295" s="19" t="n">
        <x:v>0.056747114368364465</x:v>
      </x:c>
      <x:c r="N3295" s="19" t="n">
        <x:v>0.06501271242737516</x:v>
      </x:c>
      <x:c r="O3295" s="19" t="n">
        <x:v>0.05930731488652441</x:v>
      </x:c>
      <x:c r="P3295" s="19" t="n">
        <x:v>0.06656956878852156</x:v>
      </x:c>
      <x:c r="Q3295" s="19" t="n">
        <x:v>0.06286783886676744</x:v>
      </x:c>
      <x:c r="R3295" s="19" t="n">
        <x:v>0.06230299281428529</x:v>
      </x:c>
      <x:c r="S3295" s="21" t="n">
        <x:v>8186.3882383946675</x:v>
      </x:c>
      <x:c r="T3295" s="21" t="n">
        <x:v>13357.090536330188</x:v>
      </x:c>
      <x:c r="U3295" s="21" t="n">
        <x:v>17040.903674825124</x:v>
      </x:c>
      <x:c r="V3295" s="21" t="n">
        <x:v>21285.300962167526</x:v>
      </x:c>
      <x:c r="W3295" s="21" t="n">
        <x:v>25992.75834060836</x:v>
      </x:c>
      <x:c r="X3295" s="21" t="n">
        <x:v>27656.432362538766</x:v>
      </x:c>
      <x:c r="Y3295" s="21" t="n">
        <x:v>28849.436855181535</x:v>
      </x:c>
      <x:c r="Z3295" s="21" t="n">
        <x:v>29791.554825904972</x:v>
      </x:c>
      <x:c r="AA3295" s="21" t="n">
        <x:v>30479.98049305178</x:v>
      </x:c>
      <x:c r="AB3295" s="21" t="n">
        <x:v>30869.97631436924</x:v>
      </x:c>
      <x:c r="AC3295" s="21" t="n">
        <x:v>40265.186497003364</x:v>
      </x:c>
      <x:c r="AD3295" s="25" t="n">
        <x:f>AC3295*(1+Inputs!$C$14)*(1-Inputs!$C$14/Inputs!$C$15)</x:f>
        <x:v>31950.42548537216</x:v>
      </x:c>
      <x:c r="AE3295" s="25" t="n">
        <x:f>AD3295/(B3295-Inputs!$C$14)</x:f>
        <x:v>701646.7820102895</x:v>
      </x:c>
      <x:c r="AF3295" s="25" t="n">
        <x:f>S3295/(1+B3295)^1+T3295/(1+B3295)^2+U3295/(1+B3295)^3+V3295/(1+B3295)^4+W3295/(1+B3295)^5+X3295/(1+B3295)^6+Y3295/(1+B3295)^7+Z3295/(1+B3295)^8+AA3295/(1+B3295)^9+AB3295/(1+B3295)^10+AE3295/(1+B3295)^10</x:f>
        <x:v>468763.7853557425</x:v>
      </x:c>
      <x:c r="AG3295" s="25" t="n">
        <x:f>(AF3295+Inputs!$C$12)/Inputs!$C$13</x:f>
        <x:v>399.8475528676906</x:v>
      </x:c>
      <x:c r="AH3295" s="25" t="n">
        <x:f>(S3295+Inputs!$C$11)*Inputs!$C$8-Inputs!$C$11</x:f>
        <x:v>1960.110654152022</x:v>
      </x:c>
      <x:c r="AI3295" s="25" t="n">
        <x:f>Inputs!$C$12+AH3295-Inputs!$C$10*Inputs!$C$13</x:f>
        <x:v>24278.026069352018</x:v>
      </x:c>
      <x:c r="AJ3295" s="25" t="n">
        <x:f>(S3295+Inputs!$C$11)*(1-Inputs!$C$8)</x:f>
        <x:v>6226.277584242645</x:v>
      </x:c>
      <x:c r="AK3295" s="25" t="n">
        <x:f>AJ3295/(1+B3295)^(1-Inputs!$C$8)+T3295/(1+B3295)^(2-Inputs!$C$8)+U3295/(1+B3295)^(3-Inputs!$C$8)+V3295/(1+B3295)^(4-Inputs!$C$8)+W3295/(1+B3295)^(5-Inputs!$C$8)+X3295/(1+B3295)^(6-Inputs!$C$8)+Y3295/(1+B3295)^(7-Inputs!$C$8)+Z3295/(1+B3295)^(8-Inputs!$C$8)+AA3295/(1+B3295)^(9-Inputs!$C$8)+AB3295/(1+B3295)^(10-Inputs!$C$8)+AE3295/(1+B3295)^(10-Inputs!$C$8)</x:f>
        <x:v>484205.79466963874</x:v>
      </x:c>
      <x:c r="AL3295" s="25" t="n">
        <x:f>(AK3295+AI3295)/Inputs!$C$13</x:f>
        <x:v>405.7331814982925</x:v>
      </x:c>
      <x:c r="AM3295" s="26" t="n">
        <x:f>IF(AL3295&gt;=Inputs!$C$7,1,0)</x:f>
        <x:v>1</x:v>
      </x:c>
      <x:c r="AN3295" s="26" t="n">
        <x:f>IF(Inputs!$C$7&lt;=(1-Inputs!$C$16)*AL3295,1,0)</x:f>
        <x:v>1</x:v>
      </x:c>
    </x:row>
    <x:row r="3296" ht="20" customHeight="1">
      <x:c r="A3296" s="16" t="n">
        <x:v>3291</x:v>
      </x:c>
      <x:c r="B3296" s="19" t="n">
        <x:v>0.09254393678159316</x:v>
      </x:c>
      <x:c r="C3296" s="24" t="n">
        <x:v>0.18143124891710727</x:v>
      </x:c>
      <x:c r="D3296" s="19" t="n">
        <x:v>0.020948900353643298</x:v>
      </x:c>
      <x:c r="E3296" s="19" t="n">
        <x:v>0.04690098059704412</x:v>
      </x:c>
      <x:c r="F3296" s="19" t="n">
        <x:v>-0.2546632571920543</x:v>
      </x:c>
      <x:c r="G3296" s="19" t="n">
        <x:v>-0.07736551498312394</x:v>
      </x:c>
      <x:c r="H3296" s="19" t="n">
        <x:v>0.9427646010088608</x:v>
      </x:c>
      <x:c r="I3296" s="19" t="n">
        <x:v>0.062216569042592484</x:v>
      </x:c>
      <x:c r="J3296" s="19" t="n">
        <x:v>0.056405078370581806</x:v>
      </x:c>
      <x:c r="K3296" s="19" t="n">
        <x:v>0.06329378200642964</x:v>
      </x:c>
      <x:c r="L3296" s="19" t="n">
        <x:v>0.05138983872156473</x:v>
      </x:c>
      <x:c r="M3296" s="19" t="n">
        <x:v>0.05801132623583158</x:v>
      </x:c>
      <x:c r="N3296" s="19" t="n">
        <x:v>0.06435805825627881</x:v>
      </x:c>
      <x:c r="O3296" s="19" t="n">
        <x:v>0.055463611701583204</x:v>
      </x:c>
      <x:c r="P3296" s="19" t="n">
        <x:v>0.059558663886947444</x:v>
      </x:c>
      <x:c r="Q3296" s="19" t="n">
        <x:v>0.06582967099060283</x:v>
      </x:c>
      <x:c r="R3296" s="19" t="n">
        <x:v>0.06391304495498502</x:v>
      </x:c>
      <x:c r="S3296" s="21" t="n">
        <x:v>8098.171136758183</x:v>
      </x:c>
      <x:c r="T3296" s="21" t="n">
        <x:v>13013.507044009555</x:v>
      </x:c>
      <x:c r="U3296" s="21" t="n">
        <x:v>16342.507485757264</x:v>
      </x:c>
      <x:c r="V3296" s="21" t="n">
        <x:v>20039.68206747606</x:v>
      </x:c>
      <x:c r="W3296" s="21" t="n">
        <x:v>23984.292411222006</x:v>
      </x:c>
      <x:c r="X3296" s="21" t="n">
        <x:v>25500.40612743641</x:v>
      </x:c>
      <x:c r="Y3296" s="21" t="n">
        <x:v>26562.406607768444</x:v>
      </x:c>
      <x:c r="Z3296" s="21" t="n">
        <x:v>27415.37186323828</x:v>
      </x:c>
      <x:c r="AA3296" s="21" t="n">
        <x:v>28074.023341029497</x:v>
      </x:c>
      <x:c r="AB3296" s="21" t="n">
        <x:v>28513.979469156937</x:v>
      </x:c>
      <x:c r="AC3296" s="21" t="n">
        <x:v>37192.14713368296</x:v>
      </x:c>
      <x:c r="AD3296" s="25" t="n">
        <x:f>AC3296*(1+Inputs!$C$14)*(1-Inputs!$C$14/Inputs!$C$15)</x:f>
        <x:v>29511.968750577427</x:v>
      </x:c>
      <x:c r="AE3296" s="25" t="n">
        <x:f>AD3296/(B3296-Inputs!$C$14)</x:f>
        <x:v>512859.7451124956</x:v>
      </x:c>
      <x:c r="AF3296" s="25" t="n">
        <x:f>S3296/(1+B3296)^1+T3296/(1+B3296)^2+U3296/(1+B3296)^3+V3296/(1+B3296)^4+W3296/(1+B3296)^5+X3296/(1+B3296)^6+Y3296/(1+B3296)^7+Z3296/(1+B3296)^8+AA3296/(1+B3296)^9+AB3296/(1+B3296)^10+AE3296/(1+B3296)^10</x:f>
        <x:v>339182.6570777725</x:v>
      </x:c>
      <x:c r="AG3296" s="25" t="n">
        <x:f>(AF3296+Inputs!$C$12)/Inputs!$C$13</x:f>
        <x:v>296.45121793229345</x:v>
      </x:c>
      <x:c r="AH3296" s="25" t="n">
        <x:f>(S3296+Inputs!$C$11)*Inputs!$C$8-Inputs!$C$11</x:f>
        <x:v>1918.7815462620529</x:v>
      </x:c>
      <x:c r="AI3296" s="25" t="n">
        <x:f>Inputs!$C$12+AH3296-Inputs!$C$10*Inputs!$C$13</x:f>
        <x:v>24236.696961462047</x:v>
      </x:c>
      <x:c r="AJ3296" s="25" t="n">
        <x:f>(S3296+Inputs!$C$11)*(1-Inputs!$C$8)</x:f>
        <x:v>6179.389590496131</x:v>
      </x:c>
      <x:c r="AK3296" s="25" t="n">
        <x:f>AJ3296/(1+B3296)^(1-Inputs!$C$8)+T3296/(1+B3296)^(2-Inputs!$C$8)+U3296/(1+B3296)^(3-Inputs!$C$8)+V3296/(1+B3296)^(4-Inputs!$C$8)+W3296/(1+B3296)^(5-Inputs!$C$8)+X3296/(1+B3296)^(6-Inputs!$C$8)+Y3296/(1+B3296)^(7-Inputs!$C$8)+Z3296/(1+B3296)^(8-Inputs!$C$8)+AA3296/(1+B3296)^(9-Inputs!$C$8)+AB3296/(1+B3296)^(10-Inputs!$C$8)+AE3296/(1+B3296)^(10-Inputs!$C$8)</x:f>
        <x:v>351712.19965065946</x:v>
      </x:c>
      <x:c r="AL3296" s="25" t="n">
        <x:f>(AK3296+AI3296)/Inputs!$C$13</x:f>
        <x:v>299.97993187182686</x:v>
      </x:c>
      <x:c r="AM3296" s="26" t="n">
        <x:f>IF(AL3296&gt;=Inputs!$C$7,1,0)</x:f>
        <x:v>1</x:v>
      </x:c>
      <x:c r="AN3296" s="26" t="n">
        <x:f>IF(Inputs!$C$7&lt;=(1-Inputs!$C$16)*AL3296,1,0)</x:f>
        <x:v>0</x:v>
      </x:c>
    </x:row>
    <x:row r="3297" ht="20" customHeight="1">
      <x:c r="A3297" s="16" t="n">
        <x:v>3292</x:v>
      </x:c>
      <x:c r="B3297" s="19" t="n">
        <x:v>0.08448870189172045</x:v>
      </x:c>
      <x:c r="C3297" s="24" t="n">
        <x:v>0.3327108956011955</x:v>
      </x:c>
      <x:c r="D3297" s="19" t="n">
        <x:v>0.028200138319296287</x:v>
      </x:c>
      <x:c r="E3297" s="19" t="n">
        <x:v>0.06058713549558349</x:v>
      </x:c>
      <x:c r="F3297" s="19" t="n">
        <x:v>-0.1770577100880803</x:v>
      </x:c>
      <x:c r="G3297" s="19" t="n">
        <x:v>-0.08485322633455723</x:v>
      </x:c>
      <x:c r="H3297" s="19" t="n">
        <x:v>0.46798174403167536</x:v>
      </x:c>
      <x:c r="I3297" s="19" t="n">
        <x:v>0.07587474832611747</x:v>
      </x:c>
      <x:c r="J3297" s="19" t="n">
        <x:v>0.07000220305909238</x:v>
      </x:c>
      <x:c r="K3297" s="19" t="n">
        <x:v>0.07232232429307373</x:v>
      </x:c>
      <x:c r="L3297" s="19" t="n">
        <x:v>0.07156611511975938</x:v>
      </x:c>
      <x:c r="M3297" s="19" t="n">
        <x:v>0.0689919081121127</x:v>
      </x:c>
      <x:c r="N3297" s="19" t="n">
        <x:v>0.07632569422112852</x:v>
      </x:c>
      <x:c r="O3297" s="19" t="n">
        <x:v>0.07748588331332143</x:v>
      </x:c>
      <x:c r="P3297" s="19" t="n">
        <x:v>0.06989127225220386</x:v>
      </x:c>
      <x:c r="Q3297" s="19" t="n">
        <x:v>0.0721008561188512</x:v>
      </x:c>
      <x:c r="R3297" s="19" t="n">
        <x:v>0.07129908220075436</x:v>
      </x:c>
      <x:c r="S3297" s="21" t="n">
        <x:v>9407.429542345522</x:v>
      </x:c>
      <x:c r="T3297" s="21" t="n">
        <x:v>14851.654123570917</x:v>
      </x:c>
      <x:c r="U3297" s="21" t="n">
        <x:v>18076.914735251266</x:v>
      </x:c>
      <x:c r="V3297" s="21" t="n">
        <x:v>21478.81519260396</x:v>
      </x:c>
      <x:c r="W3297" s="21" t="n">
        <x:v>25304.985201719883</x:v>
      </x:c>
      <x:c r="X3297" s="21" t="n">
        <x:v>27067.081183563365</x:v>
      </x:c>
      <x:c r="Y3297" s="21" t="n">
        <x:v>28504.905951372195</x:v>
      </x:c>
      <x:c r="Z3297" s="21" t="n">
        <x:v>29649.144057981543</x:v>
      </x:c>
      <x:c r="AA3297" s="21" t="n">
        <x:v>30438.780667262916</x:v>
      </x:c>
      <x:c r="AB3297" s="21" t="n">
        <x:v>30864.467291128192</x:v>
      </x:c>
      <x:c r="AC3297" s="21" t="n">
        <x:v>40258.00081451503</x:v>
      </x:c>
      <x:c r="AD3297" s="25" t="n">
        <x:f>AC3297*(1+Inputs!$C$14)*(1-Inputs!$C$14/Inputs!$C$15)</x:f>
        <x:v>31944.72364631767</x:v>
      </x:c>
      <x:c r="AE3297" s="25" t="n">
        <x:f>AD3297/(B3297-Inputs!$C$14)</x:f>
        <x:v>645495.2832711517</x:v>
      </x:c>
      <x:c r="AF3297" s="25" t="n">
        <x:f>S3297/(1+B3297)^1+T3297/(1+B3297)^2+U3297/(1+B3297)^3+V3297/(1+B3297)^4+W3297/(1+B3297)^5+X3297/(1+B3297)^6+Y3297/(1+B3297)^7+Z3297/(1+B3297)^8+AA3297/(1+B3297)^9+AB3297/(1+B3297)^10+AE3297/(1+B3297)^10</x:f>
        <x:v>431387.5123277956</x:v>
      </x:c>
      <x:c r="AG3297" s="25" t="n">
        <x:f>(AF3297+Inputs!$C$12)/Inputs!$C$13</x:f>
        <x:v>370.02399988592924</x:v>
      </x:c>
      <x:c r="AH3297" s="25" t="n">
        <x:f>(S3297+Inputs!$C$11)*Inputs!$C$8-Inputs!$C$11</x:f>
        <x:v>2532.160141756395</x:v>
      </x:c>
      <x:c r="AI3297" s="25" t="n">
        <x:f>Inputs!$C$12+AH3297-Inputs!$C$10*Inputs!$C$13</x:f>
        <x:v>24850.07555695639</x:v>
      </x:c>
      <x:c r="AJ3297" s="25" t="n">
        <x:f>(S3297+Inputs!$C$11)*(1-Inputs!$C$8)</x:f>
        <x:v>6875.269400589127</x:v>
      </x:c>
      <x:c r="AK3297" s="25" t="n">
        <x:f>AJ3297/(1+B3297)^(1-Inputs!$C$8)+T3297/(1+B3297)^(2-Inputs!$C$8)+U3297/(1+B3297)^(3-Inputs!$C$8)+V3297/(1+B3297)^(4-Inputs!$C$8)+W3297/(1+B3297)^(5-Inputs!$C$8)+X3297/(1+B3297)^(6-Inputs!$C$8)+Y3297/(1+B3297)^(7-Inputs!$C$8)+Z3297/(1+B3297)^(8-Inputs!$C$8)+AA3297/(1+B3297)^(9-Inputs!$C$8)+AB3297/(1+B3297)^(10-Inputs!$C$8)+AE3297/(1+B3297)^(10-Inputs!$C$8)</x:f>
        <x:v>445669.8436485456</x:v>
      </x:c>
      <x:c r="AL3297" s="25" t="n">
        <x:f>(AK3297+AI3297)/Inputs!$C$13</x:f>
        <x:v>375.4407436211454</x:v>
      </x:c>
      <x:c r="AM3297" s="26" t="n">
        <x:f>IF(AL3297&gt;=Inputs!$C$7,1,0)</x:f>
        <x:v>1</x:v>
      </x:c>
      <x:c r="AN3297" s="26" t="n">
        <x:f>IF(Inputs!$C$7&lt;=(1-Inputs!$C$16)*AL3297,1,0)</x:f>
        <x:v>1</x:v>
      </x:c>
    </x:row>
    <x:row r="3298" ht="20" customHeight="1">
      <x:c r="A3298" s="16" t="n">
        <x:v>3293</x:v>
      </x:c>
      <x:c r="B3298" s="19" t="n">
        <x:v>0.0780784702583186</x:v>
      </x:c>
      <x:c r="C3298" s="24" t="n">
        <x:v>0.6975087200854375</x:v>
      </x:c>
      <x:c r="D3298" s="19" t="n">
        <x:v>0.016168284187300232</x:v>
      </x:c>
      <x:c r="E3298" s="19" t="n">
        <x:v>0.04831658074935177</x:v>
      </x:c>
      <x:c r="F3298" s="19" t="n">
        <x:v>-0.2157374774490211</x:v>
      </x:c>
      <x:c r="G3298" s="19" t="n">
        <x:v>-0.09610505589719025</x:v>
      </x:c>
      <x:c r="H3298" s="19" t="n">
        <x:v>0.9141789291112161</x:v>
      </x:c>
      <x:c r="I3298" s="19" t="n">
        <x:v>0.06284461631351064</x:v>
      </x:c>
      <x:c r="J3298" s="19" t="n">
        <x:v>0.07069688992857096</x:v>
      </x:c>
      <x:c r="K3298" s="19" t="n">
        <x:v>0.07021766102133029</x:v>
      </x:c>
      <x:c r="L3298" s="19" t="n">
        <x:v>0.07418303532236792</x:v>
      </x:c>
      <x:c r="M3298" s="19" t="n">
        <x:v>0.06962318969787362</x:v>
      </x:c>
      <x:c r="N3298" s="19" t="n">
        <x:v>0.0735213934730325</x:v>
      </x:c>
      <x:c r="O3298" s="19" t="n">
        <x:v>0.06780664752582083</x:v>
      </x:c>
      <x:c r="P3298" s="19" t="n">
        <x:v>0.06551915616023848</x:v>
      </x:c>
      <x:c r="Q3298" s="19" t="n">
        <x:v>0.06781177684470435</x:v>
      </x:c>
      <x:c r="R3298" s="19" t="n">
        <x:v>0.0672664877716545</x:v>
      </x:c>
      <x:c r="S3298" s="21" t="n">
        <x:v>8697.67557122912</x:v>
      </x:c>
      <x:c r="T3298" s="21" t="n">
        <x:v>14290.163915828583</x:v>
      </x:c>
      <x:c r="U3298" s="21" t="n">
        <x:v>18147.261136162255</x:v>
      </x:c>
      <x:c r="V3298" s="21" t="n">
        <x:v>22376.0743187871</x:v>
      </x:c>
      <x:c r="W3298" s="21" t="n">
        <x:v>27058.762551381285</x:v>
      </x:c>
      <x:c r="X3298" s="21" t="n">
        <x:v>28650.151749489225</x:v>
      </x:c>
      <x:c r="Y3298" s="21" t="n">
        <x:v>29794.126409743603</x:v>
      </x:c>
      <x:c r="Z3298" s="21" t="n">
        <x:v>30685.038970711656</x:v>
      </x:c>
      <x:c r="AA3298" s="21" t="n">
        <x:v>31312.03234510965</x:v>
      </x:c>
      <x:c r="AB3298" s="21" t="n">
        <x:v>31664.430431266035</x:v>
      </x:c>
      <x:c r="AC3298" s="21" t="n">
        <x:v>41301.43099730353</x:v>
      </x:c>
      <x:c r="AD3298" s="25" t="n">
        <x:f>AC3298*(1+Inputs!$C$14)*(1-Inputs!$C$14/Inputs!$C$15)</x:f>
        <x:v>32772.68549636034</x:v>
      </x:c>
      <x:c r="AE3298" s="25" t="n">
        <x:f>AD3298/(B3298-Inputs!$C$14)</x:f>
        <x:v>760767.1604827199</x:v>
      </x:c>
      <x:c r="AF3298" s="25" t="n">
        <x:f>S3298/(1+B3298)^1+T3298/(1+B3298)^2+U3298/(1+B3298)^3+V3298/(1+B3298)^4+W3298/(1+B3298)^5+X3298/(1+B3298)^6+Y3298/(1+B3298)^7+Z3298/(1+B3298)^8+AA3298/(1+B3298)^9+AB3298/(1+B3298)^10+AE3298/(1+B3298)^10</x:f>
        <x:v>512219.1227950709</x:v>
      </x:c>
      <x:c r="AG3298" s="25" t="n">
        <x:f>(AF3298+Inputs!$C$12)/Inputs!$C$13</x:f>
        <x:v>434.5217580109666</x:v>
      </x:c>
      <x:c r="AH3298" s="25" t="n">
        <x:f>(S3298+Inputs!$C$11)*Inputs!$C$8-Inputs!$C$11</x:f>
        <x:v>2199.64526761693</x:v>
      </x:c>
      <x:c r="AI3298" s="25" t="n">
        <x:f>Inputs!$C$12+AH3298-Inputs!$C$10*Inputs!$C$13</x:f>
        <x:v>24517.560682816926</x:v>
      </x:c>
      <x:c r="AJ3298" s="25" t="n">
        <x:f>(S3298+Inputs!$C$11)*(1-Inputs!$C$8)</x:f>
        <x:v>6498.03030361219</x:v>
      </x:c>
      <x:c r="AK3298" s="25" t="n">
        <x:f>AJ3298/(1+B3298)^(1-Inputs!$C$8)+T3298/(1+B3298)^(2-Inputs!$C$8)+U3298/(1+B3298)^(3-Inputs!$C$8)+V3298/(1+B3298)^(4-Inputs!$C$8)+W3298/(1+B3298)^(5-Inputs!$C$8)+X3298/(1+B3298)^(6-Inputs!$C$8)+Y3298/(1+B3298)^(7-Inputs!$C$8)+Z3298/(1+B3298)^(8-Inputs!$C$8)+AA3298/(1+B3298)^(9-Inputs!$C$8)+AB3298/(1+B3298)^(10-Inputs!$C$8)+AE3298/(1+B3298)^(10-Inputs!$C$8)</x:f>
        <x:v>528468.2137395851</x:v>
      </x:c>
      <x:c r="AL3298" s="25" t="n">
        <x:f>(AK3298+AI3298)/Inputs!$C$13</x:f>
        <x:v>441.24251043744937</x:v>
      </x:c>
      <x:c r="AM3298" s="26" t="n">
        <x:f>IF(AL3298&gt;=Inputs!$C$7,1,0)</x:f>
        <x:v>1</x:v>
      </x:c>
      <x:c r="AN3298" s="26" t="n">
        <x:f>IF(Inputs!$C$7&lt;=(1-Inputs!$C$16)*AL3298,1,0)</x:f>
        <x:v>1</x:v>
      </x:c>
    </x:row>
    <x:row r="3299" ht="20" customHeight="1">
      <x:c r="A3299" s="16" t="n">
        <x:v>3294</x:v>
      </x:c>
      <x:c r="B3299" s="19" t="n">
        <x:v>0.07612670724541548</x:v>
      </x:c>
      <x:c r="C3299" s="24" t="n">
        <x:v>0.7364878445606848</x:v>
      </x:c>
      <x:c r="D3299" s="19" t="n">
        <x:v>0.032841807645043276</x:v>
      </x:c>
      <x:c r="E3299" s="19" t="n">
        <x:v>0.043820875931180295</x:v>
      </x:c>
      <x:c r="F3299" s="19" t="n">
        <x:v>-0.2208254286198883</x:v>
      </x:c>
      <x:c r="G3299" s="19" t="n">
        <x:v>-0.06756480992503214</x:v>
      </x:c>
      <x:c r="H3299" s="19" t="n">
        <x:v>0.4395661560667179</x:v>
      </x:c>
      <x:c r="I3299" s="19" t="n">
        <x:v>0.06212208734279216</x:v>
      </x:c>
      <x:c r="J3299" s="19" t="n">
        <x:v>0.04945580653902994</x:v>
      </x:c>
      <x:c r="K3299" s="19" t="n">
        <x:v>0.04734718303903378</x:v>
      </x:c>
      <x:c r="L3299" s="19" t="n">
        <x:v>0.05085301566873227</x:v>
      </x:c>
      <x:c r="M3299" s="19" t="n">
        <x:v>0.06321731521164907</x:v>
      </x:c>
      <x:c r="N3299" s="19" t="n">
        <x:v>0.053357550212875825</x:v>
      </x:c>
      <x:c r="O3299" s="19" t="n">
        <x:v>0.06754501736726638</x:v>
      </x:c>
      <x:c r="P3299" s="19" t="n">
        <x:v>0.0582698184619619</x:v>
      </x:c>
      <x:c r="Q3299" s="19" t="n">
        <x:v>0.0557353628976955</x:v>
      </x:c>
      <x:c r="R3299" s="19" t="n">
        <x:v>0.057863136629154044</x:v>
      </x:c>
      <x:c r="S3299" s="21" t="n">
        <x:v>8674.215022063818</x:v>
      </x:c>
      <x:c r="T3299" s="21" t="n">
        <x:v>14133.13392669385</x:v>
      </x:c>
      <x:c r="U3299" s="21" t="n">
        <x:v>17586.21706727271</x:v>
      </x:c>
      <x:c r="V3299" s="21" t="n">
        <x:v>21318.14925301034</x:v>
      </x:c>
      <x:c r="W3299" s="21" t="n">
        <x:v>25562.224378258372</x:v>
      </x:c>
      <x:c r="X3299" s="21" t="n">
        <x:v>27165.740022989492</x:v>
      </x:c>
      <x:c r="Y3299" s="21" t="n">
        <x:v>28405.959462471514</x:v>
      </x:c>
      <x:c r="Z3299" s="21" t="n">
        <x:v>29428.390702447574</x:v>
      </x:c>
      <x:c r="AA3299" s="21" t="n">
        <x:v>30135.65159776687</x:v>
      </x:c>
      <x:c r="AB3299" s="21" t="n">
        <x:v>30523.541137428234</x:v>
      </x:c>
      <x:c r="AC3299" s="21" t="n">
        <x:v>39813.31452708031</x:v>
      </x:c>
      <x:c r="AD3299" s="25" t="n">
        <x:f>AC3299*(1+Inputs!$C$14)*(1-Inputs!$C$14/Inputs!$C$15)</x:f>
        <x:v>31591.86507723822</x:v>
      </x:c>
      <x:c r="AE3299" s="25" t="n">
        <x:f>AD3299/(B3299-Inputs!$C$14)</x:f>
        <x:v>768159.3590442343</x:v>
      </x:c>
      <x:c r="AF3299" s="25" t="n">
        <x:f>S3299/(1+B3299)^1+T3299/(1+B3299)^2+U3299/(1+B3299)^3+V3299/(1+B3299)^4+W3299/(1+B3299)^5+X3299/(1+B3299)^6+Y3299/(1+B3299)^7+Z3299/(1+B3299)^8+AA3299/(1+B3299)^9+AB3299/(1+B3299)^10+AE3299/(1+B3299)^10</x:f>
        <x:v>517885.7924425268</x:v>
      </x:c>
      <x:c r="AG3299" s="25" t="n">
        <x:f>(AF3299+Inputs!$C$12)/Inputs!$C$13</x:f>
        <x:v>439.04334908385596</x:v>
      </x:c>
      <x:c r="AH3299" s="25" t="n">
        <x:f>(S3299+Inputs!$C$11)*Inputs!$C$8-Inputs!$C$11</x:f>
        <x:v>2188.654161021679</x:v>
      </x:c>
      <x:c r="AI3299" s="25" t="n">
        <x:f>Inputs!$C$12+AH3299-Inputs!$C$10*Inputs!$C$13</x:f>
        <x:v>24506.56957622168</x:v>
      </x:c>
      <x:c r="AJ3299" s="25" t="n">
        <x:f>(S3299+Inputs!$C$11)*(1-Inputs!$C$8)</x:f>
        <x:v>6485.56086104214</x:v>
      </x:c>
      <x:c r="AK3299" s="25" t="n">
        <x:f>AJ3299/(1+B3299)^(1-Inputs!$C$8)+T3299/(1+B3299)^(2-Inputs!$C$8)+U3299/(1+B3299)^(3-Inputs!$C$8)+V3299/(1+B3299)^(4-Inputs!$C$8)+W3299/(1+B3299)^(5-Inputs!$C$8)+X3299/(1+B3299)^(6-Inputs!$C$8)+Y3299/(1+B3299)^(7-Inputs!$C$8)+Z3299/(1+B3299)^(8-Inputs!$C$8)+AA3299/(1+B3299)^(9-Inputs!$C$8)+AB3299/(1+B3299)^(10-Inputs!$C$8)+AE3299/(1+B3299)^(10-Inputs!$C$8)</x:f>
        <x:v>533891.3443043007</x:v>
      </x:c>
      <x:c r="AL3299" s="25" t="n">
        <x:f>(AK3299+AI3299)/Inputs!$C$13</x:f>
        <x:v>445.5610048938989</x:v>
      </x:c>
      <x:c r="AM3299" s="26" t="n">
        <x:f>IF(AL3299&gt;=Inputs!$C$7,1,0)</x:f>
        <x:v>1</x:v>
      </x:c>
      <x:c r="AN3299" s="26" t="n">
        <x:f>IF(Inputs!$C$7&lt;=(1-Inputs!$C$16)*AL3299,1,0)</x:f>
        <x:v>1</x:v>
      </x:c>
    </x:row>
    <x:row r="3300" ht="20" customHeight="1">
      <x:c r="A3300" s="16" t="n">
        <x:v>3295</x:v>
      </x:c>
      <x:c r="B3300" s="19" t="n">
        <x:v>0.08372135844293019</x:v>
      </x:c>
      <x:c r="C3300" s="24" t="n">
        <x:v>0.5199741615407731</x:v>
      </x:c>
      <x:c r="D3300" s="19" t="n">
        <x:v>0.026081375266140586</x:v>
      </x:c>
      <x:c r="E3300" s="19" t="n">
        <x:v>0.034148338315176545</x:v>
      </x:c>
      <x:c r="F3300" s="19" t="n">
        <x:v>-0.162525619796985</x:v>
      </x:c>
      <x:c r="G3300" s="19" t="n">
        <x:v>-0.0480523417294063</x:v>
      </x:c>
      <x:c r="H3300" s="19" t="n">
        <x:v>0.8701800020438384</x:v>
      </x:c>
      <x:c r="I3300" s="19" t="n">
        <x:v>0.053294086997146904</x:v>
      </x:c>
      <x:c r="J3300" s="19" t="n">
        <x:v>0.05192448757509851</x:v>
      </x:c>
      <x:c r="K3300" s="19" t="n">
        <x:v>0.06960740812434893</x:v>
      </x:c>
      <x:c r="L3300" s="19" t="n">
        <x:v>0.06446870157201716</x:v>
      </x:c>
      <x:c r="M3300" s="19" t="n">
        <x:v>0.06437951580301046</x:v>
      </x:c>
      <x:c r="N3300" s="19" t="n">
        <x:v>0.06064795137934084</x:v>
      </x:c>
      <x:c r="O3300" s="19" t="n">
        <x:v>0.06820552716656153</x:v>
      </x:c>
      <x:c r="P3300" s="19" t="n">
        <x:v>0.07393964597732633</x:v>
      </x:c>
      <x:c r="Q3300" s="19" t="n">
        <x:v>0.06959558707779592</x:v>
      </x:c>
      <x:c r="R3300" s="19" t="n">
        <x:v>0.0756039605259673</x:v>
      </x:c>
      <x:c r="S3300" s="21" t="n">
        <x:v>9845.616168864182</x:v>
      </x:c>
      <x:c r="T3300" s="21" t="n">
        <x:v>15347.588135227355</x:v>
      </x:c>
      <x:c r="U3300" s="21" t="n">
        <x:v>18497.467526800538</x:v>
      </x:c>
      <x:c r="V3300" s="21" t="n">
        <x:v>21959.151046337538</x:v>
      </x:c>
      <x:c r="W3300" s="21" t="n">
        <x:v>25724.8353975813</x:v>
      </x:c>
      <x:c r="X3300" s="21" t="n">
        <x:v>27084.244848763152</x:v>
      </x:c>
      <x:c r="Y3300" s="21" t="n">
        <x:v>28089.643124861137</x:v>
      </x:c>
      <x:c r="Z3300" s="21" t="n">
        <x:v>28925.567670142493</x:v>
      </x:c>
      <x:c r="AA3300" s="21" t="n">
        <x:v>29548.954736124186</x:v>
      </x:c>
      <x:c r="AB3300" s="21" t="n">
        <x:v>29924.530018418638</x:v>
      </x:c>
      <x:c r="AC3300" s="21" t="n">
        <x:v>39031.995676198225</x:v>
      </x:c>
      <x:c r="AD3300" s="25" t="n">
        <x:f>AC3300*(1+Inputs!$C$14)*(1-Inputs!$C$14/Inputs!$C$15)</x:f>
        <x:v>30971.88856906329</x:v>
      </x:c>
      <x:c r="AE3300" s="25" t="n">
        <x:f>AD3300/(B3300-Inputs!$C$14)</x:f>
        <x:v>635694.2737001523</x:v>
      </x:c>
      <x:c r="AF3300" s="25" t="n">
        <x:f>S3300/(1+B3300)^1+T3300/(1+B3300)^2+U3300/(1+B3300)^3+V3300/(1+B3300)^4+W3300/(1+B3300)^5+X3300/(1+B3300)^6+Y3300/(1+B3300)^7+Z3300/(1+B3300)^8+AA3300/(1+B3300)^9+AB3300/(1+B3300)^10+AE3300/(1+B3300)^10</x:f>
        <x:v>429954.6227815548</x:v>
      </x:c>
      <x:c r="AG3300" s="25" t="n">
        <x:f>(AF3300+Inputs!$C$12)/Inputs!$C$13</x:f>
        <x:v>368.88065803193086</x:v>
      </x:c>
      <x:c r="AH3300" s="25" t="n">
        <x:f>(S3300+Inputs!$C$11)*Inputs!$C$8-Inputs!$C$11</x:f>
        <x:v>2737.447575002124</x:v>
      </x:c>
      <x:c r="AI3300" s="25" t="n">
        <x:f>Inputs!$C$12+AH3300-Inputs!$C$10*Inputs!$C$13</x:f>
        <x:v>25055.36299020212</x:v>
      </x:c>
      <x:c r="AJ3300" s="25" t="n">
        <x:f>(S3300+Inputs!$C$11)*(1-Inputs!$C$8)</x:f>
        <x:v>7108.168593862059</x:v>
      </x:c>
      <x:c r="AK3300" s="25" t="n">
        <x:f>AJ3300/(1+B3300)^(1-Inputs!$C$8)+T3300/(1+B3300)^(2-Inputs!$C$8)+U3300/(1+B3300)^(3-Inputs!$C$8)+V3300/(1+B3300)^(4-Inputs!$C$8)+W3300/(1+B3300)^(5-Inputs!$C$8)+X3300/(1+B3300)^(6-Inputs!$C$8)+Y3300/(1+B3300)^(7-Inputs!$C$8)+Z3300/(1+B3300)^(8-Inputs!$C$8)+AA3300/(1+B3300)^(9-Inputs!$C$8)+AB3300/(1+B3300)^(10-Inputs!$C$8)+AE3300/(1+B3300)^(10-Inputs!$C$8)</x:f>
        <x:v>443835.7733890697</x:v>
      </x:c>
      <x:c r="AL3300" s="25" t="n">
        <x:f>(AK3300+AI3300)/Inputs!$C$13</x:f>
        <x:v>374.14109314830296</x:v>
      </x:c>
      <x:c r="AM3300" s="26" t="n">
        <x:f>IF(AL3300&gt;=Inputs!$C$7,1,0)</x:f>
        <x:v>1</x:v>
      </x:c>
      <x:c r="AN3300" s="26" t="n">
        <x:f>IF(Inputs!$C$7&lt;=(1-Inputs!$C$16)*AL3300,1,0)</x:f>
        <x:v>1</x:v>
      </x:c>
    </x:row>
    <x:row r="3301" ht="20" customHeight="1">
      <x:c r="A3301" s="16" t="n">
        <x:v>3296</x:v>
      </x:c>
      <x:c r="B3301" s="19" t="n">
        <x:v>0.08581613030048113</x:v>
      </x:c>
      <x:c r="C3301" s="24" t="n">
        <x:v>0.6814068025596782</x:v>
      </x:c>
      <x:c r="D3301" s="19" t="n">
        <x:v>0.024476317413090955</x:v>
      </x:c>
      <x:c r="E3301" s="19" t="n">
        <x:v>0.03679108821542599</x:v>
      </x:c>
      <x:c r="F3301" s="19" t="n">
        <x:v>-0.16134577524126031</x:v>
      </x:c>
      <x:c r="G3301" s="19" t="n">
        <x:v>-0.06997156690191958</x:v>
      </x:c>
      <x:c r="H3301" s="19" t="n">
        <x:v>0.6160615261601663</x:v>
      </x:c>
      <x:c r="I3301" s="19" t="n">
        <x:v>0.06645452637423546</x:v>
      </x:c>
      <x:c r="J3301" s="19" t="n">
        <x:v>0.051809507827184687</x:v>
      </x:c>
      <x:c r="K3301" s="19" t="n">
        <x:v>0.05683493029833585</x:v>
      </x:c>
      <x:c r="L3301" s="19" t="n">
        <x:v>0.06038759092830674</x:v>
      </x:c>
      <x:c r="M3301" s="19" t="n">
        <x:v>0.054690366080975536</x:v>
      </x:c>
      <x:c r="N3301" s="19" t="n">
        <x:v>0.06120441288492316</x:v>
      </x:c>
      <x:c r="O3301" s="19" t="n">
        <x:v>0.05824495504038964</x:v>
      </x:c>
      <x:c r="P3301" s="19" t="n">
        <x:v>0.05601769267995564</x:v>
      </x:c>
      <x:c r="Q3301" s="19" t="n">
        <x:v>0.06353453744635658</x:v>
      </x:c>
      <x:c r="R3301" s="19" t="n">
        <x:v>0.06516028052888373</x:v>
      </x:c>
      <x:c r="S3301" s="21" t="n">
        <x:v>9707.95133677138</x:v>
      </x:c>
      <x:c r="T3301" s="21" t="n">
        <x:v>15348.432263627317</x:v>
      </x:c>
      <x:c r="U3301" s="21" t="n">
        <x:v>18538.427786743945</x:v>
      </x:c>
      <x:c r="V3301" s="21" t="n">
        <x:v>21921.188067108316</x:v>
      </x:c>
      <x:c r="W3301" s="21" t="n">
        <x:v>25685.787178182836</x:v>
      </x:c>
      <x:c r="X3301" s="21" t="n">
        <x:v>26998.73659680143</x:v>
      </x:c>
      <x:c r="Y3301" s="21" t="n">
        <x:v>28038.606935666743</x:v>
      </x:c>
      <x:c r="Z3301" s="21" t="n">
        <x:v>28868.840651495677</x:v>
      </x:c>
      <x:c r="AA3301" s="21" t="n">
        <x:v>29471.643686671196</x:v>
      </x:c>
      <x:c r="AB3301" s="21" t="n">
        <x:v>29840.277830288207</x:v>
      </x:c>
      <x:c r="AC3301" s="21" t="n">
        <x:v>38922.10151776724</x:v>
      </x:c>
      <x:c r="AD3301" s="25" t="n">
        <x:f>AC3301*(1+Inputs!$C$14)*(1-Inputs!$C$14/Inputs!$C$15)</x:f>
        <x:v>30884.687554348297</x:v>
      </x:c>
      <x:c r="AE3301" s="25" t="n">
        <x:f>AD3301/(B3301-Inputs!$C$14)</x:f>
        <x:v>607773.3068559902</x:v>
      </x:c>
      <x:c r="AF3301" s="25" t="n">
        <x:f>S3301/(1+B3301)^1+T3301/(1+B3301)^2+U3301/(1+B3301)^3+V3301/(1+B3301)^4+W3301/(1+B3301)^5+X3301/(1+B3301)^6+Y3301/(1+B3301)^7+Z3301/(1+B3301)^8+AA3301/(1+B3301)^9+AB3301/(1+B3301)^10+AE3301/(1+B3301)^10</x:f>
        <x:v>410342.453099061</x:v>
      </x:c>
      <x:c r="AG3301" s="25" t="n">
        <x:f>(AF3301+Inputs!$C$12)/Inputs!$C$13</x:f>
        <x:v>353.2315701419798</x:v>
      </x:c>
      <x:c r="AH3301" s="25" t="n">
        <x:f>(S3301+Inputs!$C$11)*Inputs!$C$8-Inputs!$C$11</x:f>
        <x:v>2672.9525440764555</x:v>
      </x:c>
      <x:c r="AI3301" s="25" t="n">
        <x:f>Inputs!$C$12+AH3301-Inputs!$C$10*Inputs!$C$13</x:f>
        <x:v>24990.867959276453</x:v>
      </x:c>
      <x:c r="AJ3301" s="25" t="n">
        <x:f>(S3301+Inputs!$C$11)*(1-Inputs!$C$8)</x:f>
        <x:v>7034.998792694926</x:v>
      </x:c>
      <x:c r="AK3301" s="25" t="n">
        <x:f>AJ3301/(1+B3301)^(1-Inputs!$C$8)+T3301/(1+B3301)^(2-Inputs!$C$8)+U3301/(1+B3301)^(3-Inputs!$C$8)+V3301/(1+B3301)^(4-Inputs!$C$8)+W3301/(1+B3301)^(5-Inputs!$C$8)+X3301/(1+B3301)^(6-Inputs!$C$8)+Y3301/(1+B3301)^(7-Inputs!$C$8)+Z3301/(1+B3301)^(8-Inputs!$C$8)+AA3301/(1+B3301)^(9-Inputs!$C$8)+AB3301/(1+B3301)^(10-Inputs!$C$8)+AE3301/(1+B3301)^(10-Inputs!$C$8)</x:f>
        <x:v>423920.8623900572</x:v>
      </x:c>
      <x:c r="AL3301" s="25" t="n">
        <x:f>(AK3301+AI3301)/Inputs!$C$13</x:f>
        <x:v>358.19897730833003</x:v>
      </x:c>
      <x:c r="AM3301" s="26" t="n">
        <x:f>IF(AL3301&gt;=Inputs!$C$7,1,0)</x:f>
        <x:v>1</x:v>
      </x:c>
      <x:c r="AN3301" s="26" t="n">
        <x:f>IF(Inputs!$C$7&lt;=(1-Inputs!$C$16)*AL3301,1,0)</x:f>
        <x:v>1</x:v>
      </x:c>
    </x:row>
    <x:row r="3302" ht="20" customHeight="1">
      <x:c r="A3302" s="16" t="n">
        <x:v>3297</x:v>
      </x:c>
      <x:c r="B3302" s="19" t="n">
        <x:v>0.08300545170132474</x:v>
      </x:c>
      <x:c r="C3302" s="24" t="n">
        <x:v>0.1897977075294932</x:v>
      </x:c>
      <x:c r="D3302" s="19" t="n">
        <x:v>0.014402143485996534</x:v>
      </x:c>
      <x:c r="E3302" s="19" t="n">
        <x:v>0.0505898838990899</x:v>
      </x:c>
      <x:c r="F3302" s="19" t="n">
        <x:v>-0.21988761617916341</x:v>
      </x:c>
      <x:c r="G3302" s="19" t="n">
        <x:v>-0.03763442172138809</x:v>
      </x:c>
      <x:c r="H3302" s="19" t="n">
        <x:v>0.8503188822988079</x:v>
      </x:c>
      <x:c r="I3302" s="19" t="n">
        <x:v>0.06648921265084141</x:v>
      </x:c>
      <x:c r="J3302" s="19" t="n">
        <x:v>0.07096808483751715</x:v>
      </x:c>
      <x:c r="K3302" s="19" t="n">
        <x:v>0.06379272021137354</x:v>
      </x:c>
      <x:c r="L3302" s="19" t="n">
        <x:v>0.0694016425609891</x:v>
      </x:c>
      <x:c r="M3302" s="19" t="n">
        <x:v>0.06754527429643417</x:v>
      </x:c>
      <x:c r="N3302" s="19" t="n">
        <x:v>0.07118918976608597</x:v>
      </x:c>
      <x:c r="O3302" s="19" t="n">
        <x:v>0.05436991589418426</x:v>
      </x:c>
      <x:c r="P3302" s="19" t="n">
        <x:v>0.06710505230966532</x:v>
      </x:c>
      <x:c r="Q3302" s="19" t="n">
        <x:v>0.07142337142461543</x:v>
      </x:c>
      <x:c r="R3302" s="19" t="n">
        <x:v>0.06565274922085677</x:v>
      </x:c>
      <x:c r="S3302" s="21" t="n">
        <x:v>8875.412250184592</x:v>
      </x:c>
      <x:c r="T3302" s="21" t="n">
        <x:v>13835.6137181633</x:v>
      </x:c>
      <x:c r="U3302" s="21" t="n">
        <x:v>16851.370806855906</x:v>
      </x:c>
      <x:c r="V3302" s="21" t="n">
        <x:v>20148.705666941587</x:v>
      </x:c>
      <x:c r="W3302" s="21" t="n">
        <x:v>23722.527002127044</x:v>
      </x:c>
      <x:c r="X3302" s="21" t="n">
        <x:v>25154.310709890968</x:v>
      </x:c>
      <x:c r="Y3302" s="21" t="n">
        <x:v>26193.381427256532</x:v>
      </x:c>
      <x:c r="Z3302" s="21" t="n">
        <x:v>27010.96154596343</x:v>
      </x:c>
      <x:c r="AA3302" s="21" t="n">
        <x:v>27665.434680234666</x:v>
      </x:c>
      <x:c r="AB3302" s="21" t="n">
        <x:v>28107.514808110736</x:v>
      </x:c>
      <x:c r="AC3302" s="21" t="n">
        <x:v>36661.97583666618</x:v>
      </x:c>
      <x:c r="AD3302" s="25" t="n">
        <x:f>AC3302*(1+Inputs!$C$14)*(1-Inputs!$C$14/Inputs!$C$15)</x:f>
        <x:v>29091.27782639461</x:v>
      </x:c>
      <x:c r="AE3302" s="25" t="n">
        <x:f>AD3302/(B3302-Inputs!$C$14)</x:f>
        <x:v>605999.4603819511</x:v>
      </x:c>
      <x:c r="AF3302" s="25" t="n">
        <x:f>S3302/(1+B3302)^1+T3302/(1+B3302)^2+U3302/(1+B3302)^3+V3302/(1+B3302)^4+W3302/(1+B3302)^5+X3302/(1+B3302)^6+Y3302/(1+B3302)^7+Z3302/(1+B3302)^8+AA3302/(1+B3302)^9+AB3302/(1+B3302)^10+AE3302/(1+B3302)^10</x:f>
        <x:v>407838.8933438753</x:v>
      </x:c>
      <x:c r="AG3302" s="25" t="n">
        <x:f>(AF3302+Inputs!$C$12)/Inputs!$C$13</x:f>
        <x:v>351.2339111740576</x:v>
      </x:c>
      <x:c r="AH3302" s="25" t="n">
        <x:f>(S3302+Inputs!$C$11)*Inputs!$C$8-Inputs!$C$11</x:f>
        <x:v>2282.913684333056</x:v>
      </x:c>
      <x:c r="AI3302" s="25" t="n">
        <x:f>Inputs!$C$12+AH3302-Inputs!$C$10*Inputs!$C$13</x:f>
        <x:v>24600.829099533054</x:v>
      </x:c>
      <x:c r="AJ3302" s="25" t="n">
        <x:f>(S3302+Inputs!$C$11)*(1-Inputs!$C$8)</x:f>
        <x:v>6592.498565851537</x:v>
      </x:c>
      <x:c r="AK3302" s="25" t="n">
        <x:f>AJ3302/(1+B3302)^(1-Inputs!$C$8)+T3302/(1+B3302)^(2-Inputs!$C$8)+U3302/(1+B3302)^(3-Inputs!$C$8)+V3302/(1+B3302)^(4-Inputs!$C$8)+W3302/(1+B3302)^(5-Inputs!$C$8)+X3302/(1+B3302)^(6-Inputs!$C$8)+Y3302/(1+B3302)^(7-Inputs!$C$8)+Z3302/(1+B3302)^(8-Inputs!$C$8)+AA3302/(1+B3302)^(9-Inputs!$C$8)+AB3302/(1+B3302)^(10-Inputs!$C$8)+AE3302/(1+B3302)^(10-Inputs!$C$8)</x:f>
        <x:v>421174.7795877486</x:v>
      </x:c>
      <x:c r="AL3302" s="25" t="n">
        <x:f>(AK3302+AI3302)/Inputs!$C$13</x:f>
        <x:v>355.69657985218123</x:v>
      </x:c>
      <x:c r="AM3302" s="26" t="n">
        <x:f>IF(AL3302&gt;=Inputs!$C$7,1,0)</x:f>
        <x:v>1</x:v>
      </x:c>
      <x:c r="AN3302" s="26" t="n">
        <x:f>IF(Inputs!$C$7&lt;=(1-Inputs!$C$16)*AL3302,1,0)</x:f>
        <x:v>1</x:v>
      </x:c>
    </x:row>
    <x:row r="3303" ht="20" customHeight="1">
      <x:c r="A3303" s="16" t="n">
        <x:v>3298</x:v>
      </x:c>
      <x:c r="B3303" s="19" t="n">
        <x:v>0.0832290677509834</x:v>
      </x:c>
      <x:c r="C3303" s="24" t="n">
        <x:v>0.24871461586454302</x:v>
      </x:c>
      <x:c r="D3303" s="19" t="n">
        <x:v>0.031016049300619387</x:v>
      </x:c>
      <x:c r="E3303" s="19" t="n">
        <x:v>0.03800926462381796</x:v>
      </x:c>
      <x:c r="F3303" s="19" t="n">
        <x:v>-0.1606473628879701</x:v>
      </x:c>
      <x:c r="G3303" s="19" t="n">
        <x:v>-0.09159546392058757</x:v>
      </x:c>
      <x:c r="H3303" s="19" t="n">
        <x:v>0.7979110835005088</x:v>
      </x:c>
      <x:c r="I3303" s="19" t="n">
        <x:v>0.06678149288702911</x:v>
      </x:c>
      <x:c r="J3303" s="19" t="n">
        <x:v>0.061871549517574065</x:v>
      </x:c>
      <x:c r="K3303" s="19" t="n">
        <x:v>0.061277605198773705</x:v>
      </x:c>
      <x:c r="L3303" s="19" t="n">
        <x:v>0.05756765910133822</x:v>
      </x:c>
      <x:c r="M3303" s="19" t="n">
        <x:v>0.06934047876011505</x:v>
      </x:c>
      <x:c r="N3303" s="19" t="n">
        <x:v>0.05305061537726601</x:v>
      </x:c>
      <x:c r="O3303" s="19" t="n">
        <x:v>0.06295941466074169</x:v>
      </x:c>
      <x:c r="P3303" s="19" t="n">
        <x:v>0.05853387863842386</x:v>
      </x:c>
      <x:c r="Q3303" s="19" t="n">
        <x:v>0.060610255627492504</x:v>
      </x:c>
      <x:c r="R3303" s="19" t="n">
        <x:v>0.06945375626113331</x:v>
      </x:c>
      <x:c r="S3303" s="21" t="n">
        <x:v>9652.496260882415</x:v>
      </x:c>
      <x:c r="T3303" s="21" t="n">
        <x:v>15019.268038518418</x:v>
      </x:c>
      <x:c r="U3303" s="21" t="n">
        <x:v>18019.181860250505</x:v>
      </x:c>
      <x:c r="V3303" s="21" t="n">
        <x:v>21102.09251894267</x:v>
      </x:c>
      <x:c r="W3303" s="21" t="n">
        <x:v>24453.0848669452</x:v>
      </x:c>
      <x:c r="X3303" s="21" t="n">
        <x:v>25892.65085003157</x:v>
      </x:c>
      <x:c r="Y3303" s="21" t="n">
        <x:v>26940.73026027297</x:v>
      </x:c>
      <x:c r="Z3303" s="21" t="n">
        <x:v>27821.097167763677</x:v>
      </x:c>
      <x:c r="AA3303" s="21" t="n">
        <x:v>28467.873092589336</x:v>
      </x:c>
      <x:c r="AB3303" s="21" t="n">
        <x:v>28876.781750292244</x:v>
      </x:c>
      <x:c r="AC3303" s="21" t="n">
        <x:v>37665.36750038119</x:v>
      </x:c>
      <x:c r="AD3303" s="25" t="n">
        <x:f>AC3303*(1+Inputs!$C$14)*(1-Inputs!$C$14/Inputs!$C$15)</x:f>
        <x:v>29887.469111552466</x:v>
      </x:c>
      <x:c r="AE3303" s="25" t="n">
        <x:f>AD3303/(B3303-Inputs!$C$14)</x:f>
        <x:v>619698.2547095377</x:v>
      </x:c>
      <x:c r="AF3303" s="25" t="n">
        <x:f>S3303/(1+B3303)^1+T3303/(1+B3303)^2+U3303/(1+B3303)^3+V3303/(1+B3303)^4+W3303/(1+B3303)^5+X3303/(1+B3303)^6+Y3303/(1+B3303)^7+Z3303/(1+B3303)^8+AA3303/(1+B3303)^9+AB3303/(1+B3303)^10+AE3303/(1+B3303)^10</x:f>
        <x:v>419150.6889414732</x:v>
      </x:c>
      <x:c r="AG3303" s="25" t="n">
        <x:f>(AF3303+Inputs!$C$12)/Inputs!$C$13</x:f>
        <x:v>360.2599030130932</x:v>
      </x:c>
      <x:c r="AH3303" s="25" t="n">
        <x:f>(S3303+Inputs!$C$11)*Inputs!$C$8-Inputs!$C$11</x:f>
        <x:v>2646.9722208517624</x:v>
      </x:c>
      <x:c r="AI3303" s="25" t="n">
        <x:f>Inputs!$C$12+AH3303-Inputs!$C$10*Inputs!$C$13</x:f>
        <x:v>24964.88763605176</x:v>
      </x:c>
      <x:c r="AJ3303" s="25" t="n">
        <x:f>(S3303+Inputs!$C$11)*(1-Inputs!$C$8)</x:f>
        <x:v>7005.524040030654</x:v>
      </x:c>
      <x:c r="AK3303" s="25" t="n">
        <x:f>AJ3303/(1+B3303)^(1-Inputs!$C$8)+T3303/(1+B3303)^(2-Inputs!$C$8)+U3303/(1+B3303)^(3-Inputs!$C$8)+V3303/(1+B3303)^(4-Inputs!$C$8)+W3303/(1+B3303)^(5-Inputs!$C$8)+X3303/(1+B3303)^(6-Inputs!$C$8)+Y3303/(1+B3303)^(7-Inputs!$C$8)+Z3303/(1+B3303)^(8-Inputs!$C$8)+AA3303/(1+B3303)^(9-Inputs!$C$8)+AB3303/(1+B3303)^(10-Inputs!$C$8)+AE3303/(1+B3303)^(10-Inputs!$C$8)</x:f>
        <x:v>432610.56371357857</x:v>
      </x:c>
      <x:c r="AL3303" s="25" t="n">
        <x:f>(AK3303+AI3303)/Inputs!$C$13</x:f>
        <x:v>365.11199782480446</x:v>
      </x:c>
      <x:c r="AM3303" s="26" t="n">
        <x:f>IF(AL3303&gt;=Inputs!$C$7,1,0)</x:f>
        <x:v>1</x:v>
      </x:c>
      <x:c r="AN3303" s="26" t="n">
        <x:f>IF(Inputs!$C$7&lt;=(1-Inputs!$C$16)*AL3303,1,0)</x:f>
        <x:v>1</x:v>
      </x:c>
    </x:row>
    <x:row r="3304" ht="20" customHeight="1">
      <x:c r="A3304" s="16" t="n">
        <x:v>3299</x:v>
      </x:c>
      <x:c r="B3304" s="19" t="n">
        <x:v>0.10122534408749628</x:v>
      </x:c>
      <x:c r="C3304" s="24" t="n">
        <x:v>0.5234281166473522</x:v>
      </x:c>
      <x:c r="D3304" s="19" t="n">
        <x:v>0.03807274772741636</x:v>
      </x:c>
      <x:c r="E3304" s="19" t="n">
        <x:v>0.06120217005001763</x:v>
      </x:c>
      <x:c r="F3304" s="19" t="n">
        <x:v>-0.14374958918121936</x:v>
      </x:c>
      <x:c r="G3304" s="19" t="n">
        <x:v>-0.05398170694752878</x:v>
      </x:c>
      <x:c r="H3304" s="19" t="n">
        <x:v>0.9381657757341202</x:v>
      </x:c>
      <x:c r="I3304" s="19" t="n">
        <x:v>0.05313626178942855</x:v>
      </x:c>
      <x:c r="J3304" s="19" t="n">
        <x:v>0.055954357191916416</x:v>
      </x:c>
      <x:c r="K3304" s="19" t="n">
        <x:v>0.05190608751608693</x:v>
      </x:c>
      <x:c r="L3304" s="19" t="n">
        <x:v>0.051373002787673844</x:v>
      </x:c>
      <x:c r="M3304" s="19" t="n">
        <x:v>0.05864340684535478</x:v>
      </x:c>
      <x:c r="N3304" s="19" t="n">
        <x:v>0.06098450424780254</x:v>
      </x:c>
      <x:c r="O3304" s="19" t="n">
        <x:v>0.06278049265742425</x:v>
      </x:c>
      <x:c r="P3304" s="19" t="n">
        <x:v>0.04976630316154683</x:v>
      </x:c>
      <x:c r="Q3304" s="19" t="n">
        <x:v>0.05185814102264317</x:v>
      </x:c>
      <x:c r="R3304" s="19" t="n">
        <x:v>0.05532660288408238</x:v>
      </x:c>
      <x:c r="S3304" s="21" t="n">
        <x:v>10228.882656637994</x:v>
      </x:c>
      <x:c r="T3304" s="21" t="n">
        <x:v>16186.64669469683</x:v>
      </x:c>
      <x:c r="U3304" s="21" t="n">
        <x:v>20011.74952112985</x:v>
      </x:c>
      <x:c r="V3304" s="21" t="n">
        <x:v>24254.728417787268</x:v>
      </x:c>
      <x:c r="W3304" s="21" t="n">
        <x:v>29050.015304821834</x:v>
      </x:c>
      <x:c r="X3304" s="21" t="n">
        <x:v>31178.37460954044</x:v>
      </x:c>
      <x:c r="Y3304" s="21" t="n">
        <x:v>32814.21686568942</x:v>
      </x:c>
      <x:c r="Z3304" s="21" t="n">
        <x:v>34062.58497691032</x:v>
      </x:c>
      <x:c r="AA3304" s="21" t="n">
        <x:v>34847.87673390999</x:v>
      </x:c>
      <x:c r="AB3304" s="21" t="n">
        <x:v>35169.80547587042</x:v>
      </x:c>
      <x:c r="AC3304" s="21" t="n">
        <x:v>45873.65931635272</x:v>
      </x:c>
      <x:c r="AD3304" s="25" t="n">
        <x:f>AC3304*(1+Inputs!$C$14)*(1-Inputs!$C$14/Inputs!$C$15)</x:f>
        <x:v>36400.74866752588</x:v>
      </x:c>
      <x:c r="AE3304" s="25" t="n">
        <x:f>AD3304/(B3304-Inputs!$C$14)</x:f>
        <x:v>549649.8231769633</x:v>
      </x:c>
      <x:c r="AF3304" s="25" t="n">
        <x:f>S3304/(1+B3304)^1+T3304/(1+B3304)^2+U3304/(1+B3304)^3+V3304/(1+B3304)^4+W3304/(1+B3304)^5+X3304/(1+B3304)^6+Y3304/(1+B3304)^7+Z3304/(1+B3304)^8+AA3304/(1+B3304)^9+AB3304/(1+B3304)^10+AE3304/(1+B3304)^10</x:f>
        <x:v>359600.0225112041</x:v>
      </x:c>
      <x:c r="AG3304" s="25" t="n">
        <x:f>(AF3304+Inputs!$C$12)/Inputs!$C$13</x:f>
        <x:v>312.7427935877</x:v>
      </x:c>
      <x:c r="AH3304" s="25" t="n">
        <x:f>(S3304+Inputs!$C$11)*Inputs!$C$8-Inputs!$C$11</x:f>
        <x:v>2917.0052994112248</x:v>
      </x:c>
      <x:c r="AI3304" s="25" t="n">
        <x:f>Inputs!$C$12+AH3304-Inputs!$C$10*Inputs!$C$13</x:f>
        <x:v>25234.920714611224</x:v>
      </x:c>
      <x:c r="AJ3304" s="25" t="n">
        <x:f>(S3304+Inputs!$C$11)*(1-Inputs!$C$8)</x:f>
        <x:v>7311.87735722677</x:v>
      </x:c>
      <x:c r="AK3304" s="25" t="n">
        <x:f>AJ3304/(1+B3304)^(1-Inputs!$C$8)+T3304/(1+B3304)^(2-Inputs!$C$8)+U3304/(1+B3304)^(3-Inputs!$C$8)+V3304/(1+B3304)^(4-Inputs!$C$8)+W3304/(1+B3304)^(5-Inputs!$C$8)+X3304/(1+B3304)^(6-Inputs!$C$8)+Y3304/(1+B3304)^(7-Inputs!$C$8)+Z3304/(1+B3304)^(8-Inputs!$C$8)+AA3304/(1+B3304)^(9-Inputs!$C$8)+AB3304/(1+B3304)^(10-Inputs!$C$8)+AE3304/(1+B3304)^(10-Inputs!$C$8)</x:f>
        <x:v>373445.72963381966</x:v>
      </x:c>
      <x:c r="AL3304" s="25" t="n">
        <x:f>(AK3304+AI3304)/Inputs!$C$13</x:f>
        <x:v>318.11822140690884</x:v>
      </x:c>
      <x:c r="AM3304" s="26" t="n">
        <x:f>IF(AL3304&gt;=Inputs!$C$7,1,0)</x:f>
        <x:v>1</x:v>
      </x:c>
      <x:c r="AN3304" s="26" t="n">
        <x:f>IF(Inputs!$C$7&lt;=(1-Inputs!$C$16)*AL3304,1,0)</x:f>
        <x:v>0</x:v>
      </x:c>
    </x:row>
    <x:row r="3305" ht="20" customHeight="1">
      <x:c r="A3305" s="16" t="n">
        <x:v>3300</x:v>
      </x:c>
      <x:c r="B3305" s="19" t="n">
        <x:v>0.09318818753878444</x:v>
      </x:c>
      <x:c r="C3305" s="24" t="n">
        <x:v>0.3319902560147341</x:v>
      </x:c>
      <x:c r="D3305" s="19" t="n">
        <x:v>0.015374398769951371</x:v>
      </x:c>
      <x:c r="E3305" s="19" t="n">
        <x:v>0.04765667222922588</x:v>
      </x:c>
      <x:c r="F3305" s="19" t="n">
        <x:v>-0.21538735395401887</x:v>
      </x:c>
      <x:c r="G3305" s="19" t="n">
        <x:v>-0.028461463741915063</x:v>
      </x:c>
      <x:c r="H3305" s="19" t="n">
        <x:v>0.727216673889501</x:v>
      </x:c>
      <x:c r="I3305" s="19" t="n">
        <x:v>0.05476755048650489</x:v>
      </x:c>
      <x:c r="J3305" s="19" t="n">
        <x:v>0.05624862887055883</x:v>
      </x:c>
      <x:c r="K3305" s="19" t="n">
        <x:v>0.057563132437475135</x:v>
      </x:c>
      <x:c r="L3305" s="19" t="n">
        <x:v>0.062021485682906816</x:v>
      </x:c>
      <x:c r="M3305" s="19" t="n">
        <x:v>0.05650047662066868</x:v>
      </x:c>
      <x:c r="N3305" s="19" t="n">
        <x:v>0.06294004138149945</x:v>
      </x:c>
      <x:c r="O3305" s="19" t="n">
        <x:v>0.059742679921370154</x:v>
      </x:c>
      <x:c r="P3305" s="19" t="n">
        <x:v>0.051333633304415115</x:v>
      </x:c>
      <x:c r="Q3305" s="19" t="n">
        <x:v>0.06080513437897139</x:v>
      </x:c>
      <x:c r="R3305" s="19" t="n">
        <x:v>0.06315092346341886</x:v>
      </x:c>
      <x:c r="S3305" s="21" t="n">
        <x:v>8979.245649773788</x:v>
      </x:c>
      <x:c r="T3305" s="21" t="n">
        <x:v>14008.542712689434</x:v>
      </x:c>
      <x:c r="U3305" s="21" t="n">
        <x:v>16969.390192734674</x:v>
      </x:c>
      <x:c r="V3305" s="21" t="n">
        <x:v>20229.798633500413</x:v>
      </x:c>
      <x:c r="W3305" s="21" t="n">
        <x:v>23785.698743122965</x:v>
      </x:c>
      <x:c r="X3305" s="21" t="n">
        <x:v>25119.87444365135</x:v>
      </x:c>
      <x:c r="Y3305" s="21" t="n">
        <x:v>26129.174941389705</x:v>
      </x:c>
      <x:c r="Z3305" s="21" t="n">
        <x:v>26953.978220089703</x:v>
      </x:c>
      <x:c r="AA3305" s="21" t="n">
        <x:v>27572.453935672555</x:v>
      </x:c>
      <x:c r="AB3305" s="21" t="n">
        <x:v>27998.07745973427</x:v>
      </x:c>
      <x:c r="AC3305" s="21" t="n">
        <x:v>36519.23146921862</x:v>
      </x:c>
      <x:c r="AD3305" s="25" t="n">
        <x:f>AC3305*(1+Inputs!$C$14)*(1-Inputs!$C$14/Inputs!$C$15)</x:f>
        <x:v>28978.010170824968</x:v>
      </x:c>
      <x:c r="AE3305" s="25" t="n">
        <x:f>AD3305/(B3305-Inputs!$C$14)</x:f>
        <x:v>498005.0315454511</x:v>
      </x:c>
      <x:c r="AF3305" s="25" t="n">
        <x:f>S3305/(1+B3305)^1+T3305/(1+B3305)^2+U3305/(1+B3305)^3+V3305/(1+B3305)^4+W3305/(1+B3305)^5+X3305/(1+B3305)^6+Y3305/(1+B3305)^7+Z3305/(1+B3305)^8+AA3305/(1+B3305)^9+AB3305/(1+B3305)^10+AE3305/(1+B3305)^10</x:f>
        <x:v>332421.5646448623</x:v>
      </x:c>
      <x:c r="AG3305" s="25" t="n">
        <x:f>(AF3305+Inputs!$C$12)/Inputs!$C$13</x:f>
        <x:v>291.0563569134671</x:v>
      </x:c>
      <x:c r="AH3305" s="25" t="n">
        <x:f>(S3305+Inputs!$C$11)*Inputs!$C$8-Inputs!$C$11</x:f>
        <x:v>2331.5589208529254</x:v>
      </x:c>
      <x:c r="AI3305" s="25" t="n">
        <x:f>Inputs!$C$12+AH3305-Inputs!$C$10*Inputs!$C$13</x:f>
        <x:v>24649.474336052925</x:v>
      </x:c>
      <x:c r="AJ3305" s="25" t="n">
        <x:f>(S3305+Inputs!$C$11)*(1-Inputs!$C$8)</x:f>
        <x:v>6647.686728920863</x:v>
      </x:c>
      <x:c r="AK3305" s="25" t="n">
        <x:f>AJ3305/(1+B3305)^(1-Inputs!$C$8)+T3305/(1+B3305)^(2-Inputs!$C$8)+U3305/(1+B3305)^(3-Inputs!$C$8)+V3305/(1+B3305)^(4-Inputs!$C$8)+W3305/(1+B3305)^(5-Inputs!$C$8)+X3305/(1+B3305)^(6-Inputs!$C$8)+Y3305/(1+B3305)^(7-Inputs!$C$8)+Z3305/(1+B3305)^(8-Inputs!$C$8)+AA3305/(1+B3305)^(9-Inputs!$C$8)+AB3305/(1+B3305)^(10-Inputs!$C$8)+AE3305/(1+B3305)^(10-Inputs!$C$8)</x:f>
        <x:v>344367.4556497142</x:v>
      </x:c>
      <x:c r="AL3305" s="25" t="n">
        <x:f>(AK3305+AI3305)/Inputs!$C$13</x:f>
        <x:v>294.44872564925083</x:v>
      </x:c>
      <x:c r="AM3305" s="26" t="n">
        <x:f>IF(AL3305&gt;=Inputs!$C$7,1,0)</x:f>
        <x:v>1</x:v>
      </x:c>
      <x:c r="AN3305" s="26" t="n">
        <x:f>IF(Inputs!$C$7&lt;=(1-Inputs!$C$16)*AL3305,1,0)</x:f>
        <x:v>0</x:v>
      </x:c>
    </x:row>
    <x:row r="3306" ht="20" customHeight="1">
      <x:c r="A3306" s="16" t="n">
        <x:v>3301</x:v>
      </x:c>
      <x:c r="B3306" s="19" t="n">
        <x:v>0.0924923246921529</x:v>
      </x:c>
      <x:c r="C3306" s="24" t="n">
        <x:v>0.25586732675034796</x:v>
      </x:c>
      <x:c r="D3306" s="19" t="n">
        <x:v>0.01886321509731346</x:v>
      </x:c>
      <x:c r="E3306" s="19" t="n">
        <x:v>0.05938938965914503</x:v>
      </x:c>
      <x:c r="F3306" s="19" t="n">
        <x:v>-0.19890073680522735</x:v>
      </x:c>
      <x:c r="G3306" s="19" t="n">
        <x:v>-0.06066518014020915</x:v>
      </x:c>
      <x:c r="H3306" s="19" t="n">
        <x:v>0.9964127025248501</x:v>
      </x:c>
      <x:c r="I3306" s="19" t="n">
        <x:v>0.06253025734952075</x:v>
      </x:c>
      <x:c r="J3306" s="19" t="n">
        <x:v>0.060781609070339755</x:v>
      </x:c>
      <x:c r="K3306" s="19" t="n">
        <x:v>0.062328196409461044</x:v>
      </x:c>
      <x:c r="L3306" s="19" t="n">
        <x:v>0.05730245405139044</x:v>
      </x:c>
      <x:c r="M3306" s="19" t="n">
        <x:v>0.06441635593154502</x:v>
      </x:c>
      <x:c r="N3306" s="19" t="n">
        <x:v>0.06624246371871437</x:v>
      </x:c>
      <x:c r="O3306" s="19" t="n">
        <x:v>0.06179125980524873</x:v>
      </x:c>
      <x:c r="P3306" s="19" t="n">
        <x:v>0.06436236870296057</x:v>
      </x:c>
      <x:c r="Q3306" s="19" t="n">
        <x:v>0.06512482357743807</x:v>
      </x:c>
      <x:c r="R3306" s="19" t="n">
        <x:v>0.06120514933512254</x:v>
      </x:c>
      <x:c r="S3306" s="21" t="n">
        <x:v>9180.623985453443</x:v>
      </x:c>
      <x:c r="T3306" s="21" t="n">
        <x:v>14481.733130919123</x:v>
      </x:c>
      <x:c r="U3306" s="21" t="n">
        <x:v>17876.868985509245</x:v>
      </x:c>
      <x:c r="V3306" s="21" t="n">
        <x:v>21629.571408677457</x:v>
      </x:c>
      <x:c r="W3306" s="21" t="n">
        <x:v>25712.576230998773</x:v>
      </x:c>
      <x:c r="X3306" s="21" t="n">
        <x:v>27420.32308707026</x:v>
      </x:c>
      <x:c r="Y3306" s="21" t="n">
        <x:v>28653.97240470937</x:v>
      </x:c>
      <x:c r="Z3306" s="21" t="n">
        <x:v>29627.97677911492</x:v>
      </x:c>
      <x:c r="AA3306" s="21" t="n">
        <x:v>30329.932597850515</x:v>
      </x:c>
      <x:c r="AB3306" s="21" t="n">
        <x:v>30729.871005561385</x:v>
      </x:c>
      <x:c r="AC3306" s="21" t="n">
        <x:v>40082.44044203659</x:v>
      </x:c>
      <x:c r="AD3306" s="25" t="n">
        <x:f>AC3306*(1+Inputs!$C$14)*(1-Inputs!$C$14/Inputs!$C$15)</x:f>
        <x:v>31805.416490756026</x:v>
      </x:c>
      <x:c r="AE3306" s="25" t="n">
        <x:f>AD3306/(B3306-Inputs!$C$14)</x:f>
        <x:v>553211.5227738761</x:v>
      </x:c>
      <x:c r="AF3306" s="25" t="n">
        <x:f>S3306/(1+B3306)^1+T3306/(1+B3306)^2+U3306/(1+B3306)^3+V3306/(1+B3306)^4+W3306/(1+B3306)^5+X3306/(1+B3306)^6+Y3306/(1+B3306)^7+Z3306/(1+B3306)^8+AA3306/(1+B3306)^9+AB3306/(1+B3306)^10+AE3306/(1+B3306)^10</x:f>
        <x:v>366879.521780002</x:v>
      </x:c>
      <x:c r="AG3306" s="25" t="n">
        <x:f>(AF3306+Inputs!$C$12)/Inputs!$C$13</x:f>
        <x:v>318.55130563386786</x:v>
      </x:c>
      <x:c r="AH3306" s="25" t="n">
        <x:f>(S3306+Inputs!$C$11)*Inputs!$C$8-Inputs!$C$11</x:f>
        <x:v>2425.903291815175</x:v>
      </x:c>
      <x:c r="AI3306" s="25" t="n">
        <x:f>Inputs!$C$12+AH3306-Inputs!$C$10*Inputs!$C$13</x:f>
        <x:v>24743.818707015176</x:v>
      </x:c>
      <x:c r="AJ3306" s="25" t="n">
        <x:f>(S3306+Inputs!$C$11)*(1-Inputs!$C$8)</x:f>
        <x:v>6754.720693638269</x:v>
      </x:c>
      <x:c r="AK3306" s="25" t="n">
        <x:f>AJ3306/(1+B3306)^(1-Inputs!$C$8)+T3306/(1+B3306)^(2-Inputs!$C$8)+U3306/(1+B3306)^(3-Inputs!$C$8)+V3306/(1+B3306)^(4-Inputs!$C$8)+W3306/(1+B3306)^(5-Inputs!$C$8)+X3306/(1+B3306)^(6-Inputs!$C$8)+Y3306/(1+B3306)^(7-Inputs!$C$8)+Z3306/(1+B3306)^(8-Inputs!$C$8)+AA3306/(1+B3306)^(9-Inputs!$C$8)+AB3306/(1+B3306)^(10-Inputs!$C$8)+AE3306/(1+B3306)^(10-Inputs!$C$8)</x:f>
        <x:v>380089.341327086</x:v>
      </x:c>
      <x:c r="AL3306" s="25" t="n">
        <x:f>(AK3306+AI3306)/Inputs!$C$13</x:f>
        <x:v>323.02747756640304</x:v>
      </x:c>
      <x:c r="AM3306" s="26" t="n">
        <x:f>IF(AL3306&gt;=Inputs!$C$7,1,0)</x:f>
        <x:v>1</x:v>
      </x:c>
      <x:c r="AN3306" s="26" t="n">
        <x:f>IF(Inputs!$C$7&lt;=(1-Inputs!$C$16)*AL3306,1,0)</x:f>
        <x:v>0</x:v>
      </x:c>
    </x:row>
    <x:row r="3307" ht="20" customHeight="1">
      <x:c r="A3307" s="16" t="n">
        <x:v>3302</x:v>
      </x:c>
      <x:c r="B3307" s="19" t="n">
        <x:v>0.08864390257623268</x:v>
      </x:c>
      <x:c r="C3307" s="24" t="n">
        <x:v>0.3968987538247859</x:v>
      </x:c>
      <x:c r="D3307" s="19" t="n">
        <x:v>0.017397868649673853</x:v>
      </x:c>
      <x:c r="E3307" s="19" t="n">
        <x:v>0.04078001378096275</x:v>
      </x:c>
      <x:c r="F3307" s="19" t="n">
        <x:v>-0.12089172931975897</x:v>
      </x:c>
      <x:c r="G3307" s="19" t="n">
        <x:v>-0.0966420332960621</x:v>
      </x:c>
      <x:c r="H3307" s="19" t="n">
        <x:v>0.8353304355752869</x:v>
      </x:c>
      <x:c r="I3307" s="19" t="n">
        <x:v>0.07448203725780445</x:v>
      </x:c>
      <x:c r="J3307" s="19" t="n">
        <x:v>0.07406885449269225</x:v>
      </x:c>
      <x:c r="K3307" s="19" t="n">
        <x:v>0.07228743834023021</x:v>
      </x:c>
      <x:c r="L3307" s="19" t="n">
        <x:v>0.0703387509018819</x:v>
      </x:c>
      <x:c r="M3307" s="19" t="n">
        <x:v>0.06502449293408631</x:v>
      </x:c>
      <x:c r="N3307" s="19" t="n">
        <x:v>0.07105431595176584</x:v>
      </x:c>
      <x:c r="O3307" s="19" t="n">
        <x:v>0.07352062340914359</x:v>
      </x:c>
      <x:c r="P3307" s="19" t="n">
        <x:v>0.06424905181990767</x:v>
      </x:c>
      <x:c r="Q3307" s="19" t="n">
        <x:v>0.0607331290774971</x:v>
      </x:c>
      <x:c r="R3307" s="19" t="n">
        <x:v>0.06494660769399502</x:v>
      </x:c>
      <x:c r="S3307" s="21" t="n">
        <x:v>10300.14324252687</x:v>
      </x:c>
      <x:c r="T3307" s="21" t="n">
        <x:v>15934.699514994005</x:v>
      </x:c>
      <x:c r="U3307" s="21" t="n">
        <x:v>18894.654259052582</x:v>
      </x:c>
      <x:c r="V3307" s="21" t="n">
        <x:v>21865.486855702104</x:v>
      </x:c>
      <x:c r="W3307" s="21" t="n">
        <x:v>25094.03763364558</x:v>
      </x:c>
      <x:c r="X3307" s="21" t="n">
        <x:v>26338.31201616012</x:v>
      </x:c>
      <x:c r="Y3307" s="21" t="n">
        <x:v>27324.703138184497</x:v>
      </x:c>
      <x:c r="Z3307" s="21" t="n">
        <x:v>28133.817880819726</x:v>
      </x:c>
      <x:c r="AA3307" s="21" t="n">
        <x:v>28720.647389113677</x:v>
      </x:c>
      <x:c r="AB3307" s="21" t="n">
        <x:v>29094.83272755091</x:v>
      </x:c>
      <x:c r="AC3307" s="21" t="n">
        <x:v>37949.78181854467</x:v>
      </x:c>
      <x:c r="AD3307" s="25" t="n">
        <x:f>AC3307*(1+Inputs!$C$14)*(1-Inputs!$C$14/Inputs!$C$15)</x:f>
        <x:v>30113.15187301519</x:v>
      </x:c>
      <x:c r="AE3307" s="25" t="n">
        <x:f>AD3307/(B3307-Inputs!$C$14)</x:f>
        <x:v>561352.7433098621</x:v>
      </x:c>
      <x:c r="AF3307" s="25" t="n">
        <x:f>S3307/(1+B3307)^1+T3307/(1+B3307)^2+U3307/(1+B3307)^3+V3307/(1+B3307)^4+W3307/(1+B3307)^5+X3307/(1+B3307)^6+Y3307/(1+B3307)^7+Z3307/(1+B3307)^8+AA3307/(1+B3307)^9+AB3307/(1+B3307)^10+AE3307/(1+B3307)^10</x:f>
        <x:v>380600.2292345018</x:v>
      </x:c>
      <x:c r="AG3307" s="25" t="n">
        <x:f>(AF3307+Inputs!$C$12)/Inputs!$C$13</x:f>
        <x:v>329.49943428785525</x:v>
      </x:c>
      <x:c r="AH3307" s="25" t="n">
        <x:f>(S3307+Inputs!$C$11)*Inputs!$C$8-Inputs!$C$11</x:f>
        <x:v>2950.390395813959</x:v>
      </x:c>
      <x:c r="AI3307" s="25" t="n">
        <x:f>Inputs!$C$12+AH3307-Inputs!$C$10*Inputs!$C$13</x:f>
        <x:v>25268.305811013954</x:v>
      </x:c>
      <x:c r="AJ3307" s="25" t="n">
        <x:f>(S3307+Inputs!$C$11)*(1-Inputs!$C$8)</x:f>
        <x:v>7349.752846712912</x:v>
      </x:c>
      <x:c r="AK3307" s="25" t="n">
        <x:f>AJ3307/(1+B3307)^(1-Inputs!$C$8)+T3307/(1+B3307)^(2-Inputs!$C$8)+U3307/(1+B3307)^(3-Inputs!$C$8)+V3307/(1+B3307)^(4-Inputs!$C$8)+W3307/(1+B3307)^(5-Inputs!$C$8)+X3307/(1+B3307)^(6-Inputs!$C$8)+Y3307/(1+B3307)^(7-Inputs!$C$8)+Z3307/(1+B3307)^(8-Inputs!$C$8)+AA3307/(1+B3307)^(9-Inputs!$C$8)+AB3307/(1+B3307)^(10-Inputs!$C$8)+AE3307/(1+B3307)^(10-Inputs!$C$8)</x:f>
        <x:v>393229.64730685577</x:v>
      </x:c>
      <x:c r="AL3307" s="25" t="n">
        <x:f>(AK3307+AI3307)/Inputs!$C$13</x:f>
        <x:v>333.93099061099844</x:v>
      </x:c>
      <x:c r="AM3307" s="26" t="n">
        <x:f>IF(AL3307&gt;=Inputs!$C$7,1,0)</x:f>
        <x:v>1</x:v>
      </x:c>
      <x:c r="AN3307" s="26" t="n">
        <x:f>IF(Inputs!$C$7&lt;=(1-Inputs!$C$16)*AL3307,1,0)</x:f>
        <x:v>1</x:v>
      </x:c>
    </x:row>
    <x:row r="3308" ht="20" customHeight="1">
      <x:c r="A3308" s="16" t="n">
        <x:v>3303</x:v>
      </x:c>
      <x:c r="B3308" s="19" t="n">
        <x:v>0.08081545595227403</x:v>
      </x:c>
      <x:c r="C3308" s="24" t="n">
        <x:v>0.6546050983627367</x:v>
      </x:c>
      <x:c r="D3308" s="19" t="n">
        <x:v>0.018976201278407247</x:v>
      </x:c>
      <x:c r="E3308" s="19" t="n">
        <x:v>0.03930669873514859</x:v>
      </x:c>
      <x:c r="F3308" s="19" t="n">
        <x:v>-0.18239175971198052</x:v>
      </x:c>
      <x:c r="G3308" s="19" t="n">
        <x:v>-0.06763516670625165</x:v>
      </x:c>
      <x:c r="H3308" s="19" t="n">
        <x:v>0.8356035733523015</x:v>
      </x:c>
      <x:c r="I3308" s="19" t="n">
        <x:v>0.05388281882920524</x:v>
      </x:c>
      <x:c r="J3308" s="19" t="n">
        <x:v>0.05582325419527365</x:v>
      </x:c>
      <x:c r="K3308" s="19" t="n">
        <x:v>0.058641339924378144</x:v>
      </x:c>
      <x:c r="L3308" s="19" t="n">
        <x:v>0.06784848184854468</x:v>
      </x:c>
      <x:c r="M3308" s="19" t="n">
        <x:v>0.05681044413432915</x:v>
      </x:c>
      <x:c r="N3308" s="19" t="n">
        <x:v>0.07376692711802775</x:v>
      </x:c>
      <x:c r="O3308" s="19" t="n">
        <x:v>0.07081462572772239</x:v>
      </x:c>
      <x:c r="P3308" s="19" t="n">
        <x:v>0.05623725455466343</x:v>
      </x:c>
      <x:c r="Q3308" s="19" t="n">
        <x:v>0.0590175717019622</x:v>
      </x:c>
      <x:c r="R3308" s="19" t="n">
        <x:v>0.054692551135657366</x:v>
      </x:c>
      <x:c r="S3308" s="21" t="n">
        <x:v>9386.524039270189</x:v>
      </x:c>
      <x:c r="T3308" s="21" t="n">
        <x:v>14935.637649471144</x:v>
      </x:c>
      <x:c r="U3308" s="21" t="n">
        <x:v>18307.1925403855</x:v>
      </x:c>
      <x:c r="V3308" s="21" t="n">
        <x:v>21956.651258083202</x:v>
      </x:c>
      <x:c r="W3308" s="21" t="n">
        <x:v>25987.404384771813</x:v>
      </x:c>
      <x:c r="X3308" s="21" t="n">
        <x:v>27337.258538163693</x:v>
      </x:c>
      <x:c r="Y3308" s="21" t="n">
        <x:v>28386.083603241193</x:v>
      </x:c>
      <x:c r="Z3308" s="21" t="n">
        <x:v>29218.86215551184</x:v>
      </x:c>
      <x:c r="AA3308" s="21" t="n">
        <x:v>29801.57669695543</x:v>
      </x:c>
      <x:c r="AB3308" s="21" t="n">
        <x:v>30160.185333910573</x:v>
      </x:c>
      <x:c r="AC3308" s="21" t="n">
        <x:v>39339.37217466596</x:v>
      </x:c>
      <x:c r="AD3308" s="25" t="n">
        <x:f>AC3308*(1+Inputs!$C$14)*(1-Inputs!$C$14/Inputs!$C$15)</x:f>
        <x:v>31215.791820597435</x:v>
      </x:c>
      <x:c r="AE3308" s="25" t="n">
        <x:f>AD3308/(B3308-Inputs!$C$14)</x:f>
        <x:v>681337.5785917079</x:v>
      </x:c>
      <x:c r="AF3308" s="25" t="n">
        <x:f>S3308/(1+B3308)^1+T3308/(1+B3308)^2+U3308/(1+B3308)^3+V3308/(1+B3308)^4+W3308/(1+B3308)^5+X3308/(1+B3308)^6+Y3308/(1+B3308)^7+Z3308/(1+B3308)^8+AA3308/(1+B3308)^9+AB3308/(1+B3308)^10+AE3308/(1+B3308)^10</x:f>
        <x:v>460886.7091812331</x:v>
      </x:c>
      <x:c r="AG3308" s="25" t="n">
        <x:f>(AF3308+Inputs!$C$12)/Inputs!$C$13</x:f>
        <x:v>393.5622178248896</x:v>
      </x:c>
      <x:c r="AH3308" s="25" t="n">
        <x:f>(S3308+Inputs!$C$11)*Inputs!$C$8-Inputs!$C$11</x:f>
        <x:v>2522.366056753979</x:v>
      </x:c>
      <x:c r="AI3308" s="25" t="n">
        <x:f>Inputs!$C$12+AH3308-Inputs!$C$10*Inputs!$C$13</x:f>
        <x:v>24840.281471953975</x:v>
      </x:c>
      <x:c r="AJ3308" s="25" t="n">
        <x:f>(S3308+Inputs!$C$11)*(1-Inputs!$C$8)</x:f>
        <x:v>6864.157982516211</x:v>
      </x:c>
      <x:c r="AK3308" s="25" t="n">
        <x:f>AJ3308/(1+B3308)^(1-Inputs!$C$8)+T3308/(1+B3308)^(2-Inputs!$C$8)+U3308/(1+B3308)^(3-Inputs!$C$8)+V3308/(1+B3308)^(4-Inputs!$C$8)+W3308/(1+B3308)^(5-Inputs!$C$8)+X3308/(1+B3308)^(6-Inputs!$C$8)+Y3308/(1+B3308)^(7-Inputs!$C$8)+Z3308/(1+B3308)^(8-Inputs!$C$8)+AA3308/(1+B3308)^(9-Inputs!$C$8)+AB3308/(1+B3308)^(10-Inputs!$C$8)+AE3308/(1+B3308)^(10-Inputs!$C$8)</x:f>
        <x:v>475556.2102300435</x:v>
      </x:c>
      <x:c r="AL3308" s="25" t="n">
        <x:f>(AK3308+AI3308)/Inputs!$C$13</x:f>
        <x:v>399.2800799320833</x:v>
      </x:c>
      <x:c r="AM3308" s="26" t="n">
        <x:f>IF(AL3308&gt;=Inputs!$C$7,1,0)</x:f>
        <x:v>1</x:v>
      </x:c>
      <x:c r="AN3308" s="26" t="n">
        <x:f>IF(Inputs!$C$7&lt;=(1-Inputs!$C$16)*AL3308,1,0)</x:f>
        <x:v>1</x:v>
      </x:c>
    </x:row>
    <x:row r="3309" ht="20" customHeight="1">
      <x:c r="A3309" s="16" t="n">
        <x:v>3304</x:v>
      </x:c>
      <x:c r="B3309" s="19" t="n">
        <x:v>0.07375286532026945</x:v>
      </x:c>
      <x:c r="C3309" s="24" t="n">
        <x:v>0.29074982988478837</x:v>
      </x:c>
      <x:c r="D3309" s="19" t="n">
        <x:v>0.037018001749241594</x:v>
      </x:c>
      <x:c r="E3309" s="19" t="n">
        <x:v>0.059466104491965835</x:v>
      </x:c>
      <x:c r="F3309" s="19" t="n">
        <x:v>-0.18283123591412392</x:v>
      </x:c>
      <x:c r="G3309" s="19" t="n">
        <x:v>-0.04086072715369199</x:v>
      </x:c>
      <x:c r="H3309" s="19" t="n">
        <x:v>0.8634952737843093</x:v>
      </x:c>
      <x:c r="I3309" s="19" t="n">
        <x:v>0.055439277434476256</x:v>
      </x:c>
      <x:c r="J3309" s="19" t="n">
        <x:v>0.05845618624943086</x:v>
      </x:c>
      <x:c r="K3309" s="19" t="n">
        <x:v>0.06849291633571852</x:v>
      </x:c>
      <x:c r="L3309" s="19" t="n">
        <x:v>0.05890808951903068</x:v>
      </x:c>
      <x:c r="M3309" s="19" t="n">
        <x:v>0.05764202032816343</x:v>
      </x:c>
      <x:c r="N3309" s="19" t="n">
        <x:v>0.05496414280204022</x:v>
      </x:c>
      <x:c r="O3309" s="19" t="n">
        <x:v>0.054606316246387225</x:v>
      </x:c>
      <x:c r="P3309" s="19" t="n">
        <x:v>0.052197847320368286</x:v>
      </x:c>
      <x:c r="Q3309" s="19" t="n">
        <x:v>0.04848788819307288</x:v>
      </x:c>
      <x:c r="R3309" s="19" t="n">
        <x:v>0.05933868211576396</x:v>
      </x:c>
      <x:c r="S3309" s="21" t="n">
        <x:v>9595.443106758796</x:v>
      </x:c>
      <x:c r="T3309" s="21" t="n">
        <x:v>15064.570601856081</x:v>
      </x:c>
      <x:c r="U3309" s="21" t="n">
        <x:v>18586.254644588706</x:v>
      </x:c>
      <x:c r="V3309" s="21" t="n">
        <x:v>22579.686681381398</x:v>
      </x:c>
      <x:c r="W3309" s="21" t="n">
        <x:v>27002.415338967498</x:v>
      </x:c>
      <x:c r="X3309" s="21" t="n">
        <x:v>29004.363301961672</x:v>
      </x:c>
      <x:c r="Y3309" s="21" t="n">
        <x:v>30501.203759670378</x:v>
      </x:c>
      <x:c r="Z3309" s="21" t="n">
        <x:v>31668.035934997693</x:v>
      </x:c>
      <x:c r="AA3309" s="21" t="n">
        <x:v>32452.82237067634</x:v>
      </x:c>
      <x:c r="AB3309" s="21" t="n">
        <x:v>32825.313111194126</x:v>
      </x:c>
      <x:c r="AC3309" s="21" t="n">
        <x:v>42815.62579720972</x:v>
      </x:c>
      <x:c r="AD3309" s="25" t="n">
        <x:f>AC3309*(1+Inputs!$C$14)*(1-Inputs!$C$14/Inputs!$C$15)</x:f>
        <x:v>33974.19907008591</x:v>
      </x:c>
      <x:c r="AE3309" s="25" t="n">
        <x:f>AD3309/(B3309-Inputs!$C$14)</x:f>
        <x:v>876688.6987403204</x:v>
      </x:c>
      <x:c r="AF3309" s="25" t="n">
        <x:f>S3309/(1+B3309)^1+T3309/(1+B3309)^2+U3309/(1+B3309)^3+V3309/(1+B3309)^4+W3309/(1+B3309)^5+X3309/(1+B3309)^6+Y3309/(1+B3309)^7+Z3309/(1+B3309)^8+AA3309/(1+B3309)^9+AB3309/(1+B3309)^10+AE3309/(1+B3309)^10</x:f>
        <x:v>591849.9833619327</x:v>
      </x:c>
      <x:c r="AG3309" s="25" t="n">
        <x:f>(AF3309+Inputs!$C$12)/Inputs!$C$13</x:f>
        <x:v>498.0614048699061</x:v>
      </x:c>
      <x:c r="AH3309" s="25" t="n">
        <x:f>(S3309+Inputs!$C$11)*Inputs!$C$8-Inputs!$C$11</x:f>
        <x:v>2620.2432089198746</x:v>
      </x:c>
      <x:c r="AI3309" s="25" t="n">
        <x:f>Inputs!$C$12+AH3309-Inputs!$C$10*Inputs!$C$13</x:f>
        <x:v>24938.158624119875</x:v>
      </x:c>
      <x:c r="AJ3309" s="25" t="n">
        <x:f>(S3309+Inputs!$C$11)*(1-Inputs!$C$8)</x:f>
        <x:v>6975.199897838922</x:v>
      </x:c>
      <x:c r="AK3309" s="25" t="n">
        <x:f>AJ3309/(1+B3309)^(1-Inputs!$C$8)+T3309/(1+B3309)^(2-Inputs!$C$8)+U3309/(1+B3309)^(3-Inputs!$C$8)+V3309/(1+B3309)^(4-Inputs!$C$8)+W3309/(1+B3309)^(5-Inputs!$C$8)+X3309/(1+B3309)^(6-Inputs!$C$8)+Y3309/(1+B3309)^(7-Inputs!$C$8)+Z3309/(1+B3309)^(8-Inputs!$C$8)+AA3309/(1+B3309)^(9-Inputs!$C$8)+AB3309/(1+B3309)^(10-Inputs!$C$8)+AE3309/(1+B3309)^(10-Inputs!$C$8)</x:f>
        <x:v>609390.6140203194</x:v>
      </x:c>
      <x:c r="AL3309" s="25" t="n">
        <x:f>(AK3309+AI3309)/Inputs!$C$13</x:f>
        <x:v>506.1483188725581</x:v>
      </x:c>
      <x:c r="AM3309" s="26" t="n">
        <x:f>IF(AL3309&gt;=Inputs!$C$7,1,0)</x:f>
        <x:v>1</x:v>
      </x:c>
      <x:c r="AN3309" s="26" t="n">
        <x:f>IF(Inputs!$C$7&lt;=(1-Inputs!$C$16)*AL3309,1,0)</x:f>
        <x:v>1</x:v>
      </x:c>
    </x:row>
    <x:row r="3310" ht="20" customHeight="1">
      <x:c r="A3310" s="16" t="n">
        <x:v>3305</x:v>
      </x:c>
      <x:c r="B3310" s="19" t="n">
        <x:v>0.07463950890941498</x:v>
      </x:c>
      <x:c r="C3310" s="24" t="n">
        <x:v>0.4426343302347675</x:v>
      </x:c>
      <x:c r="D3310" s="19" t="n">
        <x:v>0.03775646716974706</x:v>
      </x:c>
      <x:c r="E3310" s="19" t="n">
        <x:v>0.0527362344561621</x:v>
      </x:c>
      <x:c r="F3310" s="19" t="n">
        <x:v>-0.23247920570596423</x:v>
      </x:c>
      <x:c r="G3310" s="19" t="n">
        <x:v>-0.060235789011561</x:v>
      </x:c>
      <x:c r="H3310" s="19" t="n">
        <x:v>0.8835829262573895</x:v>
      </x:c>
      <x:c r="I3310" s="19" t="n">
        <x:v>0.057562932244226206</x:v>
      </x:c>
      <x:c r="J3310" s="19" t="n">
        <x:v>0.06932213822916425</x:v>
      </x:c>
      <x:c r="K3310" s="19" t="n">
        <x:v>0.06397710262091891</x:v>
      </x:c>
      <x:c r="L3310" s="19" t="n">
        <x:v>0.055765039012029546</x:v>
      </x:c>
      <x:c r="M3310" s="19" t="n">
        <x:v>0.06278107849893445</x:v>
      </x:c>
      <x:c r="N3310" s="19" t="n">
        <x:v>0.06664696549065524</x:v>
      </x:c>
      <x:c r="O3310" s="19" t="n">
        <x:v>0.059329750245627796</x:v>
      </x:c>
      <x:c r="P3310" s="19" t="n">
        <x:v>0.058308678050074156</x:v>
      </x:c>
      <x:c r="Q3310" s="19" t="n">
        <x:v>0.06491598887184295</x:v>
      </x:c>
      <x:c r="R3310" s="19" t="n">
        <x:v>0.06521112198736205</x:v>
      </x:c>
      <x:c r="S3310" s="21" t="n">
        <x:v>8616.00032770884</x:v>
      </x:c>
      <x:c r="T3310" s="21" t="n">
        <x:v>14034.0699844996</x:v>
      </x:c>
      <x:c r="U3310" s="21" t="n">
        <x:v>17961.37030673984</x:v>
      </x:c>
      <x:c r="V3310" s="21" t="n">
        <x:v>22425.595404016338</x:v>
      </x:c>
      <x:c r="W3310" s="21" t="n">
        <x:v>27404.07045346431</x:v>
      </x:c>
      <x:c r="X3310" s="21" t="n">
        <x:v>29436.0325219016</x:v>
      </x:c>
      <x:c r="Y3310" s="21" t="n">
        <x:v>30919.132478947096</x:v>
      </x:c>
      <x:c r="Z3310" s="21" t="n">
        <x:v>32055.387450263628</x:v>
      </x:c>
      <x:c r="AA3310" s="21" t="n">
        <x:v>32825.70905834859</x:v>
      </x:c>
      <x:c r="AB3310" s="21" t="n">
        <x:v>33203.30730731683</x:v>
      </x:c>
      <x:c r="AC3310" s="21" t="n">
        <x:v>43308.661705195846</x:v>
      </x:c>
      <x:c r="AD3310" s="25" t="n">
        <x:f>AC3310*(1+Inputs!$C$14)*(1-Inputs!$C$14/Inputs!$C$15)</x:f>
        <x:v>34365.4230630729</x:v>
      </x:c>
      <x:c r="AE3310" s="25" t="n">
        <x:f>AD3310/(B3310-Inputs!$C$14)</x:f>
        <x:v>866948.7591686737</x:v>
      </x:c>
      <x:c r="AF3310" s="25" t="n">
        <x:f>S3310/(1+B3310)^1+T3310/(1+B3310)^2+U3310/(1+B3310)^3+V3310/(1+B3310)^4+W3310/(1+B3310)^5+X3310/(1+B3310)^6+Y3310/(1+B3310)^7+Z3310/(1+B3310)^8+AA3310/(1+B3310)^9+AB3310/(1+B3310)^10+AE3310/(1+B3310)^10</x:f>
        <x:v>581780.8755819674</x:v>
      </x:c>
      <x:c r="AG3310" s="25" t="n">
        <x:f>(AF3310+Inputs!$C$12)/Inputs!$C$13</x:f>
        <x:v>490.02698771091536</x:v>
      </x:c>
      <x:c r="AH3310" s="25" t="n">
        <x:f>(S3310+Inputs!$C$11)*Inputs!$C$8-Inputs!$C$11</x:f>
        <x:v>2161.380975447155</x:v>
      </x:c>
      <x:c r="AI3310" s="25" t="n">
        <x:f>Inputs!$C$12+AH3310-Inputs!$C$10*Inputs!$C$13</x:f>
        <x:v>24479.296390647156</x:v>
      </x:c>
      <x:c r="AJ3310" s="25" t="n">
        <x:f>(S3310+Inputs!$C$11)*(1-Inputs!$C$8)</x:f>
        <x:v>6454.619352261685</x:v>
      </x:c>
      <x:c r="AK3310" s="25" t="n">
        <x:f>AJ3310/(1+B3310)^(1-Inputs!$C$8)+T3310/(1+B3310)^(2-Inputs!$C$8)+U3310/(1+B3310)^(3-Inputs!$C$8)+V3310/(1+B3310)^(4-Inputs!$C$8)+W3310/(1+B3310)^(5-Inputs!$C$8)+X3310/(1+B3310)^(6-Inputs!$C$8)+Y3310/(1+B3310)^(7-Inputs!$C$8)+Z3310/(1+B3310)^(8-Inputs!$C$8)+AA3310/(1+B3310)^(9-Inputs!$C$8)+AB3310/(1+B3310)^(10-Inputs!$C$8)+AE3310/(1+B3310)^(10-Inputs!$C$8)</x:f>
        <x:v>599655.5524901033</x:v>
      </x:c>
      <x:c r="AL3310" s="25" t="n">
        <x:f>(AK3310+AI3310)/Inputs!$C$13</x:f>
        <x:v>498.0143076181164</x:v>
      </x:c>
      <x:c r="AM3310" s="26" t="n">
        <x:f>IF(AL3310&gt;=Inputs!$C$7,1,0)</x:f>
        <x:v>1</x:v>
      </x:c>
      <x:c r="AN3310" s="26" t="n">
        <x:f>IF(Inputs!$C$7&lt;=(1-Inputs!$C$16)*AL3310,1,0)</x:f>
        <x:v>1</x:v>
      </x:c>
    </x:row>
    <x:row r="3311" ht="20" customHeight="1">
      <x:c r="A3311" s="16" t="n">
        <x:v>3306</x:v>
      </x:c>
      <x:c r="B3311" s="19" t="n">
        <x:v>0.08934537641775855</x:v>
      </x:c>
      <x:c r="C3311" s="24" t="n">
        <x:v>0.434744879169358</x:v>
      </x:c>
      <x:c r="D3311" s="19" t="n">
        <x:v>0.015733126381663</x:v>
      </x:c>
      <x:c r="E3311" s="19" t="n">
        <x:v>0.04306976721538519</x:v>
      </x:c>
      <x:c r="F3311" s="19" t="n">
        <x:v>-0.16607301809200298</x:v>
      </x:c>
      <x:c r="G3311" s="19" t="n">
        <x:v>-0.11297545079872122</x:v>
      </x:c>
      <x:c r="H3311" s="19" t="n">
        <x:v>0.5775025350065164</x:v>
      </x:c>
      <x:c r="I3311" s="19" t="n">
        <x:v>0.05638322037141848</x:v>
      </x:c>
      <x:c r="J3311" s="19" t="n">
        <x:v>0.04511449899987497</x:v>
      </x:c>
      <x:c r="K3311" s="19" t="n">
        <x:v>0.05430604276858844</x:v>
      </x:c>
      <x:c r="L3311" s="19" t="n">
        <x:v>0.05507749353213853</x:v>
      </x:c>
      <x:c r="M3311" s="19" t="n">
        <x:v>0.05000740571089523</x:v>
      </x:c>
      <x:c r="N3311" s="19" t="n">
        <x:v>0.049301292783433155</x:v>
      </x:c>
      <x:c r="O3311" s="19" t="n">
        <x:v>0.052478537319915405</x:v>
      </x:c>
      <x:c r="P3311" s="19" t="n">
        <x:v>0.05845852744025137</x:v>
      </x:c>
      <x:c r="Q3311" s="19" t="n">
        <x:v>0.04766065536830979</x:v>
      </x:c>
      <x:c r="R3311" s="19" t="n">
        <x:v>0.04919907634891274</x:v>
      </x:c>
      <x:c r="S3311" s="21" t="n">
        <x:v>9405.668900745106</x:v>
      </x:c>
      <x:c r="T3311" s="21" t="n">
        <x:v>14798.329116523679</x:v>
      </x:c>
      <x:c r="U3311" s="21" t="n">
        <x:v>17712.06303423662</x:v>
      </x:c>
      <x:c r="V3311" s="21" t="n">
        <x:v>20647.937961929907</x:v>
      </x:c>
      <x:c r="W3311" s="21" t="n">
        <x:v>23865.59725552107</x:v>
      </x:c>
      <x:c r="X3311" s="21" t="n">
        <x:v>25034.651075605936</x:v>
      </x:c>
      <x:c r="Y3311" s="21" t="n">
        <x:v>25953.260785142484</x:v>
      </x:c>
      <x:c r="Z3311" s="21" t="n">
        <x:v>26728.957768519864</x:v>
      </x:c>
      <x:c r="AA3311" s="21" t="n">
        <x:v>27336.07301074569</x:v>
      </x:c>
      <x:c r="AB3311" s="21" t="n">
        <x:v>27736.49816786603</x:v>
      </x:c>
      <x:c r="AC3311" s="21" t="n">
        <x:v>36178.041088520906</x:v>
      </x:c>
      <x:c r="AD3311" s="25" t="n">
        <x:f>AC3311*(1+Inputs!$C$14)*(1-Inputs!$C$14/Inputs!$C$15)</x:f>
        <x:v>28707.275603741335</x:v>
      </x:c>
      <x:c r="AE3311" s="25" t="n">
        <x:f>AD3311/(B3311-Inputs!$C$14)</x:f>
        <x:v>528237.6808482386</x:v>
      </x:c>
      <x:c r="AF3311" s="25" t="n">
        <x:f>S3311/(1+B3311)^1+T3311/(1+B3311)^2+U3311/(1+B3311)^3+V3311/(1+B3311)^4+W3311/(1+B3311)^5+X3311/(1+B3311)^6+Y3311/(1+B3311)^7+Z3311/(1+B3311)^8+AA3311/(1+B3311)^9+AB3311/(1+B3311)^10+AE3311/(1+B3311)^10</x:f>
        <x:v>356663.2014028727</x:v>
      </x:c>
      <x:c r="AG3311" s="25" t="n">
        <x:f>(AF3311+Inputs!$C$12)/Inputs!$C$13</x:f>
        <x:v>310.3994235075214</x:v>
      </x:c>
      <x:c r="AH3311" s="25" t="n">
        <x:f>(S3311+Inputs!$C$11)*Inputs!$C$8-Inputs!$C$11</x:f>
        <x:v>2531.3352932257894</x:v>
      </x:c>
      <x:c r="AI3311" s="25" t="n">
        <x:f>Inputs!$C$12+AH3311-Inputs!$C$10*Inputs!$C$13</x:f>
        <x:v>24849.25070842579</x:v>
      </x:c>
      <x:c r="AJ3311" s="25" t="n">
        <x:f>(S3311+Inputs!$C$11)*(1-Inputs!$C$8)</x:f>
        <x:v>6874.333607519317</x:v>
      </x:c>
      <x:c r="AK3311" s="25" t="n">
        <x:f>AJ3311/(1+B3311)^(1-Inputs!$C$8)+T3311/(1+B3311)^(2-Inputs!$C$8)+U3311/(1+B3311)^(3-Inputs!$C$8)+V3311/(1+B3311)^(4-Inputs!$C$8)+W3311/(1+B3311)^(5-Inputs!$C$8)+X3311/(1+B3311)^(6-Inputs!$C$8)+Y3311/(1+B3311)^(7-Inputs!$C$8)+Z3311/(1+B3311)^(8-Inputs!$C$8)+AA3311/(1+B3311)^(9-Inputs!$C$8)+AB3311/(1+B3311)^(10-Inputs!$C$8)+AE3311/(1+B3311)^(10-Inputs!$C$8)</x:f>
        <x:v>368834.3577682803</x:v>
      </x:c>
      <x:c r="AL3311" s="25" t="n">
        <x:f>(AK3311+AI3311)/Inputs!$C$13</x:f>
        <x:v>314.1309446952358</x:v>
      </x:c>
      <x:c r="AM3311" s="26" t="n">
        <x:f>IF(AL3311&gt;=Inputs!$C$7,1,0)</x:f>
        <x:v>1</x:v>
      </x:c>
      <x:c r="AN3311" s="26" t="n">
        <x:f>IF(Inputs!$C$7&lt;=(1-Inputs!$C$16)*AL3311,1,0)</x:f>
        <x:v>0</x:v>
      </x:c>
    </x:row>
    <x:row r="3312" ht="20" customHeight="1">
      <x:c r="A3312" s="16" t="n">
        <x:v>3307</x:v>
      </x:c>
      <x:c r="B3312" s="19" t="n">
        <x:v>0.0770368992572604</x:v>
      </x:c>
      <x:c r="C3312" s="24" t="n">
        <x:v>0.5468646608718757</x:v>
      </x:c>
      <x:c r="D3312" s="19" t="n">
        <x:v>0.024798072012818296</x:v>
      </x:c>
      <x:c r="E3312" s="19" t="n">
        <x:v>0.03982140673534758</x:v>
      </x:c>
      <x:c r="F3312" s="19" t="n">
        <x:v>-0.17452963217183312</x:v>
      </x:c>
      <x:c r="G3312" s="19" t="n">
        <x:v>-0.09268911387248806</x:v>
      </x:c>
      <x:c r="H3312" s="19" t="n">
        <x:v>0.9551386132229425</x:v>
      </x:c>
      <x:c r="I3312" s="19" t="n">
        <x:v>0.07429816436586975</x:v>
      </x:c>
      <x:c r="J3312" s="19" t="n">
        <x:v>0.0718626799845822</x:v>
      </x:c>
      <x:c r="K3312" s="19" t="n">
        <x:v>0.07757798965886764</x:v>
      </x:c>
      <x:c r="L3312" s="19" t="n">
        <x:v>0.07299254532266446</x:v>
      </x:c>
      <x:c r="M3312" s="19" t="n">
        <x:v>0.05723375308659684</x:v>
      </x:c>
      <x:c r="N3312" s="19" t="n">
        <x:v>0.07508353378804827</x:v>
      </x:c>
      <x:c r="O3312" s="19" t="n">
        <x:v>0.06700135971672011</x:v>
      </x:c>
      <x:c r="P3312" s="19" t="n">
        <x:v>0.06927803642187541</x:v>
      </x:c>
      <x:c r="Q3312" s="19" t="n">
        <x:v>0.06973277556883772</x:v>
      </x:c>
      <x:c r="R3312" s="19" t="n">
        <x:v>0.07362962380106297</x:v>
      </x:c>
      <x:c r="S3312" s="21" t="n">
        <x:v>9417.33891219601</x:v>
      </x:c>
      <x:c r="T3312" s="21" t="n">
        <x:v>15087.580534566641</x:v>
      </x:c>
      <x:c r="U3312" s="21" t="n">
        <x:v>18654.076462906694</x:v>
      </x:c>
      <x:c r="V3312" s="21" t="n">
        <x:v>22494.189172535396</x:v>
      </x:c>
      <x:c r="W3312" s="21" t="n">
        <x:v>26672.159528266704</x:v>
      </x:c>
      <x:c r="X3312" s="21" t="n">
        <x:v>28142.956757174154</x:v>
      </x:c>
      <x:c r="Y3312" s="21" t="n">
        <x:v>29267.461379190212</x:v>
      </x:c>
      <x:c r="Z3312" s="21" t="n">
        <x:v>30140.940235060745</x:v>
      </x:c>
      <x:c r="AA3312" s="21" t="n">
        <x:v>30769.13407914552</x:v>
      </x:c>
      <x:c r="AB3312" s="21" t="n">
        <x:v>31127.85306555524</x:v>
      </x:c>
      <x:c r="AC3312" s="21" t="n">
        <x:v>40601.54747681118</x:v>
      </x:c>
      <x:c r="AD3312" s="25" t="n">
        <x:f>AC3312*(1+Inputs!$C$14)*(1-Inputs!$C$14/Inputs!$C$15)</x:f>
        <x:v>32217.327922849665</x:v>
      </x:c>
      <x:c r="AE3312" s="25" t="n">
        <x:f>AD3312/(B3312-Inputs!$C$14)</x:f>
        <x:v>766405.9074786601</x:v>
      </x:c>
      <x:c r="AF3312" s="25" t="n">
        <x:f>S3312/(1+B3312)^1+T3312/(1+B3312)^2+U3312/(1+B3312)^3+V3312/(1+B3312)^4+W3312/(1+B3312)^5+X3312/(1+B3312)^6+Y3312/(1+B3312)^7+Z3312/(1+B3312)^8+AA3312/(1+B3312)^9+AB3312/(1+B3312)^10+AE3312/(1+B3312)^10</x:f>
        <x:v>519365.7235703381</x:v>
      </x:c>
      <x:c r="AG3312" s="25" t="n">
        <x:f>(AF3312+Inputs!$C$12)/Inputs!$C$13</x:f>
        <x:v>440.2242267055128</x:v>
      </x:c>
      <x:c r="AH3312" s="25" t="n">
        <x:f>(S3312+Inputs!$C$11)*Inputs!$C$8-Inputs!$C$11</x:f>
        <x:v>2536.8026136589524</x:v>
      </x:c>
      <x:c r="AI3312" s="25" t="n">
        <x:f>Inputs!$C$12+AH3312-Inputs!$C$10*Inputs!$C$13</x:f>
        <x:v>24854.71802885895</x:v>
      </x:c>
      <x:c r="AJ3312" s="25" t="n">
        <x:f>(S3312+Inputs!$C$11)*(1-Inputs!$C$8)</x:f>
        <x:v>6880.5362985370575</x:v>
      </x:c>
      <x:c r="AK3312" s="25" t="n">
        <x:f>AJ3312/(1+B3312)^(1-Inputs!$C$8)+T3312/(1+B3312)^(2-Inputs!$C$8)+U3312/(1+B3312)^(3-Inputs!$C$8)+V3312/(1+B3312)^(4-Inputs!$C$8)+W3312/(1+B3312)^(5-Inputs!$C$8)+X3312/(1+B3312)^(6-Inputs!$C$8)+Y3312/(1+B3312)^(7-Inputs!$C$8)+Z3312/(1+B3312)^(8-Inputs!$C$8)+AA3312/(1+B3312)^(9-Inputs!$C$8)+AB3312/(1+B3312)^(10-Inputs!$C$8)+AE3312/(1+B3312)^(10-Inputs!$C$8)</x:f>
        <x:v>535302.2407202218</x:v>
      </x:c>
      <x:c r="AL3312" s="25" t="n">
        <x:f>(AK3312+AI3312)/Inputs!$C$13</x:f>
        <x:v>446.96459502166584</x:v>
      </x:c>
      <x:c r="AM3312" s="26" t="n">
        <x:f>IF(AL3312&gt;=Inputs!$C$7,1,0)</x:f>
        <x:v>1</x:v>
      </x:c>
      <x:c r="AN3312" s="26" t="n">
        <x:f>IF(Inputs!$C$7&lt;=(1-Inputs!$C$16)*AL3312,1,0)</x:f>
        <x:v>1</x:v>
      </x:c>
    </x:row>
    <x:row r="3313" ht="20" customHeight="1">
      <x:c r="A3313" s="16" t="n">
        <x:v>3308</x:v>
      </x:c>
      <x:c r="B3313" s="19" t="n">
        <x:v>0.09798301736059532</x:v>
      </x:c>
      <x:c r="C3313" s="24" t="n">
        <x:v>0.6731239283703587</x:v>
      </x:c>
      <x:c r="D3313" s="19" t="n">
        <x:v>0.02343791720790449</x:v>
      </x:c>
      <x:c r="E3313" s="19" t="n">
        <x:v>0.04181117838605218</x:v>
      </x:c>
      <x:c r="F3313" s="19" t="n">
        <x:v>-0.14654012826717805</x:v>
      </x:c>
      <x:c r="G3313" s="19" t="n">
        <x:v>-0.0839403830749785</x:v>
      </x:c>
      <x:c r="H3313" s="19" t="n">
        <x:v>0.9436183743179924</x:v>
      </x:c>
      <x:c r="I3313" s="19" t="n">
        <x:v>0.06656484079558254</x:v>
      </x:c>
      <x:c r="J3313" s="19" t="n">
        <x:v>0.062392825065404625</x:v>
      </x:c>
      <x:c r="K3313" s="19" t="n">
        <x:v>0.06353677327583114</x:v>
      </x:c>
      <x:c r="L3313" s="19" t="n">
        <x:v>0.07038813273266556</x:v>
      </x:c>
      <x:c r="M3313" s="19" t="n">
        <x:v>0.06330872691911395</x:v>
      </x:c>
      <x:c r="N3313" s="19" t="n">
        <x:v>0.06503488489030473</x:v>
      </x:c>
      <x:c r="O3313" s="19" t="n">
        <x:v>0.06329699161457597</x:v>
      </x:c>
      <x:c r="P3313" s="19" t="n">
        <x:v>0.05772598394428883</x:v>
      </x:c>
      <x:c r="Q3313" s="19" t="n">
        <x:v>0.05436558947371736</x:v>
      </x:c>
      <x:c r="R3313" s="19" t="n">
        <x:v>0.06348489332630265</x:v>
      </x:c>
      <x:c r="S3313" s="21" t="n">
        <x:v>9946.250682180114</x:v>
      </x:c>
      <x:c r="T3313" s="21" t="n">
        <x:v>15806.784666586329</x:v>
      </x:c>
      <x:c r="U3313" s="21" t="n">
        <x:v>19327.321257556832</x:v>
      </x:c>
      <x:c r="V3313" s="21" t="n">
        <x:v>23087.744720118182</x:v>
      </x:c>
      <x:c r="W3313" s="21" t="n">
        <x:v>27262.183184606398</x:v>
      </x:c>
      <x:c r="X3313" s="21" t="n">
        <x:v>28748.72110090285</x:v>
      </x:c>
      <x:c r="Y3313" s="21" t="n">
        <x:v>29860.66867479299</x:v>
      </x:c>
      <x:c r="Z3313" s="21" t="n">
        <x:v>30730.954716698383</x:v>
      </x:c>
      <x:c r="AA3313" s="21" t="n">
        <x:v>31329.921388105966</x:v>
      </x:c>
      <x:c r="AB3313" s="21" t="n">
        <x:v>31653.17626797241</x:v>
      </x:c>
      <x:c r="AC3313" s="21" t="n">
        <x:v>41286.751653877065</x:v>
      </x:c>
      <x:c r="AD3313" s="25" t="n">
        <x:f>AC3313*(1+Inputs!$C$14)*(1-Inputs!$C$14/Inputs!$C$15)</x:f>
        <x:v>32761.03743735145</x:v>
      </x:c>
      <x:c r="AE3313" s="25" t="n">
        <x:f>AD3313/(B3313-Inputs!$C$14)</x:f>
        <x:v>520156.6836626036</x:v>
      </x:c>
      <x:c r="AF3313" s="25" t="n">
        <x:f>S3313/(1+B3313)^1+T3313/(1+B3313)^2+U3313/(1+B3313)^3+V3313/(1+B3313)^4+W3313/(1+B3313)^5+X3313/(1+B3313)^6+Y3313/(1+B3313)^7+Z3313/(1+B3313)^8+AA3313/(1+B3313)^9+AB3313/(1+B3313)^10+AE3313/(1+B3313)^10</x:f>
        <x:v>346413.0292761647</x:v>
      </x:c>
      <x:c r="AG3313" s="25" t="n">
        <x:f>(AF3313+Inputs!$C$12)/Inputs!$C$13</x:f>
        <x:v>302.2205301420841</x:v>
      </x:c>
      <x:c r="AH3313" s="25" t="n">
        <x:f>(S3313+Inputs!$C$11)*Inputs!$C$8-Inputs!$C$11</x:f>
        <x:v>2784.59415521315</x:v>
      </x:c>
      <x:c r="AI3313" s="25" t="n">
        <x:f>Inputs!$C$12+AH3313-Inputs!$C$10*Inputs!$C$13</x:f>
        <x:v>25102.509570413145</x:v>
      </x:c>
      <x:c r="AJ3313" s="25" t="n">
        <x:f>(S3313+Inputs!$C$11)*(1-Inputs!$C$8)</x:f>
        <x:v>7161.656526966965</x:v>
      </x:c>
      <x:c r="AK3313" s="25" t="n">
        <x:f>AJ3313/(1+B3313)^(1-Inputs!$C$8)+T3313/(1+B3313)^(2-Inputs!$C$8)+U3313/(1+B3313)^(3-Inputs!$C$8)+V3313/(1+B3313)^(4-Inputs!$C$8)+W3313/(1+B3313)^(5-Inputs!$C$8)+X3313/(1+B3313)^(6-Inputs!$C$8)+Y3313/(1+B3313)^(7-Inputs!$C$8)+Z3313/(1+B3313)^(8-Inputs!$C$8)+AA3313/(1+B3313)^(9-Inputs!$C$8)+AB3313/(1+B3313)^(10-Inputs!$C$8)+AE3313/(1+B3313)^(10-Inputs!$C$8)</x:f>
        <x:v>359270.7097063826</x:v>
      </x:c>
      <x:c r="AL3313" s="25" t="n">
        <x:f>(AK3313+AI3313)/Inputs!$C$13</x:f>
        <x:v>306.7019298928042</x:v>
      </x:c>
      <x:c r="AM3313" s="26" t="n">
        <x:f>IF(AL3313&gt;=Inputs!$C$7,1,0)</x:f>
        <x:v>1</x:v>
      </x:c>
      <x:c r="AN3313" s="26" t="n">
        <x:f>IF(Inputs!$C$7&lt;=(1-Inputs!$C$16)*AL3313,1,0)</x:f>
        <x:v>0</x:v>
      </x:c>
    </x:row>
    <x:row r="3314" ht="20" customHeight="1">
      <x:c r="A3314" s="16" t="n">
        <x:v>3309</x:v>
      </x:c>
      <x:c r="B3314" s="19" t="n">
        <x:v>0.0916711613387343</x:v>
      </x:c>
      <x:c r="C3314" s="24" t="n">
        <x:v>0.6777114385336915</x:v>
      </x:c>
      <x:c r="D3314" s="19" t="n">
        <x:v>0.031118352020673968</x:v>
      </x:c>
      <x:c r="E3314" s="19" t="n">
        <x:v>0.057219039100715186</x:v>
      </x:c>
      <x:c r="F3314" s="19" t="n">
        <x:v>-0.22889280600568215</x:v>
      </x:c>
      <x:c r="G3314" s="19" t="n">
        <x:v>-0.05309579087503778</x:v>
      </x:c>
      <x:c r="H3314" s="19" t="n">
        <x:v>0.6669074507360904</x:v>
      </x:c>
      <x:c r="I3314" s="19" t="n">
        <x:v>0.05362692840235809</x:v>
      </x:c>
      <x:c r="J3314" s="19" t="n">
        <x:v>0.07159396879266183</x:v>
      </x:c>
      <x:c r="K3314" s="19" t="n">
        <x:v>0.0632011424577479</x:v>
      </x:c>
      <x:c r="L3314" s="19" t="n">
        <x:v>0.06694225638987178</x:v>
      </x:c>
      <x:c r="M3314" s="19" t="n">
        <x:v>0.05498029160406418</x:v>
      </x:c>
      <x:c r="N3314" s="19" t="n">
        <x:v>0.06674852744433452</x:v>
      </x:c>
      <x:c r="O3314" s="19" t="n">
        <x:v>0.0616917592943048</x:v>
      </x:c>
      <x:c r="P3314" s="19" t="n">
        <x:v>0.0577336432128925</x:v>
      </x:c>
      <x:c r="Q3314" s="19" t="n">
        <x:v>0.0663989950870598</x:v>
      </x:c>
      <x:c r="R3314" s="19" t="n">
        <x:v>0.06428462142709009</x:v>
      </x:c>
      <x:c r="S3314" s="21" t="n">
        <x:v>8684.29324380541</x:v>
      </x:c>
      <x:c r="T3314" s="21" t="n">
        <x:v>14206.082817853123</x:v>
      </x:c>
      <x:c r="U3314" s="21" t="n">
        <x:v>18104.522255250806</x:v>
      </x:c>
      <x:c r="V3314" s="21" t="n">
        <x:v>22492.99894228884</x:v>
      </x:c>
      <x:c r="W3314" s="21" t="n">
        <x:v>27466.5415089761</x:v>
      </x:c>
      <x:c r="X3314" s="21" t="n">
        <x:v>29370.870707828475</x:v>
      </x:c>
      <x:c r="Y3314" s="21" t="n">
        <x:v>30838.96485827652</x:v>
      </x:c>
      <x:c r="Z3314" s="21" t="n">
        <x:v>31967.70331811586</x:v>
      </x:c>
      <x:c r="AA3314" s="21" t="n">
        <x:v>32725.521457528714</x:v>
      </x:c>
      <x:c r="AB3314" s="21" t="n">
        <x:v>33095.28078829126</x:v>
      </x:c>
      <x:c r="AC3314" s="21" t="n">
        <x:v>43167.75754994511</x:v>
      </x:c>
      <x:c r="AD3314" s="25" t="n">
        <x:f>AC3314*(1+Inputs!$C$14)*(1-Inputs!$C$14/Inputs!$C$15)</x:f>
        <x:v>34253.61561588144</x:v>
      </x:c>
      <x:c r="AE3314" s="25" t="n">
        <x:f>AD3314/(B3314-Inputs!$C$14)</x:f>
        <x:v>604427.6278571577</x:v>
      </x:c>
      <x:c r="AF3314" s="25" t="n">
        <x:f>S3314/(1+B3314)^1+T3314/(1+B3314)^2+U3314/(1+B3314)^3+V3314/(1+B3314)^4+W3314/(1+B3314)^5+X3314/(1+B3314)^6+Y3314/(1+B3314)^7+Z3314/(1+B3314)^8+AA3314/(1+B3314)^9+AB3314/(1+B3314)^10+AE3314/(1+B3314)^10</x:f>
        <x:v>397298.30216572655</x:v>
      </x:c>
      <x:c r="AG3314" s="25" t="n">
        <x:f>(AF3314+Inputs!$C$12)/Inputs!$C$13</x:f>
        <x:v>342.8232844851538</x:v>
      </x:c>
      <x:c r="AH3314" s="25" t="n">
        <x:f>(S3314+Inputs!$C$11)*Inputs!$C$8-Inputs!$C$11</x:f>
        <x:v>2193.375738878699</x:v>
      </x:c>
      <x:c r="AI3314" s="25" t="n">
        <x:f>Inputs!$C$12+AH3314-Inputs!$C$10*Inputs!$C$13</x:f>
        <x:v>24511.291154078695</x:v>
      </x:c>
      <x:c r="AJ3314" s="25" t="n">
        <x:f>(S3314+Inputs!$C$11)*(1-Inputs!$C$8)</x:f>
        <x:v>6490.917504926711</x:v>
      </x:c>
      <x:c r="AK3314" s="25" t="n">
        <x:f>AJ3314/(1+B3314)^(1-Inputs!$C$8)+T3314/(1+B3314)^(2-Inputs!$C$8)+U3314/(1+B3314)^(3-Inputs!$C$8)+V3314/(1+B3314)^(4-Inputs!$C$8)+W3314/(1+B3314)^(5-Inputs!$C$8)+X3314/(1+B3314)^(6-Inputs!$C$8)+Y3314/(1+B3314)^(7-Inputs!$C$8)+Z3314/(1+B3314)^(8-Inputs!$C$8)+AA3314/(1+B3314)^(9-Inputs!$C$8)+AB3314/(1+B3314)^(10-Inputs!$C$8)+AE3314/(1+B3314)^(10-Inputs!$C$8)</x:f>
        <x:v>411870.43308668013</x:v>
      </x:c>
      <x:c r="AL3314" s="25" t="n">
        <x:f>(AK3314+AI3314)/Inputs!$C$13</x:f>
        <x:v>348.2009419033163</x:v>
      </x:c>
      <x:c r="AM3314" s="26" t="n">
        <x:f>IF(AL3314&gt;=Inputs!$C$7,1,0)</x:f>
        <x:v>1</x:v>
      </x:c>
      <x:c r="AN3314" s="26" t="n">
        <x:f>IF(Inputs!$C$7&lt;=(1-Inputs!$C$16)*AL3314,1,0)</x:f>
        <x:v>1</x:v>
      </x:c>
    </x:row>
    <x:row r="3315" ht="20" customHeight="1">
      <x:c r="A3315" s="16" t="n">
        <x:v>3310</x:v>
      </x:c>
      <x:c r="B3315" s="19" t="n">
        <x:v>0.08043113158285356</x:v>
      </x:c>
      <x:c r="C3315" s="24" t="n">
        <x:v>0.5478260476353682</x:v>
      </x:c>
      <x:c r="D3315" s="19" t="n">
        <x:v>0.0374841099002694</x:v>
      </x:c>
      <x:c r="E3315" s="19" t="n">
        <x:v>0.06033218588797497</x:v>
      </x:c>
      <x:c r="F3315" s="19" t="n">
        <x:v>-0.23428814082784472</x:v>
      </x:c>
      <x:c r="G3315" s="19" t="n">
        <x:v>-0.08976576503816716</x:v>
      </x:c>
      <x:c r="H3315" s="19" t="n">
        <x:v>0.6515413139655664</x:v>
      </x:c>
      <x:c r="I3315" s="19" t="n">
        <x:v>0.07114436548003028</x:v>
      </x:c>
      <x:c r="J3315" s="19" t="n">
        <x:v>0.0633973268969055</x:v>
      </x:c>
      <x:c r="K3315" s="19" t="n">
        <x:v>0.07504912225184285</x:v>
      </x:c>
      <x:c r="L3315" s="19" t="n">
        <x:v>0.06551518372921122</x:v>
      </x:c>
      <x:c r="M3315" s="19" t="n">
        <x:v>0.06652574952558667</x:v>
      </x:c>
      <x:c r="N3315" s="19" t="n">
        <x:v>0.06720551975727972</x:v>
      </x:c>
      <x:c r="O3315" s="19" t="n">
        <x:v>0.07114697608813572</x:v>
      </x:c>
      <x:c r="P3315" s="19" t="n">
        <x:v>0.06745030542066957</x:v>
      </x:c>
      <x:c r="Q3315" s="19" t="n">
        <x:v>0.06224879810372044</x:v>
      </x:c>
      <x:c r="R3315" s="19" t="n">
        <x:v>0.06489910831866723</x:v>
      </x:c>
      <x:c r="S3315" s="21" t="n">
        <x:v>8422.216371600489</x:v>
      </x:c>
      <x:c r="T3315" s="21" t="n">
        <x:v>13949.661075504317</x:v>
      </x:c>
      <x:c r="U3315" s="21" t="n">
        <x:v>17913.01362922338</x:v>
      </x:c>
      <x:c r="V3315" s="21" t="n">
        <x:v>22392.39252033923</x:v>
      </x:c>
      <x:c r="W3315" s="21" t="n">
        <x:v>27468.554658194655</x:v>
      </x:c>
      <x:c r="X3315" s="21" t="n">
        <x:v>29589.036937859633</x:v>
      </x:c>
      <x:c r="Y3315" s="21" t="n">
        <x:v>31207.91172923266</x:v>
      </x:c>
      <x:c r="Z3315" s="21" t="n">
        <x:v>32478.293545552573</x:v>
      </x:c>
      <x:c r="AA3315" s="21" t="n">
        <x:v>33321.281041147115</x:v>
      </x:c>
      <x:c r="AB3315" s="21" t="n">
        <x:v>33702.71979872968</x:v>
      </x:c>
      <x:c r="AC3315" s="21" t="n">
        <x:v>43960.069302690885</x:v>
      </x:c>
      <x:c r="AD3315" s="25" t="n">
        <x:f>AC3315*(1+Inputs!$C$14)*(1-Inputs!$C$14/Inputs!$C$15)</x:f>
        <x:v>34882.314991685205</x:v>
      </x:c>
      <x:c r="AE3315" s="25" t="n">
        <x:f>AD3315/(B3315-Inputs!$C$14)</x:f>
        <x:v>767806.4308847274</x:v>
      </x:c>
      <x:c r="AF3315" s="25" t="n">
        <x:f>S3315/(1+B3315)^1+T3315/(1+B3315)^2+U3315/(1+B3315)^3+V3315/(1+B3315)^4+W3315/(1+B3315)^5+X3315/(1+B3315)^6+Y3315/(1+B3315)^7+Z3315/(1+B3315)^8+AA3315/(1+B3315)^9+AB3315/(1+B3315)^10+AE3315/(1+B3315)^10</x:f>
        <x:v>509673.88879913674</x:v>
      </x:c>
      <x:c r="AG3315" s="25" t="n">
        <x:f>(AF3315+Inputs!$C$12)/Inputs!$C$13</x:f>
        <x:v>432.4908460237825</x:v>
      </x:c>
      <x:c r="AH3315" s="25" t="n">
        <x:f>(S3315+Inputs!$C$11)*Inputs!$C$8-Inputs!$C$11</x:f>
        <x:v>2070.5945192977633</x:v>
      </x:c>
      <x:c r="AI3315" s="25" t="n">
        <x:f>Inputs!$C$12+AH3315-Inputs!$C$10*Inputs!$C$13</x:f>
        <x:v>24388.509934497764</x:v>
      </x:c>
      <x:c r="AJ3315" s="25" t="n">
        <x:f>(S3315+Inputs!$C$11)*(1-Inputs!$C$8)</x:f>
        <x:v>6351.621852302726</x:v>
      </x:c>
      <x:c r="AK3315" s="25" t="n">
        <x:f>AJ3315/(1+B3315)^(1-Inputs!$C$8)+T3315/(1+B3315)^(2-Inputs!$C$8)+U3315/(1+B3315)^(3-Inputs!$C$8)+V3315/(1+B3315)^(4-Inputs!$C$8)+W3315/(1+B3315)^(5-Inputs!$C$8)+X3315/(1+B3315)^(6-Inputs!$C$8)+Y3315/(1+B3315)^(7-Inputs!$C$8)+Z3315/(1+B3315)^(8-Inputs!$C$8)+AA3315/(1+B3315)^(9-Inputs!$C$8)+AB3315/(1+B3315)^(10-Inputs!$C$8)+AE3315/(1+B3315)^(10-Inputs!$C$8)</x:f>
        <x:v>526497.4828179588</x:v>
      </x:c>
      <x:c r="AL3315" s="25" t="n">
        <x:f>(AK3315+AI3315)/Inputs!$C$13</x:f>
        <x:v>439.56703707398896</x:v>
      </x:c>
      <x:c r="AM3315" s="26" t="n">
        <x:f>IF(AL3315&gt;=Inputs!$C$7,1,0)</x:f>
        <x:v>1</x:v>
      </x:c>
      <x:c r="AN3315" s="26" t="n">
        <x:f>IF(Inputs!$C$7&lt;=(1-Inputs!$C$16)*AL3315,1,0)</x:f>
        <x:v>1</x:v>
      </x:c>
    </x:row>
    <x:row r="3316" ht="20" customHeight="1">
      <x:c r="A3316" s="16" t="n">
        <x:v>3311</x:v>
      </x:c>
      <x:c r="B3316" s="19" t="n">
        <x:v>0.09314058140179547</x:v>
      </x:c>
      <x:c r="C3316" s="24" t="n">
        <x:v>0.5112390226967989</x:v>
      </x:c>
      <x:c r="D3316" s="19" t="n">
        <x:v>0.025493228092194897</x:v>
      </x:c>
      <x:c r="E3316" s="19" t="n">
        <x:v>0.04861173044821471</x:v>
      </x:c>
      <x:c r="F3316" s="19" t="n">
        <x:v>-0.18340660423027544</x:v>
      </x:c>
      <x:c r="G3316" s="19" t="n">
        <x:v>-0.09904982277575243</x:v>
      </x:c>
      <x:c r="H3316" s="19" t="n">
        <x:v>0.833594476294337</x:v>
      </x:c>
      <x:c r="I3316" s="19" t="n">
        <x:v>0.07164632042125618</x:v>
      </x:c>
      <x:c r="J3316" s="19" t="n">
        <x:v>0.05841504784207359</x:v>
      </x:c>
      <x:c r="K3316" s="19" t="n">
        <x:v>0.06318984579631774</x:v>
      </x:c>
      <x:c r="L3316" s="19" t="n">
        <x:v>0.062366773153759145</x:v>
      </x:c>
      <x:c r="M3316" s="19" t="n">
        <x:v>0.05775883379600032</x:v>
      </x:c>
      <x:c r="N3316" s="19" t="n">
        <x:v>0.06708989088950261</x:v>
      </x:c>
      <x:c r="O3316" s="19" t="n">
        <x:v>0.06638607103239225</x:v>
      </x:c>
      <x:c r="P3316" s="19" t="n">
        <x:v>0.06755567321803368</x:v>
      </x:c>
      <x:c r="Q3316" s="19" t="n">
        <x:v>0.07030667170136326</x:v>
      </x:c>
      <x:c r="R3316" s="19" t="n">
        <x:v>0.05241102025030046</x:v>
      </x:c>
      <x:c r="S3316" s="21" t="n">
        <x:v>9226.847922882387</x:v>
      </x:c>
      <x:c r="T3316" s="21" t="n">
        <x:v>14860.982693675793</x:v>
      </x:c>
      <x:c r="U3316" s="21" t="n">
        <x:v>18426.199654355973</x:v>
      </x:c>
      <x:c r="V3316" s="21" t="n">
        <x:v>22255.534805739124</x:v>
      </x:c>
      <x:c r="W3316" s="21" t="n">
        <x:v>26484.755888431457</x:v>
      </x:c>
      <x:c r="X3316" s="21" t="n">
        <x:v>28089.497421855143</x:v>
      </x:c>
      <x:c r="Y3316" s="21" t="n">
        <x:v>29313.29996389995</x:v>
      </x:c>
      <x:c r="Z3316" s="21" t="n">
        <x:v>30281.69872630148</x:v>
      </x:c>
      <x:c r="AA3316" s="21" t="n">
        <x:v>30966.47830462305</x:v>
      </x:c>
      <x:c r="AB3316" s="21" t="n">
        <x:v>31343.008433182837</x:v>
      </x:c>
      <x:c r="AC3316" s="21" t="n">
        <x:v>40882.184912847166</x:v>
      </x:c>
      <x:c r="AD3316" s="25" t="n">
        <x:f>AC3316*(1+Inputs!$C$14)*(1-Inputs!$C$14/Inputs!$C$15)</x:f>
        <x:v>32440.01372834422</x:v>
      </x:c>
      <x:c r="AE3316" s="25" t="n">
        <x:f>AD3316/(B3316-Inputs!$C$14)</x:f>
        <x:v>557958.1928181823</x:v>
      </x:c>
      <x:c r="AF3316" s="25" t="n">
        <x:f>S3316/(1+B3316)^1+T3316/(1+B3316)^2+U3316/(1+B3316)^3+V3316/(1+B3316)^4+W3316/(1+B3316)^5+X3316/(1+B3316)^6+Y3316/(1+B3316)^7+Z3316/(1+B3316)^8+AA3316/(1+B3316)^9+AB3316/(1+B3316)^10+AE3316/(1+B3316)^10</x:f>
        <x:v>370326.7139445711</x:v>
      </x:c>
      <x:c r="AG3316" s="25" t="n">
        <x:f>(AF3316+Inputs!$C$12)/Inputs!$C$13</x:f>
        <x:v>321.3019147724908</x:v>
      </x:c>
      <x:c r="AH3316" s="25" t="n">
        <x:f>(S3316+Inputs!$C$11)*Inputs!$C$8-Inputs!$C$11</x:f>
        <x:v>2447.558889898324</x:v>
      </x:c>
      <x:c r="AI3316" s="25" t="n">
        <x:f>Inputs!$C$12+AH3316-Inputs!$C$10*Inputs!$C$13</x:f>
        <x:v>24765.474305098323</x:v>
      </x:c>
      <x:c r="AJ3316" s="25" t="n">
        <x:f>(S3316+Inputs!$C$11)*(1-Inputs!$C$8)</x:f>
        <x:v>6779.289032984064</x:v>
      </x:c>
      <x:c r="AK3316" s="25" t="n">
        <x:f>AJ3316/(1+B3316)^(1-Inputs!$C$8)+T3316/(1+B3316)^(2-Inputs!$C$8)+U3316/(1+B3316)^(3-Inputs!$C$8)+V3316/(1+B3316)^(4-Inputs!$C$8)+W3316/(1+B3316)^(5-Inputs!$C$8)+X3316/(1+B3316)^(6-Inputs!$C$8)+Y3316/(1+B3316)^(7-Inputs!$C$8)+Z3316/(1+B3316)^(8-Inputs!$C$8)+AA3316/(1+B3316)^(9-Inputs!$C$8)+AB3316/(1+B3316)^(10-Inputs!$C$8)+AE3316/(1+B3316)^(10-Inputs!$C$8)</x:f>
        <x:v>383769.76169039134</x:v>
      </x:c>
      <x:c r="AL3316" s="25" t="n">
        <x:f>(AK3316+AI3316)/Inputs!$C$13</x:f>
        <x:v>325.98146547457196</x:v>
      </x:c>
      <x:c r="AM3316" s="26" t="n">
        <x:f>IF(AL3316&gt;=Inputs!$C$7,1,0)</x:f>
        <x:v>1</x:v>
      </x:c>
      <x:c r="AN3316" s="26" t="n">
        <x:f>IF(Inputs!$C$7&lt;=(1-Inputs!$C$16)*AL3316,1,0)</x:f>
        <x:v>0</x:v>
      </x:c>
    </x:row>
    <x:row r="3317" ht="20" customHeight="1">
      <x:c r="A3317" s="16" t="n">
        <x:v>3312</x:v>
      </x:c>
      <x:c r="B3317" s="19" t="n">
        <x:v>0.09880889522798772</x:v>
      </x:c>
      <x:c r="C3317" s="24" t="n">
        <x:v>0.29652000381369703</x:v>
      </x:c>
      <x:c r="D3317" s="19" t="n">
        <x:v>0.022276110644584436</x:v>
      </x:c>
      <x:c r="E3317" s="19" t="n">
        <x:v>0.03333677501137203</x:v>
      </x:c>
      <x:c r="F3317" s="19" t="n">
        <x:v>-0.2222191681074935</x:v>
      </x:c>
      <x:c r="G3317" s="19" t="n">
        <x:v>-0.06627404149444202</x:v>
      </x:c>
      <x:c r="H3317" s="19" t="n">
        <x:v>0.676466677330751</x:v>
      </x:c>
      <x:c r="I3317" s="19" t="n">
        <x:v>0.07824387117294578</x:v>
      </x:c>
      <x:c r="J3317" s="19" t="n">
        <x:v>0.0714390334744519</x:v>
      </x:c>
      <x:c r="K3317" s="19" t="n">
        <x:v>0.06827602052695397</x:v>
      </x:c>
      <x:c r="L3317" s="19" t="n">
        <x:v>0.06796406458763272</x:v>
      </x:c>
      <x:c r="M3317" s="19" t="n">
        <x:v>0.07498237281818206</x:v>
      </x:c>
      <x:c r="N3317" s="19" t="n">
        <x:v>0.07088321000838846</x:v>
      </x:c>
      <x:c r="O3317" s="19" t="n">
        <x:v>0.07311874956884935</x:v>
      </x:c>
      <x:c r="P3317" s="19" t="n">
        <x:v>0.07063455906000286</x:v>
      </x:c>
      <x:c r="Q3317" s="19" t="n">
        <x:v>0.06930477012298183</x:v>
      </x:c>
      <x:c r="R3317" s="19" t="n">
        <x:v>0.07029295441344516</x:v>
      </x:c>
      <x:c r="S3317" s="21" t="n">
        <x:v>8650.506666079484</x:v>
      </x:c>
      <x:c r="T3317" s="21" t="n">
        <x:v>13644.333873030871</x:v>
      </x:c>
      <x:c r="U3317" s="21" t="n">
        <x:v>16574.098281001847</x:v>
      </x:c>
      <x:c r="V3317" s="21" t="n">
        <x:v>19669.22682250352</x:v>
      </x:c>
      <x:c r="W3317" s="21" t="n">
        <x:v>23022.981399373246</x:v>
      </x:c>
      <x:c r="X3317" s="21" t="n">
        <x:v>24306.43689557852</x:v>
      </x:c>
      <x:c r="Y3317" s="21" t="n">
        <x:v>25257.734545164072</x:v>
      </x:c>
      <x:c r="Z3317" s="21" t="n">
        <x:v>26065.730131528555</x:v>
      </x:c>
      <x:c r="AA3317" s="21" t="n">
        <x:v>26697.831795734495</x:v>
      </x:c>
      <x:c r="AB3317" s="21" t="n">
        <x:v>27144.742225790527</x:v>
      </x:c>
      <x:c r="AC3317" s="21" t="n">
        <x:v>35406.18551190069</x:v>
      </x:c>
      <x:c r="AD3317" s="25" t="n">
        <x:f>AC3317*(1+Inputs!$C$14)*(1-Inputs!$C$14/Inputs!$C$15)</x:f>
        <x:v>28094.808203693192</x:v>
      </x:c>
      <x:c r="AE3317" s="25" t="n">
        <x:f>AD3317/(B3317-Inputs!$C$14)</x:f>
        <x:v>440296.10767136916</x:v>
      </x:c>
      <x:c r="AF3317" s="25" t="n">
        <x:f>S3317/(1+B3317)^1+T3317/(1+B3317)^2+U3317/(1+B3317)^3+V3317/(1+B3317)^4+W3317/(1+B3317)^5+X3317/(1+B3317)^6+Y3317/(1+B3317)^7+Z3317/(1+B3317)^8+AA3317/(1+B3317)^9+AB3317/(1+B3317)^10+AE3317/(1+B3317)^10</x:f>
        <x:v>292282.74611198955</x:v>
      </x:c>
      <x:c r="AG3317" s="25" t="n">
        <x:f>(AF3317+Inputs!$C$12)/Inputs!$C$13</x:f>
        <x:v>259.0284931335403</x:v>
      </x:c>
      <x:c r="AH3317" s="25" t="n">
        <x:f>(S3317+Inputs!$C$11)*Inputs!$C$8-Inputs!$C$11</x:f>
        <x:v>2177.5469586290183</x:v>
      </x:c>
      <x:c r="AI3317" s="25" t="n">
        <x:f>Inputs!$C$12+AH3317-Inputs!$C$10*Inputs!$C$13</x:f>
        <x:v>24495.462373829017</x:v>
      </x:c>
      <x:c r="AJ3317" s="25" t="n">
        <x:f>(S3317+Inputs!$C$11)*(1-Inputs!$C$8)</x:f>
        <x:v>6472.959707450465</x:v>
      </x:c>
      <x:c r="AK3317" s="25" t="n">
        <x:f>AJ3317/(1+B3317)^(1-Inputs!$C$8)+T3317/(1+B3317)^(2-Inputs!$C$8)+U3317/(1+B3317)^(3-Inputs!$C$8)+V3317/(1+B3317)^(4-Inputs!$C$8)+W3317/(1+B3317)^(5-Inputs!$C$8)+X3317/(1+B3317)^(6-Inputs!$C$8)+Y3317/(1+B3317)^(7-Inputs!$C$8)+Z3317/(1+B3317)^(8-Inputs!$C$8)+AA3317/(1+B3317)^(9-Inputs!$C$8)+AB3317/(1+B3317)^(10-Inputs!$C$8)+AE3317/(1+B3317)^(10-Inputs!$C$8)</x:f>
        <x:v>303403.30317931523</x:v>
      </x:c>
      <x:c r="AL3317" s="25" t="n">
        <x:f>(AK3317+AI3317)/Inputs!$C$13</x:f>
        <x:v>261.63941492551487</x:v>
      </x:c>
      <x:c r="AM3317" s="26" t="n">
        <x:f>IF(AL3317&gt;=Inputs!$C$7,1,0)</x:f>
        <x:v>0</x:v>
      </x:c>
      <x:c r="AN3317" s="26" t="n">
        <x:f>IF(Inputs!$C$7&lt;=(1-Inputs!$C$16)*AL3317,1,0)</x:f>
        <x:v>0</x:v>
      </x:c>
    </x:row>
    <x:row r="3318" ht="20" customHeight="1">
      <x:c r="A3318" s="16" t="n">
        <x:v>3313</x:v>
      </x:c>
      <x:c r="B3318" s="19" t="n">
        <x:v>0.07885699972784528</x:v>
      </x:c>
      <x:c r="C3318" s="24" t="n">
        <x:v>0.6200565144672225</x:v>
      </x:c>
      <x:c r="D3318" s="19" t="n">
        <x:v>0.01840858609803746</x:v>
      </x:c>
      <x:c r="E3318" s="19" t="n">
        <x:v>0.04492373711021259</x:v>
      </x:c>
      <x:c r="F3318" s="19" t="n">
        <x:v>-0.15464351206639892</x:v>
      </x:c>
      <x:c r="G3318" s="19" t="n">
        <x:v>-0.03424343732843739</x:v>
      </x:c>
      <x:c r="H3318" s="19" t="n">
        <x:v>0.570645893023169</x:v>
      </x:c>
      <x:c r="I3318" s="19" t="n">
        <x:v>0.06529096251959005</x:v>
      </x:c>
      <x:c r="J3318" s="19" t="n">
        <x:v>0.06794081699286039</x:v>
      </x:c>
      <x:c r="K3318" s="19" t="n">
        <x:v>0.07177729217471437</x:v>
      </x:c>
      <x:c r="L3318" s="19" t="n">
        <x:v>0.07274678644330493</x:v>
      </x:c>
      <x:c r="M3318" s="19" t="n">
        <x:v>0.0674122801053943</x:v>
      </x:c>
      <x:c r="N3318" s="19" t="n">
        <x:v>0.06299563664444463</x:v>
      </x:c>
      <x:c r="O3318" s="19" t="n">
        <x:v>0.05971495484871753</x:v>
      </x:c>
      <x:c r="P3318" s="19" t="n">
        <x:v>0.06776489233196457</x:v>
      </x:c>
      <x:c r="Q3318" s="19" t="n">
        <x:v>0.06152620326956026</x:v>
      </x:c>
      <x:c r="R3318" s="19" t="n">
        <x:v>0.06712762651176377</x:v>
      </x:c>
      <x:c r="S3318" s="21" t="n">
        <x:v>10032.158518142433</x:v>
      </x:c>
      <x:c r="T3318" s="21" t="n">
        <x:v>15586.986103724958</x:v>
      </x:c>
      <x:c r="U3318" s="21" t="n">
        <x:v>18662.527536313843</x:v>
      </x:c>
      <x:c r="V3318" s="21" t="n">
        <x:v>21991.77823291919</x:v>
      </x:c>
      <x:c r="W3318" s="21" t="n">
        <x:v>25697.449503336775</x:v>
      </x:c>
      <x:c r="X3318" s="21" t="n">
        <x:v>27066.02813738787</x:v>
      </x:c>
      <x:c r="Y3318" s="21" t="n">
        <x:v>28125.0666154526</x:v>
      </x:c>
      <x:c r="Z3318" s="21" t="n">
        <x:v>28971.37256909686</x:v>
      </x:c>
      <x:c r="AA3318" s="21" t="n">
        <x:v>29600.85600066852</x:v>
      </x:c>
      <x:c r="AB3318" s="21" t="n">
        <x:v>29967.642785321255</x:v>
      </x:c>
      <x:c r="AC3318" s="21" t="n">
        <x:v>39088.229719984236</x:v>
      </x:c>
      <x:c r="AD3318" s="25" t="n">
        <x:f>AC3318*(1+Inputs!$C$14)*(1-Inputs!$C$14/Inputs!$C$15)</x:f>
        <x:v>31016.510282807485</x:v>
      </x:c>
      <x:c r="AE3318" s="25" t="n">
        <x:f>AD3318/(B3318-Inputs!$C$14)</x:f>
        <x:v>707219.1548733502</x:v>
      </x:c>
      <x:c r="AF3318" s="25" t="n">
        <x:f>S3318/(1+B3318)^1+T3318/(1+B3318)^2+U3318/(1+B3318)^3+V3318/(1+B3318)^4+W3318/(1+B3318)^5+X3318/(1+B3318)^6+Y3318/(1+B3318)^7+Z3318/(1+B3318)^8+AA3318/(1+B3318)^9+AB3318/(1+B3318)^10+AE3318/(1+B3318)^10</x:f>
        <x:v>480895.71984815714</x:v>
      </x:c>
      <x:c r="AG3318" s="25" t="n">
        <x:f>(AF3318+Inputs!$C$12)/Inputs!$C$13</x:f>
        <x:v>409.52795601637393</x:v>
      </x:c>
      <x:c r="AH3318" s="25" t="n">
        <x:f>(S3318+Inputs!$C$11)*Inputs!$C$8-Inputs!$C$11</x:f>
        <x:v>2824.84138795166</x:v>
      </x:c>
      <x:c r="AI3318" s="25" t="n">
        <x:f>Inputs!$C$12+AH3318-Inputs!$C$10*Inputs!$C$13</x:f>
        <x:v>25142.756803151657</x:v>
      </x:c>
      <x:c r="AJ3318" s="25" t="n">
        <x:f>(S3318+Inputs!$C$11)*(1-Inputs!$C$8)</x:f>
        <x:v>7207.317130190773</x:v>
      </x:c>
      <x:c r="AK3318" s="25" t="n">
        <x:f>AJ3318/(1+B3318)^(1-Inputs!$C$8)+T3318/(1+B3318)^(2-Inputs!$C$8)+U3318/(1+B3318)^(3-Inputs!$C$8)+V3318/(1+B3318)^(4-Inputs!$C$8)+W3318/(1+B3318)^(5-Inputs!$C$8)+X3318/(1+B3318)^(6-Inputs!$C$8)+Y3318/(1+B3318)^(7-Inputs!$C$8)+Z3318/(1+B3318)^(8-Inputs!$C$8)+AA3318/(1+B3318)^(9-Inputs!$C$8)+AB3318/(1+B3318)^(10-Inputs!$C$8)+AE3318/(1+B3318)^(10-Inputs!$C$8)</x:f>
        <x:v>495590.7278158845</x:v>
      </x:c>
      <x:c r="AL3318" s="25" t="n">
        <x:f>(AK3318+AI3318)/Inputs!$C$13</x:f>
        <x:v>415.50752415311365</x:v>
      </x:c>
      <x:c r="AM3318" s="26" t="n">
        <x:f>IF(AL3318&gt;=Inputs!$C$7,1,0)</x:f>
        <x:v>1</x:v>
      </x:c>
      <x:c r="AN3318" s="26" t="n">
        <x:f>IF(Inputs!$C$7&lt;=(1-Inputs!$C$16)*AL3318,1,0)</x:f>
        <x:v>1</x:v>
      </x:c>
    </x:row>
    <x:row r="3319" ht="20" customHeight="1">
      <x:c r="A3319" s="16" t="n">
        <x:v>3314</x:v>
      </x:c>
      <x:c r="B3319" s="19" t="n">
        <x:v>0.07370785512535674</x:v>
      </x:c>
      <x:c r="C3319" s="24" t="n">
        <x:v>0.687677612840929</x:v>
      </x:c>
      <x:c r="D3319" s="19" t="n">
        <x:v>0.036905738902963496</x:v>
      </x:c>
      <x:c r="E3319" s="19" t="n">
        <x:v>0.05855493748412045</x:v>
      </x:c>
      <x:c r="F3319" s="19" t="n">
        <x:v>-0.13503644503081094</x:v>
      </x:c>
      <x:c r="G3319" s="19" t="n">
        <x:v>-0.09001358506235249</x:v>
      </x:c>
      <x:c r="H3319" s="19" t="n">
        <x:v>0.6926909208451377</x:v>
      </x:c>
      <x:c r="I3319" s="19" t="n">
        <x:v>0.0678537168850005</x:v>
      </x:c>
      <x:c r="J3319" s="19" t="n">
        <x:v>0.06242283912386142</x:v>
      </x:c>
      <x:c r="K3319" s="19" t="n">
        <x:v>0.059778201959840085</x:v>
      </x:c>
      <x:c r="L3319" s="19" t="n">
        <x:v>0.0732343751097835</x:v>
      </x:c>
      <x:c r="M3319" s="19" t="n">
        <x:v>0.06749042334707042</x:v>
      </x:c>
      <x:c r="N3319" s="19" t="n">
        <x:v>0.06877204217622762</x:v>
      </x:c>
      <x:c r="O3319" s="19" t="n">
        <x:v>0.07207082792246525</x:v>
      </x:c>
      <x:c r="P3319" s="19" t="n">
        <x:v>0.06637318466076636</x:v>
      </x:c>
      <x:c r="Q3319" s="19" t="n">
        <x:v>0.06141467006634116</x:v>
      </x:c>
      <x:c r="R3319" s="19" t="n">
        <x:v>0.057055127102033795</x:v>
      </x:c>
      <x:c r="S3319" s="21" t="n">
        <x:v>10157.430409561817</x:v>
      </x:c>
      <x:c r="T3319" s="21" t="n">
        <x:v>16296.926666963369</x:v>
      </x:c>
      <x:c r="U3319" s="21" t="n">
        <x:v>20160.334299443464</x:v>
      </x:c>
      <x:c r="V3319" s="21" t="n">
        <x:v>24325.49182867203</x:v>
      </x:c>
      <x:c r="W3319" s="21" t="n">
        <x:v>29121.19986273084</x:v>
      </x:c>
      <x:c r="X3319" s="21" t="n">
        <x:v>31179.66537623678</x:v>
      </x:c>
      <x:c r="Y3319" s="21" t="n">
        <x:v>32803.85745942584</x:v>
      </x:c>
      <x:c r="Z3319" s="21" t="n">
        <x:v>34054.05774708169</x:v>
      </x:c>
      <x:c r="AA3319" s="21" t="n">
        <x:v>34852.42509457501</x:v>
      </x:c>
      <x:c r="AB3319" s="21" t="n">
        <x:v>35173.548646863914</x:v>
      </x:c>
      <x:c r="AC3319" s="21" t="n">
        <x:v>45878.54171330076</x:v>
      </x:c>
      <x:c r="AD3319" s="25" t="n">
        <x:f>AC3319*(1+Inputs!$C$14)*(1-Inputs!$C$14/Inputs!$C$15)</x:f>
        <x:v>36404.62284950414</x:v>
      </x:c>
      <x:c r="AE3319" s="25" t="n">
        <x:f>AD3319/(B3319-Inputs!$C$14)</x:f>
        <x:v>940497.0317163403</x:v>
      </x:c>
      <x:c r="AF3319" s="25" t="n">
        <x:f>S3319/(1+B3319)^1+T3319/(1+B3319)^2+U3319/(1+B3319)^3+V3319/(1+B3319)^4+W3319/(1+B3319)^5+X3319/(1+B3319)^6+Y3319/(1+B3319)^7+Z3319/(1+B3319)^8+AA3319/(1+B3319)^9+AB3319/(1+B3319)^10+AE3319/(1+B3319)^10</x:f>
        <x:v>635654.8984535066</x:v>
      </x:c>
      <x:c r="AG3319" s="25" t="n">
        <x:f>(AF3319+Inputs!$C$12)/Inputs!$C$13</x:f>
        <x:v>533.0145476061623</x:v>
      </x:c>
      <x:c r="AH3319" s="25" t="n">
        <x:f>(S3319+Inputs!$C$11)*Inputs!$C$8-Inputs!$C$11</x:f>
        <x:v>2883.5304110549887</x:v>
      </x:c>
      <x:c r="AI3319" s="25" t="n">
        <x:f>Inputs!$C$12+AH3319-Inputs!$C$10*Inputs!$C$13</x:f>
        <x:v>25201.44582625499</x:v>
      </x:c>
      <x:c r="AJ3319" s="25" t="n">
        <x:f>(S3319+Inputs!$C$11)*(1-Inputs!$C$8)</x:f>
        <x:v>7273.899998506829</x:v>
      </x:c>
      <x:c r="AK3319" s="25" t="n">
        <x:f>AJ3319/(1+B3319)^(1-Inputs!$C$8)+T3319/(1+B3319)^(2-Inputs!$C$8)+U3319/(1+B3319)^(3-Inputs!$C$8)+V3319/(1+B3319)^(4-Inputs!$C$8)+W3319/(1+B3319)^(5-Inputs!$C$8)+X3319/(1+B3319)^(6-Inputs!$C$8)+Y3319/(1+B3319)^(7-Inputs!$C$8)+Z3319/(1+B3319)^(8-Inputs!$C$8)+AA3319/(1+B3319)^(9-Inputs!$C$8)+AB3319/(1+B3319)^(10-Inputs!$C$8)+AE3319/(1+B3319)^(10-Inputs!$C$8)</x:f>
        <x:v>654414.0252109678</x:v>
      </x:c>
      <x:c r="AL3319" s="25" t="n">
        <x:f>(AK3319+AI3319)/Inputs!$C$13</x:f>
        <x:v>542.2838171304061</x:v>
      </x:c>
      <x:c r="AM3319" s="26" t="n">
        <x:f>IF(AL3319&gt;=Inputs!$C$7,1,0)</x:f>
        <x:v>1</x:v>
      </x:c>
      <x:c r="AN3319" s="26" t="n">
        <x:f>IF(Inputs!$C$7&lt;=(1-Inputs!$C$16)*AL3319,1,0)</x:f>
        <x:v>1</x:v>
      </x:c>
    </x:row>
    <x:row r="3320" ht="20" customHeight="1">
      <x:c r="A3320" s="16" t="n">
        <x:v>3315</x:v>
      </x:c>
      <x:c r="B3320" s="19" t="n">
        <x:v>0.07862040093415196</x:v>
      </x:c>
      <x:c r="C3320" s="24" t="n">
        <x:v>0.6665133606828988</x:v>
      </x:c>
      <x:c r="D3320" s="19" t="n">
        <x:v>0.014580676759301525</x:v>
      </x:c>
      <x:c r="E3320" s="19" t="n">
        <x:v>0.04078748951698373</x:v>
      </x:c>
      <x:c r="F3320" s="19" t="n">
        <x:v>-0.19073830378525714</x:v>
      </x:c>
      <x:c r="G3320" s="19" t="n">
        <x:v>-0.08671362308552773</x:v>
      </x:c>
      <x:c r="H3320" s="19" t="n">
        <x:v>0.7100651267943761</x:v>
      </x:c>
      <x:c r="I3320" s="19" t="n">
        <x:v>0.061729383183522946</x:v>
      </x:c>
      <x:c r="J3320" s="19" t="n">
        <x:v>0.05484759796761296</x:v>
      </x:c>
      <x:c r="K3320" s="19" t="n">
        <x:v>0.06412659869496906</x:v>
      </x:c>
      <x:c r="L3320" s="19" t="n">
        <x:v>0.062307678884375266</x:v>
      </x:c>
      <x:c r="M3320" s="19" t="n">
        <x:v>0.05464064712892537</x:v>
      </x:c>
      <x:c r="N3320" s="19" t="n">
        <x:v>0.05981535283392646</x:v>
      </x:c>
      <x:c r="O3320" s="19" t="n">
        <x:v>0.06143312628759645</x:v>
      </x:c>
      <x:c r="P3320" s="19" t="n">
        <x:v>0.06566890074957087</x:v>
      </x:c>
      <x:c r="Q3320" s="19" t="n">
        <x:v>0.05798861035421055</x:v>
      </x:c>
      <x:c r="R3320" s="19" t="n">
        <x:v>0.0681018582219997</x:v>
      </x:c>
      <x:c r="S3320" s="21" t="n">
        <x:v>9117.649836033415</x:v>
      </x:c>
      <x:c r="T3320" s="21" t="n">
        <x:v>14615.838629977987</x:v>
      </x:c>
      <x:c r="U3320" s="21" t="n">
        <x:v>17914.566381858487</x:v>
      </x:c>
      <x:c r="V3320" s="21" t="n">
        <x:v>21430.8133536203</x:v>
      </x:c>
      <x:c r="W3320" s="21" t="n">
        <x:v>25283.970625169237</x:v>
      </x:c>
      <x:c r="X3320" s="21" t="n">
        <x:v>26537.090242438713</x:v>
      </x:c>
      <x:c r="Y3320" s="21" t="n">
        <x:v>27494.909795278938</x:v>
      </x:c>
      <x:c r="Z3320" s="21" t="n">
        <x:v>28284.641582686865</x:v>
      </x:c>
      <x:c r="AA3320" s="21" t="n">
        <x:v>28882.29500168873</x:v>
      </x:c>
      <x:c r="AB3320" s="21" t="n">
        <x:v>29254.99600955324</x:v>
      </x:c>
      <x:c r="AC3320" s="21" t="n">
        <x:v>38158.690447243345</x:v>
      </x:c>
      <x:c r="AD3320" s="25" t="n">
        <x:f>AC3320*(1+Inputs!$C$14)*(1-Inputs!$C$14/Inputs!$C$15)</x:f>
        <x:v>30278.92086988759</x:v>
      </x:c>
      <x:c r="AE3320" s="25" t="n">
        <x:f>AD3320/(B3320-Inputs!$C$14)</x:f>
        <x:v>694145.8634366002</x:v>
      </x:c>
      <x:c r="AF3320" s="25" t="n">
        <x:f>S3320/(1+B3320)^1+T3320/(1+B3320)^2+U3320/(1+B3320)^3+V3320/(1+B3320)^4+W3320/(1+B3320)^5+X3320/(1+B3320)^6+Y3320/(1+B3320)^7+Z3320/(1+B3320)^8+AA3320/(1+B3320)^9+AB3320/(1+B3320)^10+AE3320/(1+B3320)^10</x:f>
        <x:v>470920.6417055491</x:v>
      </x:c>
      <x:c r="AG3320" s="25" t="n">
        <x:f>(AF3320+Inputs!$C$12)/Inputs!$C$13</x:f>
        <x:v>401.5685676830096</x:v>
      </x:c>
      <x:c r="AH3320" s="25" t="n">
        <x:f>(S3320+Inputs!$C$11)*Inputs!$C$8-Inputs!$C$11</x:f>
        <x:v>2396.400334141683</x:v>
      </x:c>
      <x:c r="AI3320" s="25" t="n">
        <x:f>Inputs!$C$12+AH3320-Inputs!$C$10*Inputs!$C$13</x:f>
        <x:v>24714.31574934168</x:v>
      </x:c>
      <x:c r="AJ3320" s="25" t="n">
        <x:f>(S3320+Inputs!$C$11)*(1-Inputs!$C$8)</x:f>
        <x:v>6721.249501891733</x:v>
      </x:c>
      <x:c r="AK3320" s="25" t="n">
        <x:f>AJ3320/(1+B3320)^(1-Inputs!$C$8)+T3320/(1+B3320)^(2-Inputs!$C$8)+U3320/(1+B3320)^(3-Inputs!$C$8)+V3320/(1+B3320)^(4-Inputs!$C$8)+W3320/(1+B3320)^(5-Inputs!$C$8)+X3320/(1+B3320)^(6-Inputs!$C$8)+Y3320/(1+B3320)^(7-Inputs!$C$8)+Z3320/(1+B3320)^(8-Inputs!$C$8)+AA3320/(1+B3320)^(9-Inputs!$C$8)+AB3320/(1+B3320)^(10-Inputs!$C$8)+AE3320/(1+B3320)^(10-Inputs!$C$8)</x:f>
        <x:v>485615.6516140624</x:v>
      </x:c>
      <x:c r="AL3320" s="25" t="n">
        <x:f>(AK3320+AI3320)/Inputs!$C$13</x:f>
        <x:v>407.2062725050957</x:v>
      </x:c>
      <x:c r="AM3320" s="26" t="n">
        <x:f>IF(AL3320&gt;=Inputs!$C$7,1,0)</x:f>
        <x:v>1</x:v>
      </x:c>
      <x:c r="AN3320" s="26" t="n">
        <x:f>IF(Inputs!$C$7&lt;=(1-Inputs!$C$16)*AL3320,1,0)</x:f>
        <x:v>1</x:v>
      </x:c>
    </x:row>
    <x:row r="3321" ht="20" customHeight="1">
      <x:c r="A3321" s="16" t="n">
        <x:v>3316</x:v>
      </x:c>
      <x:c r="B3321" s="19" t="n">
        <x:v>0.08305647095024542</x:v>
      </x:c>
      <x:c r="C3321" s="24" t="n">
        <x:v>0.7905180257723998</x:v>
      </x:c>
      <x:c r="D3321" s="19" t="n">
        <x:v>0.01626076605686677</x:v>
      </x:c>
      <x:c r="E3321" s="19" t="n">
        <x:v>0.048073381430134246</x:v>
      </x:c>
      <x:c r="F3321" s="19" t="n">
        <x:v>-0.2247480264857234</x:v>
      </x:c>
      <x:c r="G3321" s="19" t="n">
        <x:v>-0.09828483647504356</x:v>
      </x:c>
      <x:c r="H3321" s="19" t="n">
        <x:v>0.8292663612535591</x:v>
      </x:c>
      <x:c r="I3321" s="19" t="n">
        <x:v>0.059854906718084064</x:v>
      </x:c>
      <x:c r="J3321" s="19" t="n">
        <x:v>0.0570853276908008</x:v>
      </x:c>
      <x:c r="K3321" s="19" t="n">
        <x:v>0.06584611985351671</x:v>
      </x:c>
      <x:c r="L3321" s="19" t="n">
        <x:v>0.06653144228981887</x:v>
      </x:c>
      <x:c r="M3321" s="19" t="n">
        <x:v>0.058670926771900445</x:v>
      </x:c>
      <x:c r="N3321" s="19" t="n">
        <x:v>0.06253826190634867</x:v>
      </x:c>
      <x:c r="O3321" s="19" t="n">
        <x:v>0.06478946106158105</x:v>
      </x:c>
      <x:c r="P3321" s="19" t="n">
        <x:v>0.06334737650579542</x:v>
      </x:c>
      <x:c r="Q3321" s="19" t="n">
        <x:v>0.06417821950340226</x:v>
      </x:c>
      <x:c r="R3321" s="19" t="n">
        <x:v>0.05550041806938566</x:v>
      </x:c>
      <x:c r="S3321" s="21" t="n">
        <x:v>8511.765178064763</x:v>
      </x:c>
      <x:c r="T3321" s="21" t="n">
        <x:v>14103.734069380847</x:v>
      </x:c>
      <x:c r="U3321" s="21" t="n">
        <x:v>17956.382564194057</x:v>
      </x:c>
      <x:c r="V3321" s="21" t="n">
        <x:v>22204.993483480273</x:v>
      </x:c>
      <x:c r="W3321" s="21" t="n">
        <x:v>26911.59257762389</x:v>
      </x:c>
      <x:c r="X3321" s="21" t="n">
        <x:v>28443.53805897567</x:v>
      </x:c>
      <x:c r="Y3321" s="21" t="n">
        <x:v>29557.993500662094</x:v>
      </x:c>
      <x:c r="Z3321" s="21" t="n">
        <x:v>30449.53102098271</x:v>
      </x:c>
      <x:c r="AA3321" s="21" t="n">
        <x:v>31079.21883273617</x:v>
      </x:c>
      <x:c r="AB3321" s="21" t="n">
        <x:v>31431.729246810002</x:v>
      </x:c>
      <x:c r="AC3321" s="21" t="n">
        <x:v>40997.90771323044</x:v>
      </x:c>
      <x:c r="AD3321" s="25" t="n">
        <x:f>AC3321*(1+Inputs!$C$14)*(1-Inputs!$C$14/Inputs!$C$15)</x:f>
        <x:v>32531.83977044835</x:v>
      </x:c>
      <x:c r="AE3321" s="25" t="n">
        <x:f>AD3321/(B3321-Inputs!$C$14)</x:f>
        <x:v>676950.2447262458</x:v>
      </x:c>
      <x:c r="AF3321" s="25" t="n">
        <x:f>S3321/(1+B3321)^1+T3321/(1+B3321)^2+U3321/(1+B3321)^3+V3321/(1+B3321)^4+W3321/(1+B3321)^5+X3321/(1+B3321)^6+Y3321/(1+B3321)^7+Z3321/(1+B3321)^8+AA3321/(1+B3321)^9+AB3321/(1+B3321)^10+AE3321/(1+B3321)^10</x:f>
        <x:v>452959.83776861103</x:v>
      </x:c>
      <x:c r="AG3321" s="25" t="n">
        <x:f>(AF3321+Inputs!$C$12)/Inputs!$C$13</x:f>
        <x:v>387.2371497963792</x:v>
      </x:c>
      <x:c r="AH3321" s="25" t="n">
        <x:f>(S3321+Inputs!$C$11)*Inputs!$C$8-Inputs!$C$11</x:f>
        <x:v>2112.547521778287</x:v>
      </x:c>
      <x:c r="AI3321" s="25" t="n">
        <x:f>Inputs!$C$12+AH3321-Inputs!$C$10*Inputs!$C$13</x:f>
        <x:v>24430.462936978285</x:v>
      </x:c>
      <x:c r="AJ3321" s="25" t="n">
        <x:f>(S3321+Inputs!$C$11)*(1-Inputs!$C$8)</x:f>
        <x:v>6399.217656286477</x:v>
      </x:c>
      <x:c r="AK3321" s="25" t="n">
        <x:f>AJ3321/(1+B3321)^(1-Inputs!$C$8)+T3321/(1+B3321)^(2-Inputs!$C$8)+U3321/(1+B3321)^(3-Inputs!$C$8)+V3321/(1+B3321)^(4-Inputs!$C$8)+W3321/(1+B3321)^(5-Inputs!$C$8)+X3321/(1+B3321)^(6-Inputs!$C$8)+Y3321/(1+B3321)^(7-Inputs!$C$8)+Z3321/(1+B3321)^(8-Inputs!$C$8)+AA3321/(1+B3321)^(9-Inputs!$C$8)+AB3321/(1+B3321)^(10-Inputs!$C$8)+AE3321/(1+B3321)^(10-Inputs!$C$8)</x:f>
        <x:v>468186.9417682715</x:v>
      </x:c>
      <x:c r="AL3321" s="25" t="n">
        <x:f>(AK3321+AI3321)/Inputs!$C$13</x:f>
        <x:v>393.07293314075486</x:v>
      </x:c>
      <x:c r="AM3321" s="26" t="n">
        <x:f>IF(AL3321&gt;=Inputs!$C$7,1,0)</x:f>
        <x:v>1</x:v>
      </x:c>
      <x:c r="AN3321" s="26" t="n">
        <x:f>IF(Inputs!$C$7&lt;=(1-Inputs!$C$16)*AL3321,1,0)</x:f>
        <x:v>1</x:v>
      </x:c>
    </x:row>
    <x:row r="3322" ht="20" customHeight="1">
      <x:c r="A3322" s="16" t="n">
        <x:v>3317</x:v>
      </x:c>
      <x:c r="B3322" s="19" t="n">
        <x:v>0.08588025273074008</x:v>
      </x:c>
      <x:c r="C3322" s="24" t="n">
        <x:v>0.4935363789657288</x:v>
      </x:c>
      <x:c r="D3322" s="19" t="n">
        <x:v>0.030169271873124615</x:v>
      </x:c>
      <x:c r="E3322" s="19" t="n">
        <x:v>0.033796447147076664</x:v>
      </x:c>
      <x:c r="F3322" s="19" t="n">
        <x:v>-0.2222766027929754</x:v>
      </x:c>
      <x:c r="G3322" s="19" t="n">
        <x:v>-0.10463914696493759</x:v>
      </x:c>
      <x:c r="H3322" s="19" t="n">
        <x:v>0.6052374968864171</x:v>
      </x:c>
      <x:c r="I3322" s="19" t="n">
        <x:v>0.05759378633168012</x:v>
      </x:c>
      <x:c r="J3322" s="19" t="n">
        <x:v>0.0621806750147573</x:v>
      </x:c>
      <x:c r="K3322" s="19" t="n">
        <x:v>0.06951375848879593</x:v>
      </x:c>
      <x:c r="L3322" s="19" t="n">
        <x:v>0.062390779448954846</x:v>
      </x:c>
      <x:c r="M3322" s="19" t="n">
        <x:v>0.05906725606098348</x:v>
      </x:c>
      <x:c r="N3322" s="19" t="n">
        <x:v>0.056677687866957746</x:v>
      </x:c>
      <x:c r="O3322" s="19" t="n">
        <x:v>0.06634292755047795</x:v>
      </x:c>
      <x:c r="P3322" s="19" t="n">
        <x:v>0.06764271325968935</x:v>
      </x:c>
      <x:c r="Q3322" s="19" t="n">
        <x:v>0.06665977965056641</x:v>
      </x:c>
      <x:c r="R3322" s="19" t="n">
        <x:v>0.06796788230358403</x:v>
      </x:c>
      <x:c r="S3322" s="21" t="n">
        <x:v>8502.571511443788</x:v>
      </x:c>
      <x:c r="T3322" s="21" t="n">
        <x:v>13754.514937311478</x:v>
      </x:c>
      <x:c r="U3322" s="21" t="n">
        <x:v>17065.432702709397</x:v>
      </x:c>
      <x:c r="V3322" s="21" t="n">
        <x:v>20571.695631087376</x:v>
      </x:c>
      <x:c r="W3322" s="21" t="n">
        <x:v>24414.22616734225</x:v>
      </x:c>
      <x:c r="X3322" s="21" t="n">
        <x:v>25791.446419283788</x:v>
      </x:c>
      <x:c r="Y3322" s="21" t="n">
        <x:v>26833.315240323333</x:v>
      </x:c>
      <x:c r="Z3322" s="21" t="n">
        <x:v>27713.589515860567</x:v>
      </x:c>
      <x:c r="AA3322" s="21" t="n">
        <x:v>28374.66008826993</x:v>
      </x:c>
      <x:c r="AB3322" s="21" t="n">
        <x:v>28792.832768207798</x:v>
      </x:c>
      <x:c r="AC3322" s="21" t="n">
        <x:v>37555.86882809713</x:v>
      </x:c>
      <x:c r="AD3322" s="25" t="n">
        <x:f>AC3322*(1+Inputs!$C$14)*(1-Inputs!$C$14/Inputs!$C$15)</x:f>
        <x:v>29800.58191509507</x:v>
      </x:c>
      <x:c r="AE3322" s="25" t="n">
        <x:f>AD3322/(B3322-Inputs!$C$14)</x:f>
        <x:v>585700.3516236584</x:v>
      </x:c>
      <x:c r="AF3322" s="25" t="n">
        <x:f>S3322/(1+B3322)^1+T3322/(1+B3322)^2+U3322/(1+B3322)^3+V3322/(1+B3322)^4+W3322/(1+B3322)^5+X3322/(1+B3322)^6+Y3322/(1+B3322)^7+Z3322/(1+B3322)^8+AA3322/(1+B3322)^9+AB3322/(1+B3322)^10+AE3322/(1+B3322)^10</x:f>
        <x:v>392035.018348792</x:v>
      </x:c>
      <x:c r="AG3322" s="25" t="n">
        <x:f>(AF3322+Inputs!$C$12)/Inputs!$C$13</x:f>
        <x:v>338.6235660259317</x:v>
      </x:c>
      <x:c r="AH3322" s="25" t="n">
        <x:f>(S3322+Inputs!$C$11)*Inputs!$C$8-Inputs!$C$11</x:f>
        <x:v>2108.240351936679</x:v>
      </x:c>
      <x:c r="AI3322" s="25" t="n">
        <x:f>Inputs!$C$12+AH3322-Inputs!$C$10*Inputs!$C$13</x:f>
        <x:v>24426.155767136675</x:v>
      </x:c>
      <x:c r="AJ3322" s="25" t="n">
        <x:f>(S3322+Inputs!$C$11)*(1-Inputs!$C$8)</x:f>
        <x:v>6394.33115950711</x:v>
      </x:c>
      <x:c r="AK3322" s="25" t="n">
        <x:f>AJ3322/(1+B3322)^(1-Inputs!$C$8)+T3322/(1+B3322)^(2-Inputs!$C$8)+U3322/(1+B3322)^(3-Inputs!$C$8)+V3322/(1+B3322)^(4-Inputs!$C$8)+W3322/(1+B3322)^(5-Inputs!$C$8)+X3322/(1+B3322)^(6-Inputs!$C$8)+Y3322/(1+B3322)^(7-Inputs!$C$8)+Z3322/(1+B3322)^(8-Inputs!$C$8)+AA3322/(1+B3322)^(9-Inputs!$C$8)+AB3322/(1+B3322)^(10-Inputs!$C$8)+AE3322/(1+B3322)^(10-Inputs!$C$8)</x:f>
        <x:v>405445.3481926761</x:v>
      </x:c>
      <x:c r="AL3322" s="25" t="n">
        <x:f>(AK3322+AI3322)/Inputs!$C$13</x:f>
        <x:v>343.00625865261986</x:v>
      </x:c>
      <x:c r="AM3322" s="26" t="n">
        <x:f>IF(AL3322&gt;=Inputs!$C$7,1,0)</x:f>
        <x:v>1</x:v>
      </x:c>
      <x:c r="AN3322" s="26" t="n">
        <x:f>IF(Inputs!$C$7&lt;=(1-Inputs!$C$16)*AL3322,1,0)</x:f>
        <x:v>1</x:v>
      </x:c>
    </x:row>
    <x:row r="3323" ht="20" customHeight="1">
      <x:c r="A3323" s="16" t="n">
        <x:v>3318</x:v>
      </x:c>
      <x:c r="B3323" s="19" t="n">
        <x:v>0.0839963127411256</x:v>
      </x:c>
      <x:c r="C3323" s="24" t="n">
        <x:v>0.6019950995937222</x:v>
      </x:c>
      <x:c r="D3323" s="19" t="n">
        <x:v>0.046610000003134644</x:v>
      </x:c>
      <x:c r="E3323" s="19" t="n">
        <x:v>0.0327051578519783</x:v>
      </x:c>
      <x:c r="F3323" s="19" t="n">
        <x:v>-0.1671950665344059</x:v>
      </x:c>
      <x:c r="G3323" s="19" t="n">
        <x:v>-0.0859090899784502</x:v>
      </x:c>
      <x:c r="H3323" s="19" t="n">
        <x:v>0.8860586646370905</x:v>
      </x:c>
      <x:c r="I3323" s="19" t="n">
        <x:v>0.06761223635122292</x:v>
      </x:c>
      <x:c r="J3323" s="19" t="n">
        <x:v>0.06935489359094277</x:v>
      </x:c>
      <x:c r="K3323" s="19" t="n">
        <x:v>0.06311766887733143</x:v>
      </x:c>
      <x:c r="L3323" s="19" t="n">
        <x:v>0.06849644263834875</x:v>
      </x:c>
      <x:c r="M3323" s="19" t="n">
        <x:v>0.07001102929903369</x:v>
      </x:c>
      <x:c r="N3323" s="19" t="n">
        <x:v>0.07578015368447383</x:v>
      </x:c>
      <x:c r="O3323" s="19" t="n">
        <x:v>0.06561335085204632</x:v>
      </x:c>
      <x:c r="P3323" s="19" t="n">
        <x:v>0.06882307030646076</x:v>
      </x:c>
      <x:c r="Q3323" s="19" t="n">
        <x:v>0.0640453904555659</x:v>
      </x:c>
      <x:c r="R3323" s="19" t="n">
        <x:v>0.06358585076359419</x:v>
      </x:c>
      <x:c r="S3323" s="21" t="n">
        <x:v>9604.84070419164</x:v>
      </x:c>
      <x:c r="T3323" s="21" t="n">
        <x:v>15440.558833254396</x:v>
      </x:c>
      <x:c r="U3323" s="21" t="n">
        <x:v>19207.4703076737</x:v>
      </x:c>
      <x:c r="V3323" s="21" t="n">
        <x:v>23279.673699725074</x:v>
      </x:c>
      <x:c r="W3323" s="21" t="n">
        <x:v>27848.638381330915</x:v>
      </x:c>
      <x:c r="X3323" s="21" t="n">
        <x:v>29659.966849371962</x:v>
      </x:c>
      <x:c r="Y3323" s="21" t="n">
        <x:v>31029.09045576468</x:v>
      </x:c>
      <x:c r="Z3323" s="21" t="n">
        <x:v>32067.603288800514</x:v>
      </x:c>
      <x:c r="AA3323" s="21" t="n">
        <x:v>32776.23241040299</x:v>
      </x:c>
      <x:c r="AB3323" s="21" t="n">
        <x:v>33115.45651642924</x:v>
      </x:c>
      <x:c r="AC3323" s="21" t="n">
        <x:v>43194.07371708162</x:v>
      </x:c>
      <x:c r="AD3323" s="25" t="n">
        <x:f>AC3323*(1+Inputs!$C$14)*(1-Inputs!$C$14/Inputs!$C$15)</x:f>
        <x:v>34274.49749450426</x:v>
      </x:c>
      <x:c r="AE3323" s="25" t="n">
        <x:f>AD3323/(B3323-Inputs!$C$14)</x:f>
        <x:v>699532.1806274534</x:v>
      </x:c>
      <x:c r="AF3323" s="25" t="n">
        <x:f>S3323/(1+B3323)^1+T3323/(1+B3323)^2+U3323/(1+B3323)^3+V3323/(1+B3323)^4+W3323/(1+B3323)^5+X3323/(1+B3323)^6+Y3323/(1+B3323)^7+Z3323/(1+B3323)^8+AA3323/(1+B3323)^9+AB3323/(1+B3323)^10+AE3323/(1+B3323)^10</x:f>
        <x:v>468204.63759043603</x:v>
      </x:c>
      <x:c r="AG3323" s="25" t="n">
        <x:f>(AF3323+Inputs!$C$12)/Inputs!$C$13</x:f>
        <x:v>399.4013935357855</x:v>
      </x:c>
      <x:c r="AH3323" s="25" t="n">
        <x:f>(S3323+Inputs!$C$11)*Inputs!$C$8-Inputs!$C$11</x:f>
        <x:v>2624.6459189500565</x:v>
      </x:c>
      <x:c r="AI3323" s="25" t="n">
        <x:f>Inputs!$C$12+AH3323-Inputs!$C$10*Inputs!$C$13</x:f>
        <x:v>24942.561334150058</x:v>
      </x:c>
      <x:c r="AJ3323" s="25" t="n">
        <x:f>(S3323+Inputs!$C$11)*(1-Inputs!$C$8)</x:f>
        <x:v>6980.194785241584</x:v>
      </x:c>
      <x:c r="AK3323" s="25" t="n">
        <x:f>AJ3323/(1+B3323)^(1-Inputs!$C$8)+T3323/(1+B3323)^(2-Inputs!$C$8)+U3323/(1+B3323)^(3-Inputs!$C$8)+V3323/(1+B3323)^(4-Inputs!$C$8)+W3323/(1+B3323)^(5-Inputs!$C$8)+X3323/(1+B3323)^(6-Inputs!$C$8)+Y3323/(1+B3323)^(7-Inputs!$C$8)+Z3323/(1+B3323)^(8-Inputs!$C$8)+AA3323/(1+B3323)^(9-Inputs!$C$8)+AB3323/(1+B3323)^(10-Inputs!$C$8)+AE3323/(1+B3323)^(10-Inputs!$C$8)</x:f>
        <x:v>483720.2456579122</x:v>
      </x:c>
      <x:c r="AL3323" s="25" t="n">
        <x:f>(AK3323+AI3323)/Inputs!$C$13</x:f>
        <x:v>405.8759995368244</x:v>
      </x:c>
      <x:c r="AM3323" s="26" t="n">
        <x:f>IF(AL3323&gt;=Inputs!$C$7,1,0)</x:f>
        <x:v>1</x:v>
      </x:c>
      <x:c r="AN3323" s="26" t="n">
        <x:f>IF(Inputs!$C$7&lt;=(1-Inputs!$C$16)*AL3323,1,0)</x:f>
        <x:v>1</x:v>
      </x:c>
    </x:row>
    <x:row r="3324" ht="20" customHeight="1">
      <x:c r="A3324" s="16" t="n">
        <x:v>3319</x:v>
      </x:c>
      <x:c r="B3324" s="19" t="n">
        <x:v>0.07936849728102421</x:v>
      </x:c>
      <x:c r="C3324" s="24" t="n">
        <x:v>0.3312124026033132</x:v>
      </x:c>
      <x:c r="D3324" s="19" t="n">
        <x:v>0.035806592727705325</x:v>
      </x:c>
      <x:c r="E3324" s="19" t="n">
        <x:v>0.055365074502296066</x:v>
      </x:c>
      <x:c r="F3324" s="19" t="n">
        <x:v>-0.17424497898114055</x:v>
      </x:c>
      <x:c r="G3324" s="19" t="n">
        <x:v>-0.09213527217133162</x:v>
      </x:c>
      <x:c r="H3324" s="19" t="n">
        <x:v>0.32523738093661336</x:v>
      </x:c>
      <x:c r="I3324" s="19" t="n">
        <x:v>0.0615859473776834</x:v>
      </x:c>
      <x:c r="J3324" s="19" t="n">
        <x:v>0.06925417459665027</x:v>
      </x:c>
      <x:c r="K3324" s="19" t="n">
        <x:v>0.058339292960923786</x:v>
      </x:c>
      <x:c r="L3324" s="19" t="n">
        <x:v>0.06910269553483772</x:v>
      </x:c>
      <x:c r="M3324" s="19" t="n">
        <x:v>0.06934209352079393</x:v>
      </x:c>
      <x:c r="N3324" s="19" t="n">
        <x:v>0.06057083868504492</x:v>
      </x:c>
      <x:c r="O3324" s="19" t="n">
        <x:v>0.0676074102850896</x:v>
      </x:c>
      <x:c r="P3324" s="19" t="n">
        <x:v>0.05911686579630328</x:v>
      </x:c>
      <x:c r="Q3324" s="19" t="n">
        <x:v>0.05580478681699674</x:v>
      </x:c>
      <x:c r="R3324" s="19" t="n">
        <x:v>0.06138131603744</x:v>
      </x:c>
      <x:c r="S3324" s="21" t="n">
        <x:v>9422.840969535848</x:v>
      </x:c>
      <x:c r="T3324" s="21" t="n">
        <x:v>14834.48607289007</x:v>
      </x:c>
      <x:c r="U3324" s="21" t="n">
        <x:v>17978.26665802717</x:v>
      </x:c>
      <x:c r="V3324" s="21" t="n">
        <x:v>21190.51632031025</x:v>
      </x:c>
      <x:c r="W3324" s="21" t="n">
        <x:v>24873.152545162226</x:v>
      </x:c>
      <x:c r="X3324" s="21" t="n">
        <x:v>26614.803615616485</x:v>
      </x:c>
      <x:c r="Y3324" s="21" t="n">
        <x:v>28016.7331091936</x:v>
      </x:c>
      <x:c r="Z3324" s="21" t="n">
        <x:v>29151.077395142</x:v>
      </x:c>
      <x:c r="AA3324" s="21" t="n">
        <x:v>29934.5396745239</x:v>
      </x:c>
      <x:c r="AB3324" s="21" t="n">
        <x:v>30355.38244237727</x:v>
      </x:c>
      <x:c r="AC3324" s="21" t="n">
        <x:v>39593.977098752955</x:v>
      </x:c>
      <x:c r="AD3324" s="25" t="n">
        <x:f>AC3324*(1+Inputs!$C$14)*(1-Inputs!$C$14/Inputs!$C$15)</x:f>
        <x:v>31417.82082786047</x:v>
      </x:c>
      <x:c r="AE3324" s="25" t="n">
        <x:f>AD3324/(B3324-Inputs!$C$14)</x:f>
        <x:v>708110.9966123968</x:v>
      </x:c>
      <x:c r="AF3324" s="25" t="n">
        <x:f>S3324/(1+B3324)^1+T3324/(1+B3324)^2+U3324/(1+B3324)^3+V3324/(1+B3324)^4+W3324/(1+B3324)^5+X3324/(1+B3324)^6+Y3324/(1+B3324)^7+Z3324/(1+B3324)^8+AA3324/(1+B3324)^9+AB3324/(1+B3324)^10+AE3324/(1+B3324)^10</x:f>
        <x:v>476531.53405277163</x:v>
      </x:c>
      <x:c r="AG3324" s="25" t="n">
        <x:f>(AF3324+Inputs!$C$12)/Inputs!$C$13</x:f>
        <x:v>406.0456525188152</x:v>
      </x:c>
      <x:c r="AH3324" s="25" t="n">
        <x:f>(S3324+Inputs!$C$11)*Inputs!$C$8-Inputs!$C$11</x:f>
        <x:v>2539.3802898373424</x:v>
      </x:c>
      <x:c r="AI3324" s="25" t="n">
        <x:f>Inputs!$C$12+AH3324-Inputs!$C$10*Inputs!$C$13</x:f>
        <x:v>24857.295705037337</x:v>
      </x:c>
      <x:c r="AJ3324" s="25" t="n">
        <x:f>(S3324+Inputs!$C$11)*(1-Inputs!$C$8)</x:f>
        <x:v>6883.460679698506</x:v>
      </x:c>
      <x:c r="AK3324" s="25" t="n">
        <x:f>AJ3324/(1+B3324)^(1-Inputs!$C$8)+T3324/(1+B3324)^(2-Inputs!$C$8)+U3324/(1+B3324)^(3-Inputs!$C$8)+V3324/(1+B3324)^(4-Inputs!$C$8)+W3324/(1+B3324)^(5-Inputs!$C$8)+X3324/(1+B3324)^(6-Inputs!$C$8)+Y3324/(1+B3324)^(7-Inputs!$C$8)+Z3324/(1+B3324)^(8-Inputs!$C$8)+AA3324/(1+B3324)^(9-Inputs!$C$8)+AB3324/(1+B3324)^(10-Inputs!$C$8)+AE3324/(1+B3324)^(10-Inputs!$C$8)</x:f>
        <x:v>491453.0131798928</x:v>
      </x:c>
      <x:c r="AL3324" s="25" t="n">
        <x:f>(AK3324+AI3324)/Inputs!$C$13</x:f>
        <x:v>411.9781509661423</x:v>
      </x:c>
      <x:c r="AM3324" s="26" t="n">
        <x:f>IF(AL3324&gt;=Inputs!$C$7,1,0)</x:f>
        <x:v>1</x:v>
      </x:c>
      <x:c r="AN3324" s="26" t="n">
        <x:f>IF(Inputs!$C$7&lt;=(1-Inputs!$C$16)*AL3324,1,0)</x:f>
        <x:v>1</x:v>
      </x:c>
    </x:row>
    <x:row r="3325" ht="20" customHeight="1">
      <x:c r="A3325" s="16" t="n">
        <x:v>3320</x:v>
      </x:c>
      <x:c r="B3325" s="19" t="n">
        <x:v>0.08038962864255816</x:v>
      </x:c>
      <x:c r="C3325" s="24" t="n">
        <x:v>0.825732799066742</x:v>
      </x:c>
      <x:c r="D3325" s="19" t="n">
        <x:v>0.03082422907264544</x:v>
      </x:c>
      <x:c r="E3325" s="19" t="n">
        <x:v>0.0630470845076755</x:v>
      </x:c>
      <x:c r="F3325" s="19" t="n">
        <x:v>-0.18730686867782995</x:v>
      </x:c>
      <x:c r="G3325" s="19" t="n">
        <x:v>-0.06485499094454042</x:v>
      </x:c>
      <x:c r="H3325" s="19" t="n">
        <x:v>0.704933882159338</x:v>
      </x:c>
      <x:c r="I3325" s="19" t="n">
        <x:v>0.06406986266739637</x:v>
      </x:c>
      <x:c r="J3325" s="19" t="n">
        <x:v>0.05402176767983633</x:v>
      </x:c>
      <x:c r="K3325" s="19" t="n">
        <x:v>0.05868495305744886</x:v>
      </x:c>
      <x:c r="L3325" s="19" t="n">
        <x:v>0.05900506389277212</x:v>
      </x:c>
      <x:c r="M3325" s="19" t="n">
        <x:v>0.05663922412637817</x:v>
      </x:c>
      <x:c r="N3325" s="19" t="n">
        <x:v>0.0652728269553893</x:v>
      </x:c>
      <x:c r="O3325" s="19" t="n">
        <x:v>0.06299208501631143</x:v>
      </x:c>
      <x:c r="P3325" s="19" t="n">
        <x:v>0.0733038231525677</x:v>
      </x:c>
      <x:c r="Q3325" s="19" t="n">
        <x:v>0.0635065210252253</x:v>
      </x:c>
      <x:c r="R3325" s="19" t="n">
        <x:v>0.0595124667657899</x:v>
      </x:c>
      <x:c r="S3325" s="21" t="n">
        <x:v>9357.00421403608</x:v>
      </x:c>
      <x:c r="T3325" s="21" t="n">
        <x:v>15303.358914577828</x:v>
      </x:c>
      <x:c r="U3325" s="21" t="n">
        <x:v>19348.270485421774</x:v>
      </x:c>
      <x:c r="V3325" s="21" t="n">
        <x:v>23895.864275254742</x:v>
      </x:c>
      <x:c r="W3325" s="21" t="n">
        <x:v>29075.88771174648</x:v>
      </x:c>
      <x:c r="X3325" s="21" t="n">
        <x:v>31120.656124282694</x:v>
      </x:c>
      <x:c r="Y3325" s="21" t="n">
        <x:v>32708.812145503638</x:v>
      </x:c>
      <x:c r="Z3325" s="21" t="n">
        <x:v>33927.691354521725</x:v>
      </x:c>
      <x:c r="AA3325" s="21" t="n">
        <x:v>34737.7976476187</x:v>
      </x:c>
      <x:c r="AB3325" s="21" t="n">
        <x:v>35064.95922168065</x:v>
      </x:c>
      <x:c r="AC3325" s="21" t="n">
        <x:v>45736.90333262693</x:v>
      </x:c>
      <x:c r="AD3325" s="25" t="n">
        <x:f>AC3325*(1+Inputs!$C$14)*(1-Inputs!$C$14/Inputs!$C$15)</x:f>
        <x:v>36292.232794439464</x:v>
      </x:c>
      <x:c r="AE3325" s="25" t="n">
        <x:f>AD3325/(B3325-Inputs!$C$14)</x:f>
        <x:v>799571.0447476803</x:v>
      </x:c>
      <x:c r="AF3325" s="25" t="n">
        <x:f>S3325/(1+B3325)^1+T3325/(1+B3325)^2+U3325/(1+B3325)^3+V3325/(1+B3325)^4+W3325/(1+B3325)^5+X3325/(1+B3325)^6+Y3325/(1+B3325)^7+Z3325/(1+B3325)^8+AA3325/(1+B3325)^9+AB3325/(1+B3325)^10+AE3325/(1+B3325)^10</x:f>
        <x:v>533816.4298219187</x:v>
      </x:c>
      <x:c r="AG3325" s="25" t="n">
        <x:f>(AF3325+Inputs!$C$12)/Inputs!$C$13</x:f>
        <x:v>451.7548414138236</x:v>
      </x:c>
      <x:c r="AH3325" s="25" t="n">
        <x:f>(S3325+Inputs!$C$11)*Inputs!$C$8-Inputs!$C$11</x:f>
        <x:v>2508.5362208223833</x:v>
      </x:c>
      <x:c r="AI3325" s="25" t="n">
        <x:f>Inputs!$C$12+AH3325-Inputs!$C$10*Inputs!$C$13</x:f>
        <x:v>24826.45163602238</x:v>
      </x:c>
      <x:c r="AJ3325" s="25" t="n">
        <x:f>(S3325+Inputs!$C$11)*(1-Inputs!$C$8)</x:f>
        <x:v>6848.467993213698</x:v>
      </x:c>
      <x:c r="AK3325" s="25" t="n">
        <x:f>AJ3325/(1+B3325)^(1-Inputs!$C$8)+T3325/(1+B3325)^(2-Inputs!$C$8)+U3325/(1+B3325)^(3-Inputs!$C$8)+V3325/(1+B3325)^(4-Inputs!$C$8)+W3325/(1+B3325)^(5-Inputs!$C$8)+X3325/(1+B3325)^(6-Inputs!$C$8)+Y3325/(1+B3325)^(7-Inputs!$C$8)+Z3325/(1+B3325)^(8-Inputs!$C$8)+AA3325/(1+B3325)^(9-Inputs!$C$8)+AB3325/(1+B3325)^(10-Inputs!$C$8)+AE3325/(1+B3325)^(10-Inputs!$C$8)</x:f>
        <x:v>551100.7537162505</x:v>
      </x:c>
      <x:c r="AL3325" s="25" t="n">
        <x:f>(AK3325+AI3325)/Inputs!$C$13</x:f>
        <x:v>459.54810715392347</x:v>
      </x:c>
      <x:c r="AM3325" s="26" t="n">
        <x:f>IF(AL3325&gt;=Inputs!$C$7,1,0)</x:f>
        <x:v>1</x:v>
      </x:c>
      <x:c r="AN3325" s="26" t="n">
        <x:f>IF(Inputs!$C$7&lt;=(1-Inputs!$C$16)*AL3325,1,0)</x:f>
        <x:v>1</x:v>
      </x:c>
    </x:row>
    <x:row r="3326" ht="20" customHeight="1">
      <x:c r="A3326" s="16" t="n">
        <x:v>3321</x:v>
      </x:c>
      <x:c r="B3326" s="19" t="n">
        <x:v>0.08514064324365897</x:v>
      </x:c>
      <x:c r="C3326" s="24" t="n">
        <x:v>0.4077566824203984</x:v>
      </x:c>
      <x:c r="D3326" s="19" t="n">
        <x:v>0.020950386419677614</x:v>
      </x:c>
      <x:c r="E3326" s="19" t="n">
        <x:v>0.04956566941875707</x:v>
      </x:c>
      <x:c r="F3326" s="19" t="n">
        <x:v>-0.1468395386301029</x:v>
      </x:c>
      <x:c r="G3326" s="19" t="n">
        <x:v>-0.09048424722513856</x:v>
      </x:c>
      <x:c r="H3326" s="19" t="n">
        <x:v>0.8241727100277956</x:v>
      </x:c>
      <x:c r="I3326" s="19" t="n">
        <x:v>0.060355929075288944</x:v>
      </x:c>
      <x:c r="J3326" s="19" t="n">
        <x:v>0.06470401793136603</x:v>
      </x:c>
      <x:c r="K3326" s="19" t="n">
        <x:v>0.05676332004136498</x:v>
      </x:c>
      <x:c r="L3326" s="19" t="n">
        <x:v>0.06381998962556396</x:v>
      </x:c>
      <x:c r="M3326" s="19" t="n">
        <x:v>0.0610809891796464</x:v>
      </x:c>
      <x:c r="N3326" s="19" t="n">
        <x:v>0.06402937340620724</x:v>
      </x:c>
      <x:c r="O3326" s="19" t="n">
        <x:v>0.06924085636556924</x:v>
      </x:c>
      <x:c r="P3326" s="19" t="n">
        <x:v>0.06359780212149531</x:v>
      </x:c>
      <x:c r="Q3326" s="19" t="n">
        <x:v>0.0663899500162404</x:v>
      </x:c>
      <x:c r="R3326" s="19" t="n">
        <x:v>0.06954246715108525</x:v>
      </x:c>
      <x:c r="S3326" s="21" t="n">
        <x:v>9912.211829677026</x:v>
      </x:c>
      <x:c r="T3326" s="21" t="n">
        <x:v>15516.281160605815</x:v>
      </x:c>
      <x:c r="U3326" s="21" t="n">
        <x:v>18729.349474408307</x:v>
      </x:c>
      <x:c r="V3326" s="21" t="n">
        <x:v>22047.523080137125</x:v>
      </x:c>
      <x:c r="W3326" s="21" t="n">
        <x:v>25719.541740480054</x:v>
      </x:c>
      <x:c r="X3326" s="21" t="n">
        <x:v>27189.97567693486</x:v>
      </x:c>
      <x:c r="Y3326" s="21" t="n">
        <x:v>28325.466664334697</x:v>
      </x:c>
      <x:c r="Z3326" s="21" t="n">
        <x:v>29246.611605932256</x:v>
      </x:c>
      <x:c r="AA3326" s="21" t="n">
        <x:v>29899.525011141614</x:v>
      </x:c>
      <x:c r="AB3326" s="21" t="n">
        <x:v>30282.131064661655</x:v>
      </x:c>
      <x:c r="AC3326" s="21" t="n">
        <x:v>39498.43182347172</x:v>
      </x:c>
      <x:c r="AD3326" s="25" t="n">
        <x:f>AC3326*(1+Inputs!$C$14)*(1-Inputs!$C$14/Inputs!$C$15)</x:f>
        <x:v>31342.005651924806</x:v>
      </x:c>
      <x:c r="AE3326" s="25" t="n">
        <x:f>AD3326/(B3326-Inputs!$C$14)</x:f>
        <x:v>625081.8422814803</x:v>
      </x:c>
      <x:c r="AF3326" s="25" t="n">
        <x:f>S3326/(1+B3326)^1+T3326/(1+B3326)^2+U3326/(1+B3326)^3+V3326/(1+B3326)^4+W3326/(1+B3326)^5+X3326/(1+B3326)^6+Y3326/(1+B3326)^7+Z3326/(1+B3326)^8+AA3326/(1+B3326)^9+AB3326/(1+B3326)^10+AE3326/(1+B3326)^10</x:f>
        <x:v>421629.6295830573</x:v>
      </x:c>
      <x:c r="AG3326" s="25" t="n">
        <x:f>(AF3326+Inputs!$C$12)/Inputs!$C$13</x:f>
        <x:v>362.2379177152987</x:v>
      </x:c>
      <x:c r="AH3326" s="25" t="n">
        <x:f>(S3326+Inputs!$C$11)*Inputs!$C$8-Inputs!$C$11</x:f>
        <x:v>2768.647185958278</x:v>
      </x:c>
      <x:c r="AI3326" s="25" t="n">
        <x:f>Inputs!$C$12+AH3326-Inputs!$C$10*Inputs!$C$13</x:f>
        <x:v>25086.56260115828</x:v>
      </x:c>
      <x:c r="AJ3326" s="25" t="n">
        <x:f>(S3326+Inputs!$C$11)*(1-Inputs!$C$8)</x:f>
        <x:v>7143.564643718749</x:v>
      </x:c>
      <x:c r="AK3326" s="25" t="n">
        <x:f>AJ3326/(1+B3326)^(1-Inputs!$C$8)+T3326/(1+B3326)^(2-Inputs!$C$8)+U3326/(1+B3326)^(3-Inputs!$C$8)+V3326/(1+B3326)^(4-Inputs!$C$8)+W3326/(1+B3326)^(5-Inputs!$C$8)+X3326/(1+B3326)^(6-Inputs!$C$8)+Y3326/(1+B3326)^(7-Inputs!$C$8)+Z3326/(1+B3326)^(8-Inputs!$C$8)+AA3326/(1+B3326)^(9-Inputs!$C$8)+AB3326/(1+B3326)^(10-Inputs!$C$8)+AE3326/(1+B3326)^(10-Inputs!$C$8)</x:f>
        <x:v>435431.7010061564</x:v>
      </x:c>
      <x:c r="AL3326" s="25" t="n">
        <x:f>(AK3326+AI3326)/Inputs!$C$13</x:f>
        <x:v>367.4601484073091</x:v>
      </x:c>
      <x:c r="AM3326" s="26" t="n">
        <x:f>IF(AL3326&gt;=Inputs!$C$7,1,0)</x:f>
        <x:v>1</x:v>
      </x:c>
      <x:c r="AN3326" s="26" t="n">
        <x:f>IF(Inputs!$C$7&lt;=(1-Inputs!$C$16)*AL3326,1,0)</x:f>
        <x:v>1</x:v>
      </x:c>
    </x:row>
    <x:row r="3327" ht="20" customHeight="1">
      <x:c r="A3327" s="16" t="n">
        <x:v>3322</x:v>
      </x:c>
      <x:c r="B3327" s="19" t="n">
        <x:v>0.09498323182545267</x:v>
      </x:c>
      <x:c r="C3327" s="24" t="n">
        <x:v>0.4392973108010949</x:v>
      </x:c>
      <x:c r="D3327" s="19" t="n">
        <x:v>0.01831514144282238</x:v>
      </x:c>
      <x:c r="E3327" s="19" t="n">
        <x:v>0.030358068872808702</x:v>
      </x:c>
      <x:c r="F3327" s="19" t="n">
        <x:v>-0.17360711699446826</x:v>
      </x:c>
      <x:c r="G3327" s="19" t="n">
        <x:v>-0.06091854724123607</x:v>
      </x:c>
      <x:c r="H3327" s="19" t="n">
        <x:v>0.9712312208013998</x:v>
      </x:c>
      <x:c r="I3327" s="19" t="n">
        <x:v>0.057737099869028724</x:v>
      </x:c>
      <x:c r="J3327" s="19" t="n">
        <x:v>0.06926663954663013</x:v>
      </x:c>
      <x:c r="K3327" s="19" t="n">
        <x:v>0.056181462554771994</x:v>
      </x:c>
      <x:c r="L3327" s="19" t="n">
        <x:v>0.06283709806762432</x:v>
      </x:c>
      <x:c r="M3327" s="19" t="n">
        <x:v>0.059474287051322114</x:v>
      </x:c>
      <x:c r="N3327" s="19" t="n">
        <x:v>0.059903379984988306</x:v>
      </x:c>
      <x:c r="O3327" s="19" t="n">
        <x:v>0.05250331209374849</x:v>
      </x:c>
      <x:c r="P3327" s="19" t="n">
        <x:v>0.053179719254186464</x:v>
      </x:c>
      <x:c r="Q3327" s="19" t="n">
        <x:v>0.06112372290896815</x:v>
      </x:c>
      <x:c r="R3327" s="19" t="n">
        <x:v>0.05601623183779225</x:v>
      </x:c>
      <x:c r="S3327" s="21" t="n">
        <x:v>9567.646304667649</x:v>
      </x:c>
      <x:c r="T3327" s="21" t="n">
        <x:v>14912.910474631626</x:v>
      </x:c>
      <x:c r="U3327" s="21" t="n">
        <x:v>17980.581023737846</x:v>
      </x:c>
      <x:c r="V3327" s="21" t="n">
        <x:v>21197.07439378223</x:v>
      </x:c>
      <x:c r="W3327" s="21" t="n">
        <x:v>24666.408559484484</x:v>
      </x:c>
      <x:c r="X3327" s="21" t="n">
        <x:v>25820.801749080434</x:v>
      </x:c>
      <x:c r="Y3327" s="21" t="n">
        <x:v>26648.734877782124</x:v>
      </x:c>
      <x:c r="Z3327" s="21" t="n">
        <x:v>27323.227220754725</x:v>
      </x:c>
      <x:c r="AA3327" s="21" t="n">
        <x:v>27855.29538339903</x:v>
      </x:c>
      <x:c r="AB3327" s="21" t="n">
        <x:v>28238.258715672644</x:v>
      </x:c>
      <x:c r="AC3327" s="21" t="n">
        <x:v>36832.511368268664</x:v>
      </x:c>
      <x:c r="AD3327" s="25" t="n">
        <x:f>AC3327*(1+Inputs!$C$14)*(1-Inputs!$C$14/Inputs!$C$15)</x:f>
        <x:v>29226.59777072118</x:v>
      </x:c>
      <x:c r="AE3327" s="25" t="n">
        <x:f>AD3327/(B3327-Inputs!$C$14)</x:f>
        <x:v>487246.1333155355</x:v>
      </x:c>
      <x:c r="AF3327" s="25" t="n">
        <x:f>S3327/(1+B3327)^1+T3327/(1+B3327)^2+U3327/(1+B3327)^3+V3327/(1+B3327)^4+W3327/(1+B3327)^5+X3327/(1+B3327)^6+Y3327/(1+B3327)^7+Z3327/(1+B3327)^8+AA3327/(1+B3327)^9+AB3327/(1+B3327)^10+AE3327/(1+B3327)^10</x:f>
        <x:v>327954.2387261285</x:v>
      </x:c>
      <x:c r="AG3327" s="25" t="n">
        <x:f>(AF3327+Inputs!$C$12)/Inputs!$C$13</x:f>
        <x:v>287.4917550837305</x:v>
      </x:c>
      <x:c r="AH3327" s="25" t="n">
        <x:f>(S3327+Inputs!$C$11)*Inputs!$C$8-Inputs!$C$11</x:f>
        <x:v>2607.2205975292272</x:v>
      </x:c>
      <x:c r="AI3327" s="25" t="n">
        <x:f>Inputs!$C$12+AH3327-Inputs!$C$10*Inputs!$C$13</x:f>
        <x:v>24925.13601272923</x:v>
      </x:c>
      <x:c r="AJ3327" s="25" t="n">
        <x:f>(S3327+Inputs!$C$11)*(1-Inputs!$C$8)</x:f>
        <x:v>6960.425707138422</x:v>
      </x:c>
      <x:c r="AK3327" s="25" t="n">
        <x:f>AJ3327/(1+B3327)^(1-Inputs!$C$8)+T3327/(1+B3327)^(2-Inputs!$C$8)+U3327/(1+B3327)^(3-Inputs!$C$8)+V3327/(1+B3327)^(4-Inputs!$C$8)+W3327/(1+B3327)^(5-Inputs!$C$8)+X3327/(1+B3327)^(6-Inputs!$C$8)+Y3327/(1+B3327)^(7-Inputs!$C$8)+Z3327/(1+B3327)^(8-Inputs!$C$8)+AA3327/(1+B3327)^(9-Inputs!$C$8)+AB3327/(1+B3327)^(10-Inputs!$C$8)+AE3327/(1+B3327)^(10-Inputs!$C$8)</x:f>
        <x:v>339711.89122028404</x:v>
      </x:c>
      <x:c r="AL3327" s="25" t="n">
        <x:f>(AK3327+AI3327)/Inputs!$C$13</x:f>
        <x:v>290.9538811605014</x:v>
      </x:c>
      <x:c r="AM3327" s="26" t="n">
        <x:f>IF(AL3327&gt;=Inputs!$C$7,1,0)</x:f>
        <x:v>1</x:v>
      </x:c>
      <x:c r="AN3327" s="26" t="n">
        <x:f>IF(Inputs!$C$7&lt;=(1-Inputs!$C$16)*AL3327,1,0)</x:f>
        <x:v>0</x:v>
      </x:c>
    </x:row>
    <x:row r="3328" ht="20" customHeight="1">
      <x:c r="A3328" s="16" t="n">
        <x:v>3323</x:v>
      </x:c>
      <x:c r="B3328" s="19" t="n">
        <x:v>0.091940866619612</x:v>
      </x:c>
      <x:c r="C3328" s="24" t="n">
        <x:v>0.4307412175887464</x:v>
      </x:c>
      <x:c r="D3328" s="19" t="n">
        <x:v>0.03514057938293576</x:v>
      </x:c>
      <x:c r="E3328" s="19" t="n">
        <x:v>0.05169598273711784</x:v>
      </x:c>
      <x:c r="F3328" s="19" t="n">
        <x:v>-0.21197098558934502</x:v>
      </x:c>
      <x:c r="G3328" s="19" t="n">
        <x:v>-0.11441964795591104</x:v>
      </x:c>
      <x:c r="H3328" s="19" t="n">
        <x:v>0.3248307131632089</x:v>
      </x:c>
      <x:c r="I3328" s="19" t="n">
        <x:v>0.0633130596217336</x:v>
      </x:c>
      <x:c r="J3328" s="19" t="n">
        <x:v>0.06201944278129872</x:v>
      </x:c>
      <x:c r="K3328" s="19" t="n">
        <x:v>0.06600865565401932</x:v>
      </x:c>
      <x:c r="L3328" s="19" t="n">
        <x:v>0.0561688956657838</x:v>
      </x:c>
      <x:c r="M3328" s="19" t="n">
        <x:v>0.06192079470338399</x:v>
      </x:c>
      <x:c r="N3328" s="19" t="n">
        <x:v>0.06227631229302802</x:v>
      </x:c>
      <x:c r="O3328" s="19" t="n">
        <x:v>0.06320319890169344</x:v>
      </x:c>
      <x:c r="P3328" s="19" t="n">
        <x:v>0.05630717853748706</x:v>
      </x:c>
      <x:c r="Q3328" s="19" t="n">
        <x:v>0.05510827898333332</x:v>
      </x:c>
      <x:c r="R3328" s="19" t="n">
        <x:v>0.06855430435424636</x:v>
      </x:c>
      <x:c r="S3328" s="21" t="n">
        <x:v>8635.82002447829</x:v>
      </x:c>
      <x:c r="T3328" s="21" t="n">
        <x:v>13950.930592681627</x:v>
      </x:c>
      <x:c r="U3328" s="21" t="n">
        <x:v>17232.176431695923</x:v>
      </x:c>
      <x:c r="V3328" s="21" t="n">
        <x:v>20632.229846373833</x:v>
      </x:c>
      <x:c r="W3328" s="21" t="n">
        <x:v>24452.42419250424</x:v>
      </x:c>
      <x:c r="X3328" s="21" t="n">
        <x:v>26113.204040043307</x:v>
      </x:c>
      <x:c r="Y3328" s="21" t="n">
        <x:v>27464.40049001438</x:v>
      </x:c>
      <x:c r="Z3328" s="21" t="n">
        <x:v>28549.389518136304</x:v>
      </x:c>
      <x:c r="AA3328" s="21" t="n">
        <x:v>29312.871281502838</x:v>
      </x:c>
      <x:c r="AB3328" s="21" t="n">
        <x:v>29741.76259748855</x:v>
      </x:c>
      <x:c r="AC3328" s="21" t="n">
        <x:v>38793.60338802854</x:v>
      </x:c>
      <x:c r="AD3328" s="25" t="n">
        <x:f>AC3328*(1+Inputs!$C$14)*(1-Inputs!$C$14/Inputs!$C$15)</x:f>
        <x:v>30782.72428840064</x:v>
      </x:c>
      <x:c r="AE3328" s="25" t="n">
        <x:f>AD3328/(B3328-Inputs!$C$14)</x:f>
        <x:v>540608.6369222598</x:v>
      </x:c>
      <x:c r="AF3328" s="25" t="n">
        <x:f>S3328/(1+B3328)^1+T3328/(1+B3328)^2+U3328/(1+B3328)^3+V3328/(1+B3328)^4+W3328/(1+B3328)^5+X3328/(1+B3328)^6+Y3328/(1+B3328)^7+Z3328/(1+B3328)^8+AA3328/(1+B3328)^9+AB3328/(1+B3328)^10+AE3328/(1+B3328)^10</x:f>
        <x:v>357433.93503359513</x:v>
      </x:c>
      <x:c r="AG3328" s="25" t="n">
        <x:f>(AF3328+Inputs!$C$12)/Inputs!$C$13</x:f>
        <x:v>311.0144130024207</x:v>
      </x:c>
      <x:c r="AH3328" s="25" t="n">
        <x:f>(S3328+Inputs!$C$11)*Inputs!$C$8-Inputs!$C$11</x:f>
        <x:v>2170.666367632295</x:v>
      </x:c>
      <x:c r="AI3328" s="25" t="n">
        <x:f>Inputs!$C$12+AH3328-Inputs!$C$10*Inputs!$C$13</x:f>
        <x:v>24488.58178283229</x:v>
      </x:c>
      <x:c r="AJ3328" s="25" t="n">
        <x:f>(S3328+Inputs!$C$11)*(1-Inputs!$C$8)</x:f>
        <x:v>6465.153656845995</x:v>
      </x:c>
      <x:c r="AK3328" s="25" t="n">
        <x:f>AJ3328/(1+B3328)^(1-Inputs!$C$8)+T3328/(1+B3328)^(2-Inputs!$C$8)+U3328/(1+B3328)^(3-Inputs!$C$8)+V3328/(1+B3328)^(4-Inputs!$C$8)+W3328/(1+B3328)^(5-Inputs!$C$8)+X3328/(1+B3328)^(6-Inputs!$C$8)+Y3328/(1+B3328)^(7-Inputs!$C$8)+Z3328/(1+B3328)^(8-Inputs!$C$8)+AA3328/(1+B3328)^(9-Inputs!$C$8)+AB3328/(1+B3328)^(10-Inputs!$C$8)+AE3328/(1+B3328)^(10-Inputs!$C$8)</x:f>
        <x:v>370398.9129247202</x:v>
      </x:c>
      <x:c r="AL3328" s="25" t="n">
        <x:f>(AK3328+AI3328)/Inputs!$C$13</x:f>
        <x:v>315.09155852537384</x:v>
      </x:c>
      <x:c r="AM3328" s="26" t="n">
        <x:f>IF(AL3328&gt;=Inputs!$C$7,1,0)</x:f>
        <x:v>1</x:v>
      </x:c>
      <x:c r="AN3328" s="26" t="n">
        <x:f>IF(Inputs!$C$7&lt;=(1-Inputs!$C$16)*AL3328,1,0)</x:f>
        <x:v>0</x:v>
      </x:c>
    </x:row>
    <x:row r="3329" ht="20" customHeight="1">
      <x:c r="A3329" s="16" t="n">
        <x:v>3324</x:v>
      </x:c>
      <x:c r="B3329" s="19" t="n">
        <x:v>0.08618773410317238</x:v>
      </x:c>
      <x:c r="C3329" s="24" t="n">
        <x:v>0.5068339852946622</x:v>
      </x:c>
      <x:c r="D3329" s="19" t="n">
        <x:v>0.04329006842857979</x:v>
      </x:c>
      <x:c r="E3329" s="19" t="n">
        <x:v>0.05037503294691959</x:v>
      </x:c>
      <x:c r="F3329" s="19" t="n">
        <x:v>-0.13700762388514137</x:v>
      </x:c>
      <x:c r="G3329" s="19" t="n">
        <x:v>-0.05032744410326416</x:v>
      </x:c>
      <x:c r="H3329" s="19" t="n">
        <x:v>0.7831142922204037</x:v>
      </x:c>
      <x:c r="I3329" s="19" t="n">
        <x:v>0.05483081593846123</x:v>
      </x:c>
      <x:c r="J3329" s="19" t="n">
        <x:v>0.053524433192648074</x:v>
      </x:c>
      <x:c r="K3329" s="19" t="n">
        <x:v>0.06309458562658506</x:v>
      </x:c>
      <x:c r="L3329" s="19" t="n">
        <x:v>0.06415787425831126</x:v>
      </x:c>
      <x:c r="M3329" s="19" t="n">
        <x:v>0.062087066246696174</x:v>
      </x:c>
      <x:c r="N3329" s="19" t="n">
        <x:v>0.06648912068999266</x:v>
      </x:c>
      <x:c r="O3329" s="19" t="n">
        <x:v>0.05518068070126333</x:v>
      </x:c>
      <x:c r="P3329" s="19" t="n">
        <x:v>0.06548085115433082</x:v>
      </x:c>
      <x:c r="Q3329" s="19" t="n">
        <x:v>0.06571766736356835</x:v>
      </x:c>
      <x:c r="R3329" s="19" t="n">
        <x:v>0.06633686493929758</x:v>
      </x:c>
      <x:c r="S3329" s="21" t="n">
        <x:v>10347.452474305637</x:v>
      </x:c>
      <x:c r="T3329" s="21" t="n">
        <x:v>16221.411974568344</x:v>
      </x:c>
      <x:c r="U3329" s="21" t="n">
        <x:v>19784.970596547362</x:v>
      </x:c>
      <x:c r="V3329" s="21" t="n">
        <x:v>23735.16973548216</x:v>
      </x:c>
      <x:c r="W3329" s="21" t="n">
        <x:v>28192.709361862086</x:v>
      </x:c>
      <x:c r="X3329" s="21" t="n">
        <x:v>30164.28388182008</x:v>
      </x:c>
      <x:c r="Y3329" s="21" t="n">
        <x:v>31700.988523004067</x:v>
      </x:c>
      <x:c r="Z3329" s="21" t="n">
        <x:v>32862.43798391343</x:v>
      </x:c>
      <x:c r="AA3329" s="21" t="n">
        <x:v>33650.649476082544</x:v>
      </x:c>
      <x:c r="AB3329" s="21" t="n">
        <x:v>33999.180784125754</x:v>
      </x:c>
      <x:c r="AC3329" s="21" t="n">
        <x:v>44346.75754451185</x:v>
      </x:c>
      <x:c r="AD3329" s="25" t="n">
        <x:f>AC3329*(1+Inputs!$C$14)*(1-Inputs!$C$14/Inputs!$C$15)</x:f>
        <x:v>35189.15211157015</x:v>
      </x:c>
      <x:c r="AE3329" s="25" t="n">
        <x:f>AD3329/(B3329-Inputs!$C$14)</x:f>
        <x:v>687452.8190805244</x:v>
      </x:c>
      <x:c r="AF3329" s="25" t="n">
        <x:f>S3329/(1+B3329)^1+T3329/(1+B3329)^2+U3329/(1+B3329)^3+V3329/(1+B3329)^4+W3329/(1+B3329)^5+X3329/(1+B3329)^6+Y3329/(1+B3329)^7+Z3329/(1+B3329)^8+AA3329/(1+B3329)^9+AB3329/(1+B3329)^10+AE3329/(1+B3329)^10</x:f>
        <x:v>459120.92764682416</x:v>
      </x:c>
      <x:c r="AG3329" s="25" t="n">
        <x:f>(AF3329+Inputs!$C$12)/Inputs!$C$13</x:f>
        <x:v>392.15325232674365</x:v>
      </x:c>
      <x:c r="AH3329" s="25" t="n">
        <x:f>(S3329+Inputs!$C$11)*Inputs!$C$8-Inputs!$C$11</x:f>
        <x:v>2972.5544468664766</x:v>
      </x:c>
      <x:c r="AI3329" s="25" t="n">
        <x:f>Inputs!$C$12+AH3329-Inputs!$C$10*Inputs!$C$13</x:f>
        <x:v>25290.46986206647</x:v>
      </x:c>
      <x:c r="AJ3329" s="25" t="n">
        <x:f>(S3329+Inputs!$C$11)*(1-Inputs!$C$8)</x:f>
        <x:v>7374.8980274391615</x:v>
      </x:c>
      <x:c r="AK3329" s="25" t="n">
        <x:f>AJ3329/(1+B3329)^(1-Inputs!$C$8)+T3329/(1+B3329)^(2-Inputs!$C$8)+U3329/(1+B3329)^(3-Inputs!$C$8)+V3329/(1+B3329)^(4-Inputs!$C$8)+W3329/(1+B3329)^(5-Inputs!$C$8)+X3329/(1+B3329)^(6-Inputs!$C$8)+Y3329/(1+B3329)^(7-Inputs!$C$8)+Z3329/(1+B3329)^(8-Inputs!$C$8)+AA3329/(1+B3329)^(9-Inputs!$C$8)+AB3329/(1+B3329)^(10-Inputs!$C$8)+AE3329/(1+B3329)^(10-Inputs!$C$8)</x:f>
        <x:v>474407.8183125794</x:v>
      </x:c>
      <x:c r="AL3329" s="25" t="n">
        <x:f>(AK3329+AI3329)/Inputs!$C$13</x:f>
        <x:v>398.7229641951971</x:v>
      </x:c>
      <x:c r="AM3329" s="26" t="n">
        <x:f>IF(AL3329&gt;=Inputs!$C$7,1,0)</x:f>
        <x:v>1</x:v>
      </x:c>
      <x:c r="AN3329" s="26" t="n">
        <x:f>IF(Inputs!$C$7&lt;=(1-Inputs!$C$16)*AL3329,1,0)</x:f>
        <x:v>1</x:v>
      </x:c>
    </x:row>
    <x:row r="3330" ht="20" customHeight="1">
      <x:c r="A3330" s="16" t="n">
        <x:v>3325</x:v>
      </x:c>
      <x:c r="B3330" s="19" t="n">
        <x:v>0.09318537655132704</x:v>
      </x:c>
      <x:c r="C3330" s="24" t="n">
        <x:v>0.5397885008137848</x:v>
      </x:c>
      <x:c r="D3330" s="19" t="n">
        <x:v>0.02895018747547198</x:v>
      </x:c>
      <x:c r="E3330" s="19" t="n">
        <x:v>0.05224317773232173</x:v>
      </x:c>
      <x:c r="F3330" s="19" t="n">
        <x:v>-0.18574669654915285</x:v>
      </x:c>
      <x:c r="G3330" s="19" t="n">
        <x:v>-0.0642820341241685</x:v>
      </x:c>
      <x:c r="H3330" s="19" t="n">
        <x:v>0.8779247923690434</x:v>
      </x:c>
      <x:c r="I3330" s="19" t="n">
        <x:v>0.068068508391965</x:v>
      </x:c>
      <x:c r="J3330" s="19" t="n">
        <x:v>0.07653211679457286</x:v>
      </x:c>
      <x:c r="K3330" s="19" t="n">
        <x:v>0.07719616434956265</x:v>
      </x:c>
      <x:c r="L3330" s="19" t="n">
        <x:v>0.06656479526874477</x:v>
      </x:c>
      <x:c r="M3330" s="19" t="n">
        <x:v>0.0775209355314189</x:v>
      </x:c>
      <x:c r="N3330" s="19" t="n">
        <x:v>0.07839052622039502</x:v>
      </x:c>
      <x:c r="O3330" s="19" t="n">
        <x:v>0.07542027083416201</x:v>
      </x:c>
      <x:c r="P3330" s="19" t="n">
        <x:v>0.07876661346570359</x:v>
      </x:c>
      <x:c r="Q3330" s="19" t="n">
        <x:v>0.07351975901353512</x:v>
      </x:c>
      <x:c r="R3330" s="19" t="n">
        <x:v>0.07223622166867585</x:v>
      </x:c>
      <x:c r="S3330" s="21" t="n">
        <x:v>9400.047683949877</x:v>
      </x:c>
      <x:c r="T3330" s="21" t="n">
        <x:v>15073.202441068885</x:v>
      </x:c>
      <x:c r="U3330" s="21" t="n">
        <x:v>18836.735843480208</x:v>
      </x:c>
      <x:c r="V3330" s="21" t="n">
        <x:v>23012.05712792369</x:v>
      </x:c>
      <x:c r="W3330" s="21" t="n">
        <x:v>27641.55091246988</x:v>
      </x:c>
      <x:c r="X3330" s="21" t="n">
        <x:v>29523.347070356303</x:v>
      </x:c>
      <x:c r="Y3330" s="21" t="n">
        <x:v>30924.416348344184</x:v>
      </x:c>
      <x:c r="Z3330" s="21" t="n">
        <x:v>32010.80727609197</x:v>
      </x:c>
      <x:c r="AA3330" s="21" t="n">
        <x:v>32755.476916186497</x:v>
      </x:c>
      <x:c r="AB3330" s="21" t="n">
        <x:v>33115.758954109755</x:v>
      </x:c>
      <x:c r="AC3330" s="21" t="n">
        <x:v>43194.46820101272</x:v>
      </x:c>
      <x:c r="AD3330" s="25" t="n">
        <x:f>AC3330*(1+Inputs!$C$14)*(1-Inputs!$C$14/Inputs!$C$15)</x:f>
        <x:v>34274.81051750359</x:v>
      </x:c>
      <x:c r="AE3330" s="25" t="n">
        <x:f>AD3330/(B3330-Inputs!$C$14)</x:f>
        <x:v>589062.2790293153</x:v>
      </x:c>
      <x:c r="AF3330" s="25" t="n">
        <x:f>S3330/(1+B3330)^1+T3330/(1+B3330)^2+U3330/(1+B3330)^3+V3330/(1+B3330)^4+W3330/(1+B3330)^5+X3330/(1+B3330)^6+Y3330/(1+B3330)^7+Z3330/(1+B3330)^8+AA3330/(1+B3330)^9+AB3330/(1+B3330)^10+AE3330/(1+B3330)^10</x:f>
        <x:v>388962.7596728282</x:v>
      </x:c>
      <x:c r="AG3330" s="25" t="n">
        <x:f>(AF3330+Inputs!$C$12)/Inputs!$C$13</x:f>
        <x:v>336.1721265972928</x:v>
      </x:c>
      <x:c r="AH3330" s="25" t="n">
        <x:f>(S3330+Inputs!$C$11)*Inputs!$C$8-Inputs!$C$11</x:f>
        <x:v>2528.70179165871</x:v>
      </x:c>
      <x:c r="AI3330" s="25" t="n">
        <x:f>Inputs!$C$12+AH3330-Inputs!$C$10*Inputs!$C$13</x:f>
        <x:v>24846.617206858704</x:v>
      </x:c>
      <x:c r="AJ3330" s="25" t="n">
        <x:f>(S3330+Inputs!$C$11)*(1-Inputs!$C$8)</x:f>
        <x:v>6871.345892291168</x:v>
      </x:c>
      <x:c r="AK3330" s="25" t="n">
        <x:f>AJ3330/(1+B3330)^(1-Inputs!$C$8)+T3330/(1+B3330)^(2-Inputs!$C$8)+U3330/(1+B3330)^(3-Inputs!$C$8)+V3330/(1+B3330)^(4-Inputs!$C$8)+W3330/(1+B3330)^(5-Inputs!$C$8)+X3330/(1+B3330)^(6-Inputs!$C$8)+Y3330/(1+B3330)^(7-Inputs!$C$8)+Z3330/(1+B3330)^(8-Inputs!$C$8)+AA3330/(1+B3330)^(9-Inputs!$C$8)+AB3330/(1+B3330)^(10-Inputs!$C$8)+AE3330/(1+B3330)^(10-Inputs!$C$8)</x:f>
        <x:v>403130.22660487436</x:v>
      </x:c>
      <x:c r="AL3330" s="25" t="n">
        <x:f>(AK3330+AI3330)/Inputs!$C$13</x:f>
        <x:v>341.4944573752042</x:v>
      </x:c>
      <x:c r="AM3330" s="26" t="n">
        <x:f>IF(AL3330&gt;=Inputs!$C$7,1,0)</x:f>
        <x:v>1</x:v>
      </x:c>
      <x:c r="AN3330" s="26" t="n">
        <x:f>IF(Inputs!$C$7&lt;=(1-Inputs!$C$16)*AL3330,1,0)</x:f>
        <x:v>1</x:v>
      </x:c>
    </x:row>
    <x:row r="3331" ht="20" customHeight="1">
      <x:c r="A3331" s="16" t="n">
        <x:v>3326</x:v>
      </x:c>
      <x:c r="B3331" s="19" t="n">
        <x:v>0.07617882807270682</x:v>
      </x:c>
      <x:c r="C3331" s="24" t="n">
        <x:v>0.689647105932039</x:v>
      </x:c>
      <x:c r="D3331" s="19" t="n">
        <x:v>0.04090779724023577</x:v>
      </x:c>
      <x:c r="E3331" s="19" t="n">
        <x:v>0.03977698528745151</x:v>
      </x:c>
      <x:c r="F3331" s="19" t="n">
        <x:v>-0.21339974201063003</x:v>
      </x:c>
      <x:c r="G3331" s="19" t="n">
        <x:v>-0.08617815155728123</x:v>
      </x:c>
      <x:c r="H3331" s="19" t="n">
        <x:v>0.9041498038727411</x:v>
      </x:c>
      <x:c r="I3331" s="19" t="n">
        <x:v>0.05229178527252202</x:v>
      </x:c>
      <x:c r="J3331" s="19" t="n">
        <x:v>0.0636908127409822</x:v>
      </x:c>
      <x:c r="K3331" s="19" t="n">
        <x:v>0.05716186168260833</x:v>
      </x:c>
      <x:c r="L3331" s="19" t="n">
        <x:v>0.058696687334667104</x:v>
      </x:c>
      <x:c r="M3331" s="19" t="n">
        <x:v>0.059110982448045205</x:v>
      </x:c>
      <x:c r="N3331" s="19" t="n">
        <x:v>0.05224588774503332</x:v>
      </x:c>
      <x:c r="O3331" s="19" t="n">
        <x:v>0.05169723888035719</x:v>
      </x:c>
      <x:c r="P3331" s="19" t="n">
        <x:v>0.06071284593842506</x:v>
      </x:c>
      <x:c r="Q3331" s="19" t="n">
        <x:v>0.05531686871381112</x:v>
      </x:c>
      <x:c r="R3331" s="19" t="n">
        <x:v>0.05475563401750492</x:v>
      </x:c>
      <x:c r="S3331" s="21" t="n">
        <x:v>8815.937395147565</x:v>
      </x:c>
      <x:c r="T3331" s="21" t="n">
        <x:v>14510.48671726548</x:v>
      </x:c>
      <x:c r="U3331" s="21" t="n">
        <x:v>18564.97246724223</x:v>
      </x:c>
      <x:c r="V3331" s="21" t="n">
        <x:v>23067.47162675038</x:v>
      </x:c>
      <x:c r="W3331" s="21" t="n">
        <x:v>28108.468291383306</x:v>
      </x:c>
      <x:c r="X3331" s="21" t="n">
        <x:v>29954.386661162203</x:v>
      </x:c>
      <x:c r="Y3331" s="21" t="n">
        <x:v>31263.335555141828</x:v>
      </x:c>
      <x:c r="Z3331" s="21" t="n">
        <x:v>32284.006938850518</x:v>
      </x:c>
      <x:c r="AA3331" s="21" t="n">
        <x:v>32988.14708361491</x:v>
      </x:c>
      <x:c r="AB3331" s="21" t="n">
        <x:v>33320.185090280196</x:v>
      </x:c>
      <x:c r="AC3331" s="21" t="n">
        <x:v>43461.110987322</x:v>
      </x:c>
      <x:c r="AD3331" s="25" t="n">
        <x:f>AC3331*(1+Inputs!$C$14)*(1-Inputs!$C$14/Inputs!$C$15)</x:f>
        <x:v>34486.39156844</x:v>
      </x:c>
      <x:c r="AE3331" s="25" t="n">
        <x:f>AD3331/(B3331-Inputs!$C$14)</x:f>
        <x:v>837478.7040454282</x:v>
      </x:c>
      <x:c r="AF3331" s="25" t="n">
        <x:f>S3331/(1+B3331)^1+T3331/(1+B3331)^2+U3331/(1+B3331)^3+V3331/(1+B3331)^4+W3331/(1+B3331)^5+X3331/(1+B3331)^6+Y3331/(1+B3331)^7+Z3331/(1+B3331)^8+AA3331/(1+B3331)^9+AB3331/(1+B3331)^10+AE3331/(1+B3331)^10</x:f>
        <x:v>563149.4716508863</x:v>
      </x:c>
      <x:c r="AG3331" s="25" t="n">
        <x:f>(AF3331+Inputs!$C$12)/Inputs!$C$13</x:f>
        <x:v>475.1604797033428</x:v>
      </x:c>
      <x:c r="AH3331" s="25" t="n">
        <x:f>(S3331+Inputs!$C$11)*Inputs!$C$8-Inputs!$C$11</x:f>
        <x:v>2255.0501221102295</x:v>
      </x:c>
      <x:c r="AI3331" s="25" t="n">
        <x:f>Inputs!$C$12+AH3331-Inputs!$C$10*Inputs!$C$13</x:f>
        <x:v>24572.96553731023</x:v>
      </x:c>
      <x:c r="AJ3331" s="25" t="n">
        <x:f>(S3331+Inputs!$C$11)*(1-Inputs!$C$8)</x:f>
        <x:v>6560.887273037336</x:v>
      </x:c>
      <x:c r="AK3331" s="25" t="n">
        <x:f>AJ3331/(1+B3331)^(1-Inputs!$C$8)+T3331/(1+B3331)^(2-Inputs!$C$8)+U3331/(1+B3331)^(3-Inputs!$C$8)+V3331/(1+B3331)^(4-Inputs!$C$8)+W3331/(1+B3331)^(5-Inputs!$C$8)+X3331/(1+B3331)^(6-Inputs!$C$8)+Y3331/(1+B3331)^(7-Inputs!$C$8)+Z3331/(1+B3331)^(8-Inputs!$C$8)+AA3331/(1+B3331)^(9-Inputs!$C$8)+AB3331/(1+B3331)^(10-Inputs!$C$8)+AE3331/(1+B3331)^(10-Inputs!$C$8)</x:f>
        <x:v>580687.3216166332</x:v>
      </x:c>
      <x:c r="AL3331" s="25" t="n">
        <x:f>(AK3331+AI3331)/Inputs!$C$13</x:f>
        <x:v>482.95377733875813</x:v>
      </x:c>
      <x:c r="AM3331" s="26" t="n">
        <x:f>IF(AL3331&gt;=Inputs!$C$7,1,0)</x:f>
        <x:v>1</x:v>
      </x:c>
      <x:c r="AN3331" s="26" t="n">
        <x:f>IF(Inputs!$C$7&lt;=(1-Inputs!$C$16)*AL3331,1,0)</x:f>
        <x:v>1</x:v>
      </x:c>
    </x:row>
    <x:row r="3332" ht="20" customHeight="1">
      <x:c r="A3332" s="16" t="n">
        <x:v>3327</x:v>
      </x:c>
      <x:c r="B3332" s="19" t="n">
        <x:v>0.08515399090185319</x:v>
      </x:c>
      <x:c r="C3332" s="24" t="n">
        <x:v>0.6131072499705112</x:v>
      </x:c>
      <x:c r="D3332" s="19" t="n">
        <x:v>0.03528729516182949</x:v>
      </x:c>
      <x:c r="E3332" s="19" t="n">
        <x:v>0.045540496369755774</x:v>
      </x:c>
      <x:c r="F3332" s="19" t="n">
        <x:v>-0.2373675398918056</x:v>
      </x:c>
      <x:c r="G3332" s="19" t="n">
        <x:v>-0.041873570461715984</x:v>
      </x:c>
      <x:c r="H3332" s="19" t="n">
        <x:v>0.8441218606001542</x:v>
      </x:c>
      <x:c r="I3332" s="19" t="n">
        <x:v>0.07487799428438735</x:v>
      </x:c>
      <x:c r="J3332" s="19" t="n">
        <x:v>0.07217027053644529</x:v>
      </x:c>
      <x:c r="K3332" s="19" t="n">
        <x:v>0.06701700885772312</x:v>
      </x:c>
      <x:c r="L3332" s="19" t="n">
        <x:v>0.06404199621934936</x:v>
      </x:c>
      <x:c r="M3332" s="19" t="n">
        <x:v>0.07490151318623589</x:v>
      </x:c>
      <x:c r="N3332" s="19" t="n">
        <x:v>0.07556460367734985</x:v>
      </x:c>
      <x:c r="O3332" s="19" t="n">
        <x:v>0.06963529723224951</x:v>
      </x:c>
      <x:c r="P3332" s="19" t="n">
        <x:v>0.07017349550258473</x:v>
      </x:c>
      <x:c r="Q3332" s="19" t="n">
        <x:v>0.06395705768550783</x:v>
      </x:c>
      <x:c r="R3332" s="19" t="n">
        <x:v>0.06637588959710115</x:v>
      </x:c>
      <x:c r="S3332" s="21" t="n">
        <x:v>8568.340184258048</x:v>
      </x:c>
      <x:c r="T3332" s="21" t="n">
        <x:v>14050.812098158909</x:v>
      </x:c>
      <x:c r="U3332" s="21" t="n">
        <x:v>17973.949542972332</x:v>
      </x:c>
      <x:c r="V3332" s="21" t="n">
        <x:v>22461.25021795985</x:v>
      </x:c>
      <x:c r="W3332" s="21" t="n">
        <x:v>27486.280793055917</x:v>
      </x:c>
      <x:c r="X3332" s="21" t="n">
        <x:v>29413.731829590317</x:v>
      </x:c>
      <x:c r="Y3332" s="21" t="n">
        <x:v>30810.383192619436</x:v>
      </x:c>
      <x:c r="Z3332" s="21" t="n">
        <x:v>31886.13771837202</x:v>
      </x:c>
      <x:c r="AA3332" s="21" t="n">
        <x:v>32620.68221575842</x:v>
      </x:c>
      <x:c r="AB3332" s="21" t="n">
        <x:v>32979.44161336299</x:v>
      </x:c>
      <x:c r="AC3332" s="21" t="n">
        <x:v>43016.66297395173</x:v>
      </x:c>
      <x:c r="AD3332" s="25" t="n">
        <x:f>AC3332*(1+Inputs!$C$14)*(1-Inputs!$C$14/Inputs!$C$15)</x:f>
        <x:v>34133.72206983069</x:v>
      </x:c>
      <x:c r="AE3332" s="25" t="n">
        <x:f>AD3332/(B3332-Inputs!$C$14)</x:f>
        <x:v>680578.3838145062</x:v>
      </x:c>
      <x:c r="AF3332" s="25" t="n">
        <x:f>S3332/(1+B3332)^1+T3332/(1+B3332)^2+U3332/(1+B3332)^3+V3332/(1+B3332)^4+W3332/(1+B3332)^5+X3332/(1+B3332)^6+Y3332/(1+B3332)^7+Z3332/(1+B3332)^8+AA3332/(1+B3332)^9+AB3332/(1+B3332)^10+AE3332/(1+B3332)^10</x:f>
        <x:v>451126.9433339583</x:v>
      </x:c>
      <x:c r="AG3332" s="25" t="n">
        <x:f>(AF3332+Inputs!$C$12)/Inputs!$C$13</x:f>
        <x:v>385.77463307511675</x:v>
      </x:c>
      <x:c r="AH3332" s="25" t="n">
        <x:f>(S3332+Inputs!$C$11)*Inputs!$C$8-Inputs!$C$11</x:f>
        <x:v>2139.052524679798</x:v>
      </x:c>
      <x:c r="AI3332" s="25" t="n">
        <x:f>Inputs!$C$12+AH3332-Inputs!$C$10*Inputs!$C$13</x:f>
        <x:v>24456.967939879796</x:v>
      </x:c>
      <x:c r="AJ3332" s="25" t="n">
        <x:f>(S3332+Inputs!$C$11)*(1-Inputs!$C$8)</x:f>
        <x:v>6429.287659578251</x:v>
      </x:c>
      <x:c r="AK3332" s="25" t="n">
        <x:f>AJ3332/(1+B3332)^(1-Inputs!$C$8)+T3332/(1+B3332)^(2-Inputs!$C$8)+U3332/(1+B3332)^(3-Inputs!$C$8)+V3332/(1+B3332)^(4-Inputs!$C$8)+W3332/(1+B3332)^(5-Inputs!$C$8)+X3332/(1+B3332)^(6-Inputs!$C$8)+Y3332/(1+B3332)^(7-Inputs!$C$8)+Z3332/(1+B3332)^(8-Inputs!$C$8)+AA3332/(1+B3332)^(9-Inputs!$C$8)+AB3332/(1+B3332)^(10-Inputs!$C$8)+AE3332/(1+B3332)^(10-Inputs!$C$8)</x:f>
        <x:v>466685.6259782554</x:v>
      </x:c>
      <x:c r="AL3332" s="25" t="n">
        <x:f>(AK3332+AI3332)/Inputs!$C$13</x:f>
        <x:v>391.8961411793226</x:v>
      </x:c>
      <x:c r="AM3332" s="26" t="n">
        <x:f>IF(AL3332&gt;=Inputs!$C$7,1,0)</x:f>
        <x:v>1</x:v>
      </x:c>
      <x:c r="AN3332" s="26" t="n">
        <x:f>IF(Inputs!$C$7&lt;=(1-Inputs!$C$16)*AL3332,1,0)</x:f>
        <x:v>1</x:v>
      </x:c>
    </x:row>
    <x:row r="3333" ht="20" customHeight="1">
      <x:c r="A3333" s="16" t="n">
        <x:v>3328</x:v>
      </x:c>
      <x:c r="B3333" s="19" t="n">
        <x:v>0.07246628710017212</x:v>
      </x:c>
      <x:c r="C3333" s="24" t="n">
        <x:v>0.2053486438376524</x:v>
      </x:c>
      <x:c r="D3333" s="19" t="n">
        <x:v>0.01659629755277905</x:v>
      </x:c>
      <x:c r="E3333" s="19" t="n">
        <x:v>0.06802106109691665</x:v>
      </x:c>
      <x:c r="F3333" s="19" t="n">
        <x:v>-0.11094638705967441</x:v>
      </x:c>
      <x:c r="G3333" s="19" t="n">
        <x:v>-0.09374529504878353</x:v>
      </x:c>
      <x:c r="H3333" s="19" t="n">
        <x:v>0.8983718397108476</x:v>
      </x:c>
      <x:c r="I3333" s="19" t="n">
        <x:v>0.06258089996058858</x:v>
      </x:c>
      <x:c r="J3333" s="19" t="n">
        <x:v>0.05847063216026413</x:v>
      </x:c>
      <x:c r="K3333" s="19" t="n">
        <x:v>0.07202570798988177</x:v>
      </x:c>
      <x:c r="L3333" s="19" t="n">
        <x:v>0.06049217029148281</x:v>
      </x:c>
      <x:c r="M3333" s="19" t="n">
        <x:v>0.058228095435471236</x:v>
      </x:c>
      <x:c r="N3333" s="19" t="n">
        <x:v>0.06347554122079714</x:v>
      </x:c>
      <x:c r="O3333" s="19" t="n">
        <x:v>0.06720218299752219</x:v>
      </x:c>
      <x:c r="P3333" s="19" t="n">
        <x:v>0.06825000002633375</x:v>
      </x:c>
      <x:c r="Q3333" s="19" t="n">
        <x:v>0.06058690179333212</x:v>
      </x:c>
      <x:c r="R3333" s="19" t="n">
        <x:v>0.055834916937859594</x:v>
      </x:c>
      <x:c r="S3333" s="21" t="n">
        <x:v>10551.86340141511</x:v>
      </x:c>
      <x:c r="T3333" s="21" t="n">
        <x:v>16218.965442373084</x:v>
      </x:c>
      <x:c r="U3333" s="21" t="n">
        <x:v>19277.798297742593</x:v>
      </x:c>
      <x:c r="V3333" s="21" t="n">
        <x:v>22442.348879467067</x:v>
      </x:c>
      <x:c r="W3333" s="21" t="n">
        <x:v>25875.98270499576</x:v>
      </x:c>
      <x:c r="X3333" s="21" t="n">
        <x:v>27513.4108625252</x:v>
      </x:c>
      <x:c r="Y3333" s="21" t="n">
        <x:v>28813.8677283399</x:v>
      </x:c>
      <x:c r="Z3333" s="21" t="n">
        <x:v>29855.80020848325</x:v>
      </x:c>
      <x:c r="AA3333" s="21" t="n">
        <x:v>30587.651782950205</x:v>
      </x:c>
      <x:c r="AB3333" s="21" t="n">
        <x:v>30974.91166636463</x:v>
      </x:c>
      <x:c r="AC3333" s="21" t="n">
        <x:v>40402.0586952582</x:v>
      </x:c>
      <x:c r="AD3333" s="25" t="n">
        <x:f>AC3333*(1+Inputs!$C$14)*(1-Inputs!$C$14/Inputs!$C$15)</x:f>
        <x:v>32059.03357468738</x:v>
      </x:c>
      <x:c r="AE3333" s="25" t="n">
        <x:f>AD3333/(B3333-Inputs!$C$14)</x:f>
        <x:v>855676.8245802531</x:v>
      </x:c>
      <x:c r="AF3333" s="25" t="n">
        <x:f>S3333/(1+B3333)^1+T3333/(1+B3333)^2+U3333/(1+B3333)^3+V3333/(1+B3333)^4+W3333/(1+B3333)^5+X3333/(1+B3333)^6+Y3333/(1+B3333)^7+Z3333/(1+B3333)^8+AA3333/(1+B3333)^9+AB3333/(1+B3333)^10+AE3333/(1+B3333)^10</x:f>
        <x:v>584335.1936535565</x:v>
      </x:c>
      <x:c r="AG3333" s="25" t="n">
        <x:f>(AF3333+Inputs!$C$12)/Inputs!$C$13</x:f>
        <x:v>492.0651481311196</x:v>
      </x:c>
      <x:c r="AH3333" s="25" t="n">
        <x:f>(S3333+Inputs!$C$11)*Inputs!$C$8-Inputs!$C$11</x:f>
        <x:v>3068.3195661424215</x:v>
      </x:c>
      <x:c r="AI3333" s="25" t="n">
        <x:f>Inputs!$C$12+AH3333-Inputs!$C$10*Inputs!$C$13</x:f>
        <x:v>25386.234981342423</x:v>
      </x:c>
      <x:c r="AJ3333" s="25" t="n">
        <x:f>(S3333+Inputs!$C$11)*(1-Inputs!$C$8)</x:f>
        <x:v>7483.54383527269</x:v>
      </x:c>
      <x:c r="AK3333" s="25" t="n">
        <x:f>AJ3333/(1+B3333)^(1-Inputs!$C$8)+T3333/(1+B3333)^(2-Inputs!$C$8)+U3333/(1+B3333)^(3-Inputs!$C$8)+V3333/(1+B3333)^(4-Inputs!$C$8)+W3333/(1+B3333)^(5-Inputs!$C$8)+X3333/(1+B3333)^(6-Inputs!$C$8)+Y3333/(1+B3333)^(7-Inputs!$C$8)+Z3333/(1+B3333)^(8-Inputs!$C$8)+AA3333/(1+B3333)^(9-Inputs!$C$8)+AB3333/(1+B3333)^(10-Inputs!$C$8)+AE3333/(1+B3333)^(10-Inputs!$C$8)</x:f>
        <x:v>600848.4997174207</x:v>
      </x:c>
      <x:c r="AL3333" s="25" t="n">
        <x:f>(AK3333+AI3333)/Inputs!$C$13</x:f>
        <x:v>499.689864084175</x:v>
      </x:c>
      <x:c r="AM3333" s="26" t="n">
        <x:f>IF(AL3333&gt;=Inputs!$C$7,1,0)</x:f>
        <x:v>1</x:v>
      </x:c>
      <x:c r="AN3333" s="26" t="n">
        <x:f>IF(Inputs!$C$7&lt;=(1-Inputs!$C$16)*AL3333,1,0)</x:f>
        <x:v>1</x:v>
      </x:c>
    </x:row>
    <x:row r="3334" ht="20" customHeight="1">
      <x:c r="A3334" s="16" t="n">
        <x:v>3329</x:v>
      </x:c>
      <x:c r="B3334" s="19" t="n">
        <x:v>0.07842240270504242</x:v>
      </x:c>
      <x:c r="C3334" s="24" t="n">
        <x:v>0.6901646824802867</x:v>
      </x:c>
      <x:c r="D3334" s="19" t="n">
        <x:v>0.020280674527286636</x:v>
      </x:c>
      <x:c r="E3334" s="19" t="n">
        <x:v>0.029795637593821027</x:v>
      </x:c>
      <x:c r="F3334" s="19" t="n">
        <x:v>-0.20624775192554695</x:v>
      </x:c>
      <x:c r="G3334" s="19" t="n">
        <x:v>-0.06406265050662058</x:v>
      </x:c>
      <x:c r="H3334" s="19" t="n">
        <x:v>0.9767415852911938</x:v>
      </x:c>
      <x:c r="I3334" s="19" t="n">
        <x:v>0.07825520232088025</x:v>
      </x:c>
      <x:c r="J3334" s="19" t="n">
        <x:v>0.06996280511203509</x:v>
      </x:c>
      <x:c r="K3334" s="19" t="n">
        <x:v>0.06687902568286404</x:v>
      </x:c>
      <x:c r="L3334" s="19" t="n">
        <x:v>0.06891671869116749</x:v>
      </x:c>
      <x:c r="M3334" s="19" t="n">
        <x:v>0.07051336701115929</x:v>
      </x:c>
      <x:c r="N3334" s="19" t="n">
        <x:v>0.0768330768316548</x:v>
      </x:c>
      <x:c r="O3334" s="19" t="n">
        <x:v>0.07227921166183592</x:v>
      </x:c>
      <x:c r="P3334" s="19" t="n">
        <x:v>0.07227783691480114</x:v>
      </x:c>
      <x:c r="Q3334" s="19" t="n">
        <x:v>0.07289498273165577</x:v>
      </x:c>
      <x:c r="R3334" s="19" t="n">
        <x:v>0.06451772068571814</x:v>
      </x:c>
      <x:c r="S3334" s="21" t="n">
        <x:v>8965.076472098666</x:v>
      </x:c>
      <x:c r="T3334" s="21" t="n">
        <x:v>14492.770707632153</x:v>
      </x:c>
      <x:c r="U3334" s="21" t="n">
        <x:v>18057.57908825829</x:v>
      </x:c>
      <x:c r="V3334" s="21" t="n">
        <x:v>21958.313010833757</x:v>
      </x:c>
      <x:c r="W3334" s="21" t="n">
        <x:v>26207.90012999993</x:v>
      </x:c>
      <x:c r="X3334" s="21" t="n">
        <x:v>27553.454692529504</x:v>
      </x:c>
      <x:c r="Y3334" s="21" t="n">
        <x:v>28516.43577378018</x:v>
      </x:c>
      <x:c r="Z3334" s="21" t="n">
        <x:v>29286.9420031544</x:v>
      </x:c>
      <x:c r="AA3334" s="21" t="n">
        <x:v>29859.354916241904</x:v>
      </x:c>
      <x:c r="AB3334" s="21" t="n">
        <x:v>30220.348914117072</x:v>
      </x:c>
      <x:c r="AC3334" s="21" t="n">
        <x:v>39417.84640971792</x:v>
      </x:c>
      <x:c r="AD3334" s="25" t="n">
        <x:f>AC3334*(1+Inputs!$C$14)*(1-Inputs!$C$14/Inputs!$C$15)</x:f>
        <x:v>31278.061126111163</x:v>
      </x:c>
      <x:c r="AE3334" s="25" t="n">
        <x:f>AD3334/(B3334-Inputs!$C$14)</x:f>
        <x:v>720320.8292865611</x:v>
      </x:c>
      <x:c r="AF3334" s="25" t="n">
        <x:f>S3334/(1+B3334)^1+T3334/(1+B3334)^2+U3334/(1+B3334)^3+V3334/(1+B3334)^4+W3334/(1+B3334)^5+X3334/(1+B3334)^6+Y3334/(1+B3334)^7+Z3334/(1+B3334)^8+AA3334/(1+B3334)^9+AB3334/(1+B3334)^10+AE3334/(1+B3334)^10</x:f>
        <x:v>487610.0015852972</x:v>
      </x:c>
      <x:c r="AG3334" s="25" t="n">
        <x:f>(AF3334+Inputs!$C$12)/Inputs!$C$13</x:f>
        <x:v>414.88546549765215</x:v>
      </x:c>
      <x:c r="AH3334" s="25" t="n">
        <x:f>(S3334+Inputs!$C$11)*Inputs!$C$8-Inputs!$C$11</x:f>
        <x:v>2324.9207581612936</x:v>
      </x:c>
      <x:c r="AI3334" s="25" t="n">
        <x:f>Inputs!$C$12+AH3334-Inputs!$C$10*Inputs!$C$13</x:f>
        <x:v>24642.83617336129</x:v>
      </x:c>
      <x:c r="AJ3334" s="25" t="n">
        <x:f>(S3334+Inputs!$C$11)*(1-Inputs!$C$8)</x:f>
        <x:v>6640.155713937374</x:v>
      </x:c>
      <x:c r="AK3334" s="25" t="n">
        <x:f>AJ3334/(1+B3334)^(1-Inputs!$C$8)+T3334/(1+B3334)^(2-Inputs!$C$8)+U3334/(1+B3334)^(3-Inputs!$C$8)+V3334/(1+B3334)^(4-Inputs!$C$8)+W3334/(1+B3334)^(5-Inputs!$C$8)+X3334/(1+B3334)^(6-Inputs!$C$8)+Y3334/(1+B3334)^(7-Inputs!$C$8)+Z3334/(1+B3334)^(8-Inputs!$C$8)+AA3334/(1+B3334)^(9-Inputs!$C$8)+AB3334/(1+B3334)^(10-Inputs!$C$8)+AE3334/(1+B3334)^(10-Inputs!$C$8)</x:f>
        <x:v>502932.37362434284</x:v>
      </x:c>
      <x:c r="AL3334" s="25" t="n">
        <x:f>(AK3334+AI3334)/Inputs!$C$13</x:f>
        <x:v>420.9667242504611</x:v>
      </x:c>
      <x:c r="AM3334" s="26" t="n">
        <x:f>IF(AL3334&gt;=Inputs!$C$7,1,0)</x:f>
        <x:v>1</x:v>
      </x:c>
      <x:c r="AN3334" s="26" t="n">
        <x:f>IF(Inputs!$C$7&lt;=(1-Inputs!$C$16)*AL3334,1,0)</x:f>
        <x:v>1</x:v>
      </x:c>
    </x:row>
    <x:row r="3335" ht="20" customHeight="1">
      <x:c r="A3335" s="16" t="n">
        <x:v>3330</x:v>
      </x:c>
      <x:c r="B3335" s="19" t="n">
        <x:v>0.0837648221725051</x:v>
      </x:c>
      <x:c r="C3335" s="24" t="n">
        <x:v>0.2164036430997669</x:v>
      </x:c>
      <x:c r="D3335" s="19" t="n">
        <x:v>0.02702122191879397</x:v>
      </x:c>
      <x:c r="E3335" s="19" t="n">
        <x:v>0.05980493020438729</x:v>
      </x:c>
      <x:c r="F3335" s="19" t="n">
        <x:v>-0.15530699467025105</x:v>
      </x:c>
      <x:c r="G3335" s="19" t="n">
        <x:v>-0.09067136288652874</x:v>
      </x:c>
      <x:c r="H3335" s="19" t="n">
        <x:v>0.8887914217696959</x:v>
      </x:c>
      <x:c r="I3335" s="19" t="n">
        <x:v>0.06407773971916982</x:v>
      </x:c>
      <x:c r="J3335" s="19" t="n">
        <x:v>0.0649578673044573</x:v>
      </x:c>
      <x:c r="K3335" s="19" t="n">
        <x:v>0.06162198599521048</x:v>
      </x:c>
      <x:c r="L3335" s="19" t="n">
        <x:v>0.06737517498741567</x:v>
      </x:c>
      <x:c r="M3335" s="19" t="n">
        <x:v>0.06240925549855206</x:v>
      </x:c>
      <x:c r="N3335" s="19" t="n">
        <x:v>0.057921149313907565</x:v>
      </x:c>
      <x:c r="O3335" s="19" t="n">
        <x:v>0.05843022932049621</x:v>
      </x:c>
      <x:c r="P3335" s="19" t="n">
        <x:v>0.06236507751064778</x:v>
      </x:c>
      <x:c r="Q3335" s="19" t="n">
        <x:v>0.06576195488559393</x:v>
      </x:c>
      <x:c r="R3335" s="19" t="n">
        <x:v>0.05465064689690394</x:v>
      </x:c>
      <x:c r="S3335" s="21" t="n">
        <x:v>9803.55129808369</x:v>
      </x:c>
      <x:c r="T3335" s="21" t="n">
        <x:v>15327.375621396886</x:v>
      </x:c>
      <x:c r="U3335" s="21" t="n">
        <x:v>18631.34539787766</x:v>
      </x:c>
      <x:c r="V3335" s="21" t="n">
        <x:v>22118.30163797143</x:v>
      </x:c>
      <x:c r="W3335" s="21" t="n">
        <x:v>25983.128198568367</x:v>
      </x:c>
      <x:c r="X3335" s="21" t="n">
        <x:v>27748.54717092393</x:v>
      </x:c>
      <x:c r="Y3335" s="21" t="n">
        <x:v>29073.5522372882</x:v>
      </x:c>
      <x:c r="Z3335" s="21" t="n">
        <x:v>30126.008183380316</x:v>
      </x:c>
      <x:c r="AA3335" s="21" t="n">
        <x:v>30871.286681202953</x:v>
      </x:c>
      <x:c r="AB3335" s="21" t="n">
        <x:v>31271.279868720798</x:v>
      </x:c>
      <x:c r="AC3335" s="21" t="n">
        <x:v>40788.625915722776</x:v>
      </x:c>
      <x:c r="AD3335" s="25" t="n">
        <x:f>AC3335*(1+Inputs!$C$14)*(1-Inputs!$C$14/Inputs!$C$15)</x:f>
        <x:v>32365.77466412602</x:v>
      </x:c>
      <x:c r="AE3335" s="25" t="n">
        <x:f>AD3335/(B3335-Inputs!$C$14)</x:f>
        <x:v>663711.5285611501</x:v>
      </x:c>
      <x:c r="AF3335" s="25" t="n">
        <x:f>S3335/(1+B3335)^1+T3335/(1+B3335)^2+U3335/(1+B3335)^3+V3335/(1+B3335)^4+W3335/(1+B3335)^5+X3335/(1+B3335)^6+Y3335/(1+B3335)^7+Z3335/(1+B3335)^8+AA3335/(1+B3335)^9+AB3335/(1+B3335)^10+AE3335/(1+B3335)^10</x:f>
        <x:v>445522.8845277262</x:v>
      </x:c>
      <x:c r="AG3335" s="25" t="n">
        <x:f>(AF3335+Inputs!$C$12)/Inputs!$C$13</x:f>
        <x:v>381.3030009090204</x:v>
      </x:c>
      <x:c r="AH3335" s="25" t="n">
        <x:f>(S3335+Inputs!$C$11)*Inputs!$C$8-Inputs!$C$11</x:f>
        <x:v>2717.740471157017</x:v>
      </x:c>
      <x:c r="AI3335" s="25" t="n">
        <x:f>Inputs!$C$12+AH3335-Inputs!$C$10*Inputs!$C$13</x:f>
        <x:v>25035.655886357017</x:v>
      </x:c>
      <x:c r="AJ3335" s="25" t="n">
        <x:f>(S3335+Inputs!$C$11)*(1-Inputs!$C$8)</x:f>
        <x:v>7085.810826926674</x:v>
      </x:c>
      <x:c r="AK3335" s="25" t="n">
        <x:f>AJ3335/(1+B3335)^(1-Inputs!$C$8)+T3335/(1+B3335)^(2-Inputs!$C$8)+U3335/(1+B3335)^(3-Inputs!$C$8)+V3335/(1+B3335)^(4-Inputs!$C$8)+W3335/(1+B3335)^(5-Inputs!$C$8)+X3335/(1+B3335)^(6-Inputs!$C$8)+Y3335/(1+B3335)^(7-Inputs!$C$8)+Z3335/(1+B3335)^(8-Inputs!$C$8)+AA3335/(1+B3335)^(9-Inputs!$C$8)+AB3335/(1+B3335)^(10-Inputs!$C$8)+AE3335/(1+B3335)^(10-Inputs!$C$8)</x:f>
        <x:v>460029.2632949223</x:v>
      </x:c>
      <x:c r="AL3335" s="25" t="n">
        <x:f>(AK3335+AI3335)/Inputs!$C$13</x:f>
        <x:v>387.04659787721215</x:v>
      </x:c>
      <x:c r="AM3335" s="26" t="n">
        <x:f>IF(AL3335&gt;=Inputs!$C$7,1,0)</x:f>
        <x:v>1</x:v>
      </x:c>
      <x:c r="AN3335" s="26" t="n">
        <x:f>IF(Inputs!$C$7&lt;=(1-Inputs!$C$16)*AL3335,1,0)</x:f>
        <x:v>1</x:v>
      </x:c>
    </x:row>
    <x:row r="3336" ht="20" customHeight="1">
      <x:c r="A3336" s="16" t="n">
        <x:v>3331</x:v>
      </x:c>
      <x:c r="B3336" s="19" t="n">
        <x:v>0.08433978194019835</x:v>
      </x:c>
      <x:c r="C3336" s="24" t="n">
        <x:v>0.3893451377948338</x:v>
      </x:c>
      <x:c r="D3336" s="19" t="n">
        <x:v>0.029935533538956352</x:v>
      </x:c>
      <x:c r="E3336" s="19" t="n">
        <x:v>0.05353115308499781</x:v>
      </x:c>
      <x:c r="F3336" s="19" t="n">
        <x:v>-0.19879349488353343</x:v>
      </x:c>
      <x:c r="G3336" s="19" t="n">
        <x:v>-0.05155433824845489</x:v>
      </x:c>
      <x:c r="H3336" s="19" t="n">
        <x:v>0.725214421528591</x:v>
      </x:c>
      <x:c r="I3336" s="19" t="n">
        <x:v>0.07065049153573114</x:v>
      </x:c>
      <x:c r="J3336" s="19" t="n">
        <x:v>0.0591906899890489</x:v>
      </x:c>
      <x:c r="K3336" s="19" t="n">
        <x:v>0.067104300343982</x:v>
      </x:c>
      <x:c r="L3336" s="19" t="n">
        <x:v>0.06798724379877172</x:v>
      </x:c>
      <x:c r="M3336" s="19" t="n">
        <x:v>0.06723494626141133</x:v>
      </x:c>
      <x:c r="N3336" s="19" t="n">
        <x:v>0.0739381332695109</x:v>
      </x:c>
      <x:c r="O3336" s="19" t="n">
        <x:v>0.07277559674154532</x:v>
      </x:c>
      <x:c r="P3336" s="19" t="n">
        <x:v>0.06228994332297475</x:v>
      </x:c>
      <x:c r="Q3336" s="19" t="n">
        <x:v>0.06813688866873804</x:v>
      </x:c>
      <x:c r="R3336" s="19" t="n">
        <x:v>0.06118849577867763</x:v>
      </x:c>
      <x:c r="S3336" s="21" t="n">
        <x:v>9199.082639178594</x:v>
      </x:c>
      <x:c r="T3336" s="21" t="n">
        <x:v>14595.27921909985</x:v>
      </x:c>
      <x:c r="U3336" s="21" t="n">
        <x:v>17986.40791338659</x:v>
      </x:c>
      <x:c r="V3336" s="21" t="n">
        <x:v>21764.24409770573</x:v>
      </x:c>
      <x:c r="W3336" s="21" t="n">
        <x:v>25978.677915836695</x:v>
      </x:c>
      <x:c r="X3336" s="21" t="n">
        <x:v>27759.355999145</x:v>
      </x:c>
      <x:c r="Y3336" s="21" t="n">
        <x:v>29132.498879616203</x:v>
      </x:c>
      <x:c r="Z3336" s="21" t="n">
        <x:v>30212.6053004642</x:v>
      </x:c>
      <x:c r="AA3336" s="21" t="n">
        <x:v>30950.207673241355</x:v>
      </x:c>
      <x:c r="AB3336" s="21" t="n">
        <x:v>31351.248201275885</x:v>
      </x:c>
      <x:c r="AC3336" s="21" t="n">
        <x:v>40892.932436446805</x:v>
      </x:c>
      <x:c r="AD3336" s="25" t="n">
        <x:f>AC3336*(1+Inputs!$C$14)*(1-Inputs!$C$14/Inputs!$C$15)</x:f>
        <x:v>32448.54188832053</x:v>
      </x:c>
      <x:c r="AE3336" s="25" t="n">
        <x:f>AD3336/(B3336-Inputs!$C$14)</x:f>
        <x:v>657654.7486093346</x:v>
      </x:c>
      <x:c r="AF3336" s="25" t="n">
        <x:f>S3336/(1+B3336)^1+T3336/(1+B3336)^2+U3336/(1+B3336)^3+V3336/(1+B3336)^4+W3336/(1+B3336)^5+X3336/(1+B3336)^6+Y3336/(1+B3336)^7+Z3336/(1+B3336)^8+AA3336/(1+B3336)^9+AB3336/(1+B3336)^10+AE3336/(1+B3336)^10</x:f>
        <x:v>439021.1948468646</x:v>
      </x:c>
      <x:c r="AG3336" s="25" t="n">
        <x:f>(AF3336+Inputs!$C$12)/Inputs!$C$13</x:f>
        <x:v>376.11512445801196</x:v>
      </x:c>
      <x:c r="AH3336" s="25" t="n">
        <x:f>(S3336+Inputs!$C$11)*Inputs!$C$8-Inputs!$C$11</x:f>
        <x:v>2434.551044656273</x:v>
      </x:c>
      <x:c r="AI3336" s="25" t="n">
        <x:f>Inputs!$C$12+AH3336-Inputs!$C$10*Inputs!$C$13</x:f>
        <x:v>24752.466459856267</x:v>
      </x:c>
      <x:c r="AJ3336" s="25" t="n">
        <x:f>(S3336+Inputs!$C$11)*(1-Inputs!$C$8)</x:f>
        <x:v>6764.531594522322</x:v>
      </x:c>
      <x:c r="AK3336" s="25" t="n">
        <x:f>AJ3336/(1+B3336)^(1-Inputs!$C$8)+T3336/(1+B3336)^(2-Inputs!$C$8)+U3336/(1+B3336)^(3-Inputs!$C$8)+V3336/(1+B3336)^(4-Inputs!$C$8)+W3336/(1+B3336)^(5-Inputs!$C$8)+X3336/(1+B3336)^(6-Inputs!$C$8)+Y3336/(1+B3336)^(7-Inputs!$C$8)+Z3336/(1+B3336)^(8-Inputs!$C$8)+AA3336/(1+B3336)^(9-Inputs!$C$8)+AB3336/(1+B3336)^(10-Inputs!$C$8)+AE3336/(1+B3336)^(10-Inputs!$C$8)</x:f>
        <x:v>453663.1609797537</x:v>
      </x:c>
      <x:c r="AL3336" s="25" t="n">
        <x:f>(AK3336+AI3336)/Inputs!$C$13</x:f>
        <x:v>381.7409456951289</x:v>
      </x:c>
      <x:c r="AM3336" s="26" t="n">
        <x:f>IF(AL3336&gt;=Inputs!$C$7,1,0)</x:f>
        <x:v>1</x:v>
      </x:c>
      <x:c r="AN3336" s="26" t="n">
        <x:f>IF(Inputs!$C$7&lt;=(1-Inputs!$C$16)*AL3336,1,0)</x:f>
        <x:v>1</x:v>
      </x:c>
    </x:row>
    <x:row r="3337" ht="20" customHeight="1">
      <x:c r="A3337" s="16" t="n">
        <x:v>3332</x:v>
      </x:c>
      <x:c r="B3337" s="19" t="n">
        <x:v>0.0906559838274588</x:v>
      </x:c>
      <x:c r="C3337" s="24" t="n">
        <x:v>0.6581751647485419</x:v>
      </x:c>
      <x:c r="D3337" s="19" t="n">
        <x:v>0.01850108393304737</x:v>
      </x:c>
      <x:c r="E3337" s="19" t="n">
        <x:v>0.04562936469206392</x:v>
      </x:c>
      <x:c r="F3337" s="19" t="n">
        <x:v>-0.1543833504440261</x:v>
      </x:c>
      <x:c r="G3337" s="19" t="n">
        <x:v>-0.04345140905202072</x:v>
      </x:c>
      <x:c r="H3337" s="19" t="n">
        <x:v>0.9022201823633225</x:v>
      </x:c>
      <x:c r="I3337" s="19" t="n">
        <x:v>0.060041203872291365</x:v>
      </x:c>
      <x:c r="J3337" s="19" t="n">
        <x:v>0.06848484184522363</x:v>
      </x:c>
      <x:c r="K3337" s="19" t="n">
        <x:v>0.06827262098825145</x:v>
      </x:c>
      <x:c r="L3337" s="19" t="n">
        <x:v>0.06253895231005231</x:v>
      </x:c>
      <x:c r="M3337" s="19" t="n">
        <x:v>0.06487881017316227</x:v>
      </x:c>
      <x:c r="N3337" s="19" t="n">
        <x:v>0.06855332637033712</x:v>
      </x:c>
      <x:c r="O3337" s="19" t="n">
        <x:v>0.07071035611153889</x:v>
      </x:c>
      <x:c r="P3337" s="19" t="n">
        <x:v>0.06668437450258466</x:v>
      </x:c>
      <x:c r="Q3337" s="19" t="n">
        <x:v>0.06515906682781292</x:v>
      </x:c>
      <x:c r="R3337" s="19" t="n">
        <x:v>0.06224020069551102</x:v>
      </x:c>
      <x:c r="S3337" s="21" t="n">
        <x:v>10023.538960786234</x:v>
      </x:c>
      <x:c r="T3337" s="21" t="n">
        <x:v>15731.951855153111</x:v>
      </x:c>
      <x:c r="U3337" s="21" t="n">
        <x:v>19138.255321105426</x:v>
      </x:c>
      <x:c r="V3337" s="21" t="n">
        <x:v>22858.111979330482</x:v>
      </x:c>
      <x:c r="W3337" s="21" t="n">
        <x:v>26939.66241169783</x:v>
      </x:c>
      <x:c r="X3337" s="21" t="n">
        <x:v>28407.040119673682</x:v>
      </x:c>
      <x:c r="Y3337" s="21" t="n">
        <x:v>29514.648354067358</x:v>
      </x:c>
      <x:c r="Z3337" s="21" t="n">
        <x:v>30396.83389443179</x:v>
      </x:c>
      <x:c r="AA3337" s="21" t="n">
        <x:v>31012.49639357588</x:v>
      </x:c>
      <x:c r="AB3337" s="21" t="n">
        <x:v>31353.76231156356</x:v>
      </x:c>
      <x:c r="AC3337" s="21" t="n">
        <x:v>40896.21171073508</x:v>
      </x:c>
      <x:c r="AD3337" s="25" t="n">
        <x:f>AC3337*(1+Inputs!$C$14)*(1-Inputs!$C$14/Inputs!$C$15)</x:f>
        <x:v>32451.14399246828</x:v>
      </x:c>
      <x:c r="AE3337" s="25" t="n">
        <x:f>AD3337/(B3337-Inputs!$C$14)</x:f>
        <x:v>583066.5772268313</x:v>
      </x:c>
      <x:c r="AF3337" s="25" t="n">
        <x:f>S3337/(1+B3337)^1+T3337/(1+B3337)^2+U3337/(1+B3337)^3+V3337/(1+B3337)^4+W3337/(1+B3337)^5+X3337/(1+B3337)^6+Y3337/(1+B3337)^7+Z3337/(1+B3337)^8+AA3337/(1+B3337)^9+AB3337/(1+B3337)^10+AE3337/(1+B3337)^10</x:f>
        <x:v>391097.62668368046</x:v>
      </x:c>
      <x:c r="AG3337" s="25" t="n">
        <x:f>(AF3337+Inputs!$C$12)/Inputs!$C$13</x:f>
        <x:v>337.8755955161858</x:v>
      </x:c>
      <x:c r="AH3337" s="25" t="n">
        <x:f>(S3337+Inputs!$C$11)*Inputs!$C$8-Inputs!$C$11</x:f>
        <x:v>2820.8031843683457</x:v>
      </x:c>
      <x:c r="AI3337" s="25" t="n">
        <x:f>Inputs!$C$12+AH3337-Inputs!$C$10*Inputs!$C$13</x:f>
        <x:v>25138.71859956834</x:v>
      </x:c>
      <x:c r="AJ3337" s="25" t="n">
        <x:f>(S3337+Inputs!$C$11)*(1-Inputs!$C$8)</x:f>
        <x:v>7202.73577641789</x:v>
      </x:c>
      <x:c r="AK3337" s="25" t="n">
        <x:f>AJ3337/(1+B3337)^(1-Inputs!$C$8)+T3337/(1+B3337)^(2-Inputs!$C$8)+U3337/(1+B3337)^(3-Inputs!$C$8)+V3337/(1+B3337)^(4-Inputs!$C$8)+W3337/(1+B3337)^(5-Inputs!$C$8)+X3337/(1+B3337)^(6-Inputs!$C$8)+Y3337/(1+B3337)^(7-Inputs!$C$8)+Z3337/(1+B3337)^(8-Inputs!$C$8)+AA3337/(1+B3337)^(9-Inputs!$C$8)+AB3337/(1+B3337)^(10-Inputs!$C$8)+AE3337/(1+B3337)^(10-Inputs!$C$8)</x:f>
        <x:v>404631.89597975905</x:v>
      </x:c>
      <x:c r="AL3337" s="25" t="n">
        <x:f>(AK3337+AI3337)/Inputs!$C$13</x:f>
        <x:v>342.92575624988024</x:v>
      </x:c>
      <x:c r="AM3337" s="26" t="n">
        <x:f>IF(AL3337&gt;=Inputs!$C$7,1,0)</x:f>
        <x:v>1</x:v>
      </x:c>
      <x:c r="AN3337" s="26" t="n">
        <x:f>IF(Inputs!$C$7&lt;=(1-Inputs!$C$16)*AL3337,1,0)</x:f>
        <x:v>1</x:v>
      </x:c>
    </x:row>
    <x:row r="3338" ht="20" customHeight="1">
      <x:c r="A3338" s="16" t="n">
        <x:v>3333</x:v>
      </x:c>
      <x:c r="B3338" s="19" t="n">
        <x:v>0.08898523432089198</x:v>
      </x:c>
      <x:c r="C3338" s="24" t="n">
        <x:v>0.3246134779587635</x:v>
      </x:c>
      <x:c r="D3338" s="19" t="n">
        <x:v>0.032220002474075214</x:v>
      </x:c>
      <x:c r="E3338" s="19" t="n">
        <x:v>0.04860223844186436</x:v>
      </x:c>
      <x:c r="F3338" s="19" t="n">
        <x:v>-0.23050074029804252</x:v>
      </x:c>
      <x:c r="G3338" s="19" t="n">
        <x:v>-0.08809361212615102</x:v>
      </x:c>
      <x:c r="H3338" s="19" t="n">
        <x:v>0.888180720657175</x:v>
      </x:c>
      <x:c r="I3338" s="19" t="n">
        <x:v>0.07455922388086833</x:v>
      </x:c>
      <x:c r="J3338" s="19" t="n">
        <x:v>0.07455243688351289</x:v>
      </x:c>
      <x:c r="K3338" s="19" t="n">
        <x:v>0.07695862192964682</x:v>
      </x:c>
      <x:c r="L3338" s="19" t="n">
        <x:v>0.06807697508542673</x:v>
      </x:c>
      <x:c r="M3338" s="19" t="n">
        <x:v>0.07517140816241522</x:v>
      </x:c>
      <x:c r="N3338" s="19" t="n">
        <x:v>0.07565028066091031</x:v>
      </x:c>
      <x:c r="O3338" s="19" t="n">
        <x:v>0.07285536036561212</x:v>
      </x:c>
      <x:c r="P3338" s="19" t="n">
        <x:v>0.07028629555287011</x:v>
      </x:c>
      <x:c r="Q3338" s="19" t="n">
        <x:v>0.06929252163991009</x:v>
      </x:c>
      <x:c r="R3338" s="19" t="n">
        <x:v>0.06874639380715622</x:v>
      </x:c>
      <x:c r="S3338" s="21" t="n">
        <x:v>8497.801204519608</x:v>
      </x:c>
      <x:c r="T3338" s="21" t="n">
        <x:v>13791.854068000564</x:v>
      </x:c>
      <x:c r="U3338" s="21" t="n">
        <x:v>17480.600687554135</x:v>
      </x:c>
      <x:c r="V3338" s="21" t="n">
        <x:v>21580.28941607904</x:v>
      </x:c>
      <x:c r="W3338" s="21" t="n">
        <x:v>26092.4016782335</x:v>
      </x:c>
      <x:c r="X3338" s="21" t="n">
        <x:v>27950.22414156369</x:v>
      </x:c>
      <x:c r="Y3338" s="21" t="n">
        <x:v>29295.194059489215</x:v>
      </x:c>
      <x:c r="Z3338" s="21" t="n">
        <x:v>30353.952690124523</x:v>
      </x:c>
      <x:c r="AA3338" s="21" t="n">
        <x:v>31094.884438873054</x:v>
      </x:c>
      <x:c r="AB3338" s="21" t="n">
        <x:v>31497.919293786374</x:v>
      </x:c>
      <x:c r="AC3338" s="21" t="n">
        <x:v>41084.242557112666</x:v>
      </x:c>
      <x:c r="AD3338" s="25" t="n">
        <x:f>AC3338*(1+Inputs!$C$14)*(1-Inputs!$C$14/Inputs!$C$15)</x:f>
        <x:v>32600.346469068892</x:v>
      </x:c>
      <x:c r="AE3338" s="25" t="n">
        <x:f>AD3338/(B3338-Inputs!$C$14)</x:f>
        <x:v>603875.2425392872</x:v>
      </x:c>
      <x:c r="AF3338" s="25" t="n">
        <x:f>S3338/(1+B3338)^1+T3338/(1+B3338)^2+U3338/(1+B3338)^3+V3338/(1+B3338)^4+W3338/(1+B3338)^5+X3338/(1+B3338)^6+Y3338/(1+B3338)^7+Z3338/(1+B3338)^8+AA3338/(1+B3338)^9+AB3338/(1+B3338)^10+AE3338/(1+B3338)^10</x:f>
        <x:v>398926.39964513265</x:v>
      </x:c>
      <x:c r="AG3338" s="25" t="n">
        <x:f>(AF3338+Inputs!$C$12)/Inputs!$C$13</x:f>
        <x:v>344.1223881009754</x:v>
      </x:c>
      <x:c r="AH3338" s="25" t="n">
        <x:f>(S3338+Inputs!$C$11)*Inputs!$C$8-Inputs!$C$11</x:f>
        <x:v>2106.0054958160363</x:v>
      </x:c>
      <x:c r="AI3338" s="25" t="n">
        <x:f>Inputs!$C$12+AH3338-Inputs!$C$10*Inputs!$C$13</x:f>
        <x:v>24423.92091101603</x:v>
      </x:c>
      <x:c r="AJ3338" s="25" t="n">
        <x:f>(S3338+Inputs!$C$11)*(1-Inputs!$C$8)</x:f>
        <x:v>6391.795708703573</x:v>
      </x:c>
      <x:c r="AK3338" s="25" t="n">
        <x:f>AJ3338/(1+B3338)^(1-Inputs!$C$8)+T3338/(1+B3338)^(2-Inputs!$C$8)+U3338/(1+B3338)^(3-Inputs!$C$8)+V3338/(1+B3338)^(4-Inputs!$C$8)+W3338/(1+B3338)^(5-Inputs!$C$8)+X3338/(1+B3338)^(6-Inputs!$C$8)+Y3338/(1+B3338)^(7-Inputs!$C$8)+Z3338/(1+B3338)^(8-Inputs!$C$8)+AA3338/(1+B3338)^(9-Inputs!$C$8)+AB3338/(1+B3338)^(10-Inputs!$C$8)+AE3338/(1+B3338)^(10-Inputs!$C$8)</x:f>
        <x:v>413168.1484993682</x:v>
      </x:c>
      <x:c r="AL3338" s="25" t="n">
        <x:f>(AK3338+AI3338)/Inputs!$C$13</x:f>
        <x:v>349.1667094977887</x:v>
      </x:c>
      <x:c r="AM3338" s="26" t="n">
        <x:f>IF(AL3338&gt;=Inputs!$C$7,1,0)</x:f>
        <x:v>1</x:v>
      </x:c>
      <x:c r="AN3338" s="26" t="n">
        <x:f>IF(Inputs!$C$7&lt;=(1-Inputs!$C$16)*AL3338,1,0)</x:f>
        <x:v>1</x:v>
      </x:c>
    </x:row>
    <x:row r="3339" ht="20" customHeight="1">
      <x:c r="A3339" s="16" t="n">
        <x:v>3334</x:v>
      </x:c>
      <x:c r="B3339" s="19" t="n">
        <x:v>0.0998810020154898</x:v>
      </x:c>
      <x:c r="C3339" s="24" t="n">
        <x:v>0.29283886850865315</x:v>
      </x:c>
      <x:c r="D3339" s="19" t="n">
        <x:v>0.046438210492483735</x:v>
      </x:c>
      <x:c r="E3339" s="19" t="n">
        <x:v>0.060767600783682665</x:v>
      </x:c>
      <x:c r="F3339" s="19" t="n">
        <x:v>-0.09196346514037146</x:v>
      </x:c>
      <x:c r="G3339" s="19" t="n">
        <x:v>-0.05703655829454818</x:v>
      </x:c>
      <x:c r="H3339" s="19" t="n">
        <x:v>0.6431615480206858</x:v>
      </x:c>
      <x:c r="I3339" s="19" t="n">
        <x:v>0.07298067386912294</x:v>
      </x:c>
      <x:c r="J3339" s="19" t="n">
        <x:v>0.07890520893978079</x:v>
      </x:c>
      <x:c r="K3339" s="19" t="n">
        <x:v>0.07877140824928916</x:v>
      </x:c>
      <x:c r="L3339" s="19" t="n">
        <x:v>0.073104195406994</x:v>
      </x:c>
      <x:c r="M3339" s="19" t="n">
        <x:v>0.07775277635921952</x:v>
      </x:c>
      <x:c r="N3339" s="19" t="n">
        <x:v>0.07843905983487162</x:v>
      </x:c>
      <x:c r="O3339" s="19" t="n">
        <x:v>0.07620469312867613</x:v>
      </x:c>
      <x:c r="P3339" s="19" t="n">
        <x:v>0.07650244063730156</x:v>
      </x:c>
      <x:c r="Q3339" s="19" t="n">
        <x:v>0.07972278438594799</x:v>
      </x:c>
      <x:c r="R3339" s="19" t="n">
        <x:v>0.07799533422573746</x:v>
      </x:c>
      <x:c r="S3339" s="21" t="n">
        <x:v>11134.761800145967</x:v>
      </x:c>
      <x:c r="T3339" s="21" t="n">
        <x:v>17125.130557440596</x:v>
      </x:c>
      <x:c r="U3339" s="21" t="n">
        <x:v>20538.028502601308</x:v>
      </x:c>
      <x:c r="V3339" s="21" t="n">
        <x:v>24186.21575686464</x:v>
      </x:c>
      <x:c r="W3339" s="21" t="n">
        <x:v>28320.1163723703</x:v>
      </x:c>
      <x:c r="X3339" s="21" t="n">
        <x:v>30551.314645889193</x:v>
      </x:c>
      <x:c r="Y3339" s="21" t="n">
        <x:v>32366.23558307853</x:v>
      </x:c>
      <x:c r="Z3339" s="21" t="n">
        <x:v>33760.26361707253</x:v>
      </x:c>
      <x:c r="AA3339" s="21" t="n">
        <x:v>34672.20205271059</x:v>
      </x:c>
      <x:c r="AB3339" s="21" t="n">
        <x:v>35051.24463249311</x:v>
      </x:c>
      <x:c r="AC3339" s="21" t="n">
        <x:v>45719.01473803449</x:v>
      </x:c>
      <x:c r="AD3339" s="25" t="n">
        <x:f>AC3339*(1+Inputs!$C$14)*(1-Inputs!$C$14/Inputs!$C$15)</x:f>
        <x:v>36278.03819463037</x:v>
      </x:c>
      <x:c r="AE3339" s="25" t="n">
        <x:f>AD3339/(B3339-Inputs!$C$14)</x:f>
        <x:v>559147.3168982392</x:v>
      </x:c>
      <x:c r="AF3339" s="25" t="n">
        <x:f>S3339/(1+B3339)^1+T3339/(1+B3339)^2+U3339/(1+B3339)^3+V3339/(1+B3339)^4+W3339/(1+B3339)^5+X3339/(1+B3339)^6+Y3339/(1+B3339)^7+Z3339/(1+B3339)^8+AA3339/(1+B3339)^9+AB3339/(1+B3339)^10+AE3339/(1+B3339)^10</x:f>
        <x:v>367533.1560578281</x:v>
      </x:c>
      <x:c r="AG3339" s="25" t="n">
        <x:f>(AF3339+Inputs!$C$12)/Inputs!$C$13</x:f>
        <x:v>319.07285834461743</x:v>
      </x:c>
      <x:c r="AH3339" s="25" t="n">
        <x:f>(S3339+Inputs!$C$11)*Inputs!$C$8-Inputs!$C$11</x:f>
        <x:v>3341.403473493042</x:v>
      </x:c>
      <x:c r="AI3339" s="25" t="n">
        <x:f>Inputs!$C$12+AH3339-Inputs!$C$10*Inputs!$C$13</x:f>
        <x:v>25659.318888693037</x:v>
      </x:c>
      <x:c r="AJ3339" s="25" t="n">
        <x:f>(S3339+Inputs!$C$11)*(1-Inputs!$C$8)</x:f>
        <x:v>7793.358326652926</x:v>
      </x:c>
      <x:c r="AK3339" s="25" t="n">
        <x:f>AJ3339/(1+B3339)^(1-Inputs!$C$8)+T3339/(1+B3339)^(2-Inputs!$C$8)+U3339/(1+B3339)^(3-Inputs!$C$8)+V3339/(1+B3339)^(4-Inputs!$C$8)+W3339/(1+B3339)^(5-Inputs!$C$8)+X3339/(1+B3339)^(6-Inputs!$C$8)+Y3339/(1+B3339)^(7-Inputs!$C$8)+Z3339/(1+B3339)^(8-Inputs!$C$8)+AA3339/(1+B3339)^(9-Inputs!$C$8)+AB3339/(1+B3339)^(10-Inputs!$C$8)+AE3339/(1+B3339)^(10-Inputs!$C$8)</x:f>
        <x:v>381120.20784354466</x:v>
      </x:c>
      <x:c r="AL3339" s="25" t="n">
        <x:f>(AK3339+AI3339)/Inputs!$C$13</x:f>
        <x:v>324.5805369177302</x:v>
      </x:c>
      <x:c r="AM3339" s="26" t="n">
        <x:f>IF(AL3339&gt;=Inputs!$C$7,1,0)</x:f>
        <x:v>1</x:v>
      </x:c>
      <x:c r="AN3339" s="26" t="n">
        <x:f>IF(Inputs!$C$7&lt;=(1-Inputs!$C$16)*AL3339,1,0)</x:f>
        <x:v>0</x:v>
      </x:c>
    </x:row>
    <x:row r="3340" ht="20" customHeight="1">
      <x:c r="A3340" s="16" t="n">
        <x:v>3335</x:v>
      </x:c>
      <x:c r="B3340" s="19" t="n">
        <x:v>0.0823648325322659</x:v>
      </x:c>
      <x:c r="C3340" s="24" t="n">
        <x:v>0.482136503149178</x:v>
      </x:c>
      <x:c r="D3340" s="19" t="n">
        <x:v>0.014587487155758083</x:v>
      </x:c>
      <x:c r="E3340" s="19" t="n">
        <x:v>0.05599778344355827</x:v>
      </x:c>
      <x:c r="F3340" s="19" t="n">
        <x:v>-0.19692128227669514</x:v>
      </x:c>
      <x:c r="G3340" s="19" t="n">
        <x:v>-0.04903999145669616</x:v>
      </x:c>
      <x:c r="H3340" s="19" t="n">
        <x:v>0.8582479559135265</x:v>
      </x:c>
      <x:c r="I3340" s="19" t="n">
        <x:v>0.053665957005376866</x:v>
      </x:c>
      <x:c r="J3340" s="19" t="n">
        <x:v>0.0679303527238369</x:v>
      </x:c>
      <x:c r="K3340" s="19" t="n">
        <x:v>0.07217180286401004</x:v>
      </x:c>
      <x:c r="L3340" s="19" t="n">
        <x:v>0.06095355936617693</x:v>
      </x:c>
      <x:c r="M3340" s="19" t="n">
        <x:v>0.0699969665171659</x:v>
      </x:c>
      <x:c r="N3340" s="19" t="n">
        <x:v>0.06742777945261309</x:v>
      </x:c>
      <x:c r="O3340" s="19" t="n">
        <x:v>0.06298008592623205</x:v>
      </x:c>
      <x:c r="P3340" s="19" t="n">
        <x:v>0.0614685685925349</x:v>
      </x:c>
      <x:c r="Q3340" s="19" t="n">
        <x:v>0.06634107997836396</x:v>
      </x:c>
      <x:c r="R3340" s="19" t="n">
        <x:v>0.06760484785070844</x:v>
      </x:c>
      <x:c r="S3340" s="21" t="n">
        <x:v>9260.067218551943</x:v>
      </x:c>
      <x:c r="T3340" s="21" t="n">
        <x:v>14671.150950932597</x:v>
      </x:c>
      <x:c r="U3340" s="21" t="n">
        <x:v>18122.582113918317</x:v>
      </x:c>
      <x:c r="V3340" s="21" t="n">
        <x:v>21951.43867388451</x:v>
      </x:c>
      <x:c r="W3340" s="21" t="n">
        <x:v>26131.321912060732</x:v>
      </x:c>
      <x:c r="X3340" s="21" t="n">
        <x:v>27728.2095368441</x:v>
      </x:c>
      <x:c r="Y3340" s="21" t="n">
        <x:v>28888.004670786406</x:v>
      </x:c>
      <x:c r="Z3340" s="21" t="n">
        <x:v>29800.76278495004</x:v>
      </x:c>
      <x:c r="AA3340" s="21" t="n">
        <x:v>30452.415339318875</x:v>
      </x:c>
      <x:c r="AB3340" s="21" t="n">
        <x:v>30830.52998097717</x:v>
      </x:c>
      <x:c r="AC3340" s="21" t="n">
        <x:v>40213.7347577963</x:v>
      </x:c>
      <x:c r="AD3340" s="25" t="n">
        <x:f>AC3340*(1+Inputs!$C$14)*(1-Inputs!$C$14/Inputs!$C$15)</x:f>
        <x:v>31909.598530311363</x:v>
      </x:c>
      <x:c r="AE3340" s="25" t="n">
        <x:f>AD3340/(B3340-Inputs!$C$14)</x:f>
        <x:v>673698.1178720286</x:v>
      </x:c>
      <x:c r="AF3340" s="25" t="n">
        <x:f>S3340/(1+B3340)^1+T3340/(1+B3340)^2+U3340/(1+B3340)^3+V3340/(1+B3340)^4+W3340/(1+B3340)^5+X3340/(1+B3340)^6+Y3340/(1+B3340)^7+Z3340/(1+B3340)^8+AA3340/(1+B3340)^9+AB3340/(1+B3340)^10+AE3340/(1+B3340)^10</x:f>
        <x:v>452832.57020799577</x:v>
      </x:c>
      <x:c r="AG3340" s="25" t="n">
        <x:f>(AF3340+Inputs!$C$12)/Inputs!$C$13</x:f>
        <x:v>387.1355995205122</x:v>
      </x:c>
      <x:c r="AH3340" s="25" t="n">
        <x:f>(S3340+Inputs!$C$11)*Inputs!$C$8-Inputs!$C$11</x:f>
        <x:v>2463.1219023900885</x:v>
      </x:c>
      <x:c r="AI3340" s="25" t="n">
        <x:f>Inputs!$C$12+AH3340-Inputs!$C$10*Inputs!$C$13</x:f>
        <x:v>24781.03731759009</x:v>
      </x:c>
      <x:c r="AJ3340" s="25" t="n">
        <x:f>(S3340+Inputs!$C$11)*(1-Inputs!$C$8)</x:f>
        <x:v>6796.945316161855</x:v>
      </x:c>
      <x:c r="AK3340" s="25" t="n">
        <x:f>AJ3340/(1+B3340)^(1-Inputs!$C$8)+T3340/(1+B3340)^(2-Inputs!$C$8)+U3340/(1+B3340)^(3-Inputs!$C$8)+V3340/(1+B3340)^(4-Inputs!$C$8)+W3340/(1+B3340)^(5-Inputs!$C$8)+X3340/(1+B3340)^(6-Inputs!$C$8)+Y3340/(1+B3340)^(7-Inputs!$C$8)+Z3340/(1+B3340)^(8-Inputs!$C$8)+AA3340/(1+B3340)^(9-Inputs!$C$8)+AB3340/(1+B3340)^(10-Inputs!$C$8)+AE3340/(1+B3340)^(10-Inputs!$C$8)</x:f>
        <x:v>467577.34509648697</x:v>
      </x:c>
      <x:c r="AL3340" s="25" t="n">
        <x:f>(AK3340+AI3340)/Inputs!$C$13</x:f>
        <x:v>392.86625215310073</x:v>
      </x:c>
      <x:c r="AM3340" s="26" t="n">
        <x:f>IF(AL3340&gt;=Inputs!$C$7,1,0)</x:f>
        <x:v>1</x:v>
      </x:c>
      <x:c r="AN3340" s="26" t="n">
        <x:f>IF(Inputs!$C$7&lt;=(1-Inputs!$C$16)*AL3340,1,0)</x:f>
        <x:v>1</x:v>
      </x:c>
    </x:row>
    <x:row r="3341" ht="20" customHeight="1">
      <x:c r="A3341" s="16" t="n">
        <x:v>3336</x:v>
      </x:c>
      <x:c r="B3341" s="19" t="n">
        <x:v>0.0795930501149264</x:v>
      </x:c>
      <x:c r="C3341" s="24" t="n">
        <x:v>0.24091182187979143</x:v>
      </x:c>
      <x:c r="D3341" s="19" t="n">
        <x:v>0.025266633516160653</x:v>
      </x:c>
      <x:c r="E3341" s="19" t="n">
        <x:v>0.028023754842606934</x:v>
      </x:c>
      <x:c r="F3341" s="19" t="n">
        <x:v>-0.20606382828791425</x:v>
      </x:c>
      <x:c r="G3341" s="19" t="n">
        <x:v>-0.04943091850163171</x:v>
      </x:c>
      <x:c r="H3341" s="19" t="n">
        <x:v>0.7290797158064208</x:v>
      </x:c>
      <x:c r="I3341" s="19" t="n">
        <x:v>0.06731571299415577</x:v>
      </x:c>
      <x:c r="J3341" s="19" t="n">
        <x:v>0.06340352498137122</x:v>
      </x:c>
      <x:c r="K3341" s="19" t="n">
        <x:v>0.05928630936643117</x:v>
      </x:c>
      <x:c r="L3341" s="19" t="n">
        <x:v>0.07160044519931374</x:v>
      </x:c>
      <x:c r="M3341" s="19" t="n">
        <x:v>0.06746083730179976</x:v>
      </x:c>
      <x:c r="N3341" s="19" t="n">
        <x:v>0.06968166161315026</x:v>
      </x:c>
      <x:c r="O3341" s="19" t="n">
        <x:v>0.059127191907404036</x:v>
      </x:c>
      <x:c r="P3341" s="19" t="n">
        <x:v>0.07037979813950074</x:v>
      </x:c>
      <x:c r="Q3341" s="19" t="n">
        <x:v>0.06439222459234883</x:v>
      </x:c>
      <x:c r="R3341" s="19" t="n">
        <x:v>0.07437999631483194</x:v>
      </x:c>
      <x:c r="S3341" s="21" t="n">
        <x:v>9022.2069547833</x:v>
      </x:c>
      <x:c r="T3341" s="21" t="n">
        <x:v>13979.316611148352</x:v>
      </x:c>
      <x:c r="U3341" s="21" t="n">
        <x:v>16724.006650562333</x:v>
      </x:c>
      <x:c r="V3341" s="21" t="n">
        <x:v>19624.479952304056</x:v>
      </x:c>
      <x:c r="W3341" s="21" t="n">
        <x:v>22780.083985384135</x:v>
      </x:c>
      <x:c r="X3341" s="21" t="n">
        <x:v>23982.015441015705</x:v>
      </x:c>
      <x:c r="Y3341" s="21" t="n">
        <x:v>24884.643360762635</x:v>
      </x:c>
      <x:c r="Z3341" s="21" t="n">
        <x:v>25626.8096764264</x:v>
      </x:c>
      <x:c r="AA3341" s="21" t="n">
        <x:v>26244.438027767694</x:v>
      </x:c>
      <x:c r="AB3341" s="21" t="n">
        <x:v>26688.374877832324</x:v>
      </x:c>
      <x:c r="AC3341" s="21" t="n">
        <x:v>34810.92375369434</x:v>
      </x:c>
      <x:c r="AD3341" s="25" t="n">
        <x:f>AC3341*(1+Inputs!$C$14)*(1-Inputs!$C$14/Inputs!$C$15)</x:f>
        <x:v>27622.46799855645</x:v>
      </x:c>
      <x:c r="AE3341" s="25" t="n">
        <x:f>AD3341/(B3341-Inputs!$C$14)</x:f>
        <x:v>619434.3721133022</x:v>
      </x:c>
      <x:c r="AF3341" s="25" t="n">
        <x:f>S3341/(1+B3341)^1+T3341/(1+B3341)^2+U3341/(1+B3341)^3+V3341/(1+B3341)^4+W3341/(1+B3341)^5+X3341/(1+B3341)^6+Y3341/(1+B3341)^7+Z3341/(1+B3341)^8+AA3341/(1+B3341)^9+AB3341/(1+B3341)^10+AE3341/(1+B3341)^10</x:f>
        <x:v>420797.17553868744</x:v>
      </x:c>
      <x:c r="AG3341" s="25" t="n">
        <x:f>(AF3341+Inputs!$C$12)/Inputs!$C$13</x:f>
        <x:v>361.57367981018217</x:v>
      </x:c>
      <x:c r="AH3341" s="25" t="n">
        <x:f>(S3341+Inputs!$C$11)*Inputs!$C$8-Inputs!$C$11</x:f>
        <x:v>2351.6859979943683</x:v>
      </x:c>
      <x:c r="AI3341" s="25" t="n">
        <x:f>Inputs!$C$12+AH3341-Inputs!$C$10*Inputs!$C$13</x:f>
        <x:v>24669.601413194367</x:v>
      </x:c>
      <x:c r="AJ3341" s="25" t="n">
        <x:f>(S3341+Inputs!$C$11)*(1-Inputs!$C$8)</x:f>
        <x:v>6670.520956788932</x:v>
      </x:c>
      <x:c r="AK3341" s="25" t="n">
        <x:f>AJ3341/(1+B3341)^(1-Inputs!$C$8)+T3341/(1+B3341)^(2-Inputs!$C$8)+U3341/(1+B3341)^(3-Inputs!$C$8)+V3341/(1+B3341)^(4-Inputs!$C$8)+W3341/(1+B3341)^(5-Inputs!$C$8)+X3341/(1+B3341)^(6-Inputs!$C$8)+Y3341/(1+B3341)^(7-Inputs!$C$8)+Z3341/(1+B3341)^(8-Inputs!$C$8)+AA3341/(1+B3341)^(9-Inputs!$C$8)+AB3341/(1+B3341)^(10-Inputs!$C$8)+AE3341/(1+B3341)^(10-Inputs!$C$8)</x:f>
        <x:v>433911.25817906886</x:v>
      </x:c>
      <x:c r="AL3341" s="25" t="n">
        <x:f>(AK3341+AI3341)/Inputs!$C$13</x:f>
        <x:v>365.9142406265424</x:v>
      </x:c>
      <x:c r="AM3341" s="26" t="n">
        <x:f>IF(AL3341&gt;=Inputs!$C$7,1,0)</x:f>
        <x:v>1</x:v>
      </x:c>
      <x:c r="AN3341" s="26" t="n">
        <x:f>IF(Inputs!$C$7&lt;=(1-Inputs!$C$16)*AL3341,1,0)</x:f>
        <x:v>1</x:v>
      </x:c>
    </x:row>
    <x:row r="3342" ht="20" customHeight="1">
      <x:c r="A3342" s="16" t="n">
        <x:v>3337</x:v>
      </x:c>
      <x:c r="B3342" s="19" t="n">
        <x:v>0.08310730283320941</x:v>
      </x:c>
      <x:c r="C3342" s="24" t="n">
        <x:v>0.5787366122783908</x:v>
      </x:c>
      <x:c r="D3342" s="19" t="n">
        <x:v>0.039317037847077074</x:v>
      </x:c>
      <x:c r="E3342" s="19" t="n">
        <x:v>0.03744867303089706</x:v>
      </x:c>
      <x:c r="F3342" s="19" t="n">
        <x:v>-0.16409777032520084</x:v>
      </x:c>
      <x:c r="G3342" s="19" t="n">
        <x:v>-0.06983307002859476</x:v>
      </x:c>
      <x:c r="H3342" s="19" t="n">
        <x:v>0.7971249068437771</x:v>
      </x:c>
      <x:c r="I3342" s="19" t="n">
        <x:v>0.06154989877309959</x:v>
      </x:c>
      <x:c r="J3342" s="19" t="n">
        <x:v>0.06393378584324523</x:v>
      </x:c>
      <x:c r="K3342" s="19" t="n">
        <x:v>0.0687687322169279</x:v>
      </x:c>
      <x:c r="L3342" s="19" t="n">
        <x:v>0.05909625304842735</x:v>
      </x:c>
      <x:c r="M3342" s="19" t="n">
        <x:v>0.06504021654362191</x:v>
      </x:c>
      <x:c r="N3342" s="19" t="n">
        <x:v>0.06809371850058937</x:v>
      </x:c>
      <x:c r="O3342" s="19" t="n">
        <x:v>0.06191810882709774</x:v>
      </x:c>
      <x:c r="P3342" s="19" t="n">
        <x:v>0.05698056692001842</x:v>
      </x:c>
      <x:c r="Q3342" s="19" t="n">
        <x:v>0.06620333989989036</x:v>
      </x:c>
      <x:c r="R3342" s="19" t="n">
        <x:v>0.06081187135836558</x:v>
      </x:c>
      <x:c r="S3342" s="21" t="n">
        <x:v>9729.860581877138</x:v>
      </x:c>
      <x:c r="T3342" s="21" t="n">
        <x:v>15460.744251818202</x:v>
      </x:c>
      <x:c r="U3342" s="21" t="n">
        <x:v>19009.8246270195</x:v>
      </x:c>
      <x:c r="V3342" s="21" t="n">
        <x:v>22866.96300993011</x:v>
      </x:c>
      <x:c r="W3342" s="21" t="n">
        <x:v>27131.418660802265</x:v>
      </x:c>
      <x:c r="X3342" s="21" t="n">
        <x:v>28816.767436697333</x:v>
      </x:c>
      <x:c r="Y3342" s="21" t="n">
        <x:v>30099.858541613332</x:v>
      </x:c>
      <x:c r="Z3342" s="21" t="n">
        <x:v>31086.827713353574</x:v>
      </x:c>
      <x:c r="AA3342" s="21" t="n">
        <x:v>31760.013632046837</x:v>
      </x:c>
      <x:c r="AB3342" s="21" t="n">
        <x:v>32114.97644667663</x:v>
      </x:c>
      <x:c r="AC3342" s="21" t="n">
        <x:v>41889.09971305648</x:v>
      </x:c>
      <x:c r="AD3342" s="25" t="n">
        <x:f>AC3342*(1+Inputs!$C$14)*(1-Inputs!$C$14/Inputs!$C$15)</x:f>
        <x:v>33239.00062231031</x:v>
      </x:c>
      <x:c r="AE3342" s="25" t="n">
        <x:f>AD3342/(B3342-Inputs!$C$14)</x:f>
        <x:v>690934.6121014454</x:v>
      </x:c>
      <x:c r="AF3342" s="25" t="n">
        <x:f>S3342/(1+B3342)^1+T3342/(1+B3342)^2+U3342/(1+B3342)^3+V3342/(1+B3342)^4+W3342/(1+B3342)^5+X3342/(1+B3342)^6+Y3342/(1+B3342)^7+Z3342/(1+B3342)^8+AA3342/(1+B3342)^9+AB3342/(1+B3342)^10+AE3342/(1+B3342)^10</x:f>
        <x:v>464326.3558981652</x:v>
      </x:c>
      <x:c r="AG3342" s="25" t="n">
        <x:f>(AF3342+Inputs!$C$12)/Inputs!$C$13</x:f>
        <x:v>396.30680624397206</x:v>
      </x:c>
      <x:c r="AH3342" s="25" t="n">
        <x:f>(S3342+Inputs!$C$11)*Inputs!$C$8-Inputs!$C$11</x:f>
        <x:v>2683.2168753451797</x:v>
      </x:c>
      <x:c r="AI3342" s="25" t="n">
        <x:f>Inputs!$C$12+AH3342-Inputs!$C$10*Inputs!$C$13</x:f>
        <x:v>25001.132290545174</x:v>
      </x:c>
      <x:c r="AJ3342" s="25" t="n">
        <x:f>(S3342+Inputs!$C$11)*(1-Inputs!$C$8)</x:f>
        <x:v>7046.643706531959</x:v>
      </x:c>
      <x:c r="AK3342" s="25" t="n">
        <x:f>AJ3342/(1+B3342)^(1-Inputs!$C$8)+T3342/(1+B3342)^(2-Inputs!$C$8)+U3342/(1+B3342)^(3-Inputs!$C$8)+V3342/(1+B3342)^(4-Inputs!$C$8)+W3342/(1+B3342)^(5-Inputs!$C$8)+X3342/(1+B3342)^(6-Inputs!$C$8)+Y3342/(1+B3342)^(7-Inputs!$C$8)+Z3342/(1+B3342)^(8-Inputs!$C$8)+AA3342/(1+B3342)^(9-Inputs!$C$8)+AB3342/(1+B3342)^(10-Inputs!$C$8)+AE3342/(1+B3342)^(10-Inputs!$C$8)</x:f>
        <x:v>479450.0656976604</x:v>
      </x:c>
      <x:c r="AL3342" s="25" t="n">
        <x:f>(AK3342+AI3342)/Inputs!$C$13</x:f>
        <x:v>402.5154412443733</x:v>
      </x:c>
      <x:c r="AM3342" s="26" t="n">
        <x:f>IF(AL3342&gt;=Inputs!$C$7,1,0)</x:f>
        <x:v>1</x:v>
      </x:c>
      <x:c r="AN3342" s="26" t="n">
        <x:f>IF(Inputs!$C$7&lt;=(1-Inputs!$C$16)*AL3342,1,0)</x:f>
        <x:v>1</x:v>
      </x:c>
    </x:row>
    <x:row r="3343" ht="20" customHeight="1">
      <x:c r="A3343" s="16" t="n">
        <x:v>3338</x:v>
      </x:c>
      <x:c r="B3343" s="19" t="n">
        <x:v>0.08732823331721216</x:v>
      </x:c>
      <x:c r="C3343" s="24" t="n">
        <x:v>0.8460829368507632</x:v>
      </x:c>
      <x:c r="D3343" s="19" t="n">
        <x:v>0.020423036095796477</x:v>
      </x:c>
      <x:c r="E3343" s="19" t="n">
        <x:v>0.06321788790507384</x:v>
      </x:c>
      <x:c r="F3343" s="19" t="n">
        <x:v>-0.19522432895952196</x:v>
      </x:c>
      <x:c r="G3343" s="19" t="n">
        <x:v>-0.06511472889636535</x:v>
      </x:c>
      <x:c r="H3343" s="19" t="n">
        <x:v>0.2685749014136434</x:v>
      </x:c>
      <x:c r="I3343" s="19" t="n">
        <x:v>0.07075935377392284</x:v>
      </x:c>
      <x:c r="J3343" s="19" t="n">
        <x:v>0.0775375694770844</x:v>
      </x:c>
      <x:c r="K3343" s="19" t="n">
        <x:v>0.07692742120838944</x:v>
      </x:c>
      <x:c r="L3343" s="19" t="n">
        <x:v>0.07158442095015402</x:v>
      </x:c>
      <x:c r="M3343" s="19" t="n">
        <x:v>0.07017234711583228</x:v>
      </x:c>
      <x:c r="N3343" s="19" t="n">
        <x:v>0.07490173290825737</x:v>
      </x:c>
      <x:c r="O3343" s="19" t="n">
        <x:v>0.07396613802558819</x:v>
      </x:c>
      <x:c r="P3343" s="19" t="n">
        <x:v>0.07579854429805095</x:v>
      </x:c>
      <x:c r="Q3343" s="19" t="n">
        <x:v>0.06771836539150286</x:v>
      </x:c>
      <x:c r="R3343" s="19" t="n">
        <x:v>0.07229946527322795</x:v>
      </x:c>
      <x:c r="S3343" s="21" t="n">
        <x:v>9158.562431626147</x:v>
      </x:c>
      <x:c r="T3343" s="21" t="n">
        <x:v>14843.932696404305</x:v>
      </x:c>
      <x:c r="U3343" s="21" t="n">
        <x:v>18418.44731444417</x:v>
      </x:c>
      <x:c r="V3343" s="21" t="n">
        <x:v>22271.015792968075</x:v>
      </x:c>
      <x:c r="W3343" s="21" t="n">
        <x:v>26672.401872674556</x:v>
      </x:c>
      <x:c r="X3343" s="21" t="n">
        <x:v>28404.588160599968</x:v>
      </x:c>
      <x:c r="Y3343" s="21" t="n">
        <x:v>29832.38988966034</x:v>
      </x:c>
      <x:c r="Z3343" s="21" t="n">
        <x:v>30952.133672326585</x:v>
      </x:c>
      <x:c r="AA3343" s="21" t="n">
        <x:v>31721.96226037618</x:v>
      </x:c>
      <x:c r="AB3343" s="21" t="n">
        <x:v>32096.70654973343</x:v>
      </x:c>
      <x:c r="AC3343" s="21" t="n">
        <x:v>41865.26941269578</x:v>
      </x:c>
      <x:c r="AD3343" s="25" t="n">
        <x:f>AC3343*(1+Inputs!$C$14)*(1-Inputs!$C$14/Inputs!$C$15)</x:f>
        <x:v>33220.0912789741</x:v>
      </x:c>
      <x:c r="AE3343" s="25" t="n">
        <x:f>AD3343/(B3343-Inputs!$C$14)</x:f>
        <x:v>634840.6810830955</x:v>
      </x:c>
      <x:c r="AF3343" s="25" t="n">
        <x:f>S3343/(1+B3343)^1+T3343/(1+B3343)^2+U3343/(1+B3343)^3+V3343/(1+B3343)^4+W3343/(1+B3343)^5+X3343/(1+B3343)^6+Y3343/(1+B3343)^7+Z3343/(1+B3343)^8+AA3343/(1+B3343)^9+AB3343/(1+B3343)^10+AE3343/(1+B3343)^10</x:f>
        <x:v>422072.8861746371</x:v>
      </x:c>
      <x:c r="AG3343" s="25" t="n">
        <x:f>(AF3343+Inputs!$C$12)/Inputs!$C$13</x:f>
        <x:v>362.59160430233777</x:v>
      </x:c>
      <x:c r="AH3343" s="25" t="n">
        <x:f>(S3343+Inputs!$C$11)*Inputs!$C$8-Inputs!$C$11</x:f>
        <x:v>2415.5676049536196</x:v>
      </x:c>
      <x:c r="AI3343" s="25" t="n">
        <x:f>Inputs!$C$12+AH3343-Inputs!$C$10*Inputs!$C$13</x:f>
        <x:v>24733.483020153617</x:v>
      </x:c>
      <x:c r="AJ3343" s="25" t="n">
        <x:f>(S3343+Inputs!$C$11)*(1-Inputs!$C$8)</x:f>
        <x:v>6742.994826672528</x:v>
      </x:c>
      <x:c r="AK3343" s="25" t="n">
        <x:f>AJ3343/(1+B3343)^(1-Inputs!$C$8)+T3343/(1+B3343)^(2-Inputs!$C$8)+U3343/(1+B3343)^(3-Inputs!$C$8)+V3343/(1+B3343)^(4-Inputs!$C$8)+W3343/(1+B3343)^(5-Inputs!$C$8)+X3343/(1+B3343)^(6-Inputs!$C$8)+Y3343/(1+B3343)^(7-Inputs!$C$8)+Z3343/(1+B3343)^(8-Inputs!$C$8)+AA3343/(1+B3343)^(9-Inputs!$C$8)+AB3343/(1+B3343)^(10-Inputs!$C$8)+AE3343/(1+B3343)^(10-Inputs!$C$8)</x:f>
        <x:v>436646.76732754544</x:v>
      </x:c>
      <x:c r="AL3343" s="25" t="n">
        <x:f>(AK3343+AI3343)/Inputs!$C$13</x:f>
        <x:v>368.1479512602636</x:v>
      </x:c>
      <x:c r="AM3343" s="26" t="n">
        <x:f>IF(AL3343&gt;=Inputs!$C$7,1,0)</x:f>
        <x:v>1</x:v>
      </x:c>
      <x:c r="AN3343" s="26" t="n">
        <x:f>IF(Inputs!$C$7&lt;=(1-Inputs!$C$16)*AL3343,1,0)</x:f>
        <x:v>1</x:v>
      </x:c>
    </x:row>
    <x:row r="3344" ht="20" customHeight="1">
      <x:c r="A3344" s="16" t="n">
        <x:v>3339</x:v>
      </x:c>
      <x:c r="B3344" s="19" t="n">
        <x:v>0.0808982257358427</x:v>
      </x:c>
      <x:c r="C3344" s="24" t="n">
        <x:v>0.16555563191403166</x:v>
      </x:c>
      <x:c r="D3344" s="19" t="n">
        <x:v>0.027442234802352063</x:v>
      </x:c>
      <x:c r="E3344" s="19" t="n">
        <x:v>0.06773213309878913</x:v>
      </x:c>
      <x:c r="F3344" s="19" t="n">
        <x:v>-0.14660620143102848</x:v>
      </x:c>
      <x:c r="G3344" s="19" t="n">
        <x:v>-0.06130906275860014</x:v>
      </x:c>
      <x:c r="H3344" s="19" t="n">
        <x:v>0.7619968413414142</x:v>
      </x:c>
      <x:c r="I3344" s="19" t="n">
        <x:v>0.05993868855593405</x:v>
      </x:c>
      <x:c r="J3344" s="19" t="n">
        <x:v>0.06330024660125333</x:v>
      </x:c>
      <x:c r="K3344" s="19" t="n">
        <x:v>0.0532750290126512</x:v>
      </x:c>
      <x:c r="L3344" s="19" t="n">
        <x:v>0.05651697253824864</x:v>
      </x:c>
      <x:c r="M3344" s="19" t="n">
        <x:v>0.06251344126481513</x:v>
      </x:c>
      <x:c r="N3344" s="19" t="n">
        <x:v>0.055518090034851184</x:v>
      </x:c>
      <x:c r="O3344" s="19" t="n">
        <x:v>0.05514844279660451</x:v>
      </x:c>
      <x:c r="P3344" s="19" t="n">
        <x:v>0.05788749395617401</x:v>
      </x:c>
      <x:c r="Q3344" s="19" t="n">
        <x:v>0.0573741325440767</x:v>
      </x:c>
      <x:c r="R3344" s="19" t="n">
        <x:v>0.058936932317971015</x:v>
      </x:c>
      <x:c r="S3344" s="21" t="n">
        <x:v>10112.159317076861</x:v>
      </x:c>
      <x:c r="T3344" s="21" t="n">
        <x:v>15585.151774325594</x:v>
      </x:c>
      <x:c r="U3344" s="21" t="n">
        <x:v>18740.01752374621</x:v>
      </x:c>
      <x:c r="V3344" s="21" t="n">
        <x:v>22078.23338663696</x:v>
      </x:c>
      <x:c r="W3344" s="21" t="n">
        <x:v>25805.210553277015</x:v>
      </x:c>
      <x:c r="X3344" s="21" t="n">
        <x:v>27666.654760679427</x:v>
      </x:c>
      <x:c r="Y3344" s="21" t="n">
        <x:v>29094.613442548376</x:v>
      </x:c>
      <x:c r="Z3344" s="21" t="n">
        <x:v>30223.180793416665</x:v>
      </x:c>
      <x:c r="AA3344" s="21" t="n">
        <x:v>31011.062967430906</x:v>
      </x:c>
      <x:c r="AB3344" s="21" t="n">
        <x:v>31415.92552833296</x:v>
      </x:c>
      <x:c r="AC3344" s="21" t="n">
        <x:v>40977.29416739082</x:v>
      </x:c>
      <x:c r="AD3344" s="25" t="n">
        <x:f>AC3344*(1+Inputs!$C$14)*(1-Inputs!$C$14/Inputs!$C$15)</x:f>
        <x:v>32515.48292182461</x:v>
      </x:c>
      <x:c r="AE3344" s="25" t="n">
        <x:f>AD3344/(B3344-Inputs!$C$14)</x:f>
        <x:v>708425.7049272544</x:v>
      </x:c>
      <x:c r="AF3344" s="25" t="n">
        <x:f>S3344/(1+B3344)^1+T3344/(1+B3344)^2+U3344/(1+B3344)^3+V3344/(1+B3344)^4+W3344/(1+B3344)^5+X3344/(1+B3344)^6+Y3344/(1+B3344)^7+Z3344/(1+B3344)^8+AA3344/(1+B3344)^9+AB3344/(1+B3344)^10+AE3344/(1+B3344)^10</x:f>
        <x:v>476894.86740337266</x:v>
      </x:c>
      <x:c r="AG3344" s="25" t="n">
        <x:f>(AF3344+Inputs!$C$12)/Inputs!$C$13</x:f>
        <x:v>406.33556616064857</x:v>
      </x:c>
      <x:c r="AH3344" s="25" t="n">
        <x:f>(S3344+Inputs!$C$11)*Inputs!$C$8-Inputs!$C$11</x:f>
        <x:v>2862.3212143017627</x:v>
      </x:c>
      <x:c r="AI3344" s="25" t="n">
        <x:f>Inputs!$C$12+AH3344-Inputs!$C$10*Inputs!$C$13</x:f>
        <x:v>25180.236629501756</x:v>
      </x:c>
      <x:c r="AJ3344" s="25" t="n">
        <x:f>(S3344+Inputs!$C$11)*(1-Inputs!$C$8)</x:f>
        <x:v>7249.838102775099</x:v>
      </x:c>
      <x:c r="AK3344" s="25" t="n">
        <x:f>AJ3344/(1+B3344)^(1-Inputs!$C$8)+T3344/(1+B3344)^(2-Inputs!$C$8)+U3344/(1+B3344)^(3-Inputs!$C$8)+V3344/(1+B3344)^(4-Inputs!$C$8)+W3344/(1+B3344)^(5-Inputs!$C$8)+X3344/(1+B3344)^(6-Inputs!$C$8)+Y3344/(1+B3344)^(7-Inputs!$C$8)+Z3344/(1+B3344)^(8-Inputs!$C$8)+AA3344/(1+B3344)^(9-Inputs!$C$8)+AB3344/(1+B3344)^(10-Inputs!$C$8)+AE3344/(1+B3344)^(10-Inputs!$C$8)</x:f>
        <x:v>491849.61197776947</x:v>
      </x:c>
      <x:c r="AL3344" s="25" t="n">
        <x:f>(AK3344+AI3344)/Inputs!$C$13</x:f>
        <x:v>412.55229143797794</x:v>
      </x:c>
      <x:c r="AM3344" s="26" t="n">
        <x:f>IF(AL3344&gt;=Inputs!$C$7,1,0)</x:f>
        <x:v>1</x:v>
      </x:c>
      <x:c r="AN3344" s="26" t="n">
        <x:f>IF(Inputs!$C$7&lt;=(1-Inputs!$C$16)*AL3344,1,0)</x:f>
        <x:v>1</x:v>
      </x:c>
    </x:row>
    <x:row r="3345" ht="20" customHeight="1">
      <x:c r="A3345" s="16" t="n">
        <x:v>3340</x:v>
      </x:c>
      <x:c r="B3345" s="19" t="n">
        <x:v>0.09021339961254812</x:v>
      </x:c>
      <x:c r="C3345" s="24" t="n">
        <x:v>0.3252496473041617</x:v>
      </x:c>
      <x:c r="D3345" s="19" t="n">
        <x:v>0.04358842025634857</x:v>
      </x:c>
      <x:c r="E3345" s="19" t="n">
        <x:v>0.03135820851209388</x:v>
      </x:c>
      <x:c r="F3345" s="19" t="n">
        <x:v>-0.21256716209107823</x:v>
      </x:c>
      <x:c r="G3345" s="19" t="n">
        <x:v>-0.07159044018012367</x:v>
      </x:c>
      <x:c r="H3345" s="19" t="n">
        <x:v>0.9879059609966419</x:v>
      </x:c>
      <x:c r="I3345" s="19" t="n">
        <x:v>0.05968528538507485</x:v>
      </x:c>
      <x:c r="J3345" s="19" t="n">
        <x:v>0.05360753098598593</x:v>
      </x:c>
      <x:c r="K3345" s="19" t="n">
        <x:v>0.05997418391206452</x:v>
      </x:c>
      <x:c r="L3345" s="19" t="n">
        <x:v>0.058724253704587004</x:v>
      </x:c>
      <x:c r="M3345" s="19" t="n">
        <x:v>0.0594052127618636</x:v>
      </x:c>
      <x:c r="N3345" s="19" t="n">
        <x:v>0.056922928631689726</x:v>
      </x:c>
      <x:c r="O3345" s="19" t="n">
        <x:v>0.06362393704187184</x:v>
      </x:c>
      <x:c r="P3345" s="19" t="n">
        <x:v>0.05452173518554105</x:v>
      </x:c>
      <x:c r="Q3345" s="19" t="n">
        <x:v>0.06288982841175425</x:v>
      </x:c>
      <x:c r="R3345" s="19" t="n">
        <x:v>0.0650745376350926</x:v>
      </x:c>
      <x:c r="S3345" s="21" t="n">
        <x:v>8881.745275526588</x:v>
      </x:c>
      <x:c r="T3345" s="21" t="n">
        <x:v>14200.216422428592</x:v>
      </x:c>
      <x:c r="U3345" s="21" t="n">
        <x:v>17709.125988082764</x:v>
      </x:c>
      <x:c r="V3345" s="21" t="n">
        <x:v>21609.685923174948</x:v>
      </x:c>
      <x:c r="W3345" s="21" t="n">
        <x:v>25867.882237662772</x:v>
      </x:c>
      <x:c r="X3345" s="21" t="n">
        <x:v>27533.996278426348</x:v>
      </x:c>
      <x:c r="Y3345" s="21" t="n">
        <x:v>28714.590519081165</x:v>
      </x:c>
      <x:c r="Z3345" s="21" t="n">
        <x:v>29671.599411269544</x:v>
      </x:c>
      <x:c r="AA3345" s="21" t="n">
        <x:v>30341.344223388554</x:v>
      </x:c>
      <x:c r="AB3345" s="21" t="n">
        <x:v>30733.042494102257</x:v>
      </x:c>
      <x:c r="AC3345" s="21" t="n">
        <x:v>40086.57716622034</x:v>
      </x:c>
      <x:c r="AD3345" s="25" t="n">
        <x:f>AC3345*(1+Inputs!$C$14)*(1-Inputs!$C$14/Inputs!$C$15)</x:f>
        <x:v>31808.698981395835</x:v>
      </x:c>
      <x:c r="AE3345" s="25" t="n">
        <x:f>AD3345/(B3345-Inputs!$C$14)</x:f>
        <x:v>576104.6993050362</x:v>
      </x:c>
      <x:c r="AF3345" s="25" t="n">
        <x:f>S3345/(1+B3345)^1+T3345/(1+B3345)^2+U3345/(1+B3345)^3+V3345/(1+B3345)^4+W3345/(1+B3345)^5+X3345/(1+B3345)^6+Y3345/(1+B3345)^7+Z3345/(1+B3345)^8+AA3345/(1+B3345)^9+AB3345/(1+B3345)^10+AE3345/(1+B3345)^10</x:f>
        <x:v>382585.077659543</x:v>
      </x:c>
      <x:c r="AG3345" s="25" t="n">
        <x:f>(AF3345+Inputs!$C$12)/Inputs!$C$13</x:f>
        <x:v>331.0831992641203</x:v>
      </x:c>
      <x:c r="AH3345" s="25" t="n">
        <x:f>(S3345+Inputs!$C$11)*Inputs!$C$8-Inputs!$C$11</x:f>
        <x:v>2285.880663328895</x:v>
      </x:c>
      <x:c r="AI3345" s="25" t="n">
        <x:f>Inputs!$C$12+AH3345-Inputs!$C$10*Inputs!$C$13</x:f>
        <x:v>24603.79607852889</x:v>
      </x:c>
      <x:c r="AJ3345" s="25" t="n">
        <x:f>(S3345+Inputs!$C$11)*(1-Inputs!$C$8)</x:f>
        <x:v>6595.8646121976935</x:v>
      </x:c>
      <x:c r="AK3345" s="25" t="n">
        <x:f>AJ3345/(1+B3345)^(1-Inputs!$C$8)+T3345/(1+B3345)^(2-Inputs!$C$8)+U3345/(1+B3345)^(3-Inputs!$C$8)+V3345/(1+B3345)^(4-Inputs!$C$8)+W3345/(1+B3345)^(5-Inputs!$C$8)+X3345/(1+B3345)^(6-Inputs!$C$8)+Y3345/(1+B3345)^(7-Inputs!$C$8)+Z3345/(1+B3345)^(8-Inputs!$C$8)+AA3345/(1+B3345)^(9-Inputs!$C$8)+AB3345/(1+B3345)^(10-Inputs!$C$8)+AE3345/(1+B3345)^(10-Inputs!$C$8)</x:f>
        <x:v>396200.7121989473</x:v>
      </x:c>
      <x:c r="AL3345" s="25" t="n">
        <x:f>(AK3345+AI3345)/Inputs!$C$13</x:f>
        <x:v>335.7714542108989</x:v>
      </x:c>
      <x:c r="AM3345" s="26" t="n">
        <x:f>IF(AL3345&gt;=Inputs!$C$7,1,0)</x:f>
        <x:v>1</x:v>
      </x:c>
      <x:c r="AN3345" s="26" t="n">
        <x:f>IF(Inputs!$C$7&lt;=(1-Inputs!$C$16)*AL3345,1,0)</x:f>
        <x:v>1</x:v>
      </x:c>
    </x:row>
    <x:row r="3346" ht="20" customHeight="1">
      <x:c r="A3346" s="16" t="n">
        <x:v>3341</x:v>
      </x:c>
      <x:c r="B3346" s="19" t="n">
        <x:v>0.07785951503248206</x:v>
      </x:c>
      <x:c r="C3346" s="24" t="n">
        <x:v>0.8355223050484426</x:v>
      </x:c>
      <x:c r="D3346" s="19" t="n">
        <x:v>0.019238433247404887</x:v>
      </x:c>
      <x:c r="E3346" s="19" t="n">
        <x:v>0.034369603485228314</x:v>
      </x:c>
      <x:c r="F3346" s="19" t="n">
        <x:v>-0.1554833387521842</x:v>
      </x:c>
      <x:c r="G3346" s="19" t="n">
        <x:v>-0.05769949297407322</x:v>
      </x:c>
      <x:c r="H3346" s="19" t="n">
        <x:v>0.7270479859096497</x:v>
      </x:c>
      <x:c r="I3346" s="19" t="n">
        <x:v>0.062332161580078496</x:v>
      </x:c>
      <x:c r="J3346" s="19" t="n">
        <x:v>0.05800228560619985</x:v>
      </x:c>
      <x:c r="K3346" s="19" t="n">
        <x:v>0.06745777897550738</x:v>
      </x:c>
      <x:c r="L3346" s="19" t="n">
        <x:v>0.05790322402474089</x:v>
      </x:c>
      <x:c r="M3346" s="19" t="n">
        <x:v>0.05528558561912291</x:v>
      </x:c>
      <x:c r="N3346" s="19" t="n">
        <x:v>0.06836664425423238</x:v>
      </x:c>
      <x:c r="O3346" s="19" t="n">
        <x:v>0.06929884593607198</x:v>
      </x:c>
      <x:c r="P3346" s="19" t="n">
        <x:v>0.06789233997954057</x:v>
      </x:c>
      <x:c r="Q3346" s="19" t="n">
        <x:v>0.05454130713460586</x:v>
      </x:c>
      <x:c r="R3346" s="19" t="n">
        <x:v>0.05654809785782277</x:v>
      </x:c>
      <x:c r="S3346" s="21" t="n">
        <x:v>9881.261196214266</x:v>
      </x:c>
      <x:c r="T3346" s="21" t="n">
        <x:v>15625.798014604403</x:v>
      </x:c>
      <x:c r="U3346" s="21" t="n">
        <x:v>18925.666453204034</x:v>
      </x:c>
      <x:c r="V3346" s="21" t="n">
        <x:v>22484.912071694846</x:v>
      </x:c>
      <x:c r="W3346" s="21" t="n">
        <x:v>26386.61941318675</x:v>
      </x:c>
      <x:c r="X3346" s="21" t="n">
        <x:v>27635.34885373181</x:v>
      </x:c>
      <x:c r="Y3346" s="21" t="n">
        <x:v>28631.079689389797</x:v>
      </x:c>
      <x:c r="Z3346" s="21" t="n">
        <x:v>29434.527482202542</x:v>
      </x:c>
      <x:c r="AA3346" s="21" t="n">
        <x:v>30013.6801624103</x:v>
      </x:c>
      <x:c r="AB3346" s="21" t="n">
        <x:v>30346.194412938185</x:v>
      </x:c>
      <x:c r="AC3346" s="21" t="n">
        <x:v>39581.99271252807</x:v>
      </x:c>
      <x:c r="AD3346" s="25" t="n">
        <x:f>AC3346*(1+Inputs!$C$14)*(1-Inputs!$C$14/Inputs!$C$15)</x:f>
        <x:v>31408.311217391016</x:v>
      </x:c>
      <x:c r="AE3346" s="25" t="n">
        <x:f>AD3346/(B3346-Inputs!$C$14)</x:f>
        <x:v>732820.0329282194</x:v>
      </x:c>
      <x:c r="AF3346" s="25" t="n">
        <x:f>S3346/(1+B3346)^1+T3346/(1+B3346)^2+U3346/(1+B3346)^3+V3346/(1+B3346)^4+W3346/(1+B3346)^5+X3346/(1+B3346)^6+Y3346/(1+B3346)^7+Z3346/(1+B3346)^8+AA3346/(1+B3346)^9+AB3346/(1+B3346)^10+AE3346/(1+B3346)^10</x:f>
        <x:v>499108.3484358119</x:v>
      </x:c>
      <x:c r="AG3346" s="25" t="n">
        <x:f>(AF3346+Inputs!$C$12)/Inputs!$C$13</x:f>
        <x:v>424.0603116960032</x:v>
      </x:c>
      <x:c r="AH3346" s="25" t="n">
        <x:f>(S3346+Inputs!$C$11)*Inputs!$C$8-Inputs!$C$11</x:f>
        <x:v>2754.147026171615</x:v>
      </x:c>
      <x:c r="AI3346" s="25" t="n">
        <x:f>Inputs!$C$12+AH3346-Inputs!$C$10*Inputs!$C$13</x:f>
        <x:v>25072.062441371614</x:v>
      </x:c>
      <x:c r="AJ3346" s="25" t="n">
        <x:f>(S3346+Inputs!$C$11)*(1-Inputs!$C$8)</x:f>
        <x:v>7127.1141700426515</x:v>
      </x:c>
      <x:c r="AK3346" s="25" t="n">
        <x:f>AJ3346/(1+B3346)^(1-Inputs!$C$8)+T3346/(1+B3346)^(2-Inputs!$C$8)+U3346/(1+B3346)^(3-Inputs!$C$8)+V3346/(1+B3346)^(4-Inputs!$C$8)+W3346/(1+B3346)^(5-Inputs!$C$8)+X3346/(1+B3346)^(6-Inputs!$C$8)+Y3346/(1+B3346)^(7-Inputs!$C$8)+Z3346/(1+B3346)^(8-Inputs!$C$8)+AA3346/(1+B3346)^(9-Inputs!$C$8)+AB3346/(1+B3346)^(10-Inputs!$C$8)+AE3346/(1+B3346)^(10-Inputs!$C$8)</x:f>
        <x:v>514305.1681502346</x:v>
      </x:c>
      <x:c r="AL3346" s="25" t="n">
        <x:f>(AK3346+AI3346)/Inputs!$C$13</x:f>
        <x:v>430.3838802139679</x:v>
      </x:c>
      <x:c r="AM3346" s="26" t="n">
        <x:f>IF(AL3346&gt;=Inputs!$C$7,1,0)</x:f>
        <x:v>1</x:v>
      </x:c>
      <x:c r="AN3346" s="26" t="n">
        <x:f>IF(Inputs!$C$7&lt;=(1-Inputs!$C$16)*AL3346,1,0)</x:f>
        <x:v>1</x:v>
      </x:c>
    </x:row>
    <x:row r="3347" ht="20" customHeight="1">
      <x:c r="A3347" s="16" t="n">
        <x:v>3342</x:v>
      </x:c>
      <x:c r="B3347" s="19" t="n">
        <x:v>0.07576048654966862</x:v>
      </x:c>
      <x:c r="C3347" s="24" t="n">
        <x:v>0.27962251280624173</x:v>
      </x:c>
      <x:c r="D3347" s="19" t="n">
        <x:v>0.019803856431731506</x:v>
      </x:c>
      <x:c r="E3347" s="19" t="n">
        <x:v>0.04819827401755078</x:v>
      </x:c>
      <x:c r="F3347" s="19" t="n">
        <x:v>-0.17959131558139804</x:v>
      </x:c>
      <x:c r="G3347" s="19" t="n">
        <x:v>-0.07298076805424614</x:v>
      </x:c>
      <x:c r="H3347" s="19" t="n">
        <x:v>0.4128557563275024</x:v>
      </x:c>
      <x:c r="I3347" s="19" t="n">
        <x:v>0.0631787612203368</x:v>
      </x:c>
      <x:c r="J3347" s="19" t="n">
        <x:v>0.07002362421524026</x:v>
      </x:c>
      <x:c r="K3347" s="19" t="n">
        <x:v>0.06372622731130718</x:v>
      </x:c>
      <x:c r="L3347" s="19" t="n">
        <x:v>0.06171245291395622</x:v>
      </x:c>
      <x:c r="M3347" s="19" t="n">
        <x:v>0.052955947794497436</x:v>
      </x:c>
      <x:c r="N3347" s="19" t="n">
        <x:v>0.0695314726405161</x:v>
      </x:c>
      <x:c r="O3347" s="19" t="n">
        <x:v>0.05746889738441837</x:v>
      </x:c>
      <x:c r="P3347" s="19" t="n">
        <x:v>0.0639715634145557</x:v>
      </x:c>
      <x:c r="Q3347" s="19" t="n">
        <x:v>0.06701614486344057</x:v>
      </x:c>
      <x:c r="R3347" s="19" t="n">
        <x:v>0.06699076621237851</x:v>
      </x:c>
      <x:c r="S3347" s="21" t="n">
        <x:v>9379.897029438696</x:v>
      </x:c>
      <x:c r="T3347" s="21" t="n">
        <x:v>14514.318318962882</x:v>
      </x:c>
      <x:c r="U3347" s="21" t="n">
        <x:v>17253.990551542065</x:v>
      </x:c>
      <x:c r="V3347" s="21" t="n">
        <x:v>20024.993807315277</x:v>
      </x:c>
      <x:c r="W3347" s="21" t="n">
        <x:v>23066.737178375468</x:v>
      </x:c>
      <x:c r="X3347" s="21" t="n">
        <x:v>24339.72666294098</x:v>
      </x:c>
      <x:c r="Y3347" s="21" t="n">
        <x:v>25419.493156434975</x:v>
      </x:c>
      <x:c r="Z3347" s="21" t="n">
        <x:v>26283.578772410816</x:v>
      </x:c>
      <x:c r="AA3347" s="21" t="n">
        <x:v>26957.854758277786</x:v>
      </x:c>
      <x:c r="AB3347" s="21" t="n">
        <x:v>27407.414155935734</x:v>
      </x:c>
      <x:c r="AC3347" s="21" t="n">
        <x:v>35748.80107295966</x:v>
      </x:c>
      <x:c r="AD3347" s="25" t="n">
        <x:f>AC3347*(1+Inputs!$C$14)*(1-Inputs!$C$14/Inputs!$C$15)</x:f>
        <x:v>28366.673651393485</x:v>
      </x:c>
      <x:c r="AE3347" s="25" t="n">
        <x:f>AD3347/(B3347-Inputs!$C$14)</x:f>
        <x:v>695935.5997094718</x:v>
      </x:c>
      <x:c r="AF3347" s="25" t="n">
        <x:f>S3347/(1+B3347)^1+T3347/(1+B3347)^2+U3347/(1+B3347)^3+V3347/(1+B3347)^4+W3347/(1+B3347)^5+X3347/(1+B3347)^6+Y3347/(1+B3347)^7+Z3347/(1+B3347)^8+AA3347/(1+B3347)^9+AB3347/(1+B3347)^10+AE3347/(1+B3347)^10</x:f>
        <x:v>474148.26587598585</x:v>
      </x:c>
      <x:c r="AG3347" s="25" t="n">
        <x:f>(AF3347+Inputs!$C$12)/Inputs!$C$13</x:f>
        <x:v>404.1439774992922</x:v>
      </x:c>
      <x:c r="AH3347" s="25" t="n">
        <x:f>(S3347+Inputs!$C$11)*Inputs!$C$8-Inputs!$C$11</x:f>
        <x:v>2519.2613480384034</x:v>
      </x:c>
      <x:c r="AI3347" s="25" t="n">
        <x:f>Inputs!$C$12+AH3347-Inputs!$C$10*Inputs!$C$13</x:f>
        <x:v>24837.1767632384</x:v>
      </x:c>
      <x:c r="AJ3347" s="25" t="n">
        <x:f>(S3347+Inputs!$C$11)*(1-Inputs!$C$8)</x:f>
        <x:v>6860.635681400294</x:v>
      </x:c>
      <x:c r="AK3347" s="25" t="n">
        <x:f>AJ3347/(1+B3347)^(1-Inputs!$C$8)+T3347/(1+B3347)^(2-Inputs!$C$8)+U3347/(1+B3347)^(3-Inputs!$C$8)+V3347/(1+B3347)^(4-Inputs!$C$8)+W3347/(1+B3347)^(5-Inputs!$C$8)+X3347/(1+B3347)^(6-Inputs!$C$8)+Y3347/(1+B3347)^(7-Inputs!$C$8)+Z3347/(1+B3347)^(8-Inputs!$C$8)+AA3347/(1+B3347)^(9-Inputs!$C$8)+AB3347/(1+B3347)^(10-Inputs!$C$8)+AE3347/(1+B3347)^(10-Inputs!$C$8)</x:f>
        <x:v>488227.6657699563</x:v>
      </x:c>
      <x:c r="AL3347" s="25" t="n">
        <x:f>(AK3347+AI3347)/Inputs!$C$13</x:f>
        <x:v>409.38850438422844</x:v>
      </x:c>
      <x:c r="AM3347" s="26" t="n">
        <x:f>IF(AL3347&gt;=Inputs!$C$7,1,0)</x:f>
        <x:v>1</x:v>
      </x:c>
      <x:c r="AN3347" s="26" t="n">
        <x:f>IF(Inputs!$C$7&lt;=(1-Inputs!$C$16)*AL3347,1,0)</x:f>
        <x:v>1</x:v>
      </x:c>
    </x:row>
    <x:row r="3348" ht="20" customHeight="1">
      <x:c r="A3348" s="16" t="n">
        <x:v>3343</x:v>
      </x:c>
      <x:c r="B3348" s="19" t="n">
        <x:v>0.07755646944250172</x:v>
      </x:c>
      <x:c r="C3348" s="24" t="n">
        <x:v>0.3811066961007725</x:v>
      </x:c>
      <x:c r="D3348" s="19" t="n">
        <x:v>0.02707485238078533</x:v>
      </x:c>
      <x:c r="E3348" s="19" t="n">
        <x:v>0.05964212765655333</x:v>
      </x:c>
      <x:c r="F3348" s="19" t="n">
        <x:v>-0.2343801565681122</x:v>
      </x:c>
      <x:c r="G3348" s="19" t="n">
        <x:v>-0.07093045729107927</x:v>
      </x:c>
      <x:c r="H3348" s="19" t="n">
        <x:v>0.7846489278105935</x:v>
      </x:c>
      <x:c r="I3348" s="19" t="n">
        <x:v>0.05450733100923458</x:v>
      </x:c>
      <x:c r="J3348" s="19" t="n">
        <x:v>0.06440121418828199</x:v>
      </x:c>
      <x:c r="K3348" s="19" t="n">
        <x:v>0.05717172652447175</x:v>
      </x:c>
      <x:c r="L3348" s="19" t="n">
        <x:v>0.06057082999353838</x:v>
      </x:c>
      <x:c r="M3348" s="19" t="n">
        <x:v>0.06035287979358714</x:v>
      </x:c>
      <x:c r="N3348" s="19" t="n">
        <x:v>0.05364718348139945</x:v>
      </x:c>
      <x:c r="O3348" s="19" t="n">
        <x:v>0.053508197876655006</x:v>
      </x:c>
      <x:c r="P3348" s="19" t="n">
        <x:v>0.06813632251232662</x:v>
      </x:c>
      <x:c r="Q3348" s="19" t="n">
        <x:v>0.06011407569540665</x:v>
      </x:c>
      <x:c r="R3348" s="19" t="n">
        <x:v>0.059740797505149885</x:v>
      </x:c>
      <x:c r="S3348" s="21" t="n">
        <x:v>8512.411021794083</x:v>
      </x:c>
      <x:c r="T3348" s="21" t="n">
        <x:v>13779.230496921236</x:v>
      </x:c>
      <x:c r="U3348" s="21" t="n">
        <x:v>17440.572977327658</x:v>
      </x:c>
      <x:c r="V3348" s="21" t="n">
        <x:v>21513.079759398104</x:v>
      </x:c>
      <x:c r="W3348" s="21" t="n">
        <x:v>26072.541184030233</x:v>
      </x:c>
      <x:c r="X3348" s="21" t="n">
        <x:v>27919.060646636306</x:v>
      </x:c>
      <x:c r="Y3348" s="21" t="n">
        <x:v>29252.925437870537</x:v>
      </x:c>
      <x:c r="Z3348" s="21" t="n">
        <x:v>30317.56460346701</x:v>
      </x:c>
      <x:c r="AA3348" s="21" t="n">
        <x:v>31088.485640167804</x:v>
      </x:c>
      <x:c r="AB3348" s="21" t="n">
        <x:v>31489.119745517968</x:v>
      </x:c>
      <x:c r="AC3348" s="21" t="n">
        <x:v>41072.764885458215</x:v>
      </x:c>
      <x:c r="AD3348" s="25" t="n">
        <x:f>AC3348*(1+Inputs!$C$14)*(1-Inputs!$C$14/Inputs!$C$15)</x:f>
        <x:v>32591.23893661109</x:v>
      </x:c>
      <x:c r="AE3348" s="25" t="n">
        <x:f>AD3348/(B3348-Inputs!$C$14)</x:f>
        <x:v>765835.1212768084</x:v>
      </x:c>
      <x:c r="AF3348" s="25" t="n">
        <x:f>S3348/(1+B3348)^1+T3348/(1+B3348)^2+U3348/(1+B3348)^3+V3348/(1+B3348)^4+W3348/(1+B3348)^5+X3348/(1+B3348)^6+Y3348/(1+B3348)^7+Z3348/(1+B3348)^8+AA3348/(1+B3348)^9+AB3348/(1+B3348)^10+AE3348/(1+B3348)^10</x:f>
        <x:v>513113.14826807415</x:v>
      </x:c>
      <x:c r="AG3348" s="25" t="n">
        <x:f>(AF3348+Inputs!$C$12)/Inputs!$C$13</x:f>
        <x:v>435.23512544707296</x:v>
      </x:c>
      <x:c r="AH3348" s="25" t="n">
        <x:f>(S3348+Inputs!$C$11)*Inputs!$C$8-Inputs!$C$11</x:f>
        <x:v>2112.8500951418855</x:v>
      </x:c>
      <x:c r="AI3348" s="25" t="n">
        <x:f>Inputs!$C$12+AH3348-Inputs!$C$10*Inputs!$C$13</x:f>
        <x:v>24430.76551034188</x:v>
      </x:c>
      <x:c r="AJ3348" s="25" t="n">
        <x:f>(S3348+Inputs!$C$11)*(1-Inputs!$C$8)</x:f>
        <x:v>6399.560926652198</x:v>
      </x:c>
      <x:c r="AK3348" s="25" t="n">
        <x:f>AJ3348/(1+B3348)^(1-Inputs!$C$8)+T3348/(1+B3348)^(2-Inputs!$C$8)+U3348/(1+B3348)^(3-Inputs!$C$8)+V3348/(1+B3348)^(4-Inputs!$C$8)+W3348/(1+B3348)^(5-Inputs!$C$8)+X3348/(1+B3348)^(6-Inputs!$C$8)+Y3348/(1+B3348)^(7-Inputs!$C$8)+Z3348/(1+B3348)^(8-Inputs!$C$8)+AA3348/(1+B3348)^(9-Inputs!$C$8)+AB3348/(1+B3348)^(10-Inputs!$C$8)+AE3348/(1+B3348)^(10-Inputs!$C$8)</x:f>
        <x:v>529356.5778933697</x:v>
      </x:c>
      <x:c r="AL3348" s="25" t="n">
        <x:f>(AK3348+AI3348)/Inputs!$C$13</x:f>
        <x:v>441.8821043039846</x:v>
      </x:c>
      <x:c r="AM3348" s="26" t="n">
        <x:f>IF(AL3348&gt;=Inputs!$C$7,1,0)</x:f>
        <x:v>1</x:v>
      </x:c>
      <x:c r="AN3348" s="26" t="n">
        <x:f>IF(Inputs!$C$7&lt;=(1-Inputs!$C$16)*AL3348,1,0)</x:f>
        <x:v>1</x:v>
      </x:c>
    </x:row>
    <x:row r="3349" ht="20" customHeight="1">
      <x:c r="A3349" s="16" t="n">
        <x:v>3344</x:v>
      </x:c>
      <x:c r="B3349" s="19" t="n">
        <x:v>0.09328305110347263</x:v>
      </x:c>
      <x:c r="C3349" s="24" t="n">
        <x:v>0.5827134585688611</x:v>
      </x:c>
      <x:c r="D3349" s="19" t="n">
        <x:v>0.022602354849446726</x:v>
      </x:c>
      <x:c r="E3349" s="19" t="n">
        <x:v>0.06035395804639705</x:v>
      </x:c>
      <x:c r="F3349" s="19" t="n">
        <x:v>-0.17527586767124492</x:v>
      </x:c>
      <x:c r="G3349" s="19" t="n">
        <x:v>-0.0885235083076776</x:v>
      </x:c>
      <x:c r="H3349" s="19" t="n">
        <x:v>0.43726690432853843</x:v>
      </x:c>
      <x:c r="I3349" s="19" t="n">
        <x:v>0.06478183664758604</x:v>
      </x:c>
      <x:c r="J3349" s="19" t="n">
        <x:v>0.06538582423232242</x:v>
      </x:c>
      <x:c r="K3349" s="19" t="n">
        <x:v>0.05522982481449503</x:v>
      </x:c>
      <x:c r="L3349" s="19" t="n">
        <x:v>0.05720386707116973</x:v>
      </x:c>
      <x:c r="M3349" s="19" t="n">
        <x:v>0.06489587546407961</x:v>
      </x:c>
      <x:c r="N3349" s="19" t="n">
        <x:v>0.05078546816300446</x:v>
      </x:c>
      <x:c r="O3349" s="19" t="n">
        <x:v>0.04422185234700351</x:v>
      </x:c>
      <x:c r="P3349" s="19" t="n">
        <x:v>0.056765271180257745</x:v>
      </x:c>
      <x:c r="Q3349" s="19" t="n">
        <x:v>0.05560880613199402</x:v>
      </x:c>
      <x:c r="R3349" s="19" t="n">
        <x:v>0.05970737174142755</x:v>
      </x:c>
      <x:c r="S3349" s="21" t="n">
        <x:v>9405.130485428464</x:v>
      </x:c>
      <x:c r="T3349" s="21" t="n">
        <x:v>15038.311103534948</x:v>
      </x:c>
      <x:c r="U3349" s="21" t="n">
        <x:v>18442.236086166213</x:v>
      </x:c>
      <x:c r="V3349" s="21" t="n">
        <x:v>21989.173399035455</x:v>
      </x:c>
      <x:c r="W3349" s="21" t="n">
        <x:v>26014.912470527917</x:v>
      </x:c>
      <x:c r="X3349" s="21" t="n">
        <x:v>27672.076388252393</x:v>
      </x:c>
      <x:c r="Y3349" s="21" t="n">
        <x:v>28941.91674607108</x:v>
      </x:c>
      <x:c r="Z3349" s="21" t="n">
        <x:v>29935.204499332427</x:v>
      </x:c>
      <x:c r="AA3349" s="21" t="n">
        <x:v>30652.852267775037</x:v>
      </x:c>
      <x:c r="AB3349" s="21" t="n">
        <x:v>31031.202031241526</x:v>
      </x:c>
      <x:c r="AC3349" s="21" t="n">
        <x:v>40475.480910315026</x:v>
      </x:c>
      <x:c r="AD3349" s="25" t="n">
        <x:f>AC3349*(1+Inputs!$C$14)*(1-Inputs!$C$14/Inputs!$C$15)</x:f>
        <x:v>32117.294102334967</x:v>
      </x:c>
      <x:c r="AE3349" s="25" t="n">
        <x:f>AD3349/(B3349-Inputs!$C$14)</x:f>
        <x:v>551057.1854811725</x:v>
      </x:c>
      <x:c r="AF3349" s="25" t="n">
        <x:f>S3349/(1+B3349)^1+T3349/(1+B3349)^2+U3349/(1+B3349)^3+V3349/(1+B3349)^4+W3349/(1+B3349)^5+X3349/(1+B3349)^6+Y3349/(1+B3349)^7+Z3349/(1+B3349)^8+AA3349/(1+B3349)^9+AB3349/(1+B3349)^10+AE3349/(1+B3349)^10</x:f>
        <x:v>366049.9941239931</x:v>
      </x:c>
      <x:c r="AG3349" s="25" t="n">
        <x:f>(AF3349+Inputs!$C$12)/Inputs!$C$13</x:f>
        <x:v>317.8894027742563</x:v>
      </x:c>
      <x:c r="AH3349" s="25" t="n">
        <x:f>(S3349+Inputs!$C$11)*Inputs!$C$8-Inputs!$C$11</x:f>
        <x:v>2531.083049337719</x:v>
      </x:c>
      <x:c r="AI3349" s="25" t="n">
        <x:f>Inputs!$C$12+AH3349-Inputs!$C$10*Inputs!$C$13</x:f>
        <x:v>24848.99846453772</x:v>
      </x:c>
      <x:c r="AJ3349" s="25" t="n">
        <x:f>(S3349+Inputs!$C$11)*(1-Inputs!$C$8)</x:f>
        <x:v>6874.047436090746</x:v>
      </x:c>
      <x:c r="AK3349" s="25" t="n">
        <x:f>AJ3349/(1+B3349)^(1-Inputs!$C$8)+T3349/(1+B3349)^(2-Inputs!$C$8)+U3349/(1+B3349)^(3-Inputs!$C$8)+V3349/(1+B3349)^(4-Inputs!$C$8)+W3349/(1+B3349)^(5-Inputs!$C$8)+X3349/(1+B3349)^(6-Inputs!$C$8)+Y3349/(1+B3349)^(7-Inputs!$C$8)+Z3349/(1+B3349)^(8-Inputs!$C$8)+AA3349/(1+B3349)^(9-Inputs!$C$8)+AB3349/(1+B3349)^(10-Inputs!$C$8)+AE3349/(1+B3349)^(10-Inputs!$C$8)</x:f>
        <x:v>379254.6423447873</x:v>
      </x:c>
      <x:c r="AL3349" s="25" t="n">
        <x:f>(AK3349+AI3349)/Inputs!$C$13</x:f>
        <x:v>322.4453741759699</x:v>
      </x:c>
      <x:c r="AM3349" s="26" t="n">
        <x:f>IF(AL3349&gt;=Inputs!$C$7,1,0)</x:f>
        <x:v>1</x:v>
      </x:c>
      <x:c r="AN3349" s="26" t="n">
        <x:f>IF(Inputs!$C$7&lt;=(1-Inputs!$C$16)*AL3349,1,0)</x:f>
        <x:v>0</x:v>
      </x:c>
    </x:row>
    <x:row r="3350" ht="20" customHeight="1">
      <x:c r="A3350" s="16" t="n">
        <x:v>3345</x:v>
      </x:c>
      <x:c r="B3350" s="19" t="n">
        <x:v>0.08387304385562065</x:v>
      </x:c>
      <x:c r="C3350" s="24" t="n">
        <x:v>0.8793761361235113</x:v>
      </x:c>
      <x:c r="D3350" s="19" t="n">
        <x:v>0.03384229774349166</x:v>
      </x:c>
      <x:c r="E3350" s="19" t="n">
        <x:v>0.04840422836564898</x:v>
      </x:c>
      <x:c r="F3350" s="19" t="n">
        <x:v>-0.21940565790207417</x:v>
      </x:c>
      <x:c r="G3350" s="19" t="n">
        <x:v>-0.04591863290521986</x:v>
      </x:c>
      <x:c r="H3350" s="19" t="n">
        <x:v>0.5027123478881492</x:v>
      </x:c>
      <x:c r="I3350" s="19" t="n">
        <x:v>0.07412874008915765</x:v>
      </x:c>
      <x:c r="J3350" s="19" t="n">
        <x:v>0.07409073437761321</x:v>
      </x:c>
      <x:c r="K3350" s="19" t="n">
        <x:v>0.0751679125006956</x:v>
      </x:c>
      <x:c r="L3350" s="19" t="n">
        <x:v>0.07591016374934384</x:v>
      </x:c>
      <x:c r="M3350" s="19" t="n">
        <x:v>0.07377656596887505</x:v>
      </x:c>
      <x:c r="N3350" s="19" t="n">
        <x:v>0.07172306809201814</x:v>
      </x:c>
      <x:c r="O3350" s="19" t="n">
        <x:v>0.06496671268629939</x:v>
      </x:c>
      <x:c r="P3350" s="19" t="n">
        <x:v>0.07261633487082123</x:v>
      </x:c>
      <x:c r="Q3350" s="19" t="n">
        <x:v>0.07596809931326448</x:v>
      </x:c>
      <x:c r="R3350" s="19" t="n">
        <x:v>0.07395110858089879</x:v>
      </x:c>
      <x:c r="S3350" s="21" t="n">
        <x:v>8836.081982666097</x:v>
      </x:c>
      <x:c r="T3350" s="21" t="n">
        <x:v>14501.206280288035</x:v>
      </x:c>
      <x:c r="U3350" s="21" t="n">
        <x:v>18326.003666725268</x:v>
      </x:c>
      <x:c r="V3350" s="21" t="n">
        <x:v>22619.964011792603</x:v>
      </x:c>
      <x:c r="W3350" s="21" t="n">
        <x:v>27521.70904881512</x:v>
      </x:c>
      <x:c r="X3350" s="21" t="n">
        <x:v>29370.126853088008</x:v>
      </x:c>
      <x:c r="Y3350" s="21" t="n">
        <x:v>30794.126943580563</x:v>
      </x:c>
      <x:c r="Z3350" s="21" t="n">
        <x:v>31888.79099667148</x:v>
      </x:c>
      <x:c r="AA3350" s="21" t="n">
        <x:v>32644.98720110045</x:v>
      </x:c>
      <x:c r="AB3350" s="21" t="n">
        <x:v>33010.37127022116</x:v>
      </x:c>
      <x:c r="AC3350" s="21" t="n">
        <x:v>43057.006004636314</x:v>
      </x:c>
      <x:c r="AD3350" s="25" t="n">
        <x:f>AC3350*(1+Inputs!$C$14)*(1-Inputs!$C$14/Inputs!$C$15)</x:f>
        <x:v>34165.73426467891</x:v>
      </x:c>
      <x:c r="AE3350" s="25" t="n">
        <x:f>AD3350/(B3350-Inputs!$C$14)</x:f>
        <x:v>699071.135524326</x:v>
      </x:c>
      <x:c r="AF3350" s="25" t="n">
        <x:f>S3350/(1+B3350)^1+T3350/(1+B3350)^2+U3350/(1+B3350)^3+V3350/(1+B3350)^4+W3350/(1+B3350)^5+X3350/(1+B3350)^6+Y3350/(1+B3350)^7+Z3350/(1+B3350)^8+AA3350/(1+B3350)^9+AB3350/(1+B3350)^10+AE3350/(1+B3350)^10</x:f>
        <x:v>465041.63003314775</x:v>
      </x:c>
      <x:c r="AG3350" s="25" t="n">
        <x:f>(AF3350+Inputs!$C$12)/Inputs!$C$13</x:f>
        <x:v>396.87754308670605</x:v>
      </x:c>
      <x:c r="AH3350" s="25" t="n">
        <x:f>(S3350+Inputs!$C$11)*Inputs!$C$8-Inputs!$C$11</x:f>
        <x:v>2264.487723386035</x:v>
      </x:c>
      <x:c r="AI3350" s="25" t="n">
        <x:f>Inputs!$C$12+AH3350-Inputs!$C$10*Inputs!$C$13</x:f>
        <x:v>24582.40313858603</x:v>
      </x:c>
      <x:c r="AJ3350" s="25" t="n">
        <x:f>(S3350+Inputs!$C$11)*(1-Inputs!$C$8)</x:f>
        <x:v>6571.594259280063</x:v>
      </x:c>
      <x:c r="AK3350" s="25" t="n">
        <x:f>AJ3350/(1+B3350)^(1-Inputs!$C$8)+T3350/(1+B3350)^(2-Inputs!$C$8)+U3350/(1+B3350)^(3-Inputs!$C$8)+V3350/(1+B3350)^(4-Inputs!$C$8)+W3350/(1+B3350)^(5-Inputs!$C$8)+X3350/(1+B3350)^(6-Inputs!$C$8)+Y3350/(1+B3350)^(7-Inputs!$C$8)+Z3350/(1+B3350)^(8-Inputs!$C$8)+AA3350/(1+B3350)^(9-Inputs!$C$8)+AB3350/(1+B3350)^(10-Inputs!$C$8)+AE3350/(1+B3350)^(10-Inputs!$C$8)</x:f>
        <x:v>480754.6173156206</x:v>
      </x:c>
      <x:c r="AL3350" s="25" t="n">
        <x:f>(AK3350+AI3350)/Inputs!$C$13</x:f>
        <x:v>403.22226327629346</x:v>
      </x:c>
      <x:c r="AM3350" s="26" t="n">
        <x:f>IF(AL3350&gt;=Inputs!$C$7,1,0)</x:f>
        <x:v>1</x:v>
      </x:c>
      <x:c r="AN3350" s="26" t="n">
        <x:f>IF(Inputs!$C$7&lt;=(1-Inputs!$C$16)*AL3350,1,0)</x:f>
        <x:v>1</x:v>
      </x:c>
    </x:row>
    <x:row r="3351" ht="20" customHeight="1">
      <x:c r="A3351" s="16" t="n">
        <x:v>3346</x:v>
      </x:c>
      <x:c r="B3351" s="19" t="n">
        <x:v>0.07925773698360518</x:v>
      </x:c>
      <x:c r="C3351" s="24" t="n">
        <x:v>0.31700720320307596</x:v>
      </x:c>
      <x:c r="D3351" s="19" t="n">
        <x:v>0.034079241225286695</x:v>
      </x:c>
      <x:c r="E3351" s="19" t="n">
        <x:v>0.04095085808348216</x:v>
      </x:c>
      <x:c r="F3351" s="19" t="n">
        <x:v>-0.21487013990106224</x:v>
      </x:c>
      <x:c r="G3351" s="19" t="n">
        <x:v>-0.04889067018943194</x:v>
      </x:c>
      <x:c r="H3351" s="19" t="n">
        <x:v>0.6429763779844677</x:v>
      </x:c>
      <x:c r="I3351" s="19" t="n">
        <x:v>0.057856356892222044</x:v>
      </x:c>
      <x:c r="J3351" s="19" t="n">
        <x:v>0.05821268407063258</x:v>
      </x:c>
      <x:c r="K3351" s="19" t="n">
        <x:v>0.05707135010472143</x:v>
      </x:c>
      <x:c r="L3351" s="19" t="n">
        <x:v>0.050298072040396845</x:v>
      </x:c>
      <x:c r="M3351" s="19" t="n">
        <x:v>0.05236774729498507</x:v>
      </x:c>
      <x:c r="N3351" s="19" t="n">
        <x:v>0.04800705396297758</x:v>
      </x:c>
      <x:c r="O3351" s="19" t="n">
        <x:v>0.047964062591778434</x:v>
      </x:c>
      <x:c r="P3351" s="19" t="n">
        <x:v>0.058532306537009623</x:v>
      </x:c>
      <x:c r="Q3351" s="19" t="n">
        <x:v>0.05517592808602217</x:v>
      </x:c>
      <x:c r="R3351" s="19" t="n">
        <x:v>0.054755401590645084</x:v>
      </x:c>
      <x:c r="S3351" s="21" t="n">
        <x:v>8902.091835575482</x:v>
      </x:c>
      <x:c r="T3351" s="21" t="n">
        <x:v>14019.146025782558</x:v>
      </x:c>
      <x:c r="U3351" s="21" t="n">
        <x:v>17126.19786250545</x:v>
      </x:c>
      <x:c r="V3351" s="21" t="n">
        <x:v>20501.59094607741</x:v>
      </x:c>
      <x:c r="W3351" s="21" t="n">
        <x:v>24193.271401754115</x:v>
      </x:c>
      <x:c r="X3351" s="21" t="n">
        <x:v>25684.54182488851</x:v>
      </x:c>
      <x:c r="Y3351" s="21" t="n">
        <x:v>26800.608057938465</x:v>
      </x:c>
      <x:c r="Z3351" s="21" t="n">
        <x:v>27713.955057912546</x:v>
      </x:c>
      <x:c r="AA3351" s="21" t="n">
        <x:v>28408.481660908117</x:v>
      </x:c>
      <x:c r="AB3351" s="21" t="n">
        <x:v>28831.243027485358</x:v>
      </x:c>
      <x:c r="AC3351" s="21" t="n">
        <x:v>37605.96916628526</x:v>
      </x:c>
      <x:c r="AD3351" s="25" t="n">
        <x:f>AC3351*(1+Inputs!$C$14)*(1-Inputs!$C$14/Inputs!$C$15)</x:f>
        <x:v>29840.33653344735</x:v>
      </x:c>
      <x:c r="AE3351" s="25" t="n">
        <x:f>AD3351/(B3351-Inputs!$C$14)</x:f>
        <x:v>674239.9988616995</x:v>
      </x:c>
      <x:c r="AF3351" s="25" t="n">
        <x:f>S3351/(1+B3351)^1+T3351/(1+B3351)^2+U3351/(1+B3351)^3+V3351/(1+B3351)^4+W3351/(1+B3351)^5+X3351/(1+B3351)^6+Y3351/(1+B3351)^7+Z3351/(1+B3351)^8+AA3351/(1+B3351)^9+AB3351/(1+B3351)^10+AE3351/(1+B3351)^10</x:f>
        <x:v>454766.09292822395</x:v>
      </x:c>
      <x:c r="AG3351" s="25" t="n">
        <x:f>(AF3351+Inputs!$C$12)/Inputs!$C$13</x:f>
        <x:v>388.67841030972727</x:v>
      </x:c>
      <x:c r="AH3351" s="25" t="n">
        <x:f>(S3351+Inputs!$C$11)*Inputs!$C$8-Inputs!$C$11</x:f>
        <x:v>2295.412887351801</x:v>
      </x:c>
      <x:c r="AI3351" s="25" t="n">
        <x:f>Inputs!$C$12+AH3351-Inputs!$C$10*Inputs!$C$13</x:f>
        <x:v>24613.328302551796</x:v>
      </x:c>
      <x:c r="AJ3351" s="25" t="n">
        <x:f>(S3351+Inputs!$C$11)*(1-Inputs!$C$8)</x:f>
        <x:v>6606.678948223681</x:v>
      </x:c>
      <x:c r="AK3351" s="25" t="n">
        <x:f>AJ3351/(1+B3351)^(1-Inputs!$C$8)+T3351/(1+B3351)^(2-Inputs!$C$8)+U3351/(1+B3351)^(3-Inputs!$C$8)+V3351/(1+B3351)^(4-Inputs!$C$8)+W3351/(1+B3351)^(5-Inputs!$C$8)+X3351/(1+B3351)^(6-Inputs!$C$8)+Y3351/(1+B3351)^(7-Inputs!$C$8)+Z3351/(1+B3351)^(8-Inputs!$C$8)+AA3351/(1+B3351)^(9-Inputs!$C$8)+AB3351/(1+B3351)^(10-Inputs!$C$8)+AE3351/(1+B3351)^(10-Inputs!$C$8)</x:f>
        <x:v>469106.1483066253</x:v>
      </x:c>
      <x:c r="AL3351" s="25" t="n">
        <x:f>(AK3351+AI3351)/Inputs!$C$13</x:f>
        <x:v>393.9523065280349</x:v>
      </x:c>
      <x:c r="AM3351" s="26" t="n">
        <x:f>IF(AL3351&gt;=Inputs!$C$7,1,0)</x:f>
        <x:v>1</x:v>
      </x:c>
      <x:c r="AN3351" s="26" t="n">
        <x:f>IF(Inputs!$C$7&lt;=(1-Inputs!$C$16)*AL3351,1,0)</x:f>
        <x:v>1</x:v>
      </x:c>
    </x:row>
    <x:row r="3352" ht="20" customHeight="1">
      <x:c r="A3352" s="16" t="n">
        <x:v>3347</x:v>
      </x:c>
      <x:c r="B3352" s="19" t="n">
        <x:v>0.08647670784449915</x:v>
      </x:c>
      <x:c r="C3352" s="24" t="n">
        <x:v>0.38573898345711655</x:v>
      </x:c>
      <x:c r="D3352" s="19" t="n">
        <x:v>0.024600802376933475</x:v>
      </x:c>
      <x:c r="E3352" s="19" t="n">
        <x:v>0.045155213672813665</x:v>
      </x:c>
      <x:c r="F3352" s="19" t="n">
        <x:v>-0.18323123411628217</x:v>
      </x:c>
      <x:c r="G3352" s="19" t="n">
        <x:v>-0.08388093910613577</x:v>
      </x:c>
      <x:c r="H3352" s="19" t="n">
        <x:v>0.8540015485023957</x:v>
      </x:c>
      <x:c r="I3352" s="19" t="n">
        <x:v>0.06780216653727962</x:v>
      </x:c>
      <x:c r="J3352" s="19" t="n">
        <x:v>0.06632786465350023</x:v>
      </x:c>
      <x:c r="K3352" s="19" t="n">
        <x:v>0.0723714666420517</x:v>
      </x:c>
      <x:c r="L3352" s="19" t="n">
        <x:v>0.0703312036679165</x:v>
      </x:c>
      <x:c r="M3352" s="19" t="n">
        <x:v>0.07079809977828859</x:v>
      </x:c>
      <x:c r="N3352" s="19" t="n">
        <x:v>0.07280843393560758</x:v>
      </x:c>
      <x:c r="O3352" s="19" t="n">
        <x:v>0.0658562434102862</x:v>
      </x:c>
      <x:c r="P3352" s="19" t="n">
        <x:v>0.05980247938263233</x:v>
      </x:c>
      <x:c r="Q3352" s="19" t="n">
        <x:v>0.07339572330694069</x:v>
      </x:c>
      <x:c r="R3352" s="19" t="n">
        <x:v>0.06796397782975533</x:v>
      </x:c>
      <x:c r="S3352" s="21" t="n">
        <x:v>9314.626493335343</x:v>
      </x:c>
      <x:c r="T3352" s="21" t="n">
        <x:v>14755.354532517522</x:v>
      </x:c>
      <x:c r="U3352" s="21" t="n">
        <x:v>18091.369269824645</x:v>
      </x:c>
      <x:c r="V3352" s="21" t="n">
        <x:v>21678.512298654907</x:v>
      </x:c>
      <x:c r="W3352" s="21" t="n">
        <x:v>25606.671283430653</x:v>
      </x:c>
      <x:c r="X3352" s="21" t="n">
        <x:v>27164.49199307043</x:v>
      </x:c>
      <x:c r="Y3352" s="21" t="n">
        <x:v>28323.89888188309</x:v>
      </x:c>
      <x:c r="Z3352" s="21" t="n">
        <x:v>29232.8594696944</x:v>
      </x:c>
      <x:c r="AA3352" s="21" t="n">
        <x:v>29882.034225350824</x:v>
      </x:c>
      <x:c r="AB3352" s="21" t="n">
        <x:v>30279.65903900586</x:v>
      </x:c>
      <x:c r="AC3352" s="21" t="n">
        <x:v>39495.207442181556</x:v>
      </x:c>
      <x:c r="AD3352" s="25" t="n">
        <x:f>AC3352*(1+Inputs!$C$14)*(1-Inputs!$C$14/Inputs!$C$15)</x:f>
        <x:v>31339.447105371062</x:v>
      </x:c>
      <x:c r="AE3352" s="25" t="n">
        <x:f>AD3352/(B3352-Inputs!$C$14)</x:f>
        <x:v>608808.3021944852</x:v>
      </x:c>
      <x:c r="AF3352" s="25" t="n">
        <x:f>S3352/(1+B3352)^1+T3352/(1+B3352)^2+U3352/(1+B3352)^3+V3352/(1+B3352)^4+W3352/(1+B3352)^5+X3352/(1+B3352)^6+Y3352/(1+B3352)^7+Z3352/(1+B3352)^8+AA3352/(1+B3352)^9+AB3352/(1+B3352)^10+AE3352/(1+B3352)^10</x:f>
        <x:v>408077.833595724</x:v>
      </x:c>
      <x:c r="AG3352" s="25" t="n">
        <x:f>(AF3352+Inputs!$C$12)/Inputs!$C$13</x:f>
        <x:v>351.4245681519526</x:v>
      </x:c>
      <x:c r="AH3352" s="25" t="n">
        <x:f>(S3352+Inputs!$C$11)*Inputs!$C$8-Inputs!$C$11</x:f>
        <x:v>2488.6825489324483</x:v>
      </x:c>
      <x:c r="AI3352" s="25" t="n">
        <x:f>Inputs!$C$12+AH3352-Inputs!$C$10*Inputs!$C$13</x:f>
        <x:v>24806.597964132445</x:v>
      </x:c>
      <x:c r="AJ3352" s="25" t="n">
        <x:f>(S3352+Inputs!$C$11)*(1-Inputs!$C$8)</x:f>
        <x:v>6825.943944402895</x:v>
      </x:c>
      <x:c r="AK3352" s="25" t="n">
        <x:f>AJ3352/(1+B3352)^(1-Inputs!$C$8)+T3352/(1+B3352)^(2-Inputs!$C$8)+U3352/(1+B3352)^(3-Inputs!$C$8)+V3352/(1+B3352)^(4-Inputs!$C$8)+W3352/(1+B3352)^(5-Inputs!$C$8)+X3352/(1+B3352)^(6-Inputs!$C$8)+Y3352/(1+B3352)^(7-Inputs!$C$8)+Z3352/(1+B3352)^(8-Inputs!$C$8)+AA3352/(1+B3352)^(9-Inputs!$C$8)+AB3352/(1+B3352)^(10-Inputs!$C$8)+AE3352/(1+B3352)^(10-Inputs!$C$8)</x:f>
        <x:v>421865.19926232315</x:v>
      </x:c>
      <x:c r="AL3352" s="25" t="n">
        <x:f>(AK3352+AI3352)/Inputs!$C$13</x:f>
        <x:v>356.41167325808925</x:v>
      </x:c>
      <x:c r="AM3352" s="26" t="n">
        <x:f>IF(AL3352&gt;=Inputs!$C$7,1,0)</x:f>
        <x:v>1</x:v>
      </x:c>
      <x:c r="AN3352" s="26" t="n">
        <x:f>IF(Inputs!$C$7&lt;=(1-Inputs!$C$16)*AL3352,1,0)</x:f>
        <x:v>1</x:v>
      </x:c>
    </x:row>
    <x:row r="3353" ht="20" customHeight="1">
      <x:c r="A3353" s="16" t="n">
        <x:v>3348</x:v>
      </x:c>
      <x:c r="B3353" s="19" t="n">
        <x:v>0.0743173411432611</x:v>
      </x:c>
      <x:c r="C3353" s="24" t="n">
        <x:v>0.5117194649667738</x:v>
      </x:c>
      <x:c r="D3353" s="19" t="n">
        <x:v>0.037575217750428186</x:v>
      </x:c>
      <x:c r="E3353" s="19" t="n">
        <x:v>0.05540792884088119</x:v>
      </x:c>
      <x:c r="F3353" s="19" t="n">
        <x:v>-0.17500462690342034</x:v>
      </x:c>
      <x:c r="G3353" s="19" t="n">
        <x:v>-0.0780659774826728</x:v>
      </x:c>
      <x:c r="H3353" s="19" t="n">
        <x:v>0.8875835354041612</x:v>
      </x:c>
      <x:c r="I3353" s="19" t="n">
        <x:v>0.058918898021671565</x:v>
      </x:c>
      <x:c r="J3353" s="19" t="n">
        <x:v>0.060036479262158764</x:v>
      </x:c>
      <x:c r="K3353" s="19" t="n">
        <x:v>0.06691134897002143</x:v>
      </x:c>
      <x:c r="L3353" s="19" t="n">
        <x:v>0.06692126618579436</x:v>
      </x:c>
      <x:c r="M3353" s="19" t="n">
        <x:v>0.07133740420075924</x:v>
      </x:c>
      <x:c r="N3353" s="19" t="n">
        <x:v>0.06989395644789852</x:v>
      </x:c>
      <x:c r="O3353" s="19" t="n">
        <x:v>0.064637370695649</x:v>
      </x:c>
      <x:c r="P3353" s="19" t="n">
        <x:v>0.06344947855647547</x:v>
      </x:c>
      <x:c r="Q3353" s="19" t="n">
        <x:v>0.07130473065534147</x:v>
      </x:c>
      <x:c r="R3353" s="19" t="n">
        <x:v>0.0657942714098533</x:v>
      </x:c>
      <x:c r="S3353" s="21" t="n">
        <x:v>9545.537586147939</x:v>
      </x:c>
      <x:c r="T3353" s="21" t="n">
        <x:v>15343.54256040328</x:v>
      </x:c>
      <x:c r="U3353" s="21" t="n">
        <x:v>19213.83067231826</x:v>
      </x:c>
      <x:c r="V3353" s="21" t="n">
        <x:v>23527.04803439261</x:v>
      </x:c>
      <x:c r="W3353" s="21" t="n">
        <x:v>28391.99095593006</x:v>
      </x:c>
      <x:c r="X3353" s="21" t="n">
        <x:v>30475.285985713424</x:v>
      </x:c>
      <x:c r="Y3353" s="21" t="n">
        <x:v>32034.598622858397</x:v>
      </x:c>
      <x:c r="Z3353" s="21" t="n">
        <x:v>33222.86439850759</x:v>
      </x:c>
      <x:c r="AA3353" s="21" t="n">
        <x:v>34009.26767855243</x:v>
      </x:c>
      <x:c r="AB3353" s="21" t="n">
        <x:v>34365.10951237022</x:v>
      </x:c>
      <x:c r="AC3353" s="21" t="n">
        <x:v>44824.055885700276</x:v>
      </x:c>
      <x:c r="AD3353" s="25" t="n">
        <x:f>AC3353*(1+Inputs!$C$14)*(1-Inputs!$C$14/Inputs!$C$15)</x:f>
        <x:v>35567.88834530317</x:v>
      </x:c>
      <x:c r="AE3353" s="25" t="n">
        <x:f>AD3353/(B3353-Inputs!$C$14)</x:f>
        <x:v>904636.1557284353</x:v>
      </x:c>
      <x:c r="AF3353" s="25" t="n">
        <x:f>S3353/(1+B3353)^1+T3353/(1+B3353)^2+U3353/(1+B3353)^3+V3353/(1+B3353)^4+W3353/(1+B3353)^5+X3353/(1+B3353)^6+Y3353/(1+B3353)^7+Z3353/(1+B3353)^8+AA3353/(1+B3353)^9+AB3353/(1+B3353)^10+AE3353/(1+B3353)^10</x:f>
        <x:v>609458.4555123036</x:v>
      </x:c>
      <x:c r="AG3353" s="25" t="n">
        <x:f>(AF3353+Inputs!$C$12)/Inputs!$C$13</x:f>
        <x:v>512.111687564272</x:v>
      </x:c>
      <x:c r="AH3353" s="25" t="n">
        <x:f>(S3353+Inputs!$C$11)*Inputs!$C$8-Inputs!$C$11</x:f>
        <x:v>2596.862814332322</x:v>
      </x:c>
      <x:c r="AI3353" s="25" t="n">
        <x:f>Inputs!$C$12+AH3353-Inputs!$C$10*Inputs!$C$13</x:f>
        <x:v>24914.77822953232</x:v>
      </x:c>
      <x:c r="AJ3353" s="25" t="n">
        <x:f>(S3353+Inputs!$C$11)*(1-Inputs!$C$8)</x:f>
        <x:v>6948.6747718156175</x:v>
      </x:c>
      <x:c r="AK3353" s="25" t="n">
        <x:f>AJ3353/(1+B3353)^(1-Inputs!$C$8)+T3353/(1+B3353)^(2-Inputs!$C$8)+U3353/(1+B3353)^(3-Inputs!$C$8)+V3353/(1+B3353)^(4-Inputs!$C$8)+W3353/(1+B3353)^(5-Inputs!$C$8)+X3353/(1+B3353)^(6-Inputs!$C$8)+Y3353/(1+B3353)^(7-Inputs!$C$8)+Z3353/(1+B3353)^(8-Inputs!$C$8)+AA3353/(1+B3353)^(9-Inputs!$C$8)+AB3353/(1+B3353)^(10-Inputs!$C$8)+AE3353/(1+B3353)^(10-Inputs!$C$8)</x:f>
        <x:v>627774.3910611251</x:v>
      </x:c>
      <x:c r="AL3353" s="25" t="n">
        <x:f>(AK3353+AI3353)/Inputs!$C$13</x:f>
        <x:v>520.7985827374226</x:v>
      </x:c>
      <x:c r="AM3353" s="26" t="n">
        <x:f>IF(AL3353&gt;=Inputs!$C$7,1,0)</x:f>
        <x:v>1</x:v>
      </x:c>
      <x:c r="AN3353" s="26" t="n">
        <x:f>IF(Inputs!$C$7&lt;=(1-Inputs!$C$16)*AL3353,1,0)</x:f>
        <x:v>1</x:v>
      </x:c>
    </x:row>
    <x:row r="3354" ht="20" customHeight="1">
      <x:c r="A3354" s="16" t="n">
        <x:v>3349</x:v>
      </x:c>
      <x:c r="B3354" s="19" t="n">
        <x:v>0.0926996111011972</x:v>
      </x:c>
      <x:c r="C3354" s="24" t="n">
        <x:v>0.2979518306075022</x:v>
      </x:c>
      <x:c r="D3354" s="19" t="n">
        <x:v>0.03531731787898451</x:v>
      </x:c>
      <x:c r="E3354" s="19" t="n">
        <x:v>0.042881332095137455</x:v>
      </x:c>
      <x:c r="F3354" s="19" t="n">
        <x:v>-0.17495211660141083</x:v>
      </x:c>
      <x:c r="G3354" s="19" t="n">
        <x:v>-0.028444164669370484</x:v>
      </x:c>
      <x:c r="H3354" s="19" t="n">
        <x:v>0.9451699796599939</x:v>
      </x:c>
      <x:c r="I3354" s="19" t="n">
        <x:v>0.05465614267348315</x:v>
      </x:c>
      <x:c r="J3354" s="19" t="n">
        <x:v>0.0695885998326014</x:v>
      </x:c>
      <x:c r="K3354" s="19" t="n">
        <x:v>0.0709270705319716</x:v>
      </x:c>
      <x:c r="L3354" s="19" t="n">
        <x:v>0.061011704879612126</x:v>
      </x:c>
      <x:c r="M3354" s="19" t="n">
        <x:v>0.06789108491256798</x:v>
      </x:c>
      <x:c r="N3354" s="19" t="n">
        <x:v>0.0687402248186629</x:v>
      </x:c>
      <x:c r="O3354" s="19" t="n">
        <x:v>0.0652774988453814</x:v>
      </x:c>
      <x:c r="P3354" s="19" t="n">
        <x:v>0.06779855615335578</x:v>
      </x:c>
      <x:c r="Q3354" s="19" t="n">
        <x:v>0.06503057215398826</x:v>
      </x:c>
      <x:c r="R3354" s="19" t="n">
        <x:v>0.07250967636899192</x:v>
      </x:c>
      <x:c r="S3354" s="21" t="n">
        <x:v>9776.520395908474</x:v>
      </x:c>
      <x:c r="T3354" s="21" t="n">
        <x:v>15145.233646482542</x:v>
      </x:c>
      <x:c r="U3354" s="21" t="n">
        <x:v>18425.233315590944</x:v>
      </x:c>
      <x:c r="V3354" s="21" t="n">
        <x:v>22080.569357715365</x:v>
      </x:c>
      <x:c r="W3354" s="21" t="n">
        <x:v>26055.209266249487</x:v>
      </x:c>
      <x:c r="X3354" s="21" t="n">
        <x:v>27760.256900711505</x:v>
      </x:c>
      <x:c r="Y3354" s="21" t="n">
        <x:v>29022.094524876797</x:v>
      </x:c>
      <x:c r="Z3354" s="21" t="n">
        <x:v>30015.564005065018</x:v>
      </x:c>
      <x:c r="AA3354" s="21" t="n">
        <x:v>30722.2223721906</x:v>
      </x:c>
      <x:c r="AB3354" s="21" t="n">
        <x:v>31108.91389454719</x:v>
      </x:c>
      <x:c r="AC3354" s="21" t="n">
        <x:v>40576.84421027894</x:v>
      </x:c>
      <x:c r="AD3354" s="25" t="n">
        <x:f>AC3354*(1+Inputs!$C$14)*(1-Inputs!$C$14/Inputs!$C$15)</x:f>
        <x:v>32197.725880856335</x:v>
      </x:c>
      <x:c r="AE3354" s="25" t="n">
        <x:f>AD3354/(B3354-Inputs!$C$14)</x:f>
        <x:v>558023.2737511166</x:v>
      </x:c>
      <x:c r="AF3354" s="25" t="n">
        <x:f>S3354/(1+B3354)^1+T3354/(1+B3354)^2+U3354/(1+B3354)^3+V3354/(1+B3354)^4+W3354/(1+B3354)^5+X3354/(1+B3354)^6+Y3354/(1+B3354)^7+Z3354/(1+B3354)^8+AA3354/(1+B3354)^9+AB3354/(1+B3354)^10+AE3354/(1+B3354)^10</x:f>
        <x:v>371258.7727151917</x:v>
      </x:c>
      <x:c r="AG3354" s="25" t="n">
        <x:f>(AF3354+Inputs!$C$12)/Inputs!$C$13</x:f>
        <x:v>322.04563001951226</x:v>
      </x:c>
      <x:c r="AH3354" s="25" t="n">
        <x:f>(S3354+Inputs!$C$11)*Inputs!$C$8-Inputs!$C$11</x:f>
        <x:v>2705.0766786310933</x:v>
      </x:c>
      <x:c r="AI3354" s="25" t="n">
        <x:f>Inputs!$C$12+AH3354-Inputs!$C$10*Inputs!$C$13</x:f>
        <x:v>25022.99209383109</x:v>
      </x:c>
      <x:c r="AJ3354" s="25" t="n">
        <x:f>(S3354+Inputs!$C$11)*(1-Inputs!$C$8)</x:f>
        <x:v>7071.443717277381</x:v>
      </x:c>
      <x:c r="AK3354" s="25" t="n">
        <x:f>AJ3354/(1+B3354)^(1-Inputs!$C$8)+T3354/(1+B3354)^(2-Inputs!$C$8)+U3354/(1+B3354)^(3-Inputs!$C$8)+V3354/(1+B3354)^(4-Inputs!$C$8)+W3354/(1+B3354)^(5-Inputs!$C$8)+X3354/(1+B3354)^(6-Inputs!$C$8)+Y3354/(1+B3354)^(7-Inputs!$C$8)+Z3354/(1+B3354)^(8-Inputs!$C$8)+AA3354/(1+B3354)^(9-Inputs!$C$8)+AB3354/(1+B3354)^(10-Inputs!$C$8)+AE3354/(1+B3354)^(10-Inputs!$C$8)</x:f>
        <x:v>384422.2031242359</x:v>
      </x:c>
      <x:c r="AL3354" s="25" t="n">
        <x:f>(AK3354+AI3354)/Inputs!$C$13</x:f>
        <x:v>326.7075468863137</x:v>
      </x:c>
      <x:c r="AM3354" s="26" t="n">
        <x:f>IF(AL3354&gt;=Inputs!$C$7,1,0)</x:f>
        <x:v>1</x:v>
      </x:c>
      <x:c r="AN3354" s="26" t="n">
        <x:f>IF(Inputs!$C$7&lt;=(1-Inputs!$C$16)*AL3354,1,0)</x:f>
        <x:v>0</x:v>
      </x:c>
    </x:row>
    <x:row r="3355" ht="20" customHeight="1">
      <x:c r="A3355" s="16" t="n">
        <x:v>3350</x:v>
      </x:c>
      <x:c r="B3355" s="19" t="n">
        <x:v>0.07584373851254743</x:v>
      </x:c>
      <x:c r="C3355" s="24" t="n">
        <x:v>0.29730891021799266</x:v>
      </x:c>
      <x:c r="D3355" s="19" t="n">
        <x:v>0.01291373478041038</x:v>
      </x:c>
      <x:c r="E3355" s="19" t="n">
        <x:v>0.03050003151709831</x:v>
      </x:c>
      <x:c r="F3355" s="19" t="n">
        <x:v>-0.20890898870120397</x:v>
      </x:c>
      <x:c r="G3355" s="19" t="n">
        <x:v>-0.06305926993418154</x:v>
      </x:c>
      <x:c r="H3355" s="19" t="n">
        <x:v>0.5843230058015081</x:v>
      </x:c>
      <x:c r="I3355" s="19" t="n">
        <x:v>0.05392004706524972</x:v>
      </x:c>
      <x:c r="J3355" s="19" t="n">
        <x:v>0.05015152203914909</x:v>
      </x:c>
      <x:c r="K3355" s="19" t="n">
        <x:v>0.06275615569894967</x:v>
      </x:c>
      <x:c r="L3355" s="19" t="n">
        <x:v>0.06568209016873994</x:v>
      </x:c>
      <x:c r="M3355" s="19" t="n">
        <x:v>0.06235179626990543</x:v>
      </x:c>
      <x:c r="N3355" s="19" t="n">
        <x:v>0.057241931836291546</x:v>
      </x:c>
      <x:c r="O3355" s="19" t="n">
        <x:v>0.054578612828562426</x:v>
      </x:c>
      <x:c r="P3355" s="19" t="n">
        <x:v>0.0497336292944226</x:v>
      </x:c>
      <x:c r="Q3355" s="19" t="n">
        <x:v>0.052984269371294204</x:v>
      </x:c>
      <x:c r="R3355" s="19" t="n">
        <x:v>0.05760117641531338</x:v>
      </x:c>
      <x:c r="S3355" s="21" t="n">
        <x:v>8880.440436485052</x:v>
      </x:c>
      <x:c r="T3355" s="21" t="n">
        <x:v>13739.947118574377</x:v>
      </x:c>
      <x:c r="U3355" s="21" t="n">
        <x:v>16263.018872552064</x:v>
      </x:c>
      <x:c r="V3355" s="21" t="n">
        <x:v>18894.798021479986</x:v>
      </x:c>
      <x:c r="W3355" s="21" t="n">
        <x:v>21726.69315929529</x:v>
      </x:c>
      <x:c r="X3355" s="21" t="n">
        <x:v>22723.39876053022</x:v>
      </x:c>
      <x:c r="Y3355" s="21" t="n">
        <x:v>23480.974936215767</x:v>
      </x:c>
      <x:c r="Z3355" s="21" t="n">
        <x:v>24144.131376915804</x:v>
      </x:c>
      <x:c r="AA3355" s="21" t="n">
        <x:v>24699.108677851258</x:v>
      </x:c>
      <x:c r="AB3355" s="21" t="n">
        <x:v>25150.128444473477</x:v>
      </x:c>
      <x:c r="AC3355" s="21" t="n">
        <x:v>32804.51536235671</x:v>
      </x:c>
      <x:c r="AD3355" s="25" t="n">
        <x:f>AC3355*(1+Inputs!$C$14)*(1-Inputs!$C$14/Inputs!$C$15)</x:f>
        <x:v>26030.382940030042</x:v>
      </x:c>
      <x:c r="AE3355" s="25" t="n">
        <x:f>AD3355/(B3355-Inputs!$C$14)</x:f>
        <x:v>637316.3644663272</x:v>
      </x:c>
      <x:c r="AF3355" s="25" t="n">
        <x:f>S3355/(1+B3355)^1+T3355/(1+B3355)^2+U3355/(1+B3355)^3+V3355/(1+B3355)^4+W3355/(1+B3355)^5+X3355/(1+B3355)^6+Y3355/(1+B3355)^7+Z3355/(1+B3355)^8+AA3355/(1+B3355)^9+AB3355/(1+B3355)^10+AE3355/(1+B3355)^10</x:f>
        <x:v>436252.72214340686</x:v>
      </x:c>
      <x:c r="AG3355" s="25" t="n">
        <x:f>(AF3355+Inputs!$C$12)/Inputs!$C$13</x:f>
        <x:v>373.9060841856339</x:v>
      </x:c>
      <x:c r="AH3355" s="25" t="n">
        <x:f>(S3355+Inputs!$C$11)*Inputs!$C$8-Inputs!$C$11</x:f>
        <x:v>2285.269355175189</x:v>
      </x:c>
      <x:c r="AI3355" s="25" t="n">
        <x:f>Inputs!$C$12+AH3355-Inputs!$C$10*Inputs!$C$13</x:f>
        <x:v>24603.184770375185</x:v>
      </x:c>
      <x:c r="AJ3355" s="25" t="n">
        <x:f>(S3355+Inputs!$C$11)*(1-Inputs!$C$8)</x:f>
        <x:v>6595.171081309864</x:v>
      </x:c>
      <x:c r="AK3355" s="25" t="n">
        <x:f>AJ3355/(1+B3355)^(1-Inputs!$C$8)+T3355/(1+B3355)^(2-Inputs!$C$8)+U3355/(1+B3355)^(3-Inputs!$C$8)+V3355/(1+B3355)^(4-Inputs!$C$8)+W3355/(1+B3355)^(5-Inputs!$C$8)+X3355/(1+B3355)^(6-Inputs!$C$8)+Y3355/(1+B3355)^(7-Inputs!$C$8)+Z3355/(1+B3355)^(8-Inputs!$C$8)+AA3355/(1+B3355)^(9-Inputs!$C$8)+AB3355/(1+B3355)^(10-Inputs!$C$8)+AE3355/(1+B3355)^(10-Inputs!$C$8)</x:f>
        <x:v>449254.7071599314</x:v>
      </x:c>
      <x:c r="AL3355" s="25" t="n">
        <x:f>(AK3355+AI3355)/Inputs!$C$13</x:f>
        <x:v>378.1042035743475</x:v>
      </x:c>
      <x:c r="AM3355" s="26" t="n">
        <x:f>IF(AL3355&gt;=Inputs!$C$7,1,0)</x:f>
        <x:v>1</x:v>
      </x:c>
      <x:c r="AN3355" s="26" t="n">
        <x:f>IF(Inputs!$C$7&lt;=(1-Inputs!$C$16)*AL3355,1,0)</x:f>
        <x:v>1</x:v>
      </x:c>
    </x:row>
    <x:row r="3356" ht="20" customHeight="1">
      <x:c r="A3356" s="16" t="n">
        <x:v>3351</x:v>
      </x:c>
      <x:c r="B3356" s="19" t="n">
        <x:v>0.09051647979216139</x:v>
      </x:c>
      <x:c r="C3356" s="24" t="n">
        <x:v>0.4718560149692337</x:v>
      </x:c>
      <x:c r="D3356" s="19" t="n">
        <x:v>0.031774670502342416</x:v>
      </x:c>
      <x:c r="E3356" s="19" t="n">
        <x:v>0.052261020561374216</x:v>
      </x:c>
      <x:c r="F3356" s="19" t="n">
        <x:v>-0.1538425651673822</x:v>
      </x:c>
      <x:c r="G3356" s="19" t="n">
        <x:v>-0.040612377684224724</x:v>
      </x:c>
      <x:c r="H3356" s="19" t="n">
        <x:v>0.9330791950719401</x:v>
      </x:c>
      <x:c r="I3356" s="19" t="n">
        <x:v>0.050859484584919984</x:v>
      </x:c>
      <x:c r="J3356" s="19" t="n">
        <x:v>0.05725623428913082</x:v>
      </x:c>
      <x:c r="K3356" s="19" t="n">
        <x:v>0.05693203962971552</x:v>
      </x:c>
      <x:c r="L3356" s="19" t="n">
        <x:v>0.06329048461254275</x:v>
      </x:c>
      <x:c r="M3356" s="19" t="n">
        <x:v>0.06617581927265406</x:v>
      </x:c>
      <x:c r="N3356" s="19" t="n">
        <x:v>0.06346802794719793</x:v>
      </x:c>
      <x:c r="O3356" s="19" t="n">
        <x:v>0.06316973487428527</x:v>
      </x:c>
      <x:c r="P3356" s="19" t="n">
        <x:v>0.055564707793147365</x:v>
      </x:c>
      <x:c r="Q3356" s="19" t="n">
        <x:v>0.05887222682409515</x:v>
      </x:c>
      <x:c r="R3356" s="19" t="n">
        <x:v>0.06175102668707609</x:v>
      </x:c>
      <x:c r="S3356" s="21" t="n">
        <x:v>10095.618661010147</x:v>
      </x:c>
      <x:c r="T3356" s="21" t="n">
        <x:v>15792.076022392577</x:v>
      </x:c>
      <x:c r="U3356" s="21" t="n">
        <x:v>19290.172289389044</x:v>
      </x:c>
      <x:c r="V3356" s="21" t="n">
        <x:v>23172.82868124882</x:v>
      </x:c>
      <x:c r="W3356" s="21" t="n">
        <x:v>27520.928948501627</x:v>
      </x:c>
      <x:c r="X3356" s="21" t="n">
        <x:v>29345.496770045746</x:v>
      </x:c>
      <x:c r="Y3356" s="21" t="n">
        <x:v>30709.631850369686</x:v>
      </x:c>
      <x:c r="Z3356" s="21" t="n">
        <x:v>31767.185724100826</x:v>
      </x:c>
      <x:c r="AA3356" s="21" t="n">
        <x:v>32471.530668962932</x:v>
      </x:c>
      <x:c r="AB3356" s="21" t="n">
        <x:v>32818.982452053635</x:v>
      </x:c>
      <x:c r="AC3356" s="21" t="n">
        <x:v>42807.36841572213</x:v>
      </x:c>
      <x:c r="AD3356" s="25" t="n">
        <x:f>AC3356*(1+Inputs!$C$14)*(1-Inputs!$C$14/Inputs!$C$15)</x:f>
        <x:v>33967.6468378755</x:v>
      </x:c>
      <x:c r="AE3356" s="25" t="n">
        <x:f>AD3356/(B3356-Inputs!$C$14)</x:f>
        <x:v>611847.9947763465</x:v>
      </x:c>
      <x:c r="AF3356" s="25" t="n">
        <x:f>S3356/(1+B3356)^1+T3356/(1+B3356)^2+U3356/(1+B3356)^3+V3356/(1+B3356)^4+W3356/(1+B3356)^5+X3356/(1+B3356)^6+Y3356/(1+B3356)^7+Z3356/(1+B3356)^8+AA3356/(1+B3356)^9+AB3356/(1+B3356)^10+AE3356/(1+B3356)^10</x:f>
        <x:v>407629.6703809266</x:v>
      </x:c>
      <x:c r="AG3356" s="25" t="n">
        <x:f>(AF3356+Inputs!$C$12)/Inputs!$C$13</x:f>
        <x:v>351.0669664357249</x:v>
      </x:c>
      <x:c r="AH3356" s="25" t="n">
        <x:f>(S3356+Inputs!$C$11)*Inputs!$C$8-Inputs!$C$11</x:f>
        <x:v>2854.572030226672</x:v>
      </x:c>
      <x:c r="AI3356" s="25" t="n">
        <x:f>Inputs!$C$12+AH3356-Inputs!$C$10*Inputs!$C$13</x:f>
        <x:v>25172.48744542667</x:v>
      </x:c>
      <x:c r="AJ3356" s="25" t="n">
        <x:f>(S3356+Inputs!$C$11)*(1-Inputs!$C$8)</x:f>
        <x:v>7241.046630783476</x:v>
      </x:c>
      <x:c r="AK3356" s="25" t="n">
        <x:f>AJ3356/(1+B3356)^(1-Inputs!$C$8)+T3356/(1+B3356)^(2-Inputs!$C$8)+U3356/(1+B3356)^(3-Inputs!$C$8)+V3356/(1+B3356)^(4-Inputs!$C$8)+W3356/(1+B3356)^(5-Inputs!$C$8)+X3356/(1+B3356)^(6-Inputs!$C$8)+Y3356/(1+B3356)^(7-Inputs!$C$8)+Z3356/(1+B3356)^(8-Inputs!$C$8)+AA3356/(1+B3356)^(9-Inputs!$C$8)+AB3356/(1+B3356)^(10-Inputs!$C$8)+AE3356/(1+B3356)^(10-Inputs!$C$8)</x:f>
        <x:v>421792.0349988098</x:v>
      </x:c>
      <x:c r="AL3356" s="25" t="n">
        <x:f>(AK3356+AI3356)/Inputs!$C$13</x:f>
        <x:v>356.64524673490587</x:v>
      </x:c>
      <x:c r="AM3356" s="26" t="n">
        <x:f>IF(AL3356&gt;=Inputs!$C$7,1,0)</x:f>
        <x:v>1</x:v>
      </x:c>
      <x:c r="AN3356" s="26" t="n">
        <x:f>IF(Inputs!$C$7&lt;=(1-Inputs!$C$16)*AL3356,1,0)</x:f>
        <x:v>1</x:v>
      </x:c>
    </x:row>
    <x:row r="3357" ht="20" customHeight="1">
      <x:c r="A3357" s="16" t="n">
        <x:v>3352</x:v>
      </x:c>
      <x:c r="B3357" s="19" t="n">
        <x:v>0.07895363248688025</x:v>
      </x:c>
      <x:c r="C3357" s="24" t="n">
        <x:v>0.2546965672745216</x:v>
      </x:c>
      <x:c r="D3357" s="19" t="n">
        <x:v>0.04044336562958648</x:v>
      </x:c>
      <x:c r="E3357" s="19" t="n">
        <x:v>0.04834551292831833</x:v>
      </x:c>
      <x:c r="F3357" s="19" t="n">
        <x:v>-0.10559319718096163</x:v>
      </x:c>
      <x:c r="G3357" s="19" t="n">
        <x:v>-0.05835885589413408</x:v>
      </x:c>
      <x:c r="H3357" s="19" t="n">
        <x:v>0.5184416078651282</x:v>
      </x:c>
      <x:c r="I3357" s="19" t="n">
        <x:v>0.06121470569537564</x:v>
      </x:c>
      <x:c r="J3357" s="19" t="n">
        <x:v>0.06005749379809572</x:v>
      </x:c>
      <x:c r="K3357" s="19" t="n">
        <x:v>0.06913577253700509</x:v>
      </x:c>
      <x:c r="L3357" s="19" t="n">
        <x:v>0.06295125945277846</x:v>
      </x:c>
      <x:c r="M3357" s="19" t="n">
        <x:v>0.06639444122236796</x:v>
      </x:c>
      <x:c r="N3357" s="19" t="n">
        <x:v>0.058555725223737906</x:v>
      </x:c>
      <x:c r="O3357" s="19" t="n">
        <x:v>0.06679743117595649</x:v>
      </x:c>
      <x:c r="P3357" s="19" t="n">
        <x:v>0.06272980183185496</x:v>
      </x:c>
      <x:c r="Q3357" s="19" t="n">
        <x:v>0.07260432193776636</x:v>
      </x:c>
      <x:c r="R3357" s="19" t="n">
        <x:v>0.06656878817385974</x:v>
      </x:c>
      <x:c r="S3357" s="21" t="n">
        <x:v>10831.678043416683</x:v>
      </x:c>
      <x:c r="T3357" s="21" t="n">
        <x:v>16473.825442130787</x:v>
      </x:c>
      <x:c r="U3357" s="21" t="n">
        <x:v>19385.350414231038</x:v>
      </x:c>
      <x:c r="V3357" s="21" t="n">
        <x:v>22430.106689972446</x:v>
      </x:c>
      <x:c r="W3357" s="21" t="n">
        <x:v>25816.844206365724</x:v>
      </x:c>
      <x:c r="X3357" s="21" t="n">
        <x:v>27518.226176644097</x:v>
      </x:c>
      <x:c r="Y3357" s="21" t="n">
        <x:v>28882.07047003672</x:v>
      </x:c>
      <x:c r="Z3357" s="21" t="n">
        <x:v>29980.669091827065</x:v>
      </x:c>
      <x:c r="AA3357" s="21" t="n">
        <x:v>30738.853475966538</x:v>
      </x:c>
      <x:c r="AB3357" s="21" t="n">
        <x:v>31143.294130382794</x:v>
      </x:c>
      <x:c r="AC3357" s="21" t="n">
        <x:v>40621.687996151464</x:v>
      </x:c>
      <x:c r="AD3357" s="25" t="n">
        <x:f>AC3357*(1+Inputs!$C$14)*(1-Inputs!$C$14/Inputs!$C$15)</x:f>
        <x:v>32233.30942494618</x:v>
      </x:c>
      <x:c r="AE3357" s="25" t="n">
        <x:f>AD3357/(B3357-Inputs!$C$14)</x:f>
        <x:v>733348.0215672168</x:v>
      </x:c>
      <x:c r="AF3357" s="25" t="n">
        <x:f>S3357/(1+B3357)^1+T3357/(1+B3357)^2+U3357/(1+B3357)^3+V3357/(1+B3357)^4+W3357/(1+B3357)^5+X3357/(1+B3357)^6+Y3357/(1+B3357)^7+Z3357/(1+B3357)^8+AA3357/(1+B3357)^9+AB3357/(1+B3357)^10+AE3357/(1+B3357)^10</x:f>
        <x:v>497631.90227943973</x:v>
      </x:c>
      <x:c r="AG3357" s="25" t="n">
        <x:f>(AF3357+Inputs!$C$12)/Inputs!$C$13</x:f>
        <x:v>422.88221482860405</x:v>
      </x:c>
      <x:c r="AH3357" s="25" t="n">
        <x:f>(S3357+Inputs!$C$11)*Inputs!$C$8-Inputs!$C$11</x:f>
        <x:v>3199.410809381515</x:v>
      </x:c>
      <x:c r="AI3357" s="25" t="n">
        <x:f>Inputs!$C$12+AH3357-Inputs!$C$10*Inputs!$C$13</x:f>
        <x:v>25517.326224581513</x:v>
      </x:c>
      <x:c r="AJ3357" s="25" t="n">
        <x:f>(S3357+Inputs!$C$11)*(1-Inputs!$C$8)</x:f>
        <x:v>7632.267234035169</x:v>
      </x:c>
      <x:c r="AK3357" s="25" t="n">
        <x:f>AJ3357/(1+B3357)^(1-Inputs!$C$8)+T3357/(1+B3357)^(2-Inputs!$C$8)+U3357/(1+B3357)^(3-Inputs!$C$8)+V3357/(1+B3357)^(4-Inputs!$C$8)+W3357/(1+B3357)^(5-Inputs!$C$8)+X3357/(1+B3357)^(6-Inputs!$C$8)+Y3357/(1+B3357)^(7-Inputs!$C$8)+Z3357/(1+B3357)^(8-Inputs!$C$8)+AA3357/(1+B3357)^(9-Inputs!$C$8)+AB3357/(1+B3357)^(10-Inputs!$C$8)+AE3357/(1+B3357)^(10-Inputs!$C$8)</x:f>
        <x:v>512594.7752723361</x:v>
      </x:c>
      <x:c r="AL3357" s="25" t="n">
        <x:f>(AK3357+AI3357)/Inputs!$C$13</x:f>
        <x:v>429.3743990236951</x:v>
      </x:c>
      <x:c r="AM3357" s="26" t="n">
        <x:f>IF(AL3357&gt;=Inputs!$C$7,1,0)</x:f>
        <x:v>1</x:v>
      </x:c>
      <x:c r="AN3357" s="26" t="n">
        <x:f>IF(Inputs!$C$7&lt;=(1-Inputs!$C$16)*AL3357,1,0)</x:f>
        <x:v>1</x:v>
      </x:c>
    </x:row>
    <x:row r="3358" ht="20" customHeight="1">
      <x:c r="A3358" s="16" t="n">
        <x:v>3353</x:v>
      </x:c>
      <x:c r="B3358" s="19" t="n">
        <x:v>0.0874070017849491</x:v>
      </x:c>
      <x:c r="C3358" s="24" t="n">
        <x:v>0.4189312716761435</x:v>
      </x:c>
      <x:c r="D3358" s="19" t="n">
        <x:v>0.03404637816632459</x:v>
      </x:c>
      <x:c r="E3358" s="19" t="n">
        <x:v>0.03815753674610932</x:v>
      </x:c>
      <x:c r="F3358" s="19" t="n">
        <x:v>-0.14240157503531806</x:v>
      </x:c>
      <x:c r="G3358" s="19" t="n">
        <x:v>-0.05295717262272148</x:v>
      </x:c>
      <x:c r="H3358" s="19" t="n">
        <x:v>0.771697297171869</x:v>
      </x:c>
      <x:c r="I3358" s="19" t="n">
        <x:v>0.07067251839801315</x:v>
      </x:c>
      <x:c r="J3358" s="19" t="n">
        <x:v>0.0698514158994874</x:v>
      </x:c>
      <x:c r="K3358" s="19" t="n">
        <x:v>0.06710518972208206</x:v>
      </x:c>
      <x:c r="L3358" s="19" t="n">
        <x:v>0.07150166582796715</x:v>
      </x:c>
      <x:c r="M3358" s="19" t="n">
        <x:v>0.0679808779032112</x:v>
      </x:c>
      <x:c r="N3358" s="19" t="n">
        <x:v>0.06146928282239174</x:v>
      </x:c>
      <x:c r="O3358" s="19" t="n">
        <x:v>0.06898966726875073</x:v>
      </x:c>
      <x:c r="P3358" s="19" t="n">
        <x:v>0.07058915567923237</x:v>
      </x:c>
      <x:c r="Q3358" s="19" t="n">
        <x:v>0.0648635961438265</x:v>
      </x:c>
      <x:c r="R3358" s="19" t="n">
        <x:v>0.06977461172842482</x:v>
      </x:c>
      <x:c r="S3358" s="21" t="n">
        <x:v>10182.588273646103</x:v>
      </x:c>
      <x:c r="T3358" s="21" t="n">
        <x:v>15781.408357602386</x:v>
      </x:c>
      <x:c r="U3358" s="21" t="n">
        <x:v>18928.205539488903</x:v>
      </x:c>
      <x:c r="V3358" s="21" t="n">
        <x:v>22283.638089047723</x:v>
      </x:c>
      <x:c r="W3358" s="21" t="n">
        <x:v>26005.14173751365</x:v>
      </x:c>
      <x:c r="X3358" s="21" t="n">
        <x:v>27532.49763423458</x:v>
      </x:c>
      <x:c r="Y3358" s="21" t="n">
        <x:v>28692.230563057958</x:v>
      </x:c>
      <x:c r="Z3358" s="21" t="n">
        <x:v>29637.618035067902</x:v>
      </x:c>
      <x:c r="AA3358" s="21" t="n">
        <x:v>30312.251695566545</x:v>
      </x:c>
      <x:c r="AB3358" s="21" t="n">
        <x:v>30685.791098419457</x:v>
      </x:c>
      <x:c r="AC3358" s="21" t="n">
        <x:v>40024.9449109819</x:v>
      </x:c>
      <x:c r="AD3358" s="25" t="n">
        <x:f>AC3358*(1+Inputs!$C$14)*(1-Inputs!$C$14/Inputs!$C$15)</x:f>
        <x:v>31759.79378686414</x:v>
      </x:c>
      <x:c r="AE3358" s="25" t="n">
        <x:f>AD3358/(B3358-Inputs!$C$14)</x:f>
        <x:v>606021.9570886674</x:v>
      </x:c>
      <x:c r="AF3358" s="25" t="n">
        <x:f>S3358/(1+B3358)^1+T3358/(1+B3358)^2+U3358/(1+B3358)^3+V3358/(1+B3358)^4+W3358/(1+B3358)^5+X3358/(1+B3358)^6+Y3358/(1+B3358)^7+Z3358/(1+B3358)^8+AA3358/(1+B3358)^9+AB3358/(1+B3358)^10+AE3358/(1+B3358)^10</x:f>
        <x:v>407939.33063525823</x:v>
      </x:c>
      <x:c r="AG3358" s="25" t="n">
        <x:f>(AF3358+Inputs!$C$12)/Inputs!$C$13</x:f>
        <x:v>351.31405284250764</x:v>
      </x:c>
      <x:c r="AH3358" s="25" t="n">
        <x:f>(S3358+Inputs!$C$11)*Inputs!$C$8-Inputs!$C$11</x:f>
        <x:v>2895.316698064339</x:v>
      </x:c>
      <x:c r="AI3358" s="25" t="n">
        <x:f>Inputs!$C$12+AH3358-Inputs!$C$10*Inputs!$C$13</x:f>
        <x:v>25213.232113264334</x:v>
      </x:c>
      <x:c r="AJ3358" s="25" t="n">
        <x:f>(S3358+Inputs!$C$11)*(1-Inputs!$C$8)</x:f>
        <x:v>7287.271575581764</x:v>
      </x:c>
      <x:c r="AK3358" s="25" t="n">
        <x:f>AJ3358/(1+B3358)^(1-Inputs!$C$8)+T3358/(1+B3358)^(2-Inputs!$C$8)+U3358/(1+B3358)^(3-Inputs!$C$8)+V3358/(1+B3358)^(4-Inputs!$C$8)+W3358/(1+B3358)^(5-Inputs!$C$8)+X3358/(1+B3358)^(6-Inputs!$C$8)+Y3358/(1+B3358)^(7-Inputs!$C$8)+Z3358/(1+B3358)^(8-Inputs!$C$8)+AA3358/(1+B3358)^(9-Inputs!$C$8)+AB3358/(1+B3358)^(10-Inputs!$C$8)+AE3358/(1+B3358)^(10-Inputs!$C$8)</x:f>
        <x:v>421503.45938977564</x:v>
      </x:c>
      <x:c r="AL3358" s="25" t="n">
        <x:f>(AK3358+AI3358)/Inputs!$C$13</x:f>
        <x:v>356.4474956322273</x:v>
      </x:c>
      <x:c r="AM3358" s="26" t="n">
        <x:f>IF(AL3358&gt;=Inputs!$C$7,1,0)</x:f>
        <x:v>1</x:v>
      </x:c>
      <x:c r="AN3358" s="26" t="n">
        <x:f>IF(Inputs!$C$7&lt;=(1-Inputs!$C$16)*AL3358,1,0)</x:f>
        <x:v>1</x:v>
      </x:c>
    </x:row>
    <x:row r="3359" ht="20" customHeight="1">
      <x:c r="A3359" s="16" t="n">
        <x:v>3354</x:v>
      </x:c>
      <x:c r="B3359" s="19" t="n">
        <x:v>0.07994100500841704</x:v>
      </x:c>
      <x:c r="C3359" s="24" t="n">
        <x:v>0.3337445342549188</x:v>
      </x:c>
      <x:c r="D3359" s="19" t="n">
        <x:v>0.0253391535909671</x:v>
      </x:c>
      <x:c r="E3359" s="19" t="n">
        <x:v>0.04548013903818145</x:v>
      </x:c>
      <x:c r="F3359" s="19" t="n">
        <x:v>-0.12369092663253584</x:v>
      </x:c>
      <x:c r="G3359" s="19" t="n">
        <x:v>-0.06609712455365127</x:v>
      </x:c>
      <x:c r="H3359" s="19" t="n">
        <x:v>0.8025964785908002</x:v>
      </x:c>
      <x:c r="I3359" s="19" t="n">
        <x:v>0.05679786515903856</x:v>
      </x:c>
      <x:c r="J3359" s="19" t="n">
        <x:v>0.06433937159962057</x:v>
      </x:c>
      <x:c r="K3359" s="19" t="n">
        <x:v>0.05818452322920507</x:v>
      </x:c>
      <x:c r="L3359" s="19" t="n">
        <x:v>0.06425544309255088</x:v>
      </x:c>
      <x:c r="M3359" s="19" t="n">
        <x:v>0.06158312639911742</x:v>
      </x:c>
      <x:c r="N3359" s="19" t="n">
        <x:v>0.055167034750610355</x:v>
      </x:c>
      <x:c r="O3359" s="19" t="n">
        <x:v>0.058481042995346115</x:v>
      </x:c>
      <x:c r="P3359" s="19" t="n">
        <x:v>0.05847976093816101</x:v>
      </x:c>
      <x:c r="Q3359" s="19" t="n">
        <x:v>0.061148328361706486</x:v>
      </x:c>
      <x:c r="R3359" s="19" t="n">
        <x:v>0.06318233601153565</x:v>
      </x:c>
      <x:c r="S3359" s="21" t="n">
        <x:v>10451.308631069747</x:v>
      </x:c>
      <x:c r="T3359" s="21" t="n">
        <x:v>16011.373373207454</x:v>
      </x:c>
      <x:c r="U3359" s="21" t="n">
        <x:v>18962.995799859993</x:v>
      </x:c>
      <x:c r="V3359" s="21" t="n">
        <x:v>22009.490180141096</x:v>
      </x:c>
      <x:c r="W3359" s="21" t="n">
        <x:v>25373.60104227352</x:v>
      </x:c>
      <x:c r="X3359" s="21" t="n">
        <x:v>26795.38940231885</x:v>
      </x:c>
      <x:c r="Y3359" s="21" t="n">
        <x:v>27881.530755933996</x:v>
      </x:c>
      <x:c r="Z3359" s="21" t="n">
        <x:v>28763.980827780135</x:v>
      </x:c>
      <x:c r="AA3359" s="21" t="n">
        <x:v>29405.010493348887</x:v>
      </x:c>
      <x:c r="AB3359" s="21" t="n">
        <x:v>29787.545519894455</x:v>
      </x:c>
      <x:c r="AC3359" s="21" t="n">
        <x:v>38853.32024334059</x:v>
      </x:c>
      <x:c r="AD3359" s="25" t="n">
        <x:f>AC3359*(1+Inputs!$C$14)*(1-Inputs!$C$14/Inputs!$C$15)</x:f>
        <x:v>30830.109613090754</x:v>
      </x:c>
      <x:c r="AE3359" s="25" t="n">
        <x:f>AD3359/(B3359-Inputs!$C$14)</x:f>
        <x:v>686012.9097539443</x:v>
      </x:c>
      <x:c r="AF3359" s="25" t="n">
        <x:f>S3359/(1+B3359)^1+T3359/(1+B3359)^2+U3359/(1+B3359)^3+V3359/(1+B3359)^4+W3359/(1+B3359)^5+X3359/(1+B3359)^6+Y3359/(1+B3359)^7+Z3359/(1+B3359)^8+AA3359/(1+B3359)^9+AB3359/(1+B3359)^10+AE3359/(1+B3359)^10</x:f>
        <x:v>467082.3893553214</x:v>
      </x:c>
      <x:c r="AG3359" s="25" t="n">
        <x:f>(AF3359+Inputs!$C$12)/Inputs!$C$13</x:f>
        <x:v>398.50592090068346</x:v>
      </x:c>
      <x:c r="AH3359" s="25" t="n">
        <x:f>(S3359+Inputs!$C$11)*Inputs!$C$8-Inputs!$C$11</x:f>
        <x:v>3021.210344966923</x:v>
      </x:c>
      <x:c r="AI3359" s="25" t="n">
        <x:f>Inputs!$C$12+AH3359-Inputs!$C$10*Inputs!$C$13</x:f>
        <x:v>25339.12576016692</x:v>
      </x:c>
      <x:c r="AJ3359" s="25" t="n">
        <x:f>(S3359+Inputs!$C$11)*(1-Inputs!$C$8)</x:f>
        <x:v>7430.098286102825</x:v>
      </x:c>
      <x:c r="AK3359" s="25" t="n">
        <x:f>AJ3359/(1+B3359)^(1-Inputs!$C$8)+T3359/(1+B3359)^(2-Inputs!$C$8)+U3359/(1+B3359)^(3-Inputs!$C$8)+V3359/(1+B3359)^(4-Inputs!$C$8)+W3359/(1+B3359)^(5-Inputs!$C$8)+X3359/(1+B3359)^(6-Inputs!$C$8)+Y3359/(1+B3359)^(7-Inputs!$C$8)+Z3359/(1+B3359)^(8-Inputs!$C$8)+AA3359/(1+B3359)^(9-Inputs!$C$8)+AB3359/(1+B3359)^(10-Inputs!$C$8)+AE3359/(1+B3359)^(10-Inputs!$C$8)</x:f>
        <x:v>481318.0738026411</x:v>
      </x:c>
      <x:c r="AL3359" s="25" t="n">
        <x:f>(AK3359+AI3359)/Inputs!$C$13</x:f>
        <x:v>404.27567038195514</x:v>
      </x:c>
      <x:c r="AM3359" s="26" t="n">
        <x:f>IF(AL3359&gt;=Inputs!$C$7,1,0)</x:f>
        <x:v>1</x:v>
      </x:c>
      <x:c r="AN3359" s="26" t="n">
        <x:f>IF(Inputs!$C$7&lt;=(1-Inputs!$C$16)*AL3359,1,0)</x:f>
        <x:v>1</x:v>
      </x:c>
    </x:row>
    <x:row r="3360" ht="20" customHeight="1">
      <x:c r="A3360" s="16" t="n">
        <x:v>3355</x:v>
      </x:c>
      <x:c r="B3360" s="19" t="n">
        <x:v>0.08319986169195519</x:v>
      </x:c>
      <x:c r="C3360" s="24" t="n">
        <x:v>0.5615076187822012</x:v>
      </x:c>
      <x:c r="D3360" s="19" t="n">
        <x:v>0.02957153195263942</x:v>
      </x:c>
      <x:c r="E3360" s="19" t="n">
        <x:v>0.0507557727567982</x:v>
      </x:c>
      <x:c r="F3360" s="19" t="n">
        <x:v>-0.22032165146924743</x:v>
      </x:c>
      <x:c r="G3360" s="19" t="n">
        <x:v>-0.06228141453680507</x:v>
      </x:c>
      <x:c r="H3360" s="19" t="n">
        <x:v>0.6295235379782014</x:v>
      </x:c>
      <x:c r="I3360" s="19" t="n">
        <x:v>0.06660619863166517</x:v>
      </x:c>
      <x:c r="J3360" s="19" t="n">
        <x:v>0.06024096195418338</x:v>
      </x:c>
      <x:c r="K3360" s="19" t="n">
        <x:v>0.06137581879962341</x:v>
      </x:c>
      <x:c r="L3360" s="19" t="n">
        <x:v>0.06607626882870249</x:v>
      </x:c>
      <x:c r="M3360" s="19" t="n">
        <x:v>0.06372562108834359</x:v>
      </x:c>
      <x:c r="N3360" s="19" t="n">
        <x:v>0.06586203176647928</x:v>
      </x:c>
      <x:c r="O3360" s="19" t="n">
        <x:v>0.06664440559975787</x:v>
      </x:c>
      <x:c r="P3360" s="19" t="n">
        <x:v>0.06210051995520757</x:v>
      </x:c>
      <x:c r="Q3360" s="19" t="n">
        <x:v>0.06673129906063083</x:v>
      </x:c>
      <x:c r="R3360" s="19" t="n">
        <x:v>0.05995992752035249</x:v>
      </x:c>
      <x:c r="S3360" s="21" t="n">
        <x:v>8750.440519447402</x:v>
      </x:c>
      <x:c r="T3360" s="21" t="n">
        <x:v>14168.393512962382</x:v>
      </x:c>
      <x:c r="U3360" s="21" t="n">
        <x:v>17721.21644741707</x:v>
      </x:c>
      <x:c r="V3360" s="21" t="n">
        <x:v>21651.945481538944</x:v>
      </x:c>
      <x:c r="W3360" s="21" t="n">
        <x:v>26080.28697539732</x:v>
      </x:c>
      <x:c r="X3360" s="21" t="n">
        <x:v>27802.549755022246</x:v>
      </x:c>
      <x:c r="Y3360" s="21" t="n">
        <x:v>29119.085415206213</x:v>
      </x:c>
      <x:c r="Z3360" s="21" t="n">
        <x:v>30163.088184446777</x:v>
      </x:c>
      <x:c r="AA3360" s="21" t="n">
        <x:v>30887.89260335648</x:v>
      </x:c>
      <x:c r="AB3360" s="21" t="n">
        <x:v>31281.579173666032</x:v>
      </x:c>
      <x:c r="AC3360" s="21" t="n">
        <x:v>40802.0597917383</x:v>
      </x:c>
      <x:c r="AD3360" s="25" t="n">
        <x:f>AC3360*(1+Inputs!$C$14)*(1-Inputs!$C$14/Inputs!$C$15)</x:f>
        <x:v>32376.434444744333</x:v>
      </x:c>
      <x:c r="AE3360" s="25" t="n">
        <x:f>AD3360/(B3360-Inputs!$C$14)</x:f>
        <x:v>671712.1856419794</x:v>
      </x:c>
      <x:c r="AF3360" s="25" t="n">
        <x:f>S3360/(1+B3360)^1+T3360/(1+B3360)^2+U3360/(1+B3360)^3+V3360/(1+B3360)^4+W3360/(1+B3360)^5+X3360/(1+B3360)^6+Y3360/(1+B3360)^7+Z3360/(1+B3360)^8+AA3360/(1+B3360)^9+AB3360/(1+B3360)^10+AE3360/(1+B3360)^10</x:f>
        <x:v>448258.976905774</x:v>
      </x:c>
      <x:c r="AG3360" s="25" t="n">
        <x:f>(AF3360+Inputs!$C$12)/Inputs!$C$13</x:f>
        <x:v>383.4862040319933</x:v>
      </x:c>
      <x:c r="AH3360" s="25" t="n">
        <x:f>(S3360+Inputs!$C$11)*Inputs!$C$8-Inputs!$C$11</x:f>
        <x:v>2224.365284453441</x:v>
      </x:c>
      <x:c r="AI3360" s="25" t="n">
        <x:f>Inputs!$C$12+AH3360-Inputs!$C$10*Inputs!$C$13</x:f>
        <x:v>24542.280699653435</x:v>
      </x:c>
      <x:c r="AJ3360" s="25" t="n">
        <x:f>(S3360+Inputs!$C$11)*(1-Inputs!$C$8)</x:f>
        <x:v>6526.075234993962</x:v>
      </x:c>
      <x:c r="AK3360" s="25" t="n">
        <x:f>AJ3360/(1+B3360)^(1-Inputs!$C$8)+T3360/(1+B3360)^(2-Inputs!$C$8)+U3360/(1+B3360)^(3-Inputs!$C$8)+V3360/(1+B3360)^(4-Inputs!$C$8)+W3360/(1+B3360)^(5-Inputs!$C$8)+X3360/(1+B3360)^(6-Inputs!$C$8)+Y3360/(1+B3360)^(7-Inputs!$C$8)+Z3360/(1+B3360)^(8-Inputs!$C$8)+AA3360/(1+B3360)^(9-Inputs!$C$8)+AB3360/(1+B3360)^(10-Inputs!$C$8)+AE3360/(1+B3360)^(10-Inputs!$C$8)</x:f>
        <x:v>463228.87527496426</x:v>
      </x:c>
      <x:c r="AL3360" s="25" t="n">
        <x:f>(AK3360+AI3360)/Inputs!$C$13</x:f>
        <x:v>389.2059784106048</x:v>
      </x:c>
      <x:c r="AM3360" s="26" t="n">
        <x:f>IF(AL3360&gt;=Inputs!$C$7,1,0)</x:f>
        <x:v>1</x:v>
      </x:c>
      <x:c r="AN3360" s="26" t="n">
        <x:f>IF(Inputs!$C$7&lt;=(1-Inputs!$C$16)*AL3360,1,0)</x:f>
        <x:v>1</x:v>
      </x:c>
    </x:row>
    <x:row r="3361" ht="20" customHeight="1">
      <x:c r="A3361" s="16" t="n">
        <x:v>3356</x:v>
      </x:c>
      <x:c r="B3361" s="19" t="n">
        <x:v>0.09585945306948133</x:v>
      </x:c>
      <x:c r="C3361" s="24" t="n">
        <x:v>0.561921044843217</x:v>
      </x:c>
      <x:c r="D3361" s="19" t="n">
        <x:v>0.03760027078616446</x:v>
      </x:c>
      <x:c r="E3361" s="19" t="n">
        <x:v>0.05380343509083019</x:v>
      </x:c>
      <x:c r="F3361" s="19" t="n">
        <x:v>-0.17753268268803485</x:v>
      </x:c>
      <x:c r="G3361" s="19" t="n">
        <x:v>-0.06417405023009734</x:v>
      </x:c>
      <x:c r="H3361" s="19" t="n">
        <x:v>0.9435903127689187</x:v>
      </x:c>
      <x:c r="I3361" s="19" t="n">
        <x:v>0.047679532704127045</x:v>
      </x:c>
      <x:c r="J3361" s="19" t="n">
        <x:v>0.05064882504584034</x:v>
      </x:c>
      <x:c r="K3361" s="19" t="n">
        <x:v>0.05181884209568921</x:v>
      </x:c>
      <x:c r="L3361" s="19" t="n">
        <x:v>0.046877023115833936</x:v>
      </x:c>
      <x:c r="M3361" s="19" t="n">
        <x:v>0.059358875777139705</x:v>
      </x:c>
      <x:c r="N3361" s="19" t="n">
        <x:v>0.06828169471778096</x:v>
      </x:c>
      <x:c r="O3361" s="19" t="n">
        <x:v>0.0527425868974899</x:v>
      </x:c>
      <x:c r="P3361" s="19" t="n">
        <x:v>0.05930875153845705</x:v>
      </x:c>
      <x:c r="Q3361" s="19" t="n">
        <x:v>0.06029422160574199</x:v>
      </x:c>
      <x:c r="R3361" s="19" t="n">
        <x:v>0.04969650940008137</x:v>
      </x:c>
      <x:c r="S3361" s="21" t="n">
        <x:v>9568.577858274817</x:v>
      </x:c>
      <x:c r="T3361" s="21" t="n">
        <x:v>15357.498570302445</x:v>
      </x:c>
      <x:c r="U3361" s="21" t="n">
        <x:v>19234.70005346364</x:v>
      </x:c>
      <x:c r="V3361" s="21" t="n">
        <x:v>23566.61661856266</x:v>
      </x:c>
      <x:c r="W3361" s="21" t="n">
        <x:v>28419.75079202776</x:v>
      </x:c>
      <x:c r="X3361" s="21" t="n">
        <x:v>30441.797004367134</x:v>
      </x:c>
      <x:c r="Y3361" s="21" t="n">
        <x:v>31960.335108595056</x:v>
      </x:c>
      <x:c r="Z3361" s="21" t="n">
        <x:v>33094.16472695375</x:v>
      </x:c>
      <x:c r="AA3361" s="21" t="n">
        <x:v>33857.482940190224</x:v>
      </x:c>
      <x:c r="AB3361" s="21" t="n">
        <x:v>34197.90950777813</x:v>
      </x:c>
      <x:c r="AC3361" s="21" t="n">
        <x:v>44605.96892318888</x:v>
      </x:c>
      <x:c r="AD3361" s="25" t="n">
        <x:f>AC3361*(1+Inputs!$C$14)*(1-Inputs!$C$14/Inputs!$C$15)</x:f>
        <x:v>35394.83634055037</x:v>
      </x:c>
      <x:c r="AE3361" s="25" t="n">
        <x:f>AD3361/(B3361-Inputs!$C$14)</x:f>
        <x:v>581583.2143634481</x:v>
      </x:c>
      <x:c r="AF3361" s="25" t="n">
        <x:f>S3361/(1+B3361)^1+T3361/(1+B3361)^2+U3361/(1+B3361)^3+V3361/(1+B3361)^4+W3361/(1+B3361)^5+X3361/(1+B3361)^6+Y3361/(1+B3361)^7+Z3361/(1+B3361)^8+AA3361/(1+B3361)^9+AB3361/(1+B3361)^10+AE3361/(1+B3361)^10</x:f>
        <x:v>382175.8358829558</x:v>
      </x:c>
      <x:c r="AG3361" s="25" t="n">
        <x:f>(AF3361+Inputs!$C$12)/Inputs!$C$13</x:f>
        <x:v>330.7566540305366</x:v>
      </x:c>
      <x:c r="AH3361" s="25" t="n">
        <x:f>(S3361+Inputs!$C$11)*Inputs!$C$8-Inputs!$C$11</x:f>
        <x:v>2607.6570240136816</x:v>
      </x:c>
      <x:c r="AI3361" s="25" t="n">
        <x:f>Inputs!$C$12+AH3361-Inputs!$C$10*Inputs!$C$13</x:f>
        <x:v>24925.572439213676</x:v>
      </x:c>
      <x:c r="AJ3361" s="25" t="n">
        <x:f>(S3361+Inputs!$C$11)*(1-Inputs!$C$8)</x:f>
        <x:v>6960.920834261136</x:v>
      </x:c>
      <x:c r="AK3361" s="25" t="n">
        <x:f>AJ3361/(1+B3361)^(1-Inputs!$C$8)+T3361/(1+B3361)^(2-Inputs!$C$8)+U3361/(1+B3361)^(3-Inputs!$C$8)+V3361/(1+B3361)^(4-Inputs!$C$8)+W3361/(1+B3361)^(5-Inputs!$C$8)+X3361/(1+B3361)^(6-Inputs!$C$8)+Y3361/(1+B3361)^(7-Inputs!$C$8)+Z3361/(1+B3361)^(8-Inputs!$C$8)+AA3361/(1+B3361)^(9-Inputs!$C$8)+AB3361/(1+B3361)^(10-Inputs!$C$8)+AE3361/(1+B3361)^(10-Inputs!$C$8)</x:f>
        <x:v>396438.2837197421</x:v>
      </x:c>
      <x:c r="AL3361" s="25" t="n">
        <x:f>(AK3361+AI3361)/Inputs!$C$13</x:f>
        <x:v>336.21777322098507</x:v>
      </x:c>
      <x:c r="AM3361" s="26" t="n">
        <x:f>IF(AL3361&gt;=Inputs!$C$7,1,0)</x:f>
        <x:v>1</x:v>
      </x:c>
      <x:c r="AN3361" s="26" t="n">
        <x:f>IF(Inputs!$C$7&lt;=(1-Inputs!$C$16)*AL3361,1,0)</x:f>
        <x:v>1</x:v>
      </x:c>
    </x:row>
    <x:row r="3362" ht="20" customHeight="1">
      <x:c r="A3362" s="16" t="n">
        <x:v>3357</x:v>
      </x:c>
      <x:c r="B3362" s="19" t="n">
        <x:v>0.08273381239455678</x:v>
      </x:c>
      <x:c r="C3362" s="24" t="n">
        <x:v>0.45376912841507533</x:v>
      </x:c>
      <x:c r="D3362" s="19" t="n">
        <x:v>0.008723804387226154</x:v>
      </x:c>
      <x:c r="E3362" s="19" t="n">
        <x:v>0.037688016372243</x:v>
      </x:c>
      <x:c r="F3362" s="19" t="n">
        <x:v>-0.23329280142833003</x:v>
      </x:c>
      <x:c r="G3362" s="19" t="n">
        <x:v>-0.06190602852615086</x:v>
      </x:c>
      <x:c r="H3362" s="19" t="n">
        <x:v>0.6117852801758943</x:v>
      </x:c>
      <x:c r="I3362" s="19" t="n">
        <x:v>0.05785278438797263</x:v>
      </x:c>
      <x:c r="J3362" s="19" t="n">
        <x:v>0.05223042964618457</x:v>
      </x:c>
      <x:c r="K3362" s="19" t="n">
        <x:v>0.05882726542446676</x:v>
      </x:c>
      <x:c r="L3362" s="19" t="n">
        <x:v>0.05317668492916823</x:v>
      </x:c>
      <x:c r="M3362" s="19" t="n">
        <x:v>0.053568586524805825</x:v>
      </x:c>
      <x:c r="N3362" s="19" t="n">
        <x:v>0.05618832338679454</x:v>
      </x:c>
      <x:c r="O3362" s="19" t="n">
        <x:v>0.046364255423544595</x:v>
      </x:c>
      <x:c r="P3362" s="19" t="n">
        <x:v>0.05416953867940834</x:v>
      </x:c>
      <x:c r="Q3362" s="19" t="n">
        <x:v>0.05316193404498222</x:v>
      </x:c>
      <x:c r="R3362" s="19" t="n">
        <x:v>0.05604416486113564</x:v>
      </x:c>
      <x:c r="S3362" s="21" t="n">
        <x:v>8451.71719722097</x:v>
      </x:c>
      <x:c r="T3362" s="21" t="n">
        <x:v>13416.991019127407</x:v>
      </x:c>
      <x:c r="U3362" s="21" t="n">
        <x:v>16293.304885170899</x:v>
      </x:c>
      <x:c r="V3362" s="21" t="n">
        <x:v>19356.673563265565</x:v>
      </x:c>
      <x:c r="W3362" s="21" t="n">
        <x:v>22649.539052454053</x:v>
      </x:c>
      <x:c r="X3362" s="21" t="n">
        <x:v>23713.757724493946</x:v>
      </x:c>
      <x:c r="Y3362" s="21" t="n">
        <x:v>24520.744886701203</x:v>
      </x:c>
      <x:c r="Z3362" s="21" t="n">
        <x:v>25196.959075343384</x:v>
      </x:c>
      <x:c r="AA3362" s="21" t="n">
        <x:v>25768.147853519422</x:v>
      </x:c>
      <x:c r="AB3362" s="21" t="n">
        <x:v>26200.688983114276</x:v>
      </x:c>
      <x:c r="AC3362" s="21" t="n">
        <x:v>34174.81171710557</x:v>
      </x:c>
      <x:c r="AD3362" s="25" t="n">
        <x:f>AC3362*(1+Inputs!$C$14)*(1-Inputs!$C$14/Inputs!$C$15)</x:f>
        <x:v>27117.71309752327</x:v>
      </x:c>
      <x:c r="AE3362" s="25" t="n">
        <x:f>AD3362/(B3362-Inputs!$C$14)</x:f>
        <x:v>568102.8130201388</x:v>
      </x:c>
      <x:c r="AF3362" s="25" t="n">
        <x:f>S3362/(1+B3362)^1+T3362/(1+B3362)^2+U3362/(1+B3362)^3+V3362/(1+B3362)^4+W3362/(1+B3362)^5+X3362/(1+B3362)^6+Y3362/(1+B3362)^7+Z3362/(1+B3362)^8+AA3362/(1+B3362)^9+AB3362/(1+B3362)^10+AE3362/(1+B3362)^10</x:f>
        <x:v>384514.9520273283</x:v>
      </x:c>
      <x:c r="AG3362" s="25" t="n">
        <x:f>(AF3362+Inputs!$C$12)/Inputs!$C$13</x:f>
        <x:v>332.6230989328955</x:v>
      </x:c>
      <x:c r="AH3362" s="25" t="n">
        <x:f>(S3362+Inputs!$C$11)*Inputs!$C$8-Inputs!$C$11</x:f>
        <x:v>2084.4154540405098</x:v>
      </x:c>
      <x:c r="AI3362" s="25" t="n">
        <x:f>Inputs!$C$12+AH3362-Inputs!$C$10*Inputs!$C$13</x:f>
        <x:v>24402.330869240504</x:v>
      </x:c>
      <x:c r="AJ3362" s="25" t="n">
        <x:f>(S3362+Inputs!$C$11)*(1-Inputs!$C$8)</x:f>
        <x:v>6367.301743180462</x:v>
      </x:c>
      <x:c r="AK3362" s="25" t="n">
        <x:f>AJ3362/(1+B3362)^(1-Inputs!$C$8)+T3362/(1+B3362)^(2-Inputs!$C$8)+U3362/(1+B3362)^(3-Inputs!$C$8)+V3362/(1+B3362)^(4-Inputs!$C$8)+W3362/(1+B3362)^(5-Inputs!$C$8)+X3362/(1+B3362)^(6-Inputs!$C$8)+Y3362/(1+B3362)^(7-Inputs!$C$8)+Z3362/(1+B3362)^(8-Inputs!$C$8)+AA3362/(1+B3362)^(9-Inputs!$C$8)+AB3362/(1+B3362)^(10-Inputs!$C$8)+AE3362/(1+B3362)^(10-Inputs!$C$8)</x:f>
        <x:v>397106.11925563856</x:v>
      </x:c>
      <x:c r="AL3362" s="25" t="n">
        <x:f>(AK3362+AI3362)/Inputs!$C$13</x:f>
        <x:v>336.3331487106796</x:v>
      </x:c>
      <x:c r="AM3362" s="26" t="n">
        <x:f>IF(AL3362&gt;=Inputs!$C$7,1,0)</x:f>
        <x:v>1</x:v>
      </x:c>
      <x:c r="AN3362" s="26" t="n">
        <x:f>IF(Inputs!$C$7&lt;=(1-Inputs!$C$16)*AL3362,1,0)</x:f>
        <x:v>1</x:v>
      </x:c>
    </x:row>
    <x:row r="3363" ht="20" customHeight="1">
      <x:c r="A3363" s="16" t="n">
        <x:v>3358</x:v>
      </x:c>
      <x:c r="B3363" s="19" t="n">
        <x:v>0.08812236180161256</x:v>
      </x:c>
      <x:c r="C3363" s="24" t="n">
        <x:v>0.551312110013356</x:v>
      </x:c>
      <x:c r="D3363" s="19" t="n">
        <x:v>0.018230161435489833</x:v>
      </x:c>
      <x:c r="E3363" s="19" t="n">
        <x:v>0.04636271303792484</x:v>
      </x:c>
      <x:c r="F3363" s="19" t="n">
        <x:v>-0.15421092055470242</x:v>
      </x:c>
      <x:c r="G3363" s="19" t="n">
        <x:v>-0.03485441824799239</x:v>
      </x:c>
      <x:c r="H3363" s="19" t="n">
        <x:v>0.7209405455525086</x:v>
      </x:c>
      <x:c r="I3363" s="19" t="n">
        <x:v>0.06270174050940681</x:v>
      </x:c>
      <x:c r="J3363" s="19" t="n">
        <x:v>0.060421627359113474</x:v>
      </x:c>
      <x:c r="K3363" s="19" t="n">
        <x:v>0.05626078502857695</x:v>
      </x:c>
      <x:c r="L3363" s="19" t="n">
        <x:v>0.05840731492312784</x:v>
      </x:c>
      <x:c r="M3363" s="19" t="n">
        <x:v>0.06503295190567202</x:v>
      </x:c>
      <x:c r="N3363" s="19" t="n">
        <x:v>0.05458540432875338</x:v>
      </x:c>
      <x:c r="O3363" s="19" t="n">
        <x:v>0.05553139748855415</x:v>
      </x:c>
      <x:c r="P3363" s="19" t="n">
        <x:v>0.05709436156960124</x:v>
      </x:c>
      <x:c r="Q3363" s="19" t="n">
        <x:v>0.053404965422099625</x:v>
      </x:c>
      <x:c r="R3363" s="19" t="n">
        <x:v>0.05260991149333109</x:v>
      </x:c>
      <x:c r="S3363" s="21" t="n">
        <x:v>10040.978850254227</x:v>
      </x:c>
      <x:c r="T3363" s="21" t="n">
        <x:v>15585.001404309316</x:v>
      </x:c>
      <x:c r="U3363" s="21" t="n">
        <x:v>18677.957786843806</x:v>
      </x:c>
      <x:c r="V3363" s="21" t="n">
        <x:v>22007.477982843422</x:v>
      </x:c>
      <x:c r="W3363" s="21" t="n">
        <x:v>25696.825862484035</x:v>
      </x:c>
      <x:c r="X3363" s="21" t="n">
        <x:v>27083.647254611573</x:v>
      </x:c>
      <x:c r="Y3363" s="21" t="n">
        <x:v>28115.008437331908</x:v>
      </x:c>
      <x:c r="Z3363" s="21" t="n">
        <x:v>28948.900758550022</x:v>
      </x:c>
      <x:c r="AA3363" s="21" t="n">
        <x:v>29558.12722009306</x:v>
      </x:c>
      <x:c r="AB3363" s="21" t="n">
        <x:v>29918.59421828722</x:v>
      </x:c>
      <x:c r="AC3363" s="21" t="n">
        <x:v>39024.25332820071</x:v>
      </x:c>
      <x:c r="AD3363" s="25" t="n">
        <x:f>AC3363*(1+Inputs!$C$14)*(1-Inputs!$C$14/Inputs!$C$15)</x:f>
        <x:v>30965.745015927263</x:v>
      </x:c>
      <x:c r="AE3363" s="25" t="n">
        <x:f>AD3363/(B3363-Inputs!$C$14)</x:f>
        <x:v>582913.5596713488</x:v>
      </x:c>
      <x:c r="AF3363" s="25" t="n">
        <x:f>S3363/(1+B3363)^1+T3363/(1+B3363)^2+U3363/(1+B3363)^3+V3363/(1+B3363)^4+W3363/(1+B3363)^5+X3363/(1+B3363)^6+Y3363/(1+B3363)^7+Z3363/(1+B3363)^8+AA3363/(1+B3363)^9+AB3363/(1+B3363)^10+AE3363/(1+B3363)^10</x:f>
        <x:v>393237.4097664844</x:v>
      </x:c>
      <x:c r="AG3363" s="25" t="n">
        <x:f>(AF3363+Inputs!$C$12)/Inputs!$C$13</x:f>
        <x:v>339.58298710367137</x:v>
      </x:c>
      <x:c r="AH3363" s="25" t="n">
        <x:f>(S3363+Inputs!$C$11)*Inputs!$C$8-Inputs!$C$11</x:f>
        <x:v>2828.9736531328026</x:v>
      </x:c>
      <x:c r="AI3363" s="25" t="n">
        <x:f>Inputs!$C$12+AH3363-Inputs!$C$10*Inputs!$C$13</x:f>
        <x:v>25146.8890683328</x:v>
      </x:c>
      <x:c r="AJ3363" s="25" t="n">
        <x:f>(S3363+Inputs!$C$11)*(1-Inputs!$C$8)</x:f>
        <x:v>7212.005197121425</x:v>
      </x:c>
      <x:c r="AK3363" s="25" t="n">
        <x:f>AJ3363/(1+B3363)^(1-Inputs!$C$8)+T3363/(1+B3363)^(2-Inputs!$C$8)+U3363/(1+B3363)^(3-Inputs!$C$8)+V3363/(1+B3363)^(4-Inputs!$C$8)+W3363/(1+B3363)^(5-Inputs!$C$8)+X3363/(1+B3363)^(6-Inputs!$C$8)+Y3363/(1+B3363)^(7-Inputs!$C$8)+Z3363/(1+B3363)^(8-Inputs!$C$8)+AA3363/(1+B3363)^(9-Inputs!$C$8)+AB3363/(1+B3363)^(10-Inputs!$C$8)+AE3363/(1+B3363)^(10-Inputs!$C$8)</x:f>
        <x:v>406403.31992617203</x:v>
      </x:c>
      <x:c r="AL3363" s="25" t="n">
        <x:f>(AK3363+AI3363)/Inputs!$C$13</x:f>
        <x:v>344.3457434242945</x:v>
      </x:c>
      <x:c r="AM3363" s="26" t="n">
        <x:f>IF(AL3363&gt;=Inputs!$C$7,1,0)</x:f>
        <x:v>1</x:v>
      </x:c>
      <x:c r="AN3363" s="26" t="n">
        <x:f>IF(Inputs!$C$7&lt;=(1-Inputs!$C$16)*AL3363,1,0)</x:f>
        <x:v>1</x:v>
      </x:c>
    </x:row>
    <x:row r="3364" ht="20" customHeight="1">
      <x:c r="A3364" s="16" t="n">
        <x:v>3359</x:v>
      </x:c>
      <x:c r="B3364" s="19" t="n">
        <x:v>0.0982857793972981</x:v>
      </x:c>
      <x:c r="C3364" s="24" t="n">
        <x:v>0.6252469649399757</x:v>
      </x:c>
      <x:c r="D3364" s="19" t="n">
        <x:v>0.015411679897839294</x:v>
      </x:c>
      <x:c r="E3364" s="19" t="n">
        <x:v>0.0550569066065205</x:v>
      </x:c>
      <x:c r="F3364" s="19" t="n">
        <x:v>-0.19269168032545736</x:v>
      </x:c>
      <x:c r="G3364" s="19" t="n">
        <x:v>-0.07657842141522736</x:v>
      </x:c>
      <x:c r="H3364" s="19" t="n">
        <x:v>0.9067845108698123</x:v>
      </x:c>
      <x:c r="I3364" s="19" t="n">
        <x:v>0.05717510555738159</x:v>
      </x:c>
      <x:c r="J3364" s="19" t="n">
        <x:v>0.05694658881627561</x:v>
      </x:c>
      <x:c r="K3364" s="19" t="n">
        <x:v>0.06211418488546429</x:v>
      </x:c>
      <x:c r="L3364" s="19" t="n">
        <x:v>0.06066102502193758</x:v>
      </x:c>
      <x:c r="M3364" s="19" t="n">
        <x:v>0.07181574153533915</x:v>
      </x:c>
      <x:c r="N3364" s="19" t="n">
        <x:v>0.057479860030413193</x:v>
      </x:c>
      <x:c r="O3364" s="19" t="n">
        <x:v>0.057687162609109915</x:v>
      </x:c>
      <x:c r="P3364" s="19" t="n">
        <x:v>0.0657032543093726</x:v>
      </x:c>
      <x:c r="Q3364" s="19" t="n">
        <x:v>0.06472671174243147</x:v>
      </x:c>
      <x:c r="R3364" s="19" t="n">
        <x:v>0.057296869756581825</x:v>
      </x:c>
      <x:c r="S3364" s="21" t="n">
        <x:v>9193.671350510735</x:v>
      </x:c>
      <x:c r="T3364" s="21" t="n">
        <x:v>14817.636831376583</x:v>
      </x:c>
      <x:c r="U3364" s="21" t="n">
        <x:v>18483.556163626705</x:v>
      </x:c>
      <x:c r="V3364" s="21" t="n">
        <x:v>22515.927770219405</x:v>
      </x:c>
      <x:c r="W3364" s="21" t="n">
        <x:v>26982.265475700224</x:v>
      </x:c>
      <x:c r="X3364" s="21" t="n">
        <x:v>28620.203852006834</x:v>
      </x:c>
      <x:c r="Y3364" s="21" t="n">
        <x:v>29765.655056352312</x:v>
      </x:c>
      <x:c r="Z3364" s="21" t="n">
        <x:v>30676.117510752625</x:v>
      </x:c>
      <x:c r="AA3364" s="21" t="n">
        <x:v>31330.52372151807</x:v>
      </x:c>
      <x:c r="AB3364" s="21" t="n">
        <x:v>31684.740740471607</x:v>
      </x:c>
      <x:c r="AC3364" s="21" t="n">
        <x:v>41327.92270496297</x:v>
      </x:c>
      <x:c r="AD3364" s="25" t="n">
        <x:f>AC3364*(1+Inputs!$C$14)*(1-Inputs!$C$14/Inputs!$C$15)</x:f>
        <x:v>32793.70666638811</x:v>
      </x:c>
      <x:c r="AE3364" s="25" t="n">
        <x:f>AD3364/(B3364-Inputs!$C$14)</x:f>
        <x:v>518184.44804976514</x:v>
      </x:c>
      <x:c r="AF3364" s="25" t="n">
        <x:f>S3364/(1+B3364)^1+T3364/(1+B3364)^2+U3364/(1+B3364)^3+V3364/(1+B3364)^4+W3364/(1+B3364)^5+X3364/(1+B3364)^6+Y3364/(1+B3364)^7+Z3364/(1+B3364)^8+AA3364/(1+B3364)^9+AB3364/(1+B3364)^10+AE3364/(1+B3364)^10</x:f>
        <x:v>342012.54159390763</x:v>
      </x:c>
      <x:c r="AG3364" s="25" t="n">
        <x:f>(AF3364+Inputs!$C$12)/Inputs!$C$13</x:f>
        <x:v>298.7092603737139</x:v>
      </x:c>
      <x:c r="AH3364" s="25" t="n">
        <x:f>(S3364+Inputs!$C$11)*Inputs!$C$8-Inputs!$C$11</x:f>
        <x:v>2432.0158929790023</x:v>
      </x:c>
      <x:c r="AI3364" s="25" t="n">
        <x:f>Inputs!$C$12+AH3364-Inputs!$C$10*Inputs!$C$13</x:f>
        <x:v>24749.931308179002</x:v>
      </x:c>
      <x:c r="AJ3364" s="25" t="n">
        <x:f>(S3364+Inputs!$C$11)*(1-Inputs!$C$8)</x:f>
        <x:v>6761.655457531733</x:v>
      </x:c>
      <x:c r="AK3364" s="25" t="n">
        <x:f>AJ3364/(1+B3364)^(1-Inputs!$C$8)+T3364/(1+B3364)^(2-Inputs!$C$8)+U3364/(1+B3364)^(3-Inputs!$C$8)+V3364/(1+B3364)^(4-Inputs!$C$8)+W3364/(1+B3364)^(5-Inputs!$C$8)+X3364/(1+B3364)^(6-Inputs!$C$8)+Y3364/(1+B3364)^(7-Inputs!$C$8)+Z3364/(1+B3364)^(8-Inputs!$C$8)+AA3364/(1+B3364)^(9-Inputs!$C$8)+AB3364/(1+B3364)^(10-Inputs!$C$8)+AE3364/(1+B3364)^(10-Inputs!$C$8)</x:f>
        <x:v>355055.21798224776</x:v>
      </x:c>
      <x:c r="AL3364" s="25" t="n">
        <x:f>(AK3364+AI3364)/Inputs!$C$13</x:f>
        <x:v>303.0569416094351</x:v>
      </x:c>
      <x:c r="AM3364" s="26" t="n">
        <x:f>IF(AL3364&gt;=Inputs!$C$7,1,0)</x:f>
        <x:v>1</x:v>
      </x:c>
      <x:c r="AN3364" s="26" t="n">
        <x:f>IF(Inputs!$C$7&lt;=(1-Inputs!$C$16)*AL3364,1,0)</x:f>
        <x:v>0</x:v>
      </x:c>
    </x:row>
    <x:row r="3365" ht="20" customHeight="1">
      <x:c r="A3365" s="16" t="n">
        <x:v>3360</x:v>
      </x:c>
      <x:c r="B3365" s="19" t="n">
        <x:v>0.09820754201684577</x:v>
      </x:c>
      <x:c r="C3365" s="24" t="n">
        <x:v>0.30667024998822967</x:v>
      </x:c>
      <x:c r="D3365" s="19" t="n">
        <x:v>0.025711136682367908</x:v>
      </x:c>
      <x:c r="E3365" s="19" t="n">
        <x:v>0.04764557349477883</x:v>
      </x:c>
      <x:c r="F3365" s="19" t="n">
        <x:v>-0.22653594755760084</x:v>
      </x:c>
      <x:c r="G3365" s="19" t="n">
        <x:v>-0.035008638463703515</x:v>
      </x:c>
      <x:c r="H3365" s="19" t="n">
        <x:v>0.70447816189332</x:v>
      </x:c>
      <x:c r="I3365" s="19" t="n">
        <x:v>0.06119097403644787</x:v>
      </x:c>
      <x:c r="J3365" s="19" t="n">
        <x:v>0.050138455869372364</x:v>
      </x:c>
      <x:c r="K3365" s="19" t="n">
        <x:v>0.06001889212836318</x:v>
      </x:c>
      <x:c r="L3365" s="19" t="n">
        <x:v>0.050607881356357895</x:v>
      </x:c>
      <x:c r="M3365" s="19" t="n">
        <x:v>0.06627222108930142</x:v>
      </x:c>
      <x:c r="N3365" s="19" t="n">
        <x:v>0.057223893808273946</x:v>
      </x:c>
      <x:c r="O3365" s="19" t="n">
        <x:v>0.04731799688985234</x:v>
      </x:c>
      <x:c r="P3365" s="19" t="n">
        <x:v>0.06538646031402665</x:v>
      </x:c>
      <x:c r="Q3365" s="19" t="n">
        <x:v>0.0533018285031028</x:v>
      </x:c>
      <x:c r="R3365" s="19" t="n">
        <x:v>0.048225308480622286</x:v>
      </x:c>
      <x:c r="S3365" s="21" t="n">
        <x:v>8755.27993545245</x:v>
      </x:c>
      <x:c r="T3365" s="21" t="n">
        <x:v>13806.568507739234</x:v>
      </x:c>
      <x:c r="U3365" s="21" t="n">
        <x:v>16905.757124366537</x:v>
      </x:c>
      <x:c r="V3365" s="21" t="n">
        <x:v>20369.583097580304</x:v>
      </x:c>
      <x:c r="W3365" s="21" t="n">
        <x:v>24149.588277345414</x:v>
      </x:c>
      <x:c r="X3365" s="21" t="n">
        <x:v>25700.440926042247</x:v>
      </x:c>
      <x:c r="Y3365" s="21" t="n">
        <x:v>26822.599421467257</x:v>
      </x:c>
      <x:c r="Z3365" s="21" t="n">
        <x:v>27719.14452765418</x:v>
      </x:c>
      <x:c r="AA3365" s="21" t="n">
        <x:v>28417.8949802159</x:v>
      </x:c>
      <x:c r="AB3365" s="21" t="n">
        <x:v>28839.92644097757</x:v>
      </x:c>
      <x:c r="AC3365" s="21" t="n">
        <x:v>37617.29535779684</x:v>
      </x:c>
      <x:c r="AD3365" s="25" t="n">
        <x:f>AC3365*(1+Inputs!$C$14)*(1-Inputs!$C$14/Inputs!$C$15)</x:f>
        <x:v>29849.323866411785</x:v>
      </x:c>
      <x:c r="AE3365" s="25" t="n">
        <x:f>AD3365/(B3365-Inputs!$C$14)</x:f>
        <x:v>472243.07280381967</x:v>
      </x:c>
      <x:c r="AF3365" s="25" t="n">
        <x:f>S3365/(1+B3365)^1+T3365/(1+B3365)^2+U3365/(1+B3365)^3+V3365/(1+B3365)^4+W3365/(1+B3365)^5+X3365/(1+B3365)^6+Y3365/(1+B3365)^7+Z3365/(1+B3365)^8+AA3365/(1+B3365)^9+AB3365/(1+B3365)^10+AE3365/(1+B3365)^10</x:f>
        <x:v>311574.28281547164</x:v>
      </x:c>
      <x:c r="AG3365" s="25" t="n">
        <x:f>(AF3365+Inputs!$C$12)/Inputs!$C$13</x:f>
        <x:v>274.4217391788509</x:v>
      </x:c>
      <x:c r="AH3365" s="25" t="n">
        <x:f>(S3365+Inputs!$C$11)*Inputs!$C$8-Inputs!$C$11</x:f>
        <x:v>2226.6325177051212</x:v>
      </x:c>
      <x:c r="AI3365" s="25" t="n">
        <x:f>Inputs!$C$12+AH3365-Inputs!$C$10*Inputs!$C$13</x:f>
        <x:v>24544.547932905116</x:v>
      </x:c>
      <x:c r="AJ3365" s="25" t="n">
        <x:f>(S3365+Inputs!$C$11)*(1-Inputs!$C$8)</x:f>
        <x:v>6528.64741774733</x:v>
      </x:c>
      <x:c r="AK3365" s="25" t="n">
        <x:f>AJ3365/(1+B3365)^(1-Inputs!$C$8)+T3365/(1+B3365)^(2-Inputs!$C$8)+U3365/(1+B3365)^(3-Inputs!$C$8)+V3365/(1+B3365)^(4-Inputs!$C$8)+W3365/(1+B3365)^(5-Inputs!$C$8)+X3365/(1+B3365)^(6-Inputs!$C$8)+Y3365/(1+B3365)^(7-Inputs!$C$8)+Z3365/(1+B3365)^(8-Inputs!$C$8)+AA3365/(1+B3365)^(9-Inputs!$C$8)+AB3365/(1+B3365)^(10-Inputs!$C$8)+AE3365/(1+B3365)^(10-Inputs!$C$8)</x:f>
        <x:v>323434.72572131146</x:v>
      </x:c>
      <x:c r="AL3365" s="25" t="n">
        <x:f>(AK3365+AI3365)/Inputs!$C$13</x:f>
        <x:v>277.6622028799273</x:v>
      </x:c>
      <x:c r="AM3365" s="26" t="n">
        <x:f>IF(AL3365&gt;=Inputs!$C$7,1,0)</x:f>
        <x:v>1</x:v>
      </x:c>
      <x:c r="AN3365" s="26" t="n">
        <x:f>IF(Inputs!$C$7&lt;=(1-Inputs!$C$16)*AL3365,1,0)</x:f>
        <x:v>0</x:v>
      </x:c>
    </x:row>
    <x:row r="3366" ht="20" customHeight="1">
      <x:c r="A3366" s="16" t="n">
        <x:v>3361</x:v>
      </x:c>
      <x:c r="B3366" s="19" t="n">
        <x:v>0.09772701779764537</x:v>
      </x:c>
      <x:c r="C3366" s="24" t="n">
        <x:v>0.5372476394030343</x:v>
      </x:c>
      <x:c r="D3366" s="19" t="n">
        <x:v>0.02197522780741821</x:v>
      </x:c>
      <x:c r="E3366" s="19" t="n">
        <x:v>0.04177147992358499</x:v>
      </x:c>
      <x:c r="F3366" s="19" t="n">
        <x:v>-0.11745184529020095</x:v>
      </x:c>
      <x:c r="G3366" s="19" t="n">
        <x:v>-0.03805609946236757</x:v>
      </x:c>
      <x:c r="H3366" s="19" t="n">
        <x:v>0.742592327400331</x:v>
      </x:c>
      <x:c r="I3366" s="19" t="n">
        <x:v>0.059547926834826514</x:v>
      </x:c>
      <x:c r="J3366" s="19" t="n">
        <x:v>0.054812129342341226</x:v>
      </x:c>
      <x:c r="K3366" s="19" t="n">
        <x:v>0.0549995712014254</x:v>
      </x:c>
      <x:c r="L3366" s="19" t="n">
        <x:v>0.05735066167663831</x:v>
      </x:c>
      <x:c r="M3366" s="19" t="n">
        <x:v>0.05565619204440622</x:v>
      </x:c>
      <x:c r="N3366" s="19" t="n">
        <x:v>0.05952776994342344</x:v>
      </x:c>
      <x:c r="O3366" s="19" t="n">
        <x:v>0.05304812268405499</x:v>
      </x:c>
      <x:c r="P3366" s="19" t="n">
        <x:v>0.05064806433280069</x:v>
      </x:c>
      <x:c r="Q3366" s="19" t="n">
        <x:v>0.047114917560912774</x:v>
      </x:c>
      <x:c r="R3366" s="19" t="n">
        <x:v>0.052068857697637444</x:v>
      </x:c>
      <x:c r="S3366" s="21" t="n">
        <x:v>10681.780088592552</x:v>
      </x:c>
      <x:c r="T3366" s="21" t="n">
        <x:v>16352.904116860547</x:v>
      </x:c>
      <x:c r="U3366" s="21" t="n">
        <x:v>19287.938623881317</x:v>
      </x:c>
      <x:c r="V3366" s="21" t="n">
        <x:v>22403.85322072518</x:v>
      </x:c>
      <x:c r="W3366" s="21" t="n">
        <x:v>25851.90200840041</x:v>
      </x:c>
      <x:c r="X3366" s="21" t="n">
        <x:v>27158.222675079964</x:v>
      </x:c>
      <x:c r="Y3366" s="21" t="n">
        <x:v>28189.484112942064</x:v>
      </x:c>
      <x:c r="Z3366" s="21" t="n">
        <x:v>28999.671301960105</x:v>
      </x:c>
      <x:c r="AA3366" s="21" t="n">
        <x:v>29583.08890026563</x:v>
      </x:c>
      <x:c r="AB3366" s="21" t="n">
        <x:v>29927.985203252014</x:v>
      </x:c>
      <x:c r="AC3366" s="21" t="n">
        <x:v>39036.50243902437</x:v>
      </x:c>
      <x:c r="AD3366" s="25" t="n">
        <x:f>AC3366*(1+Inputs!$C$14)*(1-Inputs!$C$14/Inputs!$C$15)</x:f>
        <x:v>30975.464685365834</x:v>
      </x:c>
      <x:c r="AE3366" s="25" t="n">
        <x:f>AD3366/(B3366-Inputs!$C$14)</x:f>
        <x:v>493813.7627599536</x:v>
      </x:c>
      <x:c r="AF3366" s="25" t="n">
        <x:f>S3366/(1+B3366)^1+T3366/(1+B3366)^2+U3366/(1+B3366)^3+V3366/(1+B3366)^4+W3366/(1+B3366)^5+X3366/(1+B3366)^6+Y3366/(1+B3366)^7+Z3366/(1+B3366)^8+AA3366/(1+B3366)^9+AB3366/(1+B3366)^10+AE3366/(1+B3366)^10</x:f>
        <x:v>332411.0616067326</x:v>
      </x:c>
      <x:c r="AG3366" s="25" t="n">
        <x:f>(AF3366+Inputs!$C$12)/Inputs!$C$13</x:f>
        <x:v>291.0479762513851</x:v>
      </x:c>
      <x:c r="AH3366" s="25" t="n">
        <x:f>(S3366+Inputs!$C$11)*Inputs!$C$8-Inputs!$C$11</x:f>
        <x:v>3129.1846442447304</x:v>
      </x:c>
      <x:c r="AI3366" s="25" t="n">
        <x:f>Inputs!$C$12+AH3366-Inputs!$C$10*Inputs!$C$13</x:f>
        <x:v>25447.100059444725</x:v>
      </x:c>
      <x:c r="AJ3366" s="25" t="n">
        <x:f>(S3366+Inputs!$C$11)*(1-Inputs!$C$8)</x:f>
        <x:v>7552.595444347822</x:v>
      </x:c>
      <x:c r="AK3366" s="25" t="n">
        <x:f>AJ3366/(1+B3366)^(1-Inputs!$C$8)+T3366/(1+B3366)^(2-Inputs!$C$8)+U3366/(1+B3366)^(3-Inputs!$C$8)+V3366/(1+B3366)^(4-Inputs!$C$8)+W3366/(1+B3366)^(5-Inputs!$C$8)+X3366/(1+B3366)^(6-Inputs!$C$8)+Y3366/(1+B3366)^(7-Inputs!$C$8)+Z3366/(1+B3366)^(8-Inputs!$C$8)+AA3366/(1+B3366)^(9-Inputs!$C$8)+AB3366/(1+B3366)^(10-Inputs!$C$8)+AE3366/(1+B3366)^(10-Inputs!$C$8)</x:f>
        <x:v>344275.74351996894</x:v>
      </x:c>
      <x:c r="AL3366" s="25" t="n">
        <x:f>(AK3366+AI3366)/Inputs!$C$13</x:f>
        <x:v>295.0119934594181</x:v>
      </x:c>
      <x:c r="AM3366" s="26" t="n">
        <x:f>IF(AL3366&gt;=Inputs!$C$7,1,0)</x:f>
        <x:v>1</x:v>
      </x:c>
      <x:c r="AN3366" s="26" t="n">
        <x:f>IF(Inputs!$C$7&lt;=(1-Inputs!$C$16)*AL3366,1,0)</x:f>
        <x:v>0</x:v>
      </x:c>
    </x:row>
    <x:row r="3367" ht="20" customHeight="1">
      <x:c r="A3367" s="16" t="n">
        <x:v>3362</x:v>
      </x:c>
      <x:c r="B3367" s="19" t="n">
        <x:v>0.09441392884721288</x:v>
      </x:c>
      <x:c r="C3367" s="24" t="n">
        <x:v>0.6667423520373461</x:v>
      </x:c>
      <x:c r="D3367" s="19" t="n">
        <x:v>0.027699015499131008</x:v>
      </x:c>
      <x:c r="E3367" s="19" t="n">
        <x:v>0.05712614599912598</x:v>
      </x:c>
      <x:c r="F3367" s="19" t="n">
        <x:v>-0.17752298080636025</x:v>
      </x:c>
      <x:c r="G3367" s="19" t="n">
        <x:v>-0.0291354263587192</x:v>
      </x:c>
      <x:c r="H3367" s="19" t="n">
        <x:v>0.7896244768692497</x:v>
      </x:c>
      <x:c r="I3367" s="19" t="n">
        <x:v>0.06832891707692283</x:v>
      </x:c>
      <x:c r="J3367" s="19" t="n">
        <x:v>0.06225104174217108</x:v>
      </x:c>
      <x:c r="K3367" s="19" t="n">
        <x:v>0.07513599802435805</x:v>
      </x:c>
      <x:c r="L3367" s="19" t="n">
        <x:v>0.07258971065431866</x:v>
      </x:c>
      <x:c r="M3367" s="19" t="n">
        <x:v>0.06687199562842239</x:v>
      </x:c>
      <x:c r="N3367" s="19" t="n">
        <x:v>0.07230038868717314</x:v>
      </x:c>
      <x:c r="O3367" s="19" t="n">
        <x:v>0.07069398918290631</x:v>
      </x:c>
      <x:c r="P3367" s="19" t="n">
        <x:v>0.07049692901900585</x:v>
      </x:c>
      <x:c r="Q3367" s="19" t="n">
        <x:v>0.06655811800518335</x:v>
      </x:c>
      <x:c r="R3367" s="19" t="n">
        <x:v>0.0667429835333462</x:v>
      </x:c>
      <x:c r="S3367" s="21" t="n">
        <x:v>9707.387648879921</x:v>
      </x:c>
      <x:c r="T3367" s="21" t="n">
        <x:v>15465.803906137164</x:v>
      </x:c>
      <x:c r="U3367" s="21" t="n">
        <x:v>19180.885084561727</x:v>
      </x:c>
      <x:c r="V3367" s="21" t="n">
        <x:v>23431.42848270826</x:v>
      </x:c>
      <x:c r="W3367" s="21" t="n">
        <x:v>28200.317671911904</x:v>
      </x:c>
      <x:c r="X3367" s="21" t="n">
        <x:v>30092.101604881926</x:v>
      </x:c>
      <x:c r="Y3367" s="21" t="n">
        <x:v>31539.460581182073</x:v>
      </x:c>
      <x:c r="Z3367" s="21" t="n">
        <x:v>32655.78607249769</x:v>
      </x:c>
      <x:c r="AA3367" s="21" t="n">
        <x:v>33400.47555319093</x:v>
      </x:c>
      <x:c r="AB3367" s="21" t="n">
        <x:v>33740.2772562167</x:v>
      </x:c>
      <x:c r="AC3367" s="21" t="n">
        <x:v>44009.05729071743</x:v>
      </x:c>
      <x:c r="AD3367" s="25" t="n">
        <x:f>AC3367*(1+Inputs!$C$14)*(1-Inputs!$C$14/Inputs!$C$15)</x:f>
        <x:v>34921.18696018428</x:v>
      </x:c>
      <x:c r="AE3367" s="25" t="n">
        <x:f>AD3367/(B3367-Inputs!$C$14)</x:f>
        <x:v>587760.9449122037</x:v>
      </x:c>
      <x:c r="AF3367" s="25" t="n">
        <x:f>S3367/(1+B3367)^1+T3367/(1+B3367)^2+U3367/(1+B3367)^3+V3367/(1+B3367)^4+W3367/(1+B3367)^5+X3367/(1+B3367)^6+Y3367/(1+B3367)^7+Z3367/(1+B3367)^8+AA3367/(1+B3367)^9+AB3367/(1+B3367)^10+AE3367/(1+B3367)^10</x:f>
        <x:v>387822.43495750194</x:v>
      </x:c>
      <x:c r="AG3367" s="25" t="n">
        <x:f>(AF3367+Inputs!$C$12)/Inputs!$C$13</x:f>
        <x:v>335.26223024303306</x:v>
      </x:c>
      <x:c r="AH3367" s="25" t="n">
        <x:f>(S3367+Inputs!$C$11)*Inputs!$C$8-Inputs!$C$11</x:f>
        <x:v>2672.6884601601823</x:v>
      </x:c>
      <x:c r="AI3367" s="25" t="n">
        <x:f>Inputs!$C$12+AH3367-Inputs!$C$10*Inputs!$C$13</x:f>
        <x:v>24990.603875360182</x:v>
      </x:c>
      <x:c r="AJ3367" s="25" t="n">
        <x:f>(S3367+Inputs!$C$11)*(1-Inputs!$C$8)</x:f>
        <x:v>7034.699188719739</x:v>
      </x:c>
      <x:c r="AK3367" s="25" t="n">
        <x:f>AJ3367/(1+B3367)^(1-Inputs!$C$8)+T3367/(1+B3367)^(2-Inputs!$C$8)+U3367/(1+B3367)^(3-Inputs!$C$8)+V3367/(1+B3367)^(4-Inputs!$C$8)+W3367/(1+B3367)^(5-Inputs!$C$8)+X3367/(1+B3367)^(6-Inputs!$C$8)+Y3367/(1+B3367)^(7-Inputs!$C$8)+Z3367/(1+B3367)^(8-Inputs!$C$8)+AA3367/(1+B3367)^(9-Inputs!$C$8)+AB3367/(1+B3367)^(10-Inputs!$C$8)+AE3367/(1+B3367)^(10-Inputs!$C$8)</x:f>
        <x:v>402018.3213433161</x:v>
      </x:c>
      <x:c r="AL3367" s="25" t="n">
        <x:f>(AK3367+AI3367)/Inputs!$C$13</x:f>
        <x:v>340.7221285927042</x:v>
      </x:c>
      <x:c r="AM3367" s="26" t="n">
        <x:f>IF(AL3367&gt;=Inputs!$C$7,1,0)</x:f>
        <x:v>1</x:v>
      </x:c>
      <x:c r="AN3367" s="26" t="n">
        <x:f>IF(Inputs!$C$7&lt;=(1-Inputs!$C$16)*AL3367,1,0)</x:f>
        <x:v>1</x:v>
      </x:c>
    </x:row>
    <x:row r="3368" ht="20" customHeight="1">
      <x:c r="A3368" s="16" t="n">
        <x:v>3363</x:v>
      </x:c>
      <x:c r="B3368" s="19" t="n">
        <x:v>0.08505250738292922</x:v>
      </x:c>
      <x:c r="C3368" s="24" t="n">
        <x:v>0.49043468443770166</x:v>
      </x:c>
      <x:c r="D3368" s="19" t="n">
        <x:v>0.0445836139945655</x:v>
      </x:c>
      <x:c r="E3368" s="19" t="n">
        <x:v>0.03774882527498818</x:v>
      </x:c>
      <x:c r="F3368" s="19" t="n">
        <x:v>-0.22185461218434627</x:v>
      </x:c>
      <x:c r="G3368" s="19" t="n">
        <x:v>-0.07584128161578121</x:v>
      </x:c>
      <x:c r="H3368" s="19" t="n">
        <x:v>0.7922049439066825</x:v>
      </x:c>
      <x:c r="I3368" s="19" t="n">
        <x:v>0.0696669231684075</x:v>
      </x:c>
      <x:c r="J3368" s="19" t="n">
        <x:v>0.07613653072239344</x:v>
      </x:c>
      <x:c r="K3368" s="19" t="n">
        <x:v>0.06903307845535324</x:v>
      </x:c>
      <x:c r="L3368" s="19" t="n">
        <x:v>0.07048298286793511</x:v>
      </x:c>
      <x:c r="M3368" s="19" t="n">
        <x:v>0.06805772599185844</x:v>
      </x:c>
      <x:c r="N3368" s="19" t="n">
        <x:v>0.07013982864739432</x:v>
      </x:c>
      <x:c r="O3368" s="19" t="n">
        <x:v>0.06912443877003965</x:v>
      </x:c>
      <x:c r="P3368" s="19" t="n">
        <x:v>0.07524677872631287</x:v>
      </x:c>
      <x:c r="Q3368" s="19" t="n">
        <x:v>0.06626691772184018</x:v>
      </x:c>
      <x:c r="R3368" s="19" t="n">
        <x:v>0.06214010725735875</x:v>
      </x:c>
      <x:c r="S3368" s="21" t="n">
        <x:v>8697.685665162722</x:v>
      </x:c>
      <x:c r="T3368" s="21" t="n">
        <x:v>14164.660004279136</x:v>
      </x:c>
      <x:c r="U3368" s="21" t="n">
        <x:v>17957.844725354007</x:v>
      </x:c>
      <x:c r="V3368" s="21" t="n">
        <x:v>22160.198568566982</x:v>
      </x:c>
      <x:c r="W3368" s="21" t="n">
        <x:v>26864.279119420033</x:v>
      </x:c>
      <x:c r="X3368" s="21" t="n">
        <x:v>28719.85829506471</x:v>
      </x:c>
      <x:c r="Y3368" s="21" t="n">
        <x:v>30096.07860083174</x:v>
      </x:c>
      <x:c r="Z3368" s="21" t="n">
        <x:v>31178.40681746222</x:v>
      </x:c>
      <x:c r="AA3368" s="21" t="n">
        <x:v>31935.785169710813</x:v>
      </x:c>
      <x:c r="AB3368" s="21" t="n">
        <x:v>32314.30946782962</x:v>
      </x:c>
      <x:c r="AC3368" s="21" t="n">
        <x:v>42149.09930586472</x:v>
      </x:c>
      <x:c r="AD3368" s="25" t="n">
        <x:f>AC3368*(1+Inputs!$C$14)*(1-Inputs!$C$14/Inputs!$C$15)</x:f>
        <x:v>33445.31029920365</x:v>
      </x:c>
      <x:c r="AE3368" s="25" t="n">
        <x:f>AD3368/(B3368-Inputs!$C$14)</x:f>
        <x:v>668204.4926007129</x:v>
      </x:c>
      <x:c r="AF3368" s="25" t="n">
        <x:f>S3368/(1+B3368)^1+T3368/(1+B3368)^2+U3368/(1+B3368)^3+V3368/(1+B3368)^4+W3368/(1+B3368)^5+X3368/(1+B3368)^6+Y3368/(1+B3368)^7+Z3368/(1+B3368)^8+AA3368/(1+B3368)^9+AB3368/(1+B3368)^10+AE3368/(1+B3368)^10</x:f>
        <x:v>443773.33893743984</x:v>
      </x:c>
      <x:c r="AG3368" s="25" t="n">
        <x:f>(AF3368+Inputs!$C$12)/Inputs!$C$13</x:f>
        <x:v>379.90699051582527</x:v>
      </x:c>
      <x:c r="AH3368" s="25" t="n">
        <x:f>(S3368+Inputs!$C$11)*Inputs!$C$8-Inputs!$C$11</x:f>
        <x:v>2199.649996555687</x:v>
      </x:c>
      <x:c r="AI3368" s="25" t="n">
        <x:f>Inputs!$C$12+AH3368-Inputs!$C$10*Inputs!$C$13</x:f>
        <x:v>24517.565411755684</x:v>
      </x:c>
      <x:c r="AJ3368" s="25" t="n">
        <x:f>(S3368+Inputs!$C$11)*(1-Inputs!$C$8)</x:f>
        <x:v>6498.035668607036</x:v>
      </x:c>
      <x:c r="AK3368" s="25" t="n">
        <x:f>AJ3368/(1+B3368)^(1-Inputs!$C$8)+T3368/(1+B3368)^(2-Inputs!$C$8)+U3368/(1+B3368)^(3-Inputs!$C$8)+V3368/(1+B3368)^(4-Inputs!$C$8)+W3368/(1+B3368)^(5-Inputs!$C$8)+X3368/(1+B3368)^(6-Inputs!$C$8)+Y3368/(1+B3368)^(7-Inputs!$C$8)+Z3368/(1+B3368)^(8-Inputs!$C$8)+AA3368/(1+B3368)^(9-Inputs!$C$8)+AB3368/(1+B3368)^(10-Inputs!$C$8)+AE3368/(1+B3368)^(10-Inputs!$C$8)</x:f>
        <x:v>458966.69235572265</x:v>
      </x:c>
      <x:c r="AL3368" s="25" t="n">
        <x:f>(AK3368+AI3368)/Inputs!$C$13</x:f>
        <x:v>385.7853447986756</x:v>
      </x:c>
      <x:c r="AM3368" s="26" t="n">
        <x:f>IF(AL3368&gt;=Inputs!$C$7,1,0)</x:f>
        <x:v>1</x:v>
      </x:c>
      <x:c r="AN3368" s="26" t="n">
        <x:f>IF(Inputs!$C$7&lt;=(1-Inputs!$C$16)*AL3368,1,0)</x:f>
        <x:v>1</x:v>
      </x:c>
    </x:row>
    <x:row r="3369" ht="20" customHeight="1">
      <x:c r="A3369" s="16" t="n">
        <x:v>3364</x:v>
      </x:c>
      <x:c r="B3369" s="19" t="n">
        <x:v>0.09893830469679253</x:v>
      </x:c>
      <x:c r="C3369" s="24" t="n">
        <x:v>0.3164300035051326</x:v>
      </x:c>
      <x:c r="D3369" s="19" t="n">
        <x:v>0.030192165008823227</x:v>
      </x:c>
      <x:c r="E3369" s="19" t="n">
        <x:v>0.04059939944270326</x:v>
      </x:c>
      <x:c r="F3369" s="19" t="n">
        <x:v>-0.1652303225626713</x:v>
      </x:c>
      <x:c r="G3369" s="19" t="n">
        <x:v>-0.05180347811948252</x:v>
      </x:c>
      <x:c r="H3369" s="19" t="n">
        <x:v>0.7228015967140493</x:v>
      </x:c>
      <x:c r="I3369" s="19" t="n">
        <x:v>0.0531874629870606</x:v>
      </x:c>
      <x:c r="J3369" s="19" t="n">
        <x:v>0.059227608439940696</x:v>
      </x:c>
      <x:c r="K3369" s="19" t="n">
        <x:v>0.055206732290135965</x:v>
      </x:c>
      <x:c r="L3369" s="19" t="n">
        <x:v>0.05544823244488157</x:v>
      </x:c>
      <x:c r="M3369" s="19" t="n">
        <x:v>0.060215845191293055</x:v>
      </x:c>
      <x:c r="N3369" s="19" t="n">
        <x:v>0.0625142396597937</x:v>
      </x:c>
      <x:c r="O3369" s="19" t="n">
        <x:v>0.052235604549331356</x:v>
      </x:c>
      <x:c r="P3369" s="19" t="n">
        <x:v>0.0654525836623759</x:v>
      </x:c>
      <x:c r="Q3369" s="19" t="n">
        <x:v>0.05784764273887617</x:v>
      </x:c>
      <x:c r="R3369" s="19" t="n">
        <x:v>0.05282048434249987</x:v>
      </x:c>
      <x:c r="S3369" s="21" t="n">
        <x:v>9781.66255490069</x:v>
      </x:c>
      <x:c r="T3369" s="21" t="n">
        <x:v>15098.513046383601</x:v>
      </x:c>
      <x:c r="U3369" s="21" t="n">
        <x:v>18063.766279154173</x:v>
      </x:c>
      <x:c r="V3369" s="21" t="n">
        <x:v>21202.77275973769</x:v>
      </x:c>
      <x:c r="W3369" s="21" t="n">
        <x:v>24645.165207455524</x:v>
      </x:c>
      <x:c r="X3369" s="21" t="n">
        <x:v>26087.312737104163</x:v>
      </x:c>
      <x:c r="Y3369" s="21" t="n">
        <x:v>27195.934683042287</x:v>
      </x:c>
      <x:c r="Z3369" s="21" t="n">
        <x:v>28073.35089776525</x:v>
      </x:c>
      <x:c r="AA3369" s="21" t="n">
        <x:v>28744.115827193615</x:v>
      </x:c>
      <x:c r="AB3369" s="21" t="n">
        <x:v>29147.21396596163</x:v>
      </x:c>
      <x:c r="AC3369" s="21" t="n">
        <x:v>38018.105172993426</x:v>
      </x:c>
      <x:c r="AD3369" s="25" t="n">
        <x:f>AC3369*(1+Inputs!$C$14)*(1-Inputs!$C$14/Inputs!$C$15)</x:f>
        <x:v>30167.36645477028</x:v>
      </x:c>
      <x:c r="AE3369" s="25" t="n">
        <x:f>AD3369/(B3369-Inputs!$C$14)</x:f>
        <x:v>471819.930131548</x:v>
      </x:c>
      <x:c r="AF3369" s="25" t="n">
        <x:f>S3369/(1+B3369)^1+T3369/(1+B3369)^2+U3369/(1+B3369)^3+V3369/(1+B3369)^4+W3369/(1+B3369)^5+X3369/(1+B3369)^6+Y3369/(1+B3369)^7+Z3369/(1+B3369)^8+AA3369/(1+B3369)^9+AB3369/(1+B3369)^10+AE3369/(1+B3369)^10</x:f>
        <x:v>314303.77784884826</x:v>
      </x:c>
      <x:c r="AG3369" s="25" t="n">
        <x:f>(AF3369+Inputs!$C$12)/Inputs!$C$13</x:f>
        <x:v>276.5996780996334</x:v>
      </x:c>
      <x:c r="AH3369" s="25" t="n">
        <x:f>(S3369+Inputs!$C$11)*Inputs!$C$8-Inputs!$C$11</x:f>
        <x:v>2707.4857448986795</x:v>
      </x:c>
      <x:c r="AI3369" s="25" t="n">
        <x:f>Inputs!$C$12+AH3369-Inputs!$C$10*Inputs!$C$13</x:f>
        <x:v>25025.401160098678</x:v>
      </x:c>
      <x:c r="AJ3369" s="25" t="n">
        <x:f>(S3369+Inputs!$C$11)*(1-Inputs!$C$8)</x:f>
        <x:v>7074.176810002011</x:v>
      </x:c>
      <x:c r="AK3369" s="25" t="n">
        <x:f>AJ3369/(1+B3369)^(1-Inputs!$C$8)+T3369/(1+B3369)^(2-Inputs!$C$8)+U3369/(1+B3369)^(3-Inputs!$C$8)+V3369/(1+B3369)^(4-Inputs!$C$8)+W3369/(1+B3369)^(5-Inputs!$C$8)+X3369/(1+B3369)^(6-Inputs!$C$8)+Y3369/(1+B3369)^(7-Inputs!$C$8)+Z3369/(1+B3369)^(8-Inputs!$C$8)+AA3369/(1+B3369)^(9-Inputs!$C$8)+AB3369/(1+B3369)^(10-Inputs!$C$8)+AE3369/(1+B3369)^(10-Inputs!$C$8)</x:f>
        <x:v>325932.4536968655</x:v>
      </x:c>
      <x:c r="AL3369" s="25" t="n">
        <x:f>(AK3369+AI3369)/Inputs!$C$13</x:f>
        <x:v>280.0388944843631</x:v>
      </x:c>
      <x:c r="AM3369" s="26" t="n">
        <x:f>IF(AL3369&gt;=Inputs!$C$7,1,0)</x:f>
        <x:v>1</x:v>
      </x:c>
      <x:c r="AN3369" s="26" t="n">
        <x:f>IF(Inputs!$C$7&lt;=(1-Inputs!$C$16)*AL3369,1,0)</x:f>
        <x:v>0</x:v>
      </x:c>
    </x:row>
    <x:row r="3370" ht="20" customHeight="1">
      <x:c r="A3370" s="16" t="n">
        <x:v>3365</x:v>
      </x:c>
      <x:c r="B3370" s="19" t="n">
        <x:v>0.08760615967210074</x:v>
      </x:c>
      <x:c r="C3370" s="24" t="n">
        <x:v>0.5282910957880915</x:v>
      </x:c>
      <x:c r="D3370" s="19" t="n">
        <x:v>0.031725306011877306</x:v>
      </x:c>
      <x:c r="E3370" s="19" t="n">
        <x:v>0.05348604711428749</x:v>
      </x:c>
      <x:c r="F3370" s="19" t="n">
        <x:v>-0.14791174726548095</x:v>
      </x:c>
      <x:c r="G3370" s="19" t="n">
        <x:v>-0.05677902817125585</x:v>
      </x:c>
      <x:c r="H3370" s="19" t="n">
        <x:v>0.7576970336163811</x:v>
      </x:c>
      <x:c r="I3370" s="19" t="n">
        <x:v>0.05693772432564061</x:v>
      </x:c>
      <x:c r="J3370" s="19" t="n">
        <x:v>0.05975333416496255</x:v>
      </x:c>
      <x:c r="K3370" s="19" t="n">
        <x:v>0.04811177108299603</x:v>
      </x:c>
      <x:c r="L3370" s="19" t="n">
        <x:v>0.05525818686453136</x:v>
      </x:c>
      <x:c r="M3370" s="19" t="n">
        <x:v>0.0655669380498614</x:v>
      </x:c>
      <x:c r="N3370" s="19" t="n">
        <x:v>0.052966966674606514</x:v>
      </x:c>
      <x:c r="O3370" s="19" t="n">
        <x:v>0.06744123491290452</x:v>
      </x:c>
      <x:c r="P3370" s="19" t="n">
        <x:v>0.0656089092770651</x:v>
      </x:c>
      <x:c r="Q3370" s="19" t="n">
        <x:v>0.05780836884759197</x:v>
      </x:c>
      <x:c r="R3370" s="19" t="n">
        <x:v>0.05539748297830215</x:v>
      </x:c>
      <x:c r="S3370" s="21" t="n">
        <x:v>10090.9980985686</x:v>
      </x:c>
      <x:c r="T3370" s="21" t="n">
        <x:v>15865.667077480415</x:v>
      </x:c>
      <x:c r="U3370" s="21" t="n">
        <x:v>19342.785661746857</x:v>
      </x:c>
      <x:c r="V3370" s="21" t="n">
        <x:v>23080.65153472463</x:v>
      </x:c>
      <x:c r="W3370" s="21" t="n">
        <x:v>27308.86757258032</x:v>
      </x:c>
      <x:c r="X3370" s="21" t="n">
        <x:v>29093.08191583028</x:v>
      </x:c>
      <x:c r="Y3370" s="21" t="n">
        <x:v>30440.91946073082</x:v>
      </x:c>
      <x:c r="Z3370" s="21" t="n">
        <x:v>31530.95515529972</x:v>
      </x:c>
      <x:c r="AA3370" s="21" t="n">
        <x:v>32265.49601837678</x:v>
      </x:c>
      <x:c r="AB3370" s="21" t="n">
        <x:v>32615.86813150097</x:v>
      </x:c>
      <x:c r="AC3370" s="21" t="n">
        <x:v>42542.436693262134</x:v>
      </x:c>
      <x:c r="AD3370" s="25" t="n">
        <x:f>AC3370*(1+Inputs!$C$14)*(1-Inputs!$C$14/Inputs!$C$15)</x:f>
        <x:v>33757.423516103496</x:v>
      </x:c>
      <x:c r="AE3370" s="25" t="n">
        <x:f>AD3370/(B3370-Inputs!$C$14)</x:f>
        <x:v>641700.9667026973</x:v>
      </x:c>
      <x:c r="AF3370" s="25" t="n">
        <x:f>S3370/(1+B3370)^1+T3370/(1+B3370)^2+U3370/(1+B3370)^3+V3370/(1+B3370)^4+W3370/(1+B3370)^5+X3370/(1+B3370)^6+Y3370/(1+B3370)^7+Z3370/(1+B3370)^8+AA3370/(1+B3370)^9+AB3370/(1+B3370)^10+AE3370/(1+B3370)^10</x:f>
        <x:v>429082.8444375732</x:v>
      </x:c>
      <x:c r="AG3370" s="25" t="n">
        <x:f>(AF3370+Inputs!$C$12)/Inputs!$C$13</x:f>
        <x:v>368.18504219001295</x:v>
      </x:c>
      <x:c r="AH3370" s="25" t="n">
        <x:f>(S3370+Inputs!$C$11)*Inputs!$C$8-Inputs!$C$11</x:f>
        <x:v>2852.4073283704947</x:v>
      </x:c>
      <x:c r="AI3370" s="25" t="n">
        <x:f>Inputs!$C$12+AH3370-Inputs!$C$10*Inputs!$C$13</x:f>
        <x:v>25170.32274357049</x:v>
      </x:c>
      <x:c r="AJ3370" s="25" t="n">
        <x:f>(S3370+Inputs!$C$11)*(1-Inputs!$C$8)</x:f>
        <x:v>7238.590770198106</x:v>
      </x:c>
      <x:c r="AK3370" s="25" t="n">
        <x:f>AJ3370/(1+B3370)^(1-Inputs!$C$8)+T3370/(1+B3370)^(2-Inputs!$C$8)+U3370/(1+B3370)^(3-Inputs!$C$8)+V3370/(1+B3370)^(4-Inputs!$C$8)+W3370/(1+B3370)^(5-Inputs!$C$8)+X3370/(1+B3370)^(6-Inputs!$C$8)+Y3370/(1+B3370)^(7-Inputs!$C$8)+Z3370/(1+B3370)^(8-Inputs!$C$8)+AA3370/(1+B3370)^(9-Inputs!$C$8)+AB3370/(1+B3370)^(10-Inputs!$C$8)+AE3370/(1+B3370)^(10-Inputs!$C$8)</x:f>
        <x:v>443573.1251481682</x:v>
      </x:c>
      <x:c r="AL3370" s="25" t="n">
        <x:f>(AK3370+AI3370)/Inputs!$C$13</x:f>
        <x:v>374.0232484549744</x:v>
      </x:c>
      <x:c r="AM3370" s="26" t="n">
        <x:f>IF(AL3370&gt;=Inputs!$C$7,1,0)</x:f>
        <x:v>1</x:v>
      </x:c>
      <x:c r="AN3370" s="26" t="n">
        <x:f>IF(Inputs!$C$7&lt;=(1-Inputs!$C$16)*AL3370,1,0)</x:f>
        <x:v>1</x:v>
      </x:c>
    </x:row>
    <x:row r="3371" ht="20" customHeight="1">
      <x:c r="A3371" s="16" t="n">
        <x:v>3366</x:v>
      </x:c>
      <x:c r="B3371" s="19" t="n">
        <x:v>0.07756083318751081</x:v>
      </x:c>
      <x:c r="C3371" s="24" t="n">
        <x:v>0.6466384184497258</x:v>
      </x:c>
      <x:c r="D3371" s="19" t="n">
        <x:v>0.014316384456627418</x:v>
      </x:c>
      <x:c r="E3371" s="19" t="n">
        <x:v>0.05305611884435535</x:v>
      </x:c>
      <x:c r="F3371" s="19" t="n">
        <x:v>-0.2142573567529769</x:v>
      </x:c>
      <x:c r="G3371" s="19" t="n">
        <x:v>-0.048230378091009815</x:v>
      </x:c>
      <x:c r="H3371" s="19" t="n">
        <x:v>0.6761075911465184</x:v>
      </x:c>
      <x:c r="I3371" s="19" t="n">
        <x:v>0.0601565575148868</x:v>
      </x:c>
      <x:c r="J3371" s="19" t="n">
        <x:v>0.07529221623143825</x:v>
      </x:c>
      <x:c r="K3371" s="19" t="n">
        <x:v>0.06529544270168686</x:v>
      </x:c>
      <x:c r="L3371" s="19" t="n">
        <x:v>0.062857398969212</x:v>
      </x:c>
      <x:c r="M3371" s="19" t="n">
        <x:v>0.06956748383696208</x:v>
      </x:c>
      <x:c r="N3371" s="19" t="n">
        <x:v>0.06722905793980657</x:v>
      </x:c>
      <x:c r="O3371" s="19" t="n">
        <x:v>0.05044744181913416</x:v>
      </x:c>
      <x:c r="P3371" s="19" t="n">
        <x:v>0.0536942719301635</x:v>
      </x:c>
      <x:c r="Q3371" s="19" t="n">
        <x:v>0.06084418784522654</x:v>
      </x:c>
      <x:c r="R3371" s="19" t="n">
        <x:v>0.06712544009530916</x:v>
      </x:c>
      <x:c r="S3371" s="21" t="n">
        <x:v>8919.811090005993</x:v>
      </x:c>
      <x:c r="T3371" s="21" t="n">
        <x:v>14323.11920540084</x:v>
      </x:c>
      <x:c r="U3371" s="21" t="n">
        <x:v>17812.43351662672</x:v>
      </x:c>
      <x:c r="V3371" s="21" t="n">
        <x:v>21629.24594010017</x:v>
      </x:c>
      <x:c r="W3371" s="21" t="n">
        <x:v>25866.624220519483</x:v>
      </x:c>
      <x:c r="X3371" s="21" t="n">
        <x:v>27399.21828473495</x:v>
      </x:c>
      <x:c r="Y3371" s="21" t="n">
        <x:v>28530.464514125804</x:v>
      </x:c>
      <x:c r="Z3371" s="21" t="n">
        <x:v>29392.94960069977</x:v>
      </x:c>
      <x:c r="AA3371" s="21" t="n">
        <x:v>30023.483569997996</x:v>
      </x:c>
      <x:c r="AB3371" s="21" t="n">
        <x:v>30398.209899651603</x:v>
      </x:c>
      <x:c r="AC3371" s="21" t="n">
        <x:v>39649.838999545565</x:v>
      </x:c>
      <x:c r="AD3371" s="25" t="n">
        <x:f>AC3371*(1+Inputs!$C$14)*(1-Inputs!$C$14/Inputs!$C$15)</x:f>
        <x:v>31462.147246139404</x:v>
      </x:c>
      <x:c r="AE3371" s="25" t="n">
        <x:f>AD3371/(B3371-Inputs!$C$14)</x:f>
        <x:v>739227.7098412577</x:v>
      </x:c>
      <x:c r="AF3371" s="25" t="n">
        <x:f>S3371/(1+B3371)^1+T3371/(1+B3371)^2+U3371/(1+B3371)^3+V3371/(1+B3371)^4+W3371/(1+B3371)^5+X3371/(1+B3371)^6+Y3371/(1+B3371)^7+Z3371/(1+B3371)^8+AA3371/(1+B3371)^9+AB3371/(1+B3371)^10+AE3371/(1+B3371)^10</x:f>
        <x:v>499247.2160156594</x:v>
      </x:c>
      <x:c r="AG3371" s="25" t="n">
        <x:f>(AF3371+Inputs!$C$12)/Inputs!$C$13</x:f>
        <x:v>424.17111794524953</x:v>
      </x:c>
      <x:c r="AH3371" s="25" t="n">
        <x:f>(S3371+Inputs!$C$11)*Inputs!$C$8-Inputs!$C$11</x:f>
        <x:v>2303.7142366877397</x:v>
      </x:c>
      <x:c r="AI3371" s="25" t="n">
        <x:f>Inputs!$C$12+AH3371-Inputs!$C$10*Inputs!$C$13</x:f>
        <x:v>24621.629651887735</x:v>
      </x:c>
      <x:c r="AJ3371" s="25" t="n">
        <x:f>(S3371+Inputs!$C$11)*(1-Inputs!$C$8)</x:f>
        <x:v>6616.096853318254</x:v>
      </x:c>
      <x:c r="AK3371" s="25" t="n">
        <x:f>AJ3371/(1+B3371)^(1-Inputs!$C$8)+T3371/(1+B3371)^(2-Inputs!$C$8)+U3371/(1+B3371)^(3-Inputs!$C$8)+V3371/(1+B3371)^(4-Inputs!$C$8)+W3371/(1+B3371)^(5-Inputs!$C$8)+X3371/(1+B3371)^(6-Inputs!$C$8)+Y3371/(1+B3371)^(7-Inputs!$C$8)+Z3371/(1+B3371)^(8-Inputs!$C$8)+AA3371/(1+B3371)^(9-Inputs!$C$8)+AB3371/(1+B3371)^(10-Inputs!$C$8)+AE3371/(1+B3371)^(10-Inputs!$C$8)</x:f>
        <x:v>514814.3742411195</x:v>
      </x:c>
      <x:c r="AL3371" s="25" t="n">
        <x:f>(AK3371+AI3371)/Inputs!$C$13</x:f>
        <x:v>430.43077704252363</x:v>
      </x:c>
      <x:c r="AM3371" s="26" t="n">
        <x:f>IF(AL3371&gt;=Inputs!$C$7,1,0)</x:f>
        <x:v>1</x:v>
      </x:c>
      <x:c r="AN3371" s="26" t="n">
        <x:f>IF(Inputs!$C$7&lt;=(1-Inputs!$C$16)*AL3371,1,0)</x:f>
        <x:v>1</x:v>
      </x:c>
    </x:row>
    <x:row r="3372" ht="20" customHeight="1">
      <x:c r="A3372" s="16" t="n">
        <x:v>3367</x:v>
      </x:c>
      <x:c r="B3372" s="19" t="n">
        <x:v>0.07503329317260798</x:v>
      </x:c>
      <x:c r="C3372" s="24" t="n">
        <x:v>0.35270676689216884</x:v>
      </x:c>
      <x:c r="D3372" s="19" t="n">
        <x:v>0.02748182598644604</x:v>
      </x:c>
      <x:c r="E3372" s="19" t="n">
        <x:v>0.04561258453162765</x:v>
      </x:c>
      <x:c r="F3372" s="19" t="n">
        <x:v>-0.15960864682236775</x:v>
      </x:c>
      <x:c r="G3372" s="19" t="n">
        <x:v>-0.052359238690295906</x:v>
      </x:c>
      <x:c r="H3372" s="19" t="n">
        <x:v>0.6727257496712298</x:v>
      </x:c>
      <x:c r="I3372" s="19" t="n">
        <x:v>0.05490833782200412</x:v>
      </x:c>
      <x:c r="J3372" s="19" t="n">
        <x:v>0.061759469103370754</x:v>
      </x:c>
      <x:c r="K3372" s="19" t="n">
        <x:v>0.07277717851116564</x:v>
      </x:c>
      <x:c r="L3372" s="19" t="n">
        <x:v>0.06879944332058927</x:v>
      </x:c>
      <x:c r="M3372" s="19" t="n">
        <x:v>0.06447903748883504</x:v>
      </x:c>
      <x:c r="N3372" s="19" t="n">
        <x:v>0.06383267489992137</x:v>
      </x:c>
      <x:c r="O3372" s="19" t="n">
        <x:v>0.06283147622883348</x:v>
      </x:c>
      <x:c r="P3372" s="19" t="n">
        <x:v>0.057683000839778065</x:v>
      </x:c>
      <x:c r="Q3372" s="19" t="n">
        <x:v>0.056594670568600805</x:v>
      </x:c>
      <x:c r="R3372" s="19" t="n">
        <x:v>0.06457424319322741</x:v>
      </x:c>
      <x:c r="S3372" s="21" t="n">
        <x:v>9890.024311983005</x:v>
      </x:c>
      <x:c r="T3372" s="21" t="n">
        <x:v>15279.034319607252</x:v>
      </x:c>
      <x:c r="U3372" s="21" t="n">
        <x:v>18295.49951480649</x:v>
      </x:c>
      <x:c r="V3372" s="21" t="n">
        <x:v>21548.333805685255</x:v>
      </x:c>
      <x:c r="W3372" s="21" t="n">
        <x:v>25119.74307038949</x:v>
      </x:c>
      <x:c r="X3372" s="21" t="n">
        <x:v>26616.42214483303</x:v>
      </x:c>
      <x:c r="Y3372" s="21" t="n">
        <x:v>27775.428603687345</x:v>
      </x:c>
      <x:c r="Z3372" s="21" t="n">
        <x:v>28703.22840096981</x:v>
      </x:c>
      <x:c r="AA3372" s="21" t="n">
        <x:v>29366.462161616568</x:v>
      </x:c>
      <x:c r="AB3372" s="21" t="n">
        <x:v>29758.157630914073</x:v>
      </x:c>
      <x:c r="AC3372" s="21" t="n">
        <x:v>38814.988214235746</x:v>
      </x:c>
      <x:c r="AD3372" s="25" t="n">
        <x:f>AC3372*(1+Inputs!$C$14)*(1-Inputs!$C$14/Inputs!$C$15)</x:f>
        <x:v>30799.693147996062</x:v>
      </x:c>
      <x:c r="AE3372" s="25" t="n">
        <x:f>AD3372/(B3372-Inputs!$C$14)</x:f>
        <x:v>769351.9744978204</x:v>
      </x:c>
      <x:c r="AF3372" s="25" t="n">
        <x:f>S3372/(1+B3372)^1+T3372/(1+B3372)^2+U3372/(1+B3372)^3+V3372/(1+B3372)^4+W3372/(1+B3372)^5+X3372/(1+B3372)^6+Y3372/(1+B3372)^7+Z3372/(1+B3372)^8+AA3372/(1+B3372)^9+AB3372/(1+B3372)^10+AE3372/(1+B3372)^10</x:f>
        <x:v>523761.6772586076</x:v>
      </x:c>
      <x:c r="AG3372" s="25" t="n">
        <x:f>(AF3372+Inputs!$C$12)/Inputs!$C$13</x:f>
        <x:v>443.7318786757734</x:v>
      </x:c>
      <x:c r="AH3372" s="25" t="n">
        <x:f>(S3372+Inputs!$C$11)*Inputs!$C$8-Inputs!$C$11</x:f>
        <x:v>2758.2524858879287</x:v>
      </x:c>
      <x:c r="AI3372" s="25" t="n">
        <x:f>Inputs!$C$12+AH3372-Inputs!$C$10*Inputs!$C$13</x:f>
        <x:v>25076.167901087923</x:v>
      </x:c>
      <x:c r="AJ3372" s="25" t="n">
        <x:f>(S3372+Inputs!$C$11)*(1-Inputs!$C$8)</x:f>
        <x:v>7131.771826095077</x:v>
      </x:c>
      <x:c r="AK3372" s="25" t="n">
        <x:f>AJ3372/(1+B3372)^(1-Inputs!$C$8)+T3372/(1+B3372)^(2-Inputs!$C$8)+U3372/(1+B3372)^(3-Inputs!$C$8)+V3372/(1+B3372)^(4-Inputs!$C$8)+W3372/(1+B3372)^(5-Inputs!$C$8)+X3372/(1+B3372)^(6-Inputs!$C$8)+Y3372/(1+B3372)^(7-Inputs!$C$8)+Z3372/(1+B3372)^(8-Inputs!$C$8)+AA3372/(1+B3372)^(9-Inputs!$C$8)+AB3372/(1+B3372)^(10-Inputs!$C$8)+AE3372/(1+B3372)^(10-Inputs!$C$8)</x:f>
        <x:v>539165.3524306006</x:v>
      </x:c>
      <x:c r="AL3372" s="25" t="n">
        <x:f>(AK3372+AI3372)/Inputs!$C$13</x:f>
        <x:v>450.2237786934857</x:v>
      </x:c>
      <x:c r="AM3372" s="26" t="n">
        <x:f>IF(AL3372&gt;=Inputs!$C$7,1,0)</x:f>
        <x:v>1</x:v>
      </x:c>
      <x:c r="AN3372" s="26" t="n">
        <x:f>IF(Inputs!$C$7&lt;=(1-Inputs!$C$16)*AL3372,1,0)</x:f>
        <x:v>1</x:v>
      </x:c>
    </x:row>
    <x:row r="3373" ht="20" customHeight="1">
      <x:c r="A3373" s="16" t="n">
        <x:v>3368</x:v>
      </x:c>
      <x:c r="B3373" s="19" t="n">
        <x:v>0.08901435227249187</x:v>
      </x:c>
      <x:c r="C3373" s="24" t="n">
        <x:v>0.3980162803525502</x:v>
      </x:c>
      <x:c r="D3373" s="19" t="n">
        <x:v>0.04333189069910333</x:v>
      </x:c>
      <x:c r="E3373" s="19" t="n">
        <x:v>0.05668096764506998</x:v>
      </x:c>
      <x:c r="F3373" s="19" t="n">
        <x:v>-0.22884276746791446</x:v>
      </x:c>
      <x:c r="G3373" s="19" t="n">
        <x:v>-0.04323644024600924</x:v>
      </x:c>
      <x:c r="H3373" s="19" t="n">
        <x:v>0.7695981470964455</x:v>
      </x:c>
      <x:c r="I3373" s="19" t="n">
        <x:v>0.07209994562588803</x:v>
      </x:c>
      <x:c r="J3373" s="19" t="n">
        <x:v>0.06218371271332785</x:v>
      </x:c>
      <x:c r="K3373" s="19" t="n">
        <x:v>0.05265106760367303</x:v>
      </x:c>
      <x:c r="L3373" s="19" t="n">
        <x:v>0.0614824109400422</x:v>
      </x:c>
      <x:c r="M3373" s="19" t="n">
        <x:v>0.05568976345427813</x:v>
      </x:c>
      <x:c r="N3373" s="19" t="n">
        <x:v>0.06844084847485306</x:v>
      </x:c>
      <x:c r="O3373" s="19" t="n">
        <x:v>0.056877473601715564</x:v>
      </x:c>
      <x:c r="P3373" s="19" t="n">
        <x:v>0.05578925818677703</x:v>
      </x:c>
      <x:c r="Q3373" s="19" t="n">
        <x:v>0.0639574370932121</x:v>
      </x:c>
      <x:c r="R3373" s="19" t="n">
        <x:v>0.05936688212439435</x:v>
      </x:c>
      <x:c r="S3373" s="21" t="n">
        <x:v>8732.987677158542</x:v>
      </x:c>
      <x:c r="T3373" s="21" t="n">
        <x:v>14148.170713940983</x:v>
      </x:c>
      <x:c r="U3373" s="21" t="n">
        <x:v>17954.073382093164</x:v>
      </x:c>
      <x:c r="V3373" s="21" t="n">
        <x:v>22297.05297809245</x:v>
      </x:c>
      <x:c r="W3373" s="21" t="n">
        <x:v>27240.79722769293</x:v>
      </x:c>
      <x:c r="X3373" s="21" t="n">
        <x:v>29373.861340583833</x:v>
      </x:c>
      <x:c r="Y3373" s="21" t="n">
        <x:v>31004.010829891555</x:v>
      </x:c>
      <x:c r="Z3373" s="21" t="n">
        <x:v>32241.819352248836</x:v>
      </x:c>
      <x:c r="AA3373" s="21" t="n">
        <x:v>33074.19152987139</x:v>
      </x:c>
      <x:c r="AB3373" s="21" t="n">
        <x:v>33467.214288227624</x:v>
      </x:c>
      <x:c r="AC3373" s="21" t="n">
        <x:v>43652.888202036025</x:v>
      </x:c>
      <x:c r="AD3373" s="25" t="n">
        <x:f>AC3373*(1+Inputs!$C$14)*(1-Inputs!$C$14/Inputs!$C$15)</x:f>
        <x:v>34638.56678831558</x:v>
      </x:c>
      <x:c r="AE3373" s="25" t="n">
        <x:f>AD3373/(B3373-Inputs!$C$14)</x:f>
        <x:v>641284.498119514</x:v>
      </x:c>
      <x:c r="AF3373" s="25" t="n">
        <x:f>S3373/(1+B3373)^1+T3373/(1+B3373)^2+U3373/(1+B3373)^3+V3373/(1+B3373)^4+W3373/(1+B3373)^5+X3373/(1+B3373)^6+Y3373/(1+B3373)^7+Z3373/(1+B3373)^8+AA3373/(1+B3373)^9+AB3373/(1+B3373)^10+AE3373/(1+B3373)^10</x:f>
        <x:v>421430.4807731742</x:v>
      </x:c>
      <x:c r="AG3373" s="25" t="n">
        <x:f>(AF3373+Inputs!$C$12)/Inputs!$C$13</x:f>
        <x:v>362.07901141989674</x:v>
      </x:c>
      <x:c r="AH3373" s="25" t="n">
        <x:f>(S3373+Inputs!$C$11)*Inputs!$C$8-Inputs!$C$11</x:f>
        <x:v>2216.1887473811257</x:v>
      </x:c>
      <x:c r="AI3373" s="25" t="n">
        <x:f>Inputs!$C$12+AH3373-Inputs!$C$10*Inputs!$C$13</x:f>
        <x:v>24534.10416258112</x:v>
      </x:c>
      <x:c r="AJ3373" s="25" t="n">
        <x:f>(S3373+Inputs!$C$11)*(1-Inputs!$C$8)</x:f>
        <x:v>6516.7989297774175</x:v>
      </x:c>
      <x:c r="AK3373" s="25" t="n">
        <x:f>AJ3373/(1+B3373)^(1-Inputs!$C$8)+T3373/(1+B3373)^(2-Inputs!$C$8)+U3373/(1+B3373)^(3-Inputs!$C$8)+V3373/(1+B3373)^(4-Inputs!$C$8)+W3373/(1+B3373)^(5-Inputs!$C$8)+X3373/(1+B3373)^(6-Inputs!$C$8)+Y3373/(1+B3373)^(7-Inputs!$C$8)+Z3373/(1+B3373)^(8-Inputs!$C$8)+AA3373/(1+B3373)^(9-Inputs!$C$8)+AB3373/(1+B3373)^(10-Inputs!$C$8)+AE3373/(1+B3373)^(10-Inputs!$C$8)</x:f>
        <x:v>436489.3920652502</x:v>
      </x:c>
      <x:c r="AL3373" s="25" t="n">
        <x:f>(AK3373+AI3373)/Inputs!$C$13</x:f>
        <x:v>367.86328736701296</x:v>
      </x:c>
      <x:c r="AM3373" s="26" t="n">
        <x:f>IF(AL3373&gt;=Inputs!$C$7,1,0)</x:f>
        <x:v>1</x:v>
      </x:c>
      <x:c r="AN3373" s="26" t="n">
        <x:f>IF(Inputs!$C$7&lt;=(1-Inputs!$C$16)*AL3373,1,0)</x:f>
        <x:v>1</x:v>
      </x:c>
    </x:row>
    <x:row r="3374" ht="20" customHeight="1">
      <x:c r="A3374" s="16" t="n">
        <x:v>3369</x:v>
      </x:c>
      <x:c r="B3374" s="19" t="n">
        <x:v>0.08721194984972366</x:v>
      </x:c>
      <x:c r="C3374" s="24" t="n">
        <x:v>0.7650408160907034</x:v>
      </x:c>
      <x:c r="D3374" s="19" t="n">
        <x:v>0.011223787509304374</x:v>
      </x:c>
      <x:c r="E3374" s="19" t="n">
        <x:v>0.06684358085235233</x:v>
      </x:c>
      <x:c r="F3374" s="19" t="n">
        <x:v>-0.131470764905622</x:v>
      </x:c>
      <x:c r="G3374" s="19" t="n">
        <x:v>-0.0704678958993594</x:v>
      </x:c>
      <x:c r="H3374" s="19" t="n">
        <x:v>0.3971578452039637</x:v>
      </x:c>
      <x:c r="I3374" s="19" t="n">
        <x:v>0.05578345086109153</x:v>
      </x:c>
      <x:c r="J3374" s="19" t="n">
        <x:v>0.06992675285462951</x:v>
      </x:c>
      <x:c r="K3374" s="19" t="n">
        <x:v>0.06826002613073229</x:v>
      </x:c>
      <x:c r="L3374" s="19" t="n">
        <x:v>0.06384200484233929</x:v>
      </x:c>
      <x:c r="M3374" s="19" t="n">
        <x:v>0.05627628063461884</x:v>
      </x:c>
      <x:c r="N3374" s="19" t="n">
        <x:v>0.05280233582412962</x:v>
      </x:c>
      <x:c r="O3374" s="19" t="n">
        <x:v>0.058460627885116315</x:v>
      </x:c>
      <x:c r="P3374" s="19" t="n">
        <x:v>0.06181728387146791</x:v>
      </x:c>
      <x:c r="Q3374" s="19" t="n">
        <x:v>0.06250234840818734</x:v>
      </x:c>
      <x:c r="R3374" s="19" t="n">
        <x:v>0.053032003860722626</x:v>
      </x:c>
      <x:c r="S3374" s="21" t="n">
        <x:v>10280.939010697042</x:v>
      </x:c>
      <x:c r="T3374" s="21" t="n">
        <x:v>16190.672224471396</x:v>
      </x:c>
      <x:c r="U3374" s="21" t="n">
        <x:v>19584.224015087584</x:v>
      </x:c>
      <x:c r="V3374" s="21" t="n">
        <x:v>23151.150536092933</x:v>
      </x:c>
      <x:c r="W3374" s="21" t="n">
        <x:v>27173.18112151429</x:v>
      </x:c>
      <x:c r="X3374" s="21" t="n">
        <x:v>28716.241315172003</x:v>
      </x:c>
      <x:c r="Y3374" s="21" t="n">
        <x:v>29955.002517152512</x:v>
      </x:c>
      <x:c r="Z3374" s="21" t="n">
        <x:v>30941.856903840704</x:v>
      </x:c>
      <x:c r="AA3374" s="21" t="n">
        <x:v>31624.219559475216</x:v>
      </x:c>
      <x:c r="AB3374" s="21" t="n">
        <x:v>31966.967524215743</x:v>
      </x:c>
      <x:c r="AC3374" s="21" t="n">
        <x:v>41696.044596803134</x:v>
      </x:c>
      <x:c r="AD3374" s="25" t="n">
        <x:f>AC3374*(1+Inputs!$C$14)*(1-Inputs!$C$14/Inputs!$C$15)</x:f>
        <x:v>33085.811387563284</x:v>
      </x:c>
      <x:c r="AE3374" s="25" t="n">
        <x:f>AD3374/(B3374-Inputs!$C$14)</x:f>
        <x:v>633682.7389666697</x:v>
      </x:c>
      <x:c r="AF3374" s="25" t="n">
        <x:f>S3374/(1+B3374)^1+T3374/(1+B3374)^2+U3374/(1+B3374)^3+V3374/(1+B3374)^4+W3374/(1+B3374)^5+X3374/(1+B3374)^6+Y3374/(1+B3374)^7+Z3374/(1+B3374)^8+AA3374/(1+B3374)^9+AB3374/(1+B3374)^10+AE3374/(1+B3374)^10</x:f>
        <x:v>426143.6906170967</x:v>
      </x:c>
      <x:c r="AG3374" s="25" t="n">
        <x:f>(AF3374+Inputs!$C$12)/Inputs!$C$13</x:f>
        <x:v>365.8398107748586</x:v>
      </x:c>
      <x:c r="AH3374" s="25" t="n">
        <x:f>(S3374+Inputs!$C$11)*Inputs!$C$8-Inputs!$C$11</x:f>
        <x:v>2941.3933447375184</x:v>
      </x:c>
      <x:c r="AI3374" s="25" t="n">
        <x:f>Inputs!$C$12+AH3374-Inputs!$C$10*Inputs!$C$13</x:f>
        <x:v>25259.308759937514</x:v>
      </x:c>
      <x:c r="AJ3374" s="25" t="n">
        <x:f>(S3374+Inputs!$C$11)*(1-Inputs!$C$8)</x:f>
        <x:v>7339.545665959525</x:v>
      </x:c>
      <x:c r="AK3374" s="25" t="n">
        <x:f>AJ3374/(1+B3374)^(1-Inputs!$C$8)+T3374/(1+B3374)^(2-Inputs!$C$8)+U3374/(1+B3374)^(3-Inputs!$C$8)+V3374/(1+B3374)^(4-Inputs!$C$8)+W3374/(1+B3374)^(5-Inputs!$C$8)+X3374/(1+B3374)^(6-Inputs!$C$8)+Y3374/(1+B3374)^(7-Inputs!$C$8)+Z3374/(1+B3374)^(8-Inputs!$C$8)+AA3374/(1+B3374)^(9-Inputs!$C$8)+AB3374/(1+B3374)^(10-Inputs!$C$8)+AE3374/(1+B3374)^(10-Inputs!$C$8)</x:f>
        <x:v>440355.1121644622</x:v>
      </x:c>
      <x:c r="AL3374" s="25" t="n">
        <x:f>(AK3374+AI3374)/Inputs!$C$13</x:f>
        <x:v>371.52651205025006</x:v>
      </x:c>
      <x:c r="AM3374" s="26" t="n">
        <x:f>IF(AL3374&gt;=Inputs!$C$7,1,0)</x:f>
        <x:v>1</x:v>
      </x:c>
      <x:c r="AN3374" s="26" t="n">
        <x:f>IF(Inputs!$C$7&lt;=(1-Inputs!$C$16)*AL3374,1,0)</x:f>
        <x:v>1</x:v>
      </x:c>
    </x:row>
    <x:row r="3375" ht="20" customHeight="1">
      <x:c r="A3375" s="16" t="n">
        <x:v>3370</x:v>
      </x:c>
      <x:c r="B3375" s="19" t="n">
        <x:v>0.08795808185714582</x:v>
      </x:c>
      <x:c r="C3375" s="24" t="n">
        <x:v>0.4954311294989395</x:v>
      </x:c>
      <x:c r="D3375" s="19" t="n">
        <x:v>0.005111554452655299</x:v>
      </x:c>
      <x:c r="E3375" s="19" t="n">
        <x:v>0.04613711372857637</x:v>
      </x:c>
      <x:c r="F3375" s="19" t="n">
        <x:v>-0.14428519392896422</x:v>
      </x:c>
      <x:c r="G3375" s="19" t="n">
        <x:v>-0.09534134714296953</x:v>
      </x:c>
      <x:c r="H3375" s="19" t="n">
        <x:v>0.8056877871574386</x:v>
      </x:c>
      <x:c r="I3375" s="19" t="n">
        <x:v>0.05927977096085783</x:v>
      </x:c>
      <x:c r="J3375" s="19" t="n">
        <x:v>0.06461640299002624</x:v>
      </x:c>
      <x:c r="K3375" s="19" t="n">
        <x:v>0.05460186636390176</x:v>
      </x:c>
      <x:c r="L3375" s="19" t="n">
        <x:v>0.055670321731569175</x:v>
      </x:c>
      <x:c r="M3375" s="19" t="n">
        <x:v>0.05979832073097782</x:v>
      </x:c>
      <x:c r="N3375" s="19" t="n">
        <x:v>0.060309560215397365</x:v>
      </x:c>
      <x:c r="O3375" s="19" t="n">
        <x:v>0.060654357234149074</x:v>
      </x:c>
      <x:c r="P3375" s="19" t="n">
        <x:v>0.056170860953224065</x:v>
      </x:c>
      <x:c r="Q3375" s="19" t="n">
        <x:v>0.061741171970026015</x:v>
      </x:c>
      <x:c r="R3375" s="19" t="n">
        <x:v>0.06488022454606267</x:v>
      </x:c>
      <x:c r="S3375" s="21" t="n">
        <x:v>9886.293265885388</x:v>
      </x:c>
      <x:c r="T3375" s="21" t="n">
        <x:v>15422.80309536017</x:v>
      </x:c>
      <x:c r="U3375" s="21" t="n">
        <x:v>18413.80194060145</x:v>
      </x:c>
      <x:c r="V3375" s="21" t="n">
        <x:v>21410.324390542366</x:v>
      </x:c>
      <x:c r="W3375" s="21" t="n">
        <x:v>24674.106937051874</x:v>
      </x:c>
      <x:c r="X3375" s="21" t="n">
        <x:v>25803.849444523028</x:v>
      </x:c>
      <x:c r="Y3375" s="21" t="n">
        <x:v>26668.665521212613</x:v>
      </x:c>
      <x:c r="Z3375" s="21" t="n">
        <x:v>27387.768365408087</x:v>
      </x:c>
      <x:c r="AA3375" s="21" t="n">
        <x:v>27936.149831174585</x:v>
      </x:c>
      <x:c r="AB3375" s="21" t="n">
        <x:v>28317.81357570478</x:v>
      </x:c>
      <x:c r="AC3375" s="21" t="n">
        <x:v>36936.278577006226</x:v>
      </x:c>
      <x:c r="AD3375" s="25" t="n">
        <x:f>AC3375*(1+Inputs!$C$14)*(1-Inputs!$C$14/Inputs!$C$15)</x:f>
        <x:v>29308.937050854434</x:v>
      </x:c>
      <x:c r="AE3375" s="25" t="n">
        <x:f>AD3375/(B3375-Inputs!$C$14)</x:f>
        <x:v>553436.529856107</x:v>
      </x:c>
      <x:c r="AF3375" s="25" t="n">
        <x:f>S3375/(1+B3375)^1+T3375/(1+B3375)^2+U3375/(1+B3375)^3+V3375/(1+B3375)^4+W3375/(1+B3375)^5+X3375/(1+B3375)^6+Y3375/(1+B3375)^7+Z3375/(1+B3375)^8+AA3375/(1+B3375)^9+AB3375/(1+B3375)^10+AE3375/(1+B3375)^10</x:f>
        <x:v>375651.5341124127</x:v>
      </x:c>
      <x:c r="AG3375" s="25" t="n">
        <x:f>(AF3375+Inputs!$C$12)/Inputs!$C$13</x:f>
        <x:v>325.5507347732232</x:v>
      </x:c>
      <x:c r="AH3375" s="25" t="n">
        <x:f>(S3375+Inputs!$C$11)*Inputs!$C$8-Inputs!$C$11</x:f>
        <x:v>2756.5045163463055</x:v>
      </x:c>
      <x:c r="AI3375" s="25" t="n">
        <x:f>Inputs!$C$12+AH3375-Inputs!$C$10*Inputs!$C$13</x:f>
        <x:v>25074.419931546305</x:v>
      </x:c>
      <x:c r="AJ3375" s="25" t="n">
        <x:f>(S3375+Inputs!$C$11)*(1-Inputs!$C$8)</x:f>
        <x:v>7129.788749539083</x:v>
      </x:c>
      <x:c r="AK3375" s="25" t="n">
        <x:f>AJ3375/(1+B3375)^(1-Inputs!$C$8)+T3375/(1+B3375)^(2-Inputs!$C$8)+U3375/(1+B3375)^(3-Inputs!$C$8)+V3375/(1+B3375)^(4-Inputs!$C$8)+W3375/(1+B3375)^(5-Inputs!$C$8)+X3375/(1+B3375)^(6-Inputs!$C$8)+Y3375/(1+B3375)^(7-Inputs!$C$8)+Z3375/(1+B3375)^(8-Inputs!$C$8)+AA3375/(1+B3375)^(9-Inputs!$C$8)+AB3375/(1+B3375)^(10-Inputs!$C$8)+AE3375/(1+B3375)^(10-Inputs!$C$8)</x:f>
        <x:v>388149.12716159085</x:v>
      </x:c>
      <x:c r="AL3375" s="25" t="n">
        <x:f>(AK3375+AI3375)/Inputs!$C$13</x:f>
        <x:v>329.72239743724043</x:v>
      </x:c>
      <x:c r="AM3375" s="26" t="n">
        <x:f>IF(AL3375&gt;=Inputs!$C$7,1,0)</x:f>
        <x:v>1</x:v>
      </x:c>
      <x:c r="AN3375" s="26" t="n">
        <x:f>IF(Inputs!$C$7&lt;=(1-Inputs!$C$16)*AL3375,1,0)</x:f>
        <x:v>0</x:v>
      </x:c>
    </x:row>
    <x:row r="3376" ht="20" customHeight="1">
      <x:c r="A3376" s="16" t="n">
        <x:v>3371</x:v>
      </x:c>
      <x:c r="B3376" s="19" t="n">
        <x:v>0.07557182982176841</x:v>
      </x:c>
      <x:c r="C3376" s="24" t="n">
        <x:v>0.5409796895673651</x:v>
      </x:c>
      <x:c r="D3376" s="19" t="n">
        <x:v>0.041394912196467716</x:v>
      </x:c>
      <x:c r="E3376" s="19" t="n">
        <x:v>0.05220661455415694</x:v>
      </x:c>
      <x:c r="F3376" s="19" t="n">
        <x:v>-0.20759671239887784</x:v>
      </x:c>
      <x:c r="G3376" s="19" t="n">
        <x:v>-0.07259982881690633</x:v>
      </x:c>
      <x:c r="H3376" s="19" t="n">
        <x:v>0.8376599697453173</x:v>
      </x:c>
      <x:c r="I3376" s="19" t="n">
        <x:v>0.07498349021929812</x:v>
      </x:c>
      <x:c r="J3376" s="19" t="n">
        <x:v>0.07224382080448208</x:v>
      </x:c>
      <x:c r="K3376" s="19" t="n">
        <x:v>0.06347096688182888</x:v>
      </x:c>
      <x:c r="L3376" s="19" t="n">
        <x:v>0.07468310399195502</x:v>
      </x:c>
      <x:c r="M3376" s="19" t="n">
        <x:v>0.07368347658360903</x:v>
      </x:c>
      <x:c r="N3376" s="19" t="n">
        <x:v>0.07026164155006313</x:v>
      </x:c>
      <x:c r="O3376" s="19" t="n">
        <x:v>0.0777857994278736</x:v>
      </x:c>
      <x:c r="P3376" s="19" t="n">
        <x:v>0.06881723451651282</x:v>
      </x:c>
      <x:c r="Q3376" s="19" t="n">
        <x:v>0.07250739847195178</x:v>
      </x:c>
      <x:c r="R3376" s="19" t="n">
        <x:v>0.07245228435261766</x:v>
      </x:c>
      <x:c r="S3376" s="21" t="n">
        <x:v>8983.0314820508</x:v>
      </x:c>
      <x:c r="T3376" s="21" t="n">
        <x:v>14675.883117332112</x:v>
      </x:c>
      <x:c r="U3376" s="21" t="n">
        <x:v>18692.567388804455</x:v>
      </x:c>
      <x:c r="V3376" s="21" t="n">
        <x:v>23200.04486230091</x:v>
      </x:c>
      <x:c r="W3376" s="21" t="n">
        <x:v>28345.597173989816</x:v>
      </x:c>
      <x:c r="X3376" s="21" t="n">
        <x:v>30486.66450631415</x:v>
      </x:c>
      <x:c r="Y3376" s="21" t="n">
        <x:v>32078.652175496743</x:v>
      </x:c>
      <x:c r="Z3376" s="21" t="n">
        <x:v>33326.433567758504</x:v>
      </x:c>
      <x:c r="AA3376" s="21" t="n">
        <x:v>34136.28722187145</x:v>
      </x:c>
      <x:c r="AB3376" s="21" t="n">
        <x:v>34498.95627360829</x:v>
      </x:c>
      <x:c r="AC3376" s="21" t="n">
        <x:v>44998.63861774994</x:v>
      </x:c>
      <x:c r="AD3376" s="25" t="n">
        <x:f>AC3376*(1+Inputs!$C$14)*(1-Inputs!$C$14/Inputs!$C$15)</x:f>
        <x:v>35706.41974318457</x:v>
      </x:c>
      <x:c r="AE3376" s="25" t="n">
        <x:f>AD3376/(B3376-Inputs!$C$14)</x:f>
        <x:v>880079.1066127032</x:v>
      </x:c>
      <x:c r="AF3376" s="25" t="n">
        <x:f>S3376/(1+B3376)^1+T3376/(1+B3376)^2+U3376/(1+B3376)^3+V3376/(1+B3376)^4+W3376/(1+B3376)^5+X3376/(1+B3376)^6+Y3376/(1+B3376)^7+Z3376/(1+B3376)^8+AA3376/(1+B3376)^9+AB3376/(1+B3376)^10+AE3376/(1+B3376)^10</x:f>
        <x:v>589763.8406127424</x:v>
      </x:c>
      <x:c r="AG3376" s="25" t="n">
        <x:f>(AF3376+Inputs!$C$12)/Inputs!$C$13</x:f>
        <x:v>496.3968143752499</x:v>
      </x:c>
      <x:c r="AH3376" s="25" t="n">
        <x:f>(S3376+Inputs!$C$11)*Inputs!$C$8-Inputs!$C$11</x:f>
        <x:v>2333.332557344347</x:v>
      </x:c>
      <x:c r="AI3376" s="25" t="n">
        <x:f>Inputs!$C$12+AH3376-Inputs!$C$10*Inputs!$C$13</x:f>
        <x:v>24651.24797254434</x:v>
      </x:c>
      <x:c r="AJ3376" s="25" t="n">
        <x:f>(S3376+Inputs!$C$11)*(1-Inputs!$C$8)</x:f>
        <x:v>6649.698924706453</x:v>
      </x:c>
      <x:c r="AK3376" s="25" t="n">
        <x:f>AJ3376/(1+B3376)^(1-Inputs!$C$8)+T3376/(1+B3376)^(2-Inputs!$C$8)+U3376/(1+B3376)^(3-Inputs!$C$8)+V3376/(1+B3376)^(4-Inputs!$C$8)+W3376/(1+B3376)^(5-Inputs!$C$8)+X3376/(1+B3376)^(6-Inputs!$C$8)+Y3376/(1+B3376)^(7-Inputs!$C$8)+Z3376/(1+B3376)^(8-Inputs!$C$8)+AA3376/(1+B3376)^(9-Inputs!$C$8)+AB3376/(1+B3376)^(10-Inputs!$C$8)+AE3376/(1+B3376)^(10-Inputs!$C$8)</x:f>
        <x:v>607995.7426483333</x:v>
      </x:c>
      <x:c r="AL3376" s="25" t="n">
        <x:f>(AK3376+AI3376)/Inputs!$C$13</x:f>
        <x:v>504.8063788871037</x:v>
      </x:c>
      <x:c r="AM3376" s="26" t="n">
        <x:f>IF(AL3376&gt;=Inputs!$C$7,1,0)</x:f>
        <x:v>1</x:v>
      </x:c>
      <x:c r="AN3376" s="26" t="n">
        <x:f>IF(Inputs!$C$7&lt;=(1-Inputs!$C$16)*AL3376,1,0)</x:f>
        <x:v>1</x:v>
      </x:c>
    </x:row>
    <x:row r="3377" ht="20" customHeight="1">
      <x:c r="A3377" s="16" t="n">
        <x:v>3372</x:v>
      </x:c>
      <x:c r="B3377" s="19" t="n">
        <x:v>0.08245011799898161</x:v>
      </x:c>
      <x:c r="C3377" s="24" t="n">
        <x:v>0.3022828941471687</x:v>
      </x:c>
      <x:c r="D3377" s="19" t="n">
        <x:v>0.027627268435470854</x:v>
      </x:c>
      <x:c r="E3377" s="19" t="n">
        <x:v>0.02979740697597009</x:v>
      </x:c>
      <x:c r="F3377" s="19" t="n">
        <x:v>-0.11959995669138723</x:v>
      </x:c>
      <x:c r="G3377" s="19" t="n">
        <x:v>-0.05657249554579209</x:v>
      </x:c>
      <x:c r="H3377" s="19" t="n">
        <x:v>0.8932022415376935</x:v>
      </x:c>
      <x:c r="I3377" s="19" t="n">
        <x:v>0.06934848732150954</x:v>
      </x:c>
      <x:c r="J3377" s="19" t="n">
        <x:v>0.058695716010926165</x:v>
      </x:c>
      <x:c r="K3377" s="19" t="n">
        <x:v>0.07513412373056667</x:v>
      </x:c>
      <x:c r="L3377" s="19" t="n">
        <x:v>0.0665212016007979</x:v>
      </x:c>
      <x:c r="M3377" s="19" t="n">
        <x:v>0.06517578964287282</x:v>
      </x:c>
      <x:c r="N3377" s="19" t="n">
        <x:v>0.05996966793736533</x:v>
      </x:c>
      <x:c r="O3377" s="19" t="n">
        <x:v>0.06423092322746811</x:v>
      </x:c>
      <x:c r="P3377" s="19" t="n">
        <x:v>0.060890805850348215</x:v>
      </x:c>
      <x:c r="Q3377" s="19" t="n">
        <x:v>0.07287991896573771</x:v>
      </x:c>
      <x:c r="R3377" s="19" t="n">
        <x:v>0.06802508467265511</x:v>
      </x:c>
      <x:c r="S3377" s="21" t="n">
        <x:v>10541.61116722613</x:v>
      </x:c>
      <x:c r="T3377" s="21" t="n">
        <x:v>15989.836237542395</x:v>
      </x:c>
      <x:c r="U3377" s="21" t="n">
        <x:v>18677.67350294039</x:v>
      </x:c>
      <x:c r="V3377" s="21" t="n">
        <x:v>21500.65480352417</x:v>
      </x:c>
      <x:c r="W3377" s="21" t="n">
        <x:v>24518.998489591613</x:v>
      </x:c>
      <x:c r="X3377" s="21" t="n">
        <x:v>25731.701200317508</x:v>
      </x:c>
      <x:c r="Y3377" s="21" t="n">
        <x:v>26651.872279649415</x:v>
      </x:c>
      <x:c r="Z3377" s="21" t="n">
        <x:v>27421.892147954513</x:v>
      </x:c>
      <x:c r="AA3377" s="21" t="n">
        <x:v>28004.214808059183</x:v>
      </x:c>
      <x:c r="AB3377" s="21" t="n">
        <x:v>28404.420195164315</x:v>
      </x:c>
      <x:c r="AC3377" s="21" t="n">
        <x:v>37049.24373282302</x:v>
      </x:c>
      <x:c r="AD3377" s="25" t="n">
        <x:f>AC3377*(1+Inputs!$C$14)*(1-Inputs!$C$14/Inputs!$C$15)</x:f>
        <x:v>29398.574901995064</x:v>
      </x:c>
      <x:c r="AE3377" s="25" t="n">
        <x:f>AD3377/(B3377-Inputs!$C$14)</x:f>
        <x:v>619568.0040801169</x:v>
      </x:c>
      <x:c r="AF3377" s="25" t="n">
        <x:f>S3377/(1+B3377)^1+T3377/(1+B3377)^2+U3377/(1+B3377)^3+V3377/(1+B3377)^4+W3377/(1+B3377)^5+X3377/(1+B3377)^6+Y3377/(1+B3377)^7+Z3377/(1+B3377)^8+AA3377/(1+B3377)^9+AB3377/(1+B3377)^10+AE3377/(1+B3377)^10</x:f>
        <x:v>423261.95832764194</x:v>
      </x:c>
      <x:c r="AG3377" s="25" t="n">
        <x:f>(AF3377+Inputs!$C$12)/Inputs!$C$13</x:f>
        <x:v>363.5403975736134</x:v>
      </x:c>
      <x:c r="AH3377" s="25" t="n">
        <x:f>(S3377+Inputs!$C$11)*Inputs!$C$8-Inputs!$C$11</x:f>
        <x:v>3063.516464645667</x:v>
      </x:c>
      <x:c r="AI3377" s="25" t="n">
        <x:f>Inputs!$C$12+AH3377-Inputs!$C$10*Inputs!$C$13</x:f>
        <x:v>25381.431879845666</x:v>
      </x:c>
      <x:c r="AJ3377" s="25" t="n">
        <x:f>(S3377+Inputs!$C$11)*(1-Inputs!$C$8)</x:f>
        <x:v>7478.094702580464</x:v>
      </x:c>
      <x:c r="AK3377" s="25" t="n">
        <x:f>AJ3377/(1+B3377)^(1-Inputs!$C$8)+T3377/(1+B3377)^(2-Inputs!$C$8)+U3377/(1+B3377)^(3-Inputs!$C$8)+V3377/(1+B3377)^(4-Inputs!$C$8)+W3377/(1+B3377)^(5-Inputs!$C$8)+X3377/(1+B3377)^(6-Inputs!$C$8)+Y3377/(1+B3377)^(7-Inputs!$C$8)+Z3377/(1+B3377)^(8-Inputs!$C$8)+AA3377/(1+B3377)^(9-Inputs!$C$8)+AB3377/(1+B3377)^(10-Inputs!$C$8)+AE3377/(1+B3377)^(10-Inputs!$C$8)</x:f>
        <x:v>436330.33567899896</x:v>
      </x:c>
      <x:c r="AL3377" s="25" t="n">
        <x:f>(AK3377+AI3377)/Inputs!$C$13</x:f>
        <x:v>368.4124779321331</x:v>
      </x:c>
      <x:c r="AM3377" s="26" t="n">
        <x:f>IF(AL3377&gt;=Inputs!$C$7,1,0)</x:f>
        <x:v>1</x:v>
      </x:c>
      <x:c r="AN3377" s="26" t="n">
        <x:f>IF(Inputs!$C$7&lt;=(1-Inputs!$C$16)*AL3377,1,0)</x:f>
        <x:v>1</x:v>
      </x:c>
    </x:row>
    <x:row r="3378" ht="20" customHeight="1">
      <x:c r="A3378" s="16" t="n">
        <x:v>3373</x:v>
      </x:c>
      <x:c r="B3378" s="19" t="n">
        <x:v>0.08430408801983433</x:v>
      </x:c>
      <x:c r="C3378" s="24" t="n">
        <x:v>0.5946425402683815</x:v>
      </x:c>
      <x:c r="D3378" s="19" t="n">
        <x:v>0.008048104888639785</x:v>
      </x:c>
      <x:c r="E3378" s="19" t="n">
        <x:v>0.04829567331346965</x:v>
      </x:c>
      <x:c r="F3378" s="19" t="n">
        <x:v>-0.24090387279713812</x:v>
      </x:c>
      <x:c r="G3378" s="19" t="n">
        <x:v>-0.09090144384635265</x:v>
      </x:c>
      <x:c r="H3378" s="19" t="n">
        <x:v>0.6725275948348042</x:v>
      </x:c>
      <x:c r="I3378" s="19" t="n">
        <x:v>0.05259235549427899</x:v>
      </x:c>
      <x:c r="J3378" s="19" t="n">
        <x:v>0.05832756109203388</x:v>
      </x:c>
      <x:c r="K3378" s="19" t="n">
        <x:v>0.05798334461941636</x:v>
      </x:c>
      <x:c r="L3378" s="19" t="n">
        <x:v>0.05275840232264159</x:v>
      </x:c>
      <x:c r="M3378" s="19" t="n">
        <x:v>0.05408779407867883</x:v>
      </x:c>
      <x:c r="N3378" s="19" t="n">
        <x:v>0.06792231562056372</x:v>
      </x:c>
      <x:c r="O3378" s="19" t="n">
        <x:v>0.06680284614854941</x:v>
      </x:c>
      <x:c r="P3378" s="19" t="n">
        <x:v>0.05335088694713136</x:v>
      </x:c>
      <x:c r="Q3378" s="19" t="n">
        <x:v>0.05639879915611232</x:v>
      </x:c>
      <x:c r="R3378" s="19" t="n">
        <x:v>0.05426618115258748</x:v>
      </x:c>
      <x:c r="S3378" s="21" t="n">
        <x:v>8228.492489965118</x:v>
      </x:c>
      <x:c r="T3378" s="21" t="n">
        <x:v>13415.555426433237</x:v>
      </x:c>
      <x:c r="U3378" s="21" t="n">
        <x:v>16780.289533529874</x:v>
      </x:c>
      <x:c r="V3378" s="21" t="n">
        <x:v>20376.8843840516</x:v>
      </x:c>
      <x:c r="W3378" s="21" t="n">
        <x:v>24301.16004695377</x:v>
      </x:c>
      <x:c r="X3378" s="21" t="n">
        <x:v>25585.675265381138</x:v>
      </x:c>
      <x:c r="Y3378" s="21" t="n">
        <x:v>26576.45210917326</x:v>
      </x:c>
      <x:c r="Z3378" s="21" t="n">
        <x:v>27389.930779653183</x:v>
      </x:c>
      <x:c r="AA3378" s="21" t="n">
        <x:v>27988.161362245628</x:v>
      </x:c>
      <x:c r="AB3378" s="21" t="n">
        <x:v>28392.95659458171</x:v>
      </x:c>
      <x:c r="AC3378" s="21" t="n">
        <x:v>37034.29121032397</x:v>
      </x:c>
      <x:c r="AD3378" s="25" t="n">
        <x:f>AC3378*(1+Inputs!$C$14)*(1-Inputs!$C$14/Inputs!$C$15)</x:f>
        <x:v>29386.710075392068</x:v>
      </x:c>
      <x:c r="AE3378" s="25" t="n">
        <x:f>AD3378/(B3378-Inputs!$C$14)</x:f>
        <x:v>596029.8883039925</x:v>
      </x:c>
      <x:c r="AF3378" s="25" t="n">
        <x:f>S3378/(1+B3378)^1+T3378/(1+B3378)^2+U3378/(1+B3378)^3+V3378/(1+B3378)^4+W3378/(1+B3378)^5+X3378/(1+B3378)^6+Y3378/(1+B3378)^7+Z3378/(1+B3378)^8+AA3378/(1+B3378)^9+AB3378/(1+B3378)^10+AE3378/(1+B3378)^10</x:f>
        <x:v>399734.9148271475</x:v>
      </x:c>
      <x:c r="AG3378" s="25" t="n">
        <x:f>(AF3378+Inputs!$C$12)/Inputs!$C$13</x:f>
        <x:v>344.76752453149504</x:v>
      </x:c>
      <x:c r="AH3378" s="25" t="n">
        <x:f>(S3378+Inputs!$C$11)*Inputs!$C$8-Inputs!$C$11</x:f>
        <x:v>1979.8362076274934</x:v>
      </x:c>
      <x:c r="AI3378" s="25" t="n">
        <x:f>Inputs!$C$12+AH3378-Inputs!$C$10*Inputs!$C$13</x:f>
        <x:v>24297.75162282749</x:v>
      </x:c>
      <x:c r="AJ3378" s="25" t="n">
        <x:f>(S3378+Inputs!$C$11)*(1-Inputs!$C$8)</x:f>
        <x:v>6248.656282337624</x:v>
      </x:c>
      <x:c r="AK3378" s="25" t="n">
        <x:f>AJ3378/(1+B3378)^(1-Inputs!$C$8)+T3378/(1+B3378)^(2-Inputs!$C$8)+U3378/(1+B3378)^(3-Inputs!$C$8)+V3378/(1+B3378)^(4-Inputs!$C$8)+W3378/(1+B3378)^(5-Inputs!$C$8)+X3378/(1+B3378)^(6-Inputs!$C$8)+Y3378/(1+B3378)^(7-Inputs!$C$8)+Z3378/(1+B3378)^(8-Inputs!$C$8)+AA3378/(1+B3378)^(9-Inputs!$C$8)+AB3378/(1+B3378)^(10-Inputs!$C$8)+AE3378/(1+B3378)^(10-Inputs!$C$8)</x:f>
        <x:v>413287.07196030393</x:v>
      </x:c>
      <x:c r="AL3378" s="25" t="n">
        <x:f>(AK3378+AI3378)/Inputs!$C$13</x:f>
        <x:v>349.1609278535672</x:v>
      </x:c>
      <x:c r="AM3378" s="26" t="n">
        <x:f>IF(AL3378&gt;=Inputs!$C$7,1,0)</x:f>
        <x:v>1</x:v>
      </x:c>
      <x:c r="AN3378" s="26" t="n">
        <x:f>IF(Inputs!$C$7&lt;=(1-Inputs!$C$16)*AL3378,1,0)</x:f>
        <x:v>1</x:v>
      </x:c>
    </x:row>
    <x:row r="3379" ht="20" customHeight="1">
      <x:c r="A3379" s="16" t="n">
        <x:v>3374</x:v>
      </x:c>
      <x:c r="B3379" s="19" t="n">
        <x:v>0.09036549901355066</x:v>
      </x:c>
      <x:c r="C3379" s="24" t="n">
        <x:v>0.7695357809994618</x:v>
      </x:c>
      <x:c r="D3379" s="19" t="n">
        <x:v>0.030574178045436898</x:v>
      </x:c>
      <x:c r="E3379" s="19" t="n">
        <x:v>0.0424219445846714</x:v>
      </x:c>
      <x:c r="F3379" s="19" t="n">
        <x:v>-0.17929305286657954</x:v>
      </x:c>
      <x:c r="G3379" s="19" t="n">
        <x:v>-0.07474095304878972</x:v>
      </x:c>
      <x:c r="H3379" s="19" t="n">
        <x:v>0.5924268279478326</x:v>
      </x:c>
      <x:c r="I3379" s="19" t="n">
        <x:v>0.06848518414164687</x:v>
      </x:c>
      <x:c r="J3379" s="19" t="n">
        <x:v>0.0674804086549841</x:v>
      </x:c>
      <x:c r="K3379" s="19" t="n">
        <x:v>0.06815596339252465</x:v>
      </x:c>
      <x:c r="L3379" s="19" t="n">
        <x:v>0.05912525784554532</x:v>
      </x:c>
      <x:c r="M3379" s="19" t="n">
        <x:v>0.07460180881829614</x:v>
      </x:c>
      <x:c r="N3379" s="19" t="n">
        <x:v>0.07584833582308534</x:v>
      </x:c>
      <x:c r="O3379" s="19" t="n">
        <x:v>0.06338064475817078</x:v>
      </x:c>
      <x:c r="P3379" s="19" t="n">
        <x:v>0.07066640496474179</x:v>
      </x:c>
      <x:c r="Q3379" s="19" t="n">
        <x:v>0.07315694497260553</x:v>
      </x:c>
      <x:c r="R3379" s="19" t="n">
        <x:v>0.07350096059170597</x:v>
      </x:c>
      <x:c r="S3379" s="21" t="n">
        <x:v>9402.485817032708</x:v>
      </x:c>
      <x:c r="T3379" s="21" t="n">
        <x:v>15152.56010554538</x:v>
      </x:c>
      <x:c r="U3379" s="21" t="n">
        <x:v>18744.349769914556</x:v>
      </x:c>
      <x:c r="V3379" s="21" t="n">
        <x:v>22612.61569908542</x:v>
      </x:c>
      <x:c r="W3379" s="21" t="n">
        <x:v>26944.15456881507</x:v>
      </x:c>
      <x:c r="X3379" s="21" t="n">
        <x:v>28598.629585206763</x:v>
      </x:c>
      <x:c r="Y3379" s="21" t="n">
        <x:v>29878.563161407576</x:v>
      </x:c>
      <x:c r="Z3379" s="21" t="n">
        <x:v>30854.613195262347</x:v>
      </x:c>
      <x:c r="AA3379" s="21" t="n">
        <x:v>31545.60752513961</x:v>
      </x:c>
      <x:c r="AB3379" s="21" t="n">
        <x:v>31907.425266915896</x:v>
      </x:c>
      <x:c r="AC3379" s="21" t="n">
        <x:v>41618.38078293379</x:v>
      </x:c>
      <x:c r="AD3379" s="25" t="n">
        <x:f>AC3379*(1+Inputs!$C$14)*(1-Inputs!$C$14/Inputs!$C$15)</x:f>
        <x:v>33024.18515125796</x:v>
      </x:c>
      <x:c r="AE3379" s="25" t="n">
        <x:f>AD3379/(B3379-Inputs!$C$14)</x:f>
        <x:v>596475.887324258</x:v>
      </x:c>
      <x:c r="AF3379" s="25" t="n">
        <x:f>S3379/(1+B3379)^1+T3379/(1+B3379)^2+U3379/(1+B3379)^3+V3379/(1+B3379)^4+W3379/(1+B3379)^5+X3379/(1+B3379)^6+Y3379/(1+B3379)^7+Z3379/(1+B3379)^8+AA3379/(1+B3379)^9+AB3379/(1+B3379)^10+AE3379/(1+B3379)^10</x:f>
        <x:v>397104.2795556493</x:v>
      </x:c>
      <x:c r="AG3379" s="25" t="n">
        <x:f>(AF3379+Inputs!$C$12)/Inputs!$C$13</x:f>
        <x:v>342.66846852512026</x:v>
      </x:c>
      <x:c r="AH3379" s="25" t="n">
        <x:f>(S3379+Inputs!$C$11)*Inputs!$C$8-Inputs!$C$11</x:f>
        <x:v>2529.844040308474</x:v>
      </x:c>
      <x:c r="AI3379" s="25" t="n">
        <x:f>Inputs!$C$12+AH3379-Inputs!$C$10*Inputs!$C$13</x:f>
        <x:v>24847.759455508472</x:v>
      </x:c>
      <x:c r="AJ3379" s="25" t="n">
        <x:f>(S3379+Inputs!$C$11)*(1-Inputs!$C$8)</x:f>
        <x:v>6872.641776724235</x:v>
      </x:c>
      <x:c r="AK3379" s="25" t="n">
        <x:f>AJ3379/(1+B3379)^(1-Inputs!$C$8)+T3379/(1+B3379)^(2-Inputs!$C$8)+U3379/(1+B3379)^(3-Inputs!$C$8)+V3379/(1+B3379)^(4-Inputs!$C$8)+W3379/(1+B3379)^(5-Inputs!$C$8)+X3379/(1+B3379)^(6-Inputs!$C$8)+Y3379/(1+B3379)^(7-Inputs!$C$8)+Z3379/(1+B3379)^(8-Inputs!$C$8)+AA3379/(1+B3379)^(9-Inputs!$C$8)+AB3379/(1+B3379)^(10-Inputs!$C$8)+AE3379/(1+B3379)^(10-Inputs!$C$8)</x:f>
        <x:v>411113.67666175467</x:v>
      </x:c>
      <x:c r="AL3379" s="25" t="n">
        <x:f>(AK3379+AI3379)/Inputs!$C$13</x:f>
        <x:v>347.86558248668035</x:v>
      </x:c>
      <x:c r="AM3379" s="26" t="n">
        <x:f>IF(AL3379&gt;=Inputs!$C$7,1,0)</x:f>
        <x:v>1</x:v>
      </x:c>
      <x:c r="AN3379" s="26" t="n">
        <x:f>IF(Inputs!$C$7&lt;=(1-Inputs!$C$16)*AL3379,1,0)</x:f>
        <x:v>1</x:v>
      </x:c>
    </x:row>
    <x:row r="3380" ht="20" customHeight="1">
      <x:c r="A3380" s="16" t="n">
        <x:v>3375</x:v>
      </x:c>
      <x:c r="B3380" s="19" t="n">
        <x:v>0.08999568200525924</x:v>
      </x:c>
      <x:c r="C3380" s="24" t="n">
        <x:v>0.5149550499678242</x:v>
      </x:c>
      <x:c r="D3380" s="19" t="n">
        <x:v>0.021457947757896535</x:v>
      </x:c>
      <x:c r="E3380" s="19" t="n">
        <x:v>0.0531422295736715</x:v>
      </x:c>
      <x:c r="F3380" s="19" t="n">
        <x:v>-0.174710971371768</x:v>
      </x:c>
      <x:c r="G3380" s="19" t="n">
        <x:v>-0.06784390800520271</x:v>
      </x:c>
      <x:c r="H3380" s="19" t="n">
        <x:v>0.769634419632979</x:v>
      </x:c>
      <x:c r="I3380" s="19" t="n">
        <x:v>0.07678861060475697</x:v>
      </x:c>
      <x:c r="J3380" s="19" t="n">
        <x:v>0.06372579190970441</x:v>
      </x:c>
      <x:c r="K3380" s="19" t="n">
        <x:v>0.07093313072359138</x:v>
      </x:c>
      <x:c r="L3380" s="19" t="n">
        <x:v>0.07345746482677783</x:v>
      </x:c>
      <x:c r="M3380" s="19" t="n">
        <x:v>0.068903761018438</x:v>
      </x:c>
      <x:c r="N3380" s="19" t="n">
        <x:v>0.06412919591904824</x:v>
      </x:c>
      <x:c r="O3380" s="19" t="n">
        <x:v>0.0762181459615897</x:v>
      </x:c>
      <x:c r="P3380" s="19" t="n">
        <x:v>0.07333690139672058</x:v>
      </x:c>
      <x:c r="Q3380" s="19" t="n">
        <x:v>0.07178408816636533</x:v>
      </x:c>
      <x:c r="R3380" s="19" t="n">
        <x:v>0.07341030956822238</x:v>
      </x:c>
      <x:c r="S3380" s="21" t="n">
        <x:v>9530.4134865459</x:v>
      </x:c>
      <x:c r="T3380" s="21" t="n">
        <x:v>15147.693627970348</x:v>
      </x:c>
      <x:c r="U3380" s="21" t="n">
        <x:v>18583.410224361432</x:v>
      </x:c>
      <x:c r="V3380" s="21" t="n">
        <x:v>22334.325129386172</x:v>
      </x:c>
      <x:c r="W3380" s="21" t="n">
        <x:v>26508.5116851389</x:v>
      </x:c>
      <x:c r="X3380" s="21" t="n">
        <x:v>28137.42636177898</x:v>
      </x:c>
      <x:c r="Y3380" s="21" t="n">
        <x:v>29361.23693694849</x:v>
      </x:c>
      <x:c r="Z3380" s="21" t="n">
        <x:v>30362.889388169824</x:v>
      </x:c>
      <x:c r="AA3380" s="21" t="n">
        <x:v>31060.039599411084</x:v>
      </x:c>
      <x:c r="AB3380" s="21" t="n">
        <x:v>31435.890869163017</x:v>
      </x:c>
      <x:c r="AC3380" s="21" t="n">
        <x:v>41003.335916299584</x:v>
      </x:c>
      <x:c r="AD3380" s="25" t="n">
        <x:f>AC3380*(1+Inputs!$C$14)*(1-Inputs!$C$14/Inputs!$C$15)</x:f>
        <x:v>32536.147049583717</x:v>
      </x:c>
      <x:c r="AE3380" s="25" t="n">
        <x:f>AD3380/(B3380-Inputs!$C$14)</x:f>
        <x:v>591612.7569155754</x:v>
      </x:c>
      <x:c r="AF3380" s="25" t="n">
        <x:f>S3380/(1+B3380)^1+T3380/(1+B3380)^2+U3380/(1+B3380)^3+V3380/(1+B3380)^4+W3380/(1+B3380)^5+X3380/(1+B3380)^6+Y3380/(1+B3380)^7+Z3380/(1+B3380)^8+AA3380/(1+B3380)^9+AB3380/(1+B3380)^10+AE3380/(1+B3380)^10</x:f>
        <x:v>394467.41319719545</x:v>
      </x:c>
      <x:c r="AG3380" s="25" t="n">
        <x:f>(AF3380+Inputs!$C$12)/Inputs!$C$13</x:f>
        <x:v>340.5644405636279</x:v>
      </x:c>
      <x:c r="AH3380" s="25" t="n">
        <x:f>(S3380+Inputs!$C$11)*Inputs!$C$8-Inputs!$C$11</x:f>
        <x:v>2589.7772772584904</x:v>
      </x:c>
      <x:c r="AI3380" s="25" t="n">
        <x:f>Inputs!$C$12+AH3380-Inputs!$C$10*Inputs!$C$13</x:f>
        <x:v>24907.692692458484</x:v>
      </x:c>
      <x:c r="AJ3380" s="25" t="n">
        <x:f>(S3380+Inputs!$C$11)*(1-Inputs!$C$8)</x:f>
        <x:v>6940.636209287411</x:v>
      </x:c>
      <x:c r="AK3380" s="25" t="n">
        <x:f>AJ3380/(1+B3380)^(1-Inputs!$C$8)+T3380/(1+B3380)^(2-Inputs!$C$8)+U3380/(1+B3380)^(3-Inputs!$C$8)+V3380/(1+B3380)^(4-Inputs!$C$8)+W3380/(1+B3380)^(5-Inputs!$C$8)+X3380/(1+B3380)^(6-Inputs!$C$8)+Y3380/(1+B3380)^(7-Inputs!$C$8)+Z3380/(1+B3380)^(8-Inputs!$C$8)+AA3380/(1+B3380)^(9-Inputs!$C$8)+AB3380/(1+B3380)^(10-Inputs!$C$8)+AE3380/(1+B3380)^(10-Inputs!$C$8)</x:f>
        <x:v>408244.77645426546</x:v>
      </x:c>
      <x:c r="AL3380" s="25" t="n">
        <x:f>(AK3380+AI3380)/Inputs!$C$13</x:f>
        <x:v>345.62423072838027</x:v>
      </x:c>
      <x:c r="AM3380" s="26" t="n">
        <x:f>IF(AL3380&gt;=Inputs!$C$7,1,0)</x:f>
        <x:v>1</x:v>
      </x:c>
      <x:c r="AN3380" s="26" t="n">
        <x:f>IF(Inputs!$C$7&lt;=(1-Inputs!$C$16)*AL3380,1,0)</x:f>
        <x:v>1</x:v>
      </x:c>
    </x:row>
    <x:row r="3381" ht="20" customHeight="1">
      <x:c r="A3381" s="16" t="n">
        <x:v>3376</x:v>
      </x:c>
      <x:c r="B3381" s="19" t="n">
        <x:v>0.09612199004182106</x:v>
      </x:c>
      <x:c r="C3381" s="24" t="n">
        <x:v>0.37882847829891375</x:v>
      </x:c>
      <x:c r="D3381" s="19" t="n">
        <x:v>0.023853145653176002</x:v>
      </x:c>
      <x:c r="E3381" s="19" t="n">
        <x:v>0.05540010152497217</x:v>
      </x:c>
      <x:c r="F3381" s="19" t="n">
        <x:v>-0.17040364826954035</x:v>
      </x:c>
      <x:c r="G3381" s="19" t="n">
        <x:v>-0.06179214382833436</x:v>
      </x:c>
      <x:c r="H3381" s="19" t="n">
        <x:v>0.9293893352737257</x:v>
      </x:c>
      <x:c r="I3381" s="19" t="n">
        <x:v>0.06876191023307343</x:v>
      </x:c>
      <x:c r="J3381" s="19" t="n">
        <x:v>0.07566461281556144</x:v>
      </x:c>
      <x:c r="K3381" s="19" t="n">
        <x:v>0.0688968635397066</x:v>
      </x:c>
      <x:c r="L3381" s="19" t="n">
        <x:v>0.06671682760093404</x:v>
      </x:c>
      <x:c r="M3381" s="19" t="n">
        <x:v>0.06371854355110258</x:v>
      </x:c>
      <x:c r="N3381" s="19" t="n">
        <x:v>0.06707899920841896</x:v>
      </x:c>
      <x:c r="O3381" s="19" t="n">
        <x:v>0.0736085040042724</x:v>
      </x:c>
      <x:c r="P3381" s="19" t="n">
        <x:v>0.07227325397585332</x:v>
      </x:c>
      <x:c r="Q3381" s="19" t="n">
        <x:v>0.07253396212702341</x:v>
      </x:c>
      <x:c r="R3381" s="19" t="n">
        <x:v>0.07438636410103869</x:v>
      </x:c>
      <x:c r="S3381" s="21" t="n">
        <x:v>9676.185810719458</x:v>
      </x:c>
      <x:c r="T3381" s="21" t="n">
        <x:v>15235.668413967927</x:v>
      </x:c>
      <x:c r="U3381" s="21" t="n">
        <x:v>18711.955244380297</x:v>
      </x:c>
      <x:c r="V3381" s="21" t="n">
        <x:v>22489.60691829795</x:v>
      </x:c>
      <x:c r="W3381" s="21" t="n">
        <x:v>26643.93560668974</x:v>
      </x:c>
      <x:c r="X3381" s="21" t="n">
        <x:v>28354.670705091554</x:v>
      </x:c>
      <x:c r="Y3381" s="21" t="n">
        <x:v>29641.144484575532</x:v>
      </x:c>
      <x:c r="Z3381" s="21" t="n">
        <x:v>30674.000963164122</x:v>
      </x:c>
      <x:c r="AA3381" s="21" t="n">
        <x:v>31391.284117292245</x:v>
      </x:c>
      <x:c r="AB3381" s="21" t="n">
        <x:v>31771.495074306527</x:v>
      </x:c>
      <x:c r="AC3381" s="21" t="n">
        <x:v>41441.08053170417</x:v>
      </x:c>
      <x:c r="AD3381" s="25" t="n">
        <x:f>AC3381*(1+Inputs!$C$14)*(1-Inputs!$C$14/Inputs!$C$15)</x:f>
        <x:v>32883.497401907254</x:v>
      </x:c>
      <x:c r="AE3381" s="25" t="n">
        <x:f>AD3381/(B3381-Inputs!$C$14)</x:f>
        <x:v>537997.8200874614</x:v>
      </x:c>
      <x:c r="AF3381" s="25" t="n">
        <x:f>S3381/(1+B3381)^1+T3381/(1+B3381)^2+U3381/(1+B3381)^3+V3381/(1+B3381)^4+W3381/(1+B3381)^5+X3381/(1+B3381)^6+Y3381/(1+B3381)^7+Z3381/(1+B3381)^8+AA3381/(1+B3381)^9+AB3381/(1+B3381)^10+AE3381/(1+B3381)^10</x:f>
        <x:v>356104.09477197763</x:v>
      </x:c>
      <x:c r="AG3381" s="25" t="n">
        <x:f>(AF3381+Inputs!$C$12)/Inputs!$C$13</x:f>
        <x:v>309.95329699789096</x:v>
      </x:c>
      <x:c r="AH3381" s="25" t="n">
        <x:f>(S3381+Inputs!$C$11)*Inputs!$C$8-Inputs!$C$11</x:f>
        <x:v>2658.0706126932264</x:v>
      </x:c>
      <x:c r="AI3381" s="25" t="n">
        <x:f>Inputs!$C$12+AH3381-Inputs!$C$10*Inputs!$C$13</x:f>
        <x:v>24975.986027893225</x:v>
      </x:c>
      <x:c r="AJ3381" s="25" t="n">
        <x:f>(S3381+Inputs!$C$11)*(1-Inputs!$C$8)</x:f>
        <x:v>7018.115198026233</x:v>
      </x:c>
      <x:c r="AK3381" s="25" t="n">
        <x:f>AJ3381/(1+B3381)^(1-Inputs!$C$8)+T3381/(1+B3381)^(2-Inputs!$C$8)+U3381/(1+B3381)^(3-Inputs!$C$8)+V3381/(1+B3381)^(4-Inputs!$C$8)+W3381/(1+B3381)^(5-Inputs!$C$8)+X3381/(1+B3381)^(6-Inputs!$C$8)+Y3381/(1+B3381)^(7-Inputs!$C$8)+Z3381/(1+B3381)^(8-Inputs!$C$8)+AA3381/(1+B3381)^(9-Inputs!$C$8)+AB3381/(1+B3381)^(10-Inputs!$C$8)+AE3381/(1+B3381)^(10-Inputs!$C$8)</x:f>
        <x:v>369218.144802476</x:v>
      </x:c>
      <x:c r="AL3381" s="25" t="n">
        <x:f>(AK3381+AI3381)/Inputs!$C$13</x:f>
        <x:v>314.53830447804404</x:v>
      </x:c>
      <x:c r="AM3381" s="26" t="n">
        <x:f>IF(AL3381&gt;=Inputs!$C$7,1,0)</x:f>
        <x:v>1</x:v>
      </x:c>
      <x:c r="AN3381" s="26" t="n">
        <x:f>IF(Inputs!$C$7&lt;=(1-Inputs!$C$16)*AL3381,1,0)</x:f>
        <x:v>0</x:v>
      </x:c>
    </x:row>
    <x:row r="3382" ht="20" customHeight="1">
      <x:c r="A3382" s="16" t="n">
        <x:v>3377</x:v>
      </x:c>
      <x:c r="B3382" s="19" t="n">
        <x:v>0.07216294418478927</x:v>
      </x:c>
      <x:c r="C3382" s="24" t="n">
        <x:v>0.9142856302457005</x:v>
      </x:c>
      <x:c r="D3382" s="19" t="n">
        <x:v>0.03581891854021962</x:v>
      </x:c>
      <x:c r="E3382" s="19" t="n">
        <x:v>0.05663084309278446</x:v>
      </x:c>
      <x:c r="F3382" s="19" t="n">
        <x:v>-0.11063166849416917</x:v>
      </x:c>
      <x:c r="G3382" s="19" t="n">
        <x:v>-0.05438108306943093</x:v>
      </x:c>
      <x:c r="H3382" s="19" t="n">
        <x:v>0.5819929093023859</x:v>
      </x:c>
      <x:c r="I3382" s="19" t="n">
        <x:v>0.058802714634617816</x:v>
      </x:c>
      <x:c r="J3382" s="19" t="n">
        <x:v>0.05107795454798748</x:v>
      </x:c>
      <x:c r="K3382" s="19" t="n">
        <x:v>0.06438250887888786</x:v>
      </x:c>
      <x:c r="L3382" s="19" t="n">
        <x:v>0.06078240237036539</x:v>
      </x:c>
      <x:c r="M3382" s="19" t="n">
        <x:v>0.06549238572918853</x:v>
      </x:c>
      <x:c r="N3382" s="19" t="n">
        <x:v>0.060738650059685144</x:v>
      </x:c>
      <x:c r="O3382" s="19" t="n">
        <x:v>0.05729506072467189</x:v>
      </x:c>
      <x:c r="P3382" s="19" t="n">
        <x:v>0.06617768534821494</x:v>
      </x:c>
      <x:c r="Q3382" s="19" t="n">
        <x:v>0.06894171838299484</x:v>
      </x:c>
      <x:c r="R3382" s="19" t="n">
        <x:v>0.05521568890213189</x:v>
      </x:c>
      <x:c r="S3382" s="21" t="n">
        <x:v>10771.202648543416</x:v>
      </x:c>
      <x:c r="T3382" s="21" t="n">
        <x:v>17082.04479683866</x:v>
      </x:c>
      <x:c r="U3382" s="21" t="n">
        <x:v>20883.65863381455</x:v>
      </x:c>
      <x:c r="V3382" s="21" t="n">
        <x:v>25076.470886631032</x:v>
      </x:c>
      <x:c r="W3382" s="21" t="n">
        <x:v>29874.5633700676</x:v>
      </x:c>
      <x:c r="X3382" s="21" t="n">
        <x:v>31857.87484206656</x:v>
      </x:c>
      <x:c r="Y3382" s="21" t="n">
        <x:v>33417.724998969235</x:v>
      </x:c>
      <x:c r="Z3382" s="21" t="n">
        <x:v>34598.80956811328</x:v>
      </x:c>
      <x:c r="AA3382" s="21" t="n">
        <x:v>35369.96869959227</x:v>
      </x:c>
      <x:c r="AB3382" s="21" t="n">
        <x:v>35668.74993582857</x:v>
      </x:c>
      <x:c r="AC3382" s="21" t="n">
        <x:v>46524.45643803727</x:v>
      </x:c>
      <x:c r="AD3382" s="25" t="n">
        <x:f>AC3382*(1+Inputs!$C$14)*(1-Inputs!$C$14/Inputs!$C$15)</x:f>
        <x:v>36917.15618358257</x:v>
      </x:c>
      <x:c r="AE3382" s="25" t="n">
        <x:f>AD3382/(B3382-Inputs!$C$14)</x:f>
        <x:v>993386.2075086263</x:v>
      </x:c>
      <x:c r="AF3382" s="25" t="n">
        <x:f>S3382/(1+B3382)^1+T3382/(1+B3382)^2+U3382/(1+B3382)^3+V3382/(1+B3382)^4+W3382/(1+B3382)^5+X3382/(1+B3382)^6+Y3382/(1+B3382)^7+Z3382/(1+B3382)^8+AA3382/(1+B3382)^9+AB3382/(1+B3382)^10+AE3382/(1+B3382)^10</x:f>
        <x:v>674772.8363365713</x:v>
      </x:c>
      <x:c r="AG3382" s="25" t="n">
        <x:f>(AF3382+Inputs!$C$12)/Inputs!$C$13</x:f>
        <x:v>564.2278227264642</x:v>
      </x:c>
      <x:c r="AH3382" s="25" t="n">
        <x:f>(S3382+Inputs!$C$11)*Inputs!$C$8-Inputs!$C$11</x:f>
        <x:v>3171.0785010984227</x:v>
      </x:c>
      <x:c r="AI3382" s="25" t="n">
        <x:f>Inputs!$C$12+AH3382-Inputs!$C$10*Inputs!$C$13</x:f>
        <x:v>25488.993916298423</x:v>
      </x:c>
      <x:c r="AJ3382" s="25" t="n">
        <x:f>(S3382+Inputs!$C$11)*(1-Inputs!$C$8)</x:f>
        <x:v>7600.124147444994</x:v>
      </x:c>
      <x:c r="AK3382" s="25" t="n">
        <x:f>AJ3382/(1+B3382)^(1-Inputs!$C$8)+T3382/(1+B3382)^(2-Inputs!$C$8)+U3382/(1+B3382)^(3-Inputs!$C$8)+V3382/(1+B3382)^(4-Inputs!$C$8)+W3382/(1+B3382)^(5-Inputs!$C$8)+X3382/(1+B3382)^(6-Inputs!$C$8)+Y3382/(1+B3382)^(7-Inputs!$C$8)+Z3382/(1+B3382)^(8-Inputs!$C$8)+AA3382/(1+B3382)^(9-Inputs!$C$8)+AB3382/(1+B3382)^(10-Inputs!$C$8)+AE3382/(1+B3382)^(10-Inputs!$C$8)</x:f>
        <x:v>694107.590487893</x:v>
      </x:c>
      <x:c r="AL3382" s="25" t="n">
        <x:f>(AK3382+AI3382)/Inputs!$C$13</x:f>
        <x:v>574.1858436347081</x:v>
      </x:c>
      <x:c r="AM3382" s="26" t="n">
        <x:f>IF(AL3382&gt;=Inputs!$C$7,1,0)</x:f>
        <x:v>1</x:v>
      </x:c>
      <x:c r="AN3382" s="26" t="n">
        <x:f>IF(Inputs!$C$7&lt;=(1-Inputs!$C$16)*AL3382,1,0)</x:f>
        <x:v>1</x:v>
      </x:c>
    </x:row>
    <x:row r="3383" ht="20" customHeight="1">
      <x:c r="A3383" s="16" t="n">
        <x:v>3378</x:v>
      </x:c>
      <x:c r="B3383" s="19" t="n">
        <x:v>0.07741790748294505</x:v>
      </x:c>
      <x:c r="C3383" s="24" t="n">
        <x:v>0.603727077595039</x:v>
      </x:c>
      <x:c r="D3383" s="19" t="n">
        <x:v>0.03580251101696632</x:v>
      </x:c>
      <x:c r="E3383" s="19" t="n">
        <x:v>0.03586660226301007</x:v>
      </x:c>
      <x:c r="F3383" s="19" t="n">
        <x:v>-0.15137772876888564</x:v>
      </x:c>
      <x:c r="G3383" s="19" t="n">
        <x:v>-0.08701130641627344</x:v>
      </x:c>
      <x:c r="H3383" s="19" t="n">
        <x:v>0.8741782865107268</x:v>
      </x:c>
      <x:c r="I3383" s="19" t="n">
        <x:v>0.06526849839993133</x:v>
      </x:c>
      <x:c r="J3383" s="19" t="n">
        <x:v>0.06461513364193139</x:v>
      </x:c>
      <x:c r="K3383" s="19" t="n">
        <x:v>0.0578307935509622</x:v>
      </x:c>
      <x:c r="L3383" s="19" t="n">
        <x:v>0.06522978641056966</x:v>
      </x:c>
      <x:c r="M3383" s="19" t="n">
        <x:v>0.07076815209605797</x:v>
      </x:c>
      <x:c r="N3383" s="19" t="n">
        <x:v>0.06192383727368565</x:v>
      </x:c>
      <x:c r="O3383" s="19" t="n">
        <x:v>0.06079077127395863</x:v>
      </x:c>
      <x:c r="P3383" s="19" t="n">
        <x:v>0.0683884787875229</x:v>
      </x:c>
      <x:c r="Q3383" s="19" t="n">
        <x:v>0.06674939624698822</x:v>
      </x:c>
      <x:c r="R3383" s="19" t="n">
        <x:v>0.06231860016558016</x:v>
      </x:c>
      <x:c r="S3383" s="21" t="n">
        <x:v>9854.324106279952</x:v>
      </x:c>
      <x:c r="T3383" s="21" t="n">
        <x:v>15677.74955972024</x:v>
      </x:c>
      <x:c r="U3383" s="21" t="n">
        <x:v>19218.719623741435</x:v>
      </x:c>
      <x:c r="V3383" s="21" t="n">
        <x:v>22969.90793103026</x:v>
      </x:c>
      <x:c r="W3383" s="21" t="n">
        <x:v>27167.875775269178</x:v>
      </x:c>
      <x:c r="X3383" s="21" t="n">
        <x:v>28782.80513176933</x:v>
      </x:c>
      <x:c r="Y3383" s="21" t="n">
        <x:v>29969.787108896257</x:v>
      </x:c>
      <x:c r="Z3383" s="21" t="n">
        <x:v>30903.7689956809</x:v>
      </x:c>
      <x:c r="AA3383" s="21" t="n">
        <x:v>31566.628852705504</x:v>
      </x:c>
      <x:c r="AB3383" s="21" t="n">
        <x:v>31913.709637953376</x:v>
      </x:c>
      <x:c r="AC3383" s="21" t="n">
        <x:v>41626.57778863484</x:v>
      </x:c>
      <x:c r="AD3383" s="25" t="n">
        <x:f>AC3383*(1+Inputs!$C$14)*(1-Inputs!$C$14/Inputs!$C$15)</x:f>
        <x:v>33030.68947528174</x:v>
      </x:c>
      <x:c r="AE3383" s="25" t="n">
        <x:f>AD3383/(B3383-Inputs!$C$14)</x:f>
        <x:v>778696.8154561225</x:v>
      </x:c>
      <x:c r="AF3383" s="25" t="n">
        <x:f>S3383/(1+B3383)^1+T3383/(1+B3383)^2+U3383/(1+B3383)^3+V3383/(1+B3383)^4+W3383/(1+B3383)^5+X3383/(1+B3383)^6+Y3383/(1+B3383)^7+Z3383/(1+B3383)^8+AA3383/(1+B3383)^9+AB3383/(1+B3383)^10+AE3383/(1+B3383)^10</x:f>
        <x:v>527679.6255941009</x:v>
      </x:c>
      <x:c r="AG3383" s="25" t="n">
        <x:f>(AF3383+Inputs!$C$12)/Inputs!$C$13</x:f>
        <x:v>446.8581170697411</x:v>
      </x:c>
      <x:c r="AH3383" s="25" t="n">
        <x:f>(S3383+Inputs!$C$11)*Inputs!$C$8-Inputs!$C$11</x:f>
        <x:v>2741.5271840380046</x:v>
      </x:c>
      <x:c r="AI3383" s="25" t="n">
        <x:f>Inputs!$C$12+AH3383-Inputs!$C$10*Inputs!$C$13</x:f>
        <x:v>25059.442599238</x:v>
      </x:c>
      <x:c r="AJ3383" s="25" t="n">
        <x:f>(S3383+Inputs!$C$11)*(1-Inputs!$C$8)</x:f>
        <x:v>7112.796922241947</x:v>
      </x:c>
      <x:c r="AK3383" s="25" t="n">
        <x:f>AJ3383/(1+B3383)^(1-Inputs!$C$8)+T3383/(1+B3383)^(2-Inputs!$C$8)+U3383/(1+B3383)^(3-Inputs!$C$8)+V3383/(1+B3383)^(4-Inputs!$C$8)+W3383/(1+B3383)^(5-Inputs!$C$8)+X3383/(1+B3383)^(6-Inputs!$C$8)+Y3383/(1+B3383)^(7-Inputs!$C$8)+Z3383/(1+B3383)^(8-Inputs!$C$8)+AA3383/(1+B3383)^(9-Inputs!$C$8)+AB3383/(1+B3383)^(10-Inputs!$C$8)+AE3383/(1+B3383)^(10-Inputs!$C$8)</x:f>
        <x:v>543804.5174444815</x:v>
      </x:c>
      <x:c r="AL3383" s="25" t="n">
        <x:f>(AK3383+AI3383)/Inputs!$C$13</x:f>
        <x:v>453.91215007159707</x:v>
      </x:c>
      <x:c r="AM3383" s="26" t="n">
        <x:f>IF(AL3383&gt;=Inputs!$C$7,1,0)</x:f>
        <x:v>1</x:v>
      </x:c>
      <x:c r="AN3383" s="26" t="n">
        <x:f>IF(Inputs!$C$7&lt;=(1-Inputs!$C$16)*AL3383,1,0)</x:f>
        <x:v>1</x:v>
      </x:c>
    </x:row>
    <x:row r="3384" ht="20" customHeight="1">
      <x:c r="A3384" s="16" t="n">
        <x:v>3379</x:v>
      </x:c>
      <x:c r="B3384" s="19" t="n">
        <x:v>0.07617296316928744</x:v>
      </x:c>
      <x:c r="C3384" s="24" t="n">
        <x:v>0.6188553121789653</x:v>
      </x:c>
      <x:c r="D3384" s="19" t="n">
        <x:v>0.028759080148647344</x:v>
      </x:c>
      <x:c r="E3384" s="19" t="n">
        <x:v>0.04171925371516323</x:v>
      </x:c>
      <x:c r="F3384" s="19" t="n">
        <x:v>-0.15388107524090516</x:v>
      </x:c>
      <x:c r="G3384" s="19" t="n">
        <x:v>-0.051974014596571014</x:v>
      </x:c>
      <x:c r="H3384" s="19" t="n">
        <x:v>0.9390077584646122</x:v>
      </x:c>
      <x:c r="I3384" s="19" t="n">
        <x:v>0.06071477216652852</x:v>
      </x:c>
      <x:c r="J3384" s="19" t="n">
        <x:v>0.06421509078707573</x:v>
      </x:c>
      <x:c r="K3384" s="19" t="n">
        <x:v>0.06257539292138631</x:v>
      </x:c>
      <x:c r="L3384" s="19" t="n">
        <x:v>0.05655146161274047</x:v>
      </x:c>
      <x:c r="M3384" s="19" t="n">
        <x:v>0.05465300177419635</x:v>
      </x:c>
      <x:c r="N3384" s="19" t="n">
        <x:v>0.05154325521420446</x:v>
      </x:c>
      <x:c r="O3384" s="19" t="n">
        <x:v>0.05778927834233287</x:v>
      </x:c>
      <x:c r="P3384" s="19" t="n">
        <x:v>0.061895588775352055</x:v>
      </x:c>
      <x:c r="Q3384" s="19" t="n">
        <x:v>0.06051332815095861</x:v>
      </x:c>
      <x:c r="R3384" s="19" t="n">
        <x:v>0.06348084150655381</x:v>
      </x:c>
      <x:c r="S3384" s="21" t="n">
        <x:v>9996.8854977511</x:v>
      </x:c>
      <x:c r="T3384" s="21" t="n">
        <x:v>15758.880418847635</x:v>
      </x:c>
      <x:c r="U3384" s="21" t="n">
        <x:v>19263.71848769184</x:v>
      </x:c>
      <x:c r="V3384" s="21" t="n">
        <x:v>23084.86842046836</x:v>
      </x:c>
      <x:c r="W3384" s="21" t="n">
        <x:v>27277.458101526474</x:v>
      </x:c>
      <x:c r="X3384" s="21" t="n">
        <x:v>28806.8605683445</x:v>
      </x:c>
      <x:c r="Y3384" s="21" t="n">
        <x:v>29934.053441068354</x:v>
      </x:c>
      <x:c r="Z3384" s="21" t="n">
        <x:v>30839.798879749527</x:v>
      </x:c>
      <x:c r="AA3384" s="21" t="n">
        <x:v>31476.79636730725</x:v>
      </x:c>
      <x:c r="AB3384" s="21" t="n">
        <x:v>31812.294109839204</x:v>
      </x:c>
      <x:c r="AC3384" s="21" t="n">
        <x:v>41494.296665007656</x:v>
      </x:c>
      <x:c r="AD3384" s="25" t="n">
        <x:f>AC3384*(1+Inputs!$C$14)*(1-Inputs!$C$14/Inputs!$C$15)</x:f>
        <x:v>32925.72440368357</x:v>
      </x:c>
      <x:c r="AE3384" s="25" t="n">
        <x:f>AD3384/(B3384-Inputs!$C$14)</x:f>
        <x:v>799692.853494795</x:v>
      </x:c>
      <x:c r="AF3384" s="25" t="n">
        <x:f>S3384/(1+B3384)^1+T3384/(1+B3384)^2+U3384/(1+B3384)^3+V3384/(1+B3384)^4+W3384/(1+B3384)^5+X3384/(1+B3384)^6+Y3384/(1+B3384)^7+Z3384/(1+B3384)^8+AA3384/(1+B3384)^9+AB3384/(1+B3384)^10+AE3384/(1+B3384)^10</x:f>
        <x:v>543374.2384169487</x:v>
      </x:c>
      <x:c r="AG3384" s="25" t="n">
        <x:f>(AF3384+Inputs!$C$12)/Inputs!$C$13</x:f>
        <x:v>459.38127893503594</x:v>
      </x:c>
      <x:c r="AH3384" s="25" t="n">
        <x:f>(S3384+Inputs!$C$11)*Inputs!$C$8-Inputs!$C$11</x:f>
        <x:v>2808.3162194943516</x:v>
      </x:c>
      <x:c r="AI3384" s="25" t="n">
        <x:f>Inputs!$C$12+AH3384-Inputs!$C$10*Inputs!$C$13</x:f>
        <x:v>25126.231634694348</x:v>
      </x:c>
      <x:c r="AJ3384" s="25" t="n">
        <x:f>(S3384+Inputs!$C$11)*(1-Inputs!$C$8)</x:f>
        <x:v>7188.569278256749</x:v>
      </x:c>
      <x:c r="AK3384" s="25" t="n">
        <x:f>AJ3384/(1+B3384)^(1-Inputs!$C$8)+T3384/(1+B3384)^(2-Inputs!$C$8)+U3384/(1+B3384)^(3-Inputs!$C$8)+V3384/(1+B3384)^(4-Inputs!$C$8)+W3384/(1+B3384)^(5-Inputs!$C$8)+X3384/(1+B3384)^(6-Inputs!$C$8)+Y3384/(1+B3384)^(7-Inputs!$C$8)+Z3384/(1+B3384)^(8-Inputs!$C$8)+AA3384/(1+B3384)^(9-Inputs!$C$8)+AB3384/(1+B3384)^(10-Inputs!$C$8)+AE3384/(1+B3384)^(10-Inputs!$C$8)</x:f>
        <x:v>559686.5464114387</x:v>
      </x:c>
      <x:c r="AL3384" s="25" t="n">
        <x:f>(AK3384+AI3384)/Inputs!$C$13</x:f>
        <x:v>466.63814921912575</x:v>
      </x:c>
      <x:c r="AM3384" s="26" t="n">
        <x:f>IF(AL3384&gt;=Inputs!$C$7,1,0)</x:f>
        <x:v>1</x:v>
      </x:c>
      <x:c r="AN3384" s="26" t="n">
        <x:f>IF(Inputs!$C$7&lt;=(1-Inputs!$C$16)*AL3384,1,0)</x:f>
        <x:v>1</x:v>
      </x:c>
    </x:row>
    <x:row r="3385" ht="20" customHeight="1">
      <x:c r="A3385" s="16" t="n">
        <x:v>3380</x:v>
      </x:c>
      <x:c r="B3385" s="19" t="n">
        <x:v>0.09558544743255519</x:v>
      </x:c>
      <x:c r="C3385" s="24" t="n">
        <x:v>0.6013155514251878</x:v>
      </x:c>
      <x:c r="D3385" s="19" t="n">
        <x:v>0.027829749259664995</x:v>
      </x:c>
      <x:c r="E3385" s="19" t="n">
        <x:v>0.05230375746907015</x:v>
      </x:c>
      <x:c r="F3385" s="19" t="n">
        <x:v>-0.2475580563557617</x:v>
      </x:c>
      <x:c r="G3385" s="19" t="n">
        <x:v>-0.07129898835810707</x:v>
      </x:c>
      <x:c r="H3385" s="19" t="n">
        <x:v>0.6805930077939877</x:v>
      </x:c>
      <x:c r="I3385" s="19" t="n">
        <x:v>0.06758222802746218</x:v>
      </x:c>
      <x:c r="J3385" s="19" t="n">
        <x:v>0.06585050719457627</x:v>
      </x:c>
      <x:c r="K3385" s="19" t="n">
        <x:v>0.07348275389463993</x:v>
      </x:c>
      <x:c r="L3385" s="19" t="n">
        <x:v>0.07200405311096916</x:v>
      </x:c>
      <x:c r="M3385" s="19" t="n">
        <x:v>0.05966680273103407</x:v>
      </x:c>
      <x:c r="N3385" s="19" t="n">
        <x:v>0.07522386040704418</x:v>
      </x:c>
      <x:c r="O3385" s="19" t="n">
        <x:v>0.06917006696622024</x:v>
      </x:c>
      <x:c r="P3385" s="19" t="n">
        <x:v>0.06862447815459632</x:v>
      </x:c>
      <x:c r="Q3385" s="19" t="n">
        <x:v>0.07098666584218905</x:v>
      </x:c>
      <x:c r="R3385" s="19" t="n">
        <x:v>0.07532599570805928</x:v>
      </x:c>
      <x:c r="S3385" s="21" t="n">
        <x:v>8243.494148529353</x:v>
      </x:c>
      <x:c r="T3385" s="21" t="n">
        <x:v>13602.018639817323</x:v>
      </x:c>
      <x:c r="U3385" s="21" t="n">
        <x:v>17373.127548691496</x:v>
      </x:c>
      <x:c r="V3385" s="21" t="n">
        <x:v>21628.92262345002</x:v>
      </x:c>
      <x:c r="W3385" s="21" t="n">
        <x:v>26397.225987138692</x:v>
      </x:c>
      <x:c r="X3385" s="21" t="n">
        <x:v>28166.954762843914</x:v>
      </x:c>
      <x:c r="Y3385" s="21" t="n">
        <x:v>29529.07151917794</x:v>
      </x:c>
      <x:c r="Z3385" s="21" t="n">
        <x:v>30589.84173066892</x:v>
      </x:c>
      <x:c r="AA3385" s="21" t="n">
        <x:v>31330.39195232803</x:v>
      </x:c>
      <x:c r="AB3385" s="21" t="n">
        <x:v>31725.21657367443</x:v>
      </x:c>
      <x:c r="AC3385" s="21" t="n">
        <x:v>41380.71727001012</x:v>
      </x:c>
      <x:c r="AD3385" s="25" t="n">
        <x:f>AC3385*(1+Inputs!$C$14)*(1-Inputs!$C$14/Inputs!$C$15)</x:f>
        <x:v>32835.59915375303</x:v>
      </x:c>
      <x:c r="AE3385" s="25" t="n">
        <x:f>AD3385/(B3385-Inputs!$C$14)</x:f>
        <x:v>541971.7200290748</x:v>
      </x:c>
      <x:c r="AF3385" s="25" t="n">
        <x:f>S3385/(1+B3385)^1+T3385/(1+B3385)^2+U3385/(1+B3385)^3+V3385/(1+B3385)^4+W3385/(1+B3385)^5+X3385/(1+B3385)^6+Y3385/(1+B3385)^7+Z3385/(1+B3385)^8+AA3385/(1+B3385)^9+AB3385/(1+B3385)^10+AE3385/(1+B3385)^10</x:f>
        <x:v>354451.43243302405</x:v>
      </x:c>
      <x:c r="AG3385" s="25" t="n">
        <x:f>(AF3385+Inputs!$C$12)/Inputs!$C$13</x:f>
        <x:v>308.63459240714997</x:v>
      </x:c>
      <x:c r="AH3385" s="25" t="n">
        <x:f>(S3385+Inputs!$C$11)*Inputs!$C$8-Inputs!$C$11</x:f>
        <x:v>1986.8643819137515</x:v>
      </x:c>
      <x:c r="AI3385" s="25" t="n">
        <x:f>Inputs!$C$12+AH3385-Inputs!$C$10*Inputs!$C$13</x:f>
        <x:v>24304.779797113748</x:v>
      </x:c>
      <x:c r="AJ3385" s="25" t="n">
        <x:f>(S3385+Inputs!$C$11)*(1-Inputs!$C$8)</x:f>
        <x:v>6256.6297666156015</x:v>
      </x:c>
      <x:c r="AK3385" s="25" t="n">
        <x:f>AJ3385/(1+B3385)^(1-Inputs!$C$8)+T3385/(1+B3385)^(2-Inputs!$C$8)+U3385/(1+B3385)^(3-Inputs!$C$8)+V3385/(1+B3385)^(4-Inputs!$C$8)+W3385/(1+B3385)^(5-Inputs!$C$8)+X3385/(1+B3385)^(6-Inputs!$C$8)+Y3385/(1+B3385)^(7-Inputs!$C$8)+Z3385/(1+B3385)^(8-Inputs!$C$8)+AA3385/(1+B3385)^(9-Inputs!$C$8)+AB3385/(1+B3385)^(10-Inputs!$C$8)+AE3385/(1+B3385)^(10-Inputs!$C$8)</x:f>
        <x:v>368046.7632431712</x:v>
      </x:c>
      <x:c r="AL3385" s="25" t="n">
        <x:f>(AK3385+AI3385)/Inputs!$C$13</x:f>
        <x:v>313.06805316272334</x:v>
      </x:c>
      <x:c r="AM3385" s="26" t="n">
        <x:f>IF(AL3385&gt;=Inputs!$C$7,1,0)</x:f>
        <x:v>1</x:v>
      </x:c>
      <x:c r="AN3385" s="26" t="n">
        <x:f>IF(Inputs!$C$7&lt;=(1-Inputs!$C$16)*AL3385,1,0)</x:f>
        <x:v>0</x:v>
      </x:c>
    </x:row>
    <x:row r="3386" ht="20" customHeight="1">
      <x:c r="A3386" s="16" t="n">
        <x:v>3381</x:v>
      </x:c>
      <x:c r="B3386" s="19" t="n">
        <x:v>0.09633288780842302</x:v>
      </x:c>
      <x:c r="C3386" s="24" t="n">
        <x:v>0.19589241856002104</x:v>
      </x:c>
      <x:c r="D3386" s="19" t="n">
        <x:v>0.04163374142405161</x:v>
      </x:c>
      <x:c r="E3386" s="19" t="n">
        <x:v>0.05994762014877296</x:v>
      </x:c>
      <x:c r="F3386" s="19" t="n">
        <x:v>-0.15454616246661204</x:v>
      </x:c>
      <x:c r="G3386" s="19" t="n">
        <x:v>-0.06848885922058628</x:v>
      </x:c>
      <x:c r="H3386" s="19" t="n">
        <x:v>0.6987205961705456</x:v>
      </x:c>
      <x:c r="I3386" s="19" t="n">
        <x:v>0.056040382761181035</x:v>
      </x:c>
      <x:c r="J3386" s="19" t="n">
        <x:v>0.058441762178996444</x:v>
      </x:c>
      <x:c r="K3386" s="19" t="n">
        <x:v>0.05453320642903805</x:v>
      </x:c>
      <x:c r="L3386" s="19" t="n">
        <x:v>0.054830385905455616</x:v>
      </x:c>
      <x:c r="M3386" s="19" t="n">
        <x:v>0.06296561292046476</x:v>
      </x:c>
      <x:c r="N3386" s="19" t="n">
        <x:v>0.05393135006461648</x:v>
      </x:c>
      <x:c r="O3386" s="19" t="n">
        <x:v>0.0548139386718924</x:v>
      </x:c>
      <x:c r="P3386" s="19" t="n">
        <x:v>0.06063928706457887</x:v>
      </x:c>
      <x:c r="Q3386" s="19" t="n">
        <x:v>0.05633162612381171</x:v>
      </x:c>
      <x:c r="R3386" s="19" t="n">
        <x:v>0.05584059727714362</x:v>
      </x:c>
      <x:c r="S3386" s="21" t="n">
        <x:v>9946.17494185562</x:v>
      </x:c>
      <x:c r="T3386" s="21" t="n">
        <x:v>15466.371250210466</x:v>
      </x:c>
      <x:c r="U3386" s="21" t="n">
        <x:v>18764.078295595107</x:v>
      </x:c>
      <x:c r="V3386" s="21" t="n">
        <x:v>22294.766059924288</x:v>
      </x:c>
      <x:c r="W3386" s="21" t="n">
        <x:v>26265.62290903535</x:v>
      </x:c>
      <x:c r="X3386" s="21" t="n">
        <x:v>28272.966571014014</x:v>
      </x:c>
      <x:c r="Y3386" s="21" t="n">
        <x:v>29819.780535846254</x:v>
      </x:c>
      <x:c r="Z3386" s="21" t="n">
        <x:v>31040.60919060424</x:v>
      </x:c>
      <x:c r="AA3386" s="21" t="n">
        <x:v>31882.947427281317</x:v>
      </x:c>
      <x:c r="AB3386" s="21" t="n">
        <x:v>32286.721702403374</x:v>
      </x:c>
      <x:c r="AC3386" s="21" t="n">
        <x:v>42113.1152640044</x:v>
      </x:c>
      <x:c r="AD3386" s="25" t="n">
        <x:f>AC3386*(1+Inputs!$C$14)*(1-Inputs!$C$14/Inputs!$C$15)</x:f>
        <x:v>33416.756961987485</x:v>
      </x:c>
      <x:c r="AE3386" s="25" t="n">
        <x:f>AD3386/(B3386-Inputs!$C$14)</x:f>
        <x:v>544842.3864593944</x:v>
      </x:c>
      <x:c r="AF3386" s="25" t="n">
        <x:f>S3386/(1+B3386)^1+T3386/(1+B3386)^2+U3386/(1+B3386)^3+V3386/(1+B3386)^4+W3386/(1+B3386)^5+X3386/(1+B3386)^6+Y3386/(1+B3386)^7+Z3386/(1+B3386)^8+AA3386/(1+B3386)^9+AB3386/(1+B3386)^10+AE3386/(1+B3386)^10</x:f>
        <x:v>359012.7290671604</x:v>
      </x:c>
      <x:c r="AG3386" s="25" t="n">
        <x:f>(AF3386+Inputs!$C$12)/Inputs!$C$13</x:f>
        <x:v>312.27417604706983</x:v>
      </x:c>
      <x:c r="AH3386" s="25" t="n">
        <x:f>(S3386+Inputs!$C$11)*Inputs!$C$8-Inputs!$C$11</x:f>
        <x:v>2784.558671389893</x:v>
      </x:c>
      <x:c r="AI3386" s="25" t="n">
        <x:f>Inputs!$C$12+AH3386-Inputs!$C$10*Inputs!$C$13</x:f>
        <x:v>25102.474086589893</x:v>
      </x:c>
      <x:c r="AJ3386" s="25" t="n">
        <x:f>(S3386+Inputs!$C$11)*(1-Inputs!$C$8)</x:f>
        <x:v>7161.616270465727</x:v>
      </x:c>
      <x:c r="AK3386" s="25" t="n">
        <x:f>AJ3386/(1+B3386)^(1-Inputs!$C$8)+T3386/(1+B3386)^(2-Inputs!$C$8)+U3386/(1+B3386)^(3-Inputs!$C$8)+V3386/(1+B3386)^(4-Inputs!$C$8)+W3386/(1+B3386)^(5-Inputs!$C$8)+X3386/(1+B3386)^(6-Inputs!$C$8)+Y3386/(1+B3386)^(7-Inputs!$C$8)+Z3386/(1+B3386)^(8-Inputs!$C$8)+AA3386/(1+B3386)^(9-Inputs!$C$8)+AB3386/(1+B3386)^(10-Inputs!$C$8)+AE3386/(1+B3386)^(10-Inputs!$C$8)</x:f>
        <x:v>372168.1576794678</x:v>
      </x:c>
      <x:c r="AL3386" s="25" t="n">
        <x:f>(AK3386+AI3386)/Inputs!$C$13</x:f>
        <x:v>316.9931289220259</x:v>
      </x:c>
      <x:c r="AM3386" s="26" t="n">
        <x:f>IF(AL3386&gt;=Inputs!$C$7,1,0)</x:f>
        <x:v>1</x:v>
      </x:c>
      <x:c r="AN3386" s="26" t="n">
        <x:f>IF(Inputs!$C$7&lt;=(1-Inputs!$C$16)*AL3386,1,0)</x:f>
        <x:v>0</x:v>
      </x:c>
    </x:row>
    <x:row r="3387" ht="20" customHeight="1">
      <x:c r="A3387" s="16" t="n">
        <x:v>3382</x:v>
      </x:c>
      <x:c r="B3387" s="19" t="n">
        <x:v>0.0792467159554646</x:v>
      </x:c>
      <x:c r="C3387" s="24" t="n">
        <x:v>0.26126088399777814</x:v>
      </x:c>
      <x:c r="D3387" s="19" t="n">
        <x:v>0.02081039976217909</x:v>
      </x:c>
      <x:c r="E3387" s="19" t="n">
        <x:v>0.048465720013308275</x:v>
      </x:c>
      <x:c r="F3387" s="19" t="n">
        <x:v>-0.18113876971092285</x:v>
      </x:c>
      <x:c r="G3387" s="19" t="n">
        <x:v>-0.0869978746523867</x:v>
      </x:c>
      <x:c r="H3387" s="19" t="n">
        <x:v>0.6446908958377833</x:v>
      </x:c>
      <x:c r="I3387" s="19" t="n">
        <x:v>0.07011627163250182</x:v>
      </x:c>
      <x:c r="J3387" s="19" t="n">
        <x:v>0.057750844905475565</x:v>
      </x:c>
      <x:c r="K3387" s="19" t="n">
        <x:v>0.06902586314986024</x:v>
      </x:c>
      <x:c r="L3387" s="19" t="n">
        <x:v>0.052698203785254236</x:v>
      </x:c>
      <x:c r="M3387" s="19" t="n">
        <x:v>0.059538295687265194</x:v>
      </x:c>
      <x:c r="N3387" s="19" t="n">
        <x:v>0.07171486849513599</x:v>
      </x:c>
      <x:c r="O3387" s="19" t="n">
        <x:v>0.05912852229340501</x:v>
      </x:c>
      <x:c r="P3387" s="19" t="n">
        <x:v>0.06737339586538496</x:v>
      </x:c>
      <x:c r="Q3387" s="19" t="n">
        <x:v>0.06163167079922346</x:v>
      </x:c>
      <x:c r="R3387" s="19" t="n">
        <x:v>0.06319840236573895</x:v>
      </x:c>
      <x:c r="S3387" s="21" t="n">
        <x:v>9296.140281385902</x:v>
      </x:c>
      <x:c r="T3387" s="21" t="n">
        <x:v>14530.190721045406</x:v>
      </x:c>
      <x:c r="U3387" s="21" t="n">
        <x:v>17461.09900210842</x:v>
      </x:c>
      <x:c r="V3387" s="21" t="n">
        <x:v>20518.29032182501</x:v>
      </x:c>
      <x:c r="W3387" s="21" t="n">
        <x:v>23801.074111955353</x:v>
      </x:c>
      <x:c r="X3387" s="21" t="n">
        <x:v>25190.43728313956</x:v>
      </x:c>
      <x:c r="Y3387" s="21" t="n">
        <x:v>26299.04748139177</x:v>
      </x:c>
      <x:c r="Z3387" s="21" t="n">
        <x:v>27177.428380120553</x:v>
      </x:c>
      <x:c r="AA3387" s="21" t="n">
        <x:v>27854.29912353092</x:v>
      </x:c>
      <x:c r="AB3387" s="21" t="n">
        <x:v>28283.07779319283</x:v>
      </x:c>
      <x:c r="AC3387" s="21" t="n">
        <x:v>36890.97103459935</x:v>
      </x:c>
      <x:c r="AD3387" s="25" t="n">
        <x:f>AC3387*(1+Inputs!$C$14)*(1-Inputs!$C$14/Inputs!$C$15)</x:f>
        <x:v>29272.985515954584</x:v>
      </x:c>
      <x:c r="AE3387" s="25" t="n">
        <x:f>AD3387/(B3387-Inputs!$C$14)</x:f>
        <x:v>661585.4958686326</x:v>
      </x:c>
      <x:c r="AF3387" s="25" t="n">
        <x:f>S3387/(1+B3387)^1+T3387/(1+B3387)^2+U3387/(1+B3387)^3+V3387/(1+B3387)^4+W3387/(1+B3387)^5+X3387/(1+B3387)^6+Y3387/(1+B3387)^7+Z3387/(1+B3387)^8+AA3387/(1+B3387)^9+AB3387/(1+B3387)^10+AE3387/(1+B3387)^10</x:f>
        <x:v>448285.7418206008</x:v>
      </x:c>
      <x:c r="AG3387" s="25" t="n">
        <x:f>(AF3387+Inputs!$C$12)/Inputs!$C$13</x:f>
        <x:v>383.5075604913383</x:v>
      </x:c>
      <x:c r="AH3387" s="25" t="n">
        <x:f>(S3387+Inputs!$C$11)*Inputs!$C$8-Inputs!$C$11</x:f>
        <x:v>2480.0218852520256</x:v>
      </x:c>
      <x:c r="AI3387" s="25" t="n">
        <x:f>Inputs!$C$12+AH3387-Inputs!$C$10*Inputs!$C$13</x:f>
        <x:v>24797.937300452024</x:v>
      </x:c>
      <x:c r="AJ3387" s="25" t="n">
        <x:f>(S3387+Inputs!$C$11)*(1-Inputs!$C$8)</x:f>
        <x:v>6816.1183961338775</x:v>
      </x:c>
      <x:c r="AK3387" s="25" t="n">
        <x:f>AJ3387/(1+B3387)^(1-Inputs!$C$8)+T3387/(1+B3387)^(2-Inputs!$C$8)+U3387/(1+B3387)^(3-Inputs!$C$8)+V3387/(1+B3387)^(4-Inputs!$C$8)+W3387/(1+B3387)^(5-Inputs!$C$8)+X3387/(1+B3387)^(6-Inputs!$C$8)+Y3387/(1+B3387)^(7-Inputs!$C$8)+Z3387/(1+B3387)^(8-Inputs!$C$8)+AA3387/(1+B3387)^(9-Inputs!$C$8)+AB3387/(1+B3387)^(10-Inputs!$C$8)+AE3387/(1+B3387)^(10-Inputs!$C$8)</x:f>
        <x:v>462210.53345697845</x:v>
      </x:c>
      <x:c r="AL3387" s="25" t="n">
        <x:f>(AK3387+AI3387)/Inputs!$C$13</x:f>
        <x:v>388.5974109655259</x:v>
      </x:c>
      <x:c r="AM3387" s="26" t="n">
        <x:f>IF(AL3387&gt;=Inputs!$C$7,1,0)</x:f>
        <x:v>1</x:v>
      </x:c>
      <x:c r="AN3387" s="26" t="n">
        <x:f>IF(Inputs!$C$7&lt;=(1-Inputs!$C$16)*AL3387,1,0)</x:f>
        <x:v>1</x:v>
      </x:c>
    </x:row>
    <x:row r="3388" ht="20" customHeight="1">
      <x:c r="A3388" s="16" t="n">
        <x:v>3383</x:v>
      </x:c>
      <x:c r="B3388" s="19" t="n">
        <x:v>0.08661146618336138</x:v>
      </x:c>
      <x:c r="C3388" s="24" t="n">
        <x:v>0.6991729211014501</x:v>
      </x:c>
      <x:c r="D3388" s="19" t="n">
        <x:v>0.013244770976596954</x:v>
      </x:c>
      <x:c r="E3388" s="19" t="n">
        <x:v>0.05425452226984334</x:v>
      </x:c>
      <x:c r="F3388" s="19" t="n">
        <x:v>-0.15962557901019525</x:v>
      </x:c>
      <x:c r="G3388" s="19" t="n">
        <x:v>-0.05496927467265607</x:v>
      </x:c>
      <x:c r="H3388" s="19" t="n">
        <x:v>0.5562946697441191</x:v>
      </x:c>
      <x:c r="I3388" s="19" t="n">
        <x:v>0.06133366052550286</x:v>
      </x:c>
      <x:c r="J3388" s="19" t="n">
        <x:v>0.06038625434846949</x:v>
      </x:c>
      <x:c r="K3388" s="19" t="n">
        <x:v>0.06238730054777648</x:v>
      </x:c>
      <x:c r="L3388" s="19" t="n">
        <x:v>0.0664555506417048</x:v>
      </x:c>
      <x:c r="M3388" s="19" t="n">
        <x:v>0.05657952957351768</x:v>
      </x:c>
      <x:c r="N3388" s="19" t="n">
        <x:v>0.07040611508960751</x:v>
      </x:c>
      <x:c r="O3388" s="19" t="n">
        <x:v>0.05995023237704458</x:v>
      </x:c>
      <x:c r="P3388" s="19" t="n">
        <x:v>0.06907480000755754</x:v>
      </x:c>
      <x:c r="Q3388" s="19" t="n">
        <x:v>0.0670254143741829</x:v>
      </x:c>
      <x:c r="R3388" s="19" t="n">
        <x:v>0.0629862960753269</x:v>
      </x:c>
      <x:c r="S3388" s="21" t="n">
        <x:v>9837.21720799971</x:v>
      </x:c>
      <x:c r="T3388" s="21" t="n">
        <x:v>15492.648192153938</x:v>
      </x:c>
      <x:c r="U3388" s="21" t="n">
        <x:v>18737.522707296797</x:v>
      </x:c>
      <x:c r="V3388" s="21" t="n">
        <x:v>22217.79946080748</x:v>
      </x:c>
      <x:c r="W3388" s="21" t="n">
        <x:v>26116.751768606766</x:v>
      </x:c>
      <x:c r="X3388" s="21" t="n">
        <x:v>27531.51573229456</x:v>
      </x:c>
      <x:c r="Y3388" s="21" t="n">
        <x:v>28681.416697395725</x:v>
      </x:c>
      <x:c r="Z3388" s="21" t="n">
        <x:v>29574.327331676257</x:v>
      </x:c>
      <x:c r="AA3388" s="21" t="n">
        <x:v>30228.29001495382</x:v>
      </x:c>
      <x:c r="AB3388" s="21" t="n">
        <x:v>30595.57697332087</x:v>
      </x:c>
      <x:c r="AC3388" s="21" t="n">
        <x:v>39907.274313027214</x:v>
      </x:c>
      <x:c r="AD3388" s="25" t="n">
        <x:f>AC3388*(1+Inputs!$C$14)*(1-Inputs!$C$14/Inputs!$C$15)</x:f>
        <x:v>31666.422167387092</x:v>
      </x:c>
      <x:c r="AE3388" s="25" t="n">
        <x:f>AD3388/(B3388-Inputs!$C$14)</x:f>
        <x:v>613554.0124918169</x:v>
      </x:c>
      <x:c r="AF3388" s="25" t="n">
        <x:f>S3388/(1+B3388)^1+T3388/(1+B3388)^2+U3388/(1+B3388)^3+V3388/(1+B3388)^4+W3388/(1+B3388)^5+X3388/(1+B3388)^6+Y3388/(1+B3388)^7+Z3388/(1+B3388)^8+AA3388/(1+B3388)^9+AB3388/(1+B3388)^10+AE3388/(1+B3388)^10</x:f>
        <x:v>412948.6006690441</x:v>
      </x:c>
      <x:c r="AG3388" s="25" t="n">
        <x:f>(AF3388+Inputs!$C$12)/Inputs!$C$13</x:f>
        <x:v>355.31108673994464</x:v>
      </x:c>
      <x:c r="AH3388" s="25" t="n">
        <x:f>(S3388+Inputs!$C$11)*Inputs!$C$8-Inputs!$C$11</x:f>
        <x:v>2733.5127193642484</x:v>
      </x:c>
      <x:c r="AI3388" s="25" t="n">
        <x:f>Inputs!$C$12+AH3388-Inputs!$C$10*Inputs!$C$13</x:f>
        <x:v>25051.428134564245</x:v>
      </x:c>
      <x:c r="AJ3388" s="25" t="n">
        <x:f>(S3388+Inputs!$C$11)*(1-Inputs!$C$8)</x:f>
        <x:v>7103.704488635463</x:v>
      </x:c>
      <x:c r="AK3388" s="25" t="n">
        <x:f>AJ3388/(1+B3388)^(1-Inputs!$C$8)+T3388/(1+B3388)^(2-Inputs!$C$8)+U3388/(1+B3388)^(3-Inputs!$C$8)+V3388/(1+B3388)^(4-Inputs!$C$8)+W3388/(1+B3388)^(5-Inputs!$C$8)+X3388/(1+B3388)^(6-Inputs!$C$8)+Y3388/(1+B3388)^(7-Inputs!$C$8)+Z3388/(1+B3388)^(8-Inputs!$C$8)+AA3388/(1+B3388)^(9-Inputs!$C$8)+AB3388/(1+B3388)^(10-Inputs!$C$8)+AE3388/(1+B3388)^(10-Inputs!$C$8)</x:f>
        <x:v>426719.8006244481</x:v>
      </x:c>
      <x:c r="AL3388" s="25" t="n">
        <x:f>(AK3388+AI3388)/Inputs!$C$13</x:f>
        <x:v>360.48064948732315</x:v>
      </x:c>
      <x:c r="AM3388" s="26" t="n">
        <x:f>IF(AL3388&gt;=Inputs!$C$7,1,0)</x:f>
        <x:v>1</x:v>
      </x:c>
      <x:c r="AN3388" s="26" t="n">
        <x:f>IF(Inputs!$C$7&lt;=(1-Inputs!$C$16)*AL3388,1,0)</x:f>
        <x:v>1</x:v>
      </x:c>
    </x:row>
    <x:row r="3389" ht="20" customHeight="1">
      <x:c r="A3389" s="16" t="n">
        <x:v>3384</x:v>
      </x:c>
      <x:c r="B3389" s="19" t="n">
        <x:v>0.08469582271766703</x:v>
      </x:c>
      <x:c r="C3389" s="24" t="n">
        <x:v>0.3055260251719858</x:v>
      </x:c>
      <x:c r="D3389" s="19" t="n">
        <x:v>0.03224914966908017</x:v>
      </x:c>
      <x:c r="E3389" s="19" t="n">
        <x:v>0.04170411950515217</x:v>
      </x:c>
      <x:c r="F3389" s="19" t="n">
        <x:v>-0.19093668290851046</x:v>
      </x:c>
      <x:c r="G3389" s="19" t="n">
        <x:v>-0.06834172605348215</x:v>
      </x:c>
      <x:c r="H3389" s="19" t="n">
        <x:v>0.6413526598285841</x:v>
      </x:c>
      <x:c r="I3389" s="19" t="n">
        <x:v>0.06255522965152181</x:v>
      </x:c>
      <x:c r="J3389" s="19" t="n">
        <x:v>0.061308644072836385</x:v>
      </x:c>
      <x:c r="K3389" s="19" t="n">
        <x:v>0.06439041903935164</x:v>
      </x:c>
      <x:c r="L3389" s="19" t="n">
        <x:v>0.0702446829243911</x:v>
      </x:c>
      <x:c r="M3389" s="19" t="n">
        <x:v>0.07050536032979267</x:v>
      </x:c>
      <x:c r="N3389" s="19" t="n">
        <x:v>0.06939318677507914</x:v>
      </x:c>
      <x:c r="O3389" s="19" t="n">
        <x:v>0.06717555922592625</x:v>
      </x:c>
      <x:c r="P3389" s="19" t="n">
        <x:v>0.06706598558681776</x:v>
      </x:c>
      <x:c r="Q3389" s="19" t="n">
        <x:v>0.0630551273930439</x:v>
      </x:c>
      <x:c r="R3389" s="19" t="n">
        <x:v>0.05657280116129072</x:v>
      </x:c>
      <x:c r="S3389" s="21" t="n">
        <x:v>9240.768033397444</x:v>
      </x:c>
      <x:c r="T3389" s="21" t="n">
        <x:v>14481.244801199455</x:v>
      </x:c>
      <x:c r="U3389" s="21" t="n">
        <x:v>17547.980441392116</x:v>
      </x:c>
      <x:c r="V3389" s="21" t="n">
        <x:v>20822.942205411196</x:v>
      </x:c>
      <x:c r="W3389" s="21" t="n">
        <x:v>24460.625609183084</x:v>
      </x:c>
      <x:c r="X3389" s="21" t="n">
        <x:v>26008.210102033092</x:v>
      </x:c>
      <x:c r="Y3389" s="21" t="n">
        <x:v>27197.215485154808</x:v>
      </x:c>
      <x:c r="Z3389" s="21" t="n">
        <x:v>28154.72029905984</x:v>
      </x:c>
      <x:c r="AA3389" s="21" t="n">
        <x:v>28856.767744589295</x:v>
      </x:c>
      <x:c r="AB3389" s="21" t="n">
        <x:v>29278.024058497358</x:v>
      </x:c>
      <x:c r="AC3389" s="21" t="n">
        <x:v>38188.727032822644</x:v>
      </x:c>
      <x:c r="AD3389" s="25" t="n">
        <x:f>AC3389*(1+Inputs!$C$14)*(1-Inputs!$C$14/Inputs!$C$15)</x:f>
        <x:v>30302.75490054476</x:v>
      </x:c>
      <x:c r="AE3389" s="25" t="n">
        <x:f>AD3389/(B3389-Inputs!$C$14)</x:f>
        <x:v>609764.6289649217</x:v>
      </x:c>
      <x:c r="AF3389" s="25" t="n">
        <x:f>S3389/(1+B3389)^1+T3389/(1+B3389)^2+U3389/(1+B3389)^3+V3389/(1+B3389)^4+W3389/(1+B3389)^5+X3389/(1+B3389)^6+Y3389/(1+B3389)^7+Z3389/(1+B3389)^8+AA3389/(1+B3389)^9+AB3389/(1+B3389)^10+AE3389/(1+B3389)^10</x:f>
        <x:v>409280.6052177452</x:v>
      </x:c>
      <x:c r="AG3389" s="25" t="n">
        <x:f>(AF3389+Inputs!$C$12)/Inputs!$C$13</x:f>
        <x:v>352.3842926051501</x:v>
      </x:c>
      <x:c r="AH3389" s="25" t="n">
        <x:f>(S3389+Inputs!$C$11)*Inputs!$C$8-Inputs!$C$11</x:f>
        <x:v>2454.0803663314055</x:v>
      </x:c>
      <x:c r="AI3389" s="25" t="n">
        <x:f>Inputs!$C$12+AH3389-Inputs!$C$10*Inputs!$C$13</x:f>
        <x:v>24771.995781531405</x:v>
      </x:c>
      <x:c r="AJ3389" s="25" t="n">
        <x:f>(S3389+Inputs!$C$11)*(1-Inputs!$C$8)</x:f>
        <x:v>6786.6876670660395</x:v>
      </x:c>
      <x:c r="AK3389" s="25" t="n">
        <x:f>AJ3389/(1+B3389)^(1-Inputs!$C$8)+T3389/(1+B3389)^(2-Inputs!$C$8)+U3389/(1+B3389)^(3-Inputs!$C$8)+V3389/(1+B3389)^(4-Inputs!$C$8)+W3389/(1+B3389)^(5-Inputs!$C$8)+X3389/(1+B3389)^(6-Inputs!$C$8)+Y3389/(1+B3389)^(7-Inputs!$C$8)+Z3389/(1+B3389)^(8-Inputs!$C$8)+AA3389/(1+B3389)^(9-Inputs!$C$8)+AB3389/(1+B3389)^(10-Inputs!$C$8)+AE3389/(1+B3389)^(10-Inputs!$C$8)</x:f>
        <x:v>422819.7960722213</x:v>
      </x:c>
      <x:c r="AL3389" s="25" t="n">
        <x:f>(AK3389+AI3389)/Inputs!$C$13</x:f>
        <x:v>357.14576219439425</x:v>
      </x:c>
      <x:c r="AM3389" s="26" t="n">
        <x:f>IF(AL3389&gt;=Inputs!$C$7,1,0)</x:f>
        <x:v>1</x:v>
      </x:c>
      <x:c r="AN3389" s="26" t="n">
        <x:f>IF(Inputs!$C$7&lt;=(1-Inputs!$C$16)*AL3389,1,0)</x:f>
        <x:v>1</x:v>
      </x:c>
    </x:row>
    <x:row r="3390" ht="20" customHeight="1">
      <x:c r="A3390" s="16" t="n">
        <x:v>3385</x:v>
      </x:c>
      <x:c r="B3390" s="19" t="n">
        <x:v>0.08355465305008511</x:v>
      </x:c>
      <x:c r="C3390" s="24" t="n">
        <x:v>0.6474288297526698</x:v>
      </x:c>
      <x:c r="D3390" s="19" t="n">
        <x:v>0.03636748657066704</x:v>
      </x:c>
      <x:c r="E3390" s="19" t="n">
        <x:v>0.06507289314757515</x:v>
      </x:c>
      <x:c r="F3390" s="19" t="n">
        <x:v>-0.18074184792563872</x:v>
      </x:c>
      <x:c r="G3390" s="19" t="n">
        <x:v>-0.052934738810391194</x:v>
      </x:c>
      <x:c r="H3390" s="19" t="n">
        <x:v>0.7027435425439137</x:v>
      </x:c>
      <x:c r="I3390" s="19" t="n">
        <x:v>0.07769930592446712</x:v>
      </x:c>
      <x:c r="J3390" s="19" t="n">
        <x:v>0.07164681156414532</x:v>
      </x:c>
      <x:c r="K3390" s="19" t="n">
        <x:v>0.07673425765100889</x:v>
      </x:c>
      <x:c r="L3390" s="19" t="n">
        <x:v>0.0691661800409372</x:v>
      </x:c>
      <x:c r="M3390" s="19" t="n">
        <x:v>0.07177776435379088</x:v>
      </x:c>
      <x:c r="N3390" s="19" t="n">
        <x:v>0.07189326897161095</x:v>
      </x:c>
      <x:c r="O3390" s="19" t="n">
        <x:v>0.0702819772987266</x:v>
      </x:c>
      <x:c r="P3390" s="19" t="n">
        <x:v>0.06956868944156781</x:v>
      </x:c>
      <x:c r="Q3390" s="19" t="n">
        <x:v>0.07078439729879733</x:v>
      </x:c>
      <x:c r="R3390" s="19" t="n">
        <x:v>0.0753398377477481</x:v>
      </x:c>
      <x:c r="S3390" s="21" t="n">
        <x:v>9552.208874588558</x:v>
      </x:c>
      <x:c r="T3390" s="21" t="n">
        <x:v>15451.629805912562</x:v>
      </x:c>
      <x:c r="U3390" s="21" t="n">
        <x:v>19461.33899851833</x:v>
      </x:c>
      <x:c r="V3390" s="21" t="n">
        <x:v>24007.40747955577</x:v>
      </x:c>
      <x:c r="W3390" s="21" t="n">
        <x:v>29181.21324949626</x:v>
      </x:c>
      <x:c r="X3390" s="21" t="n">
        <x:v>31431.358681140813</x:v>
      </x:c>
      <x:c r="Y3390" s="21" t="n">
        <x:v>33168.38996366247</x:v>
      </x:c>
      <x:c r="Z3390" s="21" t="n">
        <x:v>34495.20482893727</x:v>
      </x:c>
      <x:c r="AA3390" s="21" t="n">
        <x:v>35352.48455435266</x:v>
      </x:c>
      <x:c r="AB3390" s="21" t="n">
        <x:v>35696.89475439247</x:v>
      </x:c>
      <x:c r="AC3390" s="21" t="n">
        <x:v>46561.1670709467</x:v>
      </x:c>
      <x:c r="AD3390" s="25" t="n">
        <x:f>AC3390*(1+Inputs!$C$14)*(1-Inputs!$C$14/Inputs!$C$15)</x:f>
        <x:v>36946.2860707962</x:v>
      </x:c>
      <x:c r="AE3390" s="25" t="n">
        <x:f>AD3390/(B3390-Inputs!$C$14)</x:f>
        <x:v>760921.636751999</x:v>
      </x:c>
      <x:c r="AF3390" s="25" t="n">
        <x:f>S3390/(1+B3390)^1+T3390/(1+B3390)^2+U3390/(1+B3390)^3+V3390/(1+B3390)^4+W3390/(1+B3390)^5+X3390/(1+B3390)^6+Y3390/(1+B3390)^7+Z3390/(1+B3390)^8+AA3390/(1+B3390)^9+AB3390/(1+B3390)^10+AE3390/(1+B3390)^10</x:f>
        <x:v>504943.401093918</x:v>
      </x:c>
      <x:c r="AG3390" s="25" t="n">
        <x:f>(AF3390+Inputs!$C$12)/Inputs!$C$13</x:f>
        <x:v>428.7162601895911</x:v>
      </x:c>
      <x:c r="AH3390" s="25" t="n">
        <x:f>(S3390+Inputs!$C$11)*Inputs!$C$8-Inputs!$C$11</x:f>
        <x:v>2599.9882672729955</x:v>
      </x:c>
      <x:c r="AI3390" s="25" t="n">
        <x:f>Inputs!$C$12+AH3390-Inputs!$C$10*Inputs!$C$13</x:f>
        <x:v>24917.903682472992</x:v>
      </x:c>
      <x:c r="AJ3390" s="25" t="n">
        <x:f>(S3390+Inputs!$C$11)*(1-Inputs!$C$8)</x:f>
        <x:v>6952.220607315563</x:v>
      </x:c>
      <x:c r="AK3390" s="25" t="n">
        <x:f>AJ3390/(1+B3390)^(1-Inputs!$C$8)+T3390/(1+B3390)^(2-Inputs!$C$8)+U3390/(1+B3390)^(3-Inputs!$C$8)+V3390/(1+B3390)^(4-Inputs!$C$8)+W3390/(1+B3390)^(5-Inputs!$C$8)+X3390/(1+B3390)^(6-Inputs!$C$8)+Y3390/(1+B3390)^(7-Inputs!$C$8)+Z3390/(1+B3390)^(8-Inputs!$C$8)+AA3390/(1+B3390)^(9-Inputs!$C$8)+AB3390/(1+B3390)^(10-Inputs!$C$8)+AE3390/(1+B3390)^(10-Inputs!$C$8)</x:f>
        <x:v>521796.760798407</x:v>
      </x:c>
      <x:c r="AL3390" s="25" t="n">
        <x:f>(AK3390+AI3390)/Inputs!$C$13</x:f>
        <x:v>436.2386198821875</x:v>
      </x:c>
      <x:c r="AM3390" s="26" t="n">
        <x:f>IF(AL3390&gt;=Inputs!$C$7,1,0)</x:f>
        <x:v>1</x:v>
      </x:c>
      <x:c r="AN3390" s="26" t="n">
        <x:f>IF(Inputs!$C$7&lt;=(1-Inputs!$C$16)*AL3390,1,0)</x:f>
        <x:v>1</x:v>
      </x:c>
    </x:row>
    <x:row r="3391" ht="20" customHeight="1">
      <x:c r="A3391" s="16" t="n">
        <x:v>3386</x:v>
      </x:c>
      <x:c r="B3391" s="19" t="n">
        <x:v>0.0843234829044709</x:v>
      </x:c>
      <x:c r="C3391" s="24" t="n">
        <x:v>0.7600035150719862</x:v>
      </x:c>
      <x:c r="D3391" s="19" t="n">
        <x:v>0.03836600116577387</x:v>
      </x:c>
      <x:c r="E3391" s="19" t="n">
        <x:v>0.06053406692484743</x:v>
      </x:c>
      <x:c r="F3391" s="19" t="n">
        <x:v>-0.1274402806033652</x:v>
      </x:c>
      <x:c r="G3391" s="19" t="n">
        <x:v>-0.07378771764563624</x:v>
      </x:c>
      <x:c r="H3391" s="19" t="n">
        <x:v>0.7132494200892268</x:v>
      </x:c>
      <x:c r="I3391" s="19" t="n">
        <x:v>0.06595618448039317</x:v>
      </x:c>
      <x:c r="J3391" s="19" t="n">
        <x:v>0.06953311816746577</x:v>
      </x:c>
      <x:c r="K3391" s="19" t="n">
        <x:v>0.07159000135119073</x:v>
      </x:c>
      <x:c r="L3391" s="19" t="n">
        <x:v>0.07174605367974324</x:v>
      </x:c>
      <x:c r="M3391" s="19" t="n">
        <x:v>0.060265294870054054</x:v>
      </x:c>
      <x:c r="N3391" s="19" t="n">
        <x:v>0.07115248431627265</x:v>
      </x:c>
      <x:c r="O3391" s="19" t="n">
        <x:v>0.0675179367155431</x:v>
      </x:c>
      <x:c r="P3391" s="19" t="n">
        <x:v>0.06880852951061002</x:v>
      </x:c>
      <x:c r="Q3391" s="19" t="n">
        <x:v>0.07557542813601345</x:v>
      </x:c>
      <x:c r="R3391" s="19" t="n">
        <x:v>0.07299832617605831</x:v>
      </x:c>
      <x:c r="S3391" s="21" t="n">
        <x:v>10396.71860918156</x:v>
      </x:c>
      <x:c r="T3391" s="21" t="n">
        <x:v>16647.404621376816</x:v>
      </x:c>
      <x:c r="U3391" s="21" t="n">
        <x:v>20647.169816058806</x:v>
      </x:c>
      <x:c r="V3391" s="21" t="n">
        <x:v>25035.143111543686</x:v>
      </x:c>
      <x:c r="W3391" s="21" t="n">
        <x:v>30039.88993460386</x:v>
      </x:c>
      <x:c r="X3391" s="21" t="n">
        <x:v>32174.30761558504</x:v>
      </x:c>
      <x:c r="Y3391" s="21" t="n">
        <x:v>33885.4479207774</x:v>
      </x:c>
      <x:c r="Z3391" s="21" t="n">
        <x:v>35176.85478467522</x:v>
      </x:c>
      <x:c r="AA3391" s="21" t="n">
        <x:v>36003.3883479238</x:v>
      </x:c>
      <x:c r="AB3391" s="21" t="n">
        <x:v>36320.5346873369</x:v>
      </x:c>
      <x:c r="AC3391" s="21" t="n">
        <x:v>47374.610461743796</x:v>
      </x:c>
      <x:c r="AD3391" s="25" t="n">
        <x:f>AC3391*(1+Inputs!$C$14)*(1-Inputs!$C$14/Inputs!$C$15)</x:f>
        <x:v>37591.7534013937</x:v>
      </x:c>
      <x:c r="AE3391" s="25" t="n">
        <x:f>AD3391/(B3391-Inputs!$C$14)</x:f>
        <x:v>762147.1799589037</x:v>
      </x:c>
      <x:c r="AF3391" s="25" t="n">
        <x:f>S3391/(1+B3391)^1+T3391/(1+B3391)^2+U3391/(1+B3391)^3+V3391/(1+B3391)^4+W3391/(1+B3391)^5+X3391/(1+B3391)^6+Y3391/(1+B3391)^7+Z3391/(1+B3391)^8+AA3391/(1+B3391)^9+AB3391/(1+B3391)^10+AE3391/(1+B3391)^10</x:f>
        <x:v>508255.7286244456</x:v>
      </x:c>
      <x:c r="AG3391" s="25" t="n">
        <x:f>(AF3391+Inputs!$C$12)/Inputs!$C$13</x:f>
        <x:v>431.35925713917385</x:v>
      </x:c>
      <x:c r="AH3391" s="25" t="n">
        <x:f>(S3391+Inputs!$C$11)*Inputs!$C$8-Inputs!$C$11</x:f>
        <x:v>2995.6352936165667</x:v>
      </x:c>
      <x:c r="AI3391" s="25" t="n">
        <x:f>Inputs!$C$12+AH3391-Inputs!$C$10*Inputs!$C$13</x:f>
        <x:v>25313.55070881656</x:v>
      </x:c>
      <x:c r="AJ3391" s="25" t="n">
        <x:f>(S3391+Inputs!$C$11)*(1-Inputs!$C$8)</x:f>
        <x:v>7401.083315564994</x:v>
      </x:c>
      <x:c r="AK3391" s="25" t="n">
        <x:f>AJ3391/(1+B3391)^(1-Inputs!$C$8)+T3391/(1+B3391)^(2-Inputs!$C$8)+U3391/(1+B3391)^(3-Inputs!$C$8)+V3391/(1+B3391)^(4-Inputs!$C$8)+W3391/(1+B3391)^(5-Inputs!$C$8)+X3391/(1+B3391)^(6-Inputs!$C$8)+Y3391/(1+B3391)^(7-Inputs!$C$8)+Z3391/(1+B3391)^(8-Inputs!$C$8)+AA3391/(1+B3391)^(9-Inputs!$C$8)+AB3391/(1+B3391)^(10-Inputs!$C$8)+AE3391/(1+B3391)^(10-Inputs!$C$8)</x:f>
        <x:v>525033.333716374</x:v>
      </x:c>
      <x:c r="AL3391" s="25" t="n">
        <x:f>(AK3391+AI3391)/Inputs!$C$13</x:f>
        <x:v>439.1368677591109</x:v>
      </x:c>
      <x:c r="AM3391" s="26" t="n">
        <x:f>IF(AL3391&gt;=Inputs!$C$7,1,0)</x:f>
        <x:v>1</x:v>
      </x:c>
      <x:c r="AN3391" s="26" t="n">
        <x:f>IF(Inputs!$C$7&lt;=(1-Inputs!$C$16)*AL3391,1,0)</x:f>
        <x:v>1</x:v>
      </x:c>
    </x:row>
    <x:row r="3392" ht="20" customHeight="1">
      <x:c r="A3392" s="16" t="n">
        <x:v>3387</x:v>
      </x:c>
      <x:c r="B3392" s="19" t="n">
        <x:v>0.08394341952663843</x:v>
      </x:c>
      <x:c r="C3392" s="24" t="n">
        <x:v>0.5845851930343144</x:v>
      </x:c>
      <x:c r="D3392" s="19" t="n">
        <x:v>0.024303395203706658</x:v>
      </x:c>
      <x:c r="E3392" s="19" t="n">
        <x:v>0.04541219487468851</x:v>
      </x:c>
      <x:c r="F3392" s="19" t="n">
        <x:v>-0.12684678595157836</x:v>
      </x:c>
      <x:c r="G3392" s="19" t="n">
        <x:v>-0.04459075017465863</x:v>
      </x:c>
      <x:c r="H3392" s="19" t="n">
        <x:v>0.6409892669499584</x:v>
      </x:c>
      <x:c r="I3392" s="19" t="n">
        <x:v>0.06947414382812099</x:v>
      </x:c>
      <x:c r="J3392" s="19" t="n">
        <x:v>0.0630011955349562</x:v>
      </x:c>
      <x:c r="K3392" s="19" t="n">
        <x:v>0.06878040930717474</x:v>
      </x:c>
      <x:c r="L3392" s="19" t="n">
        <x:v>0.06289383323658854</x:v>
      </x:c>
      <x:c r="M3392" s="19" t="n">
        <x:v>0.06344753366338524</x:v>
      </x:c>
      <x:c r="N3392" s="19" t="n">
        <x:v>0.06370732752090476</x:v>
      </x:c>
      <x:c r="O3392" s="19" t="n">
        <x:v>0.0635524343376335</x:v>
      </x:c>
      <x:c r="P3392" s="19" t="n">
        <x:v>0.07385812766471758</x:v>
      </x:c>
      <x:c r="Q3392" s="19" t="n">
        <x:v>0.0669645747813081</x:v>
      </x:c>
      <x:c r="R3392" s="19" t="n">
        <x:v>0.06422639308087241</x:v>
      </x:c>
      <x:c r="S3392" s="21" t="n">
        <x:v>10483.738789156008</x:v>
      </x:c>
      <x:c r="T3392" s="21" t="n">
        <x:v>16228.789308953445</x:v>
      </x:c>
      <x:c r="U3392" s="21" t="n">
        <x:v>19350.44436471923</x:v>
      </x:c>
      <x:c r="V3392" s="21" t="n">
        <x:v>22696.612990758396</x:v>
      </x:c>
      <x:c r="W3392" s="21" t="n">
        <x:v>26404.48854114058</x:v>
      </x:c>
      <x:c r="X3392" s="21" t="n">
        <x:v>27858.851769655746</x:v>
      </x:c>
      <x:c r="Y3392" s="21" t="n">
        <x:v>29006.09749899481</x:v>
      </x:c>
      <x:c r="Z3392" s="21" t="n">
        <x:v>29920.10219617281</x:v>
      </x:c>
      <x:c r="AA3392" s="21" t="n">
        <x:v>30583.84602942243</x:v>
      </x:c>
      <x:c r="AB3392" s="21" t="n">
        <x:v>30942.188095589092</x:v>
      </x:c>
      <x:c r="AC3392" s="21" t="n">
        <x:v>40359.37577685533</x:v>
      </x:c>
      <x:c r="AD3392" s="25" t="n">
        <x:f>AC3392*(1+Inputs!$C$14)*(1-Inputs!$C$14/Inputs!$C$15)</x:f>
        <x:v>32025.164678934703</x:v>
      </x:c>
      <x:c r="AE3392" s="25" t="n">
        <x:f>AD3392/(B3392-Inputs!$C$14)</x:f>
        <x:v>654330.3469326325</x:v>
      </x:c>
      <x:c r="AF3392" s="25" t="n">
        <x:f>S3392/(1+B3392)^1+T3392/(1+B3392)^2+U3392/(1+B3392)^3+V3392/(1+B3392)^4+W3392/(1+B3392)^5+X3392/(1+B3392)^6+Y3392/(1+B3392)^7+Z3392/(1+B3392)^8+AA3392/(1+B3392)^9+AB3392/(1+B3392)^10+AE3392/(1+B3392)^10</x:f>
        <x:v>442999.60945708863</x:v>
      </x:c>
      <x:c r="AG3392" s="25" t="n">
        <x:f>(AF3392+Inputs!$C$12)/Inputs!$C$13</x:f>
        <x:v>379.2896105503709</x:v>
      </x:c>
      <x:c r="AH3392" s="25" t="n">
        <x:f>(S3392+Inputs!$C$11)*Inputs!$C$8-Inputs!$C$11</x:f>
        <x:v>3036.4036519059655</x:v>
      </x:c>
      <x:c r="AI3392" s="25" t="n">
        <x:f>Inputs!$C$12+AH3392-Inputs!$C$10*Inputs!$C$13</x:f>
        <x:v>25354.319067105964</x:v>
      </x:c>
      <x:c r="AJ3392" s="25" t="n">
        <x:f>(S3392+Inputs!$C$11)*(1-Inputs!$C$8)</x:f>
        <x:v>7447.335137250043</x:v>
      </x:c>
      <x:c r="AK3392" s="25" t="n">
        <x:f>AJ3392/(1+B3392)^(1-Inputs!$C$8)+T3392/(1+B3392)^(2-Inputs!$C$8)+U3392/(1+B3392)^(3-Inputs!$C$8)+V3392/(1+B3392)^(4-Inputs!$C$8)+W3392/(1+B3392)^(5-Inputs!$C$8)+X3392/(1+B3392)^(6-Inputs!$C$8)+Y3392/(1+B3392)^(7-Inputs!$C$8)+Z3392/(1+B3392)^(8-Inputs!$C$8)+AA3392/(1+B3392)^(9-Inputs!$C$8)+AB3392/(1+B3392)^(10-Inputs!$C$8)+AE3392/(1+B3392)^(10-Inputs!$C$8)</x:f>
        <x:v>457139.523925898</x:v>
      </x:c>
      <x:c r="AL3392" s="25" t="n">
        <x:f>(AK3392+AI3392)/Inputs!$C$13</x:f>
        <x:v>384.99506569625225</x:v>
      </x:c>
      <x:c r="AM3392" s="26" t="n">
        <x:f>IF(AL3392&gt;=Inputs!$C$7,1,0)</x:f>
        <x:v>1</x:v>
      </x:c>
      <x:c r="AN3392" s="26" t="n">
        <x:f>IF(Inputs!$C$7&lt;=(1-Inputs!$C$16)*AL3392,1,0)</x:f>
        <x:v>1</x:v>
      </x:c>
    </x:row>
    <x:row r="3393" ht="20" customHeight="1">
      <x:c r="A3393" s="16" t="n">
        <x:v>3388</x:v>
      </x:c>
      <x:c r="B3393" s="19" t="n">
        <x:v>0.07804512271656006</x:v>
      </x:c>
      <x:c r="C3393" s="24" t="n">
        <x:v>0.9053492101973859</x:v>
      </x:c>
      <x:c r="D3393" s="19" t="n">
        <x:v>0.03126589885920481</x:v>
      </x:c>
      <x:c r="E3393" s="19" t="n">
        <x:v>0.03954733633687198</x:v>
      </x:c>
      <x:c r="F3393" s="19" t="n">
        <x:v>-0.18784571243388543</x:v>
      </x:c>
      <x:c r="G3393" s="19" t="n">
        <x:v>-0.06788456619275791</x:v>
      </x:c>
      <x:c r="H3393" s="19" t="n">
        <x:v>0.9104472918291151</x:v>
      </x:c>
      <x:c r="I3393" s="19" t="n">
        <x:v>0.07271735902955812</x:v>
      </x:c>
      <x:c r="J3393" s="19" t="n">
        <x:v>0.06686754851638511</x:v>
      </x:c>
      <x:c r="K3393" s="19" t="n">
        <x:v>0.06784737414862207</x:v>
      </x:c>
      <x:c r="L3393" s="19" t="n">
        <x:v>0.07220419717505933</x:v>
      </x:c>
      <x:c r="M3393" s="19" t="n">
        <x:v>0.07171501111009435</x:v>
      </x:c>
      <x:c r="N3393" s="19" t="n">
        <x:v>0.06937874035976961</x:v>
      </x:c>
      <x:c r="O3393" s="19" t="n">
        <x:v>0.0659297117215158</x:v>
      </x:c>
      <x:c r="P3393" s="19" t="n">
        <x:v>0.06901374072086924</x:v>
      </x:c>
      <x:c r="Q3393" s="19" t="n">
        <x:v>0.06493711266078321</x:v>
      </x:c>
      <x:c r="R3393" s="19" t="n">
        <x:v>0.06643754366101234</x:v>
      </x:c>
      <x:c r="S3393" s="21" t="n">
        <x:v>9312.677361541842</x:v>
      </x:c>
      <x:c r="T3393" s="21" t="n">
        <x:v>15247.088320280896</x:v>
      </x:c>
      <x:c r="U3393" s="21" t="n">
        <x:v>19260.13305993659</x:v>
      </x:c>
      <x:c r="V3393" s="21" t="n">
        <x:v>23736.554777759415</x:v>
      </x:c>
      <x:c r="W3393" s="21" t="n">
        <x:v>28760.751053393455</x:v>
      </x:c>
      <x:c r="X3393" s="21" t="n">
        <x:v>30507.58804817728</x:v>
      </x:c>
      <x:c r="Y3393" s="21" t="n">
        <x:v>31772.076287263848</x:v>
      </x:c>
      <x:c r="Z3393" s="21" t="n">
        <x:v>32742.387946277737</x:v>
      </x:c>
      <x:c r="AA3393" s="21" t="n">
        <x:v>33398.67193389786</x:v>
      </x:c>
      <x:c r="AB3393" s="21" t="n">
        <x:v>33705.441702276825</x:v>
      </x:c>
      <x:c r="AC3393" s="21" t="n">
        <x:v>43963.61961166543</x:v>
      </x:c>
      <x:c r="AD3393" s="25" t="n">
        <x:f>AC3393*(1+Inputs!$C$14)*(1-Inputs!$C$14/Inputs!$C$15)</x:f>
        <x:v>34885.13216185651</x:v>
      </x:c>
      <x:c r="AE3393" s="25" t="n">
        <x:f>AD3393/(B3393-Inputs!$C$14)</x:f>
        <x:v>810431.7042273345</x:v>
      </x:c>
      <x:c r="AF3393" s="25" t="n">
        <x:f>S3393/(1+B3393)^1+T3393/(1+B3393)^2+U3393/(1+B3393)^3+V3393/(1+B3393)^4+W3393/(1+B3393)^5+X3393/(1+B3393)^6+Y3393/(1+B3393)^7+Z3393/(1+B3393)^8+AA3393/(1+B3393)^9+AB3393/(1+B3393)^10+AE3393/(1+B3393)^10</x:f>
        <x:v>545744.4712223228</x:v>
      </x:c>
      <x:c r="AG3393" s="25" t="n">
        <x:f>(AF3393+Inputs!$C$12)/Inputs!$C$13</x:f>
        <x:v>461.27255267432304</x:v>
      </x:c>
      <x:c r="AH3393" s="25" t="n">
        <x:f>(S3393+Inputs!$C$11)*Inputs!$C$8-Inputs!$C$11</x:f>
        <x:v>2487.769394037411</x:v>
      </x:c>
      <x:c r="AI3393" s="25" t="n">
        <x:f>Inputs!$C$12+AH3393-Inputs!$C$10*Inputs!$C$13</x:f>
        <x:v>24805.684809237406</x:v>
      </x:c>
      <x:c r="AJ3393" s="25" t="n">
        <x:f>(S3393+Inputs!$C$11)*(1-Inputs!$C$8)</x:f>
        <x:v>6824.907967504431</x:v>
      </x:c>
      <x:c r="AK3393" s="25" t="n">
        <x:f>AJ3393/(1+B3393)^(1-Inputs!$C$8)+T3393/(1+B3393)^(2-Inputs!$C$8)+U3393/(1+B3393)^(3-Inputs!$C$8)+V3393/(1+B3393)^(4-Inputs!$C$8)+W3393/(1+B3393)^(5-Inputs!$C$8)+X3393/(1+B3393)^(6-Inputs!$C$8)+Y3393/(1+B3393)^(7-Inputs!$C$8)+Z3393/(1+B3393)^(8-Inputs!$C$8)+AA3393/(1+B3393)^(9-Inputs!$C$8)+AB3393/(1+B3393)^(10-Inputs!$C$8)+AE3393/(1+B3393)^(10-Inputs!$C$8)</x:f>
        <x:v>562910.3447630906</x:v>
      </x:c>
      <x:c r="AL3393" s="25" t="n">
        <x:f>(AK3393+AI3393)/Inputs!$C$13</x:f>
        <x:v>468.9547332093516</x:v>
      </x:c>
      <x:c r="AM3393" s="26" t="n">
        <x:f>IF(AL3393&gt;=Inputs!$C$7,1,0)</x:f>
        <x:v>1</x:v>
      </x:c>
      <x:c r="AN3393" s="26" t="n">
        <x:f>IF(Inputs!$C$7&lt;=(1-Inputs!$C$16)*AL3393,1,0)</x:f>
        <x:v>1</x:v>
      </x:c>
    </x:row>
    <x:row r="3394" ht="20" customHeight="1">
      <x:c r="A3394" s="16" t="n">
        <x:v>3389</x:v>
      </x:c>
      <x:c r="B3394" s="19" t="n">
        <x:v>0.08167809123917266</x:v>
      </x:c>
      <x:c r="C3394" s="24" t="n">
        <x:v>0.7292219190655089</x:v>
      </x:c>
      <x:c r="D3394" s="19" t="n">
        <x:v>0.02501514354207899</x:v>
      </x:c>
      <x:c r="E3394" s="19" t="n">
        <x:v>0.059154570755324876</x:v>
      </x:c>
      <x:c r="F3394" s="19" t="n">
        <x:v>-0.15717529545475944</x:v>
      </x:c>
      <x:c r="G3394" s="19" t="n">
        <x:v>-0.07153781241304785</x:v>
      </x:c>
      <x:c r="H3394" s="19" t="n">
        <x:v>0.774777489600325</x:v>
      </x:c>
      <x:c r="I3394" s="19" t="n">
        <x:v>0.048484412105930234</x:v>
      </x:c>
      <x:c r="J3394" s="19" t="n">
        <x:v>0.0550539415858168</x:v>
      </x:c>
      <x:c r="K3394" s="19" t="n">
        <x:v>0.05066144132311706</x:v>
      </x:c>
      <x:c r="L3394" s="19" t="n">
        <x:v>0.04908912598711254</x:v>
      </x:c>
      <x:c r="M3394" s="19" t="n">
        <x:v>0.058015786239835734</x:v>
      </x:c>
      <x:c r="N3394" s="19" t="n">
        <x:v>0.04961115804624001</x:v>
      </x:c>
      <x:c r="O3394" s="19" t="n">
        <x:v>0.061865865835478644</x:v>
      </x:c>
      <x:c r="P3394" s="19" t="n">
        <x:v>0.059228062624298444</x:v>
      </x:c>
      <x:c r="Q3394" s="19" t="n">
        <x:v>0.04808843984149348</x:v>
      </x:c>
      <x:c r="R3394" s="19" t="n">
        <x:v>0.044235645182649254</x:v>
      </x:c>
      <x:c r="S3394" s="21" t="n">
        <x:v>9857.175778976829</x:v>
      </x:c>
      <x:c r="T3394" s="21" t="n">
        <x:v>15771.796453254203</x:v>
      </x:c>
      <x:c r="U3394" s="21" t="n">
        <x:v>19518.4687402953</x:v>
      </x:c>
      <x:c r="V3394" s="21" t="n">
        <x:v>23582.517318652233</x:v>
      </x:c>
      <x:c r="W3394" s="21" t="n">
        <x:v>28159.04377667467</x:v>
      </x:c>
      <x:c r="X3394" s="21" t="n">
        <x:v>29946.1569784493</x:v>
      </x:c>
      <x:c r="Y3394" s="21" t="n">
        <x:v>31293.184537051373</x:v>
      </x:c>
      <x:c r="Z3394" s="21" t="n">
        <x:v>32367.006232986874</x:v>
      </x:c>
      <x:c r="AA3394" s="21" t="n">
        <x:v>33076.30484547224</x:v>
      </x:c>
      <x:c r="AB3394" s="21" t="n">
        <x:v>33394.15931046632</x:v>
      </x:c>
      <x:c r="AC3394" s="21" t="n">
        <x:v>43557.59910060824</x:v>
      </x:c>
      <x:c r="AD3394" s="25" t="n">
        <x:f>AC3394*(1+Inputs!$C$14)*(1-Inputs!$C$14/Inputs!$C$15)</x:f>
        <x:v>34562.954886332634</x:v>
      </x:c>
      <x:c r="AE3394" s="25" t="n">
        <x:f>AD3394/(B3394-Inputs!$C$14)</x:f>
        <x:v>740453.4754696032</x:v>
      </x:c>
      <x:c r="AF3394" s="25" t="n">
        <x:f>S3394/(1+B3394)^1+T3394/(1+B3394)^2+U3394/(1+B3394)^3+V3394/(1+B3394)^4+W3394/(1+B3394)^5+X3394/(1+B3394)^6+Y3394/(1+B3394)^7+Z3394/(1+B3394)^8+AA3394/(1+B3394)^9+AB3394/(1+B3394)^10+AE3394/(1+B3394)^10</x:f>
        <x:v>497522.98250041826</x:v>
      </x:c>
      <x:c r="AG3394" s="25" t="n">
        <x:f>(AF3394+Inputs!$C$12)/Inputs!$C$13</x:f>
        <x:v>422.79530475070567</x:v>
      </x:c>
      <x:c r="AH3394" s="25" t="n">
        <x:f>(S3394+Inputs!$C$11)*Inputs!$C$8-Inputs!$C$11</x:f>
        <x:v>2742.8631731644873</x:v>
      </x:c>
      <x:c r="AI3394" s="25" t="n">
        <x:f>Inputs!$C$12+AH3394-Inputs!$C$10*Inputs!$C$13</x:f>
        <x:v>25060.778588364483</x:v>
      </x:c>
      <x:c r="AJ3394" s="25" t="n">
        <x:f>(S3394+Inputs!$C$11)*(1-Inputs!$C$8)</x:f>
        <x:v>7114.312605812343</x:v>
      </x:c>
      <x:c r="AK3394" s="25" t="n">
        <x:f>AJ3394/(1+B3394)^(1-Inputs!$C$8)+T3394/(1+B3394)^(2-Inputs!$C$8)+U3394/(1+B3394)^(3-Inputs!$C$8)+V3394/(1+B3394)^(4-Inputs!$C$8)+W3394/(1+B3394)^(5-Inputs!$C$8)+X3394/(1+B3394)^(6-Inputs!$C$8)+Y3394/(1+B3394)^(7-Inputs!$C$8)+Z3394/(1+B3394)^(8-Inputs!$C$8)+AA3394/(1+B3394)^(9-Inputs!$C$8)+AB3394/(1+B3394)^(10-Inputs!$C$8)+AE3394/(1+B3394)^(10-Inputs!$C$8)</x:f>
        <x:v>513533.39839639934</x:v>
      </x:c>
      <x:c r="AL3394" s="25" t="n">
        <x:f>(AK3394+AI3394)/Inputs!$C$13</x:f>
        <x:v>429.7590602723498</x:v>
      </x:c>
      <x:c r="AM3394" s="26" t="n">
        <x:f>IF(AL3394&gt;=Inputs!$C$7,1,0)</x:f>
        <x:v>1</x:v>
      </x:c>
      <x:c r="AN3394" s="26" t="n">
        <x:f>IF(Inputs!$C$7&lt;=(1-Inputs!$C$16)*AL3394,1,0)</x:f>
        <x:v>1</x:v>
      </x:c>
    </x:row>
    <x:row r="3395" ht="20" customHeight="1">
      <x:c r="A3395" s="16" t="n">
        <x:v>3390</x:v>
      </x:c>
      <x:c r="B3395" s="19" t="n">
        <x:v>0.07238112352915832</x:v>
      </x:c>
      <x:c r="C3395" s="24" t="n">
        <x:v>0.2887933368714073</x:v>
      </x:c>
      <x:c r="D3395" s="19" t="n">
        <x:v>0.03691773708647901</x:v>
      </x:c>
      <x:c r="E3395" s="19" t="n">
        <x:v>0.04271950448851925</x:v>
      </x:c>
      <x:c r="F3395" s="19" t="n">
        <x:v>-0.20133896568171283</x:v>
      </x:c>
      <x:c r="G3395" s="19" t="n">
        <x:v>-0.045213355444995496</x:v>
      </x:c>
      <x:c r="H3395" s="19" t="n">
        <x:v>0.9618072530497273</x:v>
      </x:c>
      <x:c r="I3395" s="19" t="n">
        <x:v>0.07385531141191337</x:v>
      </x:c>
      <x:c r="J3395" s="19" t="n">
        <x:v>0.06464655894440625</x:v>
      </x:c>
      <x:c r="K3395" s="19" t="n">
        <x:v>0.07047475804672672</x:v>
      </x:c>
      <x:c r="L3395" s="19" t="n">
        <x:v>0.0587541393253207</x:v>
      </x:c>
      <x:c r="M3395" s="19" t="n">
        <x:v>0.0673169546904876</x:v>
      </x:c>
      <x:c r="N3395" s="19" t="n">
        <x:v>0.07550221744562237</x:v>
      </x:c>
      <x:c r="O3395" s="19" t="n">
        <x:v>0.06466044137470021</x:v>
      </x:c>
      <x:c r="P3395" s="19" t="n">
        <x:v>0.07285902014164436</x:v>
      </x:c>
      <x:c r="Q3395" s="19" t="n">
        <x:v>0.06898627191019954</x:v>
      </x:c>
      <x:c r="R3395" s="19" t="n">
        <x:v>0.061780562858069744</x:v>
      </x:c>
      <x:c r="S3395" s="21" t="n">
        <x:v>9201.680304336462</x:v>
      </x:c>
      <x:c r="T3395" s="21" t="n">
        <x:v>14541.939047099095</x:v>
      </x:c>
      <x:c r="U3395" s="21" t="n">
        <x:v>17984.67974911746</x:v>
      </x:c>
      <x:c r="V3395" s="21" t="n">
        <x:v>21855.428128507723</x:v>
      </x:c>
      <x:c r="W3395" s="21" t="n">
        <x:v>26064.25159036755</x:v>
      </x:c>
      <x:c r="X3395" s="21" t="n">
        <x:v>27842.444943247327</x:v>
      </x:c>
      <x:c r="Y3395" s="21" t="n">
        <x:v>29154.331483594855</x:v>
      </x:c>
      <x:c r="Z3395" s="21" t="n">
        <x:v>30168.908367871627</x:v>
      </x:c>
      <x:c r="AA3395" s="21" t="n">
        <x:v>30900.704613938713</x:v>
      </x:c>
      <x:c r="AB3395" s="21" t="n">
        <x:v>31297.32406907575</x:v>
      </x:c>
      <x:c r="AC3395" s="21" t="n">
        <x:v>40822.59661183794</x:v>
      </x:c>
      <x:c r="AD3395" s="25" t="n">
        <x:f>AC3395*(1+Inputs!$C$14)*(1-Inputs!$C$14/Inputs!$C$15)</x:f>
        <x:v>32392.730411493398</x:v>
      </x:c>
      <x:c r="AE3395" s="25" t="n">
        <x:f>AD3395/(B3395-Inputs!$C$14)</x:f>
        <x:v>866553.1517859855</x:v>
      </x:c>
      <x:c r="AF3395" s="25" t="n">
        <x:f>S3395/(1+B3395)^1+T3395/(1+B3395)^2+U3395/(1+B3395)^3+V3395/(1+B3395)^4+W3395/(1+B3395)^5+X3395/(1+B3395)^6+Y3395/(1+B3395)^7+Z3395/(1+B3395)^8+AA3395/(1+B3395)^9+AB3395/(1+B3395)^10+AE3395/(1+B3395)^10</x:f>
        <x:v>587007.2351714857</x:v>
      </x:c>
      <x:c r="AG3395" s="25" t="n">
        <x:f>(AF3395+Inputs!$C$12)/Inputs!$C$13</x:f>
        <x:v>494.19724331674286</x:v>
      </x:c>
      <x:c r="AH3395" s="25" t="n">
        <x:f>(S3395+Inputs!$C$11)*Inputs!$C$8-Inputs!$C$11</x:f>
        <x:v>2435.768032990507</x:v>
      </x:c>
      <x:c r="AI3395" s="25" t="n">
        <x:f>Inputs!$C$12+AH3395-Inputs!$C$10*Inputs!$C$13</x:f>
        <x:v>24753.683448190503</x:v>
      </x:c>
      <x:c r="AJ3395" s="25" t="n">
        <x:f>(S3395+Inputs!$C$11)*(1-Inputs!$C$8)</x:f>
        <x:v>6765.912271345956</x:v>
      </x:c>
      <x:c r="AK3395" s="25" t="n">
        <x:f>AJ3395/(1+B3395)^(1-Inputs!$C$8)+T3395/(1+B3395)^(2-Inputs!$C$8)+U3395/(1+B3395)^(3-Inputs!$C$8)+V3395/(1+B3395)^(4-Inputs!$C$8)+W3395/(1+B3395)^(5-Inputs!$C$8)+X3395/(1+B3395)^(6-Inputs!$C$8)+Y3395/(1+B3395)^(7-Inputs!$C$8)+Z3395/(1+B3395)^(8-Inputs!$C$8)+AA3395/(1+B3395)^(9-Inputs!$C$8)+AB3395/(1+B3395)^(10-Inputs!$C$8)+AE3395/(1+B3395)^(10-Inputs!$C$8)</x:f>
        <x:v>604196.3685836364</x:v>
      </x:c>
      <x:c r="AL3395" s="25" t="n">
        <x:f>(AK3395+AI3395)/Inputs!$C$13</x:f>
        <x:v>501.8564902291726</x:v>
      </x:c>
      <x:c r="AM3395" s="26" t="n">
        <x:f>IF(AL3395&gt;=Inputs!$C$7,1,0)</x:f>
        <x:v>1</x:v>
      </x:c>
      <x:c r="AN3395" s="26" t="n">
        <x:f>IF(Inputs!$C$7&lt;=(1-Inputs!$C$16)*AL3395,1,0)</x:f>
        <x:v>1</x:v>
      </x:c>
    </x:row>
    <x:row r="3396" ht="20" customHeight="1">
      <x:c r="A3396" s="16" t="n">
        <x:v>3391</x:v>
      </x:c>
      <x:c r="B3396" s="19" t="n">
        <x:v>0.09423079739429935</x:v>
      </x:c>
      <x:c r="C3396" s="24" t="n">
        <x:v>0.5356698861266693</x:v>
      </x:c>
      <x:c r="D3396" s="19" t="n">
        <x:v>0.045023998595719664</x:v>
      </x:c>
      <x:c r="E3396" s="19" t="n">
        <x:v>0.06066867032388615</x:v>
      </x:c>
      <x:c r="F3396" s="19" t="n">
        <x:v>-0.11199318469111746</x:v>
      </x:c>
      <x:c r="G3396" s="19" t="n">
        <x:v>-0.04779711821798685</x:v>
      </x:c>
      <x:c r="H3396" s="19" t="n">
        <x:v>0.7512704189892645</x:v>
      </x:c>
      <x:c r="I3396" s="19" t="n">
        <x:v>0.06239536849249703</x:v>
      </x:c>
      <x:c r="J3396" s="19" t="n">
        <x:v>0.06867135731333861</x:v>
      </x:c>
      <x:c r="K3396" s="19" t="n">
        <x:v>0.05667367665145434</x:v>
      </x:c>
      <x:c r="L3396" s="19" t="n">
        <x:v>0.06523627570669646</x:v>
      </x:c>
      <x:c r="M3396" s="19" t="n">
        <x:v>0.06960801752182193</x:v>
      </x:c>
      <x:c r="N3396" s="19" t="n">
        <x:v>0.06589250192344139</x:v>
      </x:c>
      <x:c r="O3396" s="19" t="n">
        <x:v>0.07019130095526975</x:v>
      </x:c>
      <x:c r="P3396" s="19" t="n">
        <x:v>0.05808631100608523</x:v>
      </x:c>
      <x:c r="Q3396" s="19" t="n">
        <x:v>0.0640859896626364</x:v>
      </x:c>
      <x:c r="R3396" s="19" t="n">
        <x:v>0.06596576880526642</x:v>
      </x:c>
      <x:c r="S3396" s="21" t="n">
        <x:v>10828.088693579079</x:v>
      </x:c>
      <x:c r="T3396" s="21" t="n">
        <x:v>16961.592464850783</x:v>
      </x:c>
      <x:c r="U3396" s="21" t="n">
        <x:v>20722.253537710916</x:v>
      </x:c>
      <x:c r="V3396" s="21" t="n">
        <x:v>24830.013109610263</x:v>
      </x:c>
      <x:c r="W3396" s="21" t="n">
        <x:v>29563.95473978967</x:v>
      </x:c>
      <x:c r="X3396" s="21" t="n">
        <x:v>31822.22813963189</x:v>
      </x:c>
      <x:c r="Y3396" s="21" t="n">
        <x:v>33607.569207103064</x:v>
      </x:c>
      <x:c r="Z3396" s="21" t="n">
        <x:v>34973.291254273776</x:v>
      </x:c>
      <x:c r="AA3396" s="21" t="n">
        <x:v>35823.682289138706</x:v>
      </x:c>
      <x:c r="AB3396" s="21" t="n">
        <x:v>36150.27030547653</x:v>
      </x:c>
      <x:c r="AC3396" s="21" t="n">
        <x:v>47152.52648540416</x:v>
      </x:c>
      <x:c r="AD3396" s="25" t="n">
        <x:f>AC3396*(1+Inputs!$C$14)*(1-Inputs!$C$14/Inputs!$C$15)</x:f>
        <x:v>37415.52976616819</x:v>
      </x:c>
      <x:c r="AE3396" s="25" t="n">
        <x:f>AD3396/(B3396-Inputs!$C$14)</x:f>
        <x:v>631690.4619246143</x:v>
      </x:c>
      <x:c r="AF3396" s="25" t="n">
        <x:f>S3396/(1+B3396)^1+T3396/(1+B3396)^2+U3396/(1+B3396)^3+V3396/(1+B3396)^4+W3396/(1+B3396)^5+X3396/(1+B3396)^6+Y3396/(1+B3396)^7+Z3396/(1+B3396)^8+AA3396/(1+B3396)^9+AB3396/(1+B3396)^10+AE3396/(1+B3396)^10</x:f>
        <x:v>416804.0049999804</x:v>
      </x:c>
      <x:c r="AG3396" s="25" t="n">
        <x:f>(AF3396+Inputs!$C$12)/Inputs!$C$13</x:f>
        <x:v>358.38741955792824</x:v>
      </x:c>
      <x:c r="AH3396" s="25" t="n">
        <x:f>(S3396+Inputs!$C$11)*Inputs!$C$8-Inputs!$C$11</x:f>
        <x:v>3197.729223567185</x:v>
      </x:c>
      <x:c r="AI3396" s="25" t="n">
        <x:f>Inputs!$C$12+AH3396-Inputs!$C$10*Inputs!$C$13</x:f>
        <x:v>25515.644638767182</x:v>
      </x:c>
      <x:c r="AJ3396" s="25" t="n">
        <x:f>(S3396+Inputs!$C$11)*(1-Inputs!$C$8)</x:f>
        <x:v>7630.359470011895</x:v>
      </x:c>
      <x:c r="AK3396" s="25" t="n">
        <x:f>AJ3396/(1+B3396)^(1-Inputs!$C$8)+T3396/(1+B3396)^(2-Inputs!$C$8)+U3396/(1+B3396)^(3-Inputs!$C$8)+V3396/(1+B3396)^(4-Inputs!$C$8)+W3396/(1+B3396)^(5-Inputs!$C$8)+X3396/(1+B3396)^(6-Inputs!$C$8)+Y3396/(1+B3396)^(7-Inputs!$C$8)+Z3396/(1+B3396)^(8-Inputs!$C$8)+AA3396/(1+B3396)^(9-Inputs!$C$8)+AB3396/(1+B3396)^(10-Inputs!$C$8)+AE3396/(1+B3396)^(10-Inputs!$C$8)</x:f>
        <x:v>431716.2947527406</x:v>
      </x:c>
      <x:c r="AL3396" s="25" t="n">
        <x:f>(AK3396+AI3396)/Inputs!$C$13</x:f>
        <x:v>364.83790021546616</x:v>
      </x:c>
      <x:c r="AM3396" s="26" t="n">
        <x:f>IF(AL3396&gt;=Inputs!$C$7,1,0)</x:f>
        <x:v>1</x:v>
      </x:c>
      <x:c r="AN3396" s="26" t="n">
        <x:f>IF(Inputs!$C$7&lt;=(1-Inputs!$C$16)*AL3396,1,0)</x:f>
        <x:v>1</x:v>
      </x:c>
    </x:row>
    <x:row r="3397" ht="20" customHeight="1">
      <x:c r="A3397" s="16" t="n">
        <x:v>3392</x:v>
      </x:c>
      <x:c r="B3397" s="19" t="n">
        <x:v>0.09459080291755578</x:v>
      </x:c>
      <x:c r="C3397" s="24" t="n">
        <x:v>0.673748423853425</x:v>
      </x:c>
      <x:c r="D3397" s="19" t="n">
        <x:v>0.012112600588436351</x:v>
      </x:c>
      <x:c r="E3397" s="19" t="n">
        <x:v>0.05263972039670051</x:v>
      </x:c>
      <x:c r="F3397" s="19" t="n">
        <x:v>-0.1508599639359875</x:v>
      </x:c>
      <x:c r="G3397" s="19" t="n">
        <x:v>-0.1003396913341686</x:v>
      </x:c>
      <x:c r="H3397" s="19" t="n">
        <x:v>0.7732582330133084</x:v>
      </x:c>
      <x:c r="I3397" s="19" t="n">
        <x:v>0.05714984845600725</x:v>
      </x:c>
      <x:c r="J3397" s="19" t="n">
        <x:v>0.050574553932075335</x:v>
      </x:c>
      <x:c r="K3397" s="19" t="n">
        <x:v>0.050563750346192364</x:v>
      </x:c>
      <x:c r="L3397" s="19" t="n">
        <x:v>0.06265794939009879</x:v>
      </x:c>
      <x:c r="M3397" s="19" t="n">
        <x:v>0.051836414647672205</x:v>
      </x:c>
      <x:c r="N3397" s="19" t="n">
        <x:v>0.050956375683573474</x:v>
      </x:c>
      <x:c r="O3397" s="19" t="n">
        <x:v>0.05246496015420576</x:v>
      </x:c>
      <x:c r="P3397" s="19" t="n">
        <x:v>0.060623878811885565</x:v>
      </x:c>
      <x:c r="Q3397" s="19" t="n">
        <x:v>0.05388204771954747</x:v>
      </x:c>
      <x:c r="R3397" s="19" t="n">
        <x:v>0.058555287621676375</x:v>
      </x:c>
      <x:c r="S3397" s="21" t="n">
        <x:v>9766.348666896898</x:v>
      </x:c>
      <x:c r="T3397" s="21" t="n">
        <x:v>15547.301097123322</x:v>
      </x:c>
      <x:c r="U3397" s="21" t="n">
        <x:v>18925.498748115642</x:v>
      </x:c>
      <x:c r="V3397" s="21" t="n">
        <x:v>22450.92689774619</x:v>
      </x:c>
      <x:c r="W3397" s="21" t="n">
        <x:v>26390.506185816474</x:v>
      </x:c>
      <x:c r="X3397" s="21" t="n">
        <x:v>27755.00807465271</x:v>
      </x:c>
      <x:c r="Y3397" s="21" t="n">
        <x:v>28790.8022605643</x:v>
      </x:c>
      <x:c r="Z3397" s="21" t="n">
        <x:v>29626.695445542653</x:v>
      </x:c>
      <x:c r="AA3397" s="21" t="n">
        <x:v>30239.37668929512</x:v>
      </x:c>
      <x:c r="AB3397" s="21" t="n">
        <x:v>30584.676634214586</x:v>
      </x:c>
      <x:c r="AC3397" s="21" t="n">
        <x:v>39893.05647941032</x:v>
      </x:c>
      <x:c r="AD3397" s="25" t="n">
        <x:f>AC3397*(1+Inputs!$C$14)*(1-Inputs!$C$14/Inputs!$C$15)</x:f>
        <x:v>31655.140316412086</x:v>
      </x:c>
      <x:c r="AE3397" s="25" t="n">
        <x:f>AD3397/(B3397-Inputs!$C$14)</x:f>
        <x:v>531208.4879978402</x:v>
      </x:c>
      <x:c r="AF3397" s="25" t="n">
        <x:f>S3397/(1+B3397)^1+T3397/(1+B3397)^2+U3397/(1+B3397)^3+V3397/(1+B3397)^4+W3397/(1+B3397)^5+X3397/(1+B3397)^6+Y3397/(1+B3397)^7+Z3397/(1+B3397)^8+AA3397/(1+B3397)^9+AB3397/(1+B3397)^10+AE3397/(1+B3397)^10</x:f>
        <x:v>355518.4115975503</x:v>
      </x:c>
      <x:c r="AG3397" s="25" t="n">
        <x:f>(AF3397+Inputs!$C$12)/Inputs!$C$13</x:f>
        <x:v>309.4859643355359</x:v>
      </x:c>
      <x:c r="AH3397" s="25" t="n">
        <x:f>(S3397+Inputs!$C$11)*Inputs!$C$8-Inputs!$C$11</x:f>
        <x:v>2700.3112932585473</x:v>
      </x:c>
      <x:c r="AI3397" s="25" t="n">
        <x:f>Inputs!$C$12+AH3397-Inputs!$C$10*Inputs!$C$13</x:f>
        <x:v>25018.226708458547</x:v>
      </x:c>
      <x:c r="AJ3397" s="25" t="n">
        <x:f>(S3397+Inputs!$C$11)*(1-Inputs!$C$8)</x:f>
        <x:v>7066.037373638352</x:v>
      </x:c>
      <x:c r="AK3397" s="25" t="n">
        <x:f>AJ3397/(1+B3397)^(1-Inputs!$C$8)+T3397/(1+B3397)^(2-Inputs!$C$8)+U3397/(1+B3397)^(3-Inputs!$C$8)+V3397/(1+B3397)^(4-Inputs!$C$8)+W3397/(1+B3397)^(5-Inputs!$C$8)+X3397/(1+B3397)^(6-Inputs!$C$8)+Y3397/(1+B3397)^(7-Inputs!$C$8)+Z3397/(1+B3397)^(8-Inputs!$C$8)+AA3397/(1+B3397)^(9-Inputs!$C$8)+AB3397/(1+B3397)^(10-Inputs!$C$8)+AE3397/(1+B3397)^(10-Inputs!$C$8)</x:f>
        <x:v>368321.60882545175</x:v>
      </x:c>
      <x:c r="AL3397" s="25" t="n">
        <x:f>(AK3397+AI3397)/Inputs!$C$13</x:f>
        <x:v>313.8566388390714</x:v>
      </x:c>
      <x:c r="AM3397" s="26" t="n">
        <x:f>IF(AL3397&gt;=Inputs!$C$7,1,0)</x:f>
        <x:v>1</x:v>
      </x:c>
      <x:c r="AN3397" s="26" t="n">
        <x:f>IF(Inputs!$C$7&lt;=(1-Inputs!$C$16)*AL3397,1,0)</x:f>
        <x:v>0</x:v>
      </x:c>
    </x:row>
    <x:row r="3398" ht="20" customHeight="1">
      <x:c r="A3398" s="16" t="n">
        <x:v>3393</x:v>
      </x:c>
      <x:c r="B3398" s="19" t="n">
        <x:v>0.09385200637489904</x:v>
      </x:c>
      <x:c r="C3398" s="24" t="n">
        <x:v>0.2192171045212774</x:v>
      </x:c>
      <x:c r="D3398" s="19" t="n">
        <x:v>0.03387208338664465</x:v>
      </x:c>
      <x:c r="E3398" s="19" t="n">
        <x:v>0.0494628766525463</x:v>
      </x:c>
      <x:c r="F3398" s="19" t="n">
        <x:v>-0.16289207015711216</x:v>
      </x:c>
      <x:c r="G3398" s="19" t="n">
        <x:v>-0.05290285504037627</x:v>
      </x:c>
      <x:c r="H3398" s="19" t="n">
        <x:v>0.9282726595795623</x:v>
      </x:c>
      <x:c r="I3398" s="19" t="n">
        <x:v>0.06150755981691077</x:v>
      </x:c>
      <x:c r="J3398" s="19" t="n">
        <x:v>0.059316937785182516</x:v>
      </x:c>
      <x:c r="K3398" s="19" t="n">
        <x:v>0.06392066721567857</x:v>
      </x:c>
      <x:c r="L3398" s="19" t="n">
        <x:v>0.05955620383631299</x:v>
      </x:c>
      <x:c r="M3398" s="19" t="n">
        <x:v>0.06345879476448431</x:v>
      </x:c>
      <x:c r="N3398" s="19" t="n">
        <x:v>0.05713187256988818</x:v>
      </x:c>
      <x:c r="O3398" s="19" t="n">
        <x:v>0.056183040611498425</x:v>
      </x:c>
      <x:c r="P3398" s="19" t="n">
        <x:v>0.06446004059084658</x:v>
      </x:c>
      <x:c r="Q3398" s="19" t="n">
        <x:v>0.06815576824840605</x:v>
      </x:c>
      <x:c r="R3398" s="19" t="n">
        <x:v>0.05511152473288917</x:v>
      </x:c>
      <x:c r="S3398" s="21" t="n">
        <x:v>9858.94550430326</x:v>
      </x:c>
      <x:c r="T3398" s="21" t="n">
        <x:v>15271.369008837557</x:v>
      </x:c>
      <x:c r="U3398" s="21" t="n">
        <x:v>18474.19594533337</x:v>
      </x:c>
      <x:c r="V3398" s="21" t="n">
        <x:v>21971.913276437837</x:v>
      </x:c>
      <x:c r="W3398" s="21" t="n">
        <x:v>25796.122520663048</x:v>
      </x:c>
      <x:c r="X3398" s="21" t="n">
        <x:v>27521.941572831063</x:v>
      </x:c>
      <x:c r="Y3398" s="21" t="n">
        <x:v>28793.49525841934</x:v>
      </x:c>
      <x:c r="Z3398" s="21" t="n">
        <x:v>29805.24172989421</x:v>
      </x:c>
      <x:c r="AA3398" s="21" t="n">
        <x:v>30536.533161175903</x:v>
      </x:c>
      <x:c r="AB3398" s="21" t="n">
        <x:v>30939.172443587755</x:v>
      </x:c>
      <x:c r="AC3398" s="21" t="n">
        <x:v>40355.44231772316</x:v>
      </x:c>
      <x:c r="AD3398" s="25" t="n">
        <x:f>AC3398*(1+Inputs!$C$14)*(1-Inputs!$C$14/Inputs!$C$15)</x:f>
        <x:v>32022.04347911332</x:v>
      </x:c>
      <x:c r="AE3398" s="25" t="n">
        <x:f>AD3398/(B3398-Inputs!$C$14)</x:f>
        <x:v>544111.3302939326</x:v>
      </x:c>
      <x:c r="AF3398" s="25" t="n">
        <x:f>S3398/(1+B3398)^1+T3398/(1+B3398)^2+U3398/(1+B3398)^3+V3398/(1+B3398)^4+W3398/(1+B3398)^5+X3398/(1+B3398)^6+Y3398/(1+B3398)^7+Z3398/(1+B3398)^8+AA3398/(1+B3398)^9+AB3398/(1+B3398)^10+AE3398/(1+B3398)^10</x:f>
        <x:v>361795.40417278325</x:v>
      </x:c>
      <x:c r="AG3398" s="25" t="n">
        <x:f>(AF3398+Inputs!$C$12)/Inputs!$C$13</x:f>
        <x:v>314.4945488055179</x:v>
      </x:c>
      <x:c r="AH3398" s="25" t="n">
        <x:f>(S3398+Inputs!$C$11)*Inputs!$C$8-Inputs!$C$11</x:f>
        <x:v>2743.692277358514</x:v>
      </x:c>
      <x:c r="AI3398" s="25" t="n">
        <x:f>Inputs!$C$12+AH3398-Inputs!$C$10*Inputs!$C$13</x:f>
        <x:v>25061.607692558508</x:v>
      </x:c>
      <x:c r="AJ3398" s="25" t="n">
        <x:f>(S3398+Inputs!$C$11)*(1-Inputs!$C$8)</x:f>
        <x:v>7115.2532269447465</x:v>
      </x:c>
      <x:c r="AK3398" s="25" t="n">
        <x:f>AJ3398/(1+B3398)^(1-Inputs!$C$8)+T3398/(1+B3398)^(2-Inputs!$C$8)+U3398/(1+B3398)^(3-Inputs!$C$8)+V3398/(1+B3398)^(4-Inputs!$C$8)+W3398/(1+B3398)^(5-Inputs!$C$8)+X3398/(1+B3398)^(6-Inputs!$C$8)+Y3398/(1+B3398)^(7-Inputs!$C$8)+Z3398/(1+B3398)^(8-Inputs!$C$8)+AA3398/(1+B3398)^(9-Inputs!$C$8)+AB3398/(1+B3398)^(10-Inputs!$C$8)+AE3398/(1+B3398)^(10-Inputs!$C$8)</x:f>
        <x:v>374708.43543630966</x:v>
      </x:c>
      <x:c r="AL3398" s="25" t="n">
        <x:f>(AK3398+AI3398)/Inputs!$C$13</x:f>
        <x:v>318.9874777739368</x:v>
      </x:c>
      <x:c r="AM3398" s="26" t="n">
        <x:f>IF(AL3398&gt;=Inputs!$C$7,1,0)</x:f>
        <x:v>1</x:v>
      </x:c>
      <x:c r="AN3398" s="26" t="n">
        <x:f>IF(Inputs!$C$7&lt;=(1-Inputs!$C$16)*AL3398,1,0)</x:f>
        <x:v>0</x:v>
      </x:c>
    </x:row>
    <x:row r="3399" ht="20" customHeight="1">
      <x:c r="A3399" s="16" t="n">
        <x:v>3394</x:v>
      </x:c>
      <x:c r="B3399" s="19" t="n">
        <x:v>0.08024118836037634</x:v>
      </x:c>
      <x:c r="C3399" s="24" t="n">
        <x:v>0.6879442201233417</x:v>
      </x:c>
      <x:c r="D3399" s="19" t="n">
        <x:v>0.0313221170398279</x:v>
      </x:c>
      <x:c r="E3399" s="19" t="n">
        <x:v>0.03677377366772959</x:v>
      </x:c>
      <x:c r="F3399" s="19" t="n">
        <x:v>-0.13618202197042026</x:v>
      </x:c>
      <x:c r="G3399" s="19" t="n">
        <x:v>-0.04142415803291727</x:v>
      </x:c>
      <x:c r="H3399" s="19" t="n">
        <x:v>0.9528371056023559</x:v>
      </x:c>
      <x:c r="I3399" s="19" t="n">
        <x:v>0.04453883363985483</x:v>
      </x:c>
      <x:c r="J3399" s="19" t="n">
        <x:v>0.05105724576605212</x:v>
      </x:c>
      <x:c r="K3399" s="19" t="n">
        <x:v>0.04634137735491208</x:v>
      </x:c>
      <x:c r="L3399" s="19" t="n">
        <x:v>0.062257147877184026</x:v>
      </x:c>
      <x:c r="M3399" s="19" t="n">
        <x:v>0.05739106547416099</x:v>
      </x:c>
      <x:c r="N3399" s="19" t="n">
        <x:v>0.05889417649158191</x:v>
      </x:c>
      <x:c r="O3399" s="19" t="n">
        <x:v>0.05477531549125274</x:v>
      </x:c>
      <x:c r="P3399" s="19" t="n">
        <x:v>0.04820071095764775</x:v>
      </x:c>
      <x:c r="Q3399" s="19" t="n">
        <x:v>0.059152080203460855</x:v>
      </x:c>
      <x:c r="R3399" s="19" t="n">
        <x:v>0.06180824435713362</x:v>
      </x:c>
      <x:c r="S3399" s="21" t="n">
        <x:v>10371.023081908706</x:v>
      </x:c>
      <x:c r="T3399" s="21" t="n">
        <x:v>16185.771072111322</x:v>
      </x:c>
      <x:c r="U3399" s="21" t="n">
        <x:v>19569.93582368154</x:v>
      </x:c>
      <x:c r="V3399" s="21" t="n">
        <x:v>23259.244214751772</x:v>
      </x:c>
      <x:c r="W3399" s="21" t="n">
        <x:v>27398.02507569095</x:v>
      </x:c>
      <x:c r="X3399" s="21" t="n">
        <x:v>28899.869397451756</x:v>
      </x:c>
      <x:c r="Y3399" s="21" t="n">
        <x:v>30028.65095773848</x:v>
      </x:c>
      <x:c r="Z3399" s="21" t="n">
        <x:v>30901.326305050814</x:v>
      </x:c>
      <x:c r="AA3399" s="21" t="n">
        <x:v>31498.58147250589</x:v>
      </x:c>
      <x:c r="AB3399" s="21" t="n">
        <x:v>31825.305309225296</x:v>
      </x:c>
      <x:c r="AC3399" s="21" t="n">
        <x:v>41511.26779464169</x:v>
      </x:c>
      <x:c r="AD3399" s="25" t="n">
        <x:f>AC3399*(1+Inputs!$C$14)*(1-Inputs!$C$14/Inputs!$C$15)</x:f>
        <x:v>32939.19099504818</x:v>
      </x:c>
      <x:c r="AE3399" s="25" t="n">
        <x:f>AD3399/(B3399-Inputs!$C$14)</x:f>
        <x:v>728079.7032267472</x:v>
      </x:c>
      <x:c r="AF3399" s="25" t="n">
        <x:f>S3399/(1+B3399)^1+T3399/(1+B3399)^2+U3399/(1+B3399)^3+V3399/(1+B3399)^4+W3399/(1+B3399)^5+X3399/(1+B3399)^6+Y3399/(1+B3399)^7+Z3399/(1+B3399)^8+AA3399/(1+B3399)^9+AB3399/(1+B3399)^10+AE3399/(1+B3399)^10</x:f>
        <x:v>493972.9796763788</x:v>
      </x:c>
      <x:c r="AG3399" s="25" t="n">
        <x:f>(AF3399+Inputs!$C$12)/Inputs!$C$13</x:f>
        <x:v>419.9626601681659</x:v>
      </x:c>
      <x:c r="AH3399" s="25" t="n">
        <x:f>(S3399+Inputs!$C$11)*Inputs!$C$8-Inputs!$C$11</x:f>
        <x:v>2983.597115085997</x:v>
      </x:c>
      <x:c r="AI3399" s="25" t="n">
        <x:f>Inputs!$C$12+AH3399-Inputs!$C$10*Inputs!$C$13</x:f>
        <x:v>25301.512530285996</x:v>
      </x:c>
      <x:c r="AJ3399" s="25" t="n">
        <x:f>(S3399+Inputs!$C$11)*(1-Inputs!$C$8)</x:f>
        <x:v>7387.4259668227105</x:v>
      </x:c>
      <x:c r="AK3399" s="25" t="n">
        <x:f>AJ3399/(1+B3399)^(1-Inputs!$C$8)+T3399/(1+B3399)^(2-Inputs!$C$8)+U3399/(1+B3399)^(3-Inputs!$C$8)+V3399/(1+B3399)^(4-Inputs!$C$8)+W3399/(1+B3399)^(5-Inputs!$C$8)+X3399/(1+B3399)^(6-Inputs!$C$8)+Y3399/(1+B3399)^(7-Inputs!$C$8)+Z3399/(1+B3399)^(8-Inputs!$C$8)+AA3399/(1+B3399)^(9-Inputs!$C$8)+AB3399/(1+B3399)^(10-Inputs!$C$8)+AE3399/(1+B3399)^(10-Inputs!$C$8)</x:f>
        <x:v>509298.41314796766</x:v>
      </x:c>
      <x:c r="AL3399" s="25" t="n">
        <x:f>(AK3399+AI3399)/Inputs!$C$13</x:f>
        <x:v>426.5719376458347</x:v>
      </x:c>
      <x:c r="AM3399" s="26" t="n">
        <x:f>IF(AL3399&gt;=Inputs!$C$7,1,0)</x:f>
        <x:v>1</x:v>
      </x:c>
      <x:c r="AN3399" s="26" t="n">
        <x:f>IF(Inputs!$C$7&lt;=(1-Inputs!$C$16)*AL3399,1,0)</x:f>
        <x:v>1</x:v>
      </x:c>
    </x:row>
    <x:row r="3400" ht="20" customHeight="1">
      <x:c r="A3400" s="16" t="n">
        <x:v>3395</x:v>
      </x:c>
      <x:c r="B3400" s="19" t="n">
        <x:v>0.08824547138634321</x:v>
      </x:c>
      <x:c r="C3400" s="24" t="n">
        <x:v>0.0951757949664227</x:v>
      </x:c>
      <x:c r="D3400" s="19" t="n">
        <x:v>0.008124179053227465</x:v>
      </x:c>
      <x:c r="E3400" s="19" t="n">
        <x:v>0.03838715859249049</x:v>
      </x:c>
      <x:c r="F3400" s="19" t="n">
        <x:v>-0.10280337199378553</x:v>
      </x:c>
      <x:c r="G3400" s="19" t="n">
        <x:v>-0.08043360418580903</x:v>
      </x:c>
      <x:c r="H3400" s="19" t="n">
        <x:v>0.8827995870154552</x:v>
      </x:c>
      <x:c r="I3400" s="19" t="n">
        <x:v>0.056106833948571196</x:v>
      </x:c>
      <x:c r="J3400" s="19" t="n">
        <x:v>0.05391457698610452</x:v>
      </x:c>
      <x:c r="K3400" s="19" t="n">
        <x:v>0.06254301909731452</x:v>
      </x:c>
      <x:c r="L3400" s="19" t="n">
        <x:v>0.05725932132875073</x:v>
      </x:c>
      <x:c r="M3400" s="19" t="n">
        <x:v>0.054885475091490436</x:v>
      </x:c>
      <x:c r="N3400" s="19" t="n">
        <x:v>0.04975356829364387</x:v>
      </x:c>
      <x:c r="O3400" s="19" t="n">
        <x:v>0.06265992952616557</x:v>
      </x:c>
      <x:c r="P3400" s="19" t="n">
        <x:v>0.04690044466100858</x:v>
      </x:c>
      <x:c r="Q3400" s="19" t="n">
        <x:v>0.051347561528012876</x:v>
      </x:c>
      <x:c r="R3400" s="19" t="n">
        <x:v>0.05666958148773915</x:v>
      </x:c>
      <x:c r="S3400" s="21" t="n">
        <x:v>10685.245894497142</x:v>
      </x:c>
      <x:c r="T3400" s="21" t="n">
        <x:v>15857.683694449706</x:v>
      </x:c>
      <x:c r="U3400" s="21" t="n">
        <x:v>18015.815710171795</x:v>
      </x:c>
      <x:c r="V3400" s="21" t="n">
        <x:v>20083.048221165784</x:v>
      </x:c>
      <x:c r="W3400" s="21" t="n">
        <x:v>22237.362424122075</x:v>
      </x:c>
      <x:c r="X3400" s="21" t="n">
        <x:v>23139.474891717833</x:v>
      </x:c>
      <x:c r="Y3400" s="21" t="n">
        <x:v>23846.67182130543</x:v>
      </x:c>
      <x:c r="Z3400" s="21" t="n">
        <x:v>24499.157800474753</x:v>
      </x:c>
      <x:c r="AA3400" s="21" t="n">
        <x:v>25018.87225786737</x:v>
      </x:c>
      <x:c r="AB3400" s="21" t="n">
        <x:v>25443.339862888035</x:v>
      </x:c>
      <x:c r="AC3400" s="21" t="n">
        <x:v>33186.9650385496</x:v>
      </x:c>
      <x:c r="AD3400" s="25" t="n">
        <x:f>AC3400*(1+Inputs!$C$14)*(1-Inputs!$C$14/Inputs!$C$15)</x:f>
        <x:v>26333.8567580891</x:v>
      </x:c>
      <x:c r="AE3400" s="25" t="n">
        <x:f>AD3400/(B3400-Inputs!$C$14)</x:f>
        <x:v>494574.582071282</x:v>
      </x:c>
      <x:c r="AF3400" s="25" t="n">
        <x:f>S3400/(1+B3400)^1+T3400/(1+B3400)^2+U3400/(1+B3400)^3+V3400/(1+B3400)^4+W3400/(1+B3400)^5+X3400/(1+B3400)^6+Y3400/(1+B3400)^7+Z3400/(1+B3400)^8+AA3400/(1+B3400)^9+AB3400/(1+B3400)^10+AE3400/(1+B3400)^10</x:f>
        <x:v>340571.91173640086</x:v>
      </x:c>
      <x:c r="AG3400" s="25" t="n">
        <x:f>(AF3400+Inputs!$C$12)/Inputs!$C$13</x:f>
        <x:v>297.5597423131428</x:v>
      </x:c>
      <x:c r="AH3400" s="25" t="n">
        <x:f>(S3400+Inputs!$C$11)*Inputs!$C$8-Inputs!$C$11</x:f>
        <x:v>3130.8083505726336</x:v>
      </x:c>
      <x:c r="AI3400" s="25" t="n">
        <x:f>Inputs!$C$12+AH3400-Inputs!$C$10*Inputs!$C$13</x:f>
        <x:v>25448.72376577263</x:v>
      </x:c>
      <x:c r="AJ3400" s="25" t="n">
        <x:f>(S3400+Inputs!$C$11)*(1-Inputs!$C$8)</x:f>
        <x:v>7554.437543924509</x:v>
      </x:c>
      <x:c r="AK3400" s="25" t="n">
        <x:f>AJ3400/(1+B3400)^(1-Inputs!$C$8)+T3400/(1+B3400)^(2-Inputs!$C$8)+U3400/(1+B3400)^(3-Inputs!$C$8)+V3400/(1+B3400)^(4-Inputs!$C$8)+W3400/(1+B3400)^(5-Inputs!$C$8)+X3400/(1+B3400)^(6-Inputs!$C$8)+Y3400/(1+B3400)^(7-Inputs!$C$8)+Z3400/(1+B3400)^(8-Inputs!$C$8)+AA3400/(1+B3400)^(9-Inputs!$C$8)+AB3400/(1+B3400)^(10-Inputs!$C$8)+AE3400/(1+B3400)^(10-Inputs!$C$8)</x:f>
        <x:v>351342.6645004001</x:v>
      </x:c>
      <x:c r="AL3400" s="25" t="n">
        <x:f>(AK3400+AI3400)/Inputs!$C$13</x:f>
        <x:v>300.65217906090595</x:v>
      </x:c>
      <x:c r="AM3400" s="26" t="n">
        <x:f>IF(AL3400&gt;=Inputs!$C$7,1,0)</x:f>
        <x:v>1</x:v>
      </x:c>
      <x:c r="AN3400" s="26" t="n">
        <x:f>IF(Inputs!$C$7&lt;=(1-Inputs!$C$16)*AL3400,1,0)</x:f>
        <x:v>0</x:v>
      </x:c>
    </x:row>
    <x:row r="3401" ht="20" customHeight="1">
      <x:c r="A3401" s="16" t="n">
        <x:v>3396</x:v>
      </x:c>
      <x:c r="B3401" s="19" t="n">
        <x:v>0.07855437196696882</x:v>
      </x:c>
      <x:c r="C3401" s="24" t="n">
        <x:v>0.33680167173704945</x:v>
      </x:c>
      <x:c r="D3401" s="19" t="n">
        <x:v>0.022033921373470378</x:v>
      </x:c>
      <x:c r="E3401" s="19" t="n">
        <x:v>0.04097116739406176</x:v>
      </x:c>
      <x:c r="F3401" s="19" t="n">
        <x:v>-0.12446046169830993</x:v>
      </x:c>
      <x:c r="G3401" s="19" t="n">
        <x:v>-0.09597208015352805</x:v>
      </x:c>
      <x:c r="H3401" s="19" t="n">
        <x:v>0.8821403170998963</x:v>
      </x:c>
      <x:c r="I3401" s="19" t="n">
        <x:v>0.07037144405816093</x:v>
      </x:c>
      <x:c r="J3401" s="19" t="n">
        <x:v>0.0776836350220185</x:v>
      </x:c>
      <x:c r="K3401" s="19" t="n">
        <x:v>0.06952038542538844</x:v>
      </x:c>
      <x:c r="L3401" s="19" t="n">
        <x:v>0.07397290463127888</x:v>
      </x:c>
      <x:c r="M3401" s="19" t="n">
        <x:v>0.07143963216985072</x:v>
      </x:c>
      <x:c r="N3401" s="19" t="n">
        <x:v>0.07622707149836856</x:v>
      </x:c>
      <x:c r="O3401" s="19" t="n">
        <x:v>0.07600717250306047</x:v>
      </x:c>
      <x:c r="P3401" s="19" t="n">
        <x:v>0.07089632117605675</x:v>
      </x:c>
      <x:c r="Q3401" s="19" t="n">
        <x:v>0.07171309500170878</x:v>
      </x:c>
      <x:c r="R3401" s="19" t="n">
        <x:v>0.07476487535545516</x:v>
      </x:c>
      <x:c r="S3401" s="21" t="n">
        <x:v>10263.982088382443</x:v>
      </x:c>
      <x:c r="T3401" s="21" t="n">
        <x:v>15866.578466214532</x:v>
      </x:c>
      <x:c r="U3401" s="21" t="n">
        <x:v>18879.07868520557</x:v>
      </x:c>
      <x:c r="V3401" s="21" t="n">
        <x:v>21905.659817699634</x:v>
      </x:c>
      <x:c r="W3401" s="21" t="n">
        <x:v>25221.180871541805</x:v>
      </x:c>
      <x:c r="X3401" s="21" t="n">
        <x:v>26583.614622815854</x:v>
      </x:c>
      <x:c r="Y3401" s="21" t="n">
        <x:v>27649.818059978934</x:v>
      </x:c>
      <x:c r="Z3401" s="21" t="n">
        <x:v>28511.40461720504</x:v>
      </x:c>
      <x:c r="AA3401" s="21" t="n">
        <x:v>29137.321373481158</x:v>
      </x:c>
      <x:c r="AB3401" s="21" t="n">
        <x:v>29526.895880451386</x:v>
      </x:c>
      <x:c r="AC3401" s="21" t="n">
        <x:v>38513.34245276268</x:v>
      </x:c>
      <x:c r="AD3401" s="25" t="n">
        <x:f>AC3401*(1+Inputs!$C$14)*(1-Inputs!$C$14/Inputs!$C$15)</x:f>
        <x:v>30560.337236267176</x:v>
      </x:c>
      <x:c r="AE3401" s="25" t="n">
        <x:f>AD3401/(B3401-Inputs!$C$14)</x:f>
        <x:v>701659.4627846733</x:v>
      </x:c>
      <x:c r="AF3401" s="25" t="n">
        <x:f>S3401/(1+B3401)^1+T3401/(1+B3401)^2+U3401/(1+B3401)^3+V3401/(1+B3401)^4+W3401/(1+B3401)^5+X3401/(1+B3401)^6+Y3401/(1+B3401)^7+Z3401/(1+B3401)^8+AA3401/(1+B3401)^9+AB3401/(1+B3401)^10+AE3401/(1+B3401)^10</x:f>
        <x:v>478414.2945280182</x:v>
      </x:c>
      <x:c r="AG3401" s="25" t="n">
        <x:f>(AF3401+Inputs!$C$12)/Inputs!$C$13</x:f>
        <x:v>407.54795872102795</x:v>
      </x:c>
      <x:c r="AH3401" s="25" t="n">
        <x:f>(S3401+Inputs!$C$11)*Inputs!$C$8-Inputs!$C$11</x:f>
        <x:v>2933.4491427764324</x:v>
      </x:c>
      <x:c r="AI3401" s="25" t="n">
        <x:f>Inputs!$C$12+AH3401-Inputs!$C$10*Inputs!$C$13</x:f>
        <x:v>25251.364557976427</x:v>
      </x:c>
      <x:c r="AJ3401" s="25" t="n">
        <x:f>(S3401+Inputs!$C$11)*(1-Inputs!$C$8)</x:f>
        <x:v>7330.532945606012</x:v>
      </x:c>
      <x:c r="AK3401" s="25" t="n">
        <x:f>AJ3401/(1+B3401)^(1-Inputs!$C$8)+T3401/(1+B3401)^(2-Inputs!$C$8)+U3401/(1+B3401)^(3-Inputs!$C$8)+V3401/(1+B3401)^(4-Inputs!$C$8)+W3401/(1+B3401)^(5-Inputs!$C$8)+X3401/(1+B3401)^(6-Inputs!$C$8)+Y3401/(1+B3401)^(7-Inputs!$C$8)+Z3401/(1+B3401)^(8-Inputs!$C$8)+AA3401/(1+B3401)^(9-Inputs!$C$8)+AB3401/(1+B3401)^(10-Inputs!$C$8)+AE3401/(1+B3401)^(10-Inputs!$C$8)</x:f>
        <x:v>492849.5906479113</x:v>
      </x:c>
      <x:c r="AL3401" s="25" t="n">
        <x:f>(AK3401+AI3401)/Inputs!$C$13</x:f>
        <x:v>413.40695675918505</x:v>
      </x:c>
      <x:c r="AM3401" s="26" t="n">
        <x:f>IF(AL3401&gt;=Inputs!$C$7,1,0)</x:f>
        <x:v>1</x:v>
      </x:c>
      <x:c r="AN3401" s="26" t="n">
        <x:f>IF(Inputs!$C$7&lt;=(1-Inputs!$C$16)*AL3401,1,0)</x:f>
        <x:v>1</x:v>
      </x:c>
    </x:row>
    <x:row r="3402" ht="20" customHeight="1">
      <x:c r="A3402" s="16" t="n">
        <x:v>3397</x:v>
      </x:c>
      <x:c r="B3402" s="19" t="n">
        <x:v>0.0845131136523939</x:v>
      </x:c>
      <x:c r="C3402" s="24" t="n">
        <x:v>0.4678866239297861</x:v>
      </x:c>
      <x:c r="D3402" s="19" t="n">
        <x:v>0.043784728128191834</x:v>
      </x:c>
      <x:c r="E3402" s="19" t="n">
        <x:v>0.05824157992746251</x:v>
      </x:c>
      <x:c r="F3402" s="19" t="n">
        <x:v>-0.19766901665359343</x:v>
      </x:c>
      <x:c r="G3402" s="19" t="n">
        <x:v>-0.07468243204432781</x:v>
      </x:c>
      <x:c r="H3402" s="19" t="n">
        <x:v>0.6142167871359732</x:v>
      </x:c>
      <x:c r="I3402" s="19" t="n">
        <x:v>0.04830371337518159</x:v>
      </x:c>
      <x:c r="J3402" s="19" t="n">
        <x:v>0.045268529872777206</x:v>
      </x:c>
      <x:c r="K3402" s="19" t="n">
        <x:v>0.05310504232122753</x:v>
      </x:c>
      <x:c r="L3402" s="19" t="n">
        <x:v>0.042450665966983936</x:v>
      </x:c>
      <x:c r="M3402" s="19" t="n">
        <x:v>0.04876329634049285</x:v>
      </x:c>
      <x:c r="N3402" s="19" t="n">
        <x:v>0.04441780837924512</x:v>
      </x:c>
      <x:c r="O3402" s="19" t="n">
        <x:v>0.048239016269338894</x:v>
      </x:c>
      <x:c r="P3402" s="19" t="n">
        <x:v>0.048396596326896316</x:v>
      </x:c>
      <x:c r="Q3402" s="19" t="n">
        <x:v>0.0482752486973925</x:v>
      </x:c>
      <x:c r="R3402" s="19" t="n">
        <x:v>0.04835160182231789</x:v>
      </x:c>
      <x:c r="S3402" s="21" t="n">
        <x:v>9142.045236404798</x:v>
      </x:c>
      <x:c r="T3402" s="21" t="n">
        <x:v>14724.570675435216</x:v>
      </x:c>
      <x:c r="U3402" s="21" t="n">
        <x:v>18417.7650461454</x:v>
      </x:c>
      <x:c r="V3402" s="21" t="n">
        <x:v>22510.369551721105</x:v>
      </x:c>
      <x:c r="W3402" s="21" t="n">
        <x:v>27125.369801652767</x:v>
      </x:c>
      <x:c r="X3402" s="21" t="n">
        <x:v>29150.45642898413</x:v>
      </x:c>
      <x:c r="Y3402" s="21" t="n">
        <x:v>30710.104583698292</x:v>
      </x:c>
      <x:c r="Z3402" s="21" t="n">
        <x:v>31935.76307056976</x:v>
      </x:c>
      <x:c r="AA3402" s="21" t="n">
        <x:v>32758.049022053805</x:v>
      </x:c>
      <x:c r="AB3402" s="21" t="n">
        <x:v>33135.09205939711</x:v>
      </x:c>
      <x:c r="AC3402" s="21" t="n">
        <x:v>43219.6852948658</x:v>
      </x:c>
      <x:c r="AD3402" s="25" t="n">
        <x:f>AC3402*(1+Inputs!$C$14)*(1-Inputs!$C$14/Inputs!$C$15)</x:f>
        <x:v>34294.82028147601</x:v>
      </x:c>
      <x:c r="AE3402" s="25" t="n">
        <x:f>AD3402/(B3402-Inputs!$C$14)</x:f>
        <x:v>692641.156083261</x:v>
      </x:c>
      <x:c r="AF3402" s="25" t="n">
        <x:f>S3402/(1+B3402)^1+T3402/(1+B3402)^2+U3402/(1+B3402)^3+V3402/(1+B3402)^4+W3402/(1+B3402)^5+X3402/(1+B3402)^6+Y3402/(1+B3402)^7+Z3402/(1+B3402)^8+AA3402/(1+B3402)^9+AB3402/(1+B3402)^10+AE3402/(1+B3402)^10</x:f>
        <x:v>459974.77538969484</x:v>
      </x:c>
      <x:c r="AG3402" s="25" t="n">
        <x:f>(AF3402+Inputs!$C$12)/Inputs!$C$13</x:f>
        <x:v>392.8345608504378</x:v>
      </x:c>
      <x:c r="AH3402" s="25" t="n">
        <x:f>(S3402+Inputs!$C$11)*Inputs!$C$8-Inputs!$C$11</x:f>
        <x:v>2407.8294121238914</x:v>
      </x:c>
      <x:c r="AI3402" s="25" t="n">
        <x:f>Inputs!$C$12+AH3402-Inputs!$C$10*Inputs!$C$13</x:f>
        <x:v>24725.74482732389</x:v>
      </x:c>
      <x:c r="AJ3402" s="25" t="n">
        <x:f>(S3402+Inputs!$C$11)*(1-Inputs!$C$8)</x:f>
        <x:v>6734.215824280906</x:v>
      </x:c>
      <x:c r="AK3402" s="25" t="n">
        <x:f>AJ3402/(1+B3402)^(1-Inputs!$C$8)+T3402/(1+B3402)^(2-Inputs!$C$8)+U3402/(1+B3402)^(3-Inputs!$C$8)+V3402/(1+B3402)^(4-Inputs!$C$8)+W3402/(1+B3402)^(5-Inputs!$C$8)+X3402/(1+B3402)^(6-Inputs!$C$8)+Y3402/(1+B3402)^(7-Inputs!$C$8)+Z3402/(1+B3402)^(8-Inputs!$C$8)+AA3402/(1+B3402)^(9-Inputs!$C$8)+AB3402/(1+B3402)^(10-Inputs!$C$8)+AE3402/(1+B3402)^(10-Inputs!$C$8)</x:f>
        <x:v>475488.4431408675</x:v>
      </x:c>
      <x:c r="AL3402" s="25" t="n">
        <x:f>(AK3402+AI3402)/Inputs!$C$13</x:f>
        <x:v>399.134614784719</x:v>
      </x:c>
      <x:c r="AM3402" s="26" t="n">
        <x:f>IF(AL3402&gt;=Inputs!$C$7,1,0)</x:f>
        <x:v>1</x:v>
      </x:c>
      <x:c r="AN3402" s="26" t="n">
        <x:f>IF(Inputs!$C$7&lt;=(1-Inputs!$C$16)*AL3402,1,0)</x:f>
        <x:v>1</x:v>
      </x:c>
    </x:row>
    <x:row r="3403" ht="20" customHeight="1">
      <x:c r="A3403" s="16" t="n">
        <x:v>3398</x:v>
      </x:c>
      <x:c r="B3403" s="19" t="n">
        <x:v>0.08643343242897263</x:v>
      </x:c>
      <x:c r="C3403" s="24" t="n">
        <x:v>0.7430235826771252</x:v>
      </x:c>
      <x:c r="D3403" s="19" t="n">
        <x:v>0.02701919107553437</x:v>
      </x:c>
      <x:c r="E3403" s="19" t="n">
        <x:v>0.0415087237008035</x:v>
      </x:c>
      <x:c r="F3403" s="19" t="n">
        <x:v>-0.1611695893115655</x:v>
      </x:c>
      <x:c r="G3403" s="19" t="n">
        <x:v>-0.05726490511243981</x:v>
      </x:c>
      <x:c r="H3403" s="19" t="n">
        <x:v>0.9995364106424915</x:v>
      </x:c>
      <x:c r="I3403" s="19" t="n">
        <x:v>0.05258236499712553</x:v>
      </x:c>
      <x:c r="J3403" s="19" t="n">
        <x:v>0.06007052089088461</x:v>
      </x:c>
      <x:c r="K3403" s="19" t="n">
        <x:v>0.05756727622231096</x:v>
      </x:c>
      <x:c r="L3403" s="19" t="n">
        <x:v>0.059342894909669895</x:v>
      </x:c>
      <x:c r="M3403" s="19" t="n">
        <x:v>0.055260283265660064</x:v>
      </x:c>
      <x:c r="N3403" s="19" t="n">
        <x:v>0.052630774510627136</x:v>
      </x:c>
      <x:c r="O3403" s="19" t="n">
        <x:v>0.057324779040005755</x:v>
      </x:c>
      <x:c r="P3403" s="19" t="n">
        <x:v>0.0517786113462887</x:v>
      </x:c>
      <x:c r="Q3403" s="19" t="n">
        <x:v>0.0550691353181685</x:v>
      </x:c>
      <x:c r="R3403" s="19" t="n">
        <x:v>0.057036991135693146</x:v>
      </x:c>
      <x:c r="S3403" s="21" t="n">
        <x:v>9850.161302741672</x:v>
      </x:c>
      <x:c r="T3403" s="21" t="n">
        <x:v>15689.951127512939</x:v>
      </x:c>
      <x:c r="U3403" s="21" t="n">
        <x:v>19375.26854586063</x:v>
      </x:c>
      <x:c r="V3403" s="21" t="n">
        <x:v>23421.78718314848</x:v>
      </x:c>
      <x:c r="W3403" s="21" t="n">
        <x:v>27897.53839843091</x:v>
      </x:c>
      <x:c r="X3403" s="21" t="n">
        <x:v>29449.675272468456</x:v>
      </x:c>
      <x:c r="Y3403" s="21" t="n">
        <x:v>30575.85569381919</x:v>
      </x:c>
      <x:c r="Z3403" s="21" t="n">
        <x:v>31466.372498413333</x:v>
      </x:c>
      <x:c r="AA3403" s="21" t="n">
        <x:v>32069.46510319724</x:v>
      </x:c>
      <x:c r="AB3403" s="21" t="n">
        <x:v>32382.828560447186</x:v>
      </x:c>
      <x:c r="AC3403" s="21" t="n">
        <x:v>42238.472035365885</x:v>
      </x:c>
      <x:c r="AD3403" s="25" t="n">
        <x:f>AC3403*(1+Inputs!$C$14)*(1-Inputs!$C$14/Inputs!$C$15)</x:f>
        <x:v>33516.22756006282</x:v>
      </x:c>
      <x:c r="AE3403" s="25" t="n">
        <x:f>AD3403/(B3403-Inputs!$C$14)</x:f>
        <x:v>651642.8318554726</x:v>
      </x:c>
      <x:c r="AF3403" s="25" t="n">
        <x:f>S3403/(1+B3403)^1+T3403/(1+B3403)^2+U3403/(1+B3403)^3+V3403/(1+B3403)^4+W3403/(1+B3403)^5+X3403/(1+B3403)^6+Y3403/(1+B3403)^7+Z3403/(1+B3403)^8+AA3403/(1+B3403)^9+AB3403/(1+B3403)^10+AE3403/(1+B3403)^10</x:f>
        <x:v>437719.4991723922</x:v>
      </x:c>
      <x:c r="AG3403" s="25" t="n">
        <x:f>(AF3403+Inputs!$C$12)/Inputs!$C$13</x:f>
        <x:v>375.076465791196</x:v>
      </x:c>
      <x:c r="AH3403" s="25" t="n">
        <x:f>(S3403+Inputs!$C$11)*Inputs!$C$8-Inputs!$C$11</x:f>
        <x:v>2739.5769390926735</x:v>
      </x:c>
      <x:c r="AI3403" s="25" t="n">
        <x:f>Inputs!$C$12+AH3403-Inputs!$C$10*Inputs!$C$13</x:f>
        <x:v>25057.49235429267</x:v>
      </x:c>
      <x:c r="AJ3403" s="25" t="n">
        <x:f>(S3403+Inputs!$C$11)*(1-Inputs!$C$8)</x:f>
        <x:v>7110.584363648998</x:v>
      </x:c>
      <x:c r="AK3403" s="25" t="n">
        <x:f>AJ3403/(1+B3403)^(1-Inputs!$C$8)+T3403/(1+B3403)^(2-Inputs!$C$8)+U3403/(1+B3403)^(3-Inputs!$C$8)+V3403/(1+B3403)^(4-Inputs!$C$8)+W3403/(1+B3403)^(5-Inputs!$C$8)+X3403/(1+B3403)^(6-Inputs!$C$8)+Y3403/(1+B3403)^(7-Inputs!$C$8)+Z3403/(1+B3403)^(8-Inputs!$C$8)+AA3403/(1+B3403)^(9-Inputs!$C$8)+AB3403/(1+B3403)^(10-Inputs!$C$8)+AE3403/(1+B3403)^(10-Inputs!$C$8)</x:f>
        <x:v>452432.6952005157</x:v>
      </x:c>
      <x:c r="AL3403" s="25" t="n">
        <x:f>(AK3403+AI3403)/Inputs!$C$13</x:f>
        <x:v>381.0025118385703</x:v>
      </x:c>
      <x:c r="AM3403" s="26" t="n">
        <x:f>IF(AL3403&gt;=Inputs!$C$7,1,0)</x:f>
        <x:v>1</x:v>
      </x:c>
      <x:c r="AN3403" s="26" t="n">
        <x:f>IF(Inputs!$C$7&lt;=(1-Inputs!$C$16)*AL3403,1,0)</x:f>
        <x:v>1</x:v>
      </x:c>
    </x:row>
    <x:row r="3404" ht="20" customHeight="1">
      <x:c r="A3404" s="16" t="n">
        <x:v>3399</x:v>
      </x:c>
      <x:c r="B3404" s="19" t="n">
        <x:v>0.09168223727864935</x:v>
      </x:c>
      <x:c r="C3404" s="24" t="n">
        <x:v>0.40820428573593404</x:v>
      </x:c>
      <x:c r="D3404" s="19" t="n">
        <x:v>0.011885047127439919</x:v>
      </x:c>
      <x:c r="E3404" s="19" t="n">
        <x:v>0.06057266479266986</x:v>
      </x:c>
      <x:c r="F3404" s="19" t="n">
        <x:v>-0.24737343726234146</x:v>
      </x:c>
      <x:c r="G3404" s="19" t="n">
        <x:v>-0.0824158379267243</x:v>
      </x:c>
      <x:c r="H3404" s="19" t="n">
        <x:v>0.7831700923472056</x:v>
      </x:c>
      <x:c r="I3404" s="19" t="n">
        <x:v>0.05036621499591206</x:v>
      </x:c>
      <x:c r="J3404" s="19" t="n">
        <x:v>0.06109746783033529</x:v>
      </x:c>
      <x:c r="K3404" s="19" t="n">
        <x:v>0.058613865309413316</x:v>
      </x:c>
      <x:c r="L3404" s="19" t="n">
        <x:v>0.048269633004391604</x:v>
      </x:c>
      <x:c r="M3404" s="19" t="n">
        <x:v>0.05296594276178098</x:v>
      </x:c>
      <x:c r="N3404" s="19" t="n">
        <x:v>0.059015707044208054</x:v>
      </x:c>
      <x:c r="O3404" s="19" t="n">
        <x:v>0.059910497923495995</x:v>
      </x:c>
      <x:c r="P3404" s="19" t="n">
        <x:v>0.05911568242279941</x:v>
      </x:c>
      <x:c r="Q3404" s="19" t="n">
        <x:v>0.056636208861026494</x:v>
      </x:c>
      <x:c r="R3404" s="19" t="n">
        <x:v>0.05994306400231267</x:v>
      </x:c>
      <x:c r="S3404" s="21" t="n">
        <x:v>8203.779074313394</x:v>
      </x:c>
      <x:c r="T3404" s="21" t="n">
        <x:v>13329.84170298854</x:v>
      </x:c>
      <x:c r="U3404" s="21" t="n">
        <x:v>16845.366330184454</x:v>
      </x:c>
      <x:c r="V3404" s="21" t="n">
        <x:v>20698.349788749758</x:v>
      </x:c>
      <x:c r="W3404" s="21" t="n">
        <x:v>24898.60288194738</x:v>
      </x:c>
      <x:c r="X3404" s="21" t="n">
        <x:v>26447.680099307374</x:v>
      </x:c>
      <x:c r="Y3404" s="21" t="n">
        <x:v>27584.40989750285</x:v>
      </x:c>
      <x:c r="Z3404" s="21" t="n">
        <x:v>28507.9346411537</x:v>
      </x:c>
      <x:c r="AA3404" s="21" t="n">
        <x:v>29184.600622656213</x:v>
      </x:c>
      <x:c r="AB3404" s="21" t="n">
        <x:v>29594.128966681696</x:v>
      </x:c>
      <x:c r="AC3404" s="21" t="n">
        <x:v>38601.03778262831</x:v>
      </x:c>
      <x:c r="AD3404" s="25" t="n">
        <x:f>AC3404*(1+Inputs!$C$14)*(1-Inputs!$C$14/Inputs!$C$15)</x:f>
        <x:v>30629.923480515554</x:v>
      </x:c>
      <x:c r="AE3404" s="25" t="n">
        <x:f>AD3404/(B3404-Inputs!$C$14)</x:f>
        <x:v>540379.5783490185</x:v>
      </x:c>
      <x:c r="AF3404" s="25" t="n">
        <x:f>S3404/(1+B3404)^1+T3404/(1+B3404)^2+U3404/(1+B3404)^3+V3404/(1+B3404)^4+W3404/(1+B3404)^5+X3404/(1+B3404)^6+Y3404/(1+B3404)^7+Z3404/(1+B3404)^8+AA3404/(1+B3404)^9+AB3404/(1+B3404)^10+AE3404/(1+B3404)^10</x:f>
        <x:v>357293.3250107274</x:v>
      </x:c>
      <x:c r="AG3404" s="25" t="n">
        <x:f>(AF3404+Inputs!$C$12)/Inputs!$C$13</x:f>
        <x:v>310.9022164101167</x:v>
      </x:c>
      <x:c r="AH3404" s="25" t="n">
        <x:f>(S3404+Inputs!$C$11)*Inputs!$C$8-Inputs!$C$11</x:f>
        <x:v>1968.2581416646317</x:v>
      </x:c>
      <x:c r="AI3404" s="25" t="n">
        <x:f>Inputs!$C$12+AH3404-Inputs!$C$10*Inputs!$C$13</x:f>
        <x:v>24286.173556864625</x:v>
      </x:c>
      <x:c r="AJ3404" s="25" t="n">
        <x:f>(S3404+Inputs!$C$11)*(1-Inputs!$C$8)</x:f>
        <x:v>6235.520932648763</x:v>
      </x:c>
      <x:c r="AK3404" s="25" t="n">
        <x:f>AJ3404/(1+B3404)^(1-Inputs!$C$8)+T3404/(1+B3404)^(2-Inputs!$C$8)+U3404/(1+B3404)^(3-Inputs!$C$8)+V3404/(1+B3404)^(4-Inputs!$C$8)+W3404/(1+B3404)^(5-Inputs!$C$8)+X3404/(1+B3404)^(6-Inputs!$C$8)+Y3404/(1+B3404)^(7-Inputs!$C$8)+Z3404/(1+B3404)^(8-Inputs!$C$8)+AA3404/(1+B3404)^(9-Inputs!$C$8)+AB3404/(1+B3404)^(10-Inputs!$C$8)+AE3404/(1+B3404)^(10-Inputs!$C$8)</x:f>
        <x:v>370403.9975885992</x:v>
      </x:c>
      <x:c r="AL3404" s="25" t="n">
        <x:f>(AK3404+AI3404)/Inputs!$C$13</x:f>
        <x:v>314.9341086452293</x:v>
      </x:c>
      <x:c r="AM3404" s="26" t="n">
        <x:f>IF(AL3404&gt;=Inputs!$C$7,1,0)</x:f>
        <x:v>1</x:v>
      </x:c>
      <x:c r="AN3404" s="26" t="n">
        <x:f>IF(Inputs!$C$7&lt;=(1-Inputs!$C$16)*AL3404,1,0)</x:f>
        <x:v>0</x:v>
      </x:c>
    </x:row>
    <x:row r="3405" ht="20" customHeight="1">
      <x:c r="A3405" s="16" t="n">
        <x:v>3400</x:v>
      </x:c>
      <x:c r="B3405" s="19" t="n">
        <x:v>0.07480719306273974</x:v>
      </x:c>
      <x:c r="C3405" s="24" t="n">
        <x:v>0.3776123066338357</x:v>
      </x:c>
      <x:c r="D3405" s="19" t="n">
        <x:v>0.041548950975196425</x:v>
      </x:c>
      <x:c r="E3405" s="19" t="n">
        <x:v>0.04587721394487375</x:v>
      </x:c>
      <x:c r="F3405" s="19" t="n">
        <x:v>-0.203925482724502</x:v>
      </x:c>
      <x:c r="G3405" s="19" t="n">
        <x:v>-0.07869838930099433</x:v>
      </x:c>
      <x:c r="H3405" s="19" t="n">
        <x:v>0.5518461777151344</x:v>
      </x:c>
      <x:c r="I3405" s="19" t="n">
        <x:v>0.06808618453049917</x:v>
      </x:c>
      <x:c r="J3405" s="19" t="n">
        <x:v>0.06772425145329067</x:v>
      </x:c>
      <x:c r="K3405" s="19" t="n">
        <x:v>0.07266461817413641</x:v>
      </x:c>
      <x:c r="L3405" s="19" t="n">
        <x:v>0.06352381135539076</x:v>
      </x:c>
      <x:c r="M3405" s="19" t="n">
        <x:v>0.06669190688440609</x:v>
      </x:c>
      <x:c r="N3405" s="19" t="n">
        <x:v>0.06631897967532382</x:v>
      </x:c>
      <x:c r="O3405" s="19" t="n">
        <x:v>0.07508994039044069</x:v>
      </x:c>
      <x:c r="P3405" s="19" t="n">
        <x:v>0.07364246017664414</x:v>
      </x:c>
      <x:c r="Q3405" s="19" t="n">
        <x:v>0.07685757441562942</x:v>
      </x:c>
      <x:c r="R3405" s="19" t="n">
        <x:v>0.066579233971446</x:v>
      </x:c>
      <x:c r="S3405" s="21" t="n">
        <x:v>8976.43526188568</x:v>
      </x:c>
      <x:c r="T3405" s="21" t="n">
        <x:v>14339.703456415999</x:v>
      </x:c>
      <x:c r="U3405" s="21" t="n">
        <x:v>17725.42054001786</x:v>
      </x:c>
      <x:c r="V3405" s="21" t="n">
        <x:v>21390.518671168156</x:v>
      </x:c>
      <x:c r="W3405" s="21" t="n">
        <x:v>25477.83754412214</x:v>
      </x:c>
      <x:c r="X3405" s="21" t="n">
        <x:v>27263.96119822965</x:v>
      </x:c>
      <x:c r="Y3405" s="21" t="n">
        <x:v>28663.585373411308</x:v>
      </x:c>
      <x:c r="Z3405" s="21" t="n">
        <x:v>29800.29668040325</x:v>
      </x:c>
      <x:c r="AA3405" s="21" t="n">
        <x:v>30596.38494111096</x:v>
      </x:c>
      <x:c r="AB3405" s="21" t="n">
        <x:v>31024.69962665393</x:v>
      </x:c>
      <x:c r="AC3405" s="21" t="n">
        <x:v>40466.99951302687</x:v>
      </x:c>
      <x:c r="AD3405" s="25" t="n">
        <x:f>AC3405*(1+Inputs!$C$14)*(1-Inputs!$C$14/Inputs!$C$15)</x:f>
        <x:v>32110.56411358682</x:v>
      </x:c>
      <x:c r="AE3405" s="25" t="n">
        <x:f>AD3405/(B3405-Inputs!$C$14)</x:f>
        <x:v>806652.3068576494</x:v>
      </x:c>
      <x:c r="AF3405" s="25" t="n">
        <x:f>S3405/(1+B3405)^1+T3405/(1+B3405)^2+U3405/(1+B3405)^3+V3405/(1+B3405)^4+W3405/(1+B3405)^5+X3405/(1+B3405)^6+Y3405/(1+B3405)^7+Z3405/(1+B3405)^8+AA3405/(1+B3405)^9+AB3405/(1+B3405)^10+AE3405/(1+B3405)^10</x:f>
        <x:v>543698.9037012765</x:v>
      </x:c>
      <x:c r="AG3405" s="25" t="n">
        <x:f>(AF3405+Inputs!$C$12)/Inputs!$C$13</x:f>
        <x:v>459.64033826664047</x:v>
      </x:c>
      <x:c r="AH3405" s="25" t="n">
        <x:f>(S3405+Inputs!$C$11)*Inputs!$C$8-Inputs!$C$11</x:f>
        <x:v>2330.242273376579</x:v>
      </x:c>
      <x:c r="AI3405" s="25" t="n">
        <x:f>Inputs!$C$12+AH3405-Inputs!$C$10*Inputs!$C$13</x:f>
        <x:v>24648.157688576575</x:v>
      </x:c>
      <x:c r="AJ3405" s="25" t="n">
        <x:f>(S3405+Inputs!$C$11)*(1-Inputs!$C$8)</x:f>
        <x:v>6646.192988509101</x:v>
      </x:c>
      <x:c r="AK3405" s="25" t="n">
        <x:f>AJ3405/(1+B3405)^(1-Inputs!$C$8)+T3405/(1+B3405)^(2-Inputs!$C$8)+U3405/(1+B3405)^(3-Inputs!$C$8)+V3405/(1+B3405)^(4-Inputs!$C$8)+W3405/(1+B3405)^(5-Inputs!$C$8)+X3405/(1+B3405)^(6-Inputs!$C$8)+Y3405/(1+B3405)^(7-Inputs!$C$8)+Z3405/(1+B3405)^(8-Inputs!$C$8)+AA3405/(1+B3405)^(9-Inputs!$C$8)+AB3405/(1+B3405)^(10-Inputs!$C$8)+AE3405/(1+B3405)^(10-Inputs!$C$8)</x:f>
        <x:v>560146.1501763309</x:v>
      </x:c>
      <x:c r="AL3405" s="25" t="n">
        <x:f>(AK3405+AI3405)/Inputs!$C$13</x:f>
        <x:v>466.6234113551351</x:v>
      </x:c>
      <x:c r="AM3405" s="26" t="n">
        <x:f>IF(AL3405&gt;=Inputs!$C$7,1,0)</x:f>
        <x:v>1</x:v>
      </x:c>
      <x:c r="AN3405" s="26" t="n">
        <x:f>IF(Inputs!$C$7&lt;=(1-Inputs!$C$16)*AL3405,1,0)</x:f>
        <x:v>1</x:v>
      </x:c>
    </x:row>
    <x:row r="3406" ht="20" customHeight="1">
      <x:c r="A3406" s="16" t="n">
        <x:v>3401</x:v>
      </x:c>
      <x:c r="B3406" s="19" t="n">
        <x:v>0.08814099683114097</x:v>
      </x:c>
      <x:c r="C3406" s="24" t="n">
        <x:v>0.5629407429438231</x:v>
      </x:c>
      <x:c r="D3406" s="19" t="n">
        <x:v>0.021730491161379463</x:v>
      </x:c>
      <x:c r="E3406" s="19" t="n">
        <x:v>0.04406587415582493</x:v>
      </x:c>
      <x:c r="F3406" s="19" t="n">
        <x:v>-0.23194906432072346</x:v>
      </x:c>
      <x:c r="G3406" s="19" t="n">
        <x:v>-0.06427101128149218</x:v>
      </x:c>
      <x:c r="H3406" s="19" t="n">
        <x:v>0.7587283797904263</x:v>
      </x:c>
      <x:c r="I3406" s="19" t="n">
        <x:v>0.05016940422182529</x:v>
      </x:c>
      <x:c r="J3406" s="19" t="n">
        <x:v>0.052812972915038475</x:v>
      </x:c>
      <x:c r="K3406" s="19" t="n">
        <x:v>0.05219117882334217</x:v>
      </x:c>
      <x:c r="L3406" s="19" t="n">
        <x:v>0.05997540300156629</x:v>
      </x:c>
      <x:c r="M3406" s="19" t="n">
        <x:v>0.05593710549030334</x:v>
      </x:c>
      <x:c r="N3406" s="19" t="n">
        <x:v>0.05176928375714738</x:v>
      </x:c>
      <x:c r="O3406" s="19" t="n">
        <x:v>0.06526160589042661</x:v>
      </x:c>
      <x:c r="P3406" s="19" t="n">
        <x:v>0.060324520364621326</x:v>
      </x:c>
      <x:c r="Q3406" s="19" t="n">
        <x:v>0.05179431024703149</x:v>
      </x:c>
      <x:c r="R3406" s="19" t="n">
        <x:v>0.05245137513927489</x:v>
      </x:c>
      <x:c r="S3406" s="21" t="n">
        <x:v>8534.401831536832</x:v>
      </x:c>
      <x:c r="T3406" s="21" t="n">
        <x:v>13811.252326066493</x:v>
      </x:c>
      <x:c r="U3406" s="21" t="n">
        <x:v>17280.602653687736</x:v>
      </x:c>
      <x:c r="V3406" s="21" t="n">
        <x:v>21102.126974946947</x:v>
      </x:c>
      <x:c r="W3406" s="21" t="n">
        <x:v>25338.581850834104</x:v>
      </x:c>
      <x:c r="X3406" s="21" t="n">
        <x:v>26800.90756449389</x:v>
      </x:c>
      <x:c r="Y3406" s="21" t="n">
        <x:v>27860.397656993828</x:v>
      </x:c>
      <x:c r="Z3406" s="21" t="n">
        <x:v>28752.08926570042</x:v>
      </x:c>
      <x:c r="AA3406" s="21" t="n">
        <x:v>29395.20970912356</x:v>
      </x:c>
      <x:c r="AB3406" s="21" t="n">
        <x:v>29778.46385574506</x:v>
      </x:c>
      <x:c r="AC3406" s="21" t="n">
        <x:v>38841.474594450076</x:v>
      </x:c>
      <x:c r="AD3406" s="25" t="n">
        <x:f>AC3406*(1+Inputs!$C$14)*(1-Inputs!$C$14/Inputs!$C$15)</x:f>
        <x:v>30820.71009069613</x:v>
      </x:c>
      <x:c r="AE3406" s="25" t="n">
        <x:f>AD3406/(B3406-Inputs!$C$14)</x:f>
        <x:v>579979.9011793282</x:v>
      </x:c>
      <x:c r="AF3406" s="25" t="n">
        <x:f>S3406/(1+B3406)^1+T3406/(1+B3406)^2+U3406/(1+B3406)^3+V3406/(1+B3406)^4+W3406/(1+B3406)^5+X3406/(1+B3406)^6+Y3406/(1+B3406)^7+Z3406/(1+B3406)^8+AA3406/(1+B3406)^9+AB3406/(1+B3406)^10+AE3406/(1+B3406)^10</x:f>
        <x:v>386524.68100826157</x:v>
      </x:c>
      <x:c r="AG3406" s="25" t="n">
        <x:f>(AF3406+Inputs!$C$12)/Inputs!$C$13</x:f>
        <x:v>334.2267167868487</x:v>
      </x:c>
      <x:c r="AH3406" s="25" t="n">
        <x:f>(S3406+Inputs!$C$11)*Inputs!$C$8-Inputs!$C$11</x:f>
        <x:v>2123.1526388843795</x:v>
      </x:c>
      <x:c r="AI3406" s="25" t="n">
        <x:f>Inputs!$C$12+AH3406-Inputs!$C$10*Inputs!$C$13</x:f>
        <x:v>24441.068054084375</x:v>
      </x:c>
      <x:c r="AJ3406" s="25" t="n">
        <x:f>(S3406+Inputs!$C$11)*(1-Inputs!$C$8)</x:f>
        <x:v>6411.2491926524535</x:v>
      </x:c>
      <x:c r="AK3406" s="25" t="n">
        <x:f>AJ3406/(1+B3406)^(1-Inputs!$C$8)+T3406/(1+B3406)^(2-Inputs!$C$8)+U3406/(1+B3406)^(3-Inputs!$C$8)+V3406/(1+B3406)^(4-Inputs!$C$8)+W3406/(1+B3406)^(5-Inputs!$C$8)+X3406/(1+B3406)^(6-Inputs!$C$8)+Y3406/(1+B3406)^(7-Inputs!$C$8)+Z3406/(1+B3406)^(8-Inputs!$C$8)+AA3406/(1+B3406)^(9-Inputs!$C$8)+AB3406/(1+B3406)^(10-Inputs!$C$8)+AE3406/(1+B3406)^(10-Inputs!$C$8)</x:f>
        <x:v>400097.7552750547</x:v>
      </x:c>
      <x:c r="AL3406" s="25" t="n">
        <x:f>(AK3406+AI3406)/Inputs!$C$13</x:f>
        <x:v>338.7511665730861</x:v>
      </x:c>
      <x:c r="AM3406" s="26" t="n">
        <x:f>IF(AL3406&gt;=Inputs!$C$7,1,0)</x:f>
        <x:v>1</x:v>
      </x:c>
      <x:c r="AN3406" s="26" t="n">
        <x:f>IF(Inputs!$C$7&lt;=(1-Inputs!$C$16)*AL3406,1,0)</x:f>
        <x:v>1</x:v>
      </x:c>
    </x:row>
    <x:row r="3407" ht="20" customHeight="1">
      <x:c r="A3407" s="16" t="n">
        <x:v>3402</x:v>
      </x:c>
      <x:c r="B3407" s="19" t="n">
        <x:v>0.07613405582944395</x:v>
      </x:c>
      <x:c r="C3407" s="24" t="n">
        <x:v>0.6248350791529163</x:v>
      </x:c>
      <x:c r="D3407" s="19" t="n">
        <x:v>0.024239697295188024</x:v>
      </x:c>
      <x:c r="E3407" s="19" t="n">
        <x:v>0.05815304034853995</x:v>
      </x:c>
      <x:c r="F3407" s="19" t="n">
        <x:v>-0.22321843674826486</x:v>
      </x:c>
      <x:c r="G3407" s="19" t="n">
        <x:v>-0.07809856615969409</x:v>
      </x:c>
      <x:c r="H3407" s="19" t="n">
        <x:v>0.8985452066565074</x:v>
      </x:c>
      <x:c r="I3407" s="19" t="n">
        <x:v>0.06324652186513163</x:v>
      </x:c>
      <x:c r="J3407" s="19" t="n">
        <x:v>0.053209335087107096</x:v>
      </x:c>
      <x:c r="K3407" s="19" t="n">
        <x:v>0.04976299823335808</x:v>
      </x:c>
      <x:c r="L3407" s="19" t="n">
        <x:v>0.053413519063377636</x:v>
      </x:c>
      <x:c r="M3407" s="19" t="n">
        <x:v>0.0649987915359327</x:v>
      </x:c>
      <x:c r="N3407" s="19" t="n">
        <x:v>0.052034587138922464</x:v>
      </x:c>
      <x:c r="O3407" s="19" t="n">
        <x:v>0.058812834316328236</x:v>
      </x:c>
      <x:c r="P3407" s="19" t="n">
        <x:v>0.05606083448825871</x:v>
      </x:c>
      <x:c r="Q3407" s="19" t="n">
        <x:v>0.061068669172542514</x:v>
      </x:c>
      <x:c r="R3407" s="19" t="n">
        <x:v>0.06300057689095752</x:v>
      </x:c>
      <x:c r="S3407" s="21" t="n">
        <x:v>8660.001833461456</x:v>
      </x:c>
      <x:c r="T3407" s="21" t="n">
        <x:v>14261.745304703718</x:v>
      </x:c>
      <x:c r="U3407" s="21" t="n">
        <x:v>18222.476755370237</x:v>
      </x:c>
      <x:c r="V3407" s="21" t="n">
        <x:v>22657.74566201204</x:v>
      </x:c>
      <x:c r="W3407" s="21" t="n">
        <x:v>27641.489165216004</x:v>
      </x:c>
      <x:c r="X3407" s="21" t="n">
        <x:v>29519.24744173881</x:v>
      </x:c>
      <x:c r="Y3407" s="21" t="n">
        <x:v>30836.626232544128</x:v>
      </x:c>
      <x:c r="Z3407" s="21" t="n">
        <x:v>31881.71647865134</x:v>
      </x:c>
      <x:c r="AA3407" s="21" t="n">
        <x:v>32589.530724325243</x:v>
      </x:c>
      <x:c r="AB3407" s="21" t="n">
        <x:v>32942.71101200335</x:v>
      </x:c>
      <x:c r="AC3407" s="21" t="n">
        <x:v>42968.75349391741</x:v>
      </x:c>
      <x:c r="AD3407" s="25" t="n">
        <x:f>AC3407*(1+Inputs!$C$14)*(1-Inputs!$C$14/Inputs!$C$15)</x:f>
        <x:v>34095.70589742346</x:v>
      </x:c>
      <x:c r="AE3407" s="25" t="n">
        <x:f>AD3407/(B3407-Inputs!$C$14)</x:f>
        <x:v>828892.3912292061</x:v>
      </x:c>
      <x:c r="AF3407" s="25" t="n">
        <x:f>S3407/(1+B3407)^1+T3407/(1+B3407)^2+U3407/(1+B3407)^3+V3407/(1+B3407)^4+W3407/(1+B3407)^5+X3407/(1+B3407)^6+Y3407/(1+B3407)^7+Z3407/(1+B3407)^8+AA3407/(1+B3407)^9+AB3407/(1+B3407)^10+AE3407/(1+B3407)^10</x:f>
        <x:v>556823.8791172759</x:v>
      </x:c>
      <x:c r="AG3407" s="25" t="n">
        <x:f>(AF3407+Inputs!$C$12)/Inputs!$C$13</x:f>
        <x:v>470.1131159941226</x:v>
      </x:c>
      <x:c r="AH3407" s="25" t="n">
        <x:f>(S3407+Inputs!$C$11)*Inputs!$C$8-Inputs!$C$11</x:f>
        <x:v>2181.99537951208</x:v>
      </x:c>
      <x:c r="AI3407" s="25" t="n">
        <x:f>Inputs!$C$12+AH3407-Inputs!$C$10*Inputs!$C$13</x:f>
        <x:v>24499.91079471208</x:v>
      </x:c>
      <x:c r="AJ3407" s="25" t="n">
        <x:f>(S3407+Inputs!$C$11)*(1-Inputs!$C$8)</x:f>
        <x:v>6478.006453949377</x:v>
      </x:c>
      <x:c r="AK3407" s="25" t="n">
        <x:f>AJ3407/(1+B3407)^(1-Inputs!$C$8)+T3407/(1+B3407)^(2-Inputs!$C$8)+U3407/(1+B3407)^(3-Inputs!$C$8)+V3407/(1+B3407)^(4-Inputs!$C$8)+W3407/(1+B3407)^(5-Inputs!$C$8)+X3407/(1+B3407)^(6-Inputs!$C$8)+Y3407/(1+B3407)^(7-Inputs!$C$8)+Z3407/(1+B3407)^(8-Inputs!$C$8)+AA3407/(1+B3407)^(9-Inputs!$C$8)+AB3407/(1+B3407)^(10-Inputs!$C$8)+AE3407/(1+B3407)^(10-Inputs!$C$8)</x:f>
        <x:v>574199.3538824428</x:v>
      </x:c>
      <x:c r="AL3407" s="25" t="n">
        <x:f>(AK3407+AI3407)/Inputs!$C$13</x:f>
        <x:v>477.71855762317216</x:v>
      </x:c>
      <x:c r="AM3407" s="26" t="n">
        <x:f>IF(AL3407&gt;=Inputs!$C$7,1,0)</x:f>
        <x:v>1</x:v>
      </x:c>
      <x:c r="AN3407" s="26" t="n">
        <x:f>IF(Inputs!$C$7&lt;=(1-Inputs!$C$16)*AL3407,1,0)</x:f>
        <x:v>1</x:v>
      </x:c>
    </x:row>
    <x:row r="3408" ht="20" customHeight="1">
      <x:c r="A3408" s="16" t="n">
        <x:v>3403</x:v>
      </x:c>
      <x:c r="B3408" s="19" t="n">
        <x:v>0.08878809436017777</x:v>
      </x:c>
      <x:c r="C3408" s="24" t="n">
        <x:v>0.503920748494096</x:v>
      </x:c>
      <x:c r="D3408" s="19" t="n">
        <x:v>0.024491713588433585</x:v>
      </x:c>
      <x:c r="E3408" s="19" t="n">
        <x:v>0.05801868259882184</x:v>
      </x:c>
      <x:c r="F3408" s="19" t="n">
        <x:v>-0.1659457752641845</x:v>
      </x:c>
      <x:c r="G3408" s="19" t="n">
        <x:v>-0.07794610274154196</x:v>
      </x:c>
      <x:c r="H3408" s="19" t="n">
        <x:v>0.8893495018820374</x:v>
      </x:c>
      <x:c r="I3408" s="19" t="n">
        <x:v>0.06523916549466663</x:v>
      </x:c>
      <x:c r="J3408" s="19" t="n">
        <x:v>0.05730848904364734</x:v>
      </x:c>
      <x:c r="K3408" s="19" t="n">
        <x:v>0.06631853646062723</x:v>
      </x:c>
      <x:c r="L3408" s="19" t="n">
        <x:v>0.06878207792034687</x:v>
      </x:c>
      <x:c r="M3408" s="19" t="n">
        <x:v>0.059129953771013107</x:v>
      </x:c>
      <x:c r="N3408" s="19" t="n">
        <x:v>0.06787972582225962</x:v>
      </x:c>
      <x:c r="O3408" s="19" t="n">
        <x:v>0.055312842492043046</x:v>
      </x:c>
      <x:c r="P3408" s="19" t="n">
        <x:v>0.06589661438431335</x:v>
      </x:c>
      <x:c r="Q3408" s="19" t="n">
        <x:v>0.061574007590123755</x:v>
      </x:c>
      <x:c r="R3408" s="19" t="n">
        <x:v>0.06030246708408299</x:v>
      </x:c>
      <x:c r="S3408" s="21" t="n">
        <x:v>9669.791946985699</x:v>
      </x:c>
      <x:c r="T3408" s="21" t="n">
        <x:v>15414.194581527247</x:v>
      </x:c>
      <x:c r="U3408" s="21" t="n">
        <x:v>19039.23267860469</x:v>
      </x:c>
      <x:c r="V3408" s="21" t="n">
        <x:v>23021.04198896866</x:v>
      </x:c>
      <x:c r="W3408" s="21" t="n">
        <x:v>27454.845211367778</x:v>
      </x:c>
      <x:c r="X3408" s="21" t="n">
        <x:v>29229.74638662798</x:v>
      </x:c>
      <x:c r="Y3408" s="21" t="n">
        <x:v>30577.684044339425</x:v>
      </x:c>
      <x:c r="Z3408" s="21" t="n">
        <x:v>31600.991674741173</x:v>
      </x:c>
      <x:c r="AA3408" s="21" t="n">
        <x:v>32318.655256172166</x:v>
      </x:c>
      <x:c r="AB3408" s="21" t="n">
        <x:v>32670.14727783907</x:v>
      </x:c>
      <x:c r="AC3408" s="21" t="n">
        <x:v>42613.23557979008</x:v>
      </x:c>
      <x:c r="AD3408" s="25" t="n">
        <x:f>AC3408*(1+Inputs!$C$14)*(1-Inputs!$C$14/Inputs!$C$15)</x:f>
        <x:v>33813.60243256343</x:v>
      </x:c>
      <x:c r="AE3408" s="25" t="n">
        <x:f>AD3408/(B3408-Inputs!$C$14)</x:f>
        <x:v>628644.736995878</x:v>
      </x:c>
      <x:c r="AF3408" s="25" t="n">
        <x:f>S3408/(1+B3408)^1+T3408/(1+B3408)^2+U3408/(1+B3408)^3+V3408/(1+B3408)^4+W3408/(1+B3408)^5+X3408/(1+B3408)^6+Y3408/(1+B3408)^7+Z3408/(1+B3408)^8+AA3408/(1+B3408)^9+AB3408/(1+B3408)^10+AE3408/(1+B3408)^10</x:f>
        <x:v>418865.77628802037</x:v>
      </x:c>
      <x:c r="AG3408" s="25" t="n">
        <x:f>(AF3408+Inputs!$C$12)/Inputs!$C$13</x:f>
        <x:v>360.0325633955484</x:v>
      </x:c>
      <x:c r="AH3408" s="25" t="n">
        <x:f>(S3408+Inputs!$C$11)*Inputs!$C$8-Inputs!$C$11</x:f>
        <x:v>2655.075131327547</x:v>
      </x:c>
      <x:c r="AI3408" s="25" t="n">
        <x:f>Inputs!$C$12+AH3408-Inputs!$C$10*Inputs!$C$13</x:f>
        <x:v>24972.990546527544</x:v>
      </x:c>
      <x:c r="AJ3408" s="25" t="n">
        <x:f>(S3408+Inputs!$C$11)*(1-Inputs!$C$8)</x:f>
        <x:v>7014.716815658153</x:v>
      </x:c>
      <x:c r="AK3408" s="25" t="n">
        <x:f>AJ3408/(1+B3408)^(1-Inputs!$C$8)+T3408/(1+B3408)^(2-Inputs!$C$8)+U3408/(1+B3408)^(3-Inputs!$C$8)+V3408/(1+B3408)^(4-Inputs!$C$8)+W3408/(1+B3408)^(5-Inputs!$C$8)+X3408/(1+B3408)^(6-Inputs!$C$8)+Y3408/(1+B3408)^(7-Inputs!$C$8)+Z3408/(1+B3408)^(8-Inputs!$C$8)+AA3408/(1+B3408)^(9-Inputs!$C$8)+AB3408/(1+B3408)^(10-Inputs!$C$8)+AE3408/(1+B3408)^(10-Inputs!$C$8)</x:f>
        <x:v>433358.0001779967</x:v>
      </x:c>
      <x:c r="AL3408" s="25" t="n">
        <x:f>(AK3408+AI3408)/Inputs!$C$13</x:f>
        <x:v>365.7148634064024</x:v>
      </x:c>
      <x:c r="AM3408" s="26" t="n">
        <x:f>IF(AL3408&gt;=Inputs!$C$7,1,0)</x:f>
        <x:v>1</x:v>
      </x:c>
      <x:c r="AN3408" s="26" t="n">
        <x:f>IF(Inputs!$C$7&lt;=(1-Inputs!$C$16)*AL3408,1,0)</x:f>
        <x:v>1</x:v>
      </x:c>
    </x:row>
    <x:row r="3409" ht="20" customHeight="1">
      <x:c r="A3409" s="16" t="n">
        <x:v>3404</x:v>
      </x:c>
      <x:c r="B3409" s="19" t="n">
        <x:v>0.09710695897540753</x:v>
      </x:c>
      <x:c r="C3409" s="24" t="n">
        <x:v>0.4169244251444013</x:v>
      </x:c>
      <x:c r="D3409" s="19" t="n">
        <x:v>0.03461919054801257</x:v>
      </x:c>
      <x:c r="E3409" s="19" t="n">
        <x:v>0.050618930861412254</x:v>
      </x:c>
      <x:c r="F3409" s="19" t="n">
        <x:v>-0.17092201661999867</x:v>
      </x:c>
      <x:c r="G3409" s="19" t="n">
        <x:v>-0.09165211361306376</x:v>
      </x:c>
      <x:c r="H3409" s="19" t="n">
        <x:v>0.8449631798237363</x:v>
      </x:c>
      <x:c r="I3409" s="19" t="n">
        <x:v>0.07849899676305881</x:v>
      </x:c>
      <x:c r="J3409" s="19" t="n">
        <x:v>0.07473977169110982</x:v>
      </x:c>
      <x:c r="K3409" s="19" t="n">
        <x:v>0.07659885487147562</x:v>
      </x:c>
      <x:c r="L3409" s="19" t="n">
        <x:v>0.07380404953148968</x:v>
      </x:c>
      <x:c r="M3409" s="19" t="n">
        <x:v>0.0766630126657094</x:v>
      </x:c>
      <x:c r="N3409" s="19" t="n">
        <x:v>0.07508934936398531</x:v>
      </x:c>
      <x:c r="O3409" s="19" t="n">
        <x:v>0.0735462697120704</x:v>
      </x:c>
      <x:c r="P3409" s="19" t="n">
        <x:v>0.07528119446254664</x:v>
      </x:c>
      <x:c r="Q3409" s="19" t="n">
        <x:v>0.07203513918874137</x:v>
      </x:c>
      <x:c r="R3409" s="19" t="n">
        <x:v>0.06657031435980003</x:v>
      </x:c>
      <x:c r="S3409" s="21" t="n">
        <x:v>9516.670716211076</x:v>
      </x:c>
      <x:c r="T3409" s="21" t="n">
        <x:v>15214.002784002087</x:v>
      </x:c>
      <x:c r="U3409" s="21" t="n">
        <x:v>18862.52715747977</x:v>
      </x:c>
      <x:c r="V3409" s="21" t="n">
        <x:v>22811.73605120444</x:v>
      </x:c>
      <x:c r="W3409" s="21" t="n">
        <x:v>27214.957326503827</x:v>
      </x:c>
      <x:c r="X3409" s="21" t="n">
        <x:v>29113.270742019628</x:v>
      </x:c>
      <x:c r="Y3409" s="21" t="n">
        <x:v>30543.54822620388</x:v>
      </x:c>
      <x:c r="Z3409" s="21" t="n">
        <x:v>31658.745174286672</x:v>
      </x:c>
      <x:c r="AA3409" s="21" t="n">
        <x:v>32422.749473904027</x:v>
      </x:c>
      <x:c r="AB3409" s="21" t="n">
        <x:v>32796.96126359978</x:v>
      </x:c>
      <x:c r="AC3409" s="21" t="n">
        <x:v>42778.645126434494</x:v>
      </x:c>
      <x:c r="AD3409" s="25" t="n">
        <x:f>AC3409*(1+Inputs!$C$14)*(1-Inputs!$C$14/Inputs!$C$15)</x:f>
        <x:v>33944.85490782577</x:v>
      </x:c>
      <x:c r="AE3409" s="25" t="n">
        <x:f>AD3409/(B3409-Inputs!$C$14)</x:f>
        <x:v>546554.7736972101</x:v>
      </x:c>
      <x:c r="AF3409" s="25" t="n">
        <x:f>S3409/(1+B3409)^1+T3409/(1+B3409)^2+U3409/(1+B3409)^3+V3409/(1+B3409)^4+W3409/(1+B3409)^5+X3409/(1+B3409)^6+Y3409/(1+B3409)^7+Z3409/(1+B3409)^8+AA3409/(1+B3409)^9+AB3409/(1+B3409)^10+AE3409/(1+B3409)^10</x:f>
        <x:v>359616.4786272257</x:v>
      </x:c>
      <x:c r="AG3409" s="25" t="n">
        <x:f>(AF3409+Inputs!$C$12)/Inputs!$C$13</x:f>
        <x:v>312.75592437384546</x:v>
      </x:c>
      <x:c r="AH3409" s="25" t="n">
        <x:f>(S3409+Inputs!$C$11)*Inputs!$C$8-Inputs!$C$11</x:f>
        <x:v>2583.3388834851894</x:v>
      </x:c>
      <x:c r="AI3409" s="25" t="n">
        <x:f>Inputs!$C$12+AH3409-Inputs!$C$10*Inputs!$C$13</x:f>
        <x:v>24901.254298685184</x:v>
      </x:c>
      <x:c r="AJ3409" s="25" t="n">
        <x:f>(S3409+Inputs!$C$11)*(1-Inputs!$C$8)</x:f>
        <x:v>6933.331832725888</x:v>
      </x:c>
      <x:c r="AK3409" s="25" t="n">
        <x:f>AJ3409/(1+B3409)^(1-Inputs!$C$8)+T3409/(1+B3409)^(2-Inputs!$C$8)+U3409/(1+B3409)^(3-Inputs!$C$8)+V3409/(1+B3409)^(4-Inputs!$C$8)+W3409/(1+B3409)^(5-Inputs!$C$8)+X3409/(1+B3409)^(6-Inputs!$C$8)+Y3409/(1+B3409)^(7-Inputs!$C$8)+Z3409/(1+B3409)^(8-Inputs!$C$8)+AA3409/(1+B3409)^(9-Inputs!$C$8)+AB3409/(1+B3409)^(10-Inputs!$C$8)+AE3409/(1+B3409)^(10-Inputs!$C$8)</x:f>
        <x:v>373115.20162462944</x:v>
      </x:c>
      <x:c r="AL3409" s="25" t="n">
        <x:f>(AK3409+AI3409)/Inputs!$C$13</x:f>
        <x:v>317.5882424651124</x:v>
      </x:c>
      <x:c r="AM3409" s="26" t="n">
        <x:f>IF(AL3409&gt;=Inputs!$C$7,1,0)</x:f>
        <x:v>1</x:v>
      </x:c>
      <x:c r="AN3409" s="26" t="n">
        <x:f>IF(Inputs!$C$7&lt;=(1-Inputs!$C$16)*AL3409,1,0)</x:f>
        <x:v>0</x:v>
      </x:c>
    </x:row>
    <x:row r="3410" ht="20" customHeight="1">
      <x:c r="A3410" s="16" t="n">
        <x:v>3405</x:v>
      </x:c>
      <x:c r="B3410" s="19" t="n">
        <x:v>0.07376853666468312</x:v>
      </x:c>
      <x:c r="C3410" s="24" t="n">
        <x:v>0.5139792418128479</x:v>
      </x:c>
      <x:c r="D3410" s="19" t="n">
        <x:v>0.01410607696573294</x:v>
      </x:c>
      <x:c r="E3410" s="19" t="n">
        <x:v>0.03760748577538465</x:v>
      </x:c>
      <x:c r="F3410" s="19" t="n">
        <x:v>-0.18046720208617334</x:v>
      </x:c>
      <x:c r="G3410" s="19" t="n">
        <x:v>-0.09791884836238125</x:v>
      </x:c>
      <x:c r="H3410" s="19" t="n">
        <x:v>0.8410121115802838</x:v>
      </x:c>
      <x:c r="I3410" s="19" t="n">
        <x:v>0.0661580854681563</x:v>
      </x:c>
      <x:c r="J3410" s="19" t="n">
        <x:v>0.06927230753288655</x:v>
      </x:c>
      <x:c r="K3410" s="19" t="n">
        <x:v>0.07325559365907225</x:v>
      </x:c>
      <x:c r="L3410" s="19" t="n">
        <x:v>0.06806195647984736</x:v>
      </x:c>
      <x:c r="M3410" s="19" t="n">
        <x:v>0.07227322502984293</x:v>
      </x:c>
      <x:c r="N3410" s="19" t="n">
        <x:v>0.07443724549286912</x:v>
      </x:c>
      <x:c r="O3410" s="19" t="n">
        <x:v>0.06975021367927753</x:v>
      </x:c>
      <x:c r="P3410" s="19" t="n">
        <x:v>0.04840984163243889</x:v>
      </x:c>
      <x:c r="Q3410" s="19" t="n">
        <x:v>0.06813269225140062</x:v>
      </x:c>
      <x:c r="R3410" s="19" t="n">
        <x:v>0.06058572093059297</x:v>
      </x:c>
      <x:c r="S3410" s="21" t="n">
        <x:v>9258.653029975225</x:v>
      </x:c>
      <x:c r="T3410" s="21" t="n">
        <x:v>14712.673533740779</x:v>
      </x:c>
      <x:c r="U3410" s="21" t="n">
        <x:v>17948.763502380483</x:v>
      </x:c>
      <x:c r="V3410" s="21" t="n">
        <x:v>21333.500725855854</x:v>
      </x:c>
      <x:c r="W3410" s="21" t="n">
        <x:v>24995.139786392087</x:v>
      </x:c>
      <x:c r="X3410" s="21" t="n">
        <x:v>26259.71600340882</x:v>
      </x:c>
      <x:c r="Y3410" s="21" t="n">
        <x:v>27199.616814832672</x:v>
      </x:c>
      <x:c r="Z3410" s="21" t="n">
        <x:v>27956.49101011896</x:v>
      </x:c>
      <x:c r="AA3410" s="21" t="n">
        <x:v>28496.122168596317</x:v>
      </x:c>
      <x:c r="AB3410" s="21" t="n">
        <x:v>28882.545909284996</x:v>
      </x:c>
      <x:c r="AC3410" s="21" t="n">
        <x:v>37672.8859686326</x:v>
      </x:c>
      <x:c r="AD3410" s="25" t="n">
        <x:f>AC3410*(1+Inputs!$C$14)*(1-Inputs!$C$14/Inputs!$C$15)</x:f>
        <x:v>29893.43501610997</x:v>
      </x:c>
      <x:c r="AE3410" s="25" t="n">
        <x:f>AD3410/(B3410-Inputs!$C$14)</x:f>
        <x:v>771074.6287553824</x:v>
      </x:c>
      <x:c r="AF3410" s="25" t="n">
        <x:f>S3410/(1+B3410)^1+T3410/(1+B3410)^2+U3410/(1+B3410)^3+V3410/(1+B3410)^4+W3410/(1+B3410)^5+X3410/(1+B3410)^6+Y3410/(1+B3410)^7+Z3410/(1+B3410)^8+AA3410/(1+B3410)^9+AB3410/(1+B3410)^10+AE3410/(1+B3410)^10</x:f>
        <x:v>526544.6980199319</x:v>
      </x:c>
      <x:c r="AG3410" s="25" t="n">
        <x:f>(AF3410+Inputs!$C$12)/Inputs!$C$13</x:f>
        <x:v>445.95252724238236</x:v>
      </x:c>
      <x:c r="AH3410" s="25" t="n">
        <x:f>(S3410+Inputs!$C$11)*Inputs!$C$8-Inputs!$C$11</x:f>
        <x:v>2462.459364728119</x:v>
      </x:c>
      <x:c r="AI3410" s="25" t="n">
        <x:f>Inputs!$C$12+AH3410-Inputs!$C$10*Inputs!$C$13</x:f>
        <x:v>24780.37477992812</x:v>
      </x:c>
      <x:c r="AJ3410" s="25" t="n">
        <x:f>(S3410+Inputs!$C$11)*(1-Inputs!$C$8)</x:f>
        <x:v>6796.193665247106</x:v>
      </x:c>
      <x:c r="AK3410" s="25" t="n">
        <x:f>AJ3410/(1+B3410)^(1-Inputs!$C$8)+T3410/(1+B3410)^(2-Inputs!$C$8)+U3410/(1+B3410)^(3-Inputs!$C$8)+V3410/(1+B3410)^(4-Inputs!$C$8)+W3410/(1+B3410)^(5-Inputs!$C$8)+X3410/(1+B3410)^(6-Inputs!$C$8)+Y3410/(1+B3410)^(7-Inputs!$C$8)+Z3410/(1+B3410)^(8-Inputs!$C$8)+AA3410/(1+B3410)^(9-Inputs!$C$8)+AB3410/(1+B3410)^(10-Inputs!$C$8)+AE3410/(1+B3410)^(10-Inputs!$C$8)</x:f>
        <x:v>542027.1580579563</x:v>
      </x:c>
      <x:c r="AL3410" s="25" t="n">
        <x:f>(AK3410+AI3410)/Inputs!$C$13</x:f>
        <x:v>452.2712704236851</x:v>
      </x:c>
      <x:c r="AM3410" s="26" t="n">
        <x:f>IF(AL3410&gt;=Inputs!$C$7,1,0)</x:f>
        <x:v>1</x:v>
      </x:c>
      <x:c r="AN3410" s="26" t="n">
        <x:f>IF(Inputs!$C$7&lt;=(1-Inputs!$C$16)*AL3410,1,0)</x:f>
        <x:v>1</x:v>
      </x:c>
    </x:row>
    <x:row r="3411" ht="20" customHeight="1">
      <x:c r="A3411" s="16" t="n">
        <x:v>3406</x:v>
      </x:c>
      <x:c r="B3411" s="19" t="n">
        <x:v>0.09411690516816756</x:v>
      </x:c>
      <x:c r="C3411" s="24" t="n">
        <x:v>0.4234411446865636</x:v>
      </x:c>
      <x:c r="D3411" s="19" t="n">
        <x:v>0.03841496059764467</x:v>
      </x:c>
      <x:c r="E3411" s="19" t="n">
        <x:v>0.037676888446742114</x:v>
      </x:c>
      <x:c r="F3411" s="19" t="n">
        <x:v>-0.16146897938725602</x:v>
      </x:c>
      <x:c r="G3411" s="19" t="n">
        <x:v>-0.06819735155877822</x:v>
      </x:c>
      <x:c r="H3411" s="19" t="n">
        <x:v>0.8164427382787665</x:v>
      </x:c>
      <x:c r="I3411" s="19" t="n">
        <x:v>0.06530601771751321</x:v>
      </x:c>
      <x:c r="J3411" s="19" t="n">
        <x:v>0.0611289685560439</x:v>
      </x:c>
      <x:c r="K3411" s="19" t="n">
        <x:v>0.06964079192501117</x:v>
      </x:c>
      <x:c r="L3411" s="19" t="n">
        <x:v>0.07000967138006331</x:v>
      </x:c>
      <x:c r="M3411" s="19" t="n">
        <x:v>0.059967158121527295</x:v>
      </x:c>
      <x:c r="N3411" s="19" t="n">
        <x:v>0.07047800927051298</x:v>
      </x:c>
      <x:c r="O3411" s="19" t="n">
        <x:v>0.06751620565420921</x:v>
      </x:c>
      <x:c r="P3411" s="19" t="n">
        <x:v>0.06076774471793783</x:v>
      </x:c>
      <x:c r="Q3411" s="19" t="n">
        <x:v>0.06462424314835857</x:v>
      </x:c>
      <x:c r="R3411" s="19" t="n">
        <x:v>0.07282384957037835</x:v>
      </x:c>
      <x:c r="S3411" s="21" t="n">
        <x:v>9781.071540731456</x:v>
      </x:c>
      <x:c r="T3411" s="21" t="n">
        <x:v>15369.554170901729</x:v>
      </x:c>
      <x:c r="U3411" s="21" t="n">
        <x:v>18700.382205788235</x:v>
      </x:c>
      <x:c r="V3411" s="21" t="n">
        <x:v>22313.312967677277</x:v>
      </x:c>
      <x:c r="W3411" s="21" t="n">
        <x:v>26301.009164941428</x:v>
      </x:c>
      <x:c r="X3411" s="21" t="n">
        <x:v>27914.124568962612</x:v>
      </x:c>
      <x:c r="Y3411" s="21" t="n">
        <x:v>29170.39474997916</x:v>
      </x:c>
      <x:c r="Z3411" s="21" t="n">
        <x:v>30154.243934908427</x:v>
      </x:c>
      <x:c r="AA3411" s="21" t="n">
        <x:v>30834.21914845525</x:v>
      </x:c>
      <x:c r="AB3411" s="21" t="n">
        <x:v>31209.04869512917</x:v>
      </x:c>
      <x:c r="AC3411" s="21" t="n">
        <x:v>40707.454819733706</x:v>
      </x:c>
      <x:c r="AD3411" s="25" t="n">
        <x:f>AC3411*(1+Inputs!$C$14)*(1-Inputs!$C$14/Inputs!$C$15)</x:f>
        <x:v>32301.365399458693</x:v>
      </x:c>
      <x:c r="AE3411" s="25" t="n">
        <x:f>AD3411/(B3411-Inputs!$C$14)</x:f>
        <x:v>546398.1124785247</x:v>
      </x:c>
      <x:c r="AF3411" s="25" t="n">
        <x:f>S3411/(1+B3411)^1+T3411/(1+B3411)^2+U3411/(1+B3411)^3+V3411/(1+B3411)^4+W3411/(1+B3411)^5+X3411/(1+B3411)^6+Y3411/(1+B3411)^7+Z3411/(1+B3411)^8+AA3411/(1+B3411)^9+AB3411/(1+B3411)^10+AE3411/(1+B3411)^10</x:f>
        <x:v>363583.4115230333</x:v>
      </x:c>
      <x:c r="AG3411" s="25" t="n">
        <x:f>(AF3411+Inputs!$C$12)/Inputs!$C$13</x:f>
        <x:v>315.92124889148124</x:v>
      </x:c>
      <x:c r="AH3411" s="25" t="n">
        <x:f>(S3411+Inputs!$C$11)*Inputs!$C$8-Inputs!$C$11</x:f>
        <x:v>2707.208858808436</x:v>
      </x:c>
      <x:c r="AI3411" s="25" t="n">
        <x:f>Inputs!$C$12+AH3411-Inputs!$C$10*Inputs!$C$13</x:f>
        <x:v>25025.124274008434</x:v>
      </x:c>
      <x:c r="AJ3411" s="25" t="n">
        <x:f>(S3411+Inputs!$C$11)*(1-Inputs!$C$8)</x:f>
        <x:v>7073.862681923021</x:v>
      </x:c>
      <x:c r="AK3411" s="25" t="n">
        <x:f>AJ3411/(1+B3411)^(1-Inputs!$C$8)+T3411/(1+B3411)^(2-Inputs!$C$8)+U3411/(1+B3411)^(3-Inputs!$C$8)+V3411/(1+B3411)^(4-Inputs!$C$8)+W3411/(1+B3411)^(5-Inputs!$C$8)+X3411/(1+B3411)^(6-Inputs!$C$8)+Y3411/(1+B3411)^(7-Inputs!$C$8)+Z3411/(1+B3411)^(8-Inputs!$C$8)+AA3411/(1+B3411)^(9-Inputs!$C$8)+AB3411/(1+B3411)^(10-Inputs!$C$8)+AE3411/(1+B3411)^(10-Inputs!$C$8)</x:f>
        <x:v>376651.32275974564</x:v>
      </x:c>
      <x:c r="AL3411" s="25" t="n">
        <x:f>(AK3411+AI3411)/Inputs!$C$13</x:f>
        <x:v>320.5086497168828</x:v>
      </x:c>
      <x:c r="AM3411" s="26" t="n">
        <x:f>IF(AL3411&gt;=Inputs!$C$7,1,0)</x:f>
        <x:v>1</x:v>
      </x:c>
      <x:c r="AN3411" s="26" t="n">
        <x:f>IF(Inputs!$C$7&lt;=(1-Inputs!$C$16)*AL3411,1,0)</x:f>
        <x:v>0</x:v>
      </x:c>
    </x:row>
    <x:row r="3412" ht="20" customHeight="1">
      <x:c r="A3412" s="16" t="n">
        <x:v>3407</x:v>
      </x:c>
      <x:c r="B3412" s="19" t="n">
        <x:v>0.08388119065346686</x:v>
      </x:c>
      <x:c r="C3412" s="24" t="n">
        <x:v>0.4557268763959712</x:v>
      </x:c>
      <x:c r="D3412" s="19" t="n">
        <x:v>0.02370309108022326</x:v>
      </x:c>
      <x:c r="E3412" s="19" t="n">
        <x:v>0.05625172376273582</x:v>
      </x:c>
      <x:c r="F3412" s="19" t="n">
        <x:v>-0.21434402518640244</x:v>
      </x:c>
      <x:c r="G3412" s="19" t="n">
        <x:v>-0.07958565906815636</x:v>
      </x:c>
      <x:c r="H3412" s="19" t="n">
        <x:v>0.9486128757567087</x:v>
      </x:c>
      <x:c r="I3412" s="19" t="n">
        <x:v>0.05732240851729899</x:v>
      </x:c>
      <x:c r="J3412" s="19" t="n">
        <x:v>0.05975166235944812</x:v>
      </x:c>
      <x:c r="K3412" s="19" t="n">
        <x:v>0.062242584049089375</x:v>
      </x:c>
      <x:c r="L3412" s="19" t="n">
        <x:v>0.05695476287346424</x:v>
      </x:c>
      <x:c r="M3412" s="19" t="n">
        <x:v>0.06038307347863224</x:v>
      </x:c>
      <x:c r="N3412" s="19" t="n">
        <x:v>0.05965270100460998</x:v>
      </x:c>
      <x:c r="O3412" s="19" t="n">
        <x:v>0.049280656626200424</x:v>
      </x:c>
      <x:c r="P3412" s="19" t="n">
        <x:v>0.06312563886369958</x:v>
      </x:c>
      <x:c r="Q3412" s="19" t="n">
        <x:v>0.06940141999335196</x:v>
      </x:c>
      <x:c r="R3412" s="19" t="n">
        <x:v>0.05029228258991338</x:v>
      </x:c>
      <x:c r="S3412" s="21" t="n">
        <x:v>8826.278011632536</x:v>
      </x:c>
      <x:c r="T3412" s="21" t="n">
        <x:v>14300.172853817514</x:v>
      </x:c>
      <x:c r="U3412" s="21" t="n">
        <x:v>18071.30321105031</x:v>
      </x:c>
      <x:c r="V3412" s="21" t="n">
        <x:v>22272.75002847675</x:v>
      </x:c>
      <x:c r="W3412" s="21" t="n">
        <x:v>26903.945620751165</x:v>
      </x:c>
      <x:c r="X3412" s="21" t="n">
        <x:v>28689.215040587755</x:v>
      </x:c>
      <x:c r="Y3412" s="21" t="n">
        <x:v>29957.339608999828</x:v>
      </x:c>
      <x:c r="Z3412" s="21" t="n">
        <x:v>30935.4792466502</x:v>
      </x:c>
      <x:c r="AA3412" s="21" t="n">
        <x:v>31644.34320176524</x:v>
      </x:c>
      <x:c r="AB3412" s="21" t="n">
        <x:v>32022.423219442884</x:v>
      </x:c>
      <x:c r="AC3412" s="21" t="n">
        <x:v>41768.3781123168</x:v>
      </x:c>
      <x:c r="AD3412" s="25" t="n">
        <x:f>AC3412*(1+Inputs!$C$14)*(1-Inputs!$C$14/Inputs!$C$15)</x:f>
        <x:v>33143.20803212337</x:v>
      </x:c>
      <x:c r="AE3412" s="25" t="n">
        <x:f>AD3412/(B3412-Inputs!$C$14)</x:f>
        <x:v>678036.0214031063</x:v>
      </x:c>
      <x:c r="AF3412" s="25" t="n">
        <x:f>S3412/(1+B3412)^1+T3412/(1+B3412)^2+U3412/(1+B3412)^3+V3412/(1+B3412)^4+W3412/(1+B3412)^5+X3412/(1+B3412)^6+Y3412/(1+B3412)^7+Z3412/(1+B3412)^8+AA3412/(1+B3412)^9+AB3412/(1+B3412)^10+AE3412/(1+B3412)^10</x:f>
        <x:v>452243.9985749365</x:v>
      </x:c>
      <x:c r="AG3412" s="25" t="n">
        <x:f>(AF3412+Inputs!$C$12)/Inputs!$C$13</x:f>
        <x:v>386.66596207782277</x:v>
      </x:c>
      <x:c r="AH3412" s="25" t="n">
        <x:f>(S3412+Inputs!$C$11)*Inputs!$C$8-Inputs!$C$11</x:f>
        <x:v>2259.8946301072974</x:v>
      </x:c>
      <x:c r="AI3412" s="25" t="n">
        <x:f>Inputs!$C$12+AH3412-Inputs!$C$10*Inputs!$C$13</x:f>
        <x:v>24577.8100453073</x:v>
      </x:c>
      <x:c r="AJ3412" s="25" t="n">
        <x:f>(S3412+Inputs!$C$11)*(1-Inputs!$C$8)</x:f>
        <x:v>6566.383381525238</x:v>
      </x:c>
      <x:c r="AK3412" s="25" t="n">
        <x:f>AJ3412/(1+B3412)^(1-Inputs!$C$8)+T3412/(1+B3412)^(2-Inputs!$C$8)+U3412/(1+B3412)^(3-Inputs!$C$8)+V3412/(1+B3412)^(4-Inputs!$C$8)+W3412/(1+B3412)^(5-Inputs!$C$8)+X3412/(1+B3412)^(6-Inputs!$C$8)+Y3412/(1+B3412)^(7-Inputs!$C$8)+Z3412/(1+B3412)^(8-Inputs!$C$8)+AA3412/(1+B3412)^(9-Inputs!$C$8)+AB3412/(1+B3412)^(10-Inputs!$C$8)+AE3412/(1+B3412)^(10-Inputs!$C$8)</x:f>
        <x:v>467470.9322958485</x:v>
      </x:c>
      <x:c r="AL3412" s="25" t="n">
        <x:f>(AK3412+AI3412)/Inputs!$C$13</x:f>
        <x:v>392.61918184961866</x:v>
      </x:c>
      <x:c r="AM3412" s="26" t="n">
        <x:f>IF(AL3412&gt;=Inputs!$C$7,1,0)</x:f>
        <x:v>1</x:v>
      </x:c>
      <x:c r="AN3412" s="26" t="n">
        <x:f>IF(Inputs!$C$7&lt;=(1-Inputs!$C$16)*AL3412,1,0)</x:f>
        <x:v>1</x:v>
      </x:c>
    </x:row>
    <x:row r="3413" ht="20" customHeight="1">
      <x:c r="A3413" s="16" t="n">
        <x:v>3408</x:v>
      </x:c>
      <x:c r="B3413" s="19" t="n">
        <x:v>0.07819465402918425</x:v>
      </x:c>
      <x:c r="C3413" s="24" t="n">
        <x:v>0.5961198160796641</x:v>
      </x:c>
      <x:c r="D3413" s="19" t="n">
        <x:v>0.01848123185058199</x:v>
      </x:c>
      <x:c r="E3413" s="19" t="n">
        <x:v>0.05413966692422861</x:v>
      </x:c>
      <x:c r="F3413" s="19" t="n">
        <x:v>-0.249531293060021</x:v>
      </x:c>
      <x:c r="G3413" s="19" t="n">
        <x:v>-0.07199502973102596</x:v>
      </x:c>
      <x:c r="H3413" s="19" t="n">
        <x:v>0.8663902810838806</x:v>
      </x:c>
      <x:c r="I3413" s="19" t="n">
        <x:v>0.07559905877562301</x:v>
      </x:c>
      <x:c r="J3413" s="19" t="n">
        <x:v>0.07244723469999258</x:v>
      </x:c>
      <x:c r="K3413" s="19" t="n">
        <x:v>0.07167897791394694</x:v>
      </x:c>
      <x:c r="L3413" s="19" t="n">
        <x:v>0.07754847623540287</x:v>
      </x:c>
      <x:c r="M3413" s="19" t="n">
        <x:v>0.07156161475958128</x:v>
      </x:c>
      <x:c r="N3413" s="19" t="n">
        <x:v>0.07375525110815147</x:v>
      </x:c>
      <x:c r="O3413" s="19" t="n">
        <x:v>0.07824784056772728</x:v>
      </x:c>
      <x:c r="P3413" s="19" t="n">
        <x:v>0.07557141789469256</x:v>
      </x:c>
      <x:c r="Q3413" s="19" t="n">
        <x:v>0.06832050420918563</x:v>
      </x:c>
      <x:c r="R3413" s="19" t="n">
        <x:v>0.07853191618726554</x:v>
      </x:c>
      <x:c r="S3413" s="21" t="n">
        <x:v>8213.115362615761</x:v>
      </x:c>
      <x:c r="T3413" s="21" t="n">
        <x:v>13603.66718366328</x:v>
      </x:c>
      <x:c r="U3413" s="21" t="n">
        <x:v>17503.361639080096</x:v>
      </x:c>
      <x:c r="V3413" s="21" t="n">
        <x:v>21914.792003568215</x:v>
      </x:c>
      <x:c r="W3413" s="21" t="n">
        <x:v>26839.878914942794</x:v>
      </x:c>
      <x:c r="X3413" s="21" t="n">
        <x:v>28594.509269745286</x:v>
      </x:c>
      <x:c r="Y3413" s="21" t="n">
        <x:v>29851.478890368297</x:v>
      </x:c>
      <x:c r="Z3413" s="21" t="n">
        <x:v>30858.37880825101</x:v>
      </x:c>
      <x:c r="AA3413" s="21" t="n">
        <x:v>31558.971497909486</x:v>
      </x:c>
      <x:c r="AB3413" s="21" t="n">
        <x:v>31931.825313625683</x:v>
      </x:c>
      <x:c r="AC3413" s="21" t="n">
        <x:v>41650.2069308161</x:v>
      </x:c>
      <x:c r="AD3413" s="25" t="n">
        <x:f>AC3413*(1+Inputs!$C$14)*(1-Inputs!$C$14/Inputs!$C$15)</x:f>
        <x:v>33049.43919960257</x:v>
      </x:c>
      <x:c r="AE3413" s="25" t="n">
        <x:f>AD3413/(B3413-Inputs!$C$14)</x:f>
        <x:v>765127.9988785854</x:v>
      </x:c>
      <x:c r="AF3413" s="25" t="n">
        <x:f>S3413/(1+B3413)^1+T3413/(1+B3413)^2+U3413/(1+B3413)^3+V3413/(1+B3413)^4+W3413/(1+B3413)^5+X3413/(1+B3413)^6+Y3413/(1+B3413)^7+Z3413/(1+B3413)^8+AA3413/(1+B3413)^9+AB3413/(1+B3413)^10+AE3413/(1+B3413)^10</x:f>
        <x:v>512089.8191082763</x:v>
      </x:c>
      <x:c r="AG3413" s="25" t="n">
        <x:f>(AF3413+Inputs!$C$12)/Inputs!$C$13</x:f>
        <x:v>434.4185830541973</x:v>
      </x:c>
      <x:c r="AH3413" s="25" t="n">
        <x:f>(S3413+Inputs!$C$11)*Inputs!$C$8-Inputs!$C$11</x:f>
        <x:v>1972.6321287871106</x:v>
      </x:c>
      <x:c r="AI3413" s="25" t="n">
        <x:f>Inputs!$C$12+AH3413-Inputs!$C$10*Inputs!$C$13</x:f>
        <x:v>24290.547543987108</x:v>
      </x:c>
      <x:c r="AJ3413" s="25" t="n">
        <x:f>(S3413+Inputs!$C$11)*(1-Inputs!$C$8)</x:f>
        <x:v>6240.4832338286515</x:v>
      </x:c>
      <x:c r="AK3413" s="25" t="n">
        <x:f>AJ3413/(1+B3413)^(1-Inputs!$C$8)+T3413/(1+B3413)^(2-Inputs!$C$8)+U3413/(1+B3413)^(3-Inputs!$C$8)+V3413/(1+B3413)^(4-Inputs!$C$8)+W3413/(1+B3413)^(5-Inputs!$C$8)+X3413/(1+B3413)^(6-Inputs!$C$8)+Y3413/(1+B3413)^(7-Inputs!$C$8)+Z3413/(1+B3413)^(8-Inputs!$C$8)+AA3413/(1+B3413)^(9-Inputs!$C$8)+AB3413/(1+B3413)^(10-Inputs!$C$8)+AE3413/(1+B3413)^(10-Inputs!$C$8)</x:f>
        <x:v>528579.2851090123</x:v>
      </x:c>
      <x:c r="AL3413" s="25" t="n">
        <x:f>(AK3413+AI3413)/Inputs!$C$13</x:f>
        <x:v>441.14999732090627</x:v>
      </x:c>
      <x:c r="AM3413" s="26" t="n">
        <x:f>IF(AL3413&gt;=Inputs!$C$7,1,0)</x:f>
        <x:v>1</x:v>
      </x:c>
      <x:c r="AN3413" s="26" t="n">
        <x:f>IF(Inputs!$C$7&lt;=(1-Inputs!$C$16)*AL3413,1,0)</x:f>
        <x:v>1</x:v>
      </x:c>
    </x:row>
    <x:row r="3414" ht="20" customHeight="1">
      <x:c r="A3414" s="16" t="n">
        <x:v>3409</x:v>
      </x:c>
      <x:c r="B3414" s="19" t="n">
        <x:v>0.08192002301634808</x:v>
      </x:c>
      <x:c r="C3414" s="24" t="n">
        <x:v>0.5870485745494705</x:v>
      </x:c>
      <x:c r="D3414" s="19" t="n">
        <x:v>0.02467777863602834</x:v>
      </x:c>
      <x:c r="E3414" s="19" t="n">
        <x:v>0.0510116060941212</x:v>
      </x:c>
      <x:c r="F3414" s="19" t="n">
        <x:v>-0.08395873502721429</x:v>
      </x:c>
      <x:c r="G3414" s="19" t="n">
        <x:v>-0.07719921613847133</x:v>
      </x:c>
      <x:c r="H3414" s="19" t="n">
        <x:v>0.5185898846983434</x:v>
      </x:c>
      <x:c r="I3414" s="19" t="n">
        <x:v>0.06893006800460284</x:v>
      </x:c>
      <x:c r="J3414" s="19" t="n">
        <x:v>0.0739056999497791</x:v>
      </x:c>
      <x:c r="K3414" s="19" t="n">
        <x:v>0.0631928220009479</x:v>
      </x:c>
      <x:c r="L3414" s="19" t="n">
        <x:v>0.061658314620812005</x:v>
      </x:c>
      <x:c r="M3414" s="19" t="n">
        <x:v>0.07237024023603111</x:v>
      </x:c>
      <x:c r="N3414" s="19" t="n">
        <x:v>0.0652668600326308</x:v>
      </x:c>
      <x:c r="O3414" s="19" t="n">
        <x:v>0.060971499338403415</x:v>
      </x:c>
      <x:c r="P3414" s="19" t="n">
        <x:v>0.06300523390735975</x:v>
      </x:c>
      <x:c r="Q3414" s="19" t="n">
        <x:v>0.062490630163459855</x:v>
      </x:c>
      <x:c r="R3414" s="19" t="n">
        <x:v>0.06667695116872552</x:v>
      </x:c>
      <x:c r="S3414" s="21" t="n">
        <x:v>11076.31656143064</x:v>
      </x:c>
      <x:c r="T3414" s="21" t="n">
        <x:v>17114.15569245856</x:v>
      </x:c>
      <x:c r="U3414" s="21" t="n">
        <x:v>20286.47021095713</x:v>
      </x:c>
      <x:c r="V3414" s="21" t="n">
        <x:v>23494.19705834374</x:v>
      </x:c>
      <x:c r="W3414" s="21" t="n">
        <x:v>27116.835771887516</x:v>
      </x:c>
      <x:c r="X3414" s="21" t="n">
        <x:v>28671.530655890096</x:v>
      </x:c>
      <x:c r="Y3414" s="21" t="n">
        <x:v>29908.210582875497</x:v>
      </x:c>
      <x:c r="Z3414" s="21" t="n">
        <x:v>30865.336283567594</x:v>
      </x:c>
      <x:c r="AA3414" s="21" t="n">
        <x:v>31527.116019263565</x:v>
      </x:c>
      <x:c r="AB3414" s="21" t="n">
        <x:v>31864.01443599468</x:v>
      </x:c>
      <x:c r="AC3414" s="21" t="n">
        <x:v>41561.75795999305</x:v>
      </x:c>
      <x:c r="AD3414" s="25" t="n">
        <x:f>AC3414*(1+Inputs!$C$14)*(1-Inputs!$C$14/Inputs!$C$15)</x:f>
        <x:v>32979.254941254476</x:v>
      </x:c>
      <x:c r="AE3414" s="25" t="n">
        <x:f>AD3414/(B3414-Inputs!$C$14)</x:f>
        <x:v>702882.3265871736</x:v>
      </x:c>
      <x:c r="AF3414" s="25" t="n">
        <x:f>S3414/(1+B3414)^1+T3414/(1+B3414)^2+U3414/(1+B3414)^3+V3414/(1+B3414)^4+W3414/(1+B3414)^5+X3414/(1+B3414)^6+Y3414/(1+B3414)^7+Z3414/(1+B3414)^8+AA3414/(1+B3414)^9+AB3414/(1+B3414)^10+AE3414/(1+B3414)^10</x:f>
        <x:v>477727.06478085293</x:v>
      </x:c>
      <x:c r="AG3414" s="25" t="n">
        <x:f>(AF3414+Inputs!$C$12)/Inputs!$C$13</x:f>
        <x:v>406.9995992642169</x:v>
      </x:c>
      <x:c r="AH3414" s="25" t="n">
        <x:f>(S3414+Inputs!$C$11)*Inputs!$C$8-Inputs!$C$11</x:f>
        <x:v>3314.022279464766</x:v>
      </x:c>
      <x:c r="AI3414" s="25" t="n">
        <x:f>Inputs!$C$12+AH3414-Inputs!$C$10*Inputs!$C$13</x:f>
        <x:v>25631.93769466476</x:v>
      </x:c>
      <x:c r="AJ3414" s="25" t="n">
        <x:f>(S3414+Inputs!$C$11)*(1-Inputs!$C$8)</x:f>
        <x:v>7762.294281965875</x:v>
      </x:c>
      <x:c r="AK3414" s="25" t="n">
        <x:f>AJ3414/(1+B3414)^(1-Inputs!$C$8)+T3414/(1+B3414)^(2-Inputs!$C$8)+U3414/(1+B3414)^(3-Inputs!$C$8)+V3414/(1+B3414)^(4-Inputs!$C$8)+W3414/(1+B3414)^(5-Inputs!$C$8)+X3414/(1+B3414)^(6-Inputs!$C$8)+Y3414/(1+B3414)^(7-Inputs!$C$8)+Z3414/(1+B3414)^(8-Inputs!$C$8)+AA3414/(1+B3414)^(9-Inputs!$C$8)+AB3414/(1+B3414)^(10-Inputs!$C$8)+AE3414/(1+B3414)^(10-Inputs!$C$8)</x:f>
        <x:v>492500.2619520369</x:v>
      </x:c>
      <x:c r="AL3414" s="25" t="n">
        <x:f>(AK3414+AI3414)/Inputs!$C$13</x:f>
        <x:v>413.4318875551288</x:v>
      </x:c>
      <x:c r="AM3414" s="26" t="n">
        <x:f>IF(AL3414&gt;=Inputs!$C$7,1,0)</x:f>
        <x:v>1</x:v>
      </x:c>
      <x:c r="AN3414" s="26" t="n">
        <x:f>IF(Inputs!$C$7&lt;=(1-Inputs!$C$16)*AL3414,1,0)</x:f>
        <x:v>1</x:v>
      </x:c>
    </x:row>
    <x:row r="3415" ht="20" customHeight="1">
      <x:c r="A3415" s="16" t="n">
        <x:v>3410</x:v>
      </x:c>
      <x:c r="B3415" s="19" t="n">
        <x:v>0.09637888262013383</x:v>
      </x:c>
      <x:c r="C3415" s="24" t="n">
        <x:v>0.5400221643959355</x:v>
      </x:c>
      <x:c r="D3415" s="19" t="n">
        <x:v>0.02571939224464899</x:v>
      </x:c>
      <x:c r="E3415" s="19" t="n">
        <x:v>0.05654234032711798</x:v>
      </x:c>
      <x:c r="F3415" s="19" t="n">
        <x:v>-0.181126687630034</x:v>
      </x:c>
      <x:c r="G3415" s="19" t="n">
        <x:v>-0.060652558856444896</x:v>
      </x:c>
      <x:c r="H3415" s="19" t="n">
        <x:v>0.8200716504982495</x:v>
      </x:c>
      <x:c r="I3415" s="19" t="n">
        <x:v>0.05737502869767127</x:v>
      </x:c>
      <x:c r="J3415" s="19" t="n">
        <x:v>0.07440259607821303</x:v>
      </x:c>
      <x:c r="K3415" s="19" t="n">
        <x:v>0.06296802142866569</x:v>
      </x:c>
      <x:c r="L3415" s="19" t="n">
        <x:v>0.06067756301578015</x:v>
      </x:c>
      <x:c r="M3415" s="19" t="n">
        <x:v>0.05941363073332809</x:v>
      </x:c>
      <x:c r="N3415" s="19" t="n">
        <x:v>0.06512777547471046</x:v>
      </x:c>
      <x:c r="O3415" s="19" t="n">
        <x:v>0.06289090934158707</x:v>
      </x:c>
      <x:c r="P3415" s="19" t="n">
        <x:v>0.06776447941058791</x:v>
      </x:c>
      <x:c r="Q3415" s="19" t="n">
        <x:v>0.0699922322664304</x:v>
      </x:c>
      <x:c r="R3415" s="19" t="n">
        <x:v>0.06249698501218631</x:v>
      </x:c>
      <x:c r="S3415" s="21" t="n">
        <x:v>9497.443007420025</x:v>
      </x:c>
      <x:c r="T3415" s="21" t="n">
        <x:v>15145.783989452182</x:v>
      </x:c>
      <x:c r="U3415" s="21" t="n">
        <x:v>18824.929859055133</x:v>
      </x:c>
      <x:c r="V3415" s="21" t="n">
        <x:v>22845.184971205028</x:v>
      </x:c>
      <x:c r="W3415" s="21" t="n">
        <x:v>27319.275803842163</x:v>
      </x:c>
      <x:c r="X3415" s="21" t="n">
        <x:v>29092.260860876508</x:v>
      </x:c>
      <x:c r="Y3415" s="21" t="n">
        <x:v>30437.44439004638</x:v>
      </x:c>
      <x:c r="Z3415" s="21" t="n">
        <x:v>31485.88432769755</x:v>
      </x:c>
      <x:c r="AA3415" s="21" t="n">
        <x:v>32212.637804011847</x:v>
      </x:c>
      <x:c r="AB3415" s="21" t="n">
        <x:v>32576.73740382563</x:v>
      </x:c>
      <x:c r="AC3415" s="21" t="n">
        <x:v>42491.39661368561</x:v>
      </x:c>
      <x:c r="AD3415" s="25" t="n">
        <x:f>AC3415*(1+Inputs!$C$14)*(1-Inputs!$C$14/Inputs!$C$15)</x:f>
        <x:v>33716.923212959526</x:v>
      </x:c>
      <x:c r="AE3415" s="25" t="n">
        <x:f>AD3415/(B3415-Inputs!$C$14)</x:f>
        <x:v>549324.4870818082</x:v>
      </x:c>
      <x:c r="AF3415" s="25" t="n">
        <x:f>S3415/(1+B3415)^1+T3415/(1+B3415)^2+U3415/(1+B3415)^3+V3415/(1+B3415)^4+W3415/(1+B3415)^5+X3415/(1+B3415)^6+Y3415/(1+B3415)^7+Z3415/(1+B3415)^8+AA3415/(1+B3415)^9+AB3415/(1+B3415)^10+AE3415/(1+B3415)^10</x:f>
        <x:v>362359.1117325737</x:v>
      </x:c>
      <x:c r="AG3415" s="25" t="n">
        <x:f>(AF3415+Inputs!$C$12)/Inputs!$C$13</x:f>
        <x:v>314.94434652245616</x:v>
      </x:c>
      <x:c r="AH3415" s="25" t="n">
        <x:f>(S3415+Inputs!$C$11)*Inputs!$C$8-Inputs!$C$11</x:f>
        <x:v>2574.330833613217</x:v>
      </x:c>
      <x:c r="AI3415" s="25" t="n">
        <x:f>Inputs!$C$12+AH3415-Inputs!$C$10*Inputs!$C$13</x:f>
        <x:v>24892.246248813215</x:v>
      </x:c>
      <x:c r="AJ3415" s="25" t="n">
        <x:f>(S3415+Inputs!$C$11)*(1-Inputs!$C$8)</x:f>
        <x:v>6923.112173806808</x:v>
      </x:c>
      <x:c r="AK3415" s="25" t="n">
        <x:f>AJ3415/(1+B3415)^(1-Inputs!$C$8)+T3415/(1+B3415)^(2-Inputs!$C$8)+U3415/(1+B3415)^(3-Inputs!$C$8)+V3415/(1+B3415)^(4-Inputs!$C$8)+W3415/(1+B3415)^(5-Inputs!$C$8)+X3415/(1+B3415)^(6-Inputs!$C$8)+Y3415/(1+B3415)^(7-Inputs!$C$8)+Z3415/(1+B3415)^(8-Inputs!$C$8)+AA3415/(1+B3415)^(9-Inputs!$C$8)+AB3415/(1+B3415)^(10-Inputs!$C$8)+AE3415/(1+B3415)^(10-Inputs!$C$8)</x:f>
        <x:v>375869.5684713411</x:v>
      </x:c>
      <x:c r="AL3415" s="25" t="n">
        <x:f>(AK3415+AI3415)/Inputs!$C$13</x:f>
        <x:v>319.77883951769365</x:v>
      </x:c>
      <x:c r="AM3415" s="26" t="n">
        <x:f>IF(AL3415&gt;=Inputs!$C$7,1,0)</x:f>
        <x:v>1</x:v>
      </x:c>
      <x:c r="AN3415" s="26" t="n">
        <x:f>IF(Inputs!$C$7&lt;=(1-Inputs!$C$16)*AL3415,1,0)</x:f>
        <x:v>0</x:v>
      </x:c>
    </x:row>
    <x:row r="3416" ht="20" customHeight="1">
      <x:c r="A3416" s="16" t="n">
        <x:v>3411</x:v>
      </x:c>
      <x:c r="B3416" s="19" t="n">
        <x:v>0.08732738817320114</x:v>
      </x:c>
      <x:c r="C3416" s="24" t="n">
        <x:v>0.6948266616444414</x:v>
      </x:c>
      <x:c r="D3416" s="19" t="n">
        <x:v>0.024485402601116847</x:v>
      </x:c>
      <x:c r="E3416" s="19" t="n">
        <x:v>0.042941834004963375</x:v>
      </x:c>
      <x:c r="F3416" s="19" t="n">
        <x:v>-0.19783398858650003</x:v>
      </x:c>
      <x:c r="G3416" s="19" t="n">
        <x:v>-0.07607541107875988</x:v>
      </x:c>
      <x:c r="H3416" s="19" t="n">
        <x:v>0.8217330429925767</x:v>
      </x:c>
      <x:c r="I3416" s="19" t="n">
        <x:v>0.05083584773218831</x:v>
      </x:c>
      <x:c r="J3416" s="19" t="n">
        <x:v>0.049639068005759554</x:v>
      </x:c>
      <x:c r="K3416" s="19" t="n">
        <x:v>0.04848361439426867</x:v>
      </x:c>
      <x:c r="L3416" s="19" t="n">
        <x:v>0.0491934905804726</x:v>
      </x:c>
      <x:c r="M3416" s="19" t="n">
        <x:v>0.046966384563710335</x:v>
      </x:c>
      <x:c r="N3416" s="19" t="n">
        <x:v>0.04995124997779499</x:v>
      </x:c>
      <x:c r="O3416" s="19" t="n">
        <x:v>0.053442402211893524</x:v>
      </x:c>
      <x:c r="P3416" s="19" t="n">
        <x:v>0.04424126133067489</x:v>
      </x:c>
      <x:c r="Q3416" s="19" t="n">
        <x:v>0.046626512456965655</x:v>
      </x:c>
      <x:c r="R3416" s="19" t="n">
        <x:v>0.05122070779588171</x:v>
      </x:c>
      <x:c r="S3416" s="21" t="n">
        <x:v>9082.39866505073</x:v>
      </x:c>
      <x:c r="T3416" s="21" t="n">
        <x:v>14679.441589346836</x:v>
      </x:c>
      <x:c r="U3416" s="21" t="n">
        <x:v>18283.960165027154</x:v>
      </x:c>
      <x:c r="V3416" s="21" t="n">
        <x:v>22202.852456983514</x:v>
      </x:c>
      <x:c r="W3416" s="21" t="n">
        <x:v>26532.368593246756</x:v>
      </x:c>
      <x:c r="X3416" s="21" t="n">
        <x:v>28003.87297453968</x:v>
      </x:c>
      <x:c r="Y3416" s="21" t="n">
        <x:v>29092.38801911689</x:v>
      </x:c>
      <x:c r="Z3416" s="21" t="n">
        <x:v>29963.774932099837</x:v>
      </x:c>
      <x:c r="AA3416" s="21" t="n">
        <x:v>30568.136931914767</x:v>
      </x:c>
      <x:c r="AB3416" s="21" t="n">
        <x:v>30912.20628646594</x:v>
      </x:c>
      <x:c r="AC3416" s="21" t="n">
        <x:v>40320.269069303395</x:v>
      </x:c>
      <x:c r="AD3416" s="25" t="n">
        <x:f>AC3416*(1+Inputs!$C$14)*(1-Inputs!$C$14/Inputs!$C$15)</x:f>
        <x:v>31994.133506492235</x:v>
      </x:c>
      <x:c r="AE3416" s="25" t="n">
        <x:f>AD3416/(B3416-Inputs!$C$14)</x:f>
        <x:v>611422.328219272</x:v>
      </x:c>
      <x:c r="AF3416" s="25" t="n">
        <x:f>S3416/(1+B3416)^1+T3416/(1+B3416)^2+U3416/(1+B3416)^3+V3416/(1+B3416)^4+W3416/(1+B3416)^5+X3416/(1+B3416)^6+Y3416/(1+B3416)^7+Z3416/(1+B3416)^8+AA3416/(1+B3416)^9+AB3416/(1+B3416)^10+AE3416/(1+B3416)^10</x:f>
        <x:v>409266.90167098655</x:v>
      </x:c>
      <x:c r="AG3416" s="25" t="n">
        <x:f>(AF3416+Inputs!$C$12)/Inputs!$C$13</x:f>
        <x:v>352.3733581694858</x:v>
      </x:c>
      <x:c r="AH3416" s="25" t="n">
        <x:f>(S3416+Inputs!$C$11)*Inputs!$C$8-Inputs!$C$11</x:f>
        <x:v>2379.8854019826713</x:v>
      </x:c>
      <x:c r="AI3416" s="25" t="n">
        <x:f>Inputs!$C$12+AH3416-Inputs!$C$10*Inputs!$C$13</x:f>
        <x:v>24697.800817182666</x:v>
      </x:c>
      <x:c r="AJ3416" s="25" t="n">
        <x:f>(S3416+Inputs!$C$11)*(1-Inputs!$C$8)</x:f>
        <x:v>6702.51326306806</x:v>
      </x:c>
      <x:c r="AK3416" s="25" t="n">
        <x:f>AJ3416/(1+B3416)^(1-Inputs!$C$8)+T3416/(1+B3416)^(2-Inputs!$C$8)+U3416/(1+B3416)^(3-Inputs!$C$8)+V3416/(1+B3416)^(4-Inputs!$C$8)+W3416/(1+B3416)^(5-Inputs!$C$8)+X3416/(1+B3416)^(6-Inputs!$C$8)+Y3416/(1+B3416)^(7-Inputs!$C$8)+Z3416/(1+B3416)^(8-Inputs!$C$8)+AA3416/(1+B3416)^(9-Inputs!$C$8)+AB3416/(1+B3416)^(10-Inputs!$C$8)+AE3416/(1+B3416)^(10-Inputs!$C$8)</x:f>
        <x:v>423362.47426106944</x:v>
      </x:c>
      <x:c r="AL3416" s="25" t="n">
        <x:f>(AK3416+AI3416)/Inputs!$C$13</x:f>
        <x:v>357.51957780347</x:v>
      </x:c>
      <x:c r="AM3416" s="26" t="n">
        <x:f>IF(AL3416&gt;=Inputs!$C$7,1,0)</x:f>
        <x:v>1</x:v>
      </x:c>
      <x:c r="AN3416" s="26" t="n">
        <x:f>IF(Inputs!$C$7&lt;=(1-Inputs!$C$16)*AL3416,1,0)</x:f>
        <x:v>1</x:v>
      </x:c>
    </x:row>
    <x:row r="3417" ht="20" customHeight="1">
      <x:c r="A3417" s="16" t="n">
        <x:v>3412</x:v>
      </x:c>
      <x:c r="B3417" s="19" t="n">
        <x:v>0.08652995633049804</x:v>
      </x:c>
      <x:c r="C3417" s="24" t="n">
        <x:v>0.38708986102798804</x:v>
      </x:c>
      <x:c r="D3417" s="19" t="n">
        <x:v>0.023766475129836807</x:v>
      </x:c>
      <x:c r="E3417" s="19" t="n">
        <x:v>0.05276449286034762</x:v>
      </x:c>
      <x:c r="F3417" s="19" t="n">
        <x:v>-0.14797604027682953</x:v>
      </x:c>
      <x:c r="G3417" s="19" t="n">
        <x:v>-0.0802132100766056</x:v>
      </x:c>
      <x:c r="H3417" s="19" t="n">
        <x:v>0.8126200326376818</x:v>
      </x:c>
      <x:c r="I3417" s="19" t="n">
        <x:v>0.048554655631634205</x:v>
      </x:c>
      <x:c r="J3417" s="19" t="n">
        <x:v>0.05098727507075068</x:v>
      </x:c>
      <x:c r="K3417" s="19" t="n">
        <x:v>0.04887901633135357</x:v>
      </x:c>
      <x:c r="L3417" s="19" t="n">
        <x:v>0.05291603290998978</x:v>
      </x:c>
      <x:c r="M3417" s="19" t="n">
        <x:v>0.05134491569378838</x:v>
      </x:c>
      <x:c r="N3417" s="19" t="n">
        <x:v>0.045075293589751486</x:v>
      </x:c>
      <x:c r="O3417" s="19" t="n">
        <x:v>0.04814824142887005</x:v>
      </x:c>
      <x:c r="P3417" s="19" t="n">
        <x:v>0.04683136417181572</x:v>
      </x:c>
      <x:c r="Q3417" s="19" t="n">
        <x:v>0.04994596464323081</x:v>
      </x:c>
      <x:c r="R3417" s="19" t="n">
        <x:v>0.05441060797212799</x:v>
      </x:c>
      <x:c r="S3417" s="21" t="n">
        <x:v>9957.994598305611</x:v>
      </x:c>
      <x:c r="T3417" s="21" t="n">
        <x:v>15534.178476341183</x:v>
      </x:c>
      <x:c r="U3417" s="21" t="n">
        <x:v>18730.204298178982</x:v>
      </x:c>
      <x:c r="V3417" s="21" t="n">
        <x:v>22082.300526889107</x:v>
      </x:c>
      <x:c r="W3417" s="21" t="n">
        <x:v>25788.552074570445</x:v>
      </x:c>
      <x:c r="X3417" s="21" t="n">
        <x:v>27299.66277832939</x:v>
      </x:c>
      <x:c r="Y3417" s="21" t="n">
        <x:v>28434.363706224678</x:v>
      </x:c>
      <x:c r="Z3417" s="21" t="n">
        <x:v>29347.28710903114</x:v>
      </x:c>
      <x:c r="AA3417" s="21" t="n">
        <x:v>29997.585241626024</x:v>
      </x:c>
      <x:c r="AB3417" s="21" t="n">
        <x:v>30369.397995404164</x:v>
      </x:c>
      <x:c r="AC3417" s="21" t="n">
        <x:v>39612.258254875</x:v>
      </x:c>
      <x:c r="AD3417" s="25" t="n">
        <x:f>AC3417*(1+Inputs!$C$14)*(1-Inputs!$C$14/Inputs!$C$15)</x:f>
        <x:v>31432.326925243306</x:v>
      </x:c>
      <x:c r="AE3417" s="25" t="n">
        <x:f>AD3417/(B3417-Inputs!$C$14)</x:f>
        <x:v>609981.6332784289</x:v>
      </x:c>
      <x:c r="AF3417" s="25" t="n">
        <x:f>S3417/(1+B3417)^1+T3417/(1+B3417)^2+U3417/(1+B3417)^3+V3417/(1+B3417)^4+W3417/(1+B3417)^5+X3417/(1+B3417)^6+Y3417/(1+B3417)^7+Z3417/(1+B3417)^8+AA3417/(1+B3417)^9+AB3417/(1+B3417)^10+AE3417/(1+B3417)^10</x:f>
        <x:v>410876.0067936148</x:v>
      </x:c>
      <x:c r="AG3417" s="25" t="n">
        <x:f>(AF3417+Inputs!$C$12)/Inputs!$C$13</x:f>
        <x:v>353.6573072631273</x:v>
      </x:c>
      <x:c r="AH3417" s="25" t="n">
        <x:f>(S3417+Inputs!$C$11)*Inputs!$C$8-Inputs!$C$11</x:f>
        <x:v>2790.0960994801635</x:v>
      </x:c>
      <x:c r="AI3417" s="25" t="n">
        <x:f>Inputs!$C$12+AH3417-Inputs!$C$10*Inputs!$C$13</x:f>
        <x:v>25108.01151468016</x:v>
      </x:c>
      <x:c r="AJ3417" s="25" t="n">
        <x:f>(S3417+Inputs!$C$11)*(1-Inputs!$C$8)</x:f>
        <x:v>7167.898498825449</x:v>
      </x:c>
      <x:c r="AK3417" s="25" t="n">
        <x:f>AJ3417/(1+B3417)^(1-Inputs!$C$8)+T3417/(1+B3417)^(2-Inputs!$C$8)+U3417/(1+B3417)^(3-Inputs!$C$8)+V3417/(1+B3417)^(4-Inputs!$C$8)+W3417/(1+B3417)^(5-Inputs!$C$8)+X3417/(1+B3417)^(6-Inputs!$C$8)+Y3417/(1+B3417)^(7-Inputs!$C$8)+Z3417/(1+B3417)^(8-Inputs!$C$8)+AA3417/(1+B3417)^(9-Inputs!$C$8)+AB3417/(1+B3417)^(10-Inputs!$C$8)+AE3417/(1+B3417)^(10-Inputs!$C$8)</x:f>
        <x:v>424495.7031659218</x:v>
      </x:c>
      <x:c r="AL3417" s="25" t="n">
        <x:f>(AK3417+AI3417)/Inputs!$C$13</x:f>
        <x:v>358.75113057815173</x:v>
      </x:c>
      <x:c r="AM3417" s="26" t="n">
        <x:f>IF(AL3417&gt;=Inputs!$C$7,1,0)</x:f>
        <x:v>1</x:v>
      </x:c>
      <x:c r="AN3417" s="26" t="n">
        <x:f>IF(Inputs!$C$7&lt;=(1-Inputs!$C$16)*AL3417,1,0)</x:f>
        <x:v>1</x:v>
      </x:c>
    </x:row>
    <x:row r="3418" ht="20" customHeight="1">
      <x:c r="A3418" s="16" t="n">
        <x:v>3413</x:v>
      </x:c>
      <x:c r="B3418" s="19" t="n">
        <x:v>0.08638574811642646</x:v>
      </x:c>
      <x:c r="C3418" s="24" t="n">
        <x:v>0.22135845459447978</x:v>
      </x:c>
      <x:c r="D3418" s="19" t="n">
        <x:v>0.018993466885895316</x:v>
      </x:c>
      <x:c r="E3418" s="19" t="n">
        <x:v>0.05080318212906974</x:v>
      </x:c>
      <x:c r="F3418" s="19" t="n">
        <x:v>-0.2042847834218367</x:v>
      </x:c>
      <x:c r="G3418" s="19" t="n">
        <x:v>-0.0964219341094332</x:v>
      </x:c>
      <x:c r="H3418" s="19" t="n">
        <x:v>0.7570521000992301</x:v>
      </x:c>
      <x:c r="I3418" s="19" t="n">
        <x:v>0.06596985846689563</x:v>
      </x:c>
      <x:c r="J3418" s="19" t="n">
        <x:v>0.06403393415334108</x:v>
      </x:c>
      <x:c r="K3418" s="19" t="n">
        <x:v>0.06058958014220139</x:v>
      </x:c>
      <x:c r="L3418" s="19" t="n">
        <x:v>0.053500448204716805</x:v>
      </x:c>
      <x:c r="M3418" s="19" t="n">
        <x:v>0.06230228289156799</x:v>
      </x:c>
      <x:c r="N3418" s="19" t="n">
        <x:v>0.060758121865941345</x:v>
      </x:c>
      <x:c r="O3418" s="19" t="n">
        <x:v>0.05682899827226152</x:v>
      </x:c>
      <x:c r="P3418" s="19" t="n">
        <x:v>0.058808845219601835</x:v>
      </x:c>
      <x:c r="Q3418" s="19" t="n">
        <x:v>0.060908335348725584</x:v>
      </x:c>
      <x:c r="R3418" s="19" t="n">
        <x:v>0.06460383637663085</x:v>
      </x:c>
      <x:c r="S3418" s="21" t="n">
        <x:v>8867.203936046428</x:v>
      </x:c>
      <x:c r="T3418" s="21" t="n">
        <x:v>14006.44617934662</x:v>
      </x:c>
      <x:c r="U3418" s="21" t="n">
        <x:v>17105.506762681347</x:v>
      </x:c>
      <x:c r="V3418" s="21" t="n">
        <x:v>20333.05707172506</x:v>
      </x:c>
      <x:c r="W3418" s="21" t="n">
        <x:v>23820.14654329963</x:v>
      </x:c>
      <x:c r="X3418" s="21" t="n">
        <x:v>25265.772314117647</x:v>
      </x:c>
      <x:c r="Y3418" s="21" t="n">
        <x:v>26337.816388319978</x:v>
      </x:c>
      <x:c r="Z3418" s="21" t="n">
        <x:v>27209.520504947555</x:v>
      </x:c>
      <x:c r="AA3418" s="21" t="n">
        <x:v>27872.796695561574</x:v>
      </x:c>
      <x:c r="AB3418" s="21" t="n">
        <x:v>28305.058825308985</x:v>
      </x:c>
      <x:c r="AC3418" s="21" t="n">
        <x:v>36919.641946055206</x:v>
      </x:c>
      <x:c r="AD3418" s="25" t="n">
        <x:f>AC3418*(1+Inputs!$C$14)*(1-Inputs!$C$14/Inputs!$C$15)</x:f>
        <x:v>29295.7358841948</x:v>
      </x:c>
      <x:c r="AE3418" s="25" t="n">
        <x:f>AD3418/(B3418-Inputs!$C$14)</x:f>
        <x:v>570114.0288513157</x:v>
      </x:c>
      <x:c r="AF3418" s="25" t="n">
        <x:f>S3418/(1+B3418)^1+T3418/(1+B3418)^2+U3418/(1+B3418)^3+V3418/(1+B3418)^4+W3418/(1+B3418)^5+X3418/(1+B3418)^6+Y3418/(1+B3418)^7+Z3418/(1+B3418)^8+AA3418/(1+B3418)^9+AB3418/(1+B3418)^10+AE3418/(1+B3418)^10</x:f>
        <x:v>382384.6133633414</x:v>
      </x:c>
      <x:c r="AG3418" s="25" t="n">
        <x:f>(AF3418+Inputs!$C$12)/Inputs!$C$13</x:f>
        <x:v>330.9232433061186</x:v>
      </x:c>
      <x:c r="AH3418" s="25" t="n">
        <x:f>(S3418+Inputs!$C$11)*Inputs!$C$8-Inputs!$C$11</x:f>
        <x:v>2279.0681453806556</x:v>
      </x:c>
      <x:c r="AI3418" s="25" t="n">
        <x:f>Inputs!$C$12+AH3418-Inputs!$C$10*Inputs!$C$13</x:f>
        <x:v>24596.98356058065</x:v>
      </x:c>
      <x:c r="AJ3418" s="25" t="n">
        <x:f>(S3418+Inputs!$C$11)*(1-Inputs!$C$8)</x:f>
        <x:v>6588.135790665773</x:v>
      </x:c>
      <x:c r="AK3418" s="25" t="n">
        <x:f>AJ3418/(1+B3418)^(1-Inputs!$C$8)+T3418/(1+B3418)^(2-Inputs!$C$8)+U3418/(1+B3418)^(3-Inputs!$C$8)+V3418/(1+B3418)^(4-Inputs!$C$8)+W3418/(1+B3418)^(5-Inputs!$C$8)+X3418/(1+B3418)^(6-Inputs!$C$8)+Y3418/(1+B3418)^(7-Inputs!$C$8)+Z3418/(1+B3418)^(8-Inputs!$C$8)+AA3418/(1+B3418)^(9-Inputs!$C$8)+AB3418/(1+B3418)^(10-Inputs!$C$8)+AE3418/(1+B3418)^(10-Inputs!$C$8)</x:f>
        <x:v>395338.8559719955</x:v>
      </x:c>
      <x:c r="AL3418" s="25" t="n">
        <x:f>(AK3418+AI3418)/Inputs!$C$13</x:f>
        <x:v>335.07831960334306</x:v>
      </x:c>
      <x:c r="AM3418" s="26" t="n">
        <x:f>IF(AL3418&gt;=Inputs!$C$7,1,0)</x:f>
        <x:v>1</x:v>
      </x:c>
      <x:c r="AN3418" s="26" t="n">
        <x:f>IF(Inputs!$C$7&lt;=(1-Inputs!$C$16)*AL3418,1,0)</x:f>
        <x:v>1</x:v>
      </x:c>
    </x:row>
    <x:row r="3419" ht="20" customHeight="1">
      <x:c r="A3419" s="16" t="n">
        <x:v>3414</x:v>
      </x:c>
      <x:c r="B3419" s="19" t="n">
        <x:v>0.08552752594250546</x:v>
      </x:c>
      <x:c r="C3419" s="24" t="n">
        <x:v>0.3404808628594367</x:v>
      </x:c>
      <x:c r="D3419" s="19" t="n">
        <x:v>0.028981093459886156</x:v>
      </x:c>
      <x:c r="E3419" s="19" t="n">
        <x:v>0.044421534159257876</x:v>
      </x:c>
      <x:c r="F3419" s="19" t="n">
        <x:v>-0.1491478818233634</x:v>
      </x:c>
      <x:c r="G3419" s="19" t="n">
        <x:v>-0.06119152180870458</x:v>
      </x:c>
      <x:c r="H3419" s="19" t="n">
        <x:v>0.7474730679212769</x:v>
      </x:c>
      <x:c r="I3419" s="19" t="n">
        <x:v>0.07181511262655135</x:v>
      </x:c>
      <x:c r="J3419" s="19" t="n">
        <x:v>0.07472694709341227</x:v>
      </x:c>
      <x:c r="K3419" s="19" t="n">
        <x:v>0.06710232304727357</x:v>
      </x:c>
      <x:c r="L3419" s="19" t="n">
        <x:v>0.0767279540950119</x:v>
      </x:c>
      <x:c r="M3419" s="19" t="n">
        <x:v>0.07449615239055787</x:v>
      </x:c>
      <x:c r="N3419" s="19" t="n">
        <x:v>0.07538101888198184</x:v>
      </x:c>
      <x:c r="O3419" s="19" t="n">
        <x:v>0.07486620102156508</x:v>
      </x:c>
      <x:c r="P3419" s="19" t="n">
        <x:v>0.07176329512443885</x:v>
      </x:c>
      <x:c r="Q3419" s="19" t="n">
        <x:v>0.07624894561692486</x:v>
      </x:c>
      <x:c r="R3419" s="19" t="n">
        <x:v>0.07479910644266624</x:v>
      </x:c>
      <x:c r="S3419" s="21" t="n">
        <x:v>10024.18093773238</x:v>
      </x:c>
      <x:c r="T3419" s="21" t="n">
        <x:v>15526.076944961093</x:v>
      </x:c>
      <x:c r="U3419" s="21" t="n">
        <x:v>18624.090565365565</x:v>
      </x:c>
      <x:c r="V3419" s="21" t="n">
        <x:v>21886.834398063387</x:v>
      </x:c>
      <x:c r="W3419" s="21" t="n">
        <x:v>25522.56837924016</x:v>
      </x:c>
      <x:c r="X3419" s="21" t="n">
        <x:v>27090.187212636814</x:v>
      </x:c>
      <x:c r="Y3419" s="21" t="n">
        <x:v>28306.529267352736</x:v>
      </x:c>
      <x:c r="Z3419" s="21" t="n">
        <x:v>29277.100627696946</x:v>
      </x:c>
      <x:c r="AA3419" s="21" t="n">
        <x:v>29968.151902811427</x:v>
      </x:c>
      <x:c r="AB3419" s="21" t="n">
        <x:v>30369.951797543366</x:v>
      </x:c>
      <x:c r="AC3419" s="21" t="n">
        <x:v>39612.98060549135</x:v>
      </x:c>
      <x:c r="AD3419" s="25" t="n">
        <x:f>AC3419*(1+Inputs!$C$14)*(1-Inputs!$C$14/Inputs!$C$15)</x:f>
        <x:v>31432.90011045738</x:v>
      </x:c>
      <x:c r="AE3419" s="25" t="n">
        <x:f>AD3419/(B3419-Inputs!$C$14)</x:f>
        <x:v>622094.581599432</x:v>
      </x:c>
      <x:c r="AF3419" s="25" t="n">
        <x:f>S3419/(1+B3419)^1+T3419/(1+B3419)^2+U3419/(1+B3419)^3+V3419/(1+B3419)^4+W3419/(1+B3419)^5+X3419/(1+B3419)^6+Y3419/(1+B3419)^7+Z3419/(1+B3419)^8+AA3419/(1+B3419)^9+AB3419/(1+B3419)^10+AE3419/(1+B3419)^10</x:f>
        <x:v>418837.07506834815</x:v>
      </x:c>
      <x:c r="AG3419" s="25" t="n">
        <x:f>(AF3419+Inputs!$C$12)/Inputs!$C$13</x:f>
        <x:v>360.0096619054802</x:v>
      </x:c>
      <x:c r="AH3419" s="25" t="n">
        <x:f>(S3419+Inputs!$C$11)*Inputs!$C$8-Inputs!$C$11</x:f>
        <x:v>2821.103946170513</x:v>
      </x:c>
      <x:c r="AI3419" s="25" t="n">
        <x:f>Inputs!$C$12+AH3419-Inputs!$C$10*Inputs!$C$13</x:f>
        <x:v>25139.019361370512</x:v>
      </x:c>
      <x:c r="AJ3419" s="25" t="n">
        <x:f>(S3419+Inputs!$C$11)*(1-Inputs!$C$8)</x:f>
        <x:v>7203.076991561868</x:v>
      </x:c>
      <x:c r="AK3419" s="25" t="n">
        <x:f>AJ3419/(1+B3419)^(1-Inputs!$C$8)+T3419/(1+B3419)^(2-Inputs!$C$8)+U3419/(1+B3419)^(3-Inputs!$C$8)+V3419/(1+B3419)^(4-Inputs!$C$8)+W3419/(1+B3419)^(5-Inputs!$C$8)+X3419/(1+B3419)^(6-Inputs!$C$8)+Y3419/(1+B3419)^(7-Inputs!$C$8)+Z3419/(1+B3419)^(8-Inputs!$C$8)+AA3419/(1+B3419)^(9-Inputs!$C$8)+AB3419/(1+B3419)^(10-Inputs!$C$8)+AE3419/(1+B3419)^(10-Inputs!$C$8)</x:f>
        <x:v>432553.14009811694</x:v>
      </x:c>
      <x:c r="AL3419" s="25" t="n">
        <x:f>(AK3419+AI3419)/Inputs!$C$13</x:f>
        <x:v>365.20512242540667</x:v>
      </x:c>
      <x:c r="AM3419" s="26" t="n">
        <x:f>IF(AL3419&gt;=Inputs!$C$7,1,0)</x:f>
        <x:v>1</x:v>
      </x:c>
      <x:c r="AN3419" s="26" t="n">
        <x:f>IF(Inputs!$C$7&lt;=(1-Inputs!$C$16)*AL3419,1,0)</x:f>
        <x:v>1</x:v>
      </x:c>
    </x:row>
    <x:row r="3420" ht="20" customHeight="1">
      <x:c r="A3420" s="16" t="n">
        <x:v>3415</x:v>
      </x:c>
      <x:c r="B3420" s="19" t="n">
        <x:v>0.08406884921652973</x:v>
      </x:c>
      <x:c r="C3420" s="24" t="n">
        <x:v>0.476046536058476</x:v>
      </x:c>
      <x:c r="D3420" s="19" t="n">
        <x:v>0.03801848906893923</x:v>
      </x:c>
      <x:c r="E3420" s="19" t="n">
        <x:v>0.04471656053730698</x:v>
      </x:c>
      <x:c r="F3420" s="19" t="n">
        <x:v>-0.14273410708069492</x:v>
      </x:c>
      <x:c r="G3420" s="19" t="n">
        <x:v>-0.06851334678141086</x:v>
      </x:c>
      <x:c r="H3420" s="19" t="n">
        <x:v>0.6262136102489251</x:v>
      </x:c>
      <x:c r="I3420" s="19" t="n">
        <x:v>0.06767786165054646</x:v>
      </x:c>
      <x:c r="J3420" s="19" t="n">
        <x:v>0.07224983361343562</x:v>
      </x:c>
      <x:c r="K3420" s="19" t="n">
        <x:v>0.07246604899429143</x:v>
      </x:c>
      <x:c r="L3420" s="19" t="n">
        <x:v>0.06919272184506439</x:v>
      </x:c>
      <x:c r="M3420" s="19" t="n">
        <x:v>0.07611845053491265</x:v>
      </x:c>
      <x:c r="N3420" s="19" t="n">
        <x:v>0.07383562282791786</x:v>
      </x:c>
      <x:c r="O3420" s="19" t="n">
        <x:v>0.070349822151519</x:v>
      </x:c>
      <x:c r="P3420" s="19" t="n">
        <x:v>0.06713661751320046</x:v>
      </x:c>
      <x:c r="Q3420" s="19" t="n">
        <x:v>0.07436026932069922</x:v>
      </x:c>
      <x:c r="R3420" s="19" t="n">
        <x:v>0.06579661017940794</x:v>
      </x:c>
      <x:c r="S3420" s="21" t="n">
        <x:v>10113.500682022437</x:v>
      </x:c>
      <x:c r="T3420" s="21" t="n">
        <x:v>15851.163106478323</x:v>
      </x:c>
      <x:c r="U3420" s="21" t="n">
        <x:v>19209.91265437894</x:v>
      </x:c>
      <x:c r="V3420" s="21" t="n">
        <x:v>22787.23906313657</x:v>
      </x:c>
      <x:c r="W3420" s="21" t="n">
        <x:v>26798.54010209603</x:v>
      </x:c>
      <x:c r="X3420" s="21" t="n">
        <x:v>28560.49512348177</x:v>
      </x:c>
      <x:c r="Y3420" s="21" t="n">
        <x:v>29939.910327434536</x:v>
      </x:c>
      <x:c r="Z3420" s="21" t="n">
        <x:v>31010.84603723837</x:v>
      </x:c>
      <x:c r="AA3420" s="21" t="n">
        <x:v>31742.10966384836</x:v>
      </x:c>
      <x:c r="AB3420" s="21" t="n">
        <x:v>32119.328303238195</x:v>
      </x:c>
      <x:c r="AC3420" s="21" t="n">
        <x:v>41894.77604770199</x:v>
      </x:c>
      <x:c r="AD3420" s="25" t="n">
        <x:f>AC3420*(1+Inputs!$C$14)*(1-Inputs!$C$14/Inputs!$C$15)</x:f>
        <x:v>33243.50479385153</x:v>
      </x:c>
      <x:c r="AE3420" s="25" t="n">
        <x:f>AD3420/(B3420-Inputs!$C$14)</x:f>
        <x:v>677486.9458860848</x:v>
      </x:c>
      <x:c r="AF3420" s="25" t="n">
        <x:f>S3420/(1+B3420)^1+T3420/(1+B3420)^2+U3420/(1+B3420)^3+V3420/(1+B3420)^4+W3420/(1+B3420)^5+X3420/(1+B3420)^6+Y3420/(1+B3420)^7+Z3420/(1+B3420)^8+AA3420/(1+B3420)^9+AB3420/(1+B3420)^10+AE3420/(1+B3420)^10</x:f>
        <x:v>455068.9451565291</x:v>
      </x:c>
      <x:c r="AG3420" s="25" t="n">
        <x:f>(AF3420+Inputs!$C$12)/Inputs!$C$13</x:f>
        <x:v>388.92006440589006</x:v>
      </x:c>
      <x:c r="AH3420" s="25" t="n">
        <x:f>(S3420+Inputs!$C$11)*Inputs!$C$8-Inputs!$C$11</x:f>
        <x:v>2862.949634591334</x:v>
      </x:c>
      <x:c r="AI3420" s="25" t="n">
        <x:f>Inputs!$C$12+AH3420-Inputs!$C$10*Inputs!$C$13</x:f>
        <x:v>25180.865049791333</x:v>
      </x:c>
      <x:c r="AJ3420" s="25" t="n">
        <x:f>(S3420+Inputs!$C$11)*(1-Inputs!$C$8)</x:f>
        <x:v>7250.551047431104</x:v>
      </x:c>
      <x:c r="AK3420" s="25" t="n">
        <x:f>AJ3420/(1+B3420)^(1-Inputs!$C$8)+T3420/(1+B3420)^(2-Inputs!$C$8)+U3420/(1+B3420)^(3-Inputs!$C$8)+V3420/(1+B3420)^(4-Inputs!$C$8)+W3420/(1+B3420)^(5-Inputs!$C$8)+X3420/(1+B3420)^(6-Inputs!$C$8)+Y3420/(1+B3420)^(7-Inputs!$C$8)+Z3420/(1+B3420)^(8-Inputs!$C$8)+AA3420/(1+B3420)^(9-Inputs!$C$8)+AB3420/(1+B3420)^(10-Inputs!$C$8)+AE3420/(1+B3420)^(10-Inputs!$C$8)</x:f>
        <x:v>469865.3191557969</x:v>
      </x:c>
      <x:c r="AL3420" s="25" t="n">
        <x:f>(AK3420+AI3420)/Inputs!$C$13</x:f>
        <x:v>395.01092289310924</x:v>
      </x:c>
      <x:c r="AM3420" s="26" t="n">
        <x:f>IF(AL3420&gt;=Inputs!$C$7,1,0)</x:f>
        <x:v>1</x:v>
      </x:c>
      <x:c r="AN3420" s="26" t="n">
        <x:f>IF(Inputs!$C$7&lt;=(1-Inputs!$C$16)*AL3420,1,0)</x:f>
        <x:v>1</x:v>
      </x:c>
    </x:row>
    <x:row r="3421" ht="20" customHeight="1">
      <x:c r="A3421" s="16" t="n">
        <x:v>3416</x:v>
      </x:c>
      <x:c r="B3421" s="19" t="n">
        <x:v>0.08427187311167567</x:v>
      </x:c>
      <x:c r="C3421" s="24" t="n">
        <x:v>0.8076089403636786</x:v>
      </x:c>
      <x:c r="D3421" s="19" t="n">
        <x:v>0.01926264022535378</x:v>
      </x:c>
      <x:c r="E3421" s="19" t="n">
        <x:v>0.05316207986806745</x:v>
      </x:c>
      <x:c r="F3421" s="19" t="n">
        <x:v>-0.13683672644692593</x:v>
      </x:c>
      <x:c r="G3421" s="19" t="n">
        <x:v>-0.09258701038974493</x:v>
      </x:c>
      <x:c r="H3421" s="19" t="n">
        <x:v>0.6895061651344747</x:v>
      </x:c>
      <x:c r="I3421" s="19" t="n">
        <x:v>0.07910227257958809</x:v>
      </x:c>
      <x:c r="J3421" s="19" t="n">
        <x:v>0.07787238195743043</x:v>
      </x:c>
      <x:c r="K3421" s="19" t="n">
        <x:v>0.07781252939049296</x:v>
      </x:c>
      <x:c r="L3421" s="19" t="n">
        <x:v>0.07452060401407493</x:v>
      </x:c>
      <x:c r="M3421" s="19" t="n">
        <x:v>0.07731669254752774</x:v>
      </x:c>
      <x:c r="N3421" s="19" t="n">
        <x:v>0.07755539103422393</x:v>
      </x:c>
      <x:c r="O3421" s="19" t="n">
        <x:v>0.07621740113545797</x:v>
      </x:c>
      <x:c r="P3421" s="19" t="n">
        <x:v>0.07777061902649052</x:v>
      </x:c>
      <x:c r="Q3421" s="19" t="n">
        <x:v>0.0747785518482067</x:v>
      </x:c>
      <x:c r="R3421" s="19" t="n">
        <x:v>0.0776732815149046</x:v>
      </x:c>
      <x:c r="S3421" s="21" t="n">
        <x:v>10065.253075471555</x:v>
      </x:c>
      <x:c r="T3421" s="21" t="n">
        <x:v>16123.502900254076</x:v>
      </x:c>
      <x:c r="U3421" s="21" t="n">
        <x:v>19792.547067743093</x:v>
      </x:c>
      <x:c r="V3421" s="21" t="n">
        <x:v>23674.577929799896</x:v>
      </x:c>
      <x:c r="W3421" s="21" t="n">
        <x:v>28036.85613227897</x:v>
      </x:c>
      <x:c r="X3421" s="21" t="n">
        <x:v>29695.6657553548</x:v>
      </x:c>
      <x:c r="Y3421" s="21" t="n">
        <x:v>30986.6758482932</x:v>
      </x:c>
      <x:c r="Z3421" s="21" t="n">
        <x:v>31988.075561373906</x:v>
      </x:c>
      <x:c r="AA3421" s="21" t="n">
        <x:v>32669.840398932363</x:v>
      </x:c>
      <x:c r="AB3421" s="21" t="n">
        <x:v>33000.2083002053</x:v>
      </x:c>
      <x:c r="AC3421" s="21" t="n">
        <x:v>43043.74995678953</x:v>
      </x:c>
      <x:c r="AD3421" s="25" t="n">
        <x:f>AC3421*(1+Inputs!$C$14)*(1-Inputs!$C$14/Inputs!$C$15)</x:f>
        <x:v>34155.21559071248</x:v>
      </x:c>
      <x:c r="AE3421" s="25" t="n">
        <x:f>AD3421/(B3421-Inputs!$C$14)</x:f>
        <x:v>693199.0491471477</x:v>
      </x:c>
      <x:c r="AF3421" s="25" t="n">
        <x:f>S3421/(1+B3421)^1+T3421/(1+B3421)^2+U3421/(1+B3421)^3+V3421/(1+B3421)^4+W3421/(1+B3421)^5+X3421/(1+B3421)^6+Y3421/(1+B3421)^7+Z3421/(1+B3421)^8+AA3421/(1+B3421)^9+AB3421/(1+B3421)^10+AE3421/(1+B3421)^10</x:f>
        <x:v>466093.0888865573</x:v>
      </x:c>
      <x:c r="AG3421" s="25" t="n">
        <x:f>(AF3421+Inputs!$C$12)/Inputs!$C$13</x:f>
        <x:v>397.71653093333686</x:v>
      </x:c>
      <x:c r="AH3421" s="25" t="n">
        <x:f>(S3421+Inputs!$C$11)*Inputs!$C$8-Inputs!$C$11</x:f>
        <x:v>2840.3459613853047</x:v>
      </x:c>
      <x:c r="AI3421" s="25" t="n">
        <x:f>Inputs!$C$12+AH3421-Inputs!$C$10*Inputs!$C$13</x:f>
        <x:v>25158.261376585302</x:v>
      </x:c>
      <x:c r="AJ3421" s="25" t="n">
        <x:f>(S3421+Inputs!$C$11)*(1-Inputs!$C$8)</x:f>
        <x:v>7224.907114086252</x:v>
      </x:c>
      <x:c r="AK3421" s="25" t="n">
        <x:f>AJ3421/(1+B3421)^(1-Inputs!$C$8)+T3421/(1+B3421)^(2-Inputs!$C$8)+U3421/(1+B3421)^(3-Inputs!$C$8)+V3421/(1+B3421)^(4-Inputs!$C$8)+W3421/(1+B3421)^(5-Inputs!$C$8)+X3421/(1+B3421)^(6-Inputs!$C$8)+Y3421/(1+B3421)^(7-Inputs!$C$8)+Z3421/(1+B3421)^(8-Inputs!$C$8)+AA3421/(1+B3421)^(9-Inputs!$C$8)+AB3421/(1+B3421)^(10-Inputs!$C$8)+AE3421/(1+B3421)^(10-Inputs!$C$8)</x:f>
        <x:v>481378.7449887214</x:v>
      </x:c>
      <x:c r="AL3421" s="25" t="n">
        <x:f>(AK3421+AI3421)/Inputs!$C$13</x:f>
        <x:v>404.17976493437214</x:v>
      </x:c>
      <x:c r="AM3421" s="26" t="n">
        <x:f>IF(AL3421&gt;=Inputs!$C$7,1,0)</x:f>
        <x:v>1</x:v>
      </x:c>
      <x:c r="AN3421" s="26" t="n">
        <x:f>IF(Inputs!$C$7&lt;=(1-Inputs!$C$16)*AL3421,1,0)</x:f>
        <x:v>1</x:v>
      </x:c>
    </x:row>
    <x:row r="3422" ht="20" customHeight="1">
      <x:c r="A3422" s="16" t="n">
        <x:v>3417</x:v>
      </x:c>
      <x:c r="B3422" s="19" t="n">
        <x:v>0.08354468250877747</x:v>
      </x:c>
      <x:c r="C3422" s="24" t="n">
        <x:v>0.1594358244227294</x:v>
      </x:c>
      <x:c r="D3422" s="19" t="n">
        <x:v>0.02348180707622447</x:v>
      </x:c>
      <x:c r="E3422" s="19" t="n">
        <x:v>0.053855550147619335</x:v>
      </x:c>
      <x:c r="F3422" s="19" t="n">
        <x:v>-0.16402515759403857</x:v>
      </x:c>
      <x:c r="G3422" s="19" t="n">
        <x:v>-0.05809038371074109</x:v>
      </x:c>
      <x:c r="H3422" s="19" t="n">
        <x:v>0.9313736038132276</x:v>
      </x:c>
      <x:c r="I3422" s="19" t="n">
        <x:v>0.05742273578218942</x:v>
      </x:c>
      <x:c r="J3422" s="19" t="n">
        <x:v>0.06645920408249936</x:v>
      </x:c>
      <x:c r="K3422" s="19" t="n">
        <x:v>0.06392463739443997</x:v>
      </x:c>
      <x:c r="L3422" s="19" t="n">
        <x:v>0.0559957695409787</x:v>
      </x:c>
      <x:c r="M3422" s="19" t="n">
        <x:v>0.06181688820148452</x:v>
      </x:c>
      <x:c r="N3422" s="19" t="n">
        <x:v>0.06685032641398152</x:v>
      </x:c>
      <x:c r="O3422" s="19" t="n">
        <x:v>0.0608350441451546</x:v>
      </x:c>
      <x:c r="P3422" s="19" t="n">
        <x:v>0.06737585866984887</x:v>
      </x:c>
      <x:c r="Q3422" s="19" t="n">
        <x:v>0.06758374064653822</x:v>
      </x:c>
      <x:c r="R3422" s="19" t="n">
        <x:v>0.056893113859854336</x:v>
      </x:c>
      <x:c r="S3422" s="21" t="n">
        <x:v>9807.653288709576</x:v>
      </x:c>
      <x:c r="T3422" s="21" t="n">
        <x:v>15094.447924389766</x:v>
      </x:c>
      <x:c r="U3422" s="21" t="n">
        <x:v>18149.156363055823</x:v>
      </x:c>
      <x:c r="V3422" s="21" t="n">
        <x:v>21408.43064333301</x:v>
      </x:c>
      <x:c r="W3422" s="21" t="n">
        <x:v>24919.387731148996</x:v>
      </x:c>
      <x:c r="X3422" s="21" t="n">
        <x:v>26505.617896697724</x:v>
      </x:c>
      <x:c r="Y3422" s="21" t="n">
        <x:v>27704.103745526267</x:v>
      </x:c>
      <x:c r="Z3422" s="21" t="n">
        <x:v>28655.43029142048</x:v>
      </x:c>
      <x:c r="AA3422" s="21" t="n">
        <x:v>29359.776383393393</x:v>
      </x:c>
      <x:c r="AB3422" s="21" t="n">
        <x:v>29776.183711840185</x:v>
      </x:c>
      <x:c r="AC3422" s="21" t="n">
        <x:v>38838.50049370459</x:v>
      </x:c>
      <x:c r="AD3422" s="25" t="n">
        <x:f>AC3422*(1+Inputs!$C$14)*(1-Inputs!$C$14/Inputs!$C$15)</x:f>
        <x:v>30818.35014175459</x:v>
      </x:c>
      <x:c r="AE3422" s="25" t="n">
        <x:f>AD3422/(B3422-Inputs!$C$14)</x:f>
        <x:v>634845.024193582</x:v>
      </x:c>
      <x:c r="AF3422" s="25" t="n">
        <x:f>S3422/(1+B3422)^1+T3422/(1+B3422)^2+U3422/(1+B3422)^3+V3422/(1+B3422)^4+W3422/(1+B3422)^5+X3422/(1+B3422)^6+Y3422/(1+B3422)^7+Z3422/(1+B3422)^8+AA3422/(1+B3422)^9+AB3422/(1+B3422)^10+AE3422/(1+B3422)^10</x:f>
        <x:v>427831.6237767603</x:v>
      </x:c>
      <x:c r="AG3422" s="25" t="n">
        <x:f>(AF3422+Inputs!$C$12)/Inputs!$C$13</x:f>
        <x:v>367.18665892045243</x:v>
      </x:c>
      <x:c r="AH3422" s="25" t="n">
        <x:f>(S3422+Inputs!$C$11)*Inputs!$C$8-Inputs!$C$11</x:f>
        <x:v>2719.662225669418</x:v>
      </x:c>
      <x:c r="AI3422" s="25" t="n">
        <x:f>Inputs!$C$12+AH3422-Inputs!$C$10*Inputs!$C$13</x:f>
        <x:v>25037.577640869415</x:v>
      </x:c>
      <x:c r="AJ3422" s="25" t="n">
        <x:f>(S3422+Inputs!$C$11)*(1-Inputs!$C$8)</x:f>
        <x:v>7087.991063040159</x:v>
      </x:c>
      <x:c r="AK3422" s="25" t="n">
        <x:f>AJ3422/(1+B3422)^(1-Inputs!$C$8)+T3422/(1+B3422)^(2-Inputs!$C$8)+U3422/(1+B3422)^(3-Inputs!$C$8)+V3422/(1+B3422)^(4-Inputs!$C$8)+W3422/(1+B3422)^(5-Inputs!$C$8)+X3422/(1+B3422)^(6-Inputs!$C$8)+Y3422/(1+B3422)^(7-Inputs!$C$8)+Z3422/(1+B3422)^(8-Inputs!$C$8)+AA3422/(1+B3422)^(9-Inputs!$C$8)+AB3422/(1+B3422)^(10-Inputs!$C$8)+AE3422/(1+B3422)^(10-Inputs!$C$8)</x:f>
        <x:v>441614.16491100506</x:v>
      </x:c>
      <x:c r="AL3422" s="25" t="n">
        <x:f>(AK3422+AI3422)/Inputs!$C$13</x:f>
        <x:v>372.3542194167119</x:v>
      </x:c>
      <x:c r="AM3422" s="26" t="n">
        <x:f>IF(AL3422&gt;=Inputs!$C$7,1,0)</x:f>
        <x:v>1</x:v>
      </x:c>
      <x:c r="AN3422" s="26" t="n">
        <x:f>IF(Inputs!$C$7&lt;=(1-Inputs!$C$16)*AL3422,1,0)</x:f>
        <x:v>1</x:v>
      </x:c>
    </x:row>
    <x:row r="3423" ht="20" customHeight="1">
      <x:c r="A3423" s="16" t="n">
        <x:v>3418</x:v>
      </x:c>
      <x:c r="B3423" s="19" t="n">
        <x:v>0.0799845112323319</x:v>
      </x:c>
      <x:c r="C3423" s="24" t="n">
        <x:v>0.42029408818783054</x:v>
      </x:c>
      <x:c r="D3423" s="19" t="n">
        <x:v>0.03551673220577101</x:v>
      </x:c>
      <x:c r="E3423" s="19" t="n">
        <x:v>0.04046756933761032</x:v>
      </x:c>
      <x:c r="F3423" s="19" t="n">
        <x:v>-0.1075536317707804</x:v>
      </x:c>
      <x:c r="G3423" s="19" t="n">
        <x:v>-0.08396105549534069</x:v>
      </x:c>
      <x:c r="H3423" s="19" t="n">
        <x:v>0.3154282194545601</x:v>
      </x:c>
      <x:c r="I3423" s="19" t="n">
        <x:v>0.06380941356843436</x:v>
      </x:c>
      <x:c r="J3423" s="19" t="n">
        <x:v>0.06195135640436433</x:v>
      </x:c>
      <x:c r="K3423" s="19" t="n">
        <x:v>0.06853840289051619</x:v>
      </x:c>
      <x:c r="L3423" s="19" t="n">
        <x:v>0.06610630542706872</x:v>
      </x:c>
      <x:c r="M3423" s="19" t="n">
        <x:v>0.05711525954481772</x:v>
      </x:c>
      <x:c r="N3423" s="19" t="n">
        <x:v>0.06093241560147249</x:v>
      </x:c>
      <x:c r="O3423" s="19" t="n">
        <x:v>0.06744522696700983</x:v>
      </x:c>
      <x:c r="P3423" s="19" t="n">
        <x:v>0.06075007744527852</x:v>
      </x:c>
      <x:c r="Q3423" s="19" t="n">
        <x:v>0.06458932402047253</x:v>
      </x:c>
      <x:c r="R3423" s="19" t="n">
        <x:v>0.05968784114085679</x:v>
      </x:c>
      <x:c r="S3423" s="21" t="n">
        <x:v>10610.29731492383</x:v>
      </x:c>
      <x:c r="T3423" s="21" t="n">
        <x:v>16324.967458555824</x:v>
      </x:c>
      <x:c r="U3423" s="21" t="n">
        <x:v>19218.902482808986</x:v>
      </x:c>
      <x:c r="V3423" s="21" t="n">
        <x:v>22140.360471632244</x:v>
      </x:c>
      <x:c r="W3423" s="21" t="n">
        <x:v>25405.351967030074</x:v>
      </x:c>
      <x:c r="X3423" s="21" t="n">
        <x:v>26831.00042955633</x:v>
      </x:c>
      <x:c r="Y3423" s="21" t="n">
        <x:v>28029.51675711523</x:v>
      </x:c>
      <x:c r="Z3423" s="21" t="n">
        <x:v>29001.362034104925</x:v>
      </x:c>
      <x:c r="AA3423" s="21" t="n">
        <x:v>29682.176582380056</x:v>
      </x:c>
      <x:c r="AB3423" s="21" t="n">
        <x:v>30069.784978645497</x:v>
      </x:c>
      <x:c r="AC3423" s="21" t="n">
        <x:v>39221.45866779848</x:v>
      </x:c>
      <x:c r="AD3423" s="25" t="n">
        <x:f>AC3423*(1+Inputs!$C$14)*(1-Inputs!$C$14/Inputs!$C$15)</x:f>
        <x:v>31122.227452898085</x:v>
      </x:c>
      <x:c r="AE3423" s="25" t="n">
        <x:f>AD3423/(B3423-Inputs!$C$14)</x:f>
        <x:v>691843.1833606204</x:v>
      </x:c>
      <x:c r="AF3423" s="25" t="n">
        <x:f>S3423/(1+B3423)^1+T3423/(1+B3423)^2+U3423/(1+B3423)^3+V3423/(1+B3423)^4+W3423/(1+B3423)^5+X3423/(1+B3423)^6+Y3423/(1+B3423)^7+Z3423/(1+B3423)^8+AA3423/(1+B3423)^9+AB3423/(1+B3423)^10+AE3423/(1+B3423)^10</x:f>
        <x:v>470864.81983716006</x:v>
      </x:c>
      <x:c r="AG3423" s="25" t="n">
        <x:f>(AF3423+Inputs!$C$12)/Inputs!$C$13</x:f>
        <x:v>401.5240258837725</x:v>
      </x:c>
      <x:c r="AH3423" s="25" t="n">
        <x:f>(S3423+Inputs!$C$11)*Inputs!$C$8-Inputs!$C$11</x:f>
        <x:v>3095.6954543889724</x:v>
      </x:c>
      <x:c r="AI3423" s="25" t="n">
        <x:f>Inputs!$C$12+AH3423-Inputs!$C$10*Inputs!$C$13</x:f>
        <x:v>25413.61086958897</x:v>
      </x:c>
      <x:c r="AJ3423" s="25" t="n">
        <x:f>(S3423+Inputs!$C$11)*(1-Inputs!$C$8)</x:f>
        <x:v>7514.601860534858</x:v>
      </x:c>
      <x:c r="AK3423" s="25" t="n">
        <x:f>AJ3423/(1+B3423)^(1-Inputs!$C$8)+T3423/(1+B3423)^(2-Inputs!$C$8)+U3423/(1+B3423)^(3-Inputs!$C$8)+V3423/(1+B3423)^(4-Inputs!$C$8)+W3423/(1+B3423)^(5-Inputs!$C$8)+X3423/(1+B3423)^(6-Inputs!$C$8)+Y3423/(1+B3423)^(7-Inputs!$C$8)+Z3423/(1+B3423)^(8-Inputs!$C$8)+AA3423/(1+B3423)^(9-Inputs!$C$8)+AB3423/(1+B3423)^(10-Inputs!$C$8)+AE3423/(1+B3423)^(10-Inputs!$C$8)</x:f>
        <x:v>485177.04526684084</x:v>
      </x:c>
      <x:c r="AL3423" s="25" t="n">
        <x:f>(AK3423+AI3423)/Inputs!$C$13</x:f>
        <x:v>407.4142832243097</x:v>
      </x:c>
      <x:c r="AM3423" s="26" t="n">
        <x:f>IF(AL3423&gt;=Inputs!$C$7,1,0)</x:f>
        <x:v>1</x:v>
      </x:c>
      <x:c r="AN3423" s="26" t="n">
        <x:f>IF(Inputs!$C$7&lt;=(1-Inputs!$C$16)*AL3423,1,0)</x:f>
        <x:v>1</x:v>
      </x:c>
    </x:row>
    <x:row r="3424" ht="20" customHeight="1">
      <x:c r="A3424" s="16" t="n">
        <x:v>3419</x:v>
      </x:c>
      <x:c r="B3424" s="19" t="n">
        <x:v>0.08526334034664595</x:v>
      </x:c>
      <x:c r="C3424" s="24" t="n">
        <x:v>0.4894960247230813</x:v>
      </x:c>
      <x:c r="D3424" s="19" t="n">
        <x:v>0.01464086972299441</x:v>
      </x:c>
      <x:c r="E3424" s="19" t="n">
        <x:v>0.044863557725599607</x:v>
      </x:c>
      <x:c r="F3424" s="19" t="n">
        <x:v>-0.13936316188579556</x:v>
      </x:c>
      <x:c r="G3424" s="19" t="n">
        <x:v>-0.09755440345442537</x:v>
      </x:c>
      <x:c r="H3424" s="19" t="n">
        <x:v>0.8731240613978173</x:v>
      </x:c>
      <x:c r="I3424" s="19" t="n">
        <x:v>0.06860160391931344</x:v>
      </x:c>
      <x:c r="J3424" s="19" t="n">
        <x:v>0.06623227672121516</x:v>
      </x:c>
      <x:c r="K3424" s="19" t="n">
        <x:v>0.07226989568907244</x:v>
      </x:c>
      <x:c r="L3424" s="19" t="n">
        <x:v>0.07627814001012326</x:v>
      </x:c>
      <x:c r="M3424" s="19" t="n">
        <x:v>0.07100880776800408</x:v>
      </x:c>
      <x:c r="N3424" s="19" t="n">
        <x:v>0.068675198718621</x:v>
      </x:c>
      <x:c r="O3424" s="19" t="n">
        <x:v>0.06777143713337751</x:v>
      </x:c>
      <x:c r="P3424" s="19" t="n">
        <x:v>0.06374806694859786</x:v>
      </x:c>
      <x:c r="Q3424" s="19" t="n">
        <x:v>0.06132844634702565</x:v>
      </x:c>
      <x:c r="R3424" s="19" t="n">
        <x:v>0.06972948048614058</x:v>
      </x:c>
      <x:c r="S3424" s="21" t="n">
        <x:v>9987.155473439263</x:v>
      </x:c>
      <x:c r="T3424" s="21" t="n">
        <x:v>15660.588081741435</x:v>
      </x:c>
      <x:c r="U3424" s="21" t="n">
        <x:v>18841.164496419224</x:v>
      </x:c>
      <x:c r="V3424" s="21" t="n">
        <x:v>22140.244786134142</x:v>
      </x:c>
      <x:c r="W3424" s="21" t="n">
        <x:v>25765.129052394805</x:v>
      </x:c>
      <x:c r="X3424" s="21" t="n">
        <x:v>27106.80693346369</x:v>
      </x:c>
      <x:c r="Y3424" s="21" t="n">
        <x:v>28116.494569633556</x:v>
      </x:c>
      <x:c r="Z3424" s="21" t="n">
        <x:v>28929.307867718515</x:v>
      </x:c>
      <x:c r="AA3424" s="21" t="n">
        <x:v>29519.49528396248</x:v>
      </x:c>
      <x:c r="AB3424" s="21" t="n">
        <x:v>29881.87762963931</x:v>
      </x:c>
      <x:c r="AC3424" s="21" t="n">
        <x:v>38976.36212561649</x:v>
      </x:c>
      <x:c r="AD3424" s="25" t="n">
        <x:f>AC3424*(1+Inputs!$C$14)*(1-Inputs!$C$14/Inputs!$C$15)</x:f>
        <x:v>30927.743346676685</x:v>
      </x:c>
      <x:c r="AE3424" s="25" t="n">
        <x:f>AD3424/(B3424-Inputs!$C$14)</x:f>
        <x:v>615314.1262275951</x:v>
      </x:c>
      <x:c r="AF3424" s="25" t="n">
        <x:f>S3424/(1+B3424)^1+T3424/(1+B3424)^2+U3424/(1+B3424)^3+V3424/(1+B3424)^4+W3424/(1+B3424)^5+X3424/(1+B3424)^6+Y3424/(1+B3424)^7+Z3424/(1+B3424)^8+AA3424/(1+B3424)^9+AB3424/(1+B3424)^10+AE3424/(1+B3424)^10</x:f>
        <x:v>416598.72629053064</x:v>
      </x:c>
      <x:c r="AG3424" s="25" t="n">
        <x:f>(AF3424+Inputs!$C$12)/Inputs!$C$13</x:f>
        <x:v>358.22362204760066</x:v>
      </x:c>
      <x:c r="AH3424" s="25" t="n">
        <x:f>(S3424+Inputs!$C$11)*Inputs!$C$8-Inputs!$C$11</x:f>
        <x:v>2803.7577697482575</x:v>
      </x:c>
      <x:c r="AI3424" s="25" t="n">
        <x:f>Inputs!$C$12+AH3424-Inputs!$C$10*Inputs!$C$13</x:f>
        <x:v>25121.673184948253</x:v>
      </x:c>
      <x:c r="AJ3424" s="25" t="n">
        <x:f>(S3424+Inputs!$C$11)*(1-Inputs!$C$8)</x:f>
        <x:v>7183.397703691006</x:v>
      </x:c>
      <x:c r="AK3424" s="25" t="n">
        <x:f>AJ3424/(1+B3424)^(1-Inputs!$C$8)+T3424/(1+B3424)^(2-Inputs!$C$8)+U3424/(1+B3424)^(3-Inputs!$C$8)+V3424/(1+B3424)^(4-Inputs!$C$8)+W3424/(1+B3424)^(5-Inputs!$C$8)+X3424/(1+B3424)^(6-Inputs!$C$8)+Y3424/(1+B3424)^(7-Inputs!$C$8)+Z3424/(1+B3424)^(8-Inputs!$C$8)+AA3424/(1+B3424)^(9-Inputs!$C$8)+AB3424/(1+B3424)^(10-Inputs!$C$8)+AE3424/(1+B3424)^(10-Inputs!$C$8)</x:f>
        <x:v>430193.95090405457</x:v>
      </x:c>
      <x:c r="AL3424" s="25" t="n">
        <x:f>(AK3424+AI3424)/Inputs!$C$13</x:f>
        <x:v>363.3088196966225</x:v>
      </x:c>
      <x:c r="AM3424" s="26" t="n">
        <x:f>IF(AL3424&gt;=Inputs!$C$7,1,0)</x:f>
        <x:v>1</x:v>
      </x:c>
      <x:c r="AN3424" s="26" t="n">
        <x:f>IF(Inputs!$C$7&lt;=(1-Inputs!$C$16)*AL3424,1,0)</x:f>
        <x:v>1</x:v>
      </x:c>
    </x:row>
    <x:row r="3425" ht="20" customHeight="1">
      <x:c r="A3425" s="16" t="n">
        <x:v>3420</x:v>
      </x:c>
      <x:c r="B3425" s="19" t="n">
        <x:v>0.08914511375117452</x:v>
      </x:c>
      <x:c r="C3425" s="24" t="n">
        <x:v>0.43284493286395787</x:v>
      </x:c>
      <x:c r="D3425" s="19" t="n">
        <x:v>0.016568857721877352</x:v>
      </x:c>
      <x:c r="E3425" s="19" t="n">
        <x:v>0.04342192156298069</x:v>
      </x:c>
      <x:c r="F3425" s="19" t="n">
        <x:v>-0.16713814258175605</x:v>
      </x:c>
      <x:c r="G3425" s="19" t="n">
        <x:v>-0.09180089362500155</x:v>
      </x:c>
      <x:c r="H3425" s="19" t="n">
        <x:v>0.48469438156709543</x:v>
      </x:c>
      <x:c r="I3425" s="19" t="n">
        <x:v>0.05949389049787101</x:v>
      </x:c>
      <x:c r="J3425" s="19" t="n">
        <x:v>0.06882026601604252</x:v>
      </x:c>
      <x:c r="K3425" s="19" t="n">
        <x:v>0.05831627256334172</x:v>
      </x:c>
      <x:c r="L3425" s="19" t="n">
        <x:v>0.05859569783193706</x:v>
      </x:c>
      <x:c r="M3425" s="19" t="n">
        <x:v>0.06844308356343276</x:v>
      </x:c>
      <x:c r="N3425" s="19" t="n">
        <x:v>0.06822466842323933</x:v>
      </x:c>
      <x:c r="O3425" s="19" t="n">
        <x:v>0.056790446162375476</x:v>
      </x:c>
      <x:c r="P3425" s="19" t="n">
        <x:v>0.06443782047006721</x:v>
      </x:c>
      <x:c r="Q3425" s="19" t="n">
        <x:v>0.05921783704014047</x:v>
      </x:c>
      <x:c r="R3425" s="19" t="n">
        <x:v>0.05612927573375259</x:v>
      </x:c>
      <x:c r="S3425" s="21" t="n">
        <x:v>9501.151852897488</x:v>
      </x:c>
      <x:c r="T3425" s="21" t="n">
        <x:v>14846.132302661275</x:v>
      </x:c>
      <x:c r="U3425" s="21" t="n">
        <x:v>17743.43883502635</x:v>
      </x:c>
      <x:c r="V3425" s="21" t="n">
        <x:v>20632.258668387953</x:v>
      </x:c>
      <x:c r="W3425" s="21" t="n">
        <x:v>23828.299575857058</x:v>
      </x:c>
      <x:c r="X3425" s="21" t="n">
        <x:v>25085.242018459034</x:v>
      </x:c>
      <x:c r="Y3425" s="21" t="n">
        <x:v>26086.06647660935</x:v>
      </x:c>
      <x:c r="Z3425" s="21" t="n">
        <x:v>26886.46149976848</x:v>
      </x:c>
      <x:c r="AA3425" s="21" t="n">
        <x:v>27513.421847059337</x:v>
      </x:c>
      <x:c r="AB3425" s="21" t="n">
        <x:v>27925.6221128571</x:v>
      </x:c>
      <x:c r="AC3425" s="21" t="n">
        <x:v>36424.724495031005</x:v>
      </x:c>
      <x:c r="AD3425" s="25" t="n">
        <x:f>AC3425*(1+Inputs!$C$14)*(1-Inputs!$C$14/Inputs!$C$15)</x:f>
        <x:v>28903.018886807098</x:v>
      </x:c>
      <x:c r="AE3425" s="25" t="n">
        <x:f>AD3425/(B3425-Inputs!$C$14)</x:f>
        <x:v>533806.596466521</x:v>
      </x:c>
      <x:c r="AF3425" s="25" t="n">
        <x:f>S3425/(1+B3425)^1+T3425/(1+B3425)^2+U3425/(1+B3425)^3+V3425/(1+B3425)^4+W3425/(1+B3425)^5+X3425/(1+B3425)^6+Y3425/(1+B3425)^7+Z3425/(1+B3425)^8+AA3425/(1+B3425)^9+AB3425/(1+B3425)^10+AE3425/(1+B3425)^10</x:f>
        <x:v>360045.830464952</x:v>
      </x:c>
      <x:c r="AG3425" s="25" t="n">
        <x:f>(AF3425+Inputs!$C$12)/Inputs!$C$13</x:f>
        <x:v>313.09851597656285</x:v>
      </x:c>
      <x:c r="AH3425" s="25" t="n">
        <x:f>(S3425+Inputs!$C$11)*Inputs!$C$8-Inputs!$C$11</x:f>
        <x:v>2576.0684023163576</x:v>
      </x:c>
      <x:c r="AI3425" s="25" t="n">
        <x:f>Inputs!$C$12+AH3425-Inputs!$C$10*Inputs!$C$13</x:f>
        <x:v>24893.983817516353</x:v>
      </x:c>
      <x:c r="AJ3425" s="25" t="n">
        <x:f>(S3425+Inputs!$C$11)*(1-Inputs!$C$8)</x:f>
        <x:v>6925.083450581132</x:v>
      </x:c>
      <x:c r="AK3425" s="25" t="n">
        <x:f>AJ3425/(1+B3425)^(1-Inputs!$C$8)+T3425/(1+B3425)^(2-Inputs!$C$8)+U3425/(1+B3425)^(3-Inputs!$C$8)+V3425/(1+B3425)^(4-Inputs!$C$8)+W3425/(1+B3425)^(5-Inputs!$C$8)+X3425/(1+B3425)^(6-Inputs!$C$8)+Y3425/(1+B3425)^(7-Inputs!$C$8)+Z3425/(1+B3425)^(8-Inputs!$C$8)+AA3425/(1+B3425)^(9-Inputs!$C$8)+AB3425/(1+B3425)^(10-Inputs!$C$8)+AE3425/(1+B3425)^(10-Inputs!$C$8)</x:f>
        <x:v>372280.09501329635</x:v>
      </x:c>
      <x:c r="AL3425" s="25" t="n">
        <x:f>(AK3425+AI3425)/Inputs!$C$13</x:f>
        <x:v>316.9160866878344</x:v>
      </x:c>
      <x:c r="AM3425" s="26" t="n">
        <x:f>IF(AL3425&gt;=Inputs!$C$7,1,0)</x:f>
        <x:v>1</x:v>
      </x:c>
      <x:c r="AN3425" s="26" t="n">
        <x:f>IF(Inputs!$C$7&lt;=(1-Inputs!$C$16)*AL3425,1,0)</x:f>
        <x:v>0</x:v>
      </x:c>
    </x:row>
    <x:row r="3426" ht="20" customHeight="1">
      <x:c r="A3426" s="16" t="n">
        <x:v>3421</x:v>
      </x:c>
      <x:c r="B3426" s="19" t="n">
        <x:v>0.08203681200238375</x:v>
      </x:c>
      <x:c r="C3426" s="24" t="n">
        <x:v>0.5743726894744157</x:v>
      </x:c>
      <x:c r="D3426" s="19" t="n">
        <x:v>0.019976084998442903</x:v>
      </x:c>
      <x:c r="E3426" s="19" t="n">
        <x:v>0.03418927597002409</x:v>
      </x:c>
      <x:c r="F3426" s="19" t="n">
        <x:v>-0.1993626613388176</x:v>
      </x:c>
      <x:c r="G3426" s="19" t="n">
        <x:v>-0.06159730864179494</x:v>
      </x:c>
      <x:c r="H3426" s="19" t="n">
        <x:v>0.8213894095430021</x:v>
      </x:c>
      <x:c r="I3426" s="19" t="n">
        <x:v>0.06804019392731675</x:v>
      </x:c>
      <x:c r="J3426" s="19" t="n">
        <x:v>0.06581387179751459</x:v>
      </x:c>
      <x:c r="K3426" s="19" t="n">
        <x:v>0.059804999252429526</x:v>
      </x:c>
      <x:c r="L3426" s="19" t="n">
        <x:v>0.07704356429762244</x:v>
      </x:c>
      <x:c r="M3426" s="19" t="n">
        <x:v>0.06786406232316153</x:v>
      </x:c>
      <x:c r="N3426" s="19" t="n">
        <x:v>0.062053511420730276</x:v>
      </x:c>
      <x:c r="O3426" s="19" t="n">
        <x:v>0.0626483811956416</x:v>
      </x:c>
      <x:c r="P3426" s="19" t="n">
        <x:v>0.05942070236931954</x:v>
      </x:c>
      <x:c r="Q3426" s="19" t="n">
        <x:v>0.06961088930307029</x:v>
      </x:c>
      <x:c r="R3426" s="19" t="n">
        <x:v>0.0650805416090759</x:v>
      </x:c>
      <x:c r="S3426" s="21" t="n">
        <x:v>9098.42462370223</x:v>
      </x:c>
      <x:c r="T3426" s="21" t="n">
        <x:v>14494.078491667731</x:v>
      </x:c>
      <x:c r="U3426" s="21" t="n">
        <x:v>17789.342722135036</x:v>
      </x:c>
      <x:c r="V3426" s="21" t="n">
        <x:v>21341.59438100909</x:v>
      </x:c>
      <x:c r="W3426" s="21" t="n">
        <x:v>25278.974887092543</x:v>
      </x:c>
      <x:c r="X3426" s="21" t="n">
        <x:v>26590.786578214844</x:v>
      </x:c>
      <x:c r="Y3426" s="21" t="n">
        <x:v>27529.68240782004</x:v>
      </x:c>
      <x:c r="Z3426" s="21" t="n">
        <x:v>28300.976107013543</x:v>
      </x:c>
      <x:c r="AA3426" s="21" t="n">
        <x:v>28877.709924232953</x:v>
      </x:c>
      <x:c r="AB3426" s="21" t="n">
        <x:v>29262.484518683934</x:v>
      </x:c>
      <x:c r="AC3426" s="21" t="n">
        <x:v>38168.458067848616</x:v>
      </x:c>
      <x:c r="AD3426" s="25" t="n">
        <x:f>AC3426*(1+Inputs!$C$14)*(1-Inputs!$C$14/Inputs!$C$15)</x:f>
        <x:v>30286.671476837873</x:v>
      </x:c>
      <x:c r="AE3426" s="25" t="n">
        <x:f>AD3426/(B3426-Inputs!$C$14)</x:f>
        <x:v>643892.9465564757</x:v>
      </x:c>
      <x:c r="AF3426" s="25" t="n">
        <x:f>S3426/(1+B3426)^1+T3426/(1+B3426)^2+U3426/(1+B3426)^3+V3426/(1+B3426)^4+W3426/(1+B3426)^5+X3426/(1+B3426)^6+Y3426/(1+B3426)^7+Z3426/(1+B3426)^8+AA3426/(1+B3426)^9+AB3426/(1+B3426)^10+AE3426/(1+B3426)^10</x:f>
        <x:v>435109.5019157005</x:v>
      </x:c>
      <x:c r="AG3426" s="25" t="n">
        <x:f>(AF3426+Inputs!$C$12)/Inputs!$C$13</x:f>
        <x:v>372.99387742266083</x:v>
      </x:c>
      <x:c r="AH3426" s="25" t="n">
        <x:f>(S3426+Inputs!$C$11)*Inputs!$C$8-Inputs!$C$11</x:f>
        <x:v>2387.393453844059</x:v>
      </x:c>
      <x:c r="AI3426" s="25" t="n">
        <x:f>Inputs!$C$12+AH3426-Inputs!$C$10*Inputs!$C$13</x:f>
        <x:v>24705.308869044056</x:v>
      </x:c>
      <x:c r="AJ3426" s="25" t="n">
        <x:f>(S3426+Inputs!$C$11)*(1-Inputs!$C$8)</x:f>
        <x:v>6711.031169858173</x:v>
      </x:c>
      <x:c r="AK3426" s="25" t="n">
        <x:f>AJ3426/(1+B3426)^(1-Inputs!$C$8)+T3426/(1+B3426)^(2-Inputs!$C$8)+U3426/(1+B3426)^(3-Inputs!$C$8)+V3426/(1+B3426)^(4-Inputs!$C$8)+W3426/(1+B3426)^(5-Inputs!$C$8)+X3426/(1+B3426)^(6-Inputs!$C$8)+Y3426/(1+B3426)^(7-Inputs!$C$8)+Z3426/(1+B3426)^(8-Inputs!$C$8)+AA3426/(1+B3426)^(9-Inputs!$C$8)+AB3426/(1+B3426)^(10-Inputs!$C$8)+AE3426/(1+B3426)^(10-Inputs!$C$8)</x:f>
        <x:v>449192.88514899637</x:v>
      </x:c>
      <x:c r="AL3426" s="25" t="n">
        <x:f>(AK3426+AI3426)/Inputs!$C$13</x:f>
        <x:v>378.1363617150991</x:v>
      </x:c>
      <x:c r="AM3426" s="26" t="n">
        <x:f>IF(AL3426&gt;=Inputs!$C$7,1,0)</x:f>
        <x:v>1</x:v>
      </x:c>
      <x:c r="AN3426" s="26" t="n">
        <x:f>IF(Inputs!$C$7&lt;=(1-Inputs!$C$16)*AL3426,1,0)</x:f>
        <x:v>1</x:v>
      </x:c>
    </x:row>
    <x:row r="3427" ht="20" customHeight="1">
      <x:c r="A3427" s="16" t="n">
        <x:v>3422</x:v>
      </x:c>
      <x:c r="B3427" s="19" t="n">
        <x:v>0.09485906896930799</x:v>
      </x:c>
      <x:c r="C3427" s="24" t="n">
        <x:v>0.5674743150680968</x:v>
      </x:c>
      <x:c r="D3427" s="19" t="n">
        <x:v>0.03505085055670492</x:v>
      </x:c>
      <x:c r="E3427" s="19" t="n">
        <x:v>0.04038080852319553</x:v>
      </x:c>
      <x:c r="F3427" s="19" t="n">
        <x:v>-0.20867095063060676</x:v>
      </x:c>
      <x:c r="G3427" s="19" t="n">
        <x:v>-0.08513767952747855</x:v>
      </x:c>
      <x:c r="H3427" s="19" t="n">
        <x:v>0.9114820429630015</x:v>
      </x:c>
      <x:c r="I3427" s="19" t="n">
        <x:v>0.0668831571819885</x:v>
      </x:c>
      <x:c r="J3427" s="19" t="n">
        <x:v>0.06548358994694013</x:v>
      </x:c>
      <x:c r="K3427" s="19" t="n">
        <x:v>0.07323207529994646</x:v>
      </x:c>
      <x:c r="L3427" s="19" t="n">
        <x:v>0.06827518972076063</x:v>
      </x:c>
      <x:c r="M3427" s="19" t="n">
        <x:v>0.06867845774011017</x:v>
      </x:c>
      <x:c r="N3427" s="19" t="n">
        <x:v>0.06530761666599005</x:v>
      </x:c>
      <x:c r="O3427" s="19" t="n">
        <x:v>0.06224289487406509</x:v>
      </x:c>
      <x:c r="P3427" s="19" t="n">
        <x:v>0.06530568765681778</x:v>
      </x:c>
      <x:c r="Q3427" s="19" t="n">
        <x:v>0.06360172478396976</x:v>
      </x:c>
      <x:c r="R3427" s="19" t="n">
        <x:v>0.06673595628467296</x:v>
      </x:c>
      <x:c r="S3427" s="21" t="n">
        <x:v>8885.011578891234</x:v>
      </x:c>
      <x:c r="T3427" s="21" t="n">
        <x:v>14479.772470243743</x:v>
      </x:c>
      <x:c r="U3427" s="21" t="n">
        <x:v>18309.07131826392</x:v>
      </x:c>
      <x:c r="V3427" s="21" t="n">
        <x:v>22570.681671137198</x:v>
      </x:c>
      <x:c r="W3427" s="21" t="n">
        <x:v>27283.474685384474</x:v>
      </x:c>
      <x:c r="X3427" s="21" t="n">
        <x:v>29045.09273787646</x:v>
      </x:c>
      <x:c r="Y3427" s="21" t="n">
        <x:v>30304.970121053182</x:v>
      </x:c>
      <x:c r="Z3427" s="21" t="n">
        <x:v>31287.518872287976</x:v>
      </x:c>
      <x:c r="AA3427" s="21" t="n">
        <x:v>31973.13766958453</x:v>
      </x:c>
      <x:c r="AB3427" s="21" t="n">
        <x:v>32327.86332636323</x:v>
      </x:c>
      <x:c r="AC3427" s="21" t="n">
        <x:v>42166.77825177813</x:v>
      </x:c>
      <x:c r="AD3427" s="25" t="n">
        <x:f>AC3427*(1+Inputs!$C$14)*(1-Inputs!$C$14/Inputs!$C$15)</x:f>
        <x:v>33459.33854278594</x:v>
      </x:c>
      <x:c r="AE3427" s="25" t="n">
        <x:f>AD3427/(B3427-Inputs!$C$14)</x:f>
        <x:v>558968.5760054473</x:v>
      </x:c>
      <x:c r="AF3427" s="25" t="n">
        <x:f>S3427/(1+B3427)^1+T3427/(1+B3427)^2+U3427/(1+B3427)^3+V3427/(1+B3427)^4+W3427/(1+B3427)^5+X3427/(1+B3427)^6+Y3427/(1+B3427)^7+Z3427/(1+B3427)^8+AA3427/(1+B3427)^9+AB3427/(1+B3427)^10+AE3427/(1+B3427)^10</x:f>
        <x:v>368328.0999334289</x:v>
      </x:c>
      <x:c r="AG3427" s="25" t="n">
        <x:f>(AF3427+Inputs!$C$12)/Inputs!$C$13</x:f>
        <x:v>319.7071658576694</x:v>
      </x:c>
      <x:c r="AH3427" s="25" t="n">
        <x:f>(S3427+Inputs!$C$11)*Inputs!$C$8-Inputs!$C$11</x:f>
        <x:v>2287.41090408329</x:v>
      </x:c>
      <x:c r="AI3427" s="25" t="n">
        <x:f>Inputs!$C$12+AH3427-Inputs!$C$10*Inputs!$C$13</x:f>
        <x:v>24605.32631928329</x:v>
      </x:c>
      <x:c r="AJ3427" s="25" t="n">
        <x:f>(S3427+Inputs!$C$11)*(1-Inputs!$C$8)</x:f>
        <x:v>6597.6006748079435</x:v>
      </x:c>
      <x:c r="AK3427" s="25" t="n">
        <x:f>AJ3427/(1+B3427)^(1-Inputs!$C$8)+T3427/(1+B3427)^(2-Inputs!$C$8)+U3427/(1+B3427)^(3-Inputs!$C$8)+V3427/(1+B3427)^(4-Inputs!$C$8)+W3427/(1+B3427)^(5-Inputs!$C$8)+X3427/(1+B3427)^(6-Inputs!$C$8)+Y3427/(1+B3427)^(7-Inputs!$C$8)+Z3427/(1+B3427)^(8-Inputs!$C$8)+AA3427/(1+B3427)^(9-Inputs!$C$8)+AB3427/(1+B3427)^(10-Inputs!$C$8)+AE3427/(1+B3427)^(10-Inputs!$C$8)</x:f>
        <x:v>382123.27694838913</x:v>
      </x:c>
      <x:c r="AL3427" s="25" t="n">
        <x:f>(AK3427+AI3427)/Inputs!$C$13</x:f>
        <x:v>324.53990368920205</x:v>
      </x:c>
      <x:c r="AM3427" s="26" t="n">
        <x:f>IF(AL3427&gt;=Inputs!$C$7,1,0)</x:f>
        <x:v>1</x:v>
      </x:c>
      <x:c r="AN3427" s="26" t="n">
        <x:f>IF(Inputs!$C$7&lt;=(1-Inputs!$C$16)*AL3427,1,0)</x:f>
        <x:v>0</x:v>
      </x:c>
    </x:row>
    <x:row r="3428" ht="20" customHeight="1">
      <x:c r="A3428" s="16" t="n">
        <x:v>3423</x:v>
      </x:c>
      <x:c r="B3428" s="19" t="n">
        <x:v>0.09237419010138383</x:v>
      </x:c>
      <x:c r="C3428" s="24" t="n">
        <x:v>0.6170752895465341</x:v>
      </x:c>
      <x:c r="D3428" s="19" t="n">
        <x:v>0.03800278759045028</x:v>
      </x:c>
      <x:c r="E3428" s="19" t="n">
        <x:v>0.05873605653298995</x:v>
      </x:c>
      <x:c r="F3428" s="19" t="n">
        <x:v>-0.1883794508367248</x:v>
      </x:c>
      <x:c r="G3428" s="19" t="n">
        <x:v>-0.08938669582822001</x:v>
      </x:c>
      <x:c r="H3428" s="19" t="n">
        <x:v>0.6283844731487136</x:v>
      </x:c>
      <x:c r="I3428" s="19" t="n">
        <x:v>0.06510546337947404</x:v>
      </x:c>
      <x:c r="J3428" s="19" t="n">
        <x:v>0.0626628114609855</x:v>
      </x:c>
      <x:c r="K3428" s="19" t="n">
        <x:v>0.06274385391089822</x:v>
      </x:c>
      <x:c r="L3428" s="19" t="n">
        <x:v>0.06259721032595848</x:v>
      </x:c>
      <x:c r="M3428" s="19" t="n">
        <x:v>0.058005516682200095</x:v>
      </x:c>
      <x:c r="N3428" s="19" t="n">
        <x:v>0.06508346509419766</x:v>
      </x:c>
      <x:c r="O3428" s="19" t="n">
        <x:v>0.06079662883344668</x:v>
      </x:c>
      <x:c r="P3428" s="19" t="n">
        <x:v>0.06368617560072722</x:v>
      </x:c>
      <x:c r="Q3428" s="19" t="n">
        <x:v>0.06394415293655925</x:v>
      </x:c>
      <x:c r="R3428" s="19" t="n">
        <x:v>0.06745888028285321</x:v>
      </x:c>
      <x:c r="S3428" s="21" t="n">
        <x:v>9223.303632422198</x:v>
      </x:c>
      <x:c r="T3428" s="21" t="n">
        <x:v>15017.092210149958</x:v>
      </x:c>
      <x:c r="U3428" s="21" t="n">
        <x:v>18902.401636679562</x:v>
      </x:c>
      <x:c r="V3428" s="21" t="n">
        <x:v>23160.118484419807</x:v>
      </x:c>
      <x:c r="W3428" s="21" t="n">
        <x:v>28003.491893317274</x:v>
      </x:c>
      <x:c r="X3428" s="21" t="n">
        <x:v>30034.672965576792</x:v>
      </x:c>
      <x:c r="Y3428" s="21" t="n">
        <x:v>31628.487752391884</x:v>
      </x:c>
      <x:c r="Z3428" s="21" t="n">
        <x:v>32852.038696508665</x:v>
      </x:c>
      <x:c r="AA3428" s="21" t="n">
        <x:v>33668.498266734205</x:v>
      </x:c>
      <x:c r="AB3428" s="21" t="n">
        <x:v>34029.285048327365</x:v>
      </x:c>
      <x:c r="AC3428" s="21" t="n">
        <x:v>44386.02397607917</x:v>
      </x:c>
      <x:c r="AD3428" s="25" t="n">
        <x:f>AC3428*(1+Inputs!$C$14)*(1-Inputs!$C$14/Inputs!$C$15)</x:f>
        <x:v>35220.310025018814</x:v>
      </x:c>
      <x:c r="AE3428" s="25" t="n">
        <x:f>AD3428/(B3428-Inputs!$C$14)</x:f>
        <x:v>613870.2779556853</x:v>
      </x:c>
      <x:c r="AF3428" s="25" t="n">
        <x:f>S3428/(1+B3428)^1+T3428/(1+B3428)^2+U3428/(1+B3428)^3+V3428/(1+B3428)^4+W3428/(1+B3428)^5+X3428/(1+B3428)^6+Y3428/(1+B3428)^7+Z3428/(1+B3428)^8+AA3428/(1+B3428)^9+AB3428/(1+B3428)^10+AE3428/(1+B3428)^10</x:f>
        <x:v>403707.9781152364</x:v>
      </x:c>
      <x:c r="AG3428" s="25" t="n">
        <x:f>(AF3428+Inputs!$C$12)/Inputs!$C$13</x:f>
        <x:v>347.93774065720703</x:v>
      </x:c>
      <x:c r="AH3428" s="25" t="n">
        <x:f>(S3428+Inputs!$C$11)*Inputs!$C$8-Inputs!$C$11</x:f>
        <x:v>2445.8984140936873</x:v>
      </x:c>
      <x:c r="AI3428" s="25" t="n">
        <x:f>Inputs!$C$12+AH3428-Inputs!$C$10*Inputs!$C$13</x:f>
        <x:v>24763.813829293686</x:v>
      </x:c>
      <x:c r="AJ3428" s="25" t="n">
        <x:f>(S3428+Inputs!$C$11)*(1-Inputs!$C$8)</x:f>
        <x:v>6777.405218328511</x:v>
      </x:c>
      <x:c r="AK3428" s="25" t="n">
        <x:f>AJ3428/(1+B3428)^(1-Inputs!$C$8)+T3428/(1+B3428)^(2-Inputs!$C$8)+U3428/(1+B3428)^(3-Inputs!$C$8)+V3428/(1+B3428)^(4-Inputs!$C$8)+W3428/(1+B3428)^(5-Inputs!$C$8)+X3428/(1+B3428)^(6-Inputs!$C$8)+Y3428/(1+B3428)^(7-Inputs!$C$8)+Z3428/(1+B3428)^(8-Inputs!$C$8)+AA3428/(1+B3428)^(9-Inputs!$C$8)+AB3428/(1+B3428)^(10-Inputs!$C$8)+AE3428/(1+B3428)^(10-Inputs!$C$8)</x:f>
        <x:v>418435.64460322785</x:v>
      </x:c>
      <x:c r="AL3428" s="25" t="n">
        <x:f>(AK3428+AI3428)/Inputs!$C$13</x:f>
        <x:v>353.6409989344593</x:v>
      </x:c>
      <x:c r="AM3428" s="26" t="n">
        <x:f>IF(AL3428&gt;=Inputs!$C$7,1,0)</x:f>
        <x:v>1</x:v>
      </x:c>
      <x:c r="AN3428" s="26" t="n">
        <x:f>IF(Inputs!$C$7&lt;=(1-Inputs!$C$16)*AL3428,1,0)</x:f>
        <x:v>1</x:v>
      </x:c>
    </x:row>
    <x:row r="3429" ht="20" customHeight="1">
      <x:c r="A3429" s="16" t="n">
        <x:v>3424</x:v>
      </x:c>
      <x:c r="B3429" s="19" t="n">
        <x:v>0.08897096537723237</x:v>
      </x:c>
      <x:c r="C3429" s="24" t="n">
        <x:v>0.38297885873552673</x:v>
      </x:c>
      <x:c r="D3429" s="19" t="n">
        <x:v>0.0299652761956267</x:v>
      </x:c>
      <x:c r="E3429" s="19" t="n">
        <x:v>0.04735165637401309</x:v>
      </x:c>
      <x:c r="F3429" s="19" t="n">
        <x:v>-0.13806607885863856</x:v>
      </x:c>
      <x:c r="G3429" s="19" t="n">
        <x:v>-0.11109559573858234</x:v>
      </x:c>
      <x:c r="H3429" s="19" t="n">
        <x:v>0.9320256973828975</x:v>
      </x:c>
      <x:c r="I3429" s="19" t="n">
        <x:v>0.07252810312588849</x:v>
      </x:c>
      <x:c r="J3429" s="19" t="n">
        <x:v>0.07255259959324462</x:v>
      </x:c>
      <x:c r="K3429" s="19" t="n">
        <x:v>0.07410357498626695</x:v>
      </x:c>
      <x:c r="L3429" s="19" t="n">
        <x:v>0.07111419069368026</x:v>
      </x:c>
      <x:c r="M3429" s="19" t="n">
        <x:v>0.0659069460992589</x:v>
      </x:c>
      <x:c r="N3429" s="19" t="n">
        <x:v>0.06708424968231498</x:v>
      </x:c>
      <x:c r="O3429" s="19" t="n">
        <x:v>0.07571648206743134</x:v>
      </x:c>
      <x:c r="P3429" s="19" t="n">
        <x:v>0.07446739030939967</x:v>
      </x:c>
      <x:c r="Q3429" s="19" t="n">
        <x:v>0.06888185645920089</x:v>
      </x:c>
      <x:c r="R3429" s="19" t="n">
        <x:v>0.07520665163770787</x:v>
      </x:c>
      <x:c r="S3429" s="21" t="n">
        <x:v>9977.969801545745</x:v>
      </x:c>
      <x:c r="T3429" s="21" t="n">
        <x:v>15754.820138747431</x:v>
      </x:c>
      <x:c r="U3429" s="21" t="n">
        <x:v>19195.355672663325</x:v>
      </x:c>
      <x:c r="V3429" s="21" t="n">
        <x:v>22775.825196683032</x:v>
      </x:c>
      <x:c r="W3429" s="21" t="n">
        <x:v>26712.04190644356</x:v>
      </x:c>
      <x:c r="X3429" s="21" t="n">
        <x:v>28360.79674445327</x:v>
      </x:c>
      <x:c r="Y3429" s="21" t="n">
        <x:v>29622.23377066311</x:v>
      </x:c>
      <x:c r="Z3429" s="21" t="n">
        <x:v>30640.92743263632</x:v>
      </x:c>
      <x:c r="AA3429" s="21" t="n">
        <x:v>31347.065531300734</x:v>
      </x:c>
      <x:c r="AB3429" s="21" t="n">
        <x:v>31715.866704871176</x:v>
      </x:c>
      <x:c r="AC3429" s="21" t="n">
        <x:v>41368.52178896241</x:v>
      </x:c>
      <x:c r="AD3429" s="25" t="n">
        <x:f>AC3429*(1+Inputs!$C$14)*(1-Inputs!$C$14/Inputs!$C$15)</x:f>
        <x:v>32825.92203954166</x:v>
      </x:c>
      <x:c r="AE3429" s="25" t="n">
        <x:f>AD3429/(B3429-Inputs!$C$14)</x:f>
        <x:v>608214.4688371512</x:v>
      </x:c>
      <x:c r="AF3429" s="25" t="n">
        <x:f>S3429/(1+B3429)^1+T3429/(1+B3429)^2+U3429/(1+B3429)^3+V3429/(1+B3429)^4+W3429/(1+B3429)^5+X3429/(1+B3429)^6+Y3429/(1+B3429)^7+Z3429/(1+B3429)^8+AA3429/(1+B3429)^9+AB3429/(1+B3429)^10+AE3429/(1+B3429)^10</x:f>
        <x:v>407199.83834554284</x:v>
      </x:c>
      <x:c r="AG3429" s="25" t="n">
        <x:f>(AF3429+Inputs!$C$12)/Inputs!$C$13</x:f>
        <x:v>350.7239916701312</x:v>
      </x:c>
      <x:c r="AH3429" s="25" t="n">
        <x:f>(S3429+Inputs!$C$11)*Inputs!$C$8-Inputs!$C$11</x:f>
        <x:v>2799.454345381706</x:v>
      </x:c>
      <x:c r="AI3429" s="25" t="n">
        <x:f>Inputs!$C$12+AH3429-Inputs!$C$10*Inputs!$C$13</x:f>
        <x:v>25117.3697605817</x:v>
      </x:c>
      <x:c r="AJ3429" s="25" t="n">
        <x:f>(S3429+Inputs!$C$11)*(1-Inputs!$C$8)</x:f>
        <x:v>7178.51545616404</x:v>
      </x:c>
      <x:c r="AK3429" s="25" t="n">
        <x:f>AJ3429/(1+B3429)^(1-Inputs!$C$8)+T3429/(1+B3429)^(2-Inputs!$C$8)+U3429/(1+B3429)^(3-Inputs!$C$8)+V3429/(1+B3429)^(4-Inputs!$C$8)+W3429/(1+B3429)^(5-Inputs!$C$8)+X3429/(1+B3429)^(6-Inputs!$C$8)+Y3429/(1+B3429)^(7-Inputs!$C$8)+Z3429/(1+B3429)^(8-Inputs!$C$8)+AA3429/(1+B3429)^(9-Inputs!$C$8)+AB3429/(1+B3429)^(10-Inputs!$C$8)+AE3429/(1+B3429)^(10-Inputs!$C$8)</x:f>
        <x:v>421113.34204634017</x:v>
      </x:c>
      <x:c r="AL3429" s="25" t="n">
        <x:f>(AK3429+AI3429)/Inputs!$C$13</x:f>
        <x:v>356.05971910875206</x:v>
      </x:c>
      <x:c r="AM3429" s="26" t="n">
        <x:f>IF(AL3429&gt;=Inputs!$C$7,1,0)</x:f>
        <x:v>1</x:v>
      </x:c>
      <x:c r="AN3429" s="26" t="n">
        <x:f>IF(Inputs!$C$7&lt;=(1-Inputs!$C$16)*AL3429,1,0)</x:f>
        <x:v>1</x:v>
      </x:c>
    </x:row>
    <x:row r="3430" ht="20" customHeight="1">
      <x:c r="A3430" s="16" t="n">
        <x:v>3425</x:v>
      </x:c>
      <x:c r="B3430" s="19" t="n">
        <x:v>0.07648197961269679</x:v>
      </x:c>
      <x:c r="C3430" s="24" t="n">
        <x:v>0.3533862241257282</x:v>
      </x:c>
      <x:c r="D3430" s="19" t="n">
        <x:v>0.036489722042055917</x:v>
      </x:c>
      <x:c r="E3430" s="19" t="n">
        <x:v>0.05850581202814141</x:v>
      </x:c>
      <x:c r="F3430" s="19" t="n">
        <x:v>-0.2275099204706851</x:v>
      </x:c>
      <x:c r="G3430" s="19" t="n">
        <x:v>-0.06557967853940852</x:v>
      </x:c>
      <x:c r="H3430" s="19" t="n">
        <x:v>0.7387774821146706</x:v>
      </x:c>
      <x:c r="I3430" s="19" t="n">
        <x:v>0.06695069007019015</x:v>
      </x:c>
      <x:c r="J3430" s="19" t="n">
        <x:v>0.06356610466657571</x:v>
      </x:c>
      <x:c r="K3430" s="19" t="n">
        <x:v>0.062252356942307185</x:v>
      </x:c>
      <x:c r="L3430" s="19" t="n">
        <x:v>0.06596077483539262</x:v>
      </x:c>
      <x:c r="M3430" s="19" t="n">
        <x:v>0.06489411496581965</x:v>
      </x:c>
      <x:c r="N3430" s="19" t="n">
        <x:v>0.06109810946078255</x:v>
      </x:c>
      <x:c r="O3430" s="19" t="n">
        <x:v>0.06987048572068374</x:v>
      </x:c>
      <x:c r="P3430" s="19" t="n">
        <x:v>0.060081446117031874</x:v>
      </x:c>
      <x:c r="Q3430" s="19" t="n">
        <x:v>0.06444427720471253</x:v>
      </x:c>
      <x:c r="R3430" s="19" t="n">
        <x:v>0.0687755635634801</x:v>
      </x:c>
      <x:c r="S3430" s="21" t="n">
        <x:v>8655.845604965909</x:v>
      </x:c>
      <x:c r="T3430" s="21" t="n">
        <x:v>13990.928101913298</x:v>
      </x:c>
      <x:c r="U3430" s="21" t="n">
        <x:v>17668.34102231782</x:v>
      </x:c>
      <x:c r="V3430" s="21" t="n">
        <x:v>21801.80851606561</x:v>
      </x:c>
      <x:c r="W3430" s="21" t="n">
        <x:v>26473.448760103587</x:v>
      </x:c>
      <x:c r="X3430" s="21" t="n">
        <x:v>28493.35511102093</x:v>
      </x:c>
      <x:c r="Y3430" s="21" t="n">
        <x:v>30004.565972997974</x:v>
      </x:c>
      <x:c r="Z3430" s="21" t="n">
        <x:v>31212.411075079603</x:v>
      </x:c>
      <x:c r="AA3430" s="21" t="n">
        <x:v>32022.313204116588</x:v>
      </x:c>
      <x:c r="AB3430" s="21" t="n">
        <x:v>32428.353966021667</x:v>
      </x:c>
      <x:c r="AC3430" s="21" t="n">
        <x:v>42297.8529991587</x:v>
      </x:c>
      <x:c r="AD3430" s="25" t="n">
        <x:f>AC3430*(1+Inputs!$C$14)*(1-Inputs!$C$14/Inputs!$C$15)</x:f>
        <x:v>33563.34635483242</x:v>
      </x:c>
      <x:c r="AE3430" s="25" t="n">
        <x:f>AD3430/(B3430-Inputs!$C$14)</x:f>
        <x:v>809106.6691657929</x:v>
      </x:c>
      <x:c r="AF3430" s="25" t="n">
        <x:f>S3430/(1+B3430)^1+T3430/(1+B3430)^2+U3430/(1+B3430)^3+V3430/(1+B3430)^4+W3430/(1+B3430)^5+X3430/(1+B3430)^6+Y3430/(1+B3430)^7+Z3430/(1+B3430)^8+AA3430/(1+B3430)^9+AB3430/(1+B3430)^10+AE3430/(1+B3430)^10</x:f>
        <x:v>541576.4933411116</x:v>
      </x:c>
      <x:c r="AG3430" s="25" t="n">
        <x:f>(AF3430+Inputs!$C$12)/Inputs!$C$13</x:f>
        <x:v>457.9468088508507</x:v>
      </x:c>
      <x:c r="AH3430" s="25" t="n">
        <x:f>(S3430+Inputs!$C$11)*Inputs!$C$8-Inputs!$C$11</x:f>
        <x:v>2180.048214929234</x:v>
      </x:c>
      <x:c r="AI3430" s="25" t="n">
        <x:f>Inputs!$C$12+AH3430-Inputs!$C$10*Inputs!$C$13</x:f>
        <x:v>24497.963630129234</x:v>
      </x:c>
      <x:c r="AJ3430" s="25" t="n">
        <x:f>(S3430+Inputs!$C$11)*(1-Inputs!$C$8)</x:f>
        <x:v>6475.797390036675</x:v>
      </x:c>
      <x:c r="AK3430" s="25" t="n">
        <x:f>AJ3430/(1+B3430)^(1-Inputs!$C$8)+T3430/(1+B3430)^(2-Inputs!$C$8)+U3430/(1+B3430)^(3-Inputs!$C$8)+V3430/(1+B3430)^(4-Inputs!$C$8)+W3430/(1+B3430)^(5-Inputs!$C$8)+X3430/(1+B3430)^(6-Inputs!$C$8)+Y3430/(1+B3430)^(7-Inputs!$C$8)+Z3430/(1+B3430)^(8-Inputs!$C$8)+AA3430/(1+B3430)^(9-Inputs!$C$8)+AB3430/(1+B3430)^(10-Inputs!$C$8)+AE3430/(1+B3430)^(10-Inputs!$C$8)</x:f>
        <x:v>558505.841571013</x:v>
      </x:c>
      <x:c r="AL3430" s="25" t="n">
        <x:f>(AK3430+AI3430)/Inputs!$C$13</x:f>
        <x:v>465.19472019010476</x:v>
      </x:c>
      <x:c r="AM3430" s="26" t="n">
        <x:f>IF(AL3430&gt;=Inputs!$C$7,1,0)</x:f>
        <x:v>1</x:v>
      </x:c>
      <x:c r="AN3430" s="26" t="n">
        <x:f>IF(Inputs!$C$7&lt;=(1-Inputs!$C$16)*AL3430,1,0)</x:f>
        <x:v>1</x:v>
      </x:c>
    </x:row>
    <x:row r="3431" ht="20" customHeight="1">
      <x:c r="A3431" s="16" t="n">
        <x:v>3426</x:v>
      </x:c>
      <x:c r="B3431" s="19" t="n">
        <x:v>0.09407866572968954</x:v>
      </x:c>
      <x:c r="C3431" s="24" t="n">
        <x:v>0.39507062258914516</x:v>
      </x:c>
      <x:c r="D3431" s="19" t="n">
        <x:v>0.033769413585314115</x:v>
      </x:c>
      <x:c r="E3431" s="19" t="n">
        <x:v>0.06398188486470219</x:v>
      </x:c>
      <x:c r="F3431" s="19" t="n">
        <x:v>-0.15563910203024878</x:v>
      </x:c>
      <x:c r="G3431" s="19" t="n">
        <x:v>-0.07532773979122964</x:v>
      </x:c>
      <x:c r="H3431" s="19" t="n">
        <x:v>0.9024906774105546</x:v>
      </x:c>
      <x:c r="I3431" s="19" t="n">
        <x:v>0.05919269842751533</x:v>
      </x:c>
      <x:c r="J3431" s="19" t="n">
        <x:v>0.0633637937074684</x:v>
      </x:c>
      <x:c r="K3431" s="19" t="n">
        <x:v>0.06070245532066451</x:v>
      </x:c>
      <x:c r="L3431" s="19" t="n">
        <x:v>0.062221125701852315</x:v>
      </x:c>
      <x:c r="M3431" s="19" t="n">
        <x:v>0.06491481802081694</x:v>
      </x:c>
      <x:c r="N3431" s="19" t="n">
        <x:v>0.06375651699548485</x:v>
      </x:c>
      <x:c r="O3431" s="19" t="n">
        <x:v>0.07174688811964984</x:v>
      </x:c>
      <x:c r="P3431" s="19" t="n">
        <x:v>0.0711659679618026</x:v>
      </x:c>
      <x:c r="Q3431" s="19" t="n">
        <x:v>0.06341815205707577</x:v>
      </x:c>
      <x:c r="R3431" s="19" t="n">
        <x:v>0.051949938578844695</x:v>
      </x:c>
      <x:c r="S3431" s="21" t="n">
        <x:v>9906.035536283642</x:v>
      </x:c>
      <x:c r="T3431" s="21" t="n">
        <x:v>15698.591121594332</x:v>
      </x:c>
      <x:c r="U3431" s="21" t="n">
        <x:v>19422.217197740363</x:v>
      </x:c>
      <x:c r="V3431" s="21" t="n">
        <x:v>23499.256350676264</x:v>
      </x:c>
      <x:c r="W3431" s="21" t="n">
        <x:v>28091.991234030113</x:v>
      </x:c>
      <x:c r="X3431" s="21" t="n">
        <x:v>30180.138853194112</x:v>
      </x:c>
      <x:c r="Y3431" s="21" t="n">
        <x:v>31777.256827375728</x:v>
      </x:c>
      <x:c r="Z3431" s="21" t="n">
        <x:v>33035.71393521371</x:v>
      </x:c>
      <x:c r="AA3431" s="21" t="n">
        <x:v>33866.09316097593</x:v>
      </x:c>
      <x:c r="AB3431" s="21" t="n">
        <x:v>34225.87456866406</x:v>
      </x:c>
      <x:c r="AC3431" s="21" t="n">
        <x:v>44642.445089561814</x:v>
      </x:c>
      <x:c r="AD3431" s="25" t="n">
        <x:f>AC3431*(1+Inputs!$C$14)*(1-Inputs!$C$14/Inputs!$C$15)</x:f>
        <x:v>35423.78017856729</x:v>
      </x:c>
      <x:c r="AE3431" s="25" t="n">
        <x:f>AD3431/(B3431-Inputs!$C$14)</x:f>
        <x:v>599603.591940387</x:v>
      </x:c>
      <x:c r="AF3431" s="25" t="n">
        <x:f>S3431/(1+B3431)^1+T3431/(1+B3431)^2+U3431/(1+B3431)^3+V3431/(1+B3431)^4+W3431/(1+B3431)^5+X3431/(1+B3431)^6+Y3431/(1+B3431)^7+Z3431/(1+B3431)^8+AA3431/(1+B3431)^9+AB3431/(1+B3431)^10+AE3431/(1+B3431)^10</x:f>
        <x:v>394941.53232979577</x:v>
      </x:c>
      <x:c r="AG3431" s="25" t="n">
        <x:f>(AF3431+Inputs!$C$12)/Inputs!$C$13</x:f>
        <x:v>340.9427532182952</x:v>
      </x:c>
      <x:c r="AH3431" s="25" t="n">
        <x:f>(S3431+Inputs!$C$11)*Inputs!$C$8-Inputs!$C$11</x:f>
        <x:v>2765.753634806857</x:v>
      </x:c>
      <x:c r="AI3431" s="25" t="n">
        <x:f>Inputs!$C$12+AH3431-Inputs!$C$10*Inputs!$C$13</x:f>
        <x:v>25083.66905000685</x:v>
      </x:c>
      <x:c r="AJ3431" s="25" t="n">
        <x:f>(S3431+Inputs!$C$11)*(1-Inputs!$C$8)</x:f>
        <x:v>7140.281901476786</x:v>
      </x:c>
      <x:c r="AK3431" s="25" t="n">
        <x:f>AJ3431/(1+B3431)^(1-Inputs!$C$8)+T3431/(1+B3431)^(2-Inputs!$C$8)+U3431/(1+B3431)^(3-Inputs!$C$8)+V3431/(1+B3431)^(4-Inputs!$C$8)+W3431/(1+B3431)^(5-Inputs!$C$8)+X3431/(1+B3431)^(6-Inputs!$C$8)+Y3431/(1+B3431)^(7-Inputs!$C$8)+Z3431/(1+B3431)^(8-Inputs!$C$8)+AA3431/(1+B3431)^(9-Inputs!$C$8)+AB3431/(1+B3431)^(10-Inputs!$C$8)+AE3431/(1+B3431)^(10-Inputs!$C$8)</x:f>
        <x:v>409296.50071422197</x:v>
      </x:c>
      <x:c r="AL3431" s="25" t="n">
        <x:f>(AK3431+AI3431)/Inputs!$C$13</x:f>
        <x:v>346.60384671054413</x:v>
      </x:c>
      <x:c r="AM3431" s="26" t="n">
        <x:f>IF(AL3431&gt;=Inputs!$C$7,1,0)</x:f>
        <x:v>1</x:v>
      </x:c>
      <x:c r="AN3431" s="26" t="n">
        <x:f>IF(Inputs!$C$7&lt;=(1-Inputs!$C$16)*AL3431,1,0)</x:f>
        <x:v>1</x:v>
      </x:c>
    </x:row>
    <x:row r="3432" ht="20" customHeight="1">
      <x:c r="A3432" s="16" t="n">
        <x:v>3427</x:v>
      </x:c>
      <x:c r="B3432" s="19" t="n">
        <x:v>0.08179126262908172</x:v>
      </x:c>
      <x:c r="C3432" s="24" t="n">
        <x:v>0.502882166101557</x:v>
      </x:c>
      <x:c r="D3432" s="19" t="n">
        <x:v>0.024739872724650527</x:v>
      </x:c>
      <x:c r="E3432" s="19" t="n">
        <x:v>0.03378636701171701</x:v>
      </x:c>
      <x:c r="F3432" s="19" t="n">
        <x:v>-0.15586147266394507</x:v>
      </x:c>
      <x:c r="G3432" s="19" t="n">
        <x:v>-0.08365177527110007</x:v>
      </x:c>
      <x:c r="H3432" s="19" t="n">
        <x:v>0.9207583737820926</x:v>
      </x:c>
      <x:c r="I3432" s="19" t="n">
        <x:v>0.061400907209430214</x:v>
      </x:c>
      <x:c r="J3432" s="19" t="n">
        <x:v>0.053203326197568686</x:v>
      </x:c>
      <x:c r="K3432" s="19" t="n">
        <x:v>0.05788143447109974</x:v>
      </x:c>
      <x:c r="L3432" s="19" t="n">
        <x:v>0.04882517570671212</x:v>
      </x:c>
      <x:c r="M3432" s="19" t="n">
        <x:v>0.05766186141454113</x:v>
      </x:c>
      <x:c r="N3432" s="19" t="n">
        <x:v>0.052772465473368585</x:v>
      </x:c>
      <x:c r="O3432" s="19" t="n">
        <x:v>0.05411506227256155</x:v>
      </x:c>
      <x:c r="P3432" s="19" t="n">
        <x:v>0.051112922900662175</x:v>
      </x:c>
      <x:c r="Q3432" s="19" t="n">
        <x:v>0.05564837708501614</x:v>
      </x:c>
      <x:c r="R3432" s="19" t="n">
        <x:v>0.062349825360914796</x:v>
      </x:c>
      <x:c r="S3432" s="21" t="n">
        <x:v>9761.764967162571</x:v>
      </x:c>
      <x:c r="T3432" s="21" t="n">
        <x:v>15351.601642093507</x:v>
      </x:c>
      <x:c r="U3432" s="21" t="n">
        <x:v>18549.759795046222</x:v>
      </x:c>
      <x:c r="V3432" s="21" t="n">
        <x:v>21908.90757161863</x:v>
      </x:c>
      <x:c r="W3432" s="21" t="n">
        <x:v>25535.639977949093</x:v>
      </x:c>
      <x:c r="X3432" s="21" t="n">
        <x:v>26825.96935132564</x:v>
      </x:c>
      <x:c r="Y3432" s="21" t="n">
        <x:v>27766.835658549535</x:v>
      </x:c>
      <x:c r="Z3432" s="21" t="n">
        <x:v>28535.25473134966</x:v>
      </x:c>
      <x:c r="AA3432" s="21" t="n">
        <x:v>29102.544779616277</x:v>
      </x:c>
      <x:c r="AB3432" s="21" t="n">
        <x:v>29465.613082187356</x:v>
      </x:c>
      <x:c r="AC3432" s="21" t="n">
        <x:v>38433.40836807046</x:v>
      </x:c>
      <x:c r="AD3432" s="25" t="n">
        <x:f>AC3432*(1+Inputs!$C$14)*(1-Inputs!$C$14/Inputs!$C$15)</x:f>
        <x:v>30496.9095400639</x:v>
      </x:c>
      <x:c r="AE3432" s="25" t="n">
        <x:f>AD3432/(B3432-Inputs!$C$14)</x:f>
        <x:v>651765.0481419036</x:v>
      </x:c>
      <x:c r="AF3432" s="25" t="n">
        <x:f>S3432/(1+B3432)^1+T3432/(1+B3432)^2+U3432/(1+B3432)^3+V3432/(1+B3432)^4+W3432/(1+B3432)^5+X3432/(1+B3432)^6+Y3432/(1+B3432)^7+Z3432/(1+B3432)^8+AA3432/(1+B3432)^9+AB3432/(1+B3432)^10+AE3432/(1+B3432)^10</x:f>
        <x:v>442691.74427770206</x:v>
      </x:c>
      <x:c r="AG3432" s="25" t="n">
        <x:f>(AF3432+Inputs!$C$12)/Inputs!$C$13</x:f>
        <x:v>379.04395648310185</x:v>
      </x:c>
      <x:c r="AH3432" s="25" t="n">
        <x:f>(S3432+Inputs!$C$11)*Inputs!$C$8-Inputs!$C$11</x:f>
        <x:v>2698.1638613282184</x:v>
      </x:c>
      <x:c r="AI3432" s="25" t="n">
        <x:f>Inputs!$C$12+AH3432-Inputs!$C$10*Inputs!$C$13</x:f>
        <x:v>25016.079276528217</x:v>
      </x:c>
      <x:c r="AJ3432" s="25" t="n">
        <x:f>(S3432+Inputs!$C$11)*(1-Inputs!$C$8)</x:f>
        <x:v>7063.601105834354</x:v>
      </x:c>
      <x:c r="AK3432" s="25" t="n">
        <x:f>AJ3432/(1+B3432)^(1-Inputs!$C$8)+T3432/(1+B3432)^(2-Inputs!$C$8)+U3432/(1+B3432)^(3-Inputs!$C$8)+V3432/(1+B3432)^(4-Inputs!$C$8)+W3432/(1+B3432)^(5-Inputs!$C$8)+X3432/(1+B3432)^(6-Inputs!$C$8)+Y3432/(1+B3432)^(7-Inputs!$C$8)+Z3432/(1+B3432)^(8-Inputs!$C$8)+AA3432/(1+B3432)^(9-Inputs!$C$8)+AB3432/(1+B3432)^(10-Inputs!$C$8)+AE3432/(1+B3432)^(10-Inputs!$C$8)</x:f>
        <x:v>456713.27314589155</x:v>
      </x:c>
      <x:c r="AL3432" s="25" t="n">
        <x:f>(AK3432+AI3432)/Inputs!$C$13</x:f>
        <x:v>384.3850577102011</x:v>
      </x:c>
      <x:c r="AM3432" s="26" t="n">
        <x:f>IF(AL3432&gt;=Inputs!$C$7,1,0)</x:f>
        <x:v>1</x:v>
      </x:c>
      <x:c r="AN3432" s="26" t="n">
        <x:f>IF(Inputs!$C$7&lt;=(1-Inputs!$C$16)*AL3432,1,0)</x:f>
        <x:v>1</x:v>
      </x:c>
    </x:row>
    <x:row r="3433" ht="20" customHeight="1">
      <x:c r="A3433" s="16" t="n">
        <x:v>3428</x:v>
      </x:c>
      <x:c r="B3433" s="19" t="n">
        <x:v>0.08902572712553718</x:v>
      </x:c>
      <x:c r="C3433" s="24" t="n">
        <x:v>0.38117555531167113</x:v>
      </x:c>
      <x:c r="D3433" s="19" t="n">
        <x:v>0.045878661349455285</x:v>
      </x:c>
      <x:c r="E3433" s="19" t="n">
        <x:v>0.06655469369649694</x:v>
      </x:c>
      <x:c r="F3433" s="19" t="n">
        <x:v>-0.1552955103729562</x:v>
      </x:c>
      <x:c r="G3433" s="19" t="n">
        <x:v>-0.056772499025002504</x:v>
      </x:c>
      <x:c r="H3433" s="19" t="n">
        <x:v>0.8062331930873654</x:v>
      </x:c>
      <x:c r="I3433" s="19" t="n">
        <x:v>0.055772256443284506</x:v>
      </x:c>
      <x:c r="J3433" s="19" t="n">
        <x:v>0.06407300023548146</x:v>
      </x:c>
      <x:c r="K3433" s="19" t="n">
        <x:v>0.07306554576089752</x:v>
      </x:c>
      <x:c r="L3433" s="19" t="n">
        <x:v>0.059662269368838</x:v>
      </x:c>
      <x:c r="M3433" s="19" t="n">
        <x:v>0.05675446383529902</x:v>
      </x:c>
      <x:c r="N3433" s="19" t="n">
        <x:v>0.06592954099982648</x:v>
      </x:c>
      <x:c r="O3433" s="19" t="n">
        <x:v>0.0653612037185087</x:v>
      </x:c>
      <x:c r="P3433" s="19" t="n">
        <x:v>0.06785567688517972</x:v>
      </x:c>
      <x:c r="Q3433" s="19" t="n">
        <x:v>0.05724379380375126</x:v>
      </x:c>
      <x:c r="R3433" s="19" t="n">
        <x:v>0.06726719317495167</x:v>
      </x:c>
      <x:c r="S3433" s="21" t="n">
        <x:v>10039.174251709472</x:v>
      </x:c>
      <x:c r="T3433" s="21" t="n">
        <x:v>15883.681043288518</x:v>
      </x:c>
      <x:c r="U3433" s="21" t="n">
        <x:v>19743.470256919674</x:v>
      </x:c>
      <x:c r="V3433" s="21" t="n">
        <x:v>24096.594954920096</x:v>
      </x:c>
      <x:c r="W3433" s="21" t="n">
        <x:v>29001.128036193295</x:v>
      </x:c>
      <x:c r="X3433" s="21" t="n">
        <x:v>31373.44120600917</x:v>
      </x:c>
      <x:c r="Y3433" s="21" t="n">
        <x:v>33252.67948326068</x:v>
      </x:c>
      <x:c r="Z3433" s="21" t="n">
        <x:v>34697.200359989714</x:v>
      </x:c>
      <x:c r="AA3433" s="21" t="n">
        <x:v>35630.32812851029</x:v>
      </x:c>
      <x:c r="AB3433" s="21" t="n">
        <x:v>35984.33350427739</x:v>
      </x:c>
      <x:c r="AC3433" s="21" t="n">
        <x:v>46936.08717949224</x:v>
      </x:c>
      <x:c r="AD3433" s="25" t="n">
        <x:f>AC3433*(1+Inputs!$C$14)*(1-Inputs!$C$14/Inputs!$C$15)</x:f>
        <x:v>37243.785176927086</x:v>
      </x:c>
      <x:c r="AE3433" s="25" t="n">
        <x:f>AD3433/(B3433-Inputs!$C$14)</x:f>
        <x:v>689371.2895410989</x:v>
      </x:c>
      <x:c r="AF3433" s="25" t="n">
        <x:f>S3433/(1+B3433)^1+T3433/(1+B3433)^2+U3433/(1+B3433)^3+V3433/(1+B3433)^4+W3433/(1+B3433)^5+X3433/(1+B3433)^6+Y3433/(1+B3433)^7+Z3433/(1+B3433)^8+AA3433/(1+B3433)^9+AB3433/(1+B3433)^10+AE3433/(1+B3433)^10</x:f>
        <x:v>454301.48751608783</x:v>
      </x:c>
      <x:c r="AG3433" s="25" t="n">
        <x:f>(AF3433+Inputs!$C$12)/Inputs!$C$13</x:f>
        <x:v>388.3076889134528</x:v>
      </x:c>
      <x:c r="AH3433" s="25" t="n">
        <x:f>(S3433+Inputs!$C$11)*Inputs!$C$8-Inputs!$C$11</x:f>
        <x:v>2828.128211074849</x:v>
      </x:c>
      <x:c r="AI3433" s="25" t="n">
        <x:f>Inputs!$C$12+AH3433-Inputs!$C$10*Inputs!$C$13</x:f>
        <x:v>25146.043626274848</x:v>
      </x:c>
      <x:c r="AJ3433" s="25" t="n">
        <x:f>(S3433+Inputs!$C$11)*(1-Inputs!$C$8)</x:f>
        <x:v>7211.046040634624</x:v>
      </x:c>
      <x:c r="AK3433" s="25" t="n">
        <x:f>AJ3433/(1+B3433)^(1-Inputs!$C$8)+T3433/(1+B3433)^(2-Inputs!$C$8)+U3433/(1+B3433)^(3-Inputs!$C$8)+V3433/(1+B3433)^(4-Inputs!$C$8)+W3433/(1+B3433)^(5-Inputs!$C$8)+X3433/(1+B3433)^(6-Inputs!$C$8)+Y3433/(1+B3433)^(7-Inputs!$C$8)+Z3433/(1+B3433)^(8-Inputs!$C$8)+AA3433/(1+B3433)^(9-Inputs!$C$8)+AB3433/(1+B3433)^(10-Inputs!$C$8)+AE3433/(1+B3433)^(10-Inputs!$C$8)</x:f>
        <x:v>470117.67872016644</x:v>
      </x:c>
      <x:c r="AL3433" s="25" t="n">
        <x:f>(AK3433+AI3433)/Inputs!$C$13</x:f>
        <x:v>395.1845025398663</x:v>
      </x:c>
      <x:c r="AM3433" s="26" t="n">
        <x:f>IF(AL3433&gt;=Inputs!$C$7,1,0)</x:f>
        <x:v>1</x:v>
      </x:c>
      <x:c r="AN3433" s="26" t="n">
        <x:f>IF(Inputs!$C$7&lt;=(1-Inputs!$C$16)*AL3433,1,0)</x:f>
        <x:v>1</x:v>
      </x:c>
    </x:row>
    <x:row r="3434" ht="20" customHeight="1">
      <x:c r="A3434" s="16" t="n">
        <x:v>3429</x:v>
      </x:c>
      <x:c r="B3434" s="19" t="n">
        <x:v>0.08560892204355916</x:v>
      </x:c>
      <x:c r="C3434" s="24" t="n">
        <x:v>0.4758572475660401</x:v>
      </x:c>
      <x:c r="D3434" s="19" t="n">
        <x:v>0.03632720010118504</x:v>
      </x:c>
      <x:c r="E3434" s="19" t="n">
        <x:v>0.03766665288796361</x:v>
      </x:c>
      <x:c r="F3434" s="19" t="n">
        <x:v>-0.2069965908844654</x:v>
      </x:c>
      <x:c r="G3434" s="19" t="n">
        <x:v>-0.09897921709690365</x:v>
      </x:c>
      <x:c r="H3434" s="19" t="n">
        <x:v>0.879803695430752</x:v>
      </x:c>
      <x:c r="I3434" s="19" t="n">
        <x:v>0.06374008426690694</x:v>
      </x:c>
      <x:c r="J3434" s="19" t="n">
        <x:v>0.06125209296145044</x:v>
      </x:c>
      <x:c r="K3434" s="19" t="n">
        <x:v>0.05726172585041127</x:v>
      </x:c>
      <x:c r="L3434" s="19" t="n">
        <x:v>0.06650646209351066</x:v>
      </x:c>
      <x:c r="M3434" s="19" t="n">
        <x:v>0.06167482846915277</x:v>
      </x:c>
      <x:c r="N3434" s="19" t="n">
        <x:v>0.05697859285634763</x:v>
      </x:c>
      <x:c r="O3434" s="19" t="n">
        <x:v>0.06464753552809158</x:v>
      </x:c>
      <x:c r="P3434" s="19" t="n">
        <x:v>0.06346055424587235</x:v>
      </x:c>
      <x:c r="Q3434" s="19" t="n">
        <x:v>0.07095852086948412</x:v>
      </x:c>
      <x:c r="R3434" s="19" t="n">
        <x:v>0.06675392108008624</x:v>
      </x:c>
      <x:c r="S3434" s="21" t="n">
        <x:v>8836.27876365435</x:v>
      </x:c>
      <x:c r="T3434" s="21" t="n">
        <x:v>14337.749900591429</x:v>
      </x:c>
      <x:c r="U3434" s="21" t="n">
        <x:v>18001.273424325165</x:v>
      </x:c>
      <x:c r="V3434" s="21" t="n">
        <x:v>21966.066999292805</x:v>
      </x:c>
      <x:c r="W3434" s="21" t="n">
        <x:v>26376.251972609458</x:v>
      </x:c>
      <x:c r="X3434" s="21" t="n">
        <x:v>28027.608531297796</x:v>
      </x:c>
      <x:c r="Y3434" s="21" t="n">
        <x:v>29216.693212431124</x:v>
      </x:c>
      <x:c r="Z3434" s="21" t="n">
        <x:v>30181.75059705557</x:v>
      </x:c>
      <x:c r="AA3434" s="21" t="n">
        <x:v>30863.76538046626</x:v>
      </x:c>
      <x:c r="AB3434" s="21" t="n">
        <x:v>31248.005197121984</x:v>
      </x:c>
      <x:c r="AC3434" s="21" t="n">
        <x:v>40758.267648419984</x:v>
      </x:c>
      <x:c r="AD3434" s="25" t="n">
        <x:f>AC3434*(1+Inputs!$C$14)*(1-Inputs!$C$14/Inputs!$C$15)</x:f>
        <x:v>32341.685379021255</x:v>
      </x:c>
      <x:c r="AE3434" s="25" t="n">
        <x:f>AD3434/(B3434-Inputs!$C$14)</x:f>
        <x:v>639051.0620080928</x:v>
      </x:c>
      <x:c r="AF3434" s="25" t="n">
        <x:f>S3434/(1+B3434)^1+T3434/(1+B3434)^2+U3434/(1+B3434)^3+V3434/(1+B3434)^4+W3434/(1+B3434)^5+X3434/(1+B3434)^6+Y3434/(1+B3434)^7+Z3434/(1+B3434)^8+AA3434/(1+B3434)^9+AB3434/(1+B3434)^10+AE3434/(1+B3434)^10</x:f>
        <x:v>426429.2934913215</x:v>
      </x:c>
      <x:c r="AG3434" s="25" t="n">
        <x:f>(AF3434+Inputs!$C$12)/Inputs!$C$13</x:f>
        <x:v>366.06770113848097</x:v>
      </x:c>
      <x:c r="AH3434" s="25" t="n">
        <x:f>(S3434+Inputs!$C$11)*Inputs!$C$8-Inputs!$C$11</x:f>
        <x:v>2264.5799139312167</x:v>
      </x:c>
      <x:c r="AI3434" s="25" t="n">
        <x:f>Inputs!$C$12+AH3434-Inputs!$C$10*Inputs!$C$13</x:f>
        <x:v>24582.495329131212</x:v>
      </x:c>
      <x:c r="AJ3434" s="25" t="n">
        <x:f>(S3434+Inputs!$C$11)*(1-Inputs!$C$8)</x:f>
        <x:v>6571.698849723135</x:v>
      </x:c>
      <x:c r="AK3434" s="25" t="n">
        <x:f>AJ3434/(1+B3434)^(1-Inputs!$C$8)+T3434/(1+B3434)^(2-Inputs!$C$8)+U3434/(1+B3434)^(3-Inputs!$C$8)+V3434/(1+B3434)^(4-Inputs!$C$8)+W3434/(1+B3434)^(5-Inputs!$C$8)+X3434/(1+B3434)^(6-Inputs!$C$8)+Y3434/(1+B3434)^(7-Inputs!$C$8)+Z3434/(1+B3434)^(8-Inputs!$C$8)+AA3434/(1+B3434)^(9-Inputs!$C$8)+AB3434/(1+B3434)^(10-Inputs!$C$8)+AE3434/(1+B3434)^(10-Inputs!$C$8)</x:f>
        <x:v>440991.367816271</x:v>
      </x:c>
      <x:c r="AL3434" s="25" t="n">
        <x:f>(AK3434+AI3434)/Inputs!$C$13</x:f>
        <x:v>371.4941498864289</x:v>
      </x:c>
      <x:c r="AM3434" s="26" t="n">
        <x:f>IF(AL3434&gt;=Inputs!$C$7,1,0)</x:f>
        <x:v>1</x:v>
      </x:c>
      <x:c r="AN3434" s="26" t="n">
        <x:f>IF(Inputs!$C$7&lt;=(1-Inputs!$C$16)*AL3434,1,0)</x:f>
        <x:v>1</x:v>
      </x:c>
    </x:row>
    <x:row r="3435" ht="20" customHeight="1">
      <x:c r="A3435" s="16" t="n">
        <x:v>3430</x:v>
      </x:c>
      <x:c r="B3435" s="19" t="n">
        <x:v>0.08773308482321736</x:v>
      </x:c>
      <x:c r="C3435" s="24" t="n">
        <x:v>0.22081287076352396</x:v>
      </x:c>
      <x:c r="D3435" s="19" t="n">
        <x:v>0.03540282043470455</x:v>
      </x:c>
      <x:c r="E3435" s="19" t="n">
        <x:v>0.034999033205505445</x:v>
      </x:c>
      <x:c r="F3435" s="19" t="n">
        <x:v>-0.09731658706030999</x:v>
      </x:c>
      <x:c r="G3435" s="19" t="n">
        <x:v>-0.03639773373362061</x:v>
      </x:c>
      <x:c r="H3435" s="19" t="n">
        <x:v>0.9011897576074546</x:v>
      </x:c>
      <x:c r="I3435" s="19" t="n">
        <x:v>0.06449079979623434</x:v>
      </x:c>
      <x:c r="J3435" s="19" t="n">
        <x:v>0.053340401346118824</x:v>
      </x:c>
      <x:c r="K3435" s="19" t="n">
        <x:v>0.06305222485823264</x:v>
      </x:c>
      <x:c r="L3435" s="19" t="n">
        <x:v>0.05176985388502431</x:v>
      </x:c>
      <x:c r="M3435" s="19" t="n">
        <x:v>0.05223106680112437</x:v>
      </x:c>
      <x:c r="N3435" s="19" t="n">
        <x:v>0.05761741952419357</x:v>
      </x:c>
      <x:c r="O3435" s="19" t="n">
        <x:v>0.05610207952469523</x:v>
      </x:c>
      <x:c r="P3435" s="19" t="n">
        <x:v>0.06271427077172007</x:v>
      </x:c>
      <x:c r="Q3435" s="19" t="n">
        <x:v>0.058262930373097106</x:v>
      </x:c>
      <x:c r="R3435" s="19" t="n">
        <x:v>0.062646350826559</x:v>
      </x:c>
      <x:c r="S3435" s="21" t="n">
        <x:v>11069.480910365372</x:v>
      </x:c>
      <x:c r="T3435" s="21" t="n">
        <x:v>16569.535423110472</x:v>
      </x:c>
      <x:c r="U3435" s="21" t="n">
        <x:v>19188.544326162566</x:v>
      </x:c>
      <x:c r="V3435" s="21" t="n">
        <x:v>21942.400087734153</x:v>
      </x:c>
      <x:c r="W3435" s="21" t="n">
        <x:v>24892.11373251427</x:v>
      </x:c>
      <x:c r="X3435" s="21" t="n">
        <x:v>26229.692754791005</x:v>
      </x:c>
      <x:c r="Y3435" s="21" t="n">
        <x:v>27297.79433970676</x:v>
      </x:c>
      <x:c r="Z3435" s="21" t="n">
        <x:v>28159.965032406777</x:v>
      </x:c>
      <x:c r="AA3435" s="21" t="n">
        <x:v>28804.149086850684</x:v>
      </x:c>
      <x:c r="AB3435" s="21" t="n">
        <x:v>29191.181334638575</x:v>
      </x:c>
      <x:c r="AC3435" s="21" t="n">
        <x:v>38075.453914745965</x:v>
      </x:c>
      <x:c r="AD3435" s="25" t="n">
        <x:f>AC3435*(1+Inputs!$C$14)*(1-Inputs!$C$14/Inputs!$C$15)</x:f>
        <x:v>30212.872681350917</x:v>
      </x:c>
      <x:c r="AE3435" s="25" t="n">
        <x:f>AD3435/(B3435-Inputs!$C$14)</x:f>
        <x:v>572939.6029577389</x:v>
      </x:c>
      <x:c r="AF3435" s="25" t="n">
        <x:f>S3435/(1+B3435)^1+T3435/(1+B3435)^2+U3435/(1+B3435)^3+V3435/(1+B3435)^4+W3435/(1+B3435)^5+X3435/(1+B3435)^6+Y3435/(1+B3435)^7+Z3435/(1+B3435)^8+AA3435/(1+B3435)^9+AB3435/(1+B3435)^10+AE3435/(1+B3435)^10</x:f>
        <x:v>389681.7977211303</x:v>
      </x:c>
      <x:c r="AG3435" s="25" t="n">
        <x:f>(AF3435+Inputs!$C$12)/Inputs!$C$13</x:f>
        <x:v>336.74586676965845</x:v>
      </x:c>
      <x:c r="AH3435" s="25" t="n">
        <x:f>(S3435+Inputs!$C$11)*Inputs!$C$8-Inputs!$C$11</x:f>
        <x:v>3310.8198237602155</x:v>
      </x:c>
      <x:c r="AI3435" s="25" t="n">
        <x:f>Inputs!$C$12+AH3435-Inputs!$C$10*Inputs!$C$13</x:f>
        <x:v>25628.735238960217</x:v>
      </x:c>
      <x:c r="AJ3435" s="25" t="n">
        <x:f>(S3435+Inputs!$C$11)*(1-Inputs!$C$8)</x:f>
        <x:v>7758.661086605157</x:v>
      </x:c>
      <x:c r="AK3435" s="25" t="n">
        <x:f>AJ3435/(1+B3435)^(1-Inputs!$C$8)+T3435/(1+B3435)^(2-Inputs!$C$8)+U3435/(1+B3435)^(3-Inputs!$C$8)+V3435/(1+B3435)^(4-Inputs!$C$8)+W3435/(1+B3435)^(5-Inputs!$C$8)+X3435/(1+B3435)^(6-Inputs!$C$8)+Y3435/(1+B3435)^(7-Inputs!$C$8)+Z3435/(1+B3435)^(8-Inputs!$C$8)+AA3435/(1+B3435)^(9-Inputs!$C$8)+AB3435/(1+B3435)^(10-Inputs!$C$8)+AE3435/(1+B3435)^(10-Inputs!$C$8)</x:f>
        <x:v>402174.9544443499</x:v>
      </x:c>
      <x:c r="AL3435" s="25" t="n">
        <x:f>(AK3435+AI3435)/Inputs!$C$13</x:f>
        <x:v>341.35629294882676</x:v>
      </x:c>
      <x:c r="AM3435" s="26" t="n">
        <x:f>IF(AL3435&gt;=Inputs!$C$7,1,0)</x:f>
        <x:v>1</x:v>
      </x:c>
      <x:c r="AN3435" s="26" t="n">
        <x:f>IF(Inputs!$C$7&lt;=(1-Inputs!$C$16)*AL3435,1,0)</x:f>
        <x:v>1</x:v>
      </x:c>
    </x:row>
    <x:row r="3436" ht="20" customHeight="1">
      <x:c r="A3436" s="16" t="n">
        <x:v>3431</x:v>
      </x:c>
      <x:c r="B3436" s="19" t="n">
        <x:v>0.07185449301306918</x:v>
      </x:c>
      <x:c r="C3436" s="24" t="n">
        <x:v>0.7001796603827017</x:v>
      </x:c>
      <x:c r="D3436" s="19" t="n">
        <x:v>0.02699442616286518</x:v>
      </x:c>
      <x:c r="E3436" s="19" t="n">
        <x:v>0.0633445103448193</x:v>
      </x:c>
      <x:c r="F3436" s="19" t="n">
        <x:v>-0.18362160814049164</x:v>
      </x:c>
      <x:c r="G3436" s="19" t="n">
        <x:v>-0.1103632693876915</x:v>
      </x:c>
      <x:c r="H3436" s="19" t="n">
        <x:v>0.958881235384041</x:v>
      </x:c>
      <x:c r="I3436" s="19" t="n">
        <x:v>0.0735017385717208</x:v>
      </x:c>
      <x:c r="J3436" s="19" t="n">
        <x:v>0.06830914932561086</x:v>
      </x:c>
      <x:c r="K3436" s="19" t="n">
        <x:v>0.07738978638820412</x:v>
      </x:c>
      <x:c r="L3436" s="19" t="n">
        <x:v>0.07118245594878203</x:v>
      </x:c>
      <x:c r="M3436" s="19" t="n">
        <x:v>0.06948069989064493</x:v>
      </x:c>
      <x:c r="N3436" s="19" t="n">
        <x:v>0.06694838087653011</x:v>
      </x:c>
      <x:c r="O3436" s="19" t="n">
        <x:v>0.07399064785095902</x:v>
      </x:c>
      <x:c r="P3436" s="19" t="n">
        <x:v>0.07338470762187968</x:v>
      </x:c>
      <x:c r="Q3436" s="19" t="n">
        <x:v>0.07062060064086495</x:v>
      </x:c>
      <x:c r="R3436" s="19" t="n">
        <x:v>0.06384863190592455</x:v>
      </x:c>
      <x:c r="S3436" s="21" t="n">
        <x:v>9229.381979442856</x:v>
      </x:c>
      <x:c r="T3436" s="21" t="n">
        <x:v>15240.37899872664</x:v>
      </x:c>
      <x:c r="U3436" s="21" t="n">
        <x:v>19492.2098358691</x:v>
      </x:c>
      <x:c r="V3436" s="21" t="n">
        <x:v>24225.026345066453</x:v>
      </x:c>
      <x:c r="W3436" s="21" t="n">
        <x:v>29544.126358293288</x:v>
      </x:c>
      <x:c r="X3436" s="21" t="n">
        <x:v>31645.517914681997</x:v>
      </x:c>
      <x:c r="Y3436" s="21" t="n">
        <x:v>33194.65292036263</x:v>
      </x:c>
      <x:c r="Z3436" s="21" t="n">
        <x:v>34400.364946370115</x:v>
      </x:c>
      <x:c r="AA3436" s="21" t="n">
        <x:v>35182.29241119887</x:v>
      </x:c>
      <x:c r="AB3436" s="21" t="n">
        <x:v>35504.50398449403</x:v>
      </x:c>
      <x:c r="AC3436" s="21" t="n">
        <x:v>46310.22258847048</x:v>
      </x:c>
      <x:c r="AD3436" s="25" t="n">
        <x:f>AC3436*(1+Inputs!$C$14)*(1-Inputs!$C$14/Inputs!$C$15)</x:f>
        <x:v>36747.161623951324</x:v>
      </x:c>
      <x:c r="AE3436" s="25" t="n">
        <x:f>AD3436/(B3436-Inputs!$C$14)</x:f>
        <x:v>997087.6986673026</x:v>
      </x:c>
      <x:c r="AF3436" s="25" t="n">
        <x:f>S3436/(1+B3436)^1+T3436/(1+B3436)^2+U3436/(1+B3436)^3+V3436/(1+B3436)^4+W3436/(1+B3436)^5+X3436/(1+B3436)^6+Y3436/(1+B3436)^7+Z3436/(1+B3436)^8+AA3436/(1+B3436)^9+AB3436/(1+B3436)^10+AE3436/(1+B3436)^10</x:f>
        <x:v>672726.1072891136</x:v>
      </x:c>
      <x:c r="AG3436" s="25" t="n">
        <x:f>(AF3436+Inputs!$C$12)/Inputs!$C$13</x:f>
        <x:v>562.5946815050128</x:v>
      </x:c>
      <x:c r="AH3436" s="25" t="n">
        <x:f>(S3436+Inputs!$C$11)*Inputs!$C$8-Inputs!$C$11</x:f>
        <x:v>2448.7460780403526</x:v>
      </x:c>
      <x:c r="AI3436" s="25" t="n">
        <x:f>Inputs!$C$12+AH3436-Inputs!$C$10*Inputs!$C$13</x:f>
        <x:v>24766.661493240346</x:v>
      </x:c>
      <x:c r="AJ3436" s="25" t="n">
        <x:f>(S3436+Inputs!$C$11)*(1-Inputs!$C$8)</x:f>
        <x:v>6780.635901402505</x:v>
      </x:c>
      <x:c r="AK3436" s="25" t="n">
        <x:f>AJ3436/(1+B3436)^(1-Inputs!$C$8)+T3436/(1+B3436)^(2-Inputs!$C$8)+U3436/(1+B3436)^(3-Inputs!$C$8)+V3436/(1+B3436)^(4-Inputs!$C$8)+W3436/(1+B3436)^(5-Inputs!$C$8)+X3436/(1+B3436)^(6-Inputs!$C$8)+Y3436/(1+B3436)^(7-Inputs!$C$8)+Z3436/(1+B3436)^(8-Inputs!$C$8)+AA3436/(1+B3436)^(9-Inputs!$C$8)+AB3436/(1+B3436)^(10-Inputs!$C$8)+AE3436/(1+B3436)^(10-Inputs!$C$8)</x:f>
        <x:v>692594.9693071784</x:v>
      </x:c>
      <x:c r="AL3436" s="25" t="n">
        <x:f>(AK3436+AI3436)/Inputs!$C$13</x:f>
        <x:v>572.4025128792834</x:v>
      </x:c>
      <x:c r="AM3436" s="26" t="n">
        <x:f>IF(AL3436&gt;=Inputs!$C$7,1,0)</x:f>
        <x:v>1</x:v>
      </x:c>
      <x:c r="AN3436" s="26" t="n">
        <x:f>IF(Inputs!$C$7&lt;=(1-Inputs!$C$16)*AL3436,1,0)</x:f>
        <x:v>1</x:v>
      </x:c>
    </x:row>
    <x:row r="3437" ht="20" customHeight="1">
      <x:c r="A3437" s="16" t="n">
        <x:v>3432</x:v>
      </x:c>
      <x:c r="B3437" s="19" t="n">
        <x:v>0.08762198632419291</x:v>
      </x:c>
      <x:c r="C3437" s="24" t="n">
        <x:v>0.41182647886236623</x:v>
      </x:c>
      <x:c r="D3437" s="19" t="n">
        <x:v>0.04614070039827567</x:v>
      </x:c>
      <x:c r="E3437" s="19" t="n">
        <x:v>0.03754339763998161</x:v>
      </x:c>
      <x:c r="F3437" s="19" t="n">
        <x:v>-0.16447415394446696</x:v>
      </x:c>
      <x:c r="G3437" s="19" t="n">
        <x:v>-0.07092492204557005</x:v>
      </x:c>
      <x:c r="H3437" s="19" t="n">
        <x:v>0.7874104840176699</x:v>
      </x:c>
      <x:c r="I3437" s="19" t="n">
        <x:v>0.0577963180475274</x:v>
      </x:c>
      <x:c r="J3437" s="19" t="n">
        <x:v>0.060646668904765874</x:v>
      </x:c>
      <x:c r="K3437" s="19" t="n">
        <x:v>0.06732832004673697</x:v>
      </x:c>
      <x:c r="L3437" s="19" t="n">
        <x:v>0.06804849697052419</x:v>
      </x:c>
      <x:c r="M3437" s="19" t="n">
        <x:v>0.06397791378741545</x:v>
      </x:c>
      <x:c r="N3437" s="19" t="n">
        <x:v>0.061893125881646256</x:v>
      </x:c>
      <x:c r="O3437" s="19" t="n">
        <x:v>0.06837916597718391</x:v>
      </x:c>
      <x:c r="P3437" s="19" t="n">
        <x:v>0.07059068513214584</x:v>
      </x:c>
      <x:c r="Q3437" s="19" t="n">
        <x:v>0.06608642985384108</x:v>
      </x:c>
      <x:c r="R3437" s="19" t="n">
        <x:v>0.0593199940478155</x:v>
      </x:c>
      <x:c r="S3437" s="21" t="n">
        <x:v>9736.711003057788</x:v>
      </x:c>
      <x:c r="T3437" s="21" t="n">
        <x:v>15347.006231267029</x:v>
      </x:c>
      <x:c r="U3437" s="21" t="n">
        <x:v>18783.672402604887</x:v>
      </x:c>
      <x:c r="V3437" s="21" t="n">
        <x:v>22524.945505038948</x:v>
      </x:c>
      <x:c r="W3437" s="21" t="n">
        <x:v>26692.136088811105</x:v>
      </x:c>
      <x:c r="X3437" s="21" t="n">
        <x:v>28458.62669495115</x:v>
      </x:c>
      <x:c r="Y3437" s="21" t="n">
        <x:v>29804.394171330572</x:v>
      </x:c>
      <x:c r="Z3437" s="21" t="n">
        <x:v>30881.661501493414</x:v>
      </x:c>
      <x:c r="AA3437" s="21" t="n">
        <x:v>31628.25223942098</x:v>
      </x:c>
      <x:c r="AB3437" s="21" t="n">
        <x:v>32005.68841789925</x:v>
      </x:c>
      <x:c r="AC3437" s="21" t="n">
        <x:v>41746.55011030336</x:v>
      </x:c>
      <x:c r="AD3437" s="25" t="n">
        <x:f>AC3437*(1+Inputs!$C$14)*(1-Inputs!$C$14/Inputs!$C$15)</x:f>
        <x:v>33125.88751252571</x:v>
      </x:c>
      <x:c r="AE3437" s="25" t="n">
        <x:f>AD3437/(B3437-Inputs!$C$14)</x:f>
        <x:v>629506.596509758</x:v>
      </x:c>
      <x:c r="AF3437" s="25" t="n">
        <x:f>S3437/(1+B3437)^1+T3437/(1+B3437)^2+U3437/(1+B3437)^3+V3437/(1+B3437)^4+W3437/(1+B3437)^5+X3437/(1+B3437)^6+Y3437/(1+B3437)^7+Z3437/(1+B3437)^8+AA3437/(1+B3437)^9+AB3437/(1+B3437)^10+AE3437/(1+B3437)^10</x:f>
        <x:v>420132.8688149502</x:v>
      </x:c>
      <x:c r="AG3437" s="25" t="n">
        <x:f>(AF3437+Inputs!$C$12)/Inputs!$C$13</x:f>
        <x:v>361.0436112622373</x:v>
      </x:c>
      <x:c r="AH3437" s="25" t="n">
        <x:f>(S3437+Inputs!$C$11)*Inputs!$C$8-Inputs!$C$11</x:f>
        <x:v>2686.4262507476215</x:v>
      </x:c>
      <x:c r="AI3437" s="25" t="n">
        <x:f>Inputs!$C$12+AH3437-Inputs!$C$10*Inputs!$C$13</x:f>
        <x:v>25004.34166594762</x:v>
      </x:c>
      <x:c r="AJ3437" s="25" t="n">
        <x:f>(S3437+Inputs!$C$11)*(1-Inputs!$C$8)</x:f>
        <x:v>7050.284752310167</x:v>
      </x:c>
      <x:c r="AK3437" s="25" t="n">
        <x:f>AJ3437/(1+B3437)^(1-Inputs!$C$8)+T3437/(1+B3437)^(2-Inputs!$C$8)+U3437/(1+B3437)^(3-Inputs!$C$8)+V3437/(1+B3437)^(4-Inputs!$C$8)+W3437/(1+B3437)^(5-Inputs!$C$8)+X3437/(1+B3437)^(6-Inputs!$C$8)+Y3437/(1+B3437)^(7-Inputs!$C$8)+Z3437/(1+B3437)^(8-Inputs!$C$8)+AA3437/(1+B3437)^(9-Inputs!$C$8)+AB3437/(1+B3437)^(10-Inputs!$C$8)+AE3437/(1+B3437)^(10-Inputs!$C$8)</x:f>
        <x:v>434425.7406725144</x:v>
      </x:c>
      <x:c r="AL3437" s="25" t="n">
        <x:f>(AK3437+AI3437)/Inputs!$C$13</x:f>
        <x:v>366.59185873859013</x:v>
      </x:c>
      <x:c r="AM3437" s="26" t="n">
        <x:f>IF(AL3437&gt;=Inputs!$C$7,1,0)</x:f>
        <x:v>1</x:v>
      </x:c>
      <x:c r="AN3437" s="26" t="n">
        <x:f>IF(Inputs!$C$7&lt;=(1-Inputs!$C$16)*AL3437,1,0)</x:f>
        <x:v>1</x:v>
      </x:c>
    </x:row>
    <x:row r="3438" ht="20" customHeight="1">
      <x:c r="A3438" s="16" t="n">
        <x:v>3433</x:v>
      </x:c>
      <x:c r="B3438" s="19" t="n">
        <x:v>0.0976231199308439</x:v>
      </x:c>
      <x:c r="C3438" s="24" t="n">
        <x:v>0.4381041707055431</x:v>
      </x:c>
      <x:c r="D3438" s="19" t="n">
        <x:v>0.025865042547393104</x:v>
      </x:c>
      <x:c r="E3438" s="19" t="n">
        <x:v>0.033939738438558895</x:v>
      </x:c>
      <x:c r="F3438" s="19" t="n">
        <x:v>-0.14102838800380257</x:v>
      </x:c>
      <x:c r="G3438" s="19" t="n">
        <x:v>-0.07597196805382225</x:v>
      </x:c>
      <x:c r="H3438" s="19" t="n">
        <x:v>0.7907333599457331</x:v>
      </x:c>
      <x:c r="I3438" s="19" t="n">
        <x:v>0.053828399781192506</x:v>
      </x:c>
      <x:c r="J3438" s="19" t="n">
        <x:v>0.06617000407252704</x:v>
      </x:c>
      <x:c r="K3438" s="19" t="n">
        <x:v>0.054162058537252734</x:v>
      </x:c>
      <x:c r="L3438" s="19" t="n">
        <x:v>0.0645258497917996</x:v>
      </x:c>
      <x:c r="M3438" s="19" t="n">
        <x:v>0.06665948430014282</x:v>
      </x:c>
      <x:c r="N3438" s="19" t="n">
        <x:v>0.05264044447244373</x:v>
      </x:c>
      <x:c r="O3438" s="19" t="n">
        <x:v>0.05530387573637313</x:v>
      </x:c>
      <x:c r="P3438" s="19" t="n">
        <x:v>0.06720277388112095</x:v>
      </x:c>
      <x:c r="Q3438" s="19" t="n">
        <x:v>0.05521642718205499</x:v>
      </x:c>
      <x:c r="R3438" s="19" t="n">
        <x:v>0.055312700201797044</x:v>
      </x:c>
      <x:c r="S3438" s="21" t="n">
        <x:v>10073.70865875486</x:v>
      </x:c>
      <x:c r="T3438" s="21" t="n">
        <x:v>15597.37258220637</x:v>
      </x:c>
      <x:c r="U3438" s="21" t="n">
        <x:v>18601.11706456586</x:v>
      </x:c>
      <x:c r="V3438" s="21" t="n">
        <x:v>21670.352804419217</x:v>
      </x:c>
      <x:c r="W3438" s="21" t="n">
        <x:v>25067.769281601464</x:v>
      </x:c>
      <x:c r="X3438" s="21" t="n">
        <x:v>26358.333436686517</x:v>
      </x:c>
      <x:c r="Y3438" s="21" t="n">
        <x:v>27304.58076491083</x:v>
      </x:c>
      <x:c r="Z3438" s="21" t="n">
        <x:v>28089.853395267066</x:v>
      </x:c>
      <x:c r="AA3438" s="21" t="n">
        <x:v>28697.459551720538</x:v>
      </x:c>
      <x:c r="AB3438" s="21" t="n">
        <x:v>29071.422713039738</x:v>
      </x:c>
      <x:c r="AC3438" s="21" t="n">
        <x:v>37919.247017008354</x:v>
      </x:c>
      <x:c r="AD3438" s="25" t="n">
        <x:f>AC3438*(1+Inputs!$C$14)*(1-Inputs!$C$14/Inputs!$C$15)</x:f>
        <x:v>30088.922507996125</x:v>
      </x:c>
      <x:c r="AE3438" s="25" t="n">
        <x:f>AD3438/(B3438-Inputs!$C$14)</x:f>
        <x:v>480476.2608637831</x:v>
      </x:c>
      <x:c r="AF3438" s="25" t="n">
        <x:f>S3438/(1+B3438)^1+T3438/(1+B3438)^2+U3438/(1+B3438)^3+V3438/(1+B3438)^4+W3438/(1+B3438)^5+X3438/(1+B3438)^6+Y3438/(1+B3438)^7+Z3438/(1+B3438)^8+AA3438/(1+B3438)^9+AB3438/(1+B3438)^10+AE3438/(1+B3438)^10</x:f>
        <x:v>322643.92680952465</x:v>
      </x:c>
      <x:c r="AG3438" s="25" t="n">
        <x:f>(AF3438+Inputs!$C$12)/Inputs!$C$13</x:f>
        <x:v>283.25451161442857</x:v>
      </x:c>
      <x:c r="AH3438" s="25" t="n">
        <x:f>(S3438+Inputs!$C$11)*Inputs!$C$8-Inputs!$C$11</x:f>
        <x:v>2844.3073442385785</x:v>
      </x:c>
      <x:c r="AI3438" s="25" t="n">
        <x:f>Inputs!$C$12+AH3438-Inputs!$C$10*Inputs!$C$13</x:f>
        <x:v>25162.222759438577</x:v>
      </x:c>
      <x:c r="AJ3438" s="25" t="n">
        <x:f>(S3438+Inputs!$C$11)*(1-Inputs!$C$8)</x:f>
        <x:v>7229.401314516283</x:v>
      </x:c>
      <x:c r="AK3438" s="25" t="n">
        <x:f>AJ3438/(1+B3438)^(1-Inputs!$C$8)+T3438/(1+B3438)^(2-Inputs!$C$8)+U3438/(1+B3438)^(3-Inputs!$C$8)+V3438/(1+B3438)^(4-Inputs!$C$8)+W3438/(1+B3438)^(5-Inputs!$C$8)+X3438/(1+B3438)^(6-Inputs!$C$8)+Y3438/(1+B3438)^(7-Inputs!$C$8)+Z3438/(1+B3438)^(8-Inputs!$C$8)+AA3438/(1+B3438)^(9-Inputs!$C$8)+AB3438/(1+B3438)^(10-Inputs!$C$8)+AE3438/(1+B3438)^(10-Inputs!$C$8)</x:f>
        <x:v>334328.51522869297</x:v>
      </x:c>
      <x:c r="AL3438" s="25" t="n">
        <x:f>(AK3438+AI3438)/Inputs!$C$13</x:f>
        <x:v>286.8475158779212</x:v>
      </x:c>
      <x:c r="AM3438" s="26" t="n">
        <x:f>IF(AL3438&gt;=Inputs!$C$7,1,0)</x:f>
        <x:v>1</x:v>
      </x:c>
      <x:c r="AN3438" s="26" t="n">
        <x:f>IF(Inputs!$C$7&lt;=(1-Inputs!$C$16)*AL3438,1,0)</x:f>
        <x:v>0</x:v>
      </x:c>
    </x:row>
    <x:row r="3439" ht="20" customHeight="1">
      <x:c r="A3439" s="16" t="n">
        <x:v>3434</x:v>
      </x:c>
      <x:c r="B3439" s="19" t="n">
        <x:v>0.08087922572692861</x:v>
      </x:c>
      <x:c r="C3439" s="24" t="n">
        <x:v>0.6097426574093845</x:v>
      </x:c>
      <x:c r="D3439" s="19" t="n">
        <x:v>0.03455561787865946</x:v>
      </x:c>
      <x:c r="E3439" s="19" t="n">
        <x:v>0.027358461097315684</x:v>
      </x:c>
      <x:c r="F3439" s="19" t="n">
        <x:v>-0.20691544167460624</x:v>
      </x:c>
      <x:c r="G3439" s="19" t="n">
        <x:v>-0.06205746686540408</x:v>
      </x:c>
      <x:c r="H3439" s="19" t="n">
        <x:v>0.5220831005890716</x:v>
      </x:c>
      <x:c r="I3439" s="19" t="n">
        <x:v>0.07461416828929829</x:v>
      </x:c>
      <x:c r="J3439" s="19" t="n">
        <x:v>0.07234061257043209</x:v>
      </x:c>
      <x:c r="K3439" s="19" t="n">
        <x:v>0.07167328579189075</x:v>
      </x:c>
      <x:c r="L3439" s="19" t="n">
        <x:v>0.06965885971928287</x:v>
      </x:c>
      <x:c r="M3439" s="19" t="n">
        <x:v>0.07277045342986527</x:v>
      </x:c>
      <x:c r="N3439" s="19" t="n">
        <x:v>0.07710877076440398</x:v>
      </x:c>
      <x:c r="O3439" s="19" t="n">
        <x:v>0.0722153511060617</x:v>
      </x:c>
      <x:c r="P3439" s="19" t="n">
        <x:v>0.06879861303187113</x:v>
      </x:c>
      <x:c r="Q3439" s="19" t="n">
        <x:v>0.06393023743136496</x:v>
      </x:c>
      <x:c r="R3439" s="19" t="n">
        <x:v>0.07196752227963657</x:v>
      </x:c>
      <x:c r="S3439" s="21" t="n">
        <x:v>8941.467747263681</x:v>
      </x:c>
      <x:c r="T3439" s="21" t="n">
        <x:v>14301.085423253528</x:v>
      </x:c>
      <x:c r="U3439" s="21" t="n">
        <x:v>17529.75377142495</x:v>
      </x:c>
      <x:c r="V3439" s="21" t="n">
        <x:v>20987.000162023578</x:v>
      </x:c>
      <x:c r="W3439" s="21" t="n">
        <x:v>24828.588601624724</x:v>
      </x:c>
      <x:c r="X3439" s="21" t="n">
        <x:v>26236.70251674147</x:v>
      </x:c>
      <x:c r="Y3439" s="21" t="n">
        <x:v>27346.278035664698</x:v>
      </x:c>
      <x:c r="Z3439" s="21" t="n">
        <x:v>28234.744200048262</x:v>
      </x:c>
      <x:c r="AA3439" s="21" t="n">
        <x:v>28885.041377701105</x:v>
      </x:c>
      <x:c r="AB3439" s="21" t="n">
        <x:v>29282.710413309407</x:v>
      </x:c>
      <x:c r="AC3439" s="21" t="n">
        <x:v>38194.83966953401</x:v>
      </x:c>
      <x:c r="AD3439" s="25" t="n">
        <x:f>AC3439*(1+Inputs!$C$14)*(1-Inputs!$C$14/Inputs!$C$15)</x:f>
        <x:v>30307.605277775234</x:v>
      </x:c>
      <x:c r="AE3439" s="25" t="n">
        <x:f>AD3439/(B3439-Inputs!$C$14)</x:f>
        <x:v>660595.395793402</x:v>
      </x:c>
      <x:c r="AF3439" s="25" t="n">
        <x:f>S3439/(1+B3439)^1+T3439/(1+B3439)^2+U3439/(1+B3439)^3+V3439/(1+B3439)^4+W3439/(1+B3439)^5+X3439/(1+B3439)^6+Y3439/(1+B3439)^7+Z3439/(1+B3439)^8+AA3439/(1+B3439)^9+AB3439/(1+B3439)^10+AE3439/(1+B3439)^10</x:f>
        <x:v>445375.90613221057</x:v>
      </x:c>
      <x:c r="AG3439" s="25" t="n">
        <x:f>(AF3439+Inputs!$C$12)/Inputs!$C$13</x:f>
        <x:v>381.185722817581</x:v>
      </x:c>
      <x:c r="AH3439" s="25" t="n">
        <x:f>(S3439+Inputs!$C$11)*Inputs!$C$8-Inputs!$C$11</x:f>
        <x:v>2313.860232279698</x:v>
      </x:c>
      <x:c r="AI3439" s="25" t="n">
        <x:f>Inputs!$C$12+AH3439-Inputs!$C$10*Inputs!$C$13</x:f>
        <x:v>24631.77564747969</x:v>
      </x:c>
      <x:c r="AJ3439" s="25" t="n">
        <x:f>(S3439+Inputs!$C$11)*(1-Inputs!$C$8)</x:f>
        <x:v>6627.607514983984</x:v>
      </x:c>
      <x:c r="AK3439" s="25" t="n">
        <x:f>AJ3439/(1+B3439)^(1-Inputs!$C$8)+T3439/(1+B3439)^(2-Inputs!$C$8)+U3439/(1+B3439)^(3-Inputs!$C$8)+V3439/(1+B3439)^(4-Inputs!$C$8)+W3439/(1+B3439)^(5-Inputs!$C$8)+X3439/(1+B3439)^(6-Inputs!$C$8)+Y3439/(1+B3439)^(7-Inputs!$C$8)+Z3439/(1+B3439)^(8-Inputs!$C$8)+AA3439/(1+B3439)^(9-Inputs!$C$8)+AB3439/(1+B3439)^(10-Inputs!$C$8)+AE3439/(1+B3439)^(10-Inputs!$C$8)</x:f>
        <x:v>459683.16810568713</x:v>
      </x:c>
      <x:c r="AL3439" s="25" t="n">
        <x:f>(AK3439+AI3439)/Inputs!$C$13</x:f>
        <x:v>386.44817192129597</x:v>
      </x:c>
      <x:c r="AM3439" s="26" t="n">
        <x:f>IF(AL3439&gt;=Inputs!$C$7,1,0)</x:f>
        <x:v>1</x:v>
      </x:c>
      <x:c r="AN3439" s="26" t="n">
        <x:f>IF(Inputs!$C$7&lt;=(1-Inputs!$C$16)*AL3439,1,0)</x:f>
        <x:v>1</x:v>
      </x:c>
    </x:row>
    <x:row r="3440" ht="20" customHeight="1">
      <x:c r="A3440" s="16" t="n">
        <x:v>3435</x:v>
      </x:c>
      <x:c r="B3440" s="19" t="n">
        <x:v>0.08130422029366177</x:v>
      </x:c>
      <x:c r="C3440" s="24" t="n">
        <x:v>0.4316086194257025</x:v>
      </x:c>
      <x:c r="D3440" s="19" t="n">
        <x:v>0.023116148438195695</x:v>
      </x:c>
      <x:c r="E3440" s="19" t="n">
        <x:v>0.060213314457635364</x:v>
      </x:c>
      <x:c r="F3440" s="19" t="n">
        <x:v>-0.2486995922233166</x:v>
      </x:c>
      <x:c r="G3440" s="19" t="n">
        <x:v>-0.09166924280736281</x:v>
      </x:c>
      <x:c r="H3440" s="19" t="n">
        <x:v>0.7462175887004321</x:v>
      </x:c>
      <x:c r="I3440" s="19" t="n">
        <x:v>0.07249937884133373</x:v>
      </x:c>
      <x:c r="J3440" s="19" t="n">
        <x:v>0.06646191547902504</x:v>
      </x:c>
      <x:c r="K3440" s="19" t="n">
        <x:v>0.062158633902048455</x:v>
      </x:c>
      <x:c r="L3440" s="19" t="n">
        <x:v>0.07114897581185119</x:v>
      </x:c>
      <x:c r="M3440" s="19" t="n">
        <x:v>0.07172520430497456</x:v>
      </x:c>
      <x:c r="N3440" s="19" t="n">
        <x:v>0.06788251837229041</x:v>
      </x:c>
      <x:c r="O3440" s="19" t="n">
        <x:v>0.07230869461492717</x:v>
      </x:c>
      <x:c r="P3440" s="19" t="n">
        <x:v>0.06266061061815321</x:v>
      </x:c>
      <x:c r="Q3440" s="19" t="n">
        <x:v>0.07222404500385779</x:v>
      </x:c>
      <x:c r="R3440" s="19" t="n">
        <x:v>0.07304538345001332</x:v>
      </x:c>
      <x:c r="S3440" s="21" t="n">
        <x:v>8142.610621098736</x:v>
      </x:c>
      <x:c r="T3440" s="21" t="n">
        <x:v>13413.82513582836</x:v>
      </x:c>
      <x:c r="U3440" s="21" t="n">
        <x:v>17146.636419353188</x:v>
      </x:c>
      <x:c r="V3440" s="21" t="n">
        <x:v>21282.229775970696</x:v>
      </x:c>
      <x:c r="W3440" s="21" t="n">
        <x:v>25951.648195093636</x:v>
      </x:c>
      <x:c r="X3440" s="21" t="n">
        <x:v>27806.337401916277</x:v>
      </x:c>
      <x:c r="Y3440" s="21" t="n">
        <x:v>29162.639646928274</x:v>
      </x:c>
      <x:c r="Z3440" s="21" t="n">
        <x:v>30248.102094120142</x:v>
      </x:c>
      <x:c r="AA3440" s="21" t="n">
        <x:v>30994.880946746256</x:v>
      </x:c>
      <x:c r="AB3440" s="21" t="n">
        <x:v>31408.675167526286</x:v>
      </x:c>
      <x:c r="AC3440" s="21" t="n">
        <x:v>40967.83717503429</x:v>
      </x:c>
      <x:c r="AD3440" s="25" t="n">
        <x:f>AC3440*(1+Inputs!$C$14)*(1-Inputs!$C$14/Inputs!$C$15)</x:f>
        <x:v>32507.978798389708</x:v>
      </x:c>
      <x:c r="AE3440" s="25" t="n">
        <x:f>AD3440/(B3440-Inputs!$C$14)</x:f>
        <x:v>702052.1799573305</x:v>
      </x:c>
      <x:c r="AF3440" s="25" t="n">
        <x:f>S3440/(1+B3440)^1+T3440/(1+B3440)^2+U3440/(1+B3440)^3+V3440/(1+B3440)^4+W3440/(1+B3440)^5+X3440/(1+B3440)^6+Y3440/(1+B3440)^7+Z3440/(1+B3440)^8+AA3440/(1+B3440)^9+AB3440/(1+B3440)^10+AE3440/(1+B3440)^10</x:f>
        <x:v>467139.6485003783</x:v>
      </x:c>
      <x:c r="AG3440" s="25" t="n">
        <x:f>(AF3440+Inputs!$C$12)/Inputs!$C$13</x:f>
        <x:v>398.55160954237914</x:v>
      </x:c>
      <x:c r="AH3440" s="25" t="n">
        <x:f>(S3440+Inputs!$C$11)*Inputs!$C$8-Inputs!$C$11</x:f>
        <x:v>1939.6011402955728</x:v>
      </x:c>
      <x:c r="AI3440" s="25" t="n">
        <x:f>Inputs!$C$12+AH3440-Inputs!$C$10*Inputs!$C$13</x:f>
        <x:v>24257.516555495567</x:v>
      </x:c>
      <x:c r="AJ3440" s="25" t="n">
        <x:f>(S3440+Inputs!$C$11)*(1-Inputs!$C$8)</x:f>
        <x:v>6203.0094808031645</x:v>
      </x:c>
      <x:c r="AK3440" s="25" t="n">
        <x:f>AJ3440/(1+B3440)^(1-Inputs!$C$8)+T3440/(1+B3440)^(2-Inputs!$C$8)+U3440/(1+B3440)^(3-Inputs!$C$8)+V3440/(1+B3440)^(4-Inputs!$C$8)+W3440/(1+B3440)^(5-Inputs!$C$8)+X3440/(1+B3440)^(6-Inputs!$C$8)+Y3440/(1+B3440)^(7-Inputs!$C$8)+Z3440/(1+B3440)^(8-Inputs!$C$8)+AA3440/(1+B3440)^(9-Inputs!$C$8)+AB3440/(1+B3440)^(10-Inputs!$C$8)+AE3440/(1+B3440)^(10-Inputs!$C$8)</x:f>
        <x:v>482703.26685673837</x:v>
      </x:c>
      <x:c r="AL3440" s="25" t="n">
        <x:f>(AK3440+AI3440)/Inputs!$C$13</x:f>
        <x:v>404.5179082586688</x:v>
      </x:c>
      <x:c r="AM3440" s="26" t="n">
        <x:f>IF(AL3440&gt;=Inputs!$C$7,1,0)</x:f>
        <x:v>1</x:v>
      </x:c>
      <x:c r="AN3440" s="26" t="n">
        <x:f>IF(Inputs!$C$7&lt;=(1-Inputs!$C$16)*AL3440,1,0)</x:f>
        <x:v>1</x:v>
      </x:c>
    </x:row>
    <x:row r="3441" ht="20" customHeight="1">
      <x:c r="A3441" s="16" t="n">
        <x:v>3436</x:v>
      </x:c>
      <x:c r="B3441" s="19" t="n">
        <x:v>0.09565944470147011</x:v>
      </x:c>
      <x:c r="C3441" s="24" t="n">
        <x:v>0.2670185059402854</x:v>
      </x:c>
      <x:c r="D3441" s="19" t="n">
        <x:v>0.02063358818022465</x:v>
      </x:c>
      <x:c r="E3441" s="19" t="n">
        <x:v>0.06668273421132626</x:v>
      </x:c>
      <x:c r="F3441" s="19" t="n">
        <x:v>-0.2088417070520666</x:v>
      </x:c>
      <x:c r="G3441" s="19" t="n">
        <x:v>-0.08662742951222355</x:v>
      </x:c>
      <x:c r="H3441" s="19" t="n">
        <x:v>0.357936757122701</x:v>
      </x:c>
      <x:c r="I3441" s="19" t="n">
        <x:v>0.059491358187809734</x:v>
      </x:c>
      <x:c r="J3441" s="19" t="n">
        <x:v>0.062405462484156266</x:v>
      </x:c>
      <x:c r="K3441" s="19" t="n">
        <x:v>0.059697235299591964</x:v>
      </x:c>
      <x:c r="L3441" s="19" t="n">
        <x:v>0.06125999313570332</x:v>
      </x:c>
      <x:c r="M3441" s="19" t="n">
        <x:v>0.05556626310670367</x:v>
      </x:c>
      <x:c r="N3441" s="19" t="n">
        <x:v>0.07112316551476056</x:v>
      </x:c>
      <x:c r="O3441" s="19" t="n">
        <x:v>0.0677577900538256</x:v>
      </x:c>
      <x:c r="P3441" s="19" t="n">
        <x:v>0.05902579670342789</x:v>
      </x:c>
      <x:c r="Q3441" s="19" t="n">
        <x:v>0.0662332794745646</x:v>
      </x:c>
      <x:c r="R3441" s="19" t="n">
        <x:v>0.058200952007445045</x:v>
      </x:c>
      <x:c r="S3441" s="21" t="n">
        <x:v>8827.075819149311</x:v>
      </x:c>
      <x:c r="T3441" s="21" t="n">
        <x:v>13939.101394704778</x:v>
      </x:c>
      <x:c r="U3441" s="21" t="n">
        <x:v>16949.495888012407</x:v>
      </x:c>
      <x:c r="V3441" s="21" t="n">
        <x:v>20070.609200092425</x:v>
      </x:c>
      <x:c r="W3441" s="21" t="n">
        <x:v>23579.28542317811</x:v>
      </x:c>
      <x:c r="X3441" s="21" t="n">
        <x:v>25177.661416458974</x:v>
      </x:c>
      <x:c r="Y3441" s="21" t="n">
        <x:v>26525.381819603674</x:v>
      </x:c>
      <x:c r="Z3441" s="21" t="n">
        <x:v>27605.87830398219</x:v>
      </x:c>
      <x:c r="AA3441" s="21" t="n">
        <x:v>28378.793018490964</x:v>
      </x:c>
      <x:c r="AB3441" s="21" t="n">
        <x:v>28842.757299946552</x:v>
      </x:c>
      <x:c r="AC3441" s="21" t="n">
        <x:v>37620.98778253898</x:v>
      </x:c>
      <x:c r="AD3441" s="25" t="n">
        <x:f>AC3441*(1+Inputs!$C$14)*(1-Inputs!$C$14/Inputs!$C$15)</x:f>
        <x:v>29852.253805444678</x:v>
      </x:c>
      <x:c r="AE3441" s="25" t="n">
        <x:f>AD3441/(B3441-Inputs!$C$14)</x:f>
        <x:v>492128.7023374481</x:v>
      </x:c>
      <x:c r="AF3441" s="25" t="n">
        <x:f>S3441/(1+B3441)^1+T3441/(1+B3441)^2+U3441/(1+B3441)^3+V3441/(1+B3441)^4+W3441/(1+B3441)^5+X3441/(1+B3441)^6+Y3441/(1+B3441)^7+Z3441/(1+B3441)^8+AA3441/(1+B3441)^9+AB3441/(1+B3441)^10+AE3441/(1+B3441)^10</x:f>
        <x:v>324682.4615840512</x:v>
      </x:c>
      <x:c r="AG3441" s="25" t="n">
        <x:f>(AF3441+Inputs!$C$12)/Inputs!$C$13</x:f>
        <x:v>284.8811144008486</x:v>
      </x:c>
      <x:c r="AH3441" s="25" t="n">
        <x:f>(S3441+Inputs!$C$11)*Inputs!$C$8-Inputs!$C$11</x:f>
        <x:v>2260.2683974644724</x:v>
      </x:c>
      <x:c r="AI3441" s="25" t="n">
        <x:f>Inputs!$C$12+AH3441-Inputs!$C$10*Inputs!$C$13</x:f>
        <x:v>24578.183812664472</x:v>
      </x:c>
      <x:c r="AJ3441" s="25" t="n">
        <x:f>(S3441+Inputs!$C$11)*(1-Inputs!$C$8)</x:f>
        <x:v>6566.80742168484</x:v>
      </x:c>
      <x:c r="AK3441" s="25" t="n">
        <x:f>AJ3441/(1+B3441)^(1-Inputs!$C$8)+T3441/(1+B3441)^(2-Inputs!$C$8)+U3441/(1+B3441)^(3-Inputs!$C$8)+V3441/(1+B3441)^(4-Inputs!$C$8)+W3441/(1+B3441)^(5-Inputs!$C$8)+X3441/(1+B3441)^(6-Inputs!$C$8)+Y3441/(1+B3441)^(7-Inputs!$C$8)+Z3441/(1+B3441)^(8-Inputs!$C$8)+AA3441/(1+B3441)^(9-Inputs!$C$8)+AB3441/(1+B3441)^(10-Inputs!$C$8)+AE3441/(1+B3441)^(10-Inputs!$C$8)</x:f>
        <x:v>336727.3537591685</x:v>
      </x:c>
      <x:c r="AL3441" s="25" t="n">
        <x:f>(AK3441+AI3441)/Inputs!$C$13</x:f>
        <x:v>288.2955942215091</x:v>
      </x:c>
      <x:c r="AM3441" s="26" t="n">
        <x:f>IF(AL3441&gt;=Inputs!$C$7,1,0)</x:f>
        <x:v>1</x:v>
      </x:c>
      <x:c r="AN3441" s="26" t="n">
        <x:f>IF(Inputs!$C$7&lt;=(1-Inputs!$C$16)*AL3441,1,0)</x:f>
        <x:v>0</x:v>
      </x:c>
    </x:row>
    <x:row r="3442" ht="20" customHeight="1">
      <x:c r="A3442" s="16" t="n">
        <x:v>3437</x:v>
      </x:c>
      <x:c r="B3442" s="19" t="n">
        <x:v>0.0943058872234468</x:v>
      </x:c>
      <x:c r="C3442" s="24" t="n">
        <x:v>0.21962661368772274</x:v>
      </x:c>
      <x:c r="D3442" s="19" t="n">
        <x:v>0.014969180023105367</x:v>
      </x:c>
      <x:c r="E3442" s="19" t="n">
        <x:v>0.04982192304818199</x:v>
      </x:c>
      <x:c r="F3442" s="19" t="n">
        <x:v>-0.18078465073751776</x:v>
      </x:c>
      <x:c r="G3442" s="19" t="n">
        <x:v>-0.07384234686273713</x:v>
      </x:c>
      <x:c r="H3442" s="19" t="n">
        <x:v>0.7741939509719202</x:v>
      </x:c>
      <x:c r="I3442" s="19" t="n">
        <x:v>0.0623461758345195</x:v>
      </x:c>
      <x:c r="J3442" s="19" t="n">
        <x:v>0.0726758920682903</x:v>
      </x:c>
      <x:c r="K3442" s="19" t="n">
        <x:v>0.06683270070255162</x:v>
      </x:c>
      <x:c r="L3442" s="19" t="n">
        <x:v>0.060949992435424746</x:v>
      </x:c>
      <x:c r="M3442" s="19" t="n">
        <x:v>0.07156738513368169</x:v>
      </x:c>
      <x:c r="N3442" s="19" t="n">
        <x:v>0.07370628291323442</x:v>
      </x:c>
      <x:c r="O3442" s="19" t="n">
        <x:v>0.0673269902400591</x:v>
      </x:c>
      <x:c r="P3442" s="19" t="n">
        <x:v>0.07003794417432005</x:v>
      </x:c>
      <x:c r="Q3442" s="19" t="n">
        <x:v>0.07504684662100886</x:v>
      </x:c>
      <x:c r="R3442" s="19" t="n">
        <x:v>0.07204352675422457</x:v>
      </x:c>
      <x:c r="S3442" s="21" t="n">
        <x:v>9392.854472939029</x:v>
      </x:c>
      <x:c r="T3442" s="21" t="n">
        <x:v>14556.442796427456</x:v>
      </x:c>
      <x:c r="U3442" s="21" t="n">
        <x:v>17486.64331361678</x:v>
      </x:c>
      <x:c r="V3442" s="21" t="n">
        <x:v>20526.838320513467</x:v>
      </x:c>
      <x:c r="W3442" s="21" t="n">
        <x:v>23801.73717347885</x:v>
      </x:c>
      <x:c r="X3442" s="21" t="n">
        <x:v>25189.30352162049</x:v>
      </x:c>
      <x:c r="Y3442" s="21" t="n">
        <x:v>26242.623579539897</x:v>
      </x:c>
      <x:c r="Z3442" s="21" t="n">
        <x:v>27095.053429232416</x:v>
      </x:c>
      <x:c r="AA3442" s="21" t="n">
        <x:v>27750.813603146657</x:v>
      </x:c>
      <x:c r="AB3442" s="21" t="n">
        <x:v>28189.249198587902</x:v>
      </x:c>
      <x:c r="AC3442" s="21" t="n">
        <x:v>36768.58591120161</x:v>
      </x:c>
      <x:c r="AD3442" s="25" t="n">
        <x:f>AC3442*(1+Inputs!$C$14)*(1-Inputs!$C$14/Inputs!$C$15)</x:f>
        <x:v>29175.872920538473</x:v>
      </x:c>
      <x:c r="AE3442" s="25" t="n">
        <x:f>AD3442/(B3442-Inputs!$C$14)</x:f>
        <x:v>491955.7616702122</x:v>
      </x:c>
      <x:c r="AF3442" s="25" t="n">
        <x:f>S3442/(1+B3442)^1+T3442/(1+B3442)^2+U3442/(1+B3442)^3+V3442/(1+B3442)^4+W3442/(1+B3442)^5+X3442/(1+B3442)^6+Y3442/(1+B3442)^7+Z3442/(1+B3442)^8+AA3442/(1+B3442)^9+AB3442/(1+B3442)^10+AE3442/(1+B3442)^10</x:f>
        <x:v>328926.8779148216</x:v>
      </x:c>
      <x:c r="AG3442" s="25" t="n">
        <x:f>(AF3442+Inputs!$C$12)/Inputs!$C$13</x:f>
        <x:v>288.2678505589117</x:v>
      </x:c>
      <x:c r="AH3442" s="25" t="n">
        <x:f>(S3442+Inputs!$C$11)*Inputs!$C$8-Inputs!$C$11</x:f>
        <x:v>2525.331821568696</x:v>
      </x:c>
      <x:c r="AI3442" s="25" t="n">
        <x:f>Inputs!$C$12+AH3442-Inputs!$C$10*Inputs!$C$13</x:f>
        <x:v>24843.247236768693</x:v>
      </x:c>
      <x:c r="AJ3442" s="25" t="n">
        <x:f>(S3442+Inputs!$C$11)*(1-Inputs!$C$8)</x:f>
        <x:v>6867.522651370334</x:v>
      </x:c>
      <x:c r="AK3442" s="25" t="n">
        <x:f>AJ3442/(1+B3442)^(1-Inputs!$C$8)+T3442/(1+B3442)^(2-Inputs!$C$8)+U3442/(1+B3442)^(3-Inputs!$C$8)+V3442/(1+B3442)^(4-Inputs!$C$8)+W3442/(1+B3442)^(5-Inputs!$C$8)+X3442/(1+B3442)^(6-Inputs!$C$8)+Y3442/(1+B3442)^(7-Inputs!$C$8)+Z3442/(1+B3442)^(8-Inputs!$C$8)+AA3442/(1+B3442)^(9-Inputs!$C$8)+AB3442/(1+B3442)^(10-Inputs!$C$8)+AE3442/(1+B3442)^(10-Inputs!$C$8)</x:f>
        <x:v>340704.5303187098</x:v>
      </x:c>
      <x:c r="AL3442" s="25" t="n">
        <x:f>(AK3442+AI3442)/Inputs!$C$13</x:f>
        <x:v>291.680593812533</x:v>
      </x:c>
      <x:c r="AM3442" s="26" t="n">
        <x:f>IF(AL3442&gt;=Inputs!$C$7,1,0)</x:f>
        <x:v>1</x:v>
      </x:c>
      <x:c r="AN3442" s="26" t="n">
        <x:f>IF(Inputs!$C$7&lt;=(1-Inputs!$C$16)*AL3442,1,0)</x:f>
        <x:v>0</x:v>
      </x:c>
    </x:row>
    <x:row r="3443" ht="20" customHeight="1">
      <x:c r="A3443" s="16" t="n">
        <x:v>3438</x:v>
      </x:c>
      <x:c r="B3443" s="19" t="n">
        <x:v>0.08121228735785771</x:v>
      </x:c>
      <x:c r="C3443" s="24" t="n">
        <x:v>0.5297293008296435</x:v>
      </x:c>
      <x:c r="D3443" s="19" t="n">
        <x:v>0.040924320646625746</x:v>
      </x:c>
      <x:c r="E3443" s="19" t="n">
        <x:v>0.04386570285405725</x:v>
      </x:c>
      <x:c r="F3443" s="19" t="n">
        <x:v>-0.21064627485522922</x:v>
      </x:c>
      <x:c r="G3443" s="19" t="n">
        <x:v>-0.05850554662332968</x:v>
      </x:c>
      <x:c r="H3443" s="19" t="n">
        <x:v>0.5796798267888619</x:v>
      </x:c>
      <x:c r="I3443" s="19" t="n">
        <x:v>0.0744153304800227</x:v>
      </x:c>
      <x:c r="J3443" s="19" t="n">
        <x:v>0.07289455626501308</x:v>
      </x:c>
      <x:c r="K3443" s="19" t="n">
        <x:v>0.07665084998592761</x:v>
      </x:c>
      <x:c r="L3443" s="19" t="n">
        <x:v>0.07475829698091616</x:v>
      </x:c>
      <x:c r="M3443" s="19" t="n">
        <x:v>0.07030889529006913</x:v>
      </x:c>
      <x:c r="N3443" s="19" t="n">
        <x:v>0.06476283570597502</x:v>
      </x:c>
      <x:c r="O3443" s="19" t="n">
        <x:v>0.06594979515865702</x:v>
      </x:c>
      <x:c r="P3443" s="19" t="n">
        <x:v>0.07031742147677164</x:v>
      </x:c>
      <x:c r="Q3443" s="19" t="n">
        <x:v>0.07466837176243303</x:v>
      </x:c>
      <x:c r="R3443" s="19" t="n">
        <x:v>0.07581284841876026</x:v>
      </x:c>
      <x:c r="S3443" s="21" t="n">
        <x:v>8949.315158721616</x:v>
      </x:c>
      <x:c r="T3443" s="21" t="n">
        <x:v>14419.049496121335</x:v>
      </x:c>
      <x:c r="U3443" s="21" t="n">
        <x:v>17986.246405571168</x:v>
      </x:c>
      <x:c r="V3443" s="21" t="n">
        <x:v>21943.810856322714</x:v>
      </x:c>
      <x:c r="W3443" s="21" t="n">
        <x:v>26401.340707793162</x:v>
      </x:c>
      <x:c r="X3443" s="21" t="n">
        <x:v>28216.494178665904</x:v>
      </x:c>
      <x:c r="Y3443" s="21" t="n">
        <x:v>29598.1411628073</x:v>
      </x:c>
      <x:c r="Z3443" s="21" t="n">
        <x:v>30692.59782048593</x:v>
      </x:c>
      <x:c r="AA3443" s="21" t="n">
        <x:v>31459.612458904296</x:v>
      </x:c>
      <x:c r="AB3443" s="21" t="n">
        <x:v>31857.818702330464</x:v>
      </x:c>
      <x:c r="AC3443" s="21" t="n">
        <x:v>41553.67656825712</x:v>
      </x:c>
      <x:c r="AD3443" s="25" t="n">
        <x:f>AC3443*(1+Inputs!$C$14)*(1-Inputs!$C$14/Inputs!$C$15)</x:f>
        <x:v>32972.84235691202</x:v>
      </x:c>
      <x:c r="AE3443" s="25" t="n">
        <x:f>AD3443/(B3443-Inputs!$C$14)</x:f>
        <x:v>713508.1218027067</x:v>
      </x:c>
      <x:c r="AF3443" s="25" t="n">
        <x:f>S3443/(1+B3443)^1+T3443/(1+B3443)^2+U3443/(1+B3443)^3+V3443/(1+B3443)^4+W3443/(1+B3443)^5+X3443/(1+B3443)^6+Y3443/(1+B3443)^7+Z3443/(1+B3443)^8+AA3443/(1+B3443)^9+AB3443/(1+B3443)^10+AE3443/(1+B3443)^10</x:f>
        <x:v>476974.2069225793</x:v>
      </x:c>
      <x:c r="AG3443" s="25" t="n">
        <x:f>(AF3443+Inputs!$C$12)/Inputs!$C$13</x:f>
        <x:v>406.39887333824856</x:v>
      </x:c>
      <x:c r="AH3443" s="25" t="n">
        <x:f>(S3443+Inputs!$C$11)*Inputs!$C$8-Inputs!$C$11</x:f>
        <x:v>2317.536690798346</x:v>
      </x:c>
      <x:c r="AI3443" s="25" t="n">
        <x:f>Inputs!$C$12+AH3443-Inputs!$C$10*Inputs!$C$13</x:f>
        <x:v>24635.452105998345</x:v>
      </x:c>
      <x:c r="AJ3443" s="25" t="n">
        <x:f>(S3443+Inputs!$C$11)*(1-Inputs!$C$8)</x:f>
        <x:v>6631.77846792327</x:v>
      </x:c>
      <x:c r="AK3443" s="25" t="n">
        <x:f>AJ3443/(1+B3443)^(1-Inputs!$C$8)+T3443/(1+B3443)^(2-Inputs!$C$8)+U3443/(1+B3443)^(3-Inputs!$C$8)+V3443/(1+B3443)^(4-Inputs!$C$8)+W3443/(1+B3443)^(5-Inputs!$C$8)+X3443/(1+B3443)^(6-Inputs!$C$8)+Y3443/(1+B3443)^(7-Inputs!$C$8)+Z3443/(1+B3443)^(8-Inputs!$C$8)+AA3443/(1+B3443)^(9-Inputs!$C$8)+AB3443/(1+B3443)^(10-Inputs!$C$8)+AE3443/(1+B3443)^(10-Inputs!$C$8)</x:f>
        <x:v>492522.29042449186</x:v>
      </x:c>
      <x:c r="AL3443" s="25" t="n">
        <x:f>(AK3443+AI3443)/Inputs!$C$13</x:f>
        <x:v>412.65434150573924</x:v>
      </x:c>
      <x:c r="AM3443" s="26" t="n">
        <x:f>IF(AL3443&gt;=Inputs!$C$7,1,0)</x:f>
        <x:v>1</x:v>
      </x:c>
      <x:c r="AN3443" s="26" t="n">
        <x:f>IF(Inputs!$C$7&lt;=(1-Inputs!$C$16)*AL3443,1,0)</x:f>
        <x:v>1</x:v>
      </x:c>
    </x:row>
    <x:row r="3444" ht="20" customHeight="1">
      <x:c r="A3444" s="16" t="n">
        <x:v>3439</x:v>
      </x:c>
      <x:c r="B3444" s="19" t="n">
        <x:v>0.08644778707468456</x:v>
      </x:c>
      <x:c r="C3444" s="24" t="n">
        <x:v>0.7085837535784378</x:v>
      </x:c>
      <x:c r="D3444" s="19" t="n">
        <x:v>0.01577016112194798</x:v>
      </x:c>
      <x:c r="E3444" s="19" t="n">
        <x:v>0.05280182720679505</x:v>
      </x:c>
      <x:c r="F3444" s="19" t="n">
        <x:v>-0.1571340373303872</x:v>
      </x:c>
      <x:c r="G3444" s="19" t="n">
        <x:v>-0.08442859615188184</x:v>
      </x:c>
      <x:c r="H3444" s="19" t="n">
        <x:v>0.6703456632674545</x:v>
      </x:c>
      <x:c r="I3444" s="19" t="n">
        <x:v>0.06042299458901766</x:v>
      </x:c>
      <x:c r="J3444" s="19" t="n">
        <x:v>0.061637288720218064</x:v>
      </x:c>
      <x:c r="K3444" s="19" t="n">
        <x:v>0.052072094591766246</x:v>
      </x:c>
      <x:c r="L3444" s="19" t="n">
        <x:v>0.06472547598131882</x:v>
      </x:c>
      <x:c r="M3444" s="19" t="n">
        <x:v>0.056937390027909485</x:v>
      </x:c>
      <x:c r="N3444" s="19" t="n">
        <x:v>0.05462323686176092</x:v>
      </x:c>
      <x:c r="O3444" s="19" t="n">
        <x:v>0.05667709049046721</x:v>
      </x:c>
      <x:c r="P3444" s="19" t="n">
        <x:v>0.055719228382851045</x:v>
      </x:c>
      <x:c r="Q3444" s="19" t="n">
        <x:v>0.05700839877070962</x:v>
      </x:c>
      <x:c r="R3444" s="19" t="n">
        <x:v>0.055644060890932684</x:v>
      </x:c>
      <x:c r="S3444" s="21" t="n">
        <x:v>9741.368379764655</x:v>
      </x:c>
      <x:c r="T3444" s="21" t="n">
        <x:v>15513.70279922563</x:v>
      </x:c>
      <x:c r="U3444" s="21" t="n">
        <x:v>18944.217813328014</x:v>
      </x:c>
      <x:c r="V3444" s="21" t="n">
        <x:v>22541.700003710943</x:v>
      </x:c>
      <x:c r="W3444" s="21" t="n">
        <x:v>26597.036813294475</x:v>
      </x:c>
      <x:c r="X3444" s="21" t="n">
        <x:v>28048.70888901575</x:v>
      </x:c>
      <x:c r="Y3444" s="21" t="n">
        <x:v>29161.19774115052</x:v>
      </x:c>
      <x:c r="Z3444" s="21" t="n">
        <x:v>30049.187856544377</x:v>
      </x:c>
      <x:c r="AA3444" s="21" t="n">
        <x:v>30674.97331216761</x:v>
      </x:c>
      <x:c r="AB3444" s="21" t="n">
        <x:v>31021.64853230033</x:v>
      </x:c>
      <x:c r="AC3444" s="21" t="n">
        <x:v>40463.01982473956</x:v>
      </x:c>
      <x:c r="AD3444" s="25" t="n">
        <x:f>AC3444*(1+Inputs!$C$14)*(1-Inputs!$C$14/Inputs!$C$15)</x:f>
        <x:v>32107.406230930836</x:v>
      </x:c>
      <x:c r="AE3444" s="25" t="n">
        <x:f>AD3444/(B3444-Inputs!$C$14)</x:f>
        <x:v>624077.4979169052</x:v>
      </x:c>
      <x:c r="AF3444" s="25" t="n">
        <x:f>S3444/(1+B3444)^1+T3444/(1+B3444)^2+U3444/(1+B3444)^3+V3444/(1+B3444)^4+W3444/(1+B3444)^5+X3444/(1+B3444)^6+Y3444/(1+B3444)^7+Z3444/(1+B3444)^8+AA3444/(1+B3444)^9+AB3444/(1+B3444)^10+AE3444/(1+B3444)^10</x:f>
        <x:v>419934.76901442447</x:v>
      </x:c>
      <x:c r="AG3444" s="25" t="n">
        <x:f>(AF3444+Inputs!$C$12)/Inputs!$C$13</x:f>
        <x:v>360.8855420001619</x:v>
      </x:c>
      <x:c r="AH3444" s="25" t="n">
        <x:f>(S3444+Inputs!$C$11)*Inputs!$C$8-Inputs!$C$11</x:f>
        <x:v>2688.608199834948</x:v>
      </x:c>
      <x:c r="AI3444" s="25" t="n">
        <x:f>Inputs!$C$12+AH3444-Inputs!$C$10*Inputs!$C$13</x:f>
        <x:v>25006.523615034945</x:v>
      </x:c>
      <x:c r="AJ3444" s="25" t="n">
        <x:f>(S3444+Inputs!$C$11)*(1-Inputs!$C$8)</x:f>
        <x:v>7052.760179929708</x:v>
      </x:c>
      <x:c r="AK3444" s="25" t="n">
        <x:f>AJ3444/(1+B3444)^(1-Inputs!$C$8)+T3444/(1+B3444)^(2-Inputs!$C$8)+U3444/(1+B3444)^(3-Inputs!$C$8)+V3444/(1+B3444)^(4-Inputs!$C$8)+W3444/(1+B3444)^(5-Inputs!$C$8)+X3444/(1+B3444)^(6-Inputs!$C$8)+Y3444/(1+B3444)^(7-Inputs!$C$8)+Z3444/(1+B3444)^(8-Inputs!$C$8)+AA3444/(1+B3444)^(9-Inputs!$C$8)+AB3444/(1+B3444)^(10-Inputs!$C$8)+AE3444/(1+B3444)^(10-Inputs!$C$8)</x:f>
        <x:v>433995.14161486283</x:v>
      </x:c>
      <x:c r="AL3444" s="25" t="n">
        <x:f>(AK3444+AI3444)/Inputs!$C$13</x:f>
        <x:v>366.2500129818983</x:v>
      </x:c>
      <x:c r="AM3444" s="26" t="n">
        <x:f>IF(AL3444&gt;=Inputs!$C$7,1,0)</x:f>
        <x:v>1</x:v>
      </x:c>
      <x:c r="AN3444" s="26" t="n">
        <x:f>IF(Inputs!$C$7&lt;=(1-Inputs!$C$16)*AL3444,1,0)</x:f>
        <x:v>1</x:v>
      </x:c>
    </x:row>
    <x:row r="3445" ht="20" customHeight="1">
      <x:c r="A3445" s="16" t="n">
        <x:v>3440</x:v>
      </x:c>
      <x:c r="B3445" s="19" t="n">
        <x:v>0.08786429233205709</x:v>
      </x:c>
      <x:c r="C3445" s="24" t="n">
        <x:v>0.8840385822930727</x:v>
      </x:c>
      <x:c r="D3445" s="19" t="n">
        <x:v>0.017708630150148962</x:v>
      </x:c>
      <x:c r="E3445" s="19" t="n">
        <x:v>0.03653417867389209</x:v>
      </x:c>
      <x:c r="F3445" s="19" t="n">
        <x:v>-0.18855814879710694</x:v>
      </x:c>
      <x:c r="G3445" s="19" t="n">
        <x:v>-0.07218598589902114</x:v>
      </x:c>
      <x:c r="H3445" s="19" t="n">
        <x:v>0.771489660115634</x:v>
      </x:c>
      <x:c r="I3445" s="19" t="n">
        <x:v>0.06154925987137972</x:v>
      </x:c>
      <x:c r="J3445" s="19" t="n">
        <x:v>0.0622727414911526</x:v>
      </x:c>
      <x:c r="K3445" s="19" t="n">
        <x:v>0.06435676738580355</x:v>
      </x:c>
      <x:c r="L3445" s="19" t="n">
        <x:v>0.06568870046691132</x:v>
      </x:c>
      <x:c r="M3445" s="19" t="n">
        <x:v>0.06991155989084633</x:v>
      </x:c>
      <x:c r="N3445" s="19" t="n">
        <x:v>0.061660330484620544</x:v>
      </x:c>
      <x:c r="O3445" s="19" t="n">
        <x:v>0.061655532937930954</x:v>
      </x:c>
      <x:c r="P3445" s="19" t="n">
        <x:v>0.06920265737328805</x:v>
      </x:c>
      <x:c r="Q3445" s="19" t="n">
        <x:v>0.06535578139617088</x:v>
      </x:c>
      <x:c r="R3445" s="19" t="n">
        <x:v>0.07299004427132899</x:v>
      </x:c>
      <x:c r="S3445" s="21" t="n">
        <x:v>9238.072868848614</x:v>
      </x:c>
      <x:c r="T3445" s="21" t="n">
        <x:v>14936.462561599343</x:v>
      </x:c>
      <x:c r="U3445" s="21" t="n">
        <x:v>18505.397896597227</x:v>
      </x:c>
      <x:c r="V3445" s="21" t="n">
        <x:v>22372.97333397675</x:v>
      </x:c>
      <x:c r="W3445" s="21" t="n">
        <x:v>26665.089813468978</x:v>
      </x:c>
      <x:c r="X3445" s="21" t="n">
        <x:v>28033.95517214563</x:v>
      </x:c>
      <x:c r="Y3445" s="21" t="n">
        <x:v>29022.713492944837</x:v>
      </x:c>
      <x:c r="Z3445" s="21" t="n">
        <x:v>29819.688216306306</x:v>
      </x:c>
      <x:c r="AA3445" s="21" t="n">
        <x:v>30409.45171826807</x:v>
      </x:c>
      <x:c r="AB3445" s="21" t="n">
        <x:v>30751.496278814542</x:v>
      </x:c>
      <x:c r="AC3445" s="21" t="n">
        <x:v>40110.64732019288</x:v>
      </x:c>
      <x:c r="AD3445" s="25" t="n">
        <x:f>AC3445*(1+Inputs!$C$14)*(1-Inputs!$C$14/Inputs!$C$15)</x:f>
        <x:v>31827.798648573047</x:v>
      </x:c>
      <x:c r="AE3445" s="25" t="n">
        <x:f>AD3445/(B3445-Inputs!$C$14)</x:f>
        <x:v>602066.1063360639</x:v>
      </x:c>
      <x:c r="AF3445" s="25" t="n">
        <x:f>S3445/(1+B3445)^1+T3445/(1+B3445)^2+U3445/(1+B3445)^3+V3445/(1+B3445)^4+W3445/(1+B3445)^5+X3445/(1+B3445)^6+Y3445/(1+B3445)^7+Z3445/(1+B3445)^8+AA3445/(1+B3445)^9+AB3445/(1+B3445)^10+AE3445/(1+B3445)^10</x:f>
        <x:v>404028.4159757729</x:v>
      </x:c>
      <x:c r="AG3445" s="25" t="n">
        <x:f>(AF3445+Inputs!$C$12)/Inputs!$C$13</x:f>
        <x:v>348.1934268114666</x:v>
      </x:c>
      <x:c r="AH3445" s="25" t="n">
        <x:f>(S3445+Inputs!$C$11)*Inputs!$C$8-Inputs!$C$11</x:f>
        <x:v>2452.8177002003104</x:v>
      </x:c>
      <x:c r="AI3445" s="25" t="n">
        <x:f>Inputs!$C$12+AH3445-Inputs!$C$10*Inputs!$C$13</x:f>
        <x:v>24770.733115400304</x:v>
      </x:c>
      <x:c r="AJ3445" s="25" t="n">
        <x:f>(S3445+Inputs!$C$11)*(1-Inputs!$C$8)</x:f>
        <x:v>6785.255168648305</x:v>
      </x:c>
      <x:c r="AK3445" s="25" t="n">
        <x:f>AJ3445/(1+B3445)^(1-Inputs!$C$8)+T3445/(1+B3445)^(2-Inputs!$C$8)+U3445/(1+B3445)^(3-Inputs!$C$8)+V3445/(1+B3445)^(4-Inputs!$C$8)+W3445/(1+B3445)^(5-Inputs!$C$8)+X3445/(1+B3445)^(6-Inputs!$C$8)+Y3445/(1+B3445)^(7-Inputs!$C$8)+Z3445/(1+B3445)^(8-Inputs!$C$8)+AA3445/(1+B3445)^(9-Inputs!$C$8)+AB3445/(1+B3445)^(10-Inputs!$C$8)+AE3445/(1+B3445)^(10-Inputs!$C$8)</x:f>
        <x:v>417942.4829421311</x:v>
      </x:c>
      <x:c r="AL3445" s="25" t="n">
        <x:f>(AK3445+AI3445)/Inputs!$C$13</x:f>
        <x:v>353.25301281231026</x:v>
      </x:c>
      <x:c r="AM3445" s="26" t="n">
        <x:f>IF(AL3445&gt;=Inputs!$C$7,1,0)</x:f>
        <x:v>1</x:v>
      </x:c>
      <x:c r="AN3445" s="26" t="n">
        <x:f>IF(Inputs!$C$7&lt;=(1-Inputs!$C$16)*AL3445,1,0)</x:f>
        <x:v>1</x:v>
      </x:c>
    </x:row>
    <x:row r="3446" ht="20" customHeight="1">
      <x:c r="A3446" s="16" t="n">
        <x:v>3441</x:v>
      </x:c>
      <x:c r="B3446" s="19" t="n">
        <x:v>0.08745689966101368</x:v>
      </x:c>
      <x:c r="C3446" s="24" t="n">
        <x:v>0.46657747597666344</x:v>
      </x:c>
      <x:c r="D3446" s="19" t="n">
        <x:v>0.02843513309421866</x:v>
      </x:c>
      <x:c r="E3446" s="19" t="n">
        <x:v>0.0516071935297444</x:v>
      </x:c>
      <x:c r="F3446" s="19" t="n">
        <x:v>-0.20975525107497678</x:v>
      </x:c>
      <x:c r="G3446" s="19" t="n">
        <x:v>-0.057306425766635694</x:v>
      </x:c>
      <x:c r="H3446" s="19" t="n">
        <x:v>0.5218143621454203</x:v>
      </x:c>
      <x:c r="I3446" s="19" t="n">
        <x:v>0.07289526676196033</x:v>
      </x:c>
      <x:c r="J3446" s="19" t="n">
        <x:v>0.07581007638788037</x:v>
      </x:c>
      <x:c r="K3446" s="19" t="n">
        <x:v>0.07063625074212382</x:v>
      </x:c>
      <x:c r="L3446" s="19" t="n">
        <x:v>0.0699919666110884</x:v>
      </x:c>
      <x:c r="M3446" s="19" t="n">
        <x:v>0.0713882795249981</x:v>
      </x:c>
      <x:c r="N3446" s="19" t="n">
        <x:v>0.06675414749706875</x:v>
      </x:c>
      <x:c r="O3446" s="19" t="n">
        <x:v>0.07489980404160519</x:v>
      </x:c>
      <x:c r="P3446" s="19" t="n">
        <x:v>0.06839939570308956</x:v>
      </x:c>
      <x:c r="Q3446" s="19" t="n">
        <x:v>0.0665002294703379</x:v>
      </x:c>
      <x:c r="R3446" s="19" t="n">
        <x:v>0.07361294439784956</x:v>
      </x:c>
      <x:c r="S3446" s="21" t="n">
        <x:v>8953.10843385337</x:v>
      </x:c>
      <x:c r="T3446" s="21" t="n">
        <x:v>14290.407886498671</x:v>
      </x:c>
      <x:c r="U3446" s="21" t="n">
        <x:v>17634.358420339213</x:v>
      </x:c>
      <x:c r="V3446" s="21" t="n">
        <x:v>21259.237924553257</x:v>
      </x:c>
      <x:c r="W3446" s="21" t="n">
        <x:v>25328.36044601605</x:v>
      </x:c>
      <x:c r="X3446" s="21" t="n">
        <x:v>27003.29001225292</x:v>
      </x:c>
      <x:c r="Y3446" s="21" t="n">
        <x:v>28299.687588473</x:v>
      </x:c>
      <x:c r="Z3446" s="21" t="n">
        <x:v>29355.959982155535</x:v>
      </x:c>
      <x:c r="AA3446" s="21" t="n">
        <x:v>30094.30967486306</x:v>
      </x:c>
      <x:c r="AB3446" s="21" t="n">
        <x:v>30504.05222798199</x:v>
      </x:c>
      <x:c r="AC3446" s="21" t="n">
        <x:v>39787.89421041129</x:v>
      </x:c>
      <x:c r="AD3446" s="25" t="n">
        <x:f>AC3446*(1+Inputs!$C$14)*(1-Inputs!$C$14/Inputs!$C$15)</x:f>
        <x:v>31571.694055961354</x:v>
      </x:c>
      <x:c r="AE3446" s="25" t="n">
        <x:f>AD3446/(B3446-Inputs!$C$14)</x:f>
        <x:v>601859.703108334</x:v>
      </x:c>
      <x:c r="AF3446" s="25" t="n">
        <x:f>S3446/(1+B3446)^1+T3446/(1+B3446)^2+U3446/(1+B3446)^3+V3446/(1+B3446)^4+W3446/(1+B3446)^5+X3446/(1+B3446)^6+Y3446/(1+B3446)^7+Z3446/(1+B3446)^8+AA3446/(1+B3446)^9+AB3446/(1+B3446)^10+AE3446/(1+B3446)^10</x:f>
        <x:v>400543.1030840377</x:v>
      </x:c>
      <x:c r="AG3446" s="25" t="n">
        <x:f>(AF3446+Inputs!$C$12)/Inputs!$C$13</x:f>
        <x:v>345.4124000994946</x:v>
      </x:c>
      <x:c r="AH3446" s="25" t="n">
        <x:f>(S3446+Inputs!$C$11)*Inputs!$C$8-Inputs!$C$11</x:f>
        <x:v>2319.313814216236</x:v>
      </x:c>
      <x:c r="AI3446" s="25" t="n">
        <x:f>Inputs!$C$12+AH3446-Inputs!$C$10*Inputs!$C$13</x:f>
        <x:v>24637.229229416233</x:v>
      </x:c>
      <x:c r="AJ3446" s="25" t="n">
        <x:f>(S3446+Inputs!$C$11)*(1-Inputs!$C$8)</x:f>
        <x:v>6633.794619637134</x:v>
      </x:c>
      <x:c r="AK3446" s="25" t="n">
        <x:f>AJ3446/(1+B3446)^(1-Inputs!$C$8)+T3446/(1+B3446)^(2-Inputs!$C$8)+U3446/(1+B3446)^(3-Inputs!$C$8)+V3446/(1+B3446)^(4-Inputs!$C$8)+W3446/(1+B3446)^(5-Inputs!$C$8)+X3446/(1+B3446)^(6-Inputs!$C$8)+Y3446/(1+B3446)^(7-Inputs!$C$8)+Z3446/(1+B3446)^(8-Inputs!$C$8)+AA3446/(1+B3446)^(9-Inputs!$C$8)+AB3446/(1+B3446)^(10-Inputs!$C$8)+AE3446/(1+B3446)^(10-Inputs!$C$8)</x:f>
        <x:v>414371.0184145194</x:v>
      </x:c>
      <x:c r="AL3446" s="25" t="n">
        <x:f>(AK3446+AI3446)/Inputs!$C$13</x:f>
        <x:v>350.2967169372237</x:v>
      </x:c>
      <x:c r="AM3446" s="26" t="n">
        <x:f>IF(AL3446&gt;=Inputs!$C$7,1,0)</x:f>
        <x:v>1</x:v>
      </x:c>
      <x:c r="AN3446" s="26" t="n">
        <x:f>IF(Inputs!$C$7&lt;=(1-Inputs!$C$16)*AL3446,1,0)</x:f>
        <x:v>1</x:v>
      </x:c>
    </x:row>
    <x:row r="3447" ht="20" customHeight="1">
      <x:c r="A3447" s="16" t="n">
        <x:v>3442</x:v>
      </x:c>
      <x:c r="B3447" s="19" t="n">
        <x:v>0.08892912561251445</x:v>
      </x:c>
      <x:c r="C3447" s="24" t="n">
        <x:v>0.6191398945464073</x:v>
      </x:c>
      <x:c r="D3447" s="19" t="n">
        <x:v>0.02667175195602596</x:v>
      </x:c>
      <x:c r="E3447" s="19" t="n">
        <x:v>0.05827703819716107</x:v>
      </x:c>
      <x:c r="F3447" s="19" t="n">
        <x:v>-0.20821708424883698</x:v>
      </x:c>
      <x:c r="G3447" s="19" t="n">
        <x:v>-0.056888292360171705</x:v>
      </x:c>
      <x:c r="H3447" s="19" t="n">
        <x:v>0.903647970443302</x:v>
      </x:c>
      <x:c r="I3447" s="19" t="n">
        <x:v>0.05775331870665809</x:v>
      </x:c>
      <x:c r="J3447" s="19" t="n">
        <x:v>0.069455529027897</x:v>
      </x:c>
      <x:c r="K3447" s="19" t="n">
        <x:v>0.0630383677108</x:v>
      </x:c>
      <x:c r="L3447" s="19" t="n">
        <x:v>0.05640274464589197</x:v>
      </x:c>
      <x:c r="M3447" s="19" t="n">
        <x:v>0.06767773591329046</x:v>
      </x:c>
      <x:c r="N3447" s="19" t="n">
        <x:v>0.05571651546742601</x:v>
      </x:c>
      <x:c r="O3447" s="19" t="n">
        <x:v>0.06022450742528349</x:v>
      </x:c>
      <x:c r="P3447" s="19" t="n">
        <x:v>0.06466708713518643</x:v>
      </x:c>
      <x:c r="Q3447" s="19" t="n">
        <x:v>0.06735593747656708</x:v>
      </x:c>
      <x:c r="R3447" s="19" t="n">
        <x:v>0.05710691996195123</x:v>
      </x:c>
      <x:c r="S3447" s="21" t="n">
        <x:v>9049.654068217866</x:v>
      </x:c>
      <x:c r="T3447" s="21" t="n">
        <x:v>14700.941019811955</x:v>
      </x:c>
      <x:c r="U3447" s="21" t="n">
        <x:v>18670.627819750298</x:v>
      </x:c>
      <x:c r="V3447" s="21" t="n">
        <x:v>23140.81342960177</x:v>
      </x:c>
      <x:c r="W3447" s="21" t="n">
        <x:v>28133.45202225469</x:v>
      </x:c>
      <x:c r="X3447" s="21" t="n">
        <x:v>30072.370646160613</x:v>
      </x:c>
      <x:c r="Y3447" s="21" t="n">
        <x:v>31448.445339827522</x:v>
      </x:c>
      <x:c r="Z3447" s="21" t="n">
        <x:v>32531.103057648397</x:v>
      </x:c>
      <x:c r="AA3447" s="21" t="n">
        <x:v>33267.4128329779</x:v>
      </x:c>
      <x:c r="AB3447" s="21" t="n">
        <x:v>33615.68156983278</x:v>
      </x:c>
      <x:c r="AC3447" s="21" t="n">
        <x:v>43846.54117804275</x:v>
      </x:c>
      <x:c r="AD3447" s="25" t="n">
        <x:f>AC3447*(1+Inputs!$C$14)*(1-Inputs!$C$14/Inputs!$C$15)</x:f>
        <x:v>34792.23042477692</x:v>
      </x:c>
      <x:c r="AE3447" s="25" t="n">
        <x:f>AD3447/(B3447-Inputs!$C$14)</x:f>
        <x:v>645147.3119509147</x:v>
      </x:c>
      <x:c r="AF3447" s="25" t="n">
        <x:f>S3447/(1+B3447)^1+T3447/(1+B3447)^2+U3447/(1+B3447)^3+V3447/(1+B3447)^4+W3447/(1+B3447)^5+X3447/(1+B3447)^6+Y3447/(1+B3447)^7+Z3447/(1+B3447)^8+AA3447/(1+B3447)^9+AB3447/(1+B3447)^10+AE3447/(1+B3447)^10</x:f>
        <x:v>426818.02904262184</x:v>
      </x:c>
      <x:c r="AG3447" s="25" t="n">
        <x:f>(AF3447+Inputs!$C$12)/Inputs!$C$13</x:f>
        <x:v>366.37788389269593</x:v>
      </x:c>
      <x:c r="AH3447" s="25" t="n">
        <x:f>(S3447+Inputs!$C$11)*Inputs!$C$8-Inputs!$C$11</x:f>
        <x:v>2364.5447826445343</x:v>
      </x:c>
      <x:c r="AI3447" s="25" t="n">
        <x:f>Inputs!$C$12+AH3447-Inputs!$C$10*Inputs!$C$13</x:f>
        <x:v>24682.460197844528</x:v>
      </x:c>
      <x:c r="AJ3447" s="25" t="n">
        <x:f>(S3447+Inputs!$C$11)*(1-Inputs!$C$8)</x:f>
        <x:v>6685.109285573331</x:v>
      </x:c>
      <x:c r="AK3447" s="25" t="n">
        <x:f>AJ3447/(1+B3447)^(1-Inputs!$C$8)+T3447/(1+B3447)^(2-Inputs!$C$8)+U3447/(1+B3447)^(3-Inputs!$C$8)+V3447/(1+B3447)^(4-Inputs!$C$8)+W3447/(1+B3447)^(5-Inputs!$C$8)+X3447/(1+B3447)^(6-Inputs!$C$8)+Y3447/(1+B3447)^(7-Inputs!$C$8)+Z3447/(1+B3447)^(8-Inputs!$C$8)+AA3447/(1+B3447)^(9-Inputs!$C$8)+AB3447/(1+B3447)^(10-Inputs!$C$8)+AE3447/(1+B3447)^(10-Inputs!$C$8)</x:f>
        <x:v>441938.365632951</x:v>
      </x:c>
      <x:c r="AL3447" s="25" t="n">
        <x:f>(AK3447+AI3447)/Inputs!$C$13</x:f>
        <x:v>372.32955011732963</x:v>
      </x:c>
      <x:c r="AM3447" s="26" t="n">
        <x:f>IF(AL3447&gt;=Inputs!$C$7,1,0)</x:f>
        <x:v>1</x:v>
      </x:c>
      <x:c r="AN3447" s="26" t="n">
        <x:f>IF(Inputs!$C$7&lt;=(1-Inputs!$C$16)*AL3447,1,0)</x:f>
        <x:v>1</x:v>
      </x:c>
    </x:row>
    <x:row r="3448" ht="20" customHeight="1">
      <x:c r="A3448" s="16" t="n">
        <x:v>3443</x:v>
      </x:c>
      <x:c r="B3448" s="19" t="n">
        <x:v>0.0897994286756665</x:v>
      </x:c>
      <x:c r="C3448" s="24" t="n">
        <x:v>0.3031700923899905</x:v>
      </x:c>
      <x:c r="D3448" s="19" t="n">
        <x:v>0.03413715398460937</x:v>
      </x:c>
      <x:c r="E3448" s="19" t="n">
        <x:v>0.053316080849978395</x:v>
      </x:c>
      <x:c r="F3448" s="19" t="n">
        <x:v>-0.21045052974110265</x:v>
      </x:c>
      <x:c r="G3448" s="19" t="n">
        <x:v>-0.06845671669898763</x:v>
      </x:c>
      <x:c r="H3448" s="19" t="n">
        <x:v>0.7177884572164146</x:v>
      </x:c>
      <x:c r="I3448" s="19" t="n">
        <x:v>0.06259345009990852</x:v>
      </x:c>
      <x:c r="J3448" s="19" t="n">
        <x:v>0.05120920152223676</x:v>
      </x:c>
      <x:c r="K3448" s="19" t="n">
        <x:v>0.05540274983228869</x:v>
      </x:c>
      <x:c r="L3448" s="19" t="n">
        <x:v>0.05385247562738073</x:v>
      </x:c>
      <x:c r="M3448" s="19" t="n">
        <x:v>0.04923059942035593</x:v>
      </x:c>
      <x:c r="N3448" s="19" t="n">
        <x:v>0.06692581205657348</x:v>
      </x:c>
      <x:c r="O3448" s="19" t="n">
        <x:v>0.06111891836839618</x:v>
      </x:c>
      <x:c r="P3448" s="19" t="n">
        <x:v>0.047215499358909487</x:v>
      </x:c>
      <x:c r="Q3448" s="19" t="n">
        <x:v>0.05308277427247617</x:v>
      </x:c>
      <x:c r="R3448" s="19" t="n">
        <x:v>0.06153506714726405</x:v>
      </x:c>
      <x:c r="S3448" s="21" t="n">
        <x:v>8915.600838799237</x:v>
      </x:c>
      <x:c r="T3448" s="21" t="n">
        <x:v>14198.469624056652</x:v>
      </x:c>
      <x:c r="U3448" s="21" t="n">
        <x:v>17564.35435248116</x:v>
      </x:c>
      <x:c r="V3448" s="21" t="n">
        <x:v>21264.7547494552</x:v>
      </x:c>
      <x:c r="W3448" s="21" t="n">
        <x:v>25367.363213032328</x:v>
      </x:c>
      <x:c r="X3448" s="21" t="n">
        <x:v>27120.604955661813</x:v>
      </x:c>
      <x:c r="Y3448" s="21" t="n">
        <x:v>28499.875098804543</x:v>
      </x:c>
      <x:c r="Z3448" s="21" t="n">
        <x:v>29575.075064788907</x:v>
      </x:c>
      <x:c r="AA3448" s="21" t="n">
        <x:v>30310.15688188528</x:v>
      </x:c>
      <x:c r="AB3448" s="21" t="n">
        <x:v>30718.655520524317</x:v>
      </x:c>
      <x:c r="AC3448" s="21" t="n">
        <x:v>40067.81154850998</x:v>
      </x:c>
      <x:c r="AD3448" s="25" t="n">
        <x:f>AC3448*(1+Inputs!$C$14)*(1-Inputs!$C$14/Inputs!$C$15)</x:f>
        <x:v>31793.808463742662</x:v>
      </x:c>
      <x:c r="AE3448" s="25" t="n">
        <x:f>AD3448/(B3448-Inputs!$C$14)</x:f>
        <x:v>580185.0353571405</x:v>
      </x:c>
      <x:c r="AF3448" s="25" t="n">
        <x:f>S3448/(1+B3448)^1+T3448/(1+B3448)^2+U3448/(1+B3448)^3+V3448/(1+B3448)^4+W3448/(1+B3448)^5+X3448/(1+B3448)^6+Y3448/(1+B3448)^7+Z3448/(1+B3448)^8+AA3448/(1+B3448)^9+AB3448/(1+B3448)^10+AE3448/(1+B3448)^10</x:f>
        <x:v>384454.63853857707</x:v>
      </x:c>
      <x:c r="AG3448" s="25" t="n">
        <x:f>(AF3448+Inputs!$C$12)/Inputs!$C$13</x:f>
        <x:v>332.5749731466262</x:v>
      </x:c>
      <x:c r="AH3448" s="25" t="n">
        <x:f>(S3448+Inputs!$C$11)*Inputs!$C$8-Inputs!$C$11</x:f>
        <x:v>2301.741762834711</x:v>
      </x:c>
      <x:c r="AI3448" s="25" t="n">
        <x:f>Inputs!$C$12+AH3448-Inputs!$C$10*Inputs!$C$13</x:f>
        <x:v>24619.657178034708</x:v>
      </x:c>
      <x:c r="AJ3448" s="25" t="n">
        <x:f>(S3448+Inputs!$C$11)*(1-Inputs!$C$8)</x:f>
        <x:v>6613.859075964527</x:v>
      </x:c>
      <x:c r="AK3448" s="25" t="n">
        <x:f>AJ3448/(1+B3448)^(1-Inputs!$C$8)+T3448/(1+B3448)^(2-Inputs!$C$8)+U3448/(1+B3448)^(3-Inputs!$C$8)+V3448/(1+B3448)^(4-Inputs!$C$8)+W3448/(1+B3448)^(5-Inputs!$C$8)+X3448/(1+B3448)^(6-Inputs!$C$8)+Y3448/(1+B3448)^(7-Inputs!$C$8)+Z3448/(1+B3448)^(8-Inputs!$C$8)+AA3448/(1+B3448)^(9-Inputs!$C$8)+AB3448/(1+B3448)^(10-Inputs!$C$8)+AE3448/(1+B3448)^(10-Inputs!$C$8)</x:f>
        <x:v>398060.6601520738</x:v>
      </x:c>
      <x:c r="AL3448" s="25" t="n">
        <x:f>(AK3448+AI3448)/Inputs!$C$13</x:f>
        <x:v>337.2682136824229</x:v>
      </x:c>
      <x:c r="AM3448" s="26" t="n">
        <x:f>IF(AL3448&gt;=Inputs!$C$7,1,0)</x:f>
        <x:v>1</x:v>
      </x:c>
      <x:c r="AN3448" s="26" t="n">
        <x:f>IF(Inputs!$C$7&lt;=(1-Inputs!$C$16)*AL3448,1,0)</x:f>
        <x:v>1</x:v>
      </x:c>
    </x:row>
    <x:row r="3449" ht="20" customHeight="1">
      <x:c r="A3449" s="16" t="n">
        <x:v>3444</x:v>
      </x:c>
      <x:c r="B3449" s="19" t="n">
        <x:v>0.08054698691873885</x:v>
      </x:c>
      <x:c r="C3449" s="24" t="n">
        <x:v>0.47966220542136284</x:v>
      </x:c>
      <x:c r="D3449" s="19" t="n">
        <x:v>0.03678683681266506</x:v>
      </x:c>
      <x:c r="E3449" s="19" t="n">
        <x:v>0.04716938081752148</x:v>
      </x:c>
      <x:c r="F3449" s="19" t="n">
        <x:v>-0.2004607655071584</x:v>
      </x:c>
      <x:c r="G3449" s="19" t="n">
        <x:v>-0.07812926357790786</x:v>
      </x:c>
      <x:c r="H3449" s="19" t="n">
        <x:v>0.7553469137630202</x:v>
      </x:c>
      <x:c r="I3449" s="19" t="n">
        <x:v>0.07411500452788346</x:v>
      </x:c>
      <x:c r="J3449" s="19" t="n">
        <x:v>0.06349399836747238</x:v>
      </x:c>
      <x:c r="K3449" s="19" t="n">
        <x:v>0.06800095813446319</x:v>
      </x:c>
      <x:c r="L3449" s="19" t="n">
        <x:v>0.06659209962146065</x:v>
      </x:c>
      <x:c r="M3449" s="19" t="n">
        <x:v>0.06918452778635924</x:v>
      </x:c>
      <x:c r="N3449" s="19" t="n">
        <x:v>0.06459807837963012</x:v>
      </x:c>
      <x:c r="O3449" s="19" t="n">
        <x:v>0.058840925415564696</x:v>
      </x:c>
      <x:c r="P3449" s="19" t="n">
        <x:v>0.06407948791527246</x:v>
      </x:c>
      <x:c r="Q3449" s="19" t="n">
        <x:v>0.06230494316843647</x:v>
      </x:c>
      <x:c r="R3449" s="19" t="n">
        <x:v>0.07168412059909884</x:v>
      </x:c>
      <x:c r="S3449" s="21" t="n">
        <x:v>9046.80361859686</x:v>
      </x:c>
      <x:c r="T3449" s="21" t="n">
        <x:v>14603.611157689511</x:v>
      </x:c>
      <x:c r="U3449" s="21" t="n">
        <x:v>18253.05719395989</x:v>
      </x:c>
      <x:c r="V3449" s="21" t="n">
        <x:v>22276.456940209424</x:v>
      </x:c>
      <x:c r="W3449" s="21" t="n">
        <x:v>26777.88010977641</x:v>
      </x:c>
      <x:c r="X3449" s="21" t="n">
        <x:v>28615.907125511923</x:v>
      </x:c>
      <x:c r="Y3449" s="21" t="n">
        <x:v>29977.939382758468</x:v>
      </x:c>
      <x:c r="Z3449" s="21" t="n">
        <x:v>31034.712710501077</x:v>
      </x:c>
      <x:c r="AA3449" s="21" t="n">
        <x:v>31773.34269595571</x:v>
      </x:c>
      <x:c r="AB3449" s="21" t="n">
        <x:v>32148.28210168806</x:v>
      </x:c>
      <x:c r="AC3449" s="21" t="n">
        <x:v>41932.54187176703</x:v>
      </x:c>
      <x:c r="AD3449" s="25" t="n">
        <x:f>AC3449*(1+Inputs!$C$14)*(1-Inputs!$C$14/Inputs!$C$15)</x:f>
        <x:v>33273.471975247136</x:v>
      </x:c>
      <x:c r="AE3449" s="25" t="n">
        <x:f>AD3449/(B3449-Inputs!$C$14)</x:f>
        <x:v>730530.6942610913</x:v>
      </x:c>
      <x:c r="AF3449" s="25" t="n">
        <x:f>S3449/(1+B3449)^1+T3449/(1+B3449)^2+U3449/(1+B3449)^3+V3449/(1+B3449)^4+W3449/(1+B3449)^5+X3449/(1+B3449)^6+Y3449/(1+B3449)^7+Z3449/(1+B3449)^8+AA3449/(1+B3449)^9+AB3449/(1+B3449)^10+AE3449/(1+B3449)^10</x:f>
        <x:v>489280.5599003205</x:v>
      </x:c>
      <x:c r="AG3449" s="25" t="n">
        <x:f>(AF3449+Inputs!$C$12)/Inputs!$C$13</x:f>
        <x:v>416.2184497783472</x:v>
      </x:c>
      <x:c r="AH3449" s="25" t="n">
        <x:f>(S3449+Inputs!$C$11)*Inputs!$C$8-Inputs!$C$11</x:f>
        <x:v>2363.2093665207203</x:v>
      </x:c>
      <x:c r="AI3449" s="25" t="n">
        <x:f>Inputs!$C$12+AH3449-Inputs!$C$10*Inputs!$C$13</x:f>
        <x:v>24681.12478172072</x:v>
      </x:c>
      <x:c r="AJ3449" s="25" t="n">
        <x:f>(S3449+Inputs!$C$11)*(1-Inputs!$C$8)</x:f>
        <x:v>6683.594252076139</x:v>
      </x:c>
      <x:c r="AK3449" s="25" t="n">
        <x:f>AJ3449/(1+B3449)^(1-Inputs!$C$8)+T3449/(1+B3449)^(2-Inputs!$C$8)+U3449/(1+B3449)^(3-Inputs!$C$8)+V3449/(1+B3449)^(4-Inputs!$C$8)+W3449/(1+B3449)^(5-Inputs!$C$8)+X3449/(1+B3449)^(6-Inputs!$C$8)+Y3449/(1+B3449)^(7-Inputs!$C$8)+Z3449/(1+B3449)^(8-Inputs!$C$8)+AA3449/(1+B3449)^(9-Inputs!$C$8)+AB3449/(1+B3449)^(10-Inputs!$C$8)+AE3449/(1+B3449)^(10-Inputs!$C$8)</x:f>
        <x:v>505096.2759358294</x:v>
      </x:c>
      <x:c r="AL3449" s="25" t="n">
        <x:f>(AK3449+AI3449)/Inputs!$C$13</x:f>
        <x:v>422.7239127621373</x:v>
      </x:c>
      <x:c r="AM3449" s="26" t="n">
        <x:f>IF(AL3449&gt;=Inputs!$C$7,1,0)</x:f>
        <x:v>1</x:v>
      </x:c>
      <x:c r="AN3449" s="26" t="n">
        <x:f>IF(Inputs!$C$7&lt;=(1-Inputs!$C$16)*AL3449,1,0)</x:f>
        <x:v>1</x:v>
      </x:c>
    </x:row>
    <x:row r="3450" ht="20" customHeight="1">
      <x:c r="A3450" s="16" t="n">
        <x:v>3445</x:v>
      </x:c>
      <x:c r="B3450" s="19" t="n">
        <x:v>0.07509652588787509</x:v>
      </x:c>
      <x:c r="C3450" s="24" t="n">
        <x:v>0.7762489432816722</x:v>
      </x:c>
      <x:c r="D3450" s="19" t="n">
        <x:v>0.015267825855296735</x:v>
      </x:c>
      <x:c r="E3450" s="19" t="n">
        <x:v>0.034715517279769584</x:v>
      </x:c>
      <x:c r="F3450" s="19" t="n">
        <x:v>-0.1484274090301699</x:v>
      </x:c>
      <x:c r="G3450" s="19" t="n">
        <x:v>-0.08279028022528052</x:v>
      </x:c>
      <x:c r="H3450" s="19" t="n">
        <x:v>0.6863369516677551</x:v>
      </x:c>
      <x:c r="I3450" s="19" t="n">
        <x:v>0.0649655718630936</x:v>
      </x:c>
      <x:c r="J3450" s="19" t="n">
        <x:v>0.06245478398576211</x:v>
      </x:c>
      <x:c r="K3450" s="19" t="n">
        <x:v>0.062422541700703965</x:v>
      </x:c>
      <x:c r="L3450" s="19" t="n">
        <x:v>0.06296988190438128</x:v>
      </x:c>
      <x:c r="M3450" s="19" t="n">
        <x:v>0.06788772051657929</x:v>
      </x:c>
      <x:c r="N3450" s="19" t="n">
        <x:v>0.0694861031914968</x:v>
      </x:c>
      <x:c r="O3450" s="19" t="n">
        <x:v>0.06590807958619166</x:v>
      </x:c>
      <x:c r="P3450" s="19" t="n">
        <x:v>0.0652130970753376</x:v>
      </x:c>
      <x:c r="Q3450" s="19" t="n">
        <x:v>0.06686557036534738</x:v>
      </x:c>
      <x:c r="R3450" s="19" t="n">
        <x:v>0.06829773311898293</x:v>
      </x:c>
      <x:c r="S3450" s="21" t="n">
        <x:v>9865.476637421094</x:v>
      </x:c>
      <x:c r="T3450" s="21" t="n">
        <x:v>15590.829116300125</x:v>
      </x:c>
      <x:c r="U3450" s="21" t="n">
        <x:v>18785.717869927117</x:v>
      </x:c>
      <x:c r="V3450" s="21" t="n">
        <x:v>22104.151291142898</x:v>
      </x:c>
      <x:c r="W3450" s="21" t="n">
        <x:v>25781.75866606419</x:v>
      </x:c>
      <x:c r="X3450" s="21" t="n">
        <x:v>26991.35405108593</x:v>
      </x:c>
      <x:c r="Y3450" s="21" t="n">
        <x:v>27932.434576240743</x:v>
      </x:c>
      <x:c r="Z3450" s="21" t="n">
        <x:v>28690.09952466656</x:v>
      </x:c>
      <x:c r="AA3450" s="21" t="n">
        <x:v>29253.000360000824</x:v>
      </x:c>
      <x:c r="AB3450" s="21" t="n">
        <x:v>29609.51978509</x:v>
      </x:c>
      <x:c r="AC3450" s="21" t="n">
        <x:v>38621.11276316087</x:v>
      </x:c>
      <x:c r="AD3450" s="25" t="n">
        <x:f>AC3450*(1+Inputs!$C$14)*(1-Inputs!$C$14/Inputs!$C$15)</x:f>
        <x:v>30645.85297756814</x:v>
      </x:c>
      <x:c r="AE3450" s="25" t="n">
        <x:f>AD3450/(B3450-Inputs!$C$14)</x:f>
        <x:v>764301.9513277891</x:v>
      </x:c>
      <x:c r="AF3450" s="25" t="n">
        <x:f>S3450/(1+B3450)^1+T3450/(1+B3450)^2+U3450/(1+B3450)^3+V3450/(1+B3450)^4+W3450/(1+B3450)^5+X3450/(1+B3450)^6+Y3450/(1+B3450)^7+Z3450/(1+B3450)^8+AA3450/(1+B3450)^9+AB3450/(1+B3450)^10+AE3450/(1+B3450)^10</x:f>
        <x:v>522760.6860691197</x:v>
      </x:c>
      <x:c r="AG3450" s="25" t="n">
        <x:f>(AF3450+Inputs!$C$12)/Inputs!$C$13</x:f>
        <x:v>442.9331603618407</x:v>
      </x:c>
      <x:c r="AH3450" s="25" t="n">
        <x:f>(S3450+Inputs!$C$11)*Inputs!$C$8-Inputs!$C$11</x:f>
        <x:v>2746.7520684904302</x:v>
      </x:c>
      <x:c r="AI3450" s="25" t="n">
        <x:f>Inputs!$C$12+AH3450-Inputs!$C$10*Inputs!$C$13</x:f>
        <x:v>25064.667483690428</x:v>
      </x:c>
      <x:c r="AJ3450" s="25" t="n">
        <x:f>(S3450+Inputs!$C$11)*(1-Inputs!$C$8)</x:f>
        <x:v>7118.724568930664</x:v>
      </x:c>
      <x:c r="AK3450" s="25" t="n">
        <x:f>AJ3450/(1+B3450)^(1-Inputs!$C$8)+T3450/(1+B3450)^(2-Inputs!$C$8)+U3450/(1+B3450)^(3-Inputs!$C$8)+V3450/(1+B3450)^(4-Inputs!$C$8)+W3450/(1+B3450)^(5-Inputs!$C$8)+X3450/(1+B3450)^(6-Inputs!$C$8)+Y3450/(1+B3450)^(7-Inputs!$C$8)+Z3450/(1+B3450)^(8-Inputs!$C$8)+AA3450/(1+B3450)^(9-Inputs!$C$8)+AB3450/(1+B3450)^(10-Inputs!$C$8)+AE3450/(1+B3450)^(10-Inputs!$C$8)</x:f>
        <x:v>538155.9008398843</x:v>
      </x:c>
      <x:c r="AL3450" s="25" t="n">
        <x:f>(AK3450+AI3450)/Inputs!$C$13</x:f>
        <x:v>449.4091330951124</x:v>
      </x:c>
      <x:c r="AM3450" s="26" t="n">
        <x:f>IF(AL3450&gt;=Inputs!$C$7,1,0)</x:f>
        <x:v>1</x:v>
      </x:c>
      <x:c r="AN3450" s="26" t="n">
        <x:f>IF(Inputs!$C$7&lt;=(1-Inputs!$C$16)*AL3450,1,0)</x:f>
        <x:v>1</x:v>
      </x:c>
    </x:row>
    <x:row r="3451" ht="20" customHeight="1">
      <x:c r="A3451" s="16" t="n">
        <x:v>3446</x:v>
      </x:c>
      <x:c r="B3451" s="19" t="n">
        <x:v>0.08715403727488631</x:v>
      </x:c>
      <x:c r="C3451" s="24" t="n">
        <x:v>0.5865597913691261</x:v>
      </x:c>
      <x:c r="D3451" s="19" t="n">
        <x:v>0.03515581376557719</x:v>
      </x:c>
      <x:c r="E3451" s="19" t="n">
        <x:v>0.03526180418117491</x:v>
      </x:c>
      <x:c r="F3451" s="19" t="n">
        <x:v>-0.14713721525911186</x:v>
      </x:c>
      <x:c r="G3451" s="19" t="n">
        <x:v>-0.08686408489166808</x:v>
      </x:c>
      <x:c r="H3451" s="19" t="n">
        <x:v>0.5839609223221203</x:v>
      </x:c>
      <x:c r="I3451" s="19" t="n">
        <x:v>0.06291275795127263</x:v>
      </x:c>
      <x:c r="J3451" s="19" t="n">
        <x:v>0.07407429623721441</x:v>
      </x:c>
      <x:c r="K3451" s="19" t="n">
        <x:v>0.0674504282493524</x:v>
      </x:c>
      <x:c r="L3451" s="19" t="n">
        <x:v>0.06943159881051202</x:v>
      </x:c>
      <x:c r="M3451" s="19" t="n">
        <x:v>0.0571605295481811</x:v>
      </x:c>
      <x:c r="N3451" s="19" t="n">
        <x:v>0.056111578911028345</x:v>
      </x:c>
      <x:c r="O3451" s="19" t="n">
        <x:v>0.0634557876567635</x:v>
      </x:c>
      <x:c r="P3451" s="19" t="n">
        <x:v>0.06653148878533216</x:v>
      </x:c>
      <x:c r="Q3451" s="19" t="n">
        <x:v>0.06608810468891647</x:v>
      </x:c>
      <x:c r="R3451" s="19" t="n">
        <x:v>0.07065989992488199</x:v>
      </x:c>
      <x:c r="S3451" s="21" t="n">
        <x:v>9912.566745377686</x:v>
      </x:c>
      <x:c r="T3451" s="21" t="n">
        <x:v>15636.865654961117</x:v>
      </x:c>
      <x:c r="U3451" s="21" t="n">
        <x:v>18948.436068566916</x:v>
      </x:c>
      <x:c r="V3451" s="21" t="n">
        <x:v>22378.77956948397</x:v>
      </x:c>
      <x:c r="W3451" s="21" t="n">
        <x:v>26205.857229337762</x:v>
      </x:c>
      <x:c r="X3451" s="21" t="n">
        <x:v>27652.27051568606</x:v>
      </x:c>
      <x:c r="Y3451" s="21" t="n">
        <x:v>28789.779624338596</x:v>
      </x:c>
      <x:c r="Z3451" s="21" t="n">
        <x:v>29715.77522723154</x:v>
      </x:c>
      <x:c r="AA3451" s="21" t="n">
        <x:v>30377.750089356563</x:v>
      </x:c>
      <x:c r="AB3451" s="21" t="n">
        <x:v>30744.916417357737</x:v>
      </x:c>
      <x:c r="AC3451" s="21" t="n">
        <x:v>40102.064892205744</x:v>
      </x:c>
      <x:c r="AD3451" s="25" t="n">
        <x:f>AC3451*(1+Inputs!$C$14)*(1-Inputs!$C$14/Inputs!$C$15)</x:f>
        <x:v>31820.98849196525</x:v>
      </x:c>
      <x:c r="AE3451" s="25" t="n">
        <x:f>AD3451/(B3451-Inputs!$C$14)</x:f>
        <x:v>610134.711609143</x:v>
      </x:c>
      <x:c r="AF3451" s="25" t="n">
        <x:f>S3451/(1+B3451)^1+T3451/(1+B3451)^2+U3451/(1+B3451)^3+V3451/(1+B3451)^4+W3451/(1+B3451)^5+X3451/(1+B3451)^6+Y3451/(1+B3451)^7+Z3451/(1+B3451)^8+AA3451/(1+B3451)^9+AB3451/(1+B3451)^10+AE3451/(1+B3451)^10</x:f>
        <x:v>410593.82189514453</x:v>
      </x:c>
      <x:c r="AG3451" s="25" t="n">
        <x:f>(AF3451+Inputs!$C$12)/Inputs!$C$13</x:f>
        <x:v>353.432144196069</x:v>
      </x:c>
      <x:c r="AH3451" s="25" t="n">
        <x:f>(S3451+Inputs!$C$11)*Inputs!$C$8-Inputs!$C$11</x:f>
        <x:v>2768.8134615331082</x:v>
      </x:c>
      <x:c r="AI3451" s="25" t="n">
        <x:f>Inputs!$C$12+AH3451-Inputs!$C$10*Inputs!$C$13</x:f>
        <x:v>25086.728876733105</x:v>
      </x:c>
      <x:c r="AJ3451" s="25" t="n">
        <x:f>(S3451+Inputs!$C$11)*(1-Inputs!$C$8)</x:f>
        <x:v>7143.753283844579</x:v>
      </x:c>
      <x:c r="AK3451" s="25" t="n">
        <x:f>AJ3451/(1+B3451)^(1-Inputs!$C$8)+T3451/(1+B3451)^(2-Inputs!$C$8)+U3451/(1+B3451)^(3-Inputs!$C$8)+V3451/(1+B3451)^(4-Inputs!$C$8)+W3451/(1+B3451)^(5-Inputs!$C$8)+X3451/(1+B3451)^(6-Inputs!$C$8)+Y3451/(1+B3451)^(7-Inputs!$C$8)+Z3451/(1+B3451)^(8-Inputs!$C$8)+AA3451/(1+B3451)^(9-Inputs!$C$8)+AB3451/(1+B3451)^(10-Inputs!$C$8)+AE3451/(1+B3451)^(10-Inputs!$C$8)</x:f>
        <x:v>424338.35439220304</x:v>
      </x:c>
      <x:c r="AL3451" s="25" t="n">
        <x:f>(AK3451+AI3451)/Inputs!$C$13</x:f>
        <x:v>358.60859567730597</x:v>
      </x:c>
      <x:c r="AM3451" s="26" t="n">
        <x:f>IF(AL3451&gt;=Inputs!$C$7,1,0)</x:f>
        <x:v>1</x:v>
      </x:c>
      <x:c r="AN3451" s="26" t="n">
        <x:f>IF(Inputs!$C$7&lt;=(1-Inputs!$C$16)*AL3451,1,0)</x:f>
        <x:v>1</x:v>
      </x:c>
    </x:row>
    <x:row r="3452" ht="20" customHeight="1">
      <x:c r="A3452" s="16" t="n">
        <x:v>3447</x:v>
      </x:c>
      <x:c r="B3452" s="19" t="n">
        <x:v>0.08900929415175937</x:v>
      </x:c>
      <x:c r="C3452" s="24" t="n">
        <x:v>0.3987316607746436</x:v>
      </x:c>
      <x:c r="D3452" s="19" t="n">
        <x:v>0.027757428231275583</x:v>
      </x:c>
      <x:c r="E3452" s="19" t="n">
        <x:v>0.05048119879965299</x:v>
      </x:c>
      <x:c r="F3452" s="19" t="n">
        <x:v>-0.21108762788194213</x:v>
      </x:c>
      <x:c r="G3452" s="19" t="n">
        <x:v>-0.08568827268613688</x:v>
      </x:c>
      <x:c r="H3452" s="19" t="n">
        <x:v>0.8620521068943674</x:v>
      </x:c>
      <x:c r="I3452" s="19" t="n">
        <x:v>0.07243465326174486</x:v>
      </x:c>
      <x:c r="J3452" s="19" t="n">
        <x:v>0.07198416767660205</x:v>
      </x:c>
      <x:c r="K3452" s="19" t="n">
        <x:v>0.06350573795788592</x:v>
      </x:c>
      <x:c r="L3452" s="19" t="n">
        <x:v>0.05660570663051999</x:v>
      </x:c>
      <x:c r="M3452" s="19" t="n">
        <x:v>0.0657085679831232</x:v>
      </x:c>
      <x:c r="N3452" s="19" t="n">
        <x:v>0.06933940423649233</x:v>
      </x:c>
      <x:c r="O3452" s="19" t="n">
        <x:v>0.07138721800041481</x:v>
      </x:c>
      <x:c r="P3452" s="19" t="n">
        <x:v>0.07183010498262206</x:v>
      </x:c>
      <x:c r="Q3452" s="19" t="n">
        <x:v>0.06356358007257654</x:v>
      </x:c>
      <x:c r="R3452" s="19" t="n">
        <x:v>0.061722907264912696</x:v>
      </x:c>
      <x:c r="S3452" s="21" t="n">
        <x:v>8828.080163179959</x:v>
      </x:c>
      <x:c r="T3452" s="21" t="n">
        <x:v>14248.140209925106</x:v>
      </x:c>
      <x:c r="U3452" s="21" t="n">
        <x:v>17874.88336789134</x:v>
      </x:c>
      <x:c r="V3452" s="21" t="n">
        <x:v>21811.168089096296</x:v>
      </x:c>
      <x:c r="W3452" s="21" t="n">
        <x:v>26140.669716414035</x:v>
      </x:c>
      <x:c r="X3452" s="21" t="n">
        <x:v>27875.34346523534</x:v>
      </x:c>
      <x:c r="Y3452" s="21" t="n">
        <x:v>29158.684632816417</x:v>
      </x:c>
      <x:c r="Z3452" s="21" t="n">
        <x:v>30183.781536100294</x:v>
      </x:c>
      <x:c r="AA3452" s="21" t="n">
        <x:v>30906.200653493277</x:v>
      </x:c>
      <x:c r="AB3452" s="21" t="n">
        <x:v>31293.637492441154</x:v>
      </x:c>
      <x:c r="AC3452" s="21" t="n">
        <x:v>40817.7880336189</x:v>
      </x:c>
      <x:c r="AD3452" s="25" t="n">
        <x:f>AC3452*(1+Inputs!$C$14)*(1-Inputs!$C$14/Inputs!$C$15)</x:f>
        <x:v>32388.914804676588</x:v>
      </x:c>
      <x:c r="AE3452" s="25" t="n">
        <x:f>AD3452/(B3452-Inputs!$C$14)</x:f>
        <x:v>599691.5033488085</x:v>
      </x:c>
      <x:c r="AF3452" s="25" t="n">
        <x:f>S3452/(1+B3452)^1+T3452/(1+B3452)^2+U3452/(1+B3452)^3+V3452/(1+B3452)^4+W3452/(1+B3452)^5+X3452/(1+B3452)^6+Y3452/(1+B3452)^7+Z3452/(1+B3452)^8+AA3452/(1+B3452)^9+AB3452/(1+B3452)^10+AE3452/(1+B3452)^10</x:f>
        <x:v>397876.28459512757</x:v>
      </x:c>
      <x:c r="AG3452" s="25" t="n">
        <x:f>(AF3452+Inputs!$C$12)/Inputs!$C$13</x:f>
        <x:v>343.28447251192364</x:v>
      </x:c>
      <x:c r="AH3452" s="25" t="n">
        <x:f>(S3452+Inputs!$C$11)*Inputs!$C$8-Inputs!$C$11</x:f>
        <x:v>2260.7389257637615</x:v>
      </x:c>
      <x:c r="AI3452" s="25" t="n">
        <x:f>Inputs!$C$12+AH3452-Inputs!$C$10*Inputs!$C$13</x:f>
        <x:v>24578.65434096376</x:v>
      </x:c>
      <x:c r="AJ3452" s="25" t="n">
        <x:f>(S3452+Inputs!$C$11)*(1-Inputs!$C$8)</x:f>
        <x:v>6567.341237416198</x:v>
      </x:c>
      <x:c r="AK3452" s="25" t="n">
        <x:f>AJ3452/(1+B3452)^(1-Inputs!$C$8)+T3452/(1+B3452)^(2-Inputs!$C$8)+U3452/(1+B3452)^(3-Inputs!$C$8)+V3452/(1+B3452)^(4-Inputs!$C$8)+W3452/(1+B3452)^(5-Inputs!$C$8)+X3452/(1+B3452)^(6-Inputs!$C$8)+Y3452/(1+B3452)^(7-Inputs!$C$8)+Z3452/(1+B3452)^(8-Inputs!$C$8)+AA3452/(1+B3452)^(9-Inputs!$C$8)+AB3452/(1+B3452)^(10-Inputs!$C$8)+AE3452/(1+B3452)^(10-Inputs!$C$8)</x:f>
        <x:v>411931.678384657</x:v>
      </x:c>
      <x:c r="AL3452" s="25" t="n">
        <x:f>(AK3452+AI3452)/Inputs!$C$13</x:f>
        <x:v>348.3035621394034</x:v>
      </x:c>
      <x:c r="AM3452" s="26" t="n">
        <x:f>IF(AL3452&gt;=Inputs!$C$7,1,0)</x:f>
        <x:v>1</x:v>
      </x:c>
      <x:c r="AN3452" s="26" t="n">
        <x:f>IF(Inputs!$C$7&lt;=(1-Inputs!$C$16)*AL3452,1,0)</x:f>
        <x:v>1</x:v>
      </x:c>
    </x:row>
    <x:row r="3453" ht="20" customHeight="1">
      <x:c r="A3453" s="16" t="n">
        <x:v>3448</x:v>
      </x:c>
      <x:c r="B3453" s="19" t="n">
        <x:v>0.08492613205830293</x:v>
      </x:c>
      <x:c r="C3453" s="24" t="n">
        <x:v>0.5734114130000592</x:v>
      </x:c>
      <x:c r="D3453" s="19" t="n">
        <x:v>0.043617414615015095</x:v>
      </x:c>
      <x:c r="E3453" s="19" t="n">
        <x:v>0.039105529890352105</x:v>
      </x:c>
      <x:c r="F3453" s="19" t="n">
        <x:v>-0.22977275033118646</x:v>
      </x:c>
      <x:c r="G3453" s="19" t="n">
        <x:v>-0.050867306594220174</x:v>
      </x:c>
      <x:c r="H3453" s="19" t="n">
        <x:v>0.3101068454988365</x:v>
      </x:c>
      <x:c r="I3453" s="19" t="n">
        <x:v>0.060793656655072255</x:v>
      </x:c>
      <x:c r="J3453" s="19" t="n">
        <x:v>0.06540871508885743</x:v>
      </x:c>
      <x:c r="K3453" s="19" t="n">
        <x:v>0.0675234099007605</x:v>
      </x:c>
      <x:c r="L3453" s="19" t="n">
        <x:v>0.05991173125678756</x:v>
      </x:c>
      <x:c r="M3453" s="19" t="n">
        <x:v>0.06604103925539107</x:v>
      </x:c>
      <x:c r="N3453" s="19" t="n">
        <x:v>0.06055279785557445</x:v>
      </x:c>
      <x:c r="O3453" s="19" t="n">
        <x:v>0.06392757829926836</x:v>
      </x:c>
      <x:c r="P3453" s="19" t="n">
        <x:v>0.061508890042874784</x:v>
      </x:c>
      <x:c r="Q3453" s="19" t="n">
        <x:v>0.06608228849272678</x:v>
      </x:c>
      <x:c r="R3453" s="19" t="n">
        <x:v>0.05853335357270112</x:v>
      </x:c>
      <x:c r="S3453" s="21" t="n">
        <x:v>8604.883555759101</x:v>
      </x:c>
      <x:c r="T3453" s="21" t="n">
        <x:v>13845.10912634927</x:v>
      </x:c>
      <x:c r="U3453" s="21" t="n">
        <x:v>17111.599178436933</x:v>
      </x:c>
      <x:c r="V3453" s="21" t="n">
        <x:v>20661.52349055469</x:v>
      </x:c>
      <x:c r="W3453" s="21" t="n">
        <x:v>24673.09397787777</x:v>
      </x:c>
      <x:c r="X3453" s="21" t="n">
        <x:v>26317.719157932774</x:v>
      </x:c>
      <x:c r="Y3453" s="21" t="n">
        <x:v>27633.209421077558</x:v>
      </x:c>
      <x:c r="Z3453" s="21" t="n">
        <x:v>28696.997077146985</x:v>
      </x:c>
      <x:c r="AA3453" s="21" t="n">
        <x:v>29453.71116626989</x:v>
      </x:c>
      <x:c r="AB3453" s="21" t="n">
        <x:v>29882.452040297117</x:v>
      </x:c>
      <x:c r="AC3453" s="21" t="n">
        <x:v>38977.111356909285</x:v>
      </x:c>
      <x:c r="AD3453" s="25" t="n">
        <x:f>AC3453*(1+Inputs!$C$14)*(1-Inputs!$C$14/Inputs!$C$15)</x:f>
        <x:v>30928.33786170751</x:v>
      </x:c>
      <x:c r="AE3453" s="25" t="n">
        <x:f>AD3453/(B3453-Inputs!$C$14)</x:f>
        <x:v>619481.9543719088</x:v>
      </x:c>
      <x:c r="AF3453" s="25" t="n">
        <x:f>S3453/(1+B3453)^1+T3453/(1+B3453)^2+U3453/(1+B3453)^3+V3453/(1+B3453)^4+W3453/(1+B3453)^5+X3453/(1+B3453)^6+Y3453/(1+B3453)^7+Z3453/(1+B3453)^8+AA3453/(1+B3453)^9+AB3453/(1+B3453)^10+AE3453/(1+B3453)^10</x:f>
        <x:v>412669.2361329114</x:v>
      </x:c>
      <x:c r="AG3453" s="25" t="n">
        <x:f>(AF3453+Inputs!$C$12)/Inputs!$C$13</x:f>
        <x:v>355.08817411732036</x:v>
      </x:c>
      <x:c r="AH3453" s="25" t="n">
        <x:f>(S3453+Inputs!$C$11)*Inputs!$C$8-Inputs!$C$11</x:f>
        <x:v>2156.1728439309763</x:v>
      </x:c>
      <x:c r="AI3453" s="25" t="n">
        <x:f>Inputs!$C$12+AH3453-Inputs!$C$10*Inputs!$C$13</x:f>
        <x:v>24474.08825913097</x:v>
      </x:c>
      <x:c r="AJ3453" s="25" t="n">
        <x:f>(S3453+Inputs!$C$11)*(1-Inputs!$C$8)</x:f>
        <x:v>6448.710711828126</x:v>
      </x:c>
      <x:c r="AK3453" s="25" t="n">
        <x:f>AJ3453/(1+B3453)^(1-Inputs!$C$8)+T3453/(1+B3453)^(2-Inputs!$C$8)+U3453/(1+B3453)^(3-Inputs!$C$8)+V3453/(1+B3453)^(4-Inputs!$C$8)+W3453/(1+B3453)^(5-Inputs!$C$8)+X3453/(1+B3453)^(6-Inputs!$C$8)+Y3453/(1+B3453)^(7-Inputs!$C$8)+Z3453/(1+B3453)^(8-Inputs!$C$8)+AA3453/(1+B3453)^(9-Inputs!$C$8)+AB3453/(1+B3453)^(10-Inputs!$C$8)+AE3453/(1+B3453)^(10-Inputs!$C$8)</x:f>
        <x:v>426668.16626025655</x:v>
      </x:c>
      <x:c r="AL3453" s="25" t="n">
        <x:f>(AK3453+AI3453)/Inputs!$C$13</x:f>
        <x:v>359.9787736971503</x:v>
      </x:c>
      <x:c r="AM3453" s="26" t="n">
        <x:f>IF(AL3453&gt;=Inputs!$C$7,1,0)</x:f>
        <x:v>1</x:v>
      </x:c>
      <x:c r="AN3453" s="26" t="n">
        <x:f>IF(Inputs!$C$7&lt;=(1-Inputs!$C$16)*AL3453,1,0)</x:f>
        <x:v>1</x:v>
      </x:c>
    </x:row>
    <x:row r="3454" ht="20" customHeight="1">
      <x:c r="A3454" s="16" t="n">
        <x:v>3449</x:v>
      </x:c>
      <x:c r="B3454" s="19" t="n">
        <x:v>0.07440748535253755</x:v>
      </x:c>
      <x:c r="C3454" s="24" t="n">
        <x:v>0.46606017600768723</x:v>
      </x:c>
      <x:c r="D3454" s="19" t="n">
        <x:v>0.015127125286498712</x:v>
      </x:c>
      <x:c r="E3454" s="19" t="n">
        <x:v>0.03956402055684095</x:v>
      </x:c>
      <x:c r="F3454" s="19" t="n">
        <x:v>-0.11010529108846073</x:v>
      </x:c>
      <x:c r="G3454" s="19" t="n">
        <x:v>-0.030936664883851675</x:v>
      </x:c>
      <x:c r="H3454" s="19" t="n">
        <x:v>0.8060394189157307</x:v>
      </x:c>
      <x:c r="I3454" s="19" t="n">
        <x:v>0.05995608066636237</x:v>
      </x:c>
      <x:c r="J3454" s="19" t="n">
        <x:v>0.06053844743039804</x:v>
      </x:c>
      <x:c r="K3454" s="19" t="n">
        <x:v>0.05697011994338823</x:v>
      </x:c>
      <x:c r="L3454" s="19" t="n">
        <x:v>0.05131100675010998</x:v>
      </x:c>
      <x:c r="M3454" s="19" t="n">
        <x:v>0.05124393228717395</x:v>
      </x:c>
      <x:c r="N3454" s="19" t="n">
        <x:v>0.06005894792586673</x:v>
      </x:c>
      <x:c r="O3454" s="19" t="n">
        <x:v>0.0504102231942386</x:v>
      </x:c>
      <x:c r="P3454" s="19" t="n">
        <x:v>0.06177777428242166</x:v>
      </x:c>
      <x:c r="Q3454" s="19" t="n">
        <x:v>0.05876730819181262</x:v>
      </x:c>
      <x:c r="R3454" s="19" t="n">
        <x:v>0.05465509996793912</x:v>
      </x:c>
      <x:c r="S3454" s="21" t="n">
        <x:v>10838.140542804553</x:v>
      </x:c>
      <x:c r="T3454" s="21" t="n">
        <x:v>16380.229785083586</x:v>
      </x:c>
      <x:c r="U3454" s="21" t="n">
        <x:v>19077.776678315786</x:v>
      </x:c>
      <x:c r="V3454" s="21" t="n">
        <x:v>21896.205916488925</x:v>
      </x:c>
      <x:c r="W3454" s="21" t="n">
        <x:v>24949.245493666596</x:v>
      </x:c>
      <x:c r="X3454" s="21" t="n">
        <x:v>26063.419169904933</x:v>
      </x:c>
      <x:c r="Y3454" s="21" t="n">
        <x:v>26958.95950716228</x:v>
      </x:c>
      <x:c r="Z3454" s="21" t="n">
        <x:v>27675.094795613655</x:v>
      </x:c>
      <x:c r="AA3454" s="21" t="n">
        <x:v>28240.089365457312</x:v>
      </x:c>
      <x:c r="AB3454" s="21" t="n">
        <x:v>28608.62902848268</x:v>
      </x:c>
      <x:c r="AC3454" s="21" t="n">
        <x:v>37315.603080629575</x:v>
      </x:c>
      <x:c r="AD3454" s="25" t="n">
        <x:f>AC3454*(1+Inputs!$C$14)*(1-Inputs!$C$14/Inputs!$C$15)</x:f>
        <x:v>29609.931044479563</x:v>
      </x:c>
      <x:c r="AE3454" s="25" t="n">
        <x:f>AD3454/(B3454-Inputs!$C$14)</x:f>
        <x:v>751378.3429617619</x:v>
      </x:c>
      <x:c r="AF3454" s="25" t="n">
        <x:f>S3454/(1+B3454)^1+T3454/(1+B3454)^2+U3454/(1+B3454)^3+V3454/(1+B3454)^4+W3454/(1+B3454)^5+X3454/(1+B3454)^6+Y3454/(1+B3454)^7+Z3454/(1+B3454)^8+AA3454/(1+B3454)^9+AB3454/(1+B3454)^10+AE3454/(1+B3454)^10</x:f>
        <x:v>517701.1107164819</x:v>
      </x:c>
      <x:c r="AG3454" s="25" t="n">
        <x:f>(AF3454+Inputs!$C$12)/Inputs!$C$13</x:f>
        <x:v>438.89598647128776</x:v>
      </x:c>
      <x:c r="AH3454" s="25" t="n">
        <x:f>(S3454+Inputs!$C$11)*Inputs!$C$8-Inputs!$C$11</x:f>
        <x:v>3202.438446081037</x:v>
      </x:c>
      <x:c r="AI3454" s="25" t="n">
        <x:f>Inputs!$C$12+AH3454-Inputs!$C$10*Inputs!$C$13</x:f>
        <x:v>25520.353861281037</x:v>
      </x:c>
      <x:c r="AJ3454" s="25" t="n">
        <x:f>(S3454+Inputs!$C$11)*(1-Inputs!$C$8)</x:f>
        <x:v>7635.702096723517</x:v>
      </x:c>
      <x:c r="AK3454" s="25" t="n">
        <x:f>AJ3454/(1+B3454)^(1-Inputs!$C$8)+T3454/(1+B3454)^(2-Inputs!$C$8)+U3454/(1+B3454)^(3-Inputs!$C$8)+V3454/(1+B3454)^(4-Inputs!$C$8)+W3454/(1+B3454)^(5-Inputs!$C$8)+X3454/(1+B3454)^(6-Inputs!$C$8)+Y3454/(1+B3454)^(7-Inputs!$C$8)+Z3454/(1+B3454)^(8-Inputs!$C$8)+AA3454/(1+B3454)^(9-Inputs!$C$8)+AB3454/(1+B3454)^(10-Inputs!$C$8)+AE3454/(1+B3454)^(10-Inputs!$C$8)</x:f>
        <x:v>532321.3717358485</x:v>
      </x:c>
      <x:c r="AL3454" s="25" t="n">
        <x:f>(AK3454+AI3454)/Inputs!$C$13</x:f>
        <x:v>445.11720701375185</x:v>
      </x:c>
      <x:c r="AM3454" s="26" t="n">
        <x:f>IF(AL3454&gt;=Inputs!$C$7,1,0)</x:f>
        <x:v>1</x:v>
      </x:c>
      <x:c r="AN3454" s="26" t="n">
        <x:f>IF(Inputs!$C$7&lt;=(1-Inputs!$C$16)*AL3454,1,0)</x:f>
        <x:v>1</x:v>
      </x:c>
    </x:row>
    <x:row r="3455" ht="20" customHeight="1">
      <x:c r="A3455" s="16" t="n">
        <x:v>3450</x:v>
      </x:c>
      <x:c r="B3455" s="19" t="n">
        <x:v>0.07920895183208478</x:v>
      </x:c>
      <x:c r="C3455" s="24" t="n">
        <x:v>0.5121631153682813</x:v>
      </x:c>
      <x:c r="D3455" s="19" t="n">
        <x:v>0.0417739359996844</x:v>
      </x:c>
      <x:c r="E3455" s="19" t="n">
        <x:v>0.03666244462764581</x:v>
      </x:c>
      <x:c r="F3455" s="19" t="n">
        <x:v>-0.24279075521148913</x:v>
      </x:c>
      <x:c r="G3455" s="19" t="n">
        <x:v>-0.0668209649683871</x:v>
      </x:c>
      <x:c r="H3455" s="19" t="n">
        <x:v>0.3952395551090433</x:v>
      </x:c>
      <x:c r="I3455" s="19" t="n">
        <x:v>0.0648641172882219</x:v>
      </x:c>
      <x:c r="J3455" s="19" t="n">
        <x:v>0.0693913038385233</x:v>
      </x:c>
      <x:c r="K3455" s="19" t="n">
        <x:v>0.07341488058193021</x:v>
      </x:c>
      <x:c r="L3455" s="19" t="n">
        <x:v>0.0656030661096986</x:v>
      </x:c>
      <x:c r="M3455" s="19" t="n">
        <x:v>0.06428854466117968</x:v>
      </x:c>
      <x:c r="N3455" s="19" t="n">
        <x:v>0.0773186873756174</x:v>
      </x:c>
      <x:c r="O3455" s="19" t="n">
        <x:v>0.07198394025736321</x:v>
      </x:c>
      <x:c r="P3455" s="19" t="n">
        <x:v>0.06324268590113548</x:v>
      </x:c>
      <x:c r="Q3455" s="19" t="n">
        <x:v>0.07619851365385216</x:v>
      </x:c>
      <x:c r="R3455" s="19" t="n">
        <x:v>0.07372901390703078</x:v>
      </x:c>
      <x:c r="S3455" s="21" t="n">
        <x:v>8305.731565005566</x:v>
      </x:c>
      <x:c r="T3455" s="21" t="n">
        <x:v>13460.050870692874</x:v>
      </x:c>
      <x:c r="U3455" s="21" t="n">
        <x:v>16762.712905222033</x:v>
      </x:c>
      <x:c r="V3455" s="21" t="n">
        <x:v>20350.890957168336</x:v>
      </x:c>
      <x:c r="W3455" s="21" t="n">
        <x:v>24370.43074515923</x:v>
      </x:c>
      <x:c r="X3455" s="21" t="n">
        <x:v>25972.736199002888</x:v>
      </x:c>
      <x:c r="Y3455" s="21" t="n">
        <x:v>27285.833058095785</x:v>
      </x:c>
      <x:c r="Z3455" s="21" t="n">
        <x:v>28329.05711517478</x:v>
      </x:c>
      <x:c r="AA3455" s="21" t="n">
        <x:v>29070.45232371274</x:v>
      </x:c>
      <x:c r="AB3455" s="21" t="n">
        <x:v>29516.408487488843</x:v>
      </x:c>
      <x:c r="AC3455" s="21" t="n">
        <x:v>38499.66324455067</x:v>
      </x:c>
      <x:c r="AD3455" s="25" t="n">
        <x:f>AC3455*(1+Inputs!$C$14)*(1-Inputs!$C$14/Inputs!$C$15)</x:f>
        <x:v>30549.48278455095</x:v>
      </x:c>
      <x:c r="AE3455" s="25" t="n">
        <x:f>AD3455/(B3455-Inputs!$C$14)</x:f>
        <x:v>691024.8155302242</x:v>
      </x:c>
      <x:c r="AF3455" s="25" t="n">
        <x:f>S3455/(1+B3455)^1+T3455/(1+B3455)^2+U3455/(1+B3455)^3+V3455/(1+B3455)^4+W3455/(1+B3455)^5+X3455/(1+B3455)^6+Y3455/(1+B3455)^7+Z3455/(1+B3455)^8+AA3455/(1+B3455)^9+AB3455/(1+B3455)^10+AE3455/(1+B3455)^10</x:f>
        <x:v>462918.9825571417</x:v>
      </x:c>
      <x:c r="AG3455" s="25" t="n">
        <x:f>(AF3455+Inputs!$C$12)/Inputs!$C$13</x:f>
        <x:v>395.18382446968576</x:v>
      </x:c>
      <x:c r="AH3455" s="25" t="n">
        <x:f>(S3455+Inputs!$C$11)*Inputs!$C$8-Inputs!$C$11</x:f>
        <x:v>2016.0221852491832</x:v>
      </x:c>
      <x:c r="AI3455" s="25" t="n">
        <x:f>Inputs!$C$12+AH3455-Inputs!$C$10*Inputs!$C$13</x:f>
        <x:v>24333.93760044918</x:v>
      </x:c>
      <x:c r="AJ3455" s="25" t="n">
        <x:f>(S3455+Inputs!$C$11)*(1-Inputs!$C$8)</x:f>
        <x:v>6289.709379756384</x:v>
      </x:c>
      <x:c r="AK3455" s="25" t="n">
        <x:f>AJ3455/(1+B3455)^(1-Inputs!$C$8)+T3455/(1+B3455)^(2-Inputs!$C$8)+U3455/(1+B3455)^(3-Inputs!$C$8)+V3455/(1+B3455)^(4-Inputs!$C$8)+W3455/(1+B3455)^(5-Inputs!$C$8)+X3455/(1+B3455)^(6-Inputs!$C$8)+Y3455/(1+B3455)^(7-Inputs!$C$8)+Z3455/(1+B3455)^(8-Inputs!$C$8)+AA3455/(1+B3455)^(9-Inputs!$C$8)+AB3455/(1+B3455)^(10-Inputs!$C$8)+AE3455/(1+B3455)^(10-Inputs!$C$8)</x:f>
        <x:v>477813.72216924233</x:v>
      </x:c>
      <x:c r="AL3455" s="25" t="n">
        <x:f>(AK3455+AI3455)/Inputs!$C$13</x:f>
        <x:v>400.6773849444849</x:v>
      </x:c>
      <x:c r="AM3455" s="26" t="n">
        <x:f>IF(AL3455&gt;=Inputs!$C$7,1,0)</x:f>
        <x:v>1</x:v>
      </x:c>
      <x:c r="AN3455" s="26" t="n">
        <x:f>IF(Inputs!$C$7&lt;=(1-Inputs!$C$16)*AL3455,1,0)</x:f>
        <x:v>1</x:v>
      </x:c>
    </x:row>
    <x:row r="3456" ht="20" customHeight="1">
      <x:c r="A3456" s="16" t="n">
        <x:v>3451</x:v>
      </x:c>
      <x:c r="B3456" s="19" t="n">
        <x:v>0.08352100716075725</x:v>
      </x:c>
      <x:c r="C3456" s="24" t="n">
        <x:v>0.4169716160327823</x:v>
      </x:c>
      <x:c r="D3456" s="19" t="n">
        <x:v>0.035738472597707016</x:v>
      </x:c>
      <x:c r="E3456" s="19" t="n">
        <x:v>0.05628592762429861</x:v>
      </x:c>
      <x:c r="F3456" s="19" t="n">
        <x:v>-0.1677170061126833</x:v>
      </x:c>
      <x:c r="G3456" s="19" t="n">
        <x:v>-0.07547670683768899</x:v>
      </x:c>
      <x:c r="H3456" s="19" t="n">
        <x:v>0.5390829051097796</x:v>
      </x:c>
      <x:c r="I3456" s="19" t="n">
        <x:v>0.05959991403324125</x:v>
      </x:c>
      <x:c r="J3456" s="19" t="n">
        <x:v>0.06793404171846645</x:v>
      </x:c>
      <x:c r="K3456" s="19" t="n">
        <x:v>0.050116371371015024</x:v>
      </x:c>
      <x:c r="L3456" s="19" t="n">
        <x:v>0.0554646064307633</x:v>
      </x:c>
      <x:c r="M3456" s="19" t="n">
        <x:v>0.059315389398608434</x:v>
      </x:c>
      <x:c r="N3456" s="19" t="n">
        <x:v>0.055193830420442964</x:v>
      </x:c>
      <x:c r="O3456" s="19" t="n">
        <x:v>0.06073297548400092</x:v>
      </x:c>
      <x:c r="P3456" s="19" t="n">
        <x:v>0.06512149299209</x:v>
      </x:c>
      <x:c r="Q3456" s="19" t="n">
        <x:v>0.0560033318651756</x:v>
      </x:c>
      <x:c r="R3456" s="19" t="n">
        <x:v>0.051889236712098635</x:v>
      </x:c>
      <x:c r="S3456" s="21" t="n">
        <x:v>9638.938985857134</x:v>
      </x:c>
      <x:c r="T3456" s="21" t="n">
        <x:v>15231.208149868387</x:v>
      </x:c>
      <x:c r="U3456" s="21" t="n">
        <x:v>18633.342974495776</x:v>
      </x:c>
      <x:c r="V3456" s="21" t="n">
        <x:v>22203.732892859825</x:v>
      </x:c>
      <x:c r="W3456" s="21" t="n">
        <x:v>26255.10127372607</x:v>
      </x:c>
      <x:c r="X3456" s="21" t="n">
        <x:v>28066.308104605905</x:v>
      </x:c>
      <x:c r="Y3456" s="21" t="n">
        <x:v>29490.51127564617</x:v>
      </x:c>
      <x:c r="Z3456" s="21" t="n">
        <x:v>30628.80847928193</x:v>
      </x:c>
      <x:c r="AA3456" s="21" t="n">
        <x:v>31417.356118779117</x:v>
      </x:c>
      <x:c r="AB3456" s="21" t="n">
        <x:v>31804.024222136704</x:v>
      </x:c>
      <x:c r="AC3456" s="21" t="n">
        <x:v>41483.509854960925</x:v>
      </x:c>
      <x:c r="AD3456" s="25" t="n">
        <x:f>AC3456*(1+Inputs!$C$14)*(1-Inputs!$C$14/Inputs!$C$15)</x:f>
        <x:v>32917.16506991149</x:v>
      </x:c>
      <x:c r="AE3456" s="25" t="n">
        <x:f>AD3456/(B3456-Inputs!$C$14)</x:f>
        <x:v>678410.5894762669</x:v>
      </x:c>
      <x:c r="AF3456" s="25" t="n">
        <x:f>S3456/(1+B3456)^1+T3456/(1+B3456)^2+U3456/(1+B3456)^3+V3456/(1+B3456)^4+W3456/(1+B3456)^5+X3456/(1+B3456)^6+Y3456/(1+B3456)^7+Z3456/(1+B3456)^8+AA3456/(1+B3456)^9+AB3456/(1+B3456)^10+AE3456/(1+B3456)^10</x:f>
        <x:v>454188.3518833569</x:v>
      </x:c>
      <x:c r="AG3456" s="25" t="n">
        <x:f>(AF3456+Inputs!$C$12)/Inputs!$C$13</x:f>
        <x:v>388.21741489029506</x:v>
      </x:c>
      <x:c r="AH3456" s="25" t="n">
        <x:f>(S3456+Inputs!$C$11)*Inputs!$C$8-Inputs!$C$11</x:f>
        <x:v>2640.620730360466</x:v>
      </x:c>
      <x:c r="AI3456" s="25" t="n">
        <x:f>Inputs!$C$12+AH3456-Inputs!$C$10*Inputs!$C$13</x:f>
        <x:v>24958.536145560465</x:v>
      </x:c>
      <x:c r="AJ3456" s="25" t="n">
        <x:f>(S3456+Inputs!$C$11)*(1-Inputs!$C$8)</x:f>
        <x:v>6998.318255496669</x:v>
      </x:c>
      <x:c r="AK3456" s="25" t="n">
        <x:f>AJ3456/(1+B3456)^(1-Inputs!$C$8)+T3456/(1+B3456)^(2-Inputs!$C$8)+U3456/(1+B3456)^(3-Inputs!$C$8)+V3456/(1+B3456)^(4-Inputs!$C$8)+W3456/(1+B3456)^(5-Inputs!$C$8)+X3456/(1+B3456)^(6-Inputs!$C$8)+Y3456/(1+B3456)^(7-Inputs!$C$8)+Z3456/(1+B3456)^(8-Inputs!$C$8)+AA3456/(1+B3456)^(9-Inputs!$C$8)+AB3456/(1+B3456)^(10-Inputs!$C$8)+AE3456/(1+B3456)^(10-Inputs!$C$8)</x:f>
        <x:v>469051.40702815016</x:v>
      </x:c>
      <x:c r="AL3456" s="25" t="n">
        <x:f>(AK3456+AI3456)/Inputs!$C$13</x:f>
        <x:v>394.1840777635007</x:v>
      </x:c>
      <x:c r="AM3456" s="26" t="n">
        <x:f>IF(AL3456&gt;=Inputs!$C$7,1,0)</x:f>
        <x:v>1</x:v>
      </x:c>
      <x:c r="AN3456" s="26" t="n">
        <x:f>IF(Inputs!$C$7&lt;=(1-Inputs!$C$16)*AL3456,1,0)</x:f>
        <x:v>1</x:v>
      </x:c>
    </x:row>
    <x:row r="3457" ht="20" customHeight="1">
      <x:c r="A3457" s="16" t="n">
        <x:v>3452</x:v>
      </x:c>
      <x:c r="B3457" s="19" t="n">
        <x:v>0.08050079883185765</x:v>
      </x:c>
      <x:c r="C3457" s="24" t="n">
        <x:v>0.41424886478645817</x:v>
      </x:c>
      <x:c r="D3457" s="19" t="n">
        <x:v>0.018659789487155364</x:v>
      </x:c>
      <x:c r="E3457" s="19" t="n">
        <x:v>0.03145315851265565</x:v>
      </x:c>
      <x:c r="F3457" s="19" t="n">
        <x:v>-0.19574354437935315</x:v>
      </x:c>
      <x:c r="G3457" s="19" t="n">
        <x:v>-0.055463109940528166</x:v>
      </x:c>
      <x:c r="H3457" s="19" t="n">
        <x:v>0.949378260450743</x:v>
      </x:c>
      <x:c r="I3457" s="19" t="n">
        <x:v>0.07677184308400797</x:v>
      </x:c>
      <x:c r="J3457" s="19" t="n">
        <x:v>0.07126048769494786</x:v>
      </x:c>
      <x:c r="K3457" s="19" t="n">
        <x:v>0.06460638506976807</x:v>
      </x:c>
      <x:c r="L3457" s="19" t="n">
        <x:v>0.06468452790158721</x:v>
      </x:c>
      <x:c r="M3457" s="19" t="n">
        <x:v>0.06948771920355398</x:v>
      </x:c>
      <x:c r="N3457" s="19" t="n">
        <x:v>0.06270412152092945</x:v>
      </x:c>
      <x:c r="O3457" s="19" t="n">
        <x:v>0.07148842586252499</x:v>
      </x:c>
      <x:c r="P3457" s="19" t="n">
        <x:v>0.06683378381187254</x:v>
      </x:c>
      <x:c r="Q3457" s="19" t="n">
        <x:v>0.07130022514145254</x:v>
      </x:c>
      <x:c r="R3457" s="19" t="n">
        <x:v>0.05860874498530279</x:v>
      </x:c>
      <x:c r="S3457" s="21" t="n">
        <x:v>9187.293665551755</x:v>
      </x:c>
      <x:c r="T3457" s="21" t="n">
        <x:v>14461.34962710471</x:v>
      </x:c>
      <x:c r="U3457" s="21" t="n">
        <x:v>17601.584518161308</x:v>
      </x:c>
      <x:c r="V3457" s="21" t="n">
        <x:v>20966.462010591607</x:v>
      </x:c>
      <x:c r="W3457" s="21" t="n">
        <x:v>24579.012320898957</x:v>
      </x:c>
      <x:c r="X3457" s="21" t="n">
        <x:v>25819.050399222622</x:v>
      </x:c>
      <x:c r="Y3457" s="21" t="n">
        <x:v>26683.405490774076</x:v>
      </x:c>
      <x:c r="Z3457" s="21" t="n">
        <x:v>27428.216948275076</x:v>
      </x:c>
      <x:c r="AA3457" s="21" t="n">
        <x:v>27997.997792430866</x:v>
      </x:c>
      <x:c r="AB3457" s="21" t="n">
        <x:v>28397.5356643749</x:v>
      </x:c>
      <x:c r="AC3457" s="21" t="n">
        <x:v>37040.263910054215</x:v>
      </x:c>
      <x:c r="AD3457" s="25" t="n">
        <x:f>AC3457*(1+Inputs!$C$14)*(1-Inputs!$C$14/Inputs!$C$15)</x:f>
        <x:v>29391.44941262802</x:v>
      </x:c>
      <x:c r="AE3457" s="25" t="n">
        <x:f>AD3457/(B3457-Inputs!$C$14)</x:f>
        <x:v>645954.5802973777</x:v>
      </x:c>
      <x:c r="AF3457" s="25" t="n">
        <x:f>S3457/(1+B3457)^1+T3457/(1+B3457)^2+U3457/(1+B3457)^3+V3457/(1+B3457)^4+W3457/(1+B3457)^5+X3457/(1+B3457)^6+Y3457/(1+B3457)^7+Z3457/(1+B3457)^8+AA3457/(1+B3457)^9+AB3457/(1+B3457)^10+AE3457/(1+B3457)^10</x:f>
        <x:v>438281.09706235677</x:v>
      </x:c>
      <x:c r="AG3457" s="25" t="n">
        <x:f>(AF3457+Inputs!$C$12)/Inputs!$C$13</x:f>
        <x:v>375.52458014474</x:v>
      </x:c>
      <x:c r="AH3457" s="25" t="n">
        <x:f>(S3457+Inputs!$C$11)*Inputs!$C$8-Inputs!$C$11</x:f>
        <x:v>2429.027991258494</x:v>
      </x:c>
      <x:c r="AI3457" s="25" t="n">
        <x:f>Inputs!$C$12+AH3457-Inputs!$C$10*Inputs!$C$13</x:f>
        <x:v>24746.943406458493</x:v>
      </x:c>
      <x:c r="AJ3457" s="25" t="n">
        <x:f>(S3457+Inputs!$C$11)*(1-Inputs!$C$8)</x:f>
        <x:v>6758.265674293262</x:v>
      </x:c>
      <x:c r="AK3457" s="25" t="n">
        <x:f>AJ3457/(1+B3457)^(1-Inputs!$C$8)+T3457/(1+B3457)^(2-Inputs!$C$8)+U3457/(1+B3457)^(3-Inputs!$C$8)+V3457/(1+B3457)^(4-Inputs!$C$8)+W3457/(1+B3457)^(5-Inputs!$C$8)+X3457/(1+B3457)^(6-Inputs!$C$8)+Y3457/(1+B3457)^(7-Inputs!$C$8)+Z3457/(1+B3457)^(8-Inputs!$C$8)+AA3457/(1+B3457)^(9-Inputs!$C$8)+AB3457/(1+B3457)^(10-Inputs!$C$8)+AE3457/(1+B3457)^(10-Inputs!$C$8)</x:f>
        <x:v>452139.5770474564</x:v>
      </x:c>
      <x:c r="AL3457" s="25" t="n">
        <x:f>(AK3457+AI3457)/Inputs!$C$13</x:f>
        <x:v>380.5208293082286</x:v>
      </x:c>
      <x:c r="AM3457" s="26" t="n">
        <x:f>IF(AL3457&gt;=Inputs!$C$7,1,0)</x:f>
        <x:v>1</x:v>
      </x:c>
      <x:c r="AN3457" s="26" t="n">
        <x:f>IF(Inputs!$C$7&lt;=(1-Inputs!$C$16)*AL3457,1,0)</x:f>
        <x:v>1</x:v>
      </x:c>
    </x:row>
    <x:row r="3458" ht="20" customHeight="1">
      <x:c r="A3458" s="16" t="n">
        <x:v>3453</x:v>
      </x:c>
      <x:c r="B3458" s="19" t="n">
        <x:v>0.09000928150790186</x:v>
      </x:c>
      <x:c r="C3458" s="24" t="n">
        <x:v>0.7480872914602799</x:v>
      </x:c>
      <x:c r="D3458" s="19" t="n">
        <x:v>0.023860266246204277</x:v>
      </x:c>
      <x:c r="E3458" s="19" t="n">
        <x:v>0.04495070741918113</x:v>
      </x:c>
      <x:c r="F3458" s="19" t="n">
        <x:v>-0.18485139686851998</x:v>
      </x:c>
      <x:c r="G3458" s="19" t="n">
        <x:v>-0.07062842990510318</x:v>
      </x:c>
      <x:c r="H3458" s="19" t="n">
        <x:v>0.8780394925426833</x:v>
      </x:c>
      <x:c r="I3458" s="19" t="n">
        <x:v>0.05743835899068131</x:v>
      </x:c>
      <x:c r="J3458" s="19" t="n">
        <x:v>0.05114125915358841</x:v>
      </x:c>
      <x:c r="K3458" s="19" t="n">
        <x:v>0.06410262111818042</x:v>
      </x:c>
      <x:c r="L3458" s="19" t="n">
        <x:v>0.0555223160786602</x:v>
      </x:c>
      <x:c r="M3458" s="19" t="n">
        <x:v>0.05438122453290248</x:v>
      </x:c>
      <x:c r="N3458" s="19" t="n">
        <x:v>0.05768877965474644</x:v>
      </x:c>
      <x:c r="O3458" s="19" t="n">
        <x:v>0.05975824059308821</x:v>
      </x:c>
      <x:c r="P3458" s="19" t="n">
        <x:v>0.06305650919845335</x:v>
      </x:c>
      <x:c r="Q3458" s="19" t="n">
        <x:v>0.05923442446492913</x:v>
      </x:c>
      <x:c r="R3458" s="19" t="n">
        <x:v>0.05983221604589403</x:v>
      </x:c>
      <x:c r="S3458" s="21" t="n">
        <x:v>9346.541629026147</x:v>
      </x:c>
      <x:c r="T3458" s="21" t="n">
        <x:v>15084.64536498077</x:v>
      </x:c>
      <x:c r="U3458" s="21" t="n">
        <x:v>18778.38050564903</x:v>
      </x:c>
      <x:c r="V3458" s="21" t="n">
        <x:v>22868.813837142363</x:v>
      </x:c>
      <x:c r="W3458" s="21" t="n">
        <x:v>27367.82467932386</x:v>
      </x:c>
      <x:c r="X3458" s="21" t="n">
        <x:v>28921.978661008005</x:v>
      </x:c>
      <x:c r="Y3458" s="21" t="n">
        <x:v>30071.51055478677</x:v>
      </x:c>
      <x:c r="Z3458" s="21" t="n">
        <x:v>30983.57679575946</x:v>
      </x:c>
      <x:c r="AA3458" s="21" t="n">
        <x:v>31623.124116096868</x:v>
      </x:c>
      <x:c r="AB3458" s="21" t="n">
        <x:v>31957.82054973422</x:v>
      </x:c>
      <x:c r="AC3458" s="21" t="n">
        <x:v>41684.113760522894</x:v>
      </x:c>
      <x:c r="AD3458" s="25" t="n">
        <x:f>AC3458*(1+Inputs!$C$14)*(1-Inputs!$C$14/Inputs!$C$15)</x:f>
        <x:v>33076.34426897491</x:v>
      </x:c>
      <x:c r="AE3458" s="25" t="n">
        <x:f>AD3458/(B3458-Inputs!$C$14)</x:f>
        <x:v>601286.6076831714</x:v>
      </x:c>
      <x:c r="AF3458" s="25" t="n">
        <x:f>S3458/(1+B3458)^1+T3458/(1+B3458)^2+U3458/(1+B3458)^3+V3458/(1+B3458)^4+W3458/(1+B3458)^5+X3458/(1+B3458)^6+Y3458/(1+B3458)^7+Z3458/(1+B3458)^8+AA3458/(1+B3458)^9+AB3458/(1+B3458)^10+AE3458/(1+B3458)^10</x:f>
        <x:v>401025.32354191795</x:v>
      </x:c>
      <x:c r="AG3458" s="25" t="n">
        <x:f>(AF3458+Inputs!$C$12)/Inputs!$C$13</x:f>
        <x:v>345.7971770237141</x:v>
      </x:c>
      <x:c r="AH3458" s="25" t="n">
        <x:f>(S3458+Inputs!$C$11)*Inputs!$C$8-Inputs!$C$11</x:f>
        <x:v>2503.63457140677</x:v>
      </x:c>
      <x:c r="AI3458" s="25" t="n">
        <x:f>Inputs!$C$12+AH3458-Inputs!$C$10*Inputs!$C$13</x:f>
        <x:v>24821.54998660677</x:v>
      </x:c>
      <x:c r="AJ3458" s="25" t="n">
        <x:f>(S3458+Inputs!$C$11)*(1-Inputs!$C$8)</x:f>
        <x:v>6842.907057619377</x:v>
      </x:c>
      <x:c r="AK3458" s="25" t="n">
        <x:f>AJ3458/(1+B3458)^(1-Inputs!$C$8)+T3458/(1+B3458)^(2-Inputs!$C$8)+U3458/(1+B3458)^(3-Inputs!$C$8)+V3458/(1+B3458)^(4-Inputs!$C$8)+W3458/(1+B3458)^(5-Inputs!$C$8)+X3458/(1+B3458)^(6-Inputs!$C$8)+Y3458/(1+B3458)^(7-Inputs!$C$8)+Z3458/(1+B3458)^(8-Inputs!$C$8)+AA3458/(1+B3458)^(9-Inputs!$C$8)+AB3458/(1+B3458)^(10-Inputs!$C$8)+AE3458/(1+B3458)^(10-Inputs!$C$8)</x:f>
        <x:v>415157.6011396218</x:v>
      </x:c>
      <x:c r="AL3458" s="25" t="n">
        <x:f>(AK3458+AI3458)/Inputs!$C$13</x:f>
        <x:v>351.071427444681</x:v>
      </x:c>
      <x:c r="AM3458" s="26" t="n">
        <x:f>IF(AL3458&gt;=Inputs!$C$7,1,0)</x:f>
        <x:v>1</x:v>
      </x:c>
      <x:c r="AN3458" s="26" t="n">
        <x:f>IF(Inputs!$C$7&lt;=(1-Inputs!$C$16)*AL3458,1,0)</x:f>
        <x:v>1</x:v>
      </x:c>
    </x:row>
    <x:row r="3459" ht="20" customHeight="1">
      <x:c r="A3459" s="16" t="n">
        <x:v>3454</x:v>
      </x:c>
      <x:c r="B3459" s="19" t="n">
        <x:v>0.08439658041923474</x:v>
      </x:c>
      <x:c r="C3459" s="24" t="n">
        <x:v>0.5906629650113189</x:v>
      </x:c>
      <x:c r="D3459" s="19" t="n">
        <x:v>0.017630776925817316</x:v>
      </x:c>
      <x:c r="E3459" s="19" t="n">
        <x:v>0.04443631308717472</x:v>
      </x:c>
      <x:c r="F3459" s="19" t="n">
        <x:v>-0.19090018001147543</x:v>
      </x:c>
      <x:c r="G3459" s="19" t="n">
        <x:v>-0.06137117492488471</x:v>
      </x:c>
      <x:c r="H3459" s="19" t="n">
        <x:v>0.8077091657407038</x:v>
      </x:c>
      <x:c r="I3459" s="19" t="n">
        <x:v>0.060600122553356645</x:v>
      </x:c>
      <x:c r="J3459" s="19" t="n">
        <x:v>0.054529388988111126</x:v>
      </x:c>
      <x:c r="K3459" s="19" t="n">
        <x:v>0.055262645472022316</x:v>
      </x:c>
      <x:c r="L3459" s="19" t="n">
        <x:v>0.05101754923272324</x:v>
      </x:c>
      <x:c r="M3459" s="19" t="n">
        <x:v>0.054596746771986775</x:v>
      </x:c>
      <x:c r="N3459" s="19" t="n">
        <x:v>0.051802281710610035</x:v>
      </x:c>
      <x:c r="O3459" s="19" t="n">
        <x:v>0.056879043561001486</x:v>
      </x:c>
      <x:c r="P3459" s="19" t="n">
        <x:v>0.05467732118952767</x:v>
      </x:c>
      <x:c r="Q3459" s="19" t="n">
        <x:v>0.05715301102227045</x:v>
      </x:c>
      <x:c r="R3459" s="19" t="n">
        <x:v>0.055040129271611705</x:v>
      </x:c>
      <x:c r="S3459" s="21" t="n">
        <x:v>9255.391252782165</x:v>
      </x:c>
      <x:c r="T3459" s="21" t="n">
        <x:v>14734.978307924495</x:v>
      </x:c>
      <x:c r="U3459" s="21" t="n">
        <x:v>18078.667259874932</x:v>
      </x:c>
      <x:c r="V3459" s="21" t="n">
        <x:v>21699.711487163444</x:v>
      </x:c>
      <x:c r="W3459" s="21" t="n">
        <x:v>25656.945500249498</x:v>
      </x:c>
      <x:c r="X3459" s="21" t="n">
        <x:v>27023.278664264766</x:v>
      </x:c>
      <x:c r="Y3459" s="21" t="n">
        <x:v>28023.859505093507</x:v>
      </x:c>
      <x:c r="Z3459" s="21" t="n">
        <x:v>28846.316660630087</x:v>
      </x:c>
      <x:c r="AA3459" s="21" t="n">
        <x:v>29446.625172022974</x:v>
      </x:c>
      <x:c r="AB3459" s="21" t="n">
        <x:v>29815.49696326991</x:v>
      </x:c>
      <x:c r="AC3459" s="21" t="n">
        <x:v>38889.77864774337</x:v>
      </x:c>
      <x:c r="AD3459" s="25" t="n">
        <x:f>AC3459*(1+Inputs!$C$14)*(1-Inputs!$C$14/Inputs!$C$15)</x:f>
        <x:v>30859.039356984358</x:v>
      </x:c>
      <x:c r="AE3459" s="25" t="n">
        <x:f>AD3459/(B3459-Inputs!$C$14)</x:f>
        <x:v>624720.1546155618</x:v>
      </x:c>
      <x:c r="AF3459" s="25" t="n">
        <x:f>S3459/(1+B3459)^1+T3459/(1+B3459)^2+U3459/(1+B3459)^3+V3459/(1+B3459)^4+W3459/(1+B3459)^5+X3459/(1+B3459)^6+Y3459/(1+B3459)^7+Z3459/(1+B3459)^8+AA3459/(1+B3459)^9+AB3459/(1+B3459)^10+AE3459/(1+B3459)^10</x:f>
        <x:v>420953.68158747617</x:v>
      </x:c>
      <x:c r="AG3459" s="25" t="n">
        <x:f>(AF3459+Inputs!$C$12)/Inputs!$C$13</x:f>
        <x:v>361.6985602773847</x:v>
      </x:c>
      <x:c r="AH3459" s="25" t="n">
        <x:f>(S3459+Inputs!$C$11)*Inputs!$C$8-Inputs!$C$11</x:f>
        <x:v>2460.93124445411</x:v>
      </x:c>
      <x:c r="AI3459" s="25" t="n">
        <x:f>Inputs!$C$12+AH3459-Inputs!$C$10*Inputs!$C$13</x:f>
        <x:v>24778.84665965411</x:v>
      </x:c>
      <x:c r="AJ3459" s="25" t="n">
        <x:f>(S3459+Inputs!$C$11)*(1-Inputs!$C$8)</x:f>
        <x:v>6794.460008328056</x:v>
      </x:c>
      <x:c r="AK3459" s="25" t="n">
        <x:f>AJ3459/(1+B3459)^(1-Inputs!$C$8)+T3459/(1+B3459)^(2-Inputs!$C$8)+U3459/(1+B3459)^(3-Inputs!$C$8)+V3459/(1+B3459)^(4-Inputs!$C$8)+W3459/(1+B3459)^(5-Inputs!$C$8)+X3459/(1+B3459)^(6-Inputs!$C$8)+Y3459/(1+B3459)^(7-Inputs!$C$8)+Z3459/(1+B3459)^(8-Inputs!$C$8)+AA3459/(1+B3459)^(9-Inputs!$C$8)+AB3459/(1+B3459)^(10-Inputs!$C$8)+AE3459/(1+B3459)^(10-Inputs!$C$8)</x:f>
        <x:v>434882.62594692875</x:v>
      </x:c>
      <x:c r="AL3459" s="25" t="n">
        <x:f>(AK3459+AI3459)/Inputs!$C$13</x:f>
        <x:v>366.77649137747323</x:v>
      </x:c>
      <x:c r="AM3459" s="26" t="n">
        <x:f>IF(AL3459&gt;=Inputs!$C$7,1,0)</x:f>
        <x:v>1</x:v>
      </x:c>
      <x:c r="AN3459" s="26" t="n">
        <x:f>IF(Inputs!$C$7&lt;=(1-Inputs!$C$16)*AL3459,1,0)</x:f>
        <x:v>1</x:v>
      </x:c>
    </x:row>
    <x:row r="3460" ht="20" customHeight="1">
      <x:c r="A3460" s="16" t="n">
        <x:v>3455</x:v>
      </x:c>
      <x:c r="B3460" s="19" t="n">
        <x:v>0.08953542771831362</x:v>
      </x:c>
      <x:c r="C3460" s="24" t="n">
        <x:v>0.4609425516956378</x:v>
      </x:c>
      <x:c r="D3460" s="19" t="n">
        <x:v>0.038216459936221275</x:v>
      </x:c>
      <x:c r="E3460" s="19" t="n">
        <x:v>0.06056802534472723</x:v>
      </x:c>
      <x:c r="F3460" s="19" t="n">
        <x:v>-0.15316923286211365</x:v>
      </x:c>
      <x:c r="G3460" s="19" t="n">
        <x:v>-0.07705131508184138</x:v>
      </x:c>
      <x:c r="H3460" s="19" t="n">
        <x:v>0.8042092445222977</x:v>
      </x:c>
      <x:c r="I3460" s="19" t="n">
        <x:v>0.07363329434319327</x:v>
      </x:c>
      <x:c r="J3460" s="19" t="n">
        <x:v>0.07156868534283034</x:v>
      </x:c>
      <x:c r="K3460" s="19" t="n">
        <x:v>0.06624784587276622</x:v>
      </x:c>
      <x:c r="L3460" s="19" t="n">
        <x:v>0.07214857253562627</x:v>
      </x:c>
      <x:c r="M3460" s="19" t="n">
        <x:v>0.07677350191505525</x:v>
      </x:c>
      <x:c r="N3460" s="19" t="n">
        <x:v>0.06415884937381748</x:v>
      </x:c>
      <x:c r="O3460" s="19" t="n">
        <x:v>0.06143953704655246</x:v>
      </x:c>
      <x:c r="P3460" s="19" t="n">
        <x:v>0.07073480569791059</x:v>
      </x:c>
      <x:c r="Q3460" s="19" t="n">
        <x:v>0.07500942966417029</x:v>
      </x:c>
      <x:c r="R3460" s="19" t="n">
        <x:v>0.07069784558406014</x:v>
      </x:c>
      <x:c r="S3460" s="21" t="n">
        <x:v>9925.85283703262</x:v>
      </x:c>
      <x:c r="T3460" s="21" t="n">
        <x:v>15822.164246996841</x:v>
      </x:c>
      <x:c r="U3460" s="21" t="n">
        <x:v>19619.580915499304</x:v>
      </x:c>
      <x:c r="V3460" s="21" t="n">
        <x:v>23767.027993366868</x:v>
      </x:c>
      <x:c r="W3460" s="21" t="n">
        <x:v>28497.36065282568</x:v>
      </x:c>
      <x:c r="X3460" s="21" t="n">
        <x:v>30658.49989701431</x:v>
      </x:c>
      <x:c r="Y3460" s="21" t="n">
        <x:v>32280.825648940092</x:v>
      </x:c>
      <x:c r="Z3460" s="21" t="n">
        <x:v>33528.65559020592</x:v>
      </x:c>
      <x:c r="AA3460" s="21" t="n">
        <x:v>34367.7302552212</x:v>
      </x:c>
      <x:c r="AB3460" s="21" t="n">
        <x:v>34729.77910147386</x:v>
      </x:c>
      <x:c r="AC3460" s="21" t="n">
        <x:v>45299.71187148765</x:v>
      </x:c>
      <x:c r="AD3460" s="25" t="n">
        <x:f>AC3460*(1+Inputs!$C$14)*(1-Inputs!$C$14/Inputs!$C$15)</x:f>
        <x:v>35945.32137002544</x:v>
      </x:c>
      <x:c r="AE3460" s="25" t="n">
        <x:f>AD3460/(B3460-Inputs!$C$14)</x:f>
        <x:v>659118.7210576254</x:v>
      </x:c>
      <x:c r="AF3460" s="25" t="n">
        <x:f>S3460/(1+B3460)^1+T3460/(1+B3460)^2+U3460/(1+B3460)^3+V3460/(1+B3460)^4+W3460/(1+B3460)^5+X3460/(1+B3460)^6+Y3460/(1+B3460)^7+Z3460/(1+B3460)^8+AA3460/(1+B3460)^9+AB3460/(1+B3460)^10+AE3460/(1+B3460)^10</x:f>
        <x:v>436184.0465414392</x:v>
      </x:c>
      <x:c r="AG3460" s="25" t="n">
        <x:f>(AF3460+Inputs!$C$12)/Inputs!$C$13</x:f>
        <x:v>373.85128603996793</x:v>
      </x:c>
      <x:c r="AH3460" s="25" t="n">
        <x:f>(S3460+Inputs!$C$11)*Inputs!$C$8-Inputs!$C$11</x:f>
        <x:v>2775.037904472817</x:v>
      </x:c>
      <x:c r="AI3460" s="25" t="n">
        <x:f>Inputs!$C$12+AH3460-Inputs!$C$10*Inputs!$C$13</x:f>
        <x:v>25092.953319672815</x:v>
      </x:c>
      <x:c r="AJ3460" s="25" t="n">
        <x:f>(S3460+Inputs!$C$11)*(1-Inputs!$C$8)</x:f>
        <x:v>7150.814932559804</x:v>
      </x:c>
      <x:c r="AK3460" s="25" t="n">
        <x:f>AJ3460/(1+B3460)^(1-Inputs!$C$8)+T3460/(1+B3460)^(2-Inputs!$C$8)+U3460/(1+B3460)^(3-Inputs!$C$8)+V3460/(1+B3460)^(4-Inputs!$C$8)+W3460/(1+B3460)^(5-Inputs!$C$8)+X3460/(1+B3460)^(6-Inputs!$C$8)+Y3460/(1+B3460)^(7-Inputs!$C$8)+Z3460/(1+B3460)^(8-Inputs!$C$8)+AA3460/(1+B3460)^(9-Inputs!$C$8)+AB3460/(1+B3460)^(10-Inputs!$C$8)+AE3460/(1+B3460)^(10-Inputs!$C$8)</x:f>
        <x:v>451412.6304248617</x:v>
      </x:c>
      <x:c r="AL3460" s="25" t="n">
        <x:f>(AK3460+AI3460)/Inputs!$C$13</x:f>
        <x:v>380.2168694637998</x:v>
      </x:c>
      <x:c r="AM3460" s="26" t="n">
        <x:f>IF(AL3460&gt;=Inputs!$C$7,1,0)</x:f>
        <x:v>1</x:v>
      </x:c>
      <x:c r="AN3460" s="26" t="n">
        <x:f>IF(Inputs!$C$7&lt;=(1-Inputs!$C$16)*AL3460,1,0)</x:f>
        <x:v>1</x:v>
      </x:c>
    </x:row>
    <x:row r="3461" ht="20" customHeight="1">
      <x:c r="A3461" s="16" t="n">
        <x:v>3456</x:v>
      </x:c>
      <x:c r="B3461" s="19" t="n">
        <x:v>0.09362011178348026</x:v>
      </x:c>
      <x:c r="C3461" s="24" t="n">
        <x:v>0.42860246346802455</x:v>
      </x:c>
      <x:c r="D3461" s="19" t="n">
        <x:v>0.035419097065586415</x:v>
      </x:c>
      <x:c r="E3461" s="19" t="n">
        <x:v>0.030078457127958987</x:v>
      </x:c>
      <x:c r="F3461" s="19" t="n">
        <x:v>-0.1321449148358386</x:v>
      </x:c>
      <x:c r="G3461" s="19" t="n">
        <x:v>-0.06102608743339431</x:v>
      </x:c>
      <x:c r="H3461" s="19" t="n">
        <x:v>0.922838458954601</x:v>
      </x:c>
      <x:c r="I3461" s="19" t="n">
        <x:v>0.06584890237796458</x:v>
      </x:c>
      <x:c r="J3461" s="19" t="n">
        <x:v>0.06556425187582932</x:v>
      </x:c>
      <x:c r="K3461" s="19" t="n">
        <x:v>0.06755693462105797</x:v>
      </x:c>
      <x:c r="L3461" s="19" t="n">
        <x:v>0.06777272838866452</x:v>
      </x:c>
      <x:c r="M3461" s="19" t="n">
        <x:v>0.06603913087303567</x:v>
      </x:c>
      <x:c r="N3461" s="19" t="n">
        <x:v>0.07006345660267357</x:v>
      </x:c>
      <x:c r="O3461" s="19" t="n">
        <x:v>0.06067329479282649</x:v>
      </x:c>
      <x:c r="P3461" s="19" t="n">
        <x:v>0.06899441494373491</x:v>
      </x:c>
      <x:c r="Q3461" s="19" t="n">
        <x:v>0.061068701616401315</x:v>
      </x:c>
      <x:c r="R3461" s="19" t="n">
        <x:v>0.06475817883987361</x:v>
      </x:c>
      <x:c r="S3461" s="21" t="n">
        <x:v>10321.755148516635</x:v>
      </x:c>
      <x:c r="T3461" s="21" t="n">
        <x:v>15958.5244319719</x:v>
      </x:c>
      <x:c r="U3461" s="21" t="n">
        <x:v>19071.694763700936</x:v>
      </x:c>
      <x:c r="V3461" s="21" t="n">
        <x:v>22372.466026557806</x:v>
      </x:c>
      <x:c r="W3461" s="21" t="n">
        <x:v>25985.653490724693</x:v>
      </x:c>
      <x:c r="X3461" s="21" t="n">
        <x:v>27413.919977779173</x:v>
      </x:c>
      <x:c r="Y3461" s="21" t="n">
        <x:v>28505.88566709635</x:v>
      </x:c>
      <x:c r="Z3461" s="21" t="n">
        <x:v>29357.739480023243</x:v>
      </x:c>
      <x:c r="AA3461" s="21" t="n">
        <x:v>29987.812934871996</x:v>
      </x:c>
      <x:c r="AB3461" s="21" t="n">
        <x:v>30349.28303709425</x:v>
      </x:c>
      <x:c r="AC3461" s="21" t="n">
        <x:v>39586.02135273163</x:v>
      </x:c>
      <x:c r="AD3461" s="25" t="n">
        <x:f>AC3461*(1+Inputs!$C$14)*(1-Inputs!$C$14/Inputs!$C$15)</x:f>
        <x:v>31411.507943392542</x:v>
      </x:c>
      <x:c r="AE3461" s="25" t="n">
        <x:f>AD3461/(B3461-Inputs!$C$14)</x:f>
        <x:v>535848.6530939135</x:v>
      </x:c>
      <x:c r="AF3461" s="25" t="n">
        <x:f>S3461/(1+B3461)^1+T3461/(1+B3461)^2+U3461/(1+B3461)^3+V3461/(1+B3461)^4+W3461/(1+B3461)^5+X3461/(1+B3461)^6+Y3461/(1+B3461)^7+Z3461/(1+B3461)^8+AA3461/(1+B3461)^9+AB3461/(1+B3461)^10+AE3461/(1+B3461)^10</x:f>
        <x:v>359991.3407659016</x:v>
      </x:c>
      <x:c r="AG3461" s="25" t="n">
        <x:f>(AF3461+Inputs!$C$12)/Inputs!$C$13</x:f>
        <x:v>313.05503715176474</x:v>
      </x:c>
      <x:c r="AH3461" s="25" t="n">
        <x:f>(S3461+Inputs!$C$11)*Inputs!$C$8-Inputs!$C$11</x:f>
        <x:v>2960.5154257434097</x:v>
      </x:c>
      <x:c r="AI3461" s="25" t="n">
        <x:f>Inputs!$C$12+AH3461-Inputs!$C$10*Inputs!$C$13</x:f>
        <x:v>25278.43084094341</x:v>
      </x:c>
      <x:c r="AJ3461" s="25" t="n">
        <x:f>(S3461+Inputs!$C$11)*(1-Inputs!$C$8)</x:f>
        <x:v>7361.239722773225</x:v>
      </x:c>
      <x:c r="AK3461" s="25" t="n">
        <x:f>AJ3461/(1+B3461)^(1-Inputs!$C$8)+T3461/(1+B3461)^(2-Inputs!$C$8)+U3461/(1+B3461)^(3-Inputs!$C$8)+V3461/(1+B3461)^(4-Inputs!$C$8)+W3461/(1+B3461)^(5-Inputs!$C$8)+X3461/(1+B3461)^(6-Inputs!$C$8)+Y3461/(1+B3461)^(7-Inputs!$C$8)+Z3461/(1+B3461)^(8-Inputs!$C$8)+AA3461/(1+B3461)^(9-Inputs!$C$8)+AB3461/(1+B3461)^(10-Inputs!$C$8)+AE3461/(1+B3461)^(10-Inputs!$C$8)</x:f>
        <x:v>372582.60116728395</x:v>
      </x:c>
      <x:c r="AL3461" s="25" t="n">
        <x:f>(AK3461+AI3461)/Inputs!$C$13</x:f>
        <x:v>317.46422546205883</x:v>
      </x:c>
      <x:c r="AM3461" s="26" t="n">
        <x:f>IF(AL3461&gt;=Inputs!$C$7,1,0)</x:f>
        <x:v>1</x:v>
      </x:c>
      <x:c r="AN3461" s="26" t="n">
        <x:f>IF(Inputs!$C$7&lt;=(1-Inputs!$C$16)*AL3461,1,0)</x:f>
        <x:v>0</x:v>
      </x:c>
    </x:row>
    <x:row r="3462" ht="20" customHeight="1">
      <x:c r="A3462" s="16" t="n">
        <x:v>3457</x:v>
      </x:c>
      <x:c r="B3462" s="19" t="n">
        <x:v>0.08163350991979727</x:v>
      </x:c>
      <x:c r="C3462" s="24" t="n">
        <x:v>0.6122763669160634</x:v>
      </x:c>
      <x:c r="D3462" s="19" t="n">
        <x:v>0.046178105221285654</x:v>
      </x:c>
      <x:c r="E3462" s="19" t="n">
        <x:v>0.0640211104465746</x:v>
      </x:c>
      <x:c r="F3462" s="19" t="n">
        <x:v>-0.2321033683741564</x:v>
      </x:c>
      <x:c r="G3462" s="19" t="n">
        <x:v>-0.07196234495311102</x:v>
      </x:c>
      <x:c r="H3462" s="19" t="n">
        <x:v>0.6209528037347525</x:v>
      </x:c>
      <x:c r="I3462" s="19" t="n">
        <x:v>0.06434153699531293</x:v>
      </x:c>
      <x:c r="J3462" s="19" t="n">
        <x:v>0.06079417994286018</x:v>
      </x:c>
      <x:c r="K3462" s="19" t="n">
        <x:v>0.06174835869711501</x:v>
      </x:c>
      <x:c r="L3462" s="19" t="n">
        <x:v>0.06565418781567928</x:v>
      </x:c>
      <x:c r="M3462" s="19" t="n">
        <x:v>0.06563256800295335</x:v>
      </x:c>
      <x:c r="N3462" s="19" t="n">
        <x:v>0.070172645249271</x:v>
      </x:c>
      <x:c r="O3462" s="19" t="n">
        <x:v>0.06693549857808306</x:v>
      </x:c>
      <x:c r="P3462" s="19" t="n">
        <x:v>0.06933575587326346</x:v>
      </x:c>
      <x:c r="Q3462" s="19" t="n">
        <x:v>0.06821002017001888</x:v>
      </x:c>
      <x:c r="R3462" s="19" t="n">
        <x:v>0.0663552389445124</x:v>
      </x:c>
      <x:c r="S3462" s="21" t="n">
        <x:v>8563.393390893085</x:v>
      </x:c>
      <x:c r="T3462" s="21" t="n">
        <x:v>14206.918320565626</x:v>
      </x:c>
      <x:c r="U3462" s="21" t="n">
        <x:v>18351.834117128223</x:v>
      </x:c>
      <x:c r="V3462" s="21" t="n">
        <x:v>23093.33886995994</x:v>
      </x:c>
      <x:c r="W3462" s="21" t="n">
        <x:v>28592.59839032828</x:v>
      </x:c>
      <x:c r="X3462" s="21" t="n">
        <x:v>30995.05388316046</x:v>
      </x:c>
      <x:c r="Y3462" s="21" t="n">
        <x:v>32862.45257816509</x:v>
      </x:c>
      <x:c r="Z3462" s="21" t="n">
        <x:v>34296.031672320954</x:v>
      </x:c>
      <x:c r="AA3462" s="21" t="n">
        <x:v>35233.890522014306</x:v>
      </x:c>
      <x:c r="AB3462" s="21" t="n">
        <x:v>35612.58480355127</x:v>
      </x:c>
      <x:c r="AC3462" s="21" t="n">
        <x:v>46451.19756984948</x:v>
      </x:c>
      <x:c r="AD3462" s="25" t="n">
        <x:f>AC3462*(1+Inputs!$C$14)*(1-Inputs!$C$14/Inputs!$C$15)</x:f>
        <x:v>36859.02527167556</x:v>
      </x:c>
      <x:c r="AE3462" s="25" t="n">
        <x:f>AD3462/(B3462-Inputs!$C$14)</x:f>
        <x:v>790397.8348416755</x:v>
      </x:c>
      <x:c r="AF3462" s="25" t="n">
        <x:f>S3462/(1+B3462)^1+T3462/(1+B3462)^2+U3462/(1+B3462)^3+V3462/(1+B3462)^4+W3462/(1+B3462)^5+X3462/(1+B3462)^6+Y3462/(1+B3462)^7+Z3462/(1+B3462)^8+AA3462/(1+B3462)^9+AB3462/(1+B3462)^10+AE3462/(1+B3462)^10</x:f>
        <x:v>521634.5107153818</x:v>
      </x:c>
      <x:c r="AG3462" s="25" t="n">
        <x:f>(AF3462+Inputs!$C$12)/Inputs!$C$13</x:f>
        <x:v>442.03455417112065</x:v>
      </x:c>
      <x:c r="AH3462" s="25" t="n">
        <x:f>(S3462+Inputs!$C$11)*Inputs!$C$8-Inputs!$C$11</x:f>
        <x:v>2136.7349858704592</x:v>
      </x:c>
      <x:c r="AI3462" s="25" t="n">
        <x:f>Inputs!$C$12+AH3462-Inputs!$C$10*Inputs!$C$13</x:f>
        <x:v>24454.65040107046</x:v>
      </x:c>
      <x:c r="AJ3462" s="25" t="n">
        <x:f>(S3462+Inputs!$C$11)*(1-Inputs!$C$8)</x:f>
        <x:v>6426.6584050226265</x:v>
      </x:c>
      <x:c r="AK3462" s="25" t="n">
        <x:f>AJ3462/(1+B3462)^(1-Inputs!$C$8)+T3462/(1+B3462)^(2-Inputs!$C$8)+U3462/(1+B3462)^(3-Inputs!$C$8)+V3462/(1+B3462)^(4-Inputs!$C$8)+W3462/(1+B3462)^(5-Inputs!$C$8)+X3462/(1+B3462)^(6-Inputs!$C$8)+Y3462/(1+B3462)^(7-Inputs!$C$8)+Z3462/(1+B3462)^(8-Inputs!$C$8)+AA3462/(1+B3462)^(9-Inputs!$C$8)+AB3462/(1+B3462)^(10-Inputs!$C$8)+AE3462/(1+B3462)^(10-Inputs!$C$8)</x:f>
        <x:v>539119.1965303659</x:v>
      </x:c>
      <x:c r="AL3462" s="25" t="n">
        <x:f>(AK3462+AI3462)/Inputs!$C$13</x:f>
        <x:v>449.6910237820465</x:v>
      </x:c>
      <x:c r="AM3462" s="26" t="n">
        <x:f>IF(AL3462&gt;=Inputs!$C$7,1,0)</x:f>
        <x:v>1</x:v>
      </x:c>
      <x:c r="AN3462" s="26" t="n">
        <x:f>IF(Inputs!$C$7&lt;=(1-Inputs!$C$16)*AL3462,1,0)</x:f>
        <x:v>1</x:v>
      </x:c>
    </x:row>
    <x:row r="3463" ht="20" customHeight="1">
      <x:c r="A3463" s="16" t="n">
        <x:v>3458</x:v>
      </x:c>
      <x:c r="B3463" s="19" t="n">
        <x:v>0.0745676458933448</x:v>
      </x:c>
      <x:c r="C3463" s="24" t="n">
        <x:v>0.6554770762146802</x:v>
      </x:c>
      <x:c r="D3463" s="19" t="n">
        <x:v>0.032712670127928334</x:v>
      </x:c>
      <x:c r="E3463" s="19" t="n">
        <x:v>0.056996223397061105</x:v>
      </x:c>
      <x:c r="F3463" s="19" t="n">
        <x:v>-0.170570354800542</x:v>
      </x:c>
      <x:c r="G3463" s="19" t="n">
        <x:v>-0.06630764955411167</x:v>
      </x:c>
      <x:c r="H3463" s="19" t="n">
        <x:v>0.6250114109408571</x:v>
      </x:c>
      <x:c r="I3463" s="19" t="n">
        <x:v>0.07175065194103694</x:v>
      </x:c>
      <x:c r="J3463" s="19" t="n">
        <x:v>0.0697178359784732</x:v>
      </x:c>
      <x:c r="K3463" s="19" t="n">
        <x:v>0.06418255639366521</x:v>
      </x:c>
      <x:c r="L3463" s="19" t="n">
        <x:v>0.07306072004800968</x:v>
      </x:c>
      <x:c r="M3463" s="19" t="n">
        <x:v>0.07112415671119265</x:v>
      </x:c>
      <x:c r="N3463" s="19" t="n">
        <x:v>0.054920545048952364</x:v>
      </x:c>
      <x:c r="O3463" s="19" t="n">
        <x:v>0.0724343658989585</x:v>
      </x:c>
      <x:c r="P3463" s="19" t="n">
        <x:v>0.06856798396057115</x:v>
      </x:c>
      <x:c r="Q3463" s="19" t="n">
        <x:v>0.07044343525795625</x:v>
      </x:c>
      <x:c r="R3463" s="19" t="n">
        <x:v>0.07395040928182539</x:v>
      </x:c>
      <x:c r="S3463" s="21" t="n">
        <x:v>9635.891235234421</x:v>
      </x:c>
      <x:c r="T3463" s="21" t="n">
        <x:v>15470.309305323755</x:v>
      </x:c>
      <x:c r="U3463" s="21" t="n">
        <x:v>19204.276160971276</x:v>
      </x:c>
      <x:c r="V3463" s="21" t="n">
        <x:v>23285.097346910046</x:v>
      </x:c>
      <x:c r="W3463" s="21" t="n">
        <x:v>27952.40526556697</x:v>
      </x:c>
      <x:c r="X3463" s="21" t="n">
        <x:v>29876.695279277872</x:v>
      </x:c>
      <x:c r="Y3463" s="21" t="n">
        <x:v>31330.714731995853</x:v>
      </x:c>
      <x:c r="Z3463" s="21" t="n">
        <x:v>32504.841846578638</x:v>
      </x:c>
      <x:c r="AA3463" s="21" t="n">
        <x:v>33280.9946461488</x:v>
      </x:c>
      <x:c r="AB3463" s="21" t="n">
        <x:v>33636.26216435085</x:v>
      </x:c>
      <x:c r="AC3463" s="21" t="n">
        <x:v>43873.38543176197</x:v>
      </x:c>
      <x:c r="AD3463" s="25" t="n">
        <x:f>AC3463*(1+Inputs!$C$14)*(1-Inputs!$C$14/Inputs!$C$15)</x:f>
        <x:v>34813.531340103116</x:v>
      </x:c>
      <x:c r="AE3463" s="25" t="n">
        <x:f>AD3463/(B3463-Inputs!$C$14)</x:f>
        <x:v>879848.4356118514</x:v>
      </x:c>
      <x:c r="AF3463" s="25" t="n">
        <x:f>S3463/(1+B3463)^1+T3463/(1+B3463)^2+U3463/(1+B3463)^3+V3463/(1+B3463)^4+W3463/(1+B3463)^5+X3463/(1+B3463)^6+Y3463/(1+B3463)^7+Z3463/(1+B3463)^8+AA3463/(1+B3463)^9+AB3463/(1+B3463)^10+AE3463/(1+B3463)^10</x:f>
        <x:v>593869.5183306249</x:v>
      </x:c>
      <x:c r="AG3463" s="25" t="n">
        <x:f>(AF3463+Inputs!$C$12)/Inputs!$C$13</x:f>
        <x:v>499.6728471903396</x:v>
      </x:c>
      <x:c r="AH3463" s="25" t="n">
        <x:f>(S3463+Inputs!$C$11)*Inputs!$C$8-Inputs!$C$11</x:f>
        <x:v>2639.192880068729</x:v>
      </x:c>
      <x:c r="AI3463" s="25" t="n">
        <x:f>Inputs!$C$12+AH3463-Inputs!$C$10*Inputs!$C$13</x:f>
        <x:v>24957.10829526873</x:v>
      </x:c>
      <x:c r="AJ3463" s="25" t="n">
        <x:f>(S3463+Inputs!$C$11)*(1-Inputs!$C$8)</x:f>
        <x:v>6996.698355165693</x:v>
      </x:c>
      <x:c r="AK3463" s="25" t="n">
        <x:f>AJ3463/(1+B3463)^(1-Inputs!$C$8)+T3463/(1+B3463)^(2-Inputs!$C$8)+U3463/(1+B3463)^(3-Inputs!$C$8)+V3463/(1+B3463)^(4-Inputs!$C$8)+W3463/(1+B3463)^(5-Inputs!$C$8)+X3463/(1+B3463)^(6-Inputs!$C$8)+Y3463/(1+B3463)^(7-Inputs!$C$8)+Z3463/(1+B3463)^(8-Inputs!$C$8)+AA3463/(1+B3463)^(9-Inputs!$C$8)+AB3463/(1+B3463)^(10-Inputs!$C$8)+AE3463/(1+B3463)^(10-Inputs!$C$8)</x:f>
        <x:v>611679.622447003</x:v>
      </x:c>
      <x:c r="AL3463" s="25" t="n">
        <x:f>(AK3463+AI3463)/Inputs!$C$13</x:f>
        <x:v>507.98990191533306</x:v>
      </x:c>
      <x:c r="AM3463" s="26" t="n">
        <x:f>IF(AL3463&gt;=Inputs!$C$7,1,0)</x:f>
        <x:v>1</x:v>
      </x:c>
      <x:c r="AN3463" s="26" t="n">
        <x:f>IF(Inputs!$C$7&lt;=(1-Inputs!$C$16)*AL3463,1,0)</x:f>
        <x:v>1</x:v>
      </x:c>
    </x:row>
    <x:row r="3464" ht="20" customHeight="1">
      <x:c r="A3464" s="16" t="n">
        <x:v>3459</x:v>
      </x:c>
      <x:c r="B3464" s="19" t="n">
        <x:v>0.0765825510054701</x:v>
      </x:c>
      <x:c r="C3464" s="24" t="n">
        <x:v>0.17709647456760536</x:v>
      </x:c>
      <x:c r="D3464" s="19" t="n">
        <x:v>0.024539940614756974</x:v>
      </x:c>
      <x:c r="E3464" s="19" t="n">
        <x:v>0.047223909307132036</x:v>
      </x:c>
      <x:c r="F3464" s="19" t="n">
        <x:v>-0.21662199148661218</x:v>
      </x:c>
      <x:c r="G3464" s="19" t="n">
        <x:v>-0.055993988578232456</x:v>
      </x:c>
      <x:c r="H3464" s="19" t="n">
        <x:v>0.7855203166773492</x:v>
      </x:c>
      <x:c r="I3464" s="19" t="n">
        <x:v>0.06319743168141827</x:v>
      </x:c>
      <x:c r="J3464" s="19" t="n">
        <x:v>0.05887304170008634</x:v>
      </x:c>
      <x:c r="K3464" s="19" t="n">
        <x:v>0.06317993202448292</x:v>
      </x:c>
      <x:c r="L3464" s="19" t="n">
        <x:v>0.06869668840865302</x:v>
      </x:c>
      <x:c r="M3464" s="19" t="n">
        <x:v>0.06199147765296971</x:v>
      </x:c>
      <x:c r="N3464" s="19" t="n">
        <x:v>0.06420185677689347</x:v>
      </x:c>
      <x:c r="O3464" s="19" t="n">
        <x:v>0.06706473935007921</x:v>
      </x:c>
      <x:c r="P3464" s="19" t="n">
        <x:v>0.06041725112792506</x:v>
      </x:c>
      <x:c r="Q3464" s="19" t="n">
        <x:v>0.056050114882951904</x:v>
      </x:c>
      <x:c r="R3464" s="19" t="n">
        <x:v>0.06556474372317211</x:v>
      </x:c>
      <x:c r="S3464" s="21" t="n">
        <x:v>8852.376022879685</x:v>
      </x:c>
      <x:c r="T3464" s="21" t="n">
        <x:v>13858.583758547678</x:v>
      </x:c>
      <x:c r="U3464" s="21" t="n">
        <x:v>16888.245712917276</x:v>
      </x:c>
      <x:c r="V3464" s="21" t="n">
        <x:v>20198.9748763089</x:v>
      </x:c>
      <x:c r="W3464" s="21" t="n">
        <x:v>23814.449610529613</x:v>
      </x:c>
      <x:c r="X3464" s="21" t="n">
        <x:v>25314.582328841716</x:v>
      </x:c>
      <x:c r="Y3464" s="21" t="n">
        <x:v>26430.893002701763</x:v>
      </x:c>
      <x:c r="Z3464" s="21" t="n">
        <x:v>27352.308799977138</x:v>
      </x:c>
      <x:c r="AA3464" s="21" t="n">
        <x:v>28031.284050529062</x:v>
      </x:c>
      <x:c r="AB3464" s="21" t="n">
        <x:v>28463.699635825476</x:v>
      </x:c>
      <x:c r="AC3464" s="21" t="n">
        <x:v>37126.56474238106</x:v>
      </x:c>
      <x:c r="AD3464" s="25" t="n">
        <x:f>AC3464*(1+Inputs!$C$14)*(1-Inputs!$C$14/Inputs!$C$15)</x:f>
        <x:v>29459.929123079364</x:v>
      </x:c>
      <x:c r="AE3464" s="25" t="n">
        <x:f>AD3464/(B3464-Inputs!$C$14)</x:f>
        <x:v>708468.5381424525</x:v>
      </x:c>
      <x:c r="AF3464" s="25" t="n">
        <x:f>S3464/(1+B3464)^1+T3464/(1+B3464)^2+U3464/(1+B3464)^3+V3464/(1+B3464)^4+W3464/(1+B3464)^5+X3464/(1+B3464)^6+Y3464/(1+B3464)^7+Z3464/(1+B3464)^8+AA3464/(1+B3464)^9+AB3464/(1+B3464)^10+AE3464/(1+B3464)^10</x:f>
        <x:v>479163.1001987655</x:v>
      </x:c>
      <x:c r="AG3464" s="25" t="n">
        <x:f>(AF3464+Inputs!$C$12)/Inputs!$C$13</x:f>
        <x:v>408.14545129547156</x:v>
      </x:c>
      <x:c r="AH3464" s="25" t="n">
        <x:f>(S3464+Inputs!$C$11)*Inputs!$C$8-Inputs!$C$11</x:f>
        <x:v>2272.121369623086</x:v>
      </x:c>
      <x:c r="AI3464" s="25" t="n">
        <x:f>Inputs!$C$12+AH3464-Inputs!$C$10*Inputs!$C$13</x:f>
        <x:v>24590.03678482308</x:v>
      </x:c>
      <x:c r="AJ3464" s="25" t="n">
        <x:f>(S3464+Inputs!$C$11)*(1-Inputs!$C$8)</x:f>
        <x:v>6580.2546532566</x:v>
      </x:c>
      <x:c r="AK3464" s="25" t="n">
        <x:f>AJ3464/(1+B3464)^(1-Inputs!$C$8)+T3464/(1+B3464)^(2-Inputs!$C$8)+U3464/(1+B3464)^(3-Inputs!$C$8)+V3464/(1+B3464)^(4-Inputs!$C$8)+W3464/(1+B3464)^(5-Inputs!$C$8)+X3464/(1+B3464)^(6-Inputs!$C$8)+Y3464/(1+B3464)^(7-Inputs!$C$8)+Z3464/(1+B3464)^(8-Inputs!$C$8)+AA3464/(1+B3464)^(9-Inputs!$C$8)+AB3464/(1+B3464)^(10-Inputs!$C$8)+AE3464/(1+B3464)^(10-Inputs!$C$8)</x:f>
        <x:v>493833.1389958565</x:v>
      </x:c>
      <x:c r="AL3464" s="25" t="n">
        <x:f>(AK3464+AI3464)/Inputs!$C$13</x:f>
        <x:v>413.66406539002503</x:v>
      </x:c>
      <x:c r="AM3464" s="26" t="n">
        <x:f>IF(AL3464&gt;=Inputs!$C$7,1,0)</x:f>
        <x:v>1</x:v>
      </x:c>
      <x:c r="AN3464" s="26" t="n">
        <x:f>IF(Inputs!$C$7&lt;=(1-Inputs!$C$16)*AL3464,1,0)</x:f>
        <x:v>1</x:v>
      </x:c>
    </x:row>
    <x:row r="3465" ht="20" customHeight="1">
      <x:c r="A3465" s="16" t="n">
        <x:v>3460</x:v>
      </x:c>
      <x:c r="B3465" s="19" t="n">
        <x:v>0.09006019327947423</x:v>
      </x:c>
      <x:c r="C3465" s="24" t="n">
        <x:v>0.4021598482591173</x:v>
      </x:c>
      <x:c r="D3465" s="19" t="n">
        <x:v>0.03204783950751988</x:v>
      </x:c>
      <x:c r="E3465" s="19" t="n">
        <x:v>0.045804241010784785</x:v>
      </x:c>
      <x:c r="F3465" s="19" t="n">
        <x:v>-0.21226604824558878</x:v>
      </x:c>
      <x:c r="G3465" s="19" t="n">
        <x:v>-0.06449804255621927</x:v>
      </x:c>
      <x:c r="H3465" s="19" t="n">
        <x:v>0.5632978822190182</x:v>
      </x:c>
      <x:c r="I3465" s="19" t="n">
        <x:v>0.05819960817544029</x:v>
      </x:c>
      <x:c r="J3465" s="19" t="n">
        <x:v>0.058954942574501956</x:v>
      </x:c>
      <x:c r="K3465" s="19" t="n">
        <x:v>0.05258600285956277</x:v>
      </x:c>
      <x:c r="L3465" s="19" t="n">
        <x:v>0.05485428399661146</x:v>
      </x:c>
      <x:c r="M3465" s="19" t="n">
        <x:v>0.05781045429347273</x:v>
      </x:c>
      <x:c r="N3465" s="19" t="n">
        <x:v>0.05481538655897225</x:v>
      </x:c>
      <x:c r="O3465" s="19" t="n">
        <x:v>0.06345886968735044</x:v>
      </x:c>
      <x:c r="P3465" s="19" t="n">
        <x:v>0.054843717706129384</x:v>
      </x:c>
      <x:c r="Q3465" s="19" t="n">
        <x:v>0.05510243139283716</x:v>
      </x:c>
      <x:c r="R3465" s="19" t="n">
        <x:v>0.061999672525647614</x:v>
      </x:c>
      <x:c r="S3465" s="21" t="n">
        <x:v>8872.326223324339</x:v>
      </x:c>
      <x:c r="T3465" s="21" t="n">
        <x:v>14104.604141041225</x:v>
      </x:c>
      <x:c r="U3465" s="21" t="n">
        <x:v>17320.263547250688</x:v>
      </x:c>
      <x:c r="V3465" s="21" t="n">
        <x:v>20763.76177683726</x:v>
      </x:c>
      <x:c r="W3465" s="21" t="n">
        <x:v>24606.714114062328</x:v>
      </x:c>
      <x:c r="X3465" s="21" t="n">
        <x:v>26167.511250743755</x:v>
      </x:c>
      <x:c r="Y3465" s="21" t="n">
        <x:v>27370.03260210489</x:v>
      </x:c>
      <x:c r="Z3465" s="21" t="n">
        <x:v>28360.069670285924</x:v>
      </x:c>
      <x:c r="AA3465" s="21" t="n">
        <x:v>29063.12129221914</x:v>
      </x:c>
      <x:c r="AB3465" s="21" t="n">
        <x:v>29478.13461180478</x:v>
      </x:c>
      <x:c r="AC3465" s="21" t="n">
        <x:v>38449.74079800623</x:v>
      </x:c>
      <x:c r="AD3465" s="25" t="n">
        <x:f>AC3465*(1+Inputs!$C$14)*(1-Inputs!$C$14/Inputs!$C$15)</x:f>
        <x:v>30509.869323217936</x:v>
      </x:c>
      <x:c r="AE3465" s="25" t="n">
        <x:f>AD3465/(B3465-Inputs!$C$14)</x:f>
        <x:v>554118.4566562654</x:v>
      </x:c>
      <x:c r="AF3465" s="25" t="n">
        <x:f>S3465/(1+B3465)^1+T3465/(1+B3465)^2+U3465/(1+B3465)^3+V3465/(1+B3465)^4+W3465/(1+B3465)^5+X3465/(1+B3465)^6+Y3465/(1+B3465)^7+Z3465/(1+B3465)^8+AA3465/(1+B3465)^9+AB3465/(1+B3465)^10+AE3465/(1+B3465)^10</x:f>
        <x:v>368623.4727010943</x:v>
      </x:c>
      <x:c r="AG3465" s="25" t="n">
        <x:f>(AF3465+Inputs!$C$12)/Inputs!$C$13</x:f>
        <x:v>319.9428518871258</x:v>
      </x:c>
      <x:c r="AH3465" s="25" t="n">
        <x:f>(S3465+Inputs!$C$11)*Inputs!$C$8-Inputs!$C$11</x:f>
        <x:v>2281.467901886197</x:v>
      </x:c>
      <x:c r="AI3465" s="25" t="n">
        <x:f>Inputs!$C$12+AH3465-Inputs!$C$10*Inputs!$C$13</x:f>
        <x:v>24599.38331708619</x:v>
      </x:c>
      <x:c r="AJ3465" s="25" t="n">
        <x:f>(S3465+Inputs!$C$11)*(1-Inputs!$C$8)</x:f>
        <x:v>6590.858321438142</x:v>
      </x:c>
      <x:c r="AK3465" s="25" t="n">
        <x:f>AJ3465/(1+B3465)^(1-Inputs!$C$8)+T3465/(1+B3465)^(2-Inputs!$C$8)+U3465/(1+B3465)^(3-Inputs!$C$8)+V3465/(1+B3465)^(4-Inputs!$C$8)+W3465/(1+B3465)^(5-Inputs!$C$8)+X3465/(1+B3465)^(6-Inputs!$C$8)+Y3465/(1+B3465)^(7-Inputs!$C$8)+Z3465/(1+B3465)^(8-Inputs!$C$8)+AA3465/(1+B3465)^(9-Inputs!$C$8)+AB3465/(1+B3465)^(10-Inputs!$C$8)+AE3465/(1+B3465)^(10-Inputs!$C$8)</x:f>
        <x:v>381641.3391151575</x:v>
      </x:c>
      <x:c r="AL3465" s="25" t="n">
        <x:f>(AK3465+AI3465)/Inputs!$C$13</x:f>
        <x:v>324.15061019454794</x:v>
      </x:c>
      <x:c r="AM3465" s="26" t="n">
        <x:f>IF(AL3465&gt;=Inputs!$C$7,1,0)</x:f>
        <x:v>1</x:v>
      </x:c>
      <x:c r="AN3465" s="26" t="n">
        <x:f>IF(Inputs!$C$7&lt;=(1-Inputs!$C$16)*AL3465,1,0)</x:f>
        <x:v>0</x:v>
      </x:c>
    </x:row>
    <x:row r="3466" ht="20" customHeight="1">
      <x:c r="A3466" s="16" t="n">
        <x:v>3461</x:v>
      </x:c>
      <x:c r="B3466" s="19" t="n">
        <x:v>0.08363358272999964</x:v>
      </x:c>
      <x:c r="C3466" s="24" t="n">
        <x:v>0.7029538500609362</x:v>
      </x:c>
      <x:c r="D3466" s="19" t="n">
        <x:v>0.02980593270746539</x:v>
      </x:c>
      <x:c r="E3466" s="19" t="n">
        <x:v>0.03242237350013937</x:v>
      </x:c>
      <x:c r="F3466" s="19" t="n">
        <x:v>-0.14286565156827352</x:v>
      </x:c>
      <x:c r="G3466" s="19" t="n">
        <x:v>-0.07901890165875158</x:v>
      </x:c>
      <x:c r="H3466" s="19" t="n">
        <x:v>0.9863633053065826</x:v>
      </x:c>
      <x:c r="I3466" s="19" t="n">
        <x:v>0.05062501021687808</x:v>
      </x:c>
      <x:c r="J3466" s="19" t="n">
        <x:v>0.048027809071965064</x:v>
      </x:c>
      <x:c r="K3466" s="19" t="n">
        <x:v>0.0490646342099933</x:v>
      </x:c>
      <x:c r="L3466" s="19" t="n">
        <x:v>0.05929181455291541</x:v>
      </x:c>
      <x:c r="M3466" s="19" t="n">
        <x:v>0.05024942056649593</x:v>
      </x:c>
      <x:c r="N3466" s="19" t="n">
        <x:v>0.04677068983269578</x:v>
      </x:c>
      <x:c r="O3466" s="19" t="n">
        <x:v>0.04509108335218457</x:v>
      </x:c>
      <x:c r="P3466" s="19" t="n">
        <x:v>0.04945222052387521</x:v>
      </x:c>
      <x:c r="Q3466" s="19" t="n">
        <x:v>0.047702280869924604</x:v>
      </x:c>
      <x:c r="R3466" s="19" t="n">
        <x:v>0.04308854405681245</x:v>
      </x:c>
      <x:c r="S3466" s="21" t="n">
        <x:v>10035.091787009436</x:v>
      </x:c>
      <x:c r="T3466" s="21" t="n">
        <x:v>15876.80604745011</x:v>
      </x:c>
      <x:c r="U3466" s="21" t="n">
        <x:v>19318.114395468336</x:v>
      </x:c>
      <x:c r="V3466" s="21" t="n">
        <x:v>22990.160041403487</x:v>
      </x:c>
      <x:c r="W3466" s="21" t="n">
        <x:v>27059.25568528592</x:v>
      </x:c>
      <x:c r="X3466" s="21" t="n">
        <x:v>28428.478810138786</x:v>
      </x:c>
      <x:c r="Y3466" s="21" t="n">
        <x:v>29426.9802416196</x:v>
      </x:c>
      <x:c r="Z3466" s="21" t="n">
        <x:v>30218.313611536498</x:v>
      </x:c>
      <x:c r="AA3466" s="21" t="n">
        <x:v>30787.956538235245</x:v>
      </x:c>
      <x:c r="AB3466" s="21" t="n">
        <x:v>31106.948918650465</x:v>
      </x:c>
      <x:c r="AC3466" s="21" t="n">
        <x:v>40574.28119823973</x:v>
      </x:c>
      <x:c r="AD3466" s="25" t="n">
        <x:f>AC3466*(1+Inputs!$C$14)*(1-Inputs!$C$14/Inputs!$C$15)</x:f>
        <x:v>32195.692130803225</x:v>
      </x:c>
      <x:c r="AE3466" s="25" t="n">
        <x:f>AD3466/(B3466-Inputs!$C$14)</x:f>
        <x:v>662005.3535752221</x:v>
      </x:c>
      <x:c r="AF3466" s="25" t="n">
        <x:f>S3466/(1+B3466)^1+T3466/(1+B3466)^2+U3466/(1+B3466)^3+V3466/(1+B3466)^4+W3466/(1+B3466)^5+X3466/(1+B3466)^6+Y3466/(1+B3466)^7+Z3466/(1+B3466)^8+AA3466/(1+B3466)^9+AB3466/(1+B3466)^10+AE3466/(1+B3466)^10</x:f>
        <x:v>448351.08188085235</x:v>
      </x:c>
      <x:c r="AG3466" s="25" t="n">
        <x:f>(AF3466+Inputs!$C$12)/Inputs!$C$13</x:f>
        <x:v>383.55969711681956</x:v>
      </x:c>
      <x:c r="AH3466" s="25" t="n">
        <x:f>(S3466+Inputs!$C$11)*Inputs!$C$8-Inputs!$C$11</x:f>
        <x:v>2826.215604324969</x:v>
      </x:c>
      <x:c r="AI3466" s="25" t="n">
        <x:f>Inputs!$C$12+AH3466-Inputs!$C$10*Inputs!$C$13</x:f>
        <x:v>25144.131019524968</x:v>
      </x:c>
      <x:c r="AJ3466" s="25" t="n">
        <x:f>(S3466+Inputs!$C$11)*(1-Inputs!$C$8)</x:f>
        <x:v>7208.876182684468</x:v>
      </x:c>
      <x:c r="AK3466" s="25" t="n">
        <x:f>AJ3466/(1+B3466)^(1-Inputs!$C$8)+T3466/(1+B3466)^(2-Inputs!$C$8)+U3466/(1+B3466)^(3-Inputs!$C$8)+V3466/(1+B3466)^(4-Inputs!$C$8)+W3466/(1+B3466)^(5-Inputs!$C$8)+X3466/(1+B3466)^(6-Inputs!$C$8)+Y3466/(1+B3466)^(7-Inputs!$C$8)+Z3466/(1+B3466)^(8-Inputs!$C$8)+AA3466/(1+B3466)^(9-Inputs!$C$8)+AB3466/(1+B3466)^(10-Inputs!$C$8)+AE3466/(1+B3466)^(10-Inputs!$C$8)</x:f>
        <x:v>462835.55479299056</x:v>
      </x:c>
      <x:c r="AL3466" s="25" t="n">
        <x:f>(AK3466+AI3466)/Inputs!$C$13</x:f>
        <x:v>389.3723700854563</x:v>
      </x:c>
      <x:c r="AM3466" s="26" t="n">
        <x:f>IF(AL3466&gt;=Inputs!$C$7,1,0)</x:f>
        <x:v>1</x:v>
      </x:c>
      <x:c r="AN3466" s="26" t="n">
        <x:f>IF(Inputs!$C$7&lt;=(1-Inputs!$C$16)*AL3466,1,0)</x:f>
        <x:v>1</x:v>
      </x:c>
    </x:row>
    <x:row r="3467" ht="20" customHeight="1">
      <x:c r="A3467" s="16" t="n">
        <x:v>3462</x:v>
      </x:c>
      <x:c r="B3467" s="19" t="n">
        <x:v>0.09342796575365848</x:v>
      </x:c>
      <x:c r="C3467" s="24" t="n">
        <x:v>0.5696511401789905</x:v>
      </x:c>
      <x:c r="D3467" s="19" t="n">
        <x:v>0.026470879543221318</x:v>
      </x:c>
      <x:c r="E3467" s="19" t="n">
        <x:v>0.056740741349920826</x:v>
      </x:c>
      <x:c r="F3467" s="19" t="n">
        <x:v>-0.2591703266560205</x:v>
      </x:c>
      <x:c r="G3467" s="19" t="n">
        <x:v>-0.060752947804637074</x:v>
      </x:c>
      <x:c r="H3467" s="19" t="n">
        <x:v>0.9583868548755561</x:v>
      </x:c>
      <x:c r="I3467" s="19" t="n">
        <x:v>0.05341044780667176</x:v>
      </x:c>
      <x:c r="J3467" s="19" t="n">
        <x:v>0.05656738028951282</x:v>
      </x:c>
      <x:c r="K3467" s="19" t="n">
        <x:v>0.06460972308728401</x:v>
      </x:c>
      <x:c r="L3467" s="19" t="n">
        <x:v>0.0507229493566922</x:v>
      </x:c>
      <x:c r="M3467" s="19" t="n">
        <x:v>0.06032721595529324</x:v>
      </x:c>
      <x:c r="N3467" s="19" t="n">
        <x:v>0.057534003146248555</x:v>
      </x:c>
      <x:c r="O3467" s="19" t="n">
        <x:v>0.054437406192417936</x:v>
      </x:c>
      <x:c r="P3467" s="19" t="n">
        <x:v>0.05617073475031816</x:v>
      </x:c>
      <x:c r="Q3467" s="19" t="n">
        <x:v>0.06431347462345116</x:v>
      </x:c>
      <x:c r="R3467" s="19" t="n">
        <x:v>0.0660337194161491</x:v>
      </x:c>
      <x:c r="S3467" s="21" t="n">
        <x:v>8136.665416792945</x:v>
      </x:c>
      <x:c r="T3467" s="21" t="n">
        <x:v>13525.199037643224</x:v>
      </x:c>
      <x:c r="U3467" s="21" t="n">
        <x:v>17628.55264071191</x:v>
      </x:c>
      <x:c r="V3467" s="21" t="n">
        <x:v>22405.68241460557</x:v>
      </x:c>
      <x:c r="W3467" s="21" t="n">
        <x:v>27696.209480529957</x:v>
      </x:c>
      <x:c r="X3467" s="21" t="n">
        <x:v>29645.800286207916</x:v>
      </x:c>
      <x:c r="Y3467" s="21" t="n">
        <x:v>30993.093424640334</x:v>
      </x:c>
      <x:c r="Z3467" s="21" t="n">
        <x:v>32037.82562047785</x:v>
      </x:c>
      <x:c r="AA3467" s="21" t="n">
        <x:v>32756.17245986675</x:v>
      </x:c>
      <x:c r="AB3467" s="21" t="n">
        <x:v>33119.220904246846</x:v>
      </x:c>
      <x:c r="AC3467" s="21" t="n">
        <x:v>43198.983788148056</x:v>
      </x:c>
      <x:c r="AD3467" s="25" t="n">
        <x:f>AC3467*(1+Inputs!$C$14)*(1-Inputs!$C$14/Inputs!$C$15)</x:f>
        <x:v>34278.393635895474</x:v>
      </x:c>
      <x:c r="AE3467" s="25" t="n">
        <x:f>AD3467/(B3467-Inputs!$C$14)</x:f>
        <x:v>586677.8552657231</x:v>
      </x:c>
      <x:c r="AF3467" s="25" t="n">
        <x:f>S3467/(1+B3467)^1+T3467/(1+B3467)^2+U3467/(1+B3467)^3+V3467/(1+B3467)^4+W3467/(1+B3467)^5+X3467/(1+B3467)^6+Y3467/(1+B3467)^7+Z3467/(1+B3467)^8+AA3467/(1+B3467)^9+AB3467/(1+B3467)^10+AE3467/(1+B3467)^10</x:f>
        <x:v>383623.75994001015</x:v>
      </x:c>
      <x:c r="AG3467" s="25" t="n">
        <x:f>(AF3467+Inputs!$C$12)/Inputs!$C$13</x:f>
        <x:v>331.91199233290934</x:v>
      </x:c>
      <x:c r="AH3467" s="25" t="n">
        <x:f>(S3467+Inputs!$C$11)*Inputs!$C$8-Inputs!$C$11</x:f>
        <x:v>1936.8158527988862</x:v>
      </x:c>
      <x:c r="AI3467" s="25" t="n">
        <x:f>Inputs!$C$12+AH3467-Inputs!$C$10*Inputs!$C$13</x:f>
        <x:v>24254.731267998883</x:v>
      </x:c>
      <x:c r="AJ3467" s="25" t="n">
        <x:f>(S3467+Inputs!$C$11)*(1-Inputs!$C$8)</x:f>
        <x:v>6199.849563994058</x:v>
      </x:c>
      <x:c r="AK3467" s="25" t="n">
        <x:f>AJ3467/(1+B3467)^(1-Inputs!$C$8)+T3467/(1+B3467)^(2-Inputs!$C$8)+U3467/(1+B3467)^(3-Inputs!$C$8)+V3467/(1+B3467)^(4-Inputs!$C$8)+W3467/(1+B3467)^(5-Inputs!$C$8)+X3467/(1+B3467)^(6-Inputs!$C$8)+Y3467/(1+B3467)^(7-Inputs!$C$8)+Z3467/(1+B3467)^(8-Inputs!$C$8)+AA3467/(1+B3467)^(9-Inputs!$C$8)+AB3467/(1+B3467)^(10-Inputs!$C$8)+AE3467/(1+B3467)^(10-Inputs!$C$8)</x:f>
        <x:v>398169.96515679325</x:v>
      </x:c>
      <x:c r="AL3467" s="25" t="n">
        <x:f>(AK3467+AI3467)/Inputs!$C$13</x:f>
        <x:v>337.0642467537982</x:v>
      </x:c>
      <x:c r="AM3467" s="26" t="n">
        <x:f>IF(AL3467&gt;=Inputs!$C$7,1,0)</x:f>
        <x:v>1</x:v>
      </x:c>
      <x:c r="AN3467" s="26" t="n">
        <x:f>IF(Inputs!$C$7&lt;=(1-Inputs!$C$16)*AL3467,1,0)</x:f>
        <x:v>1</x:v>
      </x:c>
    </x:row>
    <x:row r="3468" ht="20" customHeight="1">
      <x:c r="A3468" s="16" t="n">
        <x:v>3463</x:v>
      </x:c>
      <x:c r="B3468" s="19" t="n">
        <x:v>0.08819656648421832</x:v>
      </x:c>
      <x:c r="C3468" s="24" t="n">
        <x:v>0.5838758224630567</x:v>
      </x:c>
      <x:c r="D3468" s="19" t="n">
        <x:v>0.03481104731036595</x:v>
      </x:c>
      <x:c r="E3468" s="19" t="n">
        <x:v>0.05514453667844038</x:v>
      </x:c>
      <x:c r="F3468" s="19" t="n">
        <x:v>-0.21017499393548067</x:v>
      </x:c>
      <x:c r="G3468" s="19" t="n">
        <x:v>-0.07769949940555818</x:v>
      </x:c>
      <x:c r="H3468" s="19" t="n">
        <x:v>0.5976711700164117</x:v>
      </x:c>
      <x:c r="I3468" s="19" t="n">
        <x:v>0.0597223396517336</x:v>
      </x:c>
      <x:c r="J3468" s="19" t="n">
        <x:v>0.0578269922072343</x:v>
      </x:c>
      <x:c r="K3468" s="19" t="n">
        <x:v>0.06162343952031392</x:v>
      </x:c>
      <x:c r="L3468" s="19" t="n">
        <x:v>0.05074213262658418</x:v>
      </x:c>
      <x:c r="M3468" s="19" t="n">
        <x:v>0.06826249723672503</x:v>
      </x:c>
      <x:c r="N3468" s="19" t="n">
        <x:v>0.05762839246437466</x:v>
      </x:c>
      <x:c r="O3468" s="19" t="n">
        <x:v>0.06737197676218898</x:v>
      </x:c>
      <x:c r="P3468" s="19" t="n">
        <x:v>0.06891976980302957</x:v>
      </x:c>
      <x:c r="Q3468" s="19" t="n">
        <x:v>0.053653617280361915</x:v>
      </x:c>
      <x:c r="R3468" s="19" t="n">
        <x:v>0.06711284694989786</x:v>
      </x:c>
      <x:c r="S3468" s="21" t="n">
        <x:v>8879.386384291905</x:v>
      </x:c>
      <x:c r="T3468" s="21" t="n">
        <x:v>14435.654372845798</x:v>
      </x:c>
      <x:c r="U3468" s="21" t="n">
        <x:v>18138.660393461854</x:v>
      </x:c>
      <x:c r="V3468" s="21" t="n">
        <x:v>22213.334522675454</x:v>
      </x:c>
      <x:c r="W3468" s="21" t="n">
        <x:v>26802.79822044767</x:v>
      </x:c>
      <x:c r="X3468" s="21" t="n">
        <x:v>28709.89498646167</x:v>
      </x:c>
      <x:c r="Y3468" s="21" t="n">
        <x:v>30152.941443072876</x:v>
      </x:c>
      <x:c r="Z3468" s="21" t="n">
        <x:v>31311.75286360676</x:v>
      </x:c>
      <x:c r="AA3468" s="21" t="n">
        <x:v>32101.55972835016</x:v>
      </x:c>
      <x:c r="AB3468" s="21" t="n">
        <x:v>32474.328036630824</x:v>
      </x:c>
      <x:c r="AC3468" s="21" t="n">
        <x:v>42357.81917821412</x:v>
      </x:c>
      <x:c r="AD3468" s="25" t="n">
        <x:f>AC3468*(1+Inputs!$C$14)*(1-Inputs!$C$14/Inputs!$C$15)</x:f>
        <x:v>33610.9295179129</x:v>
      </x:c>
      <x:c r="AE3468" s="25" t="n">
        <x:f>AD3468/(B3468-Inputs!$C$14)</x:f>
        <x:v>631825.1672856398</x:v>
      </x:c>
      <x:c r="AF3468" s="25" t="n">
        <x:f>S3468/(1+B3468)^1+T3468/(1+B3468)^2+U3468/(1+B3468)^3+V3468/(1+B3468)^4+W3468/(1+B3468)^5+X3468/(1+B3468)^6+Y3468/(1+B3468)^7+Z3468/(1+B3468)^8+AA3468/(1+B3468)^9+AB3468/(1+B3468)^10+AE3468/(1+B3468)^10</x:f>
        <x:v>418027.70871637465</x:v>
      </x:c>
      <x:c r="AG3468" s="25" t="n">
        <x:f>(AF3468+Inputs!$C$12)/Inputs!$C$13</x:f>
        <x:v>359.36384630311426</x:v>
      </x:c>
      <x:c r="AH3468" s="25" t="n">
        <x:f>(S3468+Inputs!$C$11)*Inputs!$C$8-Inputs!$C$11</x:f>
        <x:v>2284.7755389422355</x:v>
      </x:c>
      <x:c r="AI3468" s="25" t="n">
        <x:f>Inputs!$C$12+AH3468-Inputs!$C$10*Inputs!$C$13</x:f>
        <x:v>24602.690954142236</x:v>
      </x:c>
      <x:c r="AJ3468" s="25" t="n">
        <x:f>(S3468+Inputs!$C$11)*(1-Inputs!$C$8)</x:f>
        <x:v>6594.610845349671</x:v>
      </x:c>
      <x:c r="AK3468" s="25" t="n">
        <x:f>AJ3468/(1+B3468)^(1-Inputs!$C$8)+T3468/(1+B3468)^(2-Inputs!$C$8)+U3468/(1+B3468)^(3-Inputs!$C$8)+V3468/(1+B3468)^(4-Inputs!$C$8)+W3468/(1+B3468)^(5-Inputs!$C$8)+X3468/(1+B3468)^(6-Inputs!$C$8)+Y3468/(1+B3468)^(7-Inputs!$C$8)+Z3468/(1+B3468)^(8-Inputs!$C$8)+AA3468/(1+B3468)^(9-Inputs!$C$8)+AB3468/(1+B3468)^(10-Inputs!$C$8)+AE3468/(1+B3468)^(10-Inputs!$C$8)</x:f>
        <x:v>432728.4168509246</x:v>
      </x:c>
      <x:c r="AL3468" s="25" t="n">
        <x:f>(AK3468+AI3468)/Inputs!$C$13</x:f>
        <x:v>364.91702941151215</x:v>
      </x:c>
      <x:c r="AM3468" s="26" t="n">
        <x:f>IF(AL3468&gt;=Inputs!$C$7,1,0)</x:f>
        <x:v>1</x:v>
      </x:c>
      <x:c r="AN3468" s="26" t="n">
        <x:f>IF(Inputs!$C$7&lt;=(1-Inputs!$C$16)*AL3468,1,0)</x:f>
        <x:v>1</x:v>
      </x:c>
    </x:row>
    <x:row r="3469" ht="20" customHeight="1">
      <x:c r="A3469" s="16" t="n">
        <x:v>3464</x:v>
      </x:c>
      <x:c r="B3469" s="19" t="n">
        <x:v>0.09348114243116765</x:v>
      </x:c>
      <x:c r="C3469" s="24" t="n">
        <x:v>0.4628589158947136</x:v>
      </x:c>
      <x:c r="D3469" s="19" t="n">
        <x:v>0.022392926821986237</x:v>
      </x:c>
      <x:c r="E3469" s="19" t="n">
        <x:v>0.03640124903546081</x:v>
      </x:c>
      <x:c r="F3469" s="19" t="n">
        <x:v>-0.14846548483483163</x:v>
      </x:c>
      <x:c r="G3469" s="19" t="n">
        <x:v>-0.08102496804070654</x:v>
      </x:c>
      <x:c r="H3469" s="19" t="n">
        <x:v>0.8560999197809736</x:v>
      </x:c>
      <x:c r="I3469" s="19" t="n">
        <x:v>0.0682592072321006</x:v>
      </x:c>
      <x:c r="J3469" s="19" t="n">
        <x:v>0.05642648587321332</x:v>
      </x:c>
      <x:c r="K3469" s="19" t="n">
        <x:v>0.05889862269578203</x:v>
      </x:c>
      <x:c r="L3469" s="19" t="n">
        <x:v>0.06199071911241959</x:v>
      </x:c>
      <x:c r="M3469" s="19" t="n">
        <x:v>0.05641303120703356</x:v>
      </x:c>
      <x:c r="N3469" s="19" t="n">
        <x:v>0.05730126573398707</x:v>
      </x:c>
      <x:c r="O3469" s="19" t="n">
        <x:v>0.05549301679584346</x:v>
      </x:c>
      <x:c r="P3469" s="19" t="n">
        <x:v>0.0567176518062945</x:v>
      </x:c>
      <x:c r="Q3469" s="19" t="n">
        <x:v>0.05970863105726153</x:v>
      </x:c>
      <x:c r="R3469" s="19" t="n">
        <x:v>0.05805343395584373</x:v>
      </x:c>
      <x:c r="S3469" s="21" t="n">
        <x:v>9895.655904219278</x:v>
      </x:c>
      <x:c r="T3469" s="21" t="n">
        <x:v>15461.349136248424</x:v>
      </x:c>
      <x:c r="U3469" s="21" t="n">
        <x:v>18535.368460867117</x:v>
      </x:c>
      <x:c r="V3469" s="21" t="n">
        <x:v>21739.719182167486</x:v>
      </x:c>
      <x:c r="W3469" s="21" t="n">
        <x:v>25237.89898315387</x:v>
      </x:c>
      <x:c r="X3469" s="21" t="n">
        <x:v>26498.585119108317</x:v>
      </x:c>
      <x:c r="Y3469" s="21" t="n">
        <x:v>27450.548690009527</x:v>
      </x:c>
      <x:c r="Z3469" s="21" t="n">
        <x:v>28223.50845347768</x:v>
      </x:c>
      <x:c r="AA3469" s="21" t="n">
        <x:v>28804.72768039861</x:v>
      </x:c>
      <x:c r="AB3469" s="21" t="n">
        <x:v>29178.575326453512</x:v>
      </x:c>
      <x:c r="AC3469" s="21" t="n">
        <x:v>38059.01129537414</x:v>
      </x:c>
      <x:c r="AD3469" s="25" t="n">
        <x:f>AC3469*(1+Inputs!$C$14)*(1-Inputs!$C$14/Inputs!$C$15)</x:f>
        <x:v>30199.825462879373</x:v>
      </x:c>
      <x:c r="AE3469" s="25" t="n">
        <x:f>AD3469/(B3469-Inputs!$C$14)</x:f>
        <x:v>516402.7959683687</x:v>
      </x:c>
      <x:c r="AF3469" s="25" t="n">
        <x:f>S3469/(1+B3469)^1+T3469/(1+B3469)^2+U3469/(1+B3469)^3+V3469/(1+B3469)^4+W3469/(1+B3469)^5+X3469/(1+B3469)^6+Y3469/(1+B3469)^7+Z3469/(1+B3469)^8+AA3469/(1+B3469)^9+AB3469/(1+B3469)^10+AE3469/(1+B3469)^10</x:f>
        <x:v>347613.8080144833</x:v>
      </x:c>
      <x:c r="AG3469" s="25" t="n">
        <x:f>(AF3469+Inputs!$C$12)/Inputs!$C$13</x:f>
        <x:v>303.1786644187371</x:v>
      </x:c>
      <x:c r="AH3469" s="25" t="n">
        <x:f>(S3469+Inputs!$C$11)*Inputs!$C$8-Inputs!$C$11</x:f>
        <x:v>2760.8908482780735</x:v>
      </x:c>
      <x:c r="AI3469" s="25" t="n">
        <x:f>Inputs!$C$12+AH3469-Inputs!$C$10*Inputs!$C$13</x:f>
        <x:v>25078.806263478073</x:v>
      </x:c>
      <x:c r="AJ3469" s="25" t="n">
        <x:f>(S3469+Inputs!$C$11)*(1-Inputs!$C$8)</x:f>
        <x:v>7134.765055941206</x:v>
      </x:c>
      <x:c r="AK3469" s="25" t="n">
        <x:f>AJ3469/(1+B3469)^(1-Inputs!$C$8)+T3469/(1+B3469)^(2-Inputs!$C$8)+U3469/(1+B3469)^(3-Inputs!$C$8)+V3469/(1+B3469)^(4-Inputs!$C$8)+W3469/(1+B3469)^(5-Inputs!$C$8)+X3469/(1+B3469)^(6-Inputs!$C$8)+Y3469/(1+B3469)^(7-Inputs!$C$8)+Z3469/(1+B3469)^(8-Inputs!$C$8)+AA3469/(1+B3469)^(9-Inputs!$C$8)+AB3469/(1+B3469)^(10-Inputs!$C$8)+AE3469/(1+B3469)^(10-Inputs!$C$8)</x:f>
        <x:v>359843.6747260952</x:v>
      </x:c>
      <x:c r="AL3469" s="25" t="n">
        <x:f>(AK3469+AI3469)/Inputs!$C$13</x:f>
        <x:v>307.14020087235383</x:v>
      </x:c>
      <x:c r="AM3469" s="26" t="n">
        <x:f>IF(AL3469&gt;=Inputs!$C$7,1,0)</x:f>
        <x:v>1</x:v>
      </x:c>
      <x:c r="AN3469" s="26" t="n">
        <x:f>IF(Inputs!$C$7&lt;=(1-Inputs!$C$16)*AL3469,1,0)</x:f>
        <x:v>0</x:v>
      </x:c>
    </x:row>
    <x:row r="3470" ht="20" customHeight="1">
      <x:c r="A3470" s="16" t="n">
        <x:v>3465</x:v>
      </x:c>
      <x:c r="B3470" s="19" t="n">
        <x:v>0.08141832763632528</x:v>
      </x:c>
      <x:c r="C3470" s="24" t="n">
        <x:v>0.5104232801400315</x:v>
      </x:c>
      <x:c r="D3470" s="19" t="n">
        <x:v>0.03183580588688102</x:v>
      </x:c>
      <x:c r="E3470" s="19" t="n">
        <x:v>0.06385925372075264</x:v>
      </x:c>
      <x:c r="F3470" s="19" t="n">
        <x:v>-0.13748383959077617</x:v>
      </x:c>
      <x:c r="G3470" s="19" t="n">
        <x:v>-0.0435259001781543</x:v>
      </x:c>
      <x:c r="H3470" s="19" t="n">
        <x:v>0.9926818008755447</x:v>
      </x:c>
      <x:c r="I3470" s="19" t="n">
        <x:v>0.06163360955990015</x:v>
      </x:c>
      <x:c r="J3470" s="19" t="n">
        <x:v>0.06552676334678495</x:v>
      </x:c>
      <x:c r="K3470" s="19" t="n">
        <x:v>0.05425452596019909</x:v>
      </x:c>
      <x:c r="L3470" s="19" t="n">
        <x:v>0.07267345489061086</x:v>
      </x:c>
      <x:c r="M3470" s="19" t="n">
        <x:v>0.06784679593078521</x:v>
      </x:c>
      <x:c r="N3470" s="19" t="n">
        <x:v>0.05702187728250806</x:v>
      </x:c>
      <x:c r="O3470" s="19" t="n">
        <x:v>0.06281732957563577</x:v>
      </x:c>
      <x:c r="P3470" s="19" t="n">
        <x:v>0.06583332438072262</x:v>
      </x:c>
      <x:c r="Q3470" s="19" t="n">
        <x:v>0.06683436021961484</x:v>
      </x:c>
      <x:c r="R3470" s="19" t="n">
        <x:v>0.06829206992206423</x:v>
      </x:c>
      <x:c r="S3470" s="21" t="n">
        <x:v>10393.590788901818</x:v>
      </x:c>
      <x:c r="T3470" s="21" t="n">
        <x:v>16349.183897220735</x:v>
      </x:c>
      <x:c r="U3470" s="21" t="n">
        <x:v>20117.487100565075</x:v>
      </x:c>
      <x:c r="V3470" s="21" t="n">
        <x:v>24306.27315656127</x:v>
      </x:c>
      <x:c r="W3470" s="21" t="n">
        <x:v>29092.184260598773</x:v>
      </x:c>
      <x:c r="X3470" s="21" t="n">
        <x:v>31181.004356539615</x:v>
      </x:c>
      <x:c r="Y3470" s="21" t="n">
        <x:v>32736.438187753825</x:v>
      </x:c>
      <x:c r="Z3470" s="21" t="n">
        <x:v>33946.975882552186</x:v>
      </x:c>
      <x:c r="AA3470" s="21" t="n">
        <x:v>34741.07381343372</x:v>
      </x:c>
      <x:c r="AB3470" s="21" t="n">
        <x:v>35072.07143162034</x:v>
      </x:c>
      <x:c r="AC3470" s="21" t="n">
        <x:v>45746.18012820043</x:v>
      </x:c>
      <x:c r="AD3470" s="25" t="n">
        <x:f>AC3470*(1+Inputs!$C$14)*(1-Inputs!$C$14/Inputs!$C$15)</x:f>
        <x:v>36299.59393172704</x:v>
      </x:c>
      <x:c r="AE3470" s="25" t="n">
        <x:f>AD3470/(B3470-Inputs!$C$14)</x:f>
        <x:v>782009.9469357079</x:v>
      </x:c>
      <x:c r="AF3470" s="25" t="n">
        <x:f>S3470/(1+B3470)^1+T3470/(1+B3470)^2+U3470/(1+B3470)^3+V3470/(1+B3470)^4+W3470/(1+B3470)^5+X3470/(1+B3470)^6+Y3470/(1+B3470)^7+Z3470/(1+B3470)^8+AA3470/(1+B3470)^9+AB3470/(1+B3470)^10+AE3470/(1+B3470)^10</x:f>
        <x:v>524219.2030733867</x:v>
      </x:c>
      <x:c r="AG3470" s="25" t="n">
        <x:f>(AF3470+Inputs!$C$12)/Inputs!$C$13</x:f>
        <x:v>444.0969510672177</x:v>
      </x:c>
      <x:c r="AH3470" s="25" t="n">
        <x:f>(S3470+Inputs!$C$11)*Inputs!$C$8-Inputs!$C$11</x:f>
        <x:v>2994.1699312389346</x:v>
      </x:c>
      <x:c r="AI3470" s="25" t="n">
        <x:f>Inputs!$C$12+AH3470-Inputs!$C$10*Inputs!$C$13</x:f>
        <x:v>25312.08534643893</x:v>
      </x:c>
      <x:c r="AJ3470" s="25" t="n">
        <x:f>(S3470+Inputs!$C$11)*(1-Inputs!$C$8)</x:f>
        <x:v>7399.420857662884</x:v>
      </x:c>
      <x:c r="AK3470" s="25" t="n">
        <x:f>AJ3470/(1+B3470)^(1-Inputs!$C$8)+T3470/(1+B3470)^(2-Inputs!$C$8)+U3470/(1+B3470)^(3-Inputs!$C$8)+V3470/(1+B3470)^(4-Inputs!$C$8)+W3470/(1+B3470)^(5-Inputs!$C$8)+X3470/(1+B3470)^(6-Inputs!$C$8)+Y3470/(1+B3470)^(7-Inputs!$C$8)+Z3470/(1+B3470)^(8-Inputs!$C$8)+AA3470/(1+B3470)^(9-Inputs!$C$8)+AB3470/(1+B3470)^(10-Inputs!$C$8)+AE3470/(1+B3470)^(10-Inputs!$C$8)</x:f>
        <x:v>540927.2773907274</x:v>
      </x:c>
      <x:c r="AL3470" s="25" t="n">
        <x:f>(AK3470+AI3470)/Inputs!$C$13</x:f>
        <x:v>451.8179119229928</x:v>
      </x:c>
      <x:c r="AM3470" s="26" t="n">
        <x:f>IF(AL3470&gt;=Inputs!$C$7,1,0)</x:f>
        <x:v>1</x:v>
      </x:c>
      <x:c r="AN3470" s="26" t="n">
        <x:f>IF(Inputs!$C$7&lt;=(1-Inputs!$C$16)*AL3470,1,0)</x:f>
        <x:v>1</x:v>
      </x:c>
    </x:row>
    <x:row r="3471" ht="20" customHeight="1">
      <x:c r="A3471" s="16" t="n">
        <x:v>3466</x:v>
      </x:c>
      <x:c r="B3471" s="19" t="n">
        <x:v>0.08625861288847197</x:v>
      </x:c>
      <x:c r="C3471" s="24" t="n">
        <x:v>0.42531394227304986</x:v>
      </x:c>
      <x:c r="D3471" s="19" t="n">
        <x:v>0.03350310729770598</x:v>
      </x:c>
      <x:c r="E3471" s="19" t="n">
        <x:v>0.059688382944224544</x:v>
      </x:c>
      <x:c r="F3471" s="19" t="n">
        <x:v>-0.10926672353377742</x:v>
      </x:c>
      <x:c r="G3471" s="19" t="n">
        <x:v>-0.026598591808264585</x:v>
      </x:c>
      <x:c r="H3471" s="19" t="n">
        <x:v>0.8356295453894234</x:v>
      </x:c>
      <x:c r="I3471" s="19" t="n">
        <x:v>0.062241519622613165</x:v>
      </x:c>
      <x:c r="J3471" s="19" t="n">
        <x:v>0.0713039446838718</x:v>
      </x:c>
      <x:c r="K3471" s="19" t="n">
        <x:v>0.06906284997052467</x:v>
      </x:c>
      <x:c r="L3471" s="19" t="n">
        <x:v>0.07244481636240266</x:v>
      </x:c>
      <x:c r="M3471" s="19" t="n">
        <x:v>0.07086945319502207</x:v>
      </x:c>
      <x:c r="N3471" s="19" t="n">
        <x:v>0.07258230760449237</x:v>
      </x:c>
      <x:c r="O3471" s="19" t="n">
        <x:v>0.059760041852908896</x:v>
      </x:c>
      <x:c r="P3471" s="19" t="n">
        <x:v>0.0757765841510252</x:v>
      </x:c>
      <x:c r="Q3471" s="19" t="n">
        <x:v>0.07122851467719443</x:v>
      </x:c>
      <x:c r="R3471" s="19" t="n">
        <x:v>0.06760041373470926</x:v>
      </x:c>
      <x:c r="S3471" s="21" t="n">
        <x:v>10981.009190675548</x:v>
      </x:c>
      <x:c r="T3471" s="21" t="n">
        <x:v>16860.12815025782</x:v>
      </x:c>
      <x:c r="U3471" s="21" t="n">
        <x:v>20238.919174852777</x:v>
      </x:c>
      <x:c r="V3471" s="21" t="n">
        <x:v>23955.940519164487</x:v>
      </x:c>
      <x:c r="W3471" s="21" t="n">
        <x:v>28149.63548189197</x:v>
      </x:c>
      <x:c r="X3471" s="21" t="n">
        <x:v>30114.501253023616</x:v>
      </x:c>
      <x:c r="Y3471" s="21" t="n">
        <x:v>31653.715177168982</x:v>
      </x:c>
      <x:c r="Z3471" s="21" t="n">
        <x:v>32815.01308165305</x:v>
      </x:c>
      <x:c r="AA3471" s="21" t="n">
        <x:v>33614.98307378536</x:v>
      </x:c>
      <x:c r="AB3471" s="21" t="n">
        <x:v>33965.96749993705</x:v>
      </x:c>
      <x:c r="AC3471" s="21" t="n">
        <x:v>44303.435869483095</x:v>
      </x:c>
      <x:c r="AD3471" s="25" t="n">
        <x:f>AC3471*(1+Inputs!$C$14)*(1-Inputs!$C$14/Inputs!$C$15)</x:f>
        <x:v>35154.77636243483</x:v>
      </x:c>
      <x:c r="AE3471" s="25" t="n">
        <x:f>AD3471/(B3471-Inputs!$C$14)</x:f>
        <x:v>685831.5974902457</x:v>
      </x:c>
      <x:c r="AF3471" s="25" t="n">
        <x:f>S3471/(1+B3471)^1+T3471/(1+B3471)^2+U3471/(1+B3471)^3+V3471/(1+B3471)^4+W3471/(1+B3471)^5+X3471/(1+B3471)^6+Y3471/(1+B3471)^7+Z3471/(1+B3471)^8+AA3471/(1+B3471)^9+AB3471/(1+B3471)^10+AE3471/(1+B3471)^10</x:f>
        <x:v>459652.8399982756</x:v>
      </x:c>
      <x:c r="AG3471" s="25" t="n">
        <x:f>(AF3471+Inputs!$C$12)/Inputs!$C$13</x:f>
        <x:v>392.5776797752296</x:v>
      </x:c>
      <x:c r="AH3471" s="25" t="n">
        <x:f>(S3471+Inputs!$C$11)*Inputs!$C$8-Inputs!$C$11</x:f>
        <x:v>3269.3714290562157</x:v>
      </x:c>
      <x:c r="AI3471" s="25" t="n">
        <x:f>Inputs!$C$12+AH3471-Inputs!$C$10*Inputs!$C$13</x:f>
        <x:v>25587.28684425621</x:v>
      </x:c>
      <x:c r="AJ3471" s="25" t="n">
        <x:f>(S3471+Inputs!$C$11)*(1-Inputs!$C$8)</x:f>
        <x:v>7711.637761619333</x:v>
      </x:c>
      <x:c r="AK3471" s="25" t="n">
        <x:f>AJ3471/(1+B3471)^(1-Inputs!$C$8)+T3471/(1+B3471)^(2-Inputs!$C$8)+U3471/(1+B3471)^(3-Inputs!$C$8)+V3471/(1+B3471)^(4-Inputs!$C$8)+W3471/(1+B3471)^(5-Inputs!$C$8)+X3471/(1+B3471)^(6-Inputs!$C$8)+Y3471/(1+B3471)^(7-Inputs!$C$8)+Z3471/(1+B3471)^(8-Inputs!$C$8)+AA3471/(1+B3471)^(9-Inputs!$C$8)+AB3471/(1+B3471)^(10-Inputs!$C$8)+AE3471/(1+B3471)^(10-Inputs!$C$8)</x:f>
        <x:v>474691.39571602724</x:v>
      </x:c>
      <x:c r="AL3471" s="25" t="n">
        <x:f>(AK3471+AI3471)/Inputs!$C$13</x:f>
        <x:v>399.1860767879759</x:v>
      </x:c>
      <x:c r="AM3471" s="26" t="n">
        <x:f>IF(AL3471&gt;=Inputs!$C$7,1,0)</x:f>
        <x:v>1</x:v>
      </x:c>
      <x:c r="AN3471" s="26" t="n">
        <x:f>IF(Inputs!$C$7&lt;=(1-Inputs!$C$16)*AL3471,1,0)</x:f>
        <x:v>1</x:v>
      </x:c>
    </x:row>
    <x:row r="3472" ht="20" customHeight="1">
      <x:c r="A3472" s="16" t="n">
        <x:v>3467</x:v>
      </x:c>
      <x:c r="B3472" s="19" t="n">
        <x:v>0.08696867045278169</x:v>
      </x:c>
      <x:c r="C3472" s="24" t="n">
        <x:v>0.22779863976390402</x:v>
      </x:c>
      <x:c r="D3472" s="19" t="n">
        <x:v>0.003898576710467694</x:v>
      </x:c>
      <x:c r="E3472" s="19" t="n">
        <x:v>0.05807444977924349</x:v>
      </x:c>
      <x:c r="F3472" s="19" t="n">
        <x:v>-0.19711400801214612</x:v>
      </x:c>
      <x:c r="G3472" s="19" t="n">
        <x:v>-0.06398860462495976</x:v>
      </x:c>
      <x:c r="H3472" s="19" t="n">
        <x:v>0.4930008037971163</x:v>
      </x:c>
      <x:c r="I3472" s="19" t="n">
        <x:v>0.06675445461350478</x:v>
      </x:c>
      <x:c r="J3472" s="19" t="n">
        <x:v>0.07741766095501021</x:v>
      </x:c>
      <x:c r="K3472" s="19" t="n">
        <x:v>0.07384030275409145</x:v>
      </x:c>
      <x:c r="L3472" s="19" t="n">
        <x:v>0.07658001780827475</x:v>
      </x:c>
      <x:c r="M3472" s="19" t="n">
        <x:v>0.07843308066202212</x:v>
      </x:c>
      <x:c r="N3472" s="19" t="n">
        <x:v>0.07747734557094532</x:v>
      </x:c>
      <x:c r="O3472" s="19" t="n">
        <x:v>0.07470170035102341</x:v>
      </x:c>
      <x:c r="P3472" s="19" t="n">
        <x:v>0.07619696894361483</x:v>
      </x:c>
      <x:c r="Q3472" s="19" t="n">
        <x:v>0.07538378496850442</x:v>
      </x:c>
      <x:c r="R3472" s="19" t="n">
        <x:v>0.07786454393998497</x:v>
      </x:c>
      <x:c r="S3472" s="21" t="n">
        <x:v>9119.38898788872</x:v>
      </x:c>
      <x:c r="T3472" s="21" t="n">
        <x:v>14082.446114285316</x:v>
      </x:c>
      <x:c r="U3472" s="21" t="n">
        <x:v>16762.720895755876</x:v>
      </x:c>
      <x:c r="V3472" s="21" t="n">
        <x:v>19519.591138707234</x:v>
      </x:c>
      <x:c r="W3472" s="21" t="n">
        <x:v>22546.183164397888</x:v>
      </x:c>
      <x:c r="X3472" s="21" t="n">
        <x:v>23838.52554628641</x:v>
      </x:c>
      <x:c r="Y3472" s="21" t="n">
        <x:v>24863.017608249193</x:v>
      </x:c>
      <x:c r="Z3472" s="21" t="n">
        <x:v>25716.856734317327</x:v>
      </x:c>
      <x:c r="AA3472" s="21" t="n">
        <x:v>26389.36181405689</x:v>
      </x:c>
      <x:c r="AB3472" s="21" t="n">
        <x:v>26858.064836680336</x:v>
      </x:c>
      <x:c r="AC3472" s="21" t="n">
        <x:v>35032.258482626516</x:v>
      </x:c>
      <x:c r="AD3472" s="25" t="n">
        <x:f>AC3472*(1+Inputs!$C$14)*(1-Inputs!$C$14/Inputs!$C$15)</x:f>
        <x:v>27798.097105964134</x:v>
      </x:c>
      <x:c r="AE3472" s="25" t="n">
        <x:f>AD3472/(B3472-Inputs!$C$14)</x:f>
        <x:v>534901.0637326437</x:v>
      </x:c>
      <x:c r="AF3472" s="25" t="n">
        <x:f>S3472/(1+B3472)^1+T3472/(1+B3472)^2+U3472/(1+B3472)^3+V3472/(1+B3472)^4+W3472/(1+B3472)^5+X3472/(1+B3472)^6+Y3472/(1+B3472)^7+Z3472/(1+B3472)^8+AA3472/(1+B3472)^9+AB3472/(1+B3472)^10+AE3472/(1+B3472)^10</x:f>
        <x:v>360176.05877421354</x:v>
      </x:c>
      <x:c r="AG3472" s="25" t="n">
        <x:f>(AF3472+Inputs!$C$12)/Inputs!$C$13</x:f>
        <x:v>313.2024287149486</x:v>
      </x:c>
      <x:c r="AH3472" s="25" t="n">
        <x:f>(S3472+Inputs!$C$11)*Inputs!$C$8-Inputs!$C$11</x:f>
        <x:v>2397.215114873894</x:v>
      </x:c>
      <x:c r="AI3472" s="25" t="n">
        <x:f>Inputs!$C$12+AH3472-Inputs!$C$10*Inputs!$C$13</x:f>
        <x:v>24715.13053007389</x:v>
      </x:c>
      <x:c r="AJ3472" s="25" t="n">
        <x:f>(S3472+Inputs!$C$11)*(1-Inputs!$C$8)</x:f>
        <x:v>6722.173873014827</x:v>
      </x:c>
      <x:c r="AK3472" s="25" t="n">
        <x:f>AJ3472/(1+B3472)^(1-Inputs!$C$8)+T3472/(1+B3472)^(2-Inputs!$C$8)+U3472/(1+B3472)^(3-Inputs!$C$8)+V3472/(1+B3472)^(4-Inputs!$C$8)+W3472/(1+B3472)^(5-Inputs!$C$8)+X3472/(1+B3472)^(6-Inputs!$C$8)+Y3472/(1+B3472)^(7-Inputs!$C$8)+Z3472/(1+B3472)^(8-Inputs!$C$8)+AA3472/(1+B3472)^(9-Inputs!$C$8)+AB3472/(1+B3472)^(10-Inputs!$C$8)+AE3472/(1+B3472)^(10-Inputs!$C$8)</x:f>
        <x:v>372232.97539739724</x:v>
      </x:c>
      <x:c r="AL3472" s="25" t="n">
        <x:f>(AK3472+AI3472)/Inputs!$C$13</x:f>
        <x:v>316.73577671283476</x:v>
      </x:c>
      <x:c r="AM3472" s="26" t="n">
        <x:f>IF(AL3472&gt;=Inputs!$C$7,1,0)</x:f>
        <x:v>1</x:v>
      </x:c>
      <x:c r="AN3472" s="26" t="n">
        <x:f>IF(Inputs!$C$7&lt;=(1-Inputs!$C$16)*AL3472,1,0)</x:f>
        <x:v>0</x:v>
      </x:c>
    </x:row>
    <x:row r="3473" ht="20" customHeight="1">
      <x:c r="A3473" s="16" t="n">
        <x:v>3468</x:v>
      </x:c>
      <x:c r="B3473" s="19" t="n">
        <x:v>0.08489068373161827</x:v>
      </x:c>
      <x:c r="C3473" s="24" t="n">
        <x:v>0.5625767284467713</x:v>
      </x:c>
      <x:c r="D3473" s="19" t="n">
        <x:v>0.024299608345920376</x:v>
      </x:c>
      <x:c r="E3473" s="19" t="n">
        <x:v>0.03529034494691501</x:v>
      </x:c>
      <x:c r="F3473" s="19" t="n">
        <x:v>-0.1218752051303102</x:v>
      </x:c>
      <x:c r="G3473" s="19" t="n">
        <x:v>-0.07981694655326066</x:v>
      </x:c>
      <x:c r="H3473" s="19" t="n">
        <x:v>0.4480329856760079</x:v>
      </x:c>
      <x:c r="I3473" s="19" t="n">
        <x:v>0.06445838879374946</x:v>
      </x:c>
      <x:c r="J3473" s="19" t="n">
        <x:v>0.061773154634241795</x:v>
      </x:c>
      <x:c r="K3473" s="19" t="n">
        <x:v>0.06936698405140192</x:v>
      </x:c>
      <x:c r="L3473" s="19" t="n">
        <x:v>0.0645715272486666</x:v>
      </x:c>
      <x:c r="M3473" s="19" t="n">
        <x:v>0.06179064107160343</x:v>
      </x:c>
      <x:c r="N3473" s="19" t="n">
        <x:v>0.06887183634723101</x:v>
      </x:c>
      <x:c r="O3473" s="19" t="n">
        <x:v>0.06624258836134572</x:v>
      </x:c>
      <x:c r="P3473" s="19" t="n">
        <x:v>0.06182482807411248</x:v>
      </x:c>
      <x:c r="Q3473" s="19" t="n">
        <x:v>0.06996246412355617</x:v>
      </x:c>
      <x:c r="R3473" s="19" t="n">
        <x:v>0.06121148019085581</x:v>
      </x:c>
      <x:c r="S3473" s="21" t="n">
        <x:v>10353.108202480797</x:v>
      </x:c>
      <x:c r="T3473" s="21" t="n">
        <x:v>16016.935763945867</x:v>
      </x:c>
      <x:c r="U3473" s="21" t="n">
        <x:v>18900.984989161236</x:v>
      </x:c>
      <x:c r="V3473" s="21" t="n">
        <x:v>21839.253414865703</x:v>
      </x:c>
      <x:c r="W3473" s="21" t="n">
        <x:v>25093.035172288382</x:v>
      </x:c>
      <x:c r="X3473" s="21" t="n">
        <x:v>26322.709259403786</x:v>
      </x:c>
      <x:c r="Y3473" s="21" t="n">
        <x:v>27347.127306166713</x:v>
      </x:c>
      <x:c r="Z3473" s="21" t="n">
        <x:v>28171.304748741204</x:v>
      </x:c>
      <x:c r="AA3473" s="21" t="n">
        <x:v>28774.40405971255</x:v>
      </x:c>
      <x:c r="AB3473" s="21" t="n">
        <x:v>29158.112363434866</x:v>
      </x:c>
      <x:c r="AC3473" s="21" t="n">
        <x:v>38032.320474045475</x:v>
      </x:c>
      <x:c r="AD3473" s="25" t="n">
        <x:f>AC3473*(1+Inputs!$C$14)*(1-Inputs!$C$14/Inputs!$C$15)</x:f>
        <x:v>30178.64629615508</x:v>
      </x:c>
      <x:c r="AE3473" s="25" t="n">
        <x:f>AD3473/(B3473-Inputs!$C$14)</x:f>
        <x:v>604895.4241336511</x:v>
      </x:c>
      <x:c r="AF3473" s="25" t="n">
        <x:f>S3473/(1+B3473)^1+T3473/(1+B3473)^2+U3473/(1+B3473)^3+V3473/(1+B3473)^4+W3473/(1+B3473)^5+X3473/(1+B3473)^6+Y3473/(1+B3473)^7+Z3473/(1+B3473)^8+AA3473/(1+B3473)^9+AB3473/(1+B3473)^10+AE3473/(1+B3473)^10</x:f>
        <x:v>411235.05137278704</x:v>
      </x:c>
      <x:c r="AG3473" s="25" t="n">
        <x:f>(AF3473+Inputs!$C$12)/Inputs!$C$13</x:f>
        <x:v>353.9437987766538</x:v>
      </x:c>
      <x:c r="AH3473" s="25" t="n">
        <x:f>(S3473+Inputs!$C$11)*Inputs!$C$8-Inputs!$C$11</x:f>
        <x:v>2975.2041167786747</x:v>
      </x:c>
      <x:c r="AI3473" s="25" t="n">
        <x:f>Inputs!$C$12+AH3473-Inputs!$C$10*Inputs!$C$13</x:f>
        <x:v>25293.11953197867</x:v>
      </x:c>
      <x:c r="AJ3473" s="25" t="n">
        <x:f>(S3473+Inputs!$C$11)*(1-Inputs!$C$8)</x:f>
        <x:v>7377.904085702123</x:v>
      </x:c>
      <x:c r="AK3473" s="25" t="n">
        <x:f>AJ3473/(1+B3473)^(1-Inputs!$C$8)+T3473/(1+B3473)^(2-Inputs!$C$8)+U3473/(1+B3473)^(3-Inputs!$C$8)+V3473/(1+B3473)^(4-Inputs!$C$8)+W3473/(1+B3473)^(5-Inputs!$C$8)+X3473/(1+B3473)^(6-Inputs!$C$8)+Y3473/(1+B3473)^(7-Inputs!$C$8)+Z3473/(1+B3473)^(8-Inputs!$C$8)+AA3473/(1+B3473)^(9-Inputs!$C$8)+AB3473/(1+B3473)^(10-Inputs!$C$8)+AE3473/(1+B3473)^(10-Inputs!$C$8)</x:f>
        <x:v>424387.25940796075</x:v>
      </x:c>
      <x:c r="AL3473" s="25" t="n">
        <x:f>(AK3473+AI3473)/Inputs!$C$13</x:f>
        <x:v>358.81230309255545</x:v>
      </x:c>
      <x:c r="AM3473" s="26" t="n">
        <x:f>IF(AL3473&gt;=Inputs!$C$7,1,0)</x:f>
        <x:v>1</x:v>
      </x:c>
      <x:c r="AN3473" s="26" t="n">
        <x:f>IF(Inputs!$C$7&lt;=(1-Inputs!$C$16)*AL3473,1,0)</x:f>
        <x:v>1</x:v>
      </x:c>
    </x:row>
    <x:row r="3474" ht="20" customHeight="1">
      <x:c r="A3474" s="16" t="n">
        <x:v>3469</x:v>
      </x:c>
      <x:c r="B3474" s="19" t="n">
        <x:v>0.07720629784794733</x:v>
      </x:c>
      <x:c r="C3474" s="24" t="n">
        <x:v>0.29404703502481766</x:v>
      </x:c>
      <x:c r="D3474" s="19" t="n">
        <x:v>0.019845469171356458</x:v>
      </x:c>
      <x:c r="E3474" s="19" t="n">
        <x:v>0.04082912249127134</x:v>
      </x:c>
      <x:c r="F3474" s="19" t="n">
        <x:v>-0.1521623196527219</x:v>
      </x:c>
      <x:c r="G3474" s="19" t="n">
        <x:v>-0.07080431372053625</x:v>
      </x:c>
      <x:c r="H3474" s="19" t="n">
        <x:v>0.8273139910978955</x:v>
      </x:c>
      <x:c r="I3474" s="19" t="n">
        <x:v>0.06581609265221573</x:v>
      </x:c>
      <x:c r="J3474" s="19" t="n">
        <x:v>0.06151312397833976</x:v>
      </x:c>
      <x:c r="K3474" s="19" t="n">
        <x:v>0.05514473497626</x:v>
      </x:c>
      <x:c r="L3474" s="19" t="n">
        <x:v>0.07270388926883356</x:v>
      </x:c>
      <x:c r="M3474" s="19" t="n">
        <x:v>0.05867463442368148</x:v>
      </x:c>
      <x:c r="N3474" s="19" t="n">
        <x:v>0.05953846670050439</x:v>
      </x:c>
      <x:c r="O3474" s="19" t="n">
        <x:v>0.05295405706606857</x:v>
      </x:c>
      <x:c r="P3474" s="19" t="n">
        <x:v>0.06956528387693765</x:v>
      </x:c>
      <x:c r="Q3474" s="19" t="n">
        <x:v>0.06558699311783699</x:v>
      </x:c>
      <x:c r="R3474" s="19" t="n">
        <x:v>0.06299753340899655</x:v>
      </x:c>
      <x:c r="S3474" s="21" t="n">
        <x:v>9893.104883436534</x:v>
      </x:c>
      <x:c r="T3474" s="21" t="n">
        <x:v>15238.760838256441</x:v>
      </x:c>
      <x:c r="U3474" s="21" t="n">
        <x:v>18090.1418718073</x:v>
      </x:c>
      <x:c r="V3474" s="21" t="n">
        <x:v>21028.992618414868</x:v>
      </x:c>
      <x:c r="W3474" s="21" t="n">
        <x:v>24264.63669252317</x:v>
      </x:c>
      <x:c r="X3474" s="21" t="n">
        <x:v>25522.163673058556</x:v>
      </x:c>
      <x:c r="Y3474" s="21" t="n">
        <x:v>26475.173641162277</x:v>
      </x:c>
      <x:c r="Z3474" s="21" t="n">
        <x:v>27250.55303174004</x:v>
      </x:c>
      <x:c r="AA3474" s="21" t="n">
        <x:v>27874.055695820636</x:v>
      </x:c>
      <x:c r="AB3474" s="21" t="n">
        <x:v>28282.000336057048</x:v>
      </x:c>
      <x:c r="AC3474" s="21" t="n">
        <x:v>36889.56565572658</x:v>
      </x:c>
      <x:c r="AD3474" s="25" t="n">
        <x:f>AC3474*(1+Inputs!$C$14)*(1-Inputs!$C$14/Inputs!$C$15)</x:f>
        <x:v>29271.87034781904</x:v>
      </x:c>
      <x:c r="AE3474" s="25" t="n">
        <x:f>AD3474/(B3474-Inputs!$C$14)</x:f>
        <x:v>693542.713773998</x:v>
      </x:c>
      <x:c r="AF3474" s="25" t="n">
        <x:f>S3474/(1+B3474)^1+T3474/(1+B3474)^2+U3474/(1+B3474)^3+V3474/(1+B3474)^4+W3474/(1+B3474)^5+X3474/(1+B3474)^6+Y3474/(1+B3474)^7+Z3474/(1+B3474)^8+AA3474/(1+B3474)^9+AB3474/(1+B3474)^10+AE3474/(1+B3474)^10</x:f>
        <x:v>473623.58439742983</x:v>
      </x:c>
      <x:c r="AG3474" s="25" t="n">
        <x:f>(AF3474+Inputs!$C$12)/Inputs!$C$13</x:f>
        <x:v>403.72531976253595</x:v>
      </x:c>
      <x:c r="AH3474" s="25" t="n">
        <x:f>(S3474+Inputs!$C$11)*Inputs!$C$8-Inputs!$C$11</x:f>
        <x:v>2759.6957125141025</x:v>
      </x:c>
      <x:c r="AI3474" s="25" t="n">
        <x:f>Inputs!$C$12+AH3474-Inputs!$C$10*Inputs!$C$13</x:f>
        <x:v>25077.611127714103</x:v>
      </x:c>
      <x:c r="AJ3474" s="25" t="n">
        <x:f>(S3474+Inputs!$C$11)*(1-Inputs!$C$8)</x:f>
        <x:v>7133.409170922432</x:v>
      </x:c>
      <x:c r="AK3474" s="25" t="n">
        <x:f>AJ3474/(1+B3474)^(1-Inputs!$C$8)+T3474/(1+B3474)^(2-Inputs!$C$8)+U3474/(1+B3474)^(3-Inputs!$C$8)+V3474/(1+B3474)^(4-Inputs!$C$8)+W3474/(1+B3474)^(5-Inputs!$C$8)+X3474/(1+B3474)^(6-Inputs!$C$8)+Y3474/(1+B3474)^(7-Inputs!$C$8)+Z3474/(1+B3474)^(8-Inputs!$C$8)+AA3474/(1+B3474)^(9-Inputs!$C$8)+AB3474/(1+B3474)^(10-Inputs!$C$8)+AE3474/(1+B3474)^(10-Inputs!$C$8)</x:f>
        <x:v>487763.82278757927</x:v>
      </x:c>
      <x:c r="AL3474" s="25" t="n">
        <x:f>(AK3474+AI3474)/Inputs!$C$13</x:f>
        <x:v>409.21024052288567</x:v>
      </x:c>
      <x:c r="AM3474" s="26" t="n">
        <x:f>IF(AL3474&gt;=Inputs!$C$7,1,0)</x:f>
        <x:v>1</x:v>
      </x:c>
      <x:c r="AN3474" s="26" t="n">
        <x:f>IF(Inputs!$C$7&lt;=(1-Inputs!$C$16)*AL3474,1,0)</x:f>
        <x:v>1</x:v>
      </x:c>
    </x:row>
    <x:row r="3475" ht="20" customHeight="1">
      <x:c r="A3475" s="16" t="n">
        <x:v>3470</x:v>
      </x:c>
      <x:c r="B3475" s="19" t="n">
        <x:v>0.08629128302645152</x:v>
      </x:c>
      <x:c r="C3475" s="24" t="n">
        <x:v>0.5589899758748231</x:v>
      </x:c>
      <x:c r="D3475" s="19" t="n">
        <x:v>0.021073410194021848</x:v>
      </x:c>
      <x:c r="E3475" s="19" t="n">
        <x:v>0.03288127862288917</x:v>
      </x:c>
      <x:c r="F3475" s="19" t="n">
        <x:v>-0.13808686391468997</x:v>
      </x:c>
      <x:c r="G3475" s="19" t="n">
        <x:v>-0.06375408369841978</x:v>
      </x:c>
      <x:c r="H3475" s="19" t="n">
        <x:v>0.362007581125539</x:v>
      </x:c>
      <x:c r="I3475" s="19" t="n">
        <x:v>0.04785673932376654</x:v>
      </x:c>
      <x:c r="J3475" s="19" t="n">
        <x:v>0.052537593096070624</x:v>
      </x:c>
      <x:c r="K3475" s="19" t="n">
        <x:v>0.054910076657657785</x:v>
      </x:c>
      <x:c r="L3475" s="19" t="n">
        <x:v>0.05409151088882823</x:v>
      </x:c>
      <x:c r="M3475" s="19" t="n">
        <x:v>0.05471223993691979</x:v>
      </x:c>
      <x:c r="N3475" s="19" t="n">
        <x:v>0.05140815680778246</x:v>
      </x:c>
      <x:c r="O3475" s="19" t="n">
        <x:v>0.05051944350212466</x:v>
      </x:c>
      <x:c r="P3475" s="19" t="n">
        <x:v>0.05492262128664493</x:v>
      </x:c>
      <x:c r="Q3475" s="19" t="n">
        <x:v>0.05673061440611605</x:v>
      </x:c>
      <x:c r="R3475" s="19" t="n">
        <x:v>0.05429508132393153</x:v>
      </x:c>
      <x:c r="S3475" s="21" t="n">
        <x:v>10138.756673995747</x:v>
      </x:c>
      <x:c r="T3475" s="21" t="n">
        <x:v>15580.272545439724</x:v>
      </x:c>
      <x:c r="U3475" s="21" t="n">
        <x:v>18258.60619016929</x:v>
      </x:c>
      <x:c r="V3475" s="21" t="n">
        <x:v>20977.543023335318</x:v>
      </x:c>
      <x:c r="W3475" s="21" t="n">
        <x:v>23998.781230405246</x:v>
      </x:c>
      <x:c r="X3475" s="21" t="n">
        <x:v>25085.09187326796</x:v>
      </x:c>
      <x:c r="Y3475" s="21" t="n">
        <x:v>25973.3727819472</x:v>
      </x:c>
      <x:c r="Z3475" s="21" t="n">
        <x:v>26713.400245731733</x:v>
      </x:c>
      <x:c r="AA3475" s="21" t="n">
        <x:v>27293.169784942602</x:v>
      </x:c>
      <x:c r="AB3475" s="21" t="n">
        <x:v>27687.66842378967</x:v>
      </x:c>
      <x:c r="AC3475" s="21" t="n">
        <x:v>36114.35011798653</x:v>
      </x:c>
      <x:c r="AD3475" s="25" t="n">
        <x:f>AC3475*(1+Inputs!$C$14)*(1-Inputs!$C$14/Inputs!$C$15)</x:f>
        <x:v>28656.736818622307</x:v>
      </x:c>
      <x:c r="AE3475" s="25" t="n">
        <x:f>AD3475/(B3475-Inputs!$C$14)</x:f>
        <x:v>558705.7902966415</x:v>
      </x:c>
      <x:c r="AF3475" s="25" t="n">
        <x:f>S3475/(1+B3475)^1+T3475/(1+B3475)^2+U3475/(1+B3475)^3+V3475/(1+B3475)^4+W3475/(1+B3475)^5+X3475/(1+B3475)^6+Y3475/(1+B3475)^7+Z3475/(1+B3475)^8+AA3475/(1+B3475)^9+AB3475/(1+B3475)^10+AE3475/(1+B3475)^10</x:f>
        <x:v>380550.9184604794</x:v>
      </x:c>
      <x:c r="AG3475" s="25" t="n">
        <x:f>(AF3475+Inputs!$C$12)/Inputs!$C$13</x:f>
        <x:v>329.46008786932583</x:v>
      </x:c>
      <x:c r="AH3475" s="25" t="n">
        <x:f>(S3475+Inputs!$C$11)*Inputs!$C$8-Inputs!$C$11</x:f>
        <x:v>2874.7818938445835</x:v>
      </x:c>
      <x:c r="AI3475" s="25" t="n">
        <x:f>Inputs!$C$12+AH3475-Inputs!$C$10*Inputs!$C$13</x:f>
        <x:v>25192.697309044583</x:v>
      </x:c>
      <x:c r="AJ3475" s="25" t="n">
        <x:f>(S3475+Inputs!$C$11)*(1-Inputs!$C$8)</x:f>
        <x:v>7263.974780151165</x:v>
      </x:c>
      <x:c r="AK3475" s="25" t="n">
        <x:f>AJ3475/(1+B3475)^(1-Inputs!$C$8)+T3475/(1+B3475)^(2-Inputs!$C$8)+U3475/(1+B3475)^(3-Inputs!$C$8)+V3475/(1+B3475)^(4-Inputs!$C$8)+W3475/(1+B3475)^(5-Inputs!$C$8)+X3475/(1+B3475)^(6-Inputs!$C$8)+Y3475/(1+B3475)^(7-Inputs!$C$8)+Z3475/(1+B3475)^(8-Inputs!$C$8)+AA3475/(1+B3475)^(9-Inputs!$C$8)+AB3475/(1+B3475)^(10-Inputs!$C$8)+AE3475/(1+B3475)^(10-Inputs!$C$8)</x:f>
        <x:v>392846.289567356</x:v>
      </x:c>
      <x:c r="AL3475" s="25" t="n">
        <x:f>(AK3475+AI3475)/Inputs!$C$13</x:f>
        <x:v>333.56476886360645</x:v>
      </x:c>
      <x:c r="AM3475" s="26" t="n">
        <x:f>IF(AL3475&gt;=Inputs!$C$7,1,0)</x:f>
        <x:v>1</x:v>
      </x:c>
      <x:c r="AN3475" s="26" t="n">
        <x:f>IF(Inputs!$C$7&lt;=(1-Inputs!$C$16)*AL3475,1,0)</x:f>
        <x:v>1</x:v>
      </x:c>
    </x:row>
    <x:row r="3476" ht="20" customHeight="1">
      <x:c r="A3476" s="16" t="n">
        <x:v>3471</x:v>
      </x:c>
      <x:c r="B3476" s="19" t="n">
        <x:v>0.08379425158110257</x:v>
      </x:c>
      <x:c r="C3476" s="24" t="n">
        <x:v>0.5807625680304511</x:v>
      </x:c>
      <x:c r="D3476" s="19" t="n">
        <x:v>0.009467378906082048</x:v>
      </x:c>
      <x:c r="E3476" s="19" t="n">
        <x:v>0.05119293890496948</x:v>
      </x:c>
      <x:c r="F3476" s="19" t="n">
        <x:v>-0.17669546372326184</x:v>
      </x:c>
      <x:c r="G3476" s="19" t="n">
        <x:v>-0.04910207095997919</x:v>
      </x:c>
      <x:c r="H3476" s="19" t="n">
        <x:v>0.7643478158405799</x:v>
      </x:c>
      <x:c r="I3476" s="19" t="n">
        <x:v>0.06279492136117255</x:v>
      </x:c>
      <x:c r="J3476" s="19" t="n">
        <x:v>0.062393738411473124</x:v>
      </x:c>
      <x:c r="K3476" s="19" t="n">
        <x:v>0.05689858139449257</x:v>
      </x:c>
      <x:c r="L3476" s="19" t="n">
        <x:v>0.06458658801696515</x:v>
      </x:c>
      <x:c r="M3476" s="19" t="n">
        <x:v>0.06104385918692856</x:v>
      </x:c>
      <x:c r="N3476" s="19" t="n">
        <x:v>0.07322215201552923</x:v>
      </x:c>
      <x:c r="O3476" s="19" t="n">
        <x:v>0.06509177785188627</x:v>
      </x:c>
      <x:c r="P3476" s="19" t="n">
        <x:v>0.07178152504335344</x:v>
      </x:c>
      <x:c r="Q3476" s="19" t="n">
        <x:v>0.06524754411746812</x:v>
      </x:c>
      <x:c r="R3476" s="19" t="n">
        <x:v>0.05629169068505803</x:v>
      </x:c>
      <x:c r="S3476" s="21" t="n">
        <x:v>9565.613448208196</x:v>
      </x:c>
      <x:c r="T3476" s="21" t="n">
        <x:v>15047.760091490736</x:v>
      </x:c>
      <x:c r="U3476" s="21" t="n">
        <x:v>18259.2649988946</x:v>
      </x:c>
      <x:c r="V3476" s="21" t="n">
        <x:v>21715.80658517506</x:v>
      </x:c>
      <x:c r="W3476" s="21" t="n">
        <x:v>25539.886161410253</x:v>
      </x:c>
      <x:c r="X3476" s="21" t="n">
        <x:v>26893.139377813808</x:v>
      </x:c>
      <x:c r="Y3476" s="21" t="n">
        <x:v>27945.82129520071</x:v>
      </x:c>
      <x:c r="Z3476" s="21" t="n">
        <x:v>28778.859823767485</x:v>
      </x:c>
      <x:c r="AA3476" s="21" t="n">
        <x:v>29403.708562131975</x:v>
      </x:c>
      <x:c r="AB3476" s="21" t="n">
        <x:v>29780.138385097565</x:v>
      </x:c>
      <x:c r="AC3476" s="21" t="n">
        <x:v>38843.65876317074</x:v>
      </x:c>
      <x:c r="AD3476" s="25" t="n">
        <x:f>AC3476*(1+Inputs!$C$14)*(1-Inputs!$C$14/Inputs!$C$15)</x:f>
        <x:v>30822.443228575976</x:v>
      </x:c>
      <x:c r="AE3476" s="25" t="n">
        <x:f>AD3476/(B3476-Inputs!$C$14)</x:f>
        <x:v>631681.8524687269</x:v>
      </x:c>
      <x:c r="AF3476" s="25" t="n">
        <x:f>S3476/(1+B3476)^1+T3476/(1+B3476)^2+U3476/(1+B3476)^3+V3476/(1+B3476)^4+W3476/(1+B3476)^5+X3476/(1+B3476)^6+Y3476/(1+B3476)^7+Z3476/(1+B3476)^8+AA3476/(1+B3476)^9+AB3476/(1+B3476)^10+AE3476/(1+B3476)^10</x:f>
        <x:v>426500.7213121819</x:v>
      </x:c>
      <x:c r="AG3476" s="25" t="n">
        <x:f>(AF3476+Inputs!$C$12)/Inputs!$C$13</x:f>
        <x:v>366.1246953550581</x:v>
      </x:c>
      <x:c r="AH3476" s="25" t="n">
        <x:f>(S3476+Inputs!$C$11)*Inputs!$C$8-Inputs!$C$11</x:f>
        <x:v>2606.268218201648</x:v>
      </x:c>
      <x:c r="AI3476" s="25" t="n">
        <x:f>Inputs!$C$12+AH3476-Inputs!$C$10*Inputs!$C$13</x:f>
        <x:v>24924.183633401648</x:v>
      </x:c>
      <x:c r="AJ3476" s="25" t="n">
        <x:f>(S3476+Inputs!$C$11)*(1-Inputs!$C$8)</x:f>
        <x:v>6959.345230006548</x:v>
      </x:c>
      <x:c r="AK3476" s="25" t="n">
        <x:f>AJ3476/(1+B3476)^(1-Inputs!$C$8)+T3476/(1+B3476)^(2-Inputs!$C$8)+U3476/(1+B3476)^(3-Inputs!$C$8)+V3476/(1+B3476)^(4-Inputs!$C$8)+W3476/(1+B3476)^(5-Inputs!$C$8)+X3476/(1+B3476)^(6-Inputs!$C$8)+Y3476/(1+B3476)^(7-Inputs!$C$8)+Z3476/(1+B3476)^(8-Inputs!$C$8)+AA3476/(1+B3476)^(9-Inputs!$C$8)+AB3476/(1+B3476)^(10-Inputs!$C$8)+AE3476/(1+B3476)^(10-Inputs!$C$8)</x:f>
        <x:v>440389.0280906889</x:v>
      </x:c>
      <x:c r="AL3476" s="25" t="n">
        <x:f>(AK3476+AI3476)/Inputs!$C$13</x:f>
        <x:v>371.28616897117155</x:v>
      </x:c>
      <x:c r="AM3476" s="26" t="n">
        <x:f>IF(AL3476&gt;=Inputs!$C$7,1,0)</x:f>
        <x:v>1</x:v>
      </x:c>
      <x:c r="AN3476" s="26" t="n">
        <x:f>IF(Inputs!$C$7&lt;=(1-Inputs!$C$16)*AL3476,1,0)</x:f>
        <x:v>1</x:v>
      </x:c>
    </x:row>
    <x:row r="3477" ht="20" customHeight="1">
      <x:c r="A3477" s="16" t="n">
        <x:v>3472</x:v>
      </x:c>
      <x:c r="B3477" s="19" t="n">
        <x:v>0.08701530555758721</x:v>
      </x:c>
      <x:c r="C3477" s="24" t="n">
        <x:v>0.2857291142195493</x:v>
      </x:c>
      <x:c r="D3477" s="19" t="n">
        <x:v>0.036546644213539994</x:v>
      </x:c>
      <x:c r="E3477" s="19" t="n">
        <x:v>0.041209002009966585</x:v>
      </x:c>
      <x:c r="F3477" s="19" t="n">
        <x:v>-0.13388901593104835</x:v>
      </x:c>
      <x:c r="G3477" s="19" t="n">
        <x:v>-0.07571875722943958</x:v>
      </x:c>
      <x:c r="H3477" s="19" t="n">
        <x:v>0.7706160501619763</x:v>
      </x:c>
      <x:c r="I3477" s="19" t="n">
        <x:v>0.07139746240730688</x:v>
      </x:c>
      <x:c r="J3477" s="19" t="n">
        <x:v>0.06770232681772427</x:v>
      </x:c>
      <x:c r="K3477" s="19" t="n">
        <x:v>0.05771929300245688</x:v>
      </x:c>
      <x:c r="L3477" s="19" t="n">
        <x:v>0.06650972462117694</x:v>
      </x:c>
      <x:c r="M3477" s="19" t="n">
        <x:v>0.07154835740127624</x:v>
      </x:c>
      <x:c r="N3477" s="19" t="n">
        <x:v>0.06293389675155253</x:v>
      </x:c>
      <x:c r="O3477" s="19" t="n">
        <x:v>0.06920703111910712</x:v>
      </x:c>
      <x:c r="P3477" s="19" t="n">
        <x:v>0.06617558811375261</x:v>
      </x:c>
      <x:c r="Q3477" s="19" t="n">
        <x:v>0.07171572620624489</x:v>
      </x:c>
      <x:c r="R3477" s="19" t="n">
        <x:v>0.06611813989192</x:v>
      </x:c>
      <x:c r="S3477" s="21" t="n">
        <x:v>10217.459250463817</x:v>
      </x:c>
      <x:c r="T3477" s="21" t="n">
        <x:v>15791.558862821685</x:v>
      </x:c>
      <x:c r="U3477" s="21" t="n">
        <x:v>18856.93433850202</x:v>
      </x:c>
      <x:c r="V3477" s="21" t="n">
        <x:v>22015.60618881</x:v>
      </x:c>
      <x:c r="W3477" s="21" t="n">
        <x:v>25539.085208169636</x:v>
      </x:c>
      <x:c r="X3477" s="21" t="n">
        <x:v>27140.40515005628</x:v>
      </x:c>
      <x:c r="Y3477" s="21" t="n">
        <x:v>28363.695383578844</x:v>
      </x:c>
      <x:c r="Z3477" s="21" t="n">
        <x:v>29355.674331127364</x:v>
      </x:c>
      <x:c r="AA3477" s="21" t="n">
        <x:v>30057.326375531607</x:v>
      </x:c>
      <x:c r="AB3477" s="21" t="n">
        <x:v>30457.279606270204</x:v>
      </x:c>
      <x:c r="AC3477" s="21" t="n">
        <x:v>39726.886442961135</x:v>
      </x:c>
      <x:c r="AD3477" s="25" t="n">
        <x:f>AC3477*(1+Inputs!$C$14)*(1-Inputs!$C$14/Inputs!$C$15)</x:f>
        <x:v>31523.284392489655</x:v>
      </x:c>
      <x:c r="AE3477" s="25" t="n">
        <x:f>AD3477/(B3477-Inputs!$C$14)</x:f>
        <x:v>606038.6275649113</x:v>
      </x:c>
      <x:c r="AF3477" s="25" t="n">
        <x:f>S3477/(1+B3477)^1+T3477/(1+B3477)^2+U3477/(1+B3477)^3+V3477/(1+B3477)^4+W3477/(1+B3477)^5+X3477/(1+B3477)^6+Y3477/(1+B3477)^7+Z3477/(1+B3477)^8+AA3477/(1+B3477)^9+AB3477/(1+B3477)^10+AE3477/(1+B3477)^10</x:f>
        <x:v>407890.9191990022</x:v>
      </x:c>
      <x:c r="AG3477" s="25" t="n">
        <x:f>(AF3477+Inputs!$C$12)/Inputs!$C$13</x:f>
        <x:v>351.2754240302388</x:v>
      </x:c>
      <x:c r="AH3477" s="25" t="n">
        <x:f>(S3477+Inputs!$C$11)*Inputs!$C$8-Inputs!$C$11</x:f>
        <x:v>2911.653511861131</x:v>
      </x:c>
      <x:c r="AI3477" s="25" t="n">
        <x:f>Inputs!$C$12+AH3477-Inputs!$C$10*Inputs!$C$13</x:f>
        <x:v>25229.568927061126</x:v>
      </x:c>
      <x:c r="AJ3477" s="25" t="n">
        <x:f>(S3477+Inputs!$C$11)*(1-Inputs!$C$8)</x:f>
        <x:v>7305.805738602687</x:v>
      </x:c>
      <x:c r="AK3477" s="25" t="n">
        <x:f>AJ3477/(1+B3477)^(1-Inputs!$C$8)+T3477/(1+B3477)^(2-Inputs!$C$8)+U3477/(1+B3477)^(3-Inputs!$C$8)+V3477/(1+B3477)^(4-Inputs!$C$8)+W3477/(1+B3477)^(5-Inputs!$C$8)+X3477/(1+B3477)^(6-Inputs!$C$8)+Y3477/(1+B3477)^(7-Inputs!$C$8)+Z3477/(1+B3477)^(8-Inputs!$C$8)+AA3477/(1+B3477)^(9-Inputs!$C$8)+AB3477/(1+B3477)^(10-Inputs!$C$8)+AE3477/(1+B3477)^(10-Inputs!$C$8)</x:f>
        <x:v>421365.3540194137</x:v>
      </x:c>
      <x:c r="AL3477" s="25" t="n">
        <x:f>(AK3477+AI3477)/Inputs!$C$13</x:f>
        <x:v>356.3503331624562</x:v>
      </x:c>
      <x:c r="AM3477" s="26" t="n">
        <x:f>IF(AL3477&gt;=Inputs!$C$7,1,0)</x:f>
        <x:v>1</x:v>
      </x:c>
      <x:c r="AN3477" s="26" t="n">
        <x:f>IF(Inputs!$C$7&lt;=(1-Inputs!$C$16)*AL3477,1,0)</x:f>
        <x:v>1</x:v>
      </x:c>
    </x:row>
    <x:row r="3478" ht="20" customHeight="1">
      <x:c r="A3478" s="16" t="n">
        <x:v>3473</x:v>
      </x:c>
      <x:c r="B3478" s="19" t="n">
        <x:v>0.09274113453840395</x:v>
      </x:c>
      <x:c r="C3478" s="24" t="n">
        <x:v>0.48206136750067685</x:v>
      </x:c>
      <x:c r="D3478" s="19" t="n">
        <x:v>0.023177663249599335</x:v>
      </x:c>
      <x:c r="E3478" s="19" t="n">
        <x:v>0.042878796761703766</x:v>
      </x:c>
      <x:c r="F3478" s="19" t="n">
        <x:v>-0.17133464579088584</x:v>
      </x:c>
      <x:c r="G3478" s="19" t="n">
        <x:v>-0.07877562679680467</x:v>
      </x:c>
      <x:c r="H3478" s="19" t="n">
        <x:v>0.7378109772449477</x:v>
      </x:c>
      <x:c r="I3478" s="19" t="n">
        <x:v>0.057343488581637986</x:v>
      </x:c>
      <x:c r="J3478" s="19" t="n">
        <x:v>0.06133579902903989</x:v>
      </x:c>
      <x:c r="K3478" s="19" t="n">
        <x:v>0.06604324515577786</x:v>
      </x:c>
      <x:c r="L3478" s="19" t="n">
        <x:v>0.06592400796591051</x:v>
      </x:c>
      <x:c r="M3478" s="19" t="n">
        <x:v>0.07059127256245688</x:v>
      </x:c>
      <x:c r="N3478" s="19" t="n">
        <x:v>0.06936420114373391</x:v>
      </x:c>
      <x:c r="O3478" s="19" t="n">
        <x:v>0.06793217516997743</x:v>
      </x:c>
      <x:c r="P3478" s="19" t="n">
        <x:v>0.06086547845109976</x:v>
      </x:c>
      <x:c r="Q3478" s="19" t="n">
        <x:v>0.05906531759845279</x:v>
      </x:c>
      <x:c r="R3478" s="19" t="n">
        <x:v>0.06985866473613556</x:v>
      </x:c>
      <x:c r="S3478" s="21" t="n">
        <x:v>9535.034216755</x:v>
      </x:c>
      <x:c r="T3478" s="21" t="n">
        <x:v>15029.35673269111</x:v>
      </x:c>
      <x:c r="U3478" s="21" t="n">
        <x:v>18260.14546870748</x:v>
      </x:c>
      <x:c r="V3478" s="21" t="n">
        <x:v>21692.503086681616</x:v>
      </x:c>
      <x:c r="W3478" s="21" t="n">
        <x:v>25479.532240789296</x:v>
      </x:c>
      <x:c r="X3478" s="21" t="n">
        <x:v>26940.666819496808</x:v>
      </x:c>
      <x:c r="Y3478" s="21" t="n">
        <x:v>28048.5136149149</x:v>
      </x:c>
      <x:c r="Z3478" s="21" t="n">
        <x:v>28934.73833527003</x:v>
      </x:c>
      <x:c r="AA3478" s="21" t="n">
        <x:v>29567.13866771747</x:v>
      </x:c>
      <x:c r="AB3478" s="21" t="n">
        <x:v>29945.922708695307</x:v>
      </x:c>
      <x:c r="AC3478" s="21" t="n">
        <x:v>39059.89918525475</x:v>
      </x:c>
      <x:c r="AD3478" s="25" t="n">
        <x:f>AC3478*(1+Inputs!$C$14)*(1-Inputs!$C$14/Inputs!$C$15)</x:f>
        <x:v>30994.03000349964</x:v>
      </x:c>
      <x:c r="AE3478" s="25" t="n">
        <x:f>AD3478/(B3478-Inputs!$C$14)</x:f>
        <x:v>536775.563058695</x:v>
      </x:c>
      <x:c r="AF3478" s="25" t="n">
        <x:f>S3478/(1+B3478)^1+T3478/(1+B3478)^2+U3478/(1+B3478)^3+V3478/(1+B3478)^4+W3478/(1+B3478)^5+X3478/(1+B3478)^6+Y3478/(1+B3478)^7+Z3478/(1+B3478)^8+AA3478/(1+B3478)^9+AB3478/(1+B3478)^10+AE3478/(1+B3478)^10</x:f>
        <x:v>358766.8093781014</x:v>
      </x:c>
      <x:c r="AG3478" s="25" t="n">
        <x:f>(AF3478+Inputs!$C$12)/Inputs!$C$13</x:f>
        <x:v>312.0779499848719</x:v>
      </x:c>
      <x:c r="AH3478" s="25" t="n">
        <x:f>(S3478+Inputs!$C$11)*Inputs!$C$8-Inputs!$C$11</x:f>
        <x:v>2591.9420577126166</x:v>
      </x:c>
      <x:c r="AI3478" s="25" t="n">
        <x:f>Inputs!$C$12+AH3478-Inputs!$C$10*Inputs!$C$13</x:f>
        <x:v>24909.857472912612</x:v>
      </x:c>
      <x:c r="AJ3478" s="25" t="n">
        <x:f>(S3478+Inputs!$C$11)*(1-Inputs!$C$8)</x:f>
        <x:v>6943.092159042384</x:v>
      </x:c>
      <x:c r="AK3478" s="25" t="n">
        <x:f>AJ3478/(1+B3478)^(1-Inputs!$C$8)+T3478/(1+B3478)^(2-Inputs!$C$8)+U3478/(1+B3478)^(3-Inputs!$C$8)+V3478/(1+B3478)^(4-Inputs!$C$8)+W3478/(1+B3478)^(5-Inputs!$C$8)+X3478/(1+B3478)^(6-Inputs!$C$8)+Y3478/(1+B3478)^(7-Inputs!$C$8)+Z3478/(1+B3478)^(8-Inputs!$C$8)+AA3478/(1+B3478)^(9-Inputs!$C$8)+AB3478/(1+B3478)^(10-Inputs!$C$8)+AE3478/(1+B3478)^(10-Inputs!$C$8)</x:f>
        <x:v>371515.12739133916</x:v>
      </x:c>
      <x:c r="AL3478" s="25" t="n">
        <x:f>(AK3478+AI3478)/Inputs!$C$13</x:f>
        <x:v>316.31836407425703</x:v>
      </x:c>
      <x:c r="AM3478" s="26" t="n">
        <x:f>IF(AL3478&gt;=Inputs!$C$7,1,0)</x:f>
        <x:v>1</x:v>
      </x:c>
      <x:c r="AN3478" s="26" t="n">
        <x:f>IF(Inputs!$C$7&lt;=(1-Inputs!$C$16)*AL3478,1,0)</x:f>
        <x:v>0</x:v>
      </x:c>
    </x:row>
    <x:row r="3479" ht="20" customHeight="1">
      <x:c r="A3479" s="16" t="n">
        <x:v>3474</x:v>
      </x:c>
      <x:c r="B3479" s="19" t="n">
        <x:v>0.08140604482325646</x:v>
      </x:c>
      <x:c r="C3479" s="24" t="n">
        <x:v>0.43853253671218795</x:v>
      </x:c>
      <x:c r="D3479" s="19" t="n">
        <x:v>0.046933043493673665</x:v>
      </x:c>
      <x:c r="E3479" s="19" t="n">
        <x:v>0.04609124588934861</x:v>
      </x:c>
      <x:c r="F3479" s="19" t="n">
        <x:v>-0.19365757373368414</x:v>
      </x:c>
      <x:c r="G3479" s="19" t="n">
        <x:v>-0.07981808979629193</x:v>
      </x:c>
      <x:c r="H3479" s="19" t="n">
        <x:v>0.5076112325596966</x:v>
      </x:c>
      <x:c r="I3479" s="19" t="n">
        <x:v>0.06077743447120952</x:v>
      </x:c>
      <x:c r="J3479" s="19" t="n">
        <x:v>0.06672123200475312</x:v>
      </x:c>
      <x:c r="K3479" s="19" t="n">
        <x:v>0.07367966286816569</x:v>
      </x:c>
      <x:c r="L3479" s="19" t="n">
        <x:v>0.07505738053312257</x:v>
      </x:c>
      <x:c r="M3479" s="19" t="n">
        <x:v>0.06768286801816317</x:v>
      </x:c>
      <x:c r="N3479" s="19" t="n">
        <x:v>0.06696123132579374</x:v>
      </x:c>
      <x:c r="O3479" s="19" t="n">
        <x:v>0.06698857716093812</x:v>
      </x:c>
      <x:c r="P3479" s="19" t="n">
        <x:v>0.058749779905955396</x:v>
      </x:c>
      <x:c r="Q3479" s="19" t="n">
        <x:v>0.07219108170710684</x:v>
      </x:c>
      <x:c r="R3479" s="19" t="n">
        <x:v>0.0703912763749156</x:v>
      </x:c>
      <x:c r="S3479" s="21" t="n">
        <x:v>9172.067496276495</x:v>
      </x:c>
      <x:c r="T3479" s="21" t="n">
        <x:v>14671.504450391065</x:v>
      </x:c>
      <x:c r="U3479" s="21" t="n">
        <x:v>18171.7719345105</x:v>
      </x:c>
      <x:c r="V3479" s="21" t="n">
        <x:v>21983.630538682028</x:v>
      </x:c>
      <x:c r="W3479" s="21" t="n">
        <x:v>26309.704541471416</x:v>
      </x:c>
      <x:c r="X3479" s="21" t="n">
        <x:v>28215.148336184375</x:v>
      </x:c>
      <x:c r="Y3479" s="21" t="n">
        <x:v>29717.54397281921</x:v>
      </x:c>
      <x:c r="Z3479" s="21" t="n">
        <x:v>30895.550121935008</x:v>
      </x:c>
      <x:c r="AA3479" s="21" t="n">
        <x:v>31690.73456919272</x:v>
      </x:c>
      <x:c r="AB3479" s="21" t="n">
        <x:v>32099.46676757109</x:v>
      </x:c>
      <x:c r="AC3479" s="21" t="n">
        <x:v>41868.869696831855</x:v>
      </x:c>
      <x:c r="AD3479" s="25" t="n">
        <x:f>AC3479*(1+Inputs!$C$14)*(1-Inputs!$C$14/Inputs!$C$15)</x:f>
        <x:v>33222.94810443607</x:v>
      </x:c>
      <x:c r="AE3479" s="25" t="n">
        <x:f>AD3479/(B3479-Inputs!$C$14)</x:f>
        <x:v>715918.5453311105</x:v>
      </x:c>
      <x:c r="AF3479" s="25" t="n">
        <x:f>S3479/(1+B3479)^1+T3479/(1+B3479)^2+U3479/(1+B3479)^3+V3479/(1+B3479)^4+W3479/(1+B3479)^5+X3479/(1+B3479)^6+Y3479/(1+B3479)^7+Z3479/(1+B3479)^8+AA3479/(1+B3479)^9+AB3479/(1+B3479)^10+AE3479/(1+B3479)^10</x:f>
        <x:v>478272.0975294996</x:v>
      </x:c>
      <x:c r="AG3479" s="25" t="n">
        <x:f>(AF3479+Inputs!$C$12)/Inputs!$C$13</x:f>
        <x:v>407.43449583734247</x:v>
      </x:c>
      <x:c r="AH3479" s="25" t="n">
        <x:f>(S3479+Inputs!$C$11)*Inputs!$C$8-Inputs!$C$11</x:f>
        <x:v>2421.894635241865</x:v>
      </x:c>
      <x:c r="AI3479" s="25" t="n">
        <x:f>Inputs!$C$12+AH3479-Inputs!$C$10*Inputs!$C$13</x:f>
        <x:v>24739.81005044186</x:v>
      </x:c>
      <x:c r="AJ3479" s="25" t="n">
        <x:f>(S3479+Inputs!$C$11)*(1-Inputs!$C$8)</x:f>
        <x:v>6750.172861034631</x:v>
      </x:c>
      <x:c r="AK3479" s="25" t="n">
        <x:f>AJ3479/(1+B3479)^(1-Inputs!$C$8)+T3479/(1+B3479)^(2-Inputs!$C$8)+U3479/(1+B3479)^(3-Inputs!$C$8)+V3479/(1+B3479)^(4-Inputs!$C$8)+W3479/(1+B3479)^(5-Inputs!$C$8)+X3479/(1+B3479)^(6-Inputs!$C$8)+Y3479/(1+B3479)^(7-Inputs!$C$8)+Z3479/(1+B3479)^(8-Inputs!$C$8)+AA3479/(1+B3479)^(9-Inputs!$C$8)+AB3479/(1+B3479)^(10-Inputs!$C$8)+AE3479/(1+B3479)^(10-Inputs!$C$8)</x:f>
        <x:v>493810.2921771873</x:v>
      </x:c>
      <x:c r="AL3479" s="25" t="n">
        <x:f>(AK3479+AI3479)/Inputs!$C$13</x:f>
        <x:v>413.76534348194605</x:v>
      </x:c>
      <x:c r="AM3479" s="26" t="n">
        <x:f>IF(AL3479&gt;=Inputs!$C$7,1,0)</x:f>
        <x:v>1</x:v>
      </x:c>
      <x:c r="AN3479" s="26" t="n">
        <x:f>IF(Inputs!$C$7&lt;=(1-Inputs!$C$16)*AL3479,1,0)</x:f>
        <x:v>1</x:v>
      </x:c>
    </x:row>
    <x:row r="3480" ht="20" customHeight="1">
      <x:c r="A3480" s="16" t="n">
        <x:v>3475</x:v>
      </x:c>
      <x:c r="B3480" s="19" t="n">
        <x:v>0.07576695611803014</x:v>
      </x:c>
      <x:c r="C3480" s="24" t="n">
        <x:v>0.4866951572386995</x:v>
      </x:c>
      <x:c r="D3480" s="19" t="n">
        <x:v>0.039449928636751966</x:v>
      </x:c>
      <x:c r="E3480" s="19" t="n">
        <x:v>0.058139708876970245</x:v>
      </x:c>
      <x:c r="F3480" s="19" t="n">
        <x:v>-0.2117147175665298</x:v>
      </x:c>
      <x:c r="G3480" s="19" t="n">
        <x:v>-0.06201236983373349</x:v>
      </x:c>
      <x:c r="H3480" s="19" t="n">
        <x:v>0.9280837320651187</x:v>
      </x:c>
      <x:c r="I3480" s="19" t="n">
        <x:v>0.06822990211916363</x:v>
      </x:c>
      <x:c r="J3480" s="19" t="n">
        <x:v>0.07613024781951366</x:v>
      </x:c>
      <x:c r="K3480" s="19" t="n">
        <x:v>0.07274740142896349</x:v>
      </x:c>
      <x:c r="L3480" s="19" t="n">
        <x:v>0.07076933171220504</x:v>
      </x:c>
      <x:c r="M3480" s="19" t="n">
        <x:v>0.07272116083421337</x:v>
      </x:c>
      <x:c r="N3480" s="19" t="n">
        <x:v>0.06294959612253365</x:v>
      </x:c>
      <x:c r="O3480" s="19" t="n">
        <x:v>0.07439190845852295</x:v>
      </x:c>
      <x:c r="P3480" s="19" t="n">
        <x:v>0.0762443676078317</x:v>
      </x:c>
      <x:c r="Q3480" s="19" t="n">
        <x:v>0.07005556552461827</x:v>
      </x:c>
      <x:c r="R3480" s="19" t="n">
        <x:v>0.06803511402999333</x:v>
      </x:c>
      <x:c r="S3480" s="21" t="n">
        <x:v>8993.670721527453</x:v>
      </x:c>
      <x:c r="T3480" s="21" t="n">
        <x:v>14657.756648560167</x:v>
      </x:c>
      <x:c r="U3480" s="21" t="n">
        <x:v>18782.060855403695</x:v>
      </x:c>
      <x:c r="V3480" s="21" t="n">
        <x:v>23504.445811036967</x:v>
      </x:c>
      <x:c r="W3480" s="21" t="n">
        <x:v>28843.998000900712</x:v>
      </x:c>
      <x:c r="X3480" s="21" t="n">
        <x:v>31097.082698181577</x:v>
      </x:c>
      <x:c r="Y3480" s="21" t="n">
        <x:v>32730.972068781753</x:v>
      </x:c>
      <x:c r="Z3480" s="21" t="n">
        <x:v>34024.25024478605</x:v>
      </x:c>
      <x:c r="AA3480" s="21" t="n">
        <x:v>34874.500007558774</x:v>
      </x:c>
      <x:c r="AB3480" s="21" t="n">
        <x:v>35230.0379773563</x:v>
      </x:c>
      <x:c r="AC3480" s="21" t="n">
        <x:v>45952.22344872562</x:v>
      </x:c>
      <x:c r="AD3480" s="25" t="n">
        <x:f>AC3480*(1+Inputs!$C$14)*(1-Inputs!$C$14/Inputs!$C$15)</x:f>
        <x:v>36463.08930656378</x:v>
      </x:c>
      <x:c r="AE3480" s="25" t="n">
        <x:f>AD3480/(B3480-Inputs!$C$14)</x:f>
        <x:v>894427.5653299788</x:v>
      </x:c>
      <x:c r="AF3480" s="25" t="n">
        <x:f>S3480/(1+B3480)^1+T3480/(1+B3480)^2+U3480/(1+B3480)^3+V3480/(1+B3480)^4+W3480/(1+B3480)^5+X3480/(1+B3480)^6+Y3480/(1+B3480)^7+Z3480/(1+B3480)^8+AA3480/(1+B3480)^9+AB3480/(1+B3480)^10+AE3480/(1+B3480)^10</x:f>
        <x:v>598277.9280856786</x:v>
      </x:c>
      <x:c r="AG3480" s="25" t="n">
        <x:f>(AF3480+Inputs!$C$12)/Inputs!$C$13</x:f>
        <x:v>503.19043819779114</x:v>
      </x:c>
      <x:c r="AH3480" s="25" t="n">
        <x:f>(S3480+Inputs!$C$11)*Inputs!$C$8-Inputs!$C$11</x:f>
        <x:v>2338.3169681676563</x:v>
      </x:c>
      <x:c r="AI3480" s="25" t="n">
        <x:f>Inputs!$C$12+AH3480-Inputs!$C$10*Inputs!$C$13</x:f>
        <x:v>24656.232383367656</x:v>
      </x:c>
      <x:c r="AJ3480" s="25" t="n">
        <x:f>(S3480+Inputs!$C$11)*(1-Inputs!$C$8)</x:f>
        <x:v>6655.353753359797</x:v>
      </x:c>
      <x:c r="AK3480" s="25" t="n">
        <x:f>AJ3480/(1+B3480)^(1-Inputs!$C$8)+T3480/(1+B3480)^(2-Inputs!$C$8)+U3480/(1+B3480)^(3-Inputs!$C$8)+V3480/(1+B3480)^(4-Inputs!$C$8)+W3480/(1+B3480)^(5-Inputs!$C$8)+X3480/(1+B3480)^(6-Inputs!$C$8)+Y3480/(1+B3480)^(7-Inputs!$C$8)+Z3480/(1+B3480)^(8-Inputs!$C$8)+AA3480/(1+B3480)^(9-Inputs!$C$8)+AB3480/(1+B3480)^(10-Inputs!$C$8)+AE3480/(1+B3480)^(10-Inputs!$C$8)</x:f>
        <x:v>616853.4731373305</x:v>
      </x:c>
      <x:c r="AL3480" s="25" t="n">
        <x:f>(AK3480+AI3480)/Inputs!$C$13</x:f>
        <x:v>511.87818209175725</x:v>
      </x:c>
      <x:c r="AM3480" s="26" t="n">
        <x:f>IF(AL3480&gt;=Inputs!$C$7,1,0)</x:f>
        <x:v>1</x:v>
      </x:c>
      <x:c r="AN3480" s="26" t="n">
        <x:f>IF(Inputs!$C$7&lt;=(1-Inputs!$C$16)*AL3480,1,0)</x:f>
        <x:v>1</x:v>
      </x:c>
    </x:row>
    <x:row r="3481" ht="20" customHeight="1">
      <x:c r="A3481" s="16" t="n">
        <x:v>3476</x:v>
      </x:c>
      <x:c r="B3481" s="19" t="n">
        <x:v>0.08559002971293285</x:v>
      </x:c>
      <x:c r="C3481" s="24" t="n">
        <x:v>0.5833853459128875</x:v>
      </x:c>
      <x:c r="D3481" s="19" t="n">
        <x:v>0.03649257636003398</x:v>
      </x:c>
      <x:c r="E3481" s="19" t="n">
        <x:v>0.044196572501135456</x:v>
      </x:c>
      <x:c r="F3481" s="19" t="n">
        <x:v>-0.17761653901463775</x:v>
      </x:c>
      <x:c r="G3481" s="19" t="n">
        <x:v>-0.05871634204427039</x:v>
      </x:c>
      <x:c r="H3481" s="19" t="n">
        <x:v>0.8384025767275318</x:v>
      </x:c>
      <x:c r="I3481" s="19" t="n">
        <x:v>0.06230253363248153</x:v>
      </x:c>
      <x:c r="J3481" s="19" t="n">
        <x:v>0.06449038388103759</x:v>
      </x:c>
      <x:c r="K3481" s="19" t="n">
        <x:v>0.06657424344424384</x:v>
      </x:c>
      <x:c r="L3481" s="19" t="n">
        <x:v>0.07060044998608306</x:v>
      </x:c>
      <x:c r="M3481" s="19" t="n">
        <x:v>0.06084338420437575</x:v>
      </x:c>
      <x:c r="N3481" s="19" t="n">
        <x:v>0.06446301713354728</x:v>
      </x:c>
      <x:c r="O3481" s="19" t="n">
        <x:v>0.07445664480944401</x:v>
      </x:c>
      <x:c r="P3481" s="19" t="n">
        <x:v>0.0707795419031197</x:v>
      </x:c>
      <x:c r="Q3481" s="19" t="n">
        <x:v>0.06771164306981405</x:v>
      </x:c>
      <x:c r="R3481" s="19" t="n">
        <x:v>0.06301866132842747</x:v>
      </x:c>
      <x:c r="S3481" s="21" t="n">
        <x:v>9560.71290676256</x:v>
      </x:c>
      <x:c r="T3481" s="21" t="n">
        <x:v>15268.262171913464</x:v>
      </x:c>
      <x:c r="U3481" s="21" t="n">
        <x:v>18944.87468191338</x:v>
      </x:c>
      <x:c r="V3481" s="21" t="n">
        <x:v>23024.401569593116</x:v>
      </x:c>
      <x:c r="W3481" s="21" t="n">
        <x:v>27586.322703955637</x:v>
      </x:c>
      <x:c r="X3481" s="21" t="n">
        <x:v>29358.246439314204</x:v>
      </x:c>
      <x:c r="Y3481" s="21" t="n">
        <x:v>30703.904059924866</x:v>
      </x:c>
      <x:c r="Z3481" s="21" t="n">
        <x:v>31779.798884902208</x:v>
      </x:c>
      <x:c r="AA3481" s="21" t="n">
        <x:v>32504.005560634716</x:v>
      </x:c>
      <x:c r="AB3481" s="21" t="n">
        <x:v>32856.99544091892</x:v>
      </x:c>
      <x:c r="AC3481" s="21" t="n">
        <x:v>42856.95057511164</x:v>
      </x:c>
      <x:c r="AD3481" s="25" t="n">
        <x:f>AC3481*(1+Inputs!$C$14)*(1-Inputs!$C$14/Inputs!$C$15)</x:f>
        <x:v>34006.990281351085</x:v>
      </x:c>
      <x:c r="AE3481" s="25" t="n">
        <x:f>AD3481/(B3481-Inputs!$C$14)</x:f>
        <x:v>672207.3593219798</x:v>
      </x:c>
      <x:c r="AF3481" s="25" t="n">
        <x:f>S3481/(1+B3481)^1+T3481/(1+B3481)^2+U3481/(1+B3481)^3+V3481/(1+B3481)^4+W3481/(1+B3481)^5+X3481/(1+B3481)^6+Y3481/(1+B3481)^7+Z3481/(1+B3481)^8+AA3481/(1+B3481)^9+AB3481/(1+B3481)^10+AE3481/(1+B3481)^10</x:f>
        <x:v>448806.27207580407</x:v>
      </x:c>
      <x:c r="AG3481" s="25" t="n">
        <x:f>(AF3481+Inputs!$C$12)/Inputs!$C$13</x:f>
        <x:v>383.9229058531687</x:v>
      </x:c>
      <x:c r="AH3481" s="25" t="n">
        <x:f>(S3481+Inputs!$C$11)*Inputs!$C$8-Inputs!$C$11</x:f>
        <x:v>2603.97234809972</x:v>
      </x:c>
      <x:c r="AI3481" s="25" t="n">
        <x:f>Inputs!$C$12+AH3481-Inputs!$C$10*Inputs!$C$13</x:f>
        <x:v>24921.887763299717</x:v>
      </x:c>
      <x:c r="AJ3481" s="25" t="n">
        <x:f>(S3481+Inputs!$C$11)*(1-Inputs!$C$8)</x:f>
        <x:v>6956.74055866284</x:v>
      </x:c>
      <x:c r="AK3481" s="25" t="n">
        <x:f>AJ3481/(1+B3481)^(1-Inputs!$C$8)+T3481/(1+B3481)^(2-Inputs!$C$8)+U3481/(1+B3481)^(3-Inputs!$C$8)+V3481/(1+B3481)^(4-Inputs!$C$8)+W3481/(1+B3481)^(5-Inputs!$C$8)+X3481/(1+B3481)^(6-Inputs!$C$8)+Y3481/(1+B3481)^(7-Inputs!$C$8)+Z3481/(1+B3481)^(8-Inputs!$C$8)+AA3481/(1+B3481)^(9-Inputs!$C$8)+AB3481/(1+B3481)^(10-Inputs!$C$8)+AE3481/(1+B3481)^(10-Inputs!$C$8)</x:f>
        <x:v>463917.53298615187</x:v>
      </x:c>
      <x:c r="AL3481" s="25" t="n">
        <x:f>(AK3481+AI3481)/Inputs!$C$13</x:f>
        <x:v>390.0583761627024</x:v>
      </x:c>
      <x:c r="AM3481" s="26" t="n">
        <x:f>IF(AL3481&gt;=Inputs!$C$7,1,0)</x:f>
        <x:v>1</x:v>
      </x:c>
      <x:c r="AN3481" s="26" t="n">
        <x:f>IF(Inputs!$C$7&lt;=(1-Inputs!$C$16)*AL3481,1,0)</x:f>
        <x:v>1</x:v>
      </x:c>
    </x:row>
    <x:row r="3482" ht="20" customHeight="1">
      <x:c r="A3482" s="16" t="n">
        <x:v>3477</x:v>
      </x:c>
      <x:c r="B3482" s="19" t="n">
        <x:v>0.08443698655941038</x:v>
      </x:c>
      <x:c r="C3482" s="24" t="n">
        <x:v>0.4905903313450892</x:v>
      </x:c>
      <x:c r="D3482" s="19" t="n">
        <x:v>0.012244636280631483</x:v>
      </x:c>
      <x:c r="E3482" s="19" t="n">
        <x:v>0.034298817820959185</x:v>
      </x:c>
      <x:c r="F3482" s="19" t="n">
        <x:v>-0.13926433793418372</x:v>
      </x:c>
      <x:c r="G3482" s="19" t="n">
        <x:v>-0.086022088934605</x:v>
      </x:c>
      <x:c r="H3482" s="19" t="n">
        <x:v>0.6688963719004448</x:v>
      </x:c>
      <x:c r="I3482" s="19" t="n">
        <x:v>0.06413682325682771</x:v>
      </x:c>
      <x:c r="J3482" s="19" t="n">
        <x:v>0.06721207067261845</x:v>
      </x:c>
      <x:c r="K3482" s="19" t="n">
        <x:v>0.06171588776063004</x:v>
      </x:c>
      <x:c r="L3482" s="19" t="n">
        <x:v>0.06414991721573757</x:v>
      </x:c>
      <x:c r="M3482" s="19" t="n">
        <x:v>0.06708286229289456</x:v>
      </x:c>
      <x:c r="N3482" s="19" t="n">
        <x:v>0.05223063855221085</x:v>
      </x:c>
      <x:c r="O3482" s="19" t="n">
        <x:v>0.06234357946039949</x:v>
      </x:c>
      <x:c r="P3482" s="19" t="n">
        <x:v>0.06357954642236904</x:v>
      </x:c>
      <x:c r="Q3482" s="19" t="n">
        <x:v>0.05856282599878228</x:v>
      </x:c>
      <x:c r="R3482" s="19" t="n">
        <x:v>0.06569634598974403</x:v>
      </x:c>
      <x:c r="S3482" s="21" t="n">
        <x:v>10004.11525666169</x:v>
      </x:c>
      <x:c r="T3482" s="21" t="n">
        <x:v>15476.087870827982</x:v>
      </x:c>
      <x:c r="U3482" s="21" t="n">
        <x:v>18273.964326756053</x:v>
      </x:c>
      <x:c r="V3482" s="21" t="n">
        <x:v>21065.751489356397</x:v>
      </x:c>
      <x:c r="W3482" s="21" t="n">
        <x:v>24122.499880657146</x:v>
      </x:c>
      <x:c r="X3482" s="21" t="n">
        <x:v>25179.569938349556</x:v>
      </x:c>
      <x:c r="Y3482" s="21" t="n">
        <x:v>25967.946378217093</x:v>
      </x:c>
      <x:c r="Z3482" s="21" t="n">
        <x:v>26662.569307133173</x:v>
      </x:c>
      <x:c r="AA3482" s="21" t="n">
        <x:v>27212.881047275725</x:v>
      </x:c>
      <x:c r="AB3482" s="21" t="n">
        <x:v>27599.845108720492</x:v>
      </x:c>
      <x:c r="AC3482" s="21" t="n">
        <x:v>35999.797967896295</x:v>
      </x:c>
      <x:c r="AD3482" s="25" t="n">
        <x:f>AC3482*(1+Inputs!$C$14)*(1-Inputs!$C$14/Inputs!$C$15)</x:f>
        <x:v>28565.839687525706</x:v>
      </x:c>
      <x:c r="AE3482" s="25" t="n">
        <x:f>AD3482/(B3482-Inputs!$C$14)</x:f>
        <x:v>577823.2387444774</x:v>
      </x:c>
      <x:c r="AF3482" s="25" t="n">
        <x:f>S3482/(1+B3482)^1+T3482/(1+B3482)^2+U3482/(1+B3482)^3+V3482/(1+B3482)^4+W3482/(1+B3482)^5+X3482/(1+B3482)^6+Y3482/(1+B3482)^7+Z3482/(1+B3482)^8+AA3482/(1+B3482)^9+AB3482/(1+B3482)^10+AE3482/(1+B3482)^10</x:f>
        <x:v>394459.1991425746</x:v>
      </x:c>
      <x:c r="AG3482" s="25" t="n">
        <x:f>(AF3482+Inputs!$C$12)/Inputs!$C$13</x:f>
        <x:v>340.55788634424397</x:v>
      </x:c>
      <x:c r="AH3482" s="25" t="n">
        <x:f>(S3482+Inputs!$C$11)*Inputs!$C$8-Inputs!$C$11</x:f>
        <x:v>2811.7033120250653</x:v>
      </x:c>
      <x:c r="AI3482" s="25" t="n">
        <x:f>Inputs!$C$12+AH3482-Inputs!$C$10*Inputs!$C$13</x:f>
        <x:v>25129.61872722506</x:v>
      </x:c>
      <x:c r="AJ3482" s="25" t="n">
        <x:f>(S3482+Inputs!$C$11)*(1-Inputs!$C$8)</x:f>
        <x:v>7192.411944636624</x:v>
      </x:c>
      <x:c r="AK3482" s="25" t="n">
        <x:f>AJ3482/(1+B3482)^(1-Inputs!$C$8)+T3482/(1+B3482)^(2-Inputs!$C$8)+U3482/(1+B3482)^(3-Inputs!$C$8)+V3482/(1+B3482)^(4-Inputs!$C$8)+W3482/(1+B3482)^(5-Inputs!$C$8)+X3482/(1+B3482)^(6-Inputs!$C$8)+Y3482/(1+B3482)^(7-Inputs!$C$8)+Z3482/(1+B3482)^(8-Inputs!$C$8)+AA3482/(1+B3482)^(9-Inputs!$C$8)+AB3482/(1+B3482)^(10-Inputs!$C$8)+AE3482/(1+B3482)^(10-Inputs!$C$8)</x:f>
        <x:v>407034.325508597</x:v>
      </x:c>
      <x:c r="AL3482" s="25" t="n">
        <x:f>(AK3482+AI3482)/Inputs!$C$13</x:f>
        <x:v>344.83545959991517</x:v>
      </x:c>
      <x:c r="AM3482" s="26" t="n">
        <x:f>IF(AL3482&gt;=Inputs!$C$7,1,0)</x:f>
        <x:v>1</x:v>
      </x:c>
      <x:c r="AN3482" s="26" t="n">
        <x:f>IF(Inputs!$C$7&lt;=(1-Inputs!$C$16)*AL3482,1,0)</x:f>
        <x:v>1</x:v>
      </x:c>
    </x:row>
    <x:row r="3483" ht="20" customHeight="1">
      <x:c r="A3483" s="16" t="n">
        <x:v>3478</x:v>
      </x:c>
      <x:c r="B3483" s="19" t="n">
        <x:v>0.09953861495619408</x:v>
      </x:c>
      <x:c r="C3483" s="24" t="n">
        <x:v>0.6768395897119888</x:v>
      </x:c>
      <x:c r="D3483" s="19" t="n">
        <x:v>0.02233720269314432</x:v>
      </x:c>
      <x:c r="E3483" s="19" t="n">
        <x:v>0.03252168418618709</x:v>
      </x:c>
      <x:c r="F3483" s="19" t="n">
        <x:v>-0.1558796516052769</x:v>
      </x:c>
      <x:c r="G3483" s="19" t="n">
        <x:v>-0.037444512424194165</x:v>
      </x:c>
      <x:c r="H3483" s="19" t="n">
        <x:v>0.6203088345550043</x:v>
      </x:c>
      <x:c r="I3483" s="19" t="n">
        <x:v>0.048679117032937716</x:v>
      </x:c>
      <x:c r="J3483" s="19" t="n">
        <x:v>0.06606591980603185</x:v>
      </x:c>
      <x:c r="K3483" s="19" t="n">
        <x:v>0.06544418004444083</x:v>
      </x:c>
      <x:c r="L3483" s="19" t="n">
        <x:v>0.06030679400799386</x:v>
      </x:c>
      <x:c r="M3483" s="19" t="n">
        <x:v>0.06775794497439279</x:v>
      </x:c>
      <x:c r="N3483" s="19" t="n">
        <x:v>0.06438507077636473</x:v>
      </x:c>
      <x:c r="O3483" s="19" t="n">
        <x:v>0.06493567272730047</x:v>
      </x:c>
      <x:c r="P3483" s="19" t="n">
        <x:v>0.061365913211958514</x:v>
      </x:c>
      <x:c r="Q3483" s="19" t="n">
        <x:v>0.05753312720709004</x:v>
      </x:c>
      <x:c r="R3483" s="19" t="n">
        <x:v>0.054286673309794656</x:v>
      </x:c>
      <x:c r="S3483" s="21" t="n">
        <x:v>9995.231767839912</x:v>
      </x:c>
      <x:c r="T3483" s="21" t="n">
        <x:v>15513.132609961789</x:v>
      </x:c>
      <x:c r="U3483" s="21" t="n">
        <x:v>18555.65295951157</x:v>
      </x:c>
      <x:c r="V3483" s="21" t="n">
        <x:v>21810.691451815088</x:v>
      </x:c>
      <x:c r="W3483" s="21" t="n">
        <x:v>25399.396911925185</x:v>
      </x:c>
      <x:c r="X3483" s="21" t="n">
        <x:v>26656.73706292458</x:v>
      </x:c>
      <x:c r="Y3483" s="21" t="n">
        <x:v>27627.801201268663</x:v>
      </x:c>
      <x:c r="Z3483" s="21" t="n">
        <x:v>28419.526072284534</x:v>
      </x:c>
      <x:c r="AA3483" s="21" t="n">
        <x:v>29001.0063877233</x:v>
      </x:c>
      <x:c r="AB3483" s="21" t="n">
        <x:v>29363.328788608567</x:v>
      </x:c>
      <x:c r="AC3483" s="21" t="n">
        <x:v>38299.994072098125</x:v>
      </x:c>
      <x:c r="AD3483" s="25" t="n">
        <x:f>AC3483*(1+Inputs!$C$14)*(1-Inputs!$C$14/Inputs!$C$15)</x:f>
        <x:v>30391.04529620986</x:v>
      </x:c>
      <x:c r="AE3483" s="25" t="n">
        <x:f>AD3483/(B3483-Inputs!$C$14)</x:f>
        <x:v>470897.0794746361</x:v>
      </x:c>
      <x:c r="AF3483" s="25" t="n">
        <x:f>S3483/(1+B3483)^1+T3483/(1+B3483)^2+U3483/(1+B3483)^3+V3483/(1+B3483)^4+W3483/(1+B3483)^5+X3483/(1+B3483)^6+Y3483/(1+B3483)^7+Z3483/(1+B3483)^8+AA3483/(1+B3483)^9+AB3483/(1+B3483)^10+AE3483/(1+B3483)^10</x:f>
        <x:v>315242.02834061754</x:v>
      </x:c>
      <x:c r="AG3483" s="25" t="n">
        <x:f>(AF3483+Inputs!$C$12)/Inputs!$C$13</x:f>
        <x:v>277.3483338907157</x:v>
      </x:c>
      <x:c r="AH3483" s="25" t="n">
        <x:f>(S3483+Inputs!$C$11)*Inputs!$C$8-Inputs!$C$11</x:f>
        <x:v>2807.5414583578768</x:v>
      </x:c>
      <x:c r="AI3483" s="25" t="n">
        <x:f>Inputs!$C$12+AH3483-Inputs!$C$10*Inputs!$C$13</x:f>
        <x:v>25125.456873557872</x:v>
      </x:c>
      <x:c r="AJ3483" s="25" t="n">
        <x:f>(S3483+Inputs!$C$11)*(1-Inputs!$C$8)</x:f>
        <x:v>7187.690309482036</x:v>
      </x:c>
      <x:c r="AK3483" s="25" t="n">
        <x:f>AJ3483/(1+B3483)^(1-Inputs!$C$8)+T3483/(1+B3483)^(2-Inputs!$C$8)+U3483/(1+B3483)^(3-Inputs!$C$8)+V3483/(1+B3483)^(4-Inputs!$C$8)+W3483/(1+B3483)^(5-Inputs!$C$8)+X3483/(1+B3483)^(6-Inputs!$C$8)+Y3483/(1+B3483)^(7-Inputs!$C$8)+Z3483/(1+B3483)^(8-Inputs!$C$8)+AA3483/(1+B3483)^(9-Inputs!$C$8)+AB3483/(1+B3483)^(10-Inputs!$C$8)+AE3483/(1+B3483)^(10-Inputs!$C$8)</x:f>
        <x:v>326903.02824730735</x:v>
      </x:c>
      <x:c r="AL3483" s="25" t="n">
        <x:f>(AK3483+AI3483)/Inputs!$C$13</x:f>
        <x:v>280.8931797250412</x:v>
      </x:c>
      <x:c r="AM3483" s="26" t="n">
        <x:f>IF(AL3483&gt;=Inputs!$C$7,1,0)</x:f>
        <x:v>1</x:v>
      </x:c>
      <x:c r="AN3483" s="26" t="n">
        <x:f>IF(Inputs!$C$7&lt;=(1-Inputs!$C$16)*AL3483,1,0)</x:f>
        <x:v>0</x:v>
      </x:c>
    </x:row>
    <x:row r="3484" ht="20" customHeight="1">
      <x:c r="A3484" s="16" t="n">
        <x:v>3479</x:v>
      </x:c>
      <x:c r="B3484" s="19" t="n">
        <x:v>0.09220661980479092</x:v>
      </x:c>
      <x:c r="C3484" s="24" t="n">
        <x:v>0.6422109443135184</x:v>
      </x:c>
      <x:c r="D3484" s="19" t="n">
        <x:v>0.027100729206726727</x:v>
      </x:c>
      <x:c r="E3484" s="19" t="n">
        <x:v>0.040903493246034095</x:v>
      </x:c>
      <x:c r="F3484" s="19" t="n">
        <x:v>-0.19718823728990062</x:v>
      </x:c>
      <x:c r="G3484" s="19" t="n">
        <x:v>-0.036211743550084635</x:v>
      </x:c>
      <x:c r="H3484" s="19" t="n">
        <x:v>0.9859446807972461</x:v>
      </x:c>
      <x:c r="I3484" s="19" t="n">
        <x:v>0.06149825775068507</x:v>
      </x:c>
      <x:c r="J3484" s="19" t="n">
        <x:v>0.06429849383522537</x:v>
      </x:c>
      <x:c r="K3484" s="19" t="n">
        <x:v>0.05478265805642536</x:v>
      </x:c>
      <x:c r="L3484" s="19" t="n">
        <x:v>0.05520032366806277</x:v>
      </x:c>
      <x:c r="M3484" s="19" t="n">
        <x:v>0.05506241442802889</x:v>
      </x:c>
      <x:c r="N3484" s="19" t="n">
        <x:v>0.05748566530581116</x:v>
      </x:c>
      <x:c r="O3484" s="19" t="n">
        <x:v>0.05957001114314267</x:v>
      </x:c>
      <x:c r="P3484" s="19" t="n">
        <x:v>0.06664878953857283</x:v>
      </x:c>
      <x:c r="Q3484" s="19" t="n">
        <x:v>0.05817061707586958</x:v>
      </x:c>
      <x:c r="R3484" s="19" t="n">
        <x:v>0.04968580296056075</x:v>
      </x:c>
      <x:c r="S3484" s="21" t="n">
        <x:v>9302.447702916614</x:v>
      </x:c>
      <x:c r="T3484" s="21" t="n">
        <x:v>14893.26708879844</x:v>
      </x:c>
      <x:c r="U3484" s="21" t="n">
        <x:v>18571.529055585503</x:v>
      </x:c>
      <x:c r="V3484" s="21" t="n">
        <x:v>22679.214580021286</x:v>
      </x:c>
      <x:c r="W3484" s="21" t="n">
        <x:v>27193.625701576497</x:v>
      </x:c>
      <x:c r="X3484" s="21" t="n">
        <x:v>28760.34244891802</x:v>
      </x:c>
      <x:c r="Y3484" s="21" t="n">
        <x:v>29883.313742662212</x:v>
      </x:c>
      <x:c r="Z3484" s="21" t="n">
        <x:v>30779.46394170941</x:v>
      </x:c>
      <x:c r="AA3484" s="21" t="n">
        <x:v>31418.99517422262</x:v>
      </x:c>
      <x:c r="AB3484" s="21" t="n">
        <x:v>31757.434704888492</x:v>
      </x:c>
      <x:c r="AC3484" s="21" t="n">
        <x:v>41422.740919419775</x:v>
      </x:c>
      <x:c r="AD3484" s="25" t="n">
        <x:f>AC3484*(1+Inputs!$C$14)*(1-Inputs!$C$14/Inputs!$C$15)</x:f>
        <x:v>32868.94491955959</x:v>
      </x:c>
      <x:c r="AE3484" s="25" t="n">
        <x:f>AD3484/(B3484-Inputs!$C$14)</x:f>
        <x:v>574565.4092431956</x:v>
      </x:c>
      <x:c r="AF3484" s="25" t="n">
        <x:f>S3484/(1+B3484)^1+T3484/(1+B3484)^2+U3484/(1+B3484)^3+V3484/(1+B3484)^4+W3484/(1+B3484)^5+X3484/(1+B3484)^6+Y3484/(1+B3484)^7+Z3484/(1+B3484)^8+AA3484/(1+B3484)^9+AB3484/(1+B3484)^10+AE3484/(1+B3484)^10</x:f>
        <x:v>382142.65971705504</x:v>
      </x:c>
      <x:c r="AG3484" s="25" t="n">
        <x:f>(AF3484+Inputs!$C$12)/Inputs!$C$13</x:f>
        <x:v>330.73018185818455</x:v>
      </x:c>
      <x:c r="AH3484" s="25" t="n">
        <x:f>(S3484+Inputs!$C$11)*Inputs!$C$8-Inputs!$C$11</x:f>
        <x:v>2482.976869037647</x:v>
      </x:c>
      <x:c r="AI3484" s="25" t="n">
        <x:f>Inputs!$C$12+AH3484-Inputs!$C$10*Inputs!$C$13</x:f>
        <x:v>24800.89228423764</x:v>
      </x:c>
      <x:c r="AJ3484" s="25" t="n">
        <x:f>(S3484+Inputs!$C$11)*(1-Inputs!$C$8)</x:f>
        <x:v>6819.470833878968</x:v>
      </x:c>
      <x:c r="AK3484" s="25" t="n">
        <x:f>AJ3484/(1+B3484)^(1-Inputs!$C$8)+T3484/(1+B3484)^(2-Inputs!$C$8)+U3484/(1+B3484)^(3-Inputs!$C$8)+V3484/(1+B3484)^(4-Inputs!$C$8)+W3484/(1+B3484)^(5-Inputs!$C$8)+X3484/(1+B3484)^(6-Inputs!$C$8)+Y3484/(1+B3484)^(7-Inputs!$C$8)+Z3484/(1+B3484)^(8-Inputs!$C$8)+AA3484/(1+B3484)^(9-Inputs!$C$8)+AB3484/(1+B3484)^(10-Inputs!$C$8)+AE3484/(1+B3484)^(10-Inputs!$C$8)</x:f>
        <x:v>395894.7446865677</x:v>
      </x:c>
      <x:c r="AL3484" s="25" t="n">
        <x:f>(AK3484+AI3484)/Inputs!$C$13</x:f>
        <x:v>335.6845828104181</x:v>
      </x:c>
      <x:c r="AM3484" s="26" t="n">
        <x:f>IF(AL3484&gt;=Inputs!$C$7,1,0)</x:f>
        <x:v>1</x:v>
      </x:c>
      <x:c r="AN3484" s="26" t="n">
        <x:f>IF(Inputs!$C$7&lt;=(1-Inputs!$C$16)*AL3484,1,0)</x:f>
        <x:v>1</x:v>
      </x:c>
    </x:row>
    <x:row r="3485" ht="20" customHeight="1">
      <x:c r="A3485" s="16" t="n">
        <x:v>3480</x:v>
      </x:c>
      <x:c r="B3485" s="19" t="n">
        <x:v>0.0852233466454623</x:v>
      </x:c>
      <x:c r="C3485" s="24" t="n">
        <x:v>0.44065866071454707</x:v>
      </x:c>
      <x:c r="D3485" s="19" t="n">
        <x:v>0.03858158088136321</x:v>
      </x:c>
      <x:c r="E3485" s="19" t="n">
        <x:v>0.04887347774007623</x:v>
      </x:c>
      <x:c r="F3485" s="19" t="n">
        <x:v>-0.12234761599300897</x:v>
      </x:c>
      <x:c r="G3485" s="19" t="n">
        <x:v>-0.05193188895417336</x:v>
      </x:c>
      <x:c r="H3485" s="19" t="n">
        <x:v>0.8686545571295881</x:v>
      </x:c>
      <x:c r="I3485" s="19" t="n">
        <x:v>0.06485101436274476</x:v>
      </x:c>
      <x:c r="J3485" s="19" t="n">
        <x:v>0.07076936168210637</x:v>
      </x:c>
      <x:c r="K3485" s="19" t="n">
        <x:v>0.0669105285120088</x:v>
      </x:c>
      <x:c r="L3485" s="19" t="n">
        <x:v>0.0683138762197234</x:v>
      </x:c>
      <x:c r="M3485" s="19" t="n">
        <x:v>0.0709107749934708</x:v>
      </x:c>
      <x:c r="N3485" s="19" t="n">
        <x:v>0.06926392215430155</x:v>
      </x:c>
      <x:c r="O3485" s="19" t="n">
        <x:v>0.07248271776670549</x:v>
      </x:c>
      <x:c r="P3485" s="19" t="n">
        <x:v>0.06608028925493387</x:v>
      </x:c>
      <x:c r="Q3485" s="19" t="n">
        <x:v>0.06775124721309225</x:v>
      </x:c>
      <x:c r="R3485" s="19" t="n">
        <x:v>0.0703887614709413</x:v>
      </x:c>
      <x:c r="S3485" s="21" t="n">
        <x:v>10592.390779373347</x:v>
      </x:c>
      <x:c r="T3485" s="21" t="n">
        <x:v>16450.996368675085</x:v>
      </x:c>
      <x:c r="U3485" s="21" t="n">
        <x:v>19887.044838360925</x:v>
      </x:c>
      <x:c r="V3485" s="21" t="n">
        <x:v>23601.534251351135</x:v>
      </x:c>
      <x:c r="W3485" s="21" t="n">
        <x:v>27766.73292386225</x:v>
      </x:c>
      <x:c r="X3485" s="21" t="n">
        <x:v>29634.992678428844</x:v>
      </x:c>
      <x:c r="Y3485" s="21" t="n">
        <x:v>31082.271920255702</x:v>
      </x:c>
      <x:c r="Z3485" s="21" t="n">
        <x:v>32210.997329069978</x:v>
      </x:c>
      <x:c r="AA3485" s="21" t="n">
        <x:v>32956.25395052438</x:v>
      </x:c>
      <x:c r="AB3485" s="21" t="n">
        <x:v>33306.78426190022</x:v>
      </x:c>
      <x:c r="AC3485" s="21" t="n">
        <x:v>43443.6316459568</x:v>
      </x:c>
      <x:c r="AD3485" s="25" t="n">
        <x:f>AC3485*(1+Inputs!$C$14)*(1-Inputs!$C$14/Inputs!$C$15)</x:f>
        <x:v>34472.521711066714</x:v>
      </x:c>
      <x:c r="AE3485" s="25" t="n">
        <x:f>AD3485/(B3485-Inputs!$C$14)</x:f>
        <x:v>686384.4011514379</x:v>
      </x:c>
      <x:c r="AF3485" s="25" t="n">
        <x:f>S3485/(1+B3485)^1+T3485/(1+B3485)^2+U3485/(1+B3485)^3+V3485/(1+B3485)^4+W3485/(1+B3485)^5+X3485/(1+B3485)^6+Y3485/(1+B3485)^7+Z3485/(1+B3485)^8+AA3485/(1+B3485)^9+AB3485/(1+B3485)^10+AE3485/(1+B3485)^10</x:f>
        <x:v>460612.69588762237</x:v>
      </x:c>
      <x:c r="AG3485" s="25" t="n">
        <x:f>(AF3485+Inputs!$C$12)/Inputs!$C$13</x:f>
        <x:v>393.3435751053869</x:v>
      </x:c>
      <x:c r="AH3485" s="25" t="n">
        <x:f>(S3485+Inputs!$C$11)*Inputs!$C$8-Inputs!$C$11</x:f>
        <x:v>3087.306365131075</x:v>
      </x:c>
      <x:c r="AI3485" s="25" t="n">
        <x:f>Inputs!$C$12+AH3485-Inputs!$C$10*Inputs!$C$13</x:f>
        <x:v>25405.22178033107</x:v>
      </x:c>
      <x:c r="AJ3485" s="25" t="n">
        <x:f>(S3485+Inputs!$C$11)*(1-Inputs!$C$8)</x:f>
        <x:v>7505.084414242273</x:v>
      </x:c>
      <x:c r="AK3485" s="25" t="n">
        <x:f>AJ3485/(1+B3485)^(1-Inputs!$C$8)+T3485/(1+B3485)^(2-Inputs!$C$8)+U3485/(1+B3485)^(3-Inputs!$C$8)+V3485/(1+B3485)^(4-Inputs!$C$8)+W3485/(1+B3485)^(5-Inputs!$C$8)+X3485/(1+B3485)^(6-Inputs!$C$8)+Y3485/(1+B3485)^(7-Inputs!$C$8)+Z3485/(1+B3485)^(8-Inputs!$C$8)+AA3485/(1+B3485)^(9-Inputs!$C$8)+AB3485/(1+B3485)^(10-Inputs!$C$8)+AE3485/(1+B3485)^(10-Inputs!$C$8)</x:f>
        <x:v>475648.07644834166</x:v>
      </x:c>
      <x:c r="AL3485" s="25" t="n">
        <x:f>(AK3485+AI3485)/Inputs!$C$13</x:f>
        <x:v>399.80416386716206</x:v>
      </x:c>
      <x:c r="AM3485" s="26" t="n">
        <x:f>IF(AL3485&gt;=Inputs!$C$7,1,0)</x:f>
        <x:v>1</x:v>
      </x:c>
      <x:c r="AN3485" s="26" t="n">
        <x:f>IF(Inputs!$C$7&lt;=(1-Inputs!$C$16)*AL3485,1,0)</x:f>
        <x:v>1</x:v>
      </x:c>
    </x:row>
    <x:row r="3486" ht="20" customHeight="1">
      <x:c r="A3486" s="16" t="n">
        <x:v>3481</x:v>
      </x:c>
      <x:c r="B3486" s="19" t="n">
        <x:v>0.0840425820355289</x:v>
      </x:c>
      <x:c r="C3486" s="24" t="n">
        <x:v>0.34418485469015536</x:v>
      </x:c>
      <x:c r="D3486" s="19" t="n">
        <x:v>0.02586513786912832</x:v>
      </x:c>
      <x:c r="E3486" s="19" t="n">
        <x:v>0.04121684665849984</x:v>
      </x:c>
      <x:c r="F3486" s="19" t="n">
        <x:v>-0.2244666155866287</x:v>
      </x:c>
      <x:c r="G3486" s="19" t="n">
        <x:v>-0.05377836592386814</x:v>
      </x:c>
      <x:c r="H3486" s="19" t="n">
        <x:v>0.8390341773022385</x:v>
      </x:c>
      <x:c r="I3486" s="19" t="n">
        <x:v>0.05836968885744341</x:v>
      </x:c>
      <x:c r="J3486" s="19" t="n">
        <x:v>0.05862849318702615</x:v>
      </x:c>
      <x:c r="K3486" s="19" t="n">
        <x:v>0.057785504839217766</x:v>
      </x:c>
      <x:c r="L3486" s="19" t="n">
        <x:v>0.06257388379955159</x:v>
      </x:c>
      <x:c r="M3486" s="19" t="n">
        <x:v>0.05864441350211223</x:v>
      </x:c>
      <x:c r="N3486" s="19" t="n">
        <x:v>0.050396305418522615</x:v>
      </x:c>
      <x:c r="O3486" s="19" t="n">
        <x:v>0.05174007363242595</x:v>
      </x:c>
      <x:c r="P3486" s="19" t="n">
        <x:v>0.06028567828455948</x:v>
      </x:c>
      <x:c r="Q3486" s="19" t="n">
        <x:v>0.058052285416985115</x:v>
      </x:c>
      <x:c r="R3486" s="19" t="n">
        <x:v>0.055371064912473004</x:v>
      </x:c>
      <x:c r="S3486" s="21" t="n">
        <x:v>8722.681274082926</x:v>
      </x:c>
      <x:c r="T3486" s="21" t="n">
        <x:v>13855.862696985012</x:v>
      </x:c>
      <x:c r="U3486" s="21" t="n">
        <x:v>17123.32801711128</x:v>
      </x:c>
      <x:c r="V3486" s="21" t="n">
        <x:v>20723.451506289464</x:v>
      </x:c>
      <x:c r="W3486" s="21" t="n">
        <x:v>24660.29535294594</x:v>
      </x:c>
      <x:c r="X3486" s="21" t="n">
        <x:v>26123.958438780708</x:v>
      </x:c>
      <x:c r="Y3486" s="21" t="n">
        <x:v>27150.1162870844</x:v>
      </x:c>
      <x:c r="Z3486" s="21" t="n">
        <x:v>27996.408249823886</x:v>
      </x:c>
      <x:c r="AA3486" s="21" t="n">
        <x:v>28644.74900031247</x:v>
      </x:c>
      <x:c r="AB3486" s="21" t="n">
        <x:v>29052.322955095537</x:v>
      </x:c>
      <x:c r="AC3486" s="21" t="n">
        <x:v>37894.33428925504</x:v>
      </x:c>
      <x:c r="AD3486" s="25" t="n">
        <x:f>AC3486*(1+Inputs!$C$14)*(1-Inputs!$C$14/Inputs!$C$15)</x:f>
        <x:v>30069.154258523868</x:v>
      </x:c>
      <x:c r="AE3486" s="25" t="n">
        <x:f>AD3486/(B3486-Inputs!$C$14)</x:f>
        <x:v>613123.3921725465</x:v>
      </x:c>
      <x:c r="AF3486" s="25" t="n">
        <x:f>S3486/(1+B3486)^1+T3486/(1+B3486)^2+U3486/(1+B3486)^3+V3486/(1+B3486)^4+W3486/(1+B3486)^5+X3486/(1+B3486)^6+Y3486/(1+B3486)^7+Z3486/(1+B3486)^8+AA3486/(1+B3486)^9+AB3486/(1+B3486)^10+AE3486/(1+B3486)^10</x:f>
        <x:v>411367.67727040406</x:v>
      </x:c>
      <x:c r="AG3486" s="25" t="n">
        <x:f>(AF3486+Inputs!$C$12)/Inputs!$C$13</x:f>
        <x:v>354.04962461652224</x:v>
      </x:c>
      <x:c r="AH3486" s="25" t="n">
        <x:f>(S3486+Inputs!$C$11)*Inputs!$C$8-Inputs!$C$11</x:f>
        <x:v>2211.3602681320017</x:v>
      </x:c>
      <x:c r="AI3486" s="25" t="n">
        <x:f>Inputs!$C$12+AH3486-Inputs!$C$10*Inputs!$C$13</x:f>
        <x:v>24529.275683332</x:v>
      </x:c>
      <x:c r="AJ3486" s="25" t="n">
        <x:f>(S3486+Inputs!$C$11)*(1-Inputs!$C$8)</x:f>
        <x:v>6511.321005950926</x:v>
      </x:c>
      <x:c r="AK3486" s="25" t="n">
        <x:f>AJ3486/(1+B3486)^(1-Inputs!$C$8)+T3486/(1+B3486)^(2-Inputs!$C$8)+U3486/(1+B3486)^(3-Inputs!$C$8)+V3486/(1+B3486)^(4-Inputs!$C$8)+W3486/(1+B3486)^(5-Inputs!$C$8)+X3486/(1+B3486)^(6-Inputs!$C$8)+Y3486/(1+B3486)^(7-Inputs!$C$8)+Z3486/(1+B3486)^(8-Inputs!$C$8)+AA3486/(1+B3486)^(9-Inputs!$C$8)+AB3486/(1+B3486)^(10-Inputs!$C$8)+AE3486/(1+B3486)^(10-Inputs!$C$8)</x:f>
        <x:v>425099.08188998286</x:v>
      </x:c>
      <x:c r="AL3486" s="25" t="n">
        <x:f>(AK3486+AI3486)/Inputs!$C$13</x:f>
        <x:v>358.7707938178733</x:v>
      </x:c>
      <x:c r="AM3486" s="26" t="n">
        <x:f>IF(AL3486&gt;=Inputs!$C$7,1,0)</x:f>
        <x:v>1</x:v>
      </x:c>
      <x:c r="AN3486" s="26" t="n">
        <x:f>IF(Inputs!$C$7&lt;=(1-Inputs!$C$16)*AL3486,1,0)</x:f>
        <x:v>1</x:v>
      </x:c>
    </x:row>
    <x:row r="3487" ht="20" customHeight="1">
      <x:c r="A3487" s="16" t="n">
        <x:v>3482</x:v>
      </x:c>
      <x:c r="B3487" s="19" t="n">
        <x:v>0.08184569941097908</x:v>
      </x:c>
      <x:c r="C3487" s="24" t="n">
        <x:v>0.2876710937252085</x:v>
      </x:c>
      <x:c r="D3487" s="19" t="n">
        <x:v>0.025982466221243783</x:v>
      </x:c>
      <x:c r="E3487" s="19" t="n">
        <x:v>0.06623478177559974</x:v>
      </x:c>
      <x:c r="F3487" s="19" t="n">
        <x:v>-0.17455451588247003</x:v>
      </x:c>
      <x:c r="G3487" s="19" t="n">
        <x:v>-0.04083417860568772</x:v>
      </x:c>
      <x:c r="H3487" s="19" t="n">
        <x:v>0.600816994345081</x:v>
      </x:c>
      <x:c r="I3487" s="19" t="n">
        <x:v>0.059928191439586276</x:v>
      </x:c>
      <x:c r="J3487" s="19" t="n">
        <x:v>0.06585995219949722</x:v>
      </x:c>
      <x:c r="K3487" s="19" t="n">
        <x:v>0.07106157202814643</x:v>
      </x:c>
      <x:c r="L3487" s="19" t="n">
        <x:v>0.055863311049259894</x:v>
      </x:c>
      <x:c r="M3487" s="19" t="n">
        <x:v>0.06715884634182316</x:v>
      </x:c>
      <x:c r="N3487" s="19" t="n">
        <x:v>0.06722596209608923</x:v>
      </x:c>
      <x:c r="O3487" s="19" t="n">
        <x:v>0.06058020958764132</x:v>
      </x:c>
      <x:c r="P3487" s="19" t="n">
        <x:v>0.06919913553856419</x:v>
      </x:c>
      <x:c r="Q3487" s="19" t="n">
        <x:v>0.07266204806006157</x:v>
      </x:c>
      <x:c r="R3487" s="19" t="n">
        <x:v>0.06257226800978175</x:v>
      </x:c>
      <x:c r="S3487" s="21" t="n">
        <x:v>9704.587359376765</x:v>
      </x:c>
      <x:c r="T3487" s="21" t="n">
        <x:v>15078.623737589418</x:v>
      </x:c>
      <x:c r="U3487" s="21" t="n">
        <x:v>18279.07337855838</x:v>
      </x:c>
      <x:c r="V3487" s="21" t="n">
        <x:v>21789.741839402774</x:v>
      </x:c>
      <x:c r="W3487" s="21" t="n">
        <x:v>25672.761465463274</x:v>
      </x:c>
      <x:c r="X3487" s="21" t="n">
        <x:v>27513.974969296996</x:v>
      </x:c>
      <x:c r="Y3487" s="21" t="n">
        <x:v>28955.95469798839</x:v>
      </x:c>
      <x:c r="Z3487" s="21" t="n">
        <x:v>30083.4359748752</x:v>
      </x:c>
      <x:c r="AA3487" s="21" t="n">
        <x:v>30886.7453238488</x:v>
      </x:c>
      <x:c r="AB3487" s="21" t="n">
        <x:v>31308.179381567956</x:v>
      </x:c>
      <x:c r="AC3487" s="21" t="n">
        <x:v>40836.755715088635</x:v>
      </x:c>
      <x:c r="AD3487" s="25" t="n">
        <x:f>AC3487*(1+Inputs!$C$14)*(1-Inputs!$C$14/Inputs!$C$15)</x:f>
        <x:v>32403.965659922826</x:v>
      </x:c>
      <x:c r="AE3487" s="25" t="n">
        <x:f>AD3487/(B3487-Inputs!$C$14)</x:f>
        <x:v>691716.9786631132</x:v>
      </x:c>
      <x:c r="AF3487" s="25" t="n">
        <x:f>S3487/(1+B3487)^1+T3487/(1+B3487)^2+U3487/(1+B3487)^3+V3487/(1+B3487)^4+W3487/(1+B3487)^5+X3487/(1+B3487)^6+Y3487/(1+B3487)^7+Z3487/(1+B3487)^8+AA3487/(1+B3487)^9+AB3487/(1+B3487)^10+AE3487/(1+B3487)^10</x:f>
        <x:v>463856.3694147689</x:v>
      </x:c>
      <x:c r="AG3487" s="25" t="n">
        <x:f>(AF3487+Inputs!$C$12)/Inputs!$C$13</x:f>
        <x:v>395.9317911434081</x:v>
      </x:c>
      <x:c r="AH3487" s="25" t="n">
        <x:f>(S3487+Inputs!$C$11)*Inputs!$C$8-Inputs!$C$11</x:f>
        <x:v>2671.376543708019</x:v>
      </x:c>
      <x:c r="AI3487" s="25" t="n">
        <x:f>Inputs!$C$12+AH3487-Inputs!$C$10*Inputs!$C$13</x:f>
        <x:v>24989.29195890802</x:v>
      </x:c>
      <x:c r="AJ3487" s="25" t="n">
        <x:f>(S3487+Inputs!$C$11)*(1-Inputs!$C$8)</x:f>
        <x:v>7033.210815668746</x:v>
      </x:c>
      <x:c r="AK3487" s="25" t="n">
        <x:f>AJ3487/(1+B3487)^(1-Inputs!$C$8)+T3487/(1+B3487)^(2-Inputs!$C$8)+U3487/(1+B3487)^(3-Inputs!$C$8)+V3487/(1+B3487)^(4-Inputs!$C$8)+W3487/(1+B3487)^(5-Inputs!$C$8)+X3487/(1+B3487)^(6-Inputs!$C$8)+Y3487/(1+B3487)^(7-Inputs!$C$8)+Z3487/(1+B3487)^(8-Inputs!$C$8)+AA3487/(1+B3487)^(9-Inputs!$C$8)+AB3487/(1+B3487)^(10-Inputs!$C$8)+AE3487/(1+B3487)^(10-Inputs!$C$8)</x:f>
        <x:v>478709.07508022647</x:v>
      </x:c>
      <x:c r="AL3487" s="25" t="n">
        <x:f>(AK3487+AI3487)/Inputs!$C$13</x:f>
        <x:v>401.91473678999546</x:v>
      </x:c>
      <x:c r="AM3487" s="26" t="n">
        <x:f>IF(AL3487&gt;=Inputs!$C$7,1,0)</x:f>
        <x:v>1</x:v>
      </x:c>
      <x:c r="AN3487" s="26" t="n">
        <x:f>IF(Inputs!$C$7&lt;=(1-Inputs!$C$16)*AL3487,1,0)</x:f>
        <x:v>1</x:v>
      </x:c>
    </x:row>
    <x:row r="3488" ht="20" customHeight="1">
      <x:c r="A3488" s="16" t="n">
        <x:v>3483</x:v>
      </x:c>
      <x:c r="B3488" s="19" t="n">
        <x:v>0.09241211920469872</x:v>
      </x:c>
      <x:c r="C3488" s="24" t="n">
        <x:v>0.329225593682537</x:v>
      </x:c>
      <x:c r="D3488" s="19" t="n">
        <x:v>0.008599178520101702</x:v>
      </x:c>
      <x:c r="E3488" s="19" t="n">
        <x:v>0.06348232421888696</x:v>
      </x:c>
      <x:c r="F3488" s="19" t="n">
        <x:v>-0.1623995938106066</x:v>
      </x:c>
      <x:c r="G3488" s="19" t="n">
        <x:v>-0.0732421559586311</x:v>
      </x:c>
      <x:c r="H3488" s="19" t="n">
        <x:v>0.6585466612696393</x:v>
      </x:c>
      <x:c r="I3488" s="19" t="n">
        <x:v>0.04767507250952463</x:v>
      </x:c>
      <x:c r="J3488" s="19" t="n">
        <x:v>0.04744654916519153</x:v>
      </x:c>
      <x:c r="K3488" s="19" t="n">
        <x:v>0.0463365784485643</x:v>
      </x:c>
      <x:c r="L3488" s="19" t="n">
        <x:v>0.05470460802292678</x:v>
      </x:c>
      <x:c r="M3488" s="19" t="n">
        <x:v>0.05696735256906891</x:v>
      </x:c>
      <x:c r="N3488" s="19" t="n">
        <x:v>0.05753089692345952</x:v>
      </x:c>
      <x:c r="O3488" s="19" t="n">
        <x:v>0.047815561787602975</x:v>
      </x:c>
      <x:c r="P3488" s="19" t="n">
        <x:v>0.053282238373577685</x:v>
      </x:c>
      <x:c r="Q3488" s="19" t="n">
        <x:v>0.060924202583013315</x:v>
      </x:c>
      <x:c r="R3488" s="19" t="n">
        <x:v>0.05801375209487901</x:v>
      </x:c>
      <x:c r="S3488" s="21" t="n">
        <x:v>9714.944133915784</x:v>
      </x:c>
      <x:c r="T3488" s="21" t="n">
        <x:v>15049.993048260232</x:v>
      </x:c>
      <x:c r="U3488" s="21" t="n">
        <x:v>17971.853727316884</x:v>
      </x:c>
      <x:c r="V3488" s="21" t="n">
        <x:v>21008.412921008687</x:v>
      </x:c>
      <x:c r="W3488" s="21" t="n">
        <x:v>24378.14279027297</x:v>
      </x:c>
      <x:c r="X3488" s="21" t="n">
        <x:v>25782.670753861465</x:v>
      </x:c>
      <x:c r="Y3488" s="21" t="n">
        <x:v>26870.39932439542</x:v>
      </x:c>
      <x:c r="Z3488" s="21" t="n">
        <x:v>27733.264593709075</x:v>
      </x:c>
      <x:c r="AA3488" s="21" t="n">
        <x:v>28386.61459604731</x:v>
      </x:c>
      <x:c r="AB3488" s="21" t="n">
        <x:v>28800.790730296805</x:v>
      </x:c>
      <x:c r="AC3488" s="21" t="n">
        <x:v>37566.248778648005</x:v>
      </x:c>
      <x:c r="AD3488" s="25" t="n">
        <x:f>AC3488*(1+Inputs!$C$14)*(1-Inputs!$C$14/Inputs!$C$15)</x:f>
        <x:v>29808.81840585719</x:v>
      </x:c>
      <x:c r="AE3488" s="25" t="n">
        <x:f>AD3488/(B3488-Inputs!$C$14)</x:f>
        <x:v>519207.77039384365</x:v>
      </x:c>
      <x:c r="AF3488" s="25" t="n">
        <x:f>S3488/(1+B3488)^1+T3488/(1+B3488)^2+U3488/(1+B3488)^3+V3488/(1+B3488)^4+W3488/(1+B3488)^5+X3488/(1+B3488)^6+Y3488/(1+B3488)^7+Z3488/(1+B3488)^8+AA3488/(1+B3488)^9+AB3488/(1+B3488)^10+AE3488/(1+B3488)^10</x:f>
        <x:v>348267.1861423989</x:v>
      </x:c>
      <x:c r="AG3488" s="25" t="n">
        <x:f>(AF3488+Inputs!$C$12)/Inputs!$C$13</x:f>
        <x:v>303.70001274045035</x:v>
      </x:c>
      <x:c r="AH3488" s="25" t="n">
        <x:f>(S3488+Inputs!$C$11)*Inputs!$C$8-Inputs!$C$11</x:f>
        <x:v>2676.2286216427374</x:v>
      </x:c>
      <x:c r="AI3488" s="25" t="n">
        <x:f>Inputs!$C$12+AH3488-Inputs!$C$10*Inputs!$C$13</x:f>
        <x:v>24994.144036842736</x:v>
      </x:c>
      <x:c r="AJ3488" s="25" t="n">
        <x:f>(S3488+Inputs!$C$11)*(1-Inputs!$C$8)</x:f>
        <x:v>7038.715512273047</x:v>
      </x:c>
      <x:c r="AK3488" s="25" t="n">
        <x:f>AJ3488/(1+B3488)^(1-Inputs!$C$8)+T3488/(1+B3488)^(2-Inputs!$C$8)+U3488/(1+B3488)^(3-Inputs!$C$8)+V3488/(1+B3488)^(4-Inputs!$C$8)+W3488/(1+B3488)^(5-Inputs!$C$8)+X3488/(1+B3488)^(6-Inputs!$C$8)+Y3488/(1+B3488)^(7-Inputs!$C$8)+Z3488/(1+B3488)^(8-Inputs!$C$8)+AA3488/(1+B3488)^(9-Inputs!$C$8)+AB3488/(1+B3488)^(10-Inputs!$C$8)+AE3488/(1+B3488)^(10-Inputs!$C$8)</x:f>
        <x:v>360438.0219473657</x:v>
      </x:c>
      <x:c r="AL3488" s="25" t="n">
        <x:f>(AK3488+AI3488)/Inputs!$C$13</x:f>
        <x:v>307.5468925034361</x:v>
      </x:c>
      <x:c r="AM3488" s="26" t="n">
        <x:f>IF(AL3488&gt;=Inputs!$C$7,1,0)</x:f>
        <x:v>1</x:v>
      </x:c>
      <x:c r="AN3488" s="26" t="n">
        <x:f>IF(Inputs!$C$7&lt;=(1-Inputs!$C$16)*AL3488,1,0)</x:f>
        <x:v>0</x:v>
      </x:c>
    </x:row>
    <x:row r="3489" ht="20" customHeight="1">
      <x:c r="A3489" s="16" t="n">
        <x:v>3484</x:v>
      </x:c>
      <x:c r="B3489" s="19" t="n">
        <x:v>0.09368798960514449</x:v>
      </x:c>
      <x:c r="C3489" s="24" t="n">
        <x:v>0.7496722907647211</x:v>
      </x:c>
      <x:c r="D3489" s="19" t="n">
        <x:v>0.028693295623658344</x:v>
      </x:c>
      <x:c r="E3489" s="19" t="n">
        <x:v>0.05593337853316001</x:v>
      </x:c>
      <x:c r="F3489" s="19" t="n">
        <x:v>-0.19500161952637315</x:v>
      </x:c>
      <x:c r="G3489" s="19" t="n">
        <x:v>-0.0509094832003467</x:v>
      </x:c>
      <x:c r="H3489" s="19" t="n">
        <x:v>0.5757382849247676</x:v>
      </x:c>
      <x:c r="I3489" s="19" t="n">
        <x:v>0.06356564198803312</x:v>
      </x:c>
      <x:c r="J3489" s="19" t="n">
        <x:v>0.07129410241894335</x:v>
      </x:c>
      <x:c r="K3489" s="19" t="n">
        <x:v>0.06554654529846062</x:v>
      </x:c>
      <x:c r="L3489" s="19" t="n">
        <x:v>0.07121417106460172</x:v>
      </x:c>
      <x:c r="M3489" s="19" t="n">
        <x:v>0.06869887115050802</x:v>
      </x:c>
      <x:c r="N3489" s="19" t="n">
        <x:v>0.06359959649742336</x:v>
      </x:c>
      <x:c r="O3489" s="19" t="n">
        <x:v>0.070467288272622</x:v>
      </x:c>
      <x:c r="P3489" s="19" t="n">
        <x:v>0.06873655325968116</x:v>
      </x:c>
      <x:c r="Q3489" s="19" t="n">
        <x:v>0.0686203351873894</x:v>
      </x:c>
      <x:c r="R3489" s="19" t="n">
        <x:v>0.07286050920974844</x:v>
      </x:c>
      <x:c r="S3489" s="21" t="n">
        <x:v>9270.819734471288</x:v>
      </x:c>
      <x:c r="T3489" s="21" t="n">
        <x:v>14969.125645490414</x:v>
      </x:c>
      <x:c r="U3489" s="21" t="n">
        <x:v>18702.443905598295</x:v>
      </x:c>
      <x:c r="V3489" s="21" t="n">
        <x:v>22833.03638133251</x:v>
      </x:c>
      <x:c r="W3489" s="21" t="n">
        <x:v>27541.732667097483</x:v>
      </x:c>
      <x:c r="X3489" s="21" t="n">
        <x:v>29380.965347527883</x:v>
      </x:c>
      <x:c r="Y3489" s="21" t="n">
        <x:v>30792.44235509798</x:v>
      </x:c>
      <x:c r="Z3489" s="21" t="n">
        <x:v>31910.496005500463</x:v>
      </x:c>
      <x:c r="AA3489" s="21" t="n">
        <x:v>32662.585644273888</x:v>
      </x:c>
      <x:c r="AB3489" s="21" t="n">
        <x:v>33021.24939749089</x:v>
      </x:c>
      <x:c r="AC3489" s="21" t="n">
        <x:v>43071.19486629246</x:v>
      </x:c>
      <x:c r="AD3489" s="25" t="n">
        <x:f>AC3489*(1+Inputs!$C$14)*(1-Inputs!$C$14/Inputs!$C$15)</x:f>
        <x:v>34176.99312640306</x:v>
      </x:c>
      <x:c r="AE3489" s="25" t="n">
        <x:f>AD3489/(B3489-Inputs!$C$14)</x:f>
        <x:v>582350.7221212969</x:v>
      </x:c>
      <x:c r="AF3489" s="25" t="n">
        <x:f>S3489/(1+B3489)^1+T3489/(1+B3489)^2+U3489/(1+B3489)^3+V3489/(1+B3489)^4+W3489/(1+B3489)^5+X3489/(1+B3489)^6+Y3489/(1+B3489)^7+Z3489/(1+B3489)^8+AA3489/(1+B3489)^9+AB3489/(1+B3489)^10+AE3489/(1+B3489)^10</x:f>
        <x:v>383946.9423462709</x:v>
      </x:c>
      <x:c r="AG3489" s="25" t="n">
        <x:f>(AF3489+Inputs!$C$12)/Inputs!$C$13</x:f>
        <x:v>332.16986843544856</x:v>
      </x:c>
      <x:c r="AH3489" s="25" t="n">
        <x:f>(S3489+Inputs!$C$11)*Inputs!$C$8-Inputs!$C$11</x:f>
        <x:v>2468.1593824509328</x:v>
      </x:c>
      <x:c r="AI3489" s="25" t="n">
        <x:f>Inputs!$C$12+AH3489-Inputs!$C$10*Inputs!$C$13</x:f>
        <x:v>24786.07479765093</x:v>
      </x:c>
      <x:c r="AJ3489" s="25" t="n">
        <x:f>(S3489+Inputs!$C$11)*(1-Inputs!$C$8)</x:f>
        <x:v>6802.660352020356</x:v>
      </x:c>
      <x:c r="AK3489" s="25" t="n">
        <x:f>AJ3489/(1+B3489)^(1-Inputs!$C$8)+T3489/(1+B3489)^(2-Inputs!$C$8)+U3489/(1+B3489)^(3-Inputs!$C$8)+V3489/(1+B3489)^(4-Inputs!$C$8)+W3489/(1+B3489)^(5-Inputs!$C$8)+X3489/(1+B3489)^(6-Inputs!$C$8)+Y3489/(1+B3489)^(7-Inputs!$C$8)+Z3489/(1+B3489)^(8-Inputs!$C$8)+AA3489/(1+B3489)^(9-Inputs!$C$8)+AB3489/(1+B3489)^(10-Inputs!$C$8)+AE3489/(1+B3489)^(10-Inputs!$C$8)</x:f>
        <x:v>398045.14779528667</x:v>
      </x:c>
      <x:c r="AL3489" s="25" t="n">
        <x:f>(AK3489+AI3489)/Inputs!$C$13</x:f>
        <x:v>337.3886251289533</x:v>
      </x:c>
      <x:c r="AM3489" s="26" t="n">
        <x:f>IF(AL3489&gt;=Inputs!$C$7,1,0)</x:f>
        <x:v>1</x:v>
      </x:c>
      <x:c r="AN3489" s="26" t="n">
        <x:f>IF(Inputs!$C$7&lt;=(1-Inputs!$C$16)*AL3489,1,0)</x:f>
        <x:v>1</x:v>
      </x:c>
    </x:row>
    <x:row r="3490" ht="20" customHeight="1">
      <x:c r="A3490" s="16" t="n">
        <x:v>3485</x:v>
      </x:c>
      <x:c r="B3490" s="19" t="n">
        <x:v>0.08557442119296944</x:v>
      </x:c>
      <x:c r="C3490" s="24" t="n">
        <x:v>0.4111297334764856</x:v>
      </x:c>
      <x:c r="D3490" s="19" t="n">
        <x:v>0.03756583044782502</x:v>
      </x:c>
      <x:c r="E3490" s="19" t="n">
        <x:v>0.06014814656466541</x:v>
      </x:c>
      <x:c r="F3490" s="19" t="n">
        <x:v>-0.17879745977856942</x:v>
      </x:c>
      <x:c r="G3490" s="19" t="n">
        <x:v>-0.06209085817658149</x:v>
      </x:c>
      <x:c r="H3490" s="19" t="n">
        <x:v>0.713496348506311</x:v>
      </x:c>
      <x:c r="I3490" s="19" t="n">
        <x:v>0.06323137592347507</x:v>
      </x:c>
      <x:c r="J3490" s="19" t="n">
        <x:v>0.06260735165279697</x:v>
      </x:c>
      <x:c r="K3490" s="19" t="n">
        <x:v>0.05588742625549799</x:v>
      </x:c>
      <x:c r="L3490" s="19" t="n">
        <x:v>0.049833733921801696</x:v>
      </x:c>
      <x:c r="M3490" s="19" t="n">
        <x:v>0.0532442241706633</x:v>
      </x:c>
      <x:c r="N3490" s="19" t="n">
        <x:v>0.06300056561648376</x:v>
      </x:c>
      <x:c r="O3490" s="19" t="n">
        <x:v>0.054236556925947074</x:v>
      </x:c>
      <x:c r="P3490" s="19" t="n">
        <x:v>0.058058037660492806</x:v>
      </x:c>
      <x:c r="Q3490" s="19" t="n">
        <x:v>0.05736039315824769</x:v>
      </x:c>
      <x:c r="R3490" s="19" t="n">
        <x:v>0.04643219705858769</x:v>
      </x:c>
      <x:c r="S3490" s="21" t="n">
        <x:v>9532.164333721124</x:v>
      </x:c>
      <x:c r="T3490" s="21" t="n">
        <x:v>15159.605473179068</x:v>
      </x:c>
      <x:c r="U3490" s="21" t="n">
        <x:v>18782.871133624463</x:v>
      </x:c>
      <x:c r="V3490" s="21" t="n">
        <x:v>22751.105297362923</x:v>
      </x:c>
      <x:c r="W3490" s="21" t="n">
        <x:v>27201.822574113576</x:v>
      </x:c>
      <x:c r="X3490" s="21" t="n">
        <x:v>29190.389316255292</x:v>
      </x:c>
      <x:c r="Y3490" s="21" t="n">
        <x:v>30747.4877927575</x:v>
      </x:c>
      <x:c r="Z3490" s="21" t="n">
        <x:v>31938.771106789227</x:v>
      </x:c>
      <x:c r="AA3490" s="21" t="n">
        <x:v>32747.022556777523</x:v>
      </x:c>
      <x:c r="AB3490" s="21" t="n">
        <x:v>33122.37488137136</x:v>
      </x:c>
      <x:c r="AC3490" s="21" t="n">
        <x:v>43203.09767135395</x:v>
      </x:c>
      <x:c r="AD3490" s="25" t="n">
        <x:f>AC3490*(1+Inputs!$C$14)*(1-Inputs!$C$14/Inputs!$C$15)</x:f>
        <x:v>34281.65800221936</x:v>
      </x:c>
      <x:c r="AE3490" s="25" t="n">
        <x:f>AD3490/(B3490-Inputs!$C$14)</x:f>
        <x:v>677845.7804077646</x:v>
      </x:c>
      <x:c r="AF3490" s="25" t="n">
        <x:f>S3490/(1+B3490)^1+T3490/(1+B3490)^2+U3490/(1+B3490)^3+V3490/(1+B3490)^4+W3490/(1+B3490)^5+X3490/(1+B3490)^6+Y3490/(1+B3490)^7+Z3490/(1+B3490)^8+AA3490/(1+B3490)^9+AB3490/(1+B3490)^10+AE3490/(1+B3490)^10</x:f>
        <x:v>450882.3503787205</x:v>
      </x:c>
      <x:c r="AG3490" s="25" t="n">
        <x:f>(AF3490+Inputs!$C$12)/Inputs!$C$13</x:f>
        <x:v>385.5794656502094</x:v>
      </x:c>
      <x:c r="AH3490" s="25" t="n">
        <x:f>(S3490+Inputs!$C$11)*Inputs!$C$8-Inputs!$C$11</x:f>
        <x:v>2590.5975371679788</x:v>
      </x:c>
      <x:c r="AI3490" s="25" t="n">
        <x:f>Inputs!$C$12+AH3490-Inputs!$C$10*Inputs!$C$13</x:f>
        <x:v>24908.51295236798</x:v>
      </x:c>
      <x:c r="AJ3490" s="25" t="n">
        <x:f>(S3490+Inputs!$C$11)*(1-Inputs!$C$8)</x:f>
        <x:v>6941.566796553146</x:v>
      </x:c>
      <x:c r="AK3490" s="25" t="n">
        <x:f>AJ3490/(1+B3490)^(1-Inputs!$C$8)+T3490/(1+B3490)^(2-Inputs!$C$8)+U3490/(1+B3490)^(3-Inputs!$C$8)+V3490/(1+B3490)^(4-Inputs!$C$8)+W3490/(1+B3490)^(5-Inputs!$C$8)+X3490/(1+B3490)^(6-Inputs!$C$8)+Y3490/(1+B3490)^(7-Inputs!$C$8)+Z3490/(1+B3490)^(8-Inputs!$C$8)+AA3490/(1+B3490)^(9-Inputs!$C$8)+AB3490/(1+B3490)^(10-Inputs!$C$8)+AE3490/(1+B3490)^(10-Inputs!$C$8)</x:f>
        <x:v>466084.67191962467</x:v>
      </x:c>
      <x:c r="AL3490" s="25" t="n">
        <x:f>(AK3490+AI3490)/Inputs!$C$13</x:f>
        <x:v>391.77692360510775</x:v>
      </x:c>
      <x:c r="AM3490" s="26" t="n">
        <x:f>IF(AL3490&gt;=Inputs!$C$7,1,0)</x:f>
        <x:v>1</x:v>
      </x:c>
      <x:c r="AN3490" s="26" t="n">
        <x:f>IF(Inputs!$C$7&lt;=(1-Inputs!$C$16)*AL3490,1,0)</x:f>
        <x:v>1</x:v>
      </x:c>
    </x:row>
    <x:row r="3491" ht="20" customHeight="1">
      <x:c r="A3491" s="16" t="n">
        <x:v>3486</x:v>
      </x:c>
      <x:c r="B3491" s="19" t="n">
        <x:v>0.09271074424522562</x:v>
      </x:c>
      <x:c r="C3491" s="24" t="n">
        <x:v>0.5430785776705136</x:v>
      </x:c>
      <x:c r="D3491" s="19" t="n">
        <x:v>0.02018351216590446</x:v>
      </x:c>
      <x:c r="E3491" s="19" t="n">
        <x:v>0.0536390538104311</x:v>
      </x:c>
      <x:c r="F3491" s="19" t="n">
        <x:v>-0.20900261164670042</x:v>
      </x:c>
      <x:c r="G3491" s="19" t="n">
        <x:v>-0.09885662607837672</x:v>
      </x:c>
      <x:c r="H3491" s="19" t="n">
        <x:v>0.9430397733386542</x:v>
      </x:c>
      <x:c r="I3491" s="19" t="n">
        <x:v>0.05378521898702616</x:v>
      </x:c>
      <x:c r="J3491" s="19" t="n">
        <x:v>0.051248968388655385</x:v>
      </x:c>
      <x:c r="K3491" s="19" t="n">
        <x:v>0.05699855002562913</x:v>
      </x:c>
      <x:c r="L3491" s="19" t="n">
        <x:v>0.056420729158454606</x:v>
      </x:c>
      <x:c r="M3491" s="19" t="n">
        <x:v>0.04911526750765347</x:v>
      </x:c>
      <x:c r="N3491" s="19" t="n">
        <x:v>0.04728700967921782</x:v>
      </x:c>
      <x:c r="O3491" s="19" t="n">
        <x:v>0.05300072374058914</x:v>
      </x:c>
      <x:c r="P3491" s="19" t="n">
        <x:v>0.050182193238161976</x:v>
      </x:c>
      <x:c r="Q3491" s="19" t="n">
        <x:v>0.05237926376697601</x:v>
      </x:c>
      <x:c r="R3491" s="19" t="n">
        <x:v>0.0476063823938614</x:v>
      </x:c>
      <x:c r="S3491" s="21" t="n">
        <x:v>8812.030310401227</x:v>
      </x:c>
      <x:c r="T3491" s="21" t="n">
        <x:v>14360.465834778019</x:v>
      </x:c>
      <x:c r="U3491" s="21" t="n">
        <x:v>18121.7406609825</x:v>
      </x:c>
      <x:c r="V3491" s="21" t="n">
        <x:v>22251.19374479768</x:v>
      </x:c>
      <x:c r="W3491" s="21" t="n">
        <x:v>26792.78730987827</x:v>
      </x:c>
      <x:c r="X3491" s="21" t="n">
        <x:v>28402.415099229376</x:v>
      </x:c>
      <x:c r="Y3491" s="21" t="n">
        <x:v>29547.02901347221</x:v>
      </x:c>
      <x:c r="Z3491" s="21" t="n">
        <x:v>30467.398037083592</x:v>
      </x:c>
      <x:c r="AA3491" s="21" t="n">
        <x:v>31110.841390135778</x:v>
      </x:c>
      <x:c r="AB3491" s="21" t="n">
        <x:v>31465.41349180394</x:v>
      </x:c>
      <x:c r="AC3491" s="21" t="n">
        <x:v>41041.843684961656</x:v>
      </x:c>
      <x:c r="AD3491" s="25" t="n">
        <x:f>AC3491*(1+Inputs!$C$14)*(1-Inputs!$C$14/Inputs!$C$15)</x:f>
        <x:v>32566.702964017073</x:v>
      </x:c>
      <x:c r="AE3491" s="25" t="n">
        <x:f>AD3491/(B3491-Inputs!$C$14)</x:f>
        <x:v>564309.18349682</x:v>
      </x:c>
      <x:c r="AF3491" s="25" t="n">
        <x:f>S3491/(1+B3491)^1+T3491/(1+B3491)^2+U3491/(1+B3491)^3+V3491/(1+B3491)^4+W3491/(1+B3491)^5+X3491/(1+B3491)^6+Y3491/(1+B3491)^7+Z3491/(1+B3491)^8+AA3491/(1+B3491)^9+AB3491/(1+B3491)^10+AE3491/(1+B3491)^10</x:f>
        <x:v>373841.5171187473</x:v>
      </x:c>
      <x:c r="AG3491" s="25" t="n">
        <x:f>(AF3491+Inputs!$C$12)/Inputs!$C$13</x:f>
        <x:v>324.10647258934773</x:v>
      </x:c>
      <x:c r="AH3491" s="25" t="n">
        <x:f>(S3491+Inputs!$C$11)*Inputs!$C$8-Inputs!$C$11</x:f>
        <x:v>2253.2196796674243</x:v>
      </x:c>
      <x:c r="AI3491" s="25" t="n">
        <x:f>Inputs!$C$12+AH3491-Inputs!$C$10*Inputs!$C$13</x:f>
        <x:v>24571.135094867423</x:v>
      </x:c>
      <x:c r="AJ3491" s="25" t="n">
        <x:f>(S3491+Inputs!$C$11)*(1-Inputs!$C$8)</x:f>
        <x:v>6558.810630733804</x:v>
      </x:c>
      <x:c r="AK3491" s="25" t="n">
        <x:f>AJ3491/(1+B3491)^(1-Inputs!$C$8)+T3491/(1+B3491)^(2-Inputs!$C$8)+U3491/(1+B3491)^(3-Inputs!$C$8)+V3491/(1+B3491)^(4-Inputs!$C$8)+W3491/(1+B3491)^(5-Inputs!$C$8)+X3491/(1+B3491)^(6-Inputs!$C$8)+Y3491/(1+B3491)^(7-Inputs!$C$8)+Z3491/(1+B3491)^(8-Inputs!$C$8)+AA3491/(1+B3491)^(9-Inputs!$C$8)+AB3491/(1+B3491)^(10-Inputs!$C$8)+AE3491/(1+B3491)^(10-Inputs!$C$8)</x:f>
        <x:v>387547.4058272181</x:v>
      </x:c>
      <x:c r="AL3491" s="25" t="n">
        <x:f>(AK3491+AI3491)/Inputs!$C$13</x:f>
        <x:v>328.84068271777414</x:v>
      </x:c>
      <x:c r="AM3491" s="26" t="n">
        <x:f>IF(AL3491&gt;=Inputs!$C$7,1,0)</x:f>
        <x:v>1</x:v>
      </x:c>
      <x:c r="AN3491" s="26" t="n">
        <x:f>IF(Inputs!$C$7&lt;=(1-Inputs!$C$16)*AL3491,1,0)</x:f>
        <x:v>0</x:v>
      </x:c>
    </x:row>
    <x:row r="3492" ht="20" customHeight="1">
      <x:c r="A3492" s="16" t="n">
        <x:v>3487</x:v>
      </x:c>
      <x:c r="B3492" s="19" t="n">
        <x:v>0.08268412120154588</x:v>
      </x:c>
      <x:c r="C3492" s="24" t="n">
        <x:v>0.5520065717389855</x:v>
      </x:c>
      <x:c r="D3492" s="19" t="n">
        <x:v>0.03344593040543629</x:v>
      </x:c>
      <x:c r="E3492" s="19" t="n">
        <x:v>0.06343643328562194</x:v>
      </x:c>
      <x:c r="F3492" s="19" t="n">
        <x:v>-0.2062981225402598</x:v>
      </x:c>
      <x:c r="G3492" s="19" t="n">
        <x:v>-0.048689588353520885</x:v>
      </x:c>
      <x:c r="H3492" s="19" t="n">
        <x:v>0.8310470135287176</x:v>
      </x:c>
      <x:c r="I3492" s="19" t="n">
        <x:v>0.06363952099404173</x:v>
      </x:c>
      <x:c r="J3492" s="19" t="n">
        <x:v>0.051577700113519996</x:v>
      </x:c>
      <x:c r="K3492" s="19" t="n">
        <x:v>0.060012065433685396</x:v>
      </x:c>
      <x:c r="L3492" s="19" t="n">
        <x:v>0.06286923783985798</x:v>
      </x:c>
      <x:c r="M3492" s="19" t="n">
        <x:v>0.053142622272577</x:v>
      </x:c>
      <x:c r="N3492" s="19" t="n">
        <x:v>0.056700781101206986</x:v>
      </x:c>
      <x:c r="O3492" s="19" t="n">
        <x:v>0.05304120914957935</x:v>
      </x:c>
      <x:c r="P3492" s="19" t="n">
        <x:v>0.05504496734340933</x:v>
      </x:c>
      <x:c r="Q3492" s="19" t="n">
        <x:v>0.059143289592672094</x:v>
      </x:c>
      <x:c r="R3492" s="19" t="n">
        <x:v>0.05185081421146947</x:v>
      </x:c>
      <x:c r="S3492" s="21" t="n">
        <x:v>9119.444308076816</x:v>
      </x:c>
      <x:c r="T3492" s="21" t="n">
        <x:v>14782.67811469253</x:v>
      </x:c>
      <x:c r="U3492" s="21" t="n">
        <x:v>18706.252996789328</x:v>
      </x:c>
      <x:c r="V3492" s="21" t="n">
        <x:v>23223.236674601736</x:v>
      </x:c>
      <x:c r="W3492" s="21" t="n">
        <x:v>28331.86296802981</x:v>
      </x:c>
      <x:c r="X3492" s="21" t="n">
        <x:v>30416.165619924453</x:v>
      </x:c>
      <x:c r="Y3492" s="21" t="n">
        <x:v>31975.58471557429</x:v>
      </x:c>
      <x:c r="Z3492" s="21" t="n">
        <x:v>33170.82610610924</x:v>
      </x:c>
      <x:c r="AA3492" s="21" t="n">
        <x:v>33965.61609591138</x:v>
      </x:c>
      <x:c r="AB3492" s="21" t="n">
        <x:v>34317.63037399236</x:v>
      </x:c>
      <x:c r="AC3492" s="21" t="n">
        <x:v>44762.12657477264</x:v>
      </x:c>
      <x:c r="AD3492" s="25" t="n">
        <x:f>AC3492*(1+Inputs!$C$14)*(1-Inputs!$C$14/Inputs!$C$15)</x:f>
        <x:v>35518.747437082086</x:v>
      </x:c>
      <x:c r="AE3492" s="25" t="n">
        <x:f>AD3492/(B3492-Inputs!$C$14)</x:f>
        <x:v>744875.7897195052</x:v>
      </x:c>
      <x:c r="AF3492" s="25" t="n">
        <x:f>S3492/(1+B3492)^1+T3492/(1+B3492)^2+U3492/(1+B3492)^3+V3492/(1+B3492)^4+W3492/(1+B3492)^5+X3492/(1+B3492)^6+Y3492/(1+B3492)^7+Z3492/(1+B3492)^8+AA3492/(1+B3492)^9+AB3492/(1+B3492)^10+AE3492/(1+B3492)^10</x:f>
        <x:v>495192.53977920936</x:v>
      </x:c>
      <x:c r="AG3492" s="25" t="n">
        <x:f>(AF3492+Inputs!$C$12)/Inputs!$C$13</x:f>
        <x:v>420.9357806104853</x:v>
      </x:c>
      <x:c r="AH3492" s="25" t="n">
        <x:f>(S3492+Inputs!$C$11)*Inputs!$C$8-Inputs!$C$11</x:f>
        <x:v>2397.2410320031113</x:v>
      </x:c>
      <x:c r="AI3492" s="25" t="n">
        <x:f>Inputs!$C$12+AH3492-Inputs!$C$10*Inputs!$C$13</x:f>
        <x:v>24715.15644720311</x:v>
      </x:c>
      <x:c r="AJ3492" s="25" t="n">
        <x:f>(S3492+Inputs!$C$11)*(1-Inputs!$C$8)</x:f>
        <x:v>6722.203276073706</x:v>
      </x:c>
      <x:c r="AK3492" s="25" t="n">
        <x:f>AJ3492/(1+B3492)^(1-Inputs!$C$8)+T3492/(1+B3492)^(2-Inputs!$C$8)+U3492/(1+B3492)^(3-Inputs!$C$8)+V3492/(1+B3492)^(4-Inputs!$C$8)+W3492/(1+B3492)^(5-Inputs!$C$8)+X3492/(1+B3492)^(6-Inputs!$C$8)+Y3492/(1+B3492)^(7-Inputs!$C$8)+Z3492/(1+B3492)^(8-Inputs!$C$8)+AA3492/(1+B3492)^(9-Inputs!$C$8)+AB3492/(1+B3492)^(10-Inputs!$C$8)+AE3492/(1+B3492)^(10-Inputs!$C$8)</x:f>
        <x:v>511672.0691977503</x:v>
      </x:c>
      <x:c r="AL3492" s="25" t="n">
        <x:f>(AK3492+AI3492)/Inputs!$C$13</x:f>
        <x:v>427.9980732910692</x:v>
      </x:c>
      <x:c r="AM3492" s="26" t="n">
        <x:f>IF(AL3492&gt;=Inputs!$C$7,1,0)</x:f>
        <x:v>1</x:v>
      </x:c>
      <x:c r="AN3492" s="26" t="n">
        <x:f>IF(Inputs!$C$7&lt;=(1-Inputs!$C$16)*AL3492,1,0)</x:f>
        <x:v>1</x:v>
      </x:c>
    </x:row>
    <x:row r="3493" ht="20" customHeight="1">
      <x:c r="A3493" s="16" t="n">
        <x:v>3488</x:v>
      </x:c>
      <x:c r="B3493" s="19" t="n">
        <x:v>0.08396053071880308</x:v>
      </x:c>
      <x:c r="C3493" s="24" t="n">
        <x:v>0.5919673431568242</x:v>
      </x:c>
      <x:c r="D3493" s="19" t="n">
        <x:v>0.027588897149338723</x:v>
      </x:c>
      <x:c r="E3493" s="19" t="n">
        <x:v>0.05337527500522554</x:v>
      </x:c>
      <x:c r="F3493" s="19" t="n">
        <x:v>-0.2433606264793514</x:v>
      </x:c>
      <x:c r="G3493" s="19" t="n">
        <x:v>-0.10057585616632252</x:v>
      </x:c>
      <x:c r="H3493" s="19" t="n">
        <x:v>0.9761866547712259</x:v>
      </x:c>
      <x:c r="I3493" s="19" t="n">
        <x:v>0.07188260650692087</x:v>
      </x:c>
      <x:c r="J3493" s="19" t="n">
        <x:v>0.06857776860672743</x:v>
      </x:c>
      <x:c r="K3493" s="19" t="n">
        <x:v>0.07450363418890106</x:v>
      </x:c>
      <x:c r="L3493" s="19" t="n">
        <x:v>0.07380415998788635</x:v>
      </x:c>
      <x:c r="M3493" s="19" t="n">
        <x:v>0.07488519733352292</x:v>
      </x:c>
      <x:c r="N3493" s="19" t="n">
        <x:v>0.0759661111707726</x:v>
      </x:c>
      <x:c r="O3493" s="19" t="n">
        <x:v>0.0738389747711301</x:v>
      </x:c>
      <x:c r="P3493" s="19" t="n">
        <x:v>0.07081220026149482</x:v>
      </x:c>
      <x:c r="Q3493" s="19" t="n">
        <x:v>0.07351027660749765</x:v>
      </x:c>
      <x:c r="R3493" s="19" t="n">
        <x:v>0.07302897770571803</x:v>
      </x:c>
      <x:c r="S3493" s="21" t="n">
        <x:v>8234.066563988139</x:v>
      </x:c>
      <x:c r="T3493" s="21" t="n">
        <x:v>13792.252827881015</x:v>
      </x:c>
      <x:c r="U3493" s="21" t="n">
        <x:v>17990.848818185565</x:v>
      </x:c>
      <x:c r="V3493" s="21" t="n">
        <x:v>22767.47792551647</x:v>
      </x:c>
      <x:c r="W3493" s="21" t="n">
        <x:v>28112.018769432798</x:v>
      </x:c>
      <x:c r="X3493" s="21" t="n">
        <x:v>30107.647300152337</x:v>
      </x:c>
      <x:c r="Y3493" s="21" t="n">
        <x:v>31517.86786272844</x:v>
      </x:c>
      <x:c r="Z3493" s="21" t="n">
        <x:v>32608.0860185108</x:v>
      </x:c>
      <x:c r="AA3493" s="21" t="n">
        <x:v>33341.349517963914</x:v>
      </x:c>
      <x:c r="AB3493" s="21" t="n">
        <x:v>33700.04073800381</x:v>
      </x:c>
      <x:c r="AC3493" s="21" t="n">
        <x:v>43956.57487565715</x:v>
      </x:c>
      <x:c r="AD3493" s="25" t="n">
        <x:f>AC3493*(1+Inputs!$C$14)*(1-Inputs!$C$14/Inputs!$C$15)</x:f>
        <x:v>34879.54216383394</x:v>
      </x:c>
      <x:c r="AE3493" s="25" t="n">
        <x:f>AD3493/(B3493-Inputs!$C$14)</x:f>
        <x:v>712401.2271059514</x:v>
      </x:c>
      <x:c r="AF3493" s="25" t="n">
        <x:f>S3493/(1+B3493)^1+T3493/(1+B3493)^2+U3493/(1+B3493)^3+V3493/(1+B3493)^4+W3493/(1+B3493)^5+X3493/(1+B3493)^6+Y3493/(1+B3493)^7+Z3493/(1+B3493)^8+AA3493/(1+B3493)^9+AB3493/(1+B3493)^10+AE3493/(1+B3493)^10</x:f>
        <x:v>471638.4592142821</x:v>
      </x:c>
      <x:c r="AG3493" s="25" t="n">
        <x:f>(AF3493+Inputs!$C$12)/Inputs!$C$13</x:f>
        <x:v>402.14133395338996</x:v>
      </x:c>
      <x:c r="AH3493" s="25" t="n">
        <x:f>(S3493+Inputs!$C$11)*Inputs!$C$8-Inputs!$C$11</x:f>
        <x:v>1982.4476231286899</x:v>
      </x:c>
      <x:c r="AI3493" s="25" t="n">
        <x:f>Inputs!$C$12+AH3493-Inputs!$C$10*Inputs!$C$13</x:f>
        <x:v>24300.363038328687</x:v>
      </x:c>
      <x:c r="AJ3493" s="25" t="n">
        <x:f>(S3493+Inputs!$C$11)*(1-Inputs!$C$8)</x:f>
        <x:v>6251.61894085945</x:v>
      </x:c>
      <x:c r="AK3493" s="25" t="n">
        <x:f>AJ3493/(1+B3493)^(1-Inputs!$C$8)+T3493/(1+B3493)^(2-Inputs!$C$8)+U3493/(1+B3493)^(3-Inputs!$C$8)+V3493/(1+B3493)^(4-Inputs!$C$8)+W3493/(1+B3493)^(5-Inputs!$C$8)+X3493/(1+B3493)^(6-Inputs!$C$8)+Y3493/(1+B3493)^(7-Inputs!$C$8)+Z3493/(1+B3493)^(8-Inputs!$C$8)+AA3493/(1+B3493)^(9-Inputs!$C$8)+AB3493/(1+B3493)^(10-Inputs!$C$8)+AE3493/(1+B3493)^(10-Inputs!$C$8)</x:f>
        <x:v>487893.9425203453</x:v>
      </x:c>
      <x:c r="AL3493" s="25" t="n">
        <x:f>(AK3493+AI3493)/Inputs!$C$13</x:f>
        <x:v>408.69387906503766</x:v>
      </x:c>
      <x:c r="AM3493" s="26" t="n">
        <x:f>IF(AL3493&gt;=Inputs!$C$7,1,0)</x:f>
        <x:v>1</x:v>
      </x:c>
      <x:c r="AN3493" s="26" t="n">
        <x:f>IF(Inputs!$C$7&lt;=(1-Inputs!$C$16)*AL3493,1,0)</x:f>
        <x:v>1</x:v>
      </x:c>
    </x:row>
    <x:row r="3494" ht="20" customHeight="1">
      <x:c r="A3494" s="16" t="n">
        <x:v>3489</x:v>
      </x:c>
      <x:c r="B3494" s="19" t="n">
        <x:v>0.076817290113505</x:v>
      </x:c>
      <x:c r="C3494" s="24" t="n">
        <x:v>0.41825004929771126</x:v>
      </x:c>
      <x:c r="D3494" s="19" t="n">
        <x:v>0.022206061973936642</x:v>
      </x:c>
      <x:c r="E3494" s="19" t="n">
        <x:v>0.05672036722085323</x:v>
      </x:c>
      <x:c r="F3494" s="19" t="n">
        <x:v>-0.193097381114045</x:v>
      </x:c>
      <x:c r="G3494" s="19" t="n">
        <x:v>-0.049996243356222866</x:v>
      </x:c>
      <x:c r="H3494" s="19" t="n">
        <x:v>0.6943289716589618</x:v>
      </x:c>
      <x:c r="I3494" s="19" t="n">
        <x:v>0.06216859485288637</x:v>
      </x:c>
      <x:c r="J3494" s="19" t="n">
        <x:v>0.06721395436453691</x:v>
      </x:c>
      <x:c r="K3494" s="19" t="n">
        <x:v>0.06384490246059954</x:v>
      </x:c>
      <x:c r="L3494" s="19" t="n">
        <x:v>0.06361301591915094</x:v>
      </x:c>
      <x:c r="M3494" s="19" t="n">
        <x:v>0.07058789188720653</x:v>
      </x:c>
      <x:c r="N3494" s="19" t="n">
        <x:v>0.06971728773653127</x:v>
      </x:c>
      <x:c r="O3494" s="19" t="n">
        <x:v>0.06348913975962546</x:v>
      </x:c>
      <x:c r="P3494" s="19" t="n">
        <x:v>0.07163537584442452</x:v>
      </x:c>
      <x:c r="Q3494" s="19" t="n">
        <x:v>0.06344569310989187</x:v>
      </x:c>
      <x:c r="R3494" s="19" t="n">
        <x:v>0.06576974871345442</x:v>
      </x:c>
      <x:c r="S3494" s="21" t="n">
        <x:v>9307.931528484096</x:v>
      </x:c>
      <x:c r="T3494" s="21" t="n">
        <x:v>14689.950469561998</x:v>
      </x:c>
      <x:c r="U3494" s="21" t="n">
        <x:v>18017.968327036055</x:v>
      </x:c>
      <x:c r="V3494" s="21" t="n">
        <x:v>21654.338846112852</x:v>
      </x:c>
      <x:c r="W3494" s="21" t="n">
        <x:v>25703.07536743576</x:v>
      </x:c>
      <x:c r="X3494" s="21" t="n">
        <x:v>27388.59444502873</x:v>
      </x:c>
      <x:c r="Y3494" s="21" t="n">
        <x:v>28666.33600157537</x:v>
      </x:c>
      <x:c r="Z3494" s="21" t="n">
        <x:v>29670.729821681733</x:v>
      </x:c>
      <x:c r="AA3494" s="21" t="n">
        <x:v>30397.9017234518</x:v>
      </x:c>
      <x:c r="AB3494" s="21" t="n">
        <x:v>30793.018281598754</x:v>
      </x:c>
      <x:c r="AC3494" s="21" t="n">
        <x:v>40164.80645425925</x:v>
      </x:c>
      <x:c r="AD3494" s="25" t="n">
        <x:f>AC3494*(1+Inputs!$C$14)*(1-Inputs!$C$14/Inputs!$C$15)</x:f>
        <x:v>31870.773921454707</x:v>
      </x:c>
      <x:c r="AE3494" s="25" t="n">
        <x:f>AD3494/(B3494-Inputs!$C$14)</x:f>
        <x:v>762143.4539384934</x:v>
      </x:c>
      <x:c r="AF3494" s="25" t="n">
        <x:f>S3494/(1+B3494)^1+T3494/(1+B3494)^2+U3494/(1+B3494)^3+V3494/(1+B3494)^4+W3494/(1+B3494)^5+X3494/(1+B3494)^6+Y3494/(1+B3494)^7+Z3494/(1+B3494)^8+AA3494/(1+B3494)^9+AB3494/(1+B3494)^10+AE3494/(1+B3494)^10</x:f>
        <x:v>514558.6077932298</x:v>
      </x:c>
      <x:c r="AG3494" s="25" t="n">
        <x:f>(AF3494+Inputs!$C$12)/Inputs!$C$13</x:f>
        <x:v>436.3884972318744</x:v>
      </x:c>
      <x:c r="AH3494" s="25" t="n">
        <x:f>(S3494+Inputs!$C$11)*Inputs!$C$8-Inputs!$C$11</x:f>
        <x:v>2485.546003755563</x:v>
      </x:c>
      <x:c r="AI3494" s="25" t="n">
        <x:f>Inputs!$C$12+AH3494-Inputs!$C$10*Inputs!$C$13</x:f>
        <x:v>24803.461418955558</x:v>
      </x:c>
      <x:c r="AJ3494" s="25" t="n">
        <x:f>(S3494+Inputs!$C$11)*(1-Inputs!$C$8)</x:f>
        <x:v>6822.385524728534</x:v>
      </x:c>
      <x:c r="AK3494" s="25" t="n">
        <x:f>AJ3494/(1+B3494)^(1-Inputs!$C$8)+T3494/(1+B3494)^(2-Inputs!$C$8)+U3494/(1+B3494)^(3-Inputs!$C$8)+V3494/(1+B3494)^(4-Inputs!$C$8)+W3494/(1+B3494)^(5-Inputs!$C$8)+X3494/(1+B3494)^(6-Inputs!$C$8)+Y3494/(1+B3494)^(7-Inputs!$C$8)+Z3494/(1+B3494)^(8-Inputs!$C$8)+AA3494/(1+B3494)^(9-Inputs!$C$8)+AB3494/(1+B3494)^(10-Inputs!$C$8)+AE3494/(1+B3494)^(10-Inputs!$C$8)</x:f>
        <x:v>530323.1682120879</x:v>
      </x:c>
      <x:c r="AL3494" s="25" t="n">
        <x:f>(AK3494+AI3494)/Inputs!$C$13</x:f>
        <x:v>442.9507575035348</x:v>
      </x:c>
      <x:c r="AM3494" s="26" t="n">
        <x:f>IF(AL3494&gt;=Inputs!$C$7,1,0)</x:f>
        <x:v>1</x:v>
      </x:c>
      <x:c r="AN3494" s="26" t="n">
        <x:f>IF(Inputs!$C$7&lt;=(1-Inputs!$C$16)*AL3494,1,0)</x:f>
        <x:v>1</x:v>
      </x:c>
    </x:row>
    <x:row r="3495" ht="20" customHeight="1">
      <x:c r="A3495" s="16" t="n">
        <x:v>3490</x:v>
      </x:c>
      <x:c r="B3495" s="19" t="n">
        <x:v>0.08247026990250872</x:v>
      </x:c>
      <x:c r="C3495" s="24" t="n">
        <x:v>0.6261490078981353</x:v>
      </x:c>
      <x:c r="D3495" s="19" t="n">
        <x:v>0.03538149599496734</x:v>
      </x:c>
      <x:c r="E3495" s="19" t="n">
        <x:v>0.056147375270486743</x:v>
      </x:c>
      <x:c r="F3495" s="19" t="n">
        <x:v>-0.16602495613396856</x:v>
      </x:c>
      <x:c r="G3495" s="19" t="n">
        <x:v>-0.0431848990761165</x:v>
      </x:c>
      <x:c r="H3495" s="19" t="n">
        <x:v>0.613771683126771</x:v>
      </x:c>
      <x:c r="I3495" s="19" t="n">
        <x:v>0.0685474660631678</x:v>
      </x:c>
      <x:c r="J3495" s="19" t="n">
        <x:v>0.06182176157855679</x:v>
      </x:c>
      <x:c r="K3495" s="19" t="n">
        <x:v>0.06314399367044529</x:v>
      </x:c>
      <x:c r="L3495" s="19" t="n">
        <x:v>0.05982171143687878</x:v>
      </x:c>
      <x:c r="M3495" s="19" t="n">
        <x:v>0.06602551213770198</x:v>
      </x:c>
      <x:c r="N3495" s="19" t="n">
        <x:v>0.06985720319429789</x:v>
      </x:c>
      <x:c r="O3495" s="19" t="n">
        <x:v>0.06304237450152983</x:v>
      </x:c>
      <x:c r="P3495" s="19" t="n">
        <x:v>0.06410007530669076</x:v>
      </x:c>
      <x:c r="Q3495" s="19" t="n">
        <x:v>0.07047366650542813</x:v>
      </x:c>
      <x:c r="R3495" s="19" t="n">
        <x:v>0.07372650943449685</x:v>
      </x:c>
      <x:c r="S3495" s="21" t="n">
        <x:v>9830.528291017907</x:v>
      </x:c>
      <x:c r="T3495" s="21" t="n">
        <x:v>15624.225870723922</x:v>
      </x:c>
      <x:c r="U3495" s="21" t="n">
        <x:v>19247.041977103552</x:v>
      </x:c>
      <x:c r="V3495" s="21" t="n">
        <x:v>23263.5469260933</x:v>
      </x:c>
      <x:c r="W3495" s="21" t="n">
        <x:v>27812.913648244215</x:v>
      </x:c>
      <x:c r="X3495" s="21" t="n">
        <x:v>29752.692074602386</x:v>
      </x:c>
      <x:c r="Y3495" s="21" t="n">
        <x:v>31277.01237826495</x:v>
      </x:c>
      <x:c r="Z3495" s="21" t="n">
        <x:v>32440.21929150053</x:v>
      </x:c>
      <x:c r="AA3495" s="21" t="n">
        <x:v>33219.62649000916</x:v>
      </x:c>
      <x:c r="AB3495" s="21" t="n">
        <x:v>33579.76355249695</x:v>
      </x:c>
      <x:c r="AC3495" s="21" t="n">
        <x:v>43799.69159021341</x:v>
      </x:c>
      <x:c r="AD3495" s="25" t="n">
        <x:f>AC3495*(1+Inputs!$C$14)*(1-Inputs!$C$14/Inputs!$C$15)</x:f>
        <x:v>34755.05527683434</x:v>
      </x:c>
      <x:c r="AE3495" s="25" t="n">
        <x:f>AD3495/(B3495-Inputs!$C$14)</x:f>
        <x:v>732143.620590571</x:v>
      </x:c>
      <x:c r="AF3495" s="25" t="n">
        <x:f>S3495/(1+B3495)^1+T3495/(1+B3495)^2+U3495/(1+B3495)^3+V3495/(1+B3495)^4+W3495/(1+B3495)^5+X3495/(1+B3495)^6+Y3495/(1+B3495)^7+Z3495/(1+B3495)^8+AA3495/(1+B3495)^9+AB3495/(1+B3495)^10+AE3495/(1+B3495)^10</x:f>
        <x:v>489858.02711876115</x:v>
      </x:c>
      <x:c r="AG3495" s="25" t="n">
        <x:f>(AF3495+Inputs!$C$12)/Inputs!$C$13</x:f>
        <x:v>416.67922670416635</x:v>
      </x:c>
      <x:c r="AH3495" s="25" t="n">
        <x:f>(S3495+Inputs!$C$11)*Inputs!$C$8-Inputs!$C$11</x:f>
        <x:v>2730.379007572773</x:v>
      </x:c>
      <x:c r="AI3495" s="25" t="n">
        <x:f>Inputs!$C$12+AH3495-Inputs!$C$10*Inputs!$C$13</x:f>
        <x:v>25048.29442277277</x:v>
      </x:c>
      <x:c r="AJ3495" s="25" t="n">
        <x:f>(S3495+Inputs!$C$11)*(1-Inputs!$C$8)</x:f>
        <x:v>7100.149283445135</x:v>
      </x:c>
      <x:c r="AK3495" s="25" t="n">
        <x:f>AJ3495/(1+B3495)^(1-Inputs!$C$8)+T3495/(1+B3495)^(2-Inputs!$C$8)+U3495/(1+B3495)^(3-Inputs!$C$8)+V3495/(1+B3495)^(4-Inputs!$C$8)+W3495/(1+B3495)^(5-Inputs!$C$8)+X3495/(1+B3495)^(6-Inputs!$C$8)+Y3495/(1+B3495)^(7-Inputs!$C$8)+Z3495/(1+B3495)^(8-Inputs!$C$8)+AA3495/(1+B3495)^(9-Inputs!$C$8)+AB3495/(1+B3495)^(10-Inputs!$C$8)+AE3495/(1+B3495)^(10-Inputs!$C$8)</x:f>
        <x:v>505768.5821401983</x:v>
      </x:c>
      <x:c r="AL3495" s="25" t="n">
        <x:f>(AK3495+AI3495)/Inputs!$C$13</x:f>
        <x:v>423.55333903815995</x:v>
      </x:c>
      <x:c r="AM3495" s="26" t="n">
        <x:f>IF(AL3495&gt;=Inputs!$C$7,1,0)</x:f>
        <x:v>1</x:v>
      </x:c>
      <x:c r="AN3495" s="26" t="n">
        <x:f>IF(Inputs!$C$7&lt;=(1-Inputs!$C$16)*AL3495,1,0)</x:f>
        <x:v>1</x:v>
      </x:c>
    </x:row>
    <x:row r="3496" ht="20" customHeight="1">
      <x:c r="A3496" s="16" t="n">
        <x:v>3491</x:v>
      </x:c>
      <x:c r="B3496" s="19" t="n">
        <x:v>0.09601767700975357</x:v>
      </x:c>
      <x:c r="C3496" s="24" t="n">
        <x:v>0.2509781488238616</x:v>
      </x:c>
      <x:c r="D3496" s="19" t="n">
        <x:v>0.03491868746368567</x:v>
      </x:c>
      <x:c r="E3496" s="19" t="n">
        <x:v>0.055314510943082665</x:v>
      </x:c>
      <x:c r="F3496" s="19" t="n">
        <x:v>-0.16623260886025154</x:v>
      </x:c>
      <x:c r="G3496" s="19" t="n">
        <x:v>-0.06867190979958024</x:v>
      </x:c>
      <x:c r="H3496" s="19" t="n">
        <x:v>0.9651941452532071</x:v>
      </x:c>
      <x:c r="I3496" s="19" t="n">
        <x:v>0.06793834387427637</x:v>
      </x:c>
      <x:c r="J3496" s="19" t="n">
        <x:v>0.06248136981105176</x:v>
      </x:c>
      <x:c r="K3496" s="19" t="n">
        <x:v>0.056225783692742656</x:v>
      </x:c>
      <x:c r="L3496" s="19" t="n">
        <x:v>0.06766640767641434</x:v>
      </x:c>
      <x:c r="M3496" s="19" t="n">
        <x:v>0.06795937957259071</x:v>
      </x:c>
      <x:c r="N3496" s="19" t="n">
        <x:v>0.06345351919923246</x:v>
      </x:c>
      <x:c r="O3496" s="19" t="n">
        <x:v>0.059695050414010215</x:v>
      </x:c>
      <x:c r="P3496" s="19" t="n">
        <x:v>0.06548402413929238</x:v>
      </x:c>
      <x:c r="Q3496" s="19" t="n">
        <x:v>0.06125320177098616</x:v>
      </x:c>
      <x:c r="R3496" s="19" t="n">
        <x:v>0.07015525200927755</x:v>
      </x:c>
      <x:c r="S3496" s="21" t="n">
        <x:v>9732.184298497326</x:v>
      </x:c>
      <x:c r="T3496" s="21" t="n">
        <x:v>15279.960009248973</x:v>
      </x:c>
      <x:c r="U3496" s="21" t="n">
        <x:v>18737.352506265193</x:v>
      </x:c>
      <x:c r="V3496" s="21" t="n">
        <x:v>22501.00564481834</x:v>
      </x:c>
      <x:c r="W3496" s="21" t="n">
        <x:v>26715.91231901802</x:v>
      </x:c>
      <x:c r="X3496" s="21" t="n">
        <x:v>28642.51580337605</x:v>
      </x:c>
      <x:c r="Y3496" s="21" t="n">
        <x:v>30067.214420726577</x:v>
      </x:c>
      <x:c r="Z3496" s="21" t="n">
        <x:v>31177.823437638195</x:v>
      </x:c>
      <x:c r="AA3496" s="21" t="n">
        <x:v>31950.48903473799</x:v>
      </x:c>
      <x:c r="AB3496" s="21" t="n">
        <x:v>32333.676433447312</x:v>
      </x:c>
      <x:c r="AC3496" s="21" t="n">
        <x:v>42174.36056536606</x:v>
      </x:c>
      <x:c r="AD3496" s="25" t="n">
        <x:f>AC3496*(1+Inputs!$C$14)*(1-Inputs!$C$14/Inputs!$C$15)</x:f>
        <x:v>33465.355108617965</x:v>
      </x:c>
      <x:c r="AE3496" s="25" t="n">
        <x:f>AD3496/(B3496-Inputs!$C$14)</x:f>
        <x:v>548453.4441268321</x:v>
      </x:c>
      <x:c r="AF3496" s="25" t="n">
        <x:f>S3496/(1+B3496)^1+T3496/(1+B3496)^2+U3496/(1+B3496)^3+V3496/(1+B3496)^4+W3496/(1+B3496)^5+X3496/(1+B3496)^6+Y3496/(1+B3496)^7+Z3496/(1+B3496)^8+AA3496/(1+B3496)^9+AB3496/(1+B3496)^10+AE3496/(1+B3496)^10</x:f>
        <x:v>361827.4438540635</x:v>
      </x:c>
      <x:c r="AG3496" s="25" t="n">
        <x:f>(AF3496+Inputs!$C$12)/Inputs!$C$13</x:f>
        <x:v>314.5201141456327</x:v>
      </x:c>
      <x:c r="AH3496" s="25" t="n">
        <x:f>(S3496+Inputs!$C$11)*Inputs!$C$8-Inputs!$C$11</x:f>
        <x:v>2684.305520665871</x:v>
      </x:c>
      <x:c r="AI3496" s="25" t="n">
        <x:f>Inputs!$C$12+AH3496-Inputs!$C$10*Inputs!$C$13</x:f>
        <x:v>25002.220935865866</x:v>
      </x:c>
      <x:c r="AJ3496" s="25" t="n">
        <x:f>(S3496+Inputs!$C$11)*(1-Inputs!$C$8)</x:f>
        <x:v>7047.878777831456</x:v>
      </x:c>
      <x:c r="AK3496" s="25" t="n">
        <x:f>AJ3496/(1+B3496)^(1-Inputs!$C$8)+T3496/(1+B3496)^(2-Inputs!$C$8)+U3496/(1+B3496)^(3-Inputs!$C$8)+V3496/(1+B3496)^(4-Inputs!$C$8)+W3496/(1+B3496)^(5-Inputs!$C$8)+X3496/(1+B3496)^(6-Inputs!$C$8)+Y3496/(1+B3496)^(7-Inputs!$C$8)+Z3496/(1+B3496)^(8-Inputs!$C$8)+AA3496/(1+B3496)^(9-Inputs!$C$8)+AB3496/(1+B3496)^(10-Inputs!$C$8)+AE3496/(1+B3496)^(10-Inputs!$C$8)</x:f>
        <x:v>375150.9951875686</x:v>
      </x:c>
      <x:c r="AL3496" s="25" t="n">
        <x:f>(AK3496+AI3496)/Inputs!$C$13</x:f>
        <x:v>319.29322201162694</x:v>
      </x:c>
      <x:c r="AM3496" s="26" t="n">
        <x:f>IF(AL3496&gt;=Inputs!$C$7,1,0)</x:f>
        <x:v>1</x:v>
      </x:c>
      <x:c r="AN3496" s="26" t="n">
        <x:f>IF(Inputs!$C$7&lt;=(1-Inputs!$C$16)*AL3496,1,0)</x:f>
        <x:v>0</x:v>
      </x:c>
    </x:row>
    <x:row r="3497" ht="20" customHeight="1">
      <x:c r="A3497" s="16" t="n">
        <x:v>3492</x:v>
      </x:c>
      <x:c r="B3497" s="19" t="n">
        <x:v>0.08480508776984386</x:v>
      </x:c>
      <x:c r="C3497" s="24" t="n">
        <x:v>0.16107945971768345</x:v>
      </x:c>
      <x:c r="D3497" s="19" t="n">
        <x:v>0.02651670959764232</x:v>
      </x:c>
      <x:c r="E3497" s="19" t="n">
        <x:v>0.06002447886678766</x:v>
      </x:c>
      <x:c r="F3497" s="19" t="n">
        <x:v>-0.1081470829489706</x:v>
      </x:c>
      <x:c r="G3497" s="19" t="n">
        <x:v>-0.06905165671198972</x:v>
      </x:c>
      <x:c r="H3497" s="19" t="n">
        <x:v>0.8130473282276682</x:v>
      </x:c>
      <x:c r="I3497" s="19" t="n">
        <x:v>0.07325858474750589</x:v>
      </x:c>
      <x:c r="J3497" s="19" t="n">
        <x:v>0.07428115569415127</x:v>
      </x:c>
      <x:c r="K3497" s="19" t="n">
        <x:v>0.07400784391092999</x:v>
      </x:c>
      <x:c r="L3497" s="19" t="n">
        <x:v>0.07499316408244681</x:v>
      </x:c>
      <x:c r="M3497" s="19" t="n">
        <x:v>0.07406891798878064</x:v>
      </x:c>
      <x:c r="N3497" s="19" t="n">
        <x:v>0.06550448392733757</x:v>
      </x:c>
      <x:c r="O3497" s="19" t="n">
        <x:v>0.06935597477427904</x:v>
      </x:c>
      <x:c r="P3497" s="19" t="n">
        <x:v>0.07167774854377626</x:v>
      </x:c>
      <x:c r="Q3497" s="19" t="n">
        <x:v>0.06807850748136275</x:v>
      </x:c>
      <x:c r="R3497" s="19" t="n">
        <x:v>0.07625104333173</x:v>
      </x:c>
      <x:c r="S3497" s="21" t="n">
        <x:v>10739.20671149439</x:v>
      </x:c>
      <x:c r="T3497" s="21" t="n">
        <x:v>16355.402075092346</x:v>
      </x:c>
      <x:c r="U3497" s="21" t="n">
        <x:v>19336.48936605004</x:v>
      </x:c>
      <x:c r="V3497" s="21" t="n">
        <x:v>22428.07092365201</x:v>
      </x:c>
      <x:c r="W3497" s="21" t="n">
        <x:v>25848.433993637922</x:v>
      </x:c>
      <x:c r="X3497" s="21" t="n">
        <x:v>27579.96541281075</x:v>
      </x:c>
      <x:c r="Y3497" s="21" t="n">
        <x:v>28922.514391534423</x:v>
      </x:c>
      <x:c r="Z3497" s="21" t="n">
        <x:v>29997.666531450584</x:v>
      </x:c>
      <x:c r="AA3497" s="21" t="n">
        <x:v>30753.610878928106</x:v>
      </x:c>
      <x:c r="AB3497" s="21" t="n">
        <x:v>31151.595922364995</x:v>
      </x:c>
      <x:c r="AC3497" s="21" t="n">
        <x:v>40632.51642047608</x:v>
      </x:c>
      <x:c r="AD3497" s="25" t="n">
        <x:f>AC3497*(1+Inputs!$C$14)*(1-Inputs!$C$14/Inputs!$C$15)</x:f>
        <x:v>32241.901779647767</x:v>
      </x:c>
      <x:c r="AE3497" s="25" t="n">
        <x:f>AD3497/(B3497-Inputs!$C$14)</x:f>
        <x:v>647361.6094934321</x:v>
      </x:c>
      <x:c r="AF3497" s="25" t="n">
        <x:f>S3497/(1+B3497)^1+T3497/(1+B3497)^2+U3497/(1+B3497)^3+V3497/(1+B3497)^4+W3497/(1+B3497)^5+X3497/(1+B3497)^6+Y3497/(1+B3497)^7+Z3497/(1+B3497)^8+AA3497/(1+B3497)^9+AB3497/(1+B3497)^10+AE3497/(1+B3497)^10</x:f>
        <x:v>436687.9468068753</x:v>
      </x:c>
      <x:c r="AG3497" s="25" t="n">
        <x:f>(AF3497+Inputs!$C$12)/Inputs!$C$13</x:f>
        <x:v>374.25336187702425</x:v>
      </x:c>
      <x:c r="AH3497" s="25" t="n">
        <x:f>(S3497+Inputs!$C$11)*Inputs!$C$8-Inputs!$C$11</x:f>
        <x:v>3156.088623741207</x:v>
      </x:c>
      <x:c r="AI3497" s="25" t="n">
        <x:f>Inputs!$C$12+AH3497-Inputs!$C$10*Inputs!$C$13</x:f>
        <x:v>25474.004038941202</x:v>
      </x:c>
      <x:c r="AJ3497" s="25" t="n">
        <x:f>(S3497+Inputs!$C$11)*(1-Inputs!$C$8)</x:f>
        <x:v>7583.118087753182</x:v>
      </x:c>
      <x:c r="AK3497" s="25" t="n">
        <x:f>AJ3497/(1+B3497)^(1-Inputs!$C$8)+T3497/(1+B3497)^(2-Inputs!$C$8)+U3497/(1+B3497)^(3-Inputs!$C$8)+V3497/(1+B3497)^(4-Inputs!$C$8)+W3497/(1+B3497)^(5-Inputs!$C$8)+X3497/(1+B3497)^(6-Inputs!$C$8)+Y3497/(1+B3497)^(7-Inputs!$C$8)+Z3497/(1+B3497)^(8-Inputs!$C$8)+AA3497/(1+B3497)^(9-Inputs!$C$8)+AB3497/(1+B3497)^(10-Inputs!$C$8)+AE3497/(1+B3497)^(10-Inputs!$C$8)</x:f>
        <x:v>450640.42212996876</x:v>
      </x:c>
      <x:c r="AL3497" s="25" t="n">
        <x:f>(AK3497+AI3497)/Inputs!$C$13</x:f>
        <x:v>379.9047541099727</x:v>
      </x:c>
      <x:c r="AM3497" s="26" t="n">
        <x:f>IF(AL3497&gt;=Inputs!$C$7,1,0)</x:f>
        <x:v>1</x:v>
      </x:c>
      <x:c r="AN3497" s="26" t="n">
        <x:f>IF(Inputs!$C$7&lt;=(1-Inputs!$C$16)*AL3497,1,0)</x:f>
        <x:v>1</x:v>
      </x:c>
    </x:row>
    <x:row r="3498" ht="20" customHeight="1">
      <x:c r="A3498" s="16" t="n">
        <x:v>3493</x:v>
      </x:c>
      <x:c r="B3498" s="19" t="n">
        <x:v>0.08526387085402794</x:v>
      </x:c>
      <x:c r="C3498" s="24" t="n">
        <x:v>0.7085343470564851</x:v>
      </x:c>
      <x:c r="D3498" s="19" t="n">
        <x:v>0.0125943610460169</x:v>
      </x:c>
      <x:c r="E3498" s="19" t="n">
        <x:v>0.05900597522656853</x:v>
      </x:c>
      <x:c r="F3498" s="19" t="n">
        <x:v>-0.15648236709566732</x:v>
      </x:c>
      <x:c r="G3498" s="19" t="n">
        <x:v>-0.08226890908107237</x:v>
      </x:c>
      <x:c r="H3498" s="19" t="n">
        <x:v>0.8955387367118135</x:v>
      </x:c>
      <x:c r="I3498" s="19" t="n">
        <x:v>0.05736341522281123</x:v>
      </x:c>
      <x:c r="J3498" s="19" t="n">
        <x:v>0.06847020558429108</x:v>
      </x:c>
      <x:c r="K3498" s="19" t="n">
        <x:v>0.06726806881422931</x:v>
      </x:c>
      <x:c r="L3498" s="19" t="n">
        <x:v>0.06298300538682383</x:v>
      </x:c>
      <x:c r="M3498" s="19" t="n">
        <x:v>0.060924357478226054</x:v>
      </x:c>
      <x:c r="N3498" s="19" t="n">
        <x:v>0.06268417012859914</x:v>
      </x:c>
      <x:c r="O3498" s="19" t="n">
        <x:v>0.05994052864551008</x:v>
      </x:c>
      <x:c r="P3498" s="19" t="n">
        <x:v>0.06786393382734673</x:v>
      </x:c>
      <x:c r="Q3498" s="19" t="n">
        <x:v>0.06373149251302607</x:v>
      </x:c>
      <x:c r="R3498" s="19" t="n">
        <x:v>0.06563577924373135</x:v>
      </x:c>
      <x:c r="S3498" s="21" t="n">
        <x:v>9805.029764128922</x:v>
      </x:c>
      <x:c r="T3498" s="21" t="n">
        <x:v>15670.158451603791</x:v>
      </x:c>
      <x:c r="U3498" s="21" t="n">
        <x:v>19352.72617982886</x:v>
      </x:c>
      <x:c r="V3498" s="21" t="n">
        <x:v>23315.492737970784</x:v>
      </x:c>
      <x:c r="W3498" s="21" t="n">
        <x:v>27699.68944645149</x:v>
      </x:c>
      <x:c r="X3498" s="21" t="n">
        <x:v>29290.766520801873</x:v>
      </x:c>
      <x:c r="Y3498" s="21" t="n">
        <x:v>30480.7312401976</x:v>
      </x:c>
      <x:c r="Z3498" s="21" t="n">
        <x:v>31408.577229263265</x:v>
      </x:c>
      <x:c r="AA3498" s="21" t="n">
        <x:v>32061.000601111835</x:v>
      </x:c>
      <x:c r="AB3498" s="21" t="n">
        <x:v>32391.045824307123</x:v>
      </x:c>
      <x:c r="AC3498" s="21" t="n">
        <x:v>42249.190205617975</x:v>
      </x:c>
      <x:c r="AD3498" s="25" t="n">
        <x:f>AC3498*(1+Inputs!$C$14)*(1-Inputs!$C$14/Inputs!$C$15)</x:f>
        <x:v>33524.73242815786</x:v>
      </x:c>
      <x:c r="AE3498" s="25" t="n">
        <x:f>AD3498/(B3498-Inputs!$C$14)</x:f>
        <x:v>666974.744653422</x:v>
      </x:c>
      <x:c r="AF3498" s="25" t="n">
        <x:f>S3498/(1+B3498)^1+T3498/(1+B3498)^2+U3498/(1+B3498)^3+V3498/(1+B3498)^4+W3498/(1+B3498)^5+X3498/(1+B3498)^6+Y3498/(1+B3498)^7+Z3498/(1+B3498)^8+AA3498/(1+B3498)^9+AB3498/(1+B3498)^10+AE3498/(1+B3498)^10</x:f>
        <x:v>448045.41534452536</x:v>
      </x:c>
      <x:c r="AG3498" s="25" t="n">
        <x:f>(AF3498+Inputs!$C$12)/Inputs!$C$13</x:f>
        <x:v>383.3157974071272</x:v>
      </x:c>
      <x:c r="AH3498" s="25" t="n">
        <x:f>(S3498+Inputs!$C$11)*Inputs!$C$8-Inputs!$C$11</x:f>
        <x:v>2718.4331223727277</x:v>
      </x:c>
      <x:c r="AI3498" s="25" t="n">
        <x:f>Inputs!$C$12+AH3498-Inputs!$C$10*Inputs!$C$13</x:f>
        <x:v>25036.348537572725</x:v>
      </x:c>
      <x:c r="AJ3498" s="25" t="n">
        <x:f>(S3498+Inputs!$C$11)*(1-Inputs!$C$8)</x:f>
        <x:v>7086.596641756195</x:v>
      </x:c>
      <x:c r="AK3498" s="25" t="n">
        <x:f>AJ3498/(1+B3498)^(1-Inputs!$C$8)+T3498/(1+B3498)^(2-Inputs!$C$8)+U3498/(1+B3498)^(3-Inputs!$C$8)+V3498/(1+B3498)^(4-Inputs!$C$8)+W3498/(1+B3498)^(5-Inputs!$C$8)+X3498/(1+B3498)^(6-Inputs!$C$8)+Y3498/(1+B3498)^(7-Inputs!$C$8)+Z3498/(1+B3498)^(8-Inputs!$C$8)+AA3498/(1+B3498)^(9-Inputs!$C$8)+AB3498/(1+B3498)^(10-Inputs!$C$8)+AE3498/(1+B3498)^(10-Inputs!$C$8)</x:f>
        <x:v>462951.3006407195</x:v>
      </x:c>
      <x:c r="AL3498" s="25" t="n">
        <x:f>(AK3498+AI3498)/Inputs!$C$13</x:f>
        <x:v>389.3787242733384</x:v>
      </x:c>
      <x:c r="AM3498" s="26" t="n">
        <x:f>IF(AL3498&gt;=Inputs!$C$7,1,0)</x:f>
        <x:v>1</x:v>
      </x:c>
      <x:c r="AN3498" s="26" t="n">
        <x:f>IF(Inputs!$C$7&lt;=(1-Inputs!$C$16)*AL3498,1,0)</x:f>
        <x:v>1</x:v>
      </x:c>
    </x:row>
    <x:row r="3499" ht="20" customHeight="1">
      <x:c r="A3499" s="16" t="n">
        <x:v>3494</x:v>
      </x:c>
      <x:c r="B3499" s="19" t="n">
        <x:v>0.08736385232151017</x:v>
      </x:c>
      <x:c r="C3499" s="24" t="n">
        <x:v>0.3131941020924671</x:v>
      </x:c>
      <x:c r="D3499" s="19" t="n">
        <x:v>0.029322285459899435</x:v>
      </x:c>
      <x:c r="E3499" s="19" t="n">
        <x:v>0.035156320906997676</x:v>
      </x:c>
      <x:c r="F3499" s="19" t="n">
        <x:v>-0.17637421831629924</x:v>
      </x:c>
      <x:c r="G3499" s="19" t="n">
        <x:v>-0.046848569521698094</x:v>
      </x:c>
      <x:c r="H3499" s="19" t="n">
        <x:v>0.5016604428866174</x:v>
      </x:c>
      <x:c r="I3499" s="19" t="n">
        <x:v>0.06167065004151596</x:v>
      </x:c>
      <x:c r="J3499" s="19" t="n">
        <x:v>0.06933608558628634</x:v>
      </x:c>
      <x:c r="K3499" s="19" t="n">
        <x:v>0.07197792858187427</x:v>
      </x:c>
      <x:c r="L3499" s="19" t="n">
        <x:v>0.06839107147816208</x:v>
      </x:c>
      <x:c r="M3499" s="19" t="n">
        <x:v>0.07309123681974711</x:v>
      </x:c>
      <x:c r="N3499" s="19" t="n">
        <x:v>0.07139121835483252</x:v>
      </x:c>
      <x:c r="O3499" s="19" t="n">
        <x:v>0.07443798143736899</x:v>
      </x:c>
      <x:c r="P3499" s="19" t="n">
        <x:v>0.07220775682358066</x:v>
      </x:c>
      <x:c r="Q3499" s="19" t="n">
        <x:v>0.060702350971918125</x:v>
      </x:c>
      <x:c r="R3499" s="19" t="n">
        <x:v>0.07494127399622699</x:v>
      </x:c>
      <x:c r="S3499" s="21" t="n">
        <x:v>9578.762055532474</x:v>
      </x:c>
      <x:c r="T3499" s="21" t="n">
        <x:v>14730.288228165504</x:v>
      </x:c>
      <x:c r="U3499" s="21" t="n">
        <x:v>17476.102004199332</x:v>
      </x:c>
      <x:c r="V3499" s="21" t="n">
        <x:v>20365.936289062643</x:v>
      </x:c>
      <x:c r="W3499" s="21" t="n">
        <x:v>23535.569981501005</x:v>
      </x:c>
      <x:c r="X3499" s="21" t="n">
        <x:v>24877.0029090047</x:v>
      </x:c>
      <x:c r="Y3499" s="21" t="n">
        <x:v>25942.130427801658</x:v>
      </x:c>
      <x:c r="Z3499" s="21" t="n">
        <x:v>26829.499404230293</x:v>
      </x:c>
      <x:c r="AA3499" s="21" t="n">
        <x:v>27498.132624089423</x:v>
      </x:c>
      <x:c r="AB3499" s="21" t="n">
        <x:v>27925.640572318338</x:v>
      </x:c>
      <x:c r="AC3499" s="21" t="n">
        <x:v>36424.74857258913</x:v>
      </x:c>
      <x:c r="AD3499" s="25" t="n">
        <x:f>AC3499*(1+Inputs!$C$14)*(1-Inputs!$C$14/Inputs!$C$15)</x:f>
        <x:v>28903.037992349473</x:v>
      </x:c>
      <x:c r="AE3499" s="25" t="n">
        <x:f>AD3499/(B3499-Inputs!$C$14)</x:f>
        <x:v>551965.4630237471</x:v>
      </x:c>
      <x:c r="AF3499" s="25" t="n">
        <x:f>S3499/(1+B3499)^1+T3499/(1+B3499)^2+U3499/(1+B3499)^3+V3499/(1+B3499)^4+W3499/(1+B3499)^5+X3499/(1+B3499)^6+Y3499/(1+B3499)^7+Z3499/(1+B3499)^8+AA3499/(1+B3499)^9+AB3499/(1+B3499)^10+AE3499/(1+B3499)^10</x:f>
        <x:v>372019.9306036517</x:v>
      </x:c>
      <x:c r="AG3499" s="25" t="n">
        <x:f>(AF3499+Inputs!$C$12)/Inputs!$C$13</x:f>
        <x:v>322.65297876712543</x:v>
      </x:c>
      <x:c r="AH3499" s="25" t="n">
        <x:f>(S3499+Inputs!$C$11)*Inputs!$C$8-Inputs!$C$11</x:f>
        <x:v>2612.4282506741183</x:v>
      </x:c>
      <x:c r="AI3499" s="25" t="n">
        <x:f>Inputs!$C$12+AH3499-Inputs!$C$10*Inputs!$C$13</x:f>
        <x:v>24930.343665874112</x:v>
      </x:c>
      <x:c r="AJ3499" s="25" t="n">
        <x:f>(S3499+Inputs!$C$11)*(1-Inputs!$C$8)</x:f>
        <x:v>6966.333804858356</x:v>
      </x:c>
      <x:c r="AK3499" s="25" t="n">
        <x:f>AJ3499/(1+B3499)^(1-Inputs!$C$8)+T3499/(1+B3499)^(2-Inputs!$C$8)+U3499/(1+B3499)^(3-Inputs!$C$8)+V3499/(1+B3499)^(4-Inputs!$C$8)+W3499/(1+B3499)^(5-Inputs!$C$8)+X3499/(1+B3499)^(6-Inputs!$C$8)+Y3499/(1+B3499)^(7-Inputs!$C$8)+Z3499/(1+B3499)^(8-Inputs!$C$8)+AA3499/(1+B3499)^(9-Inputs!$C$8)+AB3499/(1+B3499)^(10-Inputs!$C$8)+AE3499/(1+B3499)^(10-Inputs!$C$8)</x:f>
        <x:v>384409.2165169672</x:v>
      </x:c>
      <x:c r="AL3499" s="25" t="n">
        <x:f>(AK3499+AI3499)/Inputs!$C$13</x:f>
        <x:v>326.6232577955468</x:v>
      </x:c>
      <x:c r="AM3499" s="26" t="n">
        <x:f>IF(AL3499&gt;=Inputs!$C$7,1,0)</x:f>
        <x:v>1</x:v>
      </x:c>
      <x:c r="AN3499" s="26" t="n">
        <x:f>IF(Inputs!$C$7&lt;=(1-Inputs!$C$16)*AL3499,1,0)</x:f>
        <x:v>0</x:v>
      </x:c>
    </x:row>
    <x:row r="3500" ht="20" customHeight="1">
      <x:c r="A3500" s="16" t="n">
        <x:v>3495</x:v>
      </x:c>
      <x:c r="B3500" s="19" t="n">
        <x:v>0.08243894696198678</x:v>
      </x:c>
      <x:c r="C3500" s="24" t="n">
        <x:v>0.6903060499135734</x:v>
      </x:c>
      <x:c r="D3500" s="19" t="n">
        <x:v>0.030586687655149093</x:v>
      </x:c>
      <x:c r="E3500" s="19" t="n">
        <x:v>0.04269960653386391</x:v>
      </x:c>
      <x:c r="F3500" s="19" t="n">
        <x:v>-0.1883350932030669</x:v>
      </x:c>
      <x:c r="G3500" s="19" t="n">
        <x:v>-0.036494635417635105</x:v>
      </x:c>
      <x:c r="H3500" s="19" t="n">
        <x:v>0.679708409611095</x:v>
      </x:c>
      <x:c r="I3500" s="19" t="n">
        <x:v>0.06032300877208286</x:v>
      </x:c>
      <x:c r="J3500" s="19" t="n">
        <x:v>0.0650828524225733</x:v>
      </x:c>
      <x:c r="K3500" s="19" t="n">
        <x:v>0.05364604058902501</x:v>
      </x:c>
      <x:c r="L3500" s="19" t="n">
        <x:v>0.06106253858309969</x:v>
      </x:c>
      <x:c r="M3500" s="19" t="n">
        <x:v>0.07089869565951518</x:v>
      </x:c>
      <x:c r="N3500" s="19" t="n">
        <x:v>0.05800351307502183</x:v>
      </x:c>
      <x:c r="O3500" s="19" t="n">
        <x:v>0.054185119762629484</x:v>
      </x:c>
      <x:c r="P3500" s="19" t="n">
        <x:v>0.05351424373803752</x:v>
      </x:c>
      <x:c r="Q3500" s="19" t="n">
        <x:v>0.0677009729397912</x:v>
      </x:c>
      <x:c r="R3500" s="19" t="n">
        <x:v>0.06282813732375758</x:v>
      </x:c>
      <x:c r="S3500" s="21" t="n">
        <x:v>9441.240777516527</x:v>
      </x:c>
      <x:c r="T3500" s="21" t="n">
        <x:v>15035.672621650829</x:v>
      </x:c>
      <x:c r="U3500" s="21" t="n">
        <x:v>18535.86259787465</x:v>
      </x:c>
      <x:c r="V3500" s="21" t="n">
        <x:v>22378.490053255613</x:v>
      </x:c>
      <x:c r="W3500" s="21" t="n">
        <x:v>26714.74104172699</x:v>
      </x:c>
      <x:c r="X3500" s="21" t="n">
        <x:v>28353.09814916269</x:v>
      </x:c>
      <x:c r="Y3500" s="21" t="n">
        <x:v>29553.600617886157</x:v>
      </x:c>
      <x:c r="Z3500" s="21" t="n">
        <x:v>30490.874016169437</x:v>
      </x:c>
      <x:c r="AA3500" s="21" t="n">
        <x:v>31147.396050982425</x:v>
      </x:c>
      <x:c r="AB3500" s="21" t="n">
        <x:v>31510.775216106715</x:v>
      </x:c>
      <x:c r="AC3500" s="21" t="n">
        <x:v>41101.01115144354</x:v>
      </x:c>
      <x:c r="AD3500" s="25" t="n">
        <x:f>AC3500*(1+Inputs!$C$14)*(1-Inputs!$C$14/Inputs!$C$15)</x:f>
        <x:v>32613.652348670446</x:v>
      </x:c>
      <x:c r="AE3500" s="25" t="n">
        <x:f>AD3500/(B3500-Inputs!$C$14)</x:f>
        <x:v>687486.8528343185</x:v>
      </x:c>
      <x:c r="AF3500" s="25" t="n">
        <x:f>S3500/(1+B3500)^1+T3500/(1+B3500)^2+U3500/(1+B3500)^3+V3500/(1+B3500)^4+W3500/(1+B3500)^5+X3500/(1+B3500)^6+Y3500/(1+B3500)^7+Z3500/(1+B3500)^8+AA3500/(1+B3500)^9+AB3500/(1+B3500)^10+AE3500/(1+B3500)^10</x:f>
        <x:v>462103.6101897215</x:v>
      </x:c>
      <x:c r="AG3500" s="25" t="n">
        <x:f>(AF3500+Inputs!$C$12)/Inputs!$C$13</x:f>
        <x:v>394.53321650293</x:v>
      </x:c>
      <x:c r="AH3500" s="25" t="n">
        <x:f>(S3500+Inputs!$C$11)*Inputs!$C$8-Inputs!$C$11</x:f>
        <x:v>2548.0004738502084</x:v>
      </x:c>
      <x:c r="AI3500" s="25" t="n">
        <x:f>Inputs!$C$12+AH3500-Inputs!$C$10*Inputs!$C$13</x:f>
        <x:v>24865.915889050208</x:v>
      </x:c>
      <x:c r="AJ3500" s="25" t="n">
        <x:f>(S3500+Inputs!$C$11)*(1-Inputs!$C$8)</x:f>
        <x:v>6893.240303666319</x:v>
      </x:c>
      <x:c r="AK3500" s="25" t="n">
        <x:f>AJ3500/(1+B3500)^(1-Inputs!$C$8)+T3500/(1+B3500)^(2-Inputs!$C$8)+U3500/(1+B3500)^(3-Inputs!$C$8)+V3500/(1+B3500)^(4-Inputs!$C$8)+W3500/(1+B3500)^(5-Inputs!$C$8)+X3500/(1+B3500)^(6-Inputs!$C$8)+Y3500/(1+B3500)^(7-Inputs!$C$8)+Z3500/(1+B3500)^(8-Inputs!$C$8)+AA3500/(1+B3500)^(9-Inputs!$C$8)+AB3500/(1+B3500)^(10-Inputs!$C$8)+AE3500/(1+B3500)^(10-Inputs!$C$8)</x:f>
        <x:v>477132.70335966046</x:v>
      </x:c>
      <x:c r="AL3500" s="25" t="n">
        <x:f>(AK3500+AI3500)/Inputs!$C$13</x:f>
        <x:v>400.5584614266003</x:v>
      </x:c>
      <x:c r="AM3500" s="26" t="n">
        <x:f>IF(AL3500&gt;=Inputs!$C$7,1,0)</x:f>
        <x:v>1</x:v>
      </x:c>
      <x:c r="AN3500" s="26" t="n">
        <x:f>IF(Inputs!$C$7&lt;=(1-Inputs!$C$16)*AL3500,1,0)</x:f>
        <x:v>1</x:v>
      </x:c>
    </x:row>
    <x:row r="3501" ht="20" customHeight="1">
      <x:c r="A3501" s="16" t="n">
        <x:v>3496</x:v>
      </x:c>
      <x:c r="B3501" s="19" t="n">
        <x:v>0.09575526572437601</x:v>
      </x:c>
      <x:c r="C3501" s="24" t="n">
        <x:v>0.5121715760826362</x:v>
      </x:c>
      <x:c r="D3501" s="19" t="n">
        <x:v>0.03380914996497921</x:v>
      </x:c>
      <x:c r="E3501" s="19" t="n">
        <x:v>0.04930932903128821</x:v>
      </x:c>
      <x:c r="F3501" s="19" t="n">
        <x:v>-0.205284855112767</x:v>
      </x:c>
      <x:c r="G3501" s="19" t="n">
        <x:v>-0.07448417303664712</x:v>
      </x:c>
      <x:c r="H3501" s="19" t="n">
        <x:v>0.8324514663335947</x:v>
      </x:c>
      <x:c r="I3501" s="19" t="n">
        <x:v>0.07265938581461456</x:v>
      </x:c>
      <x:c r="J3501" s="19" t="n">
        <x:v>0.07079986046921136</x:v>
      </x:c>
      <x:c r="K3501" s="19" t="n">
        <x:v>0.07426589133524772</x:v>
      </x:c>
      <x:c r="L3501" s="19" t="n">
        <x:v>0.06431119959849753</x:v>
      </x:c>
      <x:c r="M3501" s="19" t="n">
        <x:v>0.07149757334855508</x:v>
      </x:c>
      <x:c r="N3501" s="19" t="n">
        <x:v>0.06072247199814797</x:v>
      </x:c>
      <x:c r="O3501" s="19" t="n">
        <x:v>0.06414364939154779</x:v>
      </x:c>
      <x:c r="P3501" s="19" t="n">
        <x:v>0.07138446877343882</x:v>
      </x:c>
      <x:c r="Q3501" s="19" t="n">
        <x:v>0.06351803302956</x:v>
      </x:c>
      <x:c r="R3501" s="19" t="n">
        <x:v>0.06306921205860931</x:v>
      </x:c>
      <x:c r="S3501" s="21" t="n">
        <x:v>8995.172636631194</x:v>
      </x:c>
      <x:c r="T3501" s="21" t="n">
        <x:v>14580.542970904764</x:v>
      </x:c>
      <x:c r="U3501" s="21" t="n">
        <x:v>18374.521127441505</x:v>
      </x:c>
      <x:c r="V3501" s="21" t="n">
        <x:v>22598.52444510747</x:v>
      </x:c>
      <x:c r="W3501" s="21" t="n">
        <x:v>27288.763424604604</x:v>
      </x:c>
      <x:c r="X3501" s="21" t="n">
        <x:v>29162.226730371727</x:v>
      </x:c>
      <x:c r="Y3501" s="21" t="n">
        <x:v>30512.25559672088</x:v>
      </x:c>
      <x:c r="Z3501" s="21" t="n">
        <x:v>31582.24026351932</x:v>
      </x:c>
      <x:c r="AA3501" s="21" t="n">
        <x:v>32326.54591843533</x:v>
      </x:c>
      <x:c r="AB3501" s="21" t="n">
        <x:v>32689.500119757024</x:v>
      </x:c>
      <x:c r="AC3501" s="21" t="n">
        <x:v>42638.47841707437</x:v>
      </x:c>
      <x:c r="AD3501" s="25" t="n">
        <x:f>AC3501*(1+Inputs!$C$14)*(1-Inputs!$C$14/Inputs!$C$15)</x:f>
        <x:v>33833.632623948506</x:v>
      </x:c>
      <x:c r="AE3501" s="25" t="n">
        <x:f>AD3501/(B3501-Inputs!$C$14)</x:f>
        <x:v>556883.9543462633</x:v>
      </x:c>
      <x:c r="AF3501" s="25" t="n">
        <x:f>S3501/(1+B3501)^1+T3501/(1+B3501)^2+U3501/(1+B3501)^3+V3501/(1+B3501)^4+W3501/(1+B3501)^5+X3501/(1+B3501)^6+Y3501/(1+B3501)^7+Z3501/(1+B3501)^8+AA3501/(1+B3501)^9+AB3501/(1+B3501)^10+AE3501/(1+B3501)^10</x:f>
        <x:v>365861.9718183888</x:v>
      </x:c>
      <x:c r="AG3501" s="25" t="n">
        <x:f>(AF3501+Inputs!$C$12)/Inputs!$C$13</x:f>
        <x:v>317.7393746216701</x:v>
      </x:c>
      <x:c r="AH3501" s="25" t="n">
        <x:f>(S3501+Inputs!$C$11)*Inputs!$C$8-Inputs!$C$11</x:f>
        <x:v>2339.020605106669</x:v>
      </x:c>
      <x:c r="AI3501" s="25" t="n">
        <x:f>Inputs!$C$12+AH3501-Inputs!$C$10*Inputs!$C$13</x:f>
        <x:v>24656.936020306668</x:v>
      </x:c>
      <x:c r="AJ3501" s="25" t="n">
        <x:f>(S3501+Inputs!$C$11)*(1-Inputs!$C$8)</x:f>
        <x:v>6656.152031524525</x:v>
      </x:c>
      <x:c r="AK3501" s="25" t="n">
        <x:f>AJ3501/(1+B3501)^(1-Inputs!$C$8)+T3501/(1+B3501)^(2-Inputs!$C$8)+U3501/(1+B3501)^(3-Inputs!$C$8)+V3501/(1+B3501)^(4-Inputs!$C$8)+W3501/(1+B3501)^(5-Inputs!$C$8)+X3501/(1+B3501)^(6-Inputs!$C$8)+Y3501/(1+B3501)^(7-Inputs!$C$8)+Z3501/(1+B3501)^(8-Inputs!$C$8)+AA3501/(1+B3501)^(9-Inputs!$C$8)+AB3501/(1+B3501)^(10-Inputs!$C$8)+AE3501/(1+B3501)^(10-Inputs!$C$8)</x:f>
        <x:v>379648.33104122407</x:v>
      </x:c>
      <x:c r="AL3501" s="25" t="n">
        <x:f>(AK3501+AI3501)/Inputs!$C$13</x:f>
        <x:v>322.60625729052424</x:v>
      </x:c>
      <x:c r="AM3501" s="26" t="n">
        <x:f>IF(AL3501&gt;=Inputs!$C$7,1,0)</x:f>
        <x:v>1</x:v>
      </x:c>
      <x:c r="AN3501" s="26" t="n">
        <x:f>IF(Inputs!$C$7&lt;=(1-Inputs!$C$16)*AL3501,1,0)</x:f>
        <x:v>0</x:v>
      </x:c>
    </x:row>
    <x:row r="3502" ht="20" customHeight="1">
      <x:c r="A3502" s="16" t="n">
        <x:v>3497</x:v>
      </x:c>
      <x:c r="B3502" s="19" t="n">
        <x:v>0.08771512821532337</x:v>
      </x:c>
      <x:c r="C3502" s="24" t="n">
        <x:v>0.23576094527933833</x:v>
      </x:c>
      <x:c r="D3502" s="19" t="n">
        <x:v>0.030453718481236083</x:v>
      </x:c>
      <x:c r="E3502" s="19" t="n">
        <x:v>0.05301289165658972</x:v>
      </x:c>
      <x:c r="F3502" s="19" t="n">
        <x:v>-0.22795075858006048</x:v>
      </x:c>
      <x:c r="G3502" s="19" t="n">
        <x:v>-0.0629947384186704</x:v>
      </x:c>
      <x:c r="H3502" s="19" t="n">
        <x:v>0.6855541895436374</x:v>
      </x:c>
      <x:c r="I3502" s="19" t="n">
        <x:v>0.053308753967738765</x:v>
      </x:c>
      <x:c r="J3502" s="19" t="n">
        <x:v>0.0598084860690858</x:v>
      </x:c>
      <x:c r="K3502" s="19" t="n">
        <x:v>0.05415074461021845</x:v>
      </x:c>
      <x:c r="L3502" s="19" t="n">
        <x:v>0.06725506230435827</x:v>
      </x:c>
      <x:c r="M3502" s="19" t="n">
        <x:v>0.056193270662341775</x:v>
      </x:c>
      <x:c r="N3502" s="19" t="n">
        <x:v>0.059110851299882375</x:v>
      </x:c>
      <x:c r="O3502" s="19" t="n">
        <x:v>0.05921908285966197</x:v>
      </x:c>
      <x:c r="P3502" s="19" t="n">
        <x:v>0.05922797108201508</x:v>
      </x:c>
      <x:c r="Q3502" s="19" t="n">
        <x:v>0.05851582097682581</x:v>
      </x:c>
      <x:c r="R3502" s="19" t="n">
        <x:v>0.06785070589114298</x:v>
      </x:c>
      <x:c r="S3502" s="21" t="n">
        <x:v>8639.854413169081</x:v>
      </x:c>
      <x:c r="T3502" s="21" t="n">
        <x:v>13697.441345978721</x:v>
      </x:c>
      <x:c r="U3502" s="21" t="n">
        <x:v>16938.413893511075</x:v>
      </x:c>
      <x:c r="V3502" s="21" t="n">
        <x:v>20479.013080706296</x:v>
      </x:c>
      <x:c r="W3502" s="21" t="n">
        <x:v>24442.30465483169</x:v>
      </x:c>
      <x:c r="X3502" s="21" t="n">
        <x:v>26119.94346461592</x:v>
      </x:c>
      <x:c r="Y3502" s="21" t="n">
        <x:v>27391.868557149704</x:v>
      </x:c>
      <x:c r="Z3502" s="21" t="n">
        <x:v>28418.659298145576</x:v>
      </x:c>
      <x:c r="AA3502" s="21" t="n">
        <x:v>29163.575547091143</x:v>
      </x:c>
      <x:c r="AB3502" s="21" t="n">
        <x:v>29598.96183597019</x:v>
      </x:c>
      <x:c r="AC3502" s="21" t="n">
        <x:v>38607.3415251785</x:v>
      </x:c>
      <x:c r="AD3502" s="25" t="n">
        <x:f>AC3502*(1+Inputs!$C$14)*(1-Inputs!$C$14/Inputs!$C$15)</x:f>
        <x:v>30634.925500229132</x:v>
      </x:c>
      <x:c r="AE3502" s="25" t="n">
        <x:f>AD3502/(B3502-Inputs!$C$14)</x:f>
        <x:v>581141.0602113283</x:v>
      </x:c>
      <x:c r="AF3502" s="25" t="n">
        <x:f>S3502/(1+B3502)^1+T3502/(1+B3502)^2+U3502/(1+B3502)^3+V3502/(1+B3502)^4+W3502/(1+B3502)^5+X3502/(1+B3502)^6+Y3502/(1+B3502)^7+Z3502/(1+B3502)^8+AA3502/(1+B3502)^9+AB3502/(1+B3502)^10+AE3502/(1+B3502)^10</x:f>
        <x:v>385985.4307309976</x:v>
      </x:c>
      <x:c r="AG3502" s="25" t="n">
        <x:f>(AF3502+Inputs!$C$12)/Inputs!$C$13</x:f>
        <x:v>333.7964342061755</x:v>
      </x:c>
      <x:c r="AH3502" s="25" t="n">
        <x:f>(S3502+Inputs!$C$11)*Inputs!$C$8-Inputs!$C$11</x:f>
        <x:v>2172.5564511011316</x:v>
      </x:c>
      <x:c r="AI3502" s="25" t="n">
        <x:f>Inputs!$C$12+AH3502-Inputs!$C$10*Inputs!$C$13</x:f>
        <x:v>24490.47186630113</x:v>
      </x:c>
      <x:c r="AJ3502" s="25" t="n">
        <x:f>(S3502+Inputs!$C$11)*(1-Inputs!$C$8)</x:f>
        <x:v>6467.297962067951</x:v>
      </x:c>
      <x:c r="AK3502" s="25" t="n">
        <x:f>AJ3502/(1+B3502)^(1-Inputs!$C$8)+T3502/(1+B3502)^(2-Inputs!$C$8)+U3502/(1+B3502)^(3-Inputs!$C$8)+V3502/(1+B3502)^(4-Inputs!$C$8)+W3502/(1+B3502)^(5-Inputs!$C$8)+X3502/(1+B3502)^(6-Inputs!$C$8)+Y3502/(1+B3502)^(7-Inputs!$C$8)+Z3502/(1+B3502)^(8-Inputs!$C$8)+AA3502/(1+B3502)^(9-Inputs!$C$8)+AB3502/(1+B3502)^(10-Inputs!$C$8)+AE3502/(1+B3502)^(10-Inputs!$C$8)</x:f>
        <x:v>399415.4327522044</x:v>
      </x:c>
      <x:c r="AL3502" s="25" t="n">
        <x:f>(AK3502+AI3502)/Inputs!$C$13</x:f>
        <x:v>338.24614338135126</x:v>
      </x:c>
      <x:c r="AM3502" s="26" t="n">
        <x:f>IF(AL3502&gt;=Inputs!$C$7,1,0)</x:f>
        <x:v>1</x:v>
      </x:c>
      <x:c r="AN3502" s="26" t="n">
        <x:f>IF(Inputs!$C$7&lt;=(1-Inputs!$C$16)*AL3502,1,0)</x:f>
        <x:v>1</x:v>
      </x:c>
    </x:row>
    <x:row r="3503" ht="20" customHeight="1">
      <x:c r="A3503" s="16" t="n">
        <x:v>3498</x:v>
      </x:c>
      <x:c r="B3503" s="19" t="n">
        <x:v>0.0862644207675271</x:v>
      </x:c>
      <x:c r="C3503" s="24" t="n">
        <x:v>0.41326784422815876</x:v>
      </x:c>
      <x:c r="D3503" s="19" t="n">
        <x:v>0.030914097623737292</x:v>
      </x:c>
      <x:c r="E3503" s="19" t="n">
        <x:v>0.027573114203187005</x:v>
      </x:c>
      <x:c r="F3503" s="19" t="n">
        <x:v>-0.21487056566866047</x:v>
      </x:c>
      <x:c r="G3503" s="19" t="n">
        <x:v>-0.05882761864836937</x:v>
      </x:c>
      <x:c r="H3503" s="19" t="n">
        <x:v>0.9169256139101947</x:v>
      </x:c>
      <x:c r="I3503" s="19" t="n">
        <x:v>0.07113423461767639</x:v>
      </x:c>
      <x:c r="J3503" s="19" t="n">
        <x:v>0.07360848134368894</x:v>
      </x:c>
      <x:c r="K3503" s="19" t="n">
        <x:v>0.07364548177986421</x:v>
      </x:c>
      <x:c r="L3503" s="19" t="n">
        <x:v>0.07305965844560774</x:v>
      </x:c>
      <x:c r="M3503" s="19" t="n">
        <x:v>0.07029167613956475</x:v>
      </x:c>
      <x:c r="N3503" s="19" t="n">
        <x:v>0.07327467618402012</x:v>
      </x:c>
      <x:c r="O3503" s="19" t="n">
        <x:v>0.0684903122298681</x:v>
      </x:c>
      <x:c r="P3503" s="19" t="n">
        <x:v>0.06859466199148642</x:v>
      </x:c>
      <x:c r="Q3503" s="19" t="n">
        <x:v>0.07030170074575721</x:v>
      </x:c>
      <x:c r="R3503" s="19" t="n">
        <x:v>0.06798449979430074</x:v>
      </x:c>
      <x:c r="S3503" s="21" t="n">
        <x:v>8863.877154320126</x:v>
      </x:c>
      <x:c r="T3503" s="21" t="n">
        <x:v>14118.672461725366</x:v>
      </x:c>
      <x:c r="U3503" s="21" t="n">
        <x:v>17471.437818178616</x:v>
      </x:c>
      <x:c r="V3503" s="21" t="n">
        <x:v>21152.88461659174</x:v>
      </x:c>
      <x:c r="W3503" s="21" t="n">
        <x:v>25140.56581917454</x:v>
      </x:c>
      <x:c r="X3503" s="21" t="n">
        <x:v>26561.776656868813</x:v>
      </x:c>
      <x:c r="Y3503" s="21" t="n">
        <x:v>27579.655577652196</x:v>
      </x:c>
      <x:c r="Z3503" s="21" t="n">
        <x:v>28398.424008270205</x:v>
      </x:c>
      <x:c r="AA3503" s="21" t="n">
        <x:v>29013.31712627622</x:v>
      </x:c>
      <x:c r="AB3503" s="21" t="n">
        <x:v>29410.291096146244</x:v>
      </x:c>
      <x:c r="AC3503" s="21" t="n">
        <x:v>38361.24925584292</x:v>
      </x:c>
      <x:c r="AD3503" s="25" t="n">
        <x:f>AC3503*(1+Inputs!$C$14)*(1-Inputs!$C$14/Inputs!$C$15)</x:f>
        <x:v>30439.651284511354</x:v>
      </x:c>
      <x:c r="AE3503" s="25" t="n">
        <x:f>AD3503/(B3503-Inputs!$C$14)</x:f>
        <x:v>593777.3377475285</x:v>
      </x:c>
      <x:c r="AF3503" s="25" t="n">
        <x:f>S3503/(1+B3503)^1+T3503/(1+B3503)^2+U3503/(1+B3503)^3+V3503/(1+B3503)^4+W3503/(1+B3503)^5+X3503/(1+B3503)^6+Y3503/(1+B3503)^7+Z3503/(1+B3503)^8+AA3503/(1+B3503)^9+AB3503/(1+B3503)^10+AE3503/(1+B3503)^10</x:f>
        <x:v>398054.5463930245</x:v>
      </x:c>
      <x:c r="AG3503" s="25" t="n">
        <x:f>(AF3503+Inputs!$C$12)/Inputs!$C$13</x:f>
        <x:v>343.4267124878096</x:v>
      </x:c>
      <x:c r="AH3503" s="25" t="n">
        <x:f>(S3503+Inputs!$C$11)*Inputs!$C$8-Inputs!$C$11</x:f>
        <x:v>2277.5095709280595</x:v>
      </x:c>
      <x:c r="AI3503" s="25" t="n">
        <x:f>Inputs!$C$12+AH3503-Inputs!$C$10*Inputs!$C$13</x:f>
        <x:v>24595.424986128055</x:v>
      </x:c>
      <x:c r="AJ3503" s="25" t="n">
        <x:f>(S3503+Inputs!$C$11)*(1-Inputs!$C$8)</x:f>
        <x:v>6586.367583392067</x:v>
      </x:c>
      <x:c r="AK3503" s="25" t="n">
        <x:f>AJ3503/(1+B3503)^(1-Inputs!$C$8)+T3503/(1+B3503)^(2-Inputs!$C$8)+U3503/(1+B3503)^(3-Inputs!$C$8)+V3503/(1+B3503)^(4-Inputs!$C$8)+W3503/(1+B3503)^(5-Inputs!$C$8)+X3503/(1+B3503)^(6-Inputs!$C$8)+Y3503/(1+B3503)^(7-Inputs!$C$8)+Z3503/(1+B3503)^(8-Inputs!$C$8)+AA3503/(1+B3503)^(9-Inputs!$C$8)+AB3503/(1+B3503)^(10-Inputs!$C$8)+AE3503/(1+B3503)^(10-Inputs!$C$8)</x:f>
        <x:v>411608.7291870907</x:v>
      </x:c>
      <x:c r="AL3503" s="25" t="n">
        <x:f>(AK3503+AI3503)/Inputs!$C$13</x:f>
        <x:v>348.059253878047</x:v>
      </x:c>
      <x:c r="AM3503" s="26" t="n">
        <x:f>IF(AL3503&gt;=Inputs!$C$7,1,0)</x:f>
        <x:v>1</x:v>
      </x:c>
      <x:c r="AN3503" s="26" t="n">
        <x:f>IF(Inputs!$C$7&lt;=(1-Inputs!$C$16)*AL3503,1,0)</x:f>
        <x:v>1</x:v>
      </x:c>
    </x:row>
    <x:row r="3504" ht="20" customHeight="1">
      <x:c r="A3504" s="16" t="n">
        <x:v>3499</x:v>
      </x:c>
      <x:c r="B3504" s="19" t="n">
        <x:v>0.07497215986178538</x:v>
      </x:c>
      <x:c r="C3504" s="24" t="n">
        <x:v>0.4141985818383489</x:v>
      </x:c>
      <x:c r="D3504" s="19" t="n">
        <x:v>0.039837035542397814</x:v>
      </x:c>
      <x:c r="E3504" s="19" t="n">
        <x:v>0.04350811842905643</x:v>
      </x:c>
      <x:c r="F3504" s="19" t="n">
        <x:v>-0.10679384204610076</x:v>
      </x:c>
      <x:c r="G3504" s="19" t="n">
        <x:v>-0.09649427092491976</x:v>
      </x:c>
      <x:c r="H3504" s="19" t="n">
        <x:v>0.7841508164108006</x:v>
      </x:c>
      <x:c r="I3504" s="19" t="n">
        <x:v>0.06960080524377305</x:v>
      </x:c>
      <x:c r="J3504" s="19" t="n">
        <x:v>0.06981343232916856</x:v>
      </x:c>
      <x:c r="K3504" s="19" t="n">
        <x:v>0.07004034868176973</x:v>
      </x:c>
      <x:c r="L3504" s="19" t="n">
        <x:v>0.0733495897908199</x:v>
      </x:c>
      <x:c r="M3504" s="19" t="n">
        <x:v>0.06176191442165305</x:v>
      </x:c>
      <x:c r="N3504" s="19" t="n">
        <x:v>0.06658081896320368</x:v>
      </x:c>
      <x:c r="O3504" s="19" t="n">
        <x:v>0.060981935407234004</x:v>
      </x:c>
      <x:c r="P3504" s="19" t="n">
        <x:v>0.06703843713208585</x:v>
      </x:c>
      <x:c r="Q3504" s="19" t="n">
        <x:v>0.06130943289539914</x:v>
      </x:c>
      <x:c r="R3504" s="19" t="n">
        <x:v>0.075246748077235</x:v>
      </x:c>
      <x:c r="S3504" s="21" t="n">
        <x:v>10600.221850239377</x:v>
      </x:c>
      <x:c r="T3504" s="21" t="n">
        <x:v>16532.849335304476</x:v>
      </x:c>
      <x:c r="U3504" s="21" t="n">
        <x:v>19868.16459891486</x:v>
      </x:c>
      <x:c r="V3504" s="21" t="n">
        <x:v>23314.697677281576</x:v>
      </x:c>
      <x:c r="W3504" s="21" t="n">
        <x:v>27165.61343218168</x:v>
      </x:c>
      <x:c r="X3504" s="21" t="n">
        <x:v>28860.61711179163</x:v>
      </x:c>
      <x:c r="Y3504" s="21" t="n">
        <x:v>30208.12954087179</x:v>
      </x:c>
      <x:c r="Z3504" s="21" t="n">
        <x:v>31248.025268642556</x:v>
      </x:c>
      <x:c r="AA3504" s="21" t="n">
        <x:v>31968.32182465628</x:v>
      </x:c>
      <x:c r="AB3504" s="21" t="n">
        <x:v>32319.73399976642</x:v>
      </x:c>
      <x:c r="AC3504" s="21" t="n">
        <x:v>42156.17478230403</x:v>
      </x:c>
      <x:c r="AD3504" s="25" t="n">
        <x:f>AC3504*(1+Inputs!$C$14)*(1-Inputs!$C$14/Inputs!$C$15)</x:f>
        <x:v>33450.92468975824</x:v>
      </x:c>
      <x:c r="AE3504" s="25" t="n">
        <x:f>AD3504/(B3504-Inputs!$C$14)</x:f>
        <x:v>836855.571613441</x:v>
      </x:c>
      <x:c r="AF3504" s="25" t="n">
        <x:f>S3504/(1+B3504)^1+T3504/(1+B3504)^2+U3504/(1+B3504)^3+V3504/(1+B3504)^4+W3504/(1+B3504)^5+X3504/(1+B3504)^6+Y3504/(1+B3504)^7+Z3504/(1+B3504)^8+AA3504/(1+B3504)^9+AB3504/(1+B3504)^10+AE3504/(1+B3504)^10</x:f>
        <x:v>569492.3631250458</x:v>
      </x:c>
      <x:c r="AG3504" s="25" t="n">
        <x:f>(AF3504+Inputs!$C$12)/Inputs!$C$13</x:f>
        <x:v>480.22164671150625</x:v>
      </x:c>
      <x:c r="AH3504" s="25" t="n">
        <x:f>(S3504+Inputs!$C$11)*Inputs!$C$8-Inputs!$C$11</x:f>
        <x:v>3090.975168194339</x:v>
      </x:c>
      <x:c r="AI3504" s="25" t="n">
        <x:f>Inputs!$C$12+AH3504-Inputs!$C$10*Inputs!$C$13</x:f>
        <x:v>25408.890583394335</x:v>
      </x:c>
      <x:c r="AJ3504" s="25" t="n">
        <x:f>(S3504+Inputs!$C$11)*(1-Inputs!$C$8)</x:f>
        <x:v>7509.246682045039</x:v>
      </x:c>
      <x:c r="AK3504" s="25" t="n">
        <x:f>AJ3504/(1+B3504)^(1-Inputs!$C$8)+T3504/(1+B3504)^(2-Inputs!$C$8)+U3504/(1+B3504)^(3-Inputs!$C$8)+V3504/(1+B3504)^(4-Inputs!$C$8)+W3504/(1+B3504)^(5-Inputs!$C$8)+X3504/(1+B3504)^(6-Inputs!$C$8)+Y3504/(1+B3504)^(7-Inputs!$C$8)+Z3504/(1+B3504)^(8-Inputs!$C$8)+AA3504/(1+B3504)^(9-Inputs!$C$8)+AB3504/(1+B3504)^(10-Inputs!$C$8)+AE3504/(1+B3504)^(10-Inputs!$C$8)</x:f>
        <x:v>586136.7514136113</x:v>
      </x:c>
      <x:c r="AL3504" s="25" t="n">
        <x:f>(AK3504+AI3504)/Inputs!$C$13</x:f>
        <x:v>487.96903429150666</x:v>
      </x:c>
      <x:c r="AM3504" s="26" t="n">
        <x:f>IF(AL3504&gt;=Inputs!$C$7,1,0)</x:f>
        <x:v>1</x:v>
      </x:c>
      <x:c r="AN3504" s="26" t="n">
        <x:f>IF(Inputs!$C$7&lt;=(1-Inputs!$C$16)*AL3504,1,0)</x:f>
        <x:v>1</x:v>
      </x:c>
    </x:row>
    <x:row r="3505" ht="20" customHeight="1">
      <x:c r="A3505" s="16" t="n">
        <x:v>3500</x:v>
      </x:c>
      <x:c r="B3505" s="19" t="n">
        <x:v>0.08750284693892792</x:v>
      </x:c>
      <x:c r="C3505" s="24" t="n">
        <x:v>0.44031156167082486</x:v>
      </x:c>
      <x:c r="D3505" s="19" t="n">
        <x:v>0.023659622351486578</x:v>
      </x:c>
      <x:c r="E3505" s="19" t="n">
        <x:v>0.04535809758443435</x:v>
      </x:c>
      <x:c r="F3505" s="19" t="n">
        <x:v>-0.12696048225255824</x:v>
      </x:c>
      <x:c r="G3505" s="19" t="n">
        <x:v>-0.07701522854251663</x:v>
      </x:c>
      <x:c r="H3505" s="19" t="n">
        <x:v>0.9779536796927175</x:v>
      </x:c>
      <x:c r="I3505" s="19" t="n">
        <x:v>0.06771683269982418</x:v>
      </x:c>
      <x:c r="J3505" s="19" t="n">
        <x:v>0.06650893464424484</x:v>
      </x:c>
      <x:c r="K3505" s="19" t="n">
        <x:v>0.05994467351197386</x:v>
      </x:c>
      <x:c r="L3505" s="19" t="n">
        <x:v>0.0622259838861703</x:v>
      </x:c>
      <x:c r="M3505" s="19" t="n">
        <x:v>0.06032870824169663</x:v>
      </x:c>
      <x:c r="N3505" s="19" t="n">
        <x:v>0.06006234237549847</x:v>
      </x:c>
      <x:c r="O3505" s="19" t="n">
        <x:v>0.0647897360890886</x:v>
      </x:c>
      <x:c r="P3505" s="19" t="n">
        <x:v>0.06364445436592292</x:v>
      </x:c>
      <x:c r="Q3505" s="19" t="n">
        <x:v>0.0674445698765942</x:v>
      </x:c>
      <x:c r="R3505" s="19" t="n">
        <x:v>0.06113953327304557</x:v>
      </x:c>
      <x:c r="S3505" s="21" t="n">
        <x:v>10330.63660633248</x:v>
      </x:c>
      <x:c r="T3505" s="21" t="n">
        <x:v>16073.747762843484</x:v>
      </x:c>
      <x:c r="U3505" s="21" t="n">
        <x:v>19306.393577811927</x:v>
      </x:c>
      <x:c r="V3505" s="21" t="n">
        <x:v>22676.427001037573</x:v>
      </x:c>
      <x:c r="W3505" s="21" t="n">
        <x:v>26378.186005364703</x:v>
      </x:c>
      <x:c r="X3505" s="21" t="n">
        <x:v>27835.897472009285</x:v>
      </x:c>
      <x:c r="Y3505" s="21" t="n">
        <x:v>28940.434084483535</x:v>
      </x:c>
      <x:c r="Z3505" s="21" t="n">
        <x:v>29831.515883965705</x:v>
      </x:c>
      <x:c r="AA3505" s="21" t="n">
        <x:v>30464.34795011609</x:v>
      </x:c>
      <x:c r="AB3505" s="21" t="n">
        <x:v>30826.026475282215</x:v>
      </x:c>
      <x:c r="AC3505" s="21" t="n">
        <x:v>40207.86061993332</x:v>
      </x:c>
      <x:c r="AD3505" s="25" t="n">
        <x:f>AC3505*(1+Inputs!$C$14)*(1-Inputs!$C$14/Inputs!$C$15)</x:f>
        <x:v>31904.937401917086</x:v>
      </x:c>
      <x:c r="AE3505" s="25" t="n">
        <x:f>AD3505/(B3505-Inputs!$C$14)</x:f>
        <x:v>607680.1404508479</x:v>
      </x:c>
      <x:c r="AF3505" s="25" t="n">
        <x:f>S3505/(1+B3505)^1+T3505/(1+B3505)^2+U3505/(1+B3505)^3+V3505/(1+B3505)^4+W3505/(1+B3505)^5+X3505/(1+B3505)^6+Y3505/(1+B3505)^7+Z3505/(1+B3505)^8+AA3505/(1+B3505)^9+AB3505/(1+B3505)^10+AE3505/(1+B3505)^10</x:f>
        <x:v>410108.54786584515</x:v>
      </x:c>
      <x:c r="AG3505" s="25" t="n">
        <x:f>(AF3505+Inputs!$C$12)/Inputs!$C$13</x:f>
        <x:v>353.0449307434954</x:v>
      </x:c>
      <x:c r="AH3505" s="25" t="n">
        <x:f>(S3505+Inputs!$C$11)*Inputs!$C$8-Inputs!$C$11</x:f>
        <x:v>2964.6763278982307</x:v>
      </x:c>
      <x:c r="AI3505" s="25" t="n">
        <x:f>Inputs!$C$12+AH3505-Inputs!$C$10*Inputs!$C$13</x:f>
        <x:v>25282.59174309823</x:v>
      </x:c>
      <x:c r="AJ3505" s="25" t="n">
        <x:f>(S3505+Inputs!$C$11)*(1-Inputs!$C$8)</x:f>
        <x:v>7365.9602784342505</x:v>
      </x:c>
      <x:c r="AK3505" s="25" t="n">
        <x:f>AJ3505/(1+B3505)^(1-Inputs!$C$8)+T3505/(1+B3505)^(2-Inputs!$C$8)+U3505/(1+B3505)^(3-Inputs!$C$8)+V3505/(1+B3505)^(4-Inputs!$C$8)+W3505/(1+B3505)^(5-Inputs!$C$8)+X3505/(1+B3505)^(6-Inputs!$C$8)+Y3505/(1+B3505)^(7-Inputs!$C$8)+Z3505/(1+B3505)^(8-Inputs!$C$8)+AA3505/(1+B3505)^(9-Inputs!$C$8)+AB3505/(1+B3505)^(10-Inputs!$C$8)+AE3505/(1+B3505)^(10-Inputs!$C$8)</x:f>
        <x:v>423710.936057869</x:v>
      </x:c>
      <x:c r="AL3505" s="25" t="n">
        <x:f>(AK3505+AI3505)/Inputs!$C$13</x:f>
        <x:v>358.2642457376018</x:v>
      </x:c>
      <x:c r="AM3505" s="26" t="n">
        <x:f>IF(AL3505&gt;=Inputs!$C$7,1,0)</x:f>
        <x:v>1</x:v>
      </x:c>
      <x:c r="AN3505" s="26" t="n">
        <x:f>IF(Inputs!$C$7&lt;=(1-Inputs!$C$16)*AL3505,1,0)</x:f>
        <x:v>1</x:v>
      </x:c>
    </x:row>
    <x:row r="3506" ht="20" customHeight="1">
      <x:c r="A3506" s="16" t="n">
        <x:v>3501</x:v>
      </x:c>
      <x:c r="B3506" s="19" t="n">
        <x:v>0.08543285884892213</x:v>
      </x:c>
      <x:c r="C3506" s="24" t="n">
        <x:v>0.6742532325476702</x:v>
      </x:c>
      <x:c r="D3506" s="19" t="n">
        <x:v>0.024373282822965338</x:v>
      </x:c>
      <x:c r="E3506" s="19" t="n">
        <x:v>0.04759466944751381</x:v>
      </x:c>
      <x:c r="F3506" s="19" t="n">
        <x:v>-0.2296504859545155</x:v>
      </x:c>
      <x:c r="G3506" s="19" t="n">
        <x:v>-0.0882307691185173</x:v>
      </x:c>
      <x:c r="H3506" s="19" t="n">
        <x:v>0.6358494025888319</x:v>
      </x:c>
      <x:c r="I3506" s="19" t="n">
        <x:v>0.06717163926444186</x:v>
      </x:c>
      <x:c r="J3506" s="19" t="n">
        <x:v>0.07264849069824664</x:v>
      </x:c>
      <x:c r="K3506" s="19" t="n">
        <x:v>0.06655031276246177</x:v>
      </x:c>
      <x:c r="L3506" s="19" t="n">
        <x:v>0.05876710052340627</x:v>
      </x:c>
      <x:c r="M3506" s="19" t="n">
        <x:v>0.07504495750803586</x:v>
      </x:c>
      <x:c r="N3506" s="19" t="n">
        <x:v>0.06736622385228544</x:v>
      </x:c>
      <x:c r="O3506" s="19" t="n">
        <x:v>0.06598775971070722</x:v>
      </x:c>
      <x:c r="P3506" s="19" t="n">
        <x:v>0.07381698322794022</x:v>
      </x:c>
      <x:c r="Q3506" s="19" t="n">
        <x:v>0.07207682574221166</x:v>
      </x:c>
      <x:c r="R3506" s="19" t="n">
        <x:v>0.07120419696567865</x:v>
      </x:c>
      <x:c r="S3506" s="21" t="n">
        <x:v>8460.68856818526</x:v>
      </x:c>
      <x:c r="T3506" s="21" t="n">
        <x:v>13908.172315069582</x:v>
      </x:c>
      <x:c r="U3506" s="21" t="n">
        <x:v>17594.21613612394</x:v>
      </x:c>
      <x:c r="V3506" s="21" t="n">
        <x:v>21584.58647386205</x:v>
      </x:c>
      <x:c r="W3506" s="21" t="n">
        <x:v>26034.268810384146</x:v>
      </x:c>
      <x:c r="X3506" s="21" t="n">
        <x:v>27686.74584417604</x:v>
      </x:c>
      <x:c r="Y3506" s="21" t="n">
        <x:v>28906.075614950627</x:v>
      </x:c>
      <x:c r="Z3506" s="21" t="n">
        <x:v>29877.392560565033</x:v>
      </x:c>
      <x:c r="AA3506" s="21" t="n">
        <x:v>30582.408657891083</x:v>
      </x:c>
      <x:c r="AB3506" s="21" t="n">
        <x:v>30973.117830144354</x:v>
      </x:c>
      <x:c r="AC3506" s="21" t="n">
        <x:v>40399.71890888394</x:v>
      </x:c>
      <x:c r="AD3506" s="25" t="n">
        <x:f>AC3506*(1+Inputs!$C$14)*(1-Inputs!$C$14/Inputs!$C$15)</x:f>
        <x:v>32057.1769541994</x:v>
      </x:c>
      <x:c r="AE3506" s="25" t="n">
        <x:f>AD3506/(B3506-Inputs!$C$14)</x:f>
        <x:v>635640.6851777062</x:v>
      </x:c>
      <x:c r="AF3506" s="25" t="n">
        <x:f>S3506/(1+B3506)^1+T3506/(1+B3506)^2+U3506/(1+B3506)^3+V3506/(1+B3506)^4+W3506/(1+B3506)^5+X3506/(1+B3506)^6+Y3506/(1+B3506)^7+Z3506/(1+B3506)^8+AA3506/(1+B3506)^9+AB3506/(1+B3506)^10+AE3506/(1+B3506)^10</x:f>
        <x:v>423191.4608340918</x:v>
      </x:c>
      <x:c r="AG3506" s="25" t="n">
        <x:f>(AF3506+Inputs!$C$12)/Inputs!$C$13</x:f>
        <x:v>363.4841456907036</x:v>
      </x:c>
      <x:c r="AH3506" s="25" t="n">
        <x:f>(S3506+Inputs!$C$11)*Inputs!$C$8-Inputs!$C$11</x:f>
        <x:v>2088.618479889533</x:v>
      </x:c>
      <x:c r="AI3506" s="25" t="n">
        <x:f>Inputs!$C$12+AH3506-Inputs!$C$10*Inputs!$C$13</x:f>
        <x:v>24406.53389508953</x:v>
      </x:c>
      <x:c r="AJ3506" s="25" t="n">
        <x:f>(S3506+Inputs!$C$11)*(1-Inputs!$C$8)</x:f>
        <x:v>6372.070088295728</x:v>
      </x:c>
      <x:c r="AK3506" s="25" t="n">
        <x:f>AJ3506/(1+B3506)^(1-Inputs!$C$8)+T3506/(1+B3506)^(2-Inputs!$C$8)+U3506/(1+B3506)^(3-Inputs!$C$8)+V3506/(1+B3506)^(4-Inputs!$C$8)+W3506/(1+B3506)^(5-Inputs!$C$8)+X3506/(1+B3506)^(6-Inputs!$C$8)+Y3506/(1+B3506)^(7-Inputs!$C$8)+Z3506/(1+B3506)^(8-Inputs!$C$8)+AA3506/(1+B3506)^(9-Inputs!$C$8)+AB3506/(1+B3506)^(10-Inputs!$C$8)+AE3506/(1+B3506)^(10-Inputs!$C$8)</x:f>
        <x:v>437761.3618765599</x:v>
      </x:c>
      <x:c r="AL3506" s="25" t="n">
        <x:f>(AK3506+AI3506)/Inputs!$C$13</x:f>
        <x:v>368.7764351386445</x:v>
      </x:c>
      <x:c r="AM3506" s="26" t="n">
        <x:f>IF(AL3506&gt;=Inputs!$C$7,1,0)</x:f>
        <x:v>1</x:v>
      </x:c>
      <x:c r="AN3506" s="26" t="n">
        <x:f>IF(Inputs!$C$7&lt;=(1-Inputs!$C$16)*AL3506,1,0)</x:f>
        <x:v>1</x:v>
      </x:c>
    </x:row>
    <x:row r="3507" ht="20" customHeight="1">
      <x:c r="A3507" s="16" t="n">
        <x:v>3502</x:v>
      </x:c>
      <x:c r="B3507" s="19" t="n">
        <x:v>0.09152228443745776</x:v>
      </x:c>
      <x:c r="C3507" s="24" t="n">
        <x:v>0.3554909454796018</x:v>
      </x:c>
      <x:c r="D3507" s="19" t="n">
        <x:v>0.024823714227419205</x:v>
      </x:c>
      <x:c r="E3507" s="19" t="n">
        <x:v>0.048589481494289266</x:v>
      </x:c>
      <x:c r="F3507" s="19" t="n">
        <x:v>-0.15032252310075936</x:v>
      </x:c>
      <x:c r="G3507" s="19" t="n">
        <x:v>-0.10706972586365111</x:v>
      </x:c>
      <x:c r="H3507" s="19" t="n">
        <x:v>0.8081488562035304</x:v>
      </x:c>
      <x:c r="I3507" s="19" t="n">
        <x:v>0.05930323238050392</x:v>
      </x:c>
      <x:c r="J3507" s="19" t="n">
        <x:v>0.06700189961694947</x:v>
      </x:c>
      <x:c r="K3507" s="19" t="n">
        <x:v>0.05819657724083868</x:v>
      </x:c>
      <x:c r="L3507" s="19" t="n">
        <x:v>0.06754726201564268</x:v>
      </x:c>
      <x:c r="M3507" s="19" t="n">
        <x:v>0.059695566934782396</x:v>
      </x:c>
      <x:c r="N3507" s="19" t="n">
        <x:v>0.06066027350369836</x:v>
      </x:c>
      <x:c r="O3507" s="19" t="n">
        <x:v>0.05981842344590063</x:v>
      </x:c>
      <x:c r="P3507" s="19" t="n">
        <x:v>0.06669440474331736</x:v>
      </x:c>
      <x:c r="Q3507" s="19" t="n">
        <x:v>0.051633981016174176</x:v>
      </x:c>
      <x:c r="R3507" s="19" t="n">
        <x:v>0.05190690860552536</x:v>
      </x:c>
      <x:c r="S3507" s="21" t="n">
        <x:v>9774.99688949528</x:v>
      </x:c>
      <x:c r="T3507" s="21" t="n">
        <x:v>15355.889481527578</x:v>
      </x:c>
      <x:c r="U3507" s="21" t="n">
        <x:v>18600.229258768402</x:v>
      </x:c>
      <x:c r="V3507" s="21" t="n">
        <x:v>21915.01945179682</x:v>
      </x:c>
      <x:c r="W3507" s="21" t="n">
        <x:v>25589.811818438462</x:v>
      </x:c>
      <x:c r="X3507" s="21" t="n">
        <x:v>27094.740821896958</x:v>
      </x:c>
      <x:c r="Y3507" s="21" t="n">
        <x:v>28246.51575896258</x:v>
      </x:c>
      <x:c r="Z3507" s="21" t="n">
        <x:v>29169.873919313097</x:v>
      </x:c>
      <x:c r="AA3507" s="21" t="n">
        <x:v>29844.31886863834</x:v>
      </x:c>
      <x:c r="AB3507" s="21" t="n">
        <x:v>30219.608472267002</x:v>
      </x:c>
      <x:c r="AC3507" s="21" t="n">
        <x:v>39416.88061600044</x:v>
      </x:c>
      <x:c r="AD3507" s="25" t="n">
        <x:f>AC3507*(1+Inputs!$C$14)*(1-Inputs!$C$14/Inputs!$C$15)</x:f>
        <x:v>31277.294768796346</x:v>
      </x:c>
      <x:c r="AE3507" s="25" t="n">
        <x:f>AD3507/(B3507-Inputs!$C$14)</x:f>
        <x:v>553362.1841382731</x:v>
      </x:c>
      <x:c r="AF3507" s="25" t="n">
        <x:f>S3507/(1+B3507)^1+T3507/(1+B3507)^2+U3507/(1+B3507)^3+V3507/(1+B3507)^4+W3507/(1+B3507)^5+X3507/(1+B3507)^6+Y3507/(1+B3507)^7+Z3507/(1+B3507)^8+AA3507/(1+B3507)^9+AB3507/(1+B3507)^10+AE3507/(1+B3507)^10</x:f>
        <x:v>370565.42999493994</x:v>
      </x:c>
      <x:c r="AG3507" s="25" t="n">
        <x:f>(AF3507+Inputs!$C$12)/Inputs!$C$13</x:f>
        <x:v>321.4923928538782</x:v>
      </x:c>
      <x:c r="AH3507" s="25" t="n">
        <x:f>(S3507+Inputs!$C$11)*Inputs!$C$8-Inputs!$C$11</x:f>
        <x:v>2704.362926311487</x:v>
      </x:c>
      <x:c r="AI3507" s="25" t="n">
        <x:f>Inputs!$C$12+AH3507-Inputs!$C$10*Inputs!$C$13</x:f>
        <x:v>25022.278341511483</x:v>
      </x:c>
      <x:c r="AJ3507" s="25" t="n">
        <x:f>(S3507+Inputs!$C$11)*(1-Inputs!$C$8)</x:f>
        <x:v>7070.633963183793</x:v>
      </x:c>
      <x:c r="AK3507" s="25" t="n">
        <x:f>AJ3507/(1+B3507)^(1-Inputs!$C$8)+T3507/(1+B3507)^(2-Inputs!$C$8)+U3507/(1+B3507)^(3-Inputs!$C$8)+V3507/(1+B3507)^(4-Inputs!$C$8)+W3507/(1+B3507)^(5-Inputs!$C$8)+X3507/(1+B3507)^(6-Inputs!$C$8)+Y3507/(1+B3507)^(7-Inputs!$C$8)+Z3507/(1+B3507)^(8-Inputs!$C$8)+AA3507/(1+B3507)^(9-Inputs!$C$8)+AB3507/(1+B3507)^(10-Inputs!$C$8)+AE3507/(1+B3507)^(10-Inputs!$C$8)</x:f>
        <x:v>383503.61892779946</x:v>
      </x:c>
      <x:c r="AL3507" s="25" t="n">
        <x:f>(AK3507+AI3507)/Inputs!$C$13</x:f>
        <x:v>325.97401384891725</x:v>
      </x:c>
      <x:c r="AM3507" s="26" t="n">
        <x:f>IF(AL3507&gt;=Inputs!$C$7,1,0)</x:f>
        <x:v>1</x:v>
      </x:c>
      <x:c r="AN3507" s="26" t="n">
        <x:f>IF(Inputs!$C$7&lt;=(1-Inputs!$C$16)*AL3507,1,0)</x:f>
        <x:v>0</x:v>
      </x:c>
    </x:row>
    <x:row r="3508" ht="20" customHeight="1">
      <x:c r="A3508" s="16" t="n">
        <x:v>3503</x:v>
      </x:c>
      <x:c r="B3508" s="19" t="n">
        <x:v>0.09235511017328446</x:v>
      </x:c>
      <x:c r="C3508" s="24" t="n">
        <x:v>0.2905179630630812</x:v>
      </x:c>
      <x:c r="D3508" s="19" t="n">
        <x:v>0.029494350128767624</x:v>
      </x:c>
      <x:c r="E3508" s="19" t="n">
        <x:v>0.050290397878637524</x:v>
      </x:c>
      <x:c r="F3508" s="19" t="n">
        <x:v>-0.2372117033220309</x:v>
      </x:c>
      <x:c r="G3508" s="19" t="n">
        <x:v>-0.055719922651352935</x:v>
      </x:c>
      <x:c r="H3508" s="19" t="n">
        <x:v>0.7615113065465664</x:v>
      </x:c>
      <x:c r="I3508" s="19" t="n">
        <x:v>0.0675839280959724</x:v>
      </x:c>
      <x:c r="J3508" s="19" t="n">
        <x:v>0.06250068881976517</x:v>
      </x:c>
      <x:c r="K3508" s="19" t="n">
        <x:v>0.0601414286446095</x:v>
      </x:c>
      <x:c r="L3508" s="19" t="n">
        <x:v>0.0708828996418049</x:v>
      </x:c>
      <x:c r="M3508" s="19" t="n">
        <x:v>0.064148593517383</x:v>
      </x:c>
      <x:c r="N3508" s="19" t="n">
        <x:v>0.06398446390561845</x:v>
      </x:c>
      <x:c r="O3508" s="19" t="n">
        <x:v>0.06460066594513023</x:v>
      </x:c>
      <x:c r="P3508" s="19" t="n">
        <x:v>0.06686779954293456</x:v>
      </x:c>
      <x:c r="Q3508" s="19" t="n">
        <x:v>0.06135171981789995</x:v>
      </x:c>
      <x:c r="R3508" s="19" t="n">
        <x:v>0.06174886354968408</x:v>
      </x:c>
      <x:c r="S3508" s="21" t="n">
        <x:v>8498.173712423511</x:v>
      </x:c>
      <x:c r="T3508" s="21" t="n">
        <x:v>13601.80569226958</x:v>
      </x:c>
      <x:c r="U3508" s="21" t="n">
        <x:v>16973.4221822092</x:v>
      </x:c>
      <x:c r="V3508" s="21" t="n">
        <x:v>20729.07485505899</x:v>
      </x:c>
      <x:c r="W3508" s="21" t="n">
        <x:v>24920.369195683357</x:v>
      </x:c>
      <x:c r="X3508" s="21" t="n">
        <x:v>26627.60638410874</x:v>
      </x:c>
      <x:c r="Y3508" s="21" t="n">
        <x:v>27884.102100901328</x:v>
      </x:c>
      <x:c r="Z3508" s="21" t="n">
        <x:v>28897.916982314415</x:v>
      </x:c>
      <x:c r="AA3508" s="21" t="n">
        <x:v>29634.005453876332</x:v>
      </x:c>
      <x:c r="AB3508" s="21" t="n">
        <x:v>30056.228567961094</x:v>
      </x:c>
      <x:c r="AC3508" s="21" t="n">
        <x:v>39203.77639299273</x:v>
      </x:c>
      <x:c r="AD3508" s="25" t="n">
        <x:f>AC3508*(1+Inputs!$C$14)*(1-Inputs!$C$14/Inputs!$C$15)</x:f>
        <x:v>31108.196567839725</x:v>
      </x:c>
      <x:c r="AE3508" s="25" t="n">
        <x:f>AD3508/(B3508-Inputs!$C$14)</x:f>
        <x:v>542378.8128704471</x:v>
      </x:c>
      <x:c r="AF3508" s="25" t="n">
        <x:f>S3508/(1+B3508)^1+T3508/(1+B3508)^2+U3508/(1+B3508)^3+V3508/(1+B3508)^4+W3508/(1+B3508)^5+X3508/(1+B3508)^6+Y3508/(1+B3508)^7+Z3508/(1+B3508)^8+AA3508/(1+B3508)^9+AB3508/(1+B3508)^10+AE3508/(1+B3508)^10</x:f>
        <x:v>357756.16395101463</x:v>
      </x:c>
      <x:c r="AG3508" s="25" t="n">
        <x:f>(AF3508+Inputs!$C$12)/Inputs!$C$13</x:f>
        <x:v>311.2715282900721</x:v>
      </x:c>
      <x:c r="AH3508" s="25" t="n">
        <x:f>(S3508+Inputs!$C$11)*Inputs!$C$8-Inputs!$C$11</x:f>
        <x:v>2106.1800132175904</x:v>
      </x:c>
      <x:c r="AI3508" s="25" t="n">
        <x:f>Inputs!$C$12+AH3508-Inputs!$C$10*Inputs!$C$13</x:f>
        <x:v>24424.09542841759</x:v>
      </x:c>
      <x:c r="AJ3508" s="25" t="n">
        <x:f>(S3508+Inputs!$C$11)*(1-Inputs!$C$8)</x:f>
        <x:v>6391.993699205922</x:v>
      </x:c>
      <x:c r="AK3508" s="25" t="n">
        <x:f>AJ3508/(1+B3508)^(1-Inputs!$C$8)+T3508/(1+B3508)^(2-Inputs!$C$8)+U3508/(1+B3508)^(3-Inputs!$C$8)+V3508/(1+B3508)^(4-Inputs!$C$8)+W3508/(1+B3508)^(5-Inputs!$C$8)+X3508/(1+B3508)^(6-Inputs!$C$8)+Y3508/(1+B3508)^(7-Inputs!$C$8)+Z3508/(1+B3508)^(8-Inputs!$C$8)+AA3508/(1+B3508)^(9-Inputs!$C$8)+AB3508/(1+B3508)^(10-Inputs!$C$8)+AE3508/(1+B3508)^(10-Inputs!$C$8)</x:f>
        <x:v>370862.89557338133</x:v>
      </x:c>
      <x:c r="AL3508" s="25" t="n">
        <x:f>(AK3508+AI3508)/Inputs!$C$13</x:f>
        <x:v>315.4103275714092</x:v>
      </x:c>
      <x:c r="AM3508" s="26" t="n">
        <x:f>IF(AL3508&gt;=Inputs!$C$7,1,0)</x:f>
        <x:v>1</x:v>
      </x:c>
      <x:c r="AN3508" s="26" t="n">
        <x:f>IF(Inputs!$C$7&lt;=(1-Inputs!$C$16)*AL3508,1,0)</x:f>
        <x:v>0</x:v>
      </x:c>
    </x:row>
    <x:row r="3509" ht="20" customHeight="1">
      <x:c r="A3509" s="16" t="n">
        <x:v>3504</x:v>
      </x:c>
      <x:c r="B3509" s="19" t="n">
        <x:v>0.083891524427965</x:v>
      </x:c>
      <x:c r="C3509" s="24" t="n">
        <x:v>0.41389625688637466</x:v>
      </x:c>
      <x:c r="D3509" s="19" t="n">
        <x:v>0.01614914530162679</x:v>
      </x:c>
      <x:c r="E3509" s="19" t="n">
        <x:v>0.06406765752859059</x:v>
      </x:c>
      <x:c r="F3509" s="19" t="n">
        <x:v>-0.2299563098035367</x:v>
      </x:c>
      <x:c r="G3509" s="19" t="n">
        <x:v>-0.041403725843632055</x:v>
      </x:c>
      <x:c r="H3509" s="19" t="n">
        <x:v>0.6714903679197448</x:v>
      </x:c>
      <x:c r="I3509" s="19" t="n">
        <x:v>0.06927341197268447</x:v>
      </x:c>
      <x:c r="J3509" s="19" t="n">
        <x:v>0.06999650984225468</x:v>
      </x:c>
      <x:c r="K3509" s="19" t="n">
        <x:v>0.06666118280294654</x:v>
      </x:c>
      <x:c r="L3509" s="19" t="n">
        <x:v>0.07261359708831946</x:v>
      </x:c>
      <x:c r="M3509" s="19" t="n">
        <x:v>0.07649419376078072</x:v>
      </x:c>
      <x:c r="N3509" s="19" t="n">
        <x:v>0.0721427754961303</x:v>
      </x:c>
      <x:c r="O3509" s="19" t="n">
        <x:v>0.07052050942324854</x:v>
      </x:c>
      <x:c r="P3509" s="19" t="n">
        <x:v>0.07443781597513066</x:v>
      </x:c>
      <x:c r="Q3509" s="19" t="n">
        <x:v>0.07657281653143058</x:v>
      </x:c>
      <x:c r="R3509" s="19" t="n">
        <x:v>0.07097371852835863</x:v>
      </x:c>
      <x:c r="S3509" s="21" t="n">
        <x:v>8685.103587068685</x:v>
      </x:c>
      <x:c r="T3509" s="21" t="n">
        <x:v>13896.437114308515</x:v>
      </x:c>
      <x:c r="U3509" s="21" t="n">
        <x:v>17307.391199160396</x:v>
      </x:c>
      <x:c r="V3509" s="21" t="n">
        <x:v>21119.792506869955</x:v>
      </x:c>
      <x:c r="W3509" s="21" t="n">
        <x:v>25403.21212066302</x:v>
      </x:c>
      <x:c r="X3509" s="21" t="n">
        <x:v>27156.58574809498</x:v>
      </x:c>
      <x:c r="Y3509" s="21" t="n">
        <x:v>28462.55592309704</x:v>
      </x:c>
      <x:c r="Z3509" s="21" t="n">
        <x:v>29503.933040253654</x:v>
      </x:c>
      <x:c r="AA3509" s="21" t="n">
        <x:v>30255.21248093664</x:v>
      </x:c>
      <x:c r="AB3509" s="21" t="n">
        <x:v>30678.83700215745</x:v>
      </x:c>
      <x:c r="AC3509" s="21" t="n">
        <x:v>40015.87435064016</x:v>
      </x:c>
      <x:c r="AD3509" s="25" t="n">
        <x:f>AC3509*(1+Inputs!$C$14)*(1-Inputs!$C$14/Inputs!$C$15)</x:f>
        <x:v>31752.59629723296</x:v>
      </x:c>
      <x:c r="AE3509" s="25" t="n">
        <x:f>AD3509/(B3509-Inputs!$C$14)</x:f>
        <x:v>649449.9132260865</x:v>
      </x:c>
      <x:c r="AF3509" s="25" t="n">
        <x:f>S3509/(1+B3509)^1+T3509/(1+B3509)^2+U3509/(1+B3509)^3+V3509/(1+B3509)^4+W3509/(1+B3509)^5+X3509/(1+B3509)^6+Y3509/(1+B3509)^7+Z3509/(1+B3509)^8+AA3509/(1+B3509)^9+AB3509/(1+B3509)^10+AE3509/(1+B3509)^10</x:f>
        <x:v>432701.0876212984</x:v>
      </x:c>
      <x:c r="AG3509" s="25" t="n">
        <x:f>(AF3509+Inputs!$C$12)/Inputs!$C$13</x:f>
        <x:v>371.0721376264691</x:v>
      </x:c>
      <x:c r="AH3509" s="25" t="n">
        <x:f>(S3509+Inputs!$C$11)*Inputs!$C$8-Inputs!$C$11</x:f>
        <x:v>2193.7553791472474</x:v>
      </x:c>
      <x:c r="AI3509" s="25" t="n">
        <x:f>Inputs!$C$12+AH3509-Inputs!$C$10*Inputs!$C$13</x:f>
        <x:v>24511.670794347243</x:v>
      </x:c>
      <x:c r="AJ3509" s="25" t="n">
        <x:f>(S3509+Inputs!$C$11)*(1-Inputs!$C$8)</x:f>
        <x:v>6491.348207921438</x:v>
      </x:c>
      <x:c r="AK3509" s="25" t="n">
        <x:f>AJ3509/(1+B3509)^(1-Inputs!$C$8)+T3509/(1+B3509)^(2-Inputs!$C$8)+U3509/(1+B3509)^(3-Inputs!$C$8)+V3509/(1+B3509)^(4-Inputs!$C$8)+W3509/(1+B3509)^(5-Inputs!$C$8)+X3509/(1+B3509)^(6-Inputs!$C$8)+Y3509/(1+B3509)^(7-Inputs!$C$8)+Z3509/(1+B3509)^(8-Inputs!$C$8)+AA3509/(1+B3509)^(9-Inputs!$C$8)+AB3509/(1+B3509)^(10-Inputs!$C$8)+AE3509/(1+B3509)^(10-Inputs!$C$8)</x:f>
        <x:v>447241.83732303197</x:v>
      </x:c>
      <x:c r="AL3509" s="25" t="n">
        <x:f>(AK3509+AI3509)/Inputs!$C$13</x:f>
        <x:v>376.4250580348263</x:v>
      </x:c>
      <x:c r="AM3509" s="26" t="n">
        <x:f>IF(AL3509&gt;=Inputs!$C$7,1,0)</x:f>
        <x:v>1</x:v>
      </x:c>
      <x:c r="AN3509" s="26" t="n">
        <x:f>IF(Inputs!$C$7&lt;=(1-Inputs!$C$16)*AL3509,1,0)</x:f>
        <x:v>1</x:v>
      </x:c>
    </x:row>
    <x:row r="3510" ht="20" customHeight="1">
      <x:c r="A3510" s="16" t="n">
        <x:v>3505</x:v>
      </x:c>
      <x:c r="B3510" s="19" t="n">
        <x:v>0.07431861889248326</x:v>
      </x:c>
      <x:c r="C3510" s="24" t="n">
        <x:v>0.5787882737079997</x:v>
      </x:c>
      <x:c r="D3510" s="19" t="n">
        <x:v>0.023609494552918876</x:v>
      </x:c>
      <x:c r="E3510" s="19" t="n">
        <x:v>0.044470742023352446</x:v>
      </x:c>
      <x:c r="F3510" s="19" t="n">
        <x:v>-0.14245208078632346</x:v>
      </x:c>
      <x:c r="G3510" s="19" t="n">
        <x:v>-0.04057456143263323</x:v>
      </x:c>
      <x:c r="H3510" s="19" t="n">
        <x:v>0.7820615516359624</x:v>
      </x:c>
      <x:c r="I3510" s="19" t="n">
        <x:v>0.07104860012193398</x:v>
      </x:c>
      <x:c r="J3510" s="19" t="n">
        <x:v>0.05780495100471285</x:v>
      </x:c>
      <x:c r="K3510" s="19" t="n">
        <x:v>0.05370762699927013</x:v>
      </x:c>
      <x:c r="L3510" s="19" t="n">
        <x:v>0.0577516548645383</x:v>
      </x:c>
      <x:c r="M3510" s="19" t="n">
        <x:v>0.046661263774020655</x:v>
      </x:c>
      <x:c r="N3510" s="19" t="n">
        <x:v>0.053386349039743666</x:v>
      </x:c>
      <x:c r="O3510" s="19" t="n">
        <x:v>0.053961601096831374</x:v>
      </x:c>
      <x:c r="P3510" s="19" t="n">
        <x:v>0.05510596853482298</x:v>
      </x:c>
      <x:c r="Q3510" s="19" t="n">
        <x:v>0.04471674464189505</x:v>
      </x:c>
      <x:c r="R3510" s="19" t="n">
        <x:v>0.05386279597438147</x:v>
      </x:c>
      <x:c r="S3510" s="21" t="n">
        <x:v>10218.066168177158</x:v>
      </x:c>
      <x:c r="T3510" s="21" t="n">
        <x:v>15911.662308159493</x:v>
      </x:c>
      <x:c r="U3510" s="21" t="n">
        <x:v>19103.924697136164</x:v>
      </x:c>
      <x:c r="V3510" s="21" t="n">
        <x:v>22539.71373168105</x:v>
      </x:c>
      <x:c r="W3510" s="21" t="n">
        <x:v>26339.918526098994</x:v>
      </x:c>
      <x:c r="X3510" s="21" t="n">
        <x:v>27724.636004634438</x:v>
      </x:c>
      <x:c r="Y3510" s="21" t="n">
        <x:v>28804.809594550552</x:v>
      </x:c>
      <x:c r="Z3510" s="21" t="n">
        <x:v>29666.92548466467</x:v>
      </x:c>
      <x:c r="AA3510" s="21" t="n">
        <x:v>30280.75127582171</x:v>
      </x:c>
      <x:c r="AB3510" s="21" t="n">
        <x:v>30618.332728767517</x:v>
      </x:c>
      <x:c r="AC3510" s="21" t="n">
        <x:v>39936.95573317503</x:v>
      </x:c>
      <x:c r="AD3510" s="25" t="n">
        <x:f>AC3510*(1+Inputs!$C$14)*(1-Inputs!$C$14/Inputs!$C$15)</x:f>
        <x:v>31689.97437427438</x:v>
      </x:c>
      <x:c r="AE3510" s="25" t="n">
        <x:f>AD3510/(B3510-Inputs!$C$14)</x:f>
        <x:v>805978.828018619</x:v>
      </x:c>
      <x:c r="AF3510" s="25" t="n">
        <x:f>S3510/(1+B3510)^1+T3510/(1+B3510)^2+U3510/(1+B3510)^3+V3510/(1+B3510)^4+W3510/(1+B3510)^5+X3510/(1+B3510)^6+Y3510/(1+B3510)^7+Z3510/(1+B3510)^8+AA3510/(1+B3510)^9+AB3510/(1+B3510)^10+AE3510/(1+B3510)^10</x:f>
        <x:v>550600.2685572162</x:v>
      </x:c>
      <x:c r="AG3510" s="25" t="n">
        <x:f>(AF3510+Inputs!$C$12)/Inputs!$C$13</x:f>
        <x:v>465.1471264976041</x:v>
      </x:c>
      <x:c r="AH3510" s="25" t="n">
        <x:f>(S3510+Inputs!$C$11)*Inputs!$C$8-Inputs!$C$11</x:f>
        <x:v>2911.9378486528603</x:v>
      </x:c>
      <x:c r="AI3510" s="25" t="n">
        <x:f>Inputs!$C$12+AH3510-Inputs!$C$10*Inputs!$C$13</x:f>
        <x:v>25229.853263852856</x:v>
      </x:c>
      <x:c r="AJ3510" s="25" t="n">
        <x:f>(S3510+Inputs!$C$11)*(1-Inputs!$C$8)</x:f>
        <x:v>7306.128319524299</x:v>
      </x:c>
      <x:c r="AK3510" s="25" t="n">
        <x:f>AJ3510/(1+B3510)^(1-Inputs!$C$8)+T3510/(1+B3510)^(2-Inputs!$C$8)+U3510/(1+B3510)^(3-Inputs!$C$8)+V3510/(1+B3510)^(4-Inputs!$C$8)+W3510/(1+B3510)^(5-Inputs!$C$8)+X3510/(1+B3510)^(6-Inputs!$C$8)+Y3510/(1+B3510)^(7-Inputs!$C$8)+Z3510/(1+B3510)^(8-Inputs!$C$8)+AA3510/(1+B3510)^(9-Inputs!$C$8)+AB3510/(1+B3510)^(10-Inputs!$C$8)+AE3510/(1+B3510)^(10-Inputs!$C$8)</x:f>
        <x:v>566602.9583127254</x:v>
      </x:c>
      <x:c r="AL3510" s="25" t="n">
        <x:f>(AK3510+AI3510)/Inputs!$C$13</x:f>
        <x:v>472.2396264389767</x:v>
      </x:c>
      <x:c r="AM3510" s="26" t="n">
        <x:f>IF(AL3510&gt;=Inputs!$C$7,1,0)</x:f>
        <x:v>1</x:v>
      </x:c>
      <x:c r="AN3510" s="26" t="n">
        <x:f>IF(Inputs!$C$7&lt;=(1-Inputs!$C$16)*AL3510,1,0)</x:f>
        <x:v>1</x:v>
      </x:c>
    </x:row>
    <x:row r="3511" ht="20" customHeight="1">
      <x:c r="A3511" s="16" t="n">
        <x:v>3506</x:v>
      </x:c>
      <x:c r="B3511" s="19" t="n">
        <x:v>0.07898505714639249</x:v>
      </x:c>
      <x:c r="C3511" s="24" t="n">
        <x:v>0.5492710744803446</x:v>
      </x:c>
      <x:c r="D3511" s="19" t="n">
        <x:v>0.017771817821328285</x:v>
      </x:c>
      <x:c r="E3511" s="19" t="n">
        <x:v>0.06520397865239119</x:v>
      </x:c>
      <x:c r="F3511" s="19" t="n">
        <x:v>-0.18670255893787158</x:v>
      </x:c>
      <x:c r="G3511" s="19" t="n">
        <x:v>-0.07582428439260241</x:v>
      </x:c>
      <x:c r="H3511" s="19" t="n">
        <x:v>0.7783816875547984</x:v>
      </x:c>
      <x:c r="I3511" s="19" t="n">
        <x:v>0.057836973778263426</x:v>
      </x:c>
      <x:c r="J3511" s="19" t="n">
        <x:v>0.0609142018059481</x:v>
      </x:c>
      <x:c r="K3511" s="19" t="n">
        <x:v>0.06085355963460756</x:v>
      </x:c>
      <x:c r="L3511" s="19" t="n">
        <x:v>0.05513151983054627</x:v>
      </x:c>
      <x:c r="M3511" s="19" t="n">
        <x:v>0.05792302432017209</x:v>
      </x:c>
      <x:c r="N3511" s="19" t="n">
        <x:v>0.06472107010480727</x:v>
      </x:c>
      <x:c r="O3511" s="19" t="n">
        <x:v>0.058126660566694</x:v>
      </x:c>
      <x:c r="P3511" s="19" t="n">
        <x:v>0.062459319117411954</x:v>
      </x:c>
      <x:c r="Q3511" s="19" t="n">
        <x:v>0.06306231297758473</x:v>
      </x:c>
      <x:c r="R3511" s="19" t="n">
        <x:v>0.06524360733633672</x:v>
      </x:c>
      <x:c r="S3511" s="21" t="n">
        <x:v>9310.95810963855</x:v>
      </x:c>
      <x:c r="T3511" s="21" t="n">
        <x:v>14945.887501453068</x:v>
      </x:c>
      <x:c r="U3511" s="21" t="n">
        <x:v>18600.910889732666</x:v>
      </x:c>
      <x:c r="V3511" s="21" t="n">
        <x:v>22593.25124006711</x:v>
      </x:c>
      <x:c r="W3511" s="21" t="n">
        <x:v>27032.82239114315</x:v>
      </x:c>
      <x:c r="X3511" s="21" t="n">
        <x:v>28792.42216404041</x:v>
      </x:c>
      <x:c r="Y3511" s="21" t="n">
        <x:v>30132.904684139292</x:v>
      </x:c>
      <x:c r="Z3511" s="21" t="n">
        <x:v>31168.595957299516</x:v>
      </x:c>
      <x:c r="AA3511" s="21" t="n">
        <x:v>31889.09823421038</x:v>
      </x:c>
      <x:c r="AB3511" s="21" t="n">
        <x:v>32254.55474647118</x:v>
      </x:c>
      <x:c r="AC3511" s="21" t="n">
        <x:v>42071.15836496241</x:v>
      </x:c>
      <x:c r="AD3511" s="25" t="n">
        <x:f>AC3511*(1+Inputs!$C$14)*(1-Inputs!$C$14/Inputs!$C$15)</x:f>
        <x:v>33383.464162597666</x:v>
      </x:c>
      <x:c r="AE3511" s="25" t="n">
        <x:f>AD3511/(B3511-Inputs!$C$14)</x:f>
        <x:v>758972.8496086692</x:v>
      </x:c>
      <x:c r="AF3511" s="25" t="n">
        <x:f>S3511/(1+B3511)^1+T3511/(1+B3511)^2+U3511/(1+B3511)^3+V3511/(1+B3511)^4+W3511/(1+B3511)^5+X3511/(1+B3511)^6+Y3511/(1+B3511)^7+Z3511/(1+B3511)^8+AA3511/(1+B3511)^9+AB3511/(1+B3511)^10+AE3511/(1+B3511)^10</x:f>
        <x:v>510382.0671208228</x:v>
      </x:c>
      <x:c r="AG3511" s="25" t="n">
        <x:f>(AF3511+Inputs!$C$12)/Inputs!$C$13</x:f>
        <x:v>433.0559209225437</x:v>
      </x:c>
      <x:c r="AH3511" s="25" t="n">
        <x:f>(S3511+Inputs!$C$11)*Inputs!$C$8-Inputs!$C$11</x:f>
        <x:v>2486.963936296417</x:v>
      </x:c>
      <x:c r="AI3511" s="25" t="n">
        <x:f>Inputs!$C$12+AH3511-Inputs!$C$10*Inputs!$C$13</x:f>
        <x:v>24804.879351496413</x:v>
      </x:c>
      <x:c r="AJ3511" s="25" t="n">
        <x:f>(S3511+Inputs!$C$11)*(1-Inputs!$C$8)</x:f>
        <x:v>6823.994173342134</x:v>
      </x:c>
      <x:c r="AK3511" s="25" t="n">
        <x:f>AJ3511/(1+B3511)^(1-Inputs!$C$8)+T3511/(1+B3511)^(2-Inputs!$C$8)+U3511/(1+B3511)^(3-Inputs!$C$8)+V3511/(1+B3511)^(4-Inputs!$C$8)+W3511/(1+B3511)^(5-Inputs!$C$8)+X3511/(1+B3511)^(6-Inputs!$C$8)+Y3511/(1+B3511)^(7-Inputs!$C$8)+Z3511/(1+B3511)^(8-Inputs!$C$8)+AA3511/(1+B3511)^(9-Inputs!$C$8)+AB3511/(1+B3511)^(10-Inputs!$C$8)+AE3511/(1+B3511)^(10-Inputs!$C$8)</x:f>
        <x:v>526498.541228128</x:v>
      </x:c>
      <x:c r="AL3511" s="25" t="n">
        <x:f>(AK3511+AI3511)/Inputs!$C$13</x:f>
        <x:v>439.90011418176516</x:v>
      </x:c>
      <x:c r="AM3511" s="26" t="n">
        <x:f>IF(AL3511&gt;=Inputs!$C$7,1,0)</x:f>
        <x:v>1</x:v>
      </x:c>
      <x:c r="AN3511" s="26" t="n">
        <x:f>IF(Inputs!$C$7&lt;=(1-Inputs!$C$16)*AL3511,1,0)</x:f>
        <x:v>1</x:v>
      </x:c>
    </x:row>
    <x:row r="3512" ht="20" customHeight="1">
      <x:c r="A3512" s="16" t="n">
        <x:v>3507</x:v>
      </x:c>
      <x:c r="B3512" s="19" t="n">
        <x:v>0.08699330951430365</x:v>
      </x:c>
      <x:c r="C3512" s="24" t="n">
        <x:v>0.0430592662935112</x:v>
      </x:c>
      <x:c r="D3512" s="19" t="n">
        <x:v>0.015039443757599713</x:v>
      </x:c>
      <x:c r="E3512" s="19" t="n">
        <x:v>0.05100201453190295</x:v>
      </x:c>
      <x:c r="F3512" s="19" t="n">
        <x:v>-0.19090705137575587</x:v>
      </x:c>
      <x:c r="G3512" s="19" t="n">
        <x:v>-0.06338815360751199</x:v>
      </x:c>
      <x:c r="H3512" s="19" t="n">
        <x:v>0.6927473568367475</x:v>
      </x:c>
      <x:c r="I3512" s="19" t="n">
        <x:v>0.07103125396614018</x:v>
      </x:c>
      <x:c r="J3512" s="19" t="n">
        <x:v>0.0664819879805475</x:v>
      </x:c>
      <x:c r="K3512" s="19" t="n">
        <x:v>0.07002502680041175</x:v>
      </x:c>
      <x:c r="L3512" s="19" t="n">
        <x:v>0.07446341933498729</x:v>
      </x:c>
      <x:c r="M3512" s="19" t="n">
        <x:v>0.061778461387533526</x:v>
      </x:c>
      <x:c r="N3512" s="19" t="n">
        <x:v>0.06984485282829496</x:v>
      </x:c>
      <x:c r="O3512" s="19" t="n">
        <x:v>0.06034730776653874</x:v>
      </x:c>
      <x:c r="P3512" s="19" t="n">
        <x:v>0.0735599924837618</x:v>
      </x:c>
      <x:c r="Q3512" s="19" t="n">
        <x:v>0.0679837729172425</x:v>
      </x:c>
      <x:c r="R3512" s="19" t="n">
        <x:v>0.061588527778263825</x:v>
      </x:c>
      <x:c r="S3512" s="21" t="n">
        <x:v>9247.755766497457</x:v>
      </x:c>
      <x:c r="T3512" s="21" t="n">
        <x:v>14153.426911757566</x:v>
      </x:c>
      <x:c r="U3512" s="21" t="n">
        <x:v>16773.530486587922</x:v>
      </x:c>
      <x:c r="V3512" s="21" t="n">
        <x:v>19506.691515880306</x:v>
      </x:c>
      <x:c r="W3512" s="21" t="n">
        <x:v>22449.406616105374</x:v>
      </x:c>
      <x:c r="X3512" s="21" t="n">
        <x:v>23752.277215030193</x:v>
      </x:c>
      <x:c r="Y3512" s="21" t="n">
        <x:v>24771.716382208062</x:v>
      </x:c>
      <x:c r="Z3512" s="21" t="n">
        <x:v>25605.391880478393</x:v>
      </x:c>
      <x:c r="AA3512" s="21" t="n">
        <x:v>26286.153680856627</x:v>
      </x:c>
      <x:c r="AB3512" s="21" t="n">
        <x:v>26754.830279562208</x:v>
      </x:c>
      <x:c r="AC3512" s="21" t="n">
        <x:v>34897.60471247244</x:v>
      </x:c>
      <x:c r="AD3512" s="25" t="n">
        <x:f>AC3512*(1+Inputs!$C$14)*(1-Inputs!$C$14/Inputs!$C$15)</x:f>
        <x:v>27691.24933934688</x:v>
      </x:c>
      <x:c r="AE3512" s="25" t="n">
        <x:f>AD3512/(B3512-Inputs!$C$14)</x:f>
        <x:v>532592.5508113474</x:v>
      </x:c>
      <x:c r="AF3512" s="25" t="n">
        <x:f>S3512/(1+B3512)^1+T3512/(1+B3512)^2+U3512/(1+B3512)^3+V3512/(1+B3512)^4+W3512/(1+B3512)^5+X3512/(1+B3512)^6+Y3512/(1+B3512)^7+Z3512/(1+B3512)^8+AA3512/(1+B3512)^9+AB3512/(1+B3512)^10+AE3512/(1+B3512)^10</x:f>
        <x:v>358964.26504194073</x:v>
      </x:c>
      <x:c r="AG3512" s="25" t="n">
        <x:f>(AF3512+Inputs!$C$12)/Inputs!$C$13</x:f>
        <x:v>312.2355052726251</x:v>
      </x:c>
      <x:c r="AH3512" s="25" t="n">
        <x:f>(S3512+Inputs!$C$11)*Inputs!$C$8-Inputs!$C$11</x:f>
        <x:v>2457.354071427576</x:v>
      </x:c>
      <x:c r="AI3512" s="25" t="n">
        <x:f>Inputs!$C$12+AH3512-Inputs!$C$10*Inputs!$C$13</x:f>
        <x:v>24775.26948662757</x:v>
      </x:c>
      <x:c r="AJ3512" s="25" t="n">
        <x:f>(S3512+Inputs!$C$11)*(1-Inputs!$C$8)</x:f>
        <x:v>6790.401695069882</x:v>
      </x:c>
      <x:c r="AK3512" s="25" t="n">
        <x:f>AJ3512/(1+B3512)^(1-Inputs!$C$8)+T3512/(1+B3512)^(2-Inputs!$C$8)+U3512/(1+B3512)^(3-Inputs!$C$8)+V3512/(1+B3512)^(4-Inputs!$C$8)+W3512/(1+B3512)^(5-Inputs!$C$8)+X3512/(1+B3512)^(6-Inputs!$C$8)+Y3512/(1+B3512)^(7-Inputs!$C$8)+Z3512/(1+B3512)^(8-Inputs!$C$8)+AA3512/(1+B3512)^(9-Inputs!$C$8)+AB3512/(1+B3512)^(10-Inputs!$C$8)+AE3512/(1+B3512)^(10-Inputs!$C$8)</x:f>
        <x:v>370919.3618420756</x:v>
      </x:c>
      <x:c r="AL3512" s="25" t="n">
        <x:f>(AK3512+AI3512)/Inputs!$C$13</x:f>
        <x:v>315.7355949643844</x:v>
      </x:c>
      <x:c r="AM3512" s="26" t="n">
        <x:f>IF(AL3512&gt;=Inputs!$C$7,1,0)</x:f>
        <x:v>1</x:v>
      </x:c>
      <x:c r="AN3512" s="26" t="n">
        <x:f>IF(Inputs!$C$7&lt;=(1-Inputs!$C$16)*AL3512,1,0)</x:f>
        <x:v>0</x:v>
      </x:c>
    </x:row>
    <x:row r="3513" ht="20" customHeight="1">
      <x:c r="A3513" s="16" t="n">
        <x:v>3508</x:v>
      </x:c>
      <x:c r="B3513" s="19" t="n">
        <x:v>0.08261782738532075</x:v>
      </x:c>
      <x:c r="C3513" s="24" t="n">
        <x:v>0.5259540340571505</x:v>
      </x:c>
      <x:c r="D3513" s="19" t="n">
        <x:v>0.02419313054951573</x:v>
      </x:c>
      <x:c r="E3513" s="19" t="n">
        <x:v>0.05814495167822685</x:v>
      </x:c>
      <x:c r="F3513" s="19" t="n">
        <x:v>-0.16202434769667096</x:v>
      </x:c>
      <x:c r="G3513" s="19" t="n">
        <x:v>-0.060330564322422904</x:v>
      </x:c>
      <x:c r="H3513" s="19" t="n">
        <x:v>0.697707433592285</x:v>
      </x:c>
      <x:c r="I3513" s="19" t="n">
        <x:v>0.066609346748495</x:v>
      </x:c>
      <x:c r="J3513" s="19" t="n">
        <x:v>0.06512868649525785</x:v>
      </x:c>
      <x:c r="K3513" s="19" t="n">
        <x:v>0.07490755610783595</x:v>
      </x:c>
      <x:c r="L3513" s="19" t="n">
        <x:v>0.07084821526499241</x:v>
      </x:c>
      <x:c r="M3513" s="19" t="n">
        <x:v>0.06812959391449454</x:v>
      </x:c>
      <x:c r="N3513" s="19" t="n">
        <x:v>0.07046205132258934</x:v>
      </x:c>
      <x:c r="O3513" s="19" t="n">
        <x:v>0.06548469088020852</x:v>
      </x:c>
      <x:c r="P3513" s="19" t="n">
        <x:v>0.059601771477022114</x:v>
      </x:c>
      <x:c r="Q3513" s="19" t="n">
        <x:v>0.06406684972283187</x:v>
      </x:c>
      <x:c r="R3513" s="19" t="n">
        <x:v>0.06984444970747632</x:v>
      </x:c>
      <x:c r="S3513" s="21" t="n">
        <x:v>9816.680642458225</x:v>
      </x:c>
      <x:c r="T3513" s="21" t="n">
        <x:v>15508.255515173349</x:v>
      </x:c>
      <x:c r="U3513" s="21" t="n">
        <x:v>18975.02553395266</x:v>
      </x:c>
      <x:c r="V3513" s="21" t="n">
        <x:v>22778.27796077446</x:v>
      </x:c>
      <x:c r="W3513" s="21" t="n">
        <x:v>27023.547192306964</x:v>
      </x:c>
      <x:c r="X3513" s="21" t="n">
        <x:v>28778.08925729504</x:v>
      </x:c>
      <x:c r="Y3513" s="21" t="n">
        <x:v>30137.19558736987</x:v>
      </x:c>
      <x:c r="Z3513" s="21" t="n">
        <x:v>31185.23475802483</x:v>
      </x:c>
      <x:c r="AA3513" s="21" t="n">
        <x:v>31893.93627290022</x:v>
      </x:c>
      <x:c r="AB3513" s="21" t="n">
        <x:v>32256.050513973303</x:v>
      </x:c>
      <x:c r="AC3513" s="21" t="n">
        <x:v>42073.10936605213</x:v>
      </x:c>
      <x:c r="AD3513" s="25" t="n">
        <x:f>AC3513*(1+Inputs!$C$14)*(1-Inputs!$C$14/Inputs!$C$15)</x:f>
        <x:v>33385.01228196236</x:v>
      </x:c>
      <x:c r="AE3513" s="25" t="n">
        <x:f>AD3513/(B3513-Inputs!$C$14)</x:f>
        <x:v>701103.2236269987</x:v>
      </x:c>
      <x:c r="AF3513" s="25" t="n">
        <x:f>S3513/(1+B3513)^1+T3513/(1+B3513)^2+U3513/(1+B3513)^3+V3513/(1+B3513)^4+W3513/(1+B3513)^5+X3513/(1+B3513)^6+Y3513/(1+B3513)^7+Z3513/(1+B3513)^8+AA3513/(1+B3513)^9+AB3513/(1+B3513)^10+AE3513/(1+B3513)^10</x:f>
        <x:v>470866.28538426117</x:v>
      </x:c>
      <x:c r="AG3513" s="25" t="n">
        <x:f>(AF3513+Inputs!$C$12)/Inputs!$C$13</x:f>
        <x:v>401.5251952839849</x:v>
      </x:c>
      <x:c r="AH3513" s="25" t="n">
        <x:f>(S3513+Inputs!$C$11)*Inputs!$C$8-Inputs!$C$11</x:f>
        <x:v>2723.89147906947</x:v>
      </x:c>
      <x:c r="AI3513" s="25" t="n">
        <x:f>Inputs!$C$12+AH3513-Inputs!$C$10*Inputs!$C$13</x:f>
        <x:v>25041.806894269466</x:v>
      </x:c>
      <x:c r="AJ3513" s="25" t="n">
        <x:f>(S3513+Inputs!$C$11)*(1-Inputs!$C$8)</x:f>
        <x:v>7092.789163388756</x:v>
      </x:c>
      <x:c r="AK3513" s="25" t="n">
        <x:f>AJ3513/(1+B3513)^(1-Inputs!$C$8)+T3513/(1+B3513)^(2-Inputs!$C$8)+U3513/(1+B3513)^(3-Inputs!$C$8)+V3513/(1+B3513)^(4-Inputs!$C$8)+W3513/(1+B3513)^(5-Inputs!$C$8)+X3513/(1+B3513)^(6-Inputs!$C$8)+Y3513/(1+B3513)^(7-Inputs!$C$8)+Z3513/(1+B3513)^(8-Inputs!$C$8)+AA3513/(1+B3513)^(9-Inputs!$C$8)+AB3513/(1+B3513)^(10-Inputs!$C$8)+AE3513/(1+B3513)^(10-Inputs!$C$8)</x:f>
        <x:v>486096.1157793299</x:v>
      </x:c>
      <x:c r="AL3513" s="25" t="n">
        <x:f>(AK3513+AI3513)/Inputs!$C$13</x:f>
        <x:v>407.85096219854074</x:v>
      </x:c>
      <x:c r="AM3513" s="26" t="n">
        <x:f>IF(AL3513&gt;=Inputs!$C$7,1,0)</x:f>
        <x:v>1</x:v>
      </x:c>
      <x:c r="AN3513" s="26" t="n">
        <x:f>IF(Inputs!$C$7&lt;=(1-Inputs!$C$16)*AL3513,1,0)</x:f>
        <x:v>1</x:v>
      </x:c>
    </x:row>
    <x:row r="3514" ht="20" customHeight="1">
      <x:c r="A3514" s="16" t="n">
        <x:v>3509</x:v>
      </x:c>
      <x:c r="B3514" s="19" t="n">
        <x:v>0.08032432438411989</x:v>
      </x:c>
      <x:c r="C3514" s="24" t="n">
        <x:v>0.46018002061694574</x:v>
      </x:c>
      <x:c r="D3514" s="19" t="n">
        <x:v>0.033453160115466576</x:v>
      </x:c>
      <x:c r="E3514" s="19" t="n">
        <x:v>0.05476312527875933</x:v>
      </x:c>
      <x:c r="F3514" s="19" t="n">
        <x:v>-0.1823575112599872</x:v>
      </x:c>
      <x:c r="G3514" s="19" t="n">
        <x:v>-0.10520658312903322</x:v>
      </x:c>
      <x:c r="H3514" s="19" t="n">
        <x:v>0.7605307386549782</x:v>
      </x:c>
      <x:c r="I3514" s="19" t="n">
        <x:v>0.058758216381205555</x:v>
      </x:c>
      <x:c r="J3514" s="19" t="n">
        <x:v>0.06644498059614648</x:v>
      </x:c>
      <x:c r="K3514" s="19" t="n">
        <x:v>0.05171034481177117</x:v>
      </x:c>
      <x:c r="L3514" s="19" t="n">
        <x:v>0.061160023612602574</x:v>
      </x:c>
      <x:c r="M3514" s="19" t="n">
        <x:v>0.06704915218177235</x:v>
      </x:c>
      <x:c r="N3514" s="19" t="n">
        <x:v>0.054376386600730485</x:v>
      </x:c>
      <x:c r="O3514" s="19" t="n">
        <x:v>0.058583099046633155</x:v>
      </x:c>
      <x:c r="P3514" s="19" t="n">
        <x:v>0.05147136033613492</x:v>
      </x:c>
      <x:c r="Q3514" s="19" t="n">
        <x:v>0.0631734638928549</x:v>
      </x:c>
      <x:c r="R3514" s="19" t="n">
        <x:v>0.052895873144033205</x:v>
      </x:c>
      <x:c r="S3514" s="21" t="n">
        <x:v>9254.952224686767</x:v>
      </x:c>
      <x:c r="T3514" s="21" t="n">
        <x:v>14917.16480716731</x:v>
      </x:c>
      <x:c r="U3514" s="21" t="n">
        <x:v>18620.64151255438</x:v>
      </x:c>
      <x:c r="V3514" s="21" t="n">
        <x:v>22547.90102637282</x:v>
      </x:c>
      <x:c r="W3514" s="21" t="n">
        <x:v>26996.634335852665</x:v>
      </x:c>
      <x:c r="X3514" s="21" t="n">
        <x:v>28871.623773790878</x:v>
      </x:c>
      <x:c r="Y3514" s="21" t="n">
        <x:v>30256.61002246332</x:v>
      </x:c>
      <x:c r="Z3514" s="21" t="n">
        <x:v>31348.255499176837</x:v>
      </x:c>
      <x:c r="AA3514" s="21" t="n">
        <x:v>32083.48921637805</x:v>
      </x:c>
      <x:c r="AB3514" s="21" t="n">
        <x:v>32458.40341417824</x:v>
      </x:c>
      <x:c r="AC3514" s="21" t="n">
        <x:v>42337.04793153683</x:v>
      </x:c>
      <x:c r="AD3514" s="25" t="n">
        <x:f>AC3514*(1+Inputs!$C$14)*(1-Inputs!$C$14/Inputs!$C$15)</x:f>
        <x:v>33594.447533674465</x:v>
      </x:c>
      <x:c r="AE3514" s="25" t="n">
        <x:f>AD3514/(B3514-Inputs!$C$14)</x:f>
        <x:v>741201.2862886672</x:v>
      </x:c>
      <x:c r="AF3514" s="25" t="n">
        <x:f>S3514/(1+B3514)^1+T3514/(1+B3514)^2+U3514/(1+B3514)^3+V3514/(1+B3514)^4+W3514/(1+B3514)^5+X3514/(1+B3514)^6+Y3514/(1+B3514)^7+Z3514/(1+B3514)^8+AA3514/(1+B3514)^9+AB3514/(1+B3514)^10+AE3514/(1+B3514)^10</x:f>
        <x:v>496976.6387278953</x:v>
      </x:c>
      <x:c r="AG3514" s="25" t="n">
        <x:f>(AF3514+Inputs!$C$12)/Inputs!$C$13</x:f>
        <x:v>422.3593620756853</x:v>
      </x:c>
      <x:c r="AH3514" s="25" t="n">
        <x:f>(S3514+Inputs!$C$11)*Inputs!$C$8-Inputs!$C$11</x:f>
        <x:v>2460.7255627984587</x:v>
      </x:c>
      <x:c r="AI3514" s="25" t="n">
        <x:f>Inputs!$C$12+AH3514-Inputs!$C$10*Inputs!$C$13</x:f>
        <x:v>24778.640977998453</x:v>
      </x:c>
      <x:c r="AJ3514" s="25" t="n">
        <x:f>(S3514+Inputs!$C$11)*(1-Inputs!$C$8)</x:f>
        <x:v>6794.2266618883095</x:v>
      </x:c>
      <x:c r="AK3514" s="25" t="n">
        <x:f>AJ3514/(1+B3514)^(1-Inputs!$C$8)+T3514/(1+B3514)^(2-Inputs!$C$8)+U3514/(1+B3514)^(3-Inputs!$C$8)+V3514/(1+B3514)^(4-Inputs!$C$8)+W3514/(1+B3514)^(5-Inputs!$C$8)+X3514/(1+B3514)^(6-Inputs!$C$8)+Y3514/(1+B3514)^(7-Inputs!$C$8)+Z3514/(1+B3514)^(8-Inputs!$C$8)+AA3514/(1+B3514)^(9-Inputs!$C$8)+AB3514/(1+B3514)^(10-Inputs!$C$8)+AE3514/(1+B3514)^(10-Inputs!$C$8)</x:f>
        <x:v>512933.20322796004</x:v>
      </x:c>
      <x:c r="AL3514" s="25" t="n">
        <x:f>(AK3514+AI3514)/Inputs!$C$13</x:f>
        <x:v>429.0550227575187</x:v>
      </x:c>
      <x:c r="AM3514" s="26" t="n">
        <x:f>IF(AL3514&gt;=Inputs!$C$7,1,0)</x:f>
        <x:v>1</x:v>
      </x:c>
      <x:c r="AN3514" s="26" t="n">
        <x:f>IF(Inputs!$C$7&lt;=(1-Inputs!$C$16)*AL3514,1,0)</x:f>
        <x:v>1</x:v>
      </x:c>
    </x:row>
    <x:row r="3515" ht="20" customHeight="1">
      <x:c r="A3515" s="16" t="n">
        <x:v>3510</x:v>
      </x:c>
      <x:c r="B3515" s="19" t="n">
        <x:v>0.09626034654282692</x:v>
      </x:c>
      <x:c r="C3515" s="24" t="n">
        <x:v>0.41067397162956354</x:v>
      </x:c>
      <x:c r="D3515" s="19" t="n">
        <x:v>0.017704339686481774</x:v>
      </x:c>
      <x:c r="E3515" s="19" t="n">
        <x:v>0.043843505218438564</x:v>
      </x:c>
      <x:c r="F3515" s="19" t="n">
        <x:v>-0.2488249655501693</x:v>
      </x:c>
      <x:c r="G3515" s="19" t="n">
        <x:v>-0.07681100471961996</x:v>
      </x:c>
      <x:c r="H3515" s="19" t="n">
        <x:v>0.8956023147167969</x:v>
      </x:c>
      <x:c r="I3515" s="19" t="n">
        <x:v>0.05098780559042666</x:v>
      </x:c>
      <x:c r="J3515" s="19" t="n">
        <x:v>0.05931386767285289</x:v>
      </x:c>
      <x:c r="K3515" s="19" t="n">
        <x:v>0.0533999199579091</x:v>
      </x:c>
      <x:c r="L3515" s="19" t="n">
        <x:v>0.0589201991850075</x:v>
      </x:c>
      <x:c r="M3515" s="19" t="n">
        <x:v>0.06118138930744976</x:v>
      </x:c>
      <x:c r="N3515" s="19" t="n">
        <x:v>0.04595925472350132</x:v>
      </x:c>
      <x:c r="O3515" s="19" t="n">
        <x:v>0.046786211286108714</x:v>
      </x:c>
      <x:c r="P3515" s="19" t="n">
        <x:v>0.04956799968329165</x:v>
      </x:c>
      <x:c r="Q3515" s="19" t="n">
        <x:v>0.055308690131452065</x:v>
      </x:c>
      <x:c r="R3515" s="19" t="n">
        <x:v>0.060258728388629376</x:v>
      </x:c>
      <x:c r="S3515" s="21" t="n">
        <x:v>8197.527488872089</x:v>
      </x:c>
      <x:c r="T3515" s="21" t="n">
        <x:v>13295.08513288296</x:v>
      </x:c>
      <x:c r="U3515" s="21" t="n">
        <x:v>16772.377516964247</x:v>
      </x:c>
      <x:c r="V3515" s="21" t="n">
        <x:v>20585.51206491189</x:v>
      </x:c>
      <x:c r="W3515" s="21" t="n">
        <x:v>24749.291712274793</x:v>
      </x:c>
      <x:c r="X3515" s="21" t="n">
        <x:v>26181.166201233114</x:v>
      </x:c>
      <x:c r="Y3515" s="21" t="n">
        <x:v>27125.59286568693</x:v>
      </x:c>
      <x:c r="Z3515" s="21" t="n">
        <x:v>27907.98736000302</x:v>
      </x:c>
      <x:c r="AA3515" s="21" t="n">
        <x:v>28508.969696345197</x:v>
      </x:c>
      <x:c r="AB3515" s="21" t="n">
        <x:v>28909.547119050138</x:v>
      </x:c>
      <x:c r="AC3515" s="21" t="n">
        <x:v>37708.10493789148</x:v>
      </x:c>
      <x:c r="AD3515" s="25" t="n">
        <x:f>AC3515*(1+Inputs!$C$14)*(1-Inputs!$C$14/Inputs!$C$15)</x:f>
        <x:v>29921.381268216886</x:v>
      </x:c>
      <x:c r="AE3515" s="25" t="n">
        <x:f>AD3515/(B3515-Inputs!$C$14)</x:f>
        <x:v>488429.84012992715</x:v>
      </x:c>
      <x:c r="AF3515" s="25" t="n">
        <x:f>S3515/(1+B3515)^1+T3515/(1+B3515)^2+U3515/(1+B3515)^3+V3515/(1+B3515)^4+W3515/(1+B3515)^5+X3515/(1+B3515)^6+Y3515/(1+B3515)^7+Z3515/(1+B3515)^8+AA3515/(1+B3515)^9+AB3515/(1+B3515)^10+AE3515/(1+B3515)^10</x:f>
        <x:v>322706.6061125903</x:v>
      </x:c>
      <x:c r="AG3515" s="25" t="n">
        <x:f>(AF3515+Inputs!$C$12)/Inputs!$C$13</x:f>
        <x:v>283.3045251488021</x:v>
      </x:c>
      <x:c r="AH3515" s="25" t="n">
        <x:f>(S3515+Inputs!$C$11)*Inputs!$C$8-Inputs!$C$11</x:f>
        <x:v>1965.3293167044585</x:v>
      </x:c>
      <x:c r="AI3515" s="25" t="n">
        <x:f>Inputs!$C$12+AH3515-Inputs!$C$10*Inputs!$C$13</x:f>
        <x:v>24283.24473190446</x:v>
      </x:c>
      <x:c r="AJ3515" s="25" t="n">
        <x:f>(S3515+Inputs!$C$11)*(1-Inputs!$C$8)</x:f>
        <x:v>6232.198172167631</x:v>
      </x:c>
      <x:c r="AK3515" s="25" t="n">
        <x:f>AJ3515/(1+B3515)^(1-Inputs!$C$8)+T3515/(1+B3515)^(2-Inputs!$C$8)+U3515/(1+B3515)^(3-Inputs!$C$8)+V3515/(1+B3515)^(4-Inputs!$C$8)+W3515/(1+B3515)^(5-Inputs!$C$8)+X3515/(1+B3515)^(6-Inputs!$C$8)+Y3515/(1+B3515)^(7-Inputs!$C$8)+Z3515/(1+B3515)^(8-Inputs!$C$8)+AA3515/(1+B3515)^(9-Inputs!$C$8)+AB3515/(1+B3515)^(10-Inputs!$C$8)+AE3515/(1+B3515)^(10-Inputs!$C$8)</x:f>
        <x:v>335033.1310108168</x:v>
      </x:c>
      <x:c r="AL3515" s="25" t="n">
        <x:f>(AK3515+AI3515)/Inputs!$C$13</x:f>
        <x:v>286.708387461877</x:v>
      </x:c>
      <x:c r="AM3515" s="26" t="n">
        <x:f>IF(AL3515&gt;=Inputs!$C$7,1,0)</x:f>
        <x:v>1</x:v>
      </x:c>
      <x:c r="AN3515" s="26" t="n">
        <x:f>IF(Inputs!$C$7&lt;=(1-Inputs!$C$16)*AL3515,1,0)</x:f>
        <x:v>0</x:v>
      </x:c>
    </x:row>
    <x:row r="3516" ht="20" customHeight="1">
      <x:c r="A3516" s="16" t="n">
        <x:v>3511</x:v>
      </x:c>
      <x:c r="B3516" s="19" t="n">
        <x:v>0.0816889601304571</x:v>
      </x:c>
      <x:c r="C3516" s="24" t="n">
        <x:v>0.413173945106422</x:v>
      </x:c>
      <x:c r="D3516" s="19" t="n">
        <x:v>0.031062821831208967</x:v>
      </x:c>
      <x:c r="E3516" s="19" t="n">
        <x:v>0.06404694176723326</x:v>
      </x:c>
      <x:c r="F3516" s="19" t="n">
        <x:v>-0.1973607753386989</x:v>
      </x:c>
      <x:c r="G3516" s="19" t="n">
        <x:v>-0.07122245347481851</x:v>
      </x:c>
      <x:c r="H3516" s="19" t="n">
        <x:v>0.7698349726129265</x:v>
      </x:c>
      <x:c r="I3516" s="19" t="n">
        <x:v>0.06346812005389096</x:v>
      </x:c>
      <x:c r="J3516" s="19" t="n">
        <x:v>0.050949892108088764</x:v>
      </x:c>
      <x:c r="K3516" s="19" t="n">
        <x:v>0.06557462365853439</x:v>
      </x:c>
      <x:c r="L3516" s="19" t="n">
        <x:v>0.057197783306424985</x:v>
      </x:c>
      <x:c r="M3516" s="19" t="n">
        <x:v>0.0701718165876116</x:v>
      </x:c>
      <x:c r="N3516" s="19" t="n">
        <x:v>0.06374585674892728</x:v>
      </x:c>
      <x:c r="O3516" s="19" t="n">
        <x:v>0.06679808935379355</x:v>
      </x:c>
      <x:c r="P3516" s="19" t="n">
        <x:v>0.060264643157355524</x:v>
      </x:c>
      <x:c r="Q3516" s="19" t="n">
        <x:v>0.0611877150462567</x:v>
      </x:c>
      <x:c r="R3516" s="19" t="n">
        <x:v>0.060319633624238804</x:v>
      </x:c>
      <x:c r="S3516" s="21" t="n">
        <x:v>9162.919559521306</x:v>
      </x:c>
      <x:c r="T3516" s="21" t="n">
        <x:v>14714.134007904777</x:v>
      </x:c>
      <x:c r="U3516" s="21" t="n">
        <x:v>18383.72251701256</x:v>
      </x:c>
      <x:c r="V3516" s="21" t="n">
        <x:v>22504.469412006936</x:v>
      </x:c>
      <x:c r="W3516" s="21" t="n">
        <x:v>27128.07872038263</x:v>
      </x:c>
      <x:c r="X3516" s="21" t="n">
        <x:v>29172.783562334644</x:v>
      </x:c>
      <x:c r="Y3516" s="21" t="n">
        <x:v>30705.40628699239</x:v>
      </x:c>
      <x:c r="Z3516" s="21" t="n">
        <x:v>31907.038492436237</x:v>
      </x:c>
      <x:c r="AA3516" s="21" t="n">
        <x:v>32707.41789067212</x:v>
      </x:c>
      <x:c r="AB3516" s="21" t="n">
        <x:v>33089.23855163739</x:v>
      </x:c>
      <x:c r="AC3516" s="21" t="n">
        <x:v>43159.87637170094</x:v>
      </x:c>
      <x:c r="AD3516" s="25" t="n">
        <x:f>AC3516*(1+Inputs!$C$14)*(1-Inputs!$C$14/Inputs!$C$15)</x:f>
        <x:v>34247.36190094469</x:v>
      </x:c>
      <x:c r="AE3516" s="25" t="n">
        <x:f>AD3516/(B3516-Inputs!$C$14)</x:f>
        <x:v>733521.6249248558</x:v>
      </x:c>
      <x:c r="AF3516" s="25" t="n">
        <x:f>S3516/(1+B3516)^1+T3516/(1+B3516)^2+U3516/(1+B3516)^3+V3516/(1+B3516)^4+W3516/(1+B3516)^5+X3516/(1+B3516)^6+Y3516/(1+B3516)^7+Z3516/(1+B3516)^8+AA3516/(1+B3516)^9+AB3516/(1+B3516)^10+AE3516/(1+B3516)^10</x:f>
        <x:v>489004.3023078431</x:v>
      </x:c>
      <x:c r="AG3516" s="25" t="n">
        <x:f>(AF3516+Inputs!$C$12)/Inputs!$C$13</x:f>
        <x:v>415.99801627124754</x:v>
      </x:c>
      <x:c r="AH3516" s="25" t="n">
        <x:f>(S3516+Inputs!$C$11)*Inputs!$C$8-Inputs!$C$11</x:f>
        <x:v>2417.6088895291596</x:v>
      </x:c>
      <x:c r="AI3516" s="25" t="n">
        <x:f>Inputs!$C$12+AH3516-Inputs!$C$10*Inputs!$C$13</x:f>
        <x:v>24735.52430472916</x:v>
      </x:c>
      <x:c r="AJ3516" s="25" t="n">
        <x:f>(S3516+Inputs!$C$11)*(1-Inputs!$C$8)</x:f>
        <x:v>6745.310669992146</x:v>
      </x:c>
      <x:c r="AK3516" s="25" t="n">
        <x:f>AJ3516/(1+B3516)^(1-Inputs!$C$8)+T3516/(1+B3516)^(2-Inputs!$C$8)+U3516/(1+B3516)^(3-Inputs!$C$8)+V3516/(1+B3516)^(4-Inputs!$C$8)+W3516/(1+B3516)^(5-Inputs!$C$8)+X3516/(1+B3516)^(6-Inputs!$C$8)+Y3516/(1+B3516)^(7-Inputs!$C$8)+Z3516/(1+B3516)^(8-Inputs!$C$8)+AA3516/(1+B3516)^(9-Inputs!$C$8)+AB3516/(1+B3516)^(10-Inputs!$C$8)+AE3516/(1+B3516)^(10-Inputs!$C$8)</x:f>
        <x:v>505009.90177230316</x:v>
      </x:c>
      <x:c r="AL3516" s="25" t="n">
        <x:f>(AK3516+AI3516)/Inputs!$C$13</x:f>
        <x:v>422.6983993198302</x:v>
      </x:c>
      <x:c r="AM3516" s="26" t="n">
        <x:f>IF(AL3516&gt;=Inputs!$C$7,1,0)</x:f>
        <x:v>1</x:v>
      </x:c>
      <x:c r="AN3516" s="26" t="n">
        <x:f>IF(Inputs!$C$7&lt;=(1-Inputs!$C$16)*AL3516,1,0)</x:f>
        <x:v>1</x:v>
      </x:c>
    </x:row>
    <x:row r="3517" ht="20" customHeight="1">
      <x:c r="A3517" s="16" t="n">
        <x:v>3512</x:v>
      </x:c>
      <x:c r="B3517" s="19" t="n">
        <x:v>0.08740272570052346</x:v>
      </x:c>
      <x:c r="C3517" s="24" t="n">
        <x:v>0.5200417609088106</x:v>
      </x:c>
      <x:c r="D3517" s="19" t="n">
        <x:v>0.02873114461232973</x:v>
      </x:c>
      <x:c r="E3517" s="19" t="n">
        <x:v>0.034400985604437724</x:v>
      </x:c>
      <x:c r="F3517" s="19" t="n">
        <x:v>-0.16378268048708722</x:v>
      </x:c>
      <x:c r="G3517" s="19" t="n">
        <x:v>-0.05026403244466281</x:v>
      </x:c>
      <x:c r="H3517" s="19" t="n">
        <x:v>0.7612130609659573</x:v>
      </x:c>
      <x:c r="I3517" s="19" t="n">
        <x:v>0.06836760370559318</x:v>
      </x:c>
      <x:c r="J3517" s="19" t="n">
        <x:v>0.06300483853152969</x:v>
      </x:c>
      <x:c r="K3517" s="19" t="n">
        <x:v>0.06660148377156588</x:v>
      </x:c>
      <x:c r="L3517" s="19" t="n">
        <x:v>0.0627703922713124</x:v>
      </x:c>
      <x:c r="M3517" s="19" t="n">
        <x:v>0.06420016889246086</x:v>
      </x:c>
      <x:c r="N3517" s="19" t="n">
        <x:v>0.06475364977483082</x:v>
      </x:c>
      <x:c r="O3517" s="19" t="n">
        <x:v>0.07033726180452618</x:v>
      </x:c>
      <x:c r="P3517" s="19" t="n">
        <x:v>0.06709411602778687</x:v>
      </x:c>
      <x:c r="Q3517" s="19" t="n">
        <x:v>0.06645005138660623</x:v>
      </x:c>
      <x:c r="R3517" s="19" t="n">
        <x:v>0.0652356219596811</x:v>
      </x:c>
      <x:c r="S3517" s="21" t="n">
        <x:v>9792.187250350631</x:v>
      </x:c>
      <x:c r="T3517" s="21" t="n">
        <x:v>15318.032911664044</x:v>
      </x:c>
      <x:c r="U3517" s="21" t="n">
        <x:v>18482.1639665943</x:v>
      </x:c>
      <x:c r="V3517" s="21" t="n">
        <x:v>21894.59534196911</x:v>
      </x:c>
      <x:c r="W3517" s="21" t="n">
        <x:v>25633.554068175523</x:v>
      </x:c>
      <x:c r="X3517" s="21" t="n">
        <x:v>27023.457355959537</x:v>
      </x:c>
      <x:c r="Y3517" s="21" t="n">
        <x:v>28083.85034018919</x:v>
      </x:c>
      <x:c r="Z3517" s="21" t="n">
        <x:v>28952.703249841867</x:v>
      </x:c>
      <x:c r="AA3517" s="21" t="n">
        <x:v>29579.90522461403</x:v>
      </x:c>
      <x:c r="AB3517" s="21" t="n">
        <x:v>29956.239855272925</x:v>
      </x:c>
      <x:c r="AC3517" s="21" t="n">
        <x:v>39073.35633296468</x:v>
      </x:c>
      <x:c r="AD3517" s="25" t="n">
        <x:f>AC3517*(1+Inputs!$C$14)*(1-Inputs!$C$14/Inputs!$C$15)</x:f>
        <x:v>31004.70825020747</x:v>
      </x:c>
      <x:c r="AE3517" s="25" t="n">
        <x:f>AD3517/(B3517-Inputs!$C$14)</x:f>
        <x:v>591662.1289395593</x:v>
      </x:c>
      <x:c r="AF3517" s="25" t="n">
        <x:f>S3517/(1+B3517)^1+T3517/(1+B3517)^2+U3517/(1+B3517)^3+V3517/(1+B3517)^4+W3517/(1+B3517)^5+X3517/(1+B3517)^6+Y3517/(1+B3517)^7+Z3517/(1+B3517)^8+AA3517/(1+B3517)^9+AB3517/(1+B3517)^10+AE3517/(1+B3517)^10</x:f>
        <x:v>398463.43847288826</x:v>
      </x:c>
      <x:c r="AG3517" s="25" t="n">
        <x:f>(AF3517+Inputs!$C$12)/Inputs!$C$13</x:f>
        <x:v>343.75297868879017</x:v>
      </x:c>
      <x:c r="AH3517" s="25" t="n">
        <x:f>(S3517+Inputs!$C$11)*Inputs!$C$8-Inputs!$C$11</x:f>
        <x:v>2712.416492630022</x:v>
      </x:c>
      <x:c r="AI3517" s="25" t="n">
        <x:f>Inputs!$C$12+AH3517-Inputs!$C$10*Inputs!$C$13</x:f>
        <x:v>25030.33190783002</x:v>
      </x:c>
      <x:c r="AJ3517" s="25" t="n">
        <x:f>(S3517+Inputs!$C$11)*(1-Inputs!$C$8)</x:f>
        <x:v>7079.77075772061</x:v>
      </x:c>
      <x:c r="AK3517" s="25" t="n">
        <x:f>AJ3517/(1+B3517)^(1-Inputs!$C$8)+T3517/(1+B3517)^(2-Inputs!$C$8)+U3517/(1+B3517)^(3-Inputs!$C$8)+V3517/(1+B3517)^(4-Inputs!$C$8)+W3517/(1+B3517)^(5-Inputs!$C$8)+X3517/(1+B3517)^(6-Inputs!$C$8)+Y3517/(1+B3517)^(7-Inputs!$C$8)+Z3517/(1+B3517)^(8-Inputs!$C$8)+AA3517/(1+B3517)^(9-Inputs!$C$8)+AB3517/(1+B3517)^(10-Inputs!$C$8)+AE3517/(1+B3517)^(10-Inputs!$C$8)</x:f>
        <x:v>411822.3297104378</x:v>
      </x:c>
      <x:c r="AL3517" s="25" t="n">
        <x:f>(AK3517+AI3517)/Inputs!$C$13</x:f>
        <x:v>348.57671574836314</x:v>
      </x:c>
      <x:c r="AM3517" s="26" t="n">
        <x:f>IF(AL3517&gt;=Inputs!$C$7,1,0)</x:f>
        <x:v>1</x:v>
      </x:c>
      <x:c r="AN3517" s="26" t="n">
        <x:f>IF(Inputs!$C$7&lt;=(1-Inputs!$C$16)*AL3517,1,0)</x:f>
        <x:v>1</x:v>
      </x:c>
    </x:row>
    <x:row r="3518" ht="20" customHeight="1">
      <x:c r="A3518" s="16" t="n">
        <x:v>3513</x:v>
      </x:c>
      <x:c r="B3518" s="19" t="n">
        <x:v>0.09229519016699754</x:v>
      </x:c>
      <x:c r="C3518" s="24" t="n">
        <x:v>0.29070616215702216</x:v>
      </x:c>
      <x:c r="D3518" s="19" t="n">
        <x:v>0.01613481238807566</x:v>
      </x:c>
      <x:c r="E3518" s="19" t="n">
        <x:v>0.03655412446572626</x:v>
      </x:c>
      <x:c r="F3518" s="19" t="n">
        <x:v>-0.18297582954406721</x:v>
      </x:c>
      <x:c r="G3518" s="19" t="n">
        <x:v>-0.06401948455760872</x:v>
      </x:c>
      <x:c r="H3518" s="19" t="n">
        <x:v>0.9551477010195129</x:v>
      </x:c>
      <x:c r="I3518" s="19" t="n">
        <x:v>0.056605491330673205</x:v>
      </x:c>
      <x:c r="J3518" s="19" t="n">
        <x:v>0.054405383863582985</x:v>
      </x:c>
      <x:c r="K3518" s="19" t="n">
        <x:v>0.05575135609827271</x:v>
      </x:c>
      <x:c r="L3518" s="19" t="n">
        <x:v>0.055760027757474975</x:v>
      </x:c>
      <x:c r="M3518" s="19" t="n">
        <x:v>0.05360122412129499</x:v>
      </x:c>
      <x:c r="N3518" s="19" t="n">
        <x:v>0.05865571221323421</x:v>
      </x:c>
      <x:c r="O3518" s="19" t="n">
        <x:v>0.057150571898165484</x:v>
      </x:c>
      <x:c r="P3518" s="19" t="n">
        <x:v>0.06184475296905134</x:v>
      </x:c>
      <x:c r="Q3518" s="19" t="n">
        <x:v>0.05056787974983194</x:v>
      </x:c>
      <x:c r="R3518" s="19" t="n">
        <x:v>0.05405975781973325</x:v>
      </x:c>
      <x:c r="S3518" s="21" t="n">
        <x:v>9384.963948418455</x:v>
      </x:c>
      <x:c r="T3518" s="21" t="n">
        <x:v>14554.793895558947</x:v>
      </x:c>
      <x:c r="U3518" s="21" t="n">
        <x:v>17458.998875660636</x:v>
      </x:c>
      <x:c r="V3518" s="21" t="n">
        <x:v>20529.33404798975</x:v>
      </x:c>
      <x:c r="W3518" s="21" t="n">
        <x:v>23793.329822405914</x:v>
      </x:c>
      <x:c r="X3518" s="21" t="n">
        <x:v>24958.30902252044</x:v>
      </x:c>
      <x:c r="Y3518" s="21" t="n">
        <x:v>25810.75771114871</x:v>
      </x:c>
      <x:c r="Z3518" s="21" t="n">
        <x:v>26527.972826844027</x:v>
      </x:c>
      <x:c r="AA3518" s="21" t="n">
        <x:v>27103.172294324293</x:v>
      </x:c>
      <x:c r="AB3518" s="21" t="n">
        <x:v>27504.42605010524</x:v>
      </x:c>
      <x:c r="AC3518" s="21" t="n">
        <x:v>35875.33832622422</x:v>
      </x:c>
      <x:c r="AD3518" s="25" t="n">
        <x:f>AC3518*(1+Inputs!$C$14)*(1-Inputs!$C$14/Inputs!$C$15)</x:f>
        <x:v>28467.080961858912</x:v>
      </x:c>
      <x:c r="AE3518" s="25" t="n">
        <x:f>AD3518/(B3518-Inputs!$C$14)</x:f>
        <x:v>496849.40182389284</x:v>
      </x:c>
      <x:c r="AF3518" s="25" t="n">
        <x:f>S3518/(1+B3518)^1+T3518/(1+B3518)^2+U3518/(1+B3518)^3+V3518/(1+B3518)^4+W3518/(1+B3518)^5+X3518/(1+B3518)^6+Y3518/(1+B3518)^7+Z3518/(1+B3518)^8+AA3518/(1+B3518)^9+AB3518/(1+B3518)^10+AE3518/(1+B3518)^10</x:f>
        <x:v>334738.5535154341</x:v>
      </x:c>
      <x:c r="AG3518" s="25" t="n">
        <x:f>(AF3518+Inputs!$C$12)/Inputs!$C$13</x:f>
        <x:v>292.9051458574043</x:v>
      </x:c>
      <x:c r="AH3518" s="25" t="n">
        <x:f>(S3518+Inputs!$C$11)*Inputs!$C$8-Inputs!$C$11</x:f>
        <x:v>2521.6351648754962</x:v>
      </x:c>
      <x:c r="AI3518" s="25" t="n">
        <x:f>Inputs!$C$12+AH3518-Inputs!$C$10*Inputs!$C$13</x:f>
        <x:v>24839.55058007549</x:v>
      </x:c>
      <x:c r="AJ3518" s="25" t="n">
        <x:f>(S3518+Inputs!$C$11)*(1-Inputs!$C$8)</x:f>
        <x:v>6863.32878354296</x:v>
      </x:c>
      <x:c r="AK3518" s="25" t="n">
        <x:f>AJ3518/(1+B3518)^(1-Inputs!$C$8)+T3518/(1+B3518)^(2-Inputs!$C$8)+U3518/(1+B3518)^(3-Inputs!$C$8)+V3518/(1+B3518)^(4-Inputs!$C$8)+W3518/(1+B3518)^(5-Inputs!$C$8)+X3518/(1+B3518)^(6-Inputs!$C$8)+Y3518/(1+B3518)^(7-Inputs!$C$8)+Z3518/(1+B3518)^(8-Inputs!$C$8)+AA3518/(1+B3518)^(9-Inputs!$C$8)+AB3518/(1+B3518)^(10-Inputs!$C$8)+AE3518/(1+B3518)^(10-Inputs!$C$8)</x:f>
        <x:v>346467.2836065312</x:v>
      </x:c>
      <x:c r="AL3518" s="25" t="n">
        <x:f>(AK3518+AI3518)/Inputs!$C$13</x:f>
        <x:v>296.27590299263744</x:v>
      </x:c>
      <x:c r="AM3518" s="26" t="n">
        <x:f>IF(AL3518&gt;=Inputs!$C$7,1,0)</x:f>
        <x:v>1</x:v>
      </x:c>
      <x:c r="AN3518" s="26" t="n">
        <x:f>IF(Inputs!$C$7&lt;=(1-Inputs!$C$16)*AL3518,1,0)</x:f>
        <x:v>0</x:v>
      </x:c>
    </x:row>
    <x:row r="3519" ht="20" customHeight="1">
      <x:c r="A3519" s="16" t="n">
        <x:v>3514</x:v>
      </x:c>
      <x:c r="B3519" s="19" t="n">
        <x:v>0.08303690438322206</x:v>
      </x:c>
      <x:c r="C3519" s="24" t="n">
        <x:v>0.4405572164924081</x:v>
      </x:c>
      <x:c r="D3519" s="19" t="n">
        <x:v>0.041642506598280705</x:v>
      </x:c>
      <x:c r="E3519" s="19" t="n">
        <x:v>0.0531560408311887</x:v>
      </x:c>
      <x:c r="F3519" s="19" t="n">
        <x:v>-0.2274802819882996</x:v>
      </x:c>
      <x:c r="G3519" s="19" t="n">
        <x:v>-0.06317534208881567</x:v>
      </x:c>
      <x:c r="H3519" s="19" t="n">
        <x:v>0.46886457962963846</x:v>
      </x:c>
      <x:c r="I3519" s="19" t="n">
        <x:v>0.055862455369887126</x:v>
      </x:c>
      <x:c r="J3519" s="19" t="n">
        <x:v>0.06318596227660123</x:v>
      </x:c>
      <x:c r="K3519" s="19" t="n">
        <x:v>0.07139246174030518</x:v>
      </x:c>
      <x:c r="L3519" s="19" t="n">
        <x:v>0.066771447384848</x:v>
      </x:c>
      <x:c r="M3519" s="19" t="n">
        <x:v>0.058948455868488736</x:v>
      </x:c>
      <x:c r="N3519" s="19" t="n">
        <x:v>0.05656730025335605</x:v>
      </x:c>
      <x:c r="O3519" s="19" t="n">
        <x:v>0.058108182546931175</x:v>
      </x:c>
      <x:c r="P3519" s="19" t="n">
        <x:v>0.06735731474499403</x:v>
      </x:c>
      <x:c r="Q3519" s="19" t="n">
        <x:v>0.07030565288479579</x:v>
      </x:c>
      <x:c r="R3519" s="19" t="n">
        <x:v>0.06106596851751988</x:v>
      </x:c>
      <x:c r="S3519" s="21" t="n">
        <x:v>8646.389288268092</x:v>
      </x:c>
      <x:c r="T3519" s="21" t="n">
        <x:v>13933.090608408107</x:v>
      </x:c>
      <x:c r="U3519" s="21" t="n">
        <x:v>17420.199775278208</x:v>
      </x:c>
      <x:c r="V3519" s="21" t="n">
        <x:v>21295.672993828415</x:v>
      </x:c>
      <x:c r="W3519" s="21" t="n">
        <x:v>25680.81136799986</x:v>
      </x:c>
      <x:c r="X3519" s="21" t="n">
        <x:v>27559.11581714683</x:v>
      </x:c>
      <x:c r="Y3519" s="21" t="n">
        <x:v>29028.913412419133</x:v>
      </x:c>
      <x:c r="Z3519" s="21" t="n">
        <x:v>30201.198630262315</x:v>
      </x:c>
      <x:c r="AA3519" s="21" t="n">
        <x:v>31032.860163317346</x:v>
      </x:c>
      <x:c r="AB3519" s="21" t="n">
        <x:v>31460.84026821599</x:v>
      </x:c>
      <x:c r="AC3519" s="21" t="n">
        <x:v>41035.878610716514</x:v>
      </x:c>
      <x:c r="AD3519" s="25" t="n">
        <x:f>AC3519*(1+Inputs!$C$14)*(1-Inputs!$C$14/Inputs!$C$15)</x:f>
        <x:v>32561.96967760355</x:v>
      </x:c>
      <x:c r="AE3519" s="25" t="n">
        <x:f>AD3519/(B3519-Inputs!$C$14)</x:f>
        <x:v>677853.206731126</x:v>
      </x:c>
      <x:c r="AF3519" s="25" t="n">
        <x:f>S3519/(1+B3519)^1+T3519/(1+B3519)^2+U3519/(1+B3519)^3+V3519/(1+B3519)^4+W3519/(1+B3519)^5+X3519/(1+B3519)^6+Y3519/(1+B3519)^7+Z3519/(1+B3519)^8+AA3519/(1+B3519)^9+AB3519/(1+B3519)^10+AE3519/(1+B3519)^10</x:f>
        <x:v>450515.5673987825</x:v>
      </x:c>
      <x:c r="AG3519" s="25" t="n">
        <x:f>(AF3519+Inputs!$C$12)/Inputs!$C$13</x:f>
        <x:v>385.28679945455076</x:v>
      </x:c>
      <x:c r="AH3519" s="25" t="n">
        <x:f>(S3519+Inputs!$C$11)*Inputs!$C$8-Inputs!$C$11</x:f>
        <x:v>2175.6179953255996</x:v>
      </x:c>
      <x:c r="AI3519" s="25" t="n">
        <x:f>Inputs!$C$12+AH3519-Inputs!$C$10*Inputs!$C$13</x:f>
        <x:v>24493.533410525597</x:v>
      </x:c>
      <x:c r="AJ3519" s="25" t="n">
        <x:f>(S3519+Inputs!$C$11)*(1-Inputs!$C$8)</x:f>
        <x:v>6470.771292942493</x:v>
      </x:c>
      <x:c r="AK3519" s="25" t="n">
        <x:f>AJ3519/(1+B3519)^(1-Inputs!$C$8)+T3519/(1+B3519)^(2-Inputs!$C$8)+U3519/(1+B3519)^(3-Inputs!$C$8)+V3519/(1+B3519)^(4-Inputs!$C$8)+W3519/(1+B3519)^(5-Inputs!$C$8)+X3519/(1+B3519)^(6-Inputs!$C$8)+Y3519/(1+B3519)^(7-Inputs!$C$8)+Z3519/(1+B3519)^(8-Inputs!$C$8)+AA3519/(1+B3519)^(9-Inputs!$C$8)+AB3519/(1+B3519)^(10-Inputs!$C$8)+AE3519/(1+B3519)^(10-Inputs!$C$8)</x:f>
        <x:v>465585.146076703</x:v>
      </x:c>
      <x:c r="AL3519" s="25" t="n">
        <x:f>(AK3519+AI3519)/Inputs!$C$13</x:f>
        <x:v>391.0472146859165</x:v>
      </x:c>
      <x:c r="AM3519" s="26" t="n">
        <x:f>IF(AL3519&gt;=Inputs!$C$7,1,0)</x:f>
        <x:v>1</x:v>
      </x:c>
      <x:c r="AN3519" s="26" t="n">
        <x:f>IF(Inputs!$C$7&lt;=(1-Inputs!$C$16)*AL3519,1,0)</x:f>
        <x:v>1</x:v>
      </x:c>
    </x:row>
    <x:row r="3520" ht="20" customHeight="1">
      <x:c r="A3520" s="16" t="n">
        <x:v>3515</x:v>
      </x:c>
      <x:c r="B3520" s="19" t="n">
        <x:v>0.0873996557783231</x:v>
      </x:c>
      <x:c r="C3520" s="24" t="n">
        <x:v>0.6557883921593941</x:v>
      </x:c>
      <x:c r="D3520" s="19" t="n">
        <x:v>0.0322110556715316</x:v>
      </x:c>
      <x:c r="E3520" s="19" t="n">
        <x:v>0.04303682153806932</x:v>
      </x:c>
      <x:c r="F3520" s="19" t="n">
        <x:v>-0.16021093036530262</x:v>
      </x:c>
      <x:c r="G3520" s="19" t="n">
        <x:v>-0.05225949520650318</x:v>
      </x:c>
      <x:c r="H3520" s="19" t="n">
        <x:v>0.7195298021285623</x:v>
      </x:c>
      <x:c r="I3520" s="19" t="n">
        <x:v>0.0556688730104554</x:v>
      </x:c>
      <x:c r="J3520" s="19" t="n">
        <x:v>0.06732368709538719</x:v>
      </x:c>
      <x:c r="K3520" s="19" t="n">
        <x:v>0.06771786565224261</x:v>
      </x:c>
      <x:c r="L3520" s="19" t="n">
        <x:v>0.051914102522781606</x:v>
      </x:c>
      <x:c r="M3520" s="19" t="n">
        <x:v>0.06987581312682209</x:v>
      </x:c>
      <x:c r="N3520" s="19" t="n">
        <x:v>0.07094380850116636</x:v>
      </x:c>
      <x:c r="O3520" s="19" t="n">
        <x:v>0.07380191217228116</x:v>
      </x:c>
      <x:c r="P3520" s="19" t="n">
        <x:v>0.063485563194605</x:v>
      </x:c>
      <x:c r="Q3520" s="19" t="n">
        <x:v>0.05753950096922722</x:v>
      </x:c>
      <x:c r="R3520" s="19" t="n">
        <x:v>0.07114186742237394</x:v>
      </x:c>
      <x:c r="S3520" s="21" t="n">
        <x:v>9884.677627222685</x:v>
      </x:c>
      <x:c r="T3520" s="21" t="n">
        <x:v>15618.177182538011</x:v>
      </x:c>
      <x:c r="U3520" s="21" t="n">
        <x:v>19115.703702096383</x:v>
      </x:c>
      <x:c r="V3520" s="21" t="n">
        <x:v>22917.98319166781</x:v>
      </x:c>
      <x:c r="W3520" s="21" t="n">
        <x:v>27124.0458870655</x:v>
      </x:c>
      <x:c r="X3520" s="21" t="n">
        <x:v>28790.522572396036</x:v>
      </x:c>
      <x:c r="Y3520" s="21" t="n">
        <x:v>30076.98656842498</x:v>
      </x:c>
      <x:c r="Z3520" s="21" t="n">
        <x:v>31089.252628946622</x:v>
      </x:c>
      <x:c r="AA3520" s="21" t="n">
        <x:v>31765.986679456175</x:v>
      </x:c>
      <x:c r="AB3520" s="21" t="n">
        <x:v>32108.049492327173</x:v>
      </x:c>
      <x:c r="AC3520" s="21" t="n">
        <x:v>41880.064555209356</x:v>
      </x:c>
      <x:c r="AD3520" s="25" t="n">
        <x:f>AC3520*(1+Inputs!$C$14)*(1-Inputs!$C$14/Inputs!$C$15)</x:f>
        <x:v>33231.83122455862</x:v>
      </x:c>
      <x:c r="AE3520" s="25" t="n">
        <x:f>AD3520/(B3520-Inputs!$C$14)</x:f>
        <x:v>634199.4185066022</x:v>
      </x:c>
      <x:c r="AF3520" s="25" t="n">
        <x:f>S3520/(1+B3520)^1+T3520/(1+B3520)^2+U3520/(1+B3520)^3+V3520/(1+B3520)^4+W3520/(1+B3520)^5+X3520/(1+B3520)^6+Y3520/(1+B3520)^7+Z3520/(1+B3520)^8+AA3520/(1+B3520)^9+AB3520/(1+B3520)^10+AE3520/(1+B3520)^10</x:f>
        <x:v>424649.23116586765</x:v>
      </x:c>
      <x:c r="AG3520" s="25" t="n">
        <x:f>(AF3520+Inputs!$C$12)/Inputs!$C$13</x:f>
        <x:v>364.6473406056286</x:v>
      </x:c>
      <x:c r="AH3520" s="25" t="n">
        <x:f>(S3520+Inputs!$C$11)*Inputs!$C$8-Inputs!$C$11</x:f>
        <x:v>2755.7476006988472</x:v>
      </x:c>
      <x:c r="AI3520" s="25" t="n">
        <x:f>Inputs!$C$12+AH3520-Inputs!$C$10*Inputs!$C$13</x:f>
        <x:v>25073.66301589884</x:v>
      </x:c>
      <x:c r="AJ3520" s="25" t="n">
        <x:f>(S3520+Inputs!$C$11)*(1-Inputs!$C$8)</x:f>
        <x:v>7128.930026523839</x:v>
      </x:c>
      <x:c r="AK3520" s="25" t="n">
        <x:f>AJ3520/(1+B3520)^(1-Inputs!$C$8)+T3520/(1+B3520)^(2-Inputs!$C$8)+U3520/(1+B3520)^(3-Inputs!$C$8)+V3520/(1+B3520)^(4-Inputs!$C$8)+W3520/(1+B3520)^(5-Inputs!$C$8)+X3520/(1+B3520)^(6-Inputs!$C$8)+Y3520/(1+B3520)^(7-Inputs!$C$8)+Z3520/(1+B3520)^(8-Inputs!$C$8)+AA3520/(1+B3520)^(9-Inputs!$C$8)+AB3520/(1+B3520)^(10-Inputs!$C$8)+AE3520/(1+B3520)^(10-Inputs!$C$8)</x:f>
        <x:v>439014.48316609976</x:v>
      </x:c>
      <x:c r="AL3520" s="25" t="n">
        <x:f>(AK3520+AI3520)/Inputs!$C$13</x:f>
        <x:v>370.3086555879246</x:v>
      </x:c>
      <x:c r="AM3520" s="26" t="n">
        <x:f>IF(AL3520&gt;=Inputs!$C$7,1,0)</x:f>
        <x:v>1</x:v>
      </x:c>
      <x:c r="AN3520" s="26" t="n">
        <x:f>IF(Inputs!$C$7&lt;=(1-Inputs!$C$16)*AL3520,1,0)</x:f>
        <x:v>1</x:v>
      </x:c>
    </x:row>
    <x:row r="3521" ht="20" customHeight="1">
      <x:c r="A3521" s="16" t="n">
        <x:v>3516</x:v>
      </x:c>
      <x:c r="B3521" s="19" t="n">
        <x:v>0.08746921189377663</x:v>
      </x:c>
      <x:c r="C3521" s="24" t="n">
        <x:v>0.5122348773496412</x:v>
      </x:c>
      <x:c r="D3521" s="19" t="n">
        <x:v>0.02642130577112454</x:v>
      </x:c>
      <x:c r="E3521" s="19" t="n">
        <x:v>0.03862016762142531</x:v>
      </x:c>
      <x:c r="F3521" s="19" t="n">
        <x:v>-0.21191698314962537</x:v>
      </x:c>
      <x:c r="G3521" s="19" t="n">
        <x:v>-0.05857371609305176</x:v>
      </x:c>
      <x:c r="H3521" s="19" t="n">
        <x:v>0.8862018255985333</x:v>
      </x:c>
      <x:c r="I3521" s="19" t="n">
        <x:v>0.05503544855611267</x:v>
      </x:c>
      <x:c r="J3521" s="19" t="n">
        <x:v>0.06220906067914598</x:v>
      </x:c>
      <x:c r="K3521" s="19" t="n">
        <x:v>0.05655385036286248</x:v>
      </x:c>
      <x:c r="L3521" s="19" t="n">
        <x:v>0.051400690222582174</x:v>
      </x:c>
      <x:c r="M3521" s="19" t="n">
        <x:v>0.06456525248649883</x:v>
      </x:c>
      <x:c r="N3521" s="19" t="n">
        <x:v>0.055631119283485755</x:v>
      </x:c>
      <x:c r="O3521" s="19" t="n">
        <x:v>0.0637957707310727</x:v>
      </x:c>
      <x:c r="P3521" s="19" t="n">
        <x:v>0.05670704213316072</x:v>
      </x:c>
      <x:c r="Q3521" s="19" t="n">
        <x:v>0.05863965587144662</x:v>
      </x:c>
      <x:c r="R3521" s="19" t="n">
        <x:v>0.05827629403093965</x:v>
      </x:c>
      <x:c r="S3521" s="21" t="n">
        <x:v>8927.64052355855</x:v>
      </x:c>
      <x:c r="T3521" s="21" t="n">
        <x:v>14299.179553321037</x:v>
      </x:c>
      <x:c r="U3521" s="21" t="n">
        <x:v>17790.657185888995</x:v>
      </x:c>
      <x:c r="V3521" s="21" t="n">
        <x:v>21616.849709056907</x:v>
      </x:c>
      <x:c r="W3521" s="21" t="n">
        <x:v>25794.800892023766</x:v>
      </x:c>
      <x:c r="X3521" s="21" t="n">
        <x:v>27296.45574106876</x:v>
      </x:c>
      <x:c r="Y3521" s="21" t="n">
        <x:v>28351.68587485478</x:v>
      </x:c>
      <x:c r="Z3521" s="21" t="n">
        <x:v>29220.749689036187</x:v>
      </x:c>
      <x:c r="AA3521" s="21" t="n">
        <x:v>29840.958468068027</x:v>
      </x:c>
      <x:c r="AB3521" s="21" t="n">
        <x:v>30215.374618684607</x:v>
      </x:c>
      <x:c r="AC3521" s="21" t="n">
        <x:v>39411.35819828427</x:v>
      </x:c>
      <x:c r="AD3521" s="25" t="n">
        <x:f>AC3521*(1+Inputs!$C$14)*(1-Inputs!$C$14/Inputs!$C$15)</x:f>
        <x:v>31272.91273033857</x:v>
      </x:c>
      <x:c r="AE3521" s="25" t="n">
        <x:f>AD3521/(B3521-Inputs!$C$14)</x:f>
        <x:v>596024.0606176867</x:v>
      </x:c>
      <x:c r="AF3521" s="25" t="n">
        <x:f>S3521/(1+B3521)^1+T3521/(1+B3521)^2+U3521/(1+B3521)^3+V3521/(1+B3521)^4+W3521/(1+B3521)^5+X3521/(1+B3521)^6+Y3521/(1+B3521)^7+Z3521/(1+B3521)^8+AA3521/(1+B3521)^9+AB3521/(1+B3521)^10+AE3521/(1+B3521)^10</x:f>
        <x:v>398542.57169372885</x:v>
      </x:c>
      <x:c r="AG3521" s="25" t="n">
        <x:f>(AF3521+Inputs!$C$12)/Inputs!$C$13</x:f>
        <x:v>343.8161212552679</x:v>
      </x:c>
      <x:c r="AH3521" s="25" t="n">
        <x:f>(S3521+Inputs!$C$11)*Inputs!$C$8-Inputs!$C$11</x:f>
        <x:v>2307.382272680855</x:v>
      </x:c>
      <x:c r="AI3521" s="25" t="n">
        <x:f>Inputs!$C$12+AH3521-Inputs!$C$10*Inputs!$C$13</x:f>
        <x:v>24625.297687880855</x:v>
      </x:c>
      <x:c r="AJ3521" s="25" t="n">
        <x:f>(S3521+Inputs!$C$11)*(1-Inputs!$C$8)</x:f>
        <x:v>6620.258250877695</x:v>
      </x:c>
      <x:c r="AK3521" s="25" t="n">
        <x:f>AJ3521/(1+B3521)^(1-Inputs!$C$8)+T3521/(1+B3521)^(2-Inputs!$C$8)+U3521/(1+B3521)^(3-Inputs!$C$8)+V3521/(1+B3521)^(4-Inputs!$C$8)+W3521/(1+B3521)^(5-Inputs!$C$8)+X3521/(1+B3521)^(6-Inputs!$C$8)+Y3521/(1+B3521)^(7-Inputs!$C$8)+Z3521/(1+B3521)^(8-Inputs!$C$8)+AA3521/(1+B3521)^(9-Inputs!$C$8)+AB3521/(1+B3521)^(10-Inputs!$C$8)+AE3521/(1+B3521)^(10-Inputs!$C$8)</x:f>
        <x:v>412303.96726947656</x:v>
      </x:c>
      <x:c r="AL3521" s="25" t="n">
        <x:f>(AK3521+AI3521)/Inputs!$C$13</x:f>
        <x:v>348.6378396528308</x:v>
      </x:c>
      <x:c r="AM3521" s="26" t="n">
        <x:f>IF(AL3521&gt;=Inputs!$C$7,1,0)</x:f>
        <x:v>1</x:v>
      </x:c>
      <x:c r="AN3521" s="26" t="n">
        <x:f>IF(Inputs!$C$7&lt;=(1-Inputs!$C$16)*AL3521,1,0)</x:f>
        <x:v>1</x:v>
      </x:c>
    </x:row>
    <x:row r="3522" ht="20" customHeight="1">
      <x:c r="A3522" s="16" t="n">
        <x:v>3517</x:v>
      </x:c>
      <x:c r="B3522" s="19" t="n">
        <x:v>0.09664253106857679</x:v>
      </x:c>
      <x:c r="C3522" s="24" t="n">
        <x:v>0.615130412071693</x:v>
      </x:c>
      <x:c r="D3522" s="19" t="n">
        <x:v>0.022388629746107825</x:v>
      </x:c>
      <x:c r="E3522" s="19" t="n">
        <x:v>0.05003004952217481</x:v>
      </x:c>
      <x:c r="F3522" s="19" t="n">
        <x:v>-0.15556246612501243</x:v>
      </x:c>
      <x:c r="G3522" s="19" t="n">
        <x:v>-0.09789395555278417</x:v>
      </x:c>
      <x:c r="H3522" s="19" t="n">
        <x:v>0.6970488292359107</x:v>
      </x:c>
      <x:c r="I3522" s="19" t="n">
        <x:v>0.05997909687741754</x:v>
      </x:c>
      <x:c r="J3522" s="19" t="n">
        <x:v>0.07283959651201372</x:v>
      </x:c>
      <x:c r="K3522" s="19" t="n">
        <x:v>0.06044629055506562</x:v>
      </x:c>
      <x:c r="L3522" s="19" t="n">
        <x:v>0.06781290706372034</x:v>
      </x:c>
      <x:c r="M3522" s="19" t="n">
        <x:v>0.06522302608433278</x:v>
      </x:c>
      <x:c r="N3522" s="19" t="n">
        <x:v>0.06943306486824327</x:v>
      </x:c>
      <x:c r="O3522" s="19" t="n">
        <x:v>0.07092215477140257</x:v>
      </x:c>
      <x:c r="P3522" s="19" t="n">
        <x:v>0.06166931690329307</x:v>
      </x:c>
      <x:c r="Q3522" s="19" t="n">
        <x:v>0.07504993854815098</x:v>
      </x:c>
      <x:c r="R3522" s="19" t="n">
        <x:v>0.05977847749754232</x:v>
      </x:c>
      <x:c r="S3522" s="21" t="n">
        <x:v>9723.3702872384</x:v>
      </x:c>
      <x:c r="T3522" s="21" t="n">
        <x:v>15492.241454175808</x:v>
      </x:c>
      <x:c r="U3522" s="21" t="n">
        <x:v>18986.92494550828</x:v>
      </x:c>
      <x:c r="V3522" s="21" t="n">
        <x:v>22616.369163158037</x:v>
      </x:c>
      <x:c r="W3522" s="21" t="n">
        <x:v>26692.381101232582</x:v>
      </x:c>
      <x:c r="X3522" s="21" t="n">
        <x:v>28256.550197150096</x:v>
      </x:c>
      <x:c r="Y3522" s="21" t="n">
        <x:v>29478.71169536669</x:v>
      </x:c>
      <x:c r="Z3522" s="21" t="n">
        <x:v>30444.354002104406</x:v>
      </x:c>
      <x:c r="AA3522" s="21" t="n">
        <x:v>31105.26483768125</x:v>
      </x:c>
      <x:c r="AB3522" s="21" t="n">
        <x:v>31474.276155031315</x:v>
      </x:c>
      <x:c r="AC3522" s="21" t="n">
        <x:v>41053.40368047562</x:v>
      </x:c>
      <x:c r="AD3522" s="25" t="n">
        <x:f>AC3522*(1+Inputs!$C$14)*(1-Inputs!$C$14/Inputs!$C$15)</x:f>
        <x:v>32575.8758204574</x:v>
      </x:c>
      <x:c r="AE3522" s="25" t="n">
        <x:f>AD3522/(B3522-Inputs!$C$14)</x:f>
        <x:v>528464.2803556691</x:v>
      </x:c>
      <x:c r="AF3522" s="25" t="n">
        <x:f>S3522/(1+B3522)^1+T3522/(1+B3522)^2+U3522/(1+B3522)^3+V3522/(1+B3522)^4+W3522/(1+B3522)^5+X3522/(1+B3522)^6+Y3522/(1+B3522)^7+Z3522/(1+B3522)^8+AA3522/(1+B3522)^9+AB3522/(1+B3522)^10+AE3522/(1+B3522)^10</x:f>
        <x:v>351006.820237317</x:v>
      </x:c>
      <x:c r="AG3522" s="25" t="n">
        <x:f>(AF3522+Inputs!$C$12)/Inputs!$C$13</x:f>
        <x:v>305.88604189641615</x:v>
      </x:c>
      <x:c r="AH3522" s="25" t="n">
        <x:f>(S3522+Inputs!$C$11)*Inputs!$C$8-Inputs!$C$11</x:f>
        <x:v>2680.176216761004</x:v>
      </x:c>
      <x:c r="AI3522" s="25" t="n">
        <x:f>Inputs!$C$12+AH3522-Inputs!$C$10*Inputs!$C$13</x:f>
        <x:v>24998.091631961004</x:v>
      </x:c>
      <x:c r="AJ3522" s="25" t="n">
        <x:f>(S3522+Inputs!$C$11)*(1-Inputs!$C$8)</x:f>
        <x:v>7043.194070477397</x:v>
      </x:c>
      <x:c r="AK3522" s="25" t="n">
        <x:f>AJ3522/(1+B3522)^(1-Inputs!$C$8)+T3522/(1+B3522)^(2-Inputs!$C$8)+U3522/(1+B3522)^(3-Inputs!$C$8)+V3522/(1+B3522)^(4-Inputs!$C$8)+W3522/(1+B3522)^(5-Inputs!$C$8)+X3522/(1+B3522)^(6-Inputs!$C$8)+Y3522/(1+B3522)^(7-Inputs!$C$8)+Z3522/(1+B3522)^(8-Inputs!$C$8)+AA3522/(1+B3522)^(9-Inputs!$C$8)+AB3522/(1+B3522)^(10-Inputs!$C$8)+AE3522/(1+B3522)^(10-Inputs!$C$8)</x:f>
        <x:v>363958.02475153905</x:v>
      </x:c>
      <x:c r="AL3522" s="25" t="n">
        <x:f>(AK3522+AI3522)/Inputs!$C$13</x:f>
        <x:v>310.35874914199894</x:v>
      </x:c>
      <x:c r="AM3522" s="26" t="n">
        <x:f>IF(AL3522&gt;=Inputs!$C$7,1,0)</x:f>
        <x:v>1</x:v>
      </x:c>
      <x:c r="AN3522" s="26" t="n">
        <x:f>IF(Inputs!$C$7&lt;=(1-Inputs!$C$16)*AL3522,1,0)</x:f>
        <x:v>0</x:v>
      </x:c>
    </x:row>
    <x:row r="3523" ht="20" customHeight="1">
      <x:c r="A3523" s="16" t="n">
        <x:v>3518</x:v>
      </x:c>
      <x:c r="B3523" s="19" t="n">
        <x:v>0.08444326891464181</x:v>
      </x:c>
      <x:c r="C3523" s="24" t="n">
        <x:v>0.48748085111171235</x:v>
      </x:c>
      <x:c r="D3523" s="19" t="n">
        <x:v>0.040106354844347436</x:v>
      </x:c>
      <x:c r="E3523" s="19" t="n">
        <x:v>0.04938904062676926</x:v>
      </x:c>
      <x:c r="F3523" s="19" t="n">
        <x:v>-0.13861577102418213</x:v>
      </x:c>
      <x:c r="G3523" s="19" t="n">
        <x:v>-0.09540855266014148</x:v>
      </x:c>
      <x:c r="H3523" s="19" t="n">
        <x:v>0.46132070939583514</x:v>
      </x:c>
      <x:c r="I3523" s="19" t="n">
        <x:v>0.07055311695236582</x:v>
      </x:c>
      <x:c r="J3523" s="19" t="n">
        <x:v>0.0710546031352635</x:v>
      </x:c>
      <x:c r="K3523" s="19" t="n">
        <x:v>0.06617832668931328</x:v>
      </x:c>
      <x:c r="L3523" s="19" t="n">
        <x:v>0.07321467845802204</x:v>
      </x:c>
      <x:c r="M3523" s="19" t="n">
        <x:v>0.0692727731398702</x:v>
      </x:c>
      <x:c r="N3523" s="19" t="n">
        <x:v>0.06956237030232729</x:v>
      </x:c>
      <x:c r="O3523" s="19" t="n">
        <x:v>0.07498326703729959</x:v>
      </x:c>
      <x:c r="P3523" s="19" t="n">
        <x:v>0.07122476179214914</x:v>
      </x:c>
      <x:c r="Q3523" s="19" t="n">
        <x:v>0.07620484060957439</x:v>
      </x:c>
      <x:c r="R3523" s="19" t="n">
        <x:v>0.07203931414512794</x:v>
      </x:c>
      <x:c r="S3523" s="21" t="n">
        <x:v>10038.027055149822</x:v>
      </x:c>
      <x:c r="T3523" s="21" t="n">
        <x:v>15874.308747469679</x:v>
      </x:c>
      <x:c r="U3523" s="21" t="n">
        <x:v>19297.860416395444</x:v>
      </x:c>
      <x:c r="V3523" s="21" t="n">
        <x:v>22851.811245890174</x:v>
      </x:c>
      <x:c r="W3523" s="21" t="n">
        <x:v>26907.170002982035</x:v>
      </x:c>
      <x:c r="X3523" s="21" t="n">
        <x:v>28723.99887864161</x:v>
      </x:c>
      <x:c r="Y3523" s="21" t="n">
        <x:v>30194.396372709463</x:v>
      </x:c>
      <x:c r="Z3523" s="21" t="n">
        <x:v>31357.971999367215</x:v>
      </x:c>
      <x:c r="AA3523" s="21" t="n">
        <x:v>32142.564239600088</x:v>
      </x:c>
      <x:c r="AB3523" s="21" t="n">
        <x:v>32527.624839178443</x:v>
      </x:c>
      <x:c r="AC3523" s="21" t="n">
        <x:v>42427.33674675448</x:v>
      </x:c>
      <x:c r="AD3523" s="25" t="n">
        <x:f>AC3523*(1+Inputs!$C$14)*(1-Inputs!$C$14/Inputs!$C$15)</x:f>
        <x:v>33666.09170854968</x:v>
      </x:c>
      <x:c r="AE3523" s="25" t="n">
        <x:f>AD3523/(B3523-Inputs!$C$14)</x:f>
        <x:v>680903.4363539022</x:v>
      </x:c>
      <x:c r="AF3523" s="25" t="n">
        <x:f>S3523/(1+B3523)^1+T3523/(1+B3523)^2+U3523/(1+B3523)^3+V3523/(1+B3523)^4+W3523/(1+B3523)^5+X3523/(1+B3523)^6+Y3523/(1+B3523)^7+Z3523/(1+B3523)^8+AA3523/(1+B3523)^9+AB3523/(1+B3523)^10+AE3523/(1+B3523)^10</x:f>
        <x:v>456183.7728585538</x:v>
      </x:c>
      <x:c r="AG3523" s="25" t="n">
        <x:f>(AF3523+Inputs!$C$12)/Inputs!$C$13</x:f>
        <x:v>389.8096159941934</x:v>
      </x:c>
      <x:c r="AH3523" s="25" t="n">
        <x:f>(S3523+Inputs!$C$11)*Inputs!$C$8-Inputs!$C$11</x:f>
        <x:v>2827.5907573441636</x:v>
      </x:c>
      <x:c r="AI3523" s="25" t="n">
        <x:f>Inputs!$C$12+AH3523-Inputs!$C$10*Inputs!$C$13</x:f>
        <x:v>25145.506172544163</x:v>
      </x:c>
      <x:c r="AJ3523" s="25" t="n">
        <x:f>(S3523+Inputs!$C$11)*(1-Inputs!$C$8)</x:f>
        <x:v>7210.436297805659</x:v>
      </x:c>
      <x:c r="AK3523" s="25" t="n">
        <x:f>AJ3523/(1+B3523)^(1-Inputs!$C$8)+T3523/(1+B3523)^(2-Inputs!$C$8)+U3523/(1+B3523)^(3-Inputs!$C$8)+V3523/(1+B3523)^(4-Inputs!$C$8)+W3523/(1+B3523)^(5-Inputs!$C$8)+X3523/(1+B3523)^(6-Inputs!$C$8)+Y3523/(1+B3523)^(7-Inputs!$C$8)+Z3523/(1+B3523)^(8-Inputs!$C$8)+AA3523/(1+B3523)^(9-Inputs!$C$8)+AB3523/(1+B3523)^(10-Inputs!$C$8)+AE3523/(1+B3523)^(10-Inputs!$C$8)</x:f>
        <x:v>471134.1381384911</x:v>
      </x:c>
      <x:c r="AL3523" s="25" t="n">
        <x:f>(AK3523+AI3523)/Inputs!$C$13</x:f>
        <x:v>395.9951345286081</x:v>
      </x:c>
      <x:c r="AM3523" s="26" t="n">
        <x:f>IF(AL3523&gt;=Inputs!$C$7,1,0)</x:f>
        <x:v>1</x:v>
      </x:c>
      <x:c r="AN3523" s="26" t="n">
        <x:f>IF(Inputs!$C$7&lt;=(1-Inputs!$C$16)*AL3523,1,0)</x:f>
        <x:v>1</x:v>
      </x:c>
    </x:row>
    <x:row r="3524" ht="20" customHeight="1">
      <x:c r="A3524" s="16" t="n">
        <x:v>3519</x:v>
      </x:c>
      <x:c r="B3524" s="19" t="n">
        <x:v>0.08376149775329816</x:v>
      </x:c>
      <x:c r="C3524" s="24" t="n">
        <x:v>0.649645926019133</x:v>
      </x:c>
      <x:c r="D3524" s="19" t="n">
        <x:v>0.03106186393141144</x:v>
      </x:c>
      <x:c r="E3524" s="19" t="n">
        <x:v>0.040142267983199253</x:v>
      </x:c>
      <x:c r="F3524" s="19" t="n">
        <x:v>-0.21694474284068863</x:v>
      </x:c>
      <x:c r="G3524" s="19" t="n">
        <x:v>-0.06779847592823501</x:v>
      </x:c>
      <x:c r="H3524" s="19" t="n">
        <x:v>0.753280699525618</x:v>
      </x:c>
      <x:c r="I3524" s="19" t="n">
        <x:v>0.06350581478440404</x:v>
      </x:c>
      <x:c r="J3524" s="19" t="n">
        <x:v>0.06186060648551916</x:v>
      </x:c>
      <x:c r="K3524" s="19" t="n">
        <x:v>0.05533929554888687</x:v>
      </x:c>
      <x:c r="L3524" s="19" t="n">
        <x:v>0.055955309386096136</x:v>
      </x:c>
      <x:c r="M3524" s="19" t="n">
        <x:v>0.05299649999575763</x:v>
      </x:c>
      <x:c r="N3524" s="19" t="n">
        <x:v>0.06756119388867204</x:v>
      </x:c>
      <x:c r="O3524" s="19" t="n">
        <x:v>0.06448185392462506</x:v>
      </x:c>
      <x:c r="P3524" s="19" t="n">
        <x:v>0.06373585246359767</x:v>
      </x:c>
      <x:c r="Q3524" s="19" t="n">
        <x:v>0.06095500579205122</x:v>
      </x:c>
      <x:c r="R3524" s="19" t="n">
        <x:v>0.053580998811540895</x:v>
      </x:c>
      <x:c r="S3524" s="21" t="n">
        <x:v>8780.401040205974</x:v>
      </x:c>
      <x:c r="T3524" s="21" t="n">
        <x:v>14277.77273202121</x:v>
      </x:c>
      <x:c r="U3524" s="21" t="n">
        <x:v>17926.49737501883</x:v>
      </x:c>
      <x:c r="V3524" s="21" t="n">
        <x:v>21925.07050123011</x:v>
      </x:c>
      <x:c r="W3524" s="21" t="n">
        <x:v>26364.079749205295</x:v>
      </x:c>
      <x:c r="X3524" s="21" t="n">
        <x:v>27941.188812573717</x:v>
      </x:c>
      <x:c r="Y3524" s="21" t="n">
        <x:v>29149.336906877234</x:v>
      </x:c>
      <x:c r="Z3524" s="21" t="n">
        <x:v>30100.913451700453</x:v>
      </x:c>
      <x:c r="AA3524" s="21" t="n">
        <x:v>30772.323504313288</x:v>
      </x:c>
      <x:c r="AB3524" s="21" t="n">
        <x:v>31141.119005756667</x:v>
      </x:c>
      <x:c r="AC3524" s="21" t="n">
        <x:v>40618.850877073906</x:v>
      </x:c>
      <x:c r="AD3524" s="25" t="n">
        <x:f>AC3524*(1+Inputs!$C$14)*(1-Inputs!$C$14/Inputs!$C$15)</x:f>
        <x:v>32231.058170958142</x:v>
      </x:c>
      <x:c r="AE3524" s="25" t="n">
        <x:f>AD3524/(B3524-Inputs!$C$14)</x:f>
        <x:v>660994.0148685871</x:v>
      </x:c>
      <x:c r="AF3524" s="25" t="n">
        <x:f>S3524/(1+B3524)^1+T3524/(1+B3524)^2+U3524/(1+B3524)^3+V3524/(1+B3524)^4+W3524/(1+B3524)^5+X3524/(1+B3524)^6+Y3524/(1+B3524)^7+Z3524/(1+B3524)^8+AA3524/(1+B3524)^9+AB3524/(1+B3524)^10+AE3524/(1+B3524)^10</x:f>
        <x:v>442084.83108514035</x:v>
      </x:c>
      <x:c r="AG3524" s="25" t="n">
        <x:f>(AF3524+Inputs!$C$12)/Inputs!$C$13</x:f>
        <x:v>378.5596838072211</x:v>
      </x:c>
      <x:c r="AH3524" s="25" t="n">
        <x:f>(S3524+Inputs!$C$11)*Inputs!$C$8-Inputs!$C$11</x:f>
        <x:v>2238.4015832197856</x:v>
      </x:c>
      <x:c r="AI3524" s="25" t="n">
        <x:f>Inputs!$C$12+AH3524-Inputs!$C$10*Inputs!$C$13</x:f>
        <x:v>24556.31699841978</x:v>
      </x:c>
      <x:c r="AJ3524" s="25" t="n">
        <x:f>(S3524+Inputs!$C$11)*(1-Inputs!$C$8)</x:f>
        <x:v>6541.999456986189</x:v>
      </x:c>
      <x:c r="AK3524" s="25" t="n">
        <x:f>AJ3524/(1+B3524)^(1-Inputs!$C$8)+T3524/(1+B3524)^(2-Inputs!$C$8)+U3524/(1+B3524)^(3-Inputs!$C$8)+V3524/(1+B3524)^(4-Inputs!$C$8)+W3524/(1+B3524)^(5-Inputs!$C$8)+X3524/(1+B3524)^(6-Inputs!$C$8)+Y3524/(1+B3524)^(7-Inputs!$C$8)+Z3524/(1+B3524)^(8-Inputs!$C$8)+AA3524/(1+B3524)^(9-Inputs!$C$8)+AB3524/(1+B3524)^(10-Inputs!$C$8)+AE3524/(1+B3524)^(10-Inputs!$C$8)</x:f>
        <x:v>456917.7844292213</x:v>
      </x:c>
      <x:c r="AL3524" s="25" t="n">
        <x:f>(AK3524+AI3524)/Inputs!$C$13</x:f>
        <x:v>384.1813859433362</x:v>
      </x:c>
      <x:c r="AM3524" s="26" t="n">
        <x:f>IF(AL3524&gt;=Inputs!$C$7,1,0)</x:f>
        <x:v>1</x:v>
      </x:c>
      <x:c r="AN3524" s="26" t="n">
        <x:f>IF(Inputs!$C$7&lt;=(1-Inputs!$C$16)*AL3524,1,0)</x:f>
        <x:v>1</x:v>
      </x:c>
    </x:row>
    <x:row r="3525" ht="20" customHeight="1">
      <x:c r="A3525" s="16" t="n">
        <x:v>3520</x:v>
      </x:c>
      <x:c r="B3525" s="19" t="n">
        <x:v>0.10046683104242655</x:v>
      </x:c>
      <x:c r="C3525" s="24" t="n">
        <x:v>0.39693023046433495</x:v>
      </x:c>
      <x:c r="D3525" s="19" t="n">
        <x:v>0.03549637065948872</x:v>
      </x:c>
      <x:c r="E3525" s="19" t="n">
        <x:v>0.05286827822187064</x:v>
      </x:c>
      <x:c r="F3525" s="19" t="n">
        <x:v>-0.15726310580872566</x:v>
      </x:c>
      <x:c r="G3525" s="19" t="n">
        <x:v>-0.0558862516273831</x:v>
      </x:c>
      <x:c r="H3525" s="19" t="n">
        <x:v>0.6311120037755416</x:v>
      </x:c>
      <x:c r="I3525" s="19" t="n">
        <x:v>0.05200813352367845</x:v>
      </x:c>
      <x:c r="J3525" s="19" t="n">
        <x:v>0.049253868532076694</x:v>
      </x:c>
      <x:c r="K3525" s="19" t="n">
        <x:v>0.062034481362835556</x:v>
      </x:c>
      <x:c r="L3525" s="19" t="n">
        <x:v>0.05485341951384612</x:v>
      </x:c>
      <x:c r="M3525" s="19" t="n">
        <x:v>0.056543405423609555</x:v>
      </x:c>
      <x:c r="N3525" s="19" t="n">
        <x:v>0.06221487455973261</x:v>
      </x:c>
      <x:c r="O3525" s="19" t="n">
        <x:v>0.06632018855501315</x:v>
      </x:c>
      <x:c r="P3525" s="19" t="n">
        <x:v>0.06613680183602241</x:v>
      </x:c>
      <x:c r="Q3525" s="19" t="n">
        <x:v>0.05754126540779794</x:v>
      </x:c>
      <x:c r="R3525" s="19" t="n">
        <x:v>0.06269994479884304</x:v>
      </x:c>
      <x:c r="S3525" s="21" t="n">
        <x:v>9929.7702007262</x:v>
      </x:c>
      <x:c r="T3525" s="21" t="n">
        <x:v>15493.52266427142</x:v>
      </x:c>
      <x:c r="U3525" s="21" t="n">
        <x:v>18744.88943361942</x:v>
      </x:c>
      <x:c r="V3525" s="21" t="n">
        <x:v>22291.28405715451</x:v>
      </x:c>
      <x:c r="W3525" s="21" t="n">
        <x:v>26236.594176111816</x:v>
      </x:c>
      <x:c r="X3525" s="21" t="n">
        <x:v>27989.391955262476</x:v>
      </x:c>
      <x:c r="Y3525" s="21" t="n">
        <x:v>29387.26720591876</x:v>
      </x:c>
      <x:c r="Z3525" s="21" t="n">
        <x:v>30499.87894070081</x:v>
      </x:c>
      <x:c r="AA3525" s="21" t="n">
        <x:v>31266.20065842212</x:v>
      </x:c>
      <x:c r="AB3525" s="21" t="n">
        <x:v>31650.22206076563</x:v>
      </x:c>
      <x:c r="AC3525" s="21" t="n">
        <x:v>41282.89834012909</x:v>
      </x:c>
      <x:c r="AD3525" s="25" t="n">
        <x:f>AC3525*(1+Inputs!$C$14)*(1-Inputs!$C$14/Inputs!$C$15)</x:f>
        <x:v>32757.979832892426</x:v>
      </x:c>
      <x:c r="AE3525" s="25" t="n">
        <x:f>AD3525/(B3525-Inputs!$C$14)</x:f>
        <x:v>500375.217668062</x:v>
      </x:c>
      <x:c r="AF3525" s="25" t="n">
        <x:f>S3525/(1+B3525)^1+T3525/(1+B3525)^2+U3525/(1+B3525)^3+V3525/(1+B3525)^4+W3525/(1+B3525)^5+X3525/(1+B3525)^6+Y3525/(1+B3525)^7+Z3525/(1+B3525)^8+AA3525/(1+B3525)^9+AB3525/(1+B3525)^10+AE3525/(1+B3525)^10</x:f>
        <x:v>329772.7457993226</x:v>
      </x:c>
      <x:c r="AG3525" s="25" t="n">
        <x:f>(AF3525+Inputs!$C$12)/Inputs!$C$13</x:f>
        <x:v>288.9427917348316</x:v>
      </x:c>
      <x:c r="AH3525" s="25" t="n">
        <x:f>(S3525+Inputs!$C$11)*Inputs!$C$8-Inputs!$C$11</x:f>
        <x:v>2776.8731625320006</x:v>
      </x:c>
      <x:c r="AI3525" s="25" t="n">
        <x:f>Inputs!$C$12+AH3525-Inputs!$C$10*Inputs!$C$13</x:f>
        <x:v>25094.788577731997</x:v>
      </x:c>
      <x:c r="AJ3525" s="25" t="n">
        <x:f>(S3525+Inputs!$C$11)*(1-Inputs!$C$8)</x:f>
        <x:v>7152.8970381942</x:v>
      </x:c>
      <x:c r="AK3525" s="25" t="n">
        <x:f>AJ3525/(1+B3525)^(1-Inputs!$C$8)+T3525/(1+B3525)^(2-Inputs!$C$8)+U3525/(1+B3525)^(3-Inputs!$C$8)+V3525/(1+B3525)^(4-Inputs!$C$8)+W3525/(1+B3525)^(5-Inputs!$C$8)+X3525/(1+B3525)^(6-Inputs!$C$8)+Y3525/(1+B3525)^(7-Inputs!$C$8)+Z3525/(1+B3525)^(8-Inputs!$C$8)+AA3525/(1+B3525)^(9-Inputs!$C$8)+AB3525/(1+B3525)^(10-Inputs!$C$8)+AE3525/(1+B3525)^(10-Inputs!$C$8)</x:f>
        <x:v>342260.95729950897</x:v>
      </x:c>
      <x:c r="AL3525" s="25" t="n">
        <x:f>(AK3525+AI3525)/Inputs!$C$13</x:f>
        <x:v>293.12322130492936</x:v>
      </x:c>
      <x:c r="AM3525" s="26" t="n">
        <x:f>IF(AL3525&gt;=Inputs!$C$7,1,0)</x:f>
        <x:v>1</x:v>
      </x:c>
      <x:c r="AN3525" s="26" t="n">
        <x:f>IF(Inputs!$C$7&lt;=(1-Inputs!$C$16)*AL3525,1,0)</x:f>
        <x:v>0</x:v>
      </x:c>
    </x:row>
    <x:row r="3526" ht="20" customHeight="1">
      <x:c r="A3526" s="16" t="n">
        <x:v>3521</x:v>
      </x:c>
      <x:c r="B3526" s="19" t="n">
        <x:v>0.08774408311529977</x:v>
      </x:c>
      <x:c r="C3526" s="24" t="n">
        <x:v>0.5625509271555131</x:v>
      </x:c>
      <x:c r="D3526" s="19" t="n">
        <x:v>0.01410401227814333</x:v>
      </x:c>
      <x:c r="E3526" s="19" t="n">
        <x:v>0.05029176109448173</x:v>
      </x:c>
      <x:c r="F3526" s="19" t="n">
        <x:v>-0.17156873576068282</x:v>
      </x:c>
      <x:c r="G3526" s="19" t="n">
        <x:v>-0.03944754815101248</x:v>
      </x:c>
      <x:c r="H3526" s="19" t="n">
        <x:v>0.8493727465775862</x:v>
      </x:c>
      <x:c r="I3526" s="19" t="n">
        <x:v>0.06872779243733362</x:v>
      </x:c>
      <x:c r="J3526" s="19" t="n">
        <x:v>0.06646110889755277</x:v>
      </x:c>
      <x:c r="K3526" s="19" t="n">
        <x:v>0.06261677574170221</x:v>
      </x:c>
      <x:c r="L3526" s="19" t="n">
        <x:v>0.06686098176502014</x:v>
      </x:c>
      <x:c r="M3526" s="19" t="n">
        <x:v>0.06722769811216381</x:v>
      </x:c>
      <x:c r="N3526" s="19" t="n">
        <x:v>0.06575743769211954</x:v>
      </x:c>
      <x:c r="O3526" s="19" t="n">
        <x:v>0.06423050740046961</x:v>
      </x:c>
      <x:c r="P3526" s="19" t="n">
        <x:v>0.0680817888111335</x:v>
      </x:c>
      <x:c r="Q3526" s="19" t="n">
        <x:v>0.059005150262393044</x:v>
      </x:c>
      <x:c r="R3526" s="19" t="n">
        <x:v>0.06279303152734997</x:v>
      </x:c>
      <x:c r="S3526" s="21" t="n">
        <x:v>9719.870255816157</x:v>
      </x:c>
      <x:c r="T3526" s="21" t="n">
        <x:v>15268.040963282301</x:v>
      </x:c>
      <x:c r="U3526" s="21" t="n">
        <x:v>18573.180685556224</x:v>
      </x:c>
      <x:c r="V3526" s="21" t="n">
        <x:v>22185.436695277553</x:v>
      </x:c>
      <x:c r="W3526" s="21" t="n">
        <x:v>26173.932797323985</x:v>
      </x:c>
      <x:c r="X3526" s="21" t="n">
        <x:v>27630.555495466175</x:v>
      </x:c>
      <x:c r="Y3526" s="21" t="n">
        <x:v>28707.81028791582</x:v>
      </x:c>
      <x:c r="Z3526" s="21" t="n">
        <x:v>29568.05365774632</x:v>
      </x:c>
      <x:c r="AA3526" s="21" t="n">
        <x:v>30194.184668435937</x:v>
      </x:c>
      <x:c r="AB3526" s="21" t="n">
        <x:v>30551.07393051705</x:v>
      </x:c>
      <x:c r="AC3526" s="21" t="n">
        <x:v>39849.2268658918</x:v>
      </x:c>
      <x:c r="AD3526" s="25" t="n">
        <x:f>AC3526*(1+Inputs!$C$14)*(1-Inputs!$C$14/Inputs!$C$15)</x:f>
        <x:v>31620.361518085134</x:v>
      </x:c>
      <x:c r="AE3526" s="25" t="n">
        <x:f>AD3526/(B3526-Inputs!$C$14)</x:f>
        <x:v>599505.378621566</x:v>
      </x:c>
      <x:c r="AF3526" s="25" t="n">
        <x:f>S3526/(1+B3526)^1+T3526/(1+B3526)^2+U3526/(1+B3526)^3+V3526/(1+B3526)^4+W3526/(1+B3526)^5+X3526/(1+B3526)^6+Y3526/(1+B3526)^7+Z3526/(1+B3526)^8+AA3526/(1+B3526)^9+AB3526/(1+B3526)^10+AE3526/(1+B3526)^10</x:f>
        <x:v>402887.23755513725</x:v>
      </x:c>
      <x:c r="AG3526" s="25" t="n">
        <x:f>(AF3526+Inputs!$C$12)/Inputs!$C$13</x:f>
        <x:v>347.28284926233476</x:v>
      </x:c>
      <x:c r="AH3526" s="25" t="n">
        <x:f>(S3526+Inputs!$C$11)*Inputs!$C$8-Inputs!$C$11</x:f>
        <x:v>2678.536476012501</x:v>
      </x:c>
      <x:c r="AI3526" s="25" t="n">
        <x:f>Inputs!$C$12+AH3526-Inputs!$C$10*Inputs!$C$13</x:f>
        <x:v>24996.4518912125</x:v>
      </x:c>
      <x:c r="AJ3526" s="25" t="n">
        <x:f>(S3526+Inputs!$C$11)*(1-Inputs!$C$8)</x:f>
        <x:v>7041.333779803656</x:v>
      </x:c>
      <x:c r="AK3526" s="25" t="n">
        <x:f>AJ3526/(1+B3526)^(1-Inputs!$C$8)+T3526/(1+B3526)^(2-Inputs!$C$8)+U3526/(1+B3526)^(3-Inputs!$C$8)+V3526/(1+B3526)^(4-Inputs!$C$8)+W3526/(1+B3526)^(5-Inputs!$C$8)+X3526/(1+B3526)^(6-Inputs!$C$8)+Y3526/(1+B3526)^(7-Inputs!$C$8)+Z3526/(1+B3526)^(8-Inputs!$C$8)+AA3526/(1+B3526)^(9-Inputs!$C$8)+AB3526/(1+B3526)^(10-Inputs!$C$8)+AE3526/(1+B3526)^(10-Inputs!$C$8)</x:f>
        <x:v>416517.6941527558</x:v>
      </x:c>
      <x:c r="AL3526" s="25" t="n">
        <x:f>(AK3526+AI3526)/Inputs!$C$13</x:f>
        <x:v>352.29624197398715</x:v>
      </x:c>
      <x:c r="AM3526" s="26" t="n">
        <x:f>IF(AL3526&gt;=Inputs!$C$7,1,0)</x:f>
        <x:v>1</x:v>
      </x:c>
      <x:c r="AN3526" s="26" t="n">
        <x:f>IF(Inputs!$C$7&lt;=(1-Inputs!$C$16)*AL3526,1,0)</x:f>
        <x:v>1</x:v>
      </x:c>
    </x:row>
    <x:row r="3527" ht="20" customHeight="1">
      <x:c r="A3527" s="16" t="n">
        <x:v>3522</x:v>
      </x:c>
      <x:c r="B3527" s="19" t="n">
        <x:v>0.08383552408244871</x:v>
      </x:c>
      <x:c r="C3527" s="24" t="n">
        <x:v>0.8173387559977812</x:v>
      </x:c>
      <x:c r="D3527" s="19" t="n">
        <x:v>0.022366793301030443</x:v>
      </x:c>
      <x:c r="E3527" s="19" t="n">
        <x:v>0.03965032754986709</x:v>
      </x:c>
      <x:c r="F3527" s="19" t="n">
        <x:v>-0.14041677552771606</x:v>
      </x:c>
      <x:c r="G3527" s="19" t="n">
        <x:v>-0.07777695896184411</x:v>
      </x:c>
      <x:c r="H3527" s="19" t="n">
        <x:v>0.7227028152388755</x:v>
      </x:c>
      <x:c r="I3527" s="19" t="n">
        <x:v>0.06359583959456927</x:v>
      </x:c>
      <x:c r="J3527" s="19" t="n">
        <x:v>0.05199705798918444</x:v>
      </x:c>
      <x:c r="K3527" s="19" t="n">
        <x:v>0.06014872690934112</x:v>
      </x:c>
      <x:c r="L3527" s="19" t="n">
        <x:v>0.0664991993297224</x:v>
      </x:c>
      <x:c r="M3527" s="19" t="n">
        <x:v>0.0635162604383197</x:v>
      </x:c>
      <x:c r="N3527" s="19" t="n">
        <x:v>0.06307096917134344</x:v>
      </x:c>
      <x:c r="O3527" s="19" t="n">
        <x:v>0.06828967227807767</x:v>
      </x:c>
      <x:c r="P3527" s="19" t="n">
        <x:v>0.06714305840700377</x:v>
      </x:c>
      <x:c r="Q3527" s="19" t="n">
        <x:v>0.06605698219530837</x:v>
      </x:c>
      <x:c r="R3527" s="19" t="n">
        <x:v>0.06460106041124505</x:v>
      </x:c>
      <x:c r="S3527" s="21" t="n">
        <x:v>10055.786824378456</x:v>
      </x:c>
      <x:c r="T3527" s="21" t="n">
        <x:v>15954.617190092149</x:v>
      </x:c>
      <x:c r="U3527" s="21" t="n">
        <x:v>19344.173624198134</x:v>
      </x:c>
      <x:c r="V3527" s="21" t="n">
        <x:v>22959.0970273228</x:v>
      </x:c>
      <x:c r="W3527" s="21" t="n">
        <x:v>27014.30038344739</x:v>
      </x:c>
      <x:c r="X3527" s="21" t="n">
        <x:v>28417.758125113793</x:v>
      </x:c>
      <x:c r="Y3527" s="21" t="n">
        <x:v>29502.784387592517</x:v>
      </x:c>
      <x:c r="Z3527" s="21" t="n">
        <x:v>30375.886443747313</x:v>
      </x:c>
      <x:c r="AA3527" s="21" t="n">
        <x:v>30988.710351601534</x:v>
      </x:c>
      <x:c r="AB3527" s="21" t="n">
        <x:v>31324.551348195844</x:v>
      </x:c>
      <x:c r="AC3527" s="21" t="n">
        <x:v>40858.11045416849</x:v>
      </x:c>
      <x:c r="AD3527" s="25" t="n">
        <x:f>AC3527*(1+Inputs!$C$14)*(1-Inputs!$C$14/Inputs!$C$15)</x:f>
        <x:v>32420.910645382693</x:v>
      </x:c>
      <x:c r="AE3527" s="25" t="n">
        <x:f>AD3527/(B3527-Inputs!$C$14)</x:f>
        <x:v>663879.6502039514</x:v>
      </x:c>
      <x:c r="AF3527" s="25" t="n">
        <x:f>S3527/(1+B3527)^1+T3527/(1+B3527)^2+U3527/(1+B3527)^3+V3527/(1+B3527)^4+W3527/(1+B3527)^5+X3527/(1+B3527)^6+Y3527/(1+B3527)^7+Z3527/(1+B3527)^8+AA3527/(1+B3527)^9+AB3527/(1+B3527)^10+AE3527/(1+B3527)^10</x:f>
        <x:v>448843.41598894645</x:v>
      </x:c>
      <x:c r="AG3527" s="25" t="n">
        <x:f>(AF3527+Inputs!$C$12)/Inputs!$C$13</x:f>
        <x:v>383.95254399982724</x:v>
      </x:c>
      <x:c r="AH3527" s="25" t="n">
        <x:f>(S3527+Inputs!$C$11)*Inputs!$C$8-Inputs!$C$11</x:f>
        <x:v>2835.911087585523</x:v>
      </x:c>
      <x:c r="AI3527" s="25" t="n">
        <x:f>Inputs!$C$12+AH3527-Inputs!$C$10*Inputs!$C$13</x:f>
        <x:v>25153.826502785523</x:v>
      </x:c>
      <x:c r="AJ3527" s="25" t="n">
        <x:f>(S3527+Inputs!$C$11)*(1-Inputs!$C$8)</x:f>
        <x:v>7219.875736792933</x:v>
      </x:c>
      <x:c r="AK3527" s="25" t="n">
        <x:f>AJ3527/(1+B3527)^(1-Inputs!$C$8)+T3527/(1+B3527)^(2-Inputs!$C$8)+U3527/(1+B3527)^(3-Inputs!$C$8)+V3527/(1+B3527)^(4-Inputs!$C$8)+W3527/(1+B3527)^(5-Inputs!$C$8)+X3527/(1+B3527)^(6-Inputs!$C$8)+Y3527/(1+B3527)^(7-Inputs!$C$8)+Z3527/(1+B3527)^(8-Inputs!$C$8)+AA3527/(1+B3527)^(9-Inputs!$C$8)+AB3527/(1+B3527)^(10-Inputs!$C$8)+AE3527/(1+B3527)^(10-Inputs!$C$8)</x:f>
        <x:v>463378.4344437026</x:v>
      </x:c>
      <x:c r="AL3527" s="25" t="n">
        <x:f>(AK3527+AI3527)/Inputs!$C$13</x:f>
        <x:v>389.8132849346204</x:v>
      </x:c>
      <x:c r="AM3527" s="26" t="n">
        <x:f>IF(AL3527&gt;=Inputs!$C$7,1,0)</x:f>
        <x:v>1</x:v>
      </x:c>
      <x:c r="AN3527" s="26" t="n">
        <x:f>IF(Inputs!$C$7&lt;=(1-Inputs!$C$16)*AL3527,1,0)</x:f>
        <x:v>1</x:v>
      </x:c>
    </x:row>
    <x:row r="3528" ht="20" customHeight="1">
      <x:c r="A3528" s="16" t="n">
        <x:v>3523</x:v>
      </x:c>
      <x:c r="B3528" s="19" t="n">
        <x:v>0.0914093472573247</x:v>
      </x:c>
      <x:c r="C3528" s="24" t="n">
        <x:v>0.4009192782133084</x:v>
      </x:c>
      <x:c r="D3528" s="19" t="n">
        <x:v>0.039912162667239674</x:v>
      </x:c>
      <x:c r="E3528" s="19" t="n">
        <x:v>0.04790708680838208</x:v>
      </x:c>
      <x:c r="F3528" s="19" t="n">
        <x:v>-0.11951271771396138</x:v>
      </x:c>
      <x:c r="G3528" s="19" t="n">
        <x:v>-0.06232333867831528</x:v>
      </x:c>
      <x:c r="H3528" s="19" t="n">
        <x:v>0.47780222887016066</x:v>
      </x:c>
      <x:c r="I3528" s="19" t="n">
        <x:v>0.06159636079175812</x:v>
      </x:c>
      <x:c r="J3528" s="19" t="n">
        <x:v>0.07268925923758048</x:v>
      </x:c>
      <x:c r="K3528" s="19" t="n">
        <x:v>0.07199740230292605</x:v>
      </x:c>
      <x:c r="L3528" s="19" t="n">
        <x:v>0.07061914234892243</x:v>
      </x:c>
      <x:c r="M3528" s="19" t="n">
        <x:v>0.06989676727570782</x:v>
      </x:c>
      <x:c r="N3528" s="19" t="n">
        <x:v>0.07381627913352873</x:v>
      </x:c>
      <x:c r="O3528" s="19" t="n">
        <x:v>0.07016138254378461</x:v>
      </x:c>
      <x:c r="P3528" s="19" t="n">
        <x:v>0.07486157962752372</x:v>
      </x:c>
      <x:c r="Q3528" s="19" t="n">
        <x:v>0.07117358223070028</x:v>
      </x:c>
      <x:c r="R3528" s="19" t="n">
        <x:v>0.06909117517070967</x:v>
      </x:c>
      <x:c r="S3528" s="21" t="n">
        <x:v>10566.491014843434</x:v>
      </x:c>
      <x:c r="T3528" s="21" t="n">
        <x:v>16308.938887789296</x:v>
      </x:c>
      <x:c r="U3528" s="21" t="n">
        <x:v>19480.284134404545</x:v>
      </x:c>
      <x:c r="V3528" s="21" t="n">
        <x:v>22808.87407315923</x:v>
      </x:c>
      <x:c r="W3528" s="21" t="n">
        <x:v>26557.564739509016</x:v>
      </x:c>
      <x:c r="X3528" s="21" t="n">
        <x:v>28318.65510985069</x:v>
      </x:c>
      <x:c r="Y3528" s="21" t="n">
        <x:v>29757.787631071686</x:v>
      </x:c>
      <x:c r="Z3528" s="21" t="n">
        <x:v>30879.108094255174</x:v>
      </x:c>
      <x:c r="AA3528" s="21" t="n">
        <x:v>31656.27248196604</x:v>
      </x:c>
      <x:c r="AB3528" s="21" t="n">
        <x:v>32040.047130053863</x:v>
      </x:c>
      <x:c r="AC3528" s="21" t="n">
        <x:v>41791.365821809384</x:v>
      </x:c>
      <x:c r="AD3528" s="25" t="n">
        <x:f>AC3528*(1+Inputs!$C$14)*(1-Inputs!$C$14/Inputs!$C$15)</x:f>
        <x:v>33161.44877960574</x:v>
      </x:c>
      <x:c r="AE3528" s="25" t="n">
        <x:f>AD3528/(B3528-Inputs!$C$14)</x:f>
        <x:v>587871.5211564472</x:v>
      </x:c>
      <x:c r="AF3528" s="25" t="n">
        <x:f>S3528/(1+B3528)^1+T3528/(1+B3528)^2+U3528/(1+B3528)^3+V3528/(1+B3528)^4+W3528/(1+B3528)^5+X3528/(1+B3528)^6+Y3528/(1+B3528)^7+Z3528/(1+B3528)^8+AA3528/(1+B3528)^9+AB3528/(1+B3528)^10+AE3528/(1+B3528)^10</x:f>
        <x:v>392708.95924701926</x:v>
      </x:c>
      <x:c r="AG3528" s="25" t="n">
        <x:f>(AF3528+Inputs!$C$12)/Inputs!$C$13</x:f>
        <x:v>339.1613219458392</x:v>
      </x:c>
      <x:c r="AH3528" s="25" t="n">
        <x:f>(S3528+Inputs!$C$11)*Inputs!$C$8-Inputs!$C$11</x:f>
        <x:v>3075.172502844458</x:v>
      </x:c>
      <x:c r="AI3528" s="25" t="n">
        <x:f>Inputs!$C$12+AH3528-Inputs!$C$10*Inputs!$C$13</x:f>
        <x:v>25393.087918044454</x:v>
      </x:c>
      <x:c r="AJ3528" s="25" t="n">
        <x:f>(S3528+Inputs!$C$11)*(1-Inputs!$C$8)</x:f>
        <x:v>7491.318511998977</x:v>
      </x:c>
      <x:c r="AK3528" s="25" t="n">
        <x:f>AJ3528/(1+B3528)^(1-Inputs!$C$8)+T3528/(1+B3528)^(2-Inputs!$C$8)+U3528/(1+B3528)^(3-Inputs!$C$8)+V3528/(1+B3528)^(4-Inputs!$C$8)+W3528/(1+B3528)^(5-Inputs!$C$8)+X3528/(1+B3528)^(6-Inputs!$C$8)+Y3528/(1+B3528)^(7-Inputs!$C$8)+Z3528/(1+B3528)^(8-Inputs!$C$8)+AA3528/(1+B3528)^(9-Inputs!$C$8)+AB3528/(1+B3528)^(10-Inputs!$C$8)+AE3528/(1+B3528)^(10-Inputs!$C$8)</x:f>
        <x:v>406200.5950735664</x:v>
      </x:c>
      <x:c r="AL3528" s="25" t="n">
        <x:f>(AK3528+AI3528)/Inputs!$C$13</x:f>
        <x:v>344.38043251849746</x:v>
      </x:c>
      <x:c r="AM3528" s="26" t="n">
        <x:f>IF(AL3528&gt;=Inputs!$C$7,1,0)</x:f>
        <x:v>1</x:v>
      </x:c>
      <x:c r="AN3528" s="26" t="n">
        <x:f>IF(Inputs!$C$7&lt;=(1-Inputs!$C$16)*AL3528,1,0)</x:f>
        <x:v>1</x:v>
      </x:c>
    </x:row>
    <x:row r="3529" ht="20" customHeight="1">
      <x:c r="A3529" s="16" t="n">
        <x:v>3524</x:v>
      </x:c>
      <x:c r="B3529" s="19" t="n">
        <x:v>0.0847508732179469</x:v>
      </x:c>
      <x:c r="C3529" s="24" t="n">
        <x:v>0.2534764540877461</x:v>
      </x:c>
      <x:c r="D3529" s="19" t="n">
        <x:v>0.02686201378265736</x:v>
      </x:c>
      <x:c r="E3529" s="19" t="n">
        <x:v>0.04858669890216134</x:v>
      </x:c>
      <x:c r="F3529" s="19" t="n">
        <x:v>-0.16121726123455915</x:v>
      </x:c>
      <x:c r="G3529" s="19" t="n">
        <x:v>-0.06161806363478888</x:v>
      </x:c>
      <x:c r="H3529" s="19" t="n">
        <x:v>0.9309055070796433</x:v>
      </x:c>
      <x:c r="I3529" s="19" t="n">
        <x:v>0.06692425434237634</x:v>
      </x:c>
      <x:c r="J3529" s="19" t="n">
        <x:v>0.05771038536125275</x:v>
      </x:c>
      <x:c r="K3529" s="19" t="n">
        <x:v>0.054391326001103836</x:v>
      </x:c>
      <x:c r="L3529" s="19" t="n">
        <x:v>0.06782820804304379</x:v>
      </x:c>
      <x:c r="M3529" s="19" t="n">
        <x:v>0.06138272042518679</x:v>
      </x:c>
      <x:c r="N3529" s="19" t="n">
        <x:v>0.04556371588323941</x:v>
      </x:c>
      <x:c r="O3529" s="19" t="n">
        <x:v>0.05413669805836776</x:v>
      </x:c>
      <x:c r="P3529" s="19" t="n">
        <x:v>0.06586919267736335</x:v>
      </x:c>
      <x:c r="Q3529" s="19" t="n">
        <x:v>0.05912300648876794</x:v>
      </x:c>
      <x:c r="R3529" s="19" t="n">
        <x:v>0.06287699857917119</x:v>
      </x:c>
      <x:c r="S3529" s="21" t="n">
        <x:v>9817.186947124836</x:v>
      </x:c>
      <x:c r="T3529" s="21" t="n">
        <x:v>15229.617872897583</x:v>
      </x:c>
      <x:c r="U3529" s="21" t="n">
        <x:v>18348.579057731335</x:v>
      </x:c>
      <x:c r="V3529" s="21" t="n">
        <x:v>21687.54185547725</x:v>
      </x:c>
      <x:c r="W3529" s="21" t="n">
        <x:v>25375.83102853559</x:v>
      </x:c>
      <x:c r="X3529" s="21" t="n">
        <x:v>26927.707741435617</x:v>
      </x:c>
      <x:c r="Y3529" s="21" t="n">
        <x:v>28035.22687872985</x:v>
      </x:c>
      <x:c r="Z3529" s="21" t="n">
        <x:v>28954.45567943284</x:v>
      </x:c>
      <x:c r="AA3529" s="21" t="n">
        <x:v>29639.58969529681</x:v>
      </x:c>
      <x:c r="AB3529" s="21" t="n">
        <x:v>30031.984989839453</x:v>
      </x:c>
      <x:c r="AC3529" s="21" t="n">
        <x:v>39172.1543345732</x:v>
      </x:c>
      <x:c r="AD3529" s="25" t="n">
        <x:f>AC3529*(1+Inputs!$C$14)*(1-Inputs!$C$14/Inputs!$C$15)</x:f>
        <x:v>31083.10446448383</x:v>
      </x:c>
      <x:c r="AE3529" s="25" t="n">
        <x:f>AD3529/(B3529-Inputs!$C$14)</x:f>
        <x:v>624775.0532601919</x:v>
      </x:c>
      <x:c r="AF3529" s="25" t="n">
        <x:f>S3529/(1+B3529)^1+T3529/(1+B3529)^2+U3529/(1+B3529)^3+V3529/(1+B3529)^4+W3529/(1+B3529)^5+X3529/(1+B3529)^6+Y3529/(1+B3529)^7+Z3529/(1+B3529)^8+AA3529/(1+B3529)^9+AB3529/(1+B3529)^10+AE3529/(1+B3529)^10</x:f>
        <x:v>420952.1567917294</x:v>
      </x:c>
      <x:c r="AG3529" s="25" t="n">
        <x:f>(AF3529+Inputs!$C$12)/Inputs!$C$13</x:f>
        <x:v>361.6973436010535</x:v>
      </x:c>
      <x:c r="AH3529" s="25" t="n">
        <x:f>(S3529+Inputs!$C$11)*Inputs!$C$8-Inputs!$C$11</x:f>
        <x:v>2724.128679337937</x:v>
      </x:c>
      <x:c r="AI3529" s="25" t="n">
        <x:f>Inputs!$C$12+AH3529-Inputs!$C$10*Inputs!$C$13</x:f>
        <x:v>25042.044094537938</x:v>
      </x:c>
      <x:c r="AJ3529" s="25" t="n">
        <x:f>(S3529+Inputs!$C$11)*(1-Inputs!$C$8)</x:f>
        <x:v>7093.0582677869</x:v>
      </x:c>
      <x:c r="AK3529" s="25" t="n">
        <x:f>AJ3529/(1+B3529)^(1-Inputs!$C$8)+T3529/(1+B3529)^(2-Inputs!$C$8)+U3529/(1+B3529)^(3-Inputs!$C$8)+V3529/(1+B3529)^(4-Inputs!$C$8)+W3529/(1+B3529)^(5-Inputs!$C$8)+X3529/(1+B3529)^(6-Inputs!$C$8)+Y3529/(1+B3529)^(7-Inputs!$C$8)+Z3529/(1+B3529)^(8-Inputs!$C$8)+AA3529/(1+B3529)^(9-Inputs!$C$8)+AB3529/(1+B3529)^(10-Inputs!$C$8)+AE3529/(1+B3529)^(10-Inputs!$C$8)</x:f>
        <x:v>434696.3119351359</x:v>
      </x:c>
      <x:c r="AL3529" s="25" t="n">
        <x:f>(AK3529+AI3529)/Inputs!$C$13</x:f>
        <x:v>366.8378387686446</x:v>
      </x:c>
      <x:c r="AM3529" s="26" t="n">
        <x:f>IF(AL3529&gt;=Inputs!$C$7,1,0)</x:f>
        <x:v>1</x:v>
      </x:c>
      <x:c r="AN3529" s="26" t="n">
        <x:f>IF(Inputs!$C$7&lt;=(1-Inputs!$C$16)*AL3529,1,0)</x:f>
        <x:v>1</x:v>
      </x:c>
    </x:row>
    <x:row r="3530" ht="20" customHeight="1">
      <x:c r="A3530" s="16" t="n">
        <x:v>3525</x:v>
      </x:c>
      <x:c r="B3530" s="19" t="n">
        <x:v>0.08537180581962528</x:v>
      </x:c>
      <x:c r="C3530" s="24" t="n">
        <x:v>0.3516778447246054</x:v>
      </x:c>
      <x:c r="D3530" s="19" t="n">
        <x:v>0.04025276886702472</x:v>
      </x:c>
      <x:c r="E3530" s="19" t="n">
        <x:v>0.054268542064565106</x:v>
      </x:c>
      <x:c r="F3530" s="19" t="n">
        <x:v>-0.1319165870507493</x:v>
      </x:c>
      <x:c r="G3530" s="19" t="n">
        <x:v>-0.04357912713730741</x:v>
      </x:c>
      <x:c r="H3530" s="19" t="n">
        <x:v>0.27168496616152993</x:v>
      </x:c>
      <x:c r="I3530" s="19" t="n">
        <x:v>0.0473776680326921</x:v>
      </x:c>
      <x:c r="J3530" s="19" t="n">
        <x:v>0.05174454447203175</x:v>
      </x:c>
      <x:c r="K3530" s="19" t="n">
        <x:v>0.048610377653327534</x:v>
      </x:c>
      <x:c r="L3530" s="19" t="n">
        <x:v>0.04509983618848651</x:v>
      </x:c>
      <x:c r="M3530" s="19" t="n">
        <x:v>0.04696701796700495</x:v>
      </x:c>
      <x:c r="N3530" s="19" t="n">
        <x:v>0.04777265629342651</x:v>
      </x:c>
      <x:c r="O3530" s="19" t="n">
        <x:v>0.04616160648713844</x:v>
      </x:c>
      <x:c r="P3530" s="19" t="n">
        <x:v>0.04629637081639771</x:v>
      </x:c>
      <x:c r="Q3530" s="19" t="n">
        <x:v>0.04526644860108831</x:v>
      </x:c>
      <x:c r="R3530" s="19" t="n">
        <x:v>0.04606619234065079</x:v>
      </x:c>
      <x:c r="S3530" s="21" t="n">
        <x:v>10428.87326369624</x:v>
      </x:c>
      <x:c r="T3530" s="21" t="n">
        <x:v>15978.00494394745</x:v>
      </x:c>
      <x:c r="U3530" s="21" t="n">
        <x:v>18927.20364004466</x:v>
      </x:c>
      <x:c r="V3530" s="21" t="n">
        <x:v>22014.811238000944</x:v>
      </x:c>
      <x:c r="W3530" s="21" t="n">
        <x:v>25499.53393482935</x:v>
      </x:c>
      <x:c r="X3530" s="21" t="n">
        <x:v>27181.269556845764</x:v>
      </x:c>
      <x:c r="Y3530" s="21" t="n">
        <x:v>28576.18220211829</x:v>
      </x:c>
      <x:c r="Z3530" s="21" t="n">
        <x:v>29674.9120883639</x:v>
      </x:c>
      <x:c r="AA3530" s="21" t="n">
        <x:v>30437.5630106819</x:v>
      </x:c>
      <x:c r="AB3530" s="21" t="n">
        <x:v>30829.727431569958</x:v>
      </x:c>
      <x:c r="AC3530" s="21" t="n">
        <x:v>40212.687954221685</x:v>
      </x:c>
      <x:c r="AD3530" s="25" t="n">
        <x:f>AC3530*(1+Inputs!$C$14)*(1-Inputs!$C$14/Inputs!$C$15)</x:f>
        <x:v>31908.767891674903</x:v>
      </x:c>
      <x:c r="AE3530" s="25" t="n">
        <x:f>AD3530/(B3530-Inputs!$C$14)</x:f>
        <x:v>633464.8395559998</x:v>
      </x:c>
      <x:c r="AF3530" s="25" t="n">
        <x:f>S3530/(1+B3530)^1+T3530/(1+B3530)^2+U3530/(1+B3530)^3+V3530/(1+B3530)^4+W3530/(1+B3530)^5+X3530/(1+B3530)^6+Y3530/(1+B3530)^7+Z3530/(1+B3530)^8+AA3530/(1+B3530)^9+AB3530/(1+B3530)^10+AE3530/(1+B3530)^10</x:f>
        <x:v>426271.78355685406</x:v>
      </x:c>
      <x:c r="AG3530" s="25" t="n">
        <x:f>(AF3530+Inputs!$C$12)/Inputs!$C$13</x:f>
        <x:v>365.94201964337225</x:v>
      </x:c>
      <x:c r="AH3530" s="25" t="n">
        <x:f>(S3530+Inputs!$C$11)*Inputs!$C$8-Inputs!$C$11</x:f>
        <x:v>3010.6995290193345</x:v>
      </x:c>
      <x:c r="AI3530" s="25" t="n">
        <x:f>Inputs!$C$12+AH3530-Inputs!$C$10*Inputs!$C$13</x:f>
        <x:v>25328.614944219335</x:v>
      </x:c>
      <x:c r="AJ3530" s="25" t="n">
        <x:f>(S3530+Inputs!$C$11)*(1-Inputs!$C$8)</x:f>
        <x:v>7418.173734676906</x:v>
      </x:c>
      <x:c r="AK3530" s="25" t="n">
        <x:f>AJ3530/(1+B3530)^(1-Inputs!$C$8)+T3530/(1+B3530)^(2-Inputs!$C$8)+U3530/(1+B3530)^(3-Inputs!$C$8)+V3530/(1+B3530)^(4-Inputs!$C$8)+W3530/(1+B3530)^(5-Inputs!$C$8)+X3530/(1+B3530)^(6-Inputs!$C$8)+Y3530/(1+B3530)^(7-Inputs!$C$8)+Z3530/(1+B3530)^(8-Inputs!$C$8)+AA3530/(1+B3530)^(9-Inputs!$C$8)+AB3530/(1+B3530)^(10-Inputs!$C$8)+AE3530/(1+B3530)^(10-Inputs!$C$8)</x:f>
        <x:v>440067.76462979673</x:v>
      </x:c>
      <x:c r="AL3530" s="25" t="n">
        <x:f>(AK3530+AI3530)/Inputs!$C$13</x:f>
        <x:v>371.3525308788122</x:v>
      </x:c>
      <x:c r="AM3530" s="26" t="n">
        <x:f>IF(AL3530&gt;=Inputs!$C$7,1,0)</x:f>
        <x:v>1</x:v>
      </x:c>
      <x:c r="AN3530" s="26" t="n">
        <x:f>IF(Inputs!$C$7&lt;=(1-Inputs!$C$16)*AL3530,1,0)</x:f>
        <x:v>1</x:v>
      </x:c>
    </x:row>
    <x:row r="3531" ht="20" customHeight="1">
      <x:c r="A3531" s="16" t="n">
        <x:v>3526</x:v>
      </x:c>
      <x:c r="B3531" s="19" t="n">
        <x:v>0.0876068184251445</x:v>
      </x:c>
      <x:c r="C3531" s="24" t="n">
        <x:v>0.3329350476417119</x:v>
      </x:c>
      <x:c r="D3531" s="19" t="n">
        <x:v>0.028335740751940366</x:v>
      </x:c>
      <x:c r="E3531" s="19" t="n">
        <x:v>0.03789113933083826</x:v>
      </x:c>
      <x:c r="F3531" s="19" t="n">
        <x:v>-0.14064899526773503</x:v>
      </x:c>
      <x:c r="G3531" s="19" t="n">
        <x:v>-0.07233150665077062</x:v>
      </x:c>
      <x:c r="H3531" s="19" t="n">
        <x:v>0.6888237518946028</x:v>
      </x:c>
      <x:c r="I3531" s="19" t="n">
        <x:v>0.07632701724192771</x:v>
      </x:c>
      <x:c r="J3531" s="19" t="n">
        <x:v>0.06063919928459996</x:v>
      </x:c>
      <x:c r="K3531" s="19" t="n">
        <x:v>0.06447197862271992</x:v>
      </x:c>
      <x:c r="L3531" s="19" t="n">
        <x:v>0.06877236526197862</x:v>
      </x:c>
      <x:c r="M3531" s="19" t="n">
        <x:v>0.07237357539907976</x:v>
      </x:c>
      <x:c r="N3531" s="19" t="n">
        <x:v>0.06775982577404761</x:v>
      </x:c>
      <x:c r="O3531" s="19" t="n">
        <x:v>0.07020338666556314</x:v>
      </x:c>
      <x:c r="P3531" s="19" t="n">
        <x:v>0.06958904446948168</x:v>
      </x:c>
      <x:c r="Q3531" s="19" t="n">
        <x:v>0.074581870795422</x:v>
      </x:c>
      <x:c r="R3531" s="19" t="n">
        <x:v>0.07068456649614177</x:v>
      </x:c>
      <x:c r="S3531" s="21" t="n">
        <x:v>10078.323013399859</x:v>
      </x:c>
      <x:c r="T3531" s="21" t="n">
        <x:v>15549.981109512593</x:v>
      </x:c>
      <x:c r="U3531" s="21" t="n">
        <x:v>18421.37320468534</x:v>
      </x:c>
      <x:c r="V3531" s="21" t="n">
        <x:v>21393.83166625421</x:v>
      </x:c>
      <x:c r="W3531" s="21" t="n">
        <x:v>24675.990286141427</x:v>
      </x:c>
      <x:c r="X3531" s="21" t="n">
        <x:v>26067.405498560434</x:v>
      </x:c>
      <x:c r="Y3531" s="21" t="n">
        <x:v>27144.410709548418</x:v>
      </x:c>
      <x:c r="Z3531" s="21" t="n">
        <x:v>28026.67995816105</x:v>
      </x:c>
      <x:c r="AA3531" s="21" t="n">
        <x:v>28679.606335794317</x:v>
      </x:c>
      <x:c r="AB3531" s="21" t="n">
        <x:v>29090.439516375103</x:v>
      </x:c>
      <x:c r="AC3531" s="21" t="n">
        <x:v>37944.05154309796</x:v>
      </x:c>
      <x:c r="AD3531" s="25" t="n">
        <x:f>AC3531*(1+Inputs!$C$14)*(1-Inputs!$C$14/Inputs!$C$15)</x:f>
        <x:v>30108.604899448226</x:v>
      </x:c>
      <x:c r="AE3531" s="25" t="n">
        <x:f>AD3531/(B3531-Inputs!$C$14)</x:f>
        <x:v>572332.7469858394</x:v>
      </x:c>
      <x:c r="AF3531" s="25" t="n">
        <x:f>S3531/(1+B3531)^1+T3531/(1+B3531)^2+U3531/(1+B3531)^3+V3531/(1+B3531)^4+W3531/(1+B3531)^5+X3531/(1+B3531)^6+Y3531/(1+B3531)^7+Z3531/(1+B3531)^8+AA3531/(1+B3531)^9+AB3531/(1+B3531)^10+AE3531/(1+B3531)^10</x:f>
        <x:v>386541.6925731101</x:v>
      </x:c>
      <x:c r="AG3531" s="25" t="n">
        <x:f>(AF3531+Inputs!$C$12)/Inputs!$C$13</x:f>
        <x:v>334.24029078084175</x:v>
      </x:c>
      <x:c r="AH3531" s="25" t="n">
        <x:f>(S3531+Inputs!$C$11)*Inputs!$C$8-Inputs!$C$11</x:f>
        <x:v>2846.469137784591</x:v>
      </x:c>
      <x:c r="AI3531" s="25" t="n">
        <x:f>Inputs!$C$12+AH3531-Inputs!$C$10*Inputs!$C$13</x:f>
        <x:v>25164.384552984586</x:v>
      </x:c>
      <x:c r="AJ3531" s="25" t="n">
        <x:f>(S3531+Inputs!$C$11)*(1-Inputs!$C$8)</x:f>
        <x:v>7231.8538756152675</x:v>
      </x:c>
      <x:c r="AK3531" s="25" t="n">
        <x:f>AJ3531/(1+B3531)^(1-Inputs!$C$8)+T3531/(1+B3531)^(2-Inputs!$C$8)+U3531/(1+B3531)^(3-Inputs!$C$8)+V3531/(1+B3531)^(4-Inputs!$C$8)+W3531/(1+B3531)^(5-Inputs!$C$8)+X3531/(1+B3531)^(6-Inputs!$C$8)+Y3531/(1+B3531)^(7-Inputs!$C$8)+Z3531/(1+B3531)^(8-Inputs!$C$8)+AA3531/(1+B3531)^(9-Inputs!$C$8)+AB3531/(1+B3531)^(10-Inputs!$C$8)+AE3531/(1+B3531)^(10-Inputs!$C$8)</x:f>
        <x:v>399330.68253480335</x:v>
      </x:c>
      <x:c r="AL3531" s="25" t="n">
        <x:f>(AK3531+AI3531)/Inputs!$C$13</x:f>
        <x:v>338.7162522684618</x:v>
      </x:c>
      <x:c r="AM3531" s="26" t="n">
        <x:f>IF(AL3531&gt;=Inputs!$C$7,1,0)</x:f>
        <x:v>1</x:v>
      </x:c>
      <x:c r="AN3531" s="26" t="n">
        <x:f>IF(Inputs!$C$7&lt;=(1-Inputs!$C$16)*AL3531,1,0)</x:f>
        <x:v>1</x:v>
      </x:c>
    </x:row>
    <x:row r="3532" ht="20" customHeight="1">
      <x:c r="A3532" s="16" t="n">
        <x:v>3527</x:v>
      </x:c>
      <x:c r="B3532" s="19" t="n">
        <x:v>0.09580650200923561</x:v>
      </x:c>
      <x:c r="C3532" s="24" t="n">
        <x:v>0.7099581993799404</x:v>
      </x:c>
      <x:c r="D3532" s="19" t="n">
        <x:v>0.03510112069450457</x:v>
      </x:c>
      <x:c r="E3532" s="19" t="n">
        <x:v>0.04976518771385059</x:v>
      </x:c>
      <x:c r="F3532" s="19" t="n">
        <x:v>-0.2463347971272117</x:v>
      </x:c>
      <x:c r="G3532" s="19" t="n">
        <x:v>-0.10175627887567032</x:v>
      </x:c>
      <x:c r="H3532" s="19" t="n">
        <x:v>0.7608555960132719</x:v>
      </x:c>
      <x:c r="I3532" s="19" t="n">
        <x:v>0.05233646614203849</x:v>
      </x:c>
      <x:c r="J3532" s="19" t="n">
        <x:v>0.05310851393676444</x:v>
      </x:c>
      <x:c r="K3532" s="19" t="n">
        <x:v>0.057845485520387</x:v>
      </x:c>
      <x:c r="L3532" s="19" t="n">
        <x:v>0.05537984579856243</x:v>
      </x:c>
      <x:c r="M3532" s="19" t="n">
        <x:v>0.051469294975214554</x:v>
      </x:c>
      <x:c r="N3532" s="19" t="n">
        <x:v>0.05757358084744396</x:v>
      </x:c>
      <x:c r="O3532" s="19" t="n">
        <x:v>0.06123523818701983</x:v>
      </x:c>
      <x:c r="P3532" s="19" t="n">
        <x:v>0.05185180092385394</x:v>
      </x:c>
      <x:c r="Q3532" s="19" t="n">
        <x:v>0.05661446371869147</x:v>
      </x:c>
      <x:c r="R3532" s="19" t="n">
        <x:v>0.06529360829496114</x:v>
      </x:c>
      <x:c r="S3532" s="21" t="n">
        <x:v>8156.823338615935</x:v>
      </x:c>
      <x:c r="T3532" s="21" t="n">
        <x:v>13694.954661783697</x:v>
      </x:c>
      <x:c r="U3532" s="21" t="n">
        <x:v>17776.121808752236</x:v>
      </x:c>
      <x:c r="V3532" s="21" t="n">
        <x:v>22352.445524379</x:v>
      </x:c>
      <x:c r="W3532" s="21" t="n">
        <x:v>27499.797685712587</x:v>
      </x:c>
      <x:c r="X3532" s="21" t="n">
        <x:v>29376.45930518436</x:v>
      </x:c>
      <x:c r="Y3532" s="21" t="n">
        <x:v>30771.130939570263</x:v>
      </x:c>
      <x:c r="Z3532" s="21" t="n">
        <x:v>31864.778750994356</x:v>
      </x:c>
      <x:c r="AA3532" s="21" t="n">
        <x:v>32591.962870725998</x:v>
      </x:c>
      <x:c r="AB3532" s="21" t="n">
        <x:v>32950.695480531016</x:v>
      </x:c>
      <x:c r="AC3532" s="21" t="n">
        <x:v>42979.16801808393</x:v>
      </x:c>
      <x:c r="AD3532" s="25" t="n">
        <x:f>AC3532*(1+Inputs!$C$14)*(1-Inputs!$C$14/Inputs!$C$15)</x:f>
        <x:v>34103.969822349594</x:v>
      </x:c>
      <x:c r="AE3532" s="25" t="n">
        <x:f>AD3532/(B3532-Inputs!$C$14)</x:f>
        <x:v>560860.5773305247</x:v>
      </x:c>
      <x:c r="AF3532" s="25" t="n">
        <x:f>S3532/(1+B3532)^1+T3532/(1+B3532)^2+U3532/(1+B3532)^3+V3532/(1+B3532)^4+W3532/(1+B3532)^5+X3532/(1+B3532)^6+Y3532/(1+B3532)^7+Z3532/(1+B3532)^8+AA3532/(1+B3532)^9+AB3532/(1+B3532)^10+AE3532/(1+B3532)^10</x:f>
        <x:v>365935.05356888834</x:v>
      </x:c>
      <x:c r="AG3532" s="25" t="n">
        <x:f>(AF3532+Inputs!$C$12)/Inputs!$C$13</x:f>
        <x:v>317.79768855405155</x:v>
      </x:c>
      <x:c r="AH3532" s="25" t="n">
        <x:f>(S3532+Inputs!$C$11)*Inputs!$C$8-Inputs!$C$11</x:f>
        <x:v>1946.2597011050002</x:v>
      </x:c>
      <x:c r="AI3532" s="25" t="n">
        <x:f>Inputs!$C$12+AH3532-Inputs!$C$10*Inputs!$C$13</x:f>
        <x:v>24264.175116305</x:v>
      </x:c>
      <x:c r="AJ3532" s="25" t="n">
        <x:f>(S3532+Inputs!$C$11)*(1-Inputs!$C$8)</x:f>
        <x:v>6210.563637510936</x:v>
      </x:c>
      <x:c r="AK3532" s="25" t="n">
        <x:f>AJ3532/(1+B3532)^(1-Inputs!$C$8)+T3532/(1+B3532)^(2-Inputs!$C$8)+U3532/(1+B3532)^(3-Inputs!$C$8)+V3532/(1+B3532)^(4-Inputs!$C$8)+W3532/(1+B3532)^(5-Inputs!$C$8)+X3532/(1+B3532)^(6-Inputs!$C$8)+Y3532/(1+B3532)^(7-Inputs!$C$8)+Z3532/(1+B3532)^(8-Inputs!$C$8)+AA3532/(1+B3532)^(9-Inputs!$C$8)+AB3532/(1+B3532)^(10-Inputs!$C$8)+AE3532/(1+B3532)^(10-Inputs!$C$8)</x:f>
        <x:v>380107.1528182977</x:v>
      </x:c>
      <x:c r="AL3532" s="25" t="n">
        <x:f>(AK3532+AI3532)/Inputs!$C$13</x:f>
        <x:v>322.6589690723172</x:v>
      </x:c>
      <x:c r="AM3532" s="26" t="n">
        <x:f>IF(AL3532&gt;=Inputs!$C$7,1,0)</x:f>
        <x:v>1</x:v>
      </x:c>
      <x:c r="AN3532" s="26" t="n">
        <x:f>IF(Inputs!$C$7&lt;=(1-Inputs!$C$16)*AL3532,1,0)</x:f>
        <x:v>0</x:v>
      </x:c>
    </x:row>
    <x:row r="3533" ht="20" customHeight="1">
      <x:c r="A3533" s="16" t="n">
        <x:v>3528</x:v>
      </x:c>
      <x:c r="B3533" s="19" t="n">
        <x:v>0.08982530321364962</x:v>
      </x:c>
      <x:c r="C3533" s="24" t="n">
        <x:v>0.6046092855725362</x:v>
      </x:c>
      <x:c r="D3533" s="19" t="n">
        <x:v>0.03787008065501283</x:v>
      </x:c>
      <x:c r="E3533" s="19" t="n">
        <x:v>0.05390792281690693</x:v>
      </x:c>
      <x:c r="F3533" s="19" t="n">
        <x:v>-0.23329772380320607</x:v>
      </x:c>
      <x:c r="G3533" s="19" t="n">
        <x:v>-0.06961199187439149</x:v>
      </x:c>
      <x:c r="H3533" s="19" t="n">
        <x:v>0.8308055733803315</x:v>
      </x:c>
      <x:c r="I3533" s="19" t="n">
        <x:v>0.07338391305963682</x:v>
      </x:c>
      <x:c r="J3533" s="19" t="n">
        <x:v>0.07073183642511709</x:v>
      </x:c>
      <x:c r="K3533" s="19" t="n">
        <x:v>0.07322949871693596</x:v>
      </x:c>
      <x:c r="L3533" s="19" t="n">
        <x:v>0.07056175314989674</x:v>
      </x:c>
      <x:c r="M3533" s="19" t="n">
        <x:v>0.06810738128995013</x:v>
      </x:c>
      <x:c r="N3533" s="19" t="n">
        <x:v>0.06864050940732</x:v>
      </x:c>
      <x:c r="O3533" s="19" t="n">
        <x:v>0.07356824688508254</x:v>
      </x:c>
      <x:c r="P3533" s="19" t="n">
        <x:v>0.07491279987743724</x:v>
      </x:c>
      <x:c r="Q3533" s="19" t="n">
        <x:v>0.07175727989710481</x:v>
      </x:c>
      <x:c r="R3533" s="19" t="n">
        <x:v>0.07085588345275369</x:v>
      </x:c>
      <x:c r="S3533" s="21" t="n">
        <x:v>8543.84930299437</x:v>
      </x:c>
      <x:c r="T3533" s="21" t="n">
        <x:v>14146.34948040068</x:v>
      </x:c>
      <x:c r="U3533" s="21" t="n">
        <x:v>18271.75406740686</x:v>
      </x:c>
      <x:c r="V3533" s="21" t="n">
        <x:v>23000.593041342407</x:v>
      </x:c>
      <x:c r="W3533" s="21" t="n">
        <x:v>28343.688094572513</x:v>
      </x:c>
      <x:c r="X3533" s="21" t="n">
        <x:v>30459.128254561307</x:v>
      </x:c>
      <x:c r="Y3533" s="21" t="n">
        <x:v>32017.99685010488</x:v>
      </x:c>
      <x:c r="Z3533" s="21" t="n">
        <x:v>33239.69915540675</x:v>
      </x:c>
      <x:c r="AA3533" s="21" t="n">
        <x:v>34053.59001216576</x:v>
      </x:c>
      <x:c r="AB3533" s="21" t="n">
        <x:v>34415.67382702026</x:v>
      </x:c>
      <x:c r="AC3533" s="21" t="n">
        <x:v>44890.00933959164</x:v>
      </x:c>
      <x:c r="AD3533" s="25" t="n">
        <x:f>AC3533*(1+Inputs!$C$14)*(1-Inputs!$C$14/Inputs!$C$15)</x:f>
        <x:v>35620.222410965966</x:v>
      </x:c>
      <x:c r="AE3533" s="25" t="n">
        <x:f>AD3533/(B3533-Inputs!$C$14)</x:f>
        <x:v>649704.0658791605</x:v>
      </x:c>
      <x:c r="AF3533" s="25" t="n">
        <x:f>S3533/(1+B3533)^1+T3533/(1+B3533)^2+U3533/(1+B3533)^3+V3533/(1+B3533)^4+W3533/(1+B3533)^5+X3533/(1+B3533)^6+Y3533/(1+B3533)^7+Z3533/(1+B3533)^8+AA3533/(1+B3533)^9+AB3533/(1+B3533)^10+AE3533/(1+B3533)^10</x:f>
        <x:v>426169.1093493665</x:v>
      </x:c>
      <x:c r="AG3533" s="25" t="n">
        <x:f>(AF3533+Inputs!$C$12)/Inputs!$C$13</x:f>
        <x:v>365.86009307823355</x:v>
      </x:c>
      <x:c r="AH3533" s="25" t="n">
        <x:f>(S3533+Inputs!$C$11)*Inputs!$C$8-Inputs!$C$11</x:f>
        <x:v>2127.578714553527</x:v>
      </x:c>
      <x:c r="AI3533" s="25" t="n">
        <x:f>Inputs!$C$12+AH3533-Inputs!$C$10*Inputs!$C$13</x:f>
        <x:v>24445.494129753526</x:v>
      </x:c>
      <x:c r="AJ3533" s="25" t="n">
        <x:f>(S3533+Inputs!$C$11)*(1-Inputs!$C$8)</x:f>
        <x:v>6416.270588440843</x:v>
      </x:c>
      <x:c r="AK3533" s="25" t="n">
        <x:f>AJ3533/(1+B3533)^(1-Inputs!$C$8)+T3533/(1+B3533)^(2-Inputs!$C$8)+U3533/(1+B3533)^(3-Inputs!$C$8)+V3533/(1+B3533)^(4-Inputs!$C$8)+W3533/(1+B3533)^(5-Inputs!$C$8)+X3533/(1+B3533)^(6-Inputs!$C$8)+Y3533/(1+B3533)^(7-Inputs!$C$8)+Z3533/(1+B3533)^(8-Inputs!$C$8)+AA3533/(1+B3533)^(9-Inputs!$C$8)+AB3533/(1+B3533)^(10-Inputs!$C$8)+AE3533/(1+B3533)^(10-Inputs!$C$8)</x:f>
        <x:v>441661.3553069681</x:v>
      </x:c>
      <x:c r="AL3533" s="25" t="n">
        <x:f>(AK3533+AI3533)/Inputs!$C$13</x:f>
        <x:v>371.9194342609793</x:v>
      </x:c>
      <x:c r="AM3533" s="26" t="n">
        <x:f>IF(AL3533&gt;=Inputs!$C$7,1,0)</x:f>
        <x:v>1</x:v>
      </x:c>
      <x:c r="AN3533" s="26" t="n">
        <x:f>IF(Inputs!$C$7&lt;=(1-Inputs!$C$16)*AL3533,1,0)</x:f>
        <x:v>1</x:v>
      </x:c>
    </x:row>
    <x:row r="3534" ht="20" customHeight="1">
      <x:c r="A3534" s="16" t="n">
        <x:v>3529</x:v>
      </x:c>
      <x:c r="B3534" s="19" t="n">
        <x:v>0.08478935845466161</x:v>
      </x:c>
      <x:c r="C3534" s="24" t="n">
        <x:v>0.6179769769929919</x:v>
      </x:c>
      <x:c r="D3534" s="19" t="n">
        <x:v>0.033292415447083105</x:v>
      </x:c>
      <x:c r="E3534" s="19" t="n">
        <x:v>0.04272924277769022</x:v>
      </x:c>
      <x:c r="F3534" s="19" t="n">
        <x:v>-0.18735255100225345</x:v>
      </x:c>
      <x:c r="G3534" s="19" t="n">
        <x:v>-0.09146734369893864</x:v>
      </x:c>
      <x:c r="H3534" s="19" t="n">
        <x:v>0.7718290901467242</x:v>
      </x:c>
      <x:c r="I3534" s="19" t="n">
        <x:v>0.06088872958967045</x:v>
      </x:c>
      <x:c r="J3534" s="19" t="n">
        <x:v>0.06638402072911162</x:v>
      </x:c>
      <x:c r="K3534" s="19" t="n">
        <x:v>0.06740551283751188</x:v>
      </x:c>
      <x:c r="L3534" s="19" t="n">
        <x:v>0.06811103984927855</x:v>
      </x:c>
      <x:c r="M3534" s="19" t="n">
        <x:v>0.06922625378900989</x:v>
      </x:c>
      <x:c r="N3534" s="19" t="n">
        <x:v>0.06141997646431378</x:v>
      </x:c>
      <x:c r="O3534" s="19" t="n">
        <x:v>0.07372934458915438</x:v>
      </x:c>
      <x:c r="P3534" s="19" t="n">
        <x:v>0.06397431790443875</x:v>
      </x:c>
      <x:c r="Q3534" s="19" t="n">
        <x:v>0.06249192678203258</x:v>
      </x:c>
      <x:c r="R3534" s="19" t="n">
        <x:v>0.07005730597937486</x:v>
      </x:c>
      <x:c r="S3534" s="21" t="n">
        <x:v>9216.685693975716</x:v>
      </x:c>
      <x:c r="T3534" s="21" t="n">
        <x:v>14896.453636189277</x:v>
      </x:c>
      <x:c r="U3534" s="21" t="n">
        <x:v>18592.529804481812</x:v>
      </x:c>
      <x:c r="V3534" s="21" t="n">
        <x:v>22594.72536931631</x:v>
      </x:c>
      <x:c r="W3534" s="21" t="n">
        <x:v>27068.276263925243</x:v>
      </x:c>
      <x:c r="X3534" s="21" t="n">
        <x:v>28774.308344495006</x:v>
      </x:c>
      <x:c r="Y3534" s="21" t="n">
        <x:v>30037.48475997858</x:v>
      </x:c>
      <x:c r="Z3534" s="21" t="n">
        <x:v>31060.03843849286</x:v>
      </x:c>
      <x:c r="AA3534" s="21" t="n">
        <x:v>31748.26486097513</x:v>
      </x:c>
      <x:c r="AB3534" s="21" t="n">
        <x:v>32104.046109844843</x:v>
      </x:c>
      <x:c r="AC3534" s="21" t="n">
        <x:v>41874.842751971526</x:v>
      </x:c>
      <x:c r="AD3534" s="25" t="n">
        <x:f>AC3534*(1+Inputs!$C$14)*(1-Inputs!$C$14/Inputs!$C$15)</x:f>
        <x:v>33227.6877236894</x:v>
      </x:c>
      <x:c r="AE3534" s="25" t="n">
        <x:f>AD3534/(B3534-Inputs!$C$14)</x:f>
        <x:v>667365.25143112</x:v>
      </x:c>
      <x:c r="AF3534" s="25" t="n">
        <x:f>S3534/(1+B3534)^1+T3534/(1+B3534)^2+U3534/(1+B3534)^3+V3534/(1+B3534)^4+W3534/(1+B3534)^5+X3534/(1+B3534)^6+Y3534/(1+B3534)^7+Z3534/(1+B3534)^8+AA3534/(1+B3534)^9+AB3534/(1+B3534)^10+AE3534/(1+B3534)^10</x:f>
        <x:v>446130.48731987743</x:v>
      </x:c>
      <x:c r="AG3534" s="25" t="n">
        <x:f>(AF3534+Inputs!$C$12)/Inputs!$C$13</x:f>
        <x:v>381.7878238353201</x:v>
      </x:c>
      <x:c r="AH3534" s="25" t="n">
        <x:f>(S3534+Inputs!$C$11)*Inputs!$C$8-Inputs!$C$11</x:f>
        <x:v>2442.7979552598563</x:v>
      </x:c>
      <x:c r="AI3534" s="25" t="n">
        <x:f>Inputs!$C$12+AH3534-Inputs!$C$10*Inputs!$C$13</x:f>
        <x:v>24760.713370459853</x:v>
      </x:c>
      <x:c r="AJ3534" s="25" t="n">
        <x:f>(S3534+Inputs!$C$11)*(1-Inputs!$C$8)</x:f>
        <x:v>6773.887738715861</x:v>
      </x:c>
      <x:c r="AK3534" s="25" t="n">
        <x:f>AJ3534/(1+B3534)^(1-Inputs!$C$8)+T3534/(1+B3534)^(2-Inputs!$C$8)+U3534/(1+B3534)^(3-Inputs!$C$8)+V3534/(1+B3534)^(4-Inputs!$C$8)+W3534/(1+B3534)^(5-Inputs!$C$8)+X3534/(1+B3534)^(6-Inputs!$C$8)+Y3534/(1+B3534)^(7-Inputs!$C$8)+Z3534/(1+B3534)^(8-Inputs!$C$8)+AA3534/(1+B3534)^(9-Inputs!$C$8)+AB3534/(1+B3534)^(10-Inputs!$C$8)+AE3534/(1+B3534)^(10-Inputs!$C$8)</x:f>
        <x:v>461129.93487183074</x:v>
      </x:c>
      <x:c r="AL3534" s="25" t="n">
        <x:f>(AK3534+AI3534)/Inputs!$C$13</x:f>
        <x:v>387.7054697337302</x:v>
      </x:c>
      <x:c r="AM3534" s="26" t="n">
        <x:f>IF(AL3534&gt;=Inputs!$C$7,1,0)</x:f>
        <x:v>1</x:v>
      </x:c>
      <x:c r="AN3534" s="26" t="n">
        <x:f>IF(Inputs!$C$7&lt;=(1-Inputs!$C$16)*AL3534,1,0)</x:f>
        <x:v>1</x:v>
      </x:c>
    </x:row>
    <x:row r="3535" ht="20" customHeight="1">
      <x:c r="A3535" s="16" t="n">
        <x:v>3530</x:v>
      </x:c>
      <x:c r="B3535" s="19" t="n">
        <x:v>0.08459461529033056</x:v>
      </x:c>
      <x:c r="C3535" s="24" t="n">
        <x:v>0.4634372655839627</x:v>
      </x:c>
      <x:c r="D3535" s="19" t="n">
        <x:v>0.012559747694264446</x:v>
      </x:c>
      <x:c r="E3535" s="19" t="n">
        <x:v>0.04314220626856667</x:v>
      </x:c>
      <x:c r="F3535" s="19" t="n">
        <x:v>-0.2273733946055802</x:v>
      </x:c>
      <x:c r="G3535" s="19" t="n">
        <x:v>-0.059896232549975253</x:v>
      </x:c>
      <x:c r="H3535" s="19" t="n">
        <x:v>0.6775741669523256</x:v>
      </x:c>
      <x:c r="I3535" s="19" t="n">
        <x:v>0.057640214433794204</x:v>
      </x:c>
      <x:c r="J3535" s="19" t="n">
        <x:v>0.06349221568245525</x:v>
      </x:c>
      <x:c r="K3535" s="19" t="n">
        <x:v>0.0546118218304457</x:v>
      </x:c>
      <x:c r="L3535" s="19" t="n">
        <x:v>0.07041577524764647</x:v>
      </x:c>
      <x:c r="M3535" s="19" t="n">
        <x:v>0.057879953400932896</x:v>
      </x:c>
      <x:c r="N3535" s="19" t="n">
        <x:v>0.0610373260497829</x:v>
      </x:c>
      <x:c r="O3535" s="19" t="n">
        <x:v>0.060498466420061736</x:v>
      </x:c>
      <x:c r="P3535" s="19" t="n">
        <x:v>0.06465892420802788</x:v>
      </x:c>
      <x:c r="Q3535" s="19" t="n">
        <x:v>0.055393546378301156</x:v>
      </x:c>
      <x:c r="R3535" s="19" t="n">
        <x:v>0.06544603998619891</x:v>
      </x:c>
      <x:c r="S3535" s="21" t="n">
        <x:v>8603.215384026173</x:v>
      </x:c>
      <x:c r="T3535" s="21" t="n">
        <x:v>13700.048366923615</x:v>
      </x:c>
      <x:c r="U3535" s="21" t="n">
        <x:v>16816.51830781393</x:v>
      </x:c>
      <x:c r="V3535" s="21" t="n">
        <x:v>20149.438257148264</x:v>
      </x:c>
      <x:c r="W3535" s="21" t="n">
        <x:v>23835.81987424094</x:v>
      </x:c>
      <x:c r="X3535" s="21" t="n">
        <x:v>25082.243029756173</x:v>
      </x:c>
      <x:c r="Y3535" s="21" t="n">
        <x:v>26017.360700769033</x:v>
      </x:c>
      <x:c r="Z3535" s="21" t="n">
        <x:v>26799.243928018117</x:v>
      </x:c>
      <x:c r="AA3535" s="21" t="n">
        <x:v>27413.448337607544</x:v>
      </x:c>
      <x:c r="AB3535" s="21" t="n">
        <x:v>27826.541816625755</x:v>
      </x:c>
      <x:c r="AC3535" s="21" t="n">
        <x:v>36295.489326033596</x:v>
      </x:c>
      <x:c r="AD3535" s="25" t="n">
        <x:f>AC3535*(1+Inputs!$C$14)*(1-Inputs!$C$14/Inputs!$C$15)</x:f>
        <x:v>28800.470780207655</x:v>
      </x:c>
      <x:c r="AE3535" s="25" t="n">
        <x:f>AD3535/(B3535-Inputs!$C$14)</x:f>
        <x:v>580717.6971049692</x:v>
      </x:c>
      <x:c r="AF3535" s="25" t="n">
        <x:f>S3535/(1+B3535)^1+T3535/(1+B3535)^2+U3535/(1+B3535)^3+V3535/(1+B3535)^4+W3535/(1+B3535)^5+X3535/(1+B3535)^6+Y3535/(1+B3535)^7+Z3535/(1+B3535)^8+AA3535/(1+B3535)^9+AB3535/(1+B3535)^10+AE3535/(1+B3535)^10</x:f>
        <x:v>390699.31264287804</x:v>
      </x:c>
      <x:c r="AG3535" s="25" t="n">
        <x:f>(AF3535+Inputs!$C$12)/Inputs!$C$13</x:f>
        <x:v>337.55776982258686</x:v>
      </x:c>
      <x:c r="AH3535" s="25" t="n">
        <x:f>(S3535+Inputs!$C$11)*Inputs!$C$8-Inputs!$C$11</x:f>
        <x:v>2155.3913168999334</x:v>
      </x:c>
      <x:c r="AI3535" s="25" t="n">
        <x:f>Inputs!$C$12+AH3535-Inputs!$C$10*Inputs!$C$13</x:f>
        <x:v>24473.306732099933</x:v>
      </x:c>
      <x:c r="AJ3535" s="25" t="n">
        <x:f>(S3535+Inputs!$C$11)*(1-Inputs!$C$8)</x:f>
        <x:v>6447.82406712624</x:v>
      </x:c>
      <x:c r="AK3535" s="25" t="n">
        <x:f>AJ3535/(1+B3535)^(1-Inputs!$C$8)+T3535/(1+B3535)^(2-Inputs!$C$8)+U3535/(1+B3535)^(3-Inputs!$C$8)+V3535/(1+B3535)^(4-Inputs!$C$8)+W3535/(1+B3535)^(5-Inputs!$C$8)+X3535/(1+B3535)^(6-Inputs!$C$8)+Y3535/(1+B3535)^(7-Inputs!$C$8)+Z3535/(1+B3535)^(8-Inputs!$C$8)+AA3535/(1+B3535)^(9-Inputs!$C$8)+AB3535/(1+B3535)^(10-Inputs!$C$8)+AE3535/(1+B3535)^(10-Inputs!$C$8)</x:f>
        <x:v>403785.3354805912</x:v>
      </x:c>
      <x:c r="AL3535" s="25" t="n">
        <x:f>(AK3535+AI3535)/Inputs!$C$13</x:f>
        <x:v>341.7193120453011</x:v>
      </x:c>
      <x:c r="AM3535" s="26" t="n">
        <x:f>IF(AL3535&gt;=Inputs!$C$7,1,0)</x:f>
        <x:v>1</x:v>
      </x:c>
      <x:c r="AN3535" s="26" t="n">
        <x:f>IF(Inputs!$C$7&lt;=(1-Inputs!$C$16)*AL3535,1,0)</x:f>
        <x:v>1</x:v>
      </x:c>
    </x:row>
    <x:row r="3536" ht="20" customHeight="1">
      <x:c r="A3536" s="16" t="n">
        <x:v>3531</x:v>
      </x:c>
      <x:c r="B3536" s="19" t="n">
        <x:v>0.07705436939639031</x:v>
      </x:c>
      <x:c r="C3536" s="24" t="n">
        <x:v>0.6230414632082955</x:v>
      </x:c>
      <x:c r="D3536" s="19" t="n">
        <x:v>0.024224003317358724</x:v>
      </x:c>
      <x:c r="E3536" s="19" t="n">
        <x:v>0.059382371024463226</x:v>
      </x:c>
      <x:c r="F3536" s="19" t="n">
        <x:v>-0.20044553205573154</x:v>
      </x:c>
      <x:c r="G3536" s="19" t="n">
        <x:v>-0.060189163948721786</x:v>
      </x:c>
      <x:c r="H3536" s="19" t="n">
        <x:v>0.89513212929117</x:v>
      </x:c>
      <x:c r="I3536" s="19" t="n">
        <x:v>0.04587740991642363</x:v>
      </x:c>
      <x:c r="J3536" s="19" t="n">
        <x:v>0.05612311208383403</x:v>
      </x:c>
      <x:c r="K3536" s="19" t="n">
        <x:v>0.048147308401590865</x:v>
      </x:c>
      <x:c r="L3536" s="19" t="n">
        <x:v>0.04479269964223363</x:v>
      </x:c>
      <x:c r="M3536" s="19" t="n">
        <x:v>0.044395873994154726</x:v>
      </x:c>
      <x:c r="N3536" s="19" t="n">
        <x:v>0.05342051779109056</x:v>
      </x:c>
      <x:c r="O3536" s="19" t="n">
        <x:v>0.05825352194465154</x:v>
      </x:c>
      <x:c r="P3536" s="19" t="n">
        <x:v>0.04463569819699501</x:v>
      </x:c>
      <x:c r="Q3536" s="19" t="n">
        <x:v>0.044656033472659826</x:v>
      </x:c>
      <x:c r="R3536" s="19" t="n">
        <x:v>0.05006782965324533</x:v>
      </x:c>
      <x:c r="S3536" s="21" t="n">
        <x:v>9162.750242780032</x:v>
      </x:c>
      <x:c r="T3536" s="21" t="n">
        <x:v>14809.425979655916</x:v>
      </x:c>
      <x:c r="U3536" s="21" t="n">
        <x:v>18663.47819637099</x:v>
      </x:c>
      <x:c r="V3536" s="21" t="n">
        <x:v>22951.287972167527</x:v>
      </x:c>
      <x:c r="W3536" s="21" t="n">
        <x:v>27714.54654221137</x:v>
      </x:c>
      <x:c r="X3536" s="21" t="n">
        <x:v>29498.90608821584</x:v>
      </x:c>
      <x:c r="Y3536" s="21" t="n">
        <x:v>30834.37380123391</x:v>
      </x:c>
      <x:c r="Z3536" s="21" t="n">
        <x:v>31878.47772753635</x:v>
      </x:c>
      <x:c r="AA3536" s="21" t="n">
        <x:v>32561.347627473962</x:v>
      </x:c>
      <x:c r="AB3536" s="21" t="n">
        <x:v>32894.04101885858</x:v>
      </x:c>
      <x:c r="AC3536" s="21" t="n">
        <x:v>42905.270894163375</x:v>
      </x:c>
      <x:c r="AD3536" s="25" t="n">
        <x:f>AC3536*(1+Inputs!$C$14)*(1-Inputs!$C$14/Inputs!$C$15)</x:f>
        <x:v>34045.33245451863</x:v>
      </x:c>
      <x:c r="AE3536" s="25" t="n">
        <x:f>AD3536/(B3536-Inputs!$C$14)</x:f>
        <x:v>809555.1768620951</x:v>
      </x:c>
      <x:c r="AF3536" s="25" t="n">
        <x:f>S3536/(1+B3536)^1+T3536/(1+B3536)^2+U3536/(1+B3536)^3+V3536/(1+B3536)^4+W3536/(1+B3536)^5+X3536/(1+B3536)^6+Y3536/(1+B3536)^7+Z3536/(1+B3536)^8+AA3536/(1+B3536)^9+AB3536/(1+B3536)^10+AE3536/(1+B3536)^10</x:f>
        <x:v>544941.7487983084</x:v>
      </x:c>
      <x:c r="AG3536" s="25" t="n">
        <x:f>(AF3536+Inputs!$C$12)/Inputs!$C$13</x:f>
        <x:v>460.6320384442301</x:v>
      </x:c>
      <x:c r="AH3536" s="25" t="n">
        <x:f>(S3536+Inputs!$C$11)*Inputs!$C$8-Inputs!$C$11</x:f>
        <x:v>2417.5295657955767</x:v>
      </x:c>
      <x:c r="AI3536" s="25" t="n">
        <x:f>Inputs!$C$12+AH3536-Inputs!$C$10*Inputs!$C$13</x:f>
        <x:v>24735.444980995577</x:v>
      </x:c>
      <x:c r="AJ3536" s="25" t="n">
        <x:f>(S3536+Inputs!$C$11)*(1-Inputs!$C$8)</x:f>
        <x:v>6745.220676984456</x:v>
      </x:c>
      <x:c r="AK3536" s="25" t="n">
        <x:f>AJ3536/(1+B3536)^(1-Inputs!$C$8)+T3536/(1+B3536)^(2-Inputs!$C$8)+U3536/(1+B3536)^(3-Inputs!$C$8)+V3536/(1+B3536)^(4-Inputs!$C$8)+W3536/(1+B3536)^(5-Inputs!$C$8)+X3536/(1+B3536)^(6-Inputs!$C$8)+Y3536/(1+B3536)^(7-Inputs!$C$8)+Z3536/(1+B3536)^(8-Inputs!$C$8)+AA3536/(1+B3536)^(9-Inputs!$C$8)+AB3536/(1+B3536)^(10-Inputs!$C$8)+AE3536/(1+B3536)^(10-Inputs!$C$8)</x:f>
        <x:v>561902.1154435603</x:v>
      </x:c>
      <x:c r="AL3536" s="25" t="n">
        <x:f>(AK3536+AI3536)/Inputs!$C$13</x:f>
        <x:v>468.09419310831674</x:v>
      </x:c>
      <x:c r="AM3536" s="26" t="n">
        <x:f>IF(AL3536&gt;=Inputs!$C$7,1,0)</x:f>
        <x:v>1</x:v>
      </x:c>
      <x:c r="AN3536" s="26" t="n">
        <x:f>IF(Inputs!$C$7&lt;=(1-Inputs!$C$16)*AL3536,1,0)</x:f>
        <x:v>1</x:v>
      </x:c>
    </x:row>
    <x:row r="3537" ht="20" customHeight="1">
      <x:c r="A3537" s="16" t="n">
        <x:v>3532</x:v>
      </x:c>
      <x:c r="B3537" s="19" t="n">
        <x:v>0.08230221492532175</x:v>
      </x:c>
      <x:c r="C3537" s="24" t="n">
        <x:v>0.6214932073363855</x:v>
      </x:c>
      <x:c r="D3537" s="19" t="n">
        <x:v>0.027771613131024254</x:v>
      </x:c>
      <x:c r="E3537" s="19" t="n">
        <x:v>0.042021604385186324</x:v>
      </x:c>
      <x:c r="F3537" s="19" t="n">
        <x:v>-0.1521622032707899</x:v>
      </x:c>
      <x:c r="G3537" s="19" t="n">
        <x:v>-0.06841265517836462</x:v>
      </x:c>
      <x:c r="H3537" s="19" t="n">
        <x:v>0.5993328456817437</x:v>
      </x:c>
      <x:c r="I3537" s="19" t="n">
        <x:v>0.062193652723818785</x:v>
      </x:c>
      <x:c r="J3537" s="19" t="n">
        <x:v>0.053980076998287815</x:v>
      </x:c>
      <x:c r="K3537" s="19" t="n">
        <x:v>0.05423516601221649</x:v>
      </x:c>
      <x:c r="L3537" s="19" t="n">
        <x:v>0.0554966185422552</x:v>
      </x:c>
      <x:c r="M3537" s="19" t="n">
        <x:v>0.07015282212469742</x:v>
      </x:c>
      <x:c r="N3537" s="19" t="n">
        <x:v>0.06415572827998745</x:v>
      </x:c>
      <x:c r="O3537" s="19" t="n">
        <x:v>0.05637024854728566</x:v>
      </x:c>
      <x:c r="P3537" s="19" t="n">
        <x:v>0.05848885118769772</x:v>
      </x:c>
      <x:c r="Q3537" s="19" t="n">
        <x:v>0.053306538839875656</x:v>
      </x:c>
      <x:c r="R3537" s="19" t="n">
        <x:v>0.06390428899631047</x:v>
      </x:c>
      <x:c r="S3537" s="21" t="n">
        <x:v>9901.446566566801</x:v>
      </x:c>
      <x:c r="T3537" s="21" t="n">
        <x:v>15586.12433752377</x:v>
      </x:c>
      <x:c r="U3537" s="21" t="n">
        <x:v>18813.633537686354</x:v>
      </x:c>
      <x:c r="V3537" s="21" t="n">
        <x:v>22222.74693811496</x:v>
      </x:c>
      <x:c r="W3537" s="21" t="n">
        <x:v>26048.847710084014</x:v>
      </x:c>
      <x:c r="X3537" s="21" t="n">
        <x:v>27551.508460195088</x:v>
      </x:c>
      <x:c r="Y3537" s="21" t="n">
        <x:v>28706.618363619324</x:v>
      </x:c>
      <x:c r="Z3537" s="21" t="n">
        <x:v>29606.924357066422</x:v>
      </x:c>
      <x:c r="AA3537" s="21" t="n">
        <x:v>30250.88195540141</x:v>
      </x:c>
      <x:c r="AB3537" s="21" t="n">
        <x:v>30608.3835149619</x:v>
      </x:c>
      <x:c r="AC3537" s="21" t="n">
        <x:v>39923.9784977764</x:v>
      </x:c>
      <x:c r="AD3537" s="25" t="n">
        <x:f>AC3537*(1+Inputs!$C$14)*(1-Inputs!$C$14/Inputs!$C$15)</x:f>
        <x:v>31679.676937985565</x:v>
      </x:c>
      <x:c r="AE3537" s="25" t="n">
        <x:f>AD3537/(B3537-Inputs!$C$14)</x:f>
        <x:v>669729.2502687195</x:v>
      </x:c>
      <x:c r="AF3537" s="25" t="n">
        <x:f>S3537/(1+B3537)^1+T3537/(1+B3537)^2+U3537/(1+B3537)^3+V3537/(1+B3537)^4+W3537/(1+B3537)^5+X3537/(1+B3537)^6+Y3537/(1+B3537)^7+Z3537/(1+B3537)^8+AA3537/(1+B3537)^9+AB3537/(1+B3537)^10+AE3537/(1+B3537)^10</x:f>
        <x:v>452802.9419705272</x:v>
      </x:c>
      <x:c r="AG3537" s="25" t="n">
        <x:f>(AF3537+Inputs!$C$12)/Inputs!$C$13</x:f>
        <x:v>387.1119583375285</x:v>
      </x:c>
      <x:c r="AH3537" s="25" t="n">
        <x:f>(S3537+Inputs!$C$11)*Inputs!$C$8-Inputs!$C$11</x:f>
        <x:v>2763.6037339258164</x:v>
      </x:c>
      <x:c r="AI3537" s="25" t="n">
        <x:f>Inputs!$C$12+AH3537-Inputs!$C$10*Inputs!$C$13</x:f>
        <x:v>25081.519149125816</x:v>
      </x:c>
      <x:c r="AJ3537" s="25" t="n">
        <x:f>(S3537+Inputs!$C$11)*(1-Inputs!$C$8)</x:f>
        <x:v>7137.842832640985</x:v>
      </x:c>
      <x:c r="AK3537" s="25" t="n">
        <x:f>AJ3537/(1+B3537)^(1-Inputs!$C$8)+T3537/(1+B3537)^(2-Inputs!$C$8)+U3537/(1+B3537)^(3-Inputs!$C$8)+V3537/(1+B3537)^(4-Inputs!$C$8)+W3537/(1+B3537)^(5-Inputs!$C$8)+X3537/(1+B3537)^(6-Inputs!$C$8)+Y3537/(1+B3537)^(7-Inputs!$C$8)+Z3537/(1+B3537)^(8-Inputs!$C$8)+AA3537/(1+B3537)^(9-Inputs!$C$8)+AB3537/(1+B3537)^(10-Inputs!$C$8)+AE3537/(1+B3537)^(10-Inputs!$C$8)</x:f>
        <x:v>467245.67635903123</x:v>
      </x:c>
      <x:c r="AL3537" s="25" t="n">
        <x:f>(AK3537+AI3537)/Inputs!$C$13</x:f>
        <x:v>392.8413672658262</x:v>
      </x:c>
      <x:c r="AM3537" s="26" t="n">
        <x:f>IF(AL3537&gt;=Inputs!$C$7,1,0)</x:f>
        <x:v>1</x:v>
      </x:c>
      <x:c r="AN3537" s="26" t="n">
        <x:f>IF(Inputs!$C$7&lt;=(1-Inputs!$C$16)*AL3537,1,0)</x:f>
        <x:v>1</x:v>
      </x:c>
    </x:row>
    <x:row r="3538" ht="20" customHeight="1">
      <x:c r="A3538" s="16" t="n">
        <x:v>3533</x:v>
      </x:c>
      <x:c r="B3538" s="19" t="n">
        <x:v>0.0920607061666486</x:v>
      </x:c>
      <x:c r="C3538" s="24" t="n">
        <x:v>0.7492040699392248</x:v>
      </x:c>
      <x:c r="D3538" s="19" t="n">
        <x:v>0.031085229403454664</x:v>
      </x:c>
      <x:c r="E3538" s="19" t="n">
        <x:v>0.03345103009834787</x:v>
      </x:c>
      <x:c r="F3538" s="19" t="n">
        <x:v>-0.24274188557337656</x:v>
      </x:c>
      <x:c r="G3538" s="19" t="n">
        <x:v>-0.06002685190302771</x:v>
      </x:c>
      <x:c r="H3538" s="19" t="n">
        <x:v>0.7377274048078277</x:v>
      </x:c>
      <x:c r="I3538" s="19" t="n">
        <x:v>0.04910855333949371</x:v>
      </x:c>
      <x:c r="J3538" s="19" t="n">
        <x:v>0.04348240508962704</x:v>
      </x:c>
      <x:c r="K3538" s="19" t="n">
        <x:v>0.046471214450231176</x:v>
      </x:c>
      <x:c r="L3538" s="19" t="n">
        <x:v>0.05077571555578857</x:v>
      </x:c>
      <x:c r="M3538" s="19" t="n">
        <x:v>0.046921032510523444</x:v>
      </x:c>
      <x:c r="N3538" s="19" t="n">
        <x:v>0.05073601580409218</x:v>
      </x:c>
      <x:c r="O3538" s="19" t="n">
        <x:v>0.05164561300652508</x:v>
      </x:c>
      <x:c r="P3538" s="19" t="n">
        <x:v>0.04865338415067868</x:v>
      </x:c>
      <x:c r="Q3538" s="19" t="n">
        <x:v>0.04347499398670266</x:v>
      </x:c>
      <x:c r="R3538" s="19" t="n">
        <x:v>0.0552604754624133</x:v>
      </x:c>
      <x:c r="S3538" s="21" t="n">
        <x:v>8347.205763679507</x:v>
      </x:c>
      <x:c r="T3538" s="21" t="n">
        <x:v>13720.496360782616</x:v>
      </x:c>
      <x:c r="U3538" s="21" t="n">
        <x:v>17350.686705260265</x:v>
      </x:c>
      <x:c r="V3538" s="21" t="n">
        <x:v>21399.66267093865</x:v>
      </x:c>
      <x:c r="W3538" s="21" t="n">
        <x:v>25896.114590914814</x:v>
      </x:c>
      <x:c r="X3538" s="21" t="n">
        <x:v>27354.174882423897</x:v>
      </x:c>
      <x:c r="Y3538" s="21" t="n">
        <x:v>28422.740102855492</x:v>
      </x:c>
      <x:c r="Z3538" s="21" t="n">
        <x:v>29283.896231590745</x:v>
      </x:c>
      <x:c r="AA3538" s="21" t="n">
        <x:v>29901.879114971092</x:v>
      </x:c>
      <x:c r="AB3538" s="21" t="n">
        <x:v>30261.986844136907</x:v>
      </x:c>
      <x:c r="AC3538" s="21" t="n">
        <x:v>39472.15675322206</x:v>
      </x:c>
      <x:c r="AD3538" s="25" t="n">
        <x:f>AC3538*(1+Inputs!$C$14)*(1-Inputs!$C$14/Inputs!$C$15)</x:f>
        <x:v>31321.1563836817</x:v>
      </x:c>
      <x:c r="AE3538" s="25" t="n">
        <x:f>AD3538/(B3538-Inputs!$C$14)</x:f>
        <x:v>548909.3719276225</x:v>
      </x:c>
      <x:c r="AF3538" s="25" t="n">
        <x:f>S3538/(1+B3538)^1+T3538/(1+B3538)^2+U3538/(1+B3538)^3+V3538/(1+B3538)^4+W3538/(1+B3538)^5+X3538/(1+B3538)^6+Y3538/(1+B3538)^7+Z3538/(1+B3538)^8+AA3538/(1+B3538)^9+AB3538/(1+B3538)^10+AE3538/(1+B3538)^10</x:f>
        <x:v>363742.0895629944</x:v>
      </x:c>
      <x:c r="AG3538" s="25" t="n">
        <x:f>(AF3538+Inputs!$C$12)/Inputs!$C$13</x:f>
        <x:v>316.04786244998894</x:v>
      </x:c>
      <x:c r="AH3538" s="25" t="n">
        <x:f>(S3538+Inputs!$C$11)*Inputs!$C$8-Inputs!$C$11</x:f>
        <x:v>2035.4525632580708</x:v>
      </x:c>
      <x:c r="AI3538" s="25" t="n">
        <x:f>Inputs!$C$12+AH3538-Inputs!$C$10*Inputs!$C$13</x:f>
        <x:v>24353.367978458067</x:v>
      </x:c>
      <x:c r="AJ3538" s="25" t="n">
        <x:f>(S3538+Inputs!$C$11)*(1-Inputs!$C$8)</x:f>
        <x:v>6311.753200421437</x:v>
      </x:c>
      <x:c r="AK3538" s="25" t="n">
        <x:f>AJ3538/(1+B3538)^(1-Inputs!$C$8)+T3538/(1+B3538)^(2-Inputs!$C$8)+U3538/(1+B3538)^(3-Inputs!$C$8)+V3538/(1+B3538)^(4-Inputs!$C$8)+W3538/(1+B3538)^(5-Inputs!$C$8)+X3538/(1+B3538)^(6-Inputs!$C$8)+Y3538/(1+B3538)^(7-Inputs!$C$8)+Z3538/(1+B3538)^(8-Inputs!$C$8)+AA3538/(1+B3538)^(9-Inputs!$C$8)+AB3538/(1+B3538)^(10-Inputs!$C$8)+AE3538/(1+B3538)^(10-Inputs!$C$8)</x:f>
        <x:v>377121.07840935874</x:v>
      </x:c>
      <x:c r="AL3538" s="25" t="n">
        <x:f>(AK3538+AI3538)/Inputs!$C$13</x:f>
        <x:v>320.3474678633054</x:v>
      </x:c>
      <x:c r="AM3538" s="26" t="n">
        <x:f>IF(AL3538&gt;=Inputs!$C$7,1,0)</x:f>
        <x:v>1</x:v>
      </x:c>
      <x:c r="AN3538" s="26" t="n">
        <x:f>IF(Inputs!$C$7&lt;=(1-Inputs!$C$16)*AL3538,1,0)</x:f>
        <x:v>0</x:v>
      </x:c>
    </x:row>
    <x:row r="3539" ht="20" customHeight="1">
      <x:c r="A3539" s="16" t="n">
        <x:v>3534</x:v>
      </x:c>
      <x:c r="B3539" s="19" t="n">
        <x:v>0.07948092193344478</x:v>
      </x:c>
      <x:c r="C3539" s="24" t="n">
        <x:v>0.617024431615647</x:v>
      </x:c>
      <x:c r="D3539" s="19" t="n">
        <x:v>0.03457672508709351</x:v>
      </x:c>
      <x:c r="E3539" s="19" t="n">
        <x:v>0.034419450041783935</x:v>
      </x:c>
      <x:c r="F3539" s="19" t="n">
        <x:v>-0.19501741152192725</x:v>
      </x:c>
      <x:c r="G3539" s="19" t="n">
        <x:v>-0.027290799738180452</x:v>
      </x:c>
      <x:c r="H3539" s="19" t="n">
        <x:v>0.8817812308180066</x:v>
      </x:c>
      <x:c r="I3539" s="19" t="n">
        <x:v>0.06420055968943075</x:v>
      </x:c>
      <x:c r="J3539" s="19" t="n">
        <x:v>0.05470057699263066</x:v>
      </x:c>
      <x:c r="K3539" s="19" t="n">
        <x:v>0.060387608260735984</x:v>
      </x:c>
      <x:c r="L3539" s="19" t="n">
        <x:v>0.061424153359179175</x:v>
      </x:c>
      <x:c r="M3539" s="19" t="n">
        <x:v>0.06614700085308756</x:v>
      </x:c>
      <x:c r="N3539" s="19" t="n">
        <x:v>0.06542296462018726</x:v>
      </x:c>
      <x:c r="O3539" s="19" t="n">
        <x:v>0.06036217780746825</x:v>
      </x:c>
      <x:c r="P3539" s="19" t="n">
        <x:v>0.05007113526916214</x:v>
      </x:c>
      <x:c r="Q3539" s="19" t="n">
        <x:v>0.06166605428230128</x:v>
      </x:c>
      <x:c r="R3539" s="19" t="n">
        <x:v>0.06361207044831077</x:v>
      </x:c>
      <x:c r="S3539" s="21" t="n">
        <x:v>9370.993451920676</x:v>
      </x:c>
      <x:c r="T3539" s="21" t="n">
        <x:v>14908.999388091981</x:v>
      </x:c>
      <x:c r="U3539" s="21" t="n">
        <x:v>18416.764580794686</x:v>
      </x:c>
      <x:c r="V3539" s="21" t="n">
        <x:v>22384.89398793413</x:v>
      </x:c>
      <x:c r="W3539" s="21" t="n">
        <x:v>26774.93840522624</x:v>
      </x:c>
      <x:c r="X3539" s="21" t="n">
        <x:v>28378.39320714704</x:v>
      </x:c>
      <x:c r="Y3539" s="21" t="n">
        <x:v>29543.12861674014</x:v>
      </x:c>
      <x:c r="Z3539" s="21" t="n">
        <x:v>30447.098945393962</x:v>
      </x:c>
      <x:c r="AA3539" s="21" t="n">
        <x:v>31067.552223107465</x:v>
      </x:c>
      <x:c r="AB3539" s="21" t="n">
        <x:v>31420.954540917948</x:v>
      </x:c>
      <x:c r="AC3539" s="21" t="n">
        <x:v>40983.85374902341</x:v>
      </x:c>
      <x:c r="AD3539" s="25" t="n">
        <x:f>AC3539*(1+Inputs!$C$14)*(1-Inputs!$C$14/Inputs!$C$15)</x:f>
        <x:v>32520.687949850068</x:v>
      </x:c>
      <x:c r="AE3539" s="25" t="n">
        <x:f>AD3539/(B3539-Inputs!$C$14)</x:f>
        <x:v>731115.4206405529</x:v>
      </x:c>
      <x:c r="AF3539" s="25" t="n">
        <x:f>S3539/(1+B3539)^1+T3539/(1+B3539)^2+U3539/(1+B3539)^3+V3539/(1+B3539)^4+W3539/(1+B3539)^5+X3539/(1+B3539)^6+Y3539/(1+B3539)^7+Z3539/(1+B3539)^8+AA3539/(1+B3539)^9+AB3539/(1+B3539)^10+AE3539/(1+B3539)^10</x:f>
        <x:v>493124.93397522677</x:v>
      </x:c>
      <x:c r="AG3539" s="25" t="n">
        <x:f>(AF3539+Inputs!$C$12)/Inputs!$C$13</x:f>
        <x:v>419.2859812526316</x:v>
      </x:c>
      <x:c r="AH3539" s="25" t="n">
        <x:f>(S3539+Inputs!$C$11)*Inputs!$C$8-Inputs!$C$11</x:f>
        <x:v>2515.090082954618</x:v>
      </x:c>
      <x:c r="AI3539" s="25" t="n">
        <x:f>Inputs!$C$12+AH3539-Inputs!$C$10*Inputs!$C$13</x:f>
        <x:v>24833.005498154613</x:v>
      </x:c>
      <x:c r="AJ3539" s="25" t="n">
        <x:f>(S3539+Inputs!$C$11)*(1-Inputs!$C$8)</x:f>
        <x:v>6855.903368966058</x:v>
      </x:c>
      <x:c r="AK3539" s="25" t="n">
        <x:f>AJ3539/(1+B3539)^(1-Inputs!$C$8)+T3539/(1+B3539)^(2-Inputs!$C$8)+U3539/(1+B3539)^(3-Inputs!$C$8)+V3539/(1+B3539)^(4-Inputs!$C$8)+W3539/(1+B3539)^(5-Inputs!$C$8)+X3539/(1+B3539)^(6-Inputs!$C$8)+Y3539/(1+B3539)^(7-Inputs!$C$8)+Z3539/(1+B3539)^(8-Inputs!$C$8)+AA3539/(1+B3539)^(9-Inputs!$C$8)+AB3539/(1+B3539)^(10-Inputs!$C$8)+AE3539/(1+B3539)^(10-Inputs!$C$8)</x:f>
        <x:v>508699.3001666367</x:v>
      </x:c>
      <x:c r="AL3539" s="25" t="n">
        <x:f>(AK3539+AI3539)/Inputs!$C$13</x:f>
        <x:v>425.7200543665126</x:v>
      </x:c>
      <x:c r="AM3539" s="26" t="n">
        <x:f>IF(AL3539&gt;=Inputs!$C$7,1,0)</x:f>
        <x:v>1</x:v>
      </x:c>
      <x:c r="AN3539" s="26" t="n">
        <x:f>IF(Inputs!$C$7&lt;=(1-Inputs!$C$16)*AL3539,1,0)</x:f>
        <x:v>1</x:v>
      </x:c>
    </x:row>
    <x:row r="3540" ht="20" customHeight="1">
      <x:c r="A3540" s="16" t="n">
        <x:v>3535</x:v>
      </x:c>
      <x:c r="B3540" s="19" t="n">
        <x:v>0.08799837708188978</x:v>
      </x:c>
      <x:c r="C3540" s="24" t="n">
        <x:v>0.5403579047943197</x:v>
      </x:c>
      <x:c r="D3540" s="19" t="n">
        <x:v>0.025603479812046716</x:v>
      </x:c>
      <x:c r="E3540" s="19" t="n">
        <x:v>0.06208617307591709</x:v>
      </x:c>
      <x:c r="F3540" s="19" t="n">
        <x:v>-0.15994069566105396</x:v>
      </x:c>
      <x:c r="G3540" s="19" t="n">
        <x:v>-0.06564762285102972</x:v>
      </x:c>
      <x:c r="H3540" s="19" t="n">
        <x:v>0.9311130018859615</x:v>
      </x:c>
      <x:c r="I3540" s="19" t="n">
        <x:v>0.0707848087177183</x:v>
      </x:c>
      <x:c r="J3540" s="19" t="n">
        <x:v>0.056894968663176546</x:v>
      </x:c>
      <x:c r="K3540" s="19" t="n">
        <x:v>0.06293028288874325</x:v>
      </x:c>
      <x:c r="L3540" s="19" t="n">
        <x:v>0.05881596491801361</x:v>
      </x:c>
      <x:c r="M3540" s="19" t="n">
        <x:v>0.06479653934031718</x:v>
      </x:c>
      <x:c r="N3540" s="19" t="n">
        <x:v>0.05753250762682796</x:v>
      </x:c>
      <x:c r="O3540" s="19" t="n">
        <x:v>0.06530610024286602</x:v>
      </x:c>
      <x:c r="P3540" s="19" t="n">
        <x:v>0.05890723800615319</x:v>
      </x:c>
      <x:c r="Q3540" s="19" t="n">
        <x:v>0.06726117724461234</x:v>
      </x:c>
      <x:c r="R3540" s="19" t="n">
        <x:v>0.0637321968960839</x:v>
      </x:c>
      <x:c r="S3540" s="21" t="n">
        <x:v>9841.273713497667</x:v>
      </x:c>
      <x:c r="T3540" s="21" t="n">
        <x:v>15692.921883985207</x:v>
      </x:c>
      <x:c r="U3540" s="21" t="n">
        <x:v>19425.532619359517</x:v>
      </x:c>
      <x:c r="V3540" s="21" t="n">
        <x:v>23561.501141657827</x:v>
      </x:c>
      <x:c r="W3540" s="21" t="n">
        <x:v>28179.52234302034</x:v>
      </x:c>
      <x:c r="X3540" s="21" t="n">
        <x:v>30087.861961492796</x:v>
      </x:c>
      <x:c r="Y3540" s="21" t="n">
        <x:v>31501.49697809073</x:v>
      </x:c>
      <x:c r="Z3540" s="21" t="n">
        <x:v>32613.030884779728</x:v>
      </x:c>
      <x:c r="AA3540" s="21" t="n">
        <x:v>33344.95890120851</x:v>
      </x:c>
      <x:c r="AB3540" s="21" t="n">
        <x:v>33689.44616421188</x:v>
      </x:c>
      <x:c r="AC3540" s="21" t="n">
        <x:v>43942.755866363324</x:v>
      </x:c>
      <x:c r="AD3540" s="25" t="n">
        <x:f>AC3540*(1+Inputs!$C$14)*(1-Inputs!$C$14/Inputs!$C$15)</x:f>
        <x:v>34868.576779959294</x:v>
      </x:c>
      <x:c r="AE3540" s="25" t="n">
        <x:f>AD3540/(B3540-Inputs!$C$14)</x:f>
        <x:v>657917.8212586124</x:v>
      </x:c>
      <x:c r="AF3540" s="25" t="n">
        <x:f>S3540/(1+B3540)^1+T3540/(1+B3540)^2+U3540/(1+B3540)^3+V3540/(1+B3540)^4+W3540/(1+B3540)^5+X3540/(1+B3540)^6+Y3540/(1+B3540)^7+Z3540/(1+B3540)^8+AA3540/(1+B3540)^9+AB3540/(1+B3540)^10+AE3540/(1+B3540)^10</x:f>
        <x:v>438059.45323667757</x:v>
      </x:c>
      <x:c r="AG3540" s="25" t="n">
        <x:f>(AF3540+Inputs!$C$12)/Inputs!$C$13</x:f>
        <x:v>375.347724459496</x:v>
      </x:c>
      <x:c r="AH3540" s="25" t="n">
        <x:f>(S3540+Inputs!$C$11)*Inputs!$C$8-Inputs!$C$11</x:f>
        <x:v>2735.413164405756</x:v>
      </x:c>
      <x:c r="AI3540" s="25" t="n">
        <x:f>Inputs!$C$12+AH3540-Inputs!$C$10*Inputs!$C$13</x:f>
        <x:v>25053.328579605753</x:v>
      </x:c>
      <x:c r="AJ3540" s="25" t="n">
        <x:f>(S3540+Inputs!$C$11)*(1-Inputs!$C$8)</x:f>
        <x:v>7105.860549091911</x:v>
      </x:c>
      <x:c r="AK3540" s="25" t="n">
        <x:f>AJ3540/(1+B3540)^(1-Inputs!$C$8)+T3540/(1+B3540)^(2-Inputs!$C$8)+U3540/(1+B3540)^(3-Inputs!$C$8)+V3540/(1+B3540)^(4-Inputs!$C$8)+W3540/(1+B3540)^(5-Inputs!$C$8)+X3540/(1+B3540)^(6-Inputs!$C$8)+Y3540/(1+B3540)^(7-Inputs!$C$8)+Z3540/(1+B3540)^(8-Inputs!$C$8)+AA3540/(1+B3540)^(9-Inputs!$C$8)+AB3540/(1+B3540)^(10-Inputs!$C$8)+AE3540/(1+B3540)^(10-Inputs!$C$8)</x:f>
        <x:v>453099.3067680575</x:v>
      </x:c>
      <x:c r="AL3540" s="25" t="n">
        <x:f>(AK3540+AI3540)/Inputs!$C$13</x:f>
        <x:v>381.5310970945985</x:v>
      </x:c>
      <x:c r="AM3540" s="26" t="n">
        <x:f>IF(AL3540&gt;=Inputs!$C$7,1,0)</x:f>
        <x:v>1</x:v>
      </x:c>
      <x:c r="AN3540" s="26" t="n">
        <x:f>IF(Inputs!$C$7&lt;=(1-Inputs!$C$16)*AL3540,1,0)</x:f>
        <x:v>1</x:v>
      </x:c>
    </x:row>
    <x:row r="3541" ht="20" customHeight="1">
      <x:c r="A3541" s="16" t="n">
        <x:v>3536</x:v>
      </x:c>
      <x:c r="B3541" s="19" t="n">
        <x:v>0.09275778857109127</x:v>
      </x:c>
      <x:c r="C3541" s="24" t="n">
        <x:v>0.43005112206557783</x:v>
      </x:c>
      <x:c r="D3541" s="19" t="n">
        <x:v>0.03340667973781564</x:v>
      </x:c>
      <x:c r="E3541" s="19" t="n">
        <x:v>0.05115806038953366</x:v>
      </x:c>
      <x:c r="F3541" s="19" t="n">
        <x:v>-0.16860463577255475</x:v>
      </x:c>
      <x:c r="G3541" s="19" t="n">
        <x:v>-0.04500700197806225</x:v>
      </x:c>
      <x:c r="H3541" s="19" t="n">
        <x:v>0.8171846291370173</x:v>
      </x:c>
      <x:c r="I3541" s="19" t="n">
        <x:v>0.05992631169862421</x:v>
      </x:c>
      <x:c r="J3541" s="19" t="n">
        <x:v>0.05847132277781498</x:v>
      </x:c>
      <x:c r="K3541" s="19" t="n">
        <x:v>0.07197770125598141</x:v>
      </x:c>
      <x:c r="L3541" s="19" t="n">
        <x:v>0.06638709122276054</x:v>
      </x:c>
      <x:c r="M3541" s="19" t="n">
        <x:v>0.06162689009663268</x:v>
      </x:c>
      <x:c r="N3541" s="19" t="n">
        <x:v>0.06374043442503649</x:v>
      </x:c>
      <x:c r="O3541" s="19" t="n">
        <x:v>0.053721977172593825</x:v>
      </x:c>
      <x:c r="P3541" s="19" t="n">
        <x:v>0.06810236404083639</x:v>
      </x:c>
      <x:c r="Q3541" s="19" t="n">
        <x:v>0.06323929767142204</x:v>
      </x:c>
      <x:c r="R3541" s="19" t="n">
        <x:v>0.06848188967656484</x:v>
      </x:c>
      <x:c r="S3541" s="21" t="n">
        <x:v>9795.760734851496</x:v>
      </x:c>
      <x:c r="T3541" s="21" t="n">
        <x:v>15380.06945896057</x:v>
      </x:c>
      <x:c r="U3541" s="21" t="n">
        <x:v>18819.21107051136</x:v>
      </x:c>
      <x:c r="V3541" s="21" t="n">
        <x:v>22669.24313804574</x:v>
      </x:c>
      <x:c r="W3541" s="21" t="n">
        <x:v>26931.66750049015</x:v>
      </x:c>
      <x:c r="X3541" s="21" t="n">
        <x:v>28719.858155964717</x:v>
      </x:c>
      <x:c r="Y3541" s="21" t="n">
        <x:v>30072.369795995266</x:v>
      </x:c>
      <x:c r="Z3541" s="21" t="n">
        <x:v>31112.656442823023</x:v>
      </x:c>
      <x:c r="AA3541" s="21" t="n">
        <x:v>31854.124034739274</x:v>
      </x:c>
      <x:c r="AB3541" s="21" t="n">
        <x:v>32223.316663699152</x:v>
      </x:c>
      <x:c r="AC3541" s="21" t="n">
        <x:v>42030.413039607585</x:v>
      </x:c>
      <x:c r="AD3541" s="25" t="n">
        <x:f>AC3541*(1+Inputs!$C$14)*(1-Inputs!$C$14/Inputs!$C$15)</x:f>
        <x:v>33351.13274692861</x:v>
      </x:c>
      <x:c r="AE3541" s="25" t="n">
        <x:f>AD3541/(B3541-Inputs!$C$14)</x:f>
        <x:v>577430.9157608816</x:v>
      </x:c>
      <x:c r="AF3541" s="25" t="n">
        <x:f>S3541/(1+B3541)^1+T3541/(1+B3541)^2+U3541/(1+B3541)^3+V3541/(1+B3541)^4+W3541/(1+B3541)^5+X3541/(1+B3541)^6+Y3541/(1+B3541)^7+Z3541/(1+B3541)^8+AA3541/(1+B3541)^9+AB3541/(1+B3541)^10+AE3541/(1+B3541)^10</x:f>
        <x:v>383214.77420679387</x:v>
      </x:c>
      <x:c r="AG3541" s="25" t="n">
        <x:f>(AF3541+Inputs!$C$12)/Inputs!$C$13</x:f>
        <x:v>331.58565140335116</x:v>
      </x:c>
      <x:c r="AH3541" s="25" t="n">
        <x:f>(S3541+Inputs!$C$11)*Inputs!$C$8-Inputs!$C$11</x:f>
        <x:v>2714.0906456427556</x:v>
      </x:c>
      <x:c r="AI3541" s="25" t="n">
        <x:f>Inputs!$C$12+AH3541-Inputs!$C$10*Inputs!$C$13</x:f>
        <x:v>25032.006060842752</x:v>
      </x:c>
      <x:c r="AJ3541" s="25" t="n">
        <x:f>(S3541+Inputs!$C$11)*(1-Inputs!$C$8)</x:f>
        <x:v>7081.670089208741</x:v>
      </x:c>
      <x:c r="AK3541" s="25" t="n">
        <x:f>AJ3541/(1+B3541)^(1-Inputs!$C$8)+T3541/(1+B3541)^(2-Inputs!$C$8)+U3541/(1+B3541)^(3-Inputs!$C$8)+V3541/(1+B3541)^(4-Inputs!$C$8)+W3541/(1+B3541)^(5-Inputs!$C$8)+X3541/(1+B3541)^(6-Inputs!$C$8)+Y3541/(1+B3541)^(7-Inputs!$C$8)+Z3541/(1+B3541)^(8-Inputs!$C$8)+AA3541/(1+B3541)^(9-Inputs!$C$8)+AB3541/(1+B3541)^(10-Inputs!$C$8)+AE3541/(1+B3541)^(10-Inputs!$C$8)</x:f>
        <x:v>396886.6619293389</x:v>
      </x:c>
      <x:c r="AL3541" s="25" t="n">
        <x:f>(AK3541+AI3541)/Inputs!$C$13</x:f>
        <x:v>336.6604727922104</x:v>
      </x:c>
      <x:c r="AM3541" s="26" t="n">
        <x:f>IF(AL3541&gt;=Inputs!$C$7,1,0)</x:f>
        <x:v>1</x:v>
      </x:c>
      <x:c r="AN3541" s="26" t="n">
        <x:f>IF(Inputs!$C$7&lt;=(1-Inputs!$C$16)*AL3541,1,0)</x:f>
        <x:v>1</x:v>
      </x:c>
    </x:row>
    <x:row r="3542" ht="20" customHeight="1">
      <x:c r="A3542" s="16" t="n">
        <x:v>3537</x:v>
      </x:c>
      <x:c r="B3542" s="19" t="n">
        <x:v>0.08665777916717875</x:v>
      </x:c>
      <x:c r="C3542" s="24" t="n">
        <x:v>0.6682903357921361</x:v>
      </x:c>
      <x:c r="D3542" s="19" t="n">
        <x:v>0.03970788085724593</x:v>
      </x:c>
      <x:c r="E3542" s="19" t="n">
        <x:v>0.043249817670198074</x:v>
      </x:c>
      <x:c r="F3542" s="19" t="n">
        <x:v>-0.13435337828683375</x:v>
      </x:c>
      <x:c r="G3542" s="19" t="n">
        <x:v>-0.07508517444396545</x:v>
      </x:c>
      <x:c r="H3542" s="19" t="n">
        <x:v>0.8218396748192447</x:v>
      </x:c>
      <x:c r="I3542" s="19" t="n">
        <x:v>0.05409268652601327</x:v>
      </x:c>
      <x:c r="J3542" s="19" t="n">
        <x:v>0.060203738471133195</x:v>
      </x:c>
      <x:c r="K3542" s="19" t="n">
        <x:v>0.06524650567026243</x:v>
      </x:c>
      <x:c r="L3542" s="19" t="n">
        <x:v>0.060569896979087615</x:v>
      </x:c>
      <x:c r="M3542" s="19" t="n">
        <x:v>0.07008201526150629</x:v>
      </x:c>
      <x:c r="N3542" s="19" t="n">
        <x:v>0.06723670978080803</x:v>
      </x:c>
      <x:c r="O3542" s="19" t="n">
        <x:v>0.06716199993354735</x:v>
      </x:c>
      <x:c r="P3542" s="19" t="n">
        <x:v>0.06144072199063316</x:v>
      </x:c>
      <x:c r="Q3542" s="19" t="n">
        <x:v>0.06043165500859345</x:v>
      </x:c>
      <x:c r="R3542" s="19" t="n">
        <x:v>0.0619001815083982</x:v>
      </x:c>
      <x:c r="S3542" s="21" t="n">
        <x:v>10248.333662360781</x:v>
      </x:c>
      <x:c r="T3542" s="21" t="n">
        <x:v>16242.39185961403</x:v>
      </x:c>
      <x:c r="U3542" s="21" t="n">
        <x:v>19910.542990523994</x:v>
      </x:c>
      <x:c r="V3542" s="21" t="n">
        <x:v>23879.895708552922</x:v>
      </x:c>
      <x:c r="W3542" s="21" t="n">
        <x:v>28336.04620608051</x:v>
      </x:c>
      <x:c r="X3542" s="21" t="n">
        <x:v>30167.018308678755</x:v>
      </x:c>
      <x:c r="Y3542" s="21" t="n">
        <x:v>31568.6384602136</x:v>
      </x:c>
      <x:c r="Z3542" s="21" t="n">
        <x:v>32647.902858086145</x:v>
      </x:c>
      <x:c r="AA3542" s="21" t="n">
        <x:v>33355.34019234687</x:v>
      </x:c>
      <x:c r="AB3542" s="21" t="n">
        <x:v>33677.96719684769</x:v>
      </x:c>
      <x:c r="AC3542" s="21" t="n">
        <x:v>43927.78330023612</x:v>
      </x:c>
      <x:c r="AD3542" s="25" t="n">
        <x:f>AC3542*(1+Inputs!$C$14)*(1-Inputs!$C$14/Inputs!$C$15)</x:f>
        <x:v>34856.69604873736</x:v>
      </x:c>
      <x:c r="AE3542" s="25" t="n">
        <x:f>AD3542/(B3542-Inputs!$C$14)</x:f>
        <x:v>674761.7998817086</x:v>
      </x:c>
      <x:c r="AF3542" s="25" t="n">
        <x:f>S3542/(1+B3542)^1+T3542/(1+B3542)^2+U3542/(1+B3542)^3+V3542/(1+B3542)^4+W3542/(1+B3542)^5+X3542/(1+B3542)^6+Y3542/(1+B3542)^7+Z3542/(1+B3542)^8+AA3542/(1+B3542)^9+AB3542/(1+B3542)^10+AE3542/(1+B3542)^10</x:f>
        <x:v>451662.87457378337</x:v>
      </x:c>
      <x:c r="AG3542" s="25" t="n">
        <x:f>(AF3542+Inputs!$C$12)/Inputs!$C$13</x:f>
        <x:v>386.20226730482057</x:v>
      </x:c>
      <x:c r="AH3542" s="25" t="n">
        <x:f>(S3542+Inputs!$C$11)*Inputs!$C$8-Inputs!$C$11</x:f>
        <x:v>2926.117962366284</x:v>
      </x:c>
      <x:c r="AI3542" s="25" t="n">
        <x:f>Inputs!$C$12+AH3542-Inputs!$C$10*Inputs!$C$13</x:f>
        <x:v>25244.03337756628</x:v>
      </x:c>
      <x:c r="AJ3542" s="25" t="n">
        <x:f>(S3542+Inputs!$C$11)*(1-Inputs!$C$8)</x:f>
        <x:v>7322.215699994498</x:v>
      </x:c>
      <x:c r="AK3542" s="25" t="n">
        <x:f>AJ3542/(1+B3542)^(1-Inputs!$C$8)+T3542/(1+B3542)^(2-Inputs!$C$8)+U3542/(1+B3542)^(3-Inputs!$C$8)+V3542/(1+B3542)^(4-Inputs!$C$8)+W3542/(1+B3542)^(5-Inputs!$C$8)+X3542/(1+B3542)^(6-Inputs!$C$8)+Y3542/(1+B3542)^(7-Inputs!$C$8)+Z3542/(1+B3542)^(8-Inputs!$C$8)+AA3542/(1+B3542)^(9-Inputs!$C$8)+AB3542/(1+B3542)^(10-Inputs!$C$8)+AE3542/(1+B3542)^(10-Inputs!$C$8)</x:f>
        <x:v>466795.49017384474</x:v>
      </x:c>
      <x:c r="AL3542" s="25" t="n">
        <x:f>(AK3542+AI3542)/Inputs!$C$13</x:f>
        <x:v>392.6118259245328</x:v>
      </x:c>
      <x:c r="AM3542" s="26" t="n">
        <x:f>IF(AL3542&gt;=Inputs!$C$7,1,0)</x:f>
        <x:v>1</x:v>
      </x:c>
      <x:c r="AN3542" s="26" t="n">
        <x:f>IF(Inputs!$C$7&lt;=(1-Inputs!$C$16)*AL3542,1,0)</x:f>
        <x:v>1</x:v>
      </x:c>
    </x:row>
    <x:row r="3543" ht="20" customHeight="1">
      <x:c r="A3543" s="16" t="n">
        <x:v>3538</x:v>
      </x:c>
      <x:c r="B3543" s="19" t="n">
        <x:v>0.07699248522489306</x:v>
      </x:c>
      <x:c r="C3543" s="24" t="n">
        <x:v>0.501782449908518</x:v>
      </x:c>
      <x:c r="D3543" s="19" t="n">
        <x:v>0.037787927713633</x:v>
      </x:c>
      <x:c r="E3543" s="19" t="n">
        <x:v>0.04822433403299414</x:v>
      </x:c>
      <x:c r="F3543" s="19" t="n">
        <x:v>-0.10141024839102672</x:v>
      </x:c>
      <x:c r="G3543" s="19" t="n">
        <x:v>-0.05053920946946107</x:v>
      </x:c>
      <x:c r="H3543" s="19" t="n">
        <x:v>0.48965762933144674</x:v>
      </x:c>
      <x:c r="I3543" s="19" t="n">
        <x:v>0.056413144043493735</x:v>
      </x:c>
      <x:c r="J3543" s="19" t="n">
        <x:v>0.05511856189333116</x:v>
      </x:c>
      <x:c r="K3543" s="19" t="n">
        <x:v>0.057651814967802015</x:v>
      </x:c>
      <x:c r="L3543" s="19" t="n">
        <x:v>0.04650480716230618</x:v>
      </x:c>
      <x:c r="M3543" s="19" t="n">
        <x:v>0.04574315306200902</x:v>
      </x:c>
      <x:c r="N3543" s="19" t="n">
        <x:v>0.05347253781887844</x:v>
      </x:c>
      <x:c r="O3543" s="19" t="n">
        <x:v>0.04736280870893665</x:v>
      </x:c>
      <x:c r="P3543" s="19" t="n">
        <x:v>0.05632640306732242</x:v>
      </x:c>
      <x:c r="Q3543" s="19" t="n">
        <x:v>0.046351225207500873</x:v>
      </x:c>
      <x:c r="R3543" s="19" t="n">
        <x:v>0.05487151554029765</x:v>
      </x:c>
      <x:c r="S3543" s="21" t="n">
        <x:v>10933.25823048687</x:v>
      </x:c>
      <x:c r="T3543" s="21" t="n">
        <x:v>16815.460872835454</x:v>
      </x:c>
      <x:c r="U3543" s="21" t="n">
        <x:v>19955.991615108822</x:v>
      </x:c>
      <x:c r="V3543" s="21" t="n">
        <x:v>23264.344060437907</x:v>
      </x:c>
      <x:c r="W3543" s="21" t="n">
        <x:v>26946.67526690263</x:v>
      </x:c>
      <x:c r="X3543" s="21" t="n">
        <x:v>28559.61947240229</x:v>
      </x:c>
      <x:c r="Y3543" s="21" t="n">
        <x:v>29886.88411219231</x:v>
      </x:c>
      <x:c r="Z3543" s="21" t="n">
        <x:v>30912.51134694465</x:v>
      </x:c>
      <x:c r="AA3543" s="21" t="n">
        <x:v>31624.752718681448</x:v>
      </x:c>
      <x:c r="AB3543" s="21" t="n">
        <x:v>31965.49419718547</x:v>
      </x:c>
      <x:c r="AC3543" s="21" t="n">
        <x:v>41694.122865894096</x:v>
      </x:c>
      <x:c r="AD3543" s="25" t="n">
        <x:f>AC3543*(1+Inputs!$C$14)*(1-Inputs!$C$14/Inputs!$C$15)</x:f>
        <x:v>33084.28649408696</x:v>
      </x:c>
      <x:c r="AE3543" s="25" t="n">
        <x:f>AD3543/(B3543-Inputs!$C$14)</x:f>
        <x:v>787862.0738187381</x:v>
      </x:c>
      <x:c r="AF3543" s="25" t="n">
        <x:f>S3543/(1+B3543)^1+T3543/(1+B3543)^2+U3543/(1+B3543)^3+V3543/(1+B3543)^4+W3543/(1+B3543)^5+X3543/(1+B3543)^6+Y3543/(1+B3543)^7+Z3543/(1+B3543)^8+AA3543/(1+B3543)^9+AB3543/(1+B3543)^10+AE3543/(1+B3543)^10</x:f>
        <x:v>536373.3685259921</x:v>
      </x:c>
      <x:c r="AG3543" s="25" t="n">
        <x:f>(AF3543+Inputs!$C$12)/Inputs!$C$13</x:f>
        <x:v>453.79509290853605</x:v>
      </x:c>
      <x:c r="AH3543" s="25" t="n">
        <x:f>(S3543+Inputs!$C$11)*Inputs!$C$8-Inputs!$C$11</x:f>
        <x:v>3247.0004312691917</x:v>
      </x:c>
      <x:c r="AI3543" s="25" t="n">
        <x:f>Inputs!$C$12+AH3543-Inputs!$C$10*Inputs!$C$13</x:f>
        <x:v>25564.915846469186</x:v>
      </x:c>
      <x:c r="AJ3543" s="25" t="n">
        <x:f>(S3543+Inputs!$C$11)*(1-Inputs!$C$8)</x:f>
        <x:v>7686.257799217679</x:v>
      </x:c>
      <x:c r="AK3543" s="25" t="n">
        <x:f>AJ3543/(1+B3543)^(1-Inputs!$C$8)+T3543/(1+B3543)^(2-Inputs!$C$8)+U3543/(1+B3543)^(3-Inputs!$C$8)+V3543/(1+B3543)^(4-Inputs!$C$8)+W3543/(1+B3543)^(5-Inputs!$C$8)+X3543/(1+B3543)^(6-Inputs!$C$8)+Y3543/(1+B3543)^(7-Inputs!$C$8)+Z3543/(1+B3543)^(8-Inputs!$C$8)+AA3543/(1+B3543)^(9-Inputs!$C$8)+AB3543/(1+B3543)^(10-Inputs!$C$8)+AE3543/(1+B3543)^(10-Inputs!$C$8)</x:f>
        <x:v>552218.0907168797</x:v>
      </x:c>
      <x:c r="AL3543" s="25" t="n">
        <x:f>(AK3543+AI3543)/Inputs!$C$13</x:f>
        <x:v>461.02890182012135</x:v>
      </x:c>
      <x:c r="AM3543" s="26" t="n">
        <x:f>IF(AL3543&gt;=Inputs!$C$7,1,0)</x:f>
        <x:v>1</x:v>
      </x:c>
      <x:c r="AN3543" s="26" t="n">
        <x:f>IF(Inputs!$C$7&lt;=(1-Inputs!$C$16)*AL3543,1,0)</x:f>
        <x:v>1</x:v>
      </x:c>
    </x:row>
    <x:row r="3544" ht="20" customHeight="1">
      <x:c r="A3544" s="16" t="n">
        <x:v>3539</x:v>
      </x:c>
      <x:c r="B3544" s="19" t="n">
        <x:v>0.09082326846377255</x:v>
      </x:c>
      <x:c r="C3544" s="24" t="n">
        <x:v>0.29020462902266786</x:v>
      </x:c>
      <x:c r="D3544" s="19" t="n">
        <x:v>0.022039583895990235</x:v>
      </x:c>
      <x:c r="E3544" s="19" t="n">
        <x:v>0.054999201253377525</x:v>
      </x:c>
      <x:c r="F3544" s="19" t="n">
        <x:v>-0.19002680561994684</x:v>
      </x:c>
      <x:c r="G3544" s="19" t="n">
        <x:v>-0.08196769376590225</x:v>
      </x:c>
      <x:c r="H3544" s="19" t="n">
        <x:v>0.6902012250164091</x:v>
      </x:c>
      <x:c r="I3544" s="19" t="n">
        <x:v>0.05238035013693775</x:v>
      </x:c>
      <x:c r="J3544" s="19" t="n">
        <x:v>0.05620381570138875</x:v>
      </x:c>
      <x:c r="K3544" s="19" t="n">
        <x:v>0.05467389566622956</x:v>
      </x:c>
      <x:c r="L3544" s="19" t="n">
        <x:v>0.05874974980735601</x:v>
      </x:c>
      <x:c r="M3544" s="19" t="n">
        <x:v>0.052707807482594266</x:v>
      </x:c>
      <x:c r="N3544" s="19" t="n">
        <x:v>0.05669732004745697</x:v>
      </x:c>
      <x:c r="O3544" s="19" t="n">
        <x:v>0.05016100734875522</x:v>
      </x:c>
      <x:c r="P3544" s="19" t="n">
        <x:v>0.05332767530668548</x:v>
      </x:c>
      <x:c r="Q3544" s="19" t="n">
        <x:v>0.05952450358479951</x:v>
      </x:c>
      <x:c r="R3544" s="19" t="n">
        <x:v>0.06131656493454671</x:v>
      </x:c>
      <x:c r="S3544" s="21" t="n">
        <x:v>9203.443493301087</x:v>
      </x:c>
      <x:c r="T3544" s="21" t="n">
        <x:v>14463.684994555602</x:v>
      </x:c>
      <x:c r="U3544" s="21" t="n">
        <x:v>17597.546096368</x:v>
      </x:c>
      <x:c r="V3544" s="21" t="n">
        <x:v>20906.757458394364</x:v>
      </x:c>
      <x:c r="W3544" s="21" t="n">
        <x:v>24558.744981511067</x:v>
      </x:c>
      <x:c r="X3544" s="21" t="n">
        <x:v>26074.949380286384</x:v>
      </x:c>
      <x:c r="Y3544" s="21" t="n">
        <x:v>27239.372627373872</x:v>
      </x:c>
      <x:c r="Z3544" s="21" t="n">
        <x:v>28165.678859194726</x:v>
      </x:c>
      <x:c r="AA3544" s="21" t="n">
        <x:v>28851.998998515148</x:v>
      </x:c>
      <x:c r="AB3544" s="21" t="n">
        <x:v>29271.073240946425</x:v>
      </x:c>
      <x:c r="AC3544" s="21" t="n">
        <x:v>38179.66074906055</x:v>
      </x:c>
      <x:c r="AD3544" s="25" t="n">
        <x:f>AC3544*(1+Inputs!$C$14)*(1-Inputs!$C$14/Inputs!$C$15)</x:f>
        <x:v>30295.560804379544</x:v>
      </x:c>
      <x:c r="AE3544" s="25" t="n">
        <x:f>AD3544/(B3544-Inputs!$C$14)</x:f>
        <x:v>542704.890596658</x:v>
      </x:c>
      <x:c r="AF3544" s="25" t="n">
        <x:f>S3544/(1+B3544)^1+T3544/(1+B3544)^2+U3544/(1+B3544)^3+V3544/(1+B3544)^4+W3544/(1+B3544)^5+X3544/(1+B3544)^6+Y3544/(1+B3544)^7+Z3544/(1+B3544)^8+AA3544/(1+B3544)^9+AB3544/(1+B3544)^10+AE3544/(1+B3544)^10</x:f>
        <x:v>362153.75082310644</x:v>
      </x:c>
      <x:c r="AG3544" s="25" t="n">
        <x:f>(AF3544+Inputs!$C$12)/Inputs!$C$13</x:f>
        <x:v>314.7804834224809</x:v>
      </x:c>
      <x:c r="AH3544" s="25" t="n">
        <x:f>(S3544+Inputs!$C$11)*Inputs!$C$8-Inputs!$C$11</x:f>
        <x:v>2436.594074943797</x:v>
      </x:c>
      <x:c r="AI3544" s="25" t="n">
        <x:f>Inputs!$C$12+AH3544-Inputs!$C$10*Inputs!$C$13</x:f>
        <x:v>24754.50949014379</x:v>
      </x:c>
      <x:c r="AJ3544" s="25" t="n">
        <x:f>(S3544+Inputs!$C$11)*(1-Inputs!$C$8)</x:f>
        <x:v>6766.84941835729</x:v>
      </x:c>
      <x:c r="AK3544" s="25" t="n">
        <x:f>AJ3544/(1+B3544)^(1-Inputs!$C$8)+T3544/(1+B3544)^(2-Inputs!$C$8)+U3544/(1+B3544)^(3-Inputs!$C$8)+V3544/(1+B3544)^(4-Inputs!$C$8)+W3544/(1+B3544)^(5-Inputs!$C$8)+X3544/(1+B3544)^(6-Inputs!$C$8)+Y3544/(1+B3544)^(7-Inputs!$C$8)+Z3544/(1+B3544)^(8-Inputs!$C$8)+AA3544/(1+B3544)^(9-Inputs!$C$8)+AB3544/(1+B3544)^(10-Inputs!$C$8)+AE3544/(1+B3544)^(10-Inputs!$C$8)</x:f>
        <x:v>374881.2261083984</x:v>
      </x:c>
      <x:c r="AL3544" s="25" t="n">
        <x:f>(AK3544+AI3544)/Inputs!$C$13</x:f>
        <x:v>318.8803101132251</x:v>
      </x:c>
      <x:c r="AM3544" s="26" t="n">
        <x:f>IF(AL3544&gt;=Inputs!$C$7,1,0)</x:f>
        <x:v>1</x:v>
      </x:c>
      <x:c r="AN3544" s="26" t="n">
        <x:f>IF(Inputs!$C$7&lt;=(1-Inputs!$C$16)*AL3544,1,0)</x:f>
        <x:v>0</x:v>
      </x:c>
    </x:row>
    <x:row r="3545" ht="20" customHeight="1">
      <x:c r="A3545" s="16" t="n">
        <x:v>3540</x:v>
      </x:c>
      <x:c r="B3545" s="19" t="n">
        <x:v>0.084360986797071</x:v>
      </x:c>
      <x:c r="C3545" s="24" t="n">
        <x:v>0.3082606592268178</x:v>
      </x:c>
      <x:c r="D3545" s="19" t="n">
        <x:v>0.0373020009919955</x:v>
      </x:c>
      <x:c r="E3545" s="19" t="n">
        <x:v>0.06797849416435582</x:v>
      </x:c>
      <x:c r="F3545" s="19" t="n">
        <x:v>-0.13173175473439075</x:v>
      </x:c>
      <x:c r="G3545" s="19" t="n">
        <x:v>-0.08504289161603368</x:v>
      </x:c>
      <x:c r="H3545" s="19" t="n">
        <x:v>0.8583307354959686</x:v>
      </x:c>
      <x:c r="I3545" s="19" t="n">
        <x:v>0.05918528962690629</x:v>
      </x:c>
      <x:c r="J3545" s="19" t="n">
        <x:v>0.05096046335089909</x:v>
      </x:c>
      <x:c r="K3545" s="19" t="n">
        <x:v>0.054752573799329414</x:v>
      </x:c>
      <x:c r="L3545" s="19" t="n">
        <x:v>0.059809306422567945</x:v>
      </x:c>
      <x:c r="M3545" s="19" t="n">
        <x:v>0.049817825874812344</x:v>
      </x:c>
      <x:c r="N3545" s="19" t="n">
        <x:v>0.05052549756792701</x:v>
      </x:c>
      <x:c r="O3545" s="19" t="n">
        <x:v>0.05571174095782567</x:v>
      </x:c>
      <x:c r="P3545" s="19" t="n">
        <x:v>0.05796789410017823</x:v>
      </x:c>
      <x:c r="Q3545" s="19" t="n">
        <x:v>0.0476025746760331</x:v>
      </x:c>
      <x:c r="R3545" s="19" t="n">
        <x:v>0.05832409858167353</x:v>
      </x:c>
      <x:c r="S3545" s="21" t="n">
        <x:v>10273.491029208239</x:v>
      </x:c>
      <x:c r="T3545" s="21" t="n">
        <x:v>16136.498845050644</x:v>
      </x:c>
      <x:c r="U3545" s="21" t="n">
        <x:v>19717.01281844708</x:v>
      </x:c>
      <x:c r="V3545" s="21" t="n">
        <x:v>23585.94483496086</x:v>
      </x:c>
      <x:c r="W3545" s="21" t="n">
        <x:v>27952.381456965333</x:v>
      </x:c>
      <x:c r="X3545" s="21" t="n">
        <x:v>30046.95239518925</x:v>
      </x:c>
      <x:c r="Y3545" s="21" t="n">
        <x:v>31686.417180379776</x:v>
      </x:c>
      <x:c r="Z3545" s="21" t="n">
        <x:v>32970.71200503592</x:v>
      </x:c>
      <x:c r="AA3545" s="21" t="n">
        <x:v>33818.04083500276</x:v>
      </x:c>
      <x:c r="AB3545" s="21" t="n">
        <x:v>34173.61101024891</x:v>
      </x:c>
      <x:c r="AC3545" s="21" t="n">
        <x:v>44574.27523075946</x:v>
      </x:c>
      <x:c r="AD3545" s="25" t="n">
        <x:f>AC3545*(1+Inputs!$C$14)*(1-Inputs!$C$14/Inputs!$C$15)</x:f>
        <x:v>35369.68739560762</x:v>
      </x:c>
      <x:c r="AE3545" s="25" t="n">
        <x:f>AD3545/(B3545-Inputs!$C$14)</x:f>
        <x:v>716551.4648444265</x:v>
      </x:c>
      <x:c r="AF3545" s="25" t="n">
        <x:f>S3545/(1+B3545)^1+T3545/(1+B3545)^2+U3545/(1+B3545)^3+V3545/(1+B3545)^4+W3545/(1+B3545)^5+X3545/(1+B3545)^6+Y3545/(1+B3545)^7+Z3545/(1+B3545)^8+AA3545/(1+B3545)^9+AB3545/(1+B3545)^10+AE3545/(1+B3545)^10</x:f>
        <x:v>478381.3953740217</x:v>
      </x:c>
      <x:c r="AG3545" s="25" t="n">
        <x:f>(AF3545+Inputs!$C$12)/Inputs!$C$13</x:f>
        <x:v>407.5217075840691</x:v>
      </x:c>
      <x:c r="AH3545" s="25" t="n">
        <x:f>(S3545+Inputs!$C$11)*Inputs!$C$8-Inputs!$C$11</x:f>
        <x:v>2937.9040164235857</x:v>
      </x:c>
      <x:c r="AI3545" s="25" t="n">
        <x:f>Inputs!$C$12+AH3545-Inputs!$C$10*Inputs!$C$13</x:f>
        <x:v>25255.819431623582</x:v>
      </x:c>
      <x:c r="AJ3545" s="25" t="n">
        <x:f>(S3545+Inputs!$C$11)*(1-Inputs!$C$8)</x:f>
        <x:v>7335.587012784654</x:v>
      </x:c>
      <x:c r="AK3545" s="25" t="n">
        <x:f>AJ3545/(1+B3545)^(1-Inputs!$C$8)+T3545/(1+B3545)^(2-Inputs!$C$8)+U3545/(1+B3545)^(3-Inputs!$C$8)+V3545/(1+B3545)^(4-Inputs!$C$8)+W3545/(1+B3545)^(5-Inputs!$C$8)+X3545/(1+B3545)^(6-Inputs!$C$8)+Y3545/(1+B3545)^(7-Inputs!$C$8)+Z3545/(1+B3545)^(8-Inputs!$C$8)+AA3545/(1+B3545)^(9-Inputs!$C$8)+AB3545/(1+B3545)^(10-Inputs!$C$8)+AE3545/(1+B3545)^(10-Inputs!$C$8)</x:f>
        <x:v>494067.58446723013</x:v>
      </x:c>
      <x:c r="AL3545" s="25" t="n">
        <x:f>(AK3545+AI3545)/Inputs!$C$13</x:f>
        <x:v>414.38238208676904</x:v>
      </x:c>
      <x:c r="AM3545" s="26" t="n">
        <x:f>IF(AL3545&gt;=Inputs!$C$7,1,0)</x:f>
        <x:v>1</x:v>
      </x:c>
      <x:c r="AN3545" s="26" t="n">
        <x:f>IF(Inputs!$C$7&lt;=(1-Inputs!$C$16)*AL3545,1,0)</x:f>
        <x:v>1</x:v>
      </x:c>
    </x:row>
    <x:row r="3546" ht="20" customHeight="1">
      <x:c r="A3546" s="16" t="n">
        <x:v>3541</x:v>
      </x:c>
      <x:c r="B3546" s="19" t="n">
        <x:v>0.08425560578613232</x:v>
      </x:c>
      <x:c r="C3546" s="24" t="n">
        <x:v>0.612625604087242</x:v>
      </x:c>
      <x:c r="D3546" s="19" t="n">
        <x:v>0.028204825962477288</x:v>
      </x:c>
      <x:c r="E3546" s="19" t="n">
        <x:v>0.04716351853323858</x:v>
      </x:c>
      <x:c r="F3546" s="19" t="n">
        <x:v>-0.14572154155546174</x:v>
      </x:c>
      <x:c r="G3546" s="19" t="n">
        <x:v>-0.06577840442283617</x:v>
      </x:c>
      <x:c r="H3546" s="19" t="n">
        <x:v>0.637947100361913</x:v>
      </x:c>
      <x:c r="I3546" s="19" t="n">
        <x:v>0.056931730110453604</x:v>
      </x:c>
      <x:c r="J3546" s="19" t="n">
        <x:v>0.06375350440625084</x:v>
      </x:c>
      <x:c r="K3546" s="19" t="n">
        <x:v>0.06593637750780432</x:v>
      </x:c>
      <x:c r="L3546" s="19" t="n">
        <x:v>0.058471969020096146</x:v>
      </x:c>
      <x:c r="M3546" s="19" t="n">
        <x:v>0.07510176662554499</x:v>
      </x:c>
      <x:c r="N3546" s="19" t="n">
        <x:v>0.06825905484449209</x:v>
      </x:c>
      <x:c r="O3546" s="19" t="n">
        <x:v>0.06960753117441641</x:v>
      </x:c>
      <x:c r="P3546" s="19" t="n">
        <x:v>0.05905067256526195</x:v>
      </x:c>
      <x:c r="Q3546" s="19" t="n">
        <x:v>0.06631897726350985</x:v>
      </x:c>
      <x:c r="R3546" s="19" t="n">
        <x:v>0.06357293193817554</x:v>
      </x:c>
      <x:c r="S3546" s="21" t="n">
        <x:v>10063.44270627947</x:v>
      </x:c>
      <x:c r="T3546" s="21" t="n">
        <x:v>15818.713507787415</x:v>
      </x:c>
      <x:c r="U3546" s="21" t="n">
        <x:v>19178.74251890419</x:v>
      </x:c>
      <x:c r="V3546" s="21" t="n">
        <x:v>22763.615897114087</x:v>
      </x:c>
      <x:c r="W3546" s="21" t="n">
        <x:v>26768.75075789144</x:v>
      </x:c>
      <x:c r="X3546" s="21" t="n">
        <x:v>28406.76453925022</x:v>
      </x:c>
      <x:c r="Y3546" s="21" t="n">
        <x:v>29668.661742202337</x:v>
      </x:c>
      <x:c r="Z3546" s="21" t="n">
        <x:v>30660.977490557834</x:v>
      </x:c>
      <x:c r="AA3546" s="21" t="n">
        <x:v>31331.23299396725</x:v>
      </x:c>
      <x:c r="AB3546" s="21" t="n">
        <x:v>31690.174017755024</x:v>
      </x:c>
      <x:c r="AC3546" s="21" t="n">
        <x:v>41335.009588376124</x:v>
      </x:c>
      <x:c r="AD3546" s="25" t="n">
        <x:f>AC3546*(1+Inputs!$C$14)*(1-Inputs!$C$14/Inputs!$C$15)</x:f>
        <x:v>32799.33010837645</x:v>
      </x:c>
      <x:c r="AE3546" s="25" t="n">
        <x:f>AD3546/(B3546-Inputs!$C$14)</x:f>
        <x:v>665900.451022591</x:v>
      </x:c>
      <x:c r="AF3546" s="25" t="n">
        <x:f>S3546/(1+B3546)^1+T3546/(1+B3546)^2+U3546/(1+B3546)^3+V3546/(1+B3546)^4+W3546/(1+B3546)^5+X3546/(1+B3546)^6+Y3546/(1+B3546)^7+Z3546/(1+B3546)^8+AA3546/(1+B3546)^9+AB3546/(1+B3546)^10+AE3546/(1+B3546)^10</x:f>
        <x:v>448282.15834951063</x:v>
      </x:c>
      <x:c r="AG3546" s="25" t="n">
        <x:f>(AF3546+Inputs!$C$12)/Inputs!$C$13</x:f>
        <x:v>383.50470114150863</x:v>
      </x:c>
      <x:c r="AH3546" s="25" t="n">
        <x:f>(S3546+Inputs!$C$11)*Inputs!$C$8-Inputs!$C$11</x:f>
        <x:v>2839.4978158186013</x:v>
      </x:c>
      <x:c r="AI3546" s="25" t="n">
        <x:f>Inputs!$C$12+AH3546-Inputs!$C$10*Inputs!$C$13</x:f>
        <x:v>25157.413231018596</x:v>
      </x:c>
      <x:c r="AJ3546" s="25" t="n">
        <x:f>(S3546+Inputs!$C$11)*(1-Inputs!$C$8)</x:f>
        <x:v>7223.944890460869</x:v>
      </x:c>
      <x:c r="AK3546" s="25" t="n">
        <x:f>AJ3546/(1+B3546)^(1-Inputs!$C$8)+T3546/(1+B3546)^(2-Inputs!$C$8)+U3546/(1+B3546)^(3-Inputs!$C$8)+V3546/(1+B3546)^(4-Inputs!$C$8)+W3546/(1+B3546)^(5-Inputs!$C$8)+X3546/(1+B3546)^(6-Inputs!$C$8)+Y3546/(1+B3546)^(7-Inputs!$C$8)+Z3546/(1+B3546)^(8-Inputs!$C$8)+AA3546/(1+B3546)^(9-Inputs!$C$8)+AB3546/(1+B3546)^(10-Inputs!$C$8)+AE3546/(1+B3546)^(10-Inputs!$C$8)</x:f>
        <x:v>462877.24779364164</x:v>
      </x:c>
      <x:c r="AL3546" s="25" t="n">
        <x:f>(AK3546+AI3546)/Inputs!$C$13</x:f>
        <x:v>389.4162363144635</x:v>
      </x:c>
      <x:c r="AM3546" s="26" t="n">
        <x:f>IF(AL3546&gt;=Inputs!$C$7,1,0)</x:f>
        <x:v>1</x:v>
      </x:c>
      <x:c r="AN3546" s="26" t="n">
        <x:f>IF(Inputs!$C$7&lt;=(1-Inputs!$C$16)*AL3546,1,0)</x:f>
        <x:v>1</x:v>
      </x:c>
    </x:row>
    <x:row r="3547" ht="20" customHeight="1">
      <x:c r="A3547" s="16" t="n">
        <x:v>3542</x:v>
      </x:c>
      <x:c r="B3547" s="19" t="n">
        <x:v>0.0856742243229666</x:v>
      </x:c>
      <x:c r="C3547" s="24" t="n">
        <x:v>0.29579126225544883</x:v>
      </x:c>
      <x:c r="D3547" s="19" t="n">
        <x:v>0.0265347321241606</x:v>
      </x:c>
      <x:c r="E3547" s="19" t="n">
        <x:v>0.0569780053693134</x:v>
      </x:c>
      <x:c r="F3547" s="19" t="n">
        <x:v>-0.15650217662845195</x:v>
      </x:c>
      <x:c r="G3547" s="19" t="n">
        <x:v>-0.08234149683187694</x:v>
      </x:c>
      <x:c r="H3547" s="19" t="n">
        <x:v>0.9039042136863316</x:v>
      </x:c>
      <x:c r="I3547" s="19" t="n">
        <x:v>0.07083025348172556</x:v>
      </x:c>
      <x:c r="J3547" s="19" t="n">
        <x:v>0.06800414798018323</x:v>
      </x:c>
      <x:c r="K3547" s="19" t="n">
        <x:v>0.0613115880875796</x:v>
      </x:c>
      <x:c r="L3547" s="19" t="n">
        <x:v>0.07121172565281654</x:v>
      </x:c>
      <x:c r="M3547" s="19" t="n">
        <x:v>0.06649847771234932</x:v>
      </x:c>
      <x:c r="N3547" s="19" t="n">
        <x:v>0.060892037318859595</x:v>
      </x:c>
      <x:c r="O3547" s="19" t="n">
        <x:v>0.06844239584834781</x:v>
      </x:c>
      <x:c r="P3547" s="19" t="n">
        <x:v>0.06708360977133793</x:v>
      </x:c>
      <x:c r="Q3547" s="19" t="n">
        <x:v>0.06272769495109173</x:v>
      </x:c>
      <x:c r="R3547" s="19" t="n">
        <x:v>0.06429198103032491</x:v>
      </x:c>
      <x:c r="S3547" s="21" t="n">
        <x:v>9813.973208076193</x:v>
      </x:c>
      <x:c r="T3547" s="21" t="n">
        <x:v>15400.675805367719</x:v>
      </x:c>
      <x:c r="U3547" s="21" t="n">
        <x:v>18770.97597128061</x:v>
      </x:c>
      <x:c r="V3547" s="21" t="n">
        <x:v>22353.43690163689</x:v>
      </x:c>
      <x:c r="W3547" s="21" t="n">
        <x:v>26345.881081176467</x:v>
      </x:c>
      <x:c r="X3547" s="21" t="n">
        <x:v>28097.28319621106</x:v>
      </x:c>
      <x:c r="Y3547" s="21" t="n">
        <x:v>29406.74524184417</x:v>
      </x:c>
      <x:c r="Z3547" s="21" t="n">
        <x:v>30461.614282891565</x:v>
      </x:c>
      <x:c r="AA3547" s="21" t="n">
        <x:v>31193.070421010627</x:v>
      </x:c>
      <x:c r="AB3547" s="21" t="n">
        <x:v>31575.0667337458</x:v>
      </x:c>
      <x:c r="AC3547" s="21" t="n">
        <x:v>41184.86965271191</x:v>
      </x:c>
      <x:c r="AD3547" s="25" t="n">
        <x:f>AC3547*(1+Inputs!$C$14)*(1-Inputs!$C$14/Inputs!$C$15)</x:f>
        <x:v>32680.1940694269</x:v>
      </x:c>
      <x:c r="AE3547" s="25" t="n">
        <x:f>AD3547/(B3547-Inputs!$C$14)</x:f>
        <x:v>644907.633141916</x:v>
      </x:c>
      <x:c r="AF3547" s="25" t="n">
        <x:f>S3547/(1+B3547)^1+T3547/(1+B3547)^2+U3547/(1+B3547)^3+V3547/(1+B3547)^4+W3547/(1+B3547)^5+X3547/(1+B3547)^6+Y3547/(1+B3547)^7+Z3547/(1+B3547)^8+AA3547/(1+B3547)^9+AB3547/(1+B3547)^10+AE3547/(1+B3547)^10</x:f>
        <x:v>432041.9422318494</x:v>
      </x:c>
      <x:c r="AG3547" s="25" t="n">
        <x:f>(AF3547+Inputs!$C$12)/Inputs!$C$13</x:f>
        <x:v>370.54618744865934</x:v>
      </x:c>
      <x:c r="AH3547" s="25" t="n">
        <x:f>(S3547+Inputs!$C$11)*Inputs!$C$8-Inputs!$C$11</x:f>
        <x:v>2722.623064605559</x:v>
      </x:c>
      <x:c r="AI3547" s="25" t="n">
        <x:f>Inputs!$C$12+AH3547-Inputs!$C$10*Inputs!$C$13</x:f>
        <x:v>25040.53847980556</x:v>
      </x:c>
      <x:c r="AJ3547" s="25" t="n">
        <x:f>(S3547+Inputs!$C$11)*(1-Inputs!$C$8)</x:f>
        <x:v>7091.350143470635</x:v>
      </x:c>
      <x:c r="AK3547" s="25" t="n">
        <x:f>AJ3547/(1+B3547)^(1-Inputs!$C$8)+T3547/(1+B3547)^(2-Inputs!$C$8)+U3547/(1+B3547)^(3-Inputs!$C$8)+V3547/(1+B3547)^(4-Inputs!$C$8)+W3547/(1+B3547)^(5-Inputs!$C$8)+X3547/(1+B3547)^(6-Inputs!$C$8)+Y3547/(1+B3547)^(7-Inputs!$C$8)+Z3547/(1+B3547)^(8-Inputs!$C$8)+AA3547/(1+B3547)^(9-Inputs!$C$8)+AB3547/(1+B3547)^(10-Inputs!$C$8)+AE3547/(1+B3547)^(10-Inputs!$C$8)</x:f>
        <x:v>446398.47545163747</x:v>
      </x:c>
      <x:c r="AL3547" s="25" t="n">
        <x:f>(AK3547+AI3547)/Inputs!$C$13</x:f>
        <x:v>376.17411450148603</x:v>
      </x:c>
      <x:c r="AM3547" s="26" t="n">
        <x:f>IF(AL3547&gt;=Inputs!$C$7,1,0)</x:f>
        <x:v>1</x:v>
      </x:c>
      <x:c r="AN3547" s="26" t="n">
        <x:f>IF(Inputs!$C$7&lt;=(1-Inputs!$C$16)*AL3547,1,0)</x:f>
        <x:v>1</x:v>
      </x:c>
    </x:row>
    <x:row r="3548" ht="20" customHeight="1">
      <x:c r="A3548" s="16" t="n">
        <x:v>3543</x:v>
      </x:c>
      <x:c r="B3548" s="19" t="n">
        <x:v>0.09358088022452606</x:v>
      </x:c>
      <x:c r="C3548" s="24" t="n">
        <x:v>0.8162308672121128</x:v>
      </x:c>
      <x:c r="D3548" s="19" t="n">
        <x:v>0.024513507271497304</x:v>
      </x:c>
      <x:c r="E3548" s="19" t="n">
        <x:v>0.04134529711745899</x:v>
      </x:c>
      <x:c r="F3548" s="19" t="n">
        <x:v>-0.2108692288482405</x:v>
      </x:c>
      <x:c r="G3548" s="19" t="n">
        <x:v>-0.023395138366724383</x:v>
      </x:c>
      <x:c r="H3548" s="19" t="n">
        <x:v>0.4322285992950299</x:v>
      </x:c>
      <x:c r="I3548" s="19" t="n">
        <x:v>0.05747997612883751</x:v>
      </x:c>
      <x:c r="J3548" s="19" t="n">
        <x:v>0.0591238770740108</x:v>
      </x:c>
      <x:c r="K3548" s="19" t="n">
        <x:v>0.0601416045313465</x:v>
      </x:c>
      <x:c r="L3548" s="19" t="n">
        <x:v>0.05934346037965384</x:v>
      </x:c>
      <x:c r="M3548" s="19" t="n">
        <x:v>0.06297554637277814</x:v>
      </x:c>
      <x:c r="N3548" s="19" t="n">
        <x:v>0.05868752617495943</x:v>
      </x:c>
      <x:c r="O3548" s="19" t="n">
        <x:v>0.0718190796013539</x:v>
      </x:c>
      <x:c r="P3548" s="19" t="n">
        <x:v>0.0593587929493367</x:v>
      </x:c>
      <x:c r="Q3548" s="19" t="n">
        <x:v>0.06423331735561419</x:v>
      </x:c>
      <x:c r="R3548" s="19" t="n">
        <x:v>0.07097745680444063</x:v>
      </x:c>
      <x:c r="S3548" s="21" t="n">
        <x:v>9052.173701554811</x:v>
      </x:c>
      <x:c r="T3548" s="21" t="n">
        <x:v>14471.428858634254</x:v>
      </x:c>
      <x:c r="U3548" s="21" t="n">
        <x:v>17752.91010192094</x:v>
      </x:c>
      <x:c r="V3548" s="21" t="n">
        <x:v>21376.999069523157</x:v>
      </x:c>
      <x:c r="W3548" s="21" t="n">
        <x:v>25456.43806405187</x:v>
      </x:c>
      <x:c r="X3548" s="21" t="n">
        <x:v>26890.44841317669</x:v>
      </x:c>
      <x:c r="Y3548" s="21" t="n">
        <x:v>28015.46602411855</x:v>
      </x:c>
      <x:c r="Z3548" s="21" t="n">
        <x:v>28950.547296043165</x:v>
      </x:c>
      <x:c r="AA3548" s="21" t="n">
        <x:v>29603.035243900704</x:v>
      </x:c>
      <x:c r="AB3548" s="21" t="n">
        <x:v>29987.184241077364</x:v>
      </x:c>
      <x:c r="AC3548" s="21" t="n">
        <x:v>39113.7185753183</x:v>
      </x:c>
      <x:c r="AD3548" s="25" t="n">
        <x:f>AC3548*(1+Inputs!$C$14)*(1-Inputs!$C$14/Inputs!$C$15)</x:f>
        <x:v>31036.735689515066</x:v>
      </x:c>
      <x:c r="AE3548" s="25" t="n">
        <x:f>AD3548/(B3548-Inputs!$C$14)</x:f>
        <x:v>529809.9921093524</x:v>
      </x:c>
      <x:c r="AF3548" s="25" t="n">
        <x:f>S3548/(1+B3548)^1+T3548/(1+B3548)^2+U3548/(1+B3548)^3+V3548/(1+B3548)^4+W3548/(1+B3548)^5+X3548/(1+B3548)^6+Y3548/(1+B3548)^7+Z3548/(1+B3548)^8+AA3548/(1+B3548)^9+AB3548/(1+B3548)^10+AE3548/(1+B3548)^10</x:f>
        <x:v>352095.18109110626</x:v>
      </x:c>
      <x:c r="AG3548" s="25" t="n">
        <x:f>(AF3548+Inputs!$C$12)/Inputs!$C$13</x:f>
        <x:v>306.75447486087967</x:v>
      </x:c>
      <x:c r="AH3548" s="25" t="n">
        <x:f>(S3548+Inputs!$C$11)*Inputs!$C$8-Inputs!$C$11</x:f>
        <x:v>2365.725213605131</x:v>
      </x:c>
      <x:c r="AI3548" s="25" t="n">
        <x:f>Inputs!$C$12+AH3548-Inputs!$C$10*Inputs!$C$13</x:f>
        <x:v>24683.64062880513</x:v>
      </x:c>
      <x:c r="AJ3548" s="25" t="n">
        <x:f>(S3548+Inputs!$C$11)*(1-Inputs!$C$8)</x:f>
        <x:v>6686.448487949681</x:v>
      </x:c>
      <x:c r="AK3548" s="25" t="n">
        <x:f>AJ3548/(1+B3548)^(1-Inputs!$C$8)+T3548/(1+B3548)^(2-Inputs!$C$8)+U3548/(1+B3548)^(3-Inputs!$C$8)+V3548/(1+B3548)^(4-Inputs!$C$8)+W3548/(1+B3548)^(5-Inputs!$C$8)+X3548/(1+B3548)^(6-Inputs!$C$8)+Y3548/(1+B3548)^(7-Inputs!$C$8)+Z3548/(1+B3548)^(8-Inputs!$C$8)+AA3548/(1+B3548)^(9-Inputs!$C$8)+AB3548/(1+B3548)^(10-Inputs!$C$8)+AE3548/(1+B3548)^(10-Inputs!$C$8)</x:f>
        <x:v>364909.28728012455</x:v>
      </x:c>
      <x:c r="AL3548" s="25" t="n">
        <x:f>(AK3548+AI3548)/Inputs!$C$13</x:f>
        <x:v>310.86687851738765</x:v>
      </x:c>
      <x:c r="AM3548" s="26" t="n">
        <x:f>IF(AL3548&gt;=Inputs!$C$7,1,0)</x:f>
        <x:v>1</x:v>
      </x:c>
      <x:c r="AN3548" s="26" t="n">
        <x:f>IF(Inputs!$C$7&lt;=(1-Inputs!$C$16)*AL3548,1,0)</x:f>
        <x:v>0</x:v>
      </x:c>
    </x:row>
    <x:row r="3549" ht="20" customHeight="1">
      <x:c r="A3549" s="16" t="n">
        <x:v>3544</x:v>
      </x:c>
      <x:c r="B3549" s="19" t="n">
        <x:v>0.08127353053338512</x:v>
      </x:c>
      <x:c r="C3549" s="24" t="n">
        <x:v>0.31435288410855833</x:v>
      </x:c>
      <x:c r="D3549" s="19" t="n">
        <x:v>0.023820103615118174</x:v>
      </x:c>
      <x:c r="E3549" s="19" t="n">
        <x:v>0.06056238459516096</x:v>
      </x:c>
      <x:c r="F3549" s="19" t="n">
        <x:v>-0.2020600771244847</x:v>
      </x:c>
      <x:c r="G3549" s="19" t="n">
        <x:v>-0.06609882191886925</x:v>
      </x:c>
      <x:c r="H3549" s="19" t="n">
        <x:v>0.4673905784191277</x:v>
      </x:c>
      <x:c r="I3549" s="19" t="n">
        <x:v>0.0486439616303403</x:v>
      </x:c>
      <x:c r="J3549" s="19" t="n">
        <x:v>0.05053613888451878</x:v>
      </x:c>
      <x:c r="K3549" s="19" t="n">
        <x:v>0.04720139342484913</x:v>
      </x:c>
      <x:c r="L3549" s="19" t="n">
        <x:v>0.047755026196072095</x:v>
      </x:c>
      <x:c r="M3549" s="19" t="n">
        <x:v>0.05308730779236953</x:v>
      </x:c>
      <x:c r="N3549" s="19" t="n">
        <x:v>0.052287851947886564</x:v>
      </x:c>
      <x:c r="O3549" s="19" t="n">
        <x:v>0.055191905525015274</x:v>
      </x:c>
      <x:c r="P3549" s="19" t="n">
        <x:v>0.04791930636718121</x:v>
      </x:c>
      <x:c r="Q3549" s="19" t="n">
        <x:v>0.04863533619537634</x:v>
      </x:c>
      <x:c r="R3549" s="19" t="n">
        <x:v>0.05605316268741603</x:v>
      </x:c>
      <x:c r="S3549" s="21" t="n">
        <x:v>9050.381674387458</x:v>
      </x:c>
      <x:c r="T3549" s="21" t="n">
        <x:v>14219.096422823468</x:v>
      </x:c>
      <x:c r="U3549" s="21" t="n">
        <x:v>17253.70305907701</x:v>
      </x:c>
      <x:c r="V3549" s="21" t="n">
        <x:v>20460.602560872365</x:v>
      </x:c>
      <x:c r="W3549" s="21" t="n">
        <x:v>24047.292335086433</x:v>
      </x:c>
      <x:c r="X3549" s="21" t="n">
        <x:v>25622.513429881597</x:v>
      </x:c>
      <x:c r="Y3549" s="21" t="n">
        <x:v>26872.25527575644</x:v>
      </x:c>
      <x:c r="Z3549" s="21" t="n">
        <x:v>27887.49218144831</x:v>
      </x:c>
      <x:c r="AA3549" s="21" t="n">
        <x:v>28613.467735808517</x:v>
      </x:c>
      <x:c r="AB3549" s="21" t="n">
        <x:v>29043.14778419027</x:v>
      </x:c>
      <x:c r="AC3549" s="21" t="n">
        <x:v>37882.36667503078</x:v>
      </x:c>
      <x:c r="AD3549" s="25" t="n">
        <x:f>AC3549*(1+Inputs!$C$14)*(1-Inputs!$C$14/Inputs!$C$15)</x:f>
        <x:v>30059.657956636922</x:v>
      </x:c>
      <x:c r="AE3549" s="25" t="n">
        <x:f>AD3549/(B3549-Inputs!$C$14)</x:f>
        <x:v>649608.0504371647</x:v>
      </x:c>
      <x:c r="AF3549" s="25" t="n">
        <x:f>S3549/(1+B3549)^1+T3549/(1+B3549)^2+U3549/(1+B3549)^3+V3549/(1+B3549)^4+W3549/(1+B3549)^5+X3549/(1+B3549)^6+Y3549/(1+B3549)^7+Z3549/(1+B3549)^8+AA3549/(1+B3549)^9+AB3549/(1+B3549)^10+AE3549/(1+B3549)^10</x:f>
        <x:v>436754.4884871696</x:v>
      </x:c>
      <x:c r="AG3549" s="25" t="n">
        <x:f>(AF3549+Inputs!$C$12)/Inputs!$C$13</x:f>
        <x:v>374.30645730808203</x:v>
      </x:c>
      <x:c r="AH3549" s="25" t="n">
        <x:f>(S3549+Inputs!$C$11)*Inputs!$C$8-Inputs!$C$11</x:f>
        <x:v>2364.8856611513847</x:v>
      </x:c>
      <x:c r="AI3549" s="25" t="n">
        <x:f>Inputs!$C$12+AH3549-Inputs!$C$10*Inputs!$C$13</x:f>
        <x:v>24682.80107635138</x:v>
      </x:c>
      <x:c r="AJ3549" s="25" t="n">
        <x:f>(S3549+Inputs!$C$11)*(1-Inputs!$C$8)</x:f>
        <x:v>6685.496013236074</x:v>
      </x:c>
      <x:c r="AK3549" s="25" t="n">
        <x:f>AJ3549/(1+B3549)^(1-Inputs!$C$8)+T3549/(1+B3549)^(2-Inputs!$C$8)+U3549/(1+B3549)^(3-Inputs!$C$8)+V3549/(1+B3549)^(4-Inputs!$C$8)+W3549/(1+B3549)^(5-Inputs!$C$8)+X3549/(1+B3549)^(6-Inputs!$C$8)+Y3549/(1+B3549)^(7-Inputs!$C$8)+Z3549/(1+B3549)^(8-Inputs!$C$8)+AA3549/(1+B3549)^(9-Inputs!$C$8)+AB3549/(1+B3549)^(10-Inputs!$C$8)+AE3549/(1+B3549)^(10-Inputs!$C$8)</x:f>
        <x:v>450770.7061589265</x:v>
      </x:c>
      <x:c r="AL3549" s="25" t="n">
        <x:f>(AK3549+AI3549)/Inputs!$C$13</x:f>
        <x:v>379.37738877263456</x:v>
      </x:c>
      <x:c r="AM3549" s="26" t="n">
        <x:f>IF(AL3549&gt;=Inputs!$C$7,1,0)</x:f>
        <x:v>1</x:v>
      </x:c>
      <x:c r="AN3549" s="26" t="n">
        <x:f>IF(Inputs!$C$7&lt;=(1-Inputs!$C$16)*AL3549,1,0)</x:f>
        <x:v>1</x:v>
      </x:c>
    </x:row>
    <x:row r="3550" ht="20" customHeight="1">
      <x:c r="A3550" s="16" t="n">
        <x:v>3545</x:v>
      </x:c>
      <x:c r="B3550" s="19" t="n">
        <x:v>0.07746586529663538</x:v>
      </x:c>
      <x:c r="C3550" s="24" t="n">
        <x:v>0.6230514722342662</x:v>
      </x:c>
      <x:c r="D3550" s="19" t="n">
        <x:v>0.01723132582124407</x:v>
      </x:c>
      <x:c r="E3550" s="19" t="n">
        <x:v>0.04328710342260507</x:v>
      </x:c>
      <x:c r="F3550" s="19" t="n">
        <x:v>-0.21157591797738068</x:v>
      </x:c>
      <x:c r="G3550" s="19" t="n">
        <x:v>-0.0695098812222949</x:v>
      </x:c>
      <x:c r="H3550" s="19" t="n">
        <x:v>0.4512684027451712</x:v>
      </x:c>
      <x:c r="I3550" s="19" t="n">
        <x:v>0.07434579748000147</x:v>
      </x:c>
      <x:c r="J3550" s="19" t="n">
        <x:v>0.06728889667096496</x:v>
      </x:c>
      <x:c r="K3550" s="19" t="n">
        <x:v>0.06864276476536929</x:v>
      </x:c>
      <x:c r="L3550" s="19" t="n">
        <x:v>0.06089595330230054</x:v>
      </x:c>
      <x:c r="M3550" s="19" t="n">
        <x:v>0.06572423337923397</x:v>
      </x:c>
      <x:c r="N3550" s="19" t="n">
        <x:v>0.06936459963305311</x:v>
      </x:c>
      <x:c r="O3550" s="19" t="n">
        <x:v>0.07215086956717073</x:v>
      </x:c>
      <x:c r="P3550" s="19" t="n">
        <x:v>0.07186429363378125</x:v>
      </x:c>
      <x:c r="Q3550" s="19" t="n">
        <x:v>0.0709123632272906</x:v>
      </x:c>
      <x:c r="R3550" s="19" t="n">
        <x:v>0.07008949548761734</x:v>
      </x:c>
      <x:c r="S3550" s="21" t="n">
        <x:v>8804.698309047246</x:v>
      </x:c>
      <x:c r="T3550" s="21" t="n">
        <x:v>14113.577013575718</x:v>
      </x:c>
      <x:c r="U3550" s="21" t="n">
        <x:v>17259.384085912017</x:v>
      </x:c>
      <x:c r="V3550" s="21" t="n">
        <x:v>20590.746784291554</x:v>
      </x:c>
      <x:c r="W3550" s="21" t="n">
        <x:v>24273.883588277484</x:v>
      </x:c>
      <x:c r="X3550" s="21" t="n">
        <x:v>25594.406968600484</x:v>
      </x:c>
      <x:c r="Y3550" s="21" t="n">
        <x:v>26650.7527270662</x:v>
      </x:c>
      <x:c r="Z3550" s="21" t="n">
        <x:v>27525.450131664922</x:v>
      </x:c>
      <x:c r="AA3550" s="21" t="n">
        <x:v>28181.32034000975</x:v>
      </x:c>
      <x:c r="AB3550" s="21" t="n">
        <x:v>28598.68018418978</x:v>
      </x:c>
      <x:c r="AC3550" s="21" t="n">
        <x:v>37302.62632720406</x:v>
      </x:c>
      <x:c r="AD3550" s="25" t="n">
        <x:f>AC3550*(1+Inputs!$C$14)*(1-Inputs!$C$14/Inputs!$C$15)</x:f>
        <x:v>29599.63399063642</x:v>
      </x:c>
      <x:c r="AE3550" s="25" t="n">
        <x:f>AD3550/(B3550-Inputs!$C$14)</x:f>
        <x:v>697021.8028968702</x:v>
      </x:c>
      <x:c r="AF3550" s="25" t="n">
        <x:f>S3550/(1+B3550)^1+T3550/(1+B3550)^2+U3550/(1+B3550)^3+V3550/(1+B3550)^4+W3550/(1+B3550)^5+X3550/(1+B3550)^6+Y3550/(1+B3550)^7+Z3550/(1+B3550)^8+AA3550/(1+B3550)^9+AB3550/(1+B3550)^10+AE3550/(1+B3550)^10</x:f>
        <x:v>471930.05497316225</x:v>
      </x:c>
      <x:c r="AG3550" s="25" t="n">
        <x:f>(AF3550+Inputs!$C$12)/Inputs!$C$13</x:f>
        <x:v>402.3740062039837</x:v>
      </x:c>
      <x:c r="AH3550" s="25" t="n">
        <x:f>(S3550+Inputs!$C$11)*Inputs!$C$8-Inputs!$C$11</x:f>
        <x:v>2249.7846872522714</x:v>
      </x:c>
      <x:c r="AI3550" s="25" t="n">
        <x:f>Inputs!$C$12+AH3550-Inputs!$C$10*Inputs!$C$13</x:f>
        <x:v>24567.70010245227</x:v>
      </x:c>
      <x:c r="AJ3550" s="25" t="n">
        <x:f>(S3550+Inputs!$C$11)*(1-Inputs!$C$8)</x:f>
        <x:v>6554.913621794975</x:v>
      </x:c>
      <x:c r="AK3550" s="25" t="n">
        <x:f>AJ3550/(1+B3550)^(1-Inputs!$C$8)+T3550/(1+B3550)^(2-Inputs!$C$8)+U3550/(1+B3550)^(3-Inputs!$C$8)+V3550/(1+B3550)^(4-Inputs!$C$8)+W3550/(1+B3550)^(5-Inputs!$C$8)+X3550/(1+B3550)^(6-Inputs!$C$8)+Y3550/(1+B3550)^(7-Inputs!$C$8)+Z3550/(1+B3550)^(8-Inputs!$C$8)+AA3550/(1+B3550)^(9-Inputs!$C$8)+AB3550/(1+B3550)^(10-Inputs!$C$8)+AE3550/(1+B3550)^(10-Inputs!$C$8)</x:f>
        <x:v>486555.8334913972</x:v>
      </x:c>
      <x:c r="AL3550" s="25" t="n">
        <x:f>(AK3550+AI3550)/Inputs!$C$13</x:f>
        <x:v>407.8394807573077</x:v>
      </x:c>
      <x:c r="AM3550" s="26" t="n">
        <x:f>IF(AL3550&gt;=Inputs!$C$7,1,0)</x:f>
        <x:v>1</x:v>
      </x:c>
      <x:c r="AN3550" s="26" t="n">
        <x:f>IF(Inputs!$C$7&lt;=(1-Inputs!$C$16)*AL3550,1,0)</x:f>
        <x:v>1</x:v>
      </x:c>
    </x:row>
    <x:row r="3551" ht="20" customHeight="1">
      <x:c r="A3551" s="16" t="n">
        <x:v>3546</x:v>
      </x:c>
      <x:c r="B3551" s="19" t="n">
        <x:v>0.08455053094466415</x:v>
      </x:c>
      <x:c r="C3551" s="24" t="n">
        <x:v>0.7404816047166207</x:v>
      </x:c>
      <x:c r="D3551" s="19" t="n">
        <x:v>0.02500327609694608</x:v>
      </x:c>
      <x:c r="E3551" s="19" t="n">
        <x:v>0.0539555275360894</x:v>
      </x:c>
      <x:c r="F3551" s="19" t="n">
        <x:v>-0.23409705956810173</x:v>
      </x:c>
      <x:c r="G3551" s="19" t="n">
        <x:v>-0.08069052828301267</x:v>
      </x:c>
      <x:c r="H3551" s="19" t="n">
        <x:v>0.7802642482583053</x:v>
      </x:c>
      <x:c r="I3551" s="19" t="n">
        <x:v>0.07083152470964138</x:v>
      </x:c>
      <x:c r="J3551" s="19" t="n">
        <x:v>0.07515912894455709</x:v>
      </x:c>
      <x:c r="K3551" s="19" t="n">
        <x:v>0.07605380050256258</x:v>
      </x:c>
      <x:c r="L3551" s="19" t="n">
        <x:v>0.07282640325411308</x:v>
      </x:c>
      <x:c r="M3551" s="19" t="n">
        <x:v>0.0747955803956677</x:v>
      </x:c>
      <x:c r="N3551" s="19" t="n">
        <x:v>0.0698811578418929</x:v>
      </x:c>
      <x:c r="O3551" s="19" t="n">
        <x:v>0.06618200998071758</x:v>
      </x:c>
      <x:c r="P3551" s="19" t="n">
        <x:v>0.0727517846045305</x:v>
      </x:c>
      <x:c r="Q3551" s="19" t="n">
        <x:v>0.06635816304749938</x:v>
      </x:c>
      <x:c r="R3551" s="19" t="n">
        <x:v>0.076258845734518</x:v>
      </x:c>
      <x:c r="S3551" s="21" t="n">
        <x:v>8455.222698145306</x:v>
      </x:c>
      <x:c r="T3551" s="21" t="n">
        <x:v>14057.270388696264</x:v>
      </x:c>
      <x:c r="U3551" s="21" t="n">
        <x:v>18104.905173089872</x:v>
      </x:c>
      <x:c r="V3551" s="21" t="n">
        <x:v>22655.770593438072</x:v>
      </x:c>
      <x:c r="W3551" s="21" t="n">
        <x:v>27768.85310416131</x:v>
      </x:c>
      <x:c r="X3551" s="21" t="n">
        <x:v>29648.343932769243</x:v>
      </x:c>
      <x:c r="Y3551" s="21" t="n">
        <x:v>31005.231396141593</x:v>
      </x:c>
      <x:c r="Z3551" s="21" t="n">
        <x:v>32056.902001205664</x:v>
      </x:c>
      <x:c r="AA3551" s="21" t="n">
        <x:v>32784.44840241842</x:v>
      </x:c>
      <x:c r="AB3551" s="21" t="n">
        <x:v>33135.54537864824</x:v>
      </x:c>
      <x:c r="AC3551" s="21" t="n">
        <x:v>43220.276580845515</x:v>
      </x:c>
      <x:c r="AD3551" s="25" t="n">
        <x:f>AC3551*(1+Inputs!$C$14)*(1-Inputs!$C$14/Inputs!$C$15)</x:f>
        <x:v>34295.28946690091</x:v>
      </x:c>
      <x:c r="AE3551" s="25" t="n">
        <x:f>AD3551/(B3551-Inputs!$C$14)</x:f>
        <x:v>692127.5880010324</x:v>
      </x:c>
      <x:c r="AF3551" s="25" t="n">
        <x:f>S3551/(1+B3551)^1+T3551/(1+B3551)^2+U3551/(1+B3551)^3+V3551/(1+B3551)^4+W3551/(1+B3551)^5+X3551/(1+B3551)^6+Y3551/(1+B3551)^7+Z3551/(1+B3551)^8+AA3551/(1+B3551)^9+AB3551/(1+B3551)^10+AE3551/(1+B3551)^10</x:f>
        <x:v>459247.46821114793</x:v>
      </x:c>
      <x:c r="AG3551" s="25" t="n">
        <x:f>(AF3551+Inputs!$C$12)/Inputs!$C$13</x:f>
        <x:v>392.2542225123379</x:v>
      </x:c>
      <x:c r="AH3551" s="25" t="n">
        <x:f>(S3551+Inputs!$C$11)*Inputs!$C$8-Inputs!$C$11</x:f>
        <x:v>2086.0577572132806</x:v>
      </x:c>
      <x:c r="AI3551" s="25" t="n">
        <x:f>Inputs!$C$12+AH3551-Inputs!$C$10*Inputs!$C$13</x:f>
        <x:v>24403.97317241328</x:v>
      </x:c>
      <x:c r="AJ3551" s="25" t="n">
        <x:f>(S3551+Inputs!$C$11)*(1-Inputs!$C$8)</x:f>
        <x:v>6369.164940932026</x:v>
      </x:c>
      <x:c r="AK3551" s="25" t="n">
        <x:f>AJ3551/(1+B3551)^(1-Inputs!$C$8)+T3551/(1+B3551)^(2-Inputs!$C$8)+U3551/(1+B3551)^(3-Inputs!$C$8)+V3551/(1+B3551)^(4-Inputs!$C$8)+W3551/(1+B3551)^(5-Inputs!$C$8)+X3551/(1+B3551)^(6-Inputs!$C$8)+Y3551/(1+B3551)^(7-Inputs!$C$8)+Z3551/(1+B3551)^(8-Inputs!$C$8)+AA3551/(1+B3551)^(9-Inputs!$C$8)+AB3551/(1+B3551)^(10-Inputs!$C$8)+AE3551/(1+B3551)^(10-Inputs!$C$8)</x:f>
        <x:v>475048.8978603448</x:v>
      </x:c>
      <x:c r="AL3551" s="25" t="n">
        <x:f>(AK3551+AI3551)/Inputs!$C$13</x:f>
        <x:v>398.5271391291653</x:v>
      </x:c>
      <x:c r="AM3551" s="26" t="n">
        <x:f>IF(AL3551&gt;=Inputs!$C$7,1,0)</x:f>
        <x:v>1</x:v>
      </x:c>
      <x:c r="AN3551" s="26" t="n">
        <x:f>IF(Inputs!$C$7&lt;=(1-Inputs!$C$16)*AL3551,1,0)</x:f>
        <x:v>1</x:v>
      </x:c>
    </x:row>
    <x:row r="3552" ht="20" customHeight="1">
      <x:c r="A3552" s="16" t="n">
        <x:v>3547</x:v>
      </x:c>
      <x:c r="B3552" s="19" t="n">
        <x:v>0.08482182715878935</x:v>
      </x:c>
      <x:c r="C3552" s="24" t="n">
        <x:v>0.8134288605819222</x:v>
      </x:c>
      <x:c r="D3552" s="19" t="n">
        <x:v>0.04446585542216184</x:v>
      </x:c>
      <x:c r="E3552" s="19" t="n">
        <x:v>0.055788183588387316</x:v>
      </x:c>
      <x:c r="F3552" s="19" t="n">
        <x:v>-0.14649343281906682</x:v>
      </x:c>
      <x:c r="G3552" s="19" t="n">
        <x:v>-0.04358849989848011</x:v>
      </x:c>
      <x:c r="H3552" s="19" t="n">
        <x:v>0.8038891791460117</x:v>
      </x:c>
      <x:c r="I3552" s="19" t="n">
        <x:v>0.062295531113473995</x:v>
      </x:c>
      <x:c r="J3552" s="19" t="n">
        <x:v>0.07138528473824522</x:v>
      </x:c>
      <x:c r="K3552" s="19" t="n">
        <x:v>0.06931102074351315</x:v>
      </x:c>
      <x:c r="L3552" s="19" t="n">
        <x:v>0.07042424334213024</x:v>
      </x:c>
      <x:c r="M3552" s="19" t="n">
        <x:v>0.07365207317852651</x:v>
      </x:c>
      <x:c r="N3552" s="19" t="n">
        <x:v>0.06820900097876915</x:v>
      </x:c>
      <x:c r="O3552" s="19" t="n">
        <x:v>0.07124799043120333</x:v>
      </x:c>
      <x:c r="P3552" s="19" t="n">
        <x:v>0.07116126085761948</x:v>
      </x:c>
      <x:c r="Q3552" s="19" t="n">
        <x:v>0.061498050204655784</x:v>
      </x:c>
      <x:c r="R3552" s="19" t="n">
        <x:v>0.06701685903570365</x:v>
      </x:c>
      <x:c r="S3552" s="21" t="n">
        <x:v>10236.15557803777</x:v>
      </x:c>
      <x:c r="T3552" s="21" t="n">
        <x:v>16429.15897336176</x:v>
      </x:c>
      <x:c r="U3552" s="21" t="n">
        <x:v>20574.090975663214</x:v>
      </x:c>
      <x:c r="V3552" s="21" t="n">
        <x:v>25256.68624316756</x:v>
      </x:c>
      <x:c r="W3552" s="21" t="n">
        <x:v>30629.501562352467</x:v>
      </x:c>
      <x:c r="X3552" s="21" t="n">
        <x:v>32922.20609057389</x:v>
      </x:c>
      <x:c r="Y3552" s="21" t="n">
        <x:v>34678.36898784087</x:v>
      </x:c>
      <x:c r="Z3552" s="21" t="n">
        <x:v>36016.98324561378</x:v>
      </x:c>
      <x:c r="AA3552" s="21" t="n">
        <x:v>36856.87354947343</x:v>
      </x:c>
      <x:c r="AB3552" s="21" t="n">
        <x:v>37147.494617335586</x:v>
      </x:c>
      <x:c r="AC3552" s="21" t="n">
        <x:v>48453.253848698594</x:v>
      </x:c>
      <x:c r="AD3552" s="25" t="n">
        <x:f>AC3552*(1+Inputs!$C$14)*(1-Inputs!$C$14/Inputs!$C$15)</x:f>
        <x:v>38447.65692894233</x:v>
      </x:c>
      <x:c r="AE3552" s="25" t="n">
        <x:f>AD3552/(B3552-Inputs!$C$14)</x:f>
        <x:v>771703.0691468642</x:v>
      </x:c>
      <x:c r="AF3552" s="25" t="n">
        <x:f>S3552/(1+B3552)^1+T3552/(1+B3552)^2+U3552/(1+B3552)^3+V3552/(1+B3552)^4+W3552/(1+B3552)^5+X3552/(1+B3552)^6+Y3552/(1+B3552)^7+Z3552/(1+B3552)^8+AA3552/(1+B3552)^9+AB3552/(1+B3552)^10+AE3552/(1+B3552)^10</x:f>
        <x:v>512769.1543651868</x:v>
      </x:c>
      <x:c r="AG3552" s="25" t="n">
        <x:f>(AF3552+Inputs!$C$12)/Inputs!$C$13</x:f>
        <x:v>434.9606432807935</x:v>
      </x:c>
      <x:c r="AH3552" s="25" t="n">
        <x:f>(S3552+Inputs!$C$11)*Inputs!$C$8-Inputs!$C$11</x:f>
        <x:v>2920.4126132724896</x:v>
      </x:c>
      <x:c r="AI3552" s="25" t="n">
        <x:f>Inputs!$C$12+AH3552-Inputs!$C$10*Inputs!$C$13</x:f>
        <x:v>25238.32802847249</x:v>
      </x:c>
      <x:c r="AJ3552" s="25" t="n">
        <x:f>(S3552+Inputs!$C$11)*(1-Inputs!$C$8)</x:f>
        <x:v>7315.742964765281</x:v>
      </x:c>
      <x:c r="AK3552" s="25" t="n">
        <x:f>AJ3552/(1+B3552)^(1-Inputs!$C$8)+T3552/(1+B3552)^(2-Inputs!$C$8)+U3552/(1+B3552)^(3-Inputs!$C$8)+V3552/(1+B3552)^(4-Inputs!$C$8)+W3552/(1+B3552)^(5-Inputs!$C$8)+X3552/(1+B3552)^(6-Inputs!$C$8)+Y3552/(1+B3552)^(7-Inputs!$C$8)+Z3552/(1+B3552)^(8-Inputs!$C$8)+AA3552/(1+B3552)^(9-Inputs!$C$8)+AB3552/(1+B3552)^(10-Inputs!$C$8)+AE3552/(1+B3552)^(10-Inputs!$C$8)</x:f>
        <x:v>529908.6282593124</x:v>
      </x:c>
      <x:c r="AL3552" s="25" t="n">
        <x:f>(AK3552+AI3552)/Inputs!$C$13</x:f>
        <x:v>442.96697670023786</x:v>
      </x:c>
      <x:c r="AM3552" s="26" t="n">
        <x:f>IF(AL3552&gt;=Inputs!$C$7,1,0)</x:f>
        <x:v>1</x:v>
      </x:c>
      <x:c r="AN3552" s="26" t="n">
        <x:f>IF(Inputs!$C$7&lt;=(1-Inputs!$C$16)*AL3552,1,0)</x:f>
        <x:v>1</x:v>
      </x:c>
    </x:row>
    <x:row r="3553" ht="20" customHeight="1">
      <x:c r="A3553" s="16" t="n">
        <x:v>3548</x:v>
      </x:c>
      <x:c r="B3553" s="19" t="n">
        <x:v>0.09409931794498755</x:v>
      </x:c>
      <x:c r="C3553" s="24" t="n">
        <x:v>0.5627274707231606</x:v>
      </x:c>
      <x:c r="D3553" s="19" t="n">
        <x:v>0.03021654517118151</x:v>
      </x:c>
      <x:c r="E3553" s="19" t="n">
        <x:v>0.03592329565517474</x:v>
      </x:c>
      <x:c r="F3553" s="19" t="n">
        <x:v>-0.22280884178230626</x:v>
      </x:c>
      <x:c r="G3553" s="19" t="n">
        <x:v>-0.07186935134825886</x:v>
      </x:c>
      <x:c r="H3553" s="19" t="n">
        <x:v>0.5587916652658862</x:v>
      </x:c>
      <x:c r="I3553" s="19" t="n">
        <x:v>0.05001318542725926</x:v>
      </x:c>
      <x:c r="J3553" s="19" t="n">
        <x:v>0.06823691931095824</x:v>
      </x:c>
      <x:c r="K3553" s="19" t="n">
        <x:v>0.06632678971761947</x:v>
      </x:c>
      <x:c r="L3553" s="19" t="n">
        <x:v>0.06187811005463231</x:v>
      </x:c>
      <x:c r="M3553" s="19" t="n">
        <x:v>0.06441986040029747</x:v>
      </x:c>
      <x:c r="N3553" s="19" t="n">
        <x:v>0.0525739003610363</x:v>
      </x:c>
      <x:c r="O3553" s="19" t="n">
        <x:v>0.059598100185374966</x:v>
      </x:c>
      <x:c r="P3553" s="19" t="n">
        <x:v>0.05416160874023376</x:v>
      </x:c>
      <x:c r="Q3553" s="19" t="n">
        <x:v>0.07116100432201279</x:v>
      </x:c>
      <x:c r="R3553" s="19" t="n">
        <x:v>0.06600962310094588</x:v>
      </x:c>
      <x:c r="S3553" s="21" t="n">
        <x:v>8652.203124685228</x:v>
      </x:c>
      <x:c r="T3553" s="21" t="n">
        <x:v>13903.177743478669</x:v>
      </x:c>
      <x:c r="U3553" s="21" t="n">
        <x:v>17221.390731199026</x:v>
      </x:c>
      <x:c r="V3553" s="21" t="n">
        <x:v>20783.10479430892</x:v>
      </x:c>
      <x:c r="W3553" s="21" t="n">
        <x:v>24726.360398178982</x:v>
      </x:c>
      <x:c r="X3553" s="21" t="n">
        <x:v>26160.14746315886</x:v>
      </x:c>
      <x:c r="Y3553" s="21" t="n">
        <x:v>27223.800016597943</x:v>
      </x:c>
      <x:c r="Z3553" s="21" t="n">
        <x:v>28106.95849120427</x:v>
      </x:c>
      <x:c r="AA3553" s="21" t="n">
        <x:v>28752.803816355765</x:v>
      </x:c>
      <x:c r="AB3553" s="21" t="n">
        <x:v>29168.117681060816</x:v>
      </x:c>
      <x:c r="AC3553" s="21" t="n">
        <x:v>38045.3708883402</x:v>
      </x:c>
      <x:c r="AD3553" s="25" t="n">
        <x:f>AC3553*(1+Inputs!$C$14)*(1-Inputs!$C$14/Inputs!$C$15)</x:f>
        <x:v>30189.001799897946</x:v>
      </x:c>
      <x:c r="AE3553" s="25" t="n">
        <x:f>AD3553/(B3553-Inputs!$C$14)</x:f>
        <x:v>510818.1083916959</x:v>
      </x:c>
      <x:c r="AF3553" s="25" t="n">
        <x:f>S3553/(1+B3553)^1+T3553/(1+B3553)^2+U3553/(1+B3553)^3+V3553/(1+B3553)^4+W3553/(1+B3553)^5+X3553/(1+B3553)^6+Y3553/(1+B3553)^7+Z3553/(1+B3553)^8+AA3553/(1+B3553)^9+AB3553/(1+B3553)^10+AE3553/(1+B3553)^10</x:f>
        <x:v>338884.2998587112</x:v>
      </x:c>
      <x:c r="AG3553" s="25" t="n">
        <x:f>(AF3553+Inputs!$C$12)/Inputs!$C$13</x:f>
        <x:v>296.21315052724447</x:v>
      </x:c>
      <x:c r="AH3553" s="25" t="n">
        <x:f>(S3553+Inputs!$C$11)*Inputs!$C$8-Inputs!$C$11</x:f>
        <x:v>2178.34173786623</x:v>
      </x:c>
      <x:c r="AI3553" s="25" t="n">
        <x:f>Inputs!$C$12+AH3553-Inputs!$C$10*Inputs!$C$13</x:f>
        <x:v>24496.257153066224</x:v>
      </x:c>
      <x:c r="AJ3553" s="25" t="n">
        <x:f>(S3553+Inputs!$C$11)*(1-Inputs!$C$8)</x:f>
        <x:v>6473.861386818998</x:v>
      </x:c>
      <x:c r="AK3553" s="25" t="n">
        <x:f>AJ3553/(1+B3553)^(1-Inputs!$C$8)+T3553/(1+B3553)^(2-Inputs!$C$8)+U3553/(1+B3553)^(3-Inputs!$C$8)+V3553/(1+B3553)^(4-Inputs!$C$8)+W3553/(1+B3553)^(5-Inputs!$C$8)+X3553/(1+B3553)^(6-Inputs!$C$8)+Y3553/(1+B3553)^(7-Inputs!$C$8)+Z3553/(1+B3553)^(8-Inputs!$C$8)+AA3553/(1+B3553)^(9-Inputs!$C$8)+AB3553/(1+B3553)^(10-Inputs!$C$8)+AE3553/(1+B3553)^(10-Inputs!$C$8)</x:f>
        <x:v>351390.65229109384</x:v>
      </x:c>
      <x:c r="AL3553" s="25" t="n">
        <x:f>(AK3553+AI3553)/Inputs!$C$13</x:f>
        <x:v>299.930470611029</x:v>
      </x:c>
      <x:c r="AM3553" s="26" t="n">
        <x:f>IF(AL3553&gt;=Inputs!$C$7,1,0)</x:f>
        <x:v>1</x:v>
      </x:c>
      <x:c r="AN3553" s="26" t="n">
        <x:f>IF(Inputs!$C$7&lt;=(1-Inputs!$C$16)*AL3553,1,0)</x:f>
        <x:v>0</x:v>
      </x:c>
    </x:row>
    <x:row r="3554" ht="20" customHeight="1">
      <x:c r="A3554" s="16" t="n">
        <x:v>3549</x:v>
      </x:c>
      <x:c r="B3554" s="19" t="n">
        <x:v>0.08962872289004262</x:v>
      </x:c>
      <x:c r="C3554" s="24" t="n">
        <x:v>0.5452402783396622</x:v>
      </x:c>
      <x:c r="D3554" s="19" t="n">
        <x:v>0.03762817830922671</x:v>
      </x:c>
      <x:c r="E3554" s="19" t="n">
        <x:v>0.05614519731009836</x:v>
      </x:c>
      <x:c r="F3554" s="19" t="n">
        <x:v>-0.22305921482810506</x:v>
      </x:c>
      <x:c r="G3554" s="19" t="n">
        <x:v>-0.0971145490318105</x:v>
      </x:c>
      <x:c r="H3554" s="19" t="n">
        <x:v>0.746168640427328</x:v>
      </x:c>
      <x:c r="I3554" s="19" t="n">
        <x:v>0.0617216417689599</x:v>
      </x:c>
      <x:c r="J3554" s="19" t="n">
        <x:v>0.061988596985066806</x:v>
      </x:c>
      <x:c r="K3554" s="19" t="n">
        <x:v>0.055873647553795536</x:v>
      </x:c>
      <x:c r="L3554" s="19" t="n">
        <x:v>0.06217569452923613</x:v>
      </x:c>
      <x:c r="M3554" s="19" t="n">
        <x:v>0.058266227364391625</x:v>
      </x:c>
      <x:c r="N3554" s="19" t="n">
        <x:v>0.05711685748012883</x:v>
      </x:c>
      <x:c r="O3554" s="19" t="n">
        <x:v>0.05834255155866344</x:v>
      </x:c>
      <x:c r="P3554" s="19" t="n">
        <x:v>0.05722677163494495</x:v>
      </x:c>
      <x:c r="Q3554" s="19" t="n">
        <x:v>0.060544017745768314</x:v>
      </x:c>
      <x:c r="R3554" s="19" t="n">
        <x:v>0.06358702734440272</x:v>
      </x:c>
      <x:c r="S3554" s="21" t="n">
        <x:v>8591.801404971276</x:v>
      </x:c>
      <x:c r="T3554" s="21" t="n">
        <x:v>14174.925717118871</x:v>
      </x:c>
      <x:c r="U3554" s="21" t="n">
        <x:v>18153.353287147424</x:v>
      </x:c>
      <x:c r="V3554" s="21" t="n">
        <x:v>22557.30924507466</x:v>
      </x:c>
      <x:c r="W3554" s="21" t="n">
        <x:v>27563.740391254487</x:v>
      </x:c>
      <x:c r="X3554" s="21" t="n">
        <x:v>29583.324207412785</x:v>
      </x:c>
      <x:c r="Y3554" s="21" t="n">
        <x:v>31090.37235447041</x:v>
      </x:c>
      <x:c r="Z3554" s="21" t="n">
        <x:v>32266.031117699964</x:v>
      </x:c>
      <x:c r="AA3554" s="21" t="n">
        <x:v>33055.12113072064</x:v>
      </x:c>
      <x:c r="AB3554" s="21" t="n">
        <x:v>33426.02198188138</x:v>
      </x:c>
      <x:c r="AC3554" s="21" t="n">
        <x:v>43599.159106801795</x:v>
      </x:c>
      <x:c r="AD3554" s="25" t="n">
        <x:f>AC3554*(1+Inputs!$C$14)*(1-Inputs!$C$14/Inputs!$C$15)</x:f>
        <x:v>34595.93275124722</x:v>
      </x:c>
      <x:c r="AE3554" s="25" t="n">
        <x:f>AD3554/(B3554-Inputs!$C$14)</x:f>
        <x:v>633291.9922159329</x:v>
      </x:c>
      <x:c r="AF3554" s="25" t="n">
        <x:f>S3554/(1+B3554)^1+T3554/(1+B3554)^2+U3554/(1+B3554)^3+V3554/(1+B3554)^4+W3554/(1+B3554)^5+X3554/(1+B3554)^6+Y3554/(1+B3554)^7+Z3554/(1+B3554)^8+AA3554/(1+B3554)^9+AB3554/(1+B3554)^10+AE3554/(1+B3554)^10</x:f>
        <x:v>416620.45798192883</x:v>
      </x:c>
      <x:c r="AG3554" s="25" t="n">
        <x:f>(AF3554+Inputs!$C$12)/Inputs!$C$13</x:f>
        <x:v>358.2409623599778</x:v>
      </x:c>
      <x:c r="AH3554" s="25" t="n">
        <x:f>(S3554+Inputs!$C$11)*Inputs!$C$8-Inputs!$C$11</x:f>
        <x:v>2150.043945890653</x:v>
      </x:c>
      <x:c r="AI3554" s="25" t="n">
        <x:f>Inputs!$C$12+AH3554-Inputs!$C$10*Inputs!$C$13</x:f>
        <x:v>24467.959361090652</x:v>
      </x:c>
      <x:c r="AJ3554" s="25" t="n">
        <x:f>(S3554+Inputs!$C$11)*(1-Inputs!$C$8)</x:f>
        <x:v>6441.757459080624</x:v>
      </x:c>
      <x:c r="AK3554" s="25" t="n">
        <x:f>AJ3554/(1+B3554)^(1-Inputs!$C$8)+T3554/(1+B3554)^(2-Inputs!$C$8)+U3554/(1+B3554)^(3-Inputs!$C$8)+V3554/(1+B3554)^(4-Inputs!$C$8)+W3554/(1+B3554)^(5-Inputs!$C$8)+X3554/(1+B3554)^(6-Inputs!$C$8)+Y3554/(1+B3554)^(7-Inputs!$C$8)+Z3554/(1+B3554)^(8-Inputs!$C$8)+AA3554/(1+B3554)^(9-Inputs!$C$8)+AB3554/(1+B3554)^(10-Inputs!$C$8)+AE3554/(1+B3554)^(10-Inputs!$C$8)</x:f>
        <x:v>431661.7338022365</x:v>
      </x:c>
      <x:c r="AL3554" s="25" t="n">
        <x:f>(AK3554+AI3554)/Inputs!$C$13</x:f>
        <x:v>363.9583877300851</x:v>
      </x:c>
      <x:c r="AM3554" s="26" t="n">
        <x:f>IF(AL3554&gt;=Inputs!$C$7,1,0)</x:f>
        <x:v>1</x:v>
      </x:c>
      <x:c r="AN3554" s="26" t="n">
        <x:f>IF(Inputs!$C$7&lt;=(1-Inputs!$C$16)*AL3554,1,0)</x:f>
        <x:v>1</x:v>
      </x:c>
    </x:row>
    <x:row r="3555" ht="20" customHeight="1">
      <x:c r="A3555" s="16" t="n">
        <x:v>3550</x:v>
      </x:c>
      <x:c r="B3555" s="19" t="n">
        <x:v>0.07847168676043917</x:v>
      </x:c>
      <x:c r="C3555" s="24" t="n">
        <x:v>0.6232294058508216</x:v>
      </x:c>
      <x:c r="D3555" s="19" t="n">
        <x:v>0.024502011316364758</x:v>
      </x:c>
      <x:c r="E3555" s="19" t="n">
        <x:v>0.030714738513571833</x:v>
      </x:c>
      <x:c r="F3555" s="19" t="n">
        <x:v>-0.1565710807498465</x:v>
      </x:c>
      <x:c r="G3555" s="19" t="n">
        <x:v>-0.07349298398731718</x:v>
      </x:c>
      <x:c r="H3555" s="19" t="n">
        <x:v>0.6793224650694185</x:v>
      </x:c>
      <x:c r="I3555" s="19" t="n">
        <x:v>0.07518224539241032</x:v>
      </x:c>
      <x:c r="J3555" s="19" t="n">
        <x:v>0.06974288271396176</x:v>
      </x:c>
      <x:c r="K3555" s="19" t="n">
        <x:v>0.06307196887016403</x:v>
      </x:c>
      <x:c r="L3555" s="19" t="n">
        <x:v>0.07526393069786877</x:v>
      </x:c>
      <x:c r="M3555" s="19" t="n">
        <x:v>0.06896343755418116</x:v>
      </x:c>
      <x:c r="N3555" s="19" t="n">
        <x:v>0.07471689200773313</x:v>
      </x:c>
      <x:c r="O3555" s="19" t="n">
        <x:v>0.07249331215734742</x:v>
      </x:c>
      <x:c r="P3555" s="19" t="n">
        <x:v>0.06760209294219863</x:v>
      </x:c>
      <x:c r="Q3555" s="19" t="n">
        <x:v>0.07426654108850585</x:v>
      </x:c>
      <x:c r="R3555" s="19" t="n">
        <x:v>0.06919405212305606</x:v>
      </x:c>
      <x:c r="S3555" s="21" t="n">
        <x:v>9775.28990951833</x:v>
      </x:c>
      <x:c r="T3555" s="21" t="n">
        <x:v>15384.537251715676</x:v>
      </x:c>
      <x:c r="U3555" s="21" t="n">
        <x:v>18527.309702008788</x:v>
      </x:c>
      <x:c r="V3555" s="21" t="n">
        <x:v>21799.50415284097</x:v>
      </x:c>
      <x:c r="W3555" s="21" t="n">
        <x:v>25452.91738238311</x:v>
      </x:c>
      <x:c r="X3555" s="21" t="n">
        <x:v>26733.172345994106</x:v>
      </x:c>
      <x:c r="Y3555" s="21" t="n">
        <x:v>27741.180471740357</x:v>
      </x:c>
      <x:c r="Z3555" s="21" t="n">
        <x:v>28553.765559727985</x:v>
      </x:c>
      <x:c r="AA3555" s="21" t="n">
        <x:v>29148.077745599978</x:v>
      </x:c>
      <x:c r="AB3555" s="21" t="n">
        <x:v>29527.649944844325</x:v>
      </x:c>
      <x:c r="AC3555" s="21" t="n">
        <x:v>38514.32601501433</x:v>
      </x:c>
      <x:c r="AD3555" s="25" t="n">
        <x:f>AC3555*(1+Inputs!$C$14)*(1-Inputs!$C$14/Inputs!$C$15)</x:f>
        <x:v>30561.117692913867</x:v>
      </x:c>
      <x:c r="AE3555" s="25" t="n">
        <x:f>AD3555/(B3555-Inputs!$C$14)</x:f>
        <x:v>703012.0055227673</x:v>
      </x:c>
      <x:c r="AF3555" s="25" t="n">
        <x:f>S3555/(1+B3555)^1+T3555/(1+B3555)^2+U3555/(1+B3555)^3+V3555/(1+B3555)^4+W3555/(1+B3555)^5+X3555/(1+B3555)^6+Y3555/(1+B3555)^7+Z3555/(1+B3555)^8+AA3555/(1+B3555)^9+AB3555/(1+B3555)^10+AE3555/(1+B3555)^10</x:f>
        <x:v>478477.2880354632</x:v>
      </x:c>
      <x:c r="AG3555" s="25" t="n">
        <x:f>(AF3555+Inputs!$C$12)/Inputs!$C$13</x:f>
        <x:v>407.5982229676902</x:v>
      </x:c>
      <x:c r="AH3555" s="25" t="n">
        <x:f>(S3555+Inputs!$C$11)*Inputs!$C$8-Inputs!$C$11</x:f>
        <x:v>2704.5002041852995</x:v>
      </x:c>
      <x:c r="AI3555" s="25" t="n">
        <x:f>Inputs!$C$12+AH3555-Inputs!$C$10*Inputs!$C$13</x:f>
        <x:v>25022.415619385298</x:v>
      </x:c>
      <x:c r="AJ3555" s="25" t="n">
        <x:f>(S3555+Inputs!$C$11)*(1-Inputs!$C$8)</x:f>
        <x:v>7070.789705333031</x:v>
      </x:c>
      <x:c r="AK3555" s="25" t="n">
        <x:f>AJ3555/(1+B3555)^(1-Inputs!$C$8)+T3555/(1+B3555)^(2-Inputs!$C$8)+U3555/(1+B3555)^(3-Inputs!$C$8)+V3555/(1+B3555)^(4-Inputs!$C$8)+W3555/(1+B3555)^(5-Inputs!$C$8)+X3555/(1+B3555)^(6-Inputs!$C$8)+Y3555/(1+B3555)^(7-Inputs!$C$8)+Z3555/(1+B3555)^(8-Inputs!$C$8)+AA3555/(1+B3555)^(9-Inputs!$C$8)+AB3555/(1+B3555)^(10-Inputs!$C$8)+AE3555/(1+B3555)^(10-Inputs!$C$8)</x:f>
        <x:v>493116.8740829302</x:v>
      </x:c>
      <x:c r="AL3555" s="25" t="n">
        <x:f>(AK3555+AI3555)/Inputs!$C$13</x:f>
        <x:v>413.43754490488885</x:v>
      </x:c>
      <x:c r="AM3555" s="26" t="n">
        <x:f>IF(AL3555&gt;=Inputs!$C$7,1,0)</x:f>
        <x:v>1</x:v>
      </x:c>
      <x:c r="AN3555" s="26" t="n">
        <x:f>IF(Inputs!$C$7&lt;=(1-Inputs!$C$16)*AL3555,1,0)</x:f>
        <x:v>1</x:v>
      </x:c>
    </x:row>
    <x:row r="3556" ht="20" customHeight="1">
      <x:c r="A3556" s="16" t="n">
        <x:v>3551</x:v>
      </x:c>
      <x:c r="B3556" s="19" t="n">
        <x:v>0.09911150199549096</x:v>
      </x:c>
      <x:c r="C3556" s="24" t="n">
        <x:v>0.46823427470158663</x:v>
      </x:c>
      <x:c r="D3556" s="19" t="n">
        <x:v>0.01872338452046307</x:v>
      </x:c>
      <x:c r="E3556" s="19" t="n">
        <x:v>0.035586872149798124</x:v>
      </x:c>
      <x:c r="F3556" s="19" t="n">
        <x:v>-0.12294198949591534</x:v>
      </x:c>
      <x:c r="G3556" s="19" t="n">
        <x:v>-0.059468620509430255</x:v>
      </x:c>
      <x:c r="H3556" s="19" t="n">
        <x:v>0.4888816497897608</x:v>
      </x:c>
      <x:c r="I3556" s="19" t="n">
        <x:v>0.07016109090631859</x:v>
      </x:c>
      <x:c r="J3556" s="19" t="n">
        <x:v>0.07494371678295807</x:v>
      </x:c>
      <x:c r="K3556" s="19" t="n">
        <x:v>0.07647952690294574</x:v>
      </x:c>
      <x:c r="L3556" s="19" t="n">
        <x:v>0.0721119163379933</x:v>
      </x:c>
      <x:c r="M3556" s="19" t="n">
        <x:v>0.06848432608065991</x:v>
      </x:c>
      <x:c r="N3556" s="19" t="n">
        <x:v>0.06927060547110955</x:v>
      </x:c>
      <x:c r="O3556" s="19" t="n">
        <x:v>0.06690440019669609</x:v>
      </x:c>
      <x:c r="P3556" s="19" t="n">
        <x:v>0.06562189284072588</x:v>
      </x:c>
      <x:c r="Q3556" s="19" t="n">
        <x:v>0.07222491690199036</x:v>
      </x:c>
      <x:c r="R3556" s="19" t="n">
        <x:v>0.07288441538166922</x:v>
      </x:c>
      <x:c r="S3556" s="21" t="n">
        <x:v>10442.426840049407</x:v>
      </x:c>
      <x:c r="T3556" s="21" t="n">
        <x:v>15947.239551651164</x:v>
      </x:c>
      <x:c r="U3556" s="21" t="n">
        <x:v>18653.95571743731</x:v>
      </x:c>
      <x:c r="V3556" s="21" t="n">
        <x:v>21413.694494797273</x:v>
      </x:c>
      <x:c r="W3556" s="21" t="n">
        <x:v>24444.32481985363</x:v>
      </x:c>
      <x:c r="X3556" s="21" t="n">
        <x:v>25597.361416749078</x:v>
      </x:c>
      <x:c r="Y3556" s="21" t="n">
        <x:v>26537.831050638622</x:v>
      </x:c>
      <x:c r="Z3556" s="21" t="n">
        <x:v>27308.03204219287</x:v>
      </x:c>
      <x:c r="AA3556" s="21" t="n">
        <x:v>27894.052260875993</x:v>
      </x:c>
      <x:c r="AB3556" s="21" t="n">
        <x:v>28291.044337238895</x:v>
      </x:c>
      <x:c r="AC3556" s="21" t="n">
        <x:v>36901.36217900725</x:v>
      </x:c>
      <x:c r="AD3556" s="25" t="n">
        <x:f>AC3556*(1+Inputs!$C$14)*(1-Inputs!$C$14/Inputs!$C$15)</x:f>
        <x:v>29281.23088904225</x:v>
      </x:c>
      <x:c r="AE3556" s="25" t="n">
        <x:f>AD3556/(B3556-Inputs!$C$14)</x:f>
        <x:v>456723.52039266896</x:v>
      </x:c>
      <x:c r="AF3556" s="25" t="n">
        <x:f>S3556/(1+B3556)^1+T3556/(1+B3556)^2+U3556/(1+B3556)^3+V3556/(1+B3556)^4+W3556/(1+B3556)^5+X3556/(1+B3556)^6+Y3556/(1+B3556)^7+Z3556/(1+B3556)^8+AA3556/(1+B3556)^9+AB3556/(1+B3556)^10+AE3556/(1+B3556)^10</x:f>
        <x:v>308127.31632197485</x:v>
      </x:c>
      <x:c r="AG3556" s="25" t="n">
        <x:f>(AF3556+Inputs!$C$12)/Inputs!$C$13</x:f>
        <x:v>271.6713101093636</x:v>
      </x:c>
      <x:c r="AH3556" s="25" t="n">
        <x:f>(S3556+Inputs!$C$11)*Inputs!$C$8-Inputs!$C$11</x:f>
        <x:v>3017.0492867080784</x:v>
      </x:c>
      <x:c r="AI3556" s="25" t="n">
        <x:f>Inputs!$C$12+AH3556-Inputs!$C$10*Inputs!$C$13</x:f>
        <x:v>25334.964701908073</x:v>
      </x:c>
      <x:c r="AJ3556" s="25" t="n">
        <x:f>(S3556+Inputs!$C$11)*(1-Inputs!$C$8)</x:f>
        <x:v>7425.377553341329</x:v>
      </x:c>
      <x:c r="AK3556" s="25" t="n">
        <x:f>AJ3556/(1+B3556)^(1-Inputs!$C$8)+T3556/(1+B3556)^(2-Inputs!$C$8)+U3556/(1+B3556)^(3-Inputs!$C$8)+V3556/(1+B3556)^(4-Inputs!$C$8)+W3556/(1+B3556)^(5-Inputs!$C$8)+X3556/(1+B3556)^(6-Inputs!$C$8)+Y3556/(1+B3556)^(7-Inputs!$C$8)+Z3556/(1+B3556)^(8-Inputs!$C$8)+AA3556/(1+B3556)^(9-Inputs!$C$8)+AB3556/(1+B3556)^(10-Inputs!$C$8)+AE3556/(1+B3556)^(10-Inputs!$C$8)</x:f>
        <x:v>319206.4660960982</x:v>
      </x:c>
      <x:c r="AL3556" s="25" t="n">
        <x:f>(AK3556+AI3556)/Inputs!$C$13</x:f>
        <x:v>274.9190538107706</x:v>
      </x:c>
      <x:c r="AM3556" s="26" t="n">
        <x:f>IF(AL3556&gt;=Inputs!$C$7,1,0)</x:f>
        <x:v>1</x:v>
      </x:c>
      <x:c r="AN3556" s="26" t="n">
        <x:f>IF(Inputs!$C$7&lt;=(1-Inputs!$C$16)*AL3556,1,0)</x:f>
        <x:v>0</x:v>
      </x:c>
    </x:row>
    <x:row r="3557" ht="20" customHeight="1">
      <x:c r="A3557" s="16" t="n">
        <x:v>3552</x:v>
      </x:c>
      <x:c r="B3557" s="19" t="n">
        <x:v>0.09297490495729388</x:v>
      </x:c>
      <x:c r="C3557" s="24" t="n">
        <x:v>0.2879388533265512</x:v>
      </x:c>
      <x:c r="D3557" s="19" t="n">
        <x:v>0.03373895517869272</x:v>
      </x:c>
      <x:c r="E3557" s="19" t="n">
        <x:v>0.05125446835373822</x:v>
      </x:c>
      <x:c r="F3557" s="19" t="n">
        <x:v>-0.20722902859215425</x:v>
      </x:c>
      <x:c r="G3557" s="19" t="n">
        <x:v>-0.054340641534825526</x:v>
      </x:c>
      <x:c r="H3557" s="19" t="n">
        <x:v>0.9759964934788457</x:v>
      </x:c>
      <x:c r="I3557" s="19" t="n">
        <x:v>0.05897914502336448</x:v>
      </x:c>
      <x:c r="J3557" s="19" t="n">
        <x:v>0.055444407485800866</x:v>
      </x:c>
      <x:c r="K3557" s="19" t="n">
        <x:v>0.04993506632087133</x:v>
      </x:c>
      <x:c r="L3557" s="19" t="n">
        <x:v>0.05580833589147574</x:v>
      </x:c>
      <x:c r="M3557" s="19" t="n">
        <x:v>0.05446801366031991</x:v>
      </x:c>
      <x:c r="N3557" s="19" t="n">
        <x:v>0.06139215777009326</x:v>
      </x:c>
      <x:c r="O3557" s="19" t="n">
        <x:v>0.04737619484545917</x:v>
      </x:c>
      <x:c r="P3557" s="19" t="n">
        <x:v>0.050661332632247424</x:v>
      </x:c>
      <x:c r="Q3557" s="19" t="n">
        <x:v>0.059677379312655605</x:v>
      </x:c>
      <x:c r="R3557" s="19" t="n">
        <x:v>0.06240435800051387</x:v>
      </x:c>
      <x:c r="S3557" s="21" t="n">
        <x:v>9071.534233563338</x:v>
      </x:c>
      <x:c r="T3557" s="21" t="n">
        <x:v>14412.274136796752</x:v>
      </x:c>
      <x:c r="U3557" s="21" t="n">
        <x:v>17950.653828218234</x:v>
      </x:c>
      <x:c r="V3557" s="21" t="n">
        <x:v>21901.965614530673</x:v>
      </x:c>
      <x:c r="W3557" s="21" t="n">
        <x:v>26273.01675345016</x:v>
      </x:c>
      <x:c r="X3557" s="21" t="n">
        <x:v>28095.029802610814</x:v>
      </x:c>
      <x:c r="Y3557" s="21" t="n">
        <x:v>29420.63786416226</x:v>
      </x:c>
      <x:c r="Z3557" s="21" t="n">
        <x:v>30431.65912491974</x:v>
      </x:c>
      <x:c r="AA3557" s="21" t="n">
        <x:v>31148.171321475973</x:v>
      </x:c>
      <x:c r="AB3557" s="21" t="n">
        <x:v>31538.810388505055</x:v>
      </x:c>
      <x:c r="AC3557" s="21" t="n">
        <x:v>41137.57876761528</x:v>
      </x:c>
      <x:c r="AD3557" s="25" t="n">
        <x:f>AC3557*(1+Inputs!$C$14)*(1-Inputs!$C$14/Inputs!$C$15)</x:f>
        <x:v>32642.668752102723</x:v>
      </x:c>
      <x:c r="AE3557" s="25" t="n">
        <x:f>AD3557/(B3557-Inputs!$C$14)</x:f>
        <x:v>563048.2495167233</x:v>
      </x:c>
      <x:c r="AF3557" s="25" t="n">
        <x:f>S3557/(1+B3557)^1+T3557/(1+B3557)^2+U3557/(1+B3557)^3+V3557/(1+B3557)^4+W3557/(1+B3557)^5+X3557/(1+B3557)^6+Y3557/(1+B3557)^7+Z3557/(1+B3557)^8+AA3557/(1+B3557)^9+AB3557/(1+B3557)^10+AE3557/(1+B3557)^10</x:f>
        <x:v>371919.4601659167</x:v>
      </x:c>
      <x:c r="AG3557" s="25" t="n">
        <x:f>(AF3557+Inputs!$C$12)/Inputs!$C$13</x:f>
        <x:v>322.57281065029235</x:v>
      </x:c>
      <x:c r="AH3557" s="25" t="n">
        <x:f>(S3557+Inputs!$C$11)*Inputs!$C$8-Inputs!$C$11</x:f>
        <x:v>2374.795490244742</x:v>
      </x:c>
      <x:c r="AI3557" s="25" t="n">
        <x:f>Inputs!$C$12+AH3557-Inputs!$C$10*Inputs!$C$13</x:f>
        <x:v>24692.710905444736</x:v>
      </x:c>
      <x:c r="AJ3557" s="25" t="n">
        <x:f>(S3557+Inputs!$C$11)*(1-Inputs!$C$8)</x:f>
        <x:v>6696.738743318597</x:v>
      </x:c>
      <x:c r="AK3557" s="25" t="n">
        <x:f>AJ3557/(1+B3557)^(1-Inputs!$C$8)+T3557/(1+B3557)^(2-Inputs!$C$8)+U3557/(1+B3557)^(3-Inputs!$C$8)+V3557/(1+B3557)^(4-Inputs!$C$8)+W3557/(1+B3557)^(5-Inputs!$C$8)+X3557/(1+B3557)^(6-Inputs!$C$8)+Y3557/(1+B3557)^(7-Inputs!$C$8)+Z3557/(1+B3557)^(8-Inputs!$C$8)+AA3557/(1+B3557)^(9-Inputs!$C$8)+AB3557/(1+B3557)^(10-Inputs!$C$8)+AE3557/(1+B3557)^(10-Inputs!$C$8)</x:f>
        <x:v>385472.0482551807</x:v>
      </x:c>
      <x:c r="AL3557" s="25" t="n">
        <x:f>(AK3557+AI3557)/Inputs!$C$13</x:f>
        <x:v>327.2817066841248</x:v>
      </x:c>
      <x:c r="AM3557" s="26" t="n">
        <x:f>IF(AL3557&gt;=Inputs!$C$7,1,0)</x:f>
        <x:v>1</x:v>
      </x:c>
      <x:c r="AN3557" s="26" t="n">
        <x:f>IF(Inputs!$C$7&lt;=(1-Inputs!$C$16)*AL3557,1,0)</x:f>
        <x:v>0</x:v>
      </x:c>
    </x:row>
    <x:row r="3558" ht="20" customHeight="1">
      <x:c r="A3558" s="16" t="n">
        <x:v>3553</x:v>
      </x:c>
      <x:c r="B3558" s="19" t="n">
        <x:v>0.09062495696818601</x:v>
      </x:c>
      <x:c r="C3558" s="24" t="n">
        <x:v>0.6162602264800796</x:v>
      </x:c>
      <x:c r="D3558" s="19" t="n">
        <x:v>0.03959069222814691</x:v>
      </x:c>
      <x:c r="E3558" s="19" t="n">
        <x:v>0.04628726979417451</x:v>
      </x:c>
      <x:c r="F3558" s="19" t="n">
        <x:v>-0.15114332946782158</x:v>
      </x:c>
      <x:c r="G3558" s="19" t="n">
        <x:v>-0.07102080043583044</x:v>
      </x:c>
      <x:c r="H3558" s="19" t="n">
        <x:v>0.9075871284841526</x:v>
      </x:c>
      <x:c r="I3558" s="19" t="n">
        <x:v>0.06990610324866225</x:v>
      </x:c>
      <x:c r="J3558" s="19" t="n">
        <x:v>0.07153038329709148</x:v>
      </x:c>
      <x:c r="K3558" s="19" t="n">
        <x:v>0.061266740363488455</x:v>
      </x:c>
      <x:c r="L3558" s="19" t="n">
        <x:v>0.06284540662214</x:v>
      </x:c>
      <x:c r="M3558" s="19" t="n">
        <x:v>0.06965924614719483</x:v>
      </x:c>
      <x:c r="N3558" s="19" t="n">
        <x:v>0.06237830151654293</x:v>
      </x:c>
      <x:c r="O3558" s="19" t="n">
        <x:v>0.0728383562670399</x:v>
      </x:c>
      <x:c r="P3558" s="19" t="n">
        <x:v>0.05715293634868544</x:v>
      </x:c>
      <x:c r="Q3558" s="19" t="n">
        <x:v>0.06500389191009276</x:v>
      </x:c>
      <x:c r="R3558" s="19" t="n">
        <x:v>0.06313334027963834</x:v>
      </x:c>
      <x:c r="S3558" s="21" t="n">
        <x:v>9972.931820715427</x:v>
      </x:c>
      <x:c r="T3558" s="21" t="n">
        <x:v>15930.980689965081</x:v>
      </x:c>
      <x:c r="U3558" s="21" t="n">
        <x:v>19749.162264400475</x:v>
      </x:c>
      <x:c r="V3558" s="21" t="n">
        <x:v>23897.886321998125</x:v>
      </x:c>
      <x:c r="W3558" s="21" t="n">
        <x:v>28567.75784247354</x:v>
      </x:c>
      <x:c r="X3558" s="21" t="n">
        <x:v>30485.434503233442</x:v>
      </x:c>
      <x:c r="Y3558" s="21" t="n">
        <x:v>31919.76216134209</x:v>
      </x:c>
      <x:c r="Z3558" s="21" t="n">
        <x:v>33045.54056837946</x:v>
      </x:c>
      <x:c r="AA3558" s="21" t="n">
        <x:v>33762.12898864037</x:v>
      </x:c>
      <x:c r="AB3558" s="21" t="n">
        <x:v>34089.86757840081</x:v>
      </x:c>
      <x:c r="AC3558" s="21" t="n">
        <x:v>44465.04466747931</x:v>
      </x:c>
      <x:c r="AD3558" s="25" t="n">
        <x:f>AC3558*(1+Inputs!$C$14)*(1-Inputs!$C$14/Inputs!$C$15)</x:f>
        <x:v>35283.01294364483</x:v>
      </x:c>
      <x:c r="AE3558" s="25" t="n">
        <x:f>AD3558/(B3558-Inputs!$C$14)</x:f>
        <x:v>634301.8469897335</x:v>
      </x:c>
      <x:c r="AF3558" s="25" t="n">
        <x:f>S3558/(1+B3558)^1+T3558/(1+B3558)^2+U3558/(1+B3558)^3+V3558/(1+B3558)^4+W3558/(1+B3558)^5+X3558/(1+B3558)^6+Y3558/(1+B3558)^7+Z3558/(1+B3558)^8+AA3558/(1+B3558)^9+AB3558/(1+B3558)^10+AE3558/(1+B3558)^10</x:f>
        <x:v>421368.61459345877</x:v>
      </x:c>
      <x:c r="AG3558" s="25" t="n">
        <x:f>(AF3558+Inputs!$C$12)/Inputs!$C$13</x:f>
        <x:v>362.0296466989375</x:v>
      </x:c>
      <x:c r="AH3558" s="25" t="n">
        <x:f>(S3558+Inputs!$C$11)*Inputs!$C$8-Inputs!$C$11</x:f>
        <x:v>2797.0940858694194</x:v>
      </x:c>
      <x:c r="AI3558" s="25" t="n">
        <x:f>Inputs!$C$12+AH3558-Inputs!$C$10*Inputs!$C$13</x:f>
        <x:v>25115.00950106942</x:v>
      </x:c>
      <x:c r="AJ3558" s="25" t="n">
        <x:f>(S3558+Inputs!$C$11)*(1-Inputs!$C$8)</x:f>
        <x:v>7175.837734846008</x:v>
      </x:c>
      <x:c r="AK3558" s="25" t="n">
        <x:f>AJ3558/(1+B3558)^(1-Inputs!$C$8)+T3558/(1+B3558)^(2-Inputs!$C$8)+U3558/(1+B3558)^(3-Inputs!$C$8)+V3558/(1+B3558)^(4-Inputs!$C$8)+W3558/(1+B3558)^(5-Inputs!$C$8)+X3558/(1+B3558)^(6-Inputs!$C$8)+Y3558/(1+B3558)^(7-Inputs!$C$8)+Z3558/(1+B3558)^(8-Inputs!$C$8)+AA3558/(1+B3558)^(9-Inputs!$C$8)+AB3558/(1+B3558)^(10-Inputs!$C$8)+AE3558/(1+B3558)^(10-Inputs!$C$8)</x:f>
        <x:v>436175.6773799407</x:v>
      </x:c>
      <x:c r="AL3558" s="25" t="n">
        <x:f>(AK3558+AI3558)/Inputs!$C$13</x:f>
        <x:v>368.07648611466095</x:v>
      </x:c>
      <x:c r="AM3558" s="26" t="n">
        <x:f>IF(AL3558&gt;=Inputs!$C$7,1,0)</x:f>
        <x:v>1</x:v>
      </x:c>
      <x:c r="AN3558" s="26" t="n">
        <x:f>IF(Inputs!$C$7&lt;=(1-Inputs!$C$16)*AL3558,1,0)</x:f>
        <x:v>1</x:v>
      </x:c>
    </x:row>
    <x:row r="3559" ht="20" customHeight="1">
      <x:c r="A3559" s="16" t="n">
        <x:v>3554</x:v>
      </x:c>
      <x:c r="B3559" s="19" t="n">
        <x:v>0.07845948172413257</x:v>
      </x:c>
      <x:c r="C3559" s="24" t="n">
        <x:v>0.44341299847499727</x:v>
      </x:c>
      <x:c r="D3559" s="19" t="n">
        <x:v>0.028231283829596523</x:v>
      </x:c>
      <x:c r="E3559" s="19" t="n">
        <x:v>0.05283768191272856</x:v>
      </x:c>
      <x:c r="F3559" s="19" t="n">
        <x:v>-0.12189456540918286</x:v>
      </x:c>
      <x:c r="G3559" s="19" t="n">
        <x:v>-0.07117590846288352</x:v>
      </x:c>
      <x:c r="H3559" s="19" t="n">
        <x:v>0.8037305303274991</x:v>
      </x:c>
      <x:c r="I3559" s="19" t="n">
        <x:v>0.07385142652681112</x:v>
      </x:c>
      <x:c r="J3559" s="19" t="n">
        <x:v>0.06331072276728605</x:v>
      </x:c>
      <x:c r="K3559" s="19" t="n">
        <x:v>0.06793976913508801</x:v>
      </x:c>
      <x:c r="L3559" s="19" t="n">
        <x:v>0.06430144584906089</x:v>
      </x:c>
      <x:c r="M3559" s="19" t="n">
        <x:v>0.05616525864547725</x:v>
      </x:c>
      <x:c r="N3559" s="19" t="n">
        <x:v>0.06217449708383924</x:v>
      </x:c>
      <x:c r="O3559" s="19" t="n">
        <x:v>0.05910771387614318</x:v>
      </x:c>
      <x:c r="P3559" s="19" t="n">
        <x:v>0.06041330192129067</x:v>
      </x:c>
      <x:c r="Q3559" s="19" t="n">
        <x:v>0.06256530982166965</x:v>
      </x:c>
      <x:c r="R3559" s="19" t="n">
        <x:v>0.062245022290286445</x:v>
      </x:c>
      <x:c r="S3559" s="21" t="n">
        <x:v>10457.757290462601</x:v>
      </x:c>
      <x:c r="T3559" s="21" t="n">
        <x:v>16290.452002673874</x:v>
      </x:c>
      <x:c r="U3559" s="21" t="n">
        <x:v>19589.025830659164</x:v>
      </x:c>
      <x:c r="V3559" s="21" t="n">
        <x:v>23091.8031746595</x:v>
      </x:c>
      <x:c r="W3559" s="21" t="n">
        <x:v>26966.20809991554</x:v>
      </x:c>
      <x:c r="X3559" s="21" t="n">
        <x:v>28601.516258722837</x:v>
      </x:c>
      <x:c r="Y3559" s="21" t="n">
        <x:v>29890.848224237983</x:v>
      </x:c>
      <x:c r="Z3559" s="21" t="n">
        <x:v>30893.456758150885</x:v>
      </x:c>
      <x:c r="AA3559" s="21" t="n">
        <x:v>31586.381515155106</x:v>
      </x:c>
      <x:c r="AB3559" s="21" t="n">
        <x:v>31941.620345473337</x:v>
      </x:c>
      <x:c r="AC3559" s="21" t="n">
        <x:v>41662.98305931306</x:v>
      </x:c>
      <x:c r="AD3559" s="25" t="n">
        <x:f>AC3559*(1+Inputs!$C$14)*(1-Inputs!$C$14/Inputs!$C$15)</x:f>
        <x:v>33059.57705756491</x:v>
      </x:c>
      <x:c r="AE3559" s="25" t="n">
        <x:f>AD3559/(B3559-Inputs!$C$14)</x:f>
        <x:v>760698.8336266166</x:v>
      </x:c>
      <x:c r="AF3559" s="25" t="n">
        <x:f>S3559/(1+B3559)^1+T3559/(1+B3559)^2+U3559/(1+B3559)^3+V3559/(1+B3559)^4+W3559/(1+B3559)^5+X3559/(1+B3559)^6+Y3559/(1+B3559)^7+Z3559/(1+B3559)^8+AA3559/(1+B3559)^9+AB3559/(1+B3559)^10+AE3559/(1+B3559)^10</x:f>
        <x:v>515982.02817774774</x:v>
      </x:c>
      <x:c r="AG3559" s="25" t="n">
        <x:f>(AF3559+Inputs!$C$12)/Inputs!$C$13</x:f>
        <x:v>437.5242833821214</x:v>
      </x:c>
      <x:c r="AH3559" s="25" t="n">
        <x:f>(S3559+Inputs!$C$11)*Inputs!$C$8-Inputs!$C$11</x:f>
        <x:v>3024.2314977235756</x:v>
      </x:c>
      <x:c r="AI3559" s="25" t="n">
        <x:f>Inputs!$C$12+AH3559-Inputs!$C$10*Inputs!$C$13</x:f>
        <x:v>25342.14691292357</x:v>
      </x:c>
      <x:c r="AJ3559" s="25" t="n">
        <x:f>(S3559+Inputs!$C$11)*(1-Inputs!$C$8)</x:f>
        <x:v>7433.525792739027</x:v>
      </x:c>
      <x:c r="AK3559" s="25" t="n">
        <x:f>AJ3559/(1+B3559)^(1-Inputs!$C$8)+T3559/(1+B3559)^(2-Inputs!$C$8)+U3559/(1+B3559)^(3-Inputs!$C$8)+V3559/(1+B3559)^(4-Inputs!$C$8)+W3559/(1+B3559)^(5-Inputs!$C$8)+X3559/(1+B3559)^(6-Inputs!$C$8)+Y3559/(1+B3559)^(7-Inputs!$C$8)+Z3559/(1+B3559)^(8-Inputs!$C$8)+AA3559/(1+B3559)^(9-Inputs!$C$8)+AB3559/(1+B3559)^(10-Inputs!$C$8)+AE3559/(1+B3559)^(10-Inputs!$C$8)</x:f>
        <x:v>531662.7624100018</x:v>
      </x:c>
      <x:c r="AL3559" s="25" t="n">
        <x:f>(AK3559+AI3559)/Inputs!$C$13</x:f>
        <x:v>444.44948836585274</x:v>
      </x:c>
      <x:c r="AM3559" s="26" t="n">
        <x:f>IF(AL3559&gt;=Inputs!$C$7,1,0)</x:f>
        <x:v>1</x:v>
      </x:c>
      <x:c r="AN3559" s="26" t="n">
        <x:f>IF(Inputs!$C$7&lt;=(1-Inputs!$C$16)*AL3559,1,0)</x:f>
        <x:v>1</x:v>
      </x:c>
    </x:row>
    <x:row r="3560" ht="20" customHeight="1">
      <x:c r="A3560" s="16" t="n">
        <x:v>3555</x:v>
      </x:c>
      <x:c r="B3560" s="19" t="n">
        <x:v>0.07574309934437315</x:v>
      </x:c>
      <x:c r="C3560" s="24" t="n">
        <x:v>0.4759697708099395</x:v>
      </x:c>
      <x:c r="D3560" s="19" t="n">
        <x:v>0.04126478242612422</x:v>
      </x:c>
      <x:c r="E3560" s="19" t="n">
        <x:v>0.06095973621889329</x:v>
      </x:c>
      <x:c r="F3560" s="19" t="n">
        <x:v>-0.24099345403108036</x:v>
      </x:c>
      <x:c r="G3560" s="19" t="n">
        <x:v>-0.09208833071457263</x:v>
      </x:c>
      <x:c r="H3560" s="19" t="n">
        <x:v>0.7651443110358116</x:v>
      </x:c>
      <x:c r="I3560" s="19" t="n">
        <x:v>0.05687434594880529</x:v>
      </x:c>
      <x:c r="J3560" s="19" t="n">
        <x:v>0.04817881733489117</x:v>
      </x:c>
      <x:c r="K3560" s="19" t="n">
        <x:v>0.052777252044928676</x:v>
      </x:c>
      <x:c r="L3560" s="19" t="n">
        <x:v>0.05956033784529268</x:v>
      </x:c>
      <x:c r="M3560" s="19" t="n">
        <x:v>0.04975486933422531</x:v>
      </x:c>
      <x:c r="N3560" s="19" t="n">
        <x:v>0.05374601205434487</x:v>
      </x:c>
      <x:c r="O3560" s="19" t="n">
        <x:v>0.047331479394530335</x:v>
      </x:c>
      <x:c r="P3560" s="19" t="n">
        <x:v>0.054349596911741856</x:v>
      </x:c>
      <x:c r="Q3560" s="19" t="n">
        <x:v>0.06138878402964679</x:v>
      </x:c>
      <x:c r="R3560" s="19" t="n">
        <x:v>0.07072779618142817</x:v>
      </x:c>
      <x:c r="S3560" s="21" t="n">
        <x:v>8318.757416513756</x:v>
      </x:c>
      <x:c r="T3560" s="21" t="n">
        <x:v>13799.889739967535</x:v>
      </x:c>
      <x:c r="U3560" s="21" t="n">
        <x:v>17836.64214541598</x:v>
      </x:c>
      <x:c r="V3560" s="21" t="n">
        <x:v>22429.747304652712</x:v>
      </x:c>
      <x:c r="W3560" s="21" t="n">
        <x:v>27675.253544547635</x:v>
      </x:c>
      <x:c r="X3560" s="21" t="n">
        <x:v>29842.92408269447</x:v>
      </x:c>
      <x:c r="Y3560" s="21" t="n">
        <x:v>31461.218178365067</x:v>
      </x:c>
      <x:c r="Z3560" s="21" t="n">
        <x:v>32705.808837637196</x:v>
      </x:c>
      <x:c r="AA3560" s="21" t="n">
        <x:v>33551.46455428425</x:v>
      </x:c>
      <x:c r="AB3560" s="21" t="n">
        <x:v>33937.680104581</x:v>
      </x:c>
      <x:c r="AC3560" s="21" t="n">
        <x:v>44266.539266844775</x:v>
      </x:c>
      <x:c r="AD3560" s="25" t="n">
        <x:f>AC3560*(1+Inputs!$C$14)*(1-Inputs!$C$14/Inputs!$C$15)</x:f>
        <x:v>35125.49890824132</x:v>
      </x:c>
      <x:c r="AE3560" s="25" t="n">
        <x:f>AD3560/(B3560-Inputs!$C$14)</x:f>
        <x:v>862121.4260444414</x:v>
      </x:c>
      <x:c r="AF3560" s="25" t="n">
        <x:f>S3560/(1+B3560)^1+T3560/(1+B3560)^2+U3560/(1+B3560)^3+V3560/(1+B3560)^4+W3560/(1+B3560)^5+X3560/(1+B3560)^6+Y3560/(1+B3560)^7+Z3560/(1+B3560)^8+AA3560/(1+B3560)^9+AB3560/(1+B3560)^10+AE3560/(1+B3560)^10</x:f>
        <x:v>575472.0760692356</x:v>
      </x:c>
      <x:c r="AG3560" s="25" t="n">
        <x:f>(AF3560+Inputs!$C$12)/Inputs!$C$13</x:f>
        <x:v>484.9930236134628</x:v>
      </x:c>
      <x:c r="AH3560" s="25" t="n">
        <x:f>(S3560+Inputs!$C$11)*Inputs!$C$8-Inputs!$C$11</x:f>
        <x:v>2022.124707462609</x:v>
      </x:c>
      <x:c r="AI3560" s="25" t="n">
        <x:f>Inputs!$C$12+AH3560-Inputs!$C$10*Inputs!$C$13</x:f>
        <x:v>24340.040122662605</x:v>
      </x:c>
      <x:c r="AJ3560" s="25" t="n">
        <x:f>(S3560+Inputs!$C$11)*(1-Inputs!$C$8)</x:f>
        <x:v>6296.632709051148</x:v>
      </x:c>
      <x:c r="AK3560" s="25" t="n">
        <x:f>AJ3560/(1+B3560)^(1-Inputs!$C$8)+T3560/(1+B3560)^(2-Inputs!$C$8)+U3560/(1+B3560)^(3-Inputs!$C$8)+V3560/(1+B3560)^(4-Inputs!$C$8)+W3560/(1+B3560)^(5-Inputs!$C$8)+X3560/(1+B3560)^(6-Inputs!$C$8)+Y3560/(1+B3560)^(7-Inputs!$C$8)+Z3560/(1+B3560)^(8-Inputs!$C$8)+AA3560/(1+B3560)^(9-Inputs!$C$8)+AB3560/(1+B3560)^(10-Inputs!$C$8)+AE3560/(1+B3560)^(10-Inputs!$C$8)</x:f>
        <x:v>593551.7395145874</x:v>
      </x:c>
      <x:c r="AL3560" s="25" t="n">
        <x:f>(AK3560+AI3560)/Inputs!$C$13</x:f>
        <x:v>493.0327915045883</x:v>
      </x:c>
      <x:c r="AM3560" s="26" t="n">
        <x:f>IF(AL3560&gt;=Inputs!$C$7,1,0)</x:f>
        <x:v>1</x:v>
      </x:c>
      <x:c r="AN3560" s="26" t="n">
        <x:f>IF(Inputs!$C$7&lt;=(1-Inputs!$C$16)*AL3560,1,0)</x:f>
        <x:v>1</x:v>
      </x:c>
    </x:row>
    <x:row r="3561" ht="20" customHeight="1">
      <x:c r="A3561" s="16" t="n">
        <x:v>3556</x:v>
      </x:c>
      <x:c r="B3561" s="19" t="n">
        <x:v>0.07976652212441371</x:v>
      </x:c>
      <x:c r="C3561" s="24" t="n">
        <x:v>0.39823646467519325</x:v>
      </x:c>
      <x:c r="D3561" s="19" t="n">
        <x:v>0.0220001305221345</x:v>
      </x:c>
      <x:c r="E3561" s="19" t="n">
        <x:v>0.050040304881457304</x:v>
      </x:c>
      <x:c r="F3561" s="19" t="n">
        <x:v>-0.16880954645988483</x:v>
      </x:c>
      <x:c r="G3561" s="19" t="n">
        <x:v>-0.0691380238112896</x:v>
      </x:c>
      <x:c r="H3561" s="19" t="n">
        <x:v>0.7621576941345722</x:v>
      </x:c>
      <x:c r="I3561" s="19" t="n">
        <x:v>0.06805614030306856</x:v>
      </x:c>
      <x:c r="J3561" s="19" t="n">
        <x:v>0.05762351905137962</x:v>
      </x:c>
      <x:c r="K3561" s="19" t="n">
        <x:v>0.05306558232762086</x:v>
      </x:c>
      <x:c r="L3561" s="19" t="n">
        <x:v>0.07319885636700178</x:v>
      </x:c>
      <x:c r="M3561" s="19" t="n">
        <x:v>0.06098610032460215</x:v>
      </x:c>
      <x:c r="N3561" s="19" t="n">
        <x:v>0.0589587848406984</x:v>
      </x:c>
      <x:c r="O3561" s="19" t="n">
        <x:v>0.0626522830355168</x:v>
      </x:c>
      <x:c r="P3561" s="19" t="n">
        <x:v>0.05163839228637812</x:v>
      </x:c>
      <x:c r="Q3561" s="19" t="n">
        <x:v>0.052335787410132756</x:v>
      </x:c>
      <x:c r="R3561" s="19" t="n">
        <x:v>0.07016637168802277</x:v>
      </x:c>
      <x:c r="S3561" s="21" t="n">
        <x:v>9621.148096985922</x:v>
      </x:c>
      <x:c r="T3561" s="21" t="n">
        <x:v>15093.071763218766</x:v>
      </x:c>
      <x:c r="U3561" s="21" t="n">
        <x:v>18267.828862531307</x:v>
      </x:c>
      <x:c r="V3561" s="21" t="n">
        <x:v>21643.481599728824</x:v>
      </x:c>
      <x:c r="W3561" s="21" t="n">
        <x:v>25429.581386676735</x:v>
      </x:c>
      <x:c r="X3561" s="21" t="n">
        <x:v>26927.207489441535</x:v>
      </x:c>
      <x:c r="Y3561" s="21" t="n">
        <x:v>28060.601566844616</x:v>
      </x:c>
      <x:c r="Z3561" s="21" t="n">
        <x:v>28976.32913120178</x:v>
      </x:c>
      <x:c r="AA3561" s="21" t="n">
        <x:v>29618.04159131607</x:v>
      </x:c>
      <x:c r="AB3561" s="21" t="n">
        <x:v>29997.529572827745</x:v>
      </x:c>
      <x:c r="AC3561" s="21" t="n">
        <x:v>39127.21248629706</x:v>
      </x:c>
      <x:c r="AD3561" s="25" t="n">
        <x:f>AC3561*(1+Inputs!$C$14)*(1-Inputs!$C$14/Inputs!$C$15)</x:f>
        <x:v>31047.443107876712</x:v>
      </x:c>
      <x:c r="AE3561" s="25" t="n">
        <x:f>AD3561/(B3561-Inputs!$C$14)</x:f>
        <x:v>693541.549231603</x:v>
      </x:c>
      <x:c r="AF3561" s="25" t="n">
        <x:f>S3561/(1+B3561)^1+T3561/(1+B3561)^2+U3561/(1+B3561)^3+V3561/(1+B3561)^4+W3561/(1+B3561)^5+X3561/(1+B3561)^6+Y3561/(1+B3561)^7+Z3561/(1+B3561)^8+AA3561/(1+B3561)^9+AB3561/(1+B3561)^10+AE3561/(1+B3561)^10</x:f>
        <x:v>469394.8587304683</x:v>
      </x:c>
      <x:c r="AG3561" s="25" t="n">
        <x:f>(AF3561+Inputs!$C$12)/Inputs!$C$13</x:f>
        <x:v>400.35110361531173</x:v>
      </x:c>
      <x:c r="AH3561" s="25" t="n">
        <x:f>(S3561+Inputs!$C$11)*Inputs!$C$8-Inputs!$C$11</x:f>
        <x:v>2632.2858207797062</x:v>
      </x:c>
      <x:c r="AI3561" s="25" t="n">
        <x:f>Inputs!$C$12+AH3561-Inputs!$C$10*Inputs!$C$13</x:f>
        <x:v>24950.2012359797</x:v>
      </x:c>
      <x:c r="AJ3561" s="25" t="n">
        <x:f>(S3561+Inputs!$C$11)*(1-Inputs!$C$8)</x:f>
        <x:v>6988.862276206217</x:v>
      </x:c>
      <x:c r="AK3561" s="25" t="n">
        <x:f>AJ3561/(1+B3561)^(1-Inputs!$C$8)+T3561/(1+B3561)^(2-Inputs!$C$8)+U3561/(1+B3561)^(3-Inputs!$C$8)+V3561/(1+B3561)^(4-Inputs!$C$8)+W3561/(1+B3561)^(5-Inputs!$C$8)+X3561/(1+B3561)^(6-Inputs!$C$8)+Y3561/(1+B3561)^(7-Inputs!$C$8)+Z3561/(1+B3561)^(8-Inputs!$C$8)+AA3561/(1+B3561)^(9-Inputs!$C$8)+AB3561/(1+B3561)^(10-Inputs!$C$8)+AE3561/(1+B3561)^(10-Inputs!$C$8)</x:f>
        <x:v>484051.67617838865</x:v>
      </x:c>
      <x:c r="AL3561" s="25" t="n">
        <x:f>(AK3561+AI3561)/Inputs!$C$13</x:f>
        <x:v>406.14655312296264</x:v>
      </x:c>
      <x:c r="AM3561" s="26" t="n">
        <x:f>IF(AL3561&gt;=Inputs!$C$7,1,0)</x:f>
        <x:v>1</x:v>
      </x:c>
      <x:c r="AN3561" s="26" t="n">
        <x:f>IF(Inputs!$C$7&lt;=(1-Inputs!$C$16)*AL3561,1,0)</x:f>
        <x:v>1</x:v>
      </x:c>
    </x:row>
    <x:row r="3562" ht="20" customHeight="1">
      <x:c r="A3562" s="16" t="n">
        <x:v>3557</x:v>
      </x:c>
      <x:c r="B3562" s="19" t="n">
        <x:v>0.07777505953638611</x:v>
      </x:c>
      <x:c r="C3562" s="24" t="n">
        <x:v>0.38138720690417927</x:v>
      </x:c>
      <x:c r="D3562" s="19" t="n">
        <x:v>0.01167825735162893</x:v>
      </x:c>
      <x:c r="E3562" s="19" t="n">
        <x:v>0.028252109155618828</x:v>
      </x:c>
      <x:c r="F3562" s="19" t="n">
        <x:v>-0.2247067047495182</x:v>
      </x:c>
      <x:c r="G3562" s="19" t="n">
        <x:v>-0.10287866864282876</x:v>
      </x:c>
      <x:c r="H3562" s="19" t="n">
        <x:v>0.507686594759349</x:v>
      </x:c>
      <x:c r="I3562" s="19" t="n">
        <x:v>0.056362161282803525</x:v>
      </x:c>
      <x:c r="J3562" s="19" t="n">
        <x:v>0.06437320518628098</x:v>
      </x:c>
      <x:c r="K3562" s="19" t="n">
        <x:v>0.06207034024635391</x:v>
      </x:c>
      <x:c r="L3562" s="19" t="n">
        <x:v>0.06874521329226696</x:v>
      </x:c>
      <x:c r="M3562" s="19" t="n">
        <x:v>0.05299792320749134</x:v>
      </x:c>
      <x:c r="N3562" s="19" t="n">
        <x:v>0.0535461675036629</x:v>
      </x:c>
      <x:c r="O3562" s="19" t="n">
        <x:v>0.06789327105554208</x:v>
      </x:c>
      <x:c r="P3562" s="19" t="n">
        <x:v>0.07160494205244164</x:v>
      </x:c>
      <x:c r="Q3562" s="19" t="n">
        <x:v>0.06233987261128164</x:v>
      </x:c>
      <x:c r="R3562" s="19" t="n">
        <x:v>0.05874807082546908</x:v>
      </x:c>
      <x:c r="S3562" s="21" t="n">
        <x:v>8408.63849781528</x:v>
      </x:c>
      <x:c r="T3562" s="21" t="n">
        <x:v>13295.759176843372</x:v>
      </x:c>
      <x:c r="U3562" s="21" t="n">
        <x:v>15996.125176374942</x:v>
      </x:c>
      <x:c r="V3562" s="21" t="n">
        <x:v>18685.894706182215</x:v>
      </x:c>
      <x:c r="W3562" s="21" t="n">
        <x:v>21606.493100965195</x:v>
      </x:c>
      <x:c r="X3562" s="21" t="n">
        <x:v>22530.26221094809</x:v>
      </x:c>
      <x:c r="Y3562" s="21" t="n">
        <x:v>23262.72030223619</x:v>
      </x:c>
      <x:c r="Z3562" s="21" t="n">
        <x:v>23953.68171239082</x:v>
      </x:c>
      <x:c r="AA3562" s="21" t="n">
        <x:v>24545.76272739859</x:v>
      </x:c>
      <x:c r="AB3562" s="21" t="n">
        <x:v>25008.618627515363</x:v>
      </x:c>
      <x:c r="AC3562" s="21" t="n">
        <x:v>32619.937340237433</x:v>
      </x:c>
      <x:c r="AD3562" s="25" t="n">
        <x:f>AC3562*(1+Inputs!$C$14)*(1-Inputs!$C$14/Inputs!$C$15)</x:f>
        <x:v>25883.920279478396</x:v>
      </x:c>
      <x:c r="AE3562" s="25" t="n">
        <x:f>AD3562/(B3562-Inputs!$C$14)</x:f>
        <x:v>605117.1070249602</x:v>
      </x:c>
      <x:c r="AF3562" s="25" t="n">
        <x:f>S3562/(1+B3562)^1+T3562/(1+B3562)^2+U3562/(1+B3562)^3+V3562/(1+B3562)^4+W3562/(1+B3562)^5+X3562/(1+B3562)^6+Y3562/(1+B3562)^7+Z3562/(1+B3562)^8+AA3562/(1+B3562)^9+AB3562/(1+B3562)^10+AE3562/(1+B3562)^10</x:f>
        <x:v>412493.9209222189</x:v>
      </x:c>
      <x:c r="AG3562" s="25" t="n">
        <x:f>(AF3562+Inputs!$C$12)/Inputs!$C$13</x:f>
        <x:v>354.9482853041504</x:v>
      </x:c>
      <x:c r="AH3562" s="25" t="n">
        <x:f>(S3562+Inputs!$C$11)*Inputs!$C$8-Inputs!$C$11</x:f>
        <x:v>2064.2333784285283</x:v>
      </x:c>
      <x:c r="AI3562" s="25" t="n">
        <x:f>Inputs!$C$12+AH3562-Inputs!$C$10*Inputs!$C$13</x:f>
        <x:v>24382.148793628527</x:v>
      </x:c>
      <x:c r="AJ3562" s="25" t="n">
        <x:f>(S3562+Inputs!$C$11)*(1-Inputs!$C$8)</x:f>
        <x:v>6344.405119386752</x:v>
      </x:c>
      <x:c r="AK3562" s="25" t="n">
        <x:f>AJ3562/(1+B3562)^(1-Inputs!$C$8)+T3562/(1+B3562)^(2-Inputs!$C$8)+U3562/(1+B3562)^(3-Inputs!$C$8)+V3562/(1+B3562)^(4-Inputs!$C$8)+W3562/(1+B3562)^(5-Inputs!$C$8)+X3562/(1+B3562)^(6-Inputs!$C$8)+Y3562/(1+B3562)^(7-Inputs!$C$8)+Z3562/(1+B3562)^(8-Inputs!$C$8)+AA3562/(1+B3562)^(9-Inputs!$C$8)+AB3562/(1+B3562)^(10-Inputs!$C$8)+AE3562/(1+B3562)^(10-Inputs!$C$8)</x:f>
        <x:v>425241.4263266442</x:v>
      </x:c>
      <x:c r="AL3562" s="25" t="n">
        <x:f>(AK3562+AI3562)/Inputs!$C$13</x:f>
        <x:v>358.76697776747204</x:v>
      </x:c>
      <x:c r="AM3562" s="26" t="n">
        <x:f>IF(AL3562&gt;=Inputs!$C$7,1,0)</x:f>
        <x:v>1</x:v>
      </x:c>
      <x:c r="AN3562" s="26" t="n">
        <x:f>IF(Inputs!$C$7&lt;=(1-Inputs!$C$16)*AL3562,1,0)</x:f>
        <x:v>1</x:v>
      </x:c>
    </x:row>
    <x:row r="3563" ht="20" customHeight="1">
      <x:c r="A3563" s="16" t="n">
        <x:v>3558</x:v>
      </x:c>
      <x:c r="B3563" s="19" t="n">
        <x:v>0.08313428018931056</x:v>
      </x:c>
      <x:c r="C3563" s="24" t="n">
        <x:v>0.45340122996807963</x:v>
      </x:c>
      <x:c r="D3563" s="19" t="n">
        <x:v>0.02287939190721744</x:v>
      </x:c>
      <x:c r="E3563" s="19" t="n">
        <x:v>0.049038867556418786</x:v>
      </x:c>
      <x:c r="F3563" s="19" t="n">
        <x:v>-0.1926298338075742</x:v>
      </x:c>
      <x:c r="G3563" s="19" t="n">
        <x:v>-0.07127766664358262</x:v>
      </x:c>
      <x:c r="H3563" s="19" t="n">
        <x:v>0.8085621426713203</x:v>
      </x:c>
      <x:c r="I3563" s="19" t="n">
        <x:v>0.07239097947199866</x:v>
      </x:c>
      <x:c r="J3563" s="19" t="n">
        <x:v>0.06447550913168129</x:v>
      </x:c>
      <x:c r="K3563" s="19" t="n">
        <x:v>0.06951078318968598</x:v>
      </x:c>
      <x:c r="L3563" s="19" t="n">
        <x:v>0.06260634238706303</x:v>
      </x:c>
      <x:c r="M3563" s="19" t="n">
        <x:v>0.06258994199928225</x:v>
      </x:c>
      <x:c r="N3563" s="19" t="n">
        <x:v>0.07579253913858452</x:v>
      </x:c>
      <x:c r="O3563" s="19" t="n">
        <x:v>0.061082036634271614</x:v>
      </x:c>
      <x:c r="P3563" s="19" t="n">
        <x:v>0.06392170193351035</x:v>
      </x:c>
      <x:c r="Q3563" s="19" t="n">
        <x:v>0.06824856993618028</x:v>
      </x:c>
      <x:c r="R3563" s="19" t="n">
        <x:v>0.07169485545936936</x:v>
      </x:c>
      <x:c r="S3563" s="21" t="n">
        <x:v>9198.641020099187</x:v>
      </x:c>
      <x:c r="T3563" s="21" t="n">
        <x:v>14663.507696805511</x:v>
      </x:c>
      <x:c r="U3563" s="21" t="n">
        <x:v>18081.4767180341</x:v>
      </x:c>
      <x:c r="V3563" s="21" t="n">
        <x:v>21805.64521121149</x:v>
      </x:c>
      <x:c r="W3563" s="21" t="n">
        <x:v>25883.504350228643</x:v>
      </x:c>
      <x:c r="X3563" s="21" t="n">
        <x:v>27460.74797564615</x:v>
      </x:c>
      <x:c r="Y3563" s="21" t="n">
        <x:v>28667.645092427334</x:v>
      </x:c>
      <x:c r="Z3563" s="21" t="n">
        <x:v>29591.99474467059</x:v>
      </x:c>
      <x:c r="AA3563" s="21" t="n">
        <x:v>30261.025615279155</x:v>
      </x:c>
      <x:c r="AB3563" s="21" t="n">
        <x:v>30648.44202197598</x:v>
      </x:c>
      <x:c r="AC3563" s="21" t="n">
        <x:v>39976.2287243165</x:v>
      </x:c>
      <x:c r="AD3563" s="25" t="n">
        <x:f>AC3563*(1+Inputs!$C$14)*(1-Inputs!$C$14/Inputs!$C$15)</x:f>
        <x:v>31721.137492745132</x:v>
      </x:c>
      <x:c r="AE3563" s="25" t="n">
        <x:f>AD3563/(B3563-Inputs!$C$14)</x:f>
        <x:v>659013.4384057876</x:v>
      </x:c>
      <x:c r="AF3563" s="25" t="n">
        <x:f>S3563/(1+B3563)^1+T3563/(1+B3563)^2+U3563/(1+B3563)^3+V3563/(1+B3563)^4+W3563/(1+B3563)^5+X3563/(1+B3563)^6+Y3563/(1+B3563)^7+Z3563/(1+B3563)^8+AA3563/(1+B3563)^9+AB3563/(1+B3563)^10+AE3563/(1+B3563)^10</x:f>
        <x:v>442516.6087832395</x:v>
      </x:c>
      <x:c r="AG3563" s="25" t="n">
        <x:f>(AF3563+Inputs!$C$12)/Inputs!$C$13</x:f>
        <x:v>378.904211070439</x:v>
      </x:c>
      <x:c r="AH3563" s="25" t="n">
        <x:f>(S3563+Inputs!$C$11)*Inputs!$C$8-Inputs!$C$11</x:f>
        <x:v>2434.344149142359</x:v>
      </x:c>
      <x:c r="AI3563" s="25" t="n">
        <x:f>Inputs!$C$12+AH3563-Inputs!$C$10*Inputs!$C$13</x:f>
        <x:v>24752.259564342356</x:v>
      </x:c>
      <x:c r="AJ3563" s="25" t="n">
        <x:f>(S3563+Inputs!$C$11)*(1-Inputs!$C$8)</x:f>
        <x:v>6764.296870956829</x:v>
      </x:c>
      <x:c r="AK3563" s="25" t="n">
        <x:f>AJ3563/(1+B3563)^(1-Inputs!$C$8)+T3563/(1+B3563)^(2-Inputs!$C$8)+U3563/(1+B3563)^(3-Inputs!$C$8)+V3563/(1+B3563)^(4-Inputs!$C$8)+W3563/(1+B3563)^(5-Inputs!$C$8)+X3563/(1+B3563)^(6-Inputs!$C$8)+Y3563/(1+B3563)^(7-Inputs!$C$8)+Z3563/(1+B3563)^(8-Inputs!$C$8)+AA3563/(1+B3563)^(9-Inputs!$C$8)+AB3563/(1+B3563)^(10-Inputs!$C$8)+AE3563/(1+B3563)^(10-Inputs!$C$8)</x:f>
        <x:v>457053.07497814146</x:v>
      </x:c>
      <x:c r="AL3563" s="25" t="n">
        <x:f>(AK3563+AI3563)/Inputs!$C$13</x:f>
        <x:v>384.4456859269766</x:v>
      </x:c>
      <x:c r="AM3563" s="26" t="n">
        <x:f>IF(AL3563&gt;=Inputs!$C$7,1,0)</x:f>
        <x:v>1</x:v>
      </x:c>
      <x:c r="AN3563" s="26" t="n">
        <x:f>IF(Inputs!$C$7&lt;=(1-Inputs!$C$16)*AL3563,1,0)</x:f>
        <x:v>1</x:v>
      </x:c>
    </x:row>
    <x:row r="3564" ht="20" customHeight="1">
      <x:c r="A3564" s="16" t="n">
        <x:v>3559</x:v>
      </x:c>
      <x:c r="B3564" s="19" t="n">
        <x:v>0.0861542762825696</x:v>
      </x:c>
      <x:c r="C3564" s="24" t="n">
        <x:v>0.3047144815504623</x:v>
      </x:c>
      <x:c r="D3564" s="19" t="n">
        <x:v>0.03710542946946447</x:v>
      </x:c>
      <x:c r="E3564" s="19" t="n">
        <x:v>0.03329662247907919</x:v>
      </x:c>
      <x:c r="F3564" s="19" t="n">
        <x:v>-0.19480224147861125</x:v>
      </x:c>
      <x:c r="G3564" s="19" t="n">
        <x:v>-0.0964823299114738</x:v>
      </x:c>
      <x:c r="H3564" s="19" t="n">
        <x:v>0.5451562389635853</x:v>
      </x:c>
      <x:c r="I3564" s="19" t="n">
        <x:v>0.06696406305656524</x:v>
      </x:c>
      <x:c r="J3564" s="19" t="n">
        <x:v>0.05910351079577936</x:v>
      </x:c>
      <x:c r="K3564" s="19" t="n">
        <x:v>0.06497503287209952</x:v>
      </x:c>
      <x:c r="L3564" s="19" t="n">
        <x:v>0.061239371461146</x:v>
      </x:c>
      <x:c r="M3564" s="19" t="n">
        <x:v>0.07107923829952711</x:v>
      </x:c>
      <x:c r="N3564" s="19" t="n">
        <x:v>0.06244034969243671</x:v>
      </x:c>
      <x:c r="O3564" s="19" t="n">
        <x:v>0.0654120803011267</x:v>
      </x:c>
      <x:c r="P3564" s="19" t="n">
        <x:v>0.06388041452440689</x:v>
      </x:c>
      <x:c r="Q3564" s="19" t="n">
        <x:v>0.07389720494769904</x:v>
      </x:c>
      <x:c r="R3564" s="19" t="n">
        <x:v>0.06392635072919234</x:v>
      </x:c>
      <x:c r="S3564" s="21" t="n">
        <x:v>9010.290643708828</x:v>
      </x:c>
      <x:c r="T3564" s="21" t="n">
        <x:v>14220.495466042104</x:v>
      </x:c>
      <x:c r="U3564" s="21" t="n">
        <x:v>17214.540561973</x:v>
      </x:c>
      <x:c r="V3564" s="21" t="n">
        <x:v>20314.32657616967</x:v>
      </x:c>
      <x:c r="W3564" s="21" t="n">
        <x:v>23727.143783745778</x:v>
      </x:c>
      <x:c r="X3564" s="21" t="n">
        <x:v>25178.934567493317</x:v>
      </x:c>
      <x:c r="Y3564" s="21" t="n">
        <x:v>26290.71884272824</x:v>
      </x:c>
      <x:c r="Z3564" s="21" t="n">
        <x:v>27210.134562860156</x:v>
      </x:c>
      <x:c r="AA3564" s="21" t="n">
        <x:v>27897.731169461316</x:v>
      </x:c>
      <x:c r="AB3564" s="21" t="n">
        <x:v>28344.23051271073</x:v>
      </x:c>
      <x:c r="AC3564" s="21" t="n">
        <x:v>36970.73545136181</x:v>
      </x:c>
      <x:c r="AD3564" s="25" t="n">
        <x:f>AC3564*(1+Inputs!$C$14)*(1-Inputs!$C$14/Inputs!$C$15)</x:f>
        <x:v>29336.27858065559</x:v>
      </x:c>
      <x:c r="AE3564" s="25" t="n">
        <x:f>AD3564/(B3564-Inputs!$C$14)</x:f>
        <x:v>573486.3380454411</x:v>
      </x:c>
      <x:c r="AF3564" s="25" t="n">
        <x:f>S3564/(1+B3564)^1+T3564/(1+B3564)^2+U3564/(1+B3564)^3+V3564/(1+B3564)^4+W3564/(1+B3564)^5+X3564/(1+B3564)^6+Y3564/(1+B3564)^7+Z3564/(1+B3564)^8+AA3564/(1+B3564)^9+AB3564/(1+B3564)^10+AE3564/(1+B3564)^10</x:f>
        <x:v>384826.62713491253</x:v>
      </x:c>
      <x:c r="AG3564" s="25" t="n">
        <x:f>(AF3564+Inputs!$C$12)/Inputs!$C$13</x:f>
        <x:v>332.87179304632906</x:v>
      </x:c>
      <x:c r="AH3564" s="25" t="n">
        <x:f>(S3564+Inputs!$C$11)*Inputs!$C$8-Inputs!$C$11</x:f>
        <x:v>2346.1032878745473</x:v>
      </x:c>
      <x:c r="AI3564" s="25" t="n">
        <x:f>Inputs!$C$12+AH3564-Inputs!$C$10*Inputs!$C$13</x:f>
        <x:v>24664.018703074544</x:v>
      </x:c>
      <x:c r="AJ3564" s="25" t="n">
        <x:f>(S3564+Inputs!$C$11)*(1-Inputs!$C$8)</x:f>
        <x:v>6664.187355834281</x:v>
      </x:c>
      <x:c r="AK3564" s="25" t="n">
        <x:f>AJ3564/(1+B3564)^(1-Inputs!$C$8)+T3564/(1+B3564)^(2-Inputs!$C$8)+U3564/(1+B3564)^(3-Inputs!$C$8)+V3564/(1+B3564)^(4-Inputs!$C$8)+W3564/(1+B3564)^(5-Inputs!$C$8)+X3564/(1+B3564)^(6-Inputs!$C$8)+Y3564/(1+B3564)^(7-Inputs!$C$8)+Z3564/(1+B3564)^(8-Inputs!$C$8)+AA3564/(1+B3564)^(9-Inputs!$C$8)+AB3564/(1+B3564)^(10-Inputs!$C$8)+AE3564/(1+B3564)^(10-Inputs!$C$8)</x:f>
        <x:v>397773.189396758</x:v>
      </x:c>
      <x:c r="AL3564" s="25" t="n">
        <x:f>(AK3564+AI3564)/Inputs!$C$13</x:f>
        <x:v>337.0742301623414</x:v>
      </x:c>
      <x:c r="AM3564" s="26" t="n">
        <x:f>IF(AL3564&gt;=Inputs!$C$7,1,0)</x:f>
        <x:v>1</x:v>
      </x:c>
      <x:c r="AN3564" s="26" t="n">
        <x:f>IF(Inputs!$C$7&lt;=(1-Inputs!$C$16)*AL3564,1,0)</x:f>
        <x:v>1</x:v>
      </x:c>
    </x:row>
    <x:row r="3565" ht="20" customHeight="1">
      <x:c r="A3565" s="16" t="n">
        <x:v>3560</x:v>
      </x:c>
      <x:c r="B3565" s="19" t="n">
        <x:v>0.08270127196736474</x:v>
      </x:c>
      <x:c r="C3565" s="24" t="n">
        <x:v>0.5388063487041848</x:v>
      </x:c>
      <x:c r="D3565" s="19" t="n">
        <x:v>0.03434371296564933</x:v>
      </x:c>
      <x:c r="E3565" s="19" t="n">
        <x:v>0.04762859689818669</x:v>
      </x:c>
      <x:c r="F3565" s="19" t="n">
        <x:v>-0.18785272372688155</x:v>
      </x:c>
      <x:c r="G3565" s="19" t="n">
        <x:v>-0.07506394713234216</x:v>
      </x:c>
      <x:c r="H3565" s="19" t="n">
        <x:v>0.7428052998311898</x:v>
      </x:c>
      <x:c r="I3565" s="19" t="n">
        <x:v>0.0659043671835309</x:v>
      </x:c>
      <x:c r="J3565" s="19" t="n">
        <x:v>0.06812429198902578</x:v>
      </x:c>
      <x:c r="K3565" s="19" t="n">
        <x:v>0.06701566258878415</x:v>
      </x:c>
      <x:c r="L3565" s="19" t="n">
        <x:v>0.06282579649240574</x:v>
      </x:c>
      <x:c r="M3565" s="19" t="n">
        <x:v>0.0617086764956855</x:v>
      </x:c>
      <x:c r="N3565" s="19" t="n">
        <x:v>0.05591055105950886</x:v>
      </x:c>
      <x:c r="O3565" s="19" t="n">
        <x:v>0.05671536489339928</x:v>
      </x:c>
      <x:c r="P3565" s="19" t="n">
        <x:v>0.05789596482610364</x:v>
      </x:c>
      <x:c r="Q3565" s="19" t="n">
        <x:v>0.055560248527484646</x:v>
      </x:c>
      <x:c r="R3565" s="19" t="n">
        <x:v>0.0604120108748009</x:v>
      </x:c>
      <x:c r="S3565" s="21" t="n">
        <x:v>9287.939912855301</x:v>
      </x:c>
      <x:c r="T3565" s="21" t="n">
        <x:v>14917.460202416089</x:v>
      </x:c>
      <x:c r="U3565" s="21" t="n">
        <x:v>18563.141967897187</x:v>
      </x:c>
      <x:c r="V3565" s="21" t="n">
        <x:v>22540.904779361415</x:v>
      </x:c>
      <x:c r="W3565" s="21" t="n">
        <x:v>26972.828416279157</x:v>
      </x:c>
      <x:c r="X3565" s="21" t="n">
        <x:v>28725.974957966664</x:v>
      </x:c>
      <x:c r="Y3565" s="21" t="n">
        <x:v>30029.655990671097</x:v>
      </x:c>
      <x:c r="Z3565" s="21" t="n">
        <x:v>31055.43504039702</x:v>
      </x:c>
      <x:c r="AA3565" s="21" t="n">
        <x:v>31763.06136600957</x:v>
      </x:c>
      <x:c r="AB3565" s="21" t="n">
        <x:v>32120.558195943344</x:v>
      </x:c>
      <x:c r="AC3565" s="21" t="n">
        <x:v>41896.38025557827</x:v>
      </x:c>
      <x:c r="AD3565" s="25" t="n">
        <x:f>AC3565*(1+Inputs!$C$14)*(1-Inputs!$C$14/Inputs!$C$15)</x:f>
        <x:v>33244.77773280135</x:v>
      </x:c>
      <x:c r="AE3565" s="25" t="n">
        <x:f>AD3565/(B3565-Inputs!$C$14)</x:f>
        <x:v>696936.9235173869</x:v>
      </x:c>
      <x:c r="AF3565" s="25" t="n">
        <x:f>S3565/(1+B3565)^1+T3565/(1+B3565)^2+U3565/(1+B3565)^3+V3565/(1+B3565)^4+W3565/(1+B3565)^5+X3565/(1+B3565)^6+Y3565/(1+B3565)^7+Z3565/(1+B3565)^8+AA3565/(1+B3565)^9+AB3565/(1+B3565)^10+AE3565/(1+B3565)^10</x:f>
        <x:v>466860.06100879057</x:v>
      </x:c>
      <x:c r="AG3565" s="25" t="n">
        <x:f>(AF3565+Inputs!$C$12)/Inputs!$C$13</x:f>
        <x:v>398.32851901748467</x:v>
      </x:c>
      <x:c r="AH3565" s="25" t="n">
        <x:f>(S3565+Inputs!$C$11)*Inputs!$C$8-Inputs!$C$11</x:f>
        <x:v>2476.180068762347</x:v>
      </x:c>
      <x:c r="AI3565" s="25" t="n">
        <x:f>Inputs!$C$12+AH3565-Inputs!$C$10*Inputs!$C$13</x:f>
        <x:v>24794.095483962345</x:v>
      </x:c>
      <x:c r="AJ3565" s="25" t="n">
        <x:f>(S3565+Inputs!$C$11)*(1-Inputs!$C$8)</x:f>
        <x:v>6811.759844092955</x:v>
      </x:c>
      <x:c r="AK3565" s="25" t="n">
        <x:f>AJ3565/(1+B3565)^(1-Inputs!$C$8)+T3565/(1+B3565)^(2-Inputs!$C$8)+U3565/(1+B3565)^(3-Inputs!$C$8)+V3565/(1+B3565)^(4-Inputs!$C$8)+W3565/(1+B3565)^(5-Inputs!$C$8)+X3565/(1+B3565)^(6-Inputs!$C$8)+Y3565/(1+B3565)^(7-Inputs!$C$8)+Z3565/(1+B3565)^(8-Inputs!$C$8)+AA3565/(1+B3565)^(9-Inputs!$C$8)+AB3565/(1+B3565)^(10-Inputs!$C$8)+AE3565/(1+B3565)^(10-Inputs!$C$8)</x:f>
        <x:v>482193.1663112582</x:v>
      </x:c>
      <x:c r="AL3565" s="25" t="n">
        <x:f>(AK3565+AI3565)/Inputs!$C$13</x:f>
        <x:v>404.5390360864028</x:v>
      </x:c>
      <x:c r="AM3565" s="26" t="n">
        <x:f>IF(AL3565&gt;=Inputs!$C$7,1,0)</x:f>
        <x:v>1</x:v>
      </x:c>
      <x:c r="AN3565" s="26" t="n">
        <x:f>IF(Inputs!$C$7&lt;=(1-Inputs!$C$16)*AL3565,1,0)</x:f>
        <x:v>1</x:v>
      </x:c>
    </x:row>
    <x:row r="3566" ht="20" customHeight="1">
      <x:c r="A3566" s="16" t="n">
        <x:v>3561</x:v>
      </x:c>
      <x:c r="B3566" s="19" t="n">
        <x:v>0.09459268360282214</x:v>
      </x:c>
      <x:c r="C3566" s="24" t="n">
        <x:v>0.4310815419109133</x:v>
      </x:c>
      <x:c r="D3566" s="19" t="n">
        <x:v>0.025367352724167347</x:v>
      </x:c>
      <x:c r="E3566" s="19" t="n">
        <x:v>0.05737277084289161</x:v>
      </x:c>
      <x:c r="F3566" s="19" t="n">
        <x:v>-0.24911267547216656</x:v>
      </x:c>
      <x:c r="G3566" s="19" t="n">
        <x:v>-0.06577686244097378</x:v>
      </x:c>
      <x:c r="H3566" s="19" t="n">
        <x:v>0.8217584714119255</x:v>
      </x:c>
      <x:c r="I3566" s="19" t="n">
        <x:v>0.0633096770266468</x:v>
      </x:c>
      <x:c r="J3566" s="19" t="n">
        <x:v>0.06736876514232676</x:v>
      </x:c>
      <x:c r="K3566" s="19" t="n">
        <x:v>0.06329843263210819</x:v>
      </x:c>
      <x:c r="L3566" s="19" t="n">
        <x:v>0.06722183356484834</x:v>
      </x:c>
      <x:c r="M3566" s="19" t="n">
        <x:v>0.05663339715317193</x:v>
      </x:c>
      <x:c r="N3566" s="19" t="n">
        <x:v>0.06075574267326943</x:v>
      </x:c>
      <x:c r="O3566" s="19" t="n">
        <x:v>0.06029597581935718</x:v>
      </x:c>
      <x:c r="P3566" s="19" t="n">
        <x:v>0.06352938074045483</x:v>
      </x:c>
      <x:c r="Q3566" s="19" t="n">
        <x:v>0.05437879414214308</x:v>
      </x:c>
      <x:c r="R3566" s="19" t="n">
        <x:v>0.05940945968334404</x:v>
      </x:c>
      <x:c r="S3566" s="21" t="n">
        <x:v>8266.500671755723</x:v>
      </x:c>
      <x:c r="T3566" s="21" t="n">
        <x:v>13520.21460588518</x:v>
      </x:c>
      <x:c r="U3566" s="21" t="n">
        <x:v>17283.805226292585</x:v>
      </x:c>
      <x:c r="V3566" s="21" t="n">
        <x:v>21536.766099829158</x:v>
      </x:c>
      <x:c r="W3566" s="21" t="n">
        <x:v>26283.680147938372</x:v>
      </x:c>
      <x:c r="X3566" s="21" t="n">
        <x:v>28093.703300349862</x:v>
      </x:c>
      <x:c r="Y3566" s="21" t="n">
        <x:v>29410.753174026053</x:v>
      </x:c>
      <x:c r="Z3566" s="21" t="n">
        <x:v>30454.60776596881</x:v>
      </x:c>
      <x:c r="AA3566" s="21" t="n">
        <x:v>31190.49930540308</x:v>
      </x:c>
      <x:c r="AB3566" s="21" t="n">
        <x:v>31575.9532803428</x:v>
      </x:c>
      <x:c r="AC3566" s="21" t="n">
        <x:v>41186.02601783844</x:v>
      </x:c>
      <x:c r="AD3566" s="25" t="n">
        <x:f>AC3566*(1+Inputs!$C$14)*(1-Inputs!$C$14/Inputs!$C$15)</x:f>
        <x:v>32681.111645154797</x:v>
      </x:c>
      <x:c r="AE3566" s="25" t="n">
        <x:f>AD3566/(B3566-Inputs!$C$14)</x:f>
        <x:v>548408.1210869838</x:v>
      </x:c>
      <x:c r="AF3566" s="25" t="n">
        <x:f>S3566/(1+B3566)^1+T3566/(1+B3566)^2+U3566/(1+B3566)^3+V3566/(1+B3566)^4+W3566/(1+B3566)^5+X3566/(1+B3566)^6+Y3566/(1+B3566)^7+Z3566/(1+B3566)^8+AA3566/(1+B3566)^9+AB3566/(1+B3566)^10+AE3566/(1+B3566)^10</x:f>
        <x:v>359211.9478309604</x:v>
      </x:c>
      <x:c r="AG3566" s="25" t="n">
        <x:f>(AF3566+Inputs!$C$12)/Inputs!$C$13</x:f>
        <x:v>312.43313816062</x:v>
      </x:c>
      <x:c r="AH3566" s="25" t="n">
        <x:f>(S3566+Inputs!$C$11)*Inputs!$C$8-Inputs!$C$11</x:f>
        <x:v>1997.64278046638</x:v>
      </x:c>
      <x:c r="AI3566" s="25" t="n">
        <x:f>Inputs!$C$12+AH3566-Inputs!$C$10*Inputs!$C$13</x:f>
        <x:v>24315.55819566638</x:v>
      </x:c>
      <x:c r="AJ3566" s="25" t="n">
        <x:f>(S3566+Inputs!$C$11)*(1-Inputs!$C$8)</x:f>
        <x:v>6268.857891289344</x:v>
      </x:c>
      <x:c r="AK3566" s="25" t="n">
        <x:f>AJ3566/(1+B3566)^(1-Inputs!$C$8)+T3566/(1+B3566)^(2-Inputs!$C$8)+U3566/(1+B3566)^(3-Inputs!$C$8)+V3566/(1+B3566)^(4-Inputs!$C$8)+W3566/(1+B3566)^(5-Inputs!$C$8)+X3566/(1+B3566)^(6-Inputs!$C$8)+Y3566/(1+B3566)^(7-Inputs!$C$8)+Z3566/(1+B3566)^(8-Inputs!$C$8)+AA3566/(1+B3566)^(9-Inputs!$C$8)+AB3566/(1+B3566)^(10-Inputs!$C$8)+AE3566/(1+B3566)^(10-Inputs!$C$8)</x:f>
        <x:v>372844.91273617</x:v>
      </x:c>
      <x:c r="AL3566" s="25" t="n">
        <x:f>(AK3566+AI3566)/Inputs!$C$13</x:f>
        <x:v>316.905228572158</x:v>
      </x:c>
      <x:c r="AM3566" s="26" t="n">
        <x:f>IF(AL3566&gt;=Inputs!$C$7,1,0)</x:f>
        <x:v>1</x:v>
      </x:c>
      <x:c r="AN3566" s="26" t="n">
        <x:f>IF(Inputs!$C$7&lt;=(1-Inputs!$C$16)*AL3566,1,0)</x:f>
        <x:v>0</x:v>
      </x:c>
    </x:row>
    <x:row r="3567" ht="20" customHeight="1">
      <x:c r="A3567" s="16" t="n">
        <x:v>3562</x:v>
      </x:c>
      <x:c r="B3567" s="19" t="n">
        <x:v>0.0847494625855373</x:v>
      </x:c>
      <x:c r="C3567" s="24" t="n">
        <x:v>0.4968720137769367</x:v>
      </x:c>
      <x:c r="D3567" s="19" t="n">
        <x:v>0.02601946153892385</x:v>
      </x:c>
      <x:c r="E3567" s="19" t="n">
        <x:v>0.053448767126218114</x:v>
      </x:c>
      <x:c r="F3567" s="19" t="n">
        <x:v>-0.1124800590165353</x:v>
      </x:c>
      <x:c r="G3567" s="19" t="n">
        <x:v>-0.07414358254551245</x:v>
      </x:c>
      <x:c r="H3567" s="19" t="n">
        <x:v>0.6900897860186035</x:v>
      </x:c>
      <x:c r="I3567" s="19" t="n">
        <x:v>0.06715749587239657</x:v>
      </x:c>
      <x:c r="J3567" s="19" t="n">
        <x:v>0.06425163744199267</x:v>
      </x:c>
      <x:c r="K3567" s="19" t="n">
        <x:v>0.06255101233619258</x:v>
      </x:c>
      <x:c r="L3567" s="19" t="n">
        <x:v>0.07032819018678652</x:v>
      </x:c>
      <x:c r="M3567" s="19" t="n">
        <x:v>0.0547883019043718</x:v>
      </x:c>
      <x:c r="N3567" s="19" t="n">
        <x:v>0.06979596173223059</x:v>
      </x:c>
      <x:c r="O3567" s="19" t="n">
        <x:v>0.06756816104163477</x:v>
      </x:c>
      <x:c r="P3567" s="19" t="n">
        <x:v>0.0601805352588201</x:v>
      </x:c>
      <x:c r="Q3567" s="19" t="n">
        <x:v>0.06686034587238396</x:v>
      </x:c>
      <x:c r="R3567" s="19" t="n">
        <x:v>0.07232787165683591</x:v>
      </x:c>
      <x:c r="S3567" s="21" t="n">
        <x:v>10604.466174569692</x:v>
      </x:c>
      <x:c r="T3567" s="21" t="n">
        <x:v>16486.51481692311</x:v>
      </x:c>
      <x:c r="U3567" s="21" t="n">
        <x:v>19738.876136592102</x:v>
      </x:c>
      <x:c r="V3567" s="21" t="n">
        <x:v>23140.968624991925</x:v>
      </x:c>
      <x:c r="W3567" s="21" t="n">
        <x:v>26959.030651933528</x:v>
      </x:c>
      <x:c r="X3567" s="21" t="n">
        <x:v>28545.09774654602</x:v>
      </x:c>
      <x:c r="Y3567" s="21" t="n">
        <x:v>29849.46335103164</x:v>
      </x:c>
      <x:c r="Z3567" s="21" t="n">
        <x:v>30862.193166862133</x:v>
      </x:c>
      <x:c r="AA3567" s="21" t="n">
        <x:v>31546.69470441497</x:v>
      </x:c>
      <x:c r="AB3567" s="21" t="n">
        <x:v>31903.278649382653</x:v>
      </x:c>
      <x:c r="AC3567" s="21" t="n">
        <x:v>41612.972151368675</x:v>
      </x:c>
      <x:c r="AD3567" s="25" t="n">
        <x:f>AC3567*(1+Inputs!$C$14)*(1-Inputs!$C$14/Inputs!$C$15)</x:f>
        <x:v>33019.89340211104</x:v>
      </x:c>
      <x:c r="AE3567" s="25" t="n">
        <x:f>AD3567/(B3567-Inputs!$C$14)</x:f>
        <x:v>663723.620035853</x:v>
      </x:c>
      <x:c r="AF3567" s="25" t="n">
        <x:f>S3567/(1+B3567)^1+T3567/(1+B3567)^2+U3567/(1+B3567)^3+V3567/(1+B3567)^4+W3567/(1+B3567)^5+X3567/(1+B3567)^6+Y3567/(1+B3567)^7+Z3567/(1+B3567)^8+AA3567/(1+B3567)^9+AB3567/(1+B3567)^10+AE3567/(1+B3567)^10</x:f>
        <x:v>447971.1403137018</x:v>
      </x:c>
      <x:c r="AG3567" s="25" t="n">
        <x:f>(AF3567+Inputs!$C$12)/Inputs!$C$13</x:f>
        <x:v>383.25653132365943</x:v>
      </x:c>
      <x:c r="AH3567" s="25" t="n">
        <x:f>(S3567+Inputs!$C$11)*Inputs!$C$8-Inputs!$C$11</x:f>
        <x:v>3092.9636050723766</x:v>
      </x:c>
      <x:c r="AI3567" s="25" t="n">
        <x:f>Inputs!$C$12+AH3567-Inputs!$C$10*Inputs!$C$13</x:f>
        <x:v>25410.879020272376</x:v>
      </x:c>
      <x:c r="AJ3567" s="25" t="n">
        <x:f>(S3567+Inputs!$C$11)*(1-Inputs!$C$8)</x:f>
        <x:v>7511.5025694973165</x:v>
      </x:c>
      <x:c r="AK3567" s="25" t="n">
        <x:f>AJ3567/(1+B3567)^(1-Inputs!$C$8)+T3567/(1+B3567)^(2-Inputs!$C$8)+U3567/(1+B3567)^(3-Inputs!$C$8)+V3567/(1+B3567)^(4-Inputs!$C$8)+W3567/(1+B3567)^(5-Inputs!$C$8)+X3567/(1+B3567)^(6-Inputs!$C$8)+Y3567/(1+B3567)^(7-Inputs!$C$8)+Z3567/(1+B3567)^(8-Inputs!$C$8)+AA3567/(1+B3567)^(9-Inputs!$C$8)+AB3567/(1+B3567)^(10-Inputs!$C$8)+AE3567/(1+B3567)^(10-Inputs!$C$8)</x:f>
        <x:v>462411.40723799285</x:v>
      </x:c>
      <x:c r="AL3567" s="25" t="n">
        <x:f>(AK3567+AI3567)/Inputs!$C$13</x:f>
        <x:v>389.2467766657491</x:v>
      </x:c>
      <x:c r="AM3567" s="26" t="n">
        <x:f>IF(AL3567&gt;=Inputs!$C$7,1,0)</x:f>
        <x:v>1</x:v>
      </x:c>
      <x:c r="AN3567" s="26" t="n">
        <x:f>IF(Inputs!$C$7&lt;=(1-Inputs!$C$16)*AL3567,1,0)</x:f>
        <x:v>1</x:v>
      </x:c>
    </x:row>
    <x:row r="3568" ht="20" customHeight="1">
      <x:c r="A3568" s="16" t="n">
        <x:v>3563</x:v>
      </x:c>
      <x:c r="B3568" s="19" t="n">
        <x:v>0.0873411483540763</x:v>
      </x:c>
      <x:c r="C3568" s="24" t="n">
        <x:v>0.6042459464073602</x:v>
      </x:c>
      <x:c r="D3568" s="19" t="n">
        <x:v>0.035426805833593276</x:v>
      </x:c>
      <x:c r="E3568" s="19" t="n">
        <x:v>0.0563119214106618</x:v>
      </x:c>
      <x:c r="F3568" s="19" t="n">
        <x:v>-0.12891027363224228</x:v>
      </x:c>
      <x:c r="G3568" s="19" t="n">
        <x:v>-0.06723756377214557</x:v>
      </x:c>
      <x:c r="H3568" s="19" t="n">
        <x:v>0.8230810203463363</x:v>
      </x:c>
      <x:c r="I3568" s="19" t="n">
        <x:v>0.07216103318592446</x:v>
      </x:c>
      <x:c r="J3568" s="19" t="n">
        <x:v>0.0566325297147398</x:v>
      </x:c>
      <x:c r="K3568" s="19" t="n">
        <x:v>0.07306298200452033</x:v>
      </x:c>
      <x:c r="L3568" s="19" t="n">
        <x:v>0.06457561398416488</x:v>
      </x:c>
      <x:c r="M3568" s="19" t="n">
        <x:v>0.06399184750450446</x:v>
      </x:c>
      <x:c r="N3568" s="19" t="n">
        <x:v>0.06209686140292092</x:v>
      </x:c>
      <x:c r="O3568" s="19" t="n">
        <x:v>0.06851164370603442</x:v>
      </x:c>
      <x:c r="P3568" s="19" t="n">
        <x:v>0.07281090339337766</x:v>
      </x:c>
      <x:c r="Q3568" s="19" t="n">
        <x:v>0.06490065395977468</x:v>
      </x:c>
      <x:c r="R3568" s="19" t="n">
        <x:v>0.05828443405947496</x:v>
      </x:c>
      <x:c r="S3568" s="21" t="n">
        <x:v>10382.575261813277</x:v>
      </x:c>
      <x:c r="T3568" s="21" t="n">
        <x:v>16439.47382123046</x:v>
      </x:c>
      <x:c r="U3568" s="21" t="n">
        <x:v>20140.600601936014</x:v>
      </x:c>
      <x:c r="V3568" s="21" t="n">
        <x:v>24224.426084621704</x:v>
      </x:c>
      <x:c r="W3568" s="21" t="n">
        <x:v>28802.777553673255</x:v>
      </x:c>
      <x:c r="X3568" s="21" t="n">
        <x:v>30762.04064047803</x:v>
      </x:c>
      <x:c r="Y3568" s="21" t="n">
        <x:v>32280.222914181566</x:v>
      </x:c>
      <x:c r="Z3568" s="21" t="n">
        <x:v>33467.43930912399</x:v>
      </x:c>
      <x:c r="AA3568" s="21" t="n">
        <x:v>34251.21602287957</x:v>
      </x:c>
      <x:c r="AB3568" s="21" t="n">
        <x:v>34578.217854990995</x:v>
      </x:c>
      <x:c r="AC3568" s="21" t="n">
        <x:v>45102.02328911868</x:v>
      </x:c>
      <x:c r="AD3568" s="25" t="n">
        <x:f>AC3568*(1+Inputs!$C$14)*(1-Inputs!$C$14/Inputs!$C$15)</x:f>
        <x:v>35788.45547991567</x:v>
      </x:c>
      <x:c r="AE3568" s="25" t="n">
        <x:f>AD3568/(B3568-Inputs!$C$14)</x:f>
        <x:v>683753.7311526808</x:v>
      </x:c>
      <x:c r="AF3568" s="25" t="n">
        <x:f>S3568/(1+B3568)^1+T3568/(1+B3568)^2+U3568/(1+B3568)^3+V3568/(1+B3568)^4+W3568/(1+B3568)^5+X3568/(1+B3568)^6+Y3568/(1+B3568)^7+Z3568/(1+B3568)^8+AA3568/(1+B3568)^9+AB3568/(1+B3568)^10+AE3568/(1+B3568)^10</x:f>
        <x:v>456156.61330427544</x:v>
      </x:c>
      <x:c r="AG3568" s="25" t="n">
        <x:f>(AF3568+Inputs!$C$12)/Inputs!$C$13</x:f>
        <x:v>389.7879446412103</x:v>
      </x:c>
      <x:c r="AH3568" s="25" t="n">
        <x:f>(S3568+Inputs!$C$11)*Inputs!$C$8-Inputs!$C$11</x:f>
        <x:v>2989.009232246769</x:v>
      </x:c>
      <x:c r="AI3568" s="25" t="n">
        <x:f>Inputs!$C$12+AH3568-Inputs!$C$10*Inputs!$C$13</x:f>
        <x:v>25306.924647446765</x:v>
      </x:c>
      <x:c r="AJ3568" s="25" t="n">
        <x:f>(S3568+Inputs!$C$11)*(1-Inputs!$C$8)</x:f>
        <x:v>7393.566029566509</x:v>
      </x:c>
      <x:c r="AK3568" s="25" t="n">
        <x:f>AJ3568/(1+B3568)^(1-Inputs!$C$8)+T3568/(1+B3568)^(2-Inputs!$C$8)+U3568/(1+B3568)^(3-Inputs!$C$8)+V3568/(1+B3568)^(4-Inputs!$C$8)+W3568/(1+B3568)^(5-Inputs!$C$8)+X3568/(1+B3568)^(6-Inputs!$C$8)+Y3568/(1+B3568)^(7-Inputs!$C$8)+Z3568/(1+B3568)^(8-Inputs!$C$8)+AA3568/(1+B3568)^(9-Inputs!$C$8)+AB3568/(1+B3568)^(10-Inputs!$C$8)+AE3568/(1+B3568)^(10-Inputs!$C$8)</x:f>
        <x:v>471548.1312464226</x:v>
      </x:c>
      <x:c r="AL3568" s="25" t="n">
        <x:f>(AK3568+AI3568)/Inputs!$C$13</x:f>
        <x:v>396.4542712064182</x:v>
      </x:c>
      <x:c r="AM3568" s="26" t="n">
        <x:f>IF(AL3568&gt;=Inputs!$C$7,1,0)</x:f>
        <x:v>1</x:v>
      </x:c>
      <x:c r="AN3568" s="26" t="n">
        <x:f>IF(Inputs!$C$7&lt;=(1-Inputs!$C$16)*AL3568,1,0)</x:f>
        <x:v>1</x:v>
      </x:c>
    </x:row>
    <x:row r="3569" ht="20" customHeight="1">
      <x:c r="A3569" s="16" t="n">
        <x:v>3564</x:v>
      </x:c>
      <x:c r="B3569" s="19" t="n">
        <x:v>0.0842956696528652</x:v>
      </x:c>
      <x:c r="C3569" s="24" t="n">
        <x:v>0.39603616875919556</x:v>
      </x:c>
      <x:c r="D3569" s="19" t="n">
        <x:v>0.03186450270689676</x:v>
      </x:c>
      <x:c r="E3569" s="19" t="n">
        <x:v>0.03949177387293304</x:v>
      </x:c>
      <x:c r="F3569" s="19" t="n">
        <x:v>-0.13732357149050248</x:v>
      </x:c>
      <x:c r="G3569" s="19" t="n">
        <x:v>-0.06960235030335696</x:v>
      </x:c>
      <x:c r="H3569" s="19" t="n">
        <x:v>0.7078098957726127</x:v>
      </x:c>
      <x:c r="I3569" s="19" t="n">
        <x:v>0.07732205848008221</x:v>
      </x:c>
      <x:c r="J3569" s="19" t="n">
        <x:v>0.06997280667983319</x:v>
      </x:c>
      <x:c r="K3569" s="19" t="n">
        <x:v>0.06570883155310071</x:v>
      </x:c>
      <x:c r="L3569" s="19" t="n">
        <x:v>0.0741986721056935</x:v>
      </x:c>
      <x:c r="M3569" s="19" t="n">
        <x:v>0.07423487603362333</x:v>
      </x:c>
      <x:c r="N3569" s="19" t="n">
        <x:v>0.07707091158547087</x:v>
      </x:c>
      <x:c r="O3569" s="19" t="n">
        <x:v>0.07544212400520905</x:v>
      </x:c>
      <x:c r="P3569" s="19" t="n">
        <x:v>0.07645002798564861</x:v>
      </x:c>
      <x:c r="Q3569" s="19" t="n">
        <x:v>0.07713002924549642</x:v>
      </x:c>
      <x:c r="R3569" s="19" t="n">
        <x:v>0.07226310638351947</x:v>
      </x:c>
      <x:c r="S3569" s="21" t="n">
        <x:v>10170.151562543242</x:v>
      </x:c>
      <x:c r="T3569" s="21" t="n">
        <x:v>15781.11349332724</x:v>
      </x:c>
      <x:c r="U3569" s="21" t="n">
        <x:v>18860.918449545563</x:v>
      </x:c>
      <x:c r="V3569" s="21" t="n">
        <x:v>22071.765327834924</x:v>
      </x:c>
      <x:c r="W3569" s="21" t="n">
        <x:v>25657.719999482004</x:v>
      </x:c>
      <x:c r="X3569" s="21" t="n">
        <x:v>27182.586384505732</x:v>
      </x:c>
      <x:c r="Y3569" s="21" t="n">
        <x:v>28384.977036759916</x:v>
      </x:c>
      <x:c r="Z3569" s="21" t="n">
        <x:v>29341.946637747595</x:v>
      </x:c>
      <x:c r="AA3569" s="21" t="n">
        <x:v>30029.905902420654</x:v>
      </x:c>
      <x:c r="AB3569" s="21" t="n">
        <x:v>30424.484476194357</x:v>
      </x:c>
      <x:c r="AC3569" s="21" t="n">
        <x:v>39684.11018634046</x:v>
      </x:c>
      <x:c r="AD3569" s="25" t="n">
        <x:f>AC3569*(1+Inputs!$C$14)*(1-Inputs!$C$14/Inputs!$C$15)</x:f>
        <x:v>31489.34143286115</x:v>
      </x:c>
      <x:c r="AE3569" s="25" t="n">
        <x:f>AD3569/(B3569-Inputs!$C$14)</x:f>
        <x:v>638785.1439001784</x:v>
      </x:c>
      <x:c r="AF3569" s="25" t="n">
        <x:f>S3569/(1+B3569)^1+T3569/(1+B3569)^2+U3569/(1+B3569)^3+V3569/(1+B3569)^4+W3569/(1+B3569)^5+X3569/(1+B3569)^6+Y3569/(1+B3569)^7+Z3569/(1+B3569)^8+AA3569/(1+B3569)^9+AB3569/(1+B3569)^10+AE3569/(1+B3569)^10</x:f>
        <x:v>431281.40896510816</x:v>
      </x:c>
      <x:c r="AG3569" s="25" t="n">
        <x:f>(AF3569+Inputs!$C$12)/Inputs!$C$13</x:f>
        <x:v>369.93933710384056</x:v>
      </x:c>
      <x:c r="AH3569" s="25" t="n">
        <x:f>(S3569+Inputs!$C$11)*Inputs!$C$8-Inputs!$C$11</x:f>
        <x:v>2889.4901840956018</x:v>
      </x:c>
      <x:c r="AI3569" s="25" t="n">
        <x:f>Inputs!$C$12+AH3569-Inputs!$C$10*Inputs!$C$13</x:f>
        <x:v>25207.4055992956</x:v>
      </x:c>
      <x:c r="AJ3569" s="25" t="n">
        <x:f>(S3569+Inputs!$C$11)*(1-Inputs!$C$8)</x:f>
        <x:v>7280.661378447641</x:v>
      </x:c>
      <x:c r="AK3569" s="25" t="n">
        <x:f>AJ3569/(1+B3569)^(1-Inputs!$C$8)+T3569/(1+B3569)^(2-Inputs!$C$8)+U3569/(1+B3569)^(3-Inputs!$C$8)+V3569/(1+B3569)^(4-Inputs!$C$8)+W3569/(1+B3569)^(5-Inputs!$C$8)+X3569/(1+B3569)^(6-Inputs!$C$8)+Y3569/(1+B3569)^(7-Inputs!$C$8)+Z3569/(1+B3569)^(8-Inputs!$C$8)+AA3569/(1+B3569)^(9-Inputs!$C$8)+AB3569/(1+B3569)^(10-Inputs!$C$8)+AE3569/(1+B3569)^(10-Inputs!$C$8)</x:f>
        <x:v>445179.75737641426</x:v>
      </x:c>
      <x:c r="AL3569" s="25" t="n">
        <x:f>(AK3569+AI3569)/Inputs!$C$13</x:f>
        <x:v>375.33481378566114</x:v>
      </x:c>
      <x:c r="AM3569" s="26" t="n">
        <x:f>IF(AL3569&gt;=Inputs!$C$7,1,0)</x:f>
        <x:v>1</x:v>
      </x:c>
      <x:c r="AN3569" s="26" t="n">
        <x:f>IF(Inputs!$C$7&lt;=(1-Inputs!$C$16)*AL3569,1,0)</x:f>
        <x:v>1</x:v>
      </x:c>
    </x:row>
    <x:row r="3570" ht="20" customHeight="1">
      <x:c r="A3570" s="16" t="n">
        <x:v>3565</x:v>
      </x:c>
      <x:c r="B3570" s="19" t="n">
        <x:v>0.0817643890520337</x:v>
      </x:c>
      <x:c r="C3570" s="24" t="n">
        <x:v>0.5700435972688922</x:v>
      </x:c>
      <x:c r="D3570" s="19" t="n">
        <x:v>0.03039102163146339</x:v>
      </x:c>
      <x:c r="E3570" s="19" t="n">
        <x:v>0.04262769065562935</x:v>
      </x:c>
      <x:c r="F3570" s="19" t="n">
        <x:v>-0.24422742950988438</x:v>
      </x:c>
      <x:c r="G3570" s="19" t="n">
        <x:v>-0.09548857440386598</x:v>
      </x:c>
      <x:c r="H3570" s="19" t="n">
        <x:v>0.6659301333952214</x:v>
      </x:c>
      <x:c r="I3570" s="19" t="n">
        <x:v>0.07090368067938585</x:v>
      </x:c>
      <x:c r="J3570" s="19" t="n">
        <x:v>0.07154528678552766</x:v>
      </x:c>
      <x:c r="K3570" s="19" t="n">
        <x:v>0.06321175739832711</x:v>
      </x:c>
      <x:c r="L3570" s="19" t="n">
        <x:v>0.06861392054297881</x:v>
      </x:c>
      <x:c r="M3570" s="19" t="n">
        <x:v>0.06639462405857671</x:v>
      </x:c>
      <x:c r="N3570" s="19" t="n">
        <x:v>0.0693969282418641</x:v>
      </x:c>
      <x:c r="O3570" s="19" t="n">
        <x:v>0.0643723525222083</x:v>
      </x:c>
      <x:c r="P3570" s="19" t="n">
        <x:v>0.06961033185487053</x:v>
      </x:c>
      <x:c r="Q3570" s="19" t="n">
        <x:v>0.07324553494809266</x:v>
      </x:c>
      <x:c r="R3570" s="19" t="n">
        <x:v>0.06832280512743297</x:v>
      </x:c>
      <x:c r="S3570" s="21" t="n">
        <x:v>8175.425980703334</x:v>
      </x:c>
      <x:c r="T3570" s="21" t="n">
        <x:v>13500.527015268917</x:v>
      </x:c>
      <x:c r="U3570" s="21" t="n">
        <x:v>17175.67258119049</x:v>
      </x:c>
      <x:c r="V3570" s="21" t="n">
        <x:v>21161.845145687137</x:v>
      </x:c>
      <x:c r="W3570" s="21" t="n">
        <x:v>25631.544483416466</x:v>
      </x:c>
      <x:c r="X3570" s="21" t="n">
        <x:v>27272.3576926187</x:v>
      </x:c>
      <x:c r="Y3570" s="21" t="n">
        <x:v>28499.80706208447</x:v>
      </x:c>
      <x:c r="Z3570" s="21" t="n">
        <x:v>29471.056983807874</x:v>
      </x:c>
      <x:c r="AA3570" s="21" t="n">
        <x:v>30178.47529033362</x:v>
      </x:c>
      <x:c r="AB3570" s="21" t="n">
        <x:v>30585.52673056269</x:v>
      </x:c>
      <x:c r="AC3570" s="21" t="n">
        <x:v>39894.16530073395</x:v>
      </x:c>
      <x:c r="AD3570" s="25" t="n">
        <x:f>AC3570*(1+Inputs!$C$14)*(1-Inputs!$C$14/Inputs!$C$15)</x:f>
        <x:v>31656.02016613238</x:v>
      </x:c>
      <x:c r="AE3570" s="25" t="n">
        <x:f>AD3570/(B3570-Inputs!$C$14)</x:f>
        <x:v>676925.7721064084</x:v>
      </x:c>
      <x:c r="AF3570" s="25" t="n">
        <x:f>S3570/(1+B3570)^1+T3570/(1+B3570)^2+U3570/(1+B3570)^3+V3570/(1+B3570)^4+W3570/(1+B3570)^5+X3570/(1+B3570)^6+Y3570/(1+B3570)^7+Z3570/(1+B3570)^8+AA3570/(1+B3570)^9+AB3570/(1+B3570)^10+AE3570/(1+B3570)^10</x:f>
        <x:v>451878.25100436935</x:v>
      </x:c>
      <x:c r="AG3570" s="25" t="n">
        <x:f>(AF3570+Inputs!$C$12)/Inputs!$C$13</x:f>
        <x:v>386.3741220636886</x:v>
      </x:c>
      <x:c r="AH3570" s="25" t="n">
        <x:f>(S3570+Inputs!$C$11)*Inputs!$C$8-Inputs!$C$11</x:f>
        <x:v>1954.9749115075892</x:v>
      </x:c>
      <x:c r="AI3570" s="25" t="n">
        <x:f>Inputs!$C$12+AH3570-Inputs!$C$10*Inputs!$C$13</x:f>
        <x:v>24272.890326707588</x:v>
      </x:c>
      <x:c r="AJ3570" s="25" t="n">
        <x:f>(S3570+Inputs!$C$11)*(1-Inputs!$C$8)</x:f>
        <x:v>6220.451069195745</x:v>
      </x:c>
      <x:c r="AK3570" s="25" t="n">
        <x:f>AJ3570/(1+B3570)^(1-Inputs!$C$8)+T3570/(1+B3570)^(2-Inputs!$C$8)+U3570/(1+B3570)^(3-Inputs!$C$8)+V3570/(1+B3570)^(4-Inputs!$C$8)+W3570/(1+B3570)^(5-Inputs!$C$8)+X3570/(1+B3570)^(6-Inputs!$C$8)+Y3570/(1+B3570)^(7-Inputs!$C$8)+Z3570/(1+B3570)^(8-Inputs!$C$8)+AA3570/(1+B3570)^(9-Inputs!$C$8)+AB3570/(1+B3570)^(10-Inputs!$C$8)+AE3570/(1+B3570)^(10-Inputs!$C$8)</x:f>
        <x:v>466951.7394244843</x:v>
      </x:c>
      <x:c r="AL3570" s="25" t="n">
        <x:f>(AK3570+AI3570)/Inputs!$C$13</x:f>
        <x:v>391.9615998196675</x:v>
      </x:c>
      <x:c r="AM3570" s="26" t="n">
        <x:f>IF(AL3570&gt;=Inputs!$C$7,1,0)</x:f>
        <x:v>1</x:v>
      </x:c>
      <x:c r="AN3570" s="26" t="n">
        <x:f>IF(Inputs!$C$7&lt;=(1-Inputs!$C$16)*AL3570,1,0)</x:f>
        <x:v>1</x:v>
      </x:c>
    </x:row>
    <x:row r="3571" ht="20" customHeight="1">
      <x:c r="A3571" s="16" t="n">
        <x:v>3566</x:v>
      </x:c>
      <x:c r="B3571" s="19" t="n">
        <x:v>0.0959235482337853</x:v>
      </x:c>
      <x:c r="C3571" s="24" t="n">
        <x:v>0.3667432670774531</x:v>
      </x:c>
      <x:c r="D3571" s="19" t="n">
        <x:v>0.03210650022688384</x:v>
      </x:c>
      <x:c r="E3571" s="19" t="n">
        <x:v>0.05773564913295928</x:v>
      </x:c>
      <x:c r="F3571" s="19" t="n">
        <x:v>-0.2052941888916496</x:v>
      </x:c>
      <x:c r="G3571" s="19" t="n">
        <x:v>-0.05806241751675259</x:v>
      </x:c>
      <x:c r="H3571" s="19" t="n">
        <x:v>0.7208968167027194</x:v>
      </x:c>
      <x:c r="I3571" s="19" t="n">
        <x:v>0.05800201197815</x:v>
      </x:c>
      <x:c r="J3571" s="19" t="n">
        <x:v>0.056673821859575355</x:v>
      </x:c>
      <x:c r="K3571" s="19" t="n">
        <x:v>0.06399037488127647</x:v>
      </x:c>
      <x:c r="L3571" s="19" t="n">
        <x:v>0.05817937636510692</x:v>
      </x:c>
      <x:c r="M3571" s="19" t="n">
        <x:v>0.06689402460193719</x:v>
      </x:c>
      <x:c r="N3571" s="19" t="n">
        <x:v>0.05926273004716563</x:v>
      </x:c>
      <x:c r="O3571" s="19" t="n">
        <x:v>0.061054597424368924</x:v>
      </x:c>
      <x:c r="P3571" s="19" t="n">
        <x:v>0.05570017917527707</x:v>
      </x:c>
      <x:c r="Q3571" s="19" t="n">
        <x:v>0.05751967163478071</x:v>
      </x:c>
      <x:c r="R3571" s="19" t="n">
        <x:v>0.05273278740983983</x:v>
      </x:c>
      <x:c r="S3571" s="21" t="n">
        <x:v>9077.224108683842</x:v>
      </x:c>
      <x:c r="T3571" s="21" t="n">
        <x:v>14450.838458993807</x:v>
      </x:c>
      <x:c r="U3571" s="21" t="n">
        <x:v>17932.62487769161</x:v>
      </x:c>
      <x:c r="V3571" s="21" t="n">
        <x:v>21816.842577045132</x:v>
      </x:c>
      <x:c r="W3571" s="21" t="n">
        <x:v>26152.34515522573</x:v>
      </x:c>
      <x:c r="X3571" s="21" t="n">
        <x:v>28039.180616182664</x:v>
      </x:c>
      <x:c r="Y3571" s="21" t="n">
        <x:v>29445.985681236893</x:v>
      </x:c>
      <x:c r="Z3571" s="21" t="n">
        <x:v>30558.47036037112</x:v>
      </x:c>
      <x:c r="AA3571" s="21" t="n">
        <x:v>31320.06816549759</x:v>
      </x:c>
      <x:c r="AB3571" s="21" t="n">
        <x:v>31715.400797472506</x:v>
      </x:c>
      <x:c r="AC3571" s="21" t="n">
        <x:v>41367.91408365979</x:v>
      </x:c>
      <x:c r="AD3571" s="25" t="n">
        <x:f>AC3571*(1+Inputs!$C$14)*(1-Inputs!$C$14/Inputs!$C$15)</x:f>
        <x:v>32825.43982538403</x:v>
      </x:c>
      <x:c r="AE3571" s="25" t="n">
        <x:f>AD3571/(B3571-Inputs!$C$14)</x:f>
        <x:v>538797.2430532307</x:v>
      </x:c>
      <x:c r="AF3571" s="25" t="n">
        <x:f>S3571/(1+B3571)^1+T3571/(1+B3571)^2+U3571/(1+B3571)^3+V3571/(1+B3571)^4+W3571/(1+B3571)^5+X3571/(1+B3571)^6+Y3571/(1+B3571)^7+Z3571/(1+B3571)^8+AA3571/(1+B3571)^9+AB3571/(1+B3571)^10+AE3571/(1+B3571)^10</x:f>
        <x:v>353994.6154646216</x:v>
      </x:c>
      <x:c r="AG3571" s="25" t="n">
        <x:f>(AF3571+Inputs!$C$12)/Inputs!$C$13</x:f>
        <x:v>308.27008562366376</x:v>
      </x:c>
      <x:c r="AH3571" s="25" t="n">
        <x:f>(S3571+Inputs!$C$11)*Inputs!$C$8-Inputs!$C$11</x:f>
        <x:v>2377.461157766951</x:v>
      </x:c>
      <x:c r="AI3571" s="25" t="n">
        <x:f>Inputs!$C$12+AH3571-Inputs!$C$10*Inputs!$C$13</x:f>
        <x:v>24695.376572966947</x:v>
      </x:c>
      <x:c r="AJ3571" s="25" t="n">
        <x:f>(S3571+Inputs!$C$11)*(1-Inputs!$C$8)</x:f>
        <x:v>6699.762950916892</x:v>
      </x:c>
      <x:c r="AK3571" s="25" t="n">
        <x:f>AJ3571/(1+B3571)^(1-Inputs!$C$8)+T3571/(1+B3571)^(2-Inputs!$C$8)+U3571/(1+B3571)^(3-Inputs!$C$8)+V3571/(1+B3571)^(4-Inputs!$C$8)+W3571/(1+B3571)^(5-Inputs!$C$8)+X3571/(1+B3571)^(6-Inputs!$C$8)+Y3571/(1+B3571)^(7-Inputs!$C$8)+Z3571/(1+B3571)^(8-Inputs!$C$8)+AA3571/(1+B3571)^(9-Inputs!$C$8)+AB3571/(1+B3571)^(10-Inputs!$C$8)+AE3571/(1+B3571)^(10-Inputs!$C$8)</x:f>
        <x:v>367251.671355932</x:v>
      </x:c>
      <x:c r="AL3571" s="25" t="n">
        <x:f>(AK3571+AI3571)/Inputs!$C$13</x:f>
        <x:v>312.7452954234414</x:v>
      </x:c>
      <x:c r="AM3571" s="26" t="n">
        <x:f>IF(AL3571&gt;=Inputs!$C$7,1,0)</x:f>
        <x:v>1</x:v>
      </x:c>
      <x:c r="AN3571" s="26" t="n">
        <x:f>IF(Inputs!$C$7&lt;=(1-Inputs!$C$16)*AL3571,1,0)</x:f>
        <x:v>0</x:v>
      </x:c>
    </x:row>
    <x:row r="3572" ht="20" customHeight="1">
      <x:c r="A3572" s="16" t="n">
        <x:v>3567</x:v>
      </x:c>
      <x:c r="B3572" s="19" t="n">
        <x:v>0.08948927570294704</x:v>
      </x:c>
      <x:c r="C3572" s="24" t="n">
        <x:v>0.1540943085218771</x:v>
      </x:c>
      <x:c r="D3572" s="19" t="n">
        <x:v>0.01747676397414324</x:v>
      </x:c>
      <x:c r="E3572" s="19" t="n">
        <x:v>0.045952951803846245</x:v>
      </x:c>
      <x:c r="F3572" s="19" t="n">
        <x:v>-0.18812720573489403</x:v>
      </x:c>
      <x:c r="G3572" s="19" t="n">
        <x:v>-0.05450370749220326</x:v>
      </x:c>
      <x:c r="H3572" s="19" t="n">
        <x:v>0.8261414484688032</x:v>
      </x:c>
      <x:c r="I3572" s="19" t="n">
        <x:v>0.0623751446180097</x:v>
      </x:c>
      <x:c r="J3572" s="19" t="n">
        <x:v>0.06996349151492381</x:v>
      </x:c>
      <x:c r="K3572" s="19" t="n">
        <x:v>0.06295174985117341</x:v>
      </x:c>
      <x:c r="L3572" s="19" t="n">
        <x:v>0.06083866936401023</x:v>
      </x:c>
      <x:c r="M3572" s="19" t="n">
        <x:v>0.05948583082196933</x:v>
      </x:c>
      <x:c r="N3572" s="19" t="n">
        <x:v>0.06863107431701906</x:v>
      </x:c>
      <x:c r="O3572" s="19" t="n">
        <x:v>0.056631609653896936</x:v>
      </x:c>
      <x:c r="P3572" s="19" t="n">
        <x:v>0.060009985935813574</x:v>
      </x:c>
      <x:c r="Q3572" s="19" t="n">
        <x:v>0.053965125119067356</x:v>
      </x:c>
      <x:c r="R3572" s="19" t="n">
        <x:v>0.06663226178434911</x:v>
      </x:c>
      <x:c r="S3572" s="21" t="n">
        <x:v>9355.317220282193</x:v>
      </x:c>
      <x:c r="T3572" s="21" t="n">
        <x:v>14395.069133513209</x:v>
      </x:c>
      <x:c r="U3572" s="21" t="n">
        <x:v>17227.965423599664</x:v>
      </x:c>
      <x:c r="V3572" s="21" t="n">
        <x:v>20208.534847201263</x:v>
      </x:c>
      <x:c r="W3572" s="21" t="n">
        <x:v>23393.205175189814</x:v>
      </x:c>
      <x:c r="X3572" s="21" t="n">
        <x:v>24709.893726573133</x:v>
      </x:c>
      <x:c r="Y3572" s="21" t="n">
        <x:v>25711.300001309388</x:v>
      </x:c>
      <x:c r="Z3572" s="21" t="n">
        <x:v>26513.3083782198</x:v>
      </x:c>
      <x:c r="AA3572" s="21" t="n">
        <x:v>27141.75814043777</x:v>
      </x:c>
      <x:c r="AB3572" s="21" t="n">
        <x:v>27567.78927869389</x:v>
      </x:c>
      <x:c r="AC3572" s="21" t="n">
        <x:v>35957.98601568769</x:v>
      </x:c>
      <x:c r="AD3572" s="25" t="n">
        <x:f>AC3572*(1+Inputs!$C$14)*(1-Inputs!$C$14/Inputs!$C$15)</x:f>
        <x:v>28532.661903448177</x:v>
      </x:c>
      <x:c r="AE3572" s="25" t="n">
        <x:f>AD3572/(B3572-Inputs!$C$14)</x:f>
        <x:v>523638.1202605157</x:v>
      </x:c>
      <x:c r="AF3572" s="25" t="n">
        <x:f>S3572/(1+B3572)^1+T3572/(1+B3572)^2+U3572/(1+B3572)^3+V3572/(1+B3572)^4+W3572/(1+B3572)^5+X3572/(1+B3572)^6+Y3572/(1+B3572)^7+Z3572/(1+B3572)^8+AA3572/(1+B3572)^9+AB3572/(1+B3572)^10+AE3572/(1+B3572)^10</x:f>
        <x:v>352340.142244359</x:v>
      </x:c>
      <x:c r="AG3572" s="25" t="n">
        <x:f>(AF3572+Inputs!$C$12)/Inputs!$C$13</x:f>
        <x:v>306.94993608107796</x:v>
      </x:c>
      <x:c r="AH3572" s="25" t="n">
        <x:f>(S3572+Inputs!$C$11)*Inputs!$C$8-Inputs!$C$11</x:f>
        <x:v>2507.745875803439</x:v>
      </x:c>
      <x:c r="AI3572" s="25" t="n">
        <x:f>Inputs!$C$12+AH3572-Inputs!$C$10*Inputs!$C$13</x:f>
        <x:v>24825.66129100344</x:v>
      </x:c>
      <x:c r="AJ3572" s="25" t="n">
        <x:f>(S3572+Inputs!$C$11)*(1-Inputs!$C$8)</x:f>
        <x:v>6847.571344478755</x:v>
      </x:c>
      <x:c r="AK3572" s="25" t="n">
        <x:f>AJ3572/(1+B3572)^(1-Inputs!$C$8)+T3572/(1+B3572)^(2-Inputs!$C$8)+U3572/(1+B3572)^(3-Inputs!$C$8)+V3572/(1+B3572)^(4-Inputs!$C$8)+W3572/(1+B3572)^(5-Inputs!$C$8)+X3572/(1+B3572)^(6-Inputs!$C$8)+Y3572/(1+B3572)^(7-Inputs!$C$8)+Z3572/(1+B3572)^(8-Inputs!$C$8)+AA3572/(1+B3572)^(9-Inputs!$C$8)+AB3572/(1+B3572)^(10-Inputs!$C$8)+AE3572/(1+B3572)^(10-Inputs!$C$8)</x:f>
        <x:v>364379.8613081038</x:v>
      </x:c>
      <x:c r="AL3572" s="25" t="n">
        <x:f>(AK3572+AI3572)/Inputs!$C$13</x:f>
        <x:v>310.55775719931864</x:v>
      </x:c>
      <x:c r="AM3572" s="26" t="n">
        <x:f>IF(AL3572&gt;=Inputs!$C$7,1,0)</x:f>
        <x:v>1</x:v>
      </x:c>
      <x:c r="AN3572" s="26" t="n">
        <x:f>IF(Inputs!$C$7&lt;=(1-Inputs!$C$16)*AL3572,1,0)</x:f>
        <x:v>0</x:v>
      </x:c>
    </x:row>
    <x:row r="3573" ht="20" customHeight="1">
      <x:c r="A3573" s="16" t="n">
        <x:v>3568</x:v>
      </x:c>
      <x:c r="B3573" s="19" t="n">
        <x:v>0.09752963687676004</x:v>
      </x:c>
      <x:c r="C3573" s="24" t="n">
        <x:v>0.30781556897656515</x:v>
      </x:c>
      <x:c r="D3573" s="19" t="n">
        <x:v>0.029411462218375563</x:v>
      </x:c>
      <x:c r="E3573" s="19" t="n">
        <x:v>0.034569736381717744</x:v>
      </x:c>
      <x:c r="F3573" s="19" t="n">
        <x:v>-0.19803228641721832</x:v>
      </x:c>
      <x:c r="G3573" s="19" t="n">
        <x:v>-0.0793626644200782</x:v>
      </x:c>
      <x:c r="H3573" s="19" t="n">
        <x:v>0.7740651383687975</x:v>
      </x:c>
      <x:c r="I3573" s="19" t="n">
        <x:v>0.07096781355228018</x:v>
      </x:c>
      <x:c r="J3573" s="19" t="n">
        <x:v>0.06515687072316609</x:v>
      </x:c>
      <x:c r="K3573" s="19" t="n">
        <x:v>0.05699313565124499</x:v>
      </x:c>
      <x:c r="L3573" s="19" t="n">
        <x:v>0.06288705510883233</x:v>
      </x:c>
      <x:c r="M3573" s="19" t="n">
        <x:v>0.04711111945422658</x:v>
      </x:c>
      <x:c r="N3573" s="19" t="n">
        <x:v>0.0606965245933759</x:v>
      </x:c>
      <x:c r="O3573" s="19" t="n">
        <x:v>0.057018569133505254</x:v>
      </x:c>
      <x:c r="P3573" s="19" t="n">
        <x:v>0.052262135129957414</x:v>
      </x:c>
      <x:c r="Q3573" s="19" t="n">
        <x:v>0.05743456261389497</x:v>
      </x:c>
      <x:c r="R3573" s="19" t="n">
        <x:v>0.05554261235145191</x:v>
      </x:c>
      <x:c r="S3573" s="21" t="n">
        <x:v>9039.837923716896</x:v>
      </x:c>
      <x:c r="T3573" s="21" t="n">
        <x:v>14256.2873998768</x:v>
      </x:c>
      <x:c r="U3573" s="21" t="n">
        <x:v>17351.5253070166</x:v>
      </x:c>
      <x:c r="V3573" s="21" t="n">
        <x:v>20595.827908088893</x:v>
      </x:c>
      <x:c r="W3573" s="21" t="n">
        <x:v>24125.58321888369</x:v>
      </x:c>
      <x:c r="X3573" s="21" t="n">
        <x:v>25438.610906681162</x:v>
      </x:c>
      <x:c r="Y3573" s="21" t="n">
        <x:v>26453.48943150611</x:v>
      </x:c>
      <x:c r="Z3573" s="21" t="n">
        <x:v>27278.022802522435</x:v>
      </x:c>
      <x:c r="AA3573" s="21" t="n">
        <x:v>27896.29414272083</x:v>
      </x:c>
      <x:c r="AB3573" s="21" t="n">
        <x:v>28308.94383367594</x:v>
      </x:c>
      <x:c r="AC3573" s="21" t="n">
        <x:v>36924.70934827297</x:v>
      </x:c>
      <x:c r="AD3573" s="25" t="n">
        <x:f>AC3573*(1+Inputs!$C$14)*(1-Inputs!$C$14/Inputs!$C$15)</x:f>
        <x:v>29299.756867854598</x:v>
      </x:c>
      <x:c r="AE3573" s="25" t="n">
        <x:f>AD3573/(B3573-Inputs!$C$14)</x:f>
        <x:v>468573.9168068676</x:v>
      </x:c>
      <x:c r="AF3573" s="25" t="n">
        <x:f>S3573/(1+B3573)^1+T3573/(1+B3573)^2+U3573/(1+B3573)^3+V3573/(1+B3573)^4+W3573/(1+B3573)^5+X3573/(1+B3573)^6+Y3573/(1+B3573)^7+Z3573/(1+B3573)^8+AA3573/(1+B3573)^9+AB3573/(1+B3573)^10+AE3573/(1+B3573)^10</x:f>
        <x:v>311839.3841475266</x:v>
      </x:c>
      <x:c r="AG3573" s="25" t="n">
        <x:f>(AF3573+Inputs!$C$12)/Inputs!$C$13</x:f>
        <x:v>274.63327079989193</x:v>
      </x:c>
      <x:c r="AH3573" s="25" t="n">
        <x:f>(S3573+Inputs!$C$11)*Inputs!$C$8-Inputs!$C$11</x:f>
        <x:v>2359.945986179697</x:v>
      </x:c>
      <x:c r="AI3573" s="25" t="n">
        <x:f>Inputs!$C$12+AH3573-Inputs!$C$10*Inputs!$C$13</x:f>
        <x:v>24677.86140137969</x:v>
      </x:c>
      <x:c r="AJ3573" s="25" t="n">
        <x:f>(S3573+Inputs!$C$11)*(1-Inputs!$C$8)</x:f>
        <x:v>6679.8919375372</x:v>
      </x:c>
      <x:c r="AK3573" s="25" t="n">
        <x:f>AJ3573/(1+B3573)^(1-Inputs!$C$8)+T3573/(1+B3573)^(2-Inputs!$C$8)+U3573/(1+B3573)^(3-Inputs!$C$8)+V3573/(1+B3573)^(4-Inputs!$C$8)+W3573/(1+B3573)^(5-Inputs!$C$8)+X3573/(1+B3573)^(6-Inputs!$C$8)+Y3573/(1+B3573)^(7-Inputs!$C$8)+Z3573/(1+B3573)^(8-Inputs!$C$8)+AA3573/(1+B3573)^(9-Inputs!$C$8)+AB3573/(1+B3573)^(10-Inputs!$C$8)+AE3573/(1+B3573)^(10-Inputs!$C$8)</x:f>
        <x:v>323489.90248716803</x:v>
      </x:c>
      <x:c r="AL3573" s="25" t="n">
        <x:f>(AK3573+AI3573)/Inputs!$C$13</x:f>
        <x:v>277.81260440567377</x:v>
      </x:c>
      <x:c r="AM3573" s="26" t="n">
        <x:f>IF(AL3573&gt;=Inputs!$C$7,1,0)</x:f>
        <x:v>1</x:v>
      </x:c>
      <x:c r="AN3573" s="26" t="n">
        <x:f>IF(Inputs!$C$7&lt;=(1-Inputs!$C$16)*AL3573,1,0)</x:f>
        <x:v>0</x:v>
      </x:c>
    </x:row>
    <x:row r="3574" ht="20" customHeight="1">
      <x:c r="A3574" s="16" t="n">
        <x:v>3569</x:v>
      </x:c>
      <x:c r="B3574" s="19" t="n">
        <x:v>0.09191349542210293</x:v>
      </x:c>
      <x:c r="C3574" s="24" t="n">
        <x:v>0.48745390054554605</x:v>
      </x:c>
      <x:c r="D3574" s="19" t="n">
        <x:v>0.02746865102050862</x:v>
      </x:c>
      <x:c r="E3574" s="19" t="n">
        <x:v>0.05197034326355919</x:v>
      </x:c>
      <x:c r="F3574" s="19" t="n">
        <x:v>-0.16380005735934333</x:v>
      </x:c>
      <x:c r="G3574" s="19" t="n">
        <x:v>-0.07661364376096287</x:v>
      </x:c>
      <x:c r="H3574" s="19" t="n">
        <x:v>0.45042352976494726</x:v>
      </x:c>
      <x:c r="I3574" s="19" t="n">
        <x:v>0.06947089469763</x:v>
      </x:c>
      <x:c r="J3574" s="19" t="n">
        <x:v>0.052732485799284634</x:v>
      </x:c>
      <x:c r="K3574" s="19" t="n">
        <x:v>0.06774435251807404</x:v>
      </x:c>
      <x:c r="L3574" s="19" t="n">
        <x:v>0.06904989464039205</x:v>
      </x:c>
      <x:c r="M3574" s="19" t="n">
        <x:v>0.06993501841397688</x:v>
      </x:c>
      <x:c r="N3574" s="19" t="n">
        <x:v>0.060926166622444954</x:v>
      </x:c>
      <x:c r="O3574" s="19" t="n">
        <x:v>0.06274821649935688</x:v>
      </x:c>
      <x:c r="P3574" s="19" t="n">
        <x:v>0.07439111876412995</x:v>
      </x:c>
      <x:c r="Q3574" s="19" t="n">
        <x:v>0.06319302977736811</x:v>
      </x:c>
      <x:c r="R3574" s="19" t="n">
        <x:v>0.07267054261857198</x:v>
      </x:c>
      <x:c r="S3574" s="21" t="n">
        <x:v>9658.530346781214</x:v>
      </x:c>
      <x:c r="T3574" s="21" t="n">
        <x:v>15227.16359967494</x:v>
      </x:c>
      <x:c r="U3574" s="21" t="n">
        <x:v>18391.23480044336</x:v>
      </x:c>
      <x:c r="V3574" s="21" t="n">
        <x:v>21764.033518492288</x:v>
      </x:c>
      <x:c r="W3574" s="21" t="n">
        <x:v>25565.585254498306</x:v>
      </x:c>
      <x:c r="X3574" s="21" t="n">
        <x:v>27171.464156419526</x:v>
      </x:c>
      <x:c r="Y3574" s="21" t="n">
        <x:v>28429.37536251838</x:v>
      </x:c>
      <x:c r="Z3574" s="21" t="n">
        <x:v>29441.442014874923</x:v>
      </x:c>
      <x:c r="AA3574" s="21" t="n">
        <x:v>30178.33076633872</x:v>
      </x:c>
      <x:c r="AB3574" s="21" t="n">
        <x:v>30572.177354303058</x:v>
      </x:c>
      <x:c r="AC3574" s="21" t="n">
        <x:v>39876.753070830084</x:v>
      </x:c>
      <x:c r="AD3574" s="25" t="n">
        <x:f>AC3574*(1+Inputs!$C$14)*(1-Inputs!$C$14/Inputs!$C$15)</x:f>
        <x:v>31642.203561703664</x:v>
      </x:c>
      <x:c r="AE3574" s="25" t="n">
        <x:f>AD3574/(B3574-Inputs!$C$14)</x:f>
        <x:v>555970.1319876252</x:v>
      </x:c>
      <x:c r="AF3574" s="25" t="n">
        <x:f>S3574/(1+B3574)^1+T3574/(1+B3574)^2+U3574/(1+B3574)^3+V3574/(1+B3574)^4+W3574/(1+B3574)^5+X3574/(1+B3574)^6+Y3574/(1+B3574)^7+Z3574/(1+B3574)^8+AA3574/(1+B3574)^9+AB3574/(1+B3574)^10+AE3574/(1+B3574)^10</x:f>
        <x:v>370620.17851212627</x:v>
      </x:c>
      <x:c r="AG3574" s="25" t="n">
        <x:f>(AF3574+Inputs!$C$12)/Inputs!$C$13</x:f>
        <x:v>321.5360781967629</x:v>
      </x:c>
      <x:c r="AH3574" s="25" t="n">
        <x:f>(S3574+Inputs!$C$11)*Inputs!$C$8-Inputs!$C$11</x:f>
        <x:v>2649.799148765994</x:v>
      </x:c>
      <x:c r="AI3574" s="25" t="n">
        <x:f>Inputs!$C$12+AH3574-Inputs!$C$10*Inputs!$C$13</x:f>
        <x:v>24967.714563965994</x:v>
      </x:c>
      <x:c r="AJ3574" s="25" t="n">
        <x:f>(S3574+Inputs!$C$11)*(1-Inputs!$C$8)</x:f>
        <x:v>7008.731198015221</x:v>
      </x:c>
      <x:c r="AK3574" s="25" t="n">
        <x:f>AJ3574/(1+B3574)^(1-Inputs!$C$8)+T3574/(1+B3574)^(2-Inputs!$C$8)+U3574/(1+B3574)^(3-Inputs!$C$8)+V3574/(1+B3574)^(4-Inputs!$C$8)+W3574/(1+B3574)^(5-Inputs!$C$8)+X3574/(1+B3574)^(6-Inputs!$C$8)+Y3574/(1+B3574)^(7-Inputs!$C$8)+Z3574/(1+B3574)^(8-Inputs!$C$8)+AA3574/(1+B3574)^(9-Inputs!$C$8)+AB3574/(1+B3574)^(10-Inputs!$C$8)+AE3574/(1+B3574)^(10-Inputs!$C$8)</x:f>
        <x:v>383678.0560030076</x:v>
      </x:c>
      <x:c r="AL3574" s="25" t="n">
        <x:f>(AK3574+AI3574)/Inputs!$C$13</x:f>
        <x:v>326.0696640396483</x:v>
      </x:c>
      <x:c r="AM3574" s="26" t="n">
        <x:f>IF(AL3574&gt;=Inputs!$C$7,1,0)</x:f>
        <x:v>1</x:v>
      </x:c>
      <x:c r="AN3574" s="26" t="n">
        <x:f>IF(Inputs!$C$7&lt;=(1-Inputs!$C$16)*AL3574,1,0)</x:f>
        <x:v>0</x:v>
      </x:c>
    </x:row>
    <x:row r="3575" ht="20" customHeight="1">
      <x:c r="A3575" s="16" t="n">
        <x:v>3570</x:v>
      </x:c>
      <x:c r="B3575" s="19" t="n">
        <x:v>0.09646201616322349</x:v>
      </x:c>
      <x:c r="C3575" s="24" t="n">
        <x:v>0.5031438338613441</x:v>
      </x:c>
      <x:c r="D3575" s="19" t="n">
        <x:v>0.010924932916613273</x:v>
      </x:c>
      <x:c r="E3575" s="19" t="n">
        <x:v>0.06066155735676347</x:v>
      </x:c>
      <x:c r="F3575" s="19" t="n">
        <x:v>-0.12118954987796429</x:v>
      </x:c>
      <x:c r="G3575" s="19" t="n">
        <x:v>-0.05739734895981713</x:v>
      </x:c>
      <x:c r="H3575" s="19" t="n">
        <x:v>0.3532607281354956</x:v>
      </x:c>
      <x:c r="I3575" s="19" t="n">
        <x:v>0.053946206951319485</x:v>
      </x:c>
      <x:c r="J3575" s="19" t="n">
        <x:v>0.06077416952544468</x:v>
      </x:c>
      <x:c r="K3575" s="19" t="n">
        <x:v>0.058232211637197225</x:v>
      </x:c>
      <x:c r="L3575" s="19" t="n">
        <x:v>0.06117321388396363</x:v>
      </x:c>
      <x:c r="M3575" s="19" t="n">
        <x:v>0.06252288231081707</x:v>
      </x:c>
      <x:c r="N3575" s="19" t="n">
        <x:v>0.05720677517251602</x:v>
      </x:c>
      <x:c r="O3575" s="19" t="n">
        <x:v>0.06939526370734825</x:v>
      </x:c>
      <x:c r="P3575" s="19" t="n">
        <x:v>0.0648949325757519</x:v>
      </x:c>
      <x:c r="Q3575" s="19" t="n">
        <x:v>0.07013109658745292</x:v>
      </x:c>
      <x:c r="R3575" s="19" t="n">
        <x:v>0.058161400878526594</x:v>
      </x:c>
      <x:c r="S3575" s="21" t="n">
        <x:v>10511.801977522737</x:v>
      </x:c>
      <x:c r="T3575" s="21" t="n">
        <x:v>16129.411885842199</x:v>
      </x:c>
      <x:c r="U3575" s="21" t="n">
        <x:v>18998.1012942929</x:v>
      </x:c>
      <x:c r="V3575" s="21" t="n">
        <x:v>21945.108805841486</x:v>
      </x:c>
      <x:c r="W3575" s="21" t="n">
        <x:v>25265.999172033804</x:v>
      </x:c>
      <x:c r="X3575" s="21" t="n">
        <x:v>26640.689378479983</x:v>
      </x:c>
      <x:c r="Y3575" s="21" t="n">
        <x:v>27762.535045313845</x:v>
      </x:c>
      <x:c r="Z3575" s="21" t="n">
        <x:v>28694.338058244968</x:v>
      </x:c>
      <x:c r="AA3575" s="21" t="n">
        <x:v>29359.028175325297</x:v>
      </x:c>
      <x:c r="AB3575" s="21" t="n">
        <x:v>29750.83863423793</x:v>
      </x:c>
      <x:c r="AC3575" s="21" t="n">
        <x:v>38805.44169683208</x:v>
      </x:c>
      <x:c r="AD3575" s="25" t="n">
        <x:f>AC3575*(1+Inputs!$C$14)*(1-Inputs!$C$14/Inputs!$C$15)</x:f>
        <x:v>30792.117986436253</x:v>
      </x:c>
      <x:c r="AE3575" s="25" t="n">
        <x:f>AD3575/(B3575-Inputs!$C$14)</x:f>
        <x:v>500994.2710740602</x:v>
      </x:c>
      <x:c r="AF3575" s="25" t="n">
        <x:f>S3575/(1+B3575)^1+T3575/(1+B3575)^2+U3575/(1+B3575)^3+V3575/(1+B3575)^4+W3575/(1+B3575)^5+X3575/(1+B3575)^6+Y3575/(1+B3575)^7+Z3575/(1+B3575)^8+AA3575/(1+B3575)^9+AB3575/(1+B3575)^10+AE3575/(1+B3575)^10</x:f>
        <x:v>336322.15093038493</x:v>
      </x:c>
      <x:c r="AG3575" s="25" t="n">
        <x:f>(AF3575+Inputs!$C$12)/Inputs!$C$13</x:f>
        <x:v>294.1687416517537</x:v>
      </x:c>
      <x:c r="AH3575" s="25" t="n">
        <x:f>(S3575+Inputs!$C$11)*Inputs!$C$8-Inputs!$C$11</x:f>
        <x:v>3049.551063442159</x:v>
      </x:c>
      <x:c r="AI3575" s="25" t="n">
        <x:f>Inputs!$C$12+AH3575-Inputs!$C$10*Inputs!$C$13</x:f>
        <x:v>25367.466478642156</x:v>
      </x:c>
      <x:c r="AJ3575" s="25" t="n">
        <x:f>(S3575+Inputs!$C$11)*(1-Inputs!$C$8)</x:f>
        <x:v>7462.250914080579</x:v>
      </x:c>
      <x:c r="AK3575" s="25" t="n">
        <x:f>AJ3575/(1+B3575)^(1-Inputs!$C$8)+T3575/(1+B3575)^(2-Inputs!$C$8)+U3575/(1+B3575)^(3-Inputs!$C$8)+V3575/(1+B3575)^(4-Inputs!$C$8)+W3575/(1+B3575)^(5-Inputs!$C$8)+X3575/(1+B3575)^(6-Inputs!$C$8)+Y3575/(1+B3575)^(7-Inputs!$C$8)+Z3575/(1+B3575)^(8-Inputs!$C$8)+AA3575/(1+B3575)^(9-Inputs!$C$8)+AB3575/(1+B3575)^(10-Inputs!$C$8)+AE3575/(1+B3575)^(10-Inputs!$C$8)</x:f>
        <x:v>348245.7315913565</x:v>
      </x:c>
      <x:c r="AL3575" s="25" t="n">
        <x:f>(AK3575+AI3575)/Inputs!$C$13</x:f>
        <x:v>298.1162139680022</x:v>
      </x:c>
      <x:c r="AM3575" s="26" t="n">
        <x:f>IF(AL3575&gt;=Inputs!$C$7,1,0)</x:f>
        <x:v>1</x:v>
      </x:c>
      <x:c r="AN3575" s="26" t="n">
        <x:f>IF(Inputs!$C$7&lt;=(1-Inputs!$C$16)*AL3575,1,0)</x:f>
        <x:v>0</x:v>
      </x:c>
    </x:row>
    <x:row r="3576" ht="20" customHeight="1">
      <x:c r="A3576" s="16" t="n">
        <x:v>3571</x:v>
      </x:c>
      <x:c r="B3576" s="19" t="n">
        <x:v>0.09582667011252419</x:v>
      </x:c>
      <x:c r="C3576" s="24" t="n">
        <x:v>0.5955215068990753</x:v>
      </x:c>
      <x:c r="D3576" s="19" t="n">
        <x:v>0.041337306852749126</x:v>
      </x:c>
      <x:c r="E3576" s="19" t="n">
        <x:v>0.057839232344778405</x:v>
      </x:c>
      <x:c r="F3576" s="19" t="n">
        <x:v>-0.2601053937832819</x:v>
      </x:c>
      <x:c r="G3576" s="19" t="n">
        <x:v>-0.10144624268244058</x:v>
      </x:c>
      <x:c r="H3576" s="19" t="n">
        <x:v>0.8467141259737048</x:v>
      </x:c>
      <x:c r="I3576" s="19" t="n">
        <x:v>0.0637498178305043</x:v>
      </x:c>
      <x:c r="J3576" s="19" t="n">
        <x:v>0.062037942258540396</x:v>
      </x:c>
      <x:c r="K3576" s="19" t="n">
        <x:v>0.06760136420471895</x:v>
      </x:c>
      <x:c r="L3576" s="19" t="n">
        <x:v>0.06398604179817426</x:v>
      </x:c>
      <x:c r="M3576" s="19" t="n">
        <x:v>0.06531968139941113</x:v>
      </x:c>
      <x:c r="N3576" s="19" t="n">
        <x:v>0.0750544825669033</x:v>
      </x:c>
      <x:c r="O3576" s="19" t="n">
        <x:v>0.057436852436986784</x:v>
      </x:c>
      <x:c r="P3576" s="19" t="n">
        <x:v>0.057635959547845915</x:v>
      </x:c>
      <x:c r="Q3576" s="19" t="n">
        <x:v>0.06553213461886458</x:v>
      </x:c>
      <x:c r="R3576" s="19" t="n">
        <x:v>0.06317672283561138</x:v>
      </x:c>
      <x:c r="S3576" s="21" t="n">
        <x:v>7961.282282167285</x:v>
      </x:c>
      <x:c r="T3576" s="21" t="n">
        <x:v>13501.231593791106</x:v>
      </x:c>
      <x:c r="U3576" s="21" t="n">
        <x:v>17876.684864699528</x:v>
      </x:c>
      <x:c r="V3576" s="21" t="n">
        <x:v>22933.02432488447</x:v>
      </x:c>
      <x:c r="W3576" s="21" t="n">
        <x:v>28696.805196584643</x:v>
      </x:c>
      <x:c r="X3576" s="21" t="n">
        <x:v>31011.944356572185</x:v>
      </x:c>
      <x:c r="Y3576" s="21" t="n">
        <x:v>32714.83810765808</x:v>
      </x:c>
      <x:c r="Z3576" s="21" t="n">
        <x:v>33978.23676879698</x:v>
      </x:c>
      <x:c r="AA3576" s="21" t="n">
        <x:v>34811.08369281031</x:v>
      </x:c>
      <x:c r="AB3576" s="21" t="n">
        <x:v>35174.38638798515</x:v>
      </x:c>
      <x:c r="AC3576" s="21" t="n">
        <x:v>45879.63441911106</x:v>
      </x:c>
      <x:c r="AD3576" s="25" t="n">
        <x:f>AC3576*(1+Inputs!$C$14)*(1-Inputs!$C$14/Inputs!$C$15)</x:f>
        <x:v>36405.489911564626</x:v>
      </x:c>
      <x:c r="AE3576" s="25" t="n">
        <x:f>AD3576/(B3576-Inputs!$C$14)</x:f>
        <x:v>598511.965955354</x:v>
      </x:c>
      <x:c r="AF3576" s="25" t="n">
        <x:f>S3576/(1+B3576)^1+T3576/(1+B3576)^2+U3576/(1+B3576)^3+V3576/(1+B3576)^4+W3576/(1+B3576)^5+X3576/(1+B3576)^6+Y3576/(1+B3576)^7+Z3576/(1+B3576)^8+AA3576/(1+B3576)^9+AB3576/(1+B3576)^10+AE3576/(1+B3576)^10</x:f>
        <x:v>386703.69478837115</x:v>
      </x:c>
      <x:c r="AG3576" s="25" t="n">
        <x:f>(AF3576+Inputs!$C$12)/Inputs!$C$13</x:f>
        <x:v>334.369556789959</x:v>
      </x:c>
      <x:c r="AH3576" s="25" t="n">
        <x:f>(S3576+Inputs!$C$11)*Inputs!$C$8-Inputs!$C$11</x:f>
        <x:v>1854.6500554811118</x:v>
      </x:c>
      <x:c r="AI3576" s="25" t="n">
        <x:f>Inputs!$C$12+AH3576-Inputs!$C$10*Inputs!$C$13</x:f>
        <x:v>24172.56547068111</x:v>
      </x:c>
      <x:c r="AJ3576" s="25" t="n">
        <x:f>(S3576+Inputs!$C$11)*(1-Inputs!$C$8)</x:f>
        <x:v>6106.632226686174</x:v>
      </x:c>
      <x:c r="AK3576" s="25" t="n">
        <x:f>AJ3576/(1+B3576)^(1-Inputs!$C$8)+T3576/(1+B3576)^(2-Inputs!$C$8)+U3576/(1+B3576)^(3-Inputs!$C$8)+V3576/(1+B3576)^(4-Inputs!$C$8)+W3576/(1+B3576)^(5-Inputs!$C$8)+X3576/(1+B3576)^(6-Inputs!$C$8)+Y3576/(1+B3576)^(7-Inputs!$C$8)+Z3576/(1+B3576)^(8-Inputs!$C$8)+AA3576/(1+B3576)^(9-Inputs!$C$8)+AB3576/(1+B3576)^(10-Inputs!$C$8)+AE3576/(1+B3576)^(10-Inputs!$C$8)</x:f>
        <x:v>401876.1075473155</x:v>
      </x:c>
      <x:c r="AL3576" s="25" t="n">
        <x:f>(AK3576+AI3576)/Inputs!$C$13</x:f>
        <x:v>339.9559170348689</x:v>
      </x:c>
      <x:c r="AM3576" s="26" t="n">
        <x:f>IF(AL3576&gt;=Inputs!$C$7,1,0)</x:f>
        <x:v>1</x:v>
      </x:c>
      <x:c r="AN3576" s="26" t="n">
        <x:f>IF(Inputs!$C$7&lt;=(1-Inputs!$C$16)*AL3576,1,0)</x:f>
        <x:v>1</x:v>
      </x:c>
    </x:row>
    <x:row r="3577" ht="20" customHeight="1">
      <x:c r="A3577" s="16" t="n">
        <x:v>3572</x:v>
      </x:c>
      <x:c r="B3577" s="19" t="n">
        <x:v>0.0833185545948678</x:v>
      </x:c>
      <x:c r="C3577" s="24" t="n">
        <x:v>0.5992318117973525</x:v>
      </x:c>
      <x:c r="D3577" s="19" t="n">
        <x:v>0.035078538450811436</x:v>
      </x:c>
      <x:c r="E3577" s="19" t="n">
        <x:v>0.05349030125959445</x:v>
      </x:c>
      <x:c r="F3577" s="19" t="n">
        <x:v>-0.2035624058247993</x:v>
      </x:c>
      <x:c r="G3577" s="19" t="n">
        <x:v>-0.062266187219243534</x:v>
      </x:c>
      <x:c r="H3577" s="19" t="n">
        <x:v>0.7055879496857358</x:v>
      </x:c>
      <x:c r="I3577" s="19" t="n">
        <x:v>0.0650427596790803</x:v>
      </x:c>
      <x:c r="J3577" s="19" t="n">
        <x:v>0.062098822867759515</x:v>
      </x:c>
      <x:c r="K3577" s="19" t="n">
        <x:v>0.058882786053724205</x:v>
      </x:c>
      <x:c r="L3577" s="19" t="n">
        <x:v>0.05757230861239464</x:v>
      </x:c>
      <x:c r="M3577" s="19" t="n">
        <x:v>0.061885074022867456</x:v>
      </x:c>
      <x:c r="N3577" s="19" t="n">
        <x:v>0.0608388195361647</x:v>
      </x:c>
      <x:c r="O3577" s="19" t="n">
        <x:v>0.07097529298801533</x:v>
      </x:c>
      <x:c r="P3577" s="19" t="n">
        <x:v>0.06253695851685392</x:v>
      </x:c>
      <x:c r="Q3577" s="19" t="n">
        <x:v>0.05495556557945861</x:v>
      </x:c>
      <x:c r="R3577" s="19" t="n">
        <x:v>0.055924149805363185</x:v>
      </x:c>
      <x:c r="S3577" s="21" t="n">
        <x:v>9074.151060671913</x:v>
      </x:c>
      <x:c r="T3577" s="21" t="n">
        <x:v>14700.854692660007</x:v>
      </x:c>
      <x:c r="U3577" s="21" t="n">
        <x:v>18474.878791238087</x:v>
      </x:c>
      <x:c r="V3577" s="21" t="n">
        <x:v>22667.66051220782</x:v>
      </x:c>
      <x:c r="W3577" s="21" t="n">
        <x:v>27396.264252688106</x:v>
      </x:c>
      <x:c r="X3577" s="21" t="n">
        <x:v>29301.877614606954</x:v>
      </x:c>
      <x:c r="Y3577" s="21" t="n">
        <x:v>30750.90756197774</x:v>
      </x:c>
      <x:c r="Z3577" s="21" t="n">
        <x:v>31904.13424780865</x:v>
      </x:c>
      <x:c r="AA3577" s="21" t="n">
        <x:v>32665.73922688044</x:v>
      </x:c>
      <x:c r="AB3577" s="21" t="n">
        <x:v>33022.34005222155</x:v>
      </x:c>
      <x:c r="AC3577" s="21" t="n">
        <x:v>43072.61745941941</x:v>
      </x:c>
      <x:c r="AD3577" s="25" t="n">
        <x:f>AC3577*(1+Inputs!$C$14)*(1-Inputs!$C$14/Inputs!$C$15)</x:f>
        <x:v>34178.1219540493</x:v>
      </x:c>
      <x:c r="AE3577" s="25" t="n">
        <x:f>AD3577/(B3577-Inputs!$C$14)</x:f>
        <x:v>707349.8419110319</x:v>
      </x:c>
      <x:c r="AF3577" s="25" t="n">
        <x:f>S3577/(1+B3577)^1+T3577/(1+B3577)^2+U3577/(1+B3577)^3+V3577/(1+B3577)^4+W3577/(1+B3577)^5+X3577/(1+B3577)^6+Y3577/(1+B3577)^7+Z3577/(1+B3577)^8+AA3577/(1+B3577)^9+AB3577/(1+B3577)^10+AE3577/(1+B3577)^10</x:f>
        <x:v>471232.9617831951</x:v>
      </x:c>
      <x:c r="AG3577" s="25" t="n">
        <x:f>(AF3577+Inputs!$C$12)/Inputs!$C$13</x:f>
        <x:v>401.8177764357383</x:v>
      </x:c>
      <x:c r="AH3577" s="25" t="n">
        <x:f>(S3577+Inputs!$C$11)*Inputs!$C$8-Inputs!$C$11</x:f>
        <x:v>2376.0214558216358</x:v>
      </x:c>
      <x:c r="AI3577" s="25" t="n">
        <x:f>Inputs!$C$12+AH3577-Inputs!$C$10*Inputs!$C$13</x:f>
        <x:v>24693.936871021637</x:v>
      </x:c>
      <x:c r="AJ3577" s="25" t="n">
        <x:f>(S3577+Inputs!$C$11)*(1-Inputs!$C$8)</x:f>
        <x:v>6698.129604850277</x:v>
      </x:c>
      <x:c r="AK3577" s="25" t="n">
        <x:f>AJ3577/(1+B3577)^(1-Inputs!$C$8)+T3577/(1+B3577)^(2-Inputs!$C$8)+U3577/(1+B3577)^(3-Inputs!$C$8)+V3577/(1+B3577)^(4-Inputs!$C$8)+W3577/(1+B3577)^(5-Inputs!$C$8)+X3577/(1+B3577)^(6-Inputs!$C$8)+Y3577/(1+B3577)^(7-Inputs!$C$8)+Z3577/(1+B3577)^(8-Inputs!$C$8)+AA3577/(1+B3577)^(9-Inputs!$C$8)+AB3577/(1+B3577)^(10-Inputs!$C$8)+AE3577/(1+B3577)^(10-Inputs!$C$8)</x:f>
        <x:v>486959.24915345584</x:v>
      </x:c>
      <x:c r="AL3577" s="25" t="n">
        <x:f>(AK3577+AI3577)/Inputs!$C$13</x:f>
        <x:v>408.2621049530091</x:v>
      </x:c>
      <x:c r="AM3577" s="26" t="n">
        <x:f>IF(AL3577&gt;=Inputs!$C$7,1,0)</x:f>
        <x:v>1</x:v>
      </x:c>
      <x:c r="AN3577" s="26" t="n">
        <x:f>IF(Inputs!$C$7&lt;=(1-Inputs!$C$16)*AL3577,1,0)</x:f>
        <x:v>1</x:v>
      </x:c>
    </x:row>
    <x:row r="3578" ht="20" customHeight="1">
      <x:c r="A3578" s="16" t="n">
        <x:v>3573</x:v>
      </x:c>
      <x:c r="B3578" s="19" t="n">
        <x:v>0.08910299845366178</x:v>
      </x:c>
      <x:c r="C3578" s="24" t="n">
        <x:v>0.2182301377851843</x:v>
      </x:c>
      <x:c r="D3578" s="19" t="n">
        <x:v>0.043513944084558887</x:v>
      </x:c>
      <x:c r="E3578" s="19" t="n">
        <x:v>0.039391817071677056</x:v>
      </x:c>
      <x:c r="F3578" s="19" t="n">
        <x:v>-0.1450500724870824</x:v>
      </x:c>
      <x:c r="G3578" s="19" t="n">
        <x:v>-0.030055368900717097</x:v>
      </x:c>
      <x:c r="H3578" s="19" t="n">
        <x:v>0.6420574875020009</x:v>
      </x:c>
      <x:c r="I3578" s="19" t="n">
        <x:v>0.07308237685172458</x:v>
      </x:c>
      <x:c r="J3578" s="19" t="n">
        <x:v>0.06703102924064866</x:v>
      </x:c>
      <x:c r="K3578" s="19" t="n">
        <x:v>0.06936541949072648</x:v>
      </x:c>
      <x:c r="L3578" s="19" t="n">
        <x:v>0.07332338483541093</x:v>
      </x:c>
      <x:c r="M3578" s="19" t="n">
        <x:v>0.06647475001771568</x:v>
      </x:c>
      <x:c r="N3578" s="19" t="n">
        <x:v>0.06976002252162175</x:v>
      </x:c>
      <x:c r="O3578" s="19" t="n">
        <x:v>0.06360316225260362</x:v>
      </x:c>
      <x:c r="P3578" s="19" t="n">
        <x:v>0.07406446334383304</x:v>
      </x:c>
      <x:c r="Q3578" s="19" t="n">
        <x:v>0.07664337825578173</x:v>
      </x:c>
      <x:c r="R3578" s="19" t="n">
        <x:v>0.07500492089575005</x:v>
      </x:c>
      <x:c r="S3578" s="21" t="n">
        <x:v>10263.352961434599</x:v>
      </x:c>
      <x:c r="T3578" s="21" t="n">
        <x:v>15644.073392728142</x:v>
      </x:c>
      <x:c r="U3578" s="21" t="n">
        <x:v>18538.854783248476</x:v>
      </x:c>
      <x:c r="V3578" s="21" t="n">
        <x:v>21668.618000342638</x:v>
      </x:c>
      <x:c r="W3578" s="21" t="n">
        <x:v>25143.89127156582</x:v>
      </x:c>
      <x:c r="X3578" s="21" t="n">
        <x:v>26790.740524047407</x:v>
      </x:c>
      <x:c r="Y3578" s="21" t="n">
        <x:v>28098.941274906807</x:v>
      </x:c>
      <x:c r="Z3578" s="21" t="n">
        <x:v>29130.331415582157</x:v>
      </x:c>
      <x:c r="AA3578" s="21" t="n">
        <x:v>29885.8566057473</x:v>
      </x:c>
      <x:c r="AB3578" s="21" t="n">
        <x:v>30308.70553231425</x:v>
      </x:c>
      <x:c r="AC3578" s="21" t="n">
        <x:v>39533.094172583806</x:v>
      </x:c>
      <x:c r="AD3578" s="25" t="n">
        <x:f>AC3578*(1+Inputs!$C$14)*(1-Inputs!$C$14/Inputs!$C$15)</x:f>
        <x:v>31369.510225945243</x:v>
      </x:c>
      <x:c r="AE3578" s="25" t="n">
        <x:f>AD3578/(B3578-Inputs!$C$14)</x:f>
        <x:v>579810.9369633673</x:v>
      </x:c>
      <x:c r="AF3578" s="25" t="n">
        <x:f>S3578/(1+B3578)^1+T3578/(1+B3578)^2+U3578/(1+B3578)^3+V3578/(1+B3578)^4+W3578/(1+B3578)^5+X3578/(1+B3578)^6+Y3578/(1+B3578)^7+Z3578/(1+B3578)^8+AA3578/(1+B3578)^9+AB3578/(1+B3578)^10+AE3578/(1+B3578)^10</x:f>
        <x:v>388717.77921199426</x:v>
      </x:c>
      <x:c r="AG3578" s="25" t="n">
        <x:f>(AF3578+Inputs!$C$12)/Inputs!$C$13</x:f>
        <x:v>335.97664997104613</x:v>
      </x:c>
      <x:c r="AH3578" s="25" t="n">
        <x:f>(S3578+Inputs!$C$11)*Inputs!$C$8-Inputs!$C$11</x:f>
        <x:v>2933.154401110456</x:v>
      </x:c>
      <x:c r="AI3578" s="25" t="n">
        <x:f>Inputs!$C$12+AH3578-Inputs!$C$10*Inputs!$C$13</x:f>
        <x:v>25251.069816310453</x:v>
      </x:c>
      <x:c r="AJ3578" s="25" t="n">
        <x:f>(S3578+Inputs!$C$11)*(1-Inputs!$C$8)</x:f>
        <x:v>7330.198560324144</x:v>
      </x:c>
      <x:c r="AK3578" s="25" t="n">
        <x:f>AJ3578/(1+B3578)^(1-Inputs!$C$8)+T3578/(1+B3578)^(2-Inputs!$C$8)+U3578/(1+B3578)^(3-Inputs!$C$8)+V3578/(1+B3578)^(4-Inputs!$C$8)+W3578/(1+B3578)^(5-Inputs!$C$8)+X3578/(1+B3578)^(6-Inputs!$C$8)+Y3578/(1+B3578)^(7-Inputs!$C$8)+Z3578/(1+B3578)^(8-Inputs!$C$8)+AA3578/(1+B3578)^(9-Inputs!$C$8)+AB3578/(1+B3578)^(10-Inputs!$C$8)+AE3578/(1+B3578)^(10-Inputs!$C$8)</x:f>
        <x:v>401773.7212757284</x:v>
      </x:c>
      <x:c r="AL3578" s="25" t="n">
        <x:f>(AK3578+AI3578)/Inputs!$C$13</x:f>
        <x:v>340.73478840804955</x:v>
      </x:c>
      <x:c r="AM3578" s="26" t="n">
        <x:f>IF(AL3578&gt;=Inputs!$C$7,1,0)</x:f>
        <x:v>1</x:v>
      </x:c>
      <x:c r="AN3578" s="26" t="n">
        <x:f>IF(Inputs!$C$7&lt;=(1-Inputs!$C$16)*AL3578,1,0)</x:f>
        <x:v>1</x:v>
      </x:c>
    </x:row>
    <x:row r="3579" ht="20" customHeight="1">
      <x:c r="A3579" s="16" t="n">
        <x:v>3574</x:v>
      </x:c>
      <x:c r="B3579" s="19" t="n">
        <x:v>0.09015551801510518</x:v>
      </x:c>
      <x:c r="C3579" s="24" t="n">
        <x:v>0.5570013243110736</x:v>
      </x:c>
      <x:c r="D3579" s="19" t="n">
        <x:v>0.012814552407193959</x:v>
      </x:c>
      <x:c r="E3579" s="19" t="n">
        <x:v>0.051636073146010805</x:v>
      </x:c>
      <x:c r="F3579" s="19" t="n">
        <x:v>-0.12011730424930989</x:v>
      </x:c>
      <x:c r="G3579" s="19" t="n">
        <x:v>-0.07801567115163663</x:v>
      </x:c>
      <x:c r="H3579" s="19" t="n">
        <x:v>0.2787636496411494</x:v>
      </x:c>
      <x:c r="I3579" s="19" t="n">
        <x:v>0.05532456265184351</x:v>
      </x:c>
      <x:c r="J3579" s="19" t="n">
        <x:v>0.07260242299124342</x:v>
      </x:c>
      <x:c r="K3579" s="19" t="n">
        <x:v>0.06873786770490256</x:v>
      </x:c>
      <x:c r="L3579" s="19" t="n">
        <x:v>0.06821797460429138</x:v>
      </x:c>
      <x:c r="M3579" s="19" t="n">
        <x:v>0.06532872775892087</x:v>
      </x:c>
      <x:c r="N3579" s="19" t="n">
        <x:v>0.06829032372557209</x:v>
      </x:c>
      <x:c r="O3579" s="19" t="n">
        <x:v>0.06549166370633089</x:v>
      </x:c>
      <x:c r="P3579" s="19" t="n">
        <x:v>0.05915108591040166</x:v>
      </x:c>
      <x:c r="Q3579" s="19" t="n">
        <x:v>0.07231635700144466</x:v>
      </x:c>
      <x:c r="R3579" s="19" t="n">
        <x:v>0.06961260029521668</x:v>
      </x:c>
      <x:c r="S3579" s="21" t="n">
        <x:v>10410.967028262401</x:v>
      </x:c>
      <x:c r="T3579" s="21" t="n">
        <x:v>16053.59630705332</x:v>
      </x:c>
      <x:c r="U3579" s="21" t="n">
        <x:v>18930.462545065264</x:v>
      </x:c>
      <x:c r="V3579" s="21" t="n">
        <x:v>21811.385405767203</x:v>
      </x:c>
      <x:c r="W3579" s="21" t="n">
        <x:v>25046.06050313233</x:v>
      </x:c>
      <x:c r="X3579" s="21" t="n">
        <x:v>26326.735752655884</x:v>
      </x:c>
      <x:c r="Y3579" s="21" t="n">
        <x:v>27401.700762502966</x:v>
      </x:c>
      <x:c r="Z3579" s="21" t="n">
        <x:v>28262.104505901672</x:v>
      </x:c>
      <x:c r="AA3579" s="21" t="n">
        <x:v>28883.564569623977</x:v>
      </x:c>
      <x:c r="AB3579" s="21" t="n">
        <x:v>29275.247336713852</x:v>
      </x:c>
      <x:c r="AC3579" s="21" t="n">
        <x:v>38185.10522180068</x:v>
      </x:c>
      <x:c r="AD3579" s="25" t="n">
        <x:f>AC3579*(1+Inputs!$C$14)*(1-Inputs!$C$14/Inputs!$C$15)</x:f>
        <x:v>30299.88099349884</x:v>
      </x:c>
      <x:c r="AE3579" s="25" t="n">
        <x:f>AD3579/(B3579-Inputs!$C$14)</x:f>
        <x:v>549353.5748354454</x:v>
      </x:c>
      <x:c r="AF3579" s="25" t="n">
        <x:f>S3579/(1+B3579)^1+T3579/(1+B3579)^2+U3579/(1+B3579)^3+V3579/(1+B3579)^4+W3579/(1+B3579)^5+X3579/(1+B3579)^6+Y3579/(1+B3579)^7+Z3579/(1+B3579)^8+AA3579/(1+B3579)^9+AB3579/(1+B3579)^10+AE3579/(1+B3579)^10</x:f>
        <x:v>371558.19502506044</x:v>
      </x:c>
      <x:c r="AG3579" s="25" t="n">
        <x:f>(AF3579+Inputs!$C$12)/Inputs!$C$13</x:f>
        <x:v>322.2845472897177</x:v>
      </x:c>
      <x:c r="AH3579" s="25" t="n">
        <x:f>(S3579+Inputs!$C$11)*Inputs!$C$8-Inputs!$C$11</x:f>
        <x:v>3002.310580364029</x:v>
      </x:c>
      <x:c r="AI3579" s="25" t="n">
        <x:f>Inputs!$C$12+AH3579-Inputs!$C$10*Inputs!$C$13</x:f>
        <x:v>25320.225995564026</x:v>
      </x:c>
      <x:c r="AJ3579" s="25" t="n">
        <x:f>(S3579+Inputs!$C$11)*(1-Inputs!$C$8)</x:f>
        <x:v>7408.656447898373</x:v>
      </x:c>
      <x:c r="AK3579" s="25" t="n">
        <x:f>AJ3579/(1+B3579)^(1-Inputs!$C$8)+T3579/(1+B3579)^(2-Inputs!$C$8)+U3579/(1+B3579)^(3-Inputs!$C$8)+V3579/(1+B3579)^(4-Inputs!$C$8)+W3579/(1+B3579)^(5-Inputs!$C$8)+X3579/(1+B3579)^(6-Inputs!$C$8)+Y3579/(1+B3579)^(7-Inputs!$C$8)+Z3579/(1+B3579)^(8-Inputs!$C$8)+AA3579/(1+B3579)^(9-Inputs!$C$8)+AB3579/(1+B3579)^(10-Inputs!$C$8)+AE3579/(1+B3579)^(10-Inputs!$C$8)</x:f>
        <x:v>384024.48358314746</x:v>
      </x:c>
      <x:c r="AL3579" s="25" t="n">
        <x:f>(AK3579+AI3579)/Inputs!$C$13</x:f>
        <x:v>326.6273666396908</x:v>
      </x:c>
      <x:c r="AM3579" s="26" t="n">
        <x:f>IF(AL3579&gt;=Inputs!$C$7,1,0)</x:f>
        <x:v>1</x:v>
      </x:c>
      <x:c r="AN3579" s="26" t="n">
        <x:f>IF(Inputs!$C$7&lt;=(1-Inputs!$C$16)*AL3579,1,0)</x:f>
        <x:v>0</x:v>
      </x:c>
    </x:row>
    <x:row r="3580" ht="20" customHeight="1">
      <x:c r="A3580" s="16" t="n">
        <x:v>3575</x:v>
      </x:c>
      <x:c r="B3580" s="19" t="n">
        <x:v>0.0932773851519269</x:v>
      </x:c>
      <x:c r="C3580" s="24" t="n">
        <x:v>0.45637384072992404</x:v>
      </x:c>
      <x:c r="D3580" s="19" t="n">
        <x:v>0.044575669778380705</x:v>
      </x:c>
      <x:c r="E3580" s="19" t="n">
        <x:v>0.04768825474183103</x:v>
      </x:c>
      <x:c r="F3580" s="19" t="n">
        <x:v>-0.19844779944981955</x:v>
      </x:c>
      <x:c r="G3580" s="19" t="n">
        <x:v>-0.06482971318501825</x:v>
      </x:c>
      <x:c r="H3580" s="19" t="n">
        <x:v>0.8775711242271029</x:v>
      </x:c>
      <x:c r="I3580" s="19" t="n">
        <x:v>0.07304715886884311</x:v>
      </x:c>
      <x:c r="J3580" s="19" t="n">
        <x:v>0.06990194255234088</x:v>
      </x:c>
      <x:c r="K3580" s="19" t="n">
        <x:v>0.06611435991326857</x:v>
      </x:c>
      <x:c r="L3580" s="19" t="n">
        <x:v>0.06380944092032564</x:v>
      </x:c>
      <x:c r="M3580" s="19" t="n">
        <x:v>0.06846090390386848</x:v>
      </x:c>
      <x:c r="N3580" s="19" t="n">
        <x:v>0.06707595189354038</x:v>
      </x:c>
      <x:c r="O3580" s="19" t="n">
        <x:v>0.05594514988094829</x:v>
      </x:c>
      <x:c r="P3580" s="19" t="n">
        <x:v>0.05609161148345834</x:v>
      </x:c>
      <x:c r="Q3580" s="19" t="n">
        <x:v>0.058952303435643214</x:v>
      </x:c>
      <x:c r="R3580" s="19" t="n">
        <x:v>0.06009564423072902</x:v>
      </x:c>
      <x:c r="S3580" s="21" t="n">
        <x:v>9180.849358490057</x:v>
      </x:c>
      <x:c r="T3580" s="21" t="n">
        <x:v>14821.03063473272</x:v>
      </x:c>
      <x:c r="U3580" s="21" t="n">
        <x:v>18690.309306448547</x:v>
      </x:c>
      <x:c r="V3580" s="21" t="n">
        <x:v>23027.278550222483</x:v>
      </x:c>
      <x:c r="W3580" s="21" t="n">
        <x:v>27895.766095713032</x:v>
      </x:c>
      <x:c r="X3580" s="21" t="n">
        <x:v>29959.938560724568</x:v>
      </x:c>
      <x:c r="Y3580" s="21" t="n">
        <x:v>31479.16208799352</x:v>
      </x:c>
      <x:c r="Z3580" s="21" t="n">
        <x:v>32625.383339469867</x:v>
      </x:c>
      <x:c r="AA3580" s="21" t="n">
        <x:v>33392.72063086234</x:v>
      </x:c>
      <x:c r="AB3580" s="21" t="n">
        <x:v>33748.03076482698</x:v>
      </x:c>
      <x:c r="AC3580" s="21" t="n">
        <x:v>44019.170562817795</x:v>
      </x:c>
      <x:c r="AD3580" s="25" t="n">
        <x:f>AC3580*(1+Inputs!$C$14)*(1-Inputs!$C$14/Inputs!$C$15)</x:f>
        <x:v>34929.21184159592</x:v>
      </x:c>
      <x:c r="AE3580" s="25" t="n">
        <x:f>AD3580/(B3580-Inputs!$C$14)</x:f>
        <x:v>599361.343178607</x:v>
      </x:c>
      <x:c r="AF3580" s="25" t="n">
        <x:f>S3580/(1+B3580)^1+T3580/(1+B3580)^2+U3580/(1+B3580)^3+V3580/(1+B3580)^4+W3580/(1+B3580)^5+X3580/(1+B3580)^6+Y3580/(1+B3580)^7+Z3580/(1+B3580)^8+AA3580/(1+B3580)^9+AB3580/(1+B3580)^10+AE3580/(1+B3580)^10</x:f>
        <x:v>393958.84231505985</x:v>
      </x:c>
      <x:c r="AG3580" s="25" t="n">
        <x:f>(AF3580+Inputs!$C$12)/Inputs!$C$13</x:f>
        <x:v>340.15863791345436</x:v>
      </x:c>
      <x:c r="AH3580" s="25" t="n">
        <x:f>(S3580+Inputs!$C$11)*Inputs!$C$8-Inputs!$C$11</x:f>
        <x:v>2426.008877539178</x:v>
      </x:c>
      <x:c r="AI3580" s="25" t="n">
        <x:f>Inputs!$C$12+AH3580-Inputs!$C$10*Inputs!$C$13</x:f>
        <x:v>24743.924292739175</x:v>
      </x:c>
      <x:c r="AJ3580" s="25" t="n">
        <x:f>(S3580+Inputs!$C$11)*(1-Inputs!$C$8)</x:f>
        <x:v>6754.84048095088</x:v>
      </x:c>
      <x:c r="AK3580" s="25" t="n">
        <x:f>AJ3580/(1+B3580)^(1-Inputs!$C$8)+T3580/(1+B3580)^(2-Inputs!$C$8)+U3580/(1+B3580)^(3-Inputs!$C$8)+V3580/(1+B3580)^(4-Inputs!$C$8)+W3580/(1+B3580)^(5-Inputs!$C$8)+X3580/(1+B3580)^(6-Inputs!$C$8)+Y3580/(1+B3580)^(7-Inputs!$C$8)+Z3580/(1+B3580)^(8-Inputs!$C$8)+AA3580/(1+B3580)^(9-Inputs!$C$8)+AB3580/(1+B3580)^(10-Inputs!$C$8)+AE3580/(1+B3580)^(10-Inputs!$C$8)</x:f>
        <x:v>408453.5058008389</x:v>
      </x:c>
      <x:c r="AL3580" s="25" t="n">
        <x:f>(AK3580+AI3580)/Inputs!$C$13</x:f>
        <x:v>345.6601063005544</x:v>
      </x:c>
      <x:c r="AM3580" s="26" t="n">
        <x:f>IF(AL3580&gt;=Inputs!$C$7,1,0)</x:f>
        <x:v>1</x:v>
      </x:c>
      <x:c r="AN3580" s="26" t="n">
        <x:f>IF(Inputs!$C$7&lt;=(1-Inputs!$C$16)*AL3580,1,0)</x:f>
        <x:v>1</x:v>
      </x:c>
    </x:row>
    <x:row r="3581" ht="20" customHeight="1">
      <x:c r="A3581" s="16" t="n">
        <x:v>3576</x:v>
      </x:c>
      <x:c r="B3581" s="19" t="n">
        <x:v>0.08781418177644548</x:v>
      </x:c>
      <x:c r="C3581" s="24" t="n">
        <x:v>0.7734862260155353</x:v>
      </x:c>
      <x:c r="D3581" s="19" t="n">
        <x:v>0.024462111992072266</x:v>
      </x:c>
      <x:c r="E3581" s="19" t="n">
        <x:v>0.04659668544805101</x:v>
      </x:c>
      <x:c r="F3581" s="19" t="n">
        <x:v>-0.16928603289944594</x:v>
      </x:c>
      <x:c r="G3581" s="19" t="n">
        <x:v>-0.10443767842147451</x:v>
      </x:c>
      <x:c r="H3581" s="19" t="n">
        <x:v>0.44539825557856716</x:v>
      </x:c>
      <x:c r="I3581" s="19" t="n">
        <x:v>0.053702162470900705</x:v>
      </x:c>
      <x:c r="J3581" s="19" t="n">
        <x:v>0.057271954652013624</x:v>
      </x:c>
      <x:c r="K3581" s="19" t="n">
        <x:v>0.061370357003048645</x:v>
      </x:c>
      <x:c r="L3581" s="19" t="n">
        <x:v>0.06644406944583012</x:v>
      </x:c>
      <x:c r="M3581" s="19" t="n">
        <x:v>0.062300815177699184</x:v>
      </x:c>
      <x:c r="N3581" s="19" t="n">
        <x:v>0.06703407333559767</x:v>
      </x:c>
      <x:c r="O3581" s="19" t="n">
        <x:v>0.05829146819936682</x:v>
      </x:c>
      <x:c r="P3581" s="19" t="n">
        <x:v>0.05838982685900987</x:v>
      </x:c>
      <x:c r="Q3581" s="19" t="n">
        <x:v>0.059505556403104266</x:v>
      </x:c>
      <x:c r="R3581" s="19" t="n">
        <x:v>0.06323327837206648</x:v>
      </x:c>
      <x:c r="S3581" s="21" t="n">
        <x:v>9423.243407635087</x:v>
      </x:c>
      <x:c r="T3581" s="21" t="n">
        <x:v>15167.031898842046</x:v>
      </x:c>
      <x:c r="U3581" s="21" t="n">
        <x:v>18607.028064018745</x:v>
      </x:c>
      <x:c r="V3581" s="21" t="n">
        <x:v>22198.561582351136</x:v>
      </x:c>
      <x:c r="W3581" s="21" t="n">
        <x:v>26270.084822920002</x:v>
      </x:c>
      <x:c r="X3581" s="21" t="n">
        <x:v>27773.367261460495</x:v>
      </x:c>
      <x:c r="Y3581" s="21" t="n">
        <x:v>28981.003918875173</x:v>
      </x:c>
      <x:c r="Z3581" s="21" t="n">
        <x:v>29916.535287839917</x:v>
      </x:c>
      <x:c r="AA3581" s="21" t="n">
        <x:v>30576.81767100875</x:v>
      </x:c>
      <x:c r="AB3581" s="21" t="n">
        <x:v>30938.93669186246</x:v>
      </x:c>
      <x:c r="AC3581" s="21" t="n">
        <x:v>40355.134815472775</x:v>
      </x:c>
      <x:c r="AD3581" s="25" t="n">
        <x:f>AC3581*(1+Inputs!$C$14)*(1-Inputs!$C$14/Inputs!$C$15)</x:f>
        <x:v>32021.799476077642</x:v>
      </x:c>
      <x:c r="AE3581" s="25" t="n">
        <x:f>AD3581/(B3581-Inputs!$C$14)</x:f>
        <x:v>606310.6233780374</x:v>
      </x:c>
      <x:c r="AF3581" s="25" t="n">
        <x:f>S3581/(1+B3581)^1+T3581/(1+B3581)^2+U3581/(1+B3581)^3+V3581/(1+B3581)^4+W3581/(1+B3581)^5+X3581/(1+B3581)^6+Y3581/(1+B3581)^7+Z3581/(1+B3581)^8+AA3581/(1+B3581)^9+AB3581/(1+B3581)^10+AE3581/(1+B3581)^10</x:f>
        <x:v>406103.5824127798</x:v>
      </x:c>
      <x:c r="AG3581" s="25" t="n">
        <x:f>(AF3581+Inputs!$C$12)/Inputs!$C$13</x:f>
        <x:v>349.8492590056978</x:v>
      </x:c>
      <x:c r="AH3581" s="25" t="n">
        <x:f>(S3581+Inputs!$C$11)*Inputs!$C$8-Inputs!$C$11</x:f>
        <x:v>2539.568829330411</x:v>
      </x:c>
      <x:c r="AI3581" s="25" t="n">
        <x:f>Inputs!$C$12+AH3581-Inputs!$C$10*Inputs!$C$13</x:f>
        <x:v>24857.48424453041</x:v>
      </x:c>
      <x:c r="AJ3581" s="25" t="n">
        <x:f>(S3581+Inputs!$C$11)*(1-Inputs!$C$8)</x:f>
        <x:v>6883.674578304677</x:v>
      </x:c>
      <x:c r="AK3581" s="25" t="n">
        <x:f>AJ3581/(1+B3581)^(1-Inputs!$C$8)+T3581/(1+B3581)^(2-Inputs!$C$8)+U3581/(1+B3581)^(3-Inputs!$C$8)+V3581/(1+B3581)^(4-Inputs!$C$8)+W3581/(1+B3581)^(5-Inputs!$C$8)+X3581/(1+B3581)^(6-Inputs!$C$8)+Y3581/(1+B3581)^(7-Inputs!$C$8)+Z3581/(1+B3581)^(8-Inputs!$C$8)+AA3581/(1+B3581)^(9-Inputs!$C$8)+AB3581/(1+B3581)^(10-Inputs!$C$8)+AE3581/(1+B3581)^(10-Inputs!$C$8)</x:f>
        <x:v>420009.0315862781</x:v>
      </x:c>
      <x:c r="AL3581" s="25" t="n">
        <x:f>(AK3581+AI3581)/Inputs!$C$13</x:f>
        <x:v>354.97118973770694</x:v>
      </x:c>
      <x:c r="AM3581" s="26" t="n">
        <x:f>IF(AL3581&gt;=Inputs!$C$7,1,0)</x:f>
        <x:v>1</x:v>
      </x:c>
      <x:c r="AN3581" s="26" t="n">
        <x:f>IF(Inputs!$C$7&lt;=(1-Inputs!$C$16)*AL3581,1,0)</x:f>
        <x:v>1</x:v>
      </x:c>
    </x:row>
    <x:row r="3582" ht="20" customHeight="1">
      <x:c r="A3582" s="16" t="n">
        <x:v>3577</x:v>
      </x:c>
      <x:c r="B3582" s="19" t="n">
        <x:v>0.07903499979750898</x:v>
      </x:c>
      <x:c r="C3582" s="24" t="n">
        <x:v>0.30589898331029985</x:v>
      </x:c>
      <x:c r="D3582" s="19" t="n">
        <x:v>0.04405156019502528</x:v>
      </x:c>
      <x:c r="E3582" s="19" t="n">
        <x:v>0.04643092019775253</x:v>
      </x:c>
      <x:c r="F3582" s="19" t="n">
        <x:v>-0.22134248058971367</x:v>
      </x:c>
      <x:c r="G3582" s="19" t="n">
        <x:v>-0.046346460609065054</x:v>
      </x:c>
      <x:c r="H3582" s="19" t="n">
        <x:v>0.626184003880752</x:v>
      </x:c>
      <x:c r="I3582" s="19" t="n">
        <x:v>0.05431106761308342</x:v>
      </x:c>
      <x:c r="J3582" s="19" t="n">
        <x:v>0.06376018259185572</x:v>
      </x:c>
      <x:c r="K3582" s="19" t="n">
        <x:v>0.05424326771348546</x:v>
      </x:c>
      <x:c r="L3582" s="19" t="n">
        <x:v>0.05545041262804375</x:v>
      </x:c>
      <x:c r="M3582" s="19" t="n">
        <x:v>0.06075224907475445</x:v>
      </x:c>
      <x:c r="N3582" s="19" t="n">
        <x:v>0.06329181981202624</x:v>
      </x:c>
      <x:c r="O3582" s="19" t="n">
        <x:v>0.06141513155010557</x:v>
      </x:c>
      <x:c r="P3582" s="19" t="n">
        <x:v>0.06010214292502837</x:v>
      </x:c>
      <x:c r="Q3582" s="19" t="n">
        <x:v>0.06833720397798629</x:v>
      </x:c>
      <x:c r="R3582" s="19" t="n">
        <x:v>0.05098931291406757</x:v>
      </x:c>
      <x:c r="S3582" s="21" t="n">
        <x:v>8837.345704906582</x:v>
      </x:c>
      <x:c r="T3582" s="21" t="n">
        <x:v>14017.914806074457</x:v>
      </x:c>
      <x:c r="U3582" s="21" t="n">
        <x:v>17369.897693140818</x:v>
      </x:c>
      <x:c r="V3582" s="21" t="n">
        <x:v>21062.60292384699</x:v>
      </x:c>
      <x:c r="W3582" s="21" t="n">
        <x:v>25207.323244149025</x:v>
      </x:c>
      <x:c r="X3582" s="21" t="n">
        <x:v>27042.54019154461</x:v>
      </x:c>
      <x:c r="Y3582" s="21" t="n">
        <x:v>28457.349996088116</x:v>
      </x:c>
      <x:c r="Z3582" s="21" t="n">
        <x:v>29578.38898690081</x:v>
      </x:c>
      <x:c r="AA3582" s="21" t="n">
        <x:v>30367.87252386916</x:v>
      </x:c>
      <x:c r="AB3582" s="21" t="n">
        <x:v>30800.91758548311</x:v>
      </x:c>
      <x:c r="AC3582" s="21" t="n">
        <x:v>40175.10989410839</x:v>
      </x:c>
      <x:c r="AD3582" s="25" t="n">
        <x:f>AC3582*(1+Inputs!$C$14)*(1-Inputs!$C$14/Inputs!$C$15)</x:f>
        <x:v>31878.949700975</x:v>
      </x:c>
      <x:c r="AE3582" s="25" t="n">
        <x:f>AD3582/(B3582-Inputs!$C$14)</x:f>
        <x:v>723945.7215298628</x:v>
      </x:c>
      <x:c r="AF3582" s="25" t="n">
        <x:f>S3582/(1+B3582)^1+T3582/(1+B3582)^2+U3582/(1+B3582)^3+V3582/(1+B3582)^4+W3582/(1+B3582)^5+X3582/(1+B3582)^6+Y3582/(1+B3582)^7+Z3582/(1+B3582)^8+AA3582/(1+B3582)^9+AB3582/(1+B3582)^10+AE3582/(1+B3582)^10</x:f>
        <x:v>484808.95087580185</x:v>
      </x:c>
      <x:c r="AG3582" s="25" t="n">
        <x:f>(AF3582+Inputs!$C$12)/Inputs!$C$13</x:f>
        <x:v>412.6504303410764</x:v>
      </x:c>
      <x:c r="AH3582" s="25" t="n">
        <x:f>(S3582+Inputs!$C$11)*Inputs!$C$8-Inputs!$C$11</x:f>
        <x:v>2265.0797686000697</x:v>
      </x:c>
      <x:c r="AI3582" s="25" t="n">
        <x:f>Inputs!$C$12+AH3582-Inputs!$C$10*Inputs!$C$13</x:f>
        <x:v>24582.99518380007</x:v>
      </x:c>
      <x:c r="AJ3582" s="25" t="n">
        <x:f>(S3582+Inputs!$C$11)*(1-Inputs!$C$8)</x:f>
        <x:v>6572.265936306512</x:v>
      </x:c>
      <x:c r="AK3582" s="25" t="n">
        <x:f>AJ3582/(1+B3582)^(1-Inputs!$C$8)+T3582/(1+B3582)^(2-Inputs!$C$8)+U3582/(1+B3582)^(3-Inputs!$C$8)+V3582/(1+B3582)^(4-Inputs!$C$8)+W3582/(1+B3582)^(5-Inputs!$C$8)+X3582/(1+B3582)^(6-Inputs!$C$8)+Y3582/(1+B3582)^(7-Inputs!$C$8)+Z3582/(1+B3582)^(8-Inputs!$C$8)+AA3582/(1+B3582)^(9-Inputs!$C$8)+AB3582/(1+B3582)^(10-Inputs!$C$8)+AE3582/(1+B3582)^(10-Inputs!$C$8)</x:f>
        <x:v>500222.2640958765</x:v>
      </x:c>
      <x:c r="AL3582" s="25" t="n">
        <x:f>(AK3582+AI3582)/Inputs!$C$13</x:f>
        <x:v>418.75650478932107</x:v>
      </x:c>
      <x:c r="AM3582" s="26" t="n">
        <x:f>IF(AL3582&gt;=Inputs!$C$7,1,0)</x:f>
        <x:v>1</x:v>
      </x:c>
      <x:c r="AN3582" s="26" t="n">
        <x:f>IF(Inputs!$C$7&lt;=(1-Inputs!$C$16)*AL3582,1,0)</x:f>
        <x:v>1</x:v>
      </x:c>
    </x:row>
    <x:row r="3583" ht="20" customHeight="1">
      <x:c r="A3583" s="16" t="n">
        <x:v>3578</x:v>
      </x:c>
      <x:c r="B3583" s="19" t="n">
        <x:v>0.07846700826454861</x:v>
      </x:c>
      <x:c r="C3583" s="24" t="n">
        <x:v>0.7810333257203581</x:v>
      </x:c>
      <x:c r="D3583" s="19" t="n">
        <x:v>0.04155324509419387</x:v>
      </x:c>
      <x:c r="E3583" s="19" t="n">
        <x:v>0.05537507834264346</x:v>
      </x:c>
      <x:c r="F3583" s="19" t="n">
        <x:v>-0.22400318278541706</x:v>
      </x:c>
      <x:c r="G3583" s="19" t="n">
        <x:v>-0.0720628792063775</x:v>
      </x:c>
      <x:c r="H3583" s="19" t="n">
        <x:v>0.7800535256712635</x:v>
      </x:c>
      <x:c r="I3583" s="19" t="n">
        <x:v>0.06784494732379813</x:v>
      </x:c>
      <x:c r="J3583" s="19" t="n">
        <x:v>0.0679169421977997</x:v>
      </x:c>
      <x:c r="K3583" s="19" t="n">
        <x:v>0.07346143847314238</x:v>
      </x:c>
      <x:c r="L3583" s="19" t="n">
        <x:v>0.06869930239771861</x:v>
      </x:c>
      <x:c r="M3583" s="19" t="n">
        <x:v>0.07580472781830963</x:v>
      </x:c>
      <x:c r="N3583" s="19" t="n">
        <x:v>0.07127311085995758</x:v>
      </x:c>
      <x:c r="O3583" s="19" t="n">
        <x:v>0.0664183330713729</x:v>
      </x:c>
      <x:c r="P3583" s="19" t="n">
        <x:v>0.07508037266970746</x:v>
      </x:c>
      <x:c r="Q3583" s="19" t="n">
        <x:v>0.06628075145865864</x:v>
      </x:c>
      <x:c r="R3583" s="19" t="n">
        <x:v>0.06991011377291784</x:v>
      </x:c>
      <x:c r="S3583" s="21" t="n">
        <x:v>8706.817162308118</x:v>
      </x:c>
      <x:c r="T3583" s="21" t="n">
        <x:v>14522.259003041276</x:v>
      </x:c>
      <x:c r="U3583" s="21" t="n">
        <x:v>18845.044487383297</x:v>
      </x:c>
      <x:c r="V3583" s="21" t="n">
        <x:v>23814.359382179275</x:v>
      </x:c>
      <x:c r="W3583" s="21" t="n">
        <x:v>29491.88890513891</x:v>
      </x:c>
      <x:c r="X3583" s="21" t="n">
        <x:v>31777.450418326498</x:v>
      </x:c>
      <x:c r="Y3583" s="21" t="n">
        <x:v>33465.48574405494</x:v>
      </x:c>
      <x:c r="Z3583" s="21" t="n">
        <x:v>34749.53714508773</x:v>
      </x:c>
      <x:c r="AA3583" s="21" t="n">
        <x:v>35594.70316473054</x:v>
      </x:c>
      <x:c r="AB3583" s="21" t="n">
        <x:v>35926.312774991515</x:v>
      </x:c>
      <x:c r="AC3583" s="21" t="n">
        <x:v>46860.40796738023</x:v>
      </x:c>
      <x:c r="AD3583" s="25" t="n">
        <x:f>AC3583*(1+Inputs!$C$14)*(1-Inputs!$C$14/Inputs!$C$15)</x:f>
        <x:v>37183.73372211621</x:v>
      </x:c>
      <x:c r="AE3583" s="25" t="n">
        <x:f>AD3583/(B3583-Inputs!$C$14)</x:f>
        <x:v>855447.2738452305</x:v>
      </x:c>
      <x:c r="AF3583" s="25" t="n">
        <x:f>S3583/(1+B3583)^1+T3583/(1+B3583)^2+U3583/(1+B3583)^3+V3583/(1+B3583)^4+W3583/(1+B3583)^5+X3583/(1+B3583)^6+Y3583/(1+B3583)^7+Z3583/(1+B3583)^8+AA3583/(1+B3583)^9+AB3583/(1+B3583)^10+AE3583/(1+B3583)^10</x:f>
        <x:v>569129.1418483815</x:v>
      </x:c>
      <x:c r="AG3583" s="25" t="n">
        <x:f>(AF3583+Inputs!$C$12)/Inputs!$C$13</x:f>
        <x:v>479.9318224965397</x:v>
      </x:c>
      <x:c r="AH3583" s="25" t="n">
        <x:f>(S3583+Inputs!$C$11)*Inputs!$C$8-Inputs!$C$11</x:f>
        <x:v>2203.9280404238034</x:v>
      </x:c>
      <x:c r="AI3583" s="25" t="n">
        <x:f>Inputs!$C$12+AH3583-Inputs!$C$10*Inputs!$C$13</x:f>
        <x:v>24521.8434556238</x:v>
      </x:c>
      <x:c r="AJ3583" s="25" t="n">
        <x:f>(S3583+Inputs!$C$11)*(1-Inputs!$C$8)</x:f>
        <x:v>6502.8891218843155</x:v>
      </x:c>
      <x:c r="AK3583" s="25" t="n">
        <x:f>AJ3583/(1+B3583)^(1-Inputs!$C$8)+T3583/(1+B3583)^(2-Inputs!$C$8)+U3583/(1+B3583)^(3-Inputs!$C$8)+V3583/(1+B3583)^(4-Inputs!$C$8)+W3583/(1+B3583)^(5-Inputs!$C$8)+X3583/(1+B3583)^(6-Inputs!$C$8)+Y3583/(1+B3583)^(7-Inputs!$C$8)+Z3583/(1+B3583)^(8-Inputs!$C$8)+AA3583/(1+B3583)^(9-Inputs!$C$8)+AB3583/(1+B3583)^(10-Inputs!$C$8)+AE3583/(1+B3583)^(10-Inputs!$C$8)</x:f>
        <x:v>587514.223535443</x:v>
      </x:c>
      <x:c r="AL3583" s="25" t="n">
        <x:f>(AK3583+AI3583)/Inputs!$C$13</x:f>
        <x:v>488.36035784008584</x:v>
      </x:c>
      <x:c r="AM3583" s="26" t="n">
        <x:f>IF(AL3583&gt;=Inputs!$C$7,1,0)</x:f>
        <x:v>1</x:v>
      </x:c>
      <x:c r="AN3583" s="26" t="n">
        <x:f>IF(Inputs!$C$7&lt;=(1-Inputs!$C$16)*AL3583,1,0)</x:f>
        <x:v>1</x:v>
      </x:c>
    </x:row>
    <x:row r="3584" ht="20" customHeight="1">
      <x:c r="A3584" s="16" t="n">
        <x:v>3579</x:v>
      </x:c>
      <x:c r="B3584" s="19" t="n">
        <x:v>0.08897999897934124</x:v>
      </x:c>
      <x:c r="C3584" s="24" t="n">
        <x:v>0.6461538202907775</x:v>
      </x:c>
      <x:c r="D3584" s="19" t="n">
        <x:v>0.02650119394734958</x:v>
      </x:c>
      <x:c r="E3584" s="19" t="n">
        <x:v>0.04667108302554624</x:v>
      </x:c>
      <x:c r="F3584" s="19" t="n">
        <x:v>-0.16359549799011464</x:v>
      </x:c>
      <x:c r="G3584" s="19" t="n">
        <x:v>-0.0959471452124302</x:v>
      </x:c>
      <x:c r="H3584" s="19" t="n">
        <x:v>0.8994860010529635</x:v>
      </x:c>
      <x:c r="I3584" s="19" t="n">
        <x:v>0.06519036295468254</x:v>
      </x:c>
      <x:c r="J3584" s="19" t="n">
        <x:v>0.060080508628747115</x:v>
      </x:c>
      <x:c r="K3584" s="19" t="n">
        <x:v>0.05803856490998783</x:v>
      </x:c>
      <x:c r="L3584" s="19" t="n">
        <x:v>0.05304710453807616</x:v>
      </x:c>
      <x:c r="M3584" s="19" t="n">
        <x:v>0.07011157301499793</x:v>
      </x:c>
      <x:c r="N3584" s="19" t="n">
        <x:v>0.06458319211503635</x:v>
      </x:c>
      <x:c r="O3584" s="19" t="n">
        <x:v>0.05732594834064343</x:v>
      </x:c>
      <x:c r="P3584" s="19" t="n">
        <x:v>0.06472039809866942</x:v>
      </x:c>
      <x:c r="Q3584" s="19" t="n">
        <x:v>0.060468718778253105</x:v>
      </x:c>
      <x:c r="R3584" s="19" t="n">
        <x:v>0.06982822487969428</x:v>
      </x:c>
      <x:c r="S3584" s="21" t="n">
        <x:v>9596.197695865189</x:v>
      </x:c>
      <x:c r="T3584" s="21" t="n">
        <x:v>15435.56710969967</x:v>
      </x:c>
      <x:c r="U3584" s="21" t="n">
        <x:v>19116.332848164308</x:v>
      </x:c>
      <x:c r="V3584" s="21" t="n">
        <x:v>23043.23881441375</x:v>
      </x:c>
      <x:c r="W3584" s="21" t="n">
        <x:v>27401.917682275023</x:v>
      </x:c>
      <x:c r="X3584" s="21" t="n">
        <x:v>29069.909706597</x:v>
      </x:c>
      <x:c r="Y3584" s="21" t="n">
        <x:v>30289.805585776485</x:v>
      </x:c>
      <x:c r="Z3584" s="21" t="n">
        <x:v>31230.207481477464</x:v>
      </x:c>
      <x:c r="AA3584" s="21" t="n">
        <x:v>31892.316422242082</x:v>
      </x:c>
      <x:c r="AB3584" s="21" t="n">
        <x:v>32230.13908765148</x:v>
      </x:c>
      <x:c r="AC3584" s="21" t="n">
        <x:v>42039.31185345844</x:v>
      </x:c>
      <x:c r="AD3584" s="25" t="n">
        <x:f>AC3584*(1+Inputs!$C$14)*(1-Inputs!$C$14/Inputs!$C$15)</x:f>
        <x:v>33358.193955719275</x:v>
      </x:c>
      <x:c r="AE3584" s="25" t="n">
        <x:f>AD3584/(B3584-Inputs!$C$14)</x:f>
        <x:v>617973.223165229</x:v>
      </x:c>
      <x:c r="AF3584" s="25" t="n">
        <x:f>S3584/(1+B3584)^1+T3584/(1+B3584)^2+U3584/(1+B3584)^3+V3584/(1+B3584)^4+W3584/(1+B3584)^5+X3584/(1+B3584)^6+Y3584/(1+B3584)^7+Z3584/(1+B3584)^8+AA3584/(1+B3584)^9+AB3584/(1+B3584)^10+AE3584/(1+B3584)^10</x:f>
        <x:v>412855.1932591222</x:v>
      </x:c>
      <x:c r="AG3584" s="25" t="n">
        <x:f>(AF3584+Inputs!$C$12)/Inputs!$C$13</x:f>
        <x:v>355.2365544066482</x:v>
      </x:c>
      <x:c r="AH3584" s="25" t="n">
        <x:f>(S3584+Inputs!$C$11)*Inputs!$C$8-Inputs!$C$11</x:f>
        <x:v>2620.5967287478006</x:v>
      </x:c>
      <x:c r="AI3584" s="25" t="n">
        <x:f>Inputs!$C$12+AH3584-Inputs!$C$10*Inputs!$C$13</x:f>
        <x:v>24938.512143947795</x:v>
      </x:c>
      <x:c r="AJ3584" s="25" t="n">
        <x:f>(S3584+Inputs!$C$11)*(1-Inputs!$C$8)</x:f>
        <x:v>6975.600967117389</x:v>
      </x:c>
      <x:c r="AK3584" s="25" t="n">
        <x:f>AJ3584/(1+B3584)^(1-Inputs!$C$8)+T3584/(1+B3584)^(2-Inputs!$C$8)+U3584/(1+B3584)^(3-Inputs!$C$8)+V3584/(1+B3584)^(4-Inputs!$C$8)+W3584/(1+B3584)^(5-Inputs!$C$8)+X3584/(1+B3584)^(6-Inputs!$C$8)+Y3584/(1+B3584)^(7-Inputs!$C$8)+Z3584/(1+B3584)^(8-Inputs!$C$8)+AA3584/(1+B3584)^(9-Inputs!$C$8)+AB3584/(1+B3584)^(10-Inputs!$C$8)+AE3584/(1+B3584)^(10-Inputs!$C$8)</x:f>
        <x:v>427171.7079197226</x:v>
      </x:c>
      <x:c r="AL3584" s="25" t="n">
        <x:f>(AK3584+AI3584)/Inputs!$C$13</x:f>
        <x:v>360.7511399433209</x:v>
      </x:c>
      <x:c r="AM3584" s="26" t="n">
        <x:f>IF(AL3584&gt;=Inputs!$C$7,1,0)</x:f>
        <x:v>1</x:v>
      </x:c>
      <x:c r="AN3584" s="26" t="n">
        <x:f>IF(Inputs!$C$7&lt;=(1-Inputs!$C$16)*AL3584,1,0)</x:f>
        <x:v>1</x:v>
      </x:c>
    </x:row>
    <x:row r="3585" ht="20" customHeight="1">
      <x:c r="A3585" s="16" t="n">
        <x:v>3580</x:v>
      </x:c>
      <x:c r="B3585" s="19" t="n">
        <x:v>0.09942097199472477</x:v>
      </x:c>
      <x:c r="C3585" s="24" t="n">
        <x:v>0.517862127417601</x:v>
      </x:c>
      <x:c r="D3585" s="19" t="n">
        <x:v>0.03675656650511172</x:v>
      </x:c>
      <x:c r="E3585" s="19" t="n">
        <x:v>0.050136220822696205</x:v>
      </x:c>
      <x:c r="F3585" s="19" t="n">
        <x:v>-0.21247094943436085</x:v>
      </x:c>
      <x:c r="G3585" s="19" t="n">
        <x:v>-0.08169473843178537</x:v>
      </x:c>
      <x:c r="H3585" s="19" t="n">
        <x:v>0.7657401309045611</x:v>
      </x:c>
      <x:c r="I3585" s="19" t="n">
        <x:v>0.06371782472520976</x:v>
      </x:c>
      <x:c r="J3585" s="19" t="n">
        <x:v>0.06555079397214172</x:v>
      </x:c>
      <x:c r="K3585" s="19" t="n">
        <x:v>0.071125401297096</x:v>
      </x:c>
      <x:c r="L3585" s="19" t="n">
        <x:v>0.06327719444529407</x:v>
      </x:c>
      <x:c r="M3585" s="19" t="n">
        <x:v>0.06505088375146101</x:v>
      </x:c>
      <x:c r="N3585" s="19" t="n">
        <x:v>0.06367536810896923</x:v>
      </x:c>
      <x:c r="O3585" s="19" t="n">
        <x:v>0.05898031028221681</x:v>
      </x:c>
      <x:c r="P3585" s="19" t="n">
        <x:v>0.05887783034096515</x:v>
      </x:c>
      <x:c r="Q3585" s="19" t="n">
        <x:v>0.06306982809721262</x:v>
      </x:c>
      <x:c r="R3585" s="19" t="n">
        <x:v>0.06297646307076889</x:v>
      </x:c>
      <x:c r="S3585" s="21" t="n">
        <x:v>8841.96254804704</x:v>
      </x:c>
      <x:c r="T3585" s="21" t="n">
        <x:v>14392.858217295434</x:v>
      </x:c>
      <x:c r="U3585" s="21" t="n">
        <x:v>18204.65333524692</x:v>
      </x:c>
      <x:c r="V3585" s="21" t="n">
        <x:v>22449.00748606184</x:v>
      </x:c>
      <x:c r="W3585" s="21" t="n">
        <x:v>27189.05963250518</x:v>
      </x:c>
      <x:c r="X3585" s="21" t="n">
        <x:v>29096.634730864193</x:v>
      </x:c>
      <x:c r="Y3585" s="21" t="n">
        <x:v>30511.90418255043</x:v>
      </x:c>
      <x:c r="Z3585" s="21" t="n">
        <x:v>31605.633265776753</x:v>
      </x:c>
      <x:c r="AA3585" s="21" t="n">
        <x:v>32352.395429893804</x:v>
      </x:c>
      <x:c r="AB3585" s="21" t="n">
        <x:v>32723.8881989082</x:v>
      </x:c>
      <x:c r="AC3585" s="21" t="n">
        <x:v>42683.33243335852</x:v>
      </x:c>
      <x:c r="AD3585" s="25" t="n">
        <x:f>AC3585*(1+Inputs!$C$14)*(1-Inputs!$C$14/Inputs!$C$15)</x:f>
        <x:v>33869.22428586998</x:v>
      </x:c>
      <x:c r="AE3585" s="25" t="n">
        <x:f>AD3585/(B3585-Inputs!$C$14)</x:f>
        <x:v>525748.4206951027</x:v>
      </x:c>
      <x:c r="AF3585" s="25" t="n">
        <x:f>S3585/(1+B3585)^1+T3585/(1+B3585)^2+U3585/(1+B3585)^3+V3585/(1+B3585)^4+W3585/(1+B3585)^5+X3585/(1+B3585)^6+Y3585/(1+B3585)^7+Z3585/(1+B3585)^8+AA3585/(1+B3585)^9+AB3585/(1+B3585)^10+AE3585/(1+B3585)^10</x:f>
        <x:v>343176.6438629531</x:v>
      </x:c>
      <x:c r="AG3585" s="25" t="n">
        <x:f>(AF3585+Inputs!$C$12)/Inputs!$C$13</x:f>
        <x:v>299.6381294899874</x:v>
      </x:c>
      <x:c r="AH3585" s="25" t="n">
        <x:f>(S3585+Inputs!$C$11)*Inputs!$C$8-Inputs!$C$11</x:f>
        <x:v>2267.2427279891617</x:v>
      </x:c>
      <x:c r="AI3585" s="25" t="n">
        <x:f>Inputs!$C$12+AH3585-Inputs!$C$10*Inputs!$C$13</x:f>
        <x:v>24585.15814318916</x:v>
      </x:c>
      <x:c r="AJ3585" s="25" t="n">
        <x:f>(S3585+Inputs!$C$11)*(1-Inputs!$C$8)</x:f>
        <x:v>6574.71982005788</x:v>
      </x:c>
      <x:c r="AK3585" s="25" t="n">
        <x:f>AJ3585/(1+B3585)^(1-Inputs!$C$8)+T3585/(1+B3585)^(2-Inputs!$C$8)+U3585/(1+B3585)^(3-Inputs!$C$8)+V3585/(1+B3585)^(4-Inputs!$C$8)+W3585/(1+B3585)^(5-Inputs!$C$8)+X3585/(1+B3585)^(6-Inputs!$C$8)+Y3585/(1+B3585)^(7-Inputs!$C$8)+Z3585/(1+B3585)^(8-Inputs!$C$8)+AA3585/(1+B3585)^(9-Inputs!$C$8)+AB3585/(1+B3585)^(10-Inputs!$C$8)+AE3585/(1+B3585)^(10-Inputs!$C$8)</x:f>
        <x:v>356603.129203324</x:v>
      </x:c>
      <x:c r="AL3585" s="25" t="n">
        <x:f>(AK3585+AI3585)/Inputs!$C$13</x:f>
        <x:v>304.1605853854194</x:v>
      </x:c>
      <x:c r="AM3585" s="26" t="n">
        <x:f>IF(AL3585&gt;=Inputs!$C$7,1,0)</x:f>
        <x:v>1</x:v>
      </x:c>
      <x:c r="AN3585" s="26" t="n">
        <x:f>IF(Inputs!$C$7&lt;=(1-Inputs!$C$16)*AL3585,1,0)</x:f>
        <x:v>0</x:v>
      </x:c>
    </x:row>
    <x:row r="3586" ht="20" customHeight="1">
      <x:c r="A3586" s="16" t="n">
        <x:v>3581</x:v>
      </x:c>
      <x:c r="B3586" s="19" t="n">
        <x:v>0.08216928692419155</x:v>
      </x:c>
      <x:c r="C3586" s="24" t="n">
        <x:v>0.7983731068430586</x:v>
      </x:c>
      <x:c r="D3586" s="19" t="n">
        <x:v>0.02775304322042729</x:v>
      </x:c>
      <x:c r="E3586" s="19" t="n">
        <x:v>0.051992922126441674</x:v>
      </x:c>
      <x:c r="F3586" s="19" t="n">
        <x:v>-0.1613591154863218</x:v>
      </x:c>
      <x:c r="G3586" s="19" t="n">
        <x:v>-0.046844586970238994</x:v>
      </x:c>
      <x:c r="H3586" s="19" t="n">
        <x:v>0.675510316493984</x:v>
      </x:c>
      <x:c r="I3586" s="19" t="n">
        <x:v>0.07828829855827166</x:v>
      </x:c>
      <x:c r="J3586" s="19" t="n">
        <x:v>0.07412025118452562</x:v>
      </x:c>
      <x:c r="K3586" s="19" t="n">
        <x:v>0.07612989261937742</x:v>
      </x:c>
      <x:c r="L3586" s="19" t="n">
        <x:v>0.07375633723759051</x:v>
      </x:c>
      <x:c r="M3586" s="19" t="n">
        <x:v>0.07586610688497672</x:v>
      </x:c>
      <x:c r="N3586" s="19" t="n">
        <x:v>0.07669757002635492</x:v>
      </x:c>
      <x:c r="O3586" s="19" t="n">
        <x:v>0.07771130275210339</x:v>
      </x:c>
      <x:c r="P3586" s="19" t="n">
        <x:v>0.07806722905479205</x:v>
      </x:c>
      <x:c r="Q3586" s="19" t="n">
        <x:v>0.0681518464633166</x:v>
      </x:c>
      <x:c r="R3586" s="19" t="n">
        <x:v>0.07656107829283088</x:v>
      </x:c>
      <x:c r="S3586" s="21" t="n">
        <x:v>9881.55239188976</x:v>
      </x:c>
      <x:c r="T3586" s="21" t="n">
        <x:v>15801.19570995314</x:v>
      </x:c>
      <x:c r="U3586" s="21" t="n">
        <x:v>19521.959958155418</x:v>
      </x:c>
      <x:c r="V3586" s="21" t="n">
        <x:v>23643.38913739626</x:v>
      </x:c>
      <x:c r="W3586" s="21" t="n">
        <x:v>28296.030768085588</x:v>
      </x:c>
      <x:c r="X3586" s="21" t="n">
        <x:v>30112.734850858164</x:v>
      </x:c>
      <x:c r="Y3586" s="21" t="n">
        <x:v>31519.74997951605</x:v>
      </x:c>
      <x:c r="Z3586" s="21" t="n">
        <x:v>32612.23416441507</x:v>
      </x:c>
      <x:c r="AA3586" s="21" t="n">
        <x:v>33341.539082628165</x:v>
      </x:c>
      <x:c r="AB3586" s="21" t="n">
        <x:v>33669.53832170475</x:v>
      </x:c>
      <x:c r="AC3586" s="21" t="n">
        <x:v>43916.789115267056</x:v>
      </x:c>
      <x:c r="AD3586" s="25" t="n">
        <x:f>AC3586*(1+Inputs!$C$14)*(1-Inputs!$C$14/Inputs!$C$15)</x:f>
        <x:v>34847.972162964405</x:v>
      </x:c>
      <x:c r="AE3586" s="25" t="n">
        <x:f>AD3586/(B3586-Inputs!$C$14)</x:f>
        <x:v>738785.2230832018</x:v>
      </x:c>
      <x:c r="AF3586" s="25" t="n">
        <x:f>S3586/(1+B3586)^1+T3586/(1+B3586)^2+U3586/(1+B3586)^3+V3586/(1+B3586)^4+W3586/(1+B3586)^5+X3586/(1+B3586)^6+Y3586/(1+B3586)^7+Z3586/(1+B3586)^8+AA3586/(1+B3586)^9+AB3586/(1+B3586)^10+AE3586/(1+B3586)^10</x:f>
        <x:v>495624.77548852575</x:v>
      </x:c>
      <x:c r="AG3586" s="25" t="n">
        <x:f>(AF3586+Inputs!$C$12)/Inputs!$C$13</x:f>
        <x:v>421.2806733334106</x:v>
      </x:c>
      <x:c r="AH3586" s="25" t="n">
        <x:f>(S3586+Inputs!$C$11)*Inputs!$C$8-Inputs!$C$11</x:f>
        <x:v>2754.2834493510936</x:v>
      </x:c>
      <x:c r="AI3586" s="25" t="n">
        <x:f>Inputs!$C$12+AH3586-Inputs!$C$10*Inputs!$C$13</x:f>
        <x:v>25072.198864551094</x:v>
      </x:c>
      <x:c r="AJ3586" s="25" t="n">
        <x:f>(S3586+Inputs!$C$11)*(1-Inputs!$C$8)</x:f>
        <x:v>7127.268942538667</x:v>
      </x:c>
      <x:c r="AK3586" s="25" t="n">
        <x:f>AJ3586/(1+B3586)^(1-Inputs!$C$8)+T3586/(1+B3586)^(2-Inputs!$C$8)+U3586/(1+B3586)^(3-Inputs!$C$8)+V3586/(1+B3586)^(4-Inputs!$C$8)+W3586/(1+B3586)^(5-Inputs!$C$8)+X3586/(1+B3586)^(6-Inputs!$C$8)+Y3586/(1+B3586)^(7-Inputs!$C$8)+Z3586/(1+B3586)^(8-Inputs!$C$8)+AA3586/(1+B3586)^(9-Inputs!$C$8)+AB3586/(1+B3586)^(10-Inputs!$C$8)+AE3586/(1+B3586)^(10-Inputs!$C$8)</x:f>
        <x:v>511663.1325840497</x:v>
      </x:c>
      <x:c r="AL3586" s="25" t="n">
        <x:f>(AK3586+AI3586)/Inputs!$C$13</x:f>
        <x:v>428.27583645569973</x:v>
      </x:c>
      <x:c r="AM3586" s="26" t="n">
        <x:f>IF(AL3586&gt;=Inputs!$C$7,1,0)</x:f>
        <x:v>1</x:v>
      </x:c>
      <x:c r="AN3586" s="26" t="n">
        <x:f>IF(Inputs!$C$7&lt;=(1-Inputs!$C$16)*AL3586,1,0)</x:f>
        <x:v>1</x:v>
      </x:c>
    </x:row>
    <x:row r="3587" ht="20" customHeight="1">
      <x:c r="A3587" s="16" t="n">
        <x:v>3582</x:v>
      </x:c>
      <x:c r="B3587" s="19" t="n">
        <x:v>0.09140544502092922</x:v>
      </x:c>
      <x:c r="C3587" s="24" t="n">
        <x:v>0.5212873801531543</x:v>
      </x:c>
      <x:c r="D3587" s="19" t="n">
        <x:v>0.038787701262408804</x:v>
      </x:c>
      <x:c r="E3587" s="19" t="n">
        <x:v>0.04490330526519955</x:v>
      </x:c>
      <x:c r="F3587" s="19" t="n">
        <x:v>-0.2282128188251693</x:v>
      </x:c>
      <x:c r="G3587" s="19" t="n">
        <x:v>-0.06827309090395317</x:v>
      </x:c>
      <x:c r="H3587" s="19" t="n">
        <x:v>0.6271249761062165</x:v>
      </x:c>
      <x:c r="I3587" s="19" t="n">
        <x:v>0.061131437078871614</x:v>
      </x:c>
      <x:c r="J3587" s="19" t="n">
        <x:v>0.07221581930209481</x:v>
      </x:c>
      <x:c r="K3587" s="19" t="n">
        <x:v>0.05599288233023913</x:v>
      </x:c>
      <x:c r="L3587" s="19" t="n">
        <x:v>0.0679535527092014</x:v>
      </x:c>
      <x:c r="M3587" s="19" t="n">
        <x:v>0.06838298232916146</x:v>
      </x:c>
      <x:c r="N3587" s="19" t="n">
        <x:v>0.05555644905529903</x:v>
      </x:c>
      <x:c r="O3587" s="19" t="n">
        <x:v>0.06397730666590974</x:v>
      </x:c>
      <x:c r="P3587" s="19" t="n">
        <x:v>0.05595808580672042</x:v>
      </x:c>
      <x:c r="Q3587" s="19" t="n">
        <x:v>0.06238787562171069</x:v>
      </x:c>
      <x:c r="R3587" s="19" t="n">
        <x:v>0.07063709707013345</x:v>
      </x:c>
      <x:c r="S3587" s="21" t="n">
        <x:v>8603.19462585526</x:v>
      </x:c>
      <x:c r="T3587" s="21" t="n">
        <x:v>13975.20029115909</x:v>
      </x:c>
      <x:c r="U3587" s="21" t="n">
        <x:v>17616.794148864235</x:v>
      </x:c>
      <x:c r="V3587" s="21" t="n">
        <x:v>21594.88913992633</x:v>
      </x:c>
      <x:c r="W3587" s="21" t="n">
        <x:v>26120.03779552077</x:v>
      </x:c>
      <x:c r="X3587" s="21" t="n">
        <x:v>27919.224059245727</x:v>
      </x:c>
      <x:c r="Y3587" s="21" t="n">
        <x:v>29247.101687502516</x:v>
      </x:c>
      <x:c r="Z3587" s="21" t="n">
        <x:v>30317.5747707947</x:v>
      </x:c>
      <x:c r="AA3587" s="21" t="n">
        <x:v>31050.933181482644</x:v>
      </x:c>
      <x:c r="AB3587" s="21" t="n">
        <x:v>31444.71085874741</x:v>
      </x:c>
      <x:c r="AC3587" s="21" t="n">
        <x:v>41014.840250540095</x:v>
      </x:c>
      <x:c r="AD3587" s="25" t="n">
        <x:f>AC3587*(1+Inputs!$C$14)*(1-Inputs!$C$14/Inputs!$C$15)</x:f>
        <x:v>32545.27573880356</x:v>
      </x:c>
      <x:c r="AE3587" s="25" t="n">
        <x:f>AD3587/(B3587-Inputs!$C$14)</x:f>
        <x:v>576988.1919507532</x:v>
      </x:c>
      <x:c r="AF3587" s="25" t="n">
        <x:f>S3587/(1+B3587)^1+T3587/(1+B3587)^2+U3587/(1+B3587)^3+V3587/(1+B3587)^4+W3587/(1+B3587)^5+X3587/(1+B3587)^6+Y3587/(1+B3587)^7+Z3587/(1+B3587)^8+AA3587/(1+B3587)^9+AB3587/(1+B3587)^10+AE3587/(1+B3587)^10</x:f>
        <x:v>380536.8371963467</x:v>
      </x:c>
      <x:c r="AG3587" s="25" t="n">
        <x:f>(AF3587+Inputs!$C$12)/Inputs!$C$13</x:f>
        <x:v>329.44885204261305</x:v>
      </x:c>
      <x:c r="AH3587" s="25" t="n">
        <x:f>(S3587+Inputs!$C$11)*Inputs!$C$8-Inputs!$C$11</x:f>
        <x:v>2155.38159183904</x:v>
      </x:c>
      <x:c r="AI3587" s="25" t="n">
        <x:f>Inputs!$C$12+AH3587-Inputs!$C$10*Inputs!$C$13</x:f>
        <x:v>24473.297007039037</x:v>
      </x:c>
      <x:c r="AJ3587" s="25" t="n">
        <x:f>(S3587+Inputs!$C$11)*(1-Inputs!$C$8)</x:f>
        <x:v>6447.813034016221</x:v>
      </x:c>
      <x:c r="AK3587" s="25" t="n">
        <x:f>AJ3587/(1+B3587)^(1-Inputs!$C$8)+T3587/(1+B3587)^(2-Inputs!$C$8)+U3587/(1+B3587)^(3-Inputs!$C$8)+V3587/(1+B3587)^(4-Inputs!$C$8)+W3587/(1+B3587)^(5-Inputs!$C$8)+X3587/(1+B3587)^(6-Inputs!$C$8)+Y3587/(1+B3587)^(7-Inputs!$C$8)+Z3587/(1+B3587)^(8-Inputs!$C$8)+AA3587/(1+B3587)^(9-Inputs!$C$8)+AB3587/(1+B3587)^(10-Inputs!$C$8)+AE3587/(1+B3587)^(10-Inputs!$C$8)</x:f>
        <x:v>394396.65000259096</x:v>
      </x:c>
      <x:c r="AL3587" s="25" t="n">
        <x:f>(AK3587+AI3587)/Inputs!$C$13</x:f>
        <x:v>334.2278147360659</x:v>
      </x:c>
      <x:c r="AM3587" s="26" t="n">
        <x:f>IF(AL3587&gt;=Inputs!$C$7,1,0)</x:f>
        <x:v>1</x:v>
      </x:c>
      <x:c r="AN3587" s="26" t="n">
        <x:f>IF(Inputs!$C$7&lt;=(1-Inputs!$C$16)*AL3587,1,0)</x:f>
        <x:v>1</x:v>
      </x:c>
    </x:row>
    <x:row r="3588" ht="20" customHeight="1">
      <x:c r="A3588" s="16" t="n">
        <x:v>3583</x:v>
      </x:c>
      <x:c r="B3588" s="19" t="n">
        <x:v>0.08737395426632777</x:v>
      </x:c>
      <x:c r="C3588" s="24" t="n">
        <x:v>0.640763442465726</x:v>
      </x:c>
      <x:c r="D3588" s="19" t="n">
        <x:v>0.030552457981612238</x:v>
      </x:c>
      <x:c r="E3588" s="19" t="n">
        <x:v>0.043878430802351154</x:v>
      </x:c>
      <x:c r="F3588" s="19" t="n">
        <x:v>-0.2688654271981807</x:v>
      </x:c>
      <x:c r="G3588" s="19" t="n">
        <x:v>-0.07033854214148334</x:v>
      </x:c>
      <x:c r="H3588" s="19" t="n">
        <x:v>0.49660683870169464</x:v>
      </x:c>
      <x:c r="I3588" s="19" t="n">
        <x:v>0.07569087402717173</x:v>
      </x:c>
      <x:c r="J3588" s="19" t="n">
        <x:v>0.06244412277117249</x:v>
      </x:c>
      <x:c r="K3588" s="19" t="n">
        <x:v>0.06645305491917611</x:v>
      </x:c>
      <x:c r="L3588" s="19" t="n">
        <x:v>0.0694344183969895</x:v>
      </x:c>
      <x:c r="M3588" s="19" t="n">
        <x:v>0.058015933286282004</x:v>
      </x:c>
      <x:c r="N3588" s="19" t="n">
        <x:v>0.06574081873091586</x:v>
      </x:c>
      <x:c r="O3588" s="19" t="n">
        <x:v>0.060907677339049546</x:v>
      </x:c>
      <x:c r="P3588" s="19" t="n">
        <x:v>0.06998198336765313</x:v>
      </x:c>
      <x:c r="Q3588" s="19" t="n">
        <x:v>0.07525883725073186</x:v>
      </x:c>
      <x:c r="R3588" s="19" t="n">
        <x:v>0.06972394180805735</x:v>
      </x:c>
      <x:c r="S3588" s="21" t="n">
        <x:v>7813.761555752853</x:v>
      </x:c>
      <x:c r="T3588" s="21" t="n">
        <x:v>12989.74992559155</x:v>
      </x:c>
      <x:c r="U3588" s="21" t="n">
        <x:v>16519.968854790546</x:v>
      </x:c>
      <x:c r="V3588" s="21" t="n">
        <x:v>20432.63809410538</x:v>
      </x:c>
      <x:c r="W3588" s="21" t="n">
        <x:v>24846.381916702365</x:v>
      </x:c>
      <x:c r="X3588" s="21" t="n">
        <x:v>26429.26217195348</x:v>
      </x:c>
      <x:c r="Y3588" s="21" t="n">
        <x:v>27663.68780275351</x:v>
      </x:c>
      <x:c r="Z3588" s="21" t="n">
        <x:v>28649.361852539892</x:v>
      </x:c>
      <x:c r="AA3588" s="21" t="n">
        <x:v>29381.587750614694</x:v>
      </x:c>
      <x:c r="AB3588" s="21" t="n">
        <x:v>29812.66829136339</x:v>
      </x:c>
      <x:c r="AC3588" s="21" t="n">
        <x:v>38886.089075691365</x:v>
      </x:c>
      <x:c r="AD3588" s="25" t="n">
        <x:f>AC3588*(1+Inputs!$C$14)*(1-Inputs!$C$14/Inputs!$C$15)</x:f>
        <x:v>30856.11168156109</x:v>
      </x:c>
      <x:c r="AE3588" s="25" t="n">
        <x:f>AD3588/(B3588-Inputs!$C$14)</x:f>
        <x:v>589149.933660806</x:v>
      </x:c>
      <x:c r="AF3588" s="25" t="n">
        <x:f>S3588/(1+B3588)^1+T3588/(1+B3588)^2+U3588/(1+B3588)^3+V3588/(1+B3588)^4+W3588/(1+B3588)^5+X3588/(1+B3588)^6+Y3588/(1+B3588)^7+Z3588/(1+B3588)^8+AA3588/(1+B3588)^9+AB3588/(1+B3588)^10+AE3588/(1+B3588)^10</x:f>
        <x:v>389683.21810651955</x:v>
      </x:c>
      <x:c r="AG3588" s="25" t="n">
        <x:f>(AF3588+Inputs!$C$12)/Inputs!$C$13</x:f>
        <x:v>336.74700013410273</x:v>
      </x:c>
      <x:c r="AH3588" s="25" t="n">
        <x:f>(S3588+Inputs!$C$11)*Inputs!$C$8-Inputs!$C$11</x:f>
        <x:v>1785.5376055718853</x:v>
      </x:c>
      <x:c r="AI3588" s="25" t="n">
        <x:f>Inputs!$C$12+AH3588-Inputs!$C$10*Inputs!$C$13</x:f>
        <x:v>24103.453020771885</x:v>
      </x:c>
      <x:c r="AJ3588" s="25" t="n">
        <x:f>(S3588+Inputs!$C$11)*(1-Inputs!$C$8)</x:f>
        <x:v>6028.223950180969</x:v>
      </x:c>
      <x:c r="AK3588" s="25" t="n">
        <x:f>AJ3588/(1+B3588)^(1-Inputs!$C$8)+T3588/(1+B3588)^(2-Inputs!$C$8)+U3588/(1+B3588)^(3-Inputs!$C$8)+V3588/(1+B3588)^(4-Inputs!$C$8)+W3588/(1+B3588)^(5-Inputs!$C$8)+X3588/(1+B3588)^(6-Inputs!$C$8)+Y3588/(1+B3588)^(7-Inputs!$C$8)+Z3588/(1+B3588)^(8-Inputs!$C$8)+AA3588/(1+B3588)^(9-Inputs!$C$8)+AB3588/(1+B3588)^(10-Inputs!$C$8)+AE3588/(1+B3588)^(10-Inputs!$C$8)</x:f>
        <x:v>403572.03557692346</x:v>
      </x:c>
      <x:c r="AL3588" s="25" t="n">
        <x:f>(AK3588+AI3588)/Inputs!$C$13</x:f>
        <x:v>341.2539977877685</x:v>
      </x:c>
      <x:c r="AM3588" s="26" t="n">
        <x:f>IF(AL3588&gt;=Inputs!$C$7,1,0)</x:f>
        <x:v>1</x:v>
      </x:c>
      <x:c r="AN3588" s="26" t="n">
        <x:f>IF(Inputs!$C$7&lt;=(1-Inputs!$C$16)*AL3588,1,0)</x:f>
        <x:v>1</x:v>
      </x:c>
    </x:row>
    <x:row r="3589" ht="20" customHeight="1">
      <x:c r="A3589" s="16" t="n">
        <x:v>3584</x:v>
      </x:c>
      <x:c r="B3589" s="19" t="n">
        <x:v>0.09327601444251009</x:v>
      </x:c>
      <x:c r="C3589" s="24" t="n">
        <x:v>0.3152528727012225</x:v>
      </x:c>
      <x:c r="D3589" s="19" t="n">
        <x:v>0.04374866422387385</x:v>
      </x:c>
      <x:c r="E3589" s="19" t="n">
        <x:v>0.045581804606257215</x:v>
      </x:c>
      <x:c r="F3589" s="19" t="n">
        <x:v>-0.18575589209062743</x:v>
      </x:c>
      <x:c r="G3589" s="19" t="n">
        <x:v>-0.0714723964121714</x:v>
      </x:c>
      <x:c r="H3589" s="19" t="n">
        <x:v>0.8171863365254524</x:v>
      </x:c>
      <x:c r="I3589" s="19" t="n">
        <x:v>0.06694739724240777</x:v>
      </x:c>
      <x:c r="J3589" s="19" t="n">
        <x:v>0.06523646409404023</x:v>
      </x:c>
      <x:c r="K3589" s="19" t="n">
        <x:v>0.060121198577038515</x:v>
      </x:c>
      <x:c r="L3589" s="19" t="n">
        <x:v>0.06755377030223031</x:v>
      </x:c>
      <x:c r="M3589" s="19" t="n">
        <x:v>0.06988658582441418</x:v>
      </x:c>
      <x:c r="N3589" s="19" t="n">
        <x:v>0.058063733760474176</x:v>
      </x:c>
      <x:c r="O3589" s="19" t="n">
        <x:v>0.06154238618183286</x:v>
      </x:c>
      <x:c r="P3589" s="19" t="n">
        <x:v>0.05990014852396712</x:v>
      </x:c>
      <x:c r="Q3589" s="19" t="n">
        <x:v>0.0730684166600497</x:v>
      </x:c>
      <x:c r="R3589" s="19" t="n">
        <x:v>0.06125286626227648</x:v>
      </x:c>
      <x:c r="S3589" s="21" t="n">
        <x:v>9363.180972088767</x:v>
      </x:c>
      <x:c r="T3589" s="21" t="n">
        <x:v>14848.890124193307</x:v>
      </x:c>
      <x:c r="U3589" s="21" t="n">
        <x:v>18354.801204366777</x:v>
      </x:c>
      <x:c r="V3589" s="21" t="n">
        <x:v>22180.778132877796</x:v>
      </x:c>
      <x:c r="W3589" s="21" t="n">
        <x:v>26478.81715722793</x:v>
      </x:c>
      <x:c r="X3589" s="21" t="n">
        <x:v>28385.33645533405</x:v>
      </x:c>
      <x:c r="Y3589" s="21" t="n">
        <x:v>29786.185019530025</x:v>
      </x:c>
      <x:c r="Z3589" s="21" t="n">
        <x:v>30897.148858637756</x:v>
      </x:c>
      <x:c r="AA3589" s="21" t="n">
        <x:v>31663.219765591584</x:v>
      </x:c>
      <x:c r="AB3589" s="21" t="n">
        <x:v>32065.07182073799</x:v>
      </x:c>
      <x:c r="AC3589" s="21" t="n">
        <x:v>41824.00672270172</x:v>
      </x:c>
      <x:c r="AD3589" s="25" t="n">
        <x:f>AC3589*(1+Inputs!$C$14)*(1-Inputs!$C$14/Inputs!$C$15)</x:f>
        <x:v>33187.34933446381</x:v>
      </x:c>
      <x:c r="AE3589" s="25" t="n">
        <x:f>AD3589/(B3589-Inputs!$C$14)</x:f>
        <x:v>569485.5705549921</x:v>
      </x:c>
      <x:c r="AF3589" s="25" t="n">
        <x:f>S3589/(1+B3589)^1+T3589/(1+B3589)^2+U3589/(1+B3589)^3+V3589/(1+B3589)^4+W3589/(1+B3589)^5+X3589/(1+B3589)^6+Y3589/(1+B3589)^7+Z3589/(1+B3589)^8+AA3589/(1+B3589)^9+AB3589/(1+B3589)^10+AE3589/(1+B3589)^10</x:f>
        <x:v>376009.10759019526</x:v>
      </x:c>
      <x:c r="AG3589" s="25" t="n">
        <x:f>(AF3589+Inputs!$C$12)/Inputs!$C$13</x:f>
        <x:v>325.83605245461825</x:v>
      </x:c>
      <x:c r="AH3589" s="25" t="n">
        <x:f>(S3589+Inputs!$C$11)*Inputs!$C$8-Inputs!$C$11</x:f>
        <x:v>2511.429989663505</x:v>
      </x:c>
      <x:c r="AI3589" s="25" t="n">
        <x:f>Inputs!$C$12+AH3589-Inputs!$C$10*Inputs!$C$13</x:f>
        <x:v>24829.345404863503</x:v>
      </x:c>
      <x:c r="AJ3589" s="25" t="n">
        <x:f>(S3589+Inputs!$C$11)*(1-Inputs!$C$8)</x:f>
        <x:v>6851.750982425263</x:v>
      </x:c>
      <x:c r="AK3589" s="25" t="n">
        <x:f>AJ3589/(1+B3589)^(1-Inputs!$C$8)+T3589/(1+B3589)^(2-Inputs!$C$8)+U3589/(1+B3589)^(3-Inputs!$C$8)+V3589/(1+B3589)^(4-Inputs!$C$8)+W3589/(1+B3589)^(5-Inputs!$C$8)+X3589/(1+B3589)^(6-Inputs!$C$8)+Y3589/(1+B3589)^(7-Inputs!$C$8)+Z3589/(1+B3589)^(8-Inputs!$C$8)+AA3589/(1+B3589)^(9-Inputs!$C$8)+AB3589/(1+B3589)^(10-Inputs!$C$8)+AE3589/(1+B3589)^(10-Inputs!$C$8)</x:f>
        <x:v>389656.242171746</x:v>
      </x:c>
      <x:c r="AL3589" s="25" t="n">
        <x:f>(AK3589+AI3589)/Inputs!$C$13</x:f>
        <x:v>330.7294141399443</x:v>
      </x:c>
      <x:c r="AM3589" s="26" t="n">
        <x:f>IF(AL3589&gt;=Inputs!$C$7,1,0)</x:f>
        <x:v>1</x:v>
      </x:c>
      <x:c r="AN3589" s="26" t="n">
        <x:f>IF(Inputs!$C$7&lt;=(1-Inputs!$C$16)*AL3589,1,0)</x:f>
        <x:v>0</x:v>
      </x:c>
    </x:row>
    <x:row r="3590" ht="20" customHeight="1">
      <x:c r="A3590" s="16" t="n">
        <x:v>3585</x:v>
      </x:c>
      <x:c r="B3590" s="19" t="n">
        <x:v>0.08203185460433794</x:v>
      </x:c>
      <x:c r="C3590" s="24" t="n">
        <x:v>0.34200270388865306</x:v>
      </x:c>
      <x:c r="D3590" s="19" t="n">
        <x:v>0.03959291531767946</x:v>
      </x:c>
      <x:c r="E3590" s="19" t="n">
        <x:v>0.04022465585312006</x:v>
      </x:c>
      <x:c r="F3590" s="19" t="n">
        <x:v>-0.21463226351906883</x:v>
      </x:c>
      <x:c r="G3590" s="19" t="n">
        <x:v>-0.0985582535437726</x:v>
      </x:c>
      <x:c r="H3590" s="19" t="n">
        <x:v>0.6454373138101062</x:v>
      </x:c>
      <x:c r="I3590" s="19" t="n">
        <x:v>0.06545979095602092</x:v>
      </x:c>
      <x:c r="J3590" s="19" t="n">
        <x:v>0.06629629781071458</x:v>
      </x:c>
      <x:c r="K3590" s="19" t="n">
        <x:v>0.06561922844334844</x:v>
      </x:c>
      <x:c r="L3590" s="19" t="n">
        <x:v>0.07052587252865238</x:v>
      </x:c>
      <x:c r="M3590" s="19" t="n">
        <x:v>0.05996920578927871</x:v>
      </x:c>
      <x:c r="N3590" s="19" t="n">
        <x:v>0.0635329968541339</x:v>
      </x:c>
      <x:c r="O3590" s="19" t="n">
        <x:v>0.056654143697845716</x:v>
      </x:c>
      <x:c r="P3590" s="19" t="n">
        <x:v>0.05255141490362235</x:v>
      </x:c>
      <x:c r="Q3590" s="19" t="n">
        <x:v>0.06168504780187163</x:v>
      </x:c>
      <x:c r="R3590" s="19" t="n">
        <x:v>0.06395346728919207</x:v>
      </x:c>
      <x:c r="S3590" s="21" t="n">
        <x:v>8693.430201911795</x:v>
      </x:c>
      <x:c r="T3590" s="21" t="n">
        <x:v>13965.211496574817</x:v>
      </x:c>
      <x:c r="U3590" s="21" t="n">
        <x:v>17340.25784109217</x:v>
      </x:c>
      <x:c r="V3590" s="21" t="n">
        <x:v>20942.055329648767</x:v>
      </x:c>
      <x:c r="W3590" s="21" t="n">
        <x:v>24958.539942872336</x:v>
      </x:c>
      <x:c r="X3590" s="21" t="n">
        <x:v>26602.295385333295</x:v>
      </x:c>
      <x:c r="Y3590" s="21" t="n">
        <x:v>27860.449228762864</x:v>
      </x:c>
      <x:c r="Z3590" s="21" t="n">
        <x:v>28850.286050472612</x:v>
      </x:c>
      <x:c r="AA3590" s="21" t="n">
        <x:v>29557.714458757368</x:v>
      </x:c>
      <x:c r="AB3590" s="21" t="n">
        <x:v>29975.52610946732</x:v>
      </x:c>
      <x:c r="AC3590" s="21" t="n">
        <x:v>39098.512316696506</x:v>
      </x:c>
      <x:c r="AD3590" s="25" t="n">
        <x:f>AC3590*(1+Inputs!$C$14)*(1-Inputs!$C$14/Inputs!$C$15)</x:f>
        <x:v>31024.66952329867</x:v>
      </x:c>
      <x:c r="AE3590" s="25" t="n">
        <x:f>AD3590/(B3590-Inputs!$C$14)</x:f>
        <x:v>659652.2672622214</x:v>
      </x:c>
      <x:c r="AF3590" s="25" t="n">
        <x:f>S3590/(1+B3590)^1+T3590/(1+B3590)^2+U3590/(1+B3590)^3+V3590/(1+B3590)^4+W3590/(1+B3590)^5+X3590/(1+B3590)^6+Y3590/(1+B3590)^7+Z3590/(1+B3590)^8+AA3590/(1+B3590)^9+AB3590/(1+B3590)^10+AE3590/(1+B3590)^10</x:f>
        <x:v>441750.90563444665</x:v>
      </x:c>
      <x:c r="AG3590" s="25" t="n">
        <x:f>(AF3590+Inputs!$C$12)/Inputs!$C$13</x:f>
        <x:v>378.29323553499034</x:v>
      </x:c>
      <x:c r="AH3590" s="25" t="n">
        <x:f>(S3590+Inputs!$C$11)*Inputs!$C$8-Inputs!$C$11</x:f>
        <x:v>2197.656341169636</x:v>
      </x:c>
      <x:c r="AI3590" s="25" t="n">
        <x:f>Inputs!$C$12+AH3590-Inputs!$C$10*Inputs!$C$13</x:f>
        <x:v>24515.57175636963</x:v>
      </x:c>
      <x:c r="AJ3590" s="25" t="n">
        <x:f>(S3590+Inputs!$C$11)*(1-Inputs!$C$8)</x:f>
        <x:v>6495.77386074216</x:v>
      </x:c>
      <x:c r="AK3590" s="25" t="n">
        <x:f>AJ3590/(1+B3590)^(1-Inputs!$C$8)+T3590/(1+B3590)^(2-Inputs!$C$8)+U3590/(1+B3590)^(3-Inputs!$C$8)+V3590/(1+B3590)^(4-Inputs!$C$8)+W3590/(1+B3590)^(5-Inputs!$C$8)+X3590/(1+B3590)^(6-Inputs!$C$8)+Y3590/(1+B3590)^(7-Inputs!$C$8)+Z3590/(1+B3590)^(8-Inputs!$C$8)+AA3590/(1+B3590)^(9-Inputs!$C$8)+AB3590/(1+B3590)^(10-Inputs!$C$8)+AE3590/(1+B3590)^(10-Inputs!$C$8)</x:f>
        <x:v>456265.16032511904</x:v>
      </x:c>
      <x:c r="AL3590" s="25" t="n">
        <x:f>(AK3590+AI3590)/Inputs!$C$13</x:f>
        <x:v>383.628127532166</x:v>
      </x:c>
      <x:c r="AM3590" s="26" t="n">
        <x:f>IF(AL3590&gt;=Inputs!$C$7,1,0)</x:f>
        <x:v>1</x:v>
      </x:c>
      <x:c r="AN3590" s="26" t="n">
        <x:f>IF(Inputs!$C$7&lt;=(1-Inputs!$C$16)*AL3590,1,0)</x:f>
        <x:v>1</x:v>
      </x:c>
    </x:row>
    <x:row r="3591" ht="20" customHeight="1">
      <x:c r="A3591" s="16" t="n">
        <x:v>3586</x:v>
      </x:c>
      <x:c r="B3591" s="19" t="n">
        <x:v>0.07147179532247591</x:v>
      </x:c>
      <x:c r="C3591" s="24" t="n">
        <x:v>0.18097915725579128</x:v>
      </x:c>
      <x:c r="D3591" s="19" t="n">
        <x:v>0.03760569802262381</x:v>
      </x:c>
      <x:c r="E3591" s="19" t="n">
        <x:v>0.05366815677772052</x:v>
      </x:c>
      <x:c r="F3591" s="19" t="n">
        <x:v>-0.19351538977220914</x:v>
      </x:c>
      <x:c r="G3591" s="19" t="n">
        <x:v>-0.08037230224576149</x:v>
      </x:c>
      <x:c r="H3591" s="19" t="n">
        <x:v>0.793188979194241</x:v>
      </x:c>
      <x:c r="I3591" s="19" t="n">
        <x:v>0.05714409886073895</x:v>
      </x:c>
      <x:c r="J3591" s="19" t="n">
        <x:v>0.05551494773204126</x:v>
      </x:c>
      <x:c r="K3591" s="19" t="n">
        <x:v>0.05088197441772423</x:v>
      </x:c>
      <x:c r="L3591" s="19" t="n">
        <x:v>0.051328049595177845</x:v>
      </x:c>
      <x:c r="M3591" s="19" t="n">
        <x:v>0.06601860956783526</x:v>
      </x:c>
      <x:c r="N3591" s="19" t="n">
        <x:v>0.06834807809595872</x:v>
      </x:c>
      <x:c r="O3591" s="19" t="n">
        <x:v>0.056411511780737555</x:v>
      </x:c>
      <x:c r="P3591" s="19" t="n">
        <x:v>0.06191524591600569</x:v>
      </x:c>
      <x:c r="Q3591" s="19" t="n">
        <x:v>0.06442783345293152</x:v>
      </x:c>
      <x:c r="R3591" s="19" t="n">
        <x:v>0.062050336305563863</x:v>
      </x:c>
      <x:c r="S3591" s="21" t="n">
        <x:v>9184.232339404705</x:v>
      </x:c>
      <x:c r="T3591" s="21" t="n">
        <x:v>14476.402839439488</x:v>
      </x:c>
      <x:c r="U3591" s="21" t="n">
        <x:v>17797.167926788763</x:v>
      </x:c>
      <x:c r="V3591" s="21" t="n">
        <x:v>21368.256095630215</x:v>
      </x:c>
      <x:c r="W3591" s="21" t="n">
        <x:v>25341.34122225653</x:v>
      </x:c>
      <x:c r="X3591" s="21" t="n">
        <x:v>27224.88957298953</x:v>
      </x:c>
      <x:c r="Y3591" s="21" t="n">
        <x:v>28652.441802048746</x:v>
      </x:c>
      <x:c r="Z3591" s="21" t="n">
        <x:v>29757.641470200288</x:v>
      </x:c>
      <x:c r="AA3591" s="21" t="n">
        <x:v>30547.055331615116</x:v>
      </x:c>
      <x:c r="AB3591" s="21" t="n">
        <x:v>30973.716240374906</x:v>
      </x:c>
      <x:c r="AC3591" s="21" t="n">
        <x:v>40400.49944396727</x:v>
      </x:c>
      <x:c r="AD3591" s="25" t="n">
        <x:f>AC3591*(1+Inputs!$C$14)*(1-Inputs!$C$14/Inputs!$C$15)</x:f>
        <x:v>32057.796308788023</x:v>
      </x:c>
      <x:c r="AE3591" s="25" t="n">
        <x:f>AD3591/(B3591-Inputs!$C$14)</x:f>
        <x:v>878975.0004171651</x:v>
      </x:c>
      <x:c r="AF3591" s="25" t="n">
        <x:f>S3591/(1+B3591)^1+T3591/(1+B3591)^2+U3591/(1+B3591)^3+V3591/(1+B3591)^4+W3591/(1+B3591)^5+X3591/(1+B3591)^6+Y3591/(1+B3591)^7+Z3591/(1+B3591)^8+AA3591/(1+B3591)^9+AB3591/(1+B3591)^10+AE3591/(1+B3591)^10</x:f>
        <x:v>595268.3422386172</x:v>
      </x:c>
      <x:c r="AG3591" s="25" t="n">
        <x:f>(AF3591+Inputs!$C$12)/Inputs!$C$13</x:f>
        <x:v>500.7890071376134</x:v>
      </x:c>
      <x:c r="AH3591" s="25" t="n">
        <x:f>(S3591+Inputs!$C$11)*Inputs!$C$8-Inputs!$C$11</x:f>
        <x:v>2427.593780926588</x:v>
      </x:c>
      <x:c r="AI3591" s="25" t="n">
        <x:f>Inputs!$C$12+AH3591-Inputs!$C$10*Inputs!$C$13</x:f>
        <x:v>24745.509196126586</x:v>
      </x:c>
      <x:c r="AJ3591" s="25" t="n">
        <x:f>(S3591+Inputs!$C$11)*(1-Inputs!$C$8)</x:f>
        <x:v>6756.638558478117</x:v>
      </x:c>
      <x:c r="AK3591" s="25" t="n">
        <x:f>AJ3591/(1+B3591)^(1-Inputs!$C$8)+T3591/(1+B3591)^(2-Inputs!$C$8)+U3591/(1+B3591)^(3-Inputs!$C$8)+V3591/(1+B3591)^(4-Inputs!$C$8)+W3591/(1+B3591)^(5-Inputs!$C$8)+X3591/(1+B3591)^(6-Inputs!$C$8)+Y3591/(1+B3591)^(7-Inputs!$C$8)+Z3591/(1+B3591)^(8-Inputs!$C$8)+AA3591/(1+B3591)^(9-Inputs!$C$8)+AB3591/(1+B3591)^(10-Inputs!$C$8)+AE3591/(1+B3591)^(10-Inputs!$C$8)</x:f>
        <x:v>612494.8320371581</x:v>
      </x:c>
      <x:c r="AL3591" s="25" t="n">
        <x:f>(AK3591+AI3591)/Inputs!$C$13</x:f>
        <x:v>508.47153927509896</x:v>
      </x:c>
      <x:c r="AM3591" s="26" t="n">
        <x:f>IF(AL3591&gt;=Inputs!$C$7,1,0)</x:f>
        <x:v>1</x:v>
      </x:c>
      <x:c r="AN3591" s="26" t="n">
        <x:f>IF(Inputs!$C$7&lt;=(1-Inputs!$C$16)*AL3591,1,0)</x:f>
        <x:v>1</x:v>
      </x:c>
    </x:row>
    <x:row r="3592" ht="20" customHeight="1">
      <x:c r="A3592" s="16" t="n">
        <x:v>3587</x:v>
      </x:c>
      <x:c r="B3592" s="19" t="n">
        <x:v>0.08255228256880821</x:v>
      </x:c>
      <x:c r="C3592" s="24" t="n">
        <x:v>0.6874211809351607</x:v>
      </x:c>
      <x:c r="D3592" s="19" t="n">
        <x:v>0.03294869151852566</x:v>
      </x:c>
      <x:c r="E3592" s="19" t="n">
        <x:v>0.04852848900588043</x:v>
      </x:c>
      <x:c r="F3592" s="19" t="n">
        <x:v>-0.21248891138092063</x:v>
      </x:c>
      <x:c r="G3592" s="19" t="n">
        <x:v>-0.05370118893427332</x:v>
      </x:c>
      <x:c r="H3592" s="19" t="n">
        <x:v>0.7793791182349707</x:v>
      </x:c>
      <x:c r="I3592" s="19" t="n">
        <x:v>0.06007696582967242</x:v>
      </x:c>
      <x:c r="J3592" s="19" t="n">
        <x:v>0.06549202657380761</x:v>
      </x:c>
      <x:c r="K3592" s="19" t="n">
        <x:v>0.06788021004926237</x:v>
      </x:c>
      <x:c r="L3592" s="19" t="n">
        <x:v>0.057021528073781844</x:v>
      </x:c>
      <x:c r="M3592" s="19" t="n">
        <x:v>0.06057397649408017</x:v>
      </x:c>
      <x:c r="N3592" s="19" t="n">
        <x:v>0.06348272596194988</x:v>
      </x:c>
      <x:c r="O3592" s="19" t="n">
        <x:v>0.06852979886415937</x:v>
      </x:c>
      <x:c r="P3592" s="19" t="n">
        <x:v>0.059878840639038346</x:v>
      </x:c>
      <x:c r="Q3592" s="19" t="n">
        <x:v>0.05468569265608153</x:v>
      </x:c>
      <x:c r="R3592" s="19" t="n">
        <x:v>0.06703908413036175</x:v>
      </x:c>
      <x:c r="S3592" s="21" t="n">
        <x:v>8962.040315978757</x:v>
      </x:c>
      <x:c r="T3592" s="21" t="n">
        <x:v>14579.99191634219</x:v>
      </x:c>
      <x:c r="U3592" s="21" t="n">
        <x:v>18439.595140793717</x:v>
      </x:c>
      <x:c r="V3592" s="21" t="n">
        <x:v>22790.073736485618</x:v>
      </x:c>
      <x:c r="W3592" s="21" t="n">
        <x:v>27631.728243442798</x:v>
      </x:c>
      <x:c r="X3592" s="21" t="n">
        <x:v>29455.639650199093</x:v>
      </x:c>
      <x:c r="Y3592" s="21" t="n">
        <x:v>30819.84637503799</x:v>
      </x:c>
      <x:c r="Z3592" s="21" t="n">
        <x:v>31893.13334323866</x:v>
      </x:c>
      <x:c r="AA3592" s="21" t="n">
        <x:v>32604.10716295727</x:v>
      </x:c>
      <x:c r="AB3592" s="21" t="n">
        <x:v>32945.999758531514</x:v>
      </x:c>
      <x:c r="AC3592" s="21" t="n">
        <x:v>42973.04316330196</x:v>
      </x:c>
      <x:c r="AD3592" s="25" t="n">
        <x:f>AC3592*(1+Inputs!$C$14)*(1-Inputs!$C$14/Inputs!$C$15)</x:f>
        <x:v>34099.1097500801</x:v>
      </x:c>
      <x:c r="AE3592" s="25" t="n">
        <x:f>AD3592/(B3592-Inputs!$C$14)</x:f>
        <x:v>717086.7076830359</x:v>
      </x:c>
      <x:c r="AF3592" s="25" t="n">
        <x:f>S3592/(1+B3592)^1+T3592/(1+B3592)^2+U3592/(1+B3592)^3+V3592/(1+B3592)^4+W3592/(1+B3592)^5+X3592/(1+B3592)^6+Y3592/(1+B3592)^7+Z3592/(1+B3592)^8+AA3592/(1+B3592)^9+AB3592/(1+B3592)^10+AE3592/(1+B3592)^10</x:f>
        <x:v>478604.5834059139</x:v>
      </x:c>
      <x:c r="AG3592" s="25" t="n">
        <x:f>(AF3592+Inputs!$C$12)/Inputs!$C$13</x:f>
        <x:v>407.69979543378736</x:v>
      </x:c>
      <x:c r="AH3592" s="25" t="n">
        <x:f>(S3592+Inputs!$C$11)*Inputs!$C$8-Inputs!$C$11</x:f>
        <x:v>2323.498339814705</x:v>
      </x:c>
      <x:c r="AI3592" s="25" t="n">
        <x:f>Inputs!$C$12+AH3592-Inputs!$C$10*Inputs!$C$13</x:f>
        <x:v>24641.4137550147</x:v>
      </x:c>
      <x:c r="AJ3592" s="25" t="n">
        <x:f>(S3592+Inputs!$C$11)*(1-Inputs!$C$8)</x:f>
        <x:v>6638.541976164051</x:v>
      </x:c>
      <x:c r="AK3592" s="25" t="n">
        <x:f>AJ3592/(1+B3592)^(1-Inputs!$C$8)+T3592/(1+B3592)^(2-Inputs!$C$8)+U3592/(1+B3592)^(3-Inputs!$C$8)+V3592/(1+B3592)^(4-Inputs!$C$8)+W3592/(1+B3592)^(5-Inputs!$C$8)+X3592/(1+B3592)^(6-Inputs!$C$8)+Y3592/(1+B3592)^(7-Inputs!$C$8)+Z3592/(1+B3592)^(8-Inputs!$C$8)+AA3592/(1+B3592)^(9-Inputs!$C$8)+AB3592/(1+B3592)^(10-Inputs!$C$8)+AE3592/(1+B3592)^(10-Inputs!$C$8)</x:f>
        <x:v>494497.3087007669</x:v>
      </x:c>
      <x:c r="AL3592" s="25" t="n">
        <x:f>(AK3592+AI3592)/Inputs!$C$13</x:f>
        <x:v>414.23501969999256</x:v>
      </x:c>
      <x:c r="AM3592" s="26" t="n">
        <x:f>IF(AL3592&gt;=Inputs!$C$7,1,0)</x:f>
        <x:v>1</x:v>
      </x:c>
      <x:c r="AN3592" s="26" t="n">
        <x:f>IF(Inputs!$C$7&lt;=(1-Inputs!$C$16)*AL3592,1,0)</x:f>
        <x:v>1</x:v>
      </x:c>
    </x:row>
    <x:row r="3593" ht="20" customHeight="1">
      <x:c r="A3593" s="16" t="n">
        <x:v>3588</x:v>
      </x:c>
      <x:c r="B3593" s="19" t="n">
        <x:v>0.09254189855570469</x:v>
      </x:c>
      <x:c r="C3593" s="24" t="n">
        <x:v>0.4592708954983493</x:v>
      </x:c>
      <x:c r="D3593" s="19" t="n">
        <x:v>0.027653997834831048</x:v>
      </x:c>
      <x:c r="E3593" s="19" t="n">
        <x:v>0.04486066402266119</x:v>
      </x:c>
      <x:c r="F3593" s="19" t="n">
        <x:v>-0.11869025384785234</x:v>
      </x:c>
      <x:c r="G3593" s="19" t="n">
        <x:v>-0.0368772196360095</x:v>
      </x:c>
      <x:c r="H3593" s="19" t="n">
        <x:v>0.6367082851345742</x:v>
      </x:c>
      <x:c r="I3593" s="19" t="n">
        <x:v>0.07888636768134007</x:v>
      </x:c>
      <x:c r="J3593" s="19" t="n">
        <x:v>0.07564311665105493</x:v>
      </x:c>
      <x:c r="K3593" s="19" t="n">
        <x:v>0.07761912225875107</x:v>
      </x:c>
      <x:c r="L3593" s="19" t="n">
        <x:v>0.0760488022907782</x:v>
      </x:c>
      <x:c r="M3593" s="19" t="n">
        <x:v>0.07575183880683994</x:v>
      </x:c>
      <x:c r="N3593" s="19" t="n">
        <x:v>0.07875259773228321</x:v>
      </x:c>
      <x:c r="O3593" s="19" t="n">
        <x:v>0.07658964315351682</x:v>
      </x:c>
      <x:c r="P3593" s="19" t="n">
        <x:v>0.0788831417126005</x:v>
      </x:c>
      <x:c r="Q3593" s="19" t="n">
        <x:v>0.07647282959593782</x:v>
      </x:c>
      <x:c r="R3593" s="19" t="n">
        <x:v>0.07784303878997093</x:v>
      </x:c>
      <x:c r="S3593" s="21" t="n">
        <x:v>10682.072766673693</x:v>
      </x:c>
      <x:c r="T3593" s="21" t="n">
        <x:v>16375.451029241845</x:v>
      </x:c>
      <x:c r="U3593" s="21" t="n">
        <x:v>19402.808193397846</x:v>
      </x:c>
      <x:c r="V3593" s="21" t="n">
        <x:v>22640.28047199016</x:v>
      </x:c>
      <x:c r="W3593" s="21" t="n">
        <x:v>26241.558153874274</x:v>
      </x:c>
      <x:c r="X3593" s="21" t="n">
        <x:v>27781.828177982454</x:v>
      </x:c>
      <x:c r="Y3593" s="21" t="n">
        <x:v>29016.0945529017</x:v>
      </x:c>
      <x:c r="Z3593" s="21" t="n">
        <x:v>29989.37816200329</x:v>
      </x:c>
      <x:c r="AA3593" s="21" t="n">
        <x:v>30679.98422959036</x:v>
      </x:c>
      <x:c r="AB3593" s="21" t="n">
        <x:v>31056.26045360861</x:v>
      </x:c>
      <x:c r="AC3593" s="21" t="n">
        <x:v>40508.16580905471</x:v>
      </x:c>
      <x:c r="AD3593" s="25" t="n">
        <x:f>AC3593*(1+Inputs!$C$14)*(1-Inputs!$C$14/Inputs!$C$15)</x:f>
        <x:v>32143.22956948491</x:v>
      </x:c>
      <x:c r="AE3593" s="25" t="n">
        <x:f>AD3593/(B3593-Inputs!$C$14)</x:f>
        <x:v>558605.6486886326</x:v>
      </x:c>
      <x:c r="AF3593" s="25" t="n">
        <x:f>S3593/(1+B3593)^1+T3593/(1+B3593)^2+U3593/(1+B3593)^3+V3593/(1+B3593)^4+W3593/(1+B3593)^5+X3593/(1+B3593)^6+Y3593/(1+B3593)^7+Z3593/(1+B3593)^8+AA3593/(1+B3593)^9+AB3593/(1+B3593)^10+AE3593/(1+B3593)^10</x:f>
        <x:v>375024.2629958019</x:v>
      </x:c>
      <x:c r="AG3593" s="25" t="n">
        <x:f>(AF3593+Inputs!$C$12)/Inputs!$C$13</x:f>
        <x:v>325.05021795159735</x:v>
      </x:c>
      <x:c r="AH3593" s="25" t="n">
        <x:f>(S3593+Inputs!$C$11)*Inputs!$C$8-Inputs!$C$11</x:f>
        <x:v>3129.3217619211</x:v>
      </x:c>
      <x:c r="AI3593" s="25" t="n">
        <x:f>Inputs!$C$12+AH3593-Inputs!$C$10*Inputs!$C$13</x:f>
        <x:v>25447.237177121096</x:v>
      </x:c>
      <x:c r="AJ3593" s="25" t="n">
        <x:f>(S3593+Inputs!$C$11)*(1-Inputs!$C$8)</x:f>
        <x:v>7552.751004752594</x:v>
      </x:c>
      <x:c r="AK3593" s="25" t="n">
        <x:f>AJ3593/(1+B3593)^(1-Inputs!$C$8)+T3593/(1+B3593)^(2-Inputs!$C$8)+U3593/(1+B3593)^(3-Inputs!$C$8)+V3593/(1+B3593)^(4-Inputs!$C$8)+W3593/(1+B3593)^(5-Inputs!$C$8)+X3593/(1+B3593)^(6-Inputs!$C$8)+Y3593/(1+B3593)^(7-Inputs!$C$8)+Z3593/(1+B3593)^(8-Inputs!$C$8)+AA3593/(1+B3593)^(9-Inputs!$C$8)+AB3593/(1+B3593)^(10-Inputs!$C$8)+AE3593/(1+B3593)^(10-Inputs!$C$8)</x:f>
        <x:v>387915.99386903294</x:v>
      </x:c>
      <x:c r="AL3593" s="25" t="n">
        <x:f>(AK3593+AI3593)/Inputs!$C$13</x:f>
        <x:v>329.83385509302076</x:v>
      </x:c>
      <x:c r="AM3593" s="26" t="n">
        <x:f>IF(AL3593&gt;=Inputs!$C$7,1,0)</x:f>
        <x:v>1</x:v>
      </x:c>
      <x:c r="AN3593" s="26" t="n">
        <x:f>IF(Inputs!$C$7&lt;=(1-Inputs!$C$16)*AL3593,1,0)</x:f>
        <x:v>0</x:v>
      </x:c>
    </x:row>
    <x:row r="3594" ht="20" customHeight="1">
      <x:c r="A3594" s="16" t="n">
        <x:v>3589</x:v>
      </x:c>
      <x:c r="B3594" s="19" t="n">
        <x:v>0.07951543057667275</x:v>
      </x:c>
      <x:c r="C3594" s="24" t="n">
        <x:v>0.32761594408546557</x:v>
      </x:c>
      <x:c r="D3594" s="19" t="n">
        <x:v>0.031923525561042256</x:v>
      </x:c>
      <x:c r="E3594" s="19" t="n">
        <x:v>0.05004352769539054</x:v>
      </x:c>
      <x:c r="F3594" s="19" t="n">
        <x:v>-0.17589776125671394</x:v>
      </x:c>
      <x:c r="G3594" s="19" t="n">
        <x:v>-0.04914664642064792</x:v>
      </x:c>
      <x:c r="H3594" s="19" t="n">
        <x:v>0.22691834728377103</x:v>
      </x:c>
      <x:c r="I3594" s="19" t="n">
        <x:v>0.05972269007493765</x:v>
      </x:c>
      <x:c r="J3594" s="19" t="n">
        <x:v>0.059338724060090726</x:v>
      </x:c>
      <x:c r="K3594" s="19" t="n">
        <x:v>0.06815727017206996</x:v>
      </x:c>
      <x:c r="L3594" s="19" t="n">
        <x:v>0.05853920522535077</x:v>
      </x:c>
      <x:c r="M3594" s="19" t="n">
        <x:v>0.059594817720791296</x:v>
      </x:c>
      <x:c r="N3594" s="19" t="n">
        <x:v>0.07100071352333658</x:v>
      </x:c>
      <x:c r="O3594" s="19" t="n">
        <x:v>0.06379228487528621</x:v>
      </x:c>
      <x:c r="P3594" s="19" t="n">
        <x:v>0.061598790992073875</x:v>
      </x:c>
      <x:c r="Q3594" s="19" t="n">
        <x:v>0.05283596179780148</x:v>
      </x:c>
      <x:c r="R3594" s="19" t="n">
        <x:v>0.06752611394173413</x:v>
      </x:c>
      <x:c r="S3594" s="21" t="n">
        <x:v>9572.66087383124</x:v>
      </x:c>
      <x:c r="T3594" s="21" t="n">
        <x:v>14783.316395171101</x:v>
      </x:c>
      <x:c r="U3594" s="21" t="n">
        <x:v>17550.699183015502</x:v>
      </x:c>
      <x:c r="V3594" s="21" t="n">
        <x:v>20458.79373194394</x:v>
      </x:c>
      <x:c r="W3594" s="21" t="n">
        <x:v>23698.558528988404</x:v>
      </x:c>
      <x:c r="X3594" s="21" t="n">
        <x:v>25197.15601710313</x:v>
      </x:c>
      <x:c r="Y3594" s="21" t="n">
        <x:v>26482.677067232467</x:v>
      </x:c>
      <x:c r="Z3594" s="21" t="n">
        <x:v>27504.982255864717</x:v>
      </x:c>
      <x:c r="AA3594" s="21" t="n">
        <x:v>28246.98398250505</x:v>
      </x:c>
      <x:c r="AB3594" s="21" t="n">
        <x:v>28680.689187254222</x:v>
      </x:c>
      <x:c r="AC3594" s="21" t="n">
        <x:v>37409.59459207072</x:v>
      </x:c>
      <x:c r="AD3594" s="25" t="n">
        <x:f>AC3594*(1+Inputs!$C$14)*(1-Inputs!$C$14/Inputs!$C$15)</x:f>
        <x:v>29684.513308808113</x:v>
      </x:c>
      <x:c r="AE3594" s="25" t="n">
        <x:f>AD3594/(B3594-Inputs!$C$14)</x:f>
        <x:v>666836.4862309919</x:v>
      </x:c>
      <x:c r="AF3594" s="25" t="n">
        <x:f>S3594/(1+B3594)^1+T3594/(1+B3594)^2+U3594/(1+B3594)^3+V3594/(1+B3594)^4+W3594/(1+B3594)^5+X3594/(1+B3594)^6+Y3594/(1+B3594)^7+Z3594/(1+B3594)^8+AA3594/(1+B3594)^9+AB3594/(1+B3594)^10+AE3594/(1+B3594)^10</x:f>
        <x:v>450865.8377571328</x:v>
      </x:c>
      <x:c r="AG3594" s="25" t="n">
        <x:f>(AF3594+Inputs!$C$12)/Inputs!$C$13</x:f>
        <x:v>385.5662897767235</x:v>
      </x:c>
      <x:c r="AH3594" s="25" t="n">
        <x:f>(S3594+Inputs!$C$11)*Inputs!$C$8-Inputs!$C$11</x:f>
        <x:v>2609.5698888360057</x:v>
      </x:c>
      <x:c r="AI3594" s="25" t="n">
        <x:f>Inputs!$C$12+AH3594-Inputs!$C$10*Inputs!$C$13</x:f>
        <x:v>24927.485304036003</x:v>
      </x:c>
      <x:c r="AJ3594" s="25" t="n">
        <x:f>(S3594+Inputs!$C$11)*(1-Inputs!$C$8)</x:f>
        <x:v>6963.090984995235</x:v>
      </x:c>
      <x:c r="AK3594" s="25" t="n">
        <x:f>AJ3594/(1+B3594)^(1-Inputs!$C$8)+T3594/(1+B3594)^(2-Inputs!$C$8)+U3594/(1+B3594)^(3-Inputs!$C$8)+V3594/(1+B3594)^(4-Inputs!$C$8)+W3594/(1+B3594)^(5-Inputs!$C$8)+X3594/(1+B3594)^(6-Inputs!$C$8)+Y3594/(1+B3594)^(7-Inputs!$C$8)+Z3594/(1+B3594)^(8-Inputs!$C$8)+AA3594/(1+B3594)^(9-Inputs!$C$8)+AB3594/(1+B3594)^(10-Inputs!$C$8)+AE3594/(1+B3594)^(10-Inputs!$C$8)</x:f>
        <x:v>464814.911139223</x:v>
      </x:c>
      <x:c r="AL3594" s="25" t="n">
        <x:f>(AK3594+AI3594)/Inputs!$C$13</x:f>
        <x:v>390.77888522537364</x:v>
      </x:c>
      <x:c r="AM3594" s="26" t="n">
        <x:f>IF(AL3594&gt;=Inputs!$C$7,1,0)</x:f>
        <x:v>1</x:v>
      </x:c>
      <x:c r="AN3594" s="26" t="n">
        <x:f>IF(Inputs!$C$7&lt;=(1-Inputs!$C$16)*AL3594,1,0)</x:f>
        <x:v>1</x:v>
      </x:c>
    </x:row>
    <x:row r="3595" ht="20" customHeight="1">
      <x:c r="A3595" s="16" t="n">
        <x:v>3590</x:v>
      </x:c>
      <x:c r="B3595" s="19" t="n">
        <x:v>0.07249757272664072</x:v>
      </x:c>
      <x:c r="C3595" s="24" t="n">
        <x:v>0.08365069117391499</x:v>
      </x:c>
      <x:c r="D3595" s="19" t="n">
        <x:v>0.02262526377192984</x:v>
      </x:c>
      <x:c r="E3595" s="19" t="n">
        <x:v>0.042879427181506176</x:v>
      </x:c>
      <x:c r="F3595" s="19" t="n">
        <x:v>-0.17282324715982783</x:v>
      </x:c>
      <x:c r="G3595" s="19" t="n">
        <x:v>-0.09201121874910825</x:v>
      </x:c>
      <x:c r="H3595" s="19" t="n">
        <x:v>0.88509395518426</x:v>
      </x:c>
      <x:c r="I3595" s="19" t="n">
        <x:v>0.05725992806549471</x:v>
      </x:c>
      <x:c r="J3595" s="19" t="n">
        <x:v>0.054224749339097114</x:v>
      </x:c>
      <x:c r="K3595" s="19" t="n">
        <x:v>0.052917509851041586</x:v>
      </x:c>
      <x:c r="L3595" s="19" t="n">
        <x:v>0.051327397185981456</x:v>
      </x:c>
      <x:c r="M3595" s="19" t="n">
        <x:v>0.05692879966860233</x:v>
      </x:c>
      <x:c r="N3595" s="19" t="n">
        <x:v>0.06184604721297887</x:v>
      </x:c>
      <x:c r="O3595" s="19" t="n">
        <x:v>0.054624487284505675</x:v>
      </x:c>
      <x:c r="P3595" s="19" t="n">
        <x:v>0.05118860467139598</x:v>
      </x:c>
      <x:c r="Q3595" s="19" t="n">
        <x:v>0.053354964573735515</x:v>
      </x:c>
      <x:c r="R3595" s="19" t="n">
        <x:v>0.052109769338013624</x:v>
      </x:c>
      <x:c r="S3595" s="21" t="n">
        <x:v>9441.17207499914</x:v>
      </x:c>
      <x:c r="T3595" s="21" t="n">
        <x:v>14545.765151985439</x:v>
      </x:c>
      <x:c r="U3595" s="21" t="n">
        <x:v>17332.57625715204</x:v>
      </x:c>
      <x:c r="V3595" s="21" t="n">
        <x:v>20165.474054892624</x:v>
      </x:c>
      <x:c r="W3595" s="21" t="n">
        <x:v>23181.477361973743</x:v>
      </x:c>
      <x:c r="X3595" s="21" t="n">
        <x:v>24499.20196258371</x:v>
      </x:c>
      <x:c r="Y3595" s="21" t="n">
        <x:v>25492.467519986647</x:v>
      </x:c>
      <x:c r="Z3595" s="21" t="n">
        <x:v>26300.058021762532</x:v>
      </x:c>
      <x:c r="AA3595" s="21" t="n">
        <x:v>26922.35911377384</x:v>
      </x:c>
      <x:c r="AB3595" s="21" t="n">
        <x:v>27355.64250265504</x:v>
      </x:c>
      <x:c r="AC3595" s="21" t="n">
        <x:v>35681.27282955005</x:v>
      </x:c>
      <x:c r="AD3595" s="25" t="n">
        <x:f>AC3595*(1+Inputs!$C$14)*(1-Inputs!$C$14/Inputs!$C$15)</x:f>
        <x:v>28313.08999024796</x:v>
      </x:c>
      <x:c r="AE3595" s="25" t="n">
        <x:f>AD3595/(B3595-Inputs!$C$14)</x:f>
        <x:v>755064.6063587071</x:v>
      </x:c>
      <x:c r="AF3595" s="25" t="n">
        <x:f>S3595/(1+B3595)^1+T3595/(1+B3595)^2+U3595/(1+B3595)^3+V3595/(1+B3595)^4+W3595/(1+B3595)^5+X3595/(1+B3595)^6+Y3595/(1+B3595)^7+Z3595/(1+B3595)^8+AA3595/(1+B3595)^9+AB3595/(1+B3595)^10+AE3595/(1+B3595)^10</x:f>
        <x:v>516733.77118919016</x:v>
      </x:c>
      <x:c r="AG3595" s="25" t="n">
        <x:f>(AF3595+Inputs!$C$12)/Inputs!$C$13</x:f>
        <x:v>438.1241197412377</x:v>
      </x:c>
      <x:c r="AH3595" s="25" t="n">
        <x:f>(S3595+Inputs!$C$11)*Inputs!$C$8-Inputs!$C$11</x:f>
        <x:v>2547.9682871913783</x:v>
      </x:c>
      <x:c r="AI3595" s="25" t="n">
        <x:f>Inputs!$C$12+AH3595-Inputs!$C$10*Inputs!$C$13</x:f>
        <x:v>24865.883702391373</x:v>
      </x:c>
      <x:c r="AJ3595" s="25" t="n">
        <x:f>(S3595+Inputs!$C$11)*(1-Inputs!$C$8)</x:f>
        <x:v>6893.203787807763</x:v>
      </x:c>
      <x:c r="AK3595" s="25" t="n">
        <x:f>AJ3595/(1+B3595)^(1-Inputs!$C$8)+T3595/(1+B3595)^(2-Inputs!$C$8)+U3595/(1+B3595)^(3-Inputs!$C$8)+V3595/(1+B3595)^(4-Inputs!$C$8)+W3595/(1+B3595)^(5-Inputs!$C$8)+X3595/(1+B3595)^(6-Inputs!$C$8)+Y3595/(1+B3595)^(7-Inputs!$C$8)+Z3595/(1+B3595)^(8-Inputs!$C$8)+AA3595/(1+B3595)^(9-Inputs!$C$8)+AB3595/(1+B3595)^(10-Inputs!$C$8)+AE3595/(1+B3595)^(10-Inputs!$C$8)</x:f>
        <x:v>531503.3395807348</x:v>
      </x:c>
      <x:c r="AL3595" s="25" t="n">
        <x:f>(AK3595+AI3595)/Inputs!$C$13</x:f>
        <x:v>443.9422570463057</x:v>
      </x:c>
      <x:c r="AM3595" s="26" t="n">
        <x:f>IF(AL3595&gt;=Inputs!$C$7,1,0)</x:f>
        <x:v>1</x:v>
      </x:c>
      <x:c r="AN3595" s="26" t="n">
        <x:f>IF(Inputs!$C$7&lt;=(1-Inputs!$C$16)*AL3595,1,0)</x:f>
        <x:v>1</x:v>
      </x:c>
    </x:row>
    <x:row r="3596" ht="20" customHeight="1">
      <x:c r="A3596" s="16" t="n">
        <x:v>3591</x:v>
      </x:c>
      <x:c r="B3596" s="19" t="n">
        <x:v>0.08997700350948765</x:v>
      </x:c>
      <x:c r="C3596" s="24" t="n">
        <x:v>0.6560551084919268</x:v>
      </x:c>
      <x:c r="D3596" s="19" t="n">
        <x:v>0.023326311127713953</x:v>
      </x:c>
      <x:c r="E3596" s="19" t="n">
        <x:v>0.05507450456333317</x:v>
      </x:c>
      <x:c r="F3596" s="19" t="n">
        <x:v>-0.12664660989826076</x:v>
      </x:c>
      <x:c r="G3596" s="19" t="n">
        <x:v>-0.07569499298761401</x:v>
      </x:c>
      <x:c r="H3596" s="19" t="n">
        <x:v>0.7488330830060761</x:v>
      </x:c>
      <x:c r="I3596" s="19" t="n">
        <x:v>0.05576732454038506</x:v>
      </x:c>
      <x:c r="J3596" s="19" t="n">
        <x:v>0.07050451048913488</x:v>
      </x:c>
      <x:c r="K3596" s="19" t="n">
        <x:v>0.05919030760761984</x:v>
      </x:c>
      <x:c r="L3596" s="19" t="n">
        <x:v>0.06687397685527116</x:v>
      </x:c>
      <x:c r="M3596" s="19" t="n">
        <x:v>0.06746092091908054</x:v>
      </x:c>
      <x:c r="N3596" s="19" t="n">
        <x:v>0.05951322390442215</x:v>
      </x:c>
      <x:c r="O3596" s="19" t="n">
        <x:v>0.065358399051255</x:v>
      </x:c>
      <x:c r="P3596" s="19" t="n">
        <x:v>0.06824105509920514</x:v>
      </x:c>
      <x:c r="Q3596" s="19" t="n">
        <x:v>0.05944771173458662</x:v>
      </x:c>
      <x:c r="R3596" s="19" t="n">
        <x:v>0.06205859051461971</x:v>
      </x:c>
      <x:c r="S3596" s="21" t="n">
        <x:v>10366.489034614315</x:v>
      </x:c>
      <x:c r="T3596" s="21" t="n">
        <x:v>16320.163771089698</x:v>
      </x:c>
      <x:c r="U3596" s="21" t="n">
        <x:v>19840.6317246123</x:v>
      </x:c>
      <x:c r="V3596" s="21" t="n">
        <x:v>23549.912874902217</x:v>
      </x:c>
      <x:c r="W3596" s="21" t="n">
        <x:v>27744.47461114523</x:v>
      </x:c>
      <x:c r="X3596" s="21" t="n">
        <x:v>29418.931180854644</x:v>
      </x:c>
      <x:c r="Y3596" s="21" t="n">
        <x:v>30699.17716433508</x:v>
      </x:c>
      <x:c r="Z3596" s="21" t="n">
        <x:v>31713.377699444965</x:v>
      </x:c>
      <x:c r="AA3596" s="21" t="n">
        <x:v>32404.439009178586</x:v>
      </x:c>
      <x:c r="AB3596" s="21" t="n">
        <x:v>32732.979343328938</x:v>
      </x:c>
      <x:c r="AC3596" s="21" t="n">
        <x:v>42695.19044782035</x:v>
      </x:c>
      <x:c r="AD3596" s="25" t="n">
        <x:f>AC3596*(1+Inputs!$C$14)*(1-Inputs!$C$14/Inputs!$C$15)</x:f>
        <x:v>33878.63362034544</x:v>
      </x:c>
      <x:c r="AE3596" s="25" t="n">
        <x:f>AD3596/(B3596-Inputs!$C$14)</x:f>
        <x:v>616232.8147713406</x:v>
      </x:c>
      <x:c r="AF3596" s="25" t="n">
        <x:f>S3596/(1+B3596)^1+T3596/(1+B3596)^2+U3596/(1+B3596)^3+V3596/(1+B3596)^4+W3596/(1+B3596)^5+X3596/(1+B3596)^6+Y3596/(1+B3596)^7+Z3596/(1+B3596)^8+AA3596/(1+B3596)^9+AB3596/(1+B3596)^10+AE3596/(1+B3596)^10</x:f>
        <x:v>412656.9758268338</x:v>
      </x:c>
      <x:c r="AG3596" s="25" t="n">
        <x:f>(AF3596+Inputs!$C$12)/Inputs!$C$13</x:f>
        <x:v>355.07839128296433</x:v>
      </x:c>
      <x:c r="AH3596" s="25" t="n">
        <x:f>(S3596+Inputs!$C$11)*Inputs!$C$8-Inputs!$C$11</x:f>
        <x:v>2981.472944983693</x:v>
      </x:c>
      <x:c r="AI3596" s="25" t="n">
        <x:f>Inputs!$C$12+AH3596-Inputs!$C$10*Inputs!$C$13</x:f>
        <x:v>25299.388360183693</x:v>
      </x:c>
      <x:c r="AJ3596" s="25" t="n">
        <x:f>(S3596+Inputs!$C$11)*(1-Inputs!$C$8)</x:f>
        <x:v>7385.016089630622</x:v>
      </x:c>
      <x:c r="AK3596" s="25" t="n">
        <x:f>AJ3596/(1+B3596)^(1-Inputs!$C$8)+T3596/(1+B3596)^(2-Inputs!$C$8)+U3596/(1+B3596)^(3-Inputs!$C$8)+V3596/(1+B3596)^(4-Inputs!$C$8)+W3596/(1+B3596)^(5-Inputs!$C$8)+X3596/(1+B3596)^(6-Inputs!$C$8)+Y3596/(1+B3596)^(7-Inputs!$C$8)+Z3596/(1+B3596)^(8-Inputs!$C$8)+AA3596/(1+B3596)^(9-Inputs!$C$8)+AB3596/(1+B3596)^(10-Inputs!$C$8)+AE3596/(1+B3596)^(10-Inputs!$C$8)</x:f>
        <x:v>426806.074237527</x:v>
      </x:c>
      <x:c r="AL3596" s="25" t="n">
        <x:f>(AK3596+AI3596)/Inputs!$C$13</x:f>
        <x:v>360.7473438307977</x:v>
      </x:c>
      <x:c r="AM3596" s="26" t="n">
        <x:f>IF(AL3596&gt;=Inputs!$C$7,1,0)</x:f>
        <x:v>1</x:v>
      </x:c>
      <x:c r="AN3596" s="26" t="n">
        <x:f>IF(Inputs!$C$7&lt;=(1-Inputs!$C$16)*AL3596,1,0)</x:f>
        <x:v>1</x:v>
      </x:c>
    </x:row>
    <x:row r="3597" ht="20" customHeight="1">
      <x:c r="A3597" s="16" t="n">
        <x:v>3592</x:v>
      </x:c>
      <x:c r="B3597" s="19" t="n">
        <x:v>0.08805315728629172</x:v>
      </x:c>
      <x:c r="C3597" s="24" t="n">
        <x:v>0.4469544782832884</x:v>
      </x:c>
      <x:c r="D3597" s="19" t="n">
        <x:v>0.024706941824344145</x:v>
      </x:c>
      <x:c r="E3597" s="19" t="n">
        <x:v>0.05219173196152525</x:v>
      </x:c>
      <x:c r="F3597" s="19" t="n">
        <x:v>-0.20195259369781868</x:v>
      </x:c>
      <x:c r="G3597" s="19" t="n">
        <x:v>-0.06372587416900444</x:v>
      </x:c>
      <x:c r="H3597" s="19" t="n">
        <x:v>0.872199401687709</x:v>
      </x:c>
      <x:c r="I3597" s="19" t="n">
        <x:v>0.0596312730199486</x:v>
      </x:c>
      <x:c r="J3597" s="19" t="n">
        <x:v>0.05499863573879907</x:v>
      </x:c>
      <x:c r="K3597" s="19" t="n">
        <x:v>0.05535353439365167</x:v>
      </x:c>
      <x:c r="L3597" s="19" t="n">
        <x:v>0.06572914345327605</x:v>
      </x:c>
      <x:c r="M3597" s="19" t="n">
        <x:v>0.06876579686910986</x:v>
      </x:c>
      <x:c r="N3597" s="19" t="n">
        <x:v>0.05964663650054604</x:v>
      </x:c>
      <x:c r="O3597" s="19" t="n">
        <x:v>0.06200063496769076</x:v>
      </x:c>
      <x:c r="P3597" s="19" t="n">
        <x:v>0.05591632074769109</x:v>
      </x:c>
      <x:c r="Q3597" s="19" t="n">
        <x:v>0.05886880293672789</x:v>
      </x:c>
      <x:c r="R3597" s="19" t="n">
        <x:v>0.05516349746249375</x:v>
      </x:c>
      <x:c r="S3597" s="21" t="n">
        <x:v>9096.353685452259</x:v>
      </x:c>
      <x:c r="T3597" s="21" t="n">
        <x:v>14539.996002560889</x:v>
      </x:c>
      <x:c r="U3597" s="21" t="n">
        <x:v>18063.520583273392</x:v>
      </x:c>
      <x:c r="V3597" s="21" t="n">
        <x:v>21962.59699898836</x:v>
      </x:c>
      <x:c r="W3597" s="21" t="n">
        <x:v>26318.45012012704</x:v>
      </x:c>
      <x:c r="X3597" s="21" t="n">
        <x:v>28030.691421334886</x:v>
      </x:c>
      <x:c r="Y3597" s="21" t="n">
        <x:v>29257.513565201283</x:v>
      </x:c>
      <x:c r="Z3597" s="21" t="n">
        <x:v>30234.102845956175</x:v>
      </x:c>
      <x:c r="AA3597" s="21" t="n">
        <x:v>30912.101980951516</x:v>
      </x:c>
      <x:c r="AB3597" s="21" t="n">
        <x:v>31287.53421617399</x:v>
      </x:c>
      <x:c r="AC3597" s="21" t="n">
        <x:v>40809.827238487815</x:v>
      </x:c>
      <x:c r="AD3597" s="25" t="n">
        <x:f>AC3597*(1+Inputs!$C$14)*(1-Inputs!$C$14/Inputs!$C$15)</x:f>
        <x:v>32382.59791374008</x:v>
      </x:c>
      <x:c r="AE3597" s="25" t="n">
        <x:f>AD3597/(B3597-Inputs!$C$14)</x:f>
        <x:v>610380.2218403945</x:v>
      </x:c>
      <x:c r="AF3597" s="25" t="n">
        <x:f>S3597/(1+B3597)^1+T3597/(1+B3597)^2+U3597/(1+B3597)^3+V3597/(1+B3597)^4+W3597/(1+B3597)^5+X3597/(1+B3597)^6+Y3597/(1+B3597)^7+Z3597/(1+B3597)^8+AA3597/(1+B3597)^9+AB3597/(1+B3597)^10+AE3597/(1+B3597)^10</x:f>
        <x:v>406487.2672718189</x:v>
      </x:c>
      <x:c r="AG3597" s="25" t="n">
        <x:f>(AF3597+Inputs!$C$12)/Inputs!$C$13</x:f>
        <x:v>350.15541167408435</x:v>
      </x:c>
      <x:c r="AH3597" s="25" t="n">
        <x:f>(S3597+Inputs!$C$11)*Inputs!$C$8-Inputs!$C$11</x:f>
        <x:v>2386.423233458456</x:v>
      </x:c>
      <x:c r="AI3597" s="25" t="n">
        <x:f>Inputs!$C$12+AH3597-Inputs!$C$10*Inputs!$C$13</x:f>
        <x:v>24704.33864865845</x:v>
      </x:c>
      <x:c r="AJ3597" s="25" t="n">
        <x:f>(S3597+Inputs!$C$11)*(1-Inputs!$C$8)</x:f>
        <x:v>6709.930451993804</x:v>
      </x:c>
      <x:c r="AK3597" s="25" t="n">
        <x:f>AJ3597/(1+B3597)^(1-Inputs!$C$8)+T3597/(1+B3597)^(2-Inputs!$C$8)+U3597/(1+B3597)^(3-Inputs!$C$8)+V3597/(1+B3597)^(4-Inputs!$C$8)+W3597/(1+B3597)^(5-Inputs!$C$8)+X3597/(1+B3597)^(6-Inputs!$C$8)+Y3597/(1+B3597)^(7-Inputs!$C$8)+Z3597/(1+B3597)^(8-Inputs!$C$8)+AA3597/(1+B3597)^(9-Inputs!$C$8)+AB3597/(1+B3597)^(10-Inputs!$C$8)+AE3597/(1+B3597)^(10-Inputs!$C$8)</x:f>
        <x:v>420598.37637715554</x:v>
      </x:c>
      <x:c r="AL3597" s="25" t="n">
        <x:f>(AK3597+AI3597)/Inputs!$C$13</x:f>
        <x:v>355.31924503452905</x:v>
      </x:c>
      <x:c r="AM3597" s="26" t="n">
        <x:f>IF(AL3597&gt;=Inputs!$C$7,1,0)</x:f>
        <x:v>1</x:v>
      </x:c>
      <x:c r="AN3597" s="26" t="n">
        <x:f>IF(Inputs!$C$7&lt;=(1-Inputs!$C$16)*AL3597,1,0)</x:f>
        <x:v>1</x:v>
      </x:c>
    </x:row>
    <x:row r="3598" ht="20" customHeight="1">
      <x:c r="A3598" s="16" t="n">
        <x:v>3593</x:v>
      </x:c>
      <x:c r="B3598" s="19" t="n">
        <x:v>0.08674089794946242</x:v>
      </x:c>
      <x:c r="C3598" s="24" t="n">
        <x:v>0.23210122767503094</x:v>
      </x:c>
      <x:c r="D3598" s="19" t="n">
        <x:v>0.02501885228287364</x:v>
      </x:c>
      <x:c r="E3598" s="19" t="n">
        <x:v>0.03862315622997386</x:v>
      </x:c>
      <x:c r="F3598" s="19" t="n">
        <x:v>-0.14216301599909573</x:v>
      </x:c>
      <x:c r="G3598" s="19" t="n">
        <x:v>-0.08588975385297715</x:v>
      </x:c>
      <x:c r="H3598" s="19" t="n">
        <x:v>0.9506596977616653</x:v>
      </x:c>
      <x:c r="I3598" s="19" t="n">
        <x:v>0.051256483297435124</x:v>
      </x:c>
      <x:c r="J3598" s="19" t="n">
        <x:v>0.06572058393661451</x:v>
      </x:c>
      <x:c r="K3598" s="19" t="n">
        <x:v>0.06743272151813585</x:v>
      </x:c>
      <x:c r="L3598" s="19" t="n">
        <x:v>0.05539195606418275</x:v>
      </x:c>
      <x:c r="M3598" s="19" t="n">
        <x:v>0.055495759710426</x:v>
      </x:c>
      <x:c r="N3598" s="19" t="n">
        <x:v>0.04869898532382308</x:v>
      </x:c>
      <x:c r="O3598" s="19" t="n">
        <x:v>0.05810434433766773</x:v>
      </x:c>
      <x:c r="P3598" s="19" t="n">
        <x:v>0.05615574161474228</x:v>
      </x:c>
      <x:c r="Q3598" s="19" t="n">
        <x:v>0.06186218053724929</x:v>
      </x:c>
      <x:c r="R3598" s="19" t="n">
        <x:v>0.05558214555990049</x:v>
      </x:c>
      <x:c r="S3598" s="21" t="n">
        <x:v>10027.554591506765</x:v>
      </x:c>
      <x:c r="T3598" s="21" t="n">
        <x:v>15405.276027120786</x:v>
      </x:c>
      <x:c r="U3598" s="21" t="n">
        <x:v>18327.576078324662</x:v>
      </x:c>
      <x:c r="V3598" s="21" t="n">
        <x:v>21320.032492680966</x:v>
      </x:c>
      <x:c r="W3598" s="21" t="n">
        <x:v>24491.806399722882</x:v>
      </x:c>
      <x:c r="X3598" s="21" t="n">
        <x:v>25780.402895753225</x:v>
      </x:c>
      <x:c r="Y3598" s="21" t="n">
        <x:v>26728.91796834451</x:v>
      </x:c>
      <x:c r="Z3598" s="21" t="n">
        <x:v>27533.448979595138</x:v>
      </x:c>
      <x:c r="AA3598" s="21" t="n">
        <x:v>28138.99825506003</x:v>
      </x:c>
      <x:c r="AB3598" s="21" t="n">
        <x:v>28540.156249081207</x:v>
      </x:c>
      <x:c r="AC3598" s="21" t="n">
        <x:v>37226.29075967114</x:v>
      </x:c>
      <x:c r="AD3598" s="25" t="n">
        <x:f>AC3598*(1+Inputs!$C$14)*(1-Inputs!$C$14/Inputs!$C$15)</x:f>
        <x:v>29539.061717799043</x:v>
      </x:c>
      <x:c r="AE3598" s="25" t="n">
        <x:f>AD3598/(B3598-Inputs!$C$14)</x:f>
        <x:v>570903.5383701908</x:v>
      </x:c>
      <x:c r="AF3598" s="25" t="n">
        <x:f>S3598/(1+B3598)^1+T3598/(1+B3598)^2+U3598/(1+B3598)^3+V3598/(1+B3598)^4+W3598/(1+B3598)^5+X3598/(1+B3598)^6+Y3598/(1+B3598)^7+Z3598/(1+B3598)^8+AA3598/(1+B3598)^9+AB3598/(1+B3598)^10+AE3598/(1+B3598)^10</x:f>
        <x:v>386948.7135398752</x:v>
      </x:c>
      <x:c r="AG3598" s="25" t="n">
        <x:f>(AF3598+Inputs!$C$12)/Inputs!$C$13</x:f>
        <x:v>334.5650639693812</x:v>
      </x:c>
      <x:c r="AH3598" s="25" t="n">
        <x:f>(S3598+Inputs!$C$11)*Inputs!$C$8-Inputs!$C$11</x:f>
        <x:v>2822.6844798565944</x:v>
      </x:c>
      <x:c r="AI3598" s="25" t="n">
        <x:f>Inputs!$C$12+AH3598-Inputs!$C$10*Inputs!$C$13</x:f>
        <x:v>25140.59989505659</x:v>
      </x:c>
      <x:c r="AJ3598" s="25" t="n">
        <x:f>(S3598+Inputs!$C$11)*(1-Inputs!$C$8)</x:f>
        <x:v>7204.870111650172</x:v>
      </x:c>
      <x:c r="AK3598" s="25" t="n">
        <x:f>AJ3598/(1+B3598)^(1-Inputs!$C$8)+T3598/(1+B3598)^(2-Inputs!$C$8)+U3598/(1+B3598)^(3-Inputs!$C$8)+V3598/(1+B3598)^(4-Inputs!$C$8)+W3598/(1+B3598)^(5-Inputs!$C$8)+X3598/(1+B3598)^(6-Inputs!$C$8)+Y3598/(1+B3598)^(7-Inputs!$C$8)+Z3598/(1+B3598)^(8-Inputs!$C$8)+AA3598/(1+B3598)^(9-Inputs!$C$8)+AB3598/(1+B3598)^(10-Inputs!$C$8)+AE3598/(1+B3598)^(10-Inputs!$C$8)</x:f>
        <x:v>399625.4842330975</x:v>
      </x:c>
      <x:c r="AL3598" s="25" t="n">
        <x:f>(AK3598+AI3598)/Inputs!$C$13</x:f>
        <x:v>338.93250419535343</x:v>
      </x:c>
      <x:c r="AM3598" s="26" t="n">
        <x:f>IF(AL3598&gt;=Inputs!$C$7,1,0)</x:f>
        <x:v>1</x:v>
      </x:c>
      <x:c r="AN3598" s="26" t="n">
        <x:f>IF(Inputs!$C$7&lt;=(1-Inputs!$C$16)*AL3598,1,0)</x:f>
        <x:v>1</x:v>
      </x:c>
    </x:row>
    <x:row r="3599" ht="20" customHeight="1">
      <x:c r="A3599" s="16" t="n">
        <x:v>3594</x:v>
      </x:c>
      <x:c r="B3599" s="19" t="n">
        <x:v>0.084128887641242</x:v>
      </x:c>
      <x:c r="C3599" s="24" t="n">
        <x:v>0.1251359347172354</x:v>
      </x:c>
      <x:c r="D3599" s="19" t="n">
        <x:v>0.020383487865724706</x:v>
      </x:c>
      <x:c r="E3599" s="19" t="n">
        <x:v>0.060675933598275555</x:v>
      </x:c>
      <x:c r="F3599" s="19" t="n">
        <x:v>-0.22013521779721149</x:v>
      </x:c>
      <x:c r="G3599" s="19" t="n">
        <x:v>-0.04330309645629711</x:v>
      </x:c>
      <x:c r="H3599" s="19" t="n">
        <x:v>0.8648868369965896</x:v>
      </x:c>
      <x:c r="I3599" s="19" t="n">
        <x:v>0.0617498720285505</x:v>
      </x:c>
      <x:c r="J3599" s="19" t="n">
        <x:v>0.06872686807082687</x:v>
      </x:c>
      <x:c r="K3599" s="19" t="n">
        <x:v>0.05875862514447249</x:v>
      </x:c>
      <x:c r="L3599" s="19" t="n">
        <x:v>0.0696336774736949</x:v>
      </x:c>
      <x:c r="M3599" s="19" t="n">
        <x:v>0.06906259939058715</x:v>
      </x:c>
      <x:c r="N3599" s="19" t="n">
        <x:v>0.064317448422197</x:v>
      </x:c>
      <x:c r="O3599" s="19" t="n">
        <x:v>0.07361455636231881</x:v>
      </x:c>
      <x:c r="P3599" s="19" t="n">
        <x:v>0.06157512472207487</x:v>
      </x:c>
      <x:c r="Q3599" s="19" t="n">
        <x:v>0.06733645804238336</x:v>
      </x:c>
      <x:c r="R3599" s="19" t="n">
        <x:v>0.0730247354677647</x:v>
      </x:c>
      <x:c r="S3599" s="21" t="n">
        <x:v>8884.046026553518</x:v>
      </x:c>
      <x:c r="T3599" s="21" t="n">
        <x:v>13899.322675495092</x:v>
      </x:c>
      <x:c r="U3599" s="21" t="n">
        <x:v>17096.032905532993</x:v>
      </x:c>
      <x:c r="V3599" s="21" t="n">
        <x:v>20628.798805723327</x:v>
      </x:c>
      <x:c r="W3599" s="21" t="n">
        <x:v>24533.132454758277</x:v>
      </x:c>
      <x:c r="X3599" s="21" t="n">
        <x:v>26254.61279456273</x:v>
      </x:c>
      <x:c r="Y3599" s="21" t="n">
        <x:v>27503.796898199642</x:v>
      </x:c>
      <x:c r="Z3599" s="21" t="n">
        <x:v>28534.08703307383</x:v>
      </x:c>
      <x:c r="AA3599" s="21" t="n">
        <x:v>29261.70720053723</x:v>
      </x:c>
      <x:c r="AB3599" s="21" t="n">
        <x:v>29700.993962513825</x:v>
      </x:c>
      <x:c r="AC3599" s="21" t="n">
        <x:v>38740.42690762673</x:v>
      </x:c>
      <x:c r="AD3599" s="25" t="n">
        <x:f>AC3599*(1+Inputs!$C$14)*(1-Inputs!$C$14/Inputs!$C$15)</x:f>
        <x:v>30740.528751201804</x:v>
      </x:c>
      <x:c r="AE3599" s="25" t="n">
        <x:f>AD3599/(B3599-Inputs!$C$14)</x:f>
        <x:v>625711.8820943178</x:v>
      </x:c>
      <x:c r="AF3599" s="25" t="n">
        <x:f>S3599/(1+B3599)^1+T3599/(1+B3599)^2+U3599/(1+B3599)^3+V3599/(1+B3599)^4+W3599/(1+B3599)^5+X3599/(1+B3599)^6+Y3599/(1+B3599)^7+Z3599/(1+B3599)^8+AA3599/(1+B3599)^9+AB3599/(1+B3599)^10+AE3599/(1+B3599)^10</x:f>
        <x:v>417861.18739915057</x:v>
      </x:c>
      <x:c r="AG3599" s="25" t="n">
        <x:f>(AF3599+Inputs!$C$12)/Inputs!$C$13</x:f>
        <x:v>359.230974378642</x:v>
      </x:c>
      <x:c r="AH3599" s="25" t="n">
        <x:f>(S3599+Inputs!$C$11)*Inputs!$C$8-Inputs!$C$11</x:f>
        <x:v>2286.958549426443</x:v>
      </x:c>
      <x:c r="AI3599" s="25" t="n">
        <x:f>Inputs!$C$12+AH3599-Inputs!$C$10*Inputs!$C$13</x:f>
        <x:v>24604.873964626444</x:v>
      </x:c>
      <x:c r="AJ3599" s="25" t="n">
        <x:f>(S3599+Inputs!$C$11)*(1-Inputs!$C$8)</x:f>
        <x:v>6597.087477127076</x:v>
      </x:c>
      <x:c r="AK3599" s="25" t="n">
        <x:f>AJ3599/(1+B3599)^(1-Inputs!$C$8)+T3599/(1+B3599)^(2-Inputs!$C$8)+U3599/(1+B3599)^(3-Inputs!$C$8)+V3599/(1+B3599)^(4-Inputs!$C$8)+W3599/(1+B3599)^(5-Inputs!$C$8)+X3599/(1+B3599)^(6-Inputs!$C$8)+Y3599/(1+B3599)^(7-Inputs!$C$8)+Z3599/(1+B3599)^(8-Inputs!$C$8)+AA3599/(1+B3599)^(9-Inputs!$C$8)+AB3599/(1+B3599)^(10-Inputs!$C$8)+AE3599/(1+B3599)^(10-Inputs!$C$8)</x:f>
        <x:v>431786.640091327</x:v>
      </x:c>
      <x:c r="AL3599" s="25" t="n">
        <x:f>(AK3599+AI3599)/Inputs!$C$13</x:f>
        <x:v>364.1673017985674</x:v>
      </x:c>
      <x:c r="AM3599" s="26" t="n">
        <x:f>IF(AL3599&gt;=Inputs!$C$7,1,0)</x:f>
        <x:v>1</x:v>
      </x:c>
      <x:c r="AN3599" s="26" t="n">
        <x:f>IF(Inputs!$C$7&lt;=(1-Inputs!$C$16)*AL3599,1,0)</x:f>
        <x:v>1</x:v>
      </x:c>
    </x:row>
    <x:row r="3600" ht="20" customHeight="1">
      <x:c r="A3600" s="16" t="n">
        <x:v>3595</x:v>
      </x:c>
      <x:c r="B3600" s="19" t="n">
        <x:v>0.08024993792760823</x:v>
      </x:c>
      <x:c r="C3600" s="24" t="n">
        <x:v>0.4466810017653131</x:v>
      </x:c>
      <x:c r="D3600" s="19" t="n">
        <x:v>0.018191063063922288</x:v>
      </x:c>
      <x:c r="E3600" s="19" t="n">
        <x:v>0.057265530326614286</x:v>
      </x:c>
      <x:c r="F3600" s="19" t="n">
        <x:v>-0.21838427181607928</x:v>
      </x:c>
      <x:c r="G3600" s="19" t="n">
        <x:v>-0.05061317578547289</x:v>
      </x:c>
      <x:c r="H3600" s="19" t="n">
        <x:v>0.8998332234687894</x:v>
      </x:c>
      <x:c r="I3600" s="19" t="n">
        <x:v>0.05769846412714401</x:v>
      </x:c>
      <x:c r="J3600" s="19" t="n">
        <x:v>0.059267955199844666</x:v>
      </x:c>
      <x:c r="K3600" s="19" t="n">
        <x:v>0.04737239874602096</x:v>
      </x:c>
      <x:c r="L3600" s="19" t="n">
        <x:v>0.06516109168062827</x:v>
      </x:c>
      <x:c r="M3600" s="19" t="n">
        <x:v>0.05851357060374426</x:v>
      </x:c>
      <x:c r="N3600" s="19" t="n">
        <x:v>0.05169429575128674</x:v>
      </x:c>
      <x:c r="O3600" s="19" t="n">
        <x:v>0.047731910581698005</x:v>
      </x:c>
      <x:c r="P3600" s="19" t="n">
        <x:v>0.05666867325797398</x:v>
      </x:c>
      <x:c r="Q3600" s="19" t="n">
        <x:v>0.05146671156676007</x:v>
      </x:c>
      <x:c r="R3600" s="19" t="n">
        <x:v>0.0535459262079587</x:v>
      </x:c>
      <x:c r="S3600" s="21" t="n">
        <x:v>8867.033753749025</x:v>
      </x:c>
      <x:c r="T3600" s="21" t="n">
        <x:v>14215.603687603789</x:v>
      </x:c>
      <x:c r="U3600" s="21" t="n">
        <x:v>17780.95560617378</x:v>
      </x:c>
      <x:c r="V3600" s="21" t="n">
        <x:v>21745.674656605286</x:v>
      </x:c>
      <x:c r="W3600" s="21" t="n">
        <x:v>26176.760825808447</x:v>
      </x:c>
      <x:c r="X3600" s="21" t="n">
        <x:v>27830.59913897989</x:v>
      </x:c>
      <x:c r="Y3600" s="21" t="n">
        <x:v>28990.160654347073</x:v>
      </x:c>
      <x:c r="Z3600" s="21" t="n">
        <x:v>29908.01246072008</x:v>
      </x:c>
      <x:c r="AA3600" s="21" t="n">
        <x:v>30577.3380221035</x:v>
      </x:c>
      <x:c r="AB3600" s="21" t="n">
        <x:v>30948.629795342527</x:v>
      </x:c>
      <x:c r="AC3600" s="21" t="n">
        <x:v>40367.77799392504</x:v>
      </x:c>
      <x:c r="AD3600" s="25" t="n">
        <x:f>AC3600*(1+Inputs!$C$14)*(1-Inputs!$C$14/Inputs!$C$15)</x:f>
        <x:v>32031.831838179514</x:v>
      </x:c>
      <x:c r="AE3600" s="25" t="n">
        <x:f>AD3600/(B3600-Inputs!$C$14)</x:f>
        <x:v>707886.7575337825</x:v>
      </x:c>
      <x:c r="AF3600" s="25" t="n">
        <x:f>S3600/(1+B3600)^1+T3600/(1+B3600)^2+U3600/(1+B3600)^3+V3600/(1+B3600)^4+W3600/(1+B3600)^5+X3600/(1+B3600)^6+Y3600/(1+B3600)^7+Z3600/(1+B3600)^8+AA3600/(1+B3600)^9+AB3600/(1+B3600)^10+AE3600/(1+B3600)^10</x:f>
        <x:v>475486.8347961842</x:v>
      </x:c>
      <x:c r="AG3600" s="25" t="n">
        <x:f>(AF3600+Inputs!$C$12)/Inputs!$C$13</x:f>
        <x:v>405.21205833981435</x:v>
      </x:c>
      <x:c r="AH3600" s="25" t="n">
        <x:f>(S3600+Inputs!$C$11)*Inputs!$C$8-Inputs!$C$11</x:f>
        <x:v>2278.988416139954</x:v>
      </x:c>
      <x:c r="AI3600" s="25" t="n">
        <x:f>Inputs!$C$12+AH3600-Inputs!$C$10*Inputs!$C$13</x:f>
        <x:v>24596.90383133995</x:v>
      </x:c>
      <x:c r="AJ3600" s="25" t="n">
        <x:f>(S3600+Inputs!$C$11)*(1-Inputs!$C$8)</x:f>
        <x:v>6588.045337609071</x:v>
      </x:c>
      <x:c r="AK3600" s="25" t="n">
        <x:f>AJ3600/(1+B3600)^(1-Inputs!$C$8)+T3600/(1+B3600)^(2-Inputs!$C$8)+U3600/(1+B3600)^(3-Inputs!$C$8)+V3600/(1+B3600)^(4-Inputs!$C$8)+W3600/(1+B3600)^(5-Inputs!$C$8)+X3600/(1+B3600)^(6-Inputs!$C$8)+Y3600/(1+B3600)^(7-Inputs!$C$8)+Z3600/(1+B3600)^(8-Inputs!$C$8)+AA3600/(1+B3600)^(9-Inputs!$C$8)+AB3600/(1+B3600)^(10-Inputs!$C$8)+AE3600/(1+B3600)^(10-Inputs!$C$8)</x:f>
        <x:v>490809.73799350427</x:v>
      </x:c>
      <x:c r="AL3600" s="25" t="n">
        <x:f>(AK3600+AI3600)/Inputs!$C$13</x:f>
        <x:v>411.25709024336265</x:v>
      </x:c>
      <x:c r="AM3600" s="26" t="n">
        <x:f>IF(AL3600&gt;=Inputs!$C$7,1,0)</x:f>
        <x:v>1</x:v>
      </x:c>
      <x:c r="AN3600" s="26" t="n">
        <x:f>IF(Inputs!$C$7&lt;=(1-Inputs!$C$16)*AL3600,1,0)</x:f>
        <x:v>1</x:v>
      </x:c>
    </x:row>
    <x:row r="3601" ht="20" customHeight="1">
      <x:c r="A3601" s="16" t="n">
        <x:v>3596</x:v>
      </x:c>
      <x:c r="B3601" s="19" t="n">
        <x:v>0.07996749726881146</x:v>
      </x:c>
      <x:c r="C3601" s="24" t="n">
        <x:v>0.11989502972673449</x:v>
      </x:c>
      <x:c r="D3601" s="19" t="n">
        <x:v>0.028561326456976135</x:v>
      </x:c>
      <x:c r="E3601" s="19" t="n">
        <x:v>0.04199826077804375</x:v>
      </x:c>
      <x:c r="F3601" s="19" t="n">
        <x:v>-0.15210734593792838</x:v>
      </x:c>
      <x:c r="G3601" s="19" t="n">
        <x:v>-0.06189193934734306</x:v>
      </x:c>
      <x:c r="H3601" s="19" t="n">
        <x:v>0.6695532946631317</x:v>
      </x:c>
      <x:c r="I3601" s="19" t="n">
        <x:v>0.06666723950415077</x:v>
      </x:c>
      <x:c r="J3601" s="19" t="n">
        <x:v>0.05714029816560583</x:v>
      </x:c>
      <x:c r="K3601" s="19" t="n">
        <x:v>0.059245582222594066</x:v>
      </x:c>
      <x:c r="L3601" s="19" t="n">
        <x:v>0.06215570944455863</x:v>
      </x:c>
      <x:c r="M3601" s="19" t="n">
        <x:v>0.06863505431375302</x:v>
      </x:c>
      <x:c r="N3601" s="19" t="n">
        <x:v>0.06102183636137056</x:v>
      </x:c>
      <x:c r="O3601" s="19" t="n">
        <x:v>0.0638169398564753</x:v>
      </x:c>
      <x:c r="P3601" s="19" t="n">
        <x:v>0.06913847828626445</x:v>
      </x:c>
      <x:c r="Q3601" s="19" t="n">
        <x:v>0.06594806362365603</x:v>
      </x:c>
      <x:c r="R3601" s="19" t="n">
        <x:v>0.0629188664083506</x:v>
      </x:c>
      <x:c r="S3601" s="21" t="n">
        <x:v>9943.651289193069</x:v>
      </x:c>
      <x:c r="T3601" s="21" t="n">
        <x:v>15117.638900745753</x:v>
      </x:c>
      <x:c r="U3601" s="21" t="n">
        <x:v>17739.385898655943</x:v>
      </x:c>
      <x:c r="V3601" s="21" t="n">
        <x:v>20436.613475824743</x:v>
      </x:c>
      <x:c r="W3601" s="21" t="n">
        <x:v>23379.980172988686</x:v>
      </x:c>
      <x:c r="X3601" s="21" t="n">
        <x:v>24770.16140493472</x:v>
      </x:c>
      <x:c r="Y3601" s="21" t="n">
        <x:v>25838.724725562537</x:v>
      </x:c>
      <x:c r="Z3601" s="21" t="n">
        <x:v>26729.259521259853</x:v>
      </x:c>
      <x:c r="AA3601" s="21" t="n">
        <x:v>27413.941454420168</x:v>
      </x:c>
      <x:c r="AB3601" s="21" t="n">
        <x:v>27856.191180227044</x:v>
      </x:c>
      <x:c r="AC3601" s="21" t="n">
        <x:v>36334.16240899179</x:v>
      </x:c>
      <x:c r="AD3601" s="25" t="n">
        <x:f>AC3601*(1+Inputs!$C$14)*(1-Inputs!$C$14/Inputs!$C$15)</x:f>
        <x:v>28831.157871534982</x:v>
      </x:c>
      <x:c r="AE3601" s="25" t="n">
        <x:f>AD3601/(B3601-Inputs!$C$14)</x:f>
        <x:v>641155.4928037254</x:v>
      </x:c>
      <x:c r="AF3601" s="25" t="n">
        <x:f>S3601/(1+B3601)^1+T3601/(1+B3601)^2+U3601/(1+B3601)^3+V3601/(1+B3601)^4+W3601/(1+B3601)^5+X3601/(1+B3601)^6+Y3601/(1+B3601)^7+Z3601/(1+B3601)^8+AA3601/(1+B3601)^9+AB3601/(1+B3601)^10+AE3601/(1+B3601)^10</x:f>
        <x:v>436019.34626285674</x:v>
      </x:c>
      <x:c r="AG3601" s="25" t="n">
        <x:f>(AF3601+Inputs!$C$12)/Inputs!$C$13</x:f>
        <x:v>373.7198671721546</x:v>
      </x:c>
      <x:c r="AH3601" s="25" t="n">
        <x:f>(S3601+Inputs!$C$11)*Inputs!$C$8-Inputs!$C$11</x:f>
        <x:v>2783.3763574027807</x:v>
      </x:c>
      <x:c r="AI3601" s="25" t="n">
        <x:f>Inputs!$C$12+AH3601-Inputs!$C$10*Inputs!$C$13</x:f>
        <x:v>25101.29177260278</x:v>
      </x:c>
      <x:c r="AJ3601" s="25" t="n">
        <x:f>(S3601+Inputs!$C$11)*(1-Inputs!$C$8)</x:f>
        <x:v>7160.274931790289</x:v>
      </x:c>
      <x:c r="AK3601" s="25" t="n">
        <x:f>AJ3601/(1+B3601)^(1-Inputs!$C$8)+T3601/(1+B3601)^(2-Inputs!$C$8)+U3601/(1+B3601)^(3-Inputs!$C$8)+V3601/(1+B3601)^(4-Inputs!$C$8)+W3601/(1+B3601)^(5-Inputs!$C$8)+X3601/(1+B3601)^(6-Inputs!$C$8)+Y3601/(1+B3601)^(7-Inputs!$C$8)+Z3601/(1+B3601)^(8-Inputs!$C$8)+AA3601/(1+B3601)^(9-Inputs!$C$8)+AB3601/(1+B3601)^(10-Inputs!$C$8)+AE3601/(1+B3601)^(10-Inputs!$C$8)</x:f>
        <x:v>449348.9562850568</x:v>
      </x:c>
      <x:c r="AL3601" s="25" t="n">
        <x:f>(AK3601+AI3601)/Inputs!$C$13</x:f>
        <x:v>378.57686076879196</x:v>
      </x:c>
      <x:c r="AM3601" s="26" t="n">
        <x:f>IF(AL3601&gt;=Inputs!$C$7,1,0)</x:f>
        <x:v>1</x:v>
      </x:c>
      <x:c r="AN3601" s="26" t="n">
        <x:f>IF(Inputs!$C$7&lt;=(1-Inputs!$C$16)*AL3601,1,0)</x:f>
        <x:v>1</x:v>
      </x:c>
    </x:row>
    <x:row r="3602" ht="20" customHeight="1">
      <x:c r="A3602" s="16" t="n">
        <x:v>3597</x:v>
      </x:c>
      <x:c r="B3602" s="19" t="n">
        <x:v>0.09802571305456603</x:v>
      </x:c>
      <x:c r="C3602" s="24" t="n">
        <x:v>0.3355136149615703</x:v>
      </x:c>
      <x:c r="D3602" s="19" t="n">
        <x:v>0.025385926165687068</x:v>
      </x:c>
      <x:c r="E3602" s="19" t="n">
        <x:v>0.05501776487289163</x:v>
      </x:c>
      <x:c r="F3602" s="19" t="n">
        <x:v>-0.16630751359017382</x:v>
      </x:c>
      <x:c r="G3602" s="19" t="n">
        <x:v>-0.045288052236524545</x:v>
      </x:c>
      <x:c r="H3602" s="19" t="n">
        <x:v>0.7240160586375453</x:v>
      </x:c>
      <x:c r="I3602" s="19" t="n">
        <x:v>0.06840581650000217</x:v>
      </x:c>
      <x:c r="J3602" s="19" t="n">
        <x:v>0.0671406661386652</x:v>
      </x:c>
      <x:c r="K3602" s="19" t="n">
        <x:v>0.06155577986032199</x:v>
      </x:c>
      <x:c r="L3602" s="19" t="n">
        <x:v>0.05715469380516083</x:v>
      </x:c>
      <x:c r="M3602" s="19" t="n">
        <x:v>0.06993864134299088</x:v>
      </x:c>
      <x:c r="N3602" s="19" t="n">
        <x:v>0.06463796566205132</x:v>
      </x:c>
      <x:c r="O3602" s="19" t="n">
        <x:v>0.06655588365865128</x:v>
      </x:c>
      <x:c r="P3602" s="19" t="n">
        <x:v>0.06610941525474687</x:v>
      </x:c>
      <x:c r="Q3602" s="19" t="n">
        <x:v>0.07137101251533409</x:v>
      </x:c>
      <x:c r="R3602" s="19" t="n">
        <x:v>0.06947227709674848</x:v>
      </x:c>
      <x:c r="S3602" s="21" t="n">
        <x:v>9804.163675720558</x:v>
      </x:c>
      <x:c r="T3602" s="21" t="n">
        <x:v>15238.901554276354</x:v>
      </x:c>
      <x:c r="U3602" s="21" t="n">
        <x:v>18406.88763662082</x:v>
      </x:c>
      <x:c r="V3602" s="21" t="n">
        <x:v>21818.77210552611</x:v>
      </x:c>
      <x:c r="W3602" s="21" t="n">
        <x:v>25590.686158320856</x:v>
      </x:c>
      <x:c r="X3602" s="21" t="n">
        <x:v>27259.402426727465</x:v>
      </x:c>
      <x:c r="Y3602" s="21" t="n">
        <x:v>28528.378890603166</x:v>
      </x:c>
      <x:c r="Z3602" s="21" t="n">
        <x:v>29544.223789677333</x:v>
      </x:c>
      <x:c r="AA3602" s="21" t="n">
        <x:v>30264.951858780845</x:v>
      </x:c>
      <x:c r="AB3602" s="21" t="n">
        <x:v>30669.41602908608</x:v>
      </x:c>
      <x:c r="AC3602" s="21" t="n">
        <x:v>40003.586124894886</x:v>
      </x:c>
      <x:c r="AD3602" s="25" t="n">
        <x:f>AC3602*(1+Inputs!$C$14)*(1-Inputs!$C$14/Inputs!$C$15)</x:f>
        <x:v>31742.84559010409</x:v>
      </x:c>
      <x:c r="AE3602" s="25" t="n">
        <x:f>AD3602/(B3602-Inputs!$C$14)</x:f>
        <x:v>503649.13067499857</x:v>
      </x:c>
      <x:c r="AF3602" s="25" t="n">
        <x:f>S3602/(1+B3602)^1+T3602/(1+B3602)^2+U3602/(1+B3602)^3+V3602/(1+B3602)^4+W3602/(1+B3602)^5+X3602/(1+B3602)^6+Y3602/(1+B3602)^7+Z3602/(1+B3602)^8+AA3602/(1+B3602)^9+AB3602/(1+B3602)^10+AE3602/(1+B3602)^10</x:f>
        <x:v>333658.0590646225</x:v>
      </x:c>
      <x:c r="AG3602" s="25" t="n">
        <x:f>(AF3602+Inputs!$C$12)/Inputs!$C$13</x:f>
        <x:v>292.0429897115472</x:v>
      </x:c>
      <x:c r="AH3602" s="25" t="n">
        <x:f>(S3602+Inputs!$C$11)*Inputs!$C$8-Inputs!$C$11</x:f>
        <x:v>2718.027365885522</x:v>
      </x:c>
      <x:c r="AI3602" s="25" t="n">
        <x:f>Inputs!$C$12+AH3602-Inputs!$C$10*Inputs!$C$13</x:f>
        <x:v>25035.94278108552</x:v>
      </x:c>
      <x:c r="AJ3602" s="25" t="n">
        <x:f>(S3602+Inputs!$C$11)*(1-Inputs!$C$8)</x:f>
        <x:v>7086.136309835037</x:v>
      </x:c>
      <x:c r="AK3602" s="25" t="n">
        <x:f>AJ3602/(1+B3602)^(1-Inputs!$C$8)+T3602/(1+B3602)^(2-Inputs!$C$8)+U3602/(1+B3602)^(3-Inputs!$C$8)+V3602/(1+B3602)^(4-Inputs!$C$8)+W3602/(1+B3602)^(5-Inputs!$C$8)+X3602/(1+B3602)^(6-Inputs!$C$8)+Y3602/(1+B3602)^(7-Inputs!$C$8)+Z3602/(1+B3602)^(8-Inputs!$C$8)+AA3602/(1+B3602)^(9-Inputs!$C$8)+AB3602/(1+B3602)^(10-Inputs!$C$8)+AE3602/(1+B3602)^(10-Inputs!$C$8)</x:f>
        <x:v>346014.5028039384</x:v>
      </x:c>
      <x:c r="AL3602" s="25" t="n">
        <x:f>(AK3602+AI3602)/Inputs!$C$13</x:f>
        <x:v>296.0713234981141</x:v>
      </x:c>
      <x:c r="AM3602" s="26" t="n">
        <x:f>IF(AL3602&gt;=Inputs!$C$7,1,0)</x:f>
        <x:v>1</x:v>
      </x:c>
      <x:c r="AN3602" s="26" t="n">
        <x:f>IF(Inputs!$C$7&lt;=(1-Inputs!$C$16)*AL3602,1,0)</x:f>
        <x:v>0</x:v>
      </x:c>
    </x:row>
    <x:row r="3603" ht="20" customHeight="1">
      <x:c r="A3603" s="16" t="n">
        <x:v>3598</x:v>
      </x:c>
      <x:c r="B3603" s="19" t="n">
        <x:v>0.08829229649891487</x:v>
      </x:c>
      <x:c r="C3603" s="24" t="n">
        <x:v>0.13477381527755483</x:v>
      </x:c>
      <x:c r="D3603" s="19" t="n">
        <x:v>0.03337796658838812</x:v>
      </x:c>
      <x:c r="E3603" s="19" t="n">
        <x:v>0.05724601895904556</x:v>
      </x:c>
      <x:c r="F3603" s="19" t="n">
        <x:v>-0.14620104443242668</x:v>
      </x:c>
      <x:c r="G3603" s="19" t="n">
        <x:v>-0.038163442200537356</x:v>
      </x:c>
      <x:c r="H3603" s="19" t="n">
        <x:v>0.6420527083884906</x:v>
      </x:c>
      <x:c r="I3603" s="19" t="n">
        <x:v>0.054799972405043036</x:v>
      </x:c>
      <x:c r="J3603" s="19" t="n">
        <x:v>0.06031047439287363</x:v>
      </x:c>
      <x:c r="K3603" s="19" t="n">
        <x:v>0.059180502272400876</x:v>
      </x:c>
      <x:c r="L3603" s="19" t="n">
        <x:v>0.0651660766133125</x:v>
      </x:c>
      <x:c r="M3603" s="19" t="n">
        <x:v>0.06670068850335042</x:v>
      </x:c>
      <x:c r="N3603" s="19" t="n">
        <x:v>0.0725841175754556</x:v>
      </x:c>
      <x:c r="O3603" s="19" t="n">
        <x:v>0.06965360450838148</x:v>
      </x:c>
      <x:c r="P3603" s="19" t="n">
        <x:v>0.07205067845298685</x:v>
      </x:c>
      <x:c r="Q3603" s="19" t="n">
        <x:v>0.05577195011925028</x:v>
      </x:c>
      <x:c r="R3603" s="19" t="n">
        <x:v>0.07321336341178608</x:v>
      </x:c>
      <x:c r="S3603" s="21" t="n">
        <x:v>10230.704406185985</x:v>
      </x:c>
      <x:c r="T3603" s="21" t="n">
        <x:v>15545.919493993915</x:v>
      </x:c>
      <x:c r="U3603" s="21" t="n">
        <x:v>18431.723557325706</x:v>
      </x:c>
      <x:c r="V3603" s="21" t="n">
        <x:v>21522.692108378702</x:v>
      </x:c>
      <x:c r="W3603" s="21" t="n">
        <x:v>24974.705701456747</x:v>
      </x:c>
      <x:c r="X3603" s="21" t="n">
        <x:v>26740.735620629028</x:v>
      </x:c>
      <x:c r="Y3603" s="21" t="n">
        <x:v>28161.568407330702</x:v>
      </x:c>
      <x:c r="Z3603" s="21" t="n">
        <x:v>29287.76647673324</x:v>
      </x:c>
      <x:c r="AA3603" s="21" t="n">
        <x:v>30084.696509231497</x:v>
      </x:c>
      <x:c r="AB3603" s="21" t="n">
        <x:v>30502.24816001314</x:v>
      </x:c>
      <x:c r="AC3603" s="21" t="n">
        <x:v>39785.54107827801</x:v>
      </x:c>
      <x:c r="AD3603" s="25" t="n">
        <x:f>AC3603*(1+Inputs!$C$14)*(1-Inputs!$C$14/Inputs!$C$15)</x:f>
        <x:v>31569.826845613592</x:v>
      </x:c>
      <x:c r="AE3603" s="25" t="n">
        <x:f>AD3603/(B3603-Inputs!$C$14)</x:f>
        <x:v>592390.0623471239</x:v>
      </x:c>
      <x:c r="AF3603" s="25" t="n">
        <x:f>S3603/(1+B3603)^1+T3603/(1+B3603)^2+U3603/(1+B3603)^3+V3603/(1+B3603)^4+W3603/(1+B3603)^5+X3603/(1+B3603)^6+Y3603/(1+B3603)^7+Z3603/(1+B3603)^8+AA3603/(1+B3603)^9+AB3603/(1+B3603)^10+AE3603/(1+B3603)^10</x:f>
        <x:v>396406.88221009285</x:v>
      </x:c>
      <x:c r="AG3603" s="25" t="n">
        <x:f>(AF3603+Inputs!$C$12)/Inputs!$C$13</x:f>
        <x:v>342.11199606279126</x:v>
      </x:c>
      <x:c r="AH3603" s="25" t="n">
        <x:f>(S3603+Inputs!$C$11)*Inputs!$C$8-Inputs!$C$11</x:f>
        <x:v>2917.8587765967222</x:v>
      </x:c>
      <x:c r="AI3603" s="25" t="n">
        <x:f>Inputs!$C$12+AH3603-Inputs!$C$10*Inputs!$C$13</x:f>
        <x:v>25235.77419179672</x:v>
      </x:c>
      <x:c r="AJ3603" s="25" t="n">
        <x:f>(S3603+Inputs!$C$11)*(1-Inputs!$C$8)</x:f>
        <x:v>7312.845629589264</x:v>
      </x:c>
      <x:c r="AK3603" s="25" t="n">
        <x:f>AJ3603/(1+B3603)^(1-Inputs!$C$8)+T3603/(1+B3603)^(2-Inputs!$C$8)+U3603/(1+B3603)^(3-Inputs!$C$8)+V3603/(1+B3603)^(4-Inputs!$C$8)+W3603/(1+B3603)^(5-Inputs!$C$8)+X3603/(1+B3603)^(6-Inputs!$C$8)+Y3603/(1+B3603)^(7-Inputs!$C$8)+Z3603/(1+B3603)^(8-Inputs!$C$8)+AA3603/(1+B3603)^(9-Inputs!$C$8)+AB3603/(1+B3603)^(10-Inputs!$C$8)+AE3603/(1+B3603)^(10-Inputs!$C$8)</x:f>
        <x:v>409646.13013758615</x:v>
      </x:c>
      <x:c r="AL3603" s="25" t="n">
        <x:f>(AK3603+AI3603)/Inputs!$C$13</x:f>
        <x:v>347.00419447596914</x:v>
      </x:c>
      <x:c r="AM3603" s="26" t="n">
        <x:f>IF(AL3603&gt;=Inputs!$C$7,1,0)</x:f>
        <x:v>1</x:v>
      </x:c>
      <x:c r="AN3603" s="26" t="n">
        <x:f>IF(Inputs!$C$7&lt;=(1-Inputs!$C$16)*AL3603,1,0)</x:f>
        <x:v>1</x:v>
      </x:c>
    </x:row>
    <x:row r="3604" ht="20" customHeight="1">
      <x:c r="A3604" s="16" t="n">
        <x:v>3599</x:v>
      </x:c>
      <x:c r="B3604" s="19" t="n">
        <x:v>0.08343711360414267</x:v>
      </x:c>
      <x:c r="C3604" s="24" t="n">
        <x:v>0.6858356870821183</x:v>
      </x:c>
      <x:c r="D3604" s="19" t="n">
        <x:v>0.024909811081293753</x:v>
      </x:c>
      <x:c r="E3604" s="19" t="n">
        <x:v>0.03710235441679089</x:v>
      </x:c>
      <x:c r="F3604" s="19" t="n">
        <x:v>-0.1425233143977596</x:v>
      </x:c>
      <x:c r="G3604" s="19" t="n">
        <x:v>-0.09217634593205559</x:v>
      </x:c>
      <x:c r="H3604" s="19" t="n">
        <x:v>0.271263664664815</x:v>
      </x:c>
      <x:c r="I3604" s="19" t="n">
        <x:v>0.06819454417140947</x:v>
      </x:c>
      <x:c r="J3604" s="19" t="n">
        <x:v>0.05791047782539522</x:v>
      </x:c>
      <x:c r="K3604" s="19" t="n">
        <x:v>0.05748039066374418</x:v>
      </x:c>
      <x:c r="L3604" s="19" t="n">
        <x:v>0.06206372396296843</x:v>
      </x:c>
      <x:c r="M3604" s="19" t="n">
        <x:v>0.07267039053751773</x:v>
      </x:c>
      <x:c r="N3604" s="19" t="n">
        <x:v>0.07307008929237668</x:v>
      </x:c>
      <x:c r="O3604" s="19" t="n">
        <x:v>0.06678475324455917</x:v>
      </x:c>
      <x:c r="P3604" s="19" t="n">
        <x:v>0.05439241396292914</x:v>
      </x:c>
      <x:c r="Q3604" s="19" t="n">
        <x:v>0.05570089633760631</x:v>
      </x:c>
      <x:c r="R3604" s="19" t="n">
        <x:v>0.06823740048658579</x:v>
      </x:c>
      <x:c r="S3604" s="21" t="n">
        <x:v>9901.725922451848</x:v>
      </x:c>
      <x:c r="T3604" s="21" t="n">
        <x:v>15579.303397773449</x:v>
      </x:c>
      <x:c r="U3604" s="21" t="n">
        <x:v>18572.181057818183</x:v>
      </x:c>
      <x:c r="V3604" s="21" t="n">
        <x:v>21584.14886378408</x:v>
      </x:c>
      <x:c r="W3604" s="21" t="n">
        <x:v>25010.605162110718</x:v>
      </x:c>
      <x:c r="X3604" s="21" t="n">
        <x:v>26329.947087090903</x:v>
      </x:c>
      <x:c r="Y3604" s="21" t="n">
        <x:v>27423.925988069263</x:v>
      </x:c>
      <x:c r="Z3604" s="21" t="n">
        <x:v>28289.765647693224</x:v>
      </x:c>
      <x:c r="AA3604" s="21" t="n">
        <x:v>28902.55351513404</x:v>
      </x:c>
      <x:c r="AB3604" s="21" t="n">
        <x:v>29278.019648183625</x:v>
      </x:c>
      <x:c r="AC3604" s="21" t="n">
        <x:v>38188.72128023951</x:v>
      </x:c>
      <x:c r="AD3604" s="25" t="n">
        <x:f>AC3604*(1+Inputs!$C$14)*(1-Inputs!$C$14/Inputs!$C$15)</x:f>
        <x:v>30302.750335870045</x:v>
      </x:c>
      <x:c r="AE3604" s="25" t="n">
        <x:f>AD3604/(B3604-Inputs!$C$14)</x:f>
        <x:v>625610.1588447737</x:v>
      </x:c>
      <x:c r="AF3604" s="25" t="n">
        <x:f>S3604/(1+B3604)^1+T3604/(1+B3604)^2+U3604/(1+B3604)^3+V3604/(1+B3604)^4+W3604/(1+B3604)^5+X3604/(1+B3604)^6+Y3604/(1+B3604)^7+Z3604/(1+B3604)^8+AA3604/(1+B3604)^9+AB3604/(1+B3604)^10+AE3604/(1+B3604)^10</x:f>
        <x:v>424165.65912225546</x:v>
      </x:c>
      <x:c r="AG3604" s="25" t="n">
        <x:f>(AF3604+Inputs!$C$12)/Inputs!$C$13</x:f>
        <x:v>364.2614852140976</x:v>
      </x:c>
      <x:c r="AH3604" s="25" t="n">
        <x:f>(S3604+Inputs!$C$11)*Inputs!$C$8-Inputs!$C$11</x:f>
        <x:v>2763.7346102445645</x:v>
      </x:c>
      <x:c r="AI3604" s="25" t="n">
        <x:f>Inputs!$C$12+AH3604-Inputs!$C$10*Inputs!$C$13</x:f>
        <x:v>25081.650025444564</x:v>
      </x:c>
      <x:c r="AJ3604" s="25" t="n">
        <x:f>(S3604+Inputs!$C$11)*(1-Inputs!$C$8)</x:f>
        <x:v>7137.991312207284</x:v>
      </x:c>
      <x:c r="AK3604" s="25" t="n">
        <x:f>AJ3604/(1+B3604)^(1-Inputs!$C$8)+T3604/(1+B3604)^(2-Inputs!$C$8)+U3604/(1+B3604)^(3-Inputs!$C$8)+V3604/(1+B3604)^(4-Inputs!$C$8)+W3604/(1+B3604)^(5-Inputs!$C$8)+X3604/(1+B3604)^(6-Inputs!$C$8)+Y3604/(1+B3604)^(7-Inputs!$C$8)+Z3604/(1+B3604)^(8-Inputs!$C$8)+AA3604/(1+B3604)^(9-Inputs!$C$8)+AB3604/(1+B3604)^(10-Inputs!$C$8)+AE3604/(1+B3604)^(10-Inputs!$C$8)</x:f>
        <x:v>437744.9144891306</x:v>
      </x:c>
      <x:c r="AL3604" s="25" t="n">
        <x:f>(AK3604+AI3604)/Inputs!$C$13</x:f>
        <x:v>369.3020049871253</x:v>
      </x:c>
      <x:c r="AM3604" s="26" t="n">
        <x:f>IF(AL3604&gt;=Inputs!$C$7,1,0)</x:f>
        <x:v>1</x:v>
      </x:c>
      <x:c r="AN3604" s="26" t="n">
        <x:f>IF(Inputs!$C$7&lt;=(1-Inputs!$C$16)*AL3604,1,0)</x:f>
        <x:v>1</x:v>
      </x:c>
    </x:row>
    <x:row r="3605" ht="20" customHeight="1">
      <x:c r="A3605" s="16" t="n">
        <x:v>3600</x:v>
      </x:c>
      <x:c r="B3605" s="19" t="n">
        <x:v>0.08712826011199723</x:v>
      </x:c>
      <x:c r="C3605" s="24" t="n">
        <x:v>0.19490645827184494</x:v>
      </x:c>
      <x:c r="D3605" s="19" t="n">
        <x:v>0.032196163686192845</x:v>
      </x:c>
      <x:c r="E3605" s="19" t="n">
        <x:v>0.043980195642583625</x:v>
      </x:c>
      <x:c r="F3605" s="19" t="n">
        <x:v>-0.18546123940450232</x:v>
      </x:c>
      <x:c r="G3605" s="19" t="n">
        <x:v>-0.034234821385164774</x:v>
      </x:c>
      <x:c r="H3605" s="19" t="n">
        <x:v>0.38339697847621323</x:v>
      </x:c>
      <x:c r="I3605" s="19" t="n">
        <x:v>0.0629477636860804</x:v>
      </x:c>
      <x:c r="J3605" s="19" t="n">
        <x:v>0.07091909987615395</x:v>
      </x:c>
      <x:c r="K3605" s="19" t="n">
        <x:v>0.060436716348777966</x:v>
      </x:c>
      <x:c r="L3605" s="19" t="n">
        <x:v>0.06793746443650094</x:v>
      </x:c>
      <x:c r="M3605" s="19" t="n">
        <x:v>0.06563705452013324</x:v>
      </x:c>
      <x:c r="N3605" s="19" t="n">
        <x:v>0.06855516699589885</x:v>
      </x:c>
      <x:c r="O3605" s="19" t="n">
        <x:v>0.06613761041060912</x:v>
      </x:c>
      <x:c r="P3605" s="19" t="n">
        <x:v>0.07213393162420403</x:v>
      </x:c>
      <x:c r="Q3605" s="19" t="n">
        <x:v>0.06873533344442308</x:v>
      </x:c>
      <x:c r="R3605" s="19" t="n">
        <x:v>0.059490240735225366</x:v>
      </x:c>
      <x:c r="S3605" s="21" t="n">
        <x:v>9480.314643532247</x:v>
      </x:c>
      <x:c r="T3605" s="21" t="n">
        <x:v>14492.867686780559</x:v>
      </x:c>
      <x:c r="U3605" s="21" t="n">
        <x:v>17142.837637437056</x:v>
      </x:c>
      <x:c r="V3605" s="21" t="n">
        <x:v>19904.50319929961</x:v>
      </x:c>
      <x:c r="W3605" s="21" t="n">
        <x:v>22992.0896720309</x:v>
      </x:c>
      <x:c r="X3605" s="21" t="n">
        <x:v>24431.943669386652</x:v>
      </x:c>
      <x:c r="Y3605" s="21" t="n">
        <x:v>25612.658171598414</x:v>
      </x:c>
      <x:c r="Z3605" s="21" t="n">
        <x:v>26578.548995670295</x:v>
      </x:c>
      <x:c r="AA3605" s="21" t="n">
        <x:v>27315.3312690749</x:v>
      </x:c>
      <x:c r="AB3605" s="21" t="n">
        <x:v>27779.076918228995</x:v>
      </x:c>
      <x:c r="AC3605" s="21" t="n">
        <x:v>36233.57858899434</x:v>
      </x:c>
      <x:c r="AD3605" s="25" t="n">
        <x:f>AC3605*(1+Inputs!$C$14)*(1-Inputs!$C$14/Inputs!$C$15)</x:f>
        <x:v>28751.344610367007</x:v>
      </x:c>
      <x:c r="AE3605" s="25" t="n">
        <x:f>AD3605/(B3605-Inputs!$C$14)</x:f>
        <x:v>551550.05266999</x:v>
      </x:c>
      <x:c r="AF3605" s="25" t="n">
        <x:f>S3605/(1+B3605)^1+T3605/(1+B3605)^2+U3605/(1+B3605)^3+V3605/(1+B3605)^4+W3605/(1+B3605)^5+X3605/(1+B3605)^6+Y3605/(1+B3605)^7+Z3605/(1+B3605)^8+AA3605/(1+B3605)^9+AB3605/(1+B3605)^10+AE3605/(1+B3605)^10</x:f>
        <x:v>370549.5876705169</x:v>
      </x:c>
      <x:c r="AG3605" s="25" t="n">
        <x:f>(AF3605+Inputs!$C$12)/Inputs!$C$13</x:f>
        <x:v>321.47975182887734</x:v>
      </x:c>
      <x:c r="AH3605" s="25" t="n">
        <x:f>(S3605+Inputs!$C$11)*Inputs!$C$8-Inputs!$C$11</x:f>
        <x:v>2566.3063124493547</x:v>
      </x:c>
      <x:c r="AI3605" s="25" t="n">
        <x:f>Inputs!$C$12+AH3605-Inputs!$C$10*Inputs!$C$13</x:f>
        <x:v>24884.221727649354</x:v>
      </x:c>
      <x:c r="AJ3605" s="25" t="n">
        <x:f>(S3605+Inputs!$C$11)*(1-Inputs!$C$8)</x:f>
        <x:v>6914.008331082893</x:v>
      </x:c>
      <x:c r="AK3605" s="25" t="n">
        <x:f>AJ3605/(1+B3605)^(1-Inputs!$C$8)+T3605/(1+B3605)^(2-Inputs!$C$8)+U3605/(1+B3605)^(3-Inputs!$C$8)+V3605/(1+B3605)^(4-Inputs!$C$8)+W3605/(1+B3605)^(5-Inputs!$C$8)+X3605/(1+B3605)^(6-Inputs!$C$8)+Y3605/(1+B3605)^(7-Inputs!$C$8)+Z3605/(1+B3605)^(8-Inputs!$C$8)+AA3605/(1+B3605)^(9-Inputs!$C$8)+AB3605/(1+B3605)^(10-Inputs!$C$8)+AE3605/(1+B3605)^(10-Inputs!$C$8)</x:f>
        <x:v>382884.742289803</x:v>
      </x:c>
      <x:c r="AL3605" s="25" t="n">
        <x:f>(AK3605+AI3605)/Inputs!$C$13</x:f>
        <x:v>325.37003605467373</x:v>
      </x:c>
      <x:c r="AM3605" s="26" t="n">
        <x:f>IF(AL3605&gt;=Inputs!$C$7,1,0)</x:f>
        <x:v>1</x:v>
      </x:c>
      <x:c r="AN3605" s="26" t="n">
        <x:f>IF(Inputs!$C$7&lt;=(1-Inputs!$C$16)*AL3605,1,0)</x:f>
        <x:v>0</x:v>
      </x:c>
    </x:row>
    <x:row r="3606" ht="20" customHeight="1">
      <x:c r="A3606" s="16" t="n">
        <x:v>3601</x:v>
      </x:c>
      <x:c r="B3606" s="19" t="n">
        <x:v>0.07665013307160043</x:v>
      </x:c>
      <x:c r="C3606" s="24" t="n">
        <x:v>0.6101593748759626</x:v>
      </x:c>
      <x:c r="D3606" s="19" t="n">
        <x:v>0.039564893642837266</x:v>
      </x:c>
      <x:c r="E3606" s="19" t="n">
        <x:v>0.058786872524353564</x:v>
      </x:c>
      <x:c r="F3606" s="19" t="n">
        <x:v>-0.2094564387919252</x:v>
      </x:c>
      <x:c r="G3606" s="19" t="n">
        <x:v>-0.08182842179321426</x:v>
      </x:c>
      <x:c r="H3606" s="19" t="n">
        <x:v>0.7770282983659342</x:v>
      </x:c>
      <x:c r="I3606" s="19" t="n">
        <x:v>0.07672582179890128</x:v>
      </x:c>
      <x:c r="J3606" s="19" t="n">
        <x:v>0.07678878346386796</x:v>
      </x:c>
      <x:c r="K3606" s="19" t="n">
        <x:v>0.0737191123571222</x:v>
      </x:c>
      <x:c r="L3606" s="19" t="n">
        <x:v>0.0769156810390416</x:v>
      </x:c>
      <x:c r="M3606" s="19" t="n">
        <x:v>0.0742854410282314</x:v>
      </x:c>
      <x:c r="N3606" s="19" t="n">
        <x:v>0.07019654120311884</x:v>
      </x:c>
      <x:c r="O3606" s="19" t="n">
        <x:v>0.07631682859160606</x:v>
      </x:c>
      <x:c r="P3606" s="19" t="n">
        <x:v>0.0747043883313961</x:v>
      </x:c>
      <x:c r="Q3606" s="19" t="n">
        <x:v>0.06721964948233222</x:v>
      </x:c>
      <x:c r="R3606" s="19" t="n">
        <x:v>0.06887377352289037</x:v>
      </x:c>
      <x:c r="S3606" s="21" t="n">
        <x:v>8915.048405462732</x:v>
      </x:c>
      <x:c r="T3606" s="21" t="n">
        <x:v>14690.238988090978</x:v>
      </x:c>
      <x:c r="U3606" s="21" t="n">
        <x:v>18851.516357000328</x:v>
      </x:c>
      <x:c r="V3606" s="21" t="n">
        <x:v>23542.536812673025</x:v>
      </x:c>
      <x:c r="W3606" s="21" t="n">
        <x:v>28906.75687914073</x:v>
      </x:c>
      <x:c r="X3606" s="21" t="n">
        <x:v>31153.67342839711</x:v>
      </x:c>
      <x:c r="Y3606" s="21" t="n">
        <x:v>32839.036403519356</x:v>
      </x:c>
      <x:c r="Z3606" s="21" t="n">
        <x:v>34153.24565394581</x:v>
      </x:c>
      <x:c r="AA3606" s="21" t="n">
        <x:v>35006.70358644568</x:v>
      </x:c>
      <x:c r="AB3606" s="21" t="n">
        <x:v>35355.710470390164</x:v>
      </x:c>
      <x:c r="AC3606" s="21" t="n">
        <x:v>46116.14409181325</x:v>
      </x:c>
      <x:c r="AD3606" s="25" t="n">
        <x:f>AC3606*(1+Inputs!$C$14)*(1-Inputs!$C$14/Inputs!$C$15)</x:f>
        <x:v>36593.160336853805</x:v>
      </x:c>
      <x:c r="AE3606" s="25" t="n">
        <x:f>AD3606/(B3606-Inputs!$C$14)</x:f>
        <x:v>878584.475923445</x:v>
      </x:c>
      <x:c r="AF3606" s="25" t="n">
        <x:f>S3606/(1+B3606)^1+T3606/(1+B3606)^2+U3606/(1+B3606)^3+V3606/(1+B3606)^4+W3606/(1+B3606)^5+X3606/(1+B3606)^6+Y3606/(1+B3606)^7+Z3606/(1+B3606)^8+AA3606/(1+B3606)^9+AB3606/(1+B3606)^10+AE3606/(1+B3606)^10</x:f>
        <x:v>586758.0337353429</x:v>
      </x:c>
      <x:c r="AG3606" s="25" t="n">
        <x:f>(AF3606+Inputs!$C$12)/Inputs!$C$13</x:f>
        <x:v>493.99839865857217</x:v>
      </x:c>
      <x:c r="AH3606" s="25" t="n">
        <x:f>(S3606+Inputs!$C$11)*Inputs!$C$8-Inputs!$C$11</x:f>
        <x:v>2301.4829516003483</x:v>
      </x:c>
      <x:c r="AI3606" s="25" t="n">
        <x:f>Inputs!$C$12+AH3606-Inputs!$C$10*Inputs!$C$13</x:f>
        <x:v>24619.39836680035</x:v>
      </x:c>
      <x:c r="AJ3606" s="25" t="n">
        <x:f>(S3606+Inputs!$C$11)*(1-Inputs!$C$8)</x:f>
        <x:v>6613.565453862384</x:v>
      </x:c>
      <x:c r="AK3606" s="25" t="n">
        <x:f>AJ3606/(1+B3606)^(1-Inputs!$C$8)+T3606/(1+B3606)^(2-Inputs!$C$8)+U3606/(1+B3606)^(3-Inputs!$C$8)+V3606/(1+B3606)^(4-Inputs!$C$8)+W3606/(1+B3606)^(5-Inputs!$C$8)+X3606/(1+B3606)^(6-Inputs!$C$8)+Y3606/(1+B3606)^(7-Inputs!$C$8)+Z3606/(1+B3606)^(8-Inputs!$C$8)+AA3606/(1+B3606)^(9-Inputs!$C$8)+AB3606/(1+B3606)^(10-Inputs!$C$8)+AE3606/(1+B3606)^(10-Inputs!$C$8)</x:f>
        <x:v>605202.475660405</x:v>
      </x:c>
      <x:c r="AL3606" s="25" t="n">
        <x:f>(AK3606+AI3606)/Inputs!$C$13</x:f>
        <x:v>502.55214090173695</x:v>
      </x:c>
      <x:c r="AM3606" s="26" t="n">
        <x:f>IF(AL3606&gt;=Inputs!$C$7,1,0)</x:f>
        <x:v>1</x:v>
      </x:c>
      <x:c r="AN3606" s="26" t="n">
        <x:f>IF(Inputs!$C$7&lt;=(1-Inputs!$C$16)*AL3606,1,0)</x:f>
        <x:v>1</x:v>
      </x:c>
    </x:row>
    <x:row r="3607" ht="20" customHeight="1">
      <x:c r="A3607" s="16" t="n">
        <x:v>3602</x:v>
      </x:c>
      <x:c r="B3607" s="19" t="n">
        <x:v>0.09027709868954101</x:v>
      </x:c>
      <x:c r="C3607" s="24" t="n">
        <x:v>0.9165698795378319</x:v>
      </x:c>
      <x:c r="D3607" s="19" t="n">
        <x:v>0.031076735472454688</x:v>
      </x:c>
      <x:c r="E3607" s="19" t="n">
        <x:v>0.04838009190098064</x:v>
      </x:c>
      <x:c r="F3607" s="19" t="n">
        <x:v>-0.23102029349143893</x:v>
      </x:c>
      <x:c r="G3607" s="19" t="n">
        <x:v>-0.06331749378959842</x:v>
      </x:c>
      <x:c r="H3607" s="19" t="n">
        <x:v>0.4585327048790475</x:v>
      </x:c>
      <x:c r="I3607" s="19" t="n">
        <x:v>0.0645001200372792</x:v>
      </x:c>
      <x:c r="J3607" s="19" t="n">
        <x:v>0.06343521122374682</x:v>
      </x:c>
      <x:c r="K3607" s="19" t="n">
        <x:v>0.06838542801262862</x:v>
      </x:c>
      <x:c r="L3607" s="19" t="n">
        <x:v>0.06379496062273915</x:v>
      </x:c>
      <x:c r="M3607" s="19" t="n">
        <x:v>0.060145664134121264</x:v>
      </x:c>
      <x:c r="N3607" s="19" t="n">
        <x:v>0.05390507964626181</x:v>
      </x:c>
      <x:c r="O3607" s="19" t="n">
        <x:v>0.059866912534906766</x:v>
      </x:c>
      <x:c r="P3607" s="19" t="n">
        <x:v>0.06466253691483076</x:v>
      </x:c>
      <x:c r="Q3607" s="19" t="n">
        <x:v>0.06344149790020652</x:v>
      </x:c>
      <x:c r="R3607" s="19" t="n">
        <x:v>0.0647890065736999</x:v>
      </x:c>
      <x:c r="S3607" s="21" t="n">
        <x:v>8536.34293886643</x:v>
      </x:c>
      <x:c r="T3607" s="21" t="n">
        <x:v>14134.499162899037</x:v>
      </x:c>
      <x:c r="U3607" s="21" t="n">
        <x:v>17920.993871510334</x:v>
      </x:c>
      <x:c r="V3607" s="21" t="n">
        <x:v>22127.757648882085</x:v>
      </x:c>
      <x:c r="W3607" s="21" t="n">
        <x:v>26900.333240085438</x:v>
      </x:c>
      <x:c r="X3607" s="21" t="n">
        <x:v>28608.203283127496</x:v>
      </x:c>
      <x:c r="Y3607" s="21" t="n">
        <x:v>29919.59879306412</x:v>
      </x:c>
      <x:c r="Z3607" s="21" t="n">
        <x:v>30967.835792672384</x:v>
      </x:c>
      <x:c r="AA3607" s="21" t="n">
        <x:v>31696.63727179221</x:v>
      </x:c>
      <x:c r="AB3607" s="21" t="n">
        <x:v>32061.62155491358</x:v>
      </x:c>
      <x:c r="AC3607" s="21" t="n">
        <x:v>41819.50637597424</x:v>
      </x:c>
      <x:c r="AD3607" s="25" t="n">
        <x:f>AC3607*(1+Inputs!$C$14)*(1-Inputs!$C$14/Inputs!$C$15)</x:f>
        <x:v>33183.778309335554</x:v>
      </x:c>
      <x:c r="AE3607" s="25" t="n">
        <x:f>AD3607/(B3607-Inputs!$C$14)</x:f>
        <x:v>600316.9322563282</x:v>
      </x:c>
      <x:c r="AF3607" s="25" t="n">
        <x:f>S3607/(1+B3607)^1+T3607/(1+B3607)^2+U3607/(1+B3607)^3+V3607/(1+B3607)^4+W3607/(1+B3607)^5+X3607/(1+B3607)^6+Y3607/(1+B3607)^7+Z3607/(1+B3607)^8+AA3607/(1+B3607)^9+AB3607/(1+B3607)^10+AE3607/(1+B3607)^10</x:f>
        <x:v>396555.3381423049</x:v>
      </x:c>
      <x:c r="AG3607" s="25" t="n">
        <x:f>(AF3607+Inputs!$C$12)/Inputs!$C$13</x:f>
        <x:v>342.2304531212699</x:v>
      </x:c>
      <x:c r="AH3607" s="25" t="n">
        <x:f>(S3607+Inputs!$C$11)*Inputs!$C$8-Inputs!$C$11</x:f>
        <x:v>2124.0620343730398</x:v>
      </x:c>
      <x:c r="AI3607" s="25" t="n">
        <x:f>Inputs!$C$12+AH3607-Inputs!$C$10*Inputs!$C$13</x:f>
        <x:v>24441.977449573038</x:v>
      </x:c>
      <x:c r="AJ3607" s="25" t="n">
        <x:f>(S3607+Inputs!$C$11)*(1-Inputs!$C$8)</x:f>
        <x:v>6412.28090449339</x:v>
      </x:c>
      <x:c r="AK3607" s="25" t="n">
        <x:f>AJ3607/(1+B3607)^(1-Inputs!$C$8)+T3607/(1+B3607)^(2-Inputs!$C$8)+U3607/(1+B3607)^(3-Inputs!$C$8)+V3607/(1+B3607)^(4-Inputs!$C$8)+W3607/(1+B3607)^(5-Inputs!$C$8)+X3607/(1+B3607)^(6-Inputs!$C$8)+Y3607/(1+B3607)^(7-Inputs!$C$8)+Z3607/(1+B3607)^(8-Inputs!$C$8)+AA3607/(1+B3607)^(9-Inputs!$C$8)+AB3607/(1+B3607)^(10-Inputs!$C$8)+AE3607/(1+B3607)^(10-Inputs!$C$8)</x:f>
        <x:v>410913.80194882886</x:v>
      </x:c>
      <x:c r="AL3607" s="25" t="n">
        <x:f>(AK3607+AI3607)/Inputs!$C$13</x:f>
        <x:v>347.3823123856135</x:v>
      </x:c>
      <x:c r="AM3607" s="26" t="n">
        <x:f>IF(AL3607&gt;=Inputs!$C$7,1,0)</x:f>
        <x:v>1</x:v>
      </x:c>
      <x:c r="AN3607" s="26" t="n">
        <x:f>IF(Inputs!$C$7&lt;=(1-Inputs!$C$16)*AL3607,1,0)</x:f>
        <x:v>1</x:v>
      </x:c>
    </x:row>
    <x:row r="3608" ht="20" customHeight="1">
      <x:c r="A3608" s="16" t="n">
        <x:v>3603</x:v>
      </x:c>
      <x:c r="B3608" s="19" t="n">
        <x:v>0.08590940038116364</x:v>
      </x:c>
      <x:c r="C3608" s="24" t="n">
        <x:v>0.6687912875674158</x:v>
      </x:c>
      <x:c r="D3608" s="19" t="n">
        <x:v>0.028747018138359694</x:v>
      </x:c>
      <x:c r="E3608" s="19" t="n">
        <x:v>0.03817251367601642</x:v>
      </x:c>
      <x:c r="F3608" s="19" t="n">
        <x:v>-0.21141252677497166</x:v>
      </x:c>
      <x:c r="G3608" s="19" t="n">
        <x:v>-0.06949096588498777</x:v>
      </x:c>
      <x:c r="H3608" s="19" t="n">
        <x:v>0.5794376563465278</x:v>
      </x:c>
      <x:c r="I3608" s="19" t="n">
        <x:v>0.06552782537106282</x:v>
      </x:c>
      <x:c r="J3608" s="19" t="n">
        <x:v>0.06450381601246022</x:v>
      </x:c>
      <x:c r="K3608" s="19" t="n">
        <x:v>0.06814943294505724</x:v>
      </x:c>
      <x:c r="L3608" s="19" t="n">
        <x:v>0.07419268960342948</x:v>
      </x:c>
      <x:c r="M3608" s="19" t="n">
        <x:v>0.062553526757996</x:v>
      </x:c>
      <x:c r="N3608" s="19" t="n">
        <x:v>0.0642422864448497</x:v>
      </x:c>
      <x:c r="O3608" s="19" t="n">
        <x:v>0.062183886077317535</x:v>
      </x:c>
      <x:c r="P3608" s="19" t="n">
        <x:v>0.06699955088904402</x:v>
      </x:c>
      <x:c r="Q3608" s="19" t="n">
        <x:v>0.06694869064587124</x:v>
      </x:c>
      <x:c r="R3608" s="19" t="n">
        <x:v>0.06571732382314735</x:v>
      </x:c>
      <x:c r="S3608" s="21" t="n">
        <x:v>8850.394944773083</x:v>
      </x:c>
      <x:c r="T3608" s="21" t="n">
        <x:v>14291.462259473357</x:v>
      </x:c>
      <x:c r="U3608" s="21" t="n">
        <x:v>17715.786893433782</x:v>
      </x:c>
      <x:c r="V3608" s="21" t="n">
        <x:v>21438.17631636116</x:v>
      </x:c>
      <x:c r="W3608" s="21" t="n">
        <x:v>25609.47715486407</x:v>
      </x:c>
      <x:c r="X3608" s="21" t="n">
        <x:v>27085.5543788597</x:v>
      </x:c>
      <x:c r="Y3608" s="21" t="n">
        <x:v>28219.580396631696</x:v>
      </x:c>
      <x:c r="Z3608" s="21" t="n">
        <x:v>29127.228549037976</x:v>
      </x:c>
      <x:c r="AA3608" s="21" t="n">
        <x:v>29792.431844629096</x:v>
      </x:c>
      <x:c r="AB3608" s="21" t="n">
        <x:v>30180.160775413133</x:v>
      </x:c>
      <x:c r="AC3608" s="21" t="n">
        <x:v>39365.427098364955</x:v>
      </x:c>
      <x:c r="AD3608" s="25" t="n">
        <x:f>AC3608*(1+Inputs!$C$14)*(1-Inputs!$C$14/Inputs!$C$15)</x:f>
        <x:v>31236.466402552585</x:v>
      </x:c>
      <x:c r="AE3608" s="25" t="n">
        <x:f>AD3608/(B3608-Inputs!$C$14)</x:f>
        <x:v>613569.7173544005</x:v>
      </x:c>
      <x:c r="AF3608" s="25" t="n">
        <x:f>S3608/(1+B3608)^1+T3608/(1+B3608)^2+U3608/(1+B3608)^3+V3608/(1+B3608)^4+W3608/(1+B3608)^5+X3608/(1+B3608)^6+Y3608/(1+B3608)^7+Z3608/(1+B3608)^8+AA3608/(1+B3608)^9+AB3608/(1+B3608)^10+AE3608/(1+B3608)^10</x:f>
        <x:v>410449.56534842425</x:v>
      </x:c>
      <x:c r="AG3608" s="25" t="n">
        <x:f>(AF3608+Inputs!$C$12)/Inputs!$C$13</x:f>
        <x:v>353.3170379424074</x:v>
      </x:c>
      <x:c r="AH3608" s="25" t="n">
        <x:f>(S3608+Inputs!$C$11)*Inputs!$C$8-Inputs!$C$11</x:f>
        <x:v>2271.193248099171</x:v>
      </x:c>
      <x:c r="AI3608" s="25" t="n">
        <x:f>Inputs!$C$12+AH3608-Inputs!$C$10*Inputs!$C$13</x:f>
        <x:v>24589.108663299165</x:v>
      </x:c>
      <x:c r="AJ3608" s="25" t="n">
        <x:f>(S3608+Inputs!$C$11)*(1-Inputs!$C$8)</x:f>
        <x:v>6579.201696673913</x:v>
      </x:c>
      <x:c r="AK3608" s="25" t="n">
        <x:f>AJ3608/(1+B3608)^(1-Inputs!$C$8)+T3608/(1+B3608)^(2-Inputs!$C$8)+U3608/(1+B3608)^(3-Inputs!$C$8)+V3608/(1+B3608)^(4-Inputs!$C$8)+W3608/(1+B3608)^(5-Inputs!$C$8)+X3608/(1+B3608)^(6-Inputs!$C$8)+Y3608/(1+B3608)^(7-Inputs!$C$8)+Z3608/(1+B3608)^(8-Inputs!$C$8)+AA3608/(1+B3608)^(9-Inputs!$C$8)+AB3608/(1+B3608)^(10-Inputs!$C$8)+AE3608/(1+B3608)^(10-Inputs!$C$8)</x:f>
        <x:v>424434.01042683935</x:v>
      </x:c>
      <x:c r="AL3608" s="25" t="n">
        <x:f>(AK3608+AI3608)/Inputs!$C$13</x:f>
        <x:v>358.2878574385261</x:v>
      </x:c>
      <x:c r="AM3608" s="26" t="n">
        <x:f>IF(AL3608&gt;=Inputs!$C$7,1,0)</x:f>
        <x:v>1</x:v>
      </x:c>
      <x:c r="AN3608" s="26" t="n">
        <x:f>IF(Inputs!$C$7&lt;=(1-Inputs!$C$16)*AL3608,1,0)</x:f>
        <x:v>1</x:v>
      </x:c>
    </x:row>
    <x:row r="3609" ht="20" customHeight="1">
      <x:c r="A3609" s="16" t="n">
        <x:v>3604</x:v>
      </x:c>
      <x:c r="B3609" s="19" t="n">
        <x:v>0.0897128857413281</x:v>
      </x:c>
      <x:c r="C3609" s="24" t="n">
        <x:v>0.6109508902095797</x:v>
      </x:c>
      <x:c r="D3609" s="19" t="n">
        <x:v>0.033494996800051524</x:v>
      </x:c>
      <x:c r="E3609" s="19" t="n">
        <x:v>0.05059972680943446</x:v>
      </x:c>
      <x:c r="F3609" s="19" t="n">
        <x:v>-0.20602455685594695</x:v>
      </x:c>
      <x:c r="G3609" s="19" t="n">
        <x:v>-0.08178292044246234</x:v>
      </x:c>
      <x:c r="H3609" s="19" t="n">
        <x:v>0.6307937604702545</x:v>
      </x:c>
      <x:c r="I3609" s="19" t="n">
        <x:v>0.06847151808991497</x:v>
      </x:c>
      <x:c r="J3609" s="19" t="n">
        <x:v>0.06364510476057716</x:v>
      </x:c>
      <x:c r="K3609" s="19" t="n">
        <x:v>0.059344723445695996</x:v>
      </x:c>
      <x:c r="L3609" s="19" t="n">
        <x:v>0.061045484209433884</x:v>
      </x:c>
      <x:c r="M3609" s="19" t="n">
        <x:v>0.06324604804881914</x:v>
      </x:c>
      <x:c r="N3609" s="19" t="n">
        <x:v>0.06876608145419937</x:v>
      </x:c>
      <x:c r="O3609" s="19" t="n">
        <x:v>0.06406143864865158</x:v>
      </x:c>
      <x:c r="P3609" s="19" t="n">
        <x:v>0.06266784665056661</x:v>
      </x:c>
      <x:c r="Q3609" s="19" t="n">
        <x:v>0.0637295870375317</x:v>
      </x:c>
      <x:c r="R3609" s="19" t="n">
        <x:v>0.07287307829903625</x:v>
      </x:c>
      <x:c r="S3609" s="21" t="n">
        <x:v>8918.217916894811</x:v>
      </x:c>
      <x:c r="T3609" s="21" t="n">
        <x:v>14511.918138361398</x:v>
      </x:c>
      <x:c r="U3609" s="21" t="n">
        <x:v>18207.34518081212</x:v>
      </x:c>
      <x:c r="V3609" s="21" t="n">
        <x:v>22229.163375272194</x:v>
      </x:c>
      <x:c r="W3609" s="21" t="n">
        <x:v>26771.209350860554</x:v>
      </x:c>
      <x:c r="X3609" s="21" t="n">
        <x:v>28574.41120965691</x:v>
      </x:c>
      <x:c r="Y3609" s="21" t="n">
        <x:v>29969.660487908164</x:v>
      </x:c>
      <x:c r="Z3609" s="21" t="n">
        <x:v>31052.08493793253</x:v>
      </x:c>
      <x:c r="AA3609" s="21" t="n">
        <x:v>31794.045912634414</x:v>
      </x:c>
      <x:c r="AB3609" s="21" t="n">
        <x:v>32169.721785444774</x:v>
      </x:c>
      <x:c r="AC3609" s="21" t="n">
        <x:v>41960.50667666709</x:v>
      </x:c>
      <x:c r="AD3609" s="25" t="n">
        <x:f>AC3609*(1+Inputs!$C$14)*(1-Inputs!$C$14/Inputs!$C$15)</x:f>
        <x:v>33295.66204793533</x:v>
      </x:c>
      <x:c r="AE3609" s="25" t="n">
        <x:f>AD3609/(B3609-Inputs!$C$14)</x:f>
        <x:v>608552.4752861832</x:v>
      </x:c>
      <x:c r="AF3609" s="25" t="n">
        <x:f>S3609/(1+B3609)^1+T3609/(1+B3609)^2+U3609/(1+B3609)^3+V3609/(1+B3609)^4+W3609/(1+B3609)^5+X3609/(1+B3609)^6+Y3609/(1+B3609)^7+Z3609/(1+B3609)^8+AA3609/(1+B3609)^9+AB3609/(1+B3609)^10+AE3609/(1+B3609)^10</x:f>
        <x:v>402804.0860718435</x:v>
      </x:c>
      <x:c r="AG3609" s="25" t="n">
        <x:f>(AF3609+Inputs!$C$12)/Inputs!$C$13</x:f>
        <x:v>347.2165004140783</x:v>
      </x:c>
      <x:c r="AH3609" s="25" t="n">
        <x:f>(S3609+Inputs!$C$11)*Inputs!$C$8-Inputs!$C$11</x:f>
        <x:v>2302.9678459972956</x:v>
      </x:c>
      <x:c r="AI3609" s="25" t="n">
        <x:f>Inputs!$C$12+AH3609-Inputs!$C$10*Inputs!$C$13</x:f>
        <x:v>24620.88326119729</x:v>
      </x:c>
      <x:c r="AJ3609" s="25" t="n">
        <x:f>(S3609+Inputs!$C$11)*(1-Inputs!$C$8)</x:f>
        <x:v>6615.250070897517</x:v>
      </x:c>
      <x:c r="AK3609" s="25" t="n">
        <x:f>AJ3609/(1+B3609)^(1-Inputs!$C$8)+T3609/(1+B3609)^(2-Inputs!$C$8)+U3609/(1+B3609)^(3-Inputs!$C$8)+V3609/(1+B3609)^(4-Inputs!$C$8)+W3609/(1+B3609)^(5-Inputs!$C$8)+X3609/(1+B3609)^(6-Inputs!$C$8)+Y3609/(1+B3609)^(7-Inputs!$C$8)+Z3609/(1+B3609)^(8-Inputs!$C$8)+AA3609/(1+B3609)^(9-Inputs!$C$8)+AB3609/(1+B3609)^(10-Inputs!$C$8)+AE3609/(1+B3609)^(10-Inputs!$C$8)</x:f>
        <x:v>417147.586897327</x:v>
      </x:c>
      <x:c r="AL3609" s="25" t="n">
        <x:f>(AK3609+AI3609)/Inputs!$C$13</x:f>
        <x:v>352.49917415771046</x:v>
      </x:c>
      <x:c r="AM3609" s="26" t="n">
        <x:f>IF(AL3609&gt;=Inputs!$C$7,1,0)</x:f>
        <x:v>1</x:v>
      </x:c>
      <x:c r="AN3609" s="26" t="n">
        <x:f>IF(Inputs!$C$7&lt;=(1-Inputs!$C$16)*AL3609,1,0)</x:f>
        <x:v>1</x:v>
      </x:c>
    </x:row>
    <x:row r="3610" ht="20" customHeight="1">
      <x:c r="A3610" s="16" t="n">
        <x:v>3605</x:v>
      </x:c>
      <x:c r="B3610" s="19" t="n">
        <x:v>0.08014501447806147</x:v>
      </x:c>
      <x:c r="C3610" s="24" t="n">
        <x:v>0.5030064653086299</x:v>
      </x:c>
      <x:c r="D3610" s="19" t="n">
        <x:v>0.03143158798620362</x:v>
      </x:c>
      <x:c r="E3610" s="19" t="n">
        <x:v>0.04632409983216491</x:v>
      </x:c>
      <x:c r="F3610" s="19" t="n">
        <x:v>-0.16455405838500953</x:v>
      </x:c>
      <x:c r="G3610" s="19" t="n">
        <x:v>-0.10321350265924537</x:v>
      </x:c>
      <x:c r="H3610" s="19" t="n">
        <x:v>0.9841458915555279</x:v>
      </x:c>
      <x:c r="I3610" s="19" t="n">
        <x:v>0.05696277621089735</x:v>
      </x:c>
      <x:c r="J3610" s="19" t="n">
        <x:v>0.062375542226683366</x:v>
      </x:c>
      <x:c r="K3610" s="19" t="n">
        <x:v>0.07513821588802899</x:v>
      </x:c>
      <x:c r="L3610" s="19" t="n">
        <x:v>0.06129292094378912</x:v>
      </x:c>
      <x:c r="M3610" s="19" t="n">
        <x:v>0.07365343549030626</x:v>
      </x:c>
      <x:c r="N3610" s="19" t="n">
        <x:v>0.0664585973187252</x:v>
      </x:c>
      <x:c r="O3610" s="19" t="n">
        <x:v>0.06266748115442056</x:v>
      </x:c>
      <x:c r="P3610" s="19" t="n">
        <x:v>0.07268445346421573</x:v>
      </x:c>
      <x:c r="Q3610" s="19" t="n">
        <x:v>0.064613698836921</x:v>
      </x:c>
      <x:c r="R3610" s="19" t="n">
        <x:v>0.06889250757481591</x:v>
      </x:c>
      <x:c r="S3610" s="21" t="n">
        <x:v>9583.595216149452</x:v>
      </x:c>
      <x:c r="T3610" s="21" t="n">
        <x:v>15357.390842679573</x:v>
      </x:c>
      <x:c r="U3610" s="21" t="n">
        <x:v>19069.984834272866</x:v>
      </x:c>
      <x:c r="V3610" s="21" t="n">
        <x:v>23091.139075100877</x:v>
      </x:c>
      <x:c r="W3610" s="21" t="n">
        <x:v>27506.617912045906</x:v>
      </x:c>
      <x:c r="X3610" s="21" t="n">
        <x:v>29282.866736802713</x:v>
      </x:c>
      <x:c r="Y3610" s="21" t="n">
        <x:v>30568.93147277778</x:v>
      </x:c>
      <x:c r="Z3610" s="21" t="n">
        <x:v>31569.583014727155</x:v>
      </x:c>
      <x:c r="AA3610" s="21" t="n">
        <x:v>32273.68613045841</x:v>
      </x:c>
      <x:c r="AB3610" s="21" t="n">
        <x:v>32622.158896813686</x:v>
      </x:c>
      <x:c r="AC3610" s="21" t="n">
        <x:v>42550.6420393222</x:v>
      </x:c>
      <x:c r="AD3610" s="25" t="n">
        <x:f>AC3610*(1+Inputs!$C$14)*(1-Inputs!$C$14/Inputs!$C$15)</x:f>
        <x:v>33763.93445820216</x:v>
      </x:c>
      <x:c r="AE3610" s="25" t="n">
        <x:f>AD3610/(B3610-Inputs!$C$14)</x:f>
        <x:v>747899.5155624544</x:v>
      </x:c>
      <x:c r="AF3610" s="25" t="n">
        <x:f>S3610/(1+B3610)^1+T3610/(1+B3610)^2+U3610/(1+B3610)^3+V3610/(1+B3610)^4+W3610/(1+B3610)^5+X3610/(1+B3610)^6+Y3610/(1+B3610)^7+Z3610/(1+B3610)^8+AA3610/(1+B3610)^9+AB3610/(1+B3610)^10+AE3610/(1+B3610)^10</x:f>
        <x:v>503308.1207060019</x:v>
      </x:c>
      <x:c r="AG3610" s="25" t="n">
        <x:f>(AF3610+Inputs!$C$12)/Inputs!$C$13</x:f>
        <x:v>427.41142513413797</x:v>
      </x:c>
      <x:c r="AH3610" s="25" t="n">
        <x:f>(S3610+Inputs!$C$11)*Inputs!$C$8-Inputs!$C$11</x:f>
        <x:v>2614.6925533193325</x:v>
      </x:c>
      <x:c r="AI3610" s="25" t="n">
        <x:f>Inputs!$C$12+AH3610-Inputs!$C$10*Inputs!$C$13</x:f>
        <x:v>24932.607968519333</x:v>
      </x:c>
      <x:c r="AJ3610" s="25" t="n">
        <x:f>(S3610+Inputs!$C$11)*(1-Inputs!$C$8)</x:f>
        <x:v>6968.90266283012</x:v>
      </x:c>
      <x:c r="AK3610" s="25" t="n">
        <x:f>AJ3610/(1+B3610)^(1-Inputs!$C$8)+T3610/(1+B3610)^(2-Inputs!$C$8)+U3610/(1+B3610)^(3-Inputs!$C$8)+V3610/(1+B3610)^(4-Inputs!$C$8)+W3610/(1+B3610)^(5-Inputs!$C$8)+X3610/(1+B3610)^(6-Inputs!$C$8)+Y3610/(1+B3610)^(7-Inputs!$C$8)+Z3610/(1+B3610)^(8-Inputs!$C$8)+AA3610/(1+B3610)^(9-Inputs!$C$8)+AB3610/(1+B3610)^(10-Inputs!$C$8)+AE3610/(1+B3610)^(10-Inputs!$C$8)</x:f>
        <x:v>519309.48501102795</x:v>
      </x:c>
      <x:c r="AL3610" s="25" t="n">
        <x:f>(AK3610+AI3610)/Inputs!$C$13</x:f>
        <x:v>434.26568729160925</x:v>
      </x:c>
      <x:c r="AM3610" s="26" t="n">
        <x:f>IF(AL3610&gt;=Inputs!$C$7,1,0)</x:f>
        <x:v>1</x:v>
      </x:c>
      <x:c r="AN3610" s="26" t="n">
        <x:f>IF(Inputs!$C$7&lt;=(1-Inputs!$C$16)*AL3610,1,0)</x:f>
        <x:v>1</x:v>
      </x:c>
    </x:row>
    <x:row r="3611" ht="20" customHeight="1">
      <x:c r="A3611" s="16" t="n">
        <x:v>3606</x:v>
      </x:c>
      <x:c r="B3611" s="19" t="n">
        <x:v>0.0940250968505185</x:v>
      </x:c>
      <x:c r="C3611" s="24" t="n">
        <x:v>0.3888118142536712</x:v>
      </x:c>
      <x:c r="D3611" s="19" t="n">
        <x:v>0.0410105246406701</x:v>
      </x:c>
      <x:c r="E3611" s="19" t="n">
        <x:v>0.04356623475218242</x:v>
      </x:c>
      <x:c r="F3611" s="19" t="n">
        <x:v>-0.17476075966329635</x:v>
      </x:c>
      <x:c r="G3611" s="19" t="n">
        <x:v>-0.09231338158934761</x:v>
      </x:c>
      <x:c r="H3611" s="19" t="n">
        <x:v>0.6056551945785884</x:v>
      </x:c>
      <x:c r="I3611" s="19" t="n">
        <x:v>0.06162081744558805</x:v>
      </x:c>
      <x:c r="J3611" s="19" t="n">
        <x:v>0.05541133751408665</x:v>
      </x:c>
      <x:c r="K3611" s="19" t="n">
        <x:v>0.062096013742312835</x:v>
      </x:c>
      <x:c r="L3611" s="19" t="n">
        <x:v>0.05643688262582941</x:v>
      </x:c>
      <x:c r="M3611" s="19" t="n">
        <x:v>0.056078912117817487</x:v>
      </x:c>
      <x:c r="N3611" s="19" t="n">
        <x:v>0.05093009543540916</x:v>
      </x:c>
      <x:c r="O3611" s="19" t="n">
        <x:v>0.06703525551842063</x:v>
      </x:c>
      <x:c r="P3611" s="19" t="n">
        <x:v>0.05374146055482356</x:v>
      </x:c>
      <x:c r="Q3611" s="19" t="n">
        <x:v>0.05161324988274714</x:v>
      </x:c>
      <x:c r="R3611" s="19" t="n">
        <x:v>0.04814265895263929</x:v>
      </x:c>
      <x:c r="S3611" s="21" t="n">
        <x:v>9417.795248738508</x:v>
      </x:c>
      <x:c r="T3611" s="21" t="n">
        <x:v>14936.668283355264</x:v>
      </x:c>
      <x:c r="U3611" s="21" t="n">
        <x:v>18256.653816641367</x:v>
      </x:c>
      <x:c r="V3611" s="21" t="n">
        <x:v>21776.25320955191</x:v>
      </x:c>
      <x:c r="W3611" s="21" t="n">
        <x:v>25686.595157495885</x:v>
      </x:c>
      <x:c r="X3611" s="21" t="n">
        <x:v>27357.056445545528</x:v>
      </x:c>
      <x:c r="Y3611" s="21" t="n">
        <x:v>28654.595302253594</x:v>
      </x:c>
      <x:c r="Z3611" s="21" t="n">
        <x:v>29721.973088347266</x:v>
      </x:c>
      <x:c r="AA3611" s="21" t="n">
        <x:v>30446.263874739925</x:v>
      </x:c>
      <x:c r="AB3611" s="21" t="n">
        <x:v>30835.0592491401</x:v>
      </x:c>
      <x:c r="AC3611" s="21" t="n">
        <x:v>40219.64249887839</x:v>
      </x:c>
      <x:c r="AD3611" s="25" t="n">
        <x:f>AC3611*(1+Inputs!$C$14)*(1-Inputs!$C$14/Inputs!$C$15)</x:f>
        <x:v>31914.286322859996</x:v>
      </x:c>
      <x:c r="AE3611" s="25" t="n">
        <x:f>AD3611/(B3611-Inputs!$C$14)</x:f>
        <x:v>540690.1136254492</x:v>
      </x:c>
      <x:c r="AF3611" s="25" t="n">
        <x:f>S3611/(1+B3611)^1+T3611/(1+B3611)^2+U3611/(1+B3611)^3+V3611/(1+B3611)^4+W3611/(1+B3611)^5+X3611/(1+B3611)^6+Y3611/(1+B3611)^7+Z3611/(1+B3611)^8+AA3611/(1+B3611)^9+AB3611/(1+B3611)^10+AE3611/(1+B3611)^10</x:f>
        <x:v>358578.0172056586</x:v>
      </x:c>
      <x:c r="AG3611" s="25" t="n">
        <x:f>(AF3611+Inputs!$C$12)/Inputs!$C$13</x:f>
        <x:v>311.927307534428</x:v>
      </x:c>
      <x:c r="AH3611" s="25" t="n">
        <x:f>(S3611+Inputs!$C$11)*Inputs!$C$8-Inputs!$C$11</x:f>
        <x:v>2537.0164042035203</x:v>
      </x:c>
      <x:c r="AI3611" s="25" t="n">
        <x:f>Inputs!$C$12+AH3611-Inputs!$C$10*Inputs!$C$13</x:f>
        <x:v>24854.931819403515</x:v>
      </x:c>
      <x:c r="AJ3611" s="25" t="n">
        <x:f>(S3611+Inputs!$C$11)*(1-Inputs!$C$8)</x:f>
        <x:v>6880.778844534989</x:v>
      </x:c>
      <x:c r="AK3611" s="25" t="n">
        <x:f>AJ3611/(1+B3611)^(1-Inputs!$C$8)+T3611/(1+B3611)^(2-Inputs!$C$8)+U3611/(1+B3611)^(3-Inputs!$C$8)+V3611/(1+B3611)^(4-Inputs!$C$8)+W3611/(1+B3611)^(5-Inputs!$C$8)+X3611/(1+B3611)^(6-Inputs!$C$8)+Y3611/(1+B3611)^(7-Inputs!$C$8)+Z3611/(1+B3611)^(8-Inputs!$C$8)+AA3611/(1+B3611)^(9-Inputs!$C$8)+AB3611/(1+B3611)^(10-Inputs!$C$8)+AE3611/(1+B3611)^(10-Inputs!$C$8)</x:f>
        <x:v>371577.93091828976</x:v>
      </x:c>
      <x:c r="AL3611" s="25" t="n">
        <x:f>(AK3611+AI3611)/Inputs!$C$13</x:f>
        <x:v>316.324650045461</x:v>
      </x:c>
      <x:c r="AM3611" s="26" t="n">
        <x:f>IF(AL3611&gt;=Inputs!$C$7,1,0)</x:f>
        <x:v>1</x:v>
      </x:c>
      <x:c r="AN3611" s="26" t="n">
        <x:f>IF(Inputs!$C$7&lt;=(1-Inputs!$C$16)*AL3611,1,0)</x:f>
        <x:v>0</x:v>
      </x:c>
    </x:row>
    <x:row r="3612" ht="20" customHeight="1">
      <x:c r="A3612" s="16" t="n">
        <x:v>3607</x:v>
      </x:c>
      <x:c r="B3612" s="19" t="n">
        <x:v>0.081169712536221</x:v>
      </x:c>
      <x:c r="C3612" s="24" t="n">
        <x:v>0.1392105138034765</x:v>
      </x:c>
      <x:c r="D3612" s="19" t="n">
        <x:v>0.028230875472353034</x:v>
      </x:c>
      <x:c r="E3612" s="19" t="n">
        <x:v>0.0610689095452895</x:v>
      </x:c>
      <x:c r="F3612" s="19" t="n">
        <x:v>-0.18802126511215989</x:v>
      </x:c>
      <x:c r="G3612" s="19" t="n">
        <x:v>-0.09614143868826489</x:v>
      </x:c>
      <x:c r="H3612" s="19" t="n">
        <x:v>0.7413686913133404</x:v>
      </x:c>
      <x:c r="I3612" s="19" t="n">
        <x:v>0.05894432427768493</x:v>
      </x:c>
      <x:c r="J3612" s="19" t="n">
        <x:v>0.07268015358215849</x:v>
      </x:c>
      <x:c r="K3612" s="19" t="n">
        <x:v>0.07025795354224215</x:v>
      </x:c>
      <x:c r="L3612" s="19" t="n">
        <x:v>0.06531365308190856</x:v>
      </x:c>
      <x:c r="M3612" s="19" t="n">
        <x:v>0.058758213058132475</x:v>
      </x:c>
      <x:c r="N3612" s="19" t="n">
        <x:v>0.07730848567088174</x:v>
      </x:c>
      <x:c r="O3612" s="19" t="n">
        <x:v>0.0669365652270551</x:v>
      </x:c>
      <x:c r="P3612" s="19" t="n">
        <x:v>0.06733633212316477</x:v>
      </x:c>
      <x:c r="Q3612" s="19" t="n">
        <x:v>0.06756224738786727</x:v>
      </x:c>
      <x:c r="R3612" s="19" t="n">
        <x:v>0.07476908331857998</x:v>
      </x:c>
      <x:c r="S3612" s="21" t="n">
        <x:v>9211.494775877778</x:v>
      </x:c>
      <x:c r="T3612" s="21" t="n">
        <x:v>14473.342629536239</x:v>
      </x:c>
      <x:c r="U3612" s="21" t="n">
        <x:v>17743.023068349103</x:v>
      </x:c>
      <x:c r="V3612" s="21" t="n">
        <x:v>21200.290832020473</x:v>
      </x:c>
      <x:c r="W3612" s="21" t="n">
        <x:v>24998.317118062423</x:v>
      </x:c>
      <x:c r="X3612" s="21" t="n">
        <x:v>26780.901387886555</x:v>
      </x:c>
      <x:c r="Y3612" s="21" t="n">
        <x:v>28202.068645783187</x:v>
      </x:c>
      <x:c r="Z3612" s="21" t="n">
        <x:v>29308.35757161729</x:v>
      </x:c>
      <x:c r="AA3612" s="21" t="n">
        <x:v>30095.52177603965</x:v>
      </x:c>
      <x:c r="AB3612" s="21" t="n">
        <x:v>30531.02123912965</x:v>
      </x:c>
      <x:c r="AC3612" s="21" t="n">
        <x:v>39823.07118147345</x:v>
      </x:c>
      <x:c r="AD3612" s="25" t="n">
        <x:f>AC3612*(1+Inputs!$C$14)*(1-Inputs!$C$14/Inputs!$C$15)</x:f>
        <x:v>31599.60698249918</x:v>
      </x:c>
      <x:c r="AE3612" s="25" t="n">
        <x:f>AD3612/(B3612-Inputs!$C$14)</x:f>
        <x:v>684422.8661313128</x:v>
      </x:c>
      <x:c r="AF3612" s="25" t="n">
        <x:f>S3612/(1+B3612)^1+T3612/(1+B3612)^2+U3612/(1+B3612)^3+V3612/(1+B3612)^4+W3612/(1+B3612)^5+X3612/(1+B3612)^6+Y3612/(1+B3612)^7+Z3612/(1+B3612)^8+AA3612/(1+B3612)^9+AB3612/(1+B3612)^10+AE3612/(1+B3612)^10</x:f>
        <x:v>458680.47325373255</x:v>
      </x:c>
      <x:c r="AG3612" s="25" t="n">
        <x:f>(AF3612+Inputs!$C$12)/Inputs!$C$13</x:f>
        <x:v>391.80180169070525</x:v>
      </x:c>
      <x:c r="AH3612" s="25" t="n">
        <x:f>(S3612+Inputs!$C$11)*Inputs!$C$8-Inputs!$C$11</x:f>
        <x:v>2440.366045685206</x:v>
      </x:c>
      <x:c r="AI3612" s="25" t="n">
        <x:f>Inputs!$C$12+AH3612-Inputs!$C$10*Inputs!$C$13</x:f>
        <x:v>24758.281460885206</x:v>
      </x:c>
      <x:c r="AJ3612" s="25" t="n">
        <x:f>(S3612+Inputs!$C$11)*(1-Inputs!$C$8)</x:f>
        <x:v>6771.128730192573</x:v>
      </x:c>
      <x:c r="AK3612" s="25" t="n">
        <x:f>AJ3612/(1+B3612)^(1-Inputs!$C$8)+T3612/(1+B3612)^(2-Inputs!$C$8)+U3612/(1+B3612)^(3-Inputs!$C$8)+V3612/(1+B3612)^(4-Inputs!$C$8)+W3612/(1+B3612)^(5-Inputs!$C$8)+X3612/(1+B3612)^(6-Inputs!$C$8)+Y3612/(1+B3612)^(7-Inputs!$C$8)+Z3612/(1+B3612)^(8-Inputs!$C$8)+AA3612/(1+B3612)^(9-Inputs!$C$8)+AB3612/(1+B3612)^(10-Inputs!$C$8)+AE3612/(1+B3612)^(10-Inputs!$C$8)</x:f>
        <x:v>473420.2951454669</x:v>
      </x:c>
      <x:c r="AL3612" s="25" t="n">
        <x:f>(AK3612+AI3612)/Inputs!$C$13</x:f>
        <x:v>397.51034466943236</x:v>
      </x:c>
      <x:c r="AM3612" s="26" t="n">
        <x:f>IF(AL3612&gt;=Inputs!$C$7,1,0)</x:f>
        <x:v>1</x:v>
      </x:c>
      <x:c r="AN3612" s="26" t="n">
        <x:f>IF(Inputs!$C$7&lt;=(1-Inputs!$C$16)*AL3612,1,0)</x:f>
        <x:v>1</x:v>
      </x:c>
    </x:row>
    <x:row r="3613" ht="20" customHeight="1">
      <x:c r="A3613" s="16" t="n">
        <x:v>3608</x:v>
      </x:c>
      <x:c r="B3613" s="19" t="n">
        <x:v>0.09114165546725915</x:v>
      </x:c>
      <x:c r="C3613" s="24" t="n">
        <x:v>0.34657967216125485</x:v>
      </x:c>
      <x:c r="D3613" s="19" t="n">
        <x:v>0.0332597288033881</x:v>
      </x:c>
      <x:c r="E3613" s="19" t="n">
        <x:v>0.04352838552305201</x:v>
      </x:c>
      <x:c r="F3613" s="19" t="n">
        <x:v>-0.17084643029041788</x:v>
      </x:c>
      <x:c r="G3613" s="19" t="n">
        <x:v>-0.05389842490070976</x:v>
      </x:c>
      <x:c r="H3613" s="19" t="n">
        <x:v>0.778859951010503</x:v>
      </x:c>
      <x:c r="I3613" s="19" t="n">
        <x:v>0.05080236275675702</x:v>
      </x:c>
      <x:c r="J3613" s="19" t="n">
        <x:v>0.05979591615057529</x:v>
      </x:c>
      <x:c r="K3613" s="19" t="n">
        <x:v>0.057504573960251264</x:v>
      </x:c>
      <x:c r="L3613" s="19" t="n">
        <x:v>0.05432713179856023</x:v>
      </x:c>
      <x:c r="M3613" s="19" t="n">
        <x:v>0.05473698988991032</x:v>
      </x:c>
      <x:c r="N3613" s="19" t="n">
        <x:v>0.05641553300670353</x:v>
      </x:c>
      <x:c r="O3613" s="19" t="n">
        <x:v>0.05852008525406859</x:v>
      </x:c>
      <x:c r="P3613" s="19" t="n">
        <x:v>0.061243823682756326</x:v>
      </x:c>
      <x:c r="Q3613" s="19" t="n">
        <x:v>0.06147096482677739</x:v>
      </x:c>
      <x:c r="R3613" s="19" t="n">
        <x:v>0.06155820933661631</x:v>
      </x:c>
      <x:c r="S3613" s="21" t="n">
        <x:v>9693.13598318626</x:v>
      </x:c>
      <x:c r="T3613" s="21" t="n">
        <x:v>15090.578462742074</x:v>
      </x:c>
      <x:c r="U3613" s="21" t="n">
        <x:v>18272.390293142562</x:v>
      </x:c>
      <x:c r="V3613" s="21" t="n">
        <x:v>21697.158547506668</x:v>
      </x:c>
      <x:c r="W3613" s="21" t="n">
        <x:v>25453.29486424834</x:v>
      </x:c>
      <x:c r="X3613" s="21" t="n">
        <x:v>27010.296613817543</x:v>
      </x:c>
      <x:c r="Y3613" s="21" t="n">
        <x:v>28197.587825315593</x:v>
      </x:c>
      <x:c r="Z3613" s="21" t="n">
        <x:v>29154.634415821994</x:v>
      </x:c>
      <x:c r="AA3613" s="21" t="n">
        <x:v>29845.83732456649</x:v>
      </x:c>
      <x:c r="AB3613" s="21" t="n">
        <x:v>30240.735131679143</x:v>
      </x:c>
      <x:c r="AC3613" s="21" t="n">
        <x:v>39444.43712827714</x:v>
      </x:c>
      <x:c r="AD3613" s="25" t="n">
        <x:f>AC3613*(1+Inputs!$C$14)*(1-Inputs!$C$14/Inputs!$C$15)</x:f>
        <x:v>31299.160861287903</x:v>
      </x:c>
      <x:c r="AE3613" s="25" t="n">
        <x:f>AD3613/(B3613-Inputs!$C$14)</x:f>
        <x:v>557503.3475730162</x:v>
      </x:c>
      <x:c r="AF3613" s="25" t="n">
        <x:f>S3613/(1+B3613)^1+T3613/(1+B3613)^2+U3613/(1+B3613)^3+V3613/(1+B3613)^4+W3613/(1+B3613)^5+X3613/(1+B3613)^6+Y3613/(1+B3613)^7+Z3613/(1+B3613)^8+AA3613/(1+B3613)^9+AB3613/(1+B3613)^10+AE3613/(1+B3613)^10</x:f>
        <x:v>372510.52184873144</x:v>
      </x:c>
      <x:c r="AG3613" s="25" t="n">
        <x:f>(AF3613+Inputs!$C$12)/Inputs!$C$13</x:f>
        <x:v>323.04443497195047</x:v>
      </x:c>
      <x:c r="AH3613" s="25" t="n">
        <x:f>(S3613+Inputs!$C$11)*Inputs!$C$8-Inputs!$C$11</x:f>
        <x:v>2666.011652396851</x:v>
      </x:c>
      <x:c r="AI3613" s="25" t="n">
        <x:f>Inputs!$C$12+AH3613-Inputs!$C$10*Inputs!$C$13</x:f>
        <x:v>24983.92706759685</x:v>
      </x:c>
      <x:c r="AJ3613" s="25" t="n">
        <x:f>(S3613+Inputs!$C$11)*(1-Inputs!$C$8)</x:f>
        <x:v>7027.124330789409</x:v>
      </x:c>
      <x:c r="AK3613" s="25" t="n">
        <x:f>AJ3613/(1+B3613)^(1-Inputs!$C$8)+T3613/(1+B3613)^(2-Inputs!$C$8)+U3613/(1+B3613)^(3-Inputs!$C$8)+V3613/(1+B3613)^(4-Inputs!$C$8)+W3613/(1+B3613)^(5-Inputs!$C$8)+X3613/(1+B3613)^(6-Inputs!$C$8)+Y3613/(1+B3613)^(7-Inputs!$C$8)+Z3613/(1+B3613)^(8-Inputs!$C$8)+AA3613/(1+B3613)^(9-Inputs!$C$8)+AB3613/(1+B3613)^(10-Inputs!$C$8)+AE3613/(1+B3613)^(10-Inputs!$C$8)</x:f>
        <x:v>385502.8963181673</x:v>
      </x:c>
      <x:c r="AL3613" s="25" t="n">
        <x:f>(AK3613+AI3613)/Inputs!$C$13</x:f>
        <x:v>327.53869055929</x:v>
      </x:c>
      <x:c r="AM3613" s="26" t="n">
        <x:f>IF(AL3613&gt;=Inputs!$C$7,1,0)</x:f>
        <x:v>1</x:v>
      </x:c>
      <x:c r="AN3613" s="26" t="n">
        <x:f>IF(Inputs!$C$7&lt;=(1-Inputs!$C$16)*AL3613,1,0)</x:f>
        <x:v>0</x:v>
      </x:c>
    </x:row>
    <x:row r="3614" ht="20" customHeight="1">
      <x:c r="A3614" s="16" t="n">
        <x:v>3609</x:v>
      </x:c>
      <x:c r="B3614" s="19" t="n">
        <x:v>0.08744296362495195</x:v>
      </x:c>
      <x:c r="C3614" s="24" t="n">
        <x:v>0.35292205069768556</x:v>
      </x:c>
      <x:c r="D3614" s="19" t="n">
        <x:v>0.03425435054851533</x:v>
      </x:c>
      <x:c r="E3614" s="19" t="n">
        <x:v>0.04574496640795729</x:v>
      </x:c>
      <x:c r="F3614" s="19" t="n">
        <x:v>-0.21645550218123505</x:v>
      </x:c>
      <x:c r="G3614" s="19" t="n">
        <x:v>-0.07999858815486334</x:v>
      </x:c>
      <x:c r="H3614" s="19" t="n">
        <x:v>0.6721750768847699</x:v>
      </x:c>
      <x:c r="I3614" s="19" t="n">
        <x:v>0.04767705622561039</x:v>
      </x:c>
      <x:c r="J3614" s="19" t="n">
        <x:v>0.05291241799672093</x:v>
      </x:c>
      <x:c r="K3614" s="19" t="n">
        <x:v>0.048922334613415615</x:v>
      </x:c>
      <x:c r="L3614" s="19" t="n">
        <x:v>0.05119653536009651</x:v>
      </x:c>
      <x:c r="M3614" s="19" t="n">
        <x:v>0.04746338203948085</x:v>
      </x:c>
      <x:c r="N3614" s="19" t="n">
        <x:v>0.05176958958232604</x:v>
      </x:c>
      <x:c r="O3614" s="19" t="n">
        <x:v>0.054740392218026276</x:v>
      </x:c>
      <x:c r="P3614" s="19" t="n">
        <x:v>0.04895350178555532</x:v>
      </x:c>
      <x:c r="Q3614" s="19" t="n">
        <x:v>0.046416197268564476</x:v>
      </x:c>
      <x:c r="R3614" s="19" t="n">
        <x:v>0.04734301952861756</x:v>
      </x:c>
      <x:c r="S3614" s="21" t="n">
        <x:v>8752.572173928644</x:v>
      </x:c>
      <x:c r="T3614" s="21" t="n">
        <x:v>13971.908423018405</x:v>
      </x:c>
      <x:c r="U3614" s="21" t="n">
        <x:v>17289.748656189116</x:v>
      </x:c>
      <x:c r="V3614" s="21" t="n">
        <x:v>20854.52275830497</x:v>
      </x:c>
      <x:c r="W3614" s="21" t="n">
        <x:v>24806.819618203186</x:v>
      </x:c>
      <x:c r="X3614" s="21" t="n">
        <x:v>26394.02048718677</x:v>
      </x:c>
      <x:c r="Y3614" s="21" t="n">
        <x:v>27607.79440337929</x:v>
      </x:c>
      <x:c r="Z3614" s="21" t="n">
        <x:v>28590.18028273762</x:v>
      </x:c>
      <x:c r="AA3614" s="21" t="n">
        <x:v>29290.011833376077</x:v>
      </x:c>
      <x:c r="AB3614" s="21" t="n">
        <x:v>29697.03770849475</x:v>
      </x:c>
      <x:c r="AC3614" s="21" t="n">
        <x:v>38735.2665762975</x:v>
      </x:c>
      <x:c r="AD3614" s="25" t="n">
        <x:f>AC3614*(1+Inputs!$C$14)*(1-Inputs!$C$14/Inputs!$C$15)</x:f>
        <x:v>30736.434028292064</x:v>
      </x:c>
      <x:c r="AE3614" s="25" t="n">
        <x:f>AD3614/(B3614-Inputs!$C$14)</x:f>
        <x:v>586092.621464053</x:v>
      </x:c>
      <x:c r="AF3614" s="25" t="n">
        <x:f>S3614/(1+B3614)^1+T3614/(1+B3614)^2+U3614/(1+B3614)^3+V3614/(1+B3614)^4+W3614/(1+B3614)^5+X3614/(1+B3614)^6+Y3614/(1+B3614)^7+Z3614/(1+B3614)^8+AA3614/(1+B3614)^9+AB3614/(1+B3614)^10+AE3614/(1+B3614)^10</x:f>
        <x:v>390542.1540209933</x:v>
      </x:c>
      <x:c r="AG3614" s="25" t="n">
        <x:f>(AF3614+Inputs!$C$12)/Inputs!$C$13</x:f>
        <x:v>337.4323686494197</x:v>
      </x:c>
      <x:c r="AH3614" s="25" t="n">
        <x:f>(S3614+Inputs!$C$11)*Inputs!$C$8-Inputs!$C$11</x:f>
        <x:v>2225.363949977529</x:v>
      </x:c>
      <x:c r="AI3614" s="25" t="n">
        <x:f>Inputs!$C$12+AH3614-Inputs!$C$10*Inputs!$C$13</x:f>
        <x:v>24543.27936517753</x:v>
      </x:c>
      <x:c r="AJ3614" s="25" t="n">
        <x:f>(S3614+Inputs!$C$11)*(1-Inputs!$C$8)</x:f>
        <x:v>6527.2082239511155</x:v>
      </x:c>
      <x:c r="AK3614" s="25" t="n">
        <x:f>AJ3614/(1+B3614)^(1-Inputs!$C$8)+T3614/(1+B3614)^(2-Inputs!$C$8)+U3614/(1+B3614)^(3-Inputs!$C$8)+V3614/(1+B3614)^(4-Inputs!$C$8)+W3614/(1+B3614)^(5-Inputs!$C$8)+X3614/(1+B3614)^(6-Inputs!$C$8)+Y3614/(1+B3614)^(7-Inputs!$C$8)+Z3614/(1+B3614)^(8-Inputs!$C$8)+AA3614/(1+B3614)^(9-Inputs!$C$8)+AB3614/(1+B3614)^(10-Inputs!$C$8)+AE3614/(1+B3614)^(10-Inputs!$C$8)</x:f>
        <x:v>404056.8236051616</x:v>
      </x:c>
      <x:c r="AL3614" s="25" t="n">
        <x:f>(AK3614+AI3614)/Inputs!$C$13</x:f>
        <x:v>341.99177294554363</x:v>
      </x:c>
      <x:c r="AM3614" s="26" t="n">
        <x:f>IF(AL3614&gt;=Inputs!$C$7,1,0)</x:f>
        <x:v>1</x:v>
      </x:c>
      <x:c r="AN3614" s="26" t="n">
        <x:f>IF(Inputs!$C$7&lt;=(1-Inputs!$C$16)*AL3614,1,0)</x:f>
        <x:v>1</x:v>
      </x:c>
    </x:row>
    <x:row r="3615" ht="20" customHeight="1">
      <x:c r="A3615" s="16" t="n">
        <x:v>3610</x:v>
      </x:c>
      <x:c r="B3615" s="19" t="n">
        <x:v>0.0892966821862943</x:v>
      </x:c>
      <x:c r="C3615" s="24" t="n">
        <x:v>0.696780275676673</x:v>
      </x:c>
      <x:c r="D3615" s="19" t="n">
        <x:v>0.01488431999299138</x:v>
      </x:c>
      <x:c r="E3615" s="19" t="n">
        <x:v>0.05310142848127526</x:v>
      </x:c>
      <x:c r="F3615" s="19" t="n">
        <x:v>-0.12362965044788896</x:v>
      </x:c>
      <x:c r="G3615" s="19" t="n">
        <x:v>-0.07038187201894572</x:v>
      </x:c>
      <x:c r="H3615" s="19" t="n">
        <x:v>0.925099825690296</x:v>
      </x:c>
      <x:c r="I3615" s="19" t="n">
        <x:v>0.04506553989065537</x:v>
      </x:c>
      <x:c r="J3615" s="19" t="n">
        <x:v>0.0529876714163413</x:v>
      </x:c>
      <x:c r="K3615" s="19" t="n">
        <x:v>0.054604802834124944</x:v>
      </x:c>
      <x:c r="L3615" s="19" t="n">
        <x:v>0.04998541183327802</x:v>
      </x:c>
      <x:c r="M3615" s="19" t="n">
        <x:v>0.05027507607043276</x:v>
      </x:c>
      <x:c r="N3615" s="19" t="n">
        <x:v>0.061089360598542725</x:v>
      </x:c>
      <x:c r="O3615" s="19" t="n">
        <x:v>0.05234113702317586</x:v>
      </x:c>
      <x:c r="P3615" s="19" t="n">
        <x:v>0.05005901099263269</x:v>
      </x:c>
      <x:c r="Q3615" s="19" t="n">
        <x:v>0.046367354242350986</x:v>
      </x:c>
      <x:c r="R3615" s="19" t="n">
        <x:v>0.055629491981677576</x:v>
      </x:c>
      <x:c r="S3615" s="21" t="n">
        <x:v>10433.33625866051</x:v>
      </x:c>
      <x:c r="T3615" s="21" t="n">
        <x:v>16338.832569820346</x:v>
      </x:c>
      <x:c r="U3615" s="21" t="n">
        <x:v>19729.517619863065</x:v>
      </x:c>
      <x:c r="V3615" s="21" t="n">
        <x:v>23331.056124672665</x:v>
      </x:c>
      <x:c r="W3615" s="21" t="n">
        <x:v>27301.67382736933</x:v>
      </x:c>
      <x:c r="X3615" s="21" t="n">
        <x:v>28738.992650712797</x:v>
      </x:c>
      <x:c r="Y3615" s="21" t="n">
        <x:v>29858.67660731614</x:v>
      </x:c>
      <x:c r="Z3615" s="21" t="n">
        <x:v>30715.51936937603</x:v>
      </x:c>
      <x:c r="AA3615" s="21" t="n">
        <x:v>31307.970095808807</x:v>
      </x:c>
      <x:c r="AB3615" s="21" t="n">
        <x:v>31622.04789669994</x:v>
      </x:c>
      <x:c r="AC3615" s="21" t="n">
        <x:v>41246.14943047818</x:v>
      </x:c>
      <x:c r="AD3615" s="25" t="n">
        <x:f>AC3615*(1+Inputs!$C$14)*(1-Inputs!$C$14/Inputs!$C$15)</x:f>
        <x:v>32728.81957308443</x:v>
      </x:c>
      <x:c r="AE3615" s="25" t="n">
        <x:f>AD3615/(B3615-Inputs!$C$14)</x:f>
        <x:v>602777.5225895095</x:v>
      </x:c>
      <x:c r="AF3615" s="25" t="n">
        <x:f>S3615/(1+B3615)^1+T3615/(1+B3615)^2+U3615/(1+B3615)^3+V3615/(1+B3615)^4+W3615/(1+B3615)^5+X3615/(1+B3615)^6+Y3615/(1+B3615)^7+Z3615/(1+B3615)^8+AA3615/(1+B3615)^9+AB3615/(1+B3615)^10+AE3615/(1+B3615)^10</x:f>
        <x:v>406301.5515488769</x:v>
      </x:c>
      <x:c r="AG3615" s="25" t="n">
        <x:f>(AF3615+Inputs!$C$12)/Inputs!$C$13</x:f>
        <x:v>350.0072240070432</x:v>
      </x:c>
      <x:c r="AH3615" s="25" t="n">
        <x:f>(S3615+Inputs!$C$11)*Inputs!$C$8-Inputs!$C$11</x:f>
        <x:v>3012.790411591637</x:v>
      </x:c>
      <x:c r="AI3615" s="25" t="n">
        <x:f>Inputs!$C$12+AH3615-Inputs!$C$10*Inputs!$C$13</x:f>
        <x:v>25330.705826791636</x:v>
      </x:c>
      <x:c r="AJ3615" s="25" t="n">
        <x:f>(S3615+Inputs!$C$11)*(1-Inputs!$C$8)</x:f>
        <x:v>7420.5458470688745</x:v>
      </x:c>
      <x:c r="AK3615" s="25" t="n">
        <x:f>AJ3615/(1+B3615)^(1-Inputs!$C$8)+T3615/(1+B3615)^(2-Inputs!$C$8)+U3615/(1+B3615)^(3-Inputs!$C$8)+V3615/(1+B3615)^(4-Inputs!$C$8)+W3615/(1+B3615)^(5-Inputs!$C$8)+X3615/(1+B3615)^(6-Inputs!$C$8)+Y3615/(1+B3615)^(7-Inputs!$C$8)+Z3615/(1+B3615)^(8-Inputs!$C$8)+AA3615/(1+B3615)^(9-Inputs!$C$8)+AB3615/(1+B3615)^(10-Inputs!$C$8)+AE3615/(1+B3615)^(10-Inputs!$C$8)</x:f>
        <x:v>420034.2795814896</x:v>
      </x:c>
      <x:c r="AL3615" s="25" t="n">
        <x:f>(AK3615+AI3615)/Inputs!$C$13</x:f>
        <x:v>355.3689322799459</x:v>
      </x:c>
      <x:c r="AM3615" s="26" t="n">
        <x:f>IF(AL3615&gt;=Inputs!$C$7,1,0)</x:f>
        <x:v>1</x:v>
      </x:c>
      <x:c r="AN3615" s="26" t="n">
        <x:f>IF(Inputs!$C$7&lt;=(1-Inputs!$C$16)*AL3615,1,0)</x:f>
        <x:v>1</x:v>
      </x:c>
    </x:row>
    <x:row r="3616" ht="20" customHeight="1">
      <x:c r="A3616" s="16" t="n">
        <x:v>3611</x:v>
      </x:c>
      <x:c r="B3616" s="19" t="n">
        <x:v>0.08237956222288027</x:v>
      </x:c>
      <x:c r="C3616" s="24" t="n">
        <x:v>0.20468832669288872</x:v>
      </x:c>
      <x:c r="D3616" s="19" t="n">
        <x:v>0.03460989790103924</x:v>
      </x:c>
      <x:c r="E3616" s="19" t="n">
        <x:v>0.054552592452998</x:v>
      </x:c>
      <x:c r="F3616" s="19" t="n">
        <x:v>-0.13987595464392258</x:v>
      </x:c>
      <x:c r="G3616" s="19" t="n">
        <x:v>-0.0685191568893498</x:v>
      </x:c>
      <x:c r="H3616" s="19" t="n">
        <x:v>0.9986134910454041</x:v>
      </x:c>
      <x:c r="I3616" s="19" t="n">
        <x:v>0.06782087254740304</x:v>
      </x:c>
      <x:c r="J3616" s="19" t="n">
        <x:v>0.06890802691985187</x:v>
      </x:c>
      <x:c r="K3616" s="19" t="n">
        <x:v>0.06530436094661468</x:v>
      </x:c>
      <x:c r="L3616" s="19" t="n">
        <x:v>0.07400454676756794</x:v>
      </x:c>
      <x:c r="M3616" s="19" t="n">
        <x:v>0.07565086266230878</x:v>
      </x:c>
      <x:c r="N3616" s="19" t="n">
        <x:v>0.06942675144069768</x:v>
      </x:c>
      <x:c r="O3616" s="19" t="n">
        <x:v>0.06116426619602748</x:v>
      </x:c>
      <x:c r="P3616" s="19" t="n">
        <x:v>0.07241633674664286</x:v>
      </x:c>
      <x:c r="Q3616" s="19" t="n">
        <x:v>0.0690037630567224</x:v>
      </x:c>
      <x:c r="R3616" s="19" t="n">
        <x:v>0.07239543389233745</x:v>
      </x:c>
      <x:c r="S3616" s="21" t="n">
        <x:v>10205.589632084337</x:v>
      </x:c>
      <x:c r="T3616" s="21" t="n">
        <x:v>15809.275107734547</x:v>
      </x:c>
      <x:c r="U3616" s="21" t="n">
        <x:v>19123.768160236792</x:v>
      </x:c>
      <x:c r="V3616" s="21" t="n">
        <x:v>22683.301643068335</x:v>
      </x:c>
      <x:c r="W3616" s="21" t="n">
        <x:v>26653.682816237266</x:v>
      </x:c>
      <x:c r="X3616" s="21" t="n">
        <x:v>28562.000986315263</x:v>
      </x:c>
      <x:c r="Y3616" s="21" t="n">
        <x:v>29985.502806736742</x:v>
      </x:c>
      <x:c r="Z3616" s="21" t="n">
        <x:v>31085.05573045774</x:v>
      </x:c>
      <x:c r="AA3616" s="21" t="n">
        <x:v>31863.17455933604</x:v>
      </x:c>
      <x:c r="AB3616" s="21" t="n">
        <x:v>32251.917822924763</x:v>
      </x:c>
      <x:c r="AC3616" s="21" t="n">
        <x:v>42067.71889946708</x:v>
      </x:c>
      <x:c r="AD3616" s="25" t="n">
        <x:f>AC3616*(1+Inputs!$C$14)*(1-Inputs!$C$14/Inputs!$C$15)</x:f>
        <x:v>33380.73494672713</x:v>
      </x:c>
      <x:c r="AE3616" s="25" t="n">
        <x:f>AD3616/(B3616-Inputs!$C$14)</x:f>
        <x:v>704538.6951804103</x:v>
      </x:c>
      <x:c r="AF3616" s="25" t="n">
        <x:f>S3616/(1+B3616)^1+T3616/(1+B3616)^2+U3616/(1+B3616)^3+V3616/(1+B3616)^4+W3616/(1+B3616)^5+X3616/(1+B3616)^6+Y3616/(1+B3616)^7+Z3616/(1+B3616)^8+AA3616/(1+B3616)^9+AB3616/(1+B3616)^10+AE3616/(1+B3616)^10</x:f>
        <x:v>473439.90149965865</x:v>
      </x:c>
      <x:c r="AG3616" s="25" t="n">
        <x:f>(AF3616+Inputs!$C$12)/Inputs!$C$13</x:f>
        <x:v>403.5787541424318</x:v>
      </x:c>
      <x:c r="AH3616" s="25" t="n">
        <x:f>(S3616+Inputs!$C$11)*Inputs!$C$8-Inputs!$C$11</x:f>
        <x:v>2906.0926769491007</x:v>
      </x:c>
      <x:c r="AI3616" s="25" t="n">
        <x:f>Inputs!$C$12+AH3616-Inputs!$C$10*Inputs!$C$13</x:f>
        <x:v>25224.008092149095</x:v>
      </x:c>
      <x:c r="AJ3616" s="25" t="n">
        <x:f>(S3616+Inputs!$C$11)*(1-Inputs!$C$8)</x:f>
        <x:v>7299.496955135237</x:v>
      </x:c>
      <x:c r="AK3616" s="25" t="n">
        <x:f>AJ3616/(1+B3616)^(1-Inputs!$C$8)+T3616/(1+B3616)^(2-Inputs!$C$8)+U3616/(1+B3616)^(3-Inputs!$C$8)+V3616/(1+B3616)^(4-Inputs!$C$8)+W3616/(1+B3616)^(5-Inputs!$C$8)+X3616/(1+B3616)^(6-Inputs!$C$8)+Y3616/(1+B3616)^(7-Inputs!$C$8)+Z3616/(1+B3616)^(8-Inputs!$C$8)+AA3616/(1+B3616)^(9-Inputs!$C$8)+AB3616/(1+B3616)^(10-Inputs!$C$8)+AE3616/(1+B3616)^(10-Inputs!$C$8)</x:f>
        <x:v>488541.5793405357</x:v>
      </x:c>
      <x:c r="AL3616" s="25" t="n">
        <x:f>(AK3616+AI3616)/Inputs!$C$13</x:f>
        <x:v>409.94764795161984</x:v>
      </x:c>
      <x:c r="AM3616" s="26" t="n">
        <x:f>IF(AL3616&gt;=Inputs!$C$7,1,0)</x:f>
        <x:v>1</x:v>
      </x:c>
      <x:c r="AN3616" s="26" t="n">
        <x:f>IF(Inputs!$C$7&lt;=(1-Inputs!$C$16)*AL3616,1,0)</x:f>
        <x:v>1</x:v>
      </x:c>
    </x:row>
    <x:row r="3617" ht="20" customHeight="1">
      <x:c r="A3617" s="16" t="n">
        <x:v>3612</x:v>
      </x:c>
      <x:c r="B3617" s="19" t="n">
        <x:v>0.10023374049428731</x:v>
      </x:c>
      <x:c r="C3617" s="24" t="n">
        <x:v>0.5586467351539284</x:v>
      </x:c>
      <x:c r="D3617" s="19" t="n">
        <x:v>0.009514061854891055</x:v>
      </x:c>
      <x:c r="E3617" s="19" t="n">
        <x:v>0.0457212646248675</x:v>
      </x:c>
      <x:c r="F3617" s="19" t="n">
        <x:v>-0.24665426107689997</x:v>
      </x:c>
      <x:c r="G3617" s="19" t="n">
        <x:v>-0.10028253424969591</x:v>
      </x:c>
      <x:c r="H3617" s="19" t="n">
        <x:v>0.6089181397724985</x:v>
      </x:c>
      <x:c r="I3617" s="19" t="n">
        <x:v>0.0692839237773876</x:v>
      </x:c>
      <x:c r="J3617" s="19" t="n">
        <x:v>0.06808265822751651</x:v>
      </x:c>
      <x:c r="K3617" s="19" t="n">
        <x:v>0.06974550547495369</x:v>
      </x:c>
      <x:c r="L3617" s="19" t="n">
        <x:v>0.0758013988106984</x:v>
      </x:c>
      <x:c r="M3617" s="19" t="n">
        <x:v>0.06769273048191167</x:v>
      </x:c>
      <x:c r="N3617" s="19" t="n">
        <x:v>0.07386323025824026</x:v>
      </x:c>
      <x:c r="O3617" s="19" t="n">
        <x:v>0.07368988528674095</x:v>
      </x:c>
      <x:c r="P3617" s="19" t="n">
        <x:v>0.07263446382665392</x:v>
      </x:c>
      <x:c r="Q3617" s="19" t="n">
        <x:v>0.061184962571379634</x:v>
      </x:c>
      <x:c r="R3617" s="19" t="n">
        <x:v>0.07274874868369693</x:v>
      </x:c>
      <x:c r="S3617" s="21" t="n">
        <x:v>8073.628342112837</x:v>
      </x:c>
      <x:c r="T3617" s="21" t="n">
        <x:v>13214.404736056054</x:v>
      </x:c>
      <x:c r="U3617" s="21" t="n">
        <x:v>16532.578734867802</x:v>
      </x:c>
      <x:c r="V3617" s="21" t="n">
        <x:v>20061.645817200544</x:v>
      </x:c>
      <x:c r="W3617" s="21" t="n">
        <x:v>23965.9860605629</x:v>
      </x:c>
      <x:c r="X3617" s="21" t="n">
        <x:v>25270.846596770836</x:v>
      </x:c>
      <x:c r="Y3617" s="21" t="n">
        <x:v>26269.37170703462</x:v>
      </x:c>
      <x:c r="Z3617" s="21" t="n">
        <x:v>27099.6491434037</x:v>
      </x:c>
      <x:c r="AA3617" s="21" t="n">
        <x:v>27735.944024452172</x:v>
      </x:c>
      <x:c r="AB3617" s="21" t="n">
        <x:v>28154.132259648144</x:v>
      </x:c>
      <x:c r="AC3617" s="21" t="n">
        <x:v>36722.7812082367</x:v>
      </x:c>
      <x:c r="AD3617" s="25" t="n">
        <x:f>AC3617*(1+Inputs!$C$14)*(1-Inputs!$C$14/Inputs!$C$15)</x:f>
        <x:v>29139.526888735818</x:v>
      </x:c>
      <x:c r="AE3617" s="25" t="n">
        <x:f>AD3617/(B3617-Inputs!$C$14)</x:f>
        <x:v>446694.09829852765</x:v>
      </x:c>
      <x:c r="AF3617" s="25" t="n">
        <x:f>S3617/(1+B3617)^1+T3617/(1+B3617)^2+U3617/(1+B3617)^3+V3617/(1+B3617)^4+W3617/(1+B3617)^5+X3617/(1+B3617)^6+Y3617/(1+B3617)^7+Z3617/(1+B3617)^8+AA3617/(1+B3617)^9+AB3617/(1+B3617)^10+AE3617/(1+B3617)^10</x:f>
        <x:v>293977.48596151307</x:v>
      </x:c>
      <x:c r="AG3617" s="25" t="n">
        <x:f>(AF3617+Inputs!$C$12)/Inputs!$C$13</x:f>
        <x:v>260.3807725235901</x:v>
      </x:c>
      <x:c r="AH3617" s="25" t="n">
        <x:f>(S3617+Inputs!$C$11)*Inputs!$C$8-Inputs!$C$11</x:f>
        <x:v>1907.2834150720419</x:v>
      </x:c>
      <x:c r="AI3617" s="25" t="n">
        <x:f>Inputs!$C$12+AH3617-Inputs!$C$10*Inputs!$C$13</x:f>
        <x:v>24225.198830272042</x:v>
      </x:c>
      <x:c r="AJ3617" s="25" t="n">
        <x:f>(S3617+Inputs!$C$11)*(1-Inputs!$C$8)</x:f>
        <x:v>6166.344927040796</x:v>
      </x:c>
      <x:c r="AK3617" s="25" t="n">
        <x:f>AJ3617/(1+B3617)^(1-Inputs!$C$8)+T3617/(1+B3617)^(2-Inputs!$C$8)+U3617/(1+B3617)^(3-Inputs!$C$8)+V3617/(1+B3617)^(4-Inputs!$C$8)+W3617/(1+B3617)^(5-Inputs!$C$8)+X3617/(1+B3617)^(6-Inputs!$C$8)+Y3617/(1+B3617)^(7-Inputs!$C$8)+Z3617/(1+B3617)^(8-Inputs!$C$8)+AA3617/(1+B3617)^(9-Inputs!$C$8)+AB3617/(1+B3617)^(10-Inputs!$C$8)+AE3617/(1+B3617)^(10-Inputs!$C$8)</x:f>
        <x:v>305619.4316618418</x:v>
      </x:c>
      <x:c r="AL3617" s="25" t="n">
        <x:f>(AK3617+AI3617)/Inputs!$C$13</x:f>
        <x:v>263.1920739094462</x:v>
      </x:c>
      <x:c r="AM3617" s="26" t="n">
        <x:f>IF(AL3617&gt;=Inputs!$C$7,1,0)</x:f>
        <x:v>0</x:v>
      </x:c>
      <x:c r="AN3617" s="26" t="n">
        <x:f>IF(Inputs!$C$7&lt;=(1-Inputs!$C$16)*AL3617,1,0)</x:f>
        <x:v>0</x:v>
      </x:c>
    </x:row>
    <x:row r="3618" ht="20" customHeight="1">
      <x:c r="A3618" s="16" t="n">
        <x:v>3613</x:v>
      </x:c>
      <x:c r="B3618" s="19" t="n">
        <x:v>0.08904689090773119</x:v>
      </x:c>
      <x:c r="C3618" s="24" t="n">
        <x:v>0.4595140360987955</x:v>
      </x:c>
      <x:c r="D3618" s="19" t="n">
        <x:v>0.018948317028052487</x:v>
      </x:c>
      <x:c r="E3618" s="19" t="n">
        <x:v>0.05386282362738343</x:v>
      </x:c>
      <x:c r="F3618" s="19" t="n">
        <x:v>-0.19578672909549255</x:v>
      </x:c>
      <x:c r="G3618" s="19" t="n">
        <x:v>-0.08917827021364644</x:v>
      </x:c>
      <x:c r="H3618" s="19" t="n">
        <x:v>0.9594854948413456</x:v>
      </x:c>
      <x:c r="I3618" s="19" t="n">
        <x:v>0.06929130010504536</x:v>
      </x:c>
      <x:c r="J3618" s="19" t="n">
        <x:v>0.06123419426911937</x:v>
      </x:c>
      <x:c r="K3618" s="19" t="n">
        <x:v>0.0656929644134823</x:v>
      </x:c>
      <x:c r="L3618" s="19" t="n">
        <x:v>0.06430428806156101</x:v>
      </x:c>
      <x:c r="M3618" s="19" t="n">
        <x:v>0.05483795968431991</x:v>
      </x:c>
      <x:c r="N3618" s="19" t="n">
        <x:v>0.0629493721315987</x:v>
      </x:c>
      <x:c r="O3618" s="19" t="n">
        <x:v>0.05289590637035531</x:v>
      </x:c>
      <x:c r="P3618" s="19" t="n">
        <x:v>0.06684846671007222</x:v>
      </x:c>
      <x:c r="Q3618" s="19" t="n">
        <x:v>0.06754388814291701</x:v>
      </x:c>
      <x:c r="R3618" s="19" t="n">
        <x:v>0.06316432911793413</x:v>
      </x:c>
      <x:c r="S3618" s="21" t="n">
        <x:v>9076.92137022955</x:v>
      </x:c>
      <x:c r="T3618" s="21" t="n">
        <x:v>14616.90860869704</x:v>
      </x:c>
      <x:c r="U3618" s="21" t="n">
        <x:v>18238.15714837815</x:v>
      </x:c>
      <x:c r="V3618" s="21" t="n">
        <x:v>22195.56080003979</x:v>
      </x:c>
      <x:c r="W3618" s="21" t="n">
        <x:v>26526.71516670406</x:v>
      </x:c>
      <x:c r="X3618" s="21" t="n">
        <x:v>28127.105846488997</x:v>
      </x:c>
      <x:c r="Y3618" s="21" t="n">
        <x:v>29296.439178817393</x:v>
      </x:c>
      <x:c r="Z3618" s="21" t="n">
        <x:v>30204.181341495703</x:v>
      </x:c>
      <x:c r="AA3618" s="21" t="n">
        <x:v>30874.96922117519</x:v>
      </x:c>
      <x:c r="AB3618" s="21" t="n">
        <x:v>31248.26835698867</x:v>
      </x:c>
      <x:c r="AC3618" s="21" t="n">
        <x:v>40758.610900420004</x:v>
      </x:c>
      <x:c r="AD3618" s="25" t="n">
        <x:f>AC3618*(1+Inputs!$C$14)*(1-Inputs!$C$14/Inputs!$C$15)</x:f>
        <x:v>32341.95774948327</x:v>
      </x:c>
      <x:c r="AE3618" s="25" t="n">
        <x:f>AD3618/(B3618-Inputs!$C$14)</x:f>
        <x:v>598405.5179917276</x:v>
      </x:c>
      <x:c r="AF3618" s="25" t="n">
        <x:f>S3618/(1+B3618)^1+T3618/(1+B3618)^2+U3618/(1+B3618)^3+V3618/(1+B3618)^4+W3618/(1+B3618)^5+X3618/(1+B3618)^6+Y3618/(1+B3618)^7+Z3618/(1+B3618)^8+AA3618/(1+B3618)^9+AB3618/(1+B3618)^10+AE3618/(1+B3618)^10</x:f>
        <x:v>398760.97147133935</x:v>
      </x:c>
      <x:c r="AG3618" s="25" t="n">
        <x:f>(AF3618+Inputs!$C$12)/Inputs!$C$13</x:f>
        <x:v>343.99038842561686</x:v>
      </x:c>
      <x:c r="AH3618" s="25" t="n">
        <x:f>(S3618+Inputs!$C$11)*Inputs!$C$8-Inputs!$C$11</x:f>
        <x:v>2377.3193268746654</x:v>
      </x:c>
      <x:c r="AI3618" s="25" t="n">
        <x:f>Inputs!$C$12+AH3618-Inputs!$C$10*Inputs!$C$13</x:f>
        <x:v>24695.234742074666</x:v>
      </x:c>
      <x:c r="AJ3618" s="25" t="n">
        <x:f>(S3618+Inputs!$C$11)*(1-Inputs!$C$8)</x:f>
        <x:v>6699.602043354884</x:v>
      </x:c>
      <x:c r="AK3618" s="25" t="n">
        <x:f>AJ3618/(1+B3618)^(1-Inputs!$C$8)+T3618/(1+B3618)^(2-Inputs!$C$8)+U3618/(1+B3618)^(3-Inputs!$C$8)+V3618/(1+B3618)^(4-Inputs!$C$8)+W3618/(1+B3618)^(5-Inputs!$C$8)+X3618/(1+B3618)^(6-Inputs!$C$8)+Y3618/(1+B3618)^(7-Inputs!$C$8)+Z3618/(1+B3618)^(8-Inputs!$C$8)+AA3618/(1+B3618)^(9-Inputs!$C$8)+AB3618/(1+B3618)^(10-Inputs!$C$8)+AE3618/(1+B3618)^(10-Inputs!$C$8)</x:f>
        <x:v>412747.7611043055</x:v>
      </x:c>
      <x:c r="AL3618" s="25" t="n">
        <x:f>(AK3618+AI3618)/Inputs!$C$13</x:f>
        <x:v>349.04775961396984</x:v>
      </x:c>
      <x:c r="AM3618" s="26" t="n">
        <x:f>IF(AL3618&gt;=Inputs!$C$7,1,0)</x:f>
        <x:v>1</x:v>
      </x:c>
      <x:c r="AN3618" s="26" t="n">
        <x:f>IF(Inputs!$C$7&lt;=(1-Inputs!$C$16)*AL3618,1,0)</x:f>
        <x:v>1</x:v>
      </x:c>
    </x:row>
    <x:row r="3619" ht="20" customHeight="1">
      <x:c r="A3619" s="16" t="n">
        <x:v>3614</x:v>
      </x:c>
      <x:c r="B3619" s="19" t="n">
        <x:v>0.07826664123356762</x:v>
      </x:c>
      <x:c r="C3619" s="24" t="n">
        <x:v>0.31370152989902067</x:v>
      </x:c>
      <x:c r="D3619" s="19" t="n">
        <x:v>0.030103744998784522</x:v>
      </x:c>
      <x:c r="E3619" s="19" t="n">
        <x:v>0.04656152716340188</x:v>
      </x:c>
      <x:c r="F3619" s="19" t="n">
        <x:v>-0.20560922695782324</x:v>
      </x:c>
      <x:c r="G3619" s="19" t="n">
        <x:v>-0.10632237789928752</x:v>
      </x:c>
      <x:c r="H3619" s="19" t="n">
        <x:v>0.804587170335509</x:v>
      </x:c>
      <x:c r="I3619" s="19" t="n">
        <x:v>0.06630631660070208</x:v>
      </x:c>
      <x:c r="J3619" s="19" t="n">
        <x:v>0.07118884023356828</x:v>
      </x:c>
      <x:c r="K3619" s="19" t="n">
        <x:v>0.07015050990885698</x:v>
      </x:c>
      <x:c r="L3619" s="19" t="n">
        <x:v>0.06631742349301134</x:v>
      </x:c>
      <x:c r="M3619" s="19" t="n">
        <x:v>0.0632831770257792</x:v>
      </x:c>
      <x:c r="N3619" s="19" t="n">
        <x:v>0.0726760408777102</x:v>
      </x:c>
      <x:c r="O3619" s="19" t="n">
        <x:v>0.06894611064618289</x:v>
      </x:c>
      <x:c r="P3619" s="19" t="n">
        <x:v>0.07375633498568618</x:v>
      </x:c>
      <x:c r="Q3619" s="19" t="n">
        <x:v>0.0662899412554782</x:v>
      </x:c>
      <x:c r="R3619" s="19" t="n">
        <x:v>0.07128761831557198</x:v>
      </x:c>
      <x:c r="S3619" s="21" t="n">
        <x:v>8829.843796306</x:v>
      </x:c>
      <x:c r="T3619" s="21" t="n">
        <x:v>14162.052624650027</x:v>
      </x:c>
      <x:c r="U3619" s="21" t="n">
        <x:v>17616.543695575372</x:v>
      </x:c>
      <x:c r="V3619" s="21" t="n">
        <x:v>21297.473254428165</x:v>
      </x:c>
      <x:c r="W3619" s="21" t="n">
        <x:v>25334.729315019056</x:v>
      </x:c>
      <x:c r="X3619" s="21" t="n">
        <x:v>26982.681973373463</x:v>
      </x:c>
      <x:c r="Y3619" s="21" t="n">
        <x:v>28234.550382833644</x:v>
      </x:c>
      <x:c r="Z3619" s="21" t="n">
        <x:v>29230.060539136328</x:v>
      </x:c>
      <x:c r="AA3619" s="21" t="n">
        <x:v>29954.538683711526</x:v>
      </x:c>
      <x:c r="AB3619" s="21" t="n">
        <x:v>30364.233730946064</x:v>
      </x:c>
      <x:c r="AC3619" s="21" t="n">
        <x:v>39605.522257755736</x:v>
      </x:c>
      <x:c r="AD3619" s="25" t="n">
        <x:f>AC3619*(1+Inputs!$C$14)*(1-Inputs!$C$14/Inputs!$C$15)</x:f>
        <x:v>31426.981911529172</x:v>
      </x:c>
      <x:c r="AE3619" s="25" t="n">
        <x:f>AD3619/(B3619-Inputs!$C$14)</x:f>
        <x:v>726355.9411019669</x:v>
      </x:c>
      <x:c r="AF3619" s="25" t="n">
        <x:f>S3619/(1+B3619)^1+T3619/(1+B3619)^2+U3619/(1+B3619)^3+V3619/(1+B3619)^4+W3619/(1+B3619)^5+X3619/(1+B3619)^6+Y3619/(1+B3619)^7+Z3619/(1+B3619)^8+AA3619/(1+B3619)^9+AB3619/(1+B3619)^10+AE3619/(1+B3619)^10</x:f>
        <x:v>488770.21785842744</x:v>
      </x:c>
      <x:c r="AG3619" s="25" t="n">
        <x:f>(AF3619+Inputs!$C$12)/Inputs!$C$13</x:f>
        <x:v>415.8112338712438</x:v>
      </x:c>
      <x:c r="AH3619" s="25" t="n">
        <x:f>(S3619+Inputs!$C$11)*Inputs!$C$8-Inputs!$C$11</x:f>
        <x:v>2261.565175803634</x:v>
      </x:c>
      <x:c r="AI3619" s="25" t="n">
        <x:f>Inputs!$C$12+AH3619-Inputs!$C$10*Inputs!$C$13</x:f>
        <x:v>24579.48059100363</x:v>
      </x:c>
      <x:c r="AJ3619" s="25" t="n">
        <x:f>(S3619+Inputs!$C$11)*(1-Inputs!$C$8)</x:f>
        <x:v>6568.278620502368</x:v>
      </x:c>
      <x:c r="AK3619" s="25" t="n">
        <x:f>AJ3619/(1+B3619)^(1-Inputs!$C$8)+T3619/(1+B3619)^(2-Inputs!$C$8)+U3619/(1+B3619)^(3-Inputs!$C$8)+V3619/(1+B3619)^(4-Inputs!$C$8)+W3619/(1+B3619)^(5-Inputs!$C$8)+X3619/(1+B3619)^(6-Inputs!$C$8)+Y3619/(1+B3619)^(7-Inputs!$C$8)+Z3619/(1+B3619)^(8-Inputs!$C$8)+AA3619/(1+B3619)^(9-Inputs!$C$8)+AB3619/(1+B3619)^(10-Inputs!$C$8)+AE3619/(1+B3619)^(10-Inputs!$C$8)</x:f>
        <x:v>504160.7934162725</x:v>
      </x:c>
      <x:c r="AL3619" s="25" t="n">
        <x:f>(AK3619+AI3619)/Inputs!$C$13</x:f>
        <x:v>421.89636092545396</x:v>
      </x:c>
      <x:c r="AM3619" s="26" t="n">
        <x:f>IF(AL3619&gt;=Inputs!$C$7,1,0)</x:f>
        <x:v>1</x:v>
      </x:c>
      <x:c r="AN3619" s="26" t="n">
        <x:f>IF(Inputs!$C$7&lt;=(1-Inputs!$C$16)*AL3619,1,0)</x:f>
        <x:v>1</x:v>
      </x:c>
    </x:row>
    <x:row r="3620" ht="20" customHeight="1">
      <x:c r="A3620" s="16" t="n">
        <x:v>3615</x:v>
      </x:c>
      <x:c r="B3620" s="19" t="n">
        <x:v>0.09597046335956691</x:v>
      </x:c>
      <x:c r="C3620" s="24" t="n">
        <x:v>0.34182762278985024</x:v>
      </x:c>
      <x:c r="D3620" s="19" t="n">
        <x:v>0.0113335048136193</x:v>
      </x:c>
      <x:c r="E3620" s="19" t="n">
        <x:v>0.05029664291020851</x:v>
      </x:c>
      <x:c r="F3620" s="19" t="n">
        <x:v>-0.1730091874923335</x:v>
      </x:c>
      <x:c r="G3620" s="19" t="n">
        <x:v>-0.05019203329818936</x:v>
      </x:c>
      <x:c r="H3620" s="19" t="n">
        <x:v>0.9214348453096761</x:v>
      </x:c>
      <x:c r="I3620" s="19" t="n">
        <x:v>0.05516750530926288</x:v>
      </x:c>
      <x:c r="J3620" s="19" t="n">
        <x:v>0.0598380665400839</x:v>
      </x:c>
      <x:c r="K3620" s="19" t="n">
        <x:v>0.05666705099609203</x:v>
      </x:c>
      <x:c r="L3620" s="19" t="n">
        <x:v>0.06151148378621315</x:v>
      </x:c>
      <x:c r="M3620" s="19" t="n">
        <x:v>0.0547531212445881</x:v>
      </x:c>
      <x:c r="N3620" s="19" t="n">
        <x:v>0.05778041672305676</x:v>
      </x:c>
      <x:c r="O3620" s="19" t="n">
        <x:v>0.05419181862244728</x:v>
      </x:c>
      <x:c r="P3620" s="19" t="n">
        <x:v>0.0686468287973014</x:v>
      </x:c>
      <x:c r="Q3620" s="19" t="n">
        <x:v>0.06109774529807396</x:v>
      </x:c>
      <x:c r="R3620" s="19" t="n">
        <x:v>0.05793490622981949</x:v>
      </x:c>
      <x:c r="S3620" s="21" t="n">
        <x:v>9650.45417264745</x:v>
      </x:c>
      <x:c r="T3620" s="21" t="n">
        <x:v>14946.345909234733</x:v>
      </x:c>
      <x:c r="U3620" s="21" t="n">
        <x:v>17972.61814419948</x:v>
      </x:c>
      <x:c r="V3620" s="21" t="n">
        <x:v>21216.10795414787</x:v>
      </x:c>
      <x:c r="W3620" s="21" t="n">
        <x:v>24728.740370351374</x:v>
      </x:c>
      <x:c r="X3620" s="21" t="n">
        <x:v>26035.114366680165</x:v>
      </x:c>
      <x:c r="Y3620" s="21" t="n">
        <x:v>26998.745681327928</x:v>
      </x:c>
      <x:c r="Z3620" s="21" t="n">
        <x:v>27786.728967717278</x:v>
      </x:c>
      <x:c r="AA3620" s="21" t="n">
        <x:v>28408.147403762774</x:v>
      </x:c>
      <x:c r="AB3620" s="21" t="n">
        <x:v>28803.34958013183</x:v>
      </x:c>
      <x:c r="AC3620" s="21" t="n">
        <x:v>37569.58640886761</x:v>
      </x:c>
      <x:c r="AD3620" s="25" t="n">
        <x:f>AC3620*(1+Inputs!$C$14)*(1-Inputs!$C$14/Inputs!$C$15)</x:f>
        <x:v>29811.466815436444</x:v>
      </x:c>
      <x:c r="AE3620" s="25" t="n">
        <x:f>AD3620/(B3620-Inputs!$C$14)</x:f>
        <x:v>488949.32353763573</x:v>
      </x:c>
      <x:c r="AF3620" s="25" t="n">
        <x:f>S3620/(1+B3620)^1+T3620/(1+B3620)^2+U3620/(1+B3620)^3+V3620/(1+B3620)^4+W3620/(1+B3620)^5+X3620/(1+B3620)^6+Y3620/(1+B3620)^7+Z3620/(1+B3620)^8+AA3620/(1+B3620)^9+AB3620/(1+B3620)^10+AE3620/(1+B3620)^10</x:f>
        <x:v>327363.2435033942</x:v>
      </x:c>
      <x:c r="AG3620" s="25" t="n">
        <x:f>(AF3620+Inputs!$C$12)/Inputs!$C$13</x:f>
        <x:v>287.02018379239263</x:v>
      </x:c>
      <x:c r="AH3620" s="25" t="n">
        <x:f>(S3620+Inputs!$C$11)*Inputs!$C$8-Inputs!$C$11</x:f>
        <x:v>2646.015516500587</x:v>
      </x:c>
      <x:c r="AI3620" s="25" t="n">
        <x:f>Inputs!$C$12+AH3620-Inputs!$C$10*Inputs!$C$13</x:f>
        <x:v>24963.930931700583</x:v>
      </x:c>
      <x:c r="AJ3620" s="25" t="n">
        <x:f>(S3620+Inputs!$C$11)*(1-Inputs!$C$8)</x:f>
        <x:v>7004.438656146865</x:v>
      </x:c>
      <x:c r="AK3620" s="25" t="n">
        <x:f>AJ3620/(1+B3620)^(1-Inputs!$C$8)+T3620/(1+B3620)^(2-Inputs!$C$8)+U3620/(1+B3620)^(3-Inputs!$C$8)+V3620/(1+B3620)^(4-Inputs!$C$8)+W3620/(1+B3620)^(5-Inputs!$C$8)+X3620/(1+B3620)^(6-Inputs!$C$8)+Y3620/(1+B3620)^(7-Inputs!$C$8)+Z3620/(1+B3620)^(8-Inputs!$C$8)+AA3620/(1+B3620)^(9-Inputs!$C$8)+AB3620/(1+B3620)^(10-Inputs!$C$8)+AE3620/(1+B3620)^(10-Inputs!$C$8)</x:f>
        <x:v>339203.7155892012</x:v>
      </x:c>
      <x:c r="AL3620" s="25" t="n">
        <x:f>(AK3620+AI3620)/Inputs!$C$13</x:f>
        <x:v>290.57934942145374</x:v>
      </x:c>
      <x:c r="AM3620" s="26" t="n">
        <x:f>IF(AL3620&gt;=Inputs!$C$7,1,0)</x:f>
        <x:v>1</x:v>
      </x:c>
      <x:c r="AN3620" s="26" t="n">
        <x:f>IF(Inputs!$C$7&lt;=(1-Inputs!$C$16)*AL3620,1,0)</x:f>
        <x:v>0</x:v>
      </x:c>
    </x:row>
    <x:row r="3621" ht="20" customHeight="1">
      <x:c r="A3621" s="16" t="n">
        <x:v>3616</x:v>
      </x:c>
      <x:c r="B3621" s="19" t="n">
        <x:v>0.0965310722569973</x:v>
      </x:c>
      <x:c r="C3621" s="24" t="n">
        <x:v>0.2662674143402626</x:v>
      </x:c>
      <x:c r="D3621" s="19" t="n">
        <x:v>0.032199849004199164</x:v>
      </x:c>
      <x:c r="E3621" s="19" t="n">
        <x:v>0.024464203517257206</x:v>
      </x:c>
      <x:c r="F3621" s="19" t="n">
        <x:v>-0.17366961348828797</x:v>
      </x:c>
      <x:c r="G3621" s="19" t="n">
        <x:v>-0.06392314022662446</x:v>
      </x:c>
      <x:c r="H3621" s="19" t="n">
        <x:v>0.8163987676800559</x:v>
      </x:c>
      <x:c r="I3621" s="19" t="n">
        <x:v>0.056895604108241286</x:v>
      </x:c>
      <x:c r="J3621" s="19" t="n">
        <x:v>0.060870576982575815</x:v>
      </x:c>
      <x:c r="K3621" s="19" t="n">
        <x:v>0.06290108300151247</x:v>
      </x:c>
      <x:c r="L3621" s="19" t="n">
        <x:v>0.057815399789805044</x:v>
      </x:c>
      <x:c r="M3621" s="19" t="n">
        <x:v>0.06215732472348805</x:v>
      </x:c>
      <x:c r="N3621" s="19" t="n">
        <x:v>0.06296932035973782</x:v>
      </x:c>
      <x:c r="O3621" s="19" t="n">
        <x:v>0.05997949101218979</x:v>
      </x:c>
      <x:c r="P3621" s="19" t="n">
        <x:v>0.05978666326316102</x:v>
      </x:c>
      <x:c r="Q3621" s="19" t="n">
        <x:v>0.07160593561226847</x:v>
      </x:c>
      <x:c r="R3621" s="19" t="n">
        <x:v>0.06704539396866153</x:v>
      </x:c>
      <x:c r="S3621" s="21" t="n">
        <x:v>9551.476031415572</x:v>
      </x:c>
      <x:c r="T3621" s="21" t="n">
        <x:v>14723.829330517137</x:v>
      </x:c>
      <x:c r="U3621" s="21" t="n">
        <x:v>17541.459132305965</x:v>
      </x:c>
      <x:c r="V3621" s="21" t="n">
        <x:v>20488.603075896164</x:v>
      </x:c>
      <x:c r="W3621" s="21" t="n">
        <x:v>23637.474106674938</x:v>
      </x:c>
      <x:c r="X3621" s="21" t="n">
        <x:v>24866.075501217147</x:v>
      </x:c>
      <x:c r="Y3621" s="21" t="n">
        <x:v>25788.23171152991</x:v>
      </x:c>
      <x:c r="Z3621" s="21" t="n">
        <x:v>26552.0506710932</x:v>
      </x:c>
      <x:c r="AA3621" s="21" t="n">
        <x:v>27150.16249199568</x:v>
      </x:c>
      <x:c r="AB3621" s="21" t="n">
        <x:v>27578.588793517243</x:v>
      </x:c>
      <x:c r="AC3621" s="21" t="n">
        <x:v>35972.07233937032</x:v>
      </x:c>
      <x:c r="AD3621" s="25" t="n">
        <x:f>AC3621*(1+Inputs!$C$14)*(1-Inputs!$C$14/Inputs!$C$15)</x:f>
        <x:v>28543.839401290345</x:v>
      </x:c>
      <x:c r="AE3621" s="25" t="n">
        <x:f>AD3621/(B3621-Inputs!$C$14)</x:f>
        <x:v>463893.09261621634</x:v>
      </x:c>
      <x:c r="AF3621" s="25" t="n">
        <x:f>S3621/(1+B3621)^1+T3621/(1+B3621)^2+U3621/(1+B3621)^3+V3621/(1+B3621)^4+W3621/(1+B3621)^5+X3621/(1+B3621)^6+Y3621/(1+B3621)^7+Z3621/(1+B3621)^8+AA3621/(1+B3621)^9+AB3621/(1+B3621)^10+AE3621/(1+B3621)^10</x:f>
        <x:v>311291.58379259077</x:v>
      </x:c>
      <x:c r="AG3621" s="25" t="n">
        <x:f>(AF3621+Inputs!$C$12)/Inputs!$C$13</x:f>
        <x:v>274.19616587782974</x:v>
      </x:c>
      <x:c r="AH3621" s="25" t="n">
        <x:f>(S3621+Inputs!$C$11)*Inputs!$C$8-Inputs!$C$11</x:f>
        <x:v>2599.6449352659256</x:v>
      </x:c>
      <x:c r="AI3621" s="25" t="n">
        <x:f>Inputs!$C$12+AH3621-Inputs!$C$10*Inputs!$C$13</x:f>
        <x:v>24917.560350465923</x:v>
      </x:c>
      <x:c r="AJ3621" s="25" t="n">
        <x:f>(S3621+Inputs!$C$11)*(1-Inputs!$C$8)</x:f>
        <x:v>6951.831096149647</x:v>
      </x:c>
      <x:c r="AK3621" s="25" t="n">
        <x:f>AJ3621/(1+B3621)^(1-Inputs!$C$8)+T3621/(1+B3621)^(2-Inputs!$C$8)+U3621/(1+B3621)^(3-Inputs!$C$8)+V3621/(1+B3621)^(4-Inputs!$C$8)+W3621/(1+B3621)^(5-Inputs!$C$8)+X3621/(1+B3621)^(6-Inputs!$C$8)+Y3621/(1+B3621)^(7-Inputs!$C$8)+Z3621/(1+B3621)^(8-Inputs!$C$8)+AA3621/(1+B3621)^(9-Inputs!$C$8)+AB3621/(1+B3621)^(10-Inputs!$C$8)+AE3621/(1+B3621)^(10-Inputs!$C$8)</x:f>
        <x:v>322549.72772435326</x:v>
      </x:c>
      <x:c r="AL3621" s="25" t="n">
        <x:f>(AK3621+AI3621)/Inputs!$C$13</x:f>
        <x:v>277.2536755491889</x:v>
      </x:c>
      <x:c r="AM3621" s="26" t="n">
        <x:f>IF(AL3621&gt;=Inputs!$C$7,1,0)</x:f>
        <x:v>1</x:v>
      </x:c>
      <x:c r="AN3621" s="26" t="n">
        <x:f>IF(Inputs!$C$7&lt;=(1-Inputs!$C$16)*AL3621,1,0)</x:f>
        <x:v>0</x:v>
      </x:c>
    </x:row>
    <x:row r="3622" ht="20" customHeight="1">
      <x:c r="A3622" s="16" t="n">
        <x:v>3617</x:v>
      </x:c>
      <x:c r="B3622" s="19" t="n">
        <x:v>0.08521969840382583</x:v>
      </x:c>
      <x:c r="C3622" s="24" t="n">
        <x:v>0.8861861454290363</x:v>
      </x:c>
      <x:c r="D3622" s="19" t="n">
        <x:v>0.023314275341705583</x:v>
      </x:c>
      <x:c r="E3622" s="19" t="n">
        <x:v>0.0496494517487659</x:v>
      </x:c>
      <x:c r="F3622" s="19" t="n">
        <x:v>-0.10470586296339549</x:v>
      </x:c>
      <x:c r="G3622" s="19" t="n">
        <x:v>-0.07738627958851624</x:v>
      </x:c>
      <x:c r="H3622" s="19" t="n">
        <x:v>0.9509096899794542</x:v>
      </x:c>
      <x:c r="I3622" s="19" t="n">
        <x:v>0.05666137210365491</x:v>
      </x:c>
      <x:c r="J3622" s="19" t="n">
        <x:v>0.0501696064090504</x:v>
      </x:c>
      <x:c r="K3622" s="19" t="n">
        <x:v>0.06205340013613636</x:v>
      </x:c>
      <x:c r="L3622" s="19" t="n">
        <x:v>0.06423254433240459</x:v>
      </x:c>
      <x:c r="M3622" s="19" t="n">
        <x:v>0.062324817014651895</x:v>
      </x:c>
      <x:c r="N3622" s="19" t="n">
        <x:v>0.06329432725947186</x:v>
      </x:c>
      <x:c r="O3622" s="19" t="n">
        <x:v>0.06401910400175552</x:v>
      </x:c>
      <x:c r="P3622" s="19" t="n">
        <x:v>0.05753918586562918</x:v>
      </x:c>
      <x:c r="Q3622" s="19" t="n">
        <x:v>0.06220886478755461</x:v>
      </x:c>
      <x:c r="R3622" s="19" t="n">
        <x:v>0.06274526016204277</x:v>
      </x:c>
      <x:c r="S3622" s="21" t="n">
        <x:v>10730.728271254795</x:v>
      </x:c>
      <x:c r="T3622" s="21" t="n">
        <x:v>16977.384872348062</x:v>
      </x:c>
      <x:c r="U3622" s="21" t="n">
        <x:v>20628.864624464033</x:v>
      </x:c>
      <x:c r="V3622" s="21" t="n">
        <x:v>24569.666057001752</x:v>
      </x:c>
      <x:c r="W3622" s="21" t="n">
        <x:v>29002.81776402947</x:v>
      </x:c>
      <x:c r="X3622" s="21" t="n">
        <x:v>30629.45072622562</x:v>
      </x:c>
      <x:c r="Y3622" s="21" t="n">
        <x:v>31883.584786026728</x:v>
      </x:c>
      <x:c r="Z3622" s="21" t="n">
        <x:v>32846.388308749934</x:v>
      </x:c>
      <x:c r="AA3622" s="21" t="n">
        <x:v>33473.62141898545</x:v>
      </x:c>
      <x:c r="AB3622" s="21" t="n">
        <x:v>33763.14072771245</x:v>
      </x:c>
      <x:c r="AC3622" s="21" t="n">
        <x:v>44038.87921005972</x:v>
      </x:c>
      <x:c r="AD3622" s="25" t="n">
        <x:f>AC3622*(1+Inputs!$C$14)*(1-Inputs!$C$14/Inputs!$C$15)</x:f>
        <x:v>34944.85065318238</x:v>
      </x:c>
      <x:c r="AE3622" s="25" t="n">
        <x:f>AD3622/(B3622-Inputs!$C$14)</x:f>
        <x:v>695839.5164420226</x:v>
      </x:c>
      <x:c r="AF3622" s="25" t="n">
        <x:f>S3622/(1+B3622)^1+T3622/(1+B3622)^2+U3622/(1+B3622)^3+V3622/(1+B3622)^4+W3622/(1+B3622)^5+X3622/(1+B3622)^6+Y3622/(1+B3622)^7+Z3622/(1+B3622)^8+AA3622/(1+B3622)^9+AB3622/(1+B3622)^10+AE3622/(1+B3622)^10</x:f>
        <x:v>469313.7968774333</x:v>
      </x:c>
      <x:c r="AG3622" s="25" t="n">
        <x:f>(AF3622+Inputs!$C$12)/Inputs!$C$13</x:f>
        <x:v>400.2864221403294</x:v>
      </x:c>
      <x:c r="AH3622" s="25" t="n">
        <x:f>(S3622+Inputs!$C$11)*Inputs!$C$8-Inputs!$C$11</x:f>
        <x:v>3152.116532560466</x:v>
      </x:c>
      <x:c r="AI3622" s="25" t="n">
        <x:f>Inputs!$C$12+AH3622-Inputs!$C$10*Inputs!$C$13</x:f>
        <x:v>25470.031947760464</x:v>
      </x:c>
      <x:c r="AJ3622" s="25" t="n">
        <x:f>(S3622+Inputs!$C$11)*(1-Inputs!$C$8)</x:f>
        <x:v>7578.61173869433</x:v>
      </x:c>
      <x:c r="AK3622" s="25" t="n">
        <x:f>AJ3622/(1+B3622)^(1-Inputs!$C$8)+T3622/(1+B3622)^(2-Inputs!$C$8)+U3622/(1+B3622)^(3-Inputs!$C$8)+V3622/(1+B3622)^(4-Inputs!$C$8)+W3622/(1+B3622)^(5-Inputs!$C$8)+X3622/(1+B3622)^(6-Inputs!$C$8)+Y3622/(1+B3622)^(7-Inputs!$C$8)+Z3622/(1+B3622)^(8-Inputs!$C$8)+AA3622/(1+B3622)^(9-Inputs!$C$8)+AB3622/(1+B3622)^(10-Inputs!$C$8)+AE3622/(1+B3622)^(10-Inputs!$C$8)</x:f>
        <x:v>484626.2124972753</x:v>
      </x:c>
      <x:c r="AL3622" s="25" t="n">
        <x:f>(AK3622+AI3622)/Inputs!$C$13</x:f>
        <x:v>407.0197785806267</x:v>
      </x:c>
      <x:c r="AM3622" s="26" t="n">
        <x:f>IF(AL3622&gt;=Inputs!$C$7,1,0)</x:f>
        <x:v>1</x:v>
      </x:c>
      <x:c r="AN3622" s="26" t="n">
        <x:f>IF(Inputs!$C$7&lt;=(1-Inputs!$C$16)*AL3622,1,0)</x:f>
        <x:v>1</x:v>
      </x:c>
    </x:row>
    <x:row r="3623" ht="20" customHeight="1">
      <x:c r="A3623" s="16" t="n">
        <x:v>3618</x:v>
      </x:c>
      <x:c r="B3623" s="19" t="n">
        <x:v>0.0848982070799748</x:v>
      </x:c>
      <x:c r="C3623" s="24" t="n">
        <x:v>0.7847461750098716</x:v>
      </x:c>
      <x:c r="D3623" s="19" t="n">
        <x:v>0.021885100166180393</x:v>
      </x:c>
      <x:c r="E3623" s="19" t="n">
        <x:v>0.05368716103048968</x:v>
      </x:c>
      <x:c r="F3623" s="19" t="n">
        <x:v>-0.1528177057589335</x:v>
      </x:c>
      <x:c r="G3623" s="19" t="n">
        <x:v>-0.09625983157007852</x:v>
      </x:c>
      <x:c r="H3623" s="19" t="n">
        <x:v>0.45530906453913644</x:v>
      </x:c>
      <x:c r="I3623" s="19" t="n">
        <x:v>0.06535909430524839</x:v>
      </x:c>
      <x:c r="J3623" s="19" t="n">
        <x:v>0.07577382436075254</x:v>
      </x:c>
      <x:c r="K3623" s="19" t="n">
        <x:v>0.06977388052954098</x:v>
      </x:c>
      <x:c r="L3623" s="19" t="n">
        <x:v>0.07184922569940569</x:v>
      </x:c>
      <x:c r="M3623" s="19" t="n">
        <x:v>0.07736959056028468</x:v>
      </x:c>
      <x:c r="N3623" s="19" t="n">
        <x:v>0.07264890236033922</x:v>
      </x:c>
      <x:c r="O3623" s="19" t="n">
        <x:v>0.07326433913172309</x:v>
      </x:c>
      <x:c r="P3623" s="19" t="n">
        <x:v>0.07380757435600457</x:v>
      </x:c>
      <x:c r="Q3623" s="19" t="n">
        <x:v>0.0761154108179801</x:v>
      </x:c>
      <x:c r="R3623" s="19" t="n">
        <x:v>0.07804400701279633</x:v>
      </x:c>
      <x:c r="S3623" s="21" t="n">
        <x:v>9765.534153139564</x:v>
      </x:c>
      <x:c r="T3623" s="21" t="n">
        <x:v>15660.590513073172</x:v>
      </x:c>
      <x:c r="U3623" s="21" t="n">
        <x:v>19218.508033101665</x:v>
      </x:c>
      <x:c r="V3623" s="21" t="n">
        <x:v>22927.340398755303</x:v>
      </x:c>
      <x:c r="W3623" s="21" t="n">
        <x:v>27148.87585737978</x:v>
      </x:c>
      <x:c r="X3623" s="21" t="n">
        <x:v>28802.906187595105</x:v>
      </x:c>
      <x:c r="Y3623" s="21" t="n">
        <x:v>30109.107204241198</x:v>
      </x:c>
      <x:c r="Z3623" s="21" t="n">
        <x:v>31135.22133199172</x:v>
      </x:c>
      <x:c r="AA3623" s="21" t="n">
        <x:v>31841.576881094777</x:v>
      </x:c>
      <x:c r="AB3623" s="21" t="n">
        <x:v>32201.28167995211</x:v>
      </x:c>
      <x:c r="AC3623" s="21" t="n">
        <x:v>42001.67175645927</x:v>
      </x:c>
      <x:c r="AD3623" s="25" t="n">
        <x:f>AC3623*(1+Inputs!$C$14)*(1-Inputs!$C$14/Inputs!$C$15)</x:f>
        <x:v>33328.32653875042</x:v>
      </x:c>
      <x:c r="AE3623" s="25" t="n">
        <x:f>AD3623/(B3623-Inputs!$C$14)</x:f>
        <x:v>667926.3342134348</x:v>
      </x:c>
      <x:c r="AF3623" s="25" t="n">
        <x:f>S3623/(1+B3623)^1+T3623/(1+B3623)^2+U3623/(1+B3623)^3+V3623/(1+B3623)^4+W3623/(1+B3623)^5+X3623/(1+B3623)^6+Y3623/(1+B3623)^7+Z3623/(1+B3623)^8+AA3623/(1+B3623)^9+AB3623/(1+B3623)^10+AE3623/(1+B3623)^10</x:f>
        <x:v>448119.4686647277</x:v>
      </x:c>
      <x:c r="AG3623" s="25" t="n">
        <x:f>(AF3623+Inputs!$C$12)/Inputs!$C$13</x:f>
        <x:v>383.3748865816117</x:v>
      </x:c>
      <x:c r="AH3623" s="25" t="n">
        <x:f>(S3623+Inputs!$C$11)*Inputs!$C$8-Inputs!$C$11</x:f>
        <x:v>2699.929699142098</x:v>
      </x:c>
      <x:c r="AI3623" s="25" t="n">
        <x:f>Inputs!$C$12+AH3623-Inputs!$C$10*Inputs!$C$13</x:f>
        <x:v>25017.845114342097</x:v>
      </x:c>
      <x:c r="AJ3623" s="25" t="n">
        <x:f>(S3623+Inputs!$C$11)*(1-Inputs!$C$8)</x:f>
        <x:v>7065.604453997467</x:v>
      </x:c>
      <x:c r="AK3623" s="25" t="n">
        <x:f>AJ3623/(1+B3623)^(1-Inputs!$C$8)+T3623/(1+B3623)^(2-Inputs!$C$8)+U3623/(1+B3623)^(3-Inputs!$C$8)+V3623/(1+B3623)^(4-Inputs!$C$8)+W3623/(1+B3623)^(5-Inputs!$C$8)+X3623/(1+B3623)^(6-Inputs!$C$8)+Y3623/(1+B3623)^(7-Inputs!$C$8)+Z3623/(1+B3623)^(8-Inputs!$C$8)+AA3623/(1+B3623)^(9-Inputs!$C$8)+AB3623/(1+B3623)^(10-Inputs!$C$8)+AE3623/(1+B3623)^(10-Inputs!$C$8)</x:f>
        <x:v>462971.9933878407</x:v>
      </x:c>
      <x:c r="AL3623" s="25" t="n">
        <x:f>(AK3623+AI3623)/Inputs!$C$13</x:f>
        <x:v>389.38047119489465</x:v>
      </x:c>
      <x:c r="AM3623" s="26" t="n">
        <x:f>IF(AL3623&gt;=Inputs!$C$7,1,0)</x:f>
        <x:v>1</x:v>
      </x:c>
      <x:c r="AN3623" s="26" t="n">
        <x:f>IF(Inputs!$C$7&lt;=(1-Inputs!$C$16)*AL3623,1,0)</x:f>
        <x:v>1</x:v>
      </x:c>
    </x:row>
    <x:row r="3624" ht="20" customHeight="1">
      <x:c r="A3624" s="16" t="n">
        <x:v>3619</x:v>
      </x:c>
      <x:c r="B3624" s="19" t="n">
        <x:v>0.08853384085302139</x:v>
      </x:c>
      <x:c r="C3624" s="24" t="n">
        <x:v>0.6138581157559599</x:v>
      </x:c>
      <x:c r="D3624" s="19" t="n">
        <x:v>0.03983164326405273</x:v>
      </x:c>
      <x:c r="E3624" s="19" t="n">
        <x:v>0.05324988482528255</x:v>
      </x:c>
      <x:c r="F3624" s="19" t="n">
        <x:v>-0.13890646458324798</x:v>
      </x:c>
      <x:c r="G3624" s="19" t="n">
        <x:v>-0.07062947495621016</x:v>
      </x:c>
      <x:c r="H3624" s="19" t="n">
        <x:v>0.9010075520023122</x:v>
      </x:c>
      <x:c r="I3624" s="19" t="n">
        <x:v>0.0626280610511219</x:v>
      </x:c>
      <x:c r="J3624" s="19" t="n">
        <x:v>0.0642557635853484</x:v>
      </x:c>
      <x:c r="K3624" s="19" t="n">
        <x:v>0.06098428195122438</x:v>
      </x:c>
      <x:c r="L3624" s="19" t="n">
        <x:v>0.05992445391845991</x:v>
      </x:c>
      <x:c r="M3624" s="19" t="n">
        <x:v>0.06643870275755831</x:v>
      </x:c>
      <x:c r="N3624" s="19" t="n">
        <x:v>0.06290422844979161</x:v>
      </x:c>
      <x:c r="O3624" s="19" t="n">
        <x:v>0.07265951937611476</x:v>
      </x:c>
      <x:c r="P3624" s="19" t="n">
        <x:v>0.06183998312186418</x:v>
      </x:c>
      <x:c r="Q3624" s="19" t="n">
        <x:v>0.07193402407789222</x:v>
      </x:c>
      <x:c r="R3624" s="19" t="n">
        <x:v>0.06581314892059367</x:v>
      </x:c>
      <x:c r="S3624" s="21" t="n">
        <x:v>10209.040663866841</x:v>
      </x:c>
      <x:c r="T3624" s="21" t="n">
        <x:v>16259.739852260143</x:v>
      </x:c>
      <x:c r="U3624" s="21" t="n">
        <x:v>20119.176671616722</x:v>
      </x:c>
      <x:c r="V3624" s="21" t="n">
        <x:v>24340.37978154886</x:v>
      </x:c>
      <x:c r="W3624" s="21" t="n">
        <x:v>29109.509510761236</x:v>
      </x:c>
      <x:c r="X3624" s="21" t="n">
        <x:v>31150.878180299933</x:v>
      </x:c>
      <x:c r="Y3624" s="21" t="n">
        <x:v>32711.89859217337</x:v>
      </x:c>
      <x:c r="Z3624" s="21" t="n">
        <x:v>33928.25912473608</x:v>
      </x:c>
      <x:c r="AA3624" s="21" t="n">
        <x:v>34702.015877792976</x:v>
      </x:c>
      <x:c r="AB3624" s="21" t="n">
        <x:v>35033.23090684909</x:v>
      </x:c>
      <x:c r="AC3624" s="21" t="n">
        <x:v>45695.51857415098</x:v>
      </x:c>
      <x:c r="AD3624" s="25" t="n">
        <x:f>AC3624*(1+Inputs!$C$14)*(1-Inputs!$C$14/Inputs!$C$15)</x:f>
        <x:v>36259.393988588796</x:v>
      </x:c>
      <x:c r="AE3624" s="25" t="n">
        <x:f>AD3624/(B3624-Inputs!$C$14)</x:f>
        <x:v>677317.2522431174</x:v>
      </x:c>
      <x:c r="AF3624" s="25" t="n">
        <x:f>S3624/(1+B3624)^1+T3624/(1+B3624)^2+U3624/(1+B3624)^3+V3624/(1+B3624)^4+W3624/(1+B3624)^5+X3624/(1+B3624)^6+Y3624/(1+B3624)^7+Z3624/(1+B3624)^8+AA3624/(1+B3624)^9+AB3624/(1+B3624)^10+AE3624/(1+B3624)^10</x:f>
        <x:v>450238.2250875657</x:v>
      </x:c>
      <x:c r="AG3624" s="25" t="n">
        <x:f>(AF3624+Inputs!$C$12)/Inputs!$C$13</x:f>
        <x:v>385.0655004206296</x:v>
      </x:c>
      <x:c r="AH3624" s="25" t="n">
        <x:f>(S3624+Inputs!$C$11)*Inputs!$C$8-Inputs!$C$11</x:f>
        <x:v>2907.7094617019993</x:v>
      </x:c>
      <x:c r="AI3624" s="25" t="n">
        <x:f>Inputs!$C$12+AH3624-Inputs!$C$10*Inputs!$C$13</x:f>
        <x:v>25225.624876901995</x:v>
      </x:c>
      <x:c r="AJ3624" s="25" t="n">
        <x:f>(S3624+Inputs!$C$11)*(1-Inputs!$C$8)</x:f>
        <x:v>7301.331202164842</x:v>
      </x:c>
      <x:c r="AK3624" s="25" t="n">
        <x:f>AJ3624/(1+B3624)^(1-Inputs!$C$8)+T3624/(1+B3624)^(2-Inputs!$C$8)+U3624/(1+B3624)^(3-Inputs!$C$8)+V3624/(1+B3624)^(4-Inputs!$C$8)+W3624/(1+B3624)^(5-Inputs!$C$8)+X3624/(1+B3624)^(6-Inputs!$C$8)+Y3624/(1+B3624)^(7-Inputs!$C$8)+Z3624/(1+B3624)^(8-Inputs!$C$8)+AA3624/(1+B3624)^(9-Inputs!$C$8)+AB3624/(1+B3624)^(10-Inputs!$C$8)+AE3624/(1+B3624)^(10-Inputs!$C$8)</x:f>
        <x:v>465712.89196566516</x:v>
      </x:c>
      <x:c r="AL3624" s="25" t="n">
        <x:f>(AK3624+AI3624)/Inputs!$C$13</x:f>
        <x:v>391.73330248561405</x:v>
      </x:c>
      <x:c r="AM3624" s="26" t="n">
        <x:f>IF(AL3624&gt;=Inputs!$C$7,1,0)</x:f>
        <x:v>1</x:v>
      </x:c>
      <x:c r="AN3624" s="26" t="n">
        <x:f>IF(Inputs!$C$7&lt;=(1-Inputs!$C$16)*AL3624,1,0)</x:f>
        <x:v>1</x:v>
      </x:c>
    </x:row>
    <x:row r="3625" ht="20" customHeight="1">
      <x:c r="A3625" s="16" t="n">
        <x:v>3620</x:v>
      </x:c>
      <x:c r="B3625" s="19" t="n">
        <x:v>0.08295483811152479</x:v>
      </x:c>
      <x:c r="C3625" s="24" t="n">
        <x:v>0.4654734769497111</x:v>
      </x:c>
      <x:c r="D3625" s="19" t="n">
        <x:v>0.028428581616061877</x:v>
      </x:c>
      <x:c r="E3625" s="19" t="n">
        <x:v>0.052492030479836846</x:v>
      </x:c>
      <x:c r="F3625" s="19" t="n">
        <x:v>-0.1259040993190172</x:v>
      </x:c>
      <x:c r="G3625" s="19" t="n">
        <x:v>-0.07363870421750504</x:v>
      </x:c>
      <x:c r="H3625" s="19" t="n">
        <x:v>0.8807681540878605</x:v>
      </x:c>
      <x:c r="I3625" s="19" t="n">
        <x:v>0.06580633213274382</x:v>
      </x:c>
      <x:c r="J3625" s="19" t="n">
        <x:v>0.06764821910594151</x:v>
      </x:c>
      <x:c r="K3625" s="19" t="n">
        <x:v>0.06298017963927918</x:v>
      </x:c>
      <x:c r="L3625" s="19" t="n">
        <x:v>0.07290309900011493</x:v>
      </x:c>
      <x:c r="M3625" s="19" t="n">
        <x:v>0.06587914905348839</x:v>
      </x:c>
      <x:c r="N3625" s="19" t="n">
        <x:v>0.06465497952825558</x:v>
      </x:c>
      <x:c r="O3625" s="19" t="n">
        <x:v>0.07037077622960511</x:v>
      </x:c>
      <x:c r="P3625" s="19" t="n">
        <x:v>0.06887199772985128</x:v>
      </x:c>
      <x:c r="Q3625" s="19" t="n">
        <x:v>0.06774951847999659</x:v>
      </x:c>
      <x:c r="R3625" s="19" t="n">
        <x:v>0.0601699095503966</x:v>
      </x:c>
      <x:c r="S3625" s="21" t="n">
        <x:v>10394.472563018959</x:v>
      </x:c>
      <x:c r="T3625" s="21" t="n">
        <x:v>16246.30038725388</x:v>
      </x:c>
      <x:c r="U3625" s="21" t="n">
        <x:v>19657.370611586983</x:v>
      </x:c>
      <x:c r="V3625" s="21" t="n">
        <x:v>23280.144019420266</x:v>
      </x:c>
      <x:c r="W3625" s="21" t="n">
        <x:v>27345.670371556338</x:v>
      </x:c>
      <x:c r="X3625" s="21" t="n">
        <x:v>29055.767558642416</x:v>
      </x:c>
      <x:c r="Y3625" s="21" t="n">
        <x:v>30372.653013560055</x:v>
      </x:c>
      <x:c r="Z3625" s="21" t="n">
        <x:v>31416.786911070754</x:v>
      </x:c>
      <x:c r="AA3625" s="21" t="n">
        <x:v>32126.81973381883</x:v>
      </x:c>
      <x:c r="AB3625" s="21" t="n">
        <x:v>32479.830835001256</x:v>
      </x:c>
      <x:c r="AC3625" s="21" t="n">
        <x:v>42364.996741305986</x:v>
      </x:c>
      <x:c r="AD3625" s="25" t="n">
        <x:f>AC3625*(1+Inputs!$C$14)*(1-Inputs!$C$14/Inputs!$C$15)</x:f>
        <x:v>33616.6249142263</x:v>
      </x:c>
      <x:c r="AE3625" s="25" t="n">
        <x:f>AD3625/(B3625-Inputs!$C$14)</x:f>
        <x:v>701005.9096862503</x:v>
      </x:c>
      <x:c r="AF3625" s="25" t="n">
        <x:f>S3625/(1+B3625)^1+T3625/(1+B3625)^2+U3625/(1+B3625)^3+V3625/(1+B3625)^4+W3625/(1+B3625)^5+X3625/(1+B3625)^6+Y3625/(1+B3625)^7+Z3625/(1+B3625)^8+AA3625/(1+B3625)^9+AB3625/(1+B3625)^10+AE3625/(1+B3625)^10</x:f>
        <x:v>472487.4934059447</x:v>
      </x:c>
      <x:c r="AG3625" s="25" t="n">
        <x:f>(AF3625+Inputs!$C$12)/Inputs!$C$13</x:f>
        <x:v>402.8188016126037</x:v>
      </x:c>
      <x:c r="AH3625" s="25" t="n">
        <x:f>(S3625+Inputs!$C$11)*Inputs!$C$8-Inputs!$C$11</x:f>
        <x:v>2994.5830363732657</x:v>
      </x:c>
      <x:c r="AI3625" s="25" t="n">
        <x:f>Inputs!$C$12+AH3625-Inputs!$C$10*Inputs!$C$13</x:f>
        <x:v>25312.498451573265</x:v>
      </x:c>
      <x:c r="AJ3625" s="25" t="n">
        <x:f>(S3625+Inputs!$C$11)*(1-Inputs!$C$8)</x:f>
        <x:v>7399.889526645694</x:v>
      </x:c>
      <x:c r="AK3625" s="25" t="n">
        <x:f>AJ3625/(1+B3625)^(1-Inputs!$C$8)+T3625/(1+B3625)^(2-Inputs!$C$8)+U3625/(1+B3625)^(3-Inputs!$C$8)+V3625/(1+B3625)^(4-Inputs!$C$8)+W3625/(1+B3625)^(5-Inputs!$C$8)+X3625/(1+B3625)^(6-Inputs!$C$8)+Y3625/(1+B3625)^(7-Inputs!$C$8)+Z3625/(1+B3625)^(8-Inputs!$C$8)+AA3625/(1+B3625)^(9-Inputs!$C$8)+AB3625/(1+B3625)^(10-Inputs!$C$8)+AE3625/(1+B3625)^(10-Inputs!$C$8)</x:f>
        <x:v>487591.23014717543</x:v>
      </x:c>
      <x:c r="AL3625" s="25" t="n">
        <x:f>(AK3625+AI3625)/Inputs!$C$13</x:f>
        <x:v>409.25994715872713</x:v>
      </x:c>
      <x:c r="AM3625" s="26" t="n">
        <x:f>IF(AL3625&gt;=Inputs!$C$7,1,0)</x:f>
        <x:v>1</x:v>
      </x:c>
      <x:c r="AN3625" s="26" t="n">
        <x:f>IF(Inputs!$C$7&lt;=(1-Inputs!$C$16)*AL3625,1,0)</x:f>
        <x:v>1</x:v>
      </x:c>
    </x:row>
    <x:row r="3626" ht="20" customHeight="1">
      <x:c r="A3626" s="16" t="n">
        <x:v>3621</x:v>
      </x:c>
      <x:c r="B3626" s="19" t="n">
        <x:v>0.0890572680941909</x:v>
      </x:c>
      <x:c r="C3626" s="24" t="n">
        <x:v>0.8880447409128749</x:v>
      </x:c>
      <x:c r="D3626" s="19" t="n">
        <x:v>0.023055050911075625</x:v>
      </x:c>
      <x:c r="E3626" s="19" t="n">
        <x:v>0.046453234065677126</x:v>
      </x:c>
      <x:c r="F3626" s="19" t="n">
        <x:v>-0.17016798858015708</x:v>
      </x:c>
      <x:c r="G3626" s="19" t="n">
        <x:v>-0.08140786411662304</x:v>
      </x:c>
      <x:c r="H3626" s="19" t="n">
        <x:v>0.5740964994053286</x:v>
      </x:c>
      <x:c r="I3626" s="19" t="n">
        <x:v>0.06038864319558684</x:v>
      </x:c>
      <x:c r="J3626" s="19" t="n">
        <x:v>0.06044330189774087</x:v>
      </x:c>
      <x:c r="K3626" s="19" t="n">
        <x:v>0.06227620261173229</x:v>
      </x:c>
      <x:c r="L3626" s="19" t="n">
        <x:v>0.05523832352715658</x:v>
      </x:c>
      <x:c r="M3626" s="19" t="n">
        <x:v>0.06164217441583446</x:v>
      </x:c>
      <x:c r="N3626" s="19" t="n">
        <x:v>0.060758906145503035</x:v>
      </x:c>
      <x:c r="O3626" s="19" t="n">
        <x:v>0.058586319804043115</x:v>
      </x:c>
      <x:c r="P3626" s="19" t="n">
        <x:v>0.05255495565931938</x:v>
      </x:c>
      <x:c r="Q3626" s="19" t="n">
        <x:v>0.05904548239872952</x:v>
      </x:c>
      <x:c r="R3626" s="19" t="n">
        <x:v>0.052934660054098685</x:v>
      </x:c>
      <x:c r="S3626" s="21" t="n">
        <x:v>9522.345432137838</x:v>
      </x:c>
      <x:c r="T3626" s="21" t="n">
        <x:v>15372.924858416616</x:v>
      </x:c>
      <x:c r="U3626" s="21" t="n">
        <x:v>18981.26309081978</x:v>
      </x:c>
      <x:c r="V3626" s="21" t="n">
        <x:v>22839.83513711575</x:v>
      </x:c>
      <x:c r="W3626" s="21" t="n">
        <x:v>27163.26196694956</x:v>
      </x:c>
      <x:c r="X3626" s="21" t="n">
        <x:v>28695.08358217111</x:v>
      </x:c>
      <x:c r="Y3626" s="21" t="n">
        <x:v>29881.063515305093</x:v>
      </x:c>
      <x:c r="Z3626" s="21" t="n">
        <x:v>30805.664637237103</x:v>
      </x:c>
      <x:c r="AA3626" s="21" t="n">
        <x:v>31436.597806976006</x:v>
      </x:c>
      <x:c r="AB3626" s="21" t="n">
        <x:v>31771.952206798473</x:v>
      </x:c>
      <x:c r="AC3626" s="21" t="n">
        <x:v>41441.67679147627</x:v>
      </x:c>
      <x:c r="AD3626" s="25" t="n">
        <x:f>AC3626*(1+Inputs!$C$14)*(1-Inputs!$C$14/Inputs!$C$15)</x:f>
        <x:v>32883.97053403641</x:v>
      </x:c>
      <x:c r="AE3626" s="25" t="n">
        <x:f>AD3626/(B3626-Inputs!$C$14)</x:f>
        <x:v>608317.2844905603</x:v>
      </x:c>
      <x:c r="AF3626" s="25" t="n">
        <x:f>S3626/(1+B3626)^1+T3626/(1+B3626)^2+U3626/(1+B3626)^3+V3626/(1+B3626)^4+W3626/(1+B3626)^5+X3626/(1+B3626)^6+Y3626/(1+B3626)^7+Z3626/(1+B3626)^8+AA3626/(1+B3626)^9+AB3626/(1+B3626)^10+AE3626/(1+B3626)^10</x:f>
        <x:v>406897.1773520347</x:v>
      </x:c>
      <x:c r="AG3626" s="25" t="n">
        <x:f>(AF3626+Inputs!$C$12)/Inputs!$C$13</x:f>
        <x:v>350.482490165456</x:v>
      </x:c>
      <x:c r="AH3626" s="25" t="n">
        <x:f>(S3626+Inputs!$C$11)*Inputs!$C$8-Inputs!$C$11</x:f>
        <x:v>2585.9974490289596</x:v>
      </x:c>
      <x:c r="AI3626" s="25" t="n">
        <x:f>Inputs!$C$12+AH3626-Inputs!$C$10*Inputs!$C$13</x:f>
        <x:v>24903.912864228958</x:v>
      </x:c>
      <x:c r="AJ3626" s="25" t="n">
        <x:f>(S3626+Inputs!$C$11)*(1-Inputs!$C$8)</x:f>
        <x:v>6936.347983108879</x:v>
      </x:c>
      <x:c r="AK3626" s="25" t="n">
        <x:f>AJ3626/(1+B3626)^(1-Inputs!$C$8)+T3626/(1+B3626)^(2-Inputs!$C$8)+U3626/(1+B3626)^(3-Inputs!$C$8)+V3626/(1+B3626)^(4-Inputs!$C$8)+W3626/(1+B3626)^(5-Inputs!$C$8)+X3626/(1+B3626)^(6-Inputs!$C$8)+Y3626/(1+B3626)^(7-Inputs!$C$8)+Z3626/(1+B3626)^(8-Inputs!$C$8)+AA3626/(1+B3626)^(9-Inputs!$C$8)+AB3626/(1+B3626)^(10-Inputs!$C$8)+AE3626/(1+B3626)^(10-Inputs!$C$8)</x:f>
        <x:v>421018.18040072866</x:v>
      </x:c>
      <x:c r="AL3626" s="25" t="n">
        <x:f>(AK3626+AI3626)/Inputs!$C$13</x:f>
        <x:v>355.8134639128275</x:v>
      </x:c>
      <x:c r="AM3626" s="26" t="n">
        <x:f>IF(AL3626&gt;=Inputs!$C$7,1,0)</x:f>
        <x:v>1</x:v>
      </x:c>
      <x:c r="AN3626" s="26" t="n">
        <x:f>IF(Inputs!$C$7&lt;=(1-Inputs!$C$16)*AL3626,1,0)</x:f>
        <x:v>1</x:v>
      </x:c>
    </x:row>
    <x:row r="3627" ht="20" customHeight="1">
      <x:c r="A3627" s="16" t="n">
        <x:v>3622</x:v>
      </x:c>
      <x:c r="B3627" s="19" t="n">
        <x:v>0.08701464527163498</x:v>
      </x:c>
      <x:c r="C3627" s="24" t="n">
        <x:v>0.4784956840040593</x:v>
      </x:c>
      <x:c r="D3627" s="19" t="n">
        <x:v>0.030917710528903797</x:v>
      </x:c>
      <x:c r="E3627" s="19" t="n">
        <x:v>0.052549202540128875</x:v>
      </x:c>
      <x:c r="F3627" s="19" t="n">
        <x:v>-0.12726658817841668</x:v>
      </x:c>
      <x:c r="G3627" s="19" t="n">
        <x:v>-0.07008673470486826</x:v>
      </x:c>
      <x:c r="H3627" s="19" t="n">
        <x:v>0.9948320538127575</x:v>
      </x:c>
      <x:c r="I3627" s="19" t="n">
        <x:v>0.06812805117393168</x:v>
      </x:c>
      <x:c r="J3627" s="19" t="n">
        <x:v>0.0644754127783142</x:v>
      </x:c>
      <x:c r="K3627" s="19" t="n">
        <x:v>0.06453078132930955</x:v>
      </x:c>
      <x:c r="L3627" s="19" t="n">
        <x:v>0.06914610112124024</x:v>
      </x:c>
      <x:c r="M3627" s="19" t="n">
        <x:v>0.06720263179920152</x:v>
      </x:c>
      <x:c r="N3627" s="19" t="n">
        <x:v>0.06888829061711135</x:v>
      </x:c>
      <x:c r="O3627" s="19" t="n">
        <x:v>0.0723527301594197</x:v>
      </x:c>
      <x:c r="P3627" s="19" t="n">
        <x:v>0.07358213240344298</x:v>
      </x:c>
      <x:c r="Q3627" s="19" t="n">
        <x:v>0.07088759883492571</x:v>
      </x:c>
      <x:c r="R3627" s="19" t="n">
        <x:v>0.07093144243928577</x:v>
      </x:c>
      <x:c r="S3627" s="21" t="n">
        <x:v>10398.930597306</x:v>
      </x:c>
      <x:c r="T3627" s="21" t="n">
        <x:v>16312.332842817534</x:v>
      </x:c>
      <x:c r="U3627" s="21" t="n">
        <x:v>19848.895031164822</x:v>
      </x:c>
      <x:c r="V3627" s="21" t="n">
        <x:v>23666.900122218904</x:v>
      </x:c>
      <x:c r="W3627" s="21" t="n">
        <x:v>27934.31512275074</x:v>
      </x:c>
      <x:c r="X3627" s="21" t="n">
        <x:v>29744.808644490557</x:v>
      </x:c>
      <x:c r="Y3627" s="21" t="n">
        <x:v>31131.613502098247</x:v>
      </x:c>
      <x:c r="Z3627" s="21" t="n">
        <x:v>32218.550604679564</x:v>
      </x:c>
      <x:c r="AA3627" s="21" t="n">
        <x:v>32952.01823122916</x:v>
      </x:c>
      <x:c r="AB3627" s="21" t="n">
        <x:v>33297.77715410296</x:v>
      </x:c>
      <x:c r="AC3627" s="21" t="n">
        <x:v>43431.883244482124</x:v>
      </x:c>
      <x:c r="AD3627" s="25" t="n">
        <x:f>AC3627*(1+Inputs!$C$14)*(1-Inputs!$C$14/Inputs!$C$15)</x:f>
        <x:v>34463.19935449656</x:v>
      </x:c>
      <x:c r="AE3627" s="25" t="n">
        <x:f>AD3627/(B3627-Inputs!$C$14)</x:f>
        <x:v>662567.2284126927</x:v>
      </x:c>
      <x:c r="AF3627" s="25" t="n">
        <x:f>S3627/(1+B3627)^1+T3627/(1+B3627)^2+U3627/(1+B3627)^3+V3627/(1+B3627)^4+W3627/(1+B3627)^5+X3627/(1+B3627)^6+Y3627/(1+B3627)^7+Z3627/(1+B3627)^8+AA3627/(1+B3627)^9+AB3627/(1+B3627)^10+AE3627/(1+B3627)^10</x:f>
        <x:v>443766.35525365977</x:v>
      </x:c>
      <x:c r="AG3627" s="25" t="n">
        <x:f>(AF3627+Inputs!$C$12)/Inputs!$C$13</x:f>
        <x:v>379.90141804306785</x:v>
      </x:c>
      <x:c r="AH3627" s="25" t="n">
        <x:f>(S3627+Inputs!$C$11)*Inputs!$C$8-Inputs!$C$11</x:f>
        <x:v>2996.6715949022637</x:v>
      </x:c>
      <x:c r="AI3627" s="25" t="n">
        <x:f>Inputs!$C$12+AH3627-Inputs!$C$10*Inputs!$C$13</x:f>
        <x:v>25314.58701010226</x:v>
      </x:c>
      <x:c r="AJ3627" s="25" t="n">
        <x:f>(S3627+Inputs!$C$11)*(1-Inputs!$C$8)</x:f>
        <x:v>7402.259002403737</x:v>
      </x:c>
      <x:c r="AK3627" s="25" t="n">
        <x:f>AJ3627/(1+B3627)^(1-Inputs!$C$8)+T3627/(1+B3627)^(2-Inputs!$C$8)+U3627/(1+B3627)^(3-Inputs!$C$8)+V3627/(1+B3627)^(4-Inputs!$C$8)+W3627/(1+B3627)^(5-Inputs!$C$8)+X3627/(1+B3627)^(6-Inputs!$C$8)+Y3627/(1+B3627)^(7-Inputs!$C$8)+Z3627/(1+B3627)^(8-Inputs!$C$8)+AA3627/(1+B3627)^(9-Inputs!$C$8)+AB3627/(1+B3627)^(10-Inputs!$C$8)+AE3627/(1+B3627)^(10-Inputs!$C$8)</x:f>
        <x:v>458589.4329372862</x:v>
      </x:c>
      <x:c r="AL3627" s="25" t="n">
        <x:f>(AK3627+AI3627)/Inputs!$C$13</x:f>
        <x:v>386.120284550505</x:v>
      </x:c>
      <x:c r="AM3627" s="26" t="n">
        <x:f>IF(AL3627&gt;=Inputs!$C$7,1,0)</x:f>
        <x:v>1</x:v>
      </x:c>
      <x:c r="AN3627" s="26" t="n">
        <x:f>IF(Inputs!$C$7&lt;=(1-Inputs!$C$16)*AL3627,1,0)</x:f>
        <x:v>1</x:v>
      </x:c>
    </x:row>
    <x:row r="3628" ht="20" customHeight="1">
      <x:c r="A3628" s="16" t="n">
        <x:v>3623</x:v>
      </x:c>
      <x:c r="B3628" s="19" t="n">
        <x:v>0.08190493473419362</x:v>
      </x:c>
      <x:c r="C3628" s="24" t="n">
        <x:v>0.3142169534558832</x:v>
      </x:c>
      <x:c r="D3628" s="19" t="n">
        <x:v>0.019077347783205315</x:v>
      </x:c>
      <x:c r="E3628" s="19" t="n">
        <x:v>0.060865788737998805</x:v>
      </x:c>
      <x:c r="F3628" s="19" t="n">
        <x:v>-0.11525259835560633</x:v>
      </x:c>
      <x:c r="G3628" s="19" t="n">
        <x:v>-0.08782916787020952</x:v>
      </x:c>
      <x:c r="H3628" s="19" t="n">
        <x:v>0.6923887295256748</x:v>
      </x:c>
      <x:c r="I3628" s="19" t="n">
        <x:v>0.057842978072081906</x:v>
      </x:c>
      <x:c r="J3628" s="19" t="n">
        <x:v>0.06561324011111425</x:v>
      </x:c>
      <x:c r="K3628" s="19" t="n">
        <x:v>0.05937695544361873</x:v>
      </x:c>
      <x:c r="L3628" s="19" t="n">
        <x:v>0.054917805567441746</x:v>
      </x:c>
      <x:c r="M3628" s="19" t="n">
        <x:v>0.07268008237505341</x:v>
      </x:c>
      <x:c r="N3628" s="19" t="n">
        <x:v>0.05071990216018435</x:v>
      </x:c>
      <x:c r="O3628" s="19" t="n">
        <x:v>0.050808102328097675</x:v>
      </x:c>
      <x:c r="P3628" s="19" t="n">
        <x:v>0.06301265559805529</x:v>
      </x:c>
      <x:c r="Q3628" s="19" t="n">
        <x:v>0.06260092515613565</x:v>
      </x:c>
      <x:c r="R3628" s="19" t="n">
        <x:v>0.06042143424465053</x:v>
      </x:c>
      <x:c r="S3628" s="21" t="n">
        <x:v>10491.154310464779</x:v>
      </x:c>
      <x:c r="T3628" s="21" t="n">
        <x:v>16158.447938176882</x:v>
      </x:c>
      <x:c r="U3628" s="21" t="n">
        <x:v>19197.16632810913</x:v>
      </x:c>
      <x:c r="V3628" s="21" t="n">
        <x:v>22266.40374929832</x:v>
      </x:c>
      <x:c r="W3628" s="21" t="n">
        <x:v>25671.626126777628</x:v>
      </x:c>
      <x:c r="X3628" s="21" t="n">
        <x:v>27259.588649928894</x:v>
      </x:c>
      <x:c r="Y3628" s="21" t="n">
        <x:v>28445.089313321416</x:v>
      </x:c>
      <x:c r="Z3628" s="21" t="n">
        <x:v>29395.263785452305</x:v>
      </x:c>
      <x:c r="AA3628" s="21" t="n">
        <x:v>30092.963109412773</x:v>
      </x:c>
      <x:c r="AB3628" s="21" t="n">
        <x:v>30479.242772003803</x:v>
      </x:c>
      <x:c r="AC3628" s="21" t="n">
        <x:v>39755.53405043973</x:v>
      </x:c>
      <x:c r="AD3628" s="25" t="n">
        <x:f>AC3628*(1+Inputs!$C$14)*(1-Inputs!$C$14/Inputs!$C$15)</x:f>
        <x:v>31546.016269023923</x:v>
      </x:c>
      <x:c r="AE3628" s="25" t="n">
        <x:f>AD3628/(B3628-Inputs!$C$14)</x:f>
        <x:v>672552.1834278756</x:v>
      </x:c>
      <x:c r="AF3628" s="25" t="n">
        <x:f>S3628/(1+B3628)^1+T3628/(1+B3628)^2+U3628/(1+B3628)^3+V3628/(1+B3628)^4+W3628/(1+B3628)^5+X3628/(1+B3628)^6+Y3628/(1+B3628)^7+Z3628/(1+B3628)^8+AA3628/(1+B3628)^9+AB3628/(1+B3628)^10+AE3628/(1+B3628)^10</x:f>
        <x:v>456049.0715746295</x:v>
      </x:c>
      <x:c r="AG3628" s="25" t="n">
        <x:f>(AF3628+Inputs!$C$12)/Inputs!$C$13</x:f>
        <x:v>389.7021341466902</x:v>
      </x:c>
      <x:c r="AH3628" s="25" t="n">
        <x:f>(S3628+Inputs!$C$11)*Inputs!$C$8-Inputs!$C$11</x:f>
        <x:v>3039.8777728478826</x:v>
      </x:c>
      <x:c r="AI3628" s="25" t="n">
        <x:f>Inputs!$C$12+AH3628-Inputs!$C$10*Inputs!$C$13</x:f>
        <x:v>25357.79318804788</x:v>
      </x:c>
      <x:c r="AJ3628" s="25" t="n">
        <x:f>(S3628+Inputs!$C$11)*(1-Inputs!$C$8)</x:f>
        <x:v>7451.276537616896</x:v>
      </x:c>
      <x:c r="AK3628" s="25" t="n">
        <x:f>AJ3628/(1+B3628)^(1-Inputs!$C$8)+T3628/(1+B3628)^(2-Inputs!$C$8)+U3628/(1+B3628)^(3-Inputs!$C$8)+V3628/(1+B3628)^(4-Inputs!$C$8)+W3628/(1+B3628)^(5-Inputs!$C$8)+X3628/(1+B3628)^(6-Inputs!$C$8)+Y3628/(1+B3628)^(7-Inputs!$C$8)+Z3628/(1+B3628)^(8-Inputs!$C$8)+AA3628/(1+B3628)^(9-Inputs!$C$8)+AB3628/(1+B3628)^(10-Inputs!$C$8)+AE3628/(1+B3628)^(10-Inputs!$C$8)</x:f>
        <x:v>470267.4772594116</x:v>
      </x:c>
      <x:c r="AL3628" s="25" t="n">
        <x:f>(AK3628+AI3628)/Inputs!$C$13</x:f>
        <x:v>395.4729916821119</x:v>
      </x:c>
      <x:c r="AM3628" s="26" t="n">
        <x:f>IF(AL3628&gt;=Inputs!$C$7,1,0)</x:f>
        <x:v>1</x:v>
      </x:c>
      <x:c r="AN3628" s="26" t="n">
        <x:f>IF(Inputs!$C$7&lt;=(1-Inputs!$C$16)*AL3628,1,0)</x:f>
        <x:v>1</x:v>
      </x:c>
    </x:row>
    <x:row r="3629" ht="20" customHeight="1">
      <x:c r="A3629" s="16" t="n">
        <x:v>3624</x:v>
      </x:c>
      <x:c r="B3629" s="19" t="n">
        <x:v>0.08483431139974955</x:v>
      </x:c>
      <x:c r="C3629" s="24" t="n">
        <x:v>0.8407768776181399</x:v>
      </x:c>
      <x:c r="D3629" s="19" t="n">
        <x:v>0.02039481139876358</x:v>
      </x:c>
      <x:c r="E3629" s="19" t="n">
        <x:v>0.045047969750373514</x:v>
      </x:c>
      <x:c r="F3629" s="19" t="n">
        <x:v>-0.15935980740016364</x:v>
      </x:c>
      <x:c r="G3629" s="19" t="n">
        <x:v>-0.09228092780002554</x:v>
      </x:c>
      <x:c r="H3629" s="19" t="n">
        <x:v>0.45604884234072074</x:v>
      </x:c>
      <x:c r="I3629" s="19" t="n">
        <x:v>0.06632640946264587</x:v>
      </x:c>
      <x:c r="J3629" s="19" t="n">
        <x:v>0.05391455680365084</x:v>
      </x:c>
      <x:c r="K3629" s="19" t="n">
        <x:v>0.04995144927362276</x:v>
      </x:c>
      <x:c r="L3629" s="19" t="n">
        <x:v>0.06899342988813145</x:v>
      </x:c>
      <x:c r="M3629" s="19" t="n">
        <x:v>0.06544881692192234</x:v>
      </x:c>
      <x:c r="N3629" s="19" t="n">
        <x:v>0.06180774122412118</x:v>
      </x:c>
      <x:c r="O3629" s="19" t="n">
        <x:v>0.06226241238463331</x:v>
      </x:c>
      <x:c r="P3629" s="19" t="n">
        <x:v>0.059158209727287386</x:v>
      </x:c>
      <x:c r="Q3629" s="19" t="n">
        <x:v>0.06396594310228125</x:v>
      </x:c>
      <x:c r="R3629" s="19" t="n">
        <x:v>0.07055798526983495</x:v>
      </x:c>
      <x:c r="S3629" s="21" t="n">
        <x:v>9625.566479942765</x:v>
      </x:c>
      <x:c r="T3629" s="21" t="n">
        <x:v>15437.381972980027</x:v>
      </x:c>
      <x:c r="U3629" s="21" t="n">
        <x:v>18799.04497986466</x:v>
      </x:c>
      <x:c r="V3629" s="21" t="n">
        <x:v>22293.967606386916</x:v>
      </x:c>
      <x:c r="W3629" s="21" t="n">
        <x:v>26307.083574814464</x:v>
      </x:c>
      <x:c r="X3629" s="21" t="n">
        <x:v>27731.237623636942</x:v>
      </x:c>
      <x:c r="Y3629" s="21" t="n">
        <x:v>28855.708800068653</x:v>
      </x:c>
      <x:c r="Z3629" s="21" t="n">
        <x:v>29751.346215384692</x:v>
      </x:c>
      <x:c r="AA3629" s="21" t="n">
        <x:v>30382.302266719962</x:v>
      </x:c>
      <x:c r="AB3629" s="21" t="n">
        <x:v>30739.073080114624</x:v>
      </x:c>
      <x:c r="AC3629" s="21" t="n">
        <x:v>40094.443147975595</x:v>
      </x:c>
      <x:c r="AD3629" s="25" t="n">
        <x:f>AC3629*(1+Inputs!$C$14)*(1-Inputs!$C$14/Inputs!$C$15)</x:f>
        <x:v>31814.940637918626</x:v>
      </x:c>
      <x:c r="AE3629" s="25" t="n">
        <x:f>AD3629/(B3629-Inputs!$C$14)</x:f>
        <x:v>638414.3724333376</x:v>
      </x:c>
      <x:c r="AF3629" s="25" t="n">
        <x:f>S3629/(1+B3629)^1+T3629/(1+B3629)^2+U3629/(1+B3629)^3+V3629/(1+B3629)^4+W3629/(1+B3629)^5+X3629/(1+B3629)^6+Y3629/(1+B3629)^7+Z3629/(1+B3629)^8+AA3629/(1+B3629)^9+AB3629/(1+B3629)^10+AE3629/(1+B3629)^10</x:f>
        <x:v>430170.93183915474</x:v>
      </x:c>
      <x:c r="AG3629" s="25" t="n">
        <x:f>(AF3629+Inputs!$C$12)/Inputs!$C$13</x:f>
        <x:v>369.05325695946283</x:v>
      </x:c>
      <x:c r="AH3629" s="25" t="n">
        <x:f>(S3629+Inputs!$C$11)*Inputs!$C$8-Inputs!$C$11</x:f>
        <x:v>2634.3558029320902</x:v>
      </x:c>
      <x:c r="AI3629" s="25" t="n">
        <x:f>Inputs!$C$12+AH3629-Inputs!$C$10*Inputs!$C$13</x:f>
        <x:v>24952.27121813209</x:v>
      </x:c>
      <x:c r="AJ3629" s="25" t="n">
        <x:f>(S3629+Inputs!$C$11)*(1-Inputs!$C$8)</x:f>
        <x:v>6991.210677010676</x:v>
      </x:c>
      <x:c r="AK3629" s="25" t="n">
        <x:f>AJ3629/(1+B3629)^(1-Inputs!$C$8)+T3629/(1+B3629)^(2-Inputs!$C$8)+U3629/(1+B3629)^(3-Inputs!$C$8)+V3629/(1+B3629)^(4-Inputs!$C$8)+W3629/(1+B3629)^(5-Inputs!$C$8)+X3629/(1+B3629)^(6-Inputs!$C$8)+Y3629/(1+B3629)^(7-Inputs!$C$8)+Z3629/(1+B3629)^(8-Inputs!$C$8)+AA3629/(1+B3629)^(9-Inputs!$C$8)+AB3629/(1+B3629)^(10-Inputs!$C$8)+AE3629/(1+B3629)^(10-Inputs!$C$8)</x:f>
        <x:v>444375.3955238089</x:v>
      </x:c>
      <x:c r="AL3629" s="25" t="n">
        <x:f>(AK3629+AI3629)/Inputs!$C$13</x:f>
        <x:v>374.48941269288343</x:v>
      </x:c>
      <x:c r="AM3629" s="26" t="n">
        <x:f>IF(AL3629&gt;=Inputs!$C$7,1,0)</x:f>
        <x:v>1</x:v>
      </x:c>
      <x:c r="AN3629" s="26" t="n">
        <x:f>IF(Inputs!$C$7&lt;=(1-Inputs!$C$16)*AL3629,1,0)</x:f>
        <x:v>1</x:v>
      </x:c>
    </x:row>
    <x:row r="3630" ht="20" customHeight="1">
      <x:c r="A3630" s="16" t="n">
        <x:v>3625</x:v>
      </x:c>
      <x:c r="B3630" s="19" t="n">
        <x:v>0.08532798763568755</x:v>
      </x:c>
      <x:c r="C3630" s="24" t="n">
        <x:v>0.3216443624997112</x:v>
      </x:c>
      <x:c r="D3630" s="19" t="n">
        <x:v>0.043082872181595636</x:v>
      </x:c>
      <x:c r="E3630" s="19" t="n">
        <x:v>0.041669946795152846</x:v>
      </x:c>
      <x:c r="F3630" s="19" t="n">
        <x:v>-0.24790491656689145</x:v>
      </x:c>
      <x:c r="G3630" s="19" t="n">
        <x:v>-0.07040860869035839</x:v>
      </x:c>
      <x:c r="H3630" s="19" t="n">
        <x:v>0.8421449979892657</x:v>
      </x:c>
      <x:c r="I3630" s="19" t="n">
        <x:v>0.05834241279965795</x:v>
      </x:c>
      <x:c r="J3630" s="19" t="n">
        <x:v>0.04256645466542636</x:v>
      </x:c>
      <x:c r="K3630" s="19" t="n">
        <x:v>0.04755338152746958</x:v>
      </x:c>
      <x:c r="L3630" s="19" t="n">
        <x:v>0.05375352597301003</x:v>
      </x:c>
      <x:c r="M3630" s="19" t="n">
        <x:v>0.05025496617360773</x:v>
      </x:c>
      <x:c r="N3630" s="19" t="n">
        <x:v>0.05315659384013429</x:v>
      </x:c>
      <x:c r="O3630" s="19" t="n">
        <x:v>0.06051635356306974</x:v>
      </x:c>
      <x:c r="P3630" s="19" t="n">
        <x:v>0.04968389831052378</x:v>
      </x:c>
      <x:c r="Q3630" s="19" t="n">
        <x:v>0.060216261737433566</x:v>
      </x:c>
      <x:c r="R3630" s="19" t="n">
        <x:v>0.04869212584250476</x:v>
      </x:c>
      <x:c r="S3630" s="21" t="n">
        <x:v>8257.717966920523</x:v>
      </x:c>
      <x:c r="T3630" s="21" t="n">
        <x:v>13424.060967037354</x:v>
      </x:c>
      <x:c r="U3630" s="21" t="n">
        <x:v>17007.376726795374</x:v>
      </x:c>
      <x:c r="V3630" s="21" t="n">
        <x:v>21055.166598226693</x:v>
      </x:c>
      <x:c r="W3630" s="21" t="n">
        <x:v>25563.333192319562</x:v>
      </x:c>
      <x:c r="X3630" s="21" t="n">
        <x:v>27357.907789826746</x:v>
      </x:c>
      <x:c r="Y3630" s="21" t="n">
        <x:v>28666.075669018366</x:v>
      </x:c>
      <x:c r="Z3630" s="21" t="n">
        <x:v>29722.73635191675</x:v>
      </x:c>
      <x:c r="AA3630" s="21" t="n">
        <x:v>30454.572255128787</x:v>
      </x:c>
      <x:c r="AB3630" s="21" t="n">
        <x:v>30869.06449343785</x:v>
      </x:c>
      <x:c r="AC3630" s="21" t="n">
        <x:v>40263.997165353714</x:v>
      </x:c>
      <x:c r="AD3630" s="25" t="n">
        <x:f>AC3630*(1+Inputs!$C$14)*(1-Inputs!$C$14/Inputs!$C$15)</x:f>
        <x:v>31949.481750708168</x:v>
      </x:c>
      <x:c r="AE3630" s="25" t="n">
        <x:f>AD3630/(B3630-Inputs!$C$14)</x:f>
        <x:v>634825.3377818908</x:v>
      </x:c>
      <x:c r="AF3630" s="25" t="n">
        <x:f>S3630/(1+B3630)^1+T3630/(1+B3630)^2+U3630/(1+B3630)^3+V3630/(1+B3630)^4+W3630/(1+B3630)^5+X3630/(1+B3630)^6+Y3630/(1+B3630)^7+Z3630/(1+B3630)^8+AA3630/(1+B3630)^9+AB3630/(1+B3630)^10+AE3630/(1+B3630)^10</x:f>
        <x:v>420907.5633972765</x:v>
      </x:c>
      <x:c r="AG3630" s="25" t="n">
        <x:f>(AF3630+Inputs!$C$12)/Inputs!$C$13</x:f>
        <x:v>361.6617613090174</x:v>
      </x:c>
      <x:c r="AH3630" s="25" t="n">
        <x:f>(S3630+Inputs!$C$11)*Inputs!$C$8-Inputs!$C$11</x:f>
        <x:v>1993.5281434066019</x:v>
      </x:c>
      <x:c r="AI3630" s="25" t="n">
        <x:f>Inputs!$C$12+AH3630-Inputs!$C$10*Inputs!$C$13</x:f>
        <x:v>24311.443558606596</x:v>
      </x:c>
      <x:c r="AJ3630" s="25" t="n">
        <x:f>(S3630+Inputs!$C$11)*(1-Inputs!$C$8)</x:f>
        <x:v>6264.189823513922</x:v>
      </x:c>
      <x:c r="AK3630" s="25" t="n">
        <x:f>AJ3630/(1+B3630)^(1-Inputs!$C$8)+T3630/(1+B3630)^(2-Inputs!$C$8)+U3630/(1+B3630)^(3-Inputs!$C$8)+V3630/(1+B3630)^(4-Inputs!$C$8)+W3630/(1+B3630)^(5-Inputs!$C$8)+X3630/(1+B3630)^(6-Inputs!$C$8)+Y3630/(1+B3630)^(7-Inputs!$C$8)+Z3630/(1+B3630)^(8-Inputs!$C$8)+AA3630/(1+B3630)^(9-Inputs!$C$8)+AB3630/(1+B3630)^(10-Inputs!$C$8)+AE3630/(1+B3630)^(10-Inputs!$C$8)</x:f>
        <x:v>435459.1810378898</x:v>
      </x:c>
      <x:c r="AL3630" s="25" t="n">
        <x:f>(AK3630+AI3630)/Inputs!$C$13</x:f>
        <x:v>366.86358674280876</x:v>
      </x:c>
      <x:c r="AM3630" s="26" t="n">
        <x:f>IF(AL3630&gt;=Inputs!$C$7,1,0)</x:f>
        <x:v>1</x:v>
      </x:c>
      <x:c r="AN3630" s="26" t="n">
        <x:f>IF(Inputs!$C$7&lt;=(1-Inputs!$C$16)*AL3630,1,0)</x:f>
        <x:v>1</x:v>
      </x:c>
    </x:row>
    <x:row r="3631" ht="20" customHeight="1">
      <x:c r="A3631" s="16" t="n">
        <x:v>3626</x:v>
      </x:c>
      <x:c r="B3631" s="19" t="n">
        <x:v>0.07798320154438251</x:v>
      </x:c>
      <x:c r="C3631" s="24" t="n">
        <x:v>0.4825448373166239</x:v>
      </x:c>
      <x:c r="D3631" s="19" t="n">
        <x:v>0.042981348034292925</x:v>
      </x:c>
      <x:c r="E3631" s="19" t="n">
        <x:v>0.02937061422176697</x:v>
      </x:c>
      <x:c r="F3631" s="19" t="n">
        <x:v>-0.20050097538966044</x:v>
      </x:c>
      <x:c r="G3631" s="19" t="n">
        <x:v>-0.06195893093054508</x:v>
      </x:c>
      <x:c r="H3631" s="19" t="n">
        <x:v>0.889760117613065</x:v>
      </x:c>
      <x:c r="I3631" s="19" t="n">
        <x:v>0.06777733843122064</x:v>
      </x:c>
      <x:c r="J3631" s="19" t="n">
        <x:v>0.06823483203562433</x:v>
      </x:c>
      <x:c r="K3631" s="19" t="n">
        <x:v>0.07515015365818159</x:v>
      </x:c>
      <x:c r="L3631" s="19" t="n">
        <x:v>0.059323631811108724</x:v>
      </x:c>
      <x:c r="M3631" s="19" t="n">
        <x:v>0.05884510493752827</x:v>
      </x:c>
      <x:c r="N3631" s="19" t="n">
        <x:v>0.06492944814926774</x:v>
      </x:c>
      <x:c r="O3631" s="19" t="n">
        <x:v>0.06882325268473437</x:v>
      </x:c>
      <x:c r="P3631" s="19" t="n">
        <x:v>0.06401761096942778</x:v>
      </x:c>
      <x:c r="Q3631" s="19" t="n">
        <x:v>0.0653129724192911</x:v>
      </x:c>
      <x:c r="R3631" s="19" t="n">
        <x:v>0.06683826468715665</x:v>
      </x:c>
      <x:c r="S3631" s="21" t="n">
        <x:v>9124.197384682724</x:v>
      </x:c>
      <x:c r="T3631" s="21" t="n">
        <x:v>14612.916245245326</x:v>
      </x:c>
      <x:c r="U3631" s="21" t="n">
        <x:v>18195.619526195238</x:v>
      </x:c>
      <x:c r="V3631" s="21" t="n">
        <x:v>22174.46140642107</x:v>
      </x:c>
      <x:c r="W3631" s="21" t="n">
        <x:v>26493.570674550905</x:v>
      </x:c>
      <x:c r="X3631" s="21" t="n">
        <x:v>28111.99157693448</x:v>
      </x:c>
      <x:c r="Y3631" s="21" t="n">
        <x:v>29310.934769410018</x:v>
      </x:c>
      <x:c r="Z3631" s="21" t="n">
        <x:v>30270.707720326547</x:v>
      </x:c>
      <x:c r="AA3631" s="21" t="n">
        <x:v>30939.48102848147</x:v>
      </x:c>
      <x:c r="AB3631" s="21" t="n">
        <x:v>31309.95227088741</x:v>
      </x:c>
      <x:c r="AC3631" s="21" t="n">
        <x:v>40839.068179418355</x:v>
      </x:c>
      <x:c r="AD3631" s="25" t="n">
        <x:f>AC3631*(1+Inputs!$C$14)*(1-Inputs!$C$14/Inputs!$C$15)</x:f>
        <x:v>32405.80060036846</x:v>
      </x:c>
      <x:c r="AE3631" s="25" t="n">
        <x:f>AD3631/(B3631-Inputs!$C$14)</x:f>
        <x:v>753917.7966282408</x:v>
      </x:c>
      <x:c r="AF3631" s="25" t="n">
        <x:f>S3631/(1+B3631)^1+T3631/(1+B3631)^2+U3631/(1+B3631)^3+V3631/(1+B3631)^4+W3631/(1+B3631)^5+X3631/(1+B3631)^6+Y3631/(1+B3631)^7+Z3631/(1+B3631)^8+AA3631/(1+B3631)^9+AB3631/(1+B3631)^10+AE3631/(1+B3631)^10</x:f>
        <x:v>508344.7428962062</x:v>
      </x:c>
      <x:c r="AG3631" s="25" t="n">
        <x:f>(AF3631+Inputs!$C$12)/Inputs!$C$13</x:f>
        <x:v>431.4302840670861</x:v>
      </x:c>
      <x:c r="AH3631" s="25" t="n">
        <x:f>(S3631+Inputs!$C$11)*Inputs!$C$8-Inputs!$C$11</x:f>
        <x:v>2399.46781583766</x:v>
      </x:c>
      <x:c r="AI3631" s="25" t="n">
        <x:f>Inputs!$C$12+AH3631-Inputs!$C$10*Inputs!$C$13</x:f>
        <x:v>24717.38323103766</x:v>
      </x:c>
      <x:c r="AJ3631" s="25" t="n">
        <x:f>(S3631+Inputs!$C$11)*(1-Inputs!$C$8)</x:f>
        <x:v>6724.729568845065</x:v>
      </x:c>
      <x:c r="AK3631" s="25" t="n">
        <x:f>AJ3631/(1+B3631)^(1-Inputs!$C$8)+T3631/(1+B3631)^(2-Inputs!$C$8)+U3631/(1+B3631)^(3-Inputs!$C$8)+V3631/(1+B3631)^(4-Inputs!$C$8)+W3631/(1+B3631)^(5-Inputs!$C$8)+X3631/(1+B3631)^(6-Inputs!$C$8)+Y3631/(1+B3631)^(7-Inputs!$C$8)+Z3631/(1+B3631)^(8-Inputs!$C$8)+AA3631/(1+B3631)^(9-Inputs!$C$8)+AB3631/(1+B3631)^(10-Inputs!$C$8)+AE3631/(1+B3631)^(10-Inputs!$C$8)</x:f>
        <x:v>524241.03678532445</x:v>
      </x:c>
      <x:c r="AL3631" s="25" t="n">
        <x:f>(AK3631+AI3631)/Inputs!$C$13</x:f>
        <x:v>438.0289739402429</x:v>
      </x:c>
      <x:c r="AM3631" s="26" t="n">
        <x:f>IF(AL3631&gt;=Inputs!$C$7,1,0)</x:f>
        <x:v>1</x:v>
      </x:c>
      <x:c r="AN3631" s="26" t="n">
        <x:f>IF(Inputs!$C$7&lt;=(1-Inputs!$C$16)*AL3631,1,0)</x:f>
        <x:v>1</x:v>
      </x:c>
    </x:row>
    <x:row r="3632" ht="20" customHeight="1">
      <x:c r="A3632" s="16" t="n">
        <x:v>3627</x:v>
      </x:c>
      <x:c r="B3632" s="19" t="n">
        <x:v>0.07374302970732373</x:v>
      </x:c>
      <x:c r="C3632" s="24" t="n">
        <x:v>0.44828534204802395</x:v>
      </x:c>
      <x:c r="D3632" s="19" t="n">
        <x:v>0.018971429542300203</x:v>
      </x:c>
      <x:c r="E3632" s="19" t="n">
        <x:v>0.04247586946153177</x:v>
      </x:c>
      <x:c r="F3632" s="19" t="n">
        <x:v>-0.2198204937708613</x:v>
      </x:c>
      <x:c r="G3632" s="19" t="n">
        <x:v>-0.07260779663581446</x:v>
      </x:c>
      <x:c r="H3632" s="19" t="n">
        <x:v>0.7644361151294277</x:v>
      </x:c>
      <x:c r="I3632" s="19" t="n">
        <x:v>0.071371984465153</x:v>
      </x:c>
      <x:c r="J3632" s="19" t="n">
        <x:v>0.06525427975905018</x:v>
      </x:c>
      <x:c r="K3632" s="19" t="n">
        <x:v>0.06656507027578641</x:v>
      </x:c>
      <x:c r="L3632" s="19" t="n">
        <x:v>0.06844574266971336</x:v>
      </x:c>
      <x:c r="M3632" s="19" t="n">
        <x:v>0.06863645555217204</x:v>
      </x:c>
      <x:c r="N3632" s="19" t="n">
        <x:v>0.06098624148434624</x:v>
      </x:c>
      <x:c r="O3632" s="19" t="n">
        <x:v>0.06985485450377268</x:v>
      </x:c>
      <x:c r="P3632" s="19" t="n">
        <x:v>0.06868893734044036</x:v>
      </x:c>
      <x:c r="Q3632" s="19" t="n">
        <x:v>0.07473847798468</x:v>
      </x:c>
      <x:c r="R3632" s="19" t="n">
        <x:v>0.0707453953748734</x:v>
      </x:c>
      <x:c r="S3632" s="21" t="n">
        <x:v>8691.127447522513</x:v>
      </x:c>
      <x:c r="T3632" s="21" t="n">
        <x:v>13933.374353024246</x:v>
      </x:c>
      <x:c r="U3632" s="21" t="n">
        <x:v>17231.33370052321</x:v>
      </x:c>
      <x:c r="V3632" s="21" t="n">
        <x:v>20803.867614550665</x:v>
      </x:c>
      <x:c r="W3632" s="21" t="n">
        <x:v>24719.80282426445</x:v>
      </x:c>
      <x:c r="X3632" s="21" t="n">
        <x:v>26129.54599303347</x:v>
      </x:c>
      <x:c r="Y3632" s="21" t="n">
        <x:v>27142.48866458763</x:v>
      </x:c>
      <x:c r="Z3632" s="21" t="n">
        <x:v>27996.8188421165</x:v>
      </x:c>
      <x:c r="AA3632" s="21" t="n">
        <x:v>28636.34845920215</x:v>
      </x:c>
      <x:c r="AB3632" s="21" t="n">
        <x:v>29051.811549178754</x:v>
      </x:c>
      <x:c r="AC3632" s="21" t="n">
        <x:v>37893.66723805924</x:v>
      </x:c>
      <x:c r="AD3632" s="25" t="n">
        <x:f>AC3632*(1+Inputs!$C$14)*(1-Inputs!$C$14/Inputs!$C$15)</x:f>
        <x:v>30068.6249534</x:v>
      </x:c>
      <x:c r="AE3632" s="25" t="n">
        <x:f>AD3632/(B3632-Inputs!$C$14)</x:f>
        <x:v>776104.1193873392</x:v>
      </x:c>
      <x:c r="AF3632" s="25" t="n">
        <x:f>S3632/(1+B3632)^1+T3632/(1+B3632)^2+U3632/(1+B3632)^3+V3632/(1+B3632)^4+W3632/(1+B3632)^5+X3632/(1+B3632)^6+Y3632/(1+B3632)^7+Z3632/(1+B3632)^8+AA3632/(1+B3632)^9+AB3632/(1+B3632)^10+AE3632/(1+B3632)^10</x:f>
        <x:v>526808.6230068698</x:v>
      </x:c>
      <x:c r="AG3632" s="25" t="n">
        <x:f>(AF3632+Inputs!$C$12)/Inputs!$C$13</x:f>
        <x:v>446.16312022540313</x:v>
      </x:c>
      <x:c r="AH3632" s="25" t="n">
        <x:f>(S3632+Inputs!$C$11)*Inputs!$C$8-Inputs!$C$11</x:f>
        <x:v>2196.577516510547</x:v>
      </x:c>
      <x:c r="AI3632" s="25" t="n">
        <x:f>Inputs!$C$12+AH3632-Inputs!$C$10*Inputs!$C$13</x:f>
        <x:v>24514.49293171054</x:v>
      </x:c>
      <x:c r="AJ3632" s="25" t="n">
        <x:f>(S3632+Inputs!$C$11)*(1-Inputs!$C$8)</x:f>
        <x:v>6494.549931011966</x:v>
      </x:c>
      <x:c r="AK3632" s="25" t="n">
        <x:f>AJ3632/(1+B3632)^(1-Inputs!$C$8)+T3632/(1+B3632)^(2-Inputs!$C$8)+U3632/(1+B3632)^(3-Inputs!$C$8)+V3632/(1+B3632)^(4-Inputs!$C$8)+W3632/(1+B3632)^(5-Inputs!$C$8)+X3632/(1+B3632)^(6-Inputs!$C$8)+Y3632/(1+B3632)^(7-Inputs!$C$8)+Z3632/(1+B3632)^(8-Inputs!$C$8)+AA3632/(1+B3632)^(9-Inputs!$C$8)+AB3632/(1+B3632)^(10-Inputs!$C$8)+AE3632/(1+B3632)^(10-Inputs!$C$8)</x:f>
        <x:v>542549.9550960873</x:v>
      </x:c>
      <x:c r="AL3632" s="25" t="n">
        <x:f>(AK3632+AI3632)/Inputs!$C$13</x:f>
        <x:v>452.4762700974748</x:v>
      </x:c>
      <x:c r="AM3632" s="26" t="n">
        <x:f>IF(AL3632&gt;=Inputs!$C$7,1,0)</x:f>
        <x:v>1</x:v>
      </x:c>
      <x:c r="AN3632" s="26" t="n">
        <x:f>IF(Inputs!$C$7&lt;=(1-Inputs!$C$16)*AL3632,1,0)</x:f>
        <x:v>1</x:v>
      </x:c>
    </x:row>
    <x:row r="3633" ht="20" customHeight="1">
      <x:c r="A3633" s="16" t="n">
        <x:v>3628</x:v>
      </x:c>
      <x:c r="B3633" s="19" t="n">
        <x:v>0.08046718275775101</x:v>
      </x:c>
      <x:c r="C3633" s="24" t="n">
        <x:v>0.41986279258210857</x:v>
      </x:c>
      <x:c r="D3633" s="19" t="n">
        <x:v>0.033635034512299454</x:v>
      </x:c>
      <x:c r="E3633" s="19" t="n">
        <x:v>0.039020160102321885</x:v>
      </x:c>
      <x:c r="F3633" s="19" t="n">
        <x:v>-0.1569642297875919</x:v>
      </x:c>
      <x:c r="G3633" s="19" t="n">
        <x:v>-0.08688737592415635</x:v>
      </x:c>
      <x:c r="H3633" s="19" t="n">
        <x:v>0.8205579958092528</x:v>
      </x:c>
      <x:c r="I3633" s="19" t="n">
        <x:v>0.0645441244963547</x:v>
      </x:c>
      <x:c r="J3633" s="19" t="n">
        <x:v>0.07402615500281513</x:v>
      </x:c>
      <x:c r="K3633" s="19" t="n">
        <x:v>0.06737078983466177</x:v>
      </x:c>
      <x:c r="L3633" s="19" t="n">
        <x:v>0.0647855794118243</x:v>
      </x:c>
      <x:c r="M3633" s="19" t="n">
        <x:v>0.06482743601523339</x:v>
      </x:c>
      <x:c r="N3633" s="19" t="n">
        <x:v>0.061171635283086515</x:v>
      </x:c>
      <x:c r="O3633" s="19" t="n">
        <x:v>0.06487539319934627</x:v>
      </x:c>
      <x:c r="P3633" s="19" t="n">
        <x:v>0.05415024696148407</x:v>
      </x:c>
      <x:c r="Q3633" s="19" t="n">
        <x:v>0.06344839590237257</x:v>
      </x:c>
      <x:c r="R3633" s="19" t="n">
        <x:v>0.06215953126246973</x:v>
      </x:c>
      <x:c r="S3633" s="21" t="n">
        <x:v>9764.100699968794</x:v>
      </x:c>
      <x:c r="T3633" s="21" t="n">
        <x:v>15371.892576734726</x:v>
      </x:c>
      <x:c r="U3633" s="21" t="n">
        <x:v>18718.26573904901</x:v>
      </x:c>
      <x:c r="V3633" s="21" t="n">
        <x:v>22224.12652050877</x:v>
      </x:c>
      <x:c r="W3633" s="21" t="n">
        <x:v>26079.201047562572</x:v>
      </x:c>
      <x:c r="X3633" s="21" t="n">
        <x:v>27630.086639361303</x:v>
      </x:c>
      <x:c r="Y3633" s="21" t="n">
        <x:v>28795.579231868094</x:v>
      </x:c>
      <x:c r="Z3633" s="21" t="n">
        <x:v>29729.06216583941</x:v>
      </x:c>
      <x:c r="AA3633" s="21" t="n">
        <x:v>30374.35372977179</x:v>
      </x:c>
      <x:c r="AB3633" s="21" t="n">
        <x:v>30748.067800829383</x:v>
      </x:c>
      <x:c r="AC3633" s="21" t="n">
        <x:v>40106.17539238615</x:v>
      </x:c>
      <x:c r="AD3633" s="25" t="n">
        <x:f>AC3633*(1+Inputs!$C$14)*(1-Inputs!$C$14/Inputs!$C$15)</x:f>
        <x:v>31824.250173858403</x:v>
      </x:c>
      <x:c r="AE3633" s="25" t="n">
        <x:f>AD3633/(B3633-Inputs!$C$14)</x:f>
        <x:v>699938.9063408194</x:v>
      </x:c>
      <x:c r="AF3633" s="25" t="n">
        <x:f>S3633/(1+B3633)^1+T3633/(1+B3633)^2+U3633/(1+B3633)^3+V3633/(1+B3633)^4+W3633/(1+B3633)^5+X3633/(1+B3633)^6+Y3633/(1+B3633)^7+Z3633/(1+B3633)^8+AA3633/(1+B3633)^9+AB3633/(1+B3633)^10+AE3633/(1+B3633)^10</x:f>
        <x:v>473310.70392314857</x:v>
      </x:c>
      <x:c r="AG3633" s="25" t="n">
        <x:f>(AF3633+Inputs!$C$12)/Inputs!$C$13</x:f>
        <x:v>403.4756638539677</x:v>
      </x:c>
      <x:c r="AH3633" s="25" t="n">
        <x:f>(S3633+Inputs!$C$11)*Inputs!$C$8-Inputs!$C$11</x:f>
        <x:v>2699.258136149764</x:v>
      </x:c>
      <x:c r="AI3633" s="25" t="n">
        <x:f>Inputs!$C$12+AH3633-Inputs!$C$10*Inputs!$C$13</x:f>
        <x:v>25017.173551349762</x:v>
      </x:c>
      <x:c r="AJ3633" s="25" t="n">
        <x:f>(S3633+Inputs!$C$11)*(1-Inputs!$C$8)</x:f>
        <x:v>7064.842563819031</x:v>
      </x:c>
      <x:c r="AK3633" s="25" t="n">
        <x:f>AJ3633/(1+B3633)^(1-Inputs!$C$8)+T3633/(1+B3633)^(2-Inputs!$C$8)+U3633/(1+B3633)^(3-Inputs!$C$8)+V3633/(1+B3633)^(4-Inputs!$C$8)+W3633/(1+B3633)^(5-Inputs!$C$8)+X3633/(1+B3633)^(6-Inputs!$C$8)+Y3633/(1+B3633)^(7-Inputs!$C$8)+Z3633/(1+B3633)^(8-Inputs!$C$8)+AA3633/(1+B3633)^(9-Inputs!$C$8)+AB3633/(1+B3633)^(10-Inputs!$C$8)+AE3633/(1+B3633)^(10-Inputs!$C$8)</x:f>
        <x:v>488196.6036658053</x:v>
      </x:c>
      <x:c r="AL3633" s="25" t="n">
        <x:f>(AK3633+AI3633)/Inputs!$C$13</x:f>
        <x:v>409.50734345185276</x:v>
      </x:c>
      <x:c r="AM3633" s="26" t="n">
        <x:f>IF(AL3633&gt;=Inputs!$C$7,1,0)</x:f>
        <x:v>1</x:v>
      </x:c>
      <x:c r="AN3633" s="26" t="n">
        <x:f>IF(Inputs!$C$7&lt;=(1-Inputs!$C$16)*AL3633,1,0)</x:f>
        <x:v>1</x:v>
      </x:c>
    </x:row>
    <x:row r="3634" ht="20" customHeight="1">
      <x:c r="A3634" s="16" t="n">
        <x:v>3629</x:v>
      </x:c>
      <x:c r="B3634" s="19" t="n">
        <x:v>0.08367186834364028</x:v>
      </x:c>
      <x:c r="C3634" s="24" t="n">
        <x:v>0.2893666550549199</x:v>
      </x:c>
      <x:c r="D3634" s="19" t="n">
        <x:v>0.039131790725473084</x:v>
      </x:c>
      <x:c r="E3634" s="19" t="n">
        <x:v>0.05767584613574826</x:v>
      </x:c>
      <x:c r="F3634" s="19" t="n">
        <x:v>-0.14947662091862982</x:v>
      </x:c>
      <x:c r="G3634" s="19" t="n">
        <x:v>-0.06490633184005618</x:v>
      </x:c>
      <x:c r="H3634" s="19" t="n">
        <x:v>0.9240479486180391</x:v>
      </x:c>
      <x:c r="I3634" s="19" t="n">
        <x:v>0.0690553070560884</x:v>
      </x:c>
      <x:c r="J3634" s="19" t="n">
        <x:v>0.07360335529788586</x:v>
      </x:c>
      <x:c r="K3634" s="19" t="n">
        <x:v>0.06345677171129296</x:v>
      </x:c>
      <x:c r="L3634" s="19" t="n">
        <x:v>0.06427943938505791</x:v>
      </x:c>
      <x:c r="M3634" s="19" t="n">
        <x:v>0.05695287565113745</x:v>
      </x:c>
      <x:c r="N3634" s="19" t="n">
        <x:v>0.06446222384877615</x:v>
      </x:c>
      <x:c r="O3634" s="19" t="n">
        <x:v>0.07223870140800387</x:v>
      </x:c>
      <x:c r="P3634" s="19" t="n">
        <x:v>0.06672090749102949</x:v>
      </x:c>
      <x:c r="Q3634" s="19" t="n">
        <x:v>0.06807674797522281</x:v>
      </x:c>
      <x:c r="R3634" s="19" t="n">
        <x:v>0.06978282459775642</x:v>
      </x:c>
      <x:c r="S3634" s="21" t="n">
        <x:v>10060.90995474877</x:v>
      </x:c>
      <x:c r="T3634" s="21" t="n">
        <x:v>15768.080175829902</x:v>
      </x:c>
      <x:c r="U3634" s="21" t="n">
        <x:v>19335.98407448941</x:v>
      </x:c>
      <x:c r="V3634" s="21" t="n">
        <x:v>23206.94297590338</x:v>
      </x:c>
      <x:c r="W3634" s="21" t="n">
        <x:v>27523.562629325403</x:v>
      </x:c>
      <x:c r="X3634" s="21" t="n">
        <x:v>29528.12229406881</x:v>
      </x:c>
      <x:c r="Y3634" s="21" t="n">
        <x:v>31091.53196463882</x:v>
      </x:c>
      <x:c r="Z3634" s="21" t="n">
        <x:v>32326.200679993442</x:v>
      </x:c>
      <x:c r="AA3634" s="21" t="n">
        <x:v>33142.744704732926</x:v>
      </x:c>
      <x:c r="AB3634" s="21" t="n">
        <x:v>33519.79141036206</x:v>
      </x:c>
      <x:c r="AC3634" s="21" t="n">
        <x:v>43721.467056993984</x:v>
      </x:c>
      <x:c r="AD3634" s="25" t="n">
        <x:f>AC3634*(1+Inputs!$C$14)*(1-Inputs!$C$14/Inputs!$C$15)</x:f>
        <x:v>34692.984109724726</x:v>
      </x:c>
      <x:c r="AE3634" s="25" t="n">
        <x:f>AD3634/(B3634-Inputs!$C$14)</x:f>
        <x:v>712793.35045822</x:v>
      </x:c>
      <x:c r="AF3634" s="25" t="n">
        <x:f>S3634/(1+B3634)^1+T3634/(1+B3634)^2+U3634/(1+B3634)^3+V3634/(1+B3634)^4+W3634/(1+B3634)^5+X3634/(1+B3634)^6+Y3634/(1+B3634)^7+Z3634/(1+B3634)^8+AA3634/(1+B3634)^9+AB3634/(1+B3634)^10+AE3634/(1+B3634)^10</x:f>
        <x:v>476327.25186076853</x:v>
      </x:c>
      <x:c r="AG3634" s="25" t="n">
        <x:f>(AF3634+Inputs!$C$12)/Inputs!$C$13</x:f>
        <x:v>405.88265015707947</x:v>
      </x:c>
      <x:c r="AH3634" s="25" t="n">
        <x:f>(S3634+Inputs!$C$11)*Inputs!$C$8-Inputs!$C$11</x:f>
        <x:v>2838.3112390740816</x:v>
      </x:c>
      <x:c r="AI3634" s="25" t="n">
        <x:f>Inputs!$C$12+AH3634-Inputs!$C$10*Inputs!$C$13</x:f>
        <x:v>25156.226654274076</x:v>
      </x:c>
      <x:c r="AJ3634" s="25" t="n">
        <x:f>(S3634+Inputs!$C$11)*(1-Inputs!$C$8)</x:f>
        <x:v>7222.598715674689</x:v>
      </x:c>
      <x:c r="AK3634" s="25" t="n">
        <x:f>AJ3634/(1+B3634)^(1-Inputs!$C$8)+T3634/(1+B3634)^(2-Inputs!$C$8)+U3634/(1+B3634)^(3-Inputs!$C$8)+V3634/(1+B3634)^(4-Inputs!$C$8)+W3634/(1+B3634)^(5-Inputs!$C$8)+X3634/(1+B3634)^(6-Inputs!$C$8)+Y3634/(1+B3634)^(7-Inputs!$C$8)+Z3634/(1+B3634)^(8-Inputs!$C$8)+AA3634/(1+B3634)^(9-Inputs!$C$8)+AB3634/(1+B3634)^(10-Inputs!$C$8)+AE3634/(1+B3634)^(10-Inputs!$C$8)</x:f>
        <x:v>491881.1529694421</x:v>
      </x:c>
      <x:c r="AL3634" s="25" t="n">
        <x:f>(AK3634+AI3634)/Inputs!$C$13</x:f>
        <x:v>412.55830064247476</x:v>
      </x:c>
      <x:c r="AM3634" s="26" t="n">
        <x:f>IF(AL3634&gt;=Inputs!$C$7,1,0)</x:f>
        <x:v>1</x:v>
      </x:c>
      <x:c r="AN3634" s="26" t="n">
        <x:f>IF(Inputs!$C$7&lt;=(1-Inputs!$C$16)*AL3634,1,0)</x:f>
        <x:v>1</x:v>
      </x:c>
    </x:row>
    <x:row r="3635" ht="20" customHeight="1">
      <x:c r="A3635" s="16" t="n">
        <x:v>3630</x:v>
      </x:c>
      <x:c r="B3635" s="19" t="n">
        <x:v>0.09459275226911597</x:v>
      </x:c>
      <x:c r="C3635" s="24" t="n">
        <x:v>0.4820088125915447</x:v>
      </x:c>
      <x:c r="D3635" s="19" t="n">
        <x:v>0.030205439854914574</x:v>
      </x:c>
      <x:c r="E3635" s="19" t="n">
        <x:v>0.05300570370637814</x:v>
      </x:c>
      <x:c r="F3635" s="19" t="n">
        <x:v>-0.20332466307526037</x:v>
      </x:c>
      <x:c r="G3635" s="19" t="n">
        <x:v>-0.05719665486943029</x:v>
      </x:c>
      <x:c r="H3635" s="19" t="n">
        <x:v>0.973895650245737</x:v>
      </x:c>
      <x:c r="I3635" s="19" t="n">
        <x:v>0.0684089498370679</x:v>
      </x:c>
      <x:c r="J3635" s="19" t="n">
        <x:v>0.06438274840348072</x:v>
      </x:c>
      <x:c r="K3635" s="19" t="n">
        <x:v>0.0697581159831509</x:v>
      </x:c>
      <x:c r="L3635" s="19" t="n">
        <x:v>0.06656203909680812</x:v>
      </x:c>
      <x:c r="M3635" s="19" t="n">
        <x:v>0.06217238465404648</x:v>
      </x:c>
      <x:c r="N3635" s="19" t="n">
        <x:v>0.061081766126104636</x:v>
      </x:c>
      <x:c r="O3635" s="19" t="n">
        <x:v>0.06454776616219192</x:v>
      </x:c>
      <x:c r="P3635" s="19" t="n">
        <x:v>0.06144154719501671</x:v>
      </x:c>
      <x:c r="Q3635" s="19" t="n">
        <x:v>0.06694674040275572</x:v>
      </x:c>
      <x:c r="R3635" s="19" t="n">
        <x:v>0.06956565280988684</x:v>
      </x:c>
      <x:c r="S3635" s="21" t="n">
        <x:v>9127.485133386068</x:v>
      </x:c>
      <x:c r="T3635" s="21" t="n">
        <x:v>14711.464250364072</x:v>
      </x:c>
      <x:c r="U3635" s="21" t="n">
        <x:v>18533.21456584133</x:v>
      </x:c>
      <x:c r="V3635" s="21" t="n">
        <x:v>22870.161499453952</x:v>
      </x:c>
      <x:c r="W3635" s="21" t="n">
        <x:v>27673.940834905472</x:v>
      </x:c>
      <x:c r="X3635" s="21" t="n">
        <x:v>29550.62862674577</x:v>
      </x:c>
      <x:c r="Y3635" s="21" t="n">
        <x:v>30903.675955173556</x:v>
      </x:c>
      <x:c r="Z3635" s="21" t="n">
        <x:v>31966.86300630313</x:v>
      </x:c>
      <x:c r="AA3635" s="21" t="n">
        <x:v>32685.34590138838</x:v>
      </x:c>
      <x:c r="AB3635" s="21" t="n">
        <x:v>33043.628344784935</x:v>
      </x:c>
      <x:c r="AC3635" s="21" t="n">
        <x:v>43100.38479754557</x:v>
      </x:c>
      <x:c r="AD3635" s="25" t="n">
        <x:f>AC3635*(1+Inputs!$C$14)*(1-Inputs!$C$14/Inputs!$C$15)</x:f>
        <x:v>34200.155336852404</x:v>
      </x:c>
      <x:c r="AE3635" s="25" t="n">
        <x:f>AD3635/(B3635-Inputs!$C$14)</x:f>
        <x:v>573897.89923458</x:v>
      </x:c>
      <x:c r="AF3635" s="25" t="n">
        <x:f>S3635/(1+B3635)^1+T3635/(1+B3635)^2+U3635/(1+B3635)^3+V3635/(1+B3635)^4+W3635/(1+B3635)^5+X3635/(1+B3635)^6+Y3635/(1+B3635)^7+Z3635/(1+B3635)^8+AA3635/(1+B3635)^9+AB3635/(1+B3635)^10+AE3635/(1+B3635)^10</x:f>
        <x:v>377713.7830401296</x:v>
      </x:c>
      <x:c r="AG3635" s="25" t="n">
        <x:f>(AF3635+Inputs!$C$12)/Inputs!$C$13</x:f>
        <x:v>327.19625973263686</x:v>
      </x:c>
      <x:c r="AH3635" s="25" t="n">
        <x:f>(S3635+Inputs!$C$11)*Inputs!$C$8-Inputs!$C$11</x:f>
        <x:v>2401.0081035863495</x:v>
      </x:c>
      <x:c r="AI3635" s="25" t="n">
        <x:f>Inputs!$C$12+AH3635-Inputs!$C$10*Inputs!$C$13</x:f>
        <x:v>24718.923518786345</x:v>
      </x:c>
      <x:c r="AJ3635" s="25" t="n">
        <x:f>(S3635+Inputs!$C$11)*(1-Inputs!$C$8)</x:f>
        <x:v>6726.477029799718</x:v>
      </x:c>
      <x:c r="AK3635" s="25" t="n">
        <x:f>AJ3635/(1+B3635)^(1-Inputs!$C$8)+T3635/(1+B3635)^(2-Inputs!$C$8)+U3635/(1+B3635)^(3-Inputs!$C$8)+V3635/(1+B3635)^(4-Inputs!$C$8)+W3635/(1+B3635)^(5-Inputs!$C$8)+X3635/(1+B3635)^(6-Inputs!$C$8)+Y3635/(1+B3635)^(7-Inputs!$C$8)+Z3635/(1+B3635)^(8-Inputs!$C$8)+AA3635/(1+B3635)^(9-Inputs!$C$8)+AB3635/(1+B3635)^(10-Inputs!$C$8)+AE3635/(1+B3635)^(10-Inputs!$C$8)</x:f>
        <x:v>391762.5690350807</x:v>
      </x:c>
      <x:c r="AL3635" s="25" t="n">
        <x:f>(AK3635+AI3635)/Inputs!$C$13</x:f>
        <x:v>332.3220014423566</x:v>
      </x:c>
      <x:c r="AM3635" s="26" t="n">
        <x:f>IF(AL3635&gt;=Inputs!$C$7,1,0)</x:f>
        <x:v>1</x:v>
      </x:c>
      <x:c r="AN3635" s="26" t="n">
        <x:f>IF(Inputs!$C$7&lt;=(1-Inputs!$C$16)*AL3635,1,0)</x:f>
        <x:v>0</x:v>
      </x:c>
    </x:row>
    <x:row r="3636" ht="20" customHeight="1">
      <x:c r="A3636" s="16" t="n">
        <x:v>3631</x:v>
      </x:c>
      <x:c r="B3636" s="19" t="n">
        <x:v>0.09553644949956906</x:v>
      </x:c>
      <x:c r="C3636" s="24" t="n">
        <x:v>0.73545053539587</x:v>
      </x:c>
      <x:c r="D3636" s="19" t="n">
        <x:v>0.042195384677616236</x:v>
      </x:c>
      <x:c r="E3636" s="19" t="n">
        <x:v>0.0533501531515779</x:v>
      </x:c>
      <x:c r="F3636" s="19" t="n">
        <x:v>-0.1712913787079049</x:v>
      </x:c>
      <x:c r="G3636" s="19" t="n">
        <x:v>-0.06327870312539233</x:v>
      </x:c>
      <x:c r="H3636" s="19" t="n">
        <x:v>0.9466483918093616</x:v>
      </x:c>
      <x:c r="I3636" s="19" t="n">
        <x:v>0.07408007359194813</x:v>
      </x:c>
      <x:c r="J3636" s="19" t="n">
        <x:v>0.06380075828212625</x:v>
      </x:c>
      <x:c r="K3636" s="19" t="n">
        <x:v>0.05681021752965648</x:v>
      </x:c>
      <x:c r="L3636" s="19" t="n">
        <x:v>0.06246666421059559</x:v>
      </x:c>
      <x:c r="M3636" s="19" t="n">
        <x:v>0.07045106562650176</x:v>
      </x:c>
      <x:c r="N3636" s="19" t="n">
        <x:v>0.06628930066138423</x:v>
      </x:c>
      <x:c r="O3636" s="19" t="n">
        <x:v>0.075332036455585</x:v>
      </x:c>
      <x:c r="P3636" s="19" t="n">
        <x:v>0.07592057297264204</x:v>
      </x:c>
      <x:c r="Q3636" s="19" t="n">
        <x:v>0.06690706516747127</x:v>
      </x:c>
      <x:c r="R3636" s="19" t="n">
        <x:v>0.06355088946049478</x:v>
      </x:c>
      <x:c r="S3636" s="21" t="n">
        <x:v>9672.023255789547</x:v>
      </x:c>
      <x:c r="T3636" s="21" t="n">
        <x:v>15744.030316890658</x:v>
      </x:c>
      <x:c r="U3636" s="21" t="n">
        <x:v>19932.95437266836</x:v>
      </x:c>
      <x:c r="V3636" s="21" t="n">
        <x:v>24642.937459848818</x:v>
      </x:c>
      <x:c r="W3636" s="21" t="n">
        <x:v>30019.339945442596</x:v>
      </x:c>
      <x:c r="X3636" s="21" t="n">
        <x:v>32236.792939654562</x:v>
      </x:c>
      <x:c r="Y3636" s="21" t="n">
        <x:v>33893.26830722725</x:v>
      </x:c>
      <x:c r="Z3636" s="21" t="n">
        <x:v>35180.87205514533</x:v>
      </x:c>
      <x:c r="AA3636" s="21" t="n">
        <x:v>36003.757325584826</x:v>
      </x:c>
      <x:c r="AB3636" s="21" t="n">
        <x:v>36313.91459415051</x:v>
      </x:c>
      <x:c r="AC3636" s="21" t="n">
        <x:v>47365.975557587626</x:v>
      </x:c>
      <x:c r="AD3636" s="25" t="n">
        <x:f>AC3636*(1+Inputs!$C$14)*(1-Inputs!$C$14/Inputs!$C$15)</x:f>
        <x:v>37584.90160494578</x:v>
      </x:c>
      <x:c r="AE3636" s="25" t="n">
        <x:f>AD3636/(B3636-Inputs!$C$14)</x:f>
        <x:v>620863.9904659974</x:v>
      </x:c>
      <x:c r="AF3636" s="25" t="n">
        <x:f>S3636/(1+B3636)^1+T3636/(1+B3636)^2+U3636/(1+B3636)^3+V3636/(1+B3636)^4+W3636/(1+B3636)^5+X3636/(1+B3636)^6+Y3636/(1+B3636)^7+Z3636/(1+B3636)^8+AA3636/(1+B3636)^9+AB3636/(1+B3636)^10+AE3636/(1+B3636)^10</x:f>
        <x:v>406454.9705287677</x:v>
      </x:c>
      <x:c r="AG3636" s="25" t="n">
        <x:f>(AF3636+Inputs!$C$12)/Inputs!$C$13</x:f>
        <x:v>350.12964121733484</x:v>
      </x:c>
      <x:c r="AH3636" s="25" t="n">
        <x:f>(S3636+Inputs!$C$11)*Inputs!$C$8-Inputs!$C$11</x:f>
        <x:v>2656.120484219213</x:v>
      </x:c>
      <x:c r="AI3636" s="25" t="n">
        <x:f>Inputs!$C$12+AH3636-Inputs!$C$10*Inputs!$C$13</x:f>
        <x:v>24974.035899419207</x:v>
      </x:c>
      <x:c r="AJ3636" s="25" t="n">
        <x:f>(S3636+Inputs!$C$11)*(1-Inputs!$C$8)</x:f>
        <x:v>7015.902771570335</x:v>
      </x:c>
      <x:c r="AK3636" s="25" t="n">
        <x:f>AJ3636/(1+B3636)^(1-Inputs!$C$8)+T3636/(1+B3636)^(2-Inputs!$C$8)+U3636/(1+B3636)^(3-Inputs!$C$8)+V3636/(1+B3636)^(4-Inputs!$C$8)+W3636/(1+B3636)^(5-Inputs!$C$8)+X3636/(1+B3636)^(6-Inputs!$C$8)+Y3636/(1+B3636)^(7-Inputs!$C$8)+Z3636/(1+B3636)^(8-Inputs!$C$8)+AA3636/(1+B3636)^(9-Inputs!$C$8)+AB3636/(1+B3636)^(10-Inputs!$C$8)+AE3636/(1+B3636)^(10-Inputs!$C$8)</x:f>
        <x:v>421676.1382527868</x:v>
      </x:c>
      <x:c r="AL3636" s="25" t="n">
        <x:f>(AK3636+AI3636)/Inputs!$C$13</x:f>
        <x:v>356.39441961431294</x:v>
      </x:c>
      <x:c r="AM3636" s="26" t="n">
        <x:f>IF(AL3636&gt;=Inputs!$C$7,1,0)</x:f>
        <x:v>1</x:v>
      </x:c>
      <x:c r="AN3636" s="26" t="n">
        <x:f>IF(Inputs!$C$7&lt;=(1-Inputs!$C$16)*AL3636,1,0)</x:f>
        <x:v>1</x:v>
      </x:c>
    </x:row>
    <x:row r="3637" ht="20" customHeight="1">
      <x:c r="A3637" s="16" t="n">
        <x:v>3632</x:v>
      </x:c>
      <x:c r="B3637" s="19" t="n">
        <x:v>0.08602299964237041</x:v>
      </x:c>
      <x:c r="C3637" s="24" t="n">
        <x:v>0.3489085644455088</x:v>
      </x:c>
      <x:c r="D3637" s="19" t="n">
        <x:v>0.018933394127593317</x:v>
      </x:c>
      <x:c r="E3637" s="19" t="n">
        <x:v>0.04201776890882031</x:v>
      </x:c>
      <x:c r="F3637" s="19" t="n">
        <x:v>-0.09735178744781367</x:v>
      </x:c>
      <x:c r="G3637" s="19" t="n">
        <x:v>-0.07708284314902983</x:v>
      </x:c>
      <x:c r="H3637" s="19" t="n">
        <x:v>0.5863860314681517</x:v>
      </x:c>
      <x:c r="I3637" s="19" t="n">
        <x:v>0.05759217432012634</x:v>
      </x:c>
      <x:c r="J3637" s="19" t="n">
        <x:v>0.059835869017027796</x:v>
      </x:c>
      <x:c r="K3637" s="19" t="n">
        <x:v>0.06395133482820142</x:v>
      </x:c>
      <x:c r="L3637" s="19" t="n">
        <x:v>0.06217291860586442</x:v>
      </x:c>
      <x:c r="M3637" s="19" t="n">
        <x:v>0.06374655749815361</x:v>
      </x:c>
      <x:c r="N3637" s="19" t="n">
        <x:v>0.0633654554167299</x:v>
      </x:c>
      <x:c r="O3637" s="19" t="n">
        <x:v>0.06390188047087236</x:v>
      </x:c>
      <x:c r="P3637" s="19" t="n">
        <x:v>0.06259803089856973</x:v>
      </x:c>
      <x:c r="Q3637" s="19" t="n">
        <x:v>0.05115569135779083</x:v>
      </x:c>
      <x:c r="R3637" s="19" t="n">
        <x:v>0.06306071643849123</x:v>
      </x:c>
      <x:c r="S3637" s="21" t="n">
        <x:v>10818.471579925334</x:v>
      </x:c>
      <x:c r="T3637" s="21" t="n">
        <x:v>16379.720051801754</x:v>
      </x:c>
      <x:c r="U3637" s="21" t="n">
        <x:v>18992.892765309247</x:v>
      </x:c>
      <x:c r="V3637" s="21" t="n">
        <x:v>21589.424811473385</x:v>
      </x:c>
      <x:c r="W3637" s="21" t="n">
        <x:v>24441.87838528496</x:v>
      </x:c>
      <x:c r="X3637" s="21" t="n">
        <x:v>25644.33512214646</x:v>
      </x:c>
      <x:c r="Y3637" s="21" t="n">
        <x:v>26623.033803625443</x:v>
      </x:c>
      <x:c r="Z3637" s="21" t="n">
        <x:v>27427.040461823155</x:v>
      </x:c>
      <x:c r="AA3637" s="21" t="n">
        <x:v>28029.235824480635</x:v>
      </x:c>
      <x:c r="AB3637" s="21" t="n">
        <x:v>28409.95295159462</x:v>
      </x:c>
      <x:c r="AC3637" s="21" t="n">
        <x:v>37056.46037164516</x:v>
      </x:c>
      <x:c r="AD3637" s="25" t="n">
        <x:f>AC3637*(1+Inputs!$C$14)*(1-Inputs!$C$14/Inputs!$C$15)</x:f>
        <x:v>29404.30130490043</x:v>
      </x:c>
      <x:c r="AE3637" s="25" t="n">
        <x:f>AD3637/(B3637-Inputs!$C$14)</x:f>
        <x:v>576295.0338278931</x:v>
      </x:c>
      <x:c r="AF3637" s="25" t="n">
        <x:f>S3637/(1+B3637)^1+T3637/(1+B3637)^2+U3637/(1+B3637)^3+V3637/(1+B3637)^4+W3637/(1+B3637)^5+X3637/(1+B3637)^6+Y3637/(1+B3637)^7+Z3637/(1+B3637)^8+AA3637/(1+B3637)^9+AB3637/(1+B3637)^10+AE3637/(1+B3637)^10</x:f>
        <x:v>393400.0572021241</x:v>
      </x:c>
      <x:c r="AG3637" s="25" t="n">
        <x:f>(AF3637+Inputs!$C$12)/Inputs!$C$13</x:f>
        <x:v>339.71276795181853</x:v>
      </x:c>
      <x:c r="AH3637" s="25" t="n">
        <x:f>(S3637+Inputs!$C$11)*Inputs!$C$8-Inputs!$C$11</x:f>
        <x:v>3193.2236716910465</x:v>
      </x:c>
      <x:c r="AI3637" s="25" t="n">
        <x:f>Inputs!$C$12+AH3637-Inputs!$C$10*Inputs!$C$13</x:f>
        <x:v>25511.139086891046</x:v>
      </x:c>
      <x:c r="AJ3637" s="25" t="n">
        <x:f>(S3637+Inputs!$C$11)*(1-Inputs!$C$8)</x:f>
        <x:v>7625.247908234287</x:v>
      </x:c>
      <x:c r="AK3637" s="25" t="n">
        <x:f>AJ3637/(1+B3637)^(1-Inputs!$C$8)+T3637/(1+B3637)^(2-Inputs!$C$8)+U3637/(1+B3637)^(3-Inputs!$C$8)+V3637/(1+B3637)^(4-Inputs!$C$8)+W3637/(1+B3637)^(5-Inputs!$C$8)+X3637/(1+B3637)^(6-Inputs!$C$8)+Y3637/(1+B3637)^(7-Inputs!$C$8)+Z3637/(1+B3637)^(8-Inputs!$C$8)+AA3637/(1+B3637)^(9-Inputs!$C$8)+AB3637/(1+B3637)^(10-Inputs!$C$8)+AE3637/(1+B3637)^(10-Inputs!$C$8)</x:f>
        <x:v>405851.0057840108</x:v>
      </x:c>
      <x:c r="AL3637" s="25" t="n">
        <x:f>(AK3637+AI3637)/Inputs!$C$13</x:f>
        <x:v>344.1956819039806</x:v>
      </x:c>
      <x:c r="AM3637" s="26" t="n">
        <x:f>IF(AL3637&gt;=Inputs!$C$7,1,0)</x:f>
        <x:v>1</x:v>
      </x:c>
      <x:c r="AN3637" s="26" t="n">
        <x:f>IF(Inputs!$C$7&lt;=(1-Inputs!$C$16)*AL3637,1,0)</x:f>
        <x:v>1</x:v>
      </x:c>
    </x:row>
    <x:row r="3638" ht="20" customHeight="1">
      <x:c r="A3638" s="16" t="n">
        <x:v>3633</x:v>
      </x:c>
      <x:c r="B3638" s="19" t="n">
        <x:v>0.08568787102198208</x:v>
      </x:c>
      <x:c r="C3638" s="24" t="n">
        <x:v>0.4546874579145026</x:v>
      </x:c>
      <x:c r="D3638" s="19" t="n">
        <x:v>0.03536428193168178</x:v>
      </x:c>
      <x:c r="E3638" s="19" t="n">
        <x:v>0.041230478748715604</x:v>
      </x:c>
      <x:c r="F3638" s="19" t="n">
        <x:v>-0.15631717957855815</x:v>
      </x:c>
      <x:c r="G3638" s="19" t="n">
        <x:v>-0.04054686194061617</x:v>
      </x:c>
      <x:c r="H3638" s="19" t="n">
        <x:v>0.6268087741428587</x:v>
      </x:c>
      <x:c r="I3638" s="19" t="n">
        <x:v>0.06899078986003701</x:v>
      </x:c>
      <x:c r="J3638" s="19" t="n">
        <x:v>0.07585332675848917</x:v>
      </x:c>
      <x:c r="K3638" s="19" t="n">
        <x:v>0.0739184518497666</x:v>
      </x:c>
      <x:c r="L3638" s="19" t="n">
        <x:v>0.06864734276917603</x:v>
      </x:c>
      <x:c r="M3638" s="19" t="n">
        <x:v>0.07042813285303395</x:v>
      </x:c>
      <x:c r="N3638" s="19" t="n">
        <x:v>0.06866052673356421</x:v>
      </x:c>
      <x:c r="O3638" s="19" t="n">
        <x:v>0.07374356497654502</x:v>
      </x:c>
      <x:c r="P3638" s="19" t="n">
        <x:v>0.07494477606236728</x:v>
      </x:c>
      <x:c r="Q3638" s="19" t="n">
        <x:v>0.06785342843718922</x:v>
      </x:c>
      <x:c r="R3638" s="19" t="n">
        <x:v>0.06750819144184447</x:v>
      </x:c>
      <x:c r="S3638" s="21" t="n">
        <x:v>10002.826014374823</x:v>
      </x:c>
      <x:c r="T3638" s="21" t="n">
        <x:v>15554.44013172689</x:v>
      </x:c>
      <x:c r="U3638" s="21" t="n">
        <x:v>18758.314442952153</x:v>
      </x:c>
      <x:c r="V3638" s="21" t="n">
        <x:v>22219.685075633086</x:v>
      </x:c>
      <x:c r="W3638" s="21" t="n">
        <x:v>26059.585418073206</x:v>
      </x:c>
      <x:c r="X3638" s="21" t="n">
        <x:v>27672.904266131893</x:v>
      </x:c>
      <x:c r="Y3638" s="21" t="n">
        <x:v>28931.991493171314</x:v>
      </x:c>
      <x:c r="Z3638" s="21" t="n">
        <x:v>29945.631309237215</x:v>
      </x:c>
      <x:c r="AA3638" s="21" t="n">
        <x:v>30660.360402434668</x:v>
      </x:c>
      <x:c r="AB3638" s="21" t="n">
        <x:v>31041.942440965453</x:v>
      </x:c>
      <x:c r="AC3638" s="21" t="n">
        <x:v>40489.490140389724</x:v>
      </x:c>
      <x:c r="AD3638" s="25" t="n">
        <x:f>AC3638*(1+Inputs!$C$14)*(1-Inputs!$C$14/Inputs!$C$15)</x:f>
        <x:v>32128.410426399238</x:v>
      </x:c>
      <x:c r="AE3638" s="25" t="n">
        <x:f>AD3638/(B3638-Inputs!$C$14)</x:f>
        <x:v>633848.0938066217</x:v>
      </x:c>
      <x:c r="AF3638" s="25" t="n">
        <x:f>S3638/(1+B3638)^1+T3638/(1+B3638)^2+U3638/(1+B3638)^3+V3638/(1+B3638)^4+W3638/(1+B3638)^5+X3638/(1+B3638)^6+Y3638/(1+B3638)^7+Z3638/(1+B3638)^8+AA3638/(1+B3638)^9+AB3638/(1+B3638)^10+AE3638/(1+B3638)^10</x:f>
        <x:v>425861.5854347168</x:v>
      </x:c>
      <x:c r="AG3638" s="25" t="n">
        <x:f>(AF3638+Inputs!$C$12)/Inputs!$C$13</x:f>
        <x:v>365.6147113154544</x:v>
      </x:c>
      <x:c r="AH3638" s="25" t="n">
        <x:f>(S3638+Inputs!$C$11)*Inputs!$C$8-Inputs!$C$11</x:f>
        <x:v>2811.0993108440953</x:v>
      </x:c>
      <x:c r="AI3638" s="25" t="n">
        <x:f>Inputs!$C$12+AH3638-Inputs!$C$10*Inputs!$C$13</x:f>
        <x:v>25129.014726044094</x:v>
      </x:c>
      <x:c r="AJ3638" s="25" t="n">
        <x:f>(S3638+Inputs!$C$11)*(1-Inputs!$C$8)</x:f>
        <x:v>7191.726703530729</x:v>
      </x:c>
      <x:c r="AK3638" s="25" t="n">
        <x:f>AJ3638/(1+B3638)^(1-Inputs!$C$8)+T3638/(1+B3638)^(2-Inputs!$C$8)+U3638/(1+B3638)^(3-Inputs!$C$8)+V3638/(1+B3638)^(4-Inputs!$C$8)+W3638/(1+B3638)^(5-Inputs!$C$8)+X3638/(1+B3638)^(6-Inputs!$C$8)+Y3638/(1+B3638)^(7-Inputs!$C$8)+Z3638/(1+B3638)^(8-Inputs!$C$8)+AA3638/(1+B3638)^(9-Inputs!$C$8)+AB3638/(1+B3638)^(10-Inputs!$C$8)+AE3638/(1+B3638)^(10-Inputs!$C$8)</x:f>
        <x:v>439893.3968000562</x:v>
      </x:c>
      <x:c r="AL3638" s="25" t="n">
        <x:f>(AK3638+AI3638)/Inputs!$C$13</x:f>
        <x:v>371.0541315204235</x:v>
      </x:c>
      <x:c r="AM3638" s="26" t="n">
        <x:f>IF(AL3638&gt;=Inputs!$C$7,1,0)</x:f>
        <x:v>1</x:v>
      </x:c>
      <x:c r="AN3638" s="26" t="n">
        <x:f>IF(Inputs!$C$7&lt;=(1-Inputs!$C$16)*AL3638,1,0)</x:f>
        <x:v>1</x:v>
      </x:c>
    </x:row>
    <x:row r="3639" ht="20" customHeight="1">
      <x:c r="A3639" s="16" t="n">
        <x:v>3634</x:v>
      </x:c>
      <x:c r="B3639" s="19" t="n">
        <x:v>0.08937236752711565</x:v>
      </x:c>
      <x:c r="C3639" s="24" t="n">
        <x:v>0.311649894049566</x:v>
      </x:c>
      <x:c r="D3639" s="19" t="n">
        <x:v>0.024114708511932294</x:v>
      </x:c>
      <x:c r="E3639" s="19" t="n">
        <x:v>0.047738708242934254</x:v>
      </x:c>
      <x:c r="F3639" s="19" t="n">
        <x:v>-0.16230576443876887</x:v>
      </x:c>
      <x:c r="G3639" s="19" t="n">
        <x:v>-0.08117078409486964</x:v>
      </x:c>
      <x:c r="H3639" s="19" t="n">
        <x:v>0.7298629657054505</x:v>
      </x:c>
      <x:c r="I3639" s="19" t="n">
        <x:v>0.07254664571379976</x:v>
      </x:c>
      <x:c r="J3639" s="19" t="n">
        <x:v>0.06807511059082913</x:v>
      </x:c>
      <x:c r="K3639" s="19" t="n">
        <x:v>0.07457796968497973</x:v>
      </x:c>
      <x:c r="L3639" s="19" t="n">
        <x:v>0.058243523825539115</x:v>
      </x:c>
      <x:c r="M3639" s="19" t="n">
        <x:v>0.0688285225487391</x:v>
      </x:c>
      <x:c r="N3639" s="19" t="n">
        <x:v>0.06240569580726174</x:v>
      </x:c>
      <x:c r="O3639" s="19" t="n">
        <x:v>0.06453554234719491</x:v>
      </x:c>
      <x:c r="P3639" s="19" t="n">
        <x:v>0.06296036428279309</x:v>
      </x:c>
      <x:c r="Q3639" s="19" t="n">
        <x:v>0.06968438472044795</x:v>
      </x:c>
      <x:c r="R3639" s="19" t="n">
        <x:v>0.06407684098975437</x:v>
      </x:c>
      <x:c r="S3639" s="21" t="n">
        <x:v>9677.184435670822</x:v>
      </x:c>
      <x:c r="T3639" s="21" t="n">
        <x:v>15102.110079444361</x:v>
      </x:c>
      <x:c r="U3639" s="21" t="n">
        <x:v>18189.268923430078</x:v>
      </x:c>
      <x:c r="V3639" s="21" t="n">
        <x:v>21428.65259974319</x:v>
      </x:c>
      <x:c r="W3639" s="21" t="n">
        <x:v>24929.4060864962</x:v>
      </x:c>
      <x:c r="X3639" s="21" t="n">
        <x:v>26424.159201221348</x:v>
      </x:c>
      <x:c r="Y3639" s="21" t="n">
        <x:v>27552.833759586927</x:v>
      </x:c>
      <x:c r="Z3639" s="21" t="n">
        <x:v>28469.82744198321</x:v>
      </x:c>
      <x:c r="AA3639" s="21" t="n">
        <x:v>29138.127925168774</x:v>
      </x:c>
      <x:c r="AB3639" s="21" t="n">
        <x:v>29546.84037276582</x:v>
      </x:c>
      <x:c r="AC3639" s="21" t="n">
        <x:v>38539.35700795541</x:v>
      </x:c>
      <x:c r="AD3639" s="25" t="n">
        <x:f>AC3639*(1+Inputs!$C$14)*(1-Inputs!$C$14/Inputs!$C$15)</x:f>
        <x:v>30580.979785812615</x:v>
      </x:c>
      <x:c r="AE3639" s="25" t="n">
        <x:f>AD3639/(B3639-Inputs!$C$14)</x:f>
        <x:v>562436.053029359</x:v>
      </x:c>
      <x:c r="AF3639" s="25" t="n">
        <x:f>S3639/(1+B3639)^1+T3639/(1+B3639)^2+U3639/(1+B3639)^3+V3639/(1+B3639)^4+W3639/(1+B3639)^5+X3639/(1+B3639)^6+Y3639/(1+B3639)^7+Z3639/(1+B3639)^8+AA3639/(1+B3639)^9+AB3639/(1+B3639)^10+AE3639/(1+B3639)^10</x:f>
        <x:v>377431.36699618306</x:v>
      </x:c>
      <x:c r="AG3639" s="25" t="n">
        <x:f>(AF3639+Inputs!$C$12)/Inputs!$C$13</x:f>
        <x:v>326.97091222826583</x:v>
      </x:c>
      <x:c r="AH3639" s="25" t="n">
        <x:f>(S3639+Inputs!$C$11)*Inputs!$C$8-Inputs!$C$11</x:f>
        <x:v>2658.538461643043</x:v>
      </x:c>
      <x:c r="AI3639" s="25" t="n">
        <x:f>Inputs!$C$12+AH3639-Inputs!$C$10*Inputs!$C$13</x:f>
        <x:v>24976.453876843043</x:v>
      </x:c>
      <x:c r="AJ3639" s="25" t="n">
        <x:f>(S3639+Inputs!$C$11)*(1-Inputs!$C$8)</x:f>
        <x:v>7018.6459740277805</x:v>
      </x:c>
      <x:c r="AK3639" s="25" t="n">
        <x:f>AJ3639/(1+B3639)^(1-Inputs!$C$8)+T3639/(1+B3639)^(2-Inputs!$C$8)+U3639/(1+B3639)^(3-Inputs!$C$8)+V3639/(1+B3639)^(4-Inputs!$C$8)+W3639/(1+B3639)^(5-Inputs!$C$8)+X3639/(1+B3639)^(6-Inputs!$C$8)+Y3639/(1+B3639)^(7-Inputs!$C$8)+Z3639/(1+B3639)^(8-Inputs!$C$8)+AA3639/(1+B3639)^(9-Inputs!$C$8)+AB3639/(1+B3639)^(10-Inputs!$C$8)+AE3639/(1+B3639)^(10-Inputs!$C$8)</x:f>
        <x:v>390335.1285018387</x:v>
      </x:c>
      <x:c r="AL3639" s="25" t="n">
        <x:f>(AK3639+AI3639)/Inputs!$C$13</x:f>
        <x:v>331.3884980385407</x:v>
      </x:c>
      <x:c r="AM3639" s="26" t="n">
        <x:f>IF(AL3639&gt;=Inputs!$C$7,1,0)</x:f>
        <x:v>1</x:v>
      </x:c>
      <x:c r="AN3639" s="26" t="n">
        <x:f>IF(Inputs!$C$7&lt;=(1-Inputs!$C$16)*AL3639,1,0)</x:f>
        <x:v>0</x:v>
      </x:c>
    </x:row>
    <x:row r="3640" ht="20" customHeight="1">
      <x:c r="A3640" s="16" t="n">
        <x:v>3635</x:v>
      </x:c>
      <x:c r="B3640" s="19" t="n">
        <x:v>0.07715750453055951</x:v>
      </x:c>
      <x:c r="C3640" s="24" t="n">
        <x:v>0.4628868882567474</x:v>
      </x:c>
      <x:c r="D3640" s="19" t="n">
        <x:v>0.03634296327375779</x:v>
      </x:c>
      <x:c r="E3640" s="19" t="n">
        <x:v>0.0373148914409083</x:v>
      </x:c>
      <x:c r="F3640" s="19" t="n">
        <x:v>-0.20844220515000306</x:v>
      </x:c>
      <x:c r="G3640" s="19" t="n">
        <x:v>-0.06706678189080265</x:v>
      </x:c>
      <x:c r="H3640" s="19" t="n">
        <x:v>0.603014312035242</x:v>
      </x:c>
      <x:c r="I3640" s="19" t="n">
        <x:v>0.05701766638341382</x:v>
      </x:c>
      <x:c r="J3640" s="19" t="n">
        <x:v>0.05596407385693851</x:v>
      </x:c>
      <x:c r="K3640" s="19" t="n">
        <x:v>0.07023241320131887</x:v>
      </x:c>
      <x:c r="L3640" s="19" t="n">
        <x:v>0.06644505238635588</x:v>
      </x:c>
      <x:c r="M3640" s="19" t="n">
        <x:v>0.06357283093053526</x:v>
      </x:c>
      <x:c r="N3640" s="19" t="n">
        <x:v>0.06325535529315744</x:v>
      </x:c>
      <x:c r="O3640" s="19" t="n">
        <x:v>0.0687059685647398</x:v>
      </x:c>
      <x:c r="P3640" s="19" t="n">
        <x:v>0.06691572741651612</x:v>
      </x:c>
      <x:c r="Q3640" s="19" t="n">
        <x:v>0.06644945732888233</x:v>
      </x:c>
      <x:c r="R3640" s="19" t="n">
        <x:v>0.057011020135367976</x:v>
      </x:c>
      <x:c r="S3640" s="21" t="n">
        <x:v>8936.478125051888</x:v>
      </x:c>
      <x:c r="T3640" s="21" t="n">
        <x:v>14242.719227771597</x:v>
      </x:c>
      <x:c r="U3640" s="21" t="n">
        <x:v>17515.845945001336</x:v>
      </x:c>
      <x:c r="V3640" s="21" t="n">
        <x:v>21101.806511444127</x:v>
      </x:c>
      <x:c r="W3640" s="21" t="n">
        <x:v>25075.053070779006</x:v>
      </x:c>
      <x:c r="X3640" s="21" t="n">
        <x:v>26629.47214373554</x:v>
      </x:c>
      <x:c r="Y3640" s="21" t="n">
        <x:v>27824.064078857366</x:v>
      </x:c>
      <x:c r="Z3640" s="21" t="n">
        <x:v>28799.769409283494</x:v>
      </x:c>
      <x:c r="AA3640" s="21" t="n">
        <x:v>29502.38229430146</x:v>
      </x:c>
      <x:c r="AB3640" s="21" t="n">
        <x:v>29912.658195758173</x:v>
      </x:c>
      <x:c r="AC3640" s="21" t="n">
        <x:v>39016.51069011936</x:v>
      </x:c>
      <x:c r="AD3640" s="25" t="n">
        <x:f>AC3640*(1+Inputs!$C$14)*(1-Inputs!$C$14/Inputs!$C$15)</x:f>
        <x:v>30959.601232609704</x:v>
      </x:c>
      <x:c r="AE3640" s="25" t="n">
        <x:f>AD3640/(B3640-Inputs!$C$14)</x:f>
        <x:v>734379.3608601151</x:v>
      </x:c>
      <x:c r="AF3640" s="25" t="n">
        <x:f>S3640/(1+B3640)^1+T3640/(1+B3640)^2+U3640/(1+B3640)^3+V3640/(1+B3640)^4+W3640/(1+B3640)^5+X3640/(1+B3640)^6+Y3640/(1+B3640)^7+Z3640/(1+B3640)^8+AA3640/(1+B3640)^9+AB3640/(1+B3640)^10+AE3640/(1+B3640)^10</x:f>
        <x:v>495612.26699213526</x:v>
      </x:c>
      <x:c r="AG3640" s="25" t="n">
        <x:f>(AF3640+Inputs!$C$12)/Inputs!$C$13</x:f>
        <x:v>421.27069246119936</x:v>
      </x:c>
      <x:c r="AH3640" s="25" t="n">
        <x:f>(S3640+Inputs!$C$11)*Inputs!$C$8-Inputs!$C$11</x:f>
        <x:v>2311.522628448967</x:v>
      </x:c>
      <x:c r="AI3640" s="25" t="n">
        <x:f>Inputs!$C$12+AH3640-Inputs!$C$10*Inputs!$C$13</x:f>
        <x:v>24629.438043648966</x:v>
      </x:c>
      <x:c r="AJ3640" s="25" t="n">
        <x:f>(S3640+Inputs!$C$11)*(1-Inputs!$C$8)</x:f>
        <x:v>6624.955496602922</x:v>
      </x:c>
      <x:c r="AK3640" s="25" t="n">
        <x:f>AJ3640/(1+B3640)^(1-Inputs!$C$8)+T3640/(1+B3640)^(2-Inputs!$C$8)+U3640/(1+B3640)^(3-Inputs!$C$8)+V3640/(1+B3640)^(4-Inputs!$C$8)+W3640/(1+B3640)^(5-Inputs!$C$8)+X3640/(1+B3640)^(6-Inputs!$C$8)+Y3640/(1+B3640)^(7-Inputs!$C$8)+Z3640/(1+B3640)^(8-Inputs!$C$8)+AA3640/(1+B3640)^(9-Inputs!$C$8)+AB3640/(1+B3640)^(10-Inputs!$C$8)+AE3640/(1+B3640)^(10-Inputs!$C$8)</x:f>
        <x:v>510952.0034153563</x:v>
      </x:c>
      <x:c r="AL3640" s="25" t="n">
        <x:f>(AK3640+AI3640)/Inputs!$C$13</x:f>
        <x:v>427.3551159971859</x:v>
      </x:c>
      <x:c r="AM3640" s="26" t="n">
        <x:f>IF(AL3640&gt;=Inputs!$C$7,1,0)</x:f>
        <x:v>1</x:v>
      </x:c>
      <x:c r="AN3640" s="26" t="n">
        <x:f>IF(Inputs!$C$7&lt;=(1-Inputs!$C$16)*AL3640,1,0)</x:f>
        <x:v>1</x:v>
      </x:c>
    </x:row>
    <x:row r="3641" ht="20" customHeight="1">
      <x:c r="A3641" s="16" t="n">
        <x:v>3636</x:v>
      </x:c>
      <x:c r="B3641" s="19" t="n">
        <x:v>0.07844840494249827</x:v>
      </x:c>
      <x:c r="C3641" s="24" t="n">
        <x:v>0.8483624778965861</x:v>
      </x:c>
      <x:c r="D3641" s="19" t="n">
        <x:v>0.02930357934429111</x:v>
      </x:c>
      <x:c r="E3641" s="19" t="n">
        <x:v>0.05411309735977994</x:v>
      </x:c>
      <x:c r="F3641" s="19" t="n">
        <x:v>-0.110638096616957</x:v>
      </x:c>
      <x:c r="G3641" s="19" t="n">
        <x:v>-0.03007669103298384</x:v>
      </x:c>
      <x:c r="H3641" s="19" t="n">
        <x:v>0.8629016080656982</x:v>
      </x:c>
      <x:c r="I3641" s="19" t="n">
        <x:v>0.07130757057304776</x:v>
      </x:c>
      <x:c r="J3641" s="19" t="n">
        <x:v>0.06323636054402983</x:v>
      </x:c>
      <x:c r="K3641" s="19" t="n">
        <x:v>0.06081727325526458</x:v>
      </x:c>
      <x:c r="L3641" s="19" t="n">
        <x:v>0.07213396836932476</x:v>
      </x:c>
      <x:c r="M3641" s="19" t="n">
        <x:v>0.06824769862880317</x:v>
      </x:c>
      <x:c r="N3641" s="19" t="n">
        <x:v>0.06399312577903515</x:v>
      </x:c>
      <x:c r="O3641" s="19" t="n">
        <x:v>0.07196263200299313</x:v>
      </x:c>
      <x:c r="P3641" s="19" t="n">
        <x:v>0.06886387396228089</x:v>
      </x:c>
      <x:c r="Q3641" s="19" t="n">
        <x:v>0.0631021919062971</x:v>
      </x:c>
      <x:c r="R3641" s="19" t="n">
        <x:v>0.07023159836147784</x:v>
      </x:c>
      <x:c r="S3641" s="21" t="n">
        <x:v>10896.634334946373</x:v>
      </x:c>
      <x:c r="T3641" s="21" t="n">
        <x:v>17109.650596298947</x:v>
      </x:c>
      <x:c r="U3641" s="21" t="n">
        <x:v>20812.303643469182</x:v>
      </x:c>
      <x:c r="V3641" s="21" t="n">
        <x:v>24921.938701381987</x:v>
      </x:c>
      <x:c r="W3641" s="21" t="n">
        <x:v>29614.420887021075</x:v>
      </x:c>
      <x:c r="X3641" s="21" t="n">
        <x:v>31468.16883924663</x:v>
      </x:c>
      <x:c r="Y3641" s="21" t="n">
        <x:v>32897.563025811585</x:v>
      </x:c>
      <x:c r="Z3641" s="21" t="n">
        <x:v>34007.88795808748</x:v>
      </x:c>
      <x:c r="AA3641" s="21" t="n">
        <x:v>34718.971022018086</x:v>
      </x:c>
      <x:c r="AB3641" s="21" t="n">
        <x:v>35005.99490699449</x:v>
      </x:c>
      <x:c r="AC3641" s="21" t="n">
        <x:v>45659.99335694934</x:v>
      </x:c>
      <x:c r="AD3641" s="25" t="n">
        <x:f>AC3641*(1+Inputs!$C$14)*(1-Inputs!$C$14/Inputs!$C$15)</x:f>
        <x:v>36231.20472873929</x:v>
      </x:c>
      <x:c r="AE3641" s="25" t="n">
        <x:f>AD3641/(B3641-Inputs!$C$14)</x:f>
        <x:v>833890.3298450065</x:v>
      </x:c>
      <x:c r="AF3641" s="25" t="n">
        <x:f>S3641/(1+B3641)^1+T3641/(1+B3641)^2+U3641/(1+B3641)^3+V3641/(1+B3641)^4+W3641/(1+B3641)^5+X3641/(1+B3641)^6+Y3641/(1+B3641)^7+Z3641/(1+B3641)^8+AA3641/(1+B3641)^9+AB3641/(1+B3641)^10+AE3641/(1+B3641)^10</x:f>
        <x:v>563999.4714781987</x:v>
      </x:c>
      <x:c r="AG3641" s="25" t="n">
        <x:f>(AF3641+Inputs!$C$12)/Inputs!$C$13</x:f>
        <x:v>475.8387178697159</x:v>
      </x:c>
      <x:c r="AH3641" s="25" t="n">
        <x:f>(S3641+Inputs!$C$11)*Inputs!$C$8-Inputs!$C$11</x:f>
        <x:v>3229.8423870570687</x:v>
      </x:c>
      <x:c r="AI3641" s="25" t="n">
        <x:f>Inputs!$C$12+AH3641-Inputs!$C$10*Inputs!$C$13</x:f>
        <x:v>25547.757802257067</x:v>
      </x:c>
      <x:c r="AJ3641" s="25" t="n">
        <x:f>(S3641+Inputs!$C$11)*(1-Inputs!$C$8)</x:f>
        <x:v>7666.791947889305</x:v>
      </x:c>
      <x:c r="AK3641" s="25" t="n">
        <x:f>AJ3641/(1+B3641)^(1-Inputs!$C$8)+T3641/(1+B3641)^(2-Inputs!$C$8)+U3641/(1+B3641)^(3-Inputs!$C$8)+V3641/(1+B3641)^(4-Inputs!$C$8)+W3641/(1+B3641)^(5-Inputs!$C$8)+X3641/(1+B3641)^(6-Inputs!$C$8)+Y3641/(1+B3641)^(7-Inputs!$C$8)+Z3641/(1+B3641)^(8-Inputs!$C$8)+AA3641/(1+B3641)^(9-Inputs!$C$8)+AB3641/(1+B3641)^(10-Inputs!$C$8)+AE3641/(1+B3641)^(10-Inputs!$C$8)</x:f>
        <x:v>581209.4721672519</x:v>
      </x:c>
      <x:c r="AL3641" s="25" t="n">
        <x:f>(AK3641+AI3641)/Inputs!$C$13</x:f>
        <x:v>484.1482290524778</x:v>
      </x:c>
      <x:c r="AM3641" s="26" t="n">
        <x:f>IF(AL3641&gt;=Inputs!$C$7,1,0)</x:f>
        <x:v>1</x:v>
      </x:c>
      <x:c r="AN3641" s="26" t="n">
        <x:f>IF(Inputs!$C$7&lt;=(1-Inputs!$C$16)*AL3641,1,0)</x:f>
        <x:v>1</x:v>
      </x:c>
    </x:row>
    <x:row r="3642" ht="20" customHeight="1">
      <x:c r="A3642" s="16" t="n">
        <x:v>3637</x:v>
      </x:c>
      <x:c r="B3642" s="19" t="n">
        <x:v>0.08829792526358919</x:v>
      </x:c>
      <x:c r="C3642" s="24" t="n">
        <x:v>0.6951165192375868</x:v>
      </x:c>
      <x:c r="D3642" s="19" t="n">
        <x:v>0.020119089127210544</x:v>
      </x:c>
      <x:c r="E3642" s="19" t="n">
        <x:v>0.032924385760017286</x:v>
      </x:c>
      <x:c r="F3642" s="19" t="n">
        <x:v>-0.26540321084503266</x:v>
      </x:c>
      <x:c r="G3642" s="19" t="n">
        <x:v>-0.058138670914727866</x:v>
      </x:c>
      <x:c r="H3642" s="19" t="n">
        <x:v>0.9931337606634827</x:v>
      </x:c>
      <x:c r="I3642" s="19" t="n">
        <x:v>0.06387171538393546</x:v>
      </x:c>
      <x:c r="J3642" s="19" t="n">
        <x:v>0.05683671698053445</x:v>
      </x:c>
      <x:c r="K3642" s="19" t="n">
        <x:v>0.05977572491958995</x:v>
      </x:c>
      <x:c r="L3642" s="19" t="n">
        <x:v>0.06261556826956963</x:v>
      </x:c>
      <x:c r="M3642" s="19" t="n">
        <x:v>0.057611494242770504</x:v>
      </x:c>
      <x:c r="N3642" s="19" t="n">
        <x:v>0.058914319344515895</x:v>
      </x:c>
      <x:c r="O3642" s="19" t="n">
        <x:v>0.06402370370276572</x:v>
      </x:c>
      <x:c r="P3642" s="19" t="n">
        <x:v>0.05754597623324685</x:v>
      </x:c>
      <x:c r="Q3642" s="19" t="n">
        <x:v>0.05241589058238901</x:v>
      </x:c>
      <x:c r="R3642" s="19" t="n">
        <x:v>0.06314854498148975</x:v>
      </x:c>
      <x:c r="S3642" s="21" t="n">
        <x:v>7967.809180337157</x:v>
      </x:c>
      <x:c r="T3642" s="21" t="n">
        <x:v>13261.618306568633</x:v>
      </x:c>
      <x:c r="U3642" s="21" t="n">
        <x:v>17092.816280977277</x:v>
      </x:c>
      <x:c r="V3642" s="21" t="n">
        <x:v>21452.189695203426</x:v>
      </x:c>
      <x:c r="W3642" s="21" t="n">
        <x:v>26201.23264527427</x:v>
      </x:c>
      <x:c r="X3642" s="21" t="n">
        <x:v>27612.00505287018</x:v>
      </x:c>
      <x:c r="Y3642" s="21" t="n">
        <x:v>28553.397019088465</x:v>
      </x:c>
      <x:c r="Z3642" s="21" t="n">
        <x:v>29331.39667380086</x:v>
      </x:c>
      <x:c r="AA3642" s="21" t="n">
        <x:v>29896.783352047703</x:v>
      </x:c>
      <x:c r="AB3642" s="21" t="n">
        <x:v>30249.44889885318</x:v>
      </x:c>
      <x:c r="AC3642" s="21" t="n">
        <x:v>39455.802911547624</x:v>
      </x:c>
      <x:c r="AD3642" s="25" t="n">
        <x:f>AC3642*(1+Inputs!$C$14)*(1-Inputs!$C$14/Inputs!$C$15)</x:f>
        <x:v>31308.179610313033</x:v>
      </x:c>
      <x:c r="AE3642" s="25" t="n">
        <x:f>AD3642/(B3642-Inputs!$C$14)</x:f>
        <x:v>587418.3555077595</x:v>
      </x:c>
      <x:c r="AF3642" s="25" t="n">
        <x:f>S3642/(1+B3642)^1+T3642/(1+B3642)^2+U3642/(1+B3642)^3+V3642/(1+B3642)^4+W3642/(1+B3642)^5+X3642/(1+B3642)^6+Y3642/(1+B3642)^7+Z3642/(1+B3642)^8+AA3642/(1+B3642)^9+AB3642/(1+B3642)^10+AE3642/(1+B3642)^10</x:f>
        <x:v>390529.9082244972</x:v>
      </x:c>
      <x:c r="AG3642" s="25" t="n">
        <x:f>(AF3642+Inputs!$C$12)/Inputs!$C$13</x:f>
        <x:v>337.4225973926566</x:v>
      </x:c>
      <x:c r="AH3642" s="25" t="n">
        <x:f>(S3642+Inputs!$C$11)*Inputs!$C$8-Inputs!$C$11</x:f>
        <x:v>1857.7078625689146</x:v>
      </x:c>
      <x:c r="AI3642" s="25" t="n">
        <x:f>Inputs!$C$12+AH3642-Inputs!$C$10*Inputs!$C$13</x:f>
        <x:v>24175.623277768915</x:v>
      </x:c>
      <x:c r="AJ3642" s="25" t="n">
        <x:f>(S3642+Inputs!$C$11)*(1-Inputs!$C$8)</x:f>
        <x:v>6110.101317768243</x:v>
      </x:c>
      <x:c r="AK3642" s="25" t="n">
        <x:f>AJ3642/(1+B3642)^(1-Inputs!$C$8)+T3642/(1+B3642)^(2-Inputs!$C$8)+U3642/(1+B3642)^(3-Inputs!$C$8)+V3642/(1+B3642)^(4-Inputs!$C$8)+W3642/(1+B3642)^(5-Inputs!$C$8)+X3642/(1+B3642)^(6-Inputs!$C$8)+Y3642/(1+B3642)^(7-Inputs!$C$8)+Z3642/(1+B3642)^(8-Inputs!$C$8)+AA3642/(1+B3642)^(9-Inputs!$C$8)+AB3642/(1+B3642)^(10-Inputs!$C$8)+AE3642/(1+B3642)^(10-Inputs!$C$8)</x:f>
        <x:v>404546.0402428811</x:v>
      </x:c>
      <x:c r="AL3642" s="25" t="n">
        <x:f>(AK3642+AI3642)/Inputs!$C$13</x:f>
        <x:v>342.0887694414216</x:v>
      </x:c>
      <x:c r="AM3642" s="26" t="n">
        <x:f>IF(AL3642&gt;=Inputs!$C$7,1,0)</x:f>
        <x:v>1</x:v>
      </x:c>
      <x:c r="AN3642" s="26" t="n">
        <x:f>IF(Inputs!$C$7&lt;=(1-Inputs!$C$16)*AL3642,1,0)</x:f>
        <x:v>1</x:v>
      </x:c>
    </x:row>
    <x:row r="3643" ht="20" customHeight="1">
      <x:c r="A3643" s="16" t="n">
        <x:v>3638</x:v>
      </x:c>
      <x:c r="B3643" s="19" t="n">
        <x:v>0.08163782707175737</x:v>
      </x:c>
      <x:c r="C3643" s="24" t="n">
        <x:v>0.44107118085278785</x:v>
      </x:c>
      <x:c r="D3643" s="19" t="n">
        <x:v>0.017758379169241324</x:v>
      </x:c>
      <x:c r="E3643" s="19" t="n">
        <x:v>0.05964719040920813</x:v>
      </x:c>
      <x:c r="F3643" s="19" t="n">
        <x:v>-0.18742478176886723</x:v>
      </x:c>
      <x:c r="G3643" s="19" t="n">
        <x:v>-0.05176590809668198</x:v>
      </x:c>
      <x:c r="H3643" s="19" t="n">
        <x:v>0.9928237469471526</x:v>
      </x:c>
      <x:c r="I3643" s="19" t="n">
        <x:v>0.06762880200030054</x:v>
      </x:c>
      <x:c r="J3643" s="19" t="n">
        <x:v>0.06937821018252521</x:v>
      </x:c>
      <x:c r="K3643" s="19" t="n">
        <x:v>0.05121810987032291</x:v>
      </x:c>
      <x:c r="L3643" s="19" t="n">
        <x:v>0.07276526775283287</x:v>
      </x:c>
      <x:c r="M3643" s="19" t="n">
        <x:v>0.06322143084481127</x:v>
      </x:c>
      <x:c r="N3643" s="19" t="n">
        <x:v>0.06436461963937631</x:v>
      </x:c>
      <x:c r="O3643" s="19" t="n">
        <x:v>0.06097617273051015</x:v>
      </x:c>
      <x:c r="P3643" s="19" t="n">
        <x:v>0.06308269058341352</x:v>
      </x:c>
      <x:c r="Q3643" s="19" t="n">
        <x:v>0.055222576623604025</x:v>
      </x:c>
      <x:c r="R3643" s="19" t="n">
        <x:v>0.06438780210985556</x:v>
      </x:c>
      <x:c r="S3643" s="21" t="n">
        <x:v>9420.281780768484</x:v>
      </x:c>
      <x:c r="T3643" s="21" t="n">
        <x:v>14964.421544860576</x:v>
      </x:c>
      <x:c r="U3643" s="21" t="n">
        <x:v>18560.666202904016</x:v>
      </x:c>
      <x:c r="V3643" s="21" t="n">
        <x:v>22515.90864402713</x:v>
      </x:c>
      <x:c r="W3643" s="21" t="n">
        <x:v>26949.82322432274</x:v>
      </x:c>
      <x:c r="X3643" s="21" t="n">
        <x:v>28671.676200824983</x:v>
      </x:c>
      <x:c r="Y3643" s="21" t="n">
        <x:v>29919.316258119183</x:v>
      </x:c>
      <x:c r="Z3643" s="21" t="n">
        <x:v>30893.661768152513</x:v>
      </x:c>
      <x:c r="AA3643" s="21" t="n">
        <x:v>31574.443093342063</x:v>
      </x:c>
      <x:c r="AB3643" s="21" t="n">
        <x:v>31927.83893084295</x:v>
      </x:c>
      <x:c r="AC3643" s="21" t="n">
        <x:v>41645.0073010995</x:v>
      </x:c>
      <x:c r="AD3643" s="25" t="n">
        <x:f>AC3643*(1+Inputs!$C$14)*(1-Inputs!$C$14/Inputs!$C$15)</x:f>
        <x:v>33045.31329342245</x:v>
      </x:c>
      <x:c r="AE3643" s="25" t="n">
        <x:f>AD3643/(B3643-Inputs!$C$14)</x:f>
        <x:v>708551.7351093275</x:v>
      </x:c>
      <x:c r="AF3643" s="25" t="n">
        <x:f>S3643/(1+B3643)^1+T3643/(1+B3643)^2+U3643/(1+B3643)^3+V3643/(1+B3643)^4+W3643/(1+B3643)^5+X3643/(1+B3643)^6+Y3643/(1+B3643)^7+Z3643/(1+B3643)^8+AA3643/(1+B3643)^9+AB3643/(1+B3643)^10+AE3643/(1+B3643)^10</x:f>
        <x:v>475896.11400801496</x:v>
      </x:c>
      <x:c r="AG3643" s="25" t="n">
        <x:f>(AF3643+Inputs!$C$12)/Inputs!$C$13</x:f>
        <x:v>405.53863344400526</x:v>
      </x:c>
      <x:c r="AH3643" s="25" t="n">
        <x:f>(S3643+Inputs!$C$11)*Inputs!$C$8-Inputs!$C$11</x:f>
        <x:v>2538.181327428523</x:v>
      </x:c>
      <x:c r="AI3643" s="25" t="n">
        <x:f>Inputs!$C$12+AH3643-Inputs!$C$10*Inputs!$C$13</x:f>
        <x:v>24856.09674262852</x:v>
      </x:c>
      <x:c r="AJ3643" s="25" t="n">
        <x:f>(S3643+Inputs!$C$11)*(1-Inputs!$C$8)</x:f>
        <x:v>6882.100453339962</x:v>
      </x:c>
      <x:c r="AK3643" s="25" t="n">
        <x:f>AJ3643/(1+B3643)^(1-Inputs!$C$8)+T3643/(1+B3643)^(2-Inputs!$C$8)+U3643/(1+B3643)^(3-Inputs!$C$8)+V3643/(1+B3643)^(4-Inputs!$C$8)+W3643/(1+B3643)^(5-Inputs!$C$8)+X3643/(1+B3643)^(6-Inputs!$C$8)+Y3643/(1+B3643)^(7-Inputs!$C$8)+Z3643/(1+B3643)^(8-Inputs!$C$8)+AA3643/(1+B3643)^(9-Inputs!$C$8)+AB3643/(1+B3643)^(10-Inputs!$C$8)+AE3643/(1+B3643)^(10-Inputs!$C$8)</x:f>
        <x:v>491283.8728967076</x:v>
      </x:c>
      <x:c r="AL3643" s="25" t="n">
        <x:f>(AK3643+AI3643)/Inputs!$C$13</x:f>
        <x:v>411.8422326119488</x:v>
      </x:c>
      <x:c r="AM3643" s="26" t="n">
        <x:f>IF(AL3643&gt;=Inputs!$C$7,1,0)</x:f>
        <x:v>1</x:v>
      </x:c>
      <x:c r="AN3643" s="26" t="n">
        <x:f>IF(Inputs!$C$7&lt;=(1-Inputs!$C$16)*AL3643,1,0)</x:f>
        <x:v>1</x:v>
      </x:c>
    </x:row>
    <x:row r="3644" ht="20" customHeight="1">
      <x:c r="A3644" s="16" t="n">
        <x:v>3639</x:v>
      </x:c>
      <x:c r="B3644" s="19" t="n">
        <x:v>0.09002921442094797</x:v>
      </x:c>
      <x:c r="C3644" s="24" t="n">
        <x:v>0.41918703236100896</x:v>
      </x:c>
      <x:c r="D3644" s="19" t="n">
        <x:v>0.03271084851268853</x:v>
      </x:c>
      <x:c r="E3644" s="19" t="n">
        <x:v>0.049523570516160194</x:v>
      </x:c>
      <x:c r="F3644" s="19" t="n">
        <x:v>-0.19944153925902017</x:v>
      </x:c>
      <x:c r="G3644" s="19" t="n">
        <x:v>-0.06484265521971053</x:v>
      </x:c>
      <x:c r="H3644" s="19" t="n">
        <x:v>0.6662523237597213</x:v>
      </x:c>
      <x:c r="I3644" s="19" t="n">
        <x:v>0.06417707421550972</x:v>
      </x:c>
      <x:c r="J3644" s="19" t="n">
        <x:v>0.05727723454303828</x:v>
      </x:c>
      <x:c r="K3644" s="19" t="n">
        <x:v>0.05539197994920073</x:v>
      </x:c>
      <x:c r="L3644" s="19" t="n">
        <x:v>0.06856081519161195</x:v>
      </x:c>
      <x:c r="M3644" s="19" t="n">
        <x:v>0.07086806843410727</x:v>
      </x:c>
      <x:c r="N3644" s="19" t="n">
        <x:v>0.05551219062594214</x:v>
      </x:c>
      <x:c r="O3644" s="19" t="n">
        <x:v>0.066843038060955</x:v>
      </x:c>
      <x:c r="P3644" s="19" t="n">
        <x:v>0.06645732456235579</x:v>
      </x:c>
      <x:c r="Q3644" s="19" t="n">
        <x:v>0.06618253788557127</x:v>
      </x:c>
      <x:c r="R3644" s="19" t="n">
        <x:v>0.06562436877809091</x:v>
      </x:c>
      <x:c r="S3644" s="21" t="n">
        <x:v>9118.460043282963</x:v>
      </x:c>
      <x:c r="T3644" s="21" t="n">
        <x:v>14518.870384244636</x:v>
      </x:c>
      <x:c r="U3644" s="21" t="n">
        <x:v>17895.910937761102</x:v>
      </x:c>
      <x:c r="V3644" s="21" t="n">
        <x:v>21577.3538185884</x:v>
      </x:c>
      <x:c r="W3644" s="21" t="n">
        <x:v>25744.418727643457</x:v>
      </x:c>
      <x:c r="X3644" s="21" t="n">
        <x:v>27482.57267216319</x:v>
      </x:c>
      <x:c r="Y3644" s="21" t="n">
        <x:v>28767.658144749224</x:v>
      </x:c>
      <x:c r="Z3644" s="21" t="n">
        <x:v>29820.582320813577</x:v>
      </x:c>
      <x:c r="AA3644" s="21" t="n">
        <x:v>30562.183137484983</x:v>
      </x:c>
      <x:c r="AB3644" s="21" t="n">
        <x:v>30965.09215861849</x:v>
      </x:c>
      <x:c r="AC3644" s="21" t="n">
        <x:v>40389.2506416763</x:v>
      </x:c>
      <x:c r="AD3644" s="25" t="n">
        <x:f>AC3644*(1+Inputs!$C$14)*(1-Inputs!$C$14/Inputs!$C$15)</x:f>
        <x:v>32048.87038417014</x:v>
      </x:c>
      <x:c r="AE3644" s="25" t="n">
        <x:f>AD3644/(B3644-Inputs!$C$14)</x:f>
        <x:v>582397.3814892422</x:v>
      </x:c>
      <x:c r="AF3644" s="25" t="n">
        <x:f>S3644/(1+B3644)^1+T3644/(1+B3644)^2+U3644/(1+B3644)^3+V3644/(1+B3644)^4+W3644/(1+B3644)^5+X3644/(1+B3644)^6+Y3644/(1+B3644)^7+Z3644/(1+B3644)^8+AA3644/(1+B3644)^9+AB3644/(1+B3644)^10+AE3644/(1+B3644)^10</x:f>
        <x:v>386587.6982542644</x:v>
      </x:c>
      <x:c r="AG3644" s="25" t="n">
        <x:f>(AF3644+Inputs!$C$12)/Inputs!$C$13</x:f>
        <x:v>334.27699997515714</x:v>
      </x:c>
      <x:c r="AH3644" s="25" t="n">
        <x:f>(S3644+Inputs!$C$11)*Inputs!$C$8-Inputs!$C$11</x:f>
        <x:v>2396.7799106887305</x:v>
      </x:c>
      <x:c r="AI3644" s="25" t="n">
        <x:f>Inputs!$C$12+AH3644-Inputs!$C$10*Inputs!$C$13</x:f>
        <x:v>24714.69532588873</x:v>
      </x:c>
      <x:c r="AJ3644" s="25" t="n">
        <x:f>(S3644+Inputs!$C$11)*(1-Inputs!$C$8)</x:f>
        <x:v>6721.680132594232</x:v>
      </x:c>
      <x:c r="AK3644" s="25" t="n">
        <x:f>AJ3644/(1+B3644)^(1-Inputs!$C$8)+T3644/(1+B3644)^(2-Inputs!$C$8)+U3644/(1+B3644)^(3-Inputs!$C$8)+V3644/(1+B3644)^(4-Inputs!$C$8)+W3644/(1+B3644)^(5-Inputs!$C$8)+X3644/(1+B3644)^(6-Inputs!$C$8)+Y3644/(1+B3644)^(7-Inputs!$C$8)+Z3644/(1+B3644)^(8-Inputs!$C$8)+AA3644/(1+B3644)^(9-Inputs!$C$8)+AB3644/(1+B3644)^(10-Inputs!$C$8)+AE3644/(1+B3644)^(10-Inputs!$C$8)</x:f>
        <x:v>400230.630172918</x:v>
      </x:c>
      <x:c r="AL3644" s="25" t="n">
        <x:f>(AK3644+AI3644)/Inputs!$C$13</x:f>
        <x:v>339.0755257991978</x:v>
      </x:c>
      <x:c r="AM3644" s="26" t="n">
        <x:f>IF(AL3644&gt;=Inputs!$C$7,1,0)</x:f>
        <x:v>1</x:v>
      </x:c>
      <x:c r="AN3644" s="26" t="n">
        <x:f>IF(Inputs!$C$7&lt;=(1-Inputs!$C$16)*AL3644,1,0)</x:f>
        <x:v>1</x:v>
      </x:c>
    </x:row>
    <x:row r="3645" ht="20" customHeight="1">
      <x:c r="A3645" s="16" t="n">
        <x:v>3640</x:v>
      </x:c>
      <x:c r="B3645" s="19" t="n">
        <x:v>0.0895517445464571</x:v>
      </x:c>
      <x:c r="C3645" s="24" t="n">
        <x:v>0.8465407401757545</x:v>
      </x:c>
      <x:c r="D3645" s="19" t="n">
        <x:v>0.026912925636806053</x:v>
      </x:c>
      <x:c r="E3645" s="19" t="n">
        <x:v>0.04431791201739628</x:v>
      </x:c>
      <x:c r="F3645" s="19" t="n">
        <x:v>-0.1837497071418045</x:v>
      </x:c>
      <x:c r="G3645" s="19" t="n">
        <x:v>-0.08767929088458401</x:v>
      </x:c>
      <x:c r="H3645" s="19" t="n">
        <x:v>0.9629595205119301</x:v>
      </x:c>
      <x:c r="I3645" s="19" t="n">
        <x:v>0.06865327207814176</x:v>
      </x:c>
      <x:c r="J3645" s="19" t="n">
        <x:v>0.07583035874052144</x:v>
      </x:c>
      <x:c r="K3645" s="19" t="n">
        <x:v>0.07770245946578938</x:v>
      </x:c>
      <x:c r="L3645" s="19" t="n">
        <x:v>0.0757785194030896</x:v>
      </x:c>
      <x:c r="M3645" s="19" t="n">
        <x:v>0.07096705647889961</x:v>
      </x:c>
      <x:c r="N3645" s="19" t="n">
        <x:v>0.06650882532307492</x:v>
      </x:c>
      <x:c r="O3645" s="19" t="n">
        <x:v>0.07378590112776579</x:v>
      </x:c>
      <x:c r="P3645" s="19" t="n">
        <x:v>0.0684633681769276</x:v>
      </x:c>
      <x:c r="Q3645" s="19" t="n">
        <x:v>0.06721831419009845</x:v>
      </x:c>
      <x:c r="R3645" s="19" t="n">
        <x:v>0.07052049795898142</x:v>
      </x:c>
      <x:c r="S3645" s="21" t="n">
        <x:v>9309.91805406536</x:v>
      </x:c>
      <x:c r="T3645" s="21" t="n">
        <x:v>15254.746696887643</x:v>
      </x:c>
      <x:c r="U3645" s="21" t="n">
        <x:v>19326.086082191854</x:v>
      </x:c>
      <x:c r="V3645" s="21" t="n">
        <x:v>23825.420313295683</x:v>
      </x:c>
      <x:c r="W3645" s="21" t="n">
        <x:v>28834.920286120425</x:v>
      </x:c>
      <x:c r="X3645" s="21" t="n">
        <x:v>30580.879799082923</x:v>
      </x:c>
      <x:c r="Y3645" s="21" t="n">
        <x:v>31836.826758987172</x:v>
      </x:c>
      <x:c r="Z3645" s="21" t="n">
        <x:v>32826.454900138706</x:v>
      </x:c>
      <x:c r="AA3645" s="21" t="n">
        <x:v>33479.86592423418</x:v>
      </x:c>
      <x:c r="AB3645" s="21" t="n">
        <x:v>33788.52983074829</x:v>
      </x:c>
      <x:c r="AC3645" s="21" t="n">
        <x:v>44071.99543141081</x:v>
      </x:c>
      <x:c r="AD3645" s="25" t="n">
        <x:f>AC3645*(1+Inputs!$C$14)*(1-Inputs!$C$14/Inputs!$C$15)</x:f>
        <x:v>34971.128374824475</x:v>
      </x:c>
      <x:c r="AE3645" s="25" t="n">
        <x:f>AD3645/(B3645-Inputs!$C$14)</x:f>
        <x:v>641063.4282290005</x:v>
      </x:c>
      <x:c r="AF3645" s="25" t="n">
        <x:f>S3645/(1+B3645)^1+T3645/(1+B3645)^2+U3645/(1+B3645)^3+V3645/(1+B3645)^4+W3645/(1+B3645)^5+X3645/(1+B3645)^6+Y3645/(1+B3645)^7+Z3645/(1+B3645)^8+AA3645/(1+B3645)^9+AB3645/(1+B3645)^10+AE3645/(1+B3645)^10</x:f>
        <x:v>426008.4789832982</x:v>
      </x:c>
      <x:c r="AG3645" s="25" t="n">
        <x:f>(AF3645+Inputs!$C$12)/Inputs!$C$13</x:f>
        <x:v>365.73192170519866</x:v>
      </x:c>
      <x:c r="AH3645" s="25" t="n">
        <x:f>(S3645+Inputs!$C$11)*Inputs!$C$8-Inputs!$C$11</x:f>
        <x:v>2486.4766773840456</x:v>
      </x:c>
      <x:c r="AI3645" s="25" t="n">
        <x:f>Inputs!$C$12+AH3645-Inputs!$C$10*Inputs!$C$13</x:f>
        <x:v>24804.392092584043</x:v>
      </x:c>
      <x:c r="AJ3645" s="25" t="n">
        <x:f>(S3645+Inputs!$C$11)*(1-Inputs!$C$8)</x:f>
        <x:v>6823.441376681315</x:v>
      </x:c>
      <x:c r="AK3645" s="25" t="n">
        <x:f>AJ3645/(1+B3645)^(1-Inputs!$C$8)+T3645/(1+B3645)^(2-Inputs!$C$8)+U3645/(1+B3645)^(3-Inputs!$C$8)+V3645/(1+B3645)^(4-Inputs!$C$8)+W3645/(1+B3645)^(5-Inputs!$C$8)+X3645/(1+B3645)^(6-Inputs!$C$8)+Y3645/(1+B3645)^(7-Inputs!$C$8)+Z3645/(1+B3645)^(8-Inputs!$C$8)+AA3645/(1+B3645)^(9-Inputs!$C$8)+AB3645/(1+B3645)^(10-Inputs!$C$8)+AE3645/(1+B3645)^(10-Inputs!$C$8)</x:f>
        <x:v>441098.7826507456</x:v>
      </x:c>
      <x:c r="AL3645" s="25" t="n">
        <x:f>(AK3645+AI3645)/Inputs!$C$13</x:f>
        <x:v>371.756916639041</x:v>
      </x:c>
      <x:c r="AM3645" s="26" t="n">
        <x:f>IF(AL3645&gt;=Inputs!$C$7,1,0)</x:f>
        <x:v>1</x:v>
      </x:c>
      <x:c r="AN3645" s="26" t="n">
        <x:f>IF(Inputs!$C$7&lt;=(1-Inputs!$C$16)*AL3645,1,0)</x:f>
        <x:v>1</x:v>
      </x:c>
    </x:row>
    <x:row r="3646" ht="20" customHeight="1">
      <x:c r="A3646" s="16" t="n">
        <x:v>3641</x:v>
      </x:c>
      <x:c r="B3646" s="19" t="n">
        <x:v>0.08850531405390573</x:v>
      </x:c>
      <x:c r="C3646" s="24" t="n">
        <x:v>0.4388417245109224</x:v>
      </x:c>
      <x:c r="D3646" s="19" t="n">
        <x:v>0.017522993576734792</x:v>
      </x:c>
      <x:c r="E3646" s="19" t="n">
        <x:v>0.03864572039022079</x:v>
      </x:c>
      <x:c r="F3646" s="19" t="n">
        <x:v>-0.24406878427796416</x:v>
      </x:c>
      <x:c r="G3646" s="19" t="n">
        <x:v>-0.036926569494515324</x:v>
      </x:c>
      <x:c r="H3646" s="19" t="n">
        <x:v>0.564416759578279</x:v>
      </x:c>
      <x:c r="I3646" s="19" t="n">
        <x:v>0.06986440012552862</x:v>
      </x:c>
      <x:c r="J3646" s="19" t="n">
        <x:v>0.07237110793274155</x:v>
      </x:c>
      <x:c r="K3646" s="19" t="n">
        <x:v>0.06994756503084659</x:v>
      </x:c>
      <x:c r="L3646" s="19" t="n">
        <x:v>0.07260286639587435</x:v>
      </x:c>
      <x:c r="M3646" s="19" t="n">
        <x:v>0.06581673584325358</x:v>
      </x:c>
      <x:c r="N3646" s="19" t="n">
        <x:v>0.07411104494314827</x:v>
      </x:c>
      <x:c r="O3646" s="19" t="n">
        <x:v>0.0718179505374394</x:v>
      </x:c>
      <x:c r="P3646" s="19" t="n">
        <x:v>0.0656232576931086</x:v>
      </x:c>
      <x:c r="Q3646" s="19" t="n">
        <x:v>0.06941242793007518</x:v>
      </x:c>
      <x:c r="R3646" s="19" t="n">
        <x:v>0.06799163947877901</x:v>
      </x:c>
      <x:c r="S3646" s="21" t="n">
        <x:v>8388.83025759355</x:v>
      </x:c>
      <x:c r="T3646" s="21" t="n">
        <x:v>13341.14570155581</x:v>
      </x:c>
      <x:c r="U3646" s="21" t="n">
        <x:v>16346.099190328234</x:v>
      </x:c>
      <x:c r="V3646" s="21" t="n">
        <x:v>19619.406408177583</x:v>
      </x:c>
      <x:c r="W3646" s="21" t="n">
        <x:v>23215.246179638925</x:v>
      </x:c>
      <x:c r="X3646" s="21" t="n">
        <x:v>24485.37901746852</x:v>
      </x:c>
      <x:c r="Y3646" s="21" t="n">
        <x:v>25478.1689656323</x:v>
      </x:c>
      <x:c r="Z3646" s="21" t="n">
        <x:v>26303.549489222052</x:v>
      </x:c>
      <x:c r="AA3646" s="21" t="n">
        <x:v>26936.55259929067</x:v>
      </x:c>
      <x:c r="AB3646" s="21" t="n">
        <x:v>27381.128846143776</x:v>
      </x:c>
      <x:c r="AC3646" s="21" t="n">
        <x:v>35714.515886274494</x:v>
      </x:c>
      <x:c r="AD3646" s="25" t="n">
        <x:f>AC3646*(1+Inputs!$C$14)*(1-Inputs!$C$14/Inputs!$C$15)</x:f>
        <x:v>28339.46835575881</x:v>
      </x:c>
      <x:c r="AE3646" s="25" t="n">
        <x:f>AD3646/(B3646-Inputs!$C$14)</x:f>
        <x:v>529657.0790558722</x:v>
      </x:c>
      <x:c r="AF3646" s="25" t="n">
        <x:f>S3646/(1+B3646)^1+T3646/(1+B3646)^2+U3646/(1+B3646)^3+V3646/(1+B3646)^4+W3646/(1+B3646)^5+X3646/(1+B3646)^6+Y3646/(1+B3646)^7+Z3646/(1+B3646)^8+AA3646/(1+B3646)^9+AB3646/(1+B3646)^10+AE3646/(1+B3646)^10</x:f>
        <x:v>354053.9409196838</x:v>
      </x:c>
      <x:c r="AG3646" s="25" t="n">
        <x:f>(AF3646+Inputs!$C$12)/Inputs!$C$13</x:f>
        <x:v>308.317423030764</x:v>
      </x:c>
      <x:c r="AH3646" s="25" t="n">
        <x:f>(S3646+Inputs!$C$11)*Inputs!$C$8-Inputs!$C$11</x:f>
        <x:v>2054.9533535575265</x:v>
      </x:c>
      <x:c r="AI3646" s="25" t="n">
        <x:f>Inputs!$C$12+AH3646-Inputs!$C$10*Inputs!$C$13</x:f>
        <x:v>24372.868768757522</x:v>
      </x:c>
      <x:c r="AJ3646" s="25" t="n">
        <x:f>(S3646+Inputs!$C$11)*(1-Inputs!$C$8)</x:f>
        <x:v>6333.876904036025</x:v>
      </x:c>
      <x:c r="AK3646" s="25" t="n">
        <x:f>AJ3646/(1+B3646)^(1-Inputs!$C$8)+T3646/(1+B3646)^(2-Inputs!$C$8)+U3646/(1+B3646)^(3-Inputs!$C$8)+V3646/(1+B3646)^(4-Inputs!$C$8)+W3646/(1+B3646)^(5-Inputs!$C$8)+X3646/(1+B3646)^(6-Inputs!$C$8)+Y3646/(1+B3646)^(7-Inputs!$C$8)+Z3646/(1+B3646)^(8-Inputs!$C$8)+AA3646/(1+B3646)^(9-Inputs!$C$8)+AB3646/(1+B3646)^(10-Inputs!$C$8)+AE3646/(1+B3646)^(10-Inputs!$C$8)</x:f>
        <x:v>366439.5808295965</x:v>
      </x:c>
      <x:c r="AL3646" s="25" t="n">
        <x:f>(AK3646+AI3646)/Inputs!$C$13</x:f>
        <x:v>311.83996830859707</x:v>
      </x:c>
      <x:c r="AM3646" s="26" t="n">
        <x:f>IF(AL3646&gt;=Inputs!$C$7,1,0)</x:f>
        <x:v>1</x:v>
      </x:c>
      <x:c r="AN3646" s="26" t="n">
        <x:f>IF(Inputs!$C$7&lt;=(1-Inputs!$C$16)*AL3646,1,0)</x:f>
        <x:v>0</x:v>
      </x:c>
    </x:row>
    <x:row r="3647" ht="20" customHeight="1">
      <x:c r="A3647" s="16" t="n">
        <x:v>3642</x:v>
      </x:c>
      <x:c r="B3647" s="19" t="n">
        <x:v>0.07739997247882169</x:v>
      </x:c>
      <x:c r="C3647" s="24" t="n">
        <x:v>0.5628439952955375</x:v>
      </x:c>
      <x:c r="D3647" s="19" t="n">
        <x:v>0.036158986111392726</x:v>
      </x:c>
      <x:c r="E3647" s="19" t="n">
        <x:v>0.04007569736273496</x:v>
      </x:c>
      <x:c r="F3647" s="19" t="n">
        <x:v>-0.1257435061284457</x:v>
      </x:c>
      <x:c r="G3647" s="19" t="n">
        <x:v>-0.058595964432542474</x:v>
      </x:c>
      <x:c r="H3647" s="19" t="n">
        <x:v>0.8482111974758197</x:v>
      </x:c>
      <x:c r="I3647" s="19" t="n">
        <x:v>0.07323587145362012</x:v>
      </x:c>
      <x:c r="J3647" s="19" t="n">
        <x:v>0.06829494506055084</x:v>
      </x:c>
      <x:c r="K3647" s="19" t="n">
        <x:v>0.06879027828736184</x:v>
      </x:c>
      <x:c r="L3647" s="19" t="n">
        <x:v>0.07584207039179433</x:v>
      </x:c>
      <x:c r="M3647" s="19" t="n">
        <x:v>0.06800124171341736</x:v>
      </x:c>
      <x:c r="N3647" s="19" t="n">
        <x:v>0.0662992198829295</x:v>
      </x:c>
      <x:c r="O3647" s="19" t="n">
        <x:v>0.06264060372967264</x:v>
      </x:c>
      <x:c r="P3647" s="19" t="n">
        <x:v>0.06486253122103222</x:v>
      </x:c>
      <x:c r="Q3647" s="19" t="n">
        <x:v>0.06129365532891484</x:v>
      </x:c>
      <x:c r="R3647" s="19" t="n">
        <x:v>0.0713086985862276</x:v>
      </x:c>
      <x:c r="S3647" s="21" t="n">
        <x:v>10460.229593415073</x:v>
      </x:c>
      <x:c r="T3647" s="21" t="n">
        <x:v>16350.346081627542</x:v>
      </x:c>
      <x:c r="U3647" s="21" t="n">
        <x:v>19755.23870418969</x:v>
      </x:c>
      <x:c r="V3647" s="21" t="n">
        <x:v>23424.52870587966</x:v>
      </x:c>
      <x:c r="W3647" s="21" t="n">
        <x:v>27536.26597374691</x:v>
      </x:c>
      <x:c r="X3647" s="21" t="n">
        <x:v>29190.400983370226</x:v>
      </x:c>
      <x:c r="Y3647" s="21" t="n">
        <x:v>30455.20776550772</x:v>
      </x:c>
      <x:c r="Z3647" s="21" t="n">
        <x:v>31433.17357332937</x:v>
      </x:c>
      <x:c r="AA3647" s="21" t="n">
        <x:v>32105.12311763945</x:v>
      </x:c>
      <x:c r="AB3647" s="21" t="n">
        <x:v>32438.326786968166</x:v>
      </x:c>
      <x:c r="AC3647" s="21" t="n">
        <x:v>42310.86102648021</x:v>
      </x:c>
      <x:c r="AD3647" s="25" t="n">
        <x:f>AC3647*(1+Inputs!$C$14)*(1-Inputs!$C$14/Inputs!$C$15)</x:f>
        <x:v>33573.66822451204</x:v>
      </x:c>
      <x:c r="AE3647" s="25" t="n">
        <x:f>AD3647/(B3647-Inputs!$C$14)</x:f>
        <x:v>791832.3117139218</x:v>
      </x:c>
      <x:c r="AF3647" s="25" t="n">
        <x:f>S3647/(1+B3647)^1+T3647/(1+B3647)^2+U3647/(1+B3647)^3+V3647/(1+B3647)^4+W3647/(1+B3647)^5+X3647/(1+B3647)^6+Y3647/(1+B3647)^7+Z3647/(1+B3647)^8+AA3647/(1+B3647)^9+AB3647/(1+B3647)^10+AE3647/(1+B3647)^10</x:f>
        <x:v>537515.4340519016</x:v>
      </x:c>
      <x:c r="AG3647" s="25" t="n">
        <x:f>(AF3647+Inputs!$C$12)/Inputs!$C$13</x:f>
        <x:v>454.7063783032873</x:v>
      </x:c>
      <x:c r="AH3647" s="25" t="n">
        <x:f>(S3647+Inputs!$C$11)*Inputs!$C$8-Inputs!$C$11</x:f>
        <x:v>3025.3897547232264</x:v>
      </x:c>
      <x:c r="AI3647" s="25" t="n">
        <x:f>Inputs!$C$12+AH3647-Inputs!$C$10*Inputs!$C$13</x:f>
        <x:v>25343.305169923224</x:v>
      </x:c>
      <x:c r="AJ3647" s="25" t="n">
        <x:f>(S3647+Inputs!$C$11)*(1-Inputs!$C$8)</x:f>
        <x:v>7434.839838691848</x:v>
      </x:c>
      <x:c r="AK3647" s="25" t="n">
        <x:f>AJ3647/(1+B3647)^(1-Inputs!$C$8)+T3647/(1+B3647)^(2-Inputs!$C$8)+U3647/(1+B3647)^(3-Inputs!$C$8)+V3647/(1+B3647)^(4-Inputs!$C$8)+W3647/(1+B3647)^(5-Inputs!$C$8)+X3647/(1+B3647)^(6-Inputs!$C$8)+Y3647/(1+B3647)^(7-Inputs!$C$8)+Z3647/(1+B3647)^(8-Inputs!$C$8)+AA3647/(1+B3647)^(9-Inputs!$C$8)+AB3647/(1+B3647)^(10-Inputs!$C$8)+AE3647/(1+B3647)^(10-Inputs!$C$8)</x:f>
        <x:v>553712.8063263451</x:v>
      </x:c>
      <x:c r="AL3647" s="25" t="n">
        <x:f>(AK3647+AI3647)/Inputs!$C$13</x:f>
        <x:v>462.0447471503894</x:v>
      </x:c>
      <x:c r="AM3647" s="26" t="n">
        <x:f>IF(AL3647&gt;=Inputs!$C$7,1,0)</x:f>
        <x:v>1</x:v>
      </x:c>
      <x:c r="AN3647" s="26" t="n">
        <x:f>IF(Inputs!$C$7&lt;=(1-Inputs!$C$16)*AL3647,1,0)</x:f>
        <x:v>1</x:v>
      </x:c>
    </x:row>
    <x:row r="3648" ht="20" customHeight="1">
      <x:c r="A3648" s="16" t="n">
        <x:v>3643</x:v>
      </x:c>
      <x:c r="B3648" s="19" t="n">
        <x:v>0.08714688597971755</x:v>
      </x:c>
      <x:c r="C3648" s="24" t="n">
        <x:v>0.4798342627363752</x:v>
      </x:c>
      <x:c r="D3648" s="19" t="n">
        <x:v>0.02361504186606709</x:v>
      </x:c>
      <x:c r="E3648" s="19" t="n">
        <x:v>0.043257516071508635</x:v>
      </x:c>
      <x:c r="F3648" s="19" t="n">
        <x:v>-0.22724956150278675</x:v>
      </x:c>
      <x:c r="G3648" s="19" t="n">
        <x:v>-0.0729873155675233</x:v>
      </x:c>
      <x:c r="H3648" s="19" t="n">
        <x:v>0.5614200593937824</x:v>
      </x:c>
      <x:c r="I3648" s="19" t="n">
        <x:v>0.06154336337430664</x:v>
      </x:c>
      <x:c r="J3648" s="19" t="n">
        <x:v>0.058576444427577604</x:v>
      </x:c>
      <x:c r="K3648" s="19" t="n">
        <x:v>0.06951918474046692</x:v>
      </x:c>
      <x:c r="L3648" s="19" t="n">
        <x:v>0.06587107816476077</x:v>
      </x:c>
      <x:c r="M3648" s="19" t="n">
        <x:v>0.06401417799419165</x:v>
      </x:c>
      <x:c r="N3648" s="19" t="n">
        <x:v>0.06425744012147447</x:v>
      </x:c>
      <x:c r="O3648" s="19" t="n">
        <x:v>0.06409753290413506</x:v>
      </x:c>
      <x:c r="P3648" s="19" t="n">
        <x:v>0.06650269099325783</x:v>
      </x:c>
      <x:c r="Q3648" s="19" t="n">
        <x:v>0.06986899104728195</x:v>
      </x:c>
      <x:c r="R3648" s="19" t="n">
        <x:v>0.06685798442131158</x:v>
      </x:c>
      <x:c r="S3648" s="21" t="n">
        <x:v>8552.104368422151</x:v>
      </x:c>
      <x:c r="T3648" s="21" t="n">
        <x:v>13731.336854756666</x:v>
      </x:c>
      <x:c r="U3648" s="21" t="n">
        <x:v>16940.35746272745</x:v>
      </x:c>
      <x:c r="V3648" s="21" t="n">
        <x:v>20421.704058334042</x:v>
      </x:c>
      <x:c r="W3648" s="21" t="n">
        <x:v>24266.280455442447</x:v>
      </x:c>
      <x:c r="X3648" s="21" t="n">
        <x:v>25697.800225319636</x:v>
      </x:c>
      <x:c r="Y3648" s="21" t="n">
        <x:v>26795.951803364293</x:v>
      </x:c>
      <x:c r="Z3648" s="21" t="n">
        <x:v>27694.677156684622</x:v>
      </x:c>
      <x:c r="AA3648" s="21" t="n">
        <x:v>28370.515483541905</x:v>
      </x:c>
      <x:c r="AB3648" s="21" t="n">
        <x:v>28798.759594955027</x:v>
      </x:c>
      <x:c r="AC3648" s="21" t="n">
        <x:v>37563.59947168046</x:v>
      </x:c>
      <x:c r="AD3648" s="25" t="n">
        <x:f>AC3648*(1+Inputs!$C$14)*(1-Inputs!$C$14/Inputs!$C$15)</x:f>
        <x:v>29806.716180778443</x:v>
      </x:c>
      <x:c r="AE3648" s="25" t="n">
        <x:f>AD3648/(B3648-Inputs!$C$14)</x:f>
        <x:v>571591.4885573747</x:v>
      </x:c>
      <x:c r="AF3648" s="25" t="n">
        <x:f>S3648/(1+B3648)^1+T3648/(1+B3648)^2+U3648/(1+B3648)^3+V3648/(1+B3648)^4+W3648/(1+B3648)^5+X3648/(1+B3648)^6+Y3648/(1+B3648)^7+Z3648/(1+B3648)^8+AA3648/(1+B3648)^9+AB3648/(1+B3648)^10+AE3648/(1+B3648)^10</x:f>
        <x:v>381677.7134386207</x:v>
      </x:c>
      <x:c r="AG3648" s="25" t="n">
        <x:f>(AF3648+Inputs!$C$12)/Inputs!$C$13</x:f>
        <x:v>330.3591884753453</x:v>
      </x:c>
      <x:c r="AH3648" s="25" t="n">
        <x:f>(S3648+Inputs!$C$11)*Inputs!$C$8-Inputs!$C$11</x:f>
        <x:v>2131.4461561648986</x:v>
      </x:c>
      <x:c r="AI3648" s="25" t="n">
        <x:f>Inputs!$C$12+AH3648-Inputs!$C$10*Inputs!$C$13</x:f>
        <x:v>24449.361571364898</x:v>
      </x:c>
      <x:c r="AJ3648" s="25" t="n">
        <x:f>(S3648+Inputs!$C$11)*(1-Inputs!$C$8)</x:f>
        <x:v>6420.658212257254</x:v>
      </x:c>
      <x:c r="AK3648" s="25" t="n">
        <x:f>AJ3648/(1+B3648)^(1-Inputs!$C$8)+T3648/(1+B3648)^(2-Inputs!$C$8)+U3648/(1+B3648)^(3-Inputs!$C$8)+V3648/(1+B3648)^(4-Inputs!$C$8)+W3648/(1+B3648)^(5-Inputs!$C$8)+X3648/(1+B3648)^(6-Inputs!$C$8)+Y3648/(1+B3648)^(7-Inputs!$C$8)+Z3648/(1+B3648)^(8-Inputs!$C$8)+AA3648/(1+B3648)^(9-Inputs!$C$8)+AB3648/(1+B3648)^(10-Inputs!$C$8)+AE3648/(1+B3648)^(10-Inputs!$C$8)</x:f>
        <x:v>394876.211131827</x:v>
      </x:c>
      <x:c r="AL3648" s="25" t="n">
        <x:f>(AK3648+AI3648)/Inputs!$C$13</x:f>
        <x:v>334.591370968696</x:v>
      </x:c>
      <x:c r="AM3648" s="26" t="n">
        <x:f>IF(AL3648&gt;=Inputs!$C$7,1,0)</x:f>
        <x:v>1</x:v>
      </x:c>
      <x:c r="AN3648" s="26" t="n">
        <x:f>IF(Inputs!$C$7&lt;=(1-Inputs!$C$16)*AL3648,1,0)</x:f>
        <x:v>1</x:v>
      </x:c>
    </x:row>
    <x:row r="3649" ht="20" customHeight="1">
      <x:c r="A3649" s="16" t="n">
        <x:v>3644</x:v>
      </x:c>
      <x:c r="B3649" s="19" t="n">
        <x:v>0.09664047638825785</x:v>
      </x:c>
      <x:c r="C3649" s="24" t="n">
        <x:v>0.6040195981838394</x:v>
      </x:c>
      <x:c r="D3649" s="19" t="n">
        <x:v>0.003376963193728955</x:v>
      </x:c>
      <x:c r="E3649" s="19" t="n">
        <x:v>0.04777409573672145</x:v>
      </x:c>
      <x:c r="F3649" s="19" t="n">
        <x:v>-0.1504044583359121</x:v>
      </x:c>
      <x:c r="G3649" s="19" t="n">
        <x:v>-0.08977678078494307</x:v>
      </x:c>
      <x:c r="H3649" s="19" t="n">
        <x:v>0.5853880864458745</x:v>
      </x:c>
      <x:c r="I3649" s="19" t="n">
        <x:v>0.06502834937763169</x:v>
      </x:c>
      <x:c r="J3649" s="19" t="n">
        <x:v>0.07070267894730137</x:v>
      </x:c>
      <x:c r="K3649" s="19" t="n">
        <x:v>0.07830473037559045</x:v>
      </x:c>
      <x:c r="L3649" s="19" t="n">
        <x:v>0.07004856676441591</x:v>
      </x:c>
      <x:c r="M3649" s="19" t="n">
        <x:v>0.07305394079504482</x:v>
      </x:c>
      <x:c r="N3649" s="19" t="n">
        <x:v>0.07463193604722052</x:v>
      </x:c>
      <x:c r="O3649" s="19" t="n">
        <x:v>0.0696404138690275</x:v>
      </x:c>
      <x:c r="P3649" s="19" t="n">
        <x:v>0.06770232480182926</x:v>
      </x:c>
      <x:c r="Q3649" s="19" t="n">
        <x:v>0.0678834834769657</x:v>
      </x:c>
      <x:c r="R3649" s="19" t="n">
        <x:v>0.0671398990315231</x:v>
      </x:c>
      <x:c r="S3649" s="21" t="n">
        <x:v>9802.038157493595</x:v>
      </x:c>
      <x:c r="T3649" s="21" t="n">
        <x:v>15350.63984897853</x:v>
      </x:c>
      <x:c r="U3649" s="21" t="n">
        <x:v>18351.614253530923</x:v>
      </x:c>
      <x:c r="V3649" s="21" t="n">
        <x:v>21431.609989356497</x:v>
      </x:c>
      <x:c r="W3649" s="21" t="n">
        <x:v>24801.696415716586</x:v>
      </x:c>
      <x:c r="X3649" s="21" t="n">
        <x:v>25985.269692247915</x:v>
      </x:c>
      <x:c r="Y3649" s="21" t="n">
        <x:v>26924.48599966078</x:v>
      </x:c>
      <x:c r="Z3649" s="21" t="n">
        <x:v>27686.321607019094</x:v>
      </x:c>
      <x:c r="AA3649" s="21" t="n">
        <x:v>28263.92357630646</x:v>
      </x:c>
      <x:c r="AB3649" s="21" t="n">
        <x:v>28648.757958011425</x:v>
      </x:c>
      <x:c r="AC3649" s="21" t="n">
        <x:v>37367.9451626236</x:v>
      </x:c>
      <x:c r="AD3649" s="25" t="n">
        <x:f>AC3649*(1+Inputs!$C$14)*(1-Inputs!$C$14/Inputs!$C$15)</x:f>
        <x:v>29651.46448654182</x:v>
      </x:c>
      <x:c r="AE3649" s="25" t="n">
        <x:f>AD3649/(B3649-Inputs!$C$14)</x:f>
        <x:v>481038.8599168947</x:v>
      </x:c>
      <x:c r="AF3649" s="25" t="n">
        <x:f>S3649/(1+B3649)^1+T3649/(1+B3649)^2+U3649/(1+B3649)^3+V3649/(1+B3649)^4+W3649/(1+B3649)^5+X3649/(1+B3649)^6+Y3649/(1+B3649)^7+Z3649/(1+B3649)^8+AA3649/(1+B3649)^9+AB3649/(1+B3649)^10+AE3649/(1+B3649)^10</x:f>
        <x:v>323295.5446722774</x:v>
      </x:c>
      <x:c r="AG3649" s="25" t="n">
        <x:f>(AF3649+Inputs!$C$12)/Inputs!$C$13</x:f>
        <x:v>283.7744553723077</x:v>
      </x:c>
      <x:c r="AH3649" s="25" t="n">
        <x:f>(S3649+Inputs!$C$11)*Inputs!$C$8-Inputs!$C$11</x:f>
        <x:v>2717.031575154533</x:v>
      </x:c>
      <x:c r="AI3649" s="25" t="n">
        <x:f>Inputs!$C$12+AH3649-Inputs!$C$10*Inputs!$C$13</x:f>
        <x:v>25034.946990354532</x:v>
      </x:c>
      <x:c r="AJ3649" s="25" t="n">
        <x:f>(S3649+Inputs!$C$11)*(1-Inputs!$C$8)</x:f>
        <x:v>7085.006582339061</x:v>
      </x:c>
      <x:c r="AK3649" s="25" t="n">
        <x:f>AJ3649/(1+B3649)^(1-Inputs!$C$8)+T3649/(1+B3649)^(2-Inputs!$C$8)+U3649/(1+B3649)^(3-Inputs!$C$8)+V3649/(1+B3649)^(4-Inputs!$C$8)+W3649/(1+B3649)^(5-Inputs!$C$8)+X3649/(1+B3649)^(6-Inputs!$C$8)+Y3649/(1+B3649)^(7-Inputs!$C$8)+Z3649/(1+B3649)^(8-Inputs!$C$8)+AA3649/(1+B3649)^(9-Inputs!$C$8)+AB3649/(1+B3649)^(10-Inputs!$C$8)+AE3649/(1+B3649)^(10-Inputs!$C$8)</x:f>
        <x:v>334987.4176304698</x:v>
      </x:c>
      <x:c r="AL3649" s="25" t="n">
        <x:f>(AK3649+AI3649)/Inputs!$C$13</x:f>
        <x:v>287.2717153435761</x:v>
      </x:c>
      <x:c r="AM3649" s="26" t="n">
        <x:f>IF(AL3649&gt;=Inputs!$C$7,1,0)</x:f>
        <x:v>1</x:v>
      </x:c>
      <x:c r="AN3649" s="26" t="n">
        <x:f>IF(Inputs!$C$7&lt;=(1-Inputs!$C$16)*AL3649,1,0)</x:f>
        <x:v>0</x:v>
      </x:c>
    </x:row>
    <x:row r="3650" ht="20" customHeight="1">
      <x:c r="A3650" s="16" t="n">
        <x:v>3645</x:v>
      </x:c>
      <x:c r="B3650" s="19" t="n">
        <x:v>0.09561390045148847</x:v>
      </x:c>
      <x:c r="C3650" s="24" t="n">
        <x:v>0.17958483070370335</x:v>
      </x:c>
      <x:c r="D3650" s="19" t="n">
        <x:v>0.03468164012979145</x:v>
      </x:c>
      <x:c r="E3650" s="19" t="n">
        <x:v>0.06559691514320008</x:v>
      </x:c>
      <x:c r="F3650" s="19" t="n">
        <x:v>-0.1620358207383663</x:v>
      </x:c>
      <x:c r="G3650" s="19" t="n">
        <x:v>-0.05162838851663708</x:v>
      </x:c>
      <x:c r="H3650" s="19" t="n">
        <x:v>0.6821269878315377</x:v>
      </x:c>
      <x:c r="I3650" s="19" t="n">
        <x:v>0.053415160823536784</x:v>
      </x:c>
      <x:c r="J3650" s="19" t="n">
        <x:v>0.055897372712898914</x:v>
      </x:c>
      <x:c r="K3650" s="19" t="n">
        <x:v>0.053481829977121156</x:v>
      </x:c>
      <x:c r="L3650" s="19" t="n">
        <x:v>0.0598365622411086</x:v>
      </x:c>
      <x:c r="M3650" s="19" t="n">
        <x:v>0.052558047747967296</x:v>
      </x:c>
      <x:c r="N3650" s="19" t="n">
        <x:v>0.05144246232852652</x:v>
      </x:c>
      <x:c r="O3650" s="19" t="n">
        <x:v>0.05213996495241304</x:v>
      </x:c>
      <x:c r="P3650" s="19" t="n">
        <x:v>0.062161303126544</x:v>
      </x:c>
      <x:c r="Q3650" s="19" t="n">
        <x:v>0.05686303228340307</x:v>
      </x:c>
      <x:c r="R3650" s="19" t="n">
        <x:v>0.048595553254170906</x:v>
      </x:c>
      <x:c r="S3650" s="21" t="n">
        <x:v>9895.911752765056</x:v>
      </x:c>
      <x:c r="T3650" s="21" t="n">
        <x:v>15306.143780393093</x:v>
      </x:c>
      <x:c r="U3650" s="21" t="n">
        <x:v>18505.86326236107</x:v>
      </x:c>
      <x:c r="V3650" s="21" t="n">
        <x:v>21979.109934991076</x:v>
      </x:c>
      <x:c r="W3650" s="21" t="n">
        <x:v>25881.686943595872</x:v>
      </x:c>
      <x:c r="X3650" s="21" t="n">
        <x:v>27798.941834178615</x:v>
      </x:c>
      <x:c r="Y3650" s="21" t="n">
        <x:v>29296.76844898935</x:v>
      </x:c>
      <x:c r="Z3650" s="21" t="n">
        <x:v>30486.261075778042</x:v>
      </x:c>
      <x:c r="AA3650" s="21" t="n">
        <x:v>31322.783881262218</x:v>
      </x:c>
      <x:c r="AB3650" s="21" t="n">
        <x:v>31735.466418572327</x:v>
      </x:c>
      <x:c r="AC3650" s="21" t="n">
        <x:v>41394.08663292043</x:v>
      </x:c>
      <x:c r="AD3650" s="25" t="n">
        <x:f>AC3650*(1+Inputs!$C$14)*(1-Inputs!$C$14/Inputs!$C$15)</x:f>
        <x:v>32846.20774322236</x:v>
      </x:c>
      <x:c r="AE3650" s="25" t="n">
        <x:f>AD3650/(B3650-Inputs!$C$14)</x:f>
        <x:v>541892.3299534302</x:v>
      </x:c>
      <x:c r="AF3650" s="25" t="n">
        <x:f>S3650/(1+B3650)^1+T3650/(1+B3650)^2+U3650/(1+B3650)^3+V3650/(1+B3650)^4+W3650/(1+B3650)^5+X3650/(1+B3650)^6+Y3650/(1+B3650)^7+Z3650/(1+B3650)^8+AA3650/(1+B3650)^9+AB3650/(1+B3650)^10+AE3650/(1+B3650)^10</x:f>
        <x:v>357663.7524999388</x:v>
      </x:c>
      <x:c r="AG3650" s="25" t="n">
        <x:f>(AF3650+Inputs!$C$12)/Inputs!$C$13</x:f>
        <x:v>311.1977906596449</x:v>
      </x:c>
      <x:c r="AH3650" s="25" t="n">
        <x:f>(S3650+Inputs!$C$11)*Inputs!$C$8-Inputs!$C$11</x:f>
        <x:v>2761.0107115693827</x:v>
      </x:c>
      <x:c r="AI3650" s="25" t="n">
        <x:f>Inputs!$C$12+AH3650-Inputs!$C$10*Inputs!$C$13</x:f>
        <x:v>25078.92612676938</x:v>
      </x:c>
      <x:c r="AJ3650" s="25" t="n">
        <x:f>(S3650+Inputs!$C$11)*(1-Inputs!$C$8)</x:f>
        <x:v>7134.901041195674</x:v>
      </x:c>
      <x:c r="AK3650" s="25" t="n">
        <x:f>AJ3650/(1+B3650)^(1-Inputs!$C$8)+T3650/(1+B3650)^(2-Inputs!$C$8)+U3650/(1+B3650)^(3-Inputs!$C$8)+V3650/(1+B3650)^(4-Inputs!$C$8)+W3650/(1+B3650)^(5-Inputs!$C$8)+X3650/(1+B3650)^(6-Inputs!$C$8)+Y3650/(1+B3650)^(7-Inputs!$C$8)+Z3650/(1+B3650)^(8-Inputs!$C$8)+AA3650/(1+B3650)^(9-Inputs!$C$8)+AB3650/(1+B3650)^(10-Inputs!$C$8)+AE3650/(1+B3650)^(10-Inputs!$C$8)</x:f>
        <x:v>370666.5458882251</x:v>
      </x:c>
      <x:c r="AL3650" s="25" t="n">
        <x:f>(AK3650+AI3650)/Inputs!$C$13</x:f>
        <x:v>315.7761621418583</x:v>
      </x:c>
      <x:c r="AM3650" s="26" t="n">
        <x:f>IF(AL3650&gt;=Inputs!$C$7,1,0)</x:f>
        <x:v>1</x:v>
      </x:c>
      <x:c r="AN3650" s="26" t="n">
        <x:f>IF(Inputs!$C$7&lt;=(1-Inputs!$C$16)*AL3650,1,0)</x:f>
        <x:v>0</x:v>
      </x:c>
    </x:row>
    <x:row r="3651" ht="20" customHeight="1">
      <x:c r="A3651" s="16" t="n">
        <x:v>3646</x:v>
      </x:c>
      <x:c r="B3651" s="19" t="n">
        <x:v>0.07674014817898814</x:v>
      </x:c>
      <x:c r="C3651" s="24" t="n">
        <x:v>0.7029165061034348</x:v>
      </x:c>
      <x:c r="D3651" s="19" t="n">
        <x:v>0.019203912192388373</x:v>
      </x:c>
      <x:c r="E3651" s="19" t="n">
        <x:v>0.050109339230692454</x:v>
      </x:c>
      <x:c r="F3651" s="19" t="n">
        <x:v>-0.15561744888302542</x:v>
      </x:c>
      <x:c r="G3651" s="19" t="n">
        <x:v>-0.09847722576835564</x:v>
      </x:c>
      <x:c r="H3651" s="19" t="n">
        <x:v>0.8300035833096047</x:v>
      </x:c>
      <x:c r="I3651" s="19" t="n">
        <x:v>0.06316988401210552</x:v>
      </x:c>
      <x:c r="J3651" s="19" t="n">
        <x:v>0.0632688581342984</x:v>
      </x:c>
      <x:c r="K3651" s="19" t="n">
        <x:v>0.06027315842378016</x:v>
      </x:c>
      <x:c r="L3651" s="19" t="n">
        <x:v>0.057775642579025545</x:v>
      </x:c>
      <x:c r="M3651" s="19" t="n">
        <x:v>0.06447619749434694</x:v>
      </x:c>
      <x:c r="N3651" s="19" t="n">
        <x:v>0.06872918188821245</x:v>
      </x:c>
      <x:c r="O3651" s="19" t="n">
        <x:v>0.05741538179598252</x:v>
      </x:c>
      <x:c r="P3651" s="19" t="n">
        <x:v>0.05920972177843055</x:v>
      </x:c>
      <x:c r="Q3651" s="19" t="n">
        <x:v>0.06990027426534312</x:v>
      </x:c>
      <x:c r="R3651" s="19" t="n">
        <x:v>0.06286081337854853</x:v>
      </x:c>
      <x:c r="S3651" s="21" t="n">
        <x:v>9712.248838486265</x:v>
      </x:c>
      <x:c r="T3651" s="21" t="n">
        <x:v>15577.4705467577</x:v>
      </x:c>
      <x:c r="U3651" s="21" t="n">
        <x:v>19184.767985214006</x:v>
      </x:c>
      <x:c r="V3651" s="21" t="n">
        <x:v>22989.825218817812</x:v>
      </x:c>
      <x:c r="W3651" s="21" t="n">
        <x:v>27215.991537017853</x:v>
      </x:c>
      <x:c r="X3651" s="21" t="n">
        <x:v>28771.61578769739</x:v>
      </x:c>
      <x:c r="Y3651" s="21" t="n">
        <x:v>29951.477363442973</x:v>
      </x:c>
      <x:c r="Z3651" s="21" t="n">
        <x:v>30850.299954402384</x:v>
      </x:c>
      <x:c r="AA3651" s="21" t="n">
        <x:v>31482.18711652778</x:v>
      </x:c>
      <x:c r="AB3651" s="21" t="n">
        <x:v>31828.13035601421</x:v>
      </x:c>
      <x:c r="AC3651" s="21" t="n">
        <x:v>41514.9526382794</x:v>
      </x:c>
      <x:c r="AD3651" s="25" t="n">
        <x:f>AC3651*(1+Inputs!$C$14)*(1-Inputs!$C$14/Inputs!$C$15)</x:f>
        <x:v>32942.1149184747</x:v>
      </x:c>
      <x:c r="AE3651" s="25" t="n">
        <x:f>AD3651/(B3651-Inputs!$C$14)</x:f>
        <x:v>789218.9260376814</x:v>
      </x:c>
      <x:c r="AF3651" s="25" t="n">
        <x:f>S3651/(1+B3651)^1+T3651/(1+B3651)^2+U3651/(1+B3651)^3+V3651/(1+B3651)^4+W3651/(1+B3651)^5+X3651/(1+B3651)^6+Y3651/(1+B3651)^7+Z3651/(1+B3651)^8+AA3651/(1+B3651)^9+AB3651/(1+B3651)^10+AE3651/(1+B3651)^10</x:f>
        <x:v>535280.3463262657</x:v>
      </x:c>
      <x:c r="AG3651" s="25" t="n">
        <x:f>(AF3651+Inputs!$C$12)/Inputs!$C$13</x:f>
        <x:v>452.9229405283507</x:v>
      </x:c>
      <x:c r="AH3651" s="25" t="n">
        <x:f>(S3651+Inputs!$C$11)*Inputs!$C$8-Inputs!$C$11</x:f>
        <x:v>2674.9658941949356</x:v>
      </x:c>
      <x:c r="AI3651" s="25" t="n">
        <x:f>Inputs!$C$12+AH3651-Inputs!$C$10*Inputs!$C$13</x:f>
        <x:v>24992.881309394936</x:v>
      </x:c>
      <x:c r="AJ3651" s="25" t="n">
        <x:f>(S3651+Inputs!$C$11)*(1-Inputs!$C$8)</x:f>
        <x:v>7037.28294429133</x:v>
      </x:c>
      <x:c r="AK3651" s="25" t="n">
        <x:f>AJ3651/(1+B3651)^(1-Inputs!$C$8)+T3651/(1+B3651)^(2-Inputs!$C$8)+U3651/(1+B3651)^(3-Inputs!$C$8)+V3651/(1+B3651)^(4-Inputs!$C$8)+W3651/(1+B3651)^(5-Inputs!$C$8)+X3651/(1+B3651)^(6-Inputs!$C$8)+Y3651/(1+B3651)^(7-Inputs!$C$8)+Z3651/(1+B3651)^(8-Inputs!$C$8)+AA3651/(1+B3651)^(9-Inputs!$C$8)+AB3651/(1+B3651)^(10-Inputs!$C$8)+AE3651/(1+B3651)^(10-Inputs!$C$8)</x:f>
        <x:v>551575.1832417375</x:v>
      </x:c>
      <x:c r="AL3651" s="25" t="n">
        <x:f>(AK3651+AI3651)/Inputs!$C$13</x:f>
        <x:v>460.0594662789155</x:v>
      </x:c>
      <x:c r="AM3651" s="26" t="n">
        <x:f>IF(AL3651&gt;=Inputs!$C$7,1,0)</x:f>
        <x:v>1</x:v>
      </x:c>
      <x:c r="AN3651" s="26" t="n">
        <x:f>IF(Inputs!$C$7&lt;=(1-Inputs!$C$16)*AL3651,1,0)</x:f>
        <x:v>1</x:v>
      </x:c>
    </x:row>
    <x:row r="3652" ht="20" customHeight="1">
      <x:c r="A3652" s="16" t="n">
        <x:v>3647</x:v>
      </x:c>
      <x:c r="B3652" s="19" t="n">
        <x:v>0.09249410753227333</x:v>
      </x:c>
      <x:c r="C3652" s="24" t="n">
        <x:v>0.38641960991216706</x:v>
      </x:c>
      <x:c r="D3652" s="19" t="n">
        <x:v>0.03464436370451125</x:v>
      </x:c>
      <x:c r="E3652" s="19" t="n">
        <x:v>0.0485665937729263</x:v>
      </x:c>
      <x:c r="F3652" s="19" t="n">
        <x:v>-0.12997737308727325</x:v>
      </x:c>
      <x:c r="G3652" s="19" t="n">
        <x:v>-0.03815069801848779</x:v>
      </x:c>
      <x:c r="H3652" s="19" t="n">
        <x:v>0.6861185922654442</x:v>
      </x:c>
      <x:c r="I3652" s="19" t="n">
        <x:v>0.06628717607022168</x:v>
      </x:c>
      <x:c r="J3652" s="19" t="n">
        <x:v>0.06864274383060207</x:v>
      </x:c>
      <x:c r="K3652" s="19" t="n">
        <x:v>0.07107682909985329</x:v>
      </x:c>
      <x:c r="L3652" s="19" t="n">
        <x:v>0.07297128719024272</x:v>
      </x:c>
      <x:c r="M3652" s="19" t="n">
        <x:v>0.07558481850360635</x:v>
      </x:c>
      <x:c r="N3652" s="19" t="n">
        <x:v>0.06840853906741245</x:v>
      </x:c>
      <x:c r="O3652" s="19" t="n">
        <x:v>0.07618706586212398</x:v>
      </x:c>
      <x:c r="P3652" s="19" t="n">
        <x:v>0.07641579198515161</x:v>
      </x:c>
      <x:c r="Q3652" s="19" t="n">
        <x:v>0.07511507667111005</x:v>
      </x:c>
      <x:c r="R3652" s="19" t="n">
        <x:v>0.07413609280431616</x:v>
      </x:c>
      <x:c r="S3652" s="21" t="n">
        <x:v>10508.139085704375</x:v>
      </x:c>
      <x:c r="T3652" s="21" t="n">
        <x:v>16157.739545227883</x:v>
      </x:c>
      <x:c r="U3652" s="21" t="n">
        <x:v>19305.971727982353</x:v>
      </x:c>
      <x:c r="V3652" s="21" t="n">
        <x:v>22716.92654171927</x:v>
      </x:c>
      <x:c r="W3652" s="21" t="n">
        <x:v>26538.850705691453</x:v>
      </x:c>
      <x:c r="X3652" s="21" t="n">
        <x:v>28278.2091916606</x:v>
      </x:c>
      <x:c r="Y3652" s="21" t="n">
        <x:v>29631.114542517123</x:v>
      </x:c>
      <x:c r="Z3652" s="21" t="n">
        <x:v>30717.726521942233</x:v>
      </x:c>
      <x:c r="AA3652" s="21" t="n">
        <x:v>31468.65095514414</x:v>
      </x:c>
      <x:c r="AB3652" s="21" t="n">
        <x:v>31852.838108251148</x:v>
      </x:c>
      <x:c r="AC3652" s="21" t="n">
        <x:v>41547.18014119715</x:v>
      </x:c>
      <x:c r="AD3652" s="25" t="n">
        <x:f>AC3652*(1+Inputs!$C$14)*(1-Inputs!$C$14/Inputs!$C$15)</x:f>
        <x:v>32967.687442039925</x:v>
      </x:c>
      <x:c r="AE3652" s="25" t="n">
        <x:f>AD3652/(B3652-Inputs!$C$14)</x:f>
        <x:v>573409.8476706345</x:v>
      </x:c>
      <x:c r="AF3652" s="25" t="n">
        <x:f>S3652/(1+B3652)^1+T3652/(1+B3652)^2+U3652/(1+B3652)^3+V3652/(1+B3652)^4+W3652/(1+B3652)^5+X3652/(1+B3652)^6+Y3652/(1+B3652)^7+Z3652/(1+B3652)^8+AA3652/(1+B3652)^9+AB3652/(1+B3652)^10+AE3652/(1+B3652)^10</x:f>
        <x:v>382768.1311807253</x:v>
      </x:c>
      <x:c r="AG3652" s="25" t="n">
        <x:f>(AF3652+Inputs!$C$12)/Inputs!$C$13</x:f>
        <x:v>331.2292626873887</x:v>
      </x:c>
      <x:c r="AH3652" s="25" t="n">
        <x:f>(S3652+Inputs!$C$11)*Inputs!$C$8-Inputs!$C$11</x:f>
        <x:v>3047.8350237135564</x:v>
      </x:c>
      <x:c r="AI3652" s="25" t="n">
        <x:f>Inputs!$C$12+AH3652-Inputs!$C$10*Inputs!$C$13</x:f>
        <x:v>25365.750438913557</x:v>
      </x:c>
      <x:c r="AJ3652" s="25" t="n">
        <x:f>(S3652+Inputs!$C$11)*(1-Inputs!$C$8)</x:f>
        <x:v>7460.304061990819</x:v>
      </x:c>
      <x:c r="AK3652" s="25" t="n">
        <x:f>AJ3652/(1+B3652)^(1-Inputs!$C$8)+T3652/(1+B3652)^(2-Inputs!$C$8)+U3652/(1+B3652)^(3-Inputs!$C$8)+V3652/(1+B3652)^(4-Inputs!$C$8)+W3652/(1+B3652)^(5-Inputs!$C$8)+X3652/(1+B3652)^(6-Inputs!$C$8)+Y3652/(1+B3652)^(7-Inputs!$C$8)+Z3652/(1+B3652)^(8-Inputs!$C$8)+AA3652/(1+B3652)^(9-Inputs!$C$8)+AB3652/(1+B3652)^(10-Inputs!$C$8)+AE3652/(1+B3652)^(10-Inputs!$C$8)</x:f>
        <x:v>396057.20931975066</x:v>
      </x:c>
      <x:c r="AL3652" s="25" t="n">
        <x:f>(AK3652+AI3652)/Inputs!$C$13</x:f>
        <x:v>336.26493360361604</x:v>
      </x:c>
      <x:c r="AM3652" s="26" t="n">
        <x:f>IF(AL3652&gt;=Inputs!$C$7,1,0)</x:f>
        <x:v>1</x:v>
      </x:c>
      <x:c r="AN3652" s="26" t="n">
        <x:f>IF(Inputs!$C$7&lt;=(1-Inputs!$C$16)*AL3652,1,0)</x:f>
        <x:v>1</x:v>
      </x:c>
    </x:row>
    <x:row r="3653" ht="20" customHeight="1">
      <x:c r="A3653" s="16" t="n">
        <x:v>3648</x:v>
      </x:c>
      <x:c r="B3653" s="19" t="n">
        <x:v>0.08141163336932936</x:v>
      </x:c>
      <x:c r="C3653" s="24" t="n">
        <x:v>0.627224249638374</x:v>
      </x:c>
      <x:c r="D3653" s="19" t="n">
        <x:v>0.04445588730338699</x:v>
      </x:c>
      <x:c r="E3653" s="19" t="n">
        <x:v>0.05438213125061367</x:v>
      </x:c>
      <x:c r="F3653" s="19" t="n">
        <x:v>-0.17365332544184073</x:v>
      </x:c>
      <x:c r="G3653" s="19" t="n">
        <x:v>-0.04209585240196077</x:v>
      </x:c>
      <x:c r="H3653" s="19" t="n">
        <x:v>0.2448429426033556</x:v>
      </x:c>
      <x:c r="I3653" s="19" t="n">
        <x:v>0.061131672384818786</x:v>
      </x:c>
      <x:c r="J3653" s="19" t="n">
        <x:v>0.06133394562450008</x:v>
      </x:c>
      <x:c r="K3653" s="19" t="n">
        <x:v>0.06639666435085133</x:v>
      </x:c>
      <x:c r="L3653" s="19" t="n">
        <x:v>0.06672201257333313</x:v>
      </x:c>
      <x:c r="M3653" s="19" t="n">
        <x:v>0.07000902078682089</x:v>
      </x:c>
      <x:c r="N3653" s="19" t="n">
        <x:v>0.06241936020763092</x:v>
      </x:c>
      <x:c r="O3653" s="19" t="n">
        <x:v>0.06418286989360582</x:v>
      </x:c>
      <x:c r="P3653" s="19" t="n">
        <x:v>0.06972115729050643</x:v>
      </x:c>
      <x:c r="Q3653" s="19" t="n">
        <x:v>0.05786314102789333</x:v>
      </x:c>
      <x:c r="R3653" s="19" t="n">
        <x:v>0.05693708156878415</x:v>
      </x:c>
      <x:c r="S3653" s="21" t="n">
        <x:v>9687.9333697969</x:v>
      </x:c>
      <x:c r="T3653" s="21" t="n">
        <x:v>15362.394391825397</x:v>
      </x:c>
      <x:c r="U3653" s="21" t="n">
        <x:v>18796.120824800026</x:v>
      </x:c>
      <x:c r="V3653" s="21" t="n">
        <x:v>22559.351848841292</x:v>
      </x:c>
      <x:c r="W3653" s="21" t="n">
        <x:v>26904.233364290463</x:v>
      </x:c>
      <x:c r="X3653" s="21" t="n">
        <x:v>28866.616259689832</x:v>
      </x:c>
      <x:c r="Y3653" s="21" t="n">
        <x:v>30457.935088922753</x:v>
      </x:c>
      <x:c r="Z3653" s="21" t="n">
        <x:v>31707.394727200237</x:v>
      </x:c>
      <x:c r="AA3653" s="21" t="n">
        <x:v>32554.295802992805</x:v>
      </x:c>
      <x:c r="AB3653" s="21" t="n">
        <x:v>32932.35078320034</x:v>
      </x:c>
      <x:c r="AC3653" s="21" t="n">
        <x:v>42955.24015200044</x:v>
      </x:c>
      <x:c r="AD3653" s="25" t="n">
        <x:f>AC3653*(1+Inputs!$C$14)*(1-Inputs!$C$14/Inputs!$C$15)</x:f>
        <x:v>34084.98306061235</x:v>
      </x:c>
      <x:c r="AE3653" s="25" t="n">
        <x:f>AD3653/(B3653-Inputs!$C$14)</x:f>
        <x:v>734406.0225024759</x:v>
      </x:c>
      <x:c r="AF3653" s="25" t="n">
        <x:f>S3653/(1+B3653)^1+T3653/(1+B3653)^2+U3653/(1+B3653)^3+V3653/(1+B3653)^4+W3653/(1+B3653)^5+X3653/(1+B3653)^6+Y3653/(1+B3653)^7+Z3653/(1+B3653)^8+AA3653/(1+B3653)^9+AB3653/(1+B3653)^10+AE3653/(1+B3653)^10</x:f>
        <x:v>491164.459033157</x:v>
      </x:c>
      <x:c r="AG3653" s="25" t="n">
        <x:f>(AF3653+Inputs!$C$12)/Inputs!$C$13</x:f>
        <x:v>417.7216645466691</x:v>
      </x:c>
      <x:c r="AH3653" s="25" t="n">
        <x:f>(S3653+Inputs!$C$11)*Inputs!$C$8-Inputs!$C$11</x:f>
        <x:v>2663.5742636582736</x:v>
      </x:c>
      <x:c r="AI3653" s="25" t="n">
        <x:f>Inputs!$C$12+AH3653-Inputs!$C$10*Inputs!$C$13</x:f>
        <x:v>24981.48967885827</x:v>
      </x:c>
      <x:c r="AJ3653" s="25" t="n">
        <x:f>(S3653+Inputs!$C$11)*(1-Inputs!$C$8)</x:f>
        <x:v>7024.359106138627</x:v>
      </x:c>
      <x:c r="AK3653" s="25" t="n">
        <x:f>AJ3653/(1+B3653)^(1-Inputs!$C$8)+T3653/(1+B3653)^(2-Inputs!$C$8)+U3653/(1+B3653)^(3-Inputs!$C$8)+V3653/(1+B3653)^(4-Inputs!$C$8)+W3653/(1+B3653)^(5-Inputs!$C$8)+X3653/(1+B3653)^(6-Inputs!$C$8)+Y3653/(1+B3653)^(7-Inputs!$C$8)+Z3653/(1+B3653)^(8-Inputs!$C$8)+AA3653/(1+B3653)^(9-Inputs!$C$8)+AB3653/(1+B3653)^(10-Inputs!$C$8)+AE3653/(1+B3653)^(10-Inputs!$C$8)</x:f>
        <x:v>506953.5359645043</x:v>
      </x:c>
      <x:c r="AL3653" s="25" t="n">
        <x:f>(AK3653+AI3653)/Inputs!$C$13</x:f>
        <x:v>424.44554084532314</x:v>
      </x:c>
      <x:c r="AM3653" s="26" t="n">
        <x:f>IF(AL3653&gt;=Inputs!$C$7,1,0)</x:f>
        <x:v>1</x:v>
      </x:c>
      <x:c r="AN3653" s="26" t="n">
        <x:f>IF(Inputs!$C$7&lt;=(1-Inputs!$C$16)*AL3653,1,0)</x:f>
        <x:v>1</x:v>
      </x:c>
    </x:row>
    <x:row r="3654" ht="20" customHeight="1">
      <x:c r="A3654" s="16" t="n">
        <x:v>3649</x:v>
      </x:c>
      <x:c r="B3654" s="19" t="n">
        <x:v>0.07272310785552707</x:v>
      </x:c>
      <x:c r="C3654" s="24" t="n">
        <x:v>0.4643332664294064</x:v>
      </x:c>
      <x:c r="D3654" s="19" t="n">
        <x:v>0.02330549291217068</x:v>
      </x:c>
      <x:c r="E3654" s="19" t="n">
        <x:v>0.049525040601903644</x:v>
      </x:c>
      <x:c r="F3654" s="19" t="n">
        <x:v>-0.24974982867978385</x:v>
      </x:c>
      <x:c r="G3654" s="19" t="n">
        <x:v>-0.08527717296784487</x:v>
      </x:c>
      <x:c r="H3654" s="19" t="n">
        <x:v>0.9228642657147645</x:v>
      </x:c>
      <x:c r="I3654" s="19" t="n">
        <x:v>0.04855650391486165</x:v>
      </x:c>
      <x:c r="J3654" s="19" t="n">
        <x:v>0.06044946988049446</x:v>
      </x:c>
      <x:c r="K3654" s="19" t="n">
        <x:v>0.060098957424282846</x:v>
      </x:c>
      <x:c r="L3654" s="19" t="n">
        <x:v>0.060787967628608615</x:v>
      </x:c>
      <x:c r="M3654" s="19" t="n">
        <x:v>0.05177636492880424</x:v>
      </x:c>
      <x:c r="N3654" s="19" t="n">
        <x:v>0.05433991105752853</x:v>
      </x:c>
      <x:c r="O3654" s="19" t="n">
        <x:v>0.052132465140249454</x:v>
      </x:c>
      <x:c r="P3654" s="19" t="n">
        <x:v>0.054230741832758445</x:v>
      </x:c>
      <x:c r="Q3654" s="19" t="n">
        <x:v>0.05714821573018185</x:v>
      </x:c>
      <x:c r="R3654" s="19" t="n">
        <x:v>0.06020100298331159</x:v>
      </x:c>
      <x:c r="S3654" s="21" t="n">
        <x:v>8178.424991472966</x:v>
      </x:c>
      <x:c r="T3654" s="21" t="n">
        <x:v>13431.940647584825</x:v>
      </x:c>
      <x:c r="U3654" s="21" t="n">
        <x:v>17225.218480522708</x:v>
      </x:c>
      <x:c r="V3654" s="21" t="n">
        <x:v>21470.935238977465</x:v>
      </x:c>
      <x:c r="W3654" s="21" t="n">
        <x:v>26139.30722473618</x:v>
      </x:c>
      <x:c r="X3654" s="21" t="n">
        <x:v>27780.32380543937</x:v>
      </x:c>
      <x:c r="Y3654" s="21" t="n">
        <x:v>28927.83108592337</x:v>
      </x:c>
      <x:c r="Z3654" s="21" t="n">
        <x:v>29840.33669691141</x:v>
      </x:c>
      <x:c r="AA3654" s="21" t="n">
        <x:v>30499.65944279513</x:v>
      </x:c>
      <x:c r="AB3654" s="21" t="n">
        <x:v>30880.948057605718</x:v>
      </x:c>
      <x:c r="AC3654" s="21" t="n">
        <x:v>40279.49746644223</x:v>
      </x:c>
      <x:c r="AD3654" s="25" t="n">
        <x:f>AC3654*(1+Inputs!$C$14)*(1-Inputs!$C$14/Inputs!$C$15)</x:f>
        <x:v>31961.78123962191</x:v>
      </x:c>
      <x:c r="AE3654" s="25" t="n">
        <x:f>AD3654/(B3654-Inputs!$C$14)</x:f>
        <x:v>847273.2777487464</x:v>
      </x:c>
      <x:c r="AF3654" s="25" t="n">
        <x:f>S3654/(1+B3654)^1+T3654/(1+B3654)^2+U3654/(1+B3654)^3+V3654/(1+B3654)^4+W3654/(1+B3654)^5+X3654/(1+B3654)^6+Y3654/(1+B3654)^7+Z3654/(1+B3654)^8+AA3654/(1+B3654)^9+AB3654/(1+B3654)^10+AE3654/(1+B3654)^10</x:f>
        <x:v>572232.6557979379</x:v>
      </x:c>
      <x:c r="AG3654" s="25" t="n">
        <x:f>(AF3654+Inputs!$C$12)/Inputs!$C$13</x:f>
        <x:v>482.4082013648935</x:v>
      </x:c>
      <x:c r="AH3654" s="25" t="n">
        <x:f>(S3654+Inputs!$C$11)*Inputs!$C$8-Inputs!$C$11</x:f>
        <x:v>1956.3799275119927</x:v>
      </x:c>
      <x:c r="AI3654" s="25" t="n">
        <x:f>Inputs!$C$12+AH3654-Inputs!$C$10*Inputs!$C$13</x:f>
        <x:v>24274.295342711994</x:v>
      </x:c>
      <x:c r="AJ3654" s="25" t="n">
        <x:f>(S3654+Inputs!$C$11)*(1-Inputs!$C$8)</x:f>
        <x:v>6222.045063960974</x:v>
      </x:c>
      <x:c r="AK3654" s="25" t="n">
        <x:f>AJ3654/(1+B3654)^(1-Inputs!$C$8)+T3654/(1+B3654)^(2-Inputs!$C$8)+U3654/(1+B3654)^(3-Inputs!$C$8)+V3654/(1+B3654)^(4-Inputs!$C$8)+W3654/(1+B3654)^(5-Inputs!$C$8)+X3654/(1+B3654)^(6-Inputs!$C$8)+Y3654/(1+B3654)^(7-Inputs!$C$8)+Z3654/(1+B3654)^(8-Inputs!$C$8)+AA3654/(1+B3654)^(9-Inputs!$C$8)+AB3654/(1+B3654)^(10-Inputs!$C$8)+AE3654/(1+B3654)^(10-Inputs!$C$8)</x:f>
        <x:v>589480.638639403</x:v>
      </x:c>
      <x:c r="AL3654" s="25" t="n">
        <x:f>(AK3654+AI3654)/Inputs!$C$13</x:f>
        <x:v>489.73188893784396</x:v>
      </x:c>
      <x:c r="AM3654" s="26" t="n">
        <x:f>IF(AL3654&gt;=Inputs!$C$7,1,0)</x:f>
        <x:v>1</x:v>
      </x:c>
      <x:c r="AN3654" s="26" t="n">
        <x:f>IF(Inputs!$C$7&lt;=(1-Inputs!$C$16)*AL3654,1,0)</x:f>
        <x:v>1</x:v>
      </x:c>
    </x:row>
    <x:row r="3655" ht="20" customHeight="1">
      <x:c r="A3655" s="16" t="n">
        <x:v>3650</x:v>
      </x:c>
      <x:c r="B3655" s="19" t="n">
        <x:v>0.0720196860192886</x:v>
      </x:c>
      <x:c r="C3655" s="24" t="n">
        <x:v>0.4662130464990639</x:v>
      </x:c>
      <x:c r="D3655" s="19" t="n">
        <x:v>0.037062549045201364</x:v>
      </x:c>
      <x:c r="E3655" s="19" t="n">
        <x:v>0.057739799388857885</x:v>
      </x:c>
      <x:c r="F3655" s="19" t="n">
        <x:v>-0.19826633879455247</x:v>
      </x:c>
      <x:c r="G3655" s="19" t="n">
        <x:v>-0.0826156486214569</x:v>
      </x:c>
      <x:c r="H3655" s="19" t="n">
        <x:v>0.8286788859233241</x:v>
      </x:c>
      <x:c r="I3655" s="19" t="n">
        <x:v>0.06257633394760546</x:v>
      </x:c>
      <x:c r="J3655" s="19" t="n">
        <x:v>0.06647097936586648</x:v>
      </x:c>
      <x:c r="K3655" s="19" t="n">
        <x:v>0.06495070760553176</x:v>
      </x:c>
      <x:c r="L3655" s="19" t="n">
        <x:v>0.06756158501230289</x:v>
      </x:c>
      <x:c r="M3655" s="19" t="n">
        <x:v>0.06340387508618164</x:v>
      </x:c>
      <x:c r="N3655" s="19" t="n">
        <x:v>0.06253771414039307</x:v>
      </x:c>
      <x:c r="O3655" s="19" t="n">
        <x:v>0.060212346448403196</x:v>
      </x:c>
      <x:c r="P3655" s="19" t="n">
        <x:v>0.05787484446634721</x:v>
      </x:c>
      <x:c r="Q3655" s="19" t="n">
        <x:v>0.06695073313095577</x:v>
      </x:c>
      <x:c r="R3655" s="19" t="n">
        <x:v>0.05744780505436552</x:v>
      </x:c>
      <x:c r="S3655" s="21" t="n">
        <x:v>9111.063416776024</x:v>
      </x:c>
      <x:c r="T3655" s="21" t="n">
        <x:v>14762.646071239666</x:v>
      </x:c>
      <x:c r="U3655" s="21" t="n">
        <x:v>18660.05194684087</x:v>
      </x:c>
      <x:c r="V3655" s="21" t="n">
        <x:v>22996.358951581613</x:v>
      </x:c>
      <x:c r="W3655" s="21" t="n">
        <x:v>27893.295144831656</x:v>
      </x:c>
      <x:c r="X3655" s="21" t="n">
        <x:v>29959.732492279094</x:v>
      </x:c>
      <x:c r="Y3655" s="21" t="n">
        <x:v>31502.175614337168</x:v>
      </x:c>
      <x:c r="Z3655" s="21" t="n">
        <x:v>32690.386503620233</x:v>
      </x:c>
      <x:c r="AA3655" s="21" t="n">
        <x:v>33481.62261458356</x:v>
      </x:c>
      <x:c r="AB3655" s="21" t="n">
        <x:v>33850.652758928205</x:v>
      </x:c>
      <x:c r="AC3655" s="21" t="n">
        <x:v>44153.02533773245</x:v>
      </x:c>
      <x:c r="AD3655" s="25" t="n">
        <x:f>AC3655*(1+Inputs!$C$14)*(1-Inputs!$C$14/Inputs!$C$15)</x:f>
        <x:v>35035.425605490695</x:v>
      </x:c>
      <x:c r="AE3655" s="25" t="n">
        <x:f>AD3655/(B3655-Inputs!$C$14)</x:f>
        <x:v>946399.8583682198</x:v>
      </x:c>
      <x:c r="AF3655" s="25" t="n">
        <x:f>S3655/(1+B3655)^1+T3655/(1+B3655)^2+U3655/(1+B3655)^3+V3655/(1+B3655)^4+W3655/(1+B3655)^5+X3655/(1+B3655)^6+Y3655/(1+B3655)^7+Z3655/(1+B3655)^8+AA3655/(1+B3655)^9+AB3655/(1+B3655)^10+AE3655/(1+B3655)^10</x:f>
        <x:v>638350.552947575</x:v>
      </x:c>
      <x:c r="AG3655" s="25" t="n">
        <x:f>(AF3655+Inputs!$C$12)/Inputs!$C$13</x:f>
        <x:v>535.1654842328361</x:v>
      </x:c>
      <x:c r="AH3655" s="25" t="n">
        <x:f>(S3655+Inputs!$C$11)*Inputs!$C$8-Inputs!$C$11</x:f>
        <x:v>2393.314641832055</x:v>
      </x:c>
      <x:c r="AI3655" s="25" t="n">
        <x:f>Inputs!$C$12+AH3655-Inputs!$C$10*Inputs!$C$13</x:f>
        <x:v>24711.23005703205</x:v>
      </x:c>
      <x:c r="AJ3655" s="25" t="n">
        <x:f>(S3655+Inputs!$C$11)*(1-Inputs!$C$8)</x:f>
        <x:v>6717.748774943969</x:v>
      </x:c>
      <x:c r="AK3655" s="25" t="n">
        <x:f>AJ3655/(1+B3655)^(1-Inputs!$C$8)+T3655/(1+B3655)^(2-Inputs!$C$8)+U3655/(1+B3655)^(3-Inputs!$C$8)+V3655/(1+B3655)^(4-Inputs!$C$8)+W3655/(1+B3655)^(5-Inputs!$C$8)+X3655/(1+B3655)^(6-Inputs!$C$8)+Y3655/(1+B3655)^(7-Inputs!$C$8)+Z3655/(1+B3655)^(8-Inputs!$C$8)+AA3655/(1+B3655)^(9-Inputs!$C$8)+AB3655/(1+B3655)^(10-Inputs!$C$8)+AE3655/(1+B3655)^(10-Inputs!$C$8)</x:f>
        <x:v>657184.7663970916</x:v>
      </x:c>
      <x:c r="AL3655" s="25" t="n">
        <x:f>(AK3655+AI3655)/Inputs!$C$13</x:f>
        <x:v>544.103510884953</x:v>
      </x:c>
      <x:c r="AM3655" s="26" t="n">
        <x:f>IF(AL3655&gt;=Inputs!$C$7,1,0)</x:f>
        <x:v>1</x:v>
      </x:c>
      <x:c r="AN3655" s="26" t="n">
        <x:f>IF(Inputs!$C$7&lt;=(1-Inputs!$C$16)*AL3655,1,0)</x:f>
        <x:v>1</x:v>
      </x:c>
    </x:row>
    <x:row r="3656" ht="20" customHeight="1">
      <x:c r="A3656" s="16" t="n">
        <x:v>3651</x:v>
      </x:c>
      <x:c r="B3656" s="19" t="n">
        <x:v>0.08986601476520274</x:v>
      </x:c>
      <x:c r="C3656" s="24" t="n">
        <x:v>0.5368801712286597</x:v>
      </x:c>
      <x:c r="D3656" s="19" t="n">
        <x:v>0.025146303179066368</x:v>
      </x:c>
      <x:c r="E3656" s="19" t="n">
        <x:v>0.04189265369788274</x:v>
      </x:c>
      <x:c r="F3656" s="19" t="n">
        <x:v>-0.12036691864313867</x:v>
      </x:c>
      <x:c r="G3656" s="19" t="n">
        <x:v>-0.0610998978697279</x:v>
      </x:c>
      <x:c r="H3656" s="19" t="n">
        <x:v>0.6456570268178154</x:v>
      </x:c>
      <x:c r="I3656" s="19" t="n">
        <x:v>0.06432841097190135</x:v>
      </x:c>
      <x:c r="J3656" s="19" t="n">
        <x:v>0.06719568849539996</x:v>
      </x:c>
      <x:c r="K3656" s="19" t="n">
        <x:v>0.06460861037603195</x:v>
      </x:c>
      <x:c r="L3656" s="19" t="n">
        <x:v>0.05841718492177847</x:v>
      </x:c>
      <x:c r="M3656" s="19" t="n">
        <x:v>0.05325814616811499</x:v>
      </x:c>
      <x:c r="N3656" s="19" t="n">
        <x:v>0.055084458753657375</x:v>
      </x:c>
      <x:c r="O3656" s="19" t="n">
        <x:v>0.06072456699623786</x:v>
      </x:c>
      <x:c r="P3656" s="19" t="n">
        <x:v>0.06620865609957832</x:v>
      </x:c>
      <x:c r="Q3656" s="19" t="n">
        <x:v>0.05938705162101428</x:v>
      </x:c>
      <x:c r="R3656" s="19" t="n">
        <x:v>0.06692038460466279</x:v>
      </x:c>
      <x:c r="S3656" s="21" t="n">
        <x:v>10509.178842145539</x:v>
      </x:c>
      <x:c r="T3656" s="21" t="n">
        <x:v>16239.160892207849</x:v>
      </x:c>
      <x:c r="U3656" s="21" t="n">
        <x:v>19300.73207634785</x:v>
      </x:c>
      <x:c r="V3656" s="21" t="n">
        <x:v>22483.188781458764</x:v>
      </x:c>
      <x:c r="W3656" s="21" t="n">
        <x:v>25985.242953179237</x:v>
      </x:c>
      <x:c r="X3656" s="21" t="n">
        <x:v>27323.63185433887</x:v>
      </x:c>
      <x:c r="Y3656" s="21" t="n">
        <x:v>28391.020932056</x:v>
      </x:c>
      <x:c r="Z3656" s="21" t="n">
        <x:v>29261.978741101764</x:v>
      </x:c>
      <x:c r="AA3656" s="21" t="n">
        <x:v>29895.584676346985</x:v>
      </x:c>
      <x:c r="AB3656" s="21" t="n">
        <x:v>30253.201147587235</x:v>
      </x:c>
      <x:c r="AC3656" s="21" t="n">
        <x:v>39460.697149026826</x:v>
      </x:c>
      <x:c r="AD3656" s="25" t="n">
        <x:f>AC3656*(1+Inputs!$C$14)*(1-Inputs!$C$14/Inputs!$C$15)</x:f>
        <x:v>31312.06318775278</x:v>
      </x:c>
      <x:c r="AE3656" s="25" t="n">
        <x:f>AD3656/(B3656-Inputs!$C$14)</x:f>
        <x:v>570700.5205636257</x:v>
      </x:c>
      <x:c r="AF3656" s="25" t="n">
        <x:f>S3656/(1+B3656)^1+T3656/(1+B3656)^2+U3656/(1+B3656)^3+V3656/(1+B3656)^4+W3656/(1+B3656)^5+X3656/(1+B3656)^6+Y3656/(1+B3656)^7+Z3656/(1+B3656)^8+AA3656/(1+B3656)^9+AB3656/(1+B3656)^10+AE3656/(1+B3656)^10</x:f>
        <x:v>385547.9563754007</x:v>
      </x:c>
      <x:c r="AG3656" s="25" t="n">
        <x:f>(AF3656+Inputs!$C$12)/Inputs!$C$13</x:f>
        <x:v>333.44736142375683</x:v>
      </x:c>
      <x:c r="AH3656" s="25" t="n">
        <x:f>(S3656+Inputs!$C$11)*Inputs!$C$8-Inputs!$C$11</x:f>
        <x:v>3048.3221424846224</x:v>
      </x:c>
      <x:c r="AI3656" s="25" t="n">
        <x:f>Inputs!$C$12+AH3656-Inputs!$C$10*Inputs!$C$13</x:f>
        <x:v>25366.237557684617</x:v>
      </x:c>
      <x:c r="AJ3656" s="25" t="n">
        <x:f>(S3656+Inputs!$C$11)*(1-Inputs!$C$8)</x:f>
        <x:v>7460.856699660917</x:v>
      </x:c>
      <x:c r="AK3656" s="25" t="n">
        <x:f>AJ3656/(1+B3656)^(1-Inputs!$C$8)+T3656/(1+B3656)^(2-Inputs!$C$8)+U3656/(1+B3656)^(3-Inputs!$C$8)+V3656/(1+B3656)^(4-Inputs!$C$8)+W3656/(1+B3656)^(5-Inputs!$C$8)+X3656/(1+B3656)^(6-Inputs!$C$8)+Y3656/(1+B3656)^(7-Inputs!$C$8)+Z3656/(1+B3656)^(8-Inputs!$C$8)+AA3656/(1+B3656)^(9-Inputs!$C$8)+AB3656/(1+B3656)^(10-Inputs!$C$8)+AE3656/(1+B3656)^(10-Inputs!$C$8)</x:f>
        <x:v>398497.28344112256</x:v>
      </x:c>
      <x:c r="AL3656" s="25" t="n">
        <x:f>(AK3656+AI3656)/Inputs!$C$13</x:f>
        <x:v>338.2123243291764</x:v>
      </x:c>
      <x:c r="AM3656" s="26" t="n">
        <x:f>IF(AL3656&gt;=Inputs!$C$7,1,0)</x:f>
        <x:v>1</x:v>
      </x:c>
      <x:c r="AN3656" s="26" t="n">
        <x:f>IF(Inputs!$C$7&lt;=(1-Inputs!$C$16)*AL3656,1,0)</x:f>
        <x:v>1</x:v>
      </x:c>
    </x:row>
    <x:row r="3657" ht="20" customHeight="1">
      <x:c r="A3657" s="16" t="n">
        <x:v>3652</x:v>
      </x:c>
      <x:c r="B3657" s="19" t="n">
        <x:v>0.08711413644870085</x:v>
      </x:c>
      <x:c r="C3657" s="24" t="n">
        <x:v>0.2390744356960397</x:v>
      </x:c>
      <x:c r="D3657" s="19" t="n">
        <x:v>0.03873496181790444</x:v>
      </x:c>
      <x:c r="E3657" s="19" t="n">
        <x:v>0.062264315840388634</x:v>
      </x:c>
      <x:c r="F3657" s="19" t="n">
        <x:v>-0.21376907602859663</x:v>
      </x:c>
      <x:c r="G3657" s="19" t="n">
        <x:v>-0.06151816209685819</x:v>
      </x:c>
      <x:c r="H3657" s="19" t="n">
        <x:v>0.6266704873231959</x:v>
      </x:c>
      <x:c r="I3657" s="19" t="n">
        <x:v>0.06124370450230231</x:v>
      </x:c>
      <x:c r="J3657" s="19" t="n">
        <x:v>0.06346479328358669</x:v>
      </x:c>
      <x:c r="K3657" s="19" t="n">
        <x:v>0.06590739281371612</x:v>
      </x:c>
      <x:c r="L3657" s="19" t="n">
        <x:v>0.07352036102048373</x:v>
      </x:c>
      <x:c r="M3657" s="19" t="n">
        <x:v>0.06555162353859828</x:v>
      </x:c>
      <x:c r="N3657" s="19" t="n">
        <x:v>0.05649203034796642</x:v>
      </x:c>
      <x:c r="O3657" s="19" t="n">
        <x:v>0.05769948762379841</x:v>
      </x:c>
      <x:c r="P3657" s="19" t="n">
        <x:v>0.060163851806493085</x:v>
      </x:c>
      <x:c r="Q3657" s="19" t="n">
        <x:v>0.05545883461275821</x:v>
      </x:c>
      <x:c r="R3657" s="19" t="n">
        <x:v>0.05043077033902478</x:v>
      </x:c>
      <x:c r="S3657" s="21" t="n">
        <x:v>8926.611168541476</x:v>
      </x:c>
      <x:c r="T3657" s="21" t="n">
        <x:v>14182.336181374372</x:v>
      </x:c>
      <x:c r="U3657" s="21" t="n">
        <x:v>17625.517164034605</x:v>
      </x:c>
      <x:c r="V3657" s="21" t="n">
        <x:v>21463.778388956747</x:v>
      </x:c>
      <x:c r="W3657" s="21" t="n">
        <x:v>25828.72799386663</x:v>
      </x:c>
      <x:c r="X3657" s="21" t="n">
        <x:v>27870.631883120706</x:v>
      </x:c>
      <x:c r="Y3657" s="21" t="n">
        <x:v>29419.43301255761</x:v>
      </x:c>
      <x:c r="Z3657" s="21" t="n">
        <x:v>30647.2808747909</x:v>
      </x:c>
      <x:c r="AA3657" s="21" t="n">
        <x:v>31496.777252921594</x:v>
      </x:c>
      <x:c r="AB3657" s="21" t="n">
        <x:v>31916.656013080155</x:v>
      </x:c>
      <x:c r="AC3657" s="21" t="n">
        <x:v>41630.420886626285</x:v>
      </x:c>
      <x:c r="AD3657" s="25" t="n">
        <x:f>AC3657*(1+Inputs!$C$14)*(1-Inputs!$C$14/Inputs!$C$15)</x:f>
        <x:v>33033.738973537955</x:v>
      </x:c>
      <x:c r="AE3657" s="25" t="n">
        <x:f>AD3657/(B3657-Inputs!$C$14)</x:f>
        <x:v>633872.9032966918</x:v>
      </x:c>
      <x:c r="AF3657" s="25" t="n">
        <x:f>S3657/(1+B3657)^1+T3657/(1+B3657)^2+U3657/(1+B3657)^3+V3657/(1+B3657)^4+W3657/(1+B3657)^5+X3657/(1+B3657)^6+Y3657/(1+B3657)^7+Z3657/(1+B3657)^8+AA3657/(1+B3657)^9+AB3657/(1+B3657)^10+AE3657/(1+B3657)^10</x:f>
        <x:v>418943.6738608727</x:v>
      </x:c>
      <x:c r="AG3657" s="25" t="n">
        <x:f>(AF3657+Inputs!$C$12)/Inputs!$C$13</x:f>
        <x:v>360.0947200046189</x:v>
      </x:c>
      <x:c r="AH3657" s="25" t="n">
        <x:f>(S3657+Inputs!$C$11)*Inputs!$C$8-Inputs!$C$11</x:f>
        <x:v>2306.9000269057333</x:v>
      </x:c>
      <x:c r="AI3657" s="25" t="n">
        <x:f>Inputs!$C$12+AH3657-Inputs!$C$10*Inputs!$C$13</x:f>
        <x:v>24624.815442105733</x:v>
      </x:c>
      <x:c r="AJ3657" s="25" t="n">
        <x:f>(S3657+Inputs!$C$11)*(1-Inputs!$C$8)</x:f>
        <x:v>6619.711141635744</x:v>
      </x:c>
      <x:c r="AK3657" s="25" t="n">
        <x:f>AJ3657/(1+B3657)^(1-Inputs!$C$8)+T3657/(1+B3657)^(2-Inputs!$C$8)+U3657/(1+B3657)^(3-Inputs!$C$8)+V3657/(1+B3657)^(4-Inputs!$C$8)+W3657/(1+B3657)^(5-Inputs!$C$8)+X3657/(1+B3657)^(6-Inputs!$C$8)+Y3657/(1+B3657)^(7-Inputs!$C$8)+Z3657/(1+B3657)^(8-Inputs!$C$8)+AA3657/(1+B3657)^(9-Inputs!$C$8)+AB3657/(1+B3657)^(10-Inputs!$C$8)+AE3657/(1+B3657)^(10-Inputs!$C$8)</x:f>
        <x:v>433455.8886872103</x:v>
      </x:c>
      <x:c r="AL3657" s="25" t="n">
        <x:f>(AK3657+AI3657)/Inputs!$C$13</x:f>
        <x:v>365.51515287006197</x:v>
      </x:c>
      <x:c r="AM3657" s="26" t="n">
        <x:f>IF(AL3657&gt;=Inputs!$C$7,1,0)</x:f>
        <x:v>1</x:v>
      </x:c>
      <x:c r="AN3657" s="26" t="n">
        <x:f>IF(Inputs!$C$7&lt;=(1-Inputs!$C$16)*AL3657,1,0)</x:f>
        <x:v>1</x:v>
      </x:c>
    </x:row>
    <x:row r="3658" ht="20" customHeight="1">
      <x:c r="A3658" s="16" t="n">
        <x:v>3653</x:v>
      </x:c>
      <x:c r="B3658" s="19" t="n">
        <x:v>0.07912445622207191</x:v>
      </x:c>
      <x:c r="C3658" s="24" t="n">
        <x:v>0.20180754813506496</x:v>
      </x:c>
      <x:c r="D3658" s="19" t="n">
        <x:v>0.02376672773183799</x:v>
      </x:c>
      <x:c r="E3658" s="19" t="n">
        <x:v>0.03329570183932134</x:v>
      </x:c>
      <x:c r="F3658" s="19" t="n">
        <x:v>-0.15461615074640236</x:v>
      </x:c>
      <x:c r="G3658" s="19" t="n">
        <x:v>-0.051508865115895905</x:v>
      </x:c>
      <x:c r="H3658" s="19" t="n">
        <x:v>0.5157495765692772</x:v>
      </x:c>
      <x:c r="I3658" s="19" t="n">
        <x:v>0.056964968686987735</x:v>
      </x:c>
      <x:c r="J3658" s="19" t="n">
        <x:v>0.06934401650708992</x:v>
      </x:c>
      <x:c r="K3658" s="19" t="n">
        <x:v>0.06248965570760788</x:v>
      </x:c>
      <x:c r="L3658" s="19" t="n">
        <x:v>0.06488705782316061</x:v>
      </x:c>
      <x:c r="M3658" s="19" t="n">
        <x:v>0.05075246282343755</x:v>
      </x:c>
      <x:c r="N3658" s="19" t="n">
        <x:v>0.06942686040177137</x:v>
      </x:c>
      <x:c r="O3658" s="19" t="n">
        <x:v>0.06708845011324342</x:v>
      </x:c>
      <x:c r="P3658" s="19" t="n">
        <x:v>0.06559678529071902</x:v>
      </x:c>
      <x:c r="Q3658" s="19" t="n">
        <x:v>0.06725120196444209</x:v>
      </x:c>
      <x:c r="R3658" s="19" t="n">
        <x:v>0.07073932483744898</x:v>
      </x:c>
      <x:c r="S3658" s="21" t="n">
        <x:v>9929.28855343839</x:v>
      </x:c>
      <x:c r="T3658" s="21" t="n">
        <x:v>14987.677407715533</x:v>
      </x:c>
      <x:c r="U3658" s="21" t="n">
        <x:v>17422.879531750186</x:v>
      </x:c>
      <x:c r="V3658" s="21" t="n">
        <x:v>19868.14394022647</x:v>
      </x:c>
      <x:c r="W3658" s="21" t="n">
        <x:v>22515.913745572638</x:v>
      </x:c>
      <x:c r="X3658" s="21" t="n">
        <x:v>23600.845306743922</x:v>
      </x:c>
      <x:c r="Y3658" s="21" t="n">
        <x:v>24536.184942958047</x:v>
      </x:c>
      <x:c r="Z3658" s="21" t="n">
        <x:v>25321.698659571484</x:v>
      </x:c>
      <x:c r="AA3658" s="21" t="n">
        <x:v>25943.709408901894</x:v>
      </x:c>
      <x:c r="AB3658" s="21" t="n">
        <x:v>26393.214724684996</x:v>
      </x:c>
      <x:c r="AC3658" s="21" t="n">
        <x:v>34425.932249589125</x:v>
      </x:c>
      <x:c r="AD3658" s="25" t="n">
        <x:f>AC3658*(1+Inputs!$C$14)*(1-Inputs!$C$14/Inputs!$C$15)</x:f>
        <x:v>27316.977240048964</x:v>
      </x:c>
      <x:c r="AE3658" s="25" t="n">
        <x:f>AD3658/(B3658-Inputs!$C$14)</x:f>
        <x:v>619089.2665637992</x:v>
      </x:c>
      <x:c r="AF3658" s="25" t="n">
        <x:f>S3658/(1+B3658)^1+T3658/(1+B3658)^2+U3658/(1+B3658)^3+V3658/(1+B3658)^4+W3658/(1+B3658)^5+X3658/(1+B3658)^6+Y3658/(1+B3658)^7+Z3658/(1+B3658)^8+AA3658/(1+B3658)^9+AB3658/(1+B3658)^10+AE3658/(1+B3658)^10</x:f>
        <x:v>423577.6426079462</x:v>
      </x:c>
      <x:c r="AG3658" s="25" t="n">
        <x:f>(AF3658+Inputs!$C$12)/Inputs!$C$13</x:f>
        <x:v>363.7922907158784</x:v>
      </x:c>
      <x:c r="AH3658" s="25" t="n">
        <x:f>(S3658+Inputs!$C$11)*Inputs!$C$8-Inputs!$C$11</x:f>
        <x:v>2776.647514076615</x:v>
      </x:c>
      <x:c r="AI3658" s="25" t="n">
        <x:f>Inputs!$C$12+AH3658-Inputs!$C$10*Inputs!$C$13</x:f>
        <x:v>25094.56292927661</x:v>
      </x:c>
      <x:c r="AJ3658" s="25" t="n">
        <x:f>(S3658+Inputs!$C$11)*(1-Inputs!$C$8)</x:f>
        <x:v>7152.641039361774</x:v>
      </x:c>
      <x:c r="AK3658" s="25" t="n">
        <x:f>AJ3658/(1+B3658)^(1-Inputs!$C$8)+T3658/(1+B3658)^(2-Inputs!$C$8)+U3658/(1+B3658)^(3-Inputs!$C$8)+V3658/(1+B3658)^(4-Inputs!$C$8)+W3658/(1+B3658)^(5-Inputs!$C$8)+X3658/(1+B3658)^(6-Inputs!$C$8)+Y3658/(1+B3658)^(7-Inputs!$C$8)+Z3658/(1+B3658)^(8-Inputs!$C$8)+AA3658/(1+B3658)^(9-Inputs!$C$8)+AB3658/(1+B3658)^(10-Inputs!$C$8)+AE3658/(1+B3658)^(10-Inputs!$C$8)</x:f>
        <x:v>436295.3808622076</x:v>
      </x:c>
      <x:c r="AL3658" s="25" t="n">
        <x:f>(AK3658+AI3658)/Inputs!$C$13</x:f>
        <x:v>368.15568592482174</x:v>
      </x:c>
      <x:c r="AM3658" s="26" t="n">
        <x:f>IF(AL3658&gt;=Inputs!$C$7,1,0)</x:f>
        <x:v>1</x:v>
      </x:c>
      <x:c r="AN3658" s="26" t="n">
        <x:f>IF(Inputs!$C$7&lt;=(1-Inputs!$C$16)*AL3658,1,0)</x:f>
        <x:v>1</x:v>
      </x:c>
    </x:row>
    <x:row r="3659" ht="20" customHeight="1">
      <x:c r="A3659" s="16" t="n">
        <x:v>3654</x:v>
      </x:c>
      <x:c r="B3659" s="19" t="n">
        <x:v>0.09668168658771675</x:v>
      </x:c>
      <x:c r="C3659" s="24" t="n">
        <x:v>0.1751304501715083</x:v>
      </x:c>
      <x:c r="D3659" s="19" t="n">
        <x:v>0.02622397883971672</x:v>
      </x:c>
      <x:c r="E3659" s="19" t="n">
        <x:v>0.04559745136152714</x:v>
      </x:c>
      <x:c r="F3659" s="19" t="n">
        <x:v>-0.17952585038661825</x:v>
      </x:c>
      <x:c r="G3659" s="19" t="n">
        <x:v>-0.09865793916172094</x:v>
      </x:c>
      <x:c r="H3659" s="19" t="n">
        <x:v>0.7414691704732661</x:v>
      </x:c>
      <x:c r="I3659" s="19" t="n">
        <x:v>0.0626611868770226</x:v>
      </x:c>
      <x:c r="J3659" s="19" t="n">
        <x:v>0.06366319128984856</x:v>
      </x:c>
      <x:c r="K3659" s="19" t="n">
        <x:v>0.059609418209191745</x:v>
      </x:c>
      <x:c r="L3659" s="19" t="n">
        <x:v>0.06553535588970931</x:v>
      </x:c>
      <x:c r="M3659" s="19" t="n">
        <x:v>0.06782057525994446</x:v>
      </x:c>
      <x:c r="N3659" s="19" t="n">
        <x:v>0.07041279498429617</x:v>
      </x:c>
      <x:c r="O3659" s="19" t="n">
        <x:v>0.07095757583955788</x:v>
      </x:c>
      <x:c r="P3659" s="19" t="n">
        <x:v>0.05847204650739855</x:v>
      </x:c>
      <x:c r="Q3659" s="19" t="n">
        <x:v>0.05736341028165384</x:v>
      </x:c>
      <x:c r="R3659" s="19" t="n">
        <x:v>0.06332728513798543</x:v>
      </x:c>
      <x:c r="S3659" s="21" t="n">
        <x:v>9297.25913630991</x:v>
      </x:c>
      <x:c r="T3659" s="21" t="n">
        <x:v>14505.482909378288</x:v>
      </x:c>
      <x:c r="U3659" s="21" t="n">
        <x:v>17485.775765416176</x:v>
      </x:c>
      <x:c r="V3659" s="21" t="n">
        <x:v>20537.99504164725</x:v>
      </x:c>
      <x:c r="W3659" s="21" t="n">
        <x:v>23885.687025232444</x:v>
      </x:c>
      <x:c r="X3659" s="21" t="n">
        <x:v>25364.75765862974</x:v>
      </x:c>
      <x:c r="Y3659" s="21" t="n">
        <x:v>26503.757398328282</x:v>
      </x:c>
      <x:c r="Z3659" s="21" t="n">
        <x:v>27432.616859457456</x:v>
      </x:c>
      <x:c r="AA3659" s="21" t="n">
        <x:v>28103.212766282875</x:v>
      </x:c>
      <x:c r="AB3659" s="21" t="n">
        <x:v>28530.60598783903</x:v>
      </x:c>
      <x:c r="AC3659" s="21" t="n">
        <x:v>37213.833897181335</x:v>
      </x:c>
      <x:c r="AD3659" s="25" t="n">
        <x:f>AC3659*(1+Inputs!$C$14)*(1-Inputs!$C$14/Inputs!$C$15)</x:f>
        <x:v>29529.177197413384</x:v>
      </x:c>
      <x:c r="AE3659" s="25" t="n">
        <x:f>AD3659/(B3659-Inputs!$C$14)</x:f>
        <x:v>478734.918433534</x:v>
      </x:c>
      <x:c r="AF3659" s="25" t="n">
        <x:f>S3659/(1+B3659)^1+T3659/(1+B3659)^2+U3659/(1+B3659)^3+V3659/(1+B3659)^4+W3659/(1+B3659)^5+X3659/(1+B3659)^6+Y3659/(1+B3659)^7+Z3659/(1+B3659)^8+AA3659/(1+B3659)^9+AB3659/(1+B3659)^10+AE3659/(1+B3659)^10</x:f>
        <x:v>318450.6046167137</x:v>
      </x:c>
      <x:c r="AG3659" s="25" t="n">
        <x:f>(AF3659+Inputs!$C$12)/Inputs!$C$13</x:f>
        <x:v>279.9085448698743</x:v>
      </x:c>
      <x:c r="AH3659" s="25" t="n">
        <x:f>(S3659+Inputs!$C$11)*Inputs!$C$8-Inputs!$C$11</x:f>
        <x:v>2480.5460611205335</x:v>
      </x:c>
      <x:c r="AI3659" s="25" t="n">
        <x:f>Inputs!$C$12+AH3659-Inputs!$C$10*Inputs!$C$13</x:f>
        <x:v>24798.46147632053</x:v>
      </x:c>
      <x:c r="AJ3659" s="25" t="n">
        <x:f>(S3659+Inputs!$C$11)*(1-Inputs!$C$8)</x:f>
        <x:v>6816.713075189377</x:v>
      </x:c>
      <x:c r="AK3659" s="25" t="n">
        <x:f>AJ3659/(1+B3659)^(1-Inputs!$C$8)+T3659/(1+B3659)^(2-Inputs!$C$8)+U3659/(1+B3659)^(3-Inputs!$C$8)+V3659/(1+B3659)^(4-Inputs!$C$8)+W3659/(1+B3659)^(5-Inputs!$C$8)+X3659/(1+B3659)^(6-Inputs!$C$8)+Y3659/(1+B3659)^(7-Inputs!$C$8)+Z3659/(1+B3659)^(8-Inputs!$C$8)+AA3659/(1+B3659)^(9-Inputs!$C$8)+AB3659/(1+B3659)^(10-Inputs!$C$8)+AE3659/(1+B3659)^(10-Inputs!$C$8)</x:f>
        <x:v>330159.5635206421</x:v>
      </x:c>
      <x:c r="AL3659" s="25" t="n">
        <x:f>(AK3659+AI3659)/Inputs!$C$13</x:f>
        <x:v>283.2307399103932</x:v>
      </x:c>
      <x:c r="AM3659" s="26" t="n">
        <x:f>IF(AL3659&gt;=Inputs!$C$7,1,0)</x:f>
        <x:v>1</x:v>
      </x:c>
      <x:c r="AN3659" s="26" t="n">
        <x:f>IF(Inputs!$C$7&lt;=(1-Inputs!$C$16)*AL3659,1,0)</x:f>
        <x:v>0</x:v>
      </x:c>
    </x:row>
    <x:row r="3660" ht="20" customHeight="1">
      <x:c r="A3660" s="16" t="n">
        <x:v>3655</x:v>
      </x:c>
      <x:c r="B3660" s="19" t="n">
        <x:v>0.0989235599657562</x:v>
      </x:c>
      <x:c r="C3660" s="24" t="n">
        <x:v>0.8168771163934991</x:v>
      </x:c>
      <x:c r="D3660" s="19" t="n">
        <x:v>0.024478118344951838</x:v>
      </x:c>
      <x:c r="E3660" s="19" t="n">
        <x:v>0.03707685219425201</x:v>
      </x:c>
      <x:c r="F3660" s="19" t="n">
        <x:v>-0.1416867274533263</x:v>
      </x:c>
      <x:c r="G3660" s="19" t="n">
        <x:v>-0.05289217061171428</x:v>
      </x:c>
      <x:c r="H3660" s="19" t="n">
        <x:v>0.7300171781686515</x:v>
      </x:c>
      <x:c r="I3660" s="19" t="n">
        <x:v>0.057916202990794544</x:v>
      </x:c>
      <x:c r="J3660" s="19" t="n">
        <x:v>0.07029582105973418</x:v>
      </x:c>
      <x:c r="K3660" s="19" t="n">
        <x:v>0.062230130127042003</x:v>
      </x:c>
      <x:c r="L3660" s="19" t="n">
        <x:v>0.06442551460033542</x:v>
      </x:c>
      <x:c r="M3660" s="19" t="n">
        <x:v>0.06955893759678133</x:v>
      </x:c>
      <x:c r="N3660" s="19" t="n">
        <x:v>0.05594353412177611</x:v>
      </x:c>
      <x:c r="O3660" s="19" t="n">
        <x:v>0.05910514538614848</x:v>
      </x:c>
      <x:c r="P3660" s="19" t="n">
        <x:v>0.056253366446622974</x:v>
      </x:c>
      <x:c r="Q3660" s="19" t="n">
        <x:v>0.061302841941907216</x:v>
      </x:c>
      <x:c r="R3660" s="19" t="n">
        <x:v>0.060043401045137446</x:v>
      </x:c>
      <x:c r="S3660" s="21" t="n">
        <x:v>10182.59813636951</x:v>
      </x:c>
      <x:c r="T3660" s="21" t="n">
        <x:v>16026.484584674427</x:v>
      </x:c>
      <x:c r="U3660" s="21" t="n">
        <x:v>19425.914075774206</x:v>
      </x:c>
      <x:c r="V3660" s="21" t="n">
        <x:v>23056.258533023258</x:v>
      </x:c>
      <x:c r="W3660" s="21" t="n">
        <x:v>27118.43753079357</x:v>
      </x:c>
      <x:c r="X3660" s="21" t="n">
        <x:v>28537.145460086187</x:v>
      </x:c>
      <x:c r="Y3660" s="21" t="n">
        <x:v>29585.197878234616</x:v>
      </x:c>
      <x:c r="Z3660" s="21" t="n">
        <x:v>30422.567516832733</x:v>
      </x:c>
      <x:c r="AA3660" s="21" t="n">
        <x:v>31007.83542313619</x:v>
      </x:c>
      <x:c r="AB3660" s="21" t="n">
        <x:v>31334.295384620706</x:v>
      </x:c>
      <x:c r="AC3660" s="21" t="n">
        <x:v>40870.82006689657</x:v>
      </x:c>
      <x:c r="AD3660" s="25" t="n">
        <x:f>AC3660*(1+Inputs!$C$14)*(1-Inputs!$C$14/Inputs!$C$15)</x:f>
        <x:v>32430.995723082422</x:v>
      </x:c>
      <x:c r="AE3660" s="25" t="n">
        <x:f>AD3660/(B3660-Inputs!$C$14)</x:f>
        <x:v>507340.2629712062</x:v>
      </x:c>
      <x:c r="AF3660" s="25" t="n">
        <x:f>S3660/(1+B3660)^1+T3660/(1+B3660)^2+U3660/(1+B3660)^3+V3660/(1+B3660)^4+W3660/(1+B3660)^5+X3660/(1+B3660)^6+Y3660/(1+B3660)^7+Z3660/(1+B3660)^8+AA3660/(1+B3660)^9+AB3660/(1+B3660)^10+AE3660/(1+B3660)^10</x:f>
        <x:v>338691.487994264</x:v>
      </x:c>
      <x:c r="AG3660" s="25" t="n">
        <x:f>(AF3660+Inputs!$C$12)/Inputs!$C$13</x:f>
        <x:v>296.0593006543437</x:v>
      </x:c>
      <x:c r="AH3660" s="25" t="n">
        <x:f>(S3660+Inputs!$C$11)*Inputs!$C$8-Inputs!$C$11</x:f>
        <x:v>2895.3213186827024</x:v>
      </x:c>
      <x:c r="AI3660" s="25" t="n">
        <x:f>Inputs!$C$12+AH3660-Inputs!$C$10*Inputs!$C$13</x:f>
        <x:v>25213.236733882703</x:v>
      </x:c>
      <x:c r="AJ3660" s="25" t="n">
        <x:f>(S3660+Inputs!$C$11)*(1-Inputs!$C$8)</x:f>
        <x:v>7287.2768176868085</x:v>
      </x:c>
      <x:c r="AK3660" s="25" t="n">
        <x:f>AJ3660/(1+B3660)^(1-Inputs!$C$8)+T3660/(1+B3660)^(2-Inputs!$C$8)+U3660/(1+B3660)^(3-Inputs!$C$8)+V3660/(1+B3660)^(4-Inputs!$C$8)+W3660/(1+B3660)^(5-Inputs!$C$8)+X3660/(1+B3660)^(6-Inputs!$C$8)+Y3660/(1+B3660)^(7-Inputs!$C$8)+Z3660/(1+B3660)^(8-Inputs!$C$8)+AA3660/(1+B3660)^(9-Inputs!$C$8)+AB3660/(1+B3660)^(10-Inputs!$C$8)+AE3660/(1+B3660)^(10-Inputs!$C$8)</x:f>
        <x:v>351241.3783472569</x:v>
      </x:c>
      <x:c r="AL3660" s="25" t="n">
        <x:f>(AK3660+AI3660)/Inputs!$C$13</x:f>
        <x:v>300.3834585033704</x:v>
      </x:c>
      <x:c r="AM3660" s="26" t="n">
        <x:f>IF(AL3660&gt;=Inputs!$C$7,1,0)</x:f>
        <x:v>1</x:v>
      </x:c>
      <x:c r="AN3660" s="26" t="n">
        <x:f>IF(Inputs!$C$7&lt;=(1-Inputs!$C$16)*AL3660,1,0)</x:f>
        <x:v>0</x:v>
      </x:c>
    </x:row>
    <x:row r="3661" ht="20" customHeight="1">
      <x:c r="A3661" s="16" t="n">
        <x:v>3656</x:v>
      </x:c>
      <x:c r="B3661" s="19" t="n">
        <x:v>0.0814511717864859</x:v>
      </x:c>
      <x:c r="C3661" s="24" t="n">
        <x:v>0.3208999468577929</x:v>
      </x:c>
      <x:c r="D3661" s="19" t="n">
        <x:v>0.03385140375942371</x:v>
      </x:c>
      <x:c r="E3661" s="19" t="n">
        <x:v>0.04609833608071455</x:v>
      </x:c>
      <x:c r="F3661" s="19" t="n">
        <x:v>-0.14519576010240942</x:v>
      </x:c>
      <x:c r="G3661" s="19" t="n">
        <x:v>-0.09300081824628534</x:v>
      </x:c>
      <x:c r="H3661" s="19" t="n">
        <x:v>0.6722231570082329</x:v>
      </x:c>
      <x:c r="I3661" s="19" t="n">
        <x:v>0.05908283893480416</x:v>
      </x:c>
      <x:c r="J3661" s="19" t="n">
        <x:v>0.056298756736008496</x:v>
      </x:c>
      <x:c r="K3661" s="19" t="n">
        <x:v>0.061609972041609354</x:v>
      </x:c>
      <x:c r="L3661" s="19" t="n">
        <x:v>0.05550957965538942</x:v>
      </x:c>
      <x:c r="M3661" s="19" t="n">
        <x:v>0.05306073254939861</x:v>
      </x:c>
      <x:c r="N3661" s="19" t="n">
        <x:v>0.056041781940231204</x:v>
      </x:c>
      <x:c r="O3661" s="19" t="n">
        <x:v>0.06096690654302052</x:v>
      </x:c>
      <x:c r="P3661" s="19" t="n">
        <x:v>0.05739513020618119</x:v>
      </x:c>
      <x:c r="Q3661" s="19" t="n">
        <x:v>0.05436584749228473</x:v>
      </x:c>
      <x:c r="R3661" s="19" t="n">
        <x:v>0.06136977833662627</x:v>
      </x:c>
      <x:c r="S3661" s="21" t="n">
        <x:v>9930.68574635369</x:v>
      </x:c>
      <x:c r="T3661" s="21" t="n">
        <x:v>15485.260600016618</x:v>
      </x:c>
      <x:c r="U3661" s="21" t="n">
        <x:v>18605.648617438645</x:v>
      </x:c>
      <x:c r="V3661" s="21" t="n">
        <x:v>21837.009337570875</x:v>
      </x:c>
      <x:c r="W3661" s="21" t="n">
        <x:v>25387.132174384926</x:v>
      </x:c>
      <x:c r="X3661" s="21" t="n">
        <x:v>26934.46195803334</x:v>
      </x:c>
      <x:c r="Y3661" s="21" t="n">
        <x:v>28159.45143040817</x:v>
      </x:c>
      <x:c r="Z3661" s="21" t="n">
        <x:v>29149.162465208225</x:v>
      </x:c>
      <x:c r="AA3661" s="21" t="n">
        <x:v>29847.18397360242</x:v>
      </x:c>
      <x:c r="AB3661" s="21" t="n">
        <x:v>30237.226386189755</x:v>
      </x:c>
      <x:c r="AC3661" s="21" t="n">
        <x:v>39439.860503725766</x:v>
      </x:c>
      <x:c r="AD3661" s="25" t="n">
        <x:f>AC3661*(1+Inputs!$C$14)*(1-Inputs!$C$14/Inputs!$C$15)</x:f>
        <x:v>31295.529309706388</x:v>
      </x:c>
      <x:c r="AE3661" s="25" t="n">
        <x:f>AD3661/(B3661-Inputs!$C$14)</x:f>
        <x:v>673729.5983308486</x:v>
      </x:c>
      <x:c r="AF3661" s="25" t="n">
        <x:f>S3661/(1+B3661)^1+T3661/(1+B3661)^2+U3661/(1+B3661)^3+V3661/(1+B3661)^4+W3661/(1+B3661)^5+X3661/(1+B3661)^6+Y3661/(1+B3661)^7+Z3661/(1+B3661)^8+AA3661/(1+B3661)^9+AB3661/(1+B3661)^10+AE3661/(1+B3661)^10</x:f>
        <x:v>455430.55946232437</x:v>
      </x:c>
      <x:c r="AG3661" s="25" t="n">
        <x:f>(AF3661+Inputs!$C$12)/Inputs!$C$13</x:f>
        <x:v>389.20860637474243</x:v>
      </x:c>
      <x:c r="AH3661" s="25" t="n">
        <x:f>(S3661+Inputs!$C$11)*Inputs!$C$8-Inputs!$C$11</x:f>
        <x:v>2777.30208938762</x:v>
      </x:c>
      <x:c r="AI3661" s="25" t="n">
        <x:f>Inputs!$C$12+AH3661-Inputs!$C$10*Inputs!$C$13</x:f>
        <x:v>25095.21750458762</x:v>
      </x:c>
      <x:c r="AJ3661" s="25" t="n">
        <x:f>(S3661+Inputs!$C$11)*(1-Inputs!$C$8)</x:f>
        <x:v>7153.383656966072</x:v>
      </x:c>
      <x:c r="AK3661" s="25" t="n">
        <x:f>AJ3661/(1+B3661)^(1-Inputs!$C$8)+T3661/(1+B3661)^(2-Inputs!$C$8)+U3661/(1+B3661)^(3-Inputs!$C$8)+V3661/(1+B3661)^(4-Inputs!$C$8)+W3661/(1+B3661)^(5-Inputs!$C$8)+X3661/(1+B3661)^(6-Inputs!$C$8)+Y3661/(1+B3661)^(7-Inputs!$C$8)+Z3661/(1+B3661)^(8-Inputs!$C$8)+AA3661/(1+B3661)^(9-Inputs!$C$8)+AB3661/(1+B3661)^(10-Inputs!$C$8)+AE3661/(1+B3661)^(10-Inputs!$C$8)</x:f>
        <x:v>469784.0889343978</x:v>
      </x:c>
      <x:c r="AL3661" s="25" t="n">
        <x:f>(AK3661+AI3661)/Inputs!$C$13</x:f>
        <x:v>394.87776654790497</x:v>
      </x:c>
      <x:c r="AM3661" s="26" t="n">
        <x:f>IF(AL3661&gt;=Inputs!$C$7,1,0)</x:f>
        <x:v>1</x:v>
      </x:c>
      <x:c r="AN3661" s="26" t="n">
        <x:f>IF(Inputs!$C$7&lt;=(1-Inputs!$C$16)*AL3661,1,0)</x:f>
        <x:v>1</x:v>
      </x:c>
    </x:row>
    <x:row r="3662" ht="20" customHeight="1">
      <x:c r="A3662" s="16" t="n">
        <x:v>3657</x:v>
      </x:c>
      <x:c r="B3662" s="19" t="n">
        <x:v>0.08821192744242703</x:v>
      </x:c>
      <x:c r="C3662" s="24" t="n">
        <x:v>0.4906072603527889</x:v>
      </x:c>
      <x:c r="D3662" s="19" t="n">
        <x:v>0.030845613267239003</x:v>
      </x:c>
      <x:c r="E3662" s="19" t="n">
        <x:v>0.04104678372713949</x:v>
      </x:c>
      <x:c r="F3662" s="19" t="n">
        <x:v>-0.21791129696421083</x:v>
      </x:c>
      <x:c r="G3662" s="19" t="n">
        <x:v>-0.0948712863034683</x:v>
      </x:c>
      <x:c r="H3662" s="19" t="n">
        <x:v>0.7854139514714404</x:v>
      </x:c>
      <x:c r="I3662" s="19" t="n">
        <x:v>0.05907345782464177</x:v>
      </x:c>
      <x:c r="J3662" s="19" t="n">
        <x:v>0.055492804253166245</x:v>
      </x:c>
      <x:c r="K3662" s="19" t="n">
        <x:v>0.05722359418348674</x:v>
      </x:c>
      <x:c r="L3662" s="19" t="n">
        <x:v>0.06415022195924508</x:v>
      </x:c>
      <x:c r="M3662" s="19" t="n">
        <x:v>0.05847201528264009</x:v>
      </x:c>
      <x:c r="N3662" s="19" t="n">
        <x:v>0.06105178378612095</x:v>
      </x:c>
      <x:c r="O3662" s="19" t="n">
        <x:v>0.05704731027406183</x:v>
      </x:c>
      <x:c r="P3662" s="19" t="n">
        <x:v>0.05341325446063252</x:v>
      </x:c>
      <x:c r="Q3662" s="19" t="n">
        <x:v>0.05637365786896567</x:v>
      </x:c>
      <x:c r="R3662" s="19" t="n">
        <x:v>0.055716343053169345</x:v>
      </x:c>
      <x:c r="S3662" s="21" t="n">
        <x:v>8651.967040540205</x:v>
      </x:c>
      <x:c r="T3662" s="21" t="n">
        <x:v>14046.107905736011</x:v>
      </x:c>
      <x:c r="U3662" s="21" t="n">
        <x:v>17601.30655966283</x:v>
      </x:c>
      <x:c r="V3662" s="21" t="n">
        <x:v>21459.044864743548</x:v>
      </x:c>
      <x:c r="W3662" s="21" t="n">
        <x:v>25744.565742874503</x:v>
      </x:c>
      <x:c r="X3662" s="21" t="n">
        <x:v>27323.172432147083</x:v>
      </x:c>
      <x:c r="Y3662" s="21" t="n">
        <x:v>28486.847282025865</x:v>
      </x:c>
      <x:c r="Z3662" s="21" t="n">
        <x:v>29406.813809753763</x:v>
      </x:c>
      <x:c r="AA3662" s="21" t="n">
        <x:v>30063.082235414804</x:v>
      </x:c>
      <x:c r="AB3662" s="21" t="n">
        <x:v>30446.6247967858</x:v>
      </x:c>
      <x:c r="AC3662" s="21" t="n">
        <x:v>39712.988865372776</x:v>
      </x:c>
      <x:c r="AD3662" s="25" t="n">
        <x:f>AC3662*(1+Inputs!$C$14)*(1-Inputs!$C$14/Inputs!$C$15)</x:f>
        <x:v>31512.256664673292</x:v>
      </x:c>
      <x:c r="AE3662" s="25" t="n">
        <x:f>AD3662/(B3662-Inputs!$C$14)</x:f>
        <x:v>592202.8796789624</x:v>
      </x:c>
      <x:c r="AF3662" s="25" t="n">
        <x:f>S3662/(1+B3662)^1+T3662/(1+B3662)^2+U3662/(1+B3662)^3+V3662/(1+B3662)^4+W3662/(1+B3662)^5+X3662/(1+B3662)^6+Y3662/(1+B3662)^7+Z3662/(1+B3662)^8+AA3662/(1+B3662)^9+AB3662/(1+B3662)^10+AE3662/(1+B3662)^10</x:f>
        <x:v>394228.355853464</x:v>
      </x:c>
      <x:c r="AG3662" s="25" t="n">
        <x:f>(AF3662+Inputs!$C$12)/Inputs!$C$13</x:f>
        <x:v>340.3736901549094</x:v>
      </x:c>
      <x:c r="AH3662" s="25" t="n">
        <x:f>(S3662+Inputs!$C$11)*Inputs!$C$8-Inputs!$C$11</x:f>
        <x:v>2178.2311340613014</x:v>
      </x:c>
      <x:c r="AI3662" s="25" t="n">
        <x:f>Inputs!$C$12+AH3662-Inputs!$C$10*Inputs!$C$13</x:f>
        <x:v>24496.1465492613</x:v>
      </x:c>
      <x:c r="AJ3662" s="25" t="n">
        <x:f>(S3662+Inputs!$C$11)*(1-Inputs!$C$8)</x:f>
        <x:v>6473.735906478903</x:v>
      </x:c>
      <x:c r="AK3662" s="25" t="n">
        <x:f>AJ3662/(1+B3662)^(1-Inputs!$C$8)+T3662/(1+B3662)^(2-Inputs!$C$8)+U3662/(1+B3662)^(3-Inputs!$C$8)+V3662/(1+B3662)^(4-Inputs!$C$8)+W3662/(1+B3662)^(5-Inputs!$C$8)+X3662/(1+B3662)^(6-Inputs!$C$8)+Y3662/(1+B3662)^(7-Inputs!$C$8)+Z3662/(1+B3662)^(8-Inputs!$C$8)+AA3662/(1+B3662)^(9-Inputs!$C$8)+AB3662/(1+B3662)^(10-Inputs!$C$8)+AE3662/(1+B3662)^(10-Inputs!$C$8)</x:f>
        <x:v>408072.34460746124</x:v>
      </x:c>
      <x:c r="AL3662" s="25" t="n">
        <x:f>(AK3662+AI3662)/Inputs!$C$13</x:f>
        <x:v>345.1582586794291</x:v>
      </x:c>
      <x:c r="AM3662" s="26" t="n">
        <x:f>IF(AL3662&gt;=Inputs!$C$7,1,0)</x:f>
        <x:v>1</x:v>
      </x:c>
      <x:c r="AN3662" s="26" t="n">
        <x:f>IF(Inputs!$C$7&lt;=(1-Inputs!$C$16)*AL3662,1,0)</x:f>
        <x:v>1</x:v>
      </x:c>
    </x:row>
    <x:row r="3663" ht="20" customHeight="1">
      <x:c r="A3663" s="16" t="n">
        <x:v>3658</x:v>
      </x:c>
      <x:c r="B3663" s="19" t="n">
        <x:v>0.08873709328334758</x:v>
      </x:c>
      <x:c r="C3663" s="24" t="n">
        <x:v>0.8625941363704044</x:v>
      </x:c>
      <x:c r="D3663" s="19" t="n">
        <x:v>0.03236943432519155</x:v>
      </x:c>
      <x:c r="E3663" s="19" t="n">
        <x:v>0.05458747178338655</x:v>
      </x:c>
      <x:c r="F3663" s="19" t="n">
        <x:v>-0.18682773012178475</x:v>
      </x:c>
      <x:c r="G3663" s="19" t="n">
        <x:v>-0.08318162690425027</x:v>
      </x:c>
      <x:c r="H3663" s="19" t="n">
        <x:v>0.6725524040133166</x:v>
      </x:c>
      <x:c r="I3663" s="19" t="n">
        <x:v>0.06600445495750477</x:v>
      </x:c>
      <x:c r="J3663" s="19" t="n">
        <x:v>0.06881239696828857</x:v>
      </x:c>
      <x:c r="K3663" s="19" t="n">
        <x:v>0.0675942516297812</x:v>
      </x:c>
      <x:c r="L3663" s="19" t="n">
        <x:v>0.06057400203351449</x:v>
      </x:c>
      <x:c r="M3663" s="19" t="n">
        <x:v>0.0665059617192344</x:v>
      </x:c>
      <x:c r="N3663" s="19" t="n">
        <x:v>0.06291464511650588</x:v>
      </x:c>
      <x:c r="O3663" s="19" t="n">
        <x:v>0.07242911084506545</x:v>
      </x:c>
      <x:c r="P3663" s="19" t="n">
        <x:v>0.06826519691369072</x:v>
      </x:c>
      <x:c r="Q3663" s="19" t="n">
        <x:v>0.06839644769901157</x:v>
      </x:c>
      <x:c r="R3663" s="19" t="n">
        <x:v>0.06411373150691248</x:v>
      </x:c>
      <x:c r="S3663" s="21" t="n">
        <x:v>9269.660530648263</x:v>
      </x:c>
      <x:c r="T3663" s="21" t="n">
        <x:v>15221.526043655656</x:v>
      </x:c>
      <x:c r="U3663" s="21" t="n">
        <x:v>19270.607312720345</x:v>
      </x:c>
      <x:c r="V3663" s="21" t="n">
        <x:v>23725.22419261884</x:v>
      </x:c>
      <x:c r="W3663" s="21" t="n">
        <x:v>28768.052165454967</x:v>
      </x:c>
      <x:c r="X3663" s="21" t="n">
        <x:v>30710.752433631707</x:v>
      </x:c>
      <x:c r="Y3663" s="21" t="n">
        <x:v>32191.87698075439</x:v>
      </x:c>
      <x:c r="Z3663" s="21" t="n">
        <x:v>33356.095982531195</x:v>
      </x:c>
      <x:c r="AA3663" s="21" t="n">
        <x:v>34114.359931792285</x:v>
      </x:c>
      <x:c r="AB3663" s="21" t="n">
        <x:v>34444.17053072651</x:v>
      </x:c>
      <x:c r="AC3663" s="21" t="n">
        <x:v>44927.17895312152</x:v>
      </x:c>
      <x:c r="AD3663" s="25" t="n">
        <x:f>AC3663*(1+Inputs!$C$14)*(1-Inputs!$C$14/Inputs!$C$15)</x:f>
        <x:v>35649.716499301925</x:v>
      </x:c>
      <x:c r="AE3663" s="25" t="n">
        <x:f>AD3663/(B3663-Inputs!$C$14)</x:f>
        <x:v>663409.8407840251</x:v>
      </x:c>
      <x:c r="AF3663" s="25" t="n">
        <x:f>S3663/(1+B3663)^1+T3663/(1+B3663)^2+U3663/(1+B3663)^3+V3663/(1+B3663)^4+W3663/(1+B3663)^5+X3663/(1+B3663)^6+Y3663/(1+B3663)^7+Z3663/(1+B3663)^8+AA3663/(1+B3663)^9+AB3663/(1+B3663)^10+AE3663/(1+B3663)^10</x:f>
        <x:v>439159.2108444691</x:v>
      </x:c>
      <x:c r="AG3663" s="25" t="n">
        <x:f>(AF3663+Inputs!$C$12)/Inputs!$C$13</x:f>
        <x:v>376.225251206439</x:v>
      </x:c>
      <x:c r="AH3663" s="25" t="n">
        <x:f>(S3663+Inputs!$C$11)*Inputs!$C$8-Inputs!$C$11</x:f>
        <x:v>2467.616303399597</x:v>
      </x:c>
      <x:c r="AI3663" s="25" t="n">
        <x:f>Inputs!$C$12+AH3663-Inputs!$C$10*Inputs!$C$13</x:f>
        <x:v>24785.531718599595</x:v>
      </x:c>
      <x:c r="AJ3663" s="25" t="n">
        <x:f>(S3663+Inputs!$C$11)*(1-Inputs!$C$8)</x:f>
        <x:v>6802.044227248666</x:v>
      </x:c>
      <x:c r="AK3663" s="25" t="n">
        <x:f>AJ3663/(1+B3663)^(1-Inputs!$C$8)+T3663/(1+B3663)^(2-Inputs!$C$8)+U3663/(1+B3663)^(3-Inputs!$C$8)+V3663/(1+B3663)^(4-Inputs!$C$8)+W3663/(1+B3663)^(5-Inputs!$C$8)+X3663/(1+B3663)^(6-Inputs!$C$8)+Y3663/(1+B3663)^(7-Inputs!$C$8)+Z3663/(1+B3663)^(8-Inputs!$C$8)+AA3663/(1+B3663)^(9-Inputs!$C$8)+AB3663/(1+B3663)^(10-Inputs!$C$8)+AE3663/(1+B3663)^(10-Inputs!$C$8)</x:f>
        <x:v>454645.59383796685</x:v>
      </x:c>
      <x:c r="AL3663" s="25" t="n">
        <x:f>(AK3663+AI3663)/Inputs!$C$13</x:f>
        <x:v>382.5512394842204</x:v>
      </x:c>
      <x:c r="AM3663" s="26" t="n">
        <x:f>IF(AL3663&gt;=Inputs!$C$7,1,0)</x:f>
        <x:v>1</x:v>
      </x:c>
      <x:c r="AN3663" s="26" t="n">
        <x:f>IF(Inputs!$C$7&lt;=(1-Inputs!$C$16)*AL3663,1,0)</x:f>
        <x:v>1</x:v>
      </x:c>
    </x:row>
    <x:row r="3664" ht="20" customHeight="1">
      <x:c r="A3664" s="16" t="n">
        <x:v>3659</x:v>
      </x:c>
      <x:c r="B3664" s="19" t="n">
        <x:v>0.08183706449457519</x:v>
      </x:c>
      <x:c r="C3664" s="24" t="n">
        <x:v>0.5029742042219993</x:v>
      </x:c>
      <x:c r="D3664" s="19" t="n">
        <x:v>0.03358630134346328</x:v>
      </x:c>
      <x:c r="E3664" s="19" t="n">
        <x:v>0.04767831791737621</x:v>
      </x:c>
      <x:c r="F3664" s="19" t="n">
        <x:v>-0.19614371157322127</x:v>
      </x:c>
      <x:c r="G3664" s="19" t="n">
        <x:v>-0.05557721967559644</x:v>
      </x:c>
      <x:c r="H3664" s="19" t="n">
        <x:v>0.6303342917275074</x:v>
      </x:c>
      <x:c r="I3664" s="19" t="n">
        <x:v>0.04702149267711434</x:v>
      </x:c>
      <x:c r="J3664" s="19" t="n">
        <x:v>0.05463826607982696</x:v>
      </x:c>
      <x:c r="K3664" s="19" t="n">
        <x:v>0.052535956880207096</x:v>
      </x:c>
      <x:c r="L3664" s="19" t="n">
        <x:v>0.06481008819500972</x:v>
      </x:c>
      <x:c r="M3664" s="19" t="n">
        <x:v>0.053660801777981534</x:v>
      </x:c>
      <x:c r="N3664" s="19" t="n">
        <x:v>0.06382225991893961</x:v>
      </x:c>
      <x:c r="O3664" s="19" t="n">
        <x:v>0.05631450548753833</x:v>
      </x:c>
      <x:c r="P3664" s="19" t="n">
        <x:v>0.0553454893091373</x:v>
      </x:c>
      <x:c r="Q3664" s="19" t="n">
        <x:v>0.060906841752317864</x:v>
      </x:c>
      <x:c r="R3664" s="19" t="n">
        <x:v>0.05790202716374438</x:v>
      </x:c>
      <x:c r="S3664" s="21" t="n">
        <x:v>9231.324572854617</x:v>
      </x:c>
      <x:c r="T3664" s="21" t="n">
        <x:v>14667.771092970856</x:v>
      </x:c>
      <x:c r="U3664" s="21" t="n">
        <x:v>18066.776368289924</x:v>
      </x:c>
      <x:c r="V3664" s="21" t="n">
        <x:v>21787.521251855804</x:v>
      </x:c>
      <x:c r="W3664" s="21" t="n">
        <x:v>25986.870368036936</x:v>
      </x:c>
      <x:c r="X3664" s="21" t="n">
        <x:v>27650.801979885513</x:v>
      </x:c>
      <x:c r="Y3664" s="21" t="n">
        <x:v>28955.408580908468</x:v>
      </x:c>
      <x:c r="Z3664" s="21" t="n">
        <x:v>29969.39215088339</x:v>
      </x:c>
      <x:c r="AA3664" s="21" t="n">
        <x:v>30681.49108576534</x:v>
      </x:c>
      <x:c r="AB3664" s="21" t="n">
        <x:v>31070.65402477756</x:v>
      </x:c>
      <x:c r="AC3664" s="21" t="n">
        <x:v>40526.94003231856</x:v>
      </x:c>
      <x:c r="AD3664" s="25" t="n">
        <x:f>AC3664*(1+Inputs!$C$14)*(1-Inputs!$C$14/Inputs!$C$15)</x:f>
        <x:v>32158.12691564477</x:v>
      </x:c>
      <x:c r="AE3664" s="25" t="n">
        <x:f>AD3664/(B3664-Inputs!$C$14)</x:f>
        <x:v>686595.6964354465</x:v>
      </x:c>
      <x:c r="AF3664" s="25" t="n">
        <x:f>S3664/(1+B3664)^1+T3664/(1+B3664)^2+U3664/(1+B3664)^3+V3664/(1+B3664)^4+W3664/(1+B3664)^5+X3664/(1+B3664)^6+Y3664/(1+B3664)^7+Z3664/(1+B3664)^8+AA3664/(1+B3664)^9+AB3664/(1+B3664)^10+AE3664/(1+B3664)^10</x:f>
        <x:v>460625.3083665132</x:v>
      </x:c>
      <x:c r="AG3664" s="25" t="n">
        <x:f>(AF3664+Inputs!$C$12)/Inputs!$C$13</x:f>
        <x:v>393.35363894808603</x:v>
      </x:c>
      <x:c r="AH3664" s="25" t="n">
        <x:f>(S3664+Inputs!$C$11)*Inputs!$C$8-Inputs!$C$11</x:f>
        <x:v>2449.6561697483276</x:v>
      </x:c>
      <x:c r="AI3664" s="25" t="n">
        <x:f>Inputs!$C$12+AH3664-Inputs!$C$10*Inputs!$C$13</x:f>
        <x:v>24767.571584948324</x:v>
      </x:c>
      <x:c r="AJ3664" s="25" t="n">
        <x:f>(S3664+Inputs!$C$11)*(1-Inputs!$C$8)</x:f>
        <x:v>6781.6684031062905</x:v>
      </x:c>
      <x:c r="AK3664" s="25" t="n">
        <x:f>AJ3664/(1+B3664)^(1-Inputs!$C$8)+T3664/(1+B3664)^(2-Inputs!$C$8)+U3664/(1+B3664)^(3-Inputs!$C$8)+V3664/(1+B3664)^(4-Inputs!$C$8)+W3664/(1+B3664)^(5-Inputs!$C$8)+X3664/(1+B3664)^(6-Inputs!$C$8)+Y3664/(1+B3664)^(7-Inputs!$C$8)+Z3664/(1+B3664)^(8-Inputs!$C$8)+AA3664/(1+B3664)^(9-Inputs!$C$8)+AB3664/(1+B3664)^(10-Inputs!$C$8)+AE3664/(1+B3664)^(10-Inputs!$C$8)</x:f>
        <x:v>475567.5530947383</x:v>
      </x:c>
      <x:c r="AL3664" s="25" t="n">
        <x:f>(AK3664+AI3664)/Inputs!$C$13</x:f>
        <x:v>399.23111350250235</x:v>
      </x:c>
      <x:c r="AM3664" s="26" t="n">
        <x:f>IF(AL3664&gt;=Inputs!$C$7,1,0)</x:f>
        <x:v>1</x:v>
      </x:c>
      <x:c r="AN3664" s="26" t="n">
        <x:f>IF(Inputs!$C$7&lt;=(1-Inputs!$C$16)*AL3664,1,0)</x:f>
        <x:v>1</x:v>
      </x:c>
    </x:row>
    <x:row r="3665" ht="20" customHeight="1">
      <x:c r="A3665" s="16" t="n">
        <x:v>3660</x:v>
      </x:c>
      <x:c r="B3665" s="19" t="n">
        <x:v>0.07203126299931112</x:v>
      </x:c>
      <x:c r="C3665" s="24" t="n">
        <x:v>0.6541780078368618</x:v>
      </x:c>
      <x:c r="D3665" s="19" t="n">
        <x:v>0.029825564387381577</x:v>
      </x:c>
      <x:c r="E3665" s="19" t="n">
        <x:v>0.03973148306759214</x:v>
      </x:c>
      <x:c r="F3665" s="19" t="n">
        <x:v>-0.1657625944612835</x:v>
      </x:c>
      <x:c r="G3665" s="19" t="n">
        <x:v>-0.03643905883272226</x:v>
      </x:c>
      <x:c r="H3665" s="19" t="n">
        <x:v>0.789042558794705</x:v>
      </x:c>
      <x:c r="I3665" s="19" t="n">
        <x:v>0.054835532248154094</x:v>
      </x:c>
      <x:c r="J3665" s="19" t="n">
        <x:v>0.05577716319692968</x:v>
      </x:c>
      <x:c r="K3665" s="19" t="n">
        <x:v>0.057896744580151566</x:v>
      </x:c>
      <x:c r="L3665" s="19" t="n">
        <x:v>0.06368681414276467</x:v>
      </x:c>
      <x:c r="M3665" s="19" t="n">
        <x:v>0.061666599139417716</x:v>
      </x:c>
      <x:c r="N3665" s="19" t="n">
        <x:v>0.05503320854606386</x:v>
      </x:c>
      <x:c r="O3665" s="19" t="n">
        <x:v>0.06174326263583567</x:v>
      </x:c>
      <x:c r="P3665" s="19" t="n">
        <x:v>0.06231848457547244</x:v>
      </x:c>
      <x:c r="Q3665" s="19" t="n">
        <x:v>0.06076402833581938</x:v>
      </x:c>
      <x:c r="R3665" s="19" t="n">
        <x:v>0.05689684225501082</x:v>
      </x:c>
      <x:c r="S3665" s="21" t="n">
        <x:v>9853.05107697463</x:v>
      </x:c>
      <x:c r="T3665" s="21" t="n">
        <x:v>15501.929735697822</x:v>
      </x:c>
      <x:c r="U3665" s="21" t="n">
        <x:v>18886.03530766014</x:v>
      </x:c>
      <x:c r="V3665" s="21" t="n">
        <x:v>22623.785341190858</x:v>
      </x:c>
      <x:c r="W3665" s="21" t="n">
        <x:v>26793.206320218174</x:v>
      </x:c>
      <x:c r="X3665" s="21" t="n">
        <x:v>28322.086561398777</x:v>
      </x:c>
      <x:c r="Y3665" s="21" t="n">
        <x:v>29457.59588654469</x:v>
      </x:c>
      <x:c r="Z3665" s="21" t="n">
        <x:v>30374.199400063728</x:v>
      </x:c>
      <x:c r="AA3665" s="21" t="n">
        <x:v>31018.491816921025</x:v>
      </x:c>
      <x:c r="AB3665" s="21" t="n">
        <x:v>31366.913590925556</x:v>
      </x:c>
      <x:c r="AC3665" s="21" t="n">
        <x:v>40913.36555338117</x:v>
      </x:c>
      <x:c r="AD3665" s="25" t="n">
        <x:f>AC3665*(1+Inputs!$C$14)*(1-Inputs!$C$14/Inputs!$C$15)</x:f>
        <x:v>32464.75556660795</x:v>
      </x:c>
      <x:c r="AE3665" s="25" t="n">
        <x:f>AD3665/(B3665-Inputs!$C$14)</x:f>
        <x:v>876685.0746411724</x:v>
      </x:c>
      <x:c r="AF3665" s="25" t="n">
        <x:f>S3665/(1+B3665)^1+T3665/(1+B3665)^2+U3665/(1+B3665)^3+V3665/(1+B3665)^4+W3665/(1+B3665)^5+X3665/(1+B3665)^6+Y3665/(1+B3665)^7+Z3665/(1+B3665)^8+AA3665/(1+B3665)^9+AB3665/(1+B3665)^10+AE3665/(1+B3665)^10</x:f>
        <x:v>597756.0212162494</x:v>
      </x:c>
      <x:c r="AG3665" s="25" t="n">
        <x:f>(AF3665+Inputs!$C$12)/Inputs!$C$13</x:f>
        <x:v>502.7739943977277</x:v>
      </x:c>
      <x:c r="AH3665" s="25" t="n">
        <x:f>(S3665+Inputs!$C$11)*Inputs!$C$8-Inputs!$C$11</x:f>
        <x:v>2740.9307785278406</x:v>
      </x:c>
      <x:c r="AI3665" s="25" t="n">
        <x:f>Inputs!$C$12+AH3665-Inputs!$C$10*Inputs!$C$13</x:f>
        <x:v>25058.84619372784</x:v>
      </x:c>
      <x:c r="AJ3665" s="25" t="n">
        <x:f>(S3665+Inputs!$C$11)*(1-Inputs!$C$8)</x:f>
        <x:v>7112.120298446791</x:v>
      </x:c>
      <x:c r="AK3665" s="25" t="n">
        <x:f>AJ3665/(1+B3665)^(1-Inputs!$C$8)+T3665/(1+B3665)^(2-Inputs!$C$8)+U3665/(1+B3665)^(3-Inputs!$C$8)+V3665/(1+B3665)^(4-Inputs!$C$8)+W3665/(1+B3665)^(5-Inputs!$C$8)+X3665/(1+B3665)^(6-Inputs!$C$8)+Y3665/(1+B3665)^(7-Inputs!$C$8)+Z3665/(1+B3665)^(8-Inputs!$C$8)+AA3665/(1+B3665)^(9-Inputs!$C$8)+AB3665/(1+B3665)^(10-Inputs!$C$8)+AE3665/(1+B3665)^(10-Inputs!$C$8)</x:f>
        <x:v>614913.9765787611</x:v>
      </x:c>
      <x:c r="AL3665" s="25" t="n">
        <x:f>(AK3665+AI3665)/Inputs!$C$13</x:f>
        <x:v>510.65186121076147</x:v>
      </x:c>
      <x:c r="AM3665" s="26" t="n">
        <x:f>IF(AL3665&gt;=Inputs!$C$7,1,0)</x:f>
        <x:v>1</x:v>
      </x:c>
      <x:c r="AN3665" s="26" t="n">
        <x:f>IF(Inputs!$C$7&lt;=(1-Inputs!$C$16)*AL3665,1,0)</x:f>
        <x:v>1</x:v>
      </x:c>
    </x:row>
    <x:row r="3666" ht="20" customHeight="1">
      <x:c r="A3666" s="16" t="n">
        <x:v>3661</x:v>
      </x:c>
      <x:c r="B3666" s="19" t="n">
        <x:v>0.08578644871152313</x:v>
      </x:c>
      <x:c r="C3666" s="24" t="n">
        <x:v>0.2641687905570791</x:v>
      </x:c>
      <x:c r="D3666" s="19" t="n">
        <x:v>0.020427288624007646</x:v>
      </x:c>
      <x:c r="E3666" s="19" t="n">
        <x:v>0.05615326007458321</x:v>
      </x:c>
      <x:c r="F3666" s="19" t="n">
        <x:v>-0.2432415410302599</x:v>
      </x:c>
      <x:c r="G3666" s="19" t="n">
        <x:v>-0.07488763693567477</x:v>
      </x:c>
      <x:c r="H3666" s="19" t="n">
        <x:v>0.9266034325206363</x:v>
      </x:c>
      <x:c r="I3666" s="19" t="n">
        <x:v>0.07086758862023203</x:v>
      </x:c>
      <x:c r="J3666" s="19" t="n">
        <x:v>0.07327502371036758</x:v>
      </x:c>
      <x:c r="K3666" s="19" t="n">
        <x:v>0.07815395860638205</x:v>
      </x:c>
      <x:c r="L3666" s="19" t="n">
        <x:v>0.06711300392560929</x:v>
      </x:c>
      <x:c r="M3666" s="19" t="n">
        <x:v>0.06852906755564277</x:v>
      </x:c>
      <x:c r="N3666" s="19" t="n">
        <x:v>0.07438167854976087</x:v>
      </x:c>
      <x:c r="O3666" s="19" t="n">
        <x:v>0.07159416897345522</x:v>
      </x:c>
      <x:c r="P3666" s="19" t="n">
        <x:v>0.07268894488175762</x:v>
      </x:c>
      <x:c r="Q3666" s="19" t="n">
        <x:v>0.07323573535658057</x:v>
      </x:c>
      <x:c r="R3666" s="19" t="n">
        <x:v>0.06962657293692359</x:v>
      </x:c>
      <x:c r="S3666" s="21" t="n">
        <x:v>8333.502869102995</x:v>
      </x:c>
      <x:c r="T3666" s="21" t="n">
        <x:v>13459.262167019808</x:v>
      </x:c>
      <x:c r="U3666" s="21" t="n">
        <x:v>17040.66041194657</x:v>
      </x:c>
      <x:c r="V3666" s="21" t="n">
        <x:v>21064.77685153481</x:v>
      </x:c>
      <x:c r="W3666" s="21" t="n">
        <x:v>25439.703755201732</x:v>
      </x:c>
      <x:c r="X3666" s="21" t="n">
        <x:v>27185.301089667504</x:v>
      </x:c>
      <x:c r="Y3666" s="21" t="n">
        <x:v>28439.243859033675</x:v>
      </x:c>
      <x:c r="Z3666" s="21" t="n">
        <x:v>29438.118142304334</x:v>
      </x:c>
      <x:c r="AA3666" s="21" t="n">
        <x:v>30161.04267295068</x:v>
      </x:c>
      <x:c r="AB3666" s="21" t="n">
        <x:v>30581.410229262012</x:v>
      </x:c>
      <x:c r="AC3666" s="21" t="n">
        <x:v>39888.79595121132</x:v>
      </x:c>
      <x:c r="AD3666" s="25" t="n">
        <x:f>AC3666*(1+Inputs!$C$14)*(1-Inputs!$C$14/Inputs!$C$15)</x:f>
        <x:v>31651.759587286182</x:v>
      </x:c>
      <x:c r="AE3666" s="25" t="n">
        <x:f>AD3666/(B3666-Inputs!$C$14)</x:f>
        <x:v>623232.3856128297</x:v>
      </x:c>
      <x:c r="AF3666" s="25" t="n">
        <x:f>S3666/(1+B3666)^1+T3666/(1+B3666)^2+U3666/(1+B3666)^3+V3666/(1+B3666)^4+W3666/(1+B3666)^5+X3666/(1+B3666)^6+Y3666/(1+B3666)^7+Z3666/(1+B3666)^8+AA3666/(1+B3666)^9+AB3666/(1+B3666)^10+AE3666/(1+B3666)^10</x:f>
        <x:v>413695.808168954</x:v>
      </x:c>
      <x:c r="AG3666" s="25" t="n">
        <x:f>(AF3666+Inputs!$C$12)/Inputs!$C$13</x:f>
        <x:v>355.9073040900605</x:v>
      </x:c>
      <x:c r="AH3666" s="25" t="n">
        <x:f>(S3666+Inputs!$C$11)*Inputs!$C$8-Inputs!$C$11</x:f>
        <x:v>2029.0328510044174</x:v>
      </x:c>
      <x:c r="AI3666" s="25" t="n">
        <x:f>Inputs!$C$12+AH3666-Inputs!$C$10*Inputs!$C$13</x:f>
        <x:v>24346.948266204417</x:v>
      </x:c>
      <x:c r="AJ3666" s="25" t="n">
        <x:f>(S3666+Inputs!$C$11)*(1-Inputs!$C$8)</x:f>
        <x:v>6304.470018098578</x:v>
      </x:c>
      <x:c r="AK3666" s="25" t="n">
        <x:f>AJ3666/(1+B3666)^(1-Inputs!$C$8)+T3666/(1+B3666)^(2-Inputs!$C$8)+U3666/(1+B3666)^(3-Inputs!$C$8)+V3666/(1+B3666)^(4-Inputs!$C$8)+W3666/(1+B3666)^(5-Inputs!$C$8)+X3666/(1+B3666)^(6-Inputs!$C$8)+Y3666/(1+B3666)^(7-Inputs!$C$8)+Z3666/(1+B3666)^(8-Inputs!$C$8)+AA3666/(1+B3666)^(9-Inputs!$C$8)+AB3666/(1+B3666)^(10-Inputs!$C$8)+AE3666/(1+B3666)^(10-Inputs!$C$8)</x:f>
        <x:v>428016.9045516519</x:v>
      </x:c>
      <x:c r="AL3666" s="25" t="n">
        <x:f>(AK3666+AI3666)/Inputs!$C$13</x:f>
        <x:v>360.9535204716501</x:v>
      </x:c>
      <x:c r="AM3666" s="26" t="n">
        <x:f>IF(AL3666&gt;=Inputs!$C$7,1,0)</x:f>
        <x:v>1</x:v>
      </x:c>
      <x:c r="AN3666" s="26" t="n">
        <x:f>IF(Inputs!$C$7&lt;=(1-Inputs!$C$16)*AL3666,1,0)</x:f>
        <x:v>1</x:v>
      </x:c>
    </x:row>
    <x:row r="3667" ht="20" customHeight="1">
      <x:c r="A3667" s="16" t="n">
        <x:v>3662</x:v>
      </x:c>
      <x:c r="B3667" s="19" t="n">
        <x:v>0.0835192369550092</x:v>
      </x:c>
      <x:c r="C3667" s="24" t="n">
        <x:v>0.8280977840213666</x:v>
      </x:c>
      <x:c r="D3667" s="19" t="n">
        <x:v>0.035117193159904046</x:v>
      </x:c>
      <x:c r="E3667" s="19" t="n">
        <x:v>0.04780389898772881</x:v>
      </x:c>
      <x:c r="F3667" s="19" t="n">
        <x:v>-0.14916400052085124</x:v>
      </x:c>
      <x:c r="G3667" s="19" t="n">
        <x:v>-0.059608892072536154</x:v>
      </x:c>
      <x:c r="H3667" s="19" t="n">
        <x:v>0.2825592160332633</x:v>
      </x:c>
      <x:c r="I3667" s="19" t="n">
        <x:v>0.061837443645414394</x:v>
      </x:c>
      <x:c r="J3667" s="19" t="n">
        <x:v>0.06944488682525957</x:v>
      </x:c>
      <x:c r="K3667" s="19" t="n">
        <x:v>0.059760485711088905</x:v>
      </x:c>
      <x:c r="L3667" s="19" t="n">
        <x:v>0.062143961313009866</x:v>
      </x:c>
      <x:c r="M3667" s="19" t="n">
        <x:v>0.061138996901157726</x:v>
      </x:c>
      <x:c r="N3667" s="19" t="n">
        <x:v>0.058637127247706075</x:v>
      </x:c>
      <x:c r="O3667" s="19" t="n">
        <x:v>0.06063424750277477</x:v>
      </x:c>
      <x:c r="P3667" s="19" t="n">
        <x:v>0.053610015116202024</x:v>
      </x:c>
      <x:c r="Q3667" s="19" t="n">
        <x:v>0.06320815420854956</x:v>
      </x:c>
      <x:c r="R3667" s="19" t="n">
        <x:v>0.06587365300889246</x:v>
      </x:c>
      <x:c r="S3667" s="21" t="n">
        <x:v>10011.060419237367</x:v>
      </x:c>
      <x:c r="T3667" s="21" t="n">
        <x:v>15905.643960704387</x:v>
      </x:c>
      <x:c r="U3667" s="21" t="n">
        <x:v>19382.12886661033</x:v>
      </x:c>
      <x:c r="V3667" s="21" t="n">
        <x:v>23060.435151110327</x:v>
      </x:c>
      <x:c r="W3667" s="21" t="n">
        <x:v>27279.504208083526</x:v>
      </x:c>
      <x:c r="X3667" s="21" t="n">
        <x:v>28954.26621189032</x:v>
      </x:c>
      <x:c r="Y3667" s="21" t="n">
        <x:v>30315.08874615663</x:v>
      </x:c>
      <x:c r="Z3667" s="21" t="n">
        <x:v>31377.851469230613</x:v>
      </x:c>
      <x:c r="AA3667" s="21" t="n">
        <x:v>32085.52559099151</x:v>
      </x:c>
      <x:c r="AB3667" s="21" t="n">
        <x:v>32433.372017419933</x:v>
      </x:c>
      <x:c r="AC3667" s="21" t="n">
        <x:v>42304.398283591225</x:v>
      </x:c>
      <x:c r="AD3667" s="25" t="n">
        <x:f>AC3667*(1+Inputs!$C$14)*(1-Inputs!$C$14/Inputs!$C$15)</x:f>
        <x:v>33568.54003802963</x:v>
      </x:c>
      <x:c r="AE3667" s="25" t="n">
        <x:f>AD3667/(B3667-Inputs!$C$14)</x:f>
        <x:v>691860.4278372512</x:v>
      </x:c>
      <x:c r="AF3667" s="25" t="n">
        <x:f>S3667/(1+B3667)^1+T3667/(1+B3667)^2+U3667/(1+B3667)^3+V3667/(1+B3667)^4+W3667/(1+B3667)^5+X3667/(1+B3667)^6+Y3667/(1+B3667)^7+Z3667/(1+B3667)^8+AA3667/(1+B3667)^9+AB3667/(1+B3667)^10+AE3667/(1+B3667)^10</x:f>
        <x:v>465059.3636622483</x:v>
      </x:c>
      <x:c r="AG3667" s="25" t="n">
        <x:f>(AF3667+Inputs!$C$12)/Inputs!$C$13</x:f>
        <x:v>396.8916932355624</x:v>
      </x:c>
      <x:c r="AH3667" s="25" t="n">
        <x:f>(S3667+Inputs!$C$11)*Inputs!$C$8-Inputs!$C$11</x:f>
        <x:v>2814.957073122164</x:v>
      </x:c>
      <x:c r="AI3667" s="25" t="n">
        <x:f>Inputs!$C$12+AH3667-Inputs!$C$10*Inputs!$C$13</x:f>
        <x:v>25132.87248832216</x:v>
      </x:c>
      <x:c r="AJ3667" s="25" t="n">
        <x:f>(S3667+Inputs!$C$11)*(1-Inputs!$C$8)</x:f>
        <x:v>7196.103346115204</x:v>
      </x:c>
      <x:c r="AK3667" s="25" t="n">
        <x:f>AJ3667/(1+B3667)^(1-Inputs!$C$8)+T3667/(1+B3667)^(2-Inputs!$C$8)+U3667/(1+B3667)^(3-Inputs!$C$8)+V3667/(1+B3667)^(4-Inputs!$C$8)+W3667/(1+B3667)^(5-Inputs!$C$8)+X3667/(1+B3667)^(6-Inputs!$C$8)+Y3667/(1+B3667)^(7-Inputs!$C$8)+Z3667/(1+B3667)^(8-Inputs!$C$8)+AA3667/(1+B3667)^(9-Inputs!$C$8)+AB3667/(1+B3667)^(10-Inputs!$C$8)+AE3667/(1+B3667)^(10-Inputs!$C$8)</x:f>
        <x:v>480171.3001420757</x:v>
      </x:c>
      <x:c r="AL3667" s="25" t="n">
        <x:f>(AK3667+AI3667)/Inputs!$C$13</x:f>
        <x:v>403.1960530970987</x:v>
      </x:c>
      <x:c r="AM3667" s="26" t="n">
        <x:f>IF(AL3667&gt;=Inputs!$C$7,1,0)</x:f>
        <x:v>1</x:v>
      </x:c>
      <x:c r="AN3667" s="26" t="n">
        <x:f>IF(Inputs!$C$7&lt;=(1-Inputs!$C$16)*AL3667,1,0)</x:f>
        <x:v>1</x:v>
      </x:c>
    </x:row>
    <x:row r="3668" ht="20" customHeight="1">
      <x:c r="A3668" s="16" t="n">
        <x:v>3663</x:v>
      </x:c>
      <x:c r="B3668" s="19" t="n">
        <x:v>0.08212111049494605</x:v>
      </x:c>
      <x:c r="C3668" s="24" t="n">
        <x:v>0.36942534833937657</x:v>
      </x:c>
      <x:c r="D3668" s="19" t="n">
        <x:v>0.035752844832090604</x:v>
      </x:c>
      <x:c r="E3668" s="19" t="n">
        <x:v>0.04050606787773717</x:v>
      </x:c>
      <x:c r="F3668" s="19" t="n">
        <x:v>-0.13410669873721762</x:v>
      </x:c>
      <x:c r="G3668" s="19" t="n">
        <x:v>-0.08983343602381921</x:v>
      </x:c>
      <x:c r="H3668" s="19" t="n">
        <x:v>0.8630994805169792</x:v>
      </x:c>
      <x:c r="I3668" s="19" t="n">
        <x:v>0.04720453333285036</x:v>
      </x:c>
      <x:c r="J3668" s="19" t="n">
        <x:v>0.05246609503549166</x:v>
      </x:c>
      <x:c r="K3668" s="19" t="n">
        <x:v>0.056280577020453394</x:v>
      </x:c>
      <x:c r="L3668" s="19" t="n">
        <x:v>0.04801696656587978</x:v>
      </x:c>
      <x:c r="M3668" s="19" t="n">
        <x:v>0.05771894752060121</x:v>
      </x:c>
      <x:c r="N3668" s="19" t="n">
        <x:v>0.056995445213025284</x:v>
      </x:c>
      <x:c r="O3668" s="19" t="n">
        <x:v>0.05704743077833087</x:v>
      </x:c>
      <x:c r="P3668" s="19" t="n">
        <x:v>0.0564118672240545</x:v>
      </x:c>
      <x:c r="Q3668" s="19" t="n">
        <x:v>0.0570059495442149</x:v>
      </x:c>
      <x:c r="R3668" s="19" t="n">
        <x:v>0.05199840899122933</x:v>
      </x:c>
      <x:c r="S3668" s="21" t="n">
        <x:v>10158.630964386708</x:v>
      </x:c>
      <x:c r="T3668" s="21" t="n">
        <x:v>15807.77910175729</x:v>
      </x:c>
      <x:c r="U3668" s="21" t="n">
        <x:v>19003.525778835246</x:v>
      </x:c>
      <x:c r="V3668" s="21" t="n">
        <x:v>22327.345111726736</x:v>
      </x:c>
      <x:c r="W3668" s="21" t="n">
        <x:v>25963.468319660213</x:v>
      </x:c>
      <x:c r="X3668" s="21" t="n">
        <x:v>27512.84264825547</x:v>
      </x:c>
      <x:c r="Y3668" s="21" t="n">
        <x:v>28699.353757752615</x:v>
      </x:c>
      <x:c r="Z3668" s="21" t="n">
        <x:v>29642.555527830544</x:v>
      </x:c>
      <x:c r="AA3668" s="21" t="n">
        <x:v>30310.573597622457</x:v>
      </x:c>
      <x:c r="AB3668" s="21" t="n">
        <x:v>30683.548371881727</x:v>
      </x:c>
      <x:c r="AC3668" s="21" t="n">
        <x:v>40022.019615497906</x:v>
      </x:c>
      <x:c r="AD3668" s="25" t="n">
        <x:f>AC3668*(1+Inputs!$C$14)*(1-Inputs!$C$14/Inputs!$C$15)</x:f>
        <x:v>31757.472564897584</x:v>
      </x:c>
      <x:c r="AE3668" s="25" t="n">
        <x:f>AD3668/(B3668-Inputs!$C$14)</x:f>
        <x:v>673954.2474981296</x:v>
      </x:c>
      <x:c r="AF3668" s="25" t="n">
        <x:f>S3668/(1+B3668)^1+T3668/(1+B3668)^2+U3668/(1+B3668)^3+V3668/(1+B3668)^4+W3668/(1+B3668)^5+X3668/(1+B3668)^6+Y3668/(1+B3668)^7+Z3668/(1+B3668)^8+AA3668/(1+B3668)^9+AB3668/(1+B3668)^10+AE3668/(1+B3668)^10</x:f>
        <x:v>456022.4683737507</x:v>
      </x:c>
      <x:c r="AG3668" s="25" t="n">
        <x:f>(AF3668+Inputs!$C$12)/Inputs!$C$13</x:f>
        <x:v>389.68090672333796</x:v>
      </x:c>
      <x:c r="AH3668" s="25" t="n">
        <x:f>(S3668+Inputs!$C$11)*Inputs!$C$8-Inputs!$C$11</x:f>
        <x:v>2884.092862767472</x:v>
      </x:c>
      <x:c r="AI3668" s="25" t="n">
        <x:f>Inputs!$C$12+AH3668-Inputs!$C$10*Inputs!$C$13</x:f>
        <x:v>25202.00827796747</x:v>
      </x:c>
      <x:c r="AJ3668" s="25" t="n">
        <x:f>(S3668+Inputs!$C$11)*(1-Inputs!$C$8)</x:f>
        <x:v>7274.538101619237</x:v>
      </x:c>
      <x:c r="AK3668" s="25" t="n">
        <x:f>AJ3668/(1+B3668)^(1-Inputs!$C$8)+T3668/(1+B3668)^(2-Inputs!$C$8)+U3668/(1+B3668)^(3-Inputs!$C$8)+V3668/(1+B3668)^(4-Inputs!$C$8)+W3668/(1+B3668)^(5-Inputs!$C$8)+X3668/(1+B3668)^(6-Inputs!$C$8)+Y3668/(1+B3668)^(7-Inputs!$C$8)+Z3668/(1+B3668)^(8-Inputs!$C$8)+AA3668/(1+B3668)^(9-Inputs!$C$8)+AB3668/(1+B3668)^(10-Inputs!$C$8)+AE3668/(1+B3668)^(10-Inputs!$C$8)</x:f>
        <x:v>470433.8589160956</x:v>
      </x:c>
      <x:c r="AL3668" s="25" t="n">
        <x:f>(AK3668+AI3668)/Inputs!$C$13</x:f>
        <x:v>395.48144711675434</x:v>
      </x:c>
      <x:c r="AM3668" s="26" t="n">
        <x:f>IF(AL3668&gt;=Inputs!$C$7,1,0)</x:f>
        <x:v>1</x:v>
      </x:c>
      <x:c r="AN3668" s="26" t="n">
        <x:f>IF(Inputs!$C$7&lt;=(1-Inputs!$C$16)*AL3668,1,0)</x:f>
        <x:v>1</x:v>
      </x:c>
    </x:row>
    <x:row r="3669" ht="20" customHeight="1">
      <x:c r="A3669" s="16" t="n">
        <x:v>3664</x:v>
      </x:c>
      <x:c r="B3669" s="19" t="n">
        <x:v>0.08960042567831798</x:v>
      </x:c>
      <x:c r="C3669" s="24" t="n">
        <x:v>0.6471148599738115</x:v>
      </x:c>
      <x:c r="D3669" s="19" t="n">
        <x:v>0.014369198449053044</x:v>
      </x:c>
      <x:c r="E3669" s="19" t="n">
        <x:v>0.04603218922199773</x:v>
      </x:c>
      <x:c r="F3669" s="19" t="n">
        <x:v>-0.1184305657045559</x:v>
      </x:c>
      <x:c r="G3669" s="19" t="n">
        <x:v>-0.06971229048516364</x:v>
      </x:c>
      <x:c r="H3669" s="19" t="n">
        <x:v>0.928148784565991</x:v>
      </x:c>
      <x:c r="I3669" s="19" t="n">
        <x:v>0.06984419196091608</x:v>
      </x:c>
      <x:c r="J3669" s="19" t="n">
        <x:v>0.06751688484388182</x:v>
      </x:c>
      <x:c r="K3669" s="19" t="n">
        <x:v>0.056821520603097045</x:v>
      </x:c>
      <x:c r="L3669" s="19" t="n">
        <x:v>0.05476370841748235</x:v>
      </x:c>
      <x:c r="M3669" s="19" t="n">
        <x:v>0.07091783541630434</x:v>
      </x:c>
      <x:c r="N3669" s="19" t="n">
        <x:v>0.053390031771228905</x:v>
      </x:c>
      <x:c r="O3669" s="19" t="n">
        <x:v>0.06152632569370667</x:v>
      </x:c>
      <x:c r="P3669" s="19" t="n">
        <x:v>0.05836883858140596</x:v>
      </x:c>
      <x:c r="Q3669" s="19" t="n">
        <x:v>0.059186247155154206</x:v>
      </x:c>
      <x:c r="R3669" s="19" t="n">
        <x:v>0.0494380992090089</x:v>
      </x:c>
      <x:c r="S3669" s="21" t="n">
        <x:v>10492.522304449649</x:v>
      </x:c>
      <x:c r="T3669" s="21" t="n">
        <x:v>16362.525119204269</x:v>
      </x:c>
      <x:c r="U3669" s="21" t="n">
        <x:v>19604.240265456967</x:v>
      </x:c>
      <x:c r="V3669" s="21" t="n">
        <x:v>22965.944886728805</x:v>
      </x:c>
      <x:c r="W3669" s="21" t="n">
        <x:v>26681.195204133353</x:v>
      </x:c>
      <x:c r="X3669" s="21" t="n">
        <x:v>28041.61811023536</x:v>
      </x:c>
      <x:c r="Y3669" s="21" t="n">
        <x:v>29027.081652529574</x:v>
      </x:c>
      <x:c r="Z3669" s="21" t="n">
        <x:v>29834.48613037387</x:v>
      </x:c>
      <x:c r="AA3669" s="21" t="n">
        <x:v>30407.138974557278</x:v>
      </x:c>
      <x:c r="AB3669" s="21" t="n">
        <x:v>30738.82156850584</x:v>
      </x:c>
      <x:c r="AC3669" s="21" t="n">
        <x:v>40094.11508935543</x:v>
      </x:c>
      <x:c r="AD3669" s="25" t="n">
        <x:f>AC3669*(1+Inputs!$C$14)*(1-Inputs!$C$14/Inputs!$C$15)</x:f>
        <x:v>31814.68032340353</x:v>
      </x:c>
      <x:c r="AE3669" s="25" t="n">
        <x:f>AD3669/(B3669-Inputs!$C$14)</x:f>
        <x:v>582681.9100430063</x:v>
      </x:c>
      <x:c r="AF3669" s="25" t="n">
        <x:f>S3669/(1+B3669)^1+T3669/(1+B3669)^2+U3669/(1+B3669)^3+V3669/(1+B3669)^4+W3669/(1+B3669)^5+X3669/(1+B3669)^6+Y3669/(1+B3669)^7+Z3669/(1+B3669)^8+AA3669/(1+B3669)^9+AB3669/(1+B3669)^10+AE3669/(1+B3669)^10</x:f>
        <x:v>394040.3839814117</x:v>
      </x:c>
      <x:c r="AG3669" s="25" t="n">
        <x:f>(AF3669+Inputs!$C$12)/Inputs!$C$13</x:f>
        <x:v>340.223702244637</x:v>
      </x:c>
      <x:c r="AH3669" s="25" t="n">
        <x:f>(S3669+Inputs!$C$11)*Inputs!$C$8-Inputs!$C$11</x:f>
        <x:v>3040.5186686599727</x:v>
      </x:c>
      <x:c r="AI3669" s="25" t="n">
        <x:f>Inputs!$C$12+AH3669-Inputs!$C$10*Inputs!$C$13</x:f>
        <x:v>25358.434083859967</x:v>
      </x:c>
      <x:c r="AJ3669" s="25" t="n">
        <x:f>(S3669+Inputs!$C$11)*(1-Inputs!$C$8)</x:f>
        <x:v>7452.003635789677</x:v>
      </x:c>
      <x:c r="AK3669" s="25" t="n">
        <x:f>AJ3669/(1+B3669)^(1-Inputs!$C$8)+T3669/(1+B3669)^(2-Inputs!$C$8)+U3669/(1+B3669)^(3-Inputs!$C$8)+V3669/(1+B3669)^(4-Inputs!$C$8)+W3669/(1+B3669)^(5-Inputs!$C$8)+X3669/(1+B3669)^(6-Inputs!$C$8)+Y3669/(1+B3669)^(7-Inputs!$C$8)+Z3669/(1+B3669)^(8-Inputs!$C$8)+AA3669/(1+B3669)^(9-Inputs!$C$8)+AB3669/(1+B3669)^(10-Inputs!$C$8)+AE3669/(1+B3669)^(10-Inputs!$C$8)</x:f>
        <x:v>407299.3259320798</x:v>
      </x:c>
      <x:c r="AL3669" s="25" t="n">
        <x:f>(AK3669+AI3669)/Inputs!$C$13</x:f>
        <x:v>345.22948874965294</x:v>
      </x:c>
      <x:c r="AM3669" s="26" t="n">
        <x:f>IF(AL3669&gt;=Inputs!$C$7,1,0)</x:f>
        <x:v>1</x:v>
      </x:c>
      <x:c r="AN3669" s="26" t="n">
        <x:f>IF(Inputs!$C$7&lt;=(1-Inputs!$C$16)*AL3669,1,0)</x:f>
        <x:v>1</x:v>
      </x:c>
    </x:row>
    <x:row r="3670" ht="20" customHeight="1">
      <x:c r="A3670" s="16" t="n">
        <x:v>3665</x:v>
      </x:c>
      <x:c r="B3670" s="19" t="n">
        <x:v>0.09228503423834575</x:v>
      </x:c>
      <x:c r="C3670" s="24" t="n">
        <x:v>0.5576099202205853</x:v>
      </x:c>
      <x:c r="D3670" s="19" t="n">
        <x:v>0.03410725695799926</x:v>
      </x:c>
      <x:c r="E3670" s="19" t="n">
        <x:v>0.058403673528388544</x:v>
      </x:c>
      <x:c r="F3670" s="19" t="n">
        <x:v>-0.18702991372780275</x:v>
      </x:c>
      <x:c r="G3670" s="19" t="n">
        <x:v>-0.06218086229204516</x:v>
      </x:c>
      <x:c r="H3670" s="19" t="n">
        <x:v>0.940874485519231</x:v>
      </x:c>
      <x:c r="I3670" s="19" t="n">
        <x:v>0.07389018337616676</x:v>
      </x:c>
      <x:c r="J3670" s="19" t="n">
        <x:v>0.07483675211249532</x:v>
      </x:c>
      <x:c r="K3670" s="19" t="n">
        <x:v>0.06485470226263373</x:v>
      </x:c>
      <x:c r="L3670" s="19" t="n">
        <x:v>0.07272419743659497</x:v>
      </x:c>
      <x:c r="M3670" s="19" t="n">
        <x:v>0.07502416398534592</x:v>
      </x:c>
      <x:c r="N3670" s="19" t="n">
        <x:v>0.0765804622527469</x:v>
      </x:c>
      <x:c r="O3670" s="19" t="n">
        <x:v>0.07069956008110807</x:v>
      </x:c>
      <x:c r="P3670" s="19" t="n">
        <x:v>0.06998296332617088</x:v>
      </x:c>
      <x:c r="Q3670" s="19" t="n">
        <x:v>0.07290887245236377</x:v>
      </x:c>
      <x:c r="R3670" s="19" t="n">
        <x:v>0.07348367780064223</x:v>
      </x:c>
      <x:c r="S3670" s="21" t="n">
        <x:v>9406.642410346629</x:v>
      </x:c>
      <x:c r="T3670" s="21" t="n">
        <x:v>15218.949293963515</x:v>
      </x:c>
      <x:c r="U3670" s="21" t="n">
        <x:v>19246.406293036456</x:v>
      </x:c>
      <x:c r="V3670" s="21" t="n">
        <x:v>23768.72542212013</x:v>
      </x:c>
      <x:c r="W3670" s="21" t="n">
        <x:v>28902.119108260864</x:v>
      </x:c>
      <x:c r="X3670" s="21" t="n">
        <x:v>31053.770422052756</x:v>
      </x:c>
      <x:c r="Y3670" s="21" t="n">
        <x:v>32652.56590938284</x:v>
      </x:c>
      <x:c r="Z3670" s="21" t="n">
        <x:v>33864.99148053977</x:v>
      </x:c>
      <x:c r="AA3670" s="21" t="n">
        <x:v>34660.171365331684</x:v>
      </x:c>
      <x:c r="AB3670" s="21" t="n">
        <x:v>35004.88559069357</x:v>
      </x:c>
      <x:c r="AC3670" s="21" t="n">
        <x:v>45658.54642264379</x:v>
      </x:c>
      <x:c r="AD3670" s="25" t="n">
        <x:f>AC3670*(1+Inputs!$C$14)*(1-Inputs!$C$14/Inputs!$C$15)</x:f>
        <x:v>36230.05658636784</x:v>
      </x:c>
      <x:c r="AE3670" s="25" t="n">
        <x:f>AD3670/(B3670-Inputs!$C$14)</x:f>
        <x:v>632452.3860040915</x:v>
      </x:c>
      <x:c r="AF3670" s="25" t="n">
        <x:f>S3670/(1+B3670)^1+T3670/(1+B3670)^2+U3670/(1+B3670)^3+V3670/(1+B3670)^4+W3670/(1+B3670)^5+X3670/(1+B3670)^6+Y3670/(1+B3670)^7+Z3670/(1+B3670)^8+AA3670/(1+B3670)^9+AB3670/(1+B3670)^10+AE3670/(1+B3670)^10</x:f>
        <x:v>415782.5594664982</x:v>
      </x:c>
      <x:c r="AG3670" s="25" t="n">
        <x:f>(AF3670+Inputs!$C$12)/Inputs!$C$13</x:f>
        <x:v>357.5723801621327</x:v>
      </x:c>
      <x:c r="AH3670" s="25" t="n">
        <x:f>(S3670+Inputs!$C$11)*Inputs!$C$8-Inputs!$C$11</x:f>
        <x:v>2531.7913758062286</x:v>
      </x:c>
      <x:c r="AI3670" s="25" t="n">
        <x:f>Inputs!$C$12+AH3670-Inputs!$C$10*Inputs!$C$13</x:f>
        <x:v>24849.706791006225</x:v>
      </x:c>
      <x:c r="AJ3670" s="25" t="n">
        <x:f>(S3670+Inputs!$C$11)*(1-Inputs!$C$8)</x:f>
        <x:v>6874.8510345404</x:v>
      </x:c>
      <x:c r="AK3670" s="25" t="n">
        <x:f>AJ3670/(1+B3670)^(1-Inputs!$C$8)+T3670/(1+B3670)^(2-Inputs!$C$8)+U3670/(1+B3670)^(3-Inputs!$C$8)+V3670/(1+B3670)^(4-Inputs!$C$8)+W3670/(1+B3670)^(5-Inputs!$C$8)+X3670/(1+B3670)^(6-Inputs!$C$8)+Y3670/(1+B3670)^(7-Inputs!$C$8)+Z3670/(1+B3670)^(8-Inputs!$C$8)+AA3670/(1+B3670)^(9-Inputs!$C$8)+AB3670/(1+B3670)^(10-Inputs!$C$8)+AE3670/(1+B3670)^(10-Inputs!$C$8)</x:f>
        <x:v>430921.88964230265</x:v>
      </x:c>
      <x:c r="AL3670" s="25" t="n">
        <x:f>(AK3670+AI3670)/Inputs!$C$13</x:f>
        <x:v>363.6726525313853</x:v>
      </x:c>
      <x:c r="AM3670" s="26" t="n">
        <x:f>IF(AL3670&gt;=Inputs!$C$7,1,0)</x:f>
        <x:v>1</x:v>
      </x:c>
      <x:c r="AN3670" s="26" t="n">
        <x:f>IF(Inputs!$C$7&lt;=(1-Inputs!$C$16)*AL3670,1,0)</x:f>
        <x:v>1</x:v>
      </x:c>
    </x:row>
    <x:row r="3671" ht="20" customHeight="1">
      <x:c r="A3671" s="16" t="n">
        <x:v>3666</x:v>
      </x:c>
      <x:c r="B3671" s="19" t="n">
        <x:v>0.08625627346234278</x:v>
      </x:c>
      <x:c r="C3671" s="24" t="n">
        <x:v>0.4063316381626976</x:v>
      </x:c>
      <x:c r="D3671" s="19" t="n">
        <x:v>0.00835768541732449</x:v>
      </x:c>
      <x:c r="E3671" s="19" t="n">
        <x:v>0.026787992215096496</x:v>
      </x:c>
      <x:c r="F3671" s="19" t="n">
        <x:v>-0.2695583801116061</x:v>
      </x:c>
      <x:c r="G3671" s="19" t="n">
        <x:v>-0.07407053746310169</x:v>
      </x:c>
      <x:c r="H3671" s="19" t="n">
        <x:v>0.7949243028524222</x:v>
      </x:c>
      <x:c r="I3671" s="19" t="n">
        <x:v>0.06708220490803</x:v>
      </x:c>
      <x:c r="J3671" s="19" t="n">
        <x:v>0.056426894480226794</x:v>
      </x:c>
      <x:c r="K3671" s="19" t="n">
        <x:v>0.0629761855366985</x:v>
      </x:c>
      <x:c r="L3671" s="19" t="n">
        <x:v>0.07126188578842062</x:v>
      </x:c>
      <x:c r="M3671" s="19" t="n">
        <x:v>0.07240098325643317</x:v>
      </x:c>
      <x:c r="N3671" s="19" t="n">
        <x:v>0.06027921139947352</x:v>
      </x:c>
      <x:c r="O3671" s="19" t="n">
        <x:v>0.05930666892093882</x:v>
      </x:c>
      <x:c r="P3671" s="19" t="n">
        <x:v>0.0660577525403744</x:v>
      </x:c>
      <x:c r="Q3671" s="19" t="n">
        <x:v>0.05575603229226431</x:v>
      </x:c>
      <x:c r="R3671" s="19" t="n">
        <x:v>0.07160787817937148</x:v>
      </x:c>
      <x:c r="S3671" s="21" t="n">
        <x:v>7765.497040604136</x:v>
      </x:c>
      <x:c r="T3671" s="21" t="n">
        <x:v>12571.844660146287</x:v>
      </x:c>
      <x:c r="U3671" s="21" t="n">
        <x:v>15599.118740963344</x:v>
      </x:c>
      <x:c r="V3671" s="21" t="n">
        <x:v>18870.277796968516</x:v>
      </x:c>
      <x:c r="W3671" s="21" t="n">
        <x:v>22379.39436885503</x:v>
      </x:c>
      <x:c r="X3671" s="21" t="n">
        <x:v>23436.222560944814</x:v>
      </x:c>
      <x:c r="Y3671" s="21" t="n">
        <x:v>24134.010044914823</x:v>
      </x:c>
      <x:c r="Z3671" s="21" t="n">
        <x:v>24758.47266627698</x:v>
      </x:c>
      <x:c r="AA3671" s="21" t="n">
        <x:v>25308.86665784999</x:v>
      </x:c>
      <x:c r="AB3671" s="21" t="n">
        <x:v>25747.7650140507</x:v>
      </x:c>
      <x:c r="AC3671" s="21" t="n">
        <x:v>33584.04132267482</x:v>
      </x:c>
      <x:c r="AD3671" s="25" t="n">
        <x:f>AC3671*(1+Inputs!$C$14)*(1-Inputs!$C$14/Inputs!$C$15)</x:f>
        <x:v>26648.93678954247</x:v>
      </x:c>
      <x:c r="AE3671" s="25" t="n">
        <x:f>AD3671/(B3671-Inputs!$C$14)</x:f>
        <x:v>519915.6120688533</x:v>
      </x:c>
      <x:c r="AF3671" s="25" t="n">
        <x:f>S3671/(1+B3671)^1+T3671/(1+B3671)^2+U3671/(1+B3671)^3+V3671/(1+B3671)^4+W3671/(1+B3671)^5+X3671/(1+B3671)^6+Y3671/(1+B3671)^7+Z3671/(1+B3671)^8+AA3671/(1+B3671)^9+AB3671/(1+B3671)^10+AE3671/(1+B3671)^10</x:f>
        <x:v>349468.1740239565</x:v>
      </x:c>
      <x:c r="AG3671" s="25" t="n">
        <x:f>(AF3671+Inputs!$C$12)/Inputs!$C$13</x:f>
        <x:v>304.6583138982278</x:v>
      </x:c>
      <x:c r="AH3671" s="25" t="n">
        <x:f>(S3671+Inputs!$C$11)*Inputs!$C$8-Inputs!$C$11</x:f>
        <x:v>1762.9260108035814</x:v>
      </x:c>
      <x:c r="AI3671" s="25" t="n">
        <x:f>Inputs!$C$12+AH3671-Inputs!$C$10*Inputs!$C$13</x:f>
        <x:v>24080.84142600358</x:v>
      </x:c>
      <x:c r="AJ3671" s="25" t="n">
        <x:f>(S3671+Inputs!$C$11)*(1-Inputs!$C$8)</x:f>
        <x:v>6002.571029800555</x:v>
      </x:c>
      <x:c r="AK3671" s="25" t="n">
        <x:f>AJ3671/(1+B3671)^(1-Inputs!$C$8)+T3671/(1+B3671)^(2-Inputs!$C$8)+U3671/(1+B3671)^(3-Inputs!$C$8)+V3671/(1+B3671)^(4-Inputs!$C$8)+W3671/(1+B3671)^(5-Inputs!$C$8)+X3671/(1+B3671)^(6-Inputs!$C$8)+Y3671/(1+B3671)^(7-Inputs!$C$8)+Z3671/(1+B3671)^(8-Inputs!$C$8)+AA3671/(1+B3671)^(9-Inputs!$C$8)+AB3671/(1+B3671)^(10-Inputs!$C$8)+AE3671/(1+B3671)^(10-Inputs!$C$8)</x:f>
        <x:v>361593.06769010366</x:v>
      </x:c>
      <x:c r="AL3671" s="25" t="n">
        <x:f>(AK3671+AI3671)/Inputs!$C$13</x:f>
        <x:v>307.7397859761686</x:v>
      </x:c>
      <x:c r="AM3671" s="26" t="n">
        <x:f>IF(AL3671&gt;=Inputs!$C$7,1,0)</x:f>
        <x:v>1</x:v>
      </x:c>
      <x:c r="AN3671" s="26" t="n">
        <x:f>IF(Inputs!$C$7&lt;=(1-Inputs!$C$16)*AL3671,1,0)</x:f>
        <x:v>0</x:v>
      </x:c>
    </x:row>
    <x:row r="3672" ht="20" customHeight="1">
      <x:c r="A3672" s="16" t="n">
        <x:v>3667</x:v>
      </x:c>
      <x:c r="B3672" s="19" t="n">
        <x:v>0.09959993865737546</x:v>
      </x:c>
      <x:c r="C3672" s="24" t="n">
        <x:v>0.2893081185938797</x:v>
      </x:c>
      <x:c r="D3672" s="19" t="n">
        <x:v>0.022519198420319242</x:v>
      </x:c>
      <x:c r="E3672" s="19" t="n">
        <x:v>0.055108856623129726</x:v>
      </x:c>
      <x:c r="F3672" s="19" t="n">
        <x:v>-0.1798536192024119</x:v>
      </x:c>
      <x:c r="G3672" s="19" t="n">
        <x:v>-0.05637131032902801</x:v>
      </x:c>
      <x:c r="H3672" s="19" t="n">
        <x:v>0.6067448141300531</x:v>
      </x:c>
      <x:c r="I3672" s="19" t="n">
        <x:v>0.059707001227046703</x:v>
      </x:c>
      <x:c r="J3672" s="19" t="n">
        <x:v>0.05414498764743371</x:v>
      </x:c>
      <x:c r="K3672" s="19" t="n">
        <x:v>0.059804993581184365</x:v>
      </x:c>
      <x:c r="L3672" s="19" t="n">
        <x:v>0.05137745175184477</x:v>
      </x:c>
      <x:c r="M3672" s="19" t="n">
        <x:v>0.06913413871251237</x:v>
      </x:c>
      <x:c r="N3672" s="19" t="n">
        <x:v>0.0581853682272083</x:v>
      </x:c>
      <x:c r="O3672" s="19" t="n">
        <x:v>0.0713319977595222</x:v>
      </x:c>
      <x:c r="P3672" s="19" t="n">
        <x:v>0.058363975975863694</x:v>
      </x:c>
      <x:c r="Q3672" s="19" t="n">
        <x:v>0.06023931422347573</x:v>
      </x:c>
      <x:c r="R3672" s="19" t="n">
        <x:v>0.06311031809741621</x:v>
      </x:c>
      <x:c r="S3672" s="21" t="n">
        <x:v>9491.127935194318</x:v>
      </x:c>
      <x:c r="T3672" s="21" t="n">
        <x:v>14744.862917729288</x:v>
      </x:c>
      <x:c r="U3672" s="21" t="n">
        <x:v>17716.050075620857</x:v>
      </x:c>
      <x:c r="V3672" s="21" t="n">
        <x:v>20891.070711380573</x:v>
      </x:c>
      <x:c r="W3672" s="21" t="n">
        <x:v>24381.860959661004</x:v>
      </x:c>
      <x:c r="X3672" s="21" t="n">
        <x:v>25940.52869316429</x:v>
      </x:c>
      <x:c r="Y3672" s="21" t="n">
        <x:v>27130.42179267548</x:v>
      </x:c>
      <x:c r="Z3672" s="21" t="n">
        <x:v>28123.390757593363</x:v>
      </x:c>
      <x:c r="AA3672" s="21" t="n">
        <x:v>28824.017805104057</x:v>
      </x:c>
      <x:c r="AB3672" s="21" t="n">
        <x:v>29245.932979952784</x:v>
      </x:c>
      <x:c r="AC3672" s="21" t="n">
        <x:v>38146.86910428625</x:v>
      </x:c>
      <x:c r="AD3672" s="25" t="n">
        <x:f>AC3672*(1+Inputs!$C$14)*(1-Inputs!$C$14/Inputs!$C$15)</x:f>
        <x:v>30269.540634251134</x:v>
      </x:c>
      <x:c r="AE3672" s="25" t="n">
        <x:f>AD3672/(B3672-Inputs!$C$14)</x:f>
        <x:v>468569.18541044503</x:v>
      </x:c>
      <x:c r="AF3672" s="25" t="n">
        <x:f>S3672/(1+B3672)^1+T3672/(1+B3672)^2+U3672/(1+B3672)^3+V3672/(1+B3672)^4+W3672/(1+B3672)^5+X3672/(1+B3672)^6+Y3672/(1+B3672)^7+Z3672/(1+B3672)^8+AA3672/(1+B3672)^9+AB3672/(1+B3672)^10+AE3672/(1+B3672)^10</x:f>
        <x:v>310290.87610022305</x:v>
      </x:c>
      <x:c r="AG3672" s="25" t="n">
        <x:f>(AF3672+Inputs!$C$12)/Inputs!$C$13</x:f>
        <x:v>273.3976737740218</x:v>
      </x:c>
      <x:c r="AH3672" s="25" t="n">
        <x:f>(S3672+Inputs!$C$11)*Inputs!$C$8-Inputs!$C$11</x:f>
        <x:v>2571.372265529393</x:v>
      </x:c>
      <x:c r="AI3672" s="25" t="n">
        <x:f>Inputs!$C$12+AH3672-Inputs!$C$10*Inputs!$C$13</x:f>
        <x:v>24889.287680729394</x:v>
      </x:c>
      <x:c r="AJ3672" s="25" t="n">
        <x:f>(S3672+Inputs!$C$11)*(1-Inputs!$C$8)</x:f>
        <x:v>6919.755669664925</x:v>
      </x:c>
      <x:c r="AK3672" s="25" t="n">
        <x:f>AJ3672/(1+B3672)^(1-Inputs!$C$8)+T3672/(1+B3672)^(2-Inputs!$C$8)+U3672/(1+B3672)^(3-Inputs!$C$8)+V3672/(1+B3672)^(4-Inputs!$C$8)+W3672/(1+B3672)^(5-Inputs!$C$8)+X3672/(1+B3672)^(6-Inputs!$C$8)+Y3672/(1+B3672)^(7-Inputs!$C$8)+Z3672/(1+B3672)^(8-Inputs!$C$8)+AA3672/(1+B3672)^(9-Inputs!$C$8)+AB3672/(1+B3672)^(10-Inputs!$C$8)+AE3672/(1+B3672)^(10-Inputs!$C$8)</x:f>
        <x:v>321959.9055054516</x:v>
      </x:c>
      <x:c r="AL3672" s="25" t="n">
        <x:f>(AK3672+AI3672)/Inputs!$C$13</x:f>
        <x:v>276.76048069144395</x:v>
      </x:c>
      <x:c r="AM3672" s="26" t="n">
        <x:f>IF(AL3672&gt;=Inputs!$C$7,1,0)</x:f>
        <x:v>1</x:v>
      </x:c>
      <x:c r="AN3672" s="26" t="n">
        <x:f>IF(Inputs!$C$7&lt;=(1-Inputs!$C$16)*AL3672,1,0)</x:f>
        <x:v>0</x:v>
      </x:c>
    </x:row>
    <x:row r="3673" ht="20" customHeight="1">
      <x:c r="A3673" s="16" t="n">
        <x:v>3668</x:v>
      </x:c>
      <x:c r="B3673" s="19" t="n">
        <x:v>0.07721482587637807</x:v>
      </x:c>
      <x:c r="C3673" s="24" t="n">
        <x:v>0.3370885527184271</x:v>
      </x:c>
      <x:c r="D3673" s="19" t="n">
        <x:v>0.0022078349245745698</x:v>
      </x:c>
      <x:c r="E3673" s="19" t="n">
        <x:v>0.04453639525297007</x:v>
      </x:c>
      <x:c r="F3673" s="19" t="n">
        <x:v>-0.17864055229216436</x:v>
      </x:c>
      <x:c r="G3673" s="19" t="n">
        <x:v>-0.06300126720904416</x:v>
      </x:c>
      <x:c r="H3673" s="19" t="n">
        <x:v>0.8322712124318912</x:v>
      </x:c>
      <x:c r="I3673" s="19" t="n">
        <x:v>0.05867316427690071</x:v>
      </x:c>
      <x:c r="J3673" s="19" t="n">
        <x:v>0.05440198351314507</x:v>
      </x:c>
      <x:c r="K3673" s="19" t="n">
        <x:v>0.05166834964575969</x:v>
      </x:c>
      <x:c r="L3673" s="19" t="n">
        <x:v>0.05963815113775241</x:v>
      </x:c>
      <x:c r="M3673" s="19" t="n">
        <x:v>0.05788441021389304</x:v>
      </x:c>
      <x:c r="N3673" s="19" t="n">
        <x:v>0.0560313309441392</x:v>
      </x:c>
      <x:c r="O3673" s="19" t="n">
        <x:v>0.04888756036457267</x:v>
      </x:c>
      <x:c r="P3673" s="19" t="n">
        <x:v>0.0630982815577147</x:v>
      </x:c>
      <x:c r="Q3673" s="19" t="n">
        <x:v>0.05085238352137708</x:v>
      </x:c>
      <x:c r="R3673" s="19" t="n">
        <x:v>0.057760333637660324</x:v>
      </x:c>
      <x:c r="S3673" s="21" t="n">
        <x:v>9437.616474410623</x:v>
      </x:c>
      <x:c r="T3673" s="21" t="n">
        <x:v>14575.864223560886</x:v>
      </x:c>
      <x:c r="U3673" s="21" t="n">
        <x:v>17311.389889576487</x:v>
      </x:c>
      <x:c r="V3673" s="21" t="n">
        <x:v>20147.88177595087</x:v>
      </x:c>
      <x:c r="W3673" s="21" t="n">
        <x:v>23201.290755613707</x:v>
      </x:c>
      <x:c r="X3673" s="21" t="n">
        <x:v>24252.845599404078</x:v>
      </x:c>
      <x:c r="Y3673" s="21" t="n">
        <x:v>25022.76044817942</x:v>
      </x:c>
      <x:c r="Z3673" s="21" t="n">
        <x:v>25673.0995431362</x:v>
      </x:c>
      <x:c r="AA3673" s="21" t="n">
        <x:v>26231.462891414834</x:v>
      </x:c>
      <x:c r="AB3673" s="21" t="n">
        <x:v>26640.79569260856</x:v>
      </x:c>
      <x:c r="AC3673" s="21" t="n">
        <x:v>34748.86394688073</x:v>
      </x:c>
      <x:c r="AD3673" s="25" t="n">
        <x:f>AC3673*(1+Inputs!$C$14)*(1-Inputs!$C$14/Inputs!$C$15)</x:f>
        <x:v>27573.223541849857</x:v>
      </x:c>
      <x:c r="AE3673" s="25" t="n">
        <x:f>AD3673/(B3673-Inputs!$C$14)</x:f>
        <x:v>653164.4503899012</x:v>
      </x:c>
      <x:c r="AF3673" s="25" t="n">
        <x:f>S3673/(1+B3673)^1+T3673/(1+B3673)^2+U3673/(1+B3673)^3+V3673/(1+B3673)^4+W3673/(1+B3673)^5+X3673/(1+B3673)^6+Y3673/(1+B3673)^7+Z3673/(1+B3673)^8+AA3673/(1+B3673)^9+AB3673/(1+B3673)^10+AE3673/(1+B3673)^10</x:f>
        <x:v>447227.81316061644</x:v>
      </x:c>
      <x:c r="AG3673" s="25" t="n">
        <x:f>(AF3673+Inputs!$C$12)/Inputs!$C$13</x:f>
        <x:v>382.66341020866093</x:v>
      </x:c>
      <x:c r="AH3673" s="25" t="n">
        <x:f>(S3673+Inputs!$C$11)*Inputs!$C$8-Inputs!$C$11</x:f>
        <x:v>2546.3025126690864</x:v>
      </x:c>
      <x:c r="AI3673" s="25" t="n">
        <x:f>Inputs!$C$12+AH3673-Inputs!$C$10*Inputs!$C$13</x:f>
        <x:v>24864.217927869082</x:v>
      </x:c>
      <x:c r="AJ3673" s="25" t="n">
        <x:f>(S3673+Inputs!$C$11)*(1-Inputs!$C$8)</x:f>
        <x:v>6891.313961741537</x:v>
      </x:c>
      <x:c r="AK3673" s="25" t="n">
        <x:f>AJ3673/(1+B3673)^(1-Inputs!$C$8)+T3673/(1+B3673)^(2-Inputs!$C$8)+U3673/(1+B3673)^(3-Inputs!$C$8)+V3673/(1+B3673)^(4-Inputs!$C$8)+W3673/(1+B3673)^(5-Inputs!$C$8)+X3673/(1+B3673)^(6-Inputs!$C$8)+Y3673/(1+B3673)^(7-Inputs!$C$8)+Z3673/(1+B3673)^(8-Inputs!$C$8)+AA3673/(1+B3673)^(9-Inputs!$C$8)+AB3673/(1+B3673)^(10-Inputs!$C$8)+AE3673/(1+B3673)^(10-Inputs!$C$8)</x:f>
        <x:v>460639.0036692119</x:v>
      </x:c>
      <x:c r="AL3673" s="25" t="n">
        <x:f>(AK3673+AI3673)/Inputs!$C$13</x:f>
        <x:v>387.3963313915708</x:v>
      </x:c>
      <x:c r="AM3673" s="26" t="n">
        <x:f>IF(AL3673&gt;=Inputs!$C$7,1,0)</x:f>
        <x:v>1</x:v>
      </x:c>
      <x:c r="AN3673" s="26" t="n">
        <x:f>IF(Inputs!$C$7&lt;=(1-Inputs!$C$16)*AL3673,1,0)</x:f>
        <x:v>1</x:v>
      </x:c>
    </x:row>
    <x:row r="3674" ht="20" customHeight="1">
      <x:c r="A3674" s="16" t="n">
        <x:v>3669</x:v>
      </x:c>
      <x:c r="B3674" s="19" t="n">
        <x:v>0.0800842609528672</x:v>
      </x:c>
      <x:c r="C3674" s="24" t="n">
        <x:v>0.7496055825167502</x:v>
      </x:c>
      <x:c r="D3674" s="19" t="n">
        <x:v>0.015291046213958737</x:v>
      </x:c>
      <x:c r="E3674" s="19" t="n">
        <x:v>0.05013208657722402</x:v>
      </x:c>
      <x:c r="F3674" s="19" t="n">
        <x:v>-0.16880684202643467</x:v>
      </x:c>
      <x:c r="G3674" s="19" t="n">
        <x:v>-0.05841573161116969</x:v>
      </x:c>
      <x:c r="H3674" s="19" t="n">
        <x:v>0.4101923927395603</x:v>
      </x:c>
      <x:c r="I3674" s="19" t="n">
        <x:v>0.07679250274524407</x:v>
      </x:c>
      <x:c r="J3674" s="19" t="n">
        <x:v>0.07423945242691501</x:v>
      </x:c>
      <x:c r="K3674" s="19" t="n">
        <x:v>0.07488923354514895</x:v>
      </x:c>
      <x:c r="L3674" s="19" t="n">
        <x:v>0.05988310162450148</x:v>
      </x:c>
      <x:c r="M3674" s="19" t="n">
        <x:v>0.07339237430691242</x:v>
      </x:c>
      <x:c r="N3674" s="19" t="n">
        <x:v>0.0716593066042526</x:v>
      </x:c>
      <x:c r="O3674" s="19" t="n">
        <x:v>0.07570807706468372</x:v>
      </x:c>
      <x:c r="P3674" s="19" t="n">
        <x:v>0.07327401146384888</x:v>
      </x:c>
      <x:c r="Q3674" s="19" t="n">
        <x:v>0.07046259198397252</x:v>
      </x:c>
      <x:c r="R3674" s="19" t="n">
        <x:v>0.06861689274331526</x:v>
      </x:c>
      <x:c r="S3674" s="21" t="n">
        <x:v>9630.509386189098</x:v>
      </x:c>
      <x:c r="T3674" s="21" t="n">
        <x:v>15267.624056969624</x:v>
      </x:c>
      <x:c r="U3674" s="21" t="n">
        <x:v>18509.355018413997</x:v>
      </x:c>
      <x:c r="V3674" s="21" t="n">
        <x:v>21946.441740072147</x:v>
      </x:c>
      <x:c r="W3674" s="21" t="n">
        <x:v>25766.995104495258</x:v>
      </x:c>
      <x:c r="X3674" s="21" t="n">
        <x:v>27198.73097769482</x:v>
      </x:c>
      <x:c r="Y3674" s="21" t="n">
        <x:v>28344.935211117838</x:v>
      </x:c>
      <x:c r="Z3674" s="21" t="n">
        <x:v>29273.450702233433</x:v>
      </x:c>
      <x:c r="AA3674" s="21" t="n">
        <x:v>29934.69398642396</x:v>
      </x:c>
      <x:c r="AB3674" s="21" t="n">
        <x:v>30311.31096029349</x:v>
      </x:c>
      <x:c r="AC3674" s="21" t="n">
        <x:v>39536.49255690454</x:v>
      </x:c>
      <x:c r="AD3674" s="25" t="n">
        <x:f>AC3674*(1+Inputs!$C$14)*(1-Inputs!$C$14/Inputs!$C$15)</x:f>
        <x:v>31372.206843903743</x:v>
      </x:c>
      <x:c r="AE3674" s="25" t="n">
        <x:f>AD3674/(B3674-Inputs!$C$14)</x:f>
        <x:v>695857.1834348452</x:v>
      </x:c>
      <x:c r="AF3674" s="25" t="n">
        <x:f>S3674/(1+B3674)^1+T3674/(1+B3674)^2+U3674/(1+B3674)^3+V3674/(1+B3674)^4+W3674/(1+B3674)^5+X3674/(1+B3674)^6+Y3674/(1+B3674)^7+Z3674/(1+B3674)^8+AA3674/(1+B3674)^9+AB3674/(1+B3674)^10+AE3674/(1+B3674)^10</x:f>
        <x:v>470875.73592317913</x:v>
      </x:c>
      <x:c r="AG3674" s="25" t="n">
        <x:f>(AF3674+Inputs!$C$12)/Inputs!$C$13</x:f>
        <x:v>401.5327361280898</x:v>
      </x:c>
      <x:c r="AH3674" s="25" t="n">
        <x:f>(S3674+Inputs!$C$11)*Inputs!$C$8-Inputs!$C$11</x:f>
        <x:v>2636.6715206529752</x:v>
      </x:c>
      <x:c r="AI3674" s="25" t="n">
        <x:f>Inputs!$C$12+AH3674-Inputs!$C$10*Inputs!$C$13</x:f>
        <x:v>24954.586935852974</x:v>
      </x:c>
      <x:c r="AJ3674" s="25" t="n">
        <x:f>(S3674+Inputs!$C$11)*(1-Inputs!$C$8)</x:f>
        <x:v>6993.837865536124</x:v>
      </x:c>
      <x:c r="AK3674" s="25" t="n">
        <x:f>AJ3674/(1+B3674)^(1-Inputs!$C$8)+T3674/(1+B3674)^(2-Inputs!$C$8)+U3674/(1+B3674)^(3-Inputs!$C$8)+V3674/(1+B3674)^(4-Inputs!$C$8)+W3674/(1+B3674)^(5-Inputs!$C$8)+X3674/(1+B3674)^(6-Inputs!$C$8)+Y3674/(1+B3674)^(7-Inputs!$C$8)+Z3674/(1+B3674)^(8-Inputs!$C$8)+AA3674/(1+B3674)^(9-Inputs!$C$8)+AB3674/(1+B3674)^(10-Inputs!$C$8)+AE3674/(1+B3674)^(10-Inputs!$C$8)</x:f>
        <x:v>485650.2385814447</x:v>
      </x:c>
      <x:c r="AL3674" s="25" t="n">
        <x:f>(AK3674+AI3674)/Inputs!$C$13</x:f>
        <x:v>407.4255893617814</x:v>
      </x:c>
      <x:c r="AM3674" s="26" t="n">
        <x:f>IF(AL3674&gt;=Inputs!$C$7,1,0)</x:f>
        <x:v>1</x:v>
      </x:c>
      <x:c r="AN3674" s="26" t="n">
        <x:f>IF(Inputs!$C$7&lt;=(1-Inputs!$C$16)*AL3674,1,0)</x:f>
        <x:v>1</x:v>
      </x:c>
    </x:row>
    <x:row r="3675" ht="20" customHeight="1">
      <x:c r="A3675" s="16" t="n">
        <x:v>3670</x:v>
      </x:c>
      <x:c r="B3675" s="19" t="n">
        <x:v>0.08862327066709194</x:v>
      </x:c>
      <x:c r="C3675" s="24" t="n">
        <x:v>0.46682714221853416</x:v>
      </x:c>
      <x:c r="D3675" s="19" t="n">
        <x:v>0.03998672475687357</x:v>
      </x:c>
      <x:c r="E3675" s="19" t="n">
        <x:v>0.0419557782314169</x:v>
      </x:c>
      <x:c r="F3675" s="19" t="n">
        <x:v>-0.22013472171581613</x:v>
      </x:c>
      <x:c r="G3675" s="19" t="n">
        <x:v>-0.09832843694478413</x:v>
      </x:c>
      <x:c r="H3675" s="19" t="n">
        <x:v>0.7329734309220441</x:v>
      </x:c>
      <x:c r="I3675" s="19" t="n">
        <x:v>0.04320211381883951</x:v>
      </x:c>
      <x:c r="J3675" s="19" t="n">
        <x:v>0.05173585170589717</x:v>
      </x:c>
      <x:c r="K3675" s="19" t="n">
        <x:v>0.05326093676813912</x:v>
      </x:c>
      <x:c r="L3675" s="19" t="n">
        <x:v>0.0584946636749271</x:v>
      </x:c>
      <x:c r="M3675" s="19" t="n">
        <x:v>0.048002974832317025</x:v>
      </x:c>
      <x:c r="N3675" s="19" t="n">
        <x:v>0.053903248176287666</x:v>
      </x:c>
      <x:c r="O3675" s="19" t="n">
        <x:v>0.05494718419167953</x:v>
      </x:c>
      <x:c r="P3675" s="19" t="n">
        <x:v>0.046971494238597415</x:v>
      </x:c>
      <x:c r="Q3675" s="19" t="n">
        <x:v>0.05487672961980365</x:v>
      </x:c>
      <x:c r="R3675" s="19" t="n">
        <x:v>0.05454935875800288</x:v>
      </x:c>
      <x:c r="S3675" s="21" t="n">
        <x:v>8626.381658988568</x:v>
      </x:c>
      <x:c r="T3675" s="21" t="n">
        <x:v>14013.356519642799</x:v>
      </x:c>
      <x:c r="U3675" s="21" t="n">
        <x:v>17642.271610936805</x:v>
      </x:c>
      <x:c r="V3675" s="21" t="n">
        <x:v>21594.63946703902</x:v>
      </x:c>
      <x:c r="W3675" s="21" t="n">
        <x:v>26010.60467474377</x:v>
      </x:c>
      <x:c r="X3675" s="21" t="n">
        <x:v>27708.272496370282</x:v>
      </x:c>
      <x:c r="Y3675" s="21" t="n">
        <x:v>28990.65725590131</x:v>
      </x:c>
      <x:c r="Z3675" s="21" t="n">
        <x:v>30007.03067958441</x:v>
      </x:c>
      <x:c r="AA3675" s="21" t="n">
        <x:v>30709.99752649913</x:v>
      </x:c>
      <x:c r="AB3675" s="21" t="n">
        <x:v>31099.076491492473</x:v>
      </x:c>
      <x:c r="AC3675" s="21" t="n">
        <x:v>40564.01281499019</x:v>
      </x:c>
      <x:c r="AD3675" s="25" t="n">
        <x:f>AC3675*(1+Inputs!$C$14)*(1-Inputs!$C$14/Inputs!$C$15)</x:f>
        <x:v>32187.544168694705</x:v>
      </x:c>
      <x:c r="AE3675" s="25" t="n">
        <x:f>AD3675/(B3675-Inputs!$C$14)</x:f>
        <x:v>600253.2812391073</x:v>
      </x:c>
      <x:c r="AF3675" s="25" t="n">
        <x:f>S3675/(1+B3675)^1+T3675/(1+B3675)^2+U3675/(1+B3675)^3+V3675/(1+B3675)^4+W3675/(1+B3675)^5+X3675/(1+B3675)^6+Y3675/(1+B3675)^7+Z3675/(1+B3675)^8+AA3675/(1+B3675)^9+AB3675/(1+B3675)^10+AE3675/(1+B3675)^10</x:f>
        <x:v>398054.7175303862</x:v>
      </x:c>
      <x:c r="AG3675" s="25" t="n">
        <x:f>(AF3675+Inputs!$C$12)/Inputs!$C$13</x:f>
        <x:v>343.4268490430025</x:v>
      </x:c>
      <x:c r="AH3675" s="25" t="n">
        <x:f>(S3675+Inputs!$C$11)*Inputs!$C$8-Inputs!$C$11</x:f>
        <x:v>2166.2445580466992</x:v>
      </x:c>
      <x:c r="AI3675" s="25" t="n">
        <x:f>Inputs!$C$12+AH3675-Inputs!$C$10*Inputs!$C$13</x:f>
        <x:v>24484.1599732467</x:v>
      </x:c>
      <x:c r="AJ3675" s="25" t="n">
        <x:f>(S3675+Inputs!$C$11)*(1-Inputs!$C$8)</x:f>
        <x:v>6460.13710094187</x:v>
      </x:c>
      <x:c r="AK3675" s="25" t="n">
        <x:f>AJ3675/(1+B3675)^(1-Inputs!$C$8)+T3675/(1+B3675)^(2-Inputs!$C$8)+U3675/(1+B3675)^(3-Inputs!$C$8)+V3675/(1+B3675)^(4-Inputs!$C$8)+W3675/(1+B3675)^(5-Inputs!$C$8)+X3675/(1+B3675)^(6-Inputs!$C$8)+Y3675/(1+B3675)^(7-Inputs!$C$8)+Z3675/(1+B3675)^(8-Inputs!$C$8)+AA3675/(1+B3675)^(9-Inputs!$C$8)+AB3675/(1+B3675)^(10-Inputs!$C$8)+AE3675/(1+B3675)^(10-Inputs!$C$8)</x:f>
        <x:v>412138.49613854196</x:v>
      </x:c>
      <x:c r="AL3675" s="25" t="n">
        <x:f>(AK3675+AI3675)/Inputs!$C$13</x:f>
        <x:v>348.39318804875944</x:v>
      </x:c>
      <x:c r="AM3675" s="26" t="n">
        <x:f>IF(AL3675&gt;=Inputs!$C$7,1,0)</x:f>
        <x:v>1</x:v>
      </x:c>
      <x:c r="AN3675" s="26" t="n">
        <x:f>IF(Inputs!$C$7&lt;=(1-Inputs!$C$16)*AL3675,1,0)</x:f>
        <x:v>1</x:v>
      </x:c>
    </x:row>
    <x:row r="3676" ht="20" customHeight="1">
      <x:c r="A3676" s="16" t="n">
        <x:v>3671</x:v>
      </x:c>
      <x:c r="B3676" s="19" t="n">
        <x:v>0.08906953094662787</x:v>
      </x:c>
      <x:c r="C3676" s="24" t="n">
        <x:v>0.9389517157744933</x:v>
      </x:c>
      <x:c r="D3676" s="19" t="n">
        <x:v>0.045798020622582675</x:v>
      </x:c>
      <x:c r="E3676" s="19" t="n">
        <x:v>0.05318275952310757</x:v>
      </x:c>
      <x:c r="F3676" s="19" t="n">
        <x:v>-0.16670072912579487</x:v>
      </x:c>
      <x:c r="G3676" s="19" t="n">
        <x:v>-0.07697021768770868</x:v>
      </x:c>
      <x:c r="H3676" s="19" t="n">
        <x:v>0.5417406903642643</x:v>
      </x:c>
      <x:c r="I3676" s="19" t="n">
        <x:v>0.05621243893235374</x:v>
      </x:c>
      <x:c r="J3676" s="19" t="n">
        <x:v>0.06519069287089566</x:v>
      </x:c>
      <x:c r="K3676" s="19" t="n">
        <x:v>0.06645459495644332</x:v>
      </x:c>
      <x:c r="L3676" s="19" t="n">
        <x:v>0.07109722648736465</x:v>
      </x:c>
      <x:c r="M3676" s="19" t="n">
        <x:v>0.06692218873814113</x:v>
      </x:c>
      <x:c r="N3676" s="19" t="n">
        <x:v>0.07066498540754196</x:v>
      </x:c>
      <x:c r="O3676" s="19" t="n">
        <x:v>0.06950668550421484</x:v>
      </x:c>
      <x:c r="P3676" s="19" t="n">
        <x:v>0.06418446435895361</x:v>
      </x:c>
      <x:c r="Q3676" s="19" t="n">
        <x:v>0.06445751522367232</x:v>
      </x:c>
      <x:c r="R3676" s="19" t="n">
        <x:v>0.05865245652721228</x:v>
      </x:c>
      <x:c r="S3676" s="21" t="n">
        <x:v>9680.517119420949</x:v>
      </x:c>
      <x:c r="T3676" s="21" t="n">
        <x:v>15833.059925846388</x:v>
      </x:c>
      <x:c r="U3676" s="21" t="n">
        <x:v>19988.696503964333</x:v>
      </x:c>
      <x:c r="V3676" s="21" t="n">
        <x:v>24591.366379390034</x:v>
      </x:c>
      <x:c r="W3676" s="21" t="n">
        <x:v>29915.31071048404</x:v>
      </x:c>
      <x:c r="X3676" s="21" t="n">
        <x:v>32099.146473214787</x:v>
      </x:c>
      <x:c r="Y3676" s="21" t="n">
        <x:v>33832.51990039217</x:v>
      </x:c>
      <x:c r="Z3676" s="21" t="n">
        <x:v>35145.8781917811</x:v>
      </x:c>
      <x:c r="AA3676" s="21" t="n">
        <x:v>35972.53255147161</x:v>
      </x:c>
      <x:c r="AB3676" s="21" t="n">
        <x:v>36283.20656925116</x:v>
      </x:c>
      <x:c r="AC3676" s="21" t="n">
        <x:v>47325.92161206673</x:v>
      </x:c>
      <x:c r="AD3676" s="25" t="n">
        <x:f>AC3676*(1+Inputs!$C$14)*(1-Inputs!$C$14/Inputs!$C$15)</x:f>
        <x:v>37553.11879917495</x:v>
      </x:c>
      <x:c r="AE3676" s="25" t="n">
        <x:f>AD3676/(B3676-Inputs!$C$14)</x:f>
        <x:v>694533.8371113983</x:v>
      </x:c>
      <x:c r="AF3676" s="25" t="n">
        <x:f>S3676/(1+B3676)^1+T3676/(1+B3676)^2+U3676/(1+B3676)^3+V3676/(1+B3676)^4+W3676/(1+B3676)^5+X3676/(1+B3676)^6+Y3676/(1+B3676)^7+Z3676/(1+B3676)^8+AA3676/(1+B3676)^9+AB3676/(1+B3676)^10+AE3676/(1+B3676)^10</x:f>
        <x:v>458378.5149847602</x:v>
      </x:c>
      <x:c r="AG3676" s="25" t="n">
        <x:f>(AF3676+Inputs!$C$12)/Inputs!$C$13</x:f>
        <x:v>391.5608609092034</x:v>
      </x:c>
      <x:c r="AH3676" s="25" t="n">
        <x:f>(S3676+Inputs!$C$11)*Inputs!$C$8-Inputs!$C$11</x:f>
        <x:v>2660.0998011533766</x:v>
      </x:c>
      <x:c r="AI3676" s="25" t="n">
        <x:f>Inputs!$C$12+AH3676-Inputs!$C$10*Inputs!$C$13</x:f>
        <x:v>24978.01521635337</x:v>
      </x:c>
      <x:c r="AJ3676" s="25" t="n">
        <x:f>(S3676+Inputs!$C$11)*(1-Inputs!$C$8)</x:f>
        <x:v>7020.417318267573</x:v>
      </x:c>
      <x:c r="AK3676" s="25" t="n">
        <x:f>AJ3676/(1+B3676)^(1-Inputs!$C$8)+T3676/(1+B3676)^(2-Inputs!$C$8)+U3676/(1+B3676)^(3-Inputs!$C$8)+V3676/(1+B3676)^(4-Inputs!$C$8)+W3676/(1+B3676)^(5-Inputs!$C$8)+X3676/(1+B3676)^(6-Inputs!$C$8)+Y3676/(1+B3676)^(7-Inputs!$C$8)+Z3676/(1+B3676)^(8-Inputs!$C$8)+AA3676/(1+B3676)^(9-Inputs!$C$8)+AB3676/(1+B3676)^(10-Inputs!$C$8)+AE3676/(1+B3676)^(10-Inputs!$C$8)</x:f>
        <x:v>474530.5267618887</x:v>
      </x:c>
      <x:c r="AL3676" s="25" t="n">
        <x:f>(AK3676+AI3676)/Inputs!$C$13</x:f>
        <x:v>398.5715605028786</x:v>
      </x:c>
      <x:c r="AM3676" s="26" t="n">
        <x:f>IF(AL3676&gt;=Inputs!$C$7,1,0)</x:f>
        <x:v>1</x:v>
      </x:c>
      <x:c r="AN3676" s="26" t="n">
        <x:f>IF(Inputs!$C$7&lt;=(1-Inputs!$C$16)*AL3676,1,0)</x:f>
        <x:v>1</x:v>
      </x:c>
    </x:row>
    <x:row r="3677" ht="20" customHeight="1">
      <x:c r="A3677" s="16" t="n">
        <x:v>3672</x:v>
      </x:c>
      <x:c r="B3677" s="19" t="n">
        <x:v>0.090818982408857</x:v>
      </x:c>
      <x:c r="C3677" s="24" t="n">
        <x:v>0.2950941344081741</x:v>
      </x:c>
      <x:c r="D3677" s="19" t="n">
        <x:v>0.03338584082796814</x:v>
      </x:c>
      <x:c r="E3677" s="19" t="n">
        <x:v>0.05514388508514656</x:v>
      </x:c>
      <x:c r="F3677" s="19" t="n">
        <x:v>-0.2230141401886033</x:v>
      </x:c>
      <x:c r="G3677" s="19" t="n">
        <x:v>-0.06329350614756607</x:v>
      </x:c>
      <x:c r="H3677" s="19" t="n">
        <x:v>0.30060417096908054</x:v>
      </x:c>
      <x:c r="I3677" s="19" t="n">
        <x:v>0.06484628425731102</x:v>
      </x:c>
      <x:c r="J3677" s="19" t="n">
        <x:v>0.057354959135253694</x:v>
      </x:c>
      <x:c r="K3677" s="19" t="n">
        <x:v>0.05797365553522127</x:v>
      </x:c>
      <x:c r="L3677" s="19" t="n">
        <x:v>0.0646892985805232</x:v>
      </x:c>
      <x:c r="M3677" s="19" t="n">
        <x:v>0.05358017485192136</x:v>
      </x:c>
      <x:c r="N3677" s="19" t="n">
        <x:v>0.05850199935287833</x:v>
      </x:c>
      <x:c r="O3677" s="19" t="n">
        <x:v>0.060762601042416695</x:v>
      </x:c>
      <x:c r="P3677" s="19" t="n">
        <x:v>0.05674439483782294</x:v>
      </x:c>
      <x:c r="Q3677" s="19" t="n">
        <x:v>0.059608302654861514</x:v>
      </x:c>
      <x:c r="R3677" s="19" t="n">
        <x:v>0.051239673029509734</x:v>
      </x:c>
      <x:c r="S3677" s="21" t="n">
        <x:v>8666.594546356873</x:v>
      </x:c>
      <x:c r="T3677" s="21" t="n">
        <x:v>13708.165598314352</x:v>
      </x:c>
      <x:c r="U3677" s="21" t="n">
        <x:v>16669.75669480925</x:v>
      </x:c>
      <x:c r="V3677" s="21" t="n">
        <x:v>19810.490067409053</x:v>
      </x:c>
      <x:c r="W3677" s="21" t="n">
        <x:v>23376.97304508032</x:v>
      </x:c>
      <x:c r="X3677" s="21" t="n">
        <x:v>24974.666599080858</x:v>
      </x:c>
      <x:c r="Y3677" s="21" t="n">
        <x:v>26298.985488332342</x:v>
      </x:c>
      <x:c r="Z3677" s="21" t="n">
        <x:v>27379.06277191586</x:v>
      </x:c>
      <x:c r="AA3677" s="21" t="n">
        <x:v>28160.536186214253</x:v>
      </x:c>
      <x:c r="AB3677" s="21" t="n">
        <x:v>28624.483426112245</x:v>
      </x:c>
      <x:c r="AC3677" s="21" t="n">
        <x:v>37336.282729711624</x:v>
      </x:c>
      <x:c r="AD3677" s="25" t="n">
        <x:f>AC3677*(1+Inputs!$C$14)*(1-Inputs!$C$14/Inputs!$C$15)</x:f>
        <x:v>29626.34034602617</x:v>
      </x:c>
      <x:c r="AE3677" s="25" t="n">
        <x:f>AD3677/(B3677-Inputs!$C$14)</x:f>
        <x:v>530757.4424954987</x:v>
      </x:c>
      <x:c r="AF3677" s="25" t="n">
        <x:f>S3677/(1+B3677)^1+T3677/(1+B3677)^2+U3677/(1+B3677)^3+V3677/(1+B3677)^4+W3677/(1+B3677)^5+X3677/(1+B3677)^6+Y3677/(1+B3677)^7+Z3677/(1+B3677)^8+AA3677/(1+B3677)^9+AB3677/(1+B3677)^10+AE3677/(1+B3677)^10</x:f>
        <x:v>351630.7614573138</x:v>
      </x:c>
      <x:c r="AG3677" s="25" t="n">
        <x:f>(AF3677+Inputs!$C$12)/Inputs!$C$13</x:f>
        <x:v>306.3839017022391</x:v>
      </x:c>
      <x:c r="AH3677" s="25" t="n">
        <x:f>(S3677+Inputs!$C$11)*Inputs!$C$8-Inputs!$C$11</x:f>
        <x:v>2185.0840203480147</x:v>
      </x:c>
      <x:c r="AI3677" s="25" t="n">
        <x:f>Inputs!$C$12+AH3677-Inputs!$C$10*Inputs!$C$13</x:f>
        <x:v>24502.999435548016</x:v>
      </x:c>
      <x:c r="AJ3677" s="25" t="n">
        <x:f>(S3677+Inputs!$C$11)*(1-Inputs!$C$8)</x:f>
        <x:v>6481.510526008859</x:v>
      </x:c>
      <x:c r="AK3677" s="25" t="n">
        <x:f>AJ3677/(1+B3677)^(1-Inputs!$C$8)+T3677/(1+B3677)^(2-Inputs!$C$8)+U3677/(1+B3677)^(3-Inputs!$C$8)+V3677/(1+B3677)^(4-Inputs!$C$8)+W3677/(1+B3677)^(5-Inputs!$C$8)+X3677/(1+B3677)^(6-Inputs!$C$8)+Y3677/(1+B3677)^(7-Inputs!$C$8)+Z3677/(1+B3677)^(8-Inputs!$C$8)+AA3677/(1+B3677)^(9-Inputs!$C$8)+AB3677/(1+B3677)^(10-Inputs!$C$8)+AE3677/(1+B3677)^(10-Inputs!$C$8)</x:f>
        <x:v>364160.29075321474</x:v>
      </x:c>
      <x:c r="AL3677" s="25" t="n">
        <x:f>(AK3677+AI3677)/Inputs!$C$13</x:f>
        <x:v>310.1250950929003</x:v>
      </x:c>
      <x:c r="AM3677" s="26" t="n">
        <x:f>IF(AL3677&gt;=Inputs!$C$7,1,0)</x:f>
        <x:v>1</x:v>
      </x:c>
      <x:c r="AN3677" s="26" t="n">
        <x:f>IF(Inputs!$C$7&lt;=(1-Inputs!$C$16)*AL3677,1,0)</x:f>
        <x:v>0</x:v>
      </x:c>
    </x:row>
    <x:row r="3678" ht="20" customHeight="1">
      <x:c r="A3678" s="16" t="n">
        <x:v>3673</x:v>
      </x:c>
      <x:c r="B3678" s="19" t="n">
        <x:v>0.07851638456010766</x:v>
      </x:c>
      <x:c r="C3678" s="24" t="n">
        <x:v>0.4563970113858602</x:v>
      </x:c>
      <x:c r="D3678" s="19" t="n">
        <x:v>0.01118880987633162</x:v>
      </x:c>
      <x:c r="E3678" s="19" t="n">
        <x:v>0.048656506000181995</x:v>
      </x:c>
      <x:c r="F3678" s="19" t="n">
        <x:v>-0.18940246228745425</x:v>
      </x:c>
      <x:c r="G3678" s="19" t="n">
        <x:v>-0.06918782794493666</x:v>
      </x:c>
      <x:c r="H3678" s="19" t="n">
        <x:v>0.7384106712571281</x:v>
      </x:c>
      <x:c r="I3678" s="19" t="n">
        <x:v>0.05880783176539467</x:v>
      </x:c>
      <x:c r="J3678" s="19" t="n">
        <x:v>0.06055987994480688</x:v>
      </x:c>
      <x:c r="K3678" s="19" t="n">
        <x:v>0.06604010509063869</x:v>
      </x:c>
      <x:c r="L3678" s="19" t="n">
        <x:v>0.07073733118777341</x:v>
      </x:c>
      <x:c r="M3678" s="19" t="n">
        <x:v>0.06828069384428659</x:v>
      </x:c>
      <x:c r="N3678" s="19" t="n">
        <x:v>0.06314800430860829</x:v>
      </x:c>
      <x:c r="O3678" s="19" t="n">
        <x:v>0.06088488534418389</x:v>
      </x:c>
      <x:c r="P3678" s="19" t="n">
        <x:v>0.05397558473303775</x:v>
      </x:c>
      <x:c r="Q3678" s="19" t="n">
        <x:v>0.06320105812549287</x:v>
      </x:c>
      <x:c r="R3678" s="19" t="n">
        <x:v>0.061857485839094575</x:v>
      </x:c>
      <x:c r="S3678" s="21" t="n">
        <x:v>9249.785204864878</x:v>
      </x:c>
      <x:c r="T3678" s="21" t="n">
        <x:v>14568.763930691539</x:v>
      </x:c>
      <x:c r="U3678" s="21" t="n">
        <x:v>17688.327695055013</x:v>
      </x:c>
      <x:c r="V3678" s="21" t="n">
        <x:v>21028.128400527632</x:v>
      </x:c>
      <x:c r="W3678" s="21" t="n">
        <x:v>24697.819598282364</x:v>
      </x:c>
      <x:c r="X3678" s="21" t="n">
        <x:v>26036.023219282968</x:v>
      </x:c>
      <x:c r="Y3678" s="21" t="n">
        <x:v>27023.06517394177</x:v>
      </x:c>
      <x:c r="Z3678" s="21" t="n">
        <x:v>27825.456150512175</x:v>
      </x:c>
      <x:c r="AA3678" s="21" t="n">
        <x:v>28420.29069728643</x:v>
      </x:c>
      <x:c r="AB3678" s="21" t="n">
        <x:v>28818.438829621322</x:v>
      </x:c>
      <x:c r="AC3678" s="21" t="n">
        <x:v>37589.26803863651</x:v>
      </x:c>
      <x:c r="AD3678" s="25" t="n">
        <x:f>AC3678*(1+Inputs!$C$14)*(1-Inputs!$C$14/Inputs!$C$15)</x:f>
        <x:v>29827.084188658067</x:v>
      </x:c>
      <x:c r="AE3678" s="25" t="n">
        <x:f>AD3678/(B3678-Inputs!$C$14)</x:f>
        <x:v>685421.9276295566</x:v>
      </x:c>
      <x:c r="AF3678" s="25" t="n">
        <x:f>S3678/(1+B3678)^1+T3678/(1+B3678)^2+U3678/(1+B3678)^3+V3678/(1+B3678)^4+W3678/(1+B3678)^5+X3678/(1+B3678)^6+Y3678/(1+B3678)^7+Z3678/(1+B3678)^8+AA3678/(1+B3678)^9+AB3678/(1+B3678)^10+AE3678/(1+B3678)^10</x:f>
        <x:v>465134.65361278417</x:v>
      </x:c>
      <x:c r="AG3678" s="25" t="n">
        <x:f>(AF3678+Inputs!$C$12)/Inputs!$C$13</x:f>
        <x:v>396.9517691512943</x:v>
      </x:c>
      <x:c r="AH3678" s="25" t="n">
        <x:f>(S3678+Inputs!$C$11)*Inputs!$C$8-Inputs!$C$11</x:f>
        <x:v>2458.3048494024497</x:v>
      </x:c>
      <x:c r="AI3678" s="25" t="n">
        <x:f>Inputs!$C$12+AH3678-Inputs!$C$10*Inputs!$C$13</x:f>
        <x:v>24776.220264602445</x:v>
      </x:c>
      <x:c r="AJ3678" s="25" t="n">
        <x:f>(S3678+Inputs!$C$11)*(1-Inputs!$C$8)</x:f>
        <x:v>6791.480355462429</x:v>
      </x:c>
      <x:c r="AK3678" s="25" t="n">
        <x:f>AJ3678/(1+B3678)^(1-Inputs!$C$8)+T3678/(1+B3678)^(2-Inputs!$C$8)+U3678/(1+B3678)^(3-Inputs!$C$8)+V3678/(1+B3678)^(4-Inputs!$C$8)+W3678/(1+B3678)^(5-Inputs!$C$8)+X3678/(1+B3678)^(6-Inputs!$C$8)+Y3678/(1+B3678)^(7-Inputs!$C$8)+Z3678/(1+B3678)^(8-Inputs!$C$8)+AA3678/(1+B3678)^(9-Inputs!$C$8)+AB3678/(1+B3678)^(10-Inputs!$C$8)+AE3678/(1+B3678)^(10-Inputs!$C$8)</x:f>
        <x:v>479539.47186828894</x:v>
      </x:c>
      <x:c r="AL3678" s="25" t="n">
        <x:f>(AK3678+AI3678)/Inputs!$C$13</x:f>
        <x:v>402.40731740729944</x:v>
      </x:c>
      <x:c r="AM3678" s="26" t="n">
        <x:f>IF(AL3678&gt;=Inputs!$C$7,1,0)</x:f>
        <x:v>1</x:v>
      </x:c>
      <x:c r="AN3678" s="26" t="n">
        <x:f>IF(Inputs!$C$7&lt;=(1-Inputs!$C$16)*AL3678,1,0)</x:f>
        <x:v>1</x:v>
      </x:c>
    </x:row>
    <x:row r="3679" ht="20" customHeight="1">
      <x:c r="A3679" s="16" t="n">
        <x:v>3674</x:v>
      </x:c>
      <x:c r="B3679" s="19" t="n">
        <x:v>0.08312315150811736</x:v>
      </x:c>
      <x:c r="C3679" s="24" t="n">
        <x:v>0.37378298342358107</x:v>
      </x:c>
      <x:c r="D3679" s="19" t="n">
        <x:v>0.038890403460997904</x:v>
      </x:c>
      <x:c r="E3679" s="19" t="n">
        <x:v>0.05062038133937364</x:v>
      </x:c>
      <x:c r="F3679" s="19" t="n">
        <x:v>-0.20785237173681598</x:v>
      </x:c>
      <x:c r="G3679" s="19" t="n">
        <x:v>-0.04838416071065524</x:v>
      </x:c>
      <x:c r="H3679" s="19" t="n">
        <x:v>0.8087413830526486</x:v>
      </x:c>
      <x:c r="I3679" s="19" t="n">
        <x:v>0.07413478012790278</x:v>
      </x:c>
      <x:c r="J3679" s="19" t="n">
        <x:v>0.07913589317053607</x:v>
      </x:c>
      <x:c r="K3679" s="19" t="n">
        <x:v>0.06928290591844757</x:v>
      </x:c>
      <x:c r="L3679" s="19" t="n">
        <x:v>0.07010842256719457</x:v>
      </x:c>
      <x:c r="M3679" s="19" t="n">
        <x:v>0.06864736558488517</x:v>
      </x:c>
      <x:c r="N3679" s="19" t="n">
        <x:v>0.07336830022011441</x:v>
      </x:c>
      <x:c r="O3679" s="19" t="n">
        <x:v>0.07228022202445913</x:v>
      </x:c>
      <x:c r="P3679" s="19" t="n">
        <x:v>0.0708703237108773</x:v>
      </x:c>
      <x:c r="Q3679" s="19" t="n">
        <x:v>0.07086046715971292</x:v>
      </x:c>
      <x:c r="R3679" s="19" t="n">
        <x:v>0.0746911255503653</x:v>
      </x:c>
      <x:c r="S3679" s="21" t="n">
        <x:v>9084.168296930631</x:v>
      </x:c>
      <x:c r="T3679" s="21" t="n">
        <x:v>14517.562215788277</x:v>
      </x:c>
      <x:c r="U3679" s="21" t="n">
        <x:v>18178.21465654944</x:v>
      </x:c>
      <x:c r="V3679" s="21" t="n">
        <x:v>22272.407257328818</x:v>
      </x:c>
      <x:c r="W3679" s="21" t="n">
        <x:v>26856.887179109784</x:v>
      </x:c>
      <x:c r="X3679" s="21" t="n">
        <x:v>28821.522241867846</x:v>
      </x:c>
      <x:c r="Y3679" s="21" t="n">
        <x:v>30305.170622681126</x:v>
      </x:c>
      <x:c r="Z3679" s="21" t="n">
        <x:v>31465.13630618746</x:v>
      </x:c>
      <x:c r="AA3679" s="21" t="n">
        <x:v>32256.127492515563</x:v>
      </x:c>
      <x:c r="AB3679" s="21" t="n">
        <x:v>32648.30705361514</x:v>
      </x:c>
      <x:c r="AC3679" s="21" t="n">
        <x:v>42584.74833080235</x:v>
      </x:c>
      <x:c r="AD3679" s="25" t="n">
        <x:f>AC3679*(1+Inputs!$C$14)*(1-Inputs!$C$14/Inputs!$C$15)</x:f>
        <x:v>33790.99780049166</x:v>
      </x:c>
      <x:c r="AE3679" s="25" t="n">
        <x:f>AD3679/(B3679-Inputs!$C$14)</x:f>
        <x:v>702177.574442352</x:v>
      </x:c>
      <x:c r="AF3679" s="25" t="n">
        <x:f>S3679/(1+B3679)^1+T3679/(1+B3679)^2+U3679/(1+B3679)^3+V3679/(1+B3679)^4+W3679/(1+B3679)^5+X3679/(1+B3679)^6+Y3679/(1+B3679)^7+Z3679/(1+B3679)^8+AA3679/(1+B3679)^9+AB3679/(1+B3679)^10+AE3679/(1+B3679)^10</x:f>
        <x:v>467458.5612689142</x:v>
      </x:c>
      <x:c r="AG3679" s="25" t="n">
        <x:f>(AF3679+Inputs!$C$12)/Inputs!$C$13</x:f>
        <x:v>398.8060787839185</x:v>
      </x:c>
      <x:c r="AH3679" s="25" t="n">
        <x:f>(S3679+Inputs!$C$11)*Inputs!$C$8-Inputs!$C$11</x:f>
        <x:v>2380.7144623976383</x:v>
      </x:c>
      <x:c r="AI3679" s="25" t="n">
        <x:f>Inputs!$C$12+AH3679-Inputs!$C$10*Inputs!$C$13</x:f>
        <x:v>24698.629877597632</x:v>
      </x:c>
      <x:c r="AJ3679" s="25" t="n">
        <x:f>(S3679+Inputs!$C$11)*(1-Inputs!$C$8)</x:f>
        <x:v>6703.453834532994</x:v>
      </x:c>
      <x:c r="AK3679" s="25" t="n">
        <x:f>AJ3679/(1+B3679)^(1-Inputs!$C$8)+T3679/(1+B3679)^(2-Inputs!$C$8)+U3679/(1+B3679)^(3-Inputs!$C$8)+V3679/(1+B3679)^(4-Inputs!$C$8)+W3679/(1+B3679)^(5-Inputs!$C$8)+X3679/(1+B3679)^(6-Inputs!$C$8)+Y3679/(1+B3679)^(7-Inputs!$C$8)+Z3679/(1+B3679)^(8-Inputs!$C$8)+AA3679/(1+B3679)^(9-Inputs!$C$8)+AB3679/(1+B3679)^(10-Inputs!$C$8)+AE3679/(1+B3679)^(10-Inputs!$C$8)</x:f>
        <x:v>482994.91871123225</x:v>
      </x:c>
      <x:c r="AL3679" s="25" t="n">
        <x:f>(AK3679+AI3679)/Inputs!$C$13</x:f>
        <x:v>405.10260168305217</x:v>
      </x:c>
      <x:c r="AM3679" s="26" t="n">
        <x:f>IF(AL3679&gt;=Inputs!$C$7,1,0)</x:f>
        <x:v>1</x:v>
      </x:c>
      <x:c r="AN3679" s="26" t="n">
        <x:f>IF(Inputs!$C$7&lt;=(1-Inputs!$C$16)*AL3679,1,0)</x:f>
        <x:v>1</x:v>
      </x:c>
    </x:row>
    <x:row r="3680" ht="20" customHeight="1">
      <x:c r="A3680" s="16" t="n">
        <x:v>3675</x:v>
      </x:c>
      <x:c r="B3680" s="19" t="n">
        <x:v>0.08487444773993073</x:v>
      </x:c>
      <x:c r="C3680" s="24" t="n">
        <x:v>0.8013610794903059</x:v>
      </x:c>
      <x:c r="D3680" s="19" t="n">
        <x:v>0.024470149821029</x:v>
      </x:c>
      <x:c r="E3680" s="19" t="n">
        <x:v>0.058028940350760366</x:v>
      </x:c>
      <x:c r="F3680" s="19" t="n">
        <x:v>-0.20018060670861249</x:v>
      </x:c>
      <x:c r="G3680" s="19" t="n">
        <x:v>-0.046592054783859</x:v>
      </x:c>
      <x:c r="H3680" s="19" t="n">
        <x:v>0.7714468172631257</x:v>
      </x:c>
      <x:c r="I3680" s="19" t="n">
        <x:v>0.05663557745268804</x:v>
      </x:c>
      <x:c r="J3680" s="19" t="n">
        <x:v>0.05253473856722053</x:v>
      </x:c>
      <x:c r="K3680" s="19" t="n">
        <x:v>0.05884274784066179</x:v>
      </x:c>
      <x:c r="L3680" s="19" t="n">
        <x:v>0.06102478082300536</x:v>
      </x:c>
      <x:c r="M3680" s="19" t="n">
        <x:v>0.04965518505597743</x:v>
      </x:c>
      <x:c r="N3680" s="19" t="n">
        <x:v>0.054050107565836926</x:v>
      </x:c>
      <x:c r="O3680" s="19" t="n">
        <x:v>0.05326318687463413</x:v>
      </x:c>
      <x:c r="P3680" s="19" t="n">
        <x:v>0.05476311116541524</x:v>
      </x:c>
      <x:c r="Q3680" s="19" t="n">
        <x:v>0.05560568703788817</x:v>
      </x:c>
      <x:c r="R3680" s="19" t="n">
        <x:v>0.05286020002819328</x:v>
      </x:c>
      <x:c r="S3680" s="21" t="n">
        <x:v>9207.99808722268</x:v>
      </x:c>
      <x:c r="T3680" s="21" t="n">
        <x:v>14960.274871081123</x:v>
      </x:c>
      <x:c r="U3680" s="21" t="n">
        <x:v>18836.434156476436</x:v>
      </x:c>
      <x:c r="V3680" s="21" t="n">
        <x:v>23234.54174803366</x:v>
      </x:c>
      <x:c r="W3680" s="21" t="n">
        <x:v>28180.381183509515</x:v>
      </x:c>
      <x:c r="X3680" s="21" t="n">
        <x:v>29969.382463065936</x:v>
      </x:c>
      <x:c r="Y3680" s="21" t="n">
        <x:v>31312.45954046817</x:v>
      </x:c>
      <x:c r="Z3680" s="21" t="n">
        <x:v>32352.233761068506</x:v>
      </x:c>
      <x:c r="AA3680" s="21" t="n">
        <x:v>33052.30177966569</x:v>
      </x:c>
      <x:c r="AB3680" s="21" t="n">
        <x:v>33380.22047254084</x:v>
      </x:c>
      <x:c r="AC3680" s="21" t="n">
        <x:v>43539.418007661945</x:v>
      </x:c>
      <x:c r="AD3680" s="25" t="n">
        <x:f>AC3680*(1+Inputs!$C$14)*(1-Inputs!$C$14/Inputs!$C$15)</x:f>
        <x:v>34548.52818907975</x:v>
      </x:c>
      <x:c r="AE3680" s="25" t="n">
        <x:f>AD3680/(B3680-Inputs!$C$14)</x:f>
        <x:v>692709.989877629</x:v>
      </x:c>
      <x:c r="AF3680" s="25" t="n">
        <x:f>S3680/(1+B3680)^1+T3680/(1+B3680)^2+U3680/(1+B3680)^3+V3680/(1+B3680)^4+W3680/(1+B3680)^5+X3680/(1+B3680)^6+Y3680/(1+B3680)^7+Z3680/(1+B3680)^8+AA3680/(1+B3680)^9+AB3680/(1+B3680)^10+AE3680/(1+B3680)^10</x:f>
        <x:v>461811.1992128554</x:v>
      </x:c>
      <x:c r="AG3680" s="25" t="n">
        <x:f>(AF3680+Inputs!$C$12)/Inputs!$C$13</x:f>
        <x:v>394.2998937675547</x:v>
      </x:c>
      <x:c r="AH3680" s="25" t="n">
        <x:f>(S3680+Inputs!$C$11)*Inputs!$C$8-Inputs!$C$11</x:f>
        <x:v>2438.7278710002147</x:v>
      </x:c>
      <x:c r="AI3680" s="25" t="n">
        <x:f>Inputs!$C$12+AH3680-Inputs!$C$10*Inputs!$C$13</x:f>
        <x:v>24756.64328620021</x:v>
      </x:c>
      <x:c r="AJ3680" s="25" t="n">
        <x:f>(S3680+Inputs!$C$11)*(1-Inputs!$C$8)</x:f>
        <x:v>6769.270216222466</x:v>
      </x:c>
      <x:c r="AK3680" s="25" t="n">
        <x:f>AJ3680/(1+B3680)^(1-Inputs!$C$8)+T3680/(1+B3680)^(2-Inputs!$C$8)+U3680/(1+B3680)^(3-Inputs!$C$8)+V3680/(1+B3680)^(4-Inputs!$C$8)+W3680/(1+B3680)^(5-Inputs!$C$8)+X3680/(1+B3680)^(6-Inputs!$C$8)+Y3680/(1+B3680)^(7-Inputs!$C$8)+Z3680/(1+B3680)^(8-Inputs!$C$8)+AA3680/(1+B3680)^(9-Inputs!$C$8)+AB3680/(1+B3680)^(10-Inputs!$C$8)+AE3680/(1+B3680)^(10-Inputs!$C$8)</x:f>
        <x:v>477441.70145940187</x:v>
      </x:c>
      <x:c r="AL3680" s="25" t="n">
        <x:f>(AK3680+AI3680)/Inputs!$C$13</x:f>
        <x:v>400.717827876377</x:v>
      </x:c>
      <x:c r="AM3680" s="26" t="n">
        <x:f>IF(AL3680&gt;=Inputs!$C$7,1,0)</x:f>
        <x:v>1</x:v>
      </x:c>
      <x:c r="AN3680" s="26" t="n">
        <x:f>IF(Inputs!$C$7&lt;=(1-Inputs!$C$16)*AL3680,1,0)</x:f>
        <x:v>1</x:v>
      </x:c>
    </x:row>
    <x:row r="3681" ht="20" customHeight="1">
      <x:c r="A3681" s="16" t="n">
        <x:v>3676</x:v>
      </x:c>
      <x:c r="B3681" s="19" t="n">
        <x:v>0.07745251829522459</x:v>
      </x:c>
      <x:c r="C3681" s="24" t="n">
        <x:v>0.31598010501173235</x:v>
      </x:c>
      <x:c r="D3681" s="19" t="n">
        <x:v>0.015350371935012675</x:v>
      </x:c>
      <x:c r="E3681" s="19" t="n">
        <x:v>0.034727141565681734</x:v>
      </x:c>
      <x:c r="F3681" s="19" t="n">
        <x:v>-0.19184554761147754</x:v>
      </x:c>
      <x:c r="G3681" s="19" t="n">
        <x:v>-0.04954658694678471</x:v>
      </x:c>
      <x:c r="H3681" s="19" t="n">
        <x:v>0.30700996556802806</x:v>
      </x:c>
      <x:c r="I3681" s="19" t="n">
        <x:v>0.05484624225209359</x:v>
      </x:c>
      <x:c r="J3681" s="19" t="n">
        <x:v>0.07047399180394337</x:v>
      </x:c>
      <x:c r="K3681" s="19" t="n">
        <x:v>0.057524825023673426</x:v>
      </x:c>
      <x:c r="L3681" s="19" t="n">
        <x:v>0.059554534281427325</x:v>
      </x:c>
      <x:c r="M3681" s="19" t="n">
        <x:v>0.06320687883548885</x:v>
      </x:c>
      <x:c r="N3681" s="19" t="n">
        <x:v>0.05258488905996387</x:v>
      </x:c>
      <x:c r="O3681" s="19" t="n">
        <x:v>0.05651441746222759</x:v>
      </x:c>
      <x:c r="P3681" s="19" t="n">
        <x:v>0.05303377125516704</x:v>
      </x:c>
      <x:c r="Q3681" s="19" t="n">
        <x:v>0.06603085488535612</x:v>
      </x:c>
      <x:c r="R3681" s="19" t="n">
        <x:v>0.0540570690647985</x:v>
      </x:c>
      <x:c r="S3681" s="21" t="n">
        <x:v>9236.13763516697</x:v>
      </x:c>
      <x:c r="T3681" s="21" t="n">
        <x:v>14119.192083753542</x:v>
      </x:c>
      <x:c r="U3681" s="21" t="n">
        <x:v>16510.03446218445</x:v>
      </x:c>
      <x:c r="V3681" s="21" t="n">
        <x:v>18881.413379567308</x:v>
      </x:c>
      <x:c r="W3681" s="21" t="n">
        <x:v>21490.409934634845</x:v>
      </x:c>
      <x:c r="X3681" s="21" t="n">
        <x:v>22507.382113924927</x:v>
      </x:c>
      <x:c r="Y3681" s="21" t="n">
        <x:v>23327.41415861916</x:v>
      </x:c>
      <x:c r="Z3681" s="21" t="n">
        <x:v>24052.62173110621</x:v>
      </x:c>
      <x:c r="AA3681" s="21" t="n">
        <x:v>24647.260505607257</x:v>
      </x:c>
      <x:c r="AB3681" s="21" t="n">
        <x:v>25117.581722315004</x:v>
      </x:c>
      <x:c r="AC3681" s="21" t="n">
        <x:v>32762.063116063047</x:v>
      </x:c>
      <x:c r="AD3681" s="25" t="n">
        <x:f>AC3681*(1+Inputs!$C$14)*(1-Inputs!$C$14/Inputs!$C$15)</x:f>
        <x:v>25996.697082596023</x:v>
      </x:c>
      <x:c r="AE3681" s="25" t="n">
        <x:f>AD3681/(B3681-Inputs!$C$14)</x:f>
        <x:v>612371.1413727922</x:v>
      </x:c>
      <x:c r="AF3681" s="25" t="n">
        <x:f>S3681/(1+B3681)^1+T3681/(1+B3681)^2+U3681/(1+B3681)^3+V3681/(1+B3681)^4+W3681/(1+B3681)^5+X3681/(1+B3681)^6+Y3681/(1+B3681)^7+Z3681/(1+B3681)^8+AA3681/(1+B3681)^9+AB3681/(1+B3681)^10+AE3681/(1+B3681)^10</x:f>
        <x:v>419141.96468685206</x:v>
      </x:c>
      <x:c r="AG3681" s="25" t="n">
        <x:f>(AF3681+Inputs!$C$12)/Inputs!$C$13</x:f>
        <x:v>360.2529416911411</x:v>
      </x:c>
      <x:c r="AH3681" s="25" t="n">
        <x:f>(S3681+Inputs!$C$11)*Inputs!$C$8-Inputs!$C$11</x:f>
        <x:v>2451.9110564754847</x:v>
      </x:c>
      <x:c r="AI3681" s="25" t="n">
        <x:f>Inputs!$C$12+AH3681-Inputs!$C$10*Inputs!$C$13</x:f>
        <x:v>24769.82647167548</x:v>
      </x:c>
      <x:c r="AJ3681" s="25" t="n">
        <x:f>(S3681+Inputs!$C$11)*(1-Inputs!$C$8)</x:f>
        <x:v>6784.226578691486</x:v>
      </x:c>
      <x:c r="AK3681" s="25" t="n">
        <x:f>AJ3681/(1+B3681)^(1-Inputs!$C$8)+T3681/(1+B3681)^(2-Inputs!$C$8)+U3681/(1+B3681)^(3-Inputs!$C$8)+V3681/(1+B3681)^(4-Inputs!$C$8)+W3681/(1+B3681)^(5-Inputs!$C$8)+X3681/(1+B3681)^(6-Inputs!$C$8)+Y3681/(1+B3681)^(7-Inputs!$C$8)+Z3681/(1+B3681)^(8-Inputs!$C$8)+AA3681/(1+B3681)^(9-Inputs!$C$8)+AB3681/(1+B3681)^(10-Inputs!$C$8)+AE3681/(1+B3681)^(10-Inputs!$C$8)</x:f>
        <x:v>431693.0967341111</x:v>
      </x:c>
      <x:c r="AL3681" s="25" t="n">
        <x:f>(AK3681+AI3681)/Inputs!$C$13</x:f>
        <x:v>364.2242811170199</x:v>
      </x:c>
      <x:c r="AM3681" s="26" t="n">
        <x:f>IF(AL3681&gt;=Inputs!$C$7,1,0)</x:f>
        <x:v>1</x:v>
      </x:c>
      <x:c r="AN3681" s="26" t="n">
        <x:f>IF(Inputs!$C$7&lt;=(1-Inputs!$C$16)*AL3681,1,0)</x:f>
        <x:v>1</x:v>
      </x:c>
    </x:row>
    <x:row r="3682" ht="20" customHeight="1">
      <x:c r="A3682" s="16" t="n">
        <x:v>3677</x:v>
      </x:c>
      <x:c r="B3682" s="19" t="n">
        <x:v>0.08976812514862642</x:v>
      </x:c>
      <x:c r="C3682" s="24" t="n">
        <x:v>0.34755403391054074</x:v>
      </x:c>
      <x:c r="D3682" s="19" t="n">
        <x:v>0.016996245583793267</x:v>
      </x:c>
      <x:c r="E3682" s="19" t="n">
        <x:v>0.06140550343800982</x:v>
      </x:c>
      <x:c r="F3682" s="19" t="n">
        <x:v>-0.17139599390491073</x:v>
      </x:c>
      <x:c r="G3682" s="19" t="n">
        <x:v>-0.03102021538444262</x:v>
      </x:c>
      <x:c r="H3682" s="19" t="n">
        <x:v>0.4141395153412475</x:v>
      </x:c>
      <x:c r="I3682" s="19" t="n">
        <x:v>0.05890807470528785</x:v>
      </x:c>
      <x:c r="J3682" s="19" t="n">
        <x:v>0.06524924813853318</x:v>
      </x:c>
      <x:c r="K3682" s="19" t="n">
        <x:v>0.06655078071287221</x:v>
      </x:c>
      <x:c r="L3682" s="19" t="n">
        <x:v>0.06068994386626969</x:v>
      </x:c>
      <x:c r="M3682" s="19" t="n">
        <x:v>0.05384576389131212</x:v>
      </x:c>
      <x:c r="N3682" s="19" t="n">
        <x:v>0.06346954051918488</x:v>
      </x:c>
      <x:c r="O3682" s="19" t="n">
        <x:v>0.05961019413141344</x:v>
      </x:c>
      <x:c r="P3682" s="19" t="n">
        <x:v>0.0732258425706766</x:v>
      </x:c>
      <x:c r="Q3682" s="19" t="n">
        <x:v>0.06867361811194428</x:v>
      </x:c>
      <x:c r="R3682" s="19" t="n">
        <x:v>0.06292397630303753</x:v>
      </x:c>
      <x:c r="S3682" s="21" t="n">
        <x:v>9759.603275634207</x:v>
      </x:c>
      <x:c r="T3682" s="21" t="n">
        <x:v>15010.78214056154</x:v>
      </x:c>
      <x:c r="U3682" s="21" t="n">
        <x:v>17866.336897245033</x:v>
      </x:c>
      <x:c r="V3682" s="21" t="n">
        <x:v>20924.441553012934</x:v>
      </x:c>
      <x:c r="W3682" s="21" t="n">
        <x:v>24306.23895645494</x:v>
      </x:c>
      <x:c r="X3682" s="21" t="n">
        <x:v>25765.792870418107</x:v>
      </x:c>
      <x:c r="Y3682" s="21" t="n">
        <x:v>26973.42128329534</x:v>
      </x:c>
      <x:c r="Z3682" s="21" t="n">
        <x:v>27945.304521572838</x:v>
      </x:c>
      <x:c r="AA3682" s="21" t="n">
        <x:v>28679.38010833066</x:v>
      </x:c>
      <x:c r="AB3682" s="21" t="n">
        <x:v>29109.11168155392</x:v>
      </x:c>
      <x:c r="AC3682" s="21" t="n">
        <x:v>37968.40654115728</x:v>
      </x:c>
      <x:c r="AD3682" s="25" t="n">
        <x:f>AC3682*(1+Inputs!$C$14)*(1-Inputs!$C$14/Inputs!$C$15)</x:f>
        <x:v>30127.930590408298</x:v>
      </x:c>
      <x:c r="AE3682" s="25" t="n">
        <x:f>AD3682/(B3682-Inputs!$C$14)</x:f>
        <x:v>550099.7251348105</x:v>
      </x:c>
      <x:c r="AF3682" s="25" t="n">
        <x:f>S3682/(1+B3682)^1+T3682/(1+B3682)^2+U3682/(1+B3682)^3+V3682/(1+B3682)^4+W3682/(1+B3682)^5+X3682/(1+B3682)^6+Y3682/(1+B3682)^7+Z3682/(1+B3682)^8+AA3682/(1+B3682)^9+AB3682/(1+B3682)^10+AE3682/(1+B3682)^10</x:f>
        <x:v>368674.68588184245</x:v>
      </x:c>
      <x:c r="AG3682" s="25" t="n">
        <x:f>(AF3682+Inputs!$C$12)/Inputs!$C$13</x:f>
        <x:v>319.9837162881394</x:v>
      </x:c>
      <x:c r="AH3682" s="25" t="n">
        <x:f>(S3682+Inputs!$C$11)*Inputs!$C$8-Inputs!$C$11</x:f>
        <x:v>2697.151123653286</x:v>
      </x:c>
      <x:c r="AI3682" s="25" t="n">
        <x:f>Inputs!$C$12+AH3682-Inputs!$C$10*Inputs!$C$13</x:f>
        <x:v>25015.06653885328</x:v>
      </x:c>
      <x:c r="AJ3682" s="25" t="n">
        <x:f>(S3682+Inputs!$C$11)*(1-Inputs!$C$8)</x:f>
        <x:v>7062.452151980921</x:v>
      </x:c>
      <x:c r="AK3682" s="25" t="n">
        <x:f>AJ3682/(1+B3682)^(1-Inputs!$C$8)+T3682/(1+B3682)^(2-Inputs!$C$8)+U3682/(1+B3682)^(3-Inputs!$C$8)+V3682/(1+B3682)^(4-Inputs!$C$8)+W3682/(1+B3682)^(5-Inputs!$C$8)+X3682/(1+B3682)^(6-Inputs!$C$8)+Y3682/(1+B3682)^(7-Inputs!$C$8)+Z3682/(1+B3682)^(8-Inputs!$C$8)+AA3682/(1+B3682)^(9-Inputs!$C$8)+AB3682/(1+B3682)^(10-Inputs!$C$8)+AE3682/(1+B3682)^(10-Inputs!$C$8)</x:f>
        <x:v>381249.04565493297</x:v>
      </x:c>
      <x:c r="AL3682" s="25" t="n">
        <x:f>(AK3682+AI3682)/Inputs!$C$13</x:f>
        <x:v>324.169273526552</x:v>
      </x:c>
      <x:c r="AM3682" s="26" t="n">
        <x:f>IF(AL3682&gt;=Inputs!$C$7,1,0)</x:f>
        <x:v>1</x:v>
      </x:c>
      <x:c r="AN3682" s="26" t="n">
        <x:f>IF(Inputs!$C$7&lt;=(1-Inputs!$C$16)*AL3682,1,0)</x:f>
        <x:v>0</x:v>
      </x:c>
    </x:row>
    <x:row r="3683" ht="20" customHeight="1">
      <x:c r="A3683" s="16" t="n">
        <x:v>3678</x:v>
      </x:c>
      <x:c r="B3683" s="19" t="n">
        <x:v>0.08452510467490382</x:v>
      </x:c>
      <x:c r="C3683" s="24" t="n">
        <x:v>0.13370249251326527</x:v>
      </x:c>
      <x:c r="D3683" s="19" t="n">
        <x:v>0.034640757986910846</x:v>
      </x:c>
      <x:c r="E3683" s="19" t="n">
        <x:v>0.044584627758200386</x:v>
      </x:c>
      <x:c r="F3683" s="19" t="n">
        <x:v>-0.20689979025970504</x:v>
      </x:c>
      <x:c r="G3683" s="19" t="n">
        <x:v>-0.05651601217300993</x:v>
      </x:c>
      <x:c r="H3683" s="19" t="n">
        <x:v>0.8870284710303338</x:v>
      </x:c>
      <x:c r="I3683" s="19" t="n">
        <x:v>0.06140921303709661</x:v>
      </x:c>
      <x:c r="J3683" s="19" t="n">
        <x:v>0.06154714633261506</x:v>
      </x:c>
      <x:c r="K3683" s="19" t="n">
        <x:v>0.06220679137557568</x:v>
      </x:c>
      <x:c r="L3683" s="19" t="n">
        <x:v>0.06415270070080964</x:v>
      </x:c>
      <x:c r="M3683" s="19" t="n">
        <x:v>0.07109742904718701</x:v>
      </x:c>
      <x:c r="N3683" s="19" t="n">
        <x:v>0.05942365260637984</x:v>
      </x:c>
      <x:c r="O3683" s="19" t="n">
        <x:v>0.06740484366926353</x:v>
      </x:c>
      <x:c r="P3683" s="19" t="n">
        <x:v>0.06092075670165173</x:v>
      </x:c>
      <x:c r="Q3683" s="19" t="n">
        <x:v>0.07192068610711772</x:v>
      </x:c>
      <x:c r="R3683" s="19" t="n">
        <x:v>0.06995078297194937</x:v>
      </x:c>
      <x:c r="S3683" s="21" t="n">
        <x:v>9054.05745423852</x:v>
      </x:c>
      <x:c r="T3683" s="21" t="n">
        <x:v>14154.260383543755</x:v>
      </x:c>
      <x:c r="U3683" s="21" t="n">
        <x:v>17325.260634827515</x:v>
      </x:c>
      <x:c r="V3683" s="21" t="n">
        <x:v>20808.33980046559</x:v>
      </x:c>
      <x:c r="W3683" s="21" t="n">
        <x:v>24620.20464668509</x:v>
      </x:c>
      <x:c r="X3683" s="21" t="n">
        <x:v>26317.705954791807</x:v>
      </x:c>
      <x:c r="Y3683" s="21" t="n">
        <x:v>27529.00633839913</x:v>
      </x:c>
      <x:c r="Z3683" s="21" t="n">
        <x:v>28526.952083725584</x:v>
      </x:c>
      <x:c r="AA3683" s="21" t="n">
        <x:v>29243.819091866237</x:v>
      </x:c>
      <x:c r="AB3683" s="21" t="n">
        <x:v>29681.90924116037</x:v>
      </x:c>
      <x:c r="AC3683" s="21" t="n">
        <x:v>38715.53379281788</x:v>
      </x:c>
      <x:c r="AD3683" s="25" t="n">
        <x:f>AC3683*(1+Inputs!$C$14)*(1-Inputs!$C$14/Inputs!$C$15)</x:f>
        <x:v>30720.776064600977</x:v>
      </x:c>
      <x:c r="AE3683" s="25" t="n">
        <x:f>AD3683/(B3683-Inputs!$C$14)</x:f>
        <x:v>620307.1405151077</x:v>
      </x:c>
      <x:c r="AF3683" s="25" t="n">
        <x:f>S3683/(1+B3683)^1+T3683/(1+B3683)^2+U3683/(1+B3683)^3+V3683/(1+B3683)^4+W3683/(1+B3683)^5+X3683/(1+B3683)^6+Y3683/(1+B3683)^7+Z3683/(1+B3683)^8+AA3683/(1+B3683)^9+AB3683/(1+B3683)^10+AE3683/(1+B3683)^10</x:f>
        <x:v>414924.23715371324</x:v>
      </x:c>
      <x:c r="AG3683" s="25" t="n">
        <x:f>(AF3683+Inputs!$C$12)/Inputs!$C$13</x:f>
        <x:v>356.8875012564261</x:v>
      </x:c>
      <x:c r="AH3683" s="25" t="n">
        <x:f>(S3683+Inputs!$C$11)*Inputs!$C$8-Inputs!$C$11</x:f>
        <x:v>2366.607738835033</x:v>
      </x:c>
      <x:c r="AI3683" s="25" t="n">
        <x:f>Inputs!$C$12+AH3683-Inputs!$C$10*Inputs!$C$13</x:f>
        <x:v>24684.52315403503</x:v>
      </x:c>
      <x:c r="AJ3683" s="25" t="n">
        <x:f>(S3683+Inputs!$C$11)*(1-Inputs!$C$8)</x:f>
        <x:v>6687.449715403488</x:v>
      </x:c>
      <x:c r="AK3683" s="25" t="n">
        <x:f>AJ3683/(1+B3683)^(1-Inputs!$C$8)+T3683/(1+B3683)^(2-Inputs!$C$8)+U3683/(1+B3683)^(3-Inputs!$C$8)+V3683/(1+B3683)^(4-Inputs!$C$8)+W3683/(1+B3683)^(5-Inputs!$C$8)+X3683/(1+B3683)^(6-Inputs!$C$8)+Y3683/(1+B3683)^(7-Inputs!$C$8)+Z3683/(1+B3683)^(8-Inputs!$C$8)+AA3683/(1+B3683)^(9-Inputs!$C$8)+AB3683/(1+B3683)^(10-Inputs!$C$8)+AE3683/(1+B3683)^(10-Inputs!$C$8)</x:f>
        <x:v>428734.3306118205</x:v>
      </x:c>
      <x:c r="AL3683" s="25" t="n">
        <x:f>(AK3683+AI3683)/Inputs!$C$13</x:f>
        <x:v>361.79533465266644</x:v>
      </x:c>
      <x:c r="AM3683" s="26" t="n">
        <x:f>IF(AL3683&gt;=Inputs!$C$7,1,0)</x:f>
        <x:v>1</x:v>
      </x:c>
      <x:c r="AN3683" s="26" t="n">
        <x:f>IF(Inputs!$C$7&lt;=(1-Inputs!$C$16)*AL3683,1,0)</x:f>
        <x:v>1</x:v>
      </x:c>
    </x:row>
    <x:row r="3684" ht="20" customHeight="1">
      <x:c r="A3684" s="16" t="n">
        <x:v>3679</x:v>
      </x:c>
      <x:c r="B3684" s="19" t="n">
        <x:v>0.08504109685026853</x:v>
      </x:c>
      <x:c r="C3684" s="24" t="n">
        <x:v>0.2735806069624971</x:v>
      </x:c>
      <x:c r="D3684" s="19" t="n">
        <x:v>0.04055589693781343</x:v>
      </x:c>
      <x:c r="E3684" s="19" t="n">
        <x:v>0.06007535831544403</x:v>
      </x:c>
      <x:c r="F3684" s="19" t="n">
        <x:v>-0.20049175704698316</x:v>
      </x:c>
      <x:c r="G3684" s="19" t="n">
        <x:v>-0.07124197425630825</x:v>
      </x:c>
      <x:c r="H3684" s="19" t="n">
        <x:v>0.9188666170682893</x:v>
      </x:c>
      <x:c r="I3684" s="19" t="n">
        <x:v>0.06567336429277362</x:v>
      </x:c>
      <x:c r="J3684" s="19" t="n">
        <x:v>0.066287895039344</x:v>
      </x:c>
      <x:c r="K3684" s="19" t="n">
        <x:v>0.05794439142096849</x:v>
      </x:c>
      <x:c r="L3684" s="19" t="n">
        <x:v>0.07105971110796759</x:v>
      </x:c>
      <x:c r="M3684" s="19" t="n">
        <x:v>0.0710682307779632</x:v>
      </x:c>
      <x:c r="N3684" s="19" t="n">
        <x:v>0.07165433314026018</x:v>
      </x:c>
      <x:c r="O3684" s="19" t="n">
        <x:v>0.05588032143880696</x:v>
      </x:c>
      <x:c r="P3684" s="19" t="n">
        <x:v>0.0650865494537618</x:v>
      </x:c>
      <x:c r="Q3684" s="19" t="n">
        <x:v>0.0679289434666191</x:v>
      </x:c>
      <x:c r="R3684" s="19" t="n">
        <x:v>0.06576645256846973</x:v>
      </x:c>
      <x:c r="S3684" s="21" t="n">
        <x:v>9144.700849464885</x:v>
      </x:c>
      <x:c r="T3684" s="21" t="n">
        <x:v>14644.850138547938</x:v>
      </x:c>
      <x:c r="U3684" s="21" t="n">
        <x:v>18431.91185560404</x:v>
      </x:c>
      <x:c r="V3684" s="21" t="n">
        <x:v>22671.78006945675</x:v>
      </x:c>
      <x:c r="W3684" s="21" t="n">
        <x:v>27493.6899703129</x:v>
      </x:c>
      <x:c r="X3684" s="21" t="n">
        <x:v>29720.961895628036</x:v>
      </x:c>
      <x:c r="Y3684" s="21" t="n">
        <x:v>31370.431132993584</x:v>
      </x:c>
      <x:c r="Z3684" s="21" t="n">
        <x:v>32614.051246468618</x:v>
      </x:c>
      <x:c r="AA3684" s="21" t="n">
        <x:v>33466.72806424362</x:v>
      </x:c>
      <x:c r="AB3684" s="21" t="n">
        <x:v>33859.78442968833</x:v>
      </x:c>
      <x:c r="AC3684" s="21" t="n">
        <x:v>44164.93621263695</x:v>
      </x:c>
      <x:c r="AD3684" s="25" t="n">
        <x:f>AC3684*(1+Inputs!$C$14)*(1-Inputs!$C$14/Inputs!$C$15)</x:f>
        <x:v>35044.87688472742</x:v>
      </x:c>
      <x:c r="AE3684" s="25" t="n">
        <x:f>AD3684/(B3684-Inputs!$C$14)</x:f>
        <x:v>700321.9171951336</x:v>
      </x:c>
      <x:c r="AF3684" s="25" t="n">
        <x:f>S3684/(1+B3684)^1+T3684/(1+B3684)^2+U3684/(1+B3684)^3+V3684/(1+B3684)^4+W3684/(1+B3684)^5+X3684/(1+B3684)^6+Y3684/(1+B3684)^7+Z3684/(1+B3684)^8+AA3684/(1+B3684)^9+AB3684/(1+B3684)^10+AE3684/(1+B3684)^10</x:f>
        <x:v>463489.8955721393</x:v>
      </x:c>
      <x:c r="AG3684" s="25" t="n">
        <x:f>(AF3684+Inputs!$C$12)/Inputs!$C$13</x:f>
        <x:v>395.6393716168833</x:v>
      </x:c>
      <x:c r="AH3684" s="25" t="n">
        <x:f>(S3684+Inputs!$C$11)*Inputs!$C$8-Inputs!$C$11</x:f>
        <x:v>2409.073548653412</x:v>
      </x:c>
      <x:c r="AI3684" s="25" t="n">
        <x:f>Inputs!$C$12+AH3684-Inputs!$C$10*Inputs!$C$13</x:f>
        <x:v>24726.988963853408</x:v>
      </x:c>
      <x:c r="AJ3684" s="25" t="n">
        <x:f>(S3684+Inputs!$C$11)*(1-Inputs!$C$8)</x:f>
        <x:v>6735.627300811474</x:v>
      </x:c>
      <x:c r="AK3684" s="25" t="n">
        <x:f>AJ3684/(1+B3684)^(1-Inputs!$C$8)+T3684/(1+B3684)^(2-Inputs!$C$8)+U3684/(1+B3684)^(3-Inputs!$C$8)+V3684/(1+B3684)^(4-Inputs!$C$8)+W3684/(1+B3684)^(5-Inputs!$C$8)+X3684/(1+B3684)^(6-Inputs!$C$8)+Y3684/(1+B3684)^(7-Inputs!$C$8)+Z3684/(1+B3684)^(8-Inputs!$C$8)+AA3684/(1+B3684)^(9-Inputs!$C$8)+AB3684/(1+B3684)^(10-Inputs!$C$8)+AE3684/(1+B3684)^(10-Inputs!$C$8)</x:f>
        <x:v>479248.942063123</x:v>
      </x:c>
      <x:c r="AL3684" s="25" t="n">
        <x:f>(AK3684+AI3684)/Inputs!$C$13</x:f>
        <x:v>402.1362127057734</x:v>
      </x:c>
      <x:c r="AM3684" s="26" t="n">
        <x:f>IF(AL3684&gt;=Inputs!$C$7,1,0)</x:f>
        <x:v>1</x:v>
      </x:c>
      <x:c r="AN3684" s="26" t="n">
        <x:f>IF(Inputs!$C$7&lt;=(1-Inputs!$C$16)*AL3684,1,0)</x:f>
        <x:v>1</x:v>
      </x:c>
    </x:row>
    <x:row r="3685" ht="20" customHeight="1">
      <x:c r="A3685" s="16" t="n">
        <x:v>3680</x:v>
      </x:c>
      <x:c r="B3685" s="19" t="n">
        <x:v>0.08907857424883538</x:v>
      </x:c>
      <x:c r="C3685" s="24" t="n">
        <x:v>0.43473346138372904</x:v>
      </x:c>
      <x:c r="D3685" s="19" t="n">
        <x:v>0.015811400735107384</x:v>
      </x:c>
      <x:c r="E3685" s="19" t="n">
        <x:v>0.03378260209780109</x:v>
      </x:c>
      <x:c r="F3685" s="19" t="n">
        <x:v>-0.11928035504896459</x:v>
      </x:c>
      <x:c r="G3685" s="19" t="n">
        <x:v>-0.05665607716220905</x:v>
      </x:c>
      <x:c r="H3685" s="19" t="n">
        <x:v>0.8134178608986815</x:v>
      </x:c>
      <x:c r="I3685" s="19" t="n">
        <x:v>0.05939814218284596</x:v>
      </x:c>
      <x:c r="J3685" s="19" t="n">
        <x:v>0.055175816633412755</x:v>
      </x:c>
      <x:c r="K3685" s="19" t="n">
        <x:v>0.06167788785001335</x:v>
      </x:c>
      <x:c r="L3685" s="19" t="n">
        <x:v>0.05329758129496554</x:v>
      </x:c>
      <x:c r="M3685" s="19" t="n">
        <x:v>0.06183432159259723</x:v>
      </x:c>
      <x:c r="N3685" s="19" t="n">
        <x:v>0.05758856578492555</x:v>
      </x:c>
      <x:c r="O3685" s="19" t="n">
        <x:v>0.057470482079862675</x:v>
      </x:c>
      <x:c r="P3685" s="19" t="n">
        <x:v>0.06043729185471989</x:v>
      </x:c>
      <x:c r="Q3685" s="19" t="n">
        <x:v>0.05653588889251637</x:v>
      </x:c>
      <x:c r="R3685" s="19" t="n">
        <x:v>0.05989799134143027</x:v>
      </x:c>
      <x:c r="S3685" s="21" t="n">
        <x:v>10525.451695512827</x:v>
      </x:c>
      <x:c r="T3685" s="21" t="n">
        <x:v>16004.96744538216</x:v>
      </x:c>
      <x:c r="U3685" s="21" t="n">
        <x:v>18668.916134644212</x:v>
      </x:c>
      <x:c r="V3685" s="21" t="n">
        <x:v>21415.151305330648</x:v>
      </x:c>
      <x:c r="W3685" s="21" t="n">
        <x:v>24370.02701475783</x:v>
      </x:c>
      <x:c r="X3685" s="21" t="n">
        <x:v>25447.957358838074</x:v>
      </x:c>
      <x:c r="Y3685" s="21" t="n">
        <x:v>26275.545698107224</x:v>
      </x:c>
      <x:c r="Z3685" s="21" t="n">
        <x:v>26969.621687629427</x:v>
      </x:c>
      <x:c r="AA3685" s="21" t="n">
        <x:v>27517.028728235946</x:v>
      </x:c>
      <x:c r="AB3685" s="21" t="n">
        <x:v>27895.66731314134</x:v>
      </x:c>
      <x:c r="AC3685" s="21" t="n">
        <x:v>36385.653017140874</x:v>
      </x:c>
      <x:c r="AD3685" s="25" t="n">
        <x:f>AC3685*(1+Inputs!$C$14)*(1-Inputs!$C$14/Inputs!$C$15)</x:f>
        <x:v>28872.015669101278</x:v>
      </x:c>
      <x:c r="AE3685" s="25" t="n">
        <x:f>AD3685/(B3685-Inputs!$C$14)</x:f>
        <x:v>533890.1047252195</x:v>
      </x:c>
      <x:c r="AF3685" s="25" t="n">
        <x:f>S3685/(1+B3685)^1+T3685/(1+B3685)^2+U3685/(1+B3685)^3+V3685/(1+B3685)^4+W3685/(1+B3685)^5+X3685/(1+B3685)^6+Y3685/(1+B3685)^7+Z3685/(1+B3685)^8+AA3685/(1+B3685)^9+AB3685/(1+B3685)^10+AE3685/(1+B3685)^10</x:f>
        <x:v>364162.4198984931</x:v>
      </x:c>
      <x:c r="AG3685" s="25" t="n">
        <x:f>(AF3685+Inputs!$C$12)/Inputs!$C$13</x:f>
        <x:v>316.3832555487394</x:v>
      </x:c>
      <x:c r="AH3685" s="25" t="n">
        <x:f>(S3685+Inputs!$C$11)*Inputs!$C$8-Inputs!$C$11</x:f>
        <x:v>3055.9458628292978</x:v>
      </x:c>
      <x:c r="AI3685" s="25" t="n">
        <x:f>Inputs!$C$12+AH3685-Inputs!$C$10*Inputs!$C$13</x:f>
        <x:v>25373.861278029297</x:v>
      </x:c>
      <x:c r="AJ3685" s="25" t="n">
        <x:f>(S3685+Inputs!$C$11)*(1-Inputs!$C$8)</x:f>
        <x:v>7469.505832683531</x:v>
      </x:c>
      <x:c r="AK3685" s="25" t="n">
        <x:f>AJ3685/(1+B3685)^(1-Inputs!$C$8)+T3685/(1+B3685)^(2-Inputs!$C$8)+U3685/(1+B3685)^(3-Inputs!$C$8)+V3685/(1+B3685)^(4-Inputs!$C$8)+W3685/(1+B3685)^(5-Inputs!$C$8)+X3685/(1+B3685)^(6-Inputs!$C$8)+Y3685/(1+B3685)^(7-Inputs!$C$8)+Z3685/(1+B3685)^(8-Inputs!$C$8)+AA3685/(1+B3685)^(9-Inputs!$C$8)+AB3685/(1+B3685)^(10-Inputs!$C$8)+AE3685/(1+B3685)^(10-Inputs!$C$8)</x:f>
        <x:v>376095.18412473006</x:v>
      </x:c>
      <x:c r="AL3685" s="25" t="n">
        <x:f>(AK3685+AI3685)/Inputs!$C$13</x:f>
        <x:v>320.34315826925103</x:v>
      </x:c>
      <x:c r="AM3685" s="26" t="n">
        <x:f>IF(AL3685&gt;=Inputs!$C$7,1,0)</x:f>
        <x:v>1</x:v>
      </x:c>
      <x:c r="AN3685" s="26" t="n">
        <x:f>IF(Inputs!$C$7&lt;=(1-Inputs!$C$16)*AL3685,1,0)</x:f>
        <x:v>0</x:v>
      </x:c>
    </x:row>
    <x:row r="3686" ht="20" customHeight="1">
      <x:c r="A3686" s="16" t="n">
        <x:v>3681</x:v>
      </x:c>
      <x:c r="B3686" s="19" t="n">
        <x:v>0.07847661412115502</x:v>
      </x:c>
      <x:c r="C3686" s="24" t="n">
        <x:v>0.7931149368811532</x:v>
      </x:c>
      <x:c r="D3686" s="19" t="n">
        <x:v>0.023285931471532708</x:v>
      </x:c>
      <x:c r="E3686" s="19" t="n">
        <x:v>0.04480978351483003</x:v>
      </x:c>
      <x:c r="F3686" s="19" t="n">
        <x:v>-0.11169524590006746</x:v>
      </x:c>
      <x:c r="G3686" s="19" t="n">
        <x:v>-0.06863606400460583</x:v>
      </x:c>
      <x:c r="H3686" s="19" t="n">
        <x:v>0.69240660044116</x:v>
      </x:c>
      <x:c r="I3686" s="19" t="n">
        <x:v>0.06292467266204653</x:v>
      </x:c>
      <x:c r="J3686" s="19" t="n">
        <x:v>0.05570323720268675</x:v>
      </x:c>
      <x:c r="K3686" s="19" t="n">
        <x:v>0.059795536167315505</x:v>
      </x:c>
      <x:c r="L3686" s="19" t="n">
        <x:v>0.06301810350677556</x:v>
      </x:c>
      <x:c r="M3686" s="19" t="n">
        <x:v>0.05474002472304278</x:v>
      </x:c>
      <x:c r="N3686" s="19" t="n">
        <x:v>0.06273253581768927</x:v>
      </x:c>
      <x:c r="O3686" s="19" t="n">
        <x:v>0.05234303913687768</x:v>
      </x:c>
      <x:c r="P3686" s="19" t="n">
        <x:v>0.05509844721564946</x:v>
      </x:c>
      <x:c r="Q3686" s="19" t="n">
        <x:v>0.05486803932170119</x:v>
      </x:c>
      <x:c r="R3686" s="19" t="n">
        <x:v>0.05963438623568777</x:v>
      </x:c>
      <x:c r="S3686" s="21" t="n">
        <x:v>10621.886225439615</x:v>
      </x:c>
      <x:c r="T3686" s="21" t="n">
        <x:v>16648.13663902748</x:v>
      </x:c>
      <x:c r="U3686" s="21" t="n">
        <x:v>19989.121683567137</x:v>
      </x:c>
      <x:c r="V3686" s="21" t="n">
        <x:v>23527.30903108968</x:v>
      </x:c>
      <x:c r="W3686" s="21" t="n">
        <x:v>27499.37639214361</x:v>
      </x:c>
      <x:c r="X3686" s="21" t="n">
        <x:v>28936.181477822534</x:v>
      </x:c>
      <x:c r="Y3686" s="21" t="n">
        <x:v>30084.220645344616</x:v>
      </x:c>
      <x:c r="Z3686" s="21" t="n">
        <x:v>30957.34361763999</x:v>
      </x:c>
      <x:c r="AA3686" s="21" t="n">
        <x:v>31564.89581555872</x:v>
      </x:c>
      <x:c r="AB3686" s="21" t="n">
        <x:v>31878.929363217507</x:v>
      </x:c>
      <x:c r="AC3686" s="21" t="n">
        <x:v>41581.2122128924</x:v>
      </x:c>
      <x:c r="AD3686" s="25" t="n">
        <x:f>AC3686*(1+Inputs!$C$14)*(1-Inputs!$C$14/Inputs!$C$15)</x:f>
        <x:v>32994.69189093012</x:v>
      </x:c>
      <x:c r="AE3686" s="25" t="n">
        <x:f>AD3686/(B3686-Inputs!$C$14)</x:f>
        <x:v>758906.6572430128</x:v>
      </x:c>
      <x:c r="AF3686" s="25" t="n">
        <x:f>S3686/(1+B3686)^1+T3686/(1+B3686)^2+U3686/(1+B3686)^3+V3686/(1+B3686)^4+W3686/(1+B3686)^5+X3686/(1+B3686)^6+Y3686/(1+B3686)^7+Z3686/(1+B3686)^8+AA3686/(1+B3686)^9+AB3686/(1+B3686)^10+AE3686/(1+B3686)^10</x:f>
        <x:v>516856.1606825052</x:v>
      </x:c>
      <x:c r="AG3686" s="25" t="n">
        <x:f>(AF3686+Inputs!$C$12)/Inputs!$C$13</x:f>
        <x:v>438.22177767346545</x:v>
      </x:c>
      <x:c r="AH3686" s="25" t="n">
        <x:f>(S3686+Inputs!$C$11)*Inputs!$C$8-Inputs!$C$11</x:f>
        <x:v>3101.1247795895188</x:v>
      </x:c>
      <x:c r="AI3686" s="25" t="n">
        <x:f>Inputs!$C$12+AH3686-Inputs!$C$10*Inputs!$C$13</x:f>
        <x:v>25419.040194789515</x:v>
      </x:c>
      <x:c r="AJ3686" s="25" t="n">
        <x:f>(S3686+Inputs!$C$11)*(1-Inputs!$C$8)</x:f>
        <x:v>7520.7614458500975</x:v>
      </x:c>
      <x:c r="AK3686" s="25" t="n">
        <x:f>AJ3686/(1+B3686)^(1-Inputs!$C$8)+T3686/(1+B3686)^(2-Inputs!$C$8)+U3686/(1+B3686)^(3-Inputs!$C$8)+V3686/(1+B3686)^(4-Inputs!$C$8)+W3686/(1+B3686)^(5-Inputs!$C$8)+X3686/(1+B3686)^(6-Inputs!$C$8)+Y3686/(1+B3686)^(7-Inputs!$C$8)+Z3686/(1+B3686)^(8-Inputs!$C$8)+AA3686/(1+B3686)^(9-Inputs!$C$8)+AB3686/(1+B3686)^(10-Inputs!$C$8)+AE3686/(1+B3686)^(10-Inputs!$C$8)</x:f>
        <x:v>532498.5246171905</x:v>
      </x:c>
      <x:c r="AL3686" s="25" t="n">
        <x:f>(AK3686+AI3686)/Inputs!$C$13</x:f>
        <x:v>445.1777212025394</x:v>
      </x:c>
      <x:c r="AM3686" s="26" t="n">
        <x:f>IF(AL3686&gt;=Inputs!$C$7,1,0)</x:f>
        <x:v>1</x:v>
      </x:c>
      <x:c r="AN3686" s="26" t="n">
        <x:f>IF(Inputs!$C$7&lt;=(1-Inputs!$C$16)*AL3686,1,0)</x:f>
        <x:v>1</x:v>
      </x:c>
    </x:row>
    <x:row r="3687" ht="20" customHeight="1">
      <x:c r="A3687" s="16" t="n">
        <x:v>3682</x:v>
      </x:c>
      <x:c r="B3687" s="19" t="n">
        <x:v>0.08722449383756901</x:v>
      </x:c>
      <x:c r="C3687" s="24" t="n">
        <x:v>0.6604992509313945</x:v>
      </x:c>
      <x:c r="D3687" s="19" t="n">
        <x:v>0.04362696123406096</x:v>
      </x:c>
      <x:c r="E3687" s="19" t="n">
        <x:v>0.03628017276097893</x:v>
      </x:c>
      <x:c r="F3687" s="19" t="n">
        <x:v>-0.18367232445701692</x:v>
      </x:c>
      <x:c r="G3687" s="19" t="n">
        <x:v>-0.09371550885736439</x:v>
      </x:c>
      <x:c r="H3687" s="19" t="n">
        <x:v>0.2814033334603607</x:v>
      </x:c>
      <x:c r="I3687" s="19" t="n">
        <x:v>0.06008712471892182</x:v>
      </x:c>
      <x:c r="J3687" s="19" t="n">
        <x:v>0.06755404191512866</x:v>
      </x:c>
      <x:c r="K3687" s="19" t="n">
        <x:v>0.07181554876467203</x:v>
      </x:c>
      <x:c r="L3687" s="19" t="n">
        <x:v>0.06730224861677811</x:v>
      </x:c>
      <x:c r="M3687" s="19" t="n">
        <x:v>0.06826440424986117</x:v>
      </x:c>
      <x:c r="N3687" s="19" t="n">
        <x:v>0.06004807323431009</x:v>
      </x:c>
      <x:c r="O3687" s="19" t="n">
        <x:v>0.0693659696130328</x:v>
      </x:c>
      <x:c r="P3687" s="19" t="n">
        <x:v>0.05897918927227579</x:v>
      </x:c>
      <x:c r="Q3687" s="19" t="n">
        <x:v>0.060867291317237004</x:v>
      </x:c>
      <x:c r="R3687" s="19" t="n">
        <x:v>0.06377604059979944</x:v>
      </x:c>
      <x:c r="S3687" s="21" t="n">
        <x:v>9226.451645391515</x:v>
      </x:c>
      <x:c r="T3687" s="21" t="n">
        <x:v>14817.052195800947</x:v>
      </x:c>
      <x:c r="U3687" s="21" t="n">
        <x:v>18177.030338478686</x:v>
      </x:c>
      <x:c r="V3687" s="21" t="n">
        <x:v>21692.37970450922</x:v>
      </x:c>
      <x:c r="W3687" s="21" t="n">
        <x:v>25679.833237496838</x:v>
      </x:c>
      <x:c r="X3687" s="21" t="n">
        <x:v>27294.739689618542</x:v>
      </x:c>
      <x:c r="Y3687" s="21" t="n">
        <x:v>28593.178585308528</x:v>
      </x:c>
      <x:c r="Z3687" s="21" t="n">
        <x:v>29646.210960693345</x:v>
      </x:c>
      <x:c r="AA3687" s="21" t="n">
        <x:v>30366.723548916983</x:v>
      </x:c>
      <x:c r="AB3687" s="21" t="n">
        <x:v>30756.087217914504</x:v>
      </x:c>
      <x:c r="AC3687" s="21" t="n">
        <x:v>40116.63550162762</x:v>
      </x:c>
      <x:c r="AD3687" s="25" t="n">
        <x:f>AC3687*(1+Inputs!$C$14)*(1-Inputs!$C$14/Inputs!$C$15)</x:f>
        <x:v>31832.550270541513</x:v>
      </x:c>
      <x:c r="AE3687" s="25" t="n">
        <x:f>AD3687/(B3687-Inputs!$C$14)</x:f>
        <x:v>609532.9591809651</x:v>
      </x:c>
      <x:c r="AF3687" s="25" t="n">
        <x:f>S3687/(1+B3687)^1+T3687/(1+B3687)^2+U3687/(1+B3687)^3+V3687/(1+B3687)^4+W3687/(1+B3687)^5+X3687/(1+B3687)^6+Y3687/(1+B3687)^7+Z3687/(1+B3687)^8+AA3687/(1+B3687)^9+AB3687/(1+B3687)^10+AE3687/(1+B3687)^10</x:f>
        <x:v>406983.7867532058</x:v>
      </x:c>
      <x:c r="AG3687" s="25" t="n">
        <x:f>(AF3687+Inputs!$C$12)/Inputs!$C$13</x:f>
        <x:v>350.55159818119137</x:v>
      </x:c>
      <x:c r="AH3687" s="25" t="n">
        <x:f>(S3687+Inputs!$C$11)*Inputs!$C$8-Inputs!$C$11</x:f>
        <x:v>2447.3732366080794</x:v>
      </x:c>
      <x:c r="AI3687" s="25" t="n">
        <x:f>Inputs!$C$12+AH3687-Inputs!$C$10*Inputs!$C$13</x:f>
        <x:v>24765.288651808078</x:v>
      </x:c>
      <x:c r="AJ3687" s="25" t="n">
        <x:f>(S3687+Inputs!$C$11)*(1-Inputs!$C$8)</x:f>
        <x:v>6779.078408783435</x:v>
      </x:c>
      <x:c r="AK3687" s="25" t="n">
        <x:f>AJ3687/(1+B3687)^(1-Inputs!$C$8)+T3687/(1+B3687)^(2-Inputs!$C$8)+U3687/(1+B3687)^(3-Inputs!$C$8)+V3687/(1+B3687)^(4-Inputs!$C$8)+W3687/(1+B3687)^(5-Inputs!$C$8)+X3687/(1+B3687)^(6-Inputs!$C$8)+Y3687/(1+B3687)^(7-Inputs!$C$8)+Z3687/(1+B3687)^(8-Inputs!$C$8)+AA3687/(1+B3687)^(9-Inputs!$C$8)+AB3687/(1+B3687)^(10-Inputs!$C$8)+AE3687/(1+B3687)^(10-Inputs!$C$8)</x:f>
        <x:v>420904.5944215348</x:v>
      </x:c>
      <x:c r="AL3687" s="25" t="n">
        <x:f>(AK3687+AI3687)/Inputs!$C$13</x:f>
        <x:v>355.6122184861757</x:v>
      </x:c>
      <x:c r="AM3687" s="26" t="n">
        <x:f>IF(AL3687&gt;=Inputs!$C$7,1,0)</x:f>
        <x:v>1</x:v>
      </x:c>
      <x:c r="AN3687" s="26" t="n">
        <x:f>IF(Inputs!$C$7&lt;=(1-Inputs!$C$16)*AL3687,1,0)</x:f>
        <x:v>1</x:v>
      </x:c>
    </x:row>
    <x:row r="3688" ht="20" customHeight="1">
      <x:c r="A3688" s="16" t="n">
        <x:v>3683</x:v>
      </x:c>
      <x:c r="B3688" s="19" t="n">
        <x:v>0.08563110580456072</x:v>
      </x:c>
      <x:c r="C3688" s="24" t="n">
        <x:v>0.647970553380361</x:v>
      </x:c>
      <x:c r="D3688" s="19" t="n">
        <x:v>0.03206623353558626</x:v>
      </x:c>
      <x:c r="E3688" s="19" t="n">
        <x:v>0.05620031440724603</x:v>
      </x:c>
      <x:c r="F3688" s="19" t="n">
        <x:v>-0.20877912375965368</x:v>
      </x:c>
      <x:c r="G3688" s="19" t="n">
        <x:v>-0.1052368592176532</x:v>
      </x:c>
      <x:c r="H3688" s="19" t="n">
        <x:v>0.7807543451549179</x:v>
      </x:c>
      <x:c r="I3688" s="19" t="n">
        <x:v>0.07637192456559319</x:v>
      </x:c>
      <x:c r="J3688" s="19" t="n">
        <x:v>0.07317443036636746</x:v>
      </x:c>
      <x:c r="K3688" s="19" t="n">
        <x:v>0.07828615191187624</x:v>
      </x:c>
      <x:c r="L3688" s="19" t="n">
        <x:v>0.07583463702074483</x:v>
      </x:c>
      <x:c r="M3688" s="19" t="n">
        <x:v>0.07586309623217062</x:v>
      </x:c>
      <x:c r="N3688" s="19" t="n">
        <x:v>0.07330629857527925</x:v>
      </x:c>
      <x:c r="O3688" s="19" t="n">
        <x:v>0.07568021375531885</x:v>
      </x:c>
      <x:c r="P3688" s="19" t="n">
        <x:v>0.07691795033583618</x:v>
      </x:c>
      <x:c r="Q3688" s="19" t="n">
        <x:v>0.07093447041274999</x:v>
      </x:c>
      <x:c r="R3688" s="19" t="n">
        <x:v>0.07298770168371561</x:v>
      </x:c>
      <x:c r="S3688" s="21" t="n">
        <x:v>8797.325635039453</x:v>
      </x:c>
      <x:c r="T3688" s="21" t="n">
        <x:v>14557.676494245085</x:v>
      </x:c>
      <x:c r="U3688" s="21" t="n">
        <x:v>18633.121830540364</x:v>
      </x:c>
      <x:c r="V3688" s="21" t="n">
        <x:v>23155.31719409548</x:v>
      </x:c>
      <x:c r="W3688" s="21" t="n">
        <x:v>28266.25332207487</x:v>
      </x:c>
      <x:c r="X3688" s="21" t="n">
        <x:v>30305.24613139348</x:v>
      </x:c>
      <x:c r="Y3688" s="21" t="n">
        <x:v>31824.21201441664</x:v>
      </x:c>
      <x:c r="Z3688" s="21" t="n">
        <x:v>33008.606591280484</x:v>
      </x:c>
      <x:c r="AA3688" s="21" t="n">
        <x:v>33799.67734394531</x:v>
      </x:c>
      <x:c r="AB3688" s="21" t="n">
        <x:v>34154.19687280548</x:v>
      </x:c>
      <x:c r="AC3688" s="21" t="n">
        <x:v>44548.952442789756</x:v>
      </x:c>
      <x:c r="AD3688" s="25" t="n">
        <x:f>AC3688*(1+Inputs!$C$14)*(1-Inputs!$C$14/Inputs!$C$15)</x:f>
        <x:v>35349.59376335367</x:v>
      </x:c>
      <x:c r="AE3688" s="25" t="n">
        <x:f>AD3688/(B3688-Inputs!$C$14)</x:f>
        <x:v>698179.37415401</x:v>
      </x:c>
      <x:c r="AF3688" s="25" t="n">
        <x:f>S3688/(1+B3688)^1+T3688/(1+B3688)^2+U3688/(1+B3688)^3+V3688/(1+B3688)^4+W3688/(1+B3688)^5+X3688/(1+B3688)^6+Y3688/(1+B3688)^7+Z3688/(1+B3688)^8+AA3688/(1+B3688)^9+AB3688/(1+B3688)^10+AE3688/(1+B3688)^10</x:f>
        <x:v>462111.4068006557</x:v>
      </x:c>
      <x:c r="AG3688" s="25" t="n">
        <x:f>(AF3688+Inputs!$C$12)/Inputs!$C$13</x:f>
        <x:v>394.5394376325515</x:v>
      </x:c>
      <x:c r="AH3688" s="25" t="n">
        <x:f>(S3688+Inputs!$C$11)*Inputs!$C$8-Inputs!$C$11</x:f>
        <x:v>2246.3306399773883</x:v>
      </x:c>
      <x:c r="AI3688" s="25" t="n">
        <x:f>Inputs!$C$12+AH3688-Inputs!$C$10*Inputs!$C$13</x:f>
        <x:v>24564.246055177384</x:v>
      </x:c>
      <x:c r="AJ3688" s="25" t="n">
        <x:f>(S3688+Inputs!$C$11)*(1-Inputs!$C$8)</x:f>
        <x:v>6550.994995062066</x:v>
      </x:c>
      <x:c r="AK3688" s="25" t="n">
        <x:f>AJ3688/(1+B3688)^(1-Inputs!$C$8)+T3688/(1+B3688)^(2-Inputs!$C$8)+U3688/(1+B3688)^(3-Inputs!$C$8)+V3688/(1+B3688)^(4-Inputs!$C$8)+W3688/(1+B3688)^(5-Inputs!$C$8)+X3688/(1+B3688)^(6-Inputs!$C$8)+Y3688/(1+B3688)^(7-Inputs!$C$8)+Z3688/(1+B3688)^(8-Inputs!$C$8)+AA3688/(1+B3688)^(9-Inputs!$C$8)+AB3688/(1+B3688)^(10-Inputs!$C$8)+AE3688/(1+B3688)^(10-Inputs!$C$8)</x:f>
        <x:v>478095.4723415702</x:v>
      </x:c>
      <x:c r="AL3688" s="25" t="n">
        <x:f>(AK3688+AI3688)/Inputs!$C$13</x:f>
        <x:v>401.0859705619529</x:v>
      </x:c>
      <x:c r="AM3688" s="26" t="n">
        <x:f>IF(AL3688&gt;=Inputs!$C$7,1,0)</x:f>
        <x:v>1</x:v>
      </x:c>
      <x:c r="AN3688" s="26" t="n">
        <x:f>IF(Inputs!$C$7&lt;=(1-Inputs!$C$16)*AL3688,1,0)</x:f>
        <x:v>1</x:v>
      </x:c>
    </x:row>
    <x:row r="3689" ht="20" customHeight="1">
      <x:c r="A3689" s="16" t="n">
        <x:v>3684</x:v>
      </x:c>
      <x:c r="B3689" s="19" t="n">
        <x:v>0.09187463752434562</x:v>
      </x:c>
      <x:c r="C3689" s="24" t="n">
        <x:v>0.5304910382264723</x:v>
      </x:c>
      <x:c r="D3689" s="19" t="n">
        <x:v>0.02470605215858797</x:v>
      </x:c>
      <x:c r="E3689" s="19" t="n">
        <x:v>0.03720550494087405</x:v>
      </x:c>
      <x:c r="F3689" s="19" t="n">
        <x:v>-0.16373767289803598</x:v>
      </x:c>
      <x:c r="G3689" s="19" t="n">
        <x:v>-0.0917256988061905</x:v>
      </x:c>
      <x:c r="H3689" s="19" t="n">
        <x:v>0.8882732187844624</x:v>
      </x:c>
      <x:c r="I3689" s="19" t="n">
        <x:v>0.06626092261551207</x:v>
      </x:c>
      <x:c r="J3689" s="19" t="n">
        <x:v>0.07393705544092996</x:v>
      </x:c>
      <x:c r="K3689" s="19" t="n">
        <x:v>0.07261311068090322</x:v>
      </x:c>
      <x:c r="L3689" s="19" t="n">
        <x:v>0.07236792373342155</x:v>
      </x:c>
      <x:c r="M3689" s="19" t="n">
        <x:v>0.0747635244040987</x:v>
      </x:c>
      <x:c r="N3689" s="19" t="n">
        <x:v>0.0733766712922818</x:v>
      </x:c>
      <x:c r="O3689" s="19" t="n">
        <x:v>0.06385660469179698</x:v>
      </x:c>
      <x:c r="P3689" s="19" t="n">
        <x:v>0.06924894862594896</x:v>
      </x:c>
      <x:c r="Q3689" s="19" t="n">
        <x:v>0.06609023832004254</x:v>
      </x:c>
      <x:c r="R3689" s="19" t="n">
        <x:v>0.0727742775011518</x:v>
      </x:c>
      <x:c r="S3689" s="21" t="n">
        <x:v>9608.985879985996</x:v>
      </x:c>
      <x:c r="T3689" s="21" t="n">
        <x:v>15245.016960973764</x:v>
      </x:c>
      <x:c r="U3689" s="21" t="n">
        <x:v>18649.278428259728</x:v>
      </x:c>
      <x:c r="V3689" s="21" t="n">
        <x:v>22239.696055406363</x:v>
      </x:c>
      <x:c r="W3689" s="21" t="n">
        <x:v>26181.367678190763</x:v>
      </x:c>
      <x:c r="X3689" s="21" t="n">
        <x:v>27639.028298216228</x:v>
      </x:c>
      <x:c r="Y3689" s="21" t="n">
        <x:v>28713.425699186366</x:v>
      </x:c>
      <x:c r="Z3689" s="21" t="n">
        <x:v>29550.788060819486</x:v>
      </x:c>
      <x:c r="AA3689" s="21" t="n">
        <x:v>30168.12795711748</x:v>
      </x:c>
      <x:c r="AB3689" s="21" t="n">
        <x:v>30530.760590484282</x:v>
      </x:c>
      <x:c r="AC3689" s="21" t="n">
        <x:v>39822.7312049795</x:v>
      </x:c>
      <x:c r="AD3689" s="25" t="n">
        <x:f>AC3689*(1+Inputs!$C$14)*(1-Inputs!$C$14/Inputs!$C$15)</x:f>
        <x:v>31599.337211151225</x:v>
      </x:c>
      <x:c r="AE3689" s="25" t="n">
        <x:f>AD3689/(B3689-Inputs!$C$14)</x:f>
        <x:v>555596.2830993849</x:v>
      </x:c>
      <x:c r="AF3689" s="25" t="n">
        <x:f>S3689/(1+B3689)^1+T3689/(1+B3689)^2+U3689/(1+B3689)^3+V3689/(1+B3689)^4+W3689/(1+B3689)^5+X3689/(1+B3689)^6+Y3689/(1+B3689)^7+Z3689/(1+B3689)^8+AA3689/(1+B3689)^9+AB3689/(1+B3689)^10+AE3689/(1+B3689)^10</x:f>
        <x:v>371936.2838847233</x:v>
      </x:c>
      <x:c r="AG3689" s="25" t="n">
        <x:f>(AF3689+Inputs!$C$12)/Inputs!$C$13</x:f>
        <x:v>322.5862347567784</x:v>
      </x:c>
      <x:c r="AH3689" s="25" t="n">
        <x:f>(S3689+Inputs!$C$11)*Inputs!$C$8-Inputs!$C$11</x:f>
        <x:v>2626.587905418097</x:v>
      </x:c>
      <x:c r="AI3689" s="25" t="n">
        <x:f>Inputs!$C$12+AH3689-Inputs!$C$10*Inputs!$C$13</x:f>
        <x:v>24944.503320618096</x:v>
      </x:c>
      <x:c r="AJ3689" s="25" t="n">
        <x:f>(S3689+Inputs!$C$11)*(1-Inputs!$C$8)</x:f>
        <x:v>6982.3979745679</x:v>
      </x:c>
      <x:c r="AK3689" s="25" t="n">
        <x:f>AJ3689/(1+B3689)^(1-Inputs!$C$8)+T3689/(1+B3689)^(2-Inputs!$C$8)+U3689/(1+B3689)^(3-Inputs!$C$8)+V3689/(1+B3689)^(4-Inputs!$C$8)+W3689/(1+B3689)^(5-Inputs!$C$8)+X3689/(1+B3689)^(6-Inputs!$C$8)+Y3689/(1+B3689)^(7-Inputs!$C$8)+Z3689/(1+B3689)^(8-Inputs!$C$8)+AA3689/(1+B3689)^(9-Inputs!$C$8)+AB3689/(1+B3689)^(10-Inputs!$C$8)+AE3689/(1+B3689)^(10-Inputs!$C$8)</x:f>
        <x:v>385065.1532009179</x:v>
      </x:c>
      <x:c r="AL3689" s="25" t="n">
        <x:f>(AK3689+AI3689)/Inputs!$C$13</x:f>
        <x:v>327.1579460359982</x:v>
      </x:c>
      <x:c r="AM3689" s="26" t="n">
        <x:f>IF(AL3689&gt;=Inputs!$C$7,1,0)</x:f>
        <x:v>1</x:v>
      </x:c>
      <x:c r="AN3689" s="26" t="n">
        <x:f>IF(Inputs!$C$7&lt;=(1-Inputs!$C$16)*AL3689,1,0)</x:f>
        <x:v>0</x:v>
      </x:c>
    </x:row>
    <x:row r="3690" ht="20" customHeight="1">
      <x:c r="A3690" s="16" t="n">
        <x:v>3685</x:v>
      </x:c>
      <x:c r="B3690" s="19" t="n">
        <x:v>0.08700996971183733</x:v>
      </x:c>
      <x:c r="C3690" s="24" t="n">
        <x:v>0.5146612638066301</x:v>
      </x:c>
      <x:c r="D3690" s="19" t="n">
        <x:v>0.03413262448179495</x:v>
      </x:c>
      <x:c r="E3690" s="19" t="n">
        <x:v>0.05775897258438335</x:v>
      </x:c>
      <x:c r="F3690" s="19" t="n">
        <x:v>-0.2014236629236837</x:v>
      </x:c>
      <x:c r="G3690" s="19" t="n">
        <x:v>-0.030684830154499992</x:v>
      </x:c>
      <x:c r="H3690" s="19" t="n">
        <x:v>0.7651776129818302</x:v>
      </x:c>
      <x:c r="I3690" s="19" t="n">
        <x:v>0.07839839891375619</x:v>
      </x:c>
      <x:c r="J3690" s="19" t="n">
        <x:v>0.07161409692233178</x:v>
      </x:c>
      <x:c r="K3690" s="19" t="n">
        <x:v>0.07285854822643273</x:v>
      </x:c>
      <x:c r="L3690" s="19" t="n">
        <x:v>0.0784144550963208</x:v>
      </x:c>
      <x:c r="M3690" s="19" t="n">
        <x:v>0.07484784560261573</x:v>
      </x:c>
      <x:c r="N3690" s="19" t="n">
        <x:v>0.0733131797613521</x:v>
      </x:c>
      <x:c r="O3690" s="19" t="n">
        <x:v>0.06924016818278801</x:v>
      </x:c>
      <x:c r="P3690" s="19" t="n">
        <x:v>0.0784812544949125</x:v>
      </x:c>
      <x:c r="Q3690" s="19" t="n">
        <x:v>0.07581263290708079</x:v>
      </x:c>
      <x:c r="R3690" s="19" t="n">
        <x:v>0.07527940431703997</x:v>
      </x:c>
      <x:c r="S3690" s="21" t="n">
        <x:v>9276.737144223363</x:v>
      </x:c>
      <x:c r="T3690" s="21" t="n">
        <x:v>14873.075108967188</x:v>
      </x:c>
      <x:c r="U3690" s="21" t="n">
        <x:v>18632.50632747954</x:v>
      </x:c>
      <x:c r="V3690" s="21" t="n">
        <x:v>22939.18074810815</x:v>
      </x:c>
      <x:c r="W3690" s="21" t="n">
        <x:v>27826.306593151792</x:v>
      </x:c>
      <x:c r="X3690" s="21" t="n">
        <x:v>29886.163495397515</x:v>
      </x:c>
      <x:c r="Y3690" s="21" t="n">
        <x:v>31433.209202584225</x:v>
      </x:c>
      <x:c r="Z3690" s="21" t="n">
        <x:v>32628.104218090204</x:v>
      </x:c>
      <x:c r="AA3690" s="21" t="n">
        <x:v>33446.45788466763</x:v>
      </x:c>
      <x:c r="AB3690" s="21" t="n">
        <x:v>33820.79229781682</x:v>
      </x:c>
      <x:c r="AC3690" s="21" t="n">
        <x:v>44114.07691019586</x:v>
      </x:c>
      <x:c r="AD3690" s="25" t="n">
        <x:f>AC3690*(1+Inputs!$C$14)*(1-Inputs!$C$14/Inputs!$C$15)</x:f>
        <x:v>35004.52002824041</x:v>
      </x:c>
      <x:c r="AE3690" s="25" t="n">
        <x:f>AD3690/(B3690-Inputs!$C$14)</x:f>
        <x:v>673034.8089449757</x:v>
      </x:c>
      <x:c r="AF3690" s="25" t="n">
        <x:f>S3690/(1+B3690)^1+T3690/(1+B3690)^2+U3690/(1+B3690)^3+V3690/(1+B3690)^4+W3690/(1+B3690)^5+X3690/(1+B3690)^6+Y3690/(1+B3690)^7+Z3690/(1+B3690)^8+AA3690/(1+B3690)^9+AB3690/(1+B3690)^10+AE3690/(1+B3690)^10</x:f>
        <x:v>445461.8468972796</x:v>
      </x:c>
      <x:c r="AG3690" s="25" t="n">
        <x:f>(AF3690+Inputs!$C$12)/Inputs!$C$13</x:f>
        <x:v>381.25429731023877</x:v>
      </x:c>
      <x:c r="AH3690" s="25" t="n">
        <x:f>(S3690+Inputs!$C$11)*Inputs!$C$8-Inputs!$C$11</x:f>
        <x:v>2470.9316483895764</x:v>
      </x:c>
      <x:c r="AI3690" s="25" t="n">
        <x:f>Inputs!$C$12+AH3690-Inputs!$C$10*Inputs!$C$13</x:f>
        <x:v>24788.847063589572</x:v>
      </x:c>
      <x:c r="AJ3690" s="25" t="n">
        <x:f>(S3690+Inputs!$C$11)*(1-Inputs!$C$8)</x:f>
        <x:v>6805.805495833788</x:v>
      </x:c>
      <x:c r="AK3690" s="25" t="n">
        <x:f>AJ3690/(1+B3690)^(1-Inputs!$C$8)+T3690/(1+B3690)^(2-Inputs!$C$8)+U3690/(1+B3690)^(3-Inputs!$C$8)+V3690/(1+B3690)^(4-Inputs!$C$8)+W3690/(1+B3690)^(5-Inputs!$C$8)+X3690/(1+B3690)^(6-Inputs!$C$8)+Y3690/(1+B3690)^(7-Inputs!$C$8)+Z3690/(1+B3690)^(8-Inputs!$C$8)+AA3690/(1+B3690)^(9-Inputs!$C$8)+AB3690/(1+B3690)^(10-Inputs!$C$8)+AE3690/(1+B3690)^(10-Inputs!$C$8)</x:f>
        <x:v>460854.50746355765</x:v>
      </x:c>
      <x:c r="AL3690" s="25" t="n">
        <x:f>(AK3690+AI3690)/Inputs!$C$13</x:f>
        <x:v>387.5081472984483</x:v>
      </x:c>
      <x:c r="AM3690" s="26" t="n">
        <x:f>IF(AL3690&gt;=Inputs!$C$7,1,0)</x:f>
        <x:v>1</x:v>
      </x:c>
      <x:c r="AN3690" s="26" t="n">
        <x:f>IF(Inputs!$C$7&lt;=(1-Inputs!$C$16)*AL3690,1,0)</x:f>
        <x:v>1</x:v>
      </x:c>
    </x:row>
    <x:row r="3691" ht="20" customHeight="1">
      <x:c r="A3691" s="16" t="n">
        <x:v>3686</x:v>
      </x:c>
      <x:c r="B3691" s="19" t="n">
        <x:v>0.08833053063503192</x:v>
      </x:c>
      <x:c r="C3691" s="24" t="n">
        <x:v>0.651325406037671</x:v>
      </x:c>
      <x:c r="D3691" s="19" t="n">
        <x:v>0.023276428091561743</x:v>
      </x:c>
      <x:c r="E3691" s="19" t="n">
        <x:v>0.040572797480797076</x:v>
      </x:c>
      <x:c r="F3691" s="19" t="n">
        <x:v>-0.13650847327245288</x:v>
      </x:c>
      <x:c r="G3691" s="19" t="n">
        <x:v>-0.09175467463027018</x:v>
      </x:c>
      <x:c r="H3691" s="19" t="n">
        <x:v>0.7857672623348151</x:v>
      </x:c>
      <x:c r="I3691" s="19" t="n">
        <x:v>0.054837733935024745</x:v>
      </x:c>
      <x:c r="J3691" s="19" t="n">
        <x:v>0.06419979964035406</x:v>
      </x:c>
      <x:c r="K3691" s="19" t="n">
        <x:v>0.063917646208223</x:v>
      </x:c>
      <x:c r="L3691" s="19" t="n">
        <x:v>0.06238960073640442</x:v>
      </x:c>
      <x:c r="M3691" s="19" t="n">
        <x:v>0.06844783659134805</x:v>
      </x:c>
      <x:c r="N3691" s="19" t="n">
        <x:v>0.0589415716010501</x:v>
      </x:c>
      <x:c r="O3691" s="19" t="n">
        <x:v>0.06403734913803305</x:v>
      </x:c>
      <x:c r="P3691" s="19" t="n">
        <x:v>0.061182631157468</x:v>
      </x:c>
      <x:c r="Q3691" s="19" t="n">
        <x:v>0.061800956519015245</x:v>
      </x:c>
      <x:c r="R3691" s="19" t="n">
        <x:v>0.056038811856961954</x:v>
      </x:c>
      <x:c r="S3691" s="21" t="n">
        <x:v>10078.917188403162</x:v>
      </x:c>
      <x:c r="T3691" s="21" t="n">
        <x:v>15891.797782213964</x:v>
      </x:c>
      <x:c r="U3691" s="21" t="n">
        <x:v>19239.27207027735</x:v>
      </x:c>
      <x:c r="V3691" s="21" t="n">
        <x:v>22722.853945730807</x:v>
      </x:c>
      <x:c r="W3691" s="21" t="n">
        <x:v>26585.06693787861</x:v>
      </x:c>
      <x:c r="X3691" s="21" t="n">
        <x:v>28006.980693413298</x:v>
      </x:c>
      <x:c r="Y3691" s="21" t="n">
        <x:v>29071.390178019137</x:v>
      </x:c>
      <x:c r="Z3691" s="21" t="n">
        <x:v>29931.497617580113</x:v>
      </x:c>
      <x:c r="AA3691" s="21" t="n">
        <x:v>30538.94914112945</x:v>
      </x:c>
      <x:c r="AB3691" s="21" t="n">
        <x:v>30884.127194767472</x:v>
      </x:c>
      <x:c r="AC3691" s="21" t="n">
        <x:v>40283.644167088</x:v>
      </x:c>
      <x:c r="AD3691" s="25" t="n">
        <x:f>AC3691*(1+Inputs!$C$14)*(1-Inputs!$C$14/Inputs!$C$15)</x:f>
        <x:v>31965.071646584325</x:v>
      </x:c>
      <x:c r="AE3691" s="25" t="n">
        <x:f>AD3691/(B3691-Inputs!$C$14)</x:f>
        <x:v>599376.5909688327</x:v>
      </x:c>
      <x:c r="AF3691" s="25" t="n">
        <x:f>S3691/(1+B3691)^1+T3691/(1+B3691)^2+U3691/(1+B3691)^3+V3691/(1+B3691)^4+W3691/(1+B3691)^5+X3691/(1+B3691)^6+Y3691/(1+B3691)^7+Z3691/(1+B3691)^8+AA3691/(1+B3691)^9+AB3691/(1+B3691)^10+AE3691/(1+B3691)^10</x:f>
        <x:v>403943.23887065216</x:v>
      </x:c>
      <x:c r="AG3691" s="25" t="n">
        <x:f>(AF3691+Inputs!$C$12)/Inputs!$C$13</x:f>
        <x:v>348.1254616640186</x:v>
      </x:c>
      <x:c r="AH3691" s="25" t="n">
        <x:f>(S3691+Inputs!$C$11)*Inputs!$C$8-Inputs!$C$11</x:f>
        <x:v>2846.747504703947</x:v>
      </x:c>
      <x:c r="AI3691" s="25" t="n">
        <x:f>Inputs!$C$12+AH3691-Inputs!$C$10*Inputs!$C$13</x:f>
        <x:v>25164.662919903945</x:v>
      </x:c>
      <x:c r="AJ3691" s="25" t="n">
        <x:f>(S3691+Inputs!$C$11)*(1-Inputs!$C$8)</x:f>
        <x:v>7232.169683699215</x:v>
      </x:c>
      <x:c r="AK3691" s="25" t="n">
        <x:f>AJ3691/(1+B3691)^(1-Inputs!$C$8)+T3691/(1+B3691)^(2-Inputs!$C$8)+U3691/(1+B3691)^(3-Inputs!$C$8)+V3691/(1+B3691)^(4-Inputs!$C$8)+W3691/(1+B3691)^(5-Inputs!$C$8)+X3691/(1+B3691)^(6-Inputs!$C$8)+Y3691/(1+B3691)^(7-Inputs!$C$8)+Z3691/(1+B3691)^(8-Inputs!$C$8)+AA3691/(1+B3691)^(9-Inputs!$C$8)+AB3691/(1+B3691)^(10-Inputs!$C$8)+AE3691/(1+B3691)^(10-Inputs!$C$8)</x:f>
        <x:v>417562.17332761</x:v>
      </x:c>
      <x:c r="AL3691" s="25" t="n">
        <x:f>(AK3691+AI3691)/Inputs!$C$13</x:f>
        <x:v>353.2638807353175</x:v>
      </x:c>
      <x:c r="AM3691" s="26" t="n">
        <x:f>IF(AL3691&gt;=Inputs!$C$7,1,0)</x:f>
        <x:v>1</x:v>
      </x:c>
      <x:c r="AN3691" s="26" t="n">
        <x:f>IF(Inputs!$C$7&lt;=(1-Inputs!$C$16)*AL3691,1,0)</x:f>
        <x:v>1</x:v>
      </x:c>
    </x:row>
    <x:row r="3692" ht="20" customHeight="1">
      <x:c r="A3692" s="16" t="n">
        <x:v>3687</x:v>
      </x:c>
      <x:c r="B3692" s="19" t="n">
        <x:v>0.09363531420189988</x:v>
      </x:c>
      <x:c r="C3692" s="24" t="n">
        <x:v>0.2295920375248386</x:v>
      </x:c>
      <x:c r="D3692" s="19" t="n">
        <x:v>0.03725750047324681</x:v>
      </x:c>
      <x:c r="E3692" s="19" t="n">
        <x:v>0.03476874697359136</x:v>
      </x:c>
      <x:c r="F3692" s="19" t="n">
        <x:v>-0.12841344924756756</x:v>
      </x:c>
      <x:c r="G3692" s="19" t="n">
        <x:v>-0.0706258338524475</x:v>
      </x:c>
      <x:c r="H3692" s="19" t="n">
        <x:v>0.5276036448348975</x:v>
      </x:c>
      <x:c r="I3692" s="19" t="n">
        <x:v>0.055985347013094044</x:v>
      </x:c>
      <x:c r="J3692" s="19" t="n">
        <x:v>0.05736723777246994</x:v>
      </x:c>
      <x:c r="K3692" s="19" t="n">
        <x:v>0.06088756235369033</x:v>
      </x:c>
      <x:c r="L3692" s="19" t="n">
        <x:v>0.0647586891598337</x:v>
      </x:c>
      <x:c r="M3692" s="19" t="n">
        <x:v>0.06049015472779161</x:v>
      </x:c>
      <x:c r="N3692" s="19" t="n">
        <x:v>0.06004685345267603</x:v>
      </x:c>
      <x:c r="O3692" s="19" t="n">
        <x:v>0.06404127611876334</x:v>
      </x:c>
      <x:c r="P3692" s="19" t="n">
        <x:v>0.0711547175995804</x:v>
      </x:c>
      <x:c r="Q3692" s="19" t="n">
        <x:v>0.055430258666052626</x:v>
      </x:c>
      <x:c r="R3692" s="19" t="n">
        <x:v>0.05638339560984719</x:v>
      </x:c>
      <x:c r="S3692" s="21" t="n">
        <x:v>10324.024795598258</x:v>
      </x:c>
      <x:c r="T3692" s="21" t="n">
        <x:v>15694.448661836475</x:v>
      </x:c>
      <x:c r="U3692" s="21" t="n">
        <x:v>18360.236786059206</x:v>
      </x:c>
      <x:c r="V3692" s="21" t="n">
        <x:v>21063.732746003338</x:v>
      </x:c>
      <x:c r="W3692" s="21" t="n">
        <x:v>24051.48853335724</x:v>
      </x:c>
      <x:c r="X3692" s="21" t="n">
        <x:v>25418.004082405423</x:v>
      </x:c>
      <x:c r="Y3692" s="21" t="n">
        <x:v>26523.800517649575</x:v>
      </x:c>
      <x:c r="Z3692" s="21" t="n">
        <x:v>27438.703974232638</x:v>
      </x:c>
      <x:c r="AA3692" s="21" t="n">
        <x:v>28128.29391891575</x:v>
      </x:c>
      <x:c r="AB3692" s="21" t="n">
        <x:v>28540.92447275667</x:v>
      </x:c>
      <x:c r="AC3692" s="21" t="n">
        <x:v>37227.29279055218</x:v>
      </x:c>
      <x:c r="AD3692" s="25" t="n">
        <x:f>AC3692*(1+Inputs!$C$14)*(1-Inputs!$C$14/Inputs!$C$15)</x:f>
        <x:v>29539.85682930315</x:v>
      </x:c>
      <x:c r="AE3692" s="25" t="n">
        <x:f>AD3692/(B3692-Inputs!$C$14)</x:f>
        <x:v>503789.5205539124</x:v>
      </x:c>
      <x:c r="AF3692" s="25" t="n">
        <x:f>S3692/(1+B3692)^1+T3692/(1+B3692)^2+U3692/(1+B3692)^3+V3692/(1+B3692)^4+W3692/(1+B3692)^5+X3692/(1+B3692)^6+Y3692/(1+B3692)^7+Z3692/(1+B3692)^8+AA3692/(1+B3692)^9+AB3692/(1+B3692)^10+AE3692/(1+B3692)^10</x:f>
        <x:v>339204.0933038703</x:v>
      </x:c>
      <x:c r="AG3692" s="25" t="n">
        <x:f>(AF3692+Inputs!$C$12)/Inputs!$C$13</x:f>
        <x:v>296.4683224848067</x:v>
      </x:c>
      <x:c r="AH3692" s="25" t="n">
        <x:f>(S3692+Inputs!$C$11)*Inputs!$C$8-Inputs!$C$11</x:f>
        <x:v>2961.578739855622</x:v>
      </x:c>
      <x:c r="AI3692" s="25" t="n">
        <x:f>Inputs!$C$12+AH3692-Inputs!$C$10*Inputs!$C$13</x:f>
        <x:v>25279.494155055618</x:v>
      </x:c>
      <x:c r="AJ3692" s="25" t="n">
        <x:f>(S3692+Inputs!$C$11)*(1-Inputs!$C$8)</x:f>
        <x:v>7362.446055742636</x:v>
      </x:c>
      <x:c r="AK3692" s="25" t="n">
        <x:f>AJ3692/(1+B3692)^(1-Inputs!$C$8)+T3692/(1+B3692)^(2-Inputs!$C$8)+U3692/(1+B3692)^(3-Inputs!$C$8)+V3692/(1+B3692)^(4-Inputs!$C$8)+W3692/(1+B3692)^(5-Inputs!$C$8)+X3692/(1+B3692)^(6-Inputs!$C$8)+Y3692/(1+B3692)^(7-Inputs!$C$8)+Z3692/(1+B3692)^(8-Inputs!$C$8)+AA3692/(1+B3692)^(9-Inputs!$C$8)+AB3692/(1+B3692)^(10-Inputs!$C$8)+AE3692/(1+B3692)^(10-Inputs!$C$8)</x:f>
        <x:v>350906.58772315923</x:v>
      </x:c>
      <x:c r="AL3692" s="25" t="n">
        <x:f>(AK3692+AI3692)/Inputs!$C$13</x:f>
        <x:v>300.1691884984718</x:v>
      </x:c>
      <x:c r="AM3692" s="26" t="n">
        <x:f>IF(AL3692&gt;=Inputs!$C$7,1,0)</x:f>
        <x:v>1</x:v>
      </x:c>
      <x:c r="AN3692" s="26" t="n">
        <x:f>IF(Inputs!$C$7&lt;=(1-Inputs!$C$16)*AL3692,1,0)</x:f>
        <x:v>0</x:v>
      </x:c>
    </x:row>
    <x:row r="3693" ht="20" customHeight="1">
      <x:c r="A3693" s="16" t="n">
        <x:v>3688</x:v>
      </x:c>
      <x:c r="B3693" s="19" t="n">
        <x:v>0.0811262024181938</x:v>
      </x:c>
      <x:c r="C3693" s="24" t="n">
        <x:v>0.6484598798126342</x:v>
      </x:c>
      <x:c r="D3693" s="19" t="n">
        <x:v>0.028029473931955807</x:v>
      </x:c>
      <x:c r="E3693" s="19" t="n">
        <x:v>0.042584210661462125</x:v>
      </x:c>
      <x:c r="F3693" s="19" t="n">
        <x:v>-0.13155569687497634</x:v>
      </x:c>
      <x:c r="G3693" s="19" t="n">
        <x:v>-0.11254527124022899</x:v>
      </x:c>
      <x:c r="H3693" s="19" t="n">
        <x:v>0.6479048617177057</x:v>
      </x:c>
      <x:c r="I3693" s="19" t="n">
        <x:v>0.07089706670446844</x:v>
      </x:c>
      <x:c r="J3693" s="19" t="n">
        <x:v>0.07439575851148333</x:v>
      </x:c>
      <x:c r="K3693" s="19" t="n">
        <x:v>0.0727161936905793</x:v>
      </x:c>
      <x:c r="L3693" s="19" t="n">
        <x:v>0.07242214519228923</x:v>
      </x:c>
      <x:c r="M3693" s="19" t="n">
        <x:v>0.06708963825813158</x:v>
      </x:c>
      <x:c r="N3693" s="19" t="n">
        <x:v>0.07053947012115146</x:v>
      </x:c>
      <x:c r="O3693" s="19" t="n">
        <x:v>0.07196294783918916</x:v>
      </x:c>
      <x:c r="P3693" s="19" t="n">
        <x:v>0.0685121226644253</x:v>
      </x:c>
      <x:c r="Q3693" s="19" t="n">
        <x:v>0.06822328744710944</x:v>
      </x:c>
      <x:c r="R3693" s="19" t="n">
        <x:v>0.07221322669653432</x:v>
      </x:c>
      <x:c r="S3693" s="21" t="n">
        <x:v>10048.752093936311</x:v>
      </x:c>
      <x:c r="T3693" s="21" t="n">
        <x:v>15982.30263650858</x:v>
      </x:c>
      <x:c r="U3693" s="21" t="n">
        <x:v>19437.77300509869</x:v>
      </x:c>
      <x:c r="V3693" s="21" t="n">
        <x:v>22981.08149610521</x:v>
      </x:c>
      <x:c r="W3693" s="21" t="n">
        <x:v>26942.21492915675</x:v>
      </x:c>
      <x:c r="X3693" s="21" t="n">
        <x:v>28465.24069770197</x:v>
      </x:c>
      <x:c r="Y3693" s="21" t="n">
        <x:v>29674.025450102185</x:v>
      </x:c>
      <x:c r="Z3693" s="21" t="n">
        <x:v>30629.20038546315</x:v>
      </x:c>
      <x:c r="AA3693" s="21" t="n">
        <x:v>31287.88809163435</x:v>
      </x:c>
      <x:c r="AB3693" s="21" t="n">
        <x:v>31637.598309553738</x:v>
      </x:c>
      <x:c r="AC3693" s="21" t="n">
        <x:v>41266.43257767879</x:v>
      </x:c>
      <x:c r="AD3693" s="25" t="n">
        <x:f>AC3693*(1+Inputs!$C$14)*(1-Inputs!$C$14/Inputs!$C$15)</x:f>
        <x:v>32744.914250388112</x:v>
      </x:c>
      <x:c r="AE3693" s="25" t="n">
        <x:f>AD3693/(B3693-Inputs!$C$14)</x:f>
        <x:v>709898.3339992536</x:v>
      </x:c>
      <x:c r="AF3693" s="25" t="n">
        <x:f>S3693/(1+B3693)^1+T3693/(1+B3693)^2+U3693/(1+B3693)^3+V3693/(1+B3693)^4+W3693/(1+B3693)^5+X3693/(1+B3693)^6+Y3693/(1+B3693)^7+Z3693/(1+B3693)^8+AA3693/(1+B3693)^9+AB3693/(1+B3693)^10+AE3693/(1+B3693)^10</x:f>
        <x:v>480257.55192490073</x:v>
      </x:c>
      <x:c r="AG3693" s="25" t="n">
        <x:f>(AF3693+Inputs!$C$12)/Inputs!$C$13</x:f>
        <x:v>409.01874433397137</x:v>
      </x:c>
      <x:c r="AH3693" s="25" t="n">
        <x:f>(S3693+Inputs!$C$11)*Inputs!$C$8-Inputs!$C$11</x:f>
        <x:v>2832.6153645564636</x:v>
      </x:c>
      <x:c r="AI3693" s="25" t="n">
        <x:f>Inputs!$C$12+AH3693-Inputs!$C$10*Inputs!$C$13</x:f>
        <x:v>25150.53077975646</x:v>
      </x:c>
      <x:c r="AJ3693" s="25" t="n">
        <x:f>(S3693+Inputs!$C$11)*(1-Inputs!$C$8)</x:f>
        <x:v>7216.1367293798485</x:v>
      </x:c>
      <x:c r="AK3693" s="25" t="n">
        <x:f>AJ3693/(1+B3693)^(1-Inputs!$C$8)+T3693/(1+B3693)^(2-Inputs!$C$8)+U3693/(1+B3693)^(3-Inputs!$C$8)+V3693/(1+B3693)^(4-Inputs!$C$8)+W3693/(1+B3693)^(5-Inputs!$C$8)+X3693/(1+B3693)^(6-Inputs!$C$8)+Y3693/(1+B3693)^(7-Inputs!$C$8)+Z3693/(1+B3693)^(8-Inputs!$C$8)+AA3693/(1+B3693)^(9-Inputs!$C$8)+AB3693/(1+B3693)^(10-Inputs!$C$8)+AE3693/(1+B3693)^(10-Inputs!$C$8)</x:f>
        <x:v>495415.13188539085</x:v>
      </x:c>
      <x:c r="AL3693" s="25" t="n">
        <x:f>(AK3693+AI3693)/Inputs!$C$13</x:f>
        <x:v>415.3736144149874</x:v>
      </x:c>
      <x:c r="AM3693" s="26" t="n">
        <x:f>IF(AL3693&gt;=Inputs!$C$7,1,0)</x:f>
        <x:v>1</x:v>
      </x:c>
      <x:c r="AN3693" s="26" t="n">
        <x:f>IF(Inputs!$C$7&lt;=(1-Inputs!$C$16)*AL3693,1,0)</x:f>
        <x:v>1</x:v>
      </x:c>
    </x:row>
    <x:row r="3694" ht="20" customHeight="1">
      <x:c r="A3694" s="16" t="n">
        <x:v>3689</x:v>
      </x:c>
      <x:c r="B3694" s="19" t="n">
        <x:v>0.0813908970227127</x:v>
      </x:c>
      <x:c r="C3694" s="24" t="n">
        <x:v>0.8199285816168356</x:v>
      </x:c>
      <x:c r="D3694" s="19" t="n">
        <x:v>0.04298276423315457</x:v>
      </x:c>
      <x:c r="E3694" s="19" t="n">
        <x:v>0.03904159425669576</x:v>
      </x:c>
      <x:c r="F3694" s="19" t="n">
        <x:v>-0.19533858190877595</x:v>
      </x:c>
      <x:c r="G3694" s="19" t="n">
        <x:v>-0.08260073165749701</x:v>
      </x:c>
      <x:c r="H3694" s="19" t="n">
        <x:v>0.7596197567505953</x:v>
      </x:c>
      <x:c r="I3694" s="19" t="n">
        <x:v>0.07263871235052761</x:v>
      </x:c>
      <x:c r="J3694" s="19" t="n">
        <x:v>0.06847058278946065</x:v>
      </x:c>
      <x:c r="K3694" s="19" t="n">
        <x:v>0.07377957465124041</x:v>
      </x:c>
      <x:c r="L3694" s="19" t="n">
        <x:v>0.07584663624610016</x:v>
      </x:c>
      <x:c r="M3694" s="19" t="n">
        <x:v>0.0723862360397095</x:v>
      </x:c>
      <x:c r="N3694" s="19" t="n">
        <x:v>0.07718609948588778</x:v>
      </x:c>
      <x:c r="O3694" s="19" t="n">
        <x:v>0.07283812834673085</x:v>
      </x:c>
      <x:c r="P3694" s="19" t="n">
        <x:v>0.0750399906552127</x:v>
      </x:c>
      <x:c r="Q3694" s="19" t="n">
        <x:v>0.0771820215016703</x:v>
      </x:c>
      <x:c r="R3694" s="19" t="n">
        <x:v>0.07047111142882954</x:v>
      </x:c>
      <x:c r="S3694" s="21" t="n">
        <x:v>9122.132870308766</x:v>
      </x:c>
      <x:c r="T3694" s="21" t="n">
        <x:v>15008.625716822231</x:v>
      </x:c>
      <x:c r="U3694" s="21" t="n">
        <x:v>19046.666730200523</x:v>
      </x:c>
      <x:c r="V3694" s="21" t="n">
        <x:v>23544.09954848811</x:v>
      </x:c>
      <x:c r="W3694" s="21" t="n">
        <x:v>28636.775110880637</x:v>
      </x:c>
      <x:c r="X3694" s="21" t="n">
        <x:v>30563.914616919737</x:v>
      </x:c>
      <x:c r="Y3694" s="21" t="n">
        <x:v>32025.789857419546</x:v>
      </x:c>
      <x:c r="Z3694" s="21" t="n">
        <x:v>33143.47714598919</x:v>
      </x:c>
      <x:c r="AA3694" s="21" t="n">
        <x:v>33890.50551592828</x:v>
      </x:c>
      <x:c r="AB3694" s="21" t="n">
        <x:v>34229.96063416443</x:v>
      </x:c>
      <x:c r="AC3694" s="21" t="n">
        <x:v>44647.77474021446</x:v>
      </x:c>
      <x:c r="AD3694" s="25" t="n">
        <x:f>AC3694*(1+Inputs!$C$14)*(1-Inputs!$C$14/Inputs!$C$15)</x:f>
        <x:v>35428.009256360165</x:v>
      </x:c>
      <x:c r="AE3694" s="25" t="n">
        <x:f>AD3694/(B3694-Inputs!$C$14)</x:f>
        <x:v>763684.505583387</x:v>
      </x:c>
      <x:c r="AF3694" s="25" t="n">
        <x:f>S3694/(1+B3694)^1+T3694/(1+B3694)^2+U3694/(1+B3694)^3+V3694/(1+B3694)^4+W3694/(1+B3694)^5+X3694/(1+B3694)^6+Y3694/(1+B3694)^7+Z3694/(1+B3694)^8+AA3694/(1+B3694)^9+AB3694/(1+B3694)^10+AE3694/(1+B3694)^10</x:f>
        <x:v>509888.34200849826</x:v>
      </x:c>
      <x:c r="AG3694" s="25" t="n">
        <x:f>(AF3694+Inputs!$C$12)/Inputs!$C$13</x:f>
        <x:v>432.6619641191239</x:v>
      </x:c>
      <x:c r="AH3694" s="25" t="n">
        <x:f>(S3694+Inputs!$C$11)*Inputs!$C$8-Inputs!$C$11</x:f>
        <x:v>2398.5006049939702</x:v>
      </x:c>
      <x:c r="AI3694" s="25" t="n">
        <x:f>Inputs!$C$12+AH3694-Inputs!$C$10*Inputs!$C$13</x:f>
        <x:v>24716.416020193967</x:v>
      </x:c>
      <x:c r="AJ3694" s="25" t="n">
        <x:f>(S3694+Inputs!$C$11)*(1-Inputs!$C$8)</x:f>
        <x:v>6723.632265314796</x:v>
      </x:c>
      <x:c r="AK3694" s="25" t="n">
        <x:f>AJ3694/(1+B3694)^(1-Inputs!$C$8)+T3694/(1+B3694)^(2-Inputs!$C$8)+U3694/(1+B3694)^(3-Inputs!$C$8)+V3694/(1+B3694)^(4-Inputs!$C$8)+W3694/(1+B3694)^(5-Inputs!$C$8)+X3694/(1+B3694)^(6-Inputs!$C$8)+Y3694/(1+B3694)^(7-Inputs!$C$8)+Z3694/(1+B3694)^(8-Inputs!$C$8)+AA3694/(1+B3694)^(9-Inputs!$C$8)+AB3694/(1+B3694)^(10-Inputs!$C$8)+AE3694/(1+B3694)^(10-Inputs!$C$8)</x:f>
        <x:v>526626.2205283775</x:v>
      </x:c>
      <x:c r="AL3694" s="25" t="n">
        <x:f>(AK3694+AI3694)/Inputs!$C$13</x:f>
        <x:v>439.93140567855903</x:v>
      </x:c>
      <x:c r="AM3694" s="26" t="n">
        <x:f>IF(AL3694&gt;=Inputs!$C$7,1,0)</x:f>
        <x:v>1</x:v>
      </x:c>
      <x:c r="AN3694" s="26" t="n">
        <x:f>IF(Inputs!$C$7&lt;=(1-Inputs!$C$16)*AL3694,1,0)</x:f>
        <x:v>1</x:v>
      </x:c>
    </x:row>
    <x:row r="3695" ht="20" customHeight="1">
      <x:c r="A3695" s="16" t="n">
        <x:v>3690</x:v>
      </x:c>
      <x:c r="B3695" s="19" t="n">
        <x:v>0.084739560369412</x:v>
      </x:c>
      <x:c r="C3695" s="24" t="n">
        <x:v>0.2768478273771109</x:v>
      </x:c>
      <x:c r="D3695" s="19" t="n">
        <x:v>0.018046124676182274</x:v>
      </x:c>
      <x:c r="E3695" s="19" t="n">
        <x:v>0.030047817530615077</x:v>
      </x:c>
      <x:c r="F3695" s="19" t="n">
        <x:v>-0.18168791917448632</x:v>
      </x:c>
      <x:c r="G3695" s="19" t="n">
        <x:v>-0.05313357088996157</x:v>
      </x:c>
      <x:c r="H3695" s="19" t="n">
        <x:v>0.7491345281169117</x:v>
      </x:c>
      <x:c r="I3695" s="19" t="n">
        <x:v>0.06525160547141354</x:v>
      </x:c>
      <x:c r="J3695" s="19" t="n">
        <x:v>0.06708203133503617</x:v>
      </x:c>
      <x:c r="K3695" s="19" t="n">
        <x:v>0.05924872328953484</x:v>
      </x:c>
      <x:c r="L3695" s="19" t="n">
        <x:v>0.06736886038664466</x:v>
      </x:c>
      <x:c r="M3695" s="19" t="n">
        <x:v>0.06318612319177305</x:v>
      </x:c>
      <x:c r="N3695" s="19" t="n">
        <x:v>0.05956773460148156</x:v>
      </x:c>
      <x:c r="O3695" s="19" t="n">
        <x:v>0.06700959729385318</x:v>
      </x:c>
      <x:c r="P3695" s="19" t="n">
        <x:v>0.06889293573393729</x:v>
      </x:c>
      <x:c r="Q3695" s="19" t="n">
        <x:v>0.05814237298957892</x:v>
      </x:c>
      <x:c r="R3695" s="19" t="n">
        <x:v>0.06759608305230018</x:v>
      </x:c>
      <x:c r="S3695" s="21" t="n">
        <x:v>9431.879689666872</x:v>
      </x:c>
      <x:c r="T3695" s="21" t="n">
        <x:v>14486.958909043355</x:v>
      </x:c>
      <x:c r="U3695" s="21" t="n">
        <x:v>17147.447169674786</x:v>
      </x:c>
      <x:c r="V3695" s="21" t="n">
        <x:v>19895.304404647482</x:v>
      </x:c>
      <x:c r="W3695" s="21" t="n">
        <x:v>22860.068869439227</x:v>
      </x:c>
      <x:c r="X3695" s="21" t="n">
        <x:v>23941.5542261481</x:v>
      </x:c>
      <x:c r="Y3695" s="21" t="n">
        <x:v>24749.369509050026</x:v>
      </x:c>
      <x:c r="Z3695" s="21" t="n">
        <x:v>25464.893401091966</x:v>
      </x:c>
      <x:c r="AA3695" s="21" t="n">
        <x:v>26048.779326377586</x:v>
      </x:c>
      <x:c r="AB3695" s="21" t="n">
        <x:v>26475.32113944121</x:v>
      </x:c>
      <x:c r="AC3695" s="21" t="n">
        <x:v>34533.02757318419</x:v>
      </x:c>
      <x:c r="AD3695" s="25" t="n">
        <x:f>AC3695*(1+Inputs!$C$14)*(1-Inputs!$C$14/Inputs!$C$15)</x:f>
        <x:v>27401.95737932165</x:v>
      </x:c>
      <x:c r="AE3695" s="25" t="n">
        <x:f>AD3695/(B3695-Inputs!$C$14)</x:f>
        <x:v>550908.7168404658</x:v>
      </x:c>
      <x:c r="AF3695" s="25" t="n">
        <x:f>S3695/(1+B3695)^1+T3695/(1+B3695)^2+U3695/(1+B3695)^3+V3695/(1+B3695)^4+W3695/(1+B3695)^5+X3695/(1+B3695)^6+Y3695/(1+B3695)^7+Z3695/(1+B3695)^8+AA3695/(1+B3695)^9+AB3695/(1+B3695)^10+AE3695/(1+B3695)^10</x:f>
        <x:v>374527.5415774564</x:v>
      </x:c>
      <x:c r="AG3695" s="25" t="n">
        <x:f>(AF3695+Inputs!$C$12)/Inputs!$C$13</x:f>
        <x:v>324.6538703134546</x:v>
      </x:c>
      <x:c r="AH3695" s="25" t="n">
        <x:f>(S3695+Inputs!$C$11)*Inputs!$C$8-Inputs!$C$11</x:f>
        <x:v>2543.6148683096853</x:v>
      </x:c>
      <x:c r="AI3695" s="25" t="n">
        <x:f>Inputs!$C$12+AH3695-Inputs!$C$10*Inputs!$C$13</x:f>
        <x:v>24861.53028350968</x:v>
      </x:c>
      <x:c r="AJ3695" s="25" t="n">
        <x:f>(S3695+Inputs!$C$11)*(1-Inputs!$C$8)</x:f>
        <x:v>6888.264821357187</x:v>
      </x:c>
      <x:c r="AK3695" s="25" t="n">
        <x:f>AJ3695/(1+B3695)^(1-Inputs!$C$8)+T3695/(1+B3695)^(2-Inputs!$C$8)+U3695/(1+B3695)^(3-Inputs!$C$8)+V3695/(1+B3695)^(4-Inputs!$C$8)+W3695/(1+B3695)^(5-Inputs!$C$8)+X3695/(1+B3695)^(6-Inputs!$C$8)+Y3695/(1+B3695)^(7-Inputs!$C$8)+Z3695/(1+B3695)^(8-Inputs!$C$8)+AA3695/(1+B3695)^(9-Inputs!$C$8)+AB3695/(1+B3695)^(10-Inputs!$C$8)+AE3695/(1+B3695)^(10-Inputs!$C$8)</x:f>
        <x:v>386639.16947081755</x:v>
      </x:c>
      <x:c r="AL3695" s="25" t="n">
        <x:f>(AK3695+AI3695)/Inputs!$C$13</x:f>
        <x:v>328.3476903108754</x:v>
      </x:c>
      <x:c r="AM3695" s="26" t="n">
        <x:f>IF(AL3695&gt;=Inputs!$C$7,1,0)</x:f>
        <x:v>1</x:v>
      </x:c>
      <x:c r="AN3695" s="26" t="n">
        <x:f>IF(Inputs!$C$7&lt;=(1-Inputs!$C$16)*AL3695,1,0)</x:f>
        <x:v>0</x:v>
      </x:c>
    </x:row>
    <x:row r="3696" ht="20" customHeight="1">
      <x:c r="A3696" s="16" t="n">
        <x:v>3691</x:v>
      </x:c>
      <x:c r="B3696" s="19" t="n">
        <x:v>0.08288349821064782</x:v>
      </x:c>
      <x:c r="C3696" s="24" t="n">
        <x:v>0.2456887960465508</x:v>
      </x:c>
      <x:c r="D3696" s="19" t="n">
        <x:v>0.03843336265922659</x:v>
      </x:c>
      <x:c r="E3696" s="19" t="n">
        <x:v>0.05493611901603941</x:v>
      </x:c>
      <x:c r="F3696" s="19" t="n">
        <x:v>-0.22187416349951153</x:v>
      </x:c>
      <x:c r="G3696" s="19" t="n">
        <x:v>-0.0768426480420868</x:v>
      </x:c>
      <x:c r="H3696" s="19" t="n">
        <x:v>0.6198108617671494</x:v>
      </x:c>
      <x:c r="I3696" s="19" t="n">
        <x:v>0.06538838651976561</x:v>
      </x:c>
      <x:c r="J3696" s="19" t="n">
        <x:v>0.058967444764515445</x:v>
      </x:c>
      <x:c r="K3696" s="19" t="n">
        <x:v>0.060364416904141086</x:v>
      </x:c>
      <x:c r="L3696" s="19" t="n">
        <x:v>0.05612043213847642</x:v>
      </x:c>
      <x:c r="M3696" s="19" t="n">
        <x:v>0.05097268850832165</x:v>
      </x:c>
      <x:c r="N3696" s="19" t="n">
        <x:v>0.061307049831019644</x:v>
      </x:c>
      <x:c r="O3696" s="19" t="n">
        <x:v>0.05833233987429935</x:v>
      </x:c>
      <x:c r="P3696" s="19" t="n">
        <x:v>0.047516442519428215</x:v>
      </x:c>
      <x:c r="Q3696" s="19" t="n">
        <x:v>0.06341324261757678</x:v>
      </x:c>
      <x:c r="R3696" s="19" t="n">
        <x:v>0.06497809452897513</x:v>
      </x:c>
      <x:c r="S3696" s="21" t="n">
        <x:v>8678.556853157916</x:v>
      </x:c>
      <x:c r="T3696" s="21" t="n">
        <x:v>13867.990343722548</x:v>
      </x:c>
      <x:c r="U3696" s="21" t="n">
        <x:v>17226.73807434787</x:v>
      </x:c>
      <x:c r="V3696" s="21" t="n">
        <x:v>20894.831091275228</x:v>
      </x:c>
      <x:c r="W3696" s="21" t="n">
        <x:v>24981.279045091367</x:v>
      </x:c>
      <x:c r="X3696" s="21" t="n">
        <x:v>26804.450782047148</x:v>
      </x:c>
      <x:c r="Y3696" s="21" t="n">
        <x:v>28237.474738706573</x:v>
      </x:c>
      <x:c r="Z3696" s="21" t="n">
        <x:v>29366.690558025173</x:v>
      </x:c>
      <x:c r="AA3696" s="21" t="n">
        <x:v>30147.30784066572</x:v>
      </x:c>
      <x:c r="AB3696" s="21" t="n">
        <x:v>30585.713055592627</x:v>
      </x:c>
      <x:c r="AC3696" s="21" t="n">
        <x:v>39894.40833338169</x:v>
      </x:c>
      <x:c r="AD3696" s="25" t="n">
        <x:f>AC3696*(1+Inputs!$C$14)*(1-Inputs!$C$14/Inputs!$C$15)</x:f>
        <x:v>31656.213012538366</x:v>
      </x:c>
      <x:c r="AE3696" s="25" t="n">
        <x:f>AD3696/(B3696-Inputs!$C$14)</x:f>
        <x:v>661109.0291122255</x:v>
      </x:c>
      <x:c r="AF3696" s="25" t="n">
        <x:f>S3696/(1+B3696)^1+T3696/(1+B3696)^2+U3696/(1+B3696)^3+V3696/(1+B3696)^4+W3696/(1+B3696)^5+X3696/(1+B3696)^6+Y3696/(1+B3696)^7+Z3696/(1+B3696)^8+AA3696/(1+B3696)^9+AB3696/(1+B3696)^10+AE3696/(1+B3696)^10</x:f>
        <x:v>440387.1282934226</x:v>
      </x:c>
      <x:c r="AG3696" s="25" t="n">
        <x:f>(AF3696+Inputs!$C$12)/Inputs!$C$13</x:f>
        <x:v>377.2050402043605</x:v>
      </x:c>
      <x:c r="AH3696" s="25" t="n">
        <x:f>(S3696+Inputs!$C$11)*Inputs!$C$8-Inputs!$C$11</x:f>
        <x:v>2190.688279150695</x:v>
      </x:c>
      <x:c r="AI3696" s="25" t="n">
        <x:f>Inputs!$C$12+AH3696-Inputs!$C$10*Inputs!$C$13</x:f>
        <x:v>24508.60369435069</x:v>
      </x:c>
      <x:c r="AJ3696" s="25" t="n">
        <x:f>(S3696+Inputs!$C$11)*(1-Inputs!$C$8)</x:f>
        <x:v>6487.8685740072215</x:v>
      </x:c>
      <x:c r="AK3696" s="25" t="n">
        <x:f>AJ3696/(1+B3696)^(1-Inputs!$C$8)+T3696/(1+B3696)^(2-Inputs!$C$8)+U3696/(1+B3696)^(3-Inputs!$C$8)+V3696/(1+B3696)^(4-Inputs!$C$8)+W3696/(1+B3696)^(5-Inputs!$C$8)+X3696/(1+B3696)^(6-Inputs!$C$8)+Y3696/(1+B3696)^(7-Inputs!$C$8)+Z3696/(1+B3696)^(8-Inputs!$C$8)+AA3696/(1+B3696)^(9-Inputs!$C$8)+AB3696/(1+B3696)^(10-Inputs!$C$8)+AE3696/(1+B3696)^(10-Inputs!$C$8)</x:f>
        <x:v>455026.09228172974</x:v>
      </x:c>
      <x:c r="AL3696" s="25" t="n">
        <x:f>(AK3696+AI3696)/Inputs!$C$13</x:f>
        <x:v>382.63388116150605</x:v>
      </x:c>
      <x:c r="AM3696" s="26" t="n">
        <x:f>IF(AL3696&gt;=Inputs!$C$7,1,0)</x:f>
        <x:v>1</x:v>
      </x:c>
      <x:c r="AN3696" s="26" t="n">
        <x:f>IF(Inputs!$C$7&lt;=(1-Inputs!$C$16)*AL3696,1,0)</x:f>
        <x:v>1</x:v>
      </x:c>
    </x:row>
    <x:row r="3697" ht="20" customHeight="1">
      <x:c r="A3697" s="16" t="n">
        <x:v>3692</x:v>
      </x:c>
      <x:c r="B3697" s="19" t="n">
        <x:v>0.0729423826349311</x:v>
      </x:c>
      <x:c r="C3697" s="24" t="n">
        <x:v>0.567765926237513</x:v>
      </x:c>
      <x:c r="D3697" s="19" t="n">
        <x:v>0.018779070996124858</x:v>
      </x:c>
      <x:c r="E3697" s="19" t="n">
        <x:v>0.06016338538082351</x:v>
      </x:c>
      <x:c r="F3697" s="19" t="n">
        <x:v>-0.15973305657730524</x:v>
      </x:c>
      <x:c r="G3697" s="19" t="n">
        <x:v>-0.09957534434210913</x:v>
      </x:c>
      <x:c r="H3697" s="19" t="n">
        <x:v>0.8837708889530802</x:v>
      </x:c>
      <x:c r="I3697" s="19" t="n">
        <x:v>0.07342265587555288</x:v>
      </x:c>
      <x:c r="J3697" s="19" t="n">
        <x:v>0.07442071918815941</x:v>
      </x:c>
      <x:c r="K3697" s="19" t="n">
        <x:v>0.06841223580968858</x:v>
      </x:c>
      <x:c r="L3697" s="19" t="n">
        <x:v>0.0671622821673816</x:v>
      </x:c>
      <x:c r="M3697" s="19" t="n">
        <x:v>0.06919431771569293</x:v>
      </x:c>
      <x:c r="N3697" s="19" t="n">
        <x:v>0.07203359432743468</x:v>
      </x:c>
      <x:c r="O3697" s="19" t="n">
        <x:v>0.0676991855491849</x:v>
      </x:c>
      <x:c r="P3697" s="19" t="n">
        <x:v>0.07463608691763625</x:v>
      </x:c>
      <x:c r="Q3697" s="19" t="n">
        <x:v>0.06997463963274754</x:v>
      </x:c>
      <x:c r="R3697" s="19" t="n">
        <x:v>0.06878001906322084</x:v>
      </x:c>
      <x:c r="S3697" s="21" t="n">
        <x:v>9660.097870813552</x:v>
      </x:c>
      <x:c r="T3697" s="21" t="n">
        <x:v>15512.732146312477</x:v>
      </x:c>
      <x:c r="U3697" s="21" t="n">
        <x:v>19238.725316001124</x:v>
      </x:c>
      <x:c r="V3697" s="21" t="n">
        <x:v>23205.97792475782</x:v>
      </x:c>
      <x:c r="W3697" s="21" t="n">
        <x:v>27624.022979411355</x:v>
      </x:c>
      <x:c r="X3697" s="21" t="n">
        <x:v>29379.551398067364</x:v>
      </x:c>
      <x:c r="Y3697" s="21" t="n">
        <x:v>30705.738164130136</x:v>
      </x:c>
      <x:c r="Z3697" s="21" t="n">
        <x:v>31732.155149221762</x:v>
      </x:c>
      <x:c r="AA3697" s="21" t="n">
        <x:v>32445.172933231785</x:v>
      </x:c>
      <x:c r="AB3697" s="21" t="n">
        <x:v>32794.812928353625</x:v>
      </x:c>
      <x:c r="AC3697" s="21" t="n">
        <x:v>42775.84295002647</x:v>
      </x:c>
      <x:c r="AD3697" s="25" t="n">
        <x:f>AC3697*(1+Inputs!$C$14)*(1-Inputs!$C$14/Inputs!$C$15)</x:f>
        <x:v>33942.631380845996</x:v>
      </x:c>
      <x:c r="AE3697" s="25" t="n">
        <x:f>AD3697/(B3697-Inputs!$C$14)</x:f>
        <x:v>894583.5507335066</x:v>
      </x:c>
      <x:c r="AF3697" s="25" t="n">
        <x:f>S3697/(1+B3697)^1+T3697/(1+B3697)^2+U3697/(1+B3697)^3+V3697/(1+B3697)^4+W3697/(1+B3697)^5+X3697/(1+B3697)^6+Y3697/(1+B3697)^7+Z3697/(1+B3697)^8+AA3697/(1+B3697)^9+AB3697/(1+B3697)^10+AE3697/(1+B3697)^10</x:f>
        <x:v>606952.8881596277</x:v>
      </x:c>
      <x:c r="AG3697" s="25" t="n">
        <x:f>(AF3697+Inputs!$C$12)/Inputs!$C$13</x:f>
        <x:v>510.1124266792707</x:v>
      </x:c>
      <x:c r="AH3697" s="25" t="n">
        <x:f>(S3697+Inputs!$C$11)*Inputs!$C$8-Inputs!$C$11</x:f>
        <x:v>2650.533523038678</x:v>
      </x:c>
      <x:c r="AI3697" s="25" t="n">
        <x:f>Inputs!$C$12+AH3697-Inputs!$C$10*Inputs!$C$13</x:f>
        <x:v>24968.448938238675</x:v>
      </x:c>
      <x:c r="AJ3697" s="25" t="n">
        <x:f>(S3697+Inputs!$C$11)*(1-Inputs!$C$8)</x:f>
        <x:v>7009.5643477748745</x:v>
      </x:c>
      <x:c r="AK3697" s="25" t="n">
        <x:f>AJ3697/(1+B3697)^(1-Inputs!$C$8)+T3697/(1+B3697)^(2-Inputs!$C$8)+U3697/(1+B3697)^(3-Inputs!$C$8)+V3697/(1+B3697)^(4-Inputs!$C$8)+W3697/(1+B3697)^(5-Inputs!$C$8)+X3697/(1+B3697)^(6-Inputs!$C$8)+Y3697/(1+B3697)^(7-Inputs!$C$8)+Z3697/(1+B3697)^(8-Inputs!$C$8)+AA3697/(1+B3697)^(9-Inputs!$C$8)+AB3697/(1+B3697)^(10-Inputs!$C$8)+AE3697/(1+B3697)^(10-Inputs!$C$8)</x:f>
        <x:v>624753.3602334196</x:v>
      </x:c>
      <x:c r="AL3697" s="25" t="n">
        <x:f>(AK3697+AI3697)/Inputs!$C$13</x:f>
        <x:v>518.4308447433544</x:v>
      </x:c>
      <x:c r="AM3697" s="26" t="n">
        <x:f>IF(AL3697&gt;=Inputs!$C$7,1,0)</x:f>
        <x:v>1</x:v>
      </x:c>
      <x:c r="AN3697" s="26" t="n">
        <x:f>IF(Inputs!$C$7&lt;=(1-Inputs!$C$16)*AL3697,1,0)</x:f>
        <x:v>1</x:v>
      </x:c>
    </x:row>
    <x:row r="3698" ht="20" customHeight="1">
      <x:c r="A3698" s="16" t="n">
        <x:v>3693</x:v>
      </x:c>
      <x:c r="B3698" s="19" t="n">
        <x:v>0.09507127593321224</x:v>
      </x:c>
      <x:c r="C3698" s="24" t="n">
        <x:v>0.3736427509729481</x:v>
      </x:c>
      <x:c r="D3698" s="19" t="n">
        <x:v>0.03495827712363706</x:v>
      </x:c>
      <x:c r="E3698" s="19" t="n">
        <x:v>0.04880218534493935</x:v>
      </x:c>
      <x:c r="F3698" s="19" t="n">
        <x:v>-0.2094331242682404</x:v>
      </x:c>
      <x:c r="G3698" s="19" t="n">
        <x:v>-0.09664450886006477</x:v>
      </x:c>
      <x:c r="H3698" s="19" t="n">
        <x:v>0.7724216701643911</x:v>
      </x:c>
      <x:c r="I3698" s="19" t="n">
        <x:v>0.04406891366898776</x:v>
      </x:c>
      <x:c r="J3698" s="19" t="n">
        <x:v>0.05596807563570223</x:v>
      </x:c>
      <x:c r="K3698" s="19" t="n">
        <x:v>0.05669901492315034</x:v>
      </x:c>
      <x:c r="L3698" s="19" t="n">
        <x:v>0.05603481270716088</x:v>
      </x:c>
      <x:c r="M3698" s="19" t="n">
        <x:v>0.0558005344576452</x:v>
      </x:c>
      <x:c r="N3698" s="19" t="n">
        <x:v>0.06198406801808119</x:v>
      </x:c>
      <x:c r="O3698" s="19" t="n">
        <x:v>0.050133888009312386</x:v>
      </x:c>
      <x:c r="P3698" s="19" t="n">
        <x:v>0.05498347630061403</x:v>
      </x:c>
      <x:c r="Q3698" s="19" t="n">
        <x:v>0.06390988443938682</x:v>
      </x:c>
      <x:c r="R3698" s="19" t="n">
        <x:v>0.05786175981618385</x:v>
      </x:c>
      <x:c r="S3698" s="21" t="n">
        <x:v>8831.682275511059</x:v>
      </x:c>
      <x:c r="T3698" s="21" t="n">
        <x:v>14194.037092580711</x:v>
      </x:c>
      <x:c r="U3698" s="21" t="n">
        <x:v>17739.94181358317</x:v>
      </x:c>
      <x:c r="V3698" s="21" t="n">
        <x:v>21579.819749234302</x:v>
      </x:c>
      <x:c r="W3698" s="21" t="n">
        <x:v>25843.655938633874</x:v>
      </x:c>
      <x:c r="X3698" s="21" t="n">
        <x:v>27594.039298598087</x:v>
      </x:c>
      <x:c r="Y3698" s="21" t="n">
        <x:v>28910.60836176037</x:v>
      </x:c>
      <x:c r="Z3698" s="21" t="n">
        <x:v>29926.890959939243</x:v>
      </x:c>
      <x:c r="AA3698" s="21" t="n">
        <x:v>30655.22849835875</x:v>
      </x:c>
      <x:c r="AB3698" s="21" t="n">
        <x:v>31059.43775161817</x:v>
      </x:c>
      <x:c r="AC3698" s="21" t="n">
        <x:v>40512.310110806306</x:v>
      </x:c>
      <x:c r="AD3698" s="25" t="n">
        <x:f>AC3698*(1+Inputs!$C$14)*(1-Inputs!$C$14/Inputs!$C$15)</x:f>
        <x:v>32146.518072924802</x:v>
      </x:c>
      <x:c r="AE3698" s="25" t="n">
        <x:f>AD3698/(B3698-Inputs!$C$14)</x:f>
        <x:v>535139.591652183</x:v>
      </x:c>
      <x:c r="AF3698" s="25" t="n">
        <x:f>S3698/(1+B3698)^1+T3698/(1+B3698)^2+U3698/(1+B3698)^3+V3698/(1+B3698)^4+W3698/(1+B3698)^5+X3698/(1+B3698)^6+Y3698/(1+B3698)^7+Z3698/(1+B3698)^8+AA3698/(1+B3698)^9+AB3698/(1+B3698)^10+AE3698/(1+B3698)^10</x:f>
        <x:v>352468.64941910456</x:v>
      </x:c>
      <x:c r="AG3698" s="25" t="n">
        <x:f>(AF3698+Inputs!$C$12)/Inputs!$C$13</x:f>
        <x:v>307.0524754790456</x:v>
      </x:c>
      <x:c r="AH3698" s="25" t="n">
        <x:f>(S3698+Inputs!$C$11)*Inputs!$C$8-Inputs!$C$11</x:f>
        <x:v>2262.42649071888</x:v>
      </x:c>
      <x:c r="AI3698" s="25" t="n">
        <x:f>Inputs!$C$12+AH3698-Inputs!$C$10*Inputs!$C$13</x:f>
        <x:v>24580.341905918875</x:v>
      </x:c>
      <x:c r="AJ3698" s="25" t="n">
        <x:f>(S3698+Inputs!$C$11)*(1-Inputs!$C$8)</x:f>
        <x:v>6569.25578479218</x:v>
      </x:c>
      <x:c r="AK3698" s="25" t="n">
        <x:f>AJ3698/(1+B3698)^(1-Inputs!$C$8)+T3698/(1+B3698)^(2-Inputs!$C$8)+U3698/(1+B3698)^(3-Inputs!$C$8)+V3698/(1+B3698)^(4-Inputs!$C$8)+W3698/(1+B3698)^(5-Inputs!$C$8)+X3698/(1+B3698)^(6-Inputs!$C$8)+Y3698/(1+B3698)^(7-Inputs!$C$8)+Z3698/(1+B3698)^(8-Inputs!$C$8)+AA3698/(1+B3698)^(9-Inputs!$C$8)+AB3698/(1+B3698)^(10-Inputs!$C$8)+AE3698/(1+B3698)^(10-Inputs!$C$8)</x:f>
        <x:v>365633.3984812</x:v>
      </x:c>
      <x:c r="AL3698" s="25" t="n">
        <x:f>(AK3698+AI3698)/Inputs!$C$13</x:f>
        <x:v>311.3622418143426</x:v>
      </x:c>
      <x:c r="AM3698" s="26" t="n">
        <x:f>IF(AL3698&gt;=Inputs!$C$7,1,0)</x:f>
        <x:v>1</x:v>
      </x:c>
      <x:c r="AN3698" s="26" t="n">
        <x:f>IF(Inputs!$C$7&lt;=(1-Inputs!$C$16)*AL3698,1,0)</x:f>
        <x:v>0</x:v>
      </x:c>
    </x:row>
    <x:row r="3699" ht="20" customHeight="1">
      <x:c r="A3699" s="16" t="n">
        <x:v>3694</x:v>
      </x:c>
      <x:c r="B3699" s="19" t="n">
        <x:v>0.07545421890580675</x:v>
      </x:c>
      <x:c r="C3699" s="24" t="n">
        <x:v>0.5701727755676131</x:v>
      </x:c>
      <x:c r="D3699" s="19" t="n">
        <x:v>0.036981504615552295</x:v>
      </x:c>
      <x:c r="E3699" s="19" t="n">
        <x:v>0.033656143771466134</x:v>
      </x:c>
      <x:c r="F3699" s="19" t="n">
        <x:v>-0.16974297314389902</x:v>
      </x:c>
      <x:c r="G3699" s="19" t="n">
        <x:v>-0.054787819949556824</x:v>
      </x:c>
      <x:c r="H3699" s="19" t="n">
        <x:v>0.8538306137517395</x:v>
      </x:c>
      <x:c r="I3699" s="19" t="n">
        <x:v>0.0642016665823951</x:v>
      </x:c>
      <x:c r="J3699" s="19" t="n">
        <x:v>0.06386654951217566</x:v>
      </x:c>
      <x:c r="K3699" s="19" t="n">
        <x:v>0.058426222608790115</x:v>
      </x:c>
      <x:c r="L3699" s="19" t="n">
        <x:v>0.06241283484564633</x:v>
      </x:c>
      <x:c r="M3699" s="19" t="n">
        <x:v>0.0737383874401337</x:v>
      </x:c>
      <x:c r="N3699" s="19" t="n">
        <x:v>0.06395546423005158</x:v>
      </x:c>
      <x:c r="O3699" s="19" t="n">
        <x:v>0.07134315529376295</x:v>
      </x:c>
      <x:c r="P3699" s="19" t="n">
        <x:v>0.06796557872008749</x:v>
      </x:c>
      <x:c r="Q3699" s="19" t="n">
        <x:v>0.06169689716745211</x:v>
      </x:c>
      <x:c r="R3699" s="19" t="n">
        <x:v>0.058140190078992196</x:v>
      </x:c>
      <x:c r="S3699" s="21" t="n">
        <x:v>9692.659965659119</x:v>
      </x:c>
      <x:c r="T3699" s="21" t="n">
        <x:v>15338.548839067842</x:v>
      </x:c>
      <x:c r="U3699" s="21" t="n">
        <x:v>18797.001069485876</x:v>
      </x:c>
      <x:c r="V3699" s="21" t="n">
        <x:v>22556.205679326788</x:v>
      </x:c>
      <x:c r="W3699" s="21" t="n">
        <x:v>26743.08411506408</x:v>
      </x:c>
      <x:c r="X3699" s="21" t="n">
        <x:v>28359.711477543173</x:v>
      </x:c>
      <x:c r="Y3699" s="21" t="n">
        <x:v>29541.982507701043</x:v>
      </x:c>
      <x:c r="Z3699" s="21" t="n">
        <x:v>30495.69258048473</x:v>
      </x:c>
      <x:c r="AA3699" s="21" t="n">
        <x:v>31157.312202437053</x:v>
      </x:c>
      <x:c r="AB3699" s="21" t="n">
        <x:v>31510.57355748109</x:v>
      </x:c>
      <x:c r="AC3699" s="21" t="n">
        <x:v>41100.74811845359</x:v>
      </x:c>
      <x:c r="AD3699" s="25" t="n">
        <x:f>AC3699*(1+Inputs!$C$14)*(1-Inputs!$C$14/Inputs!$C$15)</x:f>
        <x:v>32613.44363199292</x:v>
      </x:c>
      <x:c r="AE3699" s="25" t="n">
        <x:f>AD3699/(B3699-Inputs!$C$14)</x:f>
        <x:v>806181.5186181144</x:v>
      </x:c>
      <x:c r="AF3699" s="25" t="n">
        <x:f>S3699/(1+B3699)^1+T3699/(1+B3699)^2+U3699/(1+B3699)^3+V3699/(1+B3699)^4+W3699/(1+B3699)^5+X3699/(1+B3699)^6+Y3699/(1+B3699)^7+Z3699/(1+B3699)^8+AA3699/(1+B3699)^9+AB3699/(1+B3699)^10+AE3699/(1+B3699)^10</x:f>
        <x:v>546880.4678557921</x:v>
      </x:c>
      <x:c r="AG3699" s="25" t="n">
        <x:f>(AF3699+Inputs!$C$12)/Inputs!$C$13</x:f>
        <x:v>462.1789955334076</x:v>
      </x:c>
      <x:c r="AH3699" s="25" t="n">
        <x:f>(S3699+Inputs!$C$11)*Inputs!$C$8-Inputs!$C$11</x:f>
        <x:v>2665.788641445779</x:v>
      </x:c>
      <x:c r="AI3699" s="25" t="n">
        <x:f>Inputs!$C$12+AH3699-Inputs!$C$10*Inputs!$C$13</x:f>
        <x:v>24983.704056645773</x:v>
      </x:c>
      <x:c r="AJ3699" s="25" t="n">
        <x:f>(S3699+Inputs!$C$11)*(1-Inputs!$C$8)</x:f>
        <x:v>7026.871324213341</x:v>
      </x:c>
      <x:c r="AK3699" s="25" t="n">
        <x:f>AJ3699/(1+B3699)^(1-Inputs!$C$8)+T3699/(1+B3699)^(2-Inputs!$C$8)+U3699/(1+B3699)^(3-Inputs!$C$8)+V3699/(1+B3699)^(4-Inputs!$C$8)+W3699/(1+B3699)^(5-Inputs!$C$8)+X3699/(1+B3699)^(6-Inputs!$C$8)+Y3699/(1+B3699)^(7-Inputs!$C$8)+Z3699/(1+B3699)^(8-Inputs!$C$8)+AA3699/(1+B3699)^(9-Inputs!$C$8)+AB3699/(1+B3699)^(10-Inputs!$C$8)+AE3699/(1+B3699)^(10-Inputs!$C$8)</x:f>
        <x:v>563274.4910394043</x:v>
      </x:c>
      <x:c r="AL3699" s="25" t="n">
        <x:f>(AK3699+AI3699)/Inputs!$C$13</x:f>
        <x:v>469.38734194510005</x:v>
      </x:c>
      <x:c r="AM3699" s="26" t="n">
        <x:f>IF(AL3699&gt;=Inputs!$C$7,1,0)</x:f>
        <x:v>1</x:v>
      </x:c>
      <x:c r="AN3699" s="26" t="n">
        <x:f>IF(Inputs!$C$7&lt;=(1-Inputs!$C$16)*AL3699,1,0)</x:f>
        <x:v>1</x:v>
      </x:c>
    </x:row>
    <x:row r="3700" ht="20" customHeight="1">
      <x:c r="A3700" s="16" t="n">
        <x:v>3695</x:v>
      </x:c>
      <x:c r="B3700" s="19" t="n">
        <x:v>0.08703723006949791</x:v>
      </x:c>
      <x:c r="C3700" s="24" t="n">
        <x:v>0.2275727412673234</x:v>
      </x:c>
      <x:c r="D3700" s="19" t="n">
        <x:v>0.039992454497446775</x:v>
      </x:c>
      <x:c r="E3700" s="19" t="n">
        <x:v>0.04023446224956587</x:v>
      </x:c>
      <x:c r="F3700" s="19" t="n">
        <x:v>-0.18491056955996216</x:v>
      </x:c>
      <x:c r="G3700" s="19" t="n">
        <x:v>-0.049947566899934945</x:v>
      </x:c>
      <x:c r="H3700" s="19" t="n">
        <x:v>0.7212943633217321</x:v>
      </x:c>
      <x:c r="I3700" s="19" t="n">
        <x:v>0.06475797869613076</x:v>
      </x:c>
      <x:c r="J3700" s="19" t="n">
        <x:v>0.06605029070166096</x:v>
      </x:c>
      <x:c r="K3700" s="19" t="n">
        <x:v>0.06898800792122188</x:v>
      </x:c>
      <x:c r="L3700" s="19" t="n">
        <x:v>0.06878820808980776</x:v>
      </x:c>
      <x:c r="M3700" s="19" t="n">
        <x:v>0.06532641927154031</x:v>
      </x:c>
      <x:c r="N3700" s="19" t="n">
        <x:v>0.0619707740646038</x:v>
      </x:c>
      <x:c r="O3700" s="19" t="n">
        <x:v>0.0605365629467758</x:v>
      </x:c>
      <x:c r="P3700" s="19" t="n">
        <x:v>0.06186458065942929</x:v>
      </x:c>
      <x:c r="Q3700" s="19" t="n">
        <x:v>0.06918862991934362</x:v>
      </x:c>
      <x:c r="R3700" s="19" t="n">
        <x:v>0.06351649163314392</x:v>
      </x:c>
      <x:c r="S3700" s="21" t="n">
        <x:v>9459.293464552022</x:v>
      </x:c>
      <x:c r="T3700" s="21" t="n">
        <x:v>14700.823522502558</x:v>
      </x:c>
      <x:c r="U3700" s="21" t="n">
        <x:v>17794.096559052374</x:v>
      </x:c>
      <x:c r="V3700" s="21" t="n">
        <x:v>21160.09639086461</x:v>
      </x:c>
      <x:c r="W3700" s="21" t="n">
        <x:v>24866.288166383925</x:v>
      </x:c>
      <x:c r="X3700" s="21" t="n">
        <x:v>26508.814609191762</x:v>
      </x:c>
      <x:c r="Y3700" s="21" t="n">
        <x:v>27750.34565412621</x:v>
      </x:c>
      <x:c r="Z3700" s="21" t="n">
        <x:v>28744.469527851164</x:v>
      </x:c>
      <x:c r="AA3700" s="21" t="n">
        <x:v>29465.79142813947</x:v>
      </x:c>
      <x:c r="AB3700" s="21" t="n">
        <x:v>29890.4110890154</x:v>
      </x:c>
      <x:c r="AC3700" s="21" t="n">
        <x:v>38987.492724802694</x:v>
      </x:c>
      <x:c r="AD3700" s="25" t="n">
        <x:f>AC3700*(1+Inputs!$C$14)*(1-Inputs!$C$14/Inputs!$C$15)</x:f>
        <x:v>30936.575477130933</x:v>
      </x:c>
      <x:c r="AE3700" s="25" t="n">
        <x:f>AD3700/(B3700-Inputs!$C$14)</x:f>
        <x:v>594508.4977777225</x:v>
      </x:c>
      <x:c r="AF3700" s="25" t="n">
        <x:f>S3700/(1+B3700)^1+T3700/(1+B3700)^2+U3700/(1+B3700)^3+V3700/(1+B3700)^4+W3700/(1+B3700)^5+X3700/(1+B3700)^6+Y3700/(1+B3700)^7+Z3700/(1+B3700)^8+AA3700/(1+B3700)^9+AB3700/(1+B3700)^10+AE3700/(1+B3700)^10</x:f>
        <x:v>397749.17627045274</x:v>
      </x:c>
      <x:c r="AG3700" s="25" t="n">
        <x:f>(AF3700+Inputs!$C$12)/Inputs!$C$13</x:f>
        <x:v>343.1830492947792</x:v>
      </x:c>
      <x:c r="AH3700" s="25" t="n">
        <x:f>(S3700+Inputs!$C$11)*Inputs!$C$8-Inputs!$C$11</x:f>
        <x:v>2556.4580340777966</x:v>
      </x:c>
      <x:c r="AI3700" s="25" t="n">
        <x:f>Inputs!$C$12+AH3700-Inputs!$C$10*Inputs!$C$13</x:f>
        <x:v>24874.373449277795</x:v>
      </x:c>
      <x:c r="AJ3700" s="25" t="n">
        <x:f>(S3700+Inputs!$C$11)*(1-Inputs!$C$8)</x:f>
        <x:v>6902.835430474226</x:v>
      </x:c>
      <x:c r="AK3700" s="25" t="n">
        <x:f>AJ3700/(1+B3700)^(1-Inputs!$C$8)+T3700/(1+B3700)^(2-Inputs!$C$8)+U3700/(1+B3700)^(3-Inputs!$C$8)+V3700/(1+B3700)^(4-Inputs!$C$8)+W3700/(1+B3700)^(5-Inputs!$C$8)+X3700/(1+B3700)^(6-Inputs!$C$8)+Y3700/(1+B3700)^(7-Inputs!$C$8)+Z3700/(1+B3700)^(8-Inputs!$C$8)+AA3700/(1+B3700)^(9-Inputs!$C$8)+AB3700/(1+B3700)^(10-Inputs!$C$8)+AE3700/(1+B3700)^(10-Inputs!$C$8)</x:f>
        <x:v>411163.05236733233</x:v>
      </x:c>
      <x:c r="AL3700" s="25" t="n">
        <x:f>(AK3700+AI3700)/Inputs!$C$13</x:f>
        <x:v>347.9262167511734</x:v>
      </x:c>
      <x:c r="AM3700" s="26" t="n">
        <x:f>IF(AL3700&gt;=Inputs!$C$7,1,0)</x:f>
        <x:v>1</x:v>
      </x:c>
      <x:c r="AN3700" s="26" t="n">
        <x:f>IF(Inputs!$C$7&lt;=(1-Inputs!$C$16)*AL3700,1,0)</x:f>
        <x:v>1</x:v>
      </x:c>
    </x:row>
    <x:row r="3701" ht="20" customHeight="1">
      <x:c r="A3701" s="16" t="n">
        <x:v>3696</x:v>
      </x:c>
      <x:c r="B3701" s="19" t="n">
        <x:v>0.08919156236239653</x:v>
      </x:c>
      <x:c r="C3701" s="24" t="n">
        <x:v>0.5694435101499664</x:v>
      </x:c>
      <x:c r="D3701" s="19" t="n">
        <x:v>0.024449499674544486</x:v>
      </x:c>
      <x:c r="E3701" s="19" t="n">
        <x:v>0.045578842895590985</x:v>
      </x:c>
      <x:c r="F3701" s="19" t="n">
        <x:v>-0.19904182618042685</x:v>
      </x:c>
      <x:c r="G3701" s="19" t="n">
        <x:v>-0.078958348010745</x:v>
      </x:c>
      <x:c r="H3701" s="19" t="n">
        <x:v>0.6655630893104387</x:v>
      </x:c>
      <x:c r="I3701" s="19" t="n">
        <x:v>0.06434196303445902</x:v>
      </x:c>
      <x:c r="J3701" s="19" t="n">
        <x:v>0.0773483428312295</x:v>
      </x:c>
      <x:c r="K3701" s="19" t="n">
        <x:v>0.0674654823385265</x:v>
      </x:c>
      <x:c r="L3701" s="19" t="n">
        <x:v>0.0707741120091066</x:v>
      </x:c>
      <x:c r="M3701" s="19" t="n">
        <x:v>0.07088519835824514</x:v>
      </x:c>
      <x:c r="N3701" s="19" t="n">
        <x:v>0.07300750900310846</x:v>
      </x:c>
      <x:c r="O3701" s="19" t="n">
        <x:v>0.06623910291489096</x:v>
      </x:c>
      <x:c r="P3701" s="19" t="n">
        <x:v>0.06797780443374109</x:v>
      </x:c>
      <x:c r="Q3701" s="19" t="n">
        <x:v>0.07260391793971052</x:v>
      </x:c>
      <x:c r="R3701" s="19" t="n">
        <x:v>0.07635525206845728</x:v>
      </x:c>
      <x:c r="S3701" s="21" t="n">
        <x:v>9049.663702694555</x:v>
      </x:c>
      <x:c r="T3701" s="21" t="n">
        <x:v>14529.162755213974</x:v>
      </x:c>
      <x:c r="U3701" s="21" t="n">
        <x:v>18011.423557307346</x:v>
      </x:c>
      <x:c r="V3701" s="21" t="n">
        <x:v>21729.195662039754</x:v>
      </x:c>
      <x:c r="W3701" s="21" t="n">
        <x:v>25878.803362921863</x:v>
      </x:c>
      <x:c r="X3701" s="21" t="n">
        <x:v>27445.77943106381</x:v>
      </x:c>
      <x:c r="Y3701" s="21" t="n">
        <x:v>28639.058008741304</x:v>
      </x:c>
      <x:c r="Z3701" s="21" t="n">
        <x:v>29574.877128292734</x:v>
      </x:c>
      <x:c r="AA3701" s="21" t="n">
        <x:v>30249.47888501988</x:v>
      </x:c>
      <x:c r="AB3701" s="21" t="n">
        <x:v>30639.407306182075</x:v>
      </x:c>
      <x:c r="AC3701" s="21" t="n">
        <x:v>39964.444312411404</x:v>
      </x:c>
      <x:c r="AD3701" s="25" t="n">
        <x:f>AC3701*(1+Inputs!$C$14)*(1-Inputs!$C$14/Inputs!$C$15)</x:f>
        <x:v>31711.786561898443</x:v>
      </x:c>
      <x:c r="AE3701" s="25" t="n">
        <x:f>AD3701/(B3701-Inputs!$C$14)</x:f>
        <x:v>585179.4113229557</x:v>
      </x:c>
      <x:c r="AF3701" s="25" t="n">
        <x:f>S3701/(1+B3701)^1+T3701/(1+B3701)^2+U3701/(1+B3701)^3+V3701/(1+B3701)^4+W3701/(1+B3701)^5+X3701/(1+B3701)^6+Y3701/(1+B3701)^7+Z3701/(1+B3701)^8+AA3701/(1+B3701)^9+AB3701/(1+B3701)^10+AE3701/(1+B3701)^10</x:f>
        <x:v>390019.939951117</x:v>
      </x:c>
      <x:c r="AG3701" s="25" t="n">
        <x:f>(AF3701+Inputs!$C$12)/Inputs!$C$13</x:f>
        <x:v>337.0156797256971</x:v>
      </x:c>
      <x:c r="AH3701" s="25" t="n">
        <x:f>(S3701+Inputs!$C$11)*Inputs!$C$8-Inputs!$C$11</x:f>
        <x:v>2364.5492963308743</x:v>
      </x:c>
      <x:c r="AI3701" s="25" t="n">
        <x:f>Inputs!$C$12+AH3701-Inputs!$C$10*Inputs!$C$13</x:f>
        <x:v>24682.46471153087</x:v>
      </x:c>
      <x:c r="AJ3701" s="25" t="n">
        <x:f>(S3701+Inputs!$C$11)*(1-Inputs!$C$8)</x:f>
        <x:v>6685.114406363682</x:v>
      </x:c>
      <x:c r="AK3701" s="25" t="n">
        <x:f>AJ3701/(1+B3701)^(1-Inputs!$C$8)+T3701/(1+B3701)^(2-Inputs!$C$8)+U3701/(1+B3701)^(3-Inputs!$C$8)+V3701/(1+B3701)^(4-Inputs!$C$8)+W3701/(1+B3701)^(5-Inputs!$C$8)+X3701/(1+B3701)^(6-Inputs!$C$8)+Y3701/(1+B3701)^(7-Inputs!$C$8)+Z3701/(1+B3701)^(8-Inputs!$C$8)+AA3701/(1+B3701)^(9-Inputs!$C$8)+AB3701/(1+B3701)^(10-Inputs!$C$8)+AE3701/(1+B3701)^(10-Inputs!$C$8)</x:f>
        <x:v>403687.95589981397</x:v>
      </x:c>
      <x:c r="AL3701" s="25" t="n">
        <x:f>(AK3701+AI3701)/Inputs!$C$13</x:f>
        <x:v>341.8085030941778</x:v>
      </x:c>
      <x:c r="AM3701" s="26" t="n">
        <x:f>IF(AL3701&gt;=Inputs!$C$7,1,0)</x:f>
        <x:v>1</x:v>
      </x:c>
      <x:c r="AN3701" s="26" t="n">
        <x:f>IF(Inputs!$C$7&lt;=(1-Inputs!$C$16)*AL3701,1,0)</x:f>
        <x:v>1</x:v>
      </x:c>
    </x:row>
    <x:row r="3702" ht="20" customHeight="1">
      <x:c r="A3702" s="16" t="n">
        <x:v>3697</x:v>
      </x:c>
      <x:c r="B3702" s="19" t="n">
        <x:v>0.09954562217644126</x:v>
      </x:c>
      <x:c r="C3702" s="24" t="n">
        <x:v>0.574986444506834</x:v>
      </x:c>
      <x:c r="D3702" s="19" t="n">
        <x:v>0.023239166744365037</x:v>
      </x:c>
      <x:c r="E3702" s="19" t="n">
        <x:v>0.062245953053416944</x:v>
      </x:c>
      <x:c r="F3702" s="19" t="n">
        <x:v>-0.19673860611073796</x:v>
      </x:c>
      <x:c r="G3702" s="19" t="n">
        <x:v>-0.044572687672409184</x:v>
      </x:c>
      <x:c r="H3702" s="19" t="n">
        <x:v>0.6346316125535907</x:v>
      </x:c>
      <x:c r="I3702" s="19" t="n">
        <x:v>0.06637884856428514</x:v>
      </x:c>
      <x:c r="J3702" s="19" t="n">
        <x:v>0.07054568466942897</x:v>
      </x:c>
      <x:c r="K3702" s="19" t="n">
        <x:v>0.06587058803204741</x:v>
      </x:c>
      <x:c r="L3702" s="19" t="n">
        <x:v>0.05938055433160457</x:v>
      </x:c>
      <x:c r="M3702" s="19" t="n">
        <x:v>0.07213954624524718</x:v>
      </x:c>
      <x:c r="N3702" s="19" t="n">
        <x:v>0.06441243888679879</x:v>
      </x:c>
      <x:c r="O3702" s="19" t="n">
        <x:v>0.06040481115422949</x:v>
      </x:c>
      <x:c r="P3702" s="19" t="n">
        <x:v>0.06596702929735443</x:v>
      </x:c>
      <x:c r="Q3702" s="19" t="n">
        <x:v>0.05935880417008661</x:v>
      </x:c>
      <x:c r="R3702" s="19" t="n">
        <x:v>0.05824163044958027</x:v>
      </x:c>
      <x:c r="S3702" s="21" t="n">
        <x:v>9271.37671583917</x:v>
      </x:c>
      <x:c r="T3702" s="21" t="n">
        <x:v>14826.062096850148</x:v>
      </x:c>
      <x:c r="U3702" s="21" t="n">
        <x:v>18413.8284217052</x:v>
      </x:c>
      <x:c r="V3702" s="21" t="n">
        <x:v>22385.477561486266</x:v>
      </x:c>
      <x:c r="W3702" s="21" t="n">
        <x:v>26847.866737182416</x:v>
      </x:c>
      <x:c r="X3702" s="21" t="n">
        <x:v>28687.706316609834</x:v>
      </x:c>
      <x:c r="Y3702" s="21" t="n">
        <x:v>30072.15722334693</x:v>
      </x:c>
      <x:c r="Z3702" s="21" t="n">
        <x:v>31149.81482973526</x:v>
      </x:c>
      <x:c r="AA3702" s="21" t="n">
        <x:v>31898.219814908334</x:v>
      </x:c>
      <x:c r="AB3702" s="21" t="n">
        <x:v>32266.431629599858</x:v>
      </x:c>
      <x:c r="AC3702" s="21" t="n">
        <x:v>42086.64995165199</x:v>
      </x:c>
      <x:c r="AD3702" s="25" t="n">
        <x:f>AC3702*(1+Inputs!$C$14)*(1-Inputs!$C$14/Inputs!$C$15)</x:f>
        <x:v>33395.75673663585</x:v>
      </x:c>
      <x:c r="AE3702" s="25" t="n">
        <x:f>AD3702/(B3702-Inputs!$C$14)</x:f>
        <x:v>517397.70429891505</x:v>
      </x:c>
      <x:c r="AF3702" s="25" t="n">
        <x:f>S3702/(1+B3702)^1+T3702/(1+B3702)^2+U3702/(1+B3702)^3+V3702/(1+B3702)^4+W3702/(1+B3702)^5+X3702/(1+B3702)^6+Y3702/(1+B3702)^7+Z3702/(1+B3702)^8+AA3702/(1+B3702)^9+AB3702/(1+B3702)^10+AE3702/(1+B3702)^10</x:f>
        <x:v>339231.4698010358</x:v>
      </x:c>
      <x:c r="AG3702" s="25" t="n">
        <x:f>(AF3702+Inputs!$C$12)/Inputs!$C$13</x:f>
        <x:v>296.49016694246734</x:v>
      </x:c>
      <x:c r="AH3702" s="25" t="n">
        <x:f>(S3702+Inputs!$C$11)*Inputs!$C$8-Inputs!$C$11</x:f>
        <x:v>2468.420324406844</x:v>
      </x:c>
      <x:c r="AI3702" s="25" t="n">
        <x:f>Inputs!$C$12+AH3702-Inputs!$C$10*Inputs!$C$13</x:f>
        <x:v>24786.33573960684</x:v>
      </x:c>
      <x:c r="AJ3702" s="25" t="n">
        <x:f>(S3702+Inputs!$C$11)*(1-Inputs!$C$8)</x:f>
        <x:v>6802.956391432326</x:v>
      </x:c>
      <x:c r="AK3702" s="25" t="n">
        <x:f>AJ3702/(1+B3702)^(1-Inputs!$C$8)+T3702/(1+B3702)^(2-Inputs!$C$8)+U3702/(1+B3702)^(3-Inputs!$C$8)+V3702/(1+B3702)^(4-Inputs!$C$8)+W3702/(1+B3702)^(5-Inputs!$C$8)+X3702/(1+B3702)^(6-Inputs!$C$8)+Y3702/(1+B3702)^(7-Inputs!$C$8)+Z3702/(1+B3702)^(8-Inputs!$C$8)+AA3702/(1+B3702)^(9-Inputs!$C$8)+AB3702/(1+B3702)^(10-Inputs!$C$8)+AE3702/(1+B3702)^(10-Inputs!$C$8)</x:f>
        <x:v>352306.5041225889</x:v>
      </x:c>
      <x:c r="AL3702" s="25" t="n">
        <x:f>(AK3702+AI3702)/Inputs!$C$13</x:f>
        <x:v>300.89271555417014</x:v>
      </x:c>
      <x:c r="AM3702" s="26" t="n">
        <x:f>IF(AL3702&gt;=Inputs!$C$7,1,0)</x:f>
        <x:v>1</x:v>
      </x:c>
      <x:c r="AN3702" s="26" t="n">
        <x:f>IF(Inputs!$C$7&lt;=(1-Inputs!$C$16)*AL3702,1,0)</x:f>
        <x:v>0</x:v>
      </x:c>
    </x:row>
    <x:row r="3703" ht="20" customHeight="1">
      <x:c r="A3703" s="16" t="n">
        <x:v>3698</x:v>
      </x:c>
      <x:c r="B3703" s="19" t="n">
        <x:v>0.08565403022775378</x:v>
      </x:c>
      <x:c r="C3703" s="24" t="n">
        <x:v>0.8786079488258736</x:v>
      </x:c>
      <x:c r="D3703" s="19" t="n">
        <x:v>0.015873400080126034</x:v>
      </x:c>
      <x:c r="E3703" s="19" t="n">
        <x:v>0.03740687468251707</x:v>
      </x:c>
      <x:c r="F3703" s="19" t="n">
        <x:v>-0.24772986145771828</x:v>
      </x:c>
      <x:c r="G3703" s="19" t="n">
        <x:v>-0.06464535055120962</x:v>
      </x:c>
      <x:c r="H3703" s="19" t="n">
        <x:v>0.9657117879696386</x:v>
      </x:c>
      <x:c r="I3703" s="19" t="n">
        <x:v>0.06646945847894245</x:v>
      </x:c>
      <x:c r="J3703" s="19" t="n">
        <x:v>0.06265609362553846</x:v>
      </x:c>
      <x:c r="K3703" s="19" t="n">
        <x:v>0.06445435369731627</x:v>
      </x:c>
      <x:c r="L3703" s="19" t="n">
        <x:v>0.06310373339989496</x:v>
      </x:c>
      <x:c r="M3703" s="19" t="n">
        <x:v>0.07228414905003205</x:v>
      </x:c>
      <x:c r="N3703" s="19" t="n">
        <x:v>0.06732045909568228</x:v>
      </x:c>
      <x:c r="O3703" s="19" t="n">
        <x:v>0.05856098822576655</x:v>
      </x:c>
      <x:c r="P3703" s="19" t="n">
        <x:v>0.060628697892833545</x:v>
      </x:c>
      <x:c r="Q3703" s="19" t="n">
        <x:v>0.07122527522198766</x:v>
      </x:c>
      <x:c r="R3703" s="19" t="n">
        <x:v>0.06270341156420842</x:v>
      </x:c>
      <x:c r="S3703" s="21" t="n">
        <x:v>8250.465381380995</x:v>
      </x:c>
      <x:c r="T3703" s="21" t="n">
        <x:v>13776.694055518605</x:v>
      </x:c>
      <x:c r="U3703" s="21" t="n">
        <x:v>17743.515246070834</x:v>
      </x:c>
      <x:c r="V3703" s="21" t="n">
        <x:v>22221.134726946482</x:v>
      </x:c>
      <x:c r="W3703" s="21" t="n">
        <x:v>27139.156581826213</x:v>
      </x:c>
      <x:c r="X3703" s="21" t="n">
        <x:v>28632.235536088865</x:v>
      </x:c>
      <x:c r="Y3703" s="21" t="n">
        <x:v>29629.796893916722</x:v>
      </x:c>
      <x:c r="Z3703" s="21" t="n">
        <x:v>30406.957590273356</x:v>
      </x:c>
      <x:c r="AA3703" s="21" t="n">
        <x:v>30974.482080283575</x:v>
      </x:c>
      <x:c r="AB3703" s="21" t="n">
        <x:v>31318.55446322773</x:v>
      </x:c>
      <x:c r="AC3703" s="21" t="n">
        <x:v>40850.288430297034</x:v>
      </x:c>
      <x:c r="AD3703" s="25" t="n">
        <x:f>AC3703*(1+Inputs!$C$14)*(1-Inputs!$C$14/Inputs!$C$15)</x:f>
        <x:v>32414.703869440695</x:v>
      </x:c>
      <x:c r="AE3703" s="25" t="n">
        <x:f>AD3703/(B3703-Inputs!$C$14)</x:f>
        <x:v>639923.4912542142</x:v>
      </x:c>
      <x:c r="AF3703" s="25" t="n">
        <x:f>S3703/(1+B3703)^1+T3703/(1+B3703)^2+U3703/(1+B3703)^3+V3703/(1+B3703)^4+W3703/(1+B3703)^5+X3703/(1+B3703)^6+Y3703/(1+B3703)^7+Z3703/(1+B3703)^8+AA3703/(1+B3703)^9+AB3703/(1+B3703)^10+AE3703/(1+B3703)^10</x:f>
        <x:v>426935.85633984127</x:v>
      </x:c>
      <x:c r="AG3703" s="25" t="n">
        <x:f>(AF3703+Inputs!$C$12)/Inputs!$C$13</x:f>
        <x:v>366.4719015235789</x:v>
      </x:c>
      <x:c r="AH3703" s="25" t="n">
        <x:f>(S3703+Inputs!$C$11)*Inputs!$C$8-Inputs!$C$11</x:f>
        <x:v>1990.1303567565756</x:v>
      </x:c>
      <x:c r="AI3703" s="25" t="n">
        <x:f>Inputs!$C$12+AH3703-Inputs!$C$10*Inputs!$C$13</x:f>
        <x:v>24308.045771956575</x:v>
      </x:c>
      <x:c r="AJ3703" s="25" t="n">
        <x:f>(S3703+Inputs!$C$11)*(1-Inputs!$C$8)</x:f>
        <x:v>6260.33502462442</x:v>
      </x:c>
      <x:c r="AK3703" s="25" t="n">
        <x:f>AJ3703/(1+B3703)^(1-Inputs!$C$8)+T3703/(1+B3703)^(2-Inputs!$C$8)+U3703/(1+B3703)^(3-Inputs!$C$8)+V3703/(1+B3703)^(4-Inputs!$C$8)+W3703/(1+B3703)^(5-Inputs!$C$8)+X3703/(1+B3703)^(6-Inputs!$C$8)+Y3703/(1+B3703)^(7-Inputs!$C$8)+Z3703/(1+B3703)^(8-Inputs!$C$8)+AA3703/(1+B3703)^(9-Inputs!$C$8)+AB3703/(1+B3703)^(10-Inputs!$C$8)+AE3703/(1+B3703)^(10-Inputs!$C$8)</x:f>
        <x:v>441789.20864018914</x:v>
      </x:c>
      <x:c r="AL3703" s="25" t="n">
        <x:f>(AK3703+AI3703)/Inputs!$C$13</x:f>
        <x:v>371.9117781278066</x:v>
      </x:c>
      <x:c r="AM3703" s="26" t="n">
        <x:f>IF(AL3703&gt;=Inputs!$C$7,1,0)</x:f>
        <x:v>1</x:v>
      </x:c>
      <x:c r="AN3703" s="26" t="n">
        <x:f>IF(Inputs!$C$7&lt;=(1-Inputs!$C$16)*AL3703,1,0)</x:f>
        <x:v>1</x:v>
      </x:c>
    </x:row>
    <x:row r="3704" ht="20" customHeight="1">
      <x:c r="A3704" s="16" t="n">
        <x:v>3699</x:v>
      </x:c>
      <x:c r="B3704" s="19" t="n">
        <x:v>0.09343907209414538</x:v>
      </x:c>
      <x:c r="C3704" s="24" t="n">
        <x:v>0.43927205458604135</x:v>
      </x:c>
      <x:c r="D3704" s="19" t="n">
        <x:v>0.04255486787636045</x:v>
      </x:c>
      <x:c r="E3704" s="19" t="n">
        <x:v>0.056871547269269906</x:v>
      </x:c>
      <x:c r="F3704" s="19" t="n">
        <x:v>-0.21024396005036466</x:v>
      </x:c>
      <x:c r="G3704" s="19" t="n">
        <x:v>-0.06546754535626575</x:v>
      </x:c>
      <x:c r="H3704" s="19" t="n">
        <x:v>0.6712823863040001</x:v>
      </x:c>
      <x:c r="I3704" s="19" t="n">
        <x:v>0.05677540243036561</x:v>
      </x:c>
      <x:c r="J3704" s="19" t="n">
        <x:v>0.056331687127213856</x:v>
      </x:c>
      <x:c r="K3704" s="19" t="n">
        <x:v>0.058140340252122086</x:v>
      </x:c>
      <x:c r="L3704" s="19" t="n">
        <x:v>0.05108240641954467</x:v>
      </x:c>
      <x:c r="M3704" s="19" t="n">
        <x:v>0.05494225055394623</x:v>
      </x:c>
      <x:c r="N3704" s="19" t="n">
        <x:v>0.05647241288250485</x:v>
      </x:c>
      <x:c r="O3704" s="19" t="n">
        <x:v>0.05556292965742955</x:v>
      </x:c>
      <x:c r="P3704" s="19" t="n">
        <x:v>0.056233835168337694</x:v>
      </x:c>
      <x:c r="Q3704" s="19" t="n">
        <x:v>0.06099714673886524</x:v>
      </x:c>
      <x:c r="R3704" s="19" t="n">
        <x:v>0.051964724183377484</x:v>
      </x:c>
      <x:c r="S3704" s="21" t="n">
        <x:v>8964.468154174094</x:v>
      </x:c>
      <x:c r="T3704" s="21" t="n">
        <x:v>14463.253386627548</x:v>
      </x:c>
      <x:c r="U3704" s="21" t="n">
        <x:v>18186.6537898893</x:v>
      </x:c>
      <x:c r="V3704" s="21" t="n">
        <x:v>22348.576961012608</x:v>
      </x:c>
      <x:c r="W3704" s="21" t="n">
        <x:v>27040.299153872154</x:v>
      </x:c>
      <x:c r="X3704" s="21" t="n">
        <x:v>29084.123276194652</x:v>
      </x:c>
      <x:c r="Y3704" s="21" t="n">
        <x:v>30652.45865422155</x:v>
      </x:c>
      <x:c r="Z3704" s="21" t="n">
        <x:v>31874.71565911389</x:v>
      </x:c>
      <x:c r="AA3704" s="21" t="n">
        <x:v>32701.303051240717</x:v>
      </x:c>
      <x:c r="AB3704" s="21" t="n">
        <x:v>33091.85548571505</x:v>
      </x:c>
      <x:c r="AC3704" s="21" t="n">
        <x:v>43163.28976397615</x:v>
      </x:c>
      <x:c r="AD3704" s="25" t="n">
        <x:f>AC3704*(1+Inputs!$C$14)*(1-Inputs!$C$14/Inputs!$C$15)</x:f>
        <x:v>34250.07042771507</x:v>
      </x:c>
      <x:c r="AE3704" s="25" t="n">
        <x:f>AD3704/(B3704-Inputs!$C$14)</x:f>
        <x:v>586081.6950094312</x:v>
      </x:c>
      <x:c r="AF3704" s="25" t="n">
        <x:f>S3704/(1+B3704)^1+T3704/(1+B3704)^2+U3704/(1+B3704)^3+V3704/(1+B3704)^4+W3704/(1+B3704)^5+X3704/(1+B3704)^6+Y3704/(1+B3704)^7+Z3704/(1+B3704)^8+AA3704/(1+B3704)^9+AB3704/(1+B3704)^10+AE3704/(1+B3704)^10</x:f>
        <x:v>384229.3431789948</x:v>
      </x:c>
      <x:c r="AG3704" s="25" t="n">
        <x:f>(AF3704+Inputs!$C$12)/Inputs!$C$13</x:f>
        <x:v>332.39520380236803</x:v>
      </x:c>
      <x:c r="AH3704" s="25" t="n">
        <x:f>(S3704+Inputs!$C$11)*Inputs!$C$8-Inputs!$C$11</x:f>
        <x:v>2324.6357653801924</x:v>
      </x:c>
      <x:c r="AI3704" s="25" t="n">
        <x:f>Inputs!$C$12+AH3704-Inputs!$C$10*Inputs!$C$13</x:f>
        <x:v>24642.551180580187</x:v>
      </x:c>
      <x:c r="AJ3704" s="25" t="n">
        <x:f>(S3704+Inputs!$C$11)*(1-Inputs!$C$8)</x:f>
        <x:v>6639.832388793902</x:v>
      </x:c>
      <x:c r="AK3704" s="25" t="n">
        <x:f>AJ3704/(1+B3704)^(1-Inputs!$C$8)+T3704/(1+B3704)^(2-Inputs!$C$8)+U3704/(1+B3704)^(3-Inputs!$C$8)+V3704/(1+B3704)^(4-Inputs!$C$8)+W3704/(1+B3704)^(5-Inputs!$C$8)+X3704/(1+B3704)^(6-Inputs!$C$8)+Y3704/(1+B3704)^(7-Inputs!$C$8)+Z3704/(1+B3704)^(8-Inputs!$C$8)+AA3704/(1+B3704)^(9-Inputs!$C$8)+AB3704/(1+B3704)^(10-Inputs!$C$8)+AE3704/(1+B3704)^(10-Inputs!$C$8)</x:f>
        <x:v>398433.5058938122</x:v>
      </x:c>
      <x:c r="AL3704" s="25" t="n">
        <x:f>(AK3704+AI3704)/Inputs!$C$13</x:f>
        <x:v>337.5839852742511</x:v>
      </x:c>
      <x:c r="AM3704" s="26" t="n">
        <x:f>IF(AL3704&gt;=Inputs!$C$7,1,0)</x:f>
        <x:v>1</x:v>
      </x:c>
      <x:c r="AN3704" s="26" t="n">
        <x:f>IF(Inputs!$C$7&lt;=(1-Inputs!$C$16)*AL3704,1,0)</x:f>
        <x:v>1</x:v>
      </x:c>
    </x:row>
    <x:row r="3705" ht="20" customHeight="1">
      <x:c r="A3705" s="16" t="n">
        <x:v>3700</x:v>
      </x:c>
      <x:c r="B3705" s="19" t="n">
        <x:v>0.08085842683592398</x:v>
      </x:c>
      <x:c r="C3705" s="24" t="n">
        <x:v>0.5621803235143545</x:v>
      </x:c>
      <x:c r="D3705" s="19" t="n">
        <x:v>0.030529815917181225</x:v>
      </x:c>
      <x:c r="E3705" s="19" t="n">
        <x:v>0.05328992654693224</x:v>
      </x:c>
      <x:c r="F3705" s="19" t="n">
        <x:v>-0.13416357596748754</x:v>
      </x:c>
      <x:c r="G3705" s="19" t="n">
        <x:v>-0.09385134963529651</x:v>
      </x:c>
      <x:c r="H3705" s="19" t="n">
        <x:v>0.715245668955248</x:v>
      </x:c>
      <x:c r="I3705" s="19" t="n">
        <x:v>0.06958891662896918</x:v>
      </x:c>
      <x:c r="J3705" s="19" t="n">
        <x:v>0.06934843433417313</x:v>
      </x:c>
      <x:c r="K3705" s="19" t="n">
        <x:v>0.07317015197464458</x:v>
      </x:c>
      <x:c r="L3705" s="19" t="n">
        <x:v>0.07186569840882953</x:v>
      </x:c>
      <x:c r="M3705" s="19" t="n">
        <x:v>0.078117459681431</x:v>
      </x:c>
      <x:c r="N3705" s="19" t="n">
        <x:v>0.0775206095152555</x:v>
      </x:c>
      <x:c r="O3705" s="19" t="n">
        <x:v>0.07083248475950882</x:v>
      </x:c>
      <x:c r="P3705" s="19" t="n">
        <x:v>0.07248207358280638</x:v>
      </x:c>
      <x:c r="Q3705" s="19" t="n">
        <x:v>0.07386870456886868</x:v>
      </x:c>
      <x:c r="R3705" s="19" t="n">
        <x:v>0.07661926188961274</x:v>
      </x:c>
      <x:c r="S3705" s="21" t="n">
        <x:v>10137.190819431671</x:v>
      </x:c>
      <x:c r="T3705" s="21" t="n">
        <x:v>16078.87598881508</x:v>
      </x:c>
      <x:c r="U3705" s="21" t="n">
        <x:v>19650.032312310508</x:v>
      </x:c>
      <x:c r="V3705" s="21" t="n">
        <x:v>23436.18077008472</x:v>
      </x:c>
      <x:c r="W3705" s="21" t="n">
        <x:v>27701.404027403878</x:v>
      </x:c>
      <x:c r="X3705" s="21" t="n">
        <x:v>29537.37268705028</x:v>
      </x:c>
      <x:c r="Y3705" s="21" t="n">
        <x:v>30967.506994677995</x:v>
      </x:c>
      <x:c r="Z3705" s="21" t="n">
        <x:v>32061.367292945568</x:v>
      </x:c>
      <x:c r="AA3705" s="21" t="n">
        <x:v>32802.986045194375</x:v>
      </x:c>
      <x:c r="AB3705" s="21" t="n">
        <x:v>33158.09336431415</x:v>
      </x:c>
      <x:c r="AC3705" s="21" t="n">
        <x:v>43249.686996931494</x:v>
      </x:c>
      <x:c r="AD3705" s="25" t="n">
        <x:f>AC3705*(1+Inputs!$C$14)*(1-Inputs!$C$14/Inputs!$C$15)</x:f>
        <x:v>34318.626632065134</x:v>
      </x:c>
      <x:c r="AE3705" s="25" t="n">
        <x:f>AD3705/(B3705-Inputs!$C$14)</x:f>
        <x:v>748360.312377333</x:v>
      </x:c>
      <x:c r="AF3705" s="25" t="n">
        <x:f>S3705/(1+B3705)^1+T3705/(1+B3705)^2+U3705/(1+B3705)^3+V3705/(1+B3705)^4+W3705/(1+B3705)^5+X3705/(1+B3705)^6+Y3705/(1+B3705)^7+Z3705/(1+B3705)^8+AA3705/(1+B3705)^9+AB3705/(1+B3705)^10+AE3705/(1+B3705)^10</x:f>
        <x:v>503781.9836472603</x:v>
      </x:c>
      <x:c r="AG3705" s="25" t="n">
        <x:f>(AF3705+Inputs!$C$12)/Inputs!$C$13</x:f>
        <x:v>427.7895333667096</x:v>
      </x:c>
      <x:c r="AH3705" s="25" t="n">
        <x:f>(S3705+Inputs!$C$11)*Inputs!$C$8-Inputs!$C$11</x:f>
        <x:v>2874.0483017063452</x:v>
      </x:c>
      <x:c r="AI3705" s="25" t="n">
        <x:f>Inputs!$C$12+AH3705-Inputs!$C$10*Inputs!$C$13</x:f>
        <x:v>25191.963716906343</x:v>
      </x:c>
      <x:c r="AJ3705" s="25" t="n">
        <x:f>(S3705+Inputs!$C$11)*(1-Inputs!$C$8)</x:f>
        <x:v>7263.142517725327</x:v>
      </x:c>
      <x:c r="AK3705" s="25" t="n">
        <x:f>AJ3705/(1+B3705)^(1-Inputs!$C$8)+T3705/(1+B3705)^(2-Inputs!$C$8)+U3705/(1+B3705)^(3-Inputs!$C$8)+V3705/(1+B3705)^(4-Inputs!$C$8)+W3705/(1+B3705)^(5-Inputs!$C$8)+X3705/(1+B3705)^(6-Inputs!$C$8)+Y3705/(1+B3705)^(7-Inputs!$C$8)+Z3705/(1+B3705)^(8-Inputs!$C$8)+AA3705/(1+B3705)^(9-Inputs!$C$8)+AB3705/(1+B3705)^(10-Inputs!$C$8)+AE3705/(1+B3705)^(10-Inputs!$C$8)</x:f>
        <x:v>519714.39095240016</x:v>
      </x:c>
      <x:c r="AL3705" s="25" t="n">
        <x:f>(AK3705+AI3705)/Inputs!$C$13</x:f>
        <x:v>434.79571990570844</x:v>
      </x:c>
      <x:c r="AM3705" s="26" t="n">
        <x:f>IF(AL3705&gt;=Inputs!$C$7,1,0)</x:f>
        <x:v>1</x:v>
      </x:c>
      <x:c r="AN3705" s="26" t="n">
        <x:f>IF(Inputs!$C$7&lt;=(1-Inputs!$C$16)*AL3705,1,0)</x:f>
        <x:v>1</x:v>
      </x:c>
    </x:row>
    <x:row r="3706" ht="20" customHeight="1">
      <x:c r="A3706" s="16" t="n">
        <x:v>3701</x:v>
      </x:c>
      <x:c r="B3706" s="19" t="n">
        <x:v>0.08553888802725691</x:v>
      </x:c>
      <x:c r="C3706" s="24" t="n">
        <x:v>0.5339106860710388</x:v>
      </x:c>
      <x:c r="D3706" s="19" t="n">
        <x:v>0.02297094648433955</x:v>
      </x:c>
      <x:c r="E3706" s="19" t="n">
        <x:v>0.03144401899299083</x:v>
      </x:c>
      <x:c r="F3706" s="19" t="n">
        <x:v>-0.17027930872874208</x:v>
      </x:c>
      <x:c r="G3706" s="19" t="n">
        <x:v>-0.046946192670183684</x:v>
      </x:c>
      <x:c r="H3706" s="19" t="n">
        <x:v>0.7364861784193693</x:v>
      </x:c>
      <x:c r="I3706" s="19" t="n">
        <x:v>0.054709368663992564</x:v>
      </x:c>
      <x:c r="J3706" s="19" t="n">
        <x:v>0.0610062870091599</x:v>
      </x:c>
      <x:c r="K3706" s="19" t="n">
        <x:v>0.05034356641624868</x:v>
      </x:c>
      <x:c r="L3706" s="19" t="n">
        <x:v>0.06053414124033793</x:v>
      </x:c>
      <x:c r="M3706" s="19" t="n">
        <x:v>0.059984870019335404</x:v>
      </x:c>
      <x:c r="N3706" s="19" t="n">
        <x:v>0.057444563344107566</x:v>
      </x:c>
      <x:c r="O3706" s="19" t="n">
        <x:v>0.05277896918324473</x:v>
      </x:c>
      <x:c r="P3706" s="19" t="n">
        <x:v>0.05929780055197967</x:v>
      </x:c>
      <x:c r="Q3706" s="19" t="n">
        <x:v>0.05789224479636346</x:v>
      </x:c>
      <x:c r="R3706" s="19" t="n">
        <x:v>0.06090411324248293</x:v>
      </x:c>
      <x:c r="S3706" s="21" t="n">
        <x:v>9681.348826676005</x:v>
      </x:c>
      <x:c r="T3706" s="21" t="n">
        <x:v>15074.357313931663</x:v>
      </x:c>
      <x:c r="U3706" s="21" t="n">
        <x:v>18085.609791160816</x:v>
      </x:c>
      <x:c r="V3706" s="21" t="n">
        <x:v>21266.047032530885</x:v>
      </x:c>
      <x:c r="W3706" s="21" t="n">
        <x:v>24777.541684288364</x:v>
      </x:c>
      <x:c r="X3706" s="21" t="n">
        <x:v>25994.13036170017</x:v>
      </x:c>
      <x:c r="Y3706" s="21" t="n">
        <x:v>26905.882993023362</x:v>
      </x:c>
      <x:c r="Z3706" s="21" t="n">
        <x:v>27649.07371818511</x:v>
      </x:c>
      <x:c r="AA3706" s="21" t="n">
        <x:v>28227.52114478993</x:v>
      </x:c>
      <x:c r="AB3706" s="21" t="n">
        <x:v>28608.765500772613</x:v>
      </x:c>
      <x:c r="AC3706" s="21" t="n">
        <x:v>37315.78108796427</x:v>
      </x:c>
      <x:c r="AD3706" s="25" t="n">
        <x:f>AC3706*(1+Inputs!$C$14)*(1-Inputs!$C$14/Inputs!$C$15)</x:f>
        <x:v>29610.072293299647</x:v>
      </x:c>
      <x:c r="AE3706" s="25" t="n">
        <x:f>AD3706/(B3706-Inputs!$C$14)</x:f>
        <x:v>585886.8971816353</x:v>
      </x:c>
      <x:c r="AF3706" s="25" t="n">
        <x:f>S3706/(1+B3706)^1+T3706/(1+B3706)^2+U3706/(1+B3706)^3+V3706/(1+B3706)^4+W3706/(1+B3706)^5+X3706/(1+B3706)^6+Y3706/(1+B3706)^7+Z3706/(1+B3706)^8+AA3706/(1+B3706)^9+AB3706/(1+B3706)^10+AE3706/(1+B3706)^10</x:f>
        <x:v>396894.29482591234</x:v>
      </x:c>
      <x:c r="AG3706" s="25" t="n">
        <x:f>(AF3706+Inputs!$C$12)/Inputs!$C$13</x:f>
        <x:v>342.5009159521821</x:v>
      </x:c>
      <x:c r="AH3706" s="25" t="n">
        <x:f>(S3706+Inputs!$C$11)*Inputs!$C$8-Inputs!$C$11</x:f>
        <x:v>2660.489450305745</x:v>
      </x:c>
      <x:c r="AI3706" s="25" t="n">
        <x:f>Inputs!$C$12+AH3706-Inputs!$C$10*Inputs!$C$13</x:f>
        <x:v>24978.40486550574</x:v>
      </x:c>
      <x:c r="AJ3706" s="25" t="n">
        <x:f>(S3706+Inputs!$C$11)*(1-Inputs!$C$8)</x:f>
        <x:v>7020.859376370261</x:v>
      </x:c>
      <x:c r="AK3706" s="25" t="n">
        <x:f>AJ3706/(1+B3706)^(1-Inputs!$C$8)+T3706/(1+B3706)^(2-Inputs!$C$8)+U3706/(1+B3706)^(3-Inputs!$C$8)+V3706/(1+B3706)^(4-Inputs!$C$8)+W3706/(1+B3706)^(5-Inputs!$C$8)+X3706/(1+B3706)^(6-Inputs!$C$8)+Y3706/(1+B3706)^(7-Inputs!$C$8)+Z3706/(1+B3706)^(8-Inputs!$C$8)+AA3706/(1+B3706)^(9-Inputs!$C$8)+AB3706/(1+B3706)^(10-Inputs!$C$8)+AE3706/(1+B3706)^(10-Inputs!$C$8)</x:f>
        <x:v>409906.0854040064</x:v>
      </x:c>
      <x:c r="AL3706" s="25" t="n">
        <x:f>(AK3706+AI3706)/Inputs!$C$13</x:f>
        <x:v>347.00625786849616</x:v>
      </x:c>
      <x:c r="AM3706" s="26" t="n">
        <x:f>IF(AL3706&gt;=Inputs!$C$7,1,0)</x:f>
        <x:v>1</x:v>
      </x:c>
      <x:c r="AN3706" s="26" t="n">
        <x:f>IF(Inputs!$C$7&lt;=(1-Inputs!$C$16)*AL3706,1,0)</x:f>
        <x:v>1</x:v>
      </x:c>
    </x:row>
    <x:row r="3707" ht="20" customHeight="1">
      <x:c r="A3707" s="16" t="n">
        <x:v>3702</x:v>
      </x:c>
      <x:c r="B3707" s="19" t="n">
        <x:v>0.0908474745525714</x:v>
      </x:c>
      <x:c r="C3707" s="24" t="n">
        <x:v>0.7383014516119317</x:v>
      </x:c>
      <x:c r="D3707" s="19" t="n">
        <x:v>0.017351816404668343</x:v>
      </x:c>
      <x:c r="E3707" s="19" t="n">
        <x:v>0.04005459219767403</x:v>
      </x:c>
      <x:c r="F3707" s="19" t="n">
        <x:v>-0.15808904382107475</x:v>
      </x:c>
      <x:c r="G3707" s="19" t="n">
        <x:v>-0.08043208157957735</x:v>
      </x:c>
      <x:c r="H3707" s="19" t="n">
        <x:v>0.4209053486401615</x:v>
      </x:c>
      <x:c r="I3707" s="19" t="n">
        <x:v>0.058735217575416526</x:v>
      </x:c>
      <x:c r="J3707" s="19" t="n">
        <x:v>0.061616424183706615</x:v>
      </x:c>
      <x:c r="K3707" s="19" t="n">
        <x:v>0.06112864804381729</x:v>
      </x:c>
      <x:c r="L3707" s="19" t="n">
        <x:v>0.05492913479337972</x:v>
      </x:c>
      <x:c r="M3707" s="19" t="n">
        <x:v>0.05489807414962684</x:v>
      </x:c>
      <x:c r="N3707" s="19" t="n">
        <x:v>0.04848964117912033</x:v>
      </x:c>
      <x:c r="O3707" s="19" t="n">
        <x:v>0.05775407906002897</x:v>
      </x:c>
      <x:c r="P3707" s="19" t="n">
        <x:v>0.05472342395011197</x:v>
      </x:c>
      <x:c r="Q3707" s="19" t="n">
        <x:v>0.06155226745266305</x:v>
      </x:c>
      <x:c r="R3707" s="19" t="n">
        <x:v>0.06595839109697522</x:v>
      </x:c>
      <x:c r="S3707" s="21" t="n">
        <x:v>9701.949552653788</x:v>
      </x:c>
      <x:c r="T3707" s="21" t="n">
        <x:v>15313.71062816776</x:v>
      </x:c>
      <x:c r="U3707" s="21" t="n">
        <x:v>18405.232606637714</x:v>
      </x:c>
      <x:c r="V3707" s="21" t="n">
        <x:v>21585.04938907661</x:v>
      </x:c>
      <x:c r="W3707" s="21" t="n">
        <x:v>25117.153035848736</x:v>
      </x:c>
      <x:c r="X3707" s="21" t="n">
        <x:v>26318.633480218858</x:v>
      </x:c>
      <x:c r="Y3707" s="21" t="n">
        <x:v>27271.751259748242</x:v>
      </x:c>
      <x:c r="Z3707" s="21" t="n">
        <x:v>28073.19339107882</x:v>
      </x:c>
      <x:c r="AA3707" s="21" t="n">
        <x:v>28663.8531358384</x:v>
      </x:c>
      <x:c r="AB3707" s="21" t="n">
        <x:v>29039.171363356327</x:v>
      </x:c>
      <x:c r="AC3707" s="21" t="n">
        <x:v>37877.18003916043</x:v>
      </x:c>
      <x:c r="AD3707" s="25" t="n">
        <x:f>AC3707*(1+Inputs!$C$14)*(1-Inputs!$C$14/Inputs!$C$15)</x:f>
        <x:v>30055.542361073793</x:v>
      </x:c>
      <x:c r="AE3707" s="25" t="n">
        <x:f>AD3707/(B3707-Inputs!$C$14)</x:f>
        <x:v>538171.9155945242</x:v>
      </x:c>
      <x:c r="AF3707" s="25" t="n">
        <x:f>S3707/(1+B3707)^1+T3707/(1+B3707)^2+U3707/(1+B3707)^3+V3707/(1+B3707)^4+W3707/(1+B3707)^5+X3707/(1+B3707)^6+Y3707/(1+B3707)^7+Z3707/(1+B3707)^8+AA3707/(1+B3707)^9+AB3707/(1+B3707)^10+AE3707/(1+B3707)^10</x:f>
        <x:v>362753.3914299747</x:v>
      </x:c>
      <x:c r="AG3707" s="25" t="n">
        <x:f>(AF3707+Inputs!$C$12)/Inputs!$C$13</x:f>
        <x:v>315.2589531028469</x:v>
      </x:c>
      <x:c r="AH3707" s="25" t="n">
        <x:f>(S3707+Inputs!$C$11)*Inputs!$C$8-Inputs!$C$11</x:f>
        <x:v>2670.1407493254737</x:v>
      </x:c>
      <x:c r="AI3707" s="25" t="n">
        <x:f>Inputs!$C$12+AH3707-Inputs!$C$10*Inputs!$C$13</x:f>
        <x:v>24988.05616452547</x:v>
      </x:c>
      <x:c r="AJ3707" s="25" t="n">
        <x:f>(S3707+Inputs!$C$11)*(1-Inputs!$C$8)</x:f>
        <x:v>7031.808803328316</x:v>
      </x:c>
      <x:c r="AK3707" s="25" t="n">
        <x:f>AJ3707/(1+B3707)^(1-Inputs!$C$8)+T3707/(1+B3707)^(2-Inputs!$C$8)+U3707/(1+B3707)^(3-Inputs!$C$8)+V3707/(1+B3707)^(4-Inputs!$C$8)+W3707/(1+B3707)^(5-Inputs!$C$8)+X3707/(1+B3707)^(6-Inputs!$C$8)+Y3707/(1+B3707)^(7-Inputs!$C$8)+Z3707/(1+B3707)^(8-Inputs!$C$8)+AA3707/(1+B3707)^(9-Inputs!$C$8)+AB3707/(1+B3707)^(10-Inputs!$C$8)+AE3707/(1+B3707)^(10-Inputs!$C$8)</x:f>
        <x:v>375286.74961862597</x:v>
      </x:c>
      <x:c r="AL3707" s="25" t="n">
        <x:f>(AK3707+AI3707)/Inputs!$C$13</x:f>
        <x:v>319.39024173469807</x:v>
      </x:c>
      <x:c r="AM3707" s="26" t="n">
        <x:f>IF(AL3707&gt;=Inputs!$C$7,1,0)</x:f>
        <x:v>1</x:v>
      </x:c>
      <x:c r="AN3707" s="26" t="n">
        <x:f>IF(Inputs!$C$7&lt;=(1-Inputs!$C$16)*AL3707,1,0)</x:f>
        <x:v>0</x:v>
      </x:c>
    </x:row>
    <x:row r="3708" ht="20" customHeight="1">
      <x:c r="A3708" s="16" t="n">
        <x:v>3703</x:v>
      </x:c>
      <x:c r="B3708" s="19" t="n">
        <x:v>0.07640547121106343</x:v>
      </x:c>
      <x:c r="C3708" s="24" t="n">
        <x:v>0.5376650794579803</x:v>
      </x:c>
      <x:c r="D3708" s="19" t="n">
        <x:v>0.03191230240898193</x:v>
      </x:c>
      <x:c r="E3708" s="19" t="n">
        <x:v>0.037538107599632727</x:v>
      </x:c>
      <x:c r="F3708" s="19" t="n">
        <x:v>-0.1435658814681108</x:v>
      </x:c>
      <x:c r="G3708" s="19" t="n">
        <x:v>-0.07507563356624986</x:v>
      </x:c>
      <x:c r="H3708" s="19" t="n">
        <x:v>0.4962658203429271</x:v>
      </x:c>
      <x:c r="I3708" s="19" t="n">
        <x:v>0.07543372787077829</x:v>
      </x:c>
      <x:c r="J3708" s="19" t="n">
        <x:v>0.07206337343147994</x:v>
      </x:c>
      <x:c r="K3708" s="19" t="n">
        <x:v>0.07588812994368141</x:v>
      </x:c>
      <x:c r="L3708" s="19" t="n">
        <x:v>0.07710465276881792</x:v>
      </x:c>
      <x:c r="M3708" s="19" t="n">
        <x:v>0.07398699420644902</x:v>
      </x:c>
      <x:c r="N3708" s="19" t="n">
        <x:v>0.0728597464530833</x:v>
      </x:c>
      <x:c r="O3708" s="19" t="n">
        <x:v>0.07356239122791636</x:v>
      </x:c>
      <x:c r="P3708" s="19" t="n">
        <x:v>0.0736029953534478</x:v>
      </x:c>
      <x:c r="Q3708" s="19" t="n">
        <x:v>0.0741265956649056</x:v>
      </x:c>
      <x:c r="R3708" s="19" t="n">
        <x:v>0.07936355966943325</x:v>
      </x:c>
      <x:c r="S3708" s="21" t="n">
        <x:v>10018.252791709165</x:v>
      </x:c>
      <x:c r="T3708" s="21" t="n">
        <x:v>15682.686775360267</x:v>
      </x:c>
      <x:c r="U3708" s="21" t="n">
        <x:v>18817.62599134795</x:v>
      </x:c>
      <x:c r="V3708" s="21" t="n">
        <x:v>22093.29935874582</x:v>
      </x:c>
      <x:c r="W3708" s="21" t="n">
        <x:v>25762.46251179437</x:v>
      </x:c>
      <x:c r="X3708" s="21" t="n">
        <x:v>27240.766144561785</x:v>
      </x:c>
      <x:c r="Y3708" s="21" t="n">
        <x:v>28420.85480969573</x:v>
      </x:c>
      <x:c r="Z3708" s="21" t="n">
        <x:v>29365.789667172947</x:v>
      </x:c>
      <x:c r="AA3708" s="21" t="n">
        <x:v>30041.89840179987</x:v>
      </x:c>
      <x:c r="AB3708" s="21" t="n">
        <x:v>30427.43941482811</x:v>
      </x:c>
      <x:c r="AC3708" s="21" t="n">
        <x:v>39687.96445412361</x:v>
      </x:c>
      <x:c r="AD3708" s="25" t="n">
        <x:f>AC3708*(1+Inputs!$C$14)*(1-Inputs!$C$14/Inputs!$C$15)</x:f>
        <x:v>31492.399794347082</x:v>
      </x:c>
      <x:c r="AE3708" s="25" t="n">
        <x:f>AD3708/(B3708-Inputs!$C$14)</x:f>
        <x:v>760585.4703069385</x:v>
      </x:c>
      <x:c r="AF3708" s="25" t="n">
        <x:f>S3708/(1+B3708)^1+T3708/(1+B3708)^2+U3708/(1+B3708)^3+V3708/(1+B3708)^4+W3708/(1+B3708)^5+X3708/(1+B3708)^6+Y3708/(1+B3708)^7+Z3708/(1+B3708)^8+AA3708/(1+B3708)^9+AB3708/(1+B3708)^10+AE3708/(1+B3708)^10</x:f>
        <x:v>517297.2910858912</x:v>
      </x:c>
      <x:c r="AG3708" s="25" t="n">
        <x:f>(AF3708+Inputs!$C$12)/Inputs!$C$13</x:f>
        <x:v>438.5737677166518</x:v>
      </x:c>
      <x:c r="AH3708" s="25" t="n">
        <x:f>(S3708+Inputs!$C$11)*Inputs!$C$8-Inputs!$C$11</x:f>
        <x:v>2818.3266503623763</x:v>
      </x:c>
      <x:c r="AI3708" s="25" t="n">
        <x:f>Inputs!$C$12+AH3708-Inputs!$C$10*Inputs!$C$13</x:f>
        <x:v>25136.242065562372</x:v>
      </x:c>
      <x:c r="AJ3708" s="25" t="n">
        <x:f>(S3708+Inputs!$C$11)*(1-Inputs!$C$8)</x:f>
        <x:v>7199.926141346789</x:v>
      </x:c>
      <x:c r="AK3708" s="25" t="n">
        <x:f>AJ3708/(1+B3708)^(1-Inputs!$C$8)+T3708/(1+B3708)^(2-Inputs!$C$8)+U3708/(1+B3708)^(3-Inputs!$C$8)+V3708/(1+B3708)^(4-Inputs!$C$8)+W3708/(1+B3708)^(5-Inputs!$C$8)+X3708/(1+B3708)^(6-Inputs!$C$8)+Y3708/(1+B3708)^(7-Inputs!$C$8)+Z3708/(1+B3708)^(8-Inputs!$C$8)+AA3708/(1+B3708)^(9-Inputs!$C$8)+AB3708/(1+B3708)^(10-Inputs!$C$8)+AE3708/(1+B3708)^(10-Inputs!$C$8)</x:f>
        <x:v>532742.0158307595</x:v>
      </x:c>
      <x:c r="AL3708" s="25" t="n">
        <x:f>(AK3708+AI3708)/Inputs!$C$13</x:f>
        <x:v>445.14635713687125</x:v>
      </x:c>
      <x:c r="AM3708" s="26" t="n">
        <x:f>IF(AL3708&gt;=Inputs!$C$7,1,0)</x:f>
        <x:v>1</x:v>
      </x:c>
      <x:c r="AN3708" s="26" t="n">
        <x:f>IF(Inputs!$C$7&lt;=(1-Inputs!$C$16)*AL3708,1,0)</x:f>
        <x:v>1</x:v>
      </x:c>
    </x:row>
    <x:row r="3709" ht="20" customHeight="1">
      <x:c r="A3709" s="16" t="n">
        <x:v>3704</x:v>
      </x:c>
      <x:c r="B3709" s="19" t="n">
        <x:v>0.08749048039554373</x:v>
      </x:c>
      <x:c r="C3709" s="24" t="n">
        <x:v>0.3236844898824245</x:v>
      </x:c>
      <x:c r="D3709" s="19" t="n">
        <x:v>0.013463894763414431</x:v>
      </x:c>
      <x:c r="E3709" s="19" t="n">
        <x:v>0.03660363188455989</x:v>
      </x:c>
      <x:c r="F3709" s="19" t="n">
        <x:v>-0.1895402644866738</x:v>
      </x:c>
      <x:c r="G3709" s="19" t="n">
        <x:v>-0.08294098205439411</x:v>
      </x:c>
      <x:c r="H3709" s="19" t="n">
        <x:v>0.720763964500776</x:v>
      </x:c>
      <x:c r="I3709" s="19" t="n">
        <x:v>0.0677442818342422</x:v>
      </x:c>
      <x:c r="J3709" s="19" t="n">
        <x:v>0.07292533821652228</x:v>
      </x:c>
      <x:c r="K3709" s="19" t="n">
        <x:v>0.062001215117619496</x:v>
      </x:c>
      <x:c r="L3709" s="19" t="n">
        <x:v>0.0688489763885616</x:v>
      </x:c>
      <x:c r="M3709" s="19" t="n">
        <x:v>0.06254846025798884</x:v>
      </x:c>
      <x:c r="N3709" s="19" t="n">
        <x:v>0.06673297759749516</x:v>
      </x:c>
      <x:c r="O3709" s="19" t="n">
        <x:v>0.07568469192473799</x:v>
      </x:c>
      <x:c r="P3709" s="19" t="n">
        <x:v>0.06240511956222576</x:v>
      </x:c>
      <x:c r="Q3709" s="19" t="n">
        <x:v>0.0647191868471316</x:v>
      </x:c>
      <x:c r="R3709" s="19" t="n">
        <x:v>0.06952159128573726</x:v>
      </x:c>
      <x:c r="S3709" s="21" t="n">
        <x:v>9151.35663885358</x:v>
      </x:c>
      <x:c r="T3709" s="21" t="n">
        <x:v>14283.22193472738</x:v>
      </x:c>
      <x:c r="U3709" s="21" t="n">
        <x:v>17134.846771074514</x:v>
      </x:c>
      <x:c r="V3709" s="21" t="n">
        <x:v>20030.07340389642</x:v>
      </x:c>
      <x:c r="W3709" s="21" t="n">
        <x:v>23166.669864434312</x:v>
      </x:c>
      <x:c r="X3709" s="21" t="n">
        <x:v>24290.493767110547</x:v>
      </x:c>
      <x:c r="Y3709" s="21" t="n">
        <x:v>25156.416246344583</x:v>
      </x:c>
      <x:c r="Z3709" s="21" t="n">
        <x:v>25914.379281849364</x:v>
      </x:c>
      <x:c r="AA3709" s="21" t="n">
        <x:v>26494.757065482907</x:v>
      </x:c>
      <x:c r="AB3709" s="21" t="n">
        <x:v>26923.657035519813</x:v>
      </x:c>
      <x:c r="AC3709" s="21" t="n">
        <x:v>35117.81352459107</x:v>
      </x:c>
      <x:c r="AD3709" s="25" t="n">
        <x:f>AC3709*(1+Inputs!$C$14)*(1-Inputs!$C$14/Inputs!$C$15)</x:f>
        <x:v>27865.985031763008</x:v>
      </x:c>
      <x:c r="AE3709" s="25" t="n">
        <x:f>AD3709/(B3709-Inputs!$C$14)</x:f>
        <x:v>530876.9289550785</x:v>
      </x:c>
      <x:c r="AF3709" s="25" t="n">
        <x:f>S3709/(1+B3709)^1+T3709/(1+B3709)^2+U3709/(1+B3709)^3+V3709/(1+B3709)^4+W3709/(1+B3709)^5+X3709/(1+B3709)^6+Y3709/(1+B3709)^7+Z3709/(1+B3709)^8+AA3709/(1+B3709)^9+AB3709/(1+B3709)^10+AE3709/(1+B3709)^10</x:f>
        <x:v>358856.0013430448</x:v>
      </x:c>
      <x:c r="AG3709" s="25" t="n">
        <x:f>(AF3709+Inputs!$C$12)/Inputs!$C$13</x:f>
        <x:v>312.1491186990465</x:v>
      </x:c>
      <x:c r="AH3709" s="25" t="n">
        <x:f>(S3709+Inputs!$C$11)*Inputs!$C$8-Inputs!$C$11</x:f>
        <x:v>2412.191740394417</x:v>
      </x:c>
      <x:c r="AI3709" s="25" t="n">
        <x:f>Inputs!$C$12+AH3709-Inputs!$C$10*Inputs!$C$13</x:f>
        <x:v>24730.107155594415</x:v>
      </x:c>
      <x:c r="AJ3709" s="25" t="n">
        <x:f>(S3709+Inputs!$C$11)*(1-Inputs!$C$8)</x:f>
        <x:v>6739.164898459164</x:v>
      </x:c>
      <x:c r="AK3709" s="25" t="n">
        <x:f>AJ3709/(1+B3709)^(1-Inputs!$C$8)+T3709/(1+B3709)^(2-Inputs!$C$8)+U3709/(1+B3709)^(3-Inputs!$C$8)+V3709/(1+B3709)^(4-Inputs!$C$8)+W3709/(1+B3709)^(5-Inputs!$C$8)+X3709/(1+B3709)^(6-Inputs!$C$8)+Y3709/(1+B3709)^(7-Inputs!$C$8)+Z3709/(1+B3709)^(8-Inputs!$C$8)+AA3709/(1+B3709)^(9-Inputs!$C$8)+AB3709/(1+B3709)^(10-Inputs!$C$8)+AE3709/(1+B3709)^(10-Inputs!$C$8)</x:f>
        <x:v>370930.49858825</x:v>
      </x:c>
      <x:c r="AL3709" s="25" t="n">
        <x:f>(AK3709+AI3709)/Inputs!$C$13</x:f>
        <x:v>315.7084450173576</x:v>
      </x:c>
      <x:c r="AM3709" s="26" t="n">
        <x:f>IF(AL3709&gt;=Inputs!$C$7,1,0)</x:f>
        <x:v>1</x:v>
      </x:c>
      <x:c r="AN3709" s="26" t="n">
        <x:f>IF(Inputs!$C$7&lt;=(1-Inputs!$C$16)*AL3709,1,0)</x:f>
        <x:v>0</x:v>
      </x:c>
    </x:row>
    <x:row r="3710" ht="20" customHeight="1">
      <x:c r="A3710" s="16" t="n">
        <x:v>3705</x:v>
      </x:c>
      <x:c r="B3710" s="19" t="n">
        <x:v>0.09227843095441757</x:v>
      </x:c>
      <x:c r="C3710" s="24" t="n">
        <x:v>0.5209321918192416</x:v>
      </x:c>
      <x:c r="D3710" s="19" t="n">
        <x:v>0.03766104736453855</x:v>
      </x:c>
      <x:c r="E3710" s="19" t="n">
        <x:v>0.03316262460101285</x:v>
      </x:c>
      <x:c r="F3710" s="19" t="n">
        <x:v>-0.153343308720672</x:v>
      </x:c>
      <x:c r="G3710" s="19" t="n">
        <x:v>-0.07220094814673358</x:v>
      </x:c>
      <x:c r="H3710" s="19" t="n">
        <x:v>0.38204899238010626</x:v>
      </x:c>
      <x:c r="I3710" s="19" t="n">
        <x:v>0.06893526864163163</x:v>
      </x:c>
      <x:c r="J3710" s="19" t="n">
        <x:v>0.0701663484237531</x:v>
      </x:c>
      <x:c r="K3710" s="19" t="n">
        <x:v>0.05995564779023084</x:v>
      </x:c>
      <x:c r="L3710" s="19" t="n">
        <x:v>0.06944607699022186</x:v>
      </x:c>
      <x:c r="M3710" s="19" t="n">
        <x:v>0.07162312772462542</x:v>
      </x:c>
      <x:c r="N3710" s="19" t="n">
        <x:v>0.05836949393959116</x:v>
      </x:c>
      <x:c r="O3710" s="19" t="n">
        <x:v>0.0646575406091972</x:v>
      </x:c>
      <x:c r="P3710" s="19" t="n">
        <x:v>0.06735249526600569</x:v>
      </x:c>
      <x:c r="Q3710" s="19" t="n">
        <x:v>0.06968297411597063</x:v>
      </x:c>
      <x:c r="R3710" s="19" t="n">
        <x:v>0.0680921296604572</x:v>
      </x:c>
      <x:c r="S3710" s="21" t="n">
        <x:v>9850.114920371268</x:v>
      </x:c>
      <x:c r="T3710" s="21" t="n">
        <x:v>15411.453500833482</x:v>
      </x:c>
      <x:c r="U3710" s="21" t="n">
        <x:v>18462.773657775793</x:v>
      </x:c>
      <x:c r="V3710" s="21" t="n">
        <x:v>21588.66235488531</x:v>
      </x:c>
      <x:c r="W3710" s="21" t="n">
        <x:v>25137.389894241143</x:v>
      </x:c>
      <x:c r="X3710" s="21" t="n">
        <x:v>26587.288137464526</x:v>
      </x:c>
      <x:c r="Y3710" s="21" t="n">
        <x:v>27724.228007163787</x:v>
      </x:c>
      <x:c r="Z3710" s="21" t="n">
        <x:v>28656.686117024277</x:v>
      </x:c>
      <x:c r="AA3710" s="21" t="n">
        <x:v>29336.111269918125</x:v>
      </x:c>
      <x:c r="AB3710" s="21" t="n">
        <x:v>29734.19822862181</x:v>
      </x:c>
      <x:c r="AC3710" s="21" t="n">
        <x:v>38783.736819941485</x:v>
      </x:c>
      <x:c r="AD3710" s="25" t="n">
        <x:f>AC3710*(1+Inputs!$C$14)*(1-Inputs!$C$14/Inputs!$C$15)</x:f>
        <x:v>30774.895166623566</x:v>
      </x:c>
      <x:c r="AE3710" s="25" t="n">
        <x:f>AD3710/(B3710-Inputs!$C$14)</x:f>
        <x:v>537285.932135857</x:v>
      </x:c>
      <x:c r="AF3710" s="25" t="n">
        <x:f>S3710/(1+B3710)^1+T3710/(1+B3710)^2+U3710/(1+B3710)^3+V3710/(1+B3710)^4+W3710/(1+B3710)^5+X3710/(1+B3710)^6+Y3710/(1+B3710)^7+Z3710/(1+B3710)^8+AA3710/(1+B3710)^9+AB3710/(1+B3710)^10+AE3710/(1+B3710)^10</x:f>
        <x:v>360004.61634026375</x:v>
      </x:c>
      <x:c r="AG3710" s="25" t="n">
        <x:f>(AF3710+Inputs!$C$12)/Inputs!$C$13</x:f>
        <x:v>313.06563009652024</x:v>
      </x:c>
      <x:c r="AH3710" s="25" t="n">
        <x:f>(S3710+Inputs!$C$11)*Inputs!$C$8-Inputs!$C$11</x:f>
        <x:v>2739.555209269827</x:v>
      </x:c>
      <x:c r="AI3710" s="25" t="n">
        <x:f>Inputs!$C$12+AH3710-Inputs!$C$10*Inputs!$C$13</x:f>
        <x:v>25057.470624469825</x:v>
      </x:c>
      <x:c r="AJ3710" s="25" t="n">
        <x:f>(S3710+Inputs!$C$11)*(1-Inputs!$C$8)</x:f>
        <x:v>7110.559711101442</x:v>
      </x:c>
      <x:c r="AK3710" s="25" t="n">
        <x:f>AJ3710/(1+B3710)^(1-Inputs!$C$8)+T3710/(1+B3710)^(2-Inputs!$C$8)+U3710/(1+B3710)^(3-Inputs!$C$8)+V3710/(1+B3710)^(4-Inputs!$C$8)+W3710/(1+B3710)^(5-Inputs!$C$8)+X3710/(1+B3710)^(6-Inputs!$C$8)+Y3710/(1+B3710)^(7-Inputs!$C$8)+Z3710/(1+B3710)^(8-Inputs!$C$8)+AA3710/(1+B3710)^(9-Inputs!$C$8)+AB3710/(1+B3710)^(10-Inputs!$C$8)+AE3710/(1+B3710)^(10-Inputs!$C$8)</x:f>
        <x:v>372589.5899962044</x:v>
      </x:c>
      <x:c r="AL3710" s="25" t="n">
        <x:f>(AK3710+AI3710)/Inputs!$C$13</x:f>
        <x:v>317.2934918255483</x:v>
      </x:c>
      <x:c r="AM3710" s="26" t="n">
        <x:f>IF(AL3710&gt;=Inputs!$C$7,1,0)</x:f>
        <x:v>1</x:v>
      </x:c>
      <x:c r="AN3710" s="26" t="n">
        <x:f>IF(Inputs!$C$7&lt;=(1-Inputs!$C$16)*AL3710,1,0)</x:f>
        <x:v>0</x:v>
      </x:c>
    </x:row>
    <x:row r="3711" ht="20" customHeight="1">
      <x:c r="A3711" s="16" t="n">
        <x:v>3706</x:v>
      </x:c>
      <x:c r="B3711" s="19" t="n">
        <x:v>0.08603672402740986</x:v>
      </x:c>
      <x:c r="C3711" s="24" t="n">
        <x:v>0.5971023185844899</x:v>
      </x:c>
      <x:c r="D3711" s="19" t="n">
        <x:v>0.03064411883082272</x:v>
      </x:c>
      <x:c r="E3711" s="19" t="n">
        <x:v>0.06070024261893793</x:v>
      </x:c>
      <x:c r="F3711" s="19" t="n">
        <x:v>-0.17602666893081848</x:v>
      </x:c>
      <x:c r="G3711" s="19" t="n">
        <x:v>-0.058855318931106806</x:v>
      </x:c>
      <x:c r="H3711" s="19" t="n">
        <x:v>0.6162448011046138</x:v>
      </x:c>
      <x:c r="I3711" s="19" t="n">
        <x:v>0.07035221167781743</x:v>
      </x:c>
      <x:c r="J3711" s="19" t="n">
        <x:v>0.05942329217810652</x:v>
      </x:c>
      <x:c r="K3711" s="19" t="n">
        <x:v>0.055194192080024324</x:v>
      </x:c>
      <x:c r="L3711" s="19" t="n">
        <x:v>0.06343322703524223</x:v>
      </x:c>
      <x:c r="M3711" s="19" t="n">
        <x:v>0.07387117257391196</x:v>
      </x:c>
      <x:c r="N3711" s="19" t="n">
        <x:v>0.07097885004019304</x:v>
      </x:c>
      <x:c r="O3711" s="19" t="n">
        <x:v>0.06885910980892618</x:v>
      </x:c>
      <x:c r="P3711" s="19" t="n">
        <x:v>0.07484608985024466</x:v>
      </x:c>
      <x:c r="Q3711" s="19" t="n">
        <x:v>0.0605002793137362</x:v>
      </x:c>
      <x:c r="R3711" s="19" t="n">
        <x:v>0.06668769584067719</x:v>
      </x:c>
      <x:c r="S3711" s="21" t="n">
        <x:v>9568.29071417022</x:v>
      </x:c>
      <x:c r="T3711" s="21" t="n">
        <x:v>15312.933798731074</x:v>
      </x:c>
      <x:c r="U3711" s="21" t="n">
        <x:v>18945.556503683136</x:v>
      </x:c>
      <x:c r="V3711" s="21" t="n">
        <x:v>22929.488733552218</x:v>
      </x:c>
      <x:c r="W3711" s="21" t="n">
        <x:v>27493.1228506972</x:v>
      </x:c>
      <x:c r="X3711" s="21" t="n">
        <x:v>29457.102337941844</x:v>
      </x:c>
      <x:c r="Y3711" s="21" t="n">
        <x:v>30978.715570092554</x:v>
      </x:c>
      <x:c r="Z3711" s="21" t="n">
        <x:v>32160.30752157366</x:v>
      </x:c>
      <x:c r="AA3711" s="21" t="n">
        <x:v>32962.069574471825</x:v>
      </x:c>
      <x:c r="AB3711" s="21" t="n">
        <x:v>33321.490642115445</x:v>
      </x:c>
      <x:c r="AC3711" s="21" t="n">
        <x:v>43462.81388102015</x:v>
      </x:c>
      <x:c r="AD3711" s="25" t="n">
        <x:f>AC3711*(1+Inputs!$C$14)*(1-Inputs!$C$14/Inputs!$C$15)</x:f>
        <x:v>34487.74281458948</x:v>
      </x:c>
      <x:c r="AE3711" s="25" t="n">
        <x:f>AD3711/(B3711-Inputs!$C$14)</x:f>
        <x:v>675743.6624668041</x:v>
      </x:c>
      <x:c r="AF3711" s="25" t="n">
        <x:f>S3711/(1+B3711)^1+T3711/(1+B3711)^2+U3711/(1+B3711)^3+V3711/(1+B3711)^4+W3711/(1+B3711)^5+X3711/(1+B3711)^6+Y3711/(1+B3711)^7+Z3711/(1+B3711)^8+AA3711/(1+B3711)^9+AB3711/(1+B3711)^10+AE3711/(1+B3711)^10</x:f>
        <x:v>449527.3213630271</x:v>
      </x:c>
      <x:c r="AG3711" s="25" t="n">
        <x:f>(AF3711+Inputs!$C$12)/Inputs!$C$13</x:f>
        <x:v>384.49825084821083</x:v>
      </x:c>
      <x:c r="AH3711" s="25" t="n">
        <x:f>(S3711+Inputs!$C$11)*Inputs!$C$8-Inputs!$C$11</x:f>
        <x:v>2607.522498967418</x:v>
      </x:c>
      <x:c r="AI3711" s="25" t="n">
        <x:f>Inputs!$C$12+AH3711-Inputs!$C$10*Inputs!$C$13</x:f>
        <x:v>24925.437914167414</x:v>
      </x:c>
      <x:c r="AJ3711" s="25" t="n">
        <x:f>(S3711+Inputs!$C$11)*(1-Inputs!$C$8)</x:f>
        <x:v>6960.768215202802</x:v>
      </x:c>
      <x:c r="AK3711" s="25" t="n">
        <x:f>AJ3711/(1+B3711)^(1-Inputs!$C$8)+T3711/(1+B3711)^(2-Inputs!$C$8)+U3711/(1+B3711)^(3-Inputs!$C$8)+V3711/(1+B3711)^(4-Inputs!$C$8)+W3711/(1+B3711)^(5-Inputs!$C$8)+X3711/(1+B3711)^(6-Inputs!$C$8)+Y3711/(1+B3711)^(7-Inputs!$C$8)+Z3711/(1+B3711)^(8-Inputs!$C$8)+AA3711/(1+B3711)^(9-Inputs!$C$8)+AB3711/(1+B3711)^(10-Inputs!$C$8)+AE3711/(1+B3711)^(10-Inputs!$C$8)</x:f>
        <x:v>464754.058245695</x:v>
      </x:c>
      <x:c r="AL3711" s="25" t="n">
        <x:f>(AK3711+AI3711)/Inputs!$C$13</x:f>
        <x:v>390.7286953647355</x:v>
      </x:c>
      <x:c r="AM3711" s="26" t="n">
        <x:f>IF(AL3711&gt;=Inputs!$C$7,1,0)</x:f>
        <x:v>1</x:v>
      </x:c>
      <x:c r="AN3711" s="26" t="n">
        <x:f>IF(Inputs!$C$7&lt;=(1-Inputs!$C$16)*AL3711,1,0)</x:f>
        <x:v>1</x:v>
      </x:c>
    </x:row>
    <x:row r="3712" ht="20" customHeight="1">
      <x:c r="A3712" s="16" t="n">
        <x:v>3707</x:v>
      </x:c>
      <x:c r="B3712" s="19" t="n">
        <x:v>0.08811996488739651</x:v>
      </x:c>
      <x:c r="C3712" s="24" t="n">
        <x:v>0.5948952838605521</x:v>
      </x:c>
      <x:c r="D3712" s="19" t="n">
        <x:v>0.022372865550873658</x:v>
      </x:c>
      <x:c r="E3712" s="19" t="n">
        <x:v>0.04783924142675147</x:v>
      </x:c>
      <x:c r="F3712" s="19" t="n">
        <x:v>-0.13818607604691693</x:v>
      </x:c>
      <x:c r="G3712" s="19" t="n">
        <x:v>-0.0977731202490969</x:v>
      </x:c>
      <x:c r="H3712" s="19" t="n">
        <x:v>0.7401873161629453</x:v>
      </x:c>
      <x:c r="I3712" s="19" t="n">
        <x:v>0.06920533615999944</x:v>
      </x:c>
      <x:c r="J3712" s="19" t="n">
        <x:v>0.06982896530822132</x:v>
      </x:c>
      <x:c r="K3712" s="19" t="n">
        <x:v>0.06289300540026602</x:v>
      </x:c>
      <x:c r="L3712" s="19" t="n">
        <x:v>0.06205596473606761</x:v>
      </x:c>
      <x:c r="M3712" s="19" t="n">
        <x:v>0.06317302919067856</x:v>
      </x:c>
      <x:c r="N3712" s="19" t="n">
        <x:v>0.07040794812554964</x:v>
      </x:c>
      <x:c r="O3712" s="19" t="n">
        <x:v>0.0606125246907402</x:v>
      </x:c>
      <x:c r="P3712" s="19" t="n">
        <x:v>0.059691674923998336</x:v>
      </x:c>
      <x:c r="Q3712" s="19" t="n">
        <x:v>0.06481814284019834</x:v>
      </x:c>
      <x:c r="R3712" s="19" t="n">
        <x:v>0.07084287860648943</x:v>
      </x:c>
      <x:c r="S3712" s="21" t="n">
        <x:v>10010.279880445833</x:v>
      </x:c>
      <x:c r="T3712" s="21" t="n">
        <x:v>15849.886541190433</x:v>
      </x:c>
      <x:c r="U3712" s="21" t="n">
        <x:v>19251.46886342555</x:v>
      </x:c>
      <x:c r="V3712" s="21" t="n">
        <x:v>22761.775305891522</x:v>
      </x:c>
      <x:c r="W3712" s="21" t="n">
        <x:v>26662.82758641765</x:v>
      </x:c>
      <x:c r="X3712" s="21" t="n">
        <x:v>28166.793334307687</x:v>
      </x:c>
      <x:c r="Y3712" s="21" t="n">
        <x:v>29347.878989629637</x:v>
      </x:c>
      <x:c r="Z3712" s="21" t="n">
        <x:v>30254.850057864776</x:v>
      </x:c>
      <x:c r="AA3712" s="21" t="n">
        <x:v>30892.170148531604</x:v>
      </x:c>
      <x:c r="AB3712" s="21" t="n">
        <x:v>31245.43253898135</x:v>
      </x:c>
      <x:c r="AC3712" s="21" t="n">
        <x:v>40754.912007366984</x:v>
      </x:c>
      <x:c r="AD3712" s="25" t="n">
        <x:f>AC3712*(1+Inputs!$C$14)*(1-Inputs!$C$14/Inputs!$C$15)</x:f>
        <x:v>32339.022677845696</x:v>
      </x:c>
      <x:c r="AE3712" s="25" t="n">
        <x:f>AD3712/(B3712-Inputs!$C$14)</x:f>
        <x:v>608792.2449948494</x:v>
      </x:c>
      <x:c r="AF3712" s="25" t="n">
        <x:f>S3712/(1+B3712)^1+T3712/(1+B3712)^2+U3712/(1+B3712)^3+V3712/(1+B3712)^4+W3712/(1+B3712)^5+X3712/(1+B3712)^6+Y3712/(1+B3712)^7+Z3712/(1+B3712)^8+AA3712/(1+B3712)^9+AB3712/(1+B3712)^10+AE3712/(1+B3712)^10</x:f>
        <x:v>409372.2818591108</x:v>
      </x:c>
      <x:c r="AG3712" s="25" t="n">
        <x:f>(AF3712+Inputs!$C$12)/Inputs!$C$13</x:f>
        <x:v>352.4574439107635</x:v>
      </x:c>
      <x:c r="AH3712" s="25" t="n">
        <x:f>(S3712+Inputs!$C$11)*Inputs!$C$8-Inputs!$C$11</x:f>
        <x:v>2814.591396044486</x:v>
      </x:c>
      <x:c r="AI3712" s="25" t="n">
        <x:f>Inputs!$C$12+AH3712-Inputs!$C$10*Inputs!$C$13</x:f>
        <x:v>25132.506811244486</x:v>
      </x:c>
      <x:c r="AJ3712" s="25" t="n">
        <x:f>(S3712+Inputs!$C$11)*(1-Inputs!$C$8)</x:f>
        <x:v>7195.6884844013475</x:v>
      </x:c>
      <x:c r="AK3712" s="25" t="n">
        <x:f>AJ3712/(1+B3712)^(1-Inputs!$C$8)+T3712/(1+B3712)^(2-Inputs!$C$8)+U3712/(1+B3712)^(3-Inputs!$C$8)+V3712/(1+B3712)^(4-Inputs!$C$8)+W3712/(1+B3712)^(5-Inputs!$C$8)+X3712/(1+B3712)^(6-Inputs!$C$8)+Y3712/(1+B3712)^(7-Inputs!$C$8)+Z3712/(1+B3712)^(8-Inputs!$C$8)+AA3712/(1+B3712)^(9-Inputs!$C$8)+AB3712/(1+B3712)^(10-Inputs!$C$8)+AE3712/(1+B3712)^(10-Inputs!$C$8)</x:f>
        <x:v>423202.6891153997</x:v>
      </x:c>
      <x:c r="AL3712" s="25" t="n">
        <x:f>(AK3712+AI3712)/Inputs!$C$13</x:f>
        <x:v>357.73894468581494</x:v>
      </x:c>
      <x:c r="AM3712" s="26" t="n">
        <x:f>IF(AL3712&gt;=Inputs!$C$7,1,0)</x:f>
        <x:v>1</x:v>
      </x:c>
      <x:c r="AN3712" s="26" t="n">
        <x:f>IF(Inputs!$C$7&lt;=(1-Inputs!$C$16)*AL3712,1,0)</x:f>
        <x:v>1</x:v>
      </x:c>
    </x:row>
    <x:row r="3713" ht="20" customHeight="1">
      <x:c r="A3713" s="16" t="n">
        <x:v>3708</x:v>
      </x:c>
      <x:c r="B3713" s="19" t="n">
        <x:v>0.09713379857670508</x:v>
      </x:c>
      <x:c r="C3713" s="24" t="n">
        <x:v>0.5094253431298341</x:v>
      </x:c>
      <x:c r="D3713" s="19" t="n">
        <x:v>0.025149568252611235</x:v>
      </x:c>
      <x:c r="E3713" s="19" t="n">
        <x:v>0.058049602815975446</x:v>
      </x:c>
      <x:c r="F3713" s="19" t="n">
        <x:v>-0.13544542378420946</x:v>
      </x:c>
      <x:c r="G3713" s="19" t="n">
        <x:v>-0.051813370677795664</x:v>
      </x:c>
      <x:c r="H3713" s="19" t="n">
        <x:v>0.8370578729006581</x:v>
      </x:c>
      <x:c r="I3713" s="19" t="n">
        <x:v>0.05221727901246254</x:v>
      </x:c>
      <x:c r="J3713" s="19" t="n">
        <x:v>0.05832362943486146</x:v>
      </x:c>
      <x:c r="K3713" s="19" t="n">
        <x:v>0.06370693076515749</x:v>
      </x:c>
      <x:c r="L3713" s="19" t="n">
        <x:v>0.06461594500705246</x:v>
      </x:c>
      <x:c r="M3713" s="19" t="n">
        <x:v>0.0671876650558886</x:v>
      </x:c>
      <x:c r="N3713" s="19" t="n">
        <x:v>0.06395449408006129</x:v>
      </x:c>
      <x:c r="O3713" s="19" t="n">
        <x:v>0.06707763481925554</x:v>
      </x:c>
      <x:c r="P3713" s="19" t="n">
        <x:v>0.05658633684854408</x:v>
      </x:c>
      <x:c r="Q3713" s="19" t="n">
        <x:v>0.06022051684471194</x:v>
      </x:c>
      <x:c r="R3713" s="19" t="n">
        <x:v>0.05472484510607387</x:v>
      </x:c>
      <x:c r="S3713" s="21" t="n">
        <x:v>10355.427514161736</x:v>
      </x:c>
      <x:c r="T3713" s="21" t="n">
        <x:v>16147.804655617116</x:v>
      </x:c>
      <x:c r="U3713" s="21" t="n">
        <x:v>19569.777537941212</x:v>
      </x:c>
      <x:c r="V3713" s="21" t="n">
        <x:v>23310.691670636064</x:v>
      </x:c>
      <x:c r="W3713" s="21" t="n">
        <x:v>27496.839733646586</x:v>
      </x:c>
      <x:c r="X3713" s="21" t="n">
        <x:v>29264.168979320413</x:v>
      </x:c>
      <x:c r="Y3713" s="21" t="n">
        <x:v>30616.46115115553</x:v>
      </x:c>
      <x:c r="Z3713" s="21" t="n">
        <x:v>31672.805116654035</x:v>
      </x:c>
      <x:c r="AA3713" s="21" t="n">
        <x:v>32370.727495733274</x:v>
      </x:c>
      <x:c r="AB3713" s="21" t="n">
        <x:v>32715.558179000695</x:v>
      </x:c>
      <x:c r="AC3713" s="21" t="n">
        <x:v>42672.467190000905</x:v>
      </x:c>
      <x:c r="AD3713" s="25" t="n">
        <x:f>AC3713*(1+Inputs!$C$14)*(1-Inputs!$C$14/Inputs!$C$15)</x:f>
        <x:v>33860.60271526571</x:v>
      </x:c>
      <x:c r="AE3713" s="25" t="n">
        <x:f>AD3713/(B3713-Inputs!$C$14)</x:f>
        <x:v>544962.7013140732</x:v>
      </x:c>
      <x:c r="AF3713" s="25" t="n">
        <x:f>S3713/(1+B3713)^1+T3713/(1+B3713)^2+U3713/(1+B3713)^3+V3713/(1+B3713)^4+W3713/(1+B3713)^5+X3713/(1+B3713)^6+Y3713/(1+B3713)^7+Z3713/(1+B3713)^8+AA3713/(1+B3713)^9+AB3713/(1+B3713)^10+AE3713/(1+B3713)^10</x:f>
        <x:v>361587.6300973344</x:v>
      </x:c>
      <x:c r="AG3713" s="25" t="n">
        <x:f>(AF3713+Inputs!$C$12)/Inputs!$C$13</x:f>
        <x:v>314.328760174245</x:v>
      </x:c>
      <x:c r="AH3713" s="25" t="n">
        <x:f>(S3713+Inputs!$C$11)*Inputs!$C$8-Inputs!$C$11</x:f>
        <x:v>2976.290698415499</x:v>
      </x:c>
      <x:c r="AI3713" s="25" t="n">
        <x:f>Inputs!$C$12+AH3713-Inputs!$C$10*Inputs!$C$13</x:f>
        <x:v>25294.206113615495</x:v>
      </x:c>
      <x:c r="AJ3713" s="25" t="n">
        <x:f>(S3713+Inputs!$C$11)*(1-Inputs!$C$8)</x:f>
        <x:v>7379.136815746238</x:v>
      </x:c>
      <x:c r="AK3713" s="25" t="n">
        <x:f>AJ3713/(1+B3713)^(1-Inputs!$C$8)+T3713/(1+B3713)^(2-Inputs!$C$8)+U3713/(1+B3713)^(3-Inputs!$C$8)+V3713/(1+B3713)^(4-Inputs!$C$8)+W3713/(1+B3713)^(5-Inputs!$C$8)+X3713/(1+B3713)^(6-Inputs!$C$8)+Y3713/(1+B3713)^(7-Inputs!$C$8)+Z3713/(1+B3713)^(8-Inputs!$C$8)+AA3713/(1+B3713)^(9-Inputs!$C$8)+AB3713/(1+B3713)^(10-Inputs!$C$8)+AE3713/(1+B3713)^(10-Inputs!$C$8)</x:f>
        <x:v>374804.1227315912</x:v>
      </x:c>
      <x:c r="AL3713" s="25" t="n">
        <x:f>(AK3713+AI3713)/Inputs!$C$13</x:f>
        <x:v>319.24942594750286</x:v>
      </x:c>
      <x:c r="AM3713" s="26" t="n">
        <x:f>IF(AL3713&gt;=Inputs!$C$7,1,0)</x:f>
        <x:v>1</x:v>
      </x:c>
      <x:c r="AN3713" s="26" t="n">
        <x:f>IF(Inputs!$C$7&lt;=(1-Inputs!$C$16)*AL3713,1,0)</x:f>
        <x:v>0</x:v>
      </x:c>
    </x:row>
    <x:row r="3714" ht="20" customHeight="1">
      <x:c r="A3714" s="16" t="n">
        <x:v>3709</x:v>
      </x:c>
      <x:c r="B3714" s="19" t="n">
        <x:v>0.08467120197535265</x:v>
      </x:c>
      <x:c r="C3714" s="24" t="n">
        <x:v>0.3142168718905225</x:v>
      </x:c>
      <x:c r="D3714" s="19" t="n">
        <x:v>0.018863450186246668</x:v>
      </x:c>
      <x:c r="E3714" s="19" t="n">
        <x:v>0.03824967733406453</x:v>
      </x:c>
      <x:c r="F3714" s="19" t="n">
        <x:v>-0.2108432073331858</x:v>
      </x:c>
      <x:c r="G3714" s="19" t="n">
        <x:v>-0.06242861848768769</x:v>
      </x:c>
      <x:c r="H3714" s="19" t="n">
        <x:v>0.5745181448123446</x:v>
      </x:c>
      <x:c r="I3714" s="19" t="n">
        <x:v>0.0753982313176391</x:v>
      </x:c>
      <x:c r="J3714" s="19" t="n">
        <x:v>0.06230786233718504</x:v>
      </x:c>
      <x:c r="K3714" s="19" t="n">
        <x:v>0.06443878552995216</x:v>
      </x:c>
      <x:c r="L3714" s="19" t="n">
        <x:v>0.07498698460655646</x:v>
      </x:c>
      <x:c r="M3714" s="19" t="n">
        <x:v>0.06879888561120766</x:v>
      </x:c>
      <x:c r="N3714" s="19" t="n">
        <x:v>0.06302102142900708</x:v>
      </x:c>
      <x:c r="O3714" s="19" t="n">
        <x:v>0.06506334870163868</x:v>
      </x:c>
      <x:c r="P3714" s="19" t="n">
        <x:v>0.0686211870714726</x:v>
      </x:c>
      <x:c r="Q3714" s="19" t="n">
        <x:v>0.05979785276721373</x:v>
      </x:c>
      <x:c r="R3714" s="19" t="n">
        <x:v>0.054573259653126344</x:v>
      </x:c>
      <x:c r="S3714" s="21" t="n">
        <x:v>8857.818155458033</x:v>
      </x:c>
      <x:c r="T3714" s="21" t="n">
        <x:v>13874.731635817672</x:v>
      </x:c>
      <x:c r="U3714" s="21" t="n">
        <x:v>16667.555834309132</x:v>
      </x:c>
      <x:c r="V3714" s="21" t="n">
        <x:v>19608.205223418383</x:v>
      </x:c>
      <x:c r="W3714" s="21" t="n">
        <x:v>22849.76361574628</x:v>
      </x:c>
      <x:c r="X3714" s="21" t="n">
        <x:v>24087.039039490002</x:v>
      </x:c>
      <x:c r="Y3714" s="21" t="n">
        <x:v>25025.508702210456</x:v>
      </x:c>
      <x:c r="Z3714" s="21" t="n">
        <x:v>25824.441547398794</x:v>
      </x:c>
      <x:c r="AA3714" s="21" t="n">
        <x:v>26461.05083876276</x:v>
      </x:c>
      <x:c r="AB3714" s="21" t="n">
        <x:v>26902.24057729273</x:v>
      </x:c>
      <x:c r="AC3714" s="21" t="n">
        <x:v>35089.87901386009</x:v>
      </x:c>
      <x:c r="AD3714" s="25" t="n">
        <x:f>AC3714*(1+Inputs!$C$14)*(1-Inputs!$C$14/Inputs!$C$15)</x:f>
        <x:v>27843.81899749798</x:v>
      </x:c>
      <x:c r="AE3714" s="25" t="n">
        <x:f>AD3714/(B3714-Inputs!$C$14)</x:f>
        <x:v>560562.6175769687</x:v>
      </x:c>
      <x:c r="AF3714" s="25" t="n">
        <x:f>S3714/(1+B3714)^1+T3714/(1+B3714)^2+U3714/(1+B3714)^3+V3714/(1+B3714)^4+W3714/(1+B3714)^5+X3714/(1+B3714)^6+Y3714/(1+B3714)^7+Z3714/(1+B3714)^8+AA3714/(1+B3714)^9+AB3714/(1+B3714)^10+AE3714/(1+B3714)^10</x:f>
        <x:v>378191.40241003735</x:v>
      </x:c>
      <x:c r="AG3714" s="25" t="n">
        <x:f>(AF3714+Inputs!$C$12)/Inputs!$C$13</x:f>
        <x:v>327.5773653226166</x:v>
      </x:c>
      <x:c r="AH3714" s="25" t="n">
        <x:f>(S3714+Inputs!$C$11)*Inputs!$C$8-Inputs!$C$11</x:f>
        <x:v>2274.6709714611607</x:v>
      </x:c>
      <x:c r="AI3714" s="25" t="n">
        <x:f>Inputs!$C$12+AH3714-Inputs!$C$10*Inputs!$C$13</x:f>
        <x:v>24592.58638666116</x:v>
      </x:c>
      <x:c r="AJ3714" s="25" t="n">
        <x:f>(S3714+Inputs!$C$11)*(1-Inputs!$C$8)</x:f>
        <x:v>6583.147183996873</x:v>
      </x:c>
      <x:c r="AK3714" s="25" t="n">
        <x:f>AJ3714/(1+B3714)^(1-Inputs!$C$8)+T3714/(1+B3714)^(2-Inputs!$C$8)+U3714/(1+B3714)^(3-Inputs!$C$8)+V3714/(1+B3714)^(4-Inputs!$C$8)+W3714/(1+B3714)^(5-Inputs!$C$8)+X3714/(1+B3714)^(6-Inputs!$C$8)+Y3714/(1+B3714)^(7-Inputs!$C$8)+Z3714/(1+B3714)^(8-Inputs!$C$8)+AA3714/(1+B3714)^(9-Inputs!$C$8)+AB3714/(1+B3714)^(10-Inputs!$C$8)+AE3714/(1+B3714)^(10-Inputs!$C$8)</x:f>
        <x:v>390691.2361664067</x:v>
      </x:c>
      <x:c r="AL3714" s="25" t="n">
        <x:f>(AK3714+AI3714)/Inputs!$C$13</x:f>
        <x:v>331.36634771260157</x:v>
      </x:c>
      <x:c r="AM3714" s="26" t="n">
        <x:f>IF(AL3714&gt;=Inputs!$C$7,1,0)</x:f>
        <x:v>1</x:v>
      </x:c>
      <x:c r="AN3714" s="26" t="n">
        <x:f>IF(Inputs!$C$7&lt;=(1-Inputs!$C$16)*AL3714,1,0)</x:f>
        <x:v>0</x:v>
      </x:c>
    </x:row>
    <x:row r="3715" ht="20" customHeight="1">
      <x:c r="A3715" s="16" t="n">
        <x:v>3710</x:v>
      </x:c>
      <x:c r="B3715" s="19" t="n">
        <x:v>0.08673196211911678</x:v>
      </x:c>
      <x:c r="C3715" s="24" t="n">
        <x:v>0.30371597915032567</x:v>
      </x:c>
      <x:c r="D3715" s="19" t="n">
        <x:v>0.009085778154032198</x:v>
      </x:c>
      <x:c r="E3715" s="19" t="n">
        <x:v>0.049024056869202755</x:v>
      </x:c>
      <x:c r="F3715" s="19" t="n">
        <x:v>-0.21535795510411504</x:v>
      </x:c>
      <x:c r="G3715" s="19" t="n">
        <x:v>-0.08890673192344536</x:v>
      </x:c>
      <x:c r="H3715" s="19" t="n">
        <x:v>0.8015310167970426</x:v>
      </x:c>
      <x:c r="I3715" s="19" t="n">
        <x:v>0.06417315568561549</x:v>
      </x:c>
      <x:c r="J3715" s="19" t="n">
        <x:v>0.05757328917846166</x:v>
      </x:c>
      <x:c r="K3715" s="19" t="n">
        <x:v>0.06439294651573277</x:v>
      </x:c>
      <x:c r="L3715" s="19" t="n">
        <x:v>0.06804948968719941</x:v>
      </x:c>
      <x:c r="M3715" s="19" t="n">
        <x:v>0.06301651375611642</x:v>
      </x:c>
      <x:c r="N3715" s="19" t="n">
        <x:v>0.05913259310530862</x:v>
      </x:c>
      <x:c r="O3715" s="19" t="n">
        <x:v>0.06792917094987956</x:v>
      </x:c>
      <x:c r="P3715" s="19" t="n">
        <x:v>0.06932296199369262</x:v>
      </x:c>
      <x:c r="Q3715" s="19" t="n">
        <x:v>0.06397478612370947</x:v>
      </x:c>
      <x:c r="R3715" s="19" t="n">
        <x:v>0.06791192986525743</x:v>
      </x:c>
      <x:c r="S3715" s="21" t="n">
        <x:v>8695.513521121718</x:v>
      </x:c>
      <x:c r="T3715" s="21" t="n">
        <x:v>13786.636916752039</x:v>
      </x:c>
      <x:c r="U3715" s="21" t="n">
        <x:v>16853.639897005203</x:v>
      </x:c>
      <x:c r="V3715" s="21" t="n">
        <x:v>20113.24972660383</x:v>
      </x:c>
      <x:c r="W3715" s="21" t="n">
        <x:v>23641.7435779176</x:v>
      </x:c>
      <x:c r="X3715" s="21" t="n">
        <x:v>24929.886002661104</x:v>
      </x:c>
      <x:c r="Y3715" s="21" t="n">
        <x:v>25860.114245007</x:v>
      </x:c>
      <x:c r="Z3715" s="21" t="n">
        <x:v>26663.763485578937</x:v>
      </x:c>
      <x:c r="AA3715" s="21" t="n">
        <x:v>27291.47098476243</x:v>
      </x:c>
      <x:c r="AB3715" s="21" t="n">
        <x:v>27720.516200985334</x:v>
      </x:c>
      <x:c r="AC3715" s="21" t="n">
        <x:v>36157.19504476348</x:v>
      </x:c>
      <x:c r="AD3715" s="25" t="n">
        <x:f>AC3715*(1+Inputs!$C$14)*(1-Inputs!$C$14/Inputs!$C$15)</x:f>
        <x:v>28690.734268019816</x:v>
      </x:c>
      <x:c r="AE3715" s="25" t="n">
        <x:f>AD3715/(B3715-Inputs!$C$14)</x:f>
        <x:v>554603.6356006992</x:v>
      </x:c>
      <x:c r="AF3715" s="25" t="n">
        <x:f>S3715/(1+B3715)^1+T3715/(1+B3715)^2+U3715/(1+B3715)^3+V3715/(1+B3715)^4+W3715/(1+B3715)^5+X3715/(1+B3715)^6+Y3715/(1+B3715)^7+Z3715/(1+B3715)^8+AA3715/(1+B3715)^9+AB3715/(1+B3715)^10+AE3715/(1+B3715)^10</x:f>
        <x:v>372503.05849286064</x:v>
      </x:c>
      <x:c r="AG3715" s="25" t="n">
        <x:f>(AF3715+Inputs!$C$12)/Inputs!$C$13</x:f>
        <x:v>323.03847975568084</x:v>
      </x:c>
      <x:c r="AH3715" s="25" t="n">
        <x:f>(S3715+Inputs!$C$11)*Inputs!$C$8-Inputs!$C$11</x:f>
        <x:v>2198.6323619501754</x:v>
      </x:c>
      <x:c r="AI3715" s="25" t="n">
        <x:f>Inputs!$C$12+AH3715-Inputs!$C$10*Inputs!$C$13</x:f>
        <x:v>24516.547777150176</x:v>
      </x:c>
      <x:c r="AJ3715" s="25" t="n">
        <x:f>(S3715+Inputs!$C$11)*(1-Inputs!$C$8)</x:f>
        <x:v>6496.881159171544</x:v>
      </x:c>
      <x:c r="AK3715" s="25" t="n">
        <x:f>AJ3715/(1+B3715)^(1-Inputs!$C$8)+T3715/(1+B3715)^(2-Inputs!$C$8)+U3715/(1+B3715)^(3-Inputs!$C$8)+V3715/(1+B3715)^(4-Inputs!$C$8)+W3715/(1+B3715)^(5-Inputs!$C$8)+X3715/(1+B3715)^(6-Inputs!$C$8)+Y3715/(1+B3715)^(7-Inputs!$C$8)+Z3715/(1+B3715)^(8-Inputs!$C$8)+AA3715/(1+B3715)^(9-Inputs!$C$8)+AB3715/(1+B3715)^(10-Inputs!$C$8)+AE3715/(1+B3715)^(10-Inputs!$C$8)</x:f>
        <x:v>385201.31867724704</x:v>
      </x:c>
      <x:c r="AL3715" s="25" t="n">
        <x:f>(AK3715+AI3715)/Inputs!$C$13</x:f>
        <x:v>326.9251187415176</x:v>
      </x:c>
      <x:c r="AM3715" s="26" t="n">
        <x:f>IF(AL3715&gt;=Inputs!$C$7,1,0)</x:f>
        <x:v>1</x:v>
      </x:c>
      <x:c r="AN3715" s="26" t="n">
        <x:f>IF(Inputs!$C$7&lt;=(1-Inputs!$C$16)*AL3715,1,0)</x:f>
        <x:v>0</x:v>
      </x:c>
    </x:row>
    <x:row r="3716" ht="20" customHeight="1">
      <x:c r="A3716" s="16" t="n">
        <x:v>3711</x:v>
      </x:c>
      <x:c r="B3716" s="19" t="n">
        <x:v>0.10029396455147291</x:v>
      </x:c>
      <x:c r="C3716" s="24" t="n">
        <x:v>0.4922348107655523</x:v>
      </x:c>
      <x:c r="D3716" s="19" t="n">
        <x:v>0.036994171901254445</x:v>
      </x:c>
      <x:c r="E3716" s="19" t="n">
        <x:v>0.047408099792283734</x:v>
      </x:c>
      <x:c r="F3716" s="19" t="n">
        <x:v>-0.18163960158792522</x:v>
      </x:c>
      <x:c r="G3716" s="19" t="n">
        <x:v>-0.06204600678812369</x:v>
      </x:c>
      <x:c r="H3716" s="19" t="n">
        <x:v>0.9747224147253917</x:v>
      </x:c>
      <x:c r="I3716" s="19" t="n">
        <x:v>0.06100215194420003</x:v>
      </x:c>
      <x:c r="J3716" s="19" t="n">
        <x:v>0.06501067474844491</x:v>
      </x:c>
      <x:c r="K3716" s="19" t="n">
        <x:v>0.07189250640593287</x:v>
      </x:c>
      <x:c r="L3716" s="19" t="n">
        <x:v>0.06205039889705063</x:v>
      </x:c>
      <x:c r="M3716" s="19" t="n">
        <x:v>0.06598366452128744</x:v>
      </x:c>
      <x:c r="N3716" s="19" t="n">
        <x:v>0.05547378759255821</x:v>
      </x:c>
      <x:c r="O3716" s="19" t="n">
        <x:v>0.056199075484756805</x:v>
      </x:c>
      <x:c r="P3716" s="19" t="n">
        <x:v>0.06543135745887071</x:v>
      </x:c>
      <x:c r="Q3716" s="19" t="n">
        <x:v>0.06253102425258589</x:v>
      </x:c>
      <x:c r="R3716" s="19" t="n">
        <x:v>0.06533172831364369</x:v>
      </x:c>
      <x:c r="S3716" s="21" t="n">
        <x:v>9498.669957068325</x:v>
      </x:c>
      <x:c r="T3716" s="21" t="n">
        <x:v>15189.7679875545</x:v>
      </x:c>
      <x:c r="U3716" s="21" t="n">
        <x:v>18977.000342447016</x:v>
      </x:c>
      <x:c r="V3716" s="21" t="n">
        <x:v>23224.82874786083</x:v>
      </x:c>
      <x:c r="W3716" s="21" t="n">
        <x:v>27918.904898511333</x:v>
      </x:c>
      <x:c r="X3716" s="21" t="n">
        <x:v>29808.757113311778</x:v>
      </x:c>
      <x:c r="Y3716" s="21" t="n">
        <x:v>31157.496722029147</x:v>
      </x:c>
      <x:c r="Z3716" s="21" t="n">
        <x:v>32212.916781179294</x:v>
      </x:c>
      <x:c r="AA3716" s="21" t="n">
        <x:v>32942.24029860335</x:v>
      </x:c>
      <x:c r="AB3716" s="21" t="n">
        <x:v>33288.051680327975</x:v>
      </x:c>
      <x:c r="AC3716" s="21" t="n">
        <x:v>43419.19784390606</x:v>
      </x:c>
      <x:c r="AD3716" s="25" t="n">
        <x:f>AC3716*(1+Inputs!$C$14)*(1-Inputs!$C$14/Inputs!$C$15)</x:f>
        <x:v>34453.13348913945</x:v>
      </x:c>
      <x:c r="AE3716" s="25" t="n">
        <x:f>AD3716/(B3716-Inputs!$C$14)</x:f>
        <x:v>527661.8401993214</x:v>
      </x:c>
      <x:c r="AF3716" s="25" t="n">
        <x:f>S3716/(1+B3716)^1+T3716/(1+B3716)^2+U3716/(1+B3716)^3+V3716/(1+B3716)^4+W3716/(1+B3716)^5+X3716/(1+B3716)^6+Y3716/(1+B3716)^7+Z3716/(1+B3716)^8+AA3716/(1+B3716)^9+AB3716/(1+B3716)^10+AE3716/(1+B3716)^10</x:f>
        <x:v>345968.31945127377</x:v>
      </x:c>
      <x:c r="AG3716" s="25" t="n">
        <x:f>(AF3716+Inputs!$C$12)/Inputs!$C$13</x:f>
        <x:v>301.86568398034325</x:v>
      </x:c>
      <x:c r="AH3716" s="25" t="n">
        <x:f>(S3716+Inputs!$C$11)*Inputs!$C$8-Inputs!$C$11</x:f>
        <x:v>2574.9056511196814</x:v>
      </x:c>
      <x:c r="AI3716" s="25" t="n">
        <x:f>Inputs!$C$12+AH3716-Inputs!$C$10*Inputs!$C$13</x:f>
        <x:v>24892.82106631968</x:v>
      </x:c>
      <x:c r="AJ3716" s="25" t="n">
        <x:f>(S3716+Inputs!$C$11)*(1-Inputs!$C$8)</x:f>
        <x:v>6923.7643059486445</x:v>
      </x:c>
      <x:c r="AK3716" s="25" t="n">
        <x:f>AJ3716/(1+B3716)^(1-Inputs!$C$8)+T3716/(1+B3716)^(2-Inputs!$C$8)+U3716/(1+B3716)^(3-Inputs!$C$8)+V3716/(1+B3716)^(4-Inputs!$C$8)+W3716/(1+B3716)^(5-Inputs!$C$8)+X3716/(1+B3716)^(6-Inputs!$C$8)+Y3716/(1+B3716)^(7-Inputs!$C$8)+Z3716/(1+B3716)^(8-Inputs!$C$8)+AA3716/(1+B3716)^(9-Inputs!$C$8)+AB3716/(1+B3716)^(10-Inputs!$C$8)+AE3716/(1+B3716)^(10-Inputs!$C$8)</x:f>
        <x:v>359364.5671540829</x:v>
      </x:c>
      <x:c r="AL3716" s="25" t="n">
        <x:f>(AK3716+AI3716)/Inputs!$C$13</x:f>
        <x:v>306.6095051172067</x:v>
      </x:c>
      <x:c r="AM3716" s="26" t="n">
        <x:f>IF(AL3716&gt;=Inputs!$C$7,1,0)</x:f>
        <x:v>1</x:v>
      </x:c>
      <x:c r="AN3716" s="26" t="n">
        <x:f>IF(Inputs!$C$7&lt;=(1-Inputs!$C$16)*AL3716,1,0)</x:f>
        <x:v>0</x:v>
      </x:c>
    </x:row>
    <x:row r="3717" ht="20" customHeight="1">
      <x:c r="A3717" s="16" t="n">
        <x:v>3712</x:v>
      </x:c>
      <x:c r="B3717" s="19" t="n">
        <x:v>0.08902356364267039</x:v>
      </x:c>
      <x:c r="C3717" s="24" t="n">
        <x:v>0.29518797362240434</x:v>
      </x:c>
      <x:c r="D3717" s="19" t="n">
        <x:v>0.030223750553183493</x:v>
      </x:c>
      <x:c r="E3717" s="19" t="n">
        <x:v>0.04530760050332645</x:v>
      </x:c>
      <x:c r="F3717" s="19" t="n">
        <x:v>-0.20998062137428974</x:v>
      </x:c>
      <x:c r="G3717" s="19" t="n">
        <x:v>-0.09315296256135468</x:v>
      </x:c>
      <x:c r="H3717" s="19" t="n">
        <x:v>0.39214744680978697</x:v>
      </x:c>
      <x:c r="I3717" s="19" t="n">
        <x:v>0.06193341567851917</x:v>
      </x:c>
      <x:c r="J3717" s="19" t="n">
        <x:v>0.06977228355003148</x:v>
      </x:c>
      <x:c r="K3717" s="19" t="n">
        <x:v>0.07345540232019289</x:v>
      </x:c>
      <x:c r="L3717" s="19" t="n">
        <x:v>0.06353950815252006</x:v>
      </x:c>
      <x:c r="M3717" s="19" t="n">
        <x:v>0.05951503580734312</x:v>
      </x:c>
      <x:c r="N3717" s="19" t="n">
        <x:v>0.05780004524193942</x:v>
      </x:c>
      <x:c r="O3717" s="19" t="n">
        <x:v>0.056006765198575295</x:v>
      </x:c>
      <x:c r="P3717" s="19" t="n">
        <x:v>0.051115363360451055</x:v>
      </x:c>
      <x:c r="Q3717" s="19" t="n">
        <x:v>0.07034500935137544</x:v>
      </x:c>
      <x:c r="R3717" s="19" t="n">
        <x:v>0.06653929294529348</x:v>
      </x:c>
      <x:c r="S3717" s="21" t="n">
        <x:v>8766.10168808729</x:v>
      </x:c>
      <x:c r="T3717" s="21" t="n">
        <x:v>13852.809544114883</x:v>
      </x:c>
      <x:c r="U3717" s="21" t="n">
        <x:v>16821.620170782473</x:v>
      </x:c>
      <x:c r="V3717" s="21" t="n">
        <x:v>19887.99923809026</x:v>
      </x:c>
      <x:c r="W3717" s="21" t="n">
        <x:v>23262.447127790314</x:v>
      </x:c>
      <x:c r="X3717" s="21" t="n">
        <x:v>24698.747998413575</x:v>
      </x:c>
      <x:c r="Y3717" s="21" t="n">
        <x:v>25846.62591455081</x:v>
      </x:c>
      <x:c r="Z3717" s="21" t="n">
        <x:v>26783.096327733838</x:v>
      </x:c>
      <x:c r="AA3717" s="21" t="n">
        <x:v>27479.318142732838</x:v>
      </x:c>
      <x:c r="AB3717" s="21" t="n">
        <x:v>27940.333371326476</x:v>
      </x:c>
      <x:c r="AC3717" s="21" t="n">
        <x:v>36443.913093034535</x:v>
      </x:c>
      <x:c r="AD3717" s="25" t="n">
        <x:f>AC3717*(1+Inputs!$C$14)*(1-Inputs!$C$14/Inputs!$C$15)</x:f>
        <x:v>28918.245039322897</x:v>
      </x:c>
      <x:c r="AE3717" s="25" t="n">
        <x:f>AD3717/(B3717-Inputs!$C$14)</x:f>
        <x:v>535289.4753592651</x:v>
      </x:c>
      <x:c r="AF3717" s="25" t="n">
        <x:f>S3717/(1+B3717)^1+T3717/(1+B3717)^2+U3717/(1+B3717)^3+V3717/(1+B3717)^4+W3717/(1+B3717)^5+X3717/(1+B3717)^6+Y3717/(1+B3717)^7+Z3717/(1+B3717)^8+AA3717/(1+B3717)^9+AB3717/(1+B3717)^10+AE3717/(1+B3717)^10</x:f>
        <x:v>357464.61130610504</x:v>
      </x:c>
      <x:c r="AG3717" s="25" t="n">
        <x:f>(AF3717+Inputs!$C$12)/Inputs!$C$13</x:f>
        <x:v>311.0388904412975</x:v>
      </x:c>
      <x:c r="AH3717" s="25" t="n">
        <x:f>(S3717+Inputs!$C$11)*Inputs!$C$8-Inputs!$C$11</x:f>
        <x:v>2231.70243469295</x:v>
      </x:c>
      <x:c r="AI3717" s="25" t="n">
        <x:f>Inputs!$C$12+AH3717-Inputs!$C$10*Inputs!$C$13</x:f>
        <x:v>24549.61784989295</x:v>
      </x:c>
      <x:c r="AJ3717" s="25" t="n">
        <x:f>(S3717+Inputs!$C$11)*(1-Inputs!$C$8)</x:f>
        <x:v>6534.399253394341</x:v>
      </x:c>
      <x:c r="AK3717" s="25" t="n">
        <x:f>AJ3717/(1+B3717)^(1-Inputs!$C$8)+T3717/(1+B3717)^(2-Inputs!$C$8)+U3717/(1+B3717)^(3-Inputs!$C$8)+V3717/(1+B3717)^(4-Inputs!$C$8)+W3717/(1+B3717)^(5-Inputs!$C$8)+X3717/(1+B3717)^(6-Inputs!$C$8)+Y3717/(1+B3717)^(7-Inputs!$C$8)+Z3717/(1+B3717)^(8-Inputs!$C$8)+AA3717/(1+B3717)^(9-Inputs!$C$8)+AB3717/(1+B3717)^(10-Inputs!$C$8)+AE3717/(1+B3717)^(10-Inputs!$C$8)</x:f>
        <x:v>369903.02377714636</x:v>
      </x:c>
      <x:c r="AL3717" s="25" t="n">
        <x:f>(AK3717+AI3717)/Inputs!$C$13</x:f>
        <x:v>314.74457733021103</x:v>
      </x:c>
      <x:c r="AM3717" s="26" t="n">
        <x:f>IF(AL3717&gt;=Inputs!$C$7,1,0)</x:f>
        <x:v>1</x:v>
      </x:c>
      <x:c r="AN3717" s="26" t="n">
        <x:f>IF(Inputs!$C$7&lt;=(1-Inputs!$C$16)*AL3717,1,0)</x:f>
        <x:v>0</x:v>
      </x:c>
    </x:row>
    <x:row r="3718" ht="20" customHeight="1">
      <x:c r="A3718" s="16" t="n">
        <x:v>3713</x:v>
      </x:c>
      <x:c r="B3718" s="19" t="n">
        <x:v>0.07265985059428415</x:v>
      </x:c>
      <x:c r="C3718" s="24" t="n">
        <x:v>0.42110961730358554</x:v>
      </x:c>
      <x:c r="D3718" s="19" t="n">
        <x:v>0.040447955406396834</x:v>
      </x:c>
      <x:c r="E3718" s="19" t="n">
        <x:v>0.056813302999682666</x:v>
      </x:c>
      <x:c r="F3718" s="19" t="n">
        <x:v>-0.19384386183266886</x:v>
      </x:c>
      <x:c r="G3718" s="19" t="n">
        <x:v>-0.0890700673058501</x:v>
      </x:c>
      <x:c r="H3718" s="19" t="n">
        <x:v>0.6753703885255788</x:v>
      </x:c>
      <x:c r="I3718" s="19" t="n">
        <x:v>0.06720639436873058</x:v>
      </x:c>
      <x:c r="J3718" s="19" t="n">
        <x:v>0.05297558535189751</x:v>
      </x:c>
      <x:c r="K3718" s="19" t="n">
        <x:v>0.06000613994963601</x:v>
      </x:c>
      <x:c r="L3718" s="19" t="n">
        <x:v>0.06980288445823021</x:v>
      </x:c>
      <x:c r="M3718" s="19" t="n">
        <x:v>0.054558173865763136</x:v>
      </x:c>
      <x:c r="N3718" s="19" t="n">
        <x:v>0.06333833436722103</x:v>
      </x:c>
      <x:c r="O3718" s="19" t="n">
        <x:v>0.061509845834631274</x:v>
      </x:c>
      <x:c r="P3718" s="19" t="n">
        <x:v>0.049791295249852964</x:v>
      </x:c>
      <x:c r="Q3718" s="19" t="n">
        <x:v>0.06783449837754346</x:v>
      </x:c>
      <x:c r="R3718" s="19" t="n">
        <x:v>0.05522492623836911</x:v>
      </x:c>
      <x:c r="S3718" s="21" t="n">
        <x:v>9128.257205007989</x:v>
      </x:c>
      <x:c r="T3718" s="21" t="n">
        <x:v>14725.684202838227</x:v>
      </x:c>
      <x:c r="U3718" s="21" t="n">
        <x:v>18394.537015783466</x:v>
      </x:c>
      <x:c r="V3718" s="21" t="n">
        <x:v>22435.27463191775</x:v>
      </x:c>
      <x:c r="W3718" s="21" t="n">
        <x:v>27030.379809344526</x:v>
      </x:c>
      <x:c r="X3718" s="21" t="n">
        <x:v>29021.301457457503</x:v>
      </x:c>
      <x:c r="Y3718" s="21" t="n">
        <x:v>30582.3051232807</x:v>
      </x:c>
      <x:c r="Z3718" s="21" t="n">
        <x:v>31789.22154791561</x:v>
      </x:c>
      <x:c r="AA3718" s="21" t="n">
        <x:v>32587.017267523912</x:v>
      </x:c>
      <x:c r="AB3718" s="21" t="n">
        <x:v>32981.02995036916</x:v>
      </x:c>
      <x:c r="AC3718" s="21" t="n">
        <x:v>43018.73471787281</x:v>
      </x:c>
      <x:c r="AD3718" s="25" t="n">
        <x:f>AC3718*(1+Inputs!$C$14)*(1-Inputs!$C$14/Inputs!$C$15)</x:f>
        <x:v>34135.36599863207</x:v>
      </x:c>
      <x:c r="AE3718" s="25" t="n">
        <x:f>AD3718/(B3718-Inputs!$C$14)</x:f>
        <x:v>906412.6771605673</x:v>
      </x:c>
      <x:c r="AF3718" s="25" t="n">
        <x:f>S3718/(1+B3718)^1+T3718/(1+B3718)^2+U3718/(1+B3718)^3+V3718/(1+B3718)^4+W3718/(1+B3718)^5+X3718/(1+B3718)^6+Y3718/(1+B3718)^7+Z3718/(1+B3718)^8+AA3718/(1+B3718)^9+AB3718/(1+B3718)^10+AE3718/(1+B3718)^10</x:f>
        <x:v>611263.7259460777</x:v>
      </x:c>
      <x:c r="AG3718" s="25" t="n">
        <x:f>(AF3718+Inputs!$C$12)/Inputs!$C$13</x:f>
        <x:v>513.5521623378753</x:v>
      </x:c>
      <x:c r="AH3718" s="25" t="n">
        <x:f>(S3718+Inputs!$C$11)*Inputs!$C$8-Inputs!$C$11</x:f>
        <x:v>2401.369813853058</x:v>
      </x:c>
      <x:c r="AI3718" s="25" t="n">
        <x:f>Inputs!$C$12+AH3718-Inputs!$C$10*Inputs!$C$13</x:f>
        <x:v>24719.285229053057</x:v>
      </x:c>
      <x:c r="AJ3718" s="25" t="n">
        <x:f>(S3718+Inputs!$C$11)*(1-Inputs!$C$8)</x:f>
        <x:v>6726.887391154932</x:v>
      </x:c>
      <x:c r="AK3718" s="25" t="n">
        <x:f>AJ3718/(1+B3718)^(1-Inputs!$C$8)+T3718/(1+B3718)^(2-Inputs!$C$8)+U3718/(1+B3718)^(3-Inputs!$C$8)+V3718/(1+B3718)^(4-Inputs!$C$8)+W3718/(1+B3718)^(5-Inputs!$C$8)+X3718/(1+B3718)^(6-Inputs!$C$8)+Y3718/(1+B3718)^(7-Inputs!$C$8)+Z3718/(1+B3718)^(8-Inputs!$C$8)+AA3718/(1+B3718)^(9-Inputs!$C$8)+AB3718/(1+B3718)^(10-Inputs!$C$8)+AE3718/(1+B3718)^(10-Inputs!$C$8)</x:f>
        <x:v>629370.5034356054</x:v>
      </x:c>
      <x:c r="AL3718" s="25" t="n">
        <x:f>(AK3718+AI3718)/Inputs!$C$13</x:f>
        <x:v>521.9161753362505</x:v>
      </x:c>
      <x:c r="AM3718" s="26" t="n">
        <x:f>IF(AL3718&gt;=Inputs!$C$7,1,0)</x:f>
        <x:v>1</x:v>
      </x:c>
      <x:c r="AN3718" s="26" t="n">
        <x:f>IF(Inputs!$C$7&lt;=(1-Inputs!$C$16)*AL3718,1,0)</x:f>
        <x:v>1</x:v>
      </x:c>
    </x:row>
    <x:row r="3719" ht="20" customHeight="1">
      <x:c r="A3719" s="16" t="n">
        <x:v>3714</x:v>
      </x:c>
      <x:c r="B3719" s="19" t="n">
        <x:v>0.08419497357700824</x:v>
      </x:c>
      <x:c r="C3719" s="24" t="n">
        <x:v>0.27261411977414696</x:v>
      </x:c>
      <x:c r="D3719" s="19" t="n">
        <x:v>0.03529276240687267</x:v>
      </x:c>
      <x:c r="E3719" s="19" t="n">
        <x:v>0.04806941918713761</x:v>
      </x:c>
      <x:c r="F3719" s="19" t="n">
        <x:v>-0.12402859718998685</x:v>
      </x:c>
      <x:c r="G3719" s="19" t="n">
        <x:v>-0.043982000595614745</x:v>
      </x:c>
      <x:c r="H3719" s="19" t="n">
        <x:v>0.6812161026281558</x:v>
      </x:c>
      <x:c r="I3719" s="19" t="n">
        <x:v>0.07688247204042341</x:v>
      </x:c>
      <x:c r="J3719" s="19" t="n">
        <x:v>0.07399243362707808</x:v>
      </x:c>
      <x:c r="K3719" s="19" t="n">
        <x:v>0.07533465465466975</x:v>
      </x:c>
      <x:c r="L3719" s="19" t="n">
        <x:v>0.07616552399237093</x:v>
      </x:c>
      <x:c r="M3719" s="19" t="n">
        <x:v>0.07471878661941332</x:v>
      </x:c>
      <x:c r="N3719" s="19" t="n">
        <x:v>0.07841385434725112</x:v>
      </x:c>
      <x:c r="O3719" s="19" t="n">
        <x:v>0.07754342075200953</x:v>
      </x:c>
      <x:c r="P3719" s="19" t="n">
        <x:v>0.07492677690458208</x:v>
      </x:c>
      <x:c r="Q3719" s="19" t="n">
        <x:v>0.07115665022289819</x:v>
      </x:c>
      <x:c r="R3719" s="19" t="n">
        <x:v>0.0763457378540636</x:v>
      </x:c>
      <x:c r="S3719" s="21" t="n">
        <x:v>10574.96803305385</x:v>
      </x:c>
      <x:c r="T3719" s="21" t="n">
        <x:v>16155.442800577632</x:v>
      </x:c>
      <x:c r="U3719" s="21" t="n">
        <x:v>19161.54998861256</x:v>
      </x:c>
      <x:c r="V3719" s="21" t="n">
        <x:v>22368.404111574844</x:v>
      </x:c>
      <x:c r="W3719" s="21" t="n">
        <x:v>25936.506981773</x:v>
      </x:c>
      <x:c r="X3719" s="21" t="n">
        <x:v>27646.906500107416</x:v>
      </x:c>
      <x:c r="Y3719" s="21" t="n">
        <x:v>29018.034960898276</x:v>
      </x:c>
      <x:c r="Z3719" s="21" t="n">
        <x:v>30099.657897421577</x:v>
      </x:c>
      <x:c r="AA3719" s="21" t="n">
        <x:v>30849.935403143438</x:v>
      </x:c>
      <x:c r="AB3719" s="21" t="n">
        <x:v>31245.067940544803</x:v>
      </x:c>
      <x:c r="AC3719" s="21" t="n">
        <x:v>40754.43644418887</x:v>
      </x:c>
      <x:c r="AD3719" s="25" t="n">
        <x:f>AC3719*(1+Inputs!$C$14)*(1-Inputs!$C$14/Inputs!$C$15)</x:f>
        <x:v>32338.64531846386</x:v>
      </x:c>
      <x:c r="AE3719" s="25" t="n">
        <x:f>AD3719/(B3719-Inputs!$C$14)</x:f>
        <x:v>657356.6965706766</x:v>
      </x:c>
      <x:c r="AF3719" s="25" t="n">
        <x:f>S3719/(1+B3719)^1+T3719/(1+B3719)^2+U3719/(1+B3719)^3+V3719/(1+B3719)^4+W3719/(1+B3719)^5+X3719/(1+B3719)^6+Y3719/(1+B3719)^7+Z3719/(1+B3719)^8+AA3719/(1+B3719)^9+AB3719/(1+B3719)^10+AE3719/(1+B3719)^10</x:f>
        <x:v>443030.5592161504</x:v>
      </x:c>
      <x:c r="AG3719" s="25" t="n">
        <x:f>(AF3719+Inputs!$C$12)/Inputs!$C$13</x:f>
        <x:v>379.3143062116655</x:v>
      </x:c>
      <x:c r="AH3719" s="25" t="n">
        <x:f>(S3719+Inputs!$C$11)*Inputs!$C$8-Inputs!$C$11</x:f>
        <x:v>3079.14392781427</x:v>
      </x:c>
      <x:c r="AI3719" s="25" t="n">
        <x:f>Inputs!$C$12+AH3719-Inputs!$C$10*Inputs!$C$13</x:f>
        <x:v>25397.05934301427</x:v>
      </x:c>
      <x:c r="AJ3719" s="25" t="n">
        <x:f>(S3719+Inputs!$C$11)*(1-Inputs!$C$8)</x:f>
        <x:v>7495.8241052395815</x:v>
      </x:c>
      <x:c r="AK3719" s="25" t="n">
        <x:f>AJ3719/(1+B3719)^(1-Inputs!$C$8)+T3719/(1+B3719)^(2-Inputs!$C$8)+U3719/(1+B3719)^(3-Inputs!$C$8)+V3719/(1+B3719)^(4-Inputs!$C$8)+W3719/(1+B3719)^(5-Inputs!$C$8)+X3719/(1+B3719)^(6-Inputs!$C$8)+Y3719/(1+B3719)^(7-Inputs!$C$8)+Z3719/(1+B3719)^(8-Inputs!$C$8)+AA3719/(1+B3719)^(9-Inputs!$C$8)+AB3719/(1+B3719)^(10-Inputs!$C$8)+AE3719/(1+B3719)^(10-Inputs!$C$8)</x:f>
        <x:v>457181.09978749277</x:v>
      </x:c>
      <x:c r="AL3719" s="25" t="n">
        <x:f>(AK3719+AI3719)/Inputs!$C$13</x:f>
        <x:v>385.06234385403326</x:v>
      </x:c>
      <x:c r="AM3719" s="26" t="n">
        <x:f>IF(AL3719&gt;=Inputs!$C$7,1,0)</x:f>
        <x:v>1</x:v>
      </x:c>
      <x:c r="AN3719" s="26" t="n">
        <x:f>IF(Inputs!$C$7&lt;=(1-Inputs!$C$16)*AL3719,1,0)</x:f>
        <x:v>1</x:v>
      </x:c>
    </x:row>
    <x:row r="3720" ht="20" customHeight="1">
      <x:c r="A3720" s="16" t="n">
        <x:v>3715</x:v>
      </x:c>
      <x:c r="B3720" s="19" t="n">
        <x:v>0.07945573529953791</x:v>
      </x:c>
      <x:c r="C3720" s="24" t="n">
        <x:v>0.6649453208816283</x:v>
      </x:c>
      <x:c r="D3720" s="19" t="n">
        <x:v>0.03226682735350863</x:v>
      </x:c>
      <x:c r="E3720" s="19" t="n">
        <x:v>0.041247372389011334</x:v>
      </x:c>
      <x:c r="F3720" s="19" t="n">
        <x:v>-0.09073180603747802</x:v>
      </x:c>
      <x:c r="G3720" s="19" t="n">
        <x:v>-0.08130174035695575</x:v>
      </x:c>
      <x:c r="H3720" s="19" t="n">
        <x:v>0.7944436964209842</x:v>
      </x:c>
      <x:c r="I3720" s="19" t="n">
        <x:v>0.05624819187294293</x:v>
      </x:c>
      <x:c r="J3720" s="19" t="n">
        <x:v>0.06583274258288498</x:v>
      </x:c>
      <x:c r="K3720" s="19" t="n">
        <x:v>0.06365400139467625</x:v>
      </x:c>
      <x:c r="L3720" s="19" t="n">
        <x:v>0.0649195562305465</x:v>
      </x:c>
      <x:c r="M3720" s="19" t="n">
        <x:v>0.06237565557113271</x:v>
      </x:c>
      <x:c r="N3720" s="19" t="n">
        <x:v>0.0645280916108834</x:v>
      </x:c>
      <x:c r="O3720" s="19" t="n">
        <x:v>0.062423738927542445</x:v>
      </x:c>
      <x:c r="P3720" s="19" t="n">
        <x:v>0.058694294577354644</x:v>
      </x:c>
      <x:c r="Q3720" s="19" t="n">
        <x:v>0.05624156048259352</x:v>
      </x:c>
      <x:c r="R3720" s="19" t="n">
        <x:v>0.05936362552149717</x:v>
      </x:c>
      <x:c r="S3720" s="21" t="n">
        <x:v>10955.401297326256</x:v>
      </x:c>
      <x:c r="T3720" s="21" t="n">
        <x:v>17049.76584605715</x:v>
      </x:c>
      <x:c r="U3720" s="21" t="n">
        <x:v>20403.07418792472</x:v>
      </x:c>
      <x:c r="V3720" s="21" t="n">
        <x:v>23880.084419553456</x:v>
      </x:c>
      <x:c r="W3720" s="21" t="n">
        <x:v>27780.279805883623</x:v>
      </x:c>
      <x:c r="X3720" s="21" t="n">
        <x:v>29326.687333479364</x:v>
      </x:c>
      <x:c r="Y3720" s="21" t="n">
        <x:v>30553.664614009303</x:v>
      </x:c>
      <x:c r="Z3720" s="21" t="n">
        <x:v>31501.219079386585</x:v>
      </x:c>
      <x:c r="AA3720" s="21" t="n">
        <x:v>32138.261462908547</x:v>
      </x:c>
      <x:c r="AB3720" s="21" t="n">
        <x:v>32451.809458611864</x:v>
      </x:c>
      <x:c r="AC3720" s="21" t="n">
        <x:v>42328.44711992852</x:v>
      </x:c>
      <x:c r="AD3720" s="25" t="n">
        <x:f>AC3720*(1+Inputs!$C$14)*(1-Inputs!$C$14/Inputs!$C$15)</x:f>
        <x:v>33587.62278966328</x:v>
      </x:c>
      <x:c r="AE3720" s="25" t="n">
        <x:f>AD3720/(B3720-Inputs!$C$14)</x:f>
        <x:v>755529.5748310883</x:v>
      </x:c>
      <x:c r="AF3720" s="25" t="n">
        <x:f>S3720/(1+B3720)^1+T3720/(1+B3720)^2+U3720/(1+B3720)^3+V3720/(1+B3720)^4+W3720/(1+B3720)^5+X3720/(1+B3720)^6+Y3720/(1+B3720)^7+Z3720/(1+B3720)^8+AA3720/(1+B3720)^9+AB3720/(1+B3720)^10+AE3720/(1+B3720)^10</x:f>
        <x:v>514042.8031333368</x:v>
      </x:c>
      <x:c r="AG3720" s="25" t="n">
        <x:f>(AF3720+Inputs!$C$12)/Inputs!$C$13</x:f>
        <x:v>435.9769225521022</x:v>
      </x:c>
      <x:c r="AH3720" s="25" t="n">
        <x:f>(S3720+Inputs!$C$11)*Inputs!$C$8-Inputs!$C$11</x:f>
        <x:v>3257.374306418603</x:v>
      </x:c>
      <x:c r="AI3720" s="25" t="n">
        <x:f>Inputs!$C$12+AH3720-Inputs!$C$10*Inputs!$C$13</x:f>
        <x:v>25575.289721618603</x:v>
      </x:c>
      <x:c r="AJ3720" s="25" t="n">
        <x:f>(S3720+Inputs!$C$11)*(1-Inputs!$C$8)</x:f>
        <x:v>7698.026990907654</x:v>
      </x:c>
      <x:c r="AK3720" s="25" t="n">
        <x:f>AJ3720/(1+B3720)^(1-Inputs!$C$8)+T3720/(1+B3720)^(2-Inputs!$C$8)+U3720/(1+B3720)^(3-Inputs!$C$8)+V3720/(1+B3720)^(4-Inputs!$C$8)+W3720/(1+B3720)^(5-Inputs!$C$8)+X3720/(1+B3720)^(6-Inputs!$C$8)+Y3720/(1+B3720)^(7-Inputs!$C$8)+Z3720/(1+B3720)^(8-Inputs!$C$8)+AA3720/(1+B3720)^(9-Inputs!$C$8)+AB3720/(1+B3720)^(10-Inputs!$C$8)+AE3720/(1+B3720)^(10-Inputs!$C$8)</x:f>
        <x:v>529661.677842817</x:v>
      </x:c>
      <x:c r="AL3720" s="25" t="n">
        <x:f>(AK3720+AI3720)/Inputs!$C$13</x:f>
        <x:v>443.0387991656866</x:v>
      </x:c>
      <x:c r="AM3720" s="26" t="n">
        <x:f>IF(AL3720&gt;=Inputs!$C$7,1,0)</x:f>
        <x:v>1</x:v>
      </x:c>
      <x:c r="AN3720" s="26" t="n">
        <x:f>IF(Inputs!$C$7&lt;=(1-Inputs!$C$16)*AL3720,1,0)</x:f>
        <x:v>1</x:v>
      </x:c>
    </x:row>
    <x:row r="3721" ht="20" customHeight="1">
      <x:c r="A3721" s="16" t="n">
        <x:v>3716</x:v>
      </x:c>
      <x:c r="B3721" s="19" t="n">
        <x:v>0.09515894749000416</x:v>
      </x:c>
      <x:c r="C3721" s="24" t="n">
        <x:v>0.317204027765996</x:v>
      </x:c>
      <x:c r="D3721" s="19" t="n">
        <x:v>0.013543902469955071</x:v>
      </x:c>
      <x:c r="E3721" s="19" t="n">
        <x:v>0.06085160542135924</x:v>
      </x:c>
      <x:c r="F3721" s="19" t="n">
        <x:v>-0.20255366432933103</x:v>
      </x:c>
      <x:c r="G3721" s="19" t="n">
        <x:v>-0.0463490478794239</x:v>
      </x:c>
      <x:c r="H3721" s="19" t="n">
        <x:v>0.9027089984463998</x:v>
      </x:c>
      <x:c r="I3721" s="19" t="n">
        <x:v>0.06333162851360272</x:v>
      </x:c>
      <x:c r="J3721" s="19" t="n">
        <x:v>0.06735491339224495</x:v>
      </x:c>
      <x:c r="K3721" s="19" t="n">
        <x:v>0.06400492268964512</x:v>
      </x:c>
      <x:c r="L3721" s="19" t="n">
        <x:v>0.0629062241019176</x:v>
      </x:c>
      <x:c r="M3721" s="19" t="n">
        <x:v>0.0649163791054832</x:v>
      </x:c>
      <x:c r="N3721" s="19" t="n">
        <x:v>0.06419935263664797</x:v>
      </x:c>
      <x:c r="O3721" s="19" t="n">
        <x:v>0.06309632247223476</x:v>
      </x:c>
      <x:c r="P3721" s="19" t="n">
        <x:v>0.06895145989669005</x:v>
      </x:c>
      <x:c r="Q3721" s="19" t="n">
        <x:v>0.0632606212780854</x:v>
      </x:c>
      <x:c r="R3721" s="19" t="n">
        <x:v>0.05491639064692094</x:v>
      </x:c>
      <x:c r="S3721" s="21" t="n">
        <x:v>9169.075719358414</x:v>
      </x:c>
      <x:c r="T3721" s="21" t="n">
        <x:v>14435.40277940422</x:v>
      </x:c>
      <x:c r="U3721" s="21" t="n">
        <x:v>17765.798229070377</x:v>
      </x:c>
      <x:c r="V3721" s="21" t="n">
        <x:v>21446.35215106252</x:v>
      </x:c>
      <x:c r="W3721" s="21" t="n">
        <x:v>25469.22661903886</x:v>
      </x:c>
      <x:c r="X3721" s="21" t="n">
        <x:v>27085.584627245673</x:v>
      </x:c>
      <x:c r="Y3721" s="21" t="n">
        <x:v>28257.663329449853</x:v>
      </x:c>
      <x:c r="Z3721" s="21" t="n">
        <x:v>29198.486287444015</x:v>
      </x:c>
      <x:c r="AA3721" s="21" t="n">
        <x:v>29888.8905139022</x:v>
      </x:c>
      <x:c r="AB3721" s="21" t="n">
        <x:v>30286.7217171962</x:v>
      </x:c>
      <x:c r="AC3721" s="21" t="n">
        <x:v>39504.41963112548</x:v>
      </x:c>
      <x:c r="AD3721" s="25" t="n">
        <x:f>AC3721*(1+Inputs!$C$14)*(1-Inputs!$C$14/Inputs!$C$15)</x:f>
        <x:v>31346.75697729806</x:v>
      </x:c>
      <x:c r="AE3721" s="25" t="n">
        <x:f>AD3721/(B3721-Inputs!$C$14)</x:f>
        <x:v>521065.581848927</x:v>
      </x:c>
      <x:c r="AF3721" s="25" t="n">
        <x:f>S3721/(1+B3721)^1+T3721/(1+B3721)^2+U3721/(1+B3721)^3+V3721/(1+B3721)^4+W3721/(1+B3721)^5+X3721/(1+B3721)^6+Y3721/(1+B3721)^7+Z3721/(1+B3721)^8+AA3721/(1+B3721)^9+AB3721/(1+B3721)^10+AE3721/(1+B3721)^10</x:f>
        <x:v>345119.42391062377</x:v>
      </x:c>
      <x:c r="AG3721" s="25" t="n">
        <x:f>(AF3721+Inputs!$C$12)/Inputs!$C$13</x:f>
        <x:v>301.1883269545738</x:v>
      </x:c>
      <x:c r="AH3721" s="25" t="n">
        <x:f>(S3721+Inputs!$C$11)*Inputs!$C$8-Inputs!$C$11</x:f>
        <x:v>2420.4930082473666</x:v>
      </x:c>
      <x:c r="AI3721" s="25" t="n">
        <x:f>Inputs!$C$12+AH3721-Inputs!$C$10*Inputs!$C$13</x:f>
        <x:v>24738.408423447363</x:v>
      </x:c>
      <x:c r="AJ3721" s="25" t="n">
        <x:f>(S3721+Inputs!$C$11)*(1-Inputs!$C$8)</x:f>
        <x:v>6748.5827111110475</x:v>
      </x:c>
      <x:c r="AK3721" s="25" t="n">
        <x:f>AJ3721/(1+B3721)^(1-Inputs!$C$8)+T3721/(1+B3721)^(2-Inputs!$C$8)+U3721/(1+B3721)^(3-Inputs!$C$8)+V3721/(1+B3721)^(4-Inputs!$C$8)+W3721/(1+B3721)^(5-Inputs!$C$8)+X3721/(1+B3721)^(6-Inputs!$C$8)+Y3721/(1+B3721)^(7-Inputs!$C$8)+Z3721/(1+B3721)^(8-Inputs!$C$8)+AA3721/(1+B3721)^(9-Inputs!$C$8)+AB3721/(1+B3721)^(10-Inputs!$C$8)+AE3721/(1+B3721)^(10-Inputs!$C$8)</x:f>
        <x:v>357827.71568474453</x:v>
      </x:c>
      <x:c r="AL3721" s="25" t="n">
        <x:f>(AK3721+AI3721)/Inputs!$C$13</x:f>
        <x:v>305.259999113252</x:v>
      </x:c>
      <x:c r="AM3721" s="26" t="n">
        <x:f>IF(AL3721&gt;=Inputs!$C$7,1,0)</x:f>
        <x:v>1</x:v>
      </x:c>
      <x:c r="AN3721" s="26" t="n">
        <x:f>IF(Inputs!$C$7&lt;=(1-Inputs!$C$16)*AL3721,1,0)</x:f>
        <x:v>0</x:v>
      </x:c>
    </x:row>
    <x:row r="3722" ht="20" customHeight="1">
      <x:c r="A3722" s="16" t="n">
        <x:v>3717</x:v>
      </x:c>
      <x:c r="B3722" s="19" t="n">
        <x:v>0.08768813973093915</x:v>
      </x:c>
      <x:c r="C3722" s="24" t="n">
        <x:v>0.4612595227174836</x:v>
      </x:c>
      <x:c r="D3722" s="19" t="n">
        <x:v>0.019080267306559054</x:v>
      </x:c>
      <x:c r="E3722" s="19" t="n">
        <x:v>0.05003445247005772</x:v>
      </x:c>
      <x:c r="F3722" s="19" t="n">
        <x:v>-0.14139086539179177</x:v>
      </x:c>
      <x:c r="G3722" s="19" t="n">
        <x:v>-0.11214523699783115</x:v>
      </x:c>
      <x:c r="H3722" s="19" t="n">
        <x:v>0.6157597793706202</x:v>
      </x:c>
      <x:c r="I3722" s="19" t="n">
        <x:v>0.06888686871212371</x:v>
      </x:c>
      <x:c r="J3722" s="19" t="n">
        <x:v>0.05121887359020434</x:v>
      </x:c>
      <x:c r="K3722" s="19" t="n">
        <x:v>0.05841273806441336</x:v>
      </x:c>
      <x:c r="L3722" s="19" t="n">
        <x:v>0.06283173287998921</x:v>
      </x:c>
      <x:c r="M3722" s="19" t="n">
        <x:v>0.053758844013876796</x:v>
      </x:c>
      <x:c r="N3722" s="19" t="n">
        <x:v>0.052933150443778915</x:v>
      </x:c>
      <x:c r="O3722" s="19" t="n">
        <x:v>0.06169500317060851</x:v>
      </x:c>
      <x:c r="P3722" s="19" t="n">
        <x:v>0.0634543435006583</x:v>
      </x:c>
      <x:c r="Q3722" s="19" t="n">
        <x:v>0.05546150147028925</x:v>
      </x:c>
      <x:c r="R3722" s="19" t="n">
        <x:v>0.06161340667197124</x:v>
      </x:c>
      <x:c r="S3722" s="21" t="n">
        <x:v>9853.345573106908</x:v>
      </x:c>
      <x:c r="T3722" s="21" t="n">
        <x:v>15516.327487143368</x:v>
      </x:c>
      <x:c r="U3722" s="21" t="n">
        <x:v>18619.93311601397</x:v>
      </x:c>
      <x:c r="V3722" s="21" t="n">
        <x:v>21774.591405923784</x:v>
      </x:c>
      <x:c r="W3722" s="21" t="n">
        <x:v>25277.793952974498</x:v>
      </x:c>
      <x:c r="X3722" s="21" t="n">
        <x:v>26637.02135168945</x:v>
      </x:c>
      <x:c r="Y3722" s="21" t="n">
        <x:v>27710.612196250888</x:v>
      </x:c>
      <x:c r="Z3722" s="21" t="n">
        <x:v>28600.655081506855</x:v>
      </x:c>
      <x:c r="AA3722" s="21" t="n">
        <x:v>29250.088002482185</x:v>
      </x:c>
      <x:c r="AB3722" s="21" t="n">
        <x:v>29629.29573955844</x:v>
      </x:c>
      <x:c r="AC3722" s="21" t="n">
        <x:v>38646.90748638058</x:v>
      </x:c>
      <x:c r="AD3722" s="25" t="n">
        <x:f>AC3722*(1+Inputs!$C$14)*(1-Inputs!$C$14/Inputs!$C$15)</x:f>
        <x:v>30666.321090442987</x:v>
      </x:c>
      <x:c r="AE3722" s="25" t="n">
        <x:f>AD3722/(B3722-Inputs!$C$14)</x:f>
        <x:v>582034.6143751842</x:v>
      </x:c>
      <x:c r="AF3722" s="25" t="n">
        <x:f>S3722/(1+B3722)^1+T3722/(1+B3722)^2+U3722/(1+B3722)^3+V3722/(1+B3722)^4+W3722/(1+B3722)^5+X3722/(1+B3722)^6+Y3722/(1+B3722)^7+Z3722/(1+B3722)^8+AA3722/(1+B3722)^9+AB3722/(1+B3722)^10+AE3722/(1+B3722)^10</x:f>
        <x:v>392522.5995351664</x:v>
      </x:c>
      <x:c r="AG3722" s="25" t="n">
        <x:f>(AF3722+Inputs!$C$12)/Inputs!$C$13</x:f>
        <x:v>339.01262042238994</x:v>
      </x:c>
      <x:c r="AH3722" s="25" t="n">
        <x:f>(S3722+Inputs!$C$11)*Inputs!$C$8-Inputs!$C$11</x:f>
        <x:v>2741.068747948716</x:v>
      </x:c>
      <x:c r="AI3722" s="25" t="n">
        <x:f>Inputs!$C$12+AH3722-Inputs!$C$10*Inputs!$C$13</x:f>
        <x:v>25058.984163148714</x:v>
      </x:c>
      <x:c r="AJ3722" s="25" t="n">
        <x:f>(S3722+Inputs!$C$11)*(1-Inputs!$C$8)</x:f>
        <x:v>7112.276825158193</x:v>
      </x:c>
      <x:c r="AK3722" s="25" t="n">
        <x:f>AJ3722/(1+B3722)^(1-Inputs!$C$8)+T3722/(1+B3722)^(2-Inputs!$C$8)+U3722/(1+B3722)^(3-Inputs!$C$8)+V3722/(1+B3722)^(4-Inputs!$C$8)+W3722/(1+B3722)^(5-Inputs!$C$8)+X3722/(1+B3722)^(6-Inputs!$C$8)+Y3722/(1+B3722)^(7-Inputs!$C$8)+Z3722/(1+B3722)^(8-Inputs!$C$8)+AA3722/(1+B3722)^(9-Inputs!$C$8)+AB3722/(1+B3722)^(10-Inputs!$C$8)+AE3722/(1+B3722)^(10-Inputs!$C$8)</x:f>
        <x:v>405666.79694461374</x:v>
      </x:c>
      <x:c r="AL3722" s="25" t="n">
        <x:f>(AK3722+AI3722)/Inputs!$C$13</x:f>
        <x:v>343.6879098103995</x:v>
      </x:c>
      <x:c r="AM3722" s="26" t="n">
        <x:f>IF(AL3722&gt;=Inputs!$C$7,1,0)</x:f>
        <x:v>1</x:v>
      </x:c>
      <x:c r="AN3722" s="26" t="n">
        <x:f>IF(Inputs!$C$7&lt;=(1-Inputs!$C$16)*AL3722,1,0)</x:f>
        <x:v>1</x:v>
      </x:c>
    </x:row>
    <x:row r="3723" ht="20" customHeight="1">
      <x:c r="A3723" s="16" t="n">
        <x:v>3718</x:v>
      </x:c>
      <x:c r="B3723" s="19" t="n">
        <x:v>0.08876685539595598</x:v>
      </x:c>
      <x:c r="C3723" s="24" t="n">
        <x:v>0.509936395064841</x:v>
      </x:c>
      <x:c r="D3723" s="19" t="n">
        <x:v>0.031029915104430473</x:v>
      </x:c>
      <x:c r="E3723" s="19" t="n">
        <x:v>0.05123059438449474</x:v>
      </x:c>
      <x:c r="F3723" s="19" t="n">
        <x:v>-0.1773076287106949</x:v>
      </x:c>
      <x:c r="G3723" s="19" t="n">
        <x:v>-0.0799265795277887</x:v>
      </x:c>
      <x:c r="H3723" s="19" t="n">
        <x:v>0.7253951607223996</x:v>
      </x:c>
      <x:c r="I3723" s="19" t="n">
        <x:v>0.06478525327591456</x:v>
      </x:c>
      <x:c r="J3723" s="19" t="n">
        <x:v>0.06933848032309356</x:v>
      </x:c>
      <x:c r="K3723" s="19" t="n">
        <x:v>0.05380724901677582</x:v>
      </x:c>
      <x:c r="L3723" s="19" t="n">
        <x:v>0.0646296927927267</x:v>
      </x:c>
      <x:c r="M3723" s="19" t="n">
        <x:v>0.050153524497046645</x:v>
      </x:c>
      <x:c r="N3723" s="19" t="n">
        <x:v>0.0701973039300276</x:v>
      </x:c>
      <x:c r="O3723" s="19" t="n">
        <x:v>0.05448962756765582</x:v>
      </x:c>
      <x:c r="P3723" s="19" t="n">
        <x:v>0.0673943063808872</x:v>
      </x:c>
      <x:c r="Q3723" s="19" t="n">
        <x:v>0.06621460767792656</x:v>
      </x:c>
      <x:c r="R3723" s="19" t="n">
        <x:v>0.06502559870880191</x:v>
      </x:c>
      <x:c r="S3723" s="21" t="n">
        <x:v>9443.252410173418</x:v>
      </x:c>
      <x:c r="T3723" s="21" t="n">
        <x:v>15093.414497685819</x:v>
      </x:c>
      <x:c r="U3723" s="21" t="n">
        <x:v>18667.211543248202</x:v>
      </x:c>
      <x:c r="V3723" s="21" t="n">
        <x:v>22477.586955504037</x:v>
      </x:c>
      <x:c r="W3723" s="21" t="n">
        <x:v>26760.699916767157</x:v>
      </x:c>
      <x:c r="X3723" s="21" t="n">
        <x:v>28457.416392090014</x:v>
      </x:c>
      <x:c r="Y3723" s="21" t="n">
        <x:v>29804.350497281474</x:v>
      </x:c>
      <x:c r="Z3723" s="21" t="n">
        <x:v>30826.769454750716</x:v>
      </x:c>
      <x:c r="AA3723" s="21" t="n">
        <x:v>31557.528154981082</x:v>
      </x:c>
      <x:c r="AB3723" s="21" t="n">
        <x:v>31931.139591477564</x:v>
      </x:c>
      <x:c r="AC3723" s="21" t="n">
        <x:v>41649.312510622905</x:v>
      </x:c>
      <x:c r="AD3723" s="25" t="n">
        <x:f>AC3723*(1+Inputs!$C$14)*(1-Inputs!$C$14/Inputs!$C$15)</x:f>
        <x:v>33048.72947717927</x:v>
      </x:c>
      <x:c r="AE3723" s="25" t="n">
        <x:f>AD3723/(B3723-Inputs!$C$14)</x:f>
        <x:v>614667.3305291535</x:v>
      </x:c>
      <x:c r="AF3723" s="25" t="n">
        <x:f>S3723/(1+B3723)^1+T3723/(1+B3723)^2+U3723/(1+B3723)^3+V3723/(1+B3723)^4+W3723/(1+B3723)^5+X3723/(1+B3723)^6+Y3723/(1+B3723)^7+Z3723/(1+B3723)^8+AA3723/(1+B3723)^9+AB3723/(1+B3723)^10+AE3723/(1+B3723)^10</x:f>
        <x:v>409404.25326061423</x:v>
      </x:c>
      <x:c r="AG3723" s="25" t="n">
        <x:f>(AF3723+Inputs!$C$12)/Inputs!$C$13</x:f>
        <x:v>352.4829547685723</x:v>
      </x:c>
      <x:c r="AH3723" s="25" t="n">
        <x:f>(S3723+Inputs!$C$11)*Inputs!$C$8-Inputs!$C$11</x:f>
        <x:v>2548.9429099716563</x:v>
      </x:c>
      <x:c r="AI3723" s="25" t="n">
        <x:f>Inputs!$C$12+AH3723-Inputs!$C$10*Inputs!$C$13</x:f>
        <x:v>24866.858325171655</x:v>
      </x:c>
      <x:c r="AJ3723" s="25" t="n">
        <x:f>(S3723+Inputs!$C$11)*(1-Inputs!$C$8)</x:f>
        <x:v>6894.309500201763</x:v>
      </x:c>
      <x:c r="AK3723" s="25" t="n">
        <x:f>AJ3723/(1+B3723)^(1-Inputs!$C$8)+T3723/(1+B3723)^(2-Inputs!$C$8)+U3723/(1+B3723)^(3-Inputs!$C$8)+V3723/(1+B3723)^(4-Inputs!$C$8)+W3723/(1+B3723)^(5-Inputs!$C$8)+X3723/(1+B3723)^(6-Inputs!$C$8)+Y3723/(1+B3723)^(7-Inputs!$C$8)+Z3723/(1+B3723)^(8-Inputs!$C$8)+AA3723/(1+B3723)^(9-Inputs!$C$8)+AB3723/(1+B3723)^(10-Inputs!$C$8)+AE3723/(1+B3723)^(10-Inputs!$C$8)</x:f>
        <x:v>423609.31933241803</x:v>
      </x:c>
      <x:c r="AL3723" s="25" t="n">
        <x:f>(AK3723+AI3723)/Inputs!$C$13</x:f>
        <x:v>357.85143787418525</x:v>
      </x:c>
      <x:c r="AM3723" s="26" t="n">
        <x:f>IF(AL3723&gt;=Inputs!$C$7,1,0)</x:f>
        <x:v>1</x:v>
      </x:c>
      <x:c r="AN3723" s="26" t="n">
        <x:f>IF(Inputs!$C$7&lt;=(1-Inputs!$C$16)*AL3723,1,0)</x:f>
        <x:v>1</x:v>
      </x:c>
    </x:row>
    <x:row r="3724" ht="20" customHeight="1">
      <x:c r="A3724" s="16" t="n">
        <x:v>3719</x:v>
      </x:c>
      <x:c r="B3724" s="19" t="n">
        <x:v>0.07687656618417274</x:v>
      </x:c>
      <x:c r="C3724" s="24" t="n">
        <x:v>0.7651505459901671</x:v>
      </x:c>
      <x:c r="D3724" s="19" t="n">
        <x:v>0.018725475923100986</x:v>
      </x:c>
      <x:c r="E3724" s="19" t="n">
        <x:v>0.05247385235188318</x:v>
      </x:c>
      <x:c r="F3724" s="19" t="n">
        <x:v>-0.22235021516431633</x:v>
      </x:c>
      <x:c r="G3724" s="19" t="n">
        <x:v>-0.06589195289600809</x:v>
      </x:c>
      <x:c r="H3724" s="19" t="n">
        <x:v>0.9393177716342791</x:v>
      </x:c>
      <x:c r="I3724" s="19" t="n">
        <x:v>0.06351208941465417</x:v>
      </x:c>
      <x:c r="J3724" s="19" t="n">
        <x:v>0.0627588033767904</x:v>
      </x:c>
      <x:c r="K3724" s="19" t="n">
        <x:v>0.06456274837958403</x:v>
      </x:c>
      <x:c r="L3724" s="19" t="n">
        <x:v>0.06382709743906048</x:v>
      </x:c>
      <x:c r="M3724" s="19" t="n">
        <x:v>0.06505191806353765</x:v>
      </x:c>
      <x:c r="N3724" s="19" t="n">
        <x:v>0.06499188717891116</x:v>
      </x:c>
      <x:c r="O3724" s="19" t="n">
        <x:v>0.06857462152393623</x:v>
      </x:c>
      <x:c r="P3724" s="19" t="n">
        <x:v>0.055294672644923826</x:v>
      </x:c>
      <x:c r="Q3724" s="19" t="n">
        <x:v>0.05712061502585243</x:v>
      </x:c>
      <x:c r="R3724" s="19" t="n">
        <x:v>0.055984570988135834</x:v>
      </x:c>
      <x:c r="S3724" s="21" t="n">
        <x:v>8726.088790549049</x:v>
      </x:c>
      <x:c r="T3724" s="21" t="n">
        <x:v>14373.802280090318</x:v>
      </x:c>
      <x:c r="U3724" s="21" t="n">
        <x:v>18366.94128870452</x:v>
      </x:c>
      <x:c r="V3724" s="21" t="n">
        <x:v>22876.787951358117</x:v>
      </x:c>
      <x:c r="W3724" s="21" t="n">
        <x:v>27885.657374239767</x:v>
      </x:c>
      <x:c r="X3724" s="21" t="n">
        <x:v>29610.197510440426</x:v>
      </x:c>
      <x:c r="Y3724" s="21" t="n">
        <x:v>30835.539738285453</x:v>
      </x:c>
      <x:c r="Z3724" s="21" t="n">
        <x:v>31797.483503700656</x:v>
      </x:c>
      <x:c r="AA3724" s="21" t="n">
        <x:v>32433.464227120283</x:v>
      </x:c>
      <x:c r="AB3724" s="21" t="n">
        <x:v>32760.876159774678</x:v>
      </x:c>
      <x:c r="AC3724" s="21" t="n">
        <x:v>42731.57759970609</x:v>
      </x:c>
      <x:c r="AD3724" s="25" t="n">
        <x:f>AC3724*(1+Inputs!$C$14)*(1-Inputs!$C$14/Inputs!$C$15)</x:f>
        <x:v>33907.50682536678</x:v>
      </x:c>
      <x:c r="AE3724" s="25" t="n">
        <x:f>AD3724/(B3724-Inputs!$C$14)</x:f>
        <x:v>809701.2223075285</x:v>
      </x:c>
      <x:c r="AF3724" s="25" t="n">
        <x:f>S3724/(1+B3724)^1+T3724/(1+B3724)^2+U3724/(1+B3724)^3+V3724/(1+B3724)^4+W3724/(1+B3724)^5+X3724/(1+B3724)^6+Y3724/(1+B3724)^7+Z3724/(1+B3724)^8+AA3724/(1+B3724)^9+AB3724/(1+B3724)^10+AE3724/(1+B3724)^10</x:f>
        <x:v>544744.3849050094</x:v>
      </x:c>
      <x:c r="AG3724" s="25" t="n">
        <x:f>(AF3724+Inputs!$C$12)/Inputs!$C$13</x:f>
        <x:v>460.474556382707</x:v>
      </x:c>
      <x:c r="AH3724" s="25" t="n">
        <x:f>(S3724+Inputs!$C$11)*Inputs!$C$8-Inputs!$C$11</x:f>
        <x:v>2212.956666257226</x:v>
      </x:c>
      <x:c r="AI3724" s="25" t="n">
        <x:f>Inputs!$C$12+AH3724-Inputs!$C$10*Inputs!$C$13</x:f>
        <x:v>24530.872081457223</x:v>
      </x:c>
      <x:c r="AJ3724" s="25" t="n">
        <x:f>(S3724+Inputs!$C$11)*(1-Inputs!$C$8)</x:f>
        <x:v>6513.132124291824</x:v>
      </x:c>
      <x:c r="AK3724" s="25" t="n">
        <x:f>AJ3724/(1+B3724)^(1-Inputs!$C$8)+T3724/(1+B3724)^(2-Inputs!$C$8)+U3724/(1+B3724)^(3-Inputs!$C$8)+V3724/(1+B3724)^(4-Inputs!$C$8)+W3724/(1+B3724)^(5-Inputs!$C$8)+X3724/(1+B3724)^(6-Inputs!$C$8)+Y3724/(1+B3724)^(7-Inputs!$C$8)+Z3724/(1+B3724)^(8-Inputs!$C$8)+AA3724/(1+B3724)^(9-Inputs!$C$8)+AB3724/(1+B3724)^(10-Inputs!$C$8)+AE3724/(1+B3724)^(10-Inputs!$C$8)</x:f>
        <x:v>561850.6159886506</x:v>
      </x:c>
      <x:c r="AL3724" s="25" t="n">
        <x:f>(AK3724+AI3724)/Inputs!$C$13</x:f>
        <x:v>467.8898659560526</x:v>
      </x:c>
      <x:c r="AM3724" s="26" t="n">
        <x:f>IF(AL3724&gt;=Inputs!$C$7,1,0)</x:f>
        <x:v>1</x:v>
      </x:c>
      <x:c r="AN3724" s="26" t="n">
        <x:f>IF(Inputs!$C$7&lt;=(1-Inputs!$C$16)*AL3724,1,0)</x:f>
        <x:v>1</x:v>
      </x:c>
    </x:row>
    <x:row r="3725" ht="20" customHeight="1">
      <x:c r="A3725" s="16" t="n">
        <x:v>3720</x:v>
      </x:c>
      <x:c r="B3725" s="19" t="n">
        <x:v>0.08981618462805396</x:v>
      </x:c>
      <x:c r="C3725" s="24" t="n">
        <x:v>0.22336581172859837</x:v>
      </x:c>
      <x:c r="D3725" s="19" t="n">
        <x:v>0.01525102387618773</x:v>
      </x:c>
      <x:c r="E3725" s="19" t="n">
        <x:v>0.04341550489180833</x:v>
      </x:c>
      <x:c r="F3725" s="19" t="n">
        <x:v>-0.19748117085582523</x:v>
      </x:c>
      <x:c r="G3725" s="19" t="n">
        <x:v>-0.08404888768340982</x:v>
      </x:c>
      <x:c r="H3725" s="19" t="n">
        <x:v>0.7625849246734049</x:v>
      </x:c>
      <x:c r="I3725" s="19" t="n">
        <x:v>0.07187779051768417</x:v>
      </x:c>
      <x:c r="J3725" s="19" t="n">
        <x:v>0.07141272766035059</x:v>
      </x:c>
      <x:c r="K3725" s="19" t="n">
        <x:v>0.06807722142584793</x:v>
      </x:c>
      <x:c r="L3725" s="19" t="n">
        <x:v>0.06743845427556494</x:v>
      </x:c>
      <x:c r="M3725" s="19" t="n">
        <x:v>0.07132980525620838</x:v>
      </x:c>
      <x:c r="N3725" s="19" t="n">
        <x:v>0.059002916336518184</x:v>
      </x:c>
      <x:c r="O3725" s="19" t="n">
        <x:v>0.070229274416796</x:v>
      </x:c>
      <x:c r="P3725" s="19" t="n">
        <x:v>0.07269043717819955</x:v>
      </x:c>
      <x:c r="Q3725" s="19" t="n">
        <x:v>0.06469841608672937</x:v>
      </x:c>
      <x:c r="R3725" s="19" t="n">
        <x:v>0.0604939792883431</x:v>
      </x:c>
      <x:c r="S3725" s="21" t="n">
        <x:v>9026.62269354248</x:v>
      </x:c>
      <x:c r="T3725" s="21" t="n">
        <x:v>14108.488678899419</x:v>
      </x:c>
      <x:c r="U3725" s="21" t="n">
        <x:v>17020.436268594298</x:v>
      </x:c>
      <x:c r="V3725" s="21" t="n">
        <x:v>20034.43080017207</x:v>
      </x:c>
      <x:c r="W3725" s="21" t="n">
        <x:v>23280.15970831124</x:v>
      </x:c>
      <x:c r="X3725" s="21" t="n">
        <x:v>24568.488958081478</x:v>
      </x:c>
      <x:c r="Y3725" s="21" t="n">
        <x:v>25494.078225125388</x:v>
      </x:c>
      <x:c r="Z3725" s="21" t="n">
        <x:v>26303.66731220429</x:v>
      </x:c>
      <x:c r="AA3725" s="21" t="n">
        <x:v>26940.789503419706</x:v>
      </x:c>
      <x:c r="AB3725" s="21" t="n">
        <x:v>27376.93897209331</x:v>
      </x:c>
      <x:c r="AC3725" s="21" t="n">
        <x:v>35709.05083316518</x:v>
      </x:c>
      <x:c r="AD3725" s="25" t="n">
        <x:f>AC3725*(1+Inputs!$C$14)*(1-Inputs!$C$14/Inputs!$C$15)</x:f>
        <x:v>28335.131836116565</x:v>
      </x:c>
      <x:c r="AE3725" s="25" t="n">
        <x:f>AD3725/(B3725-Inputs!$C$14)</x:f>
        <x:v>516911.78487484774</x:v>
      </x:c>
      <x:c r="AF3725" s="25" t="n">
        <x:f>S3725/(1+B3725)^1+T3725/(1+B3725)^2+U3725/(1+B3725)^3+V3725/(1+B3725)^4+W3725/(1+B3725)^5+X3725/(1+B3725)^6+Y3725/(1+B3725)^7+Z3725/(1+B3725)^8+AA3725/(1+B3725)^9+AB3725/(1+B3725)^10+AE3725/(1+B3725)^10</x:f>
        <x:v>347227.06005659484</x:v>
      </x:c>
      <x:c r="AG3725" s="25" t="n">
        <x:f>(AF3725+Inputs!$C$12)/Inputs!$C$13</x:f>
        <x:v>302.87006761979865</x:v>
      </x:c>
      <x:c r="AH3725" s="25" t="n">
        <x:f>(S3725+Inputs!$C$11)*Inputs!$C$8-Inputs!$C$11</x:f>
        <x:v>2353.754741358258</x:v>
      </x:c>
      <x:c r="AI3725" s="25" t="n">
        <x:f>Inputs!$C$12+AH3725-Inputs!$C$10*Inputs!$C$13</x:f>
        <x:v>24671.670156558255</x:v>
      </x:c>
      <x:c r="AJ3725" s="25" t="n">
        <x:f>(S3725+Inputs!$C$11)*(1-Inputs!$C$8)</x:f>
        <x:v>6672.867952184223</x:v>
      </x:c>
      <x:c r="AK3725" s="25" t="n">
        <x:f>AJ3725/(1+B3725)^(1-Inputs!$C$8)+T3725/(1+B3725)^(2-Inputs!$C$8)+U3725/(1+B3725)^(3-Inputs!$C$8)+V3725/(1+B3725)^(4-Inputs!$C$8)+W3725/(1+B3725)^(5-Inputs!$C$8)+X3725/(1+B3725)^(6-Inputs!$C$8)+Y3725/(1+B3725)^(7-Inputs!$C$8)+Z3725/(1+B3725)^(8-Inputs!$C$8)+AA3725/(1+B3725)^(9-Inputs!$C$8)+AB3725/(1+B3725)^(10-Inputs!$C$8)+AE3725/(1+B3725)^(10-Inputs!$C$8)</x:f>
        <x:v>359255.5893440471</x:v>
      </x:c>
      <x:c r="AL3725" s="25" t="n">
        <x:f>(AK3725+AI3725)/Inputs!$C$13</x:f>
        <x:v>306.346086360652</x:v>
      </x:c>
      <x:c r="AM3725" s="26" t="n">
        <x:f>IF(AL3725&gt;=Inputs!$C$7,1,0)</x:f>
        <x:v>1</x:v>
      </x:c>
      <x:c r="AN3725" s="26" t="n">
        <x:f>IF(Inputs!$C$7&lt;=(1-Inputs!$C$16)*AL3725,1,0)</x:f>
        <x:v>0</x:v>
      </x:c>
    </x:row>
    <x:row r="3726" ht="20" customHeight="1">
      <x:c r="A3726" s="16" t="n">
        <x:v>3721</x:v>
      </x:c>
      <x:c r="B3726" s="19" t="n">
        <x:v>0.0760918991444673</x:v>
      </x:c>
      <x:c r="C3726" s="24" t="n">
        <x:v>0.27836001308239133</x:v>
      </x:c>
      <x:c r="D3726" s="19" t="n">
        <x:v>0.020601874135174114</x:v>
      </x:c>
      <x:c r="E3726" s="19" t="n">
        <x:v>0.03310210510954022</x:v>
      </x:c>
      <x:c r="F3726" s="19" t="n">
        <x:v>-0.12720810420732848</x:v>
      </x:c>
      <x:c r="G3726" s="19" t="n">
        <x:v>-0.08221137729958457</x:v>
      </x:c>
      <x:c r="H3726" s="19" t="n">
        <x:v>0.9027810924803532</x:v>
      </x:c>
      <x:c r="I3726" s="19" t="n">
        <x:v>0.06842442567278681</x:v>
      </x:c>
      <x:c r="J3726" s="19" t="n">
        <x:v>0.05856305518047179</x:v>
      </x:c>
      <x:c r="K3726" s="19" t="n">
        <x:v>0.060233008922219826</x:v>
      </x:c>
      <x:c r="L3726" s="19" t="n">
        <x:v>0.06293190456443312</x:v>
      </x:c>
      <x:c r="M3726" s="19" t="n">
        <x:v>0.06672139390695633</x:v>
      </x:c>
      <x:c r="N3726" s="19" t="n">
        <x:v>0.07479268364627047</x:v>
      </x:c>
      <x:c r="O3726" s="19" t="n">
        <x:v>0.06997375200821467</x:v>
      </x:c>
      <x:c r="P3726" s="19" t="n">
        <x:v>0.07013034199779326</x:v>
      </x:c>
      <x:c r="Q3726" s="19" t="n">
        <x:v>0.06806339236480995</x:v>
      </x:c>
      <x:c r="R3726" s="19" t="n">
        <x:v>0.056210141479831464</x:v>
      </x:c>
      <x:c r="S3726" s="21" t="n">
        <x:v>10256.110458858837</x:v>
      </x:c>
      <x:c r="T3726" s="21" t="n">
        <x:v>15662.88841774514</x:v>
      </x:c>
      <x:c r="U3726" s="21" t="n">
        <x:v>18346.13031954697</x:v>
      </x:c>
      <x:c r="V3726" s="21" t="n">
        <x:v>21044.489014193485</x:v>
      </x:c>
      <x:c r="W3726" s="21" t="n">
        <x:v>23956.42962386465</x:v>
      </x:c>
      <x:c r="X3726" s="21" t="n">
        <x:v>25124.591121367313</x:v>
      </x:c>
      <x:c r="Y3726" s="21" t="n">
        <x:v>26046.9763580332</x:v>
      </x:c>
      <x:c r="Z3726" s="21" t="n">
        <x:v>26803.587259991335</x:v>
      </x:c>
      <x:c r="AA3726" s="21" t="n">
        <x:v>27393.008058736188</x:v>
      </x:c>
      <x:c r="AB3726" s="21" t="n">
        <x:v>27800.880543549552</x:v>
      </x:c>
      <x:c r="AC3726" s="21" t="n">
        <x:v>36262.01810028203</x:v>
      </x:c>
      <x:c r="AD3726" s="25" t="n">
        <x:f>AC3726*(1+Inputs!$C$14)*(1-Inputs!$C$14/Inputs!$C$15)</x:f>
        <x:v>28773.911362573792</x:v>
      </x:c>
      <x:c r="AE3726" s="25" t="n">
        <x:f>AD3726/(B3726-Inputs!$C$14)</x:f>
        <x:v>700233.1837088618</x:v>
      </x:c>
      <x:c r="AF3726" s="25" t="n">
        <x:f>S3726/(1+B3726)^1+T3726/(1+B3726)^2+U3726/(1+B3726)^3+V3726/(1+B3726)^4+W3726/(1+B3726)^5+X3726/(1+B3726)^6+Y3726/(1+B3726)^7+Z3726/(1+B3726)^8+AA3726/(1+B3726)^9+AB3726/(1+B3726)^10+AE3726/(1+B3726)^10</x:f>
        <x:v>480581.33225970354</x:v>
      </x:c>
      <x:c r="AG3726" s="25" t="n">
        <x:f>(AF3726+Inputs!$C$12)/Inputs!$C$13</x:f>
        <x:v>409.27709754008754</x:v>
      </x:c>
      <x:c r="AH3726" s="25" t="n">
        <x:f>(S3726+Inputs!$C$11)*Inputs!$C$8-Inputs!$C$11</x:f>
        <x:v>2929.761338259894</x:v>
      </x:c>
      <x:c r="AI3726" s="25" t="n">
        <x:f>Inputs!$C$12+AH3726-Inputs!$C$10*Inputs!$C$13</x:f>
        <x:v>25247.67675345989</x:v>
      </x:c>
      <x:c r="AJ3726" s="25" t="n">
        <x:f>(S3726+Inputs!$C$11)*(1-Inputs!$C$8)</x:f>
        <x:v>7326.349120598944</x:v>
      </x:c>
      <x:c r="AK3726" s="25" t="n">
        <x:f>AJ3726/(1+B3726)^(1-Inputs!$C$8)+T3726/(1+B3726)^(2-Inputs!$C$8)+U3726/(1+B3726)^(3-Inputs!$C$8)+V3726/(1+B3726)^(4-Inputs!$C$8)+W3726/(1+B3726)^(5-Inputs!$C$8)+X3726/(1+B3726)^(6-Inputs!$C$8)+Y3726/(1+B3726)^(7-Inputs!$C$8)+Z3726/(1+B3726)^(8-Inputs!$C$8)+AA3726/(1+B3726)^(9-Inputs!$C$8)+AB3726/(1+B3726)^(10-Inputs!$C$8)+AE3726/(1+B3726)^(10-Inputs!$C$8)</x:f>
        <x:v>494561.99546464154</x:v>
      </x:c>
      <x:c r="AL3726" s="25" t="n">
        <x:f>(AK3726+AI3726)/Inputs!$C$13</x:f>
        <x:v>414.7703889105525</x:v>
      </x:c>
      <x:c r="AM3726" s="26" t="n">
        <x:f>IF(AL3726&gt;=Inputs!$C$7,1,0)</x:f>
        <x:v>1</x:v>
      </x:c>
      <x:c r="AN3726" s="26" t="n">
        <x:f>IF(Inputs!$C$7&lt;=(1-Inputs!$C$16)*AL3726,1,0)</x:f>
        <x:v>1</x:v>
      </x:c>
    </x:row>
    <x:row r="3727" ht="20" customHeight="1">
      <x:c r="A3727" s="16" t="n">
        <x:v>3722</x:v>
      </x:c>
      <x:c r="B3727" s="19" t="n">
        <x:v>0.08347790924794819</x:v>
      </x:c>
      <x:c r="C3727" s="24" t="n">
        <x:v>0.5829069253126988</x:v>
      </x:c>
      <x:c r="D3727" s="19" t="n">
        <x:v>0.0384703532892857</x:v>
      </x:c>
      <x:c r="E3727" s="19" t="n">
        <x:v>0.032671348194420774</x:v>
      </x:c>
      <x:c r="F3727" s="19" t="n">
        <x:v>-0.21312111485747098</x:v>
      </x:c>
      <x:c r="G3727" s="19" t="n">
        <x:v>-0.03854188760644035</x:v>
      </x:c>
      <x:c r="H3727" s="19" t="n">
        <x:v>0.6056690437788177</x:v>
      </x:c>
      <x:c r="I3727" s="19" t="n">
        <x:v>0.06338381408754572</x:v>
      </x:c>
      <x:c r="J3727" s="19" t="n">
        <x:v>0.06434376878906847</x:v>
      </x:c>
      <x:c r="K3727" s="19" t="n">
        <x:v>0.062487136685673475</x:v>
      </x:c>
      <x:c r="L3727" s="19" t="n">
        <x:v>0.06326263105744716</x:v>
      </x:c>
      <x:c r="M3727" s="19" t="n">
        <x:v>0.07120380809693756</x:v>
      </x:c>
      <x:c r="N3727" s="19" t="n">
        <x:v>0.05730149016840301</x:v>
      </x:c>
      <x:c r="O3727" s="19" t="n">
        <x:v>0.05737526906873768</x:v>
      </x:c>
      <x:c r="P3727" s="19" t="n">
        <x:v>0.05625206591842584</x:v>
      </x:c>
      <x:c r="Q3727" s="19" t="n">
        <x:v>0.058723441358687296</x:v>
      </x:c>
      <x:c r="R3727" s="19" t="n">
        <x:v>0.06573233045757093</x:v>
      </x:c>
      <x:c r="S3727" s="21" t="n">
        <x:v>8973.07033122731</x:v>
      </x:c>
      <x:c r="T3727" s="21" t="n">
        <x:v>14329.741145493745</x:v>
      </x:c>
      <x:c r="U3727" s="21" t="n">
        <x:v>17684.691422504155</x:v>
      </x:c>
      <x:c r="V3727" s="21" t="n">
        <x:v>21386.750763936987</x:v>
      </x:c>
      <x:c r="W3727" s="21" t="n">
        <x:v>25525.27447897887</x:v>
      </x:c>
      <x:c r="X3727" s="21" t="n">
        <x:v>27097.25441069709</x:v>
      </x:c>
      <x:c r="Y3727" s="21" t="n">
        <x:v>28251.112918131672</x:v>
      </x:c>
      <x:c r="Z3727" s="21" t="n">
        <x:v>29176.349309181853</x:v>
      </x:c>
      <x:c r="AA3727" s="21" t="n">
        <x:v>29840.459497035627</x:v>
      </x:c>
      <x:c r="AB3727" s="21" t="n">
        <x:v>30226.03117083033</x:v>
      </x:c>
      <x:c r="AC3727" s="21" t="n">
        <x:v>39425.25804890913</x:v>
      </x:c>
      <x:c r="AD3727" s="25" t="n">
        <x:f>AC3727*(1+Inputs!$C$14)*(1-Inputs!$C$14/Inputs!$C$15)</x:f>
        <x:v>31283.94226180939</x:v>
      </x:c>
      <x:c r="AE3727" s="25" t="n">
        <x:f>AD3727/(B3727-Inputs!$C$14)</x:f>
        <x:v>645323.6690097866</x:v>
      </x:c>
      <x:c r="AF3727" s="25" t="n">
        <x:f>S3727/(1+B3727)^1+T3727/(1+B3727)^2+U3727/(1+B3727)^3+V3727/(1+B3727)^4+W3727/(1+B3727)^5+X3727/(1+B3727)^6+Y3727/(1+B3727)^7+Z3727/(1+B3727)^8+AA3727/(1+B3727)^9+AB3727/(1+B3727)^10+AE3727/(1+B3727)^10</x:f>
        <x:v>432747.96161134576</x:v>
      </x:c>
      <x:c r="AG3727" s="25" t="n">
        <x:f>(AF3727+Inputs!$C$12)/Inputs!$C$13</x:f>
        <x:v>371.1095396682564</x:v>
      </x:c>
      <x:c r="AH3727" s="25" t="n">
        <x:f>(S3727+Inputs!$C$11)*Inputs!$C$8-Inputs!$C$11</x:f>
        <x:v>2328.6658264106036</x:v>
      </x:c>
      <x:c r="AI3727" s="25" t="n">
        <x:f>Inputs!$C$12+AH3727-Inputs!$C$10*Inputs!$C$13</x:f>
        <x:v>24646.5812416106</x:v>
      </x:c>
      <x:c r="AJ3727" s="25" t="n">
        <x:f>(S3727+Inputs!$C$11)*(1-Inputs!$C$8)</x:f>
        <x:v>6644.404504816708</x:v>
      </x:c>
      <x:c r="AK3727" s="25" t="n">
        <x:f>AJ3727/(1+B3727)^(1-Inputs!$C$8)+T3727/(1+B3727)^(2-Inputs!$C$8)+U3727/(1+B3727)^(3-Inputs!$C$8)+V3727/(1+B3727)^(4-Inputs!$C$8)+W3727/(1+B3727)^(5-Inputs!$C$8)+X3727/(1+B3727)^(6-Inputs!$C$8)+Y3727/(1+B3727)^(7-Inputs!$C$8)+Z3727/(1+B3727)^(8-Inputs!$C$8)+AA3727/(1+B3727)^(9-Inputs!$C$8)+AB3727/(1+B3727)^(10-Inputs!$C$8)+AE3727/(1+B3727)^(10-Inputs!$C$8)</x:f>
        <x:v>447080.45605827286</x:v>
      </x:c>
      <x:c r="AL3727" s="25" t="n">
        <x:f>(AK3727+AI3727)/Inputs!$C$13</x:f>
        <x:v>376.4039362438049</x:v>
      </x:c>
      <x:c r="AM3727" s="26" t="n">
        <x:f>IF(AL3727&gt;=Inputs!$C$7,1,0)</x:f>
        <x:v>1</x:v>
      </x:c>
      <x:c r="AN3727" s="26" t="n">
        <x:f>IF(Inputs!$C$7&lt;=(1-Inputs!$C$16)*AL3727,1,0)</x:f>
        <x:v>1</x:v>
      </x:c>
    </x:row>
    <x:row r="3728" ht="20" customHeight="1">
      <x:c r="A3728" s="16" t="n">
        <x:v>3723</x:v>
      </x:c>
      <x:c r="B3728" s="19" t="n">
        <x:v>0.0761284971207787</x:v>
      </x:c>
      <x:c r="C3728" s="24" t="n">
        <x:v>0.16509715354462173</x:v>
      </x:c>
      <x:c r="D3728" s="19" t="n">
        <x:v>0.03726479718969671</x:v>
      </x:c>
      <x:c r="E3728" s="19" t="n">
        <x:v>0.03377317940628728</x:v>
      </x:c>
      <x:c r="F3728" s="19" t="n">
        <x:v>-0.25818438871822197</x:v>
      </x:c>
      <x:c r="G3728" s="19" t="n">
        <x:v>-0.07327037157556732</x:v>
      </x:c>
      <x:c r="H3728" s="19" t="n">
        <x:v>0.9755236974708907</x:v>
      </x:c>
      <x:c r="I3728" s="19" t="n">
        <x:v>0.06409935283963819</x:v>
      </x:c>
      <x:c r="J3728" s="19" t="n">
        <x:v>0.05514856335749642</x:v>
      </x:c>
      <x:c r="K3728" s="19" t="n">
        <x:v>0.059716896400306044</x:v>
      </x:c>
      <x:c r="L3728" s="19" t="n">
        <x:v>0.061610106723923086</x:v>
      </x:c>
      <x:c r="M3728" s="19" t="n">
        <x:v>0.061526975787115815</x:v>
      </x:c>
      <x:c r="N3728" s="19" t="n">
        <x:v>0.06483860216286871</x:v>
      </x:c>
      <x:c r="O3728" s="19" t="n">
        <x:v>0.05669679032267254</x:v>
      </x:c>
      <x:c r="P3728" s="19" t="n">
        <x:v>0.06143763152668157</x:v>
      </x:c>
      <x:c r="Q3728" s="19" t="n">
        <x:v>0.06354657363028196</x:v>
      </x:c>
      <x:c r="R3728" s="19" t="n">
        <x:v>0.06824195307200967</x:v>
      </x:c>
      <x:c r="S3728" s="21" t="n">
        <x:v>8064.842392055089</x:v>
      </x:c>
      <x:c r="T3728" s="21" t="n">
        <x:v>12994.737595210572</x:v>
      </x:c>
      <x:c r="U3728" s="21" t="n">
        <x:v>16400.611164682574</x:v>
      </x:c>
      <x:c r="V3728" s="21" t="n">
        <x:v>20222.78694060738</x:v>
      </x:c>
      <x:c r="W3728" s="21" t="n">
        <x:v>24368.583319191348</x:v>
      </x:c>
      <x:c r="X3728" s="21" t="n">
        <x:v>25986.786462756063</x:v>
      </x:c>
      <x:c r="Y3728" s="21" t="n">
        <x:v>27105.221959680217</x:v>
      </x:c>
      <x:c r="Z3728" s="21" t="n">
        <x:v>27998.917900668075</x:v>
      </x:c>
      <x:c r="AA3728" s="21" t="n">
        <x:v>28677.89444602041</x:v>
      </x:c>
      <x:c r="AB3728" s="21" t="n">
        <x:v>29111.182428815064</x:v>
      </x:c>
      <x:c r="AC3728" s="21" t="n">
        <x:v>37971.10751584573</x:v>
      </x:c>
      <x:c r="AD3728" s="25" t="n">
        <x:f>AC3728*(1+Inputs!$C$14)*(1-Inputs!$C$14/Inputs!$C$15)</x:f>
        <x:v>30130.073813823587</x:v>
      </x:c>
      <x:c r="AE3728" s="25" t="n">
        <x:f>AD3728/(B3728-Inputs!$C$14)</x:f>
        <x:v>732583.8754901027</x:v>
      </x:c>
      <x:c r="AF3728" s="25" t="n">
        <x:f>S3728/(1+B3728)^1+T3728/(1+B3728)^2+U3728/(1+B3728)^3+V3728/(1+B3728)^4+W3728/(1+B3728)^5+X3728/(1+B3728)^6+Y3728/(1+B3728)^7+Z3728/(1+B3728)^8+AA3728/(1+B3728)^9+AB3728/(1+B3728)^10+AE3728/(1+B3728)^10</x:f>
        <x:v>492889.3107422299</x:v>
      </x:c>
      <x:c r="AG3728" s="25" t="n">
        <x:f>(AF3728+Inputs!$C$12)/Inputs!$C$13</x:f>
        <x:v>419.09797101502016</x:v>
      </x:c>
      <x:c r="AH3728" s="25" t="n">
        <x:f>(S3728+Inputs!$C$11)*Inputs!$C$8-Inputs!$C$11</x:f>
        <x:v>1903.1672576477267</x:v>
      </x:c>
      <x:c r="AI3728" s="25" t="n">
        <x:f>Inputs!$C$12+AH3728-Inputs!$C$10*Inputs!$C$13</x:f>
        <x:v>24221.082672847726</x:v>
      </x:c>
      <x:c r="AJ3728" s="25" t="n">
        <x:f>(S3728+Inputs!$C$11)*(1-Inputs!$C$8)</x:f>
        <x:v>6161.675134407363</x:v>
      </x:c>
      <x:c r="AK3728" s="25" t="n">
        <x:f>AJ3728/(1+B3728)^(1-Inputs!$C$8)+T3728/(1+B3728)^(2-Inputs!$C$8)+U3728/(1+B3728)^(3-Inputs!$C$8)+V3728/(1+B3728)^(4-Inputs!$C$8)+W3728/(1+B3728)^(5-Inputs!$C$8)+X3728/(1+B3728)^(6-Inputs!$C$8)+Y3728/(1+B3728)^(7-Inputs!$C$8)+Z3728/(1+B3728)^(8-Inputs!$C$8)+AA3728/(1+B3728)^(9-Inputs!$C$8)+AB3728/(1+B3728)^(10-Inputs!$C$8)+AE3728/(1+B3728)^(10-Inputs!$C$8)</x:f>
        <x:v>508295.7015080347</x:v>
      </x:c>
      <x:c r="AL3728" s="25" t="n">
        <x:f>(AK3728+AI3728)/Inputs!$C$13</x:f>
        <x:v>424.90974193228925</x:v>
      </x:c>
      <x:c r="AM3728" s="26" t="n">
        <x:f>IF(AL3728&gt;=Inputs!$C$7,1,0)</x:f>
        <x:v>1</x:v>
      </x:c>
      <x:c r="AN3728" s="26" t="n">
        <x:f>IF(Inputs!$C$7&lt;=(1-Inputs!$C$16)*AL3728,1,0)</x:f>
        <x:v>1</x:v>
      </x:c>
    </x:row>
    <x:row r="3729" ht="20" customHeight="1">
      <x:c r="A3729" s="16" t="n">
        <x:v>3724</x:v>
      </x:c>
      <x:c r="B3729" s="19" t="n">
        <x:v>0.0877398107113086</x:v>
      </x:c>
      <x:c r="C3729" s="24" t="n">
        <x:v>0.7723696989288271</x:v>
      </x:c>
      <x:c r="D3729" s="19" t="n">
        <x:v>0.029724235976230775</x:v>
      </x:c>
      <x:c r="E3729" s="19" t="n">
        <x:v>0.05255621210208375</x:v>
      </x:c>
      <x:c r="F3729" s="19" t="n">
        <x:v>-0.1767304457935427</x:v>
      </x:c>
      <x:c r="G3729" s="19" t="n">
        <x:v>-0.10079754738479038</x:v>
      </x:c>
      <x:c r="H3729" s="19" t="n">
        <x:v>0.33338876307325904</x:v>
      </x:c>
      <x:c r="I3729" s="19" t="n">
        <x:v>0.06796938250966264</x:v>
      </x:c>
      <x:c r="J3729" s="19" t="n">
        <x:v>0.07353382282707685</x:v>
      </x:c>
      <x:c r="K3729" s="19" t="n">
        <x:v>0.07160320405211792</x:v>
      </x:c>
      <x:c r="L3729" s="19" t="n">
        <x:v>0.07758845466357002</x:v>
      </x:c>
      <x:c r="M3729" s="19" t="n">
        <x:v>0.06941218593271628</x:v>
      </x:c>
      <x:c r="N3729" s="19" t="n">
        <x:v>0.06699581780801622</x:v>
      </x:c>
      <x:c r="O3729" s="19" t="n">
        <x:v>0.06964835575815756</x:v>
      </x:c>
      <x:c r="P3729" s="19" t="n">
        <x:v>0.06964752433749141</x:v>
      </x:c>
      <x:c r="Q3729" s="19" t="n">
        <x:v>0.07584274992677933</x:v>
      </x:c>
      <x:c r="R3729" s="19" t="n">
        <x:v>0.07518869352185789</x:v>
      </x:c>
      <x:c r="S3729" s="21" t="n">
        <x:v>9320.652300439224</x:v>
      </x:c>
      <x:c r="T3729" s="21" t="n">
        <x:v>15109.794704633261</x:v>
      </x:c>
      <x:c r="U3729" s="21" t="n">
        <x:v>18705.669089277304</x:v>
      </x:c>
      <x:c r="V3729" s="21" t="n">
        <x:v>22483.1225864327</x:v>
      </x:c>
      <x:c r="W3729" s="21" t="n">
        <x:v>26818.305000717977</x:v>
      </x:c>
      <x:c r="X3729" s="21" t="n">
        <x:v>28529.7909626297</x:v>
      </x:c>
      <x:c r="Y3729" s="21" t="n">
        <x:v>29907.766583224482</x:v>
      </x:c>
      <x:c r="Z3729" s="21" t="n">
        <x:v>30996.405730956125</x:v>
      </x:c>
      <x:c r="AA3729" s="21" t="n">
        <x:v>31743.511963635927</x:v>
      </x:c>
      <x:c r="AB3729" s="21" t="n">
        <x:v>32122.07026643268</x:v>
      </x:c>
      <x:c r="AC3729" s="21" t="n">
        <x:v>41898.352521433924</x:v>
      </x:c>
      <x:c r="AD3729" s="25" t="n">
        <x:f>AC3729*(1+Inputs!$C$14)*(1-Inputs!$C$14/Inputs!$C$15)</x:f>
        <x:v>33246.342725757815</x:v>
      </x:c>
      <x:c r="AE3729" s="25" t="n">
        <x:f>AD3729/(B3729-Inputs!$C$14)</x:f>
        <x:v>630384.1875304467</x:v>
      </x:c>
      <x:c r="AF3729" s="25" t="n">
        <x:f>S3729/(1+B3729)^1+T3729/(1+B3729)^2+U3729/(1+B3729)^3+V3729/(1+B3729)^4+W3729/(1+B3729)^5+X3729/(1+B3729)^6+Y3729/(1+B3729)^7+Z3729/(1+B3729)^8+AA3729/(1+B3729)^9+AB3729/(1+B3729)^10+AE3729/(1+B3729)^10</x:f>
        <x:v>419797.8269338175</x:v>
      </x:c>
      <x:c r="AG3729" s="25" t="n">
        <x:f>(AF3729+Inputs!$C$12)/Inputs!$C$13</x:f>
        <x:v>360.7762721595504</x:v>
      </x:c>
      <x:c r="AH3729" s="25" t="n">
        <x:f>(S3729+Inputs!$C$11)*Inputs!$C$8-Inputs!$C$11</x:f>
        <x:v>2491.5055982879658</x:v>
      </x:c>
      <x:c r="AI3729" s="25" t="n">
        <x:f>Inputs!$C$12+AH3729-Inputs!$C$10*Inputs!$C$13</x:f>
        <x:v>24809.42101348796</x:v>
      </x:c>
      <x:c r="AJ3729" s="25" t="n">
        <x:f>(S3729+Inputs!$C$11)*(1-Inputs!$C$8)</x:f>
        <x:v>6829.146702151259</x:v>
      </x:c>
      <x:c r="AK3729" s="25" t="n">
        <x:f>AJ3729/(1+B3729)^(1-Inputs!$C$8)+T3729/(1+B3729)^(2-Inputs!$C$8)+U3729/(1+B3729)^(3-Inputs!$C$8)+V3729/(1+B3729)^(4-Inputs!$C$8)+W3729/(1+B3729)^(5-Inputs!$C$8)+X3729/(1+B3729)^(6-Inputs!$C$8)+Y3729/(1+B3729)^(7-Inputs!$C$8)+Z3729/(1+B3729)^(8-Inputs!$C$8)+AA3729/(1+B3729)^(9-Inputs!$C$8)+AB3729/(1+B3729)^(10-Inputs!$C$8)+AE3729/(1+B3729)^(10-Inputs!$C$8)</x:f>
        <x:v>434285.95965542085</x:v>
      </x:c>
      <x:c r="AL3729" s="25" t="n">
        <x:f>(AK3729+AI3729)/Inputs!$C$13</x:f>
        <x:v>366.32479110005</x:v>
      </x:c>
      <x:c r="AM3729" s="26" t="n">
        <x:f>IF(AL3729&gt;=Inputs!$C$7,1,0)</x:f>
        <x:v>1</x:v>
      </x:c>
      <x:c r="AN3729" s="26" t="n">
        <x:f>IF(Inputs!$C$7&lt;=(1-Inputs!$C$16)*AL3729,1,0)</x:f>
        <x:v>1</x:v>
      </x:c>
    </x:row>
    <x:row r="3730" ht="20" customHeight="1">
      <x:c r="A3730" s="16" t="n">
        <x:v>3725</x:v>
      </x:c>
      <x:c r="B3730" s="19" t="n">
        <x:v>0.08956685506851055</x:v>
      </x:c>
      <x:c r="C3730" s="24" t="n">
        <x:v>0.6142303842913464</x:v>
      </x:c>
      <x:c r="D3730" s="19" t="n">
        <x:v>0.01831776953835487</x:v>
      </x:c>
      <x:c r="E3730" s="19" t="n">
        <x:v>0.036585668021902225</x:v>
      </x:c>
      <x:c r="F3730" s="19" t="n">
        <x:v>-0.20649917366229037</x:v>
      </x:c>
      <x:c r="G3730" s="19" t="n">
        <x:v>-0.09445792906520693</x:v>
      </x:c>
      <x:c r="H3730" s="19" t="n">
        <x:v>0.867730383954239</x:v>
      </x:c>
      <x:c r="I3730" s="19" t="n">
        <x:v>0.06870442346344931</x:v>
      </x:c>
      <x:c r="J3730" s="19" t="n">
        <x:v>0.06378603329547446</x:v>
      </x:c>
      <x:c r="K3730" s="19" t="n">
        <x:v>0.05584769034299257</x:v>
      </x:c>
      <x:c r="L3730" s="19" t="n">
        <x:v>0.06063915188888018</x:v>
      </x:c>
      <x:c r="M3730" s="19" t="n">
        <x:v>0.06450569966908802</x:v>
      </x:c>
      <x:c r="N3730" s="19" t="n">
        <x:v>0.05797535937514454</x:v>
      </x:c>
      <x:c r="O3730" s="19" t="n">
        <x:v>0.0672810970009175</x:v>
      </x:c>
      <x:c r="P3730" s="19" t="n">
        <x:v>0.060244239872514524</x:v>
      </x:c>
      <x:c r="Q3730" s="19" t="n">
        <x:v>0.06728965503235144</x:v>
      </x:c>
      <x:c r="R3730" s="19" t="n">
        <x:v>0.05917931094226901</x:v>
      </x:c>
      <x:c r="S3730" s="21" t="n">
        <x:v>8817.29206294438</x:v>
      </x:c>
      <x:c r="T3730" s="21" t="n">
        <x:v>14289.941272594831</x:v>
      </x:c>
      <x:c r="U3730" s="21" t="n">
        <x:v>17781.27015227639</x:v>
      </x:c>
      <x:c r="V3730" s="21" t="n">
        <x:v>21485.001427589472</x:v>
      </x:c>
      <x:c r="W3730" s="21" t="n">
        <x:v>25546.33242455969</x:v>
      </x:c>
      <x:c r="X3730" s="21" t="n">
        <x:v>26880.70595961943</x:v>
      </x:c>
      <x:c r="Y3730" s="21" t="n">
        <x:v>27824.0029792294</x:v>
      </x:c>
      <x:c r="Z3730" s="21" t="n">
        <x:v>28617.581295140317</x:v>
      </x:c>
      <x:c r="AA3730" s="21" t="n">
        <x:v>29198.331372051238</x:v>
      </x:c>
      <x:c r="AB3730" s="21" t="n">
        <x:v>29575.809909064195</x:v>
      </x:c>
      <x:c r="AC3730" s="21" t="n">
        <x:v>38577.14335964895</x:v>
      </x:c>
      <x:c r="AD3730" s="25" t="n">
        <x:f>AC3730*(1+Inputs!$C$14)*(1-Inputs!$C$14/Inputs!$C$15)</x:f>
        <x:v>30610.963255881437</x:v>
      </x:c>
      <x:c r="AE3730" s="25" t="n">
        <x:f>AD3730/(B3730-Inputs!$C$14)</x:f>
        <x:v>560980.8961401263</x:v>
      </x:c>
      <x:c r="AF3730" s="25" t="n">
        <x:f>S3730/(1+B3730)^1+T3730/(1+B3730)^2+U3730/(1+B3730)^3+V3730/(1+B3730)^4+W3730/(1+B3730)^5+X3730/(1+B3730)^6+Y3730/(1+B3730)^7+Z3730/(1+B3730)^8+AA3730/(1+B3730)^9+AB3730/(1+B3730)^10+AE3730/(1+B3730)^10</x:f>
        <x:v>375437.7903925929</x:v>
      </x:c>
      <x:c r="AG3730" s="25" t="n">
        <x:f>(AF3730+Inputs!$C$12)/Inputs!$C$13</x:f>
        <x:v>325.380182799039</x:v>
      </x:c>
      <x:c r="AH3730" s="25" t="n">
        <x:f>(S3730+Inputs!$C$11)*Inputs!$C$8-Inputs!$C$11</x:f>
        <x:v>2255.6847746944904</x:v>
      </x:c>
      <x:c r="AI3730" s="25" t="n">
        <x:f>Inputs!$C$12+AH3730-Inputs!$C$10*Inputs!$C$13</x:f>
        <x:v>24573.60018989449</x:v>
      </x:c>
      <x:c r="AJ3730" s="25" t="n">
        <x:f>(S3730+Inputs!$C$11)*(1-Inputs!$C$8)</x:f>
        <x:v>6561.60728824989</x:v>
      </x:c>
      <x:c r="AK3730" s="25" t="n">
        <x:f>AJ3730/(1+B3730)^(1-Inputs!$C$8)+T3730/(1+B3730)^(2-Inputs!$C$8)+U3730/(1+B3730)^(3-Inputs!$C$8)+V3730/(1+B3730)^(4-Inputs!$C$8)+W3730/(1+B3730)^(5-Inputs!$C$8)+X3730/(1+B3730)^(6-Inputs!$C$8)+Y3730/(1+B3730)^(7-Inputs!$C$8)+Z3730/(1+B3730)^(8-Inputs!$C$8)+AA3730/(1+B3730)^(9-Inputs!$C$8)+AB3730/(1+B3730)^(10-Inputs!$C$8)+AE3730/(1+B3730)^(10-Inputs!$C$8)</x:f>
        <x:v>388677.802295185</x:v>
      </x:c>
      <x:c r="AL3730" s="25" t="n">
        <x:f>(AK3730+AI3730)/Inputs!$C$13</x:f>
        <x:v>329.74462401817317</x:v>
      </x:c>
      <x:c r="AM3730" s="26" t="n">
        <x:f>IF(AL3730&gt;=Inputs!$C$7,1,0)</x:f>
        <x:v>1</x:v>
      </x:c>
      <x:c r="AN3730" s="26" t="n">
        <x:f>IF(Inputs!$C$7&lt;=(1-Inputs!$C$16)*AL3730,1,0)</x:f>
        <x:v>0</x:v>
      </x:c>
    </x:row>
    <x:row r="3731" ht="20" customHeight="1">
      <x:c r="A3731" s="16" t="n">
        <x:v>3726</x:v>
      </x:c>
      <x:c r="B3731" s="19" t="n">
        <x:v>0.09172287182407769</x:v>
      </x:c>
      <x:c r="C3731" s="24" t="n">
        <x:v>0.25160078611312997</x:v>
      </x:c>
      <x:c r="D3731" s="19" t="n">
        <x:v>0.032621321807350515</x:v>
      </x:c>
      <x:c r="E3731" s="19" t="n">
        <x:v>0.053488332478107456</x:v>
      </x:c>
      <x:c r="F3731" s="19" t="n">
        <x:v>-0.14344754688105357</x:v>
      </x:c>
      <x:c r="G3731" s="19" t="n">
        <x:v>-0.062250683953758996</x:v>
      </x:c>
      <x:c r="H3731" s="19" t="n">
        <x:v>0.8668984265158031</x:v>
      </x:c>
      <x:c r="I3731" s="19" t="n">
        <x:v>0.05297312841947701</x:v>
      </x:c>
      <x:c r="J3731" s="19" t="n">
        <x:v>0.059603406490808766</x:v>
      </x:c>
      <x:c r="K3731" s="19" t="n">
        <x:v>0.05601140250118647</x:v>
      </x:c>
      <x:c r="L3731" s="19" t="n">
        <x:v>0.0544363664836294</x:v>
      </x:c>
      <x:c r="M3731" s="19" t="n">
        <x:v>0.07057900087556732</x:v>
      </x:c>
      <x:c r="N3731" s="19" t="n">
        <x:v>0.059057927302109195</x:v>
      </x:c>
      <x:c r="O3731" s="19" t="n">
        <x:v>0.06039312806080602</x:v>
      </x:c>
      <x:c r="P3731" s="19" t="n">
        <x:v>0.06107695903041417</x:v>
      </x:c>
      <x:c r="Q3731" s="19" t="n">
        <x:v>0.06347438778223136</x:v>
      </x:c>
      <x:c r="R3731" s="19" t="n">
        <x:v>0.06079889041698266</x:v>
      </x:c>
      <x:c r="S3731" s="21" t="n">
        <x:v>10162.118243465868</x:v>
      </x:c>
      <x:c r="T3731" s="21" t="n">
        <x:v>15690.125680172803</x:v>
      </x:c>
      <x:c r="U3731" s="21" t="n">
        <x:v>18877.7791137865</x:v>
      </x:c>
      <x:c r="V3731" s="21" t="n">
        <x:v>22271.05338540287</x:v>
      </x:c>
      <x:c r="W3731" s="21" t="n">
        <x:v>26030.4297741164</x:v>
      </x:c>
      <x:c r="X3731" s="21" t="n">
        <x:v>27807.76123705547</x:v>
      </x:c>
      <x:c r="Y3731" s="21" t="n">
        <x:v>29135.9183585547</x:v>
      </x:c>
      <x:c r="Z3731" s="21" t="n">
        <x:v>30189.987867735323</x:v>
      </x:c>
      <x:c r="AA3731" s="21" t="n">
        <x:v>30927.81160976799</x:v>
      </x:c>
      <x:c r="AB3731" s="21" t="n">
        <x:v>31320.485390431746</x:v>
      </x:c>
      <x:c r="AC3731" s="21" t="n">
        <x:v>40852.80703099792</x:v>
      </x:c>
      <x:c r="AD3731" s="25" t="n">
        <x:f>AC3731*(1+Inputs!$C$14)*(1-Inputs!$C$14/Inputs!$C$15)</x:f>
        <x:v>32416.70237909685</x:v>
      </x:c>
      <x:c r="AE3731" s="25" t="n">
        <x:f>AD3731/(B3731-Inputs!$C$14)</x:f>
        <x:v>571492.6155296782</x:v>
      </x:c>
      <x:c r="AF3731" s="25" t="n">
        <x:f>S3731/(1+B3731)^1+T3731/(1+B3731)^2+U3731/(1+B3731)^3+V3731/(1+B3731)^4+W3731/(1+B3731)^5+X3731/(1+B3731)^6+Y3731/(1+B3731)^7+Z3731/(1+B3731)^8+AA3731/(1+B3731)^9+AB3731/(1+B3731)^10+AE3731/(1+B3731)^10</x:f>
        <x:v>381276.3621144834</x:v>
      </x:c>
      <x:c r="AG3731" s="25" t="n">
        <x:f>(AF3731+Inputs!$C$12)/Inputs!$C$13</x:f>
        <x:v>330.03893925010135</x:v>
      </x:c>
      <x:c r="AH3731" s="25" t="n">
        <x:f>(S3731+Inputs!$C$11)*Inputs!$C$8-Inputs!$C$11</x:f>
        <x:v>2885.726629130585</x:v>
      </x:c>
      <x:c r="AI3731" s="25" t="n">
        <x:f>Inputs!$C$12+AH3731-Inputs!$C$10*Inputs!$C$13</x:f>
        <x:v>25203.642044330583</x:v>
      </x:c>
      <x:c r="AJ3731" s="25" t="n">
        <x:f>(S3731+Inputs!$C$11)*(1-Inputs!$C$8)</x:f>
        <x:v>7276.3916143352835</x:v>
      </x:c>
      <x:c r="AK3731" s="25" t="n">
        <x:f>AJ3731/(1+B3731)^(1-Inputs!$C$8)+T3731/(1+B3731)^(2-Inputs!$C$8)+U3731/(1+B3731)^(3-Inputs!$C$8)+V3731/(1+B3731)^(4-Inputs!$C$8)+W3731/(1+B3731)^(5-Inputs!$C$8)+X3731/(1+B3731)^(6-Inputs!$C$8)+Y3731/(1+B3731)^(7-Inputs!$C$8)+Z3731/(1+B3731)^(8-Inputs!$C$8)+AA3731/(1+B3731)^(9-Inputs!$C$8)+AB3731/(1+B3731)^(10-Inputs!$C$8)+AE3731/(1+B3731)^(10-Inputs!$C$8)</x:f>
        <x:v>394524.48534125043</x:v>
      </x:c>
      <x:c r="AL3731" s="25" t="n">
        <x:f>(AK3731+AI3731)/Inputs!$C$13</x:f>
        <x:v>334.9125803864813</x:v>
      </x:c>
      <x:c r="AM3731" s="26" t="n">
        <x:f>IF(AL3731&gt;=Inputs!$C$7,1,0)</x:f>
        <x:v>1</x:v>
      </x:c>
      <x:c r="AN3731" s="26" t="n">
        <x:f>IF(Inputs!$C$7&lt;=(1-Inputs!$C$16)*AL3731,1,0)</x:f>
        <x:v>1</x:v>
      </x:c>
    </x:row>
    <x:row r="3732" ht="20" customHeight="1">
      <x:c r="A3732" s="16" t="n">
        <x:v>3727</x:v>
      </x:c>
      <x:c r="B3732" s="19" t="n">
        <x:v>0.0973565547271089</x:v>
      </x:c>
      <x:c r="C3732" s="24" t="n">
        <x:v>0.5017410492326633</x:v>
      </x:c>
      <x:c r="D3732" s="19" t="n">
        <x:v>0.01423365120338218</x:v>
      </x:c>
      <x:c r="E3732" s="19" t="n">
        <x:v>0.05785393228967138</x:v>
      </x:c>
      <x:c r="F3732" s="19" t="n">
        <x:v>-0.20035597388546084</x:v>
      </x:c>
      <x:c r="G3732" s="19" t="n">
        <x:v>-0.044208169259091504</x:v>
      </x:c>
      <x:c r="H3732" s="19" t="n">
        <x:v>0.8798093308318755</x:v>
      </x:c>
      <x:c r="I3732" s="19" t="n">
        <x:v>0.059542549003141404</x:v>
      </x:c>
      <x:c r="J3732" s="19" t="n">
        <x:v>0.07096290302319062</x:v>
      </x:c>
      <x:c r="K3732" s="19" t="n">
        <x:v>0.05820471852083415</x:v>
      </x:c>
      <x:c r="L3732" s="19" t="n">
        <x:v>0.06632387116369842</x:v>
      </x:c>
      <x:c r="M3732" s="19" t="n">
        <x:v>0.07062104874162173</x:v>
      </x:c>
      <x:c r="N3732" s="19" t="n">
        <x:v>0.06382317950330503</x:v>
      </x:c>
      <x:c r="O3732" s="19" t="n">
        <x:v>0.07118246523982294</x:v>
      </x:c>
      <x:c r="P3732" s="19" t="n">
        <x:v>0.0718082209842521</x:v>
      </x:c>
      <x:c r="Q3732" s="19" t="n">
        <x:v>0.07039862569524871</x:v>
      </x:c>
      <x:c r="R3732" s="19" t="n">
        <x:v>0.06871772292547235</x:v>
      </x:c>
      <x:c r="S3732" s="21" t="n">
        <x:v>9217.152725898146</x:v>
      </x:c>
      <x:c r="T3732" s="21" t="n">
        <x:v>14661.018004247395</x:v>
      </x:c>
      <x:c r="U3732" s="21" t="n">
        <x:v>18189.792737619577</x:v>
      </x:c>
      <x:c r="V3732" s="21" t="n">
        <x:v>22083.665383726195</x:v>
      </x:c>
      <x:c r="W3732" s="21" t="n">
        <x:v>26414.353429210205</x:v>
      </x:c>
      <x:c r="X3732" s="21" t="n">
        <x:v>28053.835923605096</x:v>
      </x:c>
      <x:c r="Y3732" s="21" t="n">
        <x:v>29232.805946818033</x:v>
      </x:c>
      <x:c r="Z3732" s="21" t="n">
        <x:v>30190.815393689176</x:v>
      </x:c>
      <x:c r="AA3732" s="21" t="n">
        <x:v>30870.813470851783</x:v>
      </x:c>
      <x:c r="AB3732" s="21" t="n">
        <x:v>31248.22544442082</x:v>
      </x:c>
      <x:c r="AC3732" s="21" t="n">
        <x:v>40758.554927505415</x:v>
      </x:c>
      <x:c r="AD3732" s="25" t="n">
        <x:f>AC3732*(1+Inputs!$C$14)*(1-Inputs!$C$14/Inputs!$C$15)</x:f>
        <x:v>32341.913334975543</x:v>
      </x:c>
      <x:c r="AE3732" s="25" t="n">
        <x:f>AD3732/(B3732-Inputs!$C$14)</x:f>
        <x:v>518661.00486971287</x:v>
      </x:c>
      <x:c r="AF3732" s="25" t="n">
        <x:f>S3732/(1+B3732)^1+T3732/(1+B3732)^2+U3732/(1+B3732)^3+V3732/(1+B3732)^4+W3732/(1+B3732)^5+X3732/(1+B3732)^6+Y3732/(1+B3732)^7+Z3732/(1+B3732)^8+AA3732/(1+B3732)^9+AB3732/(1+B3732)^10+AE3732/(1+B3732)^10</x:f>
        <x:v>342404.0438407935</x:v>
      </x:c>
      <x:c r="AG3732" s="25" t="n">
        <x:f>(AF3732+Inputs!$C$12)/Inputs!$C$13</x:f>
        <x:v>299.02165075019013</x:v>
      </x:c>
      <x:c r="AH3732" s="25" t="n">
        <x:f>(S3732+Inputs!$C$11)*Inputs!$C$8-Inputs!$C$11</x:f>
        <x:v>2443.0167565166657</x:v>
      </x:c>
      <x:c r="AI3732" s="25" t="n">
        <x:f>Inputs!$C$12+AH3732-Inputs!$C$10*Inputs!$C$13</x:f>
        <x:v>24760.93217171666</x:v>
      </x:c>
      <x:c r="AJ3732" s="25" t="n">
        <x:f>(S3732+Inputs!$C$11)*(1-Inputs!$C$8)</x:f>
        <x:v>6774.135969381481</x:v>
      </x:c>
      <x:c r="AK3732" s="25" t="n">
        <x:f>AJ3732/(1+B3732)^(1-Inputs!$C$8)+T3732/(1+B3732)^(2-Inputs!$C$8)+U3732/(1+B3732)^(3-Inputs!$C$8)+V3732/(1+B3732)^(4-Inputs!$C$8)+W3732/(1+B3732)^(5-Inputs!$C$8)+X3732/(1+B3732)^(6-Inputs!$C$8)+Y3732/(1+B3732)^(7-Inputs!$C$8)+Z3732/(1+B3732)^(8-Inputs!$C$8)+AA3732/(1+B3732)^(9-Inputs!$C$8)+AB3732/(1+B3732)^(10-Inputs!$C$8)+AE3732/(1+B3732)^(10-Inputs!$C$8)</x:f>
        <x:v>355310.93983122456</x:v>
      </x:c>
      <x:c r="AL3732" s="25" t="n">
        <x:f>(AK3732+AI3732)/Inputs!$C$13</x:f>
        <x:v>303.26976697439767</x:v>
      </x:c>
      <x:c r="AM3732" s="26" t="n">
        <x:f>IF(AL3732&gt;=Inputs!$C$7,1,0)</x:f>
        <x:v>1</x:v>
      </x:c>
      <x:c r="AN3732" s="26" t="n">
        <x:f>IF(Inputs!$C$7&lt;=(1-Inputs!$C$16)*AL3732,1,0)</x:f>
        <x:v>0</x:v>
      </x:c>
    </x:row>
    <x:row r="3733" ht="20" customHeight="1">
      <x:c r="A3733" s="16" t="n">
        <x:v>3728</x:v>
      </x:c>
      <x:c r="B3733" s="19" t="n">
        <x:v>0.08598130431676035</x:v>
      </x:c>
      <x:c r="C3733" s="24" t="n">
        <x:v>0.5221534744721055</x:v>
      </x:c>
      <x:c r="D3733" s="19" t="n">
        <x:v>0.04285243669674088</x:v>
      </x:c>
      <x:c r="E3733" s="19" t="n">
        <x:v>0.04923592299829778</x:v>
      </x:c>
      <x:c r="F3733" s="19" t="n">
        <x:v>-0.19726587045602062</x:v>
      </x:c>
      <x:c r="G3733" s="19" t="n">
        <x:v>-0.04567612408218735</x:v>
      </x:c>
      <x:c r="H3733" s="19" t="n">
        <x:v>0.8823224852771716</x:v>
      </x:c>
      <x:c r="I3733" s="19" t="n">
        <x:v>0.05493235992856512</x:v>
      </x:c>
      <x:c r="J3733" s="19" t="n">
        <x:v>0.057061217645942866</x:v>
      </x:c>
      <x:c r="K3733" s="19" t="n">
        <x:v>0.06085167193889561</x:v>
      </x:c>
      <x:c r="L3733" s="19" t="n">
        <x:v>0.05818387376300166</x:v>
      </x:c>
      <x:c r="M3733" s="19" t="n">
        <x:v>0.05543275849882662</x:v>
      </x:c>
      <x:c r="N3733" s="19" t="n">
        <x:v>0.054774908282867046</x:v>
      </x:c>
      <x:c r="O3733" s="19" t="n">
        <x:v>0.06281910209876629</x:v>
      </x:c>
      <x:c r="P3733" s="19" t="n">
        <x:v>0.05492530603348428</x:v>
      </x:c>
      <x:c r="Q3733" s="19" t="n">
        <x:v>0.06109920484284999</x:v>
      </x:c>
      <x:c r="R3733" s="19" t="n">
        <x:v>0.04946490182598723</x:v>
      </x:c>
      <x:c r="S3733" s="21" t="n">
        <x:v>9304.471908120322</x:v>
      </x:c>
      <x:c r="T3733" s="21" t="n">
        <x:v>14948.63538068058</x:v>
      </x:c>
      <x:c r="U3733" s="21" t="n">
        <x:v>18801.550521368685</x:v>
      </x:c>
      <x:c r="V3733" s="21" t="n">
        <x:v>23195.11740143459</x:v>
      </x:c>
      <x:c r="W3733" s="21" t="n">
        <x:v>28115.796664454047</x:v>
      </x:c>
      <x:c r="X3733" s="21" t="n">
        <x:v>30115.78027942846</x:v>
      </x:c>
      <x:c r="Y3733" s="21" t="n">
        <x:v>31600.847206167724</x:v>
      </x:c>
      <x:c r="Z3733" s="21" t="n">
        <x:v>32767.436502350298</x:v>
      </x:c>
      <x:c r="AA3733" s="21" t="n">
        <x:v>33531.194981892506</x:v>
      </x:c>
      <x:c r="AB3733" s="21" t="n">
        <x:v>33883.189728700185</x:v>
      </x:c>
      <x:c r="AC3733" s="21" t="n">
        <x:v>44195.46486352197</x:v>
      </x:c>
      <x:c r="AD3733" s="25" t="n">
        <x:f>AC3733*(1+Inputs!$C$14)*(1-Inputs!$C$14/Inputs!$C$15)</x:f>
        <x:v>35069.101369204676</x:v>
      </x:c>
      <x:c r="AE3733" s="25" t="n">
        <x:f>AD3733/(B3733-Inputs!$C$14)</x:f>
        <x:v>687881.6036426033</x:v>
      </x:c>
      <x:c r="AF3733" s="25" t="n">
        <x:f>S3733/(1+B3733)^1+T3733/(1+B3733)^2+U3733/(1+B3733)^3+V3733/(1+B3733)^4+W3733/(1+B3733)^5+X3733/(1+B3733)^6+Y3733/(1+B3733)^7+Z3733/(1+B3733)^8+AA3733/(1+B3733)^9+AB3733/(1+B3733)^10+AE3733/(1+B3733)^10</x:f>
        <x:v>456564.4173104916</x:v>
      </x:c>
      <x:c r="AG3733" s="25" t="n">
        <x:f>(AF3733+Inputs!$C$12)/Inputs!$C$13</x:f>
        <x:v>390.11334263839603</x:v>
      </x:c>
      <x:c r="AH3733" s="25" t="n">
        <x:f>(S3733+Inputs!$C$11)*Inputs!$C$8-Inputs!$C$11</x:f>
        <x:v>2483.925195311165</x:v>
      </x:c>
      <x:c r="AI3733" s="25" t="n">
        <x:f>Inputs!$C$12+AH3733-Inputs!$C$10*Inputs!$C$13</x:f>
        <x:v>24801.840610511164</x:v>
      </x:c>
      <x:c r="AJ3733" s="25" t="n">
        <x:f>(S3733+Inputs!$C$11)*(1-Inputs!$C$8)</x:f>
        <x:v>6820.546712809158</x:v>
      </x:c>
      <x:c r="AK3733" s="25" t="n">
        <x:f>AJ3733/(1+B3733)^(1-Inputs!$C$8)+T3733/(1+B3733)^(2-Inputs!$C$8)+U3733/(1+B3733)^(3-Inputs!$C$8)+V3733/(1+B3733)^(4-Inputs!$C$8)+W3733/(1+B3733)^(5-Inputs!$C$8)+X3733/(1+B3733)^(6-Inputs!$C$8)+Y3733/(1+B3733)^(7-Inputs!$C$8)+Z3733/(1+B3733)^(8-Inputs!$C$8)+AA3733/(1+B3733)^(9-Inputs!$C$8)+AB3733/(1+B3733)^(10-Inputs!$C$8)+AE3733/(1+B3733)^(10-Inputs!$C$8)</x:f>
        <x:v>472175.47004953097</x:v>
      </x:c>
      <x:c r="AL3733" s="25" t="n">
        <x:f>(AK3733+AI3733)/Inputs!$C$13</x:f>
        <x:v>396.55182163616536</x:v>
      </x:c>
      <x:c r="AM3733" s="26" t="n">
        <x:f>IF(AL3733&gt;=Inputs!$C$7,1,0)</x:f>
        <x:v>1</x:v>
      </x:c>
      <x:c r="AN3733" s="26" t="n">
        <x:f>IF(Inputs!$C$7&lt;=(1-Inputs!$C$16)*AL3733,1,0)</x:f>
        <x:v>1</x:v>
      </x:c>
    </x:row>
    <x:row r="3734" ht="20" customHeight="1">
      <x:c r="A3734" s="16" t="n">
        <x:v>3729</x:v>
      </x:c>
      <x:c r="B3734" s="19" t="n">
        <x:v>0.08522492674871088</x:v>
      </x:c>
      <x:c r="C3734" s="24" t="n">
        <x:v>0.4797421651296929</x:v>
      </x:c>
      <x:c r="D3734" s="19" t="n">
        <x:v>0.006514975559890957</x:v>
      </x:c>
      <x:c r="E3734" s="19" t="n">
        <x:v>0.04476022493727186</x:v>
      </x:c>
      <x:c r="F3734" s="19" t="n">
        <x:v>-0.19466066017678146</x:v>
      </x:c>
      <x:c r="G3734" s="19" t="n">
        <x:v>-0.0748813498944213</x:v>
      </x:c>
      <x:c r="H3734" s="19" t="n">
        <x:v>0.7483475775858608</x:v>
      </x:c>
      <x:c r="I3734" s="19" t="n">
        <x:v>0.0743154133159203</x:v>
      </x:c>
      <x:c r="J3734" s="19" t="n">
        <x:v>0.07096597658886025</x:v>
      </x:c>
      <x:c r="K3734" s="19" t="n">
        <x:v>0.07575082907874162</x:v>
      </x:c>
      <x:c r="L3734" s="19" t="n">
        <x:v>0.07223263385298537</x:v>
      </x:c>
      <x:c r="M3734" s="19" t="n">
        <x:v>0.07839269107768473</x:v>
      </x:c>
      <x:c r="N3734" s="19" t="n">
        <x:v>0.07370197971360654</x:v>
      </x:c>
      <x:c r="O3734" s="19" t="n">
        <x:v>0.07267624957766998</x:v>
      </x:c>
      <x:c r="P3734" s="19" t="n">
        <x:v>0.07830119965408927</x:v>
      </x:c>
      <x:c r="Q3734" s="19" t="n">
        <x:v>0.07262446522606411</x:v>
      </x:c>
      <x:c r="R3734" s="19" t="n">
        <x:v>0.07602523515716371</x:v>
      </x:c>
      <x:c r="S3734" s="21" t="n">
        <x:v>9104.937424633217</x:v>
      </x:c>
      <x:c r="T3734" s="21" t="n">
        <x:v>14405.107697846484</x:v>
      </x:c>
      <x:c r="U3734" s="21" t="n">
        <x:v>17505.40818738344</x:v>
      </x:c>
      <x:c r="V3734" s="21" t="n">
        <x:v>20795.45169632615</x:v>
      </x:c>
      <x:c r="W3734" s="21" t="n">
        <x:v>24365.619570704966</x:v>
      </x:c>
      <x:c r="X3734" s="21" t="n">
        <x:v>25624.10160676522</x:v>
      </x:c>
      <x:c r="Y3734" s="21" t="n">
        <x:v>26549.24607200574</x:v>
      </x:c>
      <x:c r="Z3734" s="21" t="n">
        <x:v>27318.706436333727</x:v>
      </x:c>
      <x:c r="AA3734" s="21" t="n">
        <x:v>27924.864830472256</x:v>
      </x:c>
      <x:c r="AB3734" s="21" t="n">
        <x:v>28332.896777644997</x:v>
      </x:c>
      <x:c r="AC3734" s="21" t="n">
        <x:v>36955.9523186674</x:v>
      </x:c>
      <x:c r="AD3734" s="25" t="n">
        <x:f>AC3734*(1+Inputs!$C$14)*(1-Inputs!$C$14/Inputs!$C$15)</x:f>
        <x:v>29324.548164862576</x:v>
      </x:c>
      <x:c r="AE3734" s="25" t="n">
        <x:f>AD3734/(B3734-Inputs!$C$14)</x:f>
        <x:v>583864.4287443436</x:v>
      </x:c>
      <x:c r="AF3734" s="25" t="n">
        <x:f>S3734/(1+B3734)^1+T3734/(1+B3734)^2+U3734/(1+B3734)^3+V3734/(1+B3734)^4+W3734/(1+B3734)^5+X3734/(1+B3734)^6+Y3734/(1+B3734)^7+Z3734/(1+B3734)^8+AA3734/(1+B3734)^9+AB3734/(1+B3734)^10+AE3734/(1+B3734)^10</x:f>
        <x:v>393943.0105874314</x:v>
      </x:c>
      <x:c r="AG3734" s="25" t="n">
        <x:f>(AF3734+Inputs!$C$12)/Inputs!$C$13</x:f>
        <x:v>340.1460053439264</x:v>
      </x:c>
      <x:c r="AH3734" s="25" t="n">
        <x:f>(S3734+Inputs!$C$11)*Inputs!$C$8-Inputs!$C$11</x:f>
        <x:v>2390.444656472001</x:v>
      </x:c>
      <x:c r="AI3734" s="25" t="n">
        <x:f>Inputs!$C$12+AH3734-Inputs!$C$10*Inputs!$C$13</x:f>
        <x:v>24708.360071671996</x:v>
      </x:c>
      <x:c r="AJ3734" s="25" t="n">
        <x:f>(S3734+Inputs!$C$11)*(1-Inputs!$C$8)</x:f>
        <x:v>6714.492768161217</x:v>
      </x:c>
      <x:c r="AK3734" s="25" t="n">
        <x:f>AJ3734/(1+B3734)^(1-Inputs!$C$8)+T3734/(1+B3734)^(2-Inputs!$C$8)+U3734/(1+B3734)^(3-Inputs!$C$8)+V3734/(1+B3734)^(4-Inputs!$C$8)+W3734/(1+B3734)^(5-Inputs!$C$8)+X3734/(1+B3734)^(6-Inputs!$C$8)+Y3734/(1+B3734)^(7-Inputs!$C$8)+Z3734/(1+B3734)^(8-Inputs!$C$8)+AA3734/(1+B3734)^(9-Inputs!$C$8)+AB3734/(1+B3734)^(10-Inputs!$C$8)+AE3734/(1+B3734)^(10-Inputs!$C$8)</x:f>
        <x:v>407041.7977342076</x:v>
      </x:c>
      <x:c r="AL3734" s="25" t="n">
        <x:f>(AK3734+AI3734)/Inputs!$C$13</x:f>
        <x:v>344.50528806282006</x:v>
      </x:c>
      <x:c r="AM3734" s="26" t="n">
        <x:f>IF(AL3734&gt;=Inputs!$C$7,1,0)</x:f>
        <x:v>1</x:v>
      </x:c>
      <x:c r="AN3734" s="26" t="n">
        <x:f>IF(Inputs!$C$7&lt;=(1-Inputs!$C$16)*AL3734,1,0)</x:f>
        <x:v>1</x:v>
      </x:c>
    </x:row>
    <x:row r="3735" ht="20" customHeight="1">
      <x:c r="A3735" s="16" t="n">
        <x:v>3730</x:v>
      </x:c>
      <x:c r="B3735" s="19" t="n">
        <x:v>0.09448468964537096</x:v>
      </x:c>
      <x:c r="C3735" s="24" t="n">
        <x:v>0.5286672776896637</x:v>
      </x:c>
      <x:c r="D3735" s="19" t="n">
        <x:v>0.02715843144408865</x:v>
      </x:c>
      <x:c r="E3735" s="19" t="n">
        <x:v>0.05328374431451521</x:v>
      </x:c>
      <x:c r="F3735" s="19" t="n">
        <x:v>-0.1271072910297096</x:v>
      </x:c>
      <x:c r="G3735" s="19" t="n">
        <x:v>-0.03327767781880596</x:v>
      </x:c>
      <x:c r="H3735" s="19" t="n">
        <x:v>0.5561087336747903</x:v>
      </x:c>
      <x:c r="I3735" s="19" t="n">
        <x:v>0.06106847873754873</x:v>
      </x:c>
      <x:c r="J3735" s="19" t="n">
        <x:v>0.059330771036073884</x:v>
      </x:c>
      <x:c r="K3735" s="19" t="n">
        <x:v>0.054049661318450716</x:v>
      </x:c>
      <x:c r="L3735" s="19" t="n">
        <x:v>0.06021656069168216</x:v>
      </x:c>
      <x:c r="M3735" s="19" t="n">
        <x:v>0.06237418180269401</x:v>
      </x:c>
      <x:c r="N3735" s="19" t="n">
        <x:v>0.0534461604080127</x:v>
      </x:c>
      <x:c r="O3735" s="19" t="n">
        <x:v>0.05778969986707466</x:v>
      </x:c>
      <x:c r="P3735" s="19" t="n">
        <x:v>0.04898766499828412</x:v>
      </x:c>
      <x:c r="Q3735" s="19" t="n">
        <x:v>0.04921219903710949</x:v>
      </x:c>
      <x:c r="R3735" s="19" t="n">
        <x:v>0.05723225174371578</x:v>
      </x:c>
      <x:c r="S3735" s="21" t="n">
        <x:v>10558.234574688038</x:v>
      </x:c>
      <x:c r="T3735" s="21" t="n">
        <x:v>16284.05687010277</x:v>
      </x:c>
      <x:c r="U3735" s="21" t="n">
        <x:v>19416.42588155302</x:v>
      </x:c>
      <x:c r="V3735" s="21" t="n">
        <x:v>22775.306066327255</x:v>
      </x:c>
      <x:c r="W3735" s="21" t="n">
        <x:v>26573.94383285186</x:v>
      </x:c>
      <x:c r="X3735" s="21" t="n">
        <x:v>28177.535992445737</x:v>
      </x:c>
      <x:c r="Y3735" s="21" t="n">
        <x:v>29429.685167451862</x:v>
      </x:c>
      <x:c r="Z3735" s="21" t="n">
        <x:v>30421.84575250129</x:v>
      </x:c>
      <x:c r="AA3735" s="21" t="n">
        <x:v>31092.200996138556</x:v>
      </x:c>
      <x:c r="AB3735" s="21" t="n">
        <x:v>31440.774682552103</x:v>
      </x:c>
      <x:c r="AC3735" s="21" t="n">
        <x:v>41009.706107676655</x:v>
      </x:c>
      <x:c r="AD3735" s="25" t="n">
        <x:f>AC3735*(1+Inputs!$C$14)*(1-Inputs!$C$14/Inputs!$C$15)</x:f>
        <x:v>32541.20179644142</x:v>
      </x:c>
      <x:c r="AE3735" s="25" t="n">
        <x:f>AD3735/(B3735-Inputs!$C$14)</x:f>
        <x:v>547051.7202063564</x:v>
      </x:c>
      <x:c r="AF3735" s="25" t="n">
        <x:f>S3735/(1+B3735)^1+T3735/(1+B3735)^2+U3735/(1+B3735)^3+V3735/(1+B3735)^4+W3735/(1+B3735)^5+X3735/(1+B3735)^6+Y3735/(1+B3735)^7+Z3735/(1+B3735)^8+AA3735/(1+B3735)^9+AB3735/(1+B3735)^10+AE3735/(1+B3735)^10</x:f>
        <x:v>365979.58629503497</x:v>
      </x:c>
      <x:c r="AG3735" s="25" t="n">
        <x:f>(AF3735+Inputs!$C$12)/Inputs!$C$13</x:f>
        <x:v>317.83322243718277</x:v>
      </x:c>
      <x:c r="AH3735" s="25" t="n">
        <x:f>(S3735+Inputs!$C$11)*Inputs!$C$8-Inputs!$C$11</x:f>
        <x:v>3071.304417182615</x:v>
      </x:c>
      <x:c r="AI3735" s="25" t="n">
        <x:f>Inputs!$C$12+AH3735-Inputs!$C$10*Inputs!$C$13</x:f>
        <x:v>25389.219832382616</x:v>
      </x:c>
      <x:c r="AJ3735" s="25" t="n">
        <x:f>(S3735+Inputs!$C$11)*(1-Inputs!$C$8)</x:f>
        <x:v>7486.930157505423</x:v>
      </x:c>
      <x:c r="AK3735" s="25" t="n">
        <x:f>AJ3735/(1+B3735)^(1-Inputs!$C$8)+T3735/(1+B3735)^(2-Inputs!$C$8)+U3735/(1+B3735)^(3-Inputs!$C$8)+V3735/(1+B3735)^(4-Inputs!$C$8)+W3735/(1+B3735)^(5-Inputs!$C$8)+X3735/(1+B3735)^(6-Inputs!$C$8)+Y3735/(1+B3735)^(7-Inputs!$C$8)+Z3735/(1+B3735)^(8-Inputs!$C$8)+AA3735/(1+B3735)^(9-Inputs!$C$8)+AB3735/(1+B3735)^(10-Inputs!$C$8)+AE3735/(1+B3735)^(10-Inputs!$C$8)</x:f>
        <x:v>378864.1648341091</x:v>
      </x:c>
      <x:c r="AL3735" s="25" t="n">
        <x:f>(AK3735+AI3735)/Inputs!$C$13</x:f>
        <x:v>322.56485890508037</x:v>
      </x:c>
      <x:c r="AM3735" s="26" t="n">
        <x:f>IF(AL3735&gt;=Inputs!$C$7,1,0)</x:f>
        <x:v>1</x:v>
      </x:c>
      <x:c r="AN3735" s="26" t="n">
        <x:f>IF(Inputs!$C$7&lt;=(1-Inputs!$C$16)*AL3735,1,0)</x:f>
        <x:v>0</x:v>
      </x:c>
    </x:row>
    <x:row r="3736" ht="20" customHeight="1">
      <x:c r="A3736" s="16" t="n">
        <x:v>3731</x:v>
      </x:c>
      <x:c r="B3736" s="19" t="n">
        <x:v>0.09945128184671698</x:v>
      </x:c>
      <x:c r="C3736" s="24" t="n">
        <x:v>0.5082075088180602</x:v>
      </x:c>
      <x:c r="D3736" s="19" t="n">
        <x:v>0.020302939006505483</x:v>
      </x:c>
      <x:c r="E3736" s="19" t="n">
        <x:v>0.04115904975317875</x:v>
      </x:c>
      <x:c r="F3736" s="19" t="n">
        <x:v>-0.2026440599715204</x:v>
      </x:c>
      <x:c r="G3736" s="19" t="n">
        <x:v>-0.10169341814136998</x:v>
      </x:c>
      <x:c r="H3736" s="19" t="n">
        <x:v>0.8892934870364968</x:v>
      </x:c>
      <x:c r="I3736" s="19" t="n">
        <x:v>0.06708899389719022</x:v>
      </x:c>
      <x:c r="J3736" s="19" t="n">
        <x:v>0.06762724761866934</x:v>
      </x:c>
      <x:c r="K3736" s="19" t="n">
        <x:v>0.07239346092377787</x:v>
      </x:c>
      <x:c r="L3736" s="19" t="n">
        <x:v>0.0627167206491174</x:v>
      </x:c>
      <x:c r="M3736" s="19" t="n">
        <x:v>0.06924878192725259</x:v>
      </x:c>
      <x:c r="N3736" s="19" t="n">
        <x:v>0.06757430870357098</x:v>
      </x:c>
      <x:c r="O3736" s="19" t="n">
        <x:v>0.07280538239368184</x:v>
      </x:c>
      <x:c r="P3736" s="19" t="n">
        <x:v>0.06651485936700624</x:v>
      </x:c>
      <x:c r="Q3736" s="19" t="n">
        <x:v>0.06371570660514976</x:v>
      </x:c>
      <x:c r="R3736" s="19" t="n">
        <x:v>0.07389183726907846</x:v>
      </x:c>
      <x:c r="S3736" s="21" t="n">
        <x:v>8878.712407041305</x:v>
      </x:c>
      <x:c r="T3736" s="21" t="n">
        <x:v>14342.259438177925</x:v>
      </x:c>
      <x:c r="U3736" s="21" t="n">
        <x:v>17866.480631297527</x:v>
      </x:c>
      <x:c r="V3736" s="21" t="n">
        <x:v>21645.08780950284</x:v>
      </x:c>
      <x:c r="W3736" s="21" t="n">
        <x:v>25742.830159133377</x:v>
      </x:c>
      <x:c r="X3736" s="21" t="n">
        <x:v>27200.145463798992</x:v>
      </x:c>
      <x:c r="Y3736" s="21" t="n">
        <x:v>28250.318978804167</x:v>
      </x:c>
      <x:c r="Z3736" s="21" t="n">
        <x:v>29111.531588381073</x:v>
      </x:c>
      <x:c r="AA3736" s="21" t="n">
        <x:v>29730.917933658882</x:v>
      </x:c>
      <x:c r="AB3736" s="21" t="n">
        <x:v>30107.570006790233</x:v>
      </x:c>
      <x:c r="AC3736" s="21" t="n">
        <x:v>39270.74348711769</x:v>
      </x:c>
      <x:c r="AD3736" s="25" t="n">
        <x:f>AC3736*(1+Inputs!$C$14)*(1-Inputs!$C$14/Inputs!$C$15)</x:f>
        <x:v>31161.33495702788</x:v>
      </x:c>
      <x:c r="AE3736" s="25" t="n">
        <x:f>AD3736/(B3736-Inputs!$C$14)</x:f>
        <x:v>483486.6594451632</x:v>
      </x:c>
      <x:c r="AF3736" s="25" t="n">
        <x:f>S3736/(1+B3736)^1+T3736/(1+B3736)^2+U3736/(1+B3736)^3+V3736/(1+B3736)^4+W3736/(1+B3736)^5+X3736/(1+B3736)^6+Y3736/(1+B3736)^7+Z3736/(1+B3736)^8+AA3736/(1+B3736)^9+AB3736/(1+B3736)^10+AE3736/(1+B3736)^10</x:f>
        <x:v>319472.92064277886</x:v>
      </x:c>
      <x:c r="AG3736" s="25" t="n">
        <x:f>(AF3736+Inputs!$C$12)/Inputs!$C$13</x:f>
        <x:v>280.72427885556783</x:v>
      </x:c>
      <x:c r="AH3736" s="25" t="n">
        <x:f>(S3736+Inputs!$C$11)*Inputs!$C$8-Inputs!$C$11</x:f>
        <x:v>2284.4597852166116</x:v>
      </x:c>
      <x:c r="AI3736" s="25" t="n">
        <x:f>Inputs!$C$12+AH3736-Inputs!$C$10*Inputs!$C$13</x:f>
        <x:v>24602.37520041661</x:v>
      </x:c>
      <x:c r="AJ3736" s="25" t="n">
        <x:f>(S3736+Inputs!$C$11)*(1-Inputs!$C$8)</x:f>
        <x:v>6594.252621824694</x:v>
      </x:c>
      <x:c r="AK3736" s="25" t="n">
        <x:f>AJ3736/(1+B3736)^(1-Inputs!$C$8)+T3736/(1+B3736)^(2-Inputs!$C$8)+U3736/(1+B3736)^(3-Inputs!$C$8)+V3736/(1+B3736)^(4-Inputs!$C$8)+W3736/(1+B3736)^(5-Inputs!$C$8)+X3736/(1+B3736)^(6-Inputs!$C$8)+Y3736/(1+B3736)^(7-Inputs!$C$8)+Z3736/(1+B3736)^(8-Inputs!$C$8)+AA3736/(1+B3736)^(9-Inputs!$C$8)+AB3736/(1+B3736)^(10-Inputs!$C$8)+AE3736/(1+B3736)^(10-Inputs!$C$8)</x:f>
        <x:v>331811.08487618563</x:v>
      </x:c>
      <x:c r="AL3736" s="25" t="n">
        <x:f>(AK3736+AI3736)/Inputs!$C$13</x:f>
        <x:v>284.39207146361383</x:v>
      </x:c>
      <x:c r="AM3736" s="26" t="n">
        <x:f>IF(AL3736&gt;=Inputs!$C$7,1,0)</x:f>
        <x:v>1</x:v>
      </x:c>
      <x:c r="AN3736" s="26" t="n">
        <x:f>IF(Inputs!$C$7&lt;=(1-Inputs!$C$16)*AL3736,1,0)</x:f>
        <x:v>0</x:v>
      </x:c>
    </x:row>
    <x:row r="3737" ht="20" customHeight="1">
      <x:c r="A3737" s="16" t="n">
        <x:v>3732</x:v>
      </x:c>
      <x:c r="B3737" s="19" t="n">
        <x:v>0.09018235121775386</x:v>
      </x:c>
      <x:c r="C3737" s="24" t="n">
        <x:v>0.6892204413767615</x:v>
      </x:c>
      <x:c r="D3737" s="19" t="n">
        <x:v>0.030871262278803616</x:v>
      </x:c>
      <x:c r="E3737" s="19" t="n">
        <x:v>0.04453733735023747</x:v>
      </x:c>
      <x:c r="F3737" s="19" t="n">
        <x:v>-0.23293932014549798</x:v>
      </x:c>
      <x:c r="G3737" s="19" t="n">
        <x:v>-0.09690345021479459</x:v>
      </x:c>
      <x:c r="H3737" s="19" t="n">
        <x:v>0.6563492945922178</x:v>
      </x:c>
      <x:c r="I3737" s="19" t="n">
        <x:v>0.07044687398825658</x:v>
      </x:c>
      <x:c r="J3737" s="19" t="n">
        <x:v>0.0709598643021684</x:v>
      </x:c>
      <x:c r="K3737" s="19" t="n">
        <x:v>0.07355829253360867</x:v>
      </x:c>
      <x:c r="L3737" s="19" t="n">
        <x:v>0.06937783154298473</x:v>
      </x:c>
      <x:c r="M3737" s="19" t="n">
        <x:v>0.06207914383535467</x:v>
      </x:c>
      <x:c r="N3737" s="19" t="n">
        <x:v>0.06456186492773328</x:v>
      </x:c>
      <x:c r="O3737" s="19" t="n">
        <x:v>0.06426248049358606</x:v>
      </x:c>
      <x:c r="P3737" s="19" t="n">
        <x:v>0.0730868062524462</x:v>
      </x:c>
      <x:c r="Q3737" s="19" t="n">
        <x:v>0.07381317758750697</x:v>
      </x:c>
      <x:c r="R3737" s="19" t="n">
        <x:v>0.06820123821895435</x:v>
      </x:c>
      <x:c r="S3737" s="21" t="n">
        <x:v>8373.576800483303</x:v>
      </x:c>
      <x:c r="T3737" s="21" t="n">
        <x:v>13874.72708516703</x:v>
      </x:c>
      <x:c r="U3737" s="21" t="n">
        <x:v>17685.632478670515</x:v>
      </x:c>
      <x:c r="V3737" s="21" t="n">
        <x:v>21866.228286127767</x:v>
      </x:c>
      <x:c r="W3737" s="21" t="n">
        <x:v>26538.600731866933</x:v>
      </x:c>
      <x:c r="X3737" s="21" t="n">
        <x:v>28221.27634815098</x:v>
      </x:c>
      <x:c r="Y3737" s="21" t="n">
        <x:v>29487.028564213262</x:v>
      </x:c>
      <x:c r="Z3737" s="21" t="n">
        <x:v>30491.68129275588</x:v>
      </x:c>
      <x:c r="AA3737" s="21" t="n">
        <x:v>31212.18836226741</x:v>
      </x:c>
      <x:c r="AB3737" s="21" t="n">
        <x:v>31597.308301324705</x:v>
      </x:c>
      <x:c r="AC3737" s="21" t="n">
        <x:v>41213.880393032225</x:v>
      </x:c>
      <x:c r="AD3737" s="25" t="n">
        <x:f>AC3737*(1+Inputs!$C$14)*(1-Inputs!$C$14/Inputs!$C$15)</x:f>
        <x:v>32703.214091871065</x:v>
      </x:c>
      <x:c r="AE3737" s="25" t="n">
        <x:f>AD3737/(B3737-Inputs!$C$14)</x:f>
        <x:v>592639.0117525372</x:v>
      </x:c>
      <x:c r="AF3737" s="25" t="n">
        <x:f>S3737/(1+B3737)^1+T3737/(1+B3737)^2+U3737/(1+B3737)^3+V3737/(1+B3737)^4+W3737/(1+B3737)^5+X3737/(1+B3737)^6+Y3737/(1+B3737)^7+Z3737/(1+B3737)^8+AA3737/(1+B3737)^9+AB3737/(1+B3737)^10+AE3737/(1+B3737)^10</x:f>
        <x:v>391515.99128059705</x:v>
      </x:c>
      <x:c r="AG3737" s="25" t="n">
        <x:f>(AF3737+Inputs!$C$12)/Inputs!$C$13</x:f>
        <x:v>338.2094200982276</x:v>
      </x:c>
      <x:c r="AH3737" s="25" t="n">
        <x:f>(S3737+Inputs!$C$11)*Inputs!$C$8-Inputs!$C$11</x:f>
        <x:v>2047.8072133771093</x:v>
      </x:c>
      <x:c r="AI3737" s="25" t="n">
        <x:f>Inputs!$C$12+AH3737-Inputs!$C$10*Inputs!$C$13</x:f>
        <x:v>24365.722628577103</x:v>
      </x:c>
      <x:c r="AJ3737" s="25" t="n">
        <x:f>(S3737+Inputs!$C$11)*(1-Inputs!$C$8)</x:f>
        <x:v>6325.769587106194</x:v>
      </x:c>
      <x:c r="AK3737" s="25" t="n">
        <x:f>AJ3737/(1+B3737)^(1-Inputs!$C$8)+T3737/(1+B3737)^(2-Inputs!$C$8)+U3737/(1+B3737)^(3-Inputs!$C$8)+V3737/(1+B3737)^(4-Inputs!$C$8)+W3737/(1+B3737)^(5-Inputs!$C$8)+X3737/(1+B3737)^(6-Inputs!$C$8)+Y3737/(1+B3737)^(7-Inputs!$C$8)+Z3737/(1+B3737)^(8-Inputs!$C$8)+AA3737/(1+B3737)^(9-Inputs!$C$8)+AB3737/(1+B3737)^(10-Inputs!$C$8)+AE3737/(1+B3737)^(10-Inputs!$C$8)</x:f>
        <x:v>405722.352093254</x:v>
      </x:c>
      <x:c r="AL3737" s="25" t="n">
        <x:f>(AK3737+AI3737)/Inputs!$C$13</x:f>
        <x:v>343.17906640128234</x:v>
      </x:c>
      <x:c r="AM3737" s="26" t="n">
        <x:f>IF(AL3737&gt;=Inputs!$C$7,1,0)</x:f>
        <x:v>1</x:v>
      </x:c>
      <x:c r="AN3737" s="26" t="n">
        <x:f>IF(Inputs!$C$7&lt;=(1-Inputs!$C$16)*AL3737,1,0)</x:f>
        <x:v>1</x:v>
      </x:c>
    </x:row>
    <x:row r="3738" ht="20" customHeight="1">
      <x:c r="A3738" s="16" t="n">
        <x:v>3733</x:v>
      </x:c>
      <x:c r="B3738" s="19" t="n">
        <x:v>0.08507682125422099</x:v>
      </x:c>
      <x:c r="C3738" s="24" t="n">
        <x:v>0.17372312534567413</x:v>
      </x:c>
      <x:c r="D3738" s="19" t="n">
        <x:v>0.017686094030939615</x:v>
      </x:c>
      <x:c r="E3738" s="19" t="n">
        <x:v>0.06252308028109867</x:v>
      </x:c>
      <x:c r="F3738" s="19" t="n">
        <x:v>-0.13698079175107866</x:v>
      </x:c>
      <x:c r="G3738" s="19" t="n">
        <x:v>-0.044760605489043995</x:v>
      </x:c>
      <x:c r="H3738" s="19" t="n">
        <x:v>0.6559369196018281</x:v>
      </x:c>
      <x:c r="I3738" s="19" t="n">
        <x:v>0.052068571769510755</x:v>
      </x:c>
      <x:c r="J3738" s="19" t="n">
        <x:v>0.054428746667230146</x:v>
      </x:c>
      <x:c r="K3738" s="19" t="n">
        <x:v>0.048534514110789365</x:v>
      </x:c>
      <x:c r="L3738" s="19" t="n">
        <x:v>0.055676579994252504</x:v>
      </x:c>
      <x:c r="M3738" s="19" t="n">
        <x:v>0.05578625114196143</x:v>
      </x:c>
      <x:c r="N3738" s="19" t="n">
        <x:v>0.0472756279554153</x:v>
      </x:c>
      <x:c r="O3738" s="19" t="n">
        <x:v>0.05358918265323041</x:v>
      </x:c>
      <x:c r="P3738" s="19" t="n">
        <x:v>0.05400183609705323</x:v>
      </x:c>
      <x:c r="Q3738" s="19" t="n">
        <x:v>0.05876562085509363</x:v>
      </x:c>
      <x:c r="R3738" s="19" t="n">
        <x:v>0.050365190531405236</x:v>
      </x:c>
      <x:c r="S3738" s="21" t="n">
        <x:v>10330.719841136166</x:v>
      </x:c>
      <x:c r="T3738" s="21" t="n">
        <x:v>15633.930811029377</x:v>
      </x:c>
      <x:c r="U3738" s="21" t="n">
        <x:v>18355.026435448275</x:v>
      </x:c>
      <x:c r="V3738" s="21" t="n">
        <x:v>21187.658815601106</x:v>
      </x:c>
      <x:c r="W3738" s="21" t="n">
        <x:v>24322.969561598202</x:v>
      </x:c>
      <x:c r="X3738" s="21" t="n">
        <x:v>25802.827213746412</x:v>
      </x:c>
      <x:c r="Y3738" s="21" t="n">
        <x:v>26949.401782184847</x:v>
      </x:c>
      <x:c r="Z3738" s="21" t="n">
        <x:v>27894.640280857035</x:v>
      </x:c>
      <x:c r="AA3738" s="21" t="n">
        <x:v>28587.846179929023</x:v>
      </x:c>
      <x:c r="AB3738" s="21" t="n">
        <x:v>29007.805934371823</x:v>
      </x:c>
      <x:c r="AC3738" s="21" t="n">
        <x:v>37836.2686100502</x:v>
      </x:c>
      <x:c r="AD3738" s="25" t="n">
        <x:f>AC3738*(1+Inputs!$C$14)*(1-Inputs!$C$14/Inputs!$C$15)</x:f>
        <x:v>30023.079142074832</x:v>
      </x:c>
      <x:c r="AE3738" s="25" t="n">
        <x:f>AD3738/(B3738-Inputs!$C$14)</x:f>
        <x:v>599540.4338797599</x:v>
      </x:c>
      <x:c r="AF3738" s="25" t="n">
        <x:f>S3738/(1+B3738)^1+T3738/(1+B3738)^2+U3738/(1+B3738)^3+V3738/(1+B3738)^4+W3738/(1+B3738)^5+X3738/(1+B3738)^6+Y3738/(1+B3738)^7+Z3738/(1+B3738)^8+AA3738/(1+B3738)^9+AB3738/(1+B3738)^10+AE3738/(1+B3738)^10</x:f>
        <x:v>405673.2116439664</x:v>
      </x:c>
      <x:c r="AG3738" s="25" t="n">
        <x:f>(AF3738+Inputs!$C$12)/Inputs!$C$13</x:f>
        <x:v>349.50585436993026</x:v>
      </x:c>
      <x:c r="AH3738" s="25" t="n">
        <x:f>(S3738+Inputs!$C$11)*Inputs!$C$8-Inputs!$C$11</x:f>
        <x:v>2964.7153228336565</x:v>
      </x:c>
      <x:c r="AI3738" s="25" t="n">
        <x:f>Inputs!$C$12+AH3738-Inputs!$C$10*Inputs!$C$13</x:f>
        <x:v>25282.63073803365</x:v>
      </x:c>
      <x:c r="AJ3738" s="25" t="n">
        <x:f>(S3738+Inputs!$C$11)*(1-Inputs!$C$8)</x:f>
        <x:v>7366.00451830251</x:v>
      </x:c>
      <x:c r="AK3738" s="25" t="n">
        <x:f>AJ3738/(1+B3738)^(1-Inputs!$C$8)+T3738/(1+B3738)^(2-Inputs!$C$8)+U3738/(1+B3738)^(3-Inputs!$C$8)+V3738/(1+B3738)^(4-Inputs!$C$8)+W3738/(1+B3738)^(5-Inputs!$C$8)+X3738/(1+B3738)^(6-Inputs!$C$8)+Y3738/(1+B3738)^(7-Inputs!$C$8)+Z3738/(1+B3738)^(8-Inputs!$C$8)+AA3738/(1+B3738)^(9-Inputs!$C$8)+AB3738/(1+B3738)^(10-Inputs!$C$8)+AE3738/(1+B3738)^(10-Inputs!$C$8)</x:f>
        <x:v>418653.1849592325</x:v>
      </x:c>
      <x:c r="AL3738" s="25" t="n">
        <x:f>(AK3738+AI3738)/Inputs!$C$13</x:f>
        <x:v>354.2285585844595</x:v>
      </x:c>
      <x:c r="AM3738" s="26" t="n">
        <x:f>IF(AL3738&gt;=Inputs!$C$7,1,0)</x:f>
        <x:v>1</x:v>
      </x:c>
      <x:c r="AN3738" s="26" t="n">
        <x:f>IF(Inputs!$C$7&lt;=(1-Inputs!$C$16)*AL3738,1,0)</x:f>
        <x:v>1</x:v>
      </x:c>
    </x:row>
    <x:row r="3739" ht="20" customHeight="1">
      <x:c r="A3739" s="16" t="n">
        <x:v>3734</x:v>
      </x:c>
      <x:c r="B3739" s="19" t="n">
        <x:v>0.09642569395735724</x:v>
      </x:c>
      <x:c r="C3739" s="24" t="n">
        <x:v>0.526602197427934</x:v>
      </x:c>
      <x:c r="D3739" s="19" t="n">
        <x:v>0.033364216258424055</x:v>
      </x:c>
      <x:c r="E3739" s="19" t="n">
        <x:v>0.048082920536259344</x:v>
      </x:c>
      <x:c r="F3739" s="19" t="n">
        <x:v>-0.1813758531187762</x:v>
      </x:c>
      <x:c r="G3739" s="19" t="n">
        <x:v>-0.03904671592867828</x:v>
      </x:c>
      <x:c r="H3739" s="19" t="n">
        <x:v>0.9472977409593852</x:v>
      </x:c>
      <x:c r="I3739" s="19" t="n">
        <x:v>0.06831596760309708</x:v>
      </x:c>
      <x:c r="J3739" s="19" t="n">
        <x:v>0.07105502747172636</x:v>
      </x:c>
      <x:c r="K3739" s="19" t="n">
        <x:v>0.0730775275760118</x:v>
      </x:c>
      <x:c r="L3739" s="19" t="n">
        <x:v>0.06736758595631613</x:v>
      </x:c>
      <x:c r="M3739" s="19" t="n">
        <x:v>0.07189545091414289</x:v>
      </x:c>
      <x:c r="N3739" s="19" t="n">
        <x:v>0.07409854185938343</x:v>
      </x:c>
      <x:c r="O3739" s="19" t="n">
        <x:v>0.07259635481719556</x:v>
      </x:c>
      <x:c r="P3739" s="19" t="n">
        <x:v>0.06973125401735274</x:v>
      </x:c>
      <x:c r="Q3739" s="19" t="n">
        <x:v>0.07381591066112037</x:v>
      </x:c>
      <x:c r="R3739" s="19" t="n">
        <x:v>0.07231872574712839</x:v>
      </x:c>
      <x:c r="S3739" s="21" t="n">
        <x:v>9602.991197681598</x:v>
      </x:c>
      <x:c r="T3739" s="21" t="n">
        <x:v>15271.990847033443</x:v>
      </x:c>
      <x:c r="U3739" s="21" t="n">
        <x:v>18990.357302257813</x:v>
      </x:c>
      <x:c r="V3739" s="21" t="n">
        <x:v>23190.16619131052</x:v>
      </x:c>
      <x:c r="W3739" s="21" t="n">
        <x:v>27847.042261766826</x:v>
      </x:c>
      <x:c r="X3739" s="21" t="n">
        <x:v>29722.670929765543</x:v>
      </x:c>
      <x:c r="Y3739" s="21" t="n">
        <x:v>31111.949622575034</x:v>
      </x:c>
      <x:c r="Z3739" s="21" t="n">
        <x:v>32187.37076590705</x:v>
      </x:c>
      <x:c r="AA3739" s="21" t="n">
        <x:v>32910.99343693418</x:v>
      </x:c>
      <x:c r="AB3739" s="21" t="n">
        <x:v>33265.935756178704</x:v>
      </x:c>
      <x:c r="AC3739" s="21" t="n">
        <x:v>43390.35098632004</x:v>
      </x:c>
      <x:c r="AD3739" s="25" t="n">
        <x:f>AC3739*(1+Inputs!$C$14)*(1-Inputs!$C$14/Inputs!$C$15)</x:f>
        <x:v>34430.24350764495</x:v>
      </x:c>
      <x:c r="AE3739" s="25" t="n">
        <x:f>AD3739/(B3739-Inputs!$C$14)</x:f>
        <x:v>560518.5922937558</x:v>
      </x:c>
      <x:c r="AF3739" s="25" t="n">
        <x:f>S3739/(1+B3739)^1+T3739/(1+B3739)^2+U3739/(1+B3739)^3+V3739/(1+B3739)^4+W3739/(1+B3739)^5+X3739/(1+B3739)^6+Y3739/(1+B3739)^7+Z3739/(1+B3739)^8+AA3739/(1+B3739)^9+AB3739/(1+B3739)^10+AE3739/(1+B3739)^10</x:f>
        <x:v>369220.32715313334</x:v>
      </x:c>
      <x:c r="AG3739" s="25" t="n">
        <x:f>(AF3739+Inputs!$C$12)/Inputs!$C$13</x:f>
        <x:v>320.41909841816647</x:v>
      </x:c>
      <x:c r="AH3739" s="25" t="n">
        <x:f>(S3739+Inputs!$C$11)*Inputs!$C$8-Inputs!$C$11</x:f>
        <x:v>2623.779437817954</x:v>
      </x:c>
      <x:c r="AI3739" s="25" t="n">
        <x:f>Inputs!$C$12+AH3739-Inputs!$C$10*Inputs!$C$13</x:f>
        <x:v>24941.69485301795</x:v>
      </x:c>
      <x:c r="AJ3739" s="25" t="n">
        <x:f>(S3739+Inputs!$C$11)*(1-Inputs!$C$8)</x:f>
        <x:v>6979.211759863644</x:v>
      </x:c>
      <x:c r="AK3739" s="25" t="n">
        <x:f>AJ3739/(1+B3739)^(1-Inputs!$C$8)+T3739/(1+B3739)^(2-Inputs!$C$8)+U3739/(1+B3739)^(3-Inputs!$C$8)+V3739/(1+B3739)^(4-Inputs!$C$8)+W3739/(1+B3739)^(5-Inputs!$C$8)+X3739/(1+B3739)^(6-Inputs!$C$8)+Y3739/(1+B3739)^(7-Inputs!$C$8)+Z3739/(1+B3739)^(8-Inputs!$C$8)+AA3739/(1+B3739)^(9-Inputs!$C$8)+AB3739/(1+B3739)^(10-Inputs!$C$8)+AE3739/(1+B3739)^(10-Inputs!$C$8)</x:f>
        <x:v>382993.6993607895</x:v>
      </x:c>
      <x:c r="AL3739" s="25" t="n">
        <x:f>(AK3739+AI3739)/Inputs!$C$13</x:f>
        <x:v>325.5028352713064</x:v>
      </x:c>
      <x:c r="AM3739" s="26" t="n">
        <x:f>IF(AL3739&gt;=Inputs!$C$7,1,0)</x:f>
        <x:v>1</x:v>
      </x:c>
      <x:c r="AN3739" s="26" t="n">
        <x:f>IF(Inputs!$C$7&lt;=(1-Inputs!$C$16)*AL3739,1,0)</x:f>
        <x:v>0</x:v>
      </x:c>
    </x:row>
    <x:row r="3740" ht="20" customHeight="1">
      <x:c r="A3740" s="16" t="n">
        <x:v>3735</x:v>
      </x:c>
      <x:c r="B3740" s="19" t="n">
        <x:v>0.0847381826272281</x:v>
      </x:c>
      <x:c r="C3740" s="24" t="n">
        <x:v>0.5568461700131877</x:v>
      </x:c>
      <x:c r="D3740" s="19" t="n">
        <x:v>0.025368696286439275</x:v>
      </x:c>
      <x:c r="E3740" s="19" t="n">
        <x:v>0.03655394002530528</x:v>
      </x:c>
      <x:c r="F3740" s="19" t="n">
        <x:v>-0.20363710691195708</x:v>
      </x:c>
      <x:c r="G3740" s="19" t="n">
        <x:v>-0.07009935148139276</x:v>
      </x:c>
      <x:c r="H3740" s="19" t="n">
        <x:v>0.7950014556695635</x:v>
      </x:c>
      <x:c r="I3740" s="19" t="n">
        <x:v>0.06374818629261768</x:v>
      </x:c>
      <x:c r="J3740" s="19" t="n">
        <x:v>0.07108682024961241</x:v>
      </x:c>
      <x:c r="K3740" s="19" t="n">
        <x:v>0.0590278973403008</x:v>
      </x:c>
      <x:c r="L3740" s="19" t="n">
        <x:v>0.06109891036535714</x:v>
      </x:c>
      <x:c r="M3740" s="19" t="n">
        <x:v>0.07103480469422152</x:v>
      </x:c>
      <x:c r="N3740" s="19" t="n">
        <x:v>0.06902448312158072</x:v>
      </x:c>
      <x:c r="O3740" s="19" t="n">
        <x:v>0.0622828058839275</x:v>
      </x:c>
      <x:c r="P3740" s="19" t="n">
        <x:v>0.06339222825344563</x:v>
      </x:c>
      <x:c r="Q3740" s="19" t="n">
        <x:v>0.07273036104414246</x:v>
      </x:c>
      <x:c r="R3740" s="19" t="n">
        <x:v>0.06912445895844371</x:v>
      </x:c>
      <x:c r="S3740" s="21" t="n">
        <x:v>9000.237257945548</x:v>
      </x:c>
      <x:c r="T3740" s="21" t="n">
        <x:v>14420.498584107765</x:v>
      </x:c>
      <x:c r="U3740" s="21" t="n">
        <x:v>17852.71291407579</x:v>
      </x:c>
      <x:c r="V3740" s="21" t="n">
        <x:v>21528.946888736893</x:v>
      </x:c>
      <x:c r="W3740" s="21" t="n">
        <x:v>25582.467302482568</x:v>
      </x:c>
      <x:c r="X3740" s="21" t="n">
        <x:v>27042.22816432311</x:v>
      </x:c>
      <x:c r="Y3740" s="21" t="n">
        <x:v>28107.082503808604</x:v>
      </x:c>
      <x:c r="Z3740" s="21" t="n">
        <x:v>28950.31307774822</x:v>
      </x:c>
      <x:c r="AA3740" s="21" t="n">
        <x:v>29573.22228471166</x:v>
      </x:c>
      <x:c r="AB3740" s="21" t="n">
        <x:v>29962.13182370239</x:v>
      </x:c>
      <x:c r="AC3740" s="21" t="n">
        <x:v>39081.041509177034</x:v>
      </x:c>
      <x:c r="AD3740" s="25" t="n">
        <x:f>AC3740*(1+Inputs!$C$14)*(1-Inputs!$C$14/Inputs!$C$15)</x:f>
        <x:v>31010.80643753197</x:v>
      </x:c>
      <x:c r="AE3740" s="25" t="n">
        <x:f>AD3740/(B3740-Inputs!$C$14)</x:f>
        <x:v>623480.8913294667</x:v>
      </x:c>
      <x:c r="AF3740" s="25" t="n">
        <x:f>S3740/(1+B3740)^1+T3740/(1+B3740)^2+U3740/(1+B3740)^3+V3740/(1+B3740)^4+W3740/(1+B3740)^5+X3740/(1+B3740)^6+Y3740/(1+B3740)^7+Z3740/(1+B3740)^8+AA3740/(1+B3740)^9+AB3740/(1+B3740)^10+AE3740/(1+B3740)^10</x:f>
        <x:v>418660.03286909463</x:v>
      </x:c>
      <x:c r="AG3740" s="25" t="n">
        <x:f>(AF3740+Inputs!$C$12)/Inputs!$C$13</x:f>
        <x:v>359.8683950807891</x:v>
      </x:c>
      <x:c r="AH3740" s="25" t="n">
        <x:f>(S3740+Inputs!$C$11)*Inputs!$C$8-Inputs!$C$11</x:f>
        <x:v>2341.3933455032566</x:v>
      </x:c>
      <x:c r="AI3740" s="25" t="n">
        <x:f>Inputs!$C$12+AH3740-Inputs!$C$10*Inputs!$C$13</x:f>
        <x:v>24659.30876070325</x:v>
      </x:c>
      <x:c r="AJ3740" s="25" t="n">
        <x:f>(S3740+Inputs!$C$11)*(1-Inputs!$C$8)</x:f>
        <x:v>6658.843912442291</x:v>
      </x:c>
      <x:c r="AK3740" s="25" t="n">
        <x:f>AJ3740/(1+B3740)^(1-Inputs!$C$8)+T3740/(1+B3740)^(2-Inputs!$C$8)+U3740/(1+B3740)^(3-Inputs!$C$8)+V3740/(1+B3740)^(4-Inputs!$C$8)+W3740/(1+B3740)^(5-Inputs!$C$8)+X3740/(1+B3740)^(6-Inputs!$C$8)+Y3740/(1+B3740)^(7-Inputs!$C$8)+Z3740/(1+B3740)^(8-Inputs!$C$8)+AA3740/(1+B3740)^(9-Inputs!$C$8)+AB3740/(1+B3740)^(10-Inputs!$C$8)+AE3740/(1+B3740)^(10-Inputs!$C$8)</x:f>
        <x:v>432679.28580319055</x:v>
      </x:c>
      <x:c r="AL3740" s="25" t="n">
        <x:f>(AK3740+AI3740)/Inputs!$C$13</x:f>
        <x:v>364.9230033016421</x:v>
      </x:c>
      <x:c r="AM3740" s="26" t="n">
        <x:f>IF(AL3740&gt;=Inputs!$C$7,1,0)</x:f>
        <x:v>1</x:v>
      </x:c>
      <x:c r="AN3740" s="26" t="n">
        <x:f>IF(Inputs!$C$7&lt;=(1-Inputs!$C$16)*AL3740,1,0)</x:f>
        <x:v>1</x:v>
      </x:c>
    </x:row>
    <x:row r="3741" ht="20" customHeight="1">
      <x:c r="A3741" s="16" t="n">
        <x:v>3736</x:v>
      </x:c>
      <x:c r="B3741" s="19" t="n">
        <x:v>0.0944013852856884</x:v>
      </x:c>
      <x:c r="C3741" s="24" t="n">
        <x:v>0.3118032894446685</x:v>
      </x:c>
      <x:c r="D3741" s="19" t="n">
        <x:v>0.030241610403918175</x:v>
      </x:c>
      <x:c r="E3741" s="19" t="n">
        <x:v>0.041719289614235044</x:v>
      </x:c>
      <x:c r="F3741" s="19" t="n">
        <x:v>-0.14709246127977055</x:v>
      </x:c>
      <x:c r="G3741" s="19" t="n">
        <x:v>-0.08006266107036425</x:v>
      </x:c>
      <x:c r="H3741" s="19" t="n">
        <x:v>0.9338036329860699</x:v>
      </x:c>
      <x:c r="I3741" s="19" t="n">
        <x:v>0.0661956132000057</x:v>
      </x:c>
      <x:c r="J3741" s="19" t="n">
        <x:v>0.06872711011314891</x:v>
      </x:c>
      <x:c r="K3741" s="19" t="n">
        <x:v>0.06539333722931019</x:v>
      </x:c>
      <x:c r="L3741" s="19" t="n">
        <x:v>0.07357060341233933</x:v>
      </x:c>
      <x:c r="M3741" s="19" t="n">
        <x:v>0.07418682454535315</x:v>
      </x:c>
      <x:c r="N3741" s="19" t="n">
        <x:v>0.06344590084863398</x:v>
      </x:c>
      <x:c r="O3741" s="19" t="n">
        <x:v>0.0733593021213585</x:v>
      </x:c>
      <x:c r="P3741" s="19" t="n">
        <x:v>0.0770686705036394</x:v>
      </x:c>
      <x:c r="Q3741" s="19" t="n">
        <x:v>0.06556596734002255</x:v>
      </x:c>
      <x:c r="R3741" s="19" t="n">
        <x:v>0.0735319591314908</x:v>
      </x:c>
      <x:c r="S3741" s="21" t="n">
        <x:v>9977.919918601094</x:v>
      </x:c>
      <x:c r="T3741" s="21" t="n">
        <x:v>15520.419647362753</x:v>
      </x:c>
      <x:c r="U3741" s="21" t="n">
        <x:v>18706.09606197868</x:v>
      </x:c>
      <x:c r="V3741" s="21" t="n">
        <x:v>22052.62493016777</x:v>
      </x:c>
      <x:c r="W3741" s="21" t="n">
        <x:v>25747.61150624777</x:v>
      </x:c>
      <x:c r="X3741" s="21" t="n">
        <x:v>27313.724980664825</x:v>
      </x:c>
      <x:c r="Y3741" s="21" t="n">
        <x:v>28464.248098220763</x:v>
      </x:c>
      <x:c r="Z3741" s="21" t="n">
        <x:v>29414.333628985947</x:v>
      </x:c>
      <x:c r="AA3741" s="21" t="n">
        <x:v>30101.536090991736</x:v>
      </x:c>
      <x:c r="AB3741" s="21" t="n">
        <x:v>30485.553854528043</x:v>
      </x:c>
      <x:c r="AC3741" s="21" t="n">
        <x:v>39763.7658972105</x:v>
      </x:c>
      <x:c r="AD3741" s="25" t="n">
        <x:f>AC3741*(1+Inputs!$C$14)*(1-Inputs!$C$14/Inputs!$C$15)</x:f>
        <x:v>31552.548239436524</x:v>
      </x:c>
      <x:c r="AE3741" s="25" t="n">
        <x:f>AD3741/(B3741-Inputs!$C$14)</x:f>
        <x:v>531175.2930960433</x:v>
      </x:c>
      <x:c r="AF3741" s="25" t="n">
        <x:f>S3741/(1+B3741)^1+T3741/(1+B3741)^2+U3741/(1+B3741)^3+V3741/(1+B3741)^4+W3741/(1+B3741)^5+X3741/(1+B3741)^6+Y3741/(1+B3741)^7+Z3741/(1+B3741)^8+AA3741/(1+B3741)^9+AB3741/(1+B3741)^10+AE3741/(1+B3741)^10</x:f>
        <x:v>354695.30876076047</x:v>
      </x:c>
      <x:c r="AG3741" s="25" t="n">
        <x:f>(AF3741+Inputs!$C$12)/Inputs!$C$13</x:f>
        <x:v>308.82918801532645</x:v>
      </x:c>
      <x:c r="AH3741" s="25" t="n">
        <x:f>(S3741+Inputs!$C$11)*Inputs!$C$8-Inputs!$C$11</x:f>
        <x:v>2799.4309755638005</x:v>
      </x:c>
      <x:c r="AI3741" s="25" t="n">
        <x:f>Inputs!$C$12+AH3741-Inputs!$C$10*Inputs!$C$13</x:f>
        <x:v>25117.3463907638</x:v>
      </x:c>
      <x:c r="AJ3741" s="25" t="n">
        <x:f>(S3741+Inputs!$C$11)*(1-Inputs!$C$8)</x:f>
        <x:v>7178.488943037294</x:v>
      </x:c>
      <x:c r="AK3741" s="25" t="n">
        <x:f>AJ3741/(1+B3741)^(1-Inputs!$C$8)+T3741/(1+B3741)^(2-Inputs!$C$8)+U3741/(1+B3741)^(3-Inputs!$C$8)+V3741/(1+B3741)^(4-Inputs!$C$8)+W3741/(1+B3741)^(5-Inputs!$C$8)+X3741/(1+B3741)^(6-Inputs!$C$8)+Y3741/(1+B3741)^(7-Inputs!$C$8)+Z3741/(1+B3741)^(8-Inputs!$C$8)+AA3741/(1+B3741)^(9-Inputs!$C$8)+AB3741/(1+B3741)^(10-Inputs!$C$8)+AE3741/(1+B3741)^(10-Inputs!$C$8)</x:f>
        <x:v>367338.1879757977</x:v>
      </x:c>
      <x:c r="AL3741" s="25" t="n">
        <x:f>(AK3741+AI3741)/Inputs!$C$13</x:f>
        <x:v>313.1510306930548</x:v>
      </x:c>
      <x:c r="AM3741" s="26" t="n">
        <x:f>IF(AL3741&gt;=Inputs!$C$7,1,0)</x:f>
        <x:v>1</x:v>
      </x:c>
      <x:c r="AN3741" s="26" t="n">
        <x:f>IF(Inputs!$C$7&lt;=(1-Inputs!$C$16)*AL3741,1,0)</x:f>
        <x:v>0</x:v>
      </x:c>
    </x:row>
    <x:row r="3742" ht="20" customHeight="1">
      <x:c r="A3742" s="16" t="n">
        <x:v>3737</x:v>
      </x:c>
      <x:c r="B3742" s="19" t="n">
        <x:v>0.08882262976500944</x:v>
      </x:c>
      <x:c r="C3742" s="24" t="n">
        <x:v>0.3916006819523261</x:v>
      </x:c>
      <x:c r="D3742" s="19" t="n">
        <x:v>0.030534367250486128</x:v>
      </x:c>
      <x:c r="E3742" s="19" t="n">
        <x:v>0.0318770774895566</x:v>
      </x:c>
      <x:c r="F3742" s="19" t="n">
        <x:v>-0.18639196550858403</x:v>
      </x:c>
      <x:c r="G3742" s="19" t="n">
        <x:v>-0.05624129308242061</x:v>
      </x:c>
      <x:c r="H3742" s="19" t="n">
        <x:v>0.9336202790461527</x:v>
      </x:c>
      <x:c r="I3742" s="19" t="n">
        <x:v>0.075269989925049</x:v>
      </x:c>
      <x:c r="J3742" s="19" t="n">
        <x:v>0.06513164139868081</x:v>
      </x:c>
      <x:c r="K3742" s="19" t="n">
        <x:v>0.06995120750520414</x:v>
      </x:c>
      <x:c r="L3742" s="19" t="n">
        <x:v>0.06912287070420803</x:v>
      </x:c>
      <x:c r="M3742" s="19" t="n">
        <x:v>0.06650095488831881</x:v>
      </x:c>
      <x:c r="N3742" s="19" t="n">
        <x:v>0.06661675064896486</x:v>
      </x:c>
      <x:c r="O3742" s="19" t="n">
        <x:v>0.06982898262433196</x:v>
      </x:c>
      <x:c r="P3742" s="19" t="n">
        <x:v>0.07170636950793664</x:v>
      </x:c>
      <x:c r="Q3742" s="19" t="n">
        <x:v>0.07467453247373783</x:v>
      </x:c>
      <x:c r="R3742" s="19" t="n">
        <x:v>0.06993515133012465</x:v>
      </x:c>
      <x:c r="S3742" s="21" t="n">
        <x:v>9374.159724222009</x:v>
      </x:c>
      <x:c r="T3742" s="21" t="n">
        <x:v>14753.914182448429</x:v>
      </x:c>
      <x:c r="U3742" s="21" t="n">
        <x:v>17994.017449520004</x:v>
      </x:c>
      <x:c r="V3742" s="21" t="n">
        <x:v>21533.23066515533</x:v>
      </x:c>
      <x:c r="W3742" s="21" t="n">
        <x:v>25370.960579937604</x:v>
      </x:c>
      <x:c r="X3742" s="21" t="n">
        <x:v>26801.639883102038</x:v>
      </x:c>
      <x:c r="Y3742" s="21" t="n">
        <x:v>27841.561501285538</x:v>
      </x:c>
      <x:c r="Z3742" s="21" t="n">
        <x:v>28694.78453473439</x:v>
      </x:c>
      <x:c r="AA3742" s="21" t="n">
        <x:v>29329.14506496362</x:v>
      </x:c>
      <x:c r="AB3742" s="21" t="n">
        <x:v>29724.910464932225</x:v>
      </x:c>
      <x:c r="AC3742" s="21" t="n">
        <x:v>38771.622345563774</x:v>
      </x:c>
      <x:c r="AD3742" s="25" t="n">
        <x:f>AC3742*(1+Inputs!$C$14)*(1-Inputs!$C$14/Inputs!$C$15)</x:f>
        <x:v>30765.28233120485</x:v>
      </x:c>
      <x:c r="AE3742" s="25" t="n">
        <x:f>AD3742/(B3742-Inputs!$C$14)</x:f>
        <x:v>571604.9636654066</x:v>
      </x:c>
      <x:c r="AF3742" s="25" t="n">
        <x:f>S3742/(1+B3742)^1+T3742/(1+B3742)^2+U3742/(1+B3742)^3+V3742/(1+B3742)^4+W3742/(1+B3742)^5+X3742/(1+B3742)^6+Y3742/(1+B3742)^7+Z3742/(1+B3742)^8+AA3742/(1+B3742)^9+AB3742/(1+B3742)^10+AE3742/(1+B3742)^10</x:f>
        <x:v>383254.7772860186</x:v>
      </x:c>
      <x:c r="AG3742" s="25" t="n">
        <x:f>(AF3742+Inputs!$C$12)/Inputs!$C$13</x:f>
        <x:v>331.6175709570156</x:v>
      </x:c>
      <x:c r="AH3742" s="25" t="n">
        <x:f>(S3742+Inputs!$C$11)*Inputs!$C$8-Inputs!$C$11</x:f>
        <x:v>2516.5734598409963</x:v>
      </x:c>
      <x:c r="AI3742" s="25" t="n">
        <x:f>Inputs!$C$12+AH3742-Inputs!$C$10*Inputs!$C$13</x:f>
        <x:v>24834.488875040995</x:v>
      </x:c>
      <x:c r="AJ3742" s="25" t="n">
        <x:f>(S3742+Inputs!$C$11)*(1-Inputs!$C$8)</x:f>
        <x:v>6857.586264381013</x:v>
      </x:c>
      <x:c r="AK3742" s="25" t="n">
        <x:f>AJ3742/(1+B3742)^(1-Inputs!$C$8)+T3742/(1+B3742)^(2-Inputs!$C$8)+U3742/(1+B3742)^(3-Inputs!$C$8)+V3742/(1+B3742)^(4-Inputs!$C$8)+W3742/(1+B3742)^(5-Inputs!$C$8)+X3742/(1+B3742)^(6-Inputs!$C$8)+Y3742/(1+B3742)^(7-Inputs!$C$8)+Z3742/(1+B3742)^(8-Inputs!$C$8)+AA3742/(1+B3742)^(9-Inputs!$C$8)+AB3742/(1+B3742)^(10-Inputs!$C$8)+AE3742/(1+B3742)^(10-Inputs!$C$8)</x:f>
        <x:v>396437.50239085406</x:v>
      </x:c>
      <x:c r="AL3742" s="25" t="n">
        <x:f>(AK3742+AI3742)/Inputs!$C$13</x:f>
        <x:v>336.1444717041829</x:v>
      </x:c>
      <x:c r="AM3742" s="26" t="n">
        <x:f>IF(AL3742&gt;=Inputs!$C$7,1,0)</x:f>
        <x:v>1</x:v>
      </x:c>
      <x:c r="AN3742" s="26" t="n">
        <x:f>IF(Inputs!$C$7&lt;=(1-Inputs!$C$16)*AL3742,1,0)</x:f>
        <x:v>1</x:v>
      </x:c>
    </x:row>
    <x:row r="3743" ht="20" customHeight="1">
      <x:c r="A3743" s="16" t="n">
        <x:v>3738</x:v>
      </x:c>
      <x:c r="B3743" s="19" t="n">
        <x:v>0.08129317431596532</x:v>
      </x:c>
      <x:c r="C3743" s="24" t="n">
        <x:v>0.30686812118253215</x:v>
      </x:c>
      <x:c r="D3743" s="19" t="n">
        <x:v>0.024548758127683357</x:v>
      </x:c>
      <x:c r="E3743" s="19" t="n">
        <x:v>0.03972084057781132</x:v>
      </x:c>
      <x:c r="F3743" s="19" t="n">
        <x:v>-0.15510436738000977</x:v>
      </x:c>
      <x:c r="G3743" s="19" t="n">
        <x:v>-0.04222289256153261</x:v>
      </x:c>
      <x:c r="H3743" s="19" t="n">
        <x:v>0.6391819114304269</x:v>
      </x:c>
      <x:c r="I3743" s="19" t="n">
        <x:v>0.06792390324884878</x:v>
      </x:c>
      <x:c r="J3743" s="19" t="n">
        <x:v>0.07513922296150327</x:v>
      </x:c>
      <x:c r="K3743" s="19" t="n">
        <x:v>0.07230701322397295</x:v>
      </x:c>
      <x:c r="L3743" s="19" t="n">
        <x:v>0.06611724297883598</x:v>
      </x:c>
      <x:c r="M3743" s="19" t="n">
        <x:v>0.06629056122670476</x:v>
      </x:c>
      <x:c r="N3743" s="19" t="n">
        <x:v>0.06904890751662493</x:v>
      </x:c>
      <x:c r="O3743" s="19" t="n">
        <x:v>0.07424304360044857</x:v>
      </x:c>
      <x:c r="P3743" s="19" t="n">
        <x:v>0.07343453558291116</x:v>
      </x:c>
      <x:c r="Q3743" s="19" t="n">
        <x:v>0.06077481563867082</x:v>
      </x:c>
      <x:c r="R3743" s="19" t="n">
        <x:v>0.07376699921849081</x:v>
      </x:c>
      <x:c r="S3743" s="21" t="n">
        <x:v>9989.99278999025</x:v>
      </x:c>
      <x:c r="T3743" s="21" t="n">
        <x:v>15272.768572008137</x:v>
      </x:c>
      <x:c r="U3743" s="21" t="n">
        <x:v>18065.06116090202</x:v>
      </x:c>
      <x:c r="V3743" s="21" t="n">
        <x:v>20998.0980704886</x:v>
      </x:c>
      <x:c r="W3743" s="21" t="n">
        <x:v>24181.80619784288</x:v>
      </x:c>
      <x:c r="X3743" s="21" t="n">
        <x:v>25506.742617916465</x:v>
      </x:c>
      <x:c r="Y3743" s="21" t="n">
        <x:v>26556.66585200253</x:v>
      </x:c>
      <x:c r="Z3743" s="21" t="n">
        <x:v>27431.694168122056</x:v>
      </x:c>
      <x:c r="AA3743" s="21" t="n">
        <x:v>28085.928441741973</x:v>
      </x:c>
      <x:c r="AB3743" s="21" t="n">
        <x:v>28493.461849320593</x:v>
      </x:c>
      <x:c r="AC3743" s="21" t="n">
        <x:v>37165.38502085295</x:v>
      </x:c>
      <x:c r="AD3743" s="25" t="n">
        <x:f>AC3743*(1+Inputs!$C$14)*(1-Inputs!$C$14/Inputs!$C$15)</x:f>
        <x:v>29490.73301404681</x:v>
      </x:c>
      <x:c r="AE3743" s="25" t="n">
        <x:f>AD3743/(B3743-Inputs!$C$14)</x:f>
        <x:v>637042.791940846</x:v>
      </x:c>
      <x:c r="AF3743" s="25" t="n">
        <x:f>S3743/(1+B3743)^1+T3743/(1+B3743)^2+U3743/(1+B3743)^3+V3743/(1+B3743)^4+W3743/(1+B3743)^5+X3743/(1+B3743)^6+Y3743/(1+B3743)^7+Z3743/(1+B3743)^8+AA3743/(1+B3743)^9+AB3743/(1+B3743)^10+AE3743/(1+B3743)^10</x:f>
        <x:v>432819.55370416364</x:v>
      </x:c>
      <x:c r="AG3743" s="25" t="n">
        <x:f>(AF3743+Inputs!$C$12)/Inputs!$C$13</x:f>
        <x:v>371.1666649619322</x:v>
      </x:c>
      <x:c r="AH3743" s="25" t="n">
        <x:f>(S3743+Inputs!$C$11)*Inputs!$C$8-Inputs!$C$11</x:f>
        <x:v>2805.0870331187207</x:v>
      </x:c>
      <x:c r="AI3743" s="25" t="n">
        <x:f>Inputs!$C$12+AH3743-Inputs!$C$10*Inputs!$C$13</x:f>
        <x:v>25123.002448318715</x:v>
      </x:c>
      <x:c r="AJ3743" s="25" t="n">
        <x:f>(S3743+Inputs!$C$11)*(1-Inputs!$C$8)</x:f>
        <x:v>7184.905756871531</x:v>
      </x:c>
      <x:c r="AK3743" s="25" t="n">
        <x:f>AJ3743/(1+B3743)^(1-Inputs!$C$8)+T3743/(1+B3743)^(2-Inputs!$C$8)+U3743/(1+B3743)^(3-Inputs!$C$8)+V3743/(1+B3743)^(4-Inputs!$C$8)+W3743/(1+B3743)^(5-Inputs!$C$8)+X3743/(1+B3743)^(6-Inputs!$C$8)+Y3743/(1+B3743)^(7-Inputs!$C$8)+Z3743/(1+B3743)^(8-Inputs!$C$8)+AA3743/(1+B3743)^(9-Inputs!$C$8)+AB3743/(1+B3743)^(10-Inputs!$C$8)+AE3743/(1+B3743)^(10-Inputs!$C$8)</x:f>
        <x:v>446270.60641835554</x:v>
      </x:c>
      <x:c r="AL3743" s="25" t="n">
        <x:f>(AK3743+AI3743)/Inputs!$C$13</x:f>
        <x:v>376.1378845554516</x:v>
      </x:c>
      <x:c r="AM3743" s="26" t="n">
        <x:f>IF(AL3743&gt;=Inputs!$C$7,1,0)</x:f>
        <x:v>1</x:v>
      </x:c>
      <x:c r="AN3743" s="26" t="n">
        <x:f>IF(Inputs!$C$7&lt;=(1-Inputs!$C$16)*AL3743,1,0)</x:f>
        <x:v>1</x:v>
      </x:c>
    </x:row>
    <x:row r="3744" ht="20" customHeight="1">
      <x:c r="A3744" s="16" t="n">
        <x:v>3739</x:v>
      </x:c>
      <x:c r="B3744" s="19" t="n">
        <x:v>0.07910476128926303</x:v>
      </x:c>
      <x:c r="C3744" s="24" t="n">
        <x:v>0.6238943099668575</x:v>
      </x:c>
      <x:c r="D3744" s="19" t="n">
        <x:v>0.02600655655209181</x:v>
      </x:c>
      <x:c r="E3744" s="19" t="n">
        <x:v>0.035808953361296574</x:v>
      </x:c>
      <x:c r="F3744" s="19" t="n">
        <x:v>-0.14718518860744215</x:v>
      </x:c>
      <x:c r="G3744" s="19" t="n">
        <x:v>-0.04184428421336123</x:v>
      </x:c>
      <x:c r="H3744" s="19" t="n">
        <x:v>0.45397616036464683</x:v>
      </x:c>
      <x:c r="I3744" s="19" t="n">
        <x:v>0.06315415831538872</x:v>
      </x:c>
      <x:c r="J3744" s="19" t="n">
        <x:v>0.06229902325186572</x:v>
      </x:c>
      <x:c r="K3744" s="19" t="n">
        <x:v>0.06794085585711969</x:v>
      </x:c>
      <x:c r="L3744" s="19" t="n">
        <x:v>0.06773142866339982</x:v>
      </x:c>
      <x:c r="M3744" s="19" t="n">
        <x:v>0.0686873581253019</x:v>
      </x:c>
      <x:c r="N3744" s="19" t="n">
        <x:v>0.0571755686283052</x:v>
      </x:c>
      <x:c r="O3744" s="19" t="n">
        <x:v>0.06899874554510348</x:v>
      </x:c>
      <x:c r="P3744" s="19" t="n">
        <x:v>0.06518881394231243</x:v>
      </x:c>
      <x:c r="Q3744" s="19" t="n">
        <x:v>0.05847488568203403</x:v>
      </x:c>
      <x:c r="R3744" s="19" t="n">
        <x:v>0.0605698451760793</x:v>
      </x:c>
      <x:c r="S3744" s="21" t="n">
        <x:v>10110.879428847278</x:v>
      </x:c>
      <x:c r="T3744" s="21" t="n">
        <x:v>15664.044644662621</x:v>
      </x:c>
      <x:c r="U3744" s="21" t="n">
        <x:v>18616.308141805843</x:v>
      </x:c>
      <x:c r="V3744" s="21" t="n">
        <x:v>21761.137897996377</x:v>
      </x:c>
      <x:c r="W3744" s="21" t="n">
        <x:v>25275.545033732884</x:v>
      </x:c>
      <x:c r="X3744" s="21" t="n">
        <x:v>26592.32379688523</x:v>
      </x:c>
      <x:c r="Y3744" s="21" t="n">
        <x:v>27620.28391484269</x:v>
      </x:c>
      <x:c r="Z3744" s="21" t="n">
        <x:v>28483.046218380456</x:v>
      </x:c>
      <x:c r="AA3744" s="21" t="n">
        <x:v>29106.91019573768</x:v>
      </x:c>
      <x:c r="AB3744" s="21" t="n">
        <x:v>29478.626689302902</x:v>
      </x:c>
      <x:c r="AC3744" s="21" t="n">
        <x:v>38450.38263822118</x:v>
      </x:c>
      <x:c r="AD3744" s="25" t="n">
        <x:f>AC3744*(1+Inputs!$C$14)*(1-Inputs!$C$14/Inputs!$C$15)</x:f>
        <x:v>30510.378623428496</x:v>
      </x:c>
      <x:c r="AE3744" s="25" t="n">
        <x:f>AD3744/(B3744-Inputs!$C$14)</x:f>
        <x:v>691770.6327288528</x:v>
      </x:c>
      <x:c r="AF3744" s="25" t="n">
        <x:f>S3744/(1+B3744)^1+T3744/(1+B3744)^2+U3744/(1+B3744)^3+V3744/(1+B3744)^4+W3744/(1+B3744)^5+X3744/(1+B3744)^6+Y3744/(1+B3744)^7+Z3744/(1+B3744)^8+AA3744/(1+B3744)^9+AB3744/(1+B3744)^10+AE3744/(1+B3744)^10</x:f>
        <x:v>471030.0831015808</x:v>
      </x:c>
      <x:c r="AG3744" s="25" t="n">
        <x:f>(AF3744+Inputs!$C$12)/Inputs!$C$13</x:f>
        <x:v>401.65589397342137</x:v>
      </x:c>
      <x:c r="AH3744" s="25" t="n">
        <x:f>(S3744+Inputs!$C$11)*Inputs!$C$8-Inputs!$C$11</x:f>
        <x:v>2861.721595432561</x:v>
      </x:c>
      <x:c r="AI3744" s="25" t="n">
        <x:f>Inputs!$C$12+AH3744-Inputs!$C$10*Inputs!$C$13</x:f>
        <x:v>25179.637010632556</x:v>
      </x:c>
      <x:c r="AJ3744" s="25" t="n">
        <x:f>(S3744+Inputs!$C$11)*(1-Inputs!$C$8)</x:f>
        <x:v>7249.157833414718</x:v>
      </x:c>
      <x:c r="AK3744" s="25" t="n">
        <x:f>AJ3744/(1+B3744)^(1-Inputs!$C$8)+T3744/(1+B3744)^(2-Inputs!$C$8)+U3744/(1+B3744)^(3-Inputs!$C$8)+V3744/(1+B3744)^(4-Inputs!$C$8)+W3744/(1+B3744)^(5-Inputs!$C$8)+X3744/(1+B3744)^(6-Inputs!$C$8)+Y3744/(1+B3744)^(7-Inputs!$C$8)+Z3744/(1+B3744)^(8-Inputs!$C$8)+AA3744/(1+B3744)^(9-Inputs!$C$8)+AB3744/(1+B3744)^(10-Inputs!$C$8)+AE3744/(1+B3744)^(10-Inputs!$C$8)</x:f>
        <x:v>485385.38359849923</x:v>
      </x:c>
      <x:c r="AL3744" s="25" t="n">
        <x:f>(AK3744+AI3744)/Inputs!$C$13</x:f>
        <x:v>407.39382793423795</x:v>
      </x:c>
      <x:c r="AM3744" s="26" t="n">
        <x:f>IF(AL3744&gt;=Inputs!$C$7,1,0)</x:f>
        <x:v>1</x:v>
      </x:c>
      <x:c r="AN3744" s="26" t="n">
        <x:f>IF(Inputs!$C$7&lt;=(1-Inputs!$C$16)*AL3744,1,0)</x:f>
        <x:v>1</x:v>
      </x:c>
    </x:row>
    <x:row r="3745" ht="20" customHeight="1">
      <x:c r="A3745" s="16" t="n">
        <x:v>3740</x:v>
      </x:c>
      <x:c r="B3745" s="19" t="n">
        <x:v>0.08091551356346724</x:v>
      </x:c>
      <x:c r="C3745" s="24" t="n">
        <x:v>0.6659239952543601</x:v>
      </x:c>
      <x:c r="D3745" s="19" t="n">
        <x:v>0.03975577599249931</x:v>
      </x:c>
      <x:c r="E3745" s="19" t="n">
        <x:v>0.05943284434686376</x:v>
      </x:c>
      <x:c r="F3745" s="19" t="n">
        <x:v>-0.26324544340743505</x:v>
      </x:c>
      <x:c r="G3745" s="19" t="n">
        <x:v>-0.07967802952326053</x:v>
      </x:c>
      <x:c r="H3745" s="19" t="n">
        <x:v>0.7240909918097316</x:v>
      </x:c>
      <x:c r="I3745" s="19" t="n">
        <x:v>0.07500180091112157</x:v>
      </x:c>
      <x:c r="J3745" s="19" t="n">
        <x:v>0.06212286195097817</x:v>
      </x:c>
      <x:c r="K3745" s="19" t="n">
        <x:v>0.07250894621338261</x:v>
      </x:c>
      <x:c r="L3745" s="19" t="n">
        <x:v>0.07574969960809881</x:v>
      </x:c>
      <x:c r="M3745" s="19" t="n">
        <x:v>0.06606922126016457</x:v>
      </x:c>
      <x:c r="N3745" s="19" t="n">
        <x:v>0.0645153739297109</x:v>
      </x:c>
      <x:c r="O3745" s="19" t="n">
        <x:v>0.07331932252077536</x:v>
      </x:c>
      <x:c r="P3745" s="19" t="n">
        <x:v>0.07121125751509112</x:v>
      </x:c>
      <x:c r="Q3745" s="19" t="n">
        <x:v>0.07351765031220225</x:v>
      </x:c>
      <x:c r="R3745" s="19" t="n">
        <x:v>0.05925484252188312</x:v>
      </x:c>
      <x:c r="S3745" s="21" t="n">
        <x:v>7968.17671718255</x:v>
      </x:c>
      <x:c r="T3745" s="21" t="n">
        <x:v>13493.685509658453</x:v>
      </x:c>
      <x:c r="U3745" s="21" t="n">
        <x:v>17748.177115162725</x:v>
      </x:c>
      <x:c r="V3745" s="21" t="n">
        <x:v>22704.782808565826</x:v>
      </x:c>
      <x:c r="W3745" s="21" t="n">
        <x:v>28401.397410020447</x:v>
      </x:c>
      <x:c r="X3745" s="21" t="n">
        <x:v>30652.693130616877</x:v>
      </x:c>
      <x:c r="Y3745" s="21" t="n">
        <x:v>32325.19857059894</x:v>
      </x:c>
      <x:c r="Z3745" s="21" t="n">
        <x:v>33643.10112972224</x:v>
      </x:c>
      <x:c r="AA3745" s="21" t="n">
        <x:v>34509.43003180553</x:v>
      </x:c>
      <x:c r="AB3745" s="21" t="n">
        <x:v>34886.54952375112</x:v>
      </x:c>
      <x:c r="AC3745" s="21" t="n">
        <x:v>45504.19503097973</x:v>
      </x:c>
      <x:c r="AD3745" s="25" t="n">
        <x:f>AC3745*(1+Inputs!$C$14)*(1-Inputs!$C$14/Inputs!$C$15)</x:f>
        <x:v>36107.57875708241</x:v>
      </x:c>
      <x:c r="AE3745" s="25" t="n">
        <x:f>AD3745/(B3745-Inputs!$C$14)</x:f>
        <x:v>786391.6997720673</x:v>
      </x:c>
      <x:c r="AF3745" s="25" t="n">
        <x:f>S3745/(1+B3745)^1+T3745/(1+B3745)^2+U3745/(1+B3745)^3+V3745/(1+B3745)^4+W3745/(1+B3745)^5+X3745/(1+B3745)^6+Y3745/(1+B3745)^7+Z3745/(1+B3745)^8+AA3745/(1+B3745)^9+AB3745/(1+B3745)^10+AE3745/(1+B3745)^10</x:f>
        <x:v>519209.0990108136</x:v>
      </x:c>
      <x:c r="AG3745" s="25" t="n">
        <x:f>(AF3745+Inputs!$C$12)/Inputs!$C$13</x:f>
        <x:v>440.09925167534504</x:v>
      </x:c>
      <x:c r="AH3745" s="25" t="n">
        <x:f>(S3745+Inputs!$C$11)*Inputs!$C$8-Inputs!$C$11</x:f>
        <x:v>1857.8800510636056</x:v>
      </x:c>
      <x:c r="AI3745" s="25" t="n">
        <x:f>Inputs!$C$12+AH3745-Inputs!$C$10*Inputs!$C$13</x:f>
        <x:v>24175.795466263604</x:v>
      </x:c>
      <x:c r="AJ3745" s="25" t="n">
        <x:f>(S3745+Inputs!$C$11)*(1-Inputs!$C$8)</x:f>
        <x:v>6110.296666118945</x:v>
      </x:c>
      <x:c r="AK3745" s="25" t="n">
        <x:f>AJ3745/(1+B3745)^(1-Inputs!$C$8)+T3745/(1+B3745)^(2-Inputs!$C$8)+U3745/(1+B3745)^(3-Inputs!$C$8)+V3745/(1+B3745)^(4-Inputs!$C$8)+W3745/(1+B3745)^(5-Inputs!$C$8)+X3745/(1+B3745)^(6-Inputs!$C$8)+Y3745/(1+B3745)^(7-Inputs!$C$8)+Z3745/(1+B3745)^(8-Inputs!$C$8)+AA3745/(1+B3745)^(9-Inputs!$C$8)+AB3745/(1+B3745)^(10-Inputs!$C$8)+AE3745/(1+B3745)^(10-Inputs!$C$8)</x:f>
        <x:v>536702.247970096</x:v>
      </x:c>
      <x:c r="AL3745" s="25" t="n">
        <x:f>(AK3745+AI3745)/Inputs!$C$13</x:f>
        <x:v>447.539968263383</x:v>
      </x:c>
      <x:c r="AM3745" s="26" t="n">
        <x:f>IF(AL3745&gt;=Inputs!$C$7,1,0)</x:f>
        <x:v>1</x:v>
      </x:c>
      <x:c r="AN3745" s="26" t="n">
        <x:f>IF(Inputs!$C$7&lt;=(1-Inputs!$C$16)*AL3745,1,0)</x:f>
        <x:v>1</x:v>
      </x:c>
    </x:row>
    <x:row r="3746" ht="20" customHeight="1">
      <x:c r="A3746" s="16" t="n">
        <x:v>3741</x:v>
      </x:c>
      <x:c r="B3746" s="19" t="n">
        <x:v>0.08313943177822443</x:v>
      </x:c>
      <x:c r="C3746" s="24" t="n">
        <x:v>0.8670830256567399</x:v>
      </x:c>
      <x:c r="D3746" s="19" t="n">
        <x:v>0.02776957866915808</x:v>
      </x:c>
      <x:c r="E3746" s="19" t="n">
        <x:v>0.05076999425154412</x:v>
      </x:c>
      <x:c r="F3746" s="19" t="n">
        <x:v>-0.2024064664860464</x:v>
      </x:c>
      <x:c r="G3746" s="19" t="n">
        <x:v>-0.04122634750049599</x:v>
      </x:c>
      <x:c r="H3746" s="19" t="n">
        <x:v>0.7941248456352525</x:v>
      </x:c>
      <x:c r="I3746" s="19" t="n">
        <x:v>0.06022086110329497</x:v>
      </x:c>
      <x:c r="J3746" s="19" t="n">
        <x:v>0.059431623443000486</x:v>
      </x:c>
      <x:c r="K3746" s="19" t="n">
        <x:v>0.06350309755601416</x:v>
      </x:c>
      <x:c r="L3746" s="19" t="n">
        <x:v>0.06544326241215118</x:v>
      </x:c>
      <x:c r="M3746" s="19" t="n">
        <x:v>0.058897345417286716</x:v>
      </x:c>
      <x:c r="N3746" s="19" t="n">
        <x:v>0.057388444988181395</x:v>
      </x:c>
      <x:c r="O3746" s="19" t="n">
        <x:v>0.06284938435080335</x:v>
      </x:c>
      <x:c r="P3746" s="19" t="n">
        <x:v>0.06809572288071536</x:v>
      </x:c>
      <x:c r="Q3746" s="19" t="n">
        <x:v>0.06062878210833219</x:v>
      </x:c>
      <x:c r="R3746" s="19" t="n">
        <x:v>0.06633342487514597</x:v>
      </x:c>
      <x:c r="S3746" s="21" t="n">
        <x:v>9191.877552901897</x:v>
      </x:c>
      <x:c r="T3746" s="21" t="n">
        <x:v>14976.02839805466</x:v>
      </x:c>
      <x:c r="U3746" s="21" t="n">
        <x:v>18913.778405262856</x:v>
      </x:c>
      <x:c r="V3746" s="21" t="n">
        <x:v>23394.66272088823</x:v>
      </x:c>
      <x:c r="W3746" s="21" t="n">
        <x:v>28436.29509403035</x:v>
      </x:c>
      <x:c r="X3746" s="21" t="n">
        <x:v>30225.511754301962</x:v>
      </x:c>
      <x:c r="Y3746" s="21" t="n">
        <x:v>31546.435375397596</x:v>
      </x:c>
      <x:c r="Z3746" s="21" t="n">
        <x:v>32586.86849014649</x:v>
      </x:c>
      <x:c r="AA3746" s="21" t="n">
        <x:v>33291.38018364286</x:v>
      </x:c>
      <x:c r="AB3746" s="21" t="n">
        <x:v>33612.790034724785</x:v>
      </x:c>
      <x:c r="AC3746" s="21" t="n">
        <x:v>43842.769610510586</x:v>
      </x:c>
      <x:c r="AD3746" s="25" t="n">
        <x:f>AC3746*(1+Inputs!$C$14)*(1-Inputs!$C$14/Inputs!$C$15)</x:f>
        <x:v>34789.23768594015</x:v>
      </x:c>
      <x:c r="AE3746" s="25" t="n">
        <x:f>AD3746/(B3746-Inputs!$C$14)</x:f>
        <x:v>722676.5335787957</x:v>
      </x:c>
      <x:c r="AF3746" s="25" t="n">
        <x:f>S3746/(1+B3746)^1+T3746/(1+B3746)^2+U3746/(1+B3746)^3+V3746/(1+B3746)^4+W3746/(1+B3746)^5+X3746/(1+B3746)^6+Y3746/(1+B3746)^7+Z3746/(1+B3746)^8+AA3746/(1+B3746)^9+AB3746/(1+B3746)^10+AE3746/(1+B3746)^10</x:f>
        <x:v>482674.843555728</x:v>
      </x:c>
      <x:c r="AG3746" s="25" t="n">
        <x:f>(AF3746+Inputs!$C$12)/Inputs!$C$13</x:f>
        <x:v>410.94756760028366</x:v>
      </x:c>
      <x:c r="AH3746" s="25" t="n">
        <x:f>(S3746+Inputs!$C$11)*Inputs!$C$8-Inputs!$C$11</x:f>
        <x:v>2431.1755110855465</x:v>
      </x:c>
      <x:c r="AI3746" s="25" t="n">
        <x:f>Inputs!$C$12+AH3746-Inputs!$C$10*Inputs!$C$13</x:f>
        <x:v>24749.090926285542</x:v>
      </x:c>
      <x:c r="AJ3746" s="25" t="n">
        <x:f>(S3746+Inputs!$C$11)*(1-Inputs!$C$8)</x:f>
        <x:v>6760.702041816351</x:v>
      </x:c>
      <x:c r="AK3746" s="25" t="n">
        <x:f>AJ3746/(1+B3746)^(1-Inputs!$C$8)+T3746/(1+B3746)^(2-Inputs!$C$8)+U3746/(1+B3746)^(3-Inputs!$C$8)+V3746/(1+B3746)^(4-Inputs!$C$8)+W3746/(1+B3746)^(5-Inputs!$C$8)+X3746/(1+B3746)^(6-Inputs!$C$8)+Y3746/(1+B3746)^(7-Inputs!$C$8)+Z3746/(1+B3746)^(8-Inputs!$C$8)+AA3746/(1+B3746)^(9-Inputs!$C$8)+AB3746/(1+B3746)^(10-Inputs!$C$8)+AE3746/(1+B3746)^(10-Inputs!$C$8)</x:f>
        <x:v>498746.38381114625</x:v>
      </x:c>
      <x:c r="AL3746" s="25" t="n">
        <x:f>(AK3746+AI3746)/Inputs!$C$13</x:f>
        <x:v>417.71139179313974</x:v>
      </x:c>
      <x:c r="AM3746" s="26" t="n">
        <x:f>IF(AL3746&gt;=Inputs!$C$7,1,0)</x:f>
        <x:v>1</x:v>
      </x:c>
      <x:c r="AN3746" s="26" t="n">
        <x:f>IF(Inputs!$C$7&lt;=(1-Inputs!$C$16)*AL3746,1,0)</x:f>
        <x:v>1</x:v>
      </x:c>
    </x:row>
    <x:row r="3747" ht="20" customHeight="1">
      <x:c r="A3747" s="16" t="n">
        <x:v>3742</x:v>
      </x:c>
      <x:c r="B3747" s="19" t="n">
        <x:v>0.07963858665907309</x:v>
      </x:c>
      <x:c r="C3747" s="24" t="n">
        <x:v>0.3411937196088104</x:v>
      </x:c>
      <x:c r="D3747" s="19" t="n">
        <x:v>0.031771752321490966</x:v>
      </x:c>
      <x:c r="E3747" s="19" t="n">
        <x:v>0.043700792136178</x:v>
      </x:c>
      <x:c r="F3747" s="19" t="n">
        <x:v>-0.2421906803540526</x:v>
      </x:c>
      <x:c r="G3747" s="19" t="n">
        <x:v>-0.07331661412036225</x:v>
      </x:c>
      <x:c r="H3747" s="19" t="n">
        <x:v>0.7551082609641924</x:v>
      </x:c>
      <x:c r="I3747" s="19" t="n">
        <x:v>0.06436990664116024</x:v>
      </x:c>
      <x:c r="J3747" s="19" t="n">
        <x:v>0.06281940279566356</x:v>
      </x:c>
      <x:c r="K3747" s="19" t="n">
        <x:v>0.06109113458099387</x:v>
      </x:c>
      <x:c r="L3747" s="19" t="n">
        <x:v>0.06019876392885522</x:v>
      </x:c>
      <x:c r="M3747" s="19" t="n">
        <x:v>0.05175154972717451</x:v>
      </x:c>
      <x:c r="N3747" s="19" t="n">
        <x:v>0.06329139521792398</x:v>
      </x:c>
      <x:c r="O3747" s="19" t="n">
        <x:v>0.05683501331282855</x:v>
      </x:c>
      <x:c r="P3747" s="19" t="n">
        <x:v>0.06386387502359525</x:v>
      </x:c>
      <x:c r="Q3747" s="19" t="n">
        <x:v>0.06386781280321999</x:v>
      </x:c>
      <x:c r="R3747" s="19" t="n">
        <x:v>0.05894656897963273</x:v>
      </x:c>
      <x:c r="S3747" s="21" t="n">
        <x:v>8323.596823670532</x:v>
      </x:c>
      <x:c r="T3747" s="21" t="n">
        <x:v>13441.794341305322</x:v>
      </x:c>
      <x:c r="U3747" s="21" t="n">
        <x:v>16869.353256221373</x:v>
      </x:c>
      <x:c r="V3747" s="21" t="n">
        <x:v>20640.83097559117</x:v>
      </x:c>
      <x:c r="W3747" s="21" t="n">
        <x:v>24787.245669576885</x:v>
      </x:c>
      <x:c r="X3747" s="21" t="n">
        <x:v>26377.209861510684</x:v>
      </x:c>
      <x:c r="Y3747" s="21" t="n">
        <x:v>27571.47422765717</x:v>
      </x:c>
      <x:c r="Z3747" s="21" t="n">
        <x:v>28522.38996136937</x:v>
      </x:c>
      <x:c r="AA3747" s="21" t="n">
        <x:v>29230.736779704926</x:v>
      </x:c>
      <x:c r="AB3747" s="21" t="n">
        <x:v>29653.651350898694</x:v>
      </x:c>
      <x:c r="AC3747" s="21" t="n">
        <x:v>38678.67567508525</x:v>
      </x:c>
      <x:c r="AD3747" s="25" t="n">
        <x:f>AC3747*(1+Inputs!$C$14)*(1-Inputs!$C$14/Inputs!$C$15)</x:f>
        <x:v>30691.52914818014</x:v>
      </x:c>
      <x:c r="AE3747" s="25" t="n">
        <x:f>AD3747/(B3747-Inputs!$C$14)</x:f>
        <x:v>687556.0237286744</x:v>
      </x:c>
      <x:c r="AF3747" s="25" t="n">
        <x:f>S3747/(1+B3747)^1+T3747/(1+B3747)^2+U3747/(1+B3747)^3+V3747/(1+B3747)^4+W3747/(1+B3747)^5+X3747/(1+B3747)^6+Y3747/(1+B3747)^7+Z3747/(1+B3747)^8+AA3747/(1+B3747)^9+AB3747/(1+B3747)^10+AE3747/(1+B3747)^10</x:f>
        <x:v>460955.7786163052</x:v>
      </x:c>
      <x:c r="AG3747" s="25" t="n">
        <x:f>(AF3747+Inputs!$C$12)/Inputs!$C$13</x:f>
        <x:v>393.6173302207872</x:v>
      </x:c>
      <x:c r="AH3747" s="25" t="n">
        <x:f>(S3747+Inputs!$C$11)*Inputs!$C$8-Inputs!$C$11</x:f>
        <x:v>2024.3919365689344</x:v>
      </x:c>
      <x:c r="AI3747" s="25" t="n">
        <x:f>Inputs!$C$12+AH3747-Inputs!$C$10*Inputs!$C$13</x:f>
        <x:v>24342.307351768934</x:v>
      </x:c>
      <x:c r="AJ3747" s="25" t="n">
        <x:f>(S3747+Inputs!$C$11)*(1-Inputs!$C$8)</x:f>
        <x:v>6299.204887101599</x:v>
      </x:c>
      <x:c r="AK3747" s="25" t="n">
        <x:f>AJ3747/(1+B3747)^(1-Inputs!$C$8)+T3747/(1+B3747)^(2-Inputs!$C$8)+U3747/(1+B3747)^(3-Inputs!$C$8)+V3747/(1+B3747)^(4-Inputs!$C$8)+W3747/(1+B3747)^(5-Inputs!$C$8)+X3747/(1+B3747)^(6-Inputs!$C$8)+Y3747/(1+B3747)^(7-Inputs!$C$8)+Z3747/(1+B3747)^(8-Inputs!$C$8)+AA3747/(1+B3747)^(9-Inputs!$C$8)+AB3747/(1+B3747)^(10-Inputs!$C$8)+AE3747/(1+B3747)^(10-Inputs!$C$8)</x:f>
        <x:v>475860.60246487416</x:v>
      </x:c>
      <x:c r="AL3747" s="25" t="n">
        <x:f>(AK3747+AI3747)/Inputs!$C$13</x:f>
        <x:v>399.1256156383893</x:v>
      </x:c>
      <x:c r="AM3747" s="26" t="n">
        <x:f>IF(AL3747&gt;=Inputs!$C$7,1,0)</x:f>
        <x:v>1</x:v>
      </x:c>
      <x:c r="AN3747" s="26" t="n">
        <x:f>IF(Inputs!$C$7&lt;=(1-Inputs!$C$16)*AL3747,1,0)</x:f>
        <x:v>1</x:v>
      </x:c>
    </x:row>
    <x:row r="3748" ht="20" customHeight="1">
      <x:c r="A3748" s="16" t="n">
        <x:v>3743</x:v>
      </x:c>
      <x:c r="B3748" s="19" t="n">
        <x:v>0.07603461164705175</x:v>
      </x:c>
      <x:c r="C3748" s="24" t="n">
        <x:v>0.7861607244460345</x:v>
      </x:c>
      <x:c r="D3748" s="19" t="n">
        <x:v>0.0268853108438222</x:v>
      </x:c>
      <x:c r="E3748" s="19" t="n">
        <x:v>0.03253280871403462</x:v>
      </x:c>
      <x:c r="F3748" s="19" t="n">
        <x:v>-0.16970356002811857</x:v>
      </x:c>
      <x:c r="G3748" s="19" t="n">
        <x:v>-0.08537318780038675</x:v>
      </x:c>
      <x:c r="H3748" s="19" t="n">
        <x:v>0.7794797158612994</x:v>
      </x:c>
      <x:c r="I3748" s="19" t="n">
        <x:v>0.06099612316412163</x:v>
      </x:c>
      <x:c r="J3748" s="19" t="n">
        <x:v>0.050832661341570426</x:v>
      </x:c>
      <x:c r="K3748" s="19" t="n">
        <x:v>0.059566984569129316</x:v>
      </x:c>
      <x:c r="L3748" s="19" t="n">
        <x:v>0.06959522290365498</x:v>
      </x:c>
      <x:c r="M3748" s="19" t="n">
        <x:v>0.07068552764805759</x:v>
      </x:c>
      <x:c r="N3748" s="19" t="n">
        <x:v>0.06790413690635319</x:v>
      </x:c>
      <x:c r="O3748" s="19" t="n">
        <x:v>0.05847811233229663</x:v>
      </x:c>
      <x:c r="P3748" s="19" t="n">
        <x:v>0.057488363019448346</x:v>
      </x:c>
      <x:c r="Q3748" s="19" t="n">
        <x:v>0.06248001013753879</x:v>
      </x:c>
      <x:c r="R3748" s="19" t="n">
        <x:v>0.06169379201823062</x:v>
      </x:c>
      <x:c r="S3748" s="21" t="n">
        <x:v>9508.75150239103</x:v>
      </x:c>
      <x:c r="T3748" s="21" t="n">
        <x:v>15264.22115212728</x:v>
      </x:c>
      <x:c r="U3748" s="21" t="n">
        <x:v>18739.75880076196</x:v>
      </x:c>
      <x:c r="V3748" s="21" t="n">
        <x:v>22476.19140350978</x:v>
      </x:c>
      <x:c r="W3748" s="21" t="n">
        <x:v>26660.642366953463</x:v>
      </x:c>
      <x:c r="X3748" s="21" t="n">
        <x:v>28091.62931928263</x:v>
      </x:c>
      <x:c r="Y3748" s="21" t="n">
        <x:v>29154.060160812</x:v>
      </x:c>
      <x:c r="Z3748" s="21" t="n">
        <x:v>29976.87524796016</x:v>
      </x:c>
      <x:c r="AA3748" s="21" t="n">
        <x:v>30565.673780344998</x:v>
      </x:c>
      <x:c r="AB3748" s="21" t="n">
        <x:v>30909.196530931094</x:v>
      </x:c>
      <x:c r="AC3748" s="21" t="n">
        <x:v>40316.34330121447</x:v>
      </x:c>
      <x:c r="AD3748" s="25" t="n">
        <x:f>AC3748*(1+Inputs!$C$14)*(1-Inputs!$C$14/Inputs!$C$15)</x:f>
        <x:v>31991.018409513672</x:v>
      </x:c>
      <x:c r="AE3748" s="25" t="n">
        <x:f>AD3748/(B3748-Inputs!$C$14)</x:f>
        <x:v>779610.6049370194</x:v>
      </x:c>
      <x:c r="AF3748" s="25" t="n">
        <x:f>S3748/(1+B3748)^1+T3748/(1+B3748)^2+U3748/(1+B3748)^3+V3748/(1+B3748)^4+W3748/(1+B3748)^5+X3748/(1+B3748)^6+Y3748/(1+B3748)^7+Z3748/(1+B3748)^8+AA3748/(1+B3748)^9+AB3748/(1+B3748)^10+AE3748/(1+B3748)^10</x:f>
        <x:v>529839.6481141086</x:v>
      </x:c>
      <x:c r="AG3748" s="25" t="n">
        <x:f>(AF3748+Inputs!$C$12)/Inputs!$C$13</x:f>
        <x:v>448.5816582590694</x:v>
      </x:c>
      <x:c r="AH3748" s="25" t="n">
        <x:f>(S3748+Inputs!$C$11)*Inputs!$C$8-Inputs!$C$11</x:f>
        <x:v>2579.6287860516877</x:v>
      </x:c>
      <x:c r="AI3748" s="25" t="n">
        <x:f>Inputs!$C$12+AH3748-Inputs!$C$10*Inputs!$C$13</x:f>
        <x:v>24897.544201251687</x:v>
      </x:c>
      <x:c r="AJ3748" s="25" t="n">
        <x:f>(S3748+Inputs!$C$11)*(1-Inputs!$C$8)</x:f>
        <x:v>6929.122716339342</x:v>
      </x:c>
      <x:c r="AK3748" s="25" t="n">
        <x:f>AJ3748/(1+B3748)^(1-Inputs!$C$8)+T3748/(1+B3748)^(2-Inputs!$C$8)+U3748/(1+B3748)^(3-Inputs!$C$8)+V3748/(1+B3748)^(4-Inputs!$C$8)+W3748/(1+B3748)^(5-Inputs!$C$8)+X3748/(1+B3748)^(6-Inputs!$C$8)+Y3748/(1+B3748)^(7-Inputs!$C$8)+Z3748/(1+B3748)^(8-Inputs!$C$8)+AA3748/(1+B3748)^(9-Inputs!$C$8)+AB3748/(1+B3748)^(10-Inputs!$C$8)+AE3748/(1+B3748)^(10-Inputs!$C$8)</x:f>
        <x:v>545865.1057683842</x:v>
      </x:c>
      <x:c r="AL3748" s="25" t="n">
        <x:f>(AK3748+AI3748)/Inputs!$C$13</x:f>
        <x:v>455.42716681923173</x:v>
      </x:c>
      <x:c r="AM3748" s="26" t="n">
        <x:f>IF(AL3748&gt;=Inputs!$C$7,1,0)</x:f>
        <x:v>1</x:v>
      </x:c>
      <x:c r="AN3748" s="26" t="n">
        <x:f>IF(Inputs!$C$7&lt;=(1-Inputs!$C$16)*AL3748,1,0)</x:f>
        <x:v>1</x:v>
      </x:c>
    </x:row>
    <x:row r="3749" ht="20" customHeight="1">
      <x:c r="A3749" s="16" t="n">
        <x:v>3744</x:v>
      </x:c>
      <x:c r="B3749" s="19" t="n">
        <x:v>0.08240881069743282</x:v>
      </x:c>
      <x:c r="C3749" s="24" t="n">
        <x:v>0.7028015109916339</x:v>
      </x:c>
      <x:c r="D3749" s="19" t="n">
        <x:v>0.04143411554930907</x:v>
      </x:c>
      <x:c r="E3749" s="19" t="n">
        <x:v>0.0344889554053961</x:v>
      </x:c>
      <x:c r="F3749" s="19" t="n">
        <x:v>-0.24600013911000249</x:v>
      </x:c>
      <x:c r="G3749" s="19" t="n">
        <x:v>-0.04360997735121089</x:v>
      </x:c>
      <x:c r="H3749" s="19" t="n">
        <x:v>0.755555414264137</x:v>
      </x:c>
      <x:c r="I3749" s="19" t="n">
        <x:v>0.06055515278118151</x:v>
      </x:c>
      <x:c r="J3749" s="19" t="n">
        <x:v>0.07227348026042478</x:v>
      </x:c>
      <x:c r="K3749" s="19" t="n">
        <x:v>0.06928548657940724</x:v>
      </x:c>
      <x:c r="L3749" s="19" t="n">
        <x:v>0.06818420798591773</x:v>
      </x:c>
      <x:c r="M3749" s="19" t="n">
        <x:v>0.06653068787055304</x:v>
      </x:c>
      <x:c r="N3749" s="19" t="n">
        <x:v>0.06681220598157893</x:v>
      </x:c>
      <x:c r="O3749" s="19" t="n">
        <x:v>0.06518775873282834</x:v>
      </x:c>
      <x:c r="P3749" s="19" t="n">
        <x:v>0.05889763872977369</x:v>
      </x:c>
      <x:c r="Q3749" s="19" t="n">
        <x:v>0.07177309843872422</x:v>
      </x:c>
      <x:c r="R3749" s="19" t="n">
        <x:v>0.06672847164839255</x:v>
      </x:c>
      <x:c r="S3749" s="21" t="n">
        <x:v>8404.068157285601</x:v>
      </x:c>
      <x:c r="T3749" s="21" t="n">
        <x:v>13826.311917174986</x:v>
      </x:c>
      <x:c r="U3749" s="21" t="n">
        <x:v>17702.820971350804</x:v>
      </x:c>
      <x:c r="V3749" s="21" t="n">
        <x:v>22120.409993613455</x:v>
      </x:c>
      <x:c r="W3749" s="21" t="n">
        <x:v>27066.53884743926</x:v>
      </x:c>
      <x:c r="X3749" s="21" t="n">
        <x:v>28845.999367107594</x:v>
      </x:c>
      <x:c r="Y3749" s="21" t="n">
        <x:v>30142.855518842163</x:v>
      </x:c>
      <x:c r="Z3749" s="21" t="n">
        <x:v>31156.11524750721</x:v>
      </x:c>
      <x:c r="AA3749" s="21" t="n">
        <x:v>31848.273166987103</x:v>
      </x:c>
      <x:c r="AB3749" s="21" t="n">
        <x:v>32220.094377661273</x:v>
      </x:c>
      <x:c r="AC3749" s="21" t="n">
        <x:v>42026.21005781905</x:v>
      </x:c>
      <x:c r="AD3749" s="25" t="n">
        <x:f>AC3749*(1+Inputs!$C$14)*(1-Inputs!$C$14/Inputs!$C$15)</x:f>
        <x:v>33347.79768087941</x:v>
      </x:c>
      <x:c r="AE3749" s="25" t="n">
        <x:f>AD3749/(B3749-Inputs!$C$14)</x:f>
        <x:v>703409.2859596917</x:v>
      </x:c>
      <x:c r="AF3749" s="25" t="n">
        <x:f>S3749/(1+B3749)^1+T3749/(1+B3749)^2+U3749/(1+B3749)^3+V3749/(1+B3749)^4+W3749/(1+B3749)^5+X3749/(1+B3749)^6+Y3749/(1+B3749)^7+Z3749/(1+B3749)^8+AA3749/(1+B3749)^9+AB3749/(1+B3749)^10+AE3749/(1+B3749)^10</x:f>
        <x:v>468491.5882332634</x:v>
      </x:c>
      <x:c r="AG3749" s="25" t="n">
        <x:f>(AF3749+Inputs!$C$12)/Inputs!$C$13</x:f>
        <x:v>399.63035932092714</x:v>
      </x:c>
      <x:c r="AH3749" s="25" t="n">
        <x:f>(S3749+Inputs!$C$11)*Inputs!$C$8-Inputs!$C$11</x:f>
        <x:v>2062.092205194076</x:v>
      </x:c>
      <x:c r="AI3749" s="25" t="n">
        <x:f>Inputs!$C$12+AH3749-Inputs!$C$10*Inputs!$C$13</x:f>
        <x:v>24380.00762039407</x:v>
      </x:c>
      <x:c r="AJ3749" s="25" t="n">
        <x:f>(S3749+Inputs!$C$11)*(1-Inputs!$C$8)</x:f>
        <x:v>6341.975952091525</x:v>
      </x:c>
      <x:c r="AK3749" s="25" t="n">
        <x:f>AJ3749/(1+B3749)^(1-Inputs!$C$8)+T3749/(1+B3749)^(2-Inputs!$C$8)+U3749/(1+B3749)^(3-Inputs!$C$8)+V3749/(1+B3749)^(4-Inputs!$C$8)+W3749/(1+B3749)^(5-Inputs!$C$8)+X3749/(1+B3749)^(6-Inputs!$C$8)+Y3749/(1+B3749)^(7-Inputs!$C$8)+Z3749/(1+B3749)^(8-Inputs!$C$8)+AA3749/(1+B3749)^(9-Inputs!$C$8)+AB3749/(1+B3749)^(10-Inputs!$C$8)+AE3749/(1+B3749)^(10-Inputs!$C$8)</x:f>
        <x:v>484221.7126236052</x:v>
      </x:c>
      <x:c r="AL3749" s="25" t="n">
        <x:f>(AK3749+AI3749)/Inputs!$C$13</x:f>
        <x:v>405.82725674575</x:v>
      </x:c>
      <x:c r="AM3749" s="26" t="n">
        <x:f>IF(AL3749&gt;=Inputs!$C$7,1,0)</x:f>
        <x:v>1</x:v>
      </x:c>
      <x:c r="AN3749" s="26" t="n">
        <x:f>IF(Inputs!$C$7&lt;=(1-Inputs!$C$16)*AL3749,1,0)</x:f>
        <x:v>1</x:v>
      </x:c>
    </x:row>
    <x:row r="3750" ht="20" customHeight="1">
      <x:c r="A3750" s="16" t="n">
        <x:v>3745</x:v>
      </x:c>
      <x:c r="B3750" s="19" t="n">
        <x:v>0.08510543314297503</x:v>
      </x:c>
      <x:c r="C3750" s="24" t="n">
        <x:v>0.5975721595918628</x:v>
      </x:c>
      <x:c r="D3750" s="19" t="n">
        <x:v>0.04222031919271814</x:v>
      </x:c>
      <x:c r="E3750" s="19" t="n">
        <x:v>0.05493481755929651</x:v>
      </x:c>
      <x:c r="F3750" s="19" t="n">
        <x:v>-0.11606797332022895</x:v>
      </x:c>
      <x:c r="G3750" s="19" t="n">
        <x:v>-0.07187754511754577</x:v>
      </x:c>
      <x:c r="H3750" s="19" t="n">
        <x:v>0.8722943013575843</x:v>
      </x:c>
      <x:c r="I3750" s="19" t="n">
        <x:v>0.06484028246112872</x:v>
      </x:c>
      <x:c r="J3750" s="19" t="n">
        <x:v>0.06574702588147943</x:v>
      </x:c>
      <x:c r="K3750" s="19" t="n">
        <x:v>0.0669882716397217</x:v>
      </x:c>
      <x:c r="L3750" s="19" t="n">
        <x:v>0.0569400019562579</x:v>
      </x:c>
      <x:c r="M3750" s="19" t="n">
        <x:v>0.07287222171752888</x:v>
      </x:c>
      <x:c r="N3750" s="19" t="n">
        <x:v>0.06597980098491349</x:v>
      </x:c>
      <x:c r="O3750" s="19" t="n">
        <x:v>0.0743927243785231</x:v>
      </x:c>
      <x:c r="P3750" s="19" t="n">
        <x:v>0.06161354925350338</x:v>
      </x:c>
      <x:c r="Q3750" s="19" t="n">
        <x:v>0.05962540850442678</x:v>
      </x:c>
      <x:c r="R3750" s="19" t="n">
        <x:v>0.06794013337586535</x:v>
      </x:c>
      <x:c r="S3750" s="21" t="n">
        <x:v>10610.379764878091</x:v>
      </x:c>
      <x:c r="T3750" s="21" t="n">
        <x:v>16783.018149249256</x:v>
      </x:c>
      <x:c r="U3750" s="21" t="n">
        <x:v>20607.46157467312</x:v>
      </x:c>
      <x:c r="V3750" s="21" t="n">
        <x:v>24760.32937967348</x:v>
      </x:c>
      <x:c r="W3750" s="21" t="n">
        <x:v>29451.0149162181</x:v>
      </x:c>
      <x:c r="X3750" s="21" t="n">
        <x:v>31579.48572847411</x:v>
      </x:c>
      <x:c r="Y3750" s="21" t="n">
        <x:v>33226.39774974773</x:v>
      </x:c>
      <x:c r="Z3750" s="21" t="n">
        <x:v>34499.17019278313</x:v>
      </x:c>
      <x:c r="AA3750" s="21" t="n">
        <x:v>35292.57100376471</x:v>
      </x:c>
      <x:c r="AB3750" s="21" t="n">
        <x:v>35604.0663771928</x:v>
      </x:c>
      <x:c r="AC3750" s="21" t="n">
        <x:v>46440.086578947135</x:v>
      </x:c>
      <x:c r="AD3750" s="25" t="n">
        <x:f>AC3750*(1+Inputs!$C$14)*(1-Inputs!$C$14/Inputs!$C$15)</x:f>
        <x:v>36850.20870039454</x:v>
      </x:c>
      <x:c r="AE3750" s="25" t="n">
        <x:f>AD3750/(B3750-Inputs!$C$14)</x:f>
        <x:v>735453.350842075</x:v>
      </x:c>
      <x:c r="AF3750" s="25" t="n">
        <x:f>S3750/(1+B3750)^1+T3750/(1+B3750)^2+U3750/(1+B3750)^3+V3750/(1+B3750)^4+W3750/(1+B3750)^5+X3750/(1+B3750)^6+Y3750/(1+B3750)^7+Z3750/(1+B3750)^8+AA3750/(1+B3750)^9+AB3750/(1+B3750)^10+AE3750/(1+B3750)^10</x:f>
        <x:v>491266.36576103745</x:v>
      </x:c>
      <x:c r="AG3750" s="25" t="n">
        <x:f>(AF3750+Inputs!$C$12)/Inputs!$C$13</x:f>
        <x:v>417.8029787187876</x:v>
      </x:c>
      <x:c r="AH3750" s="25" t="n">
        <x:f>(S3750+Inputs!$C$11)*Inputs!$C$8-Inputs!$C$11</x:f>
        <x:v>3095.7340816278183</x:v>
      </x:c>
      <x:c r="AI3750" s="25" t="n">
        <x:f>Inputs!$C$12+AH3750-Inputs!$C$10*Inputs!$C$13</x:f>
        <x:v>25413.649496827813</x:v>
      </x:c>
      <x:c r="AJ3750" s="25" t="n">
        <x:f>(S3750+Inputs!$C$11)*(1-Inputs!$C$8)</x:f>
        <x:v>7514.645683250274</x:v>
      </x:c>
      <x:c r="AK3750" s="25" t="n">
        <x:f>AJ3750/(1+B3750)^(1-Inputs!$C$8)+T3750/(1+B3750)^(2-Inputs!$C$8)+U3750/(1+B3750)^(3-Inputs!$C$8)+V3750/(1+B3750)^(4-Inputs!$C$8)+W3750/(1+B3750)^(5-Inputs!$C$8)+X3750/(1+B3750)^(6-Inputs!$C$8)+Y3750/(1+B3750)^(7-Inputs!$C$8)+Z3750/(1+B3750)^(8-Inputs!$C$8)+AA3750/(1+B3750)^(9-Inputs!$C$8)+AB3750/(1+B3750)^(10-Inputs!$C$8)+AE3750/(1+B3750)^(10-Inputs!$C$8)</x:f>
        <x:v>507464.84197040834</x:v>
      </x:c>
      <x:c r="AL3750" s="25" t="n">
        <x:f>(AK3750+AI3750)/Inputs!$C$13</x:f>
        <x:v>425.1983580928785</x:v>
      </x:c>
      <x:c r="AM3750" s="26" t="n">
        <x:f>IF(AL3750&gt;=Inputs!$C$7,1,0)</x:f>
        <x:v>1</x:v>
      </x:c>
      <x:c r="AN3750" s="26" t="n">
        <x:f>IF(Inputs!$C$7&lt;=(1-Inputs!$C$16)*AL3750,1,0)</x:f>
        <x:v>1</x:v>
      </x:c>
    </x:row>
    <x:row r="3751" ht="20" customHeight="1">
      <x:c r="A3751" s="16" t="n">
        <x:v>3746</x:v>
      </x:c>
      <x:c r="B3751" s="19" t="n">
        <x:v>0.08990217449798261</x:v>
      </x:c>
      <x:c r="C3751" s="24" t="n">
        <x:v>0.8342124386354897</x:v>
      </x:c>
      <x:c r="D3751" s="19" t="n">
        <x:v>0.01705131209096891</x:v>
      </x:c>
      <x:c r="E3751" s="19" t="n">
        <x:v>0.05881222400864744</x:v>
      </x:c>
      <x:c r="F3751" s="19" t="n">
        <x:v>-0.1835966756246296</x:v>
      </x:c>
      <x:c r="G3751" s="19" t="n">
        <x:v>-0.08335140675669492</x:v>
      </x:c>
      <x:c r="H3751" s="19" t="n">
        <x:v>0.7758177066603196</x:v>
      </x:c>
      <x:c r="I3751" s="19" t="n">
        <x:v>0.0641553818439104</x:v>
      </x:c>
      <x:c r="J3751" s="19" t="n">
        <x:v>0.061729080784544976</x:v>
      </x:c>
      <x:c r="K3751" s="19" t="n">
        <x:v>0.07276206980302391</x:v>
      </x:c>
      <x:c r="L3751" s="19" t="n">
        <x:v>0.0695970517913986</x:v>
      </x:c>
      <x:c r="M3751" s="19" t="n">
        <x:v>0.06409073529305602</x:v>
      </x:c>
      <x:c r="N3751" s="19" t="n">
        <x:v>0.06364914800143538</x:v>
      </x:c>
      <x:c r="O3751" s="19" t="n">
        <x:v>0.051583740965969585</x:v>
      </x:c>
      <x:c r="P3751" s="19" t="n">
        <x:v>0.07259911446202863</x:v>
      </x:c>
      <x:c r="Q3751" s="19" t="n">
        <x:v>0.06566295624001554</x:v>
      </x:c>
      <x:c r="R3751" s="19" t="n">
        <x:v>0.06895970366516281</x:v>
      </x:c>
      <x:c r="S3751" s="21" t="n">
        <x:v>9315.89595455788</x:v>
      </x:c>
      <x:c r="T3751" s="21" t="n">
        <x:v>15189.206719797021</x:v>
      </x:c>
      <x:c r="U3751" s="21" t="n">
        <x:v>19069.822873444726</x:v>
      </x:c>
      <x:c r="V3751" s="21" t="n">
        <x:v>23358.21490580404</x:v>
      </x:c>
      <x:c r="W3751" s="21" t="n">
        <x:v>28158.268427901334</x:v>
      </x:c>
      <x:c r="X3751" s="21" t="n">
        <x:v>29880.635197492542</x:v>
      </x:c>
      <x:c r="Y3751" s="21" t="n">
        <x:v>31157.887108524777</x:v>
      </x:c>
      <x:c r="Z3751" s="21" t="n">
        <x:v>32127.884211730136</x:v>
      </x:c>
      <x:c r="AA3751" s="21" t="n">
        <x:v>32822.45158153525</x:v>
      </x:c>
      <x:c r="AB3751" s="21" t="n">
        <x:v>33150.961347694625</x:v>
      </x:c>
      <x:c r="AC3751" s="21" t="n">
        <x:v>43240.384366558195</x:v>
      </x:c>
      <x:c r="AD3751" s="25" t="n">
        <x:f>AC3751*(1+Inputs!$C$14)*(1-Inputs!$C$14/Inputs!$C$15)</x:f>
        <x:v>34311.24499486392</x:v>
      </x:c>
      <x:c r="AE3751" s="25" t="n">
        <x:f>AD3751/(B3751-Inputs!$C$14)</x:f>
        <x:v>624952.3868335068</x:v>
      </x:c>
      <x:c r="AF3751" s="25" t="n">
        <x:f>S3751/(1+B3751)^1+T3751/(1+B3751)^2+U3751/(1+B3751)^3+V3751/(1+B3751)^4+W3751/(1+B3751)^5+X3751/(1+B3751)^6+Y3751/(1+B3751)^7+Z3751/(1+B3751)^8+AA3751/(1+B3751)^9+AB3751/(1+B3751)^10+AE3751/(1+B3751)^10</x:f>
        <x:v>415307.45289833273</x:v>
      </x:c>
      <x:c r="AG3751" s="25" t="n">
        <x:f>(AF3751+Inputs!$C$12)/Inputs!$C$13</x:f>
        <x:v>357.19327960555574</x:v>
      </x:c>
      <x:c r="AH3751" s="25" t="n">
        <x:f>(S3751+Inputs!$C$11)*Inputs!$C$8-Inputs!$C$11</x:f>
        <x:v>2489.277282820267</x:v>
      </x:c>
      <x:c r="AI3751" s="25" t="n">
        <x:f>Inputs!$C$12+AH3751-Inputs!$C$10*Inputs!$C$13</x:f>
        <x:v>24807.192698020262</x:v>
      </x:c>
      <x:c r="AJ3751" s="25" t="n">
        <x:f>(S3751+Inputs!$C$11)*(1-Inputs!$C$8)</x:f>
        <x:v>6826.618671737613</x:v>
      </x:c>
      <x:c r="AK3751" s="25" t="n">
        <x:f>AJ3751/(1+B3751)^(1-Inputs!$C$8)+T3751/(1+B3751)^(2-Inputs!$C$8)+U3751/(1+B3751)^(3-Inputs!$C$8)+V3751/(1+B3751)^(4-Inputs!$C$8)+W3751/(1+B3751)^(5-Inputs!$C$8)+X3751/(1+B3751)^(6-Inputs!$C$8)+Y3751/(1+B3751)^(7-Inputs!$C$8)+Z3751/(1+B3751)^(8-Inputs!$C$8)+AA3751/(1+B3751)^(9-Inputs!$C$8)+AB3751/(1+B3751)^(10-Inputs!$C$8)+AE3751/(1+B3751)^(10-Inputs!$C$8)</x:f>
        <x:v>430021.89322404185</x:v>
      </x:c>
      <x:c r="AL3751" s="25" t="n">
        <x:f>(AK3751+AI3751)/Inputs!$C$13</x:f>
        <x:v>362.92059755396645</x:v>
      </x:c>
      <x:c r="AM3751" s="26" t="n">
        <x:f>IF(AL3751&gt;=Inputs!$C$7,1,0)</x:f>
        <x:v>1</x:v>
      </x:c>
      <x:c r="AN3751" s="26" t="n">
        <x:f>IF(Inputs!$C$7&lt;=(1-Inputs!$C$16)*AL3751,1,0)</x:f>
        <x:v>1</x:v>
      </x:c>
    </x:row>
    <x:row r="3752" ht="20" customHeight="1">
      <x:c r="A3752" s="16" t="n">
        <x:v>3747</x:v>
      </x:c>
      <x:c r="B3752" s="19" t="n">
        <x:v>0.09739215712223208</x:v>
      </x:c>
      <x:c r="C3752" s="24" t="n">
        <x:v>0.2150515767868626</x:v>
      </x:c>
      <x:c r="D3752" s="19" t="n">
        <x:v>0.02574070240159614</x:v>
      </x:c>
      <x:c r="E3752" s="19" t="n">
        <x:v>0.05642743309612655</x:v>
      </x:c>
      <x:c r="F3752" s="19" t="n">
        <x:v>-0.15591413929863507</x:v>
      </x:c>
      <x:c r="G3752" s="19" t="n">
        <x:v>-0.09407647320879106</x:v>
      </x:c>
      <x:c r="H3752" s="19" t="n">
        <x:v>0.7634670676300459</x:v>
      </x:c>
      <x:c r="I3752" s="19" t="n">
        <x:v>0.06701456532063389</x:v>
      </x:c>
      <x:c r="J3752" s="19" t="n">
        <x:v>0.07073741714406083</x:v>
      </x:c>
      <x:c r="K3752" s="19" t="n">
        <x:v>0.07115540644642465</x:v>
      </x:c>
      <x:c r="L3752" s="19" t="n">
        <x:v>0.07474052824287697</x:v>
      </x:c>
      <x:c r="M3752" s="19" t="n">
        <x:v>0.06245078483885777</x:v>
      </x:c>
      <x:c r="N3752" s="19" t="n">
        <x:v>0.06748620528901825</x:v>
      </x:c>
      <x:c r="O3752" s="19" t="n">
        <x:v>0.06203904541396582</x:v>
      </x:c>
      <x:c r="P3752" s="19" t="n">
        <x:v>0.0729532044813493</x:v>
      </x:c>
      <x:c r="Q3752" s="19" t="n">
        <x:v>0.050745222423564655</x:v>
      </x:c>
      <x:c r="R3752" s="19" t="n">
        <x:v>0.06620396030277448</x:v>
      </x:c>
      <x:c r="S3752" s="21" t="n">
        <x:v>9759.331556854704</x:v>
      </x:c>
      <x:c r="T3752" s="21" t="n">
        <x:v>15213.370379161955</x:v>
      </x:c>
      <x:c r="U3752" s="21" t="n">
        <x:v>18379.658655461648</x:v>
      </x:c>
      <x:c r="V3752" s="21" t="n">
        <x:v>21681.865981836207</x:v>
      </x:c>
      <x:c r="W3752" s="21" t="n">
        <x:v>25326.80891906551</x:v>
      </x:c>
      <x:c r="X3752" s="21" t="n">
        <x:v>26973.62390056905</x:v>
      </x:c>
      <x:c r="Y3752" s="21" t="n">
        <x:v>28257.203838254794</x:v>
      </x:c>
      <x:c r="Z3752" s="21" t="n">
        <x:v>29271.86581010941</x:v>
      </x:c>
      <x:c r="AA3752" s="21" t="n">
        <x:v>30012.70945216687</x:v>
      </x:c>
      <x:c r="AB3752" s="21" t="n">
        <x:v>30405.74313208742</x:v>
      </x:c>
      <x:c r="AC3752" s="21" t="n">
        <x:v>39659.66495489663</x:v>
      </x:c>
      <x:c r="AD3752" s="25" t="n">
        <x:f>AC3752*(1+Inputs!$C$14)*(1-Inputs!$C$14/Inputs!$C$15)</x:f>
        <x:v>31469.94414171047</x:v>
      </x:c>
      <x:c r="AE3752" s="25" t="n">
        <x:f>AD3752/(B3752-Inputs!$C$14)</x:f>
        <x:v>504389.42317794694</x:v>
      </x:c>
      <x:c r="AF3752" s="25" t="n">
        <x:f>S3752/(1+B3752)^1+T3752/(1+B3752)^2+U3752/(1+B3752)^3+V3752/(1+B3752)^4+W3752/(1+B3752)^5+X3752/(1+B3752)^6+Y3752/(1+B3752)^7+Z3752/(1+B3752)^8+AA3752/(1+B3752)^9+AB3752/(1+B3752)^10+AE3752/(1+B3752)^10</x:f>
        <x:v>334544.9915582103</x:v>
      </x:c>
      <x:c r="AG3752" s="25" t="n">
        <x:f>(AF3752+Inputs!$C$12)/Inputs!$C$13</x:f>
        <x:v>292.7506974649121</x:v>
      </x:c>
      <x:c r="AH3752" s="25" t="n">
        <x:f>(S3752+Inputs!$C$11)*Inputs!$C$8-Inputs!$C$11</x:f>
        <x:v>2697.0238252661766</x:v>
      </x:c>
      <x:c r="AI3752" s="25" t="n">
        <x:f>Inputs!$C$12+AH3752-Inputs!$C$10*Inputs!$C$13</x:f>
        <x:v>25014.939240466178</x:v>
      </x:c>
      <x:c r="AJ3752" s="25" t="n">
        <x:f>(S3752+Inputs!$C$11)*(1-Inputs!$C$8)</x:f>
        <x:v>7062.307731588528</x:v>
      </x:c>
      <x:c r="AK3752" s="25" t="n">
        <x:f>AJ3752/(1+B3752)^(1-Inputs!$C$8)+T3752/(1+B3752)^(2-Inputs!$C$8)+U3752/(1+B3752)^(3-Inputs!$C$8)+V3752/(1+B3752)^(4-Inputs!$C$8)+W3752/(1+B3752)^(5-Inputs!$C$8)+X3752/(1+B3752)^(6-Inputs!$C$8)+Y3752/(1+B3752)^(7-Inputs!$C$8)+Z3752/(1+B3752)^(8-Inputs!$C$8)+AA3752/(1+B3752)^(9-Inputs!$C$8)+AB3752/(1+B3752)^(10-Inputs!$C$8)+AE3752/(1+B3752)^(10-Inputs!$C$8)</x:f>
        <x:v>346865.8556063678</x:v>
      </x:c>
      <x:c r="AL3752" s="25" t="n">
        <x:f>(AK3752+AI3752)/Inputs!$C$13</x:f>
        <x:v>296.7338819395201</x:v>
      </x:c>
      <x:c r="AM3752" s="26" t="n">
        <x:f>IF(AL3752&gt;=Inputs!$C$7,1,0)</x:f>
        <x:v>1</x:v>
      </x:c>
      <x:c r="AN3752" s="26" t="n">
        <x:f>IF(Inputs!$C$7&lt;=(1-Inputs!$C$16)*AL3752,1,0)</x:f>
        <x:v>0</x:v>
      </x:c>
    </x:row>
    <x:row r="3753" ht="20" customHeight="1">
      <x:c r="A3753" s="16" t="n">
        <x:v>3748</x:v>
      </x:c>
      <x:c r="B3753" s="19" t="n">
        <x:v>0.07903127985409092</x:v>
      </x:c>
      <x:c r="C3753" s="24" t="n">
        <x:v>0.5300868874901141</x:v>
      </x:c>
      <x:c r="D3753" s="19" t="n">
        <x:v>0.011552053964952336</x:v>
      </x:c>
      <x:c r="E3753" s="19" t="n">
        <x:v>0.045380988186533674</x:v>
      </x:c>
      <x:c r="F3753" s="19" t="n">
        <x:v>-0.208648696189822</x:v>
      </x:c>
      <x:c r="G3753" s="19" t="n">
        <x:v>-0.057935675740695275</x:v>
      </x:c>
      <x:c r="H3753" s="19" t="n">
        <x:v>0.6531516291828154</x:v>
      </x:c>
      <x:c r="I3753" s="19" t="n">
        <x:v>0.06442792469489746</x:v>
      </x:c>
      <x:c r="J3753" s="19" t="n">
        <x:v>0.06827638447798222</x:v>
      </x:c>
      <x:c r="K3753" s="19" t="n">
        <x:v>0.06163107150575456</x:v>
      </x:c>
      <x:c r="L3753" s="19" t="n">
        <x:v>0.05569326200925957</x:v>
      </x:c>
      <x:c r="M3753" s="19" t="n">
        <x:v>0.07005902546117682</x:v>
      </x:c>
      <x:c r="N3753" s="19" t="n">
        <x:v>0.05241611555642635</x:v>
      </x:c>
      <x:c r="O3753" s="19" t="n">
        <x:v>0.051183268854941844</x:v>
      </x:c>
      <x:c r="P3753" s="19" t="n">
        <x:v>0.05993976076204376</x:v>
      </x:c>
      <x:c r="Q3753" s="19" t="n">
        <x:v>0.053950094684058744</x:v>
      </x:c>
      <x:c r="R3753" s="19" t="n">
        <x:v>0.06731499057145925</x:v>
      </x:c>
      <x:c r="S3753" s="21" t="n">
        <x:v>8937.633835717634</x:v>
      </x:c>
      <x:c r="T3753" s="21" t="n">
        <x:v>14191.23502577048</x:v>
      </x:c>
      <x:c r="U3753" s="21" t="n">
        <x:v>17341.34363719939</x:v>
      </x:c>
      <x:c r="V3753" s="21" t="n">
        <x:v>20696.399426124055</x:v>
      </x:c>
      <x:c r="W3753" s="21" t="n">
        <x:v>24362.744361933044</x:v>
      </x:c>
      <x:c r="X3753" s="21" t="n">
        <x:v>25661.776242285407</x:v>
      </x:c>
      <x:c r="Y3753" s="21" t="n">
        <x:v>26584.500540777404</x:v>
      </x:c>
      <x:c r="Z3753" s="21" t="n">
        <x:v>27349.387104259626</x:v>
      </x:c>
      <x:c r="AA3753" s="21" t="n">
        <x:v>27950.870425741814</x:v>
      </x:c>
      <x:c r="AB3753" s="21" t="n">
        <x:v>28345.319493955227</x:v>
      </x:c>
      <x:c r="AC3753" s="21" t="n">
        <x:v>36972.15586168072</x:v>
      </x:c>
      <x:c r="AD3753" s="25" t="n">
        <x:f>AC3753*(1+Inputs!$C$14)*(1-Inputs!$C$14/Inputs!$C$15)</x:f>
        <x:v>29337.40567624365</x:v>
      </x:c>
      <x:c r="AE3753" s="25" t="n">
        <x:f>AD3753/(B3753-Inputs!$C$14)</x:f>
        <x:v>666285.5536668651</x:v>
      </x:c>
      <x:c r="AF3753" s="25" t="n">
        <x:f>S3753/(1+B3753)^1+T3753/(1+B3753)^2+U3753/(1+B3753)^3+V3753/(1+B3753)^4+W3753/(1+B3753)^5+X3753/(1+B3753)^6+Y3753/(1+B3753)^7+Z3753/(1+B3753)^8+AA3753/(1+B3753)^9+AB3753/(1+B3753)^10+AE3753/(1+B3753)^10</x:f>
        <x:v>451692.5376134973</x:v>
      </x:c>
      <x:c r="AG3753" s="25" t="n">
        <x:f>(AF3753+Inputs!$C$12)/Inputs!$C$13</x:f>
        <x:v>386.2259362574699</x:v>
      </x:c>
      <x:c r="AH3753" s="25" t="n">
        <x:f>(S3753+Inputs!$C$11)*Inputs!$C$8-Inputs!$C$11</x:f>
        <x:v>2312.0640709800427</x:v>
      </x:c>
      <x:c r="AI3753" s="25" t="n">
        <x:f>Inputs!$C$12+AH3753-Inputs!$C$10*Inputs!$C$13</x:f>
        <x:v>24629.97948618004</x:v>
      </x:c>
      <x:c r="AJ3753" s="25" t="n">
        <x:f>(S3753+Inputs!$C$11)*(1-Inputs!$C$8)</x:f>
        <x:v>6625.569764737592</x:v>
      </x:c>
      <x:c r="AK3753" s="25" t="n">
        <x:f>AJ3753/(1+B3753)^(1-Inputs!$C$8)+T3753/(1+B3753)^(2-Inputs!$C$8)+U3753/(1+B3753)^(3-Inputs!$C$8)+V3753/(1+B3753)^(4-Inputs!$C$8)+W3753/(1+B3753)^(5-Inputs!$C$8)+X3753/(1+B3753)^(6-Inputs!$C$8)+Y3753/(1+B3753)^(7-Inputs!$C$8)+Z3753/(1+B3753)^(8-Inputs!$C$8)+AA3753/(1+B3753)^(9-Inputs!$C$8)+AB3753/(1+B3753)^(10-Inputs!$C$8)+AE3753/(1+B3753)^(10-Inputs!$C$8)</x:f>
        <x:v>465858.52017520095</x:v>
      </x:c>
      <x:c r="AL3753" s="25" t="n">
        <x:f>(AK3753+AI3753)/Inputs!$C$13</x:f>
        <x:v>391.37422143877524</x:v>
      </x:c>
      <x:c r="AM3753" s="26" t="n">
        <x:f>IF(AL3753&gt;=Inputs!$C$7,1,0)</x:f>
        <x:v>1</x:v>
      </x:c>
      <x:c r="AN3753" s="26" t="n">
        <x:f>IF(Inputs!$C$7&lt;=(1-Inputs!$C$16)*AL3753,1,0)</x:f>
        <x:v>1</x:v>
      </x:c>
    </x:row>
    <x:row r="3754" ht="20" customHeight="1">
      <x:c r="A3754" s="16" t="n">
        <x:v>3749</x:v>
      </x:c>
      <x:c r="B3754" s="19" t="n">
        <x:v>0.0887192205053518</x:v>
      </x:c>
      <x:c r="C3754" s="24" t="n">
        <x:v>0.840397983978761</x:v>
      </x:c>
      <x:c r="D3754" s="19" t="n">
        <x:v>0.025009905564671444</x:v>
      </x:c>
      <x:c r="E3754" s="19" t="n">
        <x:v>0.06378642346103874</x:v>
      </x:c>
      <x:c r="F3754" s="19" t="n">
        <x:v>-0.24852887268854035</x:v>
      </x:c>
      <x:c r="G3754" s="19" t="n">
        <x:v>-0.054101655125814996</x:v>
      </x:c>
      <x:c r="H3754" s="19" t="n">
        <x:v>0.6834466654787263</x:v>
      </x:c>
      <x:c r="I3754" s="19" t="n">
        <x:v>0.058190665501587094</x:v>
      </x:c>
      <x:c r="J3754" s="19" t="n">
        <x:v>0.05163304077368707</x:v>
      </x:c>
      <x:c r="K3754" s="19" t="n">
        <x:v>0.06687544018537324</x:v>
      </x:c>
      <x:c r="L3754" s="19" t="n">
        <x:v>0.07357225411517107</x:v>
      </x:c>
      <x:c r="M3754" s="19" t="n">
        <x:v>0.05875040015276113</x:v>
      </x:c>
      <x:c r="N3754" s="19" t="n">
        <x:v>0.06912804645879192</x:v>
      </x:c>
      <x:c r="O3754" s="19" t="n">
        <x:v>0.05245989294898095</x:v>
      </x:c>
      <x:c r="P3754" s="19" t="n">
        <x:v>0.0603080572114925</x:v>
      </x:c>
      <x:c r="Q3754" s="19" t="n">
        <x:v>0.0741887902806468</x:v>
      </x:c>
      <x:c r="R3754" s="19" t="n">
        <x:v>0.058726989713942426</x:v>
      </x:c>
      <x:c r="S3754" s="21" t="n">
        <x:v>8320.451189167885</x:v>
      </x:c>
      <x:c r="T3754" s="21" t="n">
        <x:v>13906.98595808358</x:v>
      </x:c>
      <x:c r="U3754" s="21" t="n">
        <x:v>17989.277409271715</x:v>
      </x:c>
      <x:c r="V3754" s="21" t="n">
        <x:v>22739.058833308147</x:v>
      </x:c>
      <x:c r="W3754" s="21" t="n">
        <x:v>28165.027332313937</x:v>
      </x:c>
      <x:c r="X3754" s="21" t="n">
        <x:v>30158.985191868112</x:v>
      </x:c>
      <x:c r="Y3754" s="21" t="n">
        <x:v>31662.760059641772</x:v>
      </x:c>
      <x:c r="Z3754" s="21" t="n">
        <x:v>32786.83826148241</x:v>
      </x:c>
      <x:c r="AA3754" s="21" t="n">
        <x:v>33555.554479292245</x:v>
      </x:c>
      <x:c r="AB3754" s="21" t="n">
        <x:v>33918.96664143761</x:v>
      </x:c>
      <x:c r="AC3754" s="21" t="n">
        <x:v>44242.13040187513</x:v>
      </x:c>
      <x:c r="AD3754" s="25" t="n">
        <x:f>AC3754*(1+Inputs!$C$14)*(1-Inputs!$C$14/Inputs!$C$15)</x:f>
        <x:v>35106.13047388791</x:v>
      </x:c>
      <x:c r="AE3754" s="25" t="n">
        <x:f>AD3754/(B3754-Inputs!$C$14)</x:f>
        <x:v>653511.5391406405</x:v>
      </x:c>
      <x:c r="AF3754" s="25" t="n">
        <x:f>S3754/(1+B3754)^1+T3754/(1+B3754)^2+U3754/(1+B3754)^3+V3754/(1+B3754)^4+W3754/(1+B3754)^5+X3754/(1+B3754)^6+Y3754/(1+B3754)^7+Z3754/(1+B3754)^8+AA3754/(1+B3754)^9+AB3754/(1+B3754)^10+AE3754/(1+B3754)^10</x:f>
        <x:v>429523.9263973506</x:v>
      </x:c>
      <x:c r="AG3754" s="25" t="n">
        <x:f>(AF3754+Inputs!$C$12)/Inputs!$C$13</x:f>
        <x:v>368.53699357871574</x:v>
      </x:c>
      <x:c r="AH3754" s="25" t="n">
        <x:f>(S3754+Inputs!$C$11)*Inputs!$C$8-Inputs!$C$11</x:f>
        <x:v>2022.9182283498858</x:v>
      </x:c>
      <x:c r="AI3754" s="25" t="n">
        <x:f>Inputs!$C$12+AH3754-Inputs!$C$10*Inputs!$C$13</x:f>
        <x:v>24340.833643549886</x:v>
      </x:c>
      <x:c r="AJ3754" s="25" t="n">
        <x:f>(S3754+Inputs!$C$11)*(1-Inputs!$C$8)</x:f>
        <x:v>6297.532960817999</x:v>
      </x:c>
      <x:c r="AK3754" s="25" t="n">
        <x:f>AJ3754/(1+B3754)^(1-Inputs!$C$8)+T3754/(1+B3754)^(2-Inputs!$C$8)+U3754/(1+B3754)^(3-Inputs!$C$8)+V3754/(1+B3754)^(4-Inputs!$C$8)+W3754/(1+B3754)^(5-Inputs!$C$8)+X3754/(1+B3754)^(6-Inputs!$C$8)+Y3754/(1+B3754)^(7-Inputs!$C$8)+Z3754/(1+B3754)^(8-Inputs!$C$8)+AA3754/(1+B3754)^(9-Inputs!$C$8)+AB3754/(1+B3754)^(10-Inputs!$C$8)+AE3754/(1+B3754)^(10-Inputs!$C$8)</x:f>
        <x:v>445040.381182384</x:v>
      </x:c>
      <x:c r="AL3754" s="25" t="n">
        <x:f>(AK3754+AI3754)/Inputs!$C$13</x:f>
        <x:v>374.5321401772112</x:v>
      </x:c>
      <x:c r="AM3754" s="26" t="n">
        <x:f>IF(AL3754&gt;=Inputs!$C$7,1,0)</x:f>
        <x:v>1</x:v>
      </x:c>
      <x:c r="AN3754" s="26" t="n">
        <x:f>IF(Inputs!$C$7&lt;=(1-Inputs!$C$16)*AL3754,1,0)</x:f>
        <x:v>1</x:v>
      </x:c>
    </x:row>
    <x:row r="3755" ht="20" customHeight="1">
      <x:c r="A3755" s="16" t="n">
        <x:v>3750</x:v>
      </x:c>
      <x:c r="B3755" s="19" t="n">
        <x:v>0.09259793874508727</x:v>
      </x:c>
      <x:c r="C3755" s="24" t="n">
        <x:v>0.5955526983198922</x:v>
      </x:c>
      <x:c r="D3755" s="19" t="n">
        <x:v>0.02972701412534917</x:v>
      </x:c>
      <x:c r="E3755" s="19" t="n">
        <x:v>0.055753145440760654</x:v>
      </x:c>
      <x:c r="F3755" s="19" t="n">
        <x:v>-0.15693514739112857</x:v>
      </x:c>
      <x:c r="G3755" s="19" t="n">
        <x:v>-0.11106675575654038</x:v>
      </x:c>
      <x:c r="H3755" s="19" t="n">
        <x:v>0.8283626187875086</x:v>
      </x:c>
      <x:c r="I3755" s="19" t="n">
        <x:v>0.05839064776545797</x:v>
      </x:c>
      <x:c r="J3755" s="19" t="n">
        <x:v>0.05815200761298116</x:v>
      </x:c>
      <x:c r="K3755" s="19" t="n">
        <x:v>0.06063452594258592</x:v>
      </x:c>
      <x:c r="L3755" s="19" t="n">
        <x:v>0.06278581959887447</x:v>
      </x:c>
      <x:c r="M3755" s="19" t="n">
        <x:v>0.06261997738449396</x:v>
      </x:c>
      <x:c r="N3755" s="19" t="n">
        <x:v>0.05895286068275368</x:v>
      </x:c>
      <x:c r="O3755" s="19" t="n">
        <x:v>0.0686583636990224</x:v>
      </x:c>
      <x:c r="P3755" s="19" t="n">
        <x:v>0.057022185230067635</x:v>
      </x:c>
      <x:c r="Q3755" s="19" t="n">
        <x:v>0.06771312333375704</x:v>
      </x:c>
      <x:c r="R3755" s="19" t="n">
        <x:v>0.05565515222286763</x:v>
      </x:c>
      <x:c r="S3755" s="21" t="n">
        <x:v>9664.796703696411</x:v>
      </x:c>
      <x:c r="T3755" s="21" t="n">
        <x:v>15581.748220421261</x:v>
      </x:c>
      <x:c r="U3755" s="21" t="n">
        <x:v>19366.431702821043</x:v>
      </x:c>
      <x:c r="V3755" s="21" t="n">
        <x:v>23410.675886669615</x:v>
      </x:c>
      <x:c r="W3755" s="21" t="n">
        <x:v>27958.67762734989</x:v>
      </x:c>
      <x:c r="X3755" s="21" t="n">
        <x:v>29796.958868303052</x:v>
      </x:c>
      <x:c r="Y3755" s="21" t="n">
        <x:v>31191.175214397543</x:v>
      </x:c>
      <x:c r="Z3755" s="21" t="n">
        <x:v>32292.668899390388</x:v>
      </x:c>
      <x:c r="AA3755" s="21" t="n">
        <x:v>33012.87916021669</x:v>
      </x:c>
      <x:c r="AB3755" s="21" t="n">
        <x:v>33361.0487127039</x:v>
      </x:c>
      <x:c r="AC3755" s="21" t="n">
        <x:v>43514.411364396394</x:v>
      </x:c>
      <x:c r="AD3755" s="25" t="n">
        <x:f>AC3755*(1+Inputs!$C$14)*(1-Inputs!$C$14/Inputs!$C$15)</x:f>
        <x:v>34528.685417648536</x:v>
      </x:c>
      <x:c r="AE3755" s="25" t="n">
        <x:f>AD3755/(B3755-Inputs!$C$14)</x:f>
        <x:v>599477.7967743439</x:v>
      </x:c>
      <x:c r="AF3755" s="25" t="n">
        <x:f>S3755/(1+B3755)^1+T3755/(1+B3755)^2+U3755/(1+B3755)^3+V3755/(1+B3755)^4+W3755/(1+B3755)^5+X3755/(1+B3755)^6+Y3755/(1+B3755)^7+Z3755/(1+B3755)^8+AA3755/(1+B3755)^9+AB3755/(1+B3755)^10+AE3755/(1+B3755)^10</x:f>
        <x:v>397233.74290429265</x:v>
      </x:c>
      <x:c r="AG3755" s="25" t="n">
        <x:f>(AF3755+Inputs!$C$12)/Inputs!$C$13</x:f>
        <x:v>342.7717708804561</x:v>
      </x:c>
      <x:c r="AH3755" s="25" t="n">
        <x:f>(S3755+Inputs!$C$11)*Inputs!$C$8-Inputs!$C$11</x:f>
        <x:v>2652.7348940605107</x:v>
      </x:c>
      <x:c r="AI3755" s="25" t="n">
        <x:f>Inputs!$C$12+AH3755-Inputs!$C$10*Inputs!$C$13</x:f>
        <x:v>24970.650309260505</x:v>
      </x:c>
      <x:c r="AJ3755" s="25" t="n">
        <x:f>(S3755+Inputs!$C$11)*(1-Inputs!$C$8)</x:f>
        <x:v>7012.061809635901</x:v>
      </x:c>
      <x:c r="AK3755" s="25" t="n">
        <x:f>AJ3755/(1+B3755)^(1-Inputs!$C$8)+T3755/(1+B3755)^(2-Inputs!$C$8)+U3755/(1+B3755)^(3-Inputs!$C$8)+V3755/(1+B3755)^(4-Inputs!$C$8)+W3755/(1+B3755)^(5-Inputs!$C$8)+X3755/(1+B3755)^(6-Inputs!$C$8)+Y3755/(1+B3755)^(7-Inputs!$C$8)+Z3755/(1+B3755)^(8-Inputs!$C$8)+AA3755/(1+B3755)^(9-Inputs!$C$8)+AB3755/(1+B3755)^(10-Inputs!$C$8)+AE3755/(1+B3755)^(10-Inputs!$C$8)</x:f>
        <x:v>411530.4527700728</x:v>
      </x:c>
      <x:c r="AL3755" s="25" t="n">
        <x:f>(AK3755+AI3755)/Inputs!$C$13</x:f>
        <x:v>348.29619755158456</x:v>
      </x:c>
      <x:c r="AM3755" s="26" t="n">
        <x:f>IF(AL3755&gt;=Inputs!$C$7,1,0)</x:f>
        <x:v>1</x:v>
      </x:c>
      <x:c r="AN3755" s="26" t="n">
        <x:f>IF(Inputs!$C$7&lt;=(1-Inputs!$C$16)*AL3755,1,0)</x:f>
        <x:v>1</x:v>
      </x:c>
    </x:row>
    <x:row r="3756" ht="20" customHeight="1">
      <x:c r="A3756" s="16" t="n">
        <x:v>3751</x:v>
      </x:c>
      <x:c r="B3756" s="19" t="n">
        <x:v>0.07714478182426612</x:v>
      </x:c>
      <x:c r="C3756" s="24" t="n">
        <x:v>0.5475778929929049</x:v>
      </x:c>
      <x:c r="D3756" s="19" t="n">
        <x:v>0.03584052766621113</x:v>
      </x:c>
      <x:c r="E3756" s="19" t="n">
        <x:v>0.060510125828448905</x:v>
      </x:c>
      <x:c r="F3756" s="19" t="n">
        <x:v>-0.18571488321214136</x:v>
      </x:c>
      <x:c r="G3756" s="19" t="n">
        <x:v>-0.04380348324868749</x:v>
      </x:c>
      <x:c r="H3756" s="19" t="n">
        <x:v>0.8955457987165403</x:v>
      </x:c>
      <x:c r="I3756" s="19" t="n">
        <x:v>0.07565957640933108</x:v>
      </x:c>
      <x:c r="J3756" s="19" t="n">
        <x:v>0.07053734132672049</x:v>
      </x:c>
      <x:c r="K3756" s="19" t="n">
        <x:v>0.07083926142443601</x:v>
      </x:c>
      <x:c r="L3756" s="19" t="n">
        <x:v>0.06619463960178905</x:v>
      </x:c>
      <x:c r="M3756" s="19" t="n">
        <x:v>0.06878031501761939</x:v>
      </x:c>
      <x:c r="N3756" s="19" t="n">
        <x:v>0.07090312424398348</x:v>
      </x:c>
      <x:c r="O3756" s="19" t="n">
        <x:v>0.07034388466350151</x:v>
      </x:c>
      <x:c r="P3756" s="19" t="n">
        <x:v>0.06803118814026107</x:v>
      </x:c>
      <x:c r="Q3756" s="19" t="n">
        <x:v>0.07112814354793387</x:v>
      </x:c>
      <x:c r="R3756" s="19" t="n">
        <x:v>0.06600075225855222</x:v>
      </x:c>
      <x:c r="S3756" s="21" t="n">
        <x:v>9517.32348838611</x:v>
      </x:c>
      <x:c r="T3756" s="21" t="n">
        <x:v>15315.36881315186</x:v>
      </x:c>
      <x:c r="U3756" s="21" t="n">
        <x:v>19292.701041729146</x:v>
      </x:c>
      <x:c r="V3756" s="21" t="n">
        <x:v>23832.498897930323</x:v>
      </x:c>
      <x:c r="W3756" s="21" t="n">
        <x:v>28948.89924301333</x:v>
      </x:c>
      <x:c r="X3756" s="21" t="n">
        <x:v>31127.15967750453</x:v>
      </x:c>
      <x:c r="Y3756" s="21" t="n">
        <x:v>32765.56370937208</x:v>
      </x:c>
      <x:c r="Z3756" s="21" t="n">
        <x:v>34021.58534696748</x:v>
      </x:c>
      <x:c r="AA3756" s="21" t="n">
        <x:v>34838.34005794063</x:v>
      </x:c>
      <x:c r="AB3756" s="21" t="n">
        <x:v>35184.29175268691</x:v>
      </x:c>
      <x:c r="AC3756" s="21" t="n">
        <x:v>45892.554460026404</x:v>
      </x:c>
      <x:c r="AD3756" s="25" t="n">
        <x:f>AC3756*(1+Inputs!$C$14)*(1-Inputs!$C$14/Inputs!$C$15)</x:f>
        <x:v>36415.741964030945</x:v>
      </x:c>
      <x:c r="AE3756" s="25" t="n">
        <x:f>AD3756/(B3756-Inputs!$C$14)</x:f>
        <x:v>864062.8895856211</x:v>
      </x:c>
      <x:c r="AF3756" s="25" t="n">
        <x:f>S3756/(1+B3756)^1+T3756/(1+B3756)^2+U3756/(1+B3756)^3+V3756/(1+B3756)^4+W3756/(1+B3756)^5+X3756/(1+B3756)^6+Y3756/(1+B3756)^7+Z3756/(1+B3756)^8+AA3756/(1+B3756)^9+AB3756/(1+B3756)^10+AE3756/(1+B3756)^10</x:f>
        <x:v>578868.5649567286</x:v>
      </x:c>
      <x:c r="AG3756" s="25" t="n">
        <x:f>(AF3756+Inputs!$C$12)/Inputs!$C$13</x:f>
        <x:v>487.70317521719204</x:v>
      </x:c>
      <x:c r="AH3756" s="25" t="n">
        <x:f>(S3756+Inputs!$C$11)*Inputs!$C$8-Inputs!$C$11</x:f>
        <x:v>2583.6447027781505</x:v>
      </x:c>
      <x:c r="AI3756" s="25" t="n">
        <x:f>Inputs!$C$12+AH3756-Inputs!$C$10*Inputs!$C$13</x:f>
        <x:v>24901.56011797815</x:v>
      </x:c>
      <x:c r="AJ3756" s="25" t="n">
        <x:f>(S3756+Inputs!$C$11)*(1-Inputs!$C$8)</x:f>
        <x:v>6933.67878560796</x:v>
      </x:c>
      <x:c r="AK3756" s="25" t="n">
        <x:f>AJ3756/(1+B3756)^(1-Inputs!$C$8)+T3756/(1+B3756)^(2-Inputs!$C$8)+U3756/(1+B3756)^(3-Inputs!$C$8)+V3756/(1+B3756)^(4-Inputs!$C$8)+W3756/(1+B3756)^(5-Inputs!$C$8)+X3756/(1+B3756)^(6-Inputs!$C$8)+Y3756/(1+B3756)^(7-Inputs!$C$8)+Z3756/(1+B3756)^(8-Inputs!$C$8)+AA3756/(1+B3756)^(9-Inputs!$C$8)+AB3756/(1+B3756)^(10-Inputs!$C$8)+AE3756/(1+B3756)^(10-Inputs!$C$8)</x:f>
        <x:v>596893.5244981446</x:v>
      </x:c>
      <x:c r="AL3756" s="25" t="n">
        <x:f>(AK3756+AI3756)/Inputs!$C$13</x:f>
        <x:v>496.1473455628365</x:v>
      </x:c>
      <x:c r="AM3756" s="26" t="n">
        <x:f>IF(AL3756&gt;=Inputs!$C$7,1,0)</x:f>
        <x:v>1</x:v>
      </x:c>
      <x:c r="AN3756" s="26" t="n">
        <x:f>IF(Inputs!$C$7&lt;=(1-Inputs!$C$16)*AL3756,1,0)</x:f>
        <x:v>1</x:v>
      </x:c>
    </x:row>
    <x:row r="3757" ht="20" customHeight="1">
      <x:c r="A3757" s="16" t="n">
        <x:v>3752</x:v>
      </x:c>
      <x:c r="B3757" s="19" t="n">
        <x:v>0.09272192083599212</x:v>
      </x:c>
      <x:c r="C3757" s="24" t="n">
        <x:v>0.1913033717526389</x:v>
      </x:c>
      <x:c r="D3757" s="19" t="n">
        <x:v>0.043212269620524074</x:v>
      </x:c>
      <x:c r="E3757" s="19" t="n">
        <x:v>0.06327201046649947</x:v>
      </x:c>
      <x:c r="F3757" s="19" t="n">
        <x:v>-0.172384989004853</x:v>
      </x:c>
      <x:c r="G3757" s="19" t="n">
        <x:v>-0.08085633702093958</x:v>
      </x:c>
      <x:c r="H3757" s="19" t="n">
        <x:v>0.47650287650284895</x:v>
      </x:c>
      <x:c r="I3757" s="19" t="n">
        <x:v>0.06123736194007165</x:v>
      </x:c>
      <x:c r="J3757" s="19" t="n">
        <x:v>0.060937405122309656</x:v>
      </x:c>
      <x:c r="K3757" s="19" t="n">
        <x:v>0.05650817720457667</x:v>
      </x:c>
      <x:c r="L3757" s="19" t="n">
        <x:v>0.0569835597777876</x:v>
      </x:c>
      <x:c r="M3757" s="19" t="n">
        <x:v>0.05652352263823218</x:v>
      </x:c>
      <x:c r="N3757" s="19" t="n">
        <x:v>0.0563071475910499</x:v>
      </x:c>
      <x:c r="O3757" s="19" t="n">
        <x:v>0.0662843186802968</x:v>
      </x:c>
      <x:c r="P3757" s="19" t="n">
        <x:v>0.06927526636448306</x:v>
      </x:c>
      <x:c r="Q3757" s="19" t="n">
        <x:v>0.0651541478380625</x:v>
      </x:c>
      <x:c r="R3757" s="19" t="n">
        <x:v>0.05891563638969842</x:v>
      </x:c>
      <x:c r="S3757" s="21" t="n">
        <x:v>9550.472133448247</x:v>
      </x:c>
      <x:c r="T3757" s="21" t="n">
        <x:v>14975.980358846778</x:v>
      </x:c>
      <x:c r="U3757" s="21" t="n">
        <x:v>18244.496673838214</x:v>
      </x:c>
      <x:c r="V3757" s="21" t="n">
        <x:v>21701.51187203392</x:v>
      </x:c>
      <x:c r="W3757" s="21" t="n">
        <x:v>25620.736878877287</x:v>
      </x:c>
      <x:c r="X3757" s="21" t="n">
        <x:v>27627.204929473537</x:v>
      </x:c>
      <x:c r="Y3757" s="21" t="n">
        <x:v>29251.88946556071</x:v>
      </x:c>
      <x:c r="Z3757" s="21" t="n">
        <x:v>30564.768985885392</x:v>
      </x:c>
      <x:c r="AA3757" s="21" t="n">
        <x:v>31469.61917590917</x:v>
      </x:c>
      <x:c r="AB3757" s="21" t="n">
        <x:v>31907.588116012954</x:v>
      </x:c>
      <x:c r="AC3757" s="21" t="n">
        <x:v>41618.59319479951</x:v>
      </x:c>
      <x:c r="AD3757" s="25" t="n">
        <x:f>AC3757*(1+Inputs!$C$14)*(1-Inputs!$C$14/Inputs!$C$15)</x:f>
        <x:v>33024.35370007341</x:v>
      </x:c>
      <x:c r="AE3757" s="25" t="n">
        <x:f>AD3757/(B3757-Inputs!$C$14)</x:f>
        <x:v>572128.4604146661</x:v>
      </x:c>
      <x:c r="AF3757" s="25" t="n">
        <x:f>S3757/(1+B3757)^1+T3757/(1+B3757)^2+U3757/(1+B3757)^3+V3757/(1+B3757)^4+W3757/(1+B3757)^5+X3757/(1+B3757)^6+Y3757/(1+B3757)^7+Z3757/(1+B3757)^8+AA3757/(1+B3757)^9+AB3757/(1+B3757)^10+AE3757/(1+B3757)^10</x:f>
        <x:v>376956.12758591725</x:v>
      </x:c>
      <x:c r="AG3757" s="25" t="n">
        <x:f>(AF3757+Inputs!$C$12)/Inputs!$C$13</x:f>
        <x:v>326.59170567333496</x:v>
      </x:c>
      <x:c r="AH3757" s="25" t="n">
        <x:f>(S3757+Inputs!$C$11)*Inputs!$C$8-Inputs!$C$11</x:f>
        <x:v>2599.1746159442473</x:v>
      </x:c>
      <x:c r="AI3757" s="25" t="n">
        <x:f>Inputs!$C$12+AH3757-Inputs!$C$10*Inputs!$C$13</x:f>
        <x:v>24917.090031144246</x:v>
      </x:c>
      <x:c r="AJ3757" s="25" t="n">
        <x:f>(S3757+Inputs!$C$11)*(1-Inputs!$C$8)</x:f>
        <x:v>6951.297517504</x:v>
      </x:c>
      <x:c r="AK3757" s="25" t="n">
        <x:f>AJ3757/(1+B3757)^(1-Inputs!$C$8)+T3757/(1+B3757)^(2-Inputs!$C$8)+U3757/(1+B3757)^(3-Inputs!$C$8)+V3757/(1+B3757)^(4-Inputs!$C$8)+W3757/(1+B3757)^(5-Inputs!$C$8)+X3757/(1+B3757)^(6-Inputs!$C$8)+Y3757/(1+B3757)^(7-Inputs!$C$8)+Z3757/(1+B3757)^(8-Inputs!$C$8)+AA3757/(1+B3757)^(9-Inputs!$C$8)+AB3757/(1+B3757)^(10-Inputs!$C$8)+AE3757/(1+B3757)^(10-Inputs!$C$8)</x:f>
        <x:v>390465.9795220723</x:v>
      </x:c>
      <x:c r="AL3757" s="25" t="n">
        <x:f>(AK3757+AI3757)/Inputs!$C$13</x:f>
        <x:v>331.445539615042</x:v>
      </x:c>
      <x:c r="AM3757" s="26" t="n">
        <x:f>IF(AL3757&gt;=Inputs!$C$7,1,0)</x:f>
        <x:v>1</x:v>
      </x:c>
      <x:c r="AN3757" s="26" t="n">
        <x:f>IF(Inputs!$C$7&lt;=(1-Inputs!$C$16)*AL3757,1,0)</x:f>
        <x:v>0</x:v>
      </x:c>
    </x:row>
    <x:row r="3758" ht="20" customHeight="1">
      <x:c r="A3758" s="16" t="n">
        <x:v>3753</x:v>
      </x:c>
      <x:c r="B3758" s="19" t="n">
        <x:v>0.08430567990392002</x:v>
      </x:c>
      <x:c r="C3758" s="24" t="n">
        <x:v>0.6181099781548198</x:v>
      </x:c>
      <x:c r="D3758" s="19" t="n">
        <x:v>0.02619884038654874</x:v>
      </x:c>
      <x:c r="E3758" s="19" t="n">
        <x:v>0.03967712212642283</x:v>
      </x:c>
      <x:c r="F3758" s="19" t="n">
        <x:v>-0.15808093049119976</x:v>
      </x:c>
      <x:c r="G3758" s="19" t="n">
        <x:v>-0.0625624980590527</x:v>
      </x:c>
      <x:c r="H3758" s="19" t="n">
        <x:v>0.7155240981195163</x:v>
      </x:c>
      <x:c r="I3758" s="19" t="n">
        <x:v>0.07062708972109817</x:v>
      </x:c>
      <x:c r="J3758" s="19" t="n">
        <x:v>0.05594974051680424</x:v>
      </x:c>
      <x:c r="K3758" s="19" t="n">
        <x:v>0.06157626940510113</x:v>
      </x:c>
      <x:c r="L3758" s="19" t="n">
        <x:v>0.05932181600036188</x:v>
      </x:c>
      <x:c r="M3758" s="19" t="n">
        <x:v>0.061020059264957356</x:v>
      </x:c>
      <x:c r="N3758" s="19" t="n">
        <x:v>0.06039484497195076</x:v>
      </x:c>
      <x:c r="O3758" s="19" t="n">
        <x:v>0.065799597534334</x:v>
      </x:c>
      <x:c r="P3758" s="19" t="n">
        <x:v>0.06474826658055804</x:v>
      </x:c>
      <x:c r="Q3758" s="19" t="n">
        <x:v>0.06559883916904824</x:v>
      </x:c>
      <x:c r="R3758" s="19" t="n">
        <x:v>0.06420164828432348</x:v>
      </x:c>
      <x:c r="S3758" s="21" t="n">
        <x:v>9821.73873891623</x:v>
      </x:c>
      <x:c r="T3758" s="21" t="n">
        <x:v>15488.937436562985</x:v>
      </x:c>
      <x:c r="U3758" s="21" t="n">
        <x:v>18752.07528420526</x:v>
      </x:c>
      <x:c r="V3758" s="21" t="n">
        <x:v>22254.454862654537</x:v>
      </x:c>
      <x:c r="W3758" s="21" t="n">
        <x:v>26128.26393136337</x:v>
      </x:c>
      <x:c r="X3758" s="21" t="n">
        <x:v>27553.750883136734</x:v>
      </x:c>
      <x:c r="Y3758" s="21" t="n">
        <x:v>28648.021003887054</x:v>
      </x:c>
      <x:c r="Z3758" s="21" t="n">
        <x:v>29536.518794796895</x:v>
      </x:c>
      <x:c r="AA3758" s="21" t="n">
        <x:v>30171.000775908626</x:v>
      </x:c>
      <x:c r="AB3758" s="21" t="n">
        <x:v>30535.454125702043</x:v>
      </x:c>
      <x:c r="AC3758" s="21" t="n">
        <x:v>39828.853207437445</x:v>
      </x:c>
      <x:c r="AD3758" s="25" t="n">
        <x:f>AC3758*(1+Inputs!$C$14)*(1-Inputs!$C$14/Inputs!$C$15)</x:f>
        <x:v>31604.19502010161</x:v>
      </x:c>
      <x:c r="AE3758" s="25" t="n">
        <x:f>AD3758/(B3758-Inputs!$C$14)</x:f>
        <x:v>640984.873987894</x:v>
      </x:c>
      <x:c r="AF3758" s="25" t="n">
        <x:f>S3758/(1+B3758)^1+T3758/(1+B3758)^2+U3758/(1+B3758)^3+V3758/(1+B3758)^4+W3758/(1+B3758)^5+X3758/(1+B3758)^6+Y3758/(1+B3758)^7+Z3758/(1+B3758)^8+AA3758/(1+B3758)^9+AB3758/(1+B3758)^10+AE3758/(1+B3758)^10</x:f>
        <x:v>432614.49198850984</x:v>
      </x:c>
      <x:c r="AG3758" s="25" t="n">
        <x:f>(AF3758+Inputs!$C$12)/Inputs!$C$13</x:f>
        <x:v>371.00304059690365</x:v>
      </x:c>
      <x:c r="AH3758" s="25" t="n">
        <x:f>(S3758+Inputs!$C$11)*Inputs!$C$8-Inputs!$C$11</x:f>
        <x:v>2726.2611626155494</x:v>
      </x:c>
      <x:c r="AI3758" s="25" t="n">
        <x:f>Inputs!$C$12+AH3758-Inputs!$C$10*Inputs!$C$13</x:f>
        <x:v>25044.176577815546</x:v>
      </x:c>
      <x:c r="AJ3758" s="25" t="n">
        <x:f>(S3758+Inputs!$C$11)*(1-Inputs!$C$8)</x:f>
        <x:v>7095.477576300682</x:v>
      </x:c>
      <x:c r="AK3758" s="25" t="n">
        <x:f>AJ3758/(1+B3758)^(1-Inputs!$C$8)+T3758/(1+B3758)^(2-Inputs!$C$8)+U3758/(1+B3758)^(3-Inputs!$C$8)+V3758/(1+B3758)^(4-Inputs!$C$8)+W3758/(1+B3758)^(5-Inputs!$C$8)+X3758/(1+B3758)^(6-Inputs!$C$8)+Y3758/(1+B3758)^(7-Inputs!$C$8)+Z3758/(1+B3758)^(8-Inputs!$C$8)+AA3758/(1+B3758)^(9-Inputs!$C$8)+AB3758/(1+B3758)^(10-Inputs!$C$8)+AE3758/(1+B3758)^(10-Inputs!$C$8)</x:f>
        <x:v>446722.66806700744</x:v>
      </x:c>
      <x:c r="AL3758" s="25" t="n">
        <x:f>(AK3758+AI3758)/Inputs!$C$13</x:f>
        <x:v>376.4356996157168</x:v>
      </x:c>
      <x:c r="AM3758" s="26" t="n">
        <x:f>IF(AL3758&gt;=Inputs!$C$7,1,0)</x:f>
        <x:v>1</x:v>
      </x:c>
      <x:c r="AN3758" s="26" t="n">
        <x:f>IF(Inputs!$C$7&lt;=(1-Inputs!$C$16)*AL3758,1,0)</x:f>
        <x:v>1</x:v>
      </x:c>
    </x:row>
    <x:row r="3759" ht="20" customHeight="1">
      <x:c r="A3759" s="16" t="n">
        <x:v>3754</x:v>
      </x:c>
      <x:c r="B3759" s="19" t="n">
        <x:v>0.08075157390985137</x:v>
      </x:c>
      <x:c r="C3759" s="24" t="n">
        <x:v>0.3946441665543432</x:v>
      </x:c>
      <x:c r="D3759" s="19" t="n">
        <x:v>0.02686917027554472</x:v>
      </x:c>
      <x:c r="E3759" s="19" t="n">
        <x:v>0.0418605745266828</x:v>
      </x:c>
      <x:c r="F3759" s="19" t="n">
        <x:v>-0.21776554485120303</x:v>
      </x:c>
      <x:c r="G3759" s="19" t="n">
        <x:v>-0.06848088015144468</x:v>
      </x:c>
      <x:c r="H3759" s="19" t="n">
        <x:v>0.7958238177599526</x:v>
      </x:c>
      <x:c r="I3759" s="19" t="n">
        <x:v>0.06527448394767021</x:v>
      </x:c>
      <x:c r="J3759" s="19" t="n">
        <x:v>0.06340947438824629</x:v>
      </x:c>
      <x:c r="K3759" s="19" t="n">
        <x:v>0.06044122128245703</x:v>
      </x:c>
      <x:c r="L3759" s="19" t="n">
        <x:v>0.059134988880247194</x:v>
      </x:c>
      <x:c r="M3759" s="19" t="n">
        <x:v>0.06354810572875635</x:v>
      </x:c>
      <x:c r="N3759" s="19" t="n">
        <x:v>0.054636770019843656</x:v>
      </x:c>
      <x:c r="O3759" s="19" t="n">
        <x:v>0.06795924341881232</x:v>
      </x:c>
      <x:c r="P3759" s="19" t="n">
        <x:v>0.059294636981270514</x:v>
      </x:c>
      <x:c r="Q3759" s="19" t="n">
        <x:v>0.06488576836730203</x:v>
      </x:c>
      <x:c r="R3759" s="19" t="n">
        <x:v>0.06532578239145437</x:v>
      </x:c>
      <x:c r="S3759" s="21" t="n">
        <x:v>8766.239609176306</x:v>
      </x:c>
      <x:c r="T3759" s="21" t="n">
        <x:v>14012.161013106865</x:v>
      </x:c>
      <x:c r="U3759" s="21" t="n">
        <x:v>17360.7453647089</x:v>
      </x:c>
      <x:c r="V3759" s="21" t="n">
        <x:v>21000.02557145547</x:v>
      </x:c>
      <x:c r="W3759" s="21" t="n">
        <x:v>24986.834867340287</x:v>
      </x:c>
      <x:c r="X3759" s="21" t="n">
        <x:v>26496.222819938386</x:v>
      </x:c>
      <x:c r="Y3759" s="21" t="n">
        <x:v>27579.16338877012</x:v>
      </x:c>
      <x:c r="Z3759" s="21" t="n">
        <x:v>28490.30135581302</x:v>
      </x:c>
      <x:c r="AA3759" s="21" t="n">
        <x:v>29144.922236928545</x:v>
      </x:c>
      <x:c r="AB3759" s="21" t="n">
        <x:v>29551.507727392185</x:v>
      </x:c>
      <x:c r="AC3759" s="21" t="n">
        <x:v>38545.44486181589</x:v>
      </x:c>
      <x:c r="AD3759" s="25" t="n">
        <x:f>AC3759*(1+Inputs!$C$14)*(1-Inputs!$C$14/Inputs!$C$15)</x:f>
        <x:v>30585.810497850907</x:v>
      </x:c>
      <x:c r="AE3759" s="25" t="n">
        <x:f>AD3759/(B3759-Inputs!$C$14)</x:f>
        <x:v>668519.3072945864</x:v>
      </x:c>
      <x:c r="AF3759" s="25" t="n">
        <x:f>S3759/(1+B3759)^1+T3759/(1+B3759)^2+U3759/(1+B3759)^3+V3759/(1+B3759)^4+W3759/(1+B3759)^5+X3759/(1+B3759)^6+Y3759/(1+B3759)^7+Z3759/(1+B3759)^8+AA3759/(1+B3759)^9+AB3759/(1+B3759)^10+AE3759/(1+B3759)^10</x:f>
        <x:v>449737.4162843849</x:v>
      </x:c>
      <x:c r="AG3759" s="25" t="n">
        <x:f>(AF3759+Inputs!$C$12)/Inputs!$C$13</x:f>
        <x:v>384.6658913460643</x:v>
      </x:c>
      <x:c r="AH3759" s="25" t="n">
        <x:f>(S3759+Inputs!$C$11)*Inputs!$C$8-Inputs!$C$11</x:f>
        <x:v>2231.7670497784884</x:v>
      </x:c>
      <x:c r="AI3759" s="25" t="n">
        <x:f>Inputs!$C$12+AH3759-Inputs!$C$10*Inputs!$C$13</x:f>
        <x:v>24549.682464978483</x:v>
      </x:c>
      <x:c r="AJ3759" s="25" t="n">
        <x:f>(S3759+Inputs!$C$11)*(1-Inputs!$C$8)</x:f>
        <x:v>6534.472559397817</x:v>
      </x:c>
      <x:c r="AK3759" s="25" t="n">
        <x:f>AJ3759/(1+B3759)^(1-Inputs!$C$8)+T3759/(1+B3759)^(2-Inputs!$C$8)+U3759/(1+B3759)^(3-Inputs!$C$8)+V3759/(1+B3759)^(4-Inputs!$C$8)+W3759/(1+B3759)^(5-Inputs!$C$8)+X3759/(1+B3759)^(6-Inputs!$C$8)+Y3759/(1+B3759)^(7-Inputs!$C$8)+Z3759/(1+B3759)^(8-Inputs!$C$8)+AA3759/(1+B3759)^(9-Inputs!$C$8)+AB3759/(1+B3759)^(10-Inputs!$C$8)+AE3759/(1+B3759)^(10-Inputs!$C$8)</x:f>
        <x:v>464259.3558571872</x:v>
      </x:c>
      <x:c r="AL3759" s="25" t="n">
        <x:f>(AK3759+AI3759)/Inputs!$C$13</x:f>
        <x:v>390.03413319098615</x:v>
      </x:c>
      <x:c r="AM3759" s="26" t="n">
        <x:f>IF(AL3759&gt;=Inputs!$C$7,1,0)</x:f>
        <x:v>1</x:v>
      </x:c>
      <x:c r="AN3759" s="26" t="n">
        <x:f>IF(Inputs!$C$7&lt;=(1-Inputs!$C$16)*AL3759,1,0)</x:f>
        <x:v>1</x:v>
      </x:c>
    </x:row>
    <x:row r="3760" ht="20" customHeight="1">
      <x:c r="A3760" s="16" t="n">
        <x:v>3755</x:v>
      </x:c>
      <x:c r="B3760" s="19" t="n">
        <x:v>0.08442463603245393</x:v>
      </x:c>
      <x:c r="C3760" s="24" t="n">
        <x:v>0.18312310974133084</x:v>
      </x:c>
      <x:c r="D3760" s="19" t="n">
        <x:v>0.03302661104347493</x:v>
      </x:c>
      <x:c r="E3760" s="19" t="n">
        <x:v>0.05105423597792054</x:v>
      </x:c>
      <x:c r="F3760" s="19" t="n">
        <x:v>-0.2125964838050652</x:v>
      </x:c>
      <x:c r="G3760" s="19" t="n">
        <x:v>-0.047476601489846074</x:v>
      </x:c>
      <x:c r="H3760" s="19" t="n">
        <x:v>0.5169495021470141</x:v>
      </x:c>
      <x:c r="I3760" s="19" t="n">
        <x:v>0.07150102961389507</x:v>
      </x:c>
      <x:c r="J3760" s="19" t="n">
        <x:v>0.07573086837820142</x:v>
      </x:c>
      <x:c r="K3760" s="19" t="n">
        <x:v>0.06593470994193354</x:v>
      </x:c>
      <x:c r="L3760" s="19" t="n">
        <x:v>0.07627697932365095</x:v>
      </x:c>
      <x:c r="M3760" s="19" t="n">
        <x:v>0.07043724820566581</x:v>
      </x:c>
      <x:c r="N3760" s="19" t="n">
        <x:v>0.07834992308380492</x:v>
      </x:c>
      <x:c r="O3760" s="19" t="n">
        <x:v>0.06883064061662367</x:v>
      </x:c>
      <x:c r="P3760" s="19" t="n">
        <x:v>0.072202919165087</x:v>
      </x:c>
      <x:c r="Q3760" s="19" t="n">
        <x:v>0.06972353448041645</x:v>
      </x:c>
      <x:c r="R3760" s="19" t="n">
        <x:v>0.07125511306814929</x:v>
      </x:c>
      <x:c r="S3760" s="21" t="n">
        <x:v>8956.942827643436</x:v>
      </x:c>
      <x:c r="T3760" s="21" t="n">
        <x:v>13981.723853951791</x:v>
      </x:c>
      <x:c r="U3760" s="21" t="n">
        <x:v>16972.26984448595</x:v>
      </x:c>
      <x:c r="V3760" s="21" t="n">
        <x:v>20178.378734095815</x:v>
      </x:c>
      <x:c r="W3760" s="21" t="n">
        <x:v>23783.84937527103</x:v>
      </x:c>
      <x:c r="X3760" s="21" t="n">
        <x:v>25456.533465246393</x:v>
      </x:c>
      <x:c r="Y3760" s="21" t="n">
        <x:v>26796.02073966778</x:v>
      </x:c>
      <x:c r="Z3760" s="21" t="n">
        <x:v>27856.075524574193</x:v>
      </x:c>
      <x:c r="AA3760" s="21" t="n">
        <x:v>28637.121357509823</x:v>
      </x:c>
      <x:c r="AB3760" s="21" t="n">
        <x:v>29097.781048792916</x:v>
      </x:c>
      <x:c r="AC3760" s="21" t="n">
        <x:v>37953.62745494728</x:v>
      </x:c>
      <x:c r="AD3760" s="25" t="n">
        <x:f>AC3760*(1+Inputs!$C$14)*(1-Inputs!$C$14/Inputs!$C$15)</x:f>
        <x:v>30116.203385500663</x:v>
      </x:c>
      <x:c r="AE3760" s="25" t="n">
        <x:f>AD3760/(B3760-Inputs!$C$14)</x:f>
        <x:v>609335.8657355681</x:v>
      </x:c>
      <x:c r="AF3760" s="25" t="n">
        <x:f>S3760/(1+B3760)^1+T3760/(1+B3760)^2+U3760/(1+B3760)^3+V3760/(1+B3760)^4+W3760/(1+B3760)^5+X3760/(1+B3760)^6+Y3760/(1+B3760)^7+Z3760/(1+B3760)^8+AA3760/(1+B3760)^9+AB3760/(1+B3760)^10+AE3760/(1+B3760)^10</x:f>
        <x:v>407000.98925674707</x:v>
      </x:c>
      <x:c r="AG3760" s="25" t="n">
        <x:f>(AF3760+Inputs!$C$12)/Inputs!$C$13</x:f>
        <x:v>350.5653245304022</x:v>
      </x:c>
      <x:c r="AH3760" s="25" t="n">
        <x:f>(S3760+Inputs!$C$11)*Inputs!$C$8-Inputs!$C$11</x:f>
        <x:v>2321.110201443911</x:v>
      </x:c>
      <x:c r="AI3760" s="25" t="n">
        <x:f>Inputs!$C$12+AH3760-Inputs!$C$10*Inputs!$C$13</x:f>
        <x:v>24639.025616643907</x:v>
      </x:c>
      <x:c r="AJ3760" s="25" t="n">
        <x:f>(S3760+Inputs!$C$11)*(1-Inputs!$C$8)</x:f>
        <x:v>6635.832626199525</x:v>
      </x:c>
      <x:c r="AK3760" s="25" t="n">
        <x:f>AJ3760/(1+B3760)^(1-Inputs!$C$8)+T3760/(1+B3760)^(2-Inputs!$C$8)+U3760/(1+B3760)^(3-Inputs!$C$8)+V3760/(1+B3760)^(4-Inputs!$C$8)+W3760/(1+B3760)^(5-Inputs!$C$8)+X3760/(1+B3760)^(6-Inputs!$C$8)+Y3760/(1+B3760)^(7-Inputs!$C$8)+Z3760/(1+B3760)^(8-Inputs!$C$8)+AA3760/(1+B3760)^(9-Inputs!$C$8)+AB3760/(1+B3760)^(10-Inputs!$C$8)+AE3760/(1+B3760)^(10-Inputs!$C$8)</x:f>
        <x:v>420529.2043694793</x:v>
      </x:c>
      <x:c r="AL3760" s="25" t="n">
        <x:f>(AK3760+AI3760)/Inputs!$C$13</x:f>
        <x:v>355.21193573422846</x:v>
      </x:c>
      <x:c r="AM3760" s="26" t="n">
        <x:f>IF(AL3760&gt;=Inputs!$C$7,1,0)</x:f>
        <x:v>1</x:v>
      </x:c>
      <x:c r="AN3760" s="26" t="n">
        <x:f>IF(Inputs!$C$7&lt;=(1-Inputs!$C$16)*AL3760,1,0)</x:f>
        <x:v>1</x:v>
      </x:c>
    </x:row>
    <x:row r="3761" ht="20" customHeight="1">
      <x:c r="A3761" s="16" t="n">
        <x:v>3756</x:v>
      </x:c>
      <x:c r="B3761" s="19" t="n">
        <x:v>0.08584298774324375</x:v>
      </x:c>
      <x:c r="C3761" s="24" t="n">
        <x:v>0.3305402750926021</x:v>
      </x:c>
      <x:c r="D3761" s="19" t="n">
        <x:v>0.012445164123259645</x:v>
      </x:c>
      <x:c r="E3761" s="19" t="n">
        <x:v>0.05441675152030684</x:v>
      </x:c>
      <x:c r="F3761" s="19" t="n">
        <x:v>-0.24091719119841062</x:v>
      </x:c>
      <x:c r="G3761" s="19" t="n">
        <x:v>-0.05486932272853949</x:v>
      </x:c>
      <x:c r="H3761" s="19" t="n">
        <x:v>0.9365959247082003</x:v>
      </x:c>
      <x:c r="I3761" s="19" t="n">
        <x:v>0.0636126251601911</x:v>
      </x:c>
      <x:c r="J3761" s="19" t="n">
        <x:v>0.06626043073049573</x:v>
      </x:c>
      <x:c r="K3761" s="19" t="n">
        <x:v>0.07022411113662543</x:v>
      </x:c>
      <x:c r="L3761" s="19" t="n">
        <x:v>0.06396877924183059</x:v>
      </x:c>
      <x:c r="M3761" s="19" t="n">
        <x:v>0.065223409088768</x:v>
      </x:c>
      <x:c r="N3761" s="19" t="n">
        <x:v>0.06276747732771469</x:v>
      </x:c>
      <x:c r="O3761" s="19" t="n">
        <x:v>0.06141250373571552</x:v>
      </x:c>
      <x:c r="P3761" s="19" t="n">
        <x:v>0.0720916688594832</x:v>
      </x:c>
      <x:c r="Q3761" s="19" t="n">
        <x:v>0.055524648324411605</x:v>
      </x:c>
      <x:c r="R3761" s="19" t="n">
        <x:v>0.05374796229246044</x:v>
      </x:c>
      <x:c r="S3761" s="21" t="n">
        <x:v>8443.251078420391</x:v>
      </x:c>
      <x:c r="T3761" s="21" t="n">
        <x:v>13540.499690106193</x:v>
      </x:c>
      <x:c r="U3761" s="21" t="n">
        <x:v>16981.96697655727</x:v>
      </x:c>
      <x:c r="V3761" s="21" t="n">
        <x:v>20850.12807313086</x:v>
      </x:c>
      <x:c r="W3761" s="21" t="n">
        <x:v>25031.698771250914</x:v>
      </x:c>
      <x:c r="X3761" s="21" t="n">
        <x:v>26573.92944802393</x:v>
      </x:c>
      <x:c r="Y3761" s="21" t="n">
        <x:v>27639.822790421436</x:v>
      </x:c>
      <x:c r="Z3761" s="21" t="n">
        <x:v>28508.39075215794</x:v>
      </x:c>
      <x:c r="AA3761" s="21" t="n">
        <x:v>29171.61415870694</x:v>
      </x:c>
      <x:c r="AB3761" s="21" t="n">
        <x:v>29569.37888277885</x:v>
      </x:c>
      <x:c r="AC3761" s="21" t="n">
        <x:v>38568.755064494144</x:v>
      </x:c>
      <x:c r="AD3761" s="25" t="n">
        <x:f>AC3761*(1+Inputs!$C$14)*(1-Inputs!$C$14/Inputs!$C$15)</x:f>
        <x:v>30604.3071436761</x:v>
      </x:c>
      <x:c r="AE3761" s="25" t="n">
        <x:f>AD3761/(B3761-Inputs!$C$14)</x:f>
        <x:v>601937.6221206225</x:v>
      </x:c>
      <x:c r="AF3761" s="25" t="n">
        <x:f>S3761/(1+B3761)^1+T3761/(1+B3761)^2+U3761/(1+B3761)^3+V3761/(1+B3761)^4+W3761/(1+B3761)^5+X3761/(1+B3761)^6+Y3761/(1+B3761)^7+Z3761/(1+B3761)^8+AA3761/(1+B3761)^9+AB3761/(1+B3761)^10+AE3761/(1+B3761)^10</x:f>
        <x:v>401646.1036434538</x:v>
      </x:c>
      <x:c r="AG3761" s="25" t="n">
        <x:f>(AF3761+Inputs!$C$12)/Inputs!$C$13</x:f>
        <x:v>346.2925144864497</x:v>
      </x:c>
      <x:c r="AH3761" s="25" t="n">
        <x:f>(S3761+Inputs!$C$11)*Inputs!$C$8-Inputs!$C$11</x:f>
        <x:v>2080.449135369554</x:v>
      </x:c>
      <x:c r="AI3761" s="25" t="n">
        <x:f>Inputs!$C$12+AH3761-Inputs!$C$10*Inputs!$C$13</x:f>
        <x:v>24398.364550569553</x:v>
      </x:c>
      <x:c r="AJ3761" s="25" t="n">
        <x:f>(S3761+Inputs!$C$11)*(1-Inputs!$C$8)</x:f>
        <x:v>6362.801943050838</x:v>
      </x:c>
      <x:c r="AK3761" s="25" t="n">
        <x:f>AJ3761/(1+B3761)^(1-Inputs!$C$8)+T3761/(1+B3761)^(2-Inputs!$C$8)+U3761/(1+B3761)^(3-Inputs!$C$8)+V3761/(1+B3761)^(4-Inputs!$C$8)+W3761/(1+B3761)^(5-Inputs!$C$8)+X3761/(1+B3761)^(6-Inputs!$C$8)+Y3761/(1+B3761)^(7-Inputs!$C$8)+Z3761/(1+B3761)^(8-Inputs!$C$8)+AA3761/(1+B3761)^(9-Inputs!$C$8)+AB3761/(1+B3761)^(10-Inputs!$C$8)+AE3761/(1+B3761)^(10-Inputs!$C$8)</x:f>
        <x:v>415454.52286235726</x:v>
      </x:c>
      <x:c r="AL3761" s="25" t="n">
        <x:f>(AK3761+AI3761)/Inputs!$C$13</x:f>
        <x:v>350.9706781661075</x:v>
      </x:c>
      <x:c r="AM3761" s="26" t="n">
        <x:f>IF(AL3761&gt;=Inputs!$C$7,1,0)</x:f>
        <x:v>1</x:v>
      </x:c>
      <x:c r="AN3761" s="26" t="n">
        <x:f>IF(Inputs!$C$7&lt;=(1-Inputs!$C$16)*AL3761,1,0)</x:f>
        <x:v>1</x:v>
      </x:c>
    </x:row>
    <x:row r="3762" ht="20" customHeight="1">
      <x:c r="A3762" s="16" t="n">
        <x:v>3757</x:v>
      </x:c>
      <x:c r="B3762" s="19" t="n">
        <x:v>0.08151009263505933</x:v>
      </x:c>
      <x:c r="C3762" s="24" t="n">
        <x:v>0.8852275210826122</x:v>
      </x:c>
      <x:c r="D3762" s="19" t="n">
        <x:v>0.014328480370237174</x:v>
      </x:c>
      <x:c r="E3762" s="19" t="n">
        <x:v>0.03979355252482975</x:v>
      </x:c>
      <x:c r="F3762" s="19" t="n">
        <x:v>-0.11851688902819321</x:v>
      </x:c>
      <x:c r="G3762" s="19" t="n">
        <x:v>-0.07437028657309781</x:v>
      </x:c>
      <x:c r="H3762" s="19" t="n">
        <x:v>0.5343454421054901</x:v>
      </x:c>
      <x:c r="I3762" s="19" t="n">
        <x:v>0.06410798615558974</x:v>
      </x:c>
      <x:c r="J3762" s="19" t="n">
        <x:v>0.06023131120014455</x:v>
      </x:c>
      <x:c r="K3762" s="19" t="n">
        <x:v>0.07478965050303828</x:v>
      </x:c>
      <x:c r="L3762" s="19" t="n">
        <x:v>0.06823990198313482</x:v>
      </x:c>
      <x:c r="M3762" s="19" t="n">
        <x:v>0.06516700567862359</x:v>
      </x:c>
      <x:c r="N3762" s="19" t="n">
        <x:v>0.06818736492787025</x:v>
      </x:c>
      <x:c r="O3762" s="19" t="n">
        <x:v>0.059574601147911604</x:v>
      </x:c>
      <x:c r="P3762" s="19" t="n">
        <x:v>0.06903074267247689</x:v>
      </x:c>
      <x:c r="Q3762" s="19" t="n">
        <x:v>0.07618174447862316</x:v>
      </x:c>
      <x:c r="R3762" s="19" t="n">
        <x:v>0.05529892528565483</x:v>
      </x:c>
      <x:c r="S3762" s="21" t="n">
        <x:v>10440.042012899268</x:v>
      </x:c>
      <x:c r="T3762" s="21" t="n">
        <x:v>16366.638088554982</x:v>
      </x:c>
      <x:c r="U3762" s="21" t="n">
        <x:v>19541.127836046177</x:v>
      </x:c>
      <x:c r="V3762" s="21" t="n">
        <x:v>22880.93766739237</x:v>
      </x:c>
      <x:c r="W3762" s="21" t="n">
        <x:v>26602.46644409539</x:v>
      </x:c>
      <x:c r="X3762" s="21" t="n">
        <x:v>27841.122997432038</x:v>
      </x:c>
      <x:c r="Y3762" s="21" t="n">
        <x:v>28839.366276326575</x:v>
      </x:c>
      <x:c r="Z3762" s="21" t="n">
        <x:v>29619.270058320457</x:v>
      </x:c>
      <x:c r="AA3762" s="21" t="n">
        <x:v>30199.839800012516</x:v>
      </x:c>
      <x:c r="AB3762" s="21" t="n">
        <x:v>30543.82410999844</x:v>
      </x:c>
      <x:c r="AC3762" s="21" t="n">
        <x:v>39839.77057825884</x:v>
      </x:c>
      <x:c r="AD3762" s="25" t="n">
        <x:f>AC3762*(1+Inputs!$C$14)*(1-Inputs!$C$14/Inputs!$C$15)</x:f>
        <x:v>31612.857953848383</x:v>
      </x:c>
      <x:c r="AE3762" s="25" t="n">
        <x:f>AD3762/(B3762-Inputs!$C$14)</x:f>
        <x:v>679698.8817437572</x:v>
      </x:c>
      <x:c r="AF3762" s="25" t="n">
        <x:f>S3762/(1+B3762)^1+T3762/(1+B3762)^2+U3762/(1+B3762)^3+V3762/(1+B3762)^4+W3762/(1+B3762)^5+X3762/(1+B3762)^6+Y3762/(1+B3762)^7+Z3762/(1+B3762)^8+AA3762/(1+B3762)^9+AB3762/(1+B3762)^10+AE3762/(1+B3762)^10</x:f>
        <x:v>463016.9484919036</x:v>
      </x:c>
      <x:c r="AG3762" s="25" t="n">
        <x:f>(AF3762+Inputs!$C$12)/Inputs!$C$13</x:f>
        <x:v>395.2619941749315</x:v>
      </x:c>
      <x:c r="AH3762" s="25" t="n">
        <x:f>(S3762+Inputs!$C$11)*Inputs!$C$8-Inputs!$C$11</x:f>
        <x:v>3015.932011522671</x:v>
      </x:c>
      <x:c r="AI3762" s="25" t="n">
        <x:f>Inputs!$C$12+AH3762-Inputs!$C$10*Inputs!$C$13</x:f>
        <x:v>25333.84742672267</x:v>
      </x:c>
      <x:c r="AJ3762" s="25" t="n">
        <x:f>(S3762+Inputs!$C$11)*(1-Inputs!$C$8)</x:f>
        <x:v>7424.110001376598</x:v>
      </x:c>
      <x:c r="AK3762" s="25" t="n">
        <x:f>AJ3762/(1+B3762)^(1-Inputs!$C$8)+T3762/(1+B3762)^(2-Inputs!$C$8)+U3762/(1+B3762)^(3-Inputs!$C$8)+V3762/(1+B3762)^(4-Inputs!$C$8)+W3762/(1+B3762)^(5-Inputs!$C$8)+X3762/(1+B3762)^(6-Inputs!$C$8)+Y3762/(1+B3762)^(7-Inputs!$C$8)+Z3762/(1+B3762)^(8-Inputs!$C$8)+AA3762/(1+B3762)^(9-Inputs!$C$8)+AB3762/(1+B3762)^(10-Inputs!$C$8)+AE3762/(1+B3762)^(10-Inputs!$C$8)</x:f>
        <x:v>477437.39241438254</x:v>
      </x:c>
      <x:c r="AL3762" s="25" t="n">
        <x:f>(AK3762+AI3762)/Inputs!$C$13</x:f>
        <x:v>401.1749565799519</x:v>
      </x:c>
      <x:c r="AM3762" s="26" t="n">
        <x:f>IF(AL3762&gt;=Inputs!$C$7,1,0)</x:f>
        <x:v>1</x:v>
      </x:c>
      <x:c r="AN3762" s="26" t="n">
        <x:f>IF(Inputs!$C$7&lt;=(1-Inputs!$C$16)*AL3762,1,0)</x:f>
        <x:v>1</x:v>
      </x:c>
    </x:row>
    <x:row r="3763" ht="20" customHeight="1">
      <x:c r="A3763" s="16" t="n">
        <x:v>3758</x:v>
      </x:c>
      <x:c r="B3763" s="19" t="n">
        <x:v>0.08368096811442467</x:v>
      </x:c>
      <x:c r="C3763" s="24" t="n">
        <x:v>0.6882407304733249</x:v>
      </x:c>
      <x:c r="D3763" s="19" t="n">
        <x:v>0.02540973920662708</x:v>
      </x:c>
      <x:c r="E3763" s="19" t="n">
        <x:v>0.05370361957046413</x:v>
      </x:c>
      <x:c r="F3763" s="19" t="n">
        <x:v>-0.16630717048640126</x:v>
      </x:c>
      <x:c r="G3763" s="19" t="n">
        <x:v>-0.10212051980332545</x:v>
      </x:c>
      <x:c r="H3763" s="19" t="n">
        <x:v>0.9712276238240349</x:v>
      </x:c>
      <x:c r="I3763" s="19" t="n">
        <x:v>0.056117723252758656</x:v>
      </x:c>
      <x:c r="J3763" s="19" t="n">
        <x:v>0.06221541284817135</x:v>
      </x:c>
      <x:c r="K3763" s="19" t="n">
        <x:v>0.046927495008420694</x:v>
      </x:c>
      <x:c r="L3763" s="19" t="n">
        <x:v>0.06320371443096179</x:v>
      </x:c>
      <x:c r="M3763" s="19" t="n">
        <x:v>0.0657083335714617</x:v>
      </x:c>
      <x:c r="N3763" s="19" t="n">
        <x:v>0.060332452587080074</x:v>
      </x:c>
      <x:c r="O3763" s="19" t="n">
        <x:v>0.05039684920458626</x:v>
      </x:c>
      <x:c r="P3763" s="19" t="n">
        <x:v>0.061040813201638004</x:v>
      </x:c>
      <x:c r="Q3763" s="19" t="n">
        <x:v>0.05961173099959865</x:v>
      </x:c>
      <x:c r="R3763" s="19" t="n">
        <x:v>0.065938538113993</x:v>
      </x:c>
      <x:c r="S3763" s="21" t="n">
        <x:v>9548.821740914786</x:v>
      </x:c>
      <x:c r="T3763" s="21" t="n">
        <x:v>15481.044808170096</x:v>
      </x:c>
      <x:c r="U3763" s="21" t="n">
        <x:v>19394.983068282723</x:v>
      </x:c>
      <x:c r="V3763" s="21" t="n">
        <x:v>23585.252731516997</x:v>
      </x:c>
      <x:c r="W3763" s="21" t="n">
        <x:v>28328.06594702266</x:v>
      </x:c>
      <x:c r="X3763" s="21" t="n">
        <x:v>30127.125738687217</x:v>
      </x:c>
      <x:c r="Y3763" s="21" t="n">
        <x:v>31427.290230763097</x:v>
      </x:c>
      <x:c r="Z3763" s="21" t="n">
        <x:v>32413.61358007887</x:v>
      </x:c>
      <x:c r="AA3763" s="21" t="n">
        <x:v>33096.43655041584</x:v>
      </x:c>
      <x:c r="AB3763" s="21" t="n">
        <x:v>33419.03814701954</x:v>
      </x:c>
      <x:c r="AC3763" s="21" t="n">
        <x:v>43590.049756982015</x:v>
      </x:c>
      <x:c r="AD3763" s="25" t="n">
        <x:f>AC3763*(1+Inputs!$C$14)*(1-Inputs!$C$14/Inputs!$C$15)</x:f>
        <x:v>34588.70448216522</x:v>
      </x:c>
      <x:c r="AE3763" s="25" t="n">
        <x:f>AD3763/(B3763-Inputs!$C$14)</x:f>
        <x:v>710518.0077944308</x:v>
      </x:c>
      <x:c r="AF3763" s="25" t="n">
        <x:f>S3763/(1+B3763)^1+T3763/(1+B3763)^2+U3763/(1+B3763)^3+V3763/(1+B3763)^4+W3763/(1+B3763)^5+X3763/(1+B3763)^6+Y3763/(1+B3763)^7+Z3763/(1+B3763)^8+AA3763/(1+B3763)^9+AB3763/(1+B3763)^10+AE3763/(1+B3763)^10</x:f>
        <x:v>475955.71810979117</x:v>
      </x:c>
      <x:c r="AG3763" s="25" t="n">
        <x:f>(AF3763+Inputs!$C$12)/Inputs!$C$13</x:f>
        <x:v>405.58619319095817</x:v>
      </x:c>
      <x:c r="AH3763" s="25" t="n">
        <x:f>(S3763+Inputs!$C$11)*Inputs!$C$8-Inputs!$C$11</x:f>
        <x:v>2598.4014183463796</x:v>
      </x:c>
      <x:c r="AI3763" s="25" t="n">
        <x:f>Inputs!$C$12+AH3763-Inputs!$C$10*Inputs!$C$13</x:f>
        <x:v>24916.316833546378</x:v>
      </x:c>
      <x:c r="AJ3763" s="25" t="n">
        <x:f>(S3763+Inputs!$C$11)*(1-Inputs!$C$8)</x:f>
        <x:v>6950.420322568407</x:v>
      </x:c>
      <x:c r="AK3763" s="25" t="n">
        <x:f>AJ3763/(1+B3763)^(1-Inputs!$C$8)+T3763/(1+B3763)^(2-Inputs!$C$8)+U3763/(1+B3763)^(3-Inputs!$C$8)+V3763/(1+B3763)^(4-Inputs!$C$8)+W3763/(1+B3763)^(5-Inputs!$C$8)+X3763/(1+B3763)^(6-Inputs!$C$8)+Y3763/(1+B3763)^(7-Inputs!$C$8)+Z3763/(1+B3763)^(8-Inputs!$C$8)+AA3763/(1+B3763)^(9-Inputs!$C$8)+AB3763/(1+B3763)^(10-Inputs!$C$8)+AE3763/(1+B3763)^(10-Inputs!$C$8)</x:f>
        <x:v>491727.2004326063</x:v>
      </x:c>
      <x:c r="AL3763" s="25" t="n">
        <x:f>(AK3763+AI3763)/Inputs!$C$13</x:f>
        <x:v>412.24402706898246</x:v>
      </x:c>
      <x:c r="AM3763" s="26" t="n">
        <x:f>IF(AL3763&gt;=Inputs!$C$7,1,0)</x:f>
        <x:v>1</x:v>
      </x:c>
      <x:c r="AN3763" s="26" t="n">
        <x:f>IF(Inputs!$C$7&lt;=(1-Inputs!$C$16)*AL3763,1,0)</x:f>
        <x:v>1</x:v>
      </x:c>
    </x:row>
    <x:row r="3764" ht="20" customHeight="1">
      <x:c r="A3764" s="16" t="n">
        <x:v>3759</x:v>
      </x:c>
      <x:c r="B3764" s="19" t="n">
        <x:v>0.0748046894508858</x:v>
      </x:c>
      <x:c r="C3764" s="24" t="n">
        <x:v>0.7277518177632771</x:v>
      </x:c>
      <x:c r="D3764" s="19" t="n">
        <x:v>0.014111491539931366</x:v>
      </x:c>
      <x:c r="E3764" s="19" t="n">
        <x:v>0.043164925462542386</x:v>
      </x:c>
      <x:c r="F3764" s="19" t="n">
        <x:v>-0.23050153560570724</x:v>
      </x:c>
      <x:c r="G3764" s="19" t="n">
        <x:v>-0.030762468973220505</x:v>
      </x:c>
      <x:c r="H3764" s="19" t="n">
        <x:v>0.5953558287996259</x:v>
      </x:c>
      <x:c r="I3764" s="19" t="n">
        <x:v>0.046179467691216586</x:v>
      </x:c>
      <x:c r="J3764" s="19" t="n">
        <x:v>0.057488484684839705</x:v>
      </x:c>
      <x:c r="K3764" s="19" t="n">
        <x:v>0.0551279674382647</x:v>
      </x:c>
      <x:c r="L3764" s="19" t="n">
        <x:v>0.053457229197305195</x:v>
      </x:c>
      <x:c r="M3764" s="19" t="n">
        <x:v>0.05515096899530704</x:v>
      </x:c>
      <x:c r="N3764" s="19" t="n">
        <x:v>0.04731615762193883</x:v>
      </x:c>
      <x:c r="O3764" s="19" t="n">
        <x:v>0.05044150457102774</x:v>
      </x:c>
      <x:c r="P3764" s="19" t="n">
        <x:v>0.051679504079589836</x:v>
      </x:c>
      <x:c r="Q3764" s="19" t="n">
        <x:v>0.05248763386514042</x:v>
      </x:c>
      <x:c r="R3764" s="19" t="n">
        <x:v>0.053311038215946384</x:v>
      </x:c>
      <x:c r="S3764" s="21" t="n">
        <x:v>8676.224444889613</x:v>
      </x:c>
      <x:c r="T3764" s="21" t="n">
        <x:v>13915.174456446706</x:v>
      </x:c>
      <x:c r="U3764" s="21" t="n">
        <x:v>17188.3445341935</x:v>
      </x:c>
      <x:c r="V3764" s="21" t="n">
        <x:v>20797.39097050386</x:v>
      </x:c>
      <x:c r="W3764" s="21" t="n">
        <x:v>24784.52857921929</x:v>
      </x:c>
      <x:c r="X3764" s="21" t="n">
        <x:v>26074.50353343382</x:v>
      </x:c>
      <x:c r="Y3764" s="21" t="n">
        <x:v>27023.775047495106</x:v>
      </x:c>
      <x:c r="Z3764" s="21" t="n">
        <x:v>27813.83201368864</x:v>
      </x:c>
      <x:c r="AA3764" s="21" t="n">
        <x:v>28411.573122869937</x:v>
      </x:c>
      <x:c r="AB3764" s="21" t="n">
        <x:v>28796.967876640385</x:v>
      </x:c>
      <x:c r="AC3764" s="21" t="n">
        <x:v>37561.26244779181</x:v>
      </x:c>
      <x:c r="AD3764" s="25" t="n">
        <x:f>AC3764*(1+Inputs!$C$14)*(1-Inputs!$C$14/Inputs!$C$15)</x:f>
        <x:v>29804.861752322795</x:v>
      </x:c>
      <x:c r="AE3764" s="25" t="n">
        <x:f>AD3764/(B3764-Inputs!$C$14)</x:f>
        <x:v>748777.6481486789</x:v>
      </x:c>
      <x:c r="AF3764" s="25" t="n">
        <x:f>S3764/(1+B3764)^1+T3764/(1+B3764)^2+U3764/(1+B3764)^3+V3764/(1+B3764)^4+W3764/(1+B3764)^5+X3764/(1+B3764)^6+Y3764/(1+B3764)^7+Z3764/(1+B3764)^8+AA3764/(1+B3764)^9+AB3764/(1+B3764)^10+AE3764/(1+B3764)^10</x:f>
        <x:v>508470.4646214405</x:v>
      </x:c>
      <x:c r="AG3764" s="25" t="n">
        <x:f>(AF3764+Inputs!$C$12)/Inputs!$C$13</x:f>
        <x:v>431.530600878521</x:v>
      </x:c>
      <x:c r="AH3764" s="25" t="n">
        <x:f>(S3764+Inputs!$C$11)*Inputs!$C$8-Inputs!$C$11</x:f>
        <x:v>2189.595561852394</x:v>
      </x:c>
      <x:c r="AI3764" s="25" t="n">
        <x:f>Inputs!$C$12+AH3764-Inputs!$C$10*Inputs!$C$13</x:f>
        <x:v>24507.510977052392</x:v>
      </x:c>
      <x:c r="AJ3764" s="25" t="n">
        <x:f>(S3764+Inputs!$C$11)*(1-Inputs!$C$8)</x:f>
        <x:v>6486.62888303722</x:v>
      </x:c>
      <x:c r="AK3764" s="25" t="n">
        <x:f>AJ3764/(1+B3764)^(1-Inputs!$C$8)+T3764/(1+B3764)^(2-Inputs!$C$8)+U3764/(1+B3764)^(3-Inputs!$C$8)+V3764/(1+B3764)^(4-Inputs!$C$8)+W3764/(1+B3764)^(5-Inputs!$C$8)+X3764/(1+B3764)^(6-Inputs!$C$8)+Y3764/(1+B3764)^(7-Inputs!$C$8)+Z3764/(1+B3764)^(8-Inputs!$C$8)+AA3764/(1+B3764)^(9-Inputs!$C$8)+AB3764/(1+B3764)^(10-Inputs!$C$8)+AE3764/(1+B3764)^(10-Inputs!$C$8)</x:f>
        <x:v>523841.50113742845</x:v>
      </x:c>
      <x:c r="AL3764" s="25" t="n">
        <x:f>(AK3764+AI3764)/Inputs!$C$13</x:f>
        <x:v>437.54271066739943</x:v>
      </x:c>
      <x:c r="AM3764" s="26" t="n">
        <x:f>IF(AL3764&gt;=Inputs!$C$7,1,0)</x:f>
        <x:v>1</x:v>
      </x:c>
      <x:c r="AN3764" s="26" t="n">
        <x:f>IF(Inputs!$C$7&lt;=(1-Inputs!$C$16)*AL3764,1,0)</x:f>
        <x:v>1</x:v>
      </x:c>
    </x:row>
    <x:row r="3765" ht="20" customHeight="1">
      <x:c r="A3765" s="16" t="n">
        <x:v>3760</x:v>
      </x:c>
      <x:c r="B3765" s="19" t="n">
        <x:v>0.07898718932141552</x:v>
      </x:c>
      <x:c r="C3765" s="24" t="n">
        <x:v>0.4260791473374468</x:v>
      </x:c>
      <x:c r="D3765" s="19" t="n">
        <x:v>0.04110679048480819</x:v>
      </x:c>
      <x:c r="E3765" s="19" t="n">
        <x:v>0.03725217081460215</x:v>
      </x:c>
      <x:c r="F3765" s="19" t="n">
        <x:v>-0.1606700848834396</x:v>
      </x:c>
      <x:c r="G3765" s="19" t="n">
        <x:v>-0.06380772732777984</x:v>
      </x:c>
      <x:c r="H3765" s="19" t="n">
        <x:v>0.9667753680940621</x:v>
      </x:c>
      <x:c r="I3765" s="19" t="n">
        <x:v>0.04951366155254732</x:v>
      </x:c>
      <x:c r="J3765" s="19" t="n">
        <x:v>0.04780538761122102</x:v>
      </x:c>
      <x:c r="K3765" s="19" t="n">
        <x:v>0.06795949336308127</x:v>
      </x:c>
      <x:c r="L3765" s="19" t="n">
        <x:v>0.06069152304815248</x:v>
      </x:c>
      <x:c r="M3765" s="19" t="n">
        <x:v>0.061667103969631404</x:v>
      </x:c>
      <x:c r="N3765" s="19" t="n">
        <x:v>0.06183424561343713</x:v>
      </x:c>
      <x:c r="O3765" s="19" t="n">
        <x:v>0.06305261472867074</x:v>
      </x:c>
      <x:c r="P3765" s="19" t="n">
        <x:v>0.05758185356019681</x:v>
      </x:c>
      <x:c r="Q3765" s="19" t="n">
        <x:v>0.06442159351589793</x:v>
      </x:c>
      <x:c r="R3765" s="19" t="n">
        <x:v>0.06980340420401149</x:v>
      </x:c>
      <x:c r="S3765" s="21" t="n">
        <x:v>9847.336872836653</x:v>
      </x:c>
      <x:c r="T3765" s="21" t="n">
        <x:v>15466.888174839825</x:v>
      </x:c>
      <x:c r="U3765" s="21" t="n">
        <x:v>18895.097157200864</x:v>
      </x:c>
      <x:c r="V3765" s="21" t="n">
        <x:v>22697.518172103195</x:v>
      </x:c>
      <x:c r="W3765" s="21" t="n">
        <x:v>26865.58693915392</x:v>
      </x:c>
      <x:c r="X3765" s="21" t="n">
        <x:v>28564.767321528925</x:v>
      </x:c>
      <x:c r="Y3765" s="21" t="n">
        <x:v>29828.82639340029</x:v>
      </x:c>
      <x:c r="Z3765" s="21" t="n">
        <x:v>30823.747234520924</x:v>
      </x:c>
      <x:c r="AA3765" s="21" t="n">
        <x:v>31505.920181543068</x:v>
      </x:c>
      <x:c r="AB3765" s="21" t="n">
        <x:v>31870.698979167544</x:v>
      </x:c>
      <x:c r="AC3765" s="21" t="n">
        <x:v>41570.47692934897</x:v>
      </x:c>
      <x:c r="AD3765" s="25" t="n">
        <x:f>AC3765*(1+Inputs!$C$14)*(1-Inputs!$C$14/Inputs!$C$15)</x:f>
        <x:v>32986.173443438405</x:v>
      </x:c>
      <x:c r="AE3765" s="25" t="n">
        <x:f>AD3765/(B3765-Inputs!$C$14)</x:f>
        <x:v>749904.0959950315</x:v>
      </x:c>
      <x:c r="AF3765" s="25" t="n">
        <x:f>S3765/(1+B3765)^1+T3765/(1+B3765)^2+U3765/(1+B3765)^3+V3765/(1+B3765)^4+W3765/(1+B3765)^5+X3765/(1+B3765)^6+Y3765/(1+B3765)^7+Z3765/(1+B3765)^8+AA3765/(1+B3765)^9+AB3765/(1+B3765)^10+AE3765/(1+B3765)^10</x:f>
        <x:v>506391.11364239187</x:v>
      </x:c>
      <x:c r="AG3765" s="25" t="n">
        <x:f>(AF3765+Inputs!$C$12)/Inputs!$C$13</x:f>
        <x:v>429.87142972346857</x:v>
      </x:c>
      <x:c r="AH3765" s="25" t="n">
        <x:f>(S3765+Inputs!$C$11)*Inputs!$C$8-Inputs!$C$11</x:f>
        <x:v>2738.253713027583</x:v>
      </x:c>
      <x:c r="AI3765" s="25" t="n">
        <x:f>Inputs!$C$12+AH3765-Inputs!$C$10*Inputs!$C$13</x:f>
        <x:v>25056.16912822758</x:v>
      </x:c>
      <x:c r="AJ3765" s="25" t="n">
        <x:f>(S3765+Inputs!$C$11)*(1-Inputs!$C$8)</x:f>
        <x:v>7109.083159809071</x:v>
      </x:c>
      <x:c r="AK3765" s="25" t="n">
        <x:f>AJ3765/(1+B3765)^(1-Inputs!$C$8)+T3765/(1+B3765)^(2-Inputs!$C$8)+U3765/(1+B3765)^(3-Inputs!$C$8)+V3765/(1+B3765)^(4-Inputs!$C$8)+W3765/(1+B3765)^(5-Inputs!$C$8)+X3765/(1+B3765)^(6-Inputs!$C$8)+Y3765/(1+B3765)^(7-Inputs!$C$8)+Z3765/(1+B3765)^(8-Inputs!$C$8)+AA3765/(1+B3765)^(9-Inputs!$C$8)+AB3765/(1+B3765)^(10-Inputs!$C$8)+AE3765/(1+B3765)^(10-Inputs!$C$8)</x:f>
        <x:v>522122.0374167452</x:v>
      </x:c>
      <x:c r="AL3765" s="25" t="n">
        <x:f>(AK3765+AI3765)/Inputs!$C$13</x:f>
        <x:v>436.60849280390477</x:v>
      </x:c>
      <x:c r="AM3765" s="26" t="n">
        <x:f>IF(AL3765&gt;=Inputs!$C$7,1,0)</x:f>
        <x:v>1</x:v>
      </x:c>
      <x:c r="AN3765" s="26" t="n">
        <x:f>IF(Inputs!$C$7&lt;=(1-Inputs!$C$16)*AL3765,1,0)</x:f>
        <x:v>1</x:v>
      </x:c>
    </x:row>
    <x:row r="3766" ht="20" customHeight="1">
      <x:c r="A3766" s="16" t="n">
        <x:v>3761</x:v>
      </x:c>
      <x:c r="B3766" s="19" t="n">
        <x:v>0.09175310868127025</x:v>
      </x:c>
      <x:c r="C3766" s="24" t="n">
        <x:v>0.5106790324929591</x:v>
      </x:c>
      <x:c r="D3766" s="19" t="n">
        <x:v>0.03533338716094221</x:v>
      </x:c>
      <x:c r="E3766" s="19" t="n">
        <x:v>0.06516408254616948</x:v>
      </x:c>
      <x:c r="F3766" s="19" t="n">
        <x:v>-0.1998179278700707</x:v>
      </x:c>
      <x:c r="G3766" s="19" t="n">
        <x:v>-0.09189333300105715</x:v>
      </x:c>
      <x:c r="H3766" s="19" t="n">
        <x:v>0.6720058204320196</x:v>
      </x:c>
      <x:c r="I3766" s="19" t="n">
        <x:v>0.07725390109994465</x:v>
      </x:c>
      <x:c r="J3766" s="19" t="n">
        <x:v>0.07664846546113836</x:v>
      </x:c>
      <x:c r="K3766" s="19" t="n">
        <x:v>0.06831944196806376</x:v>
      </x:c>
      <x:c r="L3766" s="19" t="n">
        <x:v>0.07199671942245572</x:v>
      </x:c>
      <x:c r="M3766" s="19" t="n">
        <x:v>0.07209866672844215</x:v>
      </x:c>
      <x:c r="N3766" s="19" t="n">
        <x:v>0.07613623211241588</x:v>
      </x:c>
      <x:c r="O3766" s="19" t="n">
        <x:v>0.07078749436813155</x:v>
      </x:c>
      <x:c r="P3766" s="19" t="n">
        <x:v>0.07720026578378679</x:v>
      </x:c>
      <x:c r="Q3766" s="19" t="n">
        <x:v>0.07840539776535366</x:v>
      </x:c>
      <x:c r="R3766" s="19" t="n">
        <x:v>0.07837714449687269</x:v>
      </x:c>
      <x:c r="S3766" s="21" t="n">
        <x:v>9022.667472478686</x:v>
      </x:c>
      <x:c r="T3766" s="21" t="n">
        <x:v>14741.147405811013</x:v>
      </x:c>
      <x:c r="U3766" s="21" t="n">
        <x:v>18701.070527142754</x:v>
      </x:c>
      <x:c r="V3766" s="21" t="n">
        <x:v>23053.819742783642</x:v>
      </x:c>
      <x:c r="W3766" s="21" t="n">
        <x:v>28037.341791982693</x:v>
      </x:c>
      <x:c r="X3766" s="21" t="n">
        <x:v>30230.533474469295</x:v>
      </x:c>
      <x:c r="Y3766" s="21" t="n">
        <x:v>31931.959147028327</x:v>
      </x:c>
      <x:c r="Z3766" s="21" t="n">
        <x:v>33238.658553226865</x:v>
      </x:c>
      <x:c r="AA3766" s="21" t="n">
        <x:v>34117.075123602684</x:v>
      </x:c>
      <x:c r="AB3766" s="21" t="n">
        <x:v>34502.525653361066</x:v>
      </x:c>
      <x:c r="AC3766" s="21" t="n">
        <x:v>45003.29433047094</x:v>
      </x:c>
      <x:c r="AD3766" s="25" t="n">
        <x:f>AC3766*(1+Inputs!$C$14)*(1-Inputs!$C$14/Inputs!$C$15)</x:f>
        <x:v>35710.11405122869</x:v>
      </x:c>
      <x:c r="AE3766" s="25" t="n">
        <x:f>AD3766/(B3766-Inputs!$C$14)</x:f>
        <x:v>629218.6433659412</x:v>
      </x:c>
      <x:c r="AF3766" s="25" t="n">
        <x:f>S3766/(1+B3766)^1+T3766/(1+B3766)^2+U3766/(1+B3766)^3+V3766/(1+B3766)^4+W3766/(1+B3766)^5+X3766/(1+B3766)^6+Y3766/(1+B3766)^7+Z3766/(1+B3766)^8+AA3766/(1+B3766)^9+AB3766/(1+B3766)^10+AE3766/(1+B3766)^10</x:f>
        <x:v>412276.3972104441</x:v>
      </x:c>
      <x:c r="AG3766" s="25" t="n">
        <x:f>(AF3766+Inputs!$C$12)/Inputs!$C$13</x:f>
        <x:v>354.77471717075053</x:v>
      </x:c>
      <x:c r="AH3766" s="25" t="n">
        <x:f>(S3766+Inputs!$C$11)*Inputs!$C$8-Inputs!$C$11</x:f>
        <x:v>2351.901747380426</x:v>
      </x:c>
      <x:c r="AI3766" s="25" t="n">
        <x:f>Inputs!$C$12+AH3766-Inputs!$C$10*Inputs!$C$13</x:f>
        <x:v>24669.817162580424</x:v>
      </x:c>
      <x:c r="AJ3766" s="25" t="n">
        <x:f>(S3766+Inputs!$C$11)*(1-Inputs!$C$8)</x:f>
        <x:v>6670.765725098261</x:v>
      </x:c>
      <x:c r="AK3766" s="25" t="n">
        <x:f>AJ3766/(1+B3766)^(1-Inputs!$C$8)+T3766/(1+B3766)^(2-Inputs!$C$8)+U3766/(1+B3766)^(3-Inputs!$C$8)+V3766/(1+B3766)^(4-Inputs!$C$8)+W3766/(1+B3766)^(5-Inputs!$C$8)+X3766/(1+B3766)^(6-Inputs!$C$8)+Y3766/(1+B3766)^(7-Inputs!$C$8)+Z3766/(1+B3766)^(8-Inputs!$C$8)+AA3766/(1+B3766)^(9-Inputs!$C$8)+AB3766/(1+B3766)^(10-Inputs!$C$8)+AE3766/(1+B3766)^(10-Inputs!$C$8)</x:f>
        <x:v>427340.7101162352</x:v>
      </x:c>
      <x:c r="AL3766" s="25" t="n">
        <x:f>(AK3766+AI3766)/Inputs!$C$13</x:f>
        <x:v>360.67159233704155</x:v>
      </x:c>
      <x:c r="AM3766" s="26" t="n">
        <x:f>IF(AL3766&gt;=Inputs!$C$7,1,0)</x:f>
        <x:v>1</x:v>
      </x:c>
      <x:c r="AN3766" s="26" t="n">
        <x:f>IF(Inputs!$C$7&lt;=(1-Inputs!$C$16)*AL3766,1,0)</x:f>
        <x:v>1</x:v>
      </x:c>
    </x:row>
    <x:row r="3767" ht="20" customHeight="1">
      <x:c r="A3767" s="16" t="n">
        <x:v>3762</x:v>
      </x:c>
      <x:c r="B3767" s="19" t="n">
        <x:v>0.09370484756318206</x:v>
      </x:c>
      <x:c r="C3767" s="24" t="n">
        <x:v>0.828275775136234</x:v>
      </x:c>
      <x:c r="D3767" s="19" t="n">
        <x:v>0.04345077197627489</x:v>
      </x:c>
      <x:c r="E3767" s="19" t="n">
        <x:v>0.031780806423819</x:v>
      </x:c>
      <x:c r="F3767" s="19" t="n">
        <x:v>-0.2555235356200899</x:v>
      </x:c>
      <x:c r="G3767" s="19" t="n">
        <x:v>-0.07980739250157683</x:v>
      </x:c>
      <x:c r="H3767" s="19" t="n">
        <x:v>0.43775406155069163</x:v>
      </x:c>
      <x:c r="I3767" s="19" t="n">
        <x:v>0.0587958741781415</x:v>
      </x:c>
      <x:c r="J3767" s="19" t="n">
        <x:v>0.06513320330915917</x:v>
      </x:c>
      <x:c r="K3767" s="19" t="n">
        <x:v>0.06870639817249753</x:v>
      </x:c>
      <x:c r="L3767" s="19" t="n">
        <x:v>0.06254681615359119</x:v>
      </x:c>
      <x:c r="M3767" s="19" t="n">
        <x:v>0.07257662783359933</x:v>
      </x:c>
      <x:c r="N3767" s="19" t="n">
        <x:v>0.061204777660074115</x:v>
      </x:c>
      <x:c r="O3767" s="19" t="n">
        <x:v>0.057501031525858934</x:v>
      </x:c>
      <x:c r="P3767" s="19" t="n">
        <x:v>0.06416085160930265</x:v>
      </x:c>
      <x:c r="Q3767" s="19" t="n">
        <x:v>0.06358545739410942</x:v>
      </x:c>
      <x:c r="R3767" s="19" t="n">
        <x:v>0.06816571576763295</x:v>
      </x:c>
      <x:c r="S3767" s="21" t="n">
        <x:v>8028.139541030947</x:v>
      </x:c>
      <x:c r="T3767" s="21" t="n">
        <x:v>13396.514725967641</x:v>
      </x:c>
      <x:c r="U3767" s="21" t="n">
        <x:v>17087.086104750488</x:v>
      </x:c>
      <x:c r="V3767" s="21" t="n">
        <x:v>21141.077510885007</x:v>
      </x:c>
      <x:c r="W3767" s="21" t="n">
        <x:v>25731.35041606634</x:v>
      </x:c>
      <x:c r="X3767" s="21" t="n">
        <x:v>27406.84518883365</x:v>
      </x:c>
      <x:c r="Y3767" s="21" t="n">
        <x:v>28673.552288652045</x:v>
      </x:c>
      <x:c r="Z3767" s="21" t="n">
        <x:v>29675.739682927233</x:v>
      </x:c>
      <x:c r="AA3767" s="21" t="n">
        <x:v>30397.37859608537</x:v>
      </x:c>
      <x:c r="AB3767" s="21" t="n">
        <x:v>30791.688016681484</x:v>
      </x:c>
      <x:c r="AC3767" s="21" t="n">
        <x:v>40163.07132610628</x:v>
      </x:c>
      <x:c r="AD3767" s="25" t="n">
        <x:f>AC3767*(1+Inputs!$C$14)*(1-Inputs!$C$14/Inputs!$C$15)</x:f>
        <x:v>31869.397097265322</x:v>
      </x:c>
      <x:c r="AE3767" s="25" t="n">
        <x:f>AD3767/(B3767-Inputs!$C$14)</x:f>
        <x:v>542875.0507011429</x:v>
      </x:c>
      <x:c r="AF3767" s="25" t="n">
        <x:f>S3767/(1+B3767)^1+T3767/(1+B3767)^2+U3767/(1+B3767)^3+V3767/(1+B3767)^4+W3767/(1+B3767)^5+X3767/(1+B3767)^6+Y3767/(1+B3767)^7+Z3767/(1+B3767)^8+AA3767/(1+B3767)^9+AB3767/(1+B3767)^10+AE3767/(1+B3767)^10</x:f>
        <x:v>356455.0827360508</x:v>
      </x:c>
      <x:c r="AG3767" s="25" t="n">
        <x:f>(AF3767+Inputs!$C$12)/Inputs!$C$13</x:f>
        <x:v>310.23335991734444</x:v>
      </x:c>
      <x:c r="AH3767" s="25" t="n">
        <x:f>(S3767+Inputs!$C$11)*Inputs!$C$8-Inputs!$C$11</x:f>
        <x:v>1885.9722233323073</x:v>
      </x:c>
      <x:c r="AI3767" s="25" t="n">
        <x:f>Inputs!$C$12+AH3767-Inputs!$C$10*Inputs!$C$13</x:f>
        <x:v>24203.887638532302</x:v>
      </x:c>
      <x:c r="AJ3767" s="25" t="n">
        <x:f>(S3767+Inputs!$C$11)*(1-Inputs!$C$8)</x:f>
        <x:v>6142.1673176986405</x:v>
      </x:c>
      <x:c r="AK3767" s="25" t="n">
        <x:f>AJ3767/(1+B3767)^(1-Inputs!$C$8)+T3767/(1+B3767)^(2-Inputs!$C$8)+U3767/(1+B3767)^(3-Inputs!$C$8)+V3767/(1+B3767)^(4-Inputs!$C$8)+W3767/(1+B3767)^(5-Inputs!$C$8)+X3767/(1+B3767)^(6-Inputs!$C$8)+Y3767/(1+B3767)^(7-Inputs!$C$8)+Z3767/(1+B3767)^(8-Inputs!$C$8)+AA3767/(1+B3767)^(9-Inputs!$C$8)+AB3767/(1+B3767)^(10-Inputs!$C$8)+AE3767/(1+B3767)^(10-Inputs!$C$8)</x:f>
        <x:v>369933.12094888557</x:v>
      </x:c>
      <x:c r="AL3767" s="25" t="n">
        <x:f>(AK3767+AI3767)/Inputs!$C$13</x:f>
        <x:v>314.4927250742918</x:v>
      </x:c>
      <x:c r="AM3767" s="26" t="n">
        <x:f>IF(AL3767&gt;=Inputs!$C$7,1,0)</x:f>
        <x:v>1</x:v>
      </x:c>
      <x:c r="AN3767" s="26" t="n">
        <x:f>IF(Inputs!$C$7&lt;=(1-Inputs!$C$16)*AL3767,1,0)</x:f>
        <x:v>0</x:v>
      </x:c>
    </x:row>
    <x:row r="3768" ht="20" customHeight="1">
      <x:c r="A3768" s="16" t="n">
        <x:v>3763</x:v>
      </x:c>
      <x:c r="B3768" s="19" t="n">
        <x:v>0.08653917736380691</x:v>
      </x:c>
      <x:c r="C3768" s="24" t="n">
        <x:v>0.1098037394350797</x:v>
      </x:c>
      <x:c r="D3768" s="19" t="n">
        <x:v>0.02662630376006092</x:v>
      </x:c>
      <x:c r="E3768" s="19" t="n">
        <x:v>0.037657621438333136</x:v>
      </x:c>
      <x:c r="F3768" s="19" t="n">
        <x:v>-0.2148428905166145</x:v>
      </x:c>
      <x:c r="G3768" s="19" t="n">
        <x:v>-0.07712056227128244</x:v>
      </x:c>
      <x:c r="H3768" s="19" t="n">
        <x:v>0.7221721592861456</x:v>
      </x:c>
      <x:c r="I3768" s="19" t="n">
        <x:v>0.07278592217565916</x:v>
      </x:c>
      <x:c r="J3768" s="19" t="n">
        <x:v>0.0768473766879754</x:v>
      </x:c>
      <x:c r="K3768" s="19" t="n">
        <x:v>0.07410904389221629</x:v>
      </x:c>
      <x:c r="L3768" s="19" t="n">
        <x:v>0.07522721407294625</x:v>
      </x:c>
      <x:c r="M3768" s="19" t="n">
        <x:v>0.07529596950614065</x:v>
      </x:c>
      <x:c r="N3768" s="19" t="n">
        <x:v>0.06937043735124121</x:v>
      </x:c>
      <x:c r="O3768" s="19" t="n">
        <x:v>0.07631309273386136</x:v>
      </x:c>
      <x:c r="P3768" s="19" t="n">
        <x:v>0.07690693400042733</x:v>
      </x:c>
      <x:c r="Q3768" s="19" t="n">
        <x:v>0.07499519719444947</x:v>
      </x:c>
      <x:c r="R3768" s="19" t="n">
        <x:v>0.07683795559179202</x:v>
      </x:c>
      <x:c r="S3768" s="21" t="n">
        <x:v>8769.324924884677</x:v>
      </x:c>
      <x:c r="T3768" s="21" t="n">
        <x:v>13679.905845696749</x:v>
      </x:c>
      <x:c r="U3768" s="21" t="n">
        <x:v>16555.977981870135</x:v>
      </x:c>
      <x:c r="V3768" s="21" t="n">
        <x:v>19570.19707235311</x:v>
      </x:c>
      <x:c r="W3768" s="21" t="n">
        <x:v>22826.804226110373</x:v>
      </x:c>
      <x:c r="X3768" s="21" t="n">
        <x:v>24219.208384223788</x:v>
      </x:c>
      <x:c r="Y3768" s="21" t="n">
        <x:v>25245.772441984234</x:v>
      </x:c>
      <x:c r="Z3768" s="21" t="n">
        <x:v>26124.813693476342</x:v>
      </x:c>
      <x:c r="AA3768" s="21" t="n">
        <x:v>26809.209431826115</x:v>
      </x:c>
      <x:c r="AB3768" s="21" t="n">
        <x:v>27277.776862075236</x:v>
      </x:c>
      <x:c r="AC3768" s="21" t="n">
        <x:v>35579.70895053292</x:v>
      </x:c>
      <x:c r="AD3768" s="25" t="n">
        <x:f>AC3768*(1+Inputs!$C$14)*(1-Inputs!$C$14/Inputs!$C$15)</x:f>
        <x:v>28232.499052247866</x:v>
      </x:c>
      <x:c r="AE3768" s="25" t="n">
        <x:f>AD3768/(B3768-Inputs!$C$14)</x:f>
        <x:v>547787.1494331219</x:v>
      </x:c>
      <x:c r="AF3768" s="25" t="n">
        <x:f>S3768/(1+B3768)^1+T3768/(1+B3768)^2+U3768/(1+B3768)^3+V3768/(1+B3768)^4+W3768/(1+B3768)^5+X3768/(1+B3768)^6+Y3768/(1+B3768)^7+Z3768/(1+B3768)^8+AA3768/(1+B3768)^9+AB3768/(1+B3768)^10+AE3768/(1+B3768)^10</x:f>
        <x:v>367434.71248158</x:v>
      </x:c>
      <x:c r="AG3768" s="25" t="n">
        <x:f>(AF3768+Inputs!$C$12)/Inputs!$C$13</x:f>
        <x:v>318.9943075161345</x:v>
      </x:c>
      <x:c r="AH3768" s="25" t="n">
        <x:f>(S3768+Inputs!$C$11)*Inputs!$C$8-Inputs!$C$11</x:f>
        <x:v>2233.2124990555612</x:v>
      </x:c>
      <x:c r="AI3768" s="25" t="n">
        <x:f>Inputs!$C$12+AH3768-Inputs!$C$10*Inputs!$C$13</x:f>
        <x:v>24551.127914255558</x:v>
      </x:c>
      <x:c r="AJ3768" s="25" t="n">
        <x:f>(S3768+Inputs!$C$11)*(1-Inputs!$C$8)</x:f>
        <x:v>6536.112425829117</x:v>
      </x:c>
      <x:c r="AK3768" s="25" t="n">
        <x:f>AJ3768/(1+B3768)^(1-Inputs!$C$8)+T3768/(1+B3768)^(2-Inputs!$C$8)+U3768/(1+B3768)^(3-Inputs!$C$8)+V3768/(1+B3768)^(4-Inputs!$C$8)+W3768/(1+B3768)^(5-Inputs!$C$8)+X3768/(1+B3768)^(6-Inputs!$C$8)+Y3768/(1+B3768)^(7-Inputs!$C$8)+Z3768/(1+B3768)^(8-Inputs!$C$8)+AA3768/(1+B3768)^(9-Inputs!$C$8)+AB3768/(1+B3768)^(10-Inputs!$C$8)+AE3768/(1+B3768)^(10-Inputs!$C$8)</x:f>
        <x:v>379866.5377952085</x:v>
      </x:c>
      <x:c r="AL3768" s="25" t="n">
        <x:f>(AK3768+AI3768)/Inputs!$C$13</x:f>
        <x:v>322.6959432533063</x:v>
      </x:c>
      <x:c r="AM3768" s="26" t="n">
        <x:f>IF(AL3768&gt;=Inputs!$C$7,1,0)</x:f>
        <x:v>1</x:v>
      </x:c>
      <x:c r="AN3768" s="26" t="n">
        <x:f>IF(Inputs!$C$7&lt;=(1-Inputs!$C$16)*AL3768,1,0)</x:f>
        <x:v>0</x:v>
      </x:c>
    </x:row>
    <x:row r="3769" ht="20" customHeight="1">
      <x:c r="A3769" s="16" t="n">
        <x:v>3764</x:v>
      </x:c>
      <x:c r="B3769" s="19" t="n">
        <x:v>0.0837249755122451</x:v>
      </x:c>
      <x:c r="C3769" s="24" t="n">
        <x:v>0.5340285314837558</x:v>
      </x:c>
      <x:c r="D3769" s="19" t="n">
        <x:v>0.03906815366145651</x:v>
      </x:c>
      <x:c r="E3769" s="19" t="n">
        <x:v>0.029916791029637298</x:v>
      </x:c>
      <x:c r="F3769" s="19" t="n">
        <x:v>-0.20183411170451</x:v>
      </x:c>
      <x:c r="G3769" s="19" t="n">
        <x:v>-0.08615697968858001</x:v>
      </x:c>
      <x:c r="H3769" s="19" t="n">
        <x:v>0.5956950908895635</x:v>
      </x:c>
      <x:c r="I3769" s="19" t="n">
        <x:v>0.06799761420414939</x:v>
      </x:c>
      <x:c r="J3769" s="19" t="n">
        <x:v>0.06515329084037262</x:v>
      </x:c>
      <x:c r="K3769" s="19" t="n">
        <x:v>0.07284187004978435</x:v>
      </x:c>
      <x:c r="L3769" s="19" t="n">
        <x:v>0.07177593465517135</x:v>
      </x:c>
      <x:c r="M3769" s="19" t="n">
        <x:v>0.060199001489810375</x:v>
      </x:c>
      <x:c r="N3769" s="19" t="n">
        <x:v>0.0632646954557606</x:v>
      </x:c>
      <x:c r="O3769" s="19" t="n">
        <x:v>0.06953297549708054</x:v>
      </x:c>
      <x:c r="P3769" s="19" t="n">
        <x:v>0.07308718707756157</x:v>
      </x:c>
      <x:c r="Q3769" s="19" t="n">
        <x:v>0.06686255791517283</x:v>
      </x:c>
      <x:c r="R3769" s="19" t="n">
        <x:v>0.062364762549610764</x:v>
      </x:c>
      <x:c r="S3769" s="21" t="n">
        <x:v>8945.747036591822</x:v>
      </x:c>
      <x:c r="T3769" s="21" t="n">
        <x:v>14367.949566036643</x:v>
      </x:c>
      <x:c r="U3769" s="21" t="n">
        <x:v>17716.52384538272</x:v>
      </x:c>
      <x:c r="V3769" s="21" t="n">
        <x:v>21307.17999262074</x:v>
      </x:c>
      <x:c r="W3769" s="21" t="n">
        <x:v>25288.075892231744</x:v>
      </x:c>
      <x:c r="X3769" s="21" t="n">
        <x:v>26759.990383773536</x:v>
      </x:c>
      <x:c r="Y3769" s="21" t="n">
        <x:v>27903.057241488546</x:v>
      </x:c>
      <x:c r="Z3769" s="21" t="n">
        <x:v>28842.251858394247</x:v>
      </x:c>
      <x:c r="AA3769" s="21" t="n">
        <x:v>29529.392457383576</x:v>
      </x:c>
      <x:c r="AB3769" s="21" t="n">
        <x:v>29927.50466478248</x:v>
      </x:c>
      <x:c r="AC3769" s="21" t="n">
        <x:v>39035.87564971627</x:v>
      </x:c>
      <x:c r="AD3769" s="25" t="n">
        <x:f>AC3769*(1+Inputs!$C$14)*(1-Inputs!$C$14/Inputs!$C$15)</x:f>
        <x:v>30974.967328049854</x:v>
      </x:c>
      <x:c r="AE3769" s="25" t="n">
        <x:f>AD3769/(B3769-Inputs!$C$14)</x:f>
        <x:v>635710.2697828041</x:v>
      </x:c>
      <x:c r="AF3769" s="25" t="n">
        <x:f>S3769/(1+B3769)^1+T3769/(1+B3769)^2+U3769/(1+B3769)^3+V3769/(1+B3769)^4+W3769/(1+B3769)^5+X3769/(1+B3769)^6+Y3769/(1+B3769)^7+Z3769/(1+B3769)^8+AA3769/(1+B3769)^9+AB3769/(1+B3769)^10+AE3769/(1+B3769)^10</x:f>
        <x:v>426548.2739639905</x:v>
      </x:c>
      <x:c r="AG3769" s="25" t="n">
        <x:f>(AF3769+Inputs!$C$12)/Inputs!$C$13</x:f>
        <x:v>366.16263891967134</x:v>
      </x:c>
      <x:c r="AH3769" s="25" t="n">
        <x:f>(S3769+Inputs!$C$11)*Inputs!$C$8-Inputs!$C$11</x:f>
        <x:v>2315.86505001973</x:v>
      </x:c>
      <x:c r="AI3769" s="25" t="n">
        <x:f>Inputs!$C$12+AH3769-Inputs!$C$10*Inputs!$C$13</x:f>
        <x:v>24633.78046521973</x:v>
      </x:c>
      <x:c r="AJ3769" s="25" t="n">
        <x:f>(S3769+Inputs!$C$11)*(1-Inputs!$C$8)</x:f>
        <x:v>6629.881986572092</x:v>
      </x:c>
      <x:c r="AK3769" s="25" t="n">
        <x:f>AJ3769/(1+B3769)^(1-Inputs!$C$8)+T3769/(1+B3769)^(2-Inputs!$C$8)+U3769/(1+B3769)^(3-Inputs!$C$8)+V3769/(1+B3769)^(4-Inputs!$C$8)+W3769/(1+B3769)^(5-Inputs!$C$8)+X3769/(1+B3769)^(6-Inputs!$C$8)+Y3769/(1+B3769)^(7-Inputs!$C$8)+Z3769/(1+B3769)^(8-Inputs!$C$8)+AA3769/(1+B3769)^(9-Inputs!$C$8)+AB3769/(1+B3769)^(10-Inputs!$C$8)+AE3769/(1+B3769)^(10-Inputs!$C$8)</x:f>
        <x:v>440703.3125263915</x:v>
      </x:c>
      <x:c r="AL3769" s="25" t="n">
        <x:f>(AK3769+AI3769)/Inputs!$C$13</x:f>
        <x:v>371.30522448927104</x:v>
      </x:c>
      <x:c r="AM3769" s="26" t="n">
        <x:f>IF(AL3769&gt;=Inputs!$C$7,1,0)</x:f>
        <x:v>1</x:v>
      </x:c>
      <x:c r="AN3769" s="26" t="n">
        <x:f>IF(Inputs!$C$7&lt;=(1-Inputs!$C$16)*AL3769,1,0)</x:f>
        <x:v>1</x:v>
      </x:c>
    </x:row>
    <x:row r="3770" ht="20" customHeight="1">
      <x:c r="A3770" s="16" t="n">
        <x:v>3765</x:v>
      </x:c>
      <x:c r="B3770" s="19" t="n">
        <x:v>0.08890279579355831</x:v>
      </x:c>
      <x:c r="C3770" s="24" t="n">
        <x:v>0.8011303404079229</x:v>
      </x:c>
      <x:c r="D3770" s="19" t="n">
        <x:v>0.039384414819578245</x:v>
      </x:c>
      <x:c r="E3770" s="19" t="n">
        <x:v>0.06240494210190918</x:v>
      </x:c>
      <x:c r="F3770" s="19" t="n">
        <x:v>-0.14680651062357017</x:v>
      </x:c>
      <x:c r="G3770" s="19" t="n">
        <x:v>-0.028841029144346636</x:v>
      </x:c>
      <x:c r="H3770" s="19" t="n">
        <x:v>0.4912531335838537</x:v>
      </x:c>
      <x:c r="I3770" s="19" t="n">
        <x:v>0.061507625518748915</x:v>
      </x:c>
      <x:c r="J3770" s="19" t="n">
        <x:v>0.06431441183992662</x:v>
      </x:c>
      <x:c r="K3770" s="19" t="n">
        <x:v>0.058226534348629004</x:v>
      </x:c>
      <x:c r="L3770" s="19" t="n">
        <x:v>0.06174200554513959</x:v>
      </x:c>
      <x:c r="M3770" s="19" t="n">
        <x:v>0.07081739319814347</x:v>
      </x:c>
      <x:c r="N3770" s="19" t="n">
        <x:v>0.06028864209417293</x:v>
      </x:c>
      <x:c r="O3770" s="19" t="n">
        <x:v>0.06575280971333655</x:v>
      </x:c>
      <x:c r="P3770" s="19" t="n">
        <x:v>0.058321277225358015</x:v>
      </x:c>
      <x:c r="Q3770" s="19" t="n">
        <x:v>0.05379902305958581</x:v>
      </x:c>
      <x:c r="R3770" s="19" t="n">
        <x:v>0.06158681781684322</x:v>
      </x:c>
      <x:c r="S3770" s="21" t="n">
        <x:v>10271.343523173668</x:v>
      </x:c>
      <x:c r="T3770" s="21" t="n">
        <x:v>16328.936808471557</x:v>
      </x:c>
      <x:c r="U3770" s="21" t="n">
        <x:v>20159.867278189027</x:v>
      </x:c>
      <x:c r="V3770" s="21" t="n">
        <x:v>24431.859076949033</x:v>
      </x:c>
      <x:c r="W3770" s="21" t="n">
        <x:v>29379.96784728669</x:v>
      </x:c>
      <x:c r="X3770" s="21" t="n">
        <x:v>31549.355374754658</x:v>
      </x:c>
      <x:c r="Y3770" s="21" t="n">
        <x:v>33252.36426961174</x:v>
      </x:c>
      <x:c r="Z3770" s="21" t="n">
        <x:v>34563.08213507924</x:v>
      </x:c>
      <x:c r="AA3770" s="21" t="n">
        <x:v>35387.282624824744</x:v>
      </x:c>
      <x:c r="AB3770" s="21" t="n">
        <x:v>35699.59897747383</x:v>
      </x:c>
      <x:c r="AC3770" s="21" t="n">
        <x:v>46564.69431844411</x:v>
      </x:c>
      <x:c r="AD3770" s="25" t="n">
        <x:f>AC3770*(1+Inputs!$C$14)*(1-Inputs!$C$14/Inputs!$C$15)</x:f>
        <x:v>36949.084941685396</x:v>
      </x:c>
      <x:c r="AE3770" s="25" t="n">
        <x:f>AD3770/(B3770-Inputs!$C$14)</x:f>
        <x:v>685476.2243353067</x:v>
      </x:c>
      <x:c r="AF3770" s="25" t="n">
        <x:f>S3770/(1+B3770)^1+T3770/(1+B3770)^2+U3770/(1+B3770)^3+V3770/(1+B3770)^4+W3770/(1+B3770)^5+X3770/(1+B3770)^6+Y3770/(1+B3770)^7+Z3770/(1+B3770)^8+AA3770/(1+B3770)^9+AB3770/(1+B3770)^10+AE3770/(1+B3770)^10</x:f>
        <x:v>454276.5034287169</x:v>
      </x:c>
      <x:c r="AG3770" s="25" t="n">
        <x:f>(AF3770+Inputs!$C$12)/Inputs!$C$13</x:f>
        <x:v>388.2877534251592</x:v>
      </x:c>
      <x:c r="AH3770" s="25" t="n">
        <x:f>(S3770+Inputs!$C$11)*Inputs!$C$8-Inputs!$C$11</x:f>
        <x:v>2936.8979245553346</x:v>
      </x:c>
      <x:c r="AI3770" s="25" t="n">
        <x:f>Inputs!$C$12+AH3770-Inputs!$C$10*Inputs!$C$13</x:f>
        <x:v>25254.813339755332</x:v>
      </x:c>
      <x:c r="AJ3770" s="25" t="n">
        <x:f>(S3770+Inputs!$C$11)*(1-Inputs!$C$8)</x:f>
        <x:v>7334.445598618334</x:v>
      </x:c>
      <x:c r="AK3770" s="25" t="n">
        <x:f>AJ3770/(1+B3770)^(1-Inputs!$C$8)+T3770/(1+B3770)^(2-Inputs!$C$8)+U3770/(1+B3770)^(3-Inputs!$C$8)+V3770/(1+B3770)^(4-Inputs!$C$8)+W3770/(1+B3770)^(5-Inputs!$C$8)+X3770/(1+B3770)^(6-Inputs!$C$8)+Y3770/(1+B3770)^(7-Inputs!$C$8)+Z3770/(1+B3770)^(8-Inputs!$C$8)+AA3770/(1+B3770)^(9-Inputs!$C$8)+AB3770/(1+B3770)^(10-Inputs!$C$8)+AE3770/(1+B3770)^(10-Inputs!$C$8)</x:f>
        <x:v>469962.554176038</x:v>
      </x:c>
      <x:c r="AL3770" s="25" t="n">
        <x:f>(AK3770+AI3770)/Inputs!$C$13</x:f>
        <x:v>395.1475147495974</x:v>
      </x:c>
      <x:c r="AM3770" s="26" t="n">
        <x:f>IF(AL3770&gt;=Inputs!$C$7,1,0)</x:f>
        <x:v>1</x:v>
      </x:c>
      <x:c r="AN3770" s="26" t="n">
        <x:f>IF(Inputs!$C$7&lt;=(1-Inputs!$C$16)*AL3770,1,0)</x:f>
        <x:v>1</x:v>
      </x:c>
    </x:row>
    <x:row r="3771" ht="20" customHeight="1">
      <x:c r="A3771" s="16" t="n">
        <x:v>3766</x:v>
      </x:c>
      <x:c r="B3771" s="19" t="n">
        <x:v>0.08867785895538903</x:v>
      </x:c>
      <x:c r="C3771" s="24" t="n">
        <x:v>0.38427111843171247</x:v>
      </x:c>
      <x:c r="D3771" s="19" t="n">
        <x:v>0.019020771996024168</x:v>
      </x:c>
      <x:c r="E3771" s="19" t="n">
        <x:v>0.04789665198435927</x:v>
      </x:c>
      <x:c r="F3771" s="19" t="n">
        <x:v>-0.2646087223235998</x:v>
      </x:c>
      <x:c r="G3771" s="19" t="n">
        <x:v>-0.07619233012666599</x:v>
      </x:c>
      <x:c r="H3771" s="19" t="n">
        <x:v>0.978377667830074</x:v>
      </x:c>
      <x:c r="I3771" s="19" t="n">
        <x:v>0.06365904468007216</x:v>
      </x:c>
      <x:c r="J3771" s="19" t="n">
        <x:v>0.06185704131809758</x:v>
      </x:c>
      <x:c r="K3771" s="19" t="n">
        <x:v>0.06240414119401635</x:v>
      </x:c>
      <x:c r="L3771" s="19" t="n">
        <x:v>0.06507178019051367</x:v>
      </x:c>
      <x:c r="M3771" s="19" t="n">
        <x:v>0.07334284559544471</x:v>
      </x:c>
      <x:c r="N3771" s="19" t="n">
        <x:v>0.06435861875811838</x:v>
      </x:c>
      <x:c r="O3771" s="19" t="n">
        <x:v>0.06793229447586668</x:v>
      </x:c>
      <x:c r="P3771" s="19" t="n">
        <x:v>0.07902748359548127</x:v>
      </x:c>
      <x:c r="Q3771" s="19" t="n">
        <x:v>0.06731481590190583</x:v>
      </x:c>
      <x:c r="R3771" s="19" t="n">
        <x:v>0.06215709765738779</x:v>
      </x:c>
      <x:c r="S3771" s="21" t="n">
        <x:v>7940.282699867086</x:v>
      </x:c>
      <x:c r="T3771" s="21" t="n">
        <x:v>13046.229444294959</x:v>
      </x:c>
      <x:c r="U3771" s="21" t="n">
        <x:v>16746.363585088595</x:v>
      </x:c>
      <x:c r="V3771" s="21" t="n">
        <x:v>20922.679943336454</x:v>
      </x:c>
      <x:c r="W3771" s="21" t="n">
        <x:v>25503.106279847012</x:v>
      </x:c>
      <x:c r="X3771" s="21" t="n">
        <x:v>27152.48594556266</x:v>
      </x:c>
      <x:c r="Y3771" s="21" t="n">
        <x:v>28250.383986291774</x:v>
      </x:c>
      <x:c r="Z3771" s="21" t="n">
        <x:v>29153.953206871585</x:v>
      </x:c>
      <x:c r="AA3771" s="21" t="n">
        <x:v>29836.960772120507</x:v>
      </x:c>
      <x:c r="AB3771" s="21" t="n">
        <x:v>30240.348297649867</x:v>
      </x:c>
      <x:c r="AC3771" s="21" t="n">
        <x:v>39443.932562152004</x:v>
      </x:c>
      <x:c r="AD3771" s="25" t="n">
        <x:f>AC3771*(1+Inputs!$C$14)*(1-Inputs!$C$14/Inputs!$C$15)</x:f>
        <x:v>31298.76048806761</x:v>
      </x:c>
      <x:c r="AE3771" s="25" t="n">
        <x:f>AD3771/(B3771-Inputs!$C$14)</x:f>
        <x:v>583085.1136234701</x:v>
      </x:c>
      <x:c r="AF3771" s="25" t="n">
        <x:f>S3771/(1+B3771)^1+T3771/(1+B3771)^2+U3771/(1+B3771)^3+V3771/(1+B3771)^4+W3771/(1+B3771)^5+X3771/(1+B3771)^6+Y3771/(1+B3771)^7+Z3771/(1+B3771)^8+AA3771/(1+B3771)^9+AB3771/(1+B3771)^10+AE3771/(1+B3771)^10</x:f>
        <x:v>385645.76807606046</x:v>
      </x:c>
      <x:c r="AG3771" s="25" t="n">
        <x:f>(AF3771+Inputs!$C$12)/Inputs!$C$13</x:f>
        <x:v>333.52540806138387</x:v>
      </x:c>
      <x:c r="AH3771" s="25" t="n">
        <x:f>(S3771+Inputs!$C$11)*Inputs!$C$8-Inputs!$C$11</x:f>
        <x:v>1844.8118950062244</x:v>
      </x:c>
      <x:c r="AI3771" s="25" t="n">
        <x:f>Inputs!$C$12+AH3771-Inputs!$C$10*Inputs!$C$13</x:f>
        <x:v>24162.727310206225</x:v>
      </x:c>
      <x:c r="AJ3771" s="25" t="n">
        <x:f>(S3771+Inputs!$C$11)*(1-Inputs!$C$8)</x:f>
        <x:v>6095.470804860863</x:v>
      </x:c>
      <x:c r="AK3771" s="25" t="n">
        <x:f>AJ3771/(1+B3771)^(1-Inputs!$C$8)+T3771/(1+B3771)^(2-Inputs!$C$8)+U3771/(1+B3771)^(3-Inputs!$C$8)+V3771/(1+B3771)^(4-Inputs!$C$8)+W3771/(1+B3771)^(5-Inputs!$C$8)+X3771/(1+B3771)^(6-Inputs!$C$8)+Y3771/(1+B3771)^(7-Inputs!$C$8)+Z3771/(1+B3771)^(8-Inputs!$C$8)+AA3771/(1+B3771)^(9-Inputs!$C$8)+AB3771/(1+B3771)^(10-Inputs!$C$8)+AE3771/(1+B3771)^(10-Inputs!$C$8)</x:f>
        <x:v>399542.67126130534</x:v>
      </x:c>
      <x:c r="AL3771" s="25" t="n">
        <x:f>(AK3771+AI3771)/Inputs!$C$13</x:f>
        <x:v>338.08615410924756</x:v>
      </x:c>
      <x:c r="AM3771" s="26" t="n">
        <x:f>IF(AL3771&gt;=Inputs!$C$7,1,0)</x:f>
        <x:v>1</x:v>
      </x:c>
      <x:c r="AN3771" s="26" t="n">
        <x:f>IF(Inputs!$C$7&lt;=(1-Inputs!$C$16)*AL3771,1,0)</x:f>
        <x:v>1</x:v>
      </x:c>
    </x:row>
    <x:row r="3772" ht="20" customHeight="1">
      <x:c r="A3772" s="16" t="n">
        <x:v>3767</x:v>
      </x:c>
      <x:c r="B3772" s="19" t="n">
        <x:v>0.0811953105777496</x:v>
      </x:c>
      <x:c r="C3772" s="24" t="n">
        <x:v>0.565811998674377</x:v>
      </x:c>
      <x:c r="D3772" s="19" t="n">
        <x:v>0.03084888802342647</x:v>
      </x:c>
      <x:c r="E3772" s="19" t="n">
        <x:v>0.04156530940026329</x:v>
      </x:c>
      <x:c r="F3772" s="19" t="n">
        <x:v>-0.19171819446576027</x:v>
      </x:c>
      <x:c r="G3772" s="19" t="n">
        <x:v>-0.04593234417931001</x:v>
      </x:c>
      <x:c r="H3772" s="19" t="n">
        <x:v>0.8795760015190979</x:v>
      </x:c>
      <x:c r="I3772" s="19" t="n">
        <x:v>0.06503297498676261</x:v>
      </x:c>
      <x:c r="J3772" s="19" t="n">
        <x:v>0.05799366350602554</x:v>
      </x:c>
      <x:c r="K3772" s="19" t="n">
        <x:v>0.05167232558604269</x:v>
      </x:c>
      <x:c r="L3772" s="19" t="n">
        <x:v>0.04873242503028337</x:v>
      </x:c>
      <x:c r="M3772" s="19" t="n">
        <x:v>0.06603412182344415</x:v>
      </x:c>
      <x:c r="N3772" s="19" t="n">
        <x:v>0.04752087620690304</x:v>
      </x:c>
      <x:c r="O3772" s="19" t="n">
        <x:v>0.04746199855052169</x:v>
      </x:c>
      <x:c r="P3772" s="19" t="n">
        <x:v>0.056468524475036475</x:v>
      </x:c>
      <x:c r="Q3772" s="19" t="n">
        <x:v>0.05531980487069063</x:v>
      </x:c>
      <x:c r="R3772" s="19" t="n">
        <x:v>0.06434754266395544</x:v>
      </x:c>
      <x:c r="S3772" s="21" t="n">
        <x:v>9340.80017642046</x:v>
      </x:c>
      <x:c r="T3772" s="21" t="n">
        <x:v>14900.449371996026</x:v>
      </x:c>
      <x:c r="U3772" s="21" t="n">
        <x:v>18439.875802626386</x:v>
      </x:c>
      <x:c r="V3772" s="21" t="n">
        <x:v>22343.638447613066</x:v>
      </x:c>
      <x:c r="W3772" s="21" t="n">
        <x:v>26659.584767094122</x:v>
      </x:c>
      <x:c r="X3772" s="21" t="n">
        <x:v>28283.90735319393</x:v>
      </x:c>
      <x:c r="Y3772" s="21" t="n">
        <x:v>29411.4204885934</x:v>
      </x:c>
      <x:c r="Z3772" s="21" t="n">
        <x:v>30309.140840510907</x:v>
      </x:c>
      <x:c r="AA3772" s="21" t="n">
        <x:v>30957.924023394673</x:v>
      </x:c>
      <x:c r="AB3772" s="21" t="n">
        <x:v>31311.14804107043</x:v>
      </x:c>
      <x:c r="AC3772" s="21" t="n">
        <x:v>40840.627879657084</x:v>
      </x:c>
      <x:c r="AD3772" s="25" t="n">
        <x:f>AC3772*(1+Inputs!$C$14)*(1-Inputs!$C$14/Inputs!$C$15)</x:f>
        <x:v>32407.038222507894</x:v>
      </x:c>
      <x:c r="AE3772" s="25" t="n">
        <x:f>AD3772/(B3772-Inputs!$C$14)</x:f>
        <x:v>701522.2501419233</x:v>
      </x:c>
      <x:c r="AF3772" s="25" t="n">
        <x:f>S3772/(1+B3772)^1+T3772/(1+B3772)^2+U3772/(1+B3772)^3+V3772/(1+B3772)^4+W3772/(1+B3772)^5+X3772/(1+B3772)^6+Y3772/(1+B3772)^7+Z3772/(1+B3772)^8+AA3772/(1+B3772)^9+AB3772/(1+B3772)^10+AE3772/(1+B3772)^10</x:f>
        <x:v>472378.5430064898</x:v>
      </x:c>
      <x:c r="AG3772" s="25" t="n">
        <x:f>(AF3772+Inputs!$C$12)/Inputs!$C$13</x:f>
        <x:v>402.731867101822</x:v>
      </x:c>
      <x:c r="AH3772" s="25" t="n">
        <x:f>(S3772+Inputs!$C$11)*Inputs!$C$8-Inputs!$C$11</x:f>
        <x:v>2500.9447401860243</x:v>
      </x:c>
      <x:c r="AI3772" s="25" t="n">
        <x:f>Inputs!$C$12+AH3772-Inputs!$C$10*Inputs!$C$13</x:f>
        <x:v>24818.86015538602</x:v>
      </x:c>
      <x:c r="AJ3772" s="25" t="n">
        <x:f>(S3772+Inputs!$C$11)*(1-Inputs!$C$8)</x:f>
        <x:v>6839.855436234437</x:v>
      </x:c>
      <x:c r="AK3772" s="25" t="n">
        <x:f>AJ3772/(1+B3772)^(1-Inputs!$C$8)+T3772/(1+B3772)^(2-Inputs!$C$8)+U3772/(1+B3772)^(3-Inputs!$C$8)+V3772/(1+B3772)^(4-Inputs!$C$8)+W3772/(1+B3772)^(5-Inputs!$C$8)+X3772/(1+B3772)^(6-Inputs!$C$8)+Y3772/(1+B3772)^(7-Inputs!$C$8)+Z3772/(1+B3772)^(8-Inputs!$C$8)+AA3772/(1+B3772)^(9-Inputs!$C$8)+AB3772/(1+B3772)^(10-Inputs!$C$8)+AE3772/(1+B3772)^(10-Inputs!$C$8)</x:f>
        <x:v>487575.82187000406</x:v>
      </x:c>
      <x:c r="AL3772" s="25" t="n">
        <x:f>(AK3772+AI3772)/Inputs!$C$13</x:f>
        <x:v>408.8537649414849</x:v>
      </x:c>
      <x:c r="AM3772" s="26" t="n">
        <x:f>IF(AL3772&gt;=Inputs!$C$7,1,0)</x:f>
        <x:v>1</x:v>
      </x:c>
      <x:c r="AN3772" s="26" t="n">
        <x:f>IF(Inputs!$C$7&lt;=(1-Inputs!$C$16)*AL3772,1,0)</x:f>
        <x:v>1</x:v>
      </x:c>
    </x:row>
    <x:row r="3773" ht="20" customHeight="1">
      <x:c r="A3773" s="16" t="n">
        <x:v>3768</x:v>
      </x:c>
      <x:c r="B3773" s="19" t="n">
        <x:v>0.07803562931848798</x:v>
      </x:c>
      <x:c r="C3773" s="24" t="n">
        <x:v>0.8970411509759799</x:v>
      </x:c>
      <x:c r="D3773" s="19" t="n">
        <x:v>0.018887773881034776</x:v>
      </x:c>
      <x:c r="E3773" s="19" t="n">
        <x:v>0.03236663911068803</x:v>
      </x:c>
      <x:c r="F3773" s="19" t="n">
        <x:v>-0.24651777859825078</x:v>
      </x:c>
      <x:c r="G3773" s="19" t="n">
        <x:v>-0.08785987820961452</x:v>
      </x:c>
      <x:c r="H3773" s="19" t="n">
        <x:v>0.5870524652320626</x:v>
      </x:c>
      <x:c r="I3773" s="19" t="n">
        <x:v>0.06470966413704105</x:v>
      </x:c>
      <x:c r="J3773" s="19" t="n">
        <x:v>0.07366659217360508</x:v>
      </x:c>
      <x:c r="K3773" s="19" t="n">
        <x:v>0.06791892757370192</x:v>
      </x:c>
      <x:c r="L3773" s="19" t="n">
        <x:v>0.0724415263701178</x:v>
      </x:c>
      <x:c r="M3773" s="19" t="n">
        <x:v>0.07106885876969614</x:v>
      </x:c>
      <x:c r="N3773" s="19" t="n">
        <x:v>0.07852669790151709</x:v>
      </x:c>
      <x:c r="O3773" s="19" t="n">
        <x:v>0.07373499467833994</x:v>
      </x:c>
      <x:c r="P3773" s="19" t="n">
        <x:v>0.06695424002483265</x:v>
      </x:c>
      <x:c r="Q3773" s="19" t="n">
        <x:v>0.06613714140555998</x:v>
      </x:c>
      <x:c r="R3773" s="19" t="n">
        <x:v>0.07162235878064963</x:v>
      </x:c>
      <x:c r="S3773" s="21" t="n">
        <x:v>8126.905480927153</x:v>
      </x:c>
      <x:c r="T3773" s="21" t="n">
        <x:v>13511.560524565879</x:v>
      </x:c>
      <x:c r="U3773" s="21" t="n">
        <x:v>17119.945057317276</x:v>
      </x:c>
      <x:c r="V3773" s="21" t="n">
        <x:v>20999.81340575257</x:v>
      </x:c>
      <x:c r="W3773" s="21" t="n">
        <x:v>25333.448841961133</x:v>
      </x:c>
      <x:c r="X3773" s="21" t="n">
        <x:v>26675.688868106598</x:v>
      </x:c>
      <x:c r="Y3773" s="21" t="n">
        <x:v>27707.116899495883</x:v>
      </x:c>
      <x:c r="Z3773" s="21" t="n">
        <x:v>28536.641683489703</x:v>
      </x:c>
      <x:c r="AA3773" s="21" t="n">
        <x:v>29142.771063146774</x:v>
      </x:c>
      <x:c r="AB3773" s="21" t="n">
        <x:v>29525.151390435192</x:v>
      </x:c>
      <x:c r="AC3773" s="21" t="n">
        <x:v>38511.06703100242</x:v>
      </x:c>
      <x:c r="AD3773" s="25" t="n">
        <x:f>AC3773*(1+Inputs!$C$14)*(1-Inputs!$C$14/Inputs!$C$15)</x:f>
        <x:v>30558.531689100415</x:v>
      </x:c>
      <x:c r="AE3773" s="25" t="n">
        <x:f>AD3773/(B3773-Inputs!$C$14)</x:f>
        <x:v>710075.1673212447</x:v>
      </x:c>
      <x:c r="AF3773" s="25" t="n">
        <x:f>S3773/(1+B3773)^1+T3773/(1+B3773)^2+U3773/(1+B3773)^3+V3773/(1+B3773)^4+W3773/(1+B3773)^5+X3773/(1+B3773)^6+Y3773/(1+B3773)^7+Z3773/(1+B3773)^8+AA3773/(1+B3773)^9+AB3773/(1+B3773)^10+AE3773/(1+B3773)^10</x:f>
        <x:v>478481.1329250207</x:v>
      </x:c>
      <x:c r="AG3773" s="25" t="n">
        <x:f>(AF3773+Inputs!$C$12)/Inputs!$C$13</x:f>
        <x:v>407.6012909104822</x:v>
      </x:c>
      <x:c r="AH3773" s="25" t="n">
        <x:f>(S3773+Inputs!$C$11)*Inputs!$C$8-Inputs!$C$11</x:f>
        <x:v>1932.2433896946386</x:v>
      </x:c>
      <x:c r="AI3773" s="25" t="n">
        <x:f>Inputs!$C$12+AH3773-Inputs!$C$10*Inputs!$C$13</x:f>
        <x:v>24250.158804894636</x:v>
      </x:c>
      <x:c r="AJ3773" s="25" t="n">
        <x:f>(S3773+Inputs!$C$11)*(1-Inputs!$C$8)</x:f>
        <x:v>6194.662091232514</x:v>
      </x:c>
      <x:c r="AK3773" s="25" t="n">
        <x:f>AJ3773/(1+B3773)^(1-Inputs!$C$8)+T3773/(1+B3773)^(2-Inputs!$C$8)+U3773/(1+B3773)^(3-Inputs!$C$8)+V3773/(1+B3773)^(4-Inputs!$C$8)+W3773/(1+B3773)^(5-Inputs!$C$8)+X3773/(1+B3773)^(6-Inputs!$C$8)+Y3773/(1+B3773)^(7-Inputs!$C$8)+Z3773/(1+B3773)^(8-Inputs!$C$8)+AA3773/(1+B3773)^(9-Inputs!$C$8)+AB3773/(1+B3773)^(10-Inputs!$C$8)+AE3773/(1+B3773)^(10-Inputs!$C$8)</x:f>
        <x:v>493768.4095562829</x:v>
      </x:c>
      <x:c r="AL3773" s="25" t="n">
        <x:f>(AK3773+AI3773)/Inputs!$C$13</x:f>
        <x:v>413.3412180370183</x:v>
      </x:c>
      <x:c r="AM3773" s="26" t="n">
        <x:f>IF(AL3773&gt;=Inputs!$C$7,1,0)</x:f>
        <x:v>1</x:v>
      </x:c>
      <x:c r="AN3773" s="26" t="n">
        <x:f>IF(Inputs!$C$7&lt;=(1-Inputs!$C$16)*AL3773,1,0)</x:f>
        <x:v>1</x:v>
      </x:c>
    </x:row>
    <x:row r="3774" ht="20" customHeight="1">
      <x:c r="A3774" s="16" t="n">
        <x:v>3769</x:v>
      </x:c>
      <x:c r="B3774" s="19" t="n">
        <x:v>0.09529520942318191</x:v>
      </x:c>
      <x:c r="C3774" s="24" t="n">
        <x:v>0.5681451677679377</x:v>
      </x:c>
      <x:c r="D3774" s="19" t="n">
        <x:v>0.021247444486296275</x:v>
      </x:c>
      <x:c r="E3774" s="19" t="n">
        <x:v>0.035625866149686373</x:v>
      </x:c>
      <x:c r="F3774" s="19" t="n">
        <x:v>-0.1746685773822253</x:v>
      </x:c>
      <x:c r="G3774" s="19" t="n">
        <x:v>-0.0636750633703781</x:v>
      </x:c>
      <x:c r="H3774" s="19" t="n">
        <x:v>0.6613177963052692</x:v>
      </x:c>
      <x:c r="I3774" s="19" t="n">
        <x:v>0.05934696232038391</x:v>
      </x:c>
      <x:c r="J3774" s="19" t="n">
        <x:v>0.07138353747434507</x:v>
      </x:c>
      <x:c r="K3774" s="19" t="n">
        <x:v>0.06610943772521183</x:v>
      </x:c>
      <x:c r="L3774" s="19" t="n">
        <x:v>0.06988362815849883</x:v>
      </x:c>
      <x:c r="M3774" s="19" t="n">
        <x:v>0.0684218492418529</x:v>
      </x:c>
      <x:c r="N3774" s="19" t="n">
        <x:v>0.0674929142301869</x:v>
      </x:c>
      <x:c r="O3774" s="19" t="n">
        <x:v>0.06750334579383094</x:v>
      </x:c>
      <x:c r="P3774" s="19" t="n">
        <x:v>0.06520529389356966</x:v>
      </x:c>
      <x:c r="Q3774" s="19" t="n">
        <x:v>0.064818735826276</x:v>
      </x:c>
      <x:c r="R3774" s="19" t="n">
        <x:v>0.07150274988894467</x:v>
      </x:c>
      <x:c r="S3774" s="21" t="n">
        <x:v>9528.229265494516</x:v>
      </x:c>
      <x:c r="T3774" s="21" t="n">
        <x:v>14969.425103139902</x:v>
      </x:c>
      <x:c r="U3774" s="21" t="n">
        <x:v>18100.09059986884</x:v>
      </x:c>
      <x:c r="V3774" s="21" t="n">
        <x:v>21399.554053429027</x:v>
      </x:c>
      <x:c r="W3774" s="21" t="n">
        <x:v>25045.57518737121</x:v>
      </x:c>
      <x:c r="X3774" s="21" t="n">
        <x:v>26341.471586243933</x:v>
      </x:c>
      <x:c r="Y3774" s="21" t="n">
        <x:v>27333.61505813711</x:v>
      </x:c>
      <x:c r="Z3774" s="21" t="n">
        <x:v>28144.43326410928</x:v>
      </x:c>
      <x:c r="AA3774" s="21" t="n">
        <x:v>28747.103814668248</x:v>
      </x:c>
      <x:c r="AB3774" s="21" t="n">
        <x:v>29131.776124065564</x:v>
      </x:c>
      <x:c r="AC3774" s="21" t="n">
        <x:v>37997.968857476815</x:v>
      </x:c>
      <x:c r="AD3774" s="25" t="n">
        <x:f>AC3774*(1+Inputs!$C$14)*(1-Inputs!$C$14/Inputs!$C$15)</x:f>
        <x:v>30151.38828840785</x:v>
      </x:c>
      <x:c r="AE3774" s="25" t="n">
        <x:f>AD3774/(B3774-Inputs!$C$14)</x:f>
        <x:v>500062.7508694818</x:v>
      </x:c>
      <x:c r="AF3774" s="25" t="n">
        <x:f>S3774/(1+B3774)^1+T3774/(1+B3774)^2+U3774/(1+B3774)^3+V3774/(1+B3774)^4+W3774/(1+B3774)^5+X3774/(1+B3774)^6+Y3774/(1+B3774)^7+Z3774/(1+B3774)^8+AA3774/(1+B3774)^9+AB3774/(1+B3774)^10+AE3774/(1+B3774)^10</x:f>
        <x:v>334640.64272566943</x:v>
      </x:c>
      <x:c r="AG3774" s="25" t="n">
        <x:f>(AF3774+Inputs!$C$12)/Inputs!$C$13</x:f>
        <x:v>292.82702015386377</x:v>
      </x:c>
      <x:c r="AH3774" s="25" t="n">
        <x:f>(S3774+Inputs!$C$11)*Inputs!$C$8-Inputs!$C$11</x:f>
        <x:v>2588.753984656335</x:v>
      </x:c>
      <x:c r="AI3774" s="25" t="n">
        <x:f>Inputs!$C$12+AH3774-Inputs!$C$10*Inputs!$C$13</x:f>
        <x:v>24906.669399856335</x:v>
      </x:c>
      <x:c r="AJ3774" s="25" t="n">
        <x:f>(S3774+Inputs!$C$11)*(1-Inputs!$C$8)</x:f>
        <x:v>6939.475280838182</x:v>
      </x:c>
      <x:c r="AK3774" s="25" t="n">
        <x:f>AJ3774/(1+B3774)^(1-Inputs!$C$8)+T3774/(1+B3774)^(2-Inputs!$C$8)+U3774/(1+B3774)^(3-Inputs!$C$8)+V3774/(1+B3774)^(4-Inputs!$C$8)+W3774/(1+B3774)^(5-Inputs!$C$8)+X3774/(1+B3774)^(6-Inputs!$C$8)+Y3774/(1+B3774)^(7-Inputs!$C$8)+Z3774/(1+B3774)^(8-Inputs!$C$8)+AA3774/(1+B3774)^(9-Inputs!$C$8)+AB3774/(1+B3774)^(10-Inputs!$C$8)+AE3774/(1+B3774)^(10-Inputs!$C$8)</x:f>
        <x:v>346753.24166994076</x:v>
      </x:c>
      <x:c r="AL3774" s="25" t="n">
        <x:f>(AK3774+AI3774)/Inputs!$C$13</x:f>
        <x:v>296.5576327179258</x:v>
      </x:c>
      <x:c r="AM3774" s="26" t="n">
        <x:f>IF(AL3774&gt;=Inputs!$C$7,1,0)</x:f>
        <x:v>1</x:v>
      </x:c>
      <x:c r="AN3774" s="26" t="n">
        <x:f>IF(Inputs!$C$7&lt;=(1-Inputs!$C$16)*AL3774,1,0)</x:f>
        <x:v>0</x:v>
      </x:c>
    </x:row>
    <x:row r="3775" ht="20" customHeight="1">
      <x:c r="A3775" s="16" t="n">
        <x:v>3770</x:v>
      </x:c>
      <x:c r="B3775" s="19" t="n">
        <x:v>0.09002994500312843</x:v>
      </x:c>
      <x:c r="C3775" s="24" t="n">
        <x:v>0.863166005668603</x:v>
      </x:c>
      <x:c r="D3775" s="19" t="n">
        <x:v>0.020957302983735816</x:v>
      </x:c>
      <x:c r="E3775" s="19" t="n">
        <x:v>0.04346945687909426</x:v>
      </x:c>
      <x:c r="F3775" s="19" t="n">
        <x:v>-0.13638991426577038</x:v>
      </x:c>
      <x:c r="G3775" s="19" t="n">
        <x:v>-0.07696111896665742</x:v>
      </x:c>
      <x:c r="H3775" s="19" t="n">
        <x:v>0.4384185386352044</x:v>
      </x:c>
      <x:c r="I3775" s="19" t="n">
        <x:v>0.05938359247138692</x:v>
      </x:c>
      <x:c r="J3775" s="19" t="n">
        <x:v>0.05136016685523941</x:v>
      </x:c>
      <x:c r="K3775" s="19" t="n">
        <x:v>0.06164800242442539</x:v>
      </x:c>
      <x:c r="L3775" s="19" t="n">
        <x:v>0.06024963119794734</x:v>
      </x:c>
      <x:c r="M3775" s="19" t="n">
        <x:v>0.06336418857707372</x:v>
      </x:c>
      <x:c r="N3775" s="19" t="n">
        <x:v>0.06341132493506735</x:v>
      </x:c>
      <x:c r="O3775" s="19" t="n">
        <x:v>0.058343560290476264</x:v>
      </x:c>
      <x:c r="P3775" s="19" t="n">
        <x:v>0.05241437861482495</x:v>
      </x:c>
      <x:c r="Q3775" s="19" t="n">
        <x:v>0.05264291954228952</x:v>
      </x:c>
      <x:c r="R3775" s="19" t="n">
        <x:v>0.050279541974408634</x:v>
      </x:c>
      <x:c r="S3775" s="21" t="n">
        <x:v>10116.981175636496</x:v>
      </x:c>
      <x:c r="T3775" s="21" t="n">
        <x:v>16002.62766459545</x:v>
      </x:c>
      <x:c r="U3775" s="21" t="n">
        <x:v>19272.548234167814</x:v>
      </x:c>
      <x:c r="V3775" s="21" t="n">
        <x:v>22718.031021215273</x:v>
      </x:c>
      <x:c r="W3775" s="21" t="n">
        <x:v>26606.46521281363</x:v>
      </x:c>
      <x:c r="X3775" s="21" t="n">
        <x:v>27996.378761774893</x:v>
      </x:c>
      <x:c r="Y3775" s="21" t="n">
        <x:v>29112.139255548365</x:v>
      </x:c>
      <x:c r="Z3775" s="21" t="n">
        <x:v>29981.975629433906</x:v>
      </x:c>
      <x:c r="AA3775" s="21" t="n">
        <x:v>30585.359578759264</x:v>
      </x:c>
      <x:c r="AB3775" s="21" t="n">
        <x:v>30918.408193576826</x:v>
      </x:c>
      <x:c r="AC3775" s="21" t="n">
        <x:v>40328.358513361076</x:v>
      </x:c>
      <x:c r="AD3775" s="25" t="n">
        <x:f>AC3775*(1+Inputs!$C$14)*(1-Inputs!$C$14/Inputs!$C$15)</x:f>
        <x:v>32000.552480352006</x:v>
      </x:c>
      <x:c r="AE3775" s="25" t="n">
        <x:f>AD3775/(B3775-Inputs!$C$14)</x:f>
        <x:v>581511.6202375414</x:v>
      </x:c>
      <x:c r="AF3775" s="25" t="n">
        <x:f>S3775/(1+B3775)^1+T3775/(1+B3775)^2+U3775/(1+B3775)^3+V3775/(1+B3775)^4+W3775/(1+B3775)^5+X3775/(1+B3775)^6+Y3775/(1+B3775)^7+Z3775/(1+B3775)^8+AA3775/(1+B3775)^9+AB3775/(1+B3775)^10+AE3775/(1+B3775)^10</x:f>
        <x:v>391374.06260294246</x:v>
      </x:c>
      <x:c r="AG3775" s="25" t="n">
        <x:f>(AF3775+Inputs!$C$12)/Inputs!$C$13</x:f>
        <x:v>338.096171315116</x:v>
      </x:c>
      <x:c r="AH3775" s="25" t="n">
        <x:f>(S3775+Inputs!$C$11)*Inputs!$C$8-Inputs!$C$11</x:f>
        <x:v>2864.5802220105234</x:v>
      </x:c>
      <x:c r="AI3775" s="25" t="n">
        <x:f>Inputs!$C$12+AH3775-Inputs!$C$10*Inputs!$C$13</x:f>
        <x:v>25182.495637210523</x:v>
      </x:c>
      <x:c r="AJ3775" s="25" t="n">
        <x:f>(S3775+Inputs!$C$11)*(1-Inputs!$C$8)</x:f>
        <x:v>7252.400953625974</x:v>
      </x:c>
      <x:c r="AK3775" s="25" t="n">
        <x:f>AJ3775/(1+B3775)^(1-Inputs!$C$8)+T3775/(1+B3775)^(2-Inputs!$C$8)+U3775/(1+B3775)^(3-Inputs!$C$8)+V3775/(1+B3775)^(4-Inputs!$C$8)+W3775/(1+B3775)^(5-Inputs!$C$8)+X3775/(1+B3775)^(6-Inputs!$C$8)+Y3775/(1+B3775)^(7-Inputs!$C$8)+Z3775/(1+B3775)^(8-Inputs!$C$8)+AA3775/(1+B3775)^(9-Inputs!$C$8)+AB3775/(1+B3775)^(10-Inputs!$C$8)+AE3775/(1+B3775)^(10-Inputs!$C$8)</x:f>
        <x:v>404767.5329557983</x:v>
      </x:c>
      <x:c r="AL3775" s="25" t="n">
        <x:f>(AK3775+AI3775)/Inputs!$C$13</x:f>
        <x:v>343.06891561033063</x:v>
      </x:c>
      <x:c r="AM3775" s="26" t="n">
        <x:f>IF(AL3775&gt;=Inputs!$C$7,1,0)</x:f>
        <x:v>1</x:v>
      </x:c>
      <x:c r="AN3775" s="26" t="n">
        <x:f>IF(Inputs!$C$7&lt;=(1-Inputs!$C$16)*AL3775,1,0)</x:f>
        <x:v>1</x:v>
      </x:c>
    </x:row>
    <x:row r="3776" ht="20" customHeight="1">
      <x:c r="A3776" s="16" t="n">
        <x:v>3771</x:v>
      </x:c>
      <x:c r="B3776" s="19" t="n">
        <x:v>0.08822566671083576</x:v>
      </x:c>
      <x:c r="C3776" s="24" t="n">
        <x:v>0.3881990195602327</x:v>
      </x:c>
      <x:c r="D3776" s="19" t="n">
        <x:v>0.03782188426580291</x:v>
      </x:c>
      <x:c r="E3776" s="19" t="n">
        <x:v>0.05819228551088686</x:v>
      </x:c>
      <x:c r="F3776" s="19" t="n">
        <x:v>-0.1537863475435063</x:v>
      </x:c>
      <x:c r="G3776" s="19" t="n">
        <x:v>-0.10990965394393412</x:v>
      </x:c>
      <x:c r="H3776" s="19" t="n">
        <x:v>0.9224386735418477</x:v>
      </x:c>
      <x:c r="I3776" s="19" t="n">
        <x:v>0.06532851405259749</x:v>
      </x:c>
      <x:c r="J3776" s="19" t="n">
        <x:v>0.06317552493880044</x:v>
      </x:c>
      <x:c r="K3776" s="19" t="n">
        <x:v>0.06341728264283233</x:v>
      </x:c>
      <x:c r="L3776" s="19" t="n">
        <x:v>0.06803468126281928</x:v>
      </x:c>
      <x:c r="M3776" s="19" t="n">
        <x:v>0.0634648458915956</x:v>
      </x:c>
      <x:c r="N3776" s="19" t="n">
        <x:v>0.06831817618574064</x:v>
      </x:c>
      <x:c r="O3776" s="19" t="n">
        <x:v>0.06192245976968139</x:v>
      </x:c>
      <x:c r="P3776" s="19" t="n">
        <x:v>0.0607496953000998</x:v>
      </x:c>
      <x:c r="Q3776" s="19" t="n">
        <x:v>0.0587196640136142</x:v>
      </x:c>
      <x:c r="R3776" s="19" t="n">
        <x:v>0.05995456966692814</x:v>
      </x:c>
      <x:c r="S3776" s="21" t="n">
        <x:v>9753.079099298478</x:v>
      </x:c>
      <x:c r="T3776" s="21" t="n">
        <x:v>15612.12851638557</x:v>
      </x:c>
      <x:c r="U3776" s="21" t="n">
        <x:v>19397.99492577316</x:v>
      </x:c>
      <x:c r="V3776" s="21" t="n">
        <x:v>23467.96675375131</x:v>
      </x:c>
      <x:c r="W3776" s="21" t="n">
        <x:v>28051.230506832646</x:v>
      </x:c>
      <x:c r="X3776" s="21" t="n">
        <x:v>30110.44580204289</x:v>
      </x:c>
      <x:c r="Y3776" s="21" t="n">
        <x:v>31688.323160042826</x:v>
      </x:c>
      <x:c r="Z3776" s="21" t="n">
        <x:v>32890.31350614186</x:v>
      </x:c>
      <x:c r="AA3776" s="21" t="n">
        <x:v>33685.51724501711</x:v>
      </x:c>
      <x:c r="AB3776" s="21" t="n">
        <x:v>34039.172678815325</x:v>
      </x:c>
      <x:c r="AC3776" s="21" t="n">
        <x:v>44398.92088541128</x:v>
      </x:c>
      <x:c r="AD3776" s="25" t="n">
        <x:f>AC3776*(1+Inputs!$C$14)*(1-Inputs!$C$14/Inputs!$C$15)</x:f>
        <x:v>35230.54372257384</x:v>
      </x:c>
      <x:c r="AE3776" s="25" t="n">
        <x:f>AD3776/(B3776-Inputs!$C$14)</x:f>
        <x:v>661908.9228881666</x:v>
      </x:c>
      <x:c r="AF3776" s="25" t="n">
        <x:f>S3776/(1+B3776)^1+T3776/(1+B3776)^2+U3776/(1+B3776)^3+V3776/(1+B3776)^4+W3776/(1+B3776)^5+X3776/(1+B3776)^6+Y3776/(1+B3776)^7+Z3776/(1+B3776)^8+AA3776/(1+B3776)^9+AB3776/(1+B3776)^10+AE3776/(1+B3776)^10</x:f>
        <x:v>439242.46218833653</x:v>
      </x:c>
      <x:c r="AG3776" s="25" t="n">
        <x:f>(AF3776+Inputs!$C$12)/Inputs!$C$13</x:f>
        <x:v>376.291679736185</x:v>
      </x:c>
      <x:c r="AH3776" s="25" t="n">
        <x:f>(S3776+Inputs!$C$11)*Inputs!$C$8-Inputs!$C$11</x:f>
        <x:v>2694.094591726137</x:v>
      </x:c>
      <x:c r="AI3776" s="25" t="n">
        <x:f>Inputs!$C$12+AH3776-Inputs!$C$10*Inputs!$C$13</x:f>
        <x:v>25012.01000692613</x:v>
      </x:c>
      <x:c r="AJ3776" s="25" t="n">
        <x:f>(S3776+Inputs!$C$11)*(1-Inputs!$C$8)</x:f>
        <x:v>7058.984507572342</x:v>
      </x:c>
      <x:c r="AK3776" s="25" t="n">
        <x:f>AJ3776/(1+B3776)^(1-Inputs!$C$8)+T3776/(1+B3776)^(2-Inputs!$C$8)+U3776/(1+B3776)^(3-Inputs!$C$8)+V3776/(1+B3776)^(4-Inputs!$C$8)+W3776/(1+B3776)^(5-Inputs!$C$8)+X3776/(1+B3776)^(6-Inputs!$C$8)+Y3776/(1+B3776)^(7-Inputs!$C$8)+Z3776/(1+B3776)^(8-Inputs!$C$8)+AA3776/(1+B3776)^(9-Inputs!$C$8)+AB3776/(1+B3776)^(10-Inputs!$C$8)+AE3776/(1+B3776)^(10-Inputs!$C$8)</x:f>
        <x:v>454414.50773979386</x:v>
      </x:c>
      <x:c r="AL3776" s="25" t="n">
        <x:f>(AK3776+AI3776)/Inputs!$C$13</x:f>
        <x:v>382.5475627864131</x:v>
      </x:c>
      <x:c r="AM3776" s="26" t="n">
        <x:f>IF(AL3776&gt;=Inputs!$C$7,1,0)</x:f>
        <x:v>1</x:v>
      </x:c>
      <x:c r="AN3776" s="26" t="n">
        <x:f>IF(Inputs!$C$7&lt;=(1-Inputs!$C$16)*AL3776,1,0)</x:f>
        <x:v>1</x:v>
      </x:c>
    </x:row>
    <x:row r="3777" ht="20" customHeight="1">
      <x:c r="A3777" s="16" t="n">
        <x:v>3772</x:v>
      </x:c>
      <x:c r="B3777" s="19" t="n">
        <x:v>0.07454221848100229</x:v>
      </x:c>
      <x:c r="C3777" s="24" t="n">
        <x:v>0.45215133978908284</x:v>
      </x:c>
      <x:c r="D3777" s="19" t="n">
        <x:v>0.018897460008334123</x:v>
      </x:c>
      <x:c r="E3777" s="19" t="n">
        <x:v>0.06439005308033899</x:v>
      </x:c>
      <x:c r="F3777" s="19" t="n">
        <x:v>-0.18998052649622993</x:v>
      </x:c>
      <x:c r="G3777" s="19" t="n">
        <x:v>-0.05195318420812611</x:v>
      </x:c>
      <x:c r="H3777" s="19" t="n">
        <x:v>0.5774825768808967</x:v>
      </x:c>
      <x:c r="I3777" s="19" t="n">
        <x:v>0.07740487367662013</x:v>
      </x:c>
      <x:c r="J3777" s="19" t="n">
        <x:v>0.07706895194717503</x:v>
      </x:c>
      <x:c r="K3777" s="19" t="n">
        <x:v>0.07751893237133914</x:v>
      </x:c>
      <x:c r="L3777" s="19" t="n">
        <x:v>0.07432965322911855</x:v>
      </x:c>
      <x:c r="M3777" s="19" t="n">
        <x:v>0.07482731023237989</x:v>
      </x:c>
      <x:c r="N3777" s="19" t="n">
        <x:v>0.07788190002175611</x:v>
      </x:c>
      <x:c r="O3777" s="19" t="n">
        <x:v>0.07598045239982526</x:v>
      </x:c>
      <x:c r="P3777" s="19" t="n">
        <x:v>0.07603109881101659</x:v>
      </x:c>
      <x:c r="Q3777" s="19" t="n">
        <x:v>0.07849473242274713</x:v>
      </x:c>
      <x:c r="R3777" s="19" t="n">
        <x:v>0.0765102427035606</x:v>
      </x:c>
      <x:c r="S3777" s="21" t="n">
        <x:v>9344.243135434099</x:v>
      </x:c>
      <x:c r="T3777" s="21" t="n">
        <x:v>14802.981515388281</x:v>
      </x:c>
      <x:c r="U3777" s="21" t="n">
        <x:v>18175.948488684004</x:v>
      </x:c>
      <x:c r="V3777" s="21" t="n">
        <x:v>21866.8995925496</x:v>
      </x:c>
      <x:c r="W3777" s="21" t="n">
        <x:v>26001.655194728446</x:v>
      </x:c>
      <x:c r="X3777" s="21" t="n">
        <x:v>27762.96176787613</x:v>
      </x:c>
      <x:c r="Y3777" s="21" t="n">
        <x:v>29146.40254040342</x:v>
      </x:c>
      <x:c r="Z3777" s="21" t="n">
        <x:v>30237.064480437948</x:v>
      </x:c>
      <x:c r="AA3777" s="21" t="n">
        <x:v>31000.729233865215</x:v>
      </x:c>
      <x:c r="AB3777" s="21" t="n">
        <x:v>31408.906652186633</x:v>
      </x:c>
      <x:c r="AC3777" s="21" t="n">
        <x:v>40968.13911154778</x:v>
      </x:c>
      <x:c r="AD3777" s="25" t="n">
        <x:f>AC3777*(1+Inputs!$C$14)*(1-Inputs!$C$14/Inputs!$C$15)</x:f>
        <x:v>32508.21838501316</x:v>
      </x:c>
      <x:c r="AE3777" s="25" t="n">
        <x:f>AD3777/(B3777-Inputs!$C$14)</x:f>
        <x:v>822114.1765384623</x:v>
      </x:c>
      <x:c r="AF3777" s="25" t="n">
        <x:f>S3777/(1+B3777)^1+T3777/(1+B3777)^2+U3777/(1+B3777)^3+V3777/(1+B3777)^4+W3777/(1+B3777)^5+X3777/(1+B3777)^6+Y3777/(1+B3777)^7+Z3777/(1+B3777)^8+AA3777/(1+B3777)^9+AB3777/(1+B3777)^10+AE3777/(1+B3777)^10</x:f>
        <x:v>555509.4910462558</x:v>
      </x:c>
      <x:c r="AG3777" s="25" t="n">
        <x:f>(AF3777+Inputs!$C$12)/Inputs!$C$13</x:f>
        <x:v>469.064329716118</x:v>
      </x:c>
      <x:c r="AH3777" s="25" t="n">
        <x:f>(S3777+Inputs!$C$11)*Inputs!$C$8-Inputs!$C$11</x:f>
        <x:v>2502.5577429020022</x:v>
      </x:c>
      <x:c r="AI3777" s="25" t="n">
        <x:f>Inputs!$C$12+AH3777-Inputs!$C$10*Inputs!$C$13</x:f>
        <x:v>24820.473158102002</x:v>
      </x:c>
      <x:c r="AJ3777" s="25" t="n">
        <x:f>(S3777+Inputs!$C$11)*(1-Inputs!$C$8)</x:f>
        <x:v>6841.685392532097</x:v>
      </x:c>
      <x:c r="AK3777" s="25" t="n">
        <x:f>AJ3777/(1+B3777)^(1-Inputs!$C$8)+T3777/(1+B3777)^(2-Inputs!$C$8)+U3777/(1+B3777)^(3-Inputs!$C$8)+V3777/(1+B3777)^(4-Inputs!$C$8)+W3777/(1+B3777)^(5-Inputs!$C$8)+X3777/(1+B3777)^(6-Inputs!$C$8)+Y3777/(1+B3777)^(7-Inputs!$C$8)+Z3777/(1+B3777)^(8-Inputs!$C$8)+AA3777/(1+B3777)^(9-Inputs!$C$8)+AB3777/(1+B3777)^(10-Inputs!$C$8)+AE3777/(1+B3777)^(10-Inputs!$C$8)</x:f>
        <x:v>572130.2109078305</x:v>
      </x:c>
      <x:c r="AL3777" s="25" t="n">
        <x:f>(AK3777+AI3777)/Inputs!$C$13</x:f>
        <x:v>476.3233172132288</x:v>
      </x:c>
      <x:c r="AM3777" s="26" t="n">
        <x:f>IF(AL3777&gt;=Inputs!$C$7,1,0)</x:f>
        <x:v>1</x:v>
      </x:c>
      <x:c r="AN3777" s="26" t="n">
        <x:f>IF(Inputs!$C$7&lt;=(1-Inputs!$C$16)*AL3777,1,0)</x:f>
        <x:v>1</x:v>
      </x:c>
    </x:row>
    <x:row r="3778" ht="20" customHeight="1">
      <x:c r="A3778" s="16" t="n">
        <x:v>3773</x:v>
      </x:c>
      <x:c r="B3778" s="19" t="n">
        <x:v>0.09899251935797433</x:v>
      </x:c>
      <x:c r="C3778" s="24" t="n">
        <x:v>0.7315809330232526</x:v>
      </x:c>
      <x:c r="D3778" s="19" t="n">
        <x:v>0.03784691620720509</x:v>
      </x:c>
      <x:c r="E3778" s="19" t="n">
        <x:v>0.03778806266284363</x:v>
      </x:c>
      <x:c r="F3778" s="19" t="n">
        <x:v>-0.20705121527035886</x:v>
      </x:c>
      <x:c r="G3778" s="19" t="n">
        <x:v>-0.05088653493190065</x:v>
      </x:c>
      <x:c r="H3778" s="19" t="n">
        <x:v>0.6758597999730398</x:v>
      </x:c>
      <x:c r="I3778" s="19" t="n">
        <x:v>0.056369660804147084</x:v>
      </x:c>
      <x:c r="J3778" s="19" t="n">
        <x:v>0.055191892516392047</x:v>
      </x:c>
      <x:c r="K3778" s="19" t="n">
        <x:v>0.04659076743271157</x:v>
      </x:c>
      <x:c r="L3778" s="19" t="n">
        <x:v>0.05439163740324034</x:v>
      </x:c>
      <x:c r="M3778" s="19" t="n">
        <x:v>0.05166284950743034</x:v>
      </x:c>
      <x:c r="N3778" s="19" t="n">
        <x:v>0.05149776048638046</x:v>
      </x:c>
      <x:c r="O3778" s="19" t="n">
        <x:v>0.06290110300060747</x:v>
      </x:c>
      <x:c r="P3778" s="19" t="n">
        <x:v>0.051078689338697816</x:v>
      </x:c>
      <x:c r="Q3778" s="19" t="n">
        <x:v>0.05261099309425049</x:v>
      </x:c>
      <x:c r="R3778" s="19" t="n">
        <x:v>0.054527686483135086</x:v>
      </x:c>
      <x:c r="S3778" s="21" t="n">
        <x:v>9034.864243390844</x:v>
      </x:c>
      <x:c r="T3778" s="21" t="n">
        <x:v>14615.304016529539</x:v>
      </x:c>
      <x:c r="U3778" s="21" t="n">
        <x:v>18249.666351080974</x:v>
      </x:c>
      <x:c r="V3778" s="21" t="n">
        <x:v>22253.547079726886</x:v>
      </x:c>
      <x:c r="W3778" s="21" t="n">
        <x:v>26763.842253191655</x:v>
      </x:c>
      <x:c r="X3778" s="21" t="n">
        <x:v>28386.446583945944</x:v>
      </x:c>
      <x:c r="Y3778" s="21" t="n">
        <x:v>29615.38746294017</x:v>
      </x:c>
      <x:c r="Z3778" s="21" t="n">
        <x:v>30608.42062684249</x:v>
      </x:c>
      <x:c r="AA3778" s="21" t="n">
        <x:v>31277.446667244323</x:v>
      </x:c>
      <x:c r="AB3778" s="21" t="n">
        <x:v>31630.302857282695</x:v>
      </x:c>
      <x:c r="AC3778" s="21" t="n">
        <x:v>41256.91677036873</x:v>
      </x:c>
      <x:c r="AD3778" s="25" t="n">
        <x:f>AC3778*(1+Inputs!$C$14)*(1-Inputs!$C$14/Inputs!$C$15)</x:f>
        <x:v>32737.363457287578</x:v>
      </x:c>
      <x:c r="AE3778" s="25" t="n">
        <x:f>AD3778/(B3778-Inputs!$C$14)</x:f>
        <x:v>511581.1001932066</x:v>
      </x:c>
      <x:c r="AF3778" s="25" t="n">
        <x:f>S3778/(1+B3778)^1+T3778/(1+B3778)^2+U3778/(1+B3778)^3+V3778/(1+B3778)^4+W3778/(1+B3778)^5+X3778/(1+B3778)^6+Y3778/(1+B3778)^7+Z3778/(1+B3778)^8+AA3778/(1+B3778)^9+AB3778/(1+B3778)^10+AE3778/(1+B3778)^10</x:f>
        <x:v>336545.7211427181</x:v>
      </x:c>
      <x:c r="AG3778" s="25" t="n">
        <x:f>(AF3778+Inputs!$C$12)/Inputs!$C$13</x:f>
        <x:v>294.347134453724</x:v>
      </x:c>
      <x:c r="AH3778" s="25" t="n">
        <x:f>(S3778+Inputs!$C$11)*Inputs!$C$8-Inputs!$C$11</x:f>
        <x:v>2357.6158510132454</x:v>
      </x:c>
      <x:c r="AI3778" s="25" t="n">
        <x:f>Inputs!$C$12+AH3778-Inputs!$C$10*Inputs!$C$13</x:f>
        <x:v>24675.531266213242</x:v>
      </x:c>
      <x:c r="AJ3778" s="25" t="n">
        <x:f>(S3778+Inputs!$C$11)*(1-Inputs!$C$8)</x:f>
        <x:v>6677.2483923776</x:v>
      </x:c>
      <x:c r="AK3778" s="25" t="n">
        <x:f>AJ3778/(1+B3778)^(1-Inputs!$C$8)+T3778/(1+B3778)^(2-Inputs!$C$8)+U3778/(1+B3778)^(3-Inputs!$C$8)+V3778/(1+B3778)^(4-Inputs!$C$8)+W3778/(1+B3778)^(5-Inputs!$C$8)+X3778/(1+B3778)^(6-Inputs!$C$8)+Y3778/(1+B3778)^(7-Inputs!$C$8)+Z3778/(1+B3778)^(8-Inputs!$C$8)+AA3778/(1+B3778)^(9-Inputs!$C$8)+AB3778/(1+B3778)^(10-Inputs!$C$8)+AE3778/(1+B3778)^(10-Inputs!$C$8)</x:f>
        <x:v>349520.482532636</x:v>
      </x:c>
      <x:c r="AL3778" s="25" t="n">
        <x:f>(AK3778+AI3778)/Inputs!$C$13</x:f>
        <x:v>298.58125861691576</x:v>
      </x:c>
      <x:c r="AM3778" s="26" t="n">
        <x:f>IF(AL3778&gt;=Inputs!$C$7,1,0)</x:f>
        <x:v>1</x:v>
      </x:c>
      <x:c r="AN3778" s="26" t="n">
        <x:f>IF(Inputs!$C$7&lt;=(1-Inputs!$C$16)*AL3778,1,0)</x:f>
        <x:v>0</x:v>
      </x:c>
    </x:row>
    <x:row r="3779" ht="20" customHeight="1">
      <x:c r="A3779" s="16" t="n">
        <x:v>3774</x:v>
      </x:c>
      <x:c r="B3779" s="19" t="n">
        <x:v>0.07863478570400871</x:v>
      </x:c>
      <x:c r="C3779" s="24" t="n">
        <x:v>0.33503136651367527</x:v>
      </x:c>
      <x:c r="D3779" s="19" t="n">
        <x:v>0.033767062050442574</x:v>
      </x:c>
      <x:c r="E3779" s="19" t="n">
        <x:v>0.058502810164909824</x:v>
      </x:c>
      <x:c r="F3779" s="19" t="n">
        <x:v>-0.11180957916979994</x:v>
      </x:c>
      <x:c r="G3779" s="19" t="n">
        <x:v>-0.05537826131082227</x:v>
      </x:c>
      <x:c r="H3779" s="19" t="n">
        <x:v>0.6120365426910155</x:v>
      </x:c>
      <x:c r="I3779" s="19" t="n">
        <x:v>0.06681588564709842</x:v>
      </x:c>
      <x:c r="J3779" s="19" t="n">
        <x:v>0.05570398452702079</x:v>
      </x:c>
      <x:c r="K3779" s="19" t="n">
        <x:v>0.06600830450132548</x:v>
      </x:c>
      <x:c r="L3779" s="19" t="n">
        <x:v>0.05693442931542563</x:v>
      </x:c>
      <x:c r="M3779" s="19" t="n">
        <x:v>0.062221291966349096</x:v>
      </x:c>
      <x:c r="N3779" s="19" t="n">
        <x:v>0.062085190281376296</x:v>
      </x:c>
      <x:c r="O3779" s="19" t="n">
        <x:v>0.06631057819423518</x:v>
      </x:c>
      <x:c r="P3779" s="19" t="n">
        <x:v>0.05160610962090118</x:v>
      </x:c>
      <x:c r="Q3779" s="19" t="n">
        <x:v>0.06802281863890472</x:v>
      </x:c>
      <x:c r="R3779" s="19" t="n">
        <x:v>0.063119688288333</x:v>
      </x:c>
      <x:c r="S3779" s="21" t="n">
        <x:v>10737.09685882334</x:v>
      </x:c>
      <x:c r="T3779" s="21" t="n">
        <x:v>16495.943528767602</x:v>
      </x:c>
      <x:c r="U3779" s="21" t="n">
        <x:v>19617.99601618749</x:v>
      </x:c>
      <x:c r="V3779" s="21" t="n">
        <x:v>22949.11791625512</x:v>
      </x:c>
      <x:c r="W3779" s="21" t="n">
        <x:v>26658.670832958305</x:v>
      </x:c>
      <x:c r="X3779" s="21" t="n">
        <x:v>28459.633683103133</x:v>
      </x:c>
      <x:c r="Y3779" s="21" t="n">
        <x:v>29909.624037422916</x:v>
      </x:c>
      <x:c r="Z3779" s="21" t="n">
        <x:v>31047.77258175059</x:v>
      </x:c>
      <x:c r="AA3779" s="21" t="n">
        <x:v>31798.92658316159</x:v>
      </x:c>
      <x:c r="AB3779" s="21" t="n">
        <x:v>32182.202397118912</x:v>
      </x:c>
      <x:c r="AC3779" s="21" t="n">
        <x:v>41976.7857353725</x:v>
      </x:c>
      <x:c r="AD3779" s="25" t="n">
        <x:f>AC3779*(1+Inputs!$C$14)*(1-Inputs!$C$14/Inputs!$C$15)</x:f>
        <x:v>33308.579481018074</x:v>
      </x:c>
      <x:c r="AE3779" s="25" t="n">
        <x:f>AD3779/(B3779-Inputs!$C$14)</x:f>
        <x:v>763349.2165393637</x:v>
      </x:c>
      <x:c r="AF3779" s="25" t="n">
        <x:f>S3779/(1+B3779)^1+T3779/(1+B3779)^2+U3779/(1+B3779)^3+V3779/(1+B3779)^4+W3779/(1+B3779)^5+X3779/(1+B3779)^6+Y3779/(1+B3779)^7+Z3779/(1+B3779)^8+AA3779/(1+B3779)^9+AB3779/(1+B3779)^10+AE3779/(1+B3779)^10</x:f>
        <x:v>516865.74034677894</x:v>
      </x:c>
      <x:c r="AG3779" s="25" t="n">
        <x:f>(AF3779+Inputs!$C$12)/Inputs!$C$13</x:f>
        <x:v>438.22942155023196</x:v>
      </x:c>
      <x:c r="AH3779" s="25" t="n">
        <x:f>(S3779+Inputs!$C$11)*Inputs!$C$8-Inputs!$C$11</x:f>
        <x:v>3155.100172215867</x:v>
      </x:c>
      <x:c r="AI3779" s="25" t="n">
        <x:f>Inputs!$C$12+AH3779-Inputs!$C$10*Inputs!$C$13</x:f>
        <x:v>25473.015587415866</x:v>
      </x:c>
      <x:c r="AJ3779" s="25" t="n">
        <x:f>(S3779+Inputs!$C$11)*(1-Inputs!$C$8)</x:f>
        <x:v>7581.996686607475</x:v>
      </x:c>
      <x:c r="AK3779" s="25" t="n">
        <x:f>AJ3779/(1+B3779)^(1-Inputs!$C$8)+T3779/(1+B3779)^(2-Inputs!$C$8)+U3779/(1+B3779)^(3-Inputs!$C$8)+V3779/(1+B3779)^(4-Inputs!$C$8)+W3779/(1+B3779)^(5-Inputs!$C$8)+X3779/(1+B3779)^(6-Inputs!$C$8)+Y3779/(1+B3779)^(7-Inputs!$C$8)+Z3779/(1+B3779)^(8-Inputs!$C$8)+AA3779/(1+B3779)^(9-Inputs!$C$8)+AB3779/(1+B3779)^(10-Inputs!$C$8)+AE3779/(1+B3779)^(10-Inputs!$C$8)</x:f>
        <x:v>532493.626713776</x:v>
      </x:c>
      <x:c r="AL3779" s="25" t="n">
        <x:f>(AK3779+AI3779)/Inputs!$C$13</x:f>
        <x:v>445.2168814767227</x:v>
      </x:c>
      <x:c r="AM3779" s="26" t="n">
        <x:f>IF(AL3779&gt;=Inputs!$C$7,1,0)</x:f>
        <x:v>1</x:v>
      </x:c>
      <x:c r="AN3779" s="26" t="n">
        <x:f>IF(Inputs!$C$7&lt;=(1-Inputs!$C$16)*AL3779,1,0)</x:f>
        <x:v>1</x:v>
      </x:c>
    </x:row>
    <x:row r="3780" ht="20" customHeight="1">
      <x:c r="A3780" s="16" t="n">
        <x:v>3775</x:v>
      </x:c>
      <x:c r="B3780" s="19" t="n">
        <x:v>0.08903372745710174</x:v>
      </x:c>
      <x:c r="C3780" s="24" t="n">
        <x:v>0.3566818883943199</x:v>
      </x:c>
      <x:c r="D3780" s="19" t="n">
        <x:v>0.010009585282121237</x:v>
      </x:c>
      <x:c r="E3780" s="19" t="n">
        <x:v>0.03633124455013188</x:v>
      </x:c>
      <x:c r="F3780" s="19" t="n">
        <x:v>-0.16729990712980114</x:v>
      </x:c>
      <x:c r="G3780" s="19" t="n">
        <x:v>-0.08059504963428993</x:v>
      </x:c>
      <x:c r="H3780" s="19" t="n">
        <x:v>0.6627206636322001</x:v>
      </x:c>
      <x:c r="I3780" s="19" t="n">
        <x:v>0.04917880071826062</x:v>
      </x:c>
      <x:c r="J3780" s="19" t="n">
        <x:v>0.05178276012752235</x:v>
      </x:c>
      <x:c r="K3780" s="19" t="n">
        <x:v>0.058184811434856556</x:v>
      </x:c>
      <x:c r="L3780" s="19" t="n">
        <x:v>0.05250173558412939</x:v>
      </x:c>
      <x:c r="M3780" s="19" t="n">
        <x:v>0.05756467147237686</x:v>
      </x:c>
      <x:c r="N3780" s="19" t="n">
        <x:v>0.055493705733171056</x:v>
      </x:c>
      <x:c r="O3780" s="19" t="n">
        <x:v>0.05340822369232114</x:v>
      </x:c>
      <x:c r="P3780" s="19" t="n">
        <x:v>0.05934997939486379</x:v>
      </x:c>
      <x:c r="Q3780" s="19" t="n">
        <x:v>0.05706390079919743</x:v>
      </x:c>
      <x:c r="R3780" s="19" t="n">
        <x:v>0.050754089693494965</x:v>
      </x:c>
      <x:c r="S3780" s="21" t="n">
        <x:v>9544.610326556502</x:v>
      </x:c>
      <x:c r="T3780" s="21" t="n">
        <x:v>14702.100705241575</x:v>
      </x:c>
      <x:c r="U3780" s="21" t="n">
        <x:v>17326.74572784784</x:v>
      </x:c>
      <x:c r="V3780" s="21" t="n">
        <x:v>19984.18974460148</x:v>
      </x:c>
      <x:c r="W3780" s="21" t="n">
        <x:v>22826.939127216545</x:v>
      </x:c>
      <x:c r="X3780" s="21" t="n">
        <x:v>23836.624440859378</x:v>
      </x:c>
      <x:c r="Y3780" s="21" t="n">
        <x:v>24615.26563019095</x:v>
      </x:c>
      <x:c r="Z3780" s="21" t="n">
        <x:v>25285.554884577807</x:v>
      </x:c>
      <x:c r="AA3780" s="21" t="n">
        <x:v>25846.662889711282</x:v>
      </x:c>
      <x:c r="AB3780" s="21" t="n">
        <x:v>26270.251354847675</x:v>
      </x:c>
      <x:c r="AC3780" s="21" t="n">
        <x:v>34265.54524545349</x:v>
      </x:c>
      <x:c r="AD3780" s="25" t="n">
        <x:f>AC3780*(1+Inputs!$C$14)*(1-Inputs!$C$14/Inputs!$C$15)</x:f>
        <x:v>27189.710152267337</x:v>
      </x:c>
      <x:c r="AE3780" s="25" t="n">
        <x:f>AD3780/(B3780-Inputs!$C$14)</x:f>
        <x:v>503198.86174526263</x:v>
      </x:c>
      <x:c r="AF3780" s="25" t="n">
        <x:f>S3780/(1+B3780)^1+T3780/(1+B3780)^2+U3780/(1+B3780)^3+V3780/(1+B3780)^4+W3780/(1+B3780)^5+X3780/(1+B3780)^6+Y3780/(1+B3780)^7+Z3780/(1+B3780)^8+AA3780/(1+B3780)^9+AB3780/(1+B3780)^10+AE3780/(1+B3780)^10</x:f>
        <x:v>341945.4286494179</x:v>
      </x:c>
      <x:c r="AG3780" s="25" t="n">
        <x:f>(AF3780+Inputs!$C$12)/Inputs!$C$13</x:f>
        <x:v>298.6557091152924</x:v>
      </x:c>
      <x:c r="AH3780" s="25" t="n">
        <x:f>(S3780+Inputs!$C$11)*Inputs!$C$8-Inputs!$C$11</x:f>
        <x:v>2596.4283995648266</x:v>
      </x:c>
      <x:c r="AI3780" s="25" t="n">
        <x:f>Inputs!$C$12+AH3780-Inputs!$C$10*Inputs!$C$13</x:f>
        <x:v>24914.343814764827</x:v>
      </x:c>
      <x:c r="AJ3780" s="25" t="n">
        <x:f>(S3780+Inputs!$C$11)*(1-Inputs!$C$8)</x:f>
        <x:v>6948.181926991675</x:v>
      </x:c>
      <x:c r="AK3780" s="25" t="n">
        <x:f>AJ3780/(1+B3780)^(1-Inputs!$C$8)+T3780/(1+B3780)^(2-Inputs!$C$8)+U3780/(1+B3780)^(3-Inputs!$C$8)+V3780/(1+B3780)^(4-Inputs!$C$8)+W3780/(1+B3780)^(5-Inputs!$C$8)+X3780/(1+B3780)^(6-Inputs!$C$8)+Y3780/(1+B3780)^(7-Inputs!$C$8)+Z3780/(1+B3780)^(8-Inputs!$C$8)+AA3780/(1+B3780)^(9-Inputs!$C$8)+AB3780/(1+B3780)^(10-Inputs!$C$8)+AE3780/(1+B3780)^(10-Inputs!$C$8)</x:f>
        <x:v>353404.24317086936</x:v>
      </x:c>
      <x:c r="AL3780" s="25" t="n">
        <x:f>(AK3780+AI3780)/Inputs!$C$13</x:f>
        <x:v>301.87077278986015</x:v>
      </x:c>
      <x:c r="AM3780" s="26" t="n">
        <x:f>IF(AL3780&gt;=Inputs!$C$7,1,0)</x:f>
        <x:v>1</x:v>
      </x:c>
      <x:c r="AN3780" s="26" t="n">
        <x:f>IF(Inputs!$C$7&lt;=(1-Inputs!$C$16)*AL3780,1,0)</x:f>
        <x:v>0</x:v>
      </x:c>
    </x:row>
    <x:row r="3781" ht="20" customHeight="1">
      <x:c r="A3781" s="16" t="n">
        <x:v>3776</x:v>
      </x:c>
      <x:c r="B3781" s="19" t="n">
        <x:v>0.08182782672018647</x:v>
      </x:c>
      <x:c r="C3781" s="24" t="n">
        <x:v>0.5025843073496219</x:v>
      </x:c>
      <x:c r="D3781" s="19" t="n">
        <x:v>0.025948440333574754</x:v>
      </x:c>
      <x:c r="E3781" s="19" t="n">
        <x:v>0.0499253794509454</x:v>
      </x:c>
      <x:c r="F3781" s="19" t="n">
        <x:v>-0.10491867550975828</x:v>
      </x:c>
      <x:c r="G3781" s="19" t="n">
        <x:v>-0.08973128940575464</x:v>
      </x:c>
      <x:c r="H3781" s="19" t="n">
        <x:v>0.7675393983399488</x:v>
      </x:c>
      <x:c r="I3781" s="19" t="n">
        <x:v>0.05006626050510363</x:v>
      </x:c>
      <x:c r="J3781" s="19" t="n">
        <x:v>0.04963468751098276</x:v>
      </x:c>
      <x:c r="K3781" s="19" t="n">
        <x:v>0.05486685803937121</x:v>
      </x:c>
      <x:c r="L3781" s="19" t="n">
        <x:v>0.05329206934187255</x:v>
      </x:c>
      <x:c r="M3781" s="19" t="n">
        <x:v>0.051087189512739994</x:v>
      </x:c>
      <x:c r="N3781" s="19" t="n">
        <x:v>0.05407919041915079</x:v>
      </x:c>
      <x:c r="O3781" s="19" t="n">
        <x:v>0.05593148847503131</x:v>
      </x:c>
      <x:c r="P3781" s="19" t="n">
        <x:v>0.05843979497811802</x:v>
      </x:c>
      <x:c r="Q3781" s="19" t="n">
        <x:v>0.054937319169838475</x:v>
      </x:c>
      <x:c r="R3781" s="19" t="n">
        <x:v>0.05615981665814502</x:v>
      </x:c>
      <x:c r="S3781" s="21" t="n">
        <x:v>10653.816969932774</x:v>
      </x:c>
      <x:c r="T3781" s="21" t="n">
        <x:v>16545.194022021682</x:v>
      </x:c>
      <x:c r="U3781" s="21" t="n">
        <x:v>19736.971247079284</x:v>
      </x:c>
      <x:c r="V3781" s="21" t="n">
        <x:v>23029.31451358867</x:v>
      </x:c>
      <x:c r="W3781" s="21" t="n">
        <x:v>26683.152528712908</x:v>
      </x:c>
      <x:c r="X3781" s="21" t="n">
        <x:v>28171.44415292565</x:v>
      </x:c>
      <x:c r="Y3781" s="21" t="n">
        <x:v>29354.512989050865</x:v>
      </x:c>
      <x:c r="Z3781" s="21" t="n">
        <x:v>30293.378754656318</x:v>
      </x:c>
      <x:c r="AA3781" s="21" t="n">
        <x:v>30951.612276001764</x:v>
      </x:c>
      <x:c r="AB3781" s="21" t="n">
        <x:v>31298.361784938334</x:v>
      </x:c>
      <x:c r="AC3781" s="21" t="n">
        <x:v>40823.95015426738</x:v>
      </x:c>
      <x:c r="AD3781" s="25" t="n">
        <x:f>AC3781*(1+Inputs!$C$14)*(1-Inputs!$C$14/Inputs!$C$15)</x:f>
        <x:v>32393.804447411167</x:v>
      </x:c>
      <x:c r="AE3781" s="25" t="n">
        <x:f>AD3781/(B3781-Inputs!$C$14)</x:f>
        <x:v>691763.994109231</x:v>
      </x:c>
      <x:c r="AF3781" s="25" t="n">
        <x:f>S3781/(1+B3781)^1+T3781/(1+B3781)^2+U3781/(1+B3781)^3+V3781/(1+B3781)^4+W3781/(1+B3781)^5+X3781/(1+B3781)^6+Y3781/(1+B3781)^7+Z3781/(1+B3781)^8+AA3781/(1+B3781)^9+AB3781/(1+B3781)^10+AE3781/(1+B3781)^10</x:f>
        <x:v>469592.15564051876</x:v>
      </x:c>
      <x:c r="AG3781" s="25" t="n">
        <x:f>(AF3781+Inputs!$C$12)/Inputs!$C$13</x:f>
        <x:v>400.50853222906426</x:v>
      </x:c>
      <x:c r="AH3781" s="25" t="n">
        <x:f>(S3781+Inputs!$C$11)*Inputs!$C$8-Inputs!$C$11</x:f>
        <x:v>3116.0841146808343</x:v>
      </x:c>
      <x:c r="AI3781" s="25" t="n">
        <x:f>Inputs!$C$12+AH3781-Inputs!$C$10*Inputs!$C$13</x:f>
        <x:v>25433.999529880835</x:v>
      </x:c>
      <x:c r="AJ3781" s="25" t="n">
        <x:f>(S3781+Inputs!$C$11)*(1-Inputs!$C$8)</x:f>
        <x:v>7537.73285525194</x:v>
      </x:c>
      <x:c r="AK3781" s="25" t="n">
        <x:f>AJ3781/(1+B3781)^(1-Inputs!$C$8)+T3781/(1+B3781)^(2-Inputs!$C$8)+U3781/(1+B3781)^(3-Inputs!$C$8)+V3781/(1+B3781)^(4-Inputs!$C$8)+W3781/(1+B3781)^(5-Inputs!$C$8)+X3781/(1+B3781)^(6-Inputs!$C$8)+Y3781/(1+B3781)^(7-Inputs!$C$8)+Z3781/(1+B3781)^(8-Inputs!$C$8)+AA3781/(1+B3781)^(9-Inputs!$C$8)+AB3781/(1+B3781)^(10-Inputs!$C$8)+AE3781/(1+B3781)^(10-Inputs!$C$8)</x:f>
        <x:v>484229.90781235835</x:v>
      </x:c>
      <x:c r="AL3781" s="25" t="n">
        <x:f>(AK3781+AI3781)/Inputs!$C$13</x:f>
        <x:v>406.67480495306364</x:v>
      </x:c>
      <x:c r="AM3781" s="26" t="n">
        <x:f>IF(AL3781&gt;=Inputs!$C$7,1,0)</x:f>
        <x:v>1</x:v>
      </x:c>
      <x:c r="AN3781" s="26" t="n">
        <x:f>IF(Inputs!$C$7&lt;=(1-Inputs!$C$16)*AL3781,1,0)</x:f>
        <x:v>1</x:v>
      </x:c>
    </x:row>
    <x:row r="3782" ht="20" customHeight="1">
      <x:c r="A3782" s="16" t="n">
        <x:v>3777</x:v>
      </x:c>
      <x:c r="B3782" s="19" t="n">
        <x:v>0.08457456034079847</x:v>
      </x:c>
      <x:c r="C3782" s="24" t="n">
        <x:v>0.34011687153812886</x:v>
      </x:c>
      <x:c r="D3782" s="19" t="n">
        <x:v>0.04271200462983842</x:v>
      </x:c>
      <x:c r="E3782" s="19" t="n">
        <x:v>0.05857903819193354</x:v>
      </x:c>
      <x:c r="F3782" s="19" t="n">
        <x:v>-0.25719967513864395</x:v>
      </x:c>
      <x:c r="G3782" s="19" t="n">
        <x:v>-0.07187328720841435</x:v>
      </x:c>
      <x:c r="H3782" s="19" t="n">
        <x:v>0.8075712884479742</x:v>
      </x:c>
      <x:c r="I3782" s="19" t="n">
        <x:v>0.0559838823080247</x:v>
      </x:c>
      <x:c r="J3782" s="19" t="n">
        <x:v>0.045721403191274705</x:v>
      </x:c>
      <x:c r="K3782" s="19" t="n">
        <x:v>0.04317225409879143</x:v>
      </x:c>
      <x:c r="L3782" s="19" t="n">
        <x:v>0.051091491835453556</x:v>
      </x:c>
      <x:c r="M3782" s="19" t="n">
        <x:v>0.04454768773201863</x:v>
      </x:c>
      <x:c r="N3782" s="19" t="n">
        <x:v>0.054191408228824685</x:v>
      </x:c>
      <x:c r="O3782" s="19" t="n">
        <x:v>0.04492902246567269</x:v>
      </x:c>
      <x:c r="P3782" s="19" t="n">
        <x:v>0.0520088711608912</x:v>
      </x:c>
      <x:c r="Q3782" s="19" t="n">
        <x:v>0.06006737759065686</x:v>
      </x:c>
      <x:c r="R3782" s="19" t="n">
        <x:v>0.045279952491208635</x:v>
      </x:c>
      <x:c r="S3782" s="21" t="n">
        <x:v>8119.455471097655</x:v>
      </x:c>
      <x:c r="T3782" s="21" t="n">
        <x:v>13359.567632747367</x:v>
      </x:c>
      <x:c r="U3782" s="21" t="n">
        <x:v>17227.90367786718</x:v>
      </x:c>
      <x:c r="V3782" s="21" t="n">
        <x:v>21660.194870175634</x:v>
      </x:c>
      <x:c r="W3782" s="21" t="n">
        <x:v>26693.975647910345</x:v>
      </x:c>
      <x:c r="X3782" s="21" t="n">
        <x:v>28809.80110150658</x:v>
      </x:c>
      <x:c r="Y3782" s="21" t="n">
        <x:v>30381.825656991878</x:v>
      </x:c>
      <x:c r="Z3782" s="21" t="n">
        <x:v>31594.178014439476</x:v>
      </x:c>
      <x:c r="AA3782" s="21" t="n">
        <x:v>32435.154608238725</x:v>
      </x:c>
      <x:c r="AB3782" s="21" t="n">
        <x:v>32846.79932746863</x:v>
      </x:c>
      <x:c r="AC3782" s="21" t="n">
        <x:v>42843.651296698205</x:v>
      </x:c>
      <x:c r="AD3782" s="25" t="n">
        <x:f>AC3782*(1+Inputs!$C$14)*(1-Inputs!$C$14/Inputs!$C$15)</x:f>
        <x:v>33996.43730393002</x:v>
      </x:c>
      <x:c r="AE3782" s="25" t="n">
        <x:f>AD3782/(B3782-Inputs!$C$14)</x:f>
        <x:v>685763.7681549323</x:v>
      </x:c>
      <x:c r="AF3782" s="25" t="n">
        <x:f>S3782/(1+B3782)^1+T3782/(1+B3782)^2+U3782/(1+B3782)^3+V3782/(1+B3782)^4+W3782/(1+B3782)^5+X3782/(1+B3782)^6+Y3782/(1+B3782)^7+Z3782/(1+B3782)^8+AA3782/(1+B3782)^9+AB3782/(1+B3782)^10+AE3782/(1+B3782)^10</x:f>
        <x:v>451901.6822282523</x:v>
      </x:c>
      <x:c r="AG3782" s="25" t="n">
        <x:f>(AF3782+Inputs!$C$12)/Inputs!$C$13</x:f>
        <x:v>386.3928184796308</x:v>
      </x:c>
      <x:c r="AH3782" s="25" t="n">
        <x:f>(S3782+Inputs!$C$11)*Inputs!$C$8-Inputs!$C$11</x:f>
        <x:v>1928.7531111169837</x:v>
      </x:c>
      <x:c r="AI3782" s="25" t="n">
        <x:f>Inputs!$C$12+AH3782-Inputs!$C$10*Inputs!$C$13</x:f>
        <x:v>24246.66852631698</x:v>
      </x:c>
      <x:c r="AJ3782" s="25" t="n">
        <x:f>(S3782+Inputs!$C$11)*(1-Inputs!$C$8)</x:f>
        <x:v>6190.702359980672</x:v>
      </x:c>
      <x:c r="AK3782" s="25" t="n">
        <x:f>AJ3782/(1+B3782)^(1-Inputs!$C$8)+T3782/(1+B3782)^(2-Inputs!$C$8)+U3782/(1+B3782)^(3-Inputs!$C$8)+V3782/(1+B3782)^(4-Inputs!$C$8)+W3782/(1+B3782)^(5-Inputs!$C$8)+X3782/(1+B3782)^(6-Inputs!$C$8)+Y3782/(1+B3782)^(7-Inputs!$C$8)+Z3782/(1+B3782)^(8-Inputs!$C$8)+AA3782/(1+B3782)^(9-Inputs!$C$8)+AB3782/(1+B3782)^(10-Inputs!$C$8)+AE3782/(1+B3782)^(10-Inputs!$C$8)</x:f>
        <x:v>467573.96264550916</x:v>
      </x:c>
      <x:c r="AL3782" s="25" t="n">
        <x:f>(AK3782+AI3782)/Inputs!$C$13</x:f>
        <x:v>392.43716569356303</x:v>
      </x:c>
      <x:c r="AM3782" s="26" t="n">
        <x:f>IF(AL3782&gt;=Inputs!$C$7,1,0)</x:f>
        <x:v>1</x:v>
      </x:c>
      <x:c r="AN3782" s="26" t="n">
        <x:f>IF(Inputs!$C$7&lt;=(1-Inputs!$C$16)*AL3782,1,0)</x:f>
        <x:v>1</x:v>
      </x:c>
    </x:row>
    <x:row r="3783" ht="20" customHeight="1">
      <x:c r="A3783" s="16" t="n">
        <x:v>3778</x:v>
      </x:c>
      <x:c r="B3783" s="19" t="n">
        <x:v>0.07290647436766204</x:v>
      </x:c>
      <x:c r="C3783" s="24" t="n">
        <x:v>0.6210874512932776</x:v>
      </x:c>
      <x:c r="D3783" s="19" t="n">
        <x:v>0.042184173007855465</x:v>
      </x:c>
      <x:c r="E3783" s="19" t="n">
        <x:v>0.04252151754056939</x:v>
      </x:c>
      <x:c r="F3783" s="19" t="n">
        <x:v>-0.2014797361505305</x:v>
      </x:c>
      <x:c r="G3783" s="19" t="n">
        <x:v>-0.045050216180770236</x:v>
      </x:c>
      <x:c r="H3783" s="19" t="n">
        <x:v>0.8028419077836872</x:v>
      </x:c>
      <x:c r="I3783" s="19" t="n">
        <x:v>0.04822591143816112</x:v>
      </x:c>
      <x:c r="J3783" s="19" t="n">
        <x:v>0.046627908934916605</x:v>
      </x:c>
      <x:c r="K3783" s="19" t="n">
        <x:v>0.04902322110515911</x:v>
      </x:c>
      <x:c r="L3783" s="19" t="n">
        <x:v>0.0520435632866031</x:v>
      </x:c>
      <x:c r="M3783" s="19" t="n">
        <x:v>0.054645676577273435</x:v>
      </x:c>
      <x:c r="N3783" s="19" t="n">
        <x:v>0.049630432767149846</x:v>
      </x:c>
      <x:c r="O3783" s="19" t="n">
        <x:v>0.05157106489850662</x:v>
      </x:c>
      <x:c r="P3783" s="19" t="n">
        <x:v>0.05926157769853603</x:v>
      </x:c>
      <x:c r="Q3783" s="19" t="n">
        <x:v>0.051775544389369085</x:v>
      </x:c>
      <x:c r="R3783" s="19" t="n">
        <x:v>0.052281185748798864</x:v>
      </x:c>
      <x:c r="S3783" s="21" t="n">
        <x:v>9203.53828268305</x:v>
      </x:c>
      <x:c r="T3783" s="21" t="n">
        <x:v>14808.057643536647</x:v>
      </x:c>
      <x:c r="U3783" s="21" t="n">
        <x:v>18533.901862297796</x:v>
      </x:c>
      <x:c r="V3783" s="21" t="n">
        <x:v>22739.567390359323</x:v>
      </x:c>
      <x:c r="W3783" s="21" t="n">
        <x:v>27465.595735923864</x:v>
      </x:c>
      <x:c r="X3783" s="21" t="n">
        <x:v>29291.40999805836</x:v>
      </x:c>
      <x:c r="Y3783" s="21" t="n">
        <x:v>30632.28735699605</x:v>
      </x:c>
      <x:c r="Z3783" s="21" t="n">
        <x:v>31688.241069244254</x:v>
      </x:c>
      <x:c r="AA3783" s="21" t="n">
        <x:v>32417.0773389813</x:v>
      </x:c>
      <x:c r="AB3783" s="21" t="n">
        <x:v>32764.698051484065</x:v>
      </x:c>
      <x:c r="AC3783" s="21" t="n">
        <x:v>42736.56267584879</x:v>
      </x:c>
      <x:c r="AD3783" s="25" t="n">
        <x:f>AC3783*(1+Inputs!$C$14)*(1-Inputs!$C$14/Inputs!$C$15)</x:f>
        <x:v>33911.462483286006</x:v>
      </x:c>
      <x:c r="AE3783" s="25" t="n">
        <x:f>AD3783/(B3783-Inputs!$C$14)</x:f>
        <x:v>894608.719195891</x:v>
      </x:c>
      <x:c r="AF3783" s="25" t="n">
        <x:f>S3783/(1+B3783)^1+T3783/(1+B3783)^2+U3783/(1+B3783)^3+V3783/(1+B3783)^4+W3783/(1+B3783)^5+X3783/(1+B3783)^6+Y3783/(1+B3783)^7+Z3783/(1+B3783)^8+AA3783/(1+B3783)^9+AB3783/(1+B3783)^10+AE3783/(1+B3783)^10</x:f>
        <x:v>604916.236299048</x:v>
      </x:c>
      <x:c r="AG3783" s="25" t="n">
        <x:f>(AF3783+Inputs!$C$12)/Inputs!$C$13</x:f>
        <x:v>508.487326321512</x:v>
      </x:c>
      <x:c r="AH3783" s="25" t="n">
        <x:f>(S3783+Inputs!$C$11)*Inputs!$C$8-Inputs!$C$11</x:f>
        <x:v>2436.638483120005</x:v>
      </x:c>
      <x:c r="AI3783" s="25" t="n">
        <x:f>Inputs!$C$12+AH3783-Inputs!$C$10*Inputs!$C$13</x:f>
        <x:v>24754.553898320002</x:v>
      </x:c>
      <x:c r="AJ3783" s="25" t="n">
        <x:f>(S3783+Inputs!$C$11)*(1-Inputs!$C$8)</x:f>
        <x:v>6766.899799563046</x:v>
      </x:c>
      <x:c r="AK3783" s="25" t="n">
        <x:f>AJ3783/(1+B3783)^(1-Inputs!$C$8)+T3783/(1+B3783)^(2-Inputs!$C$8)+U3783/(1+B3783)^(3-Inputs!$C$8)+V3783/(1+B3783)^(4-Inputs!$C$8)+W3783/(1+B3783)^(5-Inputs!$C$8)+X3783/(1+B3783)^(6-Inputs!$C$8)+Y3783/(1+B3783)^(7-Inputs!$C$8)+Z3783/(1+B3783)^(8-Inputs!$C$8)+AA3783/(1+B3783)^(9-Inputs!$C$8)+AB3783/(1+B3783)^(10-Inputs!$C$8)+AE3783/(1+B3783)^(10-Inputs!$C$8)</x:f>
        <x:v>622844.6053912735</x:v>
      </x:c>
      <x:c r="AL3783" s="25" t="n">
        <x:f>(AK3783+AI3783)/Inputs!$C$13</x:f>
        <x:v>516.7371242064738</x:v>
      </x:c>
      <x:c r="AM3783" s="26" t="n">
        <x:f>IF(AL3783&gt;=Inputs!$C$7,1,0)</x:f>
        <x:v>1</x:v>
      </x:c>
      <x:c r="AN3783" s="26" t="n">
        <x:f>IF(Inputs!$C$7&lt;=(1-Inputs!$C$16)*AL3783,1,0)</x:f>
        <x:v>1</x:v>
      </x:c>
    </x:row>
    <x:row r="3784" ht="20" customHeight="1">
      <x:c r="A3784" s="16" t="n">
        <x:v>3779</x:v>
      </x:c>
      <x:c r="B3784" s="19" t="n">
        <x:v>0.09511388668209425</x:v>
      </x:c>
      <x:c r="C3784" s="24" t="n">
        <x:v>0.4274576885968884</x:v>
      </x:c>
      <x:c r="D3784" s="19" t="n">
        <x:v>0.02564796071134623</x:v>
      </x:c>
      <x:c r="E3784" s="19" t="n">
        <x:v>0.06208222999521497</x:v>
      </x:c>
      <x:c r="F3784" s="19" t="n">
        <x:v>-0.11128472578915194</x:v>
      </x:c>
      <x:c r="G3784" s="19" t="n">
        <x:v>-0.050053324654303996</x:v>
      </x:c>
      <x:c r="H3784" s="19" t="n">
        <x:v>0.919593327522449</x:v>
      </x:c>
      <x:c r="I3784" s="19" t="n">
        <x:v>0.06597266616770298</x:v>
      </x:c>
      <x:c r="J3784" s="19" t="n">
        <x:v>0.0589979778841655</x:v>
      </x:c>
      <x:c r="K3784" s="19" t="n">
        <x:v>0.05978567507921866</x:v>
      </x:c>
      <x:c r="L3784" s="19" t="n">
        <x:v>0.07050851254566283</x:v>
      </x:c>
      <x:c r="M3784" s="19" t="n">
        <x:v>0.05649707517911679</x:v>
      </x:c>
      <x:c r="N3784" s="19" t="n">
        <x:v>0.07378121256472128</x:v>
      </x:c>
      <x:c r="O3784" s="19" t="n">
        <x:v>0.06276219116358903</x:v>
      </x:c>
      <x:c r="P3784" s="19" t="n">
        <x:v>0.06453434123469948</x:v>
      </x:c>
      <x:c r="Q3784" s="19" t="n">
        <x:v>0.07081073646734126</x:v>
      </x:c>
      <x:c r="R3784" s="19" t="n">
        <x:v>0.0581732390495938</x:v>
      </x:c>
      <x:c r="S3784" s="21" t="n">
        <x:v>10789.668958391238</x:v>
      </x:c>
      <x:c r="T3784" s="21" t="n">
        <x:v>16673.400873924023</x:v>
      </x:c>
      <x:c r="U3784" s="21" t="n">
        <x:v>20010.263376596315</x:v>
      </x:c>
      <x:c r="V3784" s="21" t="n">
        <x:v>23627.24327294588</x:v>
      </x:c>
      <x:c r="W3784" s="21" t="n">
        <x:v>27689.74198415503</x:v>
      </x:c>
      <x:c r="X3784" s="21" t="n">
        <x:v>29484.118048364482</x:v>
      </x:c>
      <x:c r="Y3784" s="21" t="n">
        <x:v>30928.086633737395</x:v>
      </x:c>
      <x:c r="Z3784" s="21" t="n">
        <x:v>32019.231010703686</x:v>
      </x:c>
      <x:c r="AA3784" s="21" t="n">
        <x:v>32758.47478804472</x:v>
      </x:c>
      <x:c r="AB3784" s="21" t="n">
        <x:v>33113.453277376335</x:v>
      </x:c>
      <x:c r="AC3784" s="21" t="n">
        <x:v>43191.46079657782</x:v>
      </x:c>
      <x:c r="AD3784" s="25" t="n">
        <x:f>AC3784*(1+Inputs!$C$14)*(1-Inputs!$C$14/Inputs!$C$15)</x:f>
        <x:v>34272.4241420845</x:v>
      </x:c>
      <x:c r="AE3784" s="25" t="n">
        <x:f>AD3784/(B3784-Inputs!$C$14)</x:f>
        <x:v>570124.9084646695</x:v>
      </x:c>
      <x:c r="AF3784" s="25" t="n">
        <x:f>S3784/(1+B3784)^1+T3784/(1+B3784)^2+U3784/(1+B3784)^3+V3784/(1+B3784)^4+W3784/(1+B3784)^5+X3784/(1+B3784)^6+Y3784/(1+B3784)^7+Z3784/(1+B3784)^8+AA3784/(1+B3784)^9+AB3784/(1+B3784)^10+AE3784/(1+B3784)^10</x:f>
        <x:v>379568.0567815014</x:v>
      </x:c>
      <x:c r="AG3784" s="25" t="n">
        <x:f>(AF3784+Inputs!$C$12)/Inputs!$C$13</x:f>
        <x:v>328.6758355888797</x:v>
      </x:c>
      <x:c r="AH3784" s="25" t="n">
        <x:f>(S3784+Inputs!$C$11)*Inputs!$C$8-Inputs!$C$11</x:f>
        <x:v>3179.729840780553</x:v>
      </x:c>
      <x:c r="AI3784" s="25" t="n">
        <x:f>Inputs!$C$12+AH3784-Inputs!$C$10*Inputs!$C$13</x:f>
        <x:v>25497.645255980548</x:v>
      </x:c>
      <x:c r="AJ3784" s="25" t="n">
        <x:f>(S3784+Inputs!$C$11)*(1-Inputs!$C$8)</x:f>
        <x:v>7609.939117610686</x:v>
      </x:c>
      <x:c r="AK3784" s="25" t="n">
        <x:f>AJ3784/(1+B3784)^(1-Inputs!$C$8)+T3784/(1+B3784)^(2-Inputs!$C$8)+U3784/(1+B3784)^(3-Inputs!$C$8)+V3784/(1+B3784)^(4-Inputs!$C$8)+W3784/(1+B3784)^(5-Inputs!$C$8)+X3784/(1+B3784)^(6-Inputs!$C$8)+Y3784/(1+B3784)^(7-Inputs!$C$8)+Z3784/(1+B3784)^(8-Inputs!$C$8)+AA3784/(1+B3784)^(9-Inputs!$C$8)+AB3784/(1+B3784)^(10-Inputs!$C$8)+AE3784/(1+B3784)^(10-Inputs!$C$8)</x:f>
        <x:v>393043.92777296423</x:v>
      </x:c>
      <x:c r="AL3784" s="25" t="n">
        <x:f>(AK3784+AI3784)/Inputs!$C$13</x:f>
        <x:v>333.9657961339577</x:v>
      </x:c>
      <x:c r="AM3784" s="26" t="n">
        <x:f>IF(AL3784&gt;=Inputs!$C$7,1,0)</x:f>
        <x:v>1</x:v>
      </x:c>
      <x:c r="AN3784" s="26" t="n">
        <x:f>IF(Inputs!$C$7&lt;=(1-Inputs!$C$16)*AL3784,1,0)</x:f>
        <x:v>1</x:v>
      </x:c>
    </x:row>
    <x:row r="3785" ht="20" customHeight="1">
      <x:c r="A3785" s="16" t="n">
        <x:v>3780</x:v>
      </x:c>
      <x:c r="B3785" s="19" t="n">
        <x:v>0.07623495261271182</x:v>
      </x:c>
      <x:c r="C3785" s="24" t="n">
        <x:v>0.3120409604281633</x:v>
      </x:c>
      <x:c r="D3785" s="19" t="n">
        <x:v>0.026375068829240435</x:v>
      </x:c>
      <x:c r="E3785" s="19" t="n">
        <x:v>0.049564819867310636</x:v>
      </x:c>
      <x:c r="F3785" s="19" t="n">
        <x:v>-0.21125885701932134</x:v>
      </x:c>
      <x:c r="G3785" s="19" t="n">
        <x:v>-0.09912479233247325</x:v>
      </x:c>
      <x:c r="H3785" s="19" t="n">
        <x:v>0.9714553512051509</x:v>
      </x:c>
      <x:c r="I3785" s="19" t="n">
        <x:v>0.06676649707502406</x:v>
      </x:c>
      <x:c r="J3785" s="19" t="n">
        <x:v>0.05912577219618129</x:v>
      </x:c>
      <x:c r="K3785" s="19" t="n">
        <x:v>0.07399808983487105</x:v>
      </x:c>
      <x:c r="L3785" s="19" t="n">
        <x:v>0.06107858936885691</x:v>
      </x:c>
      <x:c r="M3785" s="19" t="n">
        <x:v>0.0611165839494322</x:v>
      </x:c>
      <x:c r="N3785" s="19" t="n">
        <x:v>0.0564997789488973</x:v>
      </x:c>
      <x:c r="O3785" s="19" t="n">
        <x:v>0.0670484241357451</x:v>
      </x:c>
      <x:c r="P3785" s="19" t="n">
        <x:v>0.060107355081080414</x:v>
      </x:c>
      <x:c r="Q3785" s="19" t="n">
        <x:v>0.0526897981177433</x:v>
      </x:c>
      <x:c r="R3785" s="19" t="n">
        <x:v>0.05786396887932256</x:v>
      </x:c>
      <x:c r="S3785" s="21" t="n">
        <x:v>8777.343221162877</x:v>
      </x:c>
      <x:c r="T3785" s="21" t="n">
        <x:v>14131.659717409324</x:v>
      </x:c>
      <x:c r="U3785" s="21" t="n">
        <x:v>17698.037256784657</x:v>
      </x:c>
      <x:c r="V3785" s="21" t="n">
        <x:v>21626.8170419725</x:v>
      </x:c>
      <x:c r="W3785" s="21" t="n">
        <x:v>25878.262343743827</x:v>
      </x:c>
      <x:c r="X3785" s="21" t="n">
        <x:v>27551.51724844164</x:v>
      </x:c>
      <x:c r="Y3785" s="21" t="n">
        <x:v>28737.021278113138</x:v>
      </x:c>
      <x:c r="Z3785" s="21" t="n">
        <x:v>29710.31446833518</x:v>
      </x:c>
      <x:c r="AA3785" s="21" t="n">
        <x:v>30391.154481362293</x:v>
      </x:c>
      <x:c r="AB3785" s="21" t="n">
        <x:v>30773.02440099247</x:v>
      </x:c>
      <x:c r="AC3785" s="21" t="n">
        <x:v>40138.7274795554</x:v>
      </x:c>
      <x:c r="AD3785" s="25" t="n">
        <x:f>AC3785*(1+Inputs!$C$14)*(1-Inputs!$C$14/Inputs!$C$15)</x:f>
        <x:v>31850.080255027202</x:v>
      </x:c>
      <x:c r="AE3785" s="25" t="n">
        <x:f>AD3785/(B3785-Inputs!$C$14)</x:f>
        <x:v>772404.919539268</x:v>
      </x:c>
      <x:c r="AF3785" s="25" t="n">
        <x:f>S3785/(1+B3785)^1+T3785/(1+B3785)^2+U3785/(1+B3785)^3+V3785/(1+B3785)^4+W3785/(1+B3785)^5+X3785/(1+B3785)^6+Y3785/(1+B3785)^7+Z3785/(1+B3785)^8+AA3785/(1+B3785)^9+AB3785/(1+B3785)^10+AE3785/(1+B3785)^10</x:f>
        <x:v>520951.6873039019</x:v>
      </x:c>
      <x:c r="AG3785" s="25" t="n">
        <x:f>(AF3785+Inputs!$C$12)/Inputs!$C$13</x:f>
        <x:v>441.48971065036</x:v>
      </x:c>
      <x:c r="AH3785" s="25" t="n">
        <x:f>(S3785+Inputs!$C$11)*Inputs!$C$8-Inputs!$C$11</x:f>
        <x:v>2236.9690159420607</x:v>
      </x:c>
      <x:c r="AI3785" s="25" t="n">
        <x:f>Inputs!$C$12+AH3785-Inputs!$C$10*Inputs!$C$13</x:f>
        <x:v>24554.884431142054</x:v>
      </x:c>
      <x:c r="AJ3785" s="25" t="n">
        <x:f>(S3785+Inputs!$C$11)*(1-Inputs!$C$8)</x:f>
        <x:v>6540.374205220817</x:v>
      </x:c>
      <x:c r="AK3785" s="25" t="n">
        <x:f>AJ3785/(1+B3785)^(1-Inputs!$C$8)+T3785/(1+B3785)^(2-Inputs!$C$8)+U3785/(1+B3785)^(3-Inputs!$C$8)+V3785/(1+B3785)^(4-Inputs!$C$8)+W3785/(1+B3785)^(5-Inputs!$C$8)+X3785/(1+B3785)^(6-Inputs!$C$8)+Y3785/(1+B3785)^(7-Inputs!$C$8)+Z3785/(1+B3785)^(8-Inputs!$C$8)+AA3785/(1+B3785)^(9-Inputs!$C$8)+AB3785/(1+B3785)^(10-Inputs!$C$8)+AE3785/(1+B3785)^(10-Inputs!$C$8)</x:f>
        <x:v>537043.5092297137</x:v>
      </x:c>
      <x:c r="AL3785" s="25" t="n">
        <x:f>(AK3785+AI3785)/Inputs!$C$13</x:f>
        <x:v>448.11475545710937</x:v>
      </x:c>
      <x:c r="AM3785" s="26" t="n">
        <x:f>IF(AL3785&gt;=Inputs!$C$7,1,0)</x:f>
        <x:v>1</x:v>
      </x:c>
      <x:c r="AN3785" s="26" t="n">
        <x:f>IF(Inputs!$C$7&lt;=(1-Inputs!$C$16)*AL3785,1,0)</x:f>
        <x:v>1</x:v>
      </x:c>
    </x:row>
    <x:row r="3786" ht="20" customHeight="1">
      <x:c r="A3786" s="16" t="n">
        <x:v>3781</x:v>
      </x:c>
      <x:c r="B3786" s="19" t="n">
        <x:v>0.08302408712879372</x:v>
      </x:c>
      <x:c r="C3786" s="24" t="n">
        <x:v>0.37032331197681856</x:v>
      </x:c>
      <x:c r="D3786" s="19" t="n">
        <x:v>0.02593203495369636</x:v>
      </x:c>
      <x:c r="E3786" s="19" t="n">
        <x:v>0.06075310507316062</x:v>
      </x:c>
      <x:c r="F3786" s="19" t="n">
        <x:v>-0.14428293027628913</x:v>
      </x:c>
      <x:c r="G3786" s="19" t="n">
        <x:v>-0.046532738804846194</x:v>
      </x:c>
      <x:c r="H3786" s="19" t="n">
        <x:v>0.5985215138526598</x:v>
      </x:c>
      <x:c r="I3786" s="19" t="n">
        <x:v>0.04901227098587583</x:v>
      </x:c>
      <x:c r="J3786" s="19" t="n">
        <x:v>0.045015397539344804</x:v>
      </x:c>
      <x:c r="K3786" s="19" t="n">
        <x:v>0.05467730160406177</x:v>
      </x:c>
      <x:c r="L3786" s="19" t="n">
        <x:v>0.04903837526824532</x:v>
      </x:c>
      <x:c r="M3786" s="19" t="n">
        <x:v>0.06280701074494686</x:v>
      </x:c>
      <x:c r="N3786" s="19" t="n">
        <x:v>0.05515269862892978</x:v>
      </x:c>
      <x:c r="O3786" s="19" t="n">
        <x:v>0.050084443465799496</x:v>
      </x:c>
      <x:c r="P3786" s="19" t="n">
        <x:v>0.04950215327684305</x:v>
      </x:c>
      <x:c r="Q3786" s="19" t="n">
        <x:v>0.05894480713869711</x:v>
      </x:c>
      <x:c r="R3786" s="19" t="n">
        <x:v>0.05500768788396613</x:v>
      </x:c>
      <x:c r="S3786" s="21" t="n">
        <x:v>10200.813981888345</x:v>
      </x:c>
      <x:c r="T3786" s="21" t="n">
        <x:v>15735.0824158508</x:v>
      </x:c>
      <x:c r="U3786" s="21" t="n">
        <x:v>18805.51880721384</x:v>
      </x:c>
      <x:c r="V3786" s="21" t="n">
        <x:v>22122.193987220835</x:v>
      </x:c>
      <x:c r="W3786" s="21" t="n">
        <x:v>25822.73926219143</x:v>
      </x:c>
      <x:c r="X3786" s="21" t="n">
        <x:v>27519.60079647455</x:v>
      </x:c>
      <x:c r="Y3786" s="21" t="n">
        <x:v>28834.74536221921</x:v>
      </x:c>
      <x:c r="Z3786" s="21" t="n">
        <x:v>29861.59446482106</x:v>
      </x:c>
      <x:c r="AA3786" s="21" t="n">
        <x:v>30581.360182010023</x:v>
      </x:c>
      <x:c r="AB3786" s="21" t="n">
        <x:v>30972.281710046624</x:v>
      </x:c>
      <x:c r="AC3786" s="21" t="n">
        <x:v>40398.6283174521</x:v>
      </x:c>
      <x:c r="AD3786" s="25" t="n">
        <x:f>AC3786*(1+Inputs!$C$14)*(1-Inputs!$C$14/Inputs!$C$15)</x:f>
        <x:v>32056.31156989824</x:v>
      </x:c>
      <x:c r="AE3786" s="25" t="n">
        <x:f>AD3786/(B3786-Inputs!$C$14)</x:f>
        <x:v>667504.8602991204</x:v>
      </x:c>
      <x:c r="AF3786" s="25" t="n">
        <x:f>S3786/(1+B3786)^1+T3786/(1+B3786)^2+U3786/(1+B3786)^3+V3786/(1+B3786)^4+W3786/(1+B3786)^5+X3786/(1+B3786)^6+Y3786/(1+B3786)^7+Z3786/(1+B3786)^8+AA3786/(1+B3786)^9+AB3786/(1+B3786)^10+AE3786/(1+B3786)^10</x:f>
        <x:v>449903.3788692235</x:v>
      </x:c>
      <x:c r="AG3786" s="25" t="n">
        <x:f>(AF3786+Inputs!$C$12)/Inputs!$C$13</x:f>
        <x:v>384.79831744264766</x:v>
      </x:c>
      <x:c r="AH3786" s="25" t="n">
        <x:f>(S3786+Inputs!$C$11)*Inputs!$C$8-Inputs!$C$11</x:f>
        <x:v>2903.855317542211</x:v>
      </x:c>
      <x:c r="AI3786" s="25" t="n">
        <x:f>Inputs!$C$12+AH3786-Inputs!$C$10*Inputs!$C$13</x:f>
        <x:v>25221.77073274221</x:v>
      </x:c>
      <x:c r="AJ3786" s="25" t="n">
        <x:f>(S3786+Inputs!$C$11)*(1-Inputs!$C$8)</x:f>
        <x:v>7296.958664346134</x:v>
      </x:c>
      <x:c r="AK3786" s="25" t="n">
        <x:f>AJ3786/(1+B3786)^(1-Inputs!$C$8)+T3786/(1+B3786)^(2-Inputs!$C$8)+U3786/(1+B3786)^(3-Inputs!$C$8)+V3786/(1+B3786)^(4-Inputs!$C$8)+W3786/(1+B3786)^(5-Inputs!$C$8)+X3786/(1+B3786)^(6-Inputs!$C$8)+Y3786/(1+B3786)^(7-Inputs!$C$8)+Z3786/(1+B3786)^(8-Inputs!$C$8)+AA3786/(1+B3786)^(9-Inputs!$C$8)+AB3786/(1+B3786)^(10-Inputs!$C$8)+AE3786/(1+B3786)^(10-Inputs!$C$8)</x:f>
        <x:v>464249.0324355905</x:v>
      </x:c>
      <x:c r="AL3786" s="25" t="n">
        <x:f>(AK3786+AI3786)/Inputs!$C$13</x:f>
        <x:v>390.56217350512804</x:v>
      </x:c>
      <x:c r="AM3786" s="26" t="n">
        <x:f>IF(AL3786&gt;=Inputs!$C$7,1,0)</x:f>
        <x:v>1</x:v>
      </x:c>
      <x:c r="AN3786" s="26" t="n">
        <x:f>IF(Inputs!$C$7&lt;=(1-Inputs!$C$16)*AL3786,1,0)</x:f>
        <x:v>1</x:v>
      </x:c>
    </x:row>
    <x:row r="3787" ht="20" customHeight="1">
      <x:c r="A3787" s="16" t="n">
        <x:v>3782</x:v>
      </x:c>
      <x:c r="B3787" s="19" t="n">
        <x:v>0.08239700065612596</x:v>
      </x:c>
      <x:c r="C3787" s="24" t="n">
        <x:v>0.19659408481564355</x:v>
      </x:c>
      <x:c r="D3787" s="19" t="n">
        <x:v>0.0199740022446278</x:v>
      </x:c>
      <x:c r="E3787" s="19" t="n">
        <x:v>0.04342886548408245</x:v>
      </x:c>
      <x:c r="F3787" s="19" t="n">
        <x:v>-0.15227441913838108</x:v>
      </x:c>
      <x:c r="G3787" s="19" t="n">
        <x:v>-0.08197124968798847</x:v>
      </x:c>
      <x:c r="H3787" s="19" t="n">
        <x:v>0.7587713370963627</x:v>
      </x:c>
      <x:c r="I3787" s="19" t="n">
        <x:v>0.0634750273690122</x:v>
      </x:c>
      <x:c r="J3787" s="19" t="n">
        <x:v>0.05938381605697373</x:v>
      </x:c>
      <x:c r="K3787" s="19" t="n">
        <x:v>0.06501076354611428</x:v>
      </x:c>
      <x:c r="L3787" s="19" t="n">
        <x:v>0.051907662728111745</x:v>
      </x:c>
      <x:c r="M3787" s="19" t="n">
        <x:v>0.05492395201774229</x:v>
      </x:c>
      <x:c r="N3787" s="19" t="n">
        <x:v>0.05267778944745146</x:v>
      </x:c>
      <x:c r="O3787" s="19" t="n">
        <x:v>0.06058640605211281</x:v>
      </x:c>
      <x:c r="P3787" s="19" t="n">
        <x:v>0.05476583994556336</x:v>
      </x:c>
      <x:c r="Q3787" s="19" t="n">
        <x:v>0.05649252346766957</x:v>
      </x:c>
      <x:c r="R3787" s="19" t="n">
        <x:v>0.0646165146208989</x:v>
      </x:c>
      <x:c r="S3787" s="21" t="n">
        <x:v>9832.742659666472</x:v>
      </x:c>
      <x:c r="T3787" s="21" t="n">
        <x:v>15083.680594700805</x:v>
      </x:c>
      <x:c r="U3787" s="21" t="n">
        <x:v>17818.78820508986</x:v>
      </x:c>
      <x:c r="V3787" s="21" t="n">
        <x:v>20603.451356315247</x:v>
      </x:c>
      <x:c r="W3787" s="21" t="n">
        <x:v>23556.33088904412</x:v>
      </x:c>
      <x:c r="X3787" s="21" t="n">
        <x:v>24796.03754288127</x:v>
      </x:c>
      <x:c r="Y3787" s="21" t="n">
        <x:v>25747.07066183116</x:v>
      </x:c>
      <x:c r="Z3787" s="21" t="n">
        <x:v>26557.31742204335</x:v>
      </x:c>
      <x:c r="AA3787" s="21" t="n">
        <x:v>27170.99146294199</x:v>
      </x:c>
      <x:c r="AB3787" s="21" t="n">
        <x:v>27590.37780953588</x:v>
      </x:c>
      <x:c r="AC3787" s="21" t="n">
        <x:v>35987.44931678592</x:v>
      </x:c>
      <x:c r="AD3787" s="25" t="n">
        <x:f>AC3787*(1+Inputs!$C$14)*(1-Inputs!$C$14/Inputs!$C$15)</x:f>
        <x:v>28556.04103286962</x:v>
      </x:c>
      <x:c r="AE3787" s="25" t="n">
        <x:f>AD3787/(B3787-Inputs!$C$14)</x:f>
        <x:v>602486.2467574478</x:v>
      </x:c>
      <x:c r="AF3787" s="25" t="n">
        <x:f>S3787/(1+B3787)^1+T3787/(1+B3787)^2+U3787/(1+B3787)^3+V3787/(1+B3787)^4+W3787/(1+B3787)^5+X3787/(1+B3787)^6+Y3787/(1+B3787)^7+Z3787/(1+B3787)^8+AA3787/(1+B3787)^9+AB3787/(1+B3787)^10+AE3787/(1+B3787)^10</x:f>
        <x:v>409954.99404190236</x:v>
      </x:c>
      <x:c r="AG3787" s="25" t="n">
        <x:f>(AF3787+Inputs!$C$12)/Inputs!$C$13</x:f>
        <x:v>352.9224059374377</x:v>
      </x:c>
      <x:c r="AH3787" s="25" t="n">
        <x:f>(S3787+Inputs!$C$11)*Inputs!$C$8-Inputs!$C$11</x:f>
        <x:v>2731.416424117717</x:v>
      </x:c>
      <x:c r="AI3787" s="25" t="n">
        <x:f>Inputs!$C$12+AH3787-Inputs!$C$10*Inputs!$C$13</x:f>
        <x:v>25049.331839317718</x:v>
      </x:c>
      <x:c r="AJ3787" s="25" t="n">
        <x:f>(S3787+Inputs!$C$11)*(1-Inputs!$C$8)</x:f>
        <x:v>7101.326235548755</x:v>
      </x:c>
      <x:c r="AK3787" s="25" t="n">
        <x:f>AJ3787/(1+B3787)^(1-Inputs!$C$8)+T3787/(1+B3787)^(2-Inputs!$C$8)+U3787/(1+B3787)^(3-Inputs!$C$8)+V3787/(1+B3787)^(4-Inputs!$C$8)+W3787/(1+B3787)^(5-Inputs!$C$8)+X3787/(1+B3787)^(6-Inputs!$C$8)+Y3787/(1+B3787)^(7-Inputs!$C$8)+Z3787/(1+B3787)^(8-Inputs!$C$8)+AA3787/(1+B3787)^(9-Inputs!$C$8)+AB3787/(1+B3787)^(10-Inputs!$C$8)+AE3787/(1+B3787)^(10-Inputs!$C$8)</x:f>
        <x:v>422828.72734952625</x:v>
      </x:c>
      <x:c r="AL3787" s="25" t="n">
        <x:f>(AK3787+AI3787)/Inputs!$C$13</x:f>
        <x:v>357.3741827495592</x:v>
      </x:c>
      <x:c r="AM3787" s="26" t="n">
        <x:f>IF(AL3787&gt;=Inputs!$C$7,1,0)</x:f>
        <x:v>1</x:v>
      </x:c>
      <x:c r="AN3787" s="26" t="n">
        <x:f>IF(Inputs!$C$7&lt;=(1-Inputs!$C$16)*AL3787,1,0)</x:f>
        <x:v>1</x:v>
      </x:c>
    </x:row>
    <x:row r="3788" ht="20" customHeight="1">
      <x:c r="A3788" s="16" t="n">
        <x:v>3783</x:v>
      </x:c>
      <x:c r="B3788" s="19" t="n">
        <x:v>0.08611969694168338</x:v>
      </x:c>
      <x:c r="C3788" s="24" t="n">
        <x:v>0.7666087476088421</x:v>
      </x:c>
      <x:c r="D3788" s="19" t="n">
        <x:v>0.013301445024576709</x:v>
      </x:c>
      <x:c r="E3788" s="19" t="n">
        <x:v>0.0538362919603199</x:v>
      </x:c>
      <x:c r="F3788" s="19" t="n">
        <x:v>-0.10153285728695097</x:v>
      </x:c>
      <x:c r="G3788" s="19" t="n">
        <x:v>-0.060342272218342145</x:v>
      </x:c>
      <x:c r="H3788" s="19" t="n">
        <x:v>0.782890235983217</x:v>
      </x:c>
      <x:c r="I3788" s="19" t="n">
        <x:v>0.049728847560919574</x:v>
      </x:c>
      <x:c r="J3788" s="19" t="n">
        <x:v>0.06135100711777227</x:v>
      </x:c>
      <x:c r="K3788" s="19" t="n">
        <x:v>0.058367450841438996</x:v>
      </x:c>
      <x:c r="L3788" s="19" t="n">
        <x:v>0.05755940940753704</x:v>
      </x:c>
      <x:c r="M3788" s="19" t="n">
        <x:v>0.05528519747880296</x:v>
      </x:c>
      <x:c r="N3788" s="19" t="n">
        <x:v>0.06356630780542787</x:v>
      </x:c>
      <x:c r="O3788" s="19" t="n">
        <x:v>0.04839002421691817</x:v>
      </x:c>
      <x:c r="P3788" s="19" t="n">
        <x:v>0.05621712202562435</x:v>
      </x:c>
      <x:c r="Q3788" s="19" t="n">
        <x:v>0.05756530350373055</x:v>
      </x:c>
      <x:c r="R3788" s="19" t="n">
        <x:v>0.05955368493153969</x:v>
      </x:c>
      <x:c r="S3788" s="21" t="n">
        <x:v>10869.137087207971</x:v>
      </x:c>
      <x:c r="T3788" s="21" t="n">
        <x:v>16875.165880442306</x:v>
      </x:c>
      <x:c r="U3788" s="21" t="n">
        <x:v>20168.217079072194</x:v>
      </x:c>
      <x:c r="V3788" s="21" t="n">
        <x:v>23634.730025018678</x:v>
      </x:c>
      <x:c r="W3788" s="21" t="n">
        <x:v>27504.098458996945</x:v>
      </x:c>
      <x:c r="X3788" s="21" t="n">
        <x:v>28915.09078846809</x:v>
      </x:c>
      <x:c r="Y3788" s="21" t="n">
        <x:v>30035.767665383213</x:v>
      </x:c>
      <x:c r="Z3788" s="21" t="n">
        <x:v>30878.324883381665</x:v>
      </x:c>
      <x:c r="AA3788" s="21" t="n">
        <x:v>31476.71150799386</x:v>
      </x:c>
      <x:c r="AB3788" s="21" t="n">
        <x:v>31791.064040935307</x:v>
      </x:c>
      <x:c r="AC3788" s="21" t="n">
        <x:v>41466.60527078519</x:v>
      </x:c>
      <x:c r="AD3788" s="25" t="n">
        <x:f>AC3788*(1+Inputs!$C$14)*(1-Inputs!$C$14/Inputs!$C$15)</x:f>
        <x:v>32903.751282368044</x:v>
      </x:c>
      <x:c r="AE3788" s="25" t="n">
        <x:f>AD3788/(B3788-Inputs!$C$14)</x:f>
        <x:v>643660.9223232324</x:v>
      </x:c>
      <x:c r="AF3788" s="25" t="n">
        <x:f>S3788/(1+B3788)^1+T3788/(1+B3788)^2+U3788/(1+B3788)^3+V3788/(1+B3788)^4+W3788/(1+B3788)^5+X3788/(1+B3788)^6+Y3788/(1+B3788)^7+Z3788/(1+B3788)^8+AA3788/(1+B3788)^9+AB3788/(1+B3788)^10+AE3788/(1+B3788)^10</x:f>
        <x:v>436282.644316709</x:v>
      </x:c>
      <x:c r="AG3788" s="25" t="n">
        <x:f>(AF3788+Inputs!$C$12)/Inputs!$C$13</x:f>
        <x:v>373.92995990807793</x:v>
      </x:c>
      <x:c r="AH3788" s="25" t="n">
        <x:f>(S3788+Inputs!$C$11)*Inputs!$C$8-Inputs!$C$11</x:f>
        <x:v>3216.9601148289403</x:v>
      </x:c>
      <x:c r="AI3788" s="25" t="n">
        <x:f>Inputs!$C$12+AH3788-Inputs!$C$10*Inputs!$C$13</x:f>
        <x:v>25534.875530028934</x:v>
      </x:c>
      <x:c r="AJ3788" s="25" t="n">
        <x:f>(S3788+Inputs!$C$11)*(1-Inputs!$C$8)</x:f>
        <x:v>7652.176972379032</x:v>
      </x:c>
      <x:c r="AK3788" s="25" t="n">
        <x:f>AJ3788/(1+B3788)^(1-Inputs!$C$8)+T3788/(1+B3788)^(2-Inputs!$C$8)+U3788/(1+B3788)^(3-Inputs!$C$8)+V3788/(1+B3788)^(4-Inputs!$C$8)+W3788/(1+B3788)^(5-Inputs!$C$8)+X3788/(1+B3788)^(6-Inputs!$C$8)+Y3788/(1+B3788)^(7-Inputs!$C$8)+Z3788/(1+B3788)^(8-Inputs!$C$8)+AA3788/(1+B3788)^(9-Inputs!$C$8)+AB3788/(1+B3788)^(10-Inputs!$C$8)+AE3788/(1+B3788)^(10-Inputs!$C$8)</x:f>
        <x:v>450420.29306196293</x:v>
      </x:c>
      <x:c r="AL3788" s="25" t="n">
        <x:f>(AK3788+AI3788)/Inputs!$C$13</x:f>
        <x:v>379.77767812303813</x:v>
      </x:c>
      <x:c r="AM3788" s="26" t="n">
        <x:f>IF(AL3788&gt;=Inputs!$C$7,1,0)</x:f>
        <x:v>1</x:v>
      </x:c>
      <x:c r="AN3788" s="26" t="n">
        <x:f>IF(Inputs!$C$7&lt;=(1-Inputs!$C$16)*AL3788,1,0)</x:f>
        <x:v>1</x:v>
      </x:c>
    </x:row>
    <x:row r="3789" ht="20" customHeight="1">
      <x:c r="A3789" s="16" t="n">
        <x:v>3784</x:v>
      </x:c>
      <x:c r="B3789" s="19" t="n">
        <x:v>0.09156856741778047</x:v>
      </x:c>
      <x:c r="C3789" s="24" t="n">
        <x:v>0.4060518771974273</x:v>
      </x:c>
      <x:c r="D3789" s="19" t="n">
        <x:v>0.027284175194405694</x:v>
      </x:c>
      <x:c r="E3789" s="19" t="n">
        <x:v>0.047878638546359015</x:v>
      </x:c>
      <x:c r="F3789" s="19" t="n">
        <x:v>-0.20030189896927938</x:v>
      </x:c>
      <x:c r="G3789" s="19" t="n">
        <x:v>-0.0756514051453945</x:v>
      </x:c>
      <x:c r="H3789" s="19" t="n">
        <x:v>0.9384490686291826</x:v>
      </x:c>
      <x:c r="I3789" s="19" t="n">
        <x:v>0.07037721683967561</x:v>
      </x:c>
      <x:c r="J3789" s="19" t="n">
        <x:v>0.0667964797123534</x:v>
      </x:c>
      <x:c r="K3789" s="19" t="n">
        <x:v>0.0607098344471126</x:v>
      </x:c>
      <x:c r="L3789" s="19" t="n">
        <x:v>0.06369200091129301</x:v>
      </x:c>
      <x:c r="M3789" s="19" t="n">
        <x:v>0.06341833513558981</x:v>
      </x:c>
      <x:c r="N3789" s="19" t="n">
        <x:v>0.060157116631697816</x:v>
      </x:c>
      <x:c r="O3789" s="19" t="n">
        <x:v>0.06335554975021865</x:v>
      </x:c>
      <x:c r="P3789" s="19" t="n">
        <x:v>0.06586234223151109</x:v>
      </x:c>
      <x:c r="Q3789" s="19" t="n">
        <x:v>0.06828308661901134</x:v>
      </x:c>
      <x:c r="R3789" s="19" t="n">
        <x:v>0.06136324656361808</x:v>
      </x:c>
      <x:c r="S3789" s="21" t="n">
        <x:v>9066.209570878847</x:v>
      </x:c>
      <x:c r="T3789" s="21" t="n">
        <x:v>14528.141962168747</x:v>
      </x:c>
      <x:c r="U3789" s="21" t="n">
        <x:v>18104.943113429705</x:v>
      </x:c>
      <x:c r="V3789" s="21" t="n">
        <x:v>22011.028637992284</x:v>
      </x:c>
      <x:c r="W3789" s="21" t="n">
        <x:v>26317.123590703217</x:v>
      </x:c>
      <x:c r="X3789" s="21" t="n">
        <x:v>27988.772007896514</x:v>
      </x:c>
      <x:c r="Y3789" s="21" t="n">
        <x:v>29188.493989462175</x:v>
      </x:c>
      <x:c r="Z3789" s="21" t="n">
        <x:v>30151.689454531977</x:v>
      </x:c>
      <x:c r="AA3789" s="21" t="n">
        <x:v>30838.892978319633</x:v>
      </x:c>
      <x:c r="AB3789" s="21" t="n">
        <x:v>31221.812752488426</x:v>
      </x:c>
      <x:c r="AC3789" s="21" t="n">
        <x:v>40724.10359020229</x:v>
      </x:c>
      <x:c r="AD3789" s="25" t="n">
        <x:f>AC3789*(1+Inputs!$C$14)*(1-Inputs!$C$14/Inputs!$C$15)</x:f>
        <x:v>32314.576198825514</x:v>
      </x:c>
      <x:c r="AE3789" s="25" t="n">
        <x:f>AD3789/(B3789-Inputs!$C$14)</x:f>
        <x:v>571246.1473554745</x:v>
      </x:c>
      <x:c r="AF3789" s="25" t="n">
        <x:f>S3789/(1+B3789)^1+T3789/(1+B3789)^2+U3789/(1+B3789)^3+V3789/(1+B3789)^4+W3789/(1+B3789)^5+X3789/(1+B3789)^6+Y3789/(1+B3789)^7+Z3789/(1+B3789)^8+AA3789/(1+B3789)^9+AB3789/(1+B3789)^10+AE3789/(1+B3789)^10</x:f>
        <x:v>379087.9721634432</x:v>
      </x:c>
      <x:c r="AG3789" s="25" t="n">
        <x:f>(AF3789+Inputs!$C$12)/Inputs!$C$13</x:f>
        <x:v>328.29276290981187</x:v>
      </x:c>
      <x:c r="AH3789" s="25" t="n">
        <x:f>(S3789+Inputs!$C$11)*Inputs!$C$8-Inputs!$C$11</x:f>
        <x:v>2372.300922247351</x:v>
      </x:c>
      <x:c r="AI3789" s="25" t="n">
        <x:f>Inputs!$C$12+AH3789-Inputs!$C$10*Inputs!$C$13</x:f>
        <x:v>24690.216337447346</x:v>
      </x:c>
      <x:c r="AJ3789" s="25" t="n">
        <x:f>(S3789+Inputs!$C$11)*(1-Inputs!$C$8)</x:f>
        <x:v>6693.908648631497</x:v>
      </x:c>
      <x:c r="AK3789" s="25" t="n">
        <x:f>AJ3789/(1+B3789)^(1-Inputs!$C$8)+T3789/(1+B3789)^(2-Inputs!$C$8)+U3789/(1+B3789)^(3-Inputs!$C$8)+V3789/(1+B3789)^(4-Inputs!$C$8)+W3789/(1+B3789)^(5-Inputs!$C$8)+X3789/(1+B3789)^(6-Inputs!$C$8)+Y3789/(1+B3789)^(7-Inputs!$C$8)+Z3789/(1+B3789)^(8-Inputs!$C$8)+AA3789/(1+B3789)^(9-Inputs!$C$8)+AB3789/(1+B3789)^(10-Inputs!$C$8)+AE3789/(1+B3789)^(10-Inputs!$C$8)</x:f>
        <x:v>392707.94866186834</x:v>
      </x:c>
      <x:c r="AL3789" s="25" t="n">
        <x:f>(AK3789+AI3789)/Inputs!$C$13</x:f>
        <x:v>333.05343951868156</x:v>
      </x:c>
      <x:c r="AM3789" s="26" t="n">
        <x:f>IF(AL3789&gt;=Inputs!$C$7,1,0)</x:f>
        <x:v>1</x:v>
      </x:c>
      <x:c r="AN3789" s="26" t="n">
        <x:f>IF(Inputs!$C$7&lt;=(1-Inputs!$C$16)*AL3789,1,0)</x:f>
        <x:v>1</x:v>
      </x:c>
    </x:row>
    <x:row r="3790" ht="20" customHeight="1">
      <x:c r="A3790" s="16" t="n">
        <x:v>3785</x:v>
      </x:c>
      <x:c r="B3790" s="19" t="n">
        <x:v>0.08797772186964778</x:v>
      </x:c>
      <x:c r="C3790" s="24" t="n">
        <x:v>0.3843482254324897</x:v>
      </x:c>
      <x:c r="D3790" s="19" t="n">
        <x:v>0.02685539616136197</x:v>
      </x:c>
      <x:c r="E3790" s="19" t="n">
        <x:v>0.05386444724385882</x:v>
      </x:c>
      <x:c r="F3790" s="19" t="n">
        <x:v>-0.21598419192269946</x:v>
      </x:c>
      <x:c r="G3790" s="19" t="n">
        <x:v>-0.08023101769002608</x:v>
      </x:c>
      <x:c r="H3790" s="19" t="n">
        <x:v>0.8960652877505879</x:v>
      </x:c>
      <x:c r="I3790" s="19" t="n">
        <x:v>0.06744947728787225</x:v>
      </x:c>
      <x:c r="J3790" s="19" t="n">
        <x:v>0.059722484762111214</x:v>
      </x:c>
      <x:c r="K3790" s="19" t="n">
        <x:v>0.06043877748082992</x:v>
      </x:c>
      <x:c r="L3790" s="19" t="n">
        <x:v>0.06808924123674956</x:v>
      </x:c>
      <x:c r="M3790" s="19" t="n">
        <x:v>0.06507237063464685</x:v>
      </x:c>
      <x:c r="N3790" s="19" t="n">
        <x:v>0.061171146231994274</x:v>
      </x:c>
      <x:c r="O3790" s="19" t="n">
        <x:v>0.05946250393655532</x:v>
      </x:c>
      <x:c r="P3790" s="19" t="n">
        <x:v>0.06659717382793928</x:v>
      </x:c>
      <x:c r="Q3790" s="19" t="n">
        <x:v>0.0590983689062648</x:v>
      </x:c>
      <x:c r="R3790" s="19" t="n">
        <x:v>0.06526586729209498</x:v>
      </x:c>
      <x:c r="S3790" s="21" t="n">
        <x:v>8779.442959143213</x:v>
      </x:c>
      <x:c r="T3790" s="21" t="n">
        <x:v>14175.047690918505</x:v>
      </x:c>
      <x:c r="U3790" s="21" t="n">
        <x:v>17812.388438289927</x:v>
      </x:c>
      <x:c r="V3790" s="21" t="n">
        <x:v>21844.090989474156</x:v>
      </x:c>
      <x:c r="W3790" s="21" t="n">
        <x:v>26335.495726626454</x:v>
      </x:c>
      <x:c r="X3790" s="21" t="n">
        <x:v>28122.586739011353</x:v>
      </x:c>
      <x:c r="Y3790" s="21" t="n">
        <x:v>29404.171909921544</x:v>
      </x:c>
      <x:c r="Z3790" s="21" t="n">
        <x:v>30418.248407947387</x:v>
      </x:c>
      <x:c r="AA3790" s="21" t="n">
        <x:v>31142.406694631292</x:v>
      </x:c>
      <x:c r="AB3790" s="21" t="n">
        <x:v>31525.429608697305</x:v>
      </x:c>
      <x:c r="AC3790" s="21" t="n">
        <x:v>41120.1255765617</x:v>
      </x:c>
      <x:c r="AD3790" s="25" t="n">
        <x:f>AC3790*(1+Inputs!$C$14)*(1-Inputs!$C$14/Inputs!$C$15)</x:f>
        <x:v>32628.81964500171</x:v>
      </x:c>
      <x:c r="AE3790" s="25" t="n">
        <x:f>AD3790/(B3790-Inputs!$C$14)</x:f>
        <x:v>615896.9939342664</x:v>
      </x:c>
      <x:c r="AF3790" s="25" t="n">
        <x:f>S3790/(1+B3790)^1+T3790/(1+B3790)^2+U3790/(1+B3790)^3+V3790/(1+B3790)^4+W3790/(1+B3790)^5+X3790/(1+B3790)^6+Y3790/(1+B3790)^7+Z3790/(1+B3790)^8+AA3790/(1+B3790)^9+AB3790/(1+B3790)^10+AE3790/(1+B3790)^10</x:f>
        <x:v>408673.3539469179</x:v>
      </x:c>
      <x:c r="AG3790" s="25" t="n">
        <x:f>(AF3790+Inputs!$C$12)/Inputs!$C$13</x:f>
        <x:v>351.8997501673523</x:v>
      </x:c>
      <x:c r="AH3790" s="25" t="n">
        <x:f>(S3790+Inputs!$C$11)*Inputs!$C$8-Inputs!$C$11</x:f>
        <x:v>2237.952728804081</x:v>
      </x:c>
      <x:c r="AI3790" s="25" t="n">
        <x:f>Inputs!$C$12+AH3790-Inputs!$C$10*Inputs!$C$13</x:f>
        <x:v>24555.868144004082</x:v>
      </x:c>
      <x:c r="AJ3790" s="25" t="n">
        <x:f>(S3790+Inputs!$C$11)*(1-Inputs!$C$8)</x:f>
        <x:v>6541.490230339133</x:v>
      </x:c>
      <x:c r="AK3790" s="25" t="n">
        <x:f>AJ3790/(1+B3790)^(1-Inputs!$C$8)+T3790/(1+B3790)^(2-Inputs!$C$8)+U3790/(1+B3790)^(3-Inputs!$C$8)+V3790/(1+B3790)^(4-Inputs!$C$8)+W3790/(1+B3790)^(5-Inputs!$C$8)+X3790/(1+B3790)^(6-Inputs!$C$8)+Y3790/(1+B3790)^(7-Inputs!$C$8)+Z3790/(1+B3790)^(8-Inputs!$C$8)+AA3790/(1+B3790)^(9-Inputs!$C$8)+AB3790/(1+B3790)^(10-Inputs!$C$8)+AE3790/(1+B3790)^(10-Inputs!$C$8)</x:f>
        <x:v>423000.69341764646</x:v>
      </x:c>
      <x:c r="AL3790" s="25" t="n">
        <x:f>(AK3790+AI3790)/Inputs!$C$13</x:f>
        <x:v>357.1176509784288</x:v>
      </x:c>
      <x:c r="AM3790" s="26" t="n">
        <x:f>IF(AL3790&gt;=Inputs!$C$7,1,0)</x:f>
        <x:v>1</x:v>
      </x:c>
      <x:c r="AN3790" s="26" t="n">
        <x:f>IF(Inputs!$C$7&lt;=(1-Inputs!$C$16)*AL3790,1,0)</x:f>
        <x:v>1</x:v>
      </x:c>
    </x:row>
    <x:row r="3791" ht="20" customHeight="1">
      <x:c r="A3791" s="16" t="n">
        <x:v>3786</x:v>
      </x:c>
      <x:c r="B3791" s="19" t="n">
        <x:v>0.08943716604121893</x:v>
      </x:c>
      <x:c r="C3791" s="24" t="n">
        <x:v>0.5194553234324246</x:v>
      </x:c>
      <x:c r="D3791" s="19" t="n">
        <x:v>0.031044962064258642</x:v>
      </x:c>
      <x:c r="E3791" s="19" t="n">
        <x:v>0.03991381890297391</x:v>
      </x:c>
      <x:c r="F3791" s="19" t="n">
        <x:v>-0.18126268920647023</x:v>
      </x:c>
      <x:c r="G3791" s="19" t="n">
        <x:v>-0.09159964675295498</x:v>
      </x:c>
      <x:c r="H3791" s="19" t="n">
        <x:v>0.4697893487881686</x:v>
      </x:c>
      <x:c r="I3791" s="19" t="n">
        <x:v>0.0739651137683893</x:v>
      </x:c>
      <x:c r="J3791" s="19" t="n">
        <x:v>0.06437295351047964</x:v>
      </x:c>
      <x:c r="K3791" s="19" t="n">
        <x:v>0.0701198492239871</x:v>
      </x:c>
      <x:c r="L3791" s="19" t="n">
        <x:v>0.05656214990149806</x:v>
      </x:c>
      <x:c r="M3791" s="19" t="n">
        <x:v>0.06395472104933675</x:v>
      </x:c>
      <x:c r="N3791" s="19" t="n">
        <x:v>0.06709905790730204</x:v>
      </x:c>
      <x:c r="O3791" s="19" t="n">
        <x:v>0.06630823936172534</x:v>
      </x:c>
      <x:c r="P3791" s="19" t="n">
        <x:v>0.06769435426759743</x:v>
      </x:c>
      <x:c r="Q3791" s="19" t="n">
        <x:v>0.06499509153897065</x:v>
      </x:c>
      <x:c r="R3791" s="19" t="n">
        <x:v>0.0725515961862186</x:v>
      </x:c>
      <x:c r="S3791" s="21" t="n">
        <x:v>9257.196716165348</x:v>
      </x:c>
      <x:c r="T3791" s="21" t="n">
        <x:v>14748.248681185514</x:v>
      </x:c>
      <x:c r="U3791" s="21" t="n">
        <x:v>17951.22474283765</x:v>
      </x:c>
      <x:c r="V3791" s="21" t="n">
        <x:v>21292.354761414583</x:v>
      </x:c>
      <x:c r="W3791" s="21" t="n">
        <x:v>24977.343290990095</x:v>
      </x:c>
      <x:c r="X3791" s="21" t="n">
        <x:v>26437.287396775093</x:v>
      </x:c>
      <x:c r="Y3791" s="21" t="n">
        <x:v>27607.043335905073</x:v>
      </x:c>
      <x:c r="Z3791" s="21" t="n">
        <x:v>28548.380819442693</x:v>
      </x:c>
      <x:c r="AA3791" s="21" t="n">
        <x:v>29234.27994905762</x:v>
      </x:c>
      <x:c r="AB3791" s="21" t="n">
        <x:v>29636.118995389676</x:v>
      </x:c>
      <x:c r="AC3791" s="21" t="n">
        <x:v>38655.807385290886</x:v>
      </x:c>
      <x:c r="AD3791" s="25" t="n">
        <x:f>AC3791*(1+Inputs!$C$14)*(1-Inputs!$C$14/Inputs!$C$15)</x:f>
        <x:v>30673.383160228313</x:v>
      </x:c>
      <x:c r="AE3791" s="25" t="n">
        <x:f>AD3791/(B3791-Inputs!$C$14)</x:f>
        <x:v>563463.9969502258</x:v>
      </x:c>
      <x:c r="AF3791" s="25" t="n">
        <x:f>S3791/(1+B3791)^1+T3791/(1+B3791)^2+U3791/(1+B3791)^3+V3791/(1+B3791)^4+W3791/(1+B3791)^5+X3791/(1+B3791)^6+Y3791/(1+B3791)^7+Z3791/(1+B3791)^8+AA3791/(1+B3791)^9+AB3791/(1+B3791)^10+AE3791/(1+B3791)^10</x:f>
        <x:v>376905.5987599619</x:v>
      </x:c>
      <x:c r="AG3791" s="25" t="n">
        <x:f>(AF3791+Inputs!$C$12)/Inputs!$C$13</x:f>
        <x:v>326.55138733777324</x:v>
      </x:c>
      <x:c r="AH3791" s="25" t="n">
        <x:f>(S3791+Inputs!$C$11)*Inputs!$C$8-Inputs!$C$11</x:f>
        <x:v>2461.777091682944</x:v>
      </x:c>
      <x:c r="AI3791" s="25" t="n">
        <x:f>Inputs!$C$12+AH3791-Inputs!$C$10*Inputs!$C$13</x:f>
        <x:v>24779.692506882944</x:v>
      </x:c>
      <x:c r="AJ3791" s="25" t="n">
        <x:f>(S3791+Inputs!$C$11)*(1-Inputs!$C$8)</x:f>
        <x:v>6795.419624482405</x:v>
      </x:c>
      <x:c r="AK3791" s="25" t="n">
        <x:f>AJ3791/(1+B3791)^(1-Inputs!$C$8)+T3791/(1+B3791)^(2-Inputs!$C$8)+U3791/(1+B3791)^(3-Inputs!$C$8)+V3791/(1+B3791)^(4-Inputs!$C$8)+W3791/(1+B3791)^(5-Inputs!$C$8)+X3791/(1+B3791)^(6-Inputs!$C$8)+Y3791/(1+B3791)^(7-Inputs!$C$8)+Z3791/(1+B3791)^(8-Inputs!$C$8)+AA3791/(1+B3791)^(9-Inputs!$C$8)+AB3791/(1+B3791)^(10-Inputs!$C$8)+AE3791/(1+B3791)^(10-Inputs!$C$8)</x:f>
        <x:v>389986.8634251469</x:v>
      </x:c>
      <x:c r="AL3791" s="25" t="n">
        <x:f>(AK3791+AI3791)/Inputs!$C$13</x:f>
        <x:v>330.95360649394956</x:v>
      </x:c>
      <x:c r="AM3791" s="26" t="n">
        <x:f>IF(AL3791&gt;=Inputs!$C$7,1,0)</x:f>
        <x:v>1</x:v>
      </x:c>
      <x:c r="AN3791" s="26" t="n">
        <x:f>IF(Inputs!$C$7&lt;=(1-Inputs!$C$16)*AL3791,1,0)</x:f>
        <x:v>0</x:v>
      </x:c>
    </x:row>
    <x:row r="3792" ht="20" customHeight="1">
      <x:c r="A3792" s="16" t="n">
        <x:v>3787</x:v>
      </x:c>
      <x:c r="B3792" s="19" t="n">
        <x:v>0.07521375353912246</x:v>
      </x:c>
      <x:c r="C3792" s="24" t="n">
        <x:v>0.7219551087818274</x:v>
      </x:c>
      <x:c r="D3792" s="19" t="n">
        <x:v>0.01907277501583593</x:v>
      </x:c>
      <x:c r="E3792" s="19" t="n">
        <x:v>0.03993938662688351</x:v>
      </x:c>
      <x:c r="F3792" s="19" t="n">
        <x:v>-0.19526381304873328</x:v>
      </x:c>
      <x:c r="G3792" s="19" t="n">
        <x:v>-0.0676680357331105</x:v>
      </x:c>
      <x:c r="H3792" s="19" t="n">
        <x:v>0.4332908412490326</x:v>
      </x:c>
      <x:c r="I3792" s="19" t="n">
        <x:v>0.06582066871279607</x:v>
      </x:c>
      <x:c r="J3792" s="19" t="n">
        <x:v>0.07054783303567888</x:v>
      </x:c>
      <x:c r="K3792" s="19" t="n">
        <x:v>0.07109789168093471</x:v>
      </x:c>
      <x:c r="L3792" s="19" t="n">
        <x:v>0.07614245297035382</x:v>
      </x:c>
      <x:c r="M3792" s="19" t="n">
        <x:v>0.07208279776629639</x:v>
      </x:c>
      <x:c r="N3792" s="19" t="n">
        <x:v>0.0725754118499151</x:v>
      </x:c>
      <x:c r="O3792" s="19" t="n">
        <x:v>0.07222695717113653</x:v>
      </x:c>
      <x:c r="P3792" s="19" t="n">
        <x:v>0.06257534651983065</x:v>
      </x:c>
      <x:c r="Q3792" s="19" t="n">
        <x:v>0.07395541545956236</x:v>
      </x:c>
      <x:c r="R3792" s="19" t="n">
        <x:v>0.07165341976958757</x:v>
      </x:c>
      <x:c r="S3792" s="21" t="n">
        <x:v>9118.204663094284</x:v>
      </x:c>
      <x:c r="T3792" s="21" t="n">
        <x:v>14556.453628158317</x:v>
      </x:c>
      <x:c r="U3792" s="21" t="n">
        <x:v>17749.3250898304</x:v>
      </x:c>
      <x:c r="V3792" s="21" t="n">
        <x:v>21132.424304191056</x:v>
      </x:c>
      <x:c r="W3792" s="21" t="n">
        <x:v>24937.82550315667</x:v>
      </x:c>
      <x:c r="X3792" s="21" t="n">
        <x:v>26276.906432387725</x:v>
      </x:c>
      <x:c r="Y3792" s="21" t="n">
        <x:v>27344.10324367972</x:v>
      </x:c>
      <x:c r="Z3792" s="21" t="n">
        <x:v>28210.363608848245</x:v>
      </x:c>
      <x:c r="AA3792" s="21" t="n">
        <x:v>28834.871939519595</x:v>
      </x:c>
      <x:c r="AB3792" s="21" t="n">
        <x:v>29235.182037935927</x:v>
      </x:c>
      <x:c r="AC3792" s="21" t="n">
        <x:v>38132.846136438166</x:v>
      </x:c>
      <x:c r="AD3792" s="25" t="n">
        <x:f>AC3792*(1+Inputs!$C$14)*(1-Inputs!$C$14/Inputs!$C$15)</x:f>
        <x:v>30258.41340926368</x:v>
      </x:c>
      <x:c r="AE3792" s="25" t="n">
        <x:f>AD3792/(B3792-Inputs!$C$14)</x:f>
        <x:v>752439.420503893</x:v>
      </x:c>
      <x:c r="AF3792" s="25" t="n">
        <x:f>S3792/(1+B3792)^1+T3792/(1+B3792)^2+U3792/(1+B3792)^3+V3792/(1+B3792)^4+W3792/(1+B3792)^5+X3792/(1+B3792)^6+Y3792/(1+B3792)^7+Z3792/(1+B3792)^8+AA3792/(1+B3792)^9+AB3792/(1+B3792)^10+AE3792/(1+B3792)^10</x:f>
        <x:v>511296.1468480058</x:v>
      </x:c>
      <x:c r="AG3792" s="25" t="n">
        <x:f>(AF3792+Inputs!$C$12)/Inputs!$C$13</x:f>
        <x:v>433.7852901978809</x:v>
      </x:c>
      <x:c r="AH3792" s="25" t="n">
        <x:f>(S3792+Inputs!$C$11)*Inputs!$C$8-Inputs!$C$11</x:f>
        <x:v>2396.6602668195137</x:v>
      </x:c>
      <x:c r="AI3792" s="25" t="n">
        <x:f>Inputs!$C$12+AH3792-Inputs!$C$10*Inputs!$C$13</x:f>
        <x:v>24714.57568201951</x:v>
      </x:c>
      <x:c r="AJ3792" s="25" t="n">
        <x:f>(S3792+Inputs!$C$11)*(1-Inputs!$C$8)</x:f>
        <x:v>6721.54439627477</x:v>
      </x:c>
      <x:c r="AK3792" s="25" t="n">
        <x:f>AJ3792/(1+B3792)^(1-Inputs!$C$8)+T3792/(1+B3792)^(2-Inputs!$C$8)+U3792/(1+B3792)^(3-Inputs!$C$8)+V3792/(1+B3792)^(4-Inputs!$C$8)+W3792/(1+B3792)^(5-Inputs!$C$8)+X3792/(1+B3792)^(6-Inputs!$C$8)+Y3792/(1+B3792)^(7-Inputs!$C$8)+Z3792/(1+B3792)^(8-Inputs!$C$8)+AA3792/(1+B3792)^(9-Inputs!$C$8)+AB3792/(1+B3792)^(10-Inputs!$C$8)+AE3792/(1+B3792)^(10-Inputs!$C$8)</x:f>
        <x:v>526659.7959804902</x:v>
      </x:c>
      <x:c r="AL3792" s="25" t="n">
        <x:f>(AK3792+AI3792)/Inputs!$C$13</x:f>
        <x:v>439.9567279960413</x:v>
      </x:c>
      <x:c r="AM3792" s="26" t="n">
        <x:f>IF(AL3792&gt;=Inputs!$C$7,1,0)</x:f>
        <x:v>1</x:v>
      </x:c>
      <x:c r="AN3792" s="26" t="n">
        <x:f>IF(Inputs!$C$7&lt;=(1-Inputs!$C$16)*AL3792,1,0)</x:f>
        <x:v>1</x:v>
      </x:c>
    </x:row>
    <x:row r="3793" ht="20" customHeight="1">
      <x:c r="A3793" s="16" t="n">
        <x:v>3788</x:v>
      </x:c>
      <x:c r="B3793" s="19" t="n">
        <x:v>0.0889815566609694</x:v>
      </x:c>
      <x:c r="C3793" s="24" t="n">
        <x:v>0.4786289936900232</x:v>
      </x:c>
      <x:c r="D3793" s="19" t="n">
        <x:v>0.03147859005849085</x:v>
      </x:c>
      <x:c r="E3793" s="19" t="n">
        <x:v>0.044315034410305716</x:v>
      </x:c>
      <x:c r="F3793" s="19" t="n">
        <x:v>-0.15924007071831625</x:v>
      </x:c>
      <x:c r="G3793" s="19" t="n">
        <x:v>-0.054286814763189</x:v>
      </x:c>
      <x:c r="H3793" s="19" t="n">
        <x:v>0.7951568653255947</x:v>
      </x:c>
      <x:c r="I3793" s="19" t="n">
        <x:v>0.06285202712550586</x:v>
      </x:c>
      <x:c r="J3793" s="19" t="n">
        <x:v>0.06594798959262675</x:v>
      </x:c>
      <x:c r="K3793" s="19" t="n">
        <x:v>0.07049019865234754</x:v>
      </x:c>
      <x:c r="L3793" s="19" t="n">
        <x:v>0.07068058399254483</x:v>
      </x:c>
      <x:c r="M3793" s="19" t="n">
        <x:v>0.07111058875721596</x:v>
      </x:c>
      <x:c r="N3793" s="19" t="n">
        <x:v>0.07310341494239198</x:v>
      </x:c>
      <x:c r="O3793" s="19" t="n">
        <x:v>0.06840263947307335</x:v>
      </x:c>
      <x:c r="P3793" s="19" t="n">
        <x:v>0.06979449743432838</x:v>
      </x:c>
      <x:c r="Q3793" s="19" t="n">
        <x:v>0.07533168477226923</x:v>
      </x:c>
      <x:c r="R3793" s="19" t="n">
        <x:v>0.07701130882231724</x:v>
      </x:c>
      <x:c r="S3793" s="21" t="n">
        <x:v>9896.577247818517</x:v>
      </x:c>
      <x:c r="T3793" s="21" t="n">
        <x:v>15516.488105514985</x:v>
      </x:c>
      <x:c r="U3793" s="21" t="n">
        <x:v>18875.17970455748</x:v>
      </x:c>
      <x:c r="V3793" s="21" t="n">
        <x:v>22540.93994166189</x:v>
      </x:c>
      <x:c r="W3793" s="21" t="n">
        <x:v>26612.429851446934</x:v>
      </x:c>
      <x:c r="X3793" s="21" t="n">
        <x:v>28274.282496797347</x:v>
      </x:c>
      <x:c r="Y3793" s="21" t="n">
        <x:v>29544.30868304517</x:v>
      </x:c>
      <x:c r="Z3793" s="21" t="n">
        <x:v>30534.435831515886</x:v>
      </x:c>
      <x:c r="AA3793" s="21" t="n">
        <x:v>31230.269371600803</x:v>
      </x:c>
      <x:c r="AB3793" s="21" t="n">
        <x:v>31607.40008075788</x:v>
      </x:c>
      <x:c r="AC3793" s="21" t="n">
        <x:v>41227.04358359723</x:v>
      </x:c>
      <x:c r="AD3793" s="25" t="n">
        <x:f>AC3793*(1+Inputs!$C$14)*(1-Inputs!$C$14/Inputs!$C$15)</x:f>
        <x:v>32713.659083584396</x:v>
      </x:c>
      <x:c r="AE3793" s="25" t="n">
        <x:f>AD3793/(B3793-Inputs!$C$14)</x:f>
        <x:v>606015.482084783</x:v>
      </x:c>
      <x:c r="AF3793" s="25" t="n">
        <x:f>S3793/(1+B3793)^1+T3793/(1+B3793)^2+U3793/(1+B3793)^3+V3793/(1+B3793)^4+W3793/(1+B3793)^5+X3793/(1+B3793)^6+Y3793/(1+B3793)^7+Z3793/(1+B3793)^8+AA3793/(1+B3793)^9+AB3793/(1+B3793)^10+AE3793/(1+B3793)^10</x:f>
        <x:v>405224.0390015185</x:v>
      </x:c>
      <x:c r="AG3793" s="25" t="n">
        <x:f>(AF3793+Inputs!$C$12)/Inputs!$C$13</x:f>
        <x:v>349.1474472037052</x:v>
      </x:c>
      <x:c r="AH3793" s="25" t="n">
        <x:f>(S3793+Inputs!$C$11)*Inputs!$C$8-Inputs!$C$11</x:f>
        <x:v>2761.322491443744</x:v>
      </x:c>
      <x:c r="AI3793" s="25" t="n">
        <x:f>Inputs!$C$12+AH3793-Inputs!$C$10*Inputs!$C$13</x:f>
        <x:v>25079.237906643742</x:v>
      </x:c>
      <x:c r="AJ3793" s="25" t="n">
        <x:f>(S3793+Inputs!$C$11)*(1-Inputs!$C$8)</x:f>
        <x:v>7135.254756374774</x:v>
      </x:c>
      <x:c r="AK3793" s="25" t="n">
        <x:f>AJ3793/(1+B3793)^(1-Inputs!$C$8)+T3793/(1+B3793)^(2-Inputs!$C$8)+U3793/(1+B3793)^(3-Inputs!$C$8)+V3793/(1+B3793)^(4-Inputs!$C$8)+W3793/(1+B3793)^(5-Inputs!$C$8)+X3793/(1+B3793)^(6-Inputs!$C$8)+Y3793/(1+B3793)^(7-Inputs!$C$8)+Z3793/(1+B3793)^(8-Inputs!$C$8)+AA3793/(1+B3793)^(9-Inputs!$C$8)+AB3793/(1+B3793)^(10-Inputs!$C$8)+AE3793/(1+B3793)^(10-Inputs!$C$8)</x:f>
        <x:v>419095.4285854526</x:v>
      </x:c>
      <x:c r="AL3793" s="25" t="n">
        <x:f>(AK3793+AI3793)/Inputs!$C$13</x:f>
        <x:v>354.41914418214685</x:v>
      </x:c>
      <x:c r="AM3793" s="26" t="n">
        <x:f>IF(AL3793&gt;=Inputs!$C$7,1,0)</x:f>
        <x:v>1</x:v>
      </x:c>
      <x:c r="AN3793" s="26" t="n">
        <x:f>IF(Inputs!$C$7&lt;=(1-Inputs!$C$16)*AL3793,1,0)</x:f>
        <x:v>1</x:v>
      </x:c>
    </x:row>
    <x:row r="3794" ht="20" customHeight="1">
      <x:c r="A3794" s="16" t="n">
        <x:v>3789</x:v>
      </x:c>
      <x:c r="B3794" s="19" t="n">
        <x:v>0.08801724108311958</x:v>
      </x:c>
      <x:c r="C3794" s="24" t="n">
        <x:v>0.4346993164407138</x:v>
      </x:c>
      <x:c r="D3794" s="19" t="n">
        <x:v>0.01651335811441044</x:v>
      </x:c>
      <x:c r="E3794" s="19" t="n">
        <x:v>0.04952201895248976</x:v>
      </x:c>
      <x:c r="F3794" s="19" t="n">
        <x:v>-0.18347789538182613</x:v>
      </x:c>
      <x:c r="G3794" s="19" t="n">
        <x:v>-0.04652526206860273</x:v>
      </x:c>
      <x:c r="H3794" s="19" t="n">
        <x:v>0.6718014780851433</x:v>
      </x:c>
      <x:c r="I3794" s="19" t="n">
        <x:v>0.0610630430159938</x:v>
      </x:c>
      <x:c r="J3794" s="19" t="n">
        <x:v>0.06769798016169375</x:v>
      </x:c>
      <x:c r="K3794" s="19" t="n">
        <x:v>0.053491358389763946</x:v>
      </x:c>
      <x:c r="L3794" s="19" t="n">
        <x:v>0.05622713612042958</x:v>
      </x:c>
      <x:c r="M3794" s="19" t="n">
        <x:v>0.051561169260293124</x:v>
      </x:c>
      <x:c r="N3794" s="19" t="n">
        <x:v>0.05368274744775704</x:v>
      </x:c>
      <x:c r="O3794" s="19" t="n">
        <x:v>0.05819475756528277</x:v>
      </x:c>
      <x:c r="P3794" s="19" t="n">
        <x:v>0.05907518211677257</x:v>
      </x:c>
      <x:c r="Q3794" s="19" t="n">
        <x:v>0.05486156570586331</x:v>
      </x:c>
      <x:c r="R3794" s="19" t="n">
        <x:v>0.05743913409293896</x:v>
      </x:c>
      <x:c r="S3794" s="21" t="n">
        <x:v>9459.011616426556</x:v>
      </x:c>
      <x:c r="T3794" s="21" t="n">
        <x:v>14776.700284121847</x:v>
      </x:c>
      <x:c r="U3794" s="21" t="n">
        <x:v>17853.5068861472</x:v>
      </x:c>
      <x:c r="V3794" s="21" t="n">
        <x:v>21112.519209286278</x:v>
      </x:c>
      <x:c r="W3794" s="21" t="n">
        <x:v>24695.35877327648</x:v>
      </x:c>
      <x:c r="X3794" s="21" t="n">
        <x:v>26032.59813506577</x:v>
      </x:c>
      <x:c r="Y3794" s="21" t="n">
        <x:v>27061.38753687012</x:v>
      </x:c>
      <x:c r="Z3794" s="21" t="n">
        <x:v>27912.95078713564</x:v>
      </x:c>
      <x:c r="AA3794" s="21" t="n">
        <x:v>28547.130146029074</x:v>
      </x:c>
      <x:c r="AB3794" s="21" t="n">
        <x:v>28940.787656112538</x:v>
      </x:c>
      <x:c r="AC3794" s="21" t="n">
        <x:v>37748.85346449462</x:v>
      </x:c>
      <x:c r="AD3794" s="25" t="n">
        <x:f>AC3794*(1+Inputs!$C$14)*(1-Inputs!$C$14/Inputs!$C$15)</x:f>
        <x:v>29953.715224076474</x:v>
      </x:c>
      <x:c r="AE3794" s="25" t="n">
        <x:f>AD3794/(B3794-Inputs!$C$14)</x:f>
        <x:v>564980.64803326</x:v>
      </x:c>
      <x:c r="AF3794" s="25" t="n">
        <x:f>S3794/(1+B3794)^1+T3794/(1+B3794)^2+U3794/(1+B3794)^3+V3794/(1+B3794)^4+W3794/(1+B3794)^5+X3794/(1+B3794)^6+Y3794/(1+B3794)^7+Z3794/(1+B3794)^8+AA3794/(1+B3794)^9+AB3794/(1+B3794)^10+AE3794/(1+B3794)^10</x:f>
        <x:v>380051.00072980777</x:v>
      </x:c>
      <x:c r="AG3794" s="25" t="n">
        <x:f>(AF3794+Inputs!$C$12)/Inputs!$C$13</x:f>
        <x:v>329.0611898059459</x:v>
      </x:c>
      <x:c r="AH3794" s="25" t="n">
        <x:f>(S3794+Inputs!$C$11)*Inputs!$C$8-Inputs!$C$11</x:f>
        <x:v>2556.325990161483</x:v>
      </x:c>
      <x:c r="AI3794" s="25" t="n">
        <x:f>Inputs!$C$12+AH3794-Inputs!$C$10*Inputs!$C$13</x:f>
        <x:v>24874.241405361478</x:v>
      </x:c>
      <x:c r="AJ3794" s="25" t="n">
        <x:f>(S3794+Inputs!$C$11)*(1-Inputs!$C$8)</x:f>
        <x:v>6902.6856262650745</x:v>
      </x:c>
      <x:c r="AK3794" s="25" t="n">
        <x:f>AJ3794/(1+B3794)^(1-Inputs!$C$8)+T3794/(1+B3794)^(2-Inputs!$C$8)+U3794/(1+B3794)^(3-Inputs!$C$8)+V3794/(1+B3794)^(4-Inputs!$C$8)+W3794/(1+B3794)^(5-Inputs!$C$8)+X3794/(1+B3794)^(6-Inputs!$C$8)+Y3794/(1+B3794)^(7-Inputs!$C$8)+Z3794/(1+B3794)^(8-Inputs!$C$8)+AA3794/(1+B3794)^(9-Inputs!$C$8)+AB3794/(1+B3794)^(10-Inputs!$C$8)+AE3794/(1+B3794)^(10-Inputs!$C$8)</x:f>
        <x:v>392927.3778569086</x:v>
      </x:c>
      <x:c r="AL3794" s="25" t="n">
        <x:f>(AK3794+AI3794)/Inputs!$C$13</x:f>
        <x:v>333.3753667364633</x:v>
      </x:c>
      <x:c r="AM3794" s="26" t="n">
        <x:f>IF(AL3794&gt;=Inputs!$C$7,1,0)</x:f>
        <x:v>1</x:v>
      </x:c>
      <x:c r="AN3794" s="26" t="n">
        <x:f>IF(Inputs!$C$7&lt;=(1-Inputs!$C$16)*AL3794,1,0)</x:f>
        <x:v>1</x:v>
      </x:c>
    </x:row>
    <x:row r="3795" ht="20" customHeight="1">
      <x:c r="A3795" s="16" t="n">
        <x:v>3790</x:v>
      </x:c>
      <x:c r="B3795" s="19" t="n">
        <x:v>0.09381961418337886</x:v>
      </x:c>
      <x:c r="C3795" s="24" t="n">
        <x:v>0.7490515719896109</x:v>
      </x:c>
      <x:c r="D3795" s="19" t="n">
        <x:v>0.03667103048395433</x:v>
      </x:c>
      <x:c r="E3795" s="19" t="n">
        <x:v>0.05230456396608901</x:v>
      </x:c>
      <x:c r="F3795" s="19" t="n">
        <x:v>-0.1809407760716215</x:v>
      </x:c>
      <x:c r="G3795" s="19" t="n">
        <x:v>-0.05362870954501034</x:v>
      </x:c>
      <x:c r="H3795" s="19" t="n">
        <x:v>0.9242793485563823</x:v>
      </x:c>
      <x:c r="I3795" s="19" t="n">
        <x:v>0.06482854011284075</x:v>
      </x:c>
      <x:c r="J3795" s="19" t="n">
        <x:v>0.058480443314830384</x:v>
      </x:c>
      <x:c r="K3795" s="19" t="n">
        <x:v>0.06082020653622636</x:v>
      </x:c>
      <x:c r="L3795" s="19" t="n">
        <x:v>0.06323046146114053</x:v>
      </x:c>
      <x:c r="M3795" s="19" t="n">
        <x:v>0.049899719519847854</x:v>
      </x:c>
      <x:c r="N3795" s="19" t="n">
        <x:v>0.05905140607264116</x:v>
      </x:c>
      <x:c r="O3795" s="19" t="n">
        <x:v>0.05758628056792872</x:v>
      </x:c>
      <x:c r="P3795" s="19" t="n">
        <x:v>0.06177259314708522</x:v>
      </x:c>
      <x:c r="Q3795" s="19" t="n">
        <x:v>0.06424292661920276</x:v>
      </x:c>
      <x:c r="R3795" s="19" t="n">
        <x:v>0.06738371305974966</x:v>
      </x:c>
      <x:c r="S3795" s="21" t="n">
        <x:v>9541.181500166582</x:v>
      </x:c>
      <x:c r="T3795" s="21" t="n">
        <x:v>15480.158354438596</x:v>
      </x:c>
      <x:c r="U3795" s="21" t="n">
        <x:v>19540.27367971956</x:v>
      </x:c>
      <x:c r="V3795" s="21" t="n">
        <x:v>24147.130548432146</x:v>
      </x:c>
      <x:c r="W3795" s="21" t="n">
        <x:v>29329.271763135355</x:v>
      </x:c>
      <x:c r="X3795" s="21" t="n">
        <x:v>31299.439243020126</x:v>
      </x:c>
      <x:c r="Y3795" s="21" t="n">
        <x:v>32783.332007547266</x:v>
      </x:c>
      <x:c r="Z3795" s="21" t="n">
        <x:v>33917.87993462719</x:v>
      </x:c>
      <x:c r="AA3795" s="21" t="n">
        <x:v>34665.45162233346</x:v>
      </x:c>
      <x:c r="AB3795" s="21" t="n">
        <x:v>34981.27993916203</x:v>
      </x:c>
      <x:c r="AC3795" s="21" t="n">
        <x:v>45627.75644238526</x:v>
      </x:c>
      <x:c r="AD3795" s="25" t="n">
        <x:f>AC3795*(1+Inputs!$C$14)*(1-Inputs!$C$14/Inputs!$C$15)</x:f>
        <x:v>36205.6247370327</x:v>
      </x:c>
      <x:c r="AE3795" s="25" t="n">
        <x:f>AD3795/(B3795-Inputs!$C$14)</x:f>
        <x:v>615536.5899571578</x:v>
      </x:c>
      <x:c r="AF3795" s="25" t="n">
        <x:f>S3795/(1+B3795)^1+T3795/(1+B3795)^2+U3795/(1+B3795)^3+V3795/(1+B3795)^4+W3795/(1+B3795)^5+X3795/(1+B3795)^6+Y3795/(1+B3795)^7+Z3795/(1+B3795)^8+AA3795/(1+B3795)^9+AB3795/(1+B3795)^10+AE3795/(1+B3795)^10</x:f>
        <x:v>405326.1345022375</x:v>
      </x:c>
      <x:c r="AG3795" s="25" t="n">
        <x:f>(AF3795+Inputs!$C$12)/Inputs!$C$13</x:f>
        <x:v>349.22891200284704</x:v>
      </x:c>
      <x:c r="AH3795" s="25" t="n">
        <x:f>(S3795+Inputs!$C$11)*Inputs!$C$8-Inputs!$C$11</x:f>
        <x:v>2594.822017886262</x:v>
      </x:c>
      <x:c r="AI3795" s="25" t="n">
        <x:f>Inputs!$C$12+AH3795-Inputs!$C$10*Inputs!$C$13</x:f>
        <x:v>24912.73743308626</x:v>
      </x:c>
      <x:c r="AJ3795" s="25" t="n">
        <x:f>(S3795+Inputs!$C$11)*(1-Inputs!$C$8)</x:f>
        <x:v>6946.359482280321</x:v>
      </x:c>
      <x:c r="AK3795" s="25" t="n">
        <x:f>AJ3795/(1+B3795)^(1-Inputs!$C$8)+T3795/(1+B3795)^(2-Inputs!$C$8)+U3795/(1+B3795)^(3-Inputs!$C$8)+V3795/(1+B3795)^(4-Inputs!$C$8)+W3795/(1+B3795)^(5-Inputs!$C$8)+X3795/(1+B3795)^(6-Inputs!$C$8)+Y3795/(1+B3795)^(7-Inputs!$C$8)+Z3795/(1+B3795)^(8-Inputs!$C$8)+AA3795/(1+B3795)^(9-Inputs!$C$8)+AB3795/(1+B3795)^(10-Inputs!$C$8)+AE3795/(1+B3795)^(10-Inputs!$C$8)</x:f>
        <x:v>420243.62627113727</x:v>
      </x:c>
      <x:c r="AL3795" s="25" t="n">
        <x:f>(AK3795+AI3795)/Inputs!$C$13</x:f>
        <x:v>355.20246730256684</x:v>
      </x:c>
      <x:c r="AM3795" s="26" t="n">
        <x:f>IF(AL3795&gt;=Inputs!$C$7,1,0)</x:f>
        <x:v>1</x:v>
      </x:c>
      <x:c r="AN3795" s="26" t="n">
        <x:f>IF(Inputs!$C$7&lt;=(1-Inputs!$C$16)*AL3795,1,0)</x:f>
        <x:v>1</x:v>
      </x:c>
    </x:row>
    <x:row r="3796" ht="20" customHeight="1">
      <x:c r="A3796" s="16" t="n">
        <x:v>3791</x:v>
      </x:c>
      <x:c r="B3796" s="19" t="n">
        <x:v>0.08538503858781998</x:v>
      </x:c>
      <x:c r="C3796" s="24" t="n">
        <x:v>0.4370712294966381</x:v>
      </x:c>
      <x:c r="D3796" s="19" t="n">
        <x:v>0.03682147950269297</x:v>
      </x:c>
      <x:c r="E3796" s="19" t="n">
        <x:v>0.025795171377958753</x:v>
      </x:c>
      <x:c r="F3796" s="19" t="n">
        <x:v>-0.20657487297811372</x:v>
      </x:c>
      <x:c r="G3796" s="19" t="n">
        <x:v>-0.06961240456202916</x:v>
      </x:c>
      <x:c r="H3796" s="19" t="n">
        <x:v>0.6530405783979916</x:v>
      </x:c>
      <x:c r="I3796" s="19" t="n">
        <x:v>0.0600029021156422</x:v>
      </x:c>
      <x:c r="J3796" s="19" t="n">
        <x:v>0.061792360742759914</x:v>
      </x:c>
      <x:c r="K3796" s="19" t="n">
        <x:v>0.055072620073755164</x:v>
      </x:c>
      <x:c r="L3796" s="19" t="n">
        <x:v>0.05898255470368781</x:v>
      </x:c>
      <x:c r="M3796" s="19" t="n">
        <x:v>0.05487220743989951</x:v>
      </x:c>
      <x:c r="N3796" s="19" t="n">
        <x:v>0.06154811001614121</x:v>
      </x:c>
      <x:c r="O3796" s="19" t="n">
        <x:v>0.05859491912516773</x:v>
      </x:c>
      <x:c r="P3796" s="19" t="n">
        <x:v>0.05651874182315965</x:v>
      </x:c>
      <x:c r="Q3796" s="19" t="n">
        <x:v>0.0453143326320685</x:v>
      </x:c>
      <x:c r="R3796" s="19" t="n">
        <x:v>0.055649583110058534</x:v>
      </x:c>
      <x:c r="S3796" s="21" t="n">
        <x:v>8930.379081682213</x:v>
      </x:c>
      <x:c r="T3796" s="21" t="n">
        <x:v>14161.248362396618</x:v>
      </x:c>
      <x:c r="U3796" s="21" t="n">
        <x:v>17292.160714693644</x:v>
      </x:c>
      <x:c r="V3796" s="21" t="n">
        <x:v>20602.496714574478</x:v>
      </x:c>
      <x:c r="W3796" s="21" t="n">
        <x:v>24242.992242785913</x:v>
      </x:c>
      <x:c r="X3796" s="21" t="n">
        <x:v>25573.43232886731</x:v>
      </x:c>
      <x:c r="Y3796" s="21" t="n">
        <x:v>26600.58294547558</x:v>
      </x:c>
      <x:c r="Z3796" s="21" t="n">
        <x:v>27436.721630424956</x:v>
      </x:c>
      <x:c r="AA3796" s="21" t="n">
        <x:v>28062.958386161543</x:v>
      </x:c>
      <x:c r="AB3796" s="21" t="n">
        <x:v>28459.59010602839</x:v>
      </x:c>
      <x:c r="AC3796" s="21" t="n">
        <x:v>37121.204486123985</x:v>
      </x:c>
      <x:c r="AD3796" s="25" t="n">
        <x:f>AC3796*(1+Inputs!$C$14)*(1-Inputs!$C$14/Inputs!$C$15)</x:f>
        <x:v>29455.675759739377</x:v>
      </x:c>
      <x:c r="AE3796" s="25" t="n">
        <x:f>AD3796/(B3796-Inputs!$C$14)</x:f>
        <x:v>584611.5550432457</x:v>
      </x:c>
      <x:c r="AF3796" s="25" t="n">
        <x:f>S3796/(1+B3796)^1+T3796/(1+B3796)^2+U3796/(1+B3796)^3+V3796/(1+B3796)^4+W3796/(1+B3796)^5+X3796/(1+B3796)^6+Y3796/(1+B3796)^7+Z3796/(1+B3796)^8+AA3796/(1+B3796)^9+AB3796/(1+B3796)^10+AE3796/(1+B3796)^10</x:f>
        <x:v>393204.4888045867</x:v>
      </x:c>
      <x:c r="AG3796" s="25" t="n">
        <x:f>(AF3796+Inputs!$C$12)/Inputs!$C$13</x:f>
        <x:v>339.5567185655902</x:v>
      </x:c>
      <x:c r="AH3796" s="25" t="n">
        <x:f>(S3796+Inputs!$C$11)*Inputs!$C$8-Inputs!$C$11</x:f>
        <x:v>2308.665268404544</x:v>
      </x:c>
      <x:c r="AI3796" s="25" t="n">
        <x:f>Inputs!$C$12+AH3796-Inputs!$C$10*Inputs!$C$13</x:f>
        <x:v>24626.580683604538</x:v>
      </x:c>
      <x:c r="AJ3796" s="25" t="n">
        <x:f>(S3796+Inputs!$C$11)*(1-Inputs!$C$8)</x:f>
        <x:v>6621.71381327767</x:v>
      </x:c>
      <x:c r="AK3796" s="25" t="n">
        <x:f>AJ3796/(1+B3796)^(1-Inputs!$C$8)+T3796/(1+B3796)^(2-Inputs!$C$8)+U3796/(1+B3796)^(3-Inputs!$C$8)+V3796/(1+B3796)^(4-Inputs!$C$8)+W3796/(1+B3796)^(5-Inputs!$C$8)+X3796/(1+B3796)^(6-Inputs!$C$8)+Y3796/(1+B3796)^(7-Inputs!$C$8)+Z3796/(1+B3796)^(8-Inputs!$C$8)+AA3796/(1+B3796)^(9-Inputs!$C$8)+AB3796/(1+B3796)^(10-Inputs!$C$8)+AE3796/(1+B3796)^(10-Inputs!$C$8)</x:f>
        <x:v>406381.1419122041</x:v>
      </x:c>
      <x:c r="AL3796" s="25" t="n">
        <x:f>(AK3796+AI3796)/Inputs!$C$13</x:f>
        <x:v>343.91287865360687</x:v>
      </x:c>
      <x:c r="AM3796" s="26" t="n">
        <x:f>IF(AL3796&gt;=Inputs!$C$7,1,0)</x:f>
        <x:v>1</x:v>
      </x:c>
      <x:c r="AN3796" s="26" t="n">
        <x:f>IF(Inputs!$C$7&lt;=(1-Inputs!$C$16)*AL3796,1,0)</x:f>
        <x:v>1</x:v>
      </x:c>
    </x:row>
    <x:row r="3797" ht="20" customHeight="1">
      <x:c r="A3797" s="16" t="n">
        <x:v>3792</x:v>
      </x:c>
      <x:c r="B3797" s="19" t="n">
        <x:v>0.089687017928494</x:v>
      </x:c>
      <x:c r="C3797" s="24" t="n">
        <x:v>0.6489447955012508</x:v>
      </x:c>
      <x:c r="D3797" s="19" t="n">
        <x:v>0.04257244081643563</x:v>
      </x:c>
      <x:c r="E3797" s="19" t="n">
        <x:v>0.039167818092874715</x:v>
      </x:c>
      <x:c r="F3797" s="19" t="n">
        <x:v>-0.22061498976369082</x:v>
      </x:c>
      <x:c r="G3797" s="19" t="n">
        <x:v>-0.051647319418632945</x:v>
      </x:c>
      <x:c r="H3797" s="19" t="n">
        <x:v>0.7683008038090691</x:v>
      </x:c>
      <x:c r="I3797" s="19" t="n">
        <x:v>0.07503444576949392</x:v>
      </x:c>
      <x:c r="J3797" s="19" t="n">
        <x:v>0.06359728741382582</x:v>
      </x:c>
      <x:c r="K3797" s="19" t="n">
        <x:v>0.07170330653191855</x:v>
      </x:c>
      <x:c r="L3797" s="19" t="n">
        <x:v>0.06796372480529612</x:v>
      </x:c>
      <x:c r="M3797" s="19" t="n">
        <x:v>0.06322192729231688</x:v>
      </x:c>
      <x:c r="N3797" s="19" t="n">
        <x:v>0.06366787564050014</x:v>
      </x:c>
      <x:c r="O3797" s="19" t="n">
        <x:v>0.06031926768960034</x:v>
      </x:c>
      <x:c r="P3797" s="19" t="n">
        <x:v>0.06972578283783037</x:v>
      </x:c>
      <x:c r="Q3797" s="19" t="n">
        <x:v>0.07186055282495205</x:v>
      </x:c>
      <x:c r="R3797" s="19" t="n">
        <x:v>0.0685637097357096</x:v>
      </x:c>
      <x:c r="S3797" s="21" t="n">
        <x:v>8810.614536645473</x:v>
      </x:c>
      <x:c r="T3797" s="21" t="n">
        <x:v>14388.467867400997</x:v>
      </x:c>
      <x:c r="U3797" s="21" t="n">
        <x:v>18220.73585262641</x:v>
      </x:c>
      <x:c r="V3797" s="21" t="n">
        <x:v>22584.4758597761</x:v>
      </x:c>
      <x:c r="W3797" s="21" t="n">
        <x:v>27466.907491688467</x:v>
      </x:c>
      <x:c r="X3797" s="21" t="n">
        <x:v>29310.165333464058</x:v>
      </x:c>
      <x:c r="Y3797" s="21" t="n">
        <x:v>30671.161202303603</x:v>
      </x:c>
      <x:c r="Z3797" s="21" t="n">
        <x:v>31729.69932477414</x:v>
      </x:c>
      <x:c r="AA3797" s="21" t="n">
        <x:v>32469.663305982038</x:v>
      </x:c>
      <x:c r="AB3797" s="21" t="n">
        <x:v>32835.52154222767</x:v>
      </x:c>
      <x:c r="AC3797" s="21" t="n">
        <x:v>42828.94114203608</x:v>
      </x:c>
      <x:c r="AD3797" s="25" t="n">
        <x:f>AC3797*(1+Inputs!$C$14)*(1-Inputs!$C$14/Inputs!$C$15)</x:f>
        <x:v>33984.76479620562</x:v>
      </x:c>
      <x:c r="AE3797" s="25" t="n">
        <x:f>AD3797/(B3797-Inputs!$C$14)</x:f>
        <x:v>621441.177148156</x:v>
      </x:c>
      <x:c r="AF3797" s="25" t="n">
        <x:f>S3797/(1+B3797)^1+T3797/(1+B3797)^2+U3797/(1+B3797)^3+V3797/(1+B3797)^4+W3797/(1+B3797)^5+X3797/(1+B3797)^6+Y3797/(1+B3797)^7+Z3797/(1+B3797)^8+AA3797/(1+B3797)^9+AB3797/(1+B3797)^10+AE3797/(1+B3797)^10</x:f>
        <x:v>410616.3042936947</x:v>
      </x:c>
      <x:c r="AG3797" s="25" t="n">
        <x:f>(AF3797+Inputs!$C$12)/Inputs!$C$13</x:f>
        <x:v>353.45008351826453</x:v>
      </x:c>
      <x:c r="AH3797" s="25" t="n">
        <x:f>(S3797+Inputs!$C$11)*Inputs!$C$8-Inputs!$C$11</x:f>
        <x:v>2252.5563993599344</x:v>
      </x:c>
      <x:c r="AI3797" s="25" t="n">
        <x:f>Inputs!$C$12+AH3797-Inputs!$C$10*Inputs!$C$13</x:f>
        <x:v>24570.471814559933</x:v>
      </x:c>
      <x:c r="AJ3797" s="25" t="n">
        <x:f>(S3797+Inputs!$C$11)*(1-Inputs!$C$8)</x:f>
        <x:v>6558.0581372855395</x:v>
      </x:c>
      <x:c r="AK3797" s="25" t="n">
        <x:f>AJ3797/(1+B3797)^(1-Inputs!$C$8)+T3797/(1+B3797)^(2-Inputs!$C$8)+U3797/(1+B3797)^(3-Inputs!$C$8)+V3797/(1+B3797)^(4-Inputs!$C$8)+W3797/(1+B3797)^(5-Inputs!$C$8)+X3797/(1+B3797)^(6-Inputs!$C$8)+Y3797/(1+B3797)^(7-Inputs!$C$8)+Z3797/(1+B3797)^(8-Inputs!$C$8)+AA3797/(1+B3797)^(9-Inputs!$C$8)+AB3797/(1+B3797)^(10-Inputs!$C$8)+AE3797/(1+B3797)^(10-Inputs!$C$8)</x:f>
        <x:v>425324.0427074084</x:v>
      </x:c>
      <x:c r="AL3797" s="25" t="n">
        <x:f>(AK3797+AI3797)/Inputs!$C$13</x:f>
        <x:v>358.9831677443398</x:v>
      </x:c>
      <x:c r="AM3797" s="26" t="n">
        <x:f>IF(AL3797&gt;=Inputs!$C$7,1,0)</x:f>
        <x:v>1</x:v>
      </x:c>
      <x:c r="AN3797" s="26" t="n">
        <x:f>IF(Inputs!$C$7&lt;=(1-Inputs!$C$16)*AL3797,1,0)</x:f>
        <x:v>1</x:v>
      </x:c>
    </x:row>
    <x:row r="3798" ht="20" customHeight="1">
      <x:c r="A3798" s="16" t="n">
        <x:v>3793</x:v>
      </x:c>
      <x:c r="B3798" s="19" t="n">
        <x:v>0.09075670247021954</x:v>
      </x:c>
      <x:c r="C3798" s="24" t="n">
        <x:v>0.25789255280434986</x:v>
      </x:c>
      <x:c r="D3798" s="19" t="n">
        <x:v>0.011855428247342559</x:v>
      </x:c>
      <x:c r="E3798" s="19" t="n">
        <x:v>0.04474698502391704</x:v>
      </x:c>
      <x:c r="F3798" s="19" t="n">
        <x:v>-0.2414669351270493</x:v>
      </x:c>
      <x:c r="G3798" s="19" t="n">
        <x:v>-0.07459360554900457</x:v>
      </x:c>
      <x:c r="H3798" s="19" t="n">
        <x:v>0.6262557589248843</x:v>
      </x:c>
      <x:c r="I3798" s="19" t="n">
        <x:v>0.07219114027323825</x:v>
      </x:c>
      <x:c r="J3798" s="19" t="n">
        <x:v>0.07839028376845023</x:v>
      </x:c>
      <x:c r="K3798" s="19" t="n">
        <x:v>0.0741933425758441</x:v>
      </x:c>
      <x:c r="L3798" s="19" t="n">
        <x:v>0.07269052149162802</x:v>
      </x:c>
      <x:c r="M3798" s="19" t="n">
        <x:v>0.07331588831911517</x:v>
      </x:c>
      <x:c r="N3798" s="19" t="n">
        <x:v>0.06993151410227597</x:v>
      </x:c>
      <x:c r="O3798" s="19" t="n">
        <x:v>0.07003884263480928</x:v>
      </x:c>
      <x:c r="P3798" s="19" t="n">
        <x:v>0.07775481112812827</x:v>
      </x:c>
      <x:c r="Q3798" s="19" t="n">
        <x:v>0.07304998982231495</x:v>
      </x:c>
      <x:c r="R3798" s="19" t="n">
        <x:v>0.0709298869828342</x:v>
      </x:c>
      <x:c r="S3798" s="21" t="n">
        <x:v>8284.454278840325</x:v>
      </x:c>
      <x:c r="T3798" s="21" t="n">
        <x:v>13130.159073341616</x:v>
      </x:c>
      <x:c r="U3798" s="21" t="n">
        <x:v>16063.247369226205</x:v>
      </x:c>
      <x:c r="V3798" s="21" t="n">
        <x:v>19153.279708144746</x:v>
      </x:c>
      <x:c r="W3798" s="21" t="n">
        <x:v>22498.873397115873</x:v>
      </x:c>
      <x:c r="X3798" s="21" t="n">
        <x:v>23774.242828535116</x:v>
      </x:c>
      <x:c r="Y3798" s="21" t="n">
        <x:v>24722.80991982007</x:v>
      </x:c>
      <x:c r="Z3798" s="21" t="n">
        <x:v>25530.515569919866</x:v>
      </x:c>
      <x:c r="AA3798" s="21" t="n">
        <x:v>26189.492369906122</x:v>
      </x:c>
      <x:c r="AB3798" s="21" t="n">
        <x:v>26657.887234061636</x:v>
      </x:c>
      <x:c r="AC3798" s="21" t="n">
        <x:v>34771.15726181953</x:v>
      </x:c>
      <x:c r="AD3798" s="25" t="n">
        <x:f>AC3798*(1+Inputs!$C$14)*(1-Inputs!$C$14/Inputs!$C$15)</x:f>
        <x:v>27590.913287253792</x:v>
      </x:c>
      <x:c r="AE3798" s="25" t="n">
        <x:f>AD3798/(B3798-Inputs!$C$14)</x:f>
        <x:v>494844.7821495631</x:v>
      </x:c>
      <x:c r="AF3798" s="25" t="n">
        <x:f>S3798/(1+B3798)^1+T3798/(1+B3798)^2+U3798/(1+B3798)^3+V3798/(1+B3798)^4+W3798/(1+B3798)^5+X3798/(1+B3798)^6+Y3798/(1+B3798)^7+Z3798/(1+B3798)^8+AA3798/(1+B3798)^9+AB3798/(1+B3798)^10+AE3798/(1+B3798)^10</x:f>
        <x:v>330178.0464951334</x:v>
      </x:c>
      <x:c r="AG3798" s="25" t="n">
        <x:f>(AF3798+Inputs!$C$12)/Inputs!$C$13</x:f>
        <x:v>289.2661922720125</x:v>
      </x:c>
      <x:c r="AH3798" s="25" t="n">
        <x:f>(S3798+Inputs!$C$11)*Inputs!$C$8-Inputs!$C$11</x:f>
        <x:v>2006.0539224156046</x:v>
      </x:c>
      <x:c r="AI3798" s="25" t="n">
        <x:f>Inputs!$C$12+AH3798-Inputs!$C$10*Inputs!$C$13</x:f>
        <x:v>24323.9693376156</x:v>
      </x:c>
      <x:c r="AJ3798" s="25" t="n">
        <x:f>(S3798+Inputs!$C$11)*(1-Inputs!$C$8)</x:f>
        <x:v>6278.400356424721</x:v>
      </x:c>
      <x:c r="AK3798" s="25" t="n">
        <x:f>AJ3798/(1+B3798)^(1-Inputs!$C$8)+T3798/(1+B3798)^(2-Inputs!$C$8)+U3798/(1+B3798)^(3-Inputs!$C$8)+V3798/(1+B3798)^(4-Inputs!$C$8)+W3798/(1+B3798)^(5-Inputs!$C$8)+X3798/(1+B3798)^(6-Inputs!$C$8)+Y3798/(1+B3798)^(7-Inputs!$C$8)+Z3798/(1+B3798)^(8-Inputs!$C$8)+AA3798/(1+B3798)^(9-Inputs!$C$8)+AB3798/(1+B3798)^(10-Inputs!$C$8)+AE3798/(1+B3798)^(10-Inputs!$C$8)</x:f>
        <x:v>341977.5574820793</x:v>
      </x:c>
      <x:c r="AL3798" s="25" t="n">
        <x:f>(AK3798+AI3798)/Inputs!$C$13</x:f>
        <x:v>292.28203101574246</x:v>
      </x:c>
      <x:c r="AM3798" s="26" t="n">
        <x:f>IF(AL3798&gt;=Inputs!$C$7,1,0)</x:f>
        <x:v>1</x:v>
      </x:c>
      <x:c r="AN3798" s="26" t="n">
        <x:f>IF(Inputs!$C$7&lt;=(1-Inputs!$C$16)*AL3798,1,0)</x:f>
        <x:v>0</x:v>
      </x:c>
    </x:row>
    <x:row r="3799" ht="20" customHeight="1">
      <x:c r="A3799" s="16" t="n">
        <x:v>3794</x:v>
      </x:c>
      <x:c r="B3799" s="19" t="n">
        <x:v>0.09391221724015374</x:v>
      </x:c>
      <x:c r="C3799" s="24" t="n">
        <x:v>0.7825590721277251</x:v>
      </x:c>
      <x:c r="D3799" s="19" t="n">
        <x:v>0.020577136082214054</x:v>
      </x:c>
      <x:c r="E3799" s="19" t="n">
        <x:v>0.058762223472336644</x:v>
      </x:c>
      <x:c r="F3799" s="19" t="n">
        <x:v>-0.1305535765945922</x:v>
      </x:c>
      <x:c r="G3799" s="19" t="n">
        <x:v>-0.08448143544437528</x:v>
      </x:c>
      <x:c r="H3799" s="19" t="n">
        <x:v>0.5550204567324784</x:v>
      </x:c>
      <x:c r="I3799" s="19" t="n">
        <x:v>0.0640209706050939</x:v>
      </x:c>
      <x:c r="J3799" s="19" t="n">
        <x:v>0.05817363318565981</x:v>
      </x:c>
      <x:c r="K3799" s="19" t="n">
        <x:v>0.07265813015637036</x:v>
      </x:c>
      <x:c r="L3799" s="19" t="n">
        <x:v>0.06542789411408308</x:v>
      </x:c>
      <x:c r="M3799" s="19" t="n">
        <x:v>0.06615058594287689</x:v>
      </x:c>
      <x:c r="N3799" s="19" t="n">
        <x:v>0.06326621070279202</x:v>
      </x:c>
      <x:c r="O3799" s="19" t="n">
        <x:v>0.05714229208397796</x:v>
      </x:c>
      <x:c r="P3799" s="19" t="n">
        <x:v>0.053103562279505925</x:v>
      </x:c>
      <x:c r="Q3799" s="19" t="n">
        <x:v>0.060725107780471035</x:v>
      </x:c>
      <x:c r="R3799" s="19" t="n">
        <x:v>0.05941880303216181</x:v>
      </x:c>
      <x:c r="S3799" s="21" t="n">
        <x:v>10224.803480205477</x:v>
      </x:c>
      <x:c r="T3799" s="21" t="n">
        <x:v>16256.449393657835</x:v>
      </x:c>
      <x:c r="U3799" s="21" t="n">
        <x:v>19804.415052596883</x:v>
      </x:c>
      <x:c r="V3799" s="21" t="n">
        <x:v>23600.305238454705</x:v>
      </x:c>
      <x:c r="W3799" s="21" t="n">
        <x:v>27873.21022354812</x:v>
      </x:c>
      <x:c r="X3799" s="21" t="n">
        <x:v>29550.72984227741</x:v>
      </x:c>
      <x:c r="Y3799" s="21" t="n">
        <x:v>30866.268162167737</x:v>
      </x:c>
      <x:c r="Z3799" s="21" t="n">
        <x:v>31868.729726759124</x:v>
      </x:c>
      <x:c r="AA3799" s="21" t="n">
        <x:v>32538.248242523834</x:v>
      </x:c>
      <x:c r="AB3799" s="21" t="n">
        <x:v>32864.6612559724</x:v>
      </x:c>
      <x:c r="AC3799" s="21" t="n">
        <x:v>42866.94946431183</x:v>
      </x:c>
      <x:c r="AD3799" s="25" t="n">
        <x:f>AC3799*(1+Inputs!$C$14)*(1-Inputs!$C$14/Inputs!$C$15)</x:f>
        <x:v>34014.924399931435</x:v>
      </x:c>
      <x:c r="AE3799" s="25" t="n">
        <x:f>AD3799/(B3799-Inputs!$C$14)</x:f>
        <x:v>577383.198144974</x:v>
      </x:c>
      <x:c r="AF3799" s="25" t="n">
        <x:f>S3799/(1+B3799)^1+T3799/(1+B3799)^2+U3799/(1+B3799)^3+V3799/(1+B3799)^4+W3799/(1+B3799)^5+X3799/(1+B3799)^6+Y3799/(1+B3799)^7+Z3799/(1+B3799)^8+AA3799/(1+B3799)^9+AB3799/(1+B3799)^10+AE3799/(1+B3799)^10</x:f>
        <x:v>384799.87325225625</x:v>
      </x:c>
      <x:c r="AG3799" s="25" t="n">
        <x:f>(AF3799+Inputs!$C$12)/Inputs!$C$13</x:f>
        <x:v>332.85044538985534</x:v>
      </x:c>
      <x:c r="AH3799" s="25" t="n">
        <x:f>(S3799+Inputs!$C$11)*Inputs!$C$8-Inputs!$C$11</x:f>
        <x:v>2915.094233192155</x:v>
      </x:c>
      <x:c r="AI3799" s="25" t="n">
        <x:f>Inputs!$C$12+AH3799-Inputs!$C$10*Inputs!$C$13</x:f>
        <x:v>25233.00964839215</x:v>
      </x:c>
      <x:c r="AJ3799" s="25" t="n">
        <x:f>(S3799+Inputs!$C$11)*(1-Inputs!$C$8)</x:f>
        <x:v>7309.709247013323</x:v>
      </x:c>
      <x:c r="AK3799" s="25" t="n">
        <x:f>AJ3799/(1+B3799)^(1-Inputs!$C$8)+T3799/(1+B3799)^(2-Inputs!$C$8)+U3799/(1+B3799)^(3-Inputs!$C$8)+V3799/(1+B3799)^(4-Inputs!$C$8)+W3799/(1+B3799)^(5-Inputs!$C$8)+X3799/(1+B3799)^(6-Inputs!$C$8)+Y3799/(1+B3799)^(7-Inputs!$C$8)+Z3799/(1+B3799)^(8-Inputs!$C$8)+AA3799/(1+B3799)^(9-Inputs!$C$8)+AB3799/(1+B3799)^(10-Inputs!$C$8)+AE3799/(1+B3799)^(10-Inputs!$C$8)</x:f>
        <x:v>398547.3108797517</x:v>
      </x:c>
      <x:c r="AL3799" s="25" t="n">
        <x:f>(AK3799+AI3799)/Inputs!$C$13</x:f>
        <x:v>338.1459363925547</x:v>
      </x:c>
      <x:c r="AM3799" s="26" t="n">
        <x:f>IF(AL3799&gt;=Inputs!$C$7,1,0)</x:f>
        <x:v>1</x:v>
      </x:c>
      <x:c r="AN3799" s="26" t="n">
        <x:f>IF(Inputs!$C$7&lt;=(1-Inputs!$C$16)*AL3799,1,0)</x:f>
        <x:v>1</x:v>
      </x:c>
    </x:row>
    <x:row r="3800" ht="20" customHeight="1">
      <x:c r="A3800" s="16" t="n">
        <x:v>3795</x:v>
      </x:c>
      <x:c r="B3800" s="19" t="n">
        <x:v>0.08296788076708878</x:v>
      </x:c>
      <x:c r="C3800" s="24" t="n">
        <x:v>0.08210276722772392</x:v>
      </x:c>
      <x:c r="D3800" s="19" t="n">
        <x:v>0.024120816664570555</x:v>
      </x:c>
      <x:c r="E3800" s="19" t="n">
        <x:v>0.04940112687154369</x:v>
      </x:c>
      <x:c r="F3800" s="19" t="n">
        <x:v>-0.2360260876639575</x:v>
      </x:c>
      <x:c r="G3800" s="19" t="n">
        <x:v>-0.07357944571789232</x:v>
      </x:c>
      <x:c r="H3800" s="19" t="n">
        <x:v>0.913459165960461</x:v>
      </x:c>
      <x:c r="I3800" s="19" t="n">
        <x:v>0.06935971464784074</x:v>
      </x:c>
      <x:c r="J3800" s="19" t="n">
        <x:v>0.06585767856587268</x:v>
      </x:c>
      <x:c r="K3800" s="19" t="n">
        <x:v>0.07551491362531693</x:v>
      </x:c>
      <x:c r="L3800" s="19" t="n">
        <x:v>0.0752908299241983</x:v>
      </x:c>
      <x:c r="M3800" s="19" t="n">
        <x:v>0.07423336587226573</x:v>
      </x:c>
      <x:c r="N3800" s="19" t="n">
        <x:v>0.07273180314209071</x:v>
      </x:c>
      <x:c r="O3800" s="19" t="n">
        <x:v>0.06725781841143885</x:v>
      </x:c>
      <x:c r="P3800" s="19" t="n">
        <x:v>0.06707649072417213</x:v>
      </x:c>
      <x:c r="Q3800" s="19" t="n">
        <x:v>0.07583036380173894</x:v>
      </x:c>
      <x:c r="R3800" s="19" t="n">
        <x:v>0.07590329735333284</x:v>
      </x:c>
      <x:c r="S3800" s="21" t="n">
        <x:v>8457.44951444593</x:v>
      </x:c>
      <x:c r="T3800" s="21" t="n">
        <x:v>13383.48179816168</x:v>
      </x:c>
      <x:c r="U3800" s="21" t="n">
        <x:v>16588.186342271823</x:v>
      </x:c>
      <x:c r="V3800" s="21" t="n">
        <x:v>20143.13492242903</x:v>
      </x:c>
      <x:c r="W3800" s="21" t="n">
        <x:v>23995.642297128554</x:v>
      </x:c>
      <x:c r="X3800" s="21" t="n">
        <x:v>25640.104211966052</x:v>
      </x:c>
      <x:c r="Y3800" s="21" t="n">
        <x:v>26805.6532415678</x:v>
      </x:c>
      <x:c r="Z3800" s="21" t="n">
        <x:v>27743.44181764349</x:v>
      </x:c>
      <x:c r="AA3800" s="21" t="n">
        <x:v>28447.050565547906</x:v>
      </x:c>
      <x:c r="AB3800" s="21" t="n">
        <x:v>28903.418357834587</x:v>
      </x:c>
      <x:c r="AC3800" s="21" t="n">
        <x:v>37700.110901523374</x:v>
      </x:c>
      <x:c r="AD3800" s="25" t="n">
        <x:f>AC3800*(1+Inputs!$C$14)*(1-Inputs!$C$14/Inputs!$C$15)</x:f>
        <x:v>29915.03800035879</x:v>
      </x:c>
      <x:c r="AE3800" s="25" t="n">
        <x:f>AD3800/(B3800-Inputs!$C$14)</x:f>
        <x:v>623647.272340699</x:v>
      </x:c>
      <x:c r="AF3800" s="25" t="n">
        <x:f>S3800/(1+B3800)^1+T3800/(1+B3800)^2+U3800/(1+B3800)^3+V3800/(1+B3800)^4+W3800/(1+B3800)^5+X3800/(1+B3800)^6+Y3800/(1+B3800)^7+Z3800/(1+B3800)^8+AA3800/(1+B3800)^9+AB3800/(1+B3800)^10+AE3800/(1+B3800)^10</x:f>
        <x:v>416892.9369507291</x:v>
      </x:c>
      <x:c r="AG3800" s="25" t="n">
        <x:f>(AF3800+Inputs!$C$12)/Inputs!$C$13</x:f>
        <x:v>358.4583807996482</x:v>
      </x:c>
      <x:c r="AH3800" s="25" t="n">
        <x:f>(S3800+Inputs!$C$11)*Inputs!$C$8-Inputs!$C$11</x:f>
        <x:v>2087.101005397957</x:v>
      </x:c>
      <x:c r="AI3800" s="25" t="n">
        <x:f>Inputs!$C$12+AH3800-Inputs!$C$10*Inputs!$C$13</x:f>
        <x:v>24405.016420597953</x:v>
      </x:c>
      <x:c r="AJ3800" s="25" t="n">
        <x:f>(S3800+Inputs!$C$11)*(1-Inputs!$C$8)</x:f>
        <x:v>6370.348509047974</x:v>
      </x:c>
      <x:c r="AK3800" s="25" t="n">
        <x:f>AJ3800/(1+B3800)^(1-Inputs!$C$8)+T3800/(1+B3800)^(2-Inputs!$C$8)+U3800/(1+B3800)^(3-Inputs!$C$8)+V3800/(1+B3800)^(4-Inputs!$C$8)+W3800/(1+B3800)^(5-Inputs!$C$8)+X3800/(1+B3800)^(6-Inputs!$C$8)+Y3800/(1+B3800)^(7-Inputs!$C$8)+Z3800/(1+B3800)^(8-Inputs!$C$8)+AA3800/(1+B3800)^(9-Inputs!$C$8)+AB3800/(1+B3800)^(10-Inputs!$C$8)+AE3800/(1+B3800)^(10-Inputs!$C$8)</x:f>
        <x:v>430754.07483654586</x:v>
      </x:c>
      <x:c r="AL3800" s="25" t="n">
        <x:f>(AK3800+AI3800)/Inputs!$C$13</x:f>
        <x:v>363.18391785847393</x:v>
      </x:c>
      <x:c r="AM3800" s="26" t="n">
        <x:f>IF(AL3800&gt;=Inputs!$C$7,1,0)</x:f>
        <x:v>1</x:v>
      </x:c>
      <x:c r="AN3800" s="26" t="n">
        <x:f>IF(Inputs!$C$7&lt;=(1-Inputs!$C$16)*AL3800,1,0)</x:f>
        <x:v>1</x:v>
      </x:c>
    </x:row>
    <x:row r="3801" ht="20" customHeight="1">
      <x:c r="A3801" s="16" t="n">
        <x:v>3796</x:v>
      </x:c>
      <x:c r="B3801" s="19" t="n">
        <x:v>0.07670747285993841</x:v>
      </x:c>
      <x:c r="C3801" s="24" t="n">
        <x:v>0.6550112178257734</x:v>
      </x:c>
      <x:c r="D3801" s="19" t="n">
        <x:v>0.02072229869372251</x:v>
      </x:c>
      <x:c r="E3801" s="19" t="n">
        <x:v>0.04412583140166902</x:v>
      </x:c>
      <x:c r="F3801" s="19" t="n">
        <x:v>-0.14682151189159529</x:v>
      </x:c>
      <x:c r="G3801" s="19" t="n">
        <x:v>-0.06362510295999585</x:v>
      </x:c>
      <x:c r="H3801" s="19" t="n">
        <x:v>0.4631520276255685</x:v>
      </x:c>
      <x:c r="I3801" s="19" t="n">
        <x:v>0.05444349162839785</x:v>
      </x:c>
      <x:c r="J3801" s="19" t="n">
        <x:v>0.0560645025794895</x:v>
      </x:c>
      <x:c r="K3801" s="19" t="n">
        <x:v>0.06311732146844974</x:v>
      </x:c>
      <x:c r="L3801" s="19" t="n">
        <x:v>0.06468244690448387</x:v>
      </x:c>
      <x:c r="M3801" s="19" t="n">
        <x:v>0.05793377363758168</x:v>
      </x:c>
      <x:c r="N3801" s="19" t="n">
        <x:v>0.05207298418747655</x:v>
      </x:c>
      <x:c r="O3801" s="19" t="n">
        <x:v>0.06729239497481217</x:v>
      </x:c>
      <x:c r="P3801" s="19" t="n">
        <x:v>0.06244234819863437</x:v>
      </x:c>
      <x:c r="Q3801" s="19" t="n">
        <x:v>0.05482484953311882</x:v>
      </x:c>
      <x:c r="R3801" s="19" t="n">
        <x:v>0.06208952627180793</x:v>
      </x:c>
      <x:c r="S3801" s="21" t="n">
        <x:v>10014.595730188832</x:v>
      </x:c>
      <x:c r="T3801" s="21" t="n">
        <x:v>15641.463267070023</x:v>
      </x:c>
      <x:c r="U3801" s="21" t="n">
        <x:v>18707.393090909096</x:v>
      </x:c>
      <x:c r="V3801" s="21" t="n">
        <x:v>21939.408388571097</x:v>
      </x:c>
      <x:c r="W3801" s="21" t="n">
        <x:v>25557.141117271076</x:v>
      </x:c>
      <x:c r="X3801" s="21" t="n">
        <x:v>26880.287067950627</x:v>
      </x:c>
      <x:c r="Y3801" s="21" t="n">
        <x:v>27931.76156216738</x:v>
      </x:c>
      <x:c r="Z3801" s="21" t="n">
        <x:v>28816.680170041975</x:v>
      </x:c>
      <x:c r="AA3801" s="21" t="n">
        <x:v>29447.542833821557</x:v>
      </x:c>
      <x:c r="AB3801" s="21" t="n">
        <x:v>29812.612632751086</x:v>
      </x:c>
      <x:c r="AC3801" s="21" t="n">
        <x:v>38886.01647750142</x:v>
      </x:c>
      <x:c r="AD3801" s="25" t="n">
        <x:f>AC3801*(1+Inputs!$C$14)*(1-Inputs!$C$14/Inputs!$C$15)</x:f>
        <x:v>30856.054074897373</x:v>
      </x:c>
      <x:c r="AE3801" s="25" t="n">
        <x:f>AD3801/(B3801-Inputs!$C$14)</x:f>
        <x:v>739820.7553480366</x:v>
      </x:c>
      <x:c r="AF3801" s="25" t="n">
        <x:f>S3801/(1+B3801)^1+T3801/(1+B3801)^2+U3801/(1+B3801)^3+V3801/(1+B3801)^4+W3801/(1+B3801)^5+X3801/(1+B3801)^6+Y3801/(1+B3801)^7+Z3801/(1+B3801)^8+AA3801/(1+B3801)^9+AB3801/(1+B3801)^10+AE3801/(1+B3801)^10</x:f>
        <x:v>504305.37256478757</x:v>
      </x:c>
      <x:c r="AG3801" s="25" t="n">
        <x:f>(AF3801+Inputs!$C$12)/Inputs!$C$13</x:f>
        <x:v>428.2071597335833</x:v>
      </x:c>
      <x:c r="AH3801" s="25" t="n">
        <x:f>(S3801+Inputs!$C$11)*Inputs!$C$8-Inputs!$C$11</x:f>
        <x:v>2816.613342088467</x:v>
      </x:c>
      <x:c r="AI3801" s="25" t="n">
        <x:f>Inputs!$C$12+AH3801-Inputs!$C$10*Inputs!$C$13</x:f>
        <x:v>25134.528757288463</x:v>
      </x:c>
      <x:c r="AJ3801" s="25" t="n">
        <x:f>(S3801+Inputs!$C$11)*(1-Inputs!$C$8)</x:f>
        <x:v>7197.982388100366</x:v>
      </x:c>
      <x:c r="AK3801" s="25" t="n">
        <x:f>AJ3801/(1+B3801)^(1-Inputs!$C$8)+T3801/(1+B3801)^(2-Inputs!$C$8)+U3801/(1+B3801)^(3-Inputs!$C$8)+V3801/(1+B3801)^(4-Inputs!$C$8)+W3801/(1+B3801)^(5-Inputs!$C$8)+X3801/(1+B3801)^(6-Inputs!$C$8)+Y3801/(1+B3801)^(7-Inputs!$C$8)+Z3801/(1+B3801)^(8-Inputs!$C$8)+AA3801/(1+B3801)^(9-Inputs!$C$8)+AB3801/(1+B3801)^(10-Inputs!$C$8)+AE3801/(1+B3801)^(10-Inputs!$C$8)</x:f>
        <x:v>519364.7972671424</x:v>
      </x:c>
      <x:c r="AL3801" s="25" t="n">
        <x:f>(AK3801+AI3801)/Inputs!$C$13</x:f>
        <x:v>434.470940590594</x:v>
      </x:c>
      <x:c r="AM3801" s="26" t="n">
        <x:f>IF(AL3801&gt;=Inputs!$C$7,1,0)</x:f>
        <x:v>1</x:v>
      </x:c>
      <x:c r="AN3801" s="26" t="n">
        <x:f>IF(Inputs!$C$7&lt;=(1-Inputs!$C$16)*AL3801,1,0)</x:f>
        <x:v>1</x:v>
      </x:c>
    </x:row>
    <x:row r="3802" ht="20" customHeight="1">
      <x:c r="A3802" s="16" t="n">
        <x:v>3797</x:v>
      </x:c>
      <x:c r="B3802" s="19" t="n">
        <x:v>0.09622430361837084</x:v>
      </x:c>
      <x:c r="C3802" s="24" t="n">
        <x:v>0.4250060824385571</x:v>
      </x:c>
      <x:c r="D3802" s="19" t="n">
        <x:v>0.012356981469766028</x:v>
      </x:c>
      <x:c r="E3802" s="19" t="n">
        <x:v>0.04024489528694886</x:v>
      </x:c>
      <x:c r="F3802" s="19" t="n">
        <x:v>-0.1731616622090303</x:v>
      </x:c>
      <x:c r="G3802" s="19" t="n">
        <x:v>-0.07044686132673347</x:v>
      </x:c>
      <x:c r="H3802" s="19" t="n">
        <x:v>0.46194546665034864</x:v>
      </x:c>
      <x:c r="I3802" s="19" t="n">
        <x:v>0.0738262028847214</x:v>
      </x:c>
      <x:c r="J3802" s="19" t="n">
        <x:v>0.07458692778846057</x:v>
      </x:c>
      <x:c r="K3802" s="19" t="n">
        <x:v>0.07760318619425448</x:v>
      </x:c>
      <x:c r="L3802" s="19" t="n">
        <x:v>0.07640751107393384</x:v>
      </x:c>
      <x:c r="M3802" s="19" t="n">
        <x:v>0.07495089341526295</x:v>
      </x:c>
      <x:c r="N3802" s="19" t="n">
        <x:v>0.07730412083536407</x:v>
      </x:c>
      <x:c r="O3802" s="19" t="n">
        <x:v>0.07411242148586666</x:v>
      </x:c>
      <x:c r="P3802" s="19" t="n">
        <x:v>0.0707767333129425</x:v>
      </x:c>
      <x:c r="Q3802" s="19" t="n">
        <x:v>0.07119077986857861</x:v>
      </x:c>
      <x:c r="R3802" s="19" t="n">
        <x:v>0.06780879586632978</x:v>
      </x:c>
      <x:c r="S3802" s="21" t="n">
        <x:v>9482.910792265557</x:v>
      </x:c>
      <x:c r="T3802" s="21" t="n">
        <x:v>14718.726937579175</x:v>
      </x:c>
      <x:c r="U3802" s="21" t="n">
        <x:v>17462.191340482594</x:v>
      </x:c>
      <x:c r="V3802" s="21" t="n">
        <x:v>20274.479143684748</x:v>
      </x:c>
      <x:c r="W3802" s="21" t="n">
        <x:v>23363.028741353624</x:v>
      </x:c>
      <x:c r="X3802" s="21" t="n">
        <x:v>24531.914868199576</x:v>
      </x:c>
      <x:c r="Y3802" s="21" t="n">
        <x:v>25480.75111946746</x:v>
      </x:c>
      <x:c r="Z3802" s="21" t="n">
        <x:v>26268.500662691906</x:v>
      </x:c>
      <x:c r="AA3802" s="21" t="n">
        <x:v>26879.705099500523</x:v>
      </x:c>
      <x:c r="AB3802" s="21" t="n">
        <x:v>27309.369561355754</x:v>
      </x:c>
      <x:c r="AC3802" s="21" t="n">
        <x:v>35620.91681915968</x:v>
      </x:c>
      <x:c r="AD3802" s="25" t="n">
        <x:f>AC3802*(1+Inputs!$C$14)*(1-Inputs!$C$14/Inputs!$C$15)</x:f>
        <x:v>28265.1974960032</x:v>
      </x:c>
      <x:c r="AE3802" s="25" t="n">
        <x:f>AD3802/(B3802-Inputs!$C$14)</x:f>
        <x:v>461666.29631573305</x:v>
      </x:c>
      <x:c r="AF3802" s="25" t="n">
        <x:f>S3802/(1+B3802)^1+T3802/(1+B3802)^2+U3802/(1+B3802)^3+V3802/(1+B3802)^4+W3802/(1+B3802)^5+X3802/(1+B3802)^6+Y3802/(1+B3802)^7+Z3802/(1+B3802)^8+AA3802/(1+B3802)^9+AB3802/(1+B3802)^10+AE3802/(1+B3802)^10</x:f>
        <x:v>309952.6004001273</x:v>
      </x:c>
      <x:c r="AG3802" s="25" t="n">
        <x:f>(AF3802+Inputs!$C$12)/Inputs!$C$13</x:f>
        <x:v>273.12775431852384</x:v>
      </x:c>
      <x:c r="AH3802" s="25" t="n">
        <x:f>(S3802+Inputs!$C$11)*Inputs!$C$8-Inputs!$C$11</x:f>
        <x:v>2567.522590349069</x:v>
      </x:c>
      <x:c r="AI3802" s="25" t="n">
        <x:f>Inputs!$C$12+AH3802-Inputs!$C$10*Inputs!$C$13</x:f>
        <x:v>24885.43800554907</x:v>
      </x:c>
      <x:c r="AJ3802" s="25" t="n">
        <x:f>(S3802+Inputs!$C$11)*(1-Inputs!$C$8)</x:f>
        <x:v>6915.3882019164885</x:v>
      </x:c>
      <x:c r="AK3802" s="25" t="n">
        <x:f>AJ3802/(1+B3802)^(1-Inputs!$C$8)+T3802/(1+B3802)^(2-Inputs!$C$8)+U3802/(1+B3802)^(3-Inputs!$C$8)+V3802/(1+B3802)^(4-Inputs!$C$8)+W3802/(1+B3802)^(5-Inputs!$C$8)+X3802/(1+B3802)^(6-Inputs!$C$8)+Y3802/(1+B3802)^(7-Inputs!$C$8)+Z3802/(1+B3802)^(8-Inputs!$C$8)+AA3802/(1+B3802)^(9-Inputs!$C$8)+AB3802/(1+B3802)^(10-Inputs!$C$8)+AE3802/(1+B3802)^(10-Inputs!$C$8)</x:f>
        <x:v>321139.47455349524</x:v>
      </x:c>
      <x:c r="AL3802" s="25" t="n">
        <x:f>(AK3802+AI3802)/Inputs!$C$13</x:f>
        <x:v>276.1027645800256</x:v>
      </x:c>
      <x:c r="AM3802" s="26" t="n">
        <x:f>IF(AL3802&gt;=Inputs!$C$7,1,0)</x:f>
        <x:v>1</x:v>
      </x:c>
      <x:c r="AN3802" s="26" t="n">
        <x:f>IF(Inputs!$C$7&lt;=(1-Inputs!$C$16)*AL3802,1,0)</x:f>
        <x:v>0</x:v>
      </x:c>
    </x:row>
    <x:row r="3803" ht="20" customHeight="1">
      <x:c r="A3803" s="16" t="n">
        <x:v>3798</x:v>
      </x:c>
      <x:c r="B3803" s="19" t="n">
        <x:v>0.0863253147352663</x:v>
      </x:c>
      <x:c r="C3803" s="24" t="n">
        <x:v>0.4151125454155533</x:v>
      </x:c>
      <x:c r="D3803" s="19" t="n">
        <x:v>0.038762191934161194</x:v>
      </x:c>
      <x:c r="E3803" s="19" t="n">
        <x:v>0.05867816600097599</x:v>
      </x:c>
      <x:c r="F3803" s="19" t="n">
        <x:v>-0.16010848849979198</x:v>
      </x:c>
      <x:c r="G3803" s="19" t="n">
        <x:v>-0.06533453692463638</x:v>
      </x:c>
      <x:c r="H3803" s="19" t="n">
        <x:v>0.8359623692038269</x:v>
      </x:c>
      <x:c r="I3803" s="19" t="n">
        <x:v>0.06509404798738501</x:v>
      </x:c>
      <x:c r="J3803" s="19" t="n">
        <x:v>0.06999380490201589</x:v>
      </x:c>
      <x:c r="K3803" s="19" t="n">
        <x:v>0.06740260403874232</x:v>
      </x:c>
      <x:c r="L3803" s="19" t="n">
        <x:v>0.07060575924616956</x:v>
      </x:c>
      <x:c r="M3803" s="19" t="n">
        <x:v>0.06428987372466623</x:v>
      </x:c>
      <x:c r="N3803" s="19" t="n">
        <x:v>0.07002267714341201</x:v>
      </x:c>
      <x:c r="O3803" s="19" t="n">
        <x:v>0.07482169724367736</x:v>
      </x:c>
      <x:c r="P3803" s="19" t="n">
        <x:v>0.07215695004596569</x:v>
      </x:c>
      <x:c r="Q3803" s="19" t="n">
        <x:v>0.06446210765324736</x:v>
      </x:c>
      <x:c r="R3803" s="19" t="n">
        <x:v>0.07187465555764333</x:v>
      </x:c>
      <x:c r="S3803" s="21" t="n">
        <x:v>9872.64960552582</x:v>
      </x:c>
      <x:c r="T3803" s="21" t="n">
        <x:v>15645.92862136105</x:v>
      </x:c>
      <x:c r="U3803" s="21" t="n">
        <x:v>19367.270111277998</x:v>
      </x:c>
      <x:c r="V3803" s="21" t="n">
        <x:v>23472.64265077316</x:v>
      </x:c>
      <x:c r="W3803" s="21" t="n">
        <x:v>28106.43041575112</x:v>
      </x:c>
      <x:c r="X3803" s="21" t="n">
        <x:v>30191.996989415336</x:v>
      </x:c>
      <x:c r="Y3803" s="21" t="n">
        <x:v>31816.13737429482</x:v>
      </x:c>
      <x:c r="Z3803" s="21" t="n">
        <x:v>33085.37445671554</x:v>
      </x:c>
      <x:c r="AA3803" s="21" t="n">
        <x:v>33918.46333408405</x:v>
      </x:c>
      <x:c r="AB3803" s="21" t="n">
        <x:v>34278.258862614704</x:v>
      </x:c>
      <x:c r="AC3803" s="21" t="n">
        <x:v>44710.77242949744</x:v>
      </x:c>
      <x:c r="AD3803" s="25" t="n">
        <x:f>AC3803*(1+Inputs!$C$14)*(1-Inputs!$C$14/Inputs!$C$15)</x:f>
        <x:v>35477.997922806215</x:v>
      </x:c>
      <x:c r="AE3803" s="25" t="n">
        <x:f>AD3803/(B3803-Inputs!$C$14)</x:f>
        <x:v>691237.8054727995</x:v>
      </x:c>
      <x:c r="AF3803" s="25" t="n">
        <x:f>S3803/(1+B3803)^1+T3803/(1+B3803)^2+U3803/(1+B3803)^3+V3803/(1+B3803)^4+W3803/(1+B3803)^5+X3803/(1+B3803)^6+Y3803/(1+B3803)^7+Z3803/(1+B3803)^8+AA3803/(1+B3803)^9+AB3803/(1+B3803)^10+AE3803/(1+B3803)^10</x:f>
        <x:v>459228.3382129399</x:v>
      </x:c>
      <x:c r="AG3803" s="25" t="n">
        <x:f>(AF3803+Inputs!$C$12)/Inputs!$C$13</x:f>
        <x:v>392.2389581622869</x:v>
      </x:c>
      <x:c r="AH3803" s="25" t="n">
        <x:f>(S3803+Inputs!$C$11)*Inputs!$C$8-Inputs!$C$11</x:f>
        <x:v>2750.112554917576</x:v>
      </x:c>
      <x:c r="AI3803" s="25" t="n">
        <x:f>Inputs!$C$12+AH3803-Inputs!$C$10*Inputs!$C$13</x:f>
        <x:v>25068.027970117575</x:v>
      </x:c>
      <x:c r="AJ3803" s="25" t="n">
        <x:f>(S3803+Inputs!$C$11)*(1-Inputs!$C$8)</x:f>
        <x:v>7122.5370506082445</x:v>
      </x:c>
      <x:c r="AK3803" s="25" t="n">
        <x:f>AJ3803/(1+B3803)^(1-Inputs!$C$8)+T3803/(1+B3803)^(2-Inputs!$C$8)+U3803/(1+B3803)^(3-Inputs!$C$8)+V3803/(1+B3803)^(4-Inputs!$C$8)+W3803/(1+B3803)^(5-Inputs!$C$8)+X3803/(1+B3803)^(6-Inputs!$C$8)+Y3803/(1+B3803)^(7-Inputs!$C$8)+Z3803/(1+B3803)^(8-Inputs!$C$8)+AA3803/(1+B3803)^(9-Inputs!$C$8)+AB3803/(1+B3803)^(10-Inputs!$C$8)+AE3803/(1+B3803)^(10-Inputs!$C$8)</x:f>
        <x:v>474760.85331614583</x:v>
      </x:c>
      <x:c r="AL3803" s="25" t="n">
        <x:f>(AK3803+AI3803)/Inputs!$C$13</x:f>
        <x:v>398.8271680193844</x:v>
      </x:c>
      <x:c r="AM3803" s="26" t="n">
        <x:f>IF(AL3803&gt;=Inputs!$C$7,1,0)</x:f>
        <x:v>1</x:v>
      </x:c>
      <x:c r="AN3803" s="26" t="n">
        <x:f>IF(Inputs!$C$7&lt;=(1-Inputs!$C$16)*AL3803,1,0)</x:f>
        <x:v>1</x:v>
      </x:c>
    </x:row>
    <x:row r="3804" ht="20" customHeight="1">
      <x:c r="A3804" s="16" t="n">
        <x:v>3799</x:v>
      </x:c>
      <x:c r="B3804" s="19" t="n">
        <x:v>0.09079735595564277</x:v>
      </x:c>
      <x:c r="C3804" s="24" t="n">
        <x:v>0.6268819924781894</x:v>
      </x:c>
      <x:c r="D3804" s="19" t="n">
        <x:v>0.03919092009304137</x:v>
      </x:c>
      <x:c r="E3804" s="19" t="n">
        <x:v>0.04228650894797539</x:v>
      </x:c>
      <x:c r="F3804" s="19" t="n">
        <x:v>-0.1344697126103472</x:v>
      </x:c>
      <x:c r="G3804" s="19" t="n">
        <x:v>-0.07712245350992192</x:v>
      </x:c>
      <x:c r="H3804" s="19" t="n">
        <x:v>0.876378095562103</x:v>
      </x:c>
      <x:c r="I3804" s="19" t="n">
        <x:v>0.058255797874104474</x:v>
      </x:c>
      <x:c r="J3804" s="19" t="n">
        <x:v>0.06202803825631577</x:v>
      </x:c>
      <x:c r="K3804" s="19" t="n">
        <x:v>0.07330755188786839</x:v>
      </x:c>
      <x:c r="L3804" s="19" t="n">
        <x:v>0.071414466175205</x:v>
      </x:c>
      <x:c r="M3804" s="19" t="n">
        <x:v>0.06871653578495285</x:v>
      </x:c>
      <x:c r="N3804" s="19" t="n">
        <x:v>0.07476224137553913</x:v>
      </x:c>
      <x:c r="O3804" s="19" t="n">
        <x:v>0.06135919024620648</x:v>
      </x:c>
      <x:c r="P3804" s="19" t="n">
        <x:v>0.06343116284481426</x:v>
      </x:c>
      <x:c r="Q3804" s="19" t="n">
        <x:v>0.057004621963186536</x:v>
      </x:c>
      <x:c r="R3804" s="19" t="n">
        <x:v>0.06728686008414002</x:v>
      </x:c>
      <x:c r="S3804" s="21" t="n">
        <x:v>10238.448533252313</x:v>
      </x:c>
      <x:c r="T3804" s="21" t="n">
        <x:v>16210.308931777578</x:v>
      </x:c>
      <x:c r="U3804" s="21" t="n">
        <x:v>19862.41218006069</x:v>
      </x:c>
      <x:c r="V3804" s="21" t="n">
        <x:v>23840.29625469495</x:v>
      </x:c>
      <x:c r="W3804" s="21" t="n">
        <x:v>28289.643970274996</x:v>
      </x:c>
      <x:c r="X3804" s="21" t="n">
        <x:v>30101.24526071273</x:v>
      </x:c>
      <x:c r="Y3804" s="21" t="n">
        <x:v>31497.660112780333</x:v>
      </x:c>
      <x:c r="Z3804" s="21" t="n">
        <x:v>32541.1265733066</x:v>
      </x:c>
      <x:c r="AA3804" s="21" t="n">
        <x:v>33241.07976841158</x:v>
      </x:c>
      <x:c r="AB3804" s="21" t="n">
        <x:v>33560.05828384952</x:v>
      </x:c>
      <x:c r="AC3804" s="21" t="n">
        <x:v>43773.98906589068</x:v>
      </x:c>
      <x:c r="AD3804" s="25" t="n">
        <x:f>AC3804*(1+Inputs!$C$14)*(1-Inputs!$C$14/Inputs!$C$15)</x:f>
        <x:v>34734.66032378425</x:v>
      </x:c>
      <x:c r="AE3804" s="25" t="n">
        <x:f>AD3804/(B3804-Inputs!$C$14)</x:f>
        <x:v>622514.4494552263</x:v>
      </x:c>
      <x:c r="AF3804" s="25" t="n">
        <x:f>S3804/(1+B3804)^1+T3804/(1+B3804)^2+U3804/(1+B3804)^3+V3804/(1+B3804)^4+W3804/(1+B3804)^5+X3804/(1+B3804)^6+Y3804/(1+B3804)^7+Z3804/(1+B3804)^8+AA3804/(1+B3804)^9+AB3804/(1+B3804)^10+AE3804/(1+B3804)^10</x:f>
        <x:v>415039.6473042316</x:v>
      </x:c>
      <x:c r="AG3804" s="25" t="n">
        <x:f>(AF3804+Inputs!$C$12)/Inputs!$C$13</x:f>
        <x:v>356.9795901796861</x:v>
      </x:c>
      <x:c r="AH3804" s="25" t="n">
        <x:f>(S3804+Inputs!$C$11)*Inputs!$C$8-Inputs!$C$11</x:f>
        <x:v>2921.4868470853307</x:v>
      </x:c>
      <x:c r="AI3804" s="25" t="n">
        <x:f>Inputs!$C$12+AH3804-Inputs!$C$10*Inputs!$C$13</x:f>
        <x:v>25239.40226228533</x:v>
      </x:c>
      <x:c r="AJ3804" s="25" t="n">
        <x:f>(S3804+Inputs!$C$11)*(1-Inputs!$C$8)</x:f>
        <x:v>7316.961686166983</x:v>
      </x:c>
      <x:c r="AK3804" s="25" t="n">
        <x:f>AJ3804/(1+B3804)^(1-Inputs!$C$8)+T3804/(1+B3804)^(2-Inputs!$C$8)+U3804/(1+B3804)^(3-Inputs!$C$8)+V3804/(1+B3804)^(4-Inputs!$C$8)+W3804/(1+B3804)^(5-Inputs!$C$8)+X3804/(1+B3804)^(6-Inputs!$C$8)+Y3804/(1+B3804)^(7-Inputs!$C$8)+Z3804/(1+B3804)^(8-Inputs!$C$8)+AA3804/(1+B3804)^(9-Inputs!$C$8)+AB3804/(1+B3804)^(10-Inputs!$C$8)+AE3804/(1+B3804)^(10-Inputs!$C$8)</x:f>
        <x:v>429497.64525270887</x:v>
      </x:c>
      <x:c r="AL3804" s="25" t="n">
        <x:f>(AK3804+AI3804)/Inputs!$C$13</x:f>
        <x:v>362.8471575855808</x:v>
      </x:c>
      <x:c r="AM3804" s="26" t="n">
        <x:f>IF(AL3804&gt;=Inputs!$C$7,1,0)</x:f>
        <x:v>1</x:v>
      </x:c>
      <x:c r="AN3804" s="26" t="n">
        <x:f>IF(Inputs!$C$7&lt;=(1-Inputs!$C$16)*AL3804,1,0)</x:f>
        <x:v>1</x:v>
      </x:c>
    </x:row>
    <x:row r="3805" ht="20" customHeight="1">
      <x:c r="A3805" s="16" t="n">
        <x:v>3800</x:v>
      </x:c>
      <x:c r="B3805" s="19" t="n">
        <x:v>0.08533563064495844</x:v>
      </x:c>
      <x:c r="C3805" s="24" t="n">
        <x:v>0.7614813705995118</x:v>
      </x:c>
      <x:c r="D3805" s="19" t="n">
        <x:v>0.03523327127982299</x:v>
      </x:c>
      <x:c r="E3805" s="19" t="n">
        <x:v>0.04659775689335931</x:v>
      </x:c>
      <x:c r="F3805" s="19" t="n">
        <x:v>-0.1800088331848872</x:v>
      </x:c>
      <x:c r="G3805" s="19" t="n">
        <x:v>-0.06985999869885802</x:v>
      </x:c>
      <x:c r="H3805" s="19" t="n">
        <x:v>0.5999877858027105</x:v>
      </x:c>
      <x:c r="I3805" s="19" t="n">
        <x:v>0.048024685023086704</x:v>
      </x:c>
      <x:c r="J3805" s="19" t="n">
        <x:v>0.050678765776887076</x:v>
      </x:c>
      <x:c r="K3805" s="19" t="n">
        <x:v>0.05367874125748927</x:v>
      </x:c>
      <x:c r="L3805" s="19" t="n">
        <x:v>0.05967268397315252</x:v>
      </x:c>
      <x:c r="M3805" s="19" t="n">
        <x:v>0.052482251051079634</x:v>
      </x:c>
      <x:c r="N3805" s="19" t="n">
        <x:v>0.05203862994028327</x:v>
      </x:c>
      <x:c r="O3805" s="19" t="n">
        <x:v>0.05170353696341067</x:v>
      </x:c>
      <x:c r="P3805" s="19" t="n">
        <x:v>0.05339407916170444</x:v>
      </x:c>
      <x:c r="Q3805" s="19" t="n">
        <x:v>0.05527260761280672</x:v>
      </x:c>
      <x:c r="R3805" s="19" t="n">
        <x:v>0.049643688271477235</x:v>
      </x:c>
      <x:c r="S3805" s="21" t="n">
        <x:v>9442.012064221766</x:v>
      </x:c>
      <x:c r="T3805" s="21" t="n">
        <x:v>15203.041239985972</x:v>
      </x:c>
      <x:c r="U3805" s="21" t="n">
        <x:v>18855.635734046373</x:v>
      </x:c>
      <x:c r="V3805" s="21" t="n">
        <x:v>22846.94049212663</x:v>
      </x:c>
      <x:c r="W3805" s="21" t="n">
        <x:v>27371.3772515214</x:v>
      </x:c>
      <x:c r="X3805" s="21" t="n">
        <x:v>29075.22252946097</x:v>
      </x:c>
      <x:c r="Y3805" s="21" t="n">
        <x:v>30390.160658306246</x:v>
      </x:c>
      <x:c r="Z3805" s="21" t="n">
        <x:v>31416.795621973175</x:v>
      </x:c>
      <x:c r="AA3805" s="21" t="n">
        <x:v>32118.53003132643</x:v>
      </x:c>
      <x:c r="AB3805" s="21" t="n">
        <x:v>32463.213688169235</x:v>
      </x:c>
      <x:c r="AC3805" s="21" t="n">
        <x:v>42343.322201959876</x:v>
      </x:c>
      <x:c r="AD3805" s="25" t="n">
        <x:f>AC3805*(1+Inputs!$C$14)*(1-Inputs!$C$14/Inputs!$C$15)</x:f>
        <x:v>33599.42616725516</x:v>
      </x:c>
      <x:c r="AE3805" s="25" t="n">
        <x:f>AD3805/(B3805-Inputs!$C$14)</x:f>
        <x:v>667507.8018640149</x:v>
      </x:c>
      <x:c r="AF3805" s="25" t="n">
        <x:f>S3805/(1+B3805)^1+T3805/(1+B3805)^2+U3805/(1+B3805)^3+V3805/(1+B3805)^4+W3805/(1+B3805)^5+X3805/(1+B3805)^6+Y3805/(1+B3805)^7+Z3805/(1+B3805)^8+AA3805/(1+B3805)^9+AB3805/(1+B3805)^10+AE3805/(1+B3805)^10</x:f>
        <x:v>446232.9485132826</x:v>
      </x:c>
      <x:c r="AG3805" s="25" t="n">
        <x:f>(AF3805+Inputs!$C$12)/Inputs!$C$13</x:f>
        <x:v>381.86958043068233</x:v>
      </x:c>
      <x:c r="AH3805" s="25" t="n">
        <x:f>(S3805+Inputs!$C$11)*Inputs!$C$8-Inputs!$C$11</x:f>
        <x:v>2548.3618163888277</x:v>
      </x:c>
      <x:c r="AI3805" s="25" t="n">
        <x:f>Inputs!$C$12+AH3805-Inputs!$C$10*Inputs!$C$13</x:f>
        <x:v>24866.27723158883</x:v>
      </x:c>
      <x:c r="AJ3805" s="25" t="n">
        <x:f>(S3805+Inputs!$C$11)*(1-Inputs!$C$8)</x:f>
        <x:v>6893.650247832939</x:v>
      </x:c>
      <x:c r="AK3805" s="25" t="n">
        <x:f>AJ3805/(1+B3805)^(1-Inputs!$C$8)+T3805/(1+B3805)^(2-Inputs!$C$8)+U3805/(1+B3805)^(3-Inputs!$C$8)+V3805/(1+B3805)^(4-Inputs!$C$8)+W3805/(1+B3805)^(5-Inputs!$C$8)+X3805/(1+B3805)^(6-Inputs!$C$8)+Y3805/(1+B3805)^(7-Inputs!$C$8)+Z3805/(1+B3805)^(8-Inputs!$C$8)+AA3805/(1+B3805)^(9-Inputs!$C$8)+AB3805/(1+B3805)^(10-Inputs!$C$8)+AE3805/(1+B3805)^(10-Inputs!$C$8)</x:f>
        <x:v>461245.2890400557</x:v>
      </x:c>
      <x:c r="AL3805" s="25" t="n">
        <x:f>(AK3805+AI3805)/Inputs!$C$13</x:f>
        <x:v>387.88174628618737</x:v>
      </x:c>
      <x:c r="AM3805" s="26" t="n">
        <x:f>IF(AL3805&gt;=Inputs!$C$7,1,0)</x:f>
        <x:v>1</x:v>
      </x:c>
      <x:c r="AN3805" s="26" t="n">
        <x:f>IF(Inputs!$C$7&lt;=(1-Inputs!$C$16)*AL3805,1,0)</x:f>
        <x:v>1</x:v>
      </x:c>
    </x:row>
    <x:row r="3806" ht="20" customHeight="1">
      <x:c r="A3806" s="16" t="n">
        <x:v>3801</x:v>
      </x:c>
      <x:c r="B3806" s="19" t="n">
        <x:v>0.09222649456940907</x:v>
      </x:c>
      <x:c r="C3806" s="24" t="n">
        <x:v>0.40536763071193604</x:v>
      </x:c>
      <x:c r="D3806" s="19" t="n">
        <x:v>0.03838031068262211</x:v>
      </x:c>
      <x:c r="E3806" s="19" t="n">
        <x:v>0.05944116534420203</x:v>
      </x:c>
      <x:c r="F3806" s="19" t="n">
        <x:v>-0.16462538426469453</x:v>
      </x:c>
      <x:c r="G3806" s="19" t="n">
        <x:v>-0.08262317862671978</x:v>
      </x:c>
      <x:c r="H3806" s="19" t="n">
        <x:v>0.8390943863359155</x:v>
      </x:c>
      <x:c r="I3806" s="19" t="n">
        <x:v>0.0641249612863146</x:v>
      </x:c>
      <x:c r="J3806" s="19" t="n">
        <x:v>0.06243452263963377</x:v>
      </x:c>
      <x:c r="K3806" s="19" t="n">
        <x:v>0.0602538360309552</x:v>
      </x:c>
      <x:c r="L3806" s="19" t="n">
        <x:v>0.05625482510318875</x:v>
      </x:c>
      <x:c r="M3806" s="19" t="n">
        <x:v>0.06469466601922136</x:v>
      </x:c>
      <x:c r="N3806" s="19" t="n">
        <x:v>0.05875984779875694</x:v>
      </x:c>
      <x:c r="O3806" s="19" t="n">
        <x:v>0.05726669440476712</x:v>
      </x:c>
      <x:c r="P3806" s="19" t="n">
        <x:v>0.06045194303906214</x:v>
      </x:c>
      <x:c r="Q3806" s="19" t="n">
        <x:v>0.05974501190714478</x:v>
      </x:c>
      <x:c r="R3806" s="19" t="n">
        <x:v>0.057634509000671415</x:v>
      </x:c>
      <x:c r="S3806" s="21" t="n">
        <x:v>9696.935099994578</x:v>
      </x:c>
      <x:c r="T3806" s="21" t="n">
        <x:v>15465.551311299694</x:v>
      </x:c>
      <x:c r="U3806" s="21" t="n">
        <x:v>19204.30681529497</x:v>
      </x:c>
      <x:c r="V3806" s="21" t="n">
        <x:v>23280.6993153562</x:v>
      </x:c>
      <x:c r="W3806" s="21" t="n">
        <x:v>27864.100871715196</x:v>
      </x:c>
      <x:c r="X3806" s="21" t="n">
        <x:v>29939.192597900306</x:v>
      </x:c>
      <x:c r="Y3806" s="21" t="n">
        <x:v>31502.25292167961</x:v>
      </x:c>
      <x:c r="Z3806" s="21" t="n">
        <x:v>32710.956187162694</x:v>
      </x:c>
      <x:c r="AA3806" s="21" t="n">
        <x:v>33520.45629572663</x:v>
      </x:c>
      <x:c r="AB3806" s="21" t="n">
        <x:v>33882.08681821864</x:v>
      </x:c>
      <x:c r="AC3806" s="21" t="n">
        <x:v>44194.026284633015</x:v>
      </x:c>
      <x:c r="AD3806" s="25" t="n">
        <x:f>AC3806*(1+Inputs!$C$14)*(1-Inputs!$C$14/Inputs!$C$15)</x:f>
        <x:v>35067.95985685629</x:v>
      </x:c>
      <x:c r="AE3806" s="25" t="n">
        <x:f>AD3806/(B3806-Inputs!$C$14)</x:f>
        <x:v>612792.3808843986</x:v>
      </x:c>
      <x:c r="AF3806" s="25" t="n">
        <x:f>S3806/(1+B3806)^1+T3806/(1+B3806)^2+U3806/(1+B3806)^3+V3806/(1+B3806)^4+W3806/(1+B3806)^5+X3806/(1+B3806)^6+Y3806/(1+B3806)^7+Z3806/(1+B3806)^8+AA3806/(1+B3806)^9+AB3806/(1+B3806)^10+AE3806/(1+B3806)^10</x:f>
        <x:v>404436.6301029436</x:v>
      </x:c>
      <x:c r="AG3806" s="25" t="n">
        <x:f>(AF3806+Inputs!$C$12)/Inputs!$C$13</x:f>
        <x:v>348.5191520554062</x:v>
      </x:c>
      <x:c r="AH3806" s="25" t="n">
        <x:f>(S3806+Inputs!$C$11)*Inputs!$C$8-Inputs!$C$11</x:f>
        <x:v>2667.7915126002</x:v>
      </x:c>
      <x:c r="AI3806" s="25" t="n">
        <x:f>Inputs!$C$12+AH3806-Inputs!$C$10*Inputs!$C$13</x:f>
        <x:v>24985.706927800195</x:v>
      </x:c>
      <x:c r="AJ3806" s="25" t="n">
        <x:f>(S3806+Inputs!$C$11)*(1-Inputs!$C$8)</x:f>
        <x:v>7029.143587394379</x:v>
      </x:c>
      <x:c r="AK3806" s="25" t="n">
        <x:f>AJ3806/(1+B3806)^(1-Inputs!$C$8)+T3806/(1+B3806)^(2-Inputs!$C$8)+U3806/(1+B3806)^(3-Inputs!$C$8)+V3806/(1+B3806)^(4-Inputs!$C$8)+W3806/(1+B3806)^(5-Inputs!$C$8)+X3806/(1+B3806)^(6-Inputs!$C$8)+Y3806/(1+B3806)^(7-Inputs!$C$8)+Z3806/(1+B3806)^(8-Inputs!$C$8)+AA3806/(1+B3806)^(9-Inputs!$C$8)+AB3806/(1+B3806)^(10-Inputs!$C$8)+AE3806/(1+B3806)^(10-Inputs!$C$8)</x:f>
        <x:v>418956.492010609</x:v>
      </x:c>
      <x:c r="AL3806" s="25" t="n">
        <x:f>(AK3806+AI3806)/Inputs!$C$13</x:f>
        <x:v>354.23365194757474</x:v>
      </x:c>
      <x:c r="AM3806" s="26" t="n">
        <x:f>IF(AL3806&gt;=Inputs!$C$7,1,0)</x:f>
        <x:v>1</x:v>
      </x:c>
      <x:c r="AN3806" s="26" t="n">
        <x:f>IF(Inputs!$C$7&lt;=(1-Inputs!$C$16)*AL3806,1,0)</x:f>
        <x:v>1</x:v>
      </x:c>
    </x:row>
    <x:row r="3807" ht="20" customHeight="1">
      <x:c r="A3807" s="16" t="n">
        <x:v>3802</x:v>
      </x:c>
      <x:c r="B3807" s="19" t="n">
        <x:v>0.08529803602872708</x:v>
      </x:c>
      <x:c r="C3807" s="24" t="n">
        <x:v>0.80107301923519</x:v>
      </x:c>
      <x:c r="D3807" s="19" t="n">
        <x:v>0.03584585656953863</x:v>
      </x:c>
      <x:c r="E3807" s="19" t="n">
        <x:v>0.050078955165755876</x:v>
      </x:c>
      <x:c r="F3807" s="19" t="n">
        <x:v>-0.14895725427903586</x:v>
      </x:c>
      <x:c r="G3807" s="19" t="n">
        <x:v>-0.08765402620721659</x:v>
      </x:c>
      <x:c r="H3807" s="19" t="n">
        <x:v>0.748596930492198</x:v>
      </x:c>
      <x:c r="I3807" s="19" t="n">
        <x:v>0.05629445959588452</x:v>
      </x:c>
      <x:c r="J3807" s="19" t="n">
        <x:v>0.061078757104468195</x:v>
      </x:c>
      <x:c r="K3807" s="19" t="n">
        <x:v>0.07101473584917926</x:v>
      </x:c>
      <x:c r="L3807" s="19" t="n">
        <x:v>0.06419292287701751</x:v>
      </x:c>
      <x:c r="M3807" s="19" t="n">
        <x:v>0.054945646270579115</x:v>
      </x:c>
      <x:c r="N3807" s="19" t="n">
        <x:v>0.05573786778810132</x:v>
      </x:c>
      <x:c r="O3807" s="19" t="n">
        <x:v>0.07047915394612915</x:v>
      </x:c>
      <x:c r="P3807" s="19" t="n">
        <x:v>0.06642604921888846</x:v>
      </x:c>
      <x:c r="Q3807" s="19" t="n">
        <x:v>0.05656743284470963</x:v>
      </x:c>
      <x:c r="R3807" s="19" t="n">
        <x:v>0.059279030145424946</x:v>
      </x:c>
      <x:c r="S3807" s="21" t="n">
        <x:v>9925.55289954114</x:v>
      </x:c>
      <x:c r="T3807" s="21" t="n">
        <x:v>16006.066242803412</x:v>
      </x:c>
      <x:c r="U3807" s="21" t="n">
        <x:v>19911.56743951852</x:v>
      </x:c>
      <x:c r="V3807" s="21" t="n">
        <x:v>24176.16585067386</x:v>
      </x:c>
      <x:c r="W3807" s="21" t="n">
        <x:v>28964.116385277623</x:v>
      </x:c>
      <x:c r="X3807" s="21" t="n">
        <x:v>30805.881785175403</x:v>
      </x:c>
      <x:c r="Y3807" s="21" t="n">
        <x:v>32236.43693027095</x:v>
      </x:c>
      <x:c r="Z3807" s="21" t="n">
        <x:v>33372.94970403137</x:v>
      </x:c>
      <x:c r="AA3807" s="21" t="n">
        <x:v>34107.98867107598</x:v>
      </x:c>
      <x:c r="AB3807" s="21" t="n">
        <x:v>34415.5121118522</x:v>
      </x:c>
      <x:c r="AC3807" s="21" t="n">
        <x:v>44889.79840676374</x:v>
      </x:c>
      <x:c r="AD3807" s="25" t="n">
        <x:f>AC3807*(1+Inputs!$C$14)*(1-Inputs!$C$14/Inputs!$C$15)</x:f>
        <x:v>35620.05503576702</x:v>
      </x:c>
      <x:c r="AE3807" s="25" t="n">
        <x:f>AD3807/(B3807-Inputs!$C$14)</x:f>
        <x:v>708179.8385810349</x:v>
      </x:c>
      <x:c r="AF3807" s="25" t="n">
        <x:f>S3807/(1+B3807)^1+T3807/(1+B3807)^2+U3807/(1+B3807)^3+V3807/(1+B3807)^4+W3807/(1+B3807)^5+X3807/(1+B3807)^6+Y3807/(1+B3807)^7+Z3807/(1+B3807)^8+AA3807/(1+B3807)^9+AB3807/(1+B3807)^10+AE3807/(1+B3807)^10</x:f>
        <x:v>473203.477206336</x:v>
      </x:c>
      <x:c r="AG3807" s="25" t="n">
        <x:f>(AF3807+Inputs!$C$12)/Inputs!$C$13</x:f>
        <x:v>403.390104716824</x:v>
      </x:c>
      <x:c r="AH3807" s="25" t="n">
        <x:f>(S3807+Inputs!$C$11)*Inputs!$C$8-Inputs!$C$11</x:f>
        <x:v>2774.8973858124245</x:v>
      </x:c>
      <x:c r="AI3807" s="25" t="n">
        <x:f>Inputs!$C$12+AH3807-Inputs!$C$10*Inputs!$C$13</x:f>
        <x:v>25092.81280101242</x:v>
      </x:c>
      <x:c r="AJ3807" s="25" t="n">
        <x:f>(S3807+Inputs!$C$11)*(1-Inputs!$C$8)</x:f>
        <x:v>7150.655513728716</x:v>
      </x:c>
      <x:c r="AK3807" s="25" t="n">
        <x:f>AJ3807/(1+B3807)^(1-Inputs!$C$8)+T3807/(1+B3807)^(2-Inputs!$C$8)+U3807/(1+B3807)^(3-Inputs!$C$8)+V3807/(1+B3807)^(4-Inputs!$C$8)+W3807/(1+B3807)^(5-Inputs!$C$8)+X3807/(1+B3807)^(6-Inputs!$C$8)+Y3807/(1+B3807)^(7-Inputs!$C$8)+Z3807/(1+B3807)^(8-Inputs!$C$8)+AA3807/(1+B3807)^(9-Inputs!$C$8)+AB3807/(1+B3807)^(10-Inputs!$C$8)+AE3807/(1+B3807)^(10-Inputs!$C$8)</x:f>
        <x:v>489045.7191282755</x:v>
      </x:c>
      <x:c r="AL3807" s="25" t="n">
        <x:f>(AK3807+AI3807)/Inputs!$C$13</x:f>
        <x:v>410.24523059035386</x:v>
      </x:c>
      <x:c r="AM3807" s="26" t="n">
        <x:f>IF(AL3807&gt;=Inputs!$C$7,1,0)</x:f>
        <x:v>1</x:v>
      </x:c>
      <x:c r="AN3807" s="26" t="n">
        <x:f>IF(Inputs!$C$7&lt;=(1-Inputs!$C$16)*AL3807,1,0)</x:f>
        <x:v>1</x:v>
      </x:c>
    </x:row>
    <x:row r="3808" ht="20" customHeight="1">
      <x:c r="A3808" s="16" t="n">
        <x:v>3803</x:v>
      </x:c>
      <x:c r="B3808" s="19" t="n">
        <x:v>0.0760170512683389</x:v>
      </x:c>
      <x:c r="C3808" s="24" t="n">
        <x:v>0.2888742992558093</x:v>
      </x:c>
      <x:c r="D3808" s="19" t="n">
        <x:v>0.035315870942288545</x:v>
      </x:c>
      <x:c r="E3808" s="19" t="n">
        <x:v>0.06003822677435523</x:v>
      </x:c>
      <x:c r="F3808" s="19" t="n">
        <x:v>-0.1712184213092985</x:v>
      </x:c>
      <x:c r="G3808" s="19" t="n">
        <x:v>-0.09200105350939054</x:v>
      </x:c>
      <x:c r="H3808" s="19" t="n">
        <x:v>0.8772713291244543</x:v>
      </x:c>
      <x:c r="I3808" s="19" t="n">
        <x:v>0.047109536115812034</x:v>
      </x:c>
      <x:c r="J3808" s="19" t="n">
        <x:v>0.044983458403593204</x:v>
      </x:c>
      <x:c r="K3808" s="19" t="n">
        <x:v>0.057025749561988734</x:v>
      </x:c>
      <x:c r="L3808" s="19" t="n">
        <x:v>0.05218931978856404</x:v>
      </x:c>
      <x:c r="M3808" s="19" t="n">
        <x:v>0.05534506813400981</x:v>
      </x:c>
      <x:c r="N3808" s="19" t="n">
        <x:v>0.051092417406024423</x:v>
      </x:c>
      <x:c r="O3808" s="19" t="n">
        <x:v>0.05474687159666587</x:v>
      </x:c>
      <x:c r="P3808" s="19" t="n">
        <x:v>0.0553018987934422</x:v>
      </x:c>
      <x:c r="Q3808" s="19" t="n">
        <x:v>0.056501681785736085</x:v>
      </x:c>
      <x:c r="R3808" s="19" t="n">
        <x:v>0.049971639767951506</x:v>
      </x:c>
      <x:c r="S3808" s="21" t="n">
        <x:v>9543.13803324759</x:v>
      </x:c>
      <x:c r="T3808" s="21" t="n">
        <x:v>15112.510740003772</x:v>
      </x:c>
      <x:c r="U3808" s="21" t="n">
        <x:v>18644.384622505066</x:v>
      </x:c>
      <x:c r="V3808" s="21" t="n">
        <x:v>22499.142930118745</x:v>
      </x:c>
      <x:c r="W3808" s="21" t="n">
        <x:v>26781.487951165444</x:v>
      </x:c>
      <x:c r="X3808" s="21" t="n">
        <x:v>28725.076604534555</x:v>
      </x:c>
      <x:c r="Y3808" s="21" t="n">
        <x:v>30183.782742261992</x:v>
      </x:c>
      <x:c r="Z3808" s="21" t="n">
        <x:v>31336.80007507206</x:v>
      </x:c>
      <x:c r="AA3808" s="21" t="n">
        <x:v>32124.262183388844</x:v>
      </x:c>
      <x:c r="AB3808" s="21" t="n">
        <x:v>32510.059795312656</x:v>
      </x:c>
      <x:c r="AC3808" s="21" t="n">
        <x:v>42404.425819973025</x:v>
      </x:c>
      <x:c r="AD3808" s="25" t="n">
        <x:f>AC3808*(1+Inputs!$C$14)*(1-Inputs!$C$14/Inputs!$C$15)</x:f>
        <x:v>33647.91188814859</x:v>
      </x:c>
      <x:c r="AE3808" s="25" t="n">
        <x:f>AD3808/(B3808-Inputs!$C$14)</x:f>
        <x:v>820339.6111538972</x:v>
      </x:c>
      <x:c r="AF3808" s="25" t="n">
        <x:f>S3808/(1+B3808)^1+T3808/(1+B3808)^2+U3808/(1+B3808)^3+V3808/(1+B3808)^4+W3808/(1+B3808)^5+X3808/(1+B3808)^6+Y3808/(1+B3808)^7+Z3808/(1+B3808)^8+AA3808/(1+B3808)^9+AB3808/(1+B3808)^10+AE3808/(1+B3808)^10</x:f>
        <x:v>552773.0726818177</x:v>
      </x:c>
      <x:c r="AG3808" s="25" t="n">
        <x:f>(AF3808+Inputs!$C$12)/Inputs!$C$13</x:f>
        <x:v>466.8808664796668</x:v>
      </x:c>
      <x:c r="AH3808" s="25" t="n">
        <x:f>(S3808+Inputs!$C$11)*Inputs!$C$8-Inputs!$C$11</x:f>
        <x:v>2595.7386402338025</x:v>
      </x:c>
      <x:c r="AI3808" s="25" t="n">
        <x:f>Inputs!$C$12+AH3808-Inputs!$C$10*Inputs!$C$13</x:f>
        <x:v>24913.6540554338</x:v>
      </x:c>
      <x:c r="AJ3808" s="25" t="n">
        <x:f>(S3808+Inputs!$C$11)*(1-Inputs!$C$8)</x:f>
        <x:v>6947.399393013788</x:v>
      </x:c>
      <x:c r="AK3808" s="25" t="n">
        <x:f>AJ3808/(1+B3808)^(1-Inputs!$C$8)+T3808/(1+B3808)^(2-Inputs!$C$8)+U3808/(1+B3808)^(3-Inputs!$C$8)+V3808/(1+B3808)^(4-Inputs!$C$8)+W3808/(1+B3808)^(5-Inputs!$C$8)+X3808/(1+B3808)^(6-Inputs!$C$8)+Y3808/(1+B3808)^(7-Inputs!$C$8)+Z3808/(1+B3808)^(8-Inputs!$C$8)+AA3808/(1+B3808)^(9-Inputs!$C$8)+AB3808/(1+B3808)^(10-Inputs!$C$8)+AE3808/(1+B3808)^(10-Inputs!$C$8)</x:f>
        <x:v>569579.6720479068</x:v>
      </x:c>
      <x:c r="AL3808" s="25" t="n">
        <x:f>(AK3808+AI3808)/Inputs!$C$13</x:f>
        <x:v>474.36252392231626</x:v>
      </x:c>
      <x:c r="AM3808" s="26" t="n">
        <x:f>IF(AL3808&gt;=Inputs!$C$7,1,0)</x:f>
        <x:v>1</x:v>
      </x:c>
      <x:c r="AN3808" s="26" t="n">
        <x:f>IF(Inputs!$C$7&lt;=(1-Inputs!$C$16)*AL3808,1,0)</x:f>
        <x:v>1</x:v>
      </x:c>
    </x:row>
    <x:row r="3809" ht="20" customHeight="1">
      <x:c r="A3809" s="16" t="n">
        <x:v>3804</x:v>
      </x:c>
      <x:c r="B3809" s="19" t="n">
        <x:v>0.0978714622898523</x:v>
      </x:c>
      <x:c r="C3809" s="24" t="n">
        <x:v>0.6690341528647821</x:v>
      </x:c>
      <x:c r="D3809" s="19" t="n">
        <x:v>0.0355019553446553</x:v>
      </x:c>
      <x:c r="E3809" s="19" t="n">
        <x:v>0.059177752171183054</x:v>
      </x:c>
      <x:c r="F3809" s="19" t="n">
        <x:v>-0.2399107537625571</x:v>
      </x:c>
      <x:c r="G3809" s="19" t="n">
        <x:v>-0.07392308663546998</x:v>
      </x:c>
      <x:c r="H3809" s="19" t="n">
        <x:v>0.6776572235836795</x:v>
      </x:c>
      <x:c r="I3809" s="19" t="n">
        <x:v>0.06127634782920154</x:v>
      </x:c>
      <x:c r="J3809" s="19" t="n">
        <x:v>0.06404161558008241</x:v>
      </x:c>
      <x:c r="K3809" s="19" t="n">
        <x:v>0.05838706242178091</x:v>
      </x:c>
      <x:c r="L3809" s="19" t="n">
        <x:v>0.06484880693432957</x:v>
      </x:c>
      <x:c r="M3809" s="19" t="n">
        <x:v>0.055524353894335264</x:v>
      </x:c>
      <x:c r="N3809" s="19" t="n">
        <x:v>0.05601327701010973</x:v>
      </x:c>
      <x:c r="O3809" s="19" t="n">
        <x:v>0.06741093144006868</x:v>
      </x:c>
      <x:c r="P3809" s="19" t="n">
        <x:v>0.06464166913344911</x:v>
      </x:c>
      <x:c r="Q3809" s="19" t="n">
        <x:v>0.06255618886667548</x:v>
      </x:c>
      <x:c r="R3809" s="19" t="n">
        <x:v>0.05899924892006652</x:v>
      </x:c>
      <x:c r="S3809" s="21" t="n">
        <x:v>8395.075726009758</x:v>
      </x:c>
      <x:c r="T3809" s="21" t="n">
        <x:v>13949.30218561224</x:v>
      </x:c>
      <x:c r="U3809" s="21" t="n">
        <x:v>18000.553740202136</x:v>
      </x:c>
      <x:c r="V3809" s="21" t="n">
        <x:v>22574.81610763691</x:v>
      </x:c>
      <x:c r="W3809" s="21" t="n">
        <x:v>27803.178975847208</x:v>
      </x:c>
      <x:c r="X3809" s="21" t="n">
        <x:v>29841.332282694577</x:v>
      </x:c>
      <x:c r="Y3809" s="21" t="n">
        <x:v>31382.42290213082</x:v>
      </x:c>
      <x:c r="Z3809" s="21" t="n">
        <x:v>32609.46538266778</x:v>
      </x:c>
      <x:c r="AA3809" s="21" t="n">
        <x:v>33423.42232242965</x:v>
      </x:c>
      <x:c r="AB3809" s="21" t="n">
        <x:v>33791.769148091546</x:v>
      </x:c>
      <x:c r="AC3809" s="21" t="n">
        <x:v>44076.22062794549</x:v>
      </x:c>
      <x:c r="AD3809" s="25" t="n">
        <x:f>AC3809*(1+Inputs!$C$14)*(1-Inputs!$C$14/Inputs!$C$15)</x:f>
        <x:v>34974.48106827474</x:v>
      </x:c>
      <x:c r="AE3809" s="25" t="n">
        <x:f>AD3809/(B3809-Inputs!$C$14)</x:f>
        <x:v>556285.4718892034</x:v>
      </x:c>
      <x:c r="AF3809" s="25" t="n">
        <x:f>S3809/(1+B3809)^1+T3809/(1+B3809)^2+U3809/(1+B3809)^3+V3809/(1+B3809)^4+W3809/(1+B3809)^5+X3809/(1+B3809)^6+Y3809/(1+B3809)^7+Z3809/(1+B3809)^8+AA3809/(1+B3809)^9+AB3809/(1+B3809)^10+AE3809/(1+B3809)^10</x:f>
        <x:v>360982.54141188425</x:v>
      </x:c>
      <x:c r="AG3809" s="25" t="n">
        <x:f>(AF3809+Inputs!$C$12)/Inputs!$C$13</x:f>
        <x:v>313.8459433226105</x:v>
      </x:c>
      <x:c r="AH3809" s="25" t="n">
        <x:f>(S3809+Inputs!$C$11)*Inputs!$C$8-Inputs!$C$11</x:f>
        <x:v>2057.8793127333392</x:v>
      </x:c>
      <x:c r="AI3809" s="25" t="n">
        <x:f>Inputs!$C$12+AH3809-Inputs!$C$10*Inputs!$C$13</x:f>
        <x:v>24375.79472793334</x:v>
      </x:c>
      <x:c r="AJ3809" s="25" t="n">
        <x:f>(S3809+Inputs!$C$11)*(1-Inputs!$C$8)</x:f>
        <x:v>6337.19641327642</x:v>
      </x:c>
      <x:c r="AK3809" s="25" t="n">
        <x:f>AJ3809/(1+B3809)^(1-Inputs!$C$8)+T3809/(1+B3809)^(2-Inputs!$C$8)+U3809/(1+B3809)^(3-Inputs!$C$8)+V3809/(1+B3809)^(4-Inputs!$C$8)+W3809/(1+B3809)^(5-Inputs!$C$8)+X3809/(1+B3809)^(6-Inputs!$C$8)+Y3809/(1+B3809)^(7-Inputs!$C$8)+Z3809/(1+B3809)^(8-Inputs!$C$8)+AA3809/(1+B3809)^(9-Inputs!$C$8)+AB3809/(1+B3809)^(10-Inputs!$C$8)+AE3809/(1+B3809)^(10-Inputs!$C$8)</x:f>
        <x:v>375165.86577159935</x:v>
      </x:c>
      <x:c r="AL3809" s="25" t="n">
        <x:f>(AK3809+AI3809)/Inputs!$C$13</x:f>
        <x:v>318.80524501249994</x:v>
      </x:c>
      <x:c r="AM3809" s="26" t="n">
        <x:f>IF(AL3809&gt;=Inputs!$C$7,1,0)</x:f>
        <x:v>1</x:v>
      </x:c>
      <x:c r="AN3809" s="26" t="n">
        <x:f>IF(Inputs!$C$7&lt;=(1-Inputs!$C$16)*AL3809,1,0)</x:f>
        <x:v>0</x:v>
      </x:c>
    </x:row>
    <x:row r="3810" ht="20" customHeight="1">
      <x:c r="A3810" s="16" t="n">
        <x:v>3805</x:v>
      </x:c>
      <x:c r="B3810" s="19" t="n">
        <x:v>0.08554270502126927</x:v>
      </x:c>
      <x:c r="C3810" s="24" t="n">
        <x:v>0.4577481412408986</x:v>
      </x:c>
      <x:c r="D3810" s="19" t="n">
        <x:v>0.02950493247878825</x:v>
      </x:c>
      <x:c r="E3810" s="19" t="n">
        <x:v>0.03033429288412009</x:v>
      </x:c>
      <x:c r="F3810" s="19" t="n">
        <x:v>-0.1917389464794826</x:v>
      </x:c>
      <x:c r="G3810" s="19" t="n">
        <x:v>-0.055825926976664844</x:v>
      </x:c>
      <x:c r="H3810" s="19" t="n">
        <x:v>0.7451930231186736</x:v>
      </x:c>
      <x:c r="I3810" s="19" t="n">
        <x:v>0.06712692058805146</x:v>
      </x:c>
      <x:c r="J3810" s="19" t="n">
        <x:v>0.06743925878339155</x:v>
      </x:c>
      <x:c r="K3810" s="19" t="n">
        <x:v>0.0653406981176306</x:v>
      </x:c>
      <x:c r="L3810" s="19" t="n">
        <x:v>0.06506010144886318</x:v>
      </x:c>
      <x:c r="M3810" s="19" t="n">
        <x:v>0.061395508188178384</x:v>
      </x:c>
      <x:c r="N3810" s="19" t="n">
        <x:v>0.06270064967170924</x:v>
      </x:c>
      <x:c r="O3810" s="19" t="n">
        <x:v>0.07046285538658253</x:v>
      </x:c>
      <x:c r="P3810" s="19" t="n">
        <x:v>0.06747806837210078</x:v>
      </x:c>
      <x:c r="Q3810" s="19" t="n">
        <x:v>0.06450781970472577</x:v>
      </x:c>
      <x:c r="R3810" s="19" t="n">
        <x:v>0.07133986709045417</x:v>
      </x:c>
      <x:c r="S3810" s="21" t="n">
        <x:v>9263.828829313314</x:v>
      </x:c>
      <x:c r="T3810" s="21" t="n">
        <x:v>14587.213530756082</x:v>
      </x:c>
      <x:c r="U3810" s="21" t="n">
        <x:v>17732.202467167313</x:v>
      </x:c>
      <x:c r="V3810" s="21" t="n">
        <x:v>21107.612375598674</x:v>
      </x:c>
      <x:c r="W3810" s="21" t="n">
        <x:v>24791.437485524217</x:v>
      </x:c>
      <x:c r="X3810" s="21" t="n">
        <x:v>26119.55431185607</x:v>
      </x:c>
      <x:c r="Y3810" s="21" t="n">
        <x:v>27120.944173362717</x:v>
      </x:c>
      <x:c r="Z3810" s="21" t="n">
        <x:v>27961.075879964705</x:v>
      </x:c>
      <x:c r="AA3810" s="21" t="n">
        <x:v>28584.707108686376</x:v>
      </x:c>
      <x:c r="AB3810" s="21" t="n">
        <x:v>28981.26983765072</x:v>
      </x:c>
      <x:c r="AC3810" s="21" t="n">
        <x:v>37801.65630997919</x:v>
      </x:c>
      <x:c r="AD3810" s="25" t="n">
        <x:f>AC3810*(1+Inputs!$C$14)*(1-Inputs!$C$14/Inputs!$C$15)</x:f>
        <x:v>29995.61428196848</x:v>
      </x:c>
      <x:c r="AE3810" s="25" t="n">
        <x:f>AD3810/(B3810-Inputs!$C$14)</x:f>
        <x:v>593470.6951150673</x:v>
      </x:c>
      <x:c r="AF3810" s="25" t="n">
        <x:f>S3810/(1+B3810)^1+T3810/(1+B3810)^2+U3810/(1+B3810)^3+V3810/(1+B3810)^4+W3810/(1+B3810)^5+X3810/(1+B3810)^6+Y3810/(1+B3810)^7+Z3810/(1+B3810)^8+AA3810/(1+B3810)^9+AB3810/(1+B3810)^10+AE3810/(1+B3810)^10</x:f>
        <x:v>399734.8729543468</x:v>
      </x:c>
      <x:c r="AG3810" s="25" t="n">
        <x:f>(AF3810+Inputs!$C$12)/Inputs!$C$13</x:f>
        <x:v>344.7674911200394</x:v>
      </x:c>
      <x:c r="AH3810" s="25" t="n">
        <x:f>(S3810+Inputs!$C$11)*Inputs!$C$8-Inputs!$C$11</x:f>
        <x:v>2464.8841912673333</x:v>
      </x:c>
      <x:c r="AI3810" s="25" t="n">
        <x:f>Inputs!$C$12+AH3810-Inputs!$C$10*Inputs!$C$13</x:f>
        <x:v>24782.799606467328</x:v>
      </x:c>
      <x:c r="AJ3810" s="25" t="n">
        <x:f>(S3810+Inputs!$C$11)*(1-Inputs!$C$8)</x:f>
        <x:v>6798.944638045981</x:v>
      </x:c>
      <x:c r="AK3810" s="25" t="n">
        <x:f>AJ3810/(1+B3810)^(1-Inputs!$C$8)+T3810/(1+B3810)^(2-Inputs!$C$8)+U3810/(1+B3810)^(3-Inputs!$C$8)+V3810/(1+B3810)^(4-Inputs!$C$8)+W3810/(1+B3810)^(5-Inputs!$C$8)+X3810/(1+B3810)^(6-Inputs!$C$8)+Y3810/(1+B3810)^(7-Inputs!$C$8)+Z3810/(1+B3810)^(8-Inputs!$C$8)+AA3810/(1+B3810)^(9-Inputs!$C$8)+AB3810/(1+B3810)^(10-Inputs!$C$8)+AE3810/(1+B3810)^(10-Inputs!$C$8)</x:f>
        <x:v>413045.9617586401</x:v>
      </x:c>
      <x:c r="AL3810" s="25" t="n">
        <x:f>(AK3810+AI3810)/Inputs!$C$13</x:f>
        <x:v>349.35557249776633</x:v>
      </x:c>
      <x:c r="AM3810" s="26" t="n">
        <x:f>IF(AL3810&gt;=Inputs!$C$7,1,0)</x:f>
        <x:v>1</x:v>
      </x:c>
      <x:c r="AN3810" s="26" t="n">
        <x:f>IF(Inputs!$C$7&lt;=(1-Inputs!$C$16)*AL3810,1,0)</x:f>
        <x:v>1</x:v>
      </x:c>
    </x:row>
    <x:row r="3811" ht="20" customHeight="1">
      <x:c r="A3811" s="16" t="n">
        <x:v>3806</x:v>
      </x:c>
      <x:c r="B3811" s="19" t="n">
        <x:v>0.07515086822879796</x:v>
      </x:c>
      <x:c r="C3811" s="24" t="n">
        <x:v>0.33899790194473667</x:v>
      </x:c>
      <x:c r="D3811" s="19" t="n">
        <x:v>0.02742798790650767</x:v>
      </x:c>
      <x:c r="E3811" s="19" t="n">
        <x:v>0.04373625288809507</x:v>
      </x:c>
      <x:c r="F3811" s="19" t="n">
        <x:v>-0.17277282278118833</x:v>
      </x:c>
      <x:c r="G3811" s="19" t="n">
        <x:v>-0.05776057509940927</x:v>
      </x:c>
      <x:c r="H3811" s="19" t="n">
        <x:v>0.8049104768245741</x:v>
      </x:c>
      <x:c r="I3811" s="19" t="n">
        <x:v>0.06091879002271412</x:v>
      </x:c>
      <x:c r="J3811" s="19" t="n">
        <x:v>0.05672362022221136</x:v>
      </x:c>
      <x:c r="K3811" s="19" t="n">
        <x:v>0.05948156026313768</x:v>
      </x:c>
      <x:c r="L3811" s="19" t="n">
        <x:v>0.06211087731264002</x:v>
      </x:c>
      <x:c r="M3811" s="19" t="n">
        <x:v>0.06877098299467094</x:v>
      </x:c>
      <x:c r="N3811" s="19" t="n">
        <x:v>0.057655146840594404</x:v>
      </x:c>
      <x:c r="O3811" s="19" t="n">
        <x:v>0.05569238434229078</x:v>
      </x:c>
      <x:c r="P3811" s="19" t="n">
        <x:v>0.05097922860147833</x:v>
      </x:c>
      <x:c r="Q3811" s="19" t="n">
        <x:v>0.06413256405695733</x:v>
      </x:c>
      <x:c r="R3811" s="19" t="n">
        <x:v>0.0687011525707237</x:v>
      </x:c>
      <x:c r="S3811" s="21" t="n">
        <x:v>9620.382209687143</x:v>
      </x:c>
      <x:c r="T3811" s="21" t="n">
        <x:v>14987.1870504964</x:v>
      </x:c>
      <x:c r="U3811" s="21" t="n">
        <x:v>18091.09061346545</x:v>
      </x:c>
      <x:c r="V3811" s="21" t="n">
        <x:v>21432.19225871397</x:v>
      </x:c>
      <x:c r="W3811" s="21" t="n">
        <x:v>25109.17820490731</x:v>
      </x:c>
      <x:c r="X3811" s="21" t="n">
        <x:v>26626.406071591868</x:v>
      </x:c>
      <x:c r="Y3811" s="21" t="n">
        <x:v>27732.28772987036</x:v>
      </x:c>
      <x:c r="Z3811" s="21" t="n">
        <x:v>28617.515188310277</x:v>
      </x:c>
      <x:c r="AA3811" s="21" t="n">
        <x:v>29258.512144740653</x:v>
      </x:c>
      <x:c r="AB3811" s="21" t="n">
        <x:v>29658.074760590735</x:v>
      </x:c>
      <x:c r="AC3811" s="21" t="n">
        <x:v>38684.44533990095</x:v>
      </x:c>
      <x:c r="AD3811" s="25" t="n">
        <x:f>AC3811*(1+Inputs!$C$14)*(1-Inputs!$C$14/Inputs!$C$15)</x:f>
        <x:v>30696.107377211403</x:v>
      </x:c>
      <x:c r="AE3811" s="25" t="n">
        <x:f>AD3811/(B3811-Inputs!$C$14)</x:f>
        <x:v>764519.1432048489</x:v>
      </x:c>
      <x:c r="AF3811" s="25" t="n">
        <x:f>S3811/(1+B3811)^1+T3811/(1+B3811)^2+U3811/(1+B3811)^3+V3811/(1+B3811)^4+W3811/(1+B3811)^5+X3811/(1+B3811)^6+Y3811/(1+B3811)^7+Z3811/(1+B3811)^8+AA3811/(1+B3811)^9+AB3811/(1+B3811)^10+AE3811/(1+B3811)^10</x:f>
        <x:v>519983.5825710439</x:v>
      </x:c>
      <x:c r="AG3811" s="25" t="n">
        <x:f>(AF3811+Inputs!$C$12)/Inputs!$C$13</x:f>
        <x:v>440.7172333418093</x:v>
      </x:c>
      <x:c r="AH3811" s="25" t="n">
        <x:f>(S3811+Inputs!$C$11)*Inputs!$C$8-Inputs!$C$11</x:f>
        <x:v>2631.9270078260315</x:v>
      </x:c>
      <x:c r="AI3811" s="25" t="n">
        <x:f>Inputs!$C$12+AH3811-Inputs!$C$10*Inputs!$C$13</x:f>
        <x:v>24949.842423026028</x:v>
      </x:c>
      <x:c r="AJ3811" s="25" t="n">
        <x:f>(S3811+Inputs!$C$11)*(1-Inputs!$C$8)</x:f>
        <x:v>6988.455201861112</x:v>
      </x:c>
      <x:c r="AK3811" s="25" t="n">
        <x:f>AJ3811/(1+B3811)^(1-Inputs!$C$8)+T3811/(1+B3811)^(2-Inputs!$C$8)+U3811/(1+B3811)^(3-Inputs!$C$8)+V3811/(1+B3811)^(4-Inputs!$C$8)+W3811/(1+B3811)^(5-Inputs!$C$8)+X3811/(1+B3811)^(6-Inputs!$C$8)+Y3811/(1+B3811)^(7-Inputs!$C$8)+Z3811/(1+B3811)^(8-Inputs!$C$8)+AA3811/(1+B3811)^(9-Inputs!$C$8)+AB3811/(1+B3811)^(10-Inputs!$C$8)+AE3811/(1+B3811)^(10-Inputs!$C$8)</x:f>
        <x:v>535406.2673438387</x:v>
      </x:c>
      <x:c r="AL3811" s="25" t="n">
        <x:f>(AK3811+AI3811)/Inputs!$C$13</x:f>
        <x:v>447.12350307881235</x:v>
      </x:c>
      <x:c r="AM3811" s="26" t="n">
        <x:f>IF(AL3811&gt;=Inputs!$C$7,1,0)</x:f>
        <x:v>1</x:v>
      </x:c>
      <x:c r="AN3811" s="26" t="n">
        <x:f>IF(Inputs!$C$7&lt;=(1-Inputs!$C$16)*AL3811,1,0)</x:f>
        <x:v>1</x:v>
      </x:c>
    </x:row>
    <x:row r="3812" ht="20" customHeight="1">
      <x:c r="A3812" s="16" t="n">
        <x:v>3807</x:v>
      </x:c>
      <x:c r="B3812" s="19" t="n">
        <x:v>0.08526648841127736</x:v>
      </x:c>
      <x:c r="C3812" s="24" t="n">
        <x:v>0.5518418699635674</x:v>
      </x:c>
      <x:c r="D3812" s="19" t="n">
        <x:v>0.015017927716617408</x:v>
      </x:c>
      <x:c r="E3812" s="19" t="n">
        <x:v>0.037813995650938355</x:v>
      </x:c>
      <x:c r="F3812" s="19" t="n">
        <x:v>-0.18092103998699147</x:v>
      </x:c>
      <x:c r="G3812" s="19" t="n">
        <x:v>-0.05805695473464255</x:v>
      </x:c>
      <x:c r="H3812" s="19" t="n">
        <x:v>0.8917724451087281</x:v>
      </x:c>
      <x:c r="I3812" s="19" t="n">
        <x:v>0.07372475542278267</x:v>
      </x:c>
      <x:c r="J3812" s="19" t="n">
        <x:v>0.0729588444820331</x:v>
      </x:c>
      <x:c r="K3812" s="19" t="n">
        <x:v>0.06854641764567646</x:v>
      </x:c>
      <x:c r="L3812" s="19" t="n">
        <x:v>0.07739864639108304</x:v>
      </x:c>
      <x:c r="M3812" s="19" t="n">
        <x:v>0.07732215010128016</x:v>
      </x:c>
      <x:c r="N3812" s="19" t="n">
        <x:v>0.07221511479204196</x:v>
      </x:c>
      <x:c r="O3812" s="19" t="n">
        <x:v>0.06894139597002436</x:v>
      </x:c>
      <x:c r="P3812" s="19" t="n">
        <x:v>0.07162663112156338</x:v>
      </x:c>
      <x:c r="Q3812" s="19" t="n">
        <x:v>0.07111328541643502</x:v>
      </x:c>
      <x:c r="R3812" s="19" t="n">
        <x:v>0.07177039103296579</x:v>
      </x:c>
      <x:c r="S3812" s="21" t="n">
        <x:v>9446.940248066312</x:v>
      </x:c>
      <x:c r="T3812" s="21" t="n">
        <x:v>14914.74854909906</x:v>
      </x:c>
      <x:c r="U3812" s="21" t="n">
        <x:v>18171.78359553931</x:v>
      </x:c>
      <x:c r="V3812" s="21" t="n">
        <x:v>21674.920679112183</x:v>
      </x:c>
      <x:c r="W3812" s="21" t="n">
        <x:v>25523.149127365188</x:v>
      </x:c>
      <x:c r="X3812" s="21" t="n">
        <x:v>26849.439656526527</x:v>
      </x:c>
      <x:c r="Y3812" s="21" t="n">
        <x:v>27801.04128914482</x:v>
      </x:c>
      <x:c r="Z3812" s="21" t="n">
        <x:v>28571.429040705858</x:v>
      </x:c>
      <x:c r="AA3812" s="21" t="n">
        <x:v>29155.651048593398</x:v>
      </x:c>
      <x:c r="AB3812" s="21" t="n">
        <x:v>29531.9259304969</x:v>
      </x:c>
      <x:c r="AC3812" s="21" t="n">
        <x:v>38519.90338760465</x:v>
      </x:c>
      <x:c r="AD3812" s="25" t="n">
        <x:f>AC3812*(1+Inputs!$C$14)*(1-Inputs!$C$14/Inputs!$C$15)</x:f>
        <x:v>30565.543338064286</x:v>
      </x:c>
      <x:c r="AE3812" s="25" t="n">
        <x:f>AD3812/(B3812-Inputs!$C$14)</x:f>
        <x:v>608069.9946250246</x:v>
      </x:c>
      <x:c r="AF3812" s="25" t="n">
        <x:f>S3812/(1+B3812)^1+T3812/(1+B3812)^2+U3812/(1+B3812)^3+V3812/(1+B3812)^4+W3812/(1+B3812)^5+X3812/(1+B3812)^6+Y3812/(1+B3812)^7+Z3812/(1+B3812)^8+AA3812/(1+B3812)^9+AB3812/(1+B3812)^10+AE3812/(1+B3812)^10</x:f>
        <x:v>410391.4901933072</x:v>
      </x:c>
      <x:c r="AG3812" s="25" t="n">
        <x:f>(AF3812+Inputs!$C$12)/Inputs!$C$13</x:f>
        <x:v>353.2706981839125</x:v>
      </x:c>
      <x:c r="AH3812" s="25" t="n">
        <x:f>(S3812+Inputs!$C$11)*Inputs!$C$8-Inputs!$C$11</x:f>
        <x:v>2550.6706367653132</x:v>
      </x:c>
      <x:c r="AI3812" s="25" t="n">
        <x:f>Inputs!$C$12+AH3812-Inputs!$C$10*Inputs!$C$13</x:f>
        <x:v>24868.586051965307</x:v>
      </x:c>
      <x:c r="AJ3812" s="25" t="n">
        <x:f>(S3812+Inputs!$C$11)*(1-Inputs!$C$8)</x:f>
        <x:v>6896.269611300999</x:v>
      </x:c>
      <x:c r="AK3812" s="25" t="n">
        <x:f>AJ3812/(1+B3812)^(1-Inputs!$C$8)+T3812/(1+B3812)^(2-Inputs!$C$8)+U3812/(1+B3812)^(3-Inputs!$C$8)+V3812/(1+B3812)^(4-Inputs!$C$8)+W3812/(1+B3812)^(5-Inputs!$C$8)+X3812/(1+B3812)^(6-Inputs!$C$8)+Y3812/(1+B3812)^(7-Inputs!$C$8)+Z3812/(1+B3812)^(8-Inputs!$C$8)+AA3812/(1+B3812)^(9-Inputs!$C$8)+AB3812/(1+B3812)^(10-Inputs!$C$8)+AE3812/(1+B3812)^(10-Inputs!$C$8)</x:f>
        <x:v>423987.05087934725</x:v>
      </x:c>
      <x:c r="AL3812" s="25" t="n">
        <x:f>(AK3812+AI3812)/Inputs!$C$13</x:f>
        <x:v>358.1542188321966</x:v>
      </x:c>
      <x:c r="AM3812" s="26" t="n">
        <x:f>IF(AL3812&gt;=Inputs!$C$7,1,0)</x:f>
        <x:v>1</x:v>
      </x:c>
      <x:c r="AN3812" s="26" t="n">
        <x:f>IF(Inputs!$C$7&lt;=(1-Inputs!$C$16)*AL3812,1,0)</x:f>
        <x:v>1</x:v>
      </x:c>
    </x:row>
    <x:row r="3813" ht="20" customHeight="1">
      <x:c r="A3813" s="16" t="n">
        <x:v>3808</x:v>
      </x:c>
      <x:c r="B3813" s="19" t="n">
        <x:v>0.09285532807767137</x:v>
      </x:c>
      <x:c r="C3813" s="24" t="n">
        <x:v>0.5273765477724908</x:v>
      </x:c>
      <x:c r="D3813" s="19" t="n">
        <x:v>0.02470135453670679</x:v>
      </x:c>
      <x:c r="E3813" s="19" t="n">
        <x:v>0.040956726917331994</x:v>
      </x:c>
      <x:c r="F3813" s="19" t="n">
        <x:v>-0.1804510837641931</x:v>
      </x:c>
      <x:c r="G3813" s="19" t="n">
        <x:v>-0.07707851705476798</x:v>
      </x:c>
      <x:c r="H3813" s="19" t="n">
        <x:v>0.9589452893730197</x:v>
      </x:c>
      <x:c r="I3813" s="19" t="n">
        <x:v>0.0631770955886475</x:v>
      </x:c>
      <x:c r="J3813" s="19" t="n">
        <x:v>0.05435043224516335</x:v>
      </x:c>
      <x:c r="K3813" s="19" t="n">
        <x:v>0.059271006811965204</x:v>
      </x:c>
      <x:c r="L3813" s="19" t="n">
        <x:v>0.050430674805792254</x:v>
      </x:c>
      <x:c r="M3813" s="19" t="n">
        <x:v>0.06105549118643808</x:v>
      </x:c>
      <x:c r="N3813" s="19" t="n">
        <x:v>0.04840806161840078</x:v>
      </x:c>
      <x:c r="O3813" s="19" t="n">
        <x:v>0.05292841664204502</x:v>
      </x:c>
      <x:c r="P3813" s="19" t="n">
        <x:v>0.04820447887330033</x:v>
      </x:c>
      <x:c r="Q3813" s="19" t="n">
        <x:v>0.04710423679794644</x:v>
      </x:c>
      <x:c r="R3813" s="19" t="n">
        <x:v>0.05528981970894961</x:v>
      </x:c>
      <x:c r="S3813" s="21" t="n">
        <x:v>9385.455104069146</x:v>
      </x:c>
      <x:c r="T3813" s="21" t="n">
        <x:v>14969.338950713636</x:v>
      </x:c>
      <x:c r="U3813" s="21" t="n">
        <x:v>18440.425019480972</x:v>
      </x:c>
      <x:c r="V3813" s="21" t="n">
        <x:v>22199.811164003328</x:v>
      </x:c>
      <x:c r="W3813" s="21" t="n">
        <x:v>26286.43002524478</x:v>
      </x:c>
      <x:c r="X3813" s="21" t="n">
        <x:v>27761.25847351551</x:v>
      </x:c>
      <x:c r="Y3813" s="21" t="n">
        <x:v>28789.771428336382</x:v>
      </x:c>
      <x:c r="Z3813" s="21" t="n">
        <x:v>29623.435948852617</x:v>
      </x:c>
      <x:c r="AA3813" s="21" t="n">
        <x:v>30215.653219611337</x:v>
      </x:c>
      <x:c r="AB3813" s="21" t="n">
        <x:v>30562.217426906573</x:v>
      </x:c>
      <x:c r="AC3813" s="21" t="n">
        <x:v>39863.76186118248</x:v>
      </x:c>
      <x:c r="AD3813" s="25" t="n">
        <x:f>AC3813*(1+Inputs!$C$14)*(1-Inputs!$C$14/Inputs!$C$15)</x:f>
        <x:v>31631.895036848295</x:v>
      </x:c>
      <x:c r="AE3813" s="25" t="n">
        <x:f>AD3813/(B3813-Inputs!$C$14)</x:f>
        <x:v>546741.2611398929</x:v>
      </x:c>
      <x:c r="AF3813" s="25" t="n">
        <x:f>S3813/(1+B3813)^1+T3813/(1+B3813)^2+U3813/(1+B3813)^3+V3813/(1+B3813)^4+W3813/(1+B3813)^5+X3813/(1+B3813)^6+Y3813/(1+B3813)^7+Z3813/(1+B3813)^8+AA3813/(1+B3813)^9+AB3813/(1+B3813)^10+AE3813/(1+B3813)^10</x:f>
        <x:v>365143.5265253447</x:v>
      </x:c>
      <x:c r="AG3813" s="25" t="n">
        <x:f>(AF3813+Inputs!$C$12)/Inputs!$C$13</x:f>
        <x:v>317.1661074249762</x:v>
      </x:c>
      <x:c r="AH3813" s="25" t="n">
        <x:f>(S3813+Inputs!$C$11)*Inputs!$C$8-Inputs!$C$11</x:f>
        <x:v>2521.8652679337647</x:v>
      </x:c>
      <x:c r="AI3813" s="25" t="n">
        <x:f>Inputs!$C$12+AH3813-Inputs!$C$10*Inputs!$C$13</x:f>
        <x:v>24839.780683133766</x:v>
      </x:c>
      <x:c r="AJ3813" s="25" t="n">
        <x:f>(S3813+Inputs!$C$11)*(1-Inputs!$C$8)</x:f>
        <x:v>6863.589836135382</x:v>
      </x:c>
      <x:c r="AK3813" s="25" t="n">
        <x:f>AJ3813/(1+B3813)^(1-Inputs!$C$8)+T3813/(1+B3813)^(2-Inputs!$C$8)+U3813/(1+B3813)^(3-Inputs!$C$8)+V3813/(1+B3813)^(4-Inputs!$C$8)+W3813/(1+B3813)^(5-Inputs!$C$8)+X3813/(1+B3813)^(6-Inputs!$C$8)+Y3813/(1+B3813)^(7-Inputs!$C$8)+Z3813/(1+B3813)^(8-Inputs!$C$8)+AA3813/(1+B3813)^(9-Inputs!$C$8)+AB3813/(1+B3813)^(10-Inputs!$C$8)+AE3813/(1+B3813)^(10-Inputs!$C$8)</x:f>
        <x:v>378247.9993574983</x:v>
      </x:c>
      <x:c r="AL3813" s="25" t="n">
        <x:f>(AK3813+AI3813)/Inputs!$C$13</x:f>
        <x:v>321.6347910171152</x:v>
      </x:c>
      <x:c r="AM3813" s="26" t="n">
        <x:f>IF(AL3813&gt;=Inputs!$C$7,1,0)</x:f>
        <x:v>1</x:v>
      </x:c>
      <x:c r="AN3813" s="26" t="n">
        <x:f>IF(Inputs!$C$7&lt;=(1-Inputs!$C$16)*AL3813,1,0)</x:f>
        <x:v>0</x:v>
      </x:c>
    </x:row>
    <x:row r="3814" ht="20" customHeight="1">
      <x:c r="A3814" s="16" t="n">
        <x:v>3809</x:v>
      </x:c>
      <x:c r="B3814" s="19" t="n">
        <x:v>0.09831368379083744</x:v>
      </x:c>
      <x:c r="C3814" s="24" t="n">
        <x:v>0.5970353637242454</x:v>
      </x:c>
      <x:c r="D3814" s="19" t="n">
        <x:v>0.043753711251243034</x:v>
      </x:c>
      <x:c r="E3814" s="19" t="n">
        <x:v>0.06346491752124138</x:v>
      </x:c>
      <x:c r="F3814" s="19" t="n">
        <x:v>-0.16373402525516556</x:v>
      </x:c>
      <x:c r="G3814" s="19" t="n">
        <x:v>-0.05865419525074288</x:v>
      </x:c>
      <x:c r="H3814" s="19" t="n">
        <x:v>0.6687024053121888</x:v>
      </x:c>
      <x:c r="I3814" s="19" t="n">
        <x:v>0.05235755923613056</x:v>
      </x:c>
      <x:c r="J3814" s="19" t="n">
        <x:v>0.05903990542823635</x:v>
      </x:c>
      <x:c r="K3814" s="19" t="n">
        <x:v>0.055105025056217304</x:v>
      </x:c>
      <x:c r="L3814" s="19" t="n">
        <x:v>0.059888035806505965</x:v>
      </x:c>
      <x:c r="M3814" s="19" t="n">
        <x:v>0.06048330135487617</x:v>
      </x:c>
      <x:c r="N3814" s="19" t="n">
        <x:v>0.05524160981253885</x:v>
      </x:c>
      <x:c r="O3814" s="19" t="n">
        <x:v>0.05202602180074223</x:v>
      </x:c>
      <x:c r="P3814" s="19" t="n">
        <x:v>0.052154972540357676</x:v>
      </x:c>
      <x:c r="Q3814" s="19" t="n">
        <x:v>0.04894919232353573</x:v>
      </x:c>
      <x:c r="R3814" s="19" t="n">
        <x:v>0.057920796853219374</x:v>
      </x:c>
      <x:c r="S3814" s="21" t="n">
        <x:v>9849.3103098933</x:v>
      </x:c>
      <x:c r="T3814" s="21" t="n">
        <x:v>15777.391762533194</x:v>
      </x:c>
      <x:c r="U3814" s="21" t="n">
        <x:v>19705.933115407897</x:v>
      </x:c>
      <x:c r="V3814" s="21" t="n">
        <x:v>24083.289892918085</x:v>
      </x:c>
      <x:c r="W3814" s="21" t="n">
        <x:v>29120.478546731687</x:v>
      </x:c>
      <x:c r="X3814" s="21" t="n">
        <x:v>31380.75430452405</x:v>
      </x:c>
      <x:c r="Y3814" s="21" t="n">
        <x:v>33126.28760502419</x:v>
      </x:c>
      <x:c r="Z3814" s="21" t="n">
        <x:v>34453.95687443151</x:v>
      </x:c>
      <x:c r="AA3814" s="21" t="n">
        <x:v>35307.50958115805</x:v>
      </x:c>
      <x:c r="AB3814" s="21" t="n">
        <x:v>35637.494287853246</x:v>
      </x:c>
      <x:c r="AC3814" s="21" t="n">
        <x:v>46483.68820154771</x:v>
      </x:c>
      <x:c r="AD3814" s="25" t="n">
        <x:f>AC3814*(1+Inputs!$C$14)*(1-Inputs!$C$14/Inputs!$C$15)</x:f>
        <x:v>36884.8065879281</x:v>
      </x:c>
      <x:c r="AE3814" s="25" t="n">
        <x:f>AD3814/(B3814-Inputs!$C$14)</x:f>
        <x:v>582572.4295206142</x:v>
      </x:c>
      <x:c r="AF3814" s="25" t="n">
        <x:f>S3814/(1+B3814)^1+T3814/(1+B3814)^2+U3814/(1+B3814)^3+V3814/(1+B3814)^4+W3814/(1+B3814)^5+X3814/(1+B3814)^6+Y3814/(1+B3814)^7+Z3814/(1+B3814)^8+AA3814/(1+B3814)^9+AB3814/(1+B3814)^10+AE3814/(1+B3814)^10</x:f>
        <x:v>380236.89109738945</x:v>
      </x:c>
      <x:c r="AG3814" s="25" t="n">
        <x:f>(AF3814+Inputs!$C$12)/Inputs!$C$13</x:f>
        <x:v>329.20951682673325</x:v>
      </x:c>
      <x:c r="AH3814" s="25" t="n">
        <x:f>(S3814+Inputs!$C$11)*Inputs!$C$8-Inputs!$C$11</x:f>
        <x:v>2739.1782547719304</x:v>
      </x:c>
      <x:c r="AI3814" s="25" t="n">
        <x:f>Inputs!$C$12+AH3814-Inputs!$C$10*Inputs!$C$13</x:f>
        <x:v>25057.09366997193</x:v>
      </x:c>
      <x:c r="AJ3814" s="25" t="n">
        <x:f>(S3814+Inputs!$C$11)*(1-Inputs!$C$8)</x:f>
        <x:v>7110.132055121371</x:v>
      </x:c>
      <x:c r="AK3814" s="25" t="n">
        <x:f>AJ3814/(1+B3814)^(1-Inputs!$C$8)+T3814/(1+B3814)^(2-Inputs!$C$8)+U3814/(1+B3814)^(3-Inputs!$C$8)+V3814/(1+B3814)^(4-Inputs!$C$8)+W3814/(1+B3814)^(5-Inputs!$C$8)+X3814/(1+B3814)^(6-Inputs!$C$8)+Y3814/(1+B3814)^(7-Inputs!$C$8)+Z3814/(1+B3814)^(8-Inputs!$C$8)+AA3814/(1+B3814)^(9-Inputs!$C$8)+AB3814/(1+B3814)^(10-Inputs!$C$8)+AE3814/(1+B3814)^(10-Inputs!$C$8)</x:f>
        <x:v>394708.3860555466</x:v>
      </x:c>
      <x:c r="AL3814" s="25" t="n">
        <x:f>(AK3814+AI3814)/Inputs!$C$13</x:f>
        <x:v>334.942384842594</x:v>
      </x:c>
      <x:c r="AM3814" s="26" t="n">
        <x:f>IF(AL3814&gt;=Inputs!$C$7,1,0)</x:f>
        <x:v>1</x:v>
      </x:c>
      <x:c r="AN3814" s="26" t="n">
        <x:f>IF(Inputs!$C$7&lt;=(1-Inputs!$C$16)*AL3814,1,0)</x:f>
        <x:v>1</x:v>
      </x:c>
    </x:row>
    <x:row r="3815" ht="20" customHeight="1">
      <x:c r="A3815" s="16" t="n">
        <x:v>3810</x:v>
      </x:c>
      <x:c r="B3815" s="19" t="n">
        <x:v>0.09287126514798957</x:v>
      </x:c>
      <x:c r="C3815" s="24" t="n">
        <x:v>0.7106544988480721</x:v>
      </x:c>
      <x:c r="D3815" s="19" t="n">
        <x:v>0.02691115240492792</x:v>
      </x:c>
      <x:c r="E3815" s="19" t="n">
        <x:v>0.03883247712738552</x:v>
      </x:c>
      <x:c r="F3815" s="19" t="n">
        <x:v>-0.21822742895961827</x:v>
      </x:c>
      <x:c r="G3815" s="19" t="n">
        <x:v>-0.06973365273610568</x:v>
      </x:c>
      <x:c r="H3815" s="19" t="n">
        <x:v>0.7874113813398651</x:v>
      </x:c>
      <x:c r="I3815" s="19" t="n">
        <x:v>0.06695795257526356</x:v>
      </x:c>
      <x:c r="J3815" s="19" t="n">
        <x:v>0.07219430410709833</x:v>
      </x:c>
      <x:c r="K3815" s="19" t="n">
        <x:v>0.07625827590015319</x:v>
      </x:c>
      <x:c r="L3815" s="19" t="n">
        <x:v>0.07285330200632983</x:v>
      </x:c>
      <x:c r="M3815" s="19" t="n">
        <x:v>0.07554999785103406</x:v>
      </x:c>
      <x:c r="N3815" s="19" t="n">
        <x:v>0.07487122108935296</x:v>
      </x:c>
      <x:c r="O3815" s="19" t="n">
        <x:v>0.07248159049942274</x:v>
      </x:c>
      <x:c r="P3815" s="19" t="n">
        <x:v>0.07118508690097655</x:v>
      </x:c>
      <x:c r="Q3815" s="19" t="n">
        <x:v>0.07301420917988594</x:v>
      </x:c>
      <x:c r="R3815" s="19" t="n">
        <x:v>0.07226898288119515</x:v>
      </x:c>
      <x:c r="S3815" s="21" t="n">
        <x:v>8760.370551542796</x:v>
      </x:c>
      <x:c r="T3815" s="21" t="n">
        <x:v>14290.720394963604</x:v>
      </x:c>
      <x:c r="U3815" s="21" t="n">
        <x:v>18014.66775848886</x:v>
      </x:c>
      <x:c r="V3815" s="21" t="n">
        <x:v>22146.63268155464</x:v>
      </x:c>
      <x:c r="W3815" s="21" t="n">
        <x:v>26726.64366031988</x:v>
      </x:c>
      <x:c r="X3815" s="21" t="n">
        <x:v>28338.47674925543</x:v>
      </x:c>
      <x:c r="Y3815" s="21" t="n">
        <x:v>29515.513309287664</x:v>
      </x:c>
      <x:c r="Z3815" s="21" t="n">
        <x:v>30443.659197344103</x:v>
      </x:c>
      <x:c r="AA3815" s="21" t="n">
        <x:v>31099.01339129766</x:v>
      </x:c>
      <x:c r="AB3815" s="21" t="n">
        <x:v>31465.772226207944</x:v>
      </x:c>
      <x:c r="AC3815" s="21" t="n">
        <x:v>41042.31159940167</x:v>
      </x:c>
      <x:c r="AD3815" s="25" t="n">
        <x:f>AC3815*(1+Inputs!$C$14)*(1-Inputs!$C$14/Inputs!$C$15)</x:f>
        <x:v>32567.074254125222</x:v>
      </x:c>
      <x:c r="AE3815" s="25" t="n">
        <x:f>AD3815/(B3815-Inputs!$C$14)</x:f>
        <x:v>562750.342002098</x:v>
      </x:c>
      <x:c r="AF3815" s="25" t="n">
        <x:f>S3815/(1+B3815)^1+T3815/(1+B3815)^2+U3815/(1+B3815)^3+V3815/(1+B3815)^4+W3815/(1+B3815)^5+X3815/(1+B3815)^6+Y3815/(1+B3815)^7+Z3815/(1+B3815)^8+AA3815/(1+B3815)^9+AB3815/(1+B3815)^10+AE3815/(1+B3815)^10</x:f>
        <x:v>372365.3331616401</x:v>
      </x:c>
      <x:c r="AG3815" s="25" t="n">
        <x:f>(AF3815+Inputs!$C$12)/Inputs!$C$13</x:f>
        <x:v>322.9285849379307</x:v>
      </x:c>
      <x:c r="AH3815" s="25" t="n">
        <x:f>(S3815+Inputs!$C$11)*Inputs!$C$8-Inputs!$C$11</x:f>
        <x:v>2229.0174364762142</x:v>
      </x:c>
      <x:c r="AI3815" s="25" t="n">
        <x:f>Inputs!$C$12+AH3815-Inputs!$C$10*Inputs!$C$13</x:f>
        <x:v>24546.93285167621</x:v>
      </x:c>
      <x:c r="AJ3815" s="25" t="n">
        <x:f>(S3815+Inputs!$C$11)*(1-Inputs!$C$8)</x:f>
        <x:v>6531.353115066582</x:v>
      </x:c>
      <x:c r="AK3815" s="25" t="n">
        <x:f>AJ3815/(1+B3815)^(1-Inputs!$C$8)+T3815/(1+B3815)^(2-Inputs!$C$8)+U3815/(1+B3815)^(3-Inputs!$C$8)+V3815/(1+B3815)^(4-Inputs!$C$8)+W3815/(1+B3815)^(5-Inputs!$C$8)+X3815/(1+B3815)^(6-Inputs!$C$8)+Y3815/(1+B3815)^(7-Inputs!$C$8)+Z3815/(1+B3815)^(8-Inputs!$C$8)+AA3815/(1+B3815)^(9-Inputs!$C$8)+AB3815/(1+B3815)^(10-Inputs!$C$8)+AE3815/(1+B3815)^(10-Inputs!$C$8)</x:f>
        <x:v>386058.58097814396</x:v>
      </x:c>
      <x:c r="AL3815" s="25" t="n">
        <x:f>(AK3815+AI3815)/Inputs!$C$13</x:f>
        <x:v>327.63339691869845</x:v>
      </x:c>
      <x:c r="AM3815" s="26" t="n">
        <x:f>IF(AL3815&gt;=Inputs!$C$7,1,0)</x:f>
        <x:v>1</x:v>
      </x:c>
      <x:c r="AN3815" s="26" t="n">
        <x:f>IF(Inputs!$C$7&lt;=(1-Inputs!$C$16)*AL3815,1,0)</x:f>
        <x:v>0</x:v>
      </x:c>
    </x:row>
    <x:row r="3816" ht="20" customHeight="1">
      <x:c r="A3816" s="16" t="n">
        <x:v>3811</x:v>
      </x:c>
      <x:c r="B3816" s="19" t="n">
        <x:v>0.07791907573892617</x:v>
      </x:c>
      <x:c r="C3816" s="24" t="n">
        <x:v>0.3783677438971438</x:v>
      </x:c>
      <x:c r="D3816" s="19" t="n">
        <x:v>0.025898455486513684</x:v>
      </x:c>
      <x:c r="E3816" s="19" t="n">
        <x:v>0.043692882769326216</x:v>
      </x:c>
      <x:c r="F3816" s="19" t="n">
        <x:v>-0.21040780412345045</x:v>
      </x:c>
      <x:c r="G3816" s="19" t="n">
        <x:v>-0.07271661488209531</x:v>
      </x:c>
      <x:c r="H3816" s="19" t="n">
        <x:v>0.7942680477212605</x:v>
      </x:c>
      <x:c r="I3816" s="19" t="n">
        <x:v>0.06692423330191673</x:v>
      </x:c>
      <x:c r="J3816" s="19" t="n">
        <x:v>0.06902337370789952</x:v>
      </x:c>
      <x:c r="K3816" s="19" t="n">
        <x:v>0.069211687917674</x:v>
      </x:c>
      <x:c r="L3816" s="19" t="n">
        <x:v>0.06129624666031191</x:v>
      </x:c>
      <x:c r="M3816" s="19" t="n">
        <x:v>0.06576131831828774</x:v>
      </x:c>
      <x:c r="N3816" s="19" t="n">
        <x:v>0.07134572861053926</x:v>
      </x:c>
      <x:c r="O3816" s="19" t="n">
        <x:v>0.07385645070280247</x:v>
      </x:c>
      <x:c r="P3816" s="19" t="n">
        <x:v>0.07297359362480733</x:v>
      </x:c>
      <x:c r="Q3816" s="19" t="n">
        <x:v>0.06641414401504221</x:v>
      </x:c>
      <x:c r="R3816" s="19" t="n">
        <x:v>0.061214836178841096</x:v>
      </x:c>
      <x:c r="S3816" s="21" t="n">
        <x:v>8883.130600402224</x:v>
      </x:c>
      <x:c r="T3816" s="21" t="n">
        <x:v>14158.664679453383</x:v>
      </x:c>
      <x:c r="U3816" s="21" t="n">
        <x:v>17505.631460774035</x:v>
      </x:c>
      <x:c r="V3816" s="21" t="n">
        <x:v>21134.424185885175</x:v>
      </x:c>
      <x:c r="W3816" s="21" t="n">
        <x:v>25086.772957670673</x:v>
      </x:c>
      <x:c r="X3816" s="21" t="n">
        <x:v>26625.494624884836</x:v>
      </x:c>
      <x:c r="Y3816" s="21" t="n">
        <x:v>27780.69964084719</x:v>
      </x:c>
      <x:c r="Z3816" s="21" t="n">
        <x:v>28720.99559637796</x:v>
      </x:c>
      <x:c r="AA3816" s="21" t="n">
        <x:v>29405.887070814413</x:v>
      </x:c>
      <x:c r="AB3816" s="21" t="n">
        <x:v>29812.13516153811</x:v>
      </x:c>
      <x:c r="AC3816" s="21" t="n">
        <x:v>38885.39368896275</x:v>
      </x:c>
      <x:c r="AD3816" s="25" t="n">
        <x:f>AC3816*(1+Inputs!$C$14)*(1-Inputs!$C$14/Inputs!$C$15)</x:f>
        <x:v>30855.559892191937</x:v>
      </x:c>
      <x:c r="AE3816" s="25" t="n">
        <x:f>AD3816/(B3816-Inputs!$C$14)</x:f>
        <x:v>718924.1464537637</x:v>
      </x:c>
      <x:c r="AF3816" s="25" t="n">
        <x:f>S3816/(1+B3816)^1+T3816/(1+B3816)^2+U3816/(1+B3816)^3+V3816/(1+B3816)^4+W3816/(1+B3816)^5+X3816/(1+B3816)^6+Y3816/(1+B3816)^7+Z3816/(1+B3816)^8+AA3816/(1+B3816)^9+AB3816/(1+B3816)^10+AE3816/(1+B3816)^10</x:f>
        <x:v>484991.1944776171</x:v>
      </x:c>
      <x:c r="AG3816" s="25" t="n">
        <x:f>(AF3816+Inputs!$C$12)/Inputs!$C$13</x:f>
        <x:v>412.7958475074766</x:v>
      </x:c>
      <x:c r="AH3816" s="25" t="n">
        <x:f>(S3816+Inputs!$C$11)*Inputs!$C$8-Inputs!$C$11</x:f>
        <x:v>2286.5296785446044</x:v>
      </x:c>
      <x:c r="AI3816" s="25" t="n">
        <x:f>Inputs!$C$12+AH3816-Inputs!$C$10*Inputs!$C$13</x:f>
        <x:v>24604.4450937446</x:v>
      </x:c>
      <x:c r="AJ3816" s="25" t="n">
        <x:f>(S3816+Inputs!$C$11)*(1-Inputs!$C$8)</x:f>
        <x:v>6596.600921857621</x:v>
      </x:c>
      <x:c r="AK3816" s="25" t="n">
        <x:f>AJ3816/(1+B3816)^(1-Inputs!$C$8)+T3816/(1+B3816)^(2-Inputs!$C$8)+U3816/(1+B3816)^(3-Inputs!$C$8)+V3816/(1+B3816)^(4-Inputs!$C$8)+W3816/(1+B3816)^(5-Inputs!$C$8)+X3816/(1+B3816)^(6-Inputs!$C$8)+Y3816/(1+B3816)^(7-Inputs!$C$8)+Z3816/(1+B3816)^(8-Inputs!$C$8)+AA3816/(1+B3816)^(9-Inputs!$C$8)+AB3816/(1+B3816)^(10-Inputs!$C$8)+AE3816/(1+B3816)^(10-Inputs!$C$8)</x:f>
        <x:v>500145.73651593213</x:v>
      </x:c>
      <x:c r="AL3816" s="25" t="n">
        <x:f>(AK3816+AI3816)/Inputs!$C$13</x:f>
        <x:v>418.7125568063821</x:v>
      </x:c>
      <x:c r="AM3816" s="26" t="n">
        <x:f>IF(AL3816&gt;=Inputs!$C$7,1,0)</x:f>
        <x:v>1</x:v>
      </x:c>
      <x:c r="AN3816" s="26" t="n">
        <x:f>IF(Inputs!$C$7&lt;=(1-Inputs!$C$16)*AL3816,1,0)</x:f>
        <x:v>1</x:v>
      </x:c>
    </x:row>
    <x:row r="3817" ht="20" customHeight="1">
      <x:c r="A3817" s="16" t="n">
        <x:v>3812</x:v>
      </x:c>
      <x:c r="B3817" s="19" t="n">
        <x:v>0.09025221111594381</x:v>
      </x:c>
      <x:c r="C3817" s="24" t="n">
        <x:v>0.4749475075342673</x:v>
      </x:c>
      <x:c r="D3817" s="19" t="n">
        <x:v>0.03823144335606941</x:v>
      </x:c>
      <x:c r="E3817" s="19" t="n">
        <x:v>0.031904643396600534</x:v>
      </x:c>
      <x:c r="F3817" s="19" t="n">
        <x:v>-0.13112782348182353</x:v>
      </x:c>
      <x:c r="G3817" s="19" t="n">
        <x:v>-0.052717105140434914</x:v>
      </x:c>
      <x:c r="H3817" s="19" t="n">
        <x:v>0.8120204125914654</x:v>
      </x:c>
      <x:c r="I3817" s="19" t="n">
        <x:v>0.06695671672544108</x:v>
      </x:c>
      <x:c r="J3817" s="19" t="n">
        <x:v>0.058180342840101956</x:v>
      </x:c>
      <x:c r="K3817" s="19" t="n">
        <x:v>0.06307987458118192</x:v>
      </x:c>
      <x:c r="L3817" s="19" t="n">
        <x:v>0.05215737669660371</x:v>
      </x:c>
      <x:c r="M3817" s="19" t="n">
        <x:v>0.05555506456741227</x:v>
      </x:c>
      <x:c r="N3817" s="19" t="n">
        <x:v>0.06341609093377998</x:v>
      </x:c>
      <x:c r="O3817" s="19" t="n">
        <x:v>0.06328938805134726</x:v>
      </x:c>
      <x:c r="P3817" s="19" t="n">
        <x:v>0.05589793253372932</x:v>
      </x:c>
      <x:c r="Q3817" s="19" t="n">
        <x:v>0.06600241379034856</x:v>
      </x:c>
      <x:c r="R3817" s="19" t="n">
        <x:v>0.052497603406112606</x:v>
      </x:c>
      <x:c r="S3817" s="21" t="n">
        <x:v>10371.862886463743</x:v>
      </x:c>
      <x:c r="T3817" s="21" t="n">
        <x:v>16059.693011783886</x:v>
      </x:c>
      <x:c r="U3817" s="21" t="n">
        <x:v>19189.466102263978</x:v>
      </x:c>
      <x:c r="V3817" s="21" t="n">
        <x:v>22529.044709222053</x:v>
      </x:c>
      <x:c r="W3817" s="21" t="n">
        <x:v>26171.196292962293</x:v>
      </x:c>
      <x:c r="X3817" s="21" t="n">
        <x:v>27619.778328620137</x:v>
      </x:c>
      <x:c r="Y3817" s="21" t="n">
        <x:v>28761.68630419157</x:v>
      </x:c>
      <x:c r="Z3817" s="21" t="n">
        <x:v>29666.23904084849</x:v>
      </x:c>
      <x:c r="AA3817" s="21" t="n">
        <x:v>30297.668819230403</x:v>
      </x:c>
      <x:c r="AB3817" s="21" t="n">
        <x:v>30663.29745227641</x:v>
      </x:c>
      <x:c r="AC3817" s="21" t="n">
        <x:v>39995.605372534446</x:v>
      </x:c>
      <x:c r="AD3817" s="25" t="n">
        <x:f>AC3817*(1+Inputs!$C$14)*(1-Inputs!$C$14/Inputs!$C$15)</x:f>
        <x:v>31736.51286310608</x:v>
      </x:c>
      <x:c r="AE3817" s="25" t="n">
        <x:f>AD3817/(B3817-Inputs!$C$14)</x:f>
        <x:v>574393.5350661118</x:v>
      </x:c>
      <x:c r="AF3817" s="25" t="n">
        <x:f>S3817/(1+B3817)^1+T3817/(1+B3817)^2+U3817/(1+B3817)^3+V3817/(1+B3817)^4+W3817/(1+B3817)^5+X3817/(1+B3817)^6+Y3817/(1+B3817)^7+Z3817/(1+B3817)^8+AA3817/(1+B3817)^9+AB3817/(1+B3817)^10+AE3817/(1+B3817)^10</x:f>
        <x:v>386694.6748157359</x:v>
      </x:c>
      <x:c r="AG3817" s="25" t="n">
        <x:f>(AF3817+Inputs!$C$12)/Inputs!$C$13</x:f>
        <x:v>334.36235950649575</x:v>
      </x:c>
      <x:c r="AH3817" s="25" t="n">
        <x:f>(S3817+Inputs!$C$11)*Inputs!$C$8-Inputs!$C$11</x:f>
        <x:v>2983.9905577679456</x:v>
      </x:c>
      <x:c r="AI3817" s="25" t="n">
        <x:f>Inputs!$C$12+AH3817-Inputs!$C$10*Inputs!$C$13</x:f>
        <x:v>25301.905972967943</x:v>
      </x:c>
      <x:c r="AJ3817" s="25" t="n">
        <x:f>(S3817+Inputs!$C$11)*(1-Inputs!$C$8)</x:f>
        <x:v>7387.872328695798</x:v>
      </x:c>
      <x:c r="AK3817" s="25" t="n">
        <x:f>AJ3817/(1+B3817)^(1-Inputs!$C$8)+T3817/(1+B3817)^(2-Inputs!$C$8)+U3817/(1+B3817)^(3-Inputs!$C$8)+V3817/(1+B3817)^(4-Inputs!$C$8)+W3817/(1+B3817)^(5-Inputs!$C$8)+X3817/(1+B3817)^(6-Inputs!$C$8)+Y3817/(1+B3817)^(7-Inputs!$C$8)+Z3817/(1+B3817)^(8-Inputs!$C$8)+AA3817/(1+B3817)^(9-Inputs!$C$8)+AB3817/(1+B3817)^(10-Inputs!$C$8)+AE3817/(1+B3817)^(10-Inputs!$C$8)</x:f>
        <x:v>399820.0002856304</x:v>
      </x:c>
      <x:c r="AL3817" s="25" t="n">
        <x:f>(AK3817+AI3817)/Inputs!$C$13</x:f>
        <x:v>339.2164244286911</x:v>
      </x:c>
      <x:c r="AM3817" s="26" t="n">
        <x:f>IF(AL3817&gt;=Inputs!$C$7,1,0)</x:f>
        <x:v>1</x:v>
      </x:c>
      <x:c r="AN3817" s="26" t="n">
        <x:f>IF(Inputs!$C$7&lt;=(1-Inputs!$C$16)*AL3817,1,0)</x:f>
        <x:v>1</x:v>
      </x:c>
    </x:row>
    <x:row r="3818" ht="20" customHeight="1">
      <x:c r="A3818" s="16" t="n">
        <x:v>3813</x:v>
      </x:c>
      <x:c r="B3818" s="19" t="n">
        <x:v>0.08864327486422471</x:v>
      </x:c>
      <x:c r="C3818" s="24" t="n">
        <x:v>0.6702604820746672</x:v>
      </x:c>
      <x:c r="D3818" s="19" t="n">
        <x:v>0.03294089424149576</x:v>
      </x:c>
      <x:c r="E3818" s="19" t="n">
        <x:v>0.050320977029190035</x:v>
      </x:c>
      <x:c r="F3818" s="19" t="n">
        <x:v>-0.19524366078842265</x:v>
      </x:c>
      <x:c r="G3818" s="19" t="n">
        <x:v>-0.08444013130494851</x:v>
      </x:c>
      <x:c r="H3818" s="19" t="n">
        <x:v>0.7816876005999518</x:v>
      </x:c>
      <x:c r="I3818" s="19" t="n">
        <x:v>0.062094465507481114</x:v>
      </x:c>
      <x:c r="J3818" s="19" t="n">
        <x:v>0.06537051585548284</x:v>
      </x:c>
      <x:c r="K3818" s="19" t="n">
        <x:v>0.062259904744713594</x:v>
      </x:c>
      <x:c r="L3818" s="19" t="n">
        <x:v>0.06847348574957664</x:v>
      </x:c>
      <x:c r="M3818" s="19" t="n">
        <x:v>0.054954432507405504</x:v>
      </x:c>
      <x:c r="N3818" s="19" t="n">
        <x:v>0.07039608877479508</x:v>
      </x:c>
      <x:c r="O3818" s="19" t="n">
        <x:v>0.06291562230883187</x:v>
      </x:c>
      <x:c r="P3818" s="19" t="n">
        <x:v>0.06248896973266596</x:v>
      </x:c>
      <x:c r="Q3818" s="19" t="n">
        <x:v>0.0700397334870479</x:v>
      </x:c>
      <x:c r="R3818" s="19" t="n">
        <x:v>0.06976825365264518</x:v>
      </x:c>
      <x:c r="S3818" s="21" t="n">
        <x:v>9122.793407264931</x:v>
      </x:c>
      <x:c r="T3818" s="21" t="n">
        <x:v>14866.812846221646</x:v>
      </x:c>
      <x:c r="U3818" s="21" t="n">
        <x:v>18752.721430694604</x:v>
      </x:c>
      <x:c r="V3818" s="21" t="n">
        <x:v>23025.95316942478</x:v>
      </x:c>
      <x:c r="W3818" s="21" t="n">
        <x:v>27837.79098990244</x:v>
      </x:c>
      <x:c r="X3818" s="21" t="n">
        <x:v>29662.441377488653</x:v>
      </x:c>
      <x:c r="Y3818" s="21" t="n">
        <x:v>31072.371796527907</x:v>
      </x:c>
      <x:c r="Z3818" s="21" t="n">
        <x:v>32148.123239296434</x:v>
      </x:c>
      <x:c r="AA3818" s="21" t="n">
        <x:v>32875.34835997904</x:v>
      </x:c>
      <x:c r="AB3818" s="21" t="n">
        <x:v>33229.840451447104</x:v>
      </x:c>
      <x:c r="AC3818" s="21" t="n">
        <x:v>43343.270154061436</x:v>
      </x:c>
      <x:c r="AD3818" s="25" t="n">
        <x:f>AC3818*(1+Inputs!$C$14)*(1-Inputs!$C$14/Inputs!$C$15)</x:f>
        <x:v>34392.88486724775</x:v>
      </x:c>
      <x:c r="AE3818" s="25" t="n">
        <x:f>AD3818/(B3818-Inputs!$C$14)</x:f>
        <x:v>641140.6640310236</x:v>
      </x:c>
      <x:c r="AF3818" s="25" t="n">
        <x:f>S3818/(1+B3818)^1+T3818/(1+B3818)^2+U3818/(1+B3818)^3+V3818/(1+B3818)^4+W3818/(1+B3818)^5+X3818/(1+B3818)^6+Y3818/(1+B3818)^7+Z3818/(1+B3818)^8+AA3818/(1+B3818)^9+AB3818/(1+B3818)^10+AE3818/(1+B3818)^10</x:f>
        <x:v>425058.6606959452</x:v>
      </x:c>
      <x:c r="AG3818" s="25" t="n">
        <x:f>(AF3818+Inputs!$C$12)/Inputs!$C$13</x:f>
        <x:v>364.9740356528698</x:v>
      </x:c>
      <x:c r="AH3818" s="25" t="n">
        <x:f>(S3818+Inputs!$C$11)*Inputs!$C$8-Inputs!$C$11</x:f>
        <x:v>2398.810062033708</x:v>
      </x:c>
      <x:c r="AI3818" s="25" t="n">
        <x:f>Inputs!$C$12+AH3818-Inputs!$C$10*Inputs!$C$13</x:f>
        <x:v>24716.725477233704</x:v>
      </x:c>
      <x:c r="AJ3818" s="25" t="n">
        <x:f>(S3818+Inputs!$C$11)*(1-Inputs!$C$8)</x:f>
        <x:v>6723.983345231224</x:v>
      </x:c>
      <x:c r="AK3818" s="25" t="n">
        <x:f>AJ3818/(1+B3818)^(1-Inputs!$C$8)+T3818/(1+B3818)^(2-Inputs!$C$8)+U3818/(1+B3818)^(3-Inputs!$C$8)+V3818/(1+B3818)^(4-Inputs!$C$8)+W3818/(1+B3818)^(5-Inputs!$C$8)+X3818/(1+B3818)^(6-Inputs!$C$8)+Y3818/(1+B3818)^(7-Inputs!$C$8)+Z3818/(1+B3818)^(8-Inputs!$C$8)+AA3818/(1+B3818)^(9-Inputs!$C$8)+AB3818/(1+B3818)^(10-Inputs!$C$8)+AE3818/(1+B3818)^(10-Inputs!$C$8)</x:f>
        <x:v>440019.87969724636</x:v>
      </x:c>
      <x:c r="AL3818" s="25" t="n">
        <x:f>(AK3818+AI3818)/Inputs!$C$13</x:f>
        <x:v>370.82607879660867</x:v>
      </x:c>
      <x:c r="AM3818" s="26" t="n">
        <x:f>IF(AL3818&gt;=Inputs!$C$7,1,0)</x:f>
        <x:v>1</x:v>
      </x:c>
      <x:c r="AN3818" s="26" t="n">
        <x:f>IF(Inputs!$C$7&lt;=(1-Inputs!$C$16)*AL3818,1,0)</x:f>
        <x:v>1</x:v>
      </x:c>
    </x:row>
    <x:row r="3819" ht="20" customHeight="1">
      <x:c r="A3819" s="16" t="n">
        <x:v>3814</x:v>
      </x:c>
      <x:c r="B3819" s="19" t="n">
        <x:v>0.09566913162744121</x:v>
      </x:c>
      <x:c r="C3819" s="24" t="n">
        <x:v>0.42495972467983734</x:v>
      </x:c>
      <x:c r="D3819" s="19" t="n">
        <x:v>0.011593630839611535</x:v>
      </x:c>
      <x:c r="E3819" s="19" t="n">
        <x:v>0.048826673962900885</x:v>
      </x:c>
      <x:c r="F3819" s="19" t="n">
        <x:v>-0.22628874741878807</x:v>
      </x:c>
      <x:c r="G3819" s="19" t="n">
        <x:v>-0.04998390574096277</x:v>
      </x:c>
      <x:c r="H3819" s="19" t="n">
        <x:v>0.6202791101644323</x:v>
      </x:c>
      <x:c r="I3819" s="19" t="n">
        <x:v>0.07029383081218044</x:v>
      </x:c>
      <x:c r="J3819" s="19" t="n">
        <x:v>0.06497866223263259</x:v>
      </x:c>
      <x:c r="K3819" s="19" t="n">
        <x:v>0.061495989481812785</x:v>
      </x:c>
      <x:c r="L3819" s="19" t="n">
        <x:v>0.07160479000700093</x:v>
      </x:c>
      <x:c r="M3819" s="19" t="n">
        <x:v>0.0660992066193205</x:v>
      </x:c>
      <x:c r="N3819" s="19" t="n">
        <x:v>0.06939330458770541</x:v>
      </x:c>
      <x:c r="O3819" s="19" t="n">
        <x:v>0.06859750274947488</x:v>
      </x:c>
      <x:c r="P3819" s="19" t="n">
        <x:v>0.06183662445596497</x:v>
      </x:c>
      <x:c r="Q3819" s="19" t="n">
        <x:v>0.06220762338946429</x:v>
      </x:c>
      <x:c r="R3819" s="19" t="n">
        <x:v>0.058534455103146005</x:v>
      </x:c>
      <x:c r="S3819" s="21" t="n">
        <x:v>8657.096256869934</x:v>
      </x:c>
      <x:c r="T3819" s="21" t="n">
        <x:v>13739.019981808138</x:v>
      </x:c>
      <x:c r="U3819" s="21" t="n">
        <x:v>16793.85408304916</x:v>
      </x:c>
      <x:c r="V3819" s="21" t="n">
        <x:v>20092.392231442594</x:v>
      </x:c>
      <x:c r="W3819" s="21" t="n">
        <x:v>23745.270338120907</x:v>
      </x:c>
      <x:c r="X3819" s="21" t="n">
        <x:v>25076.8623470118</x:v>
      </x:c>
      <x:c r="Y3819" s="21" t="n">
        <x:v>26095.205890509853</x:v>
      </x:c>
      <x:c r="Z3819" s="21" t="n">
        <x:v>26936.284395505038</x:v>
      </x:c>
      <x:c r="AA3819" s="21" t="n">
        <x:v>27568.7227548721</x:v>
      </x:c>
      <x:c r="AB3819" s="21" t="n">
        <x:v>27994.644958530065</x:v>
      </x:c>
      <x:c r="AC3819" s="21" t="n">
        <x:v>36514.75429373487</x:v>
      </x:c>
      <x:c r="AD3819" s="25" t="n">
        <x:f>AC3819*(1+Inputs!$C$14)*(1-Inputs!$C$14/Inputs!$C$15)</x:f>
        <x:v>28974.457532078613</x:v>
      </x:c>
      <x:c r="AE3819" s="25" t="n">
        <x:f>AD3819/(B3819-Inputs!$C$14)</x:f>
        <x:v>477581.5436094555</x:v>
      </x:c>
      <x:c r="AF3819" s="25" t="n">
        <x:f>S3819/(1+B3819)^1+T3819/(1+B3819)^2+U3819/(1+B3819)^3+V3819/(1+B3819)^4+W3819/(1+B3819)^5+X3819/(1+B3819)^6+Y3819/(1+B3819)^7+Z3819/(1+B3819)^8+AA3819/(1+B3819)^9+AB3819/(1+B3819)^10+AE3819/(1+B3819)^10</x:f>
        <x:v>317200.82825894025</x:v>
      </x:c>
      <x:c r="AG3819" s="25" t="n">
        <x:f>(AF3819+Inputs!$C$12)/Inputs!$C$13</x:f>
        <x:v>278.9113140493069</x:v>
      </x:c>
      <x:c r="AH3819" s="25" t="n">
        <x:f>(S3819+Inputs!$C$11)*Inputs!$C$8-Inputs!$C$11</x:f>
        <x:v>2180.6341367801615</x:v>
      </x:c>
      <x:c r="AI3819" s="25" t="n">
        <x:f>Inputs!$C$12+AH3819-Inputs!$C$10*Inputs!$C$13</x:f>
        <x:v>24498.549551980163</x:v>
      </x:c>
      <x:c r="AJ3819" s="25" t="n">
        <x:f>(S3819+Inputs!$C$11)*(1-Inputs!$C$8)</x:f>
        <x:v>6476.462120089774</x:v>
      </x:c>
      <x:c r="AK3819" s="25" t="n">
        <x:f>AJ3819/(1+B3819)^(1-Inputs!$C$8)+T3819/(1+B3819)^(2-Inputs!$C$8)+U3819/(1+B3819)^(3-Inputs!$C$8)+V3819/(1+B3819)^(4-Inputs!$C$8)+W3819/(1+B3819)^(5-Inputs!$C$8)+X3819/(1+B3819)^(6-Inputs!$C$8)+Y3819/(1+B3819)^(7-Inputs!$C$8)+Z3819/(1+B3819)^(8-Inputs!$C$8)+AA3819/(1+B3819)^(9-Inputs!$C$8)+AB3819/(1+B3819)^(10-Inputs!$C$8)+AE3819/(1+B3819)^(10-Inputs!$C$8)</x:f>
        <x:v>328995.7972081569</x:v>
      </x:c>
      <x:c r="AL3819" s="25" t="n">
        <x:f>(AK3819+AI3819)/Inputs!$C$13</x:f>
        <x:v>282.06283091605394</x:v>
      </x:c>
      <x:c r="AM3819" s="26" t="n">
        <x:f>IF(AL3819&gt;=Inputs!$C$7,1,0)</x:f>
        <x:v>1</x:v>
      </x:c>
      <x:c r="AN3819" s="26" t="n">
        <x:f>IF(Inputs!$C$7&lt;=(1-Inputs!$C$16)*AL3819,1,0)</x:f>
        <x:v>0</x:v>
      </x:c>
    </x:row>
    <x:row r="3820" ht="20" customHeight="1">
      <x:c r="A3820" s="16" t="n">
        <x:v>3815</x:v>
      </x:c>
      <x:c r="B3820" s="19" t="n">
        <x:v>0.07722810586625427</x:v>
      </x:c>
      <x:c r="C3820" s="24" t="n">
        <x:v>0.14573576746548156</x:v>
      </x:c>
      <x:c r="D3820" s="19" t="n">
        <x:v>0.029725396129650507</x:v>
      </x:c>
      <x:c r="E3820" s="19" t="n">
        <x:v>0.056396513546888793</x:v>
      </x:c>
      <x:c r="F3820" s="19" t="n">
        <x:v>-0.1314326402969289</x:v>
      </x:c>
      <x:c r="G3820" s="19" t="n">
        <x:v>-0.06626495378380753</x:v>
      </x:c>
      <x:c r="H3820" s="19" t="n">
        <x:v>0.7444691955599012</x:v>
      </x:c>
      <x:c r="I3820" s="19" t="n">
        <x:v>0.07086360523531199</x:v>
      </x:c>
      <x:c r="J3820" s="19" t="n">
        <x:v>0.0647539054264496</x:v>
      </x:c>
      <x:c r="K3820" s="19" t="n">
        <x:v>0.05834721733289257</x:v>
      </x:c>
      <x:c r="L3820" s="19" t="n">
        <x:v>0.07279424594873604</x:v>
      </x:c>
      <x:c r="M3820" s="19" t="n">
        <x:v>0.06896095281478778</x:v>
      </x:c>
      <x:c r="N3820" s="19" t="n">
        <x:v>0.06142325044420317</x:v>
      </x:c>
      <x:c r="O3820" s="19" t="n">
        <x:v>0.07310840063799673</x:v>
      </x:c>
      <x:c r="P3820" s="19" t="n">
        <x:v>0.07398979565971672</x:v>
      </x:c>
      <x:c r="Q3820" s="19" t="n">
        <x:v>0.06983617757263687</x:v>
      </x:c>
      <x:c r="R3820" s="19" t="n">
        <x:v>0.07428597542502643</x:v>
      </x:c>
      <x:c r="S3820" s="21" t="n">
        <x:v>10327.701725447258</x:v>
      </x:c>
      <x:c r="T3820" s="21" t="n">
        <x:v>15794.072571251227</x:v>
      </x:c>
      <x:c r="U3820" s="21" t="n">
        <x:v>18732.701048147264</x:v>
      </x:c>
      <x:c r="V3820" s="21" t="n">
        <x:v>21785.25166361033</x:v>
      </x:c>
      <x:c r="W3820" s="21" t="n">
        <x:v>25206.932804891134</x:v>
      </x:c>
      <x:c r="X3820" s="21" t="n">
        <x:v>26901.849848444697</x:v>
      </x:c>
      <x:c r="Y3820" s="21" t="n">
        <x:v>28218.49509036436</x:v>
      </x:c>
      <x:c r="Z3820" s="21" t="n">
        <x:v>29302.316901573187</x:v>
      </x:c>
      <x:c r="AA3820" s="21" t="n">
        <x:v>30071.18127230213</x:v>
      </x:c>
      <x:c r="AB3820" s="21" t="n">
        <x:v>30490.051089648758</x:v>
      </x:c>
      <x:c r="AC3820" s="21" t="n">
        <x:v>39769.63185606359</x:v>
      </x:c>
      <x:c r="AD3820" s="25" t="n">
        <x:f>AC3820*(1+Inputs!$C$14)*(1-Inputs!$C$14/Inputs!$C$15)</x:f>
        <x:v>31557.202877786458</x:v>
      </x:c>
      <x:c r="AE3820" s="25" t="n">
        <x:f>AD3820/(B3820-Inputs!$C$14)</x:f>
        <x:v>747303.3002648777</x:v>
      </x:c>
      <x:c r="AF3820" s="25" t="n">
        <x:f>S3820/(1+B3820)^1+T3820/(1+B3820)^2+U3820/(1+B3820)^3+V3820/(1+B3820)^4+W3820/(1+B3820)^5+X3820/(1+B3820)^6+Y3820/(1+B3820)^7+Z3820/(1+B3820)^8+AA3820/(1+B3820)^9+AB3820/(1+B3820)^10+AE3820/(1+B3820)^10</x:f>
        <x:v>506921.7040711421</x:v>
      </x:c>
      <x:c r="AG3820" s="25" t="n">
        <x:f>(AF3820+Inputs!$C$12)/Inputs!$C$13</x:f>
        <x:v>430.2948023735885</x:v>
      </x:c>
      <x:c r="AH3820" s="25" t="n">
        <x:f>(S3820+Inputs!$C$11)*Inputs!$C$8-Inputs!$C$11</x:f>
        <x:v>2963.3013563054274</x:v>
      </x:c>
      <x:c r="AI3820" s="25" t="n">
        <x:f>Inputs!$C$12+AH3820-Inputs!$C$10*Inputs!$C$13</x:f>
        <x:v>25281.216771505424</x:v>
      </x:c>
      <x:c r="AJ3820" s="25" t="n">
        <x:f>(S3820+Inputs!$C$11)*(1-Inputs!$C$8)</x:f>
        <x:v>7364.40036914183</x:v>
      </x:c>
      <x:c r="AK3820" s="25" t="n">
        <x:f>AJ3820/(1+B3820)^(1-Inputs!$C$8)+T3820/(1+B3820)^(2-Inputs!$C$8)+U3820/(1+B3820)^(3-Inputs!$C$8)+V3820/(1+B3820)^(4-Inputs!$C$8)+W3820/(1+B3820)^(5-Inputs!$C$8)+X3820/(1+B3820)^(6-Inputs!$C$8)+Y3820/(1+B3820)^(7-Inputs!$C$8)+Z3820/(1+B3820)^(8-Inputs!$C$8)+AA3820/(1+B3820)^(9-Inputs!$C$8)+AB3820/(1+B3820)^(10-Inputs!$C$8)+AE3820/(1+B3820)^(10-Inputs!$C$8)</x:f>
        <x:v>522051.867729356</x:v>
      </x:c>
      <x:c r="AL3820" s="25" t="n">
        <x:f>(AK3820+AI3820)/Inputs!$C$13</x:f>
        <x:v>436.73207417114526</x:v>
      </x:c>
      <x:c r="AM3820" s="26" t="n">
        <x:f>IF(AL3820&gt;=Inputs!$C$7,1,0)</x:f>
        <x:v>1</x:v>
      </x:c>
      <x:c r="AN3820" s="26" t="n">
        <x:f>IF(Inputs!$C$7&lt;=(1-Inputs!$C$16)*AL3820,1,0)</x:f>
        <x:v>1</x:v>
      </x:c>
    </x:row>
    <x:row r="3821" ht="20" customHeight="1">
      <x:c r="A3821" s="16" t="n">
        <x:v>3816</x:v>
      </x:c>
      <x:c r="B3821" s="19" t="n">
        <x:v>0.07496482210615478</x:v>
      </x:c>
      <x:c r="C3821" s="24" t="n">
        <x:v>0.22292975492453593</x:v>
      </x:c>
      <x:c r="D3821" s="19" t="n">
        <x:v>0.01646796135104154</x:v>
      </x:c>
      <x:c r="E3821" s="19" t="n">
        <x:v>0.03695703171895815</x:v>
      </x:c>
      <x:c r="F3821" s="19" t="n">
        <x:v>-0.13928635687666316</x:v>
      </x:c>
      <x:c r="G3821" s="19" t="n">
        <x:v>-0.08183903924306549</x:v>
      </x:c>
      <x:c r="H3821" s="19" t="n">
        <x:v>0.9718481746063787</x:v>
      </x:c>
      <x:c r="I3821" s="19" t="n">
        <x:v>0.06678299357491255</x:v>
      </x:c>
      <x:c r="J3821" s="19" t="n">
        <x:v>0.0620205894473736</x:v>
      </x:c>
      <x:c r="K3821" s="19" t="n">
        <x:v>0.06320179511913579</x:v>
      </x:c>
      <x:c r="L3821" s="19" t="n">
        <x:v>0.06428434561338577</x:v>
      </x:c>
      <x:c r="M3821" s="19" t="n">
        <x:v>0.07080628130097352</x:v>
      </x:c>
      <x:c r="N3821" s="19" t="n">
        <x:v>0.07109125552311184</x:v>
      </x:c>
      <x:c r="O3821" s="19" t="n">
        <x:v>0.06692958206981417</x:v>
      </x:c>
      <x:c r="P3821" s="19" t="n">
        <x:v>0.06146899464526655</x:v>
      </x:c>
      <x:c r="Q3821" s="19" t="n">
        <x:v>0.05562907720513863</x:v>
      </x:c>
      <x:c r="R3821" s="19" t="n">
        <x:v>0.06824969537211587</x:v>
      </x:c>
      <x:c r="S3821" s="21" t="n">
        <x:v>10058.974719155414</x:v>
      </x:c>
      <x:c r="T3821" s="21" t="n">
        <x:v>15371.946372789702</x:v>
      </x:c>
      <x:c r="U3821" s="21" t="n">
        <x:v>18082.11021357294</x:v>
      </x:c>
      <x:c r="V3821" s="21" t="n">
        <x:v>20825.798176162763</x:v>
      </x:c>
      <x:c r="W3821" s="21" t="n">
        <x:v>23759.373146715563</x:v>
      </x:c>
      <x:c r="X3821" s="21" t="n">
        <x:v>24948.780120818716</x:v>
      </x:c>
      <x:c r="Y3821" s="21" t="n">
        <x:v>25843.094243906893</x:v>
      </x:c>
      <x:c r="Z3821" s="21" t="n">
        <x:v>26580.754175015827</x:v>
      </x:c>
      <x:c r="AA3821" s="21" t="n">
        <x:v>27150.60879432704</x:v>
      </x:c>
      <x:c r="AB3821" s="21" t="n">
        <x:v>27552.226205728894</x:v>
      </x:c>
      <x:c r="AC3821" s="21" t="n">
        <x:v>35937.68635529855</x:v>
      </x:c>
      <x:c r="AD3821" s="25" t="n">
        <x:f>AC3821*(1+Inputs!$C$14)*(1-Inputs!$C$14/Inputs!$C$15)</x:f>
        <x:v>28516.5541229294</x:v>
      </x:c>
      <x:c r="AE3821" s="25" t="n">
        <x:f>AD3821/(B3821-Inputs!$C$14)</x:f>
        <x:v>713541.375141958</x:v>
      </x:c>
      <x:c r="AF3821" s="25" t="n">
        <x:f>S3821/(1+B3821)^1+T3821/(1+B3821)^2+U3821/(1+B3821)^3+V3821/(1+B3821)^4+W3821/(1+B3821)^5+X3821/(1+B3821)^6+Y3821/(1+B3821)^7+Z3821/(1+B3821)^8+AA3821/(1+B3821)^9+AB3821/(1+B3821)^10+AE3821/(1+B3821)^10</x:f>
        <x:v>489880.6559201762</x:v>
      </x:c>
      <x:c r="AG3821" s="25" t="n">
        <x:f>(AF3821+Inputs!$C$12)/Inputs!$C$13</x:f>
        <x:v>416.69728284522165</x:v>
      </x:c>
      <x:c r="AH3821" s="25" t="n">
        <x:f>(S3821+Inputs!$C$11)*Inputs!$C$8-Inputs!$C$11</x:f>
        <x:v>2837.404594453633</x:v>
      </x:c>
      <x:c r="AI3821" s="25" t="n">
        <x:f>Inputs!$C$12+AH3821-Inputs!$C$10*Inputs!$C$13</x:f>
        <x:v>25155.32000965363</x:v>
      </x:c>
      <x:c r="AJ3821" s="25" t="n">
        <x:f>(S3821+Inputs!$C$11)*(1-Inputs!$C$8)</x:f>
        <x:v>7221.570124701782</x:v>
      </x:c>
      <x:c r="AK3821" s="25" t="n">
        <x:f>AJ3821/(1+B3821)^(1-Inputs!$C$8)+T3821/(1+B3821)^(2-Inputs!$C$8)+U3821/(1+B3821)^(3-Inputs!$C$8)+V3821/(1+B3821)^(4-Inputs!$C$8)+W3821/(1+B3821)^(5-Inputs!$C$8)+X3821/(1+B3821)^(6-Inputs!$C$8)+Y3821/(1+B3821)^(7-Inputs!$C$8)+Z3821/(1+B3821)^(8-Inputs!$C$8)+AA3821/(1+B3821)^(9-Inputs!$C$8)+AB3821/(1+B3821)^(10-Inputs!$C$8)+AE3821/(1+B3821)^(10-Inputs!$C$8)</x:f>
        <x:v>504024.8256248425</x:v>
      </x:c>
      <x:c r="AL3821" s="25" t="n">
        <x:f>(AK3821+AI3821)/Inputs!$C$13</x:f>
        <x:v>422.24734655662587</x:v>
      </x:c>
      <x:c r="AM3821" s="26" t="n">
        <x:f>IF(AL3821&gt;=Inputs!$C$7,1,0)</x:f>
        <x:v>1</x:v>
      </x:c>
      <x:c r="AN3821" s="26" t="n">
        <x:f>IF(Inputs!$C$7&lt;=(1-Inputs!$C$16)*AL3821,1,0)</x:f>
        <x:v>1</x:v>
      </x:c>
    </x:row>
    <x:row r="3822" ht="20" customHeight="1">
      <x:c r="A3822" s="16" t="n">
        <x:v>3817</x:v>
      </x:c>
      <x:c r="B3822" s="19" t="n">
        <x:v>0.08270013857850848</x:v>
      </x:c>
      <x:c r="C3822" s="24" t="n">
        <x:v>0.7209777448383363</x:v>
      </x:c>
      <x:c r="D3822" s="19" t="n">
        <x:v>0.009801330731310998</x:v>
      </x:c>
      <x:c r="E3822" s="19" t="n">
        <x:v>0.047381676681115155</x:v>
      </x:c>
      <x:c r="F3822" s="19" t="n">
        <x:v>-0.1305381614570922</x:v>
      </x:c>
      <x:c r="G3822" s="19" t="n">
        <x:v>-0.08570831798240704</x:v>
      </x:c>
      <x:c r="H3822" s="19" t="n">
        <x:v>0.9961866518565046</x:v>
      </x:c>
      <x:c r="I3822" s="19" t="n">
        <x:v>0.05588989418718825</x:v>
      </x:c>
      <x:c r="J3822" s="19" t="n">
        <x:v>0.06364122179773517</x:v>
      </x:c>
      <x:c r="K3822" s="19" t="n">
        <x:v>0.059125996935534886</x:v>
      </x:c>
      <x:c r="L3822" s="19" t="n">
        <x:v>0.05188353185195297</x:v>
      </x:c>
      <x:c r="M3822" s="19" t="n">
        <x:v>0.05838699785169297</x:v>
      </x:c>
      <x:c r="N3822" s="19" t="n">
        <x:v>0.05975162295259793</x:v>
      </x:c>
      <x:c r="O3822" s="19" t="n">
        <x:v>0.06010939954335641</x:v>
      </x:c>
      <x:c r="P3822" s="19" t="n">
        <x:v>0.053796548734070485</x:v>
      </x:c>
      <x:c r="Q3822" s="19" t="n">
        <x:v>0.04823311105650532</x:v>
      </x:c>
      <x:c r="R3822" s="19" t="n">
        <x:v>0.054560988387805764</x:v>
      </x:c>
      <x:c r="S3822" s="21" t="n">
        <x:v>10207.618064129692</x:v>
      </x:c>
      <x:c r="T3822" s="21" t="n">
        <x:v>16086.242399701237</x:v>
      </x:c>
      <x:c r="U3822" s="21" t="n">
        <x:v>19477.123505887044</x:v>
      </x:c>
      <x:c r="V3822" s="21" t="n">
        <x:v>23010.649107178135</x:v>
      </x:c>
      <x:c r="W3822" s="21" t="n">
        <x:v>26869.10101853982</x:v>
      </x:c>
      <x:c r="X3822" s="21" t="n">
        <x:v>28169.48420104175</x:v>
      </x:c>
      <x:c r="Y3822" s="21" t="n">
        <x:v>29144.47600324703</x:v>
      </x:c>
      <x:c r="Z3822" s="21" t="n">
        <x:v>29922.07198244436</x:v>
      </x:c>
      <x:c r="AA3822" s="21" t="n">
        <x:v>30468.856585446683</x:v>
      </x:c>
      <x:c r="AB3822" s="21" t="n">
        <x:v>30784.208794696475</x:v>
      </x:c>
      <x:c r="AC3822" s="21" t="n">
        <x:v>40153.315819169315</x:v>
      </x:c>
      <x:c r="AD3822" s="25" t="n">
        <x:f>AC3822*(1+Inputs!$C$14)*(1-Inputs!$C$14/Inputs!$C$15)</x:f>
        <x:v>31861.656102510846</x:v>
      </x:c>
      <x:c r="AE3822" s="25" t="n">
        <x:f>AD3822/(B3822-Inputs!$C$14)</x:f>
        <x:v>667957.306875965</x:v>
      </x:c>
      <x:c r="AF3822" s="25" t="n">
        <x:f>S3822/(1+B3822)^1+T3822/(1+B3822)^2+U3822/(1+B3822)^3+V3822/(1+B3822)^4+W3822/(1+B3822)^5+X3822/(1+B3822)^6+Y3822/(1+B3822)^7+Z3822/(1+B3822)^8+AA3822/(1+B3822)^9+AB3822/(1+B3822)^10+AE3822/(1+B3822)^10</x:f>
        <x:v>453920.8889348015</x:v>
      </x:c>
      <x:c r="AG3822" s="25" t="n">
        <x:f>(AF3822+Inputs!$C$12)/Inputs!$C$13</x:f>
        <x:v>388.00399887070057</x:v>
      </x:c>
      <x:c r="AH3822" s="25" t="n">
        <x:f>(S3822+Inputs!$C$11)*Inputs!$C$8-Inputs!$C$11</x:f>
        <x:v>2907.0429834689794</x:v>
      </x:c>
      <x:c r="AI3822" s="25" t="n">
        <x:f>Inputs!$C$12+AH3822-Inputs!$C$10*Inputs!$C$13</x:f>
        <x:v>25224.958398668976</x:v>
      </x:c>
      <x:c r="AJ3822" s="25" t="n">
        <x:f>(S3822+Inputs!$C$11)*(1-Inputs!$C$8)</x:f>
        <x:v>7300.575080660714</x:v>
      </x:c>
      <x:c r="AK3822" s="25" t="n">
        <x:f>AJ3822/(1+B3822)^(1-Inputs!$C$8)+T3822/(1+B3822)^(2-Inputs!$C$8)+U3822/(1+B3822)^(3-Inputs!$C$8)+V3822/(1+B3822)^(4-Inputs!$C$8)+W3822/(1+B3822)^(5-Inputs!$C$8)+X3822/(1+B3822)^(6-Inputs!$C$8)+Y3822/(1+B3822)^(7-Inputs!$C$8)+Z3822/(1+B3822)^(8-Inputs!$C$8)+AA3822/(1+B3822)^(9-Inputs!$C$8)+AB3822/(1+B3822)^(10-Inputs!$C$8)+AE3822/(1+B3822)^(10-Inputs!$C$8)</x:f>
        <x:v>468349.9646027861</x:v>
      </x:c>
      <x:c r="AL3822" s="25" t="n">
        <x:f>(AK3822+AI3822)/Inputs!$C$13</x:f>
        <x:v>393.8369632412556</x:v>
      </x:c>
      <x:c r="AM3822" s="26" t="n">
        <x:f>IF(AL3822&gt;=Inputs!$C$7,1,0)</x:f>
        <x:v>1</x:v>
      </x:c>
      <x:c r="AN3822" s="26" t="n">
        <x:f>IF(Inputs!$C$7&lt;=(1-Inputs!$C$16)*AL3822,1,0)</x:f>
        <x:v>1</x:v>
      </x:c>
    </x:row>
    <x:row r="3823" ht="20" customHeight="1">
      <x:c r="A3823" s="16" t="n">
        <x:v>3818</x:v>
      </x:c>
      <x:c r="B3823" s="19" t="n">
        <x:v>0.08132591635386822</x:v>
      </x:c>
      <x:c r="C3823" s="24" t="n">
        <x:v>0.8346855952175076</x:v>
      </x:c>
      <x:c r="D3823" s="19" t="n">
        <x:v>0.020109000779849853</x:v>
      </x:c>
      <x:c r="E3823" s="19" t="n">
        <x:v>0.04941387076468374</x:v>
      </x:c>
      <x:c r="F3823" s="19" t="n">
        <x:v>-0.17857647761763817</x:v>
      </x:c>
      <x:c r="G3823" s="19" t="n">
        <x:v>-0.06382079201149907</x:v>
      </x:c>
      <x:c r="H3823" s="19" t="n">
        <x:v>0.7609844816497855</x:v>
      </x:c>
      <x:c r="I3823" s="19" t="n">
        <x:v>0.06619520640738642</x:v>
      </x:c>
      <x:c r="J3823" s="19" t="n">
        <x:v>0.07244361312674641</x:v>
      </x:c>
      <x:c r="K3823" s="19" t="n">
        <x:v>0.0666571388365162</x:v>
      </x:c>
      <x:c r="L3823" s="19" t="n">
        <x:v>0.07046758253080612</x:v>
      </x:c>
      <x:c r="M3823" s="19" t="n">
        <x:v>0.07351518548757555</x:v>
      </x:c>
      <x:c r="N3823" s="19" t="n">
        <x:v>0.07416485234851167</x:v>
      </x:c>
      <x:c r="O3823" s="19" t="n">
        <x:v>0.07639789237925812</x:v>
      </x:c>
      <x:c r="P3823" s="19" t="n">
        <x:v>0.07272424787124805</x:v>
      </x:c>
      <x:c r="Q3823" s="19" t="n">
        <x:v>0.06956270728246522</x:v>
      </x:c>
      <x:c r="R3823" s="19" t="n">
        <x:v>0.07702890177199037</x:v>
      </x:c>
      <x:c r="S3823" s="21" t="n">
        <x:v>9487.423141798577</x:v>
      </x:c>
      <x:c r="T3823" s="21" t="n">
        <x:v>15305.478901518136</x:v>
      </x:c>
      <x:c r="U3823" s="21" t="n">
        <x:v>19044.98924037565</x:v>
      </x:c>
      <x:c r="V3823" s="21" t="n">
        <x:v>23128.907938596487</x:v>
      </x:c>
      <x:c r="W3823" s="21" t="n">
        <x:v>27719.308494420675</x:v>
      </x:c>
      <x:c r="X3823" s="21" t="n">
        <x:v>29366.78324717791</x:v>
      </x:c>
      <x:c r="Y3823" s="21" t="n">
        <x:v>30610.984283496182</x:v>
      </x:c>
      <x:c r="Z3823" s="21" t="n">
        <x:v>31589.491941017888</x:v>
      </x:c>
      <x:c r="AA3823" s="21" t="n">
        <x:v>32253.756435873078</x:v>
      </x:c>
      <x:c r="AB3823" s="21" t="n">
        <x:v>32588.740489365213</x:v>
      </x:c>
      <x:c r="AC3823" s="21" t="n">
        <x:v>42507.05281221549</x:v>
      </x:c>
      <x:c r="AD3823" s="25" t="n">
        <x:f>AC3823*(1+Inputs!$C$14)*(1-Inputs!$C$14/Inputs!$C$15)</x:f>
        <x:v>33729.34640649298</x:v>
      </x:c>
      <x:c r="AE3823" s="25" t="n">
        <x:f>AD3823/(B3823-Inputs!$C$14)</x:f>
        <x:v>728088.0565609486</x:v>
      </x:c>
      <x:c r="AF3823" s="25" t="n">
        <x:f>S3823/(1+B3823)^1+T3823/(1+B3823)^2+U3823/(1+B3823)^3+V3823/(1+B3823)^4+W3823/(1+B3823)^5+X3823/(1+B3823)^6+Y3823/(1+B3823)^7+Z3823/(1+B3823)^8+AA3823/(1+B3823)^9+AB3823/(1+B3823)^10+AE3823/(1+B3823)^10</x:f>
        <x:v>489574.3473368923</x:v>
      </x:c>
      <x:c r="AG3823" s="25" t="n">
        <x:f>(AF3823+Inputs!$C$12)/Inputs!$C$13</x:f>
        <x:v>416.45287082865957</x:v>
      </x:c>
      <x:c r="AH3823" s="25" t="n">
        <x:f>(S3823+Inputs!$C$11)*Inputs!$C$8-Inputs!$C$11</x:f>
        <x:v>2569.6365951987855</x:v>
      </x:c>
      <x:c r="AI3823" s="25" t="n">
        <x:f>Inputs!$C$12+AH3823-Inputs!$C$10*Inputs!$C$13</x:f>
        <x:v>24887.55201039878</x:v>
      </x:c>
      <x:c r="AJ3823" s="25" t="n">
        <x:f>(S3823+Inputs!$C$11)*(1-Inputs!$C$8)</x:f>
        <x:v>6917.786546599792</x:v>
      </x:c>
      <x:c r="AK3823" s="25" t="n">
        <x:f>AJ3823/(1+B3823)^(1-Inputs!$C$8)+T3823/(1+B3823)^(2-Inputs!$C$8)+U3823/(1+B3823)^(3-Inputs!$C$8)+V3823/(1+B3823)^(4-Inputs!$C$8)+W3823/(1+B3823)^(5-Inputs!$C$8)+X3823/(1+B3823)^(6-Inputs!$C$8)+Y3823/(1+B3823)^(7-Inputs!$C$8)+Z3823/(1+B3823)^(8-Inputs!$C$8)+AA3823/(1+B3823)^(9-Inputs!$C$8)+AB3823/(1+B3823)^(10-Inputs!$C$8)+AE3823/(1+B3823)^(10-Inputs!$C$8)</x:f>
        <x:v>505375.1830698019</x:v>
      </x:c>
      <x:c r="AL3823" s="25" t="n">
        <x:f>(AK3823+AI3823)/Inputs!$C$13</x:f>
        <x:v>423.1111743563459</x:v>
      </x:c>
      <x:c r="AM3823" s="26" t="n">
        <x:f>IF(AL3823&gt;=Inputs!$C$7,1,0)</x:f>
        <x:v>1</x:v>
      </x:c>
      <x:c r="AN3823" s="26" t="n">
        <x:f>IF(Inputs!$C$7&lt;=(1-Inputs!$C$16)*AL3823,1,0)</x:f>
        <x:v>1</x:v>
      </x:c>
    </x:row>
    <x:row r="3824" ht="20" customHeight="1">
      <x:c r="A3824" s="16" t="n">
        <x:v>3819</x:v>
      </x:c>
      <x:c r="B3824" s="19" t="n">
        <x:v>0.08694500453977415</x:v>
      </x:c>
      <x:c r="C3824" s="24" t="n">
        <x:v>0.5641290682222859</x:v>
      </x:c>
      <x:c r="D3824" s="19" t="n">
        <x:v>0.02499268827803718</x:v>
      </x:c>
      <x:c r="E3824" s="19" t="n">
        <x:v>0.054337149802261994</x:v>
      </x:c>
      <x:c r="F3824" s="19" t="n">
        <x:v>-0.22076234268135866</x:v>
      </x:c>
      <x:c r="G3824" s="19" t="n">
        <x:v>-0.07629195897316493</x:v>
      </x:c>
      <x:c r="H3824" s="19" t="n">
        <x:v>0.8037008501769094</x:v>
      </x:c>
      <x:c r="I3824" s="19" t="n">
        <x:v>0.06702099789576436</x:v>
      </x:c>
      <x:c r="J3824" s="19" t="n">
        <x:v>0.0683314725255002</x:v>
      </x:c>
      <x:c r="K3824" s="19" t="n">
        <x:v>0.06775911372736687</x:v>
      </x:c>
      <x:c r="L3824" s="19" t="n">
        <x:v>0.07294634185455265</x:v>
      </x:c>
      <x:c r="M3824" s="19" t="n">
        <x:v>0.06799455283793691</x:v>
      </x:c>
      <x:c r="N3824" s="19" t="n">
        <x:v>0.06721181165908206</x:v>
      </x:c>
      <x:c r="O3824" s="19" t="n">
        <x:v>0.06125487412608323</x:v>
      </x:c>
      <x:c r="P3824" s="19" t="n">
        <x:v>0.059808773902058195</x:v>
      </x:c>
      <x:c r="Q3824" s="19" t="n">
        <x:v>0.07305944283848362</x:v>
      </x:c>
      <x:c r="R3824" s="19" t="n">
        <x:v>0.06029557177059019</x:v>
      </x:c>
      <x:c r="S3824" s="21" t="n">
        <x:v>8709.139907348152</x:v>
      </x:c>
      <x:c r="T3824" s="21" t="n">
        <x:v>14213.81540413695</x:v>
      </x:c>
      <x:c r="U3824" s="21" t="n">
        <x:v>18009.469591962134</x:v>
      </x:c>
      <x:c r="V3824" s="21" t="n">
        <x:v>22236.060555866763</x:v>
      </x:c>
      <x:c r="W3824" s="21" t="n">
        <x:v>26976.00057750671</x:v>
      </x:c>
      <x:c r="X3824" s="21" t="n">
        <x:v>28775.51705321125</x:v>
      </x:c>
      <x:c r="Y3824" s="21" t="n">
        <x:v>30089.510706925565</x:v>
      </x:c>
      <x:c r="Z3824" s="21" t="n">
        <x:v>31105.69285393476</x:v>
      </x:c>
      <x:c r="AA3824" s="21" t="n">
        <x:v>31809.736849615918</x:v>
      </x:c>
      <x:c r="AB3824" s="21" t="n">
        <x:v>32188.274581641734</x:v>
      </x:c>
      <x:c r="AC3824" s="21" t="n">
        <x:v>41984.70597605444</x:v>
      </x:c>
      <x:c r="AD3824" s="25" t="n">
        <x:f>AC3824*(1+Inputs!$C$14)*(1-Inputs!$C$14/Inputs!$C$15)</x:f>
        <x:v>33314.8641919992</x:v>
      </x:c>
      <x:c r="AE3824" s="25" t="n">
        <x:f>AD3824/(B3824-Inputs!$C$14)</x:f>
        <x:v>641348.7588876829</x:v>
      </x:c>
      <x:c r="AF3824" s="25" t="n">
        <x:f>S3824/(1+B3824)^1+T3824/(1+B3824)^2+U3824/(1+B3824)^3+V3824/(1+B3824)^4+W3824/(1+B3824)^5+X3824/(1+B3824)^6+Y3824/(1+B3824)^7+Z3824/(1+B3824)^8+AA3824/(1+B3824)^9+AB3824/(1+B3824)^10+AE3824/(1+B3824)^10</x:f>
        <x:v>425608.00434133376</x:v>
      </x:c>
      <x:c r="AG3824" s="25" t="n">
        <x:f>(AF3824+Inputs!$C$12)/Inputs!$C$13</x:f>
        <x:v>365.4123720086961</x:v>
      </x:c>
      <x:c r="AH3824" s="25" t="n">
        <x:f>(S3824+Inputs!$C$11)*Inputs!$C$8-Inputs!$C$11</x:f>
        <x:v>2205.016230565847</x:v>
      </x:c>
      <x:c r="AI3824" s="25" t="n">
        <x:f>Inputs!$C$12+AH3824-Inputs!$C$10*Inputs!$C$13</x:f>
        <x:v>24522.931645765842</x:v>
      </x:c>
      <x:c r="AJ3824" s="25" t="n">
        <x:f>(S3824+Inputs!$C$11)*(1-Inputs!$C$8)</x:f>
        <x:v>6504.123676782306</x:v>
      </x:c>
      <x:c r="AK3824" s="25" t="n">
        <x:f>AJ3824/(1+B3824)^(1-Inputs!$C$8)+T3824/(1+B3824)^(2-Inputs!$C$8)+U3824/(1+B3824)^(3-Inputs!$C$8)+V3824/(1+B3824)^(4-Inputs!$C$8)+W3824/(1+B3824)^(5-Inputs!$C$8)+X3824/(1+B3824)^(6-Inputs!$C$8)+Y3824/(1+B3824)^(7-Inputs!$C$8)+Z3824/(1+B3824)^(8-Inputs!$C$8)+AA3824/(1+B3824)^(9-Inputs!$C$8)+AB3824/(1+B3824)^(10-Inputs!$C$8)+AE3824/(1+B3824)^(10-Inputs!$C$8)</x:f>
        <x:v>440451.1993645452</x:v>
      </x:c>
      <x:c r="AL3824" s="25" t="n">
        <x:f>(AK3824+AI3824)/Inputs!$C$13</x:f>
        <x:v>371.0156071731845</x:v>
      </x:c>
      <x:c r="AM3824" s="26" t="n">
        <x:f>IF(AL3824&gt;=Inputs!$C$7,1,0)</x:f>
        <x:v>1</x:v>
      </x:c>
      <x:c r="AN3824" s="26" t="n">
        <x:f>IF(Inputs!$C$7&lt;=(1-Inputs!$C$16)*AL3824,1,0)</x:f>
        <x:v>1</x:v>
      </x:c>
    </x:row>
    <x:row r="3825" ht="20" customHeight="1">
      <x:c r="A3825" s="16" t="n">
        <x:v>3820</x:v>
      </x:c>
      <x:c r="B3825" s="19" t="n">
        <x:v>0.0828188961904003</x:v>
      </x:c>
      <x:c r="C3825" s="24" t="n">
        <x:v>0.5227996822446528</x:v>
      </x:c>
      <x:c r="D3825" s="19" t="n">
        <x:v>0.019758940426520155</x:v>
      </x:c>
      <x:c r="E3825" s="19" t="n">
        <x:v>0.05031077371523879</x:v>
      </x:c>
      <x:c r="F3825" s="19" t="n">
        <x:v>-0.17170360037683738</x:v>
      </x:c>
      <x:c r="G3825" s="19" t="n">
        <x:v>-0.05496153613241689</x:v>
      </x:c>
      <x:c r="H3825" s="19" t="n">
        <x:v>0.9583319073762766</x:v>
      </x:c>
      <x:c r="I3825" s="19" t="n">
        <x:v>0.06662449865187114</x:v>
      </x:c>
      <x:c r="J3825" s="19" t="n">
        <x:v>0.07034764813273682</x:v>
      </x:c>
      <x:c r="K3825" s="19" t="n">
        <x:v>0.06474741987334597</x:v>
      </x:c>
      <x:c r="L3825" s="19" t="n">
        <x:v>0.05412312058896191</x:v>
      </x:c>
      <x:c r="M3825" s="19" t="n">
        <x:v>0.06520023863398478</x:v>
      </x:c>
      <x:c r="N3825" s="19" t="n">
        <x:v>0.06654265467704704</x:v>
      </x:c>
      <x:c r="O3825" s="19" t="n">
        <x:v>0.06456482291829502</x:v>
      </x:c>
      <x:c r="P3825" s="19" t="n">
        <x:v>0.05795311078626242</x:v>
      </x:c>
      <x:c r="Q3825" s="19" t="n">
        <x:v>0.06357161994470631</x:v>
      </x:c>
      <x:c r="R3825" s="19" t="n">
        <x:v>0.06877048225142858</x:v>
      </x:c>
      <x:c r="S3825" s="21" t="n">
        <x:v>9665.15938210601</x:v>
      </x:c>
      <x:c r="T3825" s="21" t="n">
        <x:v>15289.054685486808</x:v>
      </x:c>
      <x:c r="U3825" s="21" t="n">
        <x:v>18795.773307951764</x:v>
      </x:c>
      <x:c r="V3825" s="21" t="n">
        <x:v>22614.078799674357</x:v>
      </x:c>
      <x:c r="W3825" s="21" t="n">
        <x:v>26777.2995356134</x:v>
      </x:c>
      <x:c r="X3825" s="21" t="n">
        <x:v>28357.714282152243</x:v>
      </x:c>
      <x:c r="Y3825" s="21" t="n">
        <x:v>29518.588170955994</x:v>
      </x:c>
      <x:c r="Z3825" s="21" t="n">
        <x:v>30428.88169360022</x:v>
      </x:c>
      <x:c r="AA3825" s="21" t="n">
        <x:v>31059.280477692984</x:v>
      </x:c>
      <x:c r="AB3825" s="21" t="n">
        <x:v>31412.98665363028</x:v>
      </x:c>
      <x:c r="AC3825" s="21" t="n">
        <x:v>40973.460852561235</x:v>
      </x:c>
      <x:c r="AD3825" s="25" t="n">
        <x:f>AC3825*(1+Inputs!$C$14)*(1-Inputs!$C$14/Inputs!$C$15)</x:f>
        <x:v>32512.441186507338</x:v>
      </x:c>
      <x:c r="AE3825" s="25" t="n">
        <x:f>AD3825/(B3825-Inputs!$C$14)</x:f>
        <x:v>679907.8142049263</x:v>
      </x:c>
      <x:c r="AF3825" s="25" t="n">
        <x:f>S3825/(1+B3825)^1+T3825/(1+B3825)^2+U3825/(1+B3825)^3+V3825/(1+B3825)^4+W3825/(1+B3825)^5+X3825/(1+B3825)^6+Y3825/(1+B3825)^7+Z3825/(1+B3825)^8+AA3825/(1+B3825)^9+AB3825/(1+B3825)^10+AE3825/(1+B3825)^10</x:f>
        <x:v>457992.4179714126</x:v>
      </x:c>
      <x:c r="AG3825" s="25" t="n">
        <x:f>(AF3825+Inputs!$C$12)/Inputs!$C$13</x:f>
        <x:v>391.25278351676087</x:v>
      </x:c>
      <x:c r="AH3825" s="25" t="n">
        <x:f>(S3825+Inputs!$C$11)*Inputs!$C$8-Inputs!$C$11</x:f>
        <x:v>2652.9048064113094</x:v>
      </x:c>
      <x:c r="AI3825" s="25" t="n">
        <x:f>Inputs!$C$12+AH3825-Inputs!$C$10*Inputs!$C$13</x:f>
        <x:v>24970.820221611306</x:v>
      </x:c>
      <x:c r="AJ3825" s="25" t="n">
        <x:f>(S3825+Inputs!$C$11)*(1-Inputs!$C$8)</x:f>
        <x:v>7012.254575694702</x:v>
      </x:c>
      <x:c r="AK3825" s="25" t="n">
        <x:f>AJ3825/(1+B3825)^(1-Inputs!$C$8)+T3825/(1+B3825)^(2-Inputs!$C$8)+U3825/(1+B3825)^(3-Inputs!$C$8)+V3825/(1+B3825)^(4-Inputs!$C$8)+W3825/(1+B3825)^(5-Inputs!$C$8)+X3825/(1+B3825)^(6-Inputs!$C$8)+Y3825/(1+B3825)^(7-Inputs!$C$8)+Z3825/(1+B3825)^(8-Inputs!$C$8)+AA3825/(1+B3825)^(9-Inputs!$C$8)+AB3825/(1+B3825)^(10-Inputs!$C$8)+AE3825/(1+B3825)^(10-Inputs!$C$8)</x:f>
        <x:v>472844.1188897975</x:v>
      </x:c>
      <x:c r="AL3825" s="25" t="n">
        <x:f>(AK3825+AI3825)/Inputs!$C$13</x:f>
        <x:v>397.2201883424896</x:v>
      </x:c>
      <x:c r="AM3825" s="26" t="n">
        <x:f>IF(AL3825&gt;=Inputs!$C$7,1,0)</x:f>
        <x:v>1</x:v>
      </x:c>
      <x:c r="AN3825" s="26" t="n">
        <x:f>IF(Inputs!$C$7&lt;=(1-Inputs!$C$16)*AL3825,1,0)</x:f>
        <x:v>1</x:v>
      </x:c>
    </x:row>
    <x:row r="3826" ht="20" customHeight="1">
      <x:c r="A3826" s="16" t="n">
        <x:v>3821</x:v>
      </x:c>
      <x:c r="B3826" s="19" t="n">
        <x:v>0.09619114239835434</x:v>
      </x:c>
      <x:c r="C3826" s="24" t="n">
        <x:v>0.3370460799974069</x:v>
      </x:c>
      <x:c r="D3826" s="19" t="n">
        <x:v>0.041901694987681995</x:v>
      </x:c>
      <x:c r="E3826" s="19" t="n">
        <x:v>0.05413625274770453</x:v>
      </x:c>
      <x:c r="F3826" s="19" t="n">
        <x:v>-0.2284807239960276</x:v>
      </x:c>
      <x:c r="G3826" s="19" t="n">
        <x:v>-0.07830167760134088</x:v>
      </x:c>
      <x:c r="H3826" s="19" t="n">
        <x:v>0.866819423163264</x:v>
      </x:c>
      <x:c r="I3826" s="19" t="n">
        <x:v>0.05809542433655565</x:v>
      </x:c>
      <x:c r="J3826" s="19" t="n">
        <x:v>0.06282083937084167</x:v>
      </x:c>
      <x:c r="K3826" s="19" t="n">
        <x:v>0.07156944294461141</x:v>
      </x:c>
      <x:c r="L3826" s="19" t="n">
        <x:v>0.07177930657603497</x:v>
      </x:c>
      <x:c r="M3826" s="19" t="n">
        <x:v>0.06604200347367964</x:v>
      </x:c>
      <x:c r="N3826" s="19" t="n">
        <x:v>0.07177542616173355</x:v>
      </x:c>
      <x:c r="O3826" s="19" t="n">
        <x:v>0.06294308810914685</x:v>
      </x:c>
      <x:c r="P3826" s="19" t="n">
        <x:v>0.06167323833710839</x:v>
      </x:c>
      <x:c r="Q3826" s="19" t="n">
        <x:v>0.0636083724343041</x:v>
      </x:c>
      <x:c r="R3826" s="19" t="n">
        <x:v>0.05754436817721285</x:v>
      </x:c>
      <x:c r="S3826" s="21" t="n">
        <x:v>8619.405582301613</x:v>
      </x:c>
      <x:c r="T3826" s="21" t="n">
        <x:v>13999.14455830847</x:v>
      </x:c>
      <x:c r="U3826" s="21" t="n">
        <x:v>17856.534402485348</x:v>
      </x:c>
      <x:c r="V3826" s="21" t="n">
        <x:v>22258.808216968555</x:v>
      </x:c>
      <x:c r="W3826" s="21" t="n">
        <x:v>27211.030798131284</x:v>
      </x:c>
      <x:c r="X3826" s="21" t="n">
        <x:v>29346.49017052342</x:v>
      </x:c>
      <x:c r="Y3826" s="21" t="n">
        <x:v>30931.17263559485</x:v>
      </x:c>
      <x:c r="Z3826" s="21" t="n">
        <x:v>32143.267453183267</x:v>
      </x:c>
      <x:c r="AA3826" s="21" t="n">
        <x:v>32961.7524660653</x:v>
      </x:c>
      <x:c r="AB3826" s="21" t="n">
        <x:v>33353.45321188707</x:v>
      </x:c>
      <x:c r="AC3826" s="21" t="n">
        <x:v>43504.50418941791</x:v>
      </x:c>
      <x:c r="AD3826" s="25" t="n">
        <x:f>AC3826*(1+Inputs!$C$14)*(1-Inputs!$C$14/Inputs!$C$15)</x:f>
        <x:v>34520.824074303106</x:v>
      </x:c>
      <x:c r="AE3826" s="25" t="n">
        <x:f>AD3826/(B3826-Inputs!$C$14)</x:f>
        <x:v>564147.4030599485</x:v>
      </x:c>
      <x:c r="AF3826" s="25" t="n">
        <x:f>S3826/(1+B3826)^1+T3826/(1+B3826)^2+U3826/(1+B3826)^3+V3826/(1+B3826)^4+W3826/(1+B3826)^5+X3826/(1+B3826)^6+Y3826/(1+B3826)^7+Z3826/(1+B3826)^8+AA3826/(1+B3826)^9+AB3826/(1+B3826)^10+AE3826/(1+B3826)^10</x:f>
        <x:v>367184.9561727799</x:v>
      </x:c>
      <x:c r="AG3826" s="25" t="n">
        <x:f>(AF3826+Inputs!$C$12)/Inputs!$C$13</x:f>
        <x:v>318.79502010985783</x:v>
      </x:c>
      <x:c r="AH3826" s="25" t="n">
        <x:f>(S3826+Inputs!$C$11)*Inputs!$C$8-Inputs!$C$11</x:f>
        <x:v>2162.976313900208</x:v>
      </x:c>
      <x:c r="AI3826" s="25" t="n">
        <x:f>Inputs!$C$12+AH3826-Inputs!$C$10*Inputs!$C$13</x:f>
        <x:v>24480.891729100207</x:v>
      </x:c>
      <x:c r="AJ3826" s="25" t="n">
        <x:f>(S3826+Inputs!$C$11)*(1-Inputs!$C$8)</x:f>
        <x:v>6456.429268401406</x:v>
      </x:c>
      <x:c r="AK3826" s="25" t="n">
        <x:f>AJ3826/(1+B3826)^(1-Inputs!$C$8)+T3826/(1+B3826)^(2-Inputs!$C$8)+U3826/(1+B3826)^(3-Inputs!$C$8)+V3826/(1+B3826)^(4-Inputs!$C$8)+W3826/(1+B3826)^(5-Inputs!$C$8)+X3826/(1+B3826)^(6-Inputs!$C$8)+Y3826/(1+B3826)^(7-Inputs!$C$8)+Z3826/(1+B3826)^(8-Inputs!$C$8)+AA3826/(1+B3826)^(9-Inputs!$C$8)+AB3826/(1+B3826)^(10-Inputs!$C$8)+AE3826/(1+B3826)^(10-Inputs!$C$8)</x:f>
        <x:v>381268.769187254</x:v>
      </x:c>
      <x:c r="AL3826" s="25" t="n">
        <x:f>(AK3826+AI3826)/Inputs!$C$13</x:f>
        <x:v>323.75877874775057</x:v>
      </x:c>
      <x:c r="AM3826" s="26" t="n">
        <x:f>IF(AL3826&gt;=Inputs!$C$7,1,0)</x:f>
        <x:v>1</x:v>
      </x:c>
      <x:c r="AN3826" s="26" t="n">
        <x:f>IF(Inputs!$C$7&lt;=(1-Inputs!$C$16)*AL3826,1,0)</x:f>
        <x:v>0</x:v>
      </x:c>
    </x:row>
    <x:row r="3827" ht="20" customHeight="1">
      <x:c r="A3827" s="16" t="n">
        <x:v>3822</x:v>
      </x:c>
      <x:c r="B3827" s="19" t="n">
        <x:v>0.0804794352367305</x:v>
      </x:c>
      <x:c r="C3827" s="24" t="n">
        <x:v>0.4864608043151577</x:v>
      </x:c>
      <x:c r="D3827" s="19" t="n">
        <x:v>0.03381645976877081</x:v>
      </x:c>
      <x:c r="E3827" s="19" t="n">
        <x:v>0.04344256038324346</x:v>
      </x:c>
      <x:c r="F3827" s="19" t="n">
        <x:v>-0.15765714973524497</x:v>
      </x:c>
      <x:c r="G3827" s="19" t="n">
        <x:v>-0.09641176503430245</x:v>
      </x:c>
      <x:c r="H3827" s="19" t="n">
        <x:v>0.6431649834256916</x:v>
      </x:c>
      <x:c r="I3827" s="19" t="n">
        <x:v>0.06468762285807429</x:v>
      </x:c>
      <x:c r="J3827" s="19" t="n">
        <x:v>0.0692021659532236</x:v>
      </x:c>
      <x:c r="K3827" s="19" t="n">
        <x:v>0.0650074655383503</x:v>
      </x:c>
      <x:c r="L3827" s="19" t="n">
        <x:v>0.07342762152663568</x:v>
      </x:c>
      <x:c r="M3827" s="19" t="n">
        <x:v>0.06322256936431472</x:v>
      </x:c>
      <x:c r="N3827" s="19" t="n">
        <x:v>0.07226710103798609</x:v>
      </x:c>
      <x:c r="O3827" s="19" t="n">
        <x:v>0.06322203203693676</x:v>
      </x:c>
      <x:c r="P3827" s="19" t="n">
        <x:v>0.0654376054544548</x:v>
      </x:c>
      <x:c r="Q3827" s="19" t="n">
        <x:v>0.0599531227048135</x:v>
      </x:c>
      <x:c r="R3827" s="19" t="n">
        <x:v>0.07524622777821037</x:v>
      </x:c>
      <x:c r="S3827" s="21" t="n">
        <x:v>9695.048756360497</x:v>
      </x:c>
      <x:c r="T3827" s="21" t="n">
        <x:v>15371.670386776235</x:v>
      </x:c>
      <x:c r="U3827" s="21" t="n">
        <x:v>18756.704633650363</x:v>
      </x:c>
      <x:c r="V3827" s="21" t="n">
        <x:v>22291.207177717664</x:v>
      </x:c>
      <x:c r="W3827" s="21" t="n">
        <x:v>26262.12065978829</x:v>
      </x:c>
      <x:c r="X3827" s="21" t="n">
        <x:v>27874.779921968515</x:v>
      </x:c>
      <x:c r="Y3827" s="21" t="n">
        <x:v>29155.99556534006</x:v>
      </x:c>
      <x:c r="Z3827" s="21" t="n">
        <x:v>30146.067878995775</x:v>
      </x:c>
      <x:c r="AA3827" s="21" t="n">
        <x:v>30844.100489973363</x:v>
      </x:c>
      <x:c r="AB3827" s="21" t="n">
        <x:v>31215.14876793154</x:v>
      </x:c>
      <x:c r="AC3827" s="21" t="n">
        <x:v>40715.41143643245</x:v>
      </x:c>
      <x:c r="AD3827" s="25" t="n">
        <x:f>AC3827*(1+Inputs!$C$14)*(1-Inputs!$C$14/Inputs!$C$15)</x:f>
        <x:v>32307.678974809143</x:v>
      </x:c>
      <x:c r="AE3827" s="25" t="n">
        <x:f>AD3827/(B3827-Inputs!$C$14)</x:f>
        <x:v>710379.950996325</x:v>
      </x:c>
      <x:c r="AF3827" s="25" t="n">
        <x:f>S3827/(1+B3827)^1+T3827/(1+B3827)^2+U3827/(1+B3827)^3+V3827/(1+B3827)^4+W3827/(1+B3827)^5+X3827/(1+B3827)^6+Y3827/(1+B3827)^7+Z3827/(1+B3827)^8+AA3827/(1+B3827)^9+AB3827/(1+B3827)^10+AE3827/(1+B3827)^10</x:f>
        <x:v>479256.3270979101</x:v>
      </x:c>
      <x:c r="AG3827" s="25" t="n">
        <x:f>(AF3827+Inputs!$C$12)/Inputs!$C$13</x:f>
        <x:v>408.21983959426973</x:v>
      </x:c>
      <x:c r="AH3827" s="25" t="n">
        <x:f>(S3827+Inputs!$C$11)*Inputs!$C$8-Inputs!$C$11</x:f>
        <x:v>2666.9077735277942</x:v>
      </x:c>
      <x:c r="AI3827" s="25" t="n">
        <x:f>Inputs!$C$12+AH3827-Inputs!$C$10*Inputs!$C$13</x:f>
        <x:v>24984.823188727794</x:v>
      </x:c>
      <x:c r="AJ3827" s="25" t="n">
        <x:f>(S3827+Inputs!$C$11)*(1-Inputs!$C$8)</x:f>
        <x:v>7028.140982832702</x:v>
      </x:c>
      <x:c r="AK3827" s="25" t="n">
        <x:f>AJ3827/(1+B3827)^(1-Inputs!$C$8)+T3827/(1+B3827)^(2-Inputs!$C$8)+U3827/(1+B3827)^(3-Inputs!$C$8)+V3827/(1+B3827)^(4-Inputs!$C$8)+W3827/(1+B3827)^(5-Inputs!$C$8)+X3827/(1+B3827)^(6-Inputs!$C$8)+Y3827/(1+B3827)^(7-Inputs!$C$8)+Z3827/(1+B3827)^(8-Inputs!$C$8)+AA3827/(1+B3827)^(9-Inputs!$C$8)+AB3827/(1+B3827)^(10-Inputs!$C$8)+AE3827/(1+B3827)^(10-Inputs!$C$8)</x:f>
        <x:v>494395.4633689358</x:v>
      </x:c>
      <x:c r="AL3827" s="25" t="n">
        <x:f>(AK3827+AI3827)/Inputs!$C$13</x:f>
        <x:v>414.4277703197663</x:v>
      </x:c>
      <x:c r="AM3827" s="26" t="n">
        <x:f>IF(AL3827&gt;=Inputs!$C$7,1,0)</x:f>
        <x:v>1</x:v>
      </x:c>
      <x:c r="AN3827" s="26" t="n">
        <x:f>IF(Inputs!$C$7&lt;=(1-Inputs!$C$16)*AL3827,1,0)</x:f>
        <x:v>1</x:v>
      </x:c>
    </x:row>
    <x:row r="3828" ht="20" customHeight="1">
      <x:c r="A3828" s="16" t="n">
        <x:v>3823</x:v>
      </x:c>
      <x:c r="B3828" s="19" t="n">
        <x:v>0.08890589518742689</x:v>
      </x:c>
      <x:c r="C3828" s="24" t="n">
        <x:v>0.410946337678439</x:v>
      </x:c>
      <x:c r="D3828" s="19" t="n">
        <x:v>0.021691946347597482</x:v>
      </x:c>
      <x:c r="E3828" s="19" t="n">
        <x:v>0.04728887660993707</x:v>
      </x:c>
      <x:c r="F3828" s="19" t="n">
        <x:v>-0.125233180465317</x:v>
      </x:c>
      <x:c r="G3828" s="19" t="n">
        <x:v>-0.053260615755986576</x:v>
      </x:c>
      <x:c r="H3828" s="19" t="n">
        <x:v>0.989926200255951</x:v>
      </x:c>
      <x:c r="I3828" s="19" t="n">
        <x:v>0.05348726562731031</x:v>
      </x:c>
      <x:c r="J3828" s="19" t="n">
        <x:v>0.06176175189012497</x:v>
      </x:c>
      <x:c r="K3828" s="19" t="n">
        <x:v>0.0628554873124574</x:v>
      </x:c>
      <x:c r="L3828" s="19" t="n">
        <x:v>0.06351112911205406</x:v>
      </x:c>
      <x:c r="M3828" s="19" t="n">
        <x:v>0.058455435118650034</x:v>
      </x:c>
      <x:c r="N3828" s="19" t="n">
        <x:v>0.06813144503147783</x:v>
      </x:c>
      <x:c r="O3828" s="19" t="n">
        <x:v>0.06836480179989507</x:v>
      </x:c>
      <x:c r="P3828" s="19" t="n">
        <x:v>0.06061144195758175</x:v>
      </x:c>
      <x:c r="Q3828" s="19" t="n">
        <x:v>0.059184088523644506</x:v>
      </x:c>
      <x:c r="R3828" s="19" t="n">
        <x:v>0.06313308926280911</x:v>
      </x:c>
      <x:c r="S3828" s="21" t="n">
        <x:v>10507.299013097572</x:v>
      </x:c>
      <x:c r="T3828" s="21" t="n">
        <x:v>16146.949028434383</x:v>
      </x:c>
      <x:c r="U3828" s="21" t="n">
        <x:v>19255.551634303505</x:v>
      </x:c>
      <x:c r="V3828" s="21" t="n">
        <x:v>22570.483892472475</x:v>
      </x:c>
      <x:c r="W3828" s="21" t="n">
        <x:v>26194.12701459629</x:v>
      </x:c>
      <x:c r="X3828" s="21" t="n">
        <x:v>27642.393293106106</x:v>
      </x:c>
      <x:c r="Y3828" s="21" t="n">
        <x:v>28771.692106830254</x:v>
      </x:c>
      <x:c r="Z3828" s="21" t="n">
        <x:v>29668.520940766048</x:v>
      </x:c>
      <x:c r="AA3828" s="21" t="n">
        <x:v>30294.463663489598</x:v>
      </x:c>
      <x:c r="AB3828" s="21" t="n">
        <x:v>30652.52693560947</x:v>
      </x:c>
      <x:c r="AC3828" s="21" t="n">
        <x:v>39981.556872534085</x:v>
      </x:c>
      <x:c r="AD3828" s="25" t="n">
        <x:f>AC3828*(1+Inputs!$C$14)*(1-Inputs!$C$14/Inputs!$C$15)</x:f>
        <x:v>31725.36537835579</x:v>
      </x:c>
      <x:c r="AE3828" s="25" t="n">
        <x:f>AD3828/(B3828-Inputs!$C$14)</x:f>
        <x:v>588532.3909017557</x:v>
      </x:c>
      <x:c r="AF3828" s="25" t="n">
        <x:f>S3828/(1+B3828)^1+T3828/(1+B3828)^2+U3828/(1+B3828)^3+V3828/(1+B3828)^4+W3828/(1+B3828)^5+X3828/(1+B3828)^6+Y3828/(1+B3828)^7+Z3828/(1+B3828)^8+AA3828/(1+B3828)^9+AB3828/(1+B3828)^10+AE3828/(1+B3828)^10</x:f>
        <x:v>397052.0339643007</x:v>
      </x:c>
      <x:c r="AG3828" s="25" t="n">
        <x:f>(AF3828+Inputs!$C$12)/Inputs!$C$13</x:f>
        <x:v>342.62678033538333</x:v>
      </x:c>
      <x:c r="AH3828" s="25" t="n">
        <x:f>(S3828+Inputs!$C$11)*Inputs!$C$8-Inputs!$C$11</x:f>
        <x:v>3047.4414554511914</x:v>
      </x:c>
      <x:c r="AI3828" s="25" t="n">
        <x:f>Inputs!$C$12+AH3828-Inputs!$C$10*Inputs!$C$13</x:f>
        <x:v>25365.356870651187</x:v>
      </x:c>
      <x:c r="AJ3828" s="25" t="n">
        <x:f>(S3828+Inputs!$C$11)*(1-Inputs!$C$8)</x:f>
        <x:v>7459.857557646382</x:v>
      </x:c>
      <x:c r="AK3828" s="25" t="n">
        <x:f>AJ3828/(1+B3828)^(1-Inputs!$C$8)+T3828/(1+B3828)^(2-Inputs!$C$8)+U3828/(1+B3828)^(3-Inputs!$C$8)+V3828/(1+B3828)^(4-Inputs!$C$8)+W3828/(1+B3828)^(5-Inputs!$C$8)+X3828/(1+B3828)^(6-Inputs!$C$8)+Y3828/(1+B3828)^(7-Inputs!$C$8)+Z3828/(1+B3828)^(8-Inputs!$C$8)+AA3828/(1+B3828)^(9-Inputs!$C$8)+AB3828/(1+B3828)^(10-Inputs!$C$8)+AE3828/(1+B3828)^(10-Inputs!$C$8)</x:f>
        <x:v>410303.4608008665</x:v>
      </x:c>
      <x:c r="AL3828" s="25" t="n">
        <x:f>(AK3828+AI3828)/Inputs!$C$13</x:f>
        <x:v>347.6320942061981</x:v>
      </x:c>
      <x:c r="AM3828" s="26" t="n">
        <x:f>IF(AL3828&gt;=Inputs!$C$7,1,0)</x:f>
        <x:v>1</x:v>
      </x:c>
      <x:c r="AN3828" s="26" t="n">
        <x:f>IF(Inputs!$C$7&lt;=(1-Inputs!$C$16)*AL3828,1,0)</x:f>
        <x:v>1</x:v>
      </x:c>
    </x:row>
    <x:row r="3829" ht="20" customHeight="1">
      <x:c r="A3829" s="16" t="n">
        <x:v>3824</x:v>
      </x:c>
      <x:c r="B3829" s="19" t="n">
        <x:v>0.09282369261445841</x:v>
      </x:c>
      <x:c r="C3829" s="24" t="n">
        <x:v>0.334392122442722</x:v>
      </x:c>
      <x:c r="D3829" s="19" t="n">
        <x:v>0.036593196725961265</x:v>
      </x:c>
      <x:c r="E3829" s="19" t="n">
        <x:v>0.03770601733089023</x:v>
      </x:c>
      <x:c r="F3829" s="19" t="n">
        <x:v>-0.21487955979679216</x:v>
      </x:c>
      <x:c r="G3829" s="19" t="n">
        <x:v>-0.06666808054426782</x:v>
      </x:c>
      <x:c r="H3829" s="19" t="n">
        <x:v>0.6214026909698589</x:v>
      </x:c>
      <x:c r="I3829" s="19" t="n">
        <x:v>0.059298188483284095</x:v>
      </x:c>
      <x:c r="J3829" s="19" t="n">
        <x:v>0.06040278253365045</x:v>
      </x:c>
      <x:c r="K3829" s="19" t="n">
        <x:v>0.062483331584918464</x:v>
      </x:c>
      <x:c r="L3829" s="19" t="n">
        <x:v>0.06447220502721734</x:v>
      </x:c>
      <x:c r="M3829" s="19" t="n">
        <x:v>0.0643427852085881</x:v>
      </x:c>
      <x:c r="N3829" s="19" t="n">
        <x:v>0.056154650934657865</x:v>
      </x:c>
      <x:c r="O3829" s="19" t="n">
        <x:v>0.060906359661897794</x:v>
      </x:c>
      <x:c r="P3829" s="19" t="n">
        <x:v>0.06014172684053051</x:v>
      </x:c>
      <x:c r="Q3829" s="19" t="n">
        <x:v>0.07070375778364564</x:v>
      </x:c>
      <x:c r="R3829" s="19" t="n">
        <x:v>0.06692435420540618</x:v>
      </x:c>
      <x:c r="S3829" s="21" t="n">
        <x:v>8823.583728761421</x:v>
      </x:c>
      <x:c r="T3829" s="21" t="n">
        <x:v>13975.473312531434</x:v>
      </x:c>
      <x:c r="U3829" s="21" t="n">
        <x:v>17128.176347819914</x:v>
      </x:c>
      <x:c r="V3829" s="21" t="n">
        <x:v>20530.517848021635</x:v>
      </x:c>
      <x:c r="W3829" s="21" t="n">
        <x:v>24299.937258544865</x:v>
      </x:c>
      <x:c r="X3829" s="21" t="n">
        <x:v>25837.174678285115</x:v>
      </x:c>
      <x:c r="Y3829" s="21" t="n">
        <x:v>26986.55182013718</x:v>
      </x:c>
      <x:c r="Z3829" s="21" t="n">
        <x:v>27933.42808012711</x:v>
      </x:c>
      <x:c r="AA3829" s="21" t="n">
        <x:v>28631.570280010128</x:v>
      </x:c>
      <x:c r="AB3829" s="21" t="n">
        <x:v>29067.619108483043</x:v>
      </x:c>
      <x:c r="AC3829" s="21" t="n">
        <x:v>37914.28579367353</x:v>
      </x:c>
      <x:c r="AD3829" s="25" t="n">
        <x:f>AC3829*(1+Inputs!$C$14)*(1-Inputs!$C$14/Inputs!$C$15)</x:f>
        <x:v>30084.985777279944</x:v>
      </x:c>
      <x:c r="AE3829" s="25" t="n">
        <x:f>AD3829/(B3829-Inputs!$C$14)</x:f>
        <x:v>520288.21434619697</x:v>
      </x:c>
      <x:c r="AF3829" s="25" t="n">
        <x:f>S3829/(1+B3829)^1+T3829/(1+B3829)^2+U3829/(1+B3829)^3+V3829/(1+B3829)^4+W3829/(1+B3829)^5+X3829/(1+B3829)^6+Y3829/(1+B3829)^7+Z3829/(1+B3829)^8+AA3829/(1+B3829)^9+AB3829/(1+B3829)^10+AE3829/(1+B3829)^10</x:f>
        <x:v>345289.38951369305</x:v>
      </x:c>
      <x:c r="AG3829" s="25" t="n">
        <x:f>(AF3829+Inputs!$C$12)/Inputs!$C$13</x:f>
        <x:v>301.32394716915286</x:v>
      </x:c>
      <x:c r="AH3829" s="25" t="n">
        <x:f>(S3829+Inputs!$C$11)*Inputs!$C$8-Inputs!$C$11</x:f>
        <x:v>2258.6323770361732</x:v>
      </x:c>
      <x:c r="AI3829" s="25" t="n">
        <x:f>Inputs!$C$12+AH3829-Inputs!$C$10*Inputs!$C$13</x:f>
        <x:v>24576.547792236168</x:v>
      </x:c>
      <x:c r="AJ3829" s="25" t="n">
        <x:f>(S3829+Inputs!$C$11)*(1-Inputs!$C$8)</x:f>
        <x:v>6564.951351725249</x:v>
      </x:c>
      <x:c r="AK3829" s="25" t="n">
        <x:f>AJ3829/(1+B3829)^(1-Inputs!$C$8)+T3829/(1+B3829)^(2-Inputs!$C$8)+U3829/(1+B3829)^(3-Inputs!$C$8)+V3829/(1+B3829)^(4-Inputs!$C$8)+W3829/(1+B3829)^(5-Inputs!$C$8)+X3829/(1+B3829)^(6-Inputs!$C$8)+Y3829/(1+B3829)^(7-Inputs!$C$8)+Z3829/(1+B3829)^(8-Inputs!$C$8)+AA3829/(1+B3829)^(9-Inputs!$C$8)+AB3829/(1+B3829)^(10-Inputs!$C$8)+AE3829/(1+B3829)^(10-Inputs!$C$8)</x:f>
        <x:v>357796.7080443511</x:v>
      </x:c>
      <x:c r="AL3829" s="25" t="n">
        <x:f>(AK3829+AI3829)/Inputs!$C$13</x:f>
        <x:v>305.10610423153383</x:v>
      </x:c>
      <x:c r="AM3829" s="26" t="n">
        <x:f>IF(AL3829&gt;=Inputs!$C$7,1,0)</x:f>
        <x:v>1</x:v>
      </x:c>
      <x:c r="AN3829" s="26" t="n">
        <x:f>IF(Inputs!$C$7&lt;=(1-Inputs!$C$16)*AL3829,1,0)</x:f>
        <x:v>0</x:v>
      </x:c>
    </x:row>
    <x:row r="3830" ht="20" customHeight="1">
      <x:c r="A3830" s="16" t="n">
        <x:v>3825</x:v>
      </x:c>
      <x:c r="B3830" s="19" t="n">
        <x:v>0.09649825580217872</x:v>
      </x:c>
      <x:c r="C3830" s="24" t="n">
        <x:v>0.2855013839367473</x:v>
      </x:c>
      <x:c r="D3830" s="19" t="n">
        <x:v>0.012776937847461057</x:v>
      </x:c>
      <x:c r="E3830" s="19" t="n">
        <x:v>0.0465640288122242</x:v>
      </x:c>
      <x:c r="F3830" s="19" t="n">
        <x:v>-0.15753924318306534</x:v>
      </x:c>
      <x:c r="G3830" s="19" t="n">
        <x:v>-0.08561706003933807</x:v>
      </x:c>
      <x:c r="H3830" s="19" t="n">
        <x:v>0.5751077925870334</x:v>
      </x:c>
      <x:c r="I3830" s="19" t="n">
        <x:v>0.05612361464597938</x:v>
      </x:c>
      <x:c r="J3830" s="19" t="n">
        <x:v>0.05625158976517128</x:v>
      </x:c>
      <x:c r="K3830" s="19" t="n">
        <x:v>0.058685298188337356</x:v>
      </x:c>
      <x:c r="L3830" s="19" t="n">
        <x:v>0.056968056806400685</x:v>
      </x:c>
      <x:c r="M3830" s="19" t="n">
        <x:v>0.05772420495875508</x:v>
      </x:c>
      <x:c r="N3830" s="19" t="n">
        <x:v>0.057761040433202876</x:v>
      </x:c>
      <x:c r="O3830" s="19" t="n">
        <x:v>0.05877140135775221</x:v>
      </x:c>
      <x:c r="P3830" s="19" t="n">
        <x:v>0.059160080432014865</x:v>
      </x:c>
      <x:c r="Q3830" s="19" t="n">
        <x:v>0.05911097169397295</x:v>
      </x:c>
      <x:c r="R3830" s="19" t="n">
        <x:v>0.05778948537617794</x:v>
      </x:c>
      <x:c r="S3830" s="21" t="n">
        <x:v>9703.64625858411</x:v>
      </x:c>
      <x:c r="T3830" s="21" t="n">
        <x:v>14926.283237162534</x:v>
      </x:c>
      <x:c r="U3830" s="21" t="n">
        <x:v>17589.50457941248</x:v>
      </x:c>
      <x:c r="V3830" s="21" t="n">
        <x:v>20259.60090913003</x:v>
      </x:c>
      <x:c r="W3830" s="21" t="n">
        <x:v>23159.487942369986</x:v>
      </x:c>
      <x:c r="X3830" s="21" t="n">
        <x:v>24327.44016646464</x:v>
      </x:c>
      <x:c r="Y3830" s="21" t="n">
        <x:v>25255.448430975175</x:v>
      </x:c>
      <x:c r="Z3830" s="21" t="n">
        <x:v>26037.434516249217</x:v>
      </x:c>
      <x:c r="AA3830" s="21" t="n">
        <x:v>26650.442847261438</x:v>
      </x:c>
      <x:c r="AB3830" s="21" t="n">
        <x:v>27078.68919807985</x:v>
      </x:c>
      <x:c r="AC3830" s="21" t="n">
        <x:v>35320.029388799805</x:v>
      </x:c>
      <x:c r="AD3830" s="25" t="n">
        <x:f>AC3830*(1+Inputs!$C$14)*(1-Inputs!$C$14/Inputs!$C$15)</x:f>
        <x:v>28026.44332001264</x:v>
      </x:c>
      <x:c r="AE3830" s="25" t="n">
        <x:f>AD3830/(B3830-Inputs!$C$14)</x:f>
        <x:v>455727.45038762124</x:v>
      </x:c>
      <x:c r="AF3830" s="25" t="n">
        <x:f>S3830/(1+B3830)^1+T3830/(1+B3830)^2+U3830/(1+B3830)^3+V3830/(1+B3830)^4+W3830/(1+B3830)^5+X3830/(1+B3830)^6+Y3830/(1+B3830)^7+Z3830/(1+B3830)^8+AA3830/(1+B3830)^9+AB3830/(1+B3830)^10+AE3830/(1+B3830)^10</x:f>
        <x:v>306748.4549601685</x:v>
      </x:c>
      <x:c r="AG3830" s="25" t="n">
        <x:f>(AF3830+Inputs!$C$12)/Inputs!$C$13</x:f>
        <x:v>270.5710788249981</x:v>
      </x:c>
      <x:c r="AH3830" s="25" t="n">
        <x:f>(S3830+Inputs!$C$11)*Inputs!$C$8-Inputs!$C$11</x:f>
        <x:v>2670.935644432556</x:v>
      </x:c>
      <x:c r="AI3830" s="25" t="n">
        <x:f>Inputs!$C$12+AH3830-Inputs!$C$10*Inputs!$C$13</x:f>
        <x:v>24988.85105963255</x:v>
      </x:c>
      <x:c r="AJ3830" s="25" t="n">
        <x:f>(S3830+Inputs!$C$11)*(1-Inputs!$C$8)</x:f>
        <x:v>7032.710614151554</x:v>
      </x:c>
      <x:c r="AK3830" s="25" t="n">
        <x:f>AJ3830/(1+B3830)^(1-Inputs!$C$8)+T3830/(1+B3830)^(2-Inputs!$C$8)+U3830/(1+B3830)^(3-Inputs!$C$8)+V3830/(1+B3830)^(4-Inputs!$C$8)+W3830/(1+B3830)^(5-Inputs!$C$8)+X3830/(1+B3830)^(6-Inputs!$C$8)+Y3830/(1+B3830)^(7-Inputs!$C$8)+Z3830/(1+B3830)^(8-Inputs!$C$8)+AA3830/(1+B3830)^(9-Inputs!$C$8)+AB3830/(1+B3830)^(10-Inputs!$C$8)+AE3830/(1+B3830)^(10-Inputs!$C$8)</x:f>
        <x:v>317733.75144266844</x:v>
      </x:c>
      <x:c r="AL3830" s="25" t="n">
        <x:f>(AK3830+AI3830)/Inputs!$C$13</x:f>
        <x:v>273.46776084742106</x:v>
      </x:c>
      <x:c r="AM3830" s="26" t="n">
        <x:f>IF(AL3830&gt;=Inputs!$C$7,1,0)</x:f>
        <x:v>1</x:v>
      </x:c>
      <x:c r="AN3830" s="26" t="n">
        <x:f>IF(Inputs!$C$7&lt;=(1-Inputs!$C$16)*AL3830,1,0)</x:f>
        <x:v>0</x:v>
      </x:c>
    </x:row>
    <x:row r="3831" ht="20" customHeight="1">
      <x:c r="A3831" s="16" t="n">
        <x:v>3826</x:v>
      </x:c>
      <x:c r="B3831" s="19" t="n">
        <x:v>0.09309984226174138</x:v>
      </x:c>
      <x:c r="C3831" s="24" t="n">
        <x:v>0.6907990863911948</x:v>
      </x:c>
      <x:c r="D3831" s="19" t="n">
        <x:v>0.01883810525891221</x:v>
      </x:c>
      <x:c r="E3831" s="19" t="n">
        <x:v>0.0337629380000206</x:v>
      </x:c>
      <x:c r="F3831" s="19" t="n">
        <x:v>-0.18167973792106867</x:v>
      </x:c>
      <x:c r="G3831" s="19" t="n">
        <x:v>-0.07035604412680925</x:v>
      </x:c>
      <x:c r="H3831" s="19" t="n">
        <x:v>0.634696925691884</x:v>
      </x:c>
      <x:c r="I3831" s="19" t="n">
        <x:v>0.06404013712971732</x:v>
      </x:c>
      <x:c r="J3831" s="19" t="n">
        <x:v>0.05766956859003017</x:v>
      </x:c>
      <x:c r="K3831" s="19" t="n">
        <x:v>0.05908560670377824</x:v>
      </x:c>
      <x:c r="L3831" s="19" t="n">
        <x:v>0.07084157432658345</x:v>
      </x:c>
      <x:c r="M3831" s="19" t="n">
        <x:v>0.060344397578165856</x:v>
      </x:c>
      <x:c r="N3831" s="19" t="n">
        <x:v>0.059065998232232464</x:v>
      </x:c>
      <x:c r="O3831" s="19" t="n">
        <x:v>0.06522156229651614</x:v>
      </x:c>
      <x:c r="P3831" s="19" t="n">
        <x:v>0.06628854996251562</x:v>
      </x:c>
      <x:c r="Q3831" s="19" t="n">
        <x:v>0.060560898951315494</x:v>
      </x:c>
      <x:c r="R3831" s="19" t="n">
        <x:v>0.06422594055023978</x:v>
      </x:c>
      <x:c r="S3831" s="21" t="n">
        <x:v>9342.096027344876</x:v>
      </x:c>
      <x:c r="T3831" s="21" t="n">
        <x:v>14834.052158638608</x:v>
      </x:c>
      <x:c r="U3831" s="21" t="n">
        <x:v>17993.199151927445</x:v>
      </x:c>
      <x:c r="V3831" s="21" t="n">
        <x:v>21340.82919637415</x:v>
      </x:c>
      <x:c r="W3831" s="21" t="n">
        <x:v>25071.46014021403</x:v>
      </x:c>
      <x:c r="X3831" s="21" t="n">
        <x:v>26284.956601438476</x:v>
      </x:c>
      <x:c r="Y3831" s="21" t="n">
        <x:v>27214.933206350495</x:v>
      </x:c>
      <x:c r="Z3831" s="21" t="n">
        <x:v>27996.471706379503</x:v>
      </x:c>
      <x:c r="AA3831" s="21" t="n">
        <x:v>28586.74417463226</x:v>
      </x:c>
      <x:c r="AB3831" s="21" t="n">
        <x:v>28962.75289502751</x:v>
      </x:c>
      <x:c r="AC3831" s="21" t="n">
        <x:v>37777.50377612284</x:v>
      </x:c>
      <x:c r="AD3831" s="25" t="n">
        <x:f>AC3831*(1+Inputs!$C$14)*(1-Inputs!$C$14/Inputs!$C$15)</x:f>
        <x:v>29976.449246353466</x:v>
      </x:c>
      <x:c r="AE3831" s="25" t="n">
        <x:f>AD3831/(B3831-Inputs!$C$14)</x:f>
        <x:v>515947.17092877364</x:v>
      </x:c>
      <x:c r="AF3831" s="25" t="n">
        <x:f>S3831/(1+B3831)^1+T3831/(1+B3831)^2+U3831/(1+B3831)^3+V3831/(1+B3831)^4+W3831/(1+B3831)^5+X3831/(1+B3831)^6+Y3831/(1+B3831)^7+Z3831/(1+B3831)^8+AA3831/(1+B3831)^9+AB3831/(1+B3831)^10+AE3831/(1+B3831)^10</x:f>
        <x:v>346048.5543219922</x:v>
      </x:c>
      <x:c r="AG3831" s="25" t="n">
        <x:f>(AF3831+Inputs!$C$12)/Inputs!$C$13</x:f>
        <x:v>301.9297055834621</x:v>
      </x:c>
      <x:c r="AH3831" s="25" t="n">
        <x:f>(S3831+Inputs!$C$11)*Inputs!$C$8-Inputs!$C$11</x:f>
        <x:v>2501.5518374684216</x:v>
      </x:c>
      <x:c r="AI3831" s="25" t="n">
        <x:f>Inputs!$C$12+AH3831-Inputs!$C$10*Inputs!$C$13</x:f>
        <x:v>24819.467252668415</x:v>
      </x:c>
      <x:c r="AJ3831" s="25" t="n">
        <x:f>(S3831+Inputs!$C$11)*(1-Inputs!$C$8)</x:f>
        <x:v>6840.544189876456</x:v>
      </x:c>
      <x:c r="AK3831" s="25" t="n">
        <x:f>AJ3831/(1+B3831)^(1-Inputs!$C$8)+T3831/(1+B3831)^(2-Inputs!$C$8)+U3831/(1+B3831)^(3-Inputs!$C$8)+V3831/(1+B3831)^(4-Inputs!$C$8)+W3831/(1+B3831)^(5-Inputs!$C$8)+X3831/(1+B3831)^(6-Inputs!$C$8)+Y3831/(1+B3831)^(7-Inputs!$C$8)+Z3831/(1+B3831)^(8-Inputs!$C$8)+AA3831/(1+B3831)^(9-Inputs!$C$8)+AB3831/(1+B3831)^(10-Inputs!$C$8)+AE3831/(1+B3831)^(10-Inputs!$C$8)</x:f>
        <x:v>358399.4082212701</x:v>
      </x:c>
      <x:c r="AL3831" s="25" t="n">
        <x:f>(AK3831+AI3831)/Inputs!$C$13</x:f>
        <x:v>305.78084732424685</x:v>
      </x:c>
      <x:c r="AM3831" s="26" t="n">
        <x:f>IF(AL3831&gt;=Inputs!$C$7,1,0)</x:f>
        <x:v>1</x:v>
      </x:c>
      <x:c r="AN3831" s="26" t="n">
        <x:f>IF(Inputs!$C$7&lt;=(1-Inputs!$C$16)*AL3831,1,0)</x:f>
        <x:v>0</x:v>
      </x:c>
    </x:row>
    <x:row r="3832" ht="20" customHeight="1">
      <x:c r="A3832" s="16" t="n">
        <x:v>3827</x:v>
      </x:c>
      <x:c r="B3832" s="19" t="n">
        <x:v>0.09153179544988387</x:v>
      </x:c>
      <x:c r="C3832" s="24" t="n">
        <x:v>0.9106767405269522</x:v>
      </x:c>
      <x:c r="D3832" s="19" t="n">
        <x:v>0.02683738092482173</x:v>
      </x:c>
      <x:c r="E3832" s="19" t="n">
        <x:v>0.05068440977414611</x:v>
      </x:c>
      <x:c r="F3832" s="19" t="n">
        <x:v>-0.10501121401625713</x:v>
      </x:c>
      <x:c r="G3832" s="19" t="n">
        <x:v>-0.08945925886569456</x:v>
      </x:c>
      <x:c r="H3832" s="19" t="n">
        <x:v>0.9318098335224079</x:v>
      </x:c>
      <x:c r="I3832" s="19" t="n">
        <x:v>0.04457420986616057</x:v>
      </x:c>
      <x:c r="J3832" s="19" t="n">
        <x:v>0.05941821814201034</x:v>
      </x:c>
      <x:c r="K3832" s="19" t="n">
        <x:v>0.05249063856090175</x:v>
      </x:c>
      <x:c r="L3832" s="19" t="n">
        <x:v>0.047585329262923325</x:v>
      </x:c>
      <x:c r="M3832" s="19" t="n">
        <x:v>0.06402602456494265</x:v>
      </x:c>
      <x:c r="N3832" s="19" t="n">
        <x:v>0.0544698601382413</x:v>
      </x:c>
      <x:c r="O3832" s="19" t="n">
        <x:v>0.048363275670361645</x:v>
      </x:c>
      <x:c r="P3832" s="19" t="n">
        <x:v>0.05314546745541179</x:v>
      </x:c>
      <x:c r="Q3832" s="19" t="n">
        <x:v>0.06147904972166202</x:v>
      </x:c>
      <x:c r="R3832" s="19" t="n">
        <x:v>0.0569167022913291</x:v>
      </x:c>
      <x:c r="S3832" s="21" t="n">
        <x:v>10679.549558175953</x:v>
      </x:c>
      <x:c r="T3832" s="21" t="n">
        <x:v>16993.710622233877</x:v>
      </x:c>
      <x:c r="U3832" s="21" t="n">
        <x:v>20806.861728562326</x:v>
      </x:c>
      <x:c r="V3832" s="21" t="n">
        <x:v>24826.902071426826</x:v>
      </x:c>
      <x:c r="W3832" s="21" t="n">
        <x:v>29359.834336218155</x:v>
      </x:c>
      <x:c r="X3832" s="21" t="n">
        <x:v>31076.195150506825</x:v>
      </x:c>
      <x:c r="Y3832" s="21" t="n">
        <x:v>32360.149562401475</x:v>
      </x:c>
      <x:c r="Z3832" s="21" t="n">
        <x:v>33328.46230910574</x:v>
      </x:c>
      <x:c r="AA3832" s="21" t="n">
        <x:v>33972.57217433041</x:v>
      </x:c>
      <x:c r="AB3832" s="21" t="n">
        <x:v>34257.58145297596</x:v>
      </x:c>
      <x:c r="AC3832" s="21" t="n">
        <x:v>44683.80189518603</x:v>
      </x:c>
      <x:c r="AD3832" s="25" t="n">
        <x:f>AC3832*(1+Inputs!$C$14)*(1-Inputs!$C$14/Inputs!$C$15)</x:f>
        <x:v>35456.59680383011</x:v>
      </x:c>
      <x:c r="AE3832" s="25" t="n">
        <x:f>AD3832/(B3832-Inputs!$C$14)</x:f>
        <x:v>627197.4297236467</x:v>
      </x:c>
      <x:c r="AF3832" s="25" t="n">
        <x:f>S3832/(1+B3832)^1+T3832/(1+B3832)^2+U3832/(1+B3832)^3+V3832/(1+B3832)^4+W3832/(1+B3832)^5+X3832/(1+B3832)^6+Y3832/(1+B3832)^7+Z3832/(1+B3832)^8+AA3832/(1+B3832)^9+AB3832/(1+B3832)^10+AE3832/(1+B3832)^10</x:f>
        <x:v>419881.77170127205</x:v>
      </x:c>
      <x:c r="AG3832" s="25" t="n">
        <x:f>(AF3832+Inputs!$C$12)/Inputs!$C$13</x:f>
        <x:v>360.84325399098793</x:v>
      </x:c>
      <x:c r="AH3832" s="25" t="n">
        <x:f>(S3832+Inputs!$C$11)*Inputs!$C$8-Inputs!$C$11</x:f>
        <x:v>3128.139656022159</x:v>
      </x:c>
      <x:c r="AI3832" s="25" t="n">
        <x:f>Inputs!$C$12+AH3832-Inputs!$C$10*Inputs!$C$13</x:f>
        <x:v>25446.05507122216</x:v>
      </x:c>
      <x:c r="AJ3832" s="25" t="n">
        <x:f>(S3832+Inputs!$C$11)*(1-Inputs!$C$8)</x:f>
        <x:v>7551.409902153795</x:v>
      </x:c>
      <x:c r="AK3832" s="25" t="n">
        <x:f>AJ3832/(1+B3832)^(1-Inputs!$C$8)+T3832/(1+B3832)^(2-Inputs!$C$8)+U3832/(1+B3832)^(3-Inputs!$C$8)+V3832/(1+B3832)^(4-Inputs!$C$8)+W3832/(1+B3832)^(5-Inputs!$C$8)+X3832/(1+B3832)^(6-Inputs!$C$8)+Y3832/(1+B3832)^(7-Inputs!$C$8)+Z3832/(1+B3832)^(8-Inputs!$C$8)+AA3832/(1+B3832)^(9-Inputs!$C$8)+AB3832/(1+B3832)^(10-Inputs!$C$8)+AE3832/(1+B3832)^(10-Inputs!$C$8)</x:f>
        <x:v>434482.66216589</x:v>
      </x:c>
      <x:c r="AL3832" s="25" t="n">
        <x:f>(AK3832+AI3832)/Inputs!$C$13</x:f>
        <x:v>366.9897331951291</x:v>
      </x:c>
      <x:c r="AM3832" s="26" t="n">
        <x:f>IF(AL3832&gt;=Inputs!$C$7,1,0)</x:f>
        <x:v>1</x:v>
      </x:c>
      <x:c r="AN3832" s="26" t="n">
        <x:f>IF(Inputs!$C$7&lt;=(1-Inputs!$C$16)*AL3832,1,0)</x:f>
        <x:v>1</x:v>
      </x:c>
    </x:row>
    <x:row r="3833" ht="20" customHeight="1">
      <x:c r="A3833" s="16" t="n">
        <x:v>3828</x:v>
      </x:c>
      <x:c r="B3833" s="19" t="n">
        <x:v>0.0871957919790336</x:v>
      </x:c>
      <x:c r="C3833" s="24" t="n">
        <x:v>0.707972213146121</x:v>
      </x:c>
      <x:c r="D3833" s="19" t="n">
        <x:v>0.023079094866166373</x:v>
      </x:c>
      <x:c r="E3833" s="19" t="n">
        <x:v>0.04464745656952658</x:v>
      </x:c>
      <x:c r="F3833" s="19" t="n">
        <x:v>-0.1642582962099698</x:v>
      </x:c>
      <x:c r="G3833" s="19" t="n">
        <x:v>-0.07265908136798033</x:v>
      </x:c>
      <x:c r="H3833" s="19" t="n">
        <x:v>0.6863108833280478</x:v>
      </x:c>
      <x:c r="I3833" s="19" t="n">
        <x:v>0.057045498820510826</x:v>
      </x:c>
      <x:c r="J3833" s="19" t="n">
        <x:v>0.07151705435712644</x:v>
      </x:c>
      <x:c r="K3833" s="19" t="n">
        <x:v>0.06966452126445916</x:v>
      </x:c>
      <x:c r="L3833" s="19" t="n">
        <x:v>0.06369928293576663</x:v>
      </x:c>
      <x:c r="M3833" s="19" t="n">
        <x:v>0.06239490269840531</x:v>
      </x:c>
      <x:c r="N3833" s="19" t="n">
        <x:v>0.05676931635566802</x:v>
      </x:c>
      <x:c r="O3833" s="19" t="n">
        <x:v>0.06693088580898916</x:v>
      </x:c>
      <x:c r="P3833" s="19" t="n">
        <x:v>0.0638879925393269</x:v>
      </x:c>
      <x:c r="Q3833" s="19" t="n">
        <x:v>0.05990608195964228</x:v>
      </x:c>
      <x:c r="R3833" s="19" t="n">
        <x:v>0.06510742117557243</x:v>
      </x:c>
      <x:c r="S3833" s="21" t="n">
        <x:v>9694.079855267093</x:v>
      </x:c>
      <x:c r="T3833" s="21" t="n">
        <x:v>15416.196246673064</x:v>
      </x:c>
      <x:c r="U3833" s="21" t="n">
        <x:v>18894.541432226888</x:v>
      </x:c>
      <x:c r="V3833" s="21" t="n">
        <x:v>22609.300248047697</x:v>
      </x:c>
      <x:c r="W3833" s="21" t="n">
        <x:v>26725.80627189727</x:v>
      </x:c>
      <x:c r="X3833" s="21" t="n">
        <x:v>28208.41730108991</x:v>
      </x:c>
      <x:c r="Y3833" s="21" t="n">
        <x:v>29331.50497734065</x:v>
      </x:c>
      <x:c r="Z3833" s="21" t="n">
        <x:v>30247.962384327642</x:v>
      </x:c>
      <x:c r="AA3833" s="21" t="n">
        <x:v>30886.846901362944</x:v>
      </x:c>
      <x:c r="AB3833" s="21" t="n">
        <x:v>31233.113614060017</x:v>
      </x:c>
      <x:c r="AC3833" s="21" t="n">
        <x:v>40738.843844426105</x:v>
      </x:c>
      <x:c r="AD3833" s="25" t="n">
        <x:f>AC3833*(1+Inputs!$C$14)*(1-Inputs!$C$14/Inputs!$C$15)</x:f>
        <x:v>32326.27259055211</x:v>
      </x:c>
      <x:c r="AE3833" s="25" t="n">
        <x:f>AD3833/(B3833-Inputs!$C$14)</x:f>
        <x:v>619327.1787797984</x:v>
      </x:c>
      <x:c r="AF3833" s="25" t="n">
        <x:f>S3833/(1+B3833)^1+T3833/(1+B3833)^2+U3833/(1+B3833)^3+V3833/(1+B3833)^4+W3833/(1+B3833)^5+X3833/(1+B3833)^6+Y3833/(1+B3833)^7+Z3833/(1+B3833)^8+AA3833/(1+B3833)^9+AB3833/(1+B3833)^10+AE3833/(1+B3833)^10</x:f>
        <x:v>415885.17574876425</x:v>
      </x:c>
      <x:c r="AG3833" s="25" t="n">
        <x:f>(AF3833+Inputs!$C$12)/Inputs!$C$13</x:f>
        <x:v>357.654260507149</x:v>
      </x:c>
      <x:c r="AH3833" s="25" t="n">
        <x:f>(S3833+Inputs!$C$11)*Inputs!$C$8-Inputs!$C$11</x:f>
        <x:v>2666.4538500018434</x:v>
      </x:c>
      <x:c r="AI3833" s="25" t="n">
        <x:f>Inputs!$C$12+AH3833-Inputs!$C$10*Inputs!$C$13</x:f>
        <x:v>24984.369265201844</x:v>
      </x:c>
      <x:c r="AJ3833" s="25" t="n">
        <x:f>(S3833+Inputs!$C$11)*(1-Inputs!$C$8)</x:f>
        <x:v>7027.62600526525</x:v>
      </x:c>
      <x:c r="AK3833" s="25" t="n">
        <x:f>AJ3833/(1+B3833)^(1-Inputs!$C$8)+T3833/(1+B3833)^(2-Inputs!$C$8)+U3833/(1+B3833)^(3-Inputs!$C$8)+V3833/(1+B3833)^(4-Inputs!$C$8)+W3833/(1+B3833)^(5-Inputs!$C$8)+X3833/(1+B3833)^(6-Inputs!$C$8)+Y3833/(1+B3833)^(7-Inputs!$C$8)+Z3833/(1+B3833)^(8-Inputs!$C$8)+AA3833/(1+B3833)^(9-Inputs!$C$8)+AB3833/(1+B3833)^(10-Inputs!$C$8)+AE3833/(1+B3833)^(10-Inputs!$C$8)</x:f>
        <x:v>429946.7137442847</x:v>
      </x:c>
      <x:c r="AL3833" s="25" t="n">
        <x:f>(AK3833+AI3833)/Inputs!$C$13</x:f>
        <x:v>363.0019838264424</x:v>
      </x:c>
      <x:c r="AM3833" s="26" t="n">
        <x:f>IF(AL3833&gt;=Inputs!$C$7,1,0)</x:f>
        <x:v>1</x:v>
      </x:c>
      <x:c r="AN3833" s="26" t="n">
        <x:f>IF(Inputs!$C$7&lt;=(1-Inputs!$C$16)*AL3833,1,0)</x:f>
        <x:v>1</x:v>
      </x:c>
    </x:row>
    <x:row r="3834" ht="20" customHeight="1">
      <x:c r="A3834" s="16" t="n">
        <x:v>3829</x:v>
      </x:c>
      <x:c r="B3834" s="19" t="n">
        <x:v>0.08646404620087098</x:v>
      </x:c>
      <x:c r="C3834" s="24" t="n">
        <x:v>0.6123611000126346</x:v>
      </x:c>
      <x:c r="D3834" s="19" t="n">
        <x:v>0.04068670993855364</x:v>
      </x:c>
      <x:c r="E3834" s="19" t="n">
        <x:v>0.04336765886934558</x:v>
      </x:c>
      <x:c r="F3834" s="19" t="n">
        <x:v>-0.1485769528839785</x:v>
      </x:c>
      <x:c r="G3834" s="19" t="n">
        <x:v>-0.07770217280731628</x:v>
      </x:c>
      <x:c r="H3834" s="19" t="n">
        <x:v>0.9318804368319036</x:v>
      </x:c>
      <x:c r="I3834" s="19" t="n">
        <x:v>0.06346332943652783</x:v>
      </x:c>
      <x:c r="J3834" s="19" t="n">
        <x:v>0.06138505438717744</x:v>
      </x:c>
      <x:c r="K3834" s="19" t="n">
        <x:v>0.061584688622157276</x:v>
      </x:c>
      <x:c r="L3834" s="19" t="n">
        <x:v>0.07246736609654932</x:v>
      </x:c>
      <x:c r="M3834" s="19" t="n">
        <x:v>0.074914642011978</x:v>
      </x:c>
      <x:c r="N3834" s="19" t="n">
        <x:v>0.0660580393584462</x:v>
      </x:c>
      <x:c r="O3834" s="19" t="n">
        <x:v>0.07094985158603435</x:v>
      </x:c>
      <x:c r="P3834" s="19" t="n">
        <x:v>0.05630680484316713</x:v>
      </x:c>
      <x:c r="Q3834" s="19" t="n">
        <x:v>0.06912272957806749</x:v>
      </x:c>
      <x:c r="R3834" s="19" t="n">
        <x:v>0.0679229345446663</x:v>
      </x:c>
      <x:c r="S3834" s="21" t="n">
        <x:v>9988.288908751405</x:v>
      </x:c>
      <x:c r="T3834" s="21" t="n">
        <x:v>15940.04470611173</x:v>
      </x:c>
      <x:c r="U3834" s="21" t="n">
        <x:v>19708.285460128493</x:v>
      </x:c>
      <x:c r="V3834" s="21" t="n">
        <x:v>23825.24191415595</x:v>
      </x:c>
      <x:c r="W3834" s="21" t="n">
        <x:v>28488.919587701967</x:v>
      </x:c>
      <x:c r="X3834" s="21" t="n">
        <x:v>30399.924252038545</x:v>
      </x:c>
      <x:c r="Y3834" s="21" t="n">
        <x:v>31818.0771377902</x:v>
      </x:c>
      <x:c r="Z3834" s="21" t="n">
        <x:v>32917.90499815409</x:v>
      </x:c>
      <x:c r="AA3834" s="21" t="n">
        <x:v>33623.60346744057</x:v>
      </x:c>
      <x:c r="AB3834" s="21" t="n">
        <x:v>33956.665884851536</x:v>
      </x:c>
      <x:c r="AC3834" s="21" t="n">
        <x:v>44291.30332806723</x:v>
      </x:c>
      <x:c r="AD3834" s="25" t="n">
        <x:f>AC3834*(1+Inputs!$C$14)*(1-Inputs!$C$14/Inputs!$C$15)</x:f>
        <x:v>35145.14919082134</x:v>
      </x:c>
      <x:c r="AE3834" s="25" t="n">
        <x:f>AD3834/(B3834-Inputs!$C$14)</x:f>
        <x:v>682906.8405085208</x:v>
      </x:c>
      <x:c r="AF3834" s="25" t="n">
        <x:f>S3834/(1+B3834)^1+T3834/(1+B3834)^2+U3834/(1+B3834)^3+V3834/(1+B3834)^4+W3834/(1+B3834)^5+X3834/(1+B3834)^6+Y3834/(1+B3834)^7+Z3834/(1+B3834)^8+AA3834/(1+B3834)^9+AB3834/(1+B3834)^10+AE3834/(1+B3834)^10</x:f>
        <x:v>455980.1413804654</x:v>
      </x:c>
      <x:c r="AG3834" s="25" t="n">
        <x:f>(AF3834+Inputs!$C$12)/Inputs!$C$13</x:f>
        <x:v>389.6471328549306</x:v>
      </x:c>
      <x:c r="AH3834" s="25" t="n">
        <x:f>(S3834+Inputs!$C$11)*Inputs!$C$8-Inputs!$C$11</x:f>
        <x:v>2804.2887764287407</x:v>
      </x:c>
      <x:c r="AI3834" s="25" t="n">
        <x:f>Inputs!$C$12+AH3834-Inputs!$C$10*Inputs!$C$13</x:f>
        <x:v>25122.20419162874</x:v>
      </x:c>
      <x:c r="AJ3834" s="25" t="n">
        <x:f>(S3834+Inputs!$C$11)*(1-Inputs!$C$8)</x:f>
        <x:v>7184.000132322665</x:v>
      </x:c>
      <x:c r="AK3834" s="25" t="n">
        <x:f>AJ3834/(1+B3834)^(1-Inputs!$C$8)+T3834/(1+B3834)^(2-Inputs!$C$8)+U3834/(1+B3834)^(3-Inputs!$C$8)+V3834/(1+B3834)^(4-Inputs!$C$8)+W3834/(1+B3834)^(5-Inputs!$C$8)+X3834/(1+B3834)^(6-Inputs!$C$8)+Y3834/(1+B3834)^(7-Inputs!$C$8)+Z3834/(1+B3834)^(8-Inputs!$C$8)+AA3834/(1+B3834)^(9-Inputs!$C$8)+AB3834/(1+B3834)^(10-Inputs!$C$8)+AE3834/(1+B3834)^(10-Inputs!$C$8)</x:f>
        <x:v>471360.87580479577</x:v>
      </x:c>
      <x:c r="AL3834" s="25" t="n">
        <x:f>(AK3834+AI3834)/Inputs!$C$13</x:f>
        <x:v>396.15746143950827</x:v>
      </x:c>
      <x:c r="AM3834" s="26" t="n">
        <x:f>IF(AL3834&gt;=Inputs!$C$7,1,0)</x:f>
        <x:v>1</x:v>
      </x:c>
      <x:c r="AN3834" s="26" t="n">
        <x:f>IF(Inputs!$C$7&lt;=(1-Inputs!$C$16)*AL3834,1,0)</x:f>
        <x:v>1</x:v>
      </x:c>
    </x:row>
    <x:row r="3835" ht="20" customHeight="1">
      <x:c r="A3835" s="16" t="n">
        <x:v>3830</x:v>
      </x:c>
      <x:c r="B3835" s="19" t="n">
        <x:v>0.08904447406496441</x:v>
      </x:c>
      <x:c r="C3835" s="24" t="n">
        <x:v>0.6111014952828384</x:v>
      </x:c>
      <x:c r="D3835" s="19" t="n">
        <x:v>0.04936202412562381</x:v>
      </x:c>
      <x:c r="E3835" s="19" t="n">
        <x:v>0.06152494445627753</x:v>
      </x:c>
      <x:c r="F3835" s="19" t="n">
        <x:v>-0.2556522249969123</x:v>
      </x:c>
      <x:c r="G3835" s="19" t="n">
        <x:v>-0.06350852009613675</x:v>
      </x:c>
      <x:c r="H3835" s="19" t="n">
        <x:v>0.5277213846476059</x:v>
      </x:c>
      <x:c r="I3835" s="19" t="n">
        <x:v>0.06946846186133712</x:v>
      </x:c>
      <x:c r="J3835" s="19" t="n">
        <x:v>0.07476561145424399</x:v>
      </x:c>
      <x:c r="K3835" s="19" t="n">
        <x:v>0.0628276623378531</x:v>
      </x:c>
      <x:c r="L3835" s="19" t="n">
        <x:v>0.06359516262114426</x:v>
      </x:c>
      <x:c r="M3835" s="19" t="n">
        <x:v>0.06609393691776518</x:v>
      </x:c>
      <x:c r="N3835" s="19" t="n">
        <x:v>0.0735037604564775</x:v>
      </x:c>
      <x:c r="O3835" s="19" t="n">
        <x:v>0.07479919429802635</x:v>
      </x:c>
      <x:c r="P3835" s="19" t="n">
        <x:v>0.07678794208415525</x:v>
      </x:c>
      <x:c r="Q3835" s="19" t="n">
        <x:v>0.0747336685671678</x:v>
      </x:c>
      <x:c r="R3835" s="19" t="n">
        <x:v>0.06235279824523446</x:v>
      </x:c>
      <x:c r="S3835" s="21" t="n">
        <x:v>8169.089778550468</x:v>
      </x:c>
      <x:c r="T3835" s="21" t="n">
        <x:v>13646.697669647643</x:v>
      </x:c>
      <x:c r="U3835" s="21" t="n">
        <x:v>17759.368969639938</x:v>
      </x:c>
      <x:c r="V3835" s="21" t="n">
        <x:v>22442.10631008991</x:v>
      </x:c>
      <x:c r="W3835" s="21" t="n">
        <x:v>27885.671695949863</x:v>
      </x:c>
      <x:c r="X3835" s="21" t="n">
        <x:v>30261.47658517827</x:v>
      </x:c>
      <x:c r="Y3835" s="21" t="n">
        <x:v>32139.673782186324</x:v>
      </x:c>
      <x:c r="Z3835" s="21" t="n">
        <x:v>33603.16914027004</x:v>
      </x:c>
      <x:c r="AA3835" s="21" t="n">
        <x:v>34570.40923177346</x:v>
      </x:c>
      <x:c r="AB3835" s="21" t="n">
        <x:v>34975.96998971704</x:v>
      </x:c>
      <x:c r="AC3835" s="21" t="n">
        <x:v>45620.83042137006</x:v>
      </x:c>
      <x:c r="AD3835" s="25" t="n">
        <x:f>AC3835*(1+Inputs!$C$14)*(1-Inputs!$C$14/Inputs!$C$15)</x:f>
        <x:v>36200.128939357135</x:v>
      </x:c>
      <x:c r="AE3835" s="25" t="n">
        <x:f>AD3835/(B3835-Inputs!$C$14)</x:f>
        <x:v>669821.0976360433</x:v>
      </x:c>
      <x:c r="AF3835" s="25" t="n">
        <x:f>S3835/(1+B3835)^1+T3835/(1+B3835)^2+U3835/(1+B3835)^3+V3835/(1+B3835)^4+W3835/(1+B3835)^5+X3835/(1+B3835)^6+Y3835/(1+B3835)^7+Z3835/(1+B3835)^8+AA3835/(1+B3835)^9+AB3835/(1+B3835)^10+AE3835/(1+B3835)^10</x:f>
        <x:v>436106.5524420453</x:v>
      </x:c>
      <x:c r="AG3835" s="25" t="n">
        <x:f>(AF3835+Inputs!$C$12)/Inputs!$C$13</x:f>
        <x:v>373.7894513734318</x:v>
      </x:c>
      <x:c r="AH3835" s="25" t="n">
        <x:f>(S3835+Inputs!$C$11)*Inputs!$C$8-Inputs!$C$11</x:f>
        <x:v>1952.0064441976165</x:v>
      </x:c>
      <x:c r="AI3835" s="25" t="n">
        <x:f>Inputs!$C$12+AH3835-Inputs!$C$10*Inputs!$C$13</x:f>
        <x:v>24269.92185939761</x:v>
      </x:c>
      <x:c r="AJ3835" s="25" t="n">
        <x:f>(S3835+Inputs!$C$11)*(1-Inputs!$C$8)</x:f>
        <x:v>6217.083334352852</x:v>
      </x:c>
      <x:c r="AK3835" s="25" t="n">
        <x:f>AJ3835/(1+B3835)^(1-Inputs!$C$8)+T3835/(1+B3835)^(2-Inputs!$C$8)+U3835/(1+B3835)^(3-Inputs!$C$8)+V3835/(1+B3835)^(4-Inputs!$C$8)+W3835/(1+B3835)^(5-Inputs!$C$8)+X3835/(1+B3835)^(6-Inputs!$C$8)+Y3835/(1+B3835)^(7-Inputs!$C$8)+Z3835/(1+B3835)^(8-Inputs!$C$8)+AA3835/(1+B3835)^(9-Inputs!$C$8)+AB3835/(1+B3835)^(10-Inputs!$C$8)+AE3835/(1+B3835)^(10-Inputs!$C$8)</x:f>
        <x:v>452022.0241644677</x:v>
      </x:c>
      <x:c r="AL3835" s="25" t="n">
        <x:f>(AK3835+AI3835)/Inputs!$C$13</x:f>
        <x:v>380.046402069244</x:v>
      </x:c>
      <x:c r="AM3835" s="26" t="n">
        <x:f>IF(AL3835&gt;=Inputs!$C$7,1,0)</x:f>
        <x:v>1</x:v>
      </x:c>
      <x:c r="AN3835" s="26" t="n">
        <x:f>IF(Inputs!$C$7&lt;=(1-Inputs!$C$16)*AL3835,1,0)</x:f>
        <x:v>1</x:v>
      </x:c>
    </x:row>
    <x:row r="3836" ht="20" customHeight="1">
      <x:c r="A3836" s="16" t="n">
        <x:v>3831</x:v>
      </x:c>
      <x:c r="B3836" s="19" t="n">
        <x:v>0.08808062398819613</x:v>
      </x:c>
      <x:c r="C3836" s="24" t="n">
        <x:v>0.4464787317997718</x:v>
      </x:c>
      <x:c r="D3836" s="19" t="n">
        <x:v>0.022095928806108136</x:v>
      </x:c>
      <x:c r="E3836" s="19" t="n">
        <x:v>0.04781624722547207</x:v>
      </x:c>
      <x:c r="F3836" s="19" t="n">
        <x:v>-0.22115019936021443</x:v>
      </x:c>
      <x:c r="G3836" s="19" t="n">
        <x:v>-0.052087854461050825</x:v>
      </x:c>
      <x:c r="H3836" s="19" t="n">
        <x:v>0.8776785027165204</x:v>
      </x:c>
      <x:c r="I3836" s="19" t="n">
        <x:v>0.06754545483898824</x:v>
      </x:c>
      <x:c r="J3836" s="19" t="n">
        <x:v>0.06339716879979619</x:v>
      </x:c>
      <x:c r="K3836" s="19" t="n">
        <x:v>0.07052462479664541</x:v>
      </x:c>
      <x:c r="L3836" s="19" t="n">
        <x:v>0.06766530350772997</x:v>
      </x:c>
      <x:c r="M3836" s="19" t="n">
        <x:v>0.06628624805710728</x:v>
      </x:c>
      <x:c r="N3836" s="19" t="n">
        <x:v>0.0738949978361245</x:v>
      </x:c>
      <x:c r="O3836" s="19" t="n">
        <x:v>0.07007444326836662</x:v>
      </x:c>
      <x:c r="P3836" s="19" t="n">
        <x:v>0.07047021796449485</x:v>
      </x:c>
      <x:c r="Q3836" s="19" t="n">
        <x:v>0.06693491170739777</x:v>
      </x:c>
      <x:c r="R3836" s="19" t="n">
        <x:v>0.06607482915985088</x:v>
      </x:c>
      <x:c r="S3836" s="21" t="n">
        <x:v>8798.106902107256</x:v>
      </x:c>
      <x:c r="T3836" s="21" t="n">
        <x:v>14111.301145834252</x:v>
      </x:c>
      <x:c r="U3836" s="21" t="n">
        <x:v>17613.164409273893</x:v>
      </x:c>
      <x:c r="V3836" s="21" t="n">
        <x:v>21549.62571356299</x:v>
      </x:c>
      <x:c r="W3836" s="21" t="n">
        <x:v>25862.652576400676</x:v>
      </x:c>
      <x:c r="X3836" s="21" t="n">
        <x:v>27472.214523928567</x:v>
      </x:c>
      <x:c r="Y3836" s="21" t="n">
        <x:v>28653.86180550705</x:v>
      </x:c>
      <x:c r="Z3836" s="21" t="n">
        <x:v>29590.21119735605</x:v>
      </x:c>
      <x:c r="AA3836" s="21" t="n">
        <x:v>30265.134753623468</x:v>
      </x:c>
      <x:c r="AB3836" s="21" t="n">
        <x:v>30654.268492776948</x:v>
      </x:c>
      <x:c r="AC3836" s="21" t="n">
        <x:v>39983.8284688395</x:v>
      </x:c>
      <x:c r="AD3836" s="25" t="n">
        <x:f>AC3836*(1+Inputs!$C$14)*(1-Inputs!$C$14/Inputs!$C$15)</x:f>
        <x:v>31727.16789002414</x:v>
      </x:c>
      <x:c r="AE3836" s="25" t="n">
        <x:f>AD3836/(B3836-Inputs!$C$14)</x:f>
        <x:v>597716.5584390927</x:v>
      </x:c>
      <x:c r="AF3836" s="25" t="n">
        <x:f>S3836/(1+B3836)^1+T3836/(1+B3836)^2+U3836/(1+B3836)^3+V3836/(1+B3836)^4+W3836/(1+B3836)^5+X3836/(1+B3836)^6+Y3836/(1+B3836)^7+Z3836/(1+B3836)^8+AA3836/(1+B3836)^9+AB3836/(1+B3836)^10+AE3836/(1+B3836)^10</x:f>
        <x:v>397802.983527032</x:v>
      </x:c>
      <x:c r="AG3836" s="25" t="n">
        <x:f>(AF3836+Inputs!$C$12)/Inputs!$C$13</x:f>
        <x:v>343.2259835800194</x:v>
      </x:c>
      <x:c r="AH3836" s="25" t="n">
        <x:f>(S3836+Inputs!$C$11)*Inputs!$C$8-Inputs!$C$11</x:f>
        <x:v>2246.6966582475097</x:v>
      </x:c>
      <x:c r="AI3836" s="25" t="n">
        <x:f>Inputs!$C$12+AH3836-Inputs!$C$10*Inputs!$C$13</x:f>
        <x:v>24564.612073447504</x:v>
      </x:c>
      <x:c r="AJ3836" s="25" t="n">
        <x:f>(S3836+Inputs!$C$11)*(1-Inputs!$C$8)</x:f>
        <x:v>6551.410243859747</x:v>
      </x:c>
      <x:c r="AK3836" s="25" t="n">
        <x:f>AJ3836/(1+B3836)^(1-Inputs!$C$8)+T3836/(1+B3836)^(2-Inputs!$C$8)+U3836/(1+B3836)^(3-Inputs!$C$8)+V3836/(1+B3836)^(4-Inputs!$C$8)+W3836/(1+B3836)^(5-Inputs!$C$8)+X3836/(1+B3836)^(6-Inputs!$C$8)+Y3836/(1+B3836)^(7-Inputs!$C$8)+Z3836/(1+B3836)^(8-Inputs!$C$8)+AA3836/(1+B3836)^(9-Inputs!$C$8)+AB3836/(1+B3836)^(10-Inputs!$C$8)+AE3836/(1+B3836)^(10-Inputs!$C$8)</x:f>
        <x:v>411702.3929611314</x:v>
      </x:c>
      <x:c r="AL3836" s="25" t="n">
        <x:f>(AK3836+AI3836)/Inputs!$C$13</x:f>
        <x:v>348.1094043034873</x:v>
      </x:c>
      <x:c r="AM3836" s="26" t="n">
        <x:f>IF(AL3836&gt;=Inputs!$C$7,1,0)</x:f>
        <x:v>1</x:v>
      </x:c>
      <x:c r="AN3836" s="26" t="n">
        <x:f>IF(Inputs!$C$7&lt;=(1-Inputs!$C$16)*AL3836,1,0)</x:f>
        <x:v>1</x:v>
      </x:c>
    </x:row>
    <x:row r="3837" ht="20" customHeight="1">
      <x:c r="A3837" s="16" t="n">
        <x:v>3832</x:v>
      </x:c>
      <x:c r="B3837" s="19" t="n">
        <x:v>0.08712019209705885</x:v>
      </x:c>
      <x:c r="C3837" s="24" t="n">
        <x:v>0.5067320121486603</x:v>
      </x:c>
      <x:c r="D3837" s="19" t="n">
        <x:v>0.03483969518087378</x:v>
      </x:c>
      <x:c r="E3837" s="19" t="n">
        <x:v>0.041546238165250035</x:v>
      </x:c>
      <x:c r="F3837" s="19" t="n">
        <x:v>-0.18177665918120628</x:v>
      </x:c>
      <x:c r="G3837" s="19" t="n">
        <x:v>-0.06136480322916043</x:v>
      </x:c>
      <x:c r="H3837" s="19" t="n">
        <x:v>0.38858644699487854</x:v>
      </x:c>
      <x:c r="I3837" s="19" t="n">
        <x:v>0.060045446518696505</x:v>
      </x:c>
      <x:c r="J3837" s="19" t="n">
        <x:v>0.06413185802147722</x:v>
      </x:c>
      <x:c r="K3837" s="19" t="n">
        <x:v>0.056733682649195316</x:v>
      </x:c>
      <x:c r="L3837" s="19" t="n">
        <x:v>0.06200841353979399</x:v>
      </x:c>
      <x:c r="M3837" s="19" t="n">
        <x:v>0.05316205277361974</x:v>
      </x:c>
      <x:c r="N3837" s="19" t="n">
        <x:v>0.05582440353131801</x:v>
      </x:c>
      <x:c r="O3837" s="19" t="n">
        <x:v>0.06364085295785003</x:v>
      </x:c>
      <x:c r="P3837" s="19" t="n">
        <x:v>0.05782780449592224</x:v>
      </x:c>
      <x:c r="Q3837" s="19" t="n">
        <x:v>0.06113374601096325</x:v>
      </x:c>
      <x:c r="R3837" s="19" t="n">
        <x:v>0.06040910429906376</x:v>
      </x:c>
      <x:c r="S3837" s="21" t="n">
        <x:v>9410.682365689048</x:v>
      </x:c>
      <x:c r="T3837" s="21" t="n">
        <x:v>14826.853375298353</x:v>
      </x:c>
      <x:c r="U3837" s="21" t="n">
        <x:v>17948.41261469129</x:v>
      </x:c>
      <x:c r="V3837" s="21" t="n">
        <x:v>21225.833531755376</x:v>
      </x:c>
      <x:c r="W3837" s="21" t="n">
        <x:v>24920.7734296467</x:v>
      </x:c>
      <x:c r="X3837" s="21" t="n">
        <x:v>26393.250737475453</x:v>
      </x:c>
      <x:c r="Y3837" s="21" t="n">
        <x:v>27591.99084951331</x:v>
      </x:c>
      <x:c r="Z3837" s="21" t="n">
        <x:v>28573.870394327372</x:v>
      </x:c>
      <x:c r="AA3837" s="21" t="n">
        <x:v>29270.850618622477</x:v>
      </x:c>
      <x:c r="AB3837" s="21" t="n">
        <x:v>29675.933450967077</x:v>
      </x:c>
      <x:c r="AC3837" s="21" t="n">
        <x:v>38707.739283870105</x:v>
      </x:c>
      <x:c r="AD3837" s="25" t="n">
        <x:f>AC3837*(1+Inputs!$C$14)*(1-Inputs!$C$14/Inputs!$C$15)</x:f>
        <x:v>30714.591121750924</x:v>
      </x:c>
      <x:c r="AE3837" s="25" t="n">
        <x:f>AD3837/(B3837-Inputs!$C$14)</x:f>
        <x:v>589303.1066453832</x:v>
      </x:c>
      <x:c r="AF3837" s="25" t="n">
        <x:f>S3837/(1+B3837)^1+T3837/(1+B3837)^2+U3837/(1+B3837)^3+V3837/(1+B3837)^4+W3837/(1+B3837)^5+X3837/(1+B3837)^6+Y3837/(1+B3837)^7+Z3837/(1+B3837)^8+AA3837/(1+B3837)^9+AB3837/(1+B3837)^10+AE3837/(1+B3837)^10</x:f>
        <x:v>395068.21503959084</x:v>
      </x:c>
      <x:c r="AG3837" s="25" t="n">
        <x:f>(AF3837+Inputs!$C$12)/Inputs!$C$13</x:f>
        <x:v>341.04383682565816</x:v>
      </x:c>
      <x:c r="AH3837" s="25" t="n">
        <x:f>(S3837+Inputs!$C$11)*Inputs!$C$8-Inputs!$C$11</x:f>
        <x:v>2533.6840672132257</x:v>
      </x:c>
      <x:c r="AI3837" s="25" t="n">
        <x:f>Inputs!$C$12+AH3837-Inputs!$C$10*Inputs!$C$13</x:f>
        <x:v>24851.59948241322</x:v>
      </x:c>
      <x:c r="AJ3837" s="25" t="n">
        <x:f>(S3837+Inputs!$C$11)*(1-Inputs!$C$8)</x:f>
        <x:v>6876.9982984758235</x:v>
      </x:c>
      <x:c r="AK3837" s="25" t="n">
        <x:f>AJ3837/(1+B3837)^(1-Inputs!$C$8)+T3837/(1+B3837)^(2-Inputs!$C$8)+U3837/(1+B3837)^(3-Inputs!$C$8)+V3837/(1+B3837)^(4-Inputs!$C$8)+W3837/(1+B3837)^(5-Inputs!$C$8)+X3837/(1+B3837)^(6-Inputs!$C$8)+Y3837/(1+B3837)^(7-Inputs!$C$8)+Z3837/(1+B3837)^(8-Inputs!$C$8)+AA3837/(1+B3837)^(9-Inputs!$C$8)+AB3837/(1+B3837)^(10-Inputs!$C$8)+AE3837/(1+B3837)^(10-Inputs!$C$8)</x:f>
        <x:v>408411.76623503794</x:v>
      </x:c>
      <x:c r="AL3837" s="25" t="n">
        <x:f>(AK3837+AI3837)/Inputs!$C$13</x:f>
        <x:v>345.7127181425776</x:v>
      </x:c>
      <x:c r="AM3837" s="26" t="n">
        <x:f>IF(AL3837&gt;=Inputs!$C$7,1,0)</x:f>
        <x:v>1</x:v>
      </x:c>
      <x:c r="AN3837" s="26" t="n">
        <x:f>IF(Inputs!$C$7&lt;=(1-Inputs!$C$16)*AL3837,1,0)</x:f>
        <x:v>1</x:v>
      </x:c>
    </x:row>
    <x:row r="3838" ht="20" customHeight="1">
      <x:c r="A3838" s="16" t="n">
        <x:v>3833</x:v>
      </x:c>
      <x:c r="B3838" s="19" t="n">
        <x:v>0.07610607302765575</x:v>
      </x:c>
      <x:c r="C3838" s="24" t="n">
        <x:v>0.2531415754514512</x:v>
      </x:c>
      <x:c r="D3838" s="19" t="n">
        <x:v>0.014422631418538856</x:v>
      </x:c>
      <x:c r="E3838" s="19" t="n">
        <x:v>0.06054697857387595</x:v>
      </x:c>
      <x:c r="F3838" s="19" t="n">
        <x:v>-0.15906244555323953</x:v>
      </x:c>
      <x:c r="G3838" s="19" t="n">
        <x:v>-0.07972189729883156</x:v>
      </x:c>
      <x:c r="H3838" s="19" t="n">
        <x:v>0.8251607210266059</x:v>
      </x:c>
      <x:c r="I3838" s="19" t="n">
        <x:v>0.057716346875957926</x:v>
      </x:c>
      <x:c r="J3838" s="19" t="n">
        <x:v>0.05916043569120234</x:v>
      </x:c>
      <x:c r="K3838" s="19" t="n">
        <x:v>0.05505651448276581</x:v>
      </x:c>
      <x:c r="L3838" s="19" t="n">
        <x:v>0.04924398145619875</x:v>
      </x:c>
      <x:c r="M3838" s="19" t="n">
        <x:v>0.056057153631699067</x:v>
      </x:c>
      <x:c r="N3838" s="19" t="n">
        <x:v>0.05278525570293937</x:v>
      </x:c>
      <x:c r="O3838" s="19" t="n">
        <x:v>0.055541443486857814</x:v>
      </x:c>
      <x:c r="P3838" s="19" t="n">
        <x:v>0.05621450555832212</x:v>
      </x:c>
      <x:c r="Q3838" s="19" t="n">
        <x:v>0.06042381945585817</x:v>
      </x:c>
      <x:c r="R3838" s="19" t="n">
        <x:v>0.05079962149602921</x:v>
      </x:c>
      <x:c r="S3838" s="21" t="n">
        <x:v>9758.138569750325</x:v>
      </x:c>
      <x:c r="T3838" s="21" t="n">
        <x:v>15141.912680399906</x:v>
      </x:c>
      <x:c r="U3838" s="21" t="n">
        <x:v>18197.000993031128</x:v>
      </x:c>
      <x:c r="V3838" s="21" t="n">
        <x:v>21370.989155410585</x:v>
      </x:c>
      <x:c r="W3838" s="21" t="n">
        <x:v>24816.078853529354</x:v>
      </x:c>
      <x:c r="X3838" s="21" t="n">
        <x:v>26294.229625280335</x:v>
      </x:c>
      <x:c r="Y3838" s="21" t="n">
        <x:v>27406.730731473122</x:v>
      </x:c>
      <x:c r="Z3838" s="21" t="n">
        <x:v>28314.060374095985</x:v>
      </x:c>
      <x:c r="AA3838" s="21" t="n">
        <x:v>28980.627439905868</x:v>
      </x:c>
      <x:c r="AB3838" s="21" t="n">
        <x:v>29386.79009473762</x:v>
      </x:c>
      <x:c r="AC3838" s="21" t="n">
        <x:v>38330.59577574472</x:v>
      </x:c>
      <x:c r="AD3838" s="25" t="n">
        <x:f>AC3838*(1+Inputs!$C$14)*(1-Inputs!$C$14/Inputs!$C$15)</x:f>
        <x:v>30415.327748053427</x:v>
      </x:c>
      <x:c r="AE3838" s="25" t="n">
        <x:f>AD3838/(B3838-Inputs!$C$14)</x:f>
        <x:v>739922.9726369217</x:v>
      </x:c>
      <x:c r="AF3838" s="25" t="n">
        <x:f>S3838/(1+B3838)^1+T3838/(1+B3838)^2+U3838/(1+B3838)^3+V3838/(1+B3838)^4+W3838/(1+B3838)^5+X3838/(1+B3838)^6+Y3838/(1+B3838)^7+Z3838/(1+B3838)^8+AA3838/(1+B3838)^9+AB3838/(1+B3838)^10+AE3838/(1+B3838)^10</x:f>
        <x:v>503382.41262313735</x:v>
      </x:c>
      <x:c r="AG3838" s="25" t="n">
        <x:f>(AF3838+Inputs!$C$12)/Inputs!$C$13</x:f>
        <x:v>427.470704691657</x:v>
      </x:c>
      <x:c r="AH3838" s="25" t="n">
        <x:f>(S3838+Inputs!$C$11)*Inputs!$C$8-Inputs!$C$11</x:f>
        <x:v>2696.4649189789197</x:v>
      </x:c>
      <x:c r="AI3838" s="25" t="n">
        <x:f>Inputs!$C$12+AH3838-Inputs!$C$10*Inputs!$C$13</x:f>
        <x:v>25014.380334178917</x:v>
      </x:c>
      <x:c r="AJ3838" s="25" t="n">
        <x:f>(S3838+Inputs!$C$11)*(1-Inputs!$C$8)</x:f>
        <x:v>7061.673650771406</x:v>
      </x:c>
      <x:c r="AK3838" s="25" t="n">
        <x:f>AJ3838/(1+B3838)^(1-Inputs!$C$8)+T3838/(1+B3838)^(2-Inputs!$C$8)+U3838/(1+B3838)^(3-Inputs!$C$8)+V3838/(1+B3838)^(4-Inputs!$C$8)+W3838/(1+B3838)^(5-Inputs!$C$8)+X3838/(1+B3838)^(6-Inputs!$C$8)+Y3838/(1+B3838)^(7-Inputs!$C$8)+Z3838/(1+B3838)^(8-Inputs!$C$8)+AA3838/(1+B3838)^(9-Inputs!$C$8)+AB3838/(1+B3838)^(10-Inputs!$C$8)+AE3838/(1+B3838)^(10-Inputs!$C$8)</x:f>
        <x:v>518387.6843372617</x:v>
      </x:c>
      <x:c r="AL3838" s="25" t="n">
        <x:f>(AK3838+AI3838)/Inputs!$C$13</x:f>
        <x:v>433.59540567379605</x:v>
      </x:c>
      <x:c r="AM3838" s="26" t="n">
        <x:f>IF(AL3838&gt;=Inputs!$C$7,1,0)</x:f>
        <x:v>1</x:v>
      </x:c>
      <x:c r="AN3838" s="26" t="n">
        <x:f>IF(Inputs!$C$7&lt;=(1-Inputs!$C$16)*AL3838,1,0)</x:f>
        <x:v>1</x:v>
      </x:c>
    </x:row>
    <x:row r="3839" ht="20" customHeight="1">
      <x:c r="A3839" s="16" t="n">
        <x:v>3834</x:v>
      </x:c>
      <x:c r="B3839" s="19" t="n">
        <x:v>0.07769265311794685</x:v>
      </x:c>
      <x:c r="C3839" s="24" t="n">
        <x:v>0.2746269950262388</x:v>
      </x:c>
      <x:c r="D3839" s="19" t="n">
        <x:v>0.04014525502329463</x:v>
      </x:c>
      <x:c r="E3839" s="19" t="n">
        <x:v>0.03301748835369807</x:v>
      </x:c>
      <x:c r="F3839" s="19" t="n">
        <x:v>-0.19041310586485338</x:v>
      </x:c>
      <x:c r="G3839" s="19" t="n">
        <x:v>-0.09527324516049987</x:v>
      </x:c>
      <x:c r="H3839" s="19" t="n">
        <x:v>0.8478095690067846</x:v>
      </x:c>
      <x:c r="I3839" s="19" t="n">
        <x:v>0.07183537894478263</x:v>
      </x:c>
      <x:c r="J3839" s="19" t="n">
        <x:v>0.07308981214791971</x:v>
      </x:c>
      <x:c r="K3839" s="19" t="n">
        <x:v>0.0721528024443785</x:v>
      </x:c>
      <x:c r="L3839" s="19" t="n">
        <x:v>0.07568534221762208</x:v>
      </x:c>
      <x:c r="M3839" s="19" t="n">
        <x:v>0.06645628701851251</x:v>
      </x:c>
      <x:c r="N3839" s="19" t="n">
        <x:v>0.07393366824033024</x:v>
      </x:c>
      <x:c r="O3839" s="19" t="n">
        <x:v>0.06776158202457168</x:v>
      </x:c>
      <x:c r="P3839" s="19" t="n">
        <x:v>0.07169376853927248</x:v>
      </x:c>
      <x:c r="Q3839" s="19" t="n">
        <x:v>0.06718486175603516</x:v>
      </x:c>
      <x:c r="R3839" s="19" t="n">
        <x:v>0.06826240343301948</x:v>
      </x:c>
      <x:c r="S3839" s="21" t="n">
        <x:v>9140.46566378552</x:v>
      </x:c>
      <x:c r="T3839" s="21" t="n">
        <x:v>14487.596861906957</x:v>
      </x:c>
      <x:c r="U3839" s="21" t="n">
        <x:v>17807.381635647318</x:v>
      </x:c>
      <x:c r="V3839" s="21" t="n">
        <x:v>21333.77751802199</x:v>
      </x:c>
      <x:c r="W3839" s="21" t="n">
        <x:v>25202.395960533016</x:v>
      </x:c>
      <x:c r="X3839" s="21" t="n">
        <x:v>26793.40340396851</x:v>
      </x:c>
      <x:c r="Y3839" s="21" t="n">
        <x:v>27995.854041782015</x:v>
      </x:c>
      <x:c r="Z3839" s="21" t="n">
        <x:v>28947.406839582505</x:v>
      </x:c>
      <x:c r="AA3839" s="21" t="n">
        <x:v>29645.368098542698</x:v>
      </x:c>
      <x:c r="AB3839" s="21" t="n">
        <x:v>30052.842863181006</x:v>
      </x:c>
      <x:c r="AC3839" s="21" t="n">
        <x:v>39199.360256323045</x:v>
      </x:c>
      <x:c r="AD3839" s="25" t="n">
        <x:f>AC3839*(1+Inputs!$C$14)*(1-Inputs!$C$14/Inputs!$C$15)</x:f>
        <x:v>31104.692363392332</x:v>
      </x:c>
      <x:c r="AE3839" s="25" t="n">
        <x:f>AD3839/(B3839-Inputs!$C$14)</x:f>
        <x:v>728572.484765927</x:v>
      </x:c>
      <x:c r="AF3839" s="25" t="n">
        <x:f>S3839/(1+B3839)^1+T3839/(1+B3839)^2+U3839/(1+B3839)^3+V3839/(1+B3839)^4+W3839/(1+B3839)^5+X3839/(1+B3839)^6+Y3839/(1+B3839)^7+Z3839/(1+B3839)^8+AA3839/(1+B3839)^9+AB3839/(1+B3839)^10+AE3839/(1+B3839)^10</x:f>
        <x:v>492033.234996033</x:v>
      </x:c>
      <x:c r="AG3839" s="25" t="n">
        <x:f>(AF3839+Inputs!$C$12)/Inputs!$C$13</x:f>
        <x:v>418.41488470638757</x:v>
      </x:c>
      <x:c r="AH3839" s="25" t="n">
        <x:f>(S3839+Inputs!$C$11)*Inputs!$C$8-Inputs!$C$11</x:f>
        <x:v>2407.0893931707506</x:v>
      </x:c>
      <x:c r="AI3839" s="25" t="n">
        <x:f>Inputs!$C$12+AH3839-Inputs!$C$10*Inputs!$C$13</x:f>
        <x:v>24725.00480837075</x:v>
      </x:c>
      <x:c r="AJ3839" s="25" t="n">
        <x:f>(S3839+Inputs!$C$11)*(1-Inputs!$C$8)</x:f>
        <x:v>6733.37627061477</x:v>
      </x:c>
      <x:c r="AK3839" s="25" t="n">
        <x:f>AJ3839/(1+B3839)^(1-Inputs!$C$8)+T3839/(1+B3839)^(2-Inputs!$C$8)+U3839/(1+B3839)^(3-Inputs!$C$8)+V3839/(1+B3839)^(4-Inputs!$C$8)+W3839/(1+B3839)^(5-Inputs!$C$8)+X3839/(1+B3839)^(6-Inputs!$C$8)+Y3839/(1+B3839)^(7-Inputs!$C$8)+Z3839/(1+B3839)^(8-Inputs!$C$8)+AA3839/(1+B3839)^(9-Inputs!$C$8)+AB3839/(1+B3839)^(10-Inputs!$C$8)+AE3839/(1+B3839)^(10-Inputs!$C$8)</x:f>
        <x:v>507273.4617332654</x:v>
      </x:c>
      <x:c r="AL3839" s="25" t="n">
        <x:f>(AK3839+AI3839)/Inputs!$C$13</x:f>
        <x:v>424.49616207739354</x:v>
      </x:c>
      <x:c r="AM3839" s="26" t="n">
        <x:f>IF(AL3839&gt;=Inputs!$C$7,1,0)</x:f>
        <x:v>1</x:v>
      </x:c>
      <x:c r="AN3839" s="26" t="n">
        <x:f>IF(Inputs!$C$7&lt;=(1-Inputs!$C$16)*AL3839,1,0)</x:f>
        <x:v>1</x:v>
      </x:c>
    </x:row>
    <x:row r="3840" ht="20" customHeight="1">
      <x:c r="A3840" s="16" t="n">
        <x:v>3835</x:v>
      </x:c>
      <x:c r="B3840" s="19" t="n">
        <x:v>0.07415480150857401</x:v>
      </x:c>
      <x:c r="C3840" s="24" t="n">
        <x:v>0.6832018033277052</x:v>
      </x:c>
      <x:c r="D3840" s="19" t="n">
        <x:v>0.028261136304520564</x:v>
      </x:c>
      <x:c r="E3840" s="19" t="n">
        <x:v>0.033989174271004854</x:v>
      </x:c>
      <x:c r="F3840" s="19" t="n">
        <x:v>-0.23212578296925018</x:v>
      </x:c>
      <x:c r="G3840" s="19" t="n">
        <x:v>-0.0972383661968405</x:v>
      </x:c>
      <x:c r="H3840" s="19" t="n">
        <x:v>0.9022194161560435</x:v>
      </x:c>
      <x:c r="I3840" s="19" t="n">
        <x:v>0.04796129650426451</x:v>
      </x:c>
      <x:c r="J3840" s="19" t="n">
        <x:v>0.06262145612681592</x:v>
      </x:c>
      <x:c r="K3840" s="19" t="n">
        <x:v>0.059568007020876626</x:v>
      </x:c>
      <x:c r="L3840" s="19" t="n">
        <x:v>0.06691238640594634</x:v>
      </x:c>
      <x:c r="M3840" s="19" t="n">
        <x:v>0.05557141805079823</x:v>
      </x:c>
      <x:c r="N3840" s="19" t="n">
        <x:v>0.054552428096206994</x:v>
      </x:c>
      <x:c r="O3840" s="19" t="n">
        <x:v>0.06120647405104705</x:v>
      </x:c>
      <x:c r="P3840" s="19" t="n">
        <x:v>0.06382413228372912</x:v>
      </x:c>
      <x:c r="Q3840" s="19" t="n">
        <x:v>0.05345517904440271</x:v>
      </x:c>
      <x:c r="R3840" s="19" t="n">
        <x:v>0.064190534624355</x:v>
      </x:c>
      <x:c r="S3840" s="21" t="n">
        <x:v>8410.78751704038</x:v>
      </x:c>
      <x:c r="T3840" s="21" t="n">
        <x:v>13873.690873460697</x:v>
      </x:c>
      <x:c r="U3840" s="21" t="n">
        <x:v>17705.732690150264</x:v>
      </x:c>
      <x:c r="V3840" s="21" t="n">
        <x:v>21905.79641637504</x:v>
      </x:c>
      <x:c r="W3840" s="21" t="n">
        <x:v>26543.892077784967</x:v>
      </x:c>
      <x:c r="X3840" s="21" t="n">
        <x:v>28035.161189856626</x:v>
      </x:c>
      <x:c r="Y3840" s="21" t="n">
        <x:v>29081.226688664523</x:v>
      </x:c>
      <x:c r="Z3840" s="21" t="n">
        <x:v>29938.448897337603</x:v>
      </x:c>
      <x:c r="AA3840" s="21" t="n">
        <x:v>30558.65296068923</x:v>
      </x:c>
      <x:c r="AB3840" s="21" t="n">
        <x:v>30910.015171993873</x:v>
      </x:c>
      <x:c r="AC3840" s="21" t="n">
        <x:v>40317.41109390506</x:v>
      </x:c>
      <x:c r="AD3840" s="25" t="n">
        <x:f>AC3840*(1+Inputs!$C$14)*(1-Inputs!$C$14/Inputs!$C$15)</x:f>
        <x:v>31991.86570301366</x:v>
      </x:c>
      <x:c r="AE3840" s="25" t="n">
        <x:f>AD3840/(B3840-Inputs!$C$14)</x:f>
        <x:v>817061.1130797885</x:v>
      </x:c>
      <x:c r="AF3840" s="25" t="n">
        <x:f>S3840/(1+B3840)^1+T3840/(1+B3840)^2+U3840/(1+B3840)^3+V3840/(1+B3840)^4+W3840/(1+B3840)^5+X3840/(1+B3840)^6+Y3840/(1+B3840)^7+Z3840/(1+B3840)^8+AA3840/(1+B3840)^9+AB3840/(1+B3840)^10+AE3840/(1+B3840)^10</x:f>
        <x:v>552658.6488158054</x:v>
      </x:c>
      <x:c r="AG3840" s="25" t="n">
        <x:f>(AF3840+Inputs!$C$12)/Inputs!$C$13</x:f>
        <x:v>466.7895645398548</x:v>
      </x:c>
      <x:c r="AH3840" s="25" t="n">
        <x:f>(S3840+Inputs!$C$11)*Inputs!$C$8-Inputs!$C$11</x:f>
        <x:v>2065.240179216178</x:v>
      </x:c>
      <x:c r="AI3840" s="25" t="n">
        <x:f>Inputs!$C$12+AH3840-Inputs!$C$10*Inputs!$C$13</x:f>
        <x:v>24383.155594416174</x:v>
      </x:c>
      <x:c r="AJ3840" s="25" t="n">
        <x:f>(S3840+Inputs!$C$11)*(1-Inputs!$C$8)</x:f>
        <x:v>6345.547337824202</x:v>
      </x:c>
      <x:c r="AK3840" s="25" t="n">
        <x:f>AJ3840/(1+B3840)^(1-Inputs!$C$8)+T3840/(1+B3840)^(2-Inputs!$C$8)+U3840/(1+B3840)^(3-Inputs!$C$8)+V3840/(1+B3840)^(4-Inputs!$C$8)+W3840/(1+B3840)^(5-Inputs!$C$8)+X3840/(1+B3840)^(6-Inputs!$C$8)+Y3840/(1+B3840)^(7-Inputs!$C$8)+Z3840/(1+B3840)^(8-Inputs!$C$8)+AA3840/(1+B3840)^(9-Inputs!$C$8)+AB3840/(1+B3840)^(10-Inputs!$C$8)+AE3840/(1+B3840)^(10-Inputs!$C$8)</x:f>
        <x:v>569505.69414414</x:v>
      </x:c>
      <x:c r="AL3840" s="25" t="n">
        <x:f>(AK3840+AI3840)/Inputs!$C$13</x:f>
        <x:v>473.8801956581287</x:v>
      </x:c>
      <x:c r="AM3840" s="26" t="n">
        <x:f>IF(AL3840&gt;=Inputs!$C$7,1,0)</x:f>
        <x:v>1</x:v>
      </x:c>
      <x:c r="AN3840" s="26" t="n">
        <x:f>IF(Inputs!$C$7&lt;=(1-Inputs!$C$16)*AL3840,1,0)</x:f>
        <x:v>1</x:v>
      </x:c>
    </x:row>
    <x:row r="3841" ht="20" customHeight="1">
      <x:c r="A3841" s="16" t="n">
        <x:v>3836</x:v>
      </x:c>
      <x:c r="B3841" s="19" t="n">
        <x:v>0.0897143639977517</x:v>
      </x:c>
      <x:c r="C3841" s="24" t="n">
        <x:v>0.21068352907471422</x:v>
      </x:c>
      <x:c r="D3841" s="19" t="n">
        <x:v>0.03707676372157636</x:v>
      </x:c>
      <x:c r="E3841" s="19" t="n">
        <x:v>0.04789417000614805</x:v>
      </x:c>
      <x:c r="F3841" s="19" t="n">
        <x:v>-0.18005421105594793</x:v>
      </x:c>
      <x:c r="G3841" s="19" t="n">
        <x:v>-0.03617225385781182</x:v>
      </x:c>
      <x:c r="H3841" s="19" t="n">
        <x:v>0.7702710750835706</x:v>
      </x:c>
      <x:c r="I3841" s="19" t="n">
        <x:v>0.07061091779321374</x:v>
      </x:c>
      <x:c r="J3841" s="19" t="n">
        <x:v>0.07588670366630254</x:v>
      </x:c>
      <x:c r="K3841" s="19" t="n">
        <x:v>0.07366184902974396</x:v>
      </x:c>
      <x:c r="L3841" s="19" t="n">
        <x:v>0.07504682150346412</x:v>
      </x:c>
      <x:c r="M3841" s="19" t="n">
        <x:v>0.07278002996835198</x:v>
      </x:c>
      <x:c r="N3841" s="19" t="n">
        <x:v>0.06938667338994606</x:v>
      </x:c>
      <x:c r="O3841" s="19" t="n">
        <x:v>0.07255747167318646</x:v>
      </x:c>
      <x:c r="P3841" s="19" t="n">
        <x:v>0.07508584677724116</x:v>
      </x:c>
      <x:c r="Q3841" s="19" t="n">
        <x:v>0.07746744013666898</x:v>
      </x:c>
      <x:c r="R3841" s="19" t="n">
        <x:v>0.07720585292843112</x:v>
      </x:c>
      <x:c r="S3841" s="21" t="n">
        <x:v>9631.397114560259</x:v>
      </x:c>
      <x:c r="T3841" s="21" t="n">
        <x:v>14923.181725120125</x:v>
      </x:c>
      <x:c r="U3841" s="21" t="n">
        <x:v>18103.589833337803</x:v>
      </x:c>
      <x:c r="V3841" s="21" t="n">
        <x:v>21606.824476067584</x:v>
      </x:c>
      <x:c r="W3841" s="21" t="n">
        <x:v>25486.164581476347</x:v>
      </x:c>
      <x:c r="X3841" s="21" t="n">
        <x:v>27272.42934326357</x:v>
      </x:c>
      <x:c r="Y3841" s="21" t="n">
        <x:v>28625.15211042655</x:v>
      </x:c>
      <x:c r="Z3841" s="21" t="n">
        <x:v>29712.35073871445</x:v>
      </x:c>
      <x:c r="AA3841" s="21" t="n">
        <x:v>30486.20428107368</x:v>
      </x:c>
      <x:c r="AB3841" s="21" t="n">
        <x:v>30910.92927854389</x:v>
      </x:c>
      <x:c r="AC3841" s="21" t="n">
        <x:v>40318.60340679637</x:v>
      </x:c>
      <x:c r="AD3841" s="25" t="n">
        <x:f>AC3841*(1+Inputs!$C$14)*(1-Inputs!$C$14/Inputs!$C$15)</x:f>
        <x:v>31992.811803292912</x:v>
      </x:c>
      <x:c r="AE3841" s="25" t="n">
        <x:f>AD3841/(B3841-Inputs!$C$14)</x:f>
        <x:v>584724.1832986955</x:v>
      </x:c>
      <x:c r="AF3841" s="25" t="n">
        <x:f>S3841/(1+B3841)^1+T3841/(1+B3841)^2+U3841/(1+B3841)^3+V3841/(1+B3841)^4+W3841/(1+B3841)^5+X3841/(1+B3841)^6+Y3841/(1+B3841)^7+Z3841/(1+B3841)^8+AA3841/(1+B3841)^9+AB3841/(1+B3841)^10+AE3841/(1+B3841)^10</x:f>
        <x:v>389025.8176748266</x:v>
      </x:c>
      <x:c r="AG3841" s="25" t="n">
        <x:f>(AF3841+Inputs!$C$12)/Inputs!$C$13</x:f>
        <x:v>336.2224423059274</x:v>
      </x:c>
      <x:c r="AH3841" s="25" t="n">
        <x:f>(S3841+Inputs!$C$11)*Inputs!$C$8-Inputs!$C$11</x:f>
        <x:v>2637.0874153145323</x:v>
      </x:c>
      <x:c r="AI3841" s="25" t="n">
        <x:f>Inputs!$C$12+AH3841-Inputs!$C$10*Inputs!$C$13</x:f>
        <x:v>24955.00283051453</x:v>
      </x:c>
      <x:c r="AJ3841" s="25" t="n">
        <x:f>(S3841+Inputs!$C$11)*(1-Inputs!$C$8)</x:f>
        <x:v>6994.309699245728</x:v>
      </x:c>
      <x:c r="AK3841" s="25" t="n">
        <x:f>AJ3841/(1+B3841)^(1-Inputs!$C$8)+T3841/(1+B3841)^(2-Inputs!$C$8)+U3841/(1+B3841)^(3-Inputs!$C$8)+V3841/(1+B3841)^(4-Inputs!$C$8)+W3841/(1+B3841)^(5-Inputs!$C$8)+X3841/(1+B3841)^(6-Inputs!$C$8)+Y3841/(1+B3841)^(7-Inputs!$C$8)+Z3841/(1+B3841)^(8-Inputs!$C$8)+AA3841/(1+B3841)^(9-Inputs!$C$8)+AB3841/(1+B3841)^(10-Inputs!$C$8)+AE3841/(1+B3841)^(10-Inputs!$C$8)</x:f>
        <x:v>402484.4814451778</x:v>
      </x:c>
      <x:c r="AL3841" s="25" t="n">
        <x:f>(AK3841+AI3841)/Inputs!$C$13</x:f>
        <x:v>341.06568346879084</x:v>
      </x:c>
      <x:c r="AM3841" s="26" t="n">
        <x:f>IF(AL3841&gt;=Inputs!$C$7,1,0)</x:f>
        <x:v>1</x:v>
      </x:c>
      <x:c r="AN3841" s="26" t="n">
        <x:f>IF(Inputs!$C$7&lt;=(1-Inputs!$C$16)*AL3841,1,0)</x:f>
        <x:v>1</x:v>
      </x:c>
    </x:row>
    <x:row r="3842" ht="20" customHeight="1">
      <x:c r="A3842" s="16" t="n">
        <x:v>3837</x:v>
      </x:c>
      <x:c r="B3842" s="19" t="n">
        <x:v>0.08261757088794529</x:v>
      </x:c>
      <x:c r="C3842" s="24" t="n">
        <x:v>0.794940687351783</x:v>
      </x:c>
      <x:c r="D3842" s="19" t="n">
        <x:v>0.009609651960992949</x:v>
      </x:c>
      <x:c r="E3842" s="19" t="n">
        <x:v>0.0431990943579163</x:v>
      </x:c>
      <x:c r="F3842" s="19" t="n">
        <x:v>-0.20371538108794202</x:v>
      </x:c>
      <x:c r="G3842" s="19" t="n">
        <x:v>-0.0407844324101103</x:v>
      </x:c>
      <x:c r="H3842" s="19" t="n">
        <x:v>0.8763932813359645</x:v>
      </x:c>
      <x:c r="I3842" s="19" t="n">
        <x:v>0.07161065066365496</x:v>
      </x:c>
      <x:c r="J3842" s="19" t="n">
        <x:v>0.06500342937287655</x:v>
      </x:c>
      <x:c r="K3842" s="19" t="n">
        <x:v>0.07536314634208452</x:v>
      </x:c>
      <x:c r="L3842" s="19" t="n">
        <x:v>0.06794988485308864</x:v>
      </x:c>
      <x:c r="M3842" s="19" t="n">
        <x:v>0.07018298764048836</x:v>
      </x:c>
      <x:c r="N3842" s="19" t="n">
        <x:v>0.07063396588728324</x:v>
      </x:c>
      <x:c r="O3842" s="19" t="n">
        <x:v>0.06413798082825338</x:v>
      </x:c>
      <x:c r="P3842" s="19" t="n">
        <x:v>0.07293952617565878</x:v>
      </x:c>
      <x:c r="Q3842" s="19" t="n">
        <x:v>0.05431567963072098</x:v>
      </x:c>
      <x:c r="R3842" s="19" t="n">
        <x:v>0.06986483858427732</x:v>
      </x:c>
      <x:c r="S3842" s="21" t="n">
        <x:v>9121.604779959356</x:v>
      </x:c>
      <x:c r="T3842" s="21" t="n">
        <x:v>14678.491334676259</x:v>
      </x:c>
      <x:c r="U3842" s="21" t="n">
        <x:v>18215.467804114145</x:v>
      </x:c>
      <x:c r="V3842" s="21" t="n">
        <x:v>22182.57726516719</x:v>
      </x:c>
      <x:c r="W3842" s="21" t="n">
        <x:v>26510.06131283193</x:v>
      </x:c>
      <x:c r="X3842" s="21" t="n">
        <x:v>27881.19236574638</x:v>
      </x:c>
      <x:c r="Y3842" s="21" t="n">
        <x:v>28863.99995874613</x:v>
      </x:c>
      <x:c r="Z3842" s="21" t="n">
        <x:v>29642.489911743367</x:v>
      </x:c>
      <x:c r="AA3842" s="21" t="n">
        <x:v>30226.65480618498</x:v>
      </x:c>
      <x:c r="AB3842" s="21" t="n">
        <x:v>30561.46678560234</x:v>
      </x:c>
      <x:c r="AC3842" s="21" t="n">
        <x:v>39862.782763829135</x:v>
      </x:c>
      <x:c r="AD3842" s="25" t="n">
        <x:f>AC3842*(1+Inputs!$C$14)*(1-Inputs!$C$14/Inputs!$C$15)</x:f>
        <x:v>31631.118123098415</x:v>
      </x:c>
      <x:c r="AE3842" s="25" t="n">
        <x:f>AD3842/(B3842-Inputs!$C$14)</x:f>
        <x:v>664274.0806231686</x:v>
      </x:c>
      <x:c r="AF3842" s="25" t="n">
        <x:f>S3842/(1+B3842)^1+T3842/(1+B3842)^2+U3842/(1+B3842)^3+V3842/(1+B3842)^4+W3842/(1+B3842)^5+X3842/(1+B3842)^6+Y3842/(1+B3842)^7+Z3842/(1+B3842)^8+AA3842/(1+B3842)^9+AB3842/(1+B3842)^10+AE3842/(1+B3842)^10</x:f>
        <x:v>447801.53397410345</x:v>
      </x:c>
      <x:c r="AG3842" s="25" t="n">
        <x:f>(AF3842+Inputs!$C$12)/Inputs!$C$13</x:f>
        <x:v>383.1211977752537</x:v>
      </x:c>
      <x:c r="AH3842" s="25" t="n">
        <x:f>(S3842+Inputs!$C$11)*Inputs!$C$8-Inputs!$C$11</x:f>
        <x:v>2398.2531982823284</x:v>
      </x:c>
      <x:c r="AI3842" s="25" t="n">
        <x:f>Inputs!$C$12+AH3842-Inputs!$C$10*Inputs!$C$13</x:f>
        <x:v>24716.168613482325</x:v>
      </x:c>
      <x:c r="AJ3842" s="25" t="n">
        <x:f>(S3842+Inputs!$C$11)*(1-Inputs!$C$8)</x:f>
        <x:v>6723.351581677028</x:v>
      </x:c>
      <x:c r="AK3842" s="25" t="n">
        <x:f>AJ3842/(1+B3842)^(1-Inputs!$C$8)+T3842/(1+B3842)^(2-Inputs!$C$8)+U3842/(1+B3842)^(3-Inputs!$C$8)+V3842/(1+B3842)^(4-Inputs!$C$8)+W3842/(1+B3842)^(5-Inputs!$C$8)+X3842/(1+B3842)^(6-Inputs!$C$8)+Y3842/(1+B3842)^(7-Inputs!$C$8)+Z3842/(1+B3842)^(8-Inputs!$C$8)+AA3842/(1+B3842)^(9-Inputs!$C$8)+AB3842/(1+B3842)^(10-Inputs!$C$8)+AE3842/(1+B3842)^(10-Inputs!$C$8)</x:f>
        <x:v>462469.5707378306</x:v>
      </x:c>
      <x:c r="AL3842" s="25" t="n">
        <x:f>(AK3842+AI3842)/Inputs!$C$13</x:f>
        <x:v>388.7388584366984</x:v>
      </x:c>
      <x:c r="AM3842" s="26" t="n">
        <x:f>IF(AL3842&gt;=Inputs!$C$7,1,0)</x:f>
        <x:v>1</x:v>
      </x:c>
      <x:c r="AN3842" s="26" t="n">
        <x:f>IF(Inputs!$C$7&lt;=(1-Inputs!$C$16)*AL3842,1,0)</x:f>
        <x:v>1</x:v>
      </x:c>
    </x:row>
    <x:row r="3843" ht="20" customHeight="1">
      <x:c r="A3843" s="16" t="n">
        <x:v>3838</x:v>
      </x:c>
      <x:c r="B3843" s="19" t="n">
        <x:v>0.09018695351536306</x:v>
      </x:c>
      <x:c r="C3843" s="24" t="n">
        <x:v>0.8384250418341423</x:v>
      </x:c>
      <x:c r="D3843" s="19" t="n">
        <x:v>0.027319516707105154</x:v>
      </x:c>
      <x:c r="E3843" s="19" t="n">
        <x:v>0.02922418757171073</x:v>
      </x:c>
      <x:c r="F3843" s="19" t="n">
        <x:v>-0.14674655449872379</x:v>
      </x:c>
      <x:c r="G3843" s="19" t="n">
        <x:v>-0.0717428450213714</x:v>
      </x:c>
      <x:c r="H3843" s="19" t="n">
        <x:v>0.6925490781459587</x:v>
      </x:c>
      <x:c r="I3843" s="19" t="n">
        <x:v>0.0676903796828617</x:v>
      </x:c>
      <x:c r="J3843" s="19" t="n">
        <x:v>0.06620040784044363</x:v>
      </x:c>
      <x:c r="K3843" s="19" t="n">
        <x:v>0.06967482291483407</x:v>
      </x:c>
      <x:c r="L3843" s="19" t="n">
        <x:v>0.06496996146276046</x:v>
      </x:c>
      <x:c r="M3843" s="19" t="n">
        <x:v>0.07012692163943143</x:v>
      </x:c>
      <x:c r="N3843" s="19" t="n">
        <x:v>0.05832015003216498</x:v>
      </x:c>
      <x:c r="O3843" s="19" t="n">
        <x:v>0.05745498481920208</x:v>
      </x:c>
      <x:c r="P3843" s="19" t="n">
        <x:v>0.05996451264253551</x:v>
      </x:c>
      <x:c r="Q3843" s="19" t="n">
        <x:v>0.06851271228724158</x:v>
      </x:c>
      <x:c r="R3843" s="19" t="n">
        <x:v>0.06754057208367499</x:v>
      </x:c>
      <x:c r="S3843" s="21" t="n">
        <x:v>9969.241203573541</x:v>
      </x:c>
      <x:c r="T3843" s="21" t="n">
        <x:v>15811.406348430986</x:v>
      </x:c>
      <x:c r="U3843" s="21" t="n">
        <x:v>19182.7541807421</x:v>
      </x:c>
      <x:c r="V3843" s="21" t="n">
        <x:v>22763.05836506171</x:v>
      </x:c>
      <x:c r="W3843" s="21" t="n">
        <x:v>26737.117482145248</x:v>
      </x:c>
      <x:c r="X3843" s="21" t="n">
        <x:v>28078.702074271234</x:v>
      </x:c>
      <x:c r="Y3843" s="21" t="n">
        <x:v>29074.17726457569</x:v>
      </x:c>
      <x:c r="Z3843" s="21" t="n">
        <x:v>29868.50314590011</x:v>
      </x:c>
      <x:c r="AA3843" s="21" t="n">
        <x:v>30443.860504408847</x:v>
      </x:c>
      <x:c r="AB3843" s="21" t="n">
        <x:v>30782.782268308332</x:v>
      </x:c>
      <x:c r="AC3843" s="21" t="n">
        <x:v>40151.45513257608</x:v>
      </x:c>
      <x:c r="AD3843" s="25" t="n">
        <x:f>AC3843*(1+Inputs!$C$14)*(1-Inputs!$C$14/Inputs!$C$15)</x:f>
        <x:v>31860.17964769911</x:v>
      </x:c>
      <x:c r="AE3843" s="25" t="n">
        <x:f>AD3843/(B3843-Inputs!$C$14)</x:f>
        <x:v>577313.6152338942</x:v>
      </x:c>
      <x:c r="AF3843" s="25" t="n">
        <x:f>S3843/(1+B3843)^1+T3843/(1+B3843)^2+U3843/(1+B3843)^3+V3843/(1+B3843)^4+W3843/(1+B3843)^5+X3843/(1+B3843)^6+Y3843/(1+B3843)^7+Z3843/(1+B3843)^8+AA3843/(1+B3843)^9+AB3843/(1+B3843)^10+AE3843/(1+B3843)^10</x:f>
        <x:v>388732.3935024238</x:v>
      </x:c>
      <x:c r="AG3843" s="25" t="n">
        <x:f>(AF3843+Inputs!$C$12)/Inputs!$C$13</x:f>
        <x:v>335.98831111405497</x:v>
      </x:c>
      <x:c r="AH3843" s="25" t="n">
        <x:f>(S3843+Inputs!$C$11)*Inputs!$C$8-Inputs!$C$11</x:f>
        <x:v>2795.3650570166456</x:v>
      </x:c>
      <x:c r="AI3843" s="25" t="n">
        <x:f>Inputs!$C$12+AH3843-Inputs!$C$10*Inputs!$C$13</x:f>
        <x:v>25113.28047221664</x:v>
      </x:c>
      <x:c r="AJ3843" s="25" t="n">
        <x:f>(S3843+Inputs!$C$11)*(1-Inputs!$C$8)</x:f>
        <x:v>7173.876146556897</x:v>
      </x:c>
      <x:c r="AK3843" s="25" t="n">
        <x:f>AJ3843/(1+B3843)^(1-Inputs!$C$8)+T3843/(1+B3843)^(2-Inputs!$C$8)+U3843/(1+B3843)^(3-Inputs!$C$8)+V3843/(1+B3843)^(4-Inputs!$C$8)+W3843/(1+B3843)^(5-Inputs!$C$8)+X3843/(1+B3843)^(6-Inputs!$C$8)+Y3843/(1+B3843)^(7-Inputs!$C$8)+Z3843/(1+B3843)^(8-Inputs!$C$8)+AA3843/(1+B3843)^(9-Inputs!$C$8)+AB3843/(1+B3843)^(10-Inputs!$C$8)+AE3843/(1+B3843)^(10-Inputs!$C$8)</x:f>
        <x:v>402110.62462945003</x:v>
      </x:c>
      <x:c r="AL3843" s="25" t="n">
        <x:f>(AK3843+AI3843)/Inputs!$C$13</x:f>
        <x:v>340.89366693537374</x:v>
      </x:c>
      <x:c r="AM3843" s="26" t="n">
        <x:f>IF(AL3843&gt;=Inputs!$C$7,1,0)</x:f>
        <x:v>1</x:v>
      </x:c>
      <x:c r="AN3843" s="26" t="n">
        <x:f>IF(Inputs!$C$7&lt;=(1-Inputs!$C$16)*AL3843,1,0)</x:f>
        <x:v>1</x:v>
      </x:c>
    </x:row>
    <x:row r="3844" ht="20" customHeight="1">
      <x:c r="A3844" s="16" t="n">
        <x:v>3839</x:v>
      </x:c>
      <x:c r="B3844" s="19" t="n">
        <x:v>0.09795011860470877</x:v>
      </x:c>
      <x:c r="C3844" s="24" t="n">
        <x:v>0.5724981695896929</x:v>
      </x:c>
      <x:c r="D3844" s="19" t="n">
        <x:v>0.03652783176650729</x:v>
      </x:c>
      <x:c r="E3844" s="19" t="n">
        <x:v>0.05474825173412484</x:v>
      </x:c>
      <x:c r="F3844" s="19" t="n">
        <x:v>-0.21087465331224736</x:v>
      </x:c>
      <x:c r="G3844" s="19" t="n">
        <x:v>-0.0303895020295937</x:v>
      </x:c>
      <x:c r="H3844" s="19" t="n">
        <x:v>0.7681883932663425</x:v>
      </x:c>
      <x:c r="I3844" s="19" t="n">
        <x:v>0.07595269651667082</x:v>
      </x:c>
      <x:c r="J3844" s="19" t="n">
        <x:v>0.07232692874578447</x:v>
      </x:c>
      <x:c r="K3844" s="19" t="n">
        <x:v>0.07305310444147722</x:v>
      </x:c>
      <x:c r="L3844" s="19" t="n">
        <x:v>0.0772642007775437</x:v>
      </x:c>
      <x:c r="M3844" s="19" t="n">
        <x:v>0.07571339602308058</x:v>
      </x:c>
      <x:c r="N3844" s="19" t="n">
        <x:v>0.07399586257995111</x:v>
      </x:c>
      <x:c r="O3844" s="19" t="n">
        <x:v>0.07203086751171554</x:v>
      </x:c>
      <x:c r="P3844" s="19" t="n">
        <x:v>0.0652753454101378</x:v>
      </x:c>
      <x:c r="Q3844" s="19" t="n">
        <x:v>0.07178026440600092</x:v>
      </x:c>
      <x:c r="R3844" s="19" t="n">
        <x:v>0.06047951389023069</x:v>
      </x:c>
      <x:c r="S3844" s="21" t="n">
        <x:v>9111.000912523781</x:v>
      </x:c>
      <x:c r="T3844" s="21" t="n">
        <x:v>14709.853502467493</x:v>
      </x:c>
      <x:c r="U3844" s="21" t="n">
        <x:v>18562.36337490149</x:v>
      </x:c>
      <x:c r="V3844" s="21" t="n">
        <x:v>22996.588751070227</x:v>
      </x:c>
      <x:c r="W3844" s="21" t="n">
        <x:v>28032.321353376723</x:v>
      </x:c>
      <x:c r="X3844" s="21" t="n">
        <x:v>30113.19337433239</x:v>
      </x:c>
      <x:c r="Y3844" s="21" t="n">
        <x:v>31668.80546572363</x:v>
      </x:c>
      <x:c r="Z3844" s="21" t="n">
        <x:v>32865.66821196148</x:v>
      </x:c>
      <x:c r="AA3844" s="21" t="n">
        <x:v>33652.04449006042</x:v>
      </x:c>
      <x:c r="AB3844" s="21" t="n">
        <x:v>34016.53534434745</x:v>
      </x:c>
      <x:c r="AC3844" s="21" t="n">
        <x:v>44369.393927409714</x:v>
      </x:c>
      <x:c r="AD3844" s="25" t="n">
        <x:f>AC3844*(1+Inputs!$C$14)*(1-Inputs!$C$14/Inputs!$C$15)</x:f>
        <x:v>35207.1140813996</x:v>
      </x:c>
      <x:c r="AE3844" s="25" t="n">
        <x:f>AD3844/(B3844-Inputs!$C$14)</x:f>
        <x:v>559285.9054401536</x:v>
      </x:c>
      <x:c r="AF3844" s="25" t="n">
        <x:f>S3844/(1+B3844)^1+T3844/(1+B3844)^2+U3844/(1+B3844)^3+V3844/(1+B3844)^4+W3844/(1+B3844)^5+X3844/(1+B3844)^6+Y3844/(1+B3844)^7+Z3844/(1+B3844)^8+AA3844/(1+B3844)^9+AB3844/(1+B3844)^10+AE3844/(1+B3844)^10</x:f>
        <x:v>364699.07562072296</x:v>
      </x:c>
      <x:c r="AG3844" s="25" t="n">
        <x:f>(AF3844+Inputs!$C$12)/Inputs!$C$13</x:f>
        <x:v>316.81146786281687</x:v>
      </x:c>
      <x:c r="AH3844" s="25" t="n">
        <x:f>(S3844+Inputs!$C$11)*Inputs!$C$8-Inputs!$C$11</x:f>
        <x:v>2393.285359017991</x:v>
      </x:c>
      <x:c r="AI3844" s="25" t="n">
        <x:f>Inputs!$C$12+AH3844-Inputs!$C$10*Inputs!$C$13</x:f>
        <x:v>24711.200774217985</x:v>
      </x:c>
      <x:c r="AJ3844" s="25" t="n">
        <x:f>(S3844+Inputs!$C$11)*(1-Inputs!$C$8)</x:f>
        <x:v>6717.715553505791</x:v>
      </x:c>
      <x:c r="AK3844" s="25" t="n">
        <x:f>AJ3844/(1+B3844)^(1-Inputs!$C$8)+T3844/(1+B3844)^(2-Inputs!$C$8)+U3844/(1+B3844)^(3-Inputs!$C$8)+V3844/(1+B3844)^(4-Inputs!$C$8)+W3844/(1+B3844)^(5-Inputs!$C$8)+X3844/(1+B3844)^(6-Inputs!$C$8)+Y3844/(1+B3844)^(7-Inputs!$C$8)+Z3844/(1+B3844)^(8-Inputs!$C$8)+AA3844/(1+B3844)^(9-Inputs!$C$8)+AB3844/(1+B3844)^(10-Inputs!$C$8)+AE3844/(1+B3844)^(10-Inputs!$C$8)</x:f>
        <x:v>378742.2954948442</x:v>
      </x:c>
      <x:c r="AL3844" s="25" t="n">
        <x:f>(AK3844+AI3844)/Inputs!$C$13</x:f>
        <x:v>321.92660602249896</x:v>
      </x:c>
      <x:c r="AM3844" s="26" t="n">
        <x:f>IF(AL3844&gt;=Inputs!$C$7,1,0)</x:f>
        <x:v>1</x:v>
      </x:c>
      <x:c r="AN3844" s="26" t="n">
        <x:f>IF(Inputs!$C$7&lt;=(1-Inputs!$C$16)*AL3844,1,0)</x:f>
        <x:v>0</x:v>
      </x:c>
    </x:row>
    <x:row r="3845" ht="20" customHeight="1">
      <x:c r="A3845" s="16" t="n">
        <x:v>3840</x:v>
      </x:c>
      <x:c r="B3845" s="19" t="n">
        <x:v>0.09822395884585303</x:v>
      </x:c>
      <x:c r="C3845" s="24" t="n">
        <x:v>0.2595327967408423</x:v>
      </x:c>
      <x:c r="D3845" s="19" t="n">
        <x:v>0.026241304702206494</x:v>
      </x:c>
      <x:c r="E3845" s="19" t="n">
        <x:v>0.0588316625784384</x:v>
      </x:c>
      <x:c r="F3845" s="19" t="n">
        <x:v>-0.16229265692094147</x:v>
      </x:c>
      <x:c r="G3845" s="19" t="n">
        <x:v>-0.04792871960637911</x:v>
      </x:c>
      <x:c r="H3845" s="19" t="n">
        <x:v>0.7555455680901275</x:v>
      </x:c>
      <x:c r="I3845" s="19" t="n">
        <x:v>0.043440781863329225</x:v>
      </x:c>
      <x:c r="J3845" s="19" t="n">
        <x:v>0.047412708366026665</x:v>
      </x:c>
      <x:c r="K3845" s="19" t="n">
        <x:v>0.049352819736335506</x:v>
      </x:c>
      <x:c r="L3845" s="19" t="n">
        <x:v>0.050380863046992776</x:v>
      </x:c>
      <x:c r="M3845" s="19" t="n">
        <x:v>0.05496360693201154</x:v>
      </x:c>
      <x:c r="N3845" s="19" t="n">
        <x:v>0.05494465402835999</x:v>
      </x:c>
      <x:c r="O3845" s="19" t="n">
        <x:v>0.04407450825015644</x:v>
      </x:c>
      <x:c r="P3845" s="19" t="n">
        <x:v>0.0545680077295458</x:v>
      </x:c>
      <x:c r="Q3845" s="19" t="n">
        <x:v>0.05448055141491637</x:v>
      </x:c>
      <x:c r="R3845" s="19" t="n">
        <x:v>0.050830687422748044</x:v>
      </x:c>
      <x:c r="S3845" s="21" t="n">
        <x:v>9888.817934809736</x:v>
      </x:c>
      <x:c r="T3845" s="21" t="n">
        <x:v>15248.569997333145</x:v>
      </x:c>
      <x:c r="U3845" s="21" t="n">
        <x:v>18318.138692724522</x:v>
      </x:c>
      <x:c r="V3845" s="21" t="n">
        <x:v>21637.711545831164</x:v>
      </x:c>
      <x:c r="W3845" s="21" t="n">
        <x:v>25310.136321233036</x:v>
      </x:c>
      <x:c r="X3845" s="21" t="n">
        <x:v>26972.535239132416</x:v>
      </x:c>
      <x:c r="Y3845" s="21" t="n">
        <x:v>28241.859966369848</x:v>
      </x:c>
      <x:c r="Z3845" s="21" t="n">
        <x:v>29231.05403308825</x:v>
      </x:c>
      <x:c r="AA3845" s="21" t="n">
        <x:v>29954.388048224722</x:v>
      </x:c>
      <x:c r="AB3845" s="21" t="n">
        <x:v>30356.3702416296</x:v>
      </x:c>
      <x:c r="AC3845" s="21" t="n">
        <x:v>39595.26553256035</x:v>
      </x:c>
      <x:c r="AD3845" s="25" t="n">
        <x:f>AC3845*(1+Inputs!$C$14)*(1-Inputs!$C$14/Inputs!$C$15)</x:f>
        <x:v>31418.84320008663</x:v>
      </x:c>
      <x:c r="AE3845" s="25" t="n">
        <x:f>AD3845/(B3845-Inputs!$C$14)</x:f>
        <x:v>496945.20516643435</x:v>
      </x:c>
      <x:c r="AF3845" s="25" t="n">
        <x:f>S3845/(1+B3845)^1+T3845/(1+B3845)^2+U3845/(1+B3845)^3+V3845/(1+B3845)^4+W3845/(1+B3845)^5+X3845/(1+B3845)^6+Y3845/(1+B3845)^7+Z3845/(1+B3845)^8+AA3845/(1+B3845)^9+AB3845/(1+B3845)^10+AE3845/(1+B3845)^10</x:f>
        <x:v>329538.5927405195</x:v>
      </x:c>
      <x:c r="AG3845" s="25" t="n">
        <x:f>(AF3845+Inputs!$C$12)/Inputs!$C$13</x:f>
        <x:v>288.7559545895166</x:v>
      </x:c>
      <x:c r="AH3845" s="25" t="n">
        <x:f>(S3845+Inputs!$C$11)*Inputs!$C$8-Inputs!$C$11</x:f>
        <x:v>2757.6873064451092</x:v>
      </x:c>
      <x:c r="AI3845" s="25" t="n">
        <x:f>Inputs!$C$12+AH3845-Inputs!$C$10*Inputs!$C$13</x:f>
        <x:v>25075.602721645104</x:v>
      </x:c>
      <x:c r="AJ3845" s="25" t="n">
        <x:f>(S3845+Inputs!$C$11)*(1-Inputs!$C$8)</x:f>
        <x:v>7131.130628364627</x:v>
      </x:c>
      <x:c r="AK3845" s="25" t="n">
        <x:f>AJ3845/(1+B3845)^(1-Inputs!$C$8)+T3845/(1+B3845)^(2-Inputs!$C$8)+U3845/(1+B3845)^(3-Inputs!$C$8)+V3845/(1+B3845)^(4-Inputs!$C$8)+W3845/(1+B3845)^(5-Inputs!$C$8)+X3845/(1+B3845)^(6-Inputs!$C$8)+Y3845/(1+B3845)^(7-Inputs!$C$8)+Z3845/(1+B3845)^(8-Inputs!$C$8)+AA3845/(1+B3845)^(9-Inputs!$C$8)+AB3845/(1+B3845)^(10-Inputs!$C$8)+AE3845/(1+B3845)^(10-Inputs!$C$8)</x:f>
        <x:v>341702.1845209809</x:v>
      </x:c>
      <x:c r="AL3845" s="25" t="n">
        <x:f>(AK3845+AI3845)/Inputs!$C$13</x:f>
        <x:v>292.66205226467173</x:v>
      </x:c>
      <x:c r="AM3845" s="26" t="n">
        <x:f>IF(AL3845&gt;=Inputs!$C$7,1,0)</x:f>
        <x:v>1</x:v>
      </x:c>
      <x:c r="AN3845" s="26" t="n">
        <x:f>IF(Inputs!$C$7&lt;=(1-Inputs!$C$16)*AL3845,1,0)</x:f>
        <x:v>0</x:v>
      </x:c>
    </x:row>
    <x:row r="3846" ht="20" customHeight="1">
      <x:c r="A3846" s="16" t="n">
        <x:v>3841</x:v>
      </x:c>
      <x:c r="B3846" s="19" t="n">
        <x:v>0.08644498153310934</x:v>
      </x:c>
      <x:c r="C3846" s="24" t="n">
        <x:v>0.5675225999815154</x:v>
      </x:c>
      <x:c r="D3846" s="19" t="n">
        <x:v>0.042911023247735616</x:v>
      </x:c>
      <x:c r="E3846" s="19" t="n">
        <x:v>0.04023643586017983</x:v>
      </x:c>
      <x:c r="F3846" s="19" t="n">
        <x:v>-0.22656360136656875</x:v>
      </x:c>
      <x:c r="G3846" s="19" t="n">
        <x:v>-0.08132848343093257</x:v>
      </x:c>
      <x:c r="H3846" s="19" t="n">
        <x:v>0.8817941307337662</x:v>
      </x:c>
      <x:c r="I3846" s="19" t="n">
        <x:v>0.06057167106615566</x:v>
      </x:c>
      <x:c r="J3846" s="19" t="n">
        <x:v>0.0634185189884181</x:v>
      </x:c>
      <x:c r="K3846" s="19" t="n">
        <x:v>0.06272650761618365</x:v>
      </x:c>
      <x:c r="L3846" s="19" t="n">
        <x:v>0.07382933839569773</x:v>
      </x:c>
      <x:c r="M3846" s="19" t="n">
        <x:v>0.05971697939942146</x:v>
      </x:c>
      <x:c r="N3846" s="19" t="n">
        <x:v>0.066003315746201</x:v>
      </x:c>
      <x:c r="O3846" s="19" t="n">
        <x:v>0.06804363328187378</x:v>
      </x:c>
      <x:c r="P3846" s="19" t="n">
        <x:v>0.06729435290079777</x:v>
      </x:c>
      <x:c r="Q3846" s="19" t="n">
        <x:v>0.061822062917434556</x:v>
      </x:c>
      <x:c r="R3846" s="19" t="n">
        <x:v>0.06519406185332287</x:v>
      </x:c>
      <x:c r="S3846" s="21" t="n">
        <x:v>8606.796667344797</x:v>
      </x:c>
      <x:c r="T3846" s="21" t="n">
        <x:v>14154.387722946098</x:v>
      </x:c>
      <x:c r="U3846" s="21" t="n">
        <x:v>18127.205601515452</x:v>
      </x:c>
      <x:c r="V3846" s="21" t="n">
        <x:v>22600.32860333033</x:v>
      </x:c>
      <x:c r="W3846" s="21" t="n">
        <x:v>27637.79148558519</x:v>
      </x:c>
      <x:c r="X3846" s="21" t="n">
        <x:v>29534.03588674689</x:v>
      </x:c>
      <x:c r="Y3846" s="21" t="n">
        <x:v>30928.022699383244</x:v>
      </x:c>
      <x:c r="Z3846" s="21" t="n">
        <x:v>32021.43799611933</x:v>
      </x:c>
      <x:c r="AA3846" s="21" t="n">
        <x:v>32762.246878697944</x:v>
      </x:c>
      <x:c r="AB3846" s="21" t="n">
        <x:v>33119.6781209904</x:v>
      </x:c>
      <x:c r="AC3846" s="21" t="n">
        <x:v>43199.58015781356</x:v>
      </x:c>
      <x:c r="AD3846" s="25" t="n">
        <x:f>AC3846*(1+Inputs!$C$14)*(1-Inputs!$C$14/Inputs!$C$15)</x:f>
        <x:v>34278.86685522505</x:v>
      </x:c>
      <x:c r="AE3846" s="25" t="n">
        <x:f>AD3846/(B3846-Inputs!$C$14)</x:f>
        <x:v>666320.9089338211</x:v>
      </x:c>
      <x:c r="AF3846" s="25" t="n">
        <x:f>S3846/(1+B3846)^1+T3846/(1+B3846)^2+U3846/(1+B3846)^3+V3846/(1+B3846)^4+W3846/(1+B3846)^5+X3846/(1+B3846)^6+Y3846/(1+B3846)^7+Z3846/(1+B3846)^8+AA3846/(1+B3846)^9+AB3846/(1+B3846)^10+AE3846/(1+B3846)^10</x:f>
        <x:v>441090.67979217053</x:v>
      </x:c>
      <x:c r="AG3846" s="25" t="n">
        <x:f>(AF3846+Inputs!$C$12)/Inputs!$C$13</x:f>
        <x:v>377.7664232342474</x:v>
      </x:c>
      <x:c r="AH3846" s="25" t="n">
        <x:f>(S3846+Inputs!$C$11)*Inputs!$C$8-Inputs!$C$11</x:f>
        <x:v>2157.069123605371</x:v>
      </x:c>
      <x:c r="AI3846" s="25" t="n">
        <x:f>Inputs!$C$12+AH3846-Inputs!$C$10*Inputs!$C$13</x:f>
        <x:v>24474.984538805365</x:v>
      </x:c>
      <x:c r="AJ3846" s="25" t="n">
        <x:f>(S3846+Inputs!$C$11)*(1-Inputs!$C$8)</x:f>
        <x:v>6449.727543739427</x:v>
      </x:c>
      <x:c r="AK3846" s="25" t="n">
        <x:f>AJ3846/(1+B3846)^(1-Inputs!$C$8)+T3846/(1+B3846)^(2-Inputs!$C$8)+U3846/(1+B3846)^(3-Inputs!$C$8)+V3846/(1+B3846)^(4-Inputs!$C$8)+W3846/(1+B3846)^(5-Inputs!$C$8)+X3846/(1+B3846)^(6-Inputs!$C$8)+Y3846/(1+B3846)^(7-Inputs!$C$8)+Z3846/(1+B3846)^(8-Inputs!$C$8)+AA3846/(1+B3846)^(9-Inputs!$C$8)+AB3846/(1+B3846)^(10-Inputs!$C$8)+AE3846/(1+B3846)^(10-Inputs!$C$8)</x:f>
        <x:v>456497.0761490866</x:v>
      </x:c>
      <x:c r="AL3846" s="25" t="n">
        <x:f>(AK3846+AI3846)/Inputs!$C$13</x:f>
        <x:v>383.7807938728075</x:v>
      </x:c>
      <x:c r="AM3846" s="26" t="n">
        <x:f>IF(AL3846&gt;=Inputs!$C$7,1,0)</x:f>
        <x:v>1</x:v>
      </x:c>
      <x:c r="AN3846" s="26" t="n">
        <x:f>IF(Inputs!$C$7&lt;=(1-Inputs!$C$16)*AL3846,1,0)</x:f>
        <x:v>1</x:v>
      </x:c>
    </x:row>
    <x:row r="3847" ht="20" customHeight="1">
      <x:c r="A3847" s="16" t="n">
        <x:v>3842</x:v>
      </x:c>
      <x:c r="B3847" s="19" t="n">
        <x:v>0.07763645481542271</x:v>
      </x:c>
      <x:c r="C3847" s="24" t="n">
        <x:v>0.5325272407286832</x:v>
      </x:c>
      <x:c r="D3847" s="19" t="n">
        <x:v>0.019242215153711585</x:v>
      </x:c>
      <x:c r="E3847" s="19" t="n">
        <x:v>0.05883644359642773</x:v>
      </x:c>
      <x:c r="F3847" s="19" t="n">
        <x:v>-0.2308026699771506</x:v>
      </x:c>
      <x:c r="G3847" s="19" t="n">
        <x:v>-0.060704048179580354</x:v>
      </x:c>
      <x:c r="H3847" s="19" t="n">
        <x:v>0.6059573066189898</x:v>
      </x:c>
      <x:c r="I3847" s="19" t="n">
        <x:v>0.07619532750457553</x:v>
      </x:c>
      <x:c r="J3847" s="19" t="n">
        <x:v>0.0641359569979852</x:v>
      </x:c>
      <x:c r="K3847" s="19" t="n">
        <x:v>0.07429571227473958</x:v>
      </x:c>
      <x:c r="L3847" s="19" t="n">
        <x:v>0.07111292464440452</x:v>
      </x:c>
      <x:c r="M3847" s="19" t="n">
        <x:v>0.06605546783351543</x:v>
      </x:c>
      <x:c r="N3847" s="19" t="n">
        <x:v>0.0701559777913883</x:v>
      </x:c>
      <x:c r="O3847" s="19" t="n">
        <x:v>0.07153834107952775</x:v>
      </x:c>
      <x:c r="P3847" s="19" t="n">
        <x:v>0.07267409770754625</x:v>
      </x:c>
      <x:c r="Q3847" s="19" t="n">
        <x:v>0.07153596091013129</x:v>
      </x:c>
      <x:c r="R3847" s="19" t="n">
        <x:v>0.06863645915350275</x:v>
      </x:c>
      <x:c r="S3847" s="21" t="n">
        <x:v>8559.619485562</x:v>
      </x:c>
      <x:c r="T3847" s="21" t="n">
        <x:v>13886.575591114328</x:v>
      </x:c>
      <x:c r="U3847" s="21" t="n">
        <x:v>17378.818369973756</x:v>
      </x:c>
      <x:c r="V3847" s="21" t="n">
        <x:v>21277.023978466845</x:v>
      </x:c>
      <x:c r="W3847" s="21" t="n">
        <x:v>25631.004513823464</x:v>
      </x:c>
      <x:c r="X3847" s="21" t="n">
        <x:v>27307.08604159849</x:v>
      </x:c>
      <x:c r="Y3847" s="21" t="n">
        <x:v>28595.216672234743</x:v>
      </x:c>
      <x:c r="Z3847" s="21" t="n">
        <x:v>29627.79470397761</x:v>
      </x:c>
      <x:c r="AA3847" s="21" t="n">
        <x:v>30363.993949874897</x:v>
      </x:c>
      <x:c r="AB3847" s="21" t="n">
        <x:v>30772.499118778396</x:v>
      </x:c>
      <x:c r="AC3847" s="21" t="n">
        <x:v>40138.04232884138</x:v>
      </x:c>
      <x:c r="AD3847" s="25" t="n">
        <x:f>AC3847*(1+Inputs!$C$14)*(1-Inputs!$C$14/Inputs!$C$15)</x:f>
        <x:v>31849.53658793563</x:v>
      </x:c>
      <x:c r="AE3847" s="25" t="n">
        <x:f>AD3847/(B3847-Inputs!$C$14)</x:f>
        <x:v>747002.4589477554</x:v>
      </x:c>
      <x:c r="AF3847" s="25" t="n">
        <x:f>S3847/(1+B3847)^1+T3847/(1+B3847)^2+U3847/(1+B3847)^3+V3847/(1+B3847)^4+W3847/(1+B3847)^5+X3847/(1+B3847)^6+Y3847/(1+B3847)^7+Z3847/(1+B3847)^8+AA3847/(1+B3847)^9+AB3847/(1+B3847)^10+AE3847/(1+B3847)^10</x:f>
        <x:v>501601.57990665606</x:v>
      </x:c>
      <x:c r="AG3847" s="25" t="n">
        <x:f>(AF3847+Inputs!$C$12)/Inputs!$C$13</x:f>
        <x:v>426.04972944268224</x:v>
      </x:c>
      <x:c r="AH3847" s="25" t="n">
        <x:f>(S3847+Inputs!$C$11)*Inputs!$C$8-Inputs!$C$11</x:f>
        <x:v>2134.966937071513</x:v>
      </x:c>
      <x:c r="AI3847" s="25" t="n">
        <x:f>Inputs!$C$12+AH3847-Inputs!$C$10*Inputs!$C$13</x:f>
        <x:v>24452.88235227151</x:v>
      </x:c>
      <x:c r="AJ3847" s="25" t="n">
        <x:f>(S3847+Inputs!$C$11)*(1-Inputs!$C$8)</x:f>
        <x:v>6424.652548490488</x:v>
      </x:c>
      <x:c r="AK3847" s="25" t="n">
        <x:f>AJ3847/(1+B3847)^(1-Inputs!$C$8)+T3847/(1+B3847)^(2-Inputs!$C$8)+U3847/(1+B3847)^(3-Inputs!$C$8)+V3847/(1+B3847)^(4-Inputs!$C$8)+W3847/(1+B3847)^(5-Inputs!$C$8)+X3847/(1+B3847)^(6-Inputs!$C$8)+Y3847/(1+B3847)^(7-Inputs!$C$8)+Z3847/(1+B3847)^(8-Inputs!$C$8)+AA3847/(1+B3847)^(9-Inputs!$C$8)+AB3847/(1+B3847)^(10-Inputs!$C$8)+AE3847/(1+B3847)^(10-Inputs!$C$8)</x:f>
        <x:v>517431.92521379853</x:v>
      </x:c>
      <x:c r="AL3847" s="25" t="n">
        <x:f>(AK3847+AI3847)/Inputs!$C$13</x:f>
        <x:v>432.3847446312908</x:v>
      </x:c>
      <x:c r="AM3847" s="26" t="n">
        <x:f>IF(AL3847&gt;=Inputs!$C$7,1,0)</x:f>
        <x:v>1</x:v>
      </x:c>
      <x:c r="AN3847" s="26" t="n">
        <x:f>IF(Inputs!$C$7&lt;=(1-Inputs!$C$16)*AL3847,1,0)</x:f>
        <x:v>1</x:v>
      </x:c>
    </x:row>
    <x:row r="3848" ht="20" customHeight="1">
      <x:c r="A3848" s="16" t="n">
        <x:v>3843</x:v>
      </x:c>
      <x:c r="B3848" s="19" t="n">
        <x:v>0.09216186881169926</x:v>
      </x:c>
      <x:c r="C3848" s="24" t="n">
        <x:v>0.2650030152118745</x:v>
      </x:c>
      <x:c r="D3848" s="19" t="n">
        <x:v>0.04336958827964992</x:v>
      </x:c>
      <x:c r="E3848" s="19" t="n">
        <x:v>0.052067673951526394</x:v>
      </x:c>
      <x:c r="F3848" s="19" t="n">
        <x:v>-0.19201993250073773</x:v>
      </x:c>
      <x:c r="G3848" s="19" t="n">
        <x:v>-0.09038382751295274</x:v>
      </x:c>
      <x:c r="H3848" s="19" t="n">
        <x:v>0.8501003975411834</x:v>
      </x:c>
      <x:c r="I3848" s="19" t="n">
        <x:v>0.0626587047487044</x:v>
      </x:c>
      <x:c r="J3848" s="19" t="n">
        <x:v>0.061815900657096565</x:v>
      </x:c>
      <x:c r="K3848" s="19" t="n">
        <x:v>0.05846941793466954</x:v>
      </x:c>
      <x:c r="L3848" s="19" t="n">
        <x:v>0.05932724386410086</x:v>
      </x:c>
      <x:c r="M3848" s="19" t="n">
        <x:v>0.06481994367322955</x:v>
      </x:c>
      <x:c r="N3848" s="19" t="n">
        <x:v>0.0613509863564002</x:v>
      </x:c>
      <x:c r="O3848" s="19" t="n">
        <x:v>0.05358061919411171</x:v>
      </x:c>
      <x:c r="P3848" s="19" t="n">
        <x:v>0.06390851857669873</x:v>
      </x:c>
      <x:c r="Q3848" s="19" t="n">
        <x:v>0.05721102578903924</x:v>
      </x:c>
      <x:c r="R3848" s="19" t="n">
        <x:v>0.0569172978903805</x:v>
      </x:c>
      <x:c r="S3848" s="21" t="n">
        <x:v>9179.41243439159</x:v>
      </x:c>
      <x:c r="T3848" s="21" t="n">
        <x:v>14660.452027304067</x:v>
      </x:c>
      <x:c r="U3848" s="21" t="n">
        <x:v>18279.187333623264</x:v>
      </x:c>
      <x:c r="V3848" s="21" t="n">
        <x:v>22222.60985366874</x:v>
      </x:c>
      <x:c r="W3848" s="21" t="n">
        <x:v>26638.600875809643</x:v>
      </x:c>
      <x:c r="X3848" s="21" t="n">
        <x:v>28658.869076965697</x:v>
      </x:c>
      <x:c r="Y3848" s="21" t="n">
        <x:v>30159.675812779205</x:v>
      </x:c>
      <x:c r="Z3848" s="21" t="n">
        <x:v>31321.196450096275</x:v>
      </x:c>
      <x:c r="AA3848" s="21" t="n">
        <x:v>32133.237134720406</x:v>
      </x:c>
      <x:c r="AB3848" s="21" t="n">
        <x:v>32525.36790768602</x:v>
      </x:c>
      <x:c r="AC3848" s="21" t="n">
        <x:v>42424.39292306872</x:v>
      </x:c>
      <x:c r="AD3848" s="25" t="n">
        <x:f>AC3848*(1+Inputs!$C$14)*(1-Inputs!$C$14/Inputs!$C$15)</x:f>
        <x:v>33663.755784455025</x:v>
      </x:c>
      <x:c r="AE3848" s="25" t="n">
        <x:f>AD3848/(B3848-Inputs!$C$14)</x:f>
        <x:v>588919.7901375314</x:v>
      </x:c>
      <x:c r="AF3848" s="25" t="n">
        <x:f>S3848/(1+B3848)^1+T3848/(1+B3848)^2+U3848/(1+B3848)^3+V3848/(1+B3848)^4+W3848/(1+B3848)^5+X3848/(1+B3848)^6+Y3848/(1+B3848)^7+Z3848/(1+B3848)^8+AA3848/(1+B3848)^9+AB3848/(1+B3848)^10+AE3848/(1+B3848)^10</x:f>
        <x:v>388005.98673490377</x:v>
      </x:c>
      <x:c r="AG3848" s="25" t="n">
        <x:f>(AF3848+Inputs!$C$12)/Inputs!$C$13</x:f>
        <x:v>335.4086912385996</x:v>
      </x:c>
      <x:c r="AH3848" s="25" t="n">
        <x:f>(S3848+Inputs!$C$11)*Inputs!$C$8-Inputs!$C$11</x:f>
        <x:v>2425.3356884409914</x:v>
      </x:c>
      <x:c r="AI3848" s="25" t="n">
        <x:f>Inputs!$C$12+AH3848-Inputs!$C$10*Inputs!$C$13</x:f>
        <x:v>24743.251103640985</x:v>
      </x:c>
      <x:c r="AJ3848" s="25" t="n">
        <x:f>(S3848+Inputs!$C$11)*(1-Inputs!$C$8)</x:f>
        <x:v>6754.076745950599</x:v>
      </x:c>
      <x:c r="AK3848" s="25" t="n">
        <x:f>AJ3848/(1+B3848)^(1-Inputs!$C$8)+T3848/(1+B3848)^(2-Inputs!$C$8)+U3848/(1+B3848)^(3-Inputs!$C$8)+V3848/(1+B3848)^(4-Inputs!$C$8)+W3848/(1+B3848)^(5-Inputs!$C$8)+X3848/(1+B3848)^(6-Inputs!$C$8)+Y3848/(1+B3848)^(7-Inputs!$C$8)+Z3848/(1+B3848)^(8-Inputs!$C$8)+AA3848/(1+B3848)^(9-Inputs!$C$8)+AB3848/(1+B3848)^(10-Inputs!$C$8)+AE3848/(1+B3848)^(10-Inputs!$C$8)</x:f>
        <x:v>402052.6149831456</x:v>
      </x:c>
      <x:c r="AL3848" s="25" t="n">
        <x:f>(AK3848+AI3848)/Inputs!$C$13</x:f>
        <x:v>340.5521228699986</x:v>
      </x:c>
      <x:c r="AM3848" s="26" t="n">
        <x:f>IF(AL3848&gt;=Inputs!$C$7,1,0)</x:f>
        <x:v>1</x:v>
      </x:c>
      <x:c r="AN3848" s="26" t="n">
        <x:f>IF(Inputs!$C$7&lt;=(1-Inputs!$C$16)*AL3848,1,0)</x:f>
        <x:v>1</x:v>
      </x:c>
    </x:row>
    <x:row r="3849" ht="20" customHeight="1">
      <x:c r="A3849" s="16" t="n">
        <x:v>3844</x:v>
      </x:c>
      <x:c r="B3849" s="19" t="n">
        <x:v>0.08564969230501</x:v>
      </x:c>
      <x:c r="C3849" s="24" t="n">
        <x:v>0.6587607656590819</x:v>
      </x:c>
      <x:c r="D3849" s="19" t="n">
        <x:v>0.012570144542770834</x:v>
      </x:c>
      <x:c r="E3849" s="19" t="n">
        <x:v>0.05588493454073358</x:v>
      </x:c>
      <x:c r="F3849" s="19" t="n">
        <x:v>-0.12052915578393483</x:v>
      </x:c>
      <x:c r="G3849" s="19" t="n">
        <x:v>-0.09679199981019167</x:v>
      </x:c>
      <x:c r="H3849" s="19" t="n">
        <x:v>0.7062681890880356</x:v>
      </x:c>
      <x:c r="I3849" s="19" t="n">
        <x:v>0.05852387900650115</x:v>
      </x:c>
      <x:c r="J3849" s="19" t="n">
        <x:v>0.055390559908390744</x:v>
      </x:c>
      <x:c r="K3849" s="19" t="n">
        <x:v>0.051536191478904814</x:v>
      </x:c>
      <x:c r="L3849" s="19" t="n">
        <x:v>0.0605609783310149</x:v>
      </x:c>
      <x:c r="M3849" s="19" t="n">
        <x:v>0.05854589585828876</x:v>
      </x:c>
      <x:c r="N3849" s="19" t="n">
        <x:v>0.054612966121165986</x:v>
      </x:c>
      <x:c r="O3849" s="19" t="n">
        <x:v>0.048446482970233545</x:v>
      </x:c>
      <x:c r="P3849" s="19" t="n">
        <x:v>0.05796672667106463</x:v>
      </x:c>
      <x:c r="Q3849" s="19" t="n">
        <x:v>0.0483636933799005</x:v>
      </x:c>
      <x:c r="R3849" s="19" t="n">
        <x:v>0.05473976316668882</x:v>
      </x:c>
      <x:c r="S3849" s="21" t="n">
        <x:v>10315.8061029635</x:v>
      </x:c>
      <x:c r="T3849" s="21" t="n">
        <x:v>16225.589899171946</x:v>
      </x:c>
      <x:c r="U3849" s="21" t="n">
        <x:v>19510.346794340127</x:v>
      </x:c>
      <x:c r="V3849" s="21" t="n">
        <x:v>22878.8150502714</x:v>
      </x:c>
      <x:c r="W3849" s="21" t="n">
        <x:v>26668.26144224693</x:v>
      </x:c>
      <x:c r="X3849" s="21" t="n">
        <x:v>28082.14014517925</x:v>
      </x:c>
      <x:c r="Y3849" s="21" t="n">
        <x:v>29171.84855558026</x:v>
      </x:c>
      <x:c r="Z3849" s="21" t="n">
        <x:v>30024.053107007672</x:v>
      </x:c>
      <x:c r="AA3849" s="21" t="n">
        <x:v>30641.480244427163</x:v>
      </x:c>
      <x:c r="AB3849" s="21" t="n">
        <x:v>30973.217514510663</x:v>
      </x:c>
      <x:c r="AC3849" s="21" t="n">
        <x:v>40399.84893197043</x:v>
      </x:c>
      <x:c r="AD3849" s="25" t="n">
        <x:f>AC3849*(1+Inputs!$C$14)*(1-Inputs!$C$14/Inputs!$C$15)</x:f>
        <x:v>32057.280127518534</x:v>
      </x:c>
      <x:c r="AE3849" s="25" t="n">
        <x:f>AD3849/(B3849-Inputs!$C$14)</x:f>
        <x:v>632921.5177551552</x:v>
      </x:c>
      <x:c r="AF3849" s="25" t="n">
        <x:f>S3849/(1+B3849)^1+T3849/(1+B3849)^2+U3849/(1+B3849)^3+V3849/(1+B3849)^4+W3849/(1+B3849)^5+X3849/(1+B3849)^6+Y3849/(1+B3849)^7+Z3849/(1+B3849)^8+AA3849/(1+B3849)^9+AB3849/(1+B3849)^10+AE3849/(1+B3849)^10</x:f>
        <x:v>428291.43235465366</x:v>
      </x:c>
      <x:c r="AG3849" s="25" t="n">
        <x:f>(AF3849+Inputs!$C$12)/Inputs!$C$13</x:f>
        <x:v>367.5535527911714</x:v>
      </x:c>
      <x:c r="AH3849" s="25" t="n">
        <x:f>(S3849+Inputs!$C$11)*Inputs!$C$8-Inputs!$C$11</x:f>
        <x:v>2957.7283386486533</x:v>
      </x:c>
      <x:c r="AI3849" s="25" t="n">
        <x:f>Inputs!$C$12+AH3849-Inputs!$C$10*Inputs!$C$13</x:f>
        <x:v>25275.64375384865</x:v>
      </x:c>
      <x:c r="AJ3849" s="25" t="n">
        <x:f>(S3849+Inputs!$C$11)*(1-Inputs!$C$8)</x:f>
        <x:v>7358.077764314847</x:v>
      </x:c>
      <x:c r="AK3849" s="25" t="n">
        <x:f>AJ3849/(1+B3849)^(1-Inputs!$C$8)+T3849/(1+B3849)^(2-Inputs!$C$8)+U3849/(1+B3849)^(3-Inputs!$C$8)+V3849/(1+B3849)^(4-Inputs!$C$8)+W3849/(1+B3849)^(5-Inputs!$C$8)+X3849/(1+B3849)^(6-Inputs!$C$8)+Y3849/(1+B3849)^(7-Inputs!$C$8)+Z3849/(1+B3849)^(8-Inputs!$C$8)+AA3849/(1+B3849)^(9-Inputs!$C$8)+AB3849/(1+B3849)^(10-Inputs!$C$8)+AE3849/(1+B3849)^(10-Inputs!$C$8)</x:f>
        <x:v>442270.91307336115</x:v>
      </x:c>
      <x:c r="AL3849" s="25" t="n">
        <x:f>(AK3849+AI3849)/Inputs!$C$13</x:f>
        <x:v>373.06821625982525</x:v>
      </x:c>
      <x:c r="AM3849" s="26" t="n">
        <x:f>IF(AL3849&gt;=Inputs!$C$7,1,0)</x:f>
        <x:v>1</x:v>
      </x:c>
      <x:c r="AN3849" s="26" t="n">
        <x:f>IF(Inputs!$C$7&lt;=(1-Inputs!$C$16)*AL3849,1,0)</x:f>
        <x:v>1</x:v>
      </x:c>
    </x:row>
    <x:row r="3850" ht="20" customHeight="1">
      <x:c r="A3850" s="16" t="n">
        <x:v>3845</x:v>
      </x:c>
      <x:c r="B3850" s="19" t="n">
        <x:v>0.08717593940564348</x:v>
      </x:c>
      <x:c r="C3850" s="24" t="n">
        <x:v>0.43084392005957284</x:v>
      </x:c>
      <x:c r="D3850" s="19" t="n">
        <x:v>0.03353153870213106</x:v>
      </x:c>
      <x:c r="E3850" s="19" t="n">
        <x:v>0.02672540417130989</x:v>
      </x:c>
      <x:c r="F3850" s="19" t="n">
        <x:v>-0.12004107742057957</x:v>
      </x:c>
      <x:c r="G3850" s="19" t="n">
        <x:v>-0.06873661197770217</x:v>
      </x:c>
      <x:c r="H3850" s="19" t="n">
        <x:v>0.752287782128434</x:v>
      </x:c>
      <x:c r="I3850" s="19" t="n">
        <x:v>0.05603671047754347</x:v>
      </x:c>
      <x:c r="J3850" s="19" t="n">
        <x:v>0.057066647520390465</x:v>
      </x:c>
      <x:c r="K3850" s="19" t="n">
        <x:v>0.07047646496408447</x:v>
      </x:c>
      <x:c r="L3850" s="19" t="n">
        <x:v>0.05593116143237353</x:v>
      </x:c>
      <x:c r="M3850" s="19" t="n">
        <x:v>0.06056604683791534</x:v>
      </x:c>
      <x:c r="N3850" s="19" t="n">
        <x:v>0.06136149423673373</x:v>
      </x:c>
      <x:c r="O3850" s="19" t="n">
        <x:v>0.06739474776718339</x:v>
      </x:c>
      <x:c r="P3850" s="19" t="n">
        <x:v>0.05596111723015497</x:v>
      </x:c>
      <x:c r="Q3850" s="19" t="n">
        <x:v>0.05266654790337839</x:v>
      </x:c>
      <x:c r="R3850" s="19" t="n">
        <x:v>0.061544500139820005</x:v>
      </x:c>
      <x:c r="S3850" s="21" t="n">
        <x:v>10474.854899131817</x:v>
      </x:c>
      <x:c r="T3850" s="21" t="n">
        <x:v>16056.874035668905</x:v>
      </x:c>
      <x:c r="U3850" s="21" t="n">
        <x:v>18918.275227136604</x:v>
      </x:c>
      <x:c r="V3850" s="21" t="n">
        <x:v>21892.828127030247</x:v>
      </x:c>
      <x:c r="W3850" s="21" t="n">
        <x:v>25100.838960688394</x:v>
      </x:c>
      <x:c r="X3850" s="21" t="n">
        <x:v>26354.70220006069</x:v>
      </x:c>
      <x:c r="Y3850" s="21" t="n">
        <x:v>27343.988117914985</x:v>
      </x:c>
      <x:c r="Z3850" s="21" t="n">
        <x:v>28161.153216697006</x:v>
      </x:c>
      <x:c r="AA3850" s="21" t="n">
        <x:v>28746.62132818378</x:v>
      </x:c>
      <x:c r="AB3850" s="21" t="n">
        <x:v>29114.37329002241</x:v>
      </x:c>
      <x:c r="AC3850" s="21" t="n">
        <x:v>37975.26950872488</x:v>
      </x:c>
      <x:c r="AD3850" s="25" t="n">
        <x:f>AC3850*(1+Inputs!$C$14)*(1-Inputs!$C$14/Inputs!$C$15)</x:f>
        <x:v>30133.376355173186</x:v>
      </x:c>
      <x:c r="AE3850" s="25" t="n">
        <x:f>AD3850/(B3850-Inputs!$C$14)</x:f>
        <x:v>577533.9495260508</x:v>
      </x:c>
      <x:c r="AF3850" s="25" t="n">
        <x:f>S3850/(1+B3850)^1+T3850/(1+B3850)^2+U3850/(1+B3850)^3+V3850/(1+B3850)^4+W3850/(1+B3850)^5+X3850/(1+B3850)^6+Y3850/(1+B3850)^7+Z3850/(1+B3850)^8+AA3850/(1+B3850)^9+AB3850/(1+B3850)^10+AE3850/(1+B3850)^10</x:f>
        <x:v>392301.2791682747</x:v>
      </x:c>
      <x:c r="AG3850" s="25" t="n">
        <x:f>(AF3850+Inputs!$C$12)/Inputs!$C$13</x:f>
        <x:v>338.8360228337807</x:v>
      </x:c>
      <x:c r="AH3850" s="25" t="n">
        <x:f>(S3850+Inputs!$C$11)*Inputs!$C$8-Inputs!$C$11</x:f>
        <x:v>3032.2416102781935</x:v>
      </x:c>
      <x:c r="AI3850" s="25" t="n">
        <x:f>Inputs!$C$12+AH3850-Inputs!$C$10*Inputs!$C$13</x:f>
        <x:v>25350.15702547819</x:v>
      </x:c>
      <x:c r="AJ3850" s="25" t="n">
        <x:f>(S3850+Inputs!$C$11)*(1-Inputs!$C$8)</x:f>
        <x:v>7442.613288853624</x:v>
      </x:c>
      <x:c r="AK3850" s="25" t="n">
        <x:f>AJ3850/(1+B3850)^(1-Inputs!$C$8)+T3850/(1+B3850)^(2-Inputs!$C$8)+U3850/(1+B3850)^(3-Inputs!$C$8)+V3850/(1+B3850)^(4-Inputs!$C$8)+W3850/(1+B3850)^(5-Inputs!$C$8)+X3850/(1+B3850)^(6-Inputs!$C$8)+Y3850/(1+B3850)^(7-Inputs!$C$8)+Z3850/(1+B3850)^(8-Inputs!$C$8)+AA3850/(1+B3850)^(9-Inputs!$C$8)+AB3850/(1+B3850)^(10-Inputs!$C$8)+AE3850/(1+B3850)^(10-Inputs!$C$8)</x:f>
        <x:v>405067.3747176585</x:v>
      </x:c>
      <x:c r="AL3850" s="25" t="n">
        <x:f>(AK3850+AI3850)/Inputs!$C$13</x:f>
        <x:v>343.44194919119496</x:v>
      </x:c>
      <x:c r="AM3850" s="26" t="n">
        <x:f>IF(AL3850&gt;=Inputs!$C$7,1,0)</x:f>
        <x:v>1</x:v>
      </x:c>
      <x:c r="AN3850" s="26" t="n">
        <x:f>IF(Inputs!$C$7&lt;=(1-Inputs!$C$16)*AL3850,1,0)</x:f>
        <x:v>1</x:v>
      </x:c>
    </x:row>
    <x:row r="3851" ht="20" customHeight="1">
      <x:c r="A3851" s="16" t="n">
        <x:v>3846</x:v>
      </x:c>
      <x:c r="B3851" s="19" t="n">
        <x:v>0.0844666197468921</x:v>
      </x:c>
      <x:c r="C3851" s="24" t="n">
        <x:v>0.8031006827446561</x:v>
      </x:c>
      <x:c r="D3851" s="19" t="n">
        <x:v>0.03566468661721416</x:v>
      </x:c>
      <x:c r="E3851" s="19" t="n">
        <x:v>0.03962145649438156</x:v>
      </x:c>
      <x:c r="F3851" s="19" t="n">
        <x:v>-0.19742458830281637</x:v>
      </x:c>
      <x:c r="G3851" s="19" t="n">
        <x:v>-0.07986053485084141</x:v>
      </x:c>
      <x:c r="H3851" s="19" t="n">
        <x:v>0.8088817370674235</x:v>
      </x:c>
      <x:c r="I3851" s="19" t="n">
        <x:v>0.06894686569394366</x:v>
      </x:c>
      <x:c r="J3851" s="19" t="n">
        <x:v>0.06349311151402504</x:v>
      </x:c>
      <x:c r="K3851" s="19" t="n">
        <x:v>0.07173455162479628</x:v>
      </x:c>
      <x:c r="L3851" s="19" t="n">
        <x:v>0.061789577990074354</x:v>
      </x:c>
      <x:c r="M3851" s="19" t="n">
        <x:v>0.05820684874487256</x:v>
      </x:c>
      <x:c r="N3851" s="19" t="n">
        <x:v>0.06908635740966133</x:v>
      </x:c>
      <x:c r="O3851" s="19" t="n">
        <x:v>0.0690107702607986</x:v>
      </x:c>
      <x:c r="P3851" s="19" t="n">
        <x:v>0.07059393625925281</x:v>
      </x:c>
      <x:c r="Q3851" s="19" t="n">
        <x:v>0.06403195276735574</x:v>
      </x:c>
      <x:c r="R3851" s="19" t="n">
        <x:v>0.06603779899923325</x:v>
      </x:c>
      <x:c r="S3851" s="21" t="n">
        <x:v>9085.255129619549</x:v>
      </x:c>
      <x:c r="T3851" s="21" t="n">
        <x:v>14894.460050722748</x:v>
      </x:c>
      <x:c r="U3851" s="21" t="n">
        <x:v>18823.754303588263</x:v>
      </x:c>
      <x:c r="V3851" s="21" t="n">
        <x:v>23187.466857732074</x:v>
      </x:c>
      <x:c r="W3851" s="21" t="n">
        <x:v>28031.221998639874</x:v>
      </x:c>
      <x:c r="X3851" s="21" t="n">
        <x:v>29758.199929855098</x:v>
      </x:c>
      <x:c r="Y3851" s="21" t="n">
        <x:v>31070.724763834005</x:v>
      </x:c>
      <x:c r="Z3851" s="21" t="n">
        <x:v>32092.950556001004</x:v>
      </x:c>
      <x:c r="AA3851" s="21" t="n">
        <x:v>32787.37643375776</x:v>
      </x:c>
      <x:c r="AB3851" s="21" t="n">
        <x:v>33118.936014474224</x:v>
      </x:c>
      <x:c r="AC3851" s="21" t="n">
        <x:v>43198.612192792454</x:v>
      </x:c>
      <x:c r="AD3851" s="25" t="n">
        <x:f>AC3851*(1+Inputs!$C$14)*(1-Inputs!$C$14/Inputs!$C$15)</x:f>
        <x:v>34278.09877498081</x:v>
      </x:c>
      <x:c r="AE3851" s="25" t="n">
        <x:f>AD3851/(B3851-Inputs!$C$14)</x:f>
        <x:v>692954.1365545691</x:v>
      </x:c>
      <x:c r="AF3851" s="25" t="n">
        <x:f>S3851/(1+B3851)^1+T3851/(1+B3851)^2+U3851/(1+B3851)^3+V3851/(1+B3851)^4+W3851/(1+B3851)^5+X3851/(1+B3851)^6+Y3851/(1+B3851)^7+Z3851/(1+B3851)^8+AA3851/(1+B3851)^9+AB3851/(1+B3851)^10+AE3851/(1+B3851)^10</x:f>
        <x:v>462454.78310589446</x:v>
      </x:c>
      <x:c r="AG3851" s="25" t="n">
        <x:f>(AF3851+Inputs!$C$12)/Inputs!$C$13</x:f>
        <x:v>394.81342700073463</x:v>
      </x:c>
      <x:c r="AH3851" s="25" t="n">
        <x:f>(S3851+Inputs!$C$11)*Inputs!$C$8-Inputs!$C$11</x:f>
        <x:v>2381.2236360683364</x:v>
      </x:c>
      <x:c r="AI3851" s="25" t="n">
        <x:f>Inputs!$C$12+AH3851-Inputs!$C$10*Inputs!$C$13</x:f>
        <x:v>24699.139051268336</x:v>
      </x:c>
      <x:c r="AJ3851" s="25" t="n">
        <x:f>(S3851+Inputs!$C$11)*(1-Inputs!$C$8)</x:f>
        <x:v>6704.031493551212</x:v>
      </x:c>
      <x:c r="AK3851" s="25" t="n">
        <x:f>AJ3851/(1+B3851)^(1-Inputs!$C$8)+T3851/(1+B3851)^(2-Inputs!$C$8)+U3851/(1+B3851)^(3-Inputs!$C$8)+V3851/(1+B3851)^(4-Inputs!$C$8)+W3851/(1+B3851)^(5-Inputs!$C$8)+X3851/(1+B3851)^(6-Inputs!$C$8)+Y3851/(1+B3851)^(7-Inputs!$C$8)+Z3851/(1+B3851)^(8-Inputs!$C$8)+AA3851/(1+B3851)^(9-Inputs!$C$8)+AB3851/(1+B3851)^(10-Inputs!$C$8)+AE3851/(1+B3851)^(10-Inputs!$C$8)</x:f>
        <x:v>478080.31149957597</x:v>
      </x:c>
      <x:c r="AL3851" s="25" t="n">
        <x:f>(AK3851+AI3851)/Inputs!$C$13</x:f>
        <x:v>401.18150813036306</x:v>
      </x:c>
      <x:c r="AM3851" s="26" t="n">
        <x:f>IF(AL3851&gt;=Inputs!$C$7,1,0)</x:f>
        <x:v>1</x:v>
      </x:c>
      <x:c r="AN3851" s="26" t="n">
        <x:f>IF(Inputs!$C$7&lt;=(1-Inputs!$C$16)*AL3851,1,0)</x:f>
        <x:v>1</x:v>
      </x:c>
    </x:row>
    <x:row r="3852" ht="20" customHeight="1">
      <x:c r="A3852" s="16" t="n">
        <x:v>3847</x:v>
      </x:c>
      <x:c r="B3852" s="19" t="n">
        <x:v>0.0717378187248854</x:v>
      </x:c>
      <x:c r="C3852" s="24" t="n">
        <x:v>0.3545407479446965</x:v>
      </x:c>
      <x:c r="D3852" s="19" t="n">
        <x:v>0.020209452562140486</x:v>
      </x:c>
      <x:c r="E3852" s="19" t="n">
        <x:v>0.05320287294534268</x:v>
      </x:c>
      <x:c r="F3852" s="19" t="n">
        <x:v>-0.19450606818704616</x:v>
      </x:c>
      <x:c r="G3852" s="19" t="n">
        <x:v>-0.07406474588968706</x:v>
      </x:c>
      <x:c r="H3852" s="19" t="n">
        <x:v>0.8663986127716328</x:v>
      </x:c>
      <x:c r="I3852" s="19" t="n">
        <x:v>0.06529847742296738</x:v>
      </x:c>
      <x:c r="J3852" s="19" t="n">
        <x:v>0.05758499683093419</x:v>
      </x:c>
      <x:c r="K3852" s="19" t="n">
        <x:v>0.06581166234069429</x:v>
      </x:c>
      <x:c r="L3852" s="19" t="n">
        <x:v>0.06770052967580682</x:v>
      </x:c>
      <x:c r="M3852" s="19" t="n">
        <x:v>0.07099340808727789</x:v>
      </x:c>
      <x:c r="N3852" s="19" t="n">
        <x:v>0.053056763672003626</x:v>
      </x:c>
      <x:c r="O3852" s="19" t="n">
        <x:v>0.05562151872691971</x:v>
      </x:c>
      <x:c r="P3852" s="19" t="n">
        <x:v>0.062081249711180814</x:v>
      </x:c>
      <x:c r="Q3852" s="19" t="n">
        <x:v>0.061612542519764016</x:v>
      </x:c>
      <x:c r="R3852" s="19" t="n">
        <x:v>0.07111765744816581</x:v>
      </x:c>
      <x:c r="S3852" s="21" t="n">
        <x:v>9168.895797162224</x:v>
      </x:c>
      <x:c r="T3852" s="21" t="n">
        <x:v>14535.626604017863</x:v>
      </x:c>
      <x:c r="U3852" s="21" t="n">
        <x:v>17874.969486711212</x:v>
      </x:c>
      <x:c r="V3852" s="21" t="n">
        <x:v>21525.244123573764</x:v>
      </x:c>
      <x:c r="W3852" s="21" t="n">
        <x:v>25544.148281076916</x:v>
      </x:c>
      <x:c r="X3852" s="21" t="n">
        <x:v>27152.685093433145</x:v>
      </x:c>
      <x:c r="Y3852" s="21" t="n">
        <x:v>28276.396796710203</x:v>
      </x:c>
      <x:c r="Z3852" s="21" t="n">
        <x:v>29189.045194177765</x:v>
      </x:c>
      <x:c r="AA3852" s="21" t="n">
        <x:v>29861.385898052304</x:v>
      </x:c>
      <x:c r="AB3852" s="21" t="n">
        <x:v>30253.895181280823</x:v>
      </x:c>
      <x:c r="AC3852" s="21" t="n">
        <x:v>39461.602410366286</x:v>
      </x:c>
      <x:c r="AD3852" s="25" t="n">
        <x:f>AC3852*(1+Inputs!$C$14)*(1-Inputs!$C$14/Inputs!$C$15)</x:f>
        <x:v>31312.781512625643</x:v>
      </x:c>
      <x:c r="AE3852" s="25" t="n">
        <x:f>AD3852/(B3852-Inputs!$C$14)</x:f>
        <x:v>852330.9929507342</x:v>
      </x:c>
      <x:c r="AF3852" s="25" t="n">
        <x:f>S3852/(1+B3852)^1+T3852/(1+B3852)^2+U3852/(1+B3852)^3+V3852/(1+B3852)^4+W3852/(1+B3852)^5+X3852/(1+B3852)^6+Y3852/(1+B3852)^7+Z3852/(1+B3852)^8+AA3852/(1+B3852)^9+AB3852/(1+B3852)^10+AE3852/(1+B3852)^10</x:f>
        <x:v>579654.5309641701</x:v>
      </x:c>
      <x:c r="AG3852" s="25" t="n">
        <x:f>(AF3852+Inputs!$C$12)/Inputs!$C$13</x:f>
        <x:v>488.3303190430965</x:v>
      </x:c>
      <x:c r="AH3852" s="25" t="n">
        <x:f>(S3852+Inputs!$C$11)*Inputs!$C$8-Inputs!$C$11</x:f>
        <x:v>2420.4087159307956</x:v>
      </x:c>
      <x:c r="AI3852" s="25" t="n">
        <x:f>Inputs!$C$12+AH3852-Inputs!$C$10*Inputs!$C$13</x:f>
        <x:v>24738.324131130794</x:v>
      </x:c>
      <x:c r="AJ3852" s="25" t="n">
        <x:f>(S3852+Inputs!$C$11)*(1-Inputs!$C$8)</x:f>
        <x:v>6748.487081231429</x:v>
      </x:c>
      <x:c r="AK3852" s="25" t="n">
        <x:f>AJ3852/(1+B3852)^(1-Inputs!$C$8)+T3852/(1+B3852)^(2-Inputs!$C$8)+U3852/(1+B3852)^(3-Inputs!$C$8)+V3852/(1+B3852)^(4-Inputs!$C$8)+W3852/(1+B3852)^(5-Inputs!$C$8)+X3852/(1+B3852)^(6-Inputs!$C$8)+Y3852/(1+B3852)^(7-Inputs!$C$8)+Z3852/(1+B3852)^(8-Inputs!$C$8)+AA3852/(1+B3852)^(9-Inputs!$C$8)+AB3852/(1+B3852)^(10-Inputs!$C$8)+AE3852/(1+B3852)^(10-Inputs!$C$8)</x:f>
        <x:v>596444.6599445122</x:v>
      </x:c>
      <x:c r="AL3852" s="25" t="n">
        <x:f>(AK3852+AI3852)/Inputs!$C$13</x:f>
        <x:v>495.65893375983217</x:v>
      </x:c>
      <x:c r="AM3852" s="26" t="n">
        <x:f>IF(AL3852&gt;=Inputs!$C$7,1,0)</x:f>
        <x:v>1</x:v>
      </x:c>
      <x:c r="AN3852" s="26" t="n">
        <x:f>IF(Inputs!$C$7&lt;=(1-Inputs!$C$16)*AL3852,1,0)</x:f>
        <x:v>1</x:v>
      </x:c>
    </x:row>
    <x:row r="3853" ht="20" customHeight="1">
      <x:c r="A3853" s="16" t="n">
        <x:v>3848</x:v>
      </x:c>
      <x:c r="B3853" s="19" t="n">
        <x:v>0.08442228250454804</x:v>
      </x:c>
      <x:c r="C3853" s="24" t="n">
        <x:v>0.19770221114802666</x:v>
      </x:c>
      <x:c r="D3853" s="19" t="n">
        <x:v>0.02621043049522456</x:v>
      </x:c>
      <x:c r="E3853" s="19" t="n">
        <x:v>0.05044147080902775</x:v>
      </x:c>
      <x:c r="F3853" s="19" t="n">
        <x:v>-0.22615742283979787</x:v>
      </x:c>
      <x:c r="G3853" s="19" t="n">
        <x:v>-0.06546426356593826</x:v>
      </x:c>
      <x:c r="H3853" s="19" t="n">
        <x:v>0.6227353921798056</x:v>
      </x:c>
      <x:c r="I3853" s="19" t="n">
        <x:v>0.0772338035058931</x:v>
      </x:c>
      <x:c r="J3853" s="19" t="n">
        <x:v>0.06763266755421796</x:v>
      </x:c>
      <x:c r="K3853" s="19" t="n">
        <x:v>0.07204417924984341</x:v>
      </x:c>
      <x:c r="L3853" s="19" t="n">
        <x:v>0.06659329439860472</x:v>
      </x:c>
      <x:c r="M3853" s="19" t="n">
        <x:v>0.07766530445465947</x:v>
      </x:c>
      <x:c r="N3853" s="19" t="n">
        <x:v>0.06623019945745795</x:v>
      </x:c>
      <x:c r="O3853" s="19" t="n">
        <x:v>0.07525663558644397</x:v>
      </x:c>
      <x:c r="P3853" s="19" t="n">
        <x:v>0.07239123331589895</x:v>
      </x:c>
      <x:c r="Q3853" s="19" t="n">
        <x:v>0.06611317501587678</x:v>
      </x:c>
      <x:c r="R3853" s="19" t="n">
        <x:v>0.0713576558490206</x:v>
      </x:c>
      <x:c r="S3853" s="21" t="n">
        <x:v>8620.693469389902</x:v>
      </x:c>
      <x:c r="T3853" s="21" t="n">
        <x:v>13619.109586995244</x:v>
      </x:c>
      <x:c r="U3853" s="21" t="n">
        <x:v>16670.57654029176</x:v>
      </x:c>
      <x:c r="V3853" s="21" t="n">
        <x:v>19974.69714784208</x:v>
      </x:c>
      <x:c r="W3853" s="21" t="n">
        <x:v>23604.099533184195</x:v>
      </x:c>
      <x:c r="X3853" s="21" t="n">
        <x:v>25213.160392321006</x:v>
      </x:c>
      <x:c r="Y3853" s="21" t="n">
        <x:v>26409.425479046884</x:v>
      </x:c>
      <x:c r="Z3853" s="21" t="n">
        <x:v>27412.400370943506</x:v>
      </x:c>
      <x:c r="AA3853" s="21" t="n">
        <x:v>28151.672405182777</x:v>
      </x:c>
      <x:c r="AB3853" s="21" t="n">
        <x:v>28605.61552769547</x:v>
      </x:c>
      <x:c r="AC3853" s="21" t="n">
        <x:v>37311.672427428864</x:v>
      </x:c>
      <x:c r="AD3853" s="25" t="n">
        <x:f>AC3853*(1+Inputs!$C$14)*(1-Inputs!$C$14/Inputs!$C$15)</x:f>
        <x:v>29606.812071164797</x:v>
      </x:c>
      <x:c r="AE3853" s="25" t="n">
        <x:f>AD3853/(B3853-Inputs!$C$14)</x:f>
        <x:v>599057.9667873547</x:v>
      </x:c>
      <x:c r="AF3853" s="25" t="n">
        <x:f>S3853/(1+B3853)^1+T3853/(1+B3853)^2+U3853/(1+B3853)^3+V3853/(1+B3853)^4+W3853/(1+B3853)^5+X3853/(1+B3853)^6+Y3853/(1+B3853)^7+Z3853/(1+B3853)^8+AA3853/(1+B3853)^9+AB3853/(1+B3853)^10+AE3853/(1+B3853)^10</x:f>
        <x:v>400262.5994349392</x:v>
      </x:c>
      <x:c r="AG3853" s="25" t="n">
        <x:f>(AF3853+Inputs!$C$12)/Inputs!$C$13</x:f>
        <x:v>345.1885785474043</x:v>
      </x:c>
      <x:c r="AH3853" s="25" t="n">
        <x:f>(S3853+Inputs!$C$11)*Inputs!$C$8-Inputs!$C$11</x:f>
        <x:v>2163.579680179927</x:v>
      </x:c>
      <x:c r="AI3853" s="25" t="n">
        <x:f>Inputs!$C$12+AH3853-Inputs!$C$10*Inputs!$C$13</x:f>
        <x:v>24481.495095379927</x:v>
      </x:c>
      <x:c r="AJ3853" s="25" t="n">
        <x:f>(S3853+Inputs!$C$11)*(1-Inputs!$C$8)</x:f>
        <x:v>6457.113789209976</x:v>
      </x:c>
      <x:c r="AK3853" s="25" t="n">
        <x:f>AJ3853/(1+B3853)^(1-Inputs!$C$8)+T3853/(1+B3853)^(2-Inputs!$C$8)+U3853/(1+B3853)^(3-Inputs!$C$8)+V3853/(1+B3853)^(4-Inputs!$C$8)+W3853/(1+B3853)^(5-Inputs!$C$8)+X3853/(1+B3853)^(6-Inputs!$C$8)+Y3853/(1+B3853)^(7-Inputs!$C$8)+Z3853/(1+B3853)^(8-Inputs!$C$8)+AA3853/(1+B3853)^(9-Inputs!$C$8)+AB3853/(1+B3853)^(10-Inputs!$C$8)+AE3853/(1+B3853)^(10-Inputs!$C$8)</x:f>
        <x:v>413680.49357978697</x:v>
      </x:c>
      <x:c r="AL3853" s="25" t="n">
        <x:f>(AK3853+AI3853)/Inputs!$C$13</x:f>
        <x:v>349.6214637044444</x:v>
      </x:c>
      <x:c r="AM3853" s="26" t="n">
        <x:f>IF(AL3853&gt;=Inputs!$C$7,1,0)</x:f>
        <x:v>1</x:v>
      </x:c>
      <x:c r="AN3853" s="26" t="n">
        <x:f>IF(Inputs!$C$7&lt;=(1-Inputs!$C$16)*AL3853,1,0)</x:f>
        <x:v>1</x:v>
      </x:c>
    </x:row>
    <x:row r="3854" ht="20" customHeight="1">
      <x:c r="A3854" s="16" t="n">
        <x:v>3849</x:v>
      </x:c>
      <x:c r="B3854" s="19" t="n">
        <x:v>0.08197713848754934</x:v>
      </x:c>
      <x:c r="C3854" s="24" t="n">
        <x:v>0.483907335334294</x:v>
      </x:c>
      <x:c r="D3854" s="19" t="n">
        <x:v>0.04623894647649678</x:v>
      </x:c>
      <x:c r="E3854" s="19" t="n">
        <x:v>0.03199847866382271</x:v>
      </x:c>
      <x:c r="F3854" s="19" t="n">
        <x:v>-0.09697375024941154</x:v>
      </x:c>
      <x:c r="G3854" s="19" t="n">
        <x:v>-0.08629812447066285</x:v>
      </x:c>
      <x:c r="H3854" s="19" t="n">
        <x:v>0.9586314343564197</x:v>
      </x:c>
      <x:c r="I3854" s="19" t="n">
        <x:v>0.058094618065741774</x:v>
      </x:c>
      <x:c r="J3854" s="19" t="n">
        <x:v>0.06620890243024974</x:v>
      </x:c>
      <x:c r="K3854" s="19" t="n">
        <x:v>0.06145354588542773</x:v>
      </x:c>
      <x:c r="L3854" s="19" t="n">
        <x:v>0.0541811093398735</x:v>
      </x:c>
      <x:c r="M3854" s="19" t="n">
        <x:v>0.05972738852519001</x:v>
      </x:c>
      <x:c r="N3854" s="19" t="n">
        <x:v>0.060947631932057225</x:v>
      </x:c>
      <x:c r="O3854" s="19" t="n">
        <x:v>0.05790186209270928</x:v>
      </x:c>
      <x:c r="P3854" s="19" t="n">
        <x:v>0.05809299290166678</x:v>
      </x:c>
      <x:c r="Q3854" s="19" t="n">
        <x:v>0.06636909732173421</x:v>
      </x:c>
      <x:c r="R3854" s="19" t="n">
        <x:v>0.06224754450498608</x:v>
      </x:c>
      <x:c r="S3854" s="21" t="n">
        <x:v>10830.913145065546</x:v>
      </x:c>
      <x:c r="T3854" s="21" t="n">
        <x:v>16829.57038081073</x:v>
      </x:c>
      <x:c r="U3854" s="21" t="n">
        <x:v>20179.469925838792</x:v>
      </x:c>
      <x:c r="V3854" s="21" t="n">
        <x:v>23634.88236736559</x:v>
      </x:c>
      <x:c r="W3854" s="21" t="n">
        <x:v>27451.25708628084</x:v>
      </x:c>
      <x:c r="X3854" s="21" t="n">
        <x:v>29068.417735233776</x:v>
      </x:c>
      <x:c r="Y3854" s="21" t="n">
        <x:v>30327.587371693993</x:v>
      </x:c>
      <x:c r="Z3854" s="21" t="n">
        <x:v>31301.33950279908</x:v>
      </x:c>
      <x:c r="AA3854" s="21" t="n">
        <x:v>31968.430376913933</x:v>
      </x:c>
      <x:c r="AB3854" s="21" t="n">
        <x:v>32309.10718283502</x:v>
      </x:c>
      <x:c r="AC3854" s="21" t="n">
        <x:v>42142.31371674132</x:v>
      </x:c>
      <x:c r="AD3854" s="25" t="n">
        <x:f>AC3854*(1+Inputs!$C$14)*(1-Inputs!$C$14/Inputs!$C$15)</x:f>
        <x:v>33439.925934234234</x:v>
      </x:c>
      <x:c r="AE3854" s="25" t="n">
        <x:f>AD3854/(B3854-Inputs!$C$14)</x:f>
        <x:v>711834.0326986293</x:v>
      </x:c>
      <x:c r="AF3854" s="25" t="n">
        <x:f>S3854/(1+B3854)^1+T3854/(1+B3854)^2+U3854/(1+B3854)^3+V3854/(1+B3854)^4+W3854/(1+B3854)^5+X3854/(1+B3854)^6+Y3854/(1+B3854)^7+Z3854/(1+B3854)^8+AA3854/(1+B3854)^9+AB3854/(1+B3854)^10+AE3854/(1+B3854)^10</x:f>
        <x:v>482496.924886541</x:v>
      </x:c>
      <x:c r="AG3854" s="25" t="n">
        <x:f>(AF3854+Inputs!$C$12)/Inputs!$C$13</x:f>
        <x:v>410.80560141620276</x:v>
      </x:c>
      <x:c r="AH3854" s="25" t="n">
        <x:f>(S3854+Inputs!$C$11)*Inputs!$C$8-Inputs!$C$11</x:f>
        <x:v>3199.0524597430367</x:v>
      </x:c>
      <x:c r="AI3854" s="25" t="n">
        <x:f>Inputs!$C$12+AH3854-Inputs!$C$10*Inputs!$C$13</x:f>
        <x:v>25516.96787494303</x:v>
      </x:c>
      <x:c r="AJ3854" s="25" t="n">
        <x:f>(S3854+Inputs!$C$11)*(1-Inputs!$C$8)</x:f>
        <x:v>7631.86068532251</x:v>
      </x:c>
      <x:c r="AK3854" s="25" t="n">
        <x:f>AJ3854/(1+B3854)^(1-Inputs!$C$8)+T3854/(1+B3854)^(2-Inputs!$C$8)+U3854/(1+B3854)^(3-Inputs!$C$8)+V3854/(1+B3854)^(4-Inputs!$C$8)+W3854/(1+B3854)^(5-Inputs!$C$8)+X3854/(1+B3854)^(6-Inputs!$C$8)+Y3854/(1+B3854)^(7-Inputs!$C$8)+Z3854/(1+B3854)^(8-Inputs!$C$8)+AA3854/(1+B3854)^(9-Inputs!$C$8)+AB3854/(1+B3854)^(10-Inputs!$C$8)+AE3854/(1+B3854)^(10-Inputs!$C$8)</x:f>
        <x:v>497572.0827005928</x:v>
      </x:c>
      <x:c r="AL3854" s="25" t="n">
        <x:f>(AK3854+AI3854)/Inputs!$C$13</x:f>
        <x:v>417.3870948115678</x:v>
      </x:c>
      <x:c r="AM3854" s="26" t="n">
        <x:f>IF(AL3854&gt;=Inputs!$C$7,1,0)</x:f>
        <x:v>1</x:v>
      </x:c>
      <x:c r="AN3854" s="26" t="n">
        <x:f>IF(Inputs!$C$7&lt;=(1-Inputs!$C$16)*AL3854,1,0)</x:f>
        <x:v>1</x:v>
      </x:c>
    </x:row>
    <x:row r="3855" ht="20" customHeight="1">
      <x:c r="A3855" s="16" t="n">
        <x:v>3850</x:v>
      </x:c>
      <x:c r="B3855" s="19" t="n">
        <x:v>0.08685336263720188</x:v>
      </x:c>
      <x:c r="C3855" s="24" t="n">
        <x:v>0.3508133023279072</x:v>
      </x:c>
      <x:c r="D3855" s="19" t="n">
        <x:v>0.03987648680389242</x:v>
      </x:c>
      <x:c r="E3855" s="19" t="n">
        <x:v>0.05668523972244628</x:v>
      </x:c>
      <x:c r="F3855" s="19" t="n">
        <x:v>-0.15068710264437074</x:v>
      </x:c>
      <x:c r="G3855" s="19" t="n">
        <x:v>-0.07059760704776011</x:v>
      </x:c>
      <x:c r="H3855" s="19" t="n">
        <x:v>0.8323666941457475</x:v>
      </x:c>
      <x:c r="I3855" s="19" t="n">
        <x:v>0.05959244133046809</x:v>
      </x:c>
      <x:c r="J3855" s="19" t="n">
        <x:v>0.05747610353151572</x:v>
      </x:c>
      <x:c r="K3855" s="19" t="n">
        <x:v>0.062152601144365466</x:v>
      </x:c>
      <x:c r="L3855" s="19" t="n">
        <x:v>0.05279739627119511</x:v>
      </x:c>
      <x:c r="M3855" s="19" t="n">
        <x:v>0.06272428501165336</x:v>
      </x:c>
      <x:c r="N3855" s="19" t="n">
        <x:v>0.05839873583733947</x:v>
      </x:c>
      <x:c r="O3855" s="19" t="n">
        <x:v>0.05050125393793564</x:v>
      </x:c>
      <x:c r="P3855" s="19" t="n">
        <x:v>0.05483778674929795</x:v>
      </x:c>
      <x:c r="Q3855" s="19" t="n">
        <x:v>0.056211366354770004</x:v>
      </x:c>
      <x:c r="R3855" s="19" t="n">
        <x:v>0.051394689012030315</x:v>
      </x:c>
      <x:c r="S3855" s="21" t="n">
        <x:v>10002.1857354307</x:v>
      </x:c>
      <x:c r="T3855" s="21" t="n">
        <x:v>15726.36866054882</x:v>
      </x:c>
      <x:c r="U3855" s="21" t="n">
        <x:v>19262.778958052506</x:v>
      </x:c>
      <x:c r="V3855" s="21" t="n">
        <x:v>23116.59801606165</x:v>
      </x:c>
      <x:c r="W3855" s="21" t="n">
        <x:v>27411.7728914434</x:v>
      </x:c>
      <x:c r="X3855" s="21" t="n">
        <x:v>29412.51988539974</x:v>
      </x:c>
      <x:c r="Y3855" s="21" t="n">
        <x:v>30930.670770801167</x:v>
      </x:c>
      <x:c r="Z3855" s="21" t="n">
        <x:v>32091.3237196065</x:v>
      </x:c>
      <x:c r="AA3855" s="21" t="n">
        <x:v>32878.631099384744</x:v>
      </x:c>
      <x:c r="AB3855" s="21" t="n">
        <x:v>33244.1416141108</x:v>
      </x:c>
      <x:c r="AC3855" s="21" t="n">
        <x:v>43361.92384449233</x:v>
      </x:c>
      <x:c r="AD3855" s="25" t="n">
        <x:f>AC3855*(1+Inputs!$C$14)*(1-Inputs!$C$14/Inputs!$C$15)</x:f>
        <x:v>34407.68657060466</x:v>
      </x:c>
      <x:c r="AE3855" s="25" t="n">
        <x:f>AD3855/(B3855-Inputs!$C$14)</x:f>
        <x:v>663557.478641107</x:v>
      </x:c>
      <x:c r="AF3855" s="25" t="n">
        <x:f>S3855/(1+B3855)^1+T3855/(1+B3855)^2+U3855/(1+B3855)^3+V3855/(1+B3855)^4+W3855/(1+B3855)^5+X3855/(1+B3855)^6+Y3855/(1+B3855)^7+Z3855/(1+B3855)^8+AA3855/(1+B3855)^9+AB3855/(1+B3855)^10+AE3855/(1+B3855)^10</x:f>
        <x:v>442262.48784256144</x:v>
      </x:c>
      <x:c r="AG3855" s="25" t="n">
        <x:f>(AF3855+Inputs!$C$12)/Inputs!$C$13</x:f>
        <x:v>378.7014410047232</x:v>
      </x:c>
      <x:c r="AH3855" s="25" t="n">
        <x:f>(S3855+Inputs!$C$11)*Inputs!$C$8-Inputs!$C$11</x:f>
        <x:v>2810.7993445442453</x:v>
      </x:c>
      <x:c r="AI3855" s="25" t="n">
        <x:f>Inputs!$C$12+AH3855-Inputs!$C$10*Inputs!$C$13</x:f>
        <x:v>25128.714759744245</x:v>
      </x:c>
      <x:c r="AJ3855" s="25" t="n">
        <x:f>(S3855+Inputs!$C$11)*(1-Inputs!$C$8)</x:f>
        <x:v>7191.386390886454</x:v>
      </x:c>
      <x:c r="AK3855" s="25" t="n">
        <x:f>AJ3855/(1+B3855)^(1-Inputs!$C$8)+T3855/(1+B3855)^(2-Inputs!$C$8)+U3855/(1+B3855)^(3-Inputs!$C$8)+V3855/(1+B3855)^(4-Inputs!$C$8)+W3855/(1+B3855)^(5-Inputs!$C$8)+X3855/(1+B3855)^(6-Inputs!$C$8)+Y3855/(1+B3855)^(7-Inputs!$C$8)+Z3855/(1+B3855)^(8-Inputs!$C$8)+AA3855/(1+B3855)^(9-Inputs!$C$8)+AB3855/(1+B3855)^(10-Inputs!$C$8)+AE3855/(1+B3855)^(10-Inputs!$C$8)</x:f>
        <x:v>457171.24573715415</x:v>
      </x:c>
      <x:c r="AL3855" s="25" t="n">
        <x:f>(AK3855+AI3855)/Inputs!$C$13</x:f>
        <x:v>384.84036153699816</x:v>
      </x:c>
      <x:c r="AM3855" s="26" t="n">
        <x:f>IF(AL3855&gt;=Inputs!$C$7,1,0)</x:f>
        <x:v>1</x:v>
      </x:c>
      <x:c r="AN3855" s="26" t="n">
        <x:f>IF(Inputs!$C$7&lt;=(1-Inputs!$C$16)*AL3855,1,0)</x:f>
        <x:v>1</x:v>
      </x:c>
    </x:row>
    <x:row r="3856" ht="20" customHeight="1">
      <x:c r="A3856" s="16" t="n">
        <x:v>3851</x:v>
      </x:c>
      <x:c r="B3856" s="19" t="n">
        <x:v>0.09398473963020249</x:v>
      </x:c>
      <x:c r="C3856" s="24" t="n">
        <x:v>0.44338518983201425</x:v>
      </x:c>
      <x:c r="D3856" s="19" t="n">
        <x:v>0.010214430113533979</x:v>
      </x:c>
      <x:c r="E3856" s="19" t="n">
        <x:v>0.05795605461200609</x:v>
      </x:c>
      <x:c r="F3856" s="19" t="n">
        <x:v>-0.15351853057099904</x:v>
      </x:c>
      <x:c r="G3856" s="19" t="n">
        <x:v>-0.03678899221532504</x:v>
      </x:c>
      <x:c r="H3856" s="19" t="n">
        <x:v>0.6615347882592175</x:v>
      </x:c>
      <x:c r="I3856" s="19" t="n">
        <x:v>0.06997492263037998</x:v>
      </x:c>
      <x:c r="J3856" s="19" t="n">
        <x:v>0.06959714687623887</x:v>
      </x:c>
      <x:c r="K3856" s="19" t="n">
        <x:v>0.06827392394159801</x:v>
      </x:c>
      <x:c r="L3856" s="19" t="n">
        <x:v>0.04895105263977143</x:v>
      </x:c>
      <x:c r="M3856" s="19" t="n">
        <x:v>0.06168148192265676</x:v>
      </x:c>
      <x:c r="N3856" s="19" t="n">
        <x:v>0.07058581556219565</x:v>
      </x:c>
      <x:c r="O3856" s="19" t="n">
        <x:v>0.07134529504316675</x:v>
      </x:c>
      <x:c r="P3856" s="19" t="n">
        <x:v>0.06931456416740617</x:v>
      </x:c>
      <x:c r="Q3856" s="19" t="n">
        <x:v>0.06797734488540641</x:v>
      </x:c>
      <x:c r="R3856" s="19" t="n">
        <x:v>0.066991347325569</x:v>
      </x:c>
      <x:c r="S3856" s="21" t="n">
        <x:v>10042.136301728799</x:v>
      </x:c>
      <x:c r="T3856" s="21" t="n">
        <x:v>15505.825298388547</x:v>
      </x:c>
      <x:c r="U3856" s="21" t="n">
        <x:v>18511.00777259966</x:v>
      </x:c>
      <x:c r="V3856" s="21" t="n">
        <x:v>21717.855356044845</x:v>
      </x:c>
      <x:c r="W3856" s="21" t="n">
        <x:v>25186.250947286575</x:v>
      </x:c>
      <x:c r="X3856" s="21" t="n">
        <x:v>26584.634698577476</x:v>
      </x:c>
      <x:c r="Y3856" s="21" t="n">
        <x:v>27703.77781980167</x:v>
      </x:c>
      <x:c r="Z3856" s="21" t="n">
        <x:v>28607.795572584855</x:v>
      </x:c>
      <x:c r="AA3856" s="21" t="n">
        <x:v>29263.040850934674</x:v>
      </x:c>
      <x:c r="AB3856" s="21" t="n">
        <x:v>29654.75626026228</x:v>
      </x:c>
      <x:c r="AC3856" s="21" t="n">
        <x:v>38680.11686121167</x:v>
      </x:c>
      <x:c r="AD3856" s="25" t="n">
        <x:f>AC3856*(1+Inputs!$C$14)*(1-Inputs!$C$14/Inputs!$C$15)</x:f>
        <x:v>30692.67272937145</x:v>
      </x:c>
      <x:c r="AE3856" s="25" t="n">
        <x:f>AD3856/(B3856-Inputs!$C$14)</x:f>
        <x:v>520349.38056513196</x:v>
      </x:c>
      <x:c r="AF3856" s="25" t="n">
        <x:f>S3856/(1+B3856)^1+T3856/(1+B3856)^2+U3856/(1+B3856)^3+V3856/(1+B3856)^4+W3856/(1+B3856)^5+X3856/(1+B3856)^6+Y3856/(1+B3856)^7+Z3856/(1+B3856)^8+AA3856/(1+B3856)^9+AB3856/(1+B3856)^10+AE3856/(1+B3856)^10</x:f>
        <x:v>348775.7795764337</x:v>
      </x:c>
      <x:c r="AG3856" s="25" t="n">
        <x:f>(AF3856+Inputs!$C$12)/Inputs!$C$13</x:f>
        <x:v>304.1058333854026</x:v>
      </x:c>
      <x:c r="AH3856" s="25" t="n">
        <x:f>(S3856+Inputs!$C$11)*Inputs!$C$8-Inputs!$C$11</x:f>
        <x:v>2829.5159112208894</x:v>
      </x:c>
      <x:c r="AI3856" s="25" t="n">
        <x:f>Inputs!$C$12+AH3856-Inputs!$C$10*Inputs!$C$13</x:f>
        <x:v>25147.43132642089</x:v>
      </x:c>
      <x:c r="AJ3856" s="25" t="n">
        <x:f>(S3856+Inputs!$C$11)*(1-Inputs!$C$8)</x:f>
        <x:v>7212.62039050791</x:v>
      </x:c>
      <x:c r="AK3856" s="25" t="n">
        <x:f>AJ3856/(1+B3856)^(1-Inputs!$C$8)+T3856/(1+B3856)^(2-Inputs!$C$8)+U3856/(1+B3856)^(3-Inputs!$C$8)+V3856/(1+B3856)^(4-Inputs!$C$8)+W3856/(1+B3856)^(5-Inputs!$C$8)+X3856/(1+B3856)^(6-Inputs!$C$8)+Y3856/(1+B3856)^(7-Inputs!$C$8)+Z3856/(1+B3856)^(8-Inputs!$C$8)+AA3856/(1+B3856)^(9-Inputs!$C$8)+AB3856/(1+B3856)^(10-Inputs!$C$8)+AE3856/(1+B3856)^(10-Inputs!$C$8)</x:f>
        <x:v>361069.0070371616</x:v>
      </x:c>
      <x:c r="AL3856" s="25" t="n">
        <x:f>(AK3856+AI3856)/Inputs!$C$13</x:f>
        <x:v>308.17268493707184</x:v>
      </x:c>
      <x:c r="AM3856" s="26" t="n">
        <x:f>IF(AL3856&gt;=Inputs!$C$7,1,0)</x:f>
        <x:v>1</x:v>
      </x:c>
      <x:c r="AN3856" s="26" t="n">
        <x:f>IF(Inputs!$C$7&lt;=(1-Inputs!$C$16)*AL3856,1,0)</x:f>
        <x:v>0</x:v>
      </x:c>
    </x:row>
    <x:row r="3857" ht="20" customHeight="1">
      <x:c r="A3857" s="16" t="n">
        <x:v>3852</x:v>
      </x:c>
      <x:c r="B3857" s="19" t="n">
        <x:v>0.09550188817848372</x:v>
      </x:c>
      <x:c r="C3857" s="24" t="n">
        <x:v>0.6978479086306777</x:v>
      </x:c>
      <x:c r="D3857" s="19" t="n">
        <x:v>0.04402741407969444</x:v>
      </x:c>
      <x:c r="E3857" s="19" t="n">
        <x:v>0.04347387386602833</x:v>
      </x:c>
      <x:c r="F3857" s="19" t="n">
        <x:v>-0.11727778252425083</x:v>
      </x:c>
      <x:c r="G3857" s="19" t="n">
        <x:v>-0.10192220489132467</x:v>
      </x:c>
      <x:c r="H3857" s="19" t="n">
        <x:v>0.7243292274832527</x:v>
      </x:c>
      <x:c r="I3857" s="19" t="n">
        <x:v>0.06579391583118081</x:v>
      </x:c>
      <x:c r="J3857" s="19" t="n">
        <x:v>0.06881258760210471</x:v>
      </x:c>
      <x:c r="K3857" s="19" t="n">
        <x:v>0.06830124781376412</x:v>
      </x:c>
      <x:c r="L3857" s="19" t="n">
        <x:v>0.07170079519897513</x:v>
      </x:c>
      <x:c r="M3857" s="19" t="n">
        <x:v>0.06757596310466284</x:v>
      </x:c>
      <x:c r="N3857" s="19" t="n">
        <x:v>0.06456365774533537</x:v>
      </x:c>
      <x:c r="O3857" s="19" t="n">
        <x:v>0.06742719401726505</x:v>
      </x:c>
      <x:c r="P3857" s="19" t="n">
        <x:v>0.06424086277267066</x:v>
      </x:c>
      <x:c r="Q3857" s="19" t="n">
        <x:v>0.06236891671854551</x:v>
      </x:c>
      <x:c r="R3857" s="19" t="n">
        <x:v>0.07180367954141162</x:v>
      </x:c>
      <x:c r="S3857" s="21" t="n">
        <x:v>10397.417993614097</x:v>
      </x:c>
      <x:c r="T3857" s="21" t="n">
        <x:v>16592.90427848915</x:v>
      </x:c>
      <x:c r="U3857" s="21" t="n">
        <x:v>20365.62998168754</x:v>
      </x:c>
      <x:c r="V3857" s="21" t="n">
        <x:v>24349.57603653824</x:v>
      </x:c>
      <x:c r="W3857" s="21" t="n">
        <x:v>28875.326692564904</x:v>
      </x:c>
      <x:c r="X3857" s="21" t="n">
        <x:v>30761.126051846728</x:v>
      </x:c>
      <x:c r="Y3857" s="21" t="n">
        <x:v>32234.440983832603</x:v>
      </x:c>
      <x:c r="Z3857" s="21" t="n">
        <x:v>33371.504197738985</x:v>
      </x:c>
      <x:c r="AA3857" s="21" t="n">
        <x:v>34109.552394168495</x:v>
      </x:c>
      <x:c r="AB3857" s="21" t="n">
        <x:v>34423.993974359226</x:v>
      </x:c>
      <x:c r="AC3857" s="21" t="n">
        <x:v>44900.861705685944</x:v>
      </x:c>
      <x:c r="AD3857" s="25" t="n">
        <x:f>AC3857*(1+Inputs!$C$14)*(1-Inputs!$C$14/Inputs!$C$15)</x:f>
        <x:v>35628.83376346179</x:v>
      </x:c>
      <x:c r="AE3857" s="25" t="n">
        <x:f>AD3857/(B3857-Inputs!$C$14)</x:f>
        <x:v>588887.9642624521</x:v>
      </x:c>
      <x:c r="AF3857" s="25" t="n">
        <x:f>S3857/(1+B3857)^1+T3857/(1+B3857)^2+U3857/(1+B3857)^3+V3857/(1+B3857)^4+W3857/(1+B3857)^5+X3857/(1+B3857)^6+Y3857/(1+B3857)^7+Z3857/(1+B3857)^8+AA3857/(1+B3857)^9+AB3857/(1+B3857)^10+AE3857/(1+B3857)^10</x:f>
        <x:v>390293.6932886877</x:v>
      </x:c>
      <x:c r="AG3857" s="25" t="n">
        <x:f>(AF3857+Inputs!$C$12)/Inputs!$C$13</x:f>
        <x:v>337.23411501914836</x:v>
      </x:c>
      <x:c r="AH3857" s="25" t="n">
        <x:f>(S3857+Inputs!$C$11)*Inputs!$C$8-Inputs!$C$11</x:f>
        <x:v>2995.962950432906</x:v>
      </x:c>
      <x:c r="AI3857" s="25" t="n">
        <x:f>Inputs!$C$12+AH3857-Inputs!$C$10*Inputs!$C$13</x:f>
        <x:v>25313.878365632903</x:v>
      </x:c>
      <x:c r="AJ3857" s="25" t="n">
        <x:f>(S3857+Inputs!$C$11)*(1-Inputs!$C$8)</x:f>
        <x:v>7401.455043181192</x:v>
      </x:c>
      <x:c r="AK3857" s="25" t="n">
        <x:f>AJ3857/(1+B3857)^(1-Inputs!$C$8)+T3857/(1+B3857)^(2-Inputs!$C$8)+U3857/(1+B3857)^(3-Inputs!$C$8)+V3857/(1+B3857)^(4-Inputs!$C$8)+W3857/(1+B3857)^(5-Inputs!$C$8)+X3857/(1+B3857)^(6-Inputs!$C$8)+Y3857/(1+B3857)^(7-Inputs!$C$8)+Z3857/(1+B3857)^(8-Inputs!$C$8)+AA3857/(1+B3857)^(9-Inputs!$C$8)+AB3857/(1+B3857)^(10-Inputs!$C$8)+AE3857/(1+B3857)^(10-Inputs!$C$8)</x:f>
        <x:v>404479.20933858503</x:v>
      </x:c>
      <x:c r="AL3857" s="25" t="n">
        <x:f>(AK3857+AI3857)/Inputs!$C$13</x:f>
        <x:v>342.9436881723685</x:v>
      </x:c>
      <x:c r="AM3857" s="26" t="n">
        <x:f>IF(AL3857&gt;=Inputs!$C$7,1,0)</x:f>
        <x:v>1</x:v>
      </x:c>
      <x:c r="AN3857" s="26" t="n">
        <x:f>IF(Inputs!$C$7&lt;=(1-Inputs!$C$16)*AL3857,1,0)</x:f>
        <x:v>1</x:v>
      </x:c>
    </x:row>
    <x:row r="3858" ht="20" customHeight="1">
      <x:c r="A3858" s="16" t="n">
        <x:v>3853</x:v>
      </x:c>
      <x:c r="B3858" s="19" t="n">
        <x:v>0.08609503156864715</x:v>
      </x:c>
      <x:c r="C3858" s="24" t="n">
        <x:v>0.35084767568341135</x:v>
      </x:c>
      <x:c r="D3858" s="19" t="n">
        <x:v>0.027797381143251698</x:v>
      </x:c>
      <x:c r="E3858" s="19" t="n">
        <x:v>0.06351170295297351</x:v>
      </x:c>
      <x:c r="F3858" s="19" t="n">
        <x:v>-0.17731823352946663</x:v>
      </x:c>
      <x:c r="G3858" s="19" t="n">
        <x:v>-0.068584528582316</x:v>
      </x:c>
      <x:c r="H3858" s="19" t="n">
        <x:v>0.9468272129401782</x:v>
      </x:c>
      <x:c r="I3858" s="19" t="n">
        <x:v>0.0647076648289942</x:v>
      </x:c>
      <x:c r="J3858" s="19" t="n">
        <x:v>0.07179856724256184</x:v>
      </x:c>
      <x:c r="K3858" s="19" t="n">
        <x:v>0.07001782024473754</x:v>
      </x:c>
      <x:c r="L3858" s="19" t="n">
        <x:v>0.07048085029391019</x:v>
      </x:c>
      <x:c r="M3858" s="19" t="n">
        <x:v>0.06995153657994593</x:v>
      </x:c>
      <x:c r="N3858" s="19" t="n">
        <x:v>0.06758447940105385</x:v>
      </x:c>
      <x:c r="O3858" s="19" t="n">
        <x:v>0.07078493897795056</x:v>
      </x:c>
      <x:c r="P3858" s="19" t="n">
        <x:v>0.06960452920478133</x:v>
      </x:c>
      <x:c r="Q3858" s="19" t="n">
        <x:v>0.06881123683150804</x:v>
      </x:c>
      <x:c r="R3858" s="19" t="n">
        <x:v>0.06545571430226915</x:v>
      </x:c>
      <x:c r="S3858" s="21" t="n">
        <x:v>9554.844373552278</x:v>
      </x:c>
      <x:c r="T3858" s="21" t="n">
        <x:v>15165.413107587705</x:v>
      </x:c>
      <x:c r="U3858" s="21" t="n">
        <x:v>18854.99638090471</x:v>
      </x:c>
      <x:c r="V3858" s="21" t="n">
        <x:v>22941.42982496725</x:v>
      </x:c>
      <x:c r="W3858" s="21" t="n">
        <x:v>27502.24438910529</x:v>
      </x:c>
      <x:c r="X3858" s="21" t="n">
        <x:v>29506.717840463203</x:v>
      </x:c>
      <x:c r="Y3858" s="21" t="n">
        <x:v>30995.865798586117</x:v>
      </x:c>
      <x:c r="Z3858" s="21" t="n">
        <x:v>32164.972283893574</x:v>
      </x:c>
      <x:c r="AA3858" s="21" t="n">
        <x:v>32952.227579500526</x:v>
      </x:c>
      <x:c r="AB3858" s="21" t="n">
        <x:v>33326.46740683236</x:v>
      </x:c>
      <x:c r="AC3858" s="21" t="n">
        <x:v>43469.30531325959</x:v>
      </x:c>
      <x:c r="AD3858" s="25" t="n">
        <x:f>AC3858*(1+Inputs!$C$14)*(1-Inputs!$C$14/Inputs!$C$15)</x:f>
        <x:v>34492.89376607148</x:v>
      </x:c>
      <x:c r="AE3858" s="25" t="n">
        <x:f>AD3858/(B3858-Inputs!$C$14)</x:f>
        <x:v>675073.3428891149</x:v>
      </x:c>
      <x:c r="AF3858" s="25" t="n">
        <x:f>S3858/(1+B3858)^1+T3858/(1+B3858)^2+U3858/(1+B3858)^3+V3858/(1+B3858)^4+W3858/(1+B3858)^5+X3858/(1+B3858)^6+Y3858/(1+B3858)^7+Z3858/(1+B3858)^8+AA3858/(1+B3858)^9+AB3858/(1+B3858)^10+AE3858/(1+B3858)^10</x:f>
        <x:v>448873.65308576566</x:v>
      </x:c>
      <x:c r="AG3858" s="25" t="n">
        <x:f>(AF3858+Inputs!$C$12)/Inputs!$C$13</x:f>
        <x:v>383.97667100837964</x:v>
      </x:c>
      <x:c r="AH3858" s="25" t="n">
        <x:f>(S3858+Inputs!$C$11)*Inputs!$C$8-Inputs!$C$11</x:f>
        <x:v>2601.2229804861363</x:v>
      </x:c>
      <x:c r="AI3858" s="25" t="n">
        <x:f>Inputs!$C$12+AH3858-Inputs!$C$10*Inputs!$C$13</x:f>
        <x:v>24919.138395686132</x:v>
      </x:c>
      <x:c r="AJ3858" s="25" t="n">
        <x:f>(S3858+Inputs!$C$11)*(1-Inputs!$C$8)</x:f>
        <x:v>6953.621393066142</x:v>
      </x:c>
      <x:c r="AK3858" s="25" t="n">
        <x:f>AJ3858/(1+B3858)^(1-Inputs!$C$8)+T3858/(1+B3858)^(2-Inputs!$C$8)+U3858/(1+B3858)^(3-Inputs!$C$8)+V3858/(1+B3858)^(4-Inputs!$C$8)+W3858/(1+B3858)^(5-Inputs!$C$8)+X3858/(1+B3858)^(6-Inputs!$C$8)+Y3858/(1+B3858)^(7-Inputs!$C$8)+Z3858/(1+B3858)^(8-Inputs!$C$8)+AA3858/(1+B3858)^(9-Inputs!$C$8)+AB3858/(1+B3858)^(10-Inputs!$C$8)+AE3858/(1+B3858)^(10-Inputs!$C$8)</x:f>
        <x:v>464092.45497499197</x:v>
      </x:c>
      <x:c r="AL3858" s="25" t="n">
        <x:f>(AK3858+AI3858)/Inputs!$C$13</x:f>
        <x:v>390.19575741757814</x:v>
      </x:c>
      <x:c r="AM3858" s="26" t="n">
        <x:f>IF(AL3858&gt;=Inputs!$C$7,1,0)</x:f>
        <x:v>1</x:v>
      </x:c>
      <x:c r="AN3858" s="26" t="n">
        <x:f>IF(Inputs!$C$7&lt;=(1-Inputs!$C$16)*AL3858,1,0)</x:f>
        <x:v>1</x:v>
      </x:c>
    </x:row>
    <x:row r="3859" ht="20" customHeight="1">
      <x:c r="A3859" s="16" t="n">
        <x:v>3854</x:v>
      </x:c>
      <x:c r="B3859" s="19" t="n">
        <x:v>0.08665544004710854</x:v>
      </x:c>
      <x:c r="C3859" s="24" t="n">
        <x:v>0.6640697014848627</x:v>
      </x:c>
      <x:c r="D3859" s="19" t="n">
        <x:v>0.03169787885973818</x:v>
      </x:c>
      <x:c r="E3859" s="19" t="n">
        <x:v>0.053426766104459206</x:v>
      </x:c>
      <x:c r="F3859" s="19" t="n">
        <x:v>-0.23112042049318576</x:v>
      </x:c>
      <x:c r="G3859" s="19" t="n">
        <x:v>-0.0476944936454953</x:v>
      </x:c>
      <x:c r="H3859" s="19" t="n">
        <x:v>0.5972289184191197</x:v>
      </x:c>
      <x:c r="I3859" s="19" t="n">
        <x:v>0.07602616984425936</x:v>
      </x:c>
      <x:c r="J3859" s="19" t="n">
        <x:v>0.07351920974755216</x:v>
      </x:c>
      <x:c r="K3859" s="19" t="n">
        <x:v>0.06960169015913266</x:v>
      </x:c>
      <x:c r="L3859" s="19" t="n">
        <x:v>0.07275932763381775</x:v>
      </x:c>
      <x:c r="M3859" s="19" t="n">
        <x:v>0.06689288979153957</x:v>
      </x:c>
      <x:c r="N3859" s="19" t="n">
        <x:v>0.07361640367705036</x:v>
      </x:c>
      <x:c r="O3859" s="19" t="n">
        <x:v>0.07658507028808913</x:v>
      </x:c>
      <x:c r="P3859" s="19" t="n">
        <x:v>0.07193743843083553</x:v>
      </x:c>
      <x:c r="Q3859" s="19" t="n">
        <x:v>0.07158881367093387</x:v>
      </x:c>
      <x:c r="R3859" s="19" t="n">
        <x:v>0.06881954389517318</x:v>
      </x:c>
      <x:c r="S3859" s="21" t="n">
        <x:v>8629.53065226471</x:v>
      </x:c>
      <x:c r="T3859" s="21" t="n">
        <x:v>14112.911654364945</x:v>
      </x:c>
      <x:c r="U3859" s="21" t="n">
        <x:v>17870.147318558676</x:v>
      </x:c>
      <x:c r="V3859" s="21" t="n">
        <x:v>22095.130654630724</x:v>
      </x:c>
      <x:c r="W3859" s="21" t="n">
        <x:v>26891.3264096467</x:v>
      </x:c>
      <x:c r="X3859" s="21" t="n">
        <x:v>28756.16258590481</x:v>
      </x:c>
      <x:c r="Y3859" s="21" t="n">
        <x:v>30203.574182030618</x:v>
      </x:c>
      <x:c r="Z3859" s="21" t="n">
        <x:v>31346.10562902675</x:v>
      </x:c>
      <x:c r="AA3859" s="21" t="n">
        <x:v>32119.688985461955</x:v>
      </x:c>
      <x:c r="AB3859" s="21" t="n">
        <x:v>32504.374736566417</x:v>
      </x:c>
      <x:c r="AC3859" s="21" t="n">
        <x:v>42397.010525956204</x:v>
      </x:c>
      <x:c r="AD3859" s="25" t="n">
        <x:f>AC3859*(1+Inputs!$C$14)*(1-Inputs!$C$14/Inputs!$C$15)</x:f>
        <x:v>33642.02785234624</x:v>
      </x:c>
      <x:c r="AE3859" s="25" t="n">
        <x:f>AD3859/(B3859-Inputs!$C$14)</x:f>
        <x:v>651277.5386612816</x:v>
      </x:c>
      <x:c r="AF3859" s="25" t="n">
        <x:f>S3859/(1+B3859)^1+T3859/(1+B3859)^2+U3859/(1+B3859)^3+V3859/(1+B3859)^4+W3859/(1+B3859)^5+X3859/(1+B3859)^6+Y3859/(1+B3859)^7+Z3859/(1+B3859)^8+AA3859/(1+B3859)^9+AB3859/(1+B3859)^10+AE3859/(1+B3859)^10</x:f>
        <x:v>430939.2183821498</x:v>
      </x:c>
      <x:c r="AG3859" s="25" t="n">
        <x:f>(AF3859+Inputs!$C$12)/Inputs!$C$13</x:f>
        <x:v>369.6662938559735</x:v>
      </x:c>
      <x:c r="AH3859" s="25" t="n">
        <x:f>(S3859+Inputs!$C$11)*Inputs!$C$8-Inputs!$C$11</x:f>
        <x:v>2167.7198398281243</x:v>
      </x:c>
      <x:c r="AI3859" s="25" t="n">
        <x:f>Inputs!$C$12+AH3859-Inputs!$C$10*Inputs!$C$13</x:f>
        <x:v>24485.635255028123</x:v>
      </x:c>
      <x:c r="AJ3859" s="25" t="n">
        <x:f>(S3859+Inputs!$C$11)*(1-Inputs!$C$8)</x:f>
        <x:v>6461.810812436586</x:v>
      </x:c>
      <x:c r="AK3859" s="25" t="n">
        <x:f>AJ3859/(1+B3859)^(1-Inputs!$C$8)+T3859/(1+B3859)^(2-Inputs!$C$8)+U3859/(1+B3859)^(3-Inputs!$C$8)+V3859/(1+B3859)^(4-Inputs!$C$8)+W3859/(1+B3859)^(5-Inputs!$C$8)+X3859/(1+B3859)^(6-Inputs!$C$8)+Y3859/(1+B3859)^(7-Inputs!$C$8)+Z3859/(1+B3859)^(8-Inputs!$C$8)+AA3859/(1+B3859)^(9-Inputs!$C$8)+AB3859/(1+B3859)^(10-Inputs!$C$8)+AE3859/(1+B3859)^(10-Inputs!$C$8)</x:f>
        <x:v>445974.219361783</x:v>
      </x:c>
      <x:c r="AL3859" s="25" t="n">
        <x:f>(AK3859+AI3859)/Inputs!$C$13</x:f>
        <x:v>375.3928164390582</x:v>
      </x:c>
      <x:c r="AM3859" s="26" t="n">
        <x:f>IF(AL3859&gt;=Inputs!$C$7,1,0)</x:f>
        <x:v>1</x:v>
      </x:c>
      <x:c r="AN3859" s="26" t="n">
        <x:f>IF(Inputs!$C$7&lt;=(1-Inputs!$C$16)*AL3859,1,0)</x:f>
        <x:v>1</x:v>
      </x:c>
    </x:row>
    <x:row r="3860" ht="20" customHeight="1">
      <x:c r="A3860" s="16" t="n">
        <x:v>3855</x:v>
      </x:c>
      <x:c r="B3860" s="19" t="n">
        <x:v>0.08682696259270674</x:v>
      </x:c>
      <x:c r="C3860" s="24" t="n">
        <x:v>0.578360681843634</x:v>
      </x:c>
      <x:c r="D3860" s="19" t="n">
        <x:v>0.02878877378529552</x:v>
      </x:c>
      <x:c r="E3860" s="19" t="n">
        <x:v>0.05299502203067703</x:v>
      </x:c>
      <x:c r="F3860" s="19" t="n">
        <x:v>-0.2111729052383896</x:v>
      </x:c>
      <x:c r="G3860" s="19" t="n">
        <x:v>-0.05591623244869595</x:v>
      </x:c>
      <x:c r="H3860" s="19" t="n">
        <x:v>0.636570112827286</x:v>
      </x:c>
      <x:c r="I3860" s="19" t="n">
        <x:v>0.06084463541820128</x:v>
      </x:c>
      <x:c r="J3860" s="19" t="n">
        <x:v>0.0582352646725451</x:v>
      </x:c>
      <x:c r="K3860" s="19" t="n">
        <x:v>0.059293855293364006</x:v>
      </x:c>
      <x:c r="L3860" s="19" t="n">
        <x:v>0.0661240639521509</x:v>
      </x:c>
      <x:c r="M3860" s="19" t="n">
        <x:v>0.06572921784551114</x:v>
      </x:c>
      <x:c r="N3860" s="19" t="n">
        <x:v>0.06402517058878515</x:v>
      </x:c>
      <x:c r="O3860" s="19" t="n">
        <x:v>0.0573865635186587</x:v>
      </x:c>
      <x:c r="P3860" s="19" t="n">
        <x:v>0.0659955588128662</x:v>
      </x:c>
      <x:c r="Q3860" s="19" t="n">
        <x:v>0.057378449638007395</x:v>
      </x:c>
      <x:c r="R3860" s="19" t="n">
        <x:v>0.06344151765814446</x:v>
      </x:c>
      <x:c r="S3860" s="21" t="n">
        <x:v>8952.204378974433</x:v>
      </x:c>
      <x:c r="T3860" s="21" t="n">
        <x:v>14420.706103738481</x:v>
      </x:c>
      <x:c r="U3860" s="21" t="n">
        <x:v>17974.583206011026</x:v>
      </x:c>
      <x:c r="V3860" s="21" t="n">
        <x:v>21917.17177267783</x:v>
      </x:c>
      <x:c r="W3860" s="21" t="n">
        <x:v>26375.152600977584</x:v>
      </x:c>
      <x:c r="X3860" s="21" t="n">
        <x:v>28131.339885886828</x:v>
      </x:c>
      <x:c r="Y3860" s="21" t="n">
        <x:v>29459.22988549448</x:v>
      </x:c>
      <x:c r="Z3860" s="21" t="n">
        <x:v>30494.062659156953</x:v>
      </x:c>
      <x:c r="AA3860" s="21" t="n">
        <x:v>31229.050585322548</x:v>
      </x:c>
      <x:c r="AB3860" s="21" t="n">
        <x:v>31606.05126794006</x:v>
      </x:c>
      <x:c r="AC3860" s="21" t="n">
        <x:v>41225.28426253051</x:v>
      </x:c>
      <x:c r="AD3860" s="25" t="n">
        <x:f>AC3860*(1+Inputs!$C$14)*(1-Inputs!$C$14/Inputs!$C$15)</x:f>
        <x:v>32712.263062317958</x:v>
      </x:c>
      <x:c r="AE3860" s="25" t="n">
        <x:f>AD3860/(B3860-Inputs!$C$14)</x:f>
        <x:v>631182.3310849657</x:v>
      </x:c>
      <x:c r="AF3860" s="25" t="n">
        <x:f>S3860/(1+B3860)^1+T3860/(1+B3860)^2+U3860/(1+B3860)^3+V3860/(1+B3860)^4+W3860/(1+B3860)^5+X3860/(1+B3860)^6+Y3860/(1+B3860)^7+Z3860/(1+B3860)^8+AA3860/(1+B3860)^9+AB3860/(1+B3860)^10+AE3860/(1+B3860)^10</x:f>
        <x:v>419744.02548145043</x:v>
      </x:c>
      <x:c r="AG3860" s="25" t="n">
        <x:f>(AF3860+Inputs!$C$12)/Inputs!$C$13</x:f>
        <x:v>360.7333425056503</x:v>
      </x:c>
      <x:c r="AH3860" s="25" t="n">
        <x:f>(S3860+Inputs!$C$11)*Inputs!$C$8-Inputs!$C$11</x:f>
        <x:v>2318.8902706976114</x:v>
      </x:c>
      <x:c r="AI3860" s="25" t="n">
        <x:f>Inputs!$C$12+AH3860-Inputs!$C$10*Inputs!$C$13</x:f>
        <x:v>24636.805685897605</x:v>
      </x:c>
      <x:c r="AJ3860" s="25" t="n">
        <x:f>(S3860+Inputs!$C$11)*(1-Inputs!$C$8)</x:f>
        <x:v>6633.3141082768225</x:v>
      </x:c>
      <x:c r="AK3860" s="25" t="n">
        <x:f>AJ3860/(1+B3860)^(1-Inputs!$C$8)+T3860/(1+B3860)^(2-Inputs!$C$8)+U3860/(1+B3860)^(3-Inputs!$C$8)+V3860/(1+B3860)^(4-Inputs!$C$8)+W3860/(1+B3860)^(5-Inputs!$C$8)+X3860/(1+B3860)^(6-Inputs!$C$8)+Y3860/(1+B3860)^(7-Inputs!$C$8)+Z3860/(1+B3860)^(8-Inputs!$C$8)+AA3860/(1+B3860)^(9-Inputs!$C$8)+AB3860/(1+B3860)^(10-Inputs!$C$8)+AE3860/(1+B3860)^(10-Inputs!$C$8)</x:f>
        <x:v>434222.37565536937</x:v>
      </x:c>
      <x:c r="AL3860" s="25" t="n">
        <x:f>(AK3860+AI3860)/Inputs!$C$13</x:f>
        <x:v>366.13632118072667</x:v>
      </x:c>
      <x:c r="AM3860" s="26" t="n">
        <x:f>IF(AL3860&gt;=Inputs!$C$7,1,0)</x:f>
        <x:v>1</x:v>
      </x:c>
      <x:c r="AN3860" s="26" t="n">
        <x:f>IF(Inputs!$C$7&lt;=(1-Inputs!$C$16)*AL3860,1,0)</x:f>
        <x:v>1</x:v>
      </x:c>
    </x:row>
    <x:row r="3861" ht="20" customHeight="1">
      <x:c r="A3861" s="16" t="n">
        <x:v>3856</x:v>
      </x:c>
      <x:c r="B3861" s="19" t="n">
        <x:v>0.09189837424532506</x:v>
      </x:c>
      <x:c r="C3861" s="24" t="n">
        <x:v>0.6378439444867752</x:v>
      </x:c>
      <x:c r="D3861" s="19" t="n">
        <x:v>0.035817419412784095</x:v>
      </x:c>
      <x:c r="E3861" s="19" t="n">
        <x:v>0.0446809028015619</x:v>
      </x:c>
      <x:c r="F3861" s="19" t="n">
        <x:v>-0.1397275807198287</x:v>
      </x:c>
      <x:c r="G3861" s="19" t="n">
        <x:v>-0.05741175924244829</x:v>
      </x:c>
      <x:c r="H3861" s="19" t="n">
        <x:v>0.7977419100584768</x:v>
      </x:c>
      <x:c r="I3861" s="19" t="n">
        <x:v>0.06377056354120783</x:v>
      </x:c>
      <x:c r="J3861" s="19" t="n">
        <x:v>0.05461822113736048</x:v>
      </x:c>
      <x:c r="K3861" s="19" t="n">
        <x:v>0.0640712339222739</x:v>
      </x:c>
      <x:c r="L3861" s="19" t="n">
        <x:v>0.067301806163415</x:v>
      </x:c>
      <x:c r="M3861" s="19" t="n">
        <x:v>0.0669888754958754</x:v>
      </x:c>
      <x:c r="N3861" s="19" t="n">
        <x:v>0.06438106752205272</x:v>
      </x:c>
      <x:c r="O3861" s="19" t="n">
        <x:v>0.06404417184732097</x:v>
      </x:c>
      <x:c r="P3861" s="19" t="n">
        <x:v>0.06966139947378792</x:v>
      </x:c>
      <x:c r="Q3861" s="19" t="n">
        <x:v>0.058388581832394953</x:v>
      </x:c>
      <x:c r="R3861" s="19" t="n">
        <x:v>0.06647354165846878</x:v>
      </x:c>
      <x:c r="S3861" s="21" t="n">
        <x:v>10224.781830097354</x:v>
      </x:c>
      <x:c r="T3861" s="21" t="n">
        <x:v>16121.4226073337</x:v>
      </x:c>
      <x:c r="U3861" s="21" t="n">
        <x:v>19643.68150293536</x:v>
      </x:c>
      <x:c r="V3861" s="21" t="n">
        <x:v>23510.079973586264</x:v>
      </x:c>
      <x:c r="W3861" s="21" t="n">
        <x:v>27858.641011007618</x:v>
      </x:c>
      <x:c r="X3861" s="21" t="n">
        <x:v>29609.926551109525</x:v>
      </x:c>
      <x:c r="Y3861" s="21" t="n">
        <x:v>30948.042078868944</x:v>
      </x:c>
      <x:c r="Z3861" s="21" t="n">
        <x:v>31989.728798970173</x:v>
      </x:c>
      <x:c r="AA3861" s="21" t="n">
        <x:v>32700.52136131787</x:v>
      </x:c>
      <x:c r="AB3861" s="21" t="n">
        <x:v>33030.00705983318</x:v>
      </x:c>
      <x:c r="AC3861" s="21" t="n">
        <x:v>43082.61790413023</x:v>
      </x:c>
      <x:c r="AD3861" s="25" t="n">
        <x:f>AC3861*(1+Inputs!$C$14)*(1-Inputs!$C$14/Inputs!$C$15)</x:f>
        <x:v>34186.05730692733</x:v>
      </x:c>
      <x:c r="AE3861" s="25" t="n">
        <x:f>AD3861/(B3861-Inputs!$C$14)</x:f>
        <x:v>600826.6099050477</x:v>
      </x:c>
      <x:c r="AF3861" s="25" t="n">
        <x:f>S3861/(1+B3861)^1+T3861/(1+B3861)^2+U3861/(1+B3861)^3+V3861/(1+B3861)^4+W3861/(1+B3861)^5+X3861/(1+B3861)^6+Y3861/(1+B3861)^7+Z3861/(1+B3861)^8+AA3861/(1+B3861)^9+AB3861/(1+B3861)^10+AE3861/(1+B3861)^10</x:f>
        <x:v>400445.36479371676</x:v>
      </x:c>
      <x:c r="AG3861" s="25" t="n">
        <x:f>(AF3861+Inputs!$C$12)/Inputs!$C$13</x:f>
        <x:v>345.3344120379895</x:v>
      </x:c>
      <x:c r="AH3861" s="25" t="n">
        <x:f>(S3861+Inputs!$C$11)*Inputs!$C$8-Inputs!$C$11</x:f>
        <x:v>2915.084090264788</x:v>
      </x:c>
      <x:c r="AI3861" s="25" t="n">
        <x:f>Inputs!$C$12+AH3861-Inputs!$C$10*Inputs!$C$13</x:f>
        <x:v>25232.999505464788</x:v>
      </x:c>
      <x:c r="AJ3861" s="25" t="n">
        <x:f>(S3861+Inputs!$C$11)*(1-Inputs!$C$8)</x:f>
        <x:v>7309.697739832567</x:v>
      </x:c>
      <x:c r="AK3861" s="25" t="n">
        <x:f>AJ3861/(1+B3861)^(1-Inputs!$C$8)+T3861/(1+B3861)^(2-Inputs!$C$8)+U3861/(1+B3861)^(3-Inputs!$C$8)+V3861/(1+B3861)^(4-Inputs!$C$8)+W3861/(1+B3861)^(5-Inputs!$C$8)+X3861/(1+B3861)^(6-Inputs!$C$8)+Y3861/(1+B3861)^(7-Inputs!$C$8)+Z3861/(1+B3861)^(8-Inputs!$C$8)+AA3861/(1+B3861)^(9-Inputs!$C$8)+AB3861/(1+B3861)^(10-Inputs!$C$8)+AE3861/(1+B3861)^(10-Inputs!$C$8)</x:f>
        <x:v>414501.66127247637</x:v>
      </x:c>
      <x:c r="AL3861" s="25" t="n">
        <x:f>(AK3861+AI3861)/Inputs!$C$13</x:f>
        <x:v>350.87634189267243</x:v>
      </x:c>
      <x:c r="AM3861" s="26" t="n">
        <x:f>IF(AL3861&gt;=Inputs!$C$7,1,0)</x:f>
        <x:v>1</x:v>
      </x:c>
      <x:c r="AN3861" s="26" t="n">
        <x:f>IF(Inputs!$C$7&lt;=(1-Inputs!$C$16)*AL3861,1,0)</x:f>
        <x:v>1</x:v>
      </x:c>
    </x:row>
    <x:row r="3862" ht="20" customHeight="1">
      <x:c r="A3862" s="16" t="n">
        <x:v>3857</x:v>
      </x:c>
      <x:c r="B3862" s="19" t="n">
        <x:v>0.09104445357038915</x:v>
      </x:c>
      <x:c r="C3862" s="24" t="n">
        <x:v>0.7716152935944649</x:v>
      </x:c>
      <x:c r="D3862" s="19" t="n">
        <x:v>0.03376198750447514</x:v>
      </x:c>
      <x:c r="E3862" s="19" t="n">
        <x:v>0.06346367139726085</x:v>
      </x:c>
      <x:c r="F3862" s="19" t="n">
        <x:v>-0.155979973370778</x:v>
      </x:c>
      <x:c r="G3862" s="19" t="n">
        <x:v>-0.06081118509464829</x:v>
      </x:c>
      <x:c r="H3862" s="19" t="n">
        <x:v>0.8722468929184686</x:v>
      </x:c>
      <x:c r="I3862" s="19" t="n">
        <x:v>0.0670522735486577</x:v>
      </x:c>
      <x:c r="J3862" s="19" t="n">
        <x:v>0.07370303798243981</x:v>
      </x:c>
      <x:c r="K3862" s="19" t="n">
        <x:v>0.0629725160584269</x:v>
      </x:c>
      <x:c r="L3862" s="19" t="n">
        <x:v>0.05269288510823685</x:v>
      </x:c>
      <x:c r="M3862" s="19" t="n">
        <x:v>0.06700072827273856</x:v>
      </x:c>
      <x:c r="N3862" s="19" t="n">
        <x:v>0.05543595633721566</x:v>
      </x:c>
      <x:c r="O3862" s="19" t="n">
        <x:v>0.05137530071299011</x:v>
      </x:c>
      <x:c r="P3862" s="19" t="n">
        <x:v>0.06425051775064844</x:v>
      </x:c>
      <x:c r="Q3862" s="19" t="n">
        <x:v>0.05174001051680193</x:v>
      </x:c>
      <x:c r="R3862" s="19" t="n">
        <x:v>0.06942435867183464</x:v>
      </x:c>
      <x:c r="S3862" s="21" t="n">
        <x:v>9963.963567581068</x:v>
      </x:c>
      <x:c r="T3862" s="21" t="n">
        <x:v>16104.681672581886</x:v>
      </x:c>
      <x:c r="U3862" s="21" t="n">
        <x:v>20271.374007758313</x:v>
      </x:c>
      <x:c r="V3862" s="21" t="n">
        <x:v>24895.67541593601</x:v>
      </x:c>
      <x:c r="W3862" s="21" t="n">
        <x:v>30131.21068221334</x:v>
      </x:c>
      <x:c r="X3862" s="21" t="n">
        <x:v>32309.34033845443</x:v>
      </x:c>
      <x:c r="Y3862" s="21" t="n">
        <x:v>33918.94545945301</x:v>
      </x:c>
      <x:c r="Z3862" s="21" t="n">
        <x:v>35138.094660983166</x:v>
      </x:c>
      <x:c r="AA3862" s="21" t="n">
        <x:v>35933.99132968505</x:v>
      </x:c>
      <x:c r="AB3862" s="21" t="n">
        <x:v>36222.41531080597</x:v>
      </x:c>
      <x:c r="AC3862" s="21" t="n">
        <x:v>47246.628666268654</x:v>
      </x:c>
      <x:c r="AD3862" s="25" t="n">
        <x:f>AC3862*(1+Inputs!$C$14)*(1-Inputs!$C$14/Inputs!$C$15)</x:f>
        <x:v>37490.19984668417</x:v>
      </x:c>
      <x:c r="AE3862" s="25" t="n">
        <x:f>AD3862/(B3862-Inputs!$C$14)</x:f>
        <x:v>668936.8431364626</x:v>
      </x:c>
      <x:c r="AF3862" s="25" t="n">
        <x:f>S3862/(1+B3862)^1+T3862/(1+B3862)^2+U3862/(1+B3862)^3+V3862/(1+B3862)^4+W3862/(1+B3862)^5+X3862/(1+B3862)^6+Y3862/(1+B3862)^7+Z3862/(1+B3862)^8+AA3862/(1+B3862)^9+AB3862/(1+B3862)^10+AE3862/(1+B3862)^10</x:f>
        <x:v>441844.9693951675</x:v>
      </x:c>
      <x:c r="AG3862" s="25" t="n">
        <x:f>(AF3862+Inputs!$C$12)/Inputs!$C$13</x:f>
        <x:v>378.3682915885841</x:v>
      </x:c>
      <x:c r="AH3862" s="25" t="n">
        <x:f>(S3862+Inputs!$C$11)*Inputs!$C$8-Inputs!$C$11</x:f>
        <x:v>2792.892520702363</x:v>
      </x:c>
      <x:c r="AI3862" s="25" t="n">
        <x:f>Inputs!$C$12+AH3862-Inputs!$C$10*Inputs!$C$13</x:f>
        <x:v>25110.80793590236</x:v>
      </x:c>
      <x:c r="AJ3862" s="25" t="n">
        <x:f>(S3862+Inputs!$C$11)*(1-Inputs!$C$8)</x:f>
        <x:v>7171.071046878705</x:v>
      </x:c>
      <x:c r="AK3862" s="25" t="n">
        <x:f>AJ3862/(1+B3862)^(1-Inputs!$C$8)+T3862/(1+B3862)^(2-Inputs!$C$8)+U3862/(1+B3862)^(3-Inputs!$C$8)+V3862/(1+B3862)^(4-Inputs!$C$8)+W3862/(1+B3862)^(5-Inputs!$C$8)+X3862/(1+B3862)^(6-Inputs!$C$8)+Y3862/(1+B3862)^(7-Inputs!$C$8)+Z3862/(1+B3862)^(8-Inputs!$C$8)+AA3862/(1+B3862)^(9-Inputs!$C$8)+AB3862/(1+B3862)^(10-Inputs!$C$8)+AE3862/(1+B3862)^(10-Inputs!$C$8)</x:f>
        <x:v>457588.8511629483</x:v>
      </x:c>
      <x:c r="AL3862" s="25" t="n">
        <x:f>(AK3862+AI3862)/Inputs!$C$13</x:f>
        <x:v>385.15929200989865</x:v>
      </x:c>
      <x:c r="AM3862" s="26" t="n">
        <x:f>IF(AL3862&gt;=Inputs!$C$7,1,0)</x:f>
        <x:v>1</x:v>
      </x:c>
      <x:c r="AN3862" s="26" t="n">
        <x:f>IF(Inputs!$C$7&lt;=(1-Inputs!$C$16)*AL3862,1,0)</x:f>
        <x:v>1</x:v>
      </x:c>
    </x:row>
    <x:row r="3863" ht="20" customHeight="1">
      <x:c r="A3863" s="16" t="n">
        <x:v>3858</x:v>
      </x:c>
      <x:c r="B3863" s="19" t="n">
        <x:v>0.09568922290427227</x:v>
      </x:c>
      <x:c r="C3863" s="24" t="n">
        <x:v>0.5624115521062834</x:v>
      </x:c>
      <x:c r="D3863" s="19" t="n">
        <x:v>0.03872192447202991</x:v>
      </x:c>
      <x:c r="E3863" s="19" t="n">
        <x:v>0.041022880371778286</x:v>
      </x:c>
      <x:c r="F3863" s="19" t="n">
        <x:v>-0.21183787400529924</x:v>
      </x:c>
      <x:c r="G3863" s="19" t="n">
        <x:v>-0.06457784100316928</x:v>
      </x:c>
      <x:c r="H3863" s="19" t="n">
        <x:v>0.8270533459246678</x:v>
      </x:c>
      <x:c r="I3863" s="19" t="n">
        <x:v>0.05638961795238515</x:v>
      </x:c>
      <x:c r="J3863" s="19" t="n">
        <x:v>0.06862550137905941</x:v>
      </x:c>
      <x:c r="K3863" s="19" t="n">
        <x:v>0.06250450238102645</x:v>
      </x:c>
      <x:c r="L3863" s="19" t="n">
        <x:v>0.06206910933426684</x:v>
      </x:c>
      <x:c r="M3863" s="19" t="n">
        <x:v>0.06863754858434162</x:v>
      </x:c>
      <x:c r="N3863" s="19" t="n">
        <x:v>0.07111297575016692</x:v>
      </x:c>
      <x:c r="O3863" s="19" t="n">
        <x:v>0.056746496364661426</x:v>
      </x:c>
      <x:c r="P3863" s="19" t="n">
        <x:v>0.06720639781813702</x:v>
      </x:c>
      <x:c r="Q3863" s="19" t="n">
        <x:v>0.06366208575338192</x:v>
      </x:c>
      <x:c r="R3863" s="19" t="n">
        <x:v>0.06231761961719372</x:v>
      </x:c>
      <x:c r="S3863" s="21" t="n">
        <x:v>8932.924927859267</x:v>
      </x:c>
      <x:c r="T3863" s="21" t="n">
        <x:v>14459.793511585896</x:v>
      </x:c>
      <x:c r="U3863" s="21" t="n">
        <x:v>18236.101450805225</x:v>
      </x:c>
      <x:c r="V3863" s="21" t="n">
        <x:v>22430.39450329769</x:v>
      </x:c>
      <x:c r="W3863" s="21" t="n">
        <x:v>27115.215439896583</x:v>
      </x:c>
      <x:c r="X3863" s="21" t="n">
        <x:v>28938.12090790307</x:v>
      </x:c>
      <x:c r="Y3863" s="21" t="n">
        <x:v>30277.564853118456</x:v>
      </x:c>
      <x:c r="Z3863" s="21" t="n">
        <x:v>31294.282757560803</x:v>
      </x:c>
      <x:c r="AA3863" s="21" t="n">
        <x:v>32014.382924182457</x:v>
      </x:c>
      <x:c r="AB3863" s="21" t="n">
        <x:v>32378.640283638353</x:v>
      </x:c>
      <x:c r="AC3863" s="21" t="n">
        <x:v>42233.00906561524</x:v>
      </x:c>
      <x:c r="AD3863" s="25" t="n">
        <x:f>AC3863*(1+Inputs!$C$14)*(1-Inputs!$C$14/Inputs!$C$15)</x:f>
        <x:v>33511.892693565685</x:v>
      </x:c>
      <x:c r="AE3863" s="25" t="n">
        <x:f>AD3863/(B3863-Inputs!$C$14)</x:f>
        <x:v>552188.5285370261</x:v>
      </x:c>
      <x:c r="AF3863" s="25" t="n">
        <x:f>S3863/(1+B3863)^1+T3863/(1+B3863)^2+U3863/(1+B3863)^3+V3863/(1+B3863)^4+W3863/(1+B3863)^5+X3863/(1+B3863)^6+Y3863/(1+B3863)^7+Z3863/(1+B3863)^8+AA3863/(1+B3863)^9+AB3863/(1+B3863)^10+AE3863/(1+B3863)^10</x:f>
        <x:v>363020.12219709076</x:v>
      </x:c>
      <x:c r="AG3863" s="25" t="n">
        <x:f>(AF3863+Inputs!$C$12)/Inputs!$C$13</x:f>
        <x:v>315.4717848947969</x:v>
      </x:c>
      <x:c r="AH3863" s="25" t="n">
        <x:f>(S3863+Inputs!$C$11)*Inputs!$C$8-Inputs!$C$11</x:f>
        <x:v>2309.8579799011914</x:v>
      </x:c>
      <x:c r="AI3863" s="25" t="n">
        <x:f>Inputs!$C$12+AH3863-Inputs!$C$10*Inputs!$C$13</x:f>
        <x:v>24627.77339510119</x:v>
      </x:c>
      <x:c r="AJ3863" s="25" t="n">
        <x:f>(S3863+Inputs!$C$11)*(1-Inputs!$C$8)</x:f>
        <x:v>6623.0669479580765</x:v>
      </x:c>
      <x:c r="AK3863" s="25" t="n">
        <x:f>AJ3863/(1+B3863)^(1-Inputs!$C$8)+T3863/(1+B3863)^(2-Inputs!$C$8)+U3863/(1+B3863)^(3-Inputs!$C$8)+V3863/(1+B3863)^(4-Inputs!$C$8)+W3863/(1+B3863)^(5-Inputs!$C$8)+X3863/(1+B3863)^(6-Inputs!$C$8)+Y3863/(1+B3863)^(7-Inputs!$C$8)+Z3863/(1+B3863)^(8-Inputs!$C$8)+AA3863/(1+B3863)^(9-Inputs!$C$8)+AB3863/(1+B3863)^(10-Inputs!$C$8)+AE3863/(1+B3863)^(10-Inputs!$C$8)</x:f>
        <x:v>376699.09798095695</x:v>
      </x:c>
      <x:c r="AL3863" s="25" t="n">
        <x:f>(AK3863+AI3863)/Inputs!$C$13</x:f>
        <x:v>320.2297137154084</x:v>
      </x:c>
      <x:c r="AM3863" s="26" t="n">
        <x:f>IF(AL3863&gt;=Inputs!$C$7,1,0)</x:f>
        <x:v>1</x:v>
      </x:c>
      <x:c r="AN3863" s="26" t="n">
        <x:f>IF(Inputs!$C$7&lt;=(1-Inputs!$C$16)*AL3863,1,0)</x:f>
        <x:v>0</x:v>
      </x:c>
    </x:row>
    <x:row r="3864" ht="20" customHeight="1">
      <x:c r="A3864" s="16" t="n">
        <x:v>3859</x:v>
      </x:c>
      <x:c r="B3864" s="19" t="n">
        <x:v>0.09391227639293646</x:v>
      </x:c>
      <x:c r="C3864" s="24" t="n">
        <x:v>0.12680547630358774</x:v>
      </x:c>
      <x:c r="D3864" s="19" t="n">
        <x:v>0.029355520204167363</x:v>
      </x:c>
      <x:c r="E3864" s="19" t="n">
        <x:v>0.039941541272844175</x:v>
      </x:c>
      <x:c r="F3864" s="19" t="n">
        <x:v>-0.21249243742599788</x:v>
      </x:c>
      <x:c r="G3864" s="19" t="n">
        <x:v>-0.06956921076033892</x:v>
      </x:c>
      <x:c r="H3864" s="19" t="n">
        <x:v>0.702587628343025</x:v>
      </x:c>
      <x:c r="I3864" s="19" t="n">
        <x:v>0.05763353484019376</x:v>
      </x:c>
      <x:c r="J3864" s="19" t="n">
        <x:v>0.05738221544338672</x:v>
      </x:c>
      <x:c r="K3864" s="19" t="n">
        <x:v>0.06236330114190082</x:v>
      </x:c>
      <x:c r="L3864" s="19" t="n">
        <x:v>0.056856080245021305</x:v>
      </x:c>
      <x:c r="M3864" s="19" t="n">
        <x:v>0.04789723942716478</x:v>
      </x:c>
      <x:c r="N3864" s="19" t="n">
        <x:v>0.04916285907119914</x:v>
      </x:c>
      <x:c r="O3864" s="19" t="n">
        <x:v>0.06855858446231082</x:v>
      </x:c>
      <x:c r="P3864" s="19" t="n">
        <x:v>0.0652663042799793</x:v>
      </x:c>
      <x:c r="Q3864" s="19" t="n">
        <x:v>0.0587078399213658</x:v>
      </x:c>
      <x:c r="R3864" s="19" t="n">
        <x:v>0.05432628550698496</x:v>
      </x:c>
      <x:c r="S3864" s="21" t="n">
        <x:v>8848.214684718167</x:v>
      </x:c>
      <x:c r="T3864" s="21" t="n">
        <x:v>13772.951982879673</x:v>
      </x:c>
      <x:c r="U3864" s="21" t="n">
        <x:v>16626.27290610002</x:v>
      </x:c>
      <x:c r="V3864" s="21" t="n">
        <x:v>19656.000880716867</x:v>
      </x:c>
      <x:c r="W3864" s="21" t="n">
        <x:v>22902.20737359515</x:v>
      </x:c>
      <x:c r="X3864" s="21" t="n">
        <x:v>24241.563011433846</x:v>
      </x:c>
      <x:c r="Y3864" s="21" t="n">
        <x:v>25260.46038661928</x:v>
      </x:c>
      <x:c r="Z3864" s="21" t="n">
        <x:v>26160.46434515326</x:v>
      </x:c>
      <x:c r="AA3864" s="21" t="n">
        <x:v>26845.188618243476</x:v>
      </x:c>
      <x:c r="AB3864" s="21" t="n">
        <x:v>27299.743788149975</x:v>
      </x:c>
      <x:c r="AC3864" s="21" t="n">
        <x:v>35608.36146280431</x:v>
      </x:c>
      <x:c r="AD3864" s="25" t="n">
        <x:f>AC3864*(1+Inputs!$C$14)*(1-Inputs!$C$14/Inputs!$C$15)</x:f>
        <x:v>28255.234820735215</x:v>
      </x:c>
      <x:c r="AE3864" s="25" t="n">
        <x:f>AD3864/(B3864-Inputs!$C$14)</x:f>
        <x:v>479615.3968364223</x:v>
      </x:c>
      <x:c r="AF3864" s="25" t="n">
        <x:f>S3864/(1+B3864)^1+T3864/(1+B3864)^2+U3864/(1+B3864)^3+V3864/(1+B3864)^4+W3864/(1+B3864)^5+X3864/(1+B3864)^6+Y3864/(1+B3864)^7+Z3864/(1+B3864)^8+AA3864/(1+B3864)^9+AB3864/(1+B3864)^10+AE3864/(1+B3864)^10</x:f>
        <x:v>319586.5379801083</x:v>
      </x:c>
      <x:c r="AG3864" s="25" t="n">
        <x:f>(AF3864+Inputs!$C$12)/Inputs!$C$13</x:f>
        <x:v>280.81493724403146</x:v>
      </x:c>
      <x:c r="AH3864" s="25" t="n">
        <x:f>(S3864+Inputs!$C$11)*Inputs!$C$8-Inputs!$C$11</x:f>
        <x:v>2270.1718111967302</x:v>
      </x:c>
      <x:c r="AI3864" s="25" t="n">
        <x:f>Inputs!$C$12+AH3864-Inputs!$C$10*Inputs!$C$13</x:f>
        <x:v>24588.087226396725</x:v>
      </x:c>
      <x:c r="AJ3864" s="25" t="n">
        <x:f>(S3864+Inputs!$C$11)*(1-Inputs!$C$8)</x:f>
        <x:v>6578.042873521437</x:v>
      </x:c>
      <x:c r="AK3864" s="25" t="n">
        <x:f>AJ3864/(1+B3864)^(1-Inputs!$C$8)+T3864/(1+B3864)^(2-Inputs!$C$8)+U3864/(1+B3864)^(3-Inputs!$C$8)+V3864/(1+B3864)^(4-Inputs!$C$8)+W3864/(1+B3864)^(5-Inputs!$C$8)+X3864/(1+B3864)^(6-Inputs!$C$8)+Y3864/(1+B3864)^(7-Inputs!$C$8)+Z3864/(1+B3864)^(8-Inputs!$C$8)+AA3864/(1+B3864)^(9-Inputs!$C$8)+AB3864/(1+B3864)^(10-Inputs!$C$8)+AE3864/(1+B3864)^(10-Inputs!$C$8)</x:f>
        <x:v>331148.02117942815</x:v>
      </x:c>
      <x:c r="AL3864" s="25" t="n">
        <x:f>(AK3864+AI3864)/Inputs!$C$13</x:f>
        <x:v>283.85159399477664</x:v>
      </x:c>
      <x:c r="AM3864" s="26" t="n">
        <x:f>IF(AL3864&gt;=Inputs!$C$7,1,0)</x:f>
        <x:v>1</x:v>
      </x:c>
      <x:c r="AN3864" s="26" t="n">
        <x:f>IF(Inputs!$C$7&lt;=(1-Inputs!$C$16)*AL3864,1,0)</x:f>
        <x:v>0</x:v>
      </x:c>
    </x:row>
    <x:row r="3865" ht="20" customHeight="1">
      <x:c r="A3865" s="16" t="n">
        <x:v>3860</x:v>
      </x:c>
      <x:c r="B3865" s="19" t="n">
        <x:v>0.09549210357205286</x:v>
      </x:c>
      <x:c r="C3865" s="24" t="n">
        <x:v>0.3068671018473026</x:v>
      </x:c>
      <x:c r="D3865" s="19" t="n">
        <x:v>0.02254572614380237</x:v>
      </x:c>
      <x:c r="E3865" s="19" t="n">
        <x:v>0.05044146023074035</x:v>
      </x:c>
      <x:c r="F3865" s="19" t="n">
        <x:v>-0.22965531563889843</x:v>
      </x:c>
      <x:c r="G3865" s="19" t="n">
        <x:v>-0.039414406881710995</x:v>
      </x:c>
      <x:c r="H3865" s="19" t="n">
        <x:v>0.7478719146708102</x:v>
      </x:c>
      <x:c r="I3865" s="19" t="n">
        <x:v>0.05381995684028311</x:v>
      </x:c>
      <x:c r="J3865" s="19" t="n">
        <x:v>0.05742534762019545</x:v>
      </x:c>
      <x:c r="K3865" s="19" t="n">
        <x:v>0.04727762631955216</x:v>
      </x:c>
      <x:c r="L3865" s="19" t="n">
        <x:v>0.04599034752815328</x:v>
      </x:c>
      <x:c r="M3865" s="19" t="n">
        <x:v>0.04739639312542636</x:v>
      </x:c>
      <x:c r="N3865" s="19" t="n">
        <x:v>0.048850320567336215</x:v>
      </x:c>
      <x:c r="O3865" s="19" t="n">
        <x:v>0.06083707613353567</x:v>
      </x:c>
      <x:c r="P3865" s="19" t="n">
        <x:v>0.04415364270901478</x:v>
      </x:c>
      <x:c r="Q3865" s="19" t="n">
        <x:v>0.053635131625327404</x:v>
      </x:c>
      <x:c r="R3865" s="19" t="n">
        <x:v>0.04719674482167534</x:v>
      </x:c>
      <x:c r="S3865" s="21" t="n">
        <x:v>8689.01373641368</x:v>
      </x:c>
      <x:c r="T3865" s="21" t="n">
        <x:v>13731.562795647867</x:v>
      </x:c>
      <x:c r="U3865" s="21" t="n">
        <x:v>16910.519564930673</x:v>
      </x:c>
      <x:c r="V3865" s="21" t="n">
        <x:v>20394.670915078215</x:v>
      </x:c>
      <x:c r="W3865" s="21" t="n">
        <x:v>24198.28755997707</x:v>
      </x:c>
      <x:c r="X3865" s="21" t="n">
        <x:v>25672.333581455492</x:v>
      </x:c>
      <x:c r="Y3865" s="21" t="n">
        <x:v>26767.14398046521</x:v>
      </x:c>
      <x:c r="Z3865" s="21" t="n">
        <x:v>27685.21337942769</x:v>
      </x:c>
      <x:c r="AA3865" s="21" t="n">
        <x:v>28339.733049865285</x:v>
      </x:c>
      <x:c r="AB3865" s="21" t="n">
        <x:v>28761.184678100984</x:v>
      </x:c>
      <x:c r="AC3865" s="21" t="n">
        <x:v>37514.5887105665</x:v>
      </x:c>
      <x:c r="AD3865" s="25" t="n">
        <x:f>AC3865*(1+Inputs!$C$14)*(1-Inputs!$C$14/Inputs!$C$15)</x:f>
        <x:v>29767.826141834514</x:v>
      </x:c>
      <x:c r="AE3865" s="25" t="n">
        <x:f>AD3865/(B3865-Inputs!$C$14)</x:f>
        <x:v>492094.41206450533</x:v>
      </x:c>
      <x:c r="AF3865" s="25" t="n">
        <x:f>S3865/(1+B3865)^1+T3865/(1+B3865)^2+U3865/(1+B3865)^3+V3865/(1+B3865)^4+W3865/(1+B3865)^5+X3865/(1+B3865)^6+Y3865/(1+B3865)^7+Z3865/(1+B3865)^8+AA3865/(1+B3865)^9+AB3865/(1+B3865)^10+AE3865/(1+B3865)^10</x:f>
        <x:v>325771.3108820085</x:v>
      </x:c>
      <x:c r="AG3865" s="25" t="n">
        <x:f>(AF3865+Inputs!$C$12)/Inputs!$C$13</x:f>
        <x:v>285.7499371083054</x:v>
      </x:c>
      <x:c r="AH3865" s="25" t="n">
        <x:f>(S3865+Inputs!$C$11)*Inputs!$C$8-Inputs!$C$11</x:f>
        <x:v>2195.5872573335328</x:v>
      </x:c>
      <x:c r="AI3865" s="25" t="n">
        <x:f>Inputs!$C$12+AH3865-Inputs!$C$10*Inputs!$C$13</x:f>
        <x:v>24513.502672533534</x:v>
      </x:c>
      <x:c r="AJ3865" s="25" t="n">
        <x:f>(S3865+Inputs!$C$11)*(1-Inputs!$C$8)</x:f>
        <x:v>6493.426479080149</x:v>
      </x:c>
      <x:c r="AK3865" s="25" t="n">
        <x:f>AJ3865/(1+B3865)^(1-Inputs!$C$8)+T3865/(1+B3865)^(2-Inputs!$C$8)+U3865/(1+B3865)^(3-Inputs!$C$8)+V3865/(1+B3865)^(4-Inputs!$C$8)+W3865/(1+B3865)^(5-Inputs!$C$8)+X3865/(1+B3865)^(6-Inputs!$C$8)+Y3865/(1+B3865)^(7-Inputs!$C$8)+Z3865/(1+B3865)^(8-Inputs!$C$8)+AA3865/(1+B3865)^(9-Inputs!$C$8)+AB3865/(1+B3865)^(10-Inputs!$C$8)+AE3865/(1+B3865)^(10-Inputs!$C$8)</x:f>
        <x:v>337900.9326340082</x:v>
      </x:c>
      <x:c r="AL3865" s="25" t="n">
        <x:f>(AK3865+AI3865)/Inputs!$C$13</x:f>
        <x:v>289.18041412631106</x:v>
      </x:c>
      <x:c r="AM3865" s="26" t="n">
        <x:f>IF(AL3865&gt;=Inputs!$C$7,1,0)</x:f>
        <x:v>1</x:v>
      </x:c>
      <x:c r="AN3865" s="26" t="n">
        <x:f>IF(Inputs!$C$7&lt;=(1-Inputs!$C$16)*AL3865,1,0)</x:f>
        <x:v>0</x:v>
      </x:c>
    </x:row>
    <x:row r="3866" ht="20" customHeight="1">
      <x:c r="A3866" s="16" t="n">
        <x:v>3861</x:v>
      </x:c>
      <x:c r="B3866" s="19" t="n">
        <x:v>0.08972546495857162</x:v>
      </x:c>
      <x:c r="C3866" s="24" t="n">
        <x:v>0.405379294066023</x:v>
      </x:c>
      <x:c r="D3866" s="19" t="n">
        <x:v>0.03775005775376457</x:v>
      </x:c>
      <x:c r="E3866" s="19" t="n">
        <x:v>0.04326001540502745</x:v>
      </x:c>
      <x:c r="F3866" s="19" t="n">
        <x:v>-0.23159632436886457</x:v>
      </x:c>
      <x:c r="G3866" s="19" t="n">
        <x:v>-0.092642353225595</x:v>
      </x:c>
      <x:c r="H3866" s="19" t="n">
        <x:v>0.8300524101566396</x:v>
      </x:c>
      <x:c r="I3866" s="19" t="n">
        <x:v>0.05711675309596899</x:v>
      </x:c>
      <x:c r="J3866" s="19" t="n">
        <x:v>0.06545967487438134</x:v>
      </x:c>
      <x:c r="K3866" s="19" t="n">
        <x:v>0.04994145003721883</x:v>
      </x:c>
      <x:c r="L3866" s="19" t="n">
        <x:v>0.057677984852490455</x:v>
      </x:c>
      <x:c r="M3866" s="19" t="n">
        <x:v>0.06250074488956102</x:v>
      </x:c>
      <x:c r="N3866" s="19" t="n">
        <x:v>0.0649419448335459</x:v>
      </x:c>
      <x:c r="O3866" s="19" t="n">
        <x:v>0.056055732856815435</x:v>
      </x:c>
      <x:c r="P3866" s="19" t="n">
        <x:v>0.0685229746293578</x:v>
      </x:c>
      <x:c r="Q3866" s="19" t="n">
        <x:v>0.055326026081369266</x:v>
      </x:c>
      <x:c r="R3866" s="19" t="n">
        <x:v>0.06394589526240338</x:v>
      </x:c>
      <x:c r="S3866" s="21" t="n">
        <x:v>8453.256471094017</x:v>
      </x:c>
      <x:c r="T3866" s="21" t="n">
        <x:v>13776.532459041371</x:v>
      </x:c>
      <x:c r="U3866" s="21" t="n">
        <x:v>17485.47882821194</x:v>
      </x:c>
      <x:c r="V3866" s="21" t="n">
        <x:v>21519.21096610135</x:v>
      </x:c>
      <x:c r="W3866" s="21" t="n">
        <x:v>26031.067992281314</x:v>
      </x:c>
      <x:c r="X3866" s="21" t="n">
        <x:v>27819.46559391892</x:v>
      </x:c>
      <x:c r="Y3866" s="21" t="n">
        <x:v>29123.576394991534</x:v>
      </x:c>
      <x:c r="Z3866" s="21" t="n">
        <x:v>30141.470276132193</x:v>
      </x:c>
      <x:c r="AA3866" s="21" t="n">
        <x:v>30880.030824359856</x:v>
      </x:c>
      <x:c r="AB3866" s="21" t="n">
        <x:v>31269.34276122091</x:v>
      </x:c>
      <x:c r="AC3866" s="21" t="n">
        <x:v>40786.09925376639</x:v>
      </x:c>
      <x:c r="AD3866" s="25" t="n">
        <x:f>AC3866*(1+Inputs!$C$14)*(1-Inputs!$C$14/Inputs!$C$15)</x:f>
        <x:v>32363.76975786363</x:v>
      </x:c>
      <x:c r="AE3866" s="25" t="n">
        <x:f>AD3866/(B3866-Inputs!$C$14)</x:f>
        <x:v>591384.0984697657</x:v>
      </x:c>
      <x:c r="AF3866" s="25" t="n">
        <x:f>S3866/(1+B3866)^1+T3866/(1+B3866)^2+U3866/(1+B3866)^3+V3866/(1+B3866)^4+W3866/(1+B3866)^5+X3866/(1+B3866)^6+Y3866/(1+B3866)^7+Z3866/(1+B3866)^8+AA3866/(1+B3866)^9+AB3866/(1+B3866)^10+AE3866/(1+B3866)^10</x:f>
        <x:v>390729.91025799303</x:v>
      </x:c>
      <x:c r="AG3866" s="25" t="n">
        <x:f>(AF3866+Inputs!$C$12)/Inputs!$C$13</x:f>
        <x:v>337.5821844985717</x:v>
      </x:c>
      <x:c r="AH3866" s="25" t="n">
        <x:f>(S3866+Inputs!$C$11)*Inputs!$C$8-Inputs!$C$11</x:f>
        <x:v>2085.13659330706</x:v>
      </x:c>
      <x:c r="AI3866" s="25" t="n">
        <x:f>Inputs!$C$12+AH3866-Inputs!$C$10*Inputs!$C$13</x:f>
        <x:v>24403.05200850706</x:v>
      </x:c>
      <x:c r="AJ3866" s="25" t="n">
        <x:f>(S3866+Inputs!$C$11)*(1-Inputs!$C$8)</x:f>
        <x:v>6368.119877786958</x:v>
      </x:c>
      <x:c r="AK3866" s="25" t="n">
        <x:f>AJ3866/(1+B3866)^(1-Inputs!$C$8)+T3866/(1+B3866)^(2-Inputs!$C$8)+U3866/(1+B3866)^(3-Inputs!$C$8)+V3866/(1+B3866)^(4-Inputs!$C$8)+W3866/(1+B3866)^(5-Inputs!$C$8)+X3866/(1+B3866)^(6-Inputs!$C$8)+Y3866/(1+B3866)^(7-Inputs!$C$8)+Z3866/(1+B3866)^(8-Inputs!$C$8)+AA3866/(1+B3866)^(9-Inputs!$C$8)+AB3866/(1+B3866)^(10-Inputs!$C$8)+AE3866/(1+B3866)^(10-Inputs!$C$8)</x:f>
        <x:v>404787.829490699</x:v>
      </x:c>
      <x:c r="AL3866" s="25" t="n">
        <x:f>(AK3866+AI3866)/Inputs!$C$13</x:f>
        <x:v>342.4631713309037</x:v>
      </x:c>
      <x:c r="AM3866" s="26" t="n">
        <x:f>IF(AL3866&gt;=Inputs!$C$7,1,0)</x:f>
        <x:v>1</x:v>
      </x:c>
      <x:c r="AN3866" s="26" t="n">
        <x:f>IF(Inputs!$C$7&lt;=(1-Inputs!$C$16)*AL3866,1,0)</x:f>
        <x:v>1</x:v>
      </x:c>
    </x:row>
    <x:row r="3867" ht="20" customHeight="1">
      <x:c r="A3867" s="16" t="n">
        <x:v>3862</x:v>
      </x:c>
      <x:c r="B3867" s="19" t="n">
        <x:v>0.08453699097268007</x:v>
      </x:c>
      <x:c r="C3867" s="24" t="n">
        <x:v>0.4124552986709489</x:v>
      </x:c>
      <x:c r="D3867" s="19" t="n">
        <x:v>0.027152947793676677</x:v>
      </x:c>
      <x:c r="E3867" s="19" t="n">
        <x:v>0.05819739651581671</x:v>
      </x:c>
      <x:c r="F3867" s="19" t="n">
        <x:v>-0.11383929705890411</x:v>
      </x:c>
      <x:c r="G3867" s="19" t="n">
        <x:v>-0.09112255541589717</x:v>
      </x:c>
      <x:c r="H3867" s="19" t="n">
        <x:v>0.8221627825323878</x:v>
      </x:c>
      <x:c r="I3867" s="19" t="n">
        <x:v>0.05198283822371991</x:v>
      </x:c>
      <x:c r="J3867" s="19" t="n">
        <x:v>0.05447293368854957</x:v>
      </x:c>
      <x:c r="K3867" s="19" t="n">
        <x:v>0.050175012442169875</x:v>
      </x:c>
      <x:c r="L3867" s="19" t="n">
        <x:v>0.045196413216561954</x:v>
      </x:c>
      <x:c r="M3867" s="19" t="n">
        <x:v>0.04651176894441619</x:v>
      </x:c>
      <x:c r="N3867" s="19" t="n">
        <x:v>0.04773708438294648</x:v>
      </x:c>
      <x:c r="O3867" s="19" t="n">
        <x:v>0.05497210991090128</x:v>
      </x:c>
      <x:c r="P3867" s="19" t="n">
        <x:v>0.048624323433176644</x:v>
      </x:c>
      <x:c r="Q3867" s="19" t="n">
        <x:v>0.04877461431346888</x:v>
      </x:c>
      <x:c r="R3867" s="19" t="n">
        <x:v>0.05026338626688244</x:v>
      </x:c>
      <x:c r="S3867" s="21" t="n">
        <x:v>10509.968280453026</x:v>
      </x:c>
      <x:c r="T3867" s="21" t="n">
        <x:v>16370.551475384656</x:v>
      </x:c>
      <x:c r="U3867" s="21" t="n">
        <x:v>19679.38579576477</x:v>
      </x:c>
      <x:c r="V3867" s="21" t="n">
        <x:v>23090.168729319877</x:v>
      </x:c>
      <x:c r="W3867" s="21" t="n">
        <x:v>26865.079890136043</x:v>
      </x:c>
      <x:c r="X3867" s="21" t="n">
        <x:v>28503.699904001056</x:v>
      </x:c>
      <x:c r="Y3867" s="21" t="n">
        <x:v>29793.722471276917</x:v>
      </x:c>
      <x:c r="Z3867" s="21" t="n">
        <x:v>30819.699855574338</x:v>
      </x:c>
      <x:c r="AA3867" s="21" t="n">
        <x:v>31511.88826100868</x:v>
      </x:c>
      <x:c r="AB3867" s="21" t="n">
        <x:v>31861.555483925047</x:v>
      </x:c>
      <x:c r="AC3867" s="21" t="n">
        <x:v>41558.550631206585</x:v>
      </x:c>
      <x:c r="AD3867" s="25" t="n">
        <x:f>AC3867*(1+Inputs!$C$14)*(1-Inputs!$C$14/Inputs!$C$15)</x:f>
        <x:v>32976.70992586242</x:v>
      </x:c>
      <x:c r="AE3867" s="25" t="n">
        <x:f>AD3867/(B3867-Inputs!$C$14)</x:f>
        <x:v>665698.6885628412</x:v>
      </x:c>
      <x:c r="AF3867" s="25" t="n">
        <x:f>S3867/(1+B3867)^1+T3867/(1+B3867)^2+U3867/(1+B3867)^3+V3867/(1+B3867)^4+W3867/(1+B3867)^5+X3867/(1+B3867)^6+Y3867/(1+B3867)^7+Z3867/(1+B3867)^8+AA3867/(1+B3867)^9+AB3867/(1+B3867)^10+AE3867/(1+B3867)^10</x:f>
        <x:v>449149.86605538893</x:v>
      </x:c>
      <x:c r="AG3867" s="25" t="n">
        <x:f>(AF3867+Inputs!$C$12)/Inputs!$C$13</x:f>
        <x:v>384.1970689096806</x:v>
      </x:c>
      <x:c r="AH3867" s="25" t="n">
        <x:f>(S3867+Inputs!$C$11)*Inputs!$C$8-Inputs!$C$11</x:f>
        <x:v>3048.6919889245682</x:v>
      </x:c>
      <x:c r="AI3867" s="25" t="n">
        <x:f>Inputs!$C$12+AH3867-Inputs!$C$10*Inputs!$C$13</x:f>
        <x:v>25366.607404124567</x:v>
      </x:c>
      <x:c r="AJ3867" s="25" t="n">
        <x:f>(S3867+Inputs!$C$11)*(1-Inputs!$C$8)</x:f>
        <x:v>7461.276291528458</x:v>
      </x:c>
      <x:c r="AK3867" s="25" t="n">
        <x:f>AJ3867/(1+B3867)^(1-Inputs!$C$8)+T3867/(1+B3867)^(2-Inputs!$C$8)+U3867/(1+B3867)^(3-Inputs!$C$8)+V3867/(1+B3867)^(4-Inputs!$C$8)+W3867/(1+B3867)^(5-Inputs!$C$8)+X3867/(1+B3867)^(6-Inputs!$C$8)+Y3867/(1+B3867)^(7-Inputs!$C$8)+Z3867/(1+B3867)^(8-Inputs!$C$8)+AA3867/(1+B3867)^(9-Inputs!$C$8)+AB3867/(1+B3867)^(10-Inputs!$C$8)+AE3867/(1+B3867)^(10-Inputs!$C$8)</x:f>
        <x:v>463635.1978165616</x:v>
      </x:c>
      <x:c r="AL3867" s="25" t="n">
        <x:f>(AK3867+AI3867)/Inputs!$C$13</x:f>
        <x:v>390.18794718434117</x:v>
      </x:c>
      <x:c r="AM3867" s="26" t="n">
        <x:f>IF(AL3867&gt;=Inputs!$C$7,1,0)</x:f>
        <x:v>1</x:v>
      </x:c>
      <x:c r="AN3867" s="26" t="n">
        <x:f>IF(Inputs!$C$7&lt;=(1-Inputs!$C$16)*AL3867,1,0)</x:f>
        <x:v>1</x:v>
      </x:c>
    </x:row>
    <x:row r="3868" ht="20" customHeight="1">
      <x:c r="A3868" s="16" t="n">
        <x:v>3863</x:v>
      </x:c>
      <x:c r="B3868" s="19" t="n">
        <x:v>0.0783384000416911</x:v>
      </x:c>
      <x:c r="C3868" s="24" t="n">
        <x:v>0.41944697719017654</x:v>
      </x:c>
      <x:c r="D3868" s="19" t="n">
        <x:v>0.04430161896893736</x:v>
      </x:c>
      <x:c r="E3868" s="19" t="n">
        <x:v>0.0429521298456902</x:v>
      </x:c>
      <x:c r="F3868" s="19" t="n">
        <x:v>-0.18074819066327907</x:v>
      </x:c>
      <x:c r="G3868" s="19" t="n">
        <x:v>-0.04195476683733944</x:v>
      </x:c>
      <x:c r="H3868" s="19" t="n">
        <x:v>0.6379602780975517</x:v>
      </x:c>
      <x:c r="I3868" s="19" t="n">
        <x:v>0.06095023494720749</x:v>
      </x:c>
      <x:c r="J3868" s="19" t="n">
        <x:v>0.07115522694750212</x:v>
      </x:c>
      <x:c r="K3868" s="19" t="n">
        <x:v>0.06733940699394794</x:v>
      </x:c>
      <x:c r="L3868" s="19" t="n">
        <x:v>0.06531339634298206</x:v>
      </x:c>
      <x:c r="M3868" s="19" t="n">
        <x:v>0.06602090295007315</x:v>
      </x:c>
      <x:c r="N3868" s="19" t="n">
        <x:v>0.0752309766916062</x:v>
      </x:c>
      <x:c r="O3868" s="19" t="n">
        <x:v>0.0744319223754576</x:v>
      </x:c>
      <x:c r="P3868" s="19" t="n">
        <x:v>0.06208488675472268</x:v>
      </x:c>
      <x:c r="Q3868" s="19" t="n">
        <x:v>0.07104960027149332</x:v>
      </x:c>
      <x:c r="R3868" s="19" t="n">
        <x:v>0.06244443330488252</x:v>
      </x:c>
      <x:c r="S3868" s="21" t="n">
        <x:v>9584.634383269748</x:v>
      </x:c>
      <x:c r="T3868" s="21" t="n">
        <x:v>15069.510839548659</x:v>
      </x:c>
      <x:c r="U3868" s="21" t="n">
        <x:v>18463.076861710397</x:v>
      </x:c>
      <x:c r="V3868" s="21" t="n">
        <x:v>22192.132399752354</x:v>
      </x:c>
      <x:c r="W3868" s="21" t="n">
        <x:v>26369.092739757572</x:v>
      </x:c>
      <x:c r="X3868" s="21" t="n">
        <x:v>28194.62567563342</x:v>
      </x:c>
      <x:c r="Y3868" s="21" t="n">
        <x:v>29643.46040827503</x:v>
      </x:c>
      <x:c r="Z3868" s="21" t="n">
        <x:v>30776.179554247534</x:v>
      </x:c>
      <x:c r="AA3868" s="21" t="n">
        <x:v>31535.517526373373</x:v>
      </x:c>
      <x:c r="AB3868" s="21" t="n">
        <x:v>31931.38977546659</x:v>
      </x:c>
      <x:c r="AC3868" s="21" t="n">
        <x:v>41649.638837565115</x:v>
      </x:c>
      <x:c r="AD3868" s="25" t="n">
        <x:f>AC3868*(1+Inputs!$C$14)*(1-Inputs!$C$14/Inputs!$C$15)</x:f>
        <x:v>33048.988417607914</x:v>
      </x:c>
      <x:c r="AE3868" s="25" t="n">
        <x:f>AD3868/(B3868-Inputs!$C$14)</x:f>
        <x:v>762579.7995730144</x:v>
      </x:c>
      <x:c r="AF3868" s="25" t="n">
        <x:f>S3868/(1+B3868)^1+T3868/(1+B3868)^2+U3868/(1+B3868)^3+V3868/(1+B3868)^4+W3868/(1+B3868)^5+X3868/(1+B3868)^6+Y3868/(1+B3868)^7+Z3868/(1+B3868)^8+AA3868/(1+B3868)^9+AB3868/(1+B3868)^10+AE3868/(1+B3868)^10</x:f>
        <x:v>513038.19318739325</x:v>
      </x:c>
      <x:c r="AG3868" s="25" t="n">
        <x:f>(AF3868+Inputs!$C$12)/Inputs!$C$13</x:f>
        <x:v>435.17531673317933</x:v>
      </x:c>
      <x:c r="AH3868" s="25" t="n">
        <x:f>(S3868+Inputs!$C$11)*Inputs!$C$8-Inputs!$C$11</x:f>
        <x:v>2615.1793959976076</x:v>
      </x:c>
      <x:c r="AI3868" s="25" t="n">
        <x:f>Inputs!$C$12+AH3868-Inputs!$C$10*Inputs!$C$13</x:f>
        <x:v>24933.094811197603</x:v>
      </x:c>
      <x:c r="AJ3868" s="25" t="n">
        <x:f>(S3868+Inputs!$C$11)*(1-Inputs!$C$8)</x:f>
        <x:v>6969.45498727214</x:v>
      </x:c>
      <x:c r="AK3868" s="25" t="n">
        <x:f>AJ3868/(1+B3868)^(1-Inputs!$C$8)+T3868/(1+B3868)^(2-Inputs!$C$8)+U3868/(1+B3868)^(3-Inputs!$C$8)+V3868/(1+B3868)^(4-Inputs!$C$8)+W3868/(1+B3868)^(5-Inputs!$C$8)+X3868/(1+B3868)^(6-Inputs!$C$8)+Y3868/(1+B3868)^(7-Inputs!$C$8)+Z3868/(1+B3868)^(8-Inputs!$C$8)+AA3868/(1+B3868)^(9-Inputs!$C$8)+AB3868/(1+B3868)^(10-Inputs!$C$8)+AE3868/(1+B3868)^(10-Inputs!$C$8)</x:f>
        <x:v>528977.7360614724</x:v>
      </x:c>
      <x:c r="AL3868" s="25" t="n">
        <x:f>(AK3868+AI3868)/Inputs!$C$13</x:f>
        <x:v>441.98063834108115</x:v>
      </x:c>
      <x:c r="AM3868" s="26" t="n">
        <x:f>IF(AL3868&gt;=Inputs!$C$7,1,0)</x:f>
        <x:v>1</x:v>
      </x:c>
      <x:c r="AN3868" s="26" t="n">
        <x:f>IF(Inputs!$C$7&lt;=(1-Inputs!$C$16)*AL3868,1,0)</x:f>
        <x:v>1</x:v>
      </x:c>
    </x:row>
    <x:row r="3869" ht="20" customHeight="1">
      <x:c r="A3869" s="16" t="n">
        <x:v>3864</x:v>
      </x:c>
      <x:c r="B3869" s="19" t="n">
        <x:v>0.08257323062530501</x:v>
      </x:c>
      <x:c r="C3869" s="24" t="n">
        <x:v>0.5172592257314648</x:v>
      </x:c>
      <x:c r="D3869" s="19" t="n">
        <x:v>0.024913587136622086</x:v>
      </x:c>
      <x:c r="E3869" s="19" t="n">
        <x:v>0.049496505066886416</x:v>
      </x:c>
      <x:c r="F3869" s="19" t="n">
        <x:v>-0.17740954314026455</x:v>
      </x:c>
      <x:c r="G3869" s="19" t="n">
        <x:v>-0.08326950427868213</x:v>
      </x:c>
      <x:c r="H3869" s="19" t="n">
        <x:v>0.7732228456561927</x:v>
      </x:c>
      <x:c r="I3869" s="19" t="n">
        <x:v>0.06664156593325402</x:v>
      </x:c>
      <x:c r="J3869" s="19" t="n">
        <x:v>0.06507523164416966</x:v>
      </x:c>
      <x:c r="K3869" s="19" t="n">
        <x:v>0.05720454393963678</x:v>
      </x:c>
      <x:c r="L3869" s="19" t="n">
        <x:v>0.06536322691208966</x:v>
      </x:c>
      <x:c r="M3869" s="19" t="n">
        <x:v>0.062219749245087996</x:v>
      </x:c>
      <x:c r="N3869" s="19" t="n">
        <x:v>0.060676023055704034</x:v>
      </x:c>
      <x:c r="O3869" s="19" t="n">
        <x:v>0.06474464356616977</x:v>
      </x:c>
      <x:c r="P3869" s="19" t="n">
        <x:v>0.07392870298809953</x:v>
      </x:c>
      <x:c r="Q3869" s="19" t="n">
        <x:v>0.060477492602980194</x:v>
      </x:c>
      <x:c r="R3869" s="19" t="n">
        <x:v>0.052389288921809794</x:v>
      </x:c>
      <x:c r="S3869" s="21" t="n">
        <x:v>9411.989529881028</x:v>
      </x:c>
      <x:c r="T3869" s="21" t="n">
        <x:v>15025.018812522836</x:v>
      </x:c>
      <x:c r="U3869" s="21" t="n">
        <x:v>18509.34859831902</x:v>
      </x:c>
      <x:c r="V3869" s="21" t="n">
        <x:v>22221.862846347296</x:v>
      </x:c>
      <x:c r="W3869" s="21" t="n">
        <x:v>26369.554602261935</x:v>
      </x:c>
      <x:c r="X3869" s="21" t="n">
        <x:v>27967.18400739026</x:v>
      </x:c>
      <x:c r="Y3869" s="21" t="n">
        <x:v>29168.97330239477</x:v>
      </x:c>
      <x:c r="Z3869" s="21" t="n">
        <x:v>30137.75025316005</x:v>
      </x:c>
      <x:c r="AA3869" s="21" t="n">
        <x:v>30835.124467185073</x:v>
      </x:c>
      <x:c r="AB3869" s="21" t="n">
        <x:v>31202.863965577326</x:v>
      </x:c>
      <x:c r="AC3869" s="21" t="n">
        <x:v>40699.38778118782</x:v>
      </x:c>
      <x:c r="AD3869" s="25" t="n">
        <x:f>AC3869*(1+Inputs!$C$14)*(1-Inputs!$C$14/Inputs!$C$15)</x:f>
        <x:v>32294.96420437253</x:v>
      </x:c>
      <x:c r="AE3869" s="25" t="n">
        <x:f>AD3869/(B3869-Inputs!$C$14)</x:f>
        <x:v>678847.4059862205</x:v>
      </x:c>
      <x:c r="AF3869" s="25" t="n">
        <x:f>S3869/(1+B3869)^1+T3869/(1+B3869)^2+U3869/(1+B3869)^3+V3869/(1+B3869)^4+W3869/(1+B3869)^5+X3869/(1+B3869)^6+Y3869/(1+B3869)^7+Z3869/(1+B3869)^8+AA3869/(1+B3869)^9+AB3869/(1+B3869)^10+AE3869/(1+B3869)^10</x:f>
        <x:v>456359.44246290234</x:v>
      </x:c>
      <x:c r="AG3869" s="25" t="n">
        <x:f>(AF3869+Inputs!$C$12)/Inputs!$C$13</x:f>
        <x:v>389.9497875877778</x:v>
      </x:c>
      <x:c r="AH3869" s="25" t="n">
        <x:f>(S3869+Inputs!$C$11)*Inputs!$C$8-Inputs!$C$11</x:f>
        <x:v>2534.2964646839882</x:v>
      </x:c>
      <x:c r="AI3869" s="25" t="n">
        <x:f>Inputs!$C$12+AH3869-Inputs!$C$10*Inputs!$C$13</x:f>
        <x:v>24852.211879883987</x:v>
      </x:c>
      <x:c r="AJ3869" s="25" t="n">
        <x:f>(S3869+Inputs!$C$11)*(1-Inputs!$C$8)</x:f>
        <x:v>6877.69306519704</x:v>
      </x:c>
      <x:c r="AK3869" s="25" t="n">
        <x:f>AJ3869/(1+B3869)^(1-Inputs!$C$8)+T3869/(1+B3869)^(2-Inputs!$C$8)+U3869/(1+B3869)^(3-Inputs!$C$8)+V3869/(1+B3869)^(4-Inputs!$C$8)+W3869/(1+B3869)^(5-Inputs!$C$8)+X3869/(1+B3869)^(6-Inputs!$C$8)+Y3869/(1+B3869)^(7-Inputs!$C$8)+Z3869/(1+B3869)^(8-Inputs!$C$8)+AA3869/(1+B3869)^(9-Inputs!$C$8)+AB3869/(1+B3869)^(10-Inputs!$C$8)+AE3869/(1+B3869)^(10-Inputs!$C$8)</x:f>
        <x:v>471212.17445454386</x:v>
      </x:c>
      <x:c r="AL3869" s="25" t="n">
        <x:f>(AK3869+AI3869)/Inputs!$C$13</x:f>
        <x:v>395.8233742874172</x:v>
      </x:c>
      <x:c r="AM3869" s="26" t="n">
        <x:f>IF(AL3869&gt;=Inputs!$C$7,1,0)</x:f>
        <x:v>1</x:v>
      </x:c>
      <x:c r="AN3869" s="26" t="n">
        <x:f>IF(Inputs!$C$7&lt;=(1-Inputs!$C$16)*AL3869,1,0)</x:f>
        <x:v>1</x:v>
      </x:c>
    </x:row>
    <x:row r="3870" ht="20" customHeight="1">
      <x:c r="A3870" s="16" t="n">
        <x:v>3865</x:v>
      </x:c>
      <x:c r="B3870" s="19" t="n">
        <x:v>0.09085005360790699</x:v>
      </x:c>
      <x:c r="C3870" s="24" t="n">
        <x:v>0.37981837080073433</x:v>
      </x:c>
      <x:c r="D3870" s="19" t="n">
        <x:v>0.036445438366713746</x:v>
      </x:c>
      <x:c r="E3870" s="19" t="n">
        <x:v>0.036284437523832196</x:v>
      </x:c>
      <x:c r="F3870" s="19" t="n">
        <x:v>-0.16441041159214254</x:v>
      </x:c>
      <x:c r="G3870" s="19" t="n">
        <x:v>-0.03904236183047771</x:v>
      </x:c>
      <x:c r="H3870" s="19" t="n">
        <x:v>0.7286420094928587</x:v>
      </x:c>
      <x:c r="I3870" s="19" t="n">
        <x:v>0.04805195605360155</x:v>
      </x:c>
      <x:c r="J3870" s="19" t="n">
        <x:v>0.05681440833009333</x:v>
      </x:c>
      <x:c r="K3870" s="19" t="n">
        <x:v>0.057775702206387225</x:v>
      </x:c>
      <x:c r="L3870" s="19" t="n">
        <x:v>0.05797396414934042</x:v>
      </x:c>
      <x:c r="M3870" s="19" t="n">
        <x:v>0.059944453424151334</x:v>
      </x:c>
      <x:c r="N3870" s="19" t="n">
        <x:v>0.05510711030654534</x:v>
      </x:c>
      <x:c r="O3870" s="19" t="n">
        <x:v>0.045897241996341334</x:v>
      </x:c>
      <x:c r="P3870" s="19" t="n">
        <x:v>0.05615525689452284</x:v>
      </x:c>
      <x:c r="Q3870" s="19" t="n">
        <x:v>0.059730674783151014</x:v>
      </x:c>
      <x:c r="R3870" s="19" t="n">
        <x:v>0.056855631839374615</x:v>
      </x:c>
      <x:c r="S3870" s="21" t="n">
        <x:v>9872.70143015089</x:v>
      </x:c>
      <x:c r="T3870" s="21" t="n">
        <x:v>15252.951463308907</x:v>
      </x:c>
      <x:c r="U3870" s="21" t="n">
        <x:v>18305.642774274955</x:v>
      </x:c>
      <x:c r="V3870" s="21" t="n">
        <x:v>21610.49357480446</x:v>
      </x:c>
      <x:c r="W3870" s="21" t="n">
        <x:v>25251.293474040212</x:v>
      </x:c>
      <x:c r="X3870" s="21" t="n">
        <x:v>26743.52126726942</x:v>
      </x:c>
      <x:c r="Y3870" s="21" t="n">
        <x:v>27864.070782403913</x:v>
      </x:c>
      <x:c r="Z3870" s="21" t="n">
        <x:v>28745.361255605123</x:v>
      </x:c>
      <x:c r="AA3870" s="21" t="n">
        <x:v>29404.969482178964</x:v>
      </x:c>
      <x:c r="AB3870" s="21" t="n">
        <x:v>29796.43400732132</x:v>
      </x:c>
      <x:c r="AC3870" s="21" t="n">
        <x:v>38864.913922593034</x:v>
      </x:c>
      <x:c r="AD3870" s="25" t="n">
        <x:f>AC3870*(1+Inputs!$C$14)*(1-Inputs!$C$14/Inputs!$C$15)</x:f>
        <x:v>30839.309197577568</x:v>
      </x:c>
      <x:c r="AE3870" s="25" t="n">
        <x:f>AD3870/(B3870-Inputs!$C$14)</x:f>
        <x:v>552180.4762101694</x:v>
      </x:c>
      <x:c r="AF3870" s="25" t="n">
        <x:f>S3870/(1+B3870)^1+T3870/(1+B3870)^2+U3870/(1+B3870)^3+V3870/(1+B3870)^4+W3870/(1+B3870)^5+X3870/(1+B3870)^6+Y3870/(1+B3870)^7+Z3870/(1+B3870)^8+AA3870/(1+B3870)^9+AB3870/(1+B3870)^10+AE3870/(1+B3870)^10</x:f>
        <x:v>370317.1173996157</x:v>
      </x:c>
      <x:c r="AG3870" s="25" t="n">
        <x:f>(AF3870+Inputs!$C$12)/Inputs!$C$13</x:f>
        <x:v>321.29425742616564</x:v>
      </x:c>
      <x:c r="AH3870" s="25" t="n">
        <x:f>(S3870+Inputs!$C$11)*Inputs!$C$8-Inputs!$C$11</x:f>
        <x:v>2750.136834399458</x:v>
      </x:c>
      <x:c r="AI3870" s="25" t="n">
        <x:f>Inputs!$C$12+AH3870-Inputs!$C$10*Inputs!$C$13</x:f>
        <x:v>25068.052249599452</x:v>
      </x:c>
      <x:c r="AJ3870" s="25" t="n">
        <x:f>(S3870+Inputs!$C$11)*(1-Inputs!$C$8)</x:f>
        <x:v>7122.5645957514325</x:v>
      </x:c>
      <x:c r="AK3870" s="25" t="n">
        <x:f>AJ3870/(1+B3870)^(1-Inputs!$C$8)+T3870/(1+B3870)^(2-Inputs!$C$8)+U3870/(1+B3870)^(3-Inputs!$C$8)+V3870/(1+B3870)^(4-Inputs!$C$8)+W3870/(1+B3870)^(5-Inputs!$C$8)+X3870/(1+B3870)^(6-Inputs!$C$8)+Y3870/(1+B3870)^(7-Inputs!$C$8)+Z3870/(1+B3870)^(8-Inputs!$C$8)+AA3870/(1+B3870)^(9-Inputs!$C$8)+AB3870/(1+B3870)^(10-Inputs!$C$8)+AE3870/(1+B3870)^(10-Inputs!$C$8)</x:f>
        <x:v>383089.0147884836</x:v>
      </x:c>
      <x:c r="AL3870" s="25" t="n">
        <x:f>(AK3870+AI3870)/Inputs!$C$13</x:f>
        <x:v>325.6797140953256</x:v>
      </x:c>
      <x:c r="AM3870" s="26" t="n">
        <x:f>IF(AL3870&gt;=Inputs!$C$7,1,0)</x:f>
        <x:v>1</x:v>
      </x:c>
      <x:c r="AN3870" s="26" t="n">
        <x:f>IF(Inputs!$C$7&lt;=(1-Inputs!$C$16)*AL3870,1,0)</x:f>
        <x:v>0</x:v>
      </x:c>
    </x:row>
    <x:row r="3871" ht="20" customHeight="1">
      <x:c r="A3871" s="16" t="n">
        <x:v>3866</x:v>
      </x:c>
      <x:c r="B3871" s="19" t="n">
        <x:v>0.08303299327592335</x:v>
      </x:c>
      <x:c r="C3871" s="24" t="n">
        <x:v>0.7448485155959759</x:v>
      </x:c>
      <x:c r="D3871" s="19" t="n">
        <x:v>0.024247705096071572</x:v>
      </x:c>
      <x:c r="E3871" s="19" t="n">
        <x:v>0.034973808058793736</x:v>
      </x:c>
      <x:c r="F3871" s="19" t="n">
        <x:v>-0.18193788991508086</x:v>
      </x:c>
      <x:c r="G3871" s="19" t="n">
        <x:v>-0.056217982402692435</x:v>
      </x:c>
      <x:c r="H3871" s="19" t="n">
        <x:v>0.9430470394283077</x:v>
      </x:c>
      <x:c r="I3871" s="19" t="n">
        <x:v>0.0536246057619735</x:v>
      </x:c>
      <x:c r="J3871" s="19" t="n">
        <x:v>0.05223907013285384</x:v>
      </x:c>
      <x:c r="K3871" s="19" t="n">
        <x:v>0.05681583214192529</x:v>
      </x:c>
      <x:c r="L3871" s="19" t="n">
        <x:v>0.07008563925327849</x:v>
      </x:c>
      <x:c r="M3871" s="19" t="n">
        <x:v>0.059358756047355424</x:v>
      </x:c>
      <x:c r="N3871" s="19" t="n">
        <x:v>0.056161780132352984</x:v>
      </x:c>
      <x:c r="O3871" s="19" t="n">
        <x:v>0.05789924632191401</x:v>
      </x:c>
      <x:c r="P3871" s="19" t="n">
        <x:v>0.053431023413874075</x:v>
      </x:c>
      <x:c r="Q3871" s="19" t="n">
        <x:v>0.06389891040796897</x:v>
      </x:c>
      <x:c r="R3871" s="19" t="n">
        <x:v>0.057326621548621684</x:v>
      </x:c>
      <x:c r="S3871" s="21" t="n">
        <x:v>9462.29535996717</x:v>
      </x:c>
      <x:c r="T3871" s="21" t="n">
        <x:v>15124.749328714195</x:v>
      </x:c>
      <x:c r="U3871" s="21" t="n">
        <x:v>18667.894389960034</x:v>
      </x:c>
      <x:c r="V3871" s="21" t="n">
        <x:v>22584.59207516485</x:v>
      </x:c>
      <x:c r="W3871" s="21" t="n">
        <x:v>26929.999799325004</x:v>
      </x:c>
      <x:c r="X3871" s="21" t="n">
        <x:v>28343.457915179555</x:v>
      </x:c>
      <x:c r="Y3871" s="21" t="n">
        <x:v>29353.23910081711</x:v>
      </x:c>
      <x:c r="Z3871" s="21" t="n">
        <x:v>30161.930642803116</x:v>
      </x:c>
      <x:c r="AA3871" s="21" t="n">
        <x:v>30734.987441328853</x:v>
      </x:c>
      <x:c r="AB3871" s="21" t="n">
        <x:v>31074.93931033704</x:v>
      </x:c>
      <x:c r="AC3871" s="21" t="n">
        <x:v>40532.52953522222</x:v>
      </x:c>
      <x:c r="AD3871" s="25" t="n">
        <x:f>AC3871*(1+Inputs!$C$14)*(1-Inputs!$C$14/Inputs!$C$15)</x:f>
        <x:v>32162.562186198822</x:v>
      </x:c>
      <x:c r="AE3871" s="25" t="n">
        <x:f>AD3871/(B3871-Inputs!$C$14)</x:f>
        <x:v>669593.1274039585</x:v>
      </x:c>
      <x:c r="AF3871" s="25" t="n">
        <x:f>S3871/(1+B3871)^1+T3871/(1+B3871)^2+U3871/(1+B3871)^3+V3871/(1+B3871)^4+W3871/(1+B3871)^5+X3871/(1+B3871)^6+Y3871/(1+B3871)^7+Z3871/(1+B3871)^8+AA3871/(1+B3871)^9+AB3871/(1+B3871)^10+AE3871/(1+B3871)^10</x:f>
        <x:v>451667.79505720537</x:v>
      </x:c>
      <x:c r="AG3871" s="25" t="n">
        <x:f>(AF3871+Inputs!$C$12)/Inputs!$C$13</x:f>
        <x:v>386.2061934934462</x:v>
      </x:c>
      <x:c r="AH3871" s="25" t="n">
        <x:f>(S3871+Inputs!$C$11)*Inputs!$C$8-Inputs!$C$11</x:f>
        <x:v>2557.8644015188656</x:v>
      </x:c>
      <x:c r="AI3871" s="25" t="n">
        <x:f>Inputs!$C$12+AH3871-Inputs!$C$10*Inputs!$C$13</x:f>
        <x:v>24875.77981671886</x:v>
      </x:c>
      <x:c r="AJ3871" s="25" t="n">
        <x:f>(S3871+Inputs!$C$11)*(1-Inputs!$C$8)</x:f>
        <x:v>6904.430958448304</x:v>
      </x:c>
      <x:c r="AK3871" s="25" t="n">
        <x:f>AJ3871/(1+B3871)^(1-Inputs!$C$8)+T3871/(1+B3871)^(2-Inputs!$C$8)+U3871/(1+B3871)^(3-Inputs!$C$8)+V3871/(1+B3871)^(4-Inputs!$C$8)+W3871/(1+B3871)^(5-Inputs!$C$8)+X3871/(1+B3871)^(6-Inputs!$C$8)+Y3871/(1+B3871)^(7-Inputs!$C$8)+Z3871/(1+B3871)^(8-Inputs!$C$8)+AA3871/(1+B3871)^(9-Inputs!$C$8)+AB3871/(1+B3871)^(10-Inputs!$C$8)+AE3871/(1+B3871)^(10-Inputs!$C$8)</x:f>
        <x:v>466414.0719372961</x:v>
      </x:c>
      <x:c r="AL3871" s="25" t="n">
        <x:f>(AK3871+AI3871)/Inputs!$C$13</x:f>
        <x:v>392.0136422438899</x:v>
      </x:c>
      <x:c r="AM3871" s="26" t="n">
        <x:f>IF(AL3871&gt;=Inputs!$C$7,1,0)</x:f>
        <x:v>1</x:v>
      </x:c>
      <x:c r="AN3871" s="26" t="n">
        <x:f>IF(Inputs!$C$7&lt;=(1-Inputs!$C$16)*AL3871,1,0)</x:f>
        <x:v>1</x:v>
      </x:c>
    </x:row>
    <x:row r="3872" ht="20" customHeight="1">
      <x:c r="A3872" s="16" t="n">
        <x:v>3867</x:v>
      </x:c>
      <x:c r="B3872" s="19" t="n">
        <x:v>0.0903916995495401</x:v>
      </x:c>
      <x:c r="C3872" s="24" t="n">
        <x:v>0.7102857338006459</x:v>
      </x:c>
      <x:c r="D3872" s="19" t="n">
        <x:v>0.0381517299853968</x:v>
      </x:c>
      <x:c r="E3872" s="19" t="n">
        <x:v>0.0426491590584871</x:v>
      </x:c>
      <x:c r="F3872" s="19" t="n">
        <x:v>-0.20782715365258925</x:v>
      </x:c>
      <x:c r="G3872" s="19" t="n">
        <x:v>-0.06628616879649882</x:v>
      </x:c>
      <x:c r="H3872" s="19" t="n">
        <x:v>0.7496569911103563</x:v>
      </x:c>
      <x:c r="I3872" s="19" t="n">
        <x:v>0.069319402909249</x:v>
      </x:c>
      <x:c r="J3872" s="19" t="n">
        <x:v>0.07639945287915112</x:v>
      </x:c>
      <x:c r="K3872" s="19" t="n">
        <x:v>0.0692238744061899</x:v>
      </x:c>
      <x:c r="L3872" s="19" t="n">
        <x:v>0.06174452128560119</x:v>
      </x:c>
      <x:c r="M3872" s="19" t="n">
        <x:v>0.06493225250339833</x:v>
      </x:c>
      <x:c r="N3872" s="19" t="n">
        <x:v>0.07566977331655267</x:v>
      </x:c>
      <x:c r="O3872" s="19" t="n">
        <x:v>0.07589776754936907</x:v>
      </x:c>
      <x:c r="P3872" s="19" t="n">
        <x:v>0.06414661399804686</x:v>
      </x:c>
      <x:c r="Q3872" s="19" t="n">
        <x:v>0.06207925546439242</x:v>
      </x:c>
      <x:c r="R3872" s="19" t="n">
        <x:v>0.06588113726311917</x:v>
      </x:c>
      <x:c r="S3872" s="21" t="n">
        <x:v>8977.272947521062</x:v>
      </x:c>
      <x:c r="T3872" s="21" t="n">
        <x:v>14661.309995255891</x:v>
      </x:c>
      <x:c r="U3872" s="21" t="n">
        <x:v>18566.951272121114</x:v>
      </x:c>
      <x:c r="V3872" s="21" t="n">
        <x:v>22894.81248026255</x:v>
      </x:c>
      <x:c r="W3872" s="21" t="n">
        <x:v>27733.174779526</x:v>
      </x:c>
      <x:c r="X3872" s="21" t="n">
        <x:v>29572.57831635271</x:v>
      </x:c>
      <x:c r="Y3872" s="21" t="n">
        <x:v>30983.980211587615</x:v>
      </x:c>
      <x:c r="Z3872" s="21" t="n">
        <x:v>32078.845152296344</x:v>
      </x:c>
      <x:c r="AA3872" s="21" t="n">
        <x:v>32796.97578492012</x:v>
      </x:c>
      <x:c r="AB3872" s="21" t="n">
        <x:v>33142.0829992074</x:v>
      </x:c>
      <x:c r="AC3872" s="21" t="n">
        <x:v>43228.80391200965</x:v>
      </x:c>
      <x:c r="AD3872" s="25" t="n">
        <x:f>AC3872*(1+Inputs!$C$14)*(1-Inputs!$C$14/Inputs!$C$15)</x:f>
        <x:v>34302.05590417965</x:v>
      </x:c>
      <x:c r="AE3872" s="25" t="n">
        <x:f>AD3872/(B3872-Inputs!$C$14)</x:f>
        <x:v>619263.4669658634</x:v>
      </x:c>
      <x:c r="AF3872" s="25" t="n">
        <x:f>S3872/(1+B3872)^1+T3872/(1+B3872)^2+U3872/(1+B3872)^3+V3872/(1+B3872)^4+W3872/(1+B3872)^5+X3872/(1+B3872)^6+Y3872/(1+B3872)^7+Z3872/(1+B3872)^8+AA3872/(1+B3872)^9+AB3872/(1+B3872)^10+AE3872/(1+B3872)^10</x:f>
        <x:v>409275.92935336975</x:v>
      </x:c>
      <x:c r="AG3872" s="25" t="n">
        <x:f>(AF3872+Inputs!$C$12)/Inputs!$C$13</x:f>
        <x:v>352.38056160476833</x:v>
      </x:c>
      <x:c r="AH3872" s="25" t="n">
        <x:f>(S3872+Inputs!$C$11)*Inputs!$C$8-Inputs!$C$11</x:f>
        <x:v>2330.6347233591823</x:v>
      </x:c>
      <x:c r="AI3872" s="25" t="n">
        <x:f>Inputs!$C$12+AH3872-Inputs!$C$10*Inputs!$C$13</x:f>
        <x:v>24648.550138559178</x:v>
      </x:c>
      <x:c r="AJ3872" s="25" t="n">
        <x:f>(S3872+Inputs!$C$11)*(1-Inputs!$C$8)</x:f>
        <x:v>6646.638224161879</x:v>
      </x:c>
      <x:c r="AK3872" s="25" t="n">
        <x:f>AJ3872/(1+B3872)^(1-Inputs!$C$8)+T3872/(1+B3872)^(2-Inputs!$C$8)+U3872/(1+B3872)^(3-Inputs!$C$8)+V3872/(1+B3872)^(4-Inputs!$C$8)+W3872/(1+B3872)^(5-Inputs!$C$8)+X3872/(1+B3872)^(6-Inputs!$C$8)+Y3872/(1+B3872)^(7-Inputs!$C$8)+Z3872/(1+B3872)^(8-Inputs!$C$8)+AA3872/(1+B3872)^(9-Inputs!$C$8)+AB3872/(1+B3872)^(10-Inputs!$C$8)+AE3872/(1+B3872)^(10-Inputs!$C$8)</x:f>
        <x:v>423983.86920810264</x:v>
      </x:c>
      <x:c r="AL3872" s="25" t="n">
        <x:f>(AK3872+AI3872)/Inputs!$C$13</x:f>
        <x:v>357.976107401522</x:v>
      </x:c>
      <x:c r="AM3872" s="26" t="n">
        <x:f>IF(AL3872&gt;=Inputs!$C$7,1,0)</x:f>
        <x:v>1</x:v>
      </x:c>
      <x:c r="AN3872" s="26" t="n">
        <x:f>IF(Inputs!$C$7&lt;=(1-Inputs!$C$16)*AL3872,1,0)</x:f>
        <x:v>1</x:v>
      </x:c>
    </x:row>
    <x:row r="3873" ht="20" customHeight="1">
      <x:c r="A3873" s="16" t="n">
        <x:v>3868</x:v>
      </x:c>
      <x:c r="B3873" s="19" t="n">
        <x:v>0.08372258495675004</x:v>
      </x:c>
      <x:c r="C3873" s="24" t="n">
        <x:v>0.5526464952517074</x:v>
      </x:c>
      <x:c r="D3873" s="19" t="n">
        <x:v>0.024191199855421532</x:v>
      </x:c>
      <x:c r="E3873" s="19" t="n">
        <x:v>0.05257122799051189</x:v>
      </x:c>
      <x:c r="F3873" s="19" t="n">
        <x:v>-0.17354010525832453</x:v>
      </x:c>
      <x:c r="G3873" s="19" t="n">
        <x:v>-0.056435073019910645</x:v>
      </x:c>
      <x:c r="H3873" s="19" t="n">
        <x:v>0.8577094525886366</x:v>
      </x:c>
      <x:c r="I3873" s="19" t="n">
        <x:v>0.06627020322420663</x:v>
      </x:c>
      <x:c r="J3873" s="19" t="n">
        <x:v>0.06391594442977862</x:v>
      </x:c>
      <x:c r="K3873" s="19" t="n">
        <x:v>0.07121328605898157</x:v>
      </x:c>
      <x:c r="L3873" s="19" t="n">
        <x:v>0.06409981039130686</x:v>
      </x:c>
      <x:c r="M3873" s="19" t="n">
        <x:v>0.06143265524130698</x:v>
      </x:c>
      <x:c r="N3873" s="19" t="n">
        <x:v>0.06342711841055121</x:v>
      </x:c>
      <x:c r="O3873" s="19" t="n">
        <x:v>0.06623348952968058</x:v>
      </x:c>
      <x:c r="P3873" s="19" t="n">
        <x:v>0.06851281539132174</x:v>
      </x:c>
      <x:c r="Q3873" s="19" t="n">
        <x:v>0.0720618233407356</x:v>
      </x:c>
      <x:c r="R3873" s="19" t="n">
        <x:v>0.061477412348682495</x:v>
      </x:c>
      <x:c r="S3873" s="21" t="n">
        <x:v>9631.75411925049</x:v>
      </x:c>
      <x:c r="T3873" s="21" t="n">
        <x:v>15298.827369898043</x:v>
      </x:c>
      <x:c r="U3873" s="21" t="n">
        <x:v>18860.607214985044</x:v>
      </x:c>
      <x:c r="V3873" s="21" t="n">
        <x:v>22803.838972293874</x:v>
      </x:c>
      <x:c r="W3873" s="21" t="n">
        <x:v>27151.29848583574</x:v>
      </x:c>
      <x:c r="X3873" s="21" t="n">
        <x:v>28827.390667911237</x:v>
      </x:c>
      <x:c r="Y3873" s="21" t="n">
        <x:v>30085.547775560153</x:v>
      </x:c>
      <x:c r="Z3873" s="21" t="n">
        <x:v>31082.465848708594</x:v>
      </x:c>
      <x:c r="AA3873" s="21" t="n">
        <x:v>31776.59952613214</x:v>
      </x:c>
      <x:c r="AB3873" s="21" t="n">
        <x:v>32138.884356299375</x:v>
      </x:c>
      <x:c r="AC3873" s="21" t="n">
        <x:v>41920.28394299918</x:v>
      </x:c>
      <x:c r="AD3873" s="25" t="n">
        <x:f>AC3873*(1+Inputs!$C$14)*(1-Inputs!$C$14/Inputs!$C$15)</x:f>
        <x:v>33263.745308769845</x:v>
      </x:c>
      <x:c r="AE3873" s="25" t="n">
        <x:f>AD3873/(B3873-Inputs!$C$14)</x:f>
        <x:v>682717.1698360696</x:v>
      </x:c>
      <x:c r="AF3873" s="25" t="n">
        <x:f>S3873/(1+B3873)^1+T3873/(1+B3873)^2+U3873/(1+B3873)^3+V3873/(1+B3873)^4+W3873/(1+B3873)^5+X3873/(1+B3873)^6+Y3873/(1+B3873)^7+Z3873/(1+B3873)^8+AA3873/(1+B3873)^9+AB3873/(1+B3873)^10+AE3873/(1+B3873)^10</x:f>
        <x:v>458025.5151980821</x:v>
      </x:c>
      <x:c r="AG3873" s="25" t="n">
        <x:f>(AF3873+Inputs!$C$12)/Inputs!$C$13</x:f>
        <x:v>391.279192701336</x:v>
      </x:c>
      <x:c r="AH3873" s="25" t="n">
        <x:f>(S3873+Inputs!$C$11)*Inputs!$C$8-Inputs!$C$11</x:f>
        <x:v>2637.254669566669</x:v>
      </x:c>
      <x:c r="AI3873" s="25" t="n">
        <x:f>Inputs!$C$12+AH3873-Inputs!$C$10*Inputs!$C$13</x:f>
        <x:v>24955.170084766665</x:v>
      </x:c>
      <x:c r="AJ3873" s="25" t="n">
        <x:f>(S3873+Inputs!$C$11)*(1-Inputs!$C$8)</x:f>
        <x:v>6994.499449683823</x:v>
      </x:c>
      <x:c r="AK3873" s="25" t="n">
        <x:f>AJ3873/(1+B3873)^(1-Inputs!$C$8)+T3873/(1+B3873)^(2-Inputs!$C$8)+U3873/(1+B3873)^(3-Inputs!$C$8)+V3873/(1+B3873)^(4-Inputs!$C$8)+W3873/(1+B3873)^(5-Inputs!$C$8)+X3873/(1+B3873)^(6-Inputs!$C$8)+Y3873/(1+B3873)^(7-Inputs!$C$8)+Z3873/(1+B3873)^(8-Inputs!$C$8)+AA3873/(1+B3873)^(9-Inputs!$C$8)+AB3873/(1+B3873)^(10-Inputs!$C$8)+AE3873/(1+B3873)^(10-Inputs!$C$8)</x:f>
        <x:v>473080.4400506346</x:v>
      </x:c>
      <x:c r="AL3873" s="25" t="n">
        <x:f>(AK3873+AI3873)/Inputs!$C$13</x:f>
        <x:v>397.3962678025968</x:v>
      </x:c>
      <x:c r="AM3873" s="26" t="n">
        <x:f>IF(AL3873&gt;=Inputs!$C$7,1,0)</x:f>
        <x:v>1</x:v>
      </x:c>
      <x:c r="AN3873" s="26" t="n">
        <x:f>IF(Inputs!$C$7&lt;=(1-Inputs!$C$16)*AL3873,1,0)</x:f>
        <x:v>1</x:v>
      </x:c>
    </x:row>
    <x:row r="3874" ht="20" customHeight="1">
      <x:c r="A3874" s="16" t="n">
        <x:v>3869</x:v>
      </x:c>
      <x:c r="B3874" s="19" t="n">
        <x:v>0.08005298635274008</x:v>
      </x:c>
      <x:c r="C3874" s="24" t="n">
        <x:v>0.22058954796025887</x:v>
      </x:c>
      <x:c r="D3874" s="19" t="n">
        <x:v>0.0191304427010337</x:v>
      </x:c>
      <x:c r="E3874" s="19" t="n">
        <x:v>0.04255141361792568</x:v>
      </x:c>
      <x:c r="F3874" s="19" t="n">
        <x:v>-0.19907068635686642</x:v>
      </x:c>
      <x:c r="G3874" s="19" t="n">
        <x:v>-0.08689406621905221</x:v>
      </x:c>
      <x:c r="H3874" s="19" t="n">
        <x:v>0.9249345605574888</x:v>
      </x:c>
      <x:c r="I3874" s="19" t="n">
        <x:v>0.07520910561440473</x:v>
      </x:c>
      <x:c r="J3874" s="19" t="n">
        <x:v>0.07014228115231504</x:v>
      </x:c>
      <x:c r="K3874" s="19" t="n">
        <x:v>0.06993576547447788</x:v>
      </x:c>
      <x:c r="L3874" s="19" t="n">
        <x:v>0.06729447946830874</x:v>
      </x:c>
      <x:c r="M3874" s="19" t="n">
        <x:v>0.0669786871457734</x:v>
      </x:c>
      <x:c r="N3874" s="19" t="n">
        <x:v>0.07515454148208506</x:v>
      </x:c>
      <x:c r="O3874" s="19" t="n">
        <x:v>0.06921260211275808</x:v>
      </x:c>
      <x:c r="P3874" s="19" t="n">
        <x:v>0.07414267682093055</x:v>
      </x:c>
      <x:c r="Q3874" s="19" t="n">
        <x:v>0.075325528575421</x:v>
      </x:c>
      <x:c r="R3874" s="19" t="n">
        <x:v>0.06557381170456325</x:v>
      </x:c>
      <x:c r="S3874" s="21" t="n">
        <x:v>9005.293715571643</x:v>
      </x:c>
      <x:c r="T3874" s="21" t="n">
        <x:v>14176.74881592584</x:v>
      </x:c>
      <x:c r="U3874" s="21" t="n">
        <x:v>17295.267395212068</x:v>
      </x:c>
      <x:c r="V3874" s="21" t="n">
        <x:v>20592.747164244432</x:v>
      </x:c>
      <x:c r="W3874" s="21" t="n">
        <x:v>24123.88765523822</x:v>
      </x:c>
      <x:c r="X3874" s="21" t="n">
        <x:v>25511.32685209482</x:v>
      </x:c>
      <x:c r="Y3874" s="21" t="n">
        <x:v>26537.284887984428</x:v>
      </x:c>
      <x:c r="Z3874" s="21" t="n">
        <x:v>27369.414480164385</x:v>
      </x:c>
      <x:c r="AA3874" s="21" t="n">
        <x:v>28015.233605959802</x:v>
      </x:c>
      <x:c r="AB3874" s="21" t="n">
        <x:v>28446.006553990785</x:v>
      </x:c>
      <x:c r="AC3874" s="21" t="n">
        <x:v>37103.4868095532</x:v>
      </x:c>
      <x:c r="AD3874" s="25" t="n">
        <x:f>AC3874*(1+Inputs!$C$14)*(1-Inputs!$C$14/Inputs!$C$15)</x:f>
        <x:v>29441.61678338046</x:v>
      </x:c>
      <x:c r="AE3874" s="25" t="n">
        <x:f>AD3874/(B3874-Inputs!$C$14)</x:f>
        <x:v>653488.6844762922</x:v>
      </x:c>
      <x:c r="AF3874" s="25" t="n">
        <x:f>S3874/(1+B3874)^1+T3874/(1+B3874)^2+U3874/(1+B3874)^3+V3874/(1+B3874)^4+W3874/(1+B3874)^5+X3874/(1+B3874)^6+Y3874/(1+B3874)^7+Z3874/(1+B3874)^8+AA3874/(1+B3874)^9+AB3874/(1+B3874)^10+AE3874/(1+B3874)^10</x:f>
        <x:v>441818.9224636101</x:v>
      </x:c>
      <x:c r="AG3874" s="25" t="n">
        <x:f>(AF3874+Inputs!$C$12)/Inputs!$C$13</x:f>
        <x:v>378.3475080277745</x:v>
      </x:c>
      <x:c r="AH3874" s="25" t="n">
        <x:f>(S3874+Inputs!$C$11)*Inputs!$C$8-Inputs!$C$11</x:f>
        <x:v>2343.7622612678106</x:v>
      </x:c>
      <x:c r="AI3874" s="25" t="n">
        <x:f>Inputs!$C$12+AH3874-Inputs!$C$10*Inputs!$C$13</x:f>
        <x:v>24661.677676467807</x:v>
      </x:c>
      <x:c r="AJ3874" s="25" t="n">
        <x:f>(S3874+Inputs!$C$11)*(1-Inputs!$C$8)</x:f>
        <x:v>6661.531454303832</x:v>
      </x:c>
      <x:c r="AK3874" s="25" t="n">
        <x:f>AJ3874/(1+B3874)^(1-Inputs!$C$8)+T3874/(1+B3874)^(2-Inputs!$C$8)+U3874/(1+B3874)^(3-Inputs!$C$8)+V3874/(1+B3874)^(4-Inputs!$C$8)+W3874/(1+B3874)^(5-Inputs!$C$8)+X3874/(1+B3874)^(6-Inputs!$C$8)+Y3874/(1+B3874)^(7-Inputs!$C$8)+Z3874/(1+B3874)^(8-Inputs!$C$8)+AA3874/(1+B3874)^(9-Inputs!$C$8)+AB3874/(1+B3874)^(10-Inputs!$C$8)+AE3874/(1+B3874)^(10-Inputs!$C$8)</x:f>
        <x:v>455800.4528688396</x:v>
      </x:c>
      <x:c r="AL3874" s="25" t="n">
        <x:f>(AK3874+AI3874)/Inputs!$C$13</x:f>
        <x:v>383.3739066314553</x:v>
      </x:c>
      <x:c r="AM3874" s="26" t="n">
        <x:f>IF(AL3874&gt;=Inputs!$C$7,1,0)</x:f>
        <x:v>1</x:v>
      </x:c>
      <x:c r="AN3874" s="26" t="n">
        <x:f>IF(Inputs!$C$7&lt;=(1-Inputs!$C$16)*AL3874,1,0)</x:f>
        <x:v>1</x:v>
      </x:c>
    </x:row>
    <x:row r="3875" ht="20" customHeight="1">
      <x:c r="A3875" s="16" t="n">
        <x:v>3870</x:v>
      </x:c>
      <x:c r="B3875" s="19" t="n">
        <x:v>0.08818325452755307</x:v>
      </x:c>
      <x:c r="C3875" s="24" t="n">
        <x:v>0.7129071356796715</x:v>
      </x:c>
      <x:c r="D3875" s="19" t="n">
        <x:v>0.03463536738106115</x:v>
      </x:c>
      <x:c r="E3875" s="19" t="n">
        <x:v>0.038248387055878366</x:v>
      </x:c>
      <x:c r="F3875" s="19" t="n">
        <x:v>-0.15569808518559855</x:v>
      </x:c>
      <x:c r="G3875" s="19" t="n">
        <x:v>-0.054306999073263</x:v>
      </x:c>
      <x:c r="H3875" s="19" t="n">
        <x:v>0.86044265880642</x:v>
      </x:c>
      <x:c r="I3875" s="19" t="n">
        <x:v>0.05190657210408858</x:v>
      </x:c>
      <x:c r="J3875" s="19" t="n">
        <x:v>0.049471423852454566</x:v>
      </x:c>
      <x:c r="K3875" s="19" t="n">
        <x:v>0.052149141763821946</x:v>
      </x:c>
      <x:c r="L3875" s="19" t="n">
        <x:v>0.054457364972687404</x:v>
      </x:c>
      <x:c r="M3875" s="19" t="n">
        <x:v>0.059990346335913505</x:v>
      </x:c>
      <x:c r="N3875" s="19" t="n">
        <x:v>0.047505902214871866</x:v>
      </x:c>
      <x:c r="O3875" s="19" t="n">
        <x:v>0.04921591647988294</x:v>
      </x:c>
      <x:c r="P3875" s="19" t="n">
        <x:v>0.051581391906250926</x:v>
      </x:c>
      <x:c r="Q3875" s="19" t="n">
        <x:v>0.05500996006251512</x:v>
      </x:c>
      <x:c r="R3875" s="19" t="n">
        <x:v>0.05816225253395828</x:v>
      </x:c>
      <x:c r="S3875" s="21" t="n">
        <x:v>9950.467820940978</x:v>
      </x:c>
      <x:c r="T3875" s="21" t="n">
        <x:v>15768.890377285963</x:v>
      </x:c>
      <x:c r="U3875" s="21" t="n">
        <x:v>19313.88514971086</x:v>
      </x:c>
      <x:c r="V3875" s="21" t="n">
        <x:v>23199.639229284967</x:v>
      </x:c>
      <x:c r="W3875" s="21" t="n">
        <x:v>27539.204891956873</x:v>
      </x:c>
      <x:c r="X3875" s="21" t="n">
        <x:v>29139.07642721595</x:v>
      </x:c>
      <x:c r="Y3875" s="21" t="n">
        <x:v>30299.941720705658</x:v>
      </x:c>
      <x:c r="Z3875" s="21" t="n">
        <x:v>31214.441619141035</x:v>
      </x:c>
      <x:c r="AA3875" s="21" t="n">
        <x:v>31848.27444303599</x:v>
      </x:c>
      <x:c r="AB3875" s="21" t="n">
        <x:v>32174.809918297364</x:v>
      </x:c>
      <x:c r="AC3875" s="21" t="n">
        <x:v>41967.14337169221</x:v>
      </x:c>
      <x:c r="AD3875" s="25" t="n">
        <x:f>AC3875*(1+Inputs!$C$14)*(1-Inputs!$C$14/Inputs!$C$15)</x:f>
        <x:v>33300.92826543776</x:v>
      </x:c>
      <x:c r="AE3875" s="25" t="n">
        <x:f>AD3875/(B3875-Inputs!$C$14)</x:f>
        <x:v>626154.3894081414</x:v>
      </x:c>
      <x:c r="AF3875" s="25" t="n">
        <x:f>S3875/(1+B3875)^1+T3875/(1+B3875)^2+U3875/(1+B3875)^3+V3875/(1+B3875)^4+W3875/(1+B3875)^5+X3875/(1+B3875)^6+Y3875/(1+B3875)^7+Z3875/(1+B3875)^8+AA3875/(1+B3875)^9+AB3875/(1+B3875)^10+AE3875/(1+B3875)^10</x:f>
        <x:v>419887.1647159038</x:v>
      </x:c>
      <x:c r="AG3875" s="25" t="n">
        <x:f>(AF3875+Inputs!$C$12)/Inputs!$C$13</x:f>
        <x:v>360.8475572252211</x:v>
      </x:c>
      <x:c r="AH3875" s="25" t="n">
        <x:f>(S3875+Inputs!$C$11)*Inputs!$C$8-Inputs!$C$11</x:f>
        <x:v>2786.569855838102</x:v>
      </x:c>
      <x:c r="AI3875" s="25" t="n">
        <x:f>Inputs!$C$12+AH3875-Inputs!$C$10*Inputs!$C$13</x:f>
        <x:v>25104.485271038102</x:v>
      </x:c>
      <x:c r="AJ3875" s="25" t="n">
        <x:f>(S3875+Inputs!$C$11)*(1-Inputs!$C$8)</x:f>
        <x:v>7163.897965102877</x:v>
      </x:c>
      <x:c r="AK3875" s="25" t="n">
        <x:f>AJ3875/(1+B3875)^(1-Inputs!$C$8)+T3875/(1+B3875)^(2-Inputs!$C$8)+U3875/(1+B3875)^(3-Inputs!$C$8)+V3875/(1+B3875)^(4-Inputs!$C$8)+W3875/(1+B3875)^(5-Inputs!$C$8)+X3875/(1+B3875)^(6-Inputs!$C$8)+Y3875/(1+B3875)^(7-Inputs!$C$8)+Z3875/(1+B3875)^(8-Inputs!$C$8)+AA3875/(1+B3875)^(9-Inputs!$C$8)+AB3875/(1+B3875)^(10-Inputs!$C$8)+AE3875/(1+B3875)^(10-Inputs!$C$8)</x:f>
        <x:v>434180.7090655378</x:v>
      </x:c>
      <x:c r="AL3875" s="25" t="n">
        <x:f>(AK3875+AI3875)/Inputs!$C$13</x:f>
        <x:v>366.47624862953927</x:v>
      </x:c>
      <x:c r="AM3875" s="26" t="n">
        <x:f>IF(AL3875&gt;=Inputs!$C$7,1,0)</x:f>
        <x:v>1</x:v>
      </x:c>
      <x:c r="AN3875" s="26" t="n">
        <x:f>IF(Inputs!$C$7&lt;=(1-Inputs!$C$16)*AL3875,1,0)</x:f>
        <x:v>1</x:v>
      </x:c>
    </x:row>
    <x:row r="3876" ht="20" customHeight="1">
      <x:c r="A3876" s="16" t="n">
        <x:v>3871</x:v>
      </x:c>
      <x:c r="B3876" s="19" t="n">
        <x:v>0.08952918001905573</x:v>
      </x:c>
      <x:c r="C3876" s="24" t="n">
        <x:v>0.17621722858459066</x:v>
      </x:c>
      <x:c r="D3876" s="19" t="n">
        <x:v>0.026322395148595492</x:v>
      </x:c>
      <x:c r="E3876" s="19" t="n">
        <x:v>0.052360780936035384</x:v>
      </x:c>
      <x:c r="F3876" s="19" t="n">
        <x:v>-0.23289452754583978</x:v>
      </x:c>
      <x:c r="G3876" s="19" t="n">
        <x:v>-0.06505626440743811</x:v>
      </x:c>
      <x:c r="H3876" s="19" t="n">
        <x:v>0.9333431777896237</x:v>
      </x:c>
      <x:c r="I3876" s="19" t="n">
        <x:v>0.05900165932155346</x:v>
      </x:c>
      <x:c r="J3876" s="19" t="n">
        <x:v>0.06729990381073435</x:v>
      </x:c>
      <x:c r="K3876" s="19" t="n">
        <x:v>0.05854301810461379</x:v>
      </x:c>
      <x:c r="L3876" s="19" t="n">
        <x:v>0.0639880933199413</x:v>
      </x:c>
      <x:c r="M3876" s="19" t="n">
        <x:v>0.06465870500426149</x:v>
      </x:c>
      <x:c r="N3876" s="19" t="n">
        <x:v>0.06554712276555279</x:v>
      </x:c>
      <x:c r="O3876" s="19" t="n">
        <x:v>0.059027610174251774</x:v>
      </x:c>
      <x:c r="P3876" s="19" t="n">
        <x:v>0.05578317565766497</x:v>
      </x:c>
      <x:c r="Q3876" s="19" t="n">
        <x:v>0.05742981200040617</x:v>
      </x:c>
      <x:c r="R3876" s="19" t="n">
        <x:v>0.06218331960631417</x:v>
      </x:c>
      <x:c r="S3876" s="21" t="n">
        <x:v>8566.215417168727</x:v>
      </x:c>
      <x:c r="T3876" s="21" t="n">
        <x:v>13623.671861390785</x:v>
      </x:c>
      <x:c r="U3876" s="21" t="n">
        <x:v>17030.63162462232</x:v>
      </x:c>
      <x:c r="V3876" s="21" t="n">
        <x:v>20796.681587923158</x:v>
      </x:c>
      <x:c r="W3876" s="21" t="n">
        <x:v>24931.526813821278</x:v>
      </x:c>
      <x:c r="X3876" s="21" t="n">
        <x:v>26656.316585057342</x:v>
      </x:c>
      <x:c r="Y3876" s="21" t="n">
        <x:v>27884.03365316638</x:v>
      </x:c>
      <x:c r="Z3876" s="21" t="n">
        <x:v>28853.677706630075</x:v>
      </x:c>
      <x:c r="AA3876" s="21" t="n">
        <x:v>29553.503957702327</x:v>
      </x:c>
      <x:c r="AB3876" s="21" t="n">
        <x:v>29971.440802203342</x:v>
      </x:c>
      <x:c r="AC3876" s="21" t="n">
        <x:v>39093.18365504783</x:v>
      </x:c>
      <x:c r="AD3876" s="25" t="n">
        <x:f>AC3876*(1+Inputs!$C$14)*(1-Inputs!$C$14/Inputs!$C$15)</x:f>
        <x:v>31020.441230280452</x:v>
      </x:c>
      <x:c r="AE3876" s="25" t="n">
        <x:f>AD3876/(B3876-Inputs!$C$14)</x:f>
        <x:v>568877.8232029176</x:v>
      </x:c>
      <x:c r="AF3876" s="25" t="n">
        <x:f>S3876/(1+B3876)^1+T3876/(1+B3876)^2+U3876/(1+B3876)^3+V3876/(1+B3876)^4+W3876/(1+B3876)^5+X3876/(1+B3876)^6+Y3876/(1+B3876)^7+Z3876/(1+B3876)^8+AA3876/(1+B3876)^9+AB3876/(1+B3876)^10+AE3876/(1+B3876)^10</x:f>
        <x:v>376986.03069496667</x:v>
      </x:c>
      <x:c r="AG3876" s="25" t="n">
        <x:f>(AF3876+Inputs!$C$12)/Inputs!$C$13</x:f>
        <x:v>326.615566183889</x:v>
      </x:c>
      <x:c r="AH3876" s="25" t="n">
        <x:f>(S3876+Inputs!$C$11)*Inputs!$C$8-Inputs!$C$11</x:f>
        <x:v>2138.0570858516503</x:v>
      </x:c>
      <x:c r="AI3876" s="25" t="n">
        <x:f>Inputs!$C$12+AH3876-Inputs!$C$10*Inputs!$C$13</x:f>
        <x:v>24455.97250105165</x:v>
      </x:c>
      <x:c r="AJ3876" s="25" t="n">
        <x:f>(S3876+Inputs!$C$11)*(1-Inputs!$C$8)</x:f>
        <x:v>6428.158331317078</x:v>
      </x:c>
      <x:c r="AK3876" s="25" t="n">
        <x:f>AJ3876/(1+B3876)^(1-Inputs!$C$8)+T3876/(1+B3876)^(2-Inputs!$C$8)+U3876/(1+B3876)^(3-Inputs!$C$8)+V3876/(1+B3876)^(4-Inputs!$C$8)+W3876/(1+B3876)^(5-Inputs!$C$8)+X3876/(1+B3876)^(6-Inputs!$C$8)+Y3876/(1+B3876)^(7-Inputs!$C$8)+Z3876/(1+B3876)^(8-Inputs!$C$8)+AA3876/(1+B3876)^(9-Inputs!$C$8)+AB3876/(1+B3876)^(10-Inputs!$C$8)+AE3876/(1+B3876)^(10-Inputs!$C$8)</x:f>
        <x:v>390395.51967971603</x:v>
      </x:c>
      <x:c r="AL3876" s="25" t="n">
        <x:f>(AK3876+AI3876)/Inputs!$C$13</x:f>
        <x:v>331.0213794554862</x:v>
      </x:c>
      <x:c r="AM3876" s="26" t="n">
        <x:f>IF(AL3876&gt;=Inputs!$C$7,1,0)</x:f>
        <x:v>1</x:v>
      </x:c>
      <x:c r="AN3876" s="26" t="n">
        <x:f>IF(Inputs!$C$7&lt;=(1-Inputs!$C$16)*AL3876,1,0)</x:f>
        <x:v>0</x:v>
      </x:c>
    </x:row>
    <x:row r="3877" ht="20" customHeight="1">
      <x:c r="A3877" s="16" t="n">
        <x:v>3872</x:v>
      </x:c>
      <x:c r="B3877" s="19" t="n">
        <x:v>0.09028430223902195</x:v>
      </x:c>
      <x:c r="C3877" s="24" t="n">
        <x:v>0.6488436946300737</x:v>
      </x:c>
      <x:c r="D3877" s="19" t="n">
        <x:v>0.024414906450716957</x:v>
      </x:c>
      <x:c r="E3877" s="19" t="n">
        <x:v>0.05493191424839637</x:v>
      </x:c>
      <x:c r="F3877" s="19" t="n">
        <x:v>-0.23961497046126284</x:v>
      </x:c>
      <x:c r="G3877" s="19" t="n">
        <x:v>-0.056505076890333045</x:v>
      </x:c>
      <x:c r="H3877" s="19" t="n">
        <x:v>0.6643321799187731</x:v>
      </x:c>
      <x:c r="I3877" s="19" t="n">
        <x:v>0.05727017803351714</x:v>
      </x:c>
      <x:c r="J3877" s="19" t="n">
        <x:v>0.0565453880100165</x:v>
      </x:c>
      <x:c r="K3877" s="19" t="n">
        <x:v>0.07511595088295395</x:v>
      </x:c>
      <x:c r="L3877" s="19" t="n">
        <x:v>0.05780961748948471</x:v>
      </x:c>
      <x:c r="M3877" s="19" t="n">
        <x:v>0.06434083859851966</x:v>
      </x:c>
      <x:c r="N3877" s="19" t="n">
        <x:v>0.059171877823408756</x:v>
      </x:c>
      <x:c r="O3877" s="19" t="n">
        <x:v>0.07447350519661655</x:v>
      </x:c>
      <x:c r="P3877" s="19" t="n">
        <x:v>0.0683247158971892</x:v>
      </x:c>
      <x:c r="Q3877" s="19" t="n">
        <x:v>0.055997691413934944</x:v>
      </x:c>
      <x:c r="R3877" s="19" t="n">
        <x:v>0.07503893723271063</x:v>
      </x:c>
      <x:c r="S3877" s="21" t="n">
        <x:v>8450.023498486216</x:v>
      </x:c>
      <x:c r="T3877" s="21" t="n">
        <x:v>13833.088655234695</x:v>
      </x:c>
      <x:c r="U3877" s="21" t="n">
        <x:v>17532.465621678384</x:v>
      </x:c>
      <x:c r="V3877" s="21" t="n">
        <x:v>21747.987833141662</x:v>
      </x:c>
      <x:c r="W3877" s="21" t="n">
        <x:v>26423.376806955737</x:v>
      </x:c>
      <x:c r="X3877" s="21" t="n">
        <x:v>28171.6784130313</x:v>
      </x:c>
      <x:c r="Y3877" s="21" t="n">
        <x:v>29471.10743110206</x:v>
      </x:c>
      <x:c r="Z3877" s="21" t="n">
        <x:v>30537.947444632973</x:v>
      </x:c>
      <x:c r="AA3877" s="21" t="n">
        <x:v>31268.32892413848</x:v>
      </x:c>
      <x:c r="AB3877" s="21" t="n">
        <x:v>31643.372435152418</x:v>
      </x:c>
      <x:c r="AC3877" s="21" t="n">
        <x:v>41273.964045850975</x:v>
      </x:c>
      <x:c r="AD3877" s="25" t="n">
        <x:f>AC3877*(1+Inputs!$C$14)*(1-Inputs!$C$14/Inputs!$C$15)</x:f>
        <x:v>32750.890470382747</x:v>
      </x:c>
      <x:c r="AE3877" s="25" t="n">
        <x:f>AD3877/(B3877-Inputs!$C$14)</x:f>
        <x:v>592408.4983253314</x:v>
      </x:c>
      <x:c r="AF3877" s="25" t="n">
        <x:f>S3877/(1+B3877)^1+T3877/(1+B3877)^2+U3877/(1+B3877)^3+V3877/(1+B3877)^4+W3877/(1+B3877)^5+X3877/(1+B3877)^6+Y3877/(1+B3877)^7+Z3877/(1+B3877)^8+AA3877/(1+B3877)^9+AB3877/(1+B3877)^10+AE3877/(1+B3877)^10</x:f>
        <x:v>390897.3598832502</x:v>
      </x:c>
      <x:c r="AG3877" s="25" t="n">
        <x:f>(AF3877+Inputs!$C$12)/Inputs!$C$13</x:f>
        <x:v>337.7157971454747</x:v>
      </x:c>
      <x:c r="AH3877" s="25" t="n">
        <x:f>(S3877+Inputs!$C$11)*Inputs!$C$8-Inputs!$C$11</x:f>
        <x:v>2083.6219677839536</x:v>
      </x:c>
      <x:c r="AI3877" s="25" t="n">
        <x:f>Inputs!$C$12+AH3877-Inputs!$C$10*Inputs!$C$13</x:f>
        <x:v>24401.537382983952</x:v>
      </x:c>
      <x:c r="AJ3877" s="25" t="n">
        <x:f>(S3877+Inputs!$C$11)*(1-Inputs!$C$8)</x:f>
        <x:v>6366.401530702264</x:v>
      </x:c>
      <x:c r="AK3877" s="25" t="n">
        <x:f>AJ3877/(1+B3877)^(1-Inputs!$C$8)+T3877/(1+B3877)^(2-Inputs!$C$8)+U3877/(1+B3877)^(3-Inputs!$C$8)+V3877/(1+B3877)^(4-Inputs!$C$8)+W3877/(1+B3877)^(5-Inputs!$C$8)+X3877/(1+B3877)^(6-Inputs!$C$8)+Y3877/(1+B3877)^(7-Inputs!$C$8)+Z3877/(1+B3877)^(8-Inputs!$C$8)+AA3877/(1+B3877)^(9-Inputs!$C$8)+AB3877/(1+B3877)^(10-Inputs!$C$8)+AE3877/(1+B3877)^(10-Inputs!$C$8)</x:f>
        <x:v>405061.9060533015</x:v>
      </x:c>
      <x:c r="AL3877" s="25" t="n">
        <x:f>(AK3877+AI3877)/Inputs!$C$13</x:f>
        <x:v>342.68065597323874</x:v>
      </x:c>
      <x:c r="AM3877" s="26" t="n">
        <x:f>IF(AL3877&gt;=Inputs!$C$7,1,0)</x:f>
        <x:v>1</x:v>
      </x:c>
      <x:c r="AN3877" s="26" t="n">
        <x:f>IF(Inputs!$C$7&lt;=(1-Inputs!$C$16)*AL3877,1,0)</x:f>
        <x:v>1</x:v>
      </x:c>
    </x:row>
    <x:row r="3878" ht="20" customHeight="1">
      <x:c r="A3878" s="16" t="n">
        <x:v>3873</x:v>
      </x:c>
      <x:c r="B3878" s="19" t="n">
        <x:v>0.08284982956337798</x:v>
      </x:c>
      <x:c r="C3878" s="24" t="n">
        <x:v>0.83842975310111</x:v>
      </x:c>
      <x:c r="D3878" s="19" t="n">
        <x:v>0.030622773610129175</x:v>
      </x:c>
      <x:c r="E3878" s="19" t="n">
        <x:v>0.05272131842627033</x:v>
      </x:c>
      <x:c r="F3878" s="19" t="n">
        <x:v>-0.1992956836635233</x:v>
      </x:c>
      <x:c r="G3878" s="19" t="n">
        <x:v>-0.056433600521999666</x:v>
      </x:c>
      <x:c r="H3878" s="19" t="n">
        <x:v>0.9186296060796906</x:v>
      </x:c>
      <x:c r="I3878" s="19" t="n">
        <x:v>0.05264898028654102</x:v>
      </x:c>
      <x:c r="J3878" s="19" t="n">
        <x:v>0.04794795063981951</x:v>
      </x:c>
      <x:c r="K3878" s="19" t="n">
        <x:v>0.0588442645699422</x:v>
      </x:c>
      <x:c r="L3878" s="19" t="n">
        <x:v>0.06314738821364585</x:v>
      </x:c>
      <x:c r="M3878" s="19" t="n">
        <x:v>0.05165598158520993</x:v>
      </x:c>
      <x:c r="N3878" s="19" t="n">
        <x:v>0.06219239255637263</x:v>
      </x:c>
      <x:c r="O3878" s="19" t="n">
        <x:v>0.05460378819926405</x:v>
      </x:c>
      <x:c r="P3878" s="19" t="n">
        <x:v>0.051348107035931886</x:v>
      </x:c>
      <x:c r="Q3878" s="19" t="n">
        <x:v>0.04871836988450582</x:v>
      </x:c>
      <x:c r="R3878" s="19" t="n">
        <x:v>0.05810375910479138</x:v>
      </x:c>
      <x:c r="S3878" s="21" t="n">
        <x:v>9200.81374532424</x:v>
      </x:c>
      <x:c r="T3878" s="21" t="n">
        <x:v>15066.139672664807</x:v>
      </x:c>
      <x:c r="U3878" s="21" t="n">
        <x:v>19157.394201765073</x:v>
      </x:c>
      <x:c r="V3878" s="21" t="n">
        <x:v>23845.297051997626</x:v>
      </x:c>
      <x:c r="W3878" s="21" t="n">
        <x:v>29118.496569133924</x:v>
      </x:c>
      <x:c r="X3878" s="21" t="n">
        <x:v>31019.278742891576</x:v>
      </x:c>
      <x:c r="Y3878" s="21" t="n">
        <x:v>32430.14390184689</x:v>
      </x:c>
      <x:c r="Z3878" s="21" t="n">
        <x:v>33491.112671252835</x:v>
      </x:c>
      <x:c r="AA3878" s="21" t="n">
        <x:v>34182.024110567174</x:v>
      </x:c>
      <x:c r="AB3878" s="21" t="n">
        <x:v>34482.06924400023</x:v>
      </x:c>
      <x:c r="AC3878" s="21" t="n">
        <x:v>44976.61205739162</x:v>
      </x:c>
      <x:c r="AD3878" s="25" t="n">
        <x:f>AC3878*(1+Inputs!$C$14)*(1-Inputs!$C$14/Inputs!$C$15)</x:f>
        <x:v>35688.941667540246</x:v>
      </x:c>
      <x:c r="AE3878" s="25" t="n">
        <x:f>AD3878/(B3878-Inputs!$C$14)</x:f>
        <x:v>745853.0572249915</x:v>
      </x:c>
      <x:c r="AF3878" s="25" t="n">
        <x:f>S3878/(1+B3878)^1+T3878/(1+B3878)^2+U3878/(1+B3878)^3+V3878/(1+B3878)^4+W3878/(1+B3878)^5+X3878/(1+B3878)^6+Y3878/(1+B3878)^7+Z3878/(1+B3878)^8+AA3878/(1+B3878)^9+AB3878/(1+B3878)^10+AE3878/(1+B3878)^10</x:f>
        <x:v>497613.69563466136</x:v>
      </x:c>
      <x:c r="AG3878" s="25" t="n">
        <x:f>(AF3878+Inputs!$C$12)/Inputs!$C$13</x:f>
        <x:v>422.8676872475699</x:v>
      </x:c>
      <x:c r="AH3878" s="25" t="n">
        <x:f>(S3878+Inputs!$C$11)*Inputs!$C$8-Inputs!$C$11</x:f>
        <x:v>2435.3620560286163</x:v>
      </x:c>
      <x:c r="AI3878" s="25" t="n">
        <x:f>Inputs!$C$12+AH3878-Inputs!$C$10*Inputs!$C$13</x:f>
        <x:v>24753.277471228612</x:v>
      </x:c>
      <x:c r="AJ3878" s="25" t="n">
        <x:f>(S3878+Inputs!$C$11)*(1-Inputs!$C$8)</x:f>
        <x:v>6765.4516892956235</x:v>
      </x:c>
      <x:c r="AK3878" s="25" t="n">
        <x:f>AJ3878/(1+B3878)^(1-Inputs!$C$8)+T3878/(1+B3878)^(2-Inputs!$C$8)+U3878/(1+B3878)^(3-Inputs!$C$8)+V3878/(1+B3878)^(4-Inputs!$C$8)+W3878/(1+B3878)^(5-Inputs!$C$8)+X3878/(1+B3878)^(6-Inputs!$C$8)+Y3878/(1+B3878)^(7-Inputs!$C$8)+Z3878/(1+B3878)^(8-Inputs!$C$8)+AA3878/(1+B3878)^(9-Inputs!$C$8)+AB3878/(1+B3878)^(10-Inputs!$C$8)+AE3878/(1+B3878)^(10-Inputs!$C$8)</x:f>
        <x:v>514185.7126882328</x:v>
      </x:c>
      <x:c r="AL3878" s="25" t="n">
        <x:f>(AK3878+AI3878)/Inputs!$C$13</x:f>
        <x:v>430.03419615806837</x:v>
      </x:c>
      <x:c r="AM3878" s="26" t="n">
        <x:f>IF(AL3878&gt;=Inputs!$C$7,1,0)</x:f>
        <x:v>1</x:v>
      </x:c>
      <x:c r="AN3878" s="26" t="n">
        <x:f>IF(Inputs!$C$7&lt;=(1-Inputs!$C$16)*AL3878,1,0)</x:f>
        <x:v>1</x:v>
      </x:c>
    </x:row>
    <x:row r="3879" ht="20" customHeight="1">
      <x:c r="A3879" s="16" t="n">
        <x:v>3874</x:v>
      </x:c>
      <x:c r="B3879" s="19" t="n">
        <x:v>0.09230018015647097</x:v>
      </x:c>
      <x:c r="C3879" s="24" t="n">
        <x:v>0.36255117491597844</x:v>
      </x:c>
      <x:c r="D3879" s="19" t="n">
        <x:v>0.036508108472826</x:v>
      </x:c>
      <x:c r="E3879" s="19" t="n">
        <x:v>0.055477233838575724</x:v>
      </x:c>
      <x:c r="F3879" s="19" t="n">
        <x:v>-0.23299905325096576</x:v>
      </x:c>
      <x:c r="G3879" s="19" t="n">
        <x:v>-0.09596808125993277</x:v>
      </x:c>
      <x:c r="H3879" s="19" t="n">
        <x:v>0.8532579786950976</x:v>
      </x:c>
      <x:c r="I3879" s="19" t="n">
        <x:v>0.06896210654314132</x:v>
      </x:c>
      <x:c r="J3879" s="19" t="n">
        <x:v>0.06507032067677643</x:v>
      </x:c>
      <x:c r="K3879" s="19" t="n">
        <x:v>0.05329353442355682</x:v>
      </x:c>
      <x:c r="L3879" s="19" t="n">
        <x:v>0.05644245367589406</x:v>
      </x:c>
      <x:c r="M3879" s="19" t="n">
        <x:v>0.06172882967789633</x:v>
      </x:c>
      <x:c r="N3879" s="19" t="n">
        <x:v>0.06051107390203811</x:v>
      </x:c>
      <x:c r="O3879" s="19" t="n">
        <x:v>0.05015718617391144</x:v>
      </x:c>
      <x:c r="P3879" s="19" t="n">
        <x:v>0.06524603317903825</x:v>
      </x:c>
      <x:c r="Q3879" s="19" t="n">
        <x:v>0.06436494670267053</x:v>
      </x:c>
      <x:c r="R3879" s="19" t="n">
        <x:v>0.05196998829324571</x:v>
      </x:c>
      <x:c r="S3879" s="21" t="n">
        <x:v>8425.223936122786</x:v>
      </x:c>
      <x:c r="T3879" s="21" t="n">
        <x:v>13814.295750042029</x:v>
      </x:c>
      <x:c r="U3879" s="21" t="n">
        <x:v>17676.916758093477</x:v>
      </x:c>
      <x:c r="V3879" s="21" t="n">
        <x:v>21943.59363718085</x:v>
      </x:c>
      <x:c r="W3879" s="21" t="n">
        <x:v>26740.54558146221</x:v>
      </x:c>
      <x:c r="X3879" s="21" t="n">
        <x:v>28746.301429608488</x:v>
      </x:c>
      <x:c r="Y3879" s="21" t="n">
        <x:v>30199.386800136373</x:v>
      </x:c>
      <x:c r="Z3879" s="21" t="n">
        <x:v>31320.225735572312</x:v>
      </x:c>
      <x:c r="AA3879" s="21" t="n">
        <x:v>32118.38302356808</x:v>
      </x:c>
      <x:c r="AB3879" s="21" t="n">
        <x:v>32515.010083030425</x:v>
      </x:c>
      <x:c r="AC3879" s="21" t="n">
        <x:v>42410.88271699621</x:v>
      </x:c>
      <x:c r="AD3879" s="25" t="n">
        <x:f>AC3879*(1+Inputs!$C$14)*(1-Inputs!$C$14/Inputs!$C$15)</x:f>
        <x:v>33653.03543593649</x:v>
      </x:c>
      <x:c r="AE3879" s="25" t="n">
        <x:f>AD3879/(B3879-Inputs!$C$14)</x:f>
        <x:v>587311.1627928454</x:v>
      </x:c>
      <x:c r="AF3879" s="25" t="n">
        <x:f>S3879/(1+B3879)^1+T3879/(1+B3879)^2+U3879/(1+B3879)^3+V3879/(1+B3879)^4+W3879/(1+B3879)^5+X3879/(1+B3879)^6+Y3879/(1+B3879)^7+Z3879/(1+B3879)^8+AA3879/(1+B3879)^9+AB3879/(1+B3879)^10+AE3879/(1+B3879)^10</x:f>
        <x:v>384996.4258744653</x:v>
      </x:c>
      <x:c r="AG3879" s="25" t="n">
        <x:f>(AF3879+Inputs!$C$12)/Inputs!$C$13</x:f>
        <x:v>333.0072801159334</x:v>
      </x:c>
      <x:c r="AH3879" s="25" t="n">
        <x:f>(S3879+Inputs!$C$11)*Inputs!$C$8-Inputs!$C$11</x:f>
        <x:v>2072.0035426767026</x:v>
      </x:c>
      <x:c r="AI3879" s="25" t="n">
        <x:f>Inputs!$C$12+AH3879-Inputs!$C$10*Inputs!$C$13</x:f>
        <x:v>24389.918957876696</x:v>
      </x:c>
      <x:c r="AJ3879" s="25" t="n">
        <x:f>(S3879+Inputs!$C$11)*(1-Inputs!$C$8)</x:f>
        <x:v>6353.220393446084</x:v>
      </x:c>
      <x:c r="AK3879" s="25" t="n">
        <x:f>AJ3879/(1+B3879)^(1-Inputs!$C$8)+T3879/(1+B3879)^(2-Inputs!$C$8)+U3879/(1+B3879)^(3-Inputs!$C$8)+V3879/(1+B3879)^(4-Inputs!$C$8)+W3879/(1+B3879)^(5-Inputs!$C$8)+X3879/(1+B3879)^(6-Inputs!$C$8)+Y3879/(1+B3879)^(7-Inputs!$C$8)+Z3879/(1+B3879)^(8-Inputs!$C$8)+AA3879/(1+B3879)^(9-Inputs!$C$8)+AB3879/(1+B3879)^(10-Inputs!$C$8)+AE3879/(1+B3879)^(10-Inputs!$C$8)</x:f>
        <x:v>399277.24596021674</x:v>
      </x:c>
      <x:c r="AL3879" s="25" t="n">
        <x:f>(AK3879+AI3879)/Inputs!$C$13</x:f>
        <x:v>338.055646428946</x:v>
      </x:c>
      <x:c r="AM3879" s="26" t="n">
        <x:f>IF(AL3879&gt;=Inputs!$C$7,1,0)</x:f>
        <x:v>1</x:v>
      </x:c>
      <x:c r="AN3879" s="26" t="n">
        <x:f>IF(Inputs!$C$7&lt;=(1-Inputs!$C$16)*AL3879,1,0)</x:f>
        <x:v>1</x:v>
      </x:c>
    </x:row>
    <x:row r="3880" ht="20" customHeight="1">
      <x:c r="A3880" s="16" t="n">
        <x:v>3875</x:v>
      </x:c>
      <x:c r="B3880" s="19" t="n">
        <x:v>0.08595872384925166</x:v>
      </x:c>
      <x:c r="C3880" s="24" t="n">
        <x:v>0.335882254792665</x:v>
      </x:c>
      <x:c r="D3880" s="19" t="n">
        <x:v>0.04169138480687451</x:v>
      </x:c>
      <x:c r="E3880" s="19" t="n">
        <x:v>0.047523385707992534</x:v>
      </x:c>
      <x:c r="F3880" s="19" t="n">
        <x:v>-0.1939031186462205</x:v>
      </x:c>
      <x:c r="G3880" s="19" t="n">
        <x:v>-0.07637102085113667</x:v>
      </x:c>
      <x:c r="H3880" s="19" t="n">
        <x:v>0.6691843955784691</x:v>
      </x:c>
      <x:c r="I3880" s="19" t="n">
        <x:v>0.075506154594392</x:v>
      </x:c>
      <x:c r="J3880" s="19" t="n">
        <x:v>0.07569115938140498</x:v>
      </x:c>
      <x:c r="K3880" s="19" t="n">
        <x:v>0.07518277122369113</x:v>
      </x:c>
      <x:c r="L3880" s="19" t="n">
        <x:v>0.06816237063407357</x:v>
      </x:c>
      <x:c r="M3880" s="19" t="n">
        <x:v>0.07466371460653703</x:v>
      </x:c>
      <x:c r="N3880" s="19" t="n">
        <x:v>0.07903188663719789</x:v>
      </x:c>
      <x:c r="O3880" s="19" t="n">
        <x:v>0.07538766878609408</x:v>
      </x:c>
      <x:c r="P3880" s="19" t="n">
        <x:v>0.0721887186825495</x:v>
      </x:c>
      <x:c r="Q3880" s="19" t="n">
        <x:v>0.07354880517623655</x:v>
      </x:c>
      <x:c r="R3880" s="19" t="n">
        <x:v>0.07140541580913919</x:v>
      </x:c>
      <x:c r="S3880" s="21" t="n">
        <x:v>9180.414061101417</x:v>
      </x:c>
      <x:c r="T3880" s="21" t="n">
        <x:v>14621.253621430093</x:v>
      </x:c>
      <x:c r="U3880" s="21" t="n">
        <x:v>18097.971011637317</x:v>
      </x:c>
      <x:c r="V3880" s="21" t="n">
        <x:v>21874.29232219842</x:v>
      </x:c>
      <x:c r="W3880" s="21" t="n">
        <x:v>26087.481721421093</x:v>
      </x:c>
      <x:c r="X3880" s="21" t="n">
        <x:v>27992.716025748534</x:v>
      </x:c>
      <x:c r="Y3880" s="21" t="n">
        <x:v>29475.854369263914</x:v>
      </x:c>
      <x:c r="Z3880" s="21" t="n">
        <x:v>30635.42697859267</x:v>
      </x:c>
      <x:c r="AA3880" s="21" t="n">
        <x:v>31433.124289457028</x:v>
      </x:c>
      <x:c r="AB3880" s="21" t="n">
        <x:v>31845.287758262275</x:v>
      </x:c>
      <x:c r="AC3880" s="21" t="n">
        <x:v>41537.33185860296</x:v>
      </x:c>
      <x:c r="AD3880" s="25" t="n">
        <x:f>AC3880*(1+Inputs!$C$14)*(1-Inputs!$C$14/Inputs!$C$15)</x:f>
        <x:v>32959.87282980145</x:v>
      </x:c>
      <x:c r="AE3880" s="25" t="n">
        <x:f>AD3880/(B3880-Inputs!$C$14)</x:f>
        <x:v>646795.4913334328</x:v>
      </x:c>
      <x:c r="AF3880" s="25" t="n">
        <x:f>S3880/(1+B3880)^1+T3880/(1+B3880)^2+U3880/(1+B3880)^3+V3880/(1+B3880)^4+W3880/(1+B3880)^5+X3880/(1+B3880)^6+Y3880/(1+B3880)^7+Z3880/(1+B3880)^8+AA3880/(1+B3880)^9+AB3880/(1+B3880)^10+AE3880/(1+B3880)^10</x:f>
        <x:v>429917.889360787</x:v>
      </x:c>
      <x:c r="AG3880" s="25" t="n">
        <x:f>(AF3880+Inputs!$C$12)/Inputs!$C$13</x:f>
        <x:v>368.8513474283923</x:v>
      </x:c>
      <x:c r="AH3880" s="25" t="n">
        <x:f>(S3880+Inputs!$C$11)*Inputs!$C$8-Inputs!$C$11</x:f>
        <x:v>2425.804943694089</x:v>
      </x:c>
      <x:c r="AI3880" s="25" t="n">
        <x:f>Inputs!$C$12+AH3880-Inputs!$C$10*Inputs!$C$13</x:f>
        <x:v>24743.72035889409</x:v>
      </x:c>
      <x:c r="AJ3880" s="25" t="n">
        <x:f>(S3880+Inputs!$C$11)*(1-Inputs!$C$8)</x:f>
        <x:v>6754.609117407329</x:v>
      </x:c>
      <x:c r="AK3880" s="25" t="n">
        <x:f>AJ3880/(1+B3880)^(1-Inputs!$C$8)+T3880/(1+B3880)^(2-Inputs!$C$8)+U3880/(1+B3880)^(3-Inputs!$C$8)+V3880/(1+B3880)^(4-Inputs!$C$8)+W3880/(1+B3880)^(5-Inputs!$C$8)+X3880/(1+B3880)^(6-Inputs!$C$8)+Y3880/(1+B3880)^(7-Inputs!$C$8)+Z3880/(1+B3880)^(8-Inputs!$C$8)+AA3880/(1+B3880)^(9-Inputs!$C$8)+AB3880/(1+B3880)^(10-Inputs!$C$8)+AE3880/(1+B3880)^(10-Inputs!$C$8)</x:f>
        <x:v>444530.3294979326</x:v>
      </x:c>
      <x:c r="AL3880" s="25" t="n">
        <x:f>(AK3880+AI3880)/Inputs!$C$13</x:f>
        <x:v>374.44663031025453</x:v>
      </x:c>
      <x:c r="AM3880" s="26" t="n">
        <x:f>IF(AL3880&gt;=Inputs!$C$7,1,0)</x:f>
        <x:v>1</x:v>
      </x:c>
      <x:c r="AN3880" s="26" t="n">
        <x:f>IF(Inputs!$C$7&lt;=(1-Inputs!$C$16)*AL3880,1,0)</x:f>
        <x:v>1</x:v>
      </x:c>
    </x:row>
    <x:row r="3881" ht="20" customHeight="1">
      <x:c r="A3881" s="16" t="n">
        <x:v>3876</x:v>
      </x:c>
      <x:c r="B3881" s="19" t="n">
        <x:v>0.08648414890170124</x:v>
      </x:c>
      <x:c r="C3881" s="24" t="n">
        <x:v>0.46964549942228473</x:v>
      </x:c>
      <x:c r="D3881" s="19" t="n">
        <x:v>0.041179660494499615</x:v>
      </x:c>
      <x:c r="E3881" s="19" t="n">
        <x:v>0.06160546378406735</x:v>
      </x:c>
      <x:c r="F3881" s="19" t="n">
        <x:v>-0.18208539194067613</x:v>
      </x:c>
      <x:c r="G3881" s="19" t="n">
        <x:v>-0.1012167995214935</x:v>
      </x:c>
      <x:c r="H3881" s="19" t="n">
        <x:v>0.6593601774877413</x:v>
      </x:c>
      <x:c r="I3881" s="19" t="n">
        <x:v>0.0644015792214907</x:v>
      </x:c>
      <x:c r="J3881" s="19" t="n">
        <x:v>0.0675602656450576</x:v>
      </x:c>
      <x:c r="K3881" s="19" t="n">
        <x:v>0.06483793675212951</x:v>
      </x:c>
      <x:c r="L3881" s="19" t="n">
        <x:v>0.06976587982962087</x:v>
      </x:c>
      <x:c r="M3881" s="19" t="n">
        <x:v>0.06321739365438703</x:v>
      </x:c>
      <x:c r="N3881" s="19" t="n">
        <x:v>0.06337095577846753</x:v>
      </x:c>
      <x:c r="O3881" s="19" t="n">
        <x:v>0.06307461766234042</x:v>
      </x:c>
      <x:c r="P3881" s="19" t="n">
        <x:v>0.058019019340291605</x:v>
      </x:c>
      <x:c r="Q3881" s="19" t="n">
        <x:v>0.0647483969031589</x:v>
      </x:c>
      <x:c r="R3881" s="19" t="n">
        <x:v>0.062084591381648124</x:v>
      </x:c>
      <x:c r="S3881" s="21" t="n">
        <x:v>9299.674821733348</x:v>
      </x:c>
      <x:c r="T3881" s="21" t="n">
        <x:v>15067.51054863826</x:v>
      </x:c>
      <x:c r="U3881" s="21" t="n">
        <x:v>18944.30584925838</x:v>
      </x:c>
      <x:c r="V3881" s="21" t="n">
        <x:v>23163.631385667097</x:v>
      </x:c>
      <x:c r="W3881" s="21" t="n">
        <x:v>27988.56299343985</x:v>
      </x:c>
      <x:c r="X3881" s="21" t="n">
        <x:v>30146.10248168888</x:v>
      </x:c>
      <x:c r="Y3881" s="21" t="n">
        <x:v>31824.011741882376</x:v>
      </x:c>
      <x:c r="Z3881" s="21" t="n">
        <x:v>33118.66869419428</x:v>
      </x:c>
      <x:c r="AA3881" s="21" t="n">
        <x:v>33965.590149418196</x:v>
      </x:c>
      <x:c r="AB3881" s="21" t="n">
        <x:v>34338.76965595208</x:v>
      </x:c>
      <x:c r="AC3881" s="21" t="n">
        <x:v>44789.699551241836</x:v>
      </x:c>
      <x:c r="AD3881" s="25" t="n">
        <x:f>AC3881*(1+Inputs!$C$14)*(1-Inputs!$C$14/Inputs!$C$15)</x:f>
        <x:v>35540.62659391039</x:v>
      </x:c>
      <x:c r="AE3881" s="25" t="n">
        <x:f>AD3881/(B3881-Inputs!$C$14)</x:f>
        <x:v>690321.7272129363</x:v>
      </x:c>
      <x:c r="AF3881" s="25" t="n">
        <x:f>S3881/(1+B3881)^1+T3881/(1+B3881)^2+U3881/(1+B3881)^3+V3881/(1+B3881)^4+W3881/(1+B3881)^5+X3881/(1+B3881)^6+Y3881/(1+B3881)^7+Z3881/(1+B3881)^8+AA3881/(1+B3881)^9+AB3881/(1+B3881)^10+AE3881/(1+B3881)^10</x:f>
        <x:v>456650.4822754663</x:v>
      </x:c>
      <x:c r="AG3881" s="25" t="n">
        <x:f>(AF3881+Inputs!$C$12)/Inputs!$C$13</x:f>
        <x:v>390.1820162335637</x:v>
      </x:c>
      <x:c r="AH3881" s="25" t="n">
        <x:f>(S3881+Inputs!$C$11)*Inputs!$C$8-Inputs!$C$11</x:f>
        <x:v>2481.677793195624</x:v>
      </x:c>
      <x:c r="AI3881" s="25" t="n">
        <x:f>Inputs!$C$12+AH3881-Inputs!$C$10*Inputs!$C$13</x:f>
        <x:v>24799.59320839562</x:v>
      </x:c>
      <x:c r="AJ3881" s="25" t="n">
        <x:f>(S3881+Inputs!$C$11)*(1-Inputs!$C$8)</x:f>
        <x:v>6817.997028537725</x:v>
      </x:c>
      <x:c r="AK3881" s="25" t="n">
        <x:f>AJ3881/(1+B3881)^(1-Inputs!$C$8)+T3881/(1+B3881)^(2-Inputs!$C$8)+U3881/(1+B3881)^(3-Inputs!$C$8)+V3881/(1+B3881)^(4-Inputs!$C$8)+W3881/(1+B3881)^(5-Inputs!$C$8)+X3881/(1+B3881)^(6-Inputs!$C$8)+Y3881/(1+B3881)^(7-Inputs!$C$8)+Z3881/(1+B3881)^(8-Inputs!$C$8)+AA3881/(1+B3881)^(9-Inputs!$C$8)+AB3881/(1+B3881)^(10-Inputs!$C$8)+AE3881/(1+B3881)^(10-Inputs!$C$8)</x:f>
        <x:v>472370.6116038615</x:v>
      </x:c>
      <x:c r="AL3881" s="25" t="n">
        <x:f>(AK3881+AI3881)/Inputs!$C$13</x:f>
        <x:v>396.7057371687321</x:v>
      </x:c>
      <x:c r="AM3881" s="26" t="n">
        <x:f>IF(AL3881&gt;=Inputs!$C$7,1,0)</x:f>
        <x:v>1</x:v>
      </x:c>
      <x:c r="AN3881" s="26" t="n">
        <x:f>IF(Inputs!$C$7&lt;=(1-Inputs!$C$16)*AL3881,1,0)</x:f>
        <x:v>1</x:v>
      </x:c>
    </x:row>
    <x:row r="3882" ht="20" customHeight="1">
      <x:c r="A3882" s="16" t="n">
        <x:v>3877</x:v>
      </x:c>
      <x:c r="B3882" s="19" t="n">
        <x:v>0.08233609800252363</x:v>
      </x:c>
      <x:c r="C3882" s="24" t="n">
        <x:v>0.20415526068464374</x:v>
      </x:c>
      <x:c r="D3882" s="19" t="n">
        <x:v>0.023225781654359425</x:v>
      </x:c>
      <x:c r="E3882" s="19" t="n">
        <x:v>0.053031552188104736</x:v>
      </x:c>
      <x:c r="F3882" s="19" t="n">
        <x:v>-0.19059587060388483</x:v>
      </x:c>
      <x:c r="G3882" s="19" t="n">
        <x:v>-0.08683148930436857</x:v>
      </x:c>
      <x:c r="H3882" s="19" t="n">
        <x:v>0.6993762075666439</x:v>
      </x:c>
      <x:c r="I3882" s="19" t="n">
        <x:v>0.055479233289519245</x:v>
      </x:c>
      <x:c r="J3882" s="19" t="n">
        <x:v>0.06147309244616622</x:v>
      </x:c>
      <x:c r="K3882" s="19" t="n">
        <x:v>0.058153718571151106</x:v>
      </x:c>
      <x:c r="L3882" s="19" t="n">
        <x:v>0.06738974538194611</x:v>
      </x:c>
      <x:c r="M3882" s="19" t="n">
        <x:v>0.07225726702870475</x:v>
      </x:c>
      <x:c r="N3882" s="19" t="n">
        <x:v>0.07317653883987418</x:v>
      </x:c>
      <x:c r="O3882" s="19" t="n">
        <x:v>0.07454677990166261</x:v>
      </x:c>
      <x:c r="P3882" s="19" t="n">
        <x:v>0.06727081862669024</x:v>
      </x:c>
      <x:c r="Q3882" s="19" t="n">
        <x:v>0.06183631704024606</x:v>
      </x:c>
      <x:c r="R3882" s="19" t="n">
        <x:v>0.06641091388654445</x:v>
      </x:c>
      <x:c r="S3882" s="21" t="n">
        <x:v>9175.272512446023</x:v>
      </x:c>
      <x:c r="T3882" s="21" t="n">
        <x:v>14351.29901315472</x:v>
      </x:c>
      <x:c r="U3882" s="21" t="n">
        <x:v>17398.346966540492</x:v>
      </x:c>
      <x:c r="V3882" s="21" t="n">
        <x:v>20585.130143102855</x:v>
      </x:c>
      <x:c r="W3882" s="21" t="n">
        <x:v>24122.885333858903</x:v>
      </x:c>
      <x:c r="X3882" s="21" t="n">
        <x:v>25705.12575107847</x:v>
      </x:c>
      <x:c r="Y3882" s="21" t="n">
        <x:v>26922.77520173983</x:v>
      </x:c>
      <x:c r="Z3882" s="21" t="n">
        <x:v>27913.39458979688</x:v>
      </x:c>
      <x:c r="AA3882" s="21" t="n">
        <x:v>28628.590646717723</x:v>
      </x:c>
      <x:c r="AB3882" s="21" t="n">
        <x:v>29061.90865073216</x:v>
      </x:c>
      <x:c r="AC3882" s="21" t="n">
        <x:v>37906.83737052021</x:v>
      </x:c>
      <x:c r="AD3882" s="25" t="n">
        <x:f>AC3882*(1+Inputs!$C$14)*(1-Inputs!$C$14/Inputs!$C$15)</x:f>
        <x:v>30079.075453507783</x:v>
      </x:c>
      <x:c r="AE3882" s="25" t="n">
        <x:f>AD3882/(B3882-Inputs!$C$14)</x:f>
        <x:v>635436.3101898297</x:v>
      </x:c>
      <x:c r="AF3882" s="25" t="n">
        <x:f>S3882/(1+B3882)^1+T3882/(1+B3882)^2+U3882/(1+B3882)^3+V3882/(1+B3882)^4+W3882/(1+B3882)^5+X3882/(1+B3882)^6+Y3882/(1+B3882)^7+Z3882/(1+B3882)^8+AA3882/(1+B3882)^9+AB3882/(1+B3882)^10+AE3882/(1+B3882)^10</x:f>
        <x:v>427235.27863226726</x:v>
      </x:c>
      <x:c r="AG3882" s="25" t="n">
        <x:f>(AF3882+Inputs!$C$12)/Inputs!$C$13</x:f>
        <x:v>366.7108187798663</x:v>
      </x:c>
      <x:c r="AH3882" s="25" t="n">
        <x:f>(S3882+Inputs!$C$11)*Inputs!$C$8-Inputs!$C$11</x:f>
        <x:v>2423.3961633651234</x:v>
      </x:c>
      <x:c r="AI3882" s="25" t="n">
        <x:f>Inputs!$C$12+AH3882-Inputs!$C$10*Inputs!$C$13</x:f>
        <x:v>24741.311578565117</x:v>
      </x:c>
      <x:c r="AJ3882" s="25" t="n">
        <x:f>(S3882+Inputs!$C$11)*(1-Inputs!$C$8)</x:f>
        <x:v>6751.876349080901</x:v>
      </x:c>
      <x:c r="AK3882" s="25" t="n">
        <x:f>AJ3882/(1+B3882)^(1-Inputs!$C$8)+T3882/(1+B3882)^(2-Inputs!$C$8)+U3882/(1+B3882)^(3-Inputs!$C$8)+V3882/(1+B3882)^(4-Inputs!$C$8)+W3882/(1+B3882)^(5-Inputs!$C$8)+X3882/(1+B3882)^(6-Inputs!$C$8)+Y3882/(1+B3882)^(7-Inputs!$C$8)+Z3882/(1+B3882)^(8-Inputs!$C$8)+AA3882/(1+B3882)^(9-Inputs!$C$8)+AB3882/(1+B3882)^(10-Inputs!$C$8)+AE3882/(1+B3882)^(10-Inputs!$C$8)</x:f>
        <x:v>441045.6194578792</x:v>
      </x:c>
      <x:c r="AL3882" s="25" t="n">
        <x:f>(AK3882+AI3882)/Inputs!$C$13</x:f>
        <x:v>371.66416259830237</x:v>
      </x:c>
      <x:c r="AM3882" s="26" t="n">
        <x:f>IF(AL3882&gt;=Inputs!$C$7,1,0)</x:f>
        <x:v>1</x:v>
      </x:c>
      <x:c r="AN3882" s="26" t="n">
        <x:f>IF(Inputs!$C$7&lt;=(1-Inputs!$C$16)*AL3882,1,0)</x:f>
        <x:v>1</x:v>
      </x:c>
    </x:row>
    <x:row r="3883" ht="20" customHeight="1">
      <x:c r="A3883" s="16" t="n">
        <x:v>3878</x:v>
      </x:c>
      <x:c r="B3883" s="19" t="n">
        <x:v>0.08268828859608698</x:v>
      </x:c>
      <x:c r="C3883" s="24" t="n">
        <x:v>0.5267396677168961</x:v>
      </x:c>
      <x:c r="D3883" s="19" t="n">
        <x:v>0.012000049070822173</x:v>
      </x:c>
      <x:c r="E3883" s="19" t="n">
        <x:v>0.06016007391262662</x:v>
      </x:c>
      <x:c r="F3883" s="19" t="n">
        <x:v>-0.15337357173566377</x:v>
      </x:c>
      <x:c r="G3883" s="19" t="n">
        <x:v>-0.06249326842076187</x:v>
      </x:c>
      <x:c r="H3883" s="19" t="n">
        <x:v>0.6560705712041965</x:v>
      </x:c>
      <x:c r="I3883" s="19" t="n">
        <x:v>0.06609101874578414</x:v>
      </x:c>
      <x:c r="J3883" s="19" t="n">
        <x:v>0.06794427119030502</x:v>
      </x:c>
      <x:c r="K3883" s="19" t="n">
        <x:v>0.07157146871277405</x:v>
      </x:c>
      <x:c r="L3883" s="19" t="n">
        <x:v>0.0661475195838159</x:v>
      </x:c>
      <x:c r="M3883" s="19" t="n">
        <x:v>0.0640117757986252</x:v>
      </x:c>
      <x:c r="N3883" s="19" t="n">
        <x:v>0.06713857294536524</x:v>
      </x:c>
      <x:c r="O3883" s="19" t="n">
        <x:v>0.07144945117612565</x:v>
      </x:c>
      <x:c r="P3883" s="19" t="n">
        <x:v>0.07104176111591529</x:v>
      </x:c>
      <x:c r="Q3883" s="19" t="n">
        <x:v>0.06871747305423129</x:v>
      </x:c>
      <x:c r="R3883" s="19" t="n">
        <x:v>0.07053122987366009</x:v>
      </x:c>
      <x:c r="S3883" s="21" t="n">
        <x:v>9931.696312827358</x:v>
      </x:c>
      <x:c r="T3883" s="21" t="n">
        <x:v>15555.684642513803</x:v>
      </x:c>
      <x:c r="U3883" s="21" t="n">
        <x:v>18794.844282393686</x:v>
      </x:c>
      <x:c r="V3883" s="21" t="n">
        <x:v>22254.972275682347</x:v>
      </x:c>
      <x:c r="W3883" s="21" t="n">
        <x:v>26079.892760090737</x:v>
      </x:c>
      <x:c r="X3883" s="21" t="n">
        <x:v>27582.89193962315</x:v>
      </x:c>
      <x:c r="Y3883" s="21" t="n">
        <x:v>28765.225530828437</x:v>
      </x:c>
      <x:c r="Z3883" s="21" t="n">
        <x:v>29718.348506221762</x:v>
      </x:c>
      <x:c r="AA3883" s="21" t="n">
        <x:v>30394.23378696148</x:v>
      </x:c>
      <x:c r="AB3883" s="21" t="n">
        <x:v>30770.249905095996</x:v>
      </x:c>
      <x:c r="AC3883" s="21" t="n">
        <x:v>40135.108571864344</x:v>
      </x:c>
      <x:c r="AD3883" s="25" t="n">
        <x:f>AC3883*(1+Inputs!$C$14)*(1-Inputs!$C$14/Inputs!$C$15)</x:f>
        <x:v>31847.208651774352</x:v>
      </x:c>
      <x:c r="AE3883" s="25" t="n">
        <x:f>AD3883/(B3883-Inputs!$C$14)</x:f>
        <x:v>667820.3305116625</x:v>
      </x:c>
      <x:c r="AF3883" s="25" t="n">
        <x:f>S3883/(1+B3883)^1+T3883/(1+B3883)^2+U3883/(1+B3883)^3+V3883/(1+B3883)^4+W3883/(1+B3883)^5+X3883/(1+B3883)^6+Y3883/(1+B3883)^7+Z3883/(1+B3883)^8+AA3883/(1+B3883)^9+AB3883/(1+B3883)^10+AE3883/(1+B3883)^10</x:f>
        <x:v>450843.61861803744</x:v>
      </x:c>
      <x:c r="AG3883" s="25" t="n">
        <x:f>(AF3883+Inputs!$C$12)/Inputs!$C$13</x:f>
        <x:v>385.54856051646465</x:v>
      </x:c>
      <x:c r="AH3883" s="25" t="n">
        <x:f>(S3883+Inputs!$C$11)*Inputs!$C$8-Inputs!$C$11</x:f>
        <x:v>2777.7755328588446</x:v>
      </x:c>
      <x:c r="AI3883" s="25" t="n">
        <x:f>Inputs!$C$12+AH3883-Inputs!$C$10*Inputs!$C$13</x:f>
        <x:v>25095.690948058844</x:v>
      </x:c>
      <x:c r="AJ3883" s="25" t="n">
        <x:f>(S3883+Inputs!$C$11)*(1-Inputs!$C$8)</x:f>
        <x:v>7153.920779968515</x:v>
      </x:c>
      <x:c r="AK3883" s="25" t="n">
        <x:f>AJ3883/(1+B3883)^(1-Inputs!$C$8)+T3883/(1+B3883)^(2-Inputs!$C$8)+U3883/(1+B3883)^(3-Inputs!$C$8)+V3883/(1+B3883)^(4-Inputs!$C$8)+W3883/(1+B3883)^(5-Inputs!$C$8)+X3883/(1+B3883)^(6-Inputs!$C$8)+Y3883/(1+B3883)^(7-Inputs!$C$8)+Z3883/(1+B3883)^(8-Inputs!$C$8)+AA3883/(1+B3883)^(9-Inputs!$C$8)+AB3883/(1+B3883)^(10-Inputs!$C$8)+AE3883/(1+B3883)^(10-Inputs!$C$8)</x:f>
        <x:v>465277.48926767975</x:v>
      </x:c>
      <x:c r="AL3883" s="25" t="n">
        <x:f>(AK3883+AI3883)/Inputs!$C$13</x:f>
        <x:v>391.28220489142257</x:v>
      </x:c>
      <x:c r="AM3883" s="26" t="n">
        <x:f>IF(AL3883&gt;=Inputs!$C$7,1,0)</x:f>
        <x:v>1</x:v>
      </x:c>
      <x:c r="AN3883" s="26" t="n">
        <x:f>IF(Inputs!$C$7&lt;=(1-Inputs!$C$16)*AL3883,1,0)</x:f>
        <x:v>1</x:v>
      </x:c>
    </x:row>
    <x:row r="3884" ht="20" customHeight="1">
      <x:c r="A3884" s="16" t="n">
        <x:v>3879</x:v>
      </x:c>
      <x:c r="B3884" s="19" t="n">
        <x:v>0.09309888172401826</x:v>
      </x:c>
      <x:c r="C3884" s="24" t="n">
        <x:v>0.34299800597878516</x:v>
      </x:c>
      <x:c r="D3884" s="19" t="n">
        <x:v>0.044283055409725595</x:v>
      </x:c>
      <x:c r="E3884" s="19" t="n">
        <x:v>0.050893045261116474</x:v>
      </x:c>
      <x:c r="F3884" s="19" t="n">
        <x:v>-0.19602989571800322</x:v>
      </x:c>
      <x:c r="G3884" s="19" t="n">
        <x:v>-0.062932101293556</x:v>
      </x:c>
      <x:c r="H3884" s="19" t="n">
        <x:v>0.8933263267919358</x:v>
      </x:c>
      <x:c r="I3884" s="19" t="n">
        <x:v>0.06804042480085286</x:v>
      </x:c>
      <x:c r="J3884" s="19" t="n">
        <x:v>0.05458666270001345</x:v>
      </x:c>
      <x:c r="K3884" s="19" t="n">
        <x:v>0.06435352501525017</x:v>
      </x:c>
      <x:c r="L3884" s="19" t="n">
        <x:v>0.06210724518449866</x:v>
      </x:c>
      <x:c r="M3884" s="19" t="n">
        <x:v>0.06331298175494453</x:v>
      </x:c>
      <x:c r="N3884" s="19" t="n">
        <x:v>0.06467372942808311</x:v>
      </x:c>
      <x:c r="O3884" s="19" t="n">
        <x:v>0.06036575053792035</x:v>
      </x:c>
      <x:c r="P3884" s="19" t="n">
        <x:v>0.04650345316417429</x:v>
      </x:c>
      <x:c r="Q3884" s="19" t="n">
        <x:v>0.05948526601051867</x:v>
      </x:c>
      <x:c r="R3884" s="19" t="n">
        <x:v>0.05749706068708861</x:v>
      </x:c>
      <x:c r="S3884" s="21" t="n">
        <x:v>9237.076389695314</x:v>
      </x:c>
      <x:c r="T3884" s="21" t="n">
        <x:v>14772.687010197202</x:v>
      </x:c>
      <x:c r="U3884" s="21" t="n">
        <x:v>18467.81716387874</x:v>
      </x:c>
      <x:c r="V3884" s="21" t="n">
        <x:v>22648.028467115204</x:v>
      </x:c>
      <x:c r="W3884" s="21" t="n">
        <x:v>27322.719094310778</x:v>
      </x:c>
      <x:c r="X3884" s="21" t="n">
        <x:v>29386.6500279587</x:v>
      </x:c>
      <x:c r="Y3884" s="21" t="n">
        <x:v>30925.317822068926</x:v>
      </x:c>
      <x:c r="Z3884" s="21" t="n">
        <x:v>32103.496834972626</x:v>
      </x:c>
      <x:c r="AA3884" s="21" t="n">
        <x:v>32874.499103270624</x:v>
      </x:c>
      <x:c r="AB3884" s="21" t="n">
        <x:v>33251.088421993496</x:v>
      </x:c>
      <x:c r="AC3884" s="21" t="n">
        <x:v>43370.98489825238</x:v>
      </x:c>
      <x:c r="AD3884" s="25" t="n">
        <x:f>AC3884*(1+Inputs!$C$14)*(1-Inputs!$C$14/Inputs!$C$15)</x:f>
        <x:v>34414.87651676326</x:v>
      </x:c>
      <x:c r="AE3884" s="25" t="n">
        <x:f>AD3884/(B3884-Inputs!$C$14)</x:f>
        <x:v>592350.0676009749</x:v>
      </x:c>
      <x:c r="AF3884" s="25" t="n">
        <x:f>S3884/(1+B3884)^1+T3884/(1+B3884)^2+U3884/(1+B3884)^3+V3884/(1+B3884)^4+W3884/(1+B3884)^5+X3884/(1+B3884)^6+Y3884/(1+B3884)^7+Z3884/(1+B3884)^8+AA3884/(1+B3884)^9+AB3884/(1+B3884)^10+AE3884/(1+B3884)^10</x:f>
        <x:v>389503.22293425753</x:v>
      </x:c>
      <x:c r="AG3884" s="25" t="n">
        <x:f>(AF3884+Inputs!$C$12)/Inputs!$C$13</x:f>
        <x:v>336.6033770512875</x:v>
      </x:c>
      <x:c r="AH3884" s="25" t="n">
        <x:f>(S3884+Inputs!$C$11)*Inputs!$C$8-Inputs!$C$11</x:f>
        <x:v>2452.350856542188</x:v>
      </x:c>
      <x:c r="AI3884" s="25" t="n">
        <x:f>Inputs!$C$12+AH3884-Inputs!$C$10*Inputs!$C$13</x:f>
        <x:v>24770.266271742184</x:v>
      </x:c>
      <x:c r="AJ3884" s="25" t="n">
        <x:f>(S3884+Inputs!$C$11)*(1-Inputs!$C$8)</x:f>
        <x:v>6784.725533153126</x:v>
      </x:c>
      <x:c r="AK3884" s="25" t="n">
        <x:f>AJ3884/(1+B3884)^(1-Inputs!$C$8)+T3884/(1+B3884)^(2-Inputs!$C$8)+U3884/(1+B3884)^(3-Inputs!$C$8)+V3884/(1+B3884)^(4-Inputs!$C$8)+W3884/(1+B3884)^(5-Inputs!$C$8)+X3884/(1+B3884)^(6-Inputs!$C$8)+Y3884/(1+B3884)^(7-Inputs!$C$8)+Z3884/(1+B3884)^(8-Inputs!$C$8)+AA3884/(1+B3884)^(9-Inputs!$C$8)+AB3884/(1+B3884)^(10-Inputs!$C$8)+AE3884/(1+B3884)^(10-Inputs!$C$8)</x:f>
        <x:v>403751.3940540468</x:v>
      </x:c>
      <x:c r="AL3884" s="25" t="n">
        <x:f>(AK3884+AI3884)/Inputs!$C$13</x:f>
        <x:v>341.92918140882136</x:v>
      </x:c>
      <x:c r="AM3884" s="26" t="n">
        <x:f>IF(AL3884&gt;=Inputs!$C$7,1,0)</x:f>
        <x:v>1</x:v>
      </x:c>
      <x:c r="AN3884" s="26" t="n">
        <x:f>IF(Inputs!$C$7&lt;=(1-Inputs!$C$16)*AL3884,1,0)</x:f>
        <x:v>1</x:v>
      </x:c>
    </x:row>
    <x:row r="3885" ht="20" customHeight="1">
      <x:c r="A3885" s="16" t="n">
        <x:v>3880</x:v>
      </x:c>
      <x:c r="B3885" s="19" t="n">
        <x:v>0.08963946352889417</x:v>
      </x:c>
      <x:c r="C3885" s="24" t="n">
        <x:v>0.29696389415809676</x:v>
      </x:c>
      <x:c r="D3885" s="19" t="n">
        <x:v>0.022096118824579493</x:v>
      </x:c>
      <x:c r="E3885" s="19" t="n">
        <x:v>0.055522490807527164</x:v>
      </x:c>
      <x:c r="F3885" s="19" t="n">
        <x:v>-0.157530903869814</x:v>
      </x:c>
      <x:c r="G3885" s="19" t="n">
        <x:v>-0.06307226029573883</x:v>
      </x:c>
      <x:c r="H3885" s="19" t="n">
        <x:v>0.9222467635923692</x:v>
      </x:c>
      <x:c r="I3885" s="19" t="n">
        <x:v>0.057195547958409636</x:v>
      </x:c>
      <x:c r="J3885" s="19" t="n">
        <x:v>0.05124866437601554</x:v>
      </x:c>
      <x:c r="K3885" s="19" t="n">
        <x:v>0.06292390155077897</x:v>
      </x:c>
      <x:c r="L3885" s="19" t="n">
        <x:v>0.05733524070450699</x:v>
      </x:c>
      <x:c r="M3885" s="19" t="n">
        <x:v>0.05608882233355984</x:v>
      </x:c>
      <x:c r="N3885" s="19" t="n">
        <x:v>0.05841915106597185</x:v>
      </x:c>
      <x:c r="O3885" s="19" t="n">
        <x:v>0.06001100855861864</x:v>
      </x:c>
      <x:c r="P3885" s="19" t="n">
        <x:v>0.04675565998630077</x:v>
      </x:c>
      <x:c r="Q3885" s="19" t="n">
        <x:v>0.06115699279314299</x:v>
      </x:c>
      <x:c r="R3885" s="19" t="n">
        <x:v>0.06488614899566642</x:v>
      </x:c>
      <x:c r="S3885" s="21" t="n">
        <x:v>9887.362841285598</x:v>
      </x:c>
      <x:c r="T3885" s="21" t="n">
        <x:v>15354.71089290544</x:v>
      </x:c>
      <x:c r="U3885" s="21" t="n">
        <x:v>18527.981880932544</x:v>
      </x:c>
      <x:c r="V3885" s="21" t="n">
        <x:v>21971.948033913075</x:v>
      </x:c>
      <x:c r="W3885" s="21" t="n">
        <x:v>25718.35837509506</x:v>
      </x:c>
      <x:c r="X3885" s="21" t="n">
        <x:v>27302.083699079343</x:v>
      </x:c>
      <x:c r="Y3885" s="21" t="n">
        <x:v>28497.43870543495</x:v>
      </x:c>
      <x:c r="Z3885" s="21" t="n">
        <x:v>29448.295811558168</x:v>
      </x:c>
      <x:c r="AA3885" s="21" t="n">
        <x:v>30105.62979633653</x:v>
      </x:c>
      <x:c r="AB3885" s="21" t="n">
        <x:v>30493.904194126495</x:v>
      </x:c>
      <x:c r="AC3885" s="21" t="n">
        <x:v>39774.65764451283</x:v>
      </x:c>
      <x:c r="AD3885" s="25" t="n">
        <x:f>AC3885*(1+Inputs!$C$14)*(1-Inputs!$C$14/Inputs!$C$15)</x:f>
        <x:v>31561.190840920925</x:v>
      </x:c>
      <x:c r="AE3885" s="25" t="n">
        <x:f>AD3885/(B3885-Inputs!$C$14)</x:f>
        <x:v>577626.2943034002</x:v>
      </x:c>
      <x:c r="AF3885" s="25" t="n">
        <x:f>S3885/(1+B3885)^1+T3885/(1+B3885)^2+U3885/(1+B3885)^3+V3885/(1+B3885)^4+W3885/(1+B3885)^5+X3885/(1+B3885)^6+Y3885/(1+B3885)^7+Z3885/(1+B3885)^8+AA3885/(1+B3885)^9+AB3885/(1+B3885)^10+AE3885/(1+B3885)^10</x:f>
        <x:v>387042.156001123</x:v>
      </x:c>
      <x:c r="AG3885" s="25" t="n">
        <x:f>(AF3885+Inputs!$C$12)/Inputs!$C$13</x:f>
        <x:v>334.63962427109146</x:v>
      </x:c>
      <x:c r="AH3885" s="25" t="n">
        <x:f>(S3885+Inputs!$C$11)*Inputs!$C$8-Inputs!$C$11</x:f>
        <x:v>2757.0056050954445</x:v>
      </x:c>
      <x:c r="AI3885" s="25" t="n">
        <x:f>Inputs!$C$12+AH3885-Inputs!$C$10*Inputs!$C$13</x:f>
        <x:v>25074.921020295442</x:v>
      </x:c>
      <x:c r="AJ3885" s="25" t="n">
        <x:f>(S3885+Inputs!$C$11)*(1-Inputs!$C$8)</x:f>
        <x:v>7130.357236190154</x:v>
      </x:c>
      <x:c r="AK3885" s="25" t="n">
        <x:f>AJ3885/(1+B3885)^(1-Inputs!$C$8)+T3885/(1+B3885)^(2-Inputs!$C$8)+U3885/(1+B3885)^(3-Inputs!$C$8)+V3885/(1+B3885)^(4-Inputs!$C$8)+W3885/(1+B3885)^(5-Inputs!$C$8)+X3885/(1+B3885)^(6-Inputs!$C$8)+Y3885/(1+B3885)^(7-Inputs!$C$8)+Z3885/(1+B3885)^(8-Inputs!$C$8)+AA3885/(1+B3885)^(9-Inputs!$C$8)+AB3885/(1+B3885)^(10-Inputs!$C$8)+AE3885/(1+B3885)^(10-Inputs!$C$8)</x:f>
        <x:v>400291.710002335</x:v>
      </x:c>
      <x:c r="AL3885" s="25" t="n">
        <x:f>(AK3885+AI3885)/Inputs!$C$13</x:f>
        <x:v>339.41169702744924</x:v>
      </x:c>
      <x:c r="AM3885" s="26" t="n">
        <x:f>IF(AL3885&gt;=Inputs!$C$7,1,0)</x:f>
        <x:v>1</x:v>
      </x:c>
      <x:c r="AN3885" s="26" t="n">
        <x:f>IF(Inputs!$C$7&lt;=(1-Inputs!$C$16)*AL3885,1,0)</x:f>
        <x:v>1</x:v>
      </x:c>
    </x:row>
    <x:row r="3886" ht="20" customHeight="1">
      <x:c r="A3886" s="16" t="n">
        <x:v>3881</x:v>
      </x:c>
      <x:c r="B3886" s="19" t="n">
        <x:v>0.0791588434999355</x:v>
      </x:c>
      <x:c r="C3886" s="24" t="n">
        <x:v>0.7958304007159711</x:v>
      </x:c>
      <x:c r="D3886" s="19" t="n">
        <x:v>0.0178539453188435</x:v>
      </x:c>
      <x:c r="E3886" s="19" t="n">
        <x:v>0.05270242778835239</x:v>
      </x:c>
      <x:c r="F3886" s="19" t="n">
        <x:v>-0.18937647665301144</x:v>
      </x:c>
      <x:c r="G3886" s="19" t="n">
        <x:v>-0.09870547640019083</x:v>
      </x:c>
      <x:c r="H3886" s="19" t="n">
        <x:v>0.48287278506373355</x:v>
      </x:c>
      <x:c r="I3886" s="19" t="n">
        <x:v>0.07043588828646194</x:v>
      </x:c>
      <x:c r="J3886" s="19" t="n">
        <x:v>0.07395403761290822</x:v>
      </x:c>
      <x:c r="K3886" s="19" t="n">
        <x:v>0.07808057914614325</x:v>
      </x:c>
      <x:c r="L3886" s="19" t="n">
        <x:v>0.07910116439193075</x:v>
      </x:c>
      <x:c r="M3886" s="19" t="n">
        <x:v>0.07270696979141235</x:v>
      </x:c>
      <x:c r="N3886" s="19" t="n">
        <x:v>0.0756434828265526</x:v>
      </x:c>
      <x:c r="O3886" s="19" t="n">
        <x:v>0.07844558207729847</x:v>
      </x:c>
      <x:c r="P3886" s="19" t="n">
        <x:v>0.07759048955988306</x:v>
      </x:c>
      <x:c r="Q3886" s="19" t="n">
        <x:v>0.07897477029443167</x:v>
      </x:c>
      <x:c r="R3886" s="19" t="n">
        <x:v>0.07647490118696282</x:v>
      </x:c>
      <x:c r="S3886" s="21" t="n">
        <x:v>9101.914668065083</x:v>
      </x:c>
      <x:c r="T3886" s="21" t="n">
        <x:v>14801.270617203712</x:v>
      </x:c>
      <x:c r="U3886" s="21" t="n">
        <x:v>18382.411941113423</x:v>
      </x:c>
      <x:c r="V3886" s="21" t="n">
        <x:v>22190.040269799938</x:v>
      </x:c>
      <x:c r="W3886" s="21" t="n">
        <x:v>26491.169969965125</x:v>
      </x:c>
      <x:c r="X3886" s="21" t="n">
        <x:v>28063.47727781077</x:v>
      </x:c>
      <x:c r="Y3886" s="21" t="n">
        <x:v>29311.84645740859</x:v>
      </x:c>
      <x:c r="Z3886" s="21" t="n">
        <x:v>30308.993957514</x:v>
      </x:c>
      <x:c r="AA3886" s="21" t="n">
        <x:v>31007.893713936985</x:v>
      </x:c>
      <x:c r="AB3886" s="21" t="n">
        <x:v>31386.928020159427</x:v>
      </x:c>
      <x:c r="AC3886" s="21" t="n">
        <x:v>40939.47133064272</x:v>
      </x:c>
      <x:c r="AD3886" s="25" t="n">
        <x:f>AC3886*(1+Inputs!$C$14)*(1-Inputs!$C$14/Inputs!$C$15)</x:f>
        <x:v>32485.47050086499</x:v>
      </x:c>
      <x:c r="AE3886" s="25" t="n">
        <x:f>AD3886/(B3886-Inputs!$C$14)</x:f>
        <x:v>735650.3913177083</x:v>
      </x:c>
      <x:c r="AF3886" s="25" t="n">
        <x:f>S3886/(1+B3886)^1+T3886/(1+B3886)^2+U3886/(1+B3886)^3+V3886/(1+B3886)^4+W3886/(1+B3886)^5+X3886/(1+B3886)^6+Y3886/(1+B3886)^7+Z3886/(1+B3886)^8+AA3886/(1+B3886)^9+AB3886/(1+B3886)^10+AE3886/(1+B3886)^10</x:f>
        <x:v>495359.81786824996</x:v>
      </x:c>
      <x:c r="AG3886" s="25" t="n">
        <x:f>(AF3886+Inputs!$C$12)/Inputs!$C$13</x:f>
        <x:v>421.06925638393824</x:v>
      </x:c>
      <x:c r="AH3886" s="25" t="n">
        <x:f>(S3886+Inputs!$C$11)*Inputs!$C$8-Inputs!$C$11</x:f>
        <x:v>2389.028515723642</x:v>
      </x:c>
      <x:c r="AI3886" s="25" t="n">
        <x:f>Inputs!$C$12+AH3886-Inputs!$C$10*Inputs!$C$13</x:f>
        <x:v>24706.94393092364</x:v>
      </x:c>
      <x:c r="AJ3886" s="25" t="n">
        <x:f>(S3886+Inputs!$C$11)*(1-Inputs!$C$8)</x:f>
        <x:v>6712.886152341442</x:v>
      </x:c>
      <x:c r="AK3886" s="25" t="n">
        <x:f>AJ3886/(1+B3886)^(1-Inputs!$C$8)+T3886/(1+B3886)^(2-Inputs!$C$8)+U3886/(1+B3886)^(3-Inputs!$C$8)+V3886/(1+B3886)^(4-Inputs!$C$8)+W3886/(1+B3886)^(5-Inputs!$C$8)+X3886/(1+B3886)^(6-Inputs!$C$8)+Y3886/(1+B3886)^(7-Inputs!$C$8)+Z3886/(1+B3886)^(8-Inputs!$C$8)+AA3886/(1+B3886)^(9-Inputs!$C$8)+AB3886/(1+B3886)^(10-Inputs!$C$8)+AE3886/(1+B3886)^(10-Inputs!$C$8)</x:f>
        <x:v>511064.61521049216</x:v>
      </x:c>
      <x:c r="AL3886" s="25" t="n">
        <x:f>(AK3886+AI3886)/Inputs!$C$13</x:f>
        <x:v>427.5068161083741</x:v>
      </x:c>
      <x:c r="AM3886" s="26" t="n">
        <x:f>IF(AL3886&gt;=Inputs!$C$7,1,0)</x:f>
        <x:v>1</x:v>
      </x:c>
      <x:c r="AN3886" s="26" t="n">
        <x:f>IF(Inputs!$C$7&lt;=(1-Inputs!$C$16)*AL3886,1,0)</x:f>
        <x:v>1</x:v>
      </x:c>
    </x:row>
    <x:row r="3887" ht="20" customHeight="1">
      <x:c r="A3887" s="16" t="n">
        <x:v>3882</x:v>
      </x:c>
      <x:c r="B3887" s="19" t="n">
        <x:v>0.07933813873404578</x:v>
      </x:c>
      <x:c r="C3887" s="24" t="n">
        <x:v>0.40326031172796206</x:v>
      </x:c>
      <x:c r="D3887" s="19" t="n">
        <x:v>0.03788644269610728</x:v>
      </x:c>
      <x:c r="E3887" s="19" t="n">
        <x:v>0.04488009980566375</x:v>
      </x:c>
      <x:c r="F3887" s="19" t="n">
        <x:v>-0.14138092939750665</x:v>
      </x:c>
      <x:c r="G3887" s="19" t="n">
        <x:v>-0.08344358789812929</x:v>
      </x:c>
      <x:c r="H3887" s="19" t="n">
        <x:v>0.826155910106678</x:v>
      </x:c>
      <x:c r="I3887" s="19" t="n">
        <x:v>0.04669591852673534</x:v>
      </x:c>
      <x:c r="J3887" s="19" t="n">
        <x:v>0.05942105309212024</x:v>
      </x:c>
      <x:c r="K3887" s="19" t="n">
        <x:v>0.05154035731380986</x:v>
      </x:c>
      <x:c r="L3887" s="19" t="n">
        <x:v>0.05917682556134991</x:v>
      </x:c>
      <x:c r="M3887" s="19" t="n">
        <x:v>0.04781763117134574</x:v>
      </x:c>
      <x:c r="N3887" s="19" t="n">
        <x:v>0.05233914306557267</x:v>
      </x:c>
      <x:c r="O3887" s="19" t="n">
        <x:v>0.05928644009854111</x:v>
      </x:c>
      <x:c r="P3887" s="19" t="n">
        <x:v>0.04869411425558724</x:v>
      </x:c>
      <x:c r="Q3887" s="19" t="n">
        <x:v>0.05426246117290589</x:v>
      </x:c>
      <x:c r="R3887" s="19" t="n">
        <x:v>0.04639049649132062</x:v>
      </x:c>
      <x:c r="S3887" s="21" t="n">
        <x:v>10081.046774456094</x:v>
      </x:c>
      <x:c r="T3887" s="21" t="n">
        <x:v>15777.621528292497</x:v>
      </x:c>
      <x:c r="U3887" s="21" t="n">
        <x:v>19143.268458456143</x:v>
      </x:c>
      <x:c r="V3887" s="21" t="n">
        <x:v>22678.96966725953</x:v>
      </x:c>
      <x:c r="W3887" s="21" t="n">
        <x:v>26617.46367092902</x:v>
      </x:c>
      <x:c r="X3887" s="21" t="n">
        <x:v>28259.443829535827</x:v>
      </x:c>
      <x:c r="Y3887" s="21" t="n">
        <x:v>29539.144385947176</x:v>
      </x:c>
      <x:c r="Z3887" s="21" t="n">
        <x:v>30558.547715893623</x:v>
      </x:c>
      <x:c r="AA3887" s="21" t="n">
        <x:v>31246.32240279906</x:v>
      </x:c>
      <x:c r="AB3887" s="21" t="n">
        <x:v>31609.231121324894</x:v>
      </x:c>
      <x:c r="AC3887" s="21" t="n">
        <x:v>41229.4318973803</x:v>
      </x:c>
      <x:c r="AD3887" s="25" t="n">
        <x:f>AC3887*(1+Inputs!$C$14)*(1-Inputs!$C$14/Inputs!$C$15)</x:f>
        <x:v>32715.554210571263</x:v>
      </x:c>
      <x:c r="AE3887" s="25" t="n">
        <x:f>AD3887/(B3887-Inputs!$C$14)</x:f>
        <x:v>737864.8528033514</x:v>
      </x:c>
      <x:c r="AF3887" s="25" t="n">
        <x:f>S3887/(1+B3887)^1+T3887/(1+B3887)^2+U3887/(1+B3887)^3+V3887/(1+B3887)^4+W3887/(1+B3887)^5+X3887/(1+B3887)^6+Y3887/(1+B3887)^7+Z3887/(1+B3887)^8+AA3887/(1+B3887)^9+AB3887/(1+B3887)^10+AE3887/(1+B3887)^10</x:f>
        <x:v>499088.7707589778</x:v>
      </x:c>
      <x:c r="AG3887" s="25" t="n">
        <x:f>(AF3887+Inputs!$C$12)/Inputs!$C$13</x:f>
        <x:v>424.0446901309027</x:v>
      </x:c>
      <x:c r="AH3887" s="25" t="n">
        <x:f>(S3887+Inputs!$C$11)*Inputs!$C$8-Inputs!$C$11</x:f>
        <x:v>2847.7452011835403</x:v>
      </x:c>
      <x:c r="AI3887" s="25" t="n">
        <x:f>Inputs!$C$12+AH3887-Inputs!$C$10*Inputs!$C$13</x:f>
        <x:v>25165.66061638354</x:v>
      </x:c>
      <x:c r="AJ3887" s="25" t="n">
        <x:f>(S3887+Inputs!$C$11)*(1-Inputs!$C$8)</x:f>
        <x:v>7233.301573272554</x:v>
      </x:c>
      <x:c r="AK3887" s="25" t="n">
        <x:f>AJ3887/(1+B3887)^(1-Inputs!$C$8)+T3887/(1+B3887)^(2-Inputs!$C$8)+U3887/(1+B3887)^(3-Inputs!$C$8)+V3887/(1+B3887)^(4-Inputs!$C$8)+W3887/(1+B3887)^(5-Inputs!$C$8)+X3887/(1+B3887)^(6-Inputs!$C$8)+Y3887/(1+B3887)^(7-Inputs!$C$8)+Z3887/(1+B3887)^(8-Inputs!$C$8)+AA3887/(1+B3887)^(9-Inputs!$C$8)+AB3887/(1+B3887)^(10-Inputs!$C$8)+AE3887/(1+B3887)^(10-Inputs!$C$8)</x:f>
        <x:v>514529.0456715774</x:v>
      </x:c>
      <x:c r="AL3887" s="25" t="n">
        <x:f>(AK3887+AI3887)/Inputs!$C$13</x:f>
        <x:v>430.6372027762142</x:v>
      </x:c>
      <x:c r="AM3887" s="26" t="n">
        <x:f>IF(AL3887&gt;=Inputs!$C$7,1,0)</x:f>
        <x:v>1</x:v>
      </x:c>
      <x:c r="AN3887" s="26" t="n">
        <x:f>IF(Inputs!$C$7&lt;=(1-Inputs!$C$16)*AL3887,1,0)</x:f>
        <x:v>1</x:v>
      </x:c>
    </x:row>
    <x:row r="3888" ht="20" customHeight="1">
      <x:c r="A3888" s="16" t="n">
        <x:v>3883</x:v>
      </x:c>
      <x:c r="B3888" s="19" t="n">
        <x:v>0.09233150812386431</x:v>
      </x:c>
      <x:c r="C3888" s="24" t="n">
        <x:v>0.38994820179865997</x:v>
      </x:c>
      <x:c r="D3888" s="19" t="n">
        <x:v>0.04247714892237156</x:v>
      </x:c>
      <x:c r="E3888" s="19" t="n">
        <x:v>0.04112919347946303</x:v>
      </x:c>
      <x:c r="F3888" s="19" t="n">
        <x:v>-0.16810475800012797</x:v>
      </x:c>
      <x:c r="G3888" s="19" t="n">
        <x:v>-0.10735808808255284</x:v>
      </x:c>
      <x:c r="H3888" s="19" t="n">
        <x:v>0.8379808908320285</x:v>
      </x:c>
      <x:c r="I3888" s="19" t="n">
        <x:v>0.07217183801668739</x:v>
      </x:c>
      <x:c r="J3888" s="19" t="n">
        <x:v>0.07318479480563042</x:v>
      </x:c>
      <x:c r="K3888" s="19" t="n">
        <x:v>0.06510260949266126</x:v>
      </x:c>
      <x:c r="L3888" s="19" t="n">
        <x:v>0.07406000776843144</x:v>
      </x:c>
      <x:c r="M3888" s="19" t="n">
        <x:v>0.06107463206028228</x:v>
      </x:c>
      <x:c r="N3888" s="19" t="n">
        <x:v>0.07311364371806689</x:v>
      </x:c>
      <x:c r="O3888" s="19" t="n">
        <x:v>0.07385072576625704</x:v>
      </x:c>
      <x:c r="P3888" s="19" t="n">
        <x:v>0.07498094194077454</x:v>
      </x:c>
      <x:c r="Q3888" s="19" t="n">
        <x:v>0.0753880384132492</x:v>
      </x:c>
      <x:c r="R3888" s="19" t="n">
        <x:v>0.0651127020260776</x:v>
      </x:c>
      <x:c r="S3888" s="21" t="n">
        <x:v>9483.094220750701</x:v>
      </x:c>
      <x:c r="T3888" s="21" t="n">
        <x:v>15161.40049396202</x:v>
      </x:c>
      <x:c r="U3888" s="21" t="n">
        <x:v>18757.43485466502</x:v>
      </x:c>
      <x:c r="V3888" s="21" t="n">
        <x:v>22555.644014031735</x:v>
      </x:c>
      <x:c r="W3888" s="21" t="n">
        <x:v>26803.68477404609</x:v>
      </x:c>
      <x:c r="X3888" s="21" t="n">
        <x:v>28584.64368410154</x:v>
      </x:c>
      <x:c r="Y3888" s="21" t="n">
        <x:v>29974.214696144256</x:v>
      </x:c>
      <x:c r="Z3888" s="21" t="n">
        <x:v>31068.86842422862</x:v>
      </x:c>
      <x:c r="AA3888" s="21" t="n">
        <x:v>31825.845156436855</x:v>
      </x:c>
      <x:c r="AB3888" s="21" t="n">
        <x:v>32212.184197600713</x:v>
      </x:c>
      <x:c r="AC3888" s="21" t="n">
        <x:v>42015.89243165311</x:v>
      </x:c>
      <x:c r="AD3888" s="25" t="n">
        <x:f>AC3888*(1+Inputs!$C$14)*(1-Inputs!$C$14/Inputs!$C$15)</x:f>
        <x:v>33339.61064451674</x:v>
      </x:c>
      <x:c r="AE3888" s="25" t="n">
        <x:f>AD3888/(B3888-Inputs!$C$14)</x:f>
        <x:v>581523.3496472263</x:v>
      </x:c>
      <x:c r="AF3888" s="25" t="n">
        <x:f>S3888/(1+B3888)^1+T3888/(1+B3888)^2+U3888/(1+B3888)^3+V3888/(1+B3888)^4+W3888/(1+B3888)^5+X3888/(1+B3888)^6+Y3888/(1+B3888)^7+Z3888/(1+B3888)^8+AA3888/(1+B3888)^9+AB3888/(1+B3888)^10+AE3888/(1+B3888)^10</x:f>
        <x:v>385309.12006787665</x:v>
      </x:c>
      <x:c r="AG3888" s="25" t="n">
        <x:f>(AF3888+Inputs!$C$12)/Inputs!$C$13</x:f>
        <x:v>333.2567873858883</x:v>
      </x:c>
      <x:c r="AH3888" s="25" t="n">
        <x:f>(S3888+Inputs!$C$11)*Inputs!$C$8-Inputs!$C$11</x:f>
        <x:v>2567.6085253379997</x:v>
      </x:c>
      <x:c r="AI3888" s="25" t="n">
        <x:f>Inputs!$C$12+AH3888-Inputs!$C$10*Inputs!$C$13</x:f>
        <x:v>24885.523940537998</x:v>
      </x:c>
      <x:c r="AJ3888" s="25" t="n">
        <x:f>(S3888+Inputs!$C$11)*(1-Inputs!$C$8)</x:f>
        <x:v>6915.485695412702</x:v>
      </x:c>
      <x:c r="AK3888" s="25" t="n">
        <x:f>AJ3888/(1+B3888)^(1-Inputs!$C$8)+T3888/(1+B3888)^(2-Inputs!$C$8)+U3888/(1+B3888)^(3-Inputs!$C$8)+V3888/(1+B3888)^(4-Inputs!$C$8)+W3888/(1+B3888)^(5-Inputs!$C$8)+X3888/(1+B3888)^(6-Inputs!$C$8)+Y3888/(1+B3888)^(7-Inputs!$C$8)+Z3888/(1+B3888)^(8-Inputs!$C$8)+AA3888/(1+B3888)^(9-Inputs!$C$8)+AB3888/(1+B3888)^(10-Inputs!$C$8)+AE3888/(1+B3888)^(10-Inputs!$C$8)</x:f>
        <x:v>399135.6918201165</x:v>
      </x:c>
      <x:c r="AL3888" s="25" t="n">
        <x:f>(AK3888+AI3888)/Inputs!$C$13</x:f>
        <x:v>338.3381533031189</x:v>
      </x:c>
      <x:c r="AM3888" s="26" t="n">
        <x:f>IF(AL3888&gt;=Inputs!$C$7,1,0)</x:f>
        <x:v>1</x:v>
      </x:c>
      <x:c r="AN3888" s="26" t="n">
        <x:f>IF(Inputs!$C$7&lt;=(1-Inputs!$C$16)*AL3888,1,0)</x:f>
        <x:v>1</x:v>
      </x:c>
    </x:row>
    <x:row r="3889" ht="20" customHeight="1">
      <x:c r="A3889" s="16" t="n">
        <x:v>3884</x:v>
      </x:c>
      <x:c r="B3889" s="19" t="n">
        <x:v>0.09553091027465682</x:v>
      </x:c>
      <x:c r="C3889" s="24" t="n">
        <x:v>0.3998440524749469</x:v>
      </x:c>
      <x:c r="D3889" s="19" t="n">
        <x:v>0.017439411240074778</x:v>
      </x:c>
      <x:c r="E3889" s="19" t="n">
        <x:v>0.049376738254912025</x:v>
      </x:c>
      <x:c r="F3889" s="19" t="n">
        <x:v>-0.21181953633683748</x:v>
      </x:c>
      <x:c r="G3889" s="19" t="n">
        <x:v>-0.08083084829820393</x:v>
      </x:c>
      <x:c r="H3889" s="19" t="n">
        <x:v>0.38534068588060677</x:v>
      </x:c>
      <x:c r="I3889" s="19" t="n">
        <x:v>0.057084078334197555</x:v>
      </x:c>
      <x:c r="J3889" s="19" t="n">
        <x:v>0.05741938427188757</x:v>
      </x:c>
      <x:c r="K3889" s="19" t="n">
        <x:v>0.06336677827674407</x:v>
      </x:c>
      <x:c r="L3889" s="19" t="n">
        <x:v>0.06453504765057347</x:v>
      </x:c>
      <x:c r="M3889" s="19" t="n">
        <x:v>0.06448972114208004</x:v>
      </x:c>
      <x:c r="N3889" s="19" t="n">
        <x:v>0.05884610036379058</x:v>
      </x:c>
      <x:c r="O3889" s="19" t="n">
        <x:v>0.06342959096330447</x:v>
      </x:c>
      <x:c r="P3889" s="19" t="n">
        <x:v>0.05069179653918468</x:v>
      </x:c>
      <x:c r="Q3889" s="19" t="n">
        <x:v>0.056307529316665064</x:v>
      </x:c>
      <x:c r="R3889" s="19" t="n">
        <x:v>0.06172519699304871</x:v>
      </x:c>
      <x:c r="S3889" s="21" t="n">
        <x:v>8768.291529615064</x:v>
      </x:c>
      <x:c r="T3889" s="21" t="n">
        <x:v>13855.506086002139</x:v>
      </x:c>
      <x:c r="U3889" s="21" t="n">
        <x:v>16743.588793025483</x:v>
      </x:c>
      <x:c r="V3889" s="21" t="n">
        <x:v>19746.807459754178</x:v>
      </x:c>
      <x:c r="W3889" s="21" t="n">
        <x:v>23090.045891088746</x:v>
      </x:c>
      <x:c r="X3889" s="21" t="n">
        <x:v>24418.266514936106</x:v>
      </x:c>
      <x:c r="Y3889" s="21" t="n">
        <x:v>25472.2371893165</x:v>
      </x:c>
      <x:c r="Z3889" s="21" t="n">
        <x:v>26355.82275503685</x:v>
      </x:c>
      <x:c r="AA3889" s="21" t="n">
        <x:v>27008.796337875647</x:v>
      </x:c>
      <x:c r="AB3889" s="21" t="n">
        <x:v>27450.1919068952</x:v>
      </x:c>
      <x:c r="AC3889" s="21" t="n">
        <x:v>35804.598139428526</x:v>
      </x:c>
      <x:c r="AD3889" s="25" t="n">
        <x:f>AC3889*(1+Inputs!$C$14)*(1-Inputs!$C$14/Inputs!$C$15)</x:f>
        <x:v>28410.948623636534</x:v>
      </x:c>
      <x:c r="AE3889" s="25" t="n">
        <x:f>AD3889/(B3889-Inputs!$C$14)</x:f>
        <x:v>469362.6528119746</x:v>
      </x:c>
      <x:c r="AF3889" s="25" t="n">
        <x:f>S3889/(1+B3889)^1+T3889/(1+B3889)^2+U3889/(1+B3889)^3+V3889/(1+B3889)^4+W3889/(1+B3889)^5+X3889/(1+B3889)^6+Y3889/(1+B3889)^7+Z3889/(1+B3889)^8+AA3889/(1+B3889)^9+AB3889/(1+B3889)^10+AE3889/(1+B3889)^10</x:f>
        <x:v>312282.2535597035</x:v>
      </x:c>
      <x:c r="AG3889" s="25" t="n">
        <x:f>(AF3889+Inputs!$C$12)/Inputs!$C$13</x:f>
        <x:v>274.9866484458703</x:v>
      </x:c>
      <x:c r="AH3889" s="25" t="n">
        <x:f>(S3889+Inputs!$C$11)*Inputs!$C$8-Inputs!$C$11</x:f>
        <x:v>2232.728360449797</x:v>
      </x:c>
      <x:c r="AI3889" s="25" t="n">
        <x:f>Inputs!$C$12+AH3889-Inputs!$C$10*Inputs!$C$13</x:f>
        <x:v>24550.64377564979</x:v>
      </x:c>
      <x:c r="AJ3889" s="25" t="n">
        <x:f>(S3889+Inputs!$C$11)*(1-Inputs!$C$8)</x:f>
        <x:v>6535.563169165267</x:v>
      </x:c>
      <x:c r="AK3889" s="25" t="n">
        <x:f>AJ3889/(1+B3889)^(1-Inputs!$C$8)+T3889/(1+B3889)^(2-Inputs!$C$8)+U3889/(1+B3889)^(3-Inputs!$C$8)+V3889/(1+B3889)^(4-Inputs!$C$8)+W3889/(1+B3889)^(5-Inputs!$C$8)+X3889/(1+B3889)^(6-Inputs!$C$8)+Y3889/(1+B3889)^(7-Inputs!$C$8)+Z3889/(1+B3889)^(8-Inputs!$C$8)+AA3889/(1+B3889)^(9-Inputs!$C$8)+AB3889/(1+B3889)^(10-Inputs!$C$8)+AE3889/(1+B3889)^(10-Inputs!$C$8)</x:f>
        <x:v>323793.0853075921</x:v>
      </x:c>
      <x:c r="AL3889" s="25" t="n">
        <x:f>(AK3889+AI3889)/Inputs!$C$13</x:f>
        <x:v>277.95301185889906</x:v>
      </x:c>
      <x:c r="AM3889" s="26" t="n">
        <x:f>IF(AL3889&gt;=Inputs!$C$7,1,0)</x:f>
        <x:v>1</x:v>
      </x:c>
      <x:c r="AN3889" s="26" t="n">
        <x:f>IF(Inputs!$C$7&lt;=(1-Inputs!$C$16)*AL3889,1,0)</x:f>
        <x:v>0</x:v>
      </x:c>
    </x:row>
    <x:row r="3890" ht="20" customHeight="1">
      <x:c r="A3890" s="16" t="n">
        <x:v>3885</x:v>
      </x:c>
      <x:c r="B3890" s="19" t="n">
        <x:v>0.0916175124899776</x:v>
      </x:c>
      <x:c r="C3890" s="24" t="n">
        <x:v>0.3380054514711617</x:v>
      </x:c>
      <x:c r="D3890" s="19" t="n">
        <x:v>0.02578960552023233</x:v>
      </x:c>
      <x:c r="E3890" s="19" t="n">
        <x:v>0.0558600334019954</x:v>
      </x:c>
      <x:c r="F3890" s="19" t="n">
        <x:v>-0.17346991325401748</x:v>
      </x:c>
      <x:c r="G3890" s="19" t="n">
        <x:v>-0.0847262275450629</x:v>
      </x:c>
      <x:c r="H3890" s="19" t="n">
        <x:v>0.8822534396475419</x:v>
      </x:c>
      <x:c r="I3890" s="19" t="n">
        <x:v>0.05957411728606871</x:v>
      </x:c>
      <x:c r="J3890" s="19" t="n">
        <x:v>0.05875305788424498</x:v>
      </x:c>
      <x:c r="K3890" s="19" t="n">
        <x:v>0.06452345736709617</x:v>
      </x:c>
      <x:c r="L3890" s="19" t="n">
        <x:v>0.07593440443650593</x:v>
      </x:c>
      <x:c r="M3890" s="19" t="n">
        <x:v>0.05697596848485887</x:v>
      </x:c>
      <x:c r="N3890" s="19" t="n">
        <x:v>0.05780954523237483</x:v>
      </x:c>
      <x:c r="O3890" s="19" t="n">
        <x:v>0.06895905551104192</x:v>
      </x:c>
      <x:c r="P3890" s="19" t="n">
        <x:v>0.06249049862591051</x:v>
      </x:c>
      <x:c r="Q3890" s="19" t="n">
        <x:v>0.0550920487714086</x:v>
      </x:c>
      <x:c r="R3890" s="19" t="n">
        <x:v>0.06801500370416648</x:v>
      </x:c>
      <x:c r="S3890" s="21" t="n">
        <x:v>9511.626426717603</x:v>
      </x:c>
      <x:c r="T3890" s="21" t="n">
        <x:v>15029.105193634348</x:v>
      </x:c>
      <x:c r="U3890" s="21" t="n">
        <x:v>18448.305548495224</x:v>
      </x:c>
      <x:c r="V3890" s="21" t="n">
        <x:v>22156.816604043117</x:v>
      </x:c>
      <x:c r="W3890" s="21" t="n">
        <x:v>26280.789679729198</x:v>
      </x:c>
      <x:c r="X3890" s="21" t="n">
        <x:v>27975.950514986424</x:v>
      </x:c>
      <x:c r="Y3890" s="21" t="n">
        <x:v>29252.6755179937</x:v>
      </x:c>
      <x:c r="Z3890" s="21" t="n">
        <x:v>30291.10119385305</x:v>
      </x:c>
      <x:c r="AA3890" s="21" t="n">
        <x:v>31004.172573498457</x:v>
      </x:c>
      <x:c r="AB3890" s="21" t="n">
        <x:v>31380.36827314473</x:v>
      </x:c>
      <x:c r="AC3890" s="21" t="n">
        <x:v>40930.91513888443</x:v>
      </x:c>
      <x:c r="AD3890" s="25" t="n">
        <x:f>AC3890*(1+Inputs!$C$14)*(1-Inputs!$C$14/Inputs!$C$15)</x:f>
        <x:v>32478.681162704794</x:v>
      </x:c>
      <x:c r="AE3890" s="25" t="n">
        <x:f>AD3890/(B3890-Inputs!$C$14)</x:f>
        <x:v>573650.796976539</x:v>
      </x:c>
      <x:c r="AF3890" s="25" t="n">
        <x:f>S3890/(1+B3890)^1+T3890/(1+B3890)^2+U3890/(1+B3890)^3+V3890/(1+B3890)^4+W3890/(1+B3890)^5+X3890/(1+B3890)^6+Y3890/(1+B3890)^7+Z3890/(1+B3890)^8+AA3890/(1+B3890)^9+AB3890/(1+B3890)^10+AE3890/(1+B3890)^10</x:f>
        <x:v>381354.9783556652</x:v>
      </x:c>
      <x:c r="AG3890" s="25" t="n">
        <x:f>(AF3890+Inputs!$C$12)/Inputs!$C$13</x:f>
        <x:v>330.1016693043355</x:v>
      </x:c>
      <x:c r="AH3890" s="25" t="n">
        <x:f>(S3890+Inputs!$C$11)*Inputs!$C$8-Inputs!$C$11</x:f>
        <x:v>2580.9756684074255</x:v>
      </x:c>
      <x:c r="AI3890" s="25" t="n">
        <x:f>Inputs!$C$12+AH3890-Inputs!$C$10*Inputs!$C$13</x:f>
        <x:v>24898.89108360742</x:v>
      </x:c>
      <x:c r="AJ3890" s="25" t="n">
        <x:f>(S3890+Inputs!$C$11)*(1-Inputs!$C$8)</x:f>
        <x:v>6930.650758310178</x:v>
      </x:c>
      <x:c r="AK3890" s="25" t="n">
        <x:f>AJ3890/(1+B3890)^(1-Inputs!$C$8)+T3890/(1+B3890)^(2-Inputs!$C$8)+U3890/(1+B3890)^(3-Inputs!$C$8)+V3890/(1+B3890)^(4-Inputs!$C$8)+W3890/(1+B3890)^(5-Inputs!$C$8)+X3890/(1+B3890)^(6-Inputs!$C$8)+Y3890/(1+B3890)^(7-Inputs!$C$8)+Z3890/(1+B3890)^(8-Inputs!$C$8)+AA3890/(1+B3890)^(9-Inputs!$C$8)+AB3890/(1+B3890)^(10-Inputs!$C$8)+AE3890/(1+B3890)^(10-Inputs!$C$8)</x:f>
        <x:v>394879.171158249</x:v>
      </x:c>
      <x:c r="AL3890" s="25" t="n">
        <x:f>(AK3890+AI3890)/Inputs!$C$13</x:f>
        <x:v>334.9524247773507</x:v>
      </x:c>
      <x:c r="AM3890" s="26" t="n">
        <x:f>IF(AL3890&gt;=Inputs!$C$7,1,0)</x:f>
        <x:v>1</x:v>
      </x:c>
      <x:c r="AN3890" s="26" t="n">
        <x:f>IF(Inputs!$C$7&lt;=(1-Inputs!$C$16)*AL3890,1,0)</x:f>
        <x:v>1</x:v>
      </x:c>
    </x:row>
    <x:row r="3891" ht="20" customHeight="1">
      <x:c r="A3891" s="16" t="n">
        <x:v>3886</x:v>
      </x:c>
      <x:c r="B3891" s="19" t="n">
        <x:v>0.09031993673349936</x:v>
      </x:c>
      <x:c r="C3891" s="24" t="n">
        <x:v>0.576562166569289</x:v>
      </x:c>
      <x:c r="D3891" s="19" t="n">
        <x:v>0.027197093238901005</x:v>
      </x:c>
      <x:c r="E3891" s="19" t="n">
        <x:v>0.03160863871099167</x:v>
      </x:c>
      <x:c r="F3891" s="19" t="n">
        <x:v>-0.1769490913040943</x:v>
      </x:c>
      <x:c r="G3891" s="19" t="n">
        <x:v>-0.08080544404861428</x:v>
      </x:c>
      <x:c r="H3891" s="19" t="n">
        <x:v>0.9438858713585603</x:v>
      </x:c>
      <x:c r="I3891" s="19" t="n">
        <x:v>0.06762847907828815</x:v>
      </x:c>
      <x:c r="J3891" s="19" t="n">
        <x:v>0.07023166650210555</x:v>
      </x:c>
      <x:c r="K3891" s="19" t="n">
        <x:v>0.05953220577535035</x:v>
      </x:c>
      <x:c r="L3891" s="19" t="n">
        <x:v>0.06211285887970576</x:v>
      </x:c>
      <x:c r="M3891" s="19" t="n">
        <x:v>0.06793226121079102</x:v>
      </x:c>
      <x:c r="N3891" s="19" t="n">
        <x:v>0.05186240785339692</x:v>
      </x:c>
      <x:c r="O3891" s="19" t="n">
        <x:v>0.05362096826944367</x:v>
      </x:c>
      <x:c r="P3891" s="19" t="n">
        <x:v>0.0519192843944677</x:v>
      </x:c>
      <x:c r="Q3891" s="19" t="n">
        <x:v>0.06457661531984626</x:v>
      </x:c>
      <x:c r="R3891" s="19" t="n">
        <x:v>0.06424973846489934</x:v>
      </x:c>
      <x:c r="S3891" s="21" t="n">
        <x:v>9419.481300456026</x:v>
      </x:c>
      <x:c r="T3891" s="21" t="n">
        <x:v>15021.651242843385</x:v>
      </x:c>
      <x:c r="U3891" s="21" t="n">
        <x:v>18480.387489987523</x:v>
      </x:c>
      <x:c r="V3891" s="21" t="n">
        <x:v>22146.598061117886</x:v>
      </x:c>
      <x:c r="W3891" s="21" t="n">
        <x:v>26164.523214933557</x:v>
      </x:c>
      <x:c r="X3891" s="21" t="n">
        <x:v>27557.209296344565</x:v>
      </x:c>
      <x:c r="Y3891" s="21" t="n">
        <x:v>28514.37890109179</x:v>
      </x:c>
      <x:c r="Z3891" s="21" t="n">
        <x:v>29291.46307550418</x:v>
      </x:c>
      <x:c r="AA3891" s="21" t="n">
        <x:v>29859.862229861246</x:v>
      </x:c>
      <x:c r="AB3891" s="21" t="n">
        <x:v>30218.281936096966</x:v>
      </x:c>
      <x:c r="AC3891" s="21" t="n">
        <x:v>39415.15035143083</x:v>
      </x:c>
      <x:c r="AD3891" s="25" t="n">
        <x:f>AC3891*(1+Inputs!$C$14)*(1-Inputs!$C$14/Inputs!$C$15)</x:f>
        <x:v>31275.921803860358</x:v>
      </x:c>
      <x:c r="AE3891" s="25" t="n">
        <x:f>AD3891/(B3891-Inputs!$C$14)</x:f>
        <x:v>565364.3812813874</x:v>
      </x:c>
      <x:c r="AF3891" s="25" t="n">
        <x:f>S3891/(1+B3891)^1+T3891/(1+B3891)^2+U3891/(1+B3891)^3+V3891/(1+B3891)^4+W3891/(1+B3891)^5+X3891/(1+B3891)^6+Y3891/(1+B3891)^7+Z3891/(1+B3891)^8+AA3891/(1+B3891)^9+AB3891/(1+B3891)^10+AE3891/(1+B3891)^10</x:f>
        <x:v>379374.05738464015</x:v>
      </x:c>
      <x:c r="AG3891" s="25" t="n">
        <x:f>(AF3891+Inputs!$C$12)/Inputs!$C$13</x:f>
        <x:v>328.5210381513076</x:v>
      </x:c>
      <x:c r="AH3891" s="25" t="n">
        <x:f>(S3891+Inputs!$C$11)*Inputs!$C$8-Inputs!$C$11</x:f>
        <x:v>2537.806307884878</x:v>
      </x:c>
      <x:c r="AI3891" s="25" t="n">
        <x:f>Inputs!$C$12+AH3891-Inputs!$C$10*Inputs!$C$13</x:f>
        <x:v>24855.721723084876</x:v>
      </x:c>
      <x:c r="AJ3891" s="25" t="n">
        <x:f>(S3891+Inputs!$C$11)*(1-Inputs!$C$8)</x:f>
        <x:v>6881.674992571148</x:v>
      </x:c>
      <x:c r="AK3891" s="25" t="n">
        <x:f>AJ3891/(1+B3891)^(1-Inputs!$C$8)+T3891/(1+B3891)^(2-Inputs!$C$8)+U3891/(1+B3891)^(3-Inputs!$C$8)+V3891/(1+B3891)^(4-Inputs!$C$8)+W3891/(1+B3891)^(5-Inputs!$C$8)+X3891/(1+B3891)^(6-Inputs!$C$8)+Y3891/(1+B3891)^(7-Inputs!$C$8)+Z3891/(1+B3891)^(8-Inputs!$C$8)+AA3891/(1+B3891)^(9-Inputs!$C$8)+AB3891/(1+B3891)^(10-Inputs!$C$8)+AE3891/(1+B3891)^(10-Inputs!$C$8)</x:f>
        <x:v>392634.6814273518</x:v>
      </x:c>
      <x:c r="AL3891" s="25" t="n">
        <x:f>(AK3891+AI3891)/Inputs!$C$13</x:f>
        <x:v>333.1270388683235</x:v>
      </x:c>
      <x:c r="AM3891" s="26" t="n">
        <x:f>IF(AL3891&gt;=Inputs!$C$7,1,0)</x:f>
        <x:v>1</x:v>
      </x:c>
      <x:c r="AN3891" s="26" t="n">
        <x:f>IF(Inputs!$C$7&lt;=(1-Inputs!$C$16)*AL3891,1,0)</x:f>
        <x:v>1</x:v>
      </x:c>
    </x:row>
    <x:row r="3892" ht="20" customHeight="1">
      <x:c r="A3892" s="16" t="n">
        <x:v>3887</x:v>
      </x:c>
      <x:c r="B3892" s="19" t="n">
        <x:v>0.07028830459928267</x:v>
      </x:c>
      <x:c r="C3892" s="24" t="n">
        <x:v>0.2289873773495117</x:v>
      </x:c>
      <x:c r="D3892" s="19" t="n">
        <x:v>0.027774054634660674</x:v>
      </x:c>
      <x:c r="E3892" s="19" t="n">
        <x:v>0.05369383319722061</x:v>
      </x:c>
      <x:c r="F3892" s="19" t="n">
        <x:v>-0.18496369856714978</x:v>
      </x:c>
      <x:c r="G3892" s="19" t="n">
        <x:v>-0.043502030840475645</x:v>
      </x:c>
      <x:c r="H3892" s="19" t="n">
        <x:v>0.5728902509636384</x:v>
      </x:c>
      <x:c r="I3892" s="19" t="n">
        <x:v>0.05730336904976298</x:v>
      </x:c>
      <x:c r="J3892" s="19" t="n">
        <x:v>0.05676713045739802</x:v>
      </x:c>
      <x:c r="K3892" s="19" t="n">
        <x:v>0.052786437756709575</x:v>
      </x:c>
      <x:c r="L3892" s="19" t="n">
        <x:v>0.0488906227423206</x:v>
      </x:c>
      <x:c r="M3892" s="19" t="n">
        <x:v>0.06070012559416341</x:v>
      </x:c>
      <x:c r="N3892" s="19" t="n">
        <x:v>0.049440487804785105</x:v>
      </x:c>
      <x:c r="O3892" s="19" t="n">
        <x:v>0.05645914069239438</x:v>
      </x:c>
      <x:c r="P3892" s="19" t="n">
        <x:v>0.05796814131945098</x:v>
      </x:c>
      <x:c r="Q3892" s="19" t="n">
        <x:v>0.052591922523091625</x:v>
      </x:c>
      <x:c r="R3892" s="19" t="n">
        <x:v>0.04526544744981379</x:v>
      </x:c>
      <x:c r="S3892" s="21" t="n">
        <x:v>9466.713871558342</x:v>
      </x:c>
      <x:c r="T3892" s="21" t="n">
        <x:v>14627.081859008544</x:v>
      </x:c>
      <x:c r="U3892" s="21" t="n">
        <x:v>17536.619927551328</x:v>
      </x:c>
      <x:c r="V3892" s="21" t="n">
        <x:v>20639.119345748168</x:v>
      </x:c>
      <x:c r="W3892" s="21" t="n">
        <x:v>24061.937754387483</x:v>
      </x:c>
      <x:c r="X3892" s="21" t="n">
        <x:v>25624.676955490217</x:v>
      </x:c>
      <x:c r="Y3892" s="21" t="n">
        <x:v>26817.013278867675</x:v>
      </x:c>
      <x:c r="Z3892" s="21" t="n">
        <x:v>27803.138973830235</x:v>
      </x:c>
      <x:c r="AA3892" s="21" t="n">
        <x:v>28526.21625070586</x:v>
      </x:c>
      <x:c r="AB3892" s="21" t="n">
        <x:v>28953.536461938893</x:v>
      </x:c>
      <x:c r="AC3892" s="21" t="n">
        <x:v>37765.48234165942</x:v>
      </x:c>
      <x:c r="AD3892" s="25" t="n">
        <x:f>AC3892*(1+Inputs!$C$14)*(1-Inputs!$C$14/Inputs!$C$15)</x:f>
        <x:v>29966.910238106746</x:v>
      </x:c>
      <x:c r="AE3892" s="25" t="n">
        <x:f>AD3892/(B3892-Inputs!$C$14)</x:f>
        <x:v>849202.3229338115</x:v>
      </x:c>
      <x:c r="AF3892" s="25" t="n">
        <x:f>S3892/(1+B3892)^1+T3892/(1+B3892)^2+U3892/(1+B3892)^3+V3892/(1+B3892)^4+W3892/(1+B3892)^5+X3892/(1+B3892)^6+Y3892/(1+B3892)^7+Z3892/(1+B3892)^8+AA3892/(1+B3892)^9+AB3892/(1+B3892)^10+AE3892/(1+B3892)^10</x:f>
        <x:v>579329.3470001707</x:v>
      </x:c>
      <x:c r="AG3892" s="25" t="n">
        <x:f>(AF3892+Inputs!$C$12)/Inputs!$C$13</x:f>
        <x:v>488.0708458427615</x:v>
      </x:c>
      <x:c r="AH3892" s="25" t="n">
        <x:f>(S3892+Inputs!$C$11)*Inputs!$C$8-Inputs!$C$11</x:f>
        <x:v>2559.9344439355527</x:v>
      </x:c>
      <x:c r="AI3892" s="25" t="n">
        <x:f>Inputs!$C$12+AH3892-Inputs!$C$10*Inputs!$C$13</x:f>
        <x:v>24877.849859135553</x:v>
      </x:c>
      <x:c r="AJ3892" s="25" t="n">
        <x:f>(S3892+Inputs!$C$11)*(1-Inputs!$C$8)</x:f>
        <x:v>6906.7794276227905</x:v>
      </x:c>
      <x:c r="AK3892" s="25" t="n">
        <x:f>AJ3892/(1+B3892)^(1-Inputs!$C$8)+T3892/(1+B3892)^(2-Inputs!$C$8)+U3892/(1+B3892)^(3-Inputs!$C$8)+V3892/(1+B3892)^(4-Inputs!$C$8)+W3892/(1+B3892)^(5-Inputs!$C$8)+X3892/(1+B3892)^(6-Inputs!$C$8)+Y3892/(1+B3892)^(7-Inputs!$C$8)+Z3892/(1+B3892)^(8-Inputs!$C$8)+AA3892/(1+B3892)^(9-Inputs!$C$8)+AB3892/(1+B3892)^(10-Inputs!$C$8)+AE3892/(1+B3892)^(10-Inputs!$C$8)</x:f>
        <x:v>595593.1629587971</x:v>
      </x:c>
      <x:c r="AL3892" s="25" t="n">
        <x:f>(AK3892+AI3892)/Inputs!$C$13</x:f>
        <x:v>495.0908323734275</x:v>
      </x:c>
      <x:c r="AM3892" s="26" t="n">
        <x:f>IF(AL3892&gt;=Inputs!$C$7,1,0)</x:f>
        <x:v>1</x:v>
      </x:c>
      <x:c r="AN3892" s="26" t="n">
        <x:f>IF(Inputs!$C$7&lt;=(1-Inputs!$C$16)*AL3892,1,0)</x:f>
        <x:v>1</x:v>
      </x:c>
    </x:row>
    <x:row r="3893" ht="20" customHeight="1">
      <x:c r="A3893" s="16" t="n">
        <x:v>3888</x:v>
      </x:c>
      <x:c r="B3893" s="19" t="n">
        <x:v>0.0905411461052207</x:v>
      </x:c>
      <x:c r="C3893" s="24" t="n">
        <x:v>0.46494666128947415</x:v>
      </x:c>
      <x:c r="D3893" s="19" t="n">
        <x:v>0.022164375103226067</x:v>
      </x:c>
      <x:c r="E3893" s="19" t="n">
        <x:v>0.054759562706541656</x:v>
      </x:c>
      <x:c r="F3893" s="19" t="n">
        <x:v>-0.1873572477111441</x:v>
      </x:c>
      <x:c r="G3893" s="19" t="n">
        <x:v>-0.10231151089800902</x:v>
      </x:c>
      <x:c r="H3893" s="19" t="n">
        <x:v>0.9058652868596653</x:v>
      </x:c>
      <x:c r="I3893" s="19" t="n">
        <x:v>0.07098713759193628</x:v>
      </x:c>
      <x:c r="J3893" s="19" t="n">
        <x:v>0.0769027170425477</x:v>
      </x:c>
      <x:c r="K3893" s="19" t="n">
        <x:v>0.0606463264012757</x:v>
      </x:c>
      <x:c r="L3893" s="19" t="n">
        <x:v>0.07326190179047785</x:v>
      </x:c>
      <x:c r="M3893" s="19" t="n">
        <x:v>0.0710974510029621</x:v>
      </x:c>
      <x:c r="N3893" s="19" t="n">
        <x:v>0.073452332851856</x:v>
      </x:c>
      <x:c r="O3893" s="19" t="n">
        <x:v>0.07115224705930245</x:v>
      </x:c>
      <x:c r="P3893" s="19" t="n">
        <x:v>0.07097897528449153</x:v>
      </x:c>
      <x:c r="Q3893" s="19" t="n">
        <x:v>0.06851813574264612</x:v>
      </x:c>
      <x:c r="R3893" s="19" t="n">
        <x:v>0.07259742285169182</x:v>
      </x:c>
      <x:c r="S3893" s="21" t="n">
        <x:v>9171.53510942747</x:v>
      </x:c>
      <x:c r="T3893" s="21" t="n">
        <x:v>14796.242892554585</x:v>
      </x:c>
      <x:c r="U3893" s="21" t="n">
        <x:v>18501.854441048614</x:v>
      </x:c>
      <x:c r="V3893" s="21" t="n">
        <x:v>22446.12863340763</x:v>
      </x:c>
      <x:c r="W3893" s="21" t="n">
        <x:v>26863.192454221124</x:v>
      </x:c>
      <x:c r="X3893" s="21" t="n">
        <x:v>28605.852939755707</x:v>
      </x:c>
      <x:c r="Y3893" s="21" t="n">
        <x:v>29896.286943789077</x:v>
      </x:c>
      <x:c r="Z3893" s="21" t="n">
        <x:v>30906.99570144037</x:v>
      </x:c>
      <x:c r="AA3893" s="21" t="n">
        <x:v>31610.33437407972</x:v>
      </x:c>
      <x:c r="AB3893" s="21" t="n">
        <x:v>31980.624833507587</x:v>
      </x:c>
      <x:c r="AC3893" s="21" t="n">
        <x:v>41713.85847848815</x:v>
      </x:c>
      <x:c r="AD3893" s="25" t="n">
        <x:f>AC3893*(1+Inputs!$C$14)*(1-Inputs!$C$14/Inputs!$C$15)</x:f>
        <x:v>33099.94670268035</x:v>
      </x:c>
      <x:c r="AE3893" s="25" t="n">
        <x:f>AD3893/(B3893-Inputs!$C$14)</x:f>
        <x:v>595953.6132000894</x:v>
      </x:c>
      <x:c r="AF3893" s="25" t="n">
        <x:f>S3893/(1+B3893)^1+T3893/(1+B3893)^2+U3893/(1+B3893)^3+V3893/(1+B3893)^4+W3893/(1+B3893)^5+X3893/(1+B3893)^6+Y3893/(1+B3893)^7+Z3893/(1+B3893)^8+AA3893/(1+B3893)^9+AB3893/(1+B3893)^10+AE3893/(1+B3893)^10</x:f>
        <x:v>395578.45857956144</x:v>
      </x:c>
      <x:c r="AG3893" s="25" t="n">
        <x:f>(AF3893+Inputs!$C$12)/Inputs!$C$13</x:f>
        <x:v>341.45097413537695</x:v>
      </x:c>
      <x:c r="AH3893" s="25" t="n">
        <x:f>(S3893+Inputs!$C$11)*Inputs!$C$8-Inputs!$C$11</x:f>
        <x:v>2421.6452156495825</x:v>
      </x:c>
      <x:c r="AI3893" s="25" t="n">
        <x:f>Inputs!$C$12+AH3893-Inputs!$C$10*Inputs!$C$13</x:f>
        <x:v>24739.560630849577</x:v>
      </x:c>
      <x:c r="AJ3893" s="25" t="n">
        <x:f>(S3893+Inputs!$C$11)*(1-Inputs!$C$8)</x:f>
        <x:v>6749.889893777889</x:v>
      </x:c>
      <x:c r="AK3893" s="25" t="n">
        <x:f>AJ3893/(1+B3893)^(1-Inputs!$C$8)+T3893/(1+B3893)^(2-Inputs!$C$8)+U3893/(1+B3893)^(3-Inputs!$C$8)+V3893/(1+B3893)^(4-Inputs!$C$8)+W3893/(1+B3893)^(5-Inputs!$C$8)+X3893/(1+B3893)^(6-Inputs!$C$8)+Y3893/(1+B3893)^(7-Inputs!$C$8)+Z3893/(1+B3893)^(8-Inputs!$C$8)+AA3893/(1+B3893)^(9-Inputs!$C$8)+AB3893/(1+B3893)^(10-Inputs!$C$8)+AE3893/(1+B3893)^(10-Inputs!$C$8)</x:f>
        <x:v>409659.3646219437</x:v>
      </x:c>
      <x:c r="AL3893" s="25" t="n">
        <x:f>(AK3893+AI3893)/Inputs!$C$13</x:f>
        <x:v>346.6188122290826</x:v>
      </x:c>
      <x:c r="AM3893" s="26" t="n">
        <x:f>IF(AL3893&gt;=Inputs!$C$7,1,0)</x:f>
        <x:v>1</x:v>
      </x:c>
      <x:c r="AN3893" s="26" t="n">
        <x:f>IF(Inputs!$C$7&lt;=(1-Inputs!$C$16)*AL3893,1,0)</x:f>
        <x:v>1</x:v>
      </x:c>
    </x:row>
    <x:row r="3894" ht="20" customHeight="1">
      <x:c r="A3894" s="16" t="n">
        <x:v>3889</x:v>
      </x:c>
      <x:c r="B3894" s="19" t="n">
        <x:v>0.07024380814501897</x:v>
      </x:c>
      <x:c r="C3894" s="24" t="n">
        <x:v>0.2687022343000365</x:v>
      </x:c>
      <x:c r="D3894" s="19" t="n">
        <x:v>0.04765742493799934</x:v>
      </x:c>
      <x:c r="E3894" s="19" t="n">
        <x:v>0.051201322955861606</x:v>
      </x:c>
      <x:c r="F3894" s="19" t="n">
        <x:v>-0.1303759537210897</x:v>
      </x:c>
      <x:c r="G3894" s="19" t="n">
        <x:v>-0.10713650625134903</x:v>
      </x:c>
      <x:c r="H3894" s="19" t="n">
        <x:v>0.7160578255004282</x:v>
      </x:c>
      <x:c r="I3894" s="19" t="n">
        <x:v>0.05639223495043666</x:v>
      </x:c>
      <x:c r="J3894" s="19" t="n">
        <x:v>0.05536956517148724</x:v>
      </x:c>
      <x:c r="K3894" s="19" t="n">
        <x:v>0.06545739085157379</x:v>
      </x:c>
      <x:c r="L3894" s="19" t="n">
        <x:v>0.05723479923959417</x:v>
      </x:c>
      <x:c r="M3894" s="19" t="n">
        <x:v>0.06001049261043705</x:v>
      </x:c>
      <x:c r="N3894" s="19" t="n">
        <x:v>0.061855834943240776</x:v>
      </x:c>
      <x:c r="O3894" s="19" t="n">
        <x:v>0.06479320338979846</x:v>
      </x:c>
      <x:c r="P3894" s="19" t="n">
        <x:v>0.05543719358406065</x:v>
      </x:c>
      <x:c r="Q3894" s="19" t="n">
        <x:v>0.06182983709489804</x:v>
      </x:c>
      <x:c r="R3894" s="19" t="n">
        <x:v>0.05905326739946873</x:v>
      </x:c>
      <x:c r="S3894" s="21" t="n">
        <x:v>10165.01987676561</x:v>
      </x:c>
      <x:c r="T3894" s="21" t="n">
        <x:v>15936.104272936718</x:v>
      </x:c>
      <x:c r="U3894" s="21" t="n">
        <x:v>19337.61596409181</x:v>
      </x:c>
      <x:c r="V3894" s="21" t="n">
        <x:v>22903.22247089532</x:v>
      </x:c>
      <x:c r="W3894" s="21" t="n">
        <x:v>26878.939331097154</x:v>
      </x:c>
      <x:c r="X3894" s="21" t="n">
        <x:v>28843.91218913486</x:v>
      </x:c>
      <x:c r="Y3894" s="21" t="n">
        <x:v>30408.234528297533</x:v>
      </x:c>
      <x:c r="Z3894" s="21" t="n">
        <x:v>31632.297800992998</x:v>
      </x:c>
      <x:c r="AA3894" s="21" t="n">
        <x:v>32442.301430935142</x:v>
      </x:c>
      <x:c r="AB3894" s="21" t="n">
        <x:v>32829.93475527575</x:v>
      </x:c>
      <x:c r="AC3894" s="21" t="n">
        <x:v>42821.65402862054</x:v>
      </x:c>
      <x:c r="AD3894" s="25" t="n">
        <x:f>AC3894*(1+Inputs!$C$14)*(1-Inputs!$C$14/Inputs!$C$15)</x:f>
        <x:v>33978.9824717104</x:v>
      </x:c>
      <x:c r="AE3894" s="25" t="n">
        <x:f>AD3894/(B3894-Inputs!$C$14)</x:f>
        <x:v>964112.116712696</x:v>
      </x:c>
      <x:c r="AF3894" s="25" t="n">
        <x:f>S3894/(1+B3894)^1+T3894/(1+B3894)^2+U3894/(1+B3894)^3+V3894/(1+B3894)^4+W3894/(1+B3894)^5+X3894/(1+B3894)^6+Y3894/(1+B3894)^7+Z3894/(1+B3894)^8+AA3894/(1+B3894)^9+AB3894/(1+B3894)^10+AE3894/(1+B3894)^10</x:f>
        <x:v>655513.2690668144</x:v>
      </x:c>
      <x:c r="AG3894" s="25" t="n">
        <x:f>(AF3894+Inputs!$C$12)/Inputs!$C$13</x:f>
        <x:v>548.8600859688183</x:v>
      </x:c>
      <x:c r="AH3894" s="25" t="n">
        <x:f>(S3894+Inputs!$C$11)*Inputs!$C$8-Inputs!$C$11</x:f>
        <x:v>2887.086024457313</x:v>
      </x:c>
      <x:c r="AI3894" s="25" t="n">
        <x:f>Inputs!$C$12+AH3894-Inputs!$C$10*Inputs!$C$13</x:f>
        <x:v>25205.00143965731</x:v>
      </x:c>
      <x:c r="AJ3894" s="25" t="n">
        <x:f>(S3894+Inputs!$C$11)*(1-Inputs!$C$8)</x:f>
        <x:v>7277.933852308297</x:v>
      </x:c>
      <x:c r="AK3894" s="25" t="n">
        <x:f>AJ3894/(1+B3894)^(1-Inputs!$C$8)+T3894/(1+B3894)^(2-Inputs!$C$8)+U3894/(1+B3894)^(3-Inputs!$C$8)+V3894/(1+B3894)^(4-Inputs!$C$8)+W3894/(1+B3894)^(5-Inputs!$C$8)+X3894/(1+B3894)^(6-Inputs!$C$8)+Y3894/(1+B3894)^(7-Inputs!$C$8)+Z3894/(1+B3894)^(8-Inputs!$C$8)+AA3894/(1+B3894)^(9-Inputs!$C$8)+AB3894/(1+B3894)^(10-Inputs!$C$8)+AE3894/(1+B3894)^(10-Inputs!$C$8)</x:f>
        <x:v>673911.746657629</x:v>
      </x:c>
      <x:c r="AL3894" s="25" t="n">
        <x:f>(AK3894+AI3894)/Inputs!$C$13</x:f>
        <x:v>557.8444207566141</x:v>
      </x:c>
      <x:c r="AM3894" s="26" t="n">
        <x:f>IF(AL3894&gt;=Inputs!$C$7,1,0)</x:f>
        <x:v>1</x:v>
      </x:c>
      <x:c r="AN3894" s="26" t="n">
        <x:f>IF(Inputs!$C$7&lt;=(1-Inputs!$C$16)*AL3894,1,0)</x:f>
        <x:v>1</x:v>
      </x:c>
    </x:row>
    <x:row r="3895" ht="20" customHeight="1">
      <x:c r="A3895" s="16" t="n">
        <x:v>3890</x:v>
      </x:c>
      <x:c r="B3895" s="19" t="n">
        <x:v>0.08586365484921567</x:v>
      </x:c>
      <x:c r="C3895" s="24" t="n">
        <x:v>0.5560687763997691</x:v>
      </x:c>
      <x:c r="D3895" s="19" t="n">
        <x:v>0.03692702922802056</x:v>
      </x:c>
      <x:c r="E3895" s="19" t="n">
        <x:v>0.05022313361122855</x:v>
      </x:c>
      <x:c r="F3895" s="19" t="n">
        <x:v>-0.20965760818860307</x:v>
      </x:c>
      <x:c r="G3895" s="19" t="n">
        <x:v>-0.07210209331283693</x:v>
      </x:c>
      <x:c r="H3895" s="19" t="n">
        <x:v>0.571212199732912</x:v>
      </x:c>
      <x:c r="I3895" s="19" t="n">
        <x:v>0.055906109040892035</x:v>
      </x:c>
      <x:c r="J3895" s="19" t="n">
        <x:v>0.07077323325530074</x:v>
      </x:c>
      <x:c r="K3895" s="19" t="n">
        <x:v>0.0692741300959426</x:v>
      </x:c>
      <x:c r="L3895" s="19" t="n">
        <x:v>0.06925890942431465</x:v>
      </x:c>
      <x:c r="M3895" s="19" t="n">
        <x:v>0.0737275447947684</x:v>
      </x:c>
      <x:c r="N3895" s="19" t="n">
        <x:v>0.06632141972392105</x:v>
      </x:c>
      <x:c r="O3895" s="19" t="n">
        <x:v>0.07163565650172019</x:v>
      </x:c>
      <x:c r="P3895" s="19" t="n">
        <x:v>0.06276153276958553</x:v>
      </x:c>
      <x:c r="Q3895" s="19" t="n">
        <x:v>0.07406446285759899</x:v>
      </x:c>
      <x:c r="R3895" s="19" t="n">
        <x:v>0.06363006756573782</x:v>
      </x:c>
      <x:c r="S3895" s="21" t="n">
        <x:v>8926.893093155199</x:v>
      </x:c>
      <x:c r="T3895" s="21" t="n">
        <x:v>14417.861288661268</x:v>
      </x:c>
      <x:c r="U3895" s="21" t="n">
        <x:v>18057.66469523846</x:v>
      </x:c>
      <x:c r="V3895" s="21" t="n">
        <x:v>22049.69817129905</x:v>
      </x:c>
      <x:c r="W3895" s="21" t="n">
        <x:v>26574.38523632214</x:v>
      </x:c>
      <x:c r="X3895" s="21" t="n">
        <x:v>28449.679093174702</x:v>
      </x:c>
      <x:c r="Y3895" s="21" t="n">
        <x:v>29881.23429974609</x:v>
      </x:c>
      <x:c r="Z3895" s="21" t="n">
        <x:v>31017.69143893521</x:v>
      </x:c>
      <x:c r="AA3895" s="21" t="n">
        <x:v>31784.498958802993</x:v>
      </x:c>
      <x:c r="AB3895" s="21" t="n">
        <x:v>32181.744937027124</x:v>
      </x:c>
      <x:c r="AC3895" s="21" t="n">
        <x:v>41976.18904829624</x:v>
      </x:c>
      <x:c r="AD3895" s="25" t="n">
        <x:f>AC3895*(1+Inputs!$C$14)*(1-Inputs!$C$14/Inputs!$C$15)</x:f>
        <x:v>33308.10600982307</x:v>
      </x:c>
      <x:c r="AE3895" s="25" t="n">
        <x:f>AD3895/(B3895-Inputs!$C$14)</x:f>
        <x:v>654850.8184982835</x:v>
      </x:c>
      <x:c r="AF3895" s="25" t="n">
        <x:f>S3895/(1+B3895)^1+T3895/(1+B3895)^2+U3895/(1+B3895)^3+V3895/(1+B3895)^4+W3895/(1+B3895)^5+X3895/(1+B3895)^6+Y3895/(1+B3895)^7+Z3895/(1+B3895)^8+AA3895/(1+B3895)^9+AB3895/(1+B3895)^10+AE3895/(1+B3895)^10</x:f>
        <x:v>434805.2409890435</x:v>
      </x:c>
      <x:c r="AG3895" s="25" t="n">
        <x:f>(AF3895+Inputs!$C$12)/Inputs!$C$13</x:f>
        <x:v>372.7510992874613</x:v>
      </x:c>
      <x:c r="AH3895" s="25" t="n">
        <x:f>(S3895+Inputs!$C$11)*Inputs!$C$8-Inputs!$C$11</x:f>
        <x:v>2307.032106656271</x:v>
      </x:c>
      <x:c r="AI3895" s="25" t="n">
        <x:f>Inputs!$C$12+AH3895-Inputs!$C$10*Inputs!$C$13</x:f>
        <x:v>24624.947521856266</x:v>
      </x:c>
      <x:c r="AJ3895" s="25" t="n">
        <x:f>(S3895+Inputs!$C$11)*(1-Inputs!$C$8)</x:f>
        <x:v>6619.860986498928</x:v>
      </x:c>
      <x:c r="AK3895" s="25" t="n">
        <x:f>AJ3895/(1+B3895)^(1-Inputs!$C$8)+T3895/(1+B3895)^(2-Inputs!$C$8)+U3895/(1+B3895)^(3-Inputs!$C$8)+V3895/(1+B3895)^(4-Inputs!$C$8)+W3895/(1+B3895)^(5-Inputs!$C$8)+X3895/(1+B3895)^(6-Inputs!$C$8)+Y3895/(1+B3895)^(7-Inputs!$C$8)+Z3895/(1+B3895)^(8-Inputs!$C$8)+AA3895/(1+B3895)^(9-Inputs!$C$8)+AB3895/(1+B3895)^(10-Inputs!$C$8)+AE3895/(1+B3895)^(10-Inputs!$C$8)</x:f>
        <x:v>449705.232010582</x:v>
      </x:c>
      <x:c r="AL3895" s="25" t="n">
        <x:f>(AK3895+AI3895)/Inputs!$C$13</x:f>
        <x:v>378.48105480063936</x:v>
      </x:c>
      <x:c r="AM3895" s="26" t="n">
        <x:f>IF(AL3895&gt;=Inputs!$C$7,1,0)</x:f>
        <x:v>1</x:v>
      </x:c>
      <x:c r="AN3895" s="26" t="n">
        <x:f>IF(Inputs!$C$7&lt;=(1-Inputs!$C$16)*AL3895,1,0)</x:f>
        <x:v>1</x:v>
      </x:c>
    </x:row>
    <x:row r="3896" ht="20" customHeight="1">
      <x:c r="A3896" s="16" t="n">
        <x:v>3891</x:v>
      </x:c>
      <x:c r="B3896" s="19" t="n">
        <x:v>0.07832028642694791</x:v>
      </x:c>
      <x:c r="C3896" s="24" t="n">
        <x:v>0.5972406682846838</x:v>
      </x:c>
      <x:c r="D3896" s="19" t="n">
        <x:v>0.018568663341217474</x:v>
      </x:c>
      <x:c r="E3896" s="19" t="n">
        <x:v>0.04253275108135569</x:v>
      </x:c>
      <x:c r="F3896" s="19" t="n">
        <x:v>-0.17040616506050016</x:v>
      </x:c>
      <x:c r="G3896" s="19" t="n">
        <x:v>-0.0682342728790087</x:v>
      </x:c>
      <x:c r="H3896" s="19" t="n">
        <x:v>0.6572531182418118</x:v>
      </x:c>
      <x:c r="I3896" s="19" t="n">
        <x:v>0.06717840476595825</x:v>
      </x:c>
      <x:c r="J3896" s="19" t="n">
        <x:v>0.06408048568489336</x:v>
      </x:c>
      <x:c r="K3896" s="19" t="n">
        <x:v>0.06468499778630189</x:v>
      </x:c>
      <x:c r="L3896" s="19" t="n">
        <x:v>0.07267431766599998</x:v>
      </x:c>
      <x:c r="M3896" s="19" t="n">
        <x:v>0.06912746057185701</x:v>
      </x:c>
      <x:c r="N3896" s="19" t="n">
        <x:v>0.07424280276882997</x:v>
      </x:c>
      <x:c r="O3896" s="19" t="n">
        <x:v>0.06815078748537304</x:v>
      </x:c>
      <x:c r="P3896" s="19" t="n">
        <x:v>0.06892429502263325</x:v>
      </x:c>
      <x:c r="Q3896" s="19" t="n">
        <x:v>0.06738632575833321</x:v>
      </x:c>
      <x:c r="R3896" s="19" t="n">
        <x:v>0.06701516406226232</x:v>
      </x:c>
      <x:c r="S3896" s="21" t="n">
        <x:v>9575.026134423837</x:v>
      </x:c>
      <x:c r="T3896" s="21" t="n">
        <x:v>15113.171145797196</x:v>
      </x:c>
      <x:c r="U3896" s="21" t="n">
        <x:v>18308.60791361594</x:v>
      </x:c>
      <x:c r="V3896" s="21" t="n">
        <x:v>21702.232621819847</x:v>
      </x:c>
      <x:c r="W3896" s="21" t="n">
        <x:v>25485.903791159402</x:v>
      </x:c>
      <x:c r="X3896" s="21" t="n">
        <x:v>26861.82803957604</x:v>
      </x:c>
      <x:c r="Y3896" s="21" t="n">
        <x:v>27936.03740179695</x:v>
      </x:c>
      <x:c r="Z3896" s="21" t="n">
        <x:v>28788.424355772717</x:v>
      </x:c>
      <x:c r="AA3896" s="21" t="n">
        <x:v>29415.234466503356</x:v>
      </x:c>
      <x:c r="AB3896" s="21" t="n">
        <x:v>29795.288842316324</x:v>
      </x:c>
      <x:c r="AC3896" s="21" t="n">
        <x:v>38863.42022910825</x:v>
      </x:c>
      <x:c r="AD3896" s="25" t="n">
        <x:f>AC3896*(1+Inputs!$C$14)*(1-Inputs!$C$14/Inputs!$C$15)</x:f>
        <x:v>30838.123951797388</x:v>
      </x:c>
      <x:c r="AE3896" s="25" t="n">
        <x:f>AD3896/(B3896-Inputs!$C$14)</x:f>
        <x:v>711863.3438354683</x:v>
      </x:c>
      <x:c r="AF3896" s="25" t="n">
        <x:f>S3896/(1+B3896)^1+T3896/(1+B3896)^2+U3896/(1+B3896)^3+V3896/(1+B3896)^4+W3896/(1+B3896)^5+X3896/(1+B3896)^6+Y3896/(1+B3896)^7+Z3896/(1+B3896)^8+AA3896/(1+B3896)^9+AB3896/(1+B3896)^10+AE3896/(1+B3896)^10</x:f>
        <x:v>483167.84422758105</x:v>
      </x:c>
      <x:c r="AG3896" s="25" t="n">
        <x:f>(AF3896+Inputs!$C$12)/Inputs!$C$13</x:f>
        <x:v>411.34094635278956</x:v>
      </x:c>
      <x:c r="AH3896" s="25" t="n">
        <x:f>(S3896+Inputs!$C$11)*Inputs!$C$8-Inputs!$C$11</x:f>
        <x:v>2610.6779972232225</x:v>
      </x:c>
      <x:c r="AI3896" s="25" t="n">
        <x:f>Inputs!$C$12+AH3896-Inputs!$C$10*Inputs!$C$13</x:f>
        <x:v>24928.593412423223</x:v>
      </x:c>
      <x:c r="AJ3896" s="25" t="n">
        <x:f>(S3896+Inputs!$C$11)*(1-Inputs!$C$8)</x:f>
        <x:v>6964.348137200615</x:v>
      </x:c>
      <x:c r="AK3896" s="25" t="n">
        <x:f>AJ3896/(1+B3896)^(1-Inputs!$C$8)+T3896/(1+B3896)^(2-Inputs!$C$8)+U3896/(1+B3896)^(3-Inputs!$C$8)+V3896/(1+B3896)^(4-Inputs!$C$8)+W3896/(1+B3896)^(5-Inputs!$C$8)+X3896/(1+B3896)^(6-Inputs!$C$8)+Y3896/(1+B3896)^(7-Inputs!$C$8)+Z3896/(1+B3896)^(8-Inputs!$C$8)+AA3896/(1+B3896)^(9-Inputs!$C$8)+AB3896/(1+B3896)^(10-Inputs!$C$8)+AE3896/(1+B3896)^(10-Inputs!$C$8)</x:f>
        <x:v>498033.43142596725</x:v>
      </x:c>
      <x:c r="AL3896" s="25" t="n">
        <x:f>(AK3896+AI3896)/Inputs!$C$13</x:f>
        <x:v>417.2857374932774</x:v>
      </x:c>
      <x:c r="AM3896" s="26" t="n">
        <x:f>IF(AL3896&gt;=Inputs!$C$7,1,0)</x:f>
        <x:v>1</x:v>
      </x:c>
      <x:c r="AN3896" s="26" t="n">
        <x:f>IF(Inputs!$C$7&lt;=(1-Inputs!$C$16)*AL3896,1,0)</x:f>
        <x:v>1</x:v>
      </x:c>
    </x:row>
    <x:row r="3897" ht="20" customHeight="1">
      <x:c r="A3897" s="16" t="n">
        <x:v>3892</x:v>
      </x:c>
      <x:c r="B3897" s="19" t="n">
        <x:v>0.08319117233380406</x:v>
      </x:c>
      <x:c r="C3897" s="24" t="n">
        <x:v>0.42538314744123795</x:v>
      </x:c>
      <x:c r="D3897" s="19" t="n">
        <x:v>0.03316223986700351</x:v>
      </x:c>
      <x:c r="E3897" s="19" t="n">
        <x:v>0.03751599688067955</x:v>
      </x:c>
      <x:c r="F3897" s="19" t="n">
        <x:v>-0.18306069377895146</x:v>
      </x:c>
      <x:c r="G3897" s="19" t="n">
        <x:v>-0.08242158397282368</x:v>
      </x:c>
      <x:c r="H3897" s="19" t="n">
        <x:v>0.970836331772233</x:v>
      </x:c>
      <x:c r="I3897" s="19" t="n">
        <x:v>0.06092595171336938</x:v>
      </x:c>
      <x:c r="J3897" s="19" t="n">
        <x:v>0.07115906825927026</x:v>
      </x:c>
      <x:c r="K3897" s="19" t="n">
        <x:v>0.07042753580916156</x:v>
      </x:c>
      <x:c r="L3897" s="19" t="n">
        <x:v>0.0683816875298578</x:v>
      </x:c>
      <x:c r="M3897" s="19" t="n">
        <x:v>0.06745323270063523</x:v>
      </x:c>
      <x:c r="N3897" s="19" t="n">
        <x:v>0.07090673180719365</x:v>
      </x:c>
      <x:c r="O3897" s="19" t="n">
        <x:v>0.0628796501284694</x:v>
      </x:c>
      <x:c r="P3897" s="19" t="n">
        <x:v>0.0687922297161947</x:v>
      </x:c>
      <x:c r="Q3897" s="19" t="n">
        <x:v>0.06771604834362392</x:v>
      </x:c>
      <x:c r="R3897" s="19" t="n">
        <x:v>0.07401866908437228</x:v>
      </x:c>
      <x:c r="S3897" s="21" t="n">
        <x:v>9349.210211515854</x:v>
      </x:c>
      <x:c r="T3897" s="21" t="n">
        <x:v>14875.68405844778</x:v>
      </x:c>
      <x:c r="U3897" s="21" t="n">
        <x:v>18407.00784294803</x:v>
      </x:c>
      <x:c r="V3897" s="21" t="n">
        <x:v>22229.082578642418</x:v>
      </x:c>
      <x:c r="W3897" s="21" t="n">
        <x:v>26410.126727365157</x:v>
      </x:c>
      <x:c r="X3897" s="21" t="n">
        <x:v>28024.637319264355</x:v>
      </x:c>
      <x:c r="Y3897" s="21" t="n">
        <x:v>29204.314324002247</x:v>
      </x:c>
      <x:c r="Z3897" s="21" t="n">
        <x:v>30122.548875096385</x:v>
      </x:c>
      <x:c r="AA3897" s="21" t="n">
        <x:v>30787.154098995612</x:v>
      </x:c>
      <x:c r="AB3897" s="21" t="n">
        <x:v>31159.961752580744</x:v>
      </x:c>
      <x:c r="AC3897" s="21" t="n">
        <x:v>40643.428372931405</x:v>
      </x:c>
      <x:c r="AD3897" s="25" t="n">
        <x:f>AC3897*(1+Inputs!$C$14)*(1-Inputs!$C$14/Inputs!$C$15)</x:f>
        <x:v>32250.560413921063</x:v>
      </x:c>
      <x:c r="AE3897" s="25" t="n">
        <x:f>AD3897/(B3897-Inputs!$C$14)</x:f>
        <x:v>669221.3293864749</x:v>
      </x:c>
      <x:c r="AF3897" s="25" t="n">
        <x:f>S3897/(1+B3897)^1+T3897/(1+B3897)^2+U3897/(1+B3897)^3+V3897/(1+B3897)^4+W3897/(1+B3897)^5+X3897/(1+B3897)^6+Y3897/(1+B3897)^7+Z3897/(1+B3897)^8+AA3897/(1+B3897)^9+AB3897/(1+B3897)^10+AE3897/(1+B3897)^10</x:f>
        <x:v>449566.4958094896</x:v>
      </x:c>
      <x:c r="AG3897" s="25" t="n">
        <x:f>(AF3897+Inputs!$C$12)/Inputs!$C$13</x:f>
        <x:v>384.529509213076</x:v>
      </x:c>
      <x:c r="AH3897" s="25" t="n">
        <x:f>(S3897+Inputs!$C$11)*Inputs!$C$8-Inputs!$C$11</x:f>
        <x:v>2504.8847840252356</x:v>
      </x:c>
      <x:c r="AI3897" s="25" t="n">
        <x:f>Inputs!$C$12+AH3897-Inputs!$C$10*Inputs!$C$13</x:f>
        <x:v>24822.800199225232</x:v>
      </x:c>
      <x:c r="AJ3897" s="25" t="n">
        <x:f>(S3897+Inputs!$C$11)*(1-Inputs!$C$8)</x:f>
        <x:v>6844.3254274906185</x:v>
      </x:c>
      <x:c r="AK3897" s="25" t="n">
        <x:f>AJ3897/(1+B3897)^(1-Inputs!$C$8)+T3897/(1+B3897)^(2-Inputs!$C$8)+U3897/(1+B3897)^(3-Inputs!$C$8)+V3897/(1+B3897)^(4-Inputs!$C$8)+W3897/(1+B3897)^(5-Inputs!$C$8)+X3897/(1+B3897)^(6-Inputs!$C$8)+Y3897/(1+B3897)^(7-Inputs!$C$8)+Z3897/(1+B3897)^(8-Inputs!$C$8)+AA3897/(1+B3897)^(9-Inputs!$C$8)+AB3897/(1+B3897)^(10-Inputs!$C$8)+AE3897/(1+B3897)^(10-Inputs!$C$8)</x:f>
        <x:v>464315.6605345361</x:v>
      </x:c>
      <x:c r="AL3897" s="25" t="n">
        <x:f>(AK3897+AI3897)/Inputs!$C$13</x:f>
        <x:v>390.29698836486233</x:v>
      </x:c>
      <x:c r="AM3897" s="26" t="n">
        <x:f>IF(AL3897&gt;=Inputs!$C$7,1,0)</x:f>
        <x:v>1</x:v>
      </x:c>
      <x:c r="AN3897" s="26" t="n">
        <x:f>IF(Inputs!$C$7&lt;=(1-Inputs!$C$16)*AL3897,1,0)</x:f>
        <x:v>1</x:v>
      </x:c>
    </x:row>
    <x:row r="3898" ht="20" customHeight="1">
      <x:c r="A3898" s="16" t="n">
        <x:v>3893</x:v>
      </x:c>
      <x:c r="B3898" s="19" t="n">
        <x:v>0.08165624208067919</x:v>
      </x:c>
      <x:c r="C3898" s="24" t="n">
        <x:v>0.6359937002752929</x:v>
      </x:c>
      <x:c r="D3898" s="19" t="n">
        <x:v>0.028019987707487815</x:v>
      </x:c>
      <x:c r="E3898" s="19" t="n">
        <x:v>0.03096090507333969</x:v>
      </x:c>
      <x:c r="F3898" s="19" t="n">
        <x:v>-0.23441073208283458</x:v>
      </x:c>
      <x:c r="G3898" s="19" t="n">
        <x:v>-0.06338044385991395</x:v>
      </x:c>
      <x:c r="H3898" s="19" t="n">
        <x:v>0.4913685352922528</x:v>
      </x:c>
      <x:c r="I3898" s="19" t="n">
        <x:v>0.07181097494918162</x:v>
      </x:c>
      <x:c r="J3898" s="19" t="n">
        <x:v>0.06744846484810638</x:v>
      </x:c>
      <x:c r="K3898" s="19" t="n">
        <x:v>0.07313562004692017</x:v>
      </x:c>
      <x:c r="L3898" s="19" t="n">
        <x:v>0.07086731953064941</x:v>
      </x:c>
      <x:c r="M3898" s="19" t="n">
        <x:v>0.07302680225395193</x:v>
      </x:c>
      <x:c r="N3898" s="19" t="n">
        <x:v>0.07342805690075352</x:v>
      </x:c>
      <x:c r="O3898" s="19" t="n">
        <x:v>0.07234618349128483</x:v>
      </x:c>
      <x:c r="P3898" s="19" t="n">
        <x:v>0.07190356113712482</x:v>
      </x:c>
      <x:c r="Q3898" s="19" t="n">
        <x:v>0.06473650330124087</x:v>
      </x:c>
      <x:c r="R3898" s="19" t="n">
        <x:v>0.06271734256144441</x:v>
      </x:c>
      <x:c r="S3898" s="21" t="n">
        <x:v>8438.20279570685</x:v>
      </x:c>
      <x:c r="T3898" s="21" t="n">
        <x:v>13650.96137028821</x:v>
      </x:c>
      <x:c r="U3898" s="21" t="n">
        <x:v>16875.885616478277</x:v>
      </x:c>
      <x:c r="V3898" s="21" t="n">
        <x:v>20367.010189550074</x:v>
      </x:c>
      <x:c r="W3898" s="21" t="n">
        <x:v>24245.464262113725</x:v>
      </x:c>
      <x:c r="X3898" s="21" t="n">
        <x:v>25613.644784810767</x:v>
      </x:c>
      <x:c r="Y3898" s="21" t="n">
        <x:v>26677.77419808208</x:v>
      </x:c>
      <x:c r="Z3898" s="21" t="n">
        <x:v>27550.004699327706</x:v>
      </x:c>
      <x:c r="AA3898" s="21" t="n">
        <x:v>28205.713129331165</x:v>
      </x:c>
      <x:c r="AB3898" s="21" t="n">
        <x:v>28620.13100135129</x:v>
      </x:c>
      <x:c r="AC3898" s="21" t="n">
        <x:v>37330.60565393645</x:v>
      </x:c>
      <x:c r="AD3898" s="25" t="n">
        <x:f>AC3898*(1+Inputs!$C$14)*(1-Inputs!$C$14/Inputs!$C$15)</x:f>
        <x:v>29621.83558639857</x:v>
      </x:c>
      <x:c r="AE3898" s="25" t="n">
        <x:f>AD3898/(B3898-Inputs!$C$14)</x:f>
        <x:v>634895.4451834274</x:v>
      </x:c>
      <x:c r="AF3898" s="25" t="n">
        <x:f>S3898/(1+B3898)^1+T3898/(1+B3898)^2+U3898/(1+B3898)^3+V3898/(1+B3898)^4+W3898/(1+B3898)^5+X3898/(1+B3898)^6+Y3898/(1+B3898)^7+Z3898/(1+B3898)^8+AA3898/(1+B3898)^9+AB3898/(1+B3898)^10+AE3898/(1+B3898)^10</x:f>
        <x:v>426733.50242915994</x:v>
      </x:c>
      <x:c r="AG3898" s="25" t="n">
        <x:f>(AF3898+Inputs!$C$12)/Inputs!$C$13</x:f>
        <x:v>366.31043779037685</x:v>
      </x:c>
      <x:c r="AH3898" s="25" t="n">
        <x:f>(S3898+Inputs!$C$11)*Inputs!$C$8-Inputs!$C$11</x:f>
        <x:v>2078.0840494955382</x:v>
      </x:c>
      <x:c r="AI3898" s="25" t="n">
        <x:f>Inputs!$C$12+AH3898-Inputs!$C$10*Inputs!$C$13</x:f>
        <x:v>24395.99946469554</x:v>
      </x:c>
      <x:c r="AJ3898" s="25" t="n">
        <x:f>(S3898+Inputs!$C$11)*(1-Inputs!$C$8)</x:f>
        <x:v>6360.118746211312</x:v>
      </x:c>
      <x:c r="AK3898" s="25" t="n">
        <x:f>AJ3898/(1+B3898)^(1-Inputs!$C$8)+T3898/(1+B3898)^(2-Inputs!$C$8)+U3898/(1+B3898)^(3-Inputs!$C$8)+V3898/(1+B3898)^(4-Inputs!$C$8)+W3898/(1+B3898)^(5-Inputs!$C$8)+X3898/(1+B3898)^(6-Inputs!$C$8)+Y3898/(1+B3898)^(7-Inputs!$C$8)+Z3898/(1+B3898)^(8-Inputs!$C$8)+AA3898/(1+B3898)^(9-Inputs!$C$8)+AB3898/(1+B3898)^(10-Inputs!$C$8)+AE3898/(1+B3898)^(10-Inputs!$C$8)</x:f>
        <x:v>440724.9780130008</x:v>
      </x:c>
      <x:c r="AL3898" s="25" t="n">
        <x:f>(AK3898+AI3898)/Inputs!$C$13</x:f>
        <x:v>371.13277999555163</x:v>
      </x:c>
      <x:c r="AM3898" s="26" t="n">
        <x:f>IF(AL3898&gt;=Inputs!$C$7,1,0)</x:f>
        <x:v>1</x:v>
      </x:c>
      <x:c r="AN3898" s="26" t="n">
        <x:f>IF(Inputs!$C$7&lt;=(1-Inputs!$C$16)*AL3898,1,0)</x:f>
        <x:v>1</x:v>
      </x:c>
    </x:row>
    <x:row r="3899" ht="20" customHeight="1">
      <x:c r="A3899" s="16" t="n">
        <x:v>3894</x:v>
      </x:c>
      <x:c r="B3899" s="19" t="n">
        <x:v>0.09390102964427227</x:v>
      </x:c>
      <x:c r="C3899" s="24" t="n">
        <x:v>0.24803544527443933</x:v>
      </x:c>
      <x:c r="D3899" s="19" t="n">
        <x:v>0.023460903857385064</x:v>
      </x:c>
      <x:c r="E3899" s="19" t="n">
        <x:v>0.03702264466076287</x:v>
      </x:c>
      <x:c r="F3899" s="19" t="n">
        <x:v>-0.16296495514004505</x:v>
      </x:c>
      <x:c r="G3899" s="19" t="n">
        <x:v>-0.0585356884793822</x:v>
      </x:c>
      <x:c r="H3899" s="19" t="n">
        <x:v>0.8473236186917177</x:v>
      </x:c>
      <x:c r="I3899" s="19" t="n">
        <x:v>0.06295028652629639</x:v>
      </x:c>
      <x:c r="J3899" s="19" t="n">
        <x:v>0.06494431048288447</x:v>
      </x:c>
      <x:c r="K3899" s="19" t="n">
        <x:v>0.07031352397337401</x:v>
      </x:c>
      <x:c r="L3899" s="19" t="n">
        <x:v>0.0622478160920798</x:v>
      </x:c>
      <x:c r="M3899" s="19" t="n">
        <x:v>0.07213119061891007</x:v>
      </x:c>
      <x:c r="N3899" s="19" t="n">
        <x:v>0.06611592531100655</x:v>
      </x:c>
      <x:c r="O3899" s="19" t="n">
        <x:v>0.06523921936704369</x:v>
      </x:c>
      <x:c r="P3899" s="19" t="n">
        <x:v>0.06082578485568434</x:v>
      </x:c>
      <x:c r="Q3899" s="19" t="n">
        <x:v>0.06862827163785028</x:v>
      </x:c>
      <x:c r="R3899" s="19" t="n">
        <x:v>0.06922150814669407</x:v>
      </x:c>
      <x:c r="S3899" s="21" t="n">
        <x:v>9778.32979851706</x:v>
      </x:c>
      <x:c r="T3899" s="21" t="n">
        <x:v>15013.257597348207</x:v>
      </x:c>
      <x:c r="U3899" s="21" t="n">
        <x:v>17849.531894285752</x:v>
      </x:c>
      <x:c r="V3899" s="21" t="n">
        <x:v>20843.05098384566</x:v>
      </x:c>
      <x:c r="W3899" s="21" t="n">
        <x:v>24046.099623413666</x:v>
      </x:c>
      <x:c r="X3899" s="21" t="n">
        <x:v>25370.45679165373</x:v>
      </x:c>
      <x:c r="Y3899" s="21" t="n">
        <x:v>26347.854530981527</x:v>
      </x:c>
      <x:c r="Z3899" s="21" t="n">
        <x:v>27152.666057765593</x:v>
      </x:c>
      <x:c r="AA3899" s="21" t="n">
        <x:v>27761.868455005006</x:v>
      </x:c>
      <x:c r="AB3899" s="21" t="n">
        <x:v>28179.655107549446</x:v>
      </x:c>
      <x:c r="AC3899" s="21" t="n">
        <x:v>36756.07187941232</x:v>
      </x:c>
      <x:c r="AD3899" s="25" t="n">
        <x:f>AC3899*(1+Inputs!$C$14)*(1-Inputs!$C$14/Inputs!$C$15)</x:f>
        <x:v>29165.94303631367</x:v>
      </x:c>
      <x:c r="AE3899" s="25" t="n">
        <x:f>AD3899/(B3899-Inputs!$C$14)</x:f>
        <x:v>495168.6449703662</x:v>
      </x:c>
      <x:c r="AF3899" s="25" t="n">
        <x:f>S3899/(1+B3899)^1+T3899/(1+B3899)^2+U3899/(1+B3899)^3+V3899/(1+B3899)^4+W3899/(1+B3899)^5+X3899/(1+B3899)^6+Y3899/(1+B3899)^7+Z3899/(1+B3899)^8+AA3899/(1+B3899)^9+AB3899/(1+B3899)^10+AE3899/(1+B3899)^10</x:f>
        <x:v>332823.955659506</x:v>
      </x:c>
      <x:c r="AG3899" s="25" t="n">
        <x:f>(AF3899+Inputs!$C$12)/Inputs!$C$13</x:f>
        <x:v>291.37743573627097</x:v>
      </x:c>
      <x:c r="AH3899" s="25" t="n">
        <x:f>(S3899+Inputs!$C$11)*Inputs!$C$8-Inputs!$C$11</x:f>
        <x:v>2705.924371360047</x:v>
      </x:c>
      <x:c r="AI3899" s="25" t="n">
        <x:f>Inputs!$C$12+AH3899-Inputs!$C$10*Inputs!$C$13</x:f>
        <x:v>25023.839786560042</x:v>
      </x:c>
      <x:c r="AJ3899" s="25" t="n">
        <x:f>(S3899+Inputs!$C$11)*(1-Inputs!$C$8)</x:f>
        <x:v>7072.405427157013</x:v>
      </x:c>
      <x:c r="AK3899" s="25" t="n">
        <x:f>AJ3899/(1+B3899)^(1-Inputs!$C$8)+T3899/(1+B3899)^(2-Inputs!$C$8)+U3899/(1+B3899)^(3-Inputs!$C$8)+V3899/(1+B3899)^(4-Inputs!$C$8)+W3899/(1+B3899)^(5-Inputs!$C$8)+X3899/(1+B3899)^(6-Inputs!$C$8)+Y3899/(1+B3899)^(7-Inputs!$C$8)+Z3899/(1+B3899)^(8-Inputs!$C$8)+AA3899/(1+B3899)^(9-Inputs!$C$8)+AB3899/(1+B3899)^(10-Inputs!$C$8)+AE3899/(1+B3899)^(10-Inputs!$C$8)</x:f>
        <x:v>344536.8337471465</x:v>
      </x:c>
      <x:c r="AL3899" s="25" t="n">
        <x:f>(AK3899+AI3899)/Inputs!$C$13</x:f>
        <x:v>294.88259353378646</x:v>
      </x:c>
      <x:c r="AM3899" s="26" t="n">
        <x:f>IF(AL3899&gt;=Inputs!$C$7,1,0)</x:f>
        <x:v>1</x:v>
      </x:c>
      <x:c r="AN3899" s="26" t="n">
        <x:f>IF(Inputs!$C$7&lt;=(1-Inputs!$C$16)*AL3899,1,0)</x:f>
        <x:v>0</x:v>
      </x:c>
    </x:row>
    <x:row r="3900" ht="20" customHeight="1">
      <x:c r="A3900" s="16" t="n">
        <x:v>3895</x:v>
      </x:c>
      <x:c r="B3900" s="19" t="n">
        <x:v>0.09592892261260533</x:v>
      </x:c>
      <x:c r="C3900" s="24" t="n">
        <x:v>0.3497233163752469</x:v>
      </x:c>
      <x:c r="D3900" s="19" t="n">
        <x:v>0.017039164174975953</x:v>
      </x:c>
      <x:c r="E3900" s="19" t="n">
        <x:v>0.0321430319770198</x:v>
      </x:c>
      <x:c r="F3900" s="19" t="n">
        <x:v>-0.19581119473309516</x:v>
      </x:c>
      <x:c r="G3900" s="19" t="n">
        <x:v>-0.06195602934121041</x:v>
      </x:c>
      <x:c r="H3900" s="19" t="n">
        <x:v>0.6581728936480715</x:v>
      </x:c>
      <x:c r="I3900" s="19" t="n">
        <x:v>0.06915041229041777</x:v>
      </x:c>
      <x:c r="J3900" s="19" t="n">
        <x:v>0.05844008575802832</x:v>
      </x:c>
      <x:c r="K3900" s="19" t="n">
        <x:v>0.05903953191165215</x:v>
      </x:c>
      <x:c r="L3900" s="19" t="n">
        <x:v>0.061403684688581275</x:v>
      </x:c>
      <x:c r="M3900" s="19" t="n">
        <x:v>0.05786158779825087</x:v>
      </x:c>
      <x:c r="N3900" s="19" t="n">
        <x:v>0.06609668117554861</x:v>
      </x:c>
      <x:c r="O3900" s="19" t="n">
        <x:v>0.05953074246817437</x:v>
      </x:c>
      <x:c r="P3900" s="19" t="n">
        <x:v>0.06560931351783553</x:v>
      </x:c>
      <x:c r="Q3900" s="19" t="n">
        <x:v>0.0655222964927964</x:v>
      </x:c>
      <x:c r="R3900" s="19" t="n">
        <x:v>0.06053285654993374</x:v>
      </x:c>
      <x:c r="S3900" s="21" t="n">
        <x:v>9118.713551785271</x:v>
      </x:c>
      <x:c r="T3900" s="21" t="n">
        <x:v>14193.6155652988</x:v>
      </x:c>
      <x:c r="U3900" s="21" t="n">
        <x:v>16929.558666764337</x:v>
      </x:c>
      <x:c r="V3900" s="21" t="n">
        <x:v>19779.27119679468</x:v>
      </x:c>
      <x:c r="W3900" s="21" t="n">
        <x:v>22857.23203539638</x:v>
      </x:c>
      <x:c r="X3900" s="21" t="n">
        <x:v>23946.32540408627</x:v>
      </x:c>
      <x:c r="Y3900" s="21" t="n">
        <x:v>24801.77766895489</x:v>
      </x:c>
      <x:c r="Z3900" s="21" t="n">
        <x:v>25518.045088071267</x:v>
      </x:c>
      <x:c r="AA3900" s="21" t="n">
        <x:v>26108.985329196144</x:v>
      </x:c>
      <x:c r="AB3900" s="21" t="n">
        <x:v>26545.662916106412</x:v>
      </x:c>
      <x:c r="AC3900" s="21" t="n">
        <x:v>34624.77771666053</x:v>
      </x:c>
      <x:c r="AD3900" s="25" t="n">
        <x:f>AC3900*(1+Inputs!$C$14)*(1-Inputs!$C$14/Inputs!$C$15)</x:f>
        <x:v>27474.761118170125</x:v>
      </x:c>
      <x:c r="AE3900" s="25" t="n">
        <x:f>AD3900/(B3900-Inputs!$C$14)</x:f>
        <x:v>450931.346560295</x:v>
      </x:c>
      <x:c r="AF3900" s="25" t="n">
        <x:f>S3900/(1+B3900)^1+T3900/(1+B3900)^2+U3900/(1+B3900)^3+V3900/(1+B3900)^4+W3900/(1+B3900)^5+X3900/(1+B3900)^6+Y3900/(1+B3900)^7+Z3900/(1+B3900)^8+AA3900/(1+B3900)^9+AB3900/(1+B3900)^10+AE3900/(1+B3900)^10</x:f>
        <x:v>302805.48221377796</x:v>
      </x:c>
      <x:c r="AG3900" s="25" t="n">
        <x:f>(AF3900+Inputs!$C$12)/Inputs!$C$13</x:f>
        <x:v>267.42487276748955</x:v>
      </x:c>
      <x:c r="AH3900" s="25" t="n">
        <x:f>(S3900+Inputs!$C$11)*Inputs!$C$8-Inputs!$C$11</x:f>
        <x:v>2396.8986776857028</x:v>
      </x:c>
      <x:c r="AI3900" s="25" t="n">
        <x:f>Inputs!$C$12+AH3900-Inputs!$C$10*Inputs!$C$13</x:f>
        <x:v>24714.814092885703</x:v>
      </x:c>
      <x:c r="AJ3900" s="25" t="n">
        <x:f>(S3900+Inputs!$C$11)*(1-Inputs!$C$8)</x:f>
        <x:v>6721.814874099569</x:v>
      </x:c>
      <x:c r="AK3900" s="25" t="n">
        <x:f>AJ3900/(1+B3900)^(1-Inputs!$C$8)+T3900/(1+B3900)^(2-Inputs!$C$8)+U3900/(1+B3900)^(3-Inputs!$C$8)+V3900/(1+B3900)^(4-Inputs!$C$8)+W3900/(1+B3900)^(5-Inputs!$C$8)+X3900/(1+B3900)^(6-Inputs!$C$8)+Y3900/(1+B3900)^(7-Inputs!$C$8)+Z3900/(1+B3900)^(8-Inputs!$C$8)+AA3900/(1+B3900)^(9-Inputs!$C$8)+AB3900/(1+B3900)^(10-Inputs!$C$8)+AE3900/(1+B3900)^(10-Inputs!$C$8)</x:f>
        <x:v>313800.27488894097</x:v>
      </x:c>
      <x:c r="AL3900" s="25" t="n">
        <x:f>(AK3900+AI3900)/Inputs!$C$13</x:f>
        <x:v>270.11047045344526</x:v>
      </x:c>
      <x:c r="AM3900" s="26" t="n">
        <x:f>IF(AL3900&gt;=Inputs!$C$7,1,0)</x:f>
        <x:v>1</x:v>
      </x:c>
      <x:c r="AN3900" s="26" t="n">
        <x:f>IF(Inputs!$C$7&lt;=(1-Inputs!$C$16)*AL3900,1,0)</x:f>
        <x:v>0</x:v>
      </x:c>
    </x:row>
    <x:row r="3901" ht="20" customHeight="1">
      <x:c r="A3901" s="16" t="n">
        <x:v>3896</x:v>
      </x:c>
      <x:c r="B3901" s="19" t="n">
        <x:v>0.0861181114396077</x:v>
      </x:c>
      <x:c r="C3901" s="24" t="n">
        <x:v>0.6877232388780214</x:v>
      </x:c>
      <x:c r="D3901" s="19" t="n">
        <x:v>0.038476667895362485</x:v>
      </x:c>
      <x:c r="E3901" s="19" t="n">
        <x:v>0.057044988598940166</x:v>
      </x:c>
      <x:c r="F3901" s="19" t="n">
        <x:v>-0.23986204080186896</x:v>
      </x:c>
      <x:c r="G3901" s="19" t="n">
        <x:v>-0.07028373851822892</x:v>
      </x:c>
      <x:c r="H3901" s="19" t="n">
        <x:v>0.8448892998181066</x:v>
      </x:c>
      <x:c r="I3901" s="19" t="n">
        <x:v>0.06390634270393435</x:v>
      </x:c>
      <x:c r="J3901" s="19" t="n">
        <x:v>0.06164900046772459</x:v>
      </x:c>
      <x:c r="K3901" s="19" t="n">
        <x:v>0.06353766108720152</x:v>
      </x:c>
      <x:c r="L3901" s="19" t="n">
        <x:v>0.067320790366374</x:v>
      </x:c>
      <x:c r="M3901" s="19" t="n">
        <x:v>0.06235012120672195</x:v>
      </x:c>
      <x:c r="N3901" s="19" t="n">
        <x:v>0.07079445069281633</x:v>
      </x:c>
      <x:c r="O3901" s="19" t="n">
        <x:v>0.06293274829272946</x:v>
      </x:c>
      <x:c r="P3901" s="19" t="n">
        <x:v>0.07254327240525185</x:v>
      </x:c>
      <x:c r="Q3901" s="19" t="n">
        <x:v>0.0683612799708851</x:v>
      </x:c>
      <x:c r="R3901" s="19" t="n">
        <x:v>0.06160129326869879</x:v>
      </x:c>
      <x:c r="S3901" s="21" t="n">
        <x:v>8437.5343317579</x:v>
      </x:c>
      <x:c r="T3901" s="21" t="n">
        <x:v>14097.28680201633</x:v>
      </x:c>
      <x:c r="U3901" s="21" t="n">
        <x:v>18378.01488309946</x:v>
      </x:c>
      <x:c r="V3901" s="21" t="n">
        <x:v>23326.930733695244</x:v>
      </x:c>
      <x:c r="W3901" s="21" t="n">
        <x:v>28969.28883120398</x:v>
      </x:c>
      <x:c r="X3901" s="21" t="n">
        <x:v>31180.154216766565</x:v>
      </x:c>
      <x:c r="Y3901" s="21" t="n">
        <x:v>32819.505893895854</x:v>
      </x:c>
      <x:c r="Z3901" s="21" t="n">
        <x:v>34065.12660678587</x:v>
      </x:c>
      <x:c r="AA3901" s="21" t="n">
        <x:v>34898.38821137008</x:v>
      </x:c>
      <x:c r="AB3901" s="21" t="n">
        <x:v>35247.54807632364</x:v>
      </x:c>
      <x:c r="AC3901" s="21" t="n">
        <x:v>45975.06270824824</x:v>
      </x:c>
      <x:c r="AD3901" s="25" t="n">
        <x:f>AC3901*(1+Inputs!$C$14)*(1-Inputs!$C$14/Inputs!$C$15)</x:f>
        <x:v>36481.21225899497</x:v>
      </x:c>
      <x:c r="AE3901" s="25" t="n">
        <x:f>AD3901/(B3901-Inputs!$C$14)</x:f>
        <x:v>713665.1028685763</x:v>
      </x:c>
      <x:c r="AF3901" s="25" t="n">
        <x:f>S3901/(1+B3901)^1+T3901/(1+B3901)^2+U3901/(1+B3901)^3+V3901/(1+B3901)^4+W3901/(1+B3901)^5+X3901/(1+B3901)^6+Y3901/(1+B3901)^7+Z3901/(1+B3901)^8+AA3901/(1+B3901)^9+AB3901/(1+B3901)^10+AE3901/(1+B3901)^10</x:f>
        <x:v>469416.64529211435</x:v>
      </x:c>
      <x:c r="AG3901" s="25" t="n">
        <x:f>(AF3901+Inputs!$C$12)/Inputs!$C$13</x:f>
        <x:v>400.36848771016395</x:v>
      </x:c>
      <x:c r="AH3901" s="25" t="n">
        <x:f>(S3901+Inputs!$C$11)*Inputs!$C$8-Inputs!$C$11</x:f>
        <x:v>2077.7708787139754</x:v>
      </x:c>
      <x:c r="AI3901" s="25" t="n">
        <x:f>Inputs!$C$12+AH3901-Inputs!$C$10*Inputs!$C$13</x:f>
        <x:v>24395.686293913976</x:v>
      </x:c>
      <x:c r="AJ3901" s="25" t="n">
        <x:f>(S3901+Inputs!$C$11)*(1-Inputs!$C$8)</x:f>
        <x:v>6359.763453043925</x:v>
      </x:c>
      <x:c r="AK3901" s="25" t="n">
        <x:f>AJ3901/(1+B3901)^(1-Inputs!$C$8)+T3901/(1+B3901)^(2-Inputs!$C$8)+U3901/(1+B3901)^(3-Inputs!$C$8)+V3901/(1+B3901)^(4-Inputs!$C$8)+W3901/(1+B3901)^(5-Inputs!$C$8)+X3901/(1+B3901)^(6-Inputs!$C$8)+Y3901/(1+B3901)^(7-Inputs!$C$8)+Z3901/(1+B3901)^(8-Inputs!$C$8)+AA3901/(1+B3901)^(9-Inputs!$C$8)+AB3901/(1+B3901)^(10-Inputs!$C$8)+AE3901/(1+B3901)^(10-Inputs!$C$8)</x:f>
        <x:v>485951.7309779611</x:v>
      </x:c>
      <x:c r="AL3901" s="25" t="n">
        <x:f>(AK3901+AI3901)/Inputs!$C$13</x:f>
        <x:v>407.220196265483</x:v>
      </x:c>
      <x:c r="AM3901" s="26" t="n">
        <x:f>IF(AL3901&gt;=Inputs!$C$7,1,0)</x:f>
        <x:v>1</x:v>
      </x:c>
      <x:c r="AN3901" s="26" t="n">
        <x:f>IF(Inputs!$C$7&lt;=(1-Inputs!$C$16)*AL3901,1,0)</x:f>
        <x:v>1</x:v>
      </x:c>
    </x:row>
    <x:row r="3902" ht="20" customHeight="1">
      <x:c r="A3902" s="16" t="n">
        <x:v>3897</x:v>
      </x:c>
      <x:c r="B3902" s="19" t="n">
        <x:v>0.0924684124321561</x:v>
      </x:c>
      <x:c r="C3902" s="24" t="n">
        <x:v>0.41187427468693727</x:v>
      </x:c>
      <x:c r="D3902" s="19" t="n">
        <x:v>0.012202667132102364</x:v>
      </x:c>
      <x:c r="E3902" s="19" t="n">
        <x:v>0.043005537652029774</x:v>
      </x:c>
      <x:c r="F3902" s="19" t="n">
        <x:v>-0.1881592596373014</x:v>
      </x:c>
      <x:c r="G3902" s="19" t="n">
        <x:v>-0.0722143084135024</x:v>
      </x:c>
      <x:c r="H3902" s="19" t="n">
        <x:v>0.9845459092665862</x:v>
      </x:c>
      <x:c r="I3902" s="19" t="n">
        <x:v>0.062415202834766884</x:v>
      </x:c>
      <x:c r="J3902" s="19" t="n">
        <x:v>0.07448353115733994</x:v>
      </x:c>
      <x:c r="K3902" s="19" t="n">
        <x:v>0.0677044046915728</x:v>
      </x:c>
      <x:c r="L3902" s="19" t="n">
        <x:v>0.0745090161437804</x:v>
      </x:c>
      <x:c r="M3902" s="19" t="n">
        <x:v>0.07201772952501984</x:v>
      </x:c>
      <x:c r="N3902" s="19" t="n">
        <x:v>0.06434525453830815</x:v>
      </x:c>
      <x:c r="O3902" s="19" t="n">
        <x:v>0.07039984218922087</x:v>
      </x:c>
      <x:c r="P3902" s="19" t="n">
        <x:v>0.07103733908396066</x:v>
      </x:c>
      <x:c r="Q3902" s="19" t="n">
        <x:v>0.05916623266937564</x:v>
      </x:c>
      <x:c r="R3902" s="19" t="n">
        <x:v>0.06983438581931409</x:v>
      </x:c>
      <x:c r="S3902" s="21" t="n">
        <x:v>9279.476765252375</x:v>
      </x:c>
      <x:c r="T3902" s="21" t="n">
        <x:v>14625.862077288972</x:v>
      </x:c>
      <x:c r="U3902" s="21" t="n">
        <x:v>17888.949549391797</x:v>
      </x:c>
      <x:c r="V3902" s="21" t="n">
        <x:v>21370.285398026652</x:v>
      </x:c>
      <x:c r="W3902" s="21" t="n">
        <x:v>25149.337327313926</x:v>
      </x:c>
      <x:c r="X3902" s="21" t="n">
        <x:v>26483.175943573566</x:v>
      </x:c>
      <x:c r="Y3902" s="21" t="n">
        <x:v>27412.520651381463</x:v>
      </x:c>
      <x:c r="Z3902" s="21" t="n">
        <x:v>28194.31609942964</x:v>
      </x:c>
      <x:c r="AA3902" s="21" t="n">
        <x:v>28786.507939989482</x:v>
      </x:c>
      <x:c r="AB3902" s="21" t="n">
        <x:v>29164.709894569616</x:v>
      </x:c>
      <x:c r="AC3902" s="21" t="n">
        <x:v>38040.92594943863</x:v>
      </x:c>
      <x:c r="AD3902" s="25" t="n">
        <x:f>AC3902*(1+Inputs!$C$14)*(1-Inputs!$C$14/Inputs!$C$15)</x:f>
        <x:v>30185.47474087955</x:v>
      </x:c>
      <x:c r="AE3902" s="25" t="n">
        <x:f>AD3902/(B3902-Inputs!$C$14)</x:f>
        <x:v>525253.3254945016</x:v>
      </x:c>
      <x:c r="AF3902" s="25" t="n">
        <x:f>S3902/(1+B3902)^1+T3902/(1+B3902)^2+U3902/(1+B3902)^3+V3902/(1+B3902)^4+W3902/(1+B3902)^5+X3902/(1+B3902)^6+Y3902/(1+B3902)^7+Z3902/(1+B3902)^8+AA3902/(1+B3902)^9+AB3902/(1+B3902)^10+AE3902/(1+B3902)^10</x:f>
        <x:v>351808.64261429664</x:v>
      </x:c>
      <x:c r="AG3902" s="25" t="n">
        <x:f>(AF3902+Inputs!$C$12)/Inputs!$C$13</x:f>
        <x:v>306.5258379543038</x:v>
      </x:c>
      <x:c r="AH3902" s="25" t="n">
        <x:f>(S3902+Inputs!$C$11)*Inputs!$C$8-Inputs!$C$11</x:f>
        <x:v>2472.2151420771406</x:v>
      </x:c>
      <x:c r="AI3902" s="25" t="n">
        <x:f>Inputs!$C$12+AH3902-Inputs!$C$10*Inputs!$C$13</x:f>
        <x:v>24790.130557277138</x:v>
      </x:c>
      <x:c r="AJ3902" s="25" t="n">
        <x:f>(S3902+Inputs!$C$11)*(1-Inputs!$C$8)</x:f>
        <x:v>6807.261623175235</x:v>
      </x:c>
      <x:c r="AK3902" s="25" t="n">
        <x:f>AJ3902/(1+B3902)^(1-Inputs!$C$8)+T3902/(1+B3902)^(2-Inputs!$C$8)+U3902/(1+B3902)^(3-Inputs!$C$8)+V3902/(1+B3902)^(4-Inputs!$C$8)+W3902/(1+B3902)^(5-Inputs!$C$8)+X3902/(1+B3902)^(6-Inputs!$C$8)+Y3902/(1+B3902)^(7-Inputs!$C$8)+Z3902/(1+B3902)^(8-Inputs!$C$8)+AA3902/(1+B3902)^(9-Inputs!$C$8)+AB3902/(1+B3902)^(10-Inputs!$C$8)+AE3902/(1+B3902)^(10-Inputs!$C$8)</x:f>
        <x:v>364332.77392043703</x:v>
      </x:c>
      <x:c r="AL3902" s="25" t="n">
        <x:f>(AK3902+AI3902)/Inputs!$C$13</x:f>
        <x:v>310.49183393514573</x:v>
      </x:c>
      <x:c r="AM3902" s="26" t="n">
        <x:f>IF(AL3902&gt;=Inputs!$C$7,1,0)</x:f>
        <x:v>1</x:v>
      </x:c>
      <x:c r="AN3902" s="26" t="n">
        <x:f>IF(Inputs!$C$7&lt;=(1-Inputs!$C$16)*AL3902,1,0)</x:f>
        <x:v>0</x:v>
      </x:c>
    </x:row>
    <x:row r="3903" ht="20" customHeight="1">
      <x:c r="A3903" s="16" t="n">
        <x:v>3898</x:v>
      </x:c>
      <x:c r="B3903" s="19" t="n">
        <x:v>0.09540230114823355</x:v>
      </x:c>
      <x:c r="C3903" s="24" t="n">
        <x:v>0.38433025138047583</x:v>
      </x:c>
      <x:c r="D3903" s="19" t="n">
        <x:v>0.044586104806997186</x:v>
      </x:c>
      <x:c r="E3903" s="19" t="n">
        <x:v>0.051737823354892215</x:v>
      </x:c>
      <x:c r="F3903" s="19" t="n">
        <x:v>-0.1805895821537763</x:v>
      </x:c>
      <x:c r="G3903" s="19" t="n">
        <x:v>-0.059199003779114606</x:v>
      </x:c>
      <x:c r="H3903" s="19" t="n">
        <x:v>0.7201983793609941</x:v>
      </x:c>
      <x:c r="I3903" s="19" t="n">
        <x:v>0.05588915418646252</x:v>
      </x:c>
      <x:c r="J3903" s="19" t="n">
        <x:v>0.06377993245636049</x:v>
      </x:c>
      <x:c r="K3903" s="19" t="n">
        <x:v>0.0583636391688708</x:v>
      </x:c>
      <x:c r="L3903" s="19" t="n">
        <x:v>0.0567274545594421</x:v>
      </x:c>
      <x:c r="M3903" s="19" t="n">
        <x:v>0.07049930508366856</x:v>
      </x:c>
      <x:c r="N3903" s="19" t="n">
        <x:v>0.05961077388217177</x:v>
      </x:c>
      <x:c r="O3903" s="19" t="n">
        <x:v>0.057450946529100974</x:v>
      </x:c>
      <x:c r="P3903" s="19" t="n">
        <x:v>0.06538598224672455</x:v>
      </x:c>
      <x:c r="Q3903" s="19" t="n">
        <x:v>0.06816515532954213</x:v>
      </x:c>
      <x:c r="R3903" s="19" t="n">
        <x:v>0.06063621679928815</x:v>
      </x:c>
      <x:c r="S3903" s="21" t="n">
        <x:v>9528.743274786717</x:v>
      </x:c>
      <x:c r="T3903" s="21" t="n">
        <x:v>15094.567201292282</x:v>
      </x:c>
      <x:c r="U3903" s="21" t="n">
        <x:v>18672.5975287879</x:v>
      </x:c>
      <x:c r="V3903" s="21" t="n">
        <x:v>22604.101958747393</x:v>
      </x:c>
      <x:c r="W3903" s="21" t="n">
        <x:v>27043.919227143455</x:v>
      </x:c>
      <x:c r="X3903" s="21" t="n">
        <x:v>29077.958575479715</x:v>
      </x:c>
      <x:c r="Y3903" s="21" t="n">
        <x:v>30606.12388546066</x:v>
      </x:c>
      <x:c r="Z3903" s="21" t="n">
        <x:v>31797.83701331565</x:v>
      </x:c>
      <x:c r="AA3903" s="21" t="n">
        <x:v>32619.115449252902</x:v>
      </x:c>
      <x:c r="AB3903" s="21" t="n">
        <x:v>33009.56686085752</x:v>
      </x:c>
      <x:c r="AC3903" s="21" t="n">
        <x:v>43055.95677503154</x:v>
      </x:c>
      <x:c r="AD3903" s="25" t="n">
        <x:f>AC3903*(1+Inputs!$C$14)*(1-Inputs!$C$14/Inputs!$C$15)</x:f>
        <x:v>34164.901700987524</x:v>
      </x:c>
      <x:c r="AE3903" s="25" t="n">
        <x:f>AD3903/(B3903-Inputs!$C$14)</x:f>
        <x:v>565622.5185385454</x:v>
      </x:c>
      <x:c r="AF3903" s="25" t="n">
        <x:f>S3903/(1+B3903)^1+T3903/(1+B3903)^2+U3903/(1+B3903)^3+V3903/(1+B3903)^4+W3903/(1+B3903)^5+X3903/(1+B3903)^6+Y3903/(1+B3903)^7+Z3903/(1+B3903)^8+AA3903/(1+B3903)^9+AB3903/(1+B3903)^10+AE3903/(1+B3903)^10</x:f>
        <x:v>371712.23314277525</x:v>
      </x:c>
      <x:c r="AG3903" s="25" t="n">
        <x:f>(AF3903+Inputs!$C$12)/Inputs!$C$13</x:f>
        <x:v>322.40745852705385</x:v>
      </x:c>
      <x:c r="AH3903" s="25" t="n">
        <x:f>(S3903+Inputs!$C$11)*Inputs!$C$8-Inputs!$C$11</x:f>
        <x:v>2588.99479448912</x:v>
      </x:c>
      <x:c r="AI3903" s="25" t="n">
        <x:f>Inputs!$C$12+AH3903-Inputs!$C$10*Inputs!$C$13</x:f>
        <x:v>24906.910209689115</x:v>
      </x:c>
      <x:c r="AJ3903" s="25" t="n">
        <x:f>(S3903+Inputs!$C$11)*(1-Inputs!$C$8)</x:f>
        <x:v>6939.748480297598</x:v>
      </x:c>
      <x:c r="AK3903" s="25" t="n">
        <x:f>AJ3903/(1+B3903)^(1-Inputs!$C$8)+T3903/(1+B3903)^(2-Inputs!$C$8)+U3903/(1+B3903)^(3-Inputs!$C$8)+V3903/(1+B3903)^(4-Inputs!$C$8)+W3903/(1+B3903)^(5-Inputs!$C$8)+X3903/(1+B3903)^(6-Inputs!$C$8)+Y3903/(1+B3903)^(7-Inputs!$C$8)+Z3903/(1+B3903)^(8-Inputs!$C$8)+AA3903/(1+B3903)^(9-Inputs!$C$8)+AB3903/(1+B3903)^(10-Inputs!$C$8)+AE3903/(1+B3903)^(10-Inputs!$C$8)</x:f>
        <x:v>385457.5750731001</x:v>
      </x:c>
      <x:c r="AL3903" s="25" t="n">
        <x:f>(AK3903+AI3903)/Inputs!$C$13</x:f>
        <x:v>327.4410736328235</x:v>
      </x:c>
      <x:c r="AM3903" s="26" t="n">
        <x:f>IF(AL3903&gt;=Inputs!$C$7,1,0)</x:f>
        <x:v>1</x:v>
      </x:c>
      <x:c r="AN3903" s="26" t="n">
        <x:f>IF(Inputs!$C$7&lt;=(1-Inputs!$C$16)*AL3903,1,0)</x:f>
        <x:v>0</x:v>
      </x:c>
    </x:row>
    <x:row r="3904" ht="20" customHeight="1">
      <x:c r="A3904" s="16" t="n">
        <x:v>3899</x:v>
      </x:c>
      <x:c r="B3904" s="19" t="n">
        <x:v>0.07757192278752911</x:v>
      </x:c>
      <x:c r="C3904" s="24" t="n">
        <x:v>0.34651206164031123</x:v>
      </x:c>
      <x:c r="D3904" s="19" t="n">
        <x:v>0.03269716008792756</x:v>
      </x:c>
      <x:c r="E3904" s="19" t="n">
        <x:v>0.06329691979130388</x:v>
      </x:c>
      <x:c r="F3904" s="19" t="n">
        <x:v>-0.13649840104330793</x:v>
      </x:c>
      <x:c r="G3904" s="19" t="n">
        <x:v>-0.0920395369269255</x:v>
      </x:c>
      <x:c r="H3904" s="19" t="n">
        <x:v>0.5470444732557382</x:v>
      </x:c>
      <x:c r="I3904" s="19" t="n">
        <x:v>0.07090991933631699</x:v>
      </x:c>
      <x:c r="J3904" s="19" t="n">
        <x:v>0.06664495984137261</x:v>
      </x:c>
      <x:c r="K3904" s="19" t="n">
        <x:v>0.07173244343065449</x:v>
      </x:c>
      <x:c r="L3904" s="19" t="n">
        <x:v>0.07242550502856943</x:v>
      </x:c>
      <x:c r="M3904" s="19" t="n">
        <x:v>0.07099792638619988</x:v>
      </x:c>
      <x:c r="N3904" s="19" t="n">
        <x:v>0.06557438721041423</x:v>
      </x:c>
      <x:c r="O3904" s="19" t="n">
        <x:v>0.06586776396943719</x:v>
      </x:c>
      <x:c r="P3904" s="19" t="n">
        <x:v>0.06499182820989177</x:v>
      </x:c>
      <x:c r="Q3904" s="19" t="n">
        <x:v>0.05613832366323436</x:v>
      </x:c>
      <x:c r="R3904" s="19" t="n">
        <x:v>0.06172429787019042</x:v>
      </x:c>
      <x:c r="S3904" s="21" t="n">
        <x:v>10113.424405370262</x:v>
      </x:c>
      <x:c r="T3904" s="21" t="n">
        <x:v>15869.511119387089</x:v>
      </x:c>
      <x:c r="U3904" s="21" t="n">
        <x:v>19230.44315316782</x:v>
      </x:c>
      <x:c r="V3904" s="21" t="n">
        <x:v>22767.32597417306</x:v>
      </x:c>
      <x:c r="W3904" s="21" t="n">
        <x:v>26769.652193662798</x:v>
      </x:c>
      <x:c r="X3904" s="21" t="n">
        <x:v>28697.3707836979</x:v>
      </x:c>
      <x:c r="Y3904" s="21" t="n">
        <x:v>30224.96183944182</x:v>
      </x:c>
      <x:c r="Z3904" s="21" t="n">
        <x:v>31420.228859761464</x:v>
      </x:c>
      <x:c r="AA3904" s="21" t="n">
        <x:v>32226.561094703226</x:v>
      </x:c>
      <x:c r="AB3904" s="21" t="n">
        <x:v>32603.548950136428</x:v>
      </x:c>
      <x:c r="AC3904" s="21" t="n">
        <x:v>42526.36819583012</x:v>
      </x:c>
      <x:c r="AD3904" s="25" t="n">
        <x:f>AC3904*(1+Inputs!$C$14)*(1-Inputs!$C$14/Inputs!$C$15)</x:f>
        <x:v>33744.67316339119</x:v>
      </x:c>
      <x:c r="AE3904" s="25" t="n">
        <x:f>AD3904/(B3904-Inputs!$C$14)</x:f>
        <x:v>792650.9058988582</x:v>
      </x:c>
      <x:c r="AF3904" s="25" t="n">
        <x:f>S3904/(1+B3904)^1+T3904/(1+B3904)^2+U3904/(1+B3904)^3+V3904/(1+B3904)^4+W3904/(1+B3904)^5+X3904/(1+B3904)^6+Y3904/(1+B3904)^7+Z3904/(1+B3904)^8+AA3904/(1+B3904)^9+AB3904/(1+B3904)^10+AE3904/(1+B3904)^10</x:f>
        <x:v>534667.3703997851</x:v>
      </x:c>
      <x:c r="AG3904" s="25" t="n">
        <x:f>(AF3904+Inputs!$C$12)/Inputs!$C$13</x:f>
        <x:v>452.4338302308561</x:v>
      </x:c>
      <x:c r="AH3904" s="25" t="n">
        <x:f>(S3904+Inputs!$C$11)*Inputs!$C$8-Inputs!$C$11</x:f>
        <x:v>2862.913899502233</x:v>
      </x:c>
      <x:c r="AI3904" s="25" t="n">
        <x:f>Inputs!$C$12+AH3904-Inputs!$C$10*Inputs!$C$13</x:f>
        <x:v>25180.829314702234</x:v>
      </x:c>
      <x:c r="AJ3904" s="25" t="n">
        <x:f>(S3904+Inputs!$C$11)*(1-Inputs!$C$8)</x:f>
        <x:v>7250.51050586803</x:v>
      </x:c>
      <x:c r="AK3904" s="25" t="n">
        <x:f>AJ3904/(1+B3904)^(1-Inputs!$C$8)+T3904/(1+B3904)^(2-Inputs!$C$8)+U3904/(1+B3904)^(3-Inputs!$C$8)+V3904/(1+B3904)^(4-Inputs!$C$8)+W3904/(1+B3904)^(5-Inputs!$C$8)+X3904/(1+B3904)^(6-Inputs!$C$8)+Y3904/(1+B3904)^(7-Inputs!$C$8)+Z3904/(1+B3904)^(8-Inputs!$C$8)+AA3904/(1+B3904)^(9-Inputs!$C$8)+AB3904/(1+B3904)^(10-Inputs!$C$8)+AE3904/(1+B3904)^(10-Inputs!$C$8)</x:f>
        <x:v>550961.3058513711</x:v>
      </x:c>
      <x:c r="AL3904" s="25" t="n">
        <x:f>(AK3904+AI3904)/Inputs!$C$13</x:f>
        <x:v>459.7196055450135</x:v>
      </x:c>
      <x:c r="AM3904" s="26" t="n">
        <x:f>IF(AL3904&gt;=Inputs!$C$7,1,0)</x:f>
        <x:v>1</x:v>
      </x:c>
      <x:c r="AN3904" s="26" t="n">
        <x:f>IF(Inputs!$C$7&lt;=(1-Inputs!$C$16)*AL3904,1,0)</x:f>
        <x:v>1</x:v>
      </x:c>
    </x:row>
    <x:row r="3905" ht="20" customHeight="1">
      <x:c r="A3905" s="16" t="n">
        <x:v>3900</x:v>
      </x:c>
      <x:c r="B3905" s="19" t="n">
        <x:v>0.08351004177645927</x:v>
      </x:c>
      <x:c r="C3905" s="24" t="n">
        <x:v>0.3157967519976239</x:v>
      </x:c>
      <x:c r="D3905" s="19" t="n">
        <x:v>0.03397113881372178</x:v>
      </x:c>
      <x:c r="E3905" s="19" t="n">
        <x:v>0.042399803120210036</x:v>
      </x:c>
      <x:c r="F3905" s="19" t="n">
        <x:v>-0.16587517218000475</x:v>
      </x:c>
      <x:c r="G3905" s="19" t="n">
        <x:v>-0.10131565133707851</x:v>
      </x:c>
      <x:c r="H3905" s="19" t="n">
        <x:v>0.5214565302685799</x:v>
      </x:c>
      <x:c r="I3905" s="19" t="n">
        <x:v>0.07015833706723584</x:v>
      </x:c>
      <x:c r="J3905" s="19" t="n">
        <x:v>0.07088844181632908</x:v>
      </x:c>
      <x:c r="K3905" s="19" t="n">
        <x:v>0.07045328911618412</x:v>
      </x:c>
      <x:c r="L3905" s="19" t="n">
        <x:v>0.06745588365558547</x:v>
      </x:c>
      <x:c r="M3905" s="19" t="n">
        <x:v>0.06144207856446997</x:v>
      </x:c>
      <x:c r="N3905" s="19" t="n">
        <x:v>0.06838595038388462</x:v>
      </x:c>
      <x:c r="O3905" s="19" t="n">
        <x:v>0.06824663866963533</x:v>
      </x:c>
      <x:c r="P3905" s="19" t="n">
        <x:v>0.06840337581498375</x:v>
      </x:c>
      <x:c r="Q3905" s="19" t="n">
        <x:v>0.07133014854124098</x:v>
      </x:c>
      <x:c r="R3905" s="19" t="n">
        <x:v>0.0694571553624212</x:v>
      </x:c>
      <x:c r="S3905" s="21" t="n">
        <x:v>9506.971046664507</x:v>
      </x:c>
      <x:c r="T3905" s="21" t="n">
        <x:v>14923.762625570056</x:v>
      </x:c>
      <x:c r="U3905" s="21" t="n">
        <x:v>17998.185936055852</x:v>
      </x:c>
      <x:c r="V3905" s="21" t="n">
        <x:v>21134.37516930568</x:v>
      </x:c>
      <x:c r="W3905" s="21" t="n">
        <x:v>24600.616833927856</x:v>
      </x:c>
      <x:c r="X3905" s="21" t="n">
        <x:v>26102.408959595974</x:v>
      </x:c>
      <x:c r="Y3905" s="21" t="n">
        <x:v>27319.63136563416</x:v>
      </x:c>
      <x:c r="Z3905" s="21" t="n">
        <x:v>28301.582849808005</x:v>
      </x:c>
      <x:c r="AA3905" s="21" t="n">
        <x:v>29016.436968048598</x:v>
      </x:c>
      <x:c r="AB3905" s="21" t="n">
        <x:v>29441.574802831383</x:v>
      </x:c>
      <x:c r="AC3905" s="21" t="n">
        <x:v>38402.054090649624</x:v>
      </x:c>
      <x:c r="AD3905" s="25" t="n">
        <x:f>AC3905*(1+Inputs!$C$14)*(1-Inputs!$C$14/Inputs!$C$15)</x:f>
        <x:v>30472.029920930472</x:v>
      </x:c>
      <x:c r="AE3905" s="25" t="n">
        <x:f>AD3905/(B3905-Inputs!$C$14)</x:f>
        <x:v>628159.218277932</x:v>
      </x:c>
      <x:c r="AF3905" s="25" t="n">
        <x:f>S3905/(1+B3905)^1+T3905/(1+B3905)^2+U3905/(1+B3905)^3+V3905/(1+B3905)^4+W3905/(1+B3905)^5+X3905/(1+B3905)^6+Y3905/(1+B3905)^7+Z3905/(1+B3905)^8+AA3905/(1+B3905)^9+AB3905/(1+B3905)^10+AE3905/(1+B3905)^10</x:f>
        <x:v>423025.213262793</x:v>
      </x:c>
      <x:c r="AG3905" s="25" t="n">
        <x:f>(AF3905+Inputs!$C$12)/Inputs!$C$13</x:f>
        <x:v>363.35149219561026</x:v>
      </x:c>
      <x:c r="AH3905" s="25" t="n">
        <x:f>(S3905+Inputs!$C$11)*Inputs!$C$8-Inputs!$C$11</x:f>
        <x:v>2578.7946547387146</x:v>
      </x:c>
      <x:c r="AI3905" s="25" t="n">
        <x:f>Inputs!$C$12+AH3905-Inputs!$C$10*Inputs!$C$13</x:f>
        <x:v>24896.71006993871</x:v>
      </x:c>
      <x:c r="AJ3905" s="25" t="n">
        <x:f>(S3905+Inputs!$C$11)*(1-Inputs!$C$8)</x:f>
        <x:v>6928.176391925793</x:v>
      </x:c>
      <x:c r="AK3905" s="25" t="n">
        <x:f>AJ3905/(1+B3905)^(1-Inputs!$C$8)+T3905/(1+B3905)^(2-Inputs!$C$8)+U3905/(1+B3905)^(3-Inputs!$C$8)+V3905/(1+B3905)^(4-Inputs!$C$8)+W3905/(1+B3905)^(5-Inputs!$C$8)+X3905/(1+B3905)^(6-Inputs!$C$8)+Y3905/(1+B3905)^(7-Inputs!$C$8)+Z3905/(1+B3905)^(8-Inputs!$C$8)+AA3905/(1+B3905)^(9-Inputs!$C$8)+AB3905/(1+B3905)^(10-Inputs!$C$8)+AE3905/(1+B3905)^(10-Inputs!$C$8)</x:f>
        <x:v>436752.00411006494</x:v>
      </x:c>
      <x:c r="AL3905" s="25" t="n">
        <x:f>(AK3905+AI3905)/Inputs!$C$13</x:f>
        <x:v>368.36216591244244</x:v>
      </x:c>
      <x:c r="AM3905" s="26" t="n">
        <x:f>IF(AL3905&gt;=Inputs!$C$7,1,0)</x:f>
        <x:v>1</x:v>
      </x:c>
      <x:c r="AN3905" s="26" t="n">
        <x:f>IF(Inputs!$C$7&lt;=(1-Inputs!$C$16)*AL3905,1,0)</x:f>
        <x:v>1</x:v>
      </x:c>
    </x:row>
    <x:row r="3906" ht="20" customHeight="1">
      <x:c r="A3906" s="16" t="n">
        <x:v>3901</x:v>
      </x:c>
      <x:c r="B3906" s="19" t="n">
        <x:v>0.0772138402463191</x:v>
      </x:c>
      <x:c r="C3906" s="24" t="n">
        <x:v>0.6881350742706047</x:v>
      </x:c>
      <x:c r="D3906" s="19" t="n">
        <x:v>0.024110558409894622</x:v>
      </x:c>
      <x:c r="E3906" s="19" t="n">
        <x:v>0.052065406775278406</x:v>
      </x:c>
      <x:c r="F3906" s="19" t="n">
        <x:v>-0.20511267448064135</x:v>
      </x:c>
      <x:c r="G3906" s="19" t="n">
        <x:v>-0.05569733026022561</x:v>
      </x:c>
      <x:c r="H3906" s="19" t="n">
        <x:v>0.8640344560339202</x:v>
      </x:c>
      <x:c r="I3906" s="19" t="n">
        <x:v>0.07114921596448653</x:v>
      </x:c>
      <x:c r="J3906" s="19" t="n">
        <x:v>0.06515537671425932</x:v>
      </x:c>
      <x:c r="K3906" s="19" t="n">
        <x:v>0.06503327565969244</x:v>
      </x:c>
      <x:c r="L3906" s="19" t="n">
        <x:v>0.07010048257092308</x:v>
      </x:c>
      <x:c r="M3906" s="19" t="n">
        <x:v>0.06627147090291033</x:v>
      </x:c>
      <x:c r="N3906" s="19" t="n">
        <x:v>0.05703038358691742</x:v>
      </x:c>
      <x:c r="O3906" s="19" t="n">
        <x:v>0.06680106942289854</x:v>
      </x:c>
      <x:c r="P3906" s="19" t="n">
        <x:v>0.06987373778818323</x:v>
      </x:c>
      <x:c r="Q3906" s="19" t="n">
        <x:v>0.0655409392081549</x:v>
      </x:c>
      <x:c r="R3906" s="19" t="n">
        <x:v>0.06104101522673204</x:v>
      </x:c>
      <x:c r="S3906" s="21" t="n">
        <x:v>9070.921702976342</x:v>
      </x:c>
      <x:c r="T3906" s="21" t="n">
        <x:v>14735.425401797576</x:v>
      </x:c>
      <x:c r="U3906" s="21" t="n">
        <x:v>18566.9374044031</x:v>
      </x:c>
      <x:c r="V3906" s="21" t="n">
        <x:v>22872.88959098228</x:v>
      </x:c>
      <x:c r="W3906" s="21" t="n">
        <x:v>27694.236153376212</x:v>
      </x:c>
      <x:c r="X3906" s="21" t="n">
        <x:v>29448.65111943828</x:v>
      </x:c>
      <x:c r="Y3906" s="21" t="n">
        <x:v>30703.73917976412</x:v>
      </x:c>
      <x:c r="Z3906" s="21" t="n">
        <x:v>31713.55604078071</x:v>
      </x:c>
      <x:c r="AA3906" s="21" t="n">
        <x:v>32409.210092484016</x:v>
      </x:c>
      <x:c r="AB3906" s="21" t="n">
        <x:v>32753.595367125377</x:v>
      </x:c>
      <x:c r="AC3906" s="21" t="n">
        <x:v>42722.08091364179</x:v>
      </x:c>
      <x:c r="AD3906" s="25" t="n">
        <x:f>AC3906*(1+Inputs!$C$14)*(1-Inputs!$C$14/Inputs!$C$15)</x:f>
        <x:v>33899.971204974754</x:v>
      </x:c>
      <x:c r="AE3906" s="25" t="n">
        <x:f>AD3906/(B3906-Inputs!$C$14)</x:f>
        <x:v>803053.4774180067</x:v>
      </x:c>
      <x:c r="AF3906" s="25" t="n">
        <x:f>S3906/(1+B3906)^1+T3906/(1+B3906)^2+U3906/(1+B3906)^3+V3906/(1+B3906)^4+W3906/(1+B3906)^5+X3906/(1+B3906)^6+Y3906/(1+B3906)^7+Z3906/(1+B3906)^8+AA3906/(1+B3906)^9+AB3906/(1+B3906)^10+AE3906/(1+B3906)^10</x:f>
        <x:v>540499.4905885593</x:v>
      </x:c>
      <x:c r="AG3906" s="25" t="n">
        <x:f>(AF3906+Inputs!$C$12)/Inputs!$C$13</x:f>
        <x:v>457.0874388267654</x:v>
      </x:c>
      <x:c r="AH3906" s="25" t="n">
        <x:f>(S3906+Inputs!$C$11)*Inputs!$C$8-Inputs!$C$11</x:f>
        <x:v>2374.5085238601496</x:v>
      </x:c>
      <x:c r="AI3906" s="25" t="n">
        <x:f>Inputs!$C$12+AH3906-Inputs!$C$10*Inputs!$C$13</x:f>
        <x:v>24692.423939060143</x:v>
      </x:c>
      <x:c r="AJ3906" s="25" t="n">
        <x:f>(S3906+Inputs!$C$11)*(1-Inputs!$C$8)</x:f>
        <x:v>6696.4131791161935</x:v>
      </x:c>
      <x:c r="AK3906" s="25" t="n">
        <x:f>AJ3906/(1+B3906)^(1-Inputs!$C$8)+T3906/(1+B3906)^(2-Inputs!$C$8)+U3906/(1+B3906)^(3-Inputs!$C$8)+V3906/(1+B3906)^(4-Inputs!$C$8)+W3906/(1+B3906)^(5-Inputs!$C$8)+X3906/(1+B3906)^(6-Inputs!$C$8)+Y3906/(1+B3906)^(7-Inputs!$C$8)+Z3906/(1+B3906)^(8-Inputs!$C$8)+AA3906/(1+B3906)^(9-Inputs!$C$8)+AB3906/(1+B3906)^(10-Inputs!$C$8)+AE3906/(1+B3906)^(10-Inputs!$C$8)</x:f>
        <x:v>557383.0087361396</x:v>
      </x:c>
      <x:c r="AL3906" s="25" t="n">
        <x:f>(AK3906+AI3906)/Inputs!$C$13</x:f>
        <x:v>464.4539462987766</x:v>
      </x:c>
      <x:c r="AM3906" s="26" t="n">
        <x:f>IF(AL3906&gt;=Inputs!$C$7,1,0)</x:f>
        <x:v>1</x:v>
      </x:c>
      <x:c r="AN3906" s="26" t="n">
        <x:f>IF(Inputs!$C$7&lt;=(1-Inputs!$C$16)*AL3906,1,0)</x:f>
        <x:v>1</x:v>
      </x:c>
    </x:row>
    <x:row r="3907" ht="20" customHeight="1">
      <x:c r="A3907" s="16" t="n">
        <x:v>3902</x:v>
      </x:c>
      <x:c r="B3907" s="19" t="n">
        <x:v>0.0793093756074512</x:v>
      </x:c>
      <x:c r="C3907" s="24" t="n">
        <x:v>0.522138836806306</x:v>
      </x:c>
      <x:c r="D3907" s="19" t="n">
        <x:v>0.032074312571042186</x:v>
      </x:c>
      <x:c r="E3907" s="19" t="n">
        <x:v>0.046977745258737685</x:v>
      </x:c>
      <x:c r="F3907" s="19" t="n">
        <x:v>-0.22484104878229688</x:v>
      </x:c>
      <x:c r="G3907" s="19" t="n">
        <x:v>-0.0891599097563909</x:v>
      </x:c>
      <x:c r="H3907" s="19" t="n">
        <x:v>0.4101972016518687</x:v>
      </x:c>
      <x:c r="I3907" s="19" t="n">
        <x:v>0.06448158926635529</x:v>
      </x:c>
      <x:c r="J3907" s="19" t="n">
        <x:v>0.07040495883420021</x:v>
      </x:c>
      <x:c r="K3907" s="19" t="n">
        <x:v>0.07234411846818489</x:v>
      </x:c>
      <x:c r="L3907" s="19" t="n">
        <x:v>0.07631515503592595</x:v>
      </x:c>
      <x:c r="M3907" s="19" t="n">
        <x:v>0.06974078367881589</x:v>
      </x:c>
      <x:c r="N3907" s="19" t="n">
        <x:v>0.06830554363716715</x:v>
      </x:c>
      <x:c r="O3907" s="19" t="n">
        <x:v>0.0723528019636467</x:v>
      </x:c>
      <x:c r="P3907" s="19" t="n">
        <x:v>0.07529799110141198</x:v>
      </x:c>
      <x:c r="Q3907" s="19" t="n">
        <x:v>0.07465068266145067</x:v>
      </x:c>
      <x:c r="R3907" s="19" t="n">
        <x:v>0.07418453484076168</x:v>
      </x:c>
      <x:c r="S3907" s="21" t="n">
        <x:v>8533.583382709006</x:v>
      </x:c>
      <x:c r="T3907" s="21" t="n">
        <x:v>13823.632932873068</x:v>
      </x:c>
      <x:c r="U3907" s="21" t="n">
        <x:v>17187.639229612403</x:v>
      </x:c>
      <x:c r="V3907" s="21" t="n">
        <x:v>20779.4430297444</x:v>
      </x:c>
      <x:c r="W3907" s="21" t="n">
        <x:v>24850.033315308716</x:v>
      </x:c>
      <x:c r="X3907" s="21" t="n">
        <x:v>26479.558532905718</x:v>
      </x:c>
      <x:c r="Y3907" s="21" t="n">
        <x:v>27771.19028425011</x:v>
      </x:c>
      <x:c r="Z3907" s="21" t="n">
        <x:v>28821.304469153238</x:v>
      </x:c>
      <x:c r="AA3907" s="21" t="n">
        <x:v>29581.32268395612</x:v>
      </x:c>
      <x:c r="AB3907" s="21" t="n">
        <x:v>30013.304281794204</x:v>
      </x:c>
      <x:c r="AC3907" s="21" t="n">
        <x:v>39147.788193644614</x:v>
      </x:c>
      <x:c r="AD3907" s="25" t="n">
        <x:f>AC3907*(1+Inputs!$C$14)*(1-Inputs!$C$14/Inputs!$C$15)</x:f>
        <x:v>31063.769931656996</x:v>
      </x:c>
      <x:c r="AE3907" s="25" t="n">
        <x:f>AD3907/(B3907-Inputs!$C$14)</x:f>
        <x:v>701065.3954336747</x:v>
      </x:c>
      <x:c r="AF3907" s="25" t="n">
        <x:f>S3907/(1+B3907)^1+T3907/(1+B3907)^2+U3907/(1+B3907)^3+V3907/(1+B3907)^4+W3907/(1+B3907)^5+X3907/(1+B3907)^6+Y3907/(1+B3907)^7+Z3907/(1+B3907)^8+AA3907/(1+B3907)^9+AB3907/(1+B3907)^10+AE3907/(1+B3907)^10</x:f>
        <x:v>470089.16844670323</x:v>
      </x:c>
      <x:c r="AG3907" s="25" t="n">
        <x:f>(AF3907+Inputs!$C$12)/Inputs!$C$13</x:f>
        <x:v>400.9051123735525</x:v>
      </x:c>
      <x:c r="AH3907" s="25" t="n">
        <x:f>(S3907+Inputs!$C$11)*Inputs!$C$8-Inputs!$C$11</x:f>
        <x:v>2122.769201214357</x:v>
      </x:c>
      <x:c r="AI3907" s="25" t="n">
        <x:f>Inputs!$C$12+AH3907-Inputs!$C$10*Inputs!$C$13</x:f>
        <x:v>24440.684616414357</x:v>
      </x:c>
      <x:c r="AJ3907" s="25" t="n">
        <x:f>(S3907+Inputs!$C$11)*(1-Inputs!$C$8)</x:f>
        <x:v>6410.81418149465</x:v>
      </x:c>
      <x:c r="AK3907" s="25" t="n">
        <x:f>AJ3907/(1+B3907)^(1-Inputs!$C$8)+T3907/(1+B3907)^(2-Inputs!$C$8)+U3907/(1+B3907)^(3-Inputs!$C$8)+V3907/(1+B3907)^(4-Inputs!$C$8)+W3907/(1+B3907)^(5-Inputs!$C$8)+X3907/(1+B3907)^(6-Inputs!$C$8)+Y3907/(1+B3907)^(7-Inputs!$C$8)+Z3907/(1+B3907)^(8-Inputs!$C$8)+AA3907/(1+B3907)^(9-Inputs!$C$8)+AB3907/(1+B3907)^(10-Inputs!$C$8)+AE3907/(1+B3907)^(10-Inputs!$C$8)</x:f>
        <x:v>485163.43050282553</x:v>
      </x:c>
      <x:c r="AL3907" s="25" t="n">
        <x:f>(AK3907+AI3907)/Inputs!$C$13</x:f>
        <x:v>406.6270950990292</x:v>
      </x:c>
      <x:c r="AM3907" s="26" t="n">
        <x:f>IF(AL3907&gt;=Inputs!$C$7,1,0)</x:f>
        <x:v>1</x:v>
      </x:c>
      <x:c r="AN3907" s="26" t="n">
        <x:f>IF(Inputs!$C$7&lt;=(1-Inputs!$C$16)*AL3907,1,0)</x:f>
        <x:v>1</x:v>
      </x:c>
    </x:row>
    <x:row r="3908" ht="20" customHeight="1">
      <x:c r="A3908" s="16" t="n">
        <x:v>3903</x:v>
      </x:c>
      <x:c r="B3908" s="19" t="n">
        <x:v>0.07411975290526945</x:v>
      </x:c>
      <x:c r="C3908" s="24" t="n">
        <x:v>0.17160554866822508</x:v>
      </x:c>
      <x:c r="D3908" s="19" t="n">
        <x:v>0.03052104371862896</x:v>
      </x:c>
      <x:c r="E3908" s="19" t="n">
        <x:v>0.0496326620547589</x:v>
      </x:c>
      <x:c r="F3908" s="19" t="n">
        <x:v>-0.23442770669479276</x:v>
      </x:c>
      <x:c r="G3908" s="19" t="n">
        <x:v>-0.05146042065395989</x:v>
      </x:c>
      <x:c r="H3908" s="19" t="n">
        <x:v>0.8712064942440918</x:v>
      </x:c>
      <x:c r="I3908" s="19" t="n">
        <x:v>0.05655490308405547</x:v>
      </x:c>
      <x:c r="J3908" s="19" t="n">
        <x:v>0.06715395729232909</x:v>
      </x:c>
      <x:c r="K3908" s="19" t="n">
        <x:v>0.06934474647982938</x:v>
      </x:c>
      <x:c r="L3908" s="19" t="n">
        <x:v>0.057867398263164206</x:v>
      </x:c>
      <x:c r="M3908" s="19" t="n">
        <x:v>0.0575471821373128</x:v>
      </x:c>
      <x:c r="N3908" s="19" t="n">
        <x:v>0.05902419201304497</x:v>
      </x:c>
      <x:c r="O3908" s="19" t="n">
        <x:v>0.062378812509888346</x:v>
      </x:c>
      <x:c r="P3908" s="19" t="n">
        <x:v>0.07020924408484802</x:v>
      </x:c>
      <x:c r="Q3908" s="19" t="n">
        <x:v>0.0585861554183964</x:v>
      </x:c>
      <x:c r="R3908" s="19" t="n">
        <x:v>0.0656562366556193</x:v>
      </x:c>
      <x:c r="S3908" s="21" t="n">
        <x:v>8598.90063660309</x:v>
      </x:c>
      <x:c r="T3908" s="21" t="n">
        <x:v>13608.957862857478</x:v>
      </x:c>
      <x:c r="U3908" s="21" t="n">
        <x:v>16945.084767296517</x:v>
      </x:c>
      <x:c r="V3908" s="21" t="n">
        <x:v>20686.944617053614</x:v>
      </x:c>
      <x:c r="W3908" s="21" t="n">
        <x:v>24735.851823714394</x:v>
      </x:c>
      <x:c r="X3908" s="21" t="n">
        <x:v>26428.931681950737</x:v>
      </x:c>
      <x:c r="Y3908" s="21" t="n">
        <x:v>27654.274868421006</x:v>
      </x:c>
      <x:c r="Z3908" s="21" t="n">
        <x:v>28656.30395228588</x:v>
      </x:c>
      <x:c r="AA3908" s="21" t="n">
        <x:v>29397.63392676785</x:v>
      </x:c>
      <x:c r="AB3908" s="21" t="n">
        <x:v>29823.17002770732</x:v>
      </x:c>
      <x:c r="AC3908" s="21" t="n">
        <x:v>38899.78699266171</x:v>
      </x:c>
      <x:c r="AD3908" s="25" t="n">
        <x:f>AC3908*(1+Inputs!$C$14)*(1-Inputs!$C$14/Inputs!$C$15)</x:f>
        <x:v>30866.980978677067</x:v>
      </x:c>
      <x:c r="AE3908" s="25" t="n">
        <x:f>AD3908/(B3908-Inputs!$C$14)</x:f>
        <x:v>789038.2399250602</x:v>
      </x:c>
      <x:c r="AF3908" s="25" t="n">
        <x:f>S3908/(1+B3908)^1+T3908/(1+B3908)^2+U3908/(1+B3908)^3+V3908/(1+B3908)^4+W3908/(1+B3908)^5+X3908/(1+B3908)^6+Y3908/(1+B3908)^7+Z3908/(1+B3908)^8+AA3908/(1+B3908)^9+AB3908/(1+B3908)^10+AE3908/(1+B3908)^10</x:f>
        <x:v>532485.2867374439</x:v>
      </x:c>
      <x:c r="AG3908" s="25" t="n">
        <x:f>(AF3908+Inputs!$C$12)/Inputs!$C$13</x:f>
        <x:v>450.6926858512169</x:v>
      </x:c>
      <x:c r="AH3908" s="25" t="n">
        <x:f>(S3908+Inputs!$C$11)*Inputs!$C$8-Inputs!$C$11</x:f>
        <x:v>2153.3698872852838</x:v>
      </x:c>
      <x:c r="AI3908" s="25" t="n">
        <x:f>Inputs!$C$12+AH3908-Inputs!$C$10*Inputs!$C$13</x:f>
        <x:v>24471.28530248528</x:v>
      </x:c>
      <x:c r="AJ3908" s="25" t="n">
        <x:f>(S3908+Inputs!$C$11)*(1-Inputs!$C$8)</x:f>
        <x:v>6445.530749317807</x:v>
      </x:c>
      <x:c r="AK3908" s="25" t="n">
        <x:f>AJ3908/(1+B3908)^(1-Inputs!$C$8)+T3908/(1+B3908)^(2-Inputs!$C$8)+U3908/(1+B3908)^(3-Inputs!$C$8)+V3908/(1+B3908)^(4-Inputs!$C$8)+W3908/(1+B3908)^(5-Inputs!$C$8)+X3908/(1+B3908)^(6-Inputs!$C$8)+Y3908/(1+B3908)^(7-Inputs!$C$8)+Z3908/(1+B3908)^(8-Inputs!$C$8)+AA3908/(1+B3908)^(9-Inputs!$C$8)+AB3908/(1+B3908)^(10-Inputs!$C$8)+AE3908/(1+B3908)^(10-Inputs!$C$8)</x:f>
        <x:v>548551.5057734519</x:v>
      </x:c>
      <x:c r="AL3908" s="25" t="n">
        <x:f>(AK3908+AI3908)/Inputs!$C$13</x:f>
        <x:v>457.2305953734815</x:v>
      </x:c>
      <x:c r="AM3908" s="26" t="n">
        <x:f>IF(AL3908&gt;=Inputs!$C$7,1,0)</x:f>
        <x:v>1</x:v>
      </x:c>
      <x:c r="AN3908" s="26" t="n">
        <x:f>IF(Inputs!$C$7&lt;=(1-Inputs!$C$16)*AL3908,1,0)</x:f>
        <x:v>1</x:v>
      </x:c>
    </x:row>
    <x:row r="3909" ht="20" customHeight="1">
      <x:c r="A3909" s="16" t="n">
        <x:v>3904</x:v>
      </x:c>
      <x:c r="B3909" s="19" t="n">
        <x:v>0.10074004708451281</x:v>
      </x:c>
      <x:c r="C3909" s="24" t="n">
        <x:v>0.7379168754125942</x:v>
      </x:c>
      <x:c r="D3909" s="19" t="n">
        <x:v>0.02399547981143968</x:v>
      </x:c>
      <x:c r="E3909" s="19" t="n">
        <x:v>0.04884726011722734</x:v>
      </x:c>
      <x:c r="F3909" s="19" t="n">
        <x:v>-0.1360015152484823</x:v>
      </x:c>
      <x:c r="G3909" s="19" t="n">
        <x:v>-0.09053074136580619</x:v>
      </x:c>
      <x:c r="H3909" s="19" t="n">
        <x:v>0.7758916411274583</x:v>
      </x:c>
      <x:c r="I3909" s="19" t="n">
        <x:v>0.07142538570122156</x:v>
      </x:c>
      <x:c r="J3909" s="19" t="n">
        <x:v>0.06713702897769622</x:v>
      </x:c>
      <x:c r="K3909" s="19" t="n">
        <x:v>0.06654798334663951</x:v>
      </x:c>
      <x:c r="L3909" s="19" t="n">
        <x:v>0.0750165206978943</x:v>
      </x:c>
      <x:c r="M3909" s="19" t="n">
        <x:v>0.07028200824938835</x:v>
      </x:c>
      <x:c r="N3909" s="19" t="n">
        <x:v>0.06284822359872919</x:v>
      </x:c>
      <x:c r="O3909" s="19" t="n">
        <x:v>0.07394941381574996</x:v>
      </x:c>
      <x:c r="P3909" s="19" t="n">
        <x:v>0.06937427653527152</x:v>
      </x:c>
      <x:c r="Q3909" s="19" t="n">
        <x:v>0.06692819430846499</x:v>
      </x:c>
      <x:c r="R3909" s="19" t="n">
        <x:v>0.07505505928455364</x:v>
      </x:c>
      <x:c r="S3909" s="21" t="n">
        <x:v>10097.194652080176</x:v>
      </x:c>
      <x:c r="T3909" s="21" t="n">
        <x:v>16102.26467563645</x:v>
      </x:c>
      <x:c r="U3909" s="21" t="n">
        <x:v>19704.875595715843</x:v>
      </x:c>
      <x:c r="V3909" s="21" t="n">
        <x:v>23525.647467252453</x:v>
      </x:c>
      <x:c r="W3909" s="21" t="n">
        <x:v>27837.481414783564</x:v>
      </x:c>
      <x:c r="X3909" s="21" t="n">
        <x:v>29461.343920073235</x:v>
      </x:c>
      <x:c r="Y3909" s="21" t="n">
        <x:v>30693.954638002226</x:v>
      </x:c>
      <x:c r="Z3909" s="21" t="n">
        <x:v>31683.89782978812</x:v>
      </x:c>
      <x:c r="AA3909" s="21" t="n">
        <x:v>32349.15734187391</x:v>
      </x:c>
      <x:c r="AB3909" s="21" t="n">
        <x:v>32677.568375155908</x:v>
      </x:c>
      <x:c r="AC3909" s="21" t="n">
        <x:v>42622.9152719425</x:v>
      </x:c>
      <x:c r="AD3909" s="25" t="n">
        <x:f>AC3909*(1+Inputs!$C$14)*(1-Inputs!$C$14/Inputs!$C$15)</x:f>
        <x:v>33821.28326828637</x:v>
      </x:c>
      <x:c r="AE3909" s="25" t="n">
        <x:f>AD3909/(B3909-Inputs!$C$14)</x:f>
        <x:v>514470.0189339241</x:v>
      </x:c>
      <x:c r="AF3909" s="25" t="n">
        <x:f>S3909/(1+B3909)^1+T3909/(1+B3909)^2+U3909/(1+B3909)^3+V3909/(1+B3909)^4+W3909/(1+B3909)^5+X3909/(1+B3909)^6+Y3909/(1+B3909)^7+Z3909/(1+B3909)^8+AA3909/(1+B3909)^9+AB3909/(1+B3909)^10+AE3909/(1+B3909)^10</x:f>
        <x:v>340602.66349456203</x:v>
      </x:c>
      <x:c r="AG3909" s="25" t="n">
        <x:f>(AF3909+Inputs!$C$12)/Inputs!$C$13</x:f>
        <x:v>297.58427998409024</x:v>
      </x:c>
      <x:c r="AH3909" s="25" t="n">
        <x:f>(S3909+Inputs!$C$11)*Inputs!$C$8-Inputs!$C$11</x:f>
        <x:v>2855.310371248521</x:v>
      </x:c>
      <x:c r="AI3909" s="25" t="n">
        <x:f>Inputs!$C$12+AH3909-Inputs!$C$10*Inputs!$C$13</x:f>
        <x:v>25173.225786448515</x:v>
      </x:c>
      <x:c r="AJ3909" s="25" t="n">
        <x:f>(S3909+Inputs!$C$11)*(1-Inputs!$C$8)</x:f>
        <x:v>7241.884280831656</x:v>
      </x:c>
      <x:c r="AK3909" s="25" t="n">
        <x:f>AJ3909/(1+B3909)^(1-Inputs!$C$8)+T3909/(1+B3909)^(2-Inputs!$C$8)+U3909/(1+B3909)^(3-Inputs!$C$8)+V3909/(1+B3909)^(4-Inputs!$C$8)+W3909/(1+B3909)^(5-Inputs!$C$8)+X3909/(1+B3909)^(6-Inputs!$C$8)+Y3909/(1+B3909)^(7-Inputs!$C$8)+Z3909/(1+B3909)^(8-Inputs!$C$8)+AA3909/(1+B3909)^(9-Inputs!$C$8)+AB3909/(1+B3909)^(10-Inputs!$C$8)+AE3909/(1+B3909)^(10-Inputs!$C$8)</x:f>
        <x:v>353554.9081548404</x:v>
      </x:c>
      <x:c r="AL3909" s="25" t="n">
        <x:f>(AK3909+AI3909)/Inputs!$C$13</x:f>
        <x:v>302.1975615341888</x:v>
      </x:c>
      <x:c r="AM3909" s="26" t="n">
        <x:f>IF(AL3909&gt;=Inputs!$C$7,1,0)</x:f>
        <x:v>1</x:v>
      </x:c>
      <x:c r="AN3909" s="26" t="n">
        <x:f>IF(Inputs!$C$7&lt;=(1-Inputs!$C$16)*AL3909,1,0)</x:f>
        <x:v>0</x:v>
      </x:c>
    </x:row>
    <x:row r="3910" ht="20" customHeight="1">
      <x:c r="A3910" s="16" t="n">
        <x:v>3905</x:v>
      </x:c>
      <x:c r="B3910" s="19" t="n">
        <x:v>0.09658336414082322</x:v>
      </x:c>
      <x:c r="C3910" s="24" t="n">
        <x:v>0.3756301446208852</x:v>
      </x:c>
      <x:c r="D3910" s="19" t="n">
        <x:v>0.03412130836933471</x:v>
      </x:c>
      <x:c r="E3910" s="19" t="n">
        <x:v>0.0401612239059628</x:v>
      </x:c>
      <x:c r="F3910" s="19" t="n">
        <x:v>-0.1610067250789587</x:v>
      </x:c>
      <x:c r="G3910" s="19" t="n">
        <x:v>-0.0838355441492564</x:v>
      </x:c>
      <x:c r="H3910" s="19" t="n">
        <x:v>0.8605917661465412</x:v>
      </x:c>
      <x:c r="I3910" s="19" t="n">
        <x:v>0.053598926895762136</x:v>
      </x:c>
      <x:c r="J3910" s="19" t="n">
        <x:v>0.06323130052957482</x:v>
      </x:c>
      <x:c r="K3910" s="19" t="n">
        <x:v>0.05964133861426603</x:v>
      </x:c>
      <x:c r="L3910" s="19" t="n">
        <x:v>0.061257402151137515</x:v>
      </x:c>
      <x:c r="M3910" s="19" t="n">
        <x:v>0.05980541602663493</x:v>
      </x:c>
      <x:c r="N3910" s="19" t="n">
        <x:v>0.06076119051072624</x:v>
      </x:c>
      <x:c r="O3910" s="19" t="n">
        <x:v>0.0590663984051264</x:v>
      </x:c>
      <x:c r="P3910" s="19" t="n">
        <x:v>0.06894585577302337</x:v>
      </x:c>
      <x:c r="Q3910" s="19" t="n">
        <x:v>0.0592103395868287</x:v>
      </x:c>
      <x:c r="R3910" s="19" t="n">
        <x:v>0.07444688760638997</x:v>
      </x:c>
      <x:c r="S3910" s="21" t="n">
        <x:v>9720.095968115193</x:v>
      </x:c>
      <x:c r="T3910" s="21" t="n">
        <x:v>15255.658582382153</x:v>
      </x:c>
      <x:c r="U3910" s="21" t="n">
        <x:v>18558.18560941642</x:v>
      </x:c>
      <x:c r="V3910" s="21" t="n">
        <x:v>22043.532544611837</x:v>
      </x:c>
      <x:c r="W3910" s="21" t="n">
        <x:v>25878.90231487585</x:v>
      </x:c>
      <x:c r="X3910" s="21" t="n">
        <x:v>27439.466197720158</x:v>
      </x:c>
      <x:c r="Y3910" s="21" t="n">
        <x:v>28615.635627765794</x:v>
      </x:c>
      <x:c r="Z3910" s="21" t="n">
        <x:v>29553.962741976207</x:v>
      </x:c>
      <x:c r="AA3910" s="21" t="n">
        <x:v>30240.250023454944</x:v>
      </x:c>
      <x:c r="AB3910" s="21" t="n">
        <x:v>30618.678813396084</x:v>
      </x:c>
      <x:c r="AC3910" s="21" t="n">
        <x:v>39937.40714790793</x:v>
      </x:c>
      <x:c r="AD3910" s="25" t="n">
        <x:f>AC3910*(1+Inputs!$C$14)*(1-Inputs!$C$14/Inputs!$C$15)</x:f>
        <x:v>31690.332571864936</x:v>
      </x:c>
      <x:c r="AE3910" s="25" t="n">
        <x:f>AD3910/(B3910-Inputs!$C$14)</x:f>
        <x:v>514592.4230348699</x:v>
      </x:c>
      <x:c r="AF3910" s="25" t="n">
        <x:f>S3910/(1+B3910)^1+T3910/(1+B3910)^2+U3910/(1+B3910)^3+V3910/(1+B3910)^4+W3910/(1+B3910)^5+X3910/(1+B3910)^6+Y3910/(1+B3910)^7+Z3910/(1+B3910)^8+AA3910/(1+B3910)^9+AB3910/(1+B3910)^10+AE3910/(1+B3910)^10</x:f>
        <x:v>342145.8309943811</x:v>
      </x:c>
      <x:c r="AG3910" s="25" t="n">
        <x:f>(AF3910+Inputs!$C$12)/Inputs!$C$13</x:f>
        <x:v>298.8156156407025</x:v>
      </x:c>
      <x:c r="AH3910" s="25" t="n">
        <x:f>(S3910+Inputs!$C$11)*Inputs!$C$8-Inputs!$C$11</x:f>
        <x:v>2678.6422206786247</x:v>
      </x:c>
      <x:c r="AI3910" s="25" t="n">
        <x:f>Inputs!$C$12+AH3910-Inputs!$C$10*Inputs!$C$13</x:f>
        <x:v>24996.55763587862</x:v>
      </x:c>
      <x:c r="AJ3910" s="25" t="n">
        <x:f>(S3910+Inputs!$C$11)*(1-Inputs!$C$8)</x:f>
        <x:v>7041.453747436569</x:v>
      </x:c>
      <x:c r="AK3910" s="25" t="n">
        <x:f>AJ3910/(1+B3910)^(1-Inputs!$C$8)+T3910/(1+B3910)^(2-Inputs!$C$8)+U3910/(1+B3910)^(3-Inputs!$C$8)+V3910/(1+B3910)^(4-Inputs!$C$8)+W3910/(1+B3910)^(5-Inputs!$C$8)+X3910/(1+B3910)^(6-Inputs!$C$8)+Y3910/(1+B3910)^(7-Inputs!$C$8)+Z3910/(1+B3910)^(8-Inputs!$C$8)+AA3910/(1+B3910)^(9-Inputs!$C$8)+AB3910/(1+B3910)^(10-Inputs!$C$8)+AE3910/(1+B3910)^(10-Inputs!$C$8)</x:f>
        <x:v>354698.0238740777</x:v>
      </x:c>
      <x:c r="AL3910" s="25" t="n">
        <x:f>(AK3910+AI3910)/Inputs!$C$13</x:f>
        <x:v>302.96871654599795</x:v>
      </x:c>
      <x:c r="AM3910" s="26" t="n">
        <x:f>IF(AL3910&gt;=Inputs!$C$7,1,0)</x:f>
        <x:v>1</x:v>
      </x:c>
      <x:c r="AN3910" s="26" t="n">
        <x:f>IF(Inputs!$C$7&lt;=(1-Inputs!$C$16)*AL3910,1,0)</x:f>
        <x:v>0</x:v>
      </x:c>
    </x:row>
    <x:row r="3911" ht="20" customHeight="1">
      <x:c r="A3911" s="16" t="n">
        <x:v>3906</x:v>
      </x:c>
      <x:c r="B3911" s="19" t="n">
        <x:v>0.08196857849936397</x:v>
      </x:c>
      <x:c r="C3911" s="24" t="n">
        <x:v>0.6987464440435645</x:v>
      </x:c>
      <x:c r="D3911" s="19" t="n">
        <x:v>0.03458401873081272</x:v>
      </x:c>
      <x:c r="E3911" s="19" t="n">
        <x:v>0.049754351125647814</x:v>
      </x:c>
      <x:c r="F3911" s="19" t="n">
        <x:v>-0.23347251100125166</x:v>
      </x:c>
      <x:c r="G3911" s="19" t="n">
        <x:v>-0.09852006650292366</x:v>
      </x:c>
      <x:c r="H3911" s="19" t="n">
        <x:v>0.9841322111351758</x:v>
      </x:c>
      <x:c r="I3911" s="19" t="n">
        <x:v>0.07232395257594931</x:v>
      </x:c>
      <x:c r="J3911" s="19" t="n">
        <x:v>0.0740308902546542</x:v>
      </x:c>
      <x:c r="K3911" s="19" t="n">
        <x:v>0.07528062271017574</x:v>
      </x:c>
      <x:c r="L3911" s="19" t="n">
        <x:v>0.07141011109042553</x:v>
      </x:c>
      <x:c r="M3911" s="19" t="n">
        <x:v>0.07827368789471506</x:v>
      </x:c>
      <x:c r="N3911" s="19" t="n">
        <x:v>0.06824009516532328</x:v>
      </x:c>
      <x:c r="O3911" s="19" t="n">
        <x:v>0.07568439390251683</x:v>
      </x:c>
      <x:c r="P3911" s="19" t="n">
        <x:v>0.07601818646279868</x:v>
      </x:c>
      <x:c r="Q3911" s="19" t="n">
        <x:v>0.07647859341029857</x:v>
      </x:c>
      <x:c r="R3911" s="19" t="n">
        <x:v>0.0689804484813169</x:v>
      </x:c>
      <x:c r="S3911" s="21" t="n">
        <x:v>8424.176271271557</x:v>
      </x:c>
      <x:c r="T3911" s="21" t="n">
        <x:v>14156.270023602305</x:v>
      </x:c>
      <x:c r="U3911" s="21" t="n">
        <x:v>18527.538992741378</x:v>
      </x:c>
      <x:c r="V3911" s="21" t="n">
        <x:v>23499.550731800617</x:v>
      </x:c>
      <x:c r="W3911" s="21" t="n">
        <x:v>29089.314990009312</x:v>
      </x:c>
      <x:c r="X3911" s="21" t="n">
        <x:v>31190.746872549757</x:v>
      </x:c>
      <x:c r="Y3911" s="21" t="n">
        <x:v>32656.683432089998</x:v>
      </x:c>
      <x:c r="Z3911" s="21" t="n">
        <x:v>33807.5609094642</x:v>
      </x:c>
      <x:c r="AA3911" s="21" t="n">
        <x:v>34569.32614186598</x:v>
      </x:c>
      <x:c r="AB3911" s="21" t="n">
        <x:v>34908.81536687423</x:v>
      </x:c>
      <x:c r="AC3911" s="21" t="n">
        <x:v>45533.23743505335</x:v>
      </x:c>
      <x:c r="AD3911" s="25" t="n">
        <x:f>AC3911*(1+Inputs!$C$14)*(1-Inputs!$C$14/Inputs!$C$15)</x:f>
        <x:v>36130.62390471483</x:v>
      </x:c>
      <x:c r="AE3911" s="25" t="n">
        <x:f>AD3911/(B3911-Inputs!$C$14)</x:f>
        <x:v>769250.9558321867</x:v>
      </x:c>
      <x:c r="AF3911" s="25" t="n">
        <x:f>S3911/(1+B3911)^1+T3911/(1+B3911)^2+U3911/(1+B3911)^3+V3911/(1+B3911)^4+W3911/(1+B3911)^5+X3911/(1+B3911)^6+Y3911/(1+B3911)^7+Z3911/(1+B3911)^8+AA3911/(1+B3911)^9+AB3911/(1+B3911)^10+AE3911/(1+B3911)^10</x:f>
        <x:v>510300.15723848983</x:v>
      </x:c>
      <x:c r="AG3911" s="25" t="n">
        <x:f>(AF3911+Inputs!$C$12)/Inputs!$C$13</x:f>
        <x:v>432.99056278173447</x:v>
      </x:c>
      <x:c r="AH3911" s="25" t="n">
        <x:f>(S3911+Inputs!$C$11)*Inputs!$C$8-Inputs!$C$11</x:f>
        <x:v>2071.512718869689</x:v>
      </x:c>
      <x:c r="AI3911" s="25" t="n">
        <x:f>Inputs!$C$12+AH3911-Inputs!$C$10*Inputs!$C$13</x:f>
        <x:v>24389.428134069683</x:v>
      </x:c>
      <x:c r="AJ3911" s="25" t="n">
        <x:f>(S3911+Inputs!$C$11)*(1-Inputs!$C$8)</x:f>
        <x:v>6352.663552401869</x:v>
      </x:c>
      <x:c r="AK3911" s="25" t="n">
        <x:f>AJ3911/(1+B3911)^(1-Inputs!$C$8)+T3911/(1+B3911)^(2-Inputs!$C$8)+U3911/(1+B3911)^(3-Inputs!$C$8)+V3911/(1+B3911)^(4-Inputs!$C$8)+W3911/(1+B3911)^(5-Inputs!$C$8)+X3911/(1+B3911)^(6-Inputs!$C$8)+Y3911/(1+B3911)^(7-Inputs!$C$8)+Z3911/(1+B3911)^(8-Inputs!$C$8)+AA3911/(1+B3911)^(9-Inputs!$C$8)+AB3911/(1+B3911)^(10-Inputs!$C$8)+AE3911/(1+B3911)^(10-Inputs!$C$8)</x:f>
        <x:v>527500.1067690293</x:v>
      </x:c>
      <x:c r="AL3911" s="25" t="n">
        <x:f>(AK3911+AI3911)/Inputs!$C$13</x:f>
        <x:v>440.3677908697656</x:v>
      </x:c>
      <x:c r="AM3911" s="26" t="n">
        <x:f>IF(AL3911&gt;=Inputs!$C$7,1,0)</x:f>
        <x:v>1</x:v>
      </x:c>
      <x:c r="AN3911" s="26" t="n">
        <x:f>IF(Inputs!$C$7&lt;=(1-Inputs!$C$16)*AL3911,1,0)</x:f>
        <x:v>1</x:v>
      </x:c>
    </x:row>
    <x:row r="3912" ht="20" customHeight="1">
      <x:c r="A3912" s="16" t="n">
        <x:v>3907</x:v>
      </x:c>
      <x:c r="B3912" s="19" t="n">
        <x:v>0.08030366371922064</x:v>
      </x:c>
      <x:c r="C3912" s="24" t="n">
        <x:v>0.5846634841314824</x:v>
      </x:c>
      <x:c r="D3912" s="19" t="n">
        <x:v>0.009722498110421897</x:v>
      </x:c>
      <x:c r="E3912" s="19" t="n">
        <x:v>0.04683494431509956</x:v>
      </x:c>
      <x:c r="F3912" s="19" t="n">
        <x:v>-0.21049556215210602</x:v>
      </x:c>
      <x:c r="G3912" s="19" t="n">
        <x:v>-0.05537325724352911</x:v>
      </x:c>
      <x:c r="H3912" s="19" t="n">
        <x:v>0.3160769082383865</x:v>
      </x:c>
      <x:c r="I3912" s="19" t="n">
        <x:v>0.07265919614722748</x:v>
      </x:c>
      <x:c r="J3912" s="19" t="n">
        <x:v>0.07757580535014655</x:v>
      </x:c>
      <x:c r="K3912" s="19" t="n">
        <x:v>0.07549635905621357</x:v>
      </x:c>
      <x:c r="L3912" s="19" t="n">
        <x:v>0.0725608696685697</x:v>
      </x:c>
      <x:c r="M3912" s="19" t="n">
        <x:v>0.07739466727877584</x:v>
      </x:c>
      <x:c r="N3912" s="19" t="n">
        <x:v>0.07609187077760111</x:v>
      </x:c>
      <x:c r="O3912" s="19" t="n">
        <x:v>0.07761363342431538</x:v>
      </x:c>
      <x:c r="P3912" s="19" t="n">
        <x:v>0.07571845135932903</x:v>
      </x:c>
      <x:c r="Q3912" s="19" t="n">
        <x:v>0.07249374753781808</x:v>
      </x:c>
      <x:c r="R3912" s="19" t="n">
        <x:v>0.07756705660504963</x:v>
      </x:c>
      <x:c r="S3912" s="21" t="n">
        <x:v>8880.481906991368</x:v>
      </x:c>
      <x:c r="T3912" s="21" t="n">
        <x:v>14049.005511204949</x:v>
      </x:c>
      <x:c r="U3912" s="21" t="n">
        <x:v>16954.891987352035</x:v>
      </x:c>
      <x:c r="V3912" s="21" t="n">
        <x:v>19995.005515488647</x:v>
      </x:c>
      <x:c r="W3912" s="21" t="n">
        <x:v>23384.52807269784</x:v>
      </x:c>
      <x:c r="X3912" s="21" t="n">
        <x:v>24637.36232151489</x:v>
      </x:c>
      <x:c r="Y3912" s="21" t="n">
        <x:v>25659.86520378918</x:v>
      </x:c>
      <x:c r="Z3912" s="21" t="n">
        <x:v>26515.755804590397</x:v>
      </x:c>
      <x:c r="AA3912" s="21" t="n">
        <x:v>27170.76793525059</x:v>
      </x:c>
      <x:c r="AB3912" s="21" t="n">
        <x:v>27608.237534119144</x:v>
      </x:c>
      <x:c r="AC3912" s="21" t="n">
        <x:v>36010.74460972062</x:v>
      </x:c>
      <x:c r="AD3912" s="25" t="n">
        <x:f>AC3912*(1+Inputs!$C$14)*(1-Inputs!$C$14/Inputs!$C$15)</x:f>
        <x:v>28574.525847813307</x:v>
      </x:c>
      <x:c r="AE3912" s="25" t="n">
        <x:f>AD3912/(B3912-Inputs!$C$14)</x:f>
        <x:v>630733.2233637919</x:v>
      </x:c>
      <x:c r="AF3912" s="25" t="n">
        <x:f>S3912/(1+B3912)^1+T3912/(1+B3912)^2+U3912/(1+B3912)^3+V3912/(1+B3912)^4+W3912/(1+B3912)^5+X3912/(1+B3912)^6+Y3912/(1+B3912)^7+Z3912/(1+B3912)^8+AA3912/(1+B3912)^9+AB3912/(1+B3912)^10+AE3912/(1+B3912)^10</x:f>
        <x:v>426656.56801506435</x:v>
      </x:c>
      <x:c r="AG3912" s="25" t="n">
        <x:f>(AF3912+Inputs!$C$12)/Inputs!$C$13</x:f>
        <x:v>366.24904971208485</x:v>
      </x:c>
      <x:c r="AH3912" s="25" t="n">
        <x:f>(S3912+Inputs!$C$11)*Inputs!$C$8-Inputs!$C$11</x:f>
        <x:v>2285.2887838233537</x:v>
      </x:c>
      <x:c r="AI3912" s="25" t="n">
        <x:f>Inputs!$C$12+AH3912-Inputs!$C$10*Inputs!$C$13</x:f>
        <x:v>24603.20419902335</x:v>
      </x:c>
      <x:c r="AJ3912" s="25" t="n">
        <x:f>(S3912+Inputs!$C$11)*(1-Inputs!$C$8)</x:f>
        <x:v>6595.1931231680155</x:v>
      </x:c>
      <x:c r="AK3912" s="25" t="n">
        <x:f>AJ3912/(1+B3912)^(1-Inputs!$C$8)+T3912/(1+B3912)^(2-Inputs!$C$8)+U3912/(1+B3912)^(3-Inputs!$C$8)+V3912/(1+B3912)^(4-Inputs!$C$8)+W3912/(1+B3912)^(5-Inputs!$C$8)+X3912/(1+B3912)^(6-Inputs!$C$8)+Y3912/(1+B3912)^(7-Inputs!$C$8)+Z3912/(1+B3912)^(8-Inputs!$C$8)+AA3912/(1+B3912)^(9-Inputs!$C$8)+AB3912/(1+B3912)^(10-Inputs!$C$8)+AE3912/(1+B3912)^(10-Inputs!$C$8)</x:f>
        <x:v>440185.5656115769</x:v>
      </x:c>
      <x:c r="AL3912" s="25" t="n">
        <x:f>(AK3912+AI3912)/Inputs!$C$13</x:f>
        <x:v>370.86770238994933</x:v>
      </x:c>
      <x:c r="AM3912" s="26" t="n">
        <x:f>IF(AL3912&gt;=Inputs!$C$7,1,0)</x:f>
        <x:v>1</x:v>
      </x:c>
      <x:c r="AN3912" s="26" t="n">
        <x:f>IF(Inputs!$C$7&lt;=(1-Inputs!$C$16)*AL3912,1,0)</x:f>
        <x:v>1</x:v>
      </x:c>
    </x:row>
    <x:row r="3913" ht="20" customHeight="1">
      <x:c r="A3913" s="16" t="n">
        <x:v>3908</x:v>
      </x:c>
      <x:c r="B3913" s="19" t="n">
        <x:v>0.07766400487291919</x:v>
      </x:c>
      <x:c r="C3913" s="24" t="n">
        <x:v>0.7980949525455969</x:v>
      </x:c>
      <x:c r="D3913" s="19" t="n">
        <x:v>0.008303437293297123</x:v>
      </x:c>
      <x:c r="E3913" s="19" t="n">
        <x:v>0.03411180444923588</x:v>
      </x:c>
      <x:c r="F3913" s="19" t="n">
        <x:v>-0.17566657371815952</x:v>
      </x:c>
      <x:c r="G3913" s="19" t="n">
        <x:v>-0.09555295684852297</x:v>
      </x:c>
      <x:c r="H3913" s="19" t="n">
        <x:v>0.7367048740518101</x:v>
      </x:c>
      <x:c r="I3913" s="19" t="n">
        <x:v>0.0674273836603777</x:v>
      </x:c>
      <x:c r="J3913" s="19" t="n">
        <x:v>0.06694533274821084</x:v>
      </x:c>
      <x:c r="K3913" s="19" t="n">
        <x:v>0.0681451673888239</x:v>
      </x:c>
      <x:c r="L3913" s="19" t="n">
        <x:v>0.07020016248099069</x:v>
      </x:c>
      <x:c r="M3913" s="19" t="n">
        <x:v>0.06342206614368137</x:v>
      </x:c>
      <x:c r="N3913" s="19" t="n">
        <x:v>0.06110385935181398</x:v>
      </x:c>
      <x:c r="O3913" s="19" t="n">
        <x:v>0.06333502701433985</x:v>
      </x:c>
      <x:c r="P3913" s="19" t="n">
        <x:v>0.06765337233996548</x:v>
      </x:c>
      <x:c r="Q3913" s="19" t="n">
        <x:v>0.07396936426712614</x:v>
      </x:c>
      <x:c r="R3913" s="19" t="n">
        <x:v>0.06687697052127192</x:v>
      </x:c>
      <x:c r="S3913" s="21" t="n">
        <x:v>9317.992858032441</x:v>
      </x:c>
      <x:c r="T3913" s="21" t="n">
        <x:v>14928.42334543429</x:v>
      </x:c>
      <x:c r="U3913" s="21" t="n">
        <x:v>18206.703728343175</x:v>
      </x:c>
      <x:c r="V3913" s="21" t="n">
        <x:v>21621.40310136191</x:v>
      </x:c>
      <x:c r="W3913" s="21" t="n">
        <x:v>25370.59903505249</x:v>
      </x:c>
      <x:c r="X3913" s="21" t="n">
        <x:v>26474.667440251927</x:v>
      </x:c>
      <x:c r="Y3913" s="21" t="n">
        <x:v>27299.717323134057</x:v>
      </x:c>
      <x:c r="Z3913" s="21" t="n">
        <x:v>27994.077348420007</x:v>
      </x:c>
      <x:c r="AA3913" s="21" t="n">
        <x:v>28536.702714669555</x:v>
      </x:c>
      <x:c r="AB3913" s="21" t="n">
        <x:v>28907.931805761495</x:v>
      </x:c>
      <x:c r="AC3913" s="21" t="n">
        <x:v>37705.998007514994</x:v>
      </x:c>
      <x:c r="AD3913" s="25" t="n">
        <x:f>AC3913*(1+Inputs!$C$14)*(1-Inputs!$C$14/Inputs!$C$15)</x:f>
        <x:v>29919.709418963143</x:v>
      </x:c>
      <x:c r="AE3913" s="25" t="n">
        <x:f>AD3913/(B3913-Inputs!$C$14)</x:f>
        <x:v>701286.9398473785</x:v>
      </x:c>
      <x:c r="AF3913" s="25" t="n">
        <x:f>S3913/(1+B3913)^1+T3913/(1+B3913)^2+U3913/(1+B3913)^3+V3913/(1+B3913)^4+W3913/(1+B3913)^5+X3913/(1+B3913)^6+Y3913/(1+B3913)^7+Z3913/(1+B3913)^8+AA3913/(1+B3913)^9+AB3913/(1+B3913)^10+AE3913/(1+B3913)^10</x:f>
        <x:v>478177.34009942727</x:v>
      </x:c>
      <x:c r="AG3913" s="25" t="n">
        <x:f>(AF3913+Inputs!$C$12)/Inputs!$C$13</x:f>
        <x:v>407.358886285955</x:v>
      </x:c>
      <x:c r="AH3913" s="25" t="n">
        <x:f>(S3913+Inputs!$C$11)*Inputs!$C$8-Inputs!$C$11</x:f>
        <x:v>2490.259667735747</x:v>
      </x:c>
      <x:c r="AI3913" s="25" t="n">
        <x:f>Inputs!$C$12+AH3913-Inputs!$C$10*Inputs!$C$13</x:f>
        <x:v>24808.175082935748</x:v>
      </x:c>
      <x:c r="AJ3913" s="25" t="n">
        <x:f>(S3913+Inputs!$C$11)*(1-Inputs!$C$8)</x:f>
        <x:v>6827.733190296695</x:v>
      </x:c>
      <x:c r="AK3913" s="25" t="n">
        <x:f>AJ3913/(1+B3913)^(1-Inputs!$C$8)+T3913/(1+B3913)^(2-Inputs!$C$8)+U3913/(1+B3913)^(3-Inputs!$C$8)+V3913/(1+B3913)^(4-Inputs!$C$8)+W3913/(1+B3913)^(5-Inputs!$C$8)+X3913/(1+B3913)^(6-Inputs!$C$8)+Y3913/(1+B3913)^(7-Inputs!$C$8)+Z3913/(1+B3913)^(8-Inputs!$C$8)+AA3913/(1+B3913)^(9-Inputs!$C$8)+AB3913/(1+B3913)^(10-Inputs!$C$8)+AE3913/(1+B3913)^(10-Inputs!$C$8)</x:f>
        <x:v>492837.12353581574</x:v>
      </x:c>
      <x:c r="AL3913" s="25" t="n">
        <x:f>(AK3913+AI3913)/Inputs!$C$13</x:f>
        <x:v>413.0433758757249</x:v>
      </x:c>
      <x:c r="AM3913" s="26" t="n">
        <x:f>IF(AL3913&gt;=Inputs!$C$7,1,0)</x:f>
        <x:v>1</x:v>
      </x:c>
      <x:c r="AN3913" s="26" t="n">
        <x:f>IF(Inputs!$C$7&lt;=(1-Inputs!$C$16)*AL3913,1,0)</x:f>
        <x:v>1</x:v>
      </x:c>
    </x:row>
    <x:row r="3914" ht="20" customHeight="1">
      <x:c r="A3914" s="16" t="n">
        <x:v>3909</x:v>
      </x:c>
      <x:c r="B3914" s="19" t="n">
        <x:v>0.09569421712432839</x:v>
      </x:c>
      <x:c r="C3914" s="24" t="n">
        <x:v>0.4377871730988261</x:v>
      </x:c>
      <x:c r="D3914" s="19" t="n">
        <x:v>0.030821733927361095</x:v>
      </x:c>
      <x:c r="E3914" s="19" t="n">
        <x:v>0.045095334868241535</x:v>
      </x:c>
      <x:c r="F3914" s="19" t="n">
        <x:v>-0.19750350462990016</x:v>
      </x:c>
      <x:c r="G3914" s="19" t="n">
        <x:v>-0.055803487331460816</x:v>
      </x:c>
      <x:c r="H3914" s="19" t="n">
        <x:v>0.820040686556041</x:v>
      </x:c>
      <x:c r="I3914" s="19" t="n">
        <x:v>0.0680017705016428</x:v>
      </x:c>
      <x:c r="J3914" s="19" t="n">
        <x:v>0.07026860173992532</x:v>
      </x:c>
      <x:c r="K3914" s="19" t="n">
        <x:v>0.06930033070560399</x:v>
      </x:c>
      <x:c r="L3914" s="19" t="n">
        <x:v>0.06645254075566413</x:v>
      </x:c>
      <x:c r="M3914" s="19" t="n">
        <x:v>0.06621072342201273</x:v>
      </x:c>
      <x:c r="N3914" s="19" t="n">
        <x:v>0.06707391071758025</x:v>
      </x:c>
      <x:c r="O3914" s="19" t="n">
        <x:v>0.06849207529035198</x:v>
      </x:c>
      <x:c r="P3914" s="19" t="n">
        <x:v>0.07307239165411489</x:v>
      </x:c>
      <x:c r="Q3914" s="19" t="n">
        <x:v>0.06789188860442323</x:v>
      </x:c>
      <x:c r="R3914" s="19" t="n">
        <x:v>0.06475434956733239</x:v>
      </x:c>
      <x:c r="S3914" s="21" t="n">
        <x:v>9207.183901132868</x:v>
      </x:c>
      <x:c r="T3914" s="21" t="n">
        <x:v>14645.168084745774</x:v>
      </x:c>
      <x:c r="U3914" s="21" t="n">
        <x:v>18126.26918481081</x:v>
      </x:c>
      <x:c r="V3914" s="21" t="n">
        <x:v>21965.73738528511</x:v>
      </x:c>
      <x:c r="W3914" s="21" t="n">
        <x:v>26201.262329332785</x:v>
      </x:c>
      <x:c r="X3914" s="21" t="n">
        <x:v>27874.931936207136</x:v>
      </x:c>
      <x:c r="Y3914" s="21" t="n">
        <x:v>29119.09292920589</x:v>
      </x:c>
      <x:c r="Z3914" s="21" t="n">
        <x:v>30113.196232859256</x:v>
      </x:c>
      <x:c r="AA3914" s="21" t="n">
        <x:v>30823.339187894017</x:v>
      </x:c>
      <x:c r="AB3914" s="21" t="n">
        <x:v>31208.27476285873</x:v>
      </x:c>
      <x:c r="AC3914" s="21" t="n">
        <x:v>40706.44534285922</x:v>
      </x:c>
      <x:c r="AD3914" s="25" t="n">
        <x:f>AC3914*(1+Inputs!$C$14)*(1-Inputs!$C$14/Inputs!$C$15)</x:f>
        <x:v>32300.564379558782</x:v>
      </x:c>
      <x:c r="AE3914" s="25" t="n">
        <x:f>AD3914/(B3914-Inputs!$C$14)</x:f>
        <x:v>532185.2049494773</x:v>
      </x:c>
      <x:c r="AF3914" s="25" t="n">
        <x:f>S3914/(1+B3914)^1+T3914/(1+B3914)^2+U3914/(1+B3914)^3+V3914/(1+B3914)^4+W3914/(1+B3914)^5+X3914/(1+B3914)^6+Y3914/(1+B3914)^7+Z3914/(1+B3914)^8+AA3914/(1+B3914)^9+AB3914/(1+B3914)^10+AE3914/(1+B3914)^10</x:f>
        <x:v>351619.2576848034</x:v>
      </x:c>
      <x:c r="AG3914" s="25" t="n">
        <x:f>(AF3914+Inputs!$C$12)/Inputs!$C$13</x:f>
        <x:v>306.3747225267579</x:v>
      </x:c>
      <x:c r="AH3914" s="25" t="n">
        <x:f>(S3914+Inputs!$C$11)*Inputs!$C$8-Inputs!$C$11</x:f>
        <x:v>2438.3464303937553</x:v>
      </x:c>
      <x:c r="AI3914" s="25" t="n">
        <x:f>Inputs!$C$12+AH3914-Inputs!$C$10*Inputs!$C$13</x:f>
        <x:v>24756.261845593755</x:v>
      </x:c>
      <x:c r="AJ3914" s="25" t="n">
        <x:f>(S3914+Inputs!$C$11)*(1-Inputs!$C$8)</x:f>
        <x:v>6768.837470739114</x:v>
      </x:c>
      <x:c r="AK3914" s="25" t="n">
        <x:f>AJ3914/(1+B3914)^(1-Inputs!$C$8)+T3914/(1+B3914)^(2-Inputs!$C$8)+U3914/(1+B3914)^(3-Inputs!$C$8)+V3914/(1+B3914)^(4-Inputs!$C$8)+W3914/(1+B3914)^(5-Inputs!$C$8)+X3914/(1+B3914)^(6-Inputs!$C$8)+Y3914/(1+B3914)^(7-Inputs!$C$8)+Z3914/(1+B3914)^(8-Inputs!$C$8)+AA3914/(1+B3914)^(9-Inputs!$C$8)+AB3914/(1+B3914)^(10-Inputs!$C$8)+AE3914/(1+B3914)^(10-Inputs!$C$8)</x:f>
        <x:v>364677.92637334706</x:v>
      </x:c>
      <x:c r="AL3914" s="25" t="n">
        <x:f>(AK3914+AI3914)/Inputs!$C$13</x:f>
        <x:v>310.74021576663256</x:v>
      </x:c>
      <x:c r="AM3914" s="26" t="n">
        <x:f>IF(AL3914&gt;=Inputs!$C$7,1,0)</x:f>
        <x:v>1</x:v>
      </x:c>
      <x:c r="AN3914" s="26" t="n">
        <x:f>IF(Inputs!$C$7&lt;=(1-Inputs!$C$16)*AL3914,1,0)</x:f>
        <x:v>0</x:v>
      </x:c>
    </x:row>
    <x:row r="3915" ht="20" customHeight="1">
      <x:c r="A3915" s="16" t="n">
        <x:v>3910</x:v>
      </x:c>
      <x:c r="B3915" s="19" t="n">
        <x:v>0.08323922964579747</x:v>
      </x:c>
      <x:c r="C3915" s="24" t="n">
        <x:v>0.9241599698966922</x:v>
      </x:c>
      <x:c r="D3915" s="19" t="n">
        <x:v>0.033063602714933894</x:v>
      </x:c>
      <x:c r="E3915" s="19" t="n">
        <x:v>0.04982866211092557</x:v>
      </x:c>
      <x:c r="F3915" s="19" t="n">
        <x:v>-0.12922435593018122</x:v>
      </x:c>
      <x:c r="G3915" s="19" t="n">
        <x:v>-0.06488366797292258</x:v>
      </x:c>
      <x:c r="H3915" s="19" t="n">
        <x:v>0.9711268609532056</x:v>
      </x:c>
      <x:c r="I3915" s="19" t="n">
        <x:v>0.06002981412112945</x:v>
      </x:c>
      <x:c r="J3915" s="19" t="n">
        <x:v>0.061334814988616704</x:v>
      </x:c>
      <x:c r="K3915" s="19" t="n">
        <x:v>0.06694316819837581</x:v>
      </x:c>
      <x:c r="L3915" s="19" t="n">
        <x:v>0.060935526341141896</x:v>
      </x:c>
      <x:c r="M3915" s="19" t="n">
        <x:v>0.06541086918998532</x:v>
      </x:c>
      <x:c r="N3915" s="19" t="n">
        <x:v>0.07035214157198766</x:v>
      </x:c>
      <x:c r="O3915" s="19" t="n">
        <x:v>0.06449220030643688</x:v>
      </x:c>
      <x:c r="P3915" s="19" t="n">
        <x:v>0.06117519535713086</x:v>
      </x:c>
      <x:c r="Q3915" s="19" t="n">
        <x:v>0.06988243216149044</x:v>
      </x:c>
      <x:c r="R3915" s="19" t="n">
        <x:v>0.06200928377310788</x:v>
      </x:c>
      <x:c r="S3915" s="21" t="n">
        <x:v>10397.038600597001</x:v>
      </x:c>
      <x:c r="T3915" s="21" t="n">
        <x:v>16677.76479345633</x:v>
      </x:c>
      <x:c r="U3915" s="21" t="n">
        <x:v>20696.401302786835</x:v>
      </x:c>
      <x:c r="V3915" s="21" t="n">
        <x:v>25141.312470132438</x:v>
      </x:c>
      <x:c r="W3915" s="21" t="n">
        <x:v>30142.191080985314</x:v>
      </x:c>
      <x:c r="X3915" s="21" t="n">
        <x:v>32056.237460911718</x:v>
      </x:c>
      <x:c r="Y3915" s="21" t="n">
        <x:v>33517.41597285833</x:v>
      </x:c>
      <x:c r="Z3915" s="21" t="n">
        <x:v>34608.48443680331</x:v>
      </x:c>
      <x:c r="AA3915" s="21" t="n">
        <x:v>35304.24405439608</x:v>
      </x:c>
      <x:c r="AB3915" s="21" t="n">
        <x:v>35588.66650316384</x:v>
      </x:c>
      <x:c r="AC3915" s="21" t="n">
        <x:v>46419.99978673543</x:v>
      </x:c>
      <x:c r="AD3915" s="25" t="n">
        <x:f>AC3915*(1+Inputs!$C$14)*(1-Inputs!$C$14/Inputs!$C$15)</x:f>
        <x:v>36834.26983077456</x:v>
      </x:c>
      <x:c r="AE3915" s="25" t="n">
        <x:f>AD3915/(B3915-Inputs!$C$14)</x:f>
        <x:v>763575.0011191049</x:v>
      </x:c>
      <x:c r="AF3915" s="25" t="n">
        <x:f>S3915/(1+B3915)^1+T3915/(1+B3915)^2+U3915/(1+B3915)^3+V3915/(1+B3915)^4+W3915/(1+B3915)^5+X3915/(1+B3915)^6+Y3915/(1+B3915)^7+Z3915/(1+B3915)^8+AA3915/(1+B3915)^9+AB3915/(1+B3915)^10+AE3915/(1+B3915)^10</x:f>
        <x:v>512247.65502410335</x:v>
      </x:c>
      <x:c r="AG3915" s="25" t="n">
        <x:f>(AF3915+Inputs!$C$12)/Inputs!$C$13</x:f>
        <x:v>434.5445246587702</x:v>
      </x:c>
      <x:c r="AH3915" s="25" t="n">
        <x:f>(S3915+Inputs!$C$11)*Inputs!$C$8-Inputs!$C$11</x:f>
        <x:v>2995.785207402979</x:v>
      </x:c>
      <x:c r="AI3915" s="25" t="n">
        <x:f>Inputs!$C$12+AH3915-Inputs!$C$10*Inputs!$C$13</x:f>
        <x:v>25313.700622602977</x:v>
      </x:c>
      <x:c r="AJ3915" s="25" t="n">
        <x:f>(S3915+Inputs!$C$11)*(1-Inputs!$C$8)</x:f>
        <x:v>7401.253393194023</x:v>
      </x:c>
      <x:c r="AK3915" s="25" t="n">
        <x:f>AJ3915/(1+B3915)^(1-Inputs!$C$8)+T3915/(1+B3915)^(2-Inputs!$C$8)+U3915/(1+B3915)^(3-Inputs!$C$8)+V3915/(1+B3915)^(4-Inputs!$C$8)+W3915/(1+B3915)^(5-Inputs!$C$8)+X3915/(1+B3915)^(6-Inputs!$C$8)+Y3915/(1+B3915)^(7-Inputs!$C$8)+Z3915/(1+B3915)^(8-Inputs!$C$8)+AA3915/(1+B3915)^(9-Inputs!$C$8)+AB3915/(1+B3915)^(10-Inputs!$C$8)+AE3915/(1+B3915)^(10-Inputs!$C$8)</x:f>
        <x:v>528928.5902225206</x:v>
      </x:c>
      <x:c r="AL3915" s="25" t="n">
        <x:f>(AK3915+AI3915)/Inputs!$C$13</x:f>
        <x:v>442.24511934062895</x:v>
      </x:c>
      <x:c r="AM3915" s="26" t="n">
        <x:f>IF(AL3915&gt;=Inputs!$C$7,1,0)</x:f>
        <x:v>1</x:v>
      </x:c>
      <x:c r="AN3915" s="26" t="n">
        <x:f>IF(Inputs!$C$7&lt;=(1-Inputs!$C$16)*AL3915,1,0)</x:f>
        <x:v>1</x:v>
      </x:c>
    </x:row>
    <x:row r="3916" ht="20" customHeight="1">
      <x:c r="A3916" s="16" t="n">
        <x:v>3911</x:v>
      </x:c>
      <x:c r="B3916" s="19" t="n">
        <x:v>0.07994111222081948</x:v>
      </x:c>
      <x:c r="C3916" s="24" t="n">
        <x:v>0.45705219563157584</x:v>
      </x:c>
      <x:c r="D3916" s="19" t="n">
        <x:v>0.027453874254833012</x:v>
      </x:c>
      <x:c r="E3916" s="19" t="n">
        <x:v>0.06519372066929321</x:v>
      </x:c>
      <x:c r="F3916" s="19" t="n">
        <x:v>-0.2037026188969992</x:v>
      </x:c>
      <x:c r="G3916" s="19" t="n">
        <x:v>-0.09735559498073314</x:v>
      </x:c>
      <x:c r="H3916" s="19" t="n">
        <x:v>0.7856248672827917</x:v>
      </x:c>
      <x:c r="I3916" s="19" t="n">
        <x:v>0.05094458714913458</x:v>
      </x:c>
      <x:c r="J3916" s="19" t="n">
        <x:v>0.050140385426312835</x:v>
      </x:c>
      <x:c r="K3916" s="19" t="n">
        <x:v>0.05170615317870329</x:v>
      </x:c>
      <x:c r="L3916" s="19" t="n">
        <x:v>0.05540758196974025</x:v>
      </x:c>
      <x:c r="M3916" s="19" t="n">
        <x:v>0.05707385014431225</x:v>
      </x:c>
      <x:c r="N3916" s="19" t="n">
        <x:v>0.05026614006340083</x:v>
      </x:c>
      <x:c r="O3916" s="19" t="n">
        <x:v>0.05883379048124311</x:v>
      </x:c>
      <x:c r="P3916" s="19" t="n">
        <x:v>0.053939532499786086</x:v>
      </x:c>
      <x:c r="Q3916" s="19" t="n">
        <x:v>0.05095175240485901</x:v>
      </x:c>
      <x:c r="R3916" s="19" t="n">
        <x:v>0.05143200474645596</x:v>
      </x:c>
      <x:c r="S3916" s="21" t="n">
        <x:v>8933.291912494657</x:v>
      </x:c>
      <x:c r="T3916" s="21" t="n">
        <x:v>14497.838614907896</x:v>
      </x:c>
      <x:c r="U3916" s="21" t="n">
        <x:v>18270.27448589485</x:v>
      </x:c>
      <x:c r="V3916" s="21" t="n">
        <x:v>22411.709247394712</x:v>
      </x:c>
      <x:c r="W3916" s="21" t="n">
        <x:v>27082.747210569</x:v>
      </x:c>
      <x:c r="X3916" s="21" t="n">
        <x:v>29019.82078978295</x:v>
      </x:c>
      <x:c r="Y3916" s="21" t="n">
        <x:v>30457.067809092572</x:v>
      </x:c>
      <x:c r="Z3916" s="21" t="n">
        <x:v>31601.28791675007</x:v>
      </x:c>
      <x:c r="AA3916" s="21" t="n">
        <x:v>32368.992342523048</x:v>
      </x:c>
      <x:c r="AB3916" s="21" t="n">
        <x:v>32739.096489894393</x:v>
      </x:c>
      <x:c r="AC3916" s="21" t="n">
        <x:v>42703.16933464486</x:v>
      </x:c>
      <x:c r="AD3916" s="25" t="n">
        <x:f>AC3916*(1+Inputs!$C$14)*(1-Inputs!$C$14/Inputs!$C$15)</x:f>
        <x:v>33884.96486704069</x:v>
      </x:c>
      <x:c r="AE3916" s="25" t="n">
        <x:f>AD3916/(B3916-Inputs!$C$14)</x:f>
        <x:v>753985.8982694045</x:v>
      </x:c>
      <x:c r="AF3916" s="25" t="n">
        <x:f>S3916/(1+B3916)^1+T3916/(1+B3916)^2+U3916/(1+B3916)^3+V3916/(1+B3916)^4+W3916/(1+B3916)^5+X3916/(1+B3916)^6+Y3916/(1+B3916)^7+Z3916/(1+B3916)^8+AA3916/(1+B3916)^9+AB3916/(1+B3916)^10+AE3916/(1+B3916)^10</x:f>
        <x:v>504080.1748090023</x:v>
      </x:c>
      <x:c r="AG3916" s="25" t="n">
        <x:f>(AF3916+Inputs!$C$12)/Inputs!$C$13</x:f>
        <x:v>428.0274682700708</x:v>
      </x:c>
      <x:c r="AH3916" s="25" t="n">
        <x:f>(S3916+Inputs!$C$11)*Inputs!$C$8-Inputs!$C$11</x:f>
        <x:v>2310.0299096892777</x:v>
      </x:c>
      <x:c r="AI3916" s="25" t="n">
        <x:f>Inputs!$C$12+AH3916-Inputs!$C$10*Inputs!$C$13</x:f>
        <x:v>24627.945324889275</x:v>
      </x:c>
      <x:c r="AJ3916" s="25" t="n">
        <x:f>(S3916+Inputs!$C$11)*(1-Inputs!$C$8)</x:f>
        <x:v>6623.26200280538</x:v>
      </x:c>
      <x:c r="AK3916" s="25" t="n">
        <x:f>AJ3916/(1+B3916)^(1-Inputs!$C$8)+T3916/(1+B3916)^(2-Inputs!$C$8)+U3916/(1+B3916)^(3-Inputs!$C$8)+V3916/(1+B3916)^(4-Inputs!$C$8)+W3916/(1+B3916)^(5-Inputs!$C$8)+X3916/(1+B3916)^(6-Inputs!$C$8)+Y3916/(1+B3916)^(7-Inputs!$C$8)+Z3916/(1+B3916)^(8-Inputs!$C$8)+AA3916/(1+B3916)^(9-Inputs!$C$8)+AB3916/(1+B3916)^(10-Inputs!$C$8)+AE3916/(1+B3916)^(10-Inputs!$C$8)</x:f>
        <x:v>520355.92053992185</x:v>
      </x:c>
      <x:c r="AL3916" s="25" t="n">
        <x:f>(AK3916+AI3916)/Inputs!$C$13</x:f>
        <x:v>434.8575682137</x:v>
      </x:c>
      <x:c r="AM3916" s="26" t="n">
        <x:f>IF(AL3916&gt;=Inputs!$C$7,1,0)</x:f>
        <x:v>1</x:v>
      </x:c>
      <x:c r="AN3916" s="26" t="n">
        <x:f>IF(Inputs!$C$7&lt;=(1-Inputs!$C$16)*AL3916,1,0)</x:f>
        <x:v>1</x:v>
      </x:c>
    </x:row>
    <x:row r="3917" ht="20" customHeight="1">
      <x:c r="A3917" s="16" t="n">
        <x:v>3912</x:v>
      </x:c>
      <x:c r="B3917" s="19" t="n">
        <x:v>0.08722547627104923</x:v>
      </x:c>
      <x:c r="C3917" s="24" t="n">
        <x:v>0.3757658900239278</x:v>
      </x:c>
      <x:c r="D3917" s="19" t="n">
        <x:v>0.029173743895303517</x:v>
      </x:c>
      <x:c r="E3917" s="19" t="n">
        <x:v>0.03469012588315337</x:v>
      </x:c>
      <x:c r="F3917" s="19" t="n">
        <x:v>-0.14185746570226346</x:v>
      </x:c>
      <x:c r="G3917" s="19" t="n">
        <x:v>-0.07195270756062484</x:v>
      </x:c>
      <x:c r="H3917" s="19" t="n">
        <x:v>0.9494618525453404</x:v>
      </x:c>
      <x:c r="I3917" s="19" t="n">
        <x:v>0.0612420394213666</x:v>
      </x:c>
      <x:c r="J3917" s="19" t="n">
        <x:v>0.06855575789183946</x:v>
      </x:c>
      <x:c r="K3917" s="19" t="n">
        <x:v>0.06296277827633845</x:v>
      </x:c>
      <x:c r="L3917" s="19" t="n">
        <x:v>0.06595773550607305</x:v>
      </x:c>
      <x:c r="M3917" s="19" t="n">
        <x:v>0.06474832083892239</x:v>
      </x:c>
      <x:c r="N3917" s="19" t="n">
        <x:v>0.06134375753941072</x:v>
      </x:c>
      <x:c r="O3917" s="19" t="n">
        <x:v>0.06592383122250908</x:v>
      </x:c>
      <x:c r="P3917" s="19" t="n">
        <x:v>0.06538000017550416</x:v>
      </x:c>
      <x:c r="Q3917" s="19" t="n">
        <x:v>0.07072147684049356</x:v>
      </x:c>
      <x:c r="R3917" s="19" t="n">
        <x:v>0.06081415569737942</x:v>
      </x:c>
      <x:c r="S3917" s="21" t="n">
        <x:v>10097.29765349112</x:v>
      </x:c>
      <x:c r="T3917" s="21" t="n">
        <x:v>15640.134948585313</x:v>
      </x:c>
      <x:c r="U3917" s="21" t="n">
        <x:v>18743.763313997297</x:v>
      </x:c>
      <x:c r="V3917" s="21" t="n">
        <x:v>21983.542855648036</x:v>
      </x:c>
      <x:c r="W3917" s="21" t="n">
        <x:v>25518.370104183767</x:v>
      </x:c>
      <x:c r="X3917" s="21" t="n">
        <x:v>26903.045142332656</x:v>
      </x:c>
      <x:c r="Y3917" s="21" t="n">
        <x:v>27933.065509449214</x:v>
      </x:c>
      <x:c r="Z3917" s="21" t="n">
        <x:v>28777.779548111175</x:v>
      </x:c>
      <x:c r="AA3917" s="21" t="n">
        <x:v>29397.45726931023</x:v>
      </x:c>
      <x:c r="AB3917" s="21" t="n">
        <x:v>29781.092678926467</x:v>
      </x:c>
      <x:c r="AC3917" s="21" t="n">
        <x:v>38844.90349425191</x:v>
      </x:c>
      <x:c r="AD3917" s="25" t="n">
        <x:f>AC3917*(1+Inputs!$C$14)*(1-Inputs!$C$14/Inputs!$C$15)</x:f>
        <x:v>30823.430922688884</x:v>
      </x:c>
      <x:c r="AE3917" s="25" t="n">
        <x:f>AD3917/(B3917-Inputs!$C$14)</x:f>
        <x:v>590199.1350488765</x:v>
      </x:c>
      <x:c r="AF3917" s="25" t="n">
        <x:f>S3917/(1+B3917)^1+T3917/(1+B3917)^2+U3917/(1+B3917)^3+V3917/(1+B3917)^4+W3917/(1+B3917)^5+X3917/(1+B3917)^6+Y3917/(1+B3917)^7+Z3917/(1+B3917)^8+AA3917/(1+B3917)^9+AB3917/(1+B3917)^10+AE3917/(1+B3917)^10</x:f>
        <x:v>398714.7088576206</x:v>
      </x:c>
      <x:c r="AG3917" s="25" t="n">
        <x:f>(AF3917+Inputs!$C$12)/Inputs!$C$13</x:f>
        <x:v>343.9534742177641</x:v>
      </x:c>
      <x:c r="AH3917" s="25" t="n">
        <x:f>(S3917+Inputs!$C$11)*Inputs!$C$8-Inputs!$C$11</x:f>
        <x:v>2855.358626704059</x:v>
      </x:c>
      <x:c r="AI3917" s="25" t="n">
        <x:f>Inputs!$C$12+AH3917-Inputs!$C$10*Inputs!$C$13</x:f>
        <x:v>25173.274041904057</x:v>
      </x:c>
      <x:c r="AJ3917" s="25" t="n">
        <x:f>(S3917+Inputs!$C$11)*(1-Inputs!$C$8)</x:f>
        <x:v>7241.939026787061</x:v>
      </x:c>
      <x:c r="AK3917" s="25" t="n">
        <x:f>AJ3917/(1+B3917)^(1-Inputs!$C$8)+T3917/(1+B3917)^(2-Inputs!$C$8)+U3917/(1+B3917)^(3-Inputs!$C$8)+V3917/(1+B3917)^(4-Inputs!$C$8)+W3917/(1+B3917)^(5-Inputs!$C$8)+X3917/(1+B3917)^(6-Inputs!$C$8)+Y3917/(1+B3917)^(7-Inputs!$C$8)+Z3917/(1+B3917)^(8-Inputs!$C$8)+AA3917/(1+B3917)^(9-Inputs!$C$8)+AB3917/(1+B3917)^(10-Inputs!$C$8)+AE3917/(1+B3917)^(10-Inputs!$C$8)</x:f>
        <x:v>411915.0392665481</x:v>
      </x:c>
      <x:c r="AL3917" s="25" t="n">
        <x:f>(AK3917+AI3917)/Inputs!$C$13</x:f>
        <x:v>348.7647486927447</x:v>
      </x:c>
      <x:c r="AM3917" s="26" t="n">
        <x:f>IF(AL3917&gt;=Inputs!$C$7,1,0)</x:f>
        <x:v>1</x:v>
      </x:c>
      <x:c r="AN3917" s="26" t="n">
        <x:f>IF(Inputs!$C$7&lt;=(1-Inputs!$C$16)*AL3917,1,0)</x:f>
        <x:v>1</x:v>
      </x:c>
    </x:row>
    <x:row r="3918" ht="20" customHeight="1">
      <x:c r="A3918" s="16" t="n">
        <x:v>3913</x:v>
      </x:c>
      <x:c r="B3918" s="19" t="n">
        <x:v>0.09108973005643611</x:v>
      </x:c>
      <x:c r="C3918" s="24" t="n">
        <x:v>0.8377602216602611</x:v>
      </x:c>
      <x:c r="D3918" s="19" t="n">
        <x:v>0.034615903887690536</x:v>
      </x:c>
      <x:c r="E3918" s="19" t="n">
        <x:v>0.06403995648152233</x:v>
      </x:c>
      <x:c r="F3918" s="19" t="n">
        <x:v>-0.15962992719777164</x:v>
      </x:c>
      <x:c r="G3918" s="19" t="n">
        <x:v>-0.03781073560366338</x:v>
      </x:c>
      <x:c r="H3918" s="19" t="n">
        <x:v>0.7245567871314336</x:v>
      </x:c>
      <x:c r="I3918" s="19" t="n">
        <x:v>0.06962387536458323</x:v>
      </x:c>
      <x:c r="J3918" s="19" t="n">
        <x:v>0.0673178916156337</x:v>
      </x:c>
      <x:c r="K3918" s="19" t="n">
        <x:v>0.06994919983747082</x:v>
      </x:c>
      <x:c r="L3918" s="19" t="n">
        <x:v>0.05727056984865271</x:v>
      </x:c>
      <x:c r="M3918" s="19" t="n">
        <x:v>0.062154153079208074</x:v>
      </x:c>
      <x:c r="N3918" s="19" t="n">
        <x:v>0.05820357798214786</x:v>
      </x:c>
      <x:c r="O3918" s="19" t="n">
        <x:v>0.06142177208781391</x:v>
      </x:c>
      <x:c r="P3918" s="19" t="n">
        <x:v>0.07354688402222223</x:v>
      </x:c>
      <x:c r="Q3918" s="19" t="n">
        <x:v>0.05517383136702279</x:v>
      </x:c>
      <x:c r="R3918" s="19" t="n">
        <x:v>0.0623597014310974</x:v>
      </x:c>
      <x:c r="S3918" s="21" t="n">
        <x:v>10002.046492701365</x:v>
      </x:c>
      <x:c r="T3918" s="21" t="n">
        <x:v>16112.507063410985</x:v>
      </x:c>
      <x:c r="U3918" s="21" t="n">
        <x:v>20192.66652591939</x:v>
      </x:c>
      <x:c r="V3918" s="21" t="n">
        <x:v>24815.56211700378</x:v>
      </x:c>
      <x:c r="W3918" s="21" t="n">
        <x:v>30056.554922301984</x:v>
      </x:c>
      <x:c r="X3918" s="21" t="n">
        <x:v>32218.657076768344</x:v>
      </x:c>
      <x:c r="Y3918" s="21" t="n">
        <x:v>33876.32772158291</x:v>
      </x:c>
      <x:c r="Z3918" s="21" t="n">
        <x:v>35153.52663565345</x:v>
      </x:c>
      <x:c r="AA3918" s="21" t="n">
        <x:v>35983.69733500441</x:v>
      </x:c>
      <x:c r="AB3918" s="21" t="n">
        <x:v>36278.4277370021</x:v>
      </x:c>
      <x:c r="AC3918" s="21" t="n">
        <x:v>47319.68835261143</x:v>
      </x:c>
      <x:c r="AD3918" s="25" t="n">
        <x:f>AC3918*(1+Inputs!$C$14)*(1-Inputs!$C$14/Inputs!$C$15)</x:f>
        <x:v>37548.17270779717</x:v>
      </x:c>
      <x:c r="AE3918" s="25" t="n">
        <x:f>AD3918/(B3918-Inputs!$C$14)</x:f>
        <x:v>669430.4406531662</x:v>
      </x:c>
      <x:c r="AF3918" s="25" t="n">
        <x:f>S3918/(1+B3918)^1+T3918/(1+B3918)^2+U3918/(1+B3918)^3+V3918/(1+B3918)^4+W3918/(1+B3918)^5+X3918/(1+B3918)^6+Y3918/(1+B3918)^7+Z3918/(1+B3918)^8+AA3918/(1+B3918)^9+AB3918/(1+B3918)^10+AE3918/(1+B3918)^10</x:f>
        <x:v>441749.4992632203</x:v>
      </x:c>
      <x:c r="AG3918" s="25" t="n">
        <x:f>(AF3918+Inputs!$C$12)/Inputs!$C$13</x:f>
        <x:v>378.2921133528308</x:v>
      </x:c>
      <x:c r="AH3918" s="25" t="n">
        <x:f>(S3918+Inputs!$C$11)*Inputs!$C$8-Inputs!$C$11</x:f>
        <x:v>2810.7341102792698</x:v>
      </x:c>
      <x:c r="AI3918" s="25" t="n">
        <x:f>Inputs!$C$12+AH3918-Inputs!$C$10*Inputs!$C$13</x:f>
        <x:v>25128.649525479268</x:v>
      </x:c>
      <x:c r="AJ3918" s="25" t="n">
        <x:f>(S3918+Inputs!$C$11)*(1-Inputs!$C$8)</x:f>
        <x:v>7191.312382422096</x:v>
      </x:c>
      <x:c r="AK3918" s="25" t="n">
        <x:f>AJ3918/(1+B3918)^(1-Inputs!$C$8)+T3918/(1+B3918)^(2-Inputs!$C$8)+U3918/(1+B3918)^(3-Inputs!$C$8)+V3918/(1+B3918)^(4-Inputs!$C$8)+W3918/(1+B3918)^(5-Inputs!$C$8)+X3918/(1+B3918)^(6-Inputs!$C$8)+Y3918/(1+B3918)^(7-Inputs!$C$8)+Z3918/(1+B3918)^(8-Inputs!$C$8)+AA3918/(1+B3918)^(9-Inputs!$C$8)+AB3918/(1+B3918)^(10-Inputs!$C$8)+AE3918/(1+B3918)^(10-Inputs!$C$8)</x:f>
        <x:v>457481.3742266444</x:v>
      </x:c>
      <x:c r="AL3918" s="25" t="n">
        <x:f>(AK3918+AI3918)/Inputs!$C$13</x:f>
        <x:v>385.0877695092429</x:v>
      </x:c>
      <x:c r="AM3918" s="26" t="n">
        <x:f>IF(AL3918&gt;=Inputs!$C$7,1,0)</x:f>
        <x:v>1</x:v>
      </x:c>
      <x:c r="AN3918" s="26" t="n">
        <x:f>IF(Inputs!$C$7&lt;=(1-Inputs!$C$16)*AL3918,1,0)</x:f>
        <x:v>1</x:v>
      </x:c>
    </x:row>
    <x:row r="3919" ht="20" customHeight="1">
      <x:c r="A3919" s="16" t="n">
        <x:v>3914</x:v>
      </x:c>
      <x:c r="B3919" s="19" t="n">
        <x:v>0.0739383635762836</x:v>
      </x:c>
      <x:c r="C3919" s="24" t="n">
        <x:v>0.24866644132535498</x:v>
      </x:c>
      <x:c r="D3919" s="19" t="n">
        <x:v>0.017947472379024988</x:v>
      </x:c>
      <x:c r="E3919" s="19" t="n">
        <x:v>0.06457950362658067</x:v>
      </x:c>
      <x:c r="F3919" s="19" t="n">
        <x:v>-0.15515450995168184</x:v>
      </x:c>
      <x:c r="G3919" s="19" t="n">
        <x:v>-0.03858620033531508</x:v>
      </x:c>
      <x:c r="H3919" s="19" t="n">
        <x:v>0.784047133796463</x:v>
      </x:c>
      <x:c r="I3919" s="19" t="n">
        <x:v>0.056404043596434125</x:v>
      </x:c>
      <x:c r="J3919" s="19" t="n">
        <x:v>0.06221261014079687</x:v>
      </x:c>
      <x:c r="K3919" s="19" t="n">
        <x:v>0.06586963963100857</x:v>
      </x:c>
      <x:c r="L3919" s="19" t="n">
        <x:v>0.0656719745895441</x:v>
      </x:c>
      <x:c r="M3919" s="19" t="n">
        <x:v>0.05676833355948361</x:v>
      </x:c>
      <x:c r="N3919" s="19" t="n">
        <x:v>0.06689861913744721</x:v>
      </x:c>
      <x:c r="O3919" s="19" t="n">
        <x:v>0.06914918728222916</x:v>
      </x:c>
      <x:c r="P3919" s="19" t="n">
        <x:v>0.06050667863948661</x:v>
      </x:c>
      <x:c r="Q3919" s="19" t="n">
        <x:v>0.0662439296845139</x:v>
      </x:c>
      <x:c r="R3919" s="19" t="n">
        <x:v>0.05790728850536539</x:v>
      </x:c>
      <x:c r="S3919" s="21" t="n">
        <x:v>10062.892238497607</x:v>
      </x:c>
      <x:c r="T3919" s="21" t="n">
        <x:v>15438.898805070647</x:v>
      </x:c>
      <x:c r="U3919" s="21" t="n">
        <x:v>18485.614495756898</x:v>
      </x:c>
      <x:c r="V3919" s="21" t="n">
        <x:v>21805.2615596975</x:v>
      </x:c>
      <x:c r="W3919" s="21" t="n">
        <x:v>25451.65919984622</x:v>
      </x:c>
      <x:c r="X3919" s="21" t="n">
        <x:v>27081.597430497593</x:v>
      </x:c>
      <x:c r="Y3919" s="21" t="n">
        <x:v>28370.930775808418</x:v>
      </x:c>
      <x:c r="Z3919" s="21" t="n">
        <x:v>29400.849152947823</x:v>
      </x:c>
      <x:c r="AA3919" s="21" t="n">
        <x:v>30117.19486259291</x:v>
      </x:c>
      <x:c r="AB3919" s="21" t="n">
        <x:v>30522.834837539333</x:v>
      </x:c>
      <x:c r="AC3919" s="21" t="n">
        <x:v>39812.39326635566</x:v>
      </x:c>
      <x:c r="AD3919" s="25" t="n">
        <x:f>AC3919*(1+Inputs!$C$14)*(1-Inputs!$C$14/Inputs!$C$15)</x:f>
        <x:v>31591.13405685321</x:v>
      </x:c>
      <x:c r="AE3919" s="25" t="n">
        <x:f>AD3919/(B3919-Inputs!$C$14)</x:f>
        <x:v>811311.291882194</x:v>
      </x:c>
      <x:c r="AF3919" s="25" t="n">
        <x:f>S3919/(1+B3919)^1+T3919/(1+B3919)^2+U3919/(1+B3919)^3+V3919/(1+B3919)^4+W3919/(1+B3919)^5+X3919/(1+B3919)^6+Y3919/(1+B3919)^7+Z3919/(1+B3919)^8+AA3919/(1+B3919)^9+AB3919/(1+B3919)^10+AE3919/(1+B3919)^10</x:f>
        <x:v>551734.4979796284</x:v>
      </x:c>
      <x:c r="AG3919" s="25" t="n">
        <x:f>(AF3919+Inputs!$C$12)/Inputs!$C$13</x:f>
        <x:v>466.0521592505351</x:v>
      </x:c>
      <x:c r="AH3919" s="25" t="n">
        <x:f>(S3919+Inputs!$C$11)*Inputs!$C$8-Inputs!$C$11</x:f>
        <x:v>2839.239925433126</x:v>
      </x:c>
      <x:c r="AI3919" s="25" t="n">
        <x:f>Inputs!$C$12+AH3919-Inputs!$C$10*Inputs!$C$13</x:f>
        <x:v>25157.155340633122</x:v>
      </x:c>
      <x:c r="AJ3919" s="25" t="n">
        <x:f>(S3919+Inputs!$C$11)*(1-Inputs!$C$8)</x:f>
        <x:v>7223.652313064482</x:v>
      </x:c>
      <x:c r="AK3919" s="25" t="n">
        <x:f>AJ3919/(1+B3919)^(1-Inputs!$C$8)+T3919/(1+B3919)^(2-Inputs!$C$8)+U3919/(1+B3919)^(3-Inputs!$C$8)+V3919/(1+B3919)^(4-Inputs!$C$8)+W3919/(1+B3919)^(5-Inputs!$C$8)+X3919/(1+B3919)^(6-Inputs!$C$8)+Y3919/(1+B3919)^(7-Inputs!$C$8)+Z3919/(1+B3919)^(8-Inputs!$C$8)+AA3919/(1+B3919)^(9-Inputs!$C$8)+AB3919/(1+B3919)^(10-Inputs!$C$8)+AE3919/(1+B3919)^(10-Inputs!$C$8)</x:f>
        <x:v>567750.7689867348</x:v>
      </x:c>
      <x:c r="AL3919" s="25" t="n">
        <x:f>(AK3919+AI3919)/Inputs!$C$13</x:f>
        <x:v>473.097488378838</x:v>
      </x:c>
      <x:c r="AM3919" s="26" t="n">
        <x:f>IF(AL3919&gt;=Inputs!$C$7,1,0)</x:f>
        <x:v>1</x:v>
      </x:c>
      <x:c r="AN3919" s="26" t="n">
        <x:f>IF(Inputs!$C$7&lt;=(1-Inputs!$C$16)*AL3919,1,0)</x:f>
        <x:v>1</x:v>
      </x:c>
    </x:row>
    <x:row r="3920" ht="20" customHeight="1">
      <x:c r="A3920" s="16" t="n">
        <x:v>3915</x:v>
      </x:c>
      <x:c r="B3920" s="19" t="n">
        <x:v>0.08751741759542686</x:v>
      </x:c>
      <x:c r="C3920" s="24" t="n">
        <x:v>0.2721002608411993</x:v>
      </x:c>
      <x:c r="D3920" s="19" t="n">
        <x:v>0.02920446945569637</x:v>
      </x:c>
      <x:c r="E3920" s="19" t="n">
        <x:v>0.049773897740825815</x:v>
      </x:c>
      <x:c r="F3920" s="19" t="n">
        <x:v>-0.23654130710852886</x:v>
      </x:c>
      <x:c r="G3920" s="19" t="n">
        <x:v>-0.064663128676072</x:v>
      </x:c>
      <x:c r="H3920" s="19" t="n">
        <x:v>0.6201616040170563</x:v>
      </x:c>
      <x:c r="I3920" s="19" t="n">
        <x:v>0.06592419562870305</x:v>
      </x:c>
      <x:c r="J3920" s="19" t="n">
        <x:v>0.06092665612277756</x:v>
      </x:c>
      <x:c r="K3920" s="19" t="n">
        <x:v>0.05842494781447499</x:v>
      </x:c>
      <x:c r="L3920" s="19" t="n">
        <x:v>0.06799708964777551</x:v>
      </x:c>
      <x:c r="M3920" s="19" t="n">
        <x:v>0.06710486390651227</x:v>
      </x:c>
      <x:c r="N3920" s="19" t="n">
        <x:v>0.0594828100323582</x:v>
      </x:c>
      <x:c r="O3920" s="19" t="n">
        <x:v>0.06431582253808643</x:v>
      </x:c>
      <x:c r="P3920" s="19" t="n">
        <x:v>0.05715574425028876</x:v>
      </x:c>
      <x:c r="Q3920" s="19" t="n">
        <x:v>0.07226320359318038</x:v>
      </x:c>
      <x:c r="R3920" s="19" t="n">
        <x:v>0.06530579230254602</x:v>
      </x:c>
      <x:c r="S3920" s="21" t="n">
        <x:v>8449.10401237081</x:v>
      </x:c>
      <x:c r="T3920" s="21" t="n">
        <x:v>13473.04662963741</x:v>
      </x:c>
      <x:c r="U3920" s="21" t="n">
        <x:v>16656.63609919721</x:v>
      </x:c>
      <x:c r="V3920" s="21" t="n">
        <x:v>20121.96471473637</x:v>
      </x:c>
      <x:c r="W3920" s="21" t="n">
        <x:v>24001.23552405433</x:v>
      </x:c>
      <x:c r="X3920" s="21" t="n">
        <x:v>25629.6555181213</x:v>
      </x:c>
      <x:c r="Y3920" s="21" t="n">
        <x:v>26843.739757024887</x:v>
      </x:c>
      <x:c r="Z3920" s="21" t="n">
        <x:v>27841.44882992562</x:v>
      </x:c>
      <x:c r="AA3920" s="21" t="n">
        <x:v>28564.72172241113</x:v>
      </x:c>
      <x:c r="AB3920" s="21" t="n">
        <x:v>29019.279475559204</x:v>
      </x:c>
      <x:c r="AC3920" s="21" t="n">
        <x:v>37851.23409855549</x:v>
      </x:c>
      <x:c r="AD3920" s="25" t="n">
        <x:f>AC3920*(1+Inputs!$C$14)*(1-Inputs!$C$14/Inputs!$C$15)</x:f>
        <x:v>30034.95425720378</x:v>
      </x:c>
      <x:c r="AE3920" s="25" t="n">
        <x:f>AD3920/(B3920-Inputs!$C$14)</x:f>
        <x:v>571904.6295951</x:v>
      </x:c>
      <x:c r="AF3920" s="25" t="n">
        <x:f>S3920/(1+B3920)^1+T3920/(1+B3920)^2+U3920/(1+B3920)^3+V3920/(1+B3920)^4+W3920/(1+B3920)^5+X3920/(1+B3920)^6+Y3920/(1+B3920)^7+Z3920/(1+B3920)^8+AA3920/(1+B3920)^9+AB3920/(1+B3920)^10+AE3920/(1+B3920)^10</x:f>
        <x:v>380033.9561745395</x:v>
      </x:c>
      <x:c r="AG3920" s="25" t="n">
        <x:f>(AF3920+Inputs!$C$12)/Inputs!$C$13</x:f>
        <x:v>329.04758948799247</x:v>
      </x:c>
      <x:c r="AH3920" s="25" t="n">
        <x:f>(S3920+Inputs!$C$11)*Inputs!$C$8-Inputs!$C$11</x:f>
        <x:v>2083.191194836736</x:v>
      </x:c>
      <x:c r="AI3920" s="25" t="n">
        <x:f>Inputs!$C$12+AH3920-Inputs!$C$10*Inputs!$C$13</x:f>
        <x:v>24401.10661003673</x:v>
      </x:c>
      <x:c r="AJ3920" s="25" t="n">
        <x:f>(S3920+Inputs!$C$11)*(1-Inputs!$C$8)</x:f>
        <x:v>6365.912817534075</x:v>
      </x:c>
      <x:c r="AK3920" s="25" t="n">
        <x:f>AJ3920/(1+B3920)^(1-Inputs!$C$8)+T3920/(1+B3920)^(2-Inputs!$C$8)+U3920/(1+B3920)^(3-Inputs!$C$8)+V3920/(1+B3920)^(4-Inputs!$C$8)+W3920/(1+B3920)^(5-Inputs!$C$8)+X3920/(1+B3920)^(6-Inputs!$C$8)+Y3920/(1+B3920)^(7-Inputs!$C$8)+Z3920/(1+B3920)^(8-Inputs!$C$8)+AA3920/(1+B3920)^(9-Inputs!$C$8)+AB3920/(1+B3920)^(10-Inputs!$C$8)+AE3920/(1+B3920)^(10-Inputs!$C$8)</x:f>
        <x:v>393276.45064812247</x:v>
      </x:c>
      <x:c r="AL3920" s="25" t="n">
        <x:f>(AK3920+AI3920)/Inputs!$C$13</x:f>
        <x:v>333.2763742620168</x:v>
      </x:c>
      <x:c r="AM3920" s="26" t="n">
        <x:f>IF(AL3920&gt;=Inputs!$C$7,1,0)</x:f>
        <x:v>1</x:v>
      </x:c>
      <x:c r="AN3920" s="26" t="n">
        <x:f>IF(Inputs!$C$7&lt;=(1-Inputs!$C$16)*AL3920,1,0)</x:f>
        <x:v>1</x:v>
      </x:c>
    </x:row>
    <x:row r="3921" ht="20" customHeight="1">
      <x:c r="A3921" s="16" t="n">
        <x:v>3916</x:v>
      </x:c>
      <x:c r="B3921" s="19" t="n">
        <x:v>0.08438367352139872</x:v>
      </x:c>
      <x:c r="C3921" s="24" t="n">
        <x:v>0.7051292725850828</x:v>
      </x:c>
      <x:c r="D3921" s="19" t="n">
        <x:v>0.02365571039592709</x:v>
      </x:c>
      <x:c r="E3921" s="19" t="n">
        <x:v>0.031932290231753487</x:v>
      </x:c>
      <x:c r="F3921" s="19" t="n">
        <x:v>-0.18486738438991668</x:v>
      </x:c>
      <x:c r="G3921" s="19" t="n">
        <x:v>-0.08176914441273027</x:v>
      </x:c>
      <x:c r="H3921" s="19" t="n">
        <x:v>0.7023924941633766</x:v>
      </x:c>
      <x:c r="I3921" s="19" t="n">
        <x:v>0.053314195057836286</x:v>
      </x:c>
      <x:c r="J3921" s="19" t="n">
        <x:v>0.05889828103897457</x:v>
      </x:c>
      <x:c r="K3921" s="19" t="n">
        <x:v>0.05366662668068216</x:v>
      </x:c>
      <x:c r="L3921" s="19" t="n">
        <x:v>0.05710455440500596</x:v>
      </x:c>
      <x:c r="M3921" s="19" t="n">
        <x:v>0.05107453867149729</x:v>
      </x:c>
      <x:c r="N3921" s="19" t="n">
        <x:v>0.052589021807015114</x:v>
      </x:c>
      <x:c r="O3921" s="19" t="n">
        <x:v>0.06059909681387239</x:v>
      </x:c>
      <x:c r="P3921" s="19" t="n">
        <x:v>0.05392049723195328</x:v>
      </x:c>
      <x:c r="Q3921" s="19" t="n">
        <x:v>0.05795232473863621</x:v>
      </x:c>
      <x:c r="R3921" s="19" t="n">
        <x:v>0.045832559552133036</x:v>
      </x:c>
      <x:c r="S3921" s="21" t="n">
        <x:v>9251.108807271314</x:v>
      </x:c>
      <x:c r="T3921" s="21" t="n">
        <x:v>14789.15389651535</x:v>
      </x:c>
      <x:c r="U3921" s="21" t="n">
        <x:v>18112.86617114876</x:v>
      </x:c>
      <x:c r="V3921" s="21" t="n">
        <x:v>21611.17484123963</x:v>
      </x:c>
      <x:c r="W3921" s="21" t="n">
        <x:v>25471.639993033783</x:v>
      </x:c>
      <x:c r="X3921" s="21" t="n">
        <x:v>26716.039964916094</x:v>
      </x:c>
      <x:c r="Y3921" s="21" t="n">
        <x:v>27662.92313768254</x:v>
      </x:c>
      <x:c r="Z3921" s="21" t="n">
        <x:v>28453.99240987814</x:v>
      </x:c>
      <x:c r="AA3921" s="21" t="n">
        <x:v>29030.81216826775</x:v>
      </x:c>
      <x:c r="AB3921" s="21" t="n">
        <x:v>29397.706415236706</x:v>
      </x:c>
      <x:c r="AC3921" s="21" t="n">
        <x:v>38344.83445465658</x:v>
      </x:c>
      <x:c r="AD3921" s="25" t="n">
        <x:f>AC3921*(1+Inputs!$C$14)*(1-Inputs!$C$14/Inputs!$C$15)</x:f>
        <x:v>30426.626139769993</x:v>
      </x:c>
      <x:c r="AE3921" s="25" t="n">
        <x:f>AD3921/(B3921-Inputs!$C$14)</x:f>
        <x:v>616127.2333575116</x:v>
      </x:c>
      <x:c r="AF3921" s="25" t="n">
        <x:f>S3921/(1+B3921)^1+T3921/(1+B3921)^2+U3921/(1+B3921)^3+V3921/(1+B3921)^4+W3921/(1+B3921)^5+X3921/(1+B3921)^6+Y3921/(1+B3921)^7+Z3921/(1+B3921)^8+AA3921/(1+B3921)^9+AB3921/(1+B3921)^10+AE3921/(1+B3921)^10</x:f>
        <x:v>416070.3386427405</x:v>
      </x:c>
      <x:c r="AG3921" s="25" t="n">
        <x:f>(AF3921+Inputs!$C$12)/Inputs!$C$13</x:f>
        <x:v>357.8020070568017</x:v>
      </x:c>
      <x:c r="AH3921" s="25" t="n">
        <x:f>(S3921+Inputs!$C$11)*Inputs!$C$8-Inputs!$C$11</x:f>
        <x:v>2458.9249480640956</x:v>
      </x:c>
      <x:c r="AI3921" s="25" t="n">
        <x:f>Inputs!$C$12+AH3921-Inputs!$C$10*Inputs!$C$13</x:f>
        <x:v>24776.84036326409</x:v>
      </x:c>
      <x:c r="AJ3921" s="25" t="n">
        <x:f>(S3921+Inputs!$C$11)*(1-Inputs!$C$8)</x:f>
        <x:v>6792.183859207219</x:v>
      </x:c>
      <x:c r="AK3921" s="25" t="n">
        <x:f>AJ3921/(1+B3921)^(1-Inputs!$C$8)+T3921/(1+B3921)^(2-Inputs!$C$8)+U3921/(1+B3921)^(3-Inputs!$C$8)+V3921/(1+B3921)^(4-Inputs!$C$8)+W3921/(1+B3921)^(5-Inputs!$C$8)+X3921/(1+B3921)^(6-Inputs!$C$8)+Y3921/(1+B3921)^(7-Inputs!$C$8)+Z3921/(1+B3921)^(8-Inputs!$C$8)+AA3921/(1+B3921)^(9-Inputs!$C$8)+AB3921/(1+B3921)^(10-Inputs!$C$8)+AE3921/(1+B3921)^(10-Inputs!$C$8)</x:f>
        <x:v>429809.84984306904</x:v>
      </x:c>
      <x:c r="AL3921" s="25" t="n">
        <x:f>(AK3921+AI3921)/Inputs!$C$13</x:f>
        <x:v>362.72718336670414</x:v>
      </x:c>
      <x:c r="AM3921" s="26" t="n">
        <x:f>IF(AL3921&gt;=Inputs!$C$7,1,0)</x:f>
        <x:v>1</x:v>
      </x:c>
      <x:c r="AN3921" s="26" t="n">
        <x:f>IF(Inputs!$C$7&lt;=(1-Inputs!$C$16)*AL3921,1,0)</x:f>
        <x:v>1</x:v>
      </x:c>
    </x:row>
    <x:row r="3922" ht="20" customHeight="1">
      <x:c r="A3922" s="16" t="n">
        <x:v>3917</x:v>
      </x:c>
      <x:c r="B3922" s="19" t="n">
        <x:v>0.08231118441922569</x:v>
      </x:c>
      <x:c r="C3922" s="24" t="n">
        <x:v>0.614615887365261</x:v>
      </x:c>
      <x:c r="D3922" s="19" t="n">
        <x:v>0.02854042634464378</x:v>
      </x:c>
      <x:c r="E3922" s="19" t="n">
        <x:v>0.03165802902890931</x:v>
      </x:c>
      <x:c r="F3922" s="19" t="n">
        <x:v>-0.23510523802569766</x:v>
      </x:c>
      <x:c r="G3922" s="19" t="n">
        <x:v>-0.06727523096899801</x:v>
      </x:c>
      <x:c r="H3922" s="19" t="n">
        <x:v>0.8695237236109108</x:v>
      </x:c>
      <x:c r="I3922" s="19" t="n">
        <x:v>0.05073880702411884</x:v>
      </x:c>
      <x:c r="J3922" s="19" t="n">
        <x:v>0.058206369943681016</x:v>
      </x:c>
      <x:c r="K3922" s="19" t="n">
        <x:v>0.057223818505962074</x:v>
      </x:c>
      <x:c r="L3922" s="19" t="n">
        <x:v>0.04707359518422777</x:v>
      </x:c>
      <x:c r="M3922" s="19" t="n">
        <x:v>0.05038389871108507</x:v>
      </x:c>
      <x:c r="N3922" s="19" t="n">
        <x:v>0.05071231691355138</x:v>
      </x:c>
      <x:c r="O3922" s="19" t="n">
        <x:v>0.05216545574897395</x:v>
      </x:c>
      <x:c r="P3922" s="19" t="n">
        <x:v>0.056176666441687076</x:v>
      </x:c>
      <x:c r="Q3922" s="19" t="n">
        <x:v>0.05093488502212153</x:v>
      </x:c>
      <x:c r="R3922" s="19" t="n">
        <x:v>0.051917642295355795</x:v>
      </x:c>
      <x:c r="S3922" s="21" t="n">
        <x:v>8469.116205838081</x:v>
      </x:c>
      <x:c r="T3922" s="21" t="n">
        <x:v>13796.060071812206</x:v>
      </x:c>
      <x:c r="U3922" s="21" t="n">
        <x:v>17406.258269226466</x:v>
      </x:c>
      <x:c r="V3922" s="21" t="n">
        <x:v>21391.584387542673</x:v>
      </x:c>
      <x:c r="W3922" s="21" t="n">
        <x:v>25709.725682563534</x:v>
      </x:c>
      <x:c r="X3922" s="21" t="n">
        <x:v>27110.89652592348</x:v>
      </x:c>
      <x:c r="Y3922" s="21" t="n">
        <x:v>28096.898116093696</x:v>
      </x:c>
      <x:c r="Z3922" s="21" t="n">
        <x:v>28903.24505361898</x:v>
      </x:c>
      <x:c r="AA3922" s="21" t="n">
        <x:v>29504.989669225175</x:v>
      </x:c>
      <x:c r="AB3922" s="21" t="n">
        <x:v>29871.79419895102</x:v>
      </x:c>
      <x:c r="AC3922" s="21" t="n">
        <x:v>38963.20982471872</x:v>
      </x:c>
      <x:c r="AD3922" s="25" t="n">
        <x:f>AC3922*(1+Inputs!$C$14)*(1-Inputs!$C$14/Inputs!$C$15)</x:f>
        <x:v>30917.3069959143</x:v>
      </x:c>
      <x:c r="AE3922" s="25" t="n">
        <x:f>AD3922/(B3922-Inputs!$C$14)</x:f>
        <x:v>653488.3321025152</x:v>
      </x:c>
      <x:c r="AF3922" s="25" t="n">
        <x:f>S3922/(1+B3922)^1+T3922/(1+B3922)^2+U3922/(1+B3922)^3+V3922/(1+B3922)^4+W3922/(1+B3922)^5+X3922/(1+B3922)^6+Y3922/(1+B3922)^7+Z3922/(1+B3922)^8+AA3922/(1+B3922)^9+AB3922/(1+B3922)^10+AE3922/(1+B3922)^10</x:f>
        <x:v>438913.13693723956</x:v>
      </x:c>
      <x:c r="AG3922" s="25" t="n">
        <x:f>(AF3922+Inputs!$C$12)/Inputs!$C$13</x:f>
        <x:v>376.0289020893346</x:v>
      </x:c>
      <x:c r="AH3922" s="25" t="n">
        <x:f>(S3922+Inputs!$C$11)*Inputs!$C$8-Inputs!$C$11</x:f>
        <x:v>2092.5667704063344</x:v>
      </x:c>
      <x:c r="AI3922" s="25" t="n">
        <x:f>Inputs!$C$12+AH3922-Inputs!$C$10*Inputs!$C$13</x:f>
        <x:v>24410.482185606335</x:v>
      </x:c>
      <x:c r="AJ3922" s="25" t="n">
        <x:f>(S3922+Inputs!$C$11)*(1-Inputs!$C$8)</x:f>
        <x:v>6376.549435431748</x:v>
      </x:c>
      <x:c r="AK3922" s="25" t="n">
        <x:f>AJ3922/(1+B3922)^(1-Inputs!$C$8)+T3922/(1+B3922)^(2-Inputs!$C$8)+U3922/(1+B3922)^(3-Inputs!$C$8)+V3922/(1+B3922)^(4-Inputs!$C$8)+W3922/(1+B3922)^(5-Inputs!$C$8)+X3922/(1+B3922)^(6-Inputs!$C$8)+Y3922/(1+B3922)^(7-Inputs!$C$8)+Z3922/(1+B3922)^(8-Inputs!$C$8)+AA3922/(1+B3922)^(9-Inputs!$C$8)+AB3922/(1+B3922)^(10-Inputs!$C$8)+AE3922/(1+B3922)^(10-Inputs!$C$8)</x:f>
        <x:v>453476.74432198296</x:v>
      </x:c>
      <x:c r="AL3922" s="25" t="n">
        <x:f>(AK3922+AI3922)/Inputs!$C$13</x:f>
        <x:v>381.3193201044782</x:v>
      </x:c>
      <x:c r="AM3922" s="26" t="n">
        <x:f>IF(AL3922&gt;=Inputs!$C$7,1,0)</x:f>
        <x:v>1</x:v>
      </x:c>
      <x:c r="AN3922" s="26" t="n">
        <x:f>IF(Inputs!$C$7&lt;=(1-Inputs!$C$16)*AL3922,1,0)</x:f>
        <x:v>1</x:v>
      </x:c>
    </x:row>
    <x:row r="3923" ht="20" customHeight="1">
      <x:c r="A3923" s="16" t="n">
        <x:v>3918</x:v>
      </x:c>
      <x:c r="B3923" s="19" t="n">
        <x:v>0.07474563318212123</x:v>
      </x:c>
      <x:c r="C3923" s="24" t="n">
        <x:v>0.4395270841363015</x:v>
      </x:c>
      <x:c r="D3923" s="19" t="n">
        <x:v>0.024654093660659272</x:v>
      </x:c>
      <x:c r="E3923" s="19" t="n">
        <x:v>0.056707829205182914</x:v>
      </x:c>
      <x:c r="F3923" s="19" t="n">
        <x:v>-0.13017378837665664</x:v>
      </x:c>
      <x:c r="G3923" s="19" t="n">
        <x:v>-0.048494925610417</x:v>
      </x:c>
      <x:c r="H3923" s="19" t="n">
        <x:v>0.5716713855228193</x:v>
      </x:c>
      <x:c r="I3923" s="19" t="n">
        <x:v>0.06030130244701127</x:v>
      </x:c>
      <x:c r="J3923" s="19" t="n">
        <x:v>0.05325699911584365</x:v>
      </x:c>
      <x:c r="K3923" s="19" t="n">
        <x:v>0.049977097011623076</x:v>
      </x:c>
      <x:c r="L3923" s="19" t="n">
        <x:v>0.05474855226178192</x:v>
      </x:c>
      <x:c r="M3923" s="19" t="n">
        <x:v>0.06278579691205892</x:v>
      </x:c>
      <x:c r="N3923" s="19" t="n">
        <x:v>0.05485241984391337</x:v>
      </x:c>
      <x:c r="O3923" s="19" t="n">
        <x:v>0.07311040263738164</x:v>
      </x:c>
      <x:c r="P3923" s="19" t="n">
        <x:v>0.06885852731937461</x:v>
      </x:c>
      <x:c r="Q3923" s="19" t="n">
        <x:v>0.06668172818862217</x:v>
      </x:c>
      <x:c r="R3923" s="19" t="n">
        <x:v>0.04739459101043053</x:v>
      </x:c>
      <x:c r="S3923" s="21" t="n">
        <x:v>10418.787916715972</x:v>
      </x:c>
      <x:c r="T3923" s="21" t="n">
        <x:v>16070.506681220555</x:v>
      </x:c>
      <x:c r="U3923" s="21" t="n">
        <x:v>19127.748052426374</x:v>
      </x:c>
      <x:c r="V3923" s="21" t="n">
        <x:v>22360.41244496333</x:v>
      </x:c>
      <x:c r="W3923" s="21" t="n">
        <x:v>26003.657867361882</x:v>
      </x:c>
      <x:c r="X3923" s="21" t="n">
        <x:v>27602.454136464894</x:v>
      </x:c>
      <x:c r="Y3923" s="21" t="n">
        <x:v>28866.598375045764</x:v>
      </x:c>
      <x:c r="Z3923" s="21" t="n">
        <x:v>29914.403976563506</x:v>
      </x:c>
      <x:c r="AA3923" s="21" t="n">
        <x:v>30638.826893963495</x:v>
      </x:c>
      <x:c r="AB3923" s="21" t="n">
        <x:v>31023.085915146272</x:v>
      </x:c>
      <x:c r="AC3923" s="21" t="n">
        <x:v>40464.89467192991</x:v>
      </x:c>
      <x:c r="AD3923" s="25" t="n">
        <x:f>AC3923*(1+Inputs!$C$14)*(1-Inputs!$C$14/Inputs!$C$15)</x:f>
        <x:v>32108.89392217638</x:v>
      </x:c>
      <x:c r="AE3923" s="25" t="n">
        <x:f>AD3923/(B3923-Inputs!$C$14)</x:f>
        <x:v>807859.6653636888</x:v>
      </x:c>
      <x:c r="AF3923" s="25" t="n">
        <x:f>S3923/(1+B3923)^1+T3923/(1+B3923)^2+U3923/(1+B3923)^3+V3923/(1+B3923)^4+W3923/(1+B3923)^5+X3923/(1+B3923)^6+Y3923/(1+B3923)^7+Z3923/(1+B3923)^8+AA3923/(1+B3923)^9+AB3923/(1+B3923)^10+AE3923/(1+B3923)^10</x:f>
        <x:v>550052.8607468877</x:v>
      </x:c>
      <x:c r="AG3923" s="25" t="n">
        <x:f>(AF3923+Inputs!$C$12)/Inputs!$C$13</x:f>
        <x:v>464.7103347976464</x:v>
      </x:c>
      <x:c r="AH3923" s="25" t="n">
        <x:f>(S3923+Inputs!$C$11)*Inputs!$C$8-Inputs!$C$11</x:f>
        <x:v>3005.9746130367976</x:v>
      </x:c>
      <x:c r="AI3923" s="25" t="n">
        <x:f>Inputs!$C$12+AH3923-Inputs!$C$10*Inputs!$C$13</x:f>
        <x:v>25323.890028236798</x:v>
      </x:c>
      <x:c r="AJ3923" s="25" t="n">
        <x:f>(S3923+Inputs!$C$11)*(1-Inputs!$C$8)</x:f>
        <x:v>7412.813303679174</x:v>
      </x:c>
      <x:c r="AK3923" s="25" t="n">
        <x:f>AJ3923/(1+B3923)^(1-Inputs!$C$8)+T3923/(1+B3923)^(2-Inputs!$C$8)+U3923/(1+B3923)^(3-Inputs!$C$8)+V3923/(1+B3923)^(4-Inputs!$C$8)+W3923/(1+B3923)^(5-Inputs!$C$8)+X3923/(1+B3923)^(6-Inputs!$C$8)+Y3923/(1+B3923)^(7-Inputs!$C$8)+Z3923/(1+B3923)^(8-Inputs!$C$8)+AA3923/(1+B3923)^(9-Inputs!$C$8)+AB3923/(1+B3923)^(10-Inputs!$C$8)+AE3923/(1+B3923)^(10-Inputs!$C$8)</x:f>
        <x:v>566052.8585360805</x:v>
      </x:c>
      <x:c r="AL3923" s="25" t="n">
        <x:f>(AK3923+AI3923)/Inputs!$C$13</x:f>
        <x:v>471.87572125776666</x:v>
      </x:c>
      <x:c r="AM3923" s="26" t="n">
        <x:f>IF(AL3923&gt;=Inputs!$C$7,1,0)</x:f>
        <x:v>1</x:v>
      </x:c>
      <x:c r="AN3923" s="26" t="n">
        <x:f>IF(Inputs!$C$7&lt;=(1-Inputs!$C$16)*AL3923,1,0)</x:f>
        <x:v>1</x:v>
      </x:c>
    </x:row>
    <x:row r="3924" ht="20" customHeight="1">
      <x:c r="A3924" s="16" t="n">
        <x:v>3919</x:v>
      </x:c>
      <x:c r="B3924" s="19" t="n">
        <x:v>0.07269446673548591</x:v>
      </x:c>
      <x:c r="C3924" s="24" t="n">
        <x:v>0.3396500713222679</x:v>
      </x:c>
      <x:c r="D3924" s="19" t="n">
        <x:v>0.04128038958713063</x:v>
      </x:c>
      <x:c r="E3924" s="19" t="n">
        <x:v>0.04330275665120354</x:v>
      </x:c>
      <x:c r="F3924" s="19" t="n">
        <x:v>-0.21924158071039873</x:v>
      </x:c>
      <x:c r="G3924" s="19" t="n">
        <x:v>-0.038941707714733986</x:v>
      </x:c>
      <x:c r="H3924" s="19" t="n">
        <x:v>0.9474345153321053</x:v>
      </x:c>
      <x:c r="I3924" s="19" t="n">
        <x:v>0.05952652676946514</x:v>
      </x:c>
      <x:c r="J3924" s="19" t="n">
        <x:v>0.06618104212167396</x:v>
      </x:c>
      <x:c r="K3924" s="19" t="n">
        <x:v>0.05332153274828329</x:v>
      </x:c>
      <x:c r="L3924" s="19" t="n">
        <x:v>0.058586228779064414</x:v>
      </x:c>
      <x:c r="M3924" s="19" t="n">
        <x:v>0.05380152551809374</x:v>
      </x:c>
      <x:c r="N3924" s="19" t="n">
        <x:v>0.06108306132661141</x:v>
      </x:c>
      <x:c r="O3924" s="19" t="n">
        <x:v>0.05959461874305703</x:v>
      </x:c>
      <x:c r="P3924" s="19" t="n">
        <x:v>0.051168144532699675</x:v>
      </x:c>
      <x:c r="Q3924" s="19" t="n">
        <x:v>0.06365063237717891</x:v>
      </x:c>
      <x:c r="R3924" s="19" t="n">
        <x:v>0.05955049659616748</x:v>
      </x:c>
      <x:c r="S3924" s="21" t="n">
        <x:v>8932.764085886141</x:v>
      </x:c>
      <x:c r="T3924" s="21" t="n">
        <x:v>14254.04765029134</x:v>
      </x:c>
      <x:c r="U3924" s="21" t="n">
        <x:v>17893.618588567304</x:v>
      </x:c>
      <x:c r="V3924" s="21" t="n">
        <x:v>21998.499603924647</x:v>
      </x:c>
      <x:c r="W3924" s="21" t="n">
        <x:v>26549.198199244027</x:v>
      </x:c>
      <x:c r="X3924" s="21" t="n">
        <x:v>28388.835797219934</x:v>
      </x:c>
      <x:c r="Y3924" s="21" t="n">
        <x:v>29733.519720832326</x:v>
      </x:c>
      <x:c r="Z3924" s="21" t="n">
        <x:v>30784.65417048891</x:v>
      </x:c>
      <x:c r="AA3924" s="21" t="n">
        <x:v>31502.332325517447</x:v>
      </x:c>
      <x:c r="AB3924" s="21" t="n">
        <x:v>31890.20363388252</x:v>
      </x:c>
      <x:c r="AC3924" s="21" t="n">
        <x:v>41595.91778332503</x:v>
      </x:c>
      <x:c r="AD3924" s="25" t="n">
        <x:f>AC3924*(1+Inputs!$C$14)*(1-Inputs!$C$14/Inputs!$C$15)</x:f>
        <x:v>33006.360761068405</x:v>
      </x:c>
      <x:c r="AE3924" s="25" t="n">
        <x:f>AD3924/(B3924-Inputs!$C$14)</x:f>
        <x:v>875628.8023036529</x:v>
      </x:c>
      <x:c r="AF3924" s="25" t="n">
        <x:f>S3924/(1+B3924)^1+T3924/(1+B3924)^2+U3924/(1+B3924)^3+V3924/(1+B3924)^4+W3924/(1+B3924)^5+X3924/(1+B3924)^6+Y3924/(1+B3924)^7+Z3924/(1+B3924)^8+AA3924/(1+B3924)^9+AB3924/(1+B3924)^10+AE3924/(1+B3924)^10</x:f>
        <x:v>591536.0357682401</x:v>
      </x:c>
      <x:c r="AG3924" s="25" t="n">
        <x:f>(AF3924+Inputs!$C$12)/Inputs!$C$13</x:f>
        <x:v>497.81089747750275</x:v>
      </x:c>
      <x:c r="AH3924" s="25" t="n">
        <x:f>(S3924+Inputs!$C$11)*Inputs!$C$8-Inputs!$C$11</x:f>
        <x:v>2309.782626538439</x:v>
      </x:c>
      <x:c r="AI3924" s="25" t="n">
        <x:f>Inputs!$C$12+AH3924-Inputs!$C$10*Inputs!$C$13</x:f>
        <x:v>24627.698041738433</x:v>
      </x:c>
      <x:c r="AJ3924" s="25" t="n">
        <x:f>(S3924+Inputs!$C$11)*(1-Inputs!$C$8)</x:f>
        <x:v>6622.981459347703</x:v>
      </x:c>
      <x:c r="AK3924" s="25" t="n">
        <x:f>AJ3924/(1+B3924)^(1-Inputs!$C$8)+T3924/(1+B3924)^(2-Inputs!$C$8)+U3924/(1+B3924)^(3-Inputs!$C$8)+V3924/(1+B3924)^(4-Inputs!$C$8)+W3924/(1+B3924)^(5-Inputs!$C$8)+X3924/(1+B3924)^(6-Inputs!$C$8)+Y3924/(1+B3924)^(7-Inputs!$C$8)+Z3924/(1+B3924)^(8-Inputs!$C$8)+AA3924/(1+B3924)^(9-Inputs!$C$8)+AB3924/(1+B3924)^(10-Inputs!$C$8)+AE3924/(1+B3924)^(10-Inputs!$C$8)</x:f>
        <x:v>609081.293139766</x:v>
      </x:c>
      <x:c r="AL3924" s="25" t="n">
        <x:f>(AK3924+AI3924)/Inputs!$C$13</x:f>
        <x:v>505.65377825094157</x:v>
      </x:c>
      <x:c r="AM3924" s="26" t="n">
        <x:f>IF(AL3924&gt;=Inputs!$C$7,1,0)</x:f>
        <x:v>1</x:v>
      </x:c>
      <x:c r="AN3924" s="26" t="n">
        <x:f>IF(Inputs!$C$7&lt;=(1-Inputs!$C$16)*AL3924,1,0)</x:f>
        <x:v>1</x:v>
      </x:c>
    </x:row>
    <x:row r="3925" ht="20" customHeight="1">
      <x:c r="A3925" s="16" t="n">
        <x:v>3920</x:v>
      </x:c>
      <x:c r="B3925" s="19" t="n">
        <x:v>0.07384067398027164</x:v>
      </x:c>
      <x:c r="C3925" s="24" t="n">
        <x:v>0.8788963835346806</x:v>
      </x:c>
      <x:c r="D3925" s="19" t="n">
        <x:v>0.03860433478754573</x:v>
      </x:c>
      <x:c r="E3925" s="19" t="n">
        <x:v>0.05501820374029165</x:v>
      </x:c>
      <x:c r="F3925" s="19" t="n">
        <x:v>-0.19465237626152318</x:v>
      </x:c>
      <x:c r="G3925" s="19" t="n">
        <x:v>-0.025420931938797936</x:v>
      </x:c>
      <x:c r="H3925" s="19" t="n">
        <x:v>0.6062408471614447</x:v>
      </x:c>
      <x:c r="I3925" s="19" t="n">
        <x:v>0.07587567827560975</x:v>
      </x:c>
      <x:c r="J3925" s="19" t="n">
        <x:v>0.07429284283821175</x:v>
      </x:c>
      <x:c r="K3925" s="19" t="n">
        <x:v>0.0730007618727052</x:v>
      </x:c>
      <x:c r="L3925" s="19" t="n">
        <x:v>0.07376615648907205</x:v>
      </x:c>
      <x:c r="M3925" s="19" t="n">
        <x:v>0.07709855194501983</x:v>
      </x:c>
      <x:c r="N3925" s="19" t="n">
        <x:v>0.07695302103955896</x:v>
      </x:c>
      <x:c r="O3925" s="19" t="n">
        <x:v>0.07278014829255766</x:v>
      </x:c>
      <x:c r="P3925" s="19" t="n">
        <x:v>0.07478552239903025</x:v>
      </x:c>
      <x:c r="Q3925" s="19" t="n">
        <x:v>0.06552083475086534</x:v>
      </x:c>
      <x:c r="R3925" s="19" t="n">
        <x:v>0.07536301639858607</x:v>
      </x:c>
      <x:c r="S3925" s="21" t="n">
        <x:v>9412.162349958946</x:v>
      </x:c>
      <x:c r="T3925" s="21" t="n">
        <x:v>15307.921739814181</x:v>
      </x:c>
      <x:c r="U3925" s="21" t="n">
        <x:v>19332.805087072364</x:v>
      </x:c>
      <x:c r="V3925" s="21" t="n">
        <x:v>23937.518443073135</x:v>
      </x:c>
      <x:c r="W3925" s="21" t="n">
        <x:v>29226.523650253468</x:v>
      </x:c>
      <x:c r="X3925" s="21" t="n">
        <x:v>31367.96077467216</x:v>
      </x:c>
      <x:c r="Y3925" s="21" t="n">
        <x:v>33021.873932426075</x:v>
      </x:c>
      <x:c r="Z3925" s="21" t="n">
        <x:v>34278.76870936599</x:v>
      </x:c>
      <x:c r="AA3925" s="21" t="n">
        <x:v>35095.69016445642</x:v>
      </x:c>
      <x:c r="AB3925" s="21" t="n">
        <x:v>35419.28921265292</x:v>
      </x:c>
      <x:c r="AC3925" s="21" t="n">
        <x:v>46199.07288606902</x:v>
      </x:c>
      <x:c r="AD3925" s="25" t="n">
        <x:f>AC3925*(1+Inputs!$C$14)*(1-Inputs!$C$14/Inputs!$C$15)</x:f>
        <x:v>36658.96433509576</x:v>
      </x:c>
      <x:c r="AE3925" s="25" t="n">
        <x:f>AD3925/(B3925-Inputs!$C$14)</x:f>
        <x:v>943829.2536765961</x:v>
      </x:c>
      <x:c r="AF3925" s="25" t="n">
        <x:f>S3925/(1+B3925)^1+T3925/(1+B3925)^2+U3925/(1+B3925)^3+V3925/(1+B3925)^4+W3925/(1+B3925)^5+X3925/(1+B3925)^6+Y3925/(1+B3925)^7+Z3925/(1+B3925)^8+AA3925/(1+B3925)^9+AB3925/(1+B3925)^10+AE3925/(1+B3925)^10</x:f>
        <x:v>634785.6490883459</x:v>
      </x:c>
      <x:c r="AG3925" s="25" t="n">
        <x:f>(AF3925+Inputs!$C$12)/Inputs!$C$13</x:f>
        <x:v>532.3209497057818</x:v>
      </x:c>
      <x:c r="AH3925" s="25" t="n">
        <x:f>(S3925+Inputs!$C$11)*Inputs!$C$8-Inputs!$C$11</x:f>
        <x:v>2534.377429706794</x:v>
      </x:c>
      <x:c r="AI3925" s="25" t="n">
        <x:f>Inputs!$C$12+AH3925-Inputs!$C$10*Inputs!$C$13</x:f>
        <x:v>24852.29284490679</x:v>
      </x:c>
      <x:c r="AJ3925" s="25" t="n">
        <x:f>(S3925+Inputs!$C$11)*(1-Inputs!$C$8)</x:f>
        <x:v>6877.784920252153</x:v>
      </x:c>
      <x:c r="AK3925" s="25" t="n">
        <x:f>AJ3925/(1+B3925)^(1-Inputs!$C$8)+T3925/(1+B3925)^(2-Inputs!$C$8)+U3925/(1+B3925)^(3-Inputs!$C$8)+V3925/(1+B3925)^(4-Inputs!$C$8)+W3925/(1+B3925)^(5-Inputs!$C$8)+X3925/(1+B3925)^(6-Inputs!$C$8)+Y3925/(1+B3925)^(7-Inputs!$C$8)+Z3925/(1+B3925)^(8-Inputs!$C$8)+AA3925/(1+B3925)^(9-Inputs!$C$8)+AB3925/(1+B3925)^(10-Inputs!$C$8)+AE3925/(1+B3925)^(10-Inputs!$C$8)</x:f>
        <x:v>653889.7208634983</x:v>
      </x:c>
      <x:c r="AL3925" s="25" t="n">
        <x:f>(AK3925+AI3925)/Inputs!$C$13</x:f>
        <x:v>541.5868615804553</x:v>
      </x:c>
      <x:c r="AM3925" s="26" t="n">
        <x:f>IF(AL3925&gt;=Inputs!$C$7,1,0)</x:f>
        <x:v>1</x:v>
      </x:c>
      <x:c r="AN3925" s="26" t="n">
        <x:f>IF(Inputs!$C$7&lt;=(1-Inputs!$C$16)*AL3925,1,0)</x:f>
        <x:v>1</x:v>
      </x:c>
    </x:row>
    <x:row r="3926" ht="20" customHeight="1">
      <x:c r="A3926" s="16" t="n">
        <x:v>3921</x:v>
      </x:c>
      <x:c r="B3926" s="19" t="n">
        <x:v>0.09134289928215564</x:v>
      </x:c>
      <x:c r="C3926" s="24" t="n">
        <x:v>0.48539418473487217</x:v>
      </x:c>
      <x:c r="D3926" s="19" t="n">
        <x:v>0.02336496109243598</x:v>
      </x:c>
      <x:c r="E3926" s="19" t="n">
        <x:v>0.04775709736167045</x:v>
      </x:c>
      <x:c r="F3926" s="19" t="n">
        <x:v>-0.11226556548043506</x:v>
      </x:c>
      <x:c r="G3926" s="19" t="n">
        <x:v>-0.11087534279340445</x:v>
      </x:c>
      <x:c r="H3926" s="19" t="n">
        <x:v>0.6921058011136836</x:v>
      </x:c>
      <x:c r="I3926" s="19" t="n">
        <x:v>0.07234694057251886</x:v>
      </x:c>
      <x:c r="J3926" s="19" t="n">
        <x:v>0.06698064269933753</x:v>
      </x:c>
      <x:c r="K3926" s="19" t="n">
        <x:v>0.06462132594409127</x:v>
      </x:c>
      <x:c r="L3926" s="19" t="n">
        <x:v>0.06890809118550009</x:v>
      </x:c>
      <x:c r="M3926" s="19" t="n">
        <x:v>0.07515892901153051</x:v>
      </x:c>
      <x:c r="N3926" s="19" t="n">
        <x:v>0.06972033246167825</x:v>
      </x:c>
      <x:c r="O3926" s="19" t="n">
        <x:v>0.0683751709178125</x:v>
      </x:c>
      <x:c r="P3926" s="19" t="n">
        <x:v>0.06562111162117959</x:v>
      </x:c>
      <x:c r="Q3926" s="19" t="n">
        <x:v>0.06489747722094877</x:v>
      </x:c>
      <x:c r="R3926" s="19" t="n">
        <x:v>0.06627089796700489</x:v>
      </x:c>
      <x:c r="S3926" s="21" t="n">
        <x:v>10386.172322644887</x:v>
      </x:c>
      <x:c r="T3926" s="21" t="n">
        <x:v>16263.871795705156</x:v>
      </x:c>
      <x:c r="U3926" s="21" t="n">
        <x:v>19464.925239514298</x:v>
      </x:c>
      <x:c r="V3926" s="21" t="n">
        <x:v>22682.29707879307</x:v>
      </x:c>
      <x:c r="W3926" s="21" t="n">
        <x:v>26288.1047162231</x:v>
      </x:c>
      <x:c r="X3926" s="21" t="n">
        <x:v>27797.743656950148</x:v>
      </x:c>
      <x:c r="Y3926" s="21" t="n">
        <x:v>28975.14389601021</x:v>
      </x:c>
      <x:c r="Z3926" s="21" t="n">
        <x:v>29904.698446696108</x:v>
      </x:c>
      <x:c r="AA3926" s="21" t="n">
        <x:v>30556.94817385778</x:v>
      </x:c>
      <x:c r="AB3926" s="21" t="n">
        <x:v>30918.672537003302</x:v>
      </x:c>
      <x:c r="AC3926" s="21" t="n">
        <x:v>40328.70330913474</x:v>
      </x:c>
      <x:c r="AD3926" s="25" t="n">
        <x:f>AC3926*(1+Inputs!$C$14)*(1-Inputs!$C$14/Inputs!$C$15)</x:f>
        <x:v>32000.826075798414</x:v>
      </x:c>
      <x:c r="AE3926" s="25" t="n">
        <x:f>AD3926/(B3926-Inputs!$C$14)</x:f>
        <x:v>567965.5552608987</x:v>
      </x:c>
      <x:c r="AF3926" s="25" t="n">
        <x:f>S3926/(1+B3926)^1+T3926/(1+B3926)^2+U3926/(1+B3926)^3+V3926/(1+B3926)^4+W3926/(1+B3926)^5+X3926/(1+B3926)^6+Y3926/(1+B3926)^7+Z3926/(1+B3926)^8+AA3926/(1+B3926)^9+AB3926/(1+B3926)^10+AE3926/(1+B3926)^10</x:f>
        <x:v>381939.6523449075</x:v>
      </x:c>
      <x:c r="AG3926" s="25" t="n">
        <x:f>(AF3926+Inputs!$C$12)/Inputs!$C$13</x:f>
        <x:v>330.5681967101629</x:v>
      </x:c>
      <x:c r="AH3926" s="25" t="n">
        <x:f>(S3926+Inputs!$C$11)*Inputs!$C$8-Inputs!$C$11</x:f>
        <x:v>2990.6944306089745</x:v>
      </x:c>
      <x:c r="AI3926" s="25" t="n">
        <x:f>Inputs!$C$12+AH3926-Inputs!$C$10*Inputs!$C$13</x:f>
        <x:v>25308.60984580897</x:v>
      </x:c>
      <x:c r="AJ3926" s="25" t="n">
        <x:f>(S3926+Inputs!$C$11)*(1-Inputs!$C$8)</x:f>
        <x:v>7395.477892035913</x:v>
      </x:c>
      <x:c r="AK3926" s="25" t="n">
        <x:f>AJ3926/(1+B3926)^(1-Inputs!$C$8)+T3926/(1+B3926)^(2-Inputs!$C$8)+U3926/(1+B3926)^(3-Inputs!$C$8)+V3926/(1+B3926)^(4-Inputs!$C$8)+W3926/(1+B3926)^(5-Inputs!$C$8)+X3926/(1+B3926)^(6-Inputs!$C$8)+Y3926/(1+B3926)^(7-Inputs!$C$8)+Z3926/(1+B3926)^(8-Inputs!$C$8)+AA3926/(1+B3926)^(9-Inputs!$C$8)+AB3926/(1+B3926)^(10-Inputs!$C$8)+AE3926/(1+B3926)^(10-Inputs!$C$8)</x:f>
        <x:v>395050.0035077301</x:v>
      </x:c>
      <x:c r="AL3926" s="25" t="n">
        <x:f>(AK3926+AI3926)/Inputs!$C$13</x:f>
        <x:v>335.4156624261376</x:v>
      </x:c>
      <x:c r="AM3926" s="26" t="n">
        <x:f>IF(AL3926&gt;=Inputs!$C$7,1,0)</x:f>
        <x:v>1</x:v>
      </x:c>
      <x:c r="AN3926" s="26" t="n">
        <x:f>IF(Inputs!$C$7&lt;=(1-Inputs!$C$16)*AL3926,1,0)</x:f>
        <x:v>1</x:v>
      </x:c>
    </x:row>
    <x:row r="3927" ht="20" customHeight="1">
      <x:c r="A3927" s="16" t="n">
        <x:v>3922</x:v>
      </x:c>
      <x:c r="B3927" s="19" t="n">
        <x:v>0.07850099923859771</x:v>
      </x:c>
      <x:c r="C3927" s="24" t="n">
        <x:v>0.5884434911381788</x:v>
      </x:c>
      <x:c r="D3927" s="19" t="n">
        <x:v>0.04279939362605063</x:v>
      </x:c>
      <x:c r="E3927" s="19" t="n">
        <x:v>0.02911811899826347</x:v>
      </x:c>
      <x:c r="F3927" s="19" t="n">
        <x:v>-0.21509824514466688</x:v>
      </x:c>
      <x:c r="G3927" s="19" t="n">
        <x:v>-0.07837130854501709</x:v>
      </x:c>
      <x:c r="H3927" s="19" t="n">
        <x:v>0.5800218008676268</x:v>
      </x:c>
      <x:c r="I3927" s="19" t="n">
        <x:v>0.06201779269050235</x:v>
      </x:c>
      <x:c r="J3927" s="19" t="n">
        <x:v>0.07604936174262435</x:v>
      </x:c>
      <x:c r="K3927" s="19" t="n">
        <x:v>0.06904608717205633</x:v>
      </x:c>
      <x:c r="L3927" s="19" t="n">
        <x:v>0.061051118419126166</x:v>
      </x:c>
      <x:c r="M3927" s="19" t="n">
        <x:v>0.07166476961540524</x:v>
      </x:c>
      <x:c r="N3927" s="19" t="n">
        <x:v>0.07296853371442352</x:v>
      </x:c>
      <x:c r="O3927" s="19" t="n">
        <x:v>0.0695891132898862</x:v>
      </x:c>
      <x:c r="P3927" s="19" t="n">
        <x:v>0.06376476623458416</x:v>
      </x:c>
      <x:c r="Q3927" s="19" t="n">
        <x:v>0.06902051133463716</x:v>
      </x:c>
      <x:c r="R3927" s="19" t="n">
        <x:v>0.06759325767864198</x:v>
      </x:c>
      <x:c r="S3927" s="21" t="n">
        <x:v>8763.449424729755</x:v>
      </x:c>
      <x:c r="T3927" s="21" t="n">
        <x:v>14167.242748025981</x:v>
      </x:c>
      <x:c r="U3927" s="21" t="n">
        <x:v>17661.351733056952</x:v>
      </x:c>
      <x:c r="V3927" s="21" t="n">
        <x:v>21407.08972870151</x:v>
      </x:c>
      <x:c r="W3927" s="21" t="n">
        <x:v>25570.916963571923</x:v>
      </x:c>
      <x:c r="X3927" s="21" t="n">
        <x:v>27170.41126157273</x:v>
      </x:c>
      <x:c r="Y3927" s="21" t="n">
        <x:v>28401.468216121022</x:v>
      </x:c>
      <x:c r="Z3927" s="21" t="n">
        <x:v>29375.62882481666</x:v>
      </x:c>
      <x:c r="AA3927" s="21" t="n">
        <x:v>30063.0869834578</x:v>
      </x:c>
      <x:c r="AB3927" s="21" t="n">
        <x:v>30460.370580560164</x:v>
      </x:c>
      <x:c r="AC3927" s="21" t="n">
        <x:v>39730.91814855673</x:v>
      </x:c>
      <x:c r="AD3927" s="25" t="n">
        <x:f>AC3927*(1+Inputs!$C$14)*(1-Inputs!$C$14/Inputs!$C$15)</x:f>
        <x:v>31526.483550879762</x:v>
      </x:c>
      <x:c r="AE3927" s="25" t="n">
        <x:f>AD3927/(B3927-Inputs!$C$14)</x:f>
        <x:v>724730.1005193195</x:v>
      </x:c>
      <x:c r="AF3927" s="25" t="n">
        <x:f>S3927/(1+B3927)^1+T3927/(1+B3927)^2+U3927/(1+B3927)^3+V3927/(1+B3927)^4+W3927/(1+B3927)^5+X3927/(1+B3927)^6+Y3927/(1+B3927)^7+Z3927/(1+B3927)^8+AA3927/(1+B3927)^9+AB3927/(1+B3927)^10+AE3927/(1+B3927)^10</x:f>
        <x:v>487698.1921415256</x:v>
      </x:c>
      <x:c r="AG3927" s="25" t="n">
        <x:f>(AF3927+Inputs!$C$12)/Inputs!$C$13</x:f>
        <x:v>414.95583516035776</x:v>
      </x:c>
      <x:c r="AH3927" s="25" t="n">
        <x:f>(S3927+Inputs!$C$11)*Inputs!$C$8-Inputs!$C$11</x:f>
        <x:v>2230.459867476132</x:v>
      </x:c>
      <x:c r="AI3927" s="25" t="n">
        <x:f>Inputs!$C$12+AH3927-Inputs!$C$10*Inputs!$C$13</x:f>
        <x:v>24548.375282676127</x:v>
      </x:c>
      <x:c r="AJ3927" s="25" t="n">
        <x:f>(S3927+Inputs!$C$11)*(1-Inputs!$C$8)</x:f>
        <x:v>6532.989557253623</x:v>
      </x:c>
      <x:c r="AK3927" s="25" t="n">
        <x:f>AJ3927/(1+B3927)^(1-Inputs!$C$8)+T3927/(1+B3927)^(2-Inputs!$C$8)+U3927/(1+B3927)^(3-Inputs!$C$8)+V3927/(1+B3927)^(4-Inputs!$C$8)+W3927/(1+B3927)^(5-Inputs!$C$8)+X3927/(1+B3927)^(6-Inputs!$C$8)+Y3927/(1+B3927)^(7-Inputs!$C$8)+Z3927/(1+B3927)^(8-Inputs!$C$8)+AA3927/(1+B3927)^(9-Inputs!$C$8)+AB3927/(1+B3927)^(10-Inputs!$C$8)+AE3927/(1+B3927)^(10-Inputs!$C$8)</x:f>
        <x:v>503131.8190572183</x:v>
      </x:c>
      <x:c r="AL3927" s="25" t="n">
        <x:f>(AK3927+AI3927)/Inputs!$C$13</x:f>
        <x:v>421.0504942950008</x:v>
      </x:c>
      <x:c r="AM3927" s="26" t="n">
        <x:f>IF(AL3927&gt;=Inputs!$C$7,1,0)</x:f>
        <x:v>1</x:v>
      </x:c>
      <x:c r="AN3927" s="26" t="n">
        <x:f>IF(Inputs!$C$7&lt;=(1-Inputs!$C$16)*AL3927,1,0)</x:f>
        <x:v>1</x:v>
      </x:c>
    </x:row>
    <x:row r="3928" ht="20" customHeight="1">
      <x:c r="A3928" s="16" t="n">
        <x:v>3923</x:v>
      </x:c>
      <x:c r="B3928" s="19" t="n">
        <x:v>0.08991886232017748</x:v>
      </x:c>
      <x:c r="C3928" s="24" t="n">
        <x:v>0.4800645706530702</x:v>
      </x:c>
      <x:c r="D3928" s="19" t="n">
        <x:v>0.015121209789960233</x:v>
      </x:c>
      <x:c r="E3928" s="19" t="n">
        <x:v>0.033606300344657995</x:v>
      </x:c>
      <x:c r="F3928" s="19" t="n">
        <x:v>-0.16755149057421365</x:v>
      </x:c>
      <x:c r="G3928" s="19" t="n">
        <x:v>-0.10483560270068722</x:v>
      </x:c>
      <x:c r="H3928" s="19" t="n">
        <x:v>0.8175273999241028</x:v>
      </x:c>
      <x:c r="I3928" s="19" t="n">
        <x:v>0.058273234854563045</x:v>
      </x:c>
      <x:c r="J3928" s="19" t="n">
        <x:v>0.057809454573636</x:v>
      </x:c>
      <x:c r="K3928" s="19" t="n">
        <x:v>0.06396549579552471</x:v>
      </x:c>
      <x:c r="L3928" s="19" t="n">
        <x:v>0.06911109332028331</x:v>
      </x:c>
      <x:c r="M3928" s="19" t="n">
        <x:v>0.07051603584359215</x:v>
      </x:c>
      <x:c r="N3928" s="19" t="n">
        <x:v>0.06860867318483883</x:v>
      </x:c>
      <x:c r="O3928" s="19" t="n">
        <x:v>0.06274101076771217</x:v>
      </x:c>
      <x:c r="P3928" s="19" t="n">
        <x:v>0.0630254979140966</x:v>
      </x:c>
      <x:c r="Q3928" s="19" t="n">
        <x:v>0.06190047642664581</x:v>
      </x:c>
      <x:c r="R3928" s="19" t="n">
        <x:v>0.06647733297959917</x:v>
      </x:c>
      <x:c r="S3928" s="21" t="n">
        <x:v>9439.205508358393</x:v>
      </x:c>
      <x:c r="T3928" s="21" t="n">
        <x:v>14869.424176356035</x:v>
      </x:c>
      <x:c r="U3928" s="21" t="n">
        <x:v>17914.424592785443</x:v>
      </x:c>
      <x:c r="V3928" s="21" t="n">
        <x:v>21040.964400090827</x:v>
      </x:c>
      <x:c r="W3928" s="21" t="n">
        <x:v>24449.95246708452</x:v>
      </x:c>
      <x:c r="X3928" s="21" t="n">
        <x:v>25625.295141214603</x:v>
      </x:c>
      <x:c r="Y3928" s="21" t="n">
        <x:v>26498.887554180834</x:v>
      </x:c>
      <x:c r="Z3928" s="21" t="n">
        <x:v>27214.390764551426</x:v>
      </x:c>
      <x:c r="AA3928" s="21" t="n">
        <x:v>27774.117130435505</x:v>
      </x:c>
      <x:c r="AB3928" s="21" t="n">
        <x:v>28164.440162284638</x:v>
      </x:c>
      <x:c r="AC3928" s="21" t="n">
        <x:v>36736.22629863214</x:v>
      </x:c>
      <x:c r="AD3928" s="25" t="n">
        <x:f>AC3928*(1+Inputs!$C$14)*(1-Inputs!$C$14/Inputs!$C$15)</x:f>
        <x:v>29150.195567964594</x:v>
      </x:c>
      <x:c r="AE3928" s="25" t="n">
        <x:f>AD3928/(B3928-Inputs!$C$14)</x:f>
        <x:v>530786.5883677393</x:v>
      </x:c>
      <x:c r="AF3928" s="25" t="n">
        <x:f>S3928/(1+B3928)^1+T3928/(1+B3928)^2+U3928/(1+B3928)^3+V3928/(1+B3928)^4+W3928/(1+B3928)^5+X3928/(1+B3928)^6+Y3928/(1+B3928)^7+Z3928/(1+B3928)^8+AA3928/(1+B3928)^9+AB3928/(1+B3928)^10+AE3928/(1+B3928)^10</x:f>
        <x:v>358356.1891384998</x:v>
      </x:c>
      <x:c r="AG3928" s="25" t="n">
        <x:f>(AF3928+Inputs!$C$12)/Inputs!$C$13</x:f>
        <x:v>311.75030483785616</x:v>
      </x:c>
      <x:c r="AH3928" s="25" t="n">
        <x:f>(S3928+Inputs!$C$11)*Inputs!$C$8-Inputs!$C$11</x:f>
        <x:v>2547.0469641898226</x:v>
      </x:c>
      <x:c r="AI3928" s="25" t="n">
        <x:f>Inputs!$C$12+AH3928-Inputs!$C$10*Inputs!$C$13</x:f>
        <x:v>24864.96237938982</x:v>
      </x:c>
      <x:c r="AJ3928" s="25" t="n">
        <x:f>(S3928+Inputs!$C$11)*(1-Inputs!$C$8)</x:f>
        <x:v>6892.158544168571</x:v>
      </x:c>
      <x:c r="AK3928" s="25" t="n">
        <x:f>AJ3928/(1+B3928)^(1-Inputs!$C$8)+T3928/(1+B3928)^(2-Inputs!$C$8)+U3928/(1+B3928)^(3-Inputs!$C$8)+V3928/(1+B3928)^(4-Inputs!$C$8)+W3928/(1+B3928)^(5-Inputs!$C$8)+X3928/(1+B3928)^(6-Inputs!$C$8)+Y3928/(1+B3928)^(7-Inputs!$C$8)+Z3928/(1+B3928)^(8-Inputs!$C$8)+AA3928/(1+B3928)^(9-Inputs!$C$8)+AB3928/(1+B3928)^(10-Inputs!$C$8)+AE3928/(1+B3928)^(10-Inputs!$C$8)</x:f>
        <x:v>370674.2548117748</x:v>
      </x:c>
      <x:c r="AL3928" s="25" t="n">
        <x:f>(AK3928+AI3928)/Inputs!$C$13</x:f>
        <x:v>315.61158576310504</x:v>
      </x:c>
      <x:c r="AM3928" s="26" t="n">
        <x:f>IF(AL3928&gt;=Inputs!$C$7,1,0)</x:f>
        <x:v>1</x:v>
      </x:c>
      <x:c r="AN3928" s="26" t="n">
        <x:f>IF(Inputs!$C$7&lt;=(1-Inputs!$C$16)*AL3928,1,0)</x:f>
        <x:v>0</x:v>
      </x:c>
    </x:row>
    <x:row r="3929" ht="20" customHeight="1">
      <x:c r="A3929" s="16" t="n">
        <x:v>3924</x:v>
      </x:c>
      <x:c r="B3929" s="19" t="n">
        <x:v>0.0707632390250943</x:v>
      </x:c>
      <x:c r="C3929" s="24" t="n">
        <x:v>0.16108378195329465</x:v>
      </x:c>
      <x:c r="D3929" s="19" t="n">
        <x:v>0.02955832670461831</x:v>
      </x:c>
      <x:c r="E3929" s="19" t="n">
        <x:v>0.042435886070640264</x:v>
      </x:c>
      <x:c r="F3929" s="19" t="n">
        <x:v>-0.13708229280492676</x:v>
      </x:c>
      <x:c r="G3929" s="19" t="n">
        <x:v>-0.0775194844264189</x:v>
      </x:c>
      <x:c r="H3929" s="19" t="n">
        <x:v>0.8356823848198758</x:v>
      </x:c>
      <x:c r="I3929" s="19" t="n">
        <x:v>0.06158617682159161</x:v>
      </x:c>
      <x:c r="J3929" s="19" t="n">
        <x:v>0.0640154929566404</x:v>
      </x:c>
      <x:c r="K3929" s="19" t="n">
        <x:v>0.066617434565768</x:v>
      </x:c>
      <x:c r="L3929" s="19" t="n">
        <x:v>0.06782506864432548</x:v>
      </x:c>
      <x:c r="M3929" s="19" t="n">
        <x:v>0.06520247629636629</x:v>
      </x:c>
      <x:c r="N3929" s="19" t="n">
        <x:v>0.06408844671536486</x:v>
      </x:c>
      <x:c r="O3929" s="19" t="n">
        <x:v>0.0716348688919777</x:v>
      </x:c>
      <x:c r="P3929" s="19" t="n">
        <x:v>0.06005720041838572</x:v>
      </x:c>
      <x:c r="Q3929" s="19" t="n">
        <x:v>0.07072823787198218</x:v>
      </x:c>
      <x:c r="R3929" s="19" t="n">
        <x:v>0.06958611276786655</x:v>
      </x:c>
      <x:c r="S3929" s="21" t="n">
        <x:v>10158.904091768189</x:v>
      </x:c>
      <x:c r="T3929" s="21" t="n">
        <x:v>15523.309753366133</x:v>
      </x:c>
      <x:c r="U3929" s="21" t="n">
        <x:v>18360.54701494179</x:v>
      </x:c>
      <x:c r="V3929" s="21" t="n">
        <x:v>21280.7557924418</x:v>
      </x:c>
      <x:c r="W3929" s="21" t="n">
        <x:v>24453.86805139983</x:v>
      </x:c>
      <x:c r="X3929" s="21" t="n">
        <x:v>25900.34535577373</x:v>
      </x:c>
      <x:c r="Y3929" s="21" t="n">
        <x:v>27017.69355846982</x:v>
      </x:c>
      <x:c r="Z3929" s="21" t="n">
        <x:v>27941.68351597801</x:v>
      </x:c>
      <x:c r="AA3929" s="21" t="n">
        <x:v>28603.45530270956</x:v>
      </x:c>
      <x:c r="AB3929" s="21" t="n">
        <x:v>29024.673089548516</x:v>
      </x:c>
      <x:c r="AC3929" s="21" t="n">
        <x:v>37858.26924723719</x:v>
      </x:c>
      <x:c r="AD3929" s="25" t="n">
        <x:f>AC3929*(1+Inputs!$C$14)*(1-Inputs!$C$14/Inputs!$C$15)</x:f>
        <x:v>30040.536647682704</x:v>
      </x:c>
      <x:c r="AE3929" s="25" t="n">
        <x:f>AD3929/(B3929-Inputs!$C$14)</x:f>
        <x:v>839983.6666528977</x:v>
      </x:c>
      <x:c r="AF3929" s="25" t="n">
        <x:f>S3929/(1+B3929)^1+T3929/(1+B3929)^2+U3929/(1+B3929)^3+V3929/(1+B3929)^4+W3929/(1+B3929)^5+X3929/(1+B3929)^6+Y3929/(1+B3929)^7+Z3929/(1+B3929)^8+AA3929/(1+B3929)^9+AB3929/(1+B3929)^10+AE3929/(1+B3929)^10</x:f>
        <x:v>575720.4576164983</x:v>
      </x:c>
      <x:c r="AG3929" s="25" t="n">
        <x:f>(AF3929+Inputs!$C$12)/Inputs!$C$13</x:f>
        <x:v>485.1912140598175</x:v>
      </x:c>
      <x:c r="AH3929" s="25" t="n">
        <x:f>(S3929+Inputs!$C$11)*Inputs!$C$8-Inputs!$C$11</x:f>
        <x:v>2884.2208210749595</x:v>
      </x:c>
      <x:c r="AI3929" s="25" t="n">
        <x:f>Inputs!$C$12+AH3929-Inputs!$C$10*Inputs!$C$13</x:f>
        <x:v>25202.136236274957</x:v>
      </x:c>
      <x:c r="AJ3929" s="25" t="n">
        <x:f>(S3929+Inputs!$C$11)*(1-Inputs!$C$8)</x:f>
        <x:v>7274.683270693229</x:v>
      </x:c>
      <x:c r="AK3929" s="25" t="n">
        <x:f>AJ3929/(1+B3929)^(1-Inputs!$C$8)+T3929/(1+B3929)^(2-Inputs!$C$8)+U3929/(1+B3929)^(3-Inputs!$C$8)+V3929/(1+B3929)^(4-Inputs!$C$8)+W3929/(1+B3929)^(5-Inputs!$C$8)+X3929/(1+B3929)^(6-Inputs!$C$8)+Y3929/(1+B3929)^(7-Inputs!$C$8)+Z3929/(1+B3929)^(8-Inputs!$C$8)+AA3929/(1+B3929)^(9-Inputs!$C$8)+AB3929/(1+B3929)^(10-Inputs!$C$8)+AE3929/(1+B3929)^(10-Inputs!$C$8)</x:f>
        <x:v>591678.9895112494</x:v>
      </x:c>
      <x:c r="AL3929" s="25" t="n">
        <x:f>(AK3929+AI3929)/Inputs!$C$13</x:f>
        <x:v>492.22636305721693</x:v>
      </x:c>
      <x:c r="AM3929" s="26" t="n">
        <x:f>IF(AL3929&gt;=Inputs!$C$7,1,0)</x:f>
        <x:v>1</x:v>
      </x:c>
      <x:c r="AN3929" s="26" t="n">
        <x:f>IF(Inputs!$C$7&lt;=(1-Inputs!$C$16)*AL3929,1,0)</x:f>
        <x:v>1</x:v>
      </x:c>
    </x:row>
    <x:row r="3930" ht="20" customHeight="1">
      <x:c r="A3930" s="16" t="n">
        <x:v>3925</x:v>
      </x:c>
      <x:c r="B3930" s="19" t="n">
        <x:v>0.0783721723805461</x:v>
      </x:c>
      <x:c r="C3930" s="24" t="n">
        <x:v>0.7124150706123089</x:v>
      </x:c>
      <x:c r="D3930" s="19" t="n">
        <x:v>0.03832323373095932</x:v>
      </x:c>
      <x:c r="E3930" s="19" t="n">
        <x:v>0.034290717000072565</x:v>
      </x:c>
      <x:c r="F3930" s="19" t="n">
        <x:v>-0.18237139986538184</x:v>
      </x:c>
      <x:c r="G3930" s="19" t="n">
        <x:v>-0.05610156105560521</x:v>
      </x:c>
      <x:c r="H3930" s="19" t="n">
        <x:v>0.8728350823096491</x:v>
      </x:c>
      <x:c r="I3930" s="19" t="n">
        <x:v>0.06601782929675779</x:v>
      </x:c>
      <x:c r="J3930" s="19" t="n">
        <x:v>0.05866192467122687</x:v>
      </x:c>
      <x:c r="K3930" s="19" t="n">
        <x:v>0.059255957137114595</x:v>
      </x:c>
      <x:c r="L3930" s="19" t="n">
        <x:v>0.05487405175516756</x:v>
      </x:c>
      <x:c r="M3930" s="19" t="n">
        <x:v>0.05961949058650248</x:v>
      </x:c>
      <x:c r="N3930" s="19" t="n">
        <x:v>0.06778179888720275</x:v>
      </x:c>
      <x:c r="O3930" s="19" t="n">
        <x:v>0.06275818088690926</x:v>
      </x:c>
      <x:c r="P3930" s="19" t="n">
        <x:v>0.06575282121469059</x:v>
      </x:c>
      <x:c r="Q3930" s="19" t="n">
        <x:v>0.07557437981569934</x:v>
      </x:c>
      <x:c r="R3930" s="19" t="n">
        <x:v>0.059224163969225856</x:v>
      </x:c>
      <x:c r="S3930" s="21" t="n">
        <x:v>9459.89532239582</x:v>
      </x:c>
      <x:c r="T3930" s="21" t="n">
        <x:v>15211.140375409153</x:v>
      </x:c>
      <x:c r="U3930" s="21" t="n">
        <x:v>18915.075854441762</x:v>
      </x:c>
      <x:c r="V3930" s="21" t="n">
        <x:v>23013.677962997415</x:v>
      </x:c>
      <x:c r="W3930" s="21" t="n">
        <x:v>27555.35298176124</x:v>
      </x:c>
      <x:c r="X3930" s="21" t="n">
        <x:v>29212.277527442027</x:v>
      </x:c>
      <x:c r="Y3930" s="21" t="n">
        <x:v>30457.80484840789</x:v>
      </x:c>
      <x:c r="Z3930" s="21" t="n">
        <x:v>31420.7179937593</x:v>
      </x:c>
      <x:c r="AA3930" s="21" t="n">
        <x:v>32090.330273637435</x:v>
      </x:c>
      <x:c r="AB3930" s="21" t="n">
        <x:v>32440.595190908753</x:v>
      </x:c>
      <x:c r="AC3930" s="21" t="n">
        <x:v>42313.8198142288</x:v>
      </x:c>
      <x:c r="AD3930" s="25" t="n">
        <x:f>AC3930*(1+Inputs!$C$14)*(1-Inputs!$C$14/Inputs!$C$15)</x:f>
        <x:v>33576.01602259055</x:v>
      </x:c>
      <x:c r="AE3930" s="25" t="n">
        <x:f>AD3930/(B3930-Inputs!$C$14)</x:f>
        <x:v>774137.2907954812</x:v>
      </x:c>
      <x:c r="AF3930" s="25" t="n">
        <x:f>S3930/(1+B3930)^1+T3930/(1+B3930)^2+U3930/(1+B3930)^3+V3930/(1+B3930)^4+W3930/(1+B3930)^5+X3930/(1+B3930)^6+Y3930/(1+B3930)^7+Z3930/(1+B3930)^8+AA3930/(1+B3930)^9+AB3930/(1+B3930)^10+AE3930/(1+B3930)^10</x:f>
        <x:v>522120.69199326594</x:v>
      </x:c>
      <x:c r="AG3930" s="25" t="n">
        <x:f>(AF3930+Inputs!$C$12)/Inputs!$C$13</x:f>
        <x:v>442.42249154221366</x:v>
      </x:c>
      <x:c r="AH3930" s="25" t="n">
        <x:f>(S3930+Inputs!$C$11)*Inputs!$C$8-Inputs!$C$11</x:f>
        <x:v>2556.740000355302</x:v>
      </x:c>
      <x:c r="AI3930" s="25" t="n">
        <x:f>Inputs!$C$12+AH3930-Inputs!$C$10*Inputs!$C$13</x:f>
        <x:v>24874.655415555302</x:v>
      </x:c>
      <x:c r="AJ3930" s="25" t="n">
        <x:f>(S3930+Inputs!$C$11)*(1-Inputs!$C$8)</x:f>
        <x:v>6903.1553220405185</x:v>
      </x:c>
      <x:c r="AK3930" s="25" t="n">
        <x:f>AJ3930/(1+B3930)^(1-Inputs!$C$8)+T3930/(1+B3930)^(2-Inputs!$C$8)+U3930/(1+B3930)^(3-Inputs!$C$8)+V3930/(1+B3930)^(4-Inputs!$C$8)+W3930/(1+B3930)^(5-Inputs!$C$8)+X3930/(1+B3930)^(6-Inputs!$C$8)+Y3930/(1+B3930)^(7-Inputs!$C$8)+Z3930/(1+B3930)^(8-Inputs!$C$8)+AA3930/(1+B3930)^(9-Inputs!$C$8)+AB3930/(1+B3930)^(10-Inputs!$C$8)+AE3930/(1+B3930)^(10-Inputs!$C$8)</x:f>
        <x:v>538451.0168738896</x:v>
      </x:c>
      <x:c r="AL3930" s="25" t="n">
        <x:f>(AK3930+AI3930)/Inputs!$C$13</x:f>
        <x:v>449.49299843108054</x:v>
      </x:c>
      <x:c r="AM3930" s="26" t="n">
        <x:f>IF(AL3930&gt;=Inputs!$C$7,1,0)</x:f>
        <x:v>1</x:v>
      </x:c>
      <x:c r="AN3930" s="26" t="n">
        <x:f>IF(Inputs!$C$7&lt;=(1-Inputs!$C$16)*AL3930,1,0)</x:f>
        <x:v>1</x:v>
      </x:c>
    </x:row>
    <x:row r="3931" ht="20" customHeight="1">
      <x:c r="A3931" s="16" t="n">
        <x:v>3926</x:v>
      </x:c>
      <x:c r="B3931" s="19" t="n">
        <x:v>0.08280462125275238</x:v>
      </x:c>
      <x:c r="C3931" s="24" t="n">
        <x:v>0.3500926607041208</x:v>
      </x:c>
      <x:c r="D3931" s="19" t="n">
        <x:v>0.037196268525197244</x:v>
      </x:c>
      <x:c r="E3931" s="19" t="n">
        <x:v>0.0546299517130646</x:v>
      </x:c>
      <x:c r="F3931" s="19" t="n">
        <x:v>-0.12408909101254609</x:v>
      </x:c>
      <x:c r="G3931" s="19" t="n">
        <x:v>-0.03244674191288767</x:v>
      </x:c>
      <x:c r="H3931" s="19" t="n">
        <x:v>0.6782523850984887</x:v>
      </x:c>
      <x:c r="I3931" s="19" t="n">
        <x:v>0.049182927516436624</x:v>
      </x:c>
      <x:c r="J3931" s="19" t="n">
        <x:v>0.04835455075042887</x:v>
      </x:c>
      <x:c r="K3931" s="19" t="n">
        <x:v>0.047951316906784315</x:v>
      </x:c>
      <x:c r="L3931" s="19" t="n">
        <x:v>0.04754600686120852</x:v>
      </x:c>
      <x:c r="M3931" s="19" t="n">
        <x:v>0.05782918317778808</x:v>
      </x:c>
      <x:c r="N3931" s="19" t="n">
        <x:v>0.06384556730199051</x:v>
      </x:c>
      <x:c r="O3931" s="19" t="n">
        <x:v>0.05522378855124885</x:v>
      </x:c>
      <x:c r="P3931" s="19" t="n">
        <x:v>0.05831152645166299</x:v>
      </x:c>
      <x:c r="Q3931" s="19" t="n">
        <x:v>0.05179845973810984</x:v>
      </x:c>
      <x:c r="R3931" s="19" t="n">
        <x:v>0.0613885513196135</x:v>
      </x:c>
      <x:c r="S3931" s="21" t="n">
        <x:v>10654.64083938575</x:v>
      </x:c>
      <x:c r="T3931" s="21" t="n">
        <x:v>16304.620037275357</x:v>
      </x:c>
      <x:c r="U3931" s="21" t="n">
        <x:v>19413.1083125955</x:v>
      </x:c>
      <x:c r="V3931" s="21" t="n">
        <x:v>22774.749635169122</x:v>
      </x:c>
      <x:c r="W3931" s="21" t="n">
        <x:v>26547.12624807274</x:v>
      </x:c>
      <x:c r="X3931" s="21" t="n">
        <x:v>28349.44810234</x:v>
      </x:c>
      <x:c r="Y3931" s="21" t="n">
        <x:v>29792.334364104445</x:v>
      </x:c>
      <x:c r="Z3931" s="21" t="n">
        <x:v>30901.63046701619</x:v>
      </x:c>
      <x:c r="AA3931" s="21" t="n">
        <x:v>31663.587474607684</x:v>
      </x:c>
      <x:c r="AB3931" s="21" t="n">
        <x:v>32033.92599947212</x:v>
      </x:c>
      <x:c r="AC3931" s="21" t="n">
        <x:v>41783.3817384419</x:v>
      </x:c>
      <x:c r="AD3931" s="25" t="n">
        <x:f>AC3931*(1+Inputs!$C$14)*(1-Inputs!$C$14/Inputs!$C$15)</x:f>
        <x:v>33155.11340945365</x:v>
      </x:c>
      <x:c r="AE3931" s="25" t="n">
        <x:f>AD3931/(B3931-Inputs!$C$14)</x:f>
        <x:v>693554.5673326451</x:v>
      </x:c>
      <x:c r="AF3931" s="25" t="n">
        <x:f>S3931/(1+B3931)^1+T3931/(1+B3931)^2+U3931/(1+B3931)^3+V3931/(1+B3931)^4+W3931/(1+B3931)^5+X3931/(1+B3931)^6+Y3931/(1+B3931)^7+Z3931/(1+B3931)^8+AA3931/(1+B3931)^9+AB3931/(1+B3931)^10+AE3931/(1+B3931)^10</x:f>
        <x:v>467409.5216641291</x:v>
      </x:c>
      <x:c r="AG3931" s="25" t="n">
        <x:f>(AF3931+Inputs!$C$12)/Inputs!$C$13</x:f>
        <x:v>398.76694873875806</x:v>
      </x:c>
      <x:c r="AH3931" s="25" t="n">
        <x:f>(S3931+Inputs!$C$11)*Inputs!$C$8-Inputs!$C$11</x:f>
        <x:v>3116.470091876611</x:v>
      </x:c>
      <x:c r="AI3931" s="25" t="n">
        <x:f>Inputs!$C$12+AH3931-Inputs!$C$10*Inputs!$C$13</x:f>
        <x:v>25434.385507076608</x:v>
      </x:c>
      <x:c r="AJ3931" s="25" t="n">
        <x:f>(S3931+Inputs!$C$11)*(1-Inputs!$C$8)</x:f>
        <x:v>7538.170747509138</x:v>
      </x:c>
      <x:c r="AK3931" s="25" t="n">
        <x:f>AJ3931/(1+B3931)^(1-Inputs!$C$8)+T3931/(1+B3931)^(2-Inputs!$C$8)+U3931/(1+B3931)^(3-Inputs!$C$8)+V3931/(1+B3931)^(4-Inputs!$C$8)+W3931/(1+B3931)^(5-Inputs!$C$8)+X3931/(1+B3931)^(6-Inputs!$C$8)+Y3931/(1+B3931)^(7-Inputs!$C$8)+Z3931/(1+B3931)^(8-Inputs!$C$8)+AA3931/(1+B3931)^(9-Inputs!$C$8)+AB3931/(1+B3931)^(10-Inputs!$C$8)+AE3931/(1+B3931)^(10-Inputs!$C$8)</x:f>
        <x:v>482171.50137576985</x:v>
      </x:c>
      <x:c r="AL3931" s="25" t="n">
        <x:f>(AK3931+AI3931)/Inputs!$C$13</x:f>
        <x:v>405.0326540044564</x:v>
      </x:c>
      <x:c r="AM3931" s="26" t="n">
        <x:f>IF(AL3931&gt;=Inputs!$C$7,1,0)</x:f>
        <x:v>1</x:v>
      </x:c>
      <x:c r="AN3931" s="26" t="n">
        <x:f>IF(Inputs!$C$7&lt;=(1-Inputs!$C$16)*AL3931,1,0)</x:f>
        <x:v>1</x:v>
      </x:c>
    </x:row>
    <x:row r="3932" ht="20" customHeight="1">
      <x:c r="A3932" s="16" t="n">
        <x:v>3927</x:v>
      </x:c>
      <x:c r="B3932" s="19" t="n">
        <x:v>0.08033436774530232</x:v>
      </x:c>
      <x:c r="C3932" s="24" t="n">
        <x:v>0.6458706281783009</x:v>
      </x:c>
      <x:c r="D3932" s="19" t="n">
        <x:v>0.04444919582605422</x:v>
      </x:c>
      <x:c r="E3932" s="19" t="n">
        <x:v>0.05250980105809021</x:v>
      </x:c>
      <x:c r="F3932" s="19" t="n">
        <x:v>-0.1202429389099382</x:v>
      </x:c>
      <x:c r="G3932" s="19" t="n">
        <x:v>-0.04395351454190688</x:v>
      </x:c>
      <x:c r="H3932" s="19" t="n">
        <x:v>0.39273518082993064</x:v>
      </x:c>
      <x:c r="I3932" s="19" t="n">
        <x:v>0.06040221320173146</x:v>
      </x:c>
      <x:c r="J3932" s="19" t="n">
        <x:v>0.053830237867233566</x:v>
      </x:c>
      <x:c r="K3932" s="19" t="n">
        <x:v>0.06590893771782134</x:v>
      </x:c>
      <x:c r="L3932" s="19" t="n">
        <x:v>0.06296459696394209</x:v>
      </x:c>
      <x:c r="M3932" s="19" t="n">
        <x:v>0.06681183925036407</x:v>
      </x:c>
      <x:c r="N3932" s="19" t="n">
        <x:v>0.06976987932919543</x:v>
      </x:c>
      <x:c r="O3932" s="19" t="n">
        <x:v>0.06637271666901257</x:v>
      </x:c>
      <x:c r="P3932" s="19" t="n">
        <x:v>0.0735258503456032</x:v>
      </x:c>
      <x:c r="Q3932" s="19" t="n">
        <x:v>0.06184645972683143</x:v>
      </x:c>
      <x:c r="R3932" s="19" t="n">
        <x:v>0.07243712694643706</x:v>
      </x:c>
      <x:c r="S3932" s="21" t="n">
        <x:v>10652.883060286951</x:v>
      </x:c>
      <x:c r="T3932" s="21" t="n">
        <x:v>16653.88510091251</x:v>
      </x:c>
      <x:c r="U3932" s="21" t="n">
        <x:v>20119.502906332273</x:v>
      </x:c>
      <x:c r="V3932" s="21" t="n">
        <x:v>23916.85150068951</x:v>
      </x:c>
      <x:c r="W3932" s="21" t="n">
        <x:v>28262.357181138977</x:v>
      </x:c>
      <x:c r="X3932" s="21" t="n">
        <x:v>30243.791653032993</x:v>
      </x:c>
      <x:c r="Y3932" s="21" t="n">
        <x:v>31864.690274618002</x:v>
      </x:c>
      <x:c r="Z3932" s="21" t="n">
        <x:v>33109.06604708827</x:v>
      </x:c>
      <x:c r="AA3932" s="21" t="n">
        <x:v>33935.99989005431</x:v>
      </x:c>
      <x:c r="AB3932" s="21" t="n">
        <x:v>34276.76493489763</x:v>
      </x:c>
      <x:c r="AC3932" s="21" t="n">
        <x:v>44708.823828127344</x:v>
      </x:c>
      <x:c r="AD3932" s="25" t="n">
        <x:f>AC3932*(1+Inputs!$C$14)*(1-Inputs!$C$14/Inputs!$C$15)</x:f>
        <x:v>35476.451707619046</x:v>
      </x:c>
      <x:c r="AE3932" s="25" t="n">
        <x:f>AD3932/(B3932-Inputs!$C$14)</x:f>
        <x:v>782550.9314904964</x:v>
      </x:c>
      <x:c r="AF3932" s="25" t="n">
        <x:f>S3932/(1+B3932)^1+T3932/(1+B3932)^2+U3932/(1+B3932)^3+V3932/(1+B3932)^4+W3932/(1+B3932)^5+X3932/(1+B3932)^6+Y3932/(1+B3932)^7+Z3932/(1+B3932)^8+AA3932/(1+B3932)^9+AB3932/(1+B3932)^10+AE3932/(1+B3932)^10</x:f>
        <x:v>526378.099647548</x:v>
      </x:c>
      <x:c r="AG3932" s="25" t="n">
        <x:f>(AF3932+Inputs!$C$12)/Inputs!$C$13</x:f>
        <x:v>445.8195938334855</x:v>
      </x:c>
      <x:c r="AH3932" s="25" t="n">
        <x:f>(S3932+Inputs!$C$11)*Inputs!$C$8-Inputs!$C$11</x:f>
        <x:v>3115.6465844084078</x:v>
      </x:c>
      <x:c r="AI3932" s="25" t="n">
        <x:f>Inputs!$C$12+AH3932-Inputs!$C$10*Inputs!$C$13</x:f>
        <x:v>25433.561999608406</x:v>
      </x:c>
      <x:c r="AJ3932" s="25" t="n">
        <x:f>(S3932+Inputs!$C$11)*(1-Inputs!$C$8)</x:f>
        <x:v>7537.236475878544</x:v>
      </x:c>
      <x:c r="AK3932" s="25" t="n">
        <x:f>AJ3932/(1+B3932)^(1-Inputs!$C$8)+T3932/(1+B3932)^(2-Inputs!$C$8)+U3932/(1+B3932)^(3-Inputs!$C$8)+V3932/(1+B3932)^(4-Inputs!$C$8)+W3932/(1+B3932)^(5-Inputs!$C$8)+X3932/(1+B3932)^(6-Inputs!$C$8)+Y3932/(1+B3932)^(7-Inputs!$C$8)+Z3932/(1+B3932)^(8-Inputs!$C$8)+AA3932/(1+B3932)^(9-Inputs!$C$8)+AB3932/(1+B3932)^(10-Inputs!$C$8)+AE3932/(1+B3932)^(10-Inputs!$C$8)</x:f>
        <x:v>542792.2063149535</x:v>
      </x:c>
      <x:c r="AL3932" s="25" t="n">
        <x:f>(AK3932+AI3932)/Inputs!$C$13</x:f>
        <x:v>453.4029193938133</x:v>
      </x:c>
      <x:c r="AM3932" s="26" t="n">
        <x:f>IF(AL3932&gt;=Inputs!$C$7,1,0)</x:f>
        <x:v>1</x:v>
      </x:c>
      <x:c r="AN3932" s="26" t="n">
        <x:f>IF(Inputs!$C$7&lt;=(1-Inputs!$C$16)*AL3932,1,0)</x:f>
        <x:v>1</x:v>
      </x:c>
    </x:row>
    <x:row r="3933" ht="20" customHeight="1">
      <x:c r="A3933" s="16" t="n">
        <x:v>3928</x:v>
      </x:c>
      <x:c r="B3933" s="19" t="n">
        <x:v>0.08745329197366929</x:v>
      </x:c>
      <x:c r="C3933" s="24" t="n">
        <x:v>0.4055000707860188</x:v>
      </x:c>
      <x:c r="D3933" s="19" t="n">
        <x:v>0.04602550550901725</x:v>
      </x:c>
      <x:c r="E3933" s="19" t="n">
        <x:v>0.04562967689438125</x:v>
      </x:c>
      <x:c r="F3933" s="19" t="n">
        <x:v>-0.20559004084376398</x:v>
      </x:c>
      <x:c r="G3933" s="19" t="n">
        <x:v>-0.06449374543255829</x:v>
      </x:c>
      <x:c r="H3933" s="19" t="n">
        <x:v>0.9636111515795562</x:v>
      </x:c>
      <x:c r="I3933" s="19" t="n">
        <x:v>0.06818141427363458</x:v>
      </x:c>
      <x:c r="J3933" s="19" t="n">
        <x:v>0.05784942654753081</x:v>
      </x:c>
      <x:c r="K3933" s="19" t="n">
        <x:v>0.07096943515702492</x:v>
      </x:c>
      <x:c r="L3933" s="19" t="n">
        <x:v>0.06172675691674954</x:v>
      </x:c>
      <x:c r="M3933" s="19" t="n">
        <x:v>0.06999161979957422</x:v>
      </x:c>
      <x:c r="N3933" s="19" t="n">
        <x:v>0.06412111268772946</x:v>
      </x:c>
      <x:c r="O3933" s="19" t="n">
        <x:v>0.06150806146852233</x:v>
      </x:c>
      <x:c r="P3933" s="19" t="n">
        <x:v>0.06798572373980165</x:v>
      </x:c>
      <x:c r="Q3933" s="19" t="n">
        <x:v>0.06447728751938143</x:v>
      </x:c>
      <x:c r="R3933" s="19" t="n">
        <x:v>0.06406417344278793</x:v>
      </x:c>
      <x:c r="S3933" s="21" t="n">
        <x:v>9067.861486507967</x:v>
      </x:c>
      <x:c r="T3933" s="21" t="n">
        <x:v>14637.611300559061</x:v>
      </x:c>
      <x:c r="U3933" s="21" t="n">
        <x:v>18494.64720116298</x:v>
      </x:c>
      <x:c r="V3933" s="21" t="n">
        <x:v>22904.794488648215</x:v>
      </x:c>
      <x:c r="W3933" s="21" t="n">
        <x:v>27811.974977803744</x:v>
      </x:c>
      <x:c r="X3933" s="21" t="n">
        <x:v>29896.057459102412</x:v>
      </x:c>
      <x:c r="Y3933" s="21" t="n">
        <x:v>31396.830417315716</x:v>
      </x:c>
      <x:c r="Z3933" s="21" t="n">
        <x:v>32559.434076404068</x:v>
      </x:c>
      <x:c r="AA3933" s="21" t="n">
        <x:v>33351.863985916185</x:v>
      </x:c>
      <x:c r="AB3933" s="21" t="n">
        <x:v>33717.84287030609</x:v>
      </x:c>
      <x:c r="AC3933" s="21" t="n">
        <x:v>43979.79504822533</x:v>
      </x:c>
      <x:c r="AD3933" s="25" t="n">
        <x:f>AC3933*(1+Inputs!$C$14)*(1-Inputs!$C$14/Inputs!$C$15)</x:f>
        <x:v>34897.96737076679</x:v>
      </x:c>
      <x:c r="AE3933" s="25" t="n">
        <x:f>AD3933/(B3933-Inputs!$C$14)</x:f>
        <x:v>665315.103354905</x:v>
      </x:c>
      <x:c r="AF3933" s="25" t="n">
        <x:f>S3933/(1+B3933)^1+T3933/(1+B3933)^2+U3933/(1+B3933)^3+V3933/(1+B3933)^4+W3933/(1+B3933)^5+X3933/(1+B3933)^6+Y3933/(1+B3933)^7+Z3933/(1+B3933)^8+AA3933/(1+B3933)^9+AB3933/(1+B3933)^10+AE3933/(1+B3933)^10</x:f>
        <x:v>439902.01804628805</x:v>
      </x:c>
      <x:c r="AG3933" s="25" t="n">
        <x:f>(AF3933+Inputs!$C$12)/Inputs!$C$13</x:f>
        <x:v>376.8179574380667</x:v>
      </x:c>
      <x:c r="AH3933" s="25" t="n">
        <x:f>(S3933+Inputs!$C$11)*Inputs!$C$8-Inputs!$C$11</x:f>
        <x:v>2373.0748334051023</x:v>
      </x:c>
      <x:c r="AI3933" s="25" t="n">
        <x:f>Inputs!$C$12+AH3933-Inputs!$C$10*Inputs!$C$13</x:f>
        <x:v>24690.9902486051</x:v>
      </x:c>
      <x:c r="AJ3933" s="25" t="n">
        <x:f>(S3933+Inputs!$C$11)*(1-Inputs!$C$8)</x:f>
        <x:v>6694.786653102865</x:v>
      </x:c>
      <x:c r="AK3933" s="25" t="n">
        <x:f>AJ3933/(1+B3933)^(1-Inputs!$C$8)+T3933/(1+B3933)^(2-Inputs!$C$8)+U3933/(1+B3933)^(3-Inputs!$C$8)+V3933/(1+B3933)^(4-Inputs!$C$8)+W3933/(1+B3933)^(5-Inputs!$C$8)+X3933/(1+B3933)^(6-Inputs!$C$8)+Y3933/(1+B3933)^(7-Inputs!$C$8)+Z3933/(1+B3933)^(8-Inputs!$C$8)+AA3933/(1+B3933)^(9-Inputs!$C$8)+AB3933/(1+B3933)^(10-Inputs!$C$8)+AE3933/(1+B3933)^(10-Inputs!$C$8)</x:f>
        <x:v>455254.5565412833</x:v>
      </x:c>
      <x:c r="AL3933" s="25" t="n">
        <x:f>(AK3933+AI3933)/Inputs!$C$13</x:f>
        <x:v>382.96171029000266</x:v>
      </x:c>
      <x:c r="AM3933" s="26" t="n">
        <x:f>IF(AL3933&gt;=Inputs!$C$7,1,0)</x:f>
        <x:v>1</x:v>
      </x:c>
      <x:c r="AN3933" s="26" t="n">
        <x:f>IF(Inputs!$C$7&lt;=(1-Inputs!$C$16)*AL3933,1,0)</x:f>
        <x:v>1</x:v>
      </x:c>
    </x:row>
    <x:row r="3934" ht="20" customHeight="1">
      <x:c r="A3934" s="16" t="n">
        <x:v>3929</x:v>
      </x:c>
      <x:c r="B3934" s="19" t="n">
        <x:v>0.09705349248623076</x:v>
      </x:c>
      <x:c r="C3934" s="24" t="n">
        <x:v>0.7001912020143379</x:v>
      </x:c>
      <x:c r="D3934" s="19" t="n">
        <x:v>0.018756433778311533</x:v>
      </x:c>
      <x:c r="E3934" s="19" t="n">
        <x:v>0.04310520272033756</x:v>
      </x:c>
      <x:c r="F3934" s="19" t="n">
        <x:v>-0.17053040595387645</x:v>
      </x:c>
      <x:c r="G3934" s="19" t="n">
        <x:v>-0.07950474783615788</x:v>
      </x:c>
      <x:c r="H3934" s="19" t="n">
        <x:v>0.9437442502541273</x:v>
      </x:c>
      <x:c r="I3934" s="19" t="n">
        <x:v>0.06855180547089618</x:v>
      </x:c>
      <x:c r="J3934" s="19" t="n">
        <x:v>0.07637975220279827</x:v>
      </x:c>
      <x:c r="K3934" s="19" t="n">
        <x:v>0.07431411482704448</x:v>
      </x:c>
      <x:c r="L3934" s="19" t="n">
        <x:v>0.06764293158242367</x:v>
      </x:c>
      <x:c r="M3934" s="19" t="n">
        <x:v>0.07181759855566838</x:v>
      </x:c>
      <x:c r="N3934" s="19" t="n">
        <x:v>0.0684838674271839</x:v>
      </x:c>
      <x:c r="O3934" s="19" t="n">
        <x:v>0.07026350088451522</x:v>
      </x:c>
      <x:c r="P3934" s="19" t="n">
        <x:v>0.06492904924123537</x:v>
      </x:c>
      <x:c r="Q3934" s="19" t="n">
        <x:v>0.06656136615824267</x:v>
      </x:c>
      <x:c r="R3934" s="19" t="n">
        <x:v>0.06062878412238092</x:v>
      </x:c>
      <x:c r="S3934" s="21" t="n">
        <x:v>9554.52326588589</x:v>
      </x:c>
      <x:c r="T3934" s="21" t="n">
        <x:v>15316.79360723337</x:v>
      </x:c>
      <x:c r="U3934" s="21" t="n">
        <x:v>18961.805518929807</x:v>
      </x:c>
      <x:c r="V3934" s="21" t="n">
        <x:v>22890.969972526505</x:v>
      </x:c>
      <x:c r="W3934" s="21" t="n">
        <x:v>27198.022787084956</x:v>
      </x:c>
      <x:c r="X3934" s="21" t="n">
        <x:v>28698.470671326137</x:v>
      </x:c>
      <x:c r="Y3934" s="21" t="n">
        <x:v>29785.10231129649</x:v>
      </x:c>
      <x:c r="Z3934" s="21" t="n">
        <x:v>30649.068475072196</x:v>
      </x:c>
      <x:c r="AA3934" s="21" t="n">
        <x:v>31249.663289869848</x:v>
      </x:c>
      <x:c r="AB3934" s="21" t="n">
        <x:v>31586.122471028997</x:v>
      </x:c>
      <x:c r="AC3934" s="21" t="n">
        <x:v>41199.290179603035</x:v>
      </x:c>
      <x:c r="AD3934" s="25" t="n">
        <x:f>AC3934*(1+Inputs!$C$14)*(1-Inputs!$C$14/Inputs!$C$15)</x:f>
        <x:v>32691.636757515003</x:v>
      </x:c>
      <x:c r="AE3934" s="25" t="n">
        <x:f>AD3934/(B3934-Inputs!$C$14)</x:f>
        <x:v>526829.9244360671</x:v>
      </x:c>
      <x:c r="AF3934" s="25" t="n">
        <x:f>S3934/(1+B3934)^1+T3934/(1+B3934)^2+U3934/(1+B3934)^3+V3934/(1+B3934)^4+W3934/(1+B3934)^5+X3934/(1+B3934)^6+Y3934/(1+B3934)^7+Z3934/(1+B3934)^8+AA3934/(1+B3934)^9+AB3934/(1+B3934)^10+AE3934/(1+B3934)^10</x:f>
        <x:v>350084.329677782</x:v>
      </x:c>
      <x:c r="AG3934" s="25" t="n">
        <x:f>(AF3934+Inputs!$C$12)/Inputs!$C$13</x:f>
        <x:v>305.14996138734836</x:v>
      </x:c>
      <x:c r="AH3934" s="25" t="n">
        <x:f>(S3934+Inputs!$C$11)*Inputs!$C$8-Inputs!$C$11</x:f>
        <x:v>2601.0725437438005</x:v>
      </x:c>
      <x:c r="AI3934" s="25" t="n">
        <x:f>Inputs!$C$12+AH3934-Inputs!$C$10*Inputs!$C$13</x:f>
        <x:v>24918.9879589438</x:v>
      </x:c>
      <x:c r="AJ3934" s="25" t="n">
        <x:f>(S3934+Inputs!$C$11)*(1-Inputs!$C$8)</x:f>
        <x:v>6953.45072214209</x:v>
      </x:c>
      <x:c r="AK3934" s="25" t="n">
        <x:f>AJ3934/(1+B3934)^(1-Inputs!$C$8)+T3934/(1+B3934)^(2-Inputs!$C$8)+U3934/(1+B3934)^(3-Inputs!$C$8)+V3934/(1+B3934)^(4-Inputs!$C$8)+W3934/(1+B3934)^(5-Inputs!$C$8)+X3934/(1+B3934)^(6-Inputs!$C$8)+Y3934/(1+B3934)^(7-Inputs!$C$8)+Z3934/(1+B3934)^(8-Inputs!$C$8)+AA3934/(1+B3934)^(9-Inputs!$C$8)+AB3934/(1+B3934)^(10-Inputs!$C$8)+AE3934/(1+B3934)^(10-Inputs!$C$8)</x:f>
        <x:v>363134.7726639643</x:v>
      </x:c>
      <x:c r="AL3934" s="25" t="n">
        <x:f>(AK3934+AI3934)/Inputs!$C$13</x:f>
        <x:v>309.6387347410369</x:v>
      </x:c>
      <x:c r="AM3934" s="26" t="n">
        <x:f>IF(AL3934&gt;=Inputs!$C$7,1,0)</x:f>
        <x:v>1</x:v>
      </x:c>
      <x:c r="AN3934" s="26" t="n">
        <x:f>IF(Inputs!$C$7&lt;=(1-Inputs!$C$16)*AL3934,1,0)</x:f>
        <x:v>0</x:v>
      </x:c>
    </x:row>
    <x:row r="3935" ht="20" customHeight="1">
      <x:c r="A3935" s="16" t="n">
        <x:v>3930</x:v>
      </x:c>
      <x:c r="B3935" s="19" t="n">
        <x:v>0.07781423983754894</x:v>
      </x:c>
      <x:c r="C3935" s="24" t="n">
        <x:v>0.3709337299718811</x:v>
      </x:c>
      <x:c r="D3935" s="19" t="n">
        <x:v>0.028568325264218687</x:v>
      </x:c>
      <x:c r="E3935" s="19" t="n">
        <x:v>0.03329188074048915</x:v>
      </x:c>
      <x:c r="F3935" s="19" t="n">
        <x:v>-0.23224582881149333</x:v>
      </x:c>
      <x:c r="G3935" s="19" t="n">
        <x:v>-0.0800729888766665</x:v>
      </x:c>
      <x:c r="H3935" s="19" t="n">
        <x:v>0.6592515490952167</x:v>
      </x:c>
      <x:c r="I3935" s="19" t="n">
        <x:v>0.06427155743060098</x:v>
      </x:c>
      <x:c r="J3935" s="19" t="n">
        <x:v>0.06517318135140954</x:v>
      </x:c>
      <x:c r="K3935" s="19" t="n">
        <x:v>0.07334057142782854</x:v>
      </x:c>
      <x:c r="L3935" s="19" t="n">
        <x:v>0.06916526118824891</x:v>
      </x:c>
      <x:c r="M3935" s="19" t="n">
        <x:v>0.0678520200536866</x:v>
      </x:c>
      <x:c r="N3935" s="19" t="n">
        <x:v>0.06581420849284883</x:v>
      </x:c>
      <x:c r="O3935" s="19" t="n">
        <x:v>0.059816776732126306</x:v>
      </x:c>
      <x:c r="P3935" s="19" t="n">
        <x:v>0.06517222207078362</x:v>
      </x:c>
      <x:c r="Q3935" s="19" t="n">
        <x:v>0.06356007992422405</x:v>
      </x:c>
      <x:c r="R3935" s="19" t="n">
        <x:v>0.0652111638969484</x:v>
      </x:c>
      <x:c r="S3935" s="21" t="n">
        <x:v>8439.089613473476</x:v>
      </x:c>
      <x:c r="T3935" s="21" t="n">
        <x:v>13501.33201805096</x:v>
      </x:c>
      <x:c r="U3935" s="21" t="n">
        <x:v>16652.543185782233</x:v>
      </x:c>
      <x:c r="V3935" s="21" t="n">
        <x:v>20047.837906294095</x:v>
      </x:c>
      <x:c r="W3935" s="21" t="n">
        <x:v>23749.244213240872</x:v>
      </x:c>
      <x:c r="X3935" s="21" t="n">
        <x:v>25129.595849607587</x:v>
      </x:c>
      <x:c r="Y3935" s="21" t="n">
        <x:v>26152.724118633585</x:v>
      </x:c>
      <x:c r="Z3935" s="21" t="n">
        <x:v>26986.101595187727</x:v>
      </x:c>
      <x:c r="AA3935" s="21" t="n">
        <x:v>27635.184465808285</x:v>
      </x:c>
      <x:c r="AB3935" s="21" t="n">
        <x:v>28066.421329268156</x:v>
      </x:c>
      <x:c r="AC3935" s="21" t="n">
        <x:v>36608.37564687151</x:v>
      </x:c>
      <x:c r="AD3935" s="25" t="n">
        <x:f>AC3935*(1+Inputs!$C$14)*(1-Inputs!$C$14/Inputs!$C$15)</x:f>
        <x:v>29048.746075792536</x:v>
      </x:c>
      <x:c r="AE3935" s="25" t="n">
        <x:f>AD3935/(B3935-Inputs!$C$14)</x:f>
        <x:v>678483.284673811</x:v>
      </x:c>
      <x:c r="AF3935" s="25" t="n">
        <x:f>S3935/(1+B3935)^1+T3935/(1+B3935)^2+U3935/(1+B3935)^3+V3935/(1+B3935)^4+W3935/(1+B3935)^5+X3935/(1+B3935)^6+Y3935/(1+B3935)^7+Z3935/(1+B3935)^8+AA3935/(1+B3935)^9+AB3935/(1+B3935)^10+AE3935/(1+B3935)^10</x:f>
        <x:v>458306.69749101566</x:v>
      </x:c>
      <x:c r="AG3935" s="25" t="n">
        <x:f>(AF3935+Inputs!$C$12)/Inputs!$C$13</x:f>
        <x:v>391.5035557619485</x:v>
      </x:c>
      <x:c r="AH3935" s="25" t="n">
        <x:f>(S3935+Inputs!$C$11)*Inputs!$C$8-Inputs!$C$11</x:f>
        <x:v>2078.4995175451077</x:v>
      </x:c>
      <x:c r="AI3935" s="25" t="n">
        <x:f>Inputs!$C$12+AH3935-Inputs!$C$10*Inputs!$C$13</x:f>
        <x:v>24396.4149327451</x:v>
      </x:c>
      <x:c r="AJ3935" s="25" t="n">
        <x:f>(S3935+Inputs!$C$11)*(1-Inputs!$C$8)</x:f>
        <x:v>6360.590095928368</x:v>
      </x:c>
      <x:c r="AK3935" s="25" t="n">
        <x:f>AJ3935/(1+B3935)^(1-Inputs!$C$8)+T3935/(1+B3935)^(2-Inputs!$C$8)+U3935/(1+B3935)^(3-Inputs!$C$8)+V3935/(1+B3935)^(4-Inputs!$C$8)+W3935/(1+B3935)^(5-Inputs!$C$8)+X3935/(1+B3935)^(6-Inputs!$C$8)+Y3935/(1+B3935)^(7-Inputs!$C$8)+Z3935/(1+B3935)^(8-Inputs!$C$8)+AA3935/(1+B3935)^(9-Inputs!$C$8)+AB3935/(1+B3935)^(10-Inputs!$C$8)+AE3935/(1+B3935)^(10-Inputs!$C$8)</x:f>
        <x:v>472684.70374490996</x:v>
      </x:c>
      <x:c r="AL3935" s="25" t="n">
        <x:f>(AK3935+AI3935)/Inputs!$C$13</x:f>
        <x:v>396.6346528994884</x:v>
      </x:c>
      <x:c r="AM3935" s="26" t="n">
        <x:f>IF(AL3935&gt;=Inputs!$C$7,1,0)</x:f>
        <x:v>1</x:v>
      </x:c>
      <x:c r="AN3935" s="26" t="n">
        <x:f>IF(Inputs!$C$7&lt;=(1-Inputs!$C$16)*AL3935,1,0)</x:f>
        <x:v>1</x:v>
      </x:c>
    </x:row>
    <x:row r="3936" ht="20" customHeight="1">
      <x:c r="A3936" s="16" t="n">
        <x:v>3931</x:v>
      </x:c>
      <x:c r="B3936" s="19" t="n">
        <x:v>0.08386429311828329</x:v>
      </x:c>
      <x:c r="C3936" s="24" t="n">
        <x:v>0.18146091004112463</x:v>
      </x:c>
      <x:c r="D3936" s="19" t="n">
        <x:v>0.019044363235072127</x:v>
      </x:c>
      <x:c r="E3936" s="19" t="n">
        <x:v>0.057122397060223026</x:v>
      </x:c>
      <x:c r="F3936" s="19" t="n">
        <x:v>-0.14058399581559686</x:v>
      </x:c>
      <x:c r="G3936" s="19" t="n">
        <x:v>-0.07245492549622952</x:v>
      </x:c>
      <x:c r="H3936" s="19" t="n">
        <x:v>0.5588954801030184</x:v>
      </x:c>
      <x:c r="I3936" s="19" t="n">
        <x:v>0.05788311787746693</x:v>
      </x:c>
      <x:c r="J3936" s="19" t="n">
        <x:v>0.04565803896132934</x:v>
      </x:c>
      <x:c r="K3936" s="19" t="n">
        <x:v>0.06525412727526259</x:v>
      </x:c>
      <x:c r="L3936" s="19" t="n">
        <x:v>0.05380971972784096</x:v>
      </x:c>
      <x:c r="M3936" s="19" t="n">
        <x:v>0.057656285298647844</x:v>
      </x:c>
      <x:c r="N3936" s="19" t="n">
        <x:v>0.055895263078617745</x:v>
      </x:c>
      <x:c r="O3936" s="19" t="n">
        <x:v>0.0534280683728764</x:v>
      </x:c>
      <x:c r="P3936" s="19" t="n">
        <x:v>0.05145897181179521</x:v>
      </x:c>
      <x:c r="Q3936" s="19" t="n">
        <x:v>0.056315281448218</x:v>
      </x:c>
      <x:c r="R3936" s="19" t="n">
        <x:v>0.06300796879370296</x:v>
      </x:c>
      <x:c r="S3936" s="21" t="n">
        <x:v>10098.272997493423</x:v>
      </x:c>
      <x:c r="T3936" s="21" t="n">
        <x:v>15394.060080875499</x:v>
      </x:c>
      <x:c r="U3936" s="21" t="n">
        <x:v>18057.656538817733</x:v>
      </x:c>
      <x:c r="V3936" s="21" t="n">
        <x:v>20819.50316388447</x:v>
      </x:c>
      <x:c r="W3936" s="21" t="n">
        <x:v>23811.127911027248</x:v>
      </x:c>
      <x:c r="X3936" s="21" t="n">
        <x:v>25218.859861254394</x:v>
      </x:c>
      <x:c r="Y3936" s="21" t="n">
        <x:v>26339.815124003522</x:v>
      </x:c>
      <x:c r="Z3936" s="21" t="n">
        <x:v>27247.172059604334</x:v>
      </x:c>
      <x:c r="AA3936" s="21" t="n">
        <x:v>27919.991013334413</x:v>
      </x:c>
      <x:c r="AB3936" s="21" t="n">
        <x:v>28346.088816832114</x:v>
      </x:c>
      <x:c r="AC3936" s="21" t="n">
        <x:v>36973.15932630275</x:v>
      </x:c>
      <x:c r="AD3936" s="25" t="n">
        <x:f>AC3936*(1+Inputs!$C$14)*(1-Inputs!$C$14/Inputs!$C$15)</x:f>
        <x:v>29338.20192542123</x:v>
      </x:c>
      <x:c r="AE3936" s="25" t="n">
        <x:f>AD3936/(B3936-Inputs!$C$14)</x:f>
        <x:v>600401.6440881228</x:v>
      </x:c>
      <x:c r="AF3936" s="25" t="n">
        <x:f>S3936/(1+B3936)^1+T3936/(1+B3936)^2+U3936/(1+B3936)^3+V3936/(1+B3936)^4+W3936/(1+B3936)^5+X3936/(1+B3936)^6+Y3936/(1+B3936)^7+Z3936/(1+B3936)^8+AA3936/(1+B3936)^9+AB3936/(1+B3936)^10+AE3936/(1+B3936)^10</x:f>
        <x:v>406996.9829304546</x:v>
      </x:c>
      <x:c r="AG3936" s="25" t="n">
        <x:f>(AF3936+Inputs!$C$12)/Inputs!$C$13</x:f>
        <x:v>350.56212777281337</x:v>
      </x:c>
      <x:c r="AH3936" s="25" t="n">
        <x:f>(S3936+Inputs!$C$11)*Inputs!$C$8-Inputs!$C$11</x:f>
        <x:v>2855.8155686886994</x:v>
      </x:c>
      <x:c r="AI3936" s="25" t="n">
        <x:f>Inputs!$C$12+AH3936-Inputs!$C$10*Inputs!$C$13</x:f>
        <x:v>25173.730983888694</x:v>
      </x:c>
      <x:c r="AJ3936" s="25" t="n">
        <x:f>(S3936+Inputs!$C$11)*(1-Inputs!$C$8)</x:f>
        <x:v>7242.457428804724</x:v>
      </x:c>
      <x:c r="AK3936" s="25" t="n">
        <x:f>AJ3936/(1+B3936)^(1-Inputs!$C$8)+T3936/(1+B3936)^(2-Inputs!$C$8)+U3936/(1+B3936)^(3-Inputs!$C$8)+V3936/(1+B3936)^(4-Inputs!$C$8)+W3936/(1+B3936)^(5-Inputs!$C$8)+X3936/(1+B3936)^(6-Inputs!$C$8)+Y3936/(1+B3936)^(7-Inputs!$C$8)+Z3936/(1+B3936)^(8-Inputs!$C$8)+AA3936/(1+B3936)^(9-Inputs!$C$8)+AB3936/(1+B3936)^(10-Inputs!$C$8)+AE3936/(1+B3936)^(10-Inputs!$C$8)</x:f>
        <x:v>419909.7785461277</x:v>
      </x:c>
      <x:c r="AL3936" s="25" t="n">
        <x:f>(AK3936+AI3936)/Inputs!$C$13</x:f>
        <x:v>355.1443349595485</x:v>
      </x:c>
      <x:c r="AM3936" s="26" t="n">
        <x:f>IF(AL3936&gt;=Inputs!$C$7,1,0)</x:f>
        <x:v>1</x:v>
      </x:c>
      <x:c r="AN3936" s="26" t="n">
        <x:f>IF(Inputs!$C$7&lt;=(1-Inputs!$C$16)*AL3936,1,0)</x:f>
        <x:v>1</x:v>
      </x:c>
    </x:row>
    <x:row r="3937" ht="20" customHeight="1">
      <x:c r="A3937" s="16" t="n">
        <x:v>3932</x:v>
      </x:c>
      <x:c r="B3937" s="19" t="n">
        <x:v>0.07905568804565798</x:v>
      </x:c>
      <x:c r="C3937" s="24" t="n">
        <x:v>0.09722820480121186</x:v>
      </x:c>
      <x:c r="D3937" s="19" t="n">
        <x:v>0.028285482978547806</x:v>
      </x:c>
      <x:c r="E3937" s="19" t="n">
        <x:v>0.047911679946005564</x:v>
      </x:c>
      <x:c r="F3937" s="19" t="n">
        <x:v>-0.20422374295384205</x:v>
      </x:c>
      <x:c r="G3937" s="19" t="n">
        <x:v>-0.06689940324643373</x:v>
      </x:c>
      <x:c r="H3937" s="19" t="n">
        <x:v>0.8063597445559765</x:v>
      </x:c>
      <x:c r="I3937" s="19" t="n">
        <x:v>0.05944452699402404</x:v>
      </x:c>
      <x:c r="J3937" s="19" t="n">
        <x:v>0.058408077500499755</x:v>
      </x:c>
      <x:c r="K3937" s="19" t="n">
        <x:v>0.06337556400709105</x:v>
      </x:c>
      <x:c r="L3937" s="19" t="n">
        <x:v>0.05677548620638731</x:v>
      </x:c>
      <x:c r="M3937" s="19" t="n">
        <x:v>0.0635784865399512</x:v>
      </x:c>
      <x:c r="N3937" s="19" t="n">
        <x:v>0.04903321008342232</x:v>
      </x:c>
      <x:c r="O3937" s="19" t="n">
        <x:v>0.04735145617059402</x:v>
      </x:c>
      <x:c r="P3937" s="19" t="n">
        <x:v>0.059730460920321776</x:v>
      </x:c>
      <x:c r="Q3937" s="19" t="n">
        <x:v>0.06308720648519398</x:v>
      </x:c>
      <x:c r="R3937" s="19" t="n">
        <x:v>0.05963911225976176</x:v>
      </x:c>
      <x:c r="S3937" s="21" t="n">
        <x:v>9034.329552320301</x:v>
      </x:c>
      <x:c r="T3937" s="21" t="n">
        <x:v>14055.010089967189</x:v>
      </x:c>
      <x:c r="U3937" s="21" t="n">
        <x:v>17044.758608492237</x:v>
      </x:c>
      <x:c r="V3937" s="21" t="n">
        <x:v>20264.38305809481</x:v>
      </x:c>
      <x:c r="W3937" s="21" t="n">
        <x:v>23736.315158212183</x:v>
      </x:c>
      <x:c r="X3937" s="21" t="n">
        <x:v>25283.07913041602</x:v>
      </x:c>
      <x:c r="Y3937" s="21" t="n">
        <x:v>26380.750894259352</x:v>
      </x:c>
      <x:c r="Z3937" s="21" t="n">
        <x:v>27281.19335984624</x:v>
      </x:c>
      <x:c r="AA3937" s="21" t="n">
        <x:v>27980.994222348327</x:v>
      </x:c>
      <x:c r="AB3937" s="21" t="n">
        <x:v>28426.590817615834</x:v>
      </x:c>
      <x:c r="AC3937" s="21" t="n">
        <x:v>37078.16193602064</x:v>
      </x:c>
      <x:c r="AD3937" s="25" t="n">
        <x:f>AC3937*(1+Inputs!$C$14)*(1-Inputs!$C$14/Inputs!$C$15)</x:f>
        <x:v>29421.52149623237</x:v>
      </x:c>
      <x:c r="AE3937" s="25" t="n">
        <x:f>AD3937/(B3937-Inputs!$C$14)</x:f>
        <x:v>667825.7178900668</x:v>
      </x:c>
      <x:c r="AF3937" s="25" t="n">
        <x:f>S3937/(1+B3937)^1+T3937/(1+B3937)^2+U3937/(1+B3937)^3+V3937/(1+B3937)^4+W3937/(1+B3937)^5+X3937/(1+B3937)^6+Y3937/(1+B3937)^7+Z3937/(1+B3937)^8+AA3937/(1+B3937)^9+AB3937/(1+B3937)^10+AE3937/(1+B3937)^10</x:f>
        <x:v>450969.83207043994</x:v>
      </x:c>
      <x:c r="AG3937" s="25" t="n">
        <x:f>(AF3937+Inputs!$C$12)/Inputs!$C$13</x:f>
        <x:v>385.6492696904886</x:v>
      </x:c>
      <x:c r="AH3937" s="25" t="n">
        <x:f>(S3937+Inputs!$C$11)*Inputs!$C$8-Inputs!$C$11</x:f>
        <x:v>2357.365351908963</x:v>
      </x:c>
      <x:c r="AI3937" s="25" t="n">
        <x:f>Inputs!$C$12+AH3937-Inputs!$C$10*Inputs!$C$13</x:f>
        <x:v>24675.28076710896</x:v>
      </x:c>
      <x:c r="AJ3937" s="25" t="n">
        <x:f>(S3937+Inputs!$C$11)*(1-Inputs!$C$8)</x:f>
        <x:v>6676.964200411338</x:v>
      </x:c>
      <x:c r="AK3937" s="25" t="n">
        <x:f>AJ3937/(1+B3937)^(1-Inputs!$C$8)+T3937/(1+B3937)^(2-Inputs!$C$8)+U3937/(1+B3937)^(3-Inputs!$C$8)+V3937/(1+B3937)^(4-Inputs!$C$8)+W3937/(1+B3937)^(5-Inputs!$C$8)+X3937/(1+B3937)^(6-Inputs!$C$8)+Y3937/(1+B3937)^(7-Inputs!$C$8)+Z3937/(1+B3937)^(8-Inputs!$C$8)+AA3937/(1+B3937)^(9-Inputs!$C$8)+AB3937/(1+B3937)^(10-Inputs!$C$8)+AE3937/(1+B3937)^(10-Inputs!$C$8)</x:f>
        <x:v>465071.06980632065</x:v>
      </x:c>
      <x:c r="AL3937" s="25" t="n">
        <x:f>(AK3937+AI3937)/Inputs!$C$13</x:f>
        <x:v>390.7820403342458</x:v>
      </x:c>
      <x:c r="AM3937" s="26" t="n">
        <x:f>IF(AL3937&gt;=Inputs!$C$7,1,0)</x:f>
        <x:v>1</x:v>
      </x:c>
      <x:c r="AN3937" s="26" t="n">
        <x:f>IF(Inputs!$C$7&lt;=(1-Inputs!$C$16)*AL3937,1,0)</x:f>
        <x:v>1</x:v>
      </x:c>
    </x:row>
    <x:row r="3938" ht="20" customHeight="1">
      <x:c r="A3938" s="16" t="n">
        <x:v>3933</x:v>
      </x:c>
      <x:c r="B3938" s="19" t="n">
        <x:v>0.08959687620794539</x:v>
      </x:c>
      <x:c r="C3938" s="24" t="n">
        <x:v>0.565261917610627</x:v>
      </x:c>
      <x:c r="D3938" s="19" t="n">
        <x:v>0.028464475782006105</x:v>
      </x:c>
      <x:c r="E3938" s="19" t="n">
        <x:v>0.04041205976833709</x:v>
      </x:c>
      <x:c r="F3938" s="19" t="n">
        <x:v>-0.12102822787138509</x:v>
      </x:c>
      <x:c r="G3938" s="19" t="n">
        <x:v>-0.047033296044490386</x:v>
      </x:c>
      <x:c r="H3938" s="19" t="n">
        <x:v>0.7464717157679672</x:v>
      </x:c>
      <x:c r="I3938" s="19" t="n">
        <x:v>0.049661790161659385</x:v>
      </x:c>
      <x:c r="J3938" s="19" t="n">
        <x:v>0.053966930542259206</x:v>
      </x:c>
      <x:c r="K3938" s="19" t="n">
        <x:v>0.05987924383231416</x:v>
      </x:c>
      <x:c r="L3938" s="19" t="n">
        <x:v>0.05170859689870326</x:v>
      </x:c>
      <x:c r="M3938" s="19" t="n">
        <x:v>0.052735048200826216</x:v>
      </x:c>
      <x:c r="N3938" s="19" t="n">
        <x:v>0.05620795995068306</x:v>
      </x:c>
      <x:c r="O3938" s="19" t="n">
        <x:v>0.05982157442170433</x:v>
      </x:c>
      <x:c r="P3938" s="19" t="n">
        <x:v>0.043846994767735625</x:v>
      </x:c>
      <x:c r="Q3938" s="19" t="n">
        <x:v>0.05069838951511997</x:v>
      </x:c>
      <x:c r="R3938" s="19" t="n">
        <x:v>0.0597394793099113</x:v>
      </x:c>
      <x:c r="S3938" s="21" t="n">
        <x:v>10593.194609029319</x:v>
      </x:c>
      <x:c r="T3938" s="21" t="n">
        <x:v>16325.197633388909</x:v>
      </x:c>
      <x:c r="U3938" s="21" t="n">
        <x:v>19423.641427719587</x:v>
      </x:c>
      <x:c r="V3938" s="21" t="n">
        <x:v>22732.440626655367</x:v>
      </x:c>
      <x:c r="W3938" s="21" t="n">
        <x:v>26369.40489003642</x:v>
      </x:c>
      <x:c r="X3938" s="21" t="n">
        <x:v>27768.393462701995</x:v>
      </x:c>
      <x:c r="Y3938" s="21" t="n">
        <x:v>28873.855630424565</x:v>
      </x:c>
      <x:c r="Z3938" s="21" t="n">
        <x:v>29753.763973237397</x:v>
      </x:c>
      <x:c r="AA3938" s="21" t="n">
        <x:v>30350.30522927418</x:v>
      </x:c>
      <x:c r="AB3938" s="21" t="n">
        <x:v>30692.560118140045</x:v>
      </x:c>
      <x:c r="AC3938" s="21" t="n">
        <x:v>40033.77406713918</x:v>
      </x:c>
      <x:c r="AD3938" s="25" t="n">
        <x:f>AC3938*(1+Inputs!$C$14)*(1-Inputs!$C$14/Inputs!$C$15)</x:f>
        <x:v>31766.799722274933</x:v>
      </x:c>
      <x:c r="AE3938" s="25" t="n">
        <x:f>AD3938/(B3938-Inputs!$C$14)</x:f>
        <x:v>581842.8072932855</x:v>
      </x:c>
      <x:c r="AF3938" s="25" t="n">
        <x:f>S3938/(1+B3938)^1+T3938/(1+B3938)^2+U3938/(1+B3938)^3+V3938/(1+B3938)^4+W3938/(1+B3938)^5+X3938/(1+B3938)^6+Y3938/(1+B3938)^7+Z3938/(1+B3938)^8+AA3938/(1+B3938)^9+AB3938/(1+B3938)^10+AE3938/(1+B3938)^10</x:f>
        <x:v>392914.20002532494</x:v>
      </x:c>
      <x:c r="AG3938" s="25" t="n">
        <x:f>(AF3938+Inputs!$C$12)/Inputs!$C$13</x:f>
        <x:v>339.32508918986696</x:v>
      </x:c>
      <x:c r="AH3938" s="25" t="n">
        <x:f>(S3938+Inputs!$C$11)*Inputs!$C$8-Inputs!$C$11</x:f>
        <x:v>3087.682953819215</x:v>
      </x:c>
      <x:c r="AI3938" s="25" t="n">
        <x:f>Inputs!$C$12+AH3938-Inputs!$C$10*Inputs!$C$13</x:f>
        <x:v>25405.598369019215</x:v>
      </x:c>
      <x:c r="AJ3938" s="25" t="n">
        <x:f>(S3938+Inputs!$C$11)*(1-Inputs!$C$8)</x:f>
        <x:v>7505.511655210104</x:v>
      </x:c>
      <x:c r="AK3938" s="25" t="n">
        <x:f>AJ3938/(1+B3938)^(1-Inputs!$C$8)+T3938/(1+B3938)^(2-Inputs!$C$8)+U3938/(1+B3938)^(3-Inputs!$C$8)+V3938/(1+B3938)^(4-Inputs!$C$8)+W3938/(1+B3938)^(5-Inputs!$C$8)+X3938/(1+B3938)^(6-Inputs!$C$8)+Y3938/(1+B3938)^(7-Inputs!$C$8)+Z3938/(1+B3938)^(8-Inputs!$C$8)+AA3938/(1+B3938)^(9-Inputs!$C$8)+AB3938/(1+B3938)^(10-Inputs!$C$8)+AE3938/(1+B3938)^(10-Inputs!$C$8)</x:f>
        <x:v>406081.2540357641</x:v>
      </x:c>
      <x:c r="AL3938" s="25" t="n">
        <x:f>(AK3938+AI3938)/Inputs!$C$13</x:f>
        <x:v>344.2951894643293</x:v>
      </x:c>
      <x:c r="AM3938" s="26" t="n">
        <x:f>IF(AL3938&gt;=Inputs!$C$7,1,0)</x:f>
        <x:v>1</x:v>
      </x:c>
      <x:c r="AN3938" s="26" t="n">
        <x:f>IF(Inputs!$C$7&lt;=(1-Inputs!$C$16)*AL3938,1,0)</x:f>
        <x:v>1</x:v>
      </x:c>
    </x:row>
    <x:row r="3939" ht="20" customHeight="1">
      <x:c r="A3939" s="16" t="n">
        <x:v>3934</x:v>
      </x:c>
      <x:c r="B3939" s="19" t="n">
        <x:v>0.09002880265152599</x:v>
      </x:c>
      <x:c r="C3939" s="24" t="n">
        <x:v>0.46432831341380165</x:v>
      </x:c>
      <x:c r="D3939" s="19" t="n">
        <x:v>0.03904989901326559</x:v>
      </x:c>
      <x:c r="E3939" s="19" t="n">
        <x:v>0.06077452773717738</x:v>
      </x:c>
      <x:c r="F3939" s="19" t="n">
        <x:v>-0.1549208325002485</x:v>
      </x:c>
      <x:c r="G3939" s="19" t="n">
        <x:v>-0.04117465212743639</x:v>
      </x:c>
      <x:c r="H3939" s="19" t="n">
        <x:v>0.746609904515168</x:v>
      </x:c>
      <x:c r="I3939" s="19" t="n">
        <x:v>0.06022850401605752</x:v>
      </x:c>
      <x:c r="J3939" s="19" t="n">
        <x:v>0.06450536241133364</x:v>
      </x:c>
      <x:c r="K3939" s="19" t="n">
        <x:v>0.06541826034212932</x:v>
      </x:c>
      <x:c r="L3939" s="19" t="n">
        <x:v>0.06717545117415398</x:v>
      </x:c>
      <x:c r="M3939" s="19" t="n">
        <x:v>0.06377130047855076</x:v>
      </x:c>
      <x:c r="N3939" s="19" t="n">
        <x:v>0.06629592380868303</x:v>
      </x:c>
      <x:c r="O3939" s="19" t="n">
        <x:v>0.06470457739958761</x:v>
      </x:c>
      <x:c r="P3939" s="19" t="n">
        <x:v>0.06532272427073735</x:v>
      </x:c>
      <x:c r="Q3939" s="19" t="n">
        <x:v>0.054863197825540055</x:v>
      </x:c>
      <x:c r="R3939" s="19" t="n">
        <x:v>0.06580624240628254</x:v>
      </x:c>
      <x:c r="S3939" s="21" t="n">
        <x:v>10086.457315882524</x:v>
      </x:c>
      <x:c r="T3939" s="21" t="n">
        <x:v>15875.489710593385</x:v>
      </x:c>
      <x:c r="U3939" s="21" t="n">
        <x:v>19535.214247048367</x:v>
      </x:c>
      <x:c r="V3939" s="21" t="n">
        <x:v>23628.45991778949</x:v>
      </x:c>
      <x:c r="W3939" s="21" t="n">
        <x:v>28269.812807526487</x:v>
      </x:c>
      <x:c r="X3939" s="21" t="n">
        <x:v>30376.10536572307</x:v>
      </x:c>
      <x:c r="Y3939" s="21" t="n">
        <x:v>32019.904302699542</x:v>
      </x:c>
      <x:c r="Z3939" s="21" t="n">
        <x:v>33284.55045816502</x:v>
      </x:c>
      <x:c r="AA3939" s="21" t="n">
        <x:v>34114.29791265971</x:v>
      </x:c>
      <x:c r="AB3939" s="21" t="n">
        <x:v>34460.236022641344</x:v>
      </x:c>
      <x:c r="AC3939" s="21" t="n">
        <x:v>44948.13394257565</x:v>
      </x:c>
      <x:c r="AD3939" s="25" t="n">
        <x:f>AC3939*(1+Inputs!$C$14)*(1-Inputs!$C$14/Inputs!$C$15)</x:f>
        <x:v>35666.34428343378</x:v>
      </x:c>
      <x:c r="AE3939" s="25" t="n">
        <x:f>AD3939/(B3939-Inputs!$C$14)</x:f>
        <x:v>648139.5662793823</x:v>
      </x:c>
      <x:c r="AF3939" s="25" t="n">
        <x:f>S3939/(1+B3939)^1+T3939/(1+B3939)^2+U3939/(1+B3939)^3+V3939/(1+B3939)^4+W3939/(1+B3939)^5+X3939/(1+B3939)^6+Y3939/(1+B3939)^7+Z3939/(1+B3939)^8+AA3939/(1+B3939)^9+AB3939/(1+B3939)^10+AE3939/(1+B3939)^10</x:f>
        <x:v>429094.3779847589</x:v>
      </x:c>
      <x:c r="AG3939" s="25" t="n">
        <x:f>(AF3939+Inputs!$C$12)/Inputs!$C$13</x:f>
        <x:v>368.1942451235238</x:v>
      </x:c>
      <x:c r="AH3939" s="25" t="n">
        <x:f>(S3939+Inputs!$C$11)*Inputs!$C$8-Inputs!$C$11</x:f>
        <x:v>2850.28000278332</x:v>
      </x:c>
      <x:c r="AI3939" s="25" t="n">
        <x:f>Inputs!$C$12+AH3939-Inputs!$C$10*Inputs!$C$13</x:f>
        <x:v>25168.19541798332</x:v>
      </x:c>
      <x:c r="AJ3939" s="25" t="n">
        <x:f>(S3939+Inputs!$C$11)*(1-Inputs!$C$8)</x:f>
        <x:v>7236.177313099205</x:v>
      </x:c>
      <x:c r="AK3939" s="25" t="n">
        <x:f>AJ3939/(1+B3939)^(1-Inputs!$C$8)+T3939/(1+B3939)^(2-Inputs!$C$8)+U3939/(1+B3939)^(3-Inputs!$C$8)+V3939/(1+B3939)^(4-Inputs!$C$8)+W3939/(1+B3939)^(5-Inputs!$C$8)+X3939/(1+B3939)^(6-Inputs!$C$8)+Y3939/(1+B3939)^(7-Inputs!$C$8)+Z3939/(1+B3939)^(8-Inputs!$C$8)+AA3939/(1+B3939)^(9-Inputs!$C$8)+AB3939/(1+B3939)^(10-Inputs!$C$8)+AE3939/(1+B3939)^(10-Inputs!$C$8)</x:f>
        <x:v>444055.8605466469</x:v>
      </x:c>
      <x:c r="AL3939" s="25" t="n">
        <x:f>(AK3939+AI3939)/Inputs!$C$13</x:f>
        <x:v>374.4067388130052</x:v>
      </x:c>
      <x:c r="AM3939" s="26" t="n">
        <x:f>IF(AL3939&gt;=Inputs!$C$7,1,0)</x:f>
        <x:v>1</x:v>
      </x:c>
      <x:c r="AN3939" s="26" t="n">
        <x:f>IF(Inputs!$C$7&lt;=(1-Inputs!$C$16)*AL3939,1,0)</x:f>
        <x:v>1</x:v>
      </x:c>
    </x:row>
    <x:row r="3940" ht="20" customHeight="1">
      <x:c r="A3940" s="16" t="n">
        <x:v>3935</x:v>
      </x:c>
      <x:c r="B3940" s="19" t="n">
        <x:v>0.08364870569499944</x:v>
      </x:c>
      <x:c r="C3940" s="24" t="n">
        <x:v>0.48547552784762615</x:v>
      </x:c>
      <x:c r="D3940" s="19" t="n">
        <x:v>0.032860591262154064</x:v>
      </x:c>
      <x:c r="E3940" s="19" t="n">
        <x:v>0.06294500874728869</x:v>
      </x:c>
      <x:c r="F3940" s="19" t="n">
        <x:v>-0.20993933556967365</x:v>
      </x:c>
      <x:c r="G3940" s="19" t="n">
        <x:v>-0.06441139068233895</x:v>
      </x:c>
      <x:c r="H3940" s="19" t="n">
        <x:v>0.8353014986964524</x:v>
      </x:c>
      <x:c r="I3940" s="19" t="n">
        <x:v>0.06954365109222521</x:v>
      </x:c>
      <x:c r="J3940" s="19" t="n">
        <x:v>0.06898291407092642</x:v>
      </x:c>
      <x:c r="K3940" s="19" t="n">
        <x:v>0.07471170806889291</x:v>
      </x:c>
      <x:c r="L3940" s="19" t="n">
        <x:v>0.06394450309657146</x:v>
      </x:c>
      <x:c r="M3940" s="19" t="n">
        <x:v>0.07431948887789644</x:v>
      </x:c>
      <x:c r="N3940" s="19" t="n">
        <x:v>0.06746040607125338</x:v>
      </x:c>
      <x:c r="O3940" s="19" t="n">
        <x:v>0.07346866219145681</x:v>
      </x:c>
      <x:c r="P3940" s="19" t="n">
        <x:v>0.07188431405589313</x:v>
      </x:c>
      <x:c r="Q3940" s="19" t="n">
        <x:v>0.06513706433826542</x:v>
      </x:c>
      <x:c r="R3940" s="19" t="n">
        <x:v>0.07353705819987567</x:v>
      </x:c>
      <x:c r="S3940" s="21" t="n">
        <x:v>8991.214185614144</x:v>
      </x:c>
      <x:c r="T3940" s="21" t="n">
        <x:v>14607.768800270362</x:v>
      </x:c>
      <x:c r="U3940" s="21" t="n">
        <x:v>18564.671179205492</x:v>
      </x:c>
      <x:c r="V3940" s="21" t="n">
        <x:v>23069.216436068673</x:v>
      </x:c>
      <x:c r="W3940" s="21" t="n">
        <x:v>28132.26323924443</x:v>
      </x:c>
      <x:c r="X3940" s="21" t="n">
        <x:v>30296.983797755067</x:v>
      </x:c>
      <x:c r="Y3940" s="21" t="n">
        <x:v>31894.530657900326</x:v>
      </x:c>
      <x:c r="Z3940" s="21" t="n">
        <x:v>33148.67671893498</x:v>
      </x:c>
      <x:c r="AA3940" s="21" t="n">
        <x:v>33976.89388985772</x:v>
      </x:c>
      <x:c r="AB3940" s="21" t="n">
        <x:v>34340.20695925903</x:v>
      </x:c>
      <x:c r="AC3940" s="21" t="n">
        <x:v>44791.57429468569</x:v>
      </x:c>
      <x:c r="AD3940" s="25" t="n">
        <x:f>AC3940*(1+Inputs!$C$14)*(1-Inputs!$C$14/Inputs!$C$15)</x:f>
        <x:v>35542.11420283309</x:v>
      </x:c>
      <x:c r="AE3940" s="25" t="n">
        <x:f>AD3940/(B3940-Inputs!$C$14)</x:f>
        <x:v>730587.0463576678</x:v>
      </x:c>
      <x:c r="AF3940" s="25" t="n">
        <x:f>S3940/(1+B3940)^1+T3940/(1+B3940)^2+U3940/(1+B3940)^3+V3940/(1+B3940)^4+W3940/(1+B3940)^5+X3940/(1+B3940)^6+Y3940/(1+B3940)^7+Z3940/(1+B3940)^8+AA3940/(1+B3940)^9+AB3940/(1+B3940)^10+AE3940/(1+B3940)^10</x:f>
        <x:v>484246.6888456177</x:v>
      </x:c>
      <x:c r="AG3940" s="25" t="n">
        <x:f>(AF3940+Inputs!$C$12)/Inputs!$C$13</x:f>
        <x:v>412.20178605184265</x:v>
      </x:c>
      <x:c r="AH3940" s="25" t="n">
        <x:f>(S3940+Inputs!$C$11)*Inputs!$C$8-Inputs!$C$11</x:f>
        <x:v>2337.1660979178596</x:v>
      </x:c>
      <x:c r="AI3940" s="25" t="n">
        <x:f>Inputs!$C$12+AH3940-Inputs!$C$10*Inputs!$C$13</x:f>
        <x:v>24655.081513117853</x:v>
      </x:c>
      <x:c r="AJ3940" s="25" t="n">
        <x:f>(S3940+Inputs!$C$11)*(1-Inputs!$C$8)</x:f>
        <x:v>6654.048087696286</x:v>
      </x:c>
      <x:c r="AK3940" s="25" t="n">
        <x:f>AJ3940/(1+B3940)^(1-Inputs!$C$8)+T3940/(1+B3940)^(2-Inputs!$C$8)+U3940/(1+B3940)^(3-Inputs!$C$8)+V3940/(1+B3940)^(4-Inputs!$C$8)+W3940/(1+B3940)^(5-Inputs!$C$8)+X3940/(1+B3940)^(6-Inputs!$C$8)+Y3940/(1+B3940)^(7-Inputs!$C$8)+Z3940/(1+B3940)^(8-Inputs!$C$8)+AA3940/(1+B3940)^(9-Inputs!$C$8)+AB3940/(1+B3940)^(10-Inputs!$C$8)+AE3940/(1+B3940)^(10-Inputs!$C$8)</x:f>
        <x:v>500579.5382528027</x:v>
      </x:c>
      <x:c r="AL3940" s="25" t="n">
        <x:f>(AK3940+AI3940)/Inputs!$C$13</x:f>
        <x:v>419.09910329292785</x:v>
      </x:c>
      <x:c r="AM3940" s="26" t="n">
        <x:f>IF(AL3940&gt;=Inputs!$C$7,1,0)</x:f>
        <x:v>1</x:v>
      </x:c>
      <x:c r="AN3940" s="26" t="n">
        <x:f>IF(Inputs!$C$7&lt;=(1-Inputs!$C$16)*AL3940,1,0)</x:f>
        <x:v>1</x:v>
      </x:c>
    </x:row>
    <x:row r="3941" ht="20" customHeight="1">
      <x:c r="A3941" s="16" t="n">
        <x:v>3936</x:v>
      </x:c>
      <x:c r="B3941" s="19" t="n">
        <x:v>0.08634707658332631</x:v>
      </x:c>
      <x:c r="C3941" s="24" t="n">
        <x:v>0.4638501369642256</x:v>
      </x:c>
      <x:c r="D3941" s="19" t="n">
        <x:v>0.010124765402623838</x:v>
      </x:c>
      <x:c r="E3941" s="19" t="n">
        <x:v>0.05607352798238566</x:v>
      </x:c>
      <x:c r="F3941" s="19" t="n">
        <x:v>-0.21095481885836195</x:v>
      </x:c>
      <x:c r="G3941" s="19" t="n">
        <x:v>-0.08012445525285841</x:v>
      </x:c>
      <x:c r="H3941" s="19" t="n">
        <x:v>0.7340983772495235</x:v>
      </x:c>
      <x:c r="I3941" s="19" t="n">
        <x:v>0.06983966963507442</x:v>
      </x:c>
      <x:c r="J3941" s="19" t="n">
        <x:v>0.06545607853924708</x:v>
      </x:c>
      <x:c r="K3941" s="19" t="n">
        <x:v>0.05971781165889183</x:v>
      </x:c>
      <x:c r="L3941" s="19" t="n">
        <x:v>0.0657486443889195</x:v>
      </x:c>
      <x:c r="M3941" s="19" t="n">
        <x:v>0.06764276341739446</x:v>
      </x:c>
      <x:c r="N3941" s="19" t="n">
        <x:v>0.06942913140445285</x:v>
      </x:c>
      <x:c r="O3941" s="19" t="n">
        <x:v>0.07641031430801717</x:v>
      </x:c>
      <x:c r="P3941" s="19" t="n">
        <x:v>0.07092558626082224</x:v>
      </x:c>
      <x:c r="Q3941" s="19" t="n">
        <x:v>0.06487636404326735</x:v>
      </x:c>
      <x:c r="R3941" s="19" t="n">
        <x:v>0.06709193168202432</x:v>
      </x:c>
      <x:c r="S3941" s="21" t="n">
        <x:v>8815.59544443994</x:v>
      </x:c>
      <x:c r="T3941" s="21" t="n">
        <x:v>14136.209139913737</x:v>
      </x:c>
      <x:c r="U3941" s="21" t="n">
        <x:v>17473.173457459743</x:v>
      </x:c>
      <x:c r="V3941" s="21" t="n">
        <x:v>21040.451665323046</x:v>
      </x:c>
      <x:c r="W3941" s="21" t="n">
        <x:v>24989.15075572</x:v>
      </x:c>
      <x:c r="X3941" s="21" t="n">
        <x:v>26458.60786249711</x:v>
      </x:c>
      <x:c r="Y3941" s="21" t="n">
        <x:v>27563.108781250154</x:v>
      </x:c>
      <x:c r="Z3941" s="21" t="n">
        <x:v>28477.046894167932</x:v>
      </x:c>
      <x:c r="AA3941" s="21" t="n">
        <x:v>29139.402077926352</x:v>
      </x:c>
      <x:c r="AB3941" s="21" t="n">
        <x:v>29541.6612033809</x:v>
      </x:c>
      <x:c r="AC3941" s="21" t="n">
        <x:v>38532.60156962726</x:v>
      </x:c>
      <x:c r="AD3941" s="25" t="n">
        <x:f>AC3941*(1+Inputs!$C$14)*(1-Inputs!$C$14/Inputs!$C$15)</x:f>
        <x:v>30575.619345499228</x:v>
      </x:c>
      <x:c r="AE3941" s="25" t="n">
        <x:f>AD3941/(B3941-Inputs!$C$14)</x:f>
        <x:v>595469.5258235579</x:v>
      </x:c>
      <x:c r="AF3941" s="25" t="n">
        <x:f>S3941/(1+B3941)^1+T3941/(1+B3941)^2+U3941/(1+B3941)^3+V3941/(1+B3941)^4+W3941/(1+B3941)^5+X3941/(1+B3941)^6+Y3941/(1+B3941)^7+Z3941/(1+B3941)^8+AA3941/(1+B3941)^9+AB3941/(1+B3941)^10+AE3941/(1+B3941)^10</x:f>
        <x:v>398412.7654720569</x:v>
      </x:c>
      <x:c r="AG3941" s="25" t="n">
        <x:f>(AF3941+Inputs!$C$12)/Inputs!$C$13</x:f>
        <x:v>343.71254531214214</x:v>
      </x:c>
      <x:c r="AH3941" s="25" t="n">
        <x:f>(S3941+Inputs!$C$11)*Inputs!$C$8-Inputs!$C$11</x:f>
        <x:v>2254.8899205458347</x:v>
      </x:c>
      <x:c r="AI3941" s="25" t="n">
        <x:f>Inputs!$C$12+AH3941-Inputs!$C$10*Inputs!$C$13</x:f>
        <x:v>24572.805335745834</x:v>
      </x:c>
      <x:c r="AJ3941" s="25" t="n">
        <x:f>(S3941+Inputs!$C$11)*(1-Inputs!$C$8)</x:f>
        <x:v>6560.705523894106</x:v>
      </x:c>
      <x:c r="AK3941" s="25" t="n">
        <x:f>AJ3941/(1+B3941)^(1-Inputs!$C$8)+T3941/(1+B3941)^(2-Inputs!$C$8)+U3941/(1+B3941)^(3-Inputs!$C$8)+V3941/(1+B3941)^(4-Inputs!$C$8)+W3941/(1+B3941)^(5-Inputs!$C$8)+X3941/(1+B3941)^(6-Inputs!$C$8)+Y3941/(1+B3941)^(7-Inputs!$C$8)+Z3941/(1+B3941)^(8-Inputs!$C$8)+AA3941/(1+B3941)^(9-Inputs!$C$8)+AB3941/(1+B3941)^(10-Inputs!$C$8)+AE3941/(1+B3941)^(10-Inputs!$C$8)</x:f>
        <x:v>412017.604987767</x:v>
      </x:c>
      <x:c r="AL3941" s="25" t="n">
        <x:f>(AK3941+AI3941)/Inputs!$C$13</x:f>
        <x:v>348.36745825022217</x:v>
      </x:c>
      <x:c r="AM3941" s="26" t="n">
        <x:f>IF(AL3941&gt;=Inputs!$C$7,1,0)</x:f>
        <x:v>1</x:v>
      </x:c>
      <x:c r="AN3941" s="26" t="n">
        <x:f>IF(Inputs!$C$7&lt;=(1-Inputs!$C$16)*AL3941,1,0)</x:f>
        <x:v>1</x:v>
      </x:c>
    </x:row>
    <x:row r="3942" ht="20" customHeight="1">
      <x:c r="A3942" s="16" t="n">
        <x:v>3937</x:v>
      </x:c>
      <x:c r="B3942" s="19" t="n">
        <x:v>0.08304014454322091</x:v>
      </x:c>
      <x:c r="C3942" s="24" t="n">
        <x:v>0.3656725487551</x:v>
      </x:c>
      <x:c r="D3942" s="19" t="n">
        <x:v>0.015534878468277214</x:v>
      </x:c>
      <x:c r="E3942" s="19" t="n">
        <x:v>0.05315260047824183</x:v>
      </x:c>
      <x:c r="F3942" s="19" t="n">
        <x:v>-0.09165313271209813</x:v>
      </x:c>
      <x:c r="G3942" s="19" t="n">
        <x:v>-0.060841827711952304</x:v>
      </x:c>
      <x:c r="H3942" s="19" t="n">
        <x:v>0.9155900069832512</x:v>
      </x:c>
      <x:c r="I3942" s="19" t="n">
        <x:v>0.0612848660997804</x:v>
      </x:c>
      <x:c r="J3942" s="19" t="n">
        <x:v>0.06913447922233787</x:v>
      </x:c>
      <x:c r="K3942" s="19" t="n">
        <x:v>0.06762592167059552</x:v>
      </x:c>
      <x:c r="L3942" s="19" t="n">
        <x:v>0.06517300088108527</x:v>
      </x:c>
      <x:c r="M3942" s="19" t="n">
        <x:v>0.06409802660709488</x:v>
      </x:c>
      <x:c r="N3942" s="19" t="n">
        <x:v>0.06533145537958832</x:v>
      </x:c>
      <x:c r="O3942" s="19" t="n">
        <x:v>0.06558176229219839</x:v>
      </x:c>
      <x:c r="P3942" s="19" t="n">
        <x:v>0.06758058141323203</x:v>
      </x:c>
      <x:c r="Q3942" s="19" t="n">
        <x:v>0.0693357422823567</x:v>
      </x:c>
      <x:c r="R3942" s="19" t="n">
        <x:v>0.07099206167073703</x:v>
      </x:c>
      <x:c r="S3942" s="21" t="n">
        <x:v>11048.28705342836</x:v>
      </x:c>
      <x:c r="T3942" s="21" t="n">
        <x:v>16766.001321460426</x:v>
      </x:c>
      <x:c r="U3942" s="21" t="n">
        <x:v>19657.182432950474</x:v>
      </x:c>
      <x:c r="V3942" s="21" t="n">
        <x:v>22631.13571778491</x:v>
      </x:c>
      <x:c r="W3942" s="21" t="n">
        <x:v>25887.351454544772</x:v>
      </x:c>
      <x:c r="X3942" s="21" t="n">
        <x:v>27274.57120173043</x:v>
      </x:c>
      <x:c r="Y3942" s="21" t="n">
        <x:v>28369.115054824364</x:v>
      </x:c>
      <x:c r="Z3942" s="21" t="n">
        <x:v>29245.817602355724</x:v>
      </x:c>
      <x:c r="AA3942" s="21" t="n">
        <x:v>29880.73348380397</x:v>
      </x:c>
      <x:c r="AB3942" s="21" t="n">
        <x:v>30251.343581019828</x:v>
      </x:c>
      <x:c r="AC3942" s="21" t="n">
        <x:v>39458.27423611282</x:v>
      </x:c>
      <x:c r="AD3942" s="25" t="n">
        <x:f>AC3942*(1+Inputs!$C$14)*(1-Inputs!$C$14/Inputs!$C$15)</x:f>
        <x:v>31310.140606355515</x:v>
      </x:c>
      <x:c r="AE3942" s="25" t="n">
        <x:f>AD3942/(B3942-Inputs!$C$14)</x:f>
        <x:v>651749.5087506723</x:v>
      </x:c>
      <x:c r="AF3942" s="25" t="n">
        <x:f>S3942/(1+B3942)^1+T3942/(1+B3942)^2+U3942/(1+B3942)^3+V3942/(1+B3942)^4+W3942/(1+B3942)^5+X3942/(1+B3942)^6+Y3942/(1+B3942)^7+Z3942/(1+B3942)^8+AA3942/(1+B3942)^9+AB3942/(1+B3942)^10+AE3942/(1+B3942)^10</x:f>
        <x:v>444085.8500219111</x:v>
      </x:c>
      <x:c r="AG3942" s="25" t="n">
        <x:f>(AF3942+Inputs!$C$12)/Inputs!$C$13</x:f>
        <x:v>380.1563516781366</x:v>
      </x:c>
      <x:c r="AH3942" s="25" t="n">
        <x:f>(S3942+Inputs!$C$11)*Inputs!$C$8-Inputs!$C$11</x:f>
        <x:v>3300.890646948629</x:v>
      </x:c>
      <x:c r="AI3942" s="25" t="n">
        <x:f>Inputs!$C$12+AH3942-Inputs!$C$10*Inputs!$C$13</x:f>
        <x:v>25618.80606214863</x:v>
      </x:c>
      <x:c r="AJ3942" s="25" t="n">
        <x:f>(S3942+Inputs!$C$11)*(1-Inputs!$C$8)</x:f>
        <x:v>7747.396406479731</x:v>
      </x:c>
      <x:c r="AK3942" s="25" t="n">
        <x:f>AJ3942/(1+B3942)^(1-Inputs!$C$8)+T3942/(1+B3942)^(2-Inputs!$C$8)+U3942/(1+B3942)^(3-Inputs!$C$8)+V3942/(1+B3942)^(4-Inputs!$C$8)+W3942/(1+B3942)^(5-Inputs!$C$8)+X3942/(1+B3942)^(6-Inputs!$C$8)+Y3942/(1+B3942)^(7-Inputs!$C$8)+Z3942/(1+B3942)^(8-Inputs!$C$8)+AA3942/(1+B3942)^(9-Inputs!$C$8)+AB3942/(1+B3942)^(10-Inputs!$C$8)+AE3942/(1+B3942)^(10-Inputs!$C$8)</x:f>
        <x:v>457832.68611291004</x:v>
      </x:c>
      <x:c r="AL3942" s="25" t="n">
        <x:f>(AK3942+AI3942)/Inputs!$C$13</x:f>
        <x:v>385.7592002341607</x:v>
      </x:c>
      <x:c r="AM3942" s="26" t="n">
        <x:f>IF(AL3942&gt;=Inputs!$C$7,1,0)</x:f>
        <x:v>1</x:v>
      </x:c>
      <x:c r="AN3942" s="26" t="n">
        <x:f>IF(Inputs!$C$7&lt;=(1-Inputs!$C$16)*AL3942,1,0)</x:f>
        <x:v>1</x:v>
      </x:c>
    </x:row>
    <x:row r="3943" ht="20" customHeight="1">
      <x:c r="A3943" s="16" t="n">
        <x:v>3938</x:v>
      </x:c>
      <x:c r="B3943" s="19" t="n">
        <x:v>0.08567912697531731</x:v>
      </x:c>
      <x:c r="C3943" s="24" t="n">
        <x:v>0.6904631930177345</x:v>
      </x:c>
      <x:c r="D3943" s="19" t="n">
        <x:v>0.04426540948555129</x:v>
      </x:c>
      <x:c r="E3943" s="19" t="n">
        <x:v>0.04617976990149629</x:v>
      </x:c>
      <x:c r="F3943" s="19" t="n">
        <x:v>-0.15896643694488719</x:v>
      </x:c>
      <x:c r="G3943" s="19" t="n">
        <x:v>-0.10482266944681384</x:v>
      </x:c>
      <x:c r="H3943" s="19" t="n">
        <x:v>0.8594055488050287</x:v>
      </x:c>
      <x:c r="I3943" s="19" t="n">
        <x:v>0.05718920308163547</x:v>
      </x:c>
      <x:c r="J3943" s="19" t="n">
        <x:v>0.07020603162019257</x:v>
      </x:c>
      <x:c r="K3943" s="19" t="n">
        <x:v>0.054361549624424015</x:v>
      </x:c>
      <x:c r="L3943" s="19" t="n">
        <x:v>0.06422384966259756</x:v>
      </x:c>
      <x:c r="M3943" s="19" t="n">
        <x:v>0.0593918795152365</x:v>
      </x:c>
      <x:c r="N3943" s="19" t="n">
        <x:v>0.06749262361771458</x:v>
      </x:c>
      <x:c r="O3943" s="19" t="n">
        <x:v>0.05732105618708488</x:v>
      </x:c>
      <x:c r="P3943" s="19" t="n">
        <x:v>0.06177890310245971</x:v>
      </x:c>
      <x:c r="Q3943" s="19" t="n">
        <x:v>0.06440000922999276</x:v>
      </x:c>
      <x:c r="R3943" s="19" t="n">
        <x:v>0.04900509567987797</x:v>
      </x:c>
      <x:c r="S3943" s="21" t="n">
        <x:v>9681.173110647616</x:v>
      </x:c>
      <x:c r="T3943" s="21" t="n">
        <x:v>15729.889648081124</x:v>
      </x:c>
      <x:c r="U3943" s="21" t="n">
        <x:v>19781.273014031278</x:v>
      </x:c>
      <x:c r="V3943" s="21" t="n">
        <x:v>24126.057632221055</x:v>
      </x:c>
      <x:c r="W3943" s="21" t="n">
        <x:v>29067.42289632702</x:v>
      </x:c>
      <x:c r="X3943" s="21" t="n">
        <x:v>31063.487414647876</x:v>
      </x:c>
      <x:c r="Y3943" s="21" t="n">
        <x:v>32594.385547568887</x:v>
      </x:c>
      <x:c r="Z3943" s="21" t="n">
        <x:v>33742.82516766307</x:v>
      </x:c>
      <x:c r="AA3943" s="21" t="n">
        <x:v>34501.89430580498</x:v>
      </x:c>
      <x:c r="AB3943" s="21" t="n">
        <x:v>34825.02490068524</x:v>
      </x:c>
      <x:c r="AC3943" s="21" t="n">
        <x:v>45423.94552263292</x:v>
      </x:c>
      <x:c r="AD3943" s="25" t="n">
        <x:f>AC3943*(1+Inputs!$C$14)*(1-Inputs!$C$14/Inputs!$C$15)</x:f>
        <x:v>36043.90077220922</x:v>
      </x:c>
      <x:c r="AE3943" s="25" t="n">
        <x:f>AD3943/(B3943-Inputs!$C$14)</x:f>
        <x:v>711217.8706188841</x:v>
      </x:c>
      <x:c r="AF3943" s="25" t="n">
        <x:f>S3943/(1+B3943)^1+T3943/(1+B3943)^2+U3943/(1+B3943)^3+V3943/(1+B3943)^4+W3943/(1+B3943)^5+X3943/(1+B3943)^6+Y3943/(1+B3943)^7+Z3943/(1+B3943)^8+AA3943/(1+B3943)^9+AB3943/(1+B3943)^10+AE3943/(1+B3943)^10</x:f>
        <x:v>473508.5421314074</x:v>
      </x:c>
      <x:c r="AG3943" s="25" t="n">
        <x:f>(AF3943+Inputs!$C$12)/Inputs!$C$13</x:f>
        <x:v>403.63352438440137</x:v>
      </x:c>
      <x:c r="AH3943" s="25" t="n">
        <x:f>(S3943+Inputs!$C$11)*Inputs!$C$8-Inputs!$C$11</x:f>
        <x:v>2660.4071285499795</x:v>
      </x:c>
      <x:c r="AI3943" s="25" t="n">
        <x:f>Inputs!$C$12+AH3943-Inputs!$C$10*Inputs!$C$13</x:f>
        <x:v>24978.32254374998</x:v>
      </x:c>
      <x:c r="AJ3943" s="25" t="n">
        <x:f>(S3943+Inputs!$C$11)*(1-Inputs!$C$8)</x:f>
        <x:v>7020.765982097638</x:v>
      </x:c>
      <x:c r="AK3943" s="25" t="n">
        <x:f>AJ3943/(1+B3943)^(1-Inputs!$C$8)+T3943/(1+B3943)^(2-Inputs!$C$8)+U3943/(1+B3943)^(3-Inputs!$C$8)+V3943/(1+B3943)^(4-Inputs!$C$8)+W3943/(1+B3943)^(5-Inputs!$C$8)+X3943/(1+B3943)^(6-Inputs!$C$8)+Y3943/(1+B3943)^(7-Inputs!$C$8)+Z3943/(1+B3943)^(8-Inputs!$C$8)+AA3943/(1+B3943)^(9-Inputs!$C$8)+AB3943/(1+B3943)^(10-Inputs!$C$8)+AE3943/(1+B3943)^(10-Inputs!$C$8)</x:f>
        <x:v>489553.73406822246</x:v>
      </x:c>
      <x:c r="AL3943" s="25" t="n">
        <x:f>(AK3943+AI3943)/Inputs!$C$13</x:f>
        <x:v>410.5592347238023</x:v>
      </x:c>
      <x:c r="AM3943" s="26" t="n">
        <x:f>IF(AL3943&gt;=Inputs!$C$7,1,0)</x:f>
        <x:v>1</x:v>
      </x:c>
      <x:c r="AN3943" s="26" t="n">
        <x:f>IF(Inputs!$C$7&lt;=(1-Inputs!$C$16)*AL3943,1,0)</x:f>
        <x:v>1</x:v>
      </x:c>
    </x:row>
    <x:row r="3944" ht="20" customHeight="1">
      <x:c r="A3944" s="16" t="n">
        <x:v>3939</x:v>
      </x:c>
      <x:c r="B3944" s="19" t="n">
        <x:v>0.09760776893753911</x:v>
      </x:c>
      <x:c r="C3944" s="24" t="n">
        <x:v>0.6746429426907241</x:v>
      </x:c>
      <x:c r="D3944" s="19" t="n">
        <x:v>0.029996028056187642</x:v>
      </x:c>
      <x:c r="E3944" s="19" t="n">
        <x:v>0.03398601496604641</x:v>
      </x:c>
      <x:c r="F3944" s="19" t="n">
        <x:v>-0.15746123571290016</x:v>
      </x:c>
      <x:c r="G3944" s="19" t="n">
        <x:v>-0.10203517324148208</x:v>
      </x:c>
      <x:c r="H3944" s="19" t="n">
        <x:v>0.8523401148179062</x:v>
      </x:c>
      <x:c r="I3944" s="19" t="n">
        <x:v>0.06995476316010013</x:v>
      </x:c>
      <x:c r="J3944" s="19" t="n">
        <x:v>0.06902984218123151</x:v>
      </x:c>
      <x:c r="K3944" s="19" t="n">
        <x:v>0.06528458943496276</x:v>
      </x:c>
      <x:c r="L3944" s="19" t="n">
        <x:v>0.0695064719708614</x:v>
      </x:c>
      <x:c r="M3944" s="19" t="n">
        <x:v>0.06558451679346831</x:v>
      </x:c>
      <x:c r="N3944" s="19" t="n">
        <x:v>0.06656139016507609</x:v>
      </x:c>
      <x:c r="O3944" s="19" t="n">
        <x:v>0.06808634195126956</x:v>
      </x:c>
      <x:c r="P3944" s="19" t="n">
        <x:v>0.05968493794832398</x:v>
      </x:c>
      <x:c r="Q3944" s="19" t="n">
        <x:v>0.06761480639788146</x:v>
      </x:c>
      <x:c r="R3944" s="19" t="n">
        <x:v>0.06885754720657929</x:v>
      </x:c>
      <x:c r="S3944" s="21" t="n">
        <x:v>9653.28434071521</x:v>
      </x:c>
      <x:c r="T3944" s="21" t="n">
        <x:v>15476.854139259844</x:v>
      </x:c>
      <x:c r="U3944" s="21" t="n">
        <x:v>19032.390087726613</x:v>
      </x:c>
      <x:c r="V3944" s="21" t="n">
        <x:v>22765.74947638585</x:v>
      </x:c>
      <x:c r="W3944" s="21" t="n">
        <x:v>26909.195581544875</x:v>
      </x:c>
      <x:c r="X3944" s="21" t="n">
        <x:v>28380.867267818812</x:v>
      </x:c>
      <x:c r="Y3944" s="21" t="n">
        <x:v>29488.244943769852</x:v>
      </x:c>
      <x:c r="Z3944" s="21" t="n">
        <x:v>30367.301105431223</x:v>
      </x:c>
      <x:c r="AA3944" s="21" t="n">
        <x:v>30974.26743044377</x:v>
      </x:c>
      <x:c r="AB3944" s="21" t="n">
        <x:v>31320.33330552075</x:v>
      </x:c>
      <x:c r="AC3944" s="21" t="n">
        <x:v>40852.60865937489</x:v>
      </x:c>
      <x:c r="AD3944" s="25" t="n">
        <x:f>AC3944*(1+Inputs!$C$14)*(1-Inputs!$C$14/Inputs!$C$15)</x:f>
        <x:v>32416.54497121397</x:v>
      </x:c>
      <x:c r="AE3944" s="25" t="n">
        <x:f>AD3944/(B3944-Inputs!$C$14)</x:f>
        <x:v>517771.92385747633</x:v>
      </x:c>
      <x:c r="AF3944" s="25" t="n">
        <x:f>S3944/(1+B3944)^1+T3944/(1+B3944)^2+U3944/(1+B3944)^3+V3944/(1+B3944)^4+W3944/(1+B3944)^5+X3944/(1+B3944)^6+Y3944/(1+B3944)^7+Z3944/(1+B3944)^8+AA3944/(1+B3944)^9+AB3944/(1+B3944)^10+AE3944/(1+B3944)^10</x:f>
        <x:v>344376.3860465265</x:v>
      </x:c>
      <x:c r="AG3944" s="25" t="n">
        <x:f>(AF3944+Inputs!$C$12)/Inputs!$C$13</x:f>
        <x:v>300.5954366711903</x:v>
      </x:c>
      <x:c r="AH3944" s="25" t="n">
        <x:f>(S3944+Inputs!$C$11)*Inputs!$C$8-Inputs!$C$11</x:f>
        <x:v>2647.3414308556194</x:v>
      </x:c>
      <x:c r="AI3944" s="25" t="n">
        <x:f>Inputs!$C$12+AH3944-Inputs!$C$10*Inputs!$C$13</x:f>
        <x:v>24965.256846055614</x:v>
      </x:c>
      <x:c r="AJ3944" s="25" t="n">
        <x:f>(S3944+Inputs!$C$11)*(1-Inputs!$C$8)</x:f>
        <x:v>7005.942909859592</x:v>
      </x:c>
      <x:c r="AK3944" s="25" t="n">
        <x:f>AJ3944/(1+B3944)^(1-Inputs!$C$8)+T3944/(1+B3944)^(2-Inputs!$C$8)+U3944/(1+B3944)^(3-Inputs!$C$8)+V3944/(1+B3944)^(4-Inputs!$C$8)+W3944/(1+B3944)^(5-Inputs!$C$8)+X3944/(1+B3944)^(6-Inputs!$C$8)+Y3944/(1+B3944)^(7-Inputs!$C$8)+Z3944/(1+B3944)^(8-Inputs!$C$8)+AA3944/(1+B3944)^(9-Inputs!$C$8)+AB3944/(1+B3944)^(10-Inputs!$C$8)+AE3944/(1+B3944)^(10-Inputs!$C$8)</x:f>
        <x:v>357215.42528323876</x:v>
      </x:c>
      <x:c r="AL3944" s="25" t="n">
        <x:f>(AK3944+AI3944)/Inputs!$C$13</x:f>
        <x:v>304.952444390756</x:v>
      </x:c>
      <x:c r="AM3944" s="26" t="n">
        <x:f>IF(AL3944&gt;=Inputs!$C$7,1,0)</x:f>
        <x:v>1</x:v>
      </x:c>
      <x:c r="AN3944" s="26" t="n">
        <x:f>IF(Inputs!$C$7&lt;=(1-Inputs!$C$16)*AL3944,1,0)</x:f>
        <x:v>0</x:v>
      </x:c>
    </x:row>
    <x:row r="3945" ht="20" customHeight="1">
      <x:c r="A3945" s="16" t="n">
        <x:v>3940</x:v>
      </x:c>
      <x:c r="B3945" s="19" t="n">
        <x:v>0.09806335562617483</x:v>
      </x:c>
      <x:c r="C3945" s="24" t="n">
        <x:v>0.5325579982212219</x:v>
      </x:c>
      <x:c r="D3945" s="19" t="n">
        <x:v>0.0427037129752037</x:v>
      </x:c>
      <x:c r="E3945" s="19" t="n">
        <x:v>0.05561672276742201</x:v>
      </x:c>
      <x:c r="F3945" s="19" t="n">
        <x:v>-0.16947904125923857</x:v>
      </x:c>
      <x:c r="G3945" s="19" t="n">
        <x:v>-0.0622199868574495</x:v>
      </x:c>
      <x:c r="H3945" s="19" t="n">
        <x:v>0.6002720807577191</x:v>
      </x:c>
      <x:c r="I3945" s="19" t="n">
        <x:v>0.061529236185743914</x:v>
      </x:c>
      <x:c r="J3945" s="19" t="n">
        <x:v>0.06060521922174644</x:v>
      </x:c>
      <x:c r="K3945" s="19" t="n">
        <x:v>0.06443632644219065</x:v>
      </x:c>
      <x:c r="L3945" s="19" t="n">
        <x:v>0.05254146019891209</x:v>
      </x:c>
      <x:c r="M3945" s="19" t="n">
        <x:v>0.06249350744758772</x:v>
      </x:c>
      <x:c r="N3945" s="19" t="n">
        <x:v>0.0633546841859618</x:v>
      </x:c>
      <x:c r="O3945" s="19" t="n">
        <x:v>0.06479108281386857</x:v>
      </x:c>
      <x:c r="P3945" s="19" t="n">
        <x:v>0.06514169006520547</x:v>
      </x:c>
      <x:c r="Q3945" s="19" t="n">
        <x:v>0.05939246625802412</x:v>
      </x:c>
      <x:c r="R3945" s="19" t="n">
        <x:v>0.056726004231301204</x:v>
      </x:c>
      <x:c r="S3945" s="21" t="n">
        <x:v>9693.272091312065</x:v>
      </x:c>
      <x:c r="T3945" s="21" t="n">
        <x:v>15459.514080182073</x:v>
      </x:c>
      <x:c r="U3945" s="21" t="n">
        <x:v>19135.433378567384</x:v>
      </x:c>
      <x:c r="V3945" s="21" t="n">
        <x:v>23180.400919906388</x:v>
      </x:c>
      <x:c r="W3945" s="21" t="n">
        <x:v>27743.26930990129</x:v>
      </x:c>
      <x:c r="X3945" s="21" t="n">
        <x:v>29779.00179600396</x:v>
      </x:c>
      <x:c r="Y3945" s="21" t="n">
        <x:v>31382.11307083279</x:v>
      </x:c>
      <x:c r="Z3945" s="21" t="n">
        <x:v>32629.123210032685</x:v>
      </x:c>
      <x:c r="AA3945" s="21" t="n">
        <x:v>33456.155070753826</x:v>
      </x:c>
      <x:c r="AB3945" s="21" t="n">
        <x:v>33817.98604557656</x:v>
      </x:c>
      <x:c r="AC3945" s="21" t="n">
        <x:v>44110.416581186815</x:v>
      </x:c>
      <x:c r="AD3945" s="25" t="n">
        <x:f>AC3945*(1+Inputs!$C$14)*(1-Inputs!$C$14/Inputs!$C$15)</x:f>
        <x:v>35001.61555717173</x:v>
      </x:c>
      <x:c r="AE3945" s="25" t="n">
        <x:f>AD3945/(B3945-Inputs!$C$14)</x:f>
        <x:v>555023.0432496063</x:v>
      </x:c>
      <x:c r="AF3945" s="25" t="n">
        <x:f>S3945/(1+B3945)^1+T3945/(1+B3945)^2+U3945/(1+B3945)^3+V3945/(1+B3945)^4+W3945/(1+B3945)^5+X3945/(1+B3945)^6+Y3945/(1+B3945)^7+Z3945/(1+B3945)^8+AA3945/(1+B3945)^9+AB3945/(1+B3945)^10+AE3945/(1+B3945)^10</x:f>
        <x:v>363630.4065755401</x:v>
      </x:c>
      <x:c r="AG3945" s="25" t="n">
        <x:f>(AF3945+Inputs!$C$12)/Inputs!$C$13</x:f>
        <x:v>315.9587475323241</x:v>
      </x:c>
      <x:c r="AH3945" s="25" t="n">
        <x:f>(S3945+Inputs!$C$11)*Inputs!$C$8-Inputs!$C$11</x:f>
        <x:v>2666.0754181215425</x:v>
      </x:c>
      <x:c r="AI3945" s="25" t="n">
        <x:f>Inputs!$C$12+AH3945-Inputs!$C$10*Inputs!$C$13</x:f>
        <x:v>24983.990833321543</x:v>
      </x:c>
      <x:c r="AJ3945" s="25" t="n">
        <x:f>(S3945+Inputs!$C$11)*(1-Inputs!$C$8)</x:f>
        <x:v>7027.196673190522</x:v>
      </x:c>
      <x:c r="AK3945" s="25" t="n">
        <x:f>AJ3945/(1+B3945)^(1-Inputs!$C$8)+T3945/(1+B3945)^(2-Inputs!$C$8)+U3945/(1+B3945)^(3-Inputs!$C$8)+V3945/(1+B3945)^(4-Inputs!$C$8)+W3945/(1+B3945)^(5-Inputs!$C$8)+X3945/(1+B3945)^(6-Inputs!$C$8)+Y3945/(1+B3945)^(7-Inputs!$C$8)+Z3945/(1+B3945)^(8-Inputs!$C$8)+AA3945/(1+B3945)^(9-Inputs!$C$8)+AB3945/(1+B3945)^(10-Inputs!$C$8)+AE3945/(1+B3945)^(10-Inputs!$C$8)</x:f>
        <x:v>377384.7250116246</x:v>
      </x:c>
      <x:c r="AL3945" s="25" t="n">
        <x:f>(AK3945+AI3945)/Inputs!$C$13</x:f>
        <x:v>321.0610299810351</x:v>
      </x:c>
      <x:c r="AM3945" s="26" t="n">
        <x:f>IF(AL3945&gt;=Inputs!$C$7,1,0)</x:f>
        <x:v>1</x:v>
      </x:c>
      <x:c r="AN3945" s="26" t="n">
        <x:f>IF(Inputs!$C$7&lt;=(1-Inputs!$C$16)*AL3945,1,0)</x:f>
        <x:v>0</x:v>
      </x:c>
    </x:row>
    <x:row r="3946" ht="20" customHeight="1">
      <x:c r="A3946" s="16" t="n">
        <x:v>3941</x:v>
      </x:c>
      <x:c r="B3946" s="19" t="n">
        <x:v>0.08716380441253427</x:v>
      </x:c>
      <x:c r="C3946" s="24" t="n">
        <x:v>0.503928318968434</x:v>
      </x:c>
      <x:c r="D3946" s="19" t="n">
        <x:v>0.010409085411289709</x:v>
      </x:c>
      <x:c r="E3946" s="19" t="n">
        <x:v>0.04966589782316334</x:v>
      </x:c>
      <x:c r="F3946" s="19" t="n">
        <x:v>-0.20735027652570923</x:v>
      </x:c>
      <x:c r="G3946" s="19" t="n">
        <x:v>-0.054429973739227644</x:v>
      </x:c>
      <x:c r="H3946" s="19" t="n">
        <x:v>0.5276060894123304</x:v>
      </x:c>
      <x:c r="I3946" s="19" t="n">
        <x:v>0.05183814185533379</x:v>
      </x:c>
      <x:c r="J3946" s="19" t="n">
        <x:v>0.049510312439573455</x:v>
      </x:c>
      <x:c r="K3946" s="19" t="n">
        <x:v>0.05728670122051767</x:v>
      </x:c>
      <x:c r="L3946" s="19" t="n">
        <x:v>0.04582498833584737</x:v>
      </x:c>
      <x:c r="M3946" s="19" t="n">
        <x:v>0.059206146448240134</x:v>
      </x:c>
      <x:c r="N3946" s="19" t="n">
        <x:v>0.050669048033006446</x:v>
      </x:c>
      <x:c r="O3946" s="19" t="n">
        <x:v>0.05118223052915823</x:v>
      </x:c>
      <x:c r="P3946" s="19" t="n">
        <x:v>0.055316834809358395</x:v>
      </x:c>
      <x:c r="Q3946" s="19" t="n">
        <x:v>0.05127815700010274</x:v>
      </x:c>
      <x:c r="R3946" s="19" t="n">
        <x:v>0.05423364490242534</x:v>
      </x:c>
      <x:c r="S3946" s="21" t="n">
        <x:v>8967.878587487978</x:v>
      </x:c>
      <x:c r="T3946" s="21" t="n">
        <x:v>14140.618991698628</x:v>
      </x:c>
      <x:c r="U3946" s="21" t="n">
        <x:v>17098.197860854107</x:v>
      </x:c>
      <x:c r="V3946" s="21" t="n">
        <x:v>20262.442231371933</x:v>
      </x:c>
      <x:c r="W3946" s="21" t="n">
        <x:v>23714.357484483673</x:v>
      </x:c>
      <x:c r="X3946" s="21" t="n">
        <x:v>24968.820134363345</x:v>
      </x:c>
      <x:c r="Y3946" s="21" t="n">
        <x:v>25919.3231871757</x:v>
      </x:c>
      <x:c r="Z3946" s="21" t="n">
        <x:v>26713.58299985834</x:v>
      </x:c>
      <x:c r="AA3946" s="21" t="n">
        <x:v>27331.87204794267</x:v>
      </x:c>
      <x:c r="AB3946" s="21" t="n">
        <x:v>27743.979141405485</x:v>
      </x:c>
      <x:c r="AC3946" s="21" t="n">
        <x:v>36187.79888009411</x:v>
      </x:c>
      <x:c r="AD3946" s="25" t="n">
        <x:f>AC3946*(1+Inputs!$C$14)*(1-Inputs!$C$14/Inputs!$C$15)</x:f>
        <x:v>28715.01841135467</x:v>
      </x:c>
      <x:c r="AE3946" s="25" t="n">
        <x:f>AD3946/(B3946-Inputs!$C$14)</x:f>
        <x:v>550477.840616526</x:v>
      </x:c>
      <x:c r="AF3946" s="25" t="n">
        <x:f>S3946/(1+B3946)^1+T3946/(1+B3946)^2+U3946/(1+B3946)^3+V3946/(1+B3946)^4+W3946/(1+B3946)^5+X3946/(1+B3946)^6+Y3946/(1+B3946)^7+Z3946/(1+B3946)^8+AA3946/(1+B3946)^9+AB3946/(1+B3946)^10+AE3946/(1+B3946)^10</x:f>
        <x:v>370467.80089359335</x:v>
      </x:c>
      <x:c r="AG3946" s="25" t="n">
        <x:f>(AF3946+Inputs!$C$12)/Inputs!$C$13</x:f>
        <x:v>321.41449191724934</x:v>
      </x:c>
      <x:c r="AH3946" s="25" t="n">
        <x:f>(S3946+Inputs!$C$11)*Inputs!$C$8-Inputs!$C$11</x:f>
        <x:v>2326.233530028614</x:v>
      </x:c>
      <x:c r="AI3946" s="25" t="n">
        <x:f>Inputs!$C$12+AH3946-Inputs!$C$10*Inputs!$C$13</x:f>
        <x:v>24644.14894522861</x:v>
      </x:c>
      <x:c r="AJ3946" s="25" t="n">
        <x:f>(S3946+Inputs!$C$11)*(1-Inputs!$C$8)</x:f>
        <x:v>6641.645057459364</x:v>
      </x:c>
      <x:c r="AK3946" s="25" t="n">
        <x:f>AJ3946/(1+B3946)^(1-Inputs!$C$8)+T3946/(1+B3946)^(2-Inputs!$C$8)+U3946/(1+B3946)^(3-Inputs!$C$8)+V3946/(1+B3946)^(4-Inputs!$C$8)+W3946/(1+B3946)^(5-Inputs!$C$8)+X3946/(1+B3946)^(6-Inputs!$C$8)+Y3946/(1+B3946)^(7-Inputs!$C$8)+Z3946/(1+B3946)^(8-Inputs!$C$8)+AA3946/(1+B3946)^(9-Inputs!$C$8)+AB3946/(1+B3946)^(10-Inputs!$C$8)+AE3946/(1+B3946)^(10-Inputs!$C$8)</x:f>
        <x:v>383035.2772087492</x:v>
      </x:c>
      <x:c r="AL3946" s="25" t="n">
        <x:f>(AK3946+AI3946)/Inputs!$C$13</x:f>
        <x:v>325.2985913385778</x:v>
      </x:c>
      <x:c r="AM3946" s="26" t="n">
        <x:f>IF(AL3946&gt;=Inputs!$C$7,1,0)</x:f>
        <x:v>1</x:v>
      </x:c>
      <x:c r="AN3946" s="26" t="n">
        <x:f>IF(Inputs!$C$7&lt;=(1-Inputs!$C$16)*AL3946,1,0)</x:f>
        <x:v>0</x:v>
      </x:c>
    </x:row>
    <x:row r="3947" ht="20" customHeight="1">
      <x:c r="A3947" s="16" t="n">
        <x:v>3942</x:v>
      </x:c>
      <x:c r="B3947" s="19" t="n">
        <x:v>0.09403268756007162</x:v>
      </x:c>
      <x:c r="C3947" s="24" t="n">
        <x:v>0.5154828462159173</x:v>
      </x:c>
      <x:c r="D3947" s="19" t="n">
        <x:v>0.04183805223596409</x:v>
      </x:c>
      <x:c r="E3947" s="19" t="n">
        <x:v>0.06145151191749648</x:v>
      </x:c>
      <x:c r="F3947" s="19" t="n">
        <x:v>-0.11272988055029487</x:v>
      </x:c>
      <x:c r="G3947" s="19" t="n">
        <x:v>-0.05625088428128436</x:v>
      </x:c>
      <x:c r="H3947" s="19" t="n">
        <x:v>0.7555712436283955</x:v>
      </x:c>
      <x:c r="I3947" s="19" t="n">
        <x:v>0.06613328057901185</x:v>
      </x:c>
      <x:c r="J3947" s="19" t="n">
        <x:v>0.06319790669215422</x:v>
      </x:c>
      <x:c r="K3947" s="19" t="n">
        <x:v>0.062012896669649535</x:v>
      </x:c>
      <x:c r="L3947" s="19" t="n">
        <x:v>0.06784752439521867</x:v>
      </x:c>
      <x:c r="M3947" s="19" t="n">
        <x:v>0.062479274076946464</x:v>
      </x:c>
      <x:c r="N3947" s="19" t="n">
        <x:v>0.061769921606952494</x:v>
      </x:c>
      <x:c r="O3947" s="19" t="n">
        <x:v>0.05712373193891267</x:v>
      </x:c>
      <x:c r="P3947" s="19" t="n">
        <x:v>0.06279689905075315</x:v>
      </x:c>
      <x:c r="Q3947" s="19" t="n">
        <x:v>0.060193563340732226</x:v>
      </x:c>
      <x:c r="R3947" s="19" t="n">
        <x:v>0.06297471842868049</x:v>
      </x:c>
      <x:c r="S3947" s="21" t="n">
        <x:v>10757.099943269515</x:v>
      </x:c>
      <x:c r="T3947" s="21" t="n">
        <x:v>16866.312041300887</x:v>
      </x:c>
      <x:c r="U3947" s="21" t="n">
        <x:v>20567.50260614267</x:v>
      </x:c>
      <x:c r="V3947" s="21" t="n">
        <x:v>24615.83733773361</x:v>
      </x:c>
      <x:c r="W3947" s="21" t="n">
        <x:v>29243.130509333703</x:v>
      </x:c>
      <x:c r="X3947" s="21" t="n">
        <x:v>31399.685653262626</x:v>
      </x:c>
      <x:c r="Y3947" s="21" t="n">
        <x:v>33098.81840292379</x:v>
      </x:c>
      <x:c r="Z3947" s="21" t="n">
        <x:v>34388.34612185779</x:v>
      </x:c>
      <x:c r="AA3947" s="21" t="n">
        <x:v>35228.09995223039</x:v>
      </x:c>
      <x:c r="AB3947" s="21" t="n">
        <x:v>35554.79281308419</x:v>
      </x:c>
      <x:c r="AC3947" s="21" t="n">
        <x:v>46375.816712718515</x:v>
      </x:c>
      <x:c r="AD3947" s="25" t="n">
        <x:f>AC3947*(1+Inputs!$C$14)*(1-Inputs!$C$14/Inputs!$C$15)</x:f>
        <x:v>36799.21056154214</x:v>
      </x:c>
      <x:c r="AE3947" s="25" t="n">
        <x:f>AD3947/(B3947-Inputs!$C$14)</x:f>
        <x:v>623370.0697447545</x:v>
      </x:c>
      <x:c r="AF3947" s="25" t="n">
        <x:f>S3947/(1+B3947)^1+T3947/(1+B3947)^2+U3947/(1+B3947)^3+V3947/(1+B3947)^4+W3947/(1+B3947)^5+X3947/(1+B3947)^6+Y3947/(1+B3947)^7+Z3947/(1+B3947)^8+AA3947/(1+B3947)^9+AB3947/(1+B3947)^10+AE3947/(1+B3947)^10</x:f>
        <x:v>412120.0605322936</x:v>
      </x:c>
      <x:c r="AG3947" s="25" t="n">
        <x:f>(AF3947+Inputs!$C$12)/Inputs!$C$13</x:f>
        <x:v>354.64997184902387</x:v>
      </x:c>
      <x:c r="AH3947" s="25" t="n">
        <x:f>(S3947+Inputs!$C$11)*Inputs!$C$8-Inputs!$C$11</x:f>
        <x:v>3164.4714802714716</x:v>
      </x:c>
      <x:c r="AI3947" s="25" t="n">
        <x:f>Inputs!$C$12+AH3947-Inputs!$C$10*Inputs!$C$13</x:f>
        <x:v>25482.38689547147</x:v>
      </x:c>
      <x:c r="AJ3947" s="25" t="n">
        <x:f>(S3947+Inputs!$C$11)*(1-Inputs!$C$8)</x:f>
        <x:v>7592.628462998045</x:v>
      </x:c>
      <x:c r="AK3947" s="25" t="n">
        <x:f>AJ3947/(1+B3947)^(1-Inputs!$C$8)+T3947/(1+B3947)^(2-Inputs!$C$8)+U3947/(1+B3947)^(3-Inputs!$C$8)+V3947/(1+B3947)^(4-Inputs!$C$8)+W3947/(1+B3947)^(5-Inputs!$C$8)+X3947/(1+B3947)^(6-Inputs!$C$8)+Y3947/(1+B3947)^(7-Inputs!$C$8)+Z3947/(1+B3947)^(8-Inputs!$C$8)+AA3947/(1+B3947)^(9-Inputs!$C$8)+AB3947/(1+B3947)^(10-Inputs!$C$8)+AE3947/(1+B3947)^(10-Inputs!$C$8)</x:f>
        <x:v>426825.4625015974</x:v>
      </x:c>
      <x:c r="AL3947" s="25" t="n">
        <x:f>(AK3947+AI3947)/Inputs!$C$13</x:f>
        <x:v>360.9088338067768</x:v>
      </x:c>
      <x:c r="AM3947" s="26" t="n">
        <x:f>IF(AL3947&gt;=Inputs!$C$7,1,0)</x:f>
        <x:v>1</x:v>
      </x:c>
      <x:c r="AN3947" s="26" t="n">
        <x:f>IF(Inputs!$C$7&lt;=(1-Inputs!$C$16)*AL3947,1,0)</x:f>
        <x:v>1</x:v>
      </x:c>
    </x:row>
    <x:row r="3948" ht="20" customHeight="1">
      <x:c r="A3948" s="16" t="n">
        <x:v>3943</x:v>
      </x:c>
      <x:c r="B3948" s="19" t="n">
        <x:v>0.08281008719264048</x:v>
      </x:c>
      <x:c r="C3948" s="24" t="n">
        <x:v>0.42916261992925797</x:v>
      </x:c>
      <x:c r="D3948" s="19" t="n">
        <x:v>0.026489671963314268</x:v>
      </x:c>
      <x:c r="E3948" s="19" t="n">
        <x:v>0.030877628515756046</x:v>
      </x:c>
      <x:c r="F3948" s="19" t="n">
        <x:v>-0.18232035654460677</x:v>
      </x:c>
      <x:c r="G3948" s="19" t="n">
        <x:v>-0.05115973177008584</x:v>
      </x:c>
      <x:c r="H3948" s="19" t="n">
        <x:v>0.5678416624999443</x:v>
      </x:c>
      <x:c r="I3948" s="19" t="n">
        <x:v>0.052805613450456125</x:v>
      </x:c>
      <x:c r="J3948" s="19" t="n">
        <x:v>0.05380938915362208</x:v>
      </x:c>
      <x:c r="K3948" s="19" t="n">
        <x:v>0.05527850621417315</x:v>
      </x:c>
      <x:c r="L3948" s="19" t="n">
        <x:v>0.06296025524547418</x:v>
      </x:c>
      <x:c r="M3948" s="19" t="n">
        <x:v>0.055309799861519196</x:v>
      </x:c>
      <x:c r="N3948" s="19" t="n">
        <x:v>0.05061741299474875</x:v>
      </x:c>
      <x:c r="O3948" s="19" t="n">
        <x:v>0.0543494339889628</x:v>
      </x:c>
      <x:c r="P3948" s="19" t="n">
        <x:v>0.053589165149961676</x:v>
      </x:c>
      <x:c r="Q3948" s="19" t="n">
        <x:v>0.05439961134913688</x:v>
      </x:c>
      <x:c r="R3948" s="19" t="n">
        <x:v>0.05370766853990858</x:v>
      </x:c>
      <x:c r="S3948" s="21" t="n">
        <x:v>9435.264539272266</x:v>
      </x:c>
      <x:c r="T3948" s="21" t="n">
        <x:v>14638.311026737576</x:v>
      </x:c>
      <x:c r="U3948" s="21" t="n">
        <x:v>17447.309879473156</x:v>
      </x:c>
      <x:c r="V3948" s="21" t="n">
        <x:v>20409.54150714594</x:v>
      </x:c>
      <x:c r="W3948" s="21" t="n">
        <x:v>23677.313887246095</x:v>
      </x:c>
      <x:c r="X3948" s="21" t="n">
        <x:v>24863.55657728478</x:v>
      </x:c>
      <x:c r="Y3948" s="21" t="n">
        <x:v>25777.18852729819</x:v>
      </x:c>
      <x:c r="Z3948" s="21" t="n">
        <x:v>26550.360353701955</x:v>
      </x:c>
      <x:c r="AA3948" s="21" t="n">
        <x:v>27148.70836239175</x:v>
      </x:c>
      <x:c r="AB3948" s="21" t="n">
        <x:v>27559.659715189784</x:v>
      </x:c>
      <x:c r="AC3948" s="21" t="n">
        <x:v>35947.38223720406</x:v>
      </x:c>
      <x:c r="AD3948" s="25" t="n">
        <x:f>AC3948*(1+Inputs!$C$14)*(1-Inputs!$C$14/Inputs!$C$15)</x:f>
        <x:v>28524.247805221417</x:v>
      </x:c>
      <x:c r="AE3948" s="25" t="n">
        <x:f>AD3948/(B3948-Inputs!$C$14)</x:f>
        <x:v>596615.6825920248</x:v>
      </x:c>
      <x:c r="AF3948" s="25" t="n">
        <x:f>S3948/(1+B3948)^1+T3948/(1+B3948)^2+U3948/(1+B3948)^3+V3948/(1+B3948)^4+W3948/(1+B3948)^5+X3948/(1+B3948)^6+Y3948/(1+B3948)^7+Z3948/(1+B3948)^8+AA3948/(1+B3948)^9+AB3948/(1+B3948)^10+AE3948/(1+B3948)^10</x:f>
        <x:v>404904.0003122338</x:v>
      </x:c>
      <x:c r="AG3948" s="25" t="n">
        <x:f>(AF3948+Inputs!$C$12)/Inputs!$C$13</x:f>
        <x:v>348.89207955913133</x:v>
      </x:c>
      <x:c r="AH3948" s="25" t="n">
        <x:f>(S3948+Inputs!$C$11)*Inputs!$C$8-Inputs!$C$11</x:f>
        <x:v>2545.2006471659115</x:v>
      </x:c>
      <x:c r="AI3948" s="25" t="n">
        <x:f>Inputs!$C$12+AH3948-Inputs!$C$10*Inputs!$C$13</x:f>
        <x:v>24863.11606236591</x:v>
      </x:c>
      <x:c r="AJ3948" s="25" t="n">
        <x:f>(S3948+Inputs!$C$11)*(1-Inputs!$C$8)</x:f>
        <x:v>6890.0638921063555</x:v>
      </x:c>
      <x:c r="AK3948" s="25" t="n">
        <x:f>AJ3948/(1+B3948)^(1-Inputs!$C$8)+T3948/(1+B3948)^(2-Inputs!$C$8)+U3948/(1+B3948)^(3-Inputs!$C$8)+V3948/(1+B3948)^(4-Inputs!$C$8)+W3948/(1+B3948)^(5-Inputs!$C$8)+X3948/(1+B3948)^(6-Inputs!$C$8)+Y3948/(1+B3948)^(7-Inputs!$C$8)+Z3948/(1+B3948)^(8-Inputs!$C$8)+AA3948/(1+B3948)^(9-Inputs!$C$8)+AB3948/(1+B3948)^(10-Inputs!$C$8)+AE3948/(1+B3948)^(10-Inputs!$C$8)</x:f>
        <x:v>417841.01185805927</x:v>
      </x:c>
      <x:c r="AL3948" s="25" t="n">
        <x:f>(AK3948+AI3948)/Inputs!$C$13</x:f>
        <x:v>353.24576113854675</x:v>
      </x:c>
      <x:c r="AM3948" s="26" t="n">
        <x:f>IF(AL3948&gt;=Inputs!$C$7,1,0)</x:f>
        <x:v>1</x:v>
      </x:c>
      <x:c r="AN3948" s="26" t="n">
        <x:f>IF(Inputs!$C$7&lt;=(1-Inputs!$C$16)*AL3948,1,0)</x:f>
        <x:v>1</x:v>
      </x:c>
    </x:row>
    <x:row r="3949" ht="20" customHeight="1">
      <x:c r="A3949" s="16" t="n">
        <x:v>3944</x:v>
      </x:c>
      <x:c r="B3949" s="19" t="n">
        <x:v>0.07908201821345014</x:v>
      </x:c>
      <x:c r="C3949" s="24" t="n">
        <x:v>0.1141273420361415</x:v>
      </x:c>
      <x:c r="D3949" s="19" t="n">
        <x:v>0.023877546216861847</x:v>
      </x:c>
      <x:c r="E3949" s="19" t="n">
        <x:v>0.050239940009131775</x:v>
      </x:c>
      <x:c r="F3949" s="19" t="n">
        <x:v>-0.21761878531262827</x:v>
      </x:c>
      <x:c r="G3949" s="19" t="n">
        <x:v>-0.07469094097972231</x:v>
      </x:c>
      <x:c r="H3949" s="19" t="n">
        <x:v>0.8309252592555652</x:v>
      </x:c>
      <x:c r="I3949" s="19" t="n">
        <x:v>0.07628824300375642</x:v>
      </x:c>
      <x:c r="J3949" s="19" t="n">
        <x:v>0.07225691688320353</x:v>
      </x:c>
      <x:c r="K3949" s="19" t="n">
        <x:v>0.07650901972069846</x:v>
      </x:c>
      <x:c r="L3949" s="19" t="n">
        <x:v>0.07705753671734442</x:v>
      </x:c>
      <x:c r="M3949" s="19" t="n">
        <x:v>0.07764090019850642</x:v>
      </x:c>
      <x:c r="N3949" s="19" t="n">
        <x:v>0.07422157502792628</x:v>
      </x:c>
      <x:c r="O3949" s="19" t="n">
        <x:v>0.07428896251721084</x:v>
      </x:c>
      <x:c r="P3949" s="19" t="n">
        <x:v>0.07616250601956495</x:v>
      </x:c>
      <x:c r="Q3949" s="19" t="n">
        <x:v>0.07491523657694757</x:v>
      </x:c>
      <x:c r="R3949" s="19" t="n">
        <x:v>0.07664026359727245</x:v>
      </x:c>
      <x:c r="S3949" s="21" t="n">
        <x:v>8760.419390934347</x:v>
      </x:c>
      <x:c r="T3949" s="21" t="n">
        <x:v>13784.338339436723</x:v>
      </x:c>
      <x:c r="U3949" s="21" t="n">
        <x:v>16913.449081968854</x:v>
      </x:c>
      <x:c r="V3949" s="21" t="n">
        <x:v>20312.633674185796</x:v>
      </x:c>
      <x:c r="W3949" s="21" t="n">
        <x:v>24015.71363451357</x:v>
      </x:c>
      <x:c r="X3949" s="21" t="n">
        <x:v>25641.221713560797</x:v>
      </x:c>
      <x:c r="Y3949" s="21" t="n">
        <x:v>26825.64606264924</x:v>
      </x:c>
      <x:c r="Z3949" s="21" t="n">
        <x:v>27793.543371746924</x:v>
      </x:c>
      <x:c r="AA3949" s="21" t="n">
        <x:v>28517.866170018682</x:v>
      </x:c>
      <x:c r="AB3949" s="21" t="n">
        <x:v>28969.768426480918</x:v>
      </x:c>
      <x:c r="AC3949" s="21" t="n">
        <x:v>37786.65446932293</x:v>
      </x:c>
      <x:c r="AD3949" s="25" t="n">
        <x:f>AC3949*(1+Inputs!$C$14)*(1-Inputs!$C$14/Inputs!$C$15)</x:f>
        <x:v>29983.71032140774</x:v>
      </x:c>
      <x:c r="AE3949" s="25" t="n">
        <x:f>AD3949/(B3949-Inputs!$C$14)</x:f>
        <x:v>680180.0719790825</x:v>
      </x:c>
      <x:c r="AF3949" s="25" t="n">
        <x:f>S3949/(1+B3949)^1+T3949/(1+B3949)^2+U3949/(1+B3949)^3+V3949/(1+B3949)^4+W3949/(1+B3949)^5+X3949/(1+B3949)^6+Y3949/(1+B3949)^7+Z3949/(1+B3949)^8+AA3949/(1+B3949)^9+AB3949/(1+B3949)^10+AE3949/(1+B3949)^10</x:f>
        <x:v>457572.391609538</x:v>
      </x:c>
      <x:c r="AG3949" s="25" t="n">
        <x:f>(AF3949+Inputs!$C$12)/Inputs!$C$13</x:f>
        <x:v>390.917632966899</x:v>
      </x:c>
      <x:c r="AH3949" s="25" t="n">
        <x:f>(S3949+Inputs!$C$11)*Inputs!$C$8-Inputs!$C$11</x:f>
        <x:v>2229.0403173966397</x:v>
      </x:c>
      <x:c r="AI3949" s="25" t="n">
        <x:f>Inputs!$C$12+AH3949-Inputs!$C$10*Inputs!$C$13</x:f>
        <x:v>24546.955732596638</x:v>
      </x:c>
      <x:c r="AJ3949" s="25" t="n">
        <x:f>(S3949+Inputs!$C$11)*(1-Inputs!$C$8)</x:f>
        <x:v>6531.379073537708</x:v>
      </x:c>
      <x:c r="AK3949" s="25" t="n">
        <x:f>AJ3949/(1+B3949)^(1-Inputs!$C$8)+T3949/(1+B3949)^(2-Inputs!$C$8)+U3949/(1+B3949)^(3-Inputs!$C$8)+V3949/(1+B3949)^(4-Inputs!$C$8)+W3949/(1+B3949)^(5-Inputs!$C$8)+X3949/(1+B3949)^(6-Inputs!$C$8)+Y3949/(1+B3949)^(7-Inputs!$C$8)+Z3949/(1+B3949)^(8-Inputs!$C$8)+AA3949/(1+B3949)^(9-Inputs!$C$8)+AB3949/(1+B3949)^(10-Inputs!$C$8)+AE3949/(1+B3949)^(10-Inputs!$C$8)</x:f>
        <x:v>472041.9160338246</x:v>
      </x:c>
      <x:c r="AL3949" s="25" t="n">
        <x:f>(AK3949+AI3949)/Inputs!$C$13</x:f>
        <x:v>396.2418755932462</x:v>
      </x:c>
      <x:c r="AM3949" s="26" t="n">
        <x:f>IF(AL3949&gt;=Inputs!$C$7,1,0)</x:f>
        <x:v>1</x:v>
      </x:c>
      <x:c r="AN3949" s="26" t="n">
        <x:f>IF(Inputs!$C$7&lt;=(1-Inputs!$C$16)*AL3949,1,0)</x:f>
        <x:v>1</x:v>
      </x:c>
    </x:row>
    <x:row r="3950" ht="20" customHeight="1">
      <x:c r="A3950" s="16" t="n">
        <x:v>3945</x:v>
      </x:c>
      <x:c r="B3950" s="19" t="n">
        <x:v>0.0918010335960016</x:v>
      </x:c>
      <x:c r="C3950" s="24" t="n">
        <x:v>0.642207064485234</x:v>
      </x:c>
      <x:c r="D3950" s="19" t="n">
        <x:v>0.01753923667729538</x:v>
      </x:c>
      <x:c r="E3950" s="19" t="n">
        <x:v>0.03280629956387287</x:v>
      </x:c>
      <x:c r="F3950" s="19" t="n">
        <x:v>-0.20302202087751653</x:v>
      </x:c>
      <x:c r="G3950" s="19" t="n">
        <x:v>-0.07685568384464261</x:v>
      </x:c>
      <x:c r="H3950" s="19" t="n">
        <x:v>0.9212287432727351</x:v>
      </x:c>
      <x:c r="I3950" s="19" t="n">
        <x:v>0.05696313384590326</x:v>
      </x:c>
      <x:c r="J3950" s="19" t="n">
        <x:v>0.061553566122221355</x:v>
      </x:c>
      <x:c r="K3950" s="19" t="n">
        <x:v>0.062376858777098504</x:v>
      </x:c>
      <x:c r="L3950" s="19" t="n">
        <x:v>0.06187248560691046</x:v>
      </x:c>
      <x:c r="M3950" s="19" t="n">
        <x:v>0.053537602851102976</x:v>
      </x:c>
      <x:c r="N3950" s="19" t="n">
        <x:v>0.06155070634950221</x:v>
      </x:c>
      <x:c r="O3950" s="19" t="n">
        <x:v>0.05349697884231659</x:v>
      </x:c>
      <x:c r="P3950" s="19" t="n">
        <x:v>0.05440959082106815</x:v>
      </x:c>
      <x:c r="Q3950" s="19" t="n">
        <x:v>0.06087824474809736</x:v>
      </x:c>
      <x:c r="R3950" s="19" t="n">
        <x:v>0.057592031821039884</x:v>
      </x:c>
      <x:c r="S3950" s="21" t="n">
        <x:v>8972.80020830336</x:v>
      </x:c>
      <x:c r="T3950" s="21" t="n">
        <x:v>14420.403603254019</x:v>
      </x:c>
      <x:c r="U3950" s="21" t="n">
        <x:v>17859.593335765</x:v>
      </x:c>
      <x:c r="V3950" s="21" t="n">
        <x:v>21572.823233207626</x:v>
      </x:c>
      <x:c r="W3950" s="21" t="n">
        <x:v>25591.192039542166</x:v>
      </x:c>
      <x:c r="X3950" s="21" t="n">
        <x:v>26824.555719951546</x:v>
      </x:c>
      <x:c r="Y3950" s="21" t="n">
        <x:v>27717.432665780605</x:v>
      </x:c>
      <x:c r="Z3950" s="21" t="n">
        <x:v>28431.493346288073</x:v>
      </x:c>
      <x:c r="AA3950" s="21" t="n">
        <x:v>28976.47578718317</x:v>
      </x:c>
      <x:c r="AB3950" s="21" t="n">
        <x:v>29341.508627003444</x:v>
      </x:c>
      <x:c r="AC3950" s="21" t="n">
        <x:v>38271.532991743625</x:v>
      </x:c>
      <x:c r="AD3950" s="25" t="n">
        <x:f>AC3950*(1+Inputs!$C$14)*(1-Inputs!$C$14/Inputs!$C$15)</x:f>
        <x:v>30368.461428948558</x:v>
      </x:c>
      <x:c r="AE3950" s="25" t="n">
        <x:f>AD3950/(B3950-Inputs!$C$14)</x:f>
        <x:v>534646.2820543866</x:v>
      </x:c>
      <x:c r="AF3950" s="25" t="n">
        <x:f>S3950/(1+B3950)^1+T3950/(1+B3950)^2+U3950/(1+B3950)^3+V3950/(1+B3950)^4+W3950/(1+B3950)^5+X3950/(1+B3950)^6+Y3950/(1+B3950)^7+Z3950/(1+B3950)^8+AA3950/(1+B3950)^9+AB3950/(1+B3950)^10+AE3950/(1+B3950)^10</x:f>
        <x:v>358101.54966594547</x:v>
      </x:c>
      <x:c r="AG3950" s="25" t="n">
        <x:f>(AF3950+Inputs!$C$12)/Inputs!$C$13</x:f>
        <x:v>311.54712102133993</x:v>
      </x:c>
      <x:c r="AH3950" s="25" t="n">
        <x:f>(S3950+Inputs!$C$11)*Inputs!$C$8-Inputs!$C$11</x:f>
        <x:v>2328.5392756708898</x:v>
      </x:c>
      <x:c r="AI3950" s="25" t="n">
        <x:f>Inputs!$C$12+AH3950-Inputs!$C$10*Inputs!$C$13</x:f>
        <x:v>24646.454690870887</x:v>
      </x:c>
      <x:c r="AJ3950" s="25" t="n">
        <x:f>(S3950+Inputs!$C$11)*(1-Inputs!$C$8)</x:f>
        <x:v>6644.260932632472</x:v>
      </x:c>
      <x:c r="AK3950" s="25" t="n">
        <x:f>AJ3950/(1+B3950)^(1-Inputs!$C$8)+T3950/(1+B3950)^(2-Inputs!$C$8)+U3950/(1+B3950)^(3-Inputs!$C$8)+V3950/(1+B3950)^(4-Inputs!$C$8)+W3950/(1+B3950)^(5-Inputs!$C$8)+X3950/(1+B3950)^(6-Inputs!$C$8)+Y3950/(1+B3950)^(7-Inputs!$C$8)+Z3950/(1+B3950)^(8-Inputs!$C$8)+AA3950/(1+B3950)^(9-Inputs!$C$8)+AB3950/(1+B3950)^(10-Inputs!$C$8)+AE3950/(1+B3950)^(10-Inputs!$C$8)</x:f>
        <x:v>370921.4103729527</x:v>
      </x:c>
      <x:c r="AL3950" s="25" t="n">
        <x:f>(AK3950+AI3950)/Inputs!$C$13</x:f>
        <x:v>315.6344446861288</x:v>
      </x:c>
      <x:c r="AM3950" s="26" t="n">
        <x:f>IF(AL3950&gt;=Inputs!$C$7,1,0)</x:f>
        <x:v>1</x:v>
      </x:c>
      <x:c r="AN3950" s="26" t="n">
        <x:f>IF(Inputs!$C$7&lt;=(1-Inputs!$C$16)*AL3950,1,0)</x:f>
        <x:v>0</x:v>
      </x:c>
    </x:row>
    <x:row r="3951" ht="20" customHeight="1">
      <x:c r="A3951" s="16" t="n">
        <x:v>3946</x:v>
      </x:c>
      <x:c r="B3951" s="19" t="n">
        <x:v>0.08639008928363773</x:v>
      </x:c>
      <x:c r="C3951" s="24" t="n">
        <x:v>0.3650551663978092</x:v>
      </x:c>
      <x:c r="D3951" s="19" t="n">
        <x:v>0.010594322654988275</x:v>
      </x:c>
      <x:c r="E3951" s="19" t="n">
        <x:v>0.03723577256759228</x:v>
      </x:c>
      <x:c r="F3951" s="19" t="n">
        <x:v>-0.236243804514196</x:v>
      </x:c>
      <x:c r="G3951" s="19" t="n">
        <x:v>-0.08614474948628698</x:v>
      </x:c>
      <x:c r="H3951" s="19" t="n">
        <x:v>0.4768506667782333</x:v>
      </x:c>
      <x:c r="I3951" s="19" t="n">
        <x:v>0.06849128181868651</x:v>
      </x:c>
      <x:c r="J3951" s="19" t="n">
        <x:v>0.06213772649792986</x:v>
      </x:c>
      <x:c r="K3951" s="19" t="n">
        <x:v>0.059305485734852253</x:v>
      </x:c>
      <x:c r="L3951" s="19" t="n">
        <x:v>0.07101353113078517</x:v>
      </x:c>
      <x:c r="M3951" s="19" t="n">
        <x:v>0.0723111098599577</x:v>
      </x:c>
      <x:c r="N3951" s="19" t="n">
        <x:v>0.053986249531968726</x:v>
      </x:c>
      <x:c r="O3951" s="19" t="n">
        <x:v>0.06771317082830933</x:v>
      </x:c>
      <x:c r="P3951" s="19" t="n">
        <x:v>0.06991498116169509</x:v>
      </x:c>
      <x:c r="Q3951" s="19" t="n">
        <x:v>0.06570993190529521</x:v>
      </x:c>
      <x:c r="R3951" s="19" t="n">
        <x:v>0.05587792848595541</x:v>
      </x:c>
      <x:c r="S3951" s="21" t="n">
        <x:v>8277.0074146708</x:v>
      </x:c>
      <x:c r="T3951" s="21" t="n">
        <x:v>13140.034275007183</x:v>
      </x:c>
      <x:c r="U3951" s="21" t="n">
        <x:v>15878.3028851134</x:v>
      </x:c>
      <x:c r="V3951" s="21" t="n">
        <x:v>18668.590688901808</x:v>
      </x:c>
      <x:c r="W3951" s="21" t="n">
        <x:v>21751.402823957902</x:v>
      </x:c>
      <x:c r="X3951" s="21" t="n">
        <x:v>22854.715740449723</x:v>
      </x:c>
      <x:c r="Y3951" s="21" t="n">
        <x:v>23669.28377715237</x:v>
      </x:c>
      <x:c r="Z3951" s="21" t="n">
        <x:v>24417.495690917305</x:v>
      </x:c>
      <x:c r="AA3951" s="21" t="n">
        <x:v>25038.55283098522</x:v>
      </x:c>
      <x:c r="AB3951" s="21" t="n">
        <x:v>25508.434256803448</x:v>
      </x:c>
      <x:c r="AC3951" s="21" t="n">
        <x:v>33271.870769743626</x:v>
      </x:c>
      <x:c r="AD3951" s="25" t="n">
        <x:f>AC3951*(1+Inputs!$C$14)*(1-Inputs!$C$14/Inputs!$C$15)</x:f>
        <x:v>26401.229455791563</x:v>
      </x:c>
      <x:c r="AE3951" s="25" t="n">
        <x:f>AD3951/(B3951-Inputs!$C$14)</x:f>
        <x:v>513741.65376664454</x:v>
      </x:c>
      <x:c r="AF3951" s="25" t="n">
        <x:f>S3951/(1+B3951)^1+T3951/(1+B3951)^2+U3951/(1+B3951)^3+V3951/(1+B3951)^4+W3951/(1+B3951)^5+X3951/(1+B3951)^6+Y3951/(1+B3951)^7+Z3951/(1+B3951)^8+AA3951/(1+B3951)^9+AB3951/(1+B3951)^10+AE3951/(1+B3951)^10</x:f>
        <x:v>345994.55316752766</x:v>
      </x:c>
      <x:c r="AG3951" s="25" t="n">
        <x:f>(AF3951+Inputs!$C$12)/Inputs!$C$13</x:f>
        <x:v>301.88661658178324</x:v>
      </x:c>
      <x:c r="AH3951" s="25" t="n">
        <x:f>(S3951+Inputs!$C$11)*Inputs!$C$8-Inputs!$C$11</x:f>
        <x:v>2002.5651175581006</x:v>
      </x:c>
      <x:c r="AI3951" s="25" t="n">
        <x:f>Inputs!$C$12+AH3951-Inputs!$C$10*Inputs!$C$13</x:f>
        <x:v>24320.480532758098</x:v>
      </x:c>
      <x:c r="AJ3951" s="25" t="n">
        <x:f>(S3951+Inputs!$C$11)*(1-Inputs!$C$8)</x:f>
        <x:v>6274.4422971127</x:v>
      </x:c>
      <x:c r="AK3951" s="25" t="n">
        <x:f>AJ3951/(1+B3951)^(1-Inputs!$C$8)+T3951/(1+B3951)^(2-Inputs!$C$8)+U3951/(1+B3951)^(3-Inputs!$C$8)+V3951/(1+B3951)^(4-Inputs!$C$8)+W3951/(1+B3951)^(5-Inputs!$C$8)+X3951/(1+B3951)^(6-Inputs!$C$8)+Y3951/(1+B3951)^(7-Inputs!$C$8)+Z3951/(1+B3951)^(8-Inputs!$C$8)+AA3951/(1+B3951)^(9-Inputs!$C$8)+AB3951/(1+B3951)^(10-Inputs!$C$8)+AE3951/(1+B3951)^(10-Inputs!$C$8)</x:f>
        <x:v>357773.7128447913</x:v>
      </x:c>
      <x:c r="AL3951" s="25" t="n">
        <x:f>(AK3951+AI3951)/Inputs!$C$13</x:f>
        <x:v>304.88343264450555</x:v>
      </x:c>
      <x:c r="AM3951" s="26" t="n">
        <x:f>IF(AL3951&gt;=Inputs!$C$7,1,0)</x:f>
        <x:v>1</x:v>
      </x:c>
      <x:c r="AN3951" s="26" t="n">
        <x:f>IF(Inputs!$C$7&lt;=(1-Inputs!$C$16)*AL3951,1,0)</x:f>
        <x:v>0</x:v>
      </x:c>
    </x:row>
    <x:row r="3952" ht="20" customHeight="1">
      <x:c r="A3952" s="16" t="n">
        <x:v>3947</x:v>
      </x:c>
      <x:c r="B3952" s="19" t="n">
        <x:v>0.09587622791459108</x:v>
      </x:c>
      <x:c r="C3952" s="24" t="n">
        <x:v>0.46777335468530623</x:v>
      </x:c>
      <x:c r="D3952" s="19" t="n">
        <x:v>0.036817250212878606</x:v>
      </x:c>
      <x:c r="E3952" s="19" t="n">
        <x:v>0.04796171184731264</x:v>
      </x:c>
      <x:c r="F3952" s="19" t="n">
        <x:v>-0.22436248300667674</x:v>
      </x:c>
      <x:c r="G3952" s="19" t="n">
        <x:v>-0.09104463841316998</x:v>
      </x:c>
      <x:c r="H3952" s="19" t="n">
        <x:v>0.6677812071074243</x:v>
      </x:c>
      <x:c r="I3952" s="19" t="n">
        <x:v>0.04835296665930059</x:v>
      </x:c>
      <x:c r="J3952" s="19" t="n">
        <x:v>0.0540950794758362</x:v>
      </x:c>
      <x:c r="K3952" s="19" t="n">
        <x:v>0.047259829836890505</x:v>
      </x:c>
      <x:c r="L3952" s="19" t="n">
        <x:v>0.06216869493642094</x:v>
      </x:c>
      <x:c r="M3952" s="19" t="n">
        <x:v>0.05407682539472149</x:v>
      </x:c>
      <x:c r="N3952" s="19" t="n">
        <x:v>0.05429547679323264</x:v>
      </x:c>
      <x:c r="O3952" s="19" t="n">
        <x:v>0.05145450201687822</x:v>
      </x:c>
      <x:c r="P3952" s="19" t="n">
        <x:v>0.05982191026109035</x:v>
      </x:c>
      <x:c r="Q3952" s="19" t="n">
        <x:v>0.04856602714344149</x:v>
      </x:c>
      <x:c r="R3952" s="19" t="n">
        <x:v>0.052582221756857735</x:v>
      </x:c>
      <x:c r="S3952" s="21" t="n">
        <x:v>8576.514629060335</x:v>
      </x:c>
      <x:c r="T3952" s="21" t="n">
        <x:v>13936.97566426317</x:v>
      </x:c>
      <x:c r="U3952" s="21" t="n">
        <x:v>17539.143352985186</x:v>
      </x:c>
      <x:c r="V3952" s="21" t="n">
        <x:v>21450.293753436094</x:v>
      </x:c>
      <x:c r="W3952" s="21" t="n">
        <x:v>25884.044141844122</x:v>
      </x:c>
      <x:c r="X3952" s="21" t="n">
        <x:v>27635.36382576162</x:v>
      </x:c>
      <x:c r="Y3952" s="21" t="n">
        <x:v>28953.78420401295</x:v>
      </x:c>
      <x:c r="Z3952" s="21" t="n">
        <x:v>29997.081765983556</x:v>
      </x:c>
      <x:c r="AA3952" s="21" t="n">
        <x:v>30742.352232180754</x:v>
      </x:c>
      <x:c r="AB3952" s="21" t="n">
        <x:v>31131.500995909995</x:v>
      </x:c>
      <x:c r="AC3952" s="21" t="n">
        <x:v>40606.30564683912</x:v>
      </x:c>
      <x:c r="AD3952" s="25" t="n">
        <x:f>AC3952*(1+Inputs!$C$14)*(1-Inputs!$C$14/Inputs!$C$15)</x:f>
        <x:v>32221.10353076684</x:v>
      </x:c>
      <x:c r="AE3952" s="25" t="n">
        <x:f>AD3952/(B3952-Inputs!$C$14)</x:f>
        <x:v>529288.765656979</x:v>
      </x:c>
      <x:c r="AF3952" s="25" t="n">
        <x:f>S3952/(1+B3952)^1+T3952/(1+B3952)^2+U3952/(1+B3952)^3+V3952/(1+B3952)^4+W3952/(1+B3952)^5+X3952/(1+B3952)^6+Y3952/(1+B3952)^7+Z3952/(1+B3952)^8+AA3952/(1+B3952)^9+AB3952/(1+B3952)^10+AE3952/(1+B3952)^10</x:f>
        <x:v>347458.4522338638</x:v>
      </x:c>
      <x:c r="AG3952" s="25" t="n">
        <x:f>(AF3952+Inputs!$C$12)/Inputs!$C$13</x:f>
        <x:v>303.0547017820434</x:v>
      </x:c>
      <x:c r="AH3952" s="25" t="n">
        <x:f>(S3952+Inputs!$C$11)*Inputs!$C$8-Inputs!$C$11</x:f>
        <x:v>2142.8821960803216</x:v>
      </x:c>
      <x:c r="AI3952" s="25" t="n">
        <x:f>Inputs!$C$12+AH3952-Inputs!$C$10*Inputs!$C$13</x:f>
        <x:v>24460.797611280315</x:v>
      </x:c>
      <x:c r="AJ3952" s="25" t="n">
        <x:f>(S3952+Inputs!$C$11)*(1-Inputs!$C$8)</x:f>
        <x:v>6433.6324329800145</x:v>
      </x:c>
      <x:c r="AK3952" s="25" t="n">
        <x:f>AJ3952/(1+B3952)^(1-Inputs!$C$8)+T3952/(1+B3952)^(2-Inputs!$C$8)+U3952/(1+B3952)^(3-Inputs!$C$8)+V3952/(1+B3952)^(4-Inputs!$C$8)+W3952/(1+B3952)^(5-Inputs!$C$8)+X3952/(1+B3952)^(6-Inputs!$C$8)+Y3952/(1+B3952)^(7-Inputs!$C$8)+Z3952/(1+B3952)^(8-Inputs!$C$8)+AA3952/(1+B3952)^(9-Inputs!$C$8)+AB3952/(1+B3952)^(10-Inputs!$C$8)+AE3952/(1+B3952)^(10-Inputs!$C$8)</x:f>
        <x:v>360644.96637187945</x:v>
      </x:c>
      <x:c r="AL3952" s="25" t="n">
        <x:f>(AK3952+AI3952)/Inputs!$C$13</x:f>
        <x:v>307.286447397945</x:v>
      </x:c>
      <x:c r="AM3952" s="26" t="n">
        <x:f>IF(AL3952&gt;=Inputs!$C$7,1,0)</x:f>
        <x:v>1</x:v>
      </x:c>
      <x:c r="AN3952" s="26" t="n">
        <x:f>IF(Inputs!$C$7&lt;=(1-Inputs!$C$16)*AL3952,1,0)</x:f>
        <x:v>0</x:v>
      </x:c>
    </x:row>
    <x:row r="3953" ht="20" customHeight="1">
      <x:c r="A3953" s="16" t="n">
        <x:v>3948</x:v>
      </x:c>
      <x:c r="B3953" s="19" t="n">
        <x:v>0.09072786912335867</x:v>
      </x:c>
      <x:c r="C3953" s="24" t="n">
        <x:v>0.3379683581255506</x:v>
      </x:c>
      <x:c r="D3953" s="19" t="n">
        <x:v>0.034092588426601365</x:v>
      </x:c>
      <x:c r="E3953" s="19" t="n">
        <x:v>0.045929874845708415</x:v>
      </x:c>
      <x:c r="F3953" s="19" t="n">
        <x:v>-0.22460349514969838</x:v>
      </x:c>
      <x:c r="G3953" s="19" t="n">
        <x:v>-0.03474066351314889</x:v>
      </x:c>
      <x:c r="H3953" s="19" t="n">
        <x:v>0.804609135391928</x:v>
      </x:c>
      <x:c r="I3953" s="19" t="n">
        <x:v>0.06517560520139228</x:v>
      </x:c>
      <x:c r="J3953" s="19" t="n">
        <x:v>0.05517531514791131</x:v>
      </x:c>
      <x:c r="K3953" s="19" t="n">
        <x:v>0.06387919648196089</x:v>
      </x:c>
      <x:c r="L3953" s="19" t="n">
        <x:v>0.0645942351645624</x:v>
      </x:c>
      <x:c r="M3953" s="19" t="n">
        <x:v>0.06433609904671926</x:v>
      </x:c>
      <x:c r="N3953" s="19" t="n">
        <x:v>0.06482563706152292</x:v>
      </x:c>
      <x:c r="O3953" s="19" t="n">
        <x:v>0.0600780586268263</x:v>
      </x:c>
      <x:c r="P3953" s="19" t="n">
        <x:v>0.052625114648620866</x:v>
      </x:c>
      <x:c r="Q3953" s="19" t="n">
        <x:v>0.06615578659310473</x:v>
      </x:c>
      <x:c r="R3953" s="19" t="n">
        <x:v>0.05685947648163506</x:v>
      </x:c>
      <x:c r="S3953" s="21" t="n">
        <x:v>8821.671065006683</x:v>
      </x:c>
      <x:c r="T3953" s="21" t="n">
        <x:v>14023.237337312557</x:v>
      </x:c>
      <x:c r="U3953" s="21" t="n">
        <x:v>17400.720569582827</x:v>
      </x:c>
      <x:c r="V3953" s="21" t="n">
        <x:v>21246.301012421634</x:v>
      </x:c>
      <x:c r="W3953" s="21" t="n">
        <x:v>25502.136728181453</x:v>
      </x:c>
      <x:c r="X3953" s="21" t="n">
        <x:v>27237.992368903004</x:v>
      </x:c>
      <x:c r="Y3953" s="21" t="n">
        <x:v>28511.906070393998</x:v>
      </x:c>
      <x:c r="Z3953" s="21" t="n">
        <x:v>29512.769783386444</x:v>
      </x:c>
      <x:c r="AA3953" s="21" t="n">
        <x:v>30215.91430191852</x:v>
      </x:c>
      <x:c r="AB3953" s="21" t="n">
        <x:v>30626.42594897969</x:v>
      </x:c>
      <x:c r="AC3953" s="21" t="n">
        <x:v>39947.51210736482</x:v>
      </x:c>
      <x:c r="AD3953" s="25" t="n">
        <x:f>AC3953*(1+Inputs!$C$14)*(1-Inputs!$C$14/Inputs!$C$15)</x:f>
        <x:v>31698.35085719398</x:v>
      </x:c>
      <x:c r="AE3953" s="25" t="n">
        <x:f>AD3953/(B3953-Inputs!$C$14)</x:f>
        <x:v>568806.0813347594</x:v>
      </x:c>
      <x:c r="AF3953" s="25" t="n">
        <x:f>S3953/(1+B3953)^1+T3953/(1+B3953)^2+U3953/(1+B3953)^3+V3953/(1+B3953)^4+W3953/(1+B3953)^5+X3953/(1+B3953)^6+Y3953/(1+B3953)^7+Z3953/(1+B3953)^8+AA3953/(1+B3953)^9+AB3953/(1+B3953)^10+AE3953/(1+B3953)^10</x:f>
        <x:v>376599.6566149014</x:v>
      </x:c>
      <x:c r="AG3953" s="25" t="n">
        <x:f>(AF3953+Inputs!$C$12)/Inputs!$C$13</x:f>
        <x:v>326.3072677123161</x:v>
      </x:c>
      <x:c r="AH3953" s="25" t="n">
        <x:f>(S3953+Inputs!$C$11)*Inputs!$C$8-Inputs!$C$11</x:f>
        <x:v>2257.7363071675145</x:v>
      </x:c>
      <x:c r="AI3953" s="25" t="n">
        <x:f>Inputs!$C$12+AH3953-Inputs!$C$10*Inputs!$C$13</x:f>
        <x:v>24575.65172236751</x:v>
      </x:c>
      <x:c r="AJ3953" s="25" t="n">
        <x:f>(S3953+Inputs!$C$11)*(1-Inputs!$C$8)</x:f>
        <x:v>6563.934757839169</x:v>
      </x:c>
      <x:c r="AK3953" s="25" t="n">
        <x:f>AJ3953/(1+B3953)^(1-Inputs!$C$8)+T3953/(1+B3953)^(2-Inputs!$C$8)+U3953/(1+B3953)^(3-Inputs!$C$8)+V3953/(1+B3953)^(4-Inputs!$C$8)+W3953/(1+B3953)^(5-Inputs!$C$8)+X3953/(1+B3953)^(6-Inputs!$C$8)+Y3953/(1+B3953)^(7-Inputs!$C$8)+Z3953/(1+B3953)^(8-Inputs!$C$8)+AA3953/(1+B3953)^(9-Inputs!$C$8)+AB3953/(1+B3953)^(10-Inputs!$C$8)+AE3953/(1+B3953)^(10-Inputs!$C$8)</x:f>
        <x:v>390082.23022222565</x:v>
      </x:c>
      <x:c r="AL3953" s="25" t="n">
        <x:f>(AK3953+AI3953)/Inputs!$C$13</x:f>
        <x:v>330.8668925398955</x:v>
      </x:c>
      <x:c r="AM3953" s="26" t="n">
        <x:f>IF(AL3953&gt;=Inputs!$C$7,1,0)</x:f>
        <x:v>1</x:v>
      </x:c>
      <x:c r="AN3953" s="26" t="n">
        <x:f>IF(Inputs!$C$7&lt;=(1-Inputs!$C$16)*AL3953,1,0)</x:f>
        <x:v>0</x:v>
      </x:c>
    </x:row>
    <x:row r="3954" ht="20" customHeight="1">
      <x:c r="A3954" s="16" t="n">
        <x:v>3949</x:v>
      </x:c>
      <x:c r="B3954" s="19" t="n">
        <x:v>0.08337627253611932</x:v>
      </x:c>
      <x:c r="C3954" s="24" t="n">
        <x:v>0.6287396651041206</x:v>
      </x:c>
      <x:c r="D3954" s="19" t="n">
        <x:v>0.035307328719649436</x:v>
      </x:c>
      <x:c r="E3954" s="19" t="n">
        <x:v>0.05382823912951239</x:v>
      </x:c>
      <x:c r="F3954" s="19" t="n">
        <x:v>-0.12734003866906848</x:v>
      </x:c>
      <x:c r="G3954" s="19" t="n">
        <x:v>-0.09049785284925463</x:v>
      </x:c>
      <x:c r="H3954" s="19" t="n">
        <x:v>0.5222059144996649</x:v>
      </x:c>
      <x:c r="I3954" s="19" t="n">
        <x:v>0.0655085875791076</x:v>
      </x:c>
      <x:c r="J3954" s="19" t="n">
        <x:v>0.0671053384060508</x:v>
      </x:c>
      <x:c r="K3954" s="19" t="n">
        <x:v>0.06674720018512859</x:v>
      </x:c>
      <x:c r="L3954" s="19" t="n">
        <x:v>0.07319923203233317</x:v>
      </x:c>
      <x:c r="M3954" s="19" t="n">
        <x:v>0.06518093774104841</x:v>
      </x:c>
      <x:c r="N3954" s="19" t="n">
        <x:v>0.06434208081867268</x:v>
      </x:c>
      <x:c r="O3954" s="19" t="n">
        <x:v>0.0674889835966303</x:v>
      </x:c>
      <x:c r="P3954" s="19" t="n">
        <x:v>0.0733044106886416</x:v>
      </x:c>
      <x:c r="Q3954" s="19" t="n">
        <x:v>0.07614104786692338</x:v>
      </x:c>
      <x:c r="R3954" s="19" t="n">
        <x:v>0.06680569196983356</x:v>
      </x:c>
      <x:c r="S3954" s="21" t="n">
        <x:v>10270.745968915091</x:v>
      </x:c>
      <x:c r="T3954" s="21" t="n">
        <x:v>16286.564857902122</x:v>
      </x:c>
      <x:c r="U3954" s="21" t="n">
        <x:v>19859.18338938016</x:v>
      </x:c>
      <x:c r="V3954" s="21" t="n">
        <x:v>23625.548328506826</x:v>
      </x:c>
      <x:c r="W3954" s="21" t="n">
        <x:v>27924.837211124195</x:v>
      </x:c>
      <x:c r="X3954" s="21" t="n">
        <x:v>29759.8408947222</x:v>
      </x:c>
      <x:c r="Y3954" s="21" t="n">
        <x:v>31227.931630352618</x:v>
      </x:c>
      <x:c r="Z3954" s="21" t="n">
        <x:v>32376.86353231361</x:v>
      </x:c>
      <x:c r="AA3954" s="21" t="n">
        <x:v>33154.75516708041</x:v>
      </x:c>
      <x:c r="AB3954" s="21" t="n">
        <x:v>33511.25618279594</x:v>
      </x:c>
      <x:c r="AC3954" s="21" t="n">
        <x:v>43710.33415147297</x:v>
      </x:c>
      <x:c r="AD3954" s="25" t="n">
        <x:f>AC3954*(1+Inputs!$C$14)*(1-Inputs!$C$14/Inputs!$C$15)</x:f>
        <x:v>34684.150149193796</x:v>
      </x:c>
      <x:c r="AE3954" s="25" t="n">
        <x:f>AD3954/(B3954-Inputs!$C$14)</x:f>
        <x:v>716966.1557387968</x:v>
      </x:c>
      <x:c r="AF3954" s="25" t="n">
        <x:f>S3954/(1+B3954)^1+T3954/(1+B3954)^2+U3954/(1+B3954)^3+V3954/(1+B3954)^4+W3954/(1+B3954)^5+X3954/(1+B3954)^6+Y3954/(1+B3954)^7+Z3954/(1+B3954)^8+AA3954/(1+B3954)^9+AB3954/(1+B3954)^10+AE3954/(1+B3954)^10</x:f>
        <x:v>481189.2530248324</x:v>
      </x:c>
      <x:c r="AG3954" s="25" t="n">
        <x:f>(AF3954+Inputs!$C$12)/Inputs!$C$13</x:f>
        <x:v>409.7621741857439</x:v>
      </x:c>
      <x:c r="AH3954" s="25" t="n">
        <x:f>(S3954+Inputs!$C$11)*Inputs!$C$8-Inputs!$C$11</x:f>
        <x:v>2936.6179744780293</x:v>
      </x:c>
      <x:c r="AI3954" s="25" t="n">
        <x:f>Inputs!$C$12+AH3954-Inputs!$C$10*Inputs!$C$13</x:f>
        <x:v>25254.53338967803</x:v>
      </x:c>
      <x:c r="AJ3954" s="25" t="n">
        <x:f>(S3954+Inputs!$C$11)*(1-Inputs!$C$8)</x:f>
        <x:v>7334.127994437063</x:v>
      </x:c>
      <x:c r="AK3954" s="25" t="n">
        <x:f>AJ3954/(1+B3954)^(1-Inputs!$C$8)+T3954/(1+B3954)^(2-Inputs!$C$8)+U3954/(1+B3954)^(3-Inputs!$C$8)+V3954/(1+B3954)^(4-Inputs!$C$8)+W3954/(1+B3954)^(5-Inputs!$C$8)+X3954/(1+B3954)^(6-Inputs!$C$8)+Y3954/(1+B3954)^(7-Inputs!$C$8)+Z3954/(1+B3954)^(8-Inputs!$C$8)+AA3954/(1+B3954)^(9-Inputs!$C$8)+AB3954/(1+B3954)^(10-Inputs!$C$8)+AE3954/(1+B3954)^(10-Inputs!$C$8)</x:f>
        <x:v>496771.2167461979</x:v>
      </x:c>
      <x:c r="AL3954" s="25" t="n">
        <x:f>(AK3954+AI3954)/Inputs!$C$13</x:f>
        <x:v>416.53865823861105</x:v>
      </x:c>
      <x:c r="AM3954" s="26" t="n">
        <x:f>IF(AL3954&gt;=Inputs!$C$7,1,0)</x:f>
        <x:v>1</x:v>
      </x:c>
      <x:c r="AN3954" s="26" t="n">
        <x:f>IF(Inputs!$C$7&lt;=(1-Inputs!$C$16)*AL3954,1,0)</x:f>
        <x:v>1</x:v>
      </x:c>
    </x:row>
    <x:row r="3955" ht="20" customHeight="1">
      <x:c r="A3955" s="16" t="n">
        <x:v>3950</x:v>
      </x:c>
      <x:c r="B3955" s="19" t="n">
        <x:v>0.083692062321843</x:v>
      </x:c>
      <x:c r="C3955" s="24" t="n">
        <x:v>0.48474769287511776</x:v>
      </x:c>
      <x:c r="D3955" s="19" t="n">
        <x:v>0.04050220526188895</x:v>
      </x:c>
      <x:c r="E3955" s="19" t="n">
        <x:v>0.044488969839548254</x:v>
      </x:c>
      <x:c r="F3955" s="19" t="n">
        <x:v>-0.20815658563117156</x:v>
      </x:c>
      <x:c r="G3955" s="19" t="n">
        <x:v>-0.04085037817282966</x:v>
      </x:c>
      <x:c r="H3955" s="19" t="n">
        <x:v>0.8981706561716862</x:v>
      </x:c>
      <x:c r="I3955" s="19" t="n">
        <x:v>0.07074302411215172</x:v>
      </x:c>
      <x:c r="J3955" s="19" t="n">
        <x:v>0.07381741281548215</x:v>
      </x:c>
      <x:c r="K3955" s="19" t="n">
        <x:v>0.06667153528394124</x:v>
      </x:c>
      <x:c r="L3955" s="19" t="n">
        <x:v>0.076611647396536</x:v>
      </x:c>
      <x:c r="M3955" s="19" t="n">
        <x:v>0.07133522431118877</x:v>
      </x:c>
      <x:c r="N3955" s="19" t="n">
        <x:v>0.06782364019434112</x:v>
      </x:c>
      <x:c r="O3955" s="19" t="n">
        <x:v>0.06722510744806527</x:v>
      </x:c>
      <x:c r="P3955" s="19" t="n">
        <x:v>0.07562065030689269</x:v>
      </x:c>
      <x:c r="Q3955" s="19" t="n">
        <x:v>0.06789280190524437</x:v>
      </x:c>
      <x:c r="R3955" s="19" t="n">
        <x:v>0.062308337299297134</x:v>
      </x:c>
      <x:c r="S3955" s="21" t="n">
        <x:v>9118.323828174665</x:v>
      </x:c>
      <x:c r="T3955" s="21" t="n">
        <x:v>14658.428298100038</x:v>
      </x:c>
      <x:c r="U3955" s="21" t="n">
        <x:v>18459.85431061337</x:v>
      </x:c>
      <x:c r="V3955" s="21" t="n">
        <x:v>22776.094324443737</x:v>
      </x:c>
      <x:c r="W3955" s="21" t="n">
        <x:v>27636.316817985957</x:v>
      </x:c>
      <x:c r="X3955" s="21" t="n">
        <x:v>29587.450214350676</x:v>
      </x:c>
      <x:c r="Y3955" s="21" t="n">
        <x:v>31002.99446295421</x:v>
      </x:c>
      <x:c r="Z3955" s="21" t="n">
        <x:v>32109.34538082909</x:v>
      </x:c>
      <x:c r="AA3955" s="21" t="n">
        <x:v>32874.572607695445</x:v>
      </x:c>
      <x:c r="AB3955" s="21" t="n">
        <x:v>33237.44068087202</x:v>
      </x:c>
      <x:c r="AC3955" s="21" t="n">
        <x:v>43353.1834967896</x:v>
      </x:c>
      <x:c r="AD3955" s="25" t="n">
        <x:f>AC3955*(1+Inputs!$C$14)*(1-Inputs!$C$14/Inputs!$C$15)</x:f>
        <x:v>34400.75110470255</x:v>
      </x:c>
      <x:c r="AE3955" s="25" t="n">
        <x:f>AD3955/(B3955-Inputs!$C$14)</x:f>
        <x:v>706496.0789157324</x:v>
      </x:c>
      <x:c r="AF3955" s="25" t="n">
        <x:f>S3955/(1+B3955)^1+T3955/(1+B3955)^2+U3955/(1+B3955)^3+V3955/(1+B3955)^4+W3955/(1+B3955)^5+X3955/(1+B3955)^6+Y3955/(1+B3955)^7+Z3955/(1+B3955)^8+AA3955/(1+B3955)^9+AB3955/(1+B3955)^10+AE3955/(1+B3955)^10</x:f>
        <x:v>470307.5844272111</x:v>
      </x:c>
      <x:c r="AG3955" s="25" t="n">
        <x:f>(AF3955+Inputs!$C$12)/Inputs!$C$13</x:f>
        <x:v>401.07939247263755</x:v>
      </x:c>
      <x:c r="AH3955" s="25" t="n">
        <x:f>(S3955+Inputs!$C$11)*Inputs!$C$8-Inputs!$C$11</x:f>
        <x:v>2396.716094843474</x:v>
      </x:c>
      <x:c r="AI3955" s="25" t="n">
        <x:f>Inputs!$C$12+AH3955-Inputs!$C$10*Inputs!$C$13</x:f>
        <x:v>24714.631510043473</x:v>
      </x:c>
      <x:c r="AJ3955" s="25" t="n">
        <x:f>(S3955+Inputs!$C$11)*(1-Inputs!$C$8)</x:f>
        <x:v>6721.607733331192</x:v>
      </x:c>
      <x:c r="AK3955" s="25" t="n">
        <x:f>AJ3955/(1+B3955)^(1-Inputs!$C$8)+T3955/(1+B3955)^(2-Inputs!$C$8)+U3955/(1+B3955)^(3-Inputs!$C$8)+V3955/(1+B3955)^(4-Inputs!$C$8)+W3955/(1+B3955)^(5-Inputs!$C$8)+X3955/(1+B3955)^(6-Inputs!$C$8)+Y3955/(1+B3955)^(7-Inputs!$C$8)+Z3955/(1+B3955)^(8-Inputs!$C$8)+AA3955/(1+B3955)^(9-Inputs!$C$8)+AB3955/(1+B3955)^(10-Inputs!$C$8)+AE3955/(1+B3955)^(10-Inputs!$C$8)</x:f>
        <x:v>486057.96865751175</x:v>
      </x:c>
      <x:c r="AL3955" s="25" t="n">
        <x:f>(AK3955+AI3955)/Inputs!$C$13</x:f>
        <x:v>407.55946135504325</x:v>
      </x:c>
      <x:c r="AM3955" s="26" t="n">
        <x:f>IF(AL3955&gt;=Inputs!$C$7,1,0)</x:f>
        <x:v>1</x:v>
      </x:c>
      <x:c r="AN3955" s="26" t="n">
        <x:f>IF(Inputs!$C$7&lt;=(1-Inputs!$C$16)*AL3955,1,0)</x:f>
        <x:v>1</x:v>
      </x:c>
    </x:row>
    <x:row r="3956" ht="20" customHeight="1">
      <x:c r="A3956" s="16" t="n">
        <x:v>3951</x:v>
      </x:c>
      <x:c r="B3956" s="19" t="n">
        <x:v>0.08575171257472232</x:v>
      </x:c>
      <x:c r="C3956" s="24" t="n">
        <x:v>0.42773311255487556</x:v>
      </x:c>
      <x:c r="D3956" s="19" t="n">
        <x:v>0.022519840724747553</x:v>
      </x:c>
      <x:c r="E3956" s="19" t="n">
        <x:v>0.05476329299390813</x:v>
      </x:c>
      <x:c r="F3956" s="19" t="n">
        <x:v>-0.15029388940428023</x:v>
      </x:c>
      <x:c r="G3956" s="19" t="n">
        <x:v>-0.053238979876088596</x:v>
      </x:c>
      <x:c r="H3956" s="19" t="n">
        <x:v>0.7268730557572383</x:v>
      </x:c>
      <x:c r="I3956" s="19" t="n">
        <x:v>0.06227880155572507</x:v>
      </x:c>
      <x:c r="J3956" s="19" t="n">
        <x:v>0.0645840414383099</x:v>
      </x:c>
      <x:c r="K3956" s="19" t="n">
        <x:v>0.06450379836404067</x:v>
      </x:c>
      <x:c r="L3956" s="19" t="n">
        <x:v>0.0742951649896088</x:v>
      </x:c>
      <x:c r="M3956" s="19" t="n">
        <x:v>0.07519874965932673</x:v>
      </x:c>
      <x:c r="N3956" s="19" t="n">
        <x:v>0.06876072820875039</x:v>
      </x:c>
      <x:c r="O3956" s="19" t="n">
        <x:v>0.07135615695483807</x:v>
      </x:c>
      <x:c r="P3956" s="19" t="n">
        <x:v>0.061527858717282696</x:v>
      </x:c>
      <x:c r="Q3956" s="19" t="n">
        <x:v>0.062128924132356364</x:v>
      </x:c>
      <x:c r="R3956" s="19" t="n">
        <x:v>0.07603435751897109</x:v>
      </x:c>
      <x:c r="S3956" s="21" t="n">
        <x:v>10056.43196966777</x:v>
      </x:c>
      <x:c r="T3956" s="21" t="n">
        <x:v>15636.696241515134</x:v>
      </x:c>
      <x:c r="U3956" s="21" t="n">
        <x:v>18843.572658472163</x:v>
      </x:c>
      <x:c r="V3956" s="21" t="n">
        <x:v>22298.51680179461</x:v>
      </x:c>
      <x:c r="W3956" s="21" t="n">
        <x:v>26179.90315739202</x:v>
      </x:c>
      <x:c r="X3956" s="21" t="n">
        <x:v>27830.411192994645</x:v>
      </x:c>
      <x:c r="Y3956" s="21" t="n">
        <x:v>29089.595499083603</x:v>
      </x:c>
      <x:c r="Z3956" s="21" t="n">
        <x:v>30090.3181439624</x:v>
      </x:c>
      <x:c r="AA3956" s="21" t="n">
        <x:v>30775.15643263526</x:v>
      </x:c>
      <x:c r="AB3956" s="21" t="n">
        <x:v>31149.385861363182</x:v>
      </x:c>
      <x:c r="AC3956" s="21" t="n">
        <x:v>40629.63373221283</x:v>
      </x:c>
      <x:c r="AD3956" s="25" t="n">
        <x:f>AC3956*(1+Inputs!$C$14)*(1-Inputs!$C$14/Inputs!$C$15)</x:f>
        <x:v>32239.61436651088</x:v>
      </x:c>
      <x:c r="AE3956" s="25" t="n">
        <x:f>AD3956/(B3956-Inputs!$C$14)</x:f>
        <x:v>635241.90083328</x:v>
      </x:c>
      <x:c r="AF3956" s="25" t="n">
        <x:f>S3956/(1+B3956)^1+T3956/(1+B3956)^2+U3956/(1+B3956)^3+V3956/(1+B3956)^4+W3956/(1+B3956)^5+X3956/(1+B3956)^6+Y3956/(1+B3956)^7+Z3956/(1+B3956)^8+AA3956/(1+B3956)^9+AB3956/(1+B3956)^10+AE3956/(1+B3956)^10</x:f>
        <x:v>426944.63382440445</x:v>
      </x:c>
      <x:c r="AG3956" s="25" t="n">
        <x:f>(AF3956+Inputs!$C$12)/Inputs!$C$13</x:f>
        <x:v>366.4789053191612</x:v>
      </x:c>
      <x:c r="AH3956" s="25" t="n">
        <x:f>(S3956+Inputs!$C$11)*Inputs!$C$8-Inputs!$C$11</x:f>
        <x:v>2836.213333734764</x:v>
      </x:c>
      <x:c r="AI3956" s="25" t="n">
        <x:f>Inputs!$C$12+AH3956-Inputs!$C$10*Inputs!$C$13</x:f>
        <x:v>25154.12874893476</x:v>
      </x:c>
      <x:c r="AJ3956" s="25" t="n">
        <x:f>(S3956+Inputs!$C$11)*(1-Inputs!$C$8)</x:f>
        <x:v>7220.218635933007</x:v>
      </x:c>
      <x:c r="AK3956" s="25" t="n">
        <x:f>AJ3956/(1+B3956)^(1-Inputs!$C$8)+T3956/(1+B3956)^(2-Inputs!$C$8)+U3956/(1+B3956)^(3-Inputs!$C$8)+V3956/(1+B3956)^(4-Inputs!$C$8)+W3956/(1+B3956)^(5-Inputs!$C$8)+X3956/(1+B3956)^(6-Inputs!$C$8)+Y3956/(1+B3956)^(7-Inputs!$C$8)+Z3956/(1+B3956)^(8-Inputs!$C$8)+AA3956/(1+B3956)^(9-Inputs!$C$8)+AB3956/(1+B3956)^(10-Inputs!$C$8)+AE3956/(1+B3956)^(10-Inputs!$C$8)</x:f>
        <x:v>441007.2423614432</x:v>
      </x:c>
      <x:c r="AL3956" s="25" t="n">
        <x:f>(AK3956+AI3956)/Inputs!$C$13</x:f>
        <x:v>371.96293859919217</x:v>
      </x:c>
      <x:c r="AM3956" s="26" t="n">
        <x:f>IF(AL3956&gt;=Inputs!$C$7,1,0)</x:f>
        <x:v>1</x:v>
      </x:c>
      <x:c r="AN3956" s="26" t="n">
        <x:f>IF(Inputs!$C$7&lt;=(1-Inputs!$C$16)*AL3956,1,0)</x:f>
        <x:v>1</x:v>
      </x:c>
    </x:row>
    <x:row r="3957" ht="20" customHeight="1">
      <x:c r="A3957" s="16" t="n">
        <x:v>3952</x:v>
      </x:c>
      <x:c r="B3957" s="19" t="n">
        <x:v>0.08384518354284556</x:v>
      </x:c>
      <x:c r="C3957" s="24" t="n">
        <x:v>0.29156303027784247</x:v>
      </x:c>
      <x:c r="D3957" s="19" t="n">
        <x:v>0.04374541154864602</x:v>
      </x:c>
      <x:c r="E3957" s="19" t="n">
        <x:v>0.03427614847087426</x:v>
      </x:c>
      <x:c r="F3957" s="19" t="n">
        <x:v>-0.24250330117161983</x:v>
      </x:c>
      <x:c r="G3957" s="19" t="n">
        <x:v>-0.06606084728106623</x:v>
      </x:c>
      <x:c r="H3957" s="19" t="n">
        <x:v>0.3631222336018993</x:v>
      </x:c>
      <x:c r="I3957" s="19" t="n">
        <x:v>0.06410925022992502</x:v>
      </x:c>
      <x:c r="J3957" s="19" t="n">
        <x:v>0.0612600385473354</x:v>
      </x:c>
      <x:c r="K3957" s="19" t="n">
        <x:v>0.06465999252815323</x:v>
      </x:c>
      <x:c r="L3957" s="19" t="n">
        <x:v>0.0519593675954809</x:v>
      </x:c>
      <x:c r="M3957" s="19" t="n">
        <x:v>0.06990222639461649</x:v>
      </x:c>
      <x:c r="N3957" s="19" t="n">
        <x:v>0.06929602016969624</x:v>
      </x:c>
      <x:c r="O3957" s="19" t="n">
        <x:v>0.06869612378502438</x:v>
      </x:c>
      <x:c r="P3957" s="19" t="n">
        <x:v>0.06646143993184865</x:v>
      </x:c>
      <x:c r="Q3957" s="19" t="n">
        <x:v>0.07214538834041946</x:v>
      </x:c>
      <x:c r="R3957" s="19" t="n">
        <x:v>0.06611169339401499</x:v>
      </x:c>
      <x:c r="S3957" s="21" t="n">
        <x:v>8298.196127061361</x:v>
      </x:c>
      <x:c r="T3957" s="21" t="n">
        <x:v>13196.667481586755</x:v>
      </x:c>
      <x:c r="U3957" s="21" t="n">
        <x:v>16124.4192666468</x:v>
      </x:c>
      <x:c r="V3957" s="21" t="n">
        <x:v>19233.558492885135</x:v>
      </x:c>
      <x:c r="W3957" s="21" t="n">
        <x:v>22671.373430074476</x:v>
      </x:c>
      <x:c r="X3957" s="21" t="n">
        <x:v>24199.155900318605</x:v>
      </x:c>
      <x:c r="Y3957" s="21" t="n">
        <x:v>25428.834365792227</x:v>
      </x:c>
      <x:c r="Z3957" s="21" t="n">
        <x:v>26439.4695039968</x:v>
      </x:c>
      <x:c r="AA3957" s="21" t="n">
        <x:v>27195.351670585344</x:v>
      </x:c>
      <x:c r="AB3957" s="21" t="n">
        <x:v>27679.905330530975</x:v>
      </x:c>
      <x:c r="AC3957" s="21" t="n">
        <x:v>36104.22434417084</x:v>
      </x:c>
      <x:c r="AD3957" s="25" t="n">
        <x:f>AC3957*(1+Inputs!$C$14)*(1-Inputs!$C$14/Inputs!$C$15)</x:f>
        <x:v>28648.70201709956</x:v>
      </x:c>
      <x:c r="AE3957" s="25" t="n">
        <x:f>AD3957/(B3957-Inputs!$C$14)</x:f>
        <x:v>586520.5111158966</x:v>
      </x:c>
      <x:c r="AF3957" s="25" t="n">
        <x:f>S3957/(1+B3957)^1+T3957/(1+B3957)^2+U3957/(1+B3957)^3+V3957/(1+B3957)^4+W3957/(1+B3957)^5+X3957/(1+B3957)^6+Y3957/(1+B3957)^7+Z3957/(1+B3957)^8+AA3957/(1+B3957)^9+AB3957/(1+B3957)^10+AE3957/(1+B3957)^10</x:f>
        <x:v>391671.25993743294</x:v>
      </x:c>
      <x:c r="AG3957" s="25" t="n">
        <x:f>(AF3957+Inputs!$C$12)/Inputs!$C$13</x:f>
        <x:v>338.33331321646574</x:v>
      </x:c>
      <x:c r="AH3957" s="25" t="n">
        <x:f>(S3957+Inputs!$C$11)*Inputs!$C$8-Inputs!$C$11</x:f>
        <x:v>2012.4918841849121</x:v>
      </x:c>
      <x:c r="AI3957" s="25" t="n">
        <x:f>Inputs!$C$12+AH3957-Inputs!$C$10*Inputs!$C$13</x:f>
        <x:v>24330.40729938491</x:v>
      </x:c>
      <x:c r="AJ3957" s="25" t="n">
        <x:f>(S3957+Inputs!$C$11)*(1-Inputs!$C$8)</x:f>
        <x:v>6285.70424287645</x:v>
      </x:c>
      <x:c r="AK3957" s="25" t="n">
        <x:f>AJ3957/(1+B3957)^(1-Inputs!$C$8)+T3957/(1+B3957)^(2-Inputs!$C$8)+U3957/(1+B3957)^(3-Inputs!$C$8)+V3957/(1+B3957)^(4-Inputs!$C$8)+W3957/(1+B3957)^(5-Inputs!$C$8)+X3957/(1+B3957)^(6-Inputs!$C$8)+Y3957/(1+B3957)^(7-Inputs!$C$8)+Z3957/(1+B3957)^(8-Inputs!$C$8)+AA3957/(1+B3957)^(9-Inputs!$C$8)+AB3957/(1+B3957)^(10-Inputs!$C$8)+AE3957/(1+B3957)^(10-Inputs!$C$8)</x:f>
        <x:v>404799.39492130396</x:v>
      </x:c>
      <x:c r="AL3957" s="25" t="n">
        <x:f>(AK3957+AI3957)/Inputs!$C$13</x:f>
        <x:v>342.41443449998474</x:v>
      </x:c>
      <x:c r="AM3957" s="26" t="n">
        <x:f>IF(AL3957&gt;=Inputs!$C$7,1,0)</x:f>
        <x:v>1</x:v>
      </x:c>
      <x:c r="AN3957" s="26" t="n">
        <x:f>IF(Inputs!$C$7&lt;=(1-Inputs!$C$16)*AL3957,1,0)</x:f>
        <x:v>1</x:v>
      </x:c>
    </x:row>
    <x:row r="3958" ht="20" customHeight="1">
      <x:c r="A3958" s="16" t="n">
        <x:v>3953</x:v>
      </x:c>
      <x:c r="B3958" s="19" t="n">
        <x:v>0.08142054902724764</x:v>
      </x:c>
      <x:c r="C3958" s="24" t="n">
        <x:v>0.4621509344450203</x:v>
      </x:c>
      <x:c r="D3958" s="19" t="n">
        <x:v>0.041273438999017746</x:v>
      </x:c>
      <x:c r="E3958" s="19" t="n">
        <x:v>0.026555011083874265</x:v>
      </x:c>
      <x:c r="F3958" s="19" t="n">
        <x:v>-0.12105040077259333</x:v>
      </x:c>
      <x:c r="G3958" s="19" t="n">
        <x:v>-0.06443008453185656</x:v>
      </x:c>
      <x:c r="H3958" s="19" t="n">
        <x:v>0.5708169587321379</x:v>
      </x:c>
      <x:c r="I3958" s="19" t="n">
        <x:v>0.07058899875778138</x:v>
      </x:c>
      <x:c r="J3958" s="19" t="n">
        <x:v>0.07665555301546761</x:v>
      </x:c>
      <x:c r="K3958" s="19" t="n">
        <x:v>0.07236993497594427</x:v>
      </x:c>
      <x:c r="L3958" s="19" t="n">
        <x:v>0.07079561975634646</x:v>
      </x:c>
      <x:c r="M3958" s="19" t="n">
        <x:v>0.06944373654947526</x:v>
      </x:c>
      <x:c r="N3958" s="19" t="n">
        <x:v>0.07474673579451632</x:v>
      </x:c>
      <x:c r="O3958" s="19" t="n">
        <x:v>0.07136315794977804</x:v>
      </x:c>
      <x:c r="P3958" s="19" t="n">
        <x:v>0.07826615836972337</x:v>
      </x:c>
      <x:c r="Q3958" s="19" t="n">
        <x:v>0.06628355795682524</x:v>
      </x:c>
      <x:c r="R3958" s="19" t="n">
        <x:v>0.06557206006314914</x:v>
      </x:c>
      <x:c r="S3958" s="21" t="n">
        <x:v>10481.789651149662</x:v>
      </x:c>
      <x:c r="T3958" s="21" t="n">
        <x:v>16153.429437757419</x:v>
      </x:c>
      <x:c r="U3958" s="21" t="n">
        <x:v>19151.27783498662</x:v>
      </x:c>
      <x:c r="V3958" s="21" t="n">
        <x:v>22239.724720590755</x:v>
      </x:c>
      <x:c r="W3958" s="21" t="n">
        <x:v>25666.84441953836</x:v>
      </x:c>
      <x:c r="X3958" s="21" t="n">
        <x:v>27084.113396574226</x:v>
      </x:c>
      <x:c r="Y3958" s="21" t="n">
        <x:v>28235.42319735784</x:v>
      </x:c>
      <x:c r="Z3958" s="21" t="n">
        <x:v>29150.005938520128</x:v>
      </x:c>
      <x:c r="AA3958" s="21" t="n">
        <x:v>29819.60927159506</x:v>
      </x:c>
      <x:c r="AB3958" s="21" t="n">
        <x:v>30194.224144371306</x:v>
      </x:c>
      <x:c r="AC3958" s="21" t="n">
        <x:v>39383.77062309301</x:v>
      </x:c>
      <x:c r="AD3958" s="25" t="n">
        <x:f>AC3958*(1+Inputs!$C$14)*(1-Inputs!$C$14/Inputs!$C$15)</x:f>
        <x:v>31251.021989424302</x:v>
      </x:c>
      <x:c r="AE3958" s="25" t="n">
        <x:f>AD3958/(B3958-Inputs!$C$14)</x:f>
        <x:v>673215.260144398</x:v>
      </x:c>
      <x:c r="AF3958" s="25" t="n">
        <x:f>S3958/(1+B3958)^1+T3958/(1+B3958)^2+U3958/(1+B3958)^3+V3958/(1+B3958)^4+W3958/(1+B3958)^5+X3958/(1+B3958)^6+Y3958/(1+B3958)^7+Z3958/(1+B3958)^8+AA3958/(1+B3958)^9+AB3958/(1+B3958)^10+AE3958/(1+B3958)^10</x:f>
        <x:v>457407.0344809707</x:v>
      </x:c>
      <x:c r="AG3958" s="25" t="n">
        <x:f>(AF3958+Inputs!$C$12)/Inputs!$C$13</x:f>
        <x:v>390.7856899804741</x:v>
      </x:c>
      <x:c r="AH3958" s="25" t="n">
        <x:f>(S3958+Inputs!$C$11)*Inputs!$C$8-Inputs!$C$11</x:f>
        <x:v>3035.4904941002533</x:v>
      </x:c>
      <x:c r="AI3958" s="25" t="n">
        <x:f>Inputs!$C$12+AH3958-Inputs!$C$10*Inputs!$C$13</x:f>
        <x:v>25353.40590930025</x:v>
      </x:c>
      <x:c r="AJ3958" s="25" t="n">
        <x:f>(S3958+Inputs!$C$11)*(1-Inputs!$C$8)</x:f>
        <x:v>7446.29915704941</x:v>
      </x:c>
      <x:c r="AK3958" s="25" t="n">
        <x:f>AJ3958/(1+B3958)^(1-Inputs!$C$8)+T3958/(1+B3958)^(2-Inputs!$C$8)+U3958/(1+B3958)^(3-Inputs!$C$8)+V3958/(1+B3958)^(4-Inputs!$C$8)+W3958/(1+B3958)^(5-Inputs!$C$8)+X3958/(1+B3958)^(6-Inputs!$C$8)+Y3958/(1+B3958)^(7-Inputs!$C$8)+Z3958/(1+B3958)^(8-Inputs!$C$8)+AA3958/(1+B3958)^(9-Inputs!$C$8)+AB3958/(1+B3958)^(10-Inputs!$C$8)+AE3958/(1+B3958)^(10-Inputs!$C$8)</x:f>
        <x:v>471580.4149307918</x:v>
      </x:c>
      <x:c r="AL3958" s="25" t="n">
        <x:f>(AK3958+AI3958)/Inputs!$C$13</x:f>
        <x:v>396.5171199164814</x:v>
      </x:c>
      <x:c r="AM3958" s="26" t="n">
        <x:f>IF(AL3958&gt;=Inputs!$C$7,1,0)</x:f>
        <x:v>1</x:v>
      </x:c>
      <x:c r="AN3958" s="26" t="n">
        <x:f>IF(Inputs!$C$7&lt;=(1-Inputs!$C$16)*AL3958,1,0)</x:f>
        <x:v>1</x:v>
      </x:c>
    </x:row>
    <x:row r="3959" ht="20" customHeight="1">
      <x:c r="A3959" s="16" t="n">
        <x:v>3954</x:v>
      </x:c>
      <x:c r="B3959" s="19" t="n">
        <x:v>0.09375546756388337</x:v>
      </x:c>
      <x:c r="C3959" s="24" t="n">
        <x:v>0.7405259445567651</x:v>
      </x:c>
      <x:c r="D3959" s="19" t="n">
        <x:v>0.03500178267474752</x:v>
      </x:c>
      <x:c r="E3959" s="19" t="n">
        <x:v>0.05545147367923818</x:v>
      </x:c>
      <x:c r="F3959" s="19" t="n">
        <x:v>-0.17431272207733062</x:v>
      </x:c>
      <x:c r="G3959" s="19" t="n">
        <x:v>-0.06015598308479582</x:v>
      </x:c>
      <x:c r="H3959" s="19" t="n">
        <x:v>0.793854342774722</x:v>
      </x:c>
      <x:c r="I3959" s="19" t="n">
        <x:v>0.06445655716130545</x:v>
      </x:c>
      <x:c r="J3959" s="19" t="n">
        <x:v>0.06316950509412322</x:v>
      </x:c>
      <x:c r="K3959" s="19" t="n">
        <x:v>0.05521339467660369</x:v>
      </x:c>
      <x:c r="L3959" s="19" t="n">
        <x:v>0.06325684973740295</x:v>
      </x:c>
      <x:c r="M3959" s="19" t="n">
        <x:v>0.05537123291694229</x:v>
      </x:c>
      <x:c r="N3959" s="19" t="n">
        <x:v>0.06639855073437616</x:v>
      </x:c>
      <x:c r="O3959" s="19" t="n">
        <x:v>0.0723072036119845</x:v>
      </x:c>
      <x:c r="P3959" s="19" t="n">
        <x:v>0.05671518224907345</x:v>
      </x:c>
      <x:c r="Q3959" s="19" t="n">
        <x:v>0.06496311572202444</x:v>
      </x:c>
      <x:c r="R3959" s="19" t="n">
        <x:v>0.06108024741976692</x:v>
      </x:c>
      <x:c r="S3959" s="21" t="n">
        <x:v>9616.754664717373</x:v>
      </x:c>
      <x:c r="T3959" s="21" t="n">
        <x:v>15551.04689381698</x:v>
      </x:c>
      <x:c r="U3959" s="21" t="n">
        <x:v>19510.936743805963</x:v>
      </x:c>
      <x:c r="V3959" s="21" t="n">
        <x:v>23909.644470228213</x:v>
      </x:c>
      <x:c r="W3959" s="21" t="n">
        <x:v>28909.04096572507</x:v>
      </x:c>
      <x:c r="X3959" s="21" t="n">
        <x:v>30882.869889340964</x:v>
      </x:c>
      <x:c r="Y3959" s="21" t="n">
        <x:v>32421.692287194528</x:v>
      </x:c>
      <x:c r="Z3959" s="21" t="n">
        <x:v>33610.46226514051</x:v>
      </x:c>
      <x:c r="AA3959" s="21" t="n">
        <x:v>34361.362832596904</x:v>
      </x:c>
      <x:c r="AB3959" s="21" t="n">
        <x:v>34688.85591749202</x:v>
      </x:c>
      <x:c r="AC3959" s="21" t="n">
        <x:v>45246.33380542437</x:v>
      </x:c>
      <x:c r="AD3959" s="25" t="n">
        <x:f>AC3959*(1+Inputs!$C$14)*(1-Inputs!$C$14/Inputs!$C$15)</x:f>
        <x:v>35902.96587460423</x:v>
      </x:c>
      <x:c r="AE3959" s="25" t="n">
        <x:f>AD3959/(B3959-Inputs!$C$14)</x:f>
        <x:v>611057.4447487432</x:v>
      </x:c>
      <x:c r="AF3959" s="25" t="n">
        <x:f>S3959/(1+B3959)^1+T3959/(1+B3959)^2+U3959/(1+B3959)^3+V3959/(1+B3959)^4+W3959/(1+B3959)^5+X3959/(1+B3959)^6+Y3959/(1+B3959)^7+Z3959/(1+B3959)^8+AA3959/(1+B3959)^9+AB3959/(1+B3959)^10+AE3959/(1+B3959)^10</x:f>
        <x:v>402527.28254821646</x:v>
      </x:c>
      <x:c r="AG3959" s="25" t="n">
        <x:f>(AF3959+Inputs!$C$12)/Inputs!$C$13</x:f>
        <x:v>346.9956312935468</x:v>
      </x:c>
      <x:c r="AH3959" s="25" t="n">
        <x:f>(S3959+Inputs!$C$11)*Inputs!$C$8-Inputs!$C$11</x:f>
        <x:v>2630.2275278538928</x:v>
      </x:c>
      <x:c r="AI3959" s="25" t="n">
        <x:f>Inputs!$C$12+AH3959-Inputs!$C$10*Inputs!$C$13</x:f>
        <x:v>24948.142943053892</x:v>
      </x:c>
      <x:c r="AJ3959" s="25" t="n">
        <x:f>(S3959+Inputs!$C$11)*(1-Inputs!$C$8)</x:f>
        <x:v>6986.527136863481</x:v>
      </x:c>
      <x:c r="AK3959" s="25" t="n">
        <x:f>AJ3959/(1+B3959)^(1-Inputs!$C$8)+T3959/(1+B3959)^(2-Inputs!$C$8)+U3959/(1+B3959)^(3-Inputs!$C$8)+V3959/(1+B3959)^(4-Inputs!$C$8)+W3959/(1+B3959)^(5-Inputs!$C$8)+X3959/(1+B3959)^(6-Inputs!$C$8)+Y3959/(1+B3959)^(7-Inputs!$C$8)+Z3959/(1+B3959)^(8-Inputs!$C$8)+AA3959/(1+B3959)^(9-Inputs!$C$8)+AB3959/(1+B3959)^(10-Inputs!$C$8)+AE3959/(1+B3959)^(10-Inputs!$C$8)</x:f>
        <x:v>417279.3128312859</x:v>
      </x:c>
      <x:c r="AL3959" s="25" t="n">
        <x:f>(AK3959+AI3959)/Inputs!$C$13</x:f>
        <x:v>352.86541136442463</x:v>
      </x:c>
      <x:c r="AM3959" s="26" t="n">
        <x:f>IF(AL3959&gt;=Inputs!$C$7,1,0)</x:f>
        <x:v>1</x:v>
      </x:c>
      <x:c r="AN3959" s="26" t="n">
        <x:f>IF(Inputs!$C$7&lt;=(1-Inputs!$C$16)*AL3959,1,0)</x:f>
        <x:v>1</x:v>
      </x:c>
    </x:row>
    <x:row r="3960" ht="20" customHeight="1">
      <x:c r="A3960" s="16" t="n">
        <x:v>3955</x:v>
      </x:c>
      <x:c r="B3960" s="19" t="n">
        <x:v>0.07366500947574635</x:v>
      </x:c>
      <x:c r="C3960" s="24" t="n">
        <x:v>0.4892333540374523</x:v>
      </x:c>
      <x:c r="D3960" s="19" t="n">
        <x:v>0.02411928018411942</x:v>
      </x:c>
      <x:c r="E3960" s="19" t="n">
        <x:v>0.06712070163522953</x:v>
      </x:c>
      <x:c r="F3960" s="19" t="n">
        <x:v>-0.17467461624607838</x:v>
      </x:c>
      <x:c r="G3960" s="19" t="n">
        <x:v>-0.04466381052418854</x:v>
      </x:c>
      <x:c r="H3960" s="19" t="n">
        <x:v>0.8938212491615616</x:v>
      </x:c>
      <x:c r="I3960" s="19" t="n">
        <x:v>0.05163244251845868</x:v>
      </x:c>
      <x:c r="J3960" s="19" t="n">
        <x:v>0.06201237228062269</x:v>
      </x:c>
      <x:c r="K3960" s="19" t="n">
        <x:v>0.05308330813134148</x:v>
      </x:c>
      <x:c r="L3960" s="19" t="n">
        <x:v>0.05434034749547323</x:v>
      </x:c>
      <x:c r="M3960" s="19" t="n">
        <x:v>0.059609471095653815</x:v>
      </x:c>
      <x:c r="N3960" s="19" t="n">
        <x:v>0.05963297890285389</x:v>
      </x:c>
      <x:c r="O3960" s="19" t="n">
        <x:v>0.05020063435067755</x:v>
      </x:c>
      <x:c r="P3960" s="19" t="n">
        <x:v>0.06343851673711129</x:v>
      </x:c>
      <x:c r="Q3960" s="19" t="n">
        <x:v>0.046546804991465934</x:v>
      </x:c>
      <x:c r="R3960" s="19" t="n">
        <x:v>0.06261065269705682</x:v>
      </x:c>
      <x:c r="S3960" s="21" t="n">
        <x:v>9712.410435914462</x:v>
      </x:c>
      <x:c r="T3960" s="21" t="n">
        <x:v>15396.792822915537</x:v>
      </x:c>
      <x:c r="U3960" s="21" t="n">
        <x:v>19110.709831993467</x:v>
      </x:c>
      <x:c r="V3960" s="21" t="n">
        <x:v>23246.907932641167</x:v>
      </x:c>
      <x:c r="W3960" s="21" t="n">
        <x:v>27888.166289130797</x:v>
      </x:c>
      <x:c r="X3960" s="21" t="n">
        <x:v>29839.060795541136</x:v>
      </x:c>
      <x:c r="Y3960" s="21" t="n">
        <x:v>31289.927343766398</x:v>
      </x:c>
      <x:c r="Z3960" s="21" t="n">
        <x:v>32397.870886704623</x:v>
      </x:c>
      <x:c r="AA3960" s="21" t="n">
        <x:v>33159.50028473715</x:v>
      </x:c>
      <x:c r="AB3960" s="21" t="n">
        <x:v>33496.464979163444</x:v>
      </x:c>
      <x:c r="AC3960" s="21" t="n">
        <x:v>43691.041277169716</x:v>
      </x:c>
      <x:c r="AD3960" s="25" t="n">
        <x:f>AC3960*(1+Inputs!$C$14)*(1-Inputs!$C$14/Inputs!$C$15)</x:f>
        <x:v>34668.84125343416</x:v>
      </x:c>
      <x:c r="AE3960" s="25" t="n">
        <x:f>AD3960/(B3960-Inputs!$C$14)</x:f>
        <x:v>896646.3922679526</x:v>
      </x:c>
      <x:c r="AF3960" s="25" t="n">
        <x:f>S3960/(1+B3960)^1+T3960/(1+B3960)^2+U3960/(1+B3960)^3+V3960/(1+B3960)^4+W3960/(1+B3960)^5+X3960/(1+B3960)^6+Y3960/(1+B3960)^7+Z3960/(1+B3960)^8+AA3960/(1+B3960)^9+AB3960/(1+B3960)^10+AE3960/(1+B3960)^10</x:f>
        <x:v>606167.9959414132</x:v>
      </x:c>
      <x:c r="AG3960" s="25" t="n">
        <x:f>(AF3960+Inputs!$C$12)/Inputs!$C$13</x:f>
        <x:v>509.4861396592302</x:v>
      </x:c>
      <x:c r="AH3960" s="25" t="n">
        <x:f>(S3960+Inputs!$C$11)*Inputs!$C$8-Inputs!$C$11</x:f>
        <x:v>2675.0416014832144</x:v>
      </x:c>
      <x:c r="AI3960" s="25" t="n">
        <x:f>Inputs!$C$12+AH3960-Inputs!$C$10*Inputs!$C$13</x:f>
        <x:v>24992.957016683213</x:v>
      </x:c>
      <x:c r="AJ3960" s="25" t="n">
        <x:f>(S3960+Inputs!$C$11)*(1-Inputs!$C$8)</x:f>
        <x:v>7037.368834431249</x:v>
      </x:c>
      <x:c r="AK3960" s="25" t="n">
        <x:f>AJ3960/(1+B3960)^(1-Inputs!$C$8)+T3960/(1+B3960)^(2-Inputs!$C$8)+U3960/(1+B3960)^(3-Inputs!$C$8)+V3960/(1+B3960)^(4-Inputs!$C$8)+W3960/(1+B3960)^(5-Inputs!$C$8)+X3960/(1+B3960)^(6-Inputs!$C$8)+Y3960/(1+B3960)^(7-Inputs!$C$8)+Z3960/(1+B3960)^(8-Inputs!$C$8)+AA3960/(1+B3960)^(9-Inputs!$C$8)+AB3960/(1+B3960)^(10-Inputs!$C$8)+AE3960/(1+B3960)^(10-Inputs!$C$8)</x:f>
        <x:v>624117.1041629175</x:v>
      </x:c>
      <x:c r="AL3960" s="25" t="n">
        <x:f>(AK3960+AI3960)/Inputs!$C$13</x:f>
        <x:v>517.9427142484018</x:v>
      </x:c>
      <x:c r="AM3960" s="26" t="n">
        <x:f>IF(AL3960&gt;=Inputs!$C$7,1,0)</x:f>
        <x:v>1</x:v>
      </x:c>
      <x:c r="AN3960" s="26" t="n">
        <x:f>IF(Inputs!$C$7&lt;=(1-Inputs!$C$16)*AL3960,1,0)</x:f>
        <x:v>1</x:v>
      </x:c>
    </x:row>
    <x:row r="3961" ht="20" customHeight="1">
      <x:c r="A3961" s="16" t="n">
        <x:v>3956</x:v>
      </x:c>
      <x:c r="B3961" s="19" t="n">
        <x:v>0.07169322632671951</x:v>
      </x:c>
      <x:c r="C3961" s="24" t="n">
        <x:v>0.5049315103009064</x:v>
      </x:c>
      <x:c r="D3961" s="19" t="n">
        <x:v>0.03739411393718655</x:v>
      </x:c>
      <x:c r="E3961" s="19" t="n">
        <x:v>0.06120809122911311</x:v>
      </x:c>
      <x:c r="F3961" s="19" t="n">
        <x:v>-0.2338942878298656</x:v>
      </x:c>
      <x:c r="G3961" s="19" t="n">
        <x:v>-0.07753486451141896</x:v>
      </x:c>
      <x:c r="H3961" s="19" t="n">
        <x:v>0.7027209986051446</x:v>
      </x:c>
      <x:c r="I3961" s="19" t="n">
        <x:v>0.06572130535898964</x:v>
      </x:c>
      <x:c r="J3961" s="19" t="n">
        <x:v>0.054200277787177814</x:v>
      </x:c>
      <x:c r="K3961" s="19" t="n">
        <x:v>0.05162291853914553</x:v>
      </x:c>
      <x:c r="L3961" s="19" t="n">
        <x:v>0.06956144155596235</x:v>
      </x:c>
      <x:c r="M3961" s="19" t="n">
        <x:v>0.07064901348756053</x:v>
      </x:c>
      <x:c r="N3961" s="19" t="n">
        <x:v>0.06385685418341268</x:v>
      </x:c>
      <x:c r="O3961" s="19" t="n">
        <x:v>0.05571428116524771</x:v>
      </x:c>
      <x:c r="P3961" s="19" t="n">
        <x:v>0.06390677846760467</x:v>
      </x:c>
      <x:c r="Q3961" s="19" t="n">
        <x:v>0.05944264396589119</x:v>
      </x:c>
      <x:c r="R3961" s="19" t="n">
        <x:v>0.05922498987592803</x:v>
      </x:c>
      <x:c r="S3961" s="21" t="n">
        <x:v>8486.632754199754</x:v>
      </x:c>
      <x:c r="T3961" s="21" t="n">
        <x:v>13978.823705464749</x:v>
      </x:c>
      <x:c r="U3961" s="21" t="n">
        <x:v>17889.994947459152</x:v>
      </x:c>
      <x:c r="V3961" s="21" t="n">
        <x:v>22304.660883828114</x:v>
      </x:c>
      <x:c r="W3961" s="21" t="n">
        <x:v>27409.216588129722</x:v>
      </x:c>
      <x:c r="X3961" s="21" t="n">
        <x:v>29569.02130511261</x:v>
      </x:c>
      <x:c r="Y3961" s="21" t="n">
        <x:v>31170.127297843013</x:v>
      </x:c>
      <x:c r="Z3961" s="21" t="n">
        <x:v>32399.616610685785</x:v>
      </x:c>
      <x:c r="AA3961" s="21" t="n">
        <x:v>33239.30605903219</x:v>
      </x:c>
      <x:c r="AB3961" s="21" t="n">
        <x:v>33621.68332795991</x:v>
      </x:c>
      <x:c r="AC3961" s="21" t="n">
        <x:v>43854.36955820857</x:v>
      </x:c>
      <x:c r="AD3961" s="25" t="n">
        <x:f>AC3961*(1+Inputs!$C$14)*(1-Inputs!$C$14/Inputs!$C$15)</x:f>
        <x:v>34798.4422444385</x:v>
      </x:c>
      <x:c r="AE3961" s="25" t="n">
        <x:f>AD3961/(B3961-Inputs!$C$14)</x:f>
        <x:v>948361.4750741813</x:v>
      </x:c>
      <x:c r="AF3961" s="25" t="n">
        <x:f>S3961/(1+B3961)^1+T3961/(1+B3961)^2+U3961/(1+B3961)^3+V3961/(1+B3961)^4+W3961/(1+B3961)^5+X3961/(1+B3961)^6+Y3961/(1+B3961)^7+Z3961/(1+B3961)^8+AA3961/(1+B3961)^9+AB3961/(1+B3961)^10+AE3961/(1+B3961)^10</x:f>
        <x:v>637440.0040376697</x:v>
      </x:c>
      <x:c r="AG3961" s="25" t="n">
        <x:f>(AF3961+Inputs!$C$12)/Inputs!$C$13</x:f>
        <x:v>534.4389322934081</x:v>
      </x:c>
      <x:c r="AH3961" s="25" t="n">
        <x:f>(S3961+Inputs!$C$11)*Inputs!$C$8-Inputs!$C$11</x:f>
        <x:v>2100.773153337419</x:v>
      </x:c>
      <x:c r="AI3961" s="25" t="n">
        <x:f>Inputs!$C$12+AH3961-Inputs!$C$10*Inputs!$C$13</x:f>
        <x:v>24418.688568537415</x:v>
      </x:c>
      <x:c r="AJ3961" s="25" t="n">
        <x:f>(S3961+Inputs!$C$11)*(1-Inputs!$C$8)</x:f>
        <x:v>6385.859600862335</x:v>
      </x:c>
      <x:c r="AK3961" s="25" t="n">
        <x:f>AJ3961/(1+B3961)^(1-Inputs!$C$8)+T3961/(1+B3961)^(2-Inputs!$C$8)+U3961/(1+B3961)^(3-Inputs!$C$8)+V3961/(1+B3961)^(4-Inputs!$C$8)+W3961/(1+B3961)^(5-Inputs!$C$8)+X3961/(1+B3961)^(6-Inputs!$C$8)+Y3961/(1+B3961)^(7-Inputs!$C$8)+Z3961/(1+B3961)^(8-Inputs!$C$8)+AA3961/(1+B3961)^(9-Inputs!$C$8)+AB3961/(1+B3961)^(10-Inputs!$C$8)+AE3961/(1+B3961)^(10-Inputs!$C$8)</x:f>
        <x:v>656431.6976125557</x:v>
      </x:c>
      <x:c r="AL3961" s="25" t="n">
        <x:f>(AK3961+AI3961)/Inputs!$C$13</x:f>
        <x:v>543.2691897809551</x:v>
      </x:c>
      <x:c r="AM3961" s="26" t="n">
        <x:f>IF(AL3961&gt;=Inputs!$C$7,1,0)</x:f>
        <x:v>1</x:v>
      </x:c>
      <x:c r="AN3961" s="26" t="n">
        <x:f>IF(Inputs!$C$7&lt;=(1-Inputs!$C$16)*AL3961,1,0)</x:f>
        <x:v>1</x:v>
      </x:c>
    </x:row>
    <x:row r="3962" ht="20" customHeight="1">
      <x:c r="A3962" s="16" t="n">
        <x:v>3957</x:v>
      </x:c>
      <x:c r="B3962" s="19" t="n">
        <x:v>0.08885269728703445</x:v>
      </x:c>
      <x:c r="C3962" s="24" t="n">
        <x:v>0.3726987969313029</x:v>
      </x:c>
      <x:c r="D3962" s="19" t="n">
        <x:v>0.04232954980039523</x:v>
      </x:c>
      <x:c r="E3962" s="19" t="n">
        <x:v>0.054863471941652336</x:v>
      </x:c>
      <x:c r="F3962" s="19" t="n">
        <x:v>-0.1829408906068227</x:v>
      </x:c>
      <x:c r="G3962" s="19" t="n">
        <x:v>-0.07566458831604847</x:v>
      </x:c>
      <x:c r="H3962" s="19" t="n">
        <x:v>0.6508871907329024</x:v>
      </x:c>
      <x:c r="I3962" s="19" t="n">
        <x:v>0.06742338874076836</x:v>
      </x:c>
      <x:c r="J3962" s="19" t="n">
        <x:v>0.07439807454819743</x:v>
      </x:c>
      <x:c r="K3962" s="19" t="n">
        <x:v>0.07318976351091237</x:v>
      </x:c>
      <x:c r="L3962" s="19" t="n">
        <x:v>0.07219378126201151</x:v>
      </x:c>
      <x:c r="M3962" s="19" t="n">
        <x:v>0.07382390633864247</x:v>
      </x:c>
      <x:c r="N3962" s="19" t="n">
        <x:v>0.07224766553023415</x:v>
      </x:c>
      <x:c r="O3962" s="19" t="n">
        <x:v>0.07578407557506467</x:v>
      </x:c>
      <x:c r="P3962" s="19" t="n">
        <x:v>0.07458671896567126</x:v>
      </x:c>
      <x:c r="Q3962" s="19" t="n">
        <x:v>0.06510075916004213</x:v>
      </x:c>
      <x:c r="R3962" s="19" t="n">
        <x:v>0.07419040313018171</x:v>
      </x:c>
      <x:c r="S3962" s="21" t="n">
        <x:v>9402.198296330902</x:v>
      </x:c>
      <x:c r="T3962" s="21" t="n">
        <x:v>14977.80401885299</x:v>
      </x:c>
      <x:c r="U3962" s="21" t="n">
        <x:v>18585.859056965764</x:v>
      </x:c>
      <x:c r="V3962" s="21" t="n">
        <x:v>22528.163975164392</x:v>
      </x:c>
      <x:c r="W3962" s="21" t="n">
        <x:v>26989.39987112808</x:v>
      </x:c>
      <x:c r="X3962" s="21" t="n">
        <x:v>29050.339083361363</x:v>
      </x:c>
      <x:c r="Y3962" s="21" t="n">
        <x:v>30653.76113858371</x:v>
      </x:c>
      <x:c r="Z3962" s="21" t="n">
        <x:v>31917.05398366443</x:v>
      </x:c>
      <x:c r="AA3962" s="21" t="n">
        <x:v>32765.916384367018</x:v>
      </x:c>
      <x:c r="AB3962" s="21" t="n">
        <x:v>33156.38436041245</x:v>
      </x:c>
      <x:c r="AC3962" s="21" t="n">
        <x:v>43247.45786140754</x:v>
      </x:c>
      <x:c r="AD3962" s="25" t="n">
        <x:f>AC3962*(1+Inputs!$C$14)*(1-Inputs!$C$14/Inputs!$C$15)</x:f>
        <x:v>34316.85781302688</x:v>
      </x:c>
      <x:c r="AE3962" s="25" t="n">
        <x:f>AD3962/(B3962-Inputs!$C$14)</x:f>
        <x:v>637235.636130133</x:v>
      </x:c>
      <x:c r="AF3962" s="25" t="n">
        <x:f>S3962/(1+B3962)^1+T3962/(1+B3962)^2+U3962/(1+B3962)^3+V3962/(1+B3962)^4+W3962/(1+B3962)^5+X3962/(1+B3962)^6+Y3962/(1+B3962)^7+Z3962/(1+B3962)^8+AA3962/(1+B3962)^9+AB3962/(1+B3962)^10+AE3962/(1+B3962)^10</x:f>
        <x:v>421212.6866898211</x:v>
      </x:c>
      <x:c r="AG3962" s="25" t="n">
        <x:f>(AF3962+Inputs!$C$12)/Inputs!$C$13</x:f>
        <x:v>361.9052275496018</x:v>
      </x:c>
      <x:c r="AH3962" s="25" t="n">
        <x:f>(S3962+Inputs!$C$11)*Inputs!$C$8-Inputs!$C$11</x:f>
        <x:v>2529.7093388289977</x:v>
      </x:c>
      <x:c r="AI3962" s="25" t="n">
        <x:f>Inputs!$C$12+AH3962-Inputs!$C$10*Inputs!$C$13</x:f>
        <x:v>24847.62475402899</x:v>
      </x:c>
      <x:c r="AJ3962" s="25" t="n">
        <x:f>(S3962+Inputs!$C$11)*(1-Inputs!$C$8)</x:f>
        <x:v>6872.488957501904</x:v>
      </x:c>
      <x:c r="AK3962" s="25" t="n">
        <x:f>AJ3962/(1+B3962)^(1-Inputs!$C$8)+T3962/(1+B3962)^(2-Inputs!$C$8)+U3962/(1+B3962)^(3-Inputs!$C$8)+V3962/(1+B3962)^(4-Inputs!$C$8)+W3962/(1+B3962)^(5-Inputs!$C$8)+X3962/(1+B3962)^(6-Inputs!$C$8)+Y3962/(1+B3962)^(7-Inputs!$C$8)+Z3962/(1+B3962)^(8-Inputs!$C$8)+AA3962/(1+B3962)^(9-Inputs!$C$8)+AB3962/(1+B3962)^(10-Inputs!$C$8)+AE3962/(1+B3962)^(10-Inputs!$C$8)</x:f>
        <x:v>435932.4143161098</x:v>
      </x:c>
      <x:c r="AL3962" s="25" t="n">
        <x:f>(AK3962+AI3962)/Inputs!$C$13</x:f>
        <x:v>367.66902622610667</x:v>
      </x:c>
      <x:c r="AM3962" s="26" t="n">
        <x:f>IF(AL3962&gt;=Inputs!$C$7,1,0)</x:f>
        <x:v>1</x:v>
      </x:c>
      <x:c r="AN3962" s="26" t="n">
        <x:f>IF(Inputs!$C$7&lt;=(1-Inputs!$C$16)*AL3962,1,0)</x:f>
        <x:v>1</x:v>
      </x:c>
    </x:row>
    <x:row r="3963" ht="20" customHeight="1">
      <x:c r="A3963" s="16" t="n">
        <x:v>3958</x:v>
      </x:c>
      <x:c r="B3963" s="19" t="n">
        <x:v>0.0818331910812563</x:v>
      </x:c>
      <x:c r="C3963" s="24" t="n">
        <x:v>0.6092436194885806</x:v>
      </x:c>
      <x:c r="D3963" s="19" t="n">
        <x:v>0.03634293397131927</x:v>
      </x:c>
      <x:c r="E3963" s="19" t="n">
        <x:v>0.03499736572386468</x:v>
      </x:c>
      <x:c r="F3963" s="19" t="n">
        <x:v>-0.1724680139077907</x:v>
      </x:c>
      <x:c r="G3963" s="19" t="n">
        <x:v>-0.09020418197922993</x:v>
      </x:c>
      <x:c r="H3963" s="19" t="n">
        <x:v>0.5458970354158339</x:v>
      </x:c>
      <x:c r="I3963" s="19" t="n">
        <x:v>0.05634887652315342</x:v>
      </x:c>
      <x:c r="J3963" s="19" t="n">
        <x:v>0.054085880946564656</x:v>
      </x:c>
      <x:c r="K3963" s="19" t="n">
        <x:v>0.06770189702045969</x:v>
      </x:c>
      <x:c r="L3963" s="19" t="n">
        <x:v>0.05754266129445</x:v>
      </x:c>
      <x:c r="M3963" s="19" t="n">
        <x:v>0.05611886094198667</x:v>
      </x:c>
      <x:c r="N3963" s="19" t="n">
        <x:v>0.05678846010300163</x:v>
      </x:c>
      <x:c r="O3963" s="19" t="n">
        <x:v>0.06385996945112424</x:v>
      </x:c>
      <x:c r="P3963" s="19" t="n">
        <x:v>0.06683024759419026</x:v>
      </x:c>
      <x:c r="Q3963" s="19" t="n">
        <x:v>0.0632723045486307</x:v>
      </x:c>
      <x:c r="R3963" s="19" t="n">
        <x:v>0.059594299656063186</x:v>
      </x:c>
      <x:c r="S3963" s="21" t="n">
        <x:v>9443.41167030242</x:v>
      </x:c>
      <x:c r="T3963" s="21" t="n">
        <x:v>15049.433189954316</x:v>
      </x:c>
      <x:c r="U3963" s="21" t="n">
        <x:v>18366.481677344877</x:v>
      </x:c>
      <x:c r="V3963" s="21" t="n">
        <x:v>21886.010458759454</x:v>
      </x:c>
      <x:c r="W3963" s="21" t="n">
        <x:v>25779.68313488019</x:v>
      </x:c>
      <x:c r="X3963" s="21" t="n">
        <x:v>27249.083180828053</x:v>
      </x:c>
      <x:c r="Y3963" s="21" t="n">
        <x:v>28407.178723926474</x:v>
      </x:c>
      <x:c r="Z3963" s="21" t="n">
        <x:v>29352.40007509238</x:v>
      </x:c>
      <x:c r="AA3963" s="21" t="n">
        <x:v>30031.76016131752</x:v>
      </x:c>
      <x:c r="AB3963" s="21" t="n">
        <x:v>30411.760693505796</x:v>
      </x:c>
      <x:c r="AC3963" s="21" t="n">
        <x:v>39667.51394805104</x:v>
      </x:c>
      <x:c r="AD3963" s="25" t="n">
        <x:f>AC3963*(1+Inputs!$C$14)*(1-Inputs!$C$14/Inputs!$C$15)</x:f>
        <x:v>31476.172317778495</x:v>
      </x:c>
      <x:c r="AE3963" s="25" t="n">
        <x:f>AD3963/(B3963-Inputs!$C$14)</x:f>
        <x:v>672091.1300527622</x:v>
      </x:c>
      <x:c r="AF3963" s="25" t="n">
        <x:f>S3963/(1+B3963)^1+T3963/(1+B3963)^2+U3963/(1+B3963)^3+V3963/(1+B3963)^4+W3963/(1+B3963)^5+X3963/(1+B3963)^6+Y3963/(1+B3963)^7+Z3963/(1+B3963)^8+AA3963/(1+B3963)^9+AB3963/(1+B3963)^10+AE3963/(1+B3963)^10</x:f>
        <x:v>453209.3471408272</x:v>
      </x:c>
      <x:c r="AG3963" s="25" t="n">
        <x:f>(AF3963+Inputs!$C$12)/Inputs!$C$13</x:f>
        <x:v>387.4362401651854</x:v>
      </x:c>
      <x:c r="AH3963" s="25" t="n">
        <x:f>(S3963+Inputs!$C$11)*Inputs!$C$8-Inputs!$C$11</x:f>
        <x:v>2549.0175222512707</x:v>
      </x:c>
      <x:c r="AI3963" s="25" t="n">
        <x:f>Inputs!$C$12+AH3963-Inputs!$C$10*Inputs!$C$13</x:f>
        <x:v>24866.932937451267</x:v>
      </x:c>
      <x:c r="AJ3963" s="25" t="n">
        <x:f>(S3963+Inputs!$C$11)*(1-Inputs!$C$8)</x:f>
        <x:v>6894.394148051149</x:v>
      </x:c>
      <x:c r="AK3963" s="25" t="n">
        <x:f>AJ3963/(1+B3963)^(1-Inputs!$C$8)+T3963/(1+B3963)^(2-Inputs!$C$8)+U3963/(1+B3963)^(3-Inputs!$C$8)+V3963/(1+B3963)^(4-Inputs!$C$8)+W3963/(1+B3963)^(5-Inputs!$C$8)+X3963/(1+B3963)^(6-Inputs!$C$8)+Y3963/(1+B3963)^(7-Inputs!$C$8)+Z3963/(1+B3963)^(8-Inputs!$C$8)+AA3963/(1+B3963)^(9-Inputs!$C$8)+AB3963/(1+B3963)^(10-Inputs!$C$8)+AE3963/(1+B3963)^(10-Inputs!$C$8)</x:f>
        <x:v>467777.11493542406</x:v>
      </x:c>
      <x:c r="AL3963" s="25" t="n">
        <x:f>(AK3963+AI3963)/Inputs!$C$13</x:f>
        <x:v>393.0941924546701</x:v>
      </x:c>
      <x:c r="AM3963" s="26" t="n">
        <x:f>IF(AL3963&gt;=Inputs!$C$7,1,0)</x:f>
        <x:v>1</x:v>
      </x:c>
      <x:c r="AN3963" s="26" t="n">
        <x:f>IF(Inputs!$C$7&lt;=(1-Inputs!$C$16)*AL3963,1,0)</x:f>
        <x:v>1</x:v>
      </x:c>
    </x:row>
    <x:row r="3964" ht="20" customHeight="1">
      <x:c r="A3964" s="16" t="n">
        <x:v>3959</x:v>
      </x:c>
      <x:c r="B3964" s="19" t="n">
        <x:v>0.09786768376706141</x:v>
      </x:c>
      <x:c r="C3964" s="24" t="n">
        <x:v>0.7076877184101988</x:v>
      </x:c>
      <x:c r="D3964" s="19" t="n">
        <x:v>0.03342124992125406</x:v>
      </x:c>
      <x:c r="E3964" s="19" t="n">
        <x:v>0.04460353685483341</x:v>
      </x:c>
      <x:c r="F3964" s="19" t="n">
        <x:v>-0.1170658592532493</x:v>
      </x:c>
      <x:c r="G3964" s="19" t="n">
        <x:v>-0.08890533656741412</x:v>
      </x:c>
      <x:c r="H3964" s="19" t="n">
        <x:v>0.7702541684384698</x:v>
      </x:c>
      <x:c r="I3964" s="19" t="n">
        <x:v>0.06893933374430503</x:v>
      </x:c>
      <x:c r="J3964" s="19" t="n">
        <x:v>0.06297874102122819</x:v>
      </x:c>
      <x:c r="K3964" s="19" t="n">
        <x:v>0.0701261478293884</x:v>
      </x:c>
      <x:c r="L3964" s="19" t="n">
        <x:v>0.0675690519648458</x:v>
      </x:c>
      <x:c r="M3964" s="19" t="n">
        <x:v>0.06637194690032516</x:v>
      </x:c>
      <x:c r="N3964" s="19" t="n">
        <x:v>0.07119034962032515</x:v>
      </x:c>
      <x:c r="O3964" s="19" t="n">
        <x:v>0.06721251972951564</x:v>
      </x:c>
      <x:c r="P3964" s="19" t="n">
        <x:v>0.06408007776809996</x:v>
      </x:c>
      <x:c r="Q3964" s="19" t="n">
        <x:v>0.0745606847152328</x:v>
      </x:c>
      <x:c r="R3964" s="19" t="n">
        <x:v>0.06049510564575826</x:v>
      </x:c>
      <x:c r="S3964" s="21" t="n">
        <x:v>10446.805152797462</x:v>
      </x:c>
      <x:c r="T3964" s="21" t="n">
        <x:v>16547.5172247627</x:v>
      </x:c>
      <x:c r="U3964" s="21" t="n">
        <x:v>20127.457218330786</x:v>
      </x:c>
      <x:c r="V3964" s="21" t="n">
        <x:v>23927.714475465553</x:v>
      </x:c>
      <x:c r="W3964" s="21" t="n">
        <x:v>28190.40931403827</x:v>
      </x:c>
      <x:c r="X3964" s="21" t="n">
        <x:v>29887.02452136002</x:v>
      </x:c>
      <x:c r="Y3964" s="21" t="n">
        <x:v>31224.19226282089</x:v>
      </x:c>
      <x:c r="Z3964" s="21" t="n">
        <x:v>32247.00039286188</x:v>
      </x:c>
      <x:c r="AA3964" s="21" t="n">
        <x:v>32929.56687765752</x:v>
      </x:c>
      <x:c r="AB3964" s="21" t="n">
        <x:v>33261.37385782253</x:v>
      </x:c>
      <x:c r="AC3964" s="21" t="n">
        <x:v>43384.40068411634</x:v>
      </x:c>
      <x:c r="AD3964" s="25" t="n">
        <x:f>AC3964*(1+Inputs!$C$14)*(1-Inputs!$C$14/Inputs!$C$15)</x:f>
        <x:v>34425.52194284631</x:v>
      </x:c>
      <x:c r="AE3964" s="25" t="n">
        <x:f>AD3964/(B3964-Inputs!$C$14)</x:f>
        <x:v>547586.9298827747</x:v>
      </x:c>
      <x:c r="AF3964" s="25" t="n">
        <x:f>S3964/(1+B3964)^1+T3964/(1+B3964)^2+U3964/(1+B3964)^3+V3964/(1+B3964)^4+W3964/(1+B3964)^5+X3964/(1+B3964)^6+Y3964/(1+B3964)^7+Z3964/(1+B3964)^8+AA3964/(1+B3964)^9+AB3964/(1+B3964)^10+AE3964/(1+B3964)^10</x:f>
        <x:v>363729.7483549929</x:v>
      </x:c>
      <x:c r="AG3964" s="25" t="n">
        <x:f>(AF3964+Inputs!$C$12)/Inputs!$C$13</x:f>
        <x:v>316.0380150617697</x:v>
      </x:c>
      <x:c r="AH3964" s="25" t="n">
        <x:f>(S3964+Inputs!$C$11)*Inputs!$C$8-Inputs!$C$11</x:f>
        <x:v>3019.1004962420993</x:v>
      </x:c>
      <x:c r="AI3964" s="25" t="n">
        <x:f>Inputs!$C$12+AH3964-Inputs!$C$10*Inputs!$C$13</x:f>
        <x:v>25337.015911442097</x:v>
      </x:c>
      <x:c r="AJ3964" s="25" t="n">
        <x:f>(S3964+Inputs!$C$11)*(1-Inputs!$C$8)</x:f>
        <x:v>7427.704656555364</x:v>
      </x:c>
      <x:c r="AK3964" s="25" t="n">
        <x:f>AJ3964/(1+B3964)^(1-Inputs!$C$8)+T3964/(1+B3964)^(2-Inputs!$C$8)+U3964/(1+B3964)^(3-Inputs!$C$8)+V3964/(1+B3964)^(4-Inputs!$C$8)+W3964/(1+B3964)^(5-Inputs!$C$8)+X3964/(1+B3964)^(6-Inputs!$C$8)+Y3964/(1+B3964)^(7-Inputs!$C$8)+Z3964/(1+B3964)^(8-Inputs!$C$8)+AA3964/(1+B3964)^(9-Inputs!$C$8)+AB3964/(1+B3964)^(10-Inputs!$C$8)+AE3964/(1+B3964)^(10-Inputs!$C$8)</x:f>
        <x:v>377120.6162997682</x:v>
      </x:c>
      <x:c r="AL3964" s="25" t="n">
        <x:f>(AK3964+AI3964)/Inputs!$C$13</x:f>
        <x:v>321.1319787874676</x:v>
      </x:c>
      <x:c r="AM3964" s="26" t="n">
        <x:f>IF(AL3964&gt;=Inputs!$C$7,1,0)</x:f>
        <x:v>1</x:v>
      </x:c>
      <x:c r="AN3964" s="26" t="n">
        <x:f>IF(Inputs!$C$7&lt;=(1-Inputs!$C$16)*AL3964,1,0)</x:f>
        <x:v>0</x:v>
      </x:c>
    </x:row>
    <x:row r="3965" ht="20" customHeight="1">
      <x:c r="A3965" s="16" t="n">
        <x:v>3960</x:v>
      </x:c>
      <x:c r="B3965" s="19" t="n">
        <x:v>0.09377699671320995</x:v>
      </x:c>
      <x:c r="C3965" s="24" t="n">
        <x:v>0.7284996216387469</x:v>
      </x:c>
      <x:c r="D3965" s="19" t="n">
        <x:v>0.029063873855044164</x:v>
      </x:c>
      <x:c r="E3965" s="19" t="n">
        <x:v>0.04291900295660839</x:v>
      </x:c>
      <x:c r="F3965" s="19" t="n">
        <x:v>-0.17617052234315794</x:v>
      </x:c>
      <x:c r="G3965" s="19" t="n">
        <x:v>-0.052612993124425314</x:v>
      </x:c>
      <x:c r="H3965" s="19" t="n">
        <x:v>0.7858699356878844</x:v>
      </x:c>
      <x:c r="I3965" s="19" t="n">
        <x:v>0.05026062328752346</x:v>
      </x:c>
      <x:c r="J3965" s="19" t="n">
        <x:v>0.046735885740109784</x:v>
      </x:c>
      <x:c r="K3965" s="19" t="n">
        <x:v>0.05363636706450848</x:v>
      </x:c>
      <x:c r="L3965" s="19" t="n">
        <x:v>0.04452480124281806</x:v>
      </x:c>
      <x:c r="M3965" s="19" t="n">
        <x:v>0.04453848953111333</x:v>
      </x:c>
      <x:c r="N3965" s="19" t="n">
        <x:v>0.05210853155365044</x:v>
      </x:c>
      <x:c r="O3965" s="19" t="n">
        <x:v>0.05210482290291225</x:v>
      </x:c>
      <x:c r="P3965" s="19" t="n">
        <x:v>0.057267277665717986</x:v>
      </x:c>
      <x:c r="Q3965" s="19" t="n">
        <x:v>0.045012648630080324</x:v>
      </x:c>
      <x:c r="R3965" s="19" t="n">
        <x:v>0.04934618206298296</x:v>
      </x:c>
      <x:c r="S3965" s="21" t="n">
        <x:v>9583.062511398513</x:v>
      </x:c>
      <x:c r="T3965" s="21" t="n">
        <x:v>15288.671245094882</x:v>
      </x:c>
      <x:c r="U3965" s="21" t="n">
        <x:v>18832.90351810193</x:v>
      </x:c>
      <x:c r="V3965" s="21" t="n">
        <x:v>22741.18044646705</x:v>
      </x:c>
      <x:c r="W3965" s="21" t="n">
        <x:v>27048.843333247816</x:v>
      </x:c>
      <x:c r="X3965" s="21" t="n">
        <x:v>28573.405163126456</x:v>
      </x:c>
      <x:c r="Y3965" s="21" t="n">
        <x:v>29737.51331593602</x:v>
      </x:c>
      <x:c r="Z3965" s="21" t="n">
        <x:v>30657.424787863416</x:v>
      </x:c>
      <x:c r="AA3965" s="21" t="n">
        <x:v>31303.588730085485</x:v>
      </x:c>
      <x:c r="AB3965" s="21" t="n">
        <x:v>31633.987956682035</x:v>
      </x:c>
      <x:c r="AC3965" s="21" t="n">
        <x:v>41261.723421759176</x:v>
      </x:c>
      <x:c r="AD3965" s="25" t="n">
        <x:f>AC3965*(1+Inputs!$C$14)*(1-Inputs!$C$14/Inputs!$C$15)</x:f>
        <x:v>32741.1775351659</x:v>
      </x:c>
      <x:c r="AE3965" s="25" t="n">
        <x:f>AD3965/(B3965-Inputs!$C$14)</x:f>
        <x:v>557040.6683914053</x:v>
      </x:c>
      <x:c r="AF3965" s="25" t="n">
        <x:f>S3965/(1+B3965)^1+T3965/(1+B3965)^2+U3965/(1+B3965)^3+V3965/(1+B3965)^4+W3965/(1+B3965)^5+X3965/(1+B3965)^6+Y3965/(1+B3965)^7+Z3965/(1+B3965)^8+AA3965/(1+B3965)^9+AB3965/(1+B3965)^10+AE3965/(1+B3965)^10</x:f>
        <x:v>370811.64517098025</x:v>
      </x:c>
      <x:c r="AG3965" s="25" t="n">
        <x:f>(AF3965+Inputs!$C$12)/Inputs!$C$13</x:f>
        <x:v>321.68885469323976</x:v>
      </x:c>
      <x:c r="AH3965" s="25" t="n">
        <x:f>(S3965+Inputs!$C$11)*Inputs!$C$8-Inputs!$C$11</x:f>
        <x:v>2614.44298479218</x:v>
      </x:c>
      <x:c r="AI3965" s="25" t="n">
        <x:f>Inputs!$C$12+AH3965-Inputs!$C$10*Inputs!$C$13</x:f>
        <x:v>24932.358399992176</x:v>
      </x:c>
      <x:c r="AJ3965" s="25" t="n">
        <x:f>(S3965+Inputs!$C$11)*(1-Inputs!$C$8)</x:f>
        <x:v>6968.619526606333</x:v>
      </x:c>
      <x:c r="AK3965" s="25" t="n">
        <x:f>AJ3965/(1+B3965)^(1-Inputs!$C$8)+T3965/(1+B3965)^(2-Inputs!$C$8)+U3965/(1+B3965)^(3-Inputs!$C$8)+V3965/(1+B3965)^(4-Inputs!$C$8)+W3965/(1+B3965)^(5-Inputs!$C$8)+X3965/(1+B3965)^(6-Inputs!$C$8)+Y3965/(1+B3965)^(7-Inputs!$C$8)+Z3965/(1+B3965)^(8-Inputs!$C$8)+AA3965/(1+B3965)^(9-Inputs!$C$8)+AB3965/(1+B3965)^(10-Inputs!$C$8)+AE3965/(1+B3965)^(10-Inputs!$C$8)</x:f>
        <x:v>384222.38755412755</x:v>
      </x:c>
      <x:c r="AL3965" s="25" t="n">
        <x:f>(AK3965+AI3965)/Inputs!$C$13</x:f>
        <x:v>326.47578945545996</x:v>
      </x:c>
      <x:c r="AM3965" s="26" t="n">
        <x:f>IF(AL3965&gt;=Inputs!$C$7,1,0)</x:f>
        <x:v>1</x:v>
      </x:c>
      <x:c r="AN3965" s="26" t="n">
        <x:f>IF(Inputs!$C$7&lt;=(1-Inputs!$C$16)*AL3965,1,0)</x:f>
        <x:v>0</x:v>
      </x:c>
    </x:row>
    <x:row r="3966" ht="20" customHeight="1">
      <x:c r="A3966" s="16" t="n">
        <x:v>3961</x:v>
      </x:c>
      <x:c r="B3966" s="19" t="n">
        <x:v>0.0883132010796614</x:v>
      </x:c>
      <x:c r="C3966" s="24" t="n">
        <x:v>0.38662740581449384</x:v>
      </x:c>
      <x:c r="D3966" s="19" t="n">
        <x:v>0.0324407556458155</x:v>
      </x:c>
      <x:c r="E3966" s="19" t="n">
        <x:v>0.04764464030862115</x:v>
      </x:c>
      <x:c r="F3966" s="19" t="n">
        <x:v>-0.18694619280483837</x:v>
      </x:c>
      <x:c r="G3966" s="19" t="n">
        <x:v>-0.09006458980103219</x:v>
      </x:c>
      <x:c r="H3966" s="19" t="n">
        <x:v>0.9021128787809118</x:v>
      </x:c>
      <x:c r="I3966" s="19" t="n">
        <x:v>0.06516471343890658</x:v>
      </x:c>
      <x:c r="J3966" s="19" t="n">
        <x:v>0.07436924251648974</x:v>
      </x:c>
      <x:c r="K3966" s="19" t="n">
        <x:v>0.07413030408351574</x:v>
      </x:c>
      <x:c r="L3966" s="19" t="n">
        <x:v>0.06866749244246989</x:v>
      </x:c>
      <x:c r="M3966" s="19" t="n">
        <x:v>0.07060204450519336</x:v>
      </x:c>
      <x:c r="N3966" s="19" t="n">
        <x:v>0.07558673857360987</x:v>
      </x:c>
      <x:c r="O3966" s="19" t="n">
        <x:v>0.07422643865566328</x:v>
      </x:c>
      <x:c r="P3966" s="19" t="n">
        <x:v>0.06607371050195866</x:v>
      </x:c>
      <x:c r="Q3966" s="19" t="n">
        <x:v>0.06146954297527259</x:v>
      </x:c>
      <x:c r="R3966" s="19" t="n">
        <x:v>0.0658440965756256</x:v>
      </x:c>
      <x:c r="S3966" s="21" t="n">
        <x:v>9255.405842213326</x:v>
      </x:c>
      <x:c r="T3966" s="21" t="n">
        <x:v>14794.741268477545</x:v>
      </x:c>
      <x:c r="U3966" s="21" t="n">
        <x:v>18413.734234394855</x:v>
      </x:c>
      <x:c r="V3966" s="21" t="n">
        <x:v>22340.229465955774</x:v>
      </x:c>
      <x:c r="W3966" s="21" t="n">
        <x:v>26667.440775154762</x:v>
      </x:c>
      <x:c r="X3966" s="21" t="n">
        <x:v>28459.80608975283</x:v>
      </x:c>
      <x:c r="Y3966" s="21" t="n">
        <x:v>29803.057589371114</x:v>
      </x:c>
      <x:c r="Z3966" s="21" t="n">
        <x:v>30854.500266737854</x:v>
      </x:c>
      <x:c r="AA3966" s="21" t="n">
        <x:v>31568.81096279595</x:v>
      </x:c>
      <x:c r="AB3966" s="21" t="n">
        <x:v>31941.1204190221</x:v>
      </x:c>
      <x:c r="AC3966" s="21" t="n">
        <x:v>41662.330981333165</x:v>
      </x:c>
      <x:c r="AD3966" s="25" t="n">
        <x:f>AC3966*(1+Inputs!$C$14)*(1-Inputs!$C$14/Inputs!$C$15)</x:f>
        <x:v>33059.05963368786</x:v>
      </x:c>
      <x:c r="AE3966" s="25" t="n">
        <x:f>AD3966/(B3966-Inputs!$C$14)</x:f>
        <x:v>620091.4400973694</x:v>
      </x:c>
      <x:c r="AF3966" s="25" t="n">
        <x:f>S3966/(1+B3966)^1+T3966/(1+B3966)^2+U3966/(1+B3966)^3+V3966/(1+B3966)^4+W3966/(1+B3966)^5+X3966/(1+B3966)^6+Y3966/(1+B3966)^7+Z3966/(1+B3966)^8+AA3966/(1+B3966)^9+AB3966/(1+B3966)^10+AE3966/(1+B3966)^10</x:f>
        <x:v>412422.3969788024</x:v>
      </x:c>
      <x:c r="AG3966" s="25" t="n">
        <x:f>(AF3966+Inputs!$C$12)/Inputs!$C$13</x:f>
        <x:v>354.89121438875037</x:v>
      </x:c>
      <x:c r="AH3966" s="25" t="n">
        <x:f>(S3966+Inputs!$C$11)*Inputs!$C$8-Inputs!$C$11</x:f>
        <x:v>2460.938079502682</x:v>
      </x:c>
      <x:c r="AI3966" s="25" t="n">
        <x:f>Inputs!$C$12+AH3966-Inputs!$C$10*Inputs!$C$13</x:f>
        <x:v>24778.85349470268</x:v>
      </x:c>
      <x:c r="AJ3966" s="25" t="n">
        <x:f>(S3966+Inputs!$C$11)*(1-Inputs!$C$8)</x:f>
        <x:v>6794.467762710645</x:v>
      </x:c>
      <x:c r="AK3966" s="25" t="n">
        <x:f>AJ3966/(1+B3966)^(1-Inputs!$C$8)+T3966/(1+B3966)^(2-Inputs!$C$8)+U3966/(1+B3966)^(3-Inputs!$C$8)+V3966/(1+B3966)^(4-Inputs!$C$8)+W3966/(1+B3966)^(5-Inputs!$C$8)+X3966/(1+B3966)^(6-Inputs!$C$8)+Y3966/(1+B3966)^(7-Inputs!$C$8)+Z3966/(1+B3966)^(8-Inputs!$C$8)+AA3966/(1+B3966)^(9-Inputs!$C$8)+AB3966/(1+B3966)^(10-Inputs!$C$8)+AE3966/(1+B3966)^(10-Inputs!$C$8)</x:f>
        <x:v>426749.94895444694</x:v>
      </x:c>
      <x:c r="AL3966" s="25" t="n">
        <x:f>(AK3966+AI3966)/Inputs!$C$13</x:f>
        <x:v>360.2872108881627</x:v>
      </x:c>
      <x:c r="AM3966" s="26" t="n">
        <x:f>IF(AL3966&gt;=Inputs!$C$7,1,0)</x:f>
        <x:v>1</x:v>
      </x:c>
      <x:c r="AN3966" s="26" t="n">
        <x:f>IF(Inputs!$C$7&lt;=(1-Inputs!$C$16)*AL3966,1,0)</x:f>
        <x:v>1</x:v>
      </x:c>
    </x:row>
    <x:row r="3967" ht="20" customHeight="1">
      <x:c r="A3967" s="16" t="n">
        <x:v>3962</x:v>
      </x:c>
      <x:c r="B3967" s="19" t="n">
        <x:v>0.08874739354349741</x:v>
      </x:c>
      <x:c r="C3967" s="24" t="n">
        <x:v>0.6403648676580076</x:v>
      </x:c>
      <x:c r="D3967" s="19" t="n">
        <x:v>0.04455678313838547</x:v>
      </x:c>
      <x:c r="E3967" s="19" t="n">
        <x:v>0.04265003337677598</x:v>
      </x:c>
      <x:c r="F3967" s="19" t="n">
        <x:v>-0.16865291866279108</x:v>
      </x:c>
      <x:c r="G3967" s="19" t="n">
        <x:v>-0.06419610092654977</x:v>
      </x:c>
      <x:c r="H3967" s="19" t="n">
        <x:v>0.7624947414466021</x:v>
      </x:c>
      <x:c r="I3967" s="19" t="n">
        <x:v>0.0635286843954293</x:v>
      </x:c>
      <x:c r="J3967" s="19" t="n">
        <x:v>0.07313422915096567</x:v>
      </x:c>
      <x:c r="K3967" s="19" t="n">
        <x:v>0.07223360800281739</x:v>
      </x:c>
      <x:c r="L3967" s="19" t="n">
        <x:v>0.06250753383118422</x:v>
      </x:c>
      <x:c r="M3967" s="19" t="n">
        <x:v>0.07037062371180695</x:v>
      </x:c>
      <x:c r="N3967" s="19" t="n">
        <x:v>0.061106637377621384</x:v>
      </x:c>
      <x:c r="O3967" s="19" t="n">
        <x:v>0.06113911703585587</x:v>
      </x:c>
      <x:c r="P3967" s="19" t="n">
        <x:v>0.07461737466434329</x:v>
      </x:c>
      <x:c r="Q3967" s="19" t="n">
        <x:v>0.06140484915252842</x:v>
      </x:c>
      <x:c r="R3967" s="19" t="n">
        <x:v>0.07424393649724947</x:v>
      </x:c>
      <x:c r="S3967" s="21" t="n">
        <x:v>9702.525350008567</x:v>
      </x:c>
      <x:c r="T3967" s="21" t="n">
        <x:v>15547.967122478865</x:v>
      </x:c>
      <x:c r="U3967" s="21" t="n">
        <x:v>19359.561367062393</x:v>
      </x:c>
      <x:c r="V3967" s="21" t="n">
        <x:v>23558.27434530192</x:v>
      </x:c>
      <x:c r="W3967" s="21" t="n">
        <x:v>28263.91475947242</x:v>
      </x:c>
      <x:c r="X3967" s="21" t="n">
        <x:v>30194.683044317917</x:v>
      </x:c>
      <x:c r="Y3967" s="21" t="n">
        <x:v>31635.305221242696</x:v>
      </x:c>
      <x:c r="Z3967" s="21" t="n">
        <x:v>32756.351920193283</x:v>
      </x:c>
      <x:c r="AA3967" s="21" t="n">
        <x:v>33524.65357872308</x:v>
      </x:c>
      <x:c r="AB3967" s="21" t="n">
        <x:v>33859.41327981112</x:v>
      </x:c>
      <x:c r="AC3967" s="21" t="n">
        <x:v>44164.45210410145</x:v>
      </x:c>
      <x:c r="AD3967" s="25" t="n">
        <x:f>AC3967*(1+Inputs!$C$14)*(1-Inputs!$C$14/Inputs!$C$15)</x:f>
        <x:v>35044.4927446045</x:v>
      </x:c>
      <x:c r="AE3967" s="25" t="n">
        <x:f>AD3967/(B3967-Inputs!$C$14)</x:f>
        <x:v>652022.1806894362</x:v>
      </x:c>
      <x:c r="AF3967" s="25" t="n">
        <x:f>S3967/(1+B3967)^1+T3967/(1+B3967)^2+U3967/(1+B3967)^3+V3967/(1+B3967)^4+W3967/(1+B3967)^5+X3967/(1+B3967)^6+Y3967/(1+B3967)^7+Z3967/(1+B3967)^8+AA3967/(1+B3967)^9+AB3967/(1+B3967)^10+AE3967/(1+B3967)^10</x:f>
        <x:v>433106.75888509187</x:v>
      </x:c>
      <x:c r="AG3967" s="25" t="n">
        <x:f>(AF3967+Inputs!$C$12)/Inputs!$C$13</x:f>
        <x:v>371.39583385000316</x:v>
      </x:c>
      <x:c r="AH3967" s="25" t="n">
        <x:f>(S3967+Inputs!$C$11)*Inputs!$C$8-Inputs!$C$11</x:f>
        <x:v>2670.41050644237</x:v>
      </x:c>
      <x:c r="AI3967" s="25" t="n">
        <x:f>Inputs!$C$12+AH3967-Inputs!$C$10*Inputs!$C$13</x:f>
        <x:v>24988.32592164237</x:v>
      </x:c>
      <x:c r="AJ3967" s="25" t="n">
        <x:f>(S3967+Inputs!$C$11)*(1-Inputs!$C$8)</x:f>
        <x:v>7032.114843566198</x:v>
      </x:c>
      <x:c r="AK3967" s="25" t="n">
        <x:f>AJ3967/(1+B3967)^(1-Inputs!$C$8)+T3967/(1+B3967)^(2-Inputs!$C$8)+U3967/(1+B3967)^(3-Inputs!$C$8)+V3967/(1+B3967)^(4-Inputs!$C$8)+W3967/(1+B3967)^(5-Inputs!$C$8)+X3967/(1+B3967)^(6-Inputs!$C$8)+Y3967/(1+B3967)^(7-Inputs!$C$8)+Z3967/(1+B3967)^(8-Inputs!$C$8)+AA3967/(1+B3967)^(9-Inputs!$C$8)+AB3967/(1+B3967)^(10-Inputs!$C$8)+AE3967/(1+B3967)^(10-Inputs!$C$8)</x:f>
        <x:v>448155.3802313452</x:v>
      </x:c>
      <x:c r="AL3967" s="25" t="n">
        <x:f>(AK3967+AI3967)/Inputs!$C$13</x:f>
        <x:v>377.5343351620322</x:v>
      </x:c>
      <x:c r="AM3967" s="26" t="n">
        <x:f>IF(AL3967&gt;=Inputs!$C$7,1,0)</x:f>
        <x:v>1</x:v>
      </x:c>
      <x:c r="AN3967" s="26" t="n">
        <x:f>IF(Inputs!$C$7&lt;=(1-Inputs!$C$16)*AL3967,1,0)</x:f>
        <x:v>1</x:v>
      </x:c>
    </x:row>
    <x:row r="3968" ht="20" customHeight="1">
      <x:c r="A3968" s="16" t="n">
        <x:v>3963</x:v>
      </x:c>
      <x:c r="B3968" s="19" t="n">
        <x:v>0.08566727574829204</x:v>
      </x:c>
      <x:c r="C3968" s="24" t="n">
        <x:v>0.3302795596215162</x:v>
      </x:c>
      <x:c r="D3968" s="19" t="n">
        <x:v>0.03062281672082321</x:v>
      </x:c>
      <x:c r="E3968" s="19" t="n">
        <x:v>0.05491245906778175</x:v>
      </x:c>
      <x:c r="F3968" s="19" t="n">
        <x:v>-0.21028110513334358</x:v>
      </x:c>
      <x:c r="G3968" s="19" t="n">
        <x:v>-0.058222228045825095</x:v>
      </x:c>
      <x:c r="H3968" s="19" t="n">
        <x:v>0.7984258148283914</x:v>
      </x:c>
      <x:c r="I3968" s="19" t="n">
        <x:v>0.05723153614620856</x:v>
      </x:c>
      <x:c r="J3968" s="19" t="n">
        <x:v>0.05320611490164197</x:v>
      </x:c>
      <x:c r="K3968" s="19" t="n">
        <x:v>0.0530612028802841</x:v>
      </x:c>
      <x:c r="L3968" s="19" t="n">
        <x:v>0.0630736574142486</x:v>
      </x:c>
      <x:c r="M3968" s="19" t="n">
        <x:v>0.06029593620038554</x:v>
      </x:c>
      <x:c r="N3968" s="19" t="n">
        <x:v>0.05694360692794703</x:v>
      </x:c>
      <x:c r="O3968" s="19" t="n">
        <x:v>0.057339779946493086</x:v>
      </x:c>
      <x:c r="P3968" s="19" t="n">
        <x:v>0.0632255666734261</x:v>
      </x:c>
      <x:c r="Q3968" s="19" t="n">
        <x:v>0.061554364797704014</x:v>
      </x:c>
      <x:c r="R3968" s="19" t="n">
        <x:v>0.05233657595248474</x:v>
      </x:c>
      <x:c r="S3968" s="21" t="n">
        <x:v>8983.789853554272</x:v>
      </x:c>
      <x:c r="T3968" s="21" t="n">
        <x:v>14289.515057593711</x:v>
      </x:c>
      <x:c r="U3968" s="21" t="n">
        <x:v>17725.63638811477</x:v>
      </x:c>
      <x:c r="V3968" s="21" t="n">
        <x:v>21543.49974373473</x:v>
      </x:c>
      <x:c r="W3968" s="21" t="n">
        <x:v>25819.806140261342</x:v>
      </x:c>
      <x:c r="X3968" s="21" t="n">
        <x:v>27612.508105635992</x:v>
      </x:c>
      <x:c r="Y3968" s="21" t="n">
        <x:v>28934.494148799648</x:v>
      </x:c>
      <x:c r="Z3968" s="21" t="n">
        <x:v>29988.584040804</x:v>
      </x:c>
      <x:c r="AA3968" s="21" t="n">
        <x:v>30740.970697931967</x:v>
      </x:c>
      <x:c r="AB3968" s="21" t="n">
        <x:v>31145.04968320166</x:v>
      </x:c>
      <x:c r="AC3968" s="21" t="n">
        <x:v>40623.97784765435</x:v>
      </x:c>
      <x:c r="AD3968" s="25" t="n">
        <x:f>AC3968*(1+Inputs!$C$14)*(1-Inputs!$C$14/Inputs!$C$15)</x:f>
        <x:v>32235.126422113724</x:v>
      </x:c>
      <x:c r="AE3968" s="25" t="n">
        <x:f>AD3968/(B3968-Inputs!$C$14)</x:f>
        <x:v>636211.9523112578</x:v>
      </x:c>
      <x:c r="AF3968" s="25" t="n">
        <x:f>S3968/(1+B3968)^1+T3968/(1+B3968)^2+U3968/(1+B3968)^3+V3968/(1+B3968)^4+W3968/(1+B3968)^5+X3968/(1+B3968)^6+Y3968/(1+B3968)^7+Z3968/(1+B3968)^8+AA3968/(1+B3968)^9+AB3968/(1+B3968)^10+AE3968/(1+B3968)^10</x:f>
        <x:v>423575.486311501</x:v>
      </x:c>
      <x:c r="AG3968" s="25" t="n">
        <x:f>(AF3968+Inputs!$C$12)/Inputs!$C$13</x:f>
        <x:v>363.7905701478263</x:v>
      </x:c>
      <x:c r="AH3968" s="25" t="n">
        <x:f>(S3968+Inputs!$C$11)*Inputs!$C$8-Inputs!$C$11</x:f>
        <x:v>2333.6878491993984</x:v>
      </x:c>
      <x:c r="AI3968" s="25" t="n">
        <x:f>Inputs!$C$12+AH3968-Inputs!$C$10*Inputs!$C$13</x:f>
        <x:v>24651.603264399397</x:v>
      </x:c>
      <x:c r="AJ3968" s="25" t="n">
        <x:f>(S3968+Inputs!$C$11)*(1-Inputs!$C$8)</x:f>
        <x:v>6650.102004354873</x:v>
      </x:c>
      <x:c r="AK3968" s="25" t="n">
        <x:f>AJ3968/(1+B3968)^(1-Inputs!$C$8)+T3968/(1+B3968)^(2-Inputs!$C$8)+U3968/(1+B3968)^(3-Inputs!$C$8)+V3968/(1+B3968)^(4-Inputs!$C$8)+W3968/(1+B3968)^(5-Inputs!$C$8)+X3968/(1+B3968)^(6-Inputs!$C$8)+Y3968/(1+B3968)^(7-Inputs!$C$8)+Z3968/(1+B3968)^(8-Inputs!$C$8)+AA3968/(1+B3968)^(9-Inputs!$C$8)+AB3968/(1+B3968)^(10-Inputs!$C$8)+AE3968/(1+B3968)^(10-Inputs!$C$8)</x:f>
        <x:v>437970.5915944832</x:v>
      </x:c>
      <x:c r="AL3968" s="25" t="n">
        <x:f>(AK3968+AI3968)/Inputs!$C$13</x:f>
        <x:v>369.1389328357138</x:v>
      </x:c>
      <x:c r="AM3968" s="26" t="n">
        <x:f>IF(AL3968&gt;=Inputs!$C$7,1,0)</x:f>
        <x:v>1</x:v>
      </x:c>
      <x:c r="AN3968" s="26" t="n">
        <x:f>IF(Inputs!$C$7&lt;=(1-Inputs!$C$16)*AL3968,1,0)</x:f>
        <x:v>1</x:v>
      </x:c>
    </x:row>
    <x:row r="3969" ht="20" customHeight="1">
      <x:c r="A3969" s="16" t="n">
        <x:v>3964</x:v>
      </x:c>
      <x:c r="B3969" s="19" t="n">
        <x:v>0.08810397001501474</x:v>
      </x:c>
      <x:c r="C3969" s="24" t="n">
        <x:v>0.284143219204708</x:v>
      </x:c>
      <x:c r="D3969" s="19" t="n">
        <x:v>0.02734179304797664</x:v>
      </x:c>
      <x:c r="E3969" s="19" t="n">
        <x:v>0.03545361290747422</x:v>
      </x:c>
      <x:c r="F3969" s="19" t="n">
        <x:v>-0.1989428021469496</x:v>
      </x:c>
      <x:c r="G3969" s="19" t="n">
        <x:v>-0.034987321333066465</x:v>
      </x:c>
      <x:c r="H3969" s="19" t="n">
        <x:v>0.7132411496799307</x:v>
      </x:c>
      <x:c r="I3969" s="19" t="n">
        <x:v>0.07137909063203665</x:v>
      </x:c>
      <x:c r="J3969" s="19" t="n">
        <x:v>0.061645885171820965</x:v>
      </x:c>
      <x:c r="K3969" s="19" t="n">
        <x:v>0.07530732370435886</x:v>
      </x:c>
      <x:c r="L3969" s="19" t="n">
        <x:v>0.0731976208069034</x:v>
      </x:c>
      <x:c r="M3969" s="19" t="n">
        <x:v>0.07309518269853583</x:v>
      </x:c>
      <x:c r="N3969" s="19" t="n">
        <x:v>0.07414029282167917</x:v>
      </x:c>
      <x:c r="O3969" s="19" t="n">
        <x:v>0.07118912766139715</x:v>
      </x:c>
      <x:c r="P3969" s="19" t="n">
        <x:v>0.07619926730872863</x:v>
      </x:c>
      <x:c r="Q3969" s="19" t="n">
        <x:v>0.05726858924206113</x:v>
      </x:c>
      <x:c r="R3969" s="19" t="n">
        <x:v>0.07187371570861045</x:v>
      </x:c>
      <x:c r="S3969" s="21" t="n">
        <x:v>9236.7467898772</x:v>
      </x:c>
      <x:c r="T3969" s="21" t="n">
        <x:v>14325.421964832554</x:v>
      </x:c>
      <x:c r="U3969" s="21" t="n">
        <x:v>17203.020853995487</x:v>
      </x:c>
      <x:c r="V3969" s="21" t="n">
        <x:v>20373.885818415067</x:v>
      </x:c>
      <x:c r="W3969" s="21" t="n">
        <x:v>23816.711536457828</x:v>
      </x:c>
      <x:c r="X3969" s="21" t="n">
        <x:v>25204.675530981578</x:v>
      </x:c>
      <x:c r="Y3969" s="21" t="n">
        <x:v>26255.8942275777</x:v>
      </x:c>
      <x:c r="Z3969" s="21" t="n">
        <x:v>27117.310090982868</x:v>
      </x:c>
      <x:c r="AA3969" s="21" t="n">
        <x:v>27781.42500762587</x:v>
      </x:c>
      <x:c r="AB3969" s="21" t="n">
        <x:v>28200.346824294913</x:v>
      </x:c>
      <x:c r="AC3969" s="21" t="n">
        <x:v>36783.06107516728</x:v>
      </x:c>
      <x:c r="AD3969" s="25" t="n">
        <x:f>AC3969*(1+Inputs!$C$14)*(1-Inputs!$C$14/Inputs!$C$15)</x:f>
        <x:v>29187.35896314523</x:v>
      </x:c>
      <x:c r="AE3969" s="25" t="n">
        <x:f>AD3969/(B3969-Inputs!$C$14)</x:f>
        <x:v>549626.6843117892</x:v>
      </x:c>
      <x:c r="AF3969" s="25" t="n">
        <x:f>S3969/(1+B3969)^1+T3969/(1+B3969)^2+U3969/(1+B3969)^3+V3969/(1+B3969)^4+W3969/(1+B3969)^5+X3969/(1+B3969)^6+Y3969/(1+B3969)^7+Z3969/(1+B3969)^8+AA3969/(1+B3969)^9+AB3969/(1+B3969)^10+AE3969/(1+B3969)^10</x:f>
        <x:v>368976.5885478167</x:v>
      </x:c>
      <x:c r="AG3969" s="25" t="n">
        <x:f>(AF3969+Inputs!$C$12)/Inputs!$C$13</x:f>
        <x:v>320.22461270248454</x:v>
      </x:c>
      <x:c r="AH3969" s="25" t="n">
        <x:f>(S3969+Inputs!$C$11)*Inputs!$C$8-Inputs!$C$11</x:f>
        <x:v>2452.1964412849347</x:v>
      </x:c>
      <x:c r="AI3969" s="25" t="n">
        <x:f>Inputs!$C$12+AH3969-Inputs!$C$10*Inputs!$C$13</x:f>
        <x:v>24770.11185648493</x:v>
      </x:c>
      <x:c r="AJ3969" s="25" t="n">
        <x:f>(S3969+Inputs!$C$11)*(1-Inputs!$C$8)</x:f>
        <x:v>6784.550348592265</x:v>
      </x:c>
      <x:c r="AK3969" s="25" t="n">
        <x:f>AJ3969/(1+B3969)^(1-Inputs!$C$8)+T3969/(1+B3969)^(2-Inputs!$C$8)+U3969/(1+B3969)^(3-Inputs!$C$8)+V3969/(1+B3969)^(4-Inputs!$C$8)+W3969/(1+B3969)^(5-Inputs!$C$8)+X3969/(1+B3969)^(6-Inputs!$C$8)+Y3969/(1+B3969)^(7-Inputs!$C$8)+Z3969/(1+B3969)^(8-Inputs!$C$8)+AA3969/(1+B3969)^(9-Inputs!$C$8)+AB3969/(1+B3969)^(10-Inputs!$C$8)+AE3969/(1+B3969)^(10-Inputs!$C$8)</x:f>
        <x:v>381520.53168548795</x:v>
      </x:c>
      <x:c r="AL3969" s="25" t="n">
        <x:f>(AK3969+AI3969)/Inputs!$C$13</x:f>
        <x:v>324.1904436166712</x:v>
      </x:c>
      <x:c r="AM3969" s="26" t="n">
        <x:f>IF(AL3969&gt;=Inputs!$C$7,1,0)</x:f>
        <x:v>1</x:v>
      </x:c>
      <x:c r="AN3969" s="26" t="n">
        <x:f>IF(Inputs!$C$7&lt;=(1-Inputs!$C$16)*AL3969,1,0)</x:f>
        <x:v>0</x:v>
      </x:c>
    </x:row>
    <x:row r="3970" ht="20" customHeight="1">
      <x:c r="A3970" s="16" t="n">
        <x:v>3965</x:v>
      </x:c>
      <x:c r="B3970" s="19" t="n">
        <x:v>0.08646917084708598</x:v>
      </x:c>
      <x:c r="C3970" s="24" t="n">
        <x:v>0.7480517401394025</x:v>
      </x:c>
      <x:c r="D3970" s="19" t="n">
        <x:v>0.02859182873751394</x:v>
      </x:c>
      <x:c r="E3970" s="19" t="n">
        <x:v>0.032773198766969075</x:v>
      </x:c>
      <x:c r="F3970" s="19" t="n">
        <x:v>-0.25223191677975937</x:v>
      </x:c>
      <x:c r="G3970" s="19" t="n">
        <x:v>-0.05249123894192678</x:v>
      </x:c>
      <x:c r="H3970" s="19" t="n">
        <x:v>0.7830985368244967</x:v>
      </x:c>
      <x:c r="I3970" s="19" t="n">
        <x:v>0.0695119692723904</x:v>
      </x:c>
      <x:c r="J3970" s="19" t="n">
        <x:v>0.06888837667807479</x:v>
      </x:c>
      <x:c r="K3970" s="19" t="n">
        <x:v>0.0684249701489091</x:v>
      </x:c>
      <x:c r="L3970" s="19" t="n">
        <x:v>0.06608283367772742</x:v>
      </x:c>
      <x:c r="M3970" s="19" t="n">
        <x:v>0.06773794167226128</x:v>
      </x:c>
      <x:c r="N3970" s="19" t="n">
        <x:v>0.07451318012894831</x:v>
      </x:c>
      <x:c r="O3970" s="19" t="n">
        <x:v>0.07047394684243385</x:v>
      </x:c>
      <x:c r="P3970" s="19" t="n">
        <x:v>0.0572364234549525</x:v>
      </x:c>
      <x:c r="Q3970" s="19" t="n">
        <x:v>0.06572563968577583</x:v>
      </x:c>
      <x:c r="R3970" s="19" t="n">
        <x:v>0.07216790333478798</x:v>
      </x:c>
      <x:c r="S3970" s="21" t="n">
        <x:v>8214.911028872584</x:v>
      </x:c>
      <x:c r="T3970" s="21" t="n">
        <x:v>13579.453441541407</x:v>
      </x:c>
      <x:c r="U3970" s="21" t="n">
        <x:v>17333.26245243713</x:v>
      </x:c>
      <x:c r="V3970" s="21" t="n">
        <x:v>21561.502456708098</x:v>
      </x:c>
      <x:c r="W3970" s="21" t="n">
        <x:v>26234.827500045823</x:v>
      </x:c>
      <x:c r="X3970" s="21" t="n">
        <x:v>27775.67954638064</x:v>
      </x:c>
      <x:c r="Y3970" s="21" t="n">
        <x:v>28898.510215469447</x:v>
      </x:c>
      <x:c r="Z3970" s="21" t="n">
        <x:v>29784.111173994814</x:v>
      </x:c>
      <x:c r="AA3970" s="21" t="n">
        <x:v>30399.620638171935</x:v>
      </x:c>
      <x:c r="AB3970" s="21" t="n">
        <x:v>30769.902510776777</x:v>
      </x:c>
      <x:c r="AC3970" s="21" t="n">
        <x:v>40134.65544883928</x:v>
      </x:c>
      <x:c r="AD3970" s="25" t="n">
        <x:f>AC3970*(1+Inputs!$C$14)*(1-Inputs!$C$14/Inputs!$C$15)</x:f>
        <x:v>31846.849098653965</x:v>
      </x:c>
      <x:c r="AE3970" s="25" t="n">
        <x:f>AD3970/(B3970-Inputs!$C$14)</x:f>
        <x:v>618755.8216795527</x:v>
      </x:c>
      <x:c r="AF3970" s="25" t="n">
        <x:f>S3970/(1+B3970)^1+T3970/(1+B3970)^2+U3970/(1+B3970)^3+V3970/(1+B3970)^4+W3970/(1+B3970)^5+X3970/(1+B3970)^6+Y3970/(1+B3970)^7+Z3970/(1+B3970)^8+AA3970/(1+B3970)^9+AB3970/(1+B3970)^10+AE3970/(1+B3970)^10</x:f>
        <x:v>411610.24167185766</x:v>
      </x:c>
      <x:c r="AG3970" s="25" t="n">
        <x:f>(AF3970+Inputs!$C$12)/Inputs!$C$13</x:f>
        <x:v>354.24317340274905</x:v>
      </x:c>
      <x:c r="AH3970" s="25" t="n">
        <x:f>(S3970+Inputs!$C$11)*Inputs!$C$8-Inputs!$C$11</x:f>
        <x:v>1973.473386129348</x:v>
      </x:c>
      <x:c r="AI3970" s="25" t="n">
        <x:f>Inputs!$C$12+AH3970-Inputs!$C$10*Inputs!$C$13</x:f>
        <x:v>24291.388801329347</x:v>
      </x:c>
      <x:c r="AJ3970" s="25" t="n">
        <x:f>(S3970+Inputs!$C$11)*(1-Inputs!$C$8)</x:f>
        <x:v>6241.437642743237</x:v>
      </x:c>
      <x:c r="AK3970" s="25" t="n">
        <x:f>AJ3970/(1+B3970)^(1-Inputs!$C$8)+T3970/(1+B3970)^(2-Inputs!$C$8)+U3970/(1+B3970)^(3-Inputs!$C$8)+V3970/(1+B3970)^(4-Inputs!$C$8)+W3970/(1+B3970)^(5-Inputs!$C$8)+X3970/(1+B3970)^(6-Inputs!$C$8)+Y3970/(1+B3970)^(7-Inputs!$C$8)+Z3970/(1+B3970)^(8-Inputs!$C$8)+AA3970/(1+B3970)^(9-Inputs!$C$8)+AB3970/(1+B3970)^(10-Inputs!$C$8)+AE3970/(1+B3970)^(10-Inputs!$C$8)</x:f>
        <x:v>426029.1599412653</x:v>
      </x:c>
      <x:c r="AL3970" s="25" t="n">
        <x:f>(AK3970+AI3970)/Inputs!$C$13</x:f>
        <x:v>359.32311212941516</x:v>
      </x:c>
      <x:c r="AM3970" s="26" t="n">
        <x:f>IF(AL3970&gt;=Inputs!$C$7,1,0)</x:f>
        <x:v>1</x:v>
      </x:c>
      <x:c r="AN3970" s="26" t="n">
        <x:f>IF(Inputs!$C$7&lt;=(1-Inputs!$C$16)*AL3970,1,0)</x:f>
        <x:v>1</x:v>
      </x:c>
    </x:row>
    <x:row r="3971" ht="20" customHeight="1">
      <x:c r="A3971" s="16" t="n">
        <x:v>3966</x:v>
      </x:c>
      <x:c r="B3971" s="19" t="n">
        <x:v>0.07773977674489026</x:v>
      </x:c>
      <x:c r="C3971" s="24" t="n">
        <x:v>0.5178372409256724</x:v>
      </x:c>
      <x:c r="D3971" s="19" t="n">
        <x:v>0.029934878628900208</x:v>
      </x:c>
      <x:c r="E3971" s="19" t="n">
        <x:v>0.04807518936924538</x:v>
      </x:c>
      <x:c r="F3971" s="19" t="n">
        <x:v>-0.18835327910943422</x:v>
      </x:c>
      <x:c r="G3971" s="19" t="n">
        <x:v>-0.049004775684521176</x:v>
      </x:c>
      <x:c r="H3971" s="19" t="n">
        <x:v>0.6981915048779399</x:v>
      </x:c>
      <x:c r="I3971" s="19" t="n">
        <x:v>0.07642487321969725</x:v>
      </x:c>
      <x:c r="J3971" s="19" t="n">
        <x:v>0.06880943416156811</x:v>
      </x:c>
      <x:c r="K3971" s="19" t="n">
        <x:v>0.0711573472492239</x:v>
      </x:c>
      <x:c r="L3971" s="19" t="n">
        <x:v>0.0744099083170579</x:v>
      </x:c>
      <x:c r="M3971" s="19" t="n">
        <x:v>0.07517946522704846</x:v>
      </x:c>
      <x:c r="N3971" s="19" t="n">
        <x:v>0.0666824998430468</x:v>
      </x:c>
      <x:c r="O3971" s="19" t="n">
        <x:v>0.07284803089663569</x:v>
      </x:c>
      <x:c r="P3971" s="19" t="n">
        <x:v>0.07404380826912416</x:v>
      </x:c>
      <x:c r="Q3971" s="19" t="n">
        <x:v>0.07091920858153686</x:v>
      </x:c>
      <x:c r="R3971" s="19" t="n">
        <x:v>0.07221264127254585</x:v>
      </x:c>
      <x:c r="S3971" s="21" t="n">
        <x:v>9385.166056247886</x:v>
      </x:c>
      <x:c r="T3971" s="21" t="n">
        <x:v>14924.163331276266</x:v>
      </x:c>
      <x:c r="U3971" s="21" t="n">
        <x:v>18379.66365915699</x:v>
      </x:c>
      <x:c r="V3971" s="21" t="n">
        <x:v>22200.05721679726</x:v>
      </x:c>
      <x:c r="W3971" s="21" t="n">
        <x:v>26483.853745014894</x:v>
      </x:c>
      <x:c r="X3971" s="21" t="n">
        <x:v>28206.773135393072</x:v>
      </x:c>
      <x:c r="Y3971" s="21" t="n">
        <x:v>29494.279818532865</x:v>
      </x:c>
      <x:c r="Z3971" s="21" t="n">
        <x:v>30529.535580573283</x:v>
      </x:c>
      <x:c r="AA3971" s="21" t="n">
        <x:v>31253.879667039117</x:v>
      </x:c>
      <x:c r="AB3971" s="21" t="n">
        <x:v>31634.81309470105</x:v>
      </x:c>
      <x:c r="AC3971" s="21" t="n">
        <x:v>41262.79968874051</x:v>
      </x:c>
      <x:c r="AD3971" s="25" t="n">
        <x:f>AC3971*(1+Inputs!$C$14)*(1-Inputs!$C$14/Inputs!$C$15)</x:f>
        <x:v>32742.03155301559</x:v>
      </x:c>
      <x:c r="AE3971" s="25" t="n">
        <x:f>AD3971/(B3971-Inputs!$C$14)</x:f>
        <x:v>766078.6753391279</x:v>
      </x:c>
      <x:c r="AF3971" s="25" t="n">
        <x:f>S3971/(1+B3971)^1+T3971/(1+B3971)^2+U3971/(1+B3971)^3+V3971/(1+B3971)^4+W3971/(1+B3971)^5+X3971/(1+B3971)^6+Y3971/(1+B3971)^7+Z3971/(1+B3971)^8+AA3971/(1+B3971)^9+AB3971/(1+B3971)^10+AE3971/(1+B3971)^10</x:f>
        <x:v>516395.8774589258</x:v>
      </x:c>
      <x:c r="AG3971" s="25" t="n">
        <x:f>(AF3971+Inputs!$C$12)/Inputs!$C$13</x:f>
        <x:v>437.85450506994056</x:v>
      </x:c>
      <x:c r="AH3971" s="25" t="n">
        <x:f>(S3971+Inputs!$C$11)*Inputs!$C$8-Inputs!$C$11</x:f>
        <x:v>2521.729851009284</x:v>
      </x:c>
      <x:c r="AI3971" s="25" t="n">
        <x:f>Inputs!$C$12+AH3971-Inputs!$C$10*Inputs!$C$13</x:f>
        <x:v>24839.645266209278</x:v>
      </x:c>
      <x:c r="AJ3971" s="25" t="n">
        <x:f>(S3971+Inputs!$C$11)*(1-Inputs!$C$8)</x:f>
        <x:v>6863.436205238603</x:v>
      </x:c>
      <x:c r="AK3971" s="25" t="n">
        <x:f>AJ3971/(1+B3971)^(1-Inputs!$C$8)+T3971/(1+B3971)^(2-Inputs!$C$8)+U3971/(1+B3971)^(3-Inputs!$C$8)+V3971/(1+B3971)^(4-Inputs!$C$8)+W3971/(1+B3971)^(5-Inputs!$C$8)+X3971/(1+B3971)^(6-Inputs!$C$8)+Y3971/(1+B3971)^(7-Inputs!$C$8)+Z3971/(1+B3971)^(8-Inputs!$C$8)+AA3971/(1+B3971)^(9-Inputs!$C$8)+AB3971/(1+B3971)^(10-Inputs!$C$8)+AE3971/(1+B3971)^(10-Inputs!$C$8)</x:f>
        <x:v>532406.0918931817</x:v>
      </x:c>
      <x:c r="AL3971" s="25" t="n">
        <x:f>(AK3971+AI3971)/Inputs!$C$13</x:f>
        <x:v>444.64165149926475</x:v>
      </x:c>
      <x:c r="AM3971" s="26" t="n">
        <x:f>IF(AL3971&gt;=Inputs!$C$7,1,0)</x:f>
        <x:v>1</x:v>
      </x:c>
      <x:c r="AN3971" s="26" t="n">
        <x:f>IF(Inputs!$C$7&lt;=(1-Inputs!$C$16)*AL3971,1,0)</x:f>
        <x:v>1</x:v>
      </x:c>
    </x:row>
    <x:row r="3972" ht="20" customHeight="1">
      <x:c r="A3972" s="16" t="n">
        <x:v>3967</x:v>
      </x:c>
      <x:c r="B3972" s="19" t="n">
        <x:v>0.09425005495438388</x:v>
      </x:c>
      <x:c r="C3972" s="24" t="n">
        <x:v>0.3563912460525387</x:v>
      </x:c>
      <x:c r="D3972" s="19" t="n">
        <x:v>0.03953643507916951</x:v>
      </x:c>
      <x:c r="E3972" s="19" t="n">
        <x:v>0.05871365613162681</x:v>
      </x:c>
      <x:c r="F3972" s="19" t="n">
        <x:v>-0.09411830343535599</x:v>
      </x:c>
      <x:c r="G3972" s="19" t="n">
        <x:v>-0.06073318349115027</x:v>
      </x:c>
      <x:c r="H3972" s="19" t="n">
        <x:v>0.8189881344824528</x:v>
      </x:c>
      <x:c r="I3972" s="19" t="n">
        <x:v>0.07562898883067987</x:v>
      </x:c>
      <x:c r="J3972" s="19" t="n">
        <x:v>0.07491732048431346</x:v>
      </x:c>
      <x:c r="K3972" s="19" t="n">
        <x:v>0.06565582851903969</x:v>
      </x:c>
      <x:c r="L3972" s="19" t="n">
        <x:v>0.07498347571588397</x:v>
      </x:c>
      <x:c r="M3972" s="19" t="n">
        <x:v>0.071403697485556</x:v>
      </x:c>
      <x:c r="N3972" s="19" t="n">
        <x:v>0.06925018498419264</x:v>
      </x:c>
      <x:c r="O3972" s="19" t="n">
        <x:v>0.06937334201836051</x:v>
      </x:c>
      <x:c r="P3972" s="19" t="n">
        <x:v>0.06683150107479946</x:v>
      </x:c>
      <x:c r="Q3972" s="19" t="n">
        <x:v>0.0736682755318259</x:v>
      </x:c>
      <x:c r="R3972" s="19" t="n">
        <x:v>0.0751385243975517</x:v>
      </x:c>
      <x:c r="S3972" s="21" t="n">
        <x:v>11053.548475401894</x:v>
      </x:c>
      <x:c r="T3972" s="21" t="n">
        <x:v>17064.222925621754</x:v>
      </x:c>
      <x:c r="U3972" s="21" t="n">
        <x:v>20477.457905835377</x:v>
      </x:c>
      <x:c r="V3972" s="21" t="n">
        <x:v>24098.42719250257</x:v>
      </x:c>
      <x:c r="W3972" s="21" t="n">
        <x:v>28218.583415468904</x:v>
      </x:c>
      <x:c r="X3972" s="21" t="n">
        <x:v>30256.869773228136</x:v>
      </x:c>
      <x:c r="Y3972" s="21" t="n">
        <x:v>31873.667743384598</x:v>
      </x:c>
      <x:c r="Z3972" s="21" t="n">
        <x:v>33119.52457922157</x:v>
      </x:c>
      <x:c r="AA3972" s="21" t="n">
        <x:v>33936.226751299466</x:v>
      </x:c>
      <x:c r="AB3972" s="21" t="n">
        <x:v>34295.19612114589</x:v>
      </x:c>
      <x:c r="AC3972" s="21" t="n">
        <x:v>44732.86450584247</x:v>
      </x:c>
      <x:c r="AD3972" s="25" t="n">
        <x:f>AC3972*(1+Inputs!$C$14)*(1-Inputs!$C$14/Inputs!$C$15)</x:f>
        <x:v>35495.527985386</x:v>
      </x:c>
      <x:c r="AE3972" s="25" t="n">
        <x:f>AD3972/(B3972-Inputs!$C$14)</x:f>
        <x:v>599080.0854566921</x:v>
      </x:c>
      <x:c r="AF3972" s="25" t="n">
        <x:f>S3972/(1+B3972)^1+T3972/(1+B3972)^2+U3972/(1+B3972)^3+V3972/(1+B3972)^4+W3972/(1+B3972)^5+X3972/(1+B3972)^6+Y3972/(1+B3972)^7+Z3972/(1+B3972)^8+AA3972/(1+B3972)^9+AB3972/(1+B3972)^10+AE3972/(1+B3972)^10</x:f>
        <x:v>397901.18047432683</x:v>
      </x:c>
      <x:c r="AG3972" s="25" t="n">
        <x:f>(AF3972+Inputs!$C$12)/Inputs!$C$13</x:f>
        <x:v>343.3043376164987</x:v>
      </x:c>
      <x:c r="AH3972" s="25" t="n">
        <x:f>(S3972+Inputs!$C$11)*Inputs!$C$8-Inputs!$C$11</x:f>
        <x:v>3303.3555871060935</x:v>
      </x:c>
      <x:c r="AI3972" s="25" t="n">
        <x:f>Inputs!$C$12+AH3972-Inputs!$C$10*Inputs!$C$13</x:f>
        <x:v>25621.271002306094</x:v>
      </x:c>
      <x:c r="AJ3972" s="25" t="n">
        <x:f>(S3972+Inputs!$C$11)*(1-Inputs!$C$8)</x:f>
        <x:v>7750.192888295802</x:v>
      </x:c>
      <x:c r="AK3972" s="25" t="n">
        <x:f>AJ3972/(1+B3972)^(1-Inputs!$C$8)+T3972/(1+B3972)^(2-Inputs!$C$8)+U3972/(1+B3972)^(3-Inputs!$C$8)+V3972/(1+B3972)^(4-Inputs!$C$8)+W3972/(1+B3972)^(5-Inputs!$C$8)+X3972/(1+B3972)^(6-Inputs!$C$8)+Y3972/(1+B3972)^(7-Inputs!$C$8)+Z3972/(1+B3972)^(8-Inputs!$C$8)+AA3972/(1+B3972)^(9-Inputs!$C$8)+AB3972/(1+B3972)^(10-Inputs!$C$8)+AE3972/(1+B3972)^(10-Inputs!$C$8)</x:f>
        <x:v>411901.68716235587</x:v>
      </x:c>
      <x:c r="AL3972" s="25" t="n">
        <x:f>(AK3972+AI3972)/Inputs!$C$13</x:f>
        <x:v>349.11156374002695</x:v>
      </x:c>
      <x:c r="AM3972" s="26" t="n">
        <x:f>IF(AL3972&gt;=Inputs!$C$7,1,0)</x:f>
        <x:v>1</x:v>
      </x:c>
      <x:c r="AN3972" s="26" t="n">
        <x:f>IF(Inputs!$C$7&lt;=(1-Inputs!$C$16)*AL3972,1,0)</x:f>
        <x:v>1</x:v>
      </x:c>
    </x:row>
    <x:row r="3973" ht="20" customHeight="1">
      <x:c r="A3973" s="16" t="n">
        <x:v>3968</x:v>
      </x:c>
      <x:c r="B3973" s="19" t="n">
        <x:v>0.07898347071119005</x:v>
      </x:c>
      <x:c r="C3973" s="24" t="n">
        <x:v>0.6639707697485449</x:v>
      </x:c>
      <x:c r="D3973" s="19" t="n">
        <x:v>0.028260409373966414</x:v>
      </x:c>
      <x:c r="E3973" s="19" t="n">
        <x:v>0.055429001525399424</x:v>
      </x:c>
      <x:c r="F3973" s="19" t="n">
        <x:v>-0.18972969103332277</x:v>
      </x:c>
      <x:c r="G3973" s="19" t="n">
        <x:v>-0.09271943841057861</x:v>
      </x:c>
      <x:c r="H3973" s="19" t="n">
        <x:v>0.8259109581443056</x:v>
      </x:c>
      <x:c r="I3973" s="19" t="n">
        <x:v>0.06366840923283348</x:v>
      </x:c>
      <x:c r="J3973" s="19" t="n">
        <x:v>0.06295857634856816</x:v>
      </x:c>
      <x:c r="K3973" s="19" t="n">
        <x:v>0.06722325261051879</x:v>
      </x:c>
      <x:c r="L3973" s="19" t="n">
        <x:v>0.0660030166064746</x:v>
      </x:c>
      <x:c r="M3973" s="19" t="n">
        <x:v>0.07166029995766053</x:v>
      </x:c>
      <x:c r="N3973" s="19" t="n">
        <x:v>0.0626358628098285</x:v>
      </x:c>
      <x:c r="O3973" s="19" t="n">
        <x:v>0.07029169411091175</x:v>
      </x:c>
      <x:c r="P3973" s="19" t="n">
        <x:v>0.060063975798831284</x:v>
      </x:c>
      <x:c r="Q3973" s="19" t="n">
        <x:v>0.06932157855878472</x:v>
      </x:c>
      <x:c r="R3973" s="19" t="n">
        <x:v>0.06103707097778738</x:v>
      </x:c>
      <x:c r="S3973" s="21" t="n">
        <x:v>9185.454582442198</x:v>
      </x:c>
      <x:c r="T3973" s="21" t="n">
        <x:v>14982.028638983338</x:v>
      </x:c>
      <x:c r="U3973" s="21" t="n">
        <x:v>18902.779949005584</x:v>
      </x:c>
      <x:c r="V3973" s="21" t="n">
        <x:v>23220.905867420068</x:v>
      </x:c>
      <x:c r="W3973" s="21" t="n">
        <x:v>28077.523688478388</x:v>
      </x:c>
      <x:c r="X3973" s="21" t="n">
        <x:v>29979.26837866556</x:v>
      </x:c>
      <x:c r="Y3973" s="21" t="n">
        <x:v>31375.003746906517</x:v>
      </x:c>
      <x:c r="Z3973" s="21" t="n">
        <x:v>32473.80021167053</x:v>
      </x:c>
      <x:c r="AA3973" s="21" t="n">
        <x:v>33194.368205811894</x:v>
      </x:c>
      <x:c r="AB3973" s="21" t="n">
        <x:v>33542.33771634624</x:v>
      </x:c>
      <x:c r="AC3973" s="21" t="n">
        <x:v>43750.87528219076</x:v>
      </x:c>
      <x:c r="AD3973" s="25" t="n">
        <x:f>AC3973*(1+Inputs!$C$14)*(1-Inputs!$C$14/Inputs!$C$15)</x:f>
        <x:v>34716.31953641836</x:v>
      </x:c>
      <x:c r="AE3973" s="25" t="n">
        <x:f>AD3973/(B3973-Inputs!$C$14)</x:f>
        <x:v>789303.7765113433</x:v>
      </x:c>
      <x:c r="AF3973" s="25" t="n">
        <x:f>S3973/(1+B3973)^1+T3973/(1+B3973)^2+U3973/(1+B3973)^3+V3973/(1+B3973)^4+W3973/(1+B3973)^5+X3973/(1+B3973)^6+Y3973/(1+B3973)^7+Z3973/(1+B3973)^8+AA3973/(1+B3973)^9+AB3973/(1+B3973)^10+AE3973/(1+B3973)^10</x:f>
        <x:v>529355.9526003393</x:v>
      </x:c>
      <x:c r="AG3973" s="25" t="n">
        <x:f>(AF3973+Inputs!$C$12)/Inputs!$C$13</x:f>
        <x:v>448.1957043473149</x:v>
      </x:c>
      <x:c r="AH3973" s="25" t="n">
        <x:f>(S3973+Inputs!$C$11)*Inputs!$C$8-Inputs!$C$11</x:f>
        <x:v>2428.166393418126</x:v>
      </x:c>
      <x:c r="AI3973" s="25" t="n">
        <x:f>Inputs!$C$12+AH3973-Inputs!$C$10*Inputs!$C$13</x:f>
        <x:v>24746.081808618124</x:v>
      </x:c>
      <x:c r="AJ3973" s="25" t="n">
        <x:f>(S3973+Inputs!$C$11)*(1-Inputs!$C$8)</x:f>
        <x:v>6757.288189024073</x:v>
      </x:c>
      <x:c r="AK3973" s="25" t="n">
        <x:f>AJ3973/(1+B3973)^(1-Inputs!$C$8)+T3973/(1+B3973)^(2-Inputs!$C$8)+U3973/(1+B3973)^(3-Inputs!$C$8)+V3973/(1+B3973)^(4-Inputs!$C$8)+W3973/(1+B3973)^(5-Inputs!$C$8)+X3973/(1+B3973)^(6-Inputs!$C$8)+Y3973/(1+B3973)^(7-Inputs!$C$8)+Z3973/(1+B3973)^(8-Inputs!$C$8)+AA3973/(1+B3973)^(9-Inputs!$C$8)+AB3973/(1+B3973)^(10-Inputs!$C$8)+AE3973/(1+B3973)^(10-Inputs!$C$8)</x:f>
        <x:v>546216.4535066776</x:v>
      </x:c>
      <x:c r="AL3973" s="25" t="n">
        <x:f>(AK3973+AI3973)/Inputs!$C$13</x:f>
        <x:v>455.58666081672334</x:v>
      </x:c>
      <x:c r="AM3973" s="26" t="n">
        <x:f>IF(AL3973&gt;=Inputs!$C$7,1,0)</x:f>
        <x:v>1</x:v>
      </x:c>
      <x:c r="AN3973" s="26" t="n">
        <x:f>IF(Inputs!$C$7&lt;=(1-Inputs!$C$16)*AL3973,1,0)</x:f>
        <x:v>1</x:v>
      </x:c>
    </x:row>
    <x:row r="3974" ht="20" customHeight="1">
      <x:c r="A3974" s="16" t="n">
        <x:v>3969</x:v>
      </x:c>
      <x:c r="B3974" s="19" t="n">
        <x:v>0.07677196489315</x:v>
      </x:c>
      <x:c r="C3974" s="24" t="n">
        <x:v>0.8607466500280054</x:v>
      </x:c>
      <x:c r="D3974" s="19" t="n">
        <x:v>0.03208871959752031</x:v>
      </x:c>
      <x:c r="E3974" s="19" t="n">
        <x:v>0.05062413788955354</x:v>
      </x:c>
      <x:c r="F3974" s="19" t="n">
        <x:v>-0.2204207596222648</x:v>
      </x:c>
      <x:c r="G3974" s="19" t="n">
        <x:v>-0.08596670225026457</x:v>
      </x:c>
      <x:c r="H3974" s="19" t="n">
        <x:v>0.8506634692509749</x:v>
      </x:c>
      <x:c r="I3974" s="19" t="n">
        <x:v>0.05149746192715725</x:v>
      </x:c>
      <x:c r="J3974" s="19" t="n">
        <x:v>0.061870641040408146</x:v>
      </x:c>
      <x:c r="K3974" s="19" t="n">
        <x:v>0.05605176524723106</x:v>
      </x:c>
      <x:c r="L3974" s="19" t="n">
        <x:v>0.06356187683265148</x:v>
      </x:c>
      <x:c r="M3974" s="19" t="n">
        <x:v>0.06109920439829125</x:v>
      </x:c>
      <x:c r="N3974" s="19" t="n">
        <x:v>0.059379696486652166</x:v>
      </x:c>
      <x:c r="O3974" s="19" t="n">
        <x:v>0.051068216390623325</x:v>
      </x:c>
      <x:c r="P3974" s="19" t="n">
        <x:v>0.05699690055563565</x:v>
      </x:c>
      <x:c r="Q3974" s="19" t="n">
        <x:v>0.053702054006201934</x:v>
      </x:c>
      <x:c r="R3974" s="19" t="n">
        <x:v>0.06123541693659376</x:v>
      </x:c>
      <x:c r="S3974" s="21" t="n">
        <x:v>8693.378081259174</x:v>
      </x:c>
      <x:c r="T3974" s="21" t="n">
        <x:v>14494.830788546484</x:v>
      </x:c>
      <x:c r="U3974" s="21" t="n">
        <x:v>18730.31992756045</x:v>
      </x:c>
      <x:c r="V3974" s="21" t="n">
        <x:v>23477.612993929422</x:v>
      </x:c>
      <x:c r="W3974" s="21" t="n">
        <x:v>28860.24480174505</x:v>
      </x:c>
      <x:c r="X3974" s="21" t="n">
        <x:v>30792.091379664147</x:v>
      </x:c>
      <x:c r="Y3974" s="21" t="n">
        <x:v>32183.96088623345</x:v>
      </x:c>
      <x:c r="Z3974" s="21" t="n">
        <x:v>33237.33087204986</x:v>
      </x:c>
      <x:c r="AA3974" s="21" t="n">
        <x:v>33944.88703668504</x:v>
      </x:c>
      <x:c r="AB3974" s="21" t="n">
        <x:v>34258.5690202684</x:v>
      </x:c>
      <x:c r="AC3974" s="21" t="n">
        <x:v>44685.09002643705</x:v>
      </x:c>
      <x:c r="AD3974" s="25" t="n">
        <x:f>AC3974*(1+Inputs!$C$14)*(1-Inputs!$C$14/Inputs!$C$15)</x:f>
        <x:v>35457.61893597779</x:v>
      </x:c>
      <x:c r="AE3974" s="25" t="n">
        <x:f>AD3974/(B3974-Inputs!$C$14)</x:f>
        <x:v>848837.7079382334</x:v>
      </x:c>
      <x:c r="AF3974" s="25" t="n">
        <x:f>S3974/(1+B3974)^1+T3974/(1+B3974)^2+U3974/(1+B3974)^3+V3974/(1+B3974)^4+W3974/(1+B3974)^5+X3974/(1+B3974)^6+Y3974/(1+B3974)^7+Z3974/(1+B3974)^8+AA3974/(1+B3974)^9+AB3974/(1+B3974)^10+AE3974/(1+B3974)^10</x:f>
        <x:v>569223.9554930347</x:v>
      </x:c>
      <x:c r="AG3974" s="25" t="n">
        <x:f>(AF3974+Inputs!$C$12)/Inputs!$C$13</x:f>
        <x:v>480.0074769030824</x:v>
      </x:c>
      <x:c r="AH3974" s="25" t="n">
        <x:f>(S3974+Inputs!$C$11)*Inputs!$C$8-Inputs!$C$11</x:f>
        <x:v>2197.631923000874</x:v>
      </x:c>
      <x:c r="AI3974" s="25" t="n">
        <x:f>Inputs!$C$12+AH3974-Inputs!$C$10*Inputs!$C$13</x:f>
        <x:v>24515.54733820087</x:v>
      </x:c>
      <x:c r="AJ3974" s="25" t="n">
        <x:f>(S3974+Inputs!$C$11)*(1-Inputs!$C$8)</x:f>
        <x:v>6495.746158258301</x:v>
      </x:c>
      <x:c r="AK3974" s="25" t="n">
        <x:f>AJ3974/(1+B3974)^(1-Inputs!$C$8)+T3974/(1+B3974)^(2-Inputs!$C$8)+U3974/(1+B3974)^(3-Inputs!$C$8)+V3974/(1+B3974)^(4-Inputs!$C$8)+W3974/(1+B3974)^(5-Inputs!$C$8)+X3974/(1+B3974)^(6-Inputs!$C$8)+Y3974/(1+B3974)^(7-Inputs!$C$8)+Z3974/(1+B3974)^(8-Inputs!$C$8)+AA3974/(1+B3974)^(9-Inputs!$C$8)+AB3974/(1+B3974)^(10-Inputs!$C$8)+AE3974/(1+B3974)^(10-Inputs!$C$8)</x:f>
        <x:v>587182.3134931156</x:v>
      </x:c>
      <x:c r="AL3974" s="25" t="n">
        <x:f>(AK3974+AI3974)/Inputs!$C$13</x:f>
        <x:v>488.09049387273603</x:v>
      </x:c>
      <x:c r="AM3974" s="26" t="n">
        <x:f>IF(AL3974&gt;=Inputs!$C$7,1,0)</x:f>
        <x:v>1</x:v>
      </x:c>
      <x:c r="AN3974" s="26" t="n">
        <x:f>IF(Inputs!$C$7&lt;=(1-Inputs!$C$16)*AL3974,1,0)</x:f>
        <x:v>1</x:v>
      </x:c>
    </x:row>
    <x:row r="3975" ht="20" customHeight="1">
      <x:c r="A3975" s="16" t="n">
        <x:v>3970</x:v>
      </x:c>
      <x:c r="B3975" s="19" t="n">
        <x:v>0.08007451357916219</x:v>
      </x:c>
      <x:c r="C3975" s="24" t="n">
        <x:v>0.5585641024129302</x:v>
      </x:c>
      <x:c r="D3975" s="19" t="n">
        <x:v>0.03541010383336385</x:v>
      </x:c>
      <x:c r="E3975" s="19" t="n">
        <x:v>0.037722706949847126</x:v>
      </x:c>
      <x:c r="F3975" s="19" t="n">
        <x:v>-0.13422975385964153</x:v>
      </x:c>
      <x:c r="G3975" s="19" t="n">
        <x:v>-0.07452516347202448</x:v>
      </x:c>
      <x:c r="H3975" s="19" t="n">
        <x:v>0.5656533294739745</x:v>
      </x:c>
      <x:c r="I3975" s="19" t="n">
        <x:v>0.06226874397564984</x:v>
      </x:c>
      <x:c r="J3975" s="19" t="n">
        <x:v>0.06271762999484168</x:v>
      </x:c>
      <x:c r="K3975" s="19" t="n">
        <x:v>0.061812033119862234</x:v>
      </x:c>
      <x:c r="L3975" s="19" t="n">
        <x:v>0.07052997649773829</x:v>
      </x:c>
      <x:c r="M3975" s="19" t="n">
        <x:v>0.06968661245129056</x:v>
      </x:c>
      <x:c r="N3975" s="19" t="n">
        <x:v>0.05878353911152885</x:v>
      </x:c>
      <x:c r="O3975" s="19" t="n">
        <x:v>0.07056140230047163</x:v>
      </x:c>
      <x:c r="P3975" s="19" t="n">
        <x:v>0.0639316921284319</x:v>
      </x:c>
      <x:c r="Q3975" s="19" t="n">
        <x:v>0.06561570898469085</x:v>
      </x:c>
      <x:c r="R3975" s="19" t="n">
        <x:v>0.06656533513548425</x:v>
      </x:c>
      <x:c r="S3975" s="21" t="n">
        <x:v>10203.577057137514</x:v>
      </x:c>
      <x:c r="T3975" s="21" t="n">
        <x:v>15951.671039227218</x:v>
      </x:c>
      <x:c r="U3975" s="21" t="n">
        <x:v>19152.84525720116</x:v>
      </x:c>
      <x:c r="V3975" s="21" t="n">
        <x:v>22499.159021718704</x:v>
      </x:c>
      <x:c r="W3975" s="21" t="n">
        <x:v>26280.915478647854</x:v>
      </x:c>
      <x:c r="X3975" s="21" t="n">
        <x:v>27809.932625348516</x:v>
      </x:c>
      <x:c r="Y3975" s="21" t="n">
        <x:v>28996.1878175366</x:v>
      </x:c>
      <x:c r="Z3975" s="21" t="n">
        <x:v>29965.768728312472</x:v>
      </x:c>
      <x:c r="AA3975" s="21" t="n">
        <x:v>30635.531385817187</x:v>
      </x:c>
      <x:c r="AB3975" s="21" t="n">
        <x:v>31002.252418794702</x:v>
      </x:c>
      <x:c r="AC3975" s="21" t="n">
        <x:v>40437.720546253964</x:v>
      </x:c>
      <x:c r="AD3975" s="25" t="n">
        <x:f>AC3975*(1+Inputs!$C$14)*(1-Inputs!$C$14/Inputs!$C$15)</x:f>
        <x:v>32087.331253452514</x:v>
      </x:c>
      <x:c r="AE3975" s="25" t="n">
        <x:f>AD3975/(B3975-Inputs!$C$14)</x:f>
        <x:v>711873.045442833</x:v>
      </x:c>
      <x:c r="AF3975" s="25" t="n">
        <x:f>S3975/(1+B3975)^1+T3975/(1+B3975)^2+U3975/(1+B3975)^3+V3975/(1+B3975)^4+W3975/(1+B3975)^5+X3975/(1+B3975)^6+Y3975/(1+B3975)^7+Z3975/(1+B3975)^8+AA3975/(1+B3975)^9+AB3975/(1+B3975)^10+AE3975/(1+B3975)^10</x:f>
        <x:v>482518.1298022745</x:v>
      </x:c>
      <x:c r="AG3975" s="25" t="n">
        <x:f>(AF3975+Inputs!$C$12)/Inputs!$C$13</x:f>
        <x:v>410.8225213998346</x:v>
      </x:c>
      <x:c r="AH3975" s="25" t="n">
        <x:f>(S3975+Inputs!$C$11)*Inputs!$C$8-Inputs!$C$11</x:f>
        <x:v>2905.1497993712737</x:v>
      </x:c>
      <x:c r="AI3975" s="25" t="n">
        <x:f>Inputs!$C$12+AH3975-Inputs!$C$10*Inputs!$C$13</x:f>
        <x:v>25223.065214571274</x:v>
      </x:c>
      <x:c r="AJ3975" s="25" t="n">
        <x:f>(S3975+Inputs!$C$11)*(1-Inputs!$C$8)</x:f>
        <x:v>7298.427257766241</x:v>
      </x:c>
      <x:c r="AK3975" s="25" t="n">
        <x:f>AJ3975/(1+B3975)^(1-Inputs!$C$8)+T3975/(1+B3975)^(2-Inputs!$C$8)+U3975/(1+B3975)^(3-Inputs!$C$8)+V3975/(1+B3975)^(4-Inputs!$C$8)+W3975/(1+B3975)^(5-Inputs!$C$8)+X3975/(1+B3975)^(6-Inputs!$C$8)+Y3975/(1+B3975)^(7-Inputs!$C$8)+Z3975/(1+B3975)^(8-Inputs!$C$8)+AA3975/(1+B3975)^(9-Inputs!$C$8)+AB3975/(1+B3975)^(10-Inputs!$C$8)+AE3975/(1+B3975)^(10-Inputs!$C$8)</x:f>
        <x:v>497460.67252382345</x:v>
      </x:c>
      <x:c r="AL3975" s="25" t="n">
        <x:f>(AK3975+AI3975)/Inputs!$C$13</x:f>
        <x:v>417.06368458648654</x:v>
      </x:c>
      <x:c r="AM3975" s="26" t="n">
        <x:f>IF(AL3975&gt;=Inputs!$C$7,1,0)</x:f>
        <x:v>1</x:v>
      </x:c>
      <x:c r="AN3975" s="26" t="n">
        <x:f>IF(Inputs!$C$7&lt;=(1-Inputs!$C$16)*AL3975,1,0)</x:f>
        <x:v>1</x:v>
      </x:c>
    </x:row>
    <x:row r="3976" ht="20" customHeight="1">
      <x:c r="A3976" s="16" t="n">
        <x:v>3971</x:v>
      </x:c>
      <x:c r="B3976" s="19" t="n">
        <x:v>0.08325811203947325</x:v>
      </x:c>
      <x:c r="C3976" s="24" t="n">
        <x:v>0.3785014255977046</x:v>
      </x:c>
      <x:c r="D3976" s="19" t="n">
        <x:v>0.01581852630518057</x:v>
      </x:c>
      <x:c r="E3976" s="19" t="n">
        <x:v>0.054760470102501985</x:v>
      </x:c>
      <x:c r="F3976" s="19" t="n">
        <x:v>-0.11078207793504932</x:v>
      </x:c>
      <x:c r="G3976" s="19" t="n">
        <x:v>-0.07646741719572503</x:v>
      </x:c>
      <x:c r="H3976" s="19" t="n">
        <x:v>0.9427984629899981</x:v>
      </x:c>
      <x:c r="I3976" s="19" t="n">
        <x:v>0.07064784737123204</x:v>
      </x:c>
      <x:c r="J3976" s="19" t="n">
        <x:v>0.06407024001005653</x:v>
      </x:c>
      <x:c r="K3976" s="19" t="n">
        <x:v>0.06469414824678438</x:v>
      </x:c>
      <x:c r="L3976" s="19" t="n">
        <x:v>0.06448300059622966</x:v>
      </x:c>
      <x:c r="M3976" s="19" t="n">
        <x:v>0.06830811444102551</x:v>
      </x:c>
      <x:c r="N3976" s="19" t="n">
        <x:v>0.07053883089176793</x:v>
      </x:c>
      <x:c r="O3976" s="19" t="n">
        <x:v>0.06290638117440836</x:v>
      </x:c>
      <x:c r="P3976" s="19" t="n">
        <x:v>0.06251853794734075</x:v>
      </x:c>
      <x:c r="Q3976" s="19" t="n">
        <x:v>0.06828407968508032</x:v>
      </x:c>
      <x:c r="R3976" s="19" t="n">
        <x:v>0.06587038076584235</x:v>
      </x:c>
      <x:c r="S3976" s="21" t="n">
        <x:v>10614.843132957189</x:v>
      </x:c>
      <x:c r="T3976" s="21" t="n">
        <x:v>16350.012495212977</x:v>
      </x:c>
      <x:c r="U3976" s="21" t="n">
        <x:v>19411.76432129862</x:v>
      </x:c>
      <x:c r="V3976" s="21" t="n">
        <x:v>22581.341554775525</x:v>
      </x:c>
      <x:c r="W3976" s="21" t="n">
        <x:v>26064.88840308736</x:v>
      </x:c>
      <x:c r="X3976" s="21" t="n">
        <x:v>27543.6253675148</x:v>
      </x:c>
      <x:c r="Y3976" s="21" t="n">
        <x:v>28688.558013089183</x:v>
      </x:c>
      <x:c r="Z3976" s="21" t="n">
        <x:v>29579.24725978185</x:v>
      </x:c>
      <x:c r="AA3976" s="21" t="n">
        <x:v>30216.547846575566</x:v>
      </x:c>
      <x:c r="AB3976" s="21" t="n">
        <x:v>30586.79053348486</x:v>
      </x:c>
      <x:c r="AC3976" s="21" t="n">
        <x:v>39895.81373932808</x:v>
      </x:c>
      <x:c r="AD3976" s="25" t="n">
        <x:f>AC3976*(1+Inputs!$C$14)*(1-Inputs!$C$14/Inputs!$C$15)</x:f>
        <x:v>31657.328202156827</x:v>
      </x:c>
      <x:c r="AE3976" s="25" t="n">
        <x:f>AD3976/(B3976-Inputs!$C$14)</x:f>
        <x:v>656000.1389250862</x:v>
      </x:c>
      <x:c r="AF3976" s="25" t="n">
        <x:f>S3976/(1+B3976)^1+T3976/(1+B3976)^2+U3976/(1+B3976)^3+V3976/(1+B3976)^4+W3976/(1+B3976)^5+X3976/(1+B3976)^6+Y3976/(1+B3976)^7+Z3976/(1+B3976)^8+AA3976/(1+B3976)^9+AB3976/(1+B3976)^10+AE3976/(1+B3976)^10</x:f>
        <x:v>445210.81747456954</x:v>
      </x:c>
      <x:c r="AG3976" s="25" t="n">
        <x:f>(AF3976+Inputs!$C$12)/Inputs!$C$13</x:f>
        <x:v>381.0539940514688</x:v>
      </x:c>
      <x:c r="AH3976" s="25" t="n">
        <x:f>(S3976+Inputs!$C$11)*Inputs!$C$8-Inputs!$C$11</x:f>
        <x:v>3097.8251390018613</x:v>
      </x:c>
      <x:c r="AI3976" s="25" t="n">
        <x:f>Inputs!$C$12+AH3976-Inputs!$C$10*Inputs!$C$13</x:f>
        <x:v>25415.74055420186</x:v>
      </x:c>
      <x:c r="AJ3976" s="25" t="n">
        <x:f>(S3976+Inputs!$C$11)*(1-Inputs!$C$8)</x:f>
        <x:v>7517.017993955328</x:v>
      </x:c>
      <x:c r="AK3976" s="25" t="n">
        <x:f>AJ3976/(1+B3976)^(1-Inputs!$C$8)+T3976/(1+B3976)^(2-Inputs!$C$8)+U3976/(1+B3976)^(3-Inputs!$C$8)+V3976/(1+B3976)^(4-Inputs!$C$8)+W3976/(1+B3976)^(5-Inputs!$C$8)+X3976/(1+B3976)^(6-Inputs!$C$8)+Y3976/(1+B3976)^(7-Inputs!$C$8)+Z3976/(1+B3976)^(8-Inputs!$C$8)+AA3976/(1+B3976)^(9-Inputs!$C$8)+AB3976/(1+B3976)^(10-Inputs!$C$8)+AE3976/(1+B3976)^(10-Inputs!$C$8)</x:f>
        <x:v>459239.01890589466</x:v>
      </x:c>
      <x:c r="AL3976" s="25" t="n">
        <x:f>(AK3976+AI3976)/Inputs!$C$13</x:f>
        <x:v>386.71932019046864</x:v>
      </x:c>
      <x:c r="AM3976" s="26" t="n">
        <x:f>IF(AL3976&gt;=Inputs!$C$7,1,0)</x:f>
        <x:v>1</x:v>
      </x:c>
      <x:c r="AN3976" s="26" t="n">
        <x:f>IF(Inputs!$C$7&lt;=(1-Inputs!$C$16)*AL3976,1,0)</x:f>
        <x:v>1</x:v>
      </x:c>
    </x:row>
    <x:row r="3977" ht="20" customHeight="1">
      <x:c r="A3977" s="16" t="n">
        <x:v>3972</x:v>
      </x:c>
      <x:c r="B3977" s="19" t="n">
        <x:v>0.08933712321563876</x:v>
      </x:c>
      <x:c r="C3977" s="24" t="n">
        <x:v>0.29506858055569296</x:v>
      </x:c>
      <x:c r="D3977" s="19" t="n">
        <x:v>0.014046757272068078</x:v>
      </x:c>
      <x:c r="E3977" s="19" t="n">
        <x:v>0.056746662974665865</x:v>
      </x:c>
      <x:c r="F3977" s="19" t="n">
        <x:v>-0.2151934122698765</x:v>
      </x:c>
      <x:c r="G3977" s="19" t="n">
        <x:v>-0.08334753105211631</x:v>
      </x:c>
      <x:c r="H3977" s="19" t="n">
        <x:v>0.7869279085167307</x:v>
      </x:c>
      <x:c r="I3977" s="19" t="n">
        <x:v>0.07661793840761788</x:v>
      </x:c>
      <x:c r="J3977" s="19" t="n">
        <x:v>0.07819722208426924</x:v>
      </x:c>
      <x:c r="K3977" s="19" t="n">
        <x:v>0.07334267307991355</x:v>
      </x:c>
      <x:c r="L3977" s="19" t="n">
        <x:v>0.07266554227603705</x:v>
      </x:c>
      <x:c r="M3977" s="19" t="n">
        <x:v>0.07603444411006308</x:v>
      </x:c>
      <x:c r="N3977" s="19" t="n">
        <x:v>0.07325945476511264</x:v>
      </x:c>
      <x:c r="O3977" s="19" t="n">
        <x:v>0.06896817157393684</x:v>
      </x:c>
      <x:c r="P3977" s="19" t="n">
        <x:v>0.06976476383385374</x:v>
      </x:c>
      <x:c r="Q3977" s="19" t="n">
        <x:v>0.06587553770565478</x:v>
      </x:c>
      <x:c r="R3977" s="19" t="n">
        <x:v>0.06327076562863909</x:v>
      </x:c>
      <x:c r="S3977" s="21" t="n">
        <x:v>8750.052633237277</x:v>
      </x:c>
      <x:c r="T3977" s="21" t="n">
        <x:v>13946.897897179268</x:v>
      </x:c>
      <x:c r="U3977" s="21" t="n">
        <x:v>17256.13415184714</x:v>
      </x:c>
      <x:c r="V3977" s="21" t="n">
        <x:v>20804.848594127565</x:v>
      </x:c>
      <x:c r="W3977" s="21" t="n">
        <x:v>24694.78780287496</x:v>
      </x:c>
      <x:c r="X3977" s="21" t="n">
        <x:v>26272.36462950996</x:v>
      </x:c>
      <x:c r="Y3977" s="21" t="n">
        <x:v>27426.350115558485</x:v>
      </x:c>
      <x:c r="Z3977" s="21" t="n">
        <x:v>28351.415681615465</x:v>
      </x:c>
      <x:c r="AA3977" s="21" t="n">
        <x:v>29035.750754494202</x:v>
      </x:c>
      <x:c r="AB3977" s="21" t="n">
        <x:v>29453.512155235116</x:v>
      </x:c>
      <x:c r="AC3977" s="21" t="n">
        <x:v>38417.62455030668</x:v>
      </x:c>
      <x:c r="AD3977" s="25" t="n">
        <x:f>AC3977*(1+Inputs!$C$14)*(1-Inputs!$C$14/Inputs!$C$15)</x:f>
        <x:v>30484.385080668344</x:v>
      </x:c>
      <x:c r="AE3977" s="25" t="n">
        <x:f>AD3977/(B3977-Inputs!$C$14)</x:f>
        <x:v>561023.1693659968</x:v>
      </x:c>
      <x:c r="AF3977" s="25" t="n">
        <x:f>S3977/(1+B3977)^1+T3977/(1+B3977)^2+U3977/(1+B3977)^3+V3977/(1+B3977)^4+W3977/(1+B3977)^5+X3977/(1+B3977)^6+Y3977/(1+B3977)^7+Z3977/(1+B3977)^8+AA3977/(1+B3977)^9+AB3977/(1+B3977)^10+AE3977/(1+B3977)^10</x:f>
        <x:v>373483.9897571028</x:v>
      </x:c>
      <x:c r="AG3977" s="25" t="n">
        <x:f>(AF3977+Inputs!$C$12)/Inputs!$C$13</x:f>
        <x:v>323.82119170528364</x:v>
      </x:c>
      <x:c r="AH3977" s="25" t="n">
        <x:f>(S3977+Inputs!$C$11)*Inputs!$C$8-Inputs!$C$11</x:f>
        <x:v>2224.1835624207524</x:v>
      </x:c>
      <x:c r="AI3977" s="25" t="n">
        <x:f>Inputs!$C$12+AH3977-Inputs!$C$10*Inputs!$C$13</x:f>
        <x:v>24542.09897762075</x:v>
      </x:c>
      <x:c r="AJ3977" s="25" t="n">
        <x:f>(S3977+Inputs!$C$11)*(1-Inputs!$C$8)</x:f>
        <x:v>6525.869070816526</x:v>
      </x:c>
      <x:c r="AK3977" s="25" t="n">
        <x:f>AJ3977/(1+B3977)^(1-Inputs!$C$8)+T3977/(1+B3977)^(2-Inputs!$C$8)+U3977/(1+B3977)^(3-Inputs!$C$8)+V3977/(1+B3977)^(4-Inputs!$C$8)+W3977/(1+B3977)^(5-Inputs!$C$8)+X3977/(1+B3977)^(6-Inputs!$C$8)+Y3977/(1+B3977)^(7-Inputs!$C$8)+Z3977/(1+B3977)^(8-Inputs!$C$8)+AA3977/(1+B3977)^(9-Inputs!$C$8)+AB3977/(1+B3977)^(10-Inputs!$C$8)+AE3977/(1+B3977)^(10-Inputs!$C$8)</x:f>
        <x:v>386635.33550284256</x:v>
      </x:c>
      <x:c r="AL3977" s="25" t="n">
        <x:f>(AK3977+AI3977)/Inputs!$C$13</x:f>
        <x:v>328.0897480860036</x:v>
      </x:c>
      <x:c r="AM3977" s="26" t="n">
        <x:f>IF(AL3977&gt;=Inputs!$C$7,1,0)</x:f>
        <x:v>1</x:v>
      </x:c>
      <x:c r="AN3977" s="26" t="n">
        <x:f>IF(Inputs!$C$7&lt;=(1-Inputs!$C$16)*AL3977,1,0)</x:f>
        <x:v>0</x:v>
      </x:c>
    </x:row>
    <x:row r="3978" ht="20" customHeight="1">
      <x:c r="A3978" s="16" t="n">
        <x:v>3973</x:v>
      </x:c>
      <x:c r="B3978" s="19" t="n">
        <x:v>0.0886705064848155</x:v>
      </x:c>
      <x:c r="C3978" s="24" t="n">
        <x:v>0.5273754064649268</x:v>
      </x:c>
      <x:c r="D3978" s="19" t="n">
        <x:v>0.021562858746555946</x:v>
      </x:c>
      <x:c r="E3978" s="19" t="n">
        <x:v>0.05709125556283795</x:v>
      </x:c>
      <x:c r="F3978" s="19" t="n">
        <x:v>-0.17817879124234992</x:v>
      </x:c>
      <x:c r="G3978" s="19" t="n">
        <x:v>-0.07060129410852312</x:v>
      </x:c>
      <x:c r="H3978" s="19" t="n">
        <x:v>0.6769946472564641</x:v>
      </x:c>
      <x:c r="I3978" s="19" t="n">
        <x:v>0.06593076242298253</x:v>
      </x:c>
      <x:c r="J3978" s="19" t="n">
        <x:v>0.06043460566772296</x:v>
      </x:c>
      <x:c r="K3978" s="19" t="n">
        <x:v>0.06961524037588447</x:v>
      </x:c>
      <x:c r="L3978" s="19" t="n">
        <x:v>0.06335320731896558</x:v>
      </x:c>
      <x:c r="M3978" s="19" t="n">
        <x:v>0.06706871563365326</x:v>
      </x:c>
      <x:c r="N3978" s="19" t="n">
        <x:v>0.05797142711453148</x:v>
      </x:c>
      <x:c r="O3978" s="19" t="n">
        <x:v>0.06721597670378174</x:v>
      </x:c>
      <x:c r="P3978" s="19" t="n">
        <x:v>0.06614034660832317</x:v>
      </x:c>
      <x:c r="Q3978" s="19" t="n">
        <x:v>0.07372675551305632</x:v>
      </x:c>
      <x:c r="R3978" s="19" t="n">
        <x:v>0.06930457509976691</x:v>
      </x:c>
      <x:c r="S3978" s="21" t="n">
        <x:v>9463.137429935143</x:v>
      </x:c>
      <x:c r="T3978" s="21" t="n">
        <x:v>15056.681311718276</x:v>
      </x:c>
      <x:c r="U3978" s="21" t="n">
        <x:v>18494.04275159233</x:v>
      </x:c>
      <x:c r="V3978" s="21" t="n">
        <x:v>22236.598955952446</x:v>
      </x:c>
      <x:c r="W3978" s="21" t="n">
        <x:v>26397.30754262468</x:v>
      </x:c>
      <x:c r="X3978" s="21" t="n">
        <x:v>28061.987807376514</x:v>
      </x:c>
      <x:c r="Y3978" s="21" t="n">
        <x:v>29314.643297223593</x:v>
      </x:c>
      <x:c r="Z3978" s="21" t="n">
        <x:v>30330.27060348321</x:v>
      </x:c>
      <x:c r="AA3978" s="21" t="n">
        <x:v>31039.888435369954</x:v>
      </x:c>
      <x:c r="AB3978" s="21" t="n">
        <x:v>31425.360869909484</x:v>
      </x:c>
      <x:c r="AC3978" s="21" t="n">
        <x:v>40989.60113466454</x:v>
      </x:c>
      <x:c r="AD3978" s="25" t="n">
        <x:f>AC3978*(1+Inputs!$C$14)*(1-Inputs!$C$14/Inputs!$C$15)</x:f>
        <x:v>32525.248500356305</x:v>
      </x:c>
      <x:c r="AE3978" s="25" t="n">
        <x:f>AD3978/(B3978-Inputs!$C$14)</x:f>
        <x:v>606017.1708936336</x:v>
      </x:c>
      <x:c r="AF3978" s="25" t="n">
        <x:f>S3978/(1+B3978)^1+T3978/(1+B3978)^2+U3978/(1+B3978)^3+V3978/(1+B3978)^4+W3978/(1+B3978)^5+X3978/(1+B3978)^6+Y3978/(1+B3978)^7+Z3978/(1+B3978)^8+AA3978/(1+B3978)^9+AB3978/(1+B3978)^10+AE3978/(1+B3978)^10</x:f>
        <x:v>404239.6368772343</x:v>
      </x:c>
      <x:c r="AG3978" s="25" t="n">
        <x:f>(AF3978+Inputs!$C$12)/Inputs!$C$13</x:f>
        <x:v>348.3619657597154</x:v>
      </x:c>
      <x:c r="AH3978" s="25" t="n">
        <x:f>(S3978+Inputs!$C$11)*Inputs!$C$8-Inputs!$C$11</x:f>
        <x:v>2558.258905531259</x:v>
      </x:c>
      <x:c r="AI3978" s="25" t="n">
        <x:f>Inputs!$C$12+AH3978-Inputs!$C$10*Inputs!$C$13</x:f>
        <x:v>24876.174320731254</x:v>
      </x:c>
      <x:c r="AJ3978" s="25" t="n">
        <x:f>(S3978+Inputs!$C$11)*(1-Inputs!$C$8)</x:f>
        <x:v>6904.8785244038845</x:v>
      </x:c>
      <x:c r="AK3978" s="25" t="n">
        <x:f>AJ3978/(1+B3978)^(1-Inputs!$C$8)+T3978/(1+B3978)^(2-Inputs!$C$8)+U3978/(1+B3978)^(3-Inputs!$C$8)+V3978/(1+B3978)^(4-Inputs!$C$8)+W3978/(1+B3978)^(5-Inputs!$C$8)+X3978/(1+B3978)^(6-Inputs!$C$8)+Y3978/(1+B3978)^(7-Inputs!$C$8)+Z3978/(1+B3978)^(8-Inputs!$C$8)+AA3978/(1+B3978)^(9-Inputs!$C$8)+AB3978/(1+B3978)^(10-Inputs!$C$8)+AE3978/(1+B3978)^(10-Inputs!$C$8)</x:f>
        <x:v>418208.31283813773</x:v>
      </x:c>
      <x:c r="AL3978" s="25" t="n">
        <x:f>(AK3978+AI3978)/Inputs!$C$13</x:f>
        <x:v>353.54926020308295</x:v>
      </x:c>
      <x:c r="AM3978" s="26" t="n">
        <x:f>IF(AL3978&gt;=Inputs!$C$7,1,0)</x:f>
        <x:v>1</x:v>
      </x:c>
      <x:c r="AN3978" s="26" t="n">
        <x:f>IF(Inputs!$C$7&lt;=(1-Inputs!$C$16)*AL3978,1,0)</x:f>
        <x:v>1</x:v>
      </x:c>
    </x:row>
    <x:row r="3979" ht="20" customHeight="1">
      <x:c r="A3979" s="16" t="n">
        <x:v>3974</x:v>
      </x:c>
      <x:c r="B3979" s="19" t="n">
        <x:v>0.08584528108016706</x:v>
      </x:c>
      <x:c r="C3979" s="24" t="n">
        <x:v>0.27465720747758837</x:v>
      </x:c>
      <x:c r="D3979" s="19" t="n">
        <x:v>0.03204347894575932</x:v>
      </x:c>
      <x:c r="E3979" s="19" t="n">
        <x:v>0.04809775923084175</x:v>
      </x:c>
      <x:c r="F3979" s="19" t="n">
        <x:v>-0.18144757422561386</x:v>
      </x:c>
      <x:c r="G3979" s="19" t="n">
        <x:v>-0.06971392840447208</x:v>
      </x:c>
      <x:c r="H3979" s="19" t="n">
        <x:v>0.719029189287113</x:v>
      </x:c>
      <x:c r="I3979" s="19" t="n">
        <x:v>0.06334131269804288</x:v>
      </x:c>
      <x:c r="J3979" s="19" t="n">
        <x:v>0.06567647497975372</x:v>
      </x:c>
      <x:c r="K3979" s="19" t="n">
        <x:v>0.05992759456633735</x:v>
      </x:c>
      <x:c r="L3979" s="19" t="n">
        <x:v>0.06369138492552225</x:v>
      </x:c>
      <x:c r="M3979" s="19" t="n">
        <x:v>0.06576148083976363</x:v>
      </x:c>
      <x:c r="N3979" s="19" t="n">
        <x:v>0.07368675617372106</x:v>
      </x:c>
      <x:c r="O3979" s="19" t="n">
        <x:v>0.05866608959086421</x:v>
      </x:c>
      <x:c r="P3979" s="19" t="n">
        <x:v>0.06505416057228672</x:v>
      </x:c>
      <x:c r="Q3979" s="19" t="n">
        <x:v>0.07363898889459392</x:v>
      </x:c>
      <x:c r="R3979" s="19" t="n">
        <x:v>0.06699044772624006</x:v>
      </x:c>
      <x:c r="S3979" s="21" t="n">
        <x:v>9420.122356866425</x:v>
      </x:c>
      <x:c r="T3979" s="21" t="n">
        <x:v>14750.767343960673</x:v>
      </x:c>
      <x:c r="U3979" s="21" t="n">
        <x:v>17932.11251884068</x:v>
      </x:c>
      <x:c r="V3979" s="21" t="n">
        <x:v>21315.881139848065</x:v>
      </x:c>
      <x:c r="W3979" s="21" t="n">
        <x:v>25068.950930797233</x:v>
      </x:c>
      <x:c r="X3979" s="21" t="n">
        <x:v>26725.457722654362</x:v>
      </x:c>
      <x:c r="Y3979" s="21" t="n">
        <x:v>28011.42379391568</x:v>
      </x:c>
      <x:c r="Z3979" s="21" t="n">
        <x:v>29002.885021140944</x:v>
      </x:c>
      <x:c r="AA3979" s="21" t="n">
        <x:v>29729.61913089438</x:v>
      </x:c>
      <x:c r="AB3979" s="21" t="n">
        <x:v>30153.536099004225</x:v>
      </x:c>
      <x:c r="AC3979" s="21" t="n">
        <x:v>39330.699259570734</x:v>
      </x:c>
      <x:c r="AD3979" s="25" t="n">
        <x:f>AC3979*(1+Inputs!$C$14)*(1-Inputs!$C$14/Inputs!$C$15)</x:f>
        <x:v>31208.90986246937</x:v>
      </x:c>
      <x:c r="AE3979" s="25" t="n">
        <x:f>AD3979/(B3979-Inputs!$C$14)</x:f>
        <x:v>613801.5013283673</x:v>
      </x:c>
      <x:c r="AF3979" s="25" t="n">
        <x:f>S3979/(1+B3979)^1+T3979/(1+B3979)^2+U3979/(1+B3979)^3+V3979/(1+B3979)^4+W3979/(1+B3979)^5+X3979/(1+B3979)^6+Y3979/(1+B3979)^7+Z3979/(1+B3979)^8+AA3979/(1+B3979)^9+AB3979/(1+B3979)^10+AE3979/(1+B3979)^10</x:f>
        <x:v>410952.69143077405</x:v>
      </x:c>
      <x:c r="AG3979" s="25" t="n">
        <x:f>(AF3979+Inputs!$C$12)/Inputs!$C$13</x:f>
        <x:v>353.7184960375537</x:v>
      </x:c>
      <x:c r="AH3979" s="25" t="n">
        <x:f>(S3979+Inputs!$C$11)*Inputs!$C$8-Inputs!$C$11</x:f>
        <x:v>2538.1066384223523</x:v>
      </x:c>
      <x:c r="AI3979" s="25" t="n">
        <x:f>Inputs!$C$12+AH3979-Inputs!$C$10*Inputs!$C$13</x:f>
        <x:v>24856.02205362235</x:v>
      </x:c>
      <x:c r="AJ3979" s="25" t="n">
        <x:f>(S3979+Inputs!$C$11)*(1-Inputs!$C$8)</x:f>
        <x:v>6882.015718444072</x:v>
      </x:c>
      <x:c r="AK3979" s="25" t="n">
        <x:f>AJ3979/(1+B3979)^(1-Inputs!$C$8)+T3979/(1+B3979)^(2-Inputs!$C$8)+U3979/(1+B3979)^(3-Inputs!$C$8)+V3979/(1+B3979)^(4-Inputs!$C$8)+W3979/(1+B3979)^(5-Inputs!$C$8)+X3979/(1+B3979)^(6-Inputs!$C$8)+Y3979/(1+B3979)^(7-Inputs!$C$8)+Z3979/(1+B3979)^(8-Inputs!$C$8)+AA3979/(1+B3979)^(9-Inputs!$C$8)+AB3979/(1+B3979)^(10-Inputs!$C$8)+AE3979/(1+B3979)^(10-Inputs!$C$8)</x:f>
        <x:v>424689.5776241769</x:v>
      </x:c>
      <x:c r="AL3979" s="25" t="n">
        <x:f>(AK3979+AI3979)/Inputs!$C$13</x:f>
        <x:v>358.7047590240959</x:v>
      </x:c>
      <x:c r="AM3979" s="26" t="n">
        <x:f>IF(AL3979&gt;=Inputs!$C$7,1,0)</x:f>
        <x:v>1</x:v>
      </x:c>
      <x:c r="AN3979" s="26" t="n">
        <x:f>IF(Inputs!$C$7&lt;=(1-Inputs!$C$16)*AL3979,1,0)</x:f>
        <x:v>1</x:v>
      </x:c>
    </x:row>
    <x:row r="3980" ht="20" customHeight="1">
      <x:c r="A3980" s="16" t="n">
        <x:v>3975</x:v>
      </x:c>
      <x:c r="B3980" s="19" t="n">
        <x:v>0.0859706864924567</x:v>
      </x:c>
      <x:c r="C3980" s="24" t="n">
        <x:v>0.2605776562744211</x:v>
      </x:c>
      <x:c r="D3980" s="19" t="n">
        <x:v>0.026968123665692192</x:v>
      </x:c>
      <x:c r="E3980" s="19" t="n">
        <x:v>0.0622163407549121</x:v>
      </x:c>
      <x:c r="F3980" s="19" t="n">
        <x:v>-0.23988185883016402</x:v>
      </x:c>
      <x:c r="G3980" s="19" t="n">
        <x:v>-0.05241380363502629</x:v>
      </x:c>
      <x:c r="H3980" s="19" t="n">
        <x:v>0.7303795145332685</x:v>
      </x:c>
      <x:c r="I3980" s="19" t="n">
        <x:v>0.07175840379333182</x:v>
      </x:c>
      <x:c r="J3980" s="19" t="n">
        <x:v>0.07392756476849968</x:v>
      </x:c>
      <x:c r="K3980" s="19" t="n">
        <x:v>0.06853000951988975</x:v>
      </x:c>
      <x:c r="L3980" s="19" t="n">
        <x:v>0.06984052091527132</x:v>
      </x:c>
      <x:c r="M3980" s="19" t="n">
        <x:v>0.0710245854809034</x:v>
      </x:c>
      <x:c r="N3980" s="19" t="n">
        <x:v>0.07049622912335848</x:v>
      </x:c>
      <x:c r="O3980" s="19" t="n">
        <x:v>0.06599068877444439</x:v>
      </x:c>
      <x:c r="P3980" s="19" t="n">
        <x:v>0.07716465698951994</x:v>
      </x:c>
      <x:c r="Q3980" s="19" t="n">
        <x:v>0.0753355257556052</x:v>
      </x:c>
      <x:c r="R3980" s="19" t="n">
        <x:v>0.07676099299501288</x:v>
      </x:c>
      <x:c r="S3980" s="21" t="n">
        <x:v>8484.901009561745</x:v>
      </x:c>
      <x:c r="T3980" s="21" t="n">
        <x:v>13601.300921597847</x:v>
      </x:c>
      <x:c r="U3980" s="21" t="n">
        <x:v>17084.94381528783</x:v>
      </x:c>
      <x:c r="V3980" s="21" t="n">
        <x:v>20994.688401367697</x:v>
      </x:c>
      <x:c r="W3980" s="21" t="n">
        <x:v>25371.33196493234</x:v>
      </x:c>
      <x:c r="X3980" s="21" t="n">
        <x:v>27279.22735102318</x:v>
      </x:c>
      <x:c r="Y3980" s="21" t="n">
        <x:v>28698.534961635934</x:v>
      </x:c>
      <x:c r="Z3980" s="21" t="n">
        <x:v>29821.83222521103</x:v>
      </x:c>
      <x:c r="AA3980" s="21" t="n">
        <x:v>30637.17131337564</x:v>
      </x:c>
      <x:c r="AB3980" s="21" t="n">
        <x:v>31076.324608506176</x:v>
      </x:c>
      <x:c r="AC3980" s="21" t="n">
        <x:v>40534.33644587762</x:v>
      </x:c>
      <x:c r="AD3980" s="25" t="n">
        <x:f>AC3980*(1+Inputs!$C$14)*(1-Inputs!$C$14/Inputs!$C$15)</x:f>
        <x:v>32163.995969803884</x:v>
      </x:c>
      <x:c r="AE3980" s="25" t="n">
        <x:f>AD3980/(B3980-Inputs!$C$14)</x:f>
        <x:v>631029.2872858192</x:v>
      </x:c>
      <x:c r="AF3980" s="25" t="n">
        <x:f>S3980/(1+B3980)^1+T3980/(1+B3980)^2+U3980/(1+B3980)^3+V3980/(1+B3980)^4+W3980/(1+B3980)^5+X3980/(1+B3980)^6+Y3980/(1+B3980)^7+Z3980/(1+B3980)^8+AA3980/(1+B3980)^9+AB3980/(1+B3980)^10+AE3980/(1+B3980)^10</x:f>
        <x:v>417555.45722141507</x:v>
      </x:c>
      <x:c r="AG3980" s="25" t="n">
        <x:f>(AF3980+Inputs!$C$12)/Inputs!$C$13</x:f>
        <x:v>358.98702388772494</x:v>
      </x:c>
      <x:c r="AH3980" s="25" t="n">
        <x:f>(S3980+Inputs!$C$11)*Inputs!$C$8-Inputs!$C$11</x:f>
        <x:v>2099.961842835776</x:v>
      </x:c>
      <x:c r="AI3980" s="25" t="n">
        <x:f>Inputs!$C$12+AH3980-Inputs!$C$10*Inputs!$C$13</x:f>
        <x:v>24417.877258035776</x:v>
      </x:c>
      <x:c r="AJ3980" s="25" t="n">
        <x:f>(S3980+Inputs!$C$11)*(1-Inputs!$C$8)</x:f>
        <x:v>6384.939166725969</x:v>
      </x:c>
      <x:c r="AK3980" s="25" t="n">
        <x:f>AJ3980/(1+B3980)^(1-Inputs!$C$8)+T3980/(1+B3980)^(2-Inputs!$C$8)+U3980/(1+B3980)^(3-Inputs!$C$8)+V3980/(1+B3980)^(4-Inputs!$C$8)+W3980/(1+B3980)^(5-Inputs!$C$8)+X3980/(1+B3980)^(6-Inputs!$C$8)+Y3980/(1+B3980)^(7-Inputs!$C$8)+Z3980/(1+B3980)^(8-Inputs!$C$8)+AA3980/(1+B3980)^(9-Inputs!$C$8)+AB3980/(1+B3980)^(10-Inputs!$C$8)+AE3980/(1+B3980)^(10-Inputs!$C$8)</x:f>
        <x:v>431995.0697445336</x:v>
      </x:c>
      <x:c r="AL3980" s="25" t="n">
        <x:f>(AK3980+AI3980)/Inputs!$C$13</x:f>
        <x:v>364.1844037342921</x:v>
      </x:c>
      <x:c r="AM3980" s="26" t="n">
        <x:f>IF(AL3980&gt;=Inputs!$C$7,1,0)</x:f>
        <x:v>1</x:v>
      </x:c>
      <x:c r="AN3980" s="26" t="n">
        <x:f>IF(Inputs!$C$7&lt;=(1-Inputs!$C$16)*AL3980,1,0)</x:f>
        <x:v>1</x:v>
      </x:c>
    </x:row>
    <x:row r="3981" ht="20" customHeight="1">
      <x:c r="A3981" s="16" t="n">
        <x:v>3976</x:v>
      </x:c>
      <x:c r="B3981" s="19" t="n">
        <x:v>0.0752397176200699</x:v>
      </x:c>
      <x:c r="C3981" s="24" t="n">
        <x:v>0.6484432089220888</x:v>
      </x:c>
      <x:c r="D3981" s="19" t="n">
        <x:v>0.02052458841180993</x:v>
      </x:c>
      <x:c r="E3981" s="19" t="n">
        <x:v>0.045073764439999026</x:v>
      </x:c>
      <x:c r="F3981" s="19" t="n">
        <x:v>-0.16977967940431316</x:v>
      </x:c>
      <x:c r="G3981" s="19" t="n">
        <x:v>-0.06981407981345852</x:v>
      </x:c>
      <x:c r="H3981" s="19" t="n">
        <x:v>0.8745385971520534</x:v>
      </x:c>
      <x:c r="I3981" s="19" t="n">
        <x:v>0.06255396268077788</x:v>
      </x:c>
      <x:c r="J3981" s="19" t="n">
        <x:v>0.06288787143333935</x:v>
      </x:c>
      <x:c r="K3981" s="19" t="n">
        <x:v>0.06627282033000143</x:v>
      </x:c>
      <x:c r="L3981" s="19" t="n">
        <x:v>0.058056215503498834</x:v>
      </x:c>
      <x:c r="M3981" s="19" t="n">
        <x:v>0.06513106781473767</x:v>
      </x:c>
      <x:c r="N3981" s="19" t="n">
        <x:v>0.06544870609942449</x:v>
      </x:c>
      <x:c r="O3981" s="19" t="n">
        <x:v>0.06538065465333034</x:v>
      </x:c>
      <x:c r="P3981" s="19" t="n">
        <x:v>0.06213187995995327</x:v>
      </x:c>
      <x:c r="Q3981" s="19" t="n">
        <x:v>0.05620430960714316</x:v>
      </x:c>
      <x:c r="R3981" s="19" t="n">
        <x:v>0.05339795576215806</x:v>
      </x:c>
      <x:c r="S3981" s="21" t="n">
        <x:v>9610.359268453632</x:v>
      </x:c>
      <x:c r="T3981" s="21" t="n">
        <x:v>15303.070808736462</x:v>
      </x:c>
      <x:c r="U3981" s="21" t="n">
        <x:v>18809.57855281107</x:v>
      </x:c>
      <x:c r="V3981" s="21" t="n">
        <x:v>22608.019748009792</x:v>
      </x:c>
      <x:c r="W3981" s="21" t="n">
        <x:v>26773.957251628817</x:v>
      </x:c>
      <x:c r="X3981" s="21" t="n">
        <x:v>28276.056287557156</x:v>
      </x:c>
      <x:c r="Y3981" s="21" t="n">
        <x:v>29390.688599310826</x:v>
      </x:c>
      <x:c r="Z3981" s="21" t="n">
        <x:v>30274.000514951134</x:v>
      </x:c>
      <x:c r="AA3981" s="21" t="n">
        <x:v>30892.66155480003</x:v>
      </x:c>
      <x:c r="AB3981" s="21" t="n">
        <x:v>31233.23071061137</x:v>
      </x:c>
      <x:c r="AC3981" s="21" t="n">
        <x:v>40738.99657905831</x:v>
      </x:c>
      <x:c r="AD3981" s="25" t="n">
        <x:f>AC3981*(1+Inputs!$C$14)*(1-Inputs!$C$14/Inputs!$C$15)</x:f>
        <x:v>32326.39378548276</x:v>
      </x:c>
      <x:c r="AE3981" s="25" t="n">
        <x:f>AD3981/(B3981-Inputs!$C$14)</x:f>
        <x:v>803345.4431936595</x:v>
      </x:c>
      <x:c r="AF3981" s="25" t="n">
        <x:f>S3981/(1+B3981)^1+T3981/(1+B3981)^2+U3981/(1+B3981)^3+V3981/(1+B3981)^4+W3981/(1+B3981)^5+X3981/(1+B3981)^6+Y3981/(1+B3981)^7+Z3981/(1+B3981)^8+AA3981/(1+B3981)^9+AB3981/(1+B3981)^10+AE3981/(1+B3981)^10</x:f>
        <x:v>545888.6626375434</x:v>
      </x:c>
      <x:c r="AG3981" s="25" t="n">
        <x:f>(AF3981+Inputs!$C$12)/Inputs!$C$13</x:f>
        <x:v>461.38760695777535</x:v>
      </x:c>
      <x:c r="AH3981" s="25" t="n">
        <x:f>(S3981+Inputs!$C$11)*Inputs!$C$8-Inputs!$C$11</x:f>
        <x:v>2627.2313285084147</x:v>
      </x:c>
      <x:c r="AI3981" s="25" t="n">
        <x:f>Inputs!$C$12+AH3981-Inputs!$C$10*Inputs!$C$13</x:f>
        <x:v>24945.146743708414</x:v>
      </x:c>
      <x:c r="AJ3981" s="25" t="n">
        <x:f>(S3981+Inputs!$C$11)*(1-Inputs!$C$8)</x:f>
        <x:v>6983.127939945219</x:v>
      </x:c>
      <x:c r="AK3981" s="25" t="n">
        <x:f>AJ3981/(1+B3981)^(1-Inputs!$C$8)+T3981/(1+B3981)^(2-Inputs!$C$8)+U3981/(1+B3981)^(3-Inputs!$C$8)+V3981/(1+B3981)^(4-Inputs!$C$8)+W3981/(1+B3981)^(5-Inputs!$C$8)+X3981/(1+B3981)^(6-Inputs!$C$8)+Y3981/(1+B3981)^(7-Inputs!$C$8)+Z3981/(1+B3981)^(8-Inputs!$C$8)+AA3981/(1+B3981)^(9-Inputs!$C$8)+AB3981/(1+B3981)^(10-Inputs!$C$8)+AE3981/(1+B3981)^(10-Inputs!$C$8)</x:f>
        <x:v>562232.3499715716</x:v>
      </x:c>
      <x:c r="AL3981" s="25" t="n">
        <x:f>(AK3981+AI3981)/Inputs!$C$13</x:f>
        <x:v>468.525023077938</x:v>
      </x:c>
      <x:c r="AM3981" s="26" t="n">
        <x:f>IF(AL3981&gt;=Inputs!$C$7,1,0)</x:f>
        <x:v>1</x:v>
      </x:c>
      <x:c r="AN3981" s="26" t="n">
        <x:f>IF(Inputs!$C$7&lt;=(1-Inputs!$C$16)*AL3981,1,0)</x:f>
        <x:v>1</x:v>
      </x:c>
    </x:row>
    <x:row r="3982" ht="20" customHeight="1">
      <x:c r="A3982" s="16" t="n">
        <x:v>3977</x:v>
      </x:c>
      <x:c r="B3982" s="19" t="n">
        <x:v>0.08986101658740653</x:v>
      </x:c>
      <x:c r="C3982" s="24" t="n">
        <x:v>0.39121520262082754</x:v>
      </x:c>
      <x:c r="D3982" s="19" t="n">
        <x:v>0.040302013240788886</x:v>
      </x:c>
      <x:c r="E3982" s="19" t="n">
        <x:v>0.05401360739172362</x:v>
      </x:c>
      <x:c r="F3982" s="19" t="n">
        <x:v>-0.2165414391887896</x:v>
      </x:c>
      <x:c r="G3982" s="19" t="n">
        <x:v>-0.09546132446489367</x:v>
      </x:c>
      <x:c r="H3982" s="19" t="n">
        <x:v>0.9007932842053208</x:v>
      </x:c>
      <x:c r="I3982" s="19" t="n">
        <x:v>0.06758822683222547</x:v>
      </x:c>
      <x:c r="J3982" s="19" t="n">
        <x:v>0.07087195086943553</x:v>
      </x:c>
      <x:c r="K3982" s="19" t="n">
        <x:v>0.06608583979942409</x:v>
      </x:c>
      <x:c r="L3982" s="19" t="n">
        <x:v>0.06856810728108825</x:v>
      </x:c>
      <x:c r="M3982" s="19" t="n">
        <x:v>0.06695075483871164</x:v>
      </x:c>
      <x:c r="N3982" s="19" t="n">
        <x:v>0.06224906238237168</x:v>
      </x:c>
      <x:c r="O3982" s="19" t="n">
        <x:v>0.07189708100915027</x:v>
      </x:c>
      <x:c r="P3982" s="19" t="n">
        <x:v>0.07539373117485525</x:v>
      </x:c>
      <x:c r="Q3982" s="19" t="n">
        <x:v>0.06533732726996846</x:v>
      </x:c>
      <x:c r="R3982" s="19" t="n">
        <x:v>0.06446639423984721</x:v>
      </x:c>
      <x:c r="S3982" s="21" t="n">
        <x:v>8738.579564705644</x:v>
      </x:c>
      <x:c r="T3982" s="21" t="n">
        <x:v>14277.896329114328</x:v>
      </x:c>
      <x:c r="U3982" s="21" t="n">
        <x:v>18249.575979551613</x:v>
      </x:c>
      <x:c r="V3982" s="21" t="n">
        <x:v>22677.318343623305</x:v>
      </x:c>
      <x:c r="W3982" s="21" t="n">
        <x:v>27664.507815437173</x:v>
      </x:c>
      <x:c r="X3982" s="21" t="n">
        <x:v>29772.231311888965</x:v>
      </x:c>
      <x:c r="Y3982" s="21" t="n">
        <x:v>31312.624061435792</x:v>
      </x:c>
      <x:c r="Z3982" s="21" t="n">
        <x:v>32541.88970852443</x:v>
      </x:c>
      <x:c r="AA3982" s="21" t="n">
        <x:v>33372.40821669852</x:v>
      </x:c>
      <x:c r="AB3982" s="21" t="n">
        <x:v>33749.30654934046</x:v>
      </x:c>
      <x:c r="AC3982" s="21" t="n">
        <x:v>44020.83462957451</x:v>
      </x:c>
      <x:c r="AD3982" s="25" t="n">
        <x:f>AC3982*(1+Inputs!$C$14)*(1-Inputs!$C$14/Inputs!$C$15)</x:f>
        <x:v>34930.53227856736</x:v>
      </x:c>
      <x:c r="AE3982" s="25" t="n">
        <x:f>AD3982/(B3982-Inputs!$C$14)</x:f>
        <x:v>636709.5334975208</x:v>
      </x:c>
      <x:c r="AF3982" s="25" t="n">
        <x:f>S3982/(1+B3982)^1+T3982/(1+B3982)^2+U3982/(1+B3982)^3+V3982/(1+B3982)^4+W3982/(1+B3982)^5+X3982/(1+B3982)^6+Y3982/(1+B3982)^7+Z3982/(1+B3982)^8+AA3982/(1+B3982)^9+AB3982/(1+B3982)^10+AE3982/(1+B3982)^10</x:f>
        <x:v>418413.016105257</x:v>
      </x:c>
      <x:c r="AG3982" s="25" t="n">
        <x:f>(AF3982+Inputs!$C$12)/Inputs!$C$13</x:f>
        <x:v>359.67129363254713</x:v>
      </x:c>
      <x:c r="AH3982" s="25" t="n">
        <x:f>(S3982+Inputs!$C$11)*Inputs!$C$8-Inputs!$C$11</x:f>
        <x:v>2218.8085083963433</x:v>
      </x:c>
      <x:c r="AI3982" s="25" t="n">
        <x:f>Inputs!$C$12+AH3982-Inputs!$C$10*Inputs!$C$13</x:f>
        <x:v>24536.723923596343</x:v>
      </x:c>
      <x:c r="AJ3982" s="25" t="n">
        <x:f>(S3982+Inputs!$C$11)*(1-Inputs!$C$8)</x:f>
        <x:v>6519.7710563093015</x:v>
      </x:c>
      <x:c r="AK3982" s="25" t="n">
        <x:f>AJ3982/(1+B3982)^(1-Inputs!$C$8)+T3982/(1+B3982)^(2-Inputs!$C$8)+U3982/(1+B3982)^(3-Inputs!$C$8)+V3982/(1+B3982)^(4-Inputs!$C$8)+W3982/(1+B3982)^(5-Inputs!$C$8)+X3982/(1+B3982)^(6-Inputs!$C$8)+Y3982/(1+B3982)^(7-Inputs!$C$8)+Z3982/(1+B3982)^(8-Inputs!$C$8)+AA3982/(1+B3982)^(9-Inputs!$C$8)+AB3982/(1+B3982)^(10-Inputs!$C$8)+AE3982/(1+B3982)^(10-Inputs!$C$8)</x:f>
        <x:v>433505.8911930715</x:v>
      </x:c>
      <x:c r="AL3982" s="25" t="n">
        <x:f>(AK3982+AI3982)/Inputs!$C$13</x:f>
        <x:v>365.4847606025963</x:v>
      </x:c>
      <x:c r="AM3982" s="26" t="n">
        <x:f>IF(AL3982&gt;=Inputs!$C$7,1,0)</x:f>
        <x:v>1</x:v>
      </x:c>
      <x:c r="AN3982" s="26" t="n">
        <x:f>IF(Inputs!$C$7&lt;=(1-Inputs!$C$16)*AL3982,1,0)</x:f>
        <x:v>1</x:v>
      </x:c>
    </x:row>
    <x:row r="3983" ht="20" customHeight="1">
      <x:c r="A3983" s="16" t="n">
        <x:v>3978</x:v>
      </x:c>
      <x:c r="B3983" s="19" t="n">
        <x:v>0.08237693530218552</x:v>
      </x:c>
      <x:c r="C3983" s="24" t="n">
        <x:v>0.7437193696978568</x:v>
      </x:c>
      <x:c r="D3983" s="19" t="n">
        <x:v>0.015790445347654725</x:v>
      </x:c>
      <x:c r="E3983" s="19" t="n">
        <x:v>0.04949266244836935</x:v>
      </x:c>
      <x:c r="F3983" s="19" t="n">
        <x:v>-0.18485464151361727</x:v>
      </x:c>
      <x:c r="G3983" s="19" t="n">
        <x:v>-0.10496299868174616</x:v>
      </x:c>
      <x:c r="H3983" s="19" t="n">
        <x:v>0.6641960522854049</x:v>
      </x:c>
      <x:c r="I3983" s="19" t="n">
        <x:v>0.07382762077301663</x:v>
      </x:c>
      <x:c r="J3983" s="19" t="n">
        <x:v>0.06165825004069461</x:v>
      </x:c>
      <x:c r="K3983" s="19" t="n">
        <x:v>0.06566085338236122</x:v>
      </x:c>
      <x:c r="L3983" s="19" t="n">
        <x:v>0.06805722150783935</x:v>
      </x:c>
      <x:c r="M3983" s="19" t="n">
        <x:v>0.06957726805240441</x:v>
      </x:c>
      <x:c r="N3983" s="19" t="n">
        <x:v>0.06936212425334247</x:v>
      </x:c>
      <x:c r="O3983" s="19" t="n">
        <x:v>0.06888773613872787</x:v>
      </x:c>
      <x:c r="P3983" s="19" t="n">
        <x:v>0.07012754127181438</x:v>
      </x:c>
      <x:c r="Q3983" s="19" t="n">
        <x:v>0.06925041131972307</x:v>
      </x:c>
      <x:c r="R3983" s="19" t="n">
        <x:v>0.06635035973362732</x:v>
      </x:c>
      <x:c r="S3983" s="21" t="n">
        <x:v>9139.336305358196</x:v>
      </x:c>
      <x:c r="T3983" s="21" t="n">
        <x:v>14850.357273881851</x:v>
      </x:c>
      <x:c r="U3983" s="21" t="n">
        <x:v>18405.92401124644</x:v>
      </x:c>
      <x:c r="V3983" s="21" t="n">
        <x:v>22174.760961326312</x:v>
      </x:c>
      <x:c r="W3983" s="21" t="n">
        <x:v>26389.962268494837</x:v>
      </x:c>
      <x:c r="X3983" s="21" t="n">
        <x:v>27884.784112939953</x:v>
      </x:c>
      <x:c r="Y3983" s="21" t="n">
        <x:v>29023.865093262943</x:v>
      </x:c>
      <x:c r="Z3983" s="21" t="n">
        <x:v>29931.173879350954</x:v>
      </x:c>
      <x:c r="AA3983" s="21" t="n">
        <x:v>30579.86574495606</x:v>
      </x:c>
      <x:c r="AB3983" s="21" t="n">
        <x:v>30945.016248842167</x:v>
      </x:c>
      <x:c r="AC3983" s="21" t="n">
        <x:v>40363.06467240283</x:v>
      </x:c>
      <x:c r="AD3983" s="25" t="n">
        <x:f>AC3983*(1+Inputs!$C$14)*(1-Inputs!$C$14/Inputs!$C$15)</x:f>
        <x:v>32028.091817551638</x:v>
      </x:c>
      <x:c r="AE3983" s="25" t="n">
        <x:f>AD3983/(B3983-Inputs!$C$14)</x:f>
        <x:v>676027.0923660645</x:v>
      </x:c>
      <x:c r="AF3983" s="25" t="n">
        <x:f>S3983/(1+B3983)^1+T3983/(1+B3983)^2+U3983/(1+B3983)^3+V3983/(1+B3983)^4+W3983/(1+B3983)^5+X3983/(1+B3983)^6+Y3983/(1+B3983)^7+Z3983/(1+B3983)^8+AA3983/(1+B3983)^9+AB3983/(1+B3983)^10+AE3983/(1+B3983)^10</x:f>
        <x:v>454804.98777089297</x:v>
      </x:c>
      <x:c r="AG3983" s="25" t="n">
        <x:f>(AF3983+Inputs!$C$12)/Inputs!$C$13</x:f>
        <x:v>388.70944557105975</x:v>
      </x:c>
      <x:c r="AH3983" s="25" t="n">
        <x:f>(S3983+Inputs!$C$11)*Inputs!$C$8-Inputs!$C$11</x:f>
        <x:v>2406.5602964828813</x:v>
      </x:c>
      <x:c r="AI3983" s="25" t="n">
        <x:f>Inputs!$C$12+AH3983-Inputs!$C$10*Inputs!$C$13</x:f>
        <x:v>24724.475711682877</x:v>
      </x:c>
      <x:c r="AJ3983" s="25" t="n">
        <x:f>(S3983+Inputs!$C$11)*(1-Inputs!$C$8)</x:f>
        <x:v>6732.776008875316</x:v>
      </x:c>
      <x:c r="AK3983" s="25" t="n">
        <x:f>AJ3983/(1+B3983)^(1-Inputs!$C$8)+T3983/(1+B3983)^(2-Inputs!$C$8)+U3983/(1+B3983)^(3-Inputs!$C$8)+V3983/(1+B3983)^(4-Inputs!$C$8)+W3983/(1+B3983)^(5-Inputs!$C$8)+X3983/(1+B3983)^(6-Inputs!$C$8)+Y3983/(1+B3983)^(7-Inputs!$C$8)+Z3983/(1+B3983)^(8-Inputs!$C$8)+AA3983/(1+B3983)^(9-Inputs!$C$8)+AB3983/(1+B3983)^(10-Inputs!$C$8)+AE3983/(1+B3983)^(10-Inputs!$C$8)</x:f>
        <x:v>469680.9914638712</x:v>
      </x:c>
      <x:c r="AL3983" s="25" t="n">
        <x:f>(AK3983+AI3983)/Inputs!$C$13</x:f>
        <x:v>394.4996772085207</x:v>
      </x:c>
      <x:c r="AM3983" s="26" t="n">
        <x:f>IF(AL3983&gt;=Inputs!$C$7,1,0)</x:f>
        <x:v>1</x:v>
      </x:c>
      <x:c r="AN3983" s="26" t="n">
        <x:f>IF(Inputs!$C$7&lt;=(1-Inputs!$C$16)*AL3983,1,0)</x:f>
        <x:v>1</x:v>
      </x:c>
    </x:row>
    <x:row r="3984" ht="20" customHeight="1">
      <x:c r="A3984" s="16" t="n">
        <x:v>3979</x:v>
      </x:c>
      <x:c r="B3984" s="19" t="n">
        <x:v>0.08846220904049001</x:v>
      </x:c>
      <x:c r="C3984" s="24" t="n">
        <x:v>0.4864049189417585</x:v>
      </x:c>
      <x:c r="D3984" s="19" t="n">
        <x:v>0.03244222695341677</x:v>
      </x:c>
      <x:c r="E3984" s="19" t="n">
        <x:v>0.03619354493431473</x:v>
      </x:c>
      <x:c r="F3984" s="19" t="n">
        <x:v>-0.1062278001336256</x:v>
      </x:c>
      <x:c r="G3984" s="19" t="n">
        <x:v>-0.08242104180884383</x:v>
      </x:c>
      <x:c r="H3984" s="19" t="n">
        <x:v>0.7152279264220454</x:v>
      </x:c>
      <x:c r="I3984" s="19" t="n">
        <x:v>0.06959381808845705</x:v>
      </x:c>
      <x:c r="J3984" s="19" t="n">
        <x:v>0.06759493678143713</x:v>
      </x:c>
      <x:c r="K3984" s="19" t="n">
        <x:v>0.07263075297875843</x:v>
      </x:c>
      <x:c r="L3984" s="19" t="n">
        <x:v>0.07374907436857597</x:v>
      </x:c>
      <x:c r="M3984" s="19" t="n">
        <x:v>0.06712113791671413</x:v>
      </x:c>
      <x:c r="N3984" s="19" t="n">
        <x:v>0.0657996687608545</x:v>
      </x:c>
      <x:c r="O3984" s="19" t="n">
        <x:v>0.07150654895134607</x:v>
      </x:c>
      <x:c r="P3984" s="19" t="n">
        <x:v>0.07051438276070826</x:v>
      </x:c>
      <x:c r="Q3984" s="19" t="n">
        <x:v>0.06587892144286683</x:v>
      </x:c>
      <x:c r="R3984" s="19" t="n">
        <x:v>0.07706485525410359</x:v>
      </x:c>
      <x:c r="S3984" s="21" t="n">
        <x:v>10652.97511478309</x:v>
      </x:c>
      <x:c r="T3984" s="21" t="n">
        <x:v>16484.187145369426</x:v>
      </x:c>
      <x:c r="U3984" s="21" t="n">
        <x:v>19577.23273258238</x:v>
      </x:c>
      <x:c r="V3984" s="21" t="n">
        <x:v>22767.347872425053</x:v>
      </x:c>
      <x:c r="W3984" s="21" t="n">
        <x:v>26309.394378287558</x:v>
      </x:c>
      <x:c r="X3984" s="21" t="n">
        <x:v>27742.12646406609</x:v>
      </x:c>
      <x:c r="Y3984" s="21" t="n">
        <x:v>28875.811642000663</x:v>
      </x:c>
      <x:c r="Z3984" s="21" t="n">
        <x:v>29792.271354597782</x:v>
      </x:c>
      <x:c r="AA3984" s="21" t="n">
        <x:v>30439.790450789267</x:v>
      </x:c>
      <x:c r="AB3984" s="21" t="n">
        <x:v>30797.90788125294</x:v>
      </x:c>
      <x:c r="AC3984" s="21" t="n">
        <x:v>40171.18419293863</x:v>
      </x:c>
      <x:c r="AD3984" s="25" t="n">
        <x:f>AC3984*(1+Inputs!$C$14)*(1-Inputs!$C$14/Inputs!$C$15)</x:f>
        <x:v>31875.8346570968</x:v>
      </x:c>
      <x:c r="AE3984" s="25" t="n">
        <x:f>AD3984/(B3984-Inputs!$C$14)</x:f>
        <x:v>596231.1552250936</x:v>
      </x:c>
      <x:c r="AF3984" s="25" t="n">
        <x:f>S3984/(1+B3984)^1+T3984/(1+B3984)^2+U3984/(1+B3984)^3+V3984/(1+B3984)^4+W3984/(1+B3984)^5+X3984/(1+B3984)^6+Y3984/(1+B3984)^7+Z3984/(1+B3984)^8+AA3984/(1+B3984)^9+AB3984/(1+B3984)^10+AE3984/(1+B3984)^10</x:f>
        <x:v>402904.1890081605</x:v>
      </x:c>
      <x:c r="AG3984" s="25" t="n">
        <x:f>(AF3984+Inputs!$C$12)/Inputs!$C$13</x:f>
        <x:v>347.29637529145435</x:v>
      </x:c>
      <x:c r="AH3984" s="25" t="n">
        <x:f>(S3984+Inputs!$C$11)*Inputs!$C$8-Inputs!$C$11</x:f>
        <x:v>3115.6897113093382</x:v>
      </x:c>
      <x:c r="AI3984" s="25" t="n">
        <x:f>Inputs!$C$12+AH3984-Inputs!$C$10*Inputs!$C$13</x:f>
        <x:v>25433.605126509334</x:v>
      </x:c>
      <x:c r="AJ3984" s="25" t="n">
        <x:f>(S3984+Inputs!$C$11)*(1-Inputs!$C$8)</x:f>
        <x:v>7537.285403473753</x:v>
      </x:c>
      <x:c r="AK3984" s="25" t="n">
        <x:f>AJ3984/(1+B3984)^(1-Inputs!$C$8)+T3984/(1+B3984)^(2-Inputs!$C$8)+U3984/(1+B3984)^(3-Inputs!$C$8)+V3984/(1+B3984)^(4-Inputs!$C$8)+W3984/(1+B3984)^(5-Inputs!$C$8)+X3984/(1+B3984)^(6-Inputs!$C$8)+Y3984/(1+B3984)^(7-Inputs!$C$8)+Z3984/(1+B3984)^(8-Inputs!$C$8)+AA3984/(1+B3984)^(9-Inputs!$C$8)+AB3984/(1+B3984)^(10-Inputs!$C$8)+AE3984/(1+B3984)^(10-Inputs!$C$8)</x:f>
        <x:v>416247.9333162274</x:v>
      </x:c>
      <x:c r="AL3984" s="25" t="n">
        <x:f>(AK3984+AI3984)/Inputs!$C$13</x:f>
        <x:v>352.42980895830584</x:v>
      </x:c>
      <x:c r="AM3984" s="26" t="n">
        <x:f>IF(AL3984&gt;=Inputs!$C$7,1,0)</x:f>
        <x:v>1</x:v>
      </x:c>
      <x:c r="AN3984" s="26" t="n">
        <x:f>IF(Inputs!$C$7&lt;=(1-Inputs!$C$16)*AL3984,1,0)</x:f>
        <x:v>1</x:v>
      </x:c>
    </x:row>
    <x:row r="3985" ht="20" customHeight="1">
      <x:c r="A3985" s="16" t="n">
        <x:v>3980</x:v>
      </x:c>
      <x:c r="B3985" s="19" t="n">
        <x:v>0.07854164204307781</x:v>
      </x:c>
      <x:c r="C3985" s="24" t="n">
        <x:v>0.6763101270025516</x:v>
      </x:c>
      <x:c r="D3985" s="19" t="n">
        <x:v>0.030312980116902113</x:v>
      </x:c>
      <x:c r="E3985" s="19" t="n">
        <x:v>0.05238570833567707</x:v>
      </x:c>
      <x:c r="F3985" s="19" t="n">
        <x:v>-0.22904821070028336</x:v>
      </x:c>
      <x:c r="G3985" s="19" t="n">
        <x:v>-0.09080456037603823</x:v>
      </x:c>
      <x:c r="H3985" s="19" t="n">
        <x:v>0.558104583570838</x:v>
      </x:c>
      <x:c r="I3985" s="19" t="n">
        <x:v>0.05722127103894877</x:v>
      </x:c>
      <x:c r="J3985" s="19" t="n">
        <x:v>0.048122680857269416</x:v>
      </x:c>
      <x:c r="K3985" s="19" t="n">
        <x:v>0.06224897911159019</x:v>
      </x:c>
      <x:c r="L3985" s="19" t="n">
        <x:v>0.05896333614894161</x:v>
      </x:c>
      <x:c r="M3985" s="19" t="n">
        <x:v>0.0534799051735024</x:v>
      </x:c>
      <x:c r="N3985" s="19" t="n">
        <x:v>0.049285300183263415</x:v>
      </x:c>
      <x:c r="O3985" s="19" t="n">
        <x:v>0.049431888734678756</x:v>
      </x:c>
      <x:c r="P3985" s="19" t="n">
        <x:v>0.04787969485745748</x:v>
      </x:c>
      <x:c r="Q3985" s="19" t="n">
        <x:v>0.054497400223420984</x:v>
      </x:c>
      <x:c r="R3985" s="19" t="n">
        <x:v>0.053559679872397514</x:v>
      </x:c>
      <x:c r="S3985" s="21" t="n">
        <x:v>8465.906246572185</x:v>
      </x:c>
      <x:c r="T3985" s="21" t="n">
        <x:v>13945.589544603532</x:v>
      </x:c>
      <x:c r="U3985" s="21" t="n">
        <x:v>17625.54565802641</x:v>
      </x:c>
      <x:c r="V3985" s="21" t="n">
        <x:v>21687.769152569075</x:v>
      </x:c>
      <x:c r="W3985" s="21" t="n">
        <x:v>26261.305539589648</x:v>
      </x:c>
      <x:c r="X3985" s="21" t="n">
        <x:v>27971.180671576025</x:v>
      </x:c>
      <x:c r="Y3985" s="21" t="n">
        <x:v>29265.89793941399</x:v>
      </x:c>
      <x:c r="Z3985" s="21" t="n">
        <x:v>30289.315777496293</x:v>
      </x:c>
      <x:c r="AA3985" s="21" t="n">
        <x:v>31001.342986348758</x:v>
      </x:c>
      <x:c r="AB3985" s="21" t="n">
        <x:v>31381.32019031844</x:v>
      </x:c>
      <x:c r="AC3985" s="21" t="n">
        <x:v>40932.156769980575</x:v>
      </x:c>
      <x:c r="AD3985" s="25" t="n">
        <x:f>AC3985*(1+Inputs!$C$14)*(1-Inputs!$C$14/Inputs!$C$15)</x:f>
        <x:v>32479.666396979585</x:v>
      </x:c>
      <x:c r="AE3985" s="25" t="n">
        <x:f>AD3985/(B3985-Inputs!$C$14)</x:f>
        <x:v>745944.9132590339</x:v>
      </x:c>
      <x:c r="AF3985" s="25" t="n">
        <x:f>S3985/(1+B3985)^1+T3985/(1+B3985)^2+U3985/(1+B3985)^3+V3985/(1+B3985)^4+W3985/(1+B3985)^5+X3985/(1+B3985)^6+Y3985/(1+B3985)^7+Z3985/(1+B3985)^8+AA3985/(1+B3985)^9+AB3985/(1+B3985)^10+AE3985/(1+B3985)^10</x:f>
        <x:v>500107.893442199</x:v>
      </x:c>
      <x:c r="AG3985" s="25" t="n">
        <x:f>(AF3985+Inputs!$C$12)/Inputs!$C$13</x:f>
        <x:v>424.8578760607903</x:v>
      </x:c>
      <x:c r="AH3985" s="25" t="n">
        <x:f>(S3985+Inputs!$C$11)*Inputs!$C$8-Inputs!$C$11</x:f>
        <x:v>2091.0629264762847</x:v>
      </x:c>
      <x:c r="AI3985" s="25" t="n">
        <x:f>Inputs!$C$12+AH3985-Inputs!$C$10*Inputs!$C$13</x:f>
        <x:v>24408.97834167628</x:v>
      </x:c>
      <x:c r="AJ3985" s="25" t="n">
        <x:f>(S3985+Inputs!$C$11)*(1-Inputs!$C$8)</x:f>
        <x:v>6374.843320095902</x:v>
      </x:c>
      <x:c r="AK3985" s="25" t="n">
        <x:f>AJ3985/(1+B3985)^(1-Inputs!$C$8)+T3985/(1+B3985)^(2-Inputs!$C$8)+U3985/(1+B3985)^(3-Inputs!$C$8)+V3985/(1+B3985)^(4-Inputs!$C$8)+W3985/(1+B3985)^(5-Inputs!$C$8)+X3985/(1+B3985)^(6-Inputs!$C$8)+Y3985/(1+B3985)^(7-Inputs!$C$8)+Z3985/(1+B3985)^(8-Inputs!$C$8)+AA3985/(1+B3985)^(9-Inputs!$C$8)+AB3985/(1+B3985)^(10-Inputs!$C$8)+AE3985/(1+B3985)^(10-Inputs!$C$8)</x:f>
        <x:v>516131.85298857884</x:v>
      </x:c>
      <x:c r="AL3985" s="25" t="n">
        <x:f>(AK3985+AI3985)/Inputs!$C$13</x:f>
        <x:v>431.3123491453877</x:v>
      </x:c>
      <x:c r="AM3985" s="26" t="n">
        <x:f>IF(AL3985&gt;=Inputs!$C$7,1,0)</x:f>
        <x:v>1</x:v>
      </x:c>
      <x:c r="AN3985" s="26" t="n">
        <x:f>IF(Inputs!$C$7&lt;=(1-Inputs!$C$16)*AL3985,1,0)</x:f>
        <x:v>1</x:v>
      </x:c>
    </x:row>
    <x:row r="3986" ht="20" customHeight="1">
      <x:c r="A3986" s="16" t="n">
        <x:v>3981</x:v>
      </x:c>
      <x:c r="B3986" s="19" t="n">
        <x:v>0.0864032484575228</x:v>
      </x:c>
      <x:c r="C3986" s="24" t="n">
        <x:v>0.2942927418427814</x:v>
      </x:c>
      <x:c r="D3986" s="19" t="n">
        <x:v>0.02977704016589229</x:v>
      </x:c>
      <x:c r="E3986" s="19" t="n">
        <x:v>0.05891568802902583</x:v>
      </x:c>
      <x:c r="F3986" s="19" t="n">
        <x:v>-0.18845250839501548</x:v>
      </x:c>
      <x:c r="G3986" s="19" t="n">
        <x:v>-0.06590382853725998</x:v>
      </x:c>
      <x:c r="H3986" s="19" t="n">
        <x:v>0.6662063274932564</x:v>
      </x:c>
      <x:c r="I3986" s="19" t="n">
        <x:v>0.06630334979392614</x:v>
      </x:c>
      <x:c r="J3986" s="19" t="n">
        <x:v>0.06994643687664961</x:v>
      </x:c>
      <x:c r="K3986" s="19" t="n">
        <x:v>0.06132134584399751</x:v>
      </x:c>
      <x:c r="L3986" s="19" t="n">
        <x:v>0.07069037385508067</x:v>
      </x:c>
      <x:c r="M3986" s="19" t="n">
        <x:v>0.06448339480288155</x:v>
      </x:c>
      <x:c r="N3986" s="19" t="n">
        <x:v>0.060393093129754334</x:v>
      </x:c>
      <x:c r="O3986" s="19" t="n">
        <x:v>0.056778928343456984</x:v>
      </x:c>
      <x:c r="P3986" s="19" t="n">
        <x:v>0.06070892041026468</x:v>
      </x:c>
      <x:c r="Q3986" s="19" t="n">
        <x:v>0.053261311987140514</x:v>
      </x:c>
      <x:c r="R3986" s="19" t="n">
        <x:v>0.07518128377910557</x:v>
      </x:c>
      <x:c r="S3986" s="21" t="n">
        <x:v>9327.601277835387</x:v>
      </x:c>
      <x:c r="T3986" s="21" t="n">
        <x:v>14697.728470185057</x:v>
      </x:c>
      <x:c r="U3986" s="21" t="n">
        <x:v>18022.90102633802</x:v>
      </x:c>
      <x:c r="V3986" s="21" t="n">
        <x:v>21605.811602466096</x:v>
      </x:c>
      <x:c r="W3986" s="21" t="n">
        <x:v>25639.108362883013</x:v>
      </x:c>
      <x:c r="X3986" s="21" t="n">
        <x:v>27436.096367378672</x:v>
      </x:c>
      <x:c r="Y3986" s="21" t="n">
        <x:v>28804.176146593392</x:v>
      </x:c>
      <x:c r="Z3986" s="21" t="n">
        <x:v>29881.54184897691</x:v>
      </x:c>
      <x:c r="AA3986" s="21" t="n">
        <x:v>30643.27685037924</x:v>
      </x:c>
      <x:c r="AB3986" s="21" t="n">
        <x:v>31042.525789554602</x:v>
      </x:c>
      <x:c r="AC3986" s="21" t="n">
        <x:v>40490.251029853825</x:v>
      </x:c>
      <x:c r="AD3986" s="25" t="n">
        <x:f>AC3986*(1+Inputs!$C$14)*(1-Inputs!$C$14/Inputs!$C$15)</x:f>
        <x:v>32129.014192189003</x:v>
      </x:c>
      <x:c r="AE3986" s="25" t="n">
        <x:f>AD3986/(B3986-Inputs!$C$14)</x:f>
        <x:v>625038.5949584275</x:v>
      </x:c>
      <x:c r="AF3986" s="25" t="n">
        <x:f>S3986/(1+B3986)^1+T3986/(1+B3986)^2+U3986/(1+B3986)^3+V3986/(1+B3986)^4+W3986/(1+B3986)^5+X3986/(1+B3986)^6+Y3986/(1+B3986)^7+Z3986/(1+B3986)^8+AA3986/(1+B3986)^9+AB3986/(1+B3986)^10+AE3986/(1+B3986)^10</x:f>
        <x:v>416740.1703216245</x:v>
      </x:c>
      <x:c r="AG3986" s="25" t="n">
        <x:f>(AF3986+Inputs!$C$12)/Inputs!$C$13</x:f>
        <x:v>358.3364841179341</x:v>
      </x:c>
      <x:c r="AH3986" s="25" t="n">
        <x:f>(S3986+Inputs!$C$11)*Inputs!$C$8-Inputs!$C$11</x:f>
        <x:v>2494.761146602332</x:v>
      </x:c>
      <x:c r="AI3986" s="25" t="n">
        <x:f>Inputs!$C$12+AH3986-Inputs!$C$10*Inputs!$C$13</x:f>
        <x:v>24812.676561802327</x:v>
      </x:c>
      <x:c r="AJ3986" s="25" t="n">
        <x:f>(S3986+Inputs!$C$11)*(1-Inputs!$C$8)</x:f>
        <x:v>6832.840131233055</x:v>
      </x:c>
      <x:c r="AK3986" s="25" t="n">
        <x:f>AJ3986/(1+B3986)^(1-Inputs!$C$8)+T3986/(1+B3986)^(2-Inputs!$C$8)+U3986/(1+B3986)^(3-Inputs!$C$8)+V3986/(1+B3986)^(4-Inputs!$C$8)+W3986/(1+B3986)^(5-Inputs!$C$8)+X3986/(1+B3986)^(6-Inputs!$C$8)+Y3986/(1+B3986)^(7-Inputs!$C$8)+Z3986/(1+B3986)^(8-Inputs!$C$8)+AA3986/(1+B3986)^(9-Inputs!$C$8)+AB3986/(1+B3986)^(10-Inputs!$C$8)+AE3986/(1+B3986)^(10-Inputs!$C$8)</x:f>
        <x:v>430851.12598931696</x:v>
      </x:c>
      <x:c r="AL3986" s="25" t="n">
        <x:f>(AK3986+AI3986)/Inputs!$C$13</x:f>
        <x:v>363.5866408374375</x:v>
      </x:c>
      <x:c r="AM3986" s="26" t="n">
        <x:f>IF(AL3986&gt;=Inputs!$C$7,1,0)</x:f>
        <x:v>1</x:v>
      </x:c>
      <x:c r="AN3986" s="26" t="n">
        <x:f>IF(Inputs!$C$7&lt;=(1-Inputs!$C$16)*AL3986,1,0)</x:f>
        <x:v>1</x:v>
      </x:c>
    </x:row>
    <x:row r="3987" ht="20" customHeight="1">
      <x:c r="A3987" s="16" t="n">
        <x:v>3982</x:v>
      </x:c>
      <x:c r="B3987" s="19" t="n">
        <x:v>0.08473212867560541</x:v>
      </x:c>
      <x:c r="C3987" s="24" t="n">
        <x:v>0.2500214918074164</x:v>
      </x:c>
      <x:c r="D3987" s="19" t="n">
        <x:v>0.04044146206070281</x:v>
      </x:c>
      <x:c r="E3987" s="19" t="n">
        <x:v>0.04263067226550533</x:v>
      </x:c>
      <x:c r="F3987" s="19" t="n">
        <x:v>-0.16335709755688754</x:v>
      </x:c>
      <x:c r="G3987" s="19" t="n">
        <x:v>-0.08957732228345605</x:v>
      </x:c>
      <x:c r="H3987" s="19" t="n">
        <x:v>0.5300481251943836</x:v>
      </x:c>
      <x:c r="I3987" s="19" t="n">
        <x:v>0.06278497622692499</x:v>
      </x:c>
      <x:c r="J3987" s="19" t="n">
        <x:v>0.06595308424727933</x:v>
      </x:c>
      <x:c r="K3987" s="19" t="n">
        <x:v>0.06377504933228806</x:v>
      </x:c>
      <x:c r="L3987" s="19" t="n">
        <x:v>0.06625423781950417</x:v>
      </x:c>
      <x:c r="M3987" s="19" t="n">
        <x:v>0.06528241117567063</x:v>
      </x:c>
      <x:c r="N3987" s="19" t="n">
        <x:v>0.06400394699722597</x:v>
      </x:c>
      <x:c r="O3987" s="19" t="n">
        <x:v>0.07086724448554946</x:v>
      </x:c>
      <x:c r="P3987" s="19" t="n">
        <x:v>0.06901225650544689</x:v>
      </x:c>
      <x:c r="Q3987" s="19" t="n">
        <x:v>0.06309399925687671</x:v>
      </x:c>
      <x:c r="R3987" s="19" t="n">
        <x:v>0.061266187214260984</x:v>
      </x:c>
      <x:c r="S3987" s="21" t="n">
        <x:v>9629.735028580013</x:v>
      </x:c>
      <x:c r="T3987" s="21" t="n">
        <x:v>15010.314804747142</x:v>
      </x:c>
      <x:c r="U3987" s="21" t="n">
        <x:v>18053.77867324461</x:v>
      </x:c>
      <x:c r="V3987" s="21" t="n">
        <x:v>21185.56807493451</x:v>
      </x:c>
      <x:c r="W3987" s="21" t="n">
        <x:v>24679.990811359494</x:v>
      </x:c>
      <x:c r="X3987" s="21" t="n">
        <x:v>26302.375653492236</x:v>
      </x:c>
      <x:c r="Y3987" s="21" t="n">
        <x:v>27595.21230879535</x:v>
      </x:c>
      <x:c r="Z3987" s="21" t="n">
        <x:v>28651.54403779058</x:v>
      </x:c>
      <x:c r="AA3987" s="21" t="n">
        <x:v>29405.111744310096</x:v>
      </x:c>
      <x:c r="AB3987" s="21" t="n">
        <x:v>29828.632705904758</x:v>
      </x:c>
      <x:c r="AC3987" s="21" t="n">
        <x:v>38906.91222509316</x:v>
      </x:c>
      <x:c r="AD3987" s="25" t="n">
        <x:f>AC3987*(1+Inputs!$C$14)*(1-Inputs!$C$14/Inputs!$C$15)</x:f>
        <x:v>30872.634850611415</x:v>
      </x:c>
      <x:c r="AE3987" s="25" t="n">
        <x:f>AD3987/(B3987-Inputs!$C$14)</x:f>
        <x:v>620778.4720414563</x:v>
      </x:c>
      <x:c r="AF3987" s="25" t="n">
        <x:f>S3987/(1+B3987)^1+T3987/(1+B3987)^2+U3987/(1+B3987)^3+V3987/(1+B3987)^4+W3987/(1+B3987)^5+X3987/(1+B3987)^6+Y3987/(1+B3987)^7+Z3987/(1+B3987)^8+AA3987/(1+B3987)^9+AB3987/(1+B3987)^10+AE3987/(1+B3987)^10</x:f>
        <x:v>416832.2519451007</x:v>
      </x:c>
      <x:c r="AG3987" s="25" t="n">
        <x:f>(AF3987+Inputs!$C$12)/Inputs!$C$13</x:f>
        <x:v>358.40995856987684</x:v>
      </x:c>
      <x:c r="AH3987" s="25" t="n">
        <x:f>(S3987+Inputs!$C$11)*Inputs!$C$8-Inputs!$C$11</x:f>
        <x:v>2636.308739416938</x:v>
      </x:c>
      <x:c r="AI3987" s="25" t="n">
        <x:f>Inputs!$C$12+AH3987-Inputs!$C$10*Inputs!$C$13</x:f>
        <x:v>24954.22415461694</x:v>
      </x:c>
      <x:c r="AJ3987" s="25" t="n">
        <x:f>(S3987+Inputs!$C$11)*(1-Inputs!$C$8)</x:f>
        <x:v>6993.426289163076</x:v>
      </x:c>
      <x:c r="AK3987" s="25" t="n">
        <x:f>AJ3987/(1+B3987)^(1-Inputs!$C$8)+T3987/(1+B3987)^(2-Inputs!$C$8)+U3987/(1+B3987)^(3-Inputs!$C$8)+V3987/(1+B3987)^(4-Inputs!$C$8)+W3987/(1+B3987)^(5-Inputs!$C$8)+X3987/(1+B3987)^(6-Inputs!$C$8)+Y3987/(1+B3987)^(7-Inputs!$C$8)+Z3987/(1+B3987)^(8-Inputs!$C$8)+AA3987/(1+B3987)^(9-Inputs!$C$8)+AB3987/(1+B3987)^(10-Inputs!$C$8)+AE3987/(1+B3987)^(10-Inputs!$C$8)</x:f>
        <x:v>430496.933298229</x:v>
      </x:c>
      <x:c r="AL3987" s="25" t="n">
        <x:f>(AK3987+AI3987)/Inputs!$C$13</x:f>
        <x:v>363.41696548350575</x:v>
      </x:c>
      <x:c r="AM3987" s="26" t="n">
        <x:f>IF(AL3987&gt;=Inputs!$C$7,1,0)</x:f>
        <x:v>1</x:v>
      </x:c>
      <x:c r="AN3987" s="26" t="n">
        <x:f>IF(Inputs!$C$7&lt;=(1-Inputs!$C$16)*AL3987,1,0)</x:f>
        <x:v>1</x:v>
      </x:c>
    </x:row>
    <x:row r="3988" ht="20" customHeight="1">
      <x:c r="A3988" s="16" t="n">
        <x:v>3983</x:v>
      </x:c>
      <x:c r="B3988" s="19" t="n">
        <x:v>0.09408866561275468</x:v>
      </x:c>
      <x:c r="C3988" s="24" t="n">
        <x:v>0.9148060834337173</x:v>
      </x:c>
      <x:c r="D3988" s="19" t="n">
        <x:v>0.025066172687887446</x:v>
      </x:c>
      <x:c r="E3988" s="19" t="n">
        <x:v>0.05319454755823727</x:v>
      </x:c>
      <x:c r="F3988" s="19" t="n">
        <x:v>-0.17215813772189564</x:v>
      </x:c>
      <x:c r="G3988" s="19" t="n">
        <x:v>-0.056604580523336945</x:v>
      </x:c>
      <x:c r="H3988" s="19" t="n">
        <x:v>0.8884629247519626</x:v>
      </x:c>
      <x:c r="I3988" s="19" t="n">
        <x:v>0.05552671365006177</x:v>
      </x:c>
      <x:c r="J3988" s="19" t="n">
        <x:v>0.06332710107518437</x:v>
      </x:c>
      <x:c r="K3988" s="19" t="n">
        <x:v>0.06020752702653567</x:v>
      </x:c>
      <x:c r="L3988" s="19" t="n">
        <x:v>0.06055661151860136</x:v>
      </x:c>
      <x:c r="M3988" s="19" t="n">
        <x:v>0.0631579972789416</x:v>
      </x:c>
      <x:c r="N3988" s="19" t="n">
        <x:v>0.050657120620531945</x:v>
      </x:c>
      <x:c r="O3988" s="19" t="n">
        <x:v>0.05321974003252649</x:v>
      </x:c>
      <x:c r="P3988" s="19" t="n">
        <x:v>0.05976661367404518</x:v>
      </x:c>
      <x:c r="Q3988" s="19" t="n">
        <x:v>0.07009743668116357</x:v>
      </x:c>
      <x:c r="R3988" s="19" t="n">
        <x:v>0.06764508761927687</x:v>
      </x:c>
      <x:c r="S3988" s="21" t="n">
        <x:v>9670.282923548668</x:v>
      </x:c>
      <x:c r="T3988" s="21" t="n">
        <x:v>15672.543880576897</x:v>
      </x:c>
      <x:c r="U3988" s="21" t="n">
        <x:v>19685.60362735309</x:v>
      </x:c>
      <x:c r="V3988" s="21" t="n">
        <x:v>24159.141416225662</x:v>
      </x:c>
      <x:c r="W3988" s="21" t="n">
        <x:v>29192.09556086186</x:v>
      </x:c>
      <x:c r="X3988" s="21" t="n">
        <x:v>30992.784881265114</x:v>
      </x:c>
      <x:c r="Y3988" s="21" t="n">
        <x:v>32284.808088113576</x:v>
      </x:c>
      <x:c r="Z3988" s="21" t="n">
        <x:v>33287.47212898782</x:v>
      </x:c>
      <x:c r="AA3988" s="21" t="n">
        <x:v>33962.79618456605</x:v>
      </x:c>
      <x:c r="AB3988" s="21" t="n">
        <x:v>34270.51896554822</x:v>
      </x:c>
      <x:c r="AC3988" s="21" t="n">
        <x:v>44700.67691158463</x:v>
      </x:c>
      <x:c r="AD3988" s="25" t="n">
        <x:f>AC3988*(1+Inputs!$C$14)*(1-Inputs!$C$14/Inputs!$C$15)</x:f>
        <x:v>35469.9871293424</x:v>
      </x:c>
      <x:c r="AE3988" s="25" t="n">
        <x:f>AD3988/(B3988-Inputs!$C$14)</x:f>
        <x:v>600284.1113691687</x:v>
      </x:c>
      <x:c r="AF3988" s="25" t="n">
        <x:f>S3988/(1+B3988)^1+T3988/(1+B3988)^2+U3988/(1+B3988)^3+V3988/(1+B3988)^4+W3988/(1+B3988)^5+X3988/(1+B3988)^6+Y3988/(1+B3988)^7+Z3988/(1+B3988)^8+AA3988/(1+B3988)^9+AB3988/(1+B3988)^10+AE3988/(1+B3988)^10</x:f>
        <x:v>397242.46822515654</x:v>
      </x:c>
      <x:c r="AG3988" s="25" t="n">
        <x:f>(AF3988+Inputs!$C$12)/Inputs!$C$13</x:f>
        <x:v>342.7787330531926</x:v>
      </x:c>
      <x:c r="AH3988" s="25" t="n">
        <x:f>(S3988+Inputs!$C$11)*Inputs!$C$8-Inputs!$C$11</x:f>
        <x:v>2655.3051504844443</x:v>
      </x:c>
      <x:c r="AI3988" s="25" t="n">
        <x:f>Inputs!$C$12+AH3988-Inputs!$C$10*Inputs!$C$13</x:f>
        <x:v>24973.220565684445</x:v>
      </x:c>
      <x:c r="AJ3988" s="25" t="n">
        <x:f>(S3988+Inputs!$C$11)*(1-Inputs!$C$8)</x:f>
        <x:v>7014.977773064224</x:v>
      </x:c>
      <x:c r="AK3988" s="25" t="n">
        <x:f>AJ3988/(1+B3988)^(1-Inputs!$C$8)+T3988/(1+B3988)^(2-Inputs!$C$8)+U3988/(1+B3988)^(3-Inputs!$C$8)+V3988/(1+B3988)^(4-Inputs!$C$8)+W3988/(1+B3988)^(5-Inputs!$C$8)+X3988/(1+B3988)^(6-Inputs!$C$8)+Y3988/(1+B3988)^(7-Inputs!$C$8)+Z3988/(1+B3988)^(8-Inputs!$C$8)+AA3988/(1+B3988)^(9-Inputs!$C$8)+AB3988/(1+B3988)^(10-Inputs!$C$8)+AE3988/(1+B3988)^(10-Inputs!$C$8)</x:f>
        <x:v>411803.511145697</x:v>
      </x:c>
      <x:c r="AL3988" s="25" t="n">
        <x:f>(AK3988+AI3988)/Inputs!$C$13</x:f>
        <x:v>348.5161291939136</x:v>
      </x:c>
      <x:c r="AM3988" s="26" t="n">
        <x:f>IF(AL3988&gt;=Inputs!$C$7,1,0)</x:f>
        <x:v>1</x:v>
      </x:c>
      <x:c r="AN3988" s="26" t="n">
        <x:f>IF(Inputs!$C$7&lt;=(1-Inputs!$C$16)*AL3988,1,0)</x:f>
        <x:v>1</x:v>
      </x:c>
    </x:row>
    <x:row r="3989" ht="20" customHeight="1">
      <x:c r="A3989" s="16" t="n">
        <x:v>3984</x:v>
      </x:c>
      <x:c r="B3989" s="19" t="n">
        <x:v>0.09361478580546329</x:v>
      </x:c>
      <x:c r="C3989" s="24" t="n">
        <x:v>0.18729930092908376</x:v>
      </x:c>
      <x:c r="D3989" s="19" t="n">
        <x:v>0.025722635251175064</x:v>
      </x:c>
      <x:c r="E3989" s="19" t="n">
        <x:v>0.0464396806818084</x:v>
      </x:c>
      <x:c r="F3989" s="19" t="n">
        <x:v>-0.16538320962184688</x:v>
      </x:c>
      <x:c r="G3989" s="19" t="n">
        <x:v>-0.06572175422664202</x:v>
      </x:c>
      <x:c r="H3989" s="19" t="n">
        <x:v>0.8872763478813397</x:v>
      </x:c>
      <x:c r="I3989" s="19" t="n">
        <x:v>0.07068144935593296</x:v>
      </x:c>
      <x:c r="J3989" s="19" t="n">
        <x:v>0.06805937416132679</x:v>
      </x:c>
      <x:c r="K3989" s="19" t="n">
        <x:v>0.06608540769113119</x:v>
      </x:c>
      <x:c r="L3989" s="19" t="n">
        <x:v>0.0635237309133015</x:v>
      </x:c>
      <x:c r="M3989" s="19" t="n">
        <x:v>0.07476168546484474</x:v>
      </x:c>
      <x:c r="N3989" s="19" t="n">
        <x:v>0.07236774043092396</x:v>
      </x:c>
      <x:c r="O3989" s="19" t="n">
        <x:v>0.06102546667810771</x:v>
      </x:c>
      <x:c r="P3989" s="19" t="n">
        <x:v>0.0551210998668796</x:v>
      </x:c>
      <x:c r="Q3989" s="19" t="n">
        <x:v>0.06069419783882608</x:v>
      </x:c>
      <x:c r="R3989" s="19" t="n">
        <x:v>0.06671370534673202</x:v>
      </x:c>
      <x:c r="S3989" s="21" t="n">
        <x:v>9718.421146392095</x:v>
      </x:c>
      <x:c r="T3989" s="21" t="n">
        <x:v>15016.51702326961</x:v>
      </x:c>
      <x:c r="U3989" s="21" t="n">
        <x:v>18027.12885091239</x:v>
      </x:c>
      <x:c r="V3989" s="21" t="n">
        <x:v>21209.212701483455</x:v>
      </x:c>
      <x:c r="W3989" s="21" t="n">
        <x:v>24662.580027466174</x:v>
      </x:c>
      <x:c r="X3989" s="21" t="n">
        <x:v>26212.70451468403</x:v>
      </x:c>
      <x:c r="Y3989" s="21" t="n">
        <x:v>27363.741001434115</x:v>
      </x:c>
      <x:c r="Z3989" s="21" t="n">
        <x:v>28261.750027887843</x:v>
      </x:c>
      <x:c r="AA3989" s="21" t="n">
        <x:v>28913.53149396164</x:v>
      </x:c>
      <x:c r="AB3989" s="21" t="n">
        <x:v>29321.81806741914</x:v>
      </x:c>
      <x:c r="AC3989" s="21" t="n">
        <x:v>38245.84965315539</x:v>
      </x:c>
      <x:c r="AD3989" s="25" t="n">
        <x:f>AC3989*(1+Inputs!$C$14)*(1-Inputs!$C$14/Inputs!$C$15)</x:f>
        <x:v>30348.081699778795</x:v>
      </x:c>
      <x:c r="AE3989" s="25" t="n">
        <x:f>AD3989/(B3989-Inputs!$C$14)</x:f>
        <x:v>517754.7146636533</x:v>
      </x:c>
      <x:c r="AF3989" s="25" t="n">
        <x:f>S3989/(1+B3989)^1+T3989/(1+B3989)^2+U3989/(1+B3989)^3+V3989/(1+B3989)^4+W3989/(1+B3989)^5+X3989/(1+B3989)^6+Y3989/(1+B3989)^7+Z3989/(1+B3989)^8+AA3989/(1+B3989)^9+AB3989/(1+B3989)^10+AE3989/(1+B3989)^10</x:f>
        <x:v>346066.41286596237</x:v>
      </x:c>
      <x:c r="AG3989" s="25" t="n">
        <x:f>(AF3989+Inputs!$C$12)/Inputs!$C$13</x:f>
        <x:v>301.94395540531764</x:v>
      </x:c>
      <x:c r="AH3989" s="25" t="n">
        <x:f>(S3989+Inputs!$C$11)*Inputs!$C$8-Inputs!$C$11</x:f>
        <x:v>2677.857578172735</x:v>
      </x:c>
      <x:c r="AI3989" s="25" t="n">
        <x:f>Inputs!$C$12+AH3989-Inputs!$C$10*Inputs!$C$13</x:f>
        <x:v>24995.77299337273</x:v>
      </x:c>
      <x:c r="AJ3989" s="25" t="n">
        <x:f>(S3989+Inputs!$C$11)*(1-Inputs!$C$8)</x:f>
        <x:v>7040.563568219361</x:v>
      </x:c>
      <x:c r="AK3989" s="25" t="n">
        <x:f>AJ3989/(1+B3989)^(1-Inputs!$C$8)+T3989/(1+B3989)^(2-Inputs!$C$8)+U3989/(1+B3989)^(3-Inputs!$C$8)+V3989/(1+B3989)^(4-Inputs!$C$8)+W3989/(1+B3989)^(5-Inputs!$C$8)+X3989/(1+B3989)^(6-Inputs!$C$8)+Y3989/(1+B3989)^(7-Inputs!$C$8)+Z3989/(1+B3989)^(8-Inputs!$C$8)+AA3989/(1+B3989)^(9-Inputs!$C$8)+AB3989/(1+B3989)^(10-Inputs!$C$8)+AE3989/(1+B3989)^(10-Inputs!$C$8)</x:f>
        <x:v>358330.12779857044</x:v>
      </x:c>
      <x:c r="AL3989" s="25" t="n">
        <x:f>(AK3989+AI3989)/Inputs!$C$13</x:f>
        <x:v>305.8662457597601</x:v>
      </x:c>
      <x:c r="AM3989" s="26" t="n">
        <x:f>IF(AL3989&gt;=Inputs!$C$7,1,0)</x:f>
        <x:v>1</x:v>
      </x:c>
      <x:c r="AN3989" s="26" t="n">
        <x:f>IF(Inputs!$C$7&lt;=(1-Inputs!$C$16)*AL3989,1,0)</x:f>
        <x:v>0</x:v>
      </x:c>
    </x:row>
    <x:row r="3990" ht="20" customHeight="1">
      <x:c r="A3990" s="16" t="n">
        <x:v>3985</x:v>
      </x:c>
      <x:c r="B3990" s="19" t="n">
        <x:v>0.0866420805601307</x:v>
      </x:c>
      <x:c r="C3990" s="24" t="n">
        <x:v>0.48862645314571296</x:v>
      </x:c>
      <x:c r="D3990" s="19" t="n">
        <x:v>0.027576581370975364</x:v>
      </x:c>
      <x:c r="E3990" s="19" t="n">
        <x:v>0.0467446420544232</x:v>
      </x:c>
      <x:c r="F3990" s="19" t="n">
        <x:v>-0.18847313981465164</x:v>
      </x:c>
      <x:c r="G3990" s="19" t="n">
        <x:v>-0.07684994274730286</x:v>
      </x:c>
      <x:c r="H3990" s="19" t="n">
        <x:v>0.9225056673949723</x:v>
      </x:c>
      <x:c r="I3990" s="19" t="n">
        <x:v>0.06665866655533023</x:v>
      </x:c>
      <x:c r="J3990" s="19" t="n">
        <x:v>0.06090146114045751</x:v>
      </x:c>
      <x:c r="K3990" s="19" t="n">
        <x:v>0.06359020387098667</x:v>
      </x:c>
      <x:c r="L3990" s="19" t="n">
        <x:v>0.07080634897838878</x:v>
      </x:c>
      <x:c r="M3990" s="19" t="n">
        <x:v>0.06281724388383168</x:v>
      </x:c>
      <x:c r="N3990" s="19" t="n">
        <x:v>0.0701645269625044</x:v>
      </x:c>
      <x:c r="O3990" s="19" t="n">
        <x:v>0.06579210712883538</x:v>
      </x:c>
      <x:c r="P3990" s="19" t="n">
        <x:v>0.06804009014533335</x:v>
      </x:c>
      <x:c r="Q3990" s="19" t="n">
        <x:v>0.06992124002664354</x:v>
      </x:c>
      <x:c r="R3990" s="19" t="n">
        <x:v>0.06659402428169528</x:v>
      </x:c>
      <x:c r="S3990" s="21" t="n">
        <x:v>9268.269087517376</x:v>
      </x:c>
      <x:c r="T3990" s="21" t="n">
        <x:v>14851.648826203373</x:v>
      </x:c>
      <x:c r="U3990" s="21" t="n">
        <x:v>18450.56283037961</x:v>
      </x:c>
      <x:c r="V3990" s="21" t="n">
        <x:v>22401.472390763105</x:v>
      </x:c>
      <x:c r="W3990" s="21" t="n">
        <x:v>26784.334007008132</x:v>
      </x:c>
      <x:c r="X3990" s="21" t="n">
        <x:v>28452.39681536443</x:v>
      </x:c>
      <x:c r="Y3990" s="21" t="n">
        <x:v>29693.289012292687</x:v>
      </x:c>
      <x:c r="Z3990" s="21" t="n">
        <x:v>30662.55455741639</x:v>
      </x:c>
      <x:c r="AA3990" s="21" t="n">
        <x:v>31346.48327879908</x:v>
      </x:c>
      <x:c r="AB3990" s="21" t="n">
        <x:v>31716.96160321049</x:v>
      </x:c>
      <x:c r="AC3990" s="21" t="n">
        <x:v>41369.949917231075</x:v>
      </x:c>
      <x:c r="AD3990" s="25" t="n">
        <x:f>AC3990*(1+Inputs!$C$14)*(1-Inputs!$C$14/Inputs!$C$15)</x:f>
        <x:v>32827.05525932286</x:v>
      </x:c>
      <x:c r="AE3990" s="25" t="n">
        <x:f>AD3990/(B3990-Inputs!$C$14)</x:f>
        <x:v>635664.8474125648</x:v>
      </x:c>
      <x:c r="AF3990" s="25" t="n">
        <x:f>S3990/(1+B3990)^1+T3990/(1+B3990)^2+U3990/(1+B3990)^3+V3990/(1+B3990)^4+W3990/(1+B3990)^5+X3990/(1+B3990)^6+Y3990/(1+B3990)^7+Z3990/(1+B3990)^8+AA3990/(1+B3990)^9+AB3990/(1+B3990)^10+AE3990/(1+B3990)^10</x:f>
        <x:v>424467.4544792837</x:v>
      </x:c>
      <x:c r="AG3990" s="25" t="n">
        <x:f>(AF3990+Inputs!$C$12)/Inputs!$C$13</x:f>
        <x:v>364.5022960036927</x:v>
      </x:c>
      <x:c r="AH3990" s="25" t="n">
        <x:f>(S3990+Inputs!$C$11)*Inputs!$C$8-Inputs!$C$11</x:f>
        <x:v>2466.964421823209</x:v>
      </x:c>
      <x:c r="AI3990" s="25" t="n">
        <x:f>Inputs!$C$12+AH3990-Inputs!$C$10*Inputs!$C$13</x:f>
        <x:v>24784.879837023203</x:v>
      </x:c>
      <x:c r="AJ3990" s="25" t="n">
        <x:f>(S3990+Inputs!$C$11)*(1-Inputs!$C$8)</x:f>
        <x:v>6801.304665694167</x:v>
      </x:c>
      <x:c r="AK3990" s="25" t="n">
        <x:f>AJ3990/(1+B3990)^(1-Inputs!$C$8)+T3990/(1+B3990)^(2-Inputs!$C$8)+U3990/(1+B3990)^(3-Inputs!$C$8)+V3990/(1+B3990)^(4-Inputs!$C$8)+W3990/(1+B3990)^(5-Inputs!$C$8)+X3990/(1+B3990)^(6-Inputs!$C$8)+Y3990/(1+B3990)^(7-Inputs!$C$8)+Z3990/(1+B3990)^(8-Inputs!$C$8)+AA3990/(1+B3990)^(9-Inputs!$C$8)+AB3990/(1+B3990)^(10-Inputs!$C$8)+AE3990/(1+B3990)^(10-Inputs!$C$8)</x:f>
        <x:v>438956.64316548884</x:v>
      </x:c>
      <x:c r="AL3990" s="25" t="n">
        <x:f>(AK3990+AI3990)/Inputs!$C$13</x:f>
        <x:v>370.03207544976067</x:v>
      </x:c>
      <x:c r="AM3990" s="26" t="n">
        <x:f>IF(AL3990&gt;=Inputs!$C$7,1,0)</x:f>
        <x:v>1</x:v>
      </x:c>
      <x:c r="AN3990" s="26" t="n">
        <x:f>IF(Inputs!$C$7&lt;=(1-Inputs!$C$16)*AL3990,1,0)</x:f>
        <x:v>1</x:v>
      </x:c>
    </x:row>
    <x:row r="3991" ht="20" customHeight="1">
      <x:c r="A3991" s="16" t="n">
        <x:v>3986</x:v>
      </x:c>
      <x:c r="B3991" s="19" t="n">
        <x:v>0.09510779291501145</x:v>
      </x:c>
      <x:c r="C3991" s="24" t="n">
        <x:v>0.5823347109524377</x:v>
      </x:c>
      <x:c r="D3991" s="19" t="n">
        <x:v>0.038455834636222624</x:v>
      </x:c>
      <x:c r="E3991" s="19" t="n">
        <x:v>0.061846570632684186</x:v>
      </x:c>
      <x:c r="F3991" s="19" t="n">
        <x:v>-0.21183072116181054</x:v>
      </x:c>
      <x:c r="G3991" s="19" t="n">
        <x:v>-0.08632341734006957</x:v>
      </x:c>
      <x:c r="H3991" s="19" t="n">
        <x:v>0.8347657411939906</x:v>
      </x:c>
      <x:c r="I3991" s="19" t="n">
        <x:v>0.060829604945719214</x:v>
      </x:c>
      <x:c r="J3991" s="19" t="n">
        <x:v>0.05987944007931105</x:v>
      </x:c>
      <x:c r="K3991" s="19" t="n">
        <x:v>0.06235618706322725</x:v>
      </x:c>
      <x:c r="L3991" s="19" t="n">
        <x:v>0.06204362144087213</x:v>
      </x:c>
      <x:c r="M3991" s="19" t="n">
        <x:v>0.06725789316796295</x:v>
      </x:c>
      <x:c r="N3991" s="19" t="n">
        <x:v>0.0529444523432096</x:v>
      </x:c>
      <x:c r="O3991" s="19" t="n">
        <x:v>0.05660930502597353</x:v>
      </x:c>
      <x:c r="P3991" s="19" t="n">
        <x:v>0.06814097949229904</x:v>
      </x:c>
      <x:c r="Q3991" s="19" t="n">
        <x:v>0.06058787528878952</x:v>
      </x:c>
      <x:c r="R3991" s="19" t="n">
        <x:v>0.07016449808623407</x:v>
      </x:c>
      <x:c r="S3991" s="21" t="n">
        <x:v>8866.378119647303</x:v>
      </x:c>
      <x:c r="T3991" s="21" t="n">
        <x:v>14612.117989397626</x:v>
      </x:c>
      <x:c r="U3991" s="21" t="n">
        <x:v>18778.47547727906</x:v>
      </x:c>
      <x:c r="V3991" s="21" t="n">
        <x:v>23496.863635774556</x:v>
      </x:c>
      <x:c r="W3991" s="21" t="n">
        <x:v>28874.20668971233</x:v>
      </x:c>
      <x:c r="X3991" s="21" t="n">
        <x:v>31119.059614643247</x:v>
      </x:c>
      <x:c r="Y3991" s="21" t="n">
        <x:v>32746.49911738564</x:v>
      </x:c>
      <x:c r="Z3991" s="21" t="n">
        <x:v>34016.52103192631</x:v>
      </x:c>
      <x:c r="AA3991" s="21" t="n">
        <x:v>34865.630178407584</x:v>
      </x:c>
      <x:c r="AB3991" s="21" t="n">
        <x:v>35212.71655882499</x:v>
      </x:c>
      <x:c r="AC3991" s="21" t="n">
        <x:v>45929.63029411956</x:v>
      </x:c>
      <x:c r="AD3991" s="25" t="n">
        <x:f>AC3991*(1+Inputs!$C$14)*(1-Inputs!$C$14/Inputs!$C$15)</x:f>
        <x:v>36445.16163838387</x:v>
      </x:c>
      <x:c r="AE3991" s="25" t="n">
        <x:f>AD3991/(B3991-Inputs!$C$14)</x:f>
        <x:v>606330.0592306722</x:v>
      </x:c>
      <x:c r="AF3991" s="25" t="n">
        <x:f>S3991/(1+B3991)^1+T3991/(1+B3991)^2+U3991/(1+B3991)^3+V3991/(1+B3991)^4+W3991/(1+B3991)^5+X3991/(1+B3991)^6+Y3991/(1+B3991)^7+Z3991/(1+B3991)^8+AA3991/(1+B3991)^9+AB3991/(1+B3991)^10+AE3991/(1+B3991)^10</x:f>
        <x:v>395081.50454328535</x:v>
      </x:c>
      <x:c r="AG3991" s="25" t="n">
        <x:f>(AF3991+Inputs!$C$12)/Inputs!$C$13</x:f>
        <x:v>341.05444088500985</x:v>
      </x:c>
      <x:c r="AH3991" s="25" t="n">
        <x:f>(S3991+Inputs!$C$11)*Inputs!$C$8-Inputs!$C$11</x:f>
        <x:v>2278.681256053942</x:v>
      </x:c>
      <x:c r="AI3991" s="25" t="n">
        <x:f>Inputs!$C$12+AH3991-Inputs!$C$10*Inputs!$C$13</x:f>
        <x:v>24596.596671253938</x:v>
      </x:c>
      <x:c r="AJ3991" s="25" t="n">
        <x:f>(S3991+Inputs!$C$11)*(1-Inputs!$C$8)</x:f>
        <x:v>6587.696863593362</x:v>
      </x:c>
      <x:c r="AK3991" s="25" t="n">
        <x:f>AJ3991/(1+B3991)^(1-Inputs!$C$8)+T3991/(1+B3991)^(2-Inputs!$C$8)+U3991/(1+B3991)^(3-Inputs!$C$8)+V3991/(1+B3991)^(4-Inputs!$C$8)+W3991/(1+B3991)^(5-Inputs!$C$8)+X3991/(1+B3991)^(6-Inputs!$C$8)+Y3991/(1+B3991)^(7-Inputs!$C$8)+Z3991/(1+B3991)^(8-Inputs!$C$8)+AA3991/(1+B3991)^(9-Inputs!$C$8)+AB3991/(1+B3991)^(10-Inputs!$C$8)+AE3991/(1+B3991)^(10-Inputs!$C$8)</x:f>
        <x:v>410089.4731545745</x:v>
      </x:c>
      <x:c r="AL3991" s="25" t="n">
        <x:f>(AK3991+AI3991)/Inputs!$C$13</x:f>
        <x:v>346.847932756454</x:v>
      </x:c>
      <x:c r="AM3991" s="26" t="n">
        <x:f>IF(AL3991&gt;=Inputs!$C$7,1,0)</x:f>
        <x:v>1</x:v>
      </x:c>
      <x:c r="AN3991" s="26" t="n">
        <x:f>IF(Inputs!$C$7&lt;=(1-Inputs!$C$16)*AL3991,1,0)</x:f>
        <x:v>1</x:v>
      </x:c>
    </x:row>
    <x:row r="3992" ht="20" customHeight="1">
      <x:c r="A3992" s="16" t="n">
        <x:v>3987</x:v>
      </x:c>
      <x:c r="B3992" s="19" t="n">
        <x:v>0.0737582460709266</x:v>
      </x:c>
      <x:c r="C3992" s="24" t="n">
        <x:v>0.44393073428588536</x:v>
      </x:c>
      <x:c r="D3992" s="19" t="n">
        <x:v>0.01823673716022114</x:v>
      </x:c>
      <x:c r="E3992" s="19" t="n">
        <x:v>0.035270640268296634</x:v>
      </x:c>
      <x:c r="F3992" s="19" t="n">
        <x:v>-0.17317222936760462</x:v>
      </x:c>
      <x:c r="G3992" s="19" t="n">
        <x:v>-0.05568469977645635</x:v>
      </x:c>
      <x:c r="H3992" s="19" t="n">
        <x:v>0.703458273935297</x:v>
      </x:c>
      <x:c r="I3992" s="19" t="n">
        <x:v>0.06902698453093421</x:v>
      </x:c>
      <x:c r="J3992" s="19" t="n">
        <x:v>0.07311172253932569</x:v>
      </x:c>
      <x:c r="K3992" s="19" t="n">
        <x:v>0.07014418296900998</x:v>
      </x:c>
      <x:c r="L3992" s="19" t="n">
        <x:v>0.06393522170557275</x:v>
      </x:c>
      <x:c r="M3992" s="19" t="n">
        <x:v>0.07110458902372671</x:v>
      </x:c>
      <x:c r="N3992" s="19" t="n">
        <x:v>0.06749977051827613</x:v>
      </x:c>
      <x:c r="O3992" s="19" t="n">
        <x:v>0.06928048546961804</x:v>
      </x:c>
      <x:c r="P3992" s="19" t="n">
        <x:v>0.0649929132095383</x:v>
      </x:c>
      <x:c r="Q3992" s="19" t="n">
        <x:v>0.07256789635317659</x:v>
      </x:c>
      <x:c r="R3992" s="19" t="n">
        <x:v>0.06925151145114683</x:v>
      </x:c>
      <x:c r="S3992" s="21" t="n">
        <x:v>9580.11773155478</x:v>
      </x:c>
      <x:c r="T3992" s="21" t="n">
        <x:v>14896.020686156402</x:v>
      </x:c>
      <x:c r="U3992" s="21" t="n">
        <x:v>17836.63117323879</x:v>
      </x:c>
      <x:c r="V3992" s="21" t="n">
        <x:v>20925.71883441725</x:v>
      </x:c>
      <x:c r="W3992" s="21" t="n">
        <x:v>24271.140975631588</x:v>
      </x:c>
      <x:c r="X3992" s="21" t="n">
        <x:v>25498.152470886453</x:v>
      </x:c>
      <x:c r="Y3992" s="21" t="n">
        <x:v>26425.25734290008</x:v>
      </x:c>
      <x:c r="Z3992" s="21" t="n">
        <x:v>27199.548398158273</x:v>
      </x:c>
      <x:c r="AA3992" s="21" t="n">
        <x:v>27788.61928086804</x:v>
      </x:c>
      <x:c r="AB3992" s="21" t="n">
        <x:v>28196.925414310947</x:v>
      </x:c>
      <x:c r="AC3992" s="21" t="n">
        <x:v>36778.598366492544</x:v>
      </x:c>
      <x:c r="AD3992" s="25" t="n">
        <x:f>AC3992*(1+Inputs!$C$14)*(1-Inputs!$C$14/Inputs!$C$15)</x:f>
        <x:v>29183.81780381183</x:v>
      </x:c>
      <x:c r="AE3992" s="25" t="n">
        <x:f>AD3992/(B3992-Inputs!$C$14)</x:f>
        <x:v>752970.548522918</x:v>
      </x:c>
      <x:c r="AF3992" s="25" t="n">
        <x:f>S3992/(1+B3992)^1+T3992/(1+B3992)^2+U3992/(1+B3992)^3+V3992/(1+B3992)^4+W3992/(1+B3992)^5+X3992/(1+B3992)^6+Y3992/(1+B3992)^7+Z3992/(1+B3992)^8+AA3992/(1+B3992)^9+AB3992/(1+B3992)^10+AE3992/(1+B3992)^10</x:f>
        <x:v>515151.65488899115</x:v>
      </x:c>
      <x:c r="AG3992" s="25" t="n">
        <x:f>(AF3992+Inputs!$C$12)/Inputs!$C$13</x:f>
        <x:v>436.8617057689561</x:v>
      </x:c>
      <x:c r="AH3992" s="25" t="n">
        <x:f>(S3992+Inputs!$C$11)*Inputs!$C$8-Inputs!$C$11</x:f>
        <x:v>2613.0633756051157</x:v>
      </x:c>
      <x:c r="AI3992" s="25" t="n">
        <x:f>Inputs!$C$12+AH3992-Inputs!$C$10*Inputs!$C$13</x:f>
        <x:v>24930.978790805115</x:v>
      </x:c>
      <x:c r="AJ3992" s="25" t="n">
        <x:f>(S3992+Inputs!$C$11)*(1-Inputs!$C$8)</x:f>
        <x:v>6967.054355949664</x:v>
      </x:c>
      <x:c r="AK3992" s="25" t="n">
        <x:f>AJ3992/(1+B3992)^(1-Inputs!$C$8)+T3992/(1+B3992)^(2-Inputs!$C$8)+U3992/(1+B3992)^(3-Inputs!$C$8)+V3992/(1+B3992)^(4-Inputs!$C$8)+W3992/(1+B3992)^(5-Inputs!$C$8)+X3992/(1+B3992)^(6-Inputs!$C$8)+Y3992/(1+B3992)^(7-Inputs!$C$8)+Z3992/(1+B3992)^(8-Inputs!$C$8)+AA3992/(1+B3992)^(9-Inputs!$C$8)+AB3992/(1+B3992)^(10-Inputs!$C$8)+AE3992/(1+B3992)^(10-Inputs!$C$8)</x:f>
        <x:v>530100.3946750956</x:v>
      </x:c>
      <x:c r="AL3992" s="25" t="n">
        <x:f>(AK3992+AI3992)/Inputs!$C$13</x:f>
        <x:v>442.87474999776094</x:v>
      </x:c>
      <x:c r="AM3992" s="26" t="n">
        <x:f>IF(AL3992&gt;=Inputs!$C$7,1,0)</x:f>
        <x:v>1</x:v>
      </x:c>
      <x:c r="AN3992" s="26" t="n">
        <x:f>IF(Inputs!$C$7&lt;=(1-Inputs!$C$16)*AL3992,1,0)</x:f>
        <x:v>1</x:v>
      </x:c>
    </x:row>
    <x:row r="3993" ht="20" customHeight="1">
      <x:c r="A3993" s="16" t="n">
        <x:v>3988</x:v>
      </x:c>
      <x:c r="B3993" s="19" t="n">
        <x:v>0.09285137082628842</x:v>
      </x:c>
      <x:c r="C3993" s="24" t="n">
        <x:v>0.6499818729027709</x:v>
      </x:c>
      <x:c r="D3993" s="19" t="n">
        <x:v>0.03637878707754823</x:v>
      </x:c>
      <x:c r="E3993" s="19" t="n">
        <x:v>0.058997663929968955</x:v>
      </x:c>
      <x:c r="F3993" s="19" t="n">
        <x:v>-0.1606357217176185</x:v>
      </x:c>
      <x:c r="G3993" s="19" t="n">
        <x:v>-0.10571067350631266</x:v>
      </x:c>
      <x:c r="H3993" s="19" t="n">
        <x:v>0.8725989612987348</x:v>
      </x:c>
      <x:c r="I3993" s="19" t="n">
        <x:v>0.051516133227070215</x:v>
      </x:c>
      <x:c r="J3993" s="19" t="n">
        <x:v>0.06596048037141714</x:v>
      </x:c>
      <x:c r="K3993" s="19" t="n">
        <x:v>0.06130559864953625</x:v>
      </x:c>
      <x:c r="L3993" s="19" t="n">
        <x:v>0.06317770768899095</x:v>
      </x:c>
      <x:c r="M3993" s="19" t="n">
        <x:v>0.05404372452039638</x:v>
      </x:c>
      <x:c r="N3993" s="19" t="n">
        <x:v>0.0713364540462328</x:v>
      </x:c>
      <x:c r="O3993" s="19" t="n">
        <x:v>0.0614400204769288</x:v>
      </x:c>
      <x:c r="P3993" s="19" t="n">
        <x:v>0.06501844600585287</x:v>
      </x:c>
      <x:c r="Q3993" s="19" t="n">
        <x:v>0.06741660539071859</x:v>
      </x:c>
      <x:c r="R3993" s="19" t="n">
        <x:v>0.06789277763684254</x:v>
      </x:c>
      <x:c r="S3993" s="21" t="n">
        <x:v>9666.816756537342</x:v>
      </x:c>
      <x:c r="T3993" s="21" t="n">
        <x:v>15701.56809403501</x:v>
      </x:c>
      <x:c r="U3993" s="21" t="n">
        <x:v>19793.651500253265</x:v>
      </x:c>
      <x:c r="V3993" s="21" t="n">
        <x:v>24241.23548094511</x:v>
      </x:c>
      <x:c r="W3993" s="21" t="n">
        <x:v>29270.857744475088</x:v>
      </x:c>
      <x:c r="X3993" s="21" t="n">
        <x:v>31348.25640495676</x:v>
      </x:c>
      <x:c r="Y3993" s="21" t="n">
        <x:v>32973.84139211259</x:v>
      </x:c>
      <x:c r="Z3993" s="21" t="n">
        <x:v>34193.592922339885</x:v>
      </x:c>
      <x:c r="AA3993" s="21" t="n">
        <x:v>34992.82054679292</x:v>
      </x:c>
      <x:c r="AB3993" s="21" t="n">
        <x:v>35322.955156377895</x:v>
      </x:c>
      <x:c r="AC3993" s="21" t="n">
        <x:v>46073.41976918856</x:v>
      </x:c>
      <x:c r="AD3993" s="25" t="n">
        <x:f>AC3993*(1+Inputs!$C$14)*(1-Inputs!$C$14/Inputs!$C$15)</x:f>
        <x:v>36559.258586851116</x:v>
      </x:c>
      <x:c r="AE3993" s="25" t="n">
        <x:f>AD3993/(B3993-Inputs!$C$14)</x:f>
        <x:v>631951.4657073279</x:v>
      </x:c>
      <x:c r="AF3993" s="25" t="n">
        <x:f>S3993/(1+B3993)^1+T3993/(1+B3993)^2+U3993/(1+B3993)^3+V3993/(1+B3993)^4+W3993/(1+B3993)^5+X3993/(1+B3993)^6+Y3993/(1+B3993)^7+Z3993/(1+B3993)^8+AA3993/(1+B3993)^9+AB3993/(1+B3993)^10+AE3993/(1+B3993)^10</x:f>
        <x:v>416179.7049790784</x:v>
      </x:c>
      <x:c r="AG3993" s="25" t="n">
        <x:f>(AF3993+Inputs!$C$12)/Inputs!$C$13</x:f>
        <x:v>357.8892734550259</x:v>
      </x:c>
      <x:c r="AH3993" s="25" t="n">
        <x:f>(S3993+Inputs!$C$11)*Inputs!$C$8-Inputs!$C$11</x:f>
        <x:v>2653.6812749805085</x:v>
      </x:c>
      <x:c r="AI3993" s="25" t="n">
        <x:f>Inputs!$C$12+AH3993-Inputs!$C$10*Inputs!$C$13</x:f>
        <x:v>24971.596690180508</x:v>
      </x:c>
      <x:c r="AJ3993" s="25" t="n">
        <x:f>(S3993+Inputs!$C$11)*(1-Inputs!$C$8)</x:f>
        <x:v>7013.135481556835</x:v>
      </x:c>
      <x:c r="AK3993" s="25" t="n">
        <x:f>AJ3993/(1+B3993)^(1-Inputs!$C$8)+T3993/(1+B3993)^(2-Inputs!$C$8)+U3993/(1+B3993)^(3-Inputs!$C$8)+V3993/(1+B3993)^(4-Inputs!$C$8)+W3993/(1+B3993)^(5-Inputs!$C$8)+X3993/(1+B3993)^(6-Inputs!$C$8)+Y3993/(1+B3993)^(7-Inputs!$C$8)+Z3993/(1+B3993)^(8-Inputs!$C$8)+AA3993/(1+B3993)^(9-Inputs!$C$8)+AB3993/(1+B3993)^(10-Inputs!$C$8)+AE3993/(1+B3993)^(10-Inputs!$C$8)</x:f>
        <x:v>431325.5448186623</x:v>
      </x:c>
      <x:c r="AL3993" s="25" t="n">
        <x:f>(AK3993+AI3993)/Inputs!$C$13</x:f>
        <x:v>364.09199935584724</x:v>
      </x:c>
      <x:c r="AM3993" s="26" t="n">
        <x:f>IF(AL3993&gt;=Inputs!$C$7,1,0)</x:f>
        <x:v>1</x:v>
      </x:c>
      <x:c r="AN3993" s="26" t="n">
        <x:f>IF(Inputs!$C$7&lt;=(1-Inputs!$C$16)*AL3993,1,0)</x:f>
        <x:v>1</x:v>
      </x:c>
    </x:row>
    <x:row r="3994" ht="20" customHeight="1">
      <x:c r="A3994" s="16" t="n">
        <x:v>3989</x:v>
      </x:c>
      <x:c r="B3994" s="19" t="n">
        <x:v>0.07190291063097769</x:v>
      </x:c>
      <x:c r="C3994" s="24" t="n">
        <x:v>0.47958125835910437</x:v>
      </x:c>
      <x:c r="D3994" s="19" t="n">
        <x:v>0.028505566024249165</x:v>
      </x:c>
      <x:c r="E3994" s="19" t="n">
        <x:v>0.043465503994647464</x:v>
      </x:c>
      <x:c r="F3994" s="19" t="n">
        <x:v>-0.17848308483660164</x:v>
      </x:c>
      <x:c r="G3994" s="19" t="n">
        <x:v>-0.048156451655243585</x:v>
      </x:c>
      <x:c r="H3994" s="19" t="n">
        <x:v>0.5965368070106081</x:v>
      </x:c>
      <x:c r="I3994" s="19" t="n">
        <x:v>0.05817012946961654</x:v>
      </x:c>
      <x:c r="J3994" s="19" t="n">
        <x:v>0.05734870859678154</x:v>
      </x:c>
      <x:c r="K3994" s="19" t="n">
        <x:v>0.05212673980421982</x:v>
      </x:c>
      <x:c r="L3994" s="19" t="n">
        <x:v>0.058321481791409724</x:v>
      </x:c>
      <x:c r="M3994" s="19" t="n">
        <x:v>0.06300005115131058</x:v>
      </x:c>
      <x:c r="N3994" s="19" t="n">
        <x:v>0.058526768265618326</x:v>
      </x:c>
      <x:c r="O3994" s="19" t="n">
        <x:v>0.05413073281812217</x:v>
      </x:c>
      <x:c r="P3994" s="19" t="n">
        <x:v>0.06258741489903173</x:v>
      </x:c>
      <x:c r="Q3994" s="19" t="n">
        <x:v>0.056087608181206866</x:v>
      </x:c>
      <x:c r="R3994" s="19" t="n">
        <x:v>0.061655256566206164</x:v>
      </x:c>
      <x:c r="S3994" s="21" t="n">
        <x:v>9545.05540195311</x:v>
      </x:c>
      <x:c r="T3994" s="21" t="n">
        <x:v>14956.904559874958</x:v>
      </x:c>
      <x:c r="U3994" s="21" t="n">
        <x:v>18084.825062718937</x:v>
      </x:c>
      <x:c r="V3994" s="21" t="n">
        <x:v>21434.506154606806</x:v>
      </x:c>
      <x:c r="W3994" s="21" t="n">
        <x:v>25181.930467284765</x:v>
      </x:c>
      <x:c r="X3994" s="21" t="n">
        <x:v>26670.37472799951</x:v>
      </x:c>
      <x:c r="Y3994" s="21" t="n">
        <x:v>27809.853338284283</x:v>
      </x:c>
      <x:c r="Z3994" s="21" t="n">
        <x:v>28718.784042884894</x:v>
      </x:c>
      <x:c r="AA3994" s="21" t="n">
        <x:v>29392.225115536272</x:v>
      </x:c>
      <x:c r="AB3994" s="21" t="n">
        <x:v>29781.288775027955</x:v>
      </x:c>
      <x:c r="AC3994" s="21" t="n">
        <x:v>38845.15927177559</x:v>
      </x:c>
      <x:c r="AD3994" s="25" t="n">
        <x:f>AC3994*(1+Inputs!$C$14)*(1-Inputs!$C$14/Inputs!$C$15)</x:f>
        <x:v>30823.633882153925</x:v>
      </x:c>
      <x:c r="AE3994" s="25" t="n">
        <x:f>AD3994/(B3994-Inputs!$C$14)</x:f>
        <x:v>835262.9468820114</x:v>
      </x:c>
      <x:c r="AF3994" s="25" t="n">
        <x:f>S3994/(1+B3994)^1+T3994/(1+B3994)^2+U3994/(1+B3994)^3+V3994/(1+B3994)^4+W3994/(1+B3994)^5+X3994/(1+B3994)^6+Y3994/(1+B3994)^7+Z3994/(1+B3994)^8+AA3994/(1+B3994)^9+AB3994/(1+B3994)^10+AE3994/(1+B3994)^10</x:f>
        <x:v>569538.7176761397</x:v>
      </x:c>
      <x:c r="AG3994" s="25" t="n">
        <x:f>(AF3994+Inputs!$C$12)/Inputs!$C$13</x:f>
        <x:v>480.25863427871127</x:v>
      </x:c>
      <x:c r="AH3994" s="25" t="n">
        <x:f>(S3994+Inputs!$C$11)*Inputs!$C$8-Inputs!$C$11</x:f>
        <x:v>2596.636914339677</x:v>
      </x:c>
      <x:c r="AI3994" s="25" t="n">
        <x:f>Inputs!$C$12+AH3994-Inputs!$C$10*Inputs!$C$13</x:f>
        <x:v>24914.55232953967</x:v>
      </x:c>
      <x:c r="AJ3994" s="25" t="n">
        <x:f>(S3994+Inputs!$C$11)*(1-Inputs!$C$8)</x:f>
        <x:v>6948.418487613434</x:v>
      </x:c>
      <x:c r="AK3994" s="25" t="n">
        <x:f>AJ3994/(1+B3994)^(1-Inputs!$C$8)+T3994/(1+B3994)^(2-Inputs!$C$8)+U3994/(1+B3994)^(3-Inputs!$C$8)+V3994/(1+B3994)^(4-Inputs!$C$8)+W3994/(1+B3994)^(5-Inputs!$C$8)+X3994/(1+B3994)^(6-Inputs!$C$8)+Y3994/(1+B3994)^(7-Inputs!$C$8)+Z3994/(1+B3994)^(8-Inputs!$C$8)+AA3994/(1+B3994)^(9-Inputs!$C$8)+AB3994/(1+B3994)^(10-Inputs!$C$8)+AE3994/(1+B3994)^(10-Inputs!$C$8)</x:f>
        <x:v>585867.9263237211</x:v>
      </x:c>
      <x:c r="AL3994" s="25" t="n">
        <x:f>(AK3994+AI3994)/Inputs!$C$13</x:f>
        <x:v>487.3600853361387</x:v>
      </x:c>
      <x:c r="AM3994" s="26" t="n">
        <x:f>IF(AL3994&gt;=Inputs!$C$7,1,0)</x:f>
        <x:v>1</x:v>
      </x:c>
      <x:c r="AN3994" s="26" t="n">
        <x:f>IF(Inputs!$C$7&lt;=(1-Inputs!$C$16)*AL3994,1,0)</x:f>
        <x:v>1</x:v>
      </x:c>
    </x:row>
    <x:row r="3995" ht="20" customHeight="1">
      <x:c r="A3995" s="16" t="n">
        <x:v>3990</x:v>
      </x:c>
      <x:c r="B3995" s="19" t="n">
        <x:v>0.07346253678066311</x:v>
      </x:c>
      <x:c r="C3995" s="24" t="n">
        <x:v>0.6260300854381455</x:v>
      </x:c>
      <x:c r="D3995" s="19" t="n">
        <x:v>0.023428098797067778</x:v>
      </x:c>
      <x:c r="E3995" s="19" t="n">
        <x:v>0.04920357707761952</x:v>
      </x:c>
      <x:c r="F3995" s="19" t="n">
        <x:v>-0.12930706368023154</x:v>
      </x:c>
      <x:c r="G3995" s="19" t="n">
        <x:v>-0.038211308428291776</x:v>
      </x:c>
      <x:c r="H3995" s="19" t="n">
        <x:v>0.9439125504608512</x:v>
      </x:c>
      <x:c r="I3995" s="19" t="n">
        <x:v>0.06359676609009171</x:v>
      </x:c>
      <x:c r="J3995" s="19" t="n">
        <x:v>0.06454410319274644</x:v>
      </x:c>
      <x:c r="K3995" s="19" t="n">
        <x:v>0.06656728093402194</x:v>
      </x:c>
      <x:c r="L3995" s="19" t="n">
        <x:v>0.06967653637139506</x:v>
      </x:c>
      <x:c r="M3995" s="19" t="n">
        <x:v>0.059520890373961494</x:v>
      </x:c>
      <x:c r="N3995" s="19" t="n">
        <x:v>0.07032352300183561</x:v>
      </x:c>
      <x:c r="O3995" s="19" t="n">
        <x:v>0.07444513600835648</x:v>
      </x:c>
      <x:c r="P3995" s="19" t="n">
        <x:v>0.07615417761626644</x:v>
      </x:c>
      <x:c r="Q3995" s="19" t="n">
        <x:v>0.0696304949492071</x:v>
      </x:c>
      <x:c r="R3995" s="19" t="n">
        <x:v>0.0653023992111332</x:v>
      </x:c>
      <x:c r="S3995" s="21" t="n">
        <x:v>10512.309737737492</x:v>
      </x:c>
      <x:c r="T3995" s="21" t="n">
        <x:v>16370.004209921746</x:v>
      </x:c>
      <x:c r="U3995" s="21" t="n">
        <x:v>19780.240325065446</x:v>
      </x:c>
      <x:c r="V3995" s="21" t="n">
        <x:v>23525.16432554721</x:v>
      </x:c>
      <x:c r="W3995" s="21" t="n">
        <x:v>27681.864137860022</x:v>
      </x:c>
      <x:c r="X3995" s="21" t="n">
        <x:v>29263.792790580796</x:v>
      </x:c>
      <x:c r="Y3995" s="21" t="n">
        <x:v>30502.029435603352</x:v>
      </x:c>
      <x:c r="Z3995" s="21" t="n">
        <x:v>31481.65776037582</x:v>
      </x:c>
      <x:c r="AA3995" s="21" t="n">
        <x:v>32154.69552517917</x:v>
      </x:c>
      <x:c r="AB3995" s="21" t="n">
        <x:v>32489.107820563844</x:v>
      </x:c>
      <x:c r="AC3995" s="21" t="n">
        <x:v>42377.09715725719</x:v>
      </x:c>
      <x:c r="AD3995" s="25" t="n">
        <x:f>AC3995*(1+Inputs!$C$14)*(1-Inputs!$C$14/Inputs!$C$15)</x:f>
        <x:v>33626.22659428357</x:v>
      </x:c>
      <x:c r="AE3995" s="25" t="n">
        <x:f>AD3995/(B3995-Inputs!$C$14)</x:f>
        <x:v>874259.1989197402</x:v>
      </x:c>
      <x:c r="AF3995" s="25" t="n">
        <x:f>S3995/(1+B3995)^1+T3995/(1+B3995)^2+U3995/(1+B3995)^3+V3995/(1+B3995)^4+W3995/(1+B3995)^5+X3995/(1+B3995)^6+Y3995/(1+B3995)^7+Z3995/(1+B3995)^8+AA3995/(1+B3995)^9+AB3995/(1+B3995)^10+AE3995/(1+B3995)^10</x:f>
        <x:v>595957.4388908038</x:v>
      </x:c>
      <x:c r="AG3995" s="25" t="n">
        <x:f>(AF3995+Inputs!$C$12)/Inputs!$C$13</x:f>
        <x:v>501.3388562491253</x:v>
      </x:c>
      <x:c r="AH3995" s="25" t="n">
        <x:f>(S3995+Inputs!$C$11)*Inputs!$C$8-Inputs!$C$11</x:f>
        <x:v>3049.7889456249623</x:v>
      </x:c>
      <x:c r="AI3995" s="25" t="n">
        <x:f>Inputs!$C$12+AH3995-Inputs!$C$10*Inputs!$C$13</x:f>
        <x:v>25367.70436082496</x:v>
      </x:c>
      <x:c r="AJ3995" s="25" t="n">
        <x:f>(S3995+Inputs!$C$11)*(1-Inputs!$C$8)</x:f>
        <x:v>7462.520792112531</x:v>
      </x:c>
      <x:c r="AK3995" s="25" t="n">
        <x:f>AJ3995/(1+B3995)^(1-Inputs!$C$8)+T3995/(1+B3995)^(2-Inputs!$C$8)+U3995/(1+B3995)^(3-Inputs!$C$8)+V3995/(1+B3995)^(4-Inputs!$C$8)+W3995/(1+B3995)^(5-Inputs!$C$8)+X3995/(1+B3995)^(6-Inputs!$C$8)+Y3995/(1+B3995)^(7-Inputs!$C$8)+Z3995/(1+B3995)^(8-Inputs!$C$8)+AA3995/(1+B3995)^(9-Inputs!$C$8)+AB3995/(1+B3995)^(10-Inputs!$C$8)+AE3995/(1+B3995)^(10-Inputs!$C$8)</x:f>
        <x:v>613145.229356719</x:v>
      </x:c>
      <x:c r="AL3995" s="25" t="n">
        <x:f>(AK3995+AI3995)/Inputs!$C$13</x:f>
        <x:v>509.4869757085315</x:v>
      </x:c>
      <x:c r="AM3995" s="26" t="n">
        <x:f>IF(AL3995&gt;=Inputs!$C$7,1,0)</x:f>
        <x:v>1</x:v>
      </x:c>
      <x:c r="AN3995" s="26" t="n">
        <x:f>IF(Inputs!$C$7&lt;=(1-Inputs!$C$16)*AL3995,1,0)</x:f>
        <x:v>1</x:v>
      </x:c>
    </x:row>
    <x:row r="3996" ht="20" customHeight="1">
      <x:c r="A3996" s="16" t="n">
        <x:v>3991</x:v>
      </x:c>
      <x:c r="B3996" s="19" t="n">
        <x:v>0.08834736444796</x:v>
      </x:c>
      <x:c r="C3996" s="24" t="n">
        <x:v>0.9157286508283562</x:v>
      </x:c>
      <x:c r="D3996" s="19" t="n">
        <x:v>0.02605444075521888</x:v>
      </x:c>
      <x:c r="E3996" s="19" t="n">
        <x:v>0.060518359758657145</x:v>
      </x:c>
      <x:c r="F3996" s="19" t="n">
        <x:v>-0.12935426110046708</x:v>
      </x:c>
      <x:c r="G3996" s="19" t="n">
        <x:v>-0.09057851868979412</x:v>
      </x:c>
      <x:c r="H3996" s="19" t="n">
        <x:v>0.8342500929419145</x:v>
      </x:c>
      <x:c r="I3996" s="19" t="n">
        <x:v>0.0745817031117474</x:v>
      </x:c>
      <x:c r="J3996" s="19" t="n">
        <x:v>0.07410463444656556</x:v>
      </x:c>
      <x:c r="K3996" s="19" t="n">
        <x:v>0.0663855161712047</x:v>
      </x:c>
      <x:c r="L3996" s="19" t="n">
        <x:v>0.0657125375731232</x:v>
      </x:c>
      <x:c r="M3996" s="19" t="n">
        <x:v>0.0701484795328281</x:v>
      </x:c>
      <x:c r="N3996" s="19" t="n">
        <x:v>0.06497402113253088</x:v>
      </x:c>
      <x:c r="O3996" s="19" t="n">
        <x:v>0.059678214217900635</x:v>
      </x:c>
      <x:c r="P3996" s="19" t="n">
        <x:v>0.06688834422865853</x:v>
      </x:c>
      <x:c r="Q3996" s="19" t="n">
        <x:v>0.0614515822474084</x:v>
      </x:c>
      <x:c r="R3996" s="19" t="n">
        <x:v>0.06919854473100599</x:v>
      </x:c>
      <x:c r="S3996" s="21" t="n">
        <x:v>10243.478638143592</x:v>
      </x:c>
      <x:c r="T3996" s="21" t="n">
        <x:v>16592.008856072127</x:v>
      </x:c>
      <x:c r="U3996" s="21" t="n">
        <x:v>20684.743149017493</x:v>
      </x:c>
      <x:c r="V3996" s="21" t="n">
        <x:v>25091.7439785395</x:v>
      </x:c>
      <x:c r="W3996" s="21" t="n">
        <x:v>30101.126882982142</x:v>
      </x:c>
      <x:c r="X3996" s="21" t="n">
        <x:v>32064.219545074746</x:v>
      </x:c>
      <x:c r="Y3996" s="21" t="n">
        <x:v>33550.63349410515</x:v>
      </x:c>
      <x:c r="Z3996" s="21" t="n">
        <x:v>34668.276382567245</x:v>
      </x:c>
      <x:c r="AA3996" s="21" t="n">
        <x:v>35395.81288557319</x:v>
      </x:c>
      <x:c r="AB3996" s="21" t="n">
        <x:v>35675.705468811924</x:v>
      </x:c>
      <x:c r="AC3996" s="21" t="n">
        <x:v>46533.528872363386</x:v>
      </x:c>
      <x:c r="AD3996" s="25" t="n">
        <x:f>AC3996*(1+Inputs!$C$14)*(1-Inputs!$C$14/Inputs!$C$15)</x:f>
        <x:v>36924.355160220344</x:v>
      </x:c>
      <x:c r="AE3996" s="25" t="n">
        <x:f>AD3996/(B3996-Inputs!$C$14)</x:f>
        <x:v>692149.5661934679</x:v>
      </x:c>
      <x:c r="AF3996" s="25" t="n">
        <x:f>S3996/(1+B3996)^1+T3996/(1+B3996)^2+U3996/(1+B3996)^3+V3996/(1+B3996)^4+W3996/(1+B3996)^5+X3996/(1+B3996)^6+Y3996/(1+B3996)^7+Z3996/(1+B3996)^8+AA3996/(1+B3996)^9+AB3996/(1+B3996)^10+AE3996/(1+B3996)^10</x:f>
        <x:v>461178.71360926697</x:v>
      </x:c>
      <x:c r="AG3996" s="25" t="n">
        <x:f>(AF3996+Inputs!$C$12)/Inputs!$C$13</x:f>
        <x:v>393.7952161638055</x:v>
      </x:c>
      <x:c r="AH3996" s="25" t="n">
        <x:f>(S3996+Inputs!$C$11)*Inputs!$C$8-Inputs!$C$11</x:f>
        <x:v>2923.8434167741216</x:v>
      </x:c>
      <x:c r="AI3996" s="25" t="n">
        <x:f>Inputs!$C$12+AH3996-Inputs!$C$10*Inputs!$C$13</x:f>
        <x:v>25241.75883197412</x:v>
      </x:c>
      <x:c r="AJ3996" s="25" t="n">
        <x:f>(S3996+Inputs!$C$11)*(1-Inputs!$C$8)</x:f>
        <x:v>7319.635221369471</x:v>
      </x:c>
      <x:c r="AK3996" s="25" t="n">
        <x:f>AJ3996/(1+B3996)^(1-Inputs!$C$8)+T3996/(1+B3996)^(2-Inputs!$C$8)+U3996/(1+B3996)^(3-Inputs!$C$8)+V3996/(1+B3996)^(4-Inputs!$C$8)+W3996/(1+B3996)^(5-Inputs!$C$8)+X3996/(1+B3996)^(6-Inputs!$C$8)+Y3996/(1+B3996)^(7-Inputs!$C$8)+Z3996/(1+B3996)^(8-Inputs!$C$8)+AA3996/(1+B3996)^(9-Inputs!$C$8)+AB3996/(1+B3996)^(10-Inputs!$C$8)+AE3996/(1+B3996)^(10-Inputs!$C$8)</x:f>
        <x:v>477042.7523950939</x:v>
      </x:c>
      <x:c r="AL3996" s="25" t="n">
        <x:f>(AK3996+AI3996)/Inputs!$C$13</x:f>
        <x:v>400.7865824743362</x:v>
      </x:c>
      <x:c r="AM3996" s="26" t="n">
        <x:f>IF(AL3996&gt;=Inputs!$C$7,1,0)</x:f>
        <x:v>1</x:v>
      </x:c>
      <x:c r="AN3996" s="26" t="n">
        <x:f>IF(Inputs!$C$7&lt;=(1-Inputs!$C$16)*AL3996,1,0)</x:f>
        <x:v>1</x:v>
      </x:c>
    </x:row>
    <x:row r="3997" ht="20" customHeight="1">
      <x:c r="A3997" s="16" t="n">
        <x:v>3992</x:v>
      </x:c>
      <x:c r="B3997" s="19" t="n">
        <x:v>0.07938836869577488</x:v>
      </x:c>
      <x:c r="C3997" s="24" t="n">
        <x:v>0.7373044372809829</x:v>
      </x:c>
      <x:c r="D3997" s="19" t="n">
        <x:v>0.015859098882553723</x:v>
      </x:c>
      <x:c r="E3997" s="19" t="n">
        <x:v>0.05436388616562596</x:v>
      </x:c>
      <x:c r="F3997" s="19" t="n">
        <x:v>-0.21779606740191074</x:v>
      </x:c>
      <x:c r="G3997" s="19" t="n">
        <x:v>-0.07660635450009579</x:v>
      </x:c>
      <x:c r="H3997" s="19" t="n">
        <x:v>0.7311369992549146</x:v>
      </x:c>
      <x:c r="I3997" s="19" t="n">
        <x:v>0.06627031207070672</x:v>
      </x:c>
      <x:c r="J3997" s="19" t="n">
        <x:v>0.0632871692917945</x:v>
      </x:c>
      <x:c r="K3997" s="19" t="n">
        <x:v>0.0648181317695969</x:v>
      </x:c>
      <x:c r="L3997" s="19" t="n">
        <x:v>0.06667414945374389</x:v>
      </x:c>
      <x:c r="M3997" s="19" t="n">
        <x:v>0.06765503276822869</x:v>
      </x:c>
      <x:c r="N3997" s="19" t="n">
        <x:v>0.07175031211387364</x:v>
      </x:c>
      <x:c r="O3997" s="19" t="n">
        <x:v>0.07811417005555199</x:v>
      </x:c>
      <x:c r="P3997" s="19" t="n">
        <x:v>0.06680303102343146</x:v>
      </x:c>
      <x:c r="Q3997" s="19" t="n">
        <x:v>0.0658310516172503</x:v>
      </x:c>
      <x:c r="R3997" s="19" t="n">
        <x:v>0.07410413345953089</x:v>
      </x:c>
      <x:c r="S3997" s="21" t="n">
        <x:v>8726.093211771715</x:v>
      </x:c>
      <x:c r="T3997" s="21" t="n">
        <x:v>14289.573086932787</x:v>
      </x:c>
      <x:c r="U3997" s="21" t="n">
        <x:v>18017.865630344968</x:v>
      </x:c>
      <x:c r="V3997" s="21" t="n">
        <x:v>22125.81627425971</x:v>
      </x:c>
      <x:c r="W3997" s="21" t="n">
        <x:v>26719.428178137412</x:v>
      </x:c>
      <x:c r="X3997" s="21" t="n">
        <x:v>28348.27494669863</x:v>
      </x:c>
      <x:c r="Y3997" s="21" t="n">
        <x:v>29574.56761108519</x:v>
      </x:c>
      <x:c r="Z3997" s="21" t="n">
        <x:v>30558.81294631506</x:v>
      </x:c>
      <x:c r="AA3997" s="21" t="n">
        <x:v>31228.65720861571</x:v>
      </x:c>
      <x:c r="AB3997" s="21" t="n">
        <x:v>31592.359086148324</x:v>
      </x:c>
      <x:c r="AC3997" s="21" t="n">
        <x:v>41207.42489497607</x:v>
      </x:c>
      <x:c r="AD3997" s="25" t="n">
        <x:f>AC3997*(1+Inputs!$C$14)*(1-Inputs!$C$14/Inputs!$C$15)</x:f>
        <x:v>32698.09165416351</x:v>
      </x:c>
      <x:c r="AE3997" s="25" t="n">
        <x:f>AD3997/(B3997-Inputs!$C$14)</x:f>
        <x:v>736636.4796658069</x:v>
      </x:c>
      <x:c r="AF3997" s="25" t="n">
        <x:f>S3997/(1+B3997)^1+T3997/(1+B3997)^2+U3997/(1+B3997)^3+V3997/(1+B3997)^4+W3997/(1+B3997)^5+X3997/(1+B3997)^6+Y3997/(1+B3997)^7+Z3997/(1+B3997)^8+AA3997/(1+B3997)^9+AB3997/(1+B3997)^10+AE3997/(1+B3997)^10</x:f>
        <x:v>494610.1780335114</x:v>
      </x:c>
      <x:c r="AG3997" s="25" t="n">
        <x:f>(AF3997+Inputs!$C$12)/Inputs!$C$13</x:f>
        <x:v>420.47109820717594</x:v>
      </x:c>
      <x:c r="AH3997" s="25" t="n">
        <x:f>(S3997+Inputs!$C$11)*Inputs!$C$8-Inputs!$C$11</x:f>
        <x:v>2212.958737569763</x:v>
      </x:c>
      <x:c r="AI3997" s="25" t="n">
        <x:f>Inputs!$C$12+AH3997-Inputs!$C$10*Inputs!$C$13</x:f>
        <x:v>24530.874152769757</x:v>
      </x:c>
      <x:c r="AJ3997" s="25" t="n">
        <x:f>(S3997+Inputs!$C$11)*(1-Inputs!$C$8)</x:f>
        <x:v>6513.134474201953</x:v>
      </x:c>
      <x:c r="AK3997" s="25" t="n">
        <x:f>AJ3997/(1+B3997)^(1-Inputs!$C$8)+T3997/(1+B3997)^(2-Inputs!$C$8)+U3997/(1+B3997)^(3-Inputs!$C$8)+V3997/(1+B3997)^(4-Inputs!$C$8)+W3997/(1+B3997)^(5-Inputs!$C$8)+X3997/(1+B3997)^(6-Inputs!$C$8)+Y3997/(1+B3997)^(7-Inputs!$C$8)+Z3997/(1+B3997)^(8-Inputs!$C$8)+AA3997/(1+B3997)^(9-Inputs!$C$8)+AB3997/(1+B3997)^(10-Inputs!$C$8)+AE3997/(1+B3997)^(10-Inputs!$C$8)</x:f>
        <x:v>510508.1326209229</x:v>
      </x:c>
      <x:c r="AL3997" s="25" t="n">
        <x:f>(AK3997+AI3997)/Inputs!$C$13</x:f>
        <x:v>426.92229249002486</x:v>
      </x:c>
      <x:c r="AM3997" s="26" t="n">
        <x:f>IF(AL3997&gt;=Inputs!$C$7,1,0)</x:f>
        <x:v>1</x:v>
      </x:c>
      <x:c r="AN3997" s="26" t="n">
        <x:f>IF(Inputs!$C$7&lt;=(1-Inputs!$C$16)*AL3997,1,0)</x:f>
        <x:v>1</x:v>
      </x:c>
    </x:row>
    <x:row r="3998" ht="20" customHeight="1">
      <x:c r="A3998" s="16" t="n">
        <x:v>3993</x:v>
      </x:c>
      <x:c r="B3998" s="19" t="n">
        <x:v>0.09967450323513125</x:v>
      </x:c>
      <x:c r="C3998" s="24" t="n">
        <x:v>0.21904376945977333</x:v>
      </x:c>
      <x:c r="D3998" s="19" t="n">
        <x:v>0.024467241186131618</x:v>
      </x:c>
      <x:c r="E3998" s="19" t="n">
        <x:v>0.06509703493502429</x:v>
      </x:c>
      <x:c r="F3998" s="19" t="n">
        <x:v>-0.2646190807531287</x:v>
      </x:c>
      <x:c r="G3998" s="19" t="n">
        <x:v>-0.11074773097720196</x:v>
      </x:c>
      <x:c r="H3998" s="19" t="n">
        <x:v>0.6108619823981201</x:v>
      </x:c>
      <x:c r="I3998" s="19" t="n">
        <x:v>0.06949746764982706</x:v>
      </x:c>
      <x:c r="J3998" s="19" t="n">
        <x:v>0.06979895569265751</x:v>
      </x:c>
      <x:c r="K3998" s="19" t="n">
        <x:v>0.06129813171753881</x:v>
      </x:c>
      <x:c r="L3998" s="19" t="n">
        <x:v>0.06491638025634189</x:v>
      </x:c>
      <x:c r="M3998" s="19" t="n">
        <x:v>0.07101733546531819</x:v>
      </x:c>
      <x:c r="N3998" s="19" t="n">
        <x:v>0.06197478996636051</x:v>
      </x:c>
      <x:c r="O3998" s="19" t="n">
        <x:v>0.06999332011804313</x:v>
      </x:c>
      <x:c r="P3998" s="19" t="n">
        <x:v>0.06529826823494772</x:v>
      </x:c>
      <x:c r="Q3998" s="19" t="n">
        <x:v>0.06737703860859824</x:v>
      </x:c>
      <x:c r="R3998" s="19" t="n">
        <x:v>0.05464722737350826</x:v>
      </x:c>
      <x:c r="S3998" s="21" t="n">
        <x:v>7780.619103950501</x:v>
      </x:c>
      <x:c r="T3998" s="21" t="n">
        <x:v>12731.273646953605</x:v>
      </x:c>
      <x:c r="U3998" s="21" t="n">
        <x:v>16186.663963333798</x:v>
      </x:c>
      <x:c r="V3998" s="21" t="n">
        <x:v>19912.011586579647</x:v>
      </x:c>
      <x:c r="W3998" s="21" t="n">
        <x:v>24112.310908378025</x:v>
      </x:c>
      <x:c r="X3998" s="21" t="n">
        <x:v>25952.606625083194</x:v>
      </x:c>
      <x:c r="Y3998" s="21" t="n">
        <x:v>27321.50384878439</x:v>
      </x:c>
      <x:c r="Z3998" s="21" t="n">
        <x:v>28447.750375365613</x:v>
      </x:c>
      <x:c r="AA3998" s="21" t="n">
        <x:v>29252.879588353975</x:v>
      </x:c>
      <x:c r="AB3998" s="21" t="n">
        <x:v>29718.95850192657</x:v>
      </x:c>
      <x:c r="AC3998" s="21" t="n">
        <x:v>38763.8589155564</x:v>
      </x:c>
      <x:c r="AD3998" s="25" t="n">
        <x:f>AC3998*(1+Inputs!$C$14)*(1-Inputs!$C$14/Inputs!$C$15)</x:f>
        <x:v>30759.122049493995</x:v>
      </x:c>
      <x:c r="AE3998" s="25" t="n">
        <x:f>AD3998/(B3998-Inputs!$C$14)</x:f>
        <x:v>475598.8915394655</x:v>
      </x:c>
      <x:c r="AF3998" s="25" t="n">
        <x:f>S3998/(1+B3998)^1+T3998/(1+B3998)^2+U3998/(1+B3998)^3+V3998/(1+B3998)^4+W3998/(1+B3998)^5+X3998/(1+B3998)^6+Y3998/(1+B3998)^7+Z3998/(1+B3998)^8+AA3998/(1+B3998)^9+AB3998/(1+B3998)^10+AE3998/(1+B3998)^10</x:f>
        <x:v>308251.68623558956</x:v>
      </x:c>
      <x:c r="AG3998" s="25" t="n">
        <x:f>(AF3998+Inputs!$C$12)/Inputs!$C$13</x:f>
        <x:v>271.7705482732451</x:v>
      </x:c>
      <x:c r="AH3998" s="25" t="n">
        <x:f>(S3998+Inputs!$C$11)*Inputs!$C$8-Inputs!$C$11</x:f>
        <x:v>1770.0105939055775</x:v>
      </x:c>
      <x:c r="AI3998" s="25" t="n">
        <x:f>Inputs!$C$12+AH3998-Inputs!$C$10*Inputs!$C$13</x:f>
        <x:v>24087.926009105577</x:v>
      </x:c>
      <x:c r="AJ3998" s="25" t="n">
        <x:f>(S3998+Inputs!$C$11)*(1-Inputs!$C$8)</x:f>
        <x:v>6010.6085100449245</x:v>
      </x:c>
      <x:c r="AK3998" s="25" t="n">
        <x:f>AJ3998/(1+B3998)^(1-Inputs!$C$8)+T3998/(1+B3998)^(2-Inputs!$C$8)+U3998/(1+B3998)^(3-Inputs!$C$8)+V3998/(1+B3998)^(4-Inputs!$C$8)+W3998/(1+B3998)^(5-Inputs!$C$8)+X3998/(1+B3998)^(6-Inputs!$C$8)+Y3998/(1+B3998)^(7-Inputs!$C$8)+Z3998/(1+B3998)^(8-Inputs!$C$8)+AA3998/(1+B3998)^(9-Inputs!$C$8)+AB3998/(1+B3998)^(10-Inputs!$C$8)+AE3998/(1+B3998)^(10-Inputs!$C$8)</x:f>
        <x:v>320600.18463307124</x:v>
      </x:c>
      <x:c r="AL3998" s="25" t="n">
        <x:f>(AK3998+AI3998)/Inputs!$C$13</x:f>
        <x:v>275.0360936799065</x:v>
      </x:c>
      <x:c r="AM3998" s="26" t="n">
        <x:f>IF(AL3998&gt;=Inputs!$C$7,1,0)</x:f>
        <x:v>1</x:v>
      </x:c>
      <x:c r="AN3998" s="26" t="n">
        <x:f>IF(Inputs!$C$7&lt;=(1-Inputs!$C$16)*AL3998,1,0)</x:f>
        <x:v>0</x:v>
      </x:c>
    </x:row>
    <x:row r="3999" ht="20" customHeight="1">
      <x:c r="A3999" s="16" t="n">
        <x:v>3994</x:v>
      </x:c>
      <x:c r="B3999" s="19" t="n">
        <x:v>0.08577092049278813</x:v>
      </x:c>
      <x:c r="C3999" s="24" t="n">
        <x:v>0.9267483803311336</x:v>
      </x:c>
      <x:c r="D3999" s="19" t="n">
        <x:v>0.028869701161987393</x:v>
      </x:c>
      <x:c r="E3999" s="19" t="n">
        <x:v>0.026754742033326978</x:v>
      </x:c>
      <x:c r="F3999" s="19" t="n">
        <x:v>-0.23095563551397508</x:v>
      </x:c>
      <x:c r="G3999" s="19" t="n">
        <x:v>-0.06198247814959188</x:v>
      </x:c>
      <x:c r="H3999" s="19" t="n">
        <x:v>0.7956848976306503</x:v>
      </x:c>
      <x:c r="I3999" s="19" t="n">
        <x:v>0.07068814275622913</x:v>
      </x:c>
      <x:c r="J3999" s="19" t="n">
        <x:v>0.050968655549639835</x:v>
      </x:c>
      <x:c r="K3999" s="19" t="n">
        <x:v>0.060988275467401536</x:v>
      </x:c>
      <x:c r="L3999" s="19" t="n">
        <x:v>0.06679607475123817</x:v>
      </x:c>
      <x:c r="M3999" s="19" t="n">
        <x:v>0.06724008341662398</x:v>
      </x:c>
      <x:c r="N3999" s="19" t="n">
        <x:v>0.06061182680532397</x:v>
      </x:c>
      <x:c r="O3999" s="19" t="n">
        <x:v>0.06468930780895903</x:v>
      </x:c>
      <x:c r="P3999" s="19" t="n">
        <x:v>0.05773575129166489</x:v>
      </x:c>
      <x:c r="Q3999" s="19" t="n">
        <x:v>0.07335975724182503</x:v>
      </x:c>
      <x:c r="R3999" s="19" t="n">
        <x:v>0.0659408392521584</x:v>
      </x:c>
      <x:c r="S3999" s="21" t="n">
        <x:v>8525.382857570576</x:v>
      </x:c>
      <x:c r="T3999" s="21" t="n">
        <x:v>14115.524592966061</x:v>
      </x:c>
      <x:c r="U3999" s="21" t="n">
        <x:v>17871.42012564931</x:v>
      </x:c>
      <x:c r="V3999" s="21" t="n">
        <x:v>22084.47741123343</x:v>
      </x:c>
      <x:c r="W3999" s="21" t="n">
        <x:v>26774.594280930323</x:v>
      </x:c>
      <x:c r="X3999" s="21" t="n">
        <x:v>28224.31709526186</x:v>
      </x:c>
      <x:c r="Y3999" s="21" t="n">
        <x:v>29247.840083211096</x:v>
      </x:c>
      <x:c r="Z3999" s="21" t="n">
        <x:v>30076.647521820738</x:v>
      </x:c>
      <x:c r="AA3999" s="21" t="n">
        <x:v>30662.091277431085</x:v>
      </x:c>
      <x:c r="AB3999" s="21" t="n">
        <x:v>31016.542421951806</x:v>
      </x:c>
      <x:c r="AC3999" s="21" t="n">
        <x:v>40456.3596808067</x:v>
      </x:c>
      <x:c r="AD3999" s="25" t="n">
        <x:f>AC3999*(1+Inputs!$C$14)*(1-Inputs!$C$14/Inputs!$C$15)</x:f>
        <x:v>32102.121406720114</x:v>
      </x:c>
      <x:c r="AE3999" s="25" t="n">
        <x:f>AD3999/(B3999-Inputs!$C$14)</x:f>
        <x:v>632293.4682911675</x:v>
      </x:c>
      <x:c r="AF3999" s="25" t="n">
        <x:f>S3999/(1+B3999)^1+T3999/(1+B3999)^2+U3999/(1+B3999)^3+V3999/(1+B3999)^4+W3999/(1+B3999)^5+X3999/(1+B3999)^6+Y3999/(1+B3999)^7+Z3999/(1+B3999)^8+AA3999/(1+B3999)^9+AB3999/(1+B3999)^10+AE3999/(1+B3999)^10</x:f>
        <x:v>422575.78994792217</x:v>
      </x:c>
      <x:c r="AG3999" s="25" t="n">
        <x:f>(AF3999+Inputs!$C$12)/Inputs!$C$13</x:f>
        <x:v>362.9928850109863</x:v>
      </x:c>
      <x:c r="AH3999" s="25" t="n">
        <x:f>(S3999+Inputs!$C$11)*Inputs!$C$8-Inputs!$C$11</x:f>
        <x:v>2118.9273113549825</x:v>
      </x:c>
      <x:c r="AI3999" s="25" t="n">
        <x:f>Inputs!$C$12+AH3999-Inputs!$C$10*Inputs!$C$13</x:f>
        <x:v>24436.842726554984</x:v>
      </x:c>
      <x:c r="AJ3999" s="25" t="n">
        <x:f>(S3999+Inputs!$C$11)*(1-Inputs!$C$8)</x:f>
        <x:v>6406.455546215594</x:v>
      </x:c>
      <x:c r="AK3999" s="25" t="n">
        <x:f>AJ3999/(1+B3999)^(1-Inputs!$C$8)+T3999/(1+B3999)^(2-Inputs!$C$8)+U3999/(1+B3999)^(3-Inputs!$C$8)+V3999/(1+B3999)^(4-Inputs!$C$8)+W3999/(1+B3999)^(5-Inputs!$C$8)+X3999/(1+B3999)^(6-Inputs!$C$8)+Y3999/(1+B3999)^(7-Inputs!$C$8)+Z3999/(1+B3999)^(8-Inputs!$C$8)+AA3999/(1+B3999)^(9-Inputs!$C$8)+AB3999/(1+B3999)^(10-Inputs!$C$8)+AE3999/(1+B3999)^(10-Inputs!$C$8)</x:f>
        <x:v>437156.9729340422</x:v>
      </x:c>
      <x:c r="AL3999" s="25" t="n">
        <x:f>(AK3999+AI3999)/Inputs!$C$13</x:f>
        <x:v>368.31836087867373</x:v>
      </x:c>
      <x:c r="AM3999" s="26" t="n">
        <x:f>IF(AL3999&gt;=Inputs!$C$7,1,0)</x:f>
        <x:v>1</x:v>
      </x:c>
      <x:c r="AN3999" s="26" t="n">
        <x:f>IF(Inputs!$C$7&lt;=(1-Inputs!$C$16)*AL3999,1,0)</x:f>
        <x:v>1</x:v>
      </x:c>
    </x:row>
    <x:row r="4000" ht="20" customHeight="1">
      <x:c r="A4000" s="16" t="n">
        <x:v>3995</x:v>
      </x:c>
      <x:c r="B4000" s="19" t="n">
        <x:v>0.08260956890472064</x:v>
      </x:c>
      <x:c r="C4000" s="24" t="n">
        <x:v>0.751189961163135</x:v>
      </x:c>
      <x:c r="D4000" s="19" t="n">
        <x:v>0.03100591152466592</x:v>
      </x:c>
      <x:c r="E4000" s="19" t="n">
        <x:v>0.050040042768318645</x:v>
      </x:c>
      <x:c r="F4000" s="19" t="n">
        <x:v>-0.22674989153367622</x:v>
      </x:c>
      <x:c r="G4000" s="19" t="n">
        <x:v>-0.05901653491799664</x:v>
      </x:c>
      <x:c r="H4000" s="19" t="n">
        <x:v>0.6338876770462605</x:v>
      </x:c>
      <x:c r="I4000" s="19" t="n">
        <x:v>0.06271829562695189</x:v>
      </x:c>
      <x:c r="J4000" s="19" t="n">
        <x:v>0.06415272794370025</x:v>
      </x:c>
      <x:c r="K4000" s="19" t="n">
        <x:v>0.057697446981188706</x:v>
      </x:c>
      <x:c r="L4000" s="19" t="n">
        <x:v>0.06550369800464181</x:v>
      </x:c>
      <x:c r="M4000" s="19" t="n">
        <x:v>0.06610194711044073</x:v>
      </x:c>
      <x:c r="N4000" s="19" t="n">
        <x:v>0.06280731443704213</x:v>
      </x:c>
      <x:c r="O4000" s="19" t="n">
        <x:v>0.07309178235658578</x:v>
      </x:c>
      <x:c r="P4000" s="19" t="n">
        <x:v>0.06312743940129054</x:v>
      </x:c>
      <x:c r="Q4000" s="19" t="n">
        <x:v>0.06449065058525662</x:v>
      </x:c>
      <x:c r="R4000" s="19" t="n">
        <x:v>0.06411961377047987</x:v>
      </x:c>
      <x:c r="S4000" s="21" t="n">
        <x:v>8659.077041791732</x:v>
      </x:c>
      <x:c r="T4000" s="21" t="n">
        <x:v>14212.181767702572</x:v>
      </x:c>
      <x:c r="U4000" s="21" t="n">
        <x:v>18018.147484896064</x:v>
      </x:c>
      <x:c r="V4000" s="21" t="n">
        <x:v>22256.05991168221</x:v>
      </x:c>
      <x:c r="W4000" s="21" t="n">
        <x:v>27076.36022771514</x:v>
      </x:c>
      <x:c r="X4000" s="21" t="n">
        <x:v>28878.566985868958</x:v>
      </x:c>
      <x:c r="Y4000" s="21" t="n">
        <x:v>30237.85535986288</x:v>
      </x:c>
      <x:c r="Z4000" s="21" t="n">
        <x:v>31327.374220852613</x:v>
      </x:c>
      <x:c r="AA4000" s="21" t="n">
        <x:v>32055.85117806771</x:v>
      </x:c>
      <x:c r="AB4000" s="21" t="n">
        <x:v>32422.418835741817</x:v>
      </x:c>
      <x:c r="AC4000" s="21" t="n">
        <x:v>42290.11152488063</x:v>
      </x:c>
      <x:c r="AD4000" s="25" t="n">
        <x:f>AC4000*(1+Inputs!$C$14)*(1-Inputs!$C$14/Inputs!$C$15)</x:f>
        <x:v>33557.20349499278</x:v>
      </x:c>
      <x:c r="AE4000" s="25" t="n">
        <x:f>AD4000/(B4000-Inputs!$C$14)</x:f>
        <x:v>704841.5742253334</x:v>
      </x:c>
      <x:c r="AF4000" s="25" t="n">
        <x:f>S4000/(1+B4000)^1+T4000/(1+B4000)^2+U4000/(1+B4000)^3+V4000/(1+B4000)^4+W4000/(1+B4000)^5+X4000/(1+B4000)^6+Y4000/(1+B4000)^7+Z4000/(1+B4000)^8+AA4000/(1+B4000)^9+AB4000/(1+B4000)^10+AE4000/(1+B4000)^10</x:f>
        <x:v>469663.605036316</x:v>
      </x:c>
      <x:c r="AG4000" s="25" t="n">
        <x:f>(AF4000+Inputs!$C$12)/Inputs!$C$13</x:f>
        <x:v>400.56554366087505</x:v>
      </x:c>
      <x:c r="AH4000" s="25" t="n">
        <x:f>(S4000+Inputs!$C$11)*Inputs!$C$8-Inputs!$C$11</x:f>
        <x:v>2181.5621209490037</x:v>
      </x:c>
      <x:c r="AI4000" s="25" t="n">
        <x:f>Inputs!$C$12+AH4000-Inputs!$C$10*Inputs!$C$13</x:f>
        <x:v>24499.477536149003</x:v>
      </x:c>
      <x:c r="AJ4000" s="25" t="n">
        <x:f>(S4000+Inputs!$C$11)*(1-Inputs!$C$8)</x:f>
        <x:v>6477.514920842729</x:v>
      </x:c>
      <x:c r="AK4000" s="25" t="n">
        <x:f>AJ4000/(1+B4000)^(1-Inputs!$C$8)+T4000/(1+B4000)^(2-Inputs!$C$8)+U4000/(1+B4000)^(3-Inputs!$C$8)+V4000/(1+B4000)^(4-Inputs!$C$8)+W4000/(1+B4000)^(5-Inputs!$C$8)+X4000/(1+B4000)^(6-Inputs!$C$8)+Y4000/(1+B4000)^(7-Inputs!$C$8)+Z4000/(1+B4000)^(8-Inputs!$C$8)+AA4000/(1+B4000)^(9-Inputs!$C$8)+AB4000/(1+B4000)^(10-Inputs!$C$8)+AE4000/(1+B4000)^(10-Inputs!$C$8)</x:f>
        <x:v>485366.0385083717</x:v>
      </x:c>
      <x:c r="AL4000" s="25" t="n">
        <x:f>(AK4000+AI4000)/Inputs!$C$13</x:f>
        <x:v>406.83567406405234</x:v>
      </x:c>
      <x:c r="AM4000" s="26" t="n">
        <x:f>IF(AL4000&gt;=Inputs!$C$7,1,0)</x:f>
        <x:v>1</x:v>
      </x:c>
      <x:c r="AN4000" s="26" t="n">
        <x:f>IF(Inputs!$C$7&lt;=(1-Inputs!$C$16)*AL4000,1,0)</x:f>
        <x:v>1</x:v>
      </x:c>
    </x:row>
    <x:row r="4001" ht="20" customHeight="1">
      <x:c r="A4001" s="16" t="n">
        <x:v>3996</x:v>
      </x:c>
      <x:c r="B4001" s="19" t="n">
        <x:v>0.08495616809412249</x:v>
      </x:c>
      <x:c r="C4001" s="24" t="n">
        <x:v>0.6692061469122734</x:v>
      </x:c>
      <x:c r="D4001" s="19" t="n">
        <x:v>0.04365382469331536</x:v>
      </x:c>
      <x:c r="E4001" s="19" t="n">
        <x:v>0.050279449739826704</x:v>
      </x:c>
      <x:c r="F4001" s="19" t="n">
        <x:v>-0.126301242817259</x:v>
      </x:c>
      <x:c r="G4001" s="19" t="n">
        <x:v>-0.03757858150626532</x:v>
      </x:c>
      <x:c r="H4001" s="19" t="n">
        <x:v>0.8573400922778944</x:v>
      </x:c>
      <x:c r="I4001" s="19" t="n">
        <x:v>0.052814812366617614</x:v>
      </x:c>
      <x:c r="J4001" s="19" t="n">
        <x:v>0.0638036808147615</x:v>
      </x:c>
      <x:c r="K4001" s="19" t="n">
        <x:v>0.0591422247214075</x:v>
      </x:c>
      <x:c r="L4001" s="19" t="n">
        <x:v>0.055256955035446254</x:v>
      </x:c>
      <x:c r="M4001" s="19" t="n">
        <x:v>0.05145329783425609</x:v>
      </x:c>
      <x:c r="N4001" s="19" t="n">
        <x:v>0.058088745837557104</x:v>
      </x:c>
      <x:c r="O4001" s="19" t="n">
        <x:v>0.055629695219264474</x:v>
      </x:c>
      <x:c r="P4001" s="19" t="n">
        <x:v>0.055429446077665714</x:v>
      </x:c>
      <x:c r="Q4001" s="19" t="n">
        <x:v>0.057451480965982</x:v>
      </x:c>
      <x:c r="R4001" s="19" t="n">
        <x:v>0.0581339533039079</x:v>
      </x:c>
      <x:c r="S4001" s="21" t="n">
        <x:v>10615.401391833257</x:v>
      </x:c>
      <x:c r="T4001" s="21" t="n">
        <x:v>16683.762570235453</x:v>
      </x:c>
      <x:c r="U4001" s="21" t="n">
        <x:v>20456.898287718446</x:v>
      </x:c>
      <x:c r="V4001" s="21" t="n">
        <x:v>24635.480131900727</x:v>
      </x:c>
      <x:c r="W4001" s="21" t="n">
        <x:v>29338.08035177563</x:v>
      </x:c>
      <x:c r="X4001" s="21" t="n">
        <x:v>31313.450985891406</x:v>
      </x:c>
      <x:c r="Y4001" s="21" t="n">
        <x:v>32858.441840446954</x:v>
      </x:c>
      <x:c r="Z4001" s="21" t="n">
        <x:v>34030.864395049786</x:v>
      </x:c>
      <x:c r="AA4001" s="21" t="n">
        <x:v>34788.12159029253</x:v>
      </x:c>
      <x:c r="AB4001" s="21" t="n">
        <x:v>35095.39381830823</x:v>
      </x:c>
      <x:c r="AC4001" s="21" t="n">
        <x:v>45776.60063257595</x:v>
      </x:c>
      <x:c r="AD4001" s="25" t="n">
        <x:f>AC4001*(1+Inputs!$C$14)*(1-Inputs!$C$14/Inputs!$C$15)</x:f>
        <x:v>36323.732601949014</x:v>
      </x:c>
      <x:c r="AE4001" s="25" t="n">
        <x:f>AD4001/(B4001-Inputs!$C$14)</x:f>
        <x:v>727112.0661919349</x:v>
      </x:c>
      <x:c r="AF4001" s="25" t="n">
        <x:f>S4001/(1+B4001)^1+T4001/(1+B4001)^2+U4001/(1+B4001)^3+V4001/(1+B4001)^4+W4001/(1+B4001)^5+X4001/(1+B4001)^6+Y4001/(1+B4001)^7+Z4001/(1+B4001)^8+AA4001/(1+B4001)^9+AB4001/(1+B4001)^10+AE4001/(1+B4001)^10</x:f>
        <x:v>486709.6739634132</x:v>
      </x:c>
      <x:c r="AG4001" s="25" t="n">
        <x:f>(AF4001+Inputs!$C$12)/Inputs!$C$13</x:f>
        <x:v>414.16706940417</x:v>
      </x:c>
      <x:c r="AH4001" s="25" t="n">
        <x:f>(S4001+Inputs!$C$11)*Inputs!$C$8-Inputs!$C$11</x:f>
        <x:v>3098.0866794616086</x:v>
      </x:c>
      <x:c r="AI4001" s="25" t="n">
        <x:f>Inputs!$C$12+AH4001-Inputs!$C$10*Inputs!$C$13</x:f>
        <x:v>25416.002094661606</x:v>
      </x:c>
      <x:c r="AJ4001" s="25" t="n">
        <x:f>(S4001+Inputs!$C$11)*(1-Inputs!$C$8)</x:f>
        <x:v>7517.314712371649</x:v>
      </x:c>
      <x:c r="AK4001" s="25" t="n">
        <x:f>AJ4001/(1+B4001)^(1-Inputs!$C$8)+T4001/(1+B4001)^(2-Inputs!$C$8)+U4001/(1+B4001)^(3-Inputs!$C$8)+V4001/(1+B4001)^(4-Inputs!$C$8)+W4001/(1+B4001)^(5-Inputs!$C$8)+X4001/(1+B4001)^(6-Inputs!$C$8)+Y4001/(1+B4001)^(7-Inputs!$C$8)+Z4001/(1+B4001)^(8-Inputs!$C$8)+AA4001/(1+B4001)^(9-Inputs!$C$8)+AB4001/(1+B4001)^(10-Inputs!$C$8)+AE4001/(1+B4001)^(10-Inputs!$C$8)</x:f>
        <x:v>502695.348273298</x:v>
      </x:c>
      <x:c r="AL4001" s="25" t="n">
        <x:f>(AK4001+AI4001)/Inputs!$C$13</x:f>
        <x:v>421.39452551065443</x:v>
      </x:c>
      <x:c r="AM4001" s="26" t="n">
        <x:f>IF(AL4001&gt;=Inputs!$C$7,1,0)</x:f>
        <x:v>1</x:v>
      </x:c>
      <x:c r="AN4001" s="26" t="n">
        <x:f>IF(Inputs!$C$7&lt;=(1-Inputs!$C$16)*AL4001,1,0)</x:f>
        <x:v>1</x:v>
      </x:c>
    </x:row>
    <x:row r="4002" ht="20" customHeight="1">
      <x:c r="A4002" s="16" t="n">
        <x:v>3997</x:v>
      </x:c>
      <x:c r="B4002" s="19" t="n">
        <x:v>0.07900259016223368</x:v>
      </x:c>
      <x:c r="C4002" s="24" t="n">
        <x:v>0.5717357712551063</x:v>
      </x:c>
      <x:c r="D4002" s="19" t="n">
        <x:v>0.03196792689308978</x:v>
      </x:c>
      <x:c r="E4002" s="19" t="n">
        <x:v>0.04184911704234623</x:v>
      </x:c>
      <x:c r="F4002" s="19" t="n">
        <x:v>-0.22380856606308613</x:v>
      </x:c>
      <x:c r="G4002" s="19" t="n">
        <x:v>-0.04895575732319174</x:v>
      </x:c>
      <x:c r="H4002" s="19" t="n">
        <x:v>0.7330977133487124</x:v>
      </x:c>
      <x:c r="I4002" s="19" t="n">
        <x:v>0.06046780710822873</x:v>
      </x:c>
      <x:c r="J4002" s="19" t="n">
        <x:v>0.06224263418532587</x:v>
      </x:c>
      <x:c r="K4002" s="19" t="n">
        <x:v>0.05831968818122391</x:v>
      </x:c>
      <x:c r="L4002" s="19" t="n">
        <x:v>0.06562328848672791</x:v>
      </x:c>
      <x:c r="M4002" s="19" t="n">
        <x:v>0.05319757010028184</x:v>
      </x:c>
      <x:c r="N4002" s="19" t="n">
        <x:v>0.06088662099502358</x:v>
      </x:c>
      <x:c r="O4002" s="19" t="n">
        <x:v>0.06305468443243513</x:v>
      </x:c>
      <x:c r="P4002" s="19" t="n">
        <x:v>0.06360896713798525</x:v>
      </x:c>
      <x:c r="Q4002" s="19" t="n">
        <x:v>0.05534541072784691</x:v>
      </x:c>
      <x:c r="R4002" s="19" t="n">
        <x:v>0.06176881961138975</x:v>
      </x:c>
      <x:c r="S4002" s="21" t="n">
        <x:v>8755.579186722256</x:v>
      </x:c>
      <x:c r="T4002" s="21" t="n">
        <x:v>14133.85705550073</x:v>
      </x:c>
      <x:c r="U4002" s="21" t="n">
        <x:v>17695.916659363247</x:v>
      </x:c>
      <x:c r="V4002" s="21" t="n">
        <x:v>21663.598487787498</x:v>
      </x:c>
      <x:c r="W4002" s="21" t="n">
        <x:v>26090.76076297535</x:v>
      </x:c>
      <x:c r="X4002" s="21" t="n">
        <x:v>27691.307103856496</x:v>
      </x:c>
      <x:c r="Y4002" s="21" t="n">
        <x:v>28899.161030333817</x:v>
      </x:c>
      <x:c r="Z4002" s="21" t="n">
        <x:v>29867.2090742901</x:v>
      </x:c>
      <x:c r="AA4002" s="21" t="n">
        <x:v>30553.669592491027</x:v>
      </x:c>
      <x:c r="AB4002" s="21" t="n">
        <x:v>30928.176747699767</x:v>
      </x:c>
      <x:c r="AC4002" s="21" t="n">
        <x:v>40341.10010569535</x:v>
      </x:c>
      <x:c r="AD4002" s="25" t="n">
        <x:f>AC4002*(1+Inputs!$C$14)*(1-Inputs!$C$14/Inputs!$C$15)</x:f>
        <x:v>32010.66293386925</x:v>
      </x:c>
      <x:c r="AE4002" s="25" t="n">
        <x:f>AD4002/(B4002-Inputs!$C$14)</x:f>
        <x:v>727472.2423350251</x:v>
      </x:c>
      <x:c r="AF4002" s="25" t="n">
        <x:f>S4002/(1+B4002)^1+T4002/(1+B4002)^2+U4002/(1+B4002)^3+V4002/(1+B4002)^4+W4002/(1+B4002)^5+X4002/(1+B4002)^6+Y4002/(1+B4002)^7+Z4002/(1+B4002)^8+AA4002/(1+B4002)^9+AB4002/(1+B4002)^10+AE4002/(1+B4002)^10</x:f>
        <x:v>488896.55189392413</x:v>
      </x:c>
      <x:c r="AG4002" s="25" t="n">
        <x:f>(AF4002+Inputs!$C$12)/Inputs!$C$13</x:f>
        <x:v>415.9120392618246</x:v>
      </x:c>
      <x:c r="AH4002" s="25" t="n">
        <x:f>(S4002+Inputs!$C$11)*Inputs!$C$8-Inputs!$C$11</x:f>
        <x:v>2226.7727148753584</x:v>
      </x:c>
      <x:c r="AI4002" s="25" t="n">
        <x:f>Inputs!$C$12+AH4002-Inputs!$C$10*Inputs!$C$13</x:f>
        <x:v>24544.68813007536</x:v>
      </x:c>
      <x:c r="AJ4002" s="25" t="n">
        <x:f>(S4002+Inputs!$C$11)*(1-Inputs!$C$8)</x:f>
        <x:v>6528.806471846899</x:v>
      </x:c>
      <x:c r="AK4002" s="25" t="n">
        <x:f>AJ4002/(1+B4002)^(1-Inputs!$C$8)+T4002/(1+B4002)^(2-Inputs!$C$8)+U4002/(1+B4002)^(3-Inputs!$C$8)+V4002/(1+B4002)^(4-Inputs!$C$8)+W4002/(1+B4002)^(5-Inputs!$C$8)+X4002/(1+B4002)^(6-Inputs!$C$8)+Y4002/(1+B4002)^(7-Inputs!$C$8)+Z4002/(1+B4002)^(8-Inputs!$C$8)+AA4002/(1+B4002)^(9-Inputs!$C$8)+AB4002/(1+B4002)^(10-Inputs!$C$8)+AE4002/(1+B4002)^(10-Inputs!$C$8)</x:f>
        <x:v>504487.78723425965</x:v>
      </x:c>
      <x:c r="AL4002" s="25" t="n">
        <x:f>(AK4002+AI4002)/Inputs!$C$13</x:f>
        <x:v>422.129516399438</x:v>
      </x:c>
      <x:c r="AM4002" s="26" t="n">
        <x:f>IF(AL4002&gt;=Inputs!$C$7,1,0)</x:f>
        <x:v>1</x:v>
      </x:c>
      <x:c r="AN4002" s="26" t="n">
        <x:f>IF(Inputs!$C$7&lt;=(1-Inputs!$C$16)*AL4002,1,0)</x:f>
        <x:v>1</x:v>
      </x:c>
    </x:row>
    <x:row r="4003" ht="20" customHeight="1">
      <x:c r="A4003" s="16" t="n">
        <x:v>3998</x:v>
      </x:c>
      <x:c r="B4003" s="19" t="n">
        <x:v>0.08720819431462748</x:v>
      </x:c>
      <x:c r="C4003" s="24" t="n">
        <x:v>0.4289632008157298</x:v>
      </x:c>
      <x:c r="D4003" s="19" t="n">
        <x:v>0.014758920005668585</x:v>
      </x:c>
      <x:c r="E4003" s="19" t="n">
        <x:v>0.05510131361925488</x:v>
      </x:c>
      <x:c r="F4003" s="19" t="n">
        <x:v>-0.13592022327112432</x:v>
      </x:c>
      <x:c r="G4003" s="19" t="n">
        <x:v>-0.09996647644526149</x:v>
      </x:c>
      <x:c r="H4003" s="19" t="n">
        <x:v>0.6581679243275005</x:v>
      </x:c>
      <x:c r="I4003" s="19" t="n">
        <x:v>0.0646298665891311</x:v>
      </x:c>
      <x:c r="J4003" s="19" t="n">
        <x:v>0.0637977967021368</x:v>
      </x:c>
      <x:c r="K4003" s="19" t="n">
        <x:v>0.06740097931628157</x:v>
      </x:c>
      <x:c r="L4003" s="19" t="n">
        <x:v>0.06638048069170395</x:v>
      </x:c>
      <x:c r="M4003" s="19" t="n">
        <x:v>0.05895193969659544</x:v>
      </x:c>
      <x:c r="N4003" s="19" t="n">
        <x:v>0.06653109115882558</x:v>
      </x:c>
      <x:c r="O4003" s="19" t="n">
        <x:v>0.06676097553224167</x:v>
      </x:c>
      <x:c r="P4003" s="19" t="n">
        <x:v>0.06989371147853149</x:v>
      </x:c>
      <x:c r="Q4003" s="19" t="n">
        <x:v>0.0630330530329718</x:v>
      </x:c>
      <x:c r="R4003" s="19" t="n">
        <x:v>0.07061724741264584</x:v>
      </x:c>
      <x:c r="S4003" s="21" t="n">
        <x:v>10035.552530659039</x:v>
      </x:c>
      <x:c r="T4003" s="21" t="n">
        <x:v>15677.482345171238</x:v>
      </x:c>
      <x:c r="U4003" s="21" t="n">
        <x:v>18779.13896438467</x:v>
      </x:c>
      <x:c r="V4003" s="21" t="n">
        <x:v>21946.736837266555</x:v>
      </x:c>
      <x:c r="W4003" s="21" t="n">
        <x:v>25439.46997832822</x:v>
      </x:c>
      <x:c r="X4003" s="21" t="n">
        <x:v>26841.160520696096</x:v>
      </x:c>
      <x:c r="Y4003" s="21" t="n">
        <x:v>27968.629780273906</x:v>
      </x:c>
      <x:c r="Z4003" s="21" t="n">
        <x:v>28876.65434411573</x:v>
      </x:c>
      <x:c r="AA4003" s="21" t="n">
        <x:v>29539.060057368268</x:v>
      </x:c>
      <x:c r="AB4003" s="21" t="n">
        <x:v>29922.122006402165</x:v>
      </x:c>
      <x:c r="AC4003" s="21" t="n">
        <x:v>39028.85479095933</x:v>
      </x:c>
      <x:c r="AD4003" s="25" t="n">
        <x:f>AC4003*(1+Inputs!$C$14)*(1-Inputs!$C$14/Inputs!$C$15)</x:f>
        <x:v>30969.396276626223</x:v>
      </x:c>
      <x:c r="AE4003" s="25" t="n">
        <x:f>AD4003/(B4003-Inputs!$C$14)</x:f>
        <x:v>593190.3350265716</x:v>
      </x:c>
      <x:c r="AF4003" s="25" t="n">
        <x:f>S4003/(1+B4003)^1+T4003/(1+B4003)^2+U4003/(1+B4003)^3+V4003/(1+B4003)^4+W4003/(1+B4003)^5+X4003/(1+B4003)^6+Y4003/(1+B4003)^7+Z4003/(1+B4003)^8+AA4003/(1+B4003)^9+AB4003/(1+B4003)^10+AE4003/(1+B4003)^10</x:f>
        <x:v>400149.3656946706</x:v>
      </x:c>
      <x:c r="AG4003" s="25" t="n">
        <x:f>(AF4003+Inputs!$C$12)/Inputs!$C$13</x:f>
        <x:v>345.09822624155237</x:v>
      </x:c>
      <x:c r="AH4003" s="25" t="n">
        <x:f>(S4003+Inputs!$C$11)*Inputs!$C$8-Inputs!$C$11</x:f>
        <x:v>2826.4314595690294</x:v>
      </x:c>
      <x:c r="AI4003" s="25" t="n">
        <x:f>Inputs!$C$12+AH4003-Inputs!$C$10*Inputs!$C$13</x:f>
        <x:v>25144.346874769028</x:v>
      </x:c>
      <x:c r="AJ4003" s="25" t="n">
        <x:f>(S4003+Inputs!$C$11)*(1-Inputs!$C$8)</x:f>
        <x:v>7209.12107109001</x:v>
      </x:c>
      <x:c r="AK4003" s="25" t="n">
        <x:f>AJ4003/(1+B4003)^(1-Inputs!$C$8)+T4003/(1+B4003)^(2-Inputs!$C$8)+U4003/(1+B4003)^(3-Inputs!$C$8)+V4003/(1+B4003)^(4-Inputs!$C$8)+W4003/(1+B4003)^(5-Inputs!$C$8)+X4003/(1+B4003)^(6-Inputs!$C$8)+Y4003/(1+B4003)^(7-Inputs!$C$8)+Z4003/(1+B4003)^(8-Inputs!$C$8)+AA4003/(1+B4003)^(9-Inputs!$C$8)+AB4003/(1+B4003)^(10-Inputs!$C$8)+AE4003/(1+B4003)^(10-Inputs!$C$8)</x:f>
        <x:v>413431.56879593676</x:v>
      </x:c>
      <x:c r="AL4003" s="25" t="n">
        <x:f>(AK4003+AI4003)/Inputs!$C$13</x:f>
        <x:v>349.9517474026827</x:v>
      </x:c>
      <x:c r="AM4003" s="26" t="n">
        <x:f>IF(AL4003&gt;=Inputs!$C$7,1,0)</x:f>
        <x:v>1</x:v>
      </x:c>
      <x:c r="AN4003" s="26" t="n">
        <x:f>IF(Inputs!$C$7&lt;=(1-Inputs!$C$16)*AL4003,1,0)</x:f>
        <x:v>1</x:v>
      </x:c>
    </x:row>
    <x:row r="4004" ht="20" customHeight="1">
      <x:c r="A4004" s="16" t="n">
        <x:v>3999</x:v>
      </x:c>
      <x:c r="B4004" s="19" t="n">
        <x:v>0.08568409852620255</x:v>
      </x:c>
      <x:c r="C4004" s="24" t="n">
        <x:v>0.5920366919978335</x:v>
      </x:c>
      <x:c r="D4004" s="19" t="n">
        <x:v>0.023635974569670284</x:v>
      </x:c>
      <x:c r="E4004" s="19" t="n">
        <x:v>0.03691290620164949</x:v>
      </x:c>
      <x:c r="F4004" s="19" t="n">
        <x:v>-0.145547434276499</x:v>
      </x:c>
      <x:c r="G4004" s="19" t="n">
        <x:v>-0.048343820115892985</x:v>
      </x:c>
      <x:c r="H4004" s="19" t="n">
        <x:v>0.8575137026753339</x:v>
      </x:c>
      <x:c r="I4004" s="19" t="n">
        <x:v>0.07518465580317184</x:v>
      </x:c>
      <x:c r="J4004" s="19" t="n">
        <x:v>0.07036468138234682</x:v>
      </x:c>
      <x:c r="K4004" s="19" t="n">
        <x:v>0.0744142873216822</x:v>
      </x:c>
      <x:c r="L4004" s="19" t="n">
        <x:v>0.07390713016289169</x:v>
      </x:c>
      <x:c r="M4004" s="19" t="n">
        <x:v>0.06966662975687882</x:v>
      </x:c>
      <x:c r="N4004" s="19" t="n">
        <x:v>0.07247244689630747</x:v>
      </x:c>
      <x:c r="O4004" s="19" t="n">
        <x:v>0.07581897140984552</x:v>
      </x:c>
      <x:c r="P4004" s="19" t="n">
        <x:v>0.07694869844505889</x:v>
      </x:c>
      <x:c r="Q4004" s="19" t="n">
        <x:v>0.07673482045572769</x:v>
      </x:c>
      <x:c r="R4004" s="19" t="n">
        <x:v>0.074480071501863</x:v>
      </x:c>
      <x:c r="S4004" s="21" t="n">
        <x:v>10131.586649350218</x:v>
      </x:c>
      <x:c r="T4004" s="21" t="n">
        <x:v>15812.827916931057</x:v>
      </x:c>
      <x:c r="U4004" s="21" t="n">
        <x:v>19043.99054284204</x:v>
      </x:c>
      <x:c r="V4004" s="21" t="n">
        <x:v>22540.18608781023</x:v>
      </x:c>
      <x:c r="W4004" s="21" t="n">
        <x:v>26382.65353182753</x:v>
      </x:c>
      <x:c r="X4004" s="21" t="n">
        <x:v>27777.672093663394</x:v>
      </x:c>
      <x:c r="Y4004" s="21" t="n">
        <x:v>28843.590688394626</x:v>
      </x:c>
      <x:c r="Z4004" s="21" t="n">
        <x:v>29706.14677589929</x:v>
      </x:c>
      <x:c r="AA4004" s="21" t="n">
        <x:v>30329.233429001062</x:v>
      </x:c>
      <x:c r="AB4004" s="21" t="n">
        <x:v>30692.172051977344</x:v>
      </x:c>
      <x:c r="AC4004" s="21" t="n">
        <x:v>40033.267893883494</x:v>
      </x:c>
      <x:c r="AD4004" s="25" t="n">
        <x:f>AC4004*(1+Inputs!$C$14)*(1-Inputs!$C$14/Inputs!$C$15)</x:f>
        <x:v>31766.398073796547</x:v>
      </x:c>
      <x:c r="AE4004" s="25" t="n">
        <x:f>AD4004/(B4004-Inputs!$C$14)</x:f>
        <x:v>626752.7488404282</x:v>
      </x:c>
      <x:c r="AF4004" s="25" t="n">
        <x:f>S4004/(1+B4004)^1+T4004/(1+B4004)^2+U4004/(1+B4004)^3+V4004/(1+B4004)^4+W4004/(1+B4004)^5+X4004/(1+B4004)^6+Y4004/(1+B4004)^7+Z4004/(1+B4004)^8+AA4004/(1+B4004)^9+AB4004/(1+B4004)^10+AE4004/(1+B4004)^10</x:f>
        <x:v>423340.0945968246</x:v>
      </x:c>
      <x:c r="AG4004" s="25" t="n">
        <x:f>(AF4004+Inputs!$C$12)/Inputs!$C$13</x:f>
        <x:v>363.60274464503016</x:v>
      </x:c>
      <x:c r="AH4004" s="25" t="n">
        <x:f>(S4004+Inputs!$C$11)*Inputs!$C$8-Inputs!$C$11</x:f>
        <x:v>2871.4227864079103</x:v>
      </x:c>
      <x:c r="AI4004" s="25" t="n">
        <x:f>Inputs!$C$12+AH4004-Inputs!$C$10*Inputs!$C$13</x:f>
        <x:v>25189.338201607905</x:v>
      </x:c>
      <x:c r="AJ4004" s="25" t="n">
        <x:f>(S4004+Inputs!$C$11)*(1-Inputs!$C$8)</x:f>
        <x:v>7260.163862942308</x:v>
      </x:c>
      <x:c r="AK4004" s="25" t="n">
        <x:f>AJ4004/(1+B4004)^(1-Inputs!$C$8)+T4004/(1+B4004)^(2-Inputs!$C$8)+U4004/(1+B4004)^(3-Inputs!$C$8)+V4004/(1+B4004)^(4-Inputs!$C$8)+W4004/(1+B4004)^(5-Inputs!$C$8)+X4004/(1+B4004)^(6-Inputs!$C$8)+Y4004/(1+B4004)^(7-Inputs!$C$8)+Z4004/(1+B4004)^(8-Inputs!$C$8)+AA4004/(1+B4004)^(9-Inputs!$C$8)+AB4004/(1+B4004)^(10-Inputs!$C$8)+AE4004/(1+B4004)^(10-Inputs!$C$8)</x:f>
        <x:v>437214.42657796945</x:v>
      </x:c>
      <x:c r="AL4004" s="25" t="n">
        <x:f>(AK4004+AI4004)/Inputs!$C$13</x:f>
        <x:v>368.96464148681184</x:v>
      </x:c>
      <x:c r="AM4004" s="26" t="n">
        <x:f>IF(AL4004&gt;=Inputs!$C$7,1,0)</x:f>
        <x:v>1</x:v>
      </x:c>
      <x:c r="AN4004" s="26" t="n">
        <x:f>IF(Inputs!$C$7&lt;=(1-Inputs!$C$16)*AL4004,1,0)</x:f>
        <x:v>1</x:v>
      </x:c>
    </x:row>
    <x:row r="4005" ht="20" customHeight="1">
      <x:c r="A4005" s="16" t="n">
        <x:v>4000</x:v>
      </x:c>
      <x:c r="B4005" s="19" t="n">
        <x:v>0.07669558205813501</x:v>
      </x:c>
      <x:c r="C4005" s="24" t="n">
        <x:v>0.2911615994799206</x:v>
      </x:c>
      <x:c r="D4005" s="19" t="n">
        <x:v>0.01906230026048803</x:v>
      </x:c>
      <x:c r="E4005" s="19" t="n">
        <x:v>0.03759188050481413</x:v>
      </x:c>
      <x:c r="F4005" s="19" t="n">
        <x:v>-0.21374922901260224</x:v>
      </x:c>
      <x:c r="G4005" s="19" t="n">
        <x:v>-0.058566410280512286</x:v>
      </x:c>
      <x:c r="H4005" s="19" t="n">
        <x:v>0.861094652219407</x:v>
      </x:c>
      <x:c r="I4005" s="19" t="n">
        <x:v>0.05422637710115282</x:v>
      </x:c>
      <x:c r="J4005" s="19" t="n">
        <x:v>0.05778031268969357</x:v>
      </x:c>
      <x:c r="K4005" s="19" t="n">
        <x:v>0.06315244071902612</x:v>
      </x:c>
      <x:c r="L4005" s="19" t="n">
        <x:v>0.047618474461800134</x:v>
      </x:c>
      <x:c r="M4005" s="19" t="n">
        <x:v>0.05623947460663771</x:v>
      </x:c>
      <x:c r="N4005" s="19" t="n">
        <x:v>0.062050575174697545</x:v>
      </x:c>
      <x:c r="O4005" s="19" t="n">
        <x:v>0.05222980680114347</x:v>
      </x:c>
      <x:c r="P4005" s="19" t="n">
        <x:v>0.061223269447219765</x:v>
      </x:c>
      <x:c r="Q4005" s="19" t="n">
        <x:v>0.06670469005758037</x:v>
      </x:c>
      <x:c r="R4005" s="19" t="n">
        <x:v>0.058253414564320566</x:v>
      </x:c>
      <x:c r="S4005" s="21" t="n">
        <x:v>8873.780154063266</x:v>
      </x:c>
      <x:c r="T4005" s="21" t="n">
        <x:v>13915.371050014406</x:v>
      </x:c>
      <x:c r="U4005" s="21" t="n">
        <x:v>16933.22569557694</x:v>
      </x:c>
      <x:c r="V4005" s="21" t="n">
        <x:v>20193.102362106358</x:v>
      </x:c>
      <x:c r="W4005" s="21" t="n">
        <x:v>23630.977326477583</x:v>
      </x:c>
      <x:c r="X4005" s="21" t="n">
        <x:v>24889.970211757354</x:v>
      </x:c>
      <x:c r="Y4005" s="21" t="n">
        <x:v>25807.030617444627</x:v>
      </x:c>
      <x:c r="Z4005" s="21" t="n">
        <x:v>26554.01147443014</x:v>
      </x:c>
      <x:c r="AA4005" s="21" t="n">
        <x:v>27158.990833640157</x:v>
      </x:c>
      <x:c r="AB4005" s="21" t="n">
        <x:v>27588.216505168435</x:v>
      </x:c>
      <x:c r="AC4005" s="21" t="n">
        <x:v>35984.630224132736</x:v>
      </x:c>
      <x:c r="AD4005" s="25" t="n">
        <x:f>AC4005*(1+Inputs!$C$14)*(1-Inputs!$C$14/Inputs!$C$15)</x:f>
        <x:v>28553.80408284932</x:v>
      </x:c>
      <x:c r="AE4005" s="25" t="n">
        <x:f>AD4005/(B4005-Inputs!$C$14)</x:f>
        <x:v>684816.0566037317</x:v>
      </x:c>
      <x:c r="AF4005" s="25" t="n">
        <x:f>S4005/(1+B4005)^1+T4005/(1+B4005)^2+U4005/(1+B4005)^3+V4005/(1+B4005)^4+W4005/(1+B4005)^5+X4005/(1+B4005)^6+Y4005/(1+B4005)^7+Z4005/(1+B4005)^8+AA4005/(1+B4005)^9+AB4005/(1+B4005)^10+AE4005/(1+B4005)^10</x:f>
        <x:v>465446.6226177706</x:v>
      </x:c>
      <x:c r="AG4005" s="25" t="n">
        <x:f>(AF4005+Inputs!$C$12)/Inputs!$C$13</x:f>
        <x:v>397.20069777352273</x:v>
      </x:c>
      <x:c r="AH4005" s="25" t="n">
        <x:f>(S4005+Inputs!$C$11)*Inputs!$C$8-Inputs!$C$11</x:f>
        <x:v>2282.1490584789553</x:v>
      </x:c>
      <x:c r="AI4005" s="25" t="n">
        <x:f>Inputs!$C$12+AH4005-Inputs!$C$10*Inputs!$C$13</x:f>
        <x:v>24600.064473678955</x:v>
      </x:c>
      <x:c r="AJ4005" s="25" t="n">
        <x:f>(S4005+Inputs!$C$11)*(1-Inputs!$C$8)</x:f>
        <x:v>6591.631095584312</x:v>
      </x:c>
      <x:c r="AK4005" s="25" t="n">
        <x:f>AJ4005/(1+B4005)^(1-Inputs!$C$8)+T4005/(1+B4005)^(2-Inputs!$C$8)+U4005/(1+B4005)^(3-Inputs!$C$8)+V4005/(1+B4005)^(4-Inputs!$C$8)+W4005/(1+B4005)^(5-Inputs!$C$8)+X4005/(1+B4005)^(6-Inputs!$C$8)+Y4005/(1+B4005)^(7-Inputs!$C$8)+Z4005/(1+B4005)^(8-Inputs!$C$8)+AA4005/(1+B4005)^(9-Inputs!$C$8)+AB4005/(1+B4005)^(10-Inputs!$C$8)+AE4005/(1+B4005)^(10-Inputs!$C$8)</x:f>
        <x:v>479648.3575274009</x:v>
      </x:c>
      <x:c r="AL4005" s="25" t="n">
        <x:f>(AK4005+AI4005)/Inputs!$C$13</x:f>
        <x:v>402.35364072480434</x:v>
      </x:c>
      <x:c r="AM4005" s="26" t="n">
        <x:f>IF(AL4005&gt;=Inputs!$C$7,1,0)</x:f>
        <x:v>1</x:v>
      </x:c>
      <x:c r="AN4005" s="26" t="n">
        <x:f>IF(Inputs!$C$7&lt;=(1-Inputs!$C$16)*AL4005,1,0)</x:f>
        <x:v>1</x:v>
      </x:c>
    </x:row>
    <x:row r="4006" ht="20" customHeight="1">
      <x:c r="A4006" s="16" t="n">
        <x:v>4001</x:v>
      </x:c>
      <x:c r="B4006" s="19" t="n">
        <x:v>0.09532214341951252</x:v>
      </x:c>
      <x:c r="C4006" s="24" t="n">
        <x:v>0.6075842642462987</x:v>
      </x:c>
      <x:c r="D4006" s="19" t="n">
        <x:v>0.02560053920956449</x:v>
      </x:c>
      <x:c r="E4006" s="19" t="n">
        <x:v>0.05849908491741446</x:v>
      </x:c>
      <x:c r="F4006" s="19" t="n">
        <x:v>-0.14257971017266188</x:v>
      </x:c>
      <x:c r="G4006" s="19" t="n">
        <x:v>-0.08279379675881102</x:v>
      </x:c>
      <x:c r="H4006" s="19" t="n">
        <x:v>0.7909691483980339</x:v>
      </x:c>
      <x:c r="I4006" s="19" t="n">
        <x:v>0.07525805927469151</x:v>
      </x:c>
      <x:c r="J4006" s="19" t="n">
        <x:v>0.0535552338320997</x:v>
      </x:c>
      <x:c r="K4006" s="19" t="n">
        <x:v>0.06582679631356655</x:v>
      </x:c>
      <x:c r="L4006" s="19" t="n">
        <x:v>0.06295987877518541</x:v>
      </x:c>
      <x:c r="M4006" s="19" t="n">
        <x:v>0.07248900605227732</x:v>
      </x:c>
      <x:c r="N4006" s="19" t="n">
        <x:v>0.06815174487464105</x:v>
      </x:c>
      <x:c r="O4006" s="19" t="n">
        <x:v>0.07389313967092334</x:v>
      </x:c>
      <x:c r="P4006" s="19" t="n">
        <x:v>0.06611314930826098</x:v>
      </x:c>
      <x:c r="Q4006" s="19" t="n">
        <x:v>0.06507718872281089</x:v>
      </x:c>
      <x:c r="R4006" s="19" t="n">
        <x:v>0.07349489797774936</x:v>
      </x:c>
      <x:c r="S4006" s="21" t="n">
        <x:v>10032.288688976876</x:v>
      </x:c>
      <x:c r="T4006" s="21" t="n">
        <x:v>15981.307874672872</x:v>
      </x:c>
      <x:c r="U4006" s="21" t="n">
        <x:v>19588.926258888452</x:v>
      </x:c>
      <x:c r="V4006" s="21" t="n">
        <x:v>23501.958182562095</x:v>
      </x:c>
      <x:c r="W4006" s="21" t="n">
        <x:v>27899.351552770873</x:v>
      </x:c>
      <x:c r="X4006" s="21" t="n">
        <x:v>29735.158349608722</x:v>
      </x:c>
      <x:c r="Y4006" s="21" t="n">
        <x:v>31141.88305861444</x:v>
      </x:c>
      <x:c r="Z4006" s="21" t="n">
        <x:v>32245.497814491715</x:v>
      </x:c>
      <x:c r="AA4006" s="21" t="n">
        <x:v>32971.590433766</x:v>
      </x:c>
      <x:c r="AB4006" s="21" t="n">
        <x:v>33312.573005008686</x:v>
      </x:c>
      <x:c r="AC4006" s="21" t="n">
        <x:v>43451.182180446114</x:v>
      </x:c>
      <x:c r="AD4006" s="25" t="n">
        <x:f>AC4006*(1+Inputs!$C$14)*(1-Inputs!$C$14/Inputs!$C$15)</x:f>
        <x:v>34478.513060183985</x:v>
      </x:c>
      <x:c r="AE4006" s="25" t="n">
        <x:f>AD4006/(B4006-Inputs!$C$14)</x:f>
        <x:v>571573.0759167811</x:v>
      </x:c>
      <x:c r="AF4006" s="25" t="n">
        <x:f>S4006/(1+B4006)^1+T4006/(1+B4006)^2+U4006/(1+B4006)^3+V4006/(1+B4006)^4+W4006/(1+B4006)^5+X4006/(1+B4006)^6+Y4006/(1+B4006)^7+Z4006/(1+B4006)^8+AA4006/(1+B4006)^9+AB4006/(1+B4006)^10+AE4006/(1+B4006)^10</x:f>
        <x:v>378552.7825936341</x:v>
      </x:c>
      <x:c r="AG4006" s="25" t="n">
        <x:f>(AF4006+Inputs!$C$12)/Inputs!$C$13</x:f>
        <x:v>327.86572047894794</x:v>
      </x:c>
      <x:c r="AH4006" s="25" t="n">
        <x:f>(S4006+Inputs!$C$11)*Inputs!$C$8-Inputs!$C$11</x:f>
        <x:v>2824.902372096016</x:v>
      </x:c>
      <x:c r="AI4006" s="25" t="n">
        <x:f>Inputs!$C$12+AH4006-Inputs!$C$10*Inputs!$C$13</x:f>
        <x:v>25142.817787296015</x:v>
      </x:c>
      <x:c r="AJ4006" s="25" t="n">
        <x:f>(S4006+Inputs!$C$11)*(1-Inputs!$C$8)</x:f>
        <x:v>7207.38631688086</x:v>
      </x:c>
      <x:c r="AK4006" s="25" t="n">
        <x:f>AJ4006/(1+B4006)^(1-Inputs!$C$8)+T4006/(1+B4006)^(2-Inputs!$C$8)+U4006/(1+B4006)^(3-Inputs!$C$8)+V4006/(1+B4006)^(4-Inputs!$C$8)+W4006/(1+B4006)^(5-Inputs!$C$8)+X4006/(1+B4006)^(6-Inputs!$C$8)+Y4006/(1+B4006)^(7-Inputs!$C$8)+Z4006/(1+B4006)^(8-Inputs!$C$8)+AA4006/(1+B4006)^(9-Inputs!$C$8)+AB4006/(1+B4006)^(10-Inputs!$C$8)+AE4006/(1+B4006)^(10-Inputs!$C$8)</x:f>
        <x:v>392358.0664915899</x:v>
      </x:c>
      <x:c r="AL4006" s="25" t="n">
        <x:f>(AK4006+AI4006)/Inputs!$C$13</x:f>
        <x:v>333.1354020480707</x:v>
      </x:c>
      <x:c r="AM4006" s="26" t="n">
        <x:f>IF(AL4006&gt;=Inputs!$C$7,1,0)</x:f>
        <x:v>1</x:v>
      </x:c>
      <x:c r="AN4006" s="26" t="n">
        <x:f>IF(Inputs!$C$7&lt;=(1-Inputs!$C$16)*AL4006,1,0)</x:f>
        <x:v>1</x:v>
      </x:c>
    </x:row>
    <x:row r="4007" ht="20" customHeight="1">
      <x:c r="A4007" s="16" t="n">
        <x:v>4002</x:v>
      </x:c>
      <x:c r="B4007" s="19" t="n">
        <x:v>0.07783462506160024</x:v>
      </x:c>
      <x:c r="C4007" s="24" t="n">
        <x:v>0.5531523848583504</x:v>
      </x:c>
      <x:c r="D4007" s="19" t="n">
        <x:v>0.015639634774554167</x:v>
      </x:c>
      <x:c r="E4007" s="19" t="n">
        <x:v>0.03840056328081943</x:v>
      </x:c>
      <x:c r="F4007" s="19" t="n">
        <x:v>-0.1371694842221234</x:v>
      </x:c>
      <x:c r="G4007" s="19" t="n">
        <x:v>-0.09778523215506822</x:v>
      </x:c>
      <x:c r="H4007" s="19" t="n">
        <x:v>0.6037142887532525</x:v>
      </x:c>
      <x:c r="I4007" s="19" t="n">
        <x:v>0.050978974039927606</x:v>
      </x:c>
      <x:c r="J4007" s="19" t="n">
        <x:v>0.05912428918063938</x:v>
      </x:c>
      <x:c r="K4007" s="19" t="n">
        <x:v>0.06362542237014054</x:v>
      </x:c>
      <x:c r="L4007" s="19" t="n">
        <x:v>0.052301911121602415</x:v>
      </x:c>
      <x:c r="M4007" s="19" t="n">
        <x:v>0.06315449045324271</x:v>
      </x:c>
      <x:c r="N4007" s="19" t="n">
        <x:v>0.058865557805739856</x:v>
      </x:c>
      <x:c r="O4007" s="19" t="n">
        <x:v>0.0514663723730348</x:v>
      </x:c>
      <x:c r="P4007" s="19" t="n">
        <x:v>0.05120549972078266</x:v>
      </x:c>
      <x:c r="Q4007" s="19" t="n">
        <x:v>0.0537049224410373</x:v>
      </x:c>
      <x:c r="R4007" s="19" t="n">
        <x:v>0.060182939072234376</x:v>
      </x:c>
      <x:c r="S4007" s="21" t="n">
        <x:v>9998.753503996659</x:v>
      </x:c>
      <x:c r="T4007" s="21" t="n">
        <x:v>15577.512179038866</x:v>
      </x:c>
      <x:c r="U4007" s="21" t="n">
        <x:v>18522.020270181143</x:v>
      </x:c>
      <x:c r="V4007" s="21" t="n">
        <x:v>21484.32418638253</x:v>
      </x:c>
      <x:c r="W4007" s="21" t="n">
        <x:v>24713.87361875866</x:v>
      </x:c>
      <x:c r="X4007" s="21" t="n">
        <x:v>25880.38471302454</x:v>
      </x:c>
      <x:c r="Y4007" s="21" t="n">
        <x:v>26788.210359210876</x:v>
      </x:c>
      <x:c r="Z4007" s="21" t="n">
        <x:v>27518.901417343386</x:v>
      </x:c>
      <x:c r="AA4007" s="21" t="n">
        <x:v>28077.09894237705</x:v>
      </x:c>
      <x:c r="AB4007" s="21" t="n">
        <x:v>28451.5378421913</x:v>
      </x:c>
      <x:c r="AC4007" s="21" t="n">
        <x:v>37110.701533293</x:v>
      </x:c>
      <x:c r="AD4007" s="25" t="n">
        <x:f>AC4007*(1+Inputs!$C$14)*(1-Inputs!$C$14/Inputs!$C$15)</x:f>
        <x:v>29447.34166666799</x:v>
      </x:c>
      <x:c r="AE4007" s="25" t="n">
        <x:f>AD4007/(B4007-Inputs!$C$14)</x:f>
        <x:v>687465.8439129543</x:v>
      </x:c>
      <x:c r="AF4007" s="25" t="n">
        <x:f>S4007/(1+B4007)^1+T4007/(1+B4007)^2+U4007/(1+B4007)^3+V4007/(1+B4007)^4+W4007/(1+B4007)^5+X4007/(1+B4007)^6+Y4007/(1+B4007)^7+Z4007/(1+B4007)^8+AA4007/(1+B4007)^9+AB4007/(1+B4007)^10+AE4007/(1+B4007)^10</x:f>
        <x:v>470485.24630272685</x:v>
      </x:c>
      <x:c r="AG4007" s="25" t="n">
        <x:f>(AF4007+Inputs!$C$12)/Inputs!$C$13</x:f>
        <x:v>401.22115375400773</x:v>
      </x:c>
      <x:c r="AH4007" s="25" t="n">
        <x:f>(S4007+Inputs!$C$11)*Inputs!$C$8-Inputs!$C$11</x:f>
        <x:v>2809.191367625832</x:v>
      </x:c>
      <x:c r="AI4007" s="25" t="n">
        <x:f>Inputs!$C$12+AH4007-Inputs!$C$10*Inputs!$C$13</x:f>
        <x:v>25127.10678282583</x:v>
      </x:c>
      <x:c r="AJ4007" s="25" t="n">
        <x:f>(S4007+Inputs!$C$11)*(1-Inputs!$C$8)</x:f>
        <x:v>7189.562136370827</x:v>
      </x:c>
      <x:c r="AK4007" s="25" t="n">
        <x:f>AJ4007/(1+B4007)^(1-Inputs!$C$8)+T4007/(1+B4007)^(2-Inputs!$C$8)+U4007/(1+B4007)^(3-Inputs!$C$8)+V4007/(1+B4007)^(4-Inputs!$C$8)+W4007/(1+B4007)^(5-Inputs!$C$8)+X4007/(1+B4007)^(6-Inputs!$C$8)+Y4007/(1+B4007)^(7-Inputs!$C$8)+Z4007/(1+B4007)^(8-Inputs!$C$8)+AA4007/(1+B4007)^(9-Inputs!$C$8)+AB4007/(1+B4007)^(10-Inputs!$C$8)+AE4007/(1+B4007)^(10-Inputs!$C$8)</x:f>
        <x:v>484600.57702315925</x:v>
      </x:c>
      <x:c r="AL4007" s="25" t="n">
        <x:f>(AK4007+AI4007)/Inputs!$C$13</x:f>
        <x:v>406.72569394202446</x:v>
      </x:c>
      <x:c r="AM4007" s="26" t="n">
        <x:f>IF(AL4007&gt;=Inputs!$C$7,1,0)</x:f>
        <x:v>1</x:v>
      </x:c>
      <x:c r="AN4007" s="26" t="n">
        <x:f>IF(Inputs!$C$7&lt;=(1-Inputs!$C$16)*AL4007,1,0)</x:f>
        <x:v>1</x:v>
      </x:c>
    </x:row>
    <x:row r="4008" ht="20" customHeight="1">
      <x:c r="A4008" s="16" t="n">
        <x:v>4003</x:v>
      </x:c>
      <x:c r="B4008" s="19" t="n">
        <x:v>0.07666973636560784</x:v>
      </x:c>
      <x:c r="C4008" s="24" t="n">
        <x:v>0.385933442762763</x:v>
      </x:c>
      <x:c r="D4008" s="19" t="n">
        <x:v>0.018361223529997518</x:v>
      </x:c>
      <x:c r="E4008" s="19" t="n">
        <x:v>0.04422069949251835</x:v>
      </x:c>
      <x:c r="F4008" s="19" t="n">
        <x:v>-0.1901029494864122</x:v>
      </x:c>
      <x:c r="G4008" s="19" t="n">
        <x:v>-0.0689096191678783</x:v>
      </x:c>
      <x:c r="H4008" s="19" t="n">
        <x:v>0.45367849095762836</x:v>
      </x:c>
      <x:c r="I4008" s="19" t="n">
        <x:v>0.0456014677236783</x:v>
      </x:c>
      <x:c r="J4008" s="19" t="n">
        <x:v>0.04962296070479283</x:v>
      </x:c>
      <x:c r="K4008" s="19" t="n">
        <x:v>0.04635920742183885</x:v>
      </x:c>
      <x:c r="L4008" s="19" t="n">
        <x:v>0.04329061328738476</x:v>
      </x:c>
      <x:c r="M4008" s="19" t="n">
        <x:v>0.054191735157852465</x:v>
      </x:c>
      <x:c r="N4008" s="19" t="n">
        <x:v>0.04560197356305139</x:v>
      </x:c>
      <x:c r="O4008" s="19" t="n">
        <x:v>0.05053869899850156</x:v>
      </x:c>
      <x:c r="P4008" s="19" t="n">
        <x:v>0.0458751202689075</x:v>
      </x:c>
      <x:c r="Q4008" s="19" t="n">
        <x:v>0.04374288423912617</x:v>
      </x:c>
      <x:c r="R4008" s="19" t="n">
        <x:v>0.04258233358057737</x:v>
      </x:c>
      <x:c r="S4008" s="21" t="n">
        <x:v>9205.936616264418</x:v>
      </x:c>
      <x:c r="T4008" s="21" t="n">
        <x:v>14331.559129037672</x:v>
      </x:c>
      <x:c r="U4008" s="21" t="n">
        <x:v>17095.39790038851</x:v>
      </x:c>
      <x:c r="V4008" s="21" t="n">
        <x:v>19924.134533278087</x:v>
      </x:c>
      <x:c r="W4008" s="21" t="n">
        <x:v>23033.169484729464</x:v>
      </x:c>
      <x:c r="X4008" s="21" t="n">
        <x:v>24247.563320517143</x:v>
      </x:c>
      <x:c r="Y4008" s="21" t="n">
        <x:v>25194.950358449536</x:v>
      </x:c>
      <x:c r="Z4008" s="21" t="n">
        <x:v>25999.667561086346</x:v>
      </x:c>
      <x:c r="AA4008" s="21" t="n">
        <x:v>26616.82768104556</x:v>
      </x:c>
      <x:c r="AB4008" s="21" t="n">
        <x:v>27040.34815891318</x:v>
      </x:c>
      <x:c r="AC4008" s="21" t="n">
        <x:v>35270.01933771284</x:v>
      </x:c>
      <x:c r="AD4008" s="25" t="n">
        <x:f>AC4008*(1+Inputs!$C$14)*(1-Inputs!$C$14/Inputs!$C$15)</x:f>
        <x:v>27986.760344475137</x:v>
      </x:c>
      <x:c r="AE4008" s="25" t="n">
        <x:f>AD4008/(B4008-Inputs!$C$14)</x:f>
        <x:v>671632.7672179381</x:v>
      </x:c>
      <x:c r="AF4008" s="25" t="n">
        <x:f>S4008/(1+B4008)^1+T4008/(1+B4008)^2+U4008/(1+B4008)^3+V4008/(1+B4008)^4+W4008/(1+B4008)^5+X4008/(1+B4008)^6+Y4008/(1+B4008)^7+Z4008/(1+B4008)^8+AA4008/(1+B4008)^9+AB4008/(1+B4008)^10+AE4008/(1+B4008)^10</x:f>
        <x:v>457805.4459887106</x:v>
      </x:c>
      <x:c r="AG4008" s="25" t="n">
        <x:f>(AF4008+Inputs!$C$12)/Inputs!$C$13</x:f>
        <x:v>391.1035934456147</x:v>
      </x:c>
      <x:c r="AH4008" s="25" t="n">
        <x:f>(S4008+Inputs!$C$11)*Inputs!$C$8-Inputs!$C$11</x:f>
        <x:v>2437.7620859759336</x:v>
      </x:c>
      <x:c r="AI4008" s="25" t="n">
        <x:f>Inputs!$C$12+AH4008-Inputs!$C$10*Inputs!$C$13</x:f>
        <x:v>24755.67750117593</x:v>
      </x:c>
      <x:c r="AJ4008" s="25" t="n">
        <x:f>(S4008+Inputs!$C$11)*(1-Inputs!$C$8)</x:f>
        <x:v>6768.174530288486</x:v>
      </x:c>
      <x:c r="AK4008" s="25" t="n">
        <x:f>AJ4008/(1+B4008)^(1-Inputs!$C$8)+T4008/(1+B4008)^(2-Inputs!$C$8)+U4008/(1+B4008)^(3-Inputs!$C$8)+V4008/(1+B4008)^(4-Inputs!$C$8)+W4008/(1+B4008)^(5-Inputs!$C$8)+X4008/(1+B4008)^(6-Inputs!$C$8)+Y4008/(1+B4008)^(7-Inputs!$C$8)+Z4008/(1+B4008)^(8-Inputs!$C$8)+AA4008/(1+B4008)^(9-Inputs!$C$8)+AB4008/(1+B4008)^(10-Inputs!$C$8)+AE4008/(1+B4008)^(10-Inputs!$C$8)</x:f>
        <x:v>471583.0307893354</x:v>
      </x:c>
      <x:c r="AL4008" s="25" t="n">
        <x:f>(AK4008+AI4008)/Inputs!$C$13</x:f>
        <x:v>396.04226329716937</x:v>
      </x:c>
      <x:c r="AM4008" s="26" t="n">
        <x:f>IF(AL4008&gt;=Inputs!$C$7,1,0)</x:f>
        <x:v>1</x:v>
      </x:c>
      <x:c r="AN4008" s="26" t="n">
        <x:f>IF(Inputs!$C$7&lt;=(1-Inputs!$C$16)*AL4008,1,0)</x:f>
        <x:v>1</x:v>
      </x:c>
    </x:row>
    <x:row r="4009" ht="20" customHeight="1">
      <x:c r="A4009" s="16" t="n">
        <x:v>4004</x:v>
      </x:c>
      <x:c r="B4009" s="19" t="n">
        <x:v>0.09885018804909368</x:v>
      </x:c>
      <x:c r="C4009" s="24" t="n">
        <x:v>0.5429097448124196</x:v>
      </x:c>
      <x:c r="D4009" s="19" t="n">
        <x:v>0.018035995224114743</x:v>
      </x:c>
      <x:c r="E4009" s="19" t="n">
        <x:v>0.04537169559728483</x:v>
      </x:c>
      <x:c r="F4009" s="19" t="n">
        <x:v>-0.20506350615377075</x:v>
      </x:c>
      <x:c r="G4009" s="19" t="n">
        <x:v>-0.08150649828253734</x:v>
      </x:c>
      <x:c r="H4009" s="19" t="n">
        <x:v>0.3841061075496839</x:v>
      </x:c>
      <x:c r="I4009" s="19" t="n">
        <x:v>0.05556138193417269</x:v>
      </x:c>
      <x:c r="J4009" s="19" t="n">
        <x:v>0.05155662793269926</x:v>
      </x:c>
      <x:c r="K4009" s="19" t="n">
        <x:v>0.06224550652622042</x:v>
      </x:c>
      <x:c r="L4009" s="19" t="n">
        <x:v>0.058814644165682925</x:v>
      </x:c>
      <x:c r="M4009" s="19" t="n">
        <x:v>0.05539861718430416</x:v>
      </x:c>
      <x:c r="N4009" s="19" t="n">
        <x:v>0.05821493312731832</x:v>
      </x:c>
      <x:c r="O4009" s="19" t="n">
        <x:v>0.051541146727334994</x:v>
      </x:c>
      <x:c r="P4009" s="19" t="n">
        <x:v>0.061865383527682526</x:v>
      </x:c>
      <x:c r="Q4009" s="19" t="n">
        <x:v>0.061984912214117005</x:v>
      </x:c>
      <x:c r="R4009" s="19" t="n">
        <x:v>0.06452985683018256</x:v>
      </x:c>
      <x:c r="S4009" s="21" t="n">
        <x:v>8873.307149901235</x:v>
      </x:c>
      <x:c r="T4009" s="21" t="n">
        <x:v>14112.507930752812</x:v>
      </x:c>
      <x:c r="U4009" s="21" t="n">
        <x:v>17100.585901247956</x:v>
      </x:c>
      <x:c r="V4009" s="21" t="n">
        <x:v>20231.033906374356</x:v>
      </x:c>
      <x:c r="W4009" s="21" t="n">
        <x:v>23704.904577231315</x:v>
      </x:c>
      <x:c r="X4009" s="21" t="n">
        <x:v>24976.237571937065</x:v>
      </x:c>
      <x:c r="Y4009" s="21" t="n">
        <x:v>26004.810912529243</x:v>
      </x:c>
      <x:c r="Z4009" s="21" t="n">
        <x:v>26840.91855823068</x:v>
      </x:c>
      <x:c r="AA4009" s="21" t="n">
        <x:v>27495.255872809354</x:v>
      </x:c>
      <x:c r="AB4009" s="21" t="n">
        <x:v>27921.347860315498</x:v>
      </x:c>
      <x:c r="AC4009" s="21" t="n">
        <x:v>36419.14938302021</x:v>
      </x:c>
      <x:c r="AD4009" s="25" t="n">
        <x:f>AC4009*(1+Inputs!$C$14)*(1-Inputs!$C$14/Inputs!$C$15)</x:f>
        <x:v>28898.59503542653</x:v>
      </x:c>
      <x:c r="AE4009" s="25" t="n">
        <x:f>AD4009/(B4009-Inputs!$C$14)</x:f>
        <x:v>452599.9988160839</x:v>
      </x:c>
      <x:c r="AF4009" s="25" t="n">
        <x:f>S4009/(1+B4009)^1+T4009/(1+B4009)^2+U4009/(1+B4009)^3+V4009/(1+B4009)^4+W4009/(1+B4009)^5+X4009/(1+B4009)^6+Y4009/(1+B4009)^7+Z4009/(1+B4009)^8+AA4009/(1+B4009)^9+AB4009/(1+B4009)^10+AE4009/(1+B4009)^10</x:f>
        <x:v>300559.9944251679</x:v>
      </x:c>
      <x:c r="AG4009" s="25" t="n">
        <x:f>(AF4009+Inputs!$C$12)/Inputs!$C$13</x:f>
        <x:v>265.63313649717077</x:v>
      </x:c>
      <x:c r="AH4009" s="25" t="n">
        <x:f>(S4009+Inputs!$C$11)*Inputs!$C$8-Inputs!$C$11</x:f>
        <x:v>2281.927459268798</x:v>
      </x:c>
      <x:c r="AI4009" s="25" t="n">
        <x:f>Inputs!$C$12+AH4009-Inputs!$C$10*Inputs!$C$13</x:f>
        <x:v>24599.8428744688</x:v>
      </x:c>
      <x:c r="AJ4009" s="25" t="n">
        <x:f>(S4009+Inputs!$C$11)*(1-Inputs!$C$8)</x:f>
        <x:v>6591.379690632438</x:v>
      </x:c>
      <x:c r="AK4009" s="25" t="n">
        <x:f>AJ4009/(1+B4009)^(1-Inputs!$C$8)+T4009/(1+B4009)^(2-Inputs!$C$8)+U4009/(1+B4009)^(3-Inputs!$C$8)+V4009/(1+B4009)^(4-Inputs!$C$8)+W4009/(1+B4009)^(5-Inputs!$C$8)+X4009/(1+B4009)^(6-Inputs!$C$8)+Y4009/(1+B4009)^(7-Inputs!$C$8)+Z4009/(1+B4009)^(8-Inputs!$C$8)+AA4009/(1+B4009)^(9-Inputs!$C$8)+AB4009/(1+B4009)^(10-Inputs!$C$8)+AE4009/(1+B4009)^(10-Inputs!$C$8)</x:f>
        <x:v>311960.4244807681</x:v>
      </x:c>
      <x:c r="AL4009" s="25" t="n">
        <x:f>(AK4009+AI4009)/Inputs!$C$13</x:f>
        <x:v>268.5506646828993</x:v>
      </x:c>
      <x:c r="AM4009" s="26" t="n">
        <x:f>IF(AL4009&gt;=Inputs!$C$7,1,0)</x:f>
        <x:v>1</x:v>
      </x:c>
      <x:c r="AN4009" s="26" t="n">
        <x:f>IF(Inputs!$C$7&lt;=(1-Inputs!$C$16)*AL4009,1,0)</x:f>
        <x:v>0</x:v>
      </x:c>
    </x:row>
    <x:row r="4010" ht="20" customHeight="1">
      <x:c r="A4010" s="16" t="n">
        <x:v>4005</x:v>
      </x:c>
      <x:c r="B4010" s="19" t="n">
        <x:v>0.08259486960909064</x:v>
      </x:c>
      <x:c r="C4010" s="24" t="n">
        <x:v>0.7999607882537987</x:v>
      </x:c>
      <x:c r="D4010" s="19" t="n">
        <x:v>0.03376515108874258</x:v>
      </x:c>
      <x:c r="E4010" s="19" t="n">
        <x:v>0.048689937412936216</x:v>
      </x:c>
      <x:c r="F4010" s="19" t="n">
        <x:v>-0.16742123945001483</x:v>
      </x:c>
      <x:c r="G4010" s="19" t="n">
        <x:v>-0.09182698690474182</x:v>
      </x:c>
      <x:c r="H4010" s="19" t="n">
        <x:v>0.8080819701176836</x:v>
      </x:c>
      <x:c r="I4010" s="19" t="n">
        <x:v>0.06714253139359358</x:v>
      </x:c>
      <x:c r="J4010" s="19" t="n">
        <x:v>0.058379983814635356</x:v>
      </x:c>
      <x:c r="K4010" s="19" t="n">
        <x:v>0.06870239274301071</x:v>
      </x:c>
      <x:c r="L4010" s="19" t="n">
        <x:v>0.055697969413862444</x:v>
      </x:c>
      <x:c r="M4010" s="19" t="n">
        <x:v>0.06836151296629964</x:v>
      </x:c>
      <x:c r="N4010" s="19" t="n">
        <x:v>0.06759102963200007</x:v>
      </x:c>
      <x:c r="O4010" s="19" t="n">
        <x:v>0.059004073915838263</x:v>
      </x:c>
      <x:c r="P4010" s="19" t="n">
        <x:v>0.06144241102814135</x:v>
      </x:c>
      <x:c r="Q4010" s="19" t="n">
        <x:v>0.07218856589501797</x:v>
      </x:c>
      <x:c r="R4010" s="19" t="n">
        <x:v>0.06502835662891698</x:v>
      </x:c>
      <x:c r="S4010" s="21" t="n">
        <x:v>9563.18451085552</x:v>
      </x:c>
      <x:c r="T4010" s="21" t="n">
        <x:v>15574.98934107489</x:v>
      </x:c>
      <x:c r="U4010" s="21" t="n">
        <x:v>19524.752113285052</x:v>
      </x:c>
      <x:c r="V4010" s="21" t="n">
        <x:v>23854.415838294495</x:v>
      </x:c>
      <x:c r="W4010" s="21" t="n">
        <x:v>28697.637742849976</x:v>
      </x:c>
      <x:c r="X4010" s="21" t="n">
        <x:v>30574.356255429433</x:v>
      </x:c>
      <x:c r="Y4010" s="21" t="n">
        <x:v>31983.640394509875</x:v>
      </x:c>
      <x:c r="Z4010" s="21" t="n">
        <x:v>33046.96312278796</x:v>
      </x:c>
      <x:c r="AA4010" s="21" t="n">
        <x:v>33758.263933927</x:v>
      </x:c>
      <x:c r="AB4010" s="21" t="n">
        <x:v>34086.816293780255</x:v>
      </x:c>
      <x:c r="AC4010" s="21" t="n">
        <x:v>44461.06473101772</x:v>
      </x:c>
      <x:c r="AD4010" s="25" t="n">
        <x:f>AC4010*(1+Inputs!$C$14)*(1-Inputs!$C$14/Inputs!$C$15)</x:f>
        <x:v>35279.85486406256</x:v>
      </x:c>
      <x:c r="AE4010" s="25" t="n">
        <x:f>AD4010/(B4010-Inputs!$C$14)</x:f>
        <x:v>741253.3147758449</x:v>
      </x:c>
      <x:c r="AF4010" s="25" t="n">
        <x:f>S4010/(1+B4010)^1+T4010/(1+B4010)^2+U4010/(1+B4010)^3+V4010/(1+B4010)^4+W4010/(1+B4010)^5+X4010/(1+B4010)^6+Y4010/(1+B4010)^7+Z4010/(1+B4010)^8+AA4010/(1+B4010)^9+AB4010/(1+B4010)^10+AE4010/(1+B4010)^10</x:f>
        <x:v>496176.30319027556</x:v>
      </x:c>
      <x:c r="AG4010" s="25" t="n">
        <x:f>(AF4010+Inputs!$C$12)/Inputs!$C$13</x:f>
        <x:v>421.72075240768714</x:v>
      </x:c>
      <x:c r="AH4010" s="25" t="n">
        <x:f>(S4010+Inputs!$C$11)*Inputs!$C$8-Inputs!$C$11</x:f>
        <x:v>2605.130277688477</x:v>
      </x:c>
      <x:c r="AI4010" s="25" t="n">
        <x:f>Inputs!$C$12+AH4010-Inputs!$C$10*Inputs!$C$13</x:f>
        <x:v>24923.045692888474</x:v>
      </x:c>
      <x:c r="AJ4010" s="25" t="n">
        <x:f>(S4010+Inputs!$C$11)*(1-Inputs!$C$8)</x:f>
        <x:v>6958.054233167044</x:v>
      </x:c>
      <x:c r="AK4010" s="25" t="n">
        <x:f>AJ4010/(1+B4010)^(1-Inputs!$C$8)+T4010/(1+B4010)^(2-Inputs!$C$8)+U4010/(1+B4010)^(3-Inputs!$C$8)+V4010/(1+B4010)^(4-Inputs!$C$8)+W4010/(1+B4010)^(5-Inputs!$C$8)+X4010/(1+B4010)^(6-Inputs!$C$8)+Y4010/(1+B4010)^(7-Inputs!$C$8)+Z4010/(1+B4010)^(8-Inputs!$C$8)+AA4010/(1+B4010)^(9-Inputs!$C$8)+AB4010/(1+B4010)^(10-Inputs!$C$8)+AE4010/(1+B4010)^(10-Inputs!$C$8)</x:f>
        <x:v>512473.843816803</x:v>
      </x:c>
      <x:c r="AL4010" s="25" t="n">
        <x:f>(AK4010+AI4010)/Inputs!$C$13</x:f>
        <x:v>428.8037117703598</x:v>
      </x:c>
      <x:c r="AM4010" s="26" t="n">
        <x:f>IF(AL4010&gt;=Inputs!$C$7,1,0)</x:f>
        <x:v>1</x:v>
      </x:c>
      <x:c r="AN4010" s="26" t="n">
        <x:f>IF(Inputs!$C$7&lt;=(1-Inputs!$C$16)*AL4010,1,0)</x:f>
        <x:v>1</x:v>
      </x:c>
    </x:row>
    <x:row r="4011" ht="20" customHeight="1">
      <x:c r="A4011" s="16" t="n">
        <x:v>4006</x:v>
      </x:c>
      <x:c r="B4011" s="19" t="n">
        <x:v>0.08633369255582236</x:v>
      </x:c>
      <x:c r="C4011" s="24" t="n">
        <x:v>0.7948101097659617</x:v>
      </x:c>
      <x:c r="D4011" s="19" t="n">
        <x:v>0.04765676264881194</x:v>
      </x:c>
      <x:c r="E4011" s="19" t="n">
        <x:v>0.048049989641654356</x:v>
      </x:c>
      <x:c r="F4011" s="19" t="n">
        <x:v>-0.17071959961578959</x:v>
      </x:c>
      <x:c r="G4011" s="19" t="n">
        <x:v>-0.08688514231126135</x:v>
      </x:c>
      <x:c r="H4011" s="19" t="n">
        <x:v>0.6107488674619788</x:v>
      </x:c>
      <x:c r="I4011" s="19" t="n">
        <x:v>0.05477231492891292</x:v>
      </x:c>
      <x:c r="J4011" s="19" t="n">
        <x:v>0.05170882302081168</x:v>
      </x:c>
      <x:c r="K4011" s="19" t="n">
        <x:v>0.06008017004716408</x:v>
      </x:c>
      <x:c r="L4011" s="19" t="n">
        <x:v>0.06124022769997851</x:v>
      </x:c>
      <x:c r="M4011" s="19" t="n">
        <x:v>0.05232845692636715</x:v>
      </x:c>
      <x:c r="N4011" s="19" t="n">
        <x:v>0.05243788577686587</x:v>
      </x:c>
      <x:c r="O4011" s="19" t="n">
        <x:v>0.05921075702410576</x:v>
      </x:c>
      <x:c r="P4011" s="19" t="n">
        <x:v>0.06518837126397671</x:v>
      </x:c>
      <x:c r="Q4011" s="19" t="n">
        <x:v>0.06573664660587497</x:v>
      </x:c>
      <x:c r="R4011" s="19" t="n">
        <x:v>0.0631531465045316</x:v>
      </x:c>
      <x:c r="S4011" s="21" t="n">
        <x:v>9547.161774745766</x:v>
      </x:c>
      <x:c r="T4011" s="21" t="n">
        <x:v>15552.66109542047</x:v>
      </x:c>
      <x:c r="U4011" s="21" t="n">
        <x:v>19524.426126667095</x:v>
      </x:c>
      <x:c r="V4011" s="21" t="n">
        <x:v>23900.71039373857</x:v>
      </x:c>
      <x:c r="W4011" s="21" t="n">
        <x:v>28896.271898259103</x:v>
      </x:c>
      <x:c r="X4011" s="21" t="n">
        <x:v>30901.307633106702</x:v>
      </x:c>
      <x:c r="Y4011" s="21" t="n">
        <x:v>32468.38745959399</x:v>
      </x:c>
      <x:c r="Z4011" s="21" t="n">
        <x:v>33693.20121141129</x:v>
      </x:c>
      <x:c r="AA4011" s="21" t="n">
        <x:v>34501.90338929429</x:v>
      </x:c>
      <x:c r="AB4011" s="21" t="n">
        <x:v>34837.05181559296</x:v>
      </x:c>
      <x:c r="AC4011" s="21" t="n">
        <x:v>45439.63280294733</x:v>
      </x:c>
      <x:c r="AD4011" s="25" t="n">
        <x:f>AC4011*(1+Inputs!$C$14)*(1-Inputs!$C$14/Inputs!$C$15)</x:f>
        <x:v>36056.3486291387</x:v>
      </x:c>
      <x:c r="AE4011" s="25" t="n">
        <x:f>AD4011/(B4011-Inputs!$C$14)</x:f>
        <x:v>702391.486642609</x:v>
      </x:c>
      <x:c r="AF4011" s="25" t="n">
        <x:f>S4011/(1+B4011)^1+T4011/(1+B4011)^2+U4011/(1+B4011)^3+V4011/(1+B4011)^4+W4011/(1+B4011)^5+X4011/(1+B4011)^6+Y4011/(1+B4011)^7+Z4011/(1+B4011)^8+AA4011/(1+B4011)^9+AB4011/(1+B4011)^10+AE4011/(1+B4011)^10</x:f>
        <x:v>466275.6033356699</x:v>
      </x:c>
      <x:c r="AG4011" s="25" t="n">
        <x:f>(AF4011+Inputs!$C$12)/Inputs!$C$13</x:f>
        <x:v>397.86216421622134</x:v>
      </x:c>
      <x:c r="AH4011" s="25" t="n">
        <x:f>(S4011+Inputs!$C$11)*Inputs!$C$8-Inputs!$C$11</x:f>
        <x:v>2597.623735565825</x:v>
      </x:c>
      <x:c r="AI4011" s="25" t="n">
        <x:f>Inputs!$C$12+AH4011-Inputs!$C$10*Inputs!$C$13</x:f>
        <x:v>24915.53915076582</x:v>
      </x:c>
      <x:c r="AJ4011" s="25" t="n">
        <x:f>(S4011+Inputs!$C$11)*(1-Inputs!$C$8)</x:f>
        <x:v>6949.538039179942</x:v>
      </x:c>
      <x:c r="AK4011" s="25" t="n">
        <x:f>AJ4011/(1+B4011)^(1-Inputs!$C$8)+T4011/(1+B4011)^(2-Inputs!$C$8)+U4011/(1+B4011)^(3-Inputs!$C$8)+V4011/(1+B4011)^(4-Inputs!$C$8)+W4011/(1+B4011)^(5-Inputs!$C$8)+X4011/(1+B4011)^(6-Inputs!$C$8)+Y4011/(1+B4011)^(7-Inputs!$C$8)+Z4011/(1+B4011)^(8-Inputs!$C$8)+AA4011/(1+B4011)^(9-Inputs!$C$8)+AB4011/(1+B4011)^(10-Inputs!$C$8)+AE4011/(1+B4011)^(10-Inputs!$C$8)</x:f>
        <x:v>482234.54943967116</x:v>
      </x:c>
      <x:c r="AL4011" s="25" t="n">
        <x:f>(AK4011+AI4011)/Inputs!$C$13</x:f>
        <x:v>404.6689600504737</x:v>
      </x:c>
      <x:c r="AM4011" s="26" t="n">
        <x:f>IF(AL4011&gt;=Inputs!$C$7,1,0)</x:f>
        <x:v>1</x:v>
      </x:c>
      <x:c r="AN4011" s="26" t="n">
        <x:f>IF(Inputs!$C$7&lt;=(1-Inputs!$C$16)*AL4011,1,0)</x:f>
        <x:v>1</x:v>
      </x:c>
    </x:row>
    <x:row r="4012" ht="20" customHeight="1">
      <x:c r="A4012" s="16" t="n">
        <x:v>4007</x:v>
      </x:c>
      <x:c r="B4012" s="19" t="n">
        <x:v>0.08699654820539984</x:v>
      </x:c>
      <x:c r="C4012" s="24" t="n">
        <x:v>0.3711684032977871</x:v>
      </x:c>
      <x:c r="D4012" s="19" t="n">
        <x:v>0.004735032023917541</x:v>
      </x:c>
      <x:c r="E4012" s="19" t="n">
        <x:v>0.03662617753390947</x:v>
      </x:c>
      <x:c r="F4012" s="19" t="n">
        <x:v>-0.210324252508666</x:v>
      </x:c>
      <x:c r="G4012" s="19" t="n">
        <x:v>-0.06417862350381653</x:v>
      </x:c>
      <x:c r="H4012" s="19" t="n">
        <x:v>0.9299249498286883</x:v>
      </x:c>
      <x:c r="I4012" s="19" t="n">
        <x:v>0.060566766104312816</x:v>
      </x:c>
      <x:c r="J4012" s="19" t="n">
        <x:v>0.05891546779724535</x:v>
      </x:c>
      <x:c r="K4012" s="19" t="n">
        <x:v>0.05834902020750974</x:v>
      </x:c>
      <x:c r="L4012" s="19" t="n">
        <x:v>0.06084512951420379</x:v>
      </x:c>
      <x:c r="M4012" s="19" t="n">
        <x:v>0.06222352448489005</x:v>
      </x:c>
      <x:c r="N4012" s="19" t="n">
        <x:v>0.05726532298583038</x:v>
      </x:c>
      <x:c r="O4012" s="19" t="n">
        <x:v>0.0559965146365073</x:v>
      </x:c>
      <x:c r="P4012" s="19" t="n">
        <x:v>0.06078851320165654</x:v>
      </x:c>
      <x:c r="Q4012" s="19" t="n">
        <x:v>0.061648330493886766</x:v>
      </x:c>
      <x:c r="R4012" s="19" t="n">
        <x:v>0.06166786728159991</x:v>
      </x:c>
      <x:c r="S4012" s="21" t="n">
        <x:v>8879.376112731194</x:v>
      </x:c>
      <x:c r="T4012" s="21" t="n">
        <x:v>13945.616864315161</x:v>
      </x:c>
      <x:c r="U4012" s="21" t="n">
        <x:v>16895.868630961926</x:v>
      </x:c>
      <x:c r="V4012" s="21" t="n">
        <x:v>20028.99983464327</x:v>
      </x:c>
      <x:c r="W4012" s="21" t="n">
        <x:v>23355.273322500685</x:v>
      </x:c>
      <x:c r="X4012" s="21" t="n">
        <x:v>24414.140509287165</x:v>
      </x:c>
      <x:c r="Y4012" s="21" t="n">
        <x:v>25139.831842937696</x:v>
      </x:c>
      <x:c r="Z4012" s="21" t="n">
        <x:v>25771.139308735306</x:v>
      </x:c>
      <x:c r="AA4012" s="21" t="n">
        <x:v>26305.367368576088</x:v>
      </x:c>
      <x:c r="AB4012" s="21" t="n">
        <x:v>26721.04996675822</x:v>
      </x:c>
      <x:c r="AC4012" s="21" t="n">
        <x:v>34853.54343490202</x:v>
      </x:c>
      <x:c r="AD4012" s="25" t="n">
        <x:f>AC4012*(1+Inputs!$C$14)*(1-Inputs!$C$14/Inputs!$C$15)</x:f>
        <x:v>27656.286715594753</x:v>
      </x:c>
      <x:c r="AE4012" s="25" t="n">
        <x:f>AD4012/(B4012-Inputs!$C$14)</x:f>
        <x:v>531886.9746188776</x:v>
      </x:c>
      <x:c r="AF4012" s="25" t="n">
        <x:f>S4012/(1+B4012)^1+T4012/(1+B4012)^2+U4012/(1+B4012)^3+V4012/(1+B4012)^4+W4012/(1+B4012)^5+X4012/(1+B4012)^6+Y4012/(1+B4012)^7+Z4012/(1+B4012)^8+AA4012/(1+B4012)^9+AB4012/(1+B4012)^10+AE4012/(1+B4012)^10</x:f>
        <x:v>359886.36128053395</x:v>
      </x:c>
      <x:c r="AG4012" s="25" t="n">
        <x:f>(AF4012+Inputs!$C$12)/Inputs!$C$13</x:f>
        <x:v>312.97127114220245</x:v>
      </x:c>
      <x:c r="AH4012" s="25" t="n">
        <x:f>(S4012+Inputs!$C$11)*Inputs!$C$8-Inputs!$C$11</x:f>
        <x:v>2284.7707267863952</x:v>
      </x:c>
      <x:c r="AI4012" s="25" t="n">
        <x:f>Inputs!$C$12+AH4012-Inputs!$C$10*Inputs!$C$13</x:f>
        <x:v>24602.686141986393</x:v>
      </x:c>
      <x:c r="AJ4012" s="25" t="n">
        <x:f>(S4012+Inputs!$C$11)*(1-Inputs!$C$8)</x:f>
        <x:v>6594.605385944799</x:v>
      </x:c>
      <x:c r="AK4012" s="25" t="n">
        <x:f>AJ4012/(1+B4012)^(1-Inputs!$C$8)+T4012/(1+B4012)^(2-Inputs!$C$8)+U4012/(1+B4012)^(3-Inputs!$C$8)+V4012/(1+B4012)^(4-Inputs!$C$8)+W4012/(1+B4012)^(5-Inputs!$C$8)+X4012/(1+B4012)^(6-Inputs!$C$8)+Y4012/(1+B4012)^(7-Inputs!$C$8)+Z4012/(1+B4012)^(8-Inputs!$C$8)+AA4012/(1+B4012)^(9-Inputs!$C$8)+AB4012/(1+B4012)^(10-Inputs!$C$8)+AE4012/(1+B4012)^(10-Inputs!$C$8)</x:f>
        <x:v>372043.8312729817</x:v>
      </x:c>
      <x:c r="AL4012" s="25" t="n">
        <x:f>(AK4012+AI4012)/Inputs!$C$13</x:f>
        <x:v>316.49513097015733</x:v>
      </x:c>
      <x:c r="AM4012" s="26" t="n">
        <x:f>IF(AL4012&gt;=Inputs!$C$7,1,0)</x:f>
        <x:v>1</x:v>
      </x:c>
      <x:c r="AN4012" s="26" t="n">
        <x:f>IF(Inputs!$C$7&lt;=(1-Inputs!$C$16)*AL4012,1,0)</x:f>
        <x:v>0</x:v>
      </x:c>
    </x:row>
    <x:row r="4013" ht="20" customHeight="1">
      <x:c r="A4013" s="16" t="n">
        <x:v>4008</x:v>
      </x:c>
      <x:c r="B4013" s="19" t="n">
        <x:v>0.08101470146281299</x:v>
      </x:c>
      <x:c r="C4013" s="24" t="n">
        <x:v>0.5767983520488826</x:v>
      </x:c>
      <x:c r="D4013" s="19" t="n">
        <x:v>0.03780923682037525</x:v>
      </x:c>
      <x:c r="E4013" s="19" t="n">
        <x:v>0.04785425084489504</x:v>
      </x:c>
      <x:c r="F4013" s="19" t="n">
        <x:v>-0.23676746601120047</x:v>
      </x:c>
      <x:c r="G4013" s="19" t="n">
        <x:v>-0.07484792345463062</x:v>
      </x:c>
      <x:c r="H4013" s="19" t="n">
        <x:v>0.5553147418339393</x:v>
      </x:c>
      <x:c r="I4013" s="19" t="n">
        <x:v>0.05855121974895497</x:v>
      </x:c>
      <x:c r="J4013" s="19" t="n">
        <x:v>0.06826512096218608</x:v>
      </x:c>
      <x:c r="K4013" s="19" t="n">
        <x:v>0.054861309423525885</x:v>
      </x:c>
      <x:c r="L4013" s="19" t="n">
        <x:v>0.06154340612717874</x:v>
      </x:c>
      <x:c r="M4013" s="19" t="n">
        <x:v>0.064898411064097</x:v>
      </x:c>
      <x:c r="N4013" s="19" t="n">
        <x:v>0.06749533215365204</x:v>
      </x:c>
      <x:c r="O4013" s="19" t="n">
        <x:v>0.06143281317088736</x:v>
      </x:c>
      <x:c r="P4013" s="19" t="n">
        <x:v>0.06657012686635767</x:v>
      </x:c>
      <x:c r="Q4013" s="19" t="n">
        <x:v>0.06025939686232619</x:v>
      </x:c>
      <x:c r="R4013" s="19" t="n">
        <x:v>0.05874850128797448</x:v>
      </x:c>
      <x:c r="S4013" s="21" t="n">
        <x:v>8414.913911592901</x:v>
      </x:c>
      <x:c r="T4013" s="21" t="n">
        <x:v>13777.168985750082</x:v>
      </x:c>
      <x:c r="U4013" s="21" t="n">
        <x:v>17446.432983458395</x:v>
      </x:c>
      <x:c r="V4013" s="21" t="n">
        <x:v>21448.90500740811</x:v>
      </x:c>
      <x:c r="W4013" s="21" t="n">
        <x:v>26006.180581785222</x:v>
      </x:c>
      <x:c r="X4013" s="21" t="n">
        <x:v>27824.20319606238</x:v>
      </x:c>
      <x:c r="Y4013" s="21" t="n">
        <x:v>29225.88143072812</x:v>
      </x:c>
      <x:c r="Z4013" s="21" t="n">
        <x:v>30321.25616981407</x:v>
      </x:c>
      <x:c r="AA4013" s="21" t="n">
        <x:v>31093.02722349168</x:v>
      </x:c>
      <x:c r="AB4013" s="21" t="n">
        <x:v>31490.568494669064</x:v>
      </x:c>
      <x:c r="AC4013" s="21" t="n">
        <x:v>41074.654558263996</x:v>
      </x:c>
      <x:c r="AD4013" s="25" t="n">
        <x:f>AC4013*(1+Inputs!$C$14)*(1-Inputs!$C$14/Inputs!$C$15)</x:f>
        <x:v>32592.73839198248</x:v>
      </x:c>
      <x:c r="AE4013" s="25" t="n">
        <x:f>AD4013/(B4013-Inputs!$C$14)</x:f>
        <x:v>708311.4169136242</x:v>
      </x:c>
      <x:c r="AF4013" s="25" t="n">
        <x:f>S4013/(1+B4013)^1+T4013/(1+B4013)^2+U4013/(1+B4013)^3+V4013/(1+B4013)^4+W4013/(1+B4013)^5+X4013/(1+B4013)^6+Y4013/(1+B4013)^7+Z4013/(1+B4013)^8+AA4013/(1+B4013)^9+AB4013/(1+B4013)^10+AE4013/(1+B4013)^10</x:f>
        <x:v>472234.9312450632</x:v>
      </x:c>
      <x:c r="AG4013" s="25" t="n">
        <x:f>(AF4013+Inputs!$C$12)/Inputs!$C$13</x:f>
        <x:v>402.6172753400241</x:v>
      </x:c>
      <x:c r="AH4013" s="25" t="n">
        <x:f>(S4013+Inputs!$C$11)*Inputs!$C$8-Inputs!$C$11</x:f>
        <x:v>2067.1733668010584</x:v>
      </x:c>
      <x:c r="AI4013" s="25" t="n">
        <x:f>Inputs!$C$12+AH4013-Inputs!$C$10*Inputs!$C$13</x:f>
        <x:v>24385.088782001054</x:v>
      </x:c>
      <x:c r="AJ4013" s="25" t="n">
        <x:f>(S4013+Inputs!$C$11)*(1-Inputs!$C$8)</x:f>
        <x:v>6347.740544791844</x:v>
      </x:c>
      <x:c r="AK4013" s="25" t="n">
        <x:f>AJ4013/(1+B4013)^(1-Inputs!$C$8)+T4013/(1+B4013)^(2-Inputs!$C$8)+U4013/(1+B4013)^(3-Inputs!$C$8)+V4013/(1+B4013)^(4-Inputs!$C$8)+W4013/(1+B4013)^(5-Inputs!$C$8)+X4013/(1+B4013)^(6-Inputs!$C$8)+Y4013/(1+B4013)^(7-Inputs!$C$8)+Z4013/(1+B4013)^(8-Inputs!$C$8)+AA4013/(1+B4013)^(9-Inputs!$C$8)+AB4013/(1+B4013)^(10-Inputs!$C$8)+AE4013/(1+B4013)^(10-Inputs!$C$8)</x:f>
        <x:v>487804.49001399265</x:v>
      </x:c>
      <x:c r="AL4013" s="25" t="n">
        <x:f>(AK4013+AI4013)/Inputs!$C$13</x:f>
        <x:v>408.6901074515029</x:v>
      </x:c>
      <x:c r="AM4013" s="26" t="n">
        <x:f>IF(AL4013&gt;=Inputs!$C$7,1,0)</x:f>
        <x:v>1</x:v>
      </x:c>
      <x:c r="AN4013" s="26" t="n">
        <x:f>IF(Inputs!$C$7&lt;=(1-Inputs!$C$16)*AL4013,1,0)</x:f>
        <x:v>1</x:v>
      </x:c>
    </x:row>
    <x:row r="4014" ht="20" customHeight="1">
      <x:c r="A4014" s="16" t="n">
        <x:v>4009</x:v>
      </x:c>
      <x:c r="B4014" s="19" t="n">
        <x:v>0.08812040077202117</x:v>
      </x:c>
      <x:c r="C4014" s="24" t="n">
        <x:v>0.6409680408031875</x:v>
      </x:c>
      <x:c r="D4014" s="19" t="n">
        <x:v>0.02204367065117623</x:v>
      </x:c>
      <x:c r="E4014" s="19" t="n">
        <x:v>0.059420207837464725</x:v>
      </x:c>
      <x:c r="F4014" s="19" t="n">
        <x:v>-0.14004746564078122</x:v>
      </x:c>
      <x:c r="G4014" s="19" t="n">
        <x:v>-0.05251544084578484</x:v>
      </x:c>
      <x:c r="H4014" s="19" t="n">
        <x:v>0.8382207007295222</x:v>
      </x:c>
      <x:c r="I4014" s="19" t="n">
        <x:v>0.05901286897677778</x:v>
      </x:c>
      <x:c r="J4014" s="19" t="n">
        <x:v>0.05913939213801882</x:v>
      </x:c>
      <x:c r="K4014" s="19" t="n">
        <x:v>0.05361724141125592</x:v>
      </x:c>
      <x:c r="L4014" s="19" t="n">
        <x:v>0.05733616728896436</x:v>
      </x:c>
      <x:c r="M4014" s="19" t="n">
        <x:v>0.05695243051039256</x:v>
      </x:c>
      <x:c r="N4014" s="19" t="n">
        <x:v>0.05705585993400405</x:v>
      </x:c>
      <x:c r="O4014" s="19" t="n">
        <x:v>0.05314630472070235</x:v>
      </x:c>
      <x:c r="P4014" s="19" t="n">
        <x:v>0.05180222040978265</x:v>
      </x:c>
      <x:c r="Q4014" s="19" t="n">
        <x:v>0.06244367817027864</x:v>
      </x:c>
      <x:c r="R4014" s="19" t="n">
        <x:v>0.05473407879902311</x:v>
      </x:c>
      <x:c r="S4014" s="21" t="n">
        <x:v>10249.568808572147</x:v>
      </x:c>
      <x:c r="T4014" s="21" t="n">
        <x:v>16140.553659489395</x:v>
      </x:c>
      <x:c r="U4014" s="21" t="n">
        <x:v>19694.45100221686</x:v>
      </x:c>
      <x:c r="V4014" s="21" t="n">
        <x:v>23556.988630221585</x:v>
      </x:c>
      <x:c r="W4014" s="21" t="n">
        <x:v>27891.716120170593</x:v>
      </x:c>
      <x:c r="X4014" s="21" t="n">
        <x:v>29605.078364042172</x:v>
      </x:c>
      <x:c r="Y4014" s="21" t="n">
        <x:v>30909.7929961751</x:v>
      </x:c>
      <x:c r="Z4014" s="21" t="n">
        <x:v>31911.09718452878</x:v>
      </x:c>
      <x:c r="AA4014" s="21" t="n">
        <x:v>32586.897118765195</x:v>
      </x:c>
      <x:c r="AB4014" s="21" t="n">
        <x:v>32920.22536704717</x:v>
      </x:c>
      <x:c r="AC4014" s="21" t="n">
        <x:v>42939.42439180067</x:v>
      </x:c>
      <x:c r="AD4014" s="25" t="n">
        <x:f>AC4014*(1+Inputs!$C$14)*(1-Inputs!$C$14/Inputs!$C$15)</x:f>
        <x:v>34072.433254893826</x:v>
      </x:c>
      <x:c r="AE4014" s="25" t="n">
        <x:f>AD4014/(B4014-Inputs!$C$14)</x:f>
        <x:v>641418.9795201994</x:v>
      </x:c>
      <x:c r="AF4014" s="25" t="n">
        <x:f>S4014/(1+B4014)^1+T4014/(1+B4014)^2+U4014/(1+B4014)^3+V4014/(1+B4014)^4+W4014/(1+B4014)^5+X4014/(1+B4014)^6+Y4014/(1+B4014)^7+Z4014/(1+B4014)^8+AA4014/(1+B4014)^9+AB4014/(1+B4014)^10+AE4014/(1+B4014)^10</x:f>
        <x:v>429661.20661795675</x:v>
      </x:c>
      <x:c r="AG4014" s="25" t="n">
        <x:f>(AF4014+Inputs!$C$12)/Inputs!$C$13</x:f>
        <x:v>368.6465332305032</x:v>
      </x:c>
      <x:c r="AH4014" s="25" t="n">
        <x:f>(S4014+Inputs!$C$11)*Inputs!$C$8-Inputs!$C$11</x:f>
        <x:v>2926.6966199064036</x:v>
      </x:c>
      <x:c r="AI4014" s="25" t="n">
        <x:f>Inputs!$C$12+AH4014-Inputs!$C$10*Inputs!$C$13</x:f>
        <x:v>25244.612035106402</x:v>
      </x:c>
      <x:c r="AJ4014" s="25" t="n">
        <x:f>(S4014+Inputs!$C$11)*(1-Inputs!$C$8)</x:f>
        <x:v>7322.872188665744</x:v>
      </x:c>
      <x:c r="AK4014" s="25" t="n">
        <x:f>AJ4014/(1+B4014)^(1-Inputs!$C$8)+T4014/(1+B4014)^(2-Inputs!$C$8)+U4014/(1+B4014)^(3-Inputs!$C$8)+V4014/(1+B4014)^(4-Inputs!$C$8)+W4014/(1+B4014)^(5-Inputs!$C$8)+X4014/(1+B4014)^(6-Inputs!$C$8)+Y4014/(1+B4014)^(7-Inputs!$C$8)+Z4014/(1+B4014)^(8-Inputs!$C$8)+AA4014/(1+B4014)^(9-Inputs!$C$8)+AB4014/(1+B4014)^(10-Inputs!$C$8)+AE4014/(1+B4014)^(10-Inputs!$C$8)</x:f>
        <x:v>444203.3347251008</x:v>
      </x:c>
      <x:c r="AL4014" s="25" t="n">
        <x:f>(AK4014+AI4014)/Inputs!$C$13</x:f>
        <x:v>374.585387417135</x:v>
      </x:c>
      <x:c r="AM4014" s="26" t="n">
        <x:f>IF(AL4014&gt;=Inputs!$C$7,1,0)</x:f>
        <x:v>1</x:v>
      </x:c>
      <x:c r="AN4014" s="26" t="n">
        <x:f>IF(Inputs!$C$7&lt;=(1-Inputs!$C$16)*AL4014,1,0)</x:f>
        <x:v>1</x:v>
      </x:c>
    </x:row>
    <x:row r="4015" ht="20" customHeight="1">
      <x:c r="A4015" s="16" t="n">
        <x:v>4010</x:v>
      </x:c>
      <x:c r="B4015" s="19" t="n">
        <x:v>0.08471726441667471</x:v>
      </x:c>
      <x:c r="C4015" s="24" t="n">
        <x:v>0.1864708386078462</x:v>
      </x:c>
      <x:c r="D4015" s="19" t="n">
        <x:v>0.03363510484404486</x:v>
      </x:c>
      <x:c r="E4015" s="19" t="n">
        <x:v>0.04321301654911139</x:v>
      </x:c>
      <x:c r="F4015" s="19" t="n">
        <x:v>-0.19218268809366806</x:v>
      </x:c>
      <x:c r="G4015" s="19" t="n">
        <x:v>-0.06208492937882227</x:v>
      </x:c>
      <x:c r="H4015" s="19" t="n">
        <x:v>0.7612858404308156</x:v>
      </x:c>
      <x:c r="I4015" s="19" t="n">
        <x:v>0.0677241251441626</x:v>
      </x:c>
      <x:c r="J4015" s="19" t="n">
        <x:v>0.06564625977554556</x:v>
      </x:c>
      <x:c r="K4015" s="19" t="n">
        <x:v>0.0645302044176026</x:v>
      </x:c>
      <x:c r="L4015" s="19" t="n">
        <x:v>0.07137267182528945</x:v>
      </x:c>
      <x:c r="M4015" s="19" t="n">
        <x:v>0.07063277106433247</x:v>
      </x:c>
      <x:c r="N4015" s="19" t="n">
        <x:v>0.07152165430144464</x:v>
      </x:c>
      <x:c r="O4015" s="19" t="n">
        <x:v>0.06459276411466476</x:v>
      </x:c>
      <x:c r="P4015" s="19" t="n">
        <x:v>0.06443766688228493</x:v>
      </x:c>
      <x:c r="Q4015" s="19" t="n">
        <x:v>0.07318496401896368</x:v>
      </x:c>
      <x:c r="R4015" s="19" t="n">
        <x:v>0.06275362878410419</x:v>
      </x:c>
      <x:c r="S4015" s="21" t="n">
        <x:v>9264.471788840789</x:v>
      </x:c>
      <x:c r="T4015" s="21" t="n">
        <x:v>14438.271679511803</x:v>
      </x:c>
      <x:c r="U4015" s="21" t="n">
        <x:v>17501.571579233994</x:v>
      </x:c>
      <x:c r="V4015" s="21" t="n">
        <x:v>20793.939867918638</x:v>
      </x:c>
      <x:c r="W4015" s="21" t="n">
        <x:v>24426.7828331184</x:v>
      </x:c>
      <x:c r="X4015" s="21" t="n">
        <x:v>26041.513008091613</x:v>
      </x:c>
      <x:c r="Y4015" s="21" t="n">
        <x:v>27262.278728876656</x:v>
      </x:c>
      <x:c r="Z4015" s="21" t="n">
        <x:v>28230.887581563973</x:v>
      </x:c>
      <x:c r="AA4015" s="21" t="n">
        <x:v>28942.221141335416</x:v>
      </x:c>
      <x:c r="AB4015" s="21" t="n">
        <x:v>29380.095843437583</x:v>
      </x:c>
      <x:c r="AC4015" s="21" t="n">
        <x:v>38321.864143614235</x:v>
      </x:c>
      <x:c r="AD4015" s="25" t="n">
        <x:f>AC4015*(1+Inputs!$C$14)*(1-Inputs!$C$14/Inputs!$C$15)</x:f>
        <x:v>30408.39919795789</x:v>
      </x:c>
      <x:c r="AE4015" s="25" t="n">
        <x:f>AD4015/(B4015-Inputs!$C$14)</x:f>
        <x:v>611626.5557796699</x:v>
      </x:c>
      <x:c r="AF4015" s="25" t="n">
        <x:f>S4015/(1+B4015)^1+T4015/(1+B4015)^2+U4015/(1+B4015)^3+V4015/(1+B4015)^4+W4015/(1+B4015)^5+X4015/(1+B4015)^6+Y4015/(1+B4015)^7+Z4015/(1+B4015)^8+AA4015/(1+B4015)^9+AB4015/(1+B4015)^10+AE4015/(1+B4015)^10</x:f>
        <x:v>410126.00638014276</x:v>
      </x:c>
      <x:c r="AG4015" s="25" t="n">
        <x:f>(AF4015+Inputs!$C$12)/Inputs!$C$13</x:f>
        <x:v>353.05886137070775</x:v>
      </x:c>
      <x:c r="AH4015" s="25" t="n">
        <x:f>(S4015+Inputs!$C$11)*Inputs!$C$8-Inputs!$C$11</x:f>
        <x:v>2465.1854134021232</x:v>
      </x:c>
      <x:c r="AI4015" s="25" t="n">
        <x:f>Inputs!$C$12+AH4015-Inputs!$C$10*Inputs!$C$13</x:f>
        <x:v>24783.100828602124</x:v>
      </x:c>
      <x:c r="AJ4015" s="25" t="n">
        <x:f>(S4015+Inputs!$C$11)*(1-Inputs!$C$8)</x:f>
        <x:v>6799.286375438666</x:v>
      </x:c>
      <x:c r="AK4015" s="25" t="n">
        <x:f>AJ4015/(1+B4015)^(1-Inputs!$C$8)+T4015/(1+B4015)^(2-Inputs!$C$8)+U4015/(1+B4015)^(3-Inputs!$C$8)+V4015/(1+B4015)^(4-Inputs!$C$8)+W4015/(1+B4015)^(5-Inputs!$C$8)+X4015/(1+B4015)^(6-Inputs!$C$8)+Y4015/(1+B4015)^(7-Inputs!$C$8)+Z4015/(1+B4015)^(8-Inputs!$C$8)+AA4015/(1+B4015)^(9-Inputs!$C$8)+AB4015/(1+B4015)^(10-Inputs!$C$8)+AE4015/(1+B4015)^(10-Inputs!$C$8)</x:f>
        <x:v>423691.3531954724</x:v>
      </x:c>
      <x:c r="AL4015" s="25" t="n">
        <x:f>(AK4015+AI4015)/Inputs!$C$13</x:f>
        <x:v>357.85006253974717</x:v>
      </x:c>
      <x:c r="AM4015" s="26" t="n">
        <x:f>IF(AL4015&gt;=Inputs!$C$7,1,0)</x:f>
        <x:v>1</x:v>
      </x:c>
      <x:c r="AN4015" s="26" t="n">
        <x:f>IF(Inputs!$C$7&lt;=(1-Inputs!$C$16)*AL4015,1,0)</x:f>
        <x:v>1</x:v>
      </x:c>
    </x:row>
    <x:row r="4016" ht="20" customHeight="1">
      <x:c r="A4016" s="16" t="n">
        <x:v>4011</x:v>
      </x:c>
      <x:c r="B4016" s="19" t="n">
        <x:v>0.09217241895630678</x:v>
      </x:c>
      <x:c r="C4016" s="24" t="n">
        <x:v>0.5734560680940888</x:v>
      </x:c>
      <x:c r="D4016" s="19" t="n">
        <x:v>0.03790764717679025</x:v>
      </x:c>
      <x:c r="E4016" s="19" t="n">
        <x:v>0.06590116662444218</x:v>
      </x:c>
      <x:c r="F4016" s="19" t="n">
        <x:v>-0.22504061926457442</x:v>
      </x:c>
      <x:c r="G4016" s="19" t="n">
        <x:v>-0.06142801251823869</x:v>
      </x:c>
      <x:c r="H4016" s="19" t="n">
        <x:v>0.5626910935239096</x:v>
      </x:c>
      <x:c r="I4016" s="19" t="n">
        <x:v>0.06870754549311983</x:v>
      </x:c>
      <x:c r="J4016" s="19" t="n">
        <x:v>0.05724275560226147</x:v>
      </x:c>
      <x:c r="K4016" s="19" t="n">
        <x:v>0.06163983407553701</x:v>
      </x:c>
      <x:c r="L4016" s="19" t="n">
        <x:v>0.06258729266072009</x:v>
      </x:c>
      <x:c r="M4016" s="19" t="n">
        <x:v>0.06757078085509988</x:v>
      </x:c>
      <x:c r="N4016" s="19" t="n">
        <x:v>0.05542420667749752</x:v>
      </x:c>
      <x:c r="O4016" s="19" t="n">
        <x:v>0.0587186363249009</x:v>
      </x:c>
      <x:c r="P4016" s="19" t="n">
        <x:v>0.060830973828166185</x:v>
      </x:c>
      <x:c r="Q4016" s="19" t="n">
        <x:v>0.047513044513353864</x:v>
      </x:c>
      <x:c r="R4016" s="19" t="n">
        <x:v>0.05564131755876246</x:v>
      </x:c>
      <x:c r="S4016" s="21" t="n">
        <x:v>8705.244923840493</x:v>
      </x:c>
      <x:c r="T4016" s="21" t="n">
        <x:v>14265.818505838013</x:v>
      </x:c>
      <x:c r="U4016" s="21" t="n">
        <x:v>18133.46570955606</x:v>
      </x:c>
      <x:c r="V4016" s="21" t="n">
        <x:v>22517.429454770332</x:v>
      </x:c>
      <x:c r="W4016" s="21" t="n">
        <x:v>27563.727682416888</x:v>
      </x:c>
      <x:c r="X4016" s="21" t="n">
        <x:v>29748.33249113605</x:v>
      </x:c>
      <x:c r="Y4016" s="21" t="n">
        <x:v>31405.781058798122</x:v>
      </x:c>
      <x:c r="Z4016" s="21" t="n">
        <x:v>32704.0305494305</x:v>
      </x:c>
      <x:c r="AA4016" s="21" t="n">
        <x:v>33566.638756516564</x:v>
      </x:c>
      <x:c r="AB4016" s="21" t="n">
        <x:v>33934.86320540651</x:v>
      </x:c>
      <x:c r="AC4016" s="21" t="n">
        <x:v>44262.86505053023</x:v>
      </x:c>
      <x:c r="AD4016" s="25" t="n">
        <x:f>AC4016*(1+Inputs!$C$14)*(1-Inputs!$C$14/Inputs!$C$15)</x:f>
        <x:v>35122.58341759573</x:v>
      </x:c>
      <x:c r="AE4016" s="25" t="n">
        <x:f>AD4016/(B4016-Inputs!$C$14)</x:f>
        <x:v>614327.3987486461</x:v>
      </x:c>
      <x:c r="AF4016" s="25" t="n">
        <x:f>S4016/(1+B4016)^1+T4016/(1+B4016)^2+U4016/(1+B4016)^3+V4016/(1+B4016)^4+W4016/(1+B4016)^5+X4016/(1+B4016)^6+Y4016/(1+B4016)^7+Z4016/(1+B4016)^8+AA4016/(1+B4016)^9+AB4016/(1+B4016)^10+AE4016/(1+B4016)^10</x:f>
        <x:v>401650.0406589726</x:v>
      </x:c>
      <x:c r="AG4016" s="25" t="n">
        <x:f>(AF4016+Inputs!$C$12)/Inputs!$C$13</x:f>
        <x:v>346.29565593907193</x:v>
      </x:c>
      <x:c r="AH4016" s="25" t="n">
        <x:f>(S4016+Inputs!$C$11)*Inputs!$C$8-Inputs!$C$11</x:f>
        <x:v>2203.191457470478</x:v>
      </x:c>
      <x:c r="AI4016" s="25" t="n">
        <x:f>Inputs!$C$12+AH4016-Inputs!$C$10*Inputs!$C$13</x:f>
        <x:v>24521.106872670476</x:v>
      </x:c>
      <x:c r="AJ4016" s="25" t="n">
        <x:f>(S4016+Inputs!$C$11)*(1-Inputs!$C$8)</x:f>
        <x:v>6502.053466370016</x:v>
      </x:c>
      <x:c r="AK4016" s="25" t="n">
        <x:f>AJ4016/(1+B4016)^(1-Inputs!$C$8)+T4016/(1+B4016)^(2-Inputs!$C$8)+U4016/(1+B4016)^(3-Inputs!$C$8)+V4016/(1+B4016)^(4-Inputs!$C$8)+W4016/(1+B4016)^(5-Inputs!$C$8)+X4016/(1+B4016)^(6-Inputs!$C$8)+Y4016/(1+B4016)^(7-Inputs!$C$8)+Z4016/(1+B4016)^(8-Inputs!$C$8)+AA4016/(1+B4016)^(9-Inputs!$C$8)+AB4016/(1+B4016)^(10-Inputs!$C$8)+AE4016/(1+B4016)^(10-Inputs!$C$8)</x:f>
        <x:v>416485.8743744014</x:v>
      </x:c>
      <x:c r="AL4016" s="25" t="n">
        <x:f>(AK4016+AI4016)/Inputs!$C$13</x:f>
        <x:v>351.8915612777761</x:v>
      </x:c>
      <x:c r="AM4016" s="26" t="n">
        <x:f>IF(AL4016&gt;=Inputs!$C$7,1,0)</x:f>
        <x:v>1</x:v>
      </x:c>
      <x:c r="AN4016" s="26" t="n">
        <x:f>IF(Inputs!$C$7&lt;=(1-Inputs!$C$16)*AL4016,1,0)</x:f>
        <x:v>1</x:v>
      </x:c>
    </x:row>
    <x:row r="4017" ht="20" customHeight="1">
      <x:c r="A4017" s="16" t="n">
        <x:v>4012</x:v>
      </x:c>
      <x:c r="B4017" s="19" t="n">
        <x:v>0.09195670198090418</x:v>
      </x:c>
      <x:c r="C4017" s="24" t="n">
        <x:v>0.4072015737244499</x:v>
      </x:c>
      <x:c r="D4017" s="19" t="n">
        <x:v>0.025239726852105095</x:v>
      </x:c>
      <x:c r="E4017" s="19" t="n">
        <x:v>0.06244854132246161</x:v>
      </x:c>
      <x:c r="F4017" s="19" t="n">
        <x:v>-0.14674515033133165</x:v>
      </x:c>
      <x:c r="G4017" s="19" t="n">
        <x:v>-0.035665711974460806</x:v>
      </x:c>
      <x:c r="H4017" s="19" t="n">
        <x:v>0.9518031517208385</x:v>
      </x:c>
      <x:c r="I4017" s="19" t="n">
        <x:v>0.06262136624821892</x:v>
      </x:c>
      <x:c r="J4017" s="19" t="n">
        <x:v>0.06172943429401016</x:v>
      </x:c>
      <x:c r="K4017" s="19" t="n">
        <x:v>0.05473691414623204</x:v>
      </x:c>
      <x:c r="L4017" s="19" t="n">
        <x:v>0.0592807312067805</x:v>
      </x:c>
      <x:c r="M4017" s="19" t="n">
        <x:v>0.0552302655515075</x:v>
      </x:c>
      <x:c r="N4017" s="19" t="n">
        <x:v>0.06256310766407637</x:v>
      </x:c>
      <x:c r="O4017" s="19" t="n">
        <x:v>0.0577657913389055</x:v>
      </x:c>
      <x:c r="P4017" s="19" t="n">
        <x:v>0.056500669789064664</x:v>
      </x:c>
      <x:c r="Q4017" s="19" t="n">
        <x:v>0.05621319695714533</x:v>
      </x:c>
      <x:c r="R4017" s="19" t="n">
        <x:v>0.06159332493199031</x:v>
      </x:c>
      <x:c r="S4017" s="21" t="n">
        <x:v>10239.630899588947</x:v>
      </x:c>
      <x:c r="T4017" s="21" t="n">
        <x:v>15939.192520706982</x:v>
      </x:c>
      <x:c r="U4017" s="21" t="n">
        <x:v>19386.969396062166</x:v>
      </x:c>
      <x:c r="V4017" s="21" t="n">
        <x:v>23189.144727744602</x:v>
      </x:c>
      <x:c r="W4017" s="21" t="n">
        <x:v>27424.344496645495</x:v>
      </x:c>
      <x:c r="X4017" s="21" t="n">
        <x:v>29243.919255998633</x:v>
      </x:c>
      <x:c r="Y4017" s="21" t="n">
        <x:v>30638.15360179124</x:v>
      </x:c>
      <x:c r="Z4017" s="21" t="n">
        <x:v>31710.01279700377</x:v>
      </x:c>
      <x:c r="AA4017" s="21" t="n">
        <x:v>32433.788945032924</x:v>
      </x:c>
      <x:c r="AB4017" s="21" t="n">
        <x:v>32783.93376363512</x:v>
      </x:c>
      <x:c r="AC4017" s="21" t="n">
        <x:v>42761.65273517624</x:v>
      </x:c>
      <x:c r="AD4017" s="25" t="n">
        <x:f>AC4017*(1+Inputs!$C$14)*(1-Inputs!$C$14/Inputs!$C$15)</x:f>
        <x:v>33931.37144536234</x:v>
      </x:c>
      <x:c r="AE4017" s="25" t="n">
        <x:f>AD4017/(B4017-Inputs!$C$14)</x:f>
        <x:v>595739.7508152506</x:v>
      </x:c>
      <x:c r="AF4017" s="25" t="n">
        <x:f>S4017/(1+B4017)^1+T4017/(1+B4017)^2+U4017/(1+B4017)^3+V4017/(1+B4017)^4+W4017/(1+B4017)^5+X4017/(1+B4017)^6+Y4017/(1+B4017)^7+Z4017/(1+B4017)^8+AA4017/(1+B4017)^9+AB4017/(1+B4017)^10+AE4017/(1+B4017)^10</x:f>
        <x:v>396569.3657440763</x:v>
      </x:c>
      <x:c r="AG4017" s="25" t="n">
        <x:f>(AF4017+Inputs!$C$12)/Inputs!$C$13</x:f>
        <x:v>342.2416461293133</x:v>
      </x:c>
      <x:c r="AH4017" s="25" t="n">
        <x:f>(S4017+Inputs!$C$11)*Inputs!$C$8-Inputs!$C$11</x:f>
        <x:v>2922.0407776156435</x:v>
      </x:c>
      <x:c r="AI4017" s="25" t="n">
        <x:f>Inputs!$C$12+AH4017-Inputs!$C$10*Inputs!$C$13</x:f>
        <x:v>25239.95619281564</x:v>
      </x:c>
      <x:c r="AJ4017" s="25" t="n">
        <x:f>(S4017+Inputs!$C$11)*(1-Inputs!$C$8)</x:f>
        <x:v>7317.590121973304</x:v>
      </x:c>
      <x:c r="AK4017" s="25" t="n">
        <x:f>AJ4017/(1+B4017)^(1-Inputs!$C$8)+T4017/(1+B4017)^(2-Inputs!$C$8)+U4017/(1+B4017)^(3-Inputs!$C$8)+V4017/(1+B4017)^(4-Inputs!$C$8)+W4017/(1+B4017)^(5-Inputs!$C$8)+X4017/(1+B4017)^(6-Inputs!$C$8)+Y4017/(1+B4017)^(7-Inputs!$C$8)+Z4017/(1+B4017)^(8-Inputs!$C$8)+AA4017/(1+B4017)^(9-Inputs!$C$8)+AB4017/(1+B4017)^(10-Inputs!$C$8)+AE4017/(1+B4017)^(10-Inputs!$C$8)</x:f>
        <x:v>410466.46255702095</x:v>
      </x:c>
      <x:c r="AL4017" s="25" t="n">
        <x:f>(AK4017+AI4017)/Inputs!$C$13</x:f>
        <x:v>347.6620971374849</x:v>
      </x:c>
      <x:c r="AM4017" s="26" t="n">
        <x:f>IF(AL4017&gt;=Inputs!$C$7,1,0)</x:f>
        <x:v>1</x:v>
      </x:c>
      <x:c r="AN4017" s="26" t="n">
        <x:f>IF(Inputs!$C$7&lt;=(1-Inputs!$C$16)*AL4017,1,0)</x:f>
        <x:v>1</x:v>
      </x:c>
    </x:row>
    <x:row r="4018" ht="20" customHeight="1">
      <x:c r="A4018" s="16" t="n">
        <x:v>4013</x:v>
      </x:c>
      <x:c r="B4018" s="19" t="n">
        <x:v>0.08190166439748818</x:v>
      </x:c>
      <x:c r="C4018" s="24" t="n">
        <x:v>0.618405115761476</x:v>
      </x:c>
      <x:c r="D4018" s="19" t="n">
        <x:v>0.02031446039731151</x:v>
      </x:c>
      <x:c r="E4018" s="19" t="n">
        <x:v>0.060111177336321195</x:v>
      </x:c>
      <x:c r="F4018" s="19" t="n">
        <x:v>-0.20154686707995667</x:v>
      </x:c>
      <x:c r="G4018" s="19" t="n">
        <x:v>-0.0832179814599084</x:v>
      </x:c>
      <x:c r="H4018" s="19" t="n">
        <x:v>0.9066915318461781</x:v>
      </x:c>
      <x:c r="I4018" s="19" t="n">
        <x:v>0.0675243423137033</x:v>
      </x:c>
      <x:c r="J4018" s="19" t="n">
        <x:v>0.05542747146668375</x:v>
      </x:c>
      <x:c r="K4018" s="19" t="n">
        <x:v>0.06795008618005455</x:v>
      </x:c>
      <x:c r="L4018" s="19" t="n">
        <x:v>0.06880134735923435</x:v>
      </x:c>
      <x:c r="M4018" s="19" t="n">
        <x:v>0.06525918412188617</x:v>
      </x:c>
      <x:c r="N4018" s="19" t="n">
        <x:v>0.058701721549060726</x:v>
      </x:c>
      <x:c r="O4018" s="19" t="n">
        <x:v>0.0659340481823699</x:v>
      </x:c>
      <x:c r="P4018" s="19" t="n">
        <x:v>0.056959066789289636</x:v>
      </x:c>
      <x:c r="Q4018" s="19" t="n">
        <x:v>0.053605963231146914</x:v>
      </x:c>
      <x:c r="R4018" s="19" t="n">
        <x:v>0.05883217800137686</x:v>
      </x:c>
      <x:c r="S4018" s="21" t="n">
        <x:v>9018.200052768743</x:v>
      </x:c>
      <x:c r="T4018" s="21" t="n">
        <x:v>14712.534087189042</x:v>
      </x:c>
      <x:c r="U4018" s="21" t="n">
        <x:v>18589.092798253216</x:v>
      </x:c>
      <x:c r="V4018" s="21" t="n">
        <x:v>22937.110358370384</x:v>
      </x:c>
      <x:c r="W4018" s="21" t="n">
        <x:v>27791.55241697884</x:v>
      </x:c>
      <x:c r="X4018" s="21" t="n">
        <x:v>29616.612162608937</x:v>
      </x:c>
      <x:c r="Y4018" s="21" t="n">
        <x:v>30929.91502304641</x:v>
      </x:c>
      <x:c r="Z4018" s="21" t="n">
        <x:v>31969.11413236377</x:v>
      </x:c>
      <x:c r="AA4018" s="21" t="n">
        <x:v>32657.617113735356</x:v>
      </x:c>
      <x:c r="AB4018" s="21" t="n">
        <x:v>32993.617384214114</x:v>
      </x:c>
      <x:c r="AC4018" s="21" t="n">
        <x:v>43035.153109844505</x:v>
      </x:c>
      <x:c r="AD4018" s="25" t="n">
        <x:f>AC4018*(1+Inputs!$C$14)*(1-Inputs!$C$14/Inputs!$C$15)</x:f>
        <x:v>34148.393992661615</x:v>
      </x:c>
      <x:c r="AE4018" s="25" t="n">
        <x:f>AD4018/(B4018-Inputs!$C$14)</x:f>
        <x:v>728084.9076752687</x:v>
      </x:c>
      <x:c r="AF4018" s="25" t="n">
        <x:f>S4018/(1+B4018)^1+T4018/(1+B4018)^2+U4018/(1+B4018)^3+V4018/(1+B4018)^4+W4018/(1+B4018)^5+X4018/(1+B4018)^6+Y4018/(1+B4018)^7+Z4018/(1+B4018)^8+AA4018/(1+B4018)^9+AB4018/(1+B4018)^10+AE4018/(1+B4018)^10</x:f>
        <x:v>486857.6393645566</x:v>
      </x:c>
      <x:c r="AG4018" s="25" t="n">
        <x:f>(AF4018+Inputs!$C$12)/Inputs!$C$13</x:f>
        <x:v>414.2851350544601</x:v>
      </x:c>
      <x:c r="AH4018" s="25" t="n">
        <x:f>(S4018+Inputs!$C$11)*Inputs!$C$8-Inputs!$C$11</x:f>
        <x:v>2349.808791845083</x:v>
      </x:c>
      <x:c r="AI4018" s="25" t="n">
        <x:f>Inputs!$C$12+AH4018-Inputs!$C$10*Inputs!$C$13</x:f>
        <x:v>24667.72420704508</x:v>
      </x:c>
      <x:c r="AJ4018" s="25" t="n">
        <x:f>(S4018+Inputs!$C$11)*(1-Inputs!$C$8)</x:f>
        <x:v>6668.391260923661</x:v>
      </x:c>
      <x:c r="AK4018" s="25" t="n">
        <x:f>AJ4018/(1+B4018)^(1-Inputs!$C$8)+T4018/(1+B4018)^(2-Inputs!$C$8)+U4018/(1+B4018)^(3-Inputs!$C$8)+V4018/(1+B4018)^(4-Inputs!$C$8)+W4018/(1+B4018)^(5-Inputs!$C$8)+X4018/(1+B4018)^(6-Inputs!$C$8)+Y4018/(1+B4018)^(7-Inputs!$C$8)+Z4018/(1+B4018)^(8-Inputs!$C$8)+AA4018/(1+B4018)^(9-Inputs!$C$8)+AB4018/(1+B4018)^(10-Inputs!$C$8)+AE4018/(1+B4018)^(10-Inputs!$C$8)</x:f>
        <x:v>502894.5914147488</x:v>
      </x:c>
      <x:c r="AL4018" s="25" t="n">
        <x:f>(AK4018+AI4018)/Inputs!$C$13</x:f>
        <x:v>420.956435633987</x:v>
      </x:c>
      <x:c r="AM4018" s="26" t="n">
        <x:f>IF(AL4018&gt;=Inputs!$C$7,1,0)</x:f>
        <x:v>1</x:v>
      </x:c>
      <x:c r="AN4018" s="26" t="n">
        <x:f>IF(Inputs!$C$7&lt;=(1-Inputs!$C$16)*AL4018,1,0)</x:f>
        <x:v>1</x:v>
      </x:c>
    </x:row>
    <x:row r="4019" ht="20" customHeight="1">
      <x:c r="A4019" s="16" t="n">
        <x:v>4014</x:v>
      </x:c>
      <x:c r="B4019" s="19" t="n">
        <x:v>0.0888970074300234</x:v>
      </x:c>
      <x:c r="C4019" s="24" t="n">
        <x:v>0.275080141795371</x:v>
      </x:c>
      <x:c r="D4019" s="19" t="n">
        <x:v>0.04349062411551046</x:v>
      </x:c>
      <x:c r="E4019" s="19" t="n">
        <x:v>0.05867664949279544</x:v>
      </x:c>
      <x:c r="F4019" s="19" t="n">
        <x:v>-0.16771077782596994</x:v>
      </x:c>
      <x:c r="G4019" s="19" t="n">
        <x:v>-0.09244843242492891</x:v>
      </x:c>
      <x:c r="H4019" s="19" t="n">
        <x:v>0.43964427868459666</x:v>
      </x:c>
      <x:c r="I4019" s="19" t="n">
        <x:v>0.04909652696946637</x:v>
      </x:c>
      <x:c r="J4019" s="19" t="n">
        <x:v>0.051816964288958614</x:v>
      </x:c>
      <x:c r="K4019" s="19" t="n">
        <x:v>0.056402275222206984</x:v>
      </x:c>
      <x:c r="L4019" s="19" t="n">
        <x:v>0.053102709433622976</x:v>
      </x:c>
      <x:c r="M4019" s="19" t="n">
        <x:v>0.05971800982540913</x:v>
      </x:c>
      <x:c r="N4019" s="19" t="n">
        <x:v>0.06757480688803184</x:v>
      </x:c>
      <x:c r="O4019" s="19" t="n">
        <x:v>0.05396227752413893</x:v>
      </x:c>
      <x:c r="P4019" s="19" t="n">
        <x:v>0.07001857472026245</x:v>
      </x:c>
      <x:c r="Q4019" s="19" t="n">
        <x:v>0.057405913424044004</x:v>
      </x:c>
      <x:c r="R4019" s="19" t="n">
        <x:v>0.05216674855492898</x:v>
      </x:c>
      <x:c r="S4019" s="21" t="n">
        <x:v>9572.762211125066</x:v>
      </x:c>
      <x:c r="T4019" s="21" t="n">
        <x:v>15059.644183880897</x:v>
      </x:c>
      <x:c r="U4019" s="21" t="n">
        <x:v>18331.46171780784</x:v>
      </x:c>
      <x:c r="V4019" s="21" t="n">
        <x:v>21775.419232710112</x:v>
      </x:c>
      <x:c r="W4019" s="21" t="n">
        <x:v>25675.39623061956</x:v>
      </x:c>
      <x:c r="X4019" s="21" t="n">
        <x:v>27628.99676297425</x:v>
      </x:c>
      <x:c r="Y4019" s="21" t="n">
        <x:v>29225.414591858047</x:v>
      </x:c>
      <x:c r="Z4019" s="21" t="n">
        <x:v>30457.690738045065</x:v>
      </x:c>
      <x:c r="AA4019" s="21" t="n">
        <x:v>31331.940064371574</x:v>
      </x:c>
      <x:c r="AB4019" s="21" t="n">
        <x:v>31752.55544613638</x:v>
      </x:c>
      <x:c r="AC4019" s="21" t="n">
        <x:v>41416.376668873534</x:v>
      </x:c>
      <x:c r="AD4019" s="25" t="n">
        <x:f>AC4019*(1+Inputs!$C$14)*(1-Inputs!$C$14/Inputs!$C$15)</x:f>
        <x:v>32863.89488675114</x:v>
      </x:c>
      <x:c r="AE4019" s="25" t="n">
        <x:f>AD4019/(B4019-Inputs!$C$14)</x:f>
        <x:v>609753.6107068583</x:v>
      </x:c>
      <x:c r="AF4019" s="25" t="n">
        <x:f>S4019/(1+B4019)^1+T4019/(1+B4019)^2+U4019/(1+B4019)^3+V4019/(1+B4019)^4+W4019/(1+B4019)^5+X4019/(1+B4019)^6+Y4019/(1+B4019)^7+Z4019/(1+B4019)^8+AA4019/(1+B4019)^9+AB4019/(1+B4019)^10+AE4019/(1+B4019)^10</x:f>
        <x:v>404331.78746139957</x:v>
      </x:c>
      <x:c r="AG4019" s="25" t="n">
        <x:f>(AF4019+Inputs!$C$12)/Inputs!$C$13</x:f>
        <x:v>348.43549523728257</x:v>
      </x:c>
      <x:c r="AH4019" s="25" t="n">
        <x:f>(S4019+Inputs!$C$11)*Inputs!$C$8-Inputs!$C$11</x:f>
        <x:v>2609.617364664072</x:v>
      </x:c>
      <x:c r="AI4019" s="25" t="n">
        <x:f>Inputs!$C$12+AH4019-Inputs!$C$10*Inputs!$C$13</x:f>
        <x:v>24927.532779864072</x:v>
      </x:c>
      <x:c r="AJ4019" s="25" t="n">
        <x:f>(S4019+Inputs!$C$11)*(1-Inputs!$C$8)</x:f>
        <x:v>6963.144846460994</x:v>
      </x:c>
      <x:c r="AK4019" s="25" t="n">
        <x:f>AJ4019/(1+B4019)^(1-Inputs!$C$8)+T4019/(1+B4019)^(2-Inputs!$C$8)+U4019/(1+B4019)^(3-Inputs!$C$8)+V4019/(1+B4019)^(4-Inputs!$C$8)+W4019/(1+B4019)^(5-Inputs!$C$8)+X4019/(1+B4019)^(6-Inputs!$C$8)+Y4019/(1+B4019)^(7-Inputs!$C$8)+Z4019/(1+B4019)^(8-Inputs!$C$8)+AA4019/(1+B4019)^(9-Inputs!$C$8)+AB4019/(1+B4019)^(10-Inputs!$C$8)+AE4019/(1+B4019)^(10-Inputs!$C$8)</x:f>
        <x:v>418296.3987583959</x:v>
      </x:c>
      <x:c r="AL4019" s="25" t="n">
        <x:f>(AK4019+AI4019)/Inputs!$C$13</x:f>
        <x:v>353.6605266964989</x:v>
      </x:c>
      <x:c r="AM4019" s="26" t="n">
        <x:f>IF(AL4019&gt;=Inputs!$C$7,1,0)</x:f>
        <x:v>1</x:v>
      </x:c>
      <x:c r="AN4019" s="26" t="n">
        <x:f>IF(Inputs!$C$7&lt;=(1-Inputs!$C$16)*AL4019,1,0)</x:f>
        <x:v>1</x:v>
      </x:c>
    </x:row>
    <x:row r="4020" ht="20" customHeight="1">
      <x:c r="A4020" s="16" t="n">
        <x:v>4015</x:v>
      </x:c>
      <x:c r="B4020" s="19" t="n">
        <x:v>0.09422233737957288</x:v>
      </x:c>
      <x:c r="C4020" s="24" t="n">
        <x:v>0.43740803529365735</x:v>
      </x:c>
      <x:c r="D4020" s="19" t="n">
        <x:v>0.023919077886237972</x:v>
      </x:c>
      <x:c r="E4020" s="19" t="n">
        <x:v>0.04618248686364524</x:v>
      </x:c>
      <x:c r="F4020" s="19" t="n">
        <x:v>-0.18386422363040428</x:v>
      </x:c>
      <x:c r="G4020" s="19" t="n">
        <x:v>-0.0688337035194462</x:v>
      </x:c>
      <x:c r="H4020" s="19" t="n">
        <x:v>0.8494505036490807</x:v>
      </x:c>
      <x:c r="I4020" s="19" t="n">
        <x:v>0.04856338808090527</x:v>
      </x:c>
      <x:c r="J4020" s="19" t="n">
        <x:v>0.05771484527306143</x:v>
      </x:c>
      <x:c r="K4020" s="19" t="n">
        <x:v>0.06129464031077418</x:v>
      </x:c>
      <x:c r="L4020" s="19" t="n">
        <x:v>0.06374649253908615</x:v>
      </x:c>
      <x:c r="M4020" s="19" t="n">
        <x:v>0.06343015134391522</x:v>
      </x:c>
      <x:c r="N4020" s="19" t="n">
        <x:v>0.054780566356893136</x:v>
      </x:c>
      <x:c r="O4020" s="19" t="n">
        <x:v>0.06031945524893331</x:v>
      </x:c>
      <x:c r="P4020" s="19" t="n">
        <x:v>0.06259287487602591</x:v>
      </x:c>
      <x:c r="Q4020" s="19" t="n">
        <x:v>0.06415357011570563</x:v>
      </x:c>
      <x:c r="R4020" s="19" t="n">
        <x:v>0.06577903484009426</x:v>
      </x:c>
      <x:c r="S4020" s="21" t="n">
        <x:v>9390.285274471033</x:v>
      </x:c>
      <x:c r="T4020" s="21" t="n">
        <x:v>14820.221807758155</x:v>
      </x:c>
      <x:c r="U4020" s="21" t="n">
        <x:v>18154.281028771537</x:v>
      </x:c>
      <x:c r="V4020" s="21" t="n">
        <x:v>21771.414241846196</x:v>
      </x:c>
      <x:c r="W4020" s="21" t="n">
        <x:v>25753.234614534496</x:v>
      </x:c>
      <x:c r="X4020" s="21" t="n">
        <x:v>27276.675351505575</x:v>
      </x:c>
      <x:c r="Y4020" s="21" t="n">
        <x:v>28379.0819652964</x:v>
      </x:c>
      <x:c r="Z4020" s="21" t="n">
        <x:v>29279.891128675306</x:v>
      </x:c>
      <x:c r="AA4020" s="21" t="n">
        <x:v>29935.109478918555</x:v>
      </x:c>
      <x:c r="AB4020" s="21" t="n">
        <x:v>30319.615150506044</x:v>
      </x:c>
      <x:c r="AC4020" s="21" t="n">
        <x:v>39547.324109355715</x:v>
      </x:c>
      <x:c r="AD4020" s="25" t="n">
        <x:f>AC4020*(1+Inputs!$C$14)*(1-Inputs!$C$14/Inputs!$C$15)</x:f>
        <x:v>31380.801680773755</x:v>
      </x:c>
      <x:c r="AE4020" s="25" t="n">
        <x:f>AD4020/(B4020-Inputs!$C$14)</x:f>
        <x:v>529881.174389407</x:v>
      </x:c>
      <x:c r="AF4020" s="25" t="n">
        <x:f>S4020/(1+B4020)^1+T4020/(1+B4020)^2+U4020/(1+B4020)^3+V4020/(1+B4020)^4+W4020/(1+B4020)^5+X4020/(1+B4020)^6+Y4020/(1+B4020)^7+Z4020/(1+B4020)^8+AA4020/(1+B4020)^9+AB4020/(1+B4020)^10+AE4020/(1+B4020)^10</x:f>
        <x:v>352640.7625659851</x:v>
      </x:c>
      <x:c r="AG4020" s="25" t="n">
        <x:f>(AF4020+Inputs!$C$12)/Inputs!$C$13</x:f>
        <x:v>307.1898092777101</x:v>
      </x:c>
      <x:c r="AH4020" s="25" t="n">
        <x:f>(S4020+Inputs!$C$11)*Inputs!$C$8-Inputs!$C$11</x:f>
        <x:v>2524.1281696836895</x:v>
      </x:c>
      <x:c r="AI4020" s="25" t="n">
        <x:f>Inputs!$C$12+AH4020-Inputs!$C$10*Inputs!$C$13</x:f>
        <x:v>24842.043584883686</x:v>
      </x:c>
      <x:c r="AJ4020" s="25" t="n">
        <x:f>(S4020+Inputs!$C$11)*(1-Inputs!$C$8)</x:f>
        <x:v>6866.157104787344</x:v>
      </x:c>
      <x:c r="AK4020" s="25" t="n">
        <x:f>AJ4020/(1+B4020)^(1-Inputs!$C$8)+T4020/(1+B4020)^(2-Inputs!$C$8)+U4020/(1+B4020)^(3-Inputs!$C$8)+V4020/(1+B4020)^(4-Inputs!$C$8)+W4020/(1+B4020)^(5-Inputs!$C$8)+X4020/(1+B4020)^(6-Inputs!$C$8)+Y4020/(1+B4020)^(7-Inputs!$C$8)+Z4020/(1+B4020)^(8-Inputs!$C$8)+AA4020/(1+B4020)^(9-Inputs!$C$8)+AB4020/(1+B4020)^(10-Inputs!$C$8)+AE4020/(1+B4020)^(10-Inputs!$C$8)</x:f>
        <x:v>365428.96093546075</x:v>
      </x:c>
      <x:c r="AL4020" s="25" t="n">
        <x:f>(AK4020+AI4020)/Inputs!$C$13</x:f>
        <x:v>311.4079344362349</x:v>
      </x:c>
      <x:c r="AM4020" s="26" t="n">
        <x:f>IF(AL4020&gt;=Inputs!$C$7,1,0)</x:f>
        <x:v>1</x:v>
      </x:c>
      <x:c r="AN4020" s="26" t="n">
        <x:f>IF(Inputs!$C$7&lt;=(1-Inputs!$C$16)*AL4020,1,0)</x:f>
        <x:v>0</x:v>
      </x:c>
    </x:row>
    <x:row r="4021" ht="20" customHeight="1">
      <x:c r="A4021" s="16" t="n">
        <x:v>4016</x:v>
      </x:c>
      <x:c r="B4021" s="19" t="n">
        <x:v>0.07124358890167695</x:v>
      </x:c>
      <x:c r="C4021" s="24" t="n">
        <x:v>0.1547900148497945</x:v>
      </x:c>
      <x:c r="D4021" s="19" t="n">
        <x:v>0.0238167629150027</x:v>
      </x:c>
      <x:c r="E4021" s="19" t="n">
        <x:v>0.04765318960048688</x:v>
      </x:c>
      <x:c r="F4021" s="19" t="n">
        <x:v>-0.13006670636738024</x:v>
      </x:c>
      <x:c r="G4021" s="19" t="n">
        <x:v>-0.08721737885289088</x:v>
      </x:c>
      <x:c r="H4021" s="19" t="n">
        <x:v>0.7138396044814783</x:v>
      </x:c>
      <x:c r="I4021" s="19" t="n">
        <x:v>0.06479382009769438</x:v>
      </x:c>
      <x:c r="J4021" s="19" t="n">
        <x:v>0.06177187404367601</x:v>
      </x:c>
      <x:c r="K4021" s="19" t="n">
        <x:v>0.05841365394724449</x:v>
      </x:c>
      <x:c r="L4021" s="19" t="n">
        <x:v>0.05343848753840689</x:v>
      </x:c>
      <x:c r="M4021" s="19" t="n">
        <x:v>0.05684074790839645</x:v>
      </x:c>
      <x:c r="N4021" s="19" t="n">
        <x:v>0.053731697515423775</x:v>
      </x:c>
      <x:c r="O4021" s="19" t="n">
        <x:v>0.057998636441296866</x:v>
      </x:c>
      <x:c r="P4021" s="19" t="n">
        <x:v>0.06948179059489917</x:v>
      </x:c>
      <x:c r="Q4021" s="19" t="n">
        <x:v>0.05300506058748056</x:v>
      </x:c>
      <x:c r="R4021" s="19" t="n">
        <x:v>0.05639165660808772</x:v>
      </x:c>
      <x:c r="S4021" s="21" t="n">
        <x:v>10204.540970591486</x:v>
      </x:c>
      <x:c r="T4021" s="21" t="n">
        <x:v>15570.517859533038</x:v>
      </x:c>
      <x:c r="U4021" s="21" t="n">
        <x:v>18291.368415852536</x:v>
      </x:c>
      <x:c r="V4021" s="21" t="n">
        <x:v>20993.630854437633</x:v>
      </x:c>
      <x:c r="W4021" s="21" t="n">
        <x:v>23912.57693159933</x:v>
      </x:c>
      <x:c r="X4021" s="21" t="n">
        <x:v>25259.001409054392</x:v>
      </x:c>
      <x:c r="Y4021" s="21" t="n">
        <x:v>26311.93566643916</x:v>
      </x:c>
      <x:c r="Z4021" s="21" t="n">
        <x:v>27190.76055362004</x:v>
      </x:c>
      <x:c r="AA4021" s="21" t="n">
        <x:v>27867.885431633982</x:v>
      </x:c>
      <x:c r="AB4021" s="21" t="n">
        <x:v>28281.199437476185</x:v>
      </x:c>
      <x:c r="AC4021" s="21" t="n">
        <x:v>36888.52100540371</x:v>
      </x:c>
      <x:c r="AD4021" s="25" t="n">
        <x:f>AC4021*(1+Inputs!$C$14)*(1-Inputs!$C$14/Inputs!$C$15)</x:f>
        <x:v>29271.04141778784</x:v>
      </x:c>
      <x:c r="AE4021" s="25" t="n">
        <x:f>AD4021/(B4021-Inputs!$C$14)</x:f>
        <x:v>807619.8385649801</x:v>
      </x:c>
      <x:c r="AF4021" s="25" t="n">
        <x:f>S4021/(1+B4021)^1+T4021/(1+B4021)^2+U4021/(1+B4021)^3+V4021/(1+B4021)^4+W4021/(1+B4021)^5+X4021/(1+B4021)^6+Y4021/(1+B4021)^7+Z4021/(1+B4021)^8+AA4021/(1+B4021)^9+AB4021/(1+B4021)^10+AE4021/(1+B4021)^10</x:f>
        <x:v>554535.0854398864</x:v>
      </x:c>
      <x:c r="AG4021" s="25" t="n">
        <x:f>(AF4021+Inputs!$C$12)/Inputs!$C$13</x:f>
        <x:v>468.28682476784365</x:v>
      </x:c>
      <x:c r="AH4021" s="25" t="n">
        <x:f>(S4021+Inputs!$C$11)*Inputs!$C$8-Inputs!$C$11</x:f>
        <x:v>2905.6013862223126</x:v>
      </x:c>
      <x:c r="AI4021" s="25" t="n">
        <x:f>Inputs!$C$12+AH4021-Inputs!$C$10*Inputs!$C$13</x:f>
        <x:v>25223.51680142231</x:v>
      </x:c>
      <x:c r="AJ4021" s="25" t="n">
        <x:f>(S4021+Inputs!$C$11)*(1-Inputs!$C$8)</x:f>
        <x:v>7298.939584369174</x:v>
      </x:c>
      <x:c r="AK4021" s="25" t="n">
        <x:f>AJ4021/(1+B4021)^(1-Inputs!$C$8)+T4021/(1+B4021)^(2-Inputs!$C$8)+U4021/(1+B4021)^(3-Inputs!$C$8)+V4021/(1+B4021)^(4-Inputs!$C$8)+W4021/(1+B4021)^(5-Inputs!$C$8)+X4021/(1+B4021)^(6-Inputs!$C$8)+Y4021/(1+B4021)^(7-Inputs!$C$8)+Z4021/(1+B4021)^(8-Inputs!$C$8)+AA4021/(1+B4021)^(9-Inputs!$C$8)+AB4021/(1+B4021)^(10-Inputs!$C$8)+AE4021/(1+B4021)^(10-Inputs!$C$8)</x:f>
        <x:v>569904.404345596</x:v>
      </x:c>
      <x:c r="AL4021" s="25" t="n">
        <x:f>(AK4021+AI4021)/Inputs!$C$13</x:f>
        <x:v>474.8688847061465</x:v>
      </x:c>
      <x:c r="AM4021" s="26" t="n">
        <x:f>IF(AL4021&gt;=Inputs!$C$7,1,0)</x:f>
        <x:v>1</x:v>
      </x:c>
      <x:c r="AN4021" s="26" t="n">
        <x:f>IF(Inputs!$C$7&lt;=(1-Inputs!$C$16)*AL4021,1,0)</x:f>
        <x:v>1</x:v>
      </x:c>
    </x:row>
    <x:row r="4022" ht="20" customHeight="1">
      <x:c r="A4022" s="16" t="n">
        <x:v>4017</x:v>
      </x:c>
      <x:c r="B4022" s="19" t="n">
        <x:v>0.08266167277853533</x:v>
      </x:c>
      <x:c r="C4022" s="24" t="n">
        <x:v>0.13093121231972304</x:v>
      </x:c>
      <x:c r="D4022" s="19" t="n">
        <x:v>0.037700768978346844</x:v>
      </x:c>
      <x:c r="E4022" s="19" t="n">
        <x:v>0.0424857121397676</x:v>
      </x:c>
      <x:c r="F4022" s="19" t="n">
        <x:v>-0.2050394996379271</x:v>
      </x:c>
      <x:c r="G4022" s="19" t="n">
        <x:v>-0.05015453222791677</x:v>
      </x:c>
      <x:c r="H4022" s="19" t="n">
        <x:v>0.9819909018604278</x:v>
      </x:c>
      <x:c r="I4022" s="19" t="n">
        <x:v>0.06685272731177179</x:v>
      </x:c>
      <x:c r="J4022" s="19" t="n">
        <x:v>0.05984266328516128</x:v>
      </x:c>
      <x:c r="K4022" s="19" t="n">
        <x:v>0.061238299064758625</x:v>
      </x:c>
      <x:c r="L4022" s="19" t="n">
        <x:v>0.06261103162285167</x:v>
      </x:c>
      <x:c r="M4022" s="19" t="n">
        <x:v>0.07064766880509865</x:v>
      </x:c>
      <x:c r="N4022" s="19" t="n">
        <x:v>0.07192770771530946</x:v>
      </x:c>
      <x:c r="O4022" s="19" t="n">
        <x:v>0.062377406698375354</x:v>
      </x:c>
      <x:c r="P4022" s="19" t="n">
        <x:v>0.06827629038890905</x:v>
      </x:c>
      <x:c r="Q4022" s="19" t="n">
        <x:v>0.06867805042334908</x:v>
      </x:c>
      <x:c r="R4022" s="19" t="n">
        <x:v>0.06217861095776357</x:v>
      </x:c>
      <x:c r="S4022" s="21" t="n">
        <x:v>9121.174129983141</x:v>
      </x:c>
      <x:c r="T4022" s="21" t="n">
        <x:v>14274.854215815343</x:v>
      </x:c>
      <x:c r="U4022" s="21" t="n">
        <x:v>17524.412285547143</x:v>
      </x:c>
      <x:c r="V4022" s="21" t="n">
        <x:v>21136.862684596646</x:v>
      </x:c>
      <x:c r="W4022" s="21" t="n">
        <x:v>25081.202403829026</x:v>
      </x:c>
      <x:c r="X4022" s="21" t="n">
        <x:v>26844.60159234804</x:v>
      </x:c>
      <x:c r="Y4022" s="21" t="n">
        <x:v>28119.922573744152</x:v>
      </x:c>
      <x:c r="Z4022" s="21" t="n">
        <x:v>29119.2211055241</x:v>
      </x:c>
      <x:c r="AA4022" s="21" t="n">
        <x:v>29852.005196810194</x:v>
      </x:c>
      <x:c r="AB4022" s="21" t="n">
        <x:v>30276.596553618598</x:v>
      </x:c>
      <x:c r="AC4022" s="21" t="n">
        <x:v>39491.212896024255</x:v>
      </x:c>
      <x:c r="AD4022" s="25" t="n">
        <x:f>AC4022*(1+Inputs!$C$14)*(1-Inputs!$C$14/Inputs!$C$15)</x:f>
        <x:v>31336.27743299524</x:v>
      </x:c>
      <x:c r="AE4022" s="25" t="n">
        <x:f>AD4022/(B4022-Inputs!$C$14)</x:f>
        <x:v>657473.3031004253</x:v>
      </x:c>
      <x:c r="AF4022" s="25" t="n">
        <x:f>S4022/(1+B4022)^1+T4022/(1+B4022)^2+U4022/(1+B4022)^3+V4022/(1+B4022)^4+W4022/(1+B4022)^5+X4022/(1+B4022)^6+Y4022/(1+B4022)^7+Z4022/(1+B4022)^8+AA4022/(1+B4022)^9+AB4022/(1+B4022)^10+AE4022/(1+B4022)^10</x:f>
        <x:v>440300.6293221943</x:v>
      </x:c>
      <x:c r="AG4022" s="25" t="n">
        <x:f>(AF4022+Inputs!$C$12)/Inputs!$C$13</x:f>
        <x:v>377.13602030370413</x:v>
      </x:c>
      <x:c r="AH4022" s="25" t="n">
        <x:f>(S4022+Inputs!$C$11)*Inputs!$C$8-Inputs!$C$11</x:f>
        <x:v>2398.0514417181294</x:v>
      </x:c>
      <x:c r="AI4022" s="25" t="n">
        <x:f>Inputs!$C$12+AH4022-Inputs!$C$10*Inputs!$C$13</x:f>
        <x:v>24715.966856918123</x:v>
      </x:c>
      <x:c r="AJ4022" s="25" t="n">
        <x:f>(S4022+Inputs!$C$11)*(1-Inputs!$C$8)</x:f>
        <x:v>6723.122688265013</x:v>
      </x:c>
      <x:c r="AK4022" s="25" t="n">
        <x:f>AJ4022/(1+B4022)^(1-Inputs!$C$8)+T4022/(1+B4022)^(2-Inputs!$C$8)+U4022/(1+B4022)^(3-Inputs!$C$8)+V4022/(1+B4022)^(4-Inputs!$C$8)+W4022/(1+B4022)^(5-Inputs!$C$8)+X4022/(1+B4022)^(6-Inputs!$C$8)+Y4022/(1+B4022)^(7-Inputs!$C$8)+Z4022/(1+B4022)^(8-Inputs!$C$8)+AA4022/(1+B4022)^(9-Inputs!$C$8)+AB4022/(1+B4022)^(10-Inputs!$C$8)+AE4022/(1+B4022)^(10-Inputs!$C$8)</x:f>
        <x:v>454693.4211768128</x:v>
      </x:c>
      <x:c r="AL4022" s="25" t="n">
        <x:f>(AK4022+AI4022)/Inputs!$C$13</x:f>
        <x:v>382.5338945187795</x:v>
      </x:c>
      <x:c r="AM4022" s="26" t="n">
        <x:f>IF(AL4022&gt;=Inputs!$C$7,1,0)</x:f>
        <x:v>1</x:v>
      </x:c>
      <x:c r="AN4022" s="26" t="n">
        <x:f>IF(Inputs!$C$7&lt;=(1-Inputs!$C$16)*AL4022,1,0)</x:f>
        <x:v>1</x:v>
      </x:c>
    </x:row>
    <x:row r="4023" ht="20" customHeight="1">
      <x:c r="A4023" s="16" t="n">
        <x:v>4018</x:v>
      </x:c>
      <x:c r="B4023" s="19" t="n">
        <x:v>0.09519712633977129</x:v>
      </x:c>
      <x:c r="C4023" s="24" t="n">
        <x:v>0.14041988129477545</x:v>
      </x:c>
      <x:c r="D4023" s="19" t="n">
        <x:v>0.03738868292147259</x:v>
      </x:c>
      <x:c r="E4023" s="19" t="n">
        <x:v>0.0571401299206795</x:v>
      </x:c>
      <x:c r="F4023" s="19" t="n">
        <x:v>-0.15351597825733623</x:v>
      </x:c>
      <x:c r="G4023" s="19" t="n">
        <x:v>-0.037009610673235896</x:v>
      </x:c>
      <x:c r="H4023" s="19" t="n">
        <x:v>0.6566133829509511</x:v>
      </x:c>
      <x:c r="I4023" s="19" t="n">
        <x:v>0.06401341871122554</x:v>
      </x:c>
      <x:c r="J4023" s="19" t="n">
        <x:v>0.04977375945993231</x:v>
      </x:c>
      <x:c r="K4023" s="19" t="n">
        <x:v>0.04667019419198482</x:v>
      </x:c>
      <x:c r="L4023" s="19" t="n">
        <x:v>0.06265158424899142</x:v>
      </x:c>
      <x:c r="M4023" s="19" t="n">
        <x:v>0.05725096531449822</x:v>
      </x:c>
      <x:c r="N4023" s="19" t="n">
        <x:v>0.05392770781519517</x:v>
      </x:c>
      <x:c r="O4023" s="19" t="n">
        <x:v>0.06045805474497115</x:v>
      </x:c>
      <x:c r="P4023" s="19" t="n">
        <x:v>0.0486601401464884</x:v>
      </x:c>
      <x:c r="Q4023" s="19" t="n">
        <x:v>0.05318158531267841</x:v>
      </x:c>
      <x:c r="R4023" s="19" t="n">
        <x:v>0.059441206114141776</x:v>
      </x:c>
      <x:c r="S4023" s="21" t="n">
        <x:v>10089.50183159042</x:v>
      </x:c>
      <x:c r="T4023" s="21" t="n">
        <x:v>15431.653202999129</x:v>
      </x:c>
      <x:c r="U4023" s="21" t="n">
        <x:v>18373.814694857567</x:v>
      </x:c>
      <x:c r="V4023" s="21" t="n">
        <x:v>21550.57510147842</x:v>
      </x:c>
      <x:c r="W4023" s="21" t="n">
        <x:v>25137.708913420007</x:v>
      </x:c>
      <x:c r="X4023" s="21" t="n">
        <x:v>26931.176778866473</x:v>
      </x:c>
      <x:c r="Y4023" s="21" t="n">
        <x:v>28339.91882472833</x:v>
      </x:c>
      <x:c r="Z4023" s="21" t="n">
        <x:v>29471.346143365336</x:v>
      </x:c>
      <x:c r="AA4023" s="21" t="n">
        <x:v>30243.873922377086</x:v>
      </x:c>
      <x:c r="AB4023" s="21" t="n">
        <x:v>30660.687008889814</x:v>
      </x:c>
      <x:c r="AC4023" s="21" t="n">
        <x:v>39992.200446378025</x:v>
      </x:c>
      <x:c r="AD4023" s="25" t="n">
        <x:f>AC4023*(1+Inputs!$C$14)*(1-Inputs!$C$14/Inputs!$C$15)</x:f>
        <x:v>31733.811054200956</x:v>
      </x:c>
      <x:c r="AE4023" s="25" t="n">
        <x:f>AD4023/(B4023-Inputs!$C$14)</x:f>
        <x:v>527164.8828398463</x:v>
      </x:c>
      <x:c r="AF4023" s="25" t="n">
        <x:f>S4023/(1+B4023)^1+T4023/(1+B4023)^2+U4023/(1+B4023)^3+V4023/(1+B4023)^4+W4023/(1+B4023)^5+X4023/(1+B4023)^6+Y4023/(1+B4023)^7+Z4023/(1+B4023)^8+AA4023/(1+B4023)^9+AB4023/(1+B4023)^10+AE4023/(1+B4023)^10</x:f>
        <x:v>349865.2647526603</x:v>
      </x:c>
      <x:c r="AG4023" s="25" t="n">
        <x:f>(AF4023+Inputs!$C$12)/Inputs!$C$13</x:f>
        <x:v>304.9751634775641</x:v>
      </x:c>
      <x:c r="AH4023" s="25" t="n">
        <x:f>(S4023+Inputs!$C$11)*Inputs!$C$8-Inputs!$C$11</x:f>
        <x:v>2851.706337539622</x:v>
      </x:c>
      <x:c r="AI4023" s="25" t="n">
        <x:f>Inputs!$C$12+AH4023-Inputs!$C$10*Inputs!$C$13</x:f>
        <x:v>25169.621752739622</x:v>
      </x:c>
      <x:c r="AJ4023" s="25" t="n">
        <x:f>(S4023+Inputs!$C$11)*(1-Inputs!$C$8)</x:f>
        <x:v>7237.795494050799</x:v>
      </x:c>
      <x:c r="AK4023" s="25" t="n">
        <x:f>AJ4023/(1+B4023)^(1-Inputs!$C$8)+T4023/(1+B4023)^(2-Inputs!$C$8)+U4023/(1+B4023)^(3-Inputs!$C$8)+V4023/(1+B4023)^(4-Inputs!$C$8)+W4023/(1+B4023)^(5-Inputs!$C$8)+X4023/(1+B4023)^(6-Inputs!$C$8)+Y4023/(1+B4023)^(7-Inputs!$C$8)+Z4023/(1+B4023)^(8-Inputs!$C$8)+AA4023/(1+B4023)^(9-Inputs!$C$8)+AB4023/(1+B4023)^(10-Inputs!$C$8)+AE4023/(1+B4023)^(10-Inputs!$C$8)</x:f>
        <x:v>362375.16503592615</x:v>
      </x:c>
      <x:c r="AL4023" s="25" t="n">
        <x:f>(AK4023+AI4023)/Inputs!$C$13</x:f>
        <x:v>309.2326105643298</x:v>
      </x:c>
      <x:c r="AM4023" s="26" t="n">
        <x:f>IF(AL4023&gt;=Inputs!$C$7,1,0)</x:f>
        <x:v>1</x:v>
      </x:c>
      <x:c r="AN4023" s="26" t="n">
        <x:f>IF(Inputs!$C$7&lt;=(1-Inputs!$C$16)*AL4023,1,0)</x:f>
        <x:v>0</x:v>
      </x:c>
    </x:row>
    <x:row r="4024" ht="20" customHeight="1">
      <x:c r="A4024" s="16" t="n">
        <x:v>4019</x:v>
      </x:c>
      <x:c r="B4024" s="19" t="n">
        <x:v>0.09777237240250909</x:v>
      </x:c>
      <x:c r="C4024" s="24" t="n">
        <x:v>0.6637055223924619</x:v>
      </x:c>
      <x:c r="D4024" s="19" t="n">
        <x:v>0.024746452220837514</x:v>
      </x:c>
      <x:c r="E4024" s="19" t="n">
        <x:v>0.03807436259195328</x:v>
      </x:c>
      <x:c r="F4024" s="19" t="n">
        <x:v>-0.1737475288094504</x:v>
      </x:c>
      <x:c r="G4024" s="19" t="n">
        <x:v>-0.06288820312716836</x:v>
      </x:c>
      <x:c r="H4024" s="19" t="n">
        <x:v>0.9662994517359778</x:v>
      </x:c>
      <x:c r="I4024" s="19" t="n">
        <x:v>0.05927017294593611</x:v>
      </x:c>
      <x:c r="J4024" s="19" t="n">
        <x:v>0.050803791009644786</x:v>
      </x:c>
      <x:c r="K4024" s="19" t="n">
        <x:v>0.05415833465219635</x:v>
      </x:c>
      <x:c r="L4024" s="19" t="n">
        <x:v>0.05788772247629709</x:v>
      </x:c>
      <x:c r="M4024" s="19" t="n">
        <x:v>0.0601576652794995</x:v>
      </x:c>
      <x:c r="N4024" s="19" t="n">
        <x:v>0.05333518709340183</x:v>
      </x:c>
      <x:c r="O4024" s="19" t="n">
        <x:v>0.060427685811115454</x:v>
      </x:c>
      <x:c r="P4024" s="19" t="n">
        <x:v>0.05937541739548237</x:v>
      </x:c>
      <x:c r="Q4024" s="19" t="n">
        <x:v>0.054031608893236584</x:v>
      </x:c>
      <x:c r="R4024" s="19" t="n">
        <x:v>0.055933678846560045</x:v>
      </x:c>
      <x:c r="S4024" s="21" t="n">
        <x:v>9570.483679850138</x:v>
      </x:c>
      <x:c r="T4024" s="21" t="n">
        <x:v>15249.98696191711</x:v>
      </x:c>
      <x:c r="U4024" s="21" t="n">
        <x:v>18753.513138048467</x:v>
      </x:c>
      <x:c r="V4024" s="21" t="n">
        <x:v>22585.443475486903</x:v>
      </x:c>
      <x:c r="W4024" s="21" t="n">
        <x:v>26807.753751447326</x:v>
      </x:c>
      <x:c r="X4024" s="21" t="n">
        <x:v>28259.60958007969</x:v>
      </x:c>
      <x:c r="Y4024" s="21" t="n">
        <x:v>29295.35017837789</x:v>
      </x:c>
      <x:c r="Z4024" s="21" t="n">
        <x:v>30138.81700636921</x:v>
      </x:c>
      <x:c r="AA4024" s="21" t="n">
        <x:v>30737.20963388263</x:v>
      </x:c>
      <x:c r="AB4024" s="21" t="n">
        <x:v>31073.03173201659</x:v>
      </x:c>
      <x:c r="AC4024" s="21" t="n">
        <x:v>40530.041389586855</x:v>
      </x:c>
      <x:c r="AD4024" s="25" t="n">
        <x:f>AC4024*(1+Inputs!$C$14)*(1-Inputs!$C$14/Inputs!$C$15)</x:f>
        <x:v>32160.587842637167</x:v>
      </x:c>
      <x:c r="AE4024" s="25" t="n">
        <x:f>AD4024/(B4024-Inputs!$C$14)</x:f>
        <x:v>512336.6635948854</x:v>
      </x:c>
      <x:c r="AF4024" s="25" t="n">
        <x:f>S4024/(1+B4024)^1+T4024/(1+B4024)^2+U4024/(1+B4024)^3+V4024/(1+B4024)^4+W4024/(1+B4024)^5+X4024/(1+B4024)^6+Y4024/(1+B4024)^7+Z4024/(1+B4024)^8+AA4024/(1+B4024)^9+AB4024/(1+B4024)^10+AE4024/(1+B4024)^10</x:f>
        <x:v>340674.00449233915</x:v>
      </x:c>
      <x:c r="AG4024" s="25" t="n">
        <x:f>(AF4024+Inputs!$C$12)/Inputs!$C$13</x:f>
        <x:v>297.64120492214886</x:v>
      </x:c>
      <x:c r="AH4024" s="25" t="n">
        <x:f>(S4024+Inputs!$C$11)*Inputs!$C$8-Inputs!$C$11</x:f>
        <x:v>2608.5498883681475</x:v>
      </x:c>
      <x:c r="AI4024" s="25" t="n">
        <x:f>Inputs!$C$12+AH4024-Inputs!$C$10*Inputs!$C$13</x:f>
        <x:v>24926.465303568148</x:v>
      </x:c>
      <x:c r="AJ4024" s="25" t="n">
        <x:f>(S4024+Inputs!$C$11)*(1-Inputs!$C$8)</x:f>
        <x:v>6961.933791481992</x:v>
      </x:c>
      <x:c r="AK4024" s="25" t="n">
        <x:f>AJ4024/(1+B4024)^(1-Inputs!$C$8)+T4024/(1+B4024)^(2-Inputs!$C$8)+U4024/(1+B4024)^(3-Inputs!$C$8)+V4024/(1+B4024)^(4-Inputs!$C$8)+W4024/(1+B4024)^(5-Inputs!$C$8)+X4024/(1+B4024)^(6-Inputs!$C$8)+Y4024/(1+B4024)^(7-Inputs!$C$8)+Z4024/(1+B4024)^(8-Inputs!$C$8)+AA4024/(1+B4024)^(9-Inputs!$C$8)+AB4024/(1+B4024)^(10-Inputs!$C$8)+AE4024/(1+B4024)^(10-Inputs!$C$8)</x:f>
        <x:v>353410.0420512707</x:v>
      </x:c>
      <x:c r="AL4024" s="25" t="n">
        <x:f>(AK4024+AI4024)/Inputs!$C$13</x:f>
        <x:v>301.88507194376535</x:v>
      </x:c>
      <x:c r="AM4024" s="26" t="n">
        <x:f>IF(AL4024&gt;=Inputs!$C$7,1,0)</x:f>
        <x:v>1</x:v>
      </x:c>
      <x:c r="AN4024" s="26" t="n">
        <x:f>IF(Inputs!$C$7&lt;=(1-Inputs!$C$16)*AL4024,1,0)</x:f>
        <x:v>0</x:v>
      </x:c>
    </x:row>
    <x:row r="4025" ht="20" customHeight="1">
      <x:c r="A4025" s="16" t="n">
        <x:v>4020</x:v>
      </x:c>
      <x:c r="B4025" s="19" t="n">
        <x:v>0.07893082912904077</x:v>
      </x:c>
      <x:c r="C4025" s="24" t="n">
        <x:v>0.8415482785368624</x:v>
      </x:c>
      <x:c r="D4025" s="19" t="n">
        <x:v>0.018155023013336803</x:v>
      </x:c>
      <x:c r="E4025" s="19" t="n">
        <x:v>0.06064273207473406</x:v>
      </x:c>
      <x:c r="F4025" s="19" t="n">
        <x:v>-0.16350215745530822</x:v>
      </x:c>
      <x:c r="G4025" s="19" t="n">
        <x:v>-0.09752433974794997</x:v>
      </x:c>
      <x:c r="H4025" s="19" t="n">
        <x:v>0.9709353154629241</x:v>
      </x:c>
      <x:c r="I4025" s="19" t="n">
        <x:v>0.07967710428248324</x:v>
      </x:c>
      <x:c r="J4025" s="19" t="n">
        <x:v>0.07896687759243946</x:v>
      </x:c>
      <x:c r="K4025" s="19" t="n">
        <x:v>0.07544939897590552</x:v>
      </x:c>
      <x:c r="L4025" s="19" t="n">
        <x:v>0.07413734680165249</x:v>
      </x:c>
      <x:c r="M4025" s="19" t="n">
        <x:v>0.07854083153678972</x:v>
      </x:c>
      <x:c r="N4025" s="19" t="n">
        <x:v>0.07841127758419475</x:v>
      </x:c>
      <x:c r="O4025" s="19" t="n">
        <x:v>0.07693460214467336</x:v>
      </x:c>
      <x:c r="P4025" s="19" t="n">
        <x:v>0.07662974393817308</x:v>
      </x:c>
      <x:c r="Q4025" s="19" t="n">
        <x:v>0.07809431758372853</x:v>
      </x:c>
      <x:c r="R4025" s="19" t="n">
        <x:v>0.0784085592521285</x:v>
      </x:c>
      <x:c r="S4025" s="21" t="n">
        <x:v>9614.111415148724</x:v>
      </x:c>
      <x:c r="T4025" s="21" t="n">
        <x:v>15739.463860734566</x:v>
      </x:c>
      <x:c r="U4025" s="21" t="n">
        <x:v>19883.444065901567</x:v>
      </x:c>
      <x:c r="V4025" s="21" t="n">
        <x:v>24408.77865498874</x:v>
      </x:c>
      <x:c r="W4025" s="21" t="n">
        <x:v>29494.14690678724</x:v>
      </x:c>
      <x:c r="X4025" s="21" t="n">
        <x:v>31407.717653126456</x:v>
      </x:c>
      <x:c r="Y4025" s="21" t="n">
        <x:v>32824.317884341144</x:v>
      </x:c>
      <x:c r="Z4025" s="21" t="n">
        <x:v>33905.78269134801</x:v>
      </x:c>
      <x:c r="AA4025" s="21" t="n">
        <x:v>34615.07292565597</x:v>
      </x:c>
      <x:c r="AB4025" s="21" t="n">
        <x:v>34925.68337318489</x:v>
      </x:c>
      <x:c r="AC4025" s="21" t="n">
        <x:v>45555.23918241507</x:v>
      </x:c>
      <x:c r="AD4025" s="25" t="n">
        <x:f>AC4025*(1+Inputs!$C$14)*(1-Inputs!$C$14/Inputs!$C$15)</x:f>
        <x:v>36148.082291246355</x:v>
      </x:c>
      <x:c r="AE4025" s="25" t="n">
        <x:f>AD4025/(B4025-Inputs!$C$14)</x:f>
        <x:v>822840.8843608741</x:v>
      </x:c>
      <x:c r="AF4025" s="25" t="n">
        <x:f>S4025/(1+B4025)^1+T4025/(1+B4025)^2+U4025/(1+B4025)^3+V4025/(1+B4025)^4+W4025/(1+B4025)^5+X4025/(1+B4025)^6+Y4025/(1+B4025)^7+Z4025/(1+B4025)^8+AA4025/(1+B4025)^9+AB4025/(1+B4025)^10+AE4025/(1+B4025)^10</x:f>
        <x:v>552845.8796699177</x:v>
      </x:c>
      <x:c r="AG4025" s="25" t="n">
        <x:f>(AF4025+Inputs!$C$12)/Inputs!$C$13</x:f>
        <x:v>466.93896117159665</x:v>
      </x:c>
      <x:c r="AH4025" s="25" t="n">
        <x:f>(S4025+Inputs!$C$11)*Inputs!$C$8-Inputs!$C$11</x:f>
        <x:v>2628.989183535429</x:v>
      </x:c>
      <x:c r="AI4025" s="25" t="n">
        <x:f>Inputs!$C$12+AH4025-Inputs!$C$10*Inputs!$C$13</x:f>
        <x:v>24946.904598735426</x:v>
      </x:c>
      <x:c r="AJ4025" s="25" t="n">
        <x:f>(S4025+Inputs!$C$11)*(1-Inputs!$C$8)</x:f>
        <x:v>6985.122231613294</x:v>
      </x:c>
      <x:c r="AK4025" s="25" t="n">
        <x:f>AJ4025/(1+B4025)^(1-Inputs!$C$8)+T4025/(1+B4025)^(2-Inputs!$C$8)+U4025/(1+B4025)^(3-Inputs!$C$8)+V4025/(1+B4025)^(4-Inputs!$C$8)+W4025/(1+B4025)^(5-Inputs!$C$8)+X4025/(1+B4025)^(6-Inputs!$C$8)+Y4025/(1+B4025)^(7-Inputs!$C$8)+Z4025/(1+B4025)^(8-Inputs!$C$8)+AA4025/(1+B4025)^(9-Inputs!$C$8)+AB4025/(1+B4025)^(10-Inputs!$C$8)+AE4025/(1+B4025)^(10-Inputs!$C$8)</x:f>
        <x:v>570352.0090708921</x:v>
      </x:c>
      <x:c r="AL4025" s="25" t="n">
        <x:f>(AK4025+AI4025)/Inputs!$C$13</x:f>
        <x:v>475.00532432798116</x:v>
      </x:c>
      <x:c r="AM4025" s="26" t="n">
        <x:f>IF(AL4025&gt;=Inputs!$C$7,1,0)</x:f>
        <x:v>1</x:v>
      </x:c>
      <x:c r="AN4025" s="26" t="n">
        <x:f>IF(Inputs!$C$7&lt;=(1-Inputs!$C$16)*AL4025,1,0)</x:f>
        <x:v>1</x:v>
      </x:c>
    </x:row>
    <x:row r="4026" ht="20" customHeight="1">
      <x:c r="A4026" s="16" t="n">
        <x:v>4021</x:v>
      </x:c>
      <x:c r="B4026" s="19" t="n">
        <x:v>0.08060402600274141</x:v>
      </x:c>
      <x:c r="C4026" s="24" t="n">
        <x:v>0.4730351574841336</x:v>
      </x:c>
      <x:c r="D4026" s="19" t="n">
        <x:v>0.03378686574779834</x:v>
      </x:c>
      <x:c r="E4026" s="19" t="n">
        <x:v>0.04934635762017166</x:v>
      </x:c>
      <x:c r="F4026" s="19" t="n">
        <x:v>-0.1957790365928861</x:v>
      </x:c>
      <x:c r="G4026" s="19" t="n">
        <x:v>-0.07085249953957315</x:v>
      </x:c>
      <x:c r="H4026" s="19" t="n">
        <x:v>0.4500835334419264</x:v>
      </x:c>
      <x:c r="I4026" s="19" t="n">
        <x:v>0.07178807680477917</x:v>
      </x:c>
      <x:c r="J4026" s="19" t="n">
        <x:v>0.06413474129897509</x:v>
      </x:c>
      <x:c r="K4026" s="19" t="n">
        <x:v>0.06598048454453079</x:v>
      </x:c>
      <x:c r="L4026" s="19" t="n">
        <x:v>0.0718484658907903</x:v>
      </x:c>
      <x:c r="M4026" s="19" t="n">
        <x:v>0.07304492176953886</x:v>
      </x:c>
      <x:c r="N4026" s="19" t="n">
        <x:v>0.07222251747547831</x:v>
      </x:c>
      <x:c r="O4026" s="19" t="n">
        <x:v>0.06612327726259423</x:v>
      </x:c>
      <x:c r="P4026" s="19" t="n">
        <x:v>0.0729194309758907</x:v>
      </x:c>
      <x:c r="Q4026" s="19" t="n">
        <x:v>0.0740416860993048</x:v>
      </x:c>
      <x:c r="R4026" s="19" t="n">
        <x:v>0.07061402016925172</x:v>
      </x:c>
      <x:c r="S4026" s="21" t="n">
        <x:v>9130.103450335588</x:v>
      </x:c>
      <x:c r="T4026" s="21" t="n">
        <x:v>14556.81703673102</x:v>
      </x:c>
      <x:c r="U4026" s="21" t="n">
        <x:v>17849.614084678942</x:v>
      </x:c>
      <x:c r="V4026" s="21" t="n">
        <x:v>21383.71971101915</x:v>
      </x:c>
      <x:c r="W4026" s="21" t="n">
        <x:v>25397.776288534453</x:v>
      </x:c>
      <x:c r="X4026" s="21" t="n">
        <x:v>27111.298780568435</x:v>
      </x:c>
      <x:c r="Y4026" s="21" t="n">
        <x:v>28468.566847975344</x:v>
      </x:c>
      <x:c r="Z4026" s="21" t="n">
        <x:v>29535.434979985916</x:v>
      </x:c>
      <x:c r="AA4026" s="21" t="n">
        <x:v>30302.759062899302</x:v>
      </x:c>
      <x:c r="AB4026" s="21" t="n">
        <x:v>30721.36827301792</x:v>
      </x:c>
      <x:c r="AC4026" s="21" t="n">
        <x:v>40071.349921327725</x:v>
      </x:c>
      <x:c r="AD4026" s="25" t="n">
        <x:f>AC4026*(1+Inputs!$C$14)*(1-Inputs!$C$14/Inputs!$C$15)</x:f>
        <x:v>31796.616162573544</x:v>
      </x:c>
      <x:c r="AE4026" s="25" t="n">
        <x:f>AD4026/(B4026-Inputs!$C$14)</x:f>
        <x:v>697232.6557453972</x:v>
      </x:c>
      <x:c r="AF4026" s="25" t="n">
        <x:f>S4026/(1+B4026)^1+T4026/(1+B4026)^2+U4026/(1+B4026)^3+V4026/(1+B4026)^4+W4026/(1+B4026)^5+X4026/(1+B4026)^6+Y4026/(1+B4026)^7+Z4026/(1+B4026)^8+AA4026/(1+B4026)^9+AB4026/(1+B4026)^10+AE4026/(1+B4026)^10</x:f>
        <x:v>467826.6837743665</x:v>
      </x:c>
      <x:c r="AG4026" s="25" t="n">
        <x:f>(AF4026+Inputs!$C$12)/Inputs!$C$13</x:f>
        <x:v>399.0998138237104</x:v>
      </x:c>
      <x:c r="AH4026" s="25" t="n">
        <x:f>(S4026+Inputs!$C$11)*Inputs!$C$8-Inputs!$C$11</x:f>
        <x:v>2402.234767143522</x:v>
      </x:c>
      <x:c r="AI4026" s="25" t="n">
        <x:f>Inputs!$C$12+AH4026-Inputs!$C$10*Inputs!$C$13</x:f>
        <x:v>24720.150182343517</x:v>
      </x:c>
      <x:c r="AJ4026" s="25" t="n">
        <x:f>(S4026+Inputs!$C$11)*(1-Inputs!$C$8)</x:f>
        <x:v>6727.868683192066</x:v>
      </x:c>
      <x:c r="AK4026" s="25" t="n">
        <x:f>AJ4026/(1+B4026)^(1-Inputs!$C$8)+T4026/(1+B4026)^(2-Inputs!$C$8)+U4026/(1+B4026)^(3-Inputs!$C$8)+V4026/(1+B4026)^(4-Inputs!$C$8)+W4026/(1+B4026)^(5-Inputs!$C$8)+X4026/(1+B4026)^(6-Inputs!$C$8)+Y4026/(1+B4026)^(7-Inputs!$C$8)+Z4026/(1+B4026)^(8-Inputs!$C$8)+AA4026/(1+B4026)^(9-Inputs!$C$8)+AB4026/(1+B4026)^(10-Inputs!$C$8)+AE4026/(1+B4026)^(10-Inputs!$C$8)</x:f>
        <x:v>482824.08434086107</x:v>
      </x:c>
      <x:c r="AL4026" s="25" t="n">
        <x:f>(AK4026+AI4026)/Inputs!$C$13</x:f>
        <x:v>404.983459896396</x:v>
      </x:c>
      <x:c r="AM4026" s="26" t="n">
        <x:f>IF(AL4026&gt;=Inputs!$C$7,1,0)</x:f>
        <x:v>1</x:v>
      </x:c>
      <x:c r="AN4026" s="26" t="n">
        <x:f>IF(Inputs!$C$7&lt;=(1-Inputs!$C$16)*AL4026,1,0)</x:f>
        <x:v>1</x:v>
      </x:c>
    </x:row>
    <x:row r="4027" ht="20" customHeight="1">
      <x:c r="A4027" s="16" t="n">
        <x:v>4022</x:v>
      </x:c>
      <x:c r="B4027" s="19" t="n">
        <x:v>0.08867434565255805</x:v>
      </x:c>
      <x:c r="C4027" s="24" t="n">
        <x:v>0.683781035047474</x:v>
      </x:c>
      <x:c r="D4027" s="19" t="n">
        <x:v>0.03510893799973047</x:v>
      </x:c>
      <x:c r="E4027" s="19" t="n">
        <x:v>0.05235323943783754</x:v>
      </x:c>
      <x:c r="F4027" s="19" t="n">
        <x:v>-0.18374033461328626</x:v>
      </x:c>
      <x:c r="G4027" s="19" t="n">
        <x:v>-0.0740352579252584</x:v>
      </x:c>
      <x:c r="H4027" s="19" t="n">
        <x:v>0.48424074677936346</x:v>
      </x:c>
      <x:c r="I4027" s="19" t="n">
        <x:v>0.07198498268788511</x:v>
      </x:c>
      <x:c r="J4027" s="19" t="n">
        <x:v>0.07483904745139966</x:v>
      </x:c>
      <x:c r="K4027" s="19" t="n">
        <x:v>0.06710423618305754</x:v>
      </x:c>
      <x:c r="L4027" s="19" t="n">
        <x:v>0.0735072073804065</x:v>
      </x:c>
      <x:c r="M4027" s="19" t="n">
        <x:v>0.07357170488067027</x:v>
      </x:c>
      <x:c r="N4027" s="19" t="n">
        <x:v>0.06735845045558449</x:v>
      </x:c>
      <x:c r="O4027" s="19" t="n">
        <x:v>0.06843083304019387</x:v>
      </x:c>
      <x:c r="P4027" s="19" t="n">
        <x:v>0.06572613514326463</x:v>
      </x:c>
      <x:c r="Q4027" s="19" t="n">
        <x:v>0.07455894701071315</x:v>
      </x:c>
      <x:c r="R4027" s="19" t="n">
        <x:v>0.06427202889209753</x:v>
      </x:c>
      <x:c r="S4027" s="21" t="n">
        <x:v>9348.370251751876</x:v>
      </x:c>
      <x:c r="T4027" s="21" t="n">
        <x:v>15088.677712562305</x:v>
      </x:c>
      <x:c r="U4027" s="21" t="n">
        <x:v>18759.29992995778</x:v>
      </x:c>
      <x:c r="V4027" s="21" t="n">
        <x:v>22718.302040871662</x:v>
      </x:c>
      <x:c r="W4027" s="21" t="n">
        <x:v>27254.69831935567</x:v>
      </x:c>
      <x:c r="X4027" s="21" t="n">
        <x:v>29122.74877270827</x:v>
      </x:c>
      <x:c r="Y4027" s="21" t="n">
        <x:v>30578.852912272985</x:v>
      </x:c>
      <x:c r="Z4027" s="21" t="n">
        <x:v>31716.77361547537</x:v>
      </x:c>
      <x:c r="AA4027" s="21" t="n">
        <x:v>32483.178695710365</x:v>
      </x:c>
      <x:c r="AB4027" s="21" t="n">
        <x:v>32857.94816980706</x:v>
      </x:c>
      <x:c r="AC4027" s="21" t="n">
        <x:v>42858.193264965725</x:v>
      </x:c>
      <x:c r="AD4027" s="25" t="n">
        <x:f>AC4027*(1+Inputs!$C$14)*(1-Inputs!$C$14/Inputs!$C$15)</x:f>
        <x:v>34007.976355750296</x:v>
      </x:c>
      <x:c r="AE4027" s="25" t="n">
        <x:f>AD4027/(B4027-Inputs!$C$14)</x:f>
        <x:v>633598.340926016</x:v>
      </x:c>
      <x:c r="AF4027" s="25" t="n">
        <x:f>S4027/(1+B4027)^1+T4027/(1+B4027)^2+U4027/(1+B4027)^3+V4027/(1+B4027)^4+W4027/(1+B4027)^5+X4027/(1+B4027)^6+Y4027/(1+B4027)^7+Z4027/(1+B4027)^8+AA4027/(1+B4027)^9+AB4027/(1+B4027)^10+AE4027/(1+B4027)^10</x:f>
        <x:v>420373.18327982293</x:v>
      </x:c>
      <x:c r="AG4027" s="25" t="n">
        <x:f>(AF4027+Inputs!$C$12)/Inputs!$C$13</x:f>
        <x:v>361.2353647623804</x:v>
      </x:c>
      <x:c r="AH4027" s="25" t="n">
        <x:f>(S4027+Inputs!$C$11)*Inputs!$C$8-Inputs!$C$11</x:f>
        <x:v>2504.4912686289617</x:v>
      </x:c>
      <x:c r="AI4027" s="25" t="n">
        <x:f>Inputs!$C$12+AH4027-Inputs!$C$10*Inputs!$C$13</x:f>
        <x:v>24822.40668382896</x:v>
      </x:c>
      <x:c r="AJ4027" s="25" t="n">
        <x:f>(S4027+Inputs!$C$11)*(1-Inputs!$C$8)</x:f>
        <x:v>6843.878983122915</x:v>
      </x:c>
      <x:c r="AK4027" s="25" t="n">
        <x:f>AJ4027/(1+B4027)^(1-Inputs!$C$8)+T4027/(1+B4027)^(2-Inputs!$C$8)+U4027/(1+B4027)^(3-Inputs!$C$8)+V4027/(1+B4027)^(4-Inputs!$C$8)+W4027/(1+B4027)^(5-Inputs!$C$8)+X4027/(1+B4027)^(6-Inputs!$C$8)+Y4027/(1+B4027)^(7-Inputs!$C$8)+Z4027/(1+B4027)^(8-Inputs!$C$8)+AA4027/(1+B4027)^(9-Inputs!$C$8)+AB4027/(1+B4027)^(10-Inputs!$C$8)+AE4027/(1+B4027)^(10-Inputs!$C$8)</x:f>
        <x:v>435049.07623181265</x:v>
      </x:c>
      <x:c r="AL4027" s="25" t="n">
        <x:f>(AK4027+AI4027)/Inputs!$C$13</x:f>
        <x:v>366.94406436085353</x:v>
      </x:c>
      <x:c r="AM4027" s="26" t="n">
        <x:f>IF(AL4027&gt;=Inputs!$C$7,1,0)</x:f>
        <x:v>1</x:v>
      </x:c>
      <x:c r="AN4027" s="26" t="n">
        <x:f>IF(Inputs!$C$7&lt;=(1-Inputs!$C$16)*AL4027,1,0)</x:f>
        <x:v>1</x:v>
      </x:c>
    </x:row>
    <x:row r="4028" ht="20" customHeight="1">
      <x:c r="A4028" s="16" t="n">
        <x:v>4023</x:v>
      </x:c>
      <x:c r="B4028" s="19" t="n">
        <x:v>0.0908221409847793</x:v>
      </x:c>
      <x:c r="C4028" s="24" t="n">
        <x:v>0.6630986691359055</x:v>
      </x:c>
      <x:c r="D4028" s="19" t="n">
        <x:v>0.029629894044911967</x:v>
      </x:c>
      <x:c r="E4028" s="19" t="n">
        <x:v>0.06601454342592462</x:v>
      </x:c>
      <x:c r="F4028" s="19" t="n">
        <x:v>-0.22570660883447888</x:v>
      </x:c>
      <x:c r="G4028" s="19" t="n">
        <x:v>-0.06495741740238088</x:v>
      </x:c>
      <x:c r="H4028" s="19" t="n">
        <x:v>0.8015954650060451</x:v>
      </x:c>
      <x:c r="I4028" s="19" t="n">
        <x:v>0.05893258513104342</x:v>
      </x:c>
      <x:c r="J4028" s="19" t="n">
        <x:v>0.05642753904079768</x:v>
      </x:c>
      <x:c r="K4028" s="19" t="n">
        <x:v>0.055185114444649346</x:v>
      </x:c>
      <x:c r="L4028" s="19" t="n">
        <x:v>0.05204168046995278</x:v>
      </x:c>
      <x:c r="M4028" s="19" t="n">
        <x:v>0.05407469362289817</x:v>
      </x:c>
      <x:c r="N4028" s="19" t="n">
        <x:v>0.05882652233507656</x:v>
      </x:c>
      <x:c r="O4028" s="19" t="n">
        <x:v>0.061568160399377805</x:v>
      </x:c>
      <x:c r="P4028" s="19" t="n">
        <x:v>0.05379558457811641</x:v>
      </x:c>
      <x:c r="Q4028" s="19" t="n">
        <x:v>0.06102718165344527</x:v>
      </x:c>
      <x:c r="R4028" s="19" t="n">
        <x:v>0.05921209301682097</x:v>
      </x:c>
      <x:c r="S4028" s="21" t="n">
        <x:v>8698.469604032736</x:v>
      </x:c>
      <x:c r="T4028" s="21" t="n">
        <x:v>14359.276782467981</x:v>
      </x:c>
      <x:c r="U4028" s="21" t="n">
        <x:v>18468.612955791887</x:v>
      </x:c>
      <x:c r="V4028" s="21" t="n">
        <x:v>23151.86779416984</x:v>
      </x:c>
      <x:c r="W4028" s="21" t="n">
        <x:v>28452.52307272781</x:v>
      </x:c>
      <x:c r="X4028" s="21" t="n">
        <x:v>30547.485870375443</x:v>
      </x:c>
      <x:c r="Y4028" s="21" t="n">
        <x:v>32116.659754082168</x:v>
      </x:c>
      <x:c r="Z4028" s="21" t="n">
        <x:v>33330.14291462005</x:v>
      </x:c>
      <x:c r="AA4028" s="21" t="n">
        <x:v>34118.52350062294</x:v>
      </x:c>
      <x:c r="AB4028" s="21" t="n">
        <x:v>34469.14206818557</x:v>
      </x:c>
      <x:c r="AC4028" s="21" t="n">
        <x:v>44959.75052372029</x:v>
      </x:c>
      <x:c r="AD4028" s="25" t="n">
        <x:f>AC4028*(1+Inputs!$C$14)*(1-Inputs!$C$14/Inputs!$C$15)</x:f>
        <x:v>35675.56204057205</x:v>
      </x:c>
      <x:c r="AE4028" s="25" t="n">
        <x:f>AD4028/(B4028-Inputs!$C$14)</x:f>
        <x:v>639093.4029259018</x:v>
      </x:c>
      <x:c r="AF4028" s="25" t="n">
        <x:f>S4028/(1+B4028)^1+T4028/(1+B4028)^2+U4028/(1+B4028)^3+V4028/(1+B4028)^4+W4028/(1+B4028)^5+X4028/(1+B4028)^6+Y4028/(1+B4028)^7+Z4028/(1+B4028)^8+AA4028/(1+B4028)^9+AB4028/(1+B4028)^10+AE4028/(1+B4028)^10</x:f>
        <x:v>419266.66327718773</x:v>
      </x:c>
      <x:c r="AG4028" s="25" t="n">
        <x:f>(AF4028+Inputs!$C$12)/Inputs!$C$13</x:f>
        <x:v>360.3524421151894</x:v>
      </x:c>
      <x:c r="AH4028" s="25" t="n">
        <x:f>(S4028+Inputs!$C$11)*Inputs!$C$8-Inputs!$C$11</x:f>
        <x:v>2200.0172665468435</x:v>
      </x:c>
      <x:c r="AI4028" s="25" t="n">
        <x:f>Inputs!$C$12+AH4028-Inputs!$C$10*Inputs!$C$13</x:f>
        <x:v>24517.93268174684</x:v>
      </x:c>
      <x:c r="AJ4028" s="25" t="n">
        <x:f>(S4028+Inputs!$C$11)*(1-Inputs!$C$8)</x:f>
        <x:v>6498.452337485893</x:v>
      </x:c>
      <x:c r="AK4028" s="25" t="n">
        <x:f>AJ4028/(1+B4028)^(1-Inputs!$C$8)+T4028/(1+B4028)^(2-Inputs!$C$8)+U4028/(1+B4028)^(3-Inputs!$C$8)+V4028/(1+B4028)^(4-Inputs!$C$8)+W4028/(1+B4028)^(5-Inputs!$C$8)+X4028/(1+B4028)^(6-Inputs!$C$8)+Y4028/(1+B4028)^(7-Inputs!$C$8)+Z4028/(1+B4028)^(8-Inputs!$C$8)+AA4028/(1+B4028)^(9-Inputs!$C$8)+AB4028/(1+B4028)^(10-Inputs!$C$8)+AE4028/(1+B4028)^(10-Inputs!$C$8)</x:f>
        <x:v>434593.8961901963</x:v>
      </x:c>
      <x:c r="AL4028" s="25" t="n">
        <x:f>(AK4028+AI4028)/Inputs!$C$13</x:f>
        <x:v>366.33791557220593</x:v>
      </x:c>
      <x:c r="AM4028" s="26" t="n">
        <x:f>IF(AL4028&gt;=Inputs!$C$7,1,0)</x:f>
        <x:v>1</x:v>
      </x:c>
      <x:c r="AN4028" s="26" t="n">
        <x:f>IF(Inputs!$C$7&lt;=(1-Inputs!$C$16)*AL4028,1,0)</x:f>
        <x:v>1</x:v>
      </x:c>
    </x:row>
    <x:row r="4029" ht="20" customHeight="1">
      <x:c r="A4029" s="16" t="n">
        <x:v>4024</x:v>
      </x:c>
      <x:c r="B4029" s="19" t="n">
        <x:v>0.09013777052614833</x:v>
      </x:c>
      <x:c r="C4029" s="24" t="n">
        <x:v>0.4339039459648859</x:v>
      </x:c>
      <x:c r="D4029" s="19" t="n">
        <x:v>0.031266474674210086</x:v>
      </x:c>
      <x:c r="E4029" s="19" t="n">
        <x:v>0.04146279589697002</x:v>
      </x:c>
      <x:c r="F4029" s="19" t="n">
        <x:v>-0.15508408930009981</x:v>
      </x:c>
      <x:c r="G4029" s="19" t="n">
        <x:v>-0.02685938309808024</x:v>
      </x:c>
      <x:c r="H4029" s="19" t="n">
        <x:v>0.8860286953826915</x:v>
      </x:c>
      <x:c r="I4029" s="19" t="n">
        <x:v>0.04663481334922039</x:v>
      </x:c>
      <x:c r="J4029" s="19" t="n">
        <x:v>0.04866067180294408</x:v>
      </x:c>
      <x:c r="K4029" s="19" t="n">
        <x:v>0.04707441260356404</x:v>
      </x:c>
      <x:c r="L4029" s="19" t="n">
        <x:v>0.04495803630823389</x:v>
      </x:c>
      <x:c r="M4029" s="19" t="n">
        <x:v>0.0520643001514793</x:v>
      </x:c>
      <x:c r="N4029" s="19" t="n">
        <x:v>0.04588726338349147</x:v>
      </x:c>
      <x:c r="O4029" s="19" t="n">
        <x:v>0.046632655714271325</x:v>
      </x:c>
      <x:c r="P4029" s="19" t="n">
        <x:v>0.05712595655515201</x:v>
      </x:c>
      <x:c r="Q4029" s="19" t="n">
        <x:v>0.04811322075984549</x:v>
      </x:c>
      <x:c r="R4029" s="19" t="n">
        <x:v>0.05658794040516</x:v>
      </x:c>
      <x:c r="S4029" s="21" t="n">
        <x:v>10104.500887552533</x:v>
      </x:c>
      <x:c r="T4029" s="21" t="n">
        <x:v>15601.406083539357</x:v>
      </x:c>
      <x:c r="U4029" s="21" t="n">
        <x:v>18744.950247596607</x:v>
      </x:c>
      <x:c r="V4029" s="21" t="n">
        <x:v>22187.317930247405</x:v>
      </x:c>
      <x:c r="W4029" s="21" t="n">
        <x:v>25960.86409185614</x:v>
      </x:c>
      <x:c r="X4029" s="21" t="n">
        <x:v>27450.102940039527</x:v>
      </x:c>
      <x:c r="Y4029" s="21" t="n">
        <x:v>28546.61097427949</x:v>
      </x:c>
      <x:c r="Z4029" s="21" t="n">
        <x:v>29429.678689881304</x:v>
      </x:c>
      <x:c r="AA4029" s="21" t="n">
        <x:v>30077.83865696568</x:v>
      </x:c>
      <x:c r="AB4029" s="21" t="n">
        <x:v>30438.454778930412</x:v>
      </x:c>
      <x:c r="AC4029" s="21" t="n">
        <x:v>39702.332320344016</x:v>
      </x:c>
      <x:c r="AD4029" s="25" t="n">
        <x:f>AC4029*(1+Inputs!$C$14)*(1-Inputs!$C$14/Inputs!$C$15)</x:f>
        <x:v>31503.80069619297</x:v>
      </x:c>
      <x:c r="AE4029" s="25" t="n">
        <x:f>AD4029/(B4029-Inputs!$C$14)</x:f>
        <x:v>571365.1530624136</x:v>
      </x:c>
      <x:c r="AF4029" s="25" t="n">
        <x:f>S4029/(1+B4029)^1+T4029/(1+B4029)^2+U4029/(1+B4029)^3+V4029/(1+B4029)^4+W4029/(1+B4029)^5+X4029/(1+B4029)^6+Y4029/(1+B4029)^7+Z4029/(1+B4029)^8+AA4029/(1+B4029)^9+AB4029/(1+B4029)^10+AE4029/(1+B4029)^10</x:f>
        <x:v>383870.75834161416</x:v>
      </x:c>
      <x:c r="AG4029" s="25" t="n">
        <x:f>(AF4029+Inputs!$C$12)/Inputs!$C$13</x:f>
        <x:v>332.1090791294216</x:v>
      </x:c>
      <x:c r="AH4029" s="25" t="n">
        <x:f>(S4029+Inputs!$C$11)*Inputs!$C$8-Inputs!$C$11</x:f>
        <x:v>2858.733292524612</x:v>
      </x:c>
      <x:c r="AI4029" s="25" t="n">
        <x:f>Inputs!$C$12+AH4029-Inputs!$C$10*Inputs!$C$13</x:f>
        <x:v>25176.648707724613</x:v>
      </x:c>
      <x:c r="AJ4029" s="25" t="n">
        <x:f>(S4029+Inputs!$C$11)*(1-Inputs!$C$8)</x:f>
        <x:v>7245.767595027922</x:v>
      </x:c>
      <x:c r="AK4029" s="25" t="n">
        <x:f>AJ4029/(1+B4029)^(1-Inputs!$C$8)+T4029/(1+B4029)^(2-Inputs!$C$8)+U4029/(1+B4029)^(3-Inputs!$C$8)+V4029/(1+B4029)^(4-Inputs!$C$8)+W4029/(1+B4029)^(5-Inputs!$C$8)+X4029/(1+B4029)^(6-Inputs!$C$8)+Y4029/(1+B4029)^(7-Inputs!$C$8)+Z4029/(1+B4029)^(8-Inputs!$C$8)+AA4029/(1+B4029)^(9-Inputs!$C$8)+AB4029/(1+B4029)^(10-Inputs!$C$8)+AE4029/(1+B4029)^(10-Inputs!$C$8)</x:f>
        <x:v>396979.2449722468</x:v>
      </x:c>
      <x:c r="AL4029" s="25" t="n">
        <x:f>(AK4029+AI4029)/Inputs!$C$13</x:f>
        <x:v>336.84976167403096</x:v>
      </x:c>
      <x:c r="AM4029" s="26" t="n">
        <x:f>IF(AL4029&gt;=Inputs!$C$7,1,0)</x:f>
        <x:v>1</x:v>
      </x:c>
      <x:c r="AN4029" s="26" t="n">
        <x:f>IF(Inputs!$C$7&lt;=(1-Inputs!$C$16)*AL4029,1,0)</x:f>
        <x:v>1</x:v>
      </x:c>
    </x:row>
    <x:row r="4030" ht="20" customHeight="1">
      <x:c r="A4030" s="16" t="n">
        <x:v>4025</x:v>
      </x:c>
      <x:c r="B4030" s="19" t="n">
        <x:v>0.08155773970246616</x:v>
      </x:c>
      <x:c r="C4030" s="24" t="n">
        <x:v>0.2921739863083701</x:v>
      </x:c>
      <x:c r="D4030" s="19" t="n">
        <x:v>0.035613363815919286</x:v>
      </x:c>
      <x:c r="E4030" s="19" t="n">
        <x:v>0.034813571838142536</x:v>
      </x:c>
      <x:c r="F4030" s="19" t="n">
        <x:v>-0.20456983605324583</x:v>
      </x:c>
      <x:c r="G4030" s="19" t="n">
        <x:v>-0.10502499027551096</x:v>
      </x:c>
      <x:c r="H4030" s="19" t="n">
        <x:v>0.8480772234730978</x:v>
      </x:c>
      <x:c r="I4030" s="19" t="n">
        <x:v>0.06590490425229177</x:v>
      </x:c>
      <x:c r="J4030" s="19" t="n">
        <x:v>0.06642976332016247</x:v>
      </x:c>
      <x:c r="K4030" s="19" t="n">
        <x:v>0.07480820160856069</x:v>
      </x:c>
      <x:c r="L4030" s="19" t="n">
        <x:v>0.07197669269719541</x:v>
      </x:c>
      <x:c r="M4030" s="19" t="n">
        <x:v>0.07010030167883428</x:v>
      </x:c>
      <x:c r="N4030" s="19" t="n">
        <x:v>0.07383993474311751</x:v>
      </x:c>
      <x:c r="O4030" s="19" t="n">
        <x:v>0.07228567784721804</x:v>
      </x:c>
      <x:c r="P4030" s="19" t="n">
        <x:v>0.06663788315505485</x:v>
      </x:c>
      <x:c r="Q4030" s="19" t="n">
        <x:v>0.06148316678006836</x:v>
      </x:c>
      <x:c r="R4030" s="19" t="n">
        <x:v>0.06427163157952351</x:v>
      </x:c>
      <x:c r="S4030" s="21" t="n">
        <x:v>8848.766301745203</x:v>
      </x:c>
      <x:c r="T4030" s="21" t="n">
        <x:v>14130.938468890614</x:v>
      </x:c>
      <x:c r="U4030" s="21" t="n">
        <x:v>17480.246547807943</x:v>
      </x:c>
      <x:c r="V4030" s="21" t="n">
        <x:v>21065.59897789268</x:v>
      </x:c>
      <x:c r="W4030" s="21" t="n">
        <x:v>24974.513677282543</x:v>
      </x:c>
      <x:c r="X4030" s="21" t="n">
        <x:v>26547.733892212662</x:v>
      </x:c>
      <x:c r="Y4030" s="21" t="n">
        <x:v>27715.744584697306</x:v>
      </x:c>
      <x:c r="Z4030" s="21" t="n">
        <x:v>28654.23058850473</x:v>
      </x:c>
      <x:c r="AA4030" s="21" t="n">
        <x:v>29330.62597636324</x:v>
      </x:c>
      <x:c r="AB4030" s="21" t="n">
        <x:v>29737.061126115426</x:v>
      </x:c>
      <x:c r="AC4030" s="21" t="n">
        <x:v>38787.471034063594</x:v>
      </x:c>
      <x:c r="AD4030" s="25" t="n">
        <x:f>AC4030*(1+Inputs!$C$14)*(1-Inputs!$C$14/Inputs!$C$15)</x:f>
        <x:v>30777.858265529456</x:v>
      </x:c>
      <x:c r="AE4030" s="25" t="n">
        <x:f>AD4030/(B4030-Inputs!$C$14)</x:f>
        <x:v>661068.5669497645</x:v>
      </x:c>
      <x:c r="AF4030" s="25" t="n">
        <x:f>S4030/(1+B4030)^1+T4030/(1+B4030)^2+U4030/(1+B4030)^3+V4030/(1+B4030)^4+W4030/(1+B4030)^5+X4030/(1+B4030)^6+Y4030/(1+B4030)^7+Z4030/(1+B4030)^8+AA4030/(1+B4030)^9+AB4030/(1+B4030)^10+AE4030/(1+B4030)^10</x:f>
        <x:v>444128.119649248</x:v>
      </x:c>
      <x:c r="AG4030" s="25" t="n">
        <x:f>(AF4030+Inputs!$C$12)/Inputs!$C$13</x:f>
        <x:v>380.190079772681</x:v>
      </x:c>
      <x:c r="AH4030" s="25" t="n">
        <x:f>(S4030+Inputs!$C$11)*Inputs!$C$8-Inputs!$C$11</x:f>
        <x:v>2270.430239995698</x:v>
      </x:c>
      <x:c r="AI4030" s="25" t="n">
        <x:f>Inputs!$C$12+AH4030-Inputs!$C$10*Inputs!$C$13</x:f>
        <x:v>24588.34565519569</x:v>
      </x:c>
      <x:c r="AJ4030" s="25" t="n">
        <x:f>(S4030+Inputs!$C$11)*(1-Inputs!$C$8)</x:f>
        <x:v>6578.3360617495055</x:v>
      </x:c>
      <x:c r="AK4030" s="25" t="n">
        <x:f>AJ4030/(1+B4030)^(1-Inputs!$C$8)+T4030/(1+B4030)^(2-Inputs!$C$8)+U4030/(1+B4030)^(3-Inputs!$C$8)+V4030/(1+B4030)^(4-Inputs!$C$8)+W4030/(1+B4030)^(5-Inputs!$C$8)+X4030/(1+B4030)^(6-Inputs!$C$8)+Y4030/(1+B4030)^(7-Inputs!$C$8)+Z4030/(1+B4030)^(8-Inputs!$C$8)+AA4030/(1+B4030)^(9-Inputs!$C$8)+AB4030/(1+B4030)^(10-Inputs!$C$8)+AE4030/(1+B4030)^(10-Inputs!$C$8)</x:f>
        <x:v>458566.9148174606</x:v>
      </x:c>
      <x:c r="AL4030" s="25" t="n">
        <x:f>(AK4030+AI4030)/Inputs!$C$13</x:f>
        <x:v>385.52282883712843</x:v>
      </x:c>
      <x:c r="AM4030" s="26" t="n">
        <x:f>IF(AL4030&gt;=Inputs!$C$7,1,0)</x:f>
        <x:v>1</x:v>
      </x:c>
      <x:c r="AN4030" s="26" t="n">
        <x:f>IF(Inputs!$C$7&lt;=(1-Inputs!$C$16)*AL4030,1,0)</x:f>
        <x:v>1</x:v>
      </x:c>
    </x:row>
    <x:row r="4031" ht="20" customHeight="1">
      <x:c r="A4031" s="16" t="n">
        <x:v>4026</x:v>
      </x:c>
      <x:c r="B4031" s="19" t="n">
        <x:v>0.08013105649420538</x:v>
      </x:c>
      <x:c r="C4031" s="24" t="n">
        <x:v>0.6316104037070147</x:v>
      </x:c>
      <x:c r="D4031" s="19" t="n">
        <x:v>0.029755583218549476</x:v>
      </x:c>
      <x:c r="E4031" s="19" t="n">
        <x:v>0.044759334974503136</x:v>
      </x:c>
      <x:c r="F4031" s="19" t="n">
        <x:v>-0.13565863564933694</x:v>
      </x:c>
      <x:c r="G4031" s="19" t="n">
        <x:v>-0.059943923952805</x:v>
      </x:c>
      <x:c r="H4031" s="19" t="n">
        <x:v>0.806466316820746</x:v>
      </x:c>
      <x:c r="I4031" s="19" t="n">
        <x:v>0.058790786358528066</x:v>
      </x:c>
      <x:c r="J4031" s="19" t="n">
        <x:v>0.05507236162254572</x:v>
      </x:c>
      <x:c r="K4031" s="19" t="n">
        <x:v>0.053060290740785374</x:v>
      </x:c>
      <x:c r="L4031" s="19" t="n">
        <x:v>0.0573934306893841</x:v>
      </x:c>
      <x:c r="M4031" s="19" t="n">
        <x:v>0.052800748917132975</x:v>
      </x:c>
      <x:c r="N4031" s="19" t="n">
        <x:v>0.04652601536742054</x:v>
      </x:c>
      <x:c r="O4031" s="19" t="n">
        <x:v>0.049547691487472324</x:v>
      </x:c>
      <x:c r="P4031" s="19" t="n">
        <x:v>0.05954262452007811</x:v>
      </x:c>
      <x:c r="Q4031" s="19" t="n">
        <x:v>0.04701942359895043</x:v>
      </x:c>
      <x:c r="R4031" s="19" t="n">
        <x:v>0.06473182964216789</x:v>
      </x:c>
      <x:c r="S4031" s="21" t="n">
        <x:v>10268.1447347862</x:v>
      </x:c>
      <x:c r="T4031" s="21" t="n">
        <x:v>16114.518118835456</x:v>
      </x:c>
      <x:c r="U4031" s="21" t="n">
        <x:v>19511.05801528825</x:v>
      </x:c>
      <x:c r="V4031" s="21" t="n">
        <x:v>23155.10879112105</x:v>
      </x:c>
      <x:c r="W4031" s="21" t="n">
        <x:v>27224.02563539013</x:v>
      </x:c>
      <x:c r="X4031" s="21" t="n">
        <x:v>28763.393442757966</x:v>
      </x:c>
      <x:c r="Y4031" s="21" t="n">
        <x:v>29923.19796546379</x:v>
      </x:c>
      <x:c r="Z4031" s="21" t="n">
        <x:v>30846.70701709342</x:v>
      </x:c>
      <x:c r="AA4031" s="21" t="n">
        <x:v>31499.378962813764</x:v>
      </x:c>
      <x:c r="AB4031" s="21" t="n">
        <x:v>31824.744496616542</x:v>
      </x:c>
      <x:c r="AC4031" s="21" t="n">
        <x:v>41510.536299934625</x:v>
      </x:c>
      <x:c r="AD4031" s="25" t="n">
        <x:f>AC4031*(1+Inputs!$C$14)*(1-Inputs!$C$14/Inputs!$C$15)</x:f>
        <x:v>32938.610553998114</x:v>
      </x:c>
      <x:c r="AE4031" s="25" t="n">
        <x:f>AD4031/(B4031-Inputs!$C$14)</x:f>
        <x:v>729843.5514849356</x:v>
      </x:c>
      <x:c r="AF4031" s="25" t="n">
        <x:f>S4031/(1+B4031)^1+T4031/(1+B4031)^2+U4031/(1+B4031)^3+V4031/(1+B4031)^4+W4031/(1+B4031)^5+X4031/(1+B4031)^6+Y4031/(1+B4031)^7+Z4031/(1+B4031)^8+AA4031/(1+B4031)^9+AB4031/(1+B4031)^10+AE4031/(1+B4031)^10</x:f>
        <x:v>494649.26284670155</x:v>
      </x:c>
      <x:c r="AG4031" s="25" t="n">
        <x:f>(AF4031+Inputs!$C$12)/Inputs!$C$13</x:f>
        <x:v>420.50228505119566</x:v>
      </x:c>
      <x:c r="AH4031" s="25" t="n">
        <x:f>(S4031+Inputs!$C$11)*Inputs!$C$8-Inputs!$C$11</x:f>
        <x:v>2935.399314105316</x:v>
      </x:c>
      <x:c r="AI4031" s="25" t="n">
        <x:f>Inputs!$C$12+AH4031-Inputs!$C$10*Inputs!$C$13</x:f>
        <x:v>25253.31472930531</x:v>
      </x:c>
      <x:c r="AJ4031" s="25" t="n">
        <x:f>(S4031+Inputs!$C$11)*(1-Inputs!$C$8)</x:f>
        <x:v>7332.745420680884</x:v>
      </x:c>
      <x:c r="AK4031" s="25" t="n">
        <x:f>AJ4031/(1+B4031)^(1-Inputs!$C$8)+T4031/(1+B4031)^(2-Inputs!$C$8)+U4031/(1+B4031)^(3-Inputs!$C$8)+V4031/(1+B4031)^(4-Inputs!$C$8)+W4031/(1+B4031)^(5-Inputs!$C$8)+X4031/(1+B4031)^(6-Inputs!$C$8)+Y4031/(1+B4031)^(7-Inputs!$C$8)+Z4031/(1+B4031)^(8-Inputs!$C$8)+AA4031/(1+B4031)^(9-Inputs!$C$8)+AB4031/(1+B4031)^(10-Inputs!$C$8)+AE4031/(1+B4031)^(10-Inputs!$C$8)</x:f>
        <x:v>510021.20955381845</x:v>
      </x:c>
      <x:c r="AL4031" s="25" t="n">
        <x:f>(AK4031+AI4031)/Inputs!$C$13</x:f>
        <x:v>427.1102183679047</x:v>
      </x:c>
      <x:c r="AM4031" s="26" t="n">
        <x:f>IF(AL4031&gt;=Inputs!$C$7,1,0)</x:f>
        <x:v>1</x:v>
      </x:c>
      <x:c r="AN4031" s="26" t="n">
        <x:f>IF(Inputs!$C$7&lt;=(1-Inputs!$C$16)*AL4031,1,0)</x:f>
        <x:v>1</x:v>
      </x:c>
    </x:row>
    <x:row r="4032" ht="20" customHeight="1">
      <x:c r="A4032" s="16" t="n">
        <x:v>4027</x:v>
      </x:c>
      <x:c r="B4032" s="19" t="n">
        <x:v>0.0875328028710821</x:v>
      </x:c>
      <x:c r="C4032" s="24" t="n">
        <x:v>0.7579719958516478</x:v>
      </x:c>
      <x:c r="D4032" s="19" t="n">
        <x:v>0.02606746623970224</x:v>
      </x:c>
      <x:c r="E4032" s="19" t="n">
        <x:v>0.05432164070210746</x:v>
      </x:c>
      <x:c r="F4032" s="19" t="n">
        <x:v>-0.18589442568498843</x:v>
      </x:c>
      <x:c r="G4032" s="19" t="n">
        <x:v>-0.08699157553310613</x:v>
      </x:c>
      <x:c r="H4032" s="19" t="n">
        <x:v>0.860717419767667</x:v>
      </x:c>
      <x:c r="I4032" s="19" t="n">
        <x:v>0.07533191589949524</x:v>
      </x:c>
      <x:c r="J4032" s="19" t="n">
        <x:v>0.07470304870397398</x:v>
      </x:c>
      <x:c r="K4032" s="19" t="n">
        <x:v>0.07447039973550432</x:v>
      </x:c>
      <x:c r="L4032" s="19" t="n">
        <x:v>0.07625796026027615</x:v>
      </x:c>
      <x:c r="M4032" s="19" t="n">
        <x:v>0.07691000224373624</x:v>
      </x:c>
      <x:c r="N4032" s="19" t="n">
        <x:v>0.0767174404462196</x:v>
      </x:c>
      <x:c r="O4032" s="19" t="n">
        <x:v>0.07596321139432917</x:v>
      </x:c>
      <x:c r="P4032" s="19" t="n">
        <x:v>0.07583480235355523</x:v>
      </x:c>
      <x:c r="Q4032" s="19" t="n">
        <x:v>0.07651437097676195</x:v>
      </x:c>
      <x:c r="R4032" s="19" t="n">
        <x:v>0.07052631534863735</x:v>
      </x:c>
      <x:c r="S4032" s="21" t="n">
        <x:v>9274.40422421924</x:v>
      </x:c>
      <x:c r="T4032" s="21" t="n">
        <x:v>15178.250963726294</x:v>
      </x:c>
      <x:c r="U4032" s="21" t="n">
        <x:v>19207.239826695317</x:v>
      </x:c>
      <x:c r="V4032" s="21" t="n">
        <x:v>23657.88834495321</x:v>
      </x:c>
      <x:c r="W4032" s="21" t="n">
        <x:v>28673.487048947212</x:v>
      </x:c>
      <x:c r="X4032" s="21" t="n">
        <x:v>30586.692861329087</x:v>
      </x:c>
      <x:c r="Y4032" s="21" t="n">
        <x:v>32008.289462727706</x:v>
      </x:c>
      <x:c r="Z4032" s="21" t="n">
        <x:v>33104.37038287396</x:v>
      </x:c>
      <x:c r="AA4032" s="21" t="n">
        <x:v>33834.47359357031</x:v>
      </x:c>
      <x:c r="AB4032" s="21" t="n">
        <x:v>34169.83345088274</x:v>
      </x:c>
      <x:c r="AC4032" s="21" t="n">
        <x:v>44569.347979412276</x:v>
      </x:c>
      <x:c r="AD4032" s="25" t="n">
        <x:f>AC4032*(1+Inputs!$C$14)*(1-Inputs!$C$14/Inputs!$C$15)</x:f>
        <x:v>35365.777621663634</x:v>
      </x:c>
      <x:c r="AE4032" s="25" t="n">
        <x:f>AD4032/(B4032-Inputs!$C$14)</x:f>
        <x:v>673213.2246675066</x:v>
      </x:c>
      <x:c r="AF4032" s="25" t="n">
        <x:f>S4032/(1+B4032)^1+T4032/(1+B4032)^2+U4032/(1+B4032)^3+V4032/(1+B4032)^4+W4032/(1+B4032)^5+X4032/(1+B4032)^6+Y4032/(1+B4032)^7+Z4032/(1+B4032)^8+AA4032/(1+B4032)^9+AB4032/(1+B4032)^10+AE4032/(1+B4032)^10</x:f>
        <x:v>446803.4158814439</x:v>
      </x:c>
      <x:c r="AG4032" s="25" t="n">
        <x:f>(AF4032+Inputs!$C$12)/Inputs!$C$13</x:f>
        <x:v>382.3247719840511</x:v>
      </x:c>
      <x:c r="AH4032" s="25" t="n">
        <x:f>(S4032+Inputs!$C$11)*Inputs!$C$8-Inputs!$C$11</x:f>
        <x:v>2469.8386913465483</x:v>
      </x:c>
      <x:c r="AI4032" s="25" t="n">
        <x:f>Inputs!$C$12+AH4032-Inputs!$C$10*Inputs!$C$13</x:f>
        <x:v>24787.75410654655</x:v>
      </x:c>
      <x:c r="AJ4032" s="25" t="n">
        <x:f>(S4032+Inputs!$C$11)*(1-Inputs!$C$8)</x:f>
        <x:v>6804.5655328726925</x:v>
      </x:c>
      <x:c r="AK4032" s="25" t="n">
        <x:f>AJ4032/(1+B4032)^(1-Inputs!$C$8)+T4032/(1+B4032)^(2-Inputs!$C$8)+U4032/(1+B4032)^(3-Inputs!$C$8)+V4032/(1+B4032)^(4-Inputs!$C$8)+W4032/(1+B4032)^(5-Inputs!$C$8)+X4032/(1+B4032)^(6-Inputs!$C$8)+Y4032/(1+B4032)^(7-Inputs!$C$8)+Z4032/(1+B4032)^(8-Inputs!$C$8)+AA4032/(1+B4032)^(9-Inputs!$C$8)+AB4032/(1+B4032)^(10-Inputs!$C$8)+AE4032/(1+B4032)^(10-Inputs!$C$8)</x:f>
        <x:v>462355.8829224252</x:v>
      </x:c>
      <x:c r="AL4032" s="25" t="n">
        <x:f>(AK4032+AI4032)/Inputs!$C$13</x:f>
        <x:v>388.70526383939716</x:v>
      </x:c>
      <x:c r="AM4032" s="26" t="n">
        <x:f>IF(AL4032&gt;=Inputs!$C$7,1,0)</x:f>
        <x:v>1</x:v>
      </x:c>
      <x:c r="AN4032" s="26" t="n">
        <x:f>IF(Inputs!$C$7&lt;=(1-Inputs!$C$16)*AL4032,1,0)</x:f>
        <x:v>1</x:v>
      </x:c>
    </x:row>
    <x:row r="4033" ht="20" customHeight="1">
      <x:c r="A4033" s="16" t="n">
        <x:v>4028</x:v>
      </x:c>
      <x:c r="B4033" s="19" t="n">
        <x:v>0.09233278567824703</x:v>
      </x:c>
      <x:c r="C4033" s="24" t="n">
        <x:v>0.5660778480538227</x:v>
      </x:c>
      <x:c r="D4033" s="19" t="n">
        <x:v>0.037386253950920434</x:v>
      </x:c>
      <x:c r="E4033" s="19" t="n">
        <x:v>0.03897262246831559</x:v>
      </x:c>
      <x:c r="F4033" s="19" t="n">
        <x:v>-0.15129050615935172</x:v>
      </x:c>
      <x:c r="G4033" s="19" t="n">
        <x:v>-0.07234753333561172</x:v>
      </x:c>
      <x:c r="H4033" s="19" t="n">
        <x:v>0.9364455362914157</x:v>
      </x:c>
      <x:c r="I4033" s="19" t="n">
        <x:v>0.0605309564991046</x:v>
      </x:c>
      <x:c r="J4033" s="19" t="n">
        <x:v>0.05977177629145558</x:v>
      </x:c>
      <x:c r="K4033" s="19" t="n">
        <x:v>0.05559275679765847</x:v>
      </x:c>
      <x:c r="L4033" s="19" t="n">
        <x:v>0.0567314962078774</x:v>
      </x:c>
      <x:c r="M4033" s="19" t="n">
        <x:v>0.05444263953796167</x:v>
      </x:c>
      <x:c r="N4033" s="19" t="n">
        <x:v>0.059022069059086565</x:v>
      </x:c>
      <x:c r="O4033" s="19" t="n">
        <x:v>0.049739705093983275</x:v>
      </x:c>
      <x:c r="P4033" s="19" t="n">
        <x:v>0.060905646488762386</x:v>
      </x:c>
      <x:c r="Q4033" s="19" t="n">
        <x:v>0.052029784493330455</x:v>
      </x:c>
      <x:c r="R4033" s="19" t="n">
        <x:v>0.05105052146479807</x:v>
      </x:c>
      <x:c r="S4033" s="21" t="n">
        <x:v>9944.986310839975</x:v>
      </x:c>
      <x:c r="T4033" s="21" t="n">
        <x:v>15757.693860044725</x:v>
      </x:c>
      <x:c r="U4033" s="21" t="n">
        <x:v>19325.331419810558</x:v>
      </x:c>
      <x:c r="V4033" s="21" t="n">
        <x:v>23167.121034611428</x:v>
      </x:c>
      <x:c r="W4033" s="21" t="n">
        <x:v>27424.688388133574</x:v>
      </x:c>
      <x:c r="X4033" s="21" t="n">
        <x:v>29064.101362738234</x:v>
      </x:c>
      <x:c r="Y4033" s="21" t="n">
        <x:v>30295.54335698514</x:v>
      </x:c>
      <x:c r="Z4033" s="21" t="n">
        <x:v>31239.918088064594</x:v>
      </x:c>
      <x:c r="AA4033" s="21" t="n">
        <x:v>31907.352052928185</x:v>
      </x:c>
      <x:c r="AB4033" s="21" t="n">
        <x:v>32238.539666801542</x:v>
      </x:c>
      <x:c r="AC4033" s="21" t="n">
        <x:v>42050.26913061071</x:v>
      </x:c>
      <x:c r="AD4033" s="25" t="n">
        <x:f>AC4033*(1+Inputs!$C$14)*(1-Inputs!$C$14/Inputs!$C$15)</x:f>
        <x:v>33366.88855513959</x:v>
      </x:c>
      <x:c r="AE4033" s="25" t="n">
        <x:f>AD4033/(B4033-Inputs!$C$14)</x:f>
        <x:v>581986.1735376922</x:v>
      </x:c>
      <x:c r="AF4033" s="25" t="n">
        <x:f>S4033/(1+B4033)^1+T4033/(1+B4033)^2+U4033/(1+B4033)^3+V4033/(1+B4033)^4+W4033/(1+B4033)^5+X4033/(1+B4033)^6+Y4033/(1+B4033)^7+Z4033/(1+B4033)^8+AA4033/(1+B4033)^9+AB4033/(1+B4033)^10+AE4033/(1+B4033)^10</x:f>
        <x:v>388271.3433521285</x:v>
      </x:c>
      <x:c r="AG4033" s="25" t="n">
        <x:f>(AF4033+Inputs!$C$12)/Inputs!$C$13</x:f>
        <x:v>335.62042655867674</x:v>
      </x:c>
      <x:c r="AH4033" s="25" t="n">
        <x:f>(S4033+Inputs!$C$11)*Inputs!$C$8-Inputs!$C$11</x:f>
        <x:v>2784.0018059003723</x:v>
      </x:c>
      <x:c r="AI4033" s="25" t="n">
        <x:f>Inputs!$C$12+AH4033-Inputs!$C$10*Inputs!$C$13</x:f>
        <x:v>25101.917221100368</x:v>
      </x:c>
      <x:c r="AJ4033" s="25" t="n">
        <x:f>(S4033+Inputs!$C$11)*(1-Inputs!$C$8)</x:f>
        <x:v>7160.9845049396035</x:v>
      </x:c>
      <x:c r="AK4033" s="25" t="n">
        <x:f>AJ4033/(1+B4033)^(1-Inputs!$C$8)+T4033/(1+B4033)^(2-Inputs!$C$8)+U4033/(1+B4033)^(3-Inputs!$C$8)+V4033/(1+B4033)^(4-Inputs!$C$8)+W4033/(1+B4033)^(5-Inputs!$C$8)+X4033/(1+B4033)^(6-Inputs!$C$8)+Y4033/(1+B4033)^(7-Inputs!$C$8)+Z4033/(1+B4033)^(8-Inputs!$C$8)+AA4033/(1+B4033)^(9-Inputs!$C$8)+AB4033/(1+B4033)^(10-Inputs!$C$8)+AE4033/(1+B4033)^(10-Inputs!$C$8)</x:f>
        <x:v>402016.799825978</x:v>
      </x:c>
      <x:c r="AL4033" s="25" t="n">
        <x:f>(AK4033+AI4033)/Inputs!$C$13</x:f>
        <x:v>340.80973450271205</x:v>
      </x:c>
      <x:c r="AM4033" s="26" t="n">
        <x:f>IF(AL4033&gt;=Inputs!$C$7,1,0)</x:f>
        <x:v>1</x:v>
      </x:c>
      <x:c r="AN4033" s="26" t="n">
        <x:f>IF(Inputs!$C$7&lt;=(1-Inputs!$C$16)*AL4033,1,0)</x:f>
        <x:v>1</x:v>
      </x:c>
    </x:row>
    <x:row r="4034" ht="20" customHeight="1">
      <x:c r="A4034" s="16" t="n">
        <x:v>4029</x:v>
      </x:c>
      <x:c r="B4034" s="19" t="n">
        <x:v>0.07605547985203893</x:v>
      </x:c>
      <x:c r="C4034" s="24" t="n">
        <x:v>0.6124443241996289</x:v>
      </x:c>
      <x:c r="D4034" s="19" t="n">
        <x:v>0.03385675910206061</x:v>
      </x:c>
      <x:c r="E4034" s="19" t="n">
        <x:v>0.05575049334598503</x:v>
      </x:c>
      <x:c r="F4034" s="19" t="n">
        <x:v>-0.19246849119722242</x:v>
      </x:c>
      <x:c r="G4034" s="19" t="n">
        <x:v>-0.08675671673476984</x:v>
      </x:c>
      <x:c r="H4034" s="19" t="n">
        <x:v>0.8208137027378086</x:v>
      </x:c>
      <x:c r="I4034" s="19" t="n">
        <x:v>0.058227771183047713</x:v>
      </x:c>
      <x:c r="J4034" s="19" t="n">
        <x:v>0.05175804437866759</x:v>
      </x:c>
      <x:c r="K4034" s="19" t="n">
        <x:v>0.05721710172327562</x:v>
      </x:c>
      <x:c r="L4034" s="19" t="n">
        <x:v>0.050407731123262925</x:v>
      </x:c>
      <x:c r="M4034" s="19" t="n">
        <x:v>0.05971460966320706</x:v>
      </x:c>
      <x:c r="N4034" s="19" t="n">
        <x:v>0.0612238158511866</x:v>
      </x:c>
      <x:c r="O4034" s="19" t="n">
        <x:v>0.06273781513659174</x:v>
      </x:c>
      <x:c r="P4034" s="19" t="n">
        <x:v>0.0625793481778112</x:v>
      </x:c>
      <x:c r="Q4034" s="19" t="n">
        <x:v>0.05738557362164898</x:v>
      </x:c>
      <x:c r="R4034" s="19" t="n">
        <x:v>0.05121377129871348</x:v>
      </x:c>
      <x:c r="S4034" s="21" t="n">
        <x:v>9169.41120988778</x:v>
      </x:c>
      <x:c r="T4034" s="21" t="n">
        <x:v>14931.600905828946</x:v>
      </x:c>
      <x:c r="U4034" s="21" t="n">
        <x:v>18835.78778634729</x:v>
      </x:c>
      <x:c r="V4034" s="21" t="n">
        <x:v>23159.147642701955</x:v>
      </x:c>
      <x:c r="W4034" s="21" t="n">
        <x:v>28008.25232882477</x:v>
      </x:c>
      <x:c r="X4034" s="21" t="n">
        <x:v>29964.066834594923</x:v>
      </x:c>
      <x:c r="Y4034" s="21" t="n">
        <x:v>31434.949303384667</x:v>
      </x:c>
      <x:c r="Z4034" s="21" t="n">
        <x:v>32579.260561294148</x:v>
      </x:c>
      <x:c r="AA4034" s="21" t="n">
        <x:v>33342.1202323239</x:v>
      </x:c>
      <x:c r="AB4034" s="21" t="n">
        <x:v>33687.909699417534</x:v>
      </x:c>
      <x:c r="AC4034" s="21" t="n">
        <x:v>43940.75178184895</x:v>
      </x:c>
      <x:c r="AD4034" s="25" t="n">
        <x:f>AC4034*(1+Inputs!$C$14)*(1-Inputs!$C$14/Inputs!$C$15)</x:f>
        <x:v>34866.98653889714</x:v>
      </x:c>
      <x:c r="AE4034" s="25" t="n">
        <x:f>AD4034/(B4034-Inputs!$C$14)</x:f>
        <x:v>849265.1082037115</x:v>
      </x:c>
      <x:c r="AF4034" s="25" t="n">
        <x:f>S4034/(1+B4034)^1+T4034/(1+B4034)^2+U4034/(1+B4034)^3+V4034/(1+B4034)^4+W4034/(1+B4034)^5+X4034/(1+B4034)^6+Y4034/(1+B4034)^7+Z4034/(1+B4034)^8+AA4034/(1+B4034)^9+AB4034/(1+B4034)^10+AE4034/(1+B4034)^10</x:f>
        <x:v>570923.2601138513</x:v>
      </x:c>
      <x:c r="AG4034" s="25" t="n">
        <x:f>(AF4034+Inputs!$C$12)/Inputs!$C$13</x:f>
        <x:v>481.3633986492978</x:v>
      </x:c>
      <x:c r="AH4034" s="25" t="n">
        <x:f>(S4034+Inputs!$C$11)*Inputs!$C$8-Inputs!$C$11</x:f>
        <x:v>2420.6501832624945</x:v>
      </x:c>
      <x:c r="AI4034" s="25" t="n">
        <x:f>Inputs!$C$12+AH4034-Inputs!$C$10*Inputs!$C$13</x:f>
        <x:v>24738.56559846249</x:v>
      </x:c>
      <x:c r="AJ4034" s="25" t="n">
        <x:f>(S4034+Inputs!$C$11)*(1-Inputs!$C$8)</x:f>
        <x:v>6748.761026625286</x:v>
      </x:c>
      <x:c r="AK4034" s="25" t="n">
        <x:f>AJ4034/(1+B4034)^(1-Inputs!$C$8)+T4034/(1+B4034)^(2-Inputs!$C$8)+U4034/(1+B4034)^(3-Inputs!$C$8)+V4034/(1+B4034)^(4-Inputs!$C$8)+W4034/(1+B4034)^(5-Inputs!$C$8)+X4034/(1+B4034)^(6-Inputs!$C$8)+Y4034/(1+B4034)^(7-Inputs!$C$8)+Z4034/(1+B4034)^(8-Inputs!$C$8)+AA4034/(1+B4034)^(9-Inputs!$C$8)+AB4034/(1+B4034)^(10-Inputs!$C$8)+AE4034/(1+B4034)^(10-Inputs!$C$8)</x:f>
        <x:v>588542.0073975846</x:v>
      </x:c>
      <x:c r="AL4034" s="25" t="n">
        <x:f>(AK4034+AI4034)/Inputs!$C$13</x:f>
        <x:v>489.35338330166405</x:v>
      </x:c>
      <x:c r="AM4034" s="26" t="n">
        <x:f>IF(AL4034&gt;=Inputs!$C$7,1,0)</x:f>
        <x:v>1</x:v>
      </x:c>
      <x:c r="AN4034" s="26" t="n">
        <x:f>IF(Inputs!$C$7&lt;=(1-Inputs!$C$16)*AL4034,1,0)</x:f>
        <x:v>1</x:v>
      </x:c>
    </x:row>
    <x:row r="4035" ht="20" customHeight="1">
      <x:c r="A4035" s="16" t="n">
        <x:v>4030</x:v>
      </x:c>
      <x:c r="B4035" s="19" t="n">
        <x:v>0.07081159711888499</x:v>
      </x:c>
      <x:c r="C4035" s="24" t="n">
        <x:v>0.668366562658008</x:v>
      </x:c>
      <x:c r="D4035" s="19" t="n">
        <x:v>0.023235148292768317</x:v>
      </x:c>
      <x:c r="E4035" s="19" t="n">
        <x:v>0.049987654224119354</x:v>
      </x:c>
      <x:c r="F4035" s="19" t="n">
        <x:v>-0.1632047426208135</x:v>
      </x:c>
      <x:c r="G4035" s="19" t="n">
        <x:v>-0.08014975834228551</x:v>
      </x:c>
      <x:c r="H4035" s="19" t="n">
        <x:v>0.7056964825698344</x:v>
      </x:c>
      <x:c r="I4035" s="19" t="n">
        <x:v>0.062484835592407535</x:v>
      </x:c>
      <x:c r="J4035" s="19" t="n">
        <x:v>0.048442196178706355</x:v>
      </x:c>
      <x:c r="K4035" s="19" t="n">
        <x:v>0.051020461994274915</x:v>
      </x:c>
      <x:c r="L4035" s="19" t="n">
        <x:v>0.04714731491095222</x:v>
      </x:c>
      <x:c r="M4035" s="19" t="n">
        <x:v>0.05165486934495561</x:v>
      </x:c>
      <x:c r="N4035" s="19" t="n">
        <x:v>0.049769644400658994</x:v>
      </x:c>
      <x:c r="O4035" s="19" t="n">
        <x:v>0.04715408694935945</x:v>
      </x:c>
      <x:c r="P4035" s="19" t="n">
        <x:v>0.053071981638494206</x:v>
      </x:c>
      <x:c r="Q4035" s="19" t="n">
        <x:v>0.05600385035692966</x:v>
      </x:c>
      <x:c r="R4035" s="19" t="n">
        <x:v>0.05309040177352131</x:v>
      </x:c>
      <x:c r="S4035" s="21" t="n">
        <x:v>9653.789055046813</x:v>
      </x:c>
      <x:c r="T4035" s="21" t="n">
        <x:v>15410.222200358614</x:v>
      </x:c>
      <x:c r="U4035" s="21" t="n">
        <x:v>18863.93854099246</x:v>
      </x:c>
      <x:c r="V4035" s="21" t="n">
        <x:v>22549.211763040097</x:v>
      </x:c>
      <x:c r="W4035" s="21" t="n">
        <x:v>26645.43038136213</x:v>
      </x:c>
      <x:c r="X4035" s="21" t="n">
        <x:v>28162.312451747675</x:v>
      </x:c>
      <x:c r="Y4035" s="21" t="n">
        <x:v>29314.095064797715</x:v>
      </x:c>
      <x:c r="Z4035" s="21" t="n">
        <x:v>30221.079406817473</x:v>
      </x:c>
      <x:c r="AA4035" s="21" t="n">
        <x:v>30868.270063430136</x:v>
      </x:c>
      <x:c r="AB4035" s="21" t="n">
        <x:v>31219.066091312256</x:v>
      </x:c>
      <x:c r="AC4035" s="21" t="n">
        <x:v>40720.520988668155</x:v>
      </x:c>
      <x:c r="AD4035" s="25" t="n">
        <x:f>AC4035*(1+Inputs!$C$14)*(1-Inputs!$C$14/Inputs!$C$15)</x:f>
        <x:v>32311.733404508173</x:v>
      </x:c>
      <x:c r="AE4035" s="25" t="n">
        <x:f>AD4035/(B4035-Inputs!$C$14)</x:f>
        <x:v>902270.1025380634</x:v>
      </x:c>
      <x:c r="AF4035" s="25" t="n">
        <x:f>S4035/(1+B4035)^1+T4035/(1+B4035)^2+U4035/(1+B4035)^3+V4035/(1+B4035)^4+W4035/(1+B4035)^5+X4035/(1+B4035)^6+Y4035/(1+B4035)^7+Z4035/(1+B4035)^8+AA4035/(1+B4035)^9+AB4035/(1+B4035)^10+AE4035/(1+B4035)^10</x:f>
        <x:v>615847.1210307119</x:v>
      </x:c>
      <x:c r="AG4035" s="25" t="n">
        <x:f>(AF4035+Inputs!$C$12)/Inputs!$C$13</x:f>
        <x:v>517.2093789373133</x:v>
      </x:c>
      <x:c r="AH4035" s="25" t="n">
        <x:f>(S4035+Inputs!$C$11)*Inputs!$C$8-Inputs!$C$11</x:f>
        <x:v>2647.577886063028</x:v>
      </x:c>
      <x:c r="AI4035" s="25" t="n">
        <x:f>Inputs!$C$12+AH4035-Inputs!$C$10*Inputs!$C$13</x:f>
        <x:v>24965.493301263028</x:v>
      </x:c>
      <x:c r="AJ4035" s="25" t="n">
        <x:f>(S4035+Inputs!$C$11)*(1-Inputs!$C$8)</x:f>
        <x:v>7006.211168983786</x:v>
      </x:c>
      <x:c r="AK4035" s="25" t="n">
        <x:f>AJ4035/(1+B4035)^(1-Inputs!$C$8)+T4035/(1+B4035)^(2-Inputs!$C$8)+U4035/(1+B4035)^(3-Inputs!$C$8)+V4035/(1+B4035)^(4-Inputs!$C$8)+W4035/(1+B4035)^(5-Inputs!$C$8)+X4035/(1+B4035)^(6-Inputs!$C$8)+Y4035/(1+B4035)^(7-Inputs!$C$8)+Z4035/(1+B4035)^(8-Inputs!$C$8)+AA4035/(1+B4035)^(9-Inputs!$C$8)+AB4035/(1+B4035)^(10-Inputs!$C$8)+AE4035/(1+B4035)^(10-Inputs!$C$8)</x:f>
        <x:v>633353.4974201344</x:v>
      </x:c>
      <x:c r="AL4035" s="25" t="n">
        <x:f>(AK4035+AI4035)/Inputs!$C$13</x:f>
        <x:v>525.2907716079392</x:v>
      </x:c>
      <x:c r="AM4035" s="26" t="n">
        <x:f>IF(AL4035&gt;=Inputs!$C$7,1,0)</x:f>
        <x:v>1</x:v>
      </x:c>
      <x:c r="AN4035" s="26" t="n">
        <x:f>IF(Inputs!$C$7&lt;=(1-Inputs!$C$16)*AL4035,1,0)</x:f>
        <x:v>1</x:v>
      </x:c>
    </x:row>
    <x:row r="4036" ht="20" customHeight="1">
      <x:c r="A4036" s="16" t="n">
        <x:v>4031</x:v>
      </x:c>
      <x:c r="B4036" s="19" t="n">
        <x:v>0.10093242738651685</x:v>
      </x:c>
      <x:c r="C4036" s="24" t="n">
        <x:v>0.45151888272417295</x:v>
      </x:c>
      <x:c r="D4036" s="19" t="n">
        <x:v>0.0464319943772054</x:v>
      </x:c>
      <x:c r="E4036" s="19" t="n">
        <x:v>0.05817232676591261</x:v>
      </x:c>
      <x:c r="F4036" s="19" t="n">
        <x:v>-0.1819053323680453</x:v>
      </x:c>
      <x:c r="G4036" s="19" t="n">
        <x:v>-0.07168899055505279</x:v>
      </x:c>
      <x:c r="H4036" s="19" t="n">
        <x:v>0.983550666301511</x:v>
      </x:c>
      <x:c r="I4036" s="19" t="n">
        <x:v>0.07083698633717744</x:v>
      </x:c>
      <x:c r="J4036" s="19" t="n">
        <x:v>0.05735865271444368</x:v>
      </x:c>
      <x:c r="K4036" s="19" t="n">
        <x:v>0.07218977516304562</x:v>
      </x:c>
      <x:c r="L4036" s="19" t="n">
        <x:v>0.06261054637047778</x:v>
      </x:c>
      <x:c r="M4036" s="19" t="n">
        <x:v>0.06859401131519122</x:v>
      </x:c>
      <x:c r="N4036" s="19" t="n">
        <x:v>0.06507154887982439</x:v>
      </x:c>
      <x:c r="O4036" s="19" t="n">
        <x:v>0.06600067100650563</x:v>
      </x:c>
      <x:c r="P4036" s="19" t="n">
        <x:v>0.06723862814592735</x:v>
      </x:c>
      <x:c r="Q4036" s="19" t="n">
        <x:v>0.06682690066078407</x:v>
      </x:c>
      <x:c r="R4036" s="19" t="n">
        <x:v>0.07588789201542</x:v>
      </x:c>
      <x:c r="S4036" s="21" t="n">
        <x:v>9475.611026090728</x:v>
      </x:c>
      <x:c r="T4036" s="21" t="n">
        <x:v>15330.371751247889</x:v>
      </x:c>
      <x:c r="U4036" s="21" t="n">
        <x:v>19421.321514728177</x:v>
      </x:c>
      <x:c r="V4036" s="21" t="n">
        <x:v>24111.402963935154</x:v>
      </x:c>
      <x:c r="W4036" s="21" t="n">
        <x:v>29400.20909986678</x:v>
      </x:c>
      <x:c r="X4036" s="21" t="n">
        <x:v>31775.08858126346</x:v>
      </x:c>
      <x:c r="Y4036" s="21" t="n">
        <x:v>33540.924348572065</x:v>
      </x:c>
      <x:c r="Z4036" s="21" t="n">
        <x:v>34897.126929850085</x:v>
      </x:c>
      <x:c r="AA4036" s="21" t="n">
        <x:v>35774.40444856277</x:v>
      </x:c>
      <x:c r="AB4036" s="21" t="n">
        <x:v>36120.714503446405</x:v>
      </x:c>
      <x:c r="AC4036" s="21" t="n">
        <x:v>47113.97543927793</x:v>
      </x:c>
      <x:c r="AD4036" s="25" t="n">
        <x:f>AC4036*(1+Inputs!$C$14)*(1-Inputs!$C$14/Inputs!$C$15)</x:f>
        <x:v>37384.93951106703</x:v>
      </x:c>
      <x:c r="AE4036" s="25" t="n">
        <x:f>AD4036/(B4036-Inputs!$C$14)</x:f>
        <x:v>567019.007079849</x:v>
      </x:c>
      <x:c r="AF4036" s="25" t="n">
        <x:f>S4036/(1+B4036)^1+T4036/(1+B4036)^2+U4036/(1+B4036)^3+V4036/(1+B4036)^4+W4036/(1+B4036)^5+X4036/(1+B4036)^6+Y4036/(1+B4036)^7+Z4036/(1+B4036)^8+AA4036/(1+B4036)^9+AB4036/(1+B4036)^10+AE4036/(1+B4036)^10</x:f>
        <x:v>367156.5429894756</x:v>
      </x:c>
      <x:c r="AG4036" s="25" t="n">
        <x:f>(AF4036+Inputs!$C$12)/Inputs!$C$13</x:f>
        <x:v>318.7723484519046</x:v>
      </x:c>
      <x:c r="AH4036" s="25" t="n">
        <x:f>(S4036+Inputs!$C$11)*Inputs!$C$8-Inputs!$C$11</x:f>
        <x:v>2564.102699894561</x:v>
      </x:c>
      <x:c r="AI4036" s="25" t="n">
        <x:f>Inputs!$C$12+AH4036-Inputs!$C$10*Inputs!$C$13</x:f>
        <x:v>24882.018115094557</x:v>
      </x:c>
      <x:c r="AJ4036" s="25" t="n">
        <x:f>(S4036+Inputs!$C$11)*(1-Inputs!$C$8)</x:f>
        <x:v>6911.508326196168</x:v>
      </x:c>
      <x:c r="AK4036" s="25" t="n">
        <x:f>AJ4036/(1+B4036)^(1-Inputs!$C$8)+T4036/(1+B4036)^(2-Inputs!$C$8)+U4036/(1+B4036)^(3-Inputs!$C$8)+V4036/(1+B4036)^(4-Inputs!$C$8)+W4036/(1+B4036)^(5-Inputs!$C$8)+X4036/(1+B4036)^(6-Inputs!$C$8)+Y4036/(1+B4036)^(7-Inputs!$C$8)+Z4036/(1+B4036)^(8-Inputs!$C$8)+AA4036/(1+B4036)^(9-Inputs!$C$8)+AB4036/(1+B4036)^(10-Inputs!$C$8)+AE4036/(1+B4036)^(10-Inputs!$C$8)</x:f>
        <x:v>381638.49077544897</x:v>
      </x:c>
      <x:c r="AL4036" s="25" t="n">
        <x:f>(AK4036+AI4036)/Inputs!$C$13</x:f>
        <x:v>324.37385948043703</x:v>
      </x:c>
      <x:c r="AM4036" s="26" t="n">
        <x:f>IF(AL4036&gt;=Inputs!$C$7,1,0)</x:f>
        <x:v>1</x:v>
      </x:c>
      <x:c r="AN4036" s="26" t="n">
        <x:f>IF(Inputs!$C$7&lt;=(1-Inputs!$C$16)*AL4036,1,0)</x:f>
        <x:v>0</x:v>
      </x:c>
    </x:row>
    <x:row r="4037" ht="20" customHeight="1">
      <x:c r="A4037" s="16" t="n">
        <x:v>4032</x:v>
      </x:c>
      <x:c r="B4037" s="19" t="n">
        <x:v>0.0868518514311416</x:v>
      </x:c>
      <x:c r="C4037" s="24" t="n">
        <x:v>0.42871350932128394</x:v>
      </x:c>
      <x:c r="D4037" s="19" t="n">
        <x:v>0.025867994287624187</x:v>
      </x:c>
      <x:c r="E4037" s="19" t="n">
        <x:v>0.04043380908905732</x:v>
      </x:c>
      <x:c r="F4037" s="19" t="n">
        <x:v>-0.15796760460179826</x:v>
      </x:c>
      <x:c r="G4037" s="19" t="n">
        <x:v>-0.09651600112781408</x:v>
      </x:c>
      <x:c r="H4037" s="19" t="n">
        <x:v>0.7060486730947844</x:v>
      </x:c>
      <x:c r="I4037" s="19" t="n">
        <x:v>0.05157646051428742</x:v>
      </x:c>
      <x:c r="J4037" s="19" t="n">
        <x:v>0.055029369998943596</x:v>
      </x:c>
      <x:c r="K4037" s="19" t="n">
        <x:v>0.060440715673206566</x:v>
      </x:c>
      <x:c r="L4037" s="19" t="n">
        <x:v>0.05009319624305476</x:v>
      </x:c>
      <x:c r="M4037" s="19" t="n">
        <x:v>0.0574779961852903</x:v>
      </x:c>
      <x:c r="N4037" s="19" t="n">
        <x:v>0.05982093181203141</x:v>
      </x:c>
      <x:c r="O4037" s="19" t="n">
        <x:v>0.0592995441360165</x:v>
      </x:c>
      <x:c r="P4037" s="19" t="n">
        <x:v>0.062365811212654304</x:v>
      </x:c>
      <x:c r="Q4037" s="19" t="n">
        <x:v>0.059207022266581366</x:v>
      </x:c>
      <x:c r="R4037" s="19" t="n">
        <x:v>0.05179741878621485</x:v>
      </x:c>
      <x:c r="S4037" s="21" t="n">
        <x:v>9671.875303573268</x:v>
      </x:c>
      <x:c r="T4037" s="21" t="n">
        <x:v>15171.066155490056</x:v>
      </x:c>
      <x:c r="U4037" s="21" t="n">
        <x:v>18280.09407810092</x:v>
      </x:c>
      <x:c r="V4037" s="21" t="n">
        <x:v>21487.41392053528</x:v>
      </x:c>
      <x:c r="W4037" s="21" t="n">
        <x:v>24977.07231685425</x:v>
      </x:c>
      <x:c r="X4037" s="21" t="n">
        <x:v>26342.280736368535</x:v>
      </x:c>
      <x:c r="Y4037" s="21" t="n">
        <x:v>27402.15970422151</x:v>
      </x:c>
      <x:c r="Z4037" s="21" t="n">
        <x:v>28262.051641597238</x:v>
      </x:c>
      <x:c r="AA4037" s="21" t="n">
        <x:v>28901.455815318874</x:v>
      </x:c>
      <x:c r="AB4037" s="21" t="n">
        <x:v>29291.854203782383</x:v>
      </x:c>
      <x:c r="AC4037" s="21" t="n">
        <x:v>38206.76635275963</x:v>
      </x:c>
      <x:c r="AD4037" s="25" t="n">
        <x:f>AC4037*(1+Inputs!$C$14)*(1-Inputs!$C$14/Inputs!$C$15)</x:f>
        <x:v>30317.06910091476</x:v>
      </x:c>
      <x:c r="AE4037" s="25" t="n">
        <x:f>AD4037/(B4037-Inputs!$C$14)</x:f>
        <x:v>584686.3374044672</x:v>
      </x:c>
      <x:c r="AF4037" s="25" t="n">
        <x:f>S4037/(1+B4037)^1+T4037/(1+B4037)^2+U4037/(1+B4037)^3+V4037/(1+B4037)^4+W4037/(1+B4037)^5+X4037/(1+B4037)^6+Y4037/(1+B4037)^7+Z4037/(1+B4037)^8+AA4037/(1+B4037)^9+AB4037/(1+B4037)^10+AE4037/(1+B4037)^10</x:f>
        <x:v>394264.3643497826</x:v>
      </x:c>
      <x:c r="AG4037" s="25" t="n">
        <x:f>(AF4037+Inputs!$C$12)/Inputs!$C$13</x:f>
        <x:v>340.40242232135495</x:v>
      </x:c>
      <x:c r="AH4037" s="25" t="n">
        <x:f>(S4037+Inputs!$C$11)*Inputs!$C$8-Inputs!$C$11</x:f>
        <x:v>2656.051169619257</x:v>
      </x:c>
      <x:c r="AI4037" s="25" t="n">
        <x:f>Inputs!$C$12+AH4037-Inputs!$C$10*Inputs!$C$13</x:f>
        <x:v>24973.966584819253</x:v>
      </x:c>
      <x:c r="AJ4037" s="25" t="n">
        <x:f>(S4037+Inputs!$C$11)*(1-Inputs!$C$8)</x:f>
        <x:v>7015.824133954012</x:v>
      </x:c>
      <x:c r="AK4037" s="25" t="n">
        <x:f>AJ4037/(1+B4037)^(1-Inputs!$C$8)+T4037/(1+B4037)^(2-Inputs!$C$8)+U4037/(1+B4037)^(3-Inputs!$C$8)+V4037/(1+B4037)^(4-Inputs!$C$8)+W4037/(1+B4037)^(5-Inputs!$C$8)+X4037/(1+B4037)^(6-Inputs!$C$8)+Y4037/(1+B4037)^(7-Inputs!$C$8)+Z4037/(1+B4037)^(8-Inputs!$C$8)+AA4037/(1+B4037)^(9-Inputs!$C$8)+AB4037/(1+B4037)^(10-Inputs!$C$8)+AE4037/(1+B4037)^(10-Inputs!$C$8)</x:f>
        <x:v>407411.0314114667</x:v>
      </x:c>
      <x:c r="AL4037" s="25" t="n">
        <x:f>(AK4037+AI4037)/Inputs!$C$13</x:f>
        <x:v>345.01184445594623</x:v>
      </x:c>
      <x:c r="AM4037" s="26" t="n">
        <x:f>IF(AL4037&gt;=Inputs!$C$7,1,0)</x:f>
        <x:v>1</x:v>
      </x:c>
      <x:c r="AN4037" s="26" t="n">
        <x:f>IF(Inputs!$C$7&lt;=(1-Inputs!$C$16)*AL4037,1,0)</x:f>
        <x:v>1</x:v>
      </x:c>
    </x:row>
    <x:row r="4038" ht="20" customHeight="1">
      <x:c r="A4038" s="16" t="n">
        <x:v>4033</x:v>
      </x:c>
      <x:c r="B4038" s="19" t="n">
        <x:v>0.09160382103586874</x:v>
      </x:c>
      <x:c r="C4038" s="24" t="n">
        <x:v>0.46727399564193206</x:v>
      </x:c>
      <x:c r="D4038" s="19" t="n">
        <x:v>0.04517649148206857</x:v>
      </x:c>
      <x:c r="E4038" s="19" t="n">
        <x:v>0.051364871278505295</x:v>
      </x:c>
      <x:c r="F4038" s="19" t="n">
        <x:v>-0.19384723329129544</x:v>
      </x:c>
      <x:c r="G4038" s="19" t="n">
        <x:v>-0.0585195728286277</x:v>
      </x:c>
      <x:c r="H4038" s="19" t="n">
        <x:v>0.8846569734827483</x:v>
      </x:c>
      <x:c r="I4038" s="19" t="n">
        <x:v>0.04558705789352985</x:v>
      </x:c>
      <x:c r="J4038" s="19" t="n">
        <x:v>0.052545772766749224</x:v>
      </x:c>
      <x:c r="K4038" s="19" t="n">
        <x:v>0.05402677063134547</x:v>
      </x:c>
      <x:c r="L4038" s="19" t="n">
        <x:v>0.048772487750360374</x:v>
      </x:c>
      <x:c r="M4038" s="19" t="n">
        <x:v>0.05194374104686744</x:v>
      </x:c>
      <x:c r="N4038" s="19" t="n">
        <x:v>0.044163857319405225</x:v>
      </x:c>
      <x:c r="O4038" s="19" t="n">
        <x:v>0.05783181475782726</x:v>
      </x:c>
      <x:c r="P4038" s="19" t="n">
        <x:v>0.04879391766996946</x:v>
      </x:c>
      <x:c r="Q4038" s="19" t="n">
        <x:v>0.04983411286330124</x:v>
      </x:c>
      <x:c r="R4038" s="19" t="n">
        <x:v>0.04670469736877408</x:v>
      </x:c>
      <x:c r="S4038" s="21" t="n">
        <x:v>9317.879071142039</x:v>
      </x:c>
      <x:c r="T4038" s="21" t="n">
        <x:v>14956.060687386454</x:v>
      </x:c>
      <x:c r="U4038" s="21" t="n">
        <x:v>18810.419201761848</x:v>
      </x:c>
      <x:c r="V4038" s="21" t="n">
        <x:v>23160.49214701142</x:v>
      </x:c>
      <x:c r="W4038" s="21" t="n">
        <x:v>28033.33318129897</x:v>
      </x:c>
      <x:c r="X4038" s="21" t="n">
        <x:v>30077.56948609677</x:v>
      </x:c>
      <x:c r="Y4038" s="21" t="n">
        <x:v>31584.45152862946</x:v>
      </x:c>
      <x:c r="Z4038" s="21" t="n">
        <x:v>32781.51537492014</x:v>
      </x:c>
      <x:c r="AA4038" s="21" t="n">
        <x:v>33560.15271321272</x:v>
      </x:c>
      <x:c r="AB4038" s="21" t="n">
        <x:v>33909.73703349303</x:v>
      </x:c>
      <x:c r="AC4038" s="21" t="n">
        <x:v>44230.091782817006</x:v>
      </x:c>
      <x:c r="AD4038" s="25" t="n">
        <x:f>AC4038*(1+Inputs!$C$14)*(1-Inputs!$C$14/Inputs!$C$15)</x:f>
        <x:v>35096.577829665286</x:v>
      </x:c>
      <x:c r="AE4038" s="25" t="n">
        <x:f>AD4038/(B4038-Inputs!$C$14)</x:f>
        <x:v>620039.0218784924</x:v>
      </x:c>
      <x:c r="AF4038" s="25" t="n">
        <x:f>S4038/(1+B4038)^1+T4038/(1+B4038)^2+U4038/(1+B4038)^3+V4038/(1+B4038)^4+W4038/(1+B4038)^5+X4038/(1+B4038)^6+Y4038/(1+B4038)^7+Z4038/(1+B4038)^8+AA4038/(1+B4038)^9+AB4038/(1+B4038)^10+AE4038/(1+B4038)^10</x:f>
        <x:v>408535.211434738</x:v>
      </x:c>
      <x:c r="AG4038" s="25" t="n">
        <x:f>(AF4038+Inputs!$C$12)/Inputs!$C$13</x:f>
        <x:v>351.78952246947694</x:v>
      </x:c>
      <x:c r="AH4038" s="25" t="n">
        <x:f>(S4038+Inputs!$C$11)*Inputs!$C$8-Inputs!$C$11</x:f>
        <x:v>2490.2063593569555</x:v>
      </x:c>
      <x:c r="AI4038" s="25" t="n">
        <x:f>Inputs!$C$12+AH4038-Inputs!$C$10*Inputs!$C$13</x:f>
        <x:v>24808.121774556952</x:v>
      </x:c>
      <x:c r="AJ4038" s="25" t="n">
        <x:f>(S4038+Inputs!$C$11)*(1-Inputs!$C$8)</x:f>
        <x:v>6827.672711785084</x:v>
      </x:c>
      <x:c r="AK4038" s="25" t="n">
        <x:f>AJ4038/(1+B4038)^(1-Inputs!$C$8)+T4038/(1+B4038)^(2-Inputs!$C$8)+U4038/(1+B4038)^(3-Inputs!$C$8)+V4038/(1+B4038)^(4-Inputs!$C$8)+W4038/(1+B4038)^(5-Inputs!$C$8)+X4038/(1+B4038)^(6-Inputs!$C$8)+Y4038/(1+B4038)^(7-Inputs!$C$8)+Z4038/(1+B4038)^(8-Inputs!$C$8)+AA4038/(1+B4038)^(9-Inputs!$C$8)+AB4038/(1+B4038)^(10-Inputs!$C$8)+AE4038/(1+B4038)^(10-Inputs!$C$8)</x:f>
        <x:v>423283.0104619713</x:v>
      </x:c>
      <x:c r="AL4038" s="25" t="n">
        <x:f>(AK4038+AI4038)/Inputs!$C$13</x:f>
        <x:v>357.54419957605893</x:v>
      </x:c>
      <x:c r="AM4038" s="26" t="n">
        <x:f>IF(AL4038&gt;=Inputs!$C$7,1,0)</x:f>
        <x:v>1</x:v>
      </x:c>
      <x:c r="AN4038" s="26" t="n">
        <x:f>IF(Inputs!$C$7&lt;=(1-Inputs!$C$16)*AL4038,1,0)</x:f>
        <x:v>1</x:v>
      </x:c>
    </x:row>
    <x:row r="4039" ht="20" customHeight="1">
      <x:c r="A4039" s="16" t="n">
        <x:v>4034</x:v>
      </x:c>
      <x:c r="B4039" s="19" t="n">
        <x:v>0.08620707787945127</x:v>
      </x:c>
      <x:c r="C4039" s="24" t="n">
        <x:v>0.45928171600874634</x:v>
      </x:c>
      <x:c r="D4039" s="19" t="n">
        <x:v>0.026750114649983916</x:v>
      </x:c>
      <x:c r="E4039" s="19" t="n">
        <x:v>0.03820830352369996</x:v>
      </x:c>
      <x:c r="F4039" s="19" t="n">
        <x:v>-0.129414766499109</x:v>
      </x:c>
      <x:c r="G4039" s="19" t="n">
        <x:v>-0.1107246870499506</x:v>
      </x:c>
      <x:c r="H4039" s="19" t="n">
        <x:v>0.7973698282855537</x:v>
      </x:c>
      <x:c r="I4039" s="19" t="n">
        <x:v>0.07122413387024949</x:v>
      </x:c>
      <x:c r="J4039" s="19" t="n">
        <x:v>0.07490618914707625</x:v>
      </x:c>
      <x:c r="K4039" s="19" t="n">
        <x:v>0.07023082029825105</x:v>
      </x:c>
      <x:c r="L4039" s="19" t="n">
        <x:v>0.07344585126962216</x:v>
      </x:c>
      <x:c r="M4039" s="19" t="n">
        <x:v>0.06853796703017564</x:v>
      </x:c>
      <x:c r="N4039" s="19" t="n">
        <x:v>0.07629508680880803</x:v>
      </x:c>
      <x:c r="O4039" s="19" t="n">
        <x:v>0.07127380526154298</x:v>
      </x:c>
      <x:c r="P4039" s="19" t="n">
        <x:v>0.07555718924550889</x:v>
      </x:c>
      <x:c r="Q4039" s="19" t="n">
        <x:v>0.06732804174202442</x:v>
      </x:c>
      <x:c r="R4039" s="19" t="n">
        <x:v>0.07881561309769154</x:v>
      </x:c>
      <x:c r="S4039" s="21" t="n">
        <x:v>10094.168602095822</x:v>
      </x:c>
      <x:c r="T4039" s="21" t="n">
        <x:v>15842.591159397989</x:v>
      </x:c>
      <x:c r="U4039" s="21" t="n">
        <x:v>19060.4670274348</x:v>
      </x:c>
      <x:c r="V4039" s="21" t="n">
        <x:v>22310.92326586698</x:v>
      </x:c>
      <x:c r="W4039" s="21" t="n">
        <x:v>25900.56679970798</x:v>
      </x:c>
      <x:c r="X4039" s="21" t="n">
        <x:v>27311.227450996077</x:v>
      </x:c>
      <x:c r="Y4039" s="21" t="n">
        <x:v>28426.66614906726</x:v>
      </x:c>
      <x:c r="Z4039" s="21" t="n">
        <x:v>29308.34479403786</x:v>
      </x:c>
      <x:c r="AA4039" s="21" t="n">
        <x:v>29952.81940054504</x:v>
      </x:c>
      <x:c r="AB4039" s="21" t="n">
        <x:v>30322.98105887589</x:v>
      </x:c>
      <x:c r="AC4039" s="21" t="n">
        <x:v>39551.71442462073</x:v>
      </x:c>
      <x:c r="AD4039" s="25" t="n">
        <x:f>AC4039*(1+Inputs!$C$14)*(1-Inputs!$C$14/Inputs!$C$15)</x:f>
        <x:v>31384.285395936542</x:v>
      </x:c>
      <x:c r="AE4039" s="25" t="n">
        <x:f>AD4039/(B4039-Inputs!$C$14)</x:f>
        <x:v>612889.5983836376</x:v>
      </x:c>
      <x:c r="AF4039" s="25" t="n">
        <x:f>S4039/(1+B4039)^1+T4039/(1+B4039)^2+U4039/(1+B4039)^3+V4039/(1+B4039)^4+W4039/(1+B4039)^5+X4039/(1+B4039)^6+Y4039/(1+B4039)^7+Z4039/(1+B4039)^8+AA4039/(1+B4039)^9+AB4039/(1+B4039)^10+AE4039/(1+B4039)^10</x:f>
        <x:v>414007.5166296271</x:v>
      </x:c>
      <x:c r="AG4039" s="25" t="n">
        <x:f>(AF4039+Inputs!$C$12)/Inputs!$C$13</x:f>
        <x:v>356.1560248168381</x:v>
      </x:c>
      <x:c r="AH4039" s="25" t="n">
        <x:f>(S4039+Inputs!$C$11)*Inputs!$C$8-Inputs!$C$11</x:f>
        <x:v>2853.8926875572215</x:v>
      </x:c>
      <x:c r="AI4039" s="25" t="n">
        <x:f>Inputs!$C$12+AH4039-Inputs!$C$10*Inputs!$C$13</x:f>
        <x:v>25171.80810275722</x:v>
      </x:c>
      <x:c r="AJ4039" s="25" t="n">
        <x:f>(S4039+Inputs!$C$11)*(1-Inputs!$C$8)</x:f>
        <x:v>7240.275914538602</x:v>
      </x:c>
      <x:c r="AK4039" s="25" t="n">
        <x:f>AJ4039/(1+B4039)^(1-Inputs!$C$8)+T4039/(1+B4039)^(2-Inputs!$C$8)+U4039/(1+B4039)^(3-Inputs!$C$8)+V4039/(1+B4039)^(4-Inputs!$C$8)+W4039/(1+B4039)^(5-Inputs!$C$8)+X4039/(1+B4039)^(6-Inputs!$C$8)+Y4039/(1+B4039)^(7-Inputs!$C$8)+Z4039/(1+B4039)^(8-Inputs!$C$8)+AA4039/(1+B4039)^(9-Inputs!$C$8)+AB4039/(1+B4039)^(10-Inputs!$C$8)+AE4039/(1+B4039)^(10-Inputs!$C$8)</x:f>
        <x:v>427629.9604324944</x:v>
      </x:c>
      <x:c r="AL4039" s="25" t="n">
        <x:f>(AK4039+AI4039)/Inputs!$C$13</x:f>
        <x:v>361.3029454287484</x:v>
      </x:c>
      <x:c r="AM4039" s="26" t="n">
        <x:f>IF(AL4039&gt;=Inputs!$C$7,1,0)</x:f>
        <x:v>1</x:v>
      </x:c>
      <x:c r="AN4039" s="26" t="n">
        <x:f>IF(Inputs!$C$7&lt;=(1-Inputs!$C$16)*AL4039,1,0)</x:f>
        <x:v>1</x:v>
      </x:c>
    </x:row>
    <x:row r="4040" ht="20" customHeight="1">
      <x:c r="A4040" s="16" t="n">
        <x:v>4035</x:v>
      </x:c>
      <x:c r="B4040" s="19" t="n">
        <x:v>0.08228132196986987</x:v>
      </x:c>
      <x:c r="C4040" s="24" t="n">
        <x:v>0.7275859391030792</x:v>
      </x:c>
      <x:c r="D4040" s="19" t="n">
        <x:v>0.03248545930035647</x:v>
      </x:c>
      <x:c r="E4040" s="19" t="n">
        <x:v>0.03389573342897137</x:v>
      </x:c>
      <x:c r="F4040" s="19" t="n">
        <x:v>-0.1366396664721367</x:v>
      </x:c>
      <x:c r="G4040" s="19" t="n">
        <x:v>-0.10089809936553536</x:v>
      </x:c>
      <x:c r="H4040" s="19" t="n">
        <x:v>0.504870380943629</x:v>
      </x:c>
      <x:c r="I4040" s="19" t="n">
        <x:v>0.06585383951514928</x:v>
      </x:c>
      <x:c r="J4040" s="19" t="n">
        <x:v>0.0715947978300585</x:v>
      </x:c>
      <x:c r="K4040" s="19" t="n">
        <x:v>0.0553135221428181</x:v>
      </x:c>
      <x:c r="L4040" s="19" t="n">
        <x:v>0.06667539050426172</x:v>
      </x:c>
      <x:c r="M4040" s="19" t="n">
        <x:v>0.0668747413945573</x:v>
      </x:c>
      <x:c r="N4040" s="19" t="n">
        <x:v>0.07047214139320772</x:v>
      </x:c>
      <x:c r="O4040" s="19" t="n">
        <x:v>0.0656590311957882</x:v>
      </x:c>
      <x:c r="P4040" s="19" t="n">
        <x:v>0.061473416748864335</x:v>
      </x:c>
      <x:c r="Q4040" s="19" t="n">
        <x:v>0.06843390976781734</x:v>
      </x:c>
      <x:c r="R4040" s="19" t="n">
        <x:v>0.060789592748582214</x:v>
      </x:c>
      <x:c r="S4040" s="21" t="n">
        <x:v>9998.023533503594</x:v>
      </x:c>
      <x:c r="T4040" s="21" t="n">
        <x:v>15869.650430097281</x:v>
      </x:c>
      <x:c r="U4040" s="21" t="n">
        <x:v>19209.531112661563</x:v>
      </x:c>
      <x:c r="V4040" s="21" t="n">
        <x:v>22582.420207238185</x:v>
      </x:c>
      <x:c r="W4040" s="21" t="n">
        <x:v>26417.658878338643</x:v>
      </x:c>
      <x:c r="X4040" s="21" t="n">
        <x:v>27853.43509750425</x:v>
      </x:c>
      <x:c r="Y4040" s="21" t="n">
        <x:v>29009.707938711534</x:v>
      </x:c>
      <x:c r="Z4040" s="21" t="n">
        <x:v>29913.463811046964</x:v>
      </x:c>
      <x:c r="AA4040" s="21" t="n">
        <x:v>30546.019614588462</x:v>
      </x:c>
      <x:c r="AB4040" s="21" t="n">
        <x:v>30903.31218857522</x:v>
      </x:c>
      <x:c r="AC4040" s="21" t="n">
        <x:v>40308.66807205463</x:v>
      </x:c>
      <x:c r="AD4040" s="25" t="n">
        <x:f>AC4040*(1+Inputs!$C$14)*(1-Inputs!$C$14/Inputs!$C$15)</x:f>
        <x:v>31984.928115175342</x:v>
      </x:c>
      <x:c r="AE4040" s="25" t="n">
        <x:f>AD4040/(B4040-Inputs!$C$14)</x:f>
        <x:v>676481.2569233536</x:v>
      </x:c>
      <x:c r="AF4040" s="25" t="n">
        <x:f>S4040/(1+B4040)^1+T4040/(1+B4040)^2+U4040/(1+B4040)^3+V4040/(1+B4040)^4+W4040/(1+B4040)^5+X4040/(1+B4040)^6+Y4040/(1+B4040)^7+Z4040/(1+B4040)^8+AA4040/(1+B4040)^9+AB4040/(1+B4040)^10+AE4040/(1+B4040)^10</x:f>
        <x:v>457897.8454649014</x:v>
      </x:c>
      <x:c r="AG4040" s="25" t="n">
        <x:f>(AF4040+Inputs!$C$12)/Inputs!$C$13</x:f>
        <x:v>391.17732152095283</x:v>
      </x:c>
      <x:c r="AH4040" s="25" t="n">
        <x:f>(S4040+Inputs!$C$11)*Inputs!$C$8-Inputs!$C$11</x:f>
        <x:v>2808.8493814496296</x:v>
      </x:c>
      <x:c r="AI4040" s="25" t="n">
        <x:f>Inputs!$C$12+AH4040-Inputs!$C$10*Inputs!$C$13</x:f>
        <x:v>25126.76479664963</x:v>
      </x:c>
      <x:c r="AJ4040" s="25" t="n">
        <x:f>(S4040+Inputs!$C$11)*(1-Inputs!$C$8)</x:f>
        <x:v>7189.174152053965</x:v>
      </x:c>
      <x:c r="AK4040" s="25" t="n">
        <x:f>AJ4040/(1+B4040)^(1-Inputs!$C$8)+T4040/(1+B4040)^(2-Inputs!$C$8)+U4040/(1+B4040)^(3-Inputs!$C$8)+V4040/(1+B4040)^(4-Inputs!$C$8)+W4040/(1+B4040)^(5-Inputs!$C$8)+X4040/(1+B4040)^(6-Inputs!$C$8)+Y4040/(1+B4040)^(7-Inputs!$C$8)+Z4040/(1+B4040)^(8-Inputs!$C$8)+AA4040/(1+B4040)^(9-Inputs!$C$8)+AB4040/(1+B4040)^(10-Inputs!$C$8)+AE4040/(1+B4040)^(10-Inputs!$C$8)</x:f>
        <x:v>472485.1959229169</x:v>
      </x:c>
      <x:c r="AL4040" s="25" t="n">
        <x:f>(AK4040+AI4040)/Inputs!$C$13</x:f>
        <x:v>397.05822631864805</x:v>
      </x:c>
      <x:c r="AM4040" s="26" t="n">
        <x:f>IF(AL4040&gt;=Inputs!$C$7,1,0)</x:f>
        <x:v>1</x:v>
      </x:c>
      <x:c r="AN4040" s="26" t="n">
        <x:f>IF(Inputs!$C$7&lt;=(1-Inputs!$C$16)*AL4040,1,0)</x:f>
        <x:v>1</x:v>
      </x:c>
    </x:row>
    <x:row r="4041" ht="20" customHeight="1">
      <x:c r="A4041" s="16" t="n">
        <x:v>4036</x:v>
      </x:c>
      <x:c r="B4041" s="19" t="n">
        <x:v>0.09041768760846398</x:v>
      </x:c>
      <x:c r="C4041" s="24" t="n">
        <x:v>0.3344444097677126</x:v>
      </x:c>
      <x:c r="D4041" s="19" t="n">
        <x:v>0.02974518513398863</x:v>
      </x:c>
      <x:c r="E4041" s="19" t="n">
        <x:v>0.04025772993498691</x:v>
      </x:c>
      <x:c r="F4041" s="19" t="n">
        <x:v>-0.12181846038678146</x:v>
      </x:c>
      <x:c r="G4041" s="19" t="n">
        <x:v>-0.06634325452056772</x:v>
      </x:c>
      <x:c r="H4041" s="19" t="n">
        <x:v>0.6969122741309377</x:v>
      </x:c>
      <x:c r="I4041" s="19" t="n">
        <x:v>0.07408590107212035</x:v>
      </x:c>
      <x:c r="J4041" s="19" t="n">
        <x:v>0.07467018163960233</x:v>
      </x:c>
      <x:c r="K4041" s="19" t="n">
        <x:v>0.0688162472284023</x:v>
      </x:c>
      <x:c r="L4041" s="19" t="n">
        <x:v>0.06732607098781841</x:v>
      </x:c>
      <x:c r="M4041" s="19" t="n">
        <x:v>0.07255406428610173</x:v>
      </x:c>
      <x:c r="N4041" s="19" t="n">
        <x:v>0.0752082483041238</x:v>
      </x:c>
      <x:c r="O4041" s="19" t="n">
        <x:v>0.07671585438732678</x:v>
      </x:c>
      <x:c r="P4041" s="19" t="n">
        <x:v>0.07448952836639024</x:v>
      </x:c>
      <x:c r="Q4041" s="19" t="n">
        <x:v>0.07314029303919939</x:v>
      </x:c>
      <x:c r="R4041" s="19" t="n">
        <x:v>0.0686629804081042</x:v>
      </x:c>
      <x:c r="S4041" s="21" t="n">
        <x:v>10463.726016023085</x:v>
      </x:c>
      <x:c r="T4041" s="21" t="n">
        <x:v>16042.305691802432</x:v>
      </x:c>
      <x:c r="U4041" s="21" t="n">
        <x:v>18963.827852366656</x:v>
      </x:c>
      <x:c r="V4041" s="21" t="n">
        <x:v>21957.64481704781</x:v>
      </x:c>
      <x:c r="W4041" s="21" t="n">
        <x:v>25255.732125936738</x:v>
      </x:c>
      <x:c r="X4041" s="21" t="n">
        <x:v>26710.68998395382</x:v>
      </x:c>
      <x:c r="Y4041" s="21" t="n">
        <x:v>27872.236426709744</x:v>
      </x:c>
      <x:c r="Z4041" s="21" t="n">
        <x:v>28809.24698502807</x:v>
      </x:c>
      <x:c r="AA4041" s="21" t="n">
        <x:v>29483.488945213798</x:v>
      </x:c>
      <x:c r="AB4041" s="21" t="n">
        <x:v>29879.819252312067</x:v>
      </x:c>
      <x:c r="AC4041" s="21" t="n">
        <x:v>38973.67728562444</x:v>
      </x:c>
      <x:c r="AD4041" s="25" t="n">
        <x:f>AC4041*(1+Inputs!$C$14)*(1-Inputs!$C$14/Inputs!$C$15)</x:f>
        <x:v>30925.61292614299</x:v>
      </x:c>
      <x:c r="AE4041" s="25" t="n">
        <x:f>AD4041/(B4041-Inputs!$C$14)</x:f>
        <x:v>558045.8922183483</x:v>
      </x:c>
      <x:c r="AF4041" s="25" t="n">
        <x:f>S4041/(1+B4041)^1+T4041/(1+B4041)^2+U4041/(1+B4041)^3+V4041/(1+B4041)^4+W4041/(1+B4041)^5+X4041/(1+B4041)^6+Y4041/(1+B4041)^7+Z4041/(1+B4041)^8+AA4041/(1+B4041)^9+AB4041/(1+B4041)^10+AE4041/(1+B4041)^10</x:f>
        <x:v>376064.8786475933</x:v>
      </x:c>
      <x:c r="AG4041" s="25" t="n">
        <x:f>(AF4041+Inputs!$C$12)/Inputs!$C$13</x:f>
        <x:v>325.88055371037257</x:v>
      </x:c>
      <x:c r="AH4041" s="25" t="n">
        <x:f>(S4041+Inputs!$C$11)*Inputs!$C$8-Inputs!$C$11</x:f>
        <x:v>3027.02780476698</x:v>
      </x:c>
      <x:c r="AI4041" s="25" t="n">
        <x:f>Inputs!$C$12+AH4041-Inputs!$C$10*Inputs!$C$13</x:f>
        <x:v>25344.943219966975</x:v>
      </x:c>
      <x:c r="AJ4041" s="25" t="n">
        <x:f>(S4041+Inputs!$C$11)*(1-Inputs!$C$8)</x:f>
        <x:v>7436.698211256106</x:v>
      </x:c>
      <x:c r="AK4041" s="25" t="n">
        <x:f>AJ4041/(1+B4041)^(1-Inputs!$C$8)+T4041/(1+B4041)^(2-Inputs!$C$8)+U4041/(1+B4041)^(3-Inputs!$C$8)+V4041/(1+B4041)^(4-Inputs!$C$8)+W4041/(1+B4041)^(5-Inputs!$C$8)+X4041/(1+B4041)^(6-Inputs!$C$8)+Y4041/(1+B4041)^(7-Inputs!$C$8)+Z4041/(1+B4041)^(8-Inputs!$C$8)+AA4041/(1+B4041)^(9-Inputs!$C$8)+AB4041/(1+B4041)^(10-Inputs!$C$8)+AE4041/(1+B4041)^(10-Inputs!$C$8)</x:f>
        <x:v>388738.0316990748</x:v>
      </x:c>
      <x:c r="AL4041" s="25" t="n">
        <x:f>(AK4041+AI4041)/Inputs!$C$13</x:f>
        <x:v>330.40815846217464</x:v>
      </x:c>
      <x:c r="AM4041" s="26" t="n">
        <x:f>IF(AL4041&gt;=Inputs!$C$7,1,0)</x:f>
        <x:v>1</x:v>
      </x:c>
      <x:c r="AN4041" s="26" t="n">
        <x:f>IF(Inputs!$C$7&lt;=(1-Inputs!$C$16)*AL4041,1,0)</x:f>
        <x:v>0</x:v>
      </x:c>
    </x:row>
    <x:row r="4042" ht="20" customHeight="1">
      <x:c r="A4042" s="16" t="n">
        <x:v>4037</x:v>
      </x:c>
      <x:c r="B4042" s="19" t="n">
        <x:v>0.08324935237860016</x:v>
      </x:c>
      <x:c r="C4042" s="24" t="n">
        <x:v>0.6766124694615598</x:v>
      </x:c>
      <x:c r="D4042" s="19" t="n">
        <x:v>0.02958544939965435</x:v>
      </x:c>
      <x:c r="E4042" s="19" t="n">
        <x:v>0.03944912748723624</x:v>
      </x:c>
      <x:c r="F4042" s="19" t="n">
        <x:v>-0.2288544543655678</x:v>
      </x:c>
      <x:c r="G4042" s="19" t="n">
        <x:v>-0.04912664844079416</x:v>
      </x:c>
      <x:c r="H4042" s="19" t="n">
        <x:v>0.6864704302754205</x:v>
      </x:c>
      <x:c r="I4042" s="19" t="n">
        <x:v>0.06941929155549019</x:v>
      </x:c>
      <x:c r="J4042" s="19" t="n">
        <x:v>0.07071682516305941</x:v>
      </x:c>
      <x:c r="K4042" s="19" t="n">
        <x:v>0.07451168397180823</x:v>
      </x:c>
      <x:c r="L4042" s="19" t="n">
        <x:v>0.06997694176675737</x:v>
      </x:c>
      <x:c r="M4042" s="19" t="n">
        <x:v>0.07690430439232955</x:v>
      </x:c>
      <x:c r="N4042" s="19" t="n">
        <x:v>0.07410400451012605</x:v>
      </x:c>
      <x:c r="O4042" s="19" t="n">
        <x:v>0.07226605570444122</x:v>
      </x:c>
      <x:c r="P4042" s="19" t="n">
        <x:v>0.0688480822385111</x:v>
      </x:c>
      <x:c r="Q4042" s="19" t="n">
        <x:v>0.07260066874251038</x:v>
      </x:c>
      <x:c r="R4042" s="19" t="n">
        <x:v>0.07468888492452948</x:v>
      </x:c>
      <x:c r="S4042" s="21" t="n">
        <x:v>8653.2739340038</x:v>
      </x:c>
      <x:c r="T4042" s="21" t="n">
        <x:v>14066.069560855558</x:v>
      </x:c>
      <x:c r="U4042" s="21" t="n">
        <x:v>17674.352068295964</x:v>
      </x:c>
      <x:c r="V4042" s="21" t="n">
        <x:v>21715.83263407196</x:v>
      </x:c>
      <x:c r="W4042" s="21" t="n">
        <x:v>26214.442810427397</x:v>
      </x:c>
      <x:c r="X4042" s="21" t="n">
        <x:v>27855.015343652398</x:v>
      </x:c>
      <x:c r="Y4042" s="21" t="n">
        <x:v>29067.970051526554</x:v>
      </x:c>
      <x:c r="Z4042" s="21" t="n">
        <x:v>30028.36229835799</x:v>
      </x:c>
      <x:c r="AA4042" s="21" t="n">
        <x:v>30705.29506249016</x:v>
      </x:c>
      <x:c r="AB4042" s="21" t="n">
        <x:v>31088.68901069992</x:v>
      </x:c>
      <x:c r="AC4042" s="21" t="n">
        <x:v>40550.4639269999</x:v>
      </x:c>
      <x:c r="AD4042" s="25" t="n">
        <x:f>AC4042*(1+Inputs!$C$14)*(1-Inputs!$C$14/Inputs!$C$15)</x:f>
        <x:v>32176.79312607442</x:v>
      </x:c>
      <x:c r="AE4042" s="25" t="n">
        <x:f>AD4042/(B4042-Inputs!$C$14)</x:f>
        <x:v>666885.4925469562</x:v>
      </x:c>
      <x:c r="AF4042" s="25" t="n">
        <x:f>S4042/(1+B4042)^1+T4042/(1+B4042)^2+U4042/(1+B4042)^3+V4042/(1+B4042)^4+W4042/(1+B4042)^5+X4042/(1+B4042)^6+Y4042/(1+B4042)^7+Z4042/(1+B4042)^8+AA4042/(1+B4042)^9+AB4042/(1+B4042)^10+AE4042/(1+B4042)^10</x:f>
        <x:v>445591.92494636984</x:v>
      </x:c>
      <x:c r="AG4042" s="25" t="n">
        <x:f>(AF4042+Inputs!$C$12)/Inputs!$C$13</x:f>
        <x:v>381.35809015191415</x:v>
      </x:c>
      <x:c r="AH4042" s="25" t="n">
        <x:f>(S4042+Inputs!$C$11)*Inputs!$C$8-Inputs!$C$11</x:f>
        <x:v>2178.843404697671</x:v>
      </x:c>
      <x:c r="AI4042" s="25" t="n">
        <x:f>Inputs!$C$12+AH4042-Inputs!$C$10*Inputs!$C$13</x:f>
        <x:v>24496.758819897666</x:v>
      </x:c>
      <x:c r="AJ4042" s="25" t="n">
        <x:f>(S4042+Inputs!$C$11)*(1-Inputs!$C$8)</x:f>
        <x:v>6474.43052930613</x:v>
      </x:c>
      <x:c r="AK4042" s="25" t="n">
        <x:f>AJ4042/(1+B4042)^(1-Inputs!$C$8)+T4042/(1+B4042)^(2-Inputs!$C$8)+U4042/(1+B4042)^(3-Inputs!$C$8)+V4042/(1+B4042)^(4-Inputs!$C$8)+W4042/(1+B4042)^(5-Inputs!$C$8)+X4042/(1+B4042)^(6-Inputs!$C$8)+Y4042/(1+B4042)^(7-Inputs!$C$8)+Z4042/(1+B4042)^(8-Inputs!$C$8)+AA4042/(1+B4042)^(9-Inputs!$C$8)+AB4042/(1+B4042)^(10-Inputs!$C$8)+AE4042/(1+B4042)^(10-Inputs!$C$8)</x:f>
        <x:v>460513.6524006153</x:v>
      </x:c>
      <x:c r="AL4042" s="25" t="n">
        <x:f>(AK4042+AI4042)/Inputs!$C$13</x:f>
        <x:v>387.0031044808901</x:v>
      </x:c>
      <x:c r="AM4042" s="26" t="n">
        <x:f>IF(AL4042&gt;=Inputs!$C$7,1,0)</x:f>
        <x:v>1</x:v>
      </x:c>
      <x:c r="AN4042" s="26" t="n">
        <x:f>IF(Inputs!$C$7&lt;=(1-Inputs!$C$16)*AL4042,1,0)</x:f>
        <x:v>1</x:v>
      </x:c>
    </x:row>
    <x:row r="4043" ht="20" customHeight="1">
      <x:c r="A4043" s="16" t="n">
        <x:v>4038</x:v>
      </x:c>
      <x:c r="B4043" s="19" t="n">
        <x:v>0.07701903056732397</x:v>
      </x:c>
      <x:c r="C4043" s="24" t="n">
        <x:v>0.8343153676821942</x:v>
      </x:c>
      <x:c r="D4043" s="19" t="n">
        <x:v>0.045355398533790496</x:v>
      </x:c>
      <x:c r="E4043" s="19" t="n">
        <x:v>0.05571431463158348</x:v>
      </x:c>
      <x:c r="F4043" s="19" t="n">
        <x:v>-0.19724591672756903</x:v>
      </x:c>
      <x:c r="G4043" s="19" t="n">
        <x:v>-0.07595766252610303</x:v>
      </x:c>
      <x:c r="H4043" s="19" t="n">
        <x:v>0.5494244481234603</x:v>
      </x:c>
      <x:c r="I4043" s="19" t="n">
        <x:v>0.049225581453646326</x:v>
      </x:c>
      <x:c r="J4043" s="19" t="n">
        <x:v>0.05828434839176566</x:v>
      </x:c>
      <x:c r="K4043" s="19" t="n">
        <x:v>0.04676478431816463</x:v>
      </x:c>
      <x:c r="L4043" s="19" t="n">
        <x:v>0.05276545038562858</x:v>
      </x:c>
      <x:c r="M4043" s="19" t="n">
        <x:v>0.05295569642682381</x:v>
      </x:c>
      <x:c r="N4043" s="19" t="n">
        <x:v>0.05656085614192875</x:v>
      </x:c>
      <x:c r="O4043" s="19" t="n">
        <x:v>0.058329037204795216</x:v>
      </x:c>
      <x:c r="P4043" s="19" t="n">
        <x:v>0.05298603534987592</x:v>
      </x:c>
      <x:c r="Q4043" s="19" t="n">
        <x:v>0.0538921160307666</x:v>
      </x:c>
      <x:c r="R4043" s="19" t="n">
        <x:v>0.05569439644724412</x:v>
      </x:c>
      <x:c r="S4043" s="21" t="n">
        <x:v>9140.044334949123</x:v>
      </x:c>
      <x:c r="T4043" s="21" t="n">
        <x:v>15037.041206333983</x:v>
      </x:c>
      <x:c r="U4043" s="21" t="n">
        <x:v>19126.008104118664</x:v>
      </x:c>
      <x:c r="V4043" s="21" t="n">
        <x:v>23635.327082758075</x:v>
      </x:c>
      <x:c r="W4043" s="21" t="n">
        <x:v>28844.705480675533</x:v>
      </x:c>
      <x:c r="X4043" s="21" t="n">
        <x:v>30966.916618009334</x:v>
      </x:c>
      <x:c r="Y4043" s="21" t="n">
        <x:v>32637.02381802972</x:v>
      </x:c>
      <x:c r="Z4043" s="21" t="n">
        <x:v>33920.34365352482</x:v>
      </x:c>
      <x:c r="AA4043" s="21" t="n">
        <x:v>34743.342490481504</x:v>
      </x:c>
      <x:c r="AB4043" s="21" t="n">
        <x:v>35077.14458841826</x:v>
      </x:c>
      <x:c r="AC4043" s="21" t="n">
        <x:v>45752.79728924121</x:v>
      </x:c>
      <x:c r="AD4043" s="25" t="n">
        <x:f>AC4043*(1+Inputs!$C$14)*(1-Inputs!$C$14/Inputs!$C$15)</x:f>
        <x:v>36304.84464901289</x:v>
      </x:c>
      <x:c r="AE4043" s="25" t="n">
        <x:f>AD4043/(B4043-Inputs!$C$14)</x:f>
        <x:v>864009.5727778474</x:v>
      </x:c>
      <x:c r="AF4043" s="25" t="n">
        <x:f>S4043/(1+B4043)^1+T4043/(1+B4043)^2+U4043/(1+B4043)^3+V4043/(1+B4043)^4+W4043/(1+B4043)^5+X4043/(1+B4043)^6+Y4043/(1+B4043)^7+Z4043/(1+B4043)^8+AA4043/(1+B4043)^9+AB4043/(1+B4043)^10+AE4043/(1+B4043)^10</x:f>
        <x:v>578161.5558148517</x:v>
      </x:c>
      <x:c r="AG4043" s="25" t="n">
        <x:f>(AF4043+Inputs!$C$12)/Inputs!$C$13</x:f>
        <x:v>487.13903323905555</x:v>
      </x:c>
      <x:c r="AH4043" s="25" t="n">
        <x:f>(S4043+Inputs!$C$11)*Inputs!$C$8-Inputs!$C$11</x:f>
        <x:v>2406.892003496713</x:v>
      </x:c>
      <x:c r="AI4043" s="25" t="n">
        <x:f>Inputs!$C$12+AH4043-Inputs!$C$10*Inputs!$C$13</x:f>
        <x:v>24724.807418696713</x:v>
      </x:c>
      <x:c r="AJ4043" s="25" t="n">
        <x:f>(S4043+Inputs!$C$11)*(1-Inputs!$C$8)</x:f>
        <x:v>6733.152331452411</x:v>
      </x:c>
      <x:c r="AK4043" s="25" t="n">
        <x:f>AJ4043/(1+B4043)^(1-Inputs!$C$8)+T4043/(1+B4043)^(2-Inputs!$C$8)+U4043/(1+B4043)^(3-Inputs!$C$8)+V4043/(1+B4043)^(4-Inputs!$C$8)+W4043/(1+B4043)^(5-Inputs!$C$8)+X4043/(1+B4043)^(6-Inputs!$C$8)+Y4043/(1+B4043)^(7-Inputs!$C$8)+Z4043/(1+B4043)^(8-Inputs!$C$8)+AA4043/(1+B4043)^(9-Inputs!$C$8)+AB4043/(1+B4043)^(10-Inputs!$C$8)+AE4043/(1+B4043)^(10-Inputs!$C$8)</x:f>
        <x:v>596298.4872861812</x:v>
      </x:c>
      <x:c r="AL4043" s="25" t="n">
        <x:f>(AK4043+AI4043)/Inputs!$C$13</x:f>
        <x:v>495.53151323274864</x:v>
      </x:c>
      <x:c r="AM4043" s="26" t="n">
        <x:f>IF(AL4043&gt;=Inputs!$C$7,1,0)</x:f>
        <x:v>1</x:v>
      </x:c>
      <x:c r="AN4043" s="26" t="n">
        <x:f>IF(Inputs!$C$7&lt;=(1-Inputs!$C$16)*AL4043,1,0)</x:f>
        <x:v>1</x:v>
      </x:c>
    </x:row>
    <x:row r="4044" ht="20" customHeight="1">
      <x:c r="A4044" s="16" t="n">
        <x:v>4039</x:v>
      </x:c>
      <x:c r="B4044" s="19" t="n">
        <x:v>0.0826834184549782</x:v>
      </x:c>
      <x:c r="C4044" s="24" t="n">
        <x:v>0.77231648373251</x:v>
      </x:c>
      <x:c r="D4044" s="19" t="n">
        <x:v>0.01810589136730272</x:v>
      </x:c>
      <x:c r="E4044" s="19" t="n">
        <x:v>0.0644655350866853</x:v>
      </x:c>
      <x:c r="F4044" s="19" t="n">
        <x:v>-0.17286757744815193</x:v>
      </x:c>
      <x:c r="G4044" s="19" t="n">
        <x:v>-0.08214321780466605</x:v>
      </x:c>
      <x:c r="H4044" s="19" t="n">
        <x:v>0.7262152181719728</x:v>
      </x:c>
      <x:c r="I4044" s="19" t="n">
        <x:v>0.0687258453890206</x:v>
      </x:c>
      <x:c r="J4044" s="19" t="n">
        <x:v>0.07180742755330699</x:v>
      </x:c>
      <x:c r="K4044" s="19" t="n">
        <x:v>0.06005469056330071</x:v>
      </x:c>
      <x:c r="L4044" s="19" t="n">
        <x:v>0.06046227660671662</x:v>
      </x:c>
      <x:c r="M4044" s="19" t="n">
        <x:v>0.06677844700258562</x:v>
      </x:c>
      <x:c r="N4044" s="19" t="n">
        <x:v>0.07120694598885961</x:v>
      </x:c>
      <x:c r="O4044" s="19" t="n">
        <x:v>0.05674385393079206</x:v>
      </x:c>
      <x:c r="P4044" s="19" t="n">
        <x:v>0.06033398423877429</x:v>
      </x:c>
      <x:c r="Q4044" s="19" t="n">
        <x:v>0.05775739540402015</x:v>
      </x:c>
      <x:c r="R4044" s="19" t="n">
        <x:v>0.06811544386490027</x:v>
      </x:c>
      <x:c r="S4044" s="21" t="n">
        <x:v>9510.050449617664</x:v>
      </x:c>
      <x:c r="T4044" s="21" t="n">
        <x:v>15424.264551075745</x:v>
      </x:c>
      <x:c r="U4044" s="21" t="n">
        <x:v>19294.929218424622</x:v>
      </x:c>
      <x:c r="V4044" s="21" t="n">
        <x:v>23471.399828225643</x:v>
      </x:c>
      <x:c r="W4044" s="21" t="n">
        <x:v>28191.401042997586</x:v>
      </x:c>
      <x:c r="X4044" s="21" t="n">
        <x:v>30021.269725533195</x:v>
      </x:c>
      <x:c r="Y4044" s="21" t="n">
        <x:v>31419.824510314444</x:v>
      </x:c>
      <x:c r="Z4044" s="21" t="n">
        <x:v>32464.432807581143</x:v>
      </x:c>
      <x:c r="AA4044" s="21" t="n">
        <x:v>33169.663354669596</x:v>
      </x:c>
      <x:c r="AB4044" s="21" t="n">
        <x:v>33494.76776307827</x:v>
      </x:c>
      <x:c r="AC4044" s="21" t="n">
        <x:v>43688.82751705862</x:v>
      </x:c>
      <x:c r="AD4044" s="25" t="n">
        <x:f>AC4044*(1+Inputs!$C$14)*(1-Inputs!$C$14/Inputs!$C$15)</x:f>
        <x:v>34667.084634786006</x:v>
      </x:c>
      <x:c r="AE4044" s="25" t="n">
        <x:f>AD4044/(B4044-Inputs!$C$14)</x:f>
        <x:v>727025.9926418242</x:v>
      </x:c>
      <x:c r="AF4044" s="25" t="n">
        <x:f>S4044/(1+B4044)^1+T4044/(1+B4044)^2+U4044/(1+B4044)^3+V4044/(1+B4044)^4+W4044/(1+B4044)^5+X4044/(1+B4044)^6+Y4044/(1+B4044)^7+Z4044/(1+B4044)^8+AA4044/(1+B4044)^9+AB4044/(1+B4044)^10+AE4044/(1+B4044)^10</x:f>
        <x:v>486889.0142643298</x:v>
      </x:c>
      <x:c r="AG4044" s="25" t="n">
        <x:f>(AF4044+Inputs!$C$12)/Inputs!$C$13</x:f>
        <x:v>414.3101699471843</x:v>
      </x:c>
      <x:c r="AH4044" s="25" t="n">
        <x:f>(S4044+Inputs!$C$11)*Inputs!$C$8-Inputs!$C$11</x:f>
        <x:v>2580.2373339304677</x:v>
      </x:c>
      <x:c r="AI4044" s="25" t="n">
        <x:f>Inputs!$C$12+AH4044-Inputs!$C$10*Inputs!$C$13</x:f>
        <x:v>24898.152749130466</x:v>
      </x:c>
      <x:c r="AJ4044" s="25" t="n">
        <x:f>(S4044+Inputs!$C$11)*(1-Inputs!$C$8)</x:f>
        <x:v>6929.813115687197</x:v>
      </x:c>
      <x:c r="AK4044" s="25" t="n">
        <x:f>AJ4044/(1+B4044)^(1-Inputs!$C$8)+T4044/(1+B4044)^(2-Inputs!$C$8)+U4044/(1+B4044)^(3-Inputs!$C$8)+V4044/(1+B4044)^(4-Inputs!$C$8)+W4044/(1+B4044)^(5-Inputs!$C$8)+X4044/(1+B4044)^(6-Inputs!$C$8)+Y4044/(1+B4044)^(7-Inputs!$C$8)+Z4044/(1+B4044)^(8-Inputs!$C$8)+AA4044/(1+B4044)^(9-Inputs!$C$8)+AB4044/(1+B4044)^(10-Inputs!$C$8)+AE4044/(1+B4044)^(10-Inputs!$C$8)</x:f>
        <x:v>502878.09002981917</x:v>
      </x:c>
      <x:c r="AL4044" s="25" t="n">
        <x:f>(AK4044+AI4044)/Inputs!$C$13</x:f>
        <x:v>421.12713397785086</x:v>
      </x:c>
      <x:c r="AM4044" s="26" t="n">
        <x:f>IF(AL4044&gt;=Inputs!$C$7,1,0)</x:f>
        <x:v>1</x:v>
      </x:c>
      <x:c r="AN4044" s="26" t="n">
        <x:f>IF(Inputs!$C$7&lt;=(1-Inputs!$C$16)*AL4044,1,0)</x:f>
        <x:v>1</x:v>
      </x:c>
    </x:row>
    <x:row r="4045" ht="20" customHeight="1">
      <x:c r="A4045" s="16" t="n">
        <x:v>4040</x:v>
      </x:c>
      <x:c r="B4045" s="19" t="n">
        <x:v>0.0837226260501493</x:v>
      </x:c>
      <x:c r="C4045" s="24" t="n">
        <x:v>0.610493619393452</x:v>
      </x:c>
      <x:c r="D4045" s="19" t="n">
        <x:v>0.021664502503422514</x:v>
      </x:c>
      <x:c r="E4045" s="19" t="n">
        <x:v>0.028572334317268827</x:v>
      </x:c>
      <x:c r="F4045" s="19" t="n">
        <x:v>-0.23244606682782093</x:v>
      </x:c>
      <x:c r="G4045" s="19" t="n">
        <x:v>-0.06700349333411679</x:v>
      </x:c>
      <x:c r="H4045" s="19" t="n">
        <x:v>0.4889706048182063</x:v>
      </x:c>
      <x:c r="I4045" s="19" t="n">
        <x:v>0.07017059284414813</x:v>
      </x:c>
      <x:c r="J4045" s="19" t="n">
        <x:v>0.05712407651688068</x:v>
      </x:c>
      <x:c r="K4045" s="19" t="n">
        <x:v>0.05976520976157758</x:v>
      </x:c>
      <x:c r="L4045" s="19" t="n">
        <x:v>0.060678141700999506</x:v>
      </x:c>
      <x:c r="M4045" s="19" t="n">
        <x:v>0.06674714723689362</x:v>
      </x:c>
      <x:c r="N4045" s="19" t="n">
        <x:v>0.06909038162138928</x:v>
      </x:c>
      <x:c r="O4045" s="19" t="n">
        <x:v>0.06613479728223069</x:v>
      </x:c>
      <x:c r="P4045" s="19" t="n">
        <x:v>0.051703114608259285</x:v>
      </x:c>
      <x:c r="Q4045" s="19" t="n">
        <x:v>0.05951687049178531</x:v>
      </x:c>
      <x:c r="R4045" s="19" t="n">
        <x:v>0.06546948687407281</x:v>
      </x:c>
      <x:c r="S4045" s="21" t="n">
        <x:v>8426.405108424764</x:v>
      </x:c>
      <x:c r="T4045" s="21" t="n">
        <x:v>13558.014493460634</x:v>
      </x:c>
      <x:c r="U4045" s="21" t="n">
        <x:v>16581.51251325486</x:v>
      </x:c>
      <x:c r="V4045" s="21" t="n">
        <x:v>19788.142798887337</x:v>
      </x:c>
      <x:c r="W4045" s="21" t="n">
        <x:v>23330.71393130834</x:v>
      </x:c>
      <x:c r="X4045" s="21" t="n">
        <x:v>24521.129305251372</x:v>
      </x:c>
      <x:c r="Y4045" s="21" t="n">
        <x:v>25457.245239438907</x:v>
      </x:c>
      <x:c r="Z4045" s="21" t="n">
        <x:v>26236.137382867688</x:v>
      </x:c>
      <x:c r="AA4045" s="21" t="n">
        <x:v>26822.84130951852</x:v>
      </x:c>
      <x:c r="AB4045" s="21" t="n">
        <x:v>27246.39792940993</x:v>
      </x:c>
      <x:c r="AC4045" s="21" t="n">
        <x:v>35538.779907926</x:v>
      </x:c>
      <x:c r="AD4045" s="25" t="n">
        <x:f>AC4045*(1+Inputs!$C$14)*(1-Inputs!$C$14/Inputs!$C$15)</x:f>
        <x:v>28200.02185693928</x:v>
      </x:c>
      <x:c r="AE4045" s="25" t="n">
        <x:f>AD4045/(B4045-Inputs!$C$14)</x:f>
        <x:v>578786.9854944502</x:v>
      </x:c>
      <x:c r="AF4045" s="25" t="n">
        <x:f>S4045/(1+B4045)^1+T4045/(1+B4045)^2+U4045/(1+B4045)^3+V4045/(1+B4045)^4+W4045/(1+B4045)^5+X4045/(1+B4045)^6+Y4045/(1+B4045)^7+Z4045/(1+B4045)^8+AA4045/(1+B4045)^9+AB4045/(1+B4045)^10+AE4045/(1+B4045)^10</x:f>
        <x:v>389952.7616094175</x:v>
      </x:c>
      <x:c r="AG4045" s="25" t="n">
        <x:f>(AF4045+Inputs!$C$12)/Inputs!$C$13</x:f>
        <x:v>336.962076285049</x:v>
      </x:c>
      <x:c r="AH4045" s="25" t="n">
        <x:f>(S4045+Inputs!$C$11)*Inputs!$C$8-Inputs!$C$11</x:f>
        <x:v>2072.556913809958</x:v>
      </x:c>
      <x:c r="AI4045" s="25" t="n">
        <x:f>Inputs!$C$12+AH4045-Inputs!$C$10*Inputs!$C$13</x:f>
        <x:v>24390.472329009957</x:v>
      </x:c>
      <x:c r="AJ4045" s="25" t="n">
        <x:f>(S4045+Inputs!$C$11)*(1-Inputs!$C$8)</x:f>
        <x:v>6353.848194614807</x:v>
      </x:c>
      <x:c r="AK4045" s="25" t="n">
        <x:f>AJ4045/(1+B4045)^(1-Inputs!$C$8)+T4045/(1+B4045)^(2-Inputs!$C$8)+U4045/(1+B4045)^(3-Inputs!$C$8)+V4045/(1+B4045)^(4-Inputs!$C$8)+W4045/(1+B4045)^(5-Inputs!$C$8)+X4045/(1+B4045)^(6-Inputs!$C$8)+Y4045/(1+B4045)^(7-Inputs!$C$8)+Z4045/(1+B4045)^(8-Inputs!$C$8)+AA4045/(1+B4045)^(9-Inputs!$C$8)+AB4045/(1+B4045)^(10-Inputs!$C$8)+AE4045/(1+B4045)^(10-Inputs!$C$8)</x:f>
        <x:v>402935.71451394097</x:v>
      </x:c>
      <x:c r="AL4045" s="25" t="n">
        <x:f>(AK4045+AI4045)/Inputs!$C$13</x:f>
        <x:v>340.9752803409687</x:v>
      </x:c>
      <x:c r="AM4045" s="26" t="n">
        <x:f>IF(AL4045&gt;=Inputs!$C$7,1,0)</x:f>
        <x:v>1</x:v>
      </x:c>
      <x:c r="AN4045" s="26" t="n">
        <x:f>IF(Inputs!$C$7&lt;=(1-Inputs!$C$16)*AL4045,1,0)</x:f>
        <x:v>1</x:v>
      </x:c>
    </x:row>
    <x:row r="4046" ht="20" customHeight="1">
      <x:c r="A4046" s="16" t="n">
        <x:v>4041</x:v>
      </x:c>
      <x:c r="B4046" s="19" t="n">
        <x:v>0.09183980617451984</x:v>
      </x:c>
      <x:c r="C4046" s="24" t="n">
        <x:v>0.19327600391144983</x:v>
      </x:c>
      <x:c r="D4046" s="19" t="n">
        <x:v>0.03908455112848089</x:v>
      </x:c>
      <x:c r="E4046" s="19" t="n">
        <x:v>0.05298479440259002</x:v>
      </x:c>
      <x:c r="F4046" s="19" t="n">
        <x:v>-0.11157693633771149</x:v>
      </x:c>
      <x:c r="G4046" s="19" t="n">
        <x:v>-0.05809166700873163</x:v>
      </x:c>
      <x:c r="H4046" s="19" t="n">
        <x:v>0.9158829619229607</x:v>
      </x:c>
      <x:c r="I4046" s="19" t="n">
        <x:v>0.057528283810898986</x:v>
      </x:c>
      <x:c r="J4046" s="19" t="n">
        <x:v>0.06387822118780037</x:v>
      </x:c>
      <x:c r="K4046" s="19" t="n">
        <x:v>0.06020136275574373</x:v>
      </x:c>
      <x:c r="L4046" s="19" t="n">
        <x:v>0.053116730533889725</x:v>
      </x:c>
      <x:c r="M4046" s="19" t="n">
        <x:v>0.05130099061686565</x:v>
      </x:c>
      <x:c r="N4046" s="19" t="n">
        <x:v>0.05143682290541733</x:v>
      </x:c>
      <x:c r="O4046" s="19" t="n">
        <x:v>0.054931926257655736</x:v>
      </x:c>
      <x:c r="P4046" s="19" t="n">
        <x:v>0.053924817658700025</x:v>
      </x:c>
      <x:c r="Q4046" s="19" t="n">
        <x:v>0.04853659907100905</x:v>
      </x:c>
      <x:c r="R4046" s="19" t="n">
        <x:v>0.048387846877332094</x:v>
      </x:c>
      <x:c r="S4046" s="21" t="n">
        <x:v>10758.384282205878</x:v>
      </x:c>
      <x:c r="T4046" s="21" t="n">
        <x:v>16419.85169858577</x:v>
      </x:c>
      <x:c r="U4046" s="21" t="n">
        <x:v>19543.766040388364</x:v>
      </x:c>
      <x:c r="V4046" s="21" t="n">
        <x:v>22835.543449692716</x:v>
      </x:c>
      <x:c r="W4046" s="21" t="n">
        <x:v>26442.16768342596</x:v>
      </x:c>
      <x:c r="X4046" s="21" t="n">
        <x:v>28211.04238266292</x:v>
      </x:c>
      <x:c r="Y4046" s="21" t="n">
        <x:v>29594.162129162203</x:v>
      </x:c>
      <x:c r="Z4046" s="21" t="n">
        <x:v>30688.89507808021</x:v>
      </x:c>
      <x:c r="AA4046" s="21" t="n">
        <x:v>31436.8137278059</x:v>
      </x:c>
      <x:c r="AB4046" s="21" t="n">
        <x:v>31807.22291292075</x:v>
      </x:c>
      <x:c r="AC4046" s="21" t="n">
        <x:v>41487.68206033142</x:v>
      </x:c>
      <x:c r="AD4046" s="25" t="n">
        <x:f>AC4046*(1+Inputs!$C$14)*(1-Inputs!$C$14/Inputs!$C$15)</x:f>
        <x:v>32920.47571487298</x:v>
      </x:c>
      <x:c r="AE4046" s="25" t="n">
        <x:f>AD4046/(B4046-Inputs!$C$14)</x:f>
        <x:v>579179.9432565725</x:v>
      </x:c>
      <x:c r="AF4046" s="25" t="n">
        <x:f>S4046/(1+B4046)^1+T4046/(1+B4046)^2+U4046/(1+B4046)^3+V4046/(1+B4046)^4+W4046/(1+B4046)^5+X4046/(1+B4046)^6+Y4046/(1+B4046)^7+Z4046/(1+B4046)^8+AA4046/(1+B4046)^9+AB4046/(1+B4046)^10+AE4046/(1+B4046)^10</x:f>
        <x:v>387626.34758931363</x:v>
      </x:c>
      <x:c r="AG4046" s="25" t="n">
        <x:f>(AF4046+Inputs!$C$12)/Inputs!$C$13</x:f>
        <x:v>335.1057667558939</x:v>
      </x:c>
      <x:c r="AH4046" s="25" t="n">
        <x:f>(S4046+Inputs!$C$11)*Inputs!$C$8-Inputs!$C$11</x:f>
        <x:v>3165.0731842663154</x:v>
      </x:c>
      <x:c r="AI4046" s="25" t="n">
        <x:f>Inputs!$C$12+AH4046-Inputs!$C$10*Inputs!$C$13</x:f>
        <x:v>25482.988599466313</x:v>
      </x:c>
      <x:c r="AJ4046" s="25" t="n">
        <x:f>(S4046+Inputs!$C$11)*(1-Inputs!$C$8)</x:f>
        <x:v>7593.311097939563</x:v>
      </x:c>
      <x:c r="AK4046" s="25" t="n">
        <x:f>AJ4046/(1+B4046)^(1-Inputs!$C$8)+T4046/(1+B4046)^(2-Inputs!$C$8)+U4046/(1+B4046)^(3-Inputs!$C$8)+V4046/(1+B4046)^(4-Inputs!$C$8)+W4046/(1+B4046)^(5-Inputs!$C$8)+X4046/(1+B4046)^(6-Inputs!$C$8)+Y4046/(1+B4046)^(7-Inputs!$C$8)+Z4046/(1+B4046)^(8-Inputs!$C$8)+AA4046/(1+B4046)^(9-Inputs!$C$8)+AB4046/(1+B4046)^(10-Inputs!$C$8)+AE4046/(1+B4046)^(10-Inputs!$C$8)</x:f>
        <x:v>400894.8054496055</x:v>
      </x:c>
      <x:c r="AL4046" s="25" t="n">
        <x:f>(AK4046+AI4046)/Inputs!$C$13</x:f>
        <x:v>340.21853172896493</x:v>
      </x:c>
      <x:c r="AM4046" s="26" t="n">
        <x:f>IF(AL4046&gt;=Inputs!$C$7,1,0)</x:f>
        <x:v>1</x:v>
      </x:c>
      <x:c r="AN4046" s="26" t="n">
        <x:f>IF(Inputs!$C$7&lt;=(1-Inputs!$C$16)*AL4046,1,0)</x:f>
        <x:v>1</x:v>
      </x:c>
    </x:row>
    <x:row r="4047" ht="20" customHeight="1">
      <x:c r="A4047" s="16" t="n">
        <x:v>4042</x:v>
      </x:c>
      <x:c r="B4047" s="19" t="n">
        <x:v>0.08812524441173542</x:v>
      </x:c>
      <x:c r="C4047" s="24" t="n">
        <x:v>0.6200631167184554</x:v>
      </x:c>
      <x:c r="D4047" s="19" t="n">
        <x:v>0.03386704093600912</x:v>
      </x:c>
      <x:c r="E4047" s="19" t="n">
        <x:v>0.05463988409971961</x:v>
      </x:c>
      <x:c r="F4047" s="19" t="n">
        <x:v>-0.1365987831205405</x:v>
      </x:c>
      <x:c r="G4047" s="19" t="n">
        <x:v>-0.08441363176645325</x:v>
      </x:c>
      <x:c r="H4047" s="19" t="n">
        <x:v>0.8473181692225751</x:v>
      </x:c>
      <x:c r="I4047" s="19" t="n">
        <x:v>0.07602325863875309</x:v>
      </x:c>
      <x:c r="J4047" s="19" t="n">
        <x:v>0.07740333653554331</x:v>
      </x:c>
      <x:c r="K4047" s="19" t="n">
        <x:v>0.07682145106186794</x:v>
      </x:c>
      <x:c r="L4047" s="19" t="n">
        <x:v>0.074498993134074</x:v>
      </x:c>
      <x:c r="M4047" s="19" t="n">
        <x:v>0.07763020857819697</x:v>
      </x:c>
      <x:c r="N4047" s="19" t="n">
        <x:v>0.07441383900316964</x:v>
      </x:c>
      <x:c r="O4047" s="19" t="n">
        <x:v>0.074036076117701</x:v>
      </x:c>
      <x:c r="P4047" s="19" t="n">
        <x:v>0.07507743083940455</x:v>
      </x:c>
      <x:c r="Q4047" s="19" t="n">
        <x:v>0.07703847460978863</x:v>
      </x:c>
      <x:c r="R4047" s="19" t="n">
        <x:v>0.07196860792790971</x:v>
      </x:c>
      <x:c r="S4047" s="21" t="n">
        <x:v>10163.93698820305</x:v>
      </x:c>
      <x:c r="T4047" s="21" t="n">
        <x:v>16230.618032776918</x:v>
      </x:c>
      <x:c r="U4047" s="21" t="n">
        <x:v>20065.83919254908</x:v>
      </x:c>
      <x:c r="V4047" s="21" t="n">
        <x:v>24215.458356024923</x:v>
      </x:c>
      <x:c r="W4047" s="21" t="n">
        <x:v>28895.537746026956</x:v>
      </x:c>
      <x:c r="X4047" s="21" t="n">
        <x:v>30889.983751536125</x:v>
      </x:c>
      <x:c r="Y4047" s="21" t="n">
        <x:v>32415.020153099005</x:v>
      </x:c>
      <x:c r="Z4047" s="21" t="n">
        <x:v>33586.57446478178</x:v>
      </x:c>
      <x:c r="AA4047" s="21" t="n">
        <x:v>34358.33129874802</x:v>
      </x:c>
      <x:c r="AB4047" s="21" t="n">
        <x:v>34693.72760692098</x:v>
      </x:c>
      <x:c r="AC4047" s="21" t="n">
        <x:v>45252.6881829404</x:v>
      </x:c>
      <x:c r="AD4047" s="25" t="n">
        <x:f>AC4047*(1+Inputs!$C$14)*(1-Inputs!$C$14/Inputs!$C$15)</x:f>
        <x:v>35908.008073163204</x:v>
      </x:c>
      <x:c r="AE4047" s="25" t="n">
        <x:f>AD4047/(B4047-Inputs!$C$14)</x:f>
        <x:v>675912.3364189379</x:v>
      </x:c>
      <x:c r="AF4047" s="25" t="n">
        <x:f>S4047/(1+B4047)^1+T4047/(1+B4047)^2+U4047/(1+B4047)^3+V4047/(1+B4047)^4+W4047/(1+B4047)^5+X4047/(1+B4047)^6+Y4047/(1+B4047)^7+Z4047/(1+B4047)^8+AA4047/(1+B4047)^9+AB4047/(1+B4047)^10+AE4047/(1+B4047)^10</x:f>
        <x:v>449932.30863262137</x:v>
      </x:c>
      <x:c r="AG4047" s="25" t="n">
        <x:f>(AF4047+Inputs!$C$12)/Inputs!$C$13</x:f>
        <x:v>384.82140129402046</x:v>
      </x:c>
      <x:c r="AH4047" s="25" t="n">
        <x:f>(S4047+Inputs!$C$11)*Inputs!$C$8-Inputs!$C$11</x:f>
        <x:v>2886.578698582799</x:v>
      </x:c>
      <x:c r="AI4047" s="25" t="n">
        <x:f>Inputs!$C$12+AH4047-Inputs!$C$10*Inputs!$C$13</x:f>
        <x:v>25204.4941137828</x:v>
      </x:c>
      <x:c r="AJ4047" s="25" t="n">
        <x:f>(S4047+Inputs!$C$11)*(1-Inputs!$C$8)</x:f>
        <x:v>7277.3582896202515</x:v>
      </x:c>
      <x:c r="AK4047" s="25" t="n">
        <x:f>AJ4047/(1+B4047)^(1-Inputs!$C$8)+T4047/(1+B4047)^(2-Inputs!$C$8)+U4047/(1+B4047)^(3-Inputs!$C$8)+V4047/(1+B4047)^(4-Inputs!$C$8)+W4047/(1+B4047)^(5-Inputs!$C$8)+X4047/(1+B4047)^(6-Inputs!$C$8)+Y4047/(1+B4047)^(7-Inputs!$C$8)+Z4047/(1+B4047)^(8-Inputs!$C$8)+AA4047/(1+B4047)^(9-Inputs!$C$8)+AB4047/(1+B4047)^(10-Inputs!$C$8)+AE4047/(1+B4047)^(10-Inputs!$C$8)</x:f>
        <x:v>465331.88193069195</x:v>
      </x:c>
      <x:c r="AL4047" s="25" t="n">
        <x:f>(AK4047+AI4047)/Inputs!$C$13</x:f>
        <x:v>391.41242331745656</x:v>
      </x:c>
      <x:c r="AM4047" s="26" t="n">
        <x:f>IF(AL4047&gt;=Inputs!$C$7,1,0)</x:f>
        <x:v>1</x:v>
      </x:c>
      <x:c r="AN4047" s="26" t="n">
        <x:f>IF(Inputs!$C$7&lt;=(1-Inputs!$C$16)*AL4047,1,0)</x:f>
        <x:v>1</x:v>
      </x:c>
    </x:row>
    <x:row r="4048" ht="20" customHeight="1">
      <x:c r="A4048" s="16" t="n">
        <x:v>4043</x:v>
      </x:c>
      <x:c r="B4048" s="19" t="n">
        <x:v>0.09047021108138033</x:v>
      </x:c>
      <x:c r="C4048" s="24" t="n">
        <x:v>0.6606712099069512</x:v>
      </x:c>
      <x:c r="D4048" s="19" t="n">
        <x:v>0.02814179625789137</x:v>
      </x:c>
      <x:c r="E4048" s="19" t="n">
        <x:v>0.052462435914523264</x:v>
      </x:c>
      <x:c r="F4048" s="19" t="n">
        <x:v>-0.17330115006253552</x:v>
      </x:c>
      <x:c r="G4048" s="19" t="n">
        <x:v>-0.039642770492365004</x:v>
      </x:c>
      <x:c r="H4048" s="19" t="n">
        <x:v>0.8877909857085058</x:v>
      </x:c>
      <x:c r="I4048" s="19" t="n">
        <x:v>0.07284267715893633</x:v>
      </x:c>
      <x:c r="J4048" s="19" t="n">
        <x:v>0.06955992130718983</x:v>
      </x:c>
      <x:c r="K4048" s="19" t="n">
        <x:v>0.07699871467835578</x:v>
      </x:c>
      <x:c r="L4048" s="19" t="n">
        <x:v>0.06435463084318713</x:v>
      </x:c>
      <x:c r="M4048" s="19" t="n">
        <x:v>0.05820382002457222</x:v>
      </x:c>
      <x:c r="N4048" s="19" t="n">
        <x:v>0.06726075033216944</x:v>
      </x:c>
      <x:c r="O4048" s="19" t="n">
        <x:v>0.07382784929210288</x:v>
      </x:c>
      <x:c r="P4048" s="19" t="n">
        <x:v>0.06505424540591434</x:v>
      </x:c>
      <x:c r="Q4048" s="19" t="n">
        <x:v>0.06889295280846114</x:v>
      </x:c>
      <x:c r="R4048" s="19" t="n">
        <x:v>0.07035484402083397</x:v>
      </x:c>
      <x:c r="S4048" s="21" t="n">
        <x:v>9727.245441037145</x:v>
      </x:c>
      <x:c r="T4048" s="21" t="n">
        <x:v>15527.214153887588</x:v>
      </x:c>
      <x:c r="U4048" s="21" t="n">
        <x:v>19292.428719136617</x:v>
      </x:c>
      <x:c r="V4048" s="21" t="n">
        <x:v>23544.427688868698</x:v>
      </x:c>
      <x:c r="W4048" s="21" t="n">
        <x:v>28236.949493376902</x:v>
      </x:c>
      <x:c r="X4048" s="21" t="n">
        <x:v>30025.676678055537</x:v>
      </x:c>
      <x:c r="Y4048" s="21" t="n">
        <x:v>31391.00921963954</x:v>
      </x:c>
      <x:c r="Z4048" s="21" t="n">
        <x:v>32462.91274452548</x:v>
      </x:c>
      <x:c r="AA4048" s="21" t="n">
        <x:v>33166.12829912168</x:v>
      </x:c>
      <x:c r="AB4048" s="21" t="n">
        <x:v>33501.13693279405</x:v>
      </x:c>
      <x:c r="AC4048" s="21" t="n">
        <x:v>43697.13512973138</x:v>
      </x:c>
      <x:c r="AD4048" s="25" t="n">
        <x:f>AC4048*(1+Inputs!$C$14)*(1-Inputs!$C$14/Inputs!$C$15)</x:f>
        <x:v>34673.676725441845</x:v>
      </x:c>
      <x:c r="AE4048" s="25" t="n">
        <x:f>AD4048/(B4048-Inputs!$C$14)</x:f>
        <x:v>625086.4391803397</x:v>
      </x:c>
      <x:c r="AF4048" s="25" t="n">
        <x:f>S4048/(1+B4048)^1+T4048/(1+B4048)^2+U4048/(1+B4048)^3+V4048/(1+B4048)^4+W4048/(1+B4048)^5+X4048/(1+B4048)^6+Y4048/(1+B4048)^7+Z4048/(1+B4048)^8+AA4048/(1+B4048)^9+AB4048/(1+B4048)^10+AE4048/(1+B4048)^10</x:f>
        <x:v>415241.0852112124</x:v>
      </x:c>
      <x:c r="AG4048" s="25" t="n">
        <x:f>(AF4048+Inputs!$C$12)/Inputs!$C$13</x:f>
        <x:v>357.1403230084218</x:v>
      </x:c>
      <x:c r="AH4048" s="25" t="n">
        <x:f>(S4048+Inputs!$C$11)*Inputs!$C$8-Inputs!$C$11</x:f>
        <x:v>2681.9916997735663</x:v>
      </x:c>
      <x:c r="AI4048" s="25" t="n">
        <x:f>Inputs!$C$12+AH4048-Inputs!$C$10*Inputs!$C$13</x:f>
        <x:v>24999.90711497356</x:v>
      </x:c>
      <x:c r="AJ4048" s="25" t="n">
        <x:f>(S4048+Inputs!$C$11)*(1-Inputs!$C$8)</x:f>
        <x:v>7045.253741263578</x:v>
      </x:c>
      <x:c r="AK4048" s="25" t="n">
        <x:f>AJ4048/(1+B4048)^(1-Inputs!$C$8)+T4048/(1+B4048)^(2-Inputs!$C$8)+U4048/(1+B4048)^(3-Inputs!$C$8)+V4048/(1+B4048)^(4-Inputs!$C$8)+W4048/(1+B4048)^(5-Inputs!$C$8)+X4048/(1+B4048)^(6-Inputs!$C$8)+Y4048/(1+B4048)^(7-Inputs!$C$8)+Z4048/(1+B4048)^(8-Inputs!$C$8)+AA4048/(1+B4048)^(9-Inputs!$C$8)+AB4048/(1+B4048)^(10-Inputs!$C$8)+AE4048/(1+B4048)^(10-Inputs!$C$8)</x:f>
        <x:v>429874.9558468079</x:v>
      </x:c>
      <x:c r="AL4048" s="25" t="n">
        <x:f>(AK4048+AI4048)/Inputs!$C$13</x:f>
        <x:v>362.95712430901233</x:v>
      </x:c>
      <x:c r="AM4048" s="26" t="n">
        <x:f>IF(AL4048&gt;=Inputs!$C$7,1,0)</x:f>
        <x:v>1</x:v>
      </x:c>
      <x:c r="AN4048" s="26" t="n">
        <x:f>IF(Inputs!$C$7&lt;=(1-Inputs!$C$16)*AL4048,1,0)</x:f>
        <x:v>1</x:v>
      </x:c>
    </x:row>
    <x:row r="4049" ht="20" customHeight="1">
      <x:c r="A4049" s="16" t="n">
        <x:v>4044</x:v>
      </x:c>
      <x:c r="B4049" s="19" t="n">
        <x:v>0.07549548449374643</x:v>
      </x:c>
      <x:c r="C4049" s="24" t="n">
        <x:v>0.34882115630088606</x:v>
      </x:c>
      <x:c r="D4049" s="19" t="n">
        <x:v>0.032534189300811533</x:v>
      </x:c>
      <x:c r="E4049" s="19" t="n">
        <x:v>0.0595534273634766</x:v>
      </x:c>
      <x:c r="F4049" s="19" t="n">
        <x:v>-0.19520362770416455</x:v>
      </x:c>
      <x:c r="G4049" s="19" t="n">
        <x:v>-0.06837137238551179</x:v>
      </x:c>
      <x:c r="H4049" s="19" t="n">
        <x:v>0.7595036212939306</x:v>
      </x:c>
      <x:c r="I4049" s="19" t="n">
        <x:v>0.06840691358231538</x:v>
      </x:c>
      <x:c r="J4049" s="19" t="n">
        <x:v>0.0650919263047797</x:v>
      </x:c>
      <x:c r="K4049" s="19" t="n">
        <x:v>0.06894627883394946</x:v>
      </x:c>
      <x:c r="L4049" s="19" t="n">
        <x:v>0.058659923616579596</x:v>
      </x:c>
      <x:c r="M4049" s="19" t="n">
        <x:v>0.06535919339945281</x:v>
      </x:c>
      <x:c r="N4049" s="19" t="n">
        <x:v>0.055863508244912055</x:v>
      </x:c>
      <x:c r="O4049" s="19" t="n">
        <x:v>0.06567878422377475</x:v>
      </x:c>
      <x:c r="P4049" s="19" t="n">
        <x:v>0.06280206739873279</x:v>
      </x:c>
      <x:c r="Q4049" s="19" t="n">
        <x:v>0.0611054533699064</x:v>
      </x:c>
      <x:c r="R4049" s="19" t="n">
        <x:v>0.05635034846999247</x:v>
      </x:c>
      <x:c r="S4049" s="21" t="n">
        <x:v>9209.077713655566</x:v>
      </x:c>
      <x:c r="T4049" s="21" t="n">
        <x:v>14681.213673588287</x:v>
      </x:c>
      <x:c r="U4049" s="21" t="n">
        <x:v>18243.87872531481</x:v>
      </x:c>
      <x:c r="V4049" s="21" t="n">
        <x:v>22182.967498057926</x:v>
      </x:c>
      <x:c r="W4049" s="21" t="n">
        <x:v>26560.501944597894</x:v>
      </x:c>
      <x:c r="X4049" s="21" t="n">
        <x:v>28488.547775381572</x:v>
      </x:c>
      <x:c r="Y4049" s="21" t="n">
        <x:v>29924.568641278474</x:v>
      </x:c>
      <x:c r="Z4049" s="21" t="n">
        <x:v>31079.11472049963</x:v>
      </x:c>
      <x:c r="AA4049" s="21" t="n">
        <x:v>31865.108371265083</x:v>
      </x:c>
      <x:c r="AB4049" s="21" t="n">
        <x:v>32255.70613593891</x:v>
      </x:c>
      <x:c r="AC4049" s="21" t="n">
        <x:v>42072.66017731162</x:v>
      </x:c>
      <x:c r="AD4049" s="25" t="n">
        <x:f>AC4049*(1+Inputs!$C$14)*(1-Inputs!$C$14/Inputs!$C$15)</x:f>
        <x:v>33384.65585069677</x:v>
      </x:c>
      <x:c r="AE4049" s="25" t="n">
        <x:f>AD4049/(B4049-Inputs!$C$14)</x:f>
        <x:v>824404.4062703396</x:v>
      </x:c>
      <x:c r="AF4049" s="25" t="n">
        <x:f>S4049/(1+B4049)^1+T4049/(1+B4049)^2+U4049/(1+B4049)^3+V4049/(1+B4049)^4+W4049/(1+B4049)^5+X4049/(1+B4049)^6+Y4049/(1+B4049)^7+Z4049/(1+B4049)^8+AA4049/(1+B4049)^9+AB4049/(1+B4049)^10+AE4049/(1+B4049)^10</x:f>
        <x:v>554995.2746678161</x:v>
      </x:c>
      <x:c r="AG4049" s="25" t="n">
        <x:f>(AF4049+Inputs!$C$12)/Inputs!$C$13</x:f>
        <x:v>468.6540223696627</x:v>
      </x:c>
      <x:c r="AH4049" s="25" t="n">
        <x:f>(S4049+Inputs!$C$11)*Inputs!$C$8-Inputs!$C$11</x:f>
        <x:v>2439.2336685893206</x:v>
      </x:c>
      <x:c r="AI4049" s="25" t="n">
        <x:f>Inputs!$C$12+AH4049-Inputs!$C$10*Inputs!$C$13</x:f>
        <x:v>24757.14908378932</x:v>
      </x:c>
      <x:c r="AJ4049" s="25" t="n">
        <x:f>(S4049+Inputs!$C$11)*(1-Inputs!$C$8)</x:f>
        <x:v>6769.8440450662465</x:v>
      </x:c>
      <x:c r="AK4049" s="25" t="n">
        <x:f>AJ4049/(1+B4049)^(1-Inputs!$C$8)+T4049/(1+B4049)^(2-Inputs!$C$8)+U4049/(1+B4049)^(3-Inputs!$C$8)+V4049/(1+B4049)^(4-Inputs!$C$8)+W4049/(1+B4049)^(5-Inputs!$C$8)+X4049/(1+B4049)^(6-Inputs!$C$8)+Y4049/(1+B4049)^(7-Inputs!$C$8)+Z4049/(1+B4049)^(8-Inputs!$C$8)+AA4049/(1+B4049)^(9-Inputs!$C$8)+AB4049/(1+B4049)^(10-Inputs!$C$8)+AE4049/(1+B4049)^(10-Inputs!$C$8)</x:f>
        <x:v>571898.9470384094</x:v>
      </x:c>
      <x:c r="AL4049" s="25" t="n">
        <x:f>(AK4049+AI4049)/Inputs!$C$13</x:f>
        <x:v>476.0882574163046</x:v>
      </x:c>
      <x:c r="AM4049" s="26" t="n">
        <x:f>IF(AL4049&gt;=Inputs!$C$7,1,0)</x:f>
        <x:v>1</x:v>
      </x:c>
      <x:c r="AN4049" s="26" t="n">
        <x:f>IF(Inputs!$C$7&lt;=(1-Inputs!$C$16)*AL4049,1,0)</x:f>
        <x:v>1</x:v>
      </x:c>
    </x:row>
    <x:row r="4050" ht="20" customHeight="1">
      <x:c r="A4050" s="16" t="n">
        <x:v>4045</x:v>
      </x:c>
      <x:c r="B4050" s="19" t="n">
        <x:v>0.09015149949197891</x:v>
      </x:c>
      <x:c r="C4050" s="24" t="n">
        <x:v>0.6268968935192163</x:v>
      </x:c>
      <x:c r="D4050" s="19" t="n">
        <x:v>0.011906932038500885</x:v>
      </x:c>
      <x:c r="E4050" s="19" t="n">
        <x:v>0.038942826661655945</x:v>
      </x:c>
      <x:c r="F4050" s="19" t="n">
        <x:v>-0.12726958086035325</x:v>
      </x:c>
      <x:c r="G4050" s="19" t="n">
        <x:v>-0.053171064023096626</x:v>
      </x:c>
      <x:c r="H4050" s="19" t="n">
        <x:v>0.8903613602363691</x:v>
      </x:c>
      <x:c r="I4050" s="19" t="n">
        <x:v>0.06458812426418603</x:v>
      </x:c>
      <x:c r="J4050" s="19" t="n">
        <x:v>0.0664851303334774</x:v>
      </x:c>
      <x:c r="K4050" s="19" t="n">
        <x:v>0.06149055996195671</x:v>
      </x:c>
      <x:c r="L4050" s="19" t="n">
        <x:v>0.06602617659500197</x:v>
      </x:c>
      <x:c r="M4050" s="19" t="n">
        <x:v>0.07022472536998407</x:v>
      </x:c>
      <x:c r="N4050" s="19" t="n">
        <x:v>0.05305406634642282</x:v>
      </x:c>
      <x:c r="O4050" s="19" t="n">
        <x:v>0.06835870677624484</x:v>
      </x:c>
      <x:c r="P4050" s="19" t="n">
        <x:v>0.07125911207185823</x:v>
      </x:c>
      <x:c r="Q4050" s="19" t="n">
        <x:v>0.06346786598909489</x:v>
      </x:c>
      <x:c r="R4050" s="19" t="n">
        <x:v>0.05660425709088372</x:v>
      </x:c>
      <x:c r="S4050" s="21" t="n">
        <x:v>10415.347500591584</x:v>
      </x:c>
      <x:c r="T4050" s="21" t="n">
        <x:v>16094.749611536243</x:v>
      </x:c>
      <x:c r="U4050" s="21" t="n">
        <x:v>19123.524177264946</x:v>
      </x:c>
      <x:c r="V4050" s="21" t="n">
        <x:v>22302.69921744722</x:v>
      </x:c>
      <x:c r="W4050" s="21" t="n">
        <x:v>25804.893695622693</x:v>
      </x:c>
      <x:c r="X4050" s="21" t="n">
        <x:v>26998.68157524471</x:v>
      </x:c>
      <x:c r="Y4050" s="21" t="n">
        <x:v>27859.942954970542</x:v>
      </x:c>
      <x:c r="Z4050" s="21" t="n">
        <x:v>28606.85047715641</x:v>
      </x:c>
      <x:c r="AA4050" s="21" t="n">
        <x:v>29168.992617513348</x:v>
      </x:c>
      <x:c r="AB4050" s="21" t="n">
        <x:v>29519.3643936304</x:v>
      </x:c>
      <x:c r="AC4050" s="21" t="n">
        <x:v>38503.51877430052</x:v>
      </x:c>
      <x:c r="AD4050" s="25" t="n">
        <x:f>AC4050*(1+Inputs!$C$14)*(1-Inputs!$C$14/Inputs!$C$15)</x:f>
        <x:v>30552.542147407457</x:v>
      </x:c>
      <x:c r="AE4050" s="25" t="n">
        <x:f>AD4050/(B4050-Inputs!$C$14)</x:f>
        <x:v>553974.8226038885</x:v>
      </x:c>
      <x:c r="AF4050" s="25" t="n">
        <x:f>S4050/(1+B4050)^1+T4050/(1+B4050)^2+U4050/(1+B4050)^3+V4050/(1+B4050)^4+W4050/(1+B4050)^5+X4050/(1+B4050)^6+Y4050/(1+B4050)^7+Z4050/(1+B4050)^8+AA4050/(1+B4050)^9+AB4050/(1+B4050)^10+AE4050/(1+B4050)^10</x:f>
        <x:v>375605.1466751863</x:v>
      </x:c>
      <x:c r="AG4050" s="25" t="n">
        <x:f>(AF4050+Inputs!$C$12)/Inputs!$C$13</x:f>
        <x:v>325.51372096527143</x:v>
      </x:c>
      <x:c r="AH4050" s="25" t="n">
        <x:f>(S4050+Inputs!$C$11)*Inputs!$C$8-Inputs!$C$11</x:f>
        <x:v>3004.3628016470166</x:v>
      </x:c>
      <x:c r="AI4050" s="25" t="n">
        <x:f>Inputs!$C$12+AH4050-Inputs!$C$10*Inputs!$C$13</x:f>
        <x:v>25322.278216847015</x:v>
      </x:c>
      <x:c r="AJ4050" s="25" t="n">
        <x:f>(S4050+Inputs!$C$11)*(1-Inputs!$C$8)</x:f>
        <x:v>7410.984698944569</x:v>
      </x:c>
      <x:c r="AK4050" s="25" t="n">
        <x:f>AJ4050/(1+B4050)^(1-Inputs!$C$8)+T4050/(1+B4050)^(2-Inputs!$C$8)+U4050/(1+B4050)^(3-Inputs!$C$8)+V4050/(1+B4050)^(4-Inputs!$C$8)+W4050/(1+B4050)^(5-Inputs!$C$8)+X4050/(1+B4050)^(6-Inputs!$C$8)+Y4050/(1+B4050)^(7-Inputs!$C$8)+Z4050/(1+B4050)^(8-Inputs!$C$8)+AA4050/(1+B4050)^(9-Inputs!$C$8)+AB4050/(1+B4050)^(10-Inputs!$C$8)+AE4050/(1+B4050)^(10-Inputs!$C$8)</x:f>
        <x:v>388235.8090631999</x:v>
      </x:c>
      <x:c r="AL4050" s="25" t="n">
        <x:f>(AK4050+AI4050)/Inputs!$C$13</x:f>
        <x:v>329.989336224352</x:v>
      </x:c>
      <x:c r="AM4050" s="26" t="n">
        <x:f>IF(AL4050&gt;=Inputs!$C$7,1,0)</x:f>
        <x:v>1</x:v>
      </x:c>
      <x:c r="AN4050" s="26" t="n">
        <x:f>IF(Inputs!$C$7&lt;=(1-Inputs!$C$16)*AL4050,1,0)</x:f>
        <x:v>0</x:v>
      </x:c>
    </x:row>
    <x:row r="4051" ht="20" customHeight="1">
      <x:c r="A4051" s="16" t="n">
        <x:v>4046</x:v>
      </x:c>
      <x:c r="B4051" s="19" t="n">
        <x:v>0.08164823178562632</x:v>
      </x:c>
      <x:c r="C4051" s="24" t="n">
        <x:v>0.6397327095039316</x:v>
      </x:c>
      <x:c r="D4051" s="19" t="n">
        <x:v>0.02554500156860087</x:v>
      </x:c>
      <x:c r="E4051" s="19" t="n">
        <x:v>0.05861716124040556</x:v>
      </x:c>
      <x:c r="F4051" s="19" t="n">
        <x:v>-0.20043106160545565</x:v>
      </x:c>
      <x:c r="G4051" s="19" t="n">
        <x:v>-0.059445949051813045</x:v>
      </x:c>
      <x:c r="H4051" s="19" t="n">
        <x:v>0.8994410800588923</x:v>
      </x:c>
      <x:c r="I4051" s="19" t="n">
        <x:v>0.0598056947965199</x:v>
      </x:c>
      <x:c r="J4051" s="19" t="n">
        <x:v>0.06612642569278364</x:v>
      </x:c>
      <x:c r="K4051" s="19" t="n">
        <x:v>0.0554404506084336</x:v>
      </x:c>
      <x:c r="L4051" s="19" t="n">
        <x:v>0.059746572418097235</x:v>
      </x:c>
      <x:c r="M4051" s="19" t="n">
        <x:v>0.047326006468307466</x:v>
      </x:c>
      <x:c r="N4051" s="19" t="n">
        <x:v>0.0667293122133026</x:v>
      </x:c>
      <x:c r="O4051" s="19" t="n">
        <x:v>0.06059088431484156</x:v>
      </x:c>
      <x:c r="P4051" s="19" t="n">
        <x:v>0.05143739171205312</x:v>
      </x:c>
      <x:c r="Q4051" s="19" t="n">
        <x:v>0.06353218258215407</x:v>
      </x:c>
      <x:c r="R4051" s="19" t="n">
        <x:v>0.05670086390448546</x:v>
      </x:c>
      <x:c r="S4051" s="21" t="n">
        <x:v>9162.773696026563</x:v>
      </x:c>
      <x:c r="T4051" s="21" t="n">
        <x:v>14863.530066369563</x:v>
      </x:c>
      <x:c r="U4051" s="21" t="n">
        <x:v>18796.080608636315</x:v>
      </x:c>
      <x:c r="V4051" s="21" t="n">
        <x:v>23188.274638172028</x:v>
      </x:c>
      <x:c r="W4051" s="21" t="n">
        <x:v>28099.108603054276</x:v>
      </x:c>
      <x:c r="X4051" s="21" t="n">
        <x:v>29938.758363759487</x:v>
      </x:c>
      <x:c r="Y4051" s="21" t="n">
        <x:v>31341.46236649822</x:v>
      </x:c>
      <x:c r="Z4051" s="21" t="n">
        <x:v>32407.09275066667</x:v>
      </x:c>
      <x:c r="AA4051" s="21" t="n">
        <x:v>33109.29748474338</x:v>
      </x:c>
      <x:c r="AB4051" s="21" t="n">
        <x:v>33451.99574652921</x:v>
      </x:c>
      <x:c r="AC4051" s="21" t="n">
        <x:v>43633.03793025549</x:v>
      </x:c>
      <x:c r="AD4051" s="25" t="n">
        <x:f>AC4051*(1+Inputs!$C$14)*(1-Inputs!$C$14/Inputs!$C$15)</x:f>
        <x:v>34622.81559765772</x:v>
      </x:c>
      <x:c r="AE4051" s="25" t="n">
        <x:f>AD4051/(B4051-Inputs!$C$14)</x:f>
        <x:v>742210.6749247893</x:v>
      </x:c>
      <x:c r="AF4051" s="25" t="n">
        <x:f>S4051/(1+B4051)^1+T4051/(1+B4051)^2+U4051/(1+B4051)^3+V4051/(1+B4051)^4+W4051/(1+B4051)^5+X4051/(1+B4051)^6+Y4051/(1+B4051)^7+Z4051/(1+B4051)^8+AA4051/(1+B4051)^9+AB4051/(1+B4051)^10+AE4051/(1+B4051)^10</x:f>
        <x:v>496212.94865225966</x:v>
      </x:c>
      <x:c r="AG4051" s="25" t="n">
        <x:f>(AF4051+Inputs!$C$12)/Inputs!$C$13</x:f>
        <x:v>421.7499928265006</x:v>
      </x:c>
      <x:c r="AH4051" s="25" t="n">
        <x:f>(S4051+Inputs!$C$11)*Inputs!$C$8-Inputs!$C$11</x:f>
        <x:v>2417.540553480938</x:v>
      </x:c>
      <x:c r="AI4051" s="25" t="n">
        <x:f>Inputs!$C$12+AH4051-Inputs!$C$10*Inputs!$C$13</x:f>
        <x:v>24735.455968680937</x:v>
      </x:c>
      <x:c r="AJ4051" s="25" t="n">
        <x:f>(S4051+Inputs!$C$11)*(1-Inputs!$C$8)</x:f>
        <x:v>6745.233142545626</x:v>
      </x:c>
      <x:c r="AK4051" s="25" t="n">
        <x:f>AJ4051/(1+B4051)^(1-Inputs!$C$8)+T4051/(1+B4051)^(2-Inputs!$C$8)+U4051/(1+B4051)^(3-Inputs!$C$8)+V4051/(1+B4051)^(4-Inputs!$C$8)+W4051/(1+B4051)^(5-Inputs!$C$8)+X4051/(1+B4051)^(6-Inputs!$C$8)+Y4051/(1+B4051)^(7-Inputs!$C$8)+Z4051/(1+B4051)^(8-Inputs!$C$8)+AA4051/(1+B4051)^(9-Inputs!$C$8)+AB4051/(1+B4051)^(10-Inputs!$C$8)+AE4051/(1+B4051)^(10-Inputs!$C$8)</x:f>
        <x:v>512479.6144899465</x:v>
      </x:c>
      <x:c r="AL4051" s="25" t="n">
        <x:f>(AK4051+AI4051)/Inputs!$C$13</x:f>
        <x:v>428.6586333646437</x:v>
      </x:c>
      <x:c r="AM4051" s="26" t="n">
        <x:f>IF(AL4051&gt;=Inputs!$C$7,1,0)</x:f>
        <x:v>1</x:v>
      </x:c>
      <x:c r="AN4051" s="26" t="n">
        <x:f>IF(Inputs!$C$7&lt;=(1-Inputs!$C$16)*AL4051,1,0)</x:f>
        <x:v>1</x:v>
      </x:c>
    </x:row>
    <x:row r="4052" ht="20" customHeight="1">
      <x:c r="A4052" s="16" t="n">
        <x:v>4047</x:v>
      </x:c>
      <x:c r="B4052" s="19" t="n">
        <x:v>0.09148865417484807</x:v>
      </x:c>
      <x:c r="C4052" s="24" t="n">
        <x:v>0.6806342130938958</x:v>
      </x:c>
      <x:c r="D4052" s="19" t="n">
        <x:v>0.02999711711629942</x:v>
      </x:c>
      <x:c r="E4052" s="19" t="n">
        <x:v>0.03432172792893169</x:v>
      </x:c>
      <x:c r="F4052" s="19" t="n">
        <x:v>-0.13401243930392073</x:v>
      </x:c>
      <x:c r="G4052" s="19" t="n">
        <x:v>-0.0580208995169113</x:v>
      </x:c>
      <x:c r="H4052" s="19" t="n">
        <x:v>0.8938103920778815</x:v>
      </x:c>
      <x:c r="I4052" s="19" t="n">
        <x:v>0.07171211613547826</x:v>
      </x:c>
      <x:c r="J4052" s="19" t="n">
        <x:v>0.07019050720589917</x:v>
      </x:c>
      <x:c r="K4052" s="19" t="n">
        <x:v>0.07309369523592636</x:v>
      </x:c>
      <x:c r="L4052" s="19" t="n">
        <x:v>0.055981852744172333</x:v>
      </x:c>
      <x:c r="M4052" s="19" t="n">
        <x:v>0.06604674990662601</x:v>
      </x:c>
      <x:c r="N4052" s="19" t="n">
        <x:v>0.07283452938420965</x:v>
      </x:c>
      <x:c r="O4052" s="19" t="n">
        <x:v>0.06643840104751803</x:v>
      </x:c>
      <x:c r="P4052" s="19" t="n">
        <x:v>0.06176195265861338</x:v>
      </x:c>
      <x:c r="Q4052" s="19" t="n">
        <x:v>0.06042210464331334</x:v>
      </x:c>
      <x:c r="R4052" s="19" t="n">
        <x:v>0.05972446829412206</x:v>
      </x:c>
      <x:c r="S4052" s="21" t="n">
        <x:v>10293.722928169467</x:v>
      </x:c>
      <x:c r="T4052" s="21" t="n">
        <x:v>16156.642803652887</x:v>
      </x:c>
      <x:c r="U4052" s="21" t="n">
        <x:v>19556.79998296711</x:v>
      </x:c>
      <x:c r="V4052" s="21" t="n">
        <x:v>23207.494744499534</x:v>
      </x:c>
      <x:c r="W4052" s="21" t="n">
        <x:v>27187.595848643796</x:v>
      </x:c>
      <x:c r="X4052" s="21" t="n">
        <x:v>28655.376647846</x:v>
      </x:c>
      <x:c r="Y4052" s="21" t="n">
        <x:v>29786.47297075017</x:v>
      </x:c>
      <x:c r="Z4052" s="21" t="n">
        <x:v>30659.334300277278</x:v>
      </x:c>
      <x:c r="AA4052" s="21" t="n">
        <x:v>31261.877180105672</x:v>
      </x:c>
      <x:c r="AB4052" s="21" t="n">
        <x:v>31588.304441911845</x:v>
      </x:c>
      <x:c r="AC4052" s="21" t="n">
        <x:v>41202.13622858067</x:v>
      </x:c>
      <x:c r="AD4052" s="25" t="n">
        <x:f>AC4052*(1+Inputs!$C$14)*(1-Inputs!$C$14/Inputs!$C$15)</x:f>
        <x:v>32693.895097378754</x:v>
      </x:c>
      <x:c r="AE4052" s="25" t="n">
        <x:f>AD4052/(B4052-Inputs!$C$14)</x:f>
        <x:v>578769.233839101</x:v>
      </x:c>
      <x:c r="AF4052" s="25" t="n">
        <x:f>S4052/(1+B4052)^1+T4052/(1+B4052)^2+U4052/(1+B4052)^3+V4052/(1+B4052)^4+W4052/(1+B4052)^5+X4052/(1+B4052)^6+Y4052/(1+B4052)^7+Z4052/(1+B4052)^8+AA4052/(1+B4052)^9+AB4052/(1+B4052)^10+AE4052/(1+B4052)^10</x:f>
        <x:v>388784.3405825859</x:v>
      </x:c>
      <x:c r="AG4052" s="25" t="n">
        <x:f>(AF4052+Inputs!$C$12)/Inputs!$C$13</x:f>
        <x:v>336.029761113532</x:v>
      </x:c>
      <x:c r="AH4052" s="25" t="n">
        <x:f>(S4052+Inputs!$C$11)*Inputs!$C$8-Inputs!$C$11</x:f>
        <x:v>2947.382522512271</x:v>
      </x:c>
      <x:c r="AI4052" s="25" t="n">
        <x:f>Inputs!$C$12+AH4052-Inputs!$C$10*Inputs!$C$13</x:f>
        <x:v>25265.29793771227</x:v>
      </x:c>
      <x:c r="AJ4052" s="25" t="n">
        <x:f>(S4052+Inputs!$C$11)*(1-Inputs!$C$8)</x:f>
        <x:v>7346.340405657197</x:v>
      </x:c>
      <x:c r="AK4052" s="25" t="n">
        <x:f>AJ4052/(1+B4052)^(1-Inputs!$C$8)+T4052/(1+B4052)^(2-Inputs!$C$8)+U4052/(1+B4052)^(3-Inputs!$C$8)+V4052/(1+B4052)^(4-Inputs!$C$8)+W4052/(1+B4052)^(5-Inputs!$C$8)+X4052/(1+B4052)^(6-Inputs!$C$8)+Y4052/(1+B4052)^(7-Inputs!$C$8)+Z4052/(1+B4052)^(8-Inputs!$C$8)+AA4052/(1+B4052)^(9-Inputs!$C$8)+AB4052/(1+B4052)^(10-Inputs!$C$8)+AE4052/(1+B4052)^(10-Inputs!$C$8)</x:f>
        <x:v>402247.69091750775</x:v>
      </x:c>
      <x:c r="AL4052" s="25" t="n">
        <x:f>(AK4052+AI4052)/Inputs!$C$13</x:f>
        <x:v>341.12433478804644</x:v>
      </x:c>
      <x:c r="AM4052" s="26" t="n">
        <x:f>IF(AL4052&gt;=Inputs!$C$7,1,0)</x:f>
        <x:v>1</x:v>
      </x:c>
      <x:c r="AN4052" s="26" t="n">
        <x:f>IF(Inputs!$C$7&lt;=(1-Inputs!$C$16)*AL4052,1,0)</x:f>
        <x:v>1</x:v>
      </x:c>
    </x:row>
    <x:row r="4053" ht="20" customHeight="1">
      <x:c r="A4053" s="16" t="n">
        <x:v>4048</x:v>
      </x:c>
      <x:c r="B4053" s="19" t="n">
        <x:v>0.08386964167745817</x:v>
      </x:c>
      <x:c r="C4053" s="24" t="n">
        <x:v>0.4756644642094727</x:v>
      </x:c>
      <x:c r="D4053" s="19" t="n">
        <x:v>0.02637631718209406</x:v>
      </x:c>
      <x:c r="E4053" s="19" t="n">
        <x:v>0.05503097541273093</x:v>
      </x:c>
      <x:c r="F4053" s="19" t="n">
        <x:v>-0.14093849391339178</x:v>
      </x:c>
      <x:c r="G4053" s="19" t="n">
        <x:v>-0.06314406745488384</x:v>
      </x:c>
      <x:c r="H4053" s="19" t="n">
        <x:v>0.6794551648559661</x:v>
      </x:c>
      <x:c r="I4053" s="19" t="n">
        <x:v>0.05785796704269956</x:v>
      </x:c>
      <x:c r="J4053" s="19" t="n">
        <x:v>0.0659424606718369</x:v>
      </x:c>
      <x:c r="K4053" s="19" t="n">
        <x:v>0.05576120022002783</x:v>
      </x:c>
      <x:c r="L4053" s="19" t="n">
        <x:v>0.05682614258220042</x:v>
      </x:c>
      <x:c r="M4053" s="19" t="n">
        <x:v>0.06120376164375671</x:v>
      </x:c>
      <x:c r="N4053" s="19" t="n">
        <x:v>0.0535705667863715</x:v>
      </x:c>
      <x:c r="O4053" s="19" t="n">
        <x:v>0.07017224767676111</x:v>
      </x:c>
      <x:c r="P4053" s="19" t="n">
        <x:v>0.058793052962192865</x:v>
      </x:c>
      <x:c r="Q4053" s="19" t="n">
        <x:v>0.05969819871962386</x:v>
      </x:c>
      <x:c r="R4053" s="19" t="n">
        <x:v>0.0650050413650331</x:v>
      </x:c>
      <x:c r="S4053" s="21" t="n">
        <x:v>10171.32745321421</x:v>
      </x:c>
      <x:c r="T4053" s="21" t="n">
        <x:v>15878.731911118064</x:v>
      </x:c>
      <x:c r="U4053" s="21" t="n">
        <x:v>19185.27925729072</x:v>
      </x:c>
      <x:c r="V4053" s="21" t="n">
        <x:v>22673.51544076609</x:v>
      </x:c>
      <x:c r="W4053" s="21" t="n">
        <x:v>26577.930177932525</x:v>
      </x:c>
      <x:c r="X4053" s="21" t="n">
        <x:v>28222.38288303121</x:v>
      </x:c>
      <x:c r="Y4053" s="21" t="n">
        <x:v>29495.256134290437</x:v>
      </x:c>
      <x:c r="Z4053" s="21" t="n">
        <x:v>30536.51732685447</x:v>
      </x:c>
      <x:c r="AA4053" s="21" t="n">
        <x:v>31236.19960424121</x:v>
      </x:c>
      <x:c r="AB4053" s="21" t="n">
        <x:v>31600.634418688816</x:v>
      </x:c>
      <x:c r="AC4053" s="21" t="n">
        <x:v>41218.21880698541</x:v>
      </x:c>
      <x:c r="AD4053" s="25" t="n">
        <x:f>AC4053*(1+Inputs!$C$14)*(1-Inputs!$C$14/Inputs!$C$15)</x:f>
        <x:v>32706.65662334292</x:v>
      </x:c>
      <x:c r="AE4053" s="25" t="n">
        <x:f>AD4053/(B4053-Inputs!$C$14)</x:f>
        <x:v>669263.2788103569</x:v>
      </x:c>
      <x:c r="AF4053" s="25" t="n">
        <x:f>S4053/(1+B4053)^1+T4053/(1+B4053)^2+U4053/(1+B4053)^3+V4053/(1+B4053)^4+W4053/(1+B4053)^5+X4053/(1+B4053)^6+Y4053/(1+B4053)^7+Z4053/(1+B4053)^8+AA4053/(1+B4053)^9+AB4053/(1+B4053)^10+AE4053/(1+B4053)^10</x:f>
        <x:v>450750.22901131265</x:v>
      </x:c>
      <x:c r="AG4053" s="25" t="n">
        <x:f>(AF4053+Inputs!$C$12)/Inputs!$C$13</x:f>
        <x:v>385.4740423888274</x:v>
      </x:c>
      <x:c r="AH4053" s="25" t="n">
        <x:f>(S4053+Inputs!$C$11)*Inputs!$C$8-Inputs!$C$11</x:f>
        <x:v>2890.0410808209035</x:v>
      </x:c>
      <x:c r="AI4053" s="25" t="n">
        <x:f>Inputs!$C$12+AH4053-Inputs!$C$10*Inputs!$C$13</x:f>
        <x:v>25207.956496020903</x:v>
      </x:c>
      <x:c r="AJ4053" s="25" t="n">
        <x:f>(S4053+Inputs!$C$11)*(1-Inputs!$C$8)</x:f>
        <x:v>7281.286372393306</x:v>
      </x:c>
      <x:c r="AK4053" s="25" t="n">
        <x:f>AJ4053/(1+B4053)^(1-Inputs!$C$8)+T4053/(1+B4053)^(2-Inputs!$C$8)+U4053/(1+B4053)^(3-Inputs!$C$8)+V4053/(1+B4053)^(4-Inputs!$C$8)+W4053/(1+B4053)^(5-Inputs!$C$8)+X4053/(1+B4053)^(6-Inputs!$C$8)+Y4053/(1+B4053)^(7-Inputs!$C$8)+Z4053/(1+B4053)^(8-Inputs!$C$8)+AA4053/(1+B4053)^(9-Inputs!$C$8)+AB4053/(1+B4053)^(10-Inputs!$C$8)+AE4053/(1+B4053)^(10-Inputs!$C$8)</x:f>
        <x:v>465313.62597824575</x:v>
      </x:c>
      <x:c r="AL4053" s="25" t="n">
        <x:f>(AK4053+AI4053)/Inputs!$C$13</x:f>
        <x:v>391.4006191221971</x:v>
      </x:c>
      <x:c r="AM4053" s="26" t="n">
        <x:f>IF(AL4053&gt;=Inputs!$C$7,1,0)</x:f>
        <x:v>1</x:v>
      </x:c>
      <x:c r="AN4053" s="26" t="n">
        <x:f>IF(Inputs!$C$7&lt;=(1-Inputs!$C$16)*AL4053,1,0)</x:f>
        <x:v>1</x:v>
      </x:c>
    </x:row>
    <x:row r="4054" ht="20" customHeight="1">
      <x:c r="A4054" s="16" t="n">
        <x:v>4049</x:v>
      </x:c>
      <x:c r="B4054" s="19" t="n">
        <x:v>0.09063812665320589</x:v>
      </x:c>
      <x:c r="C4054" s="24" t="n">
        <x:v>0.6553688487692568</x:v>
      </x:c>
      <x:c r="D4054" s="19" t="n">
        <x:v>0.03287586685344621</x:v>
      </x:c>
      <x:c r="E4054" s="19" t="n">
        <x:v>0.04270355869544147</x:v>
      </x:c>
      <x:c r="F4054" s="19" t="n">
        <x:v>-0.17421771416730852</x:v>
      </x:c>
      <x:c r="G4054" s="19" t="n">
        <x:v>-0.07578706909066965</x:v>
      </x:c>
      <x:c r="H4054" s="19" t="n">
        <x:v>0.6706767826821363</x:v>
      </x:c>
      <x:c r="I4054" s="19" t="n">
        <x:v>0.052655859930708857</x:v>
      </x:c>
      <x:c r="J4054" s="19" t="n">
        <x:v>0.04893280909715372</x:v>
      </x:c>
      <x:c r="K4054" s="19" t="n">
        <x:v>0.05305344313097862</x:v>
      </x:c>
      <x:c r="L4054" s="19" t="n">
        <x:v>0.04986715906198128</x:v>
      </x:c>
      <x:c r="M4054" s="19" t="n">
        <x:v>0.05545728150502896</x:v>
      </x:c>
      <x:c r="N4054" s="19" t="n">
        <x:v>0.05587791260036397</x:v>
      </x:c>
      <x:c r="O4054" s="19" t="n">
        <x:v>0.05390375081094931</x:v>
      </x:c>
      <x:c r="P4054" s="19" t="n">
        <x:v>0.050009164983620166</x:v>
      </x:c>
      <x:c r="Q4054" s="19" t="n">
        <x:v>0.052367084574428874</x:v>
      </x:c>
      <x:c r="R4054" s="19" t="n">
        <x:v>0.05920414875272513</x:v>
      </x:c>
      <x:c r="S4054" s="21" t="n">
        <x:v>9499.594626752112</x:v>
      </x:c>
      <x:c r="T4054" s="21" t="n">
        <x:v>15182.392005471167</x:v>
      </x:c>
      <x:c r="U4054" s="21" t="n">
        <x:v>18665.15930692992</x:v>
      </x:c>
      <x:c r="V4054" s="21" t="n">
        <x:v>22417.211545651586</x:v>
      </x:c>
      <x:c r="W4054" s="21" t="n">
        <x:v>26603.655088343832</x:v>
      </x:c>
      <x:c r="X4054" s="21" t="n">
        <x:v>28192.395334113575</x:v>
      </x:c>
      <x:c r="Y4054" s="21" t="n">
        <x:v>29410.442547248425</x:v>
      </x:c>
      <x:c r="Z4054" s="21" t="n">
        <x:v>30364.958855127647</x:v>
      </x:c>
      <x:c r="AA4054" s="21" t="n">
        <x:v>31024.811444444214</x:v>
      </x:c>
      <x:c r="AB4054" s="21" t="n">
        <x:v>31378.213842399673</x:v>
      </x:c>
      <x:c r="AC4054" s="21" t="n">
        <x:v>40928.10501182565</x:v>
      </x:c>
      <x:c r="AD4054" s="25" t="n">
        <x:f>AC4054*(1+Inputs!$C$14)*(1-Inputs!$C$14/Inputs!$C$15)</x:f>
        <x:v>32476.451326883653</x:v>
      </x:c>
      <x:c r="AE4054" s="25" t="n">
        <x:f>AD4054/(B4054-Inputs!$C$14)</x:f>
        <x:v>583708.5696524319</x:v>
      </x:c>
      <x:c r="AF4054" s="25" t="n">
        <x:f>S4054/(1+B4054)^1+T4054/(1+B4054)^2+U4054/(1+B4054)^3+V4054/(1+B4054)^4+W4054/(1+B4054)^5+X4054/(1+B4054)^6+Y4054/(1+B4054)^7+Z4054/(1+B4054)^8+AA4054/(1+B4054)^9+AB4054/(1+B4054)^10+AE4054/(1+B4054)^10</x:f>
        <x:v>389400.0792000151</x:v>
      </x:c>
      <x:c r="AG4054" s="25" t="n">
        <x:f>(AF4054+Inputs!$C$12)/Inputs!$C$13</x:f>
        <x:v>336.5210758378783</x:v>
      </x:c>
      <x:c r="AH4054" s="25" t="n">
        <x:f>(S4054+Inputs!$C$11)*Inputs!$C$8-Inputs!$C$11</x:f>
        <x:v>2575.338852533181</x:v>
      </x:c>
      <x:c r="AI4054" s="25" t="n">
        <x:f>Inputs!$C$12+AH4054-Inputs!$C$10*Inputs!$C$13</x:f>
        <x:v>24893.25426773318</x:v>
      </x:c>
      <x:c r="AJ4054" s="25" t="n">
        <x:f>(S4054+Inputs!$C$11)*(1-Inputs!$C$8)</x:f>
        <x:v>6924.255774218931</x:v>
      </x:c>
      <x:c r="AK4054" s="25" t="n">
        <x:f>AJ4054/(1+B4054)^(1-Inputs!$C$8)+T4054/(1+B4054)^(2-Inputs!$C$8)+U4054/(1+B4054)^(3-Inputs!$C$8)+V4054/(1+B4054)^(4-Inputs!$C$8)+W4054/(1+B4054)^(5-Inputs!$C$8)+X4054/(1+B4054)^(6-Inputs!$C$8)+Y4054/(1+B4054)^(7-Inputs!$C$8)+Z4054/(1+B4054)^(8-Inputs!$C$8)+AA4054/(1+B4054)^(9-Inputs!$C$8)+AB4054/(1+B4054)^(10-Inputs!$C$8)+AE4054/(1+B4054)^(10-Inputs!$C$8)</x:f>
        <x:v>403095.17912980577</x:v>
      </x:c>
      <x:c r="AL4054" s="25" t="n">
        <x:f>(AK4054+AI4054)/Inputs!$C$13</x:f>
        <x:v>341.5037050234665</x:v>
      </x:c>
      <x:c r="AM4054" s="26" t="n">
        <x:f>IF(AL4054&gt;=Inputs!$C$7,1,0)</x:f>
        <x:v>1</x:v>
      </x:c>
      <x:c r="AN4054" s="26" t="n">
        <x:f>IF(Inputs!$C$7&lt;=(1-Inputs!$C$16)*AL4054,1,0)</x:f>
        <x:v>1</x:v>
      </x:c>
    </x:row>
    <x:row r="4055" ht="20" customHeight="1">
      <x:c r="A4055" s="16" t="n">
        <x:v>4050</x:v>
      </x:c>
      <x:c r="B4055" s="19" t="n">
        <x:v>0.08396310781678011</x:v>
      </x:c>
      <x:c r="C4055" s="24" t="n">
        <x:v>0.2888463482875352</x:v>
      </x:c>
      <x:c r="D4055" s="19" t="n">
        <x:v>0.011094011291272922</x:v>
      </x:c>
      <x:c r="E4055" s="19" t="n">
        <x:v>0.05165430354879817</x:v>
      </x:c>
      <x:c r="F4055" s="19" t="n">
        <x:v>-0.2142905412944731</x:v>
      </x:c>
      <x:c r="G4055" s="19" t="n">
        <x:v>-0.08999583314272115</x:v>
      </x:c>
      <x:c r="H4055" s="19" t="n">
        <x:v>0.8435996716059151</x:v>
      </x:c>
      <x:c r="I4055" s="19" t="n">
        <x:v>0.062096890886579104</x:v>
      </x:c>
      <x:c r="J4055" s="19" t="n">
        <x:v>0.0566775982827005</x:v>
      </x:c>
      <x:c r="K4055" s="19" t="n">
        <x:v>0.06715669091019094</x:v>
      </x:c>
      <x:c r="L4055" s="19" t="n">
        <x:v>0.060025767891419265</x:v>
      </x:c>
      <x:c r="M4055" s="19" t="n">
        <x:v>0.057350854655925335</x:v>
      </x:c>
      <x:c r="N4055" s="19" t="n">
        <x:v>0.07107630763013617</x:v>
      </x:c>
      <x:c r="O4055" s="19" t="n">
        <x:v>0.06880245879777817</x:v>
      </x:c>
      <x:c r="P4055" s="19" t="n">
        <x:v>0.06231770009154957</x:v>
      </x:c>
      <x:c r="Q4055" s="19" t="n">
        <x:v>0.07301921102506298</x:v>
      </x:c>
      <x:c r="R4055" s="19" t="n">
        <x:v>0.06707992338128975</x:v>
      </x:c>
      <x:c r="S4055" s="21" t="n">
        <x:v>8724.052190997218</x:v>
      </x:c>
      <x:c r="T4055" s="21" t="n">
        <x:v>13853.222369408642</x:v>
      </x:c>
      <x:c r="U4055" s="21" t="n">
        <x:v>17010.479084900187</x:v>
      </x:c>
      <x:c r="V4055" s="21" t="n">
        <x:v>20397.66881065769</x:v>
      </x:c>
      <x:c r="W4055" s="21" t="n">
        <x:v>24028.11904707615</x:v>
      </x:c>
      <x:c r="X4055" s="21" t="n">
        <x:v>25390.73801656001</x:v>
      </x:c>
      <x:c r="Y4055" s="21" t="n">
        <x:v>26421.653765206378</x:v>
      </x:c>
      <x:c r="Z4055" s="21" t="n">
        <x:v>27265.122891279298</x:v>
      </x:c>
      <x:c r="AA4055" s="21" t="n">
        <x:v>27898.80956533738</x:v>
      </x:c>
      <x:c r="AB4055" s="21" t="n">
        <x:v>28332.608826905136</x:v>
      </x:c>
      <x:c r="AC4055" s="21" t="n">
        <x:v>36955.57673074582</x:v>
      </x:c>
      <x:c r="AD4055" s="25" t="n">
        <x:f>AC4055*(1+Inputs!$C$14)*(1-Inputs!$C$14/Inputs!$C$15)</x:f>
        <x:v>29324.250135846803</x:v>
      </x:c>
      <x:c r="AE4055" s="25" t="n">
        <x:f>AD4055/(B4055-Inputs!$C$14)</x:f>
        <x:v>598905.0009974472</x:v>
      </x:c>
      <x:c r="AF4055" s="25" t="n">
        <x:f>S4055/(1+B4055)^1+T4055/(1+B4055)^2+U4055/(1+B4055)^3+V4055/(1+B4055)^4+W4055/(1+B4055)^5+X4055/(1+B4055)^6+Y4055/(1+B4055)^7+Z4055/(1+B4055)^8+AA4055/(1+B4055)^9+AB4055/(1+B4055)^10+AE4055/(1+B4055)^10</x:f>
        <x:v>402596.8951804078</x:v>
      </x:c>
      <x:c r="AG4055" s="25" t="n">
        <x:f>(AF4055+Inputs!$C$12)/Inputs!$C$13</x:f>
        <x:v>347.05117712131846</x:v>
      </x:c>
      <x:c r="AH4055" s="25" t="n">
        <x:f>(S4055+Inputs!$C$11)*Inputs!$C$8-Inputs!$C$11</x:f>
        <x:v>2212.002533316505</x:v>
      </x:c>
      <x:c r="AI4055" s="25" t="n">
        <x:f>Inputs!$C$12+AH4055-Inputs!$C$10*Inputs!$C$13</x:f>
        <x:v>24529.9179485165</x:v>
      </x:c>
      <x:c r="AJ4055" s="25" t="n">
        <x:f>(S4055+Inputs!$C$11)*(1-Inputs!$C$8)</x:f>
        <x:v>6512.049657680714</x:v>
      </x:c>
      <x:c r="AK4055" s="25" t="n">
        <x:f>AJ4055/(1+B4055)^(1-Inputs!$C$8)+T4055/(1+B4055)^(2-Inputs!$C$8)+U4055/(1+B4055)^(3-Inputs!$C$8)+V4055/(1+B4055)^(4-Inputs!$C$8)+W4055/(1+B4055)^(5-Inputs!$C$8)+X4055/(1+B4055)^(6-Inputs!$C$8)+Y4055/(1+B4055)^(7-Inputs!$C$8)+Z4055/(1+B4055)^(8-Inputs!$C$8)+AA4055/(1+B4055)^(9-Inputs!$C$8)+AB4055/(1+B4055)^(10-Inputs!$C$8)+AE4055/(1+B4055)^(10-Inputs!$C$8)</x:f>
        <x:v>415975.30438774254</x:v>
      </x:c>
      <x:c r="AL4055" s="25" t="n">
        <x:f>(AK4055+AI4055)/Inputs!$C$13</x:f>
        <x:v>351.49119408628246</x:v>
      </x:c>
      <x:c r="AM4055" s="26" t="n">
        <x:f>IF(AL4055&gt;=Inputs!$C$7,1,0)</x:f>
        <x:v>1</x:v>
      </x:c>
      <x:c r="AN4055" s="26" t="n">
        <x:f>IF(Inputs!$C$7&lt;=(1-Inputs!$C$16)*AL4055,1,0)</x:f>
        <x:v>1</x:v>
      </x:c>
    </x:row>
    <x:row r="4056" ht="20" customHeight="1">
      <x:c r="A4056" s="16" t="n">
        <x:v>4051</x:v>
      </x:c>
      <x:c r="B4056" s="19" t="n">
        <x:v>0.0746329742611427</x:v>
      </x:c>
      <x:c r="C4056" s="24" t="n">
        <x:v>0.38932412863189825</x:v>
      </x:c>
      <x:c r="D4056" s="19" t="n">
        <x:v>0.037835733179711895</x:v>
      </x:c>
      <x:c r="E4056" s="19" t="n">
        <x:v>0.06213067642469497</x:v>
      </x:c>
      <x:c r="F4056" s="19" t="n">
        <x:v>-0.18626325036058122</x:v>
      </x:c>
      <x:c r="G4056" s="19" t="n">
        <x:v>-0.06847587559451937</x:v>
      </x:c>
      <x:c r="H4056" s="19" t="n">
        <x:v>0.49774720714853515</x:v>
      </x:c>
      <x:c r="I4056" s="19" t="n">
        <x:v>0.06552449499486898</x:v>
      </x:c>
      <x:c r="J4056" s="19" t="n">
        <x:v>0.06453010545593657</x:v>
      </x:c>
      <x:c r="K4056" s="19" t="n">
        <x:v>0.05781275781416412</x:v>
      </x:c>
      <x:c r="L4056" s="19" t="n">
        <x:v>0.06876057915789374</x:v>
      </x:c>
      <x:c r="M4056" s="19" t="n">
        <x:v>0.055243903742642715</x:v>
      </x:c>
      <x:c r="N4056" s="19" t="n">
        <x:v>0.06357186180788744</x:v>
      </x:c>
      <x:c r="O4056" s="19" t="n">
        <x:v>0.0518733924865694</x:v>
      </x:c>
      <x:c r="P4056" s="19" t="n">
        <x:v>0.05874485584097897</x:v>
      </x:c>
      <x:c r="Q4056" s="19" t="n">
        <x:v>0.06014950733768615</x:v>
      </x:c>
      <x:c r="R4056" s="19" t="n">
        <x:v>0.051834000171649</x:v>
      </x:c>
      <x:c r="S4056" s="21" t="n">
        <x:v>9353.130404563082</x:v>
      </x:c>
      <x:c r="T4056" s="21" t="n">
        <x:v>14872.404465630801</x:v>
      </x:c>
      <x:c r="U4056" s="21" t="n">
        <x:v>18340.497330056547</x:v>
      </x:c>
      <x:c r="V4056" s="21" t="n">
        <x:v>22093.187156155636</x:v>
      </x:c>
      <x:c r="W4056" s="21" t="n">
        <x:v>26390.030961280263</x:v>
      </x:c>
      <x:c r="X4056" s="21" t="n">
        <x:v>28343.839103708044</x:v>
      </x:c>
      <x:c r="Y4056" s="21" t="n">
        <x:v>29914.132578436594</x:v>
      </x:c>
      <x:c r="Z4056" s="21" t="n">
        <x:v>31117.221179051216</x:v>
      </x:c>
      <x:c r="AA4056" s="21" t="n">
        <x:v>31949.73853689619</x:v>
      </x:c>
      <x:c r="AB4056" s="21" t="n">
        <x:v>32351.71243525296</x:v>
      </x:c>
      <x:c r="AC4056" s="21" t="n">
        <x:v>42197.88578511255</x:v>
      </x:c>
      <x:c r="AD4056" s="25" t="n">
        <x:f>AC4056*(1+Inputs!$C$14)*(1-Inputs!$C$14/Inputs!$C$15)</x:f>
        <x:v>33484.022370486804</x:v>
      </x:c>
      <x:c r="AE4056" s="25" t="n">
        <x:f>AD4056/(B4056-Inputs!$C$14)</x:f>
        <x:v>844852.6257418813</x:v>
      </x:c>
      <x:c r="AF4056" s="25" t="n">
        <x:f>S4056/(1+B4056)^1+T4056/(1+B4056)^2+U4056/(1+B4056)^3+V4056/(1+B4056)^4+W4056/(1+B4056)^5+X4056/(1+B4056)^6+Y4056/(1+B4056)^7+Z4056/(1+B4056)^8+AA4056/(1+B4056)^9+AB4056/(1+B4056)^10+AE4056/(1+B4056)^10</x:f>
        <x:v>569098.5341833888</x:v>
      </x:c>
      <x:c r="AG4056" s="25" t="n">
        <x:f>(AF4056+Inputs!$C$12)/Inputs!$C$13</x:f>
        <x:v>479.9073998014819</x:v>
      </x:c>
      <x:c r="AH4056" s="25" t="n">
        <x:f>(S4056+Inputs!$C$11)*Inputs!$C$8-Inputs!$C$11</x:f>
        <x:v>2506.721367617225</x:v>
      </x:c>
      <x:c r="AI4056" s="25" t="n">
        <x:f>Inputs!$C$12+AH4056-Inputs!$C$10*Inputs!$C$13</x:f>
        <x:v>24824.636782817222</x:v>
      </x:c>
      <x:c r="AJ4056" s="25" t="n">
        <x:f>(S4056+Inputs!$C$11)*(1-Inputs!$C$8)</x:f>
        <x:v>6846.409036945858</x:v>
      </x:c>
      <x:c r="AK4056" s="25" t="n">
        <x:f>AJ4056/(1+B4056)^(1-Inputs!$C$8)+T4056/(1+B4056)^(2-Inputs!$C$8)+U4056/(1+B4056)^(3-Inputs!$C$8)+V4056/(1+B4056)^(4-Inputs!$C$8)+W4056/(1+B4056)^(5-Inputs!$C$8)+X4056/(1+B4056)^(6-Inputs!$C$8)+Y4056/(1+B4056)^(7-Inputs!$C$8)+Z4056/(1+B4056)^(8-Inputs!$C$8)+AA4056/(1+B4056)^(9-Inputs!$C$8)+AB4056/(1+B4056)^(10-Inputs!$C$8)+AE4056/(1+B4056)^(10-Inputs!$C$8)</x:f>
        <x:v>586204.1485947203</x:v>
      </x:c>
      <x:c r="AL4056" s="25" t="n">
        <x:f>(AK4056+AI4056)/Inputs!$C$13</x:f>
        <x:v>487.5566202243481</x:v>
      </x:c>
      <x:c r="AM4056" s="26" t="n">
        <x:f>IF(AL4056&gt;=Inputs!$C$7,1,0)</x:f>
        <x:v>1</x:v>
      </x:c>
      <x:c r="AN4056" s="26" t="n">
        <x:f>IF(Inputs!$C$7&lt;=(1-Inputs!$C$16)*AL4056,1,0)</x:f>
        <x:v>1</x:v>
      </x:c>
    </x:row>
    <x:row r="4057" ht="20" customHeight="1">
      <x:c r="A4057" s="16" t="n">
        <x:v>4052</x:v>
      </x:c>
      <x:c r="B4057" s="19" t="n">
        <x:v>0.08314921413190264</x:v>
      </x:c>
      <x:c r="C4057" s="24" t="n">
        <x:v>0.713017783686297</x:v>
      </x:c>
      <x:c r="D4057" s="19" t="n">
        <x:v>0.02690316547564038</x:v>
      </x:c>
      <x:c r="E4057" s="19" t="n">
        <x:v>0.06129128187814076</x:v>
      </x:c>
      <x:c r="F4057" s="19" t="n">
        <x:v>-0.1545470188157981</x:v>
      </x:c>
      <x:c r="G4057" s="19" t="n">
        <x:v>-0.08808137835865579</x:v>
      </x:c>
      <x:c r="H4057" s="19" t="n">
        <x:v>0.5650700739280694</x:v>
      </x:c>
      <x:c r="I4057" s="19" t="n">
        <x:v>0.05809227204158901</x:v>
      </x:c>
      <x:c r="J4057" s="19" t="n">
        <x:v>0.04898709346865303</x:v>
      </x:c>
      <x:c r="K4057" s="19" t="n">
        <x:v>0.05591207621679019</x:v>
      </x:c>
      <x:c r="L4057" s="19" t="n">
        <x:v>0.04941802265060801</x:v>
      </x:c>
      <x:c r="M4057" s="19" t="n">
        <x:v>0.054731758562530784</x:v>
      </x:c>
      <x:c r="N4057" s="19" t="n">
        <x:v>0.059722167031878826</x:v>
      </x:c>
      <x:c r="O4057" s="19" t="n">
        <x:v>0.048948736381479424</x:v>
      </x:c>
      <x:c r="P4057" s="19" t="n">
        <x:v>0.05262308846185419</x:v>
      </x:c>
      <x:c r="Q4057" s="19" t="n">
        <x:v>0.05142262027391212</x:v>
      </x:c>
      <x:c r="R4057" s="19" t="n">
        <x:v>0.053057883623388306</x:v>
      </x:c>
      <x:c r="S4057" s="21" t="n">
        <x:v>9793.069922884222</x:v>
      </x:c>
      <x:c r="T4057" s="21" t="n">
        <x:v>15718.140726961736</x:v>
      </x:c>
      <x:c r="U4057" s="21" t="n">
        <x:v>19363.898850783662</x:v>
      </x:c>
      <x:c r="V4057" s="21" t="n">
        <x:v>23274.313127550857</x:v>
      </x:c>
      <x:c r="W4057" s="21" t="n">
        <x:v>27688.954487053936</x:v>
      </x:c>
      <x:c r="X4057" s="21" t="n">
        <x:v>29484.947026104743</x:v>
      </x:c>
      <x:c r="Y4057" s="21" t="n">
        <x:v>30905.704055261303</x:v>
      </x:c>
      <x:c r="Z4057" s="21" t="n">
        <x:v>31981.58926511748</x:v>
      </x:c>
      <x:c r="AA4057" s="21" t="n">
        <x:v>32709.249765126522</x:v>
      </x:c>
      <x:c r="AB4057" s="21" t="n">
        <x:v>33046.246599096696</x:v>
      </x:c>
      <x:c r="AC4057" s="21" t="n">
        <x:v>43103.79991186526</x:v>
      </x:c>
      <x:c r="AD4057" s="25" t="n">
        <x:f>AC4057*(1+Inputs!$C$14)*(1-Inputs!$C$14/Inputs!$C$15)</x:f>
        <x:v>34202.86523006508</x:v>
      </x:c>
      <x:c r="AE4057" s="25" t="n">
        <x:f>AD4057/(B4057-Inputs!$C$14)</x:f>
        <x:v>710351.4739901641</x:v>
      </x:c>
      <x:c r="AF4057" s="25" t="n">
        <x:f>S4057/(1+B4057)^1+T4057/(1+B4057)^2+U4057/(1+B4057)^3+V4057/(1+B4057)^4+W4057/(1+B4057)^5+X4057/(1+B4057)^6+Y4057/(1+B4057)^7+Z4057/(1+B4057)^8+AA4057/(1+B4057)^9+AB4057/(1+B4057)^10+AE4057/(1+B4057)^10</x:f>
        <x:v>476362.27249097265</x:v>
      </x:c>
      <x:c r="AG4057" s="25" t="n">
        <x:f>(AF4057+Inputs!$C$12)/Inputs!$C$13</x:f>
        <x:v>405.9105940780682</x:v>
      </x:c>
      <x:c r="AH4057" s="25" t="n">
        <x:f>(S4057+Inputs!$C$11)*Inputs!$C$8-Inputs!$C$11</x:f>
        <x:v>2712.8300186663073</x:v>
      </x:c>
      <x:c r="AI4057" s="25" t="n">
        <x:f>Inputs!$C$12+AH4057-Inputs!$C$10*Inputs!$C$13</x:f>
        <x:v>25030.74543386631</x:v>
      </x:c>
      <x:c r="AJ4057" s="25" t="n">
        <x:f>(S4057+Inputs!$C$11)*(1-Inputs!$C$8)</x:f>
        <x:v>7080.239904217916</x:v>
      </x:c>
      <x:c r="AK4057" s="25" t="n">
        <x:f>AJ4057/(1+B4057)^(1-Inputs!$C$8)+T4057/(1+B4057)^(2-Inputs!$C$8)+U4057/(1+B4057)^(3-Inputs!$C$8)+V4057/(1+B4057)^(4-Inputs!$C$8)+W4057/(1+B4057)^(5-Inputs!$C$8)+X4057/(1+B4057)^(6-Inputs!$C$8)+Y4057/(1+B4057)^(7-Inputs!$C$8)+Z4057/(1+B4057)^(8-Inputs!$C$8)+AA4057/(1+B4057)^(9-Inputs!$C$8)+AB4057/(1+B4057)^(10-Inputs!$C$8)+AE4057/(1+B4057)^(10-Inputs!$C$8)</x:f>
        <x:v>491925.3058155094</x:v>
      </x:c>
      <x:c r="AL4057" s="25" t="n">
        <x:f>(AK4057+AI4057)/Inputs!$C$13</x:f>
        <x:v>412.4934065028357</x:v>
      </x:c>
      <x:c r="AM4057" s="26" t="n">
        <x:f>IF(AL4057&gt;=Inputs!$C$7,1,0)</x:f>
        <x:v>1</x:v>
      </x:c>
      <x:c r="AN4057" s="26" t="n">
        <x:f>IF(Inputs!$C$7&lt;=(1-Inputs!$C$16)*AL4057,1,0)</x:f>
        <x:v>1</x:v>
      </x:c>
    </x:row>
    <x:row r="4058" ht="20" customHeight="1">
      <x:c r="A4058" s="16" t="n">
        <x:v>4053</x:v>
      </x:c>
      <x:c r="B4058" s="19" t="n">
        <x:v>0.09035569019742198</x:v>
      </x:c>
      <x:c r="C4058" s="24" t="n">
        <x:v>0.5387549422038376</x:v>
      </x:c>
      <x:c r="D4058" s="19" t="n">
        <x:v>0.016211803796760193</x:v>
      </x:c>
      <x:c r="E4058" s="19" t="n">
        <x:v>0.054821006894232194</x:v>
      </x:c>
      <x:c r="F4058" s="19" t="n">
        <x:v>-0.16821922281983348</x:v>
      </x:c>
      <x:c r="G4058" s="19" t="n">
        <x:v>-0.06139096636614852</x:v>
      </x:c>
      <x:c r="H4058" s="19" t="n">
        <x:v>0.8636938847069757</x:v>
      </x:c>
      <x:c r="I4058" s="19" t="n">
        <x:v>0.05666164004475491</x:v>
      </x:c>
      <x:c r="J4058" s="19" t="n">
        <x:v>0.052884450965676705</x:v>
      </x:c>
      <x:c r="K4058" s="19" t="n">
        <x:v>0.048439558131061634</x:v>
      </x:c>
      <x:c r="L4058" s="19" t="n">
        <x:v>0.04944540268916967</x:v>
      </x:c>
      <x:c r="M4058" s="19" t="n">
        <x:v>0.04361893030699207</x:v>
      </x:c>
      <x:c r="N4058" s="19" t="n">
        <x:v>0.042751737209845264</x:v>
      </x:c>
      <x:c r="O4058" s="19" t="n">
        <x:v>0.05022541779444169</x:v>
      </x:c>
      <x:c r="P4058" s="19" t="n">
        <x:v>0.04684028912296867</x:v>
      </x:c>
      <x:c r="Q4058" s="19" t="n">
        <x:v>0.04517038264871303</x:v>
      </x:c>
      <x:c r="R4058" s="19" t="n">
        <x:v>0.05589176527468112</x:v>
      </x:c>
      <x:c r="S4058" s="21" t="n">
        <x:v>9678.957283570404</x:v>
      </x:c>
      <x:c r="T4058" s="21" t="n">
        <x:v>15284.951977393177</x:v>
      </x:c>
      <x:c r="U4058" s="21" t="n">
        <x:v>18662.80810443637</x:v>
      </x:c>
      <x:c r="V4058" s="21" t="n">
        <x:v>22301.58498288472</x:v>
      </x:c>
      <x:c r="W4058" s="21" t="n">
        <x:v>26300.80779471944</x:v>
      </x:c>
      <x:c r="X4058" s="21" t="n">
        <x:v>27744.390724028683</x:v>
      </x:c>
      <x:c r="Y4058" s="21" t="n">
        <x:v>28817.026817261423</x:v>
      </x:c>
      <x:c r="Z4058" s="21" t="n">
        <x:v>29689.927713922883</x:v>
      </x:c>
      <x:c r="AA4058" s="21" t="n">
        <x:v>30305.741618247554</x:v>
      </x:c>
      <x:c r="AB4058" s="21" t="n">
        <x:v>30653.905707307084</x:v>
      </x:c>
      <x:c r="AC4058" s="21" t="n">
        <x:v>39983.35527040055</x:v>
      </x:c>
      <x:c r="AD4058" s="25" t="n">
        <x:f>AC4058*(1+Inputs!$C$14)*(1-Inputs!$C$14/Inputs!$C$15)</x:f>
        <x:v>31726.792407062832</x:v>
      </x:c>
      <x:c r="AE4058" s="25" t="n">
        <x:f>AD4058/(B4058-Inputs!$C$14)</x:f>
        <x:v>573144.1933776197</x:v>
      </x:c>
      <x:c r="AF4058" s="25" t="n">
        <x:f>S4058/(1+B4058)^1+T4058/(1+B4058)^2+U4058/(1+B4058)^3+V4058/(1+B4058)^4+W4058/(1+B4058)^5+X4058/(1+B4058)^6+Y4058/(1+B4058)^7+Z4058/(1+B4058)^8+AA4058/(1+B4058)^9+AB4058/(1+B4058)^10+AE4058/(1+B4058)^10</x:f>
        <x:v>384207.7294586693</x:v>
      </x:c>
      <x:c r="AG4058" s="25" t="n">
        <x:f>(AF4058+Inputs!$C$12)/Inputs!$C$13</x:f>
        <x:v>332.37795762234424</x:v>
      </x:c>
      <x:c r="AH4058" s="25" t="n">
        <x:f>(S4058+Inputs!$C$11)*Inputs!$C$8-Inputs!$C$11</x:f>
        <x:v>2659.369028741203</x:v>
      </x:c>
      <x:c r="AI4058" s="25" t="n">
        <x:f>Inputs!$C$12+AH4058-Inputs!$C$10*Inputs!$C$13</x:f>
        <x:v>24977.2844439412</x:v>
      </x:c>
      <x:c r="AJ4058" s="25" t="n">
        <x:f>(S4058+Inputs!$C$11)*(1-Inputs!$C$8)</x:f>
        <x:v>7019.588254829201</x:v>
      </x:c>
      <x:c r="AK4058" s="25" t="n">
        <x:f>AJ4058/(1+B4058)^(1-Inputs!$C$8)+T4058/(1+B4058)^(2-Inputs!$C$8)+U4058/(1+B4058)^(3-Inputs!$C$8)+V4058/(1+B4058)^(4-Inputs!$C$8)+W4058/(1+B4058)^(5-Inputs!$C$8)+X4058/(1+B4058)^(6-Inputs!$C$8)+Y4058/(1+B4058)^(7-Inputs!$C$8)+Z4058/(1+B4058)^(8-Inputs!$C$8)+AA4058/(1+B4058)^(9-Inputs!$C$8)+AB4058/(1+B4058)^(10-Inputs!$C$8)+AE4058/(1+B4058)^(10-Inputs!$C$8)</x:f>
        <x:v>397558.28019788355</x:v>
      </x:c>
      <x:c r="AL4058" s="25" t="n">
        <x:f>(AK4058+AI4058)/Inputs!$C$13</x:f>
        <x:v>337.15271154380537</x:v>
      </x:c>
      <x:c r="AM4058" s="26" t="n">
        <x:f>IF(AL4058&gt;=Inputs!$C$7,1,0)</x:f>
        <x:v>1</x:v>
      </x:c>
      <x:c r="AN4058" s="26" t="n">
        <x:f>IF(Inputs!$C$7&lt;=(1-Inputs!$C$16)*AL4058,1,0)</x:f>
        <x:v>1</x:v>
      </x:c>
    </x:row>
    <x:row r="4059" ht="20" customHeight="1">
      <x:c r="A4059" s="16" t="n">
        <x:v>4054</x:v>
      </x:c>
      <x:c r="B4059" s="19" t="n">
        <x:v>0.07720591680489092</x:v>
      </x:c>
      <x:c r="C4059" s="24" t="n">
        <x:v>0.562937753666148</x:v>
      </x:c>
      <x:c r="D4059" s="19" t="n">
        <x:v>0.04685481331991213</x:v>
      </x:c>
      <x:c r="E4059" s="19" t="n">
        <x:v>0.02942509138319423</x:v>
      </x:c>
      <x:c r="F4059" s="19" t="n">
        <x:v>-0.17734993166674146</x:v>
      </x:c>
      <x:c r="G4059" s="19" t="n">
        <x:v>-0.08718800134351284</x:v>
      </x:c>
      <x:c r="H4059" s="19" t="n">
        <x:v>0.45102843144499616</x:v>
      </x:c>
      <x:c r="I4059" s="19" t="n">
        <x:v>0.06909867278733259</x:v>
      </x:c>
      <x:c r="J4059" s="19" t="n">
        <x:v>0.06908644075435746</x:v>
      </x:c>
      <x:c r="K4059" s="19" t="n">
        <x:v>0.06317665000999455</x:v>
      </x:c>
      <x:c r="L4059" s="19" t="n">
        <x:v>0.0711150418540035</x:v>
      </x:c>
      <x:c r="M4059" s="19" t="n">
        <x:v>0.06856374119214592</x:v>
      </x:c>
      <x:c r="N4059" s="19" t="n">
        <x:v>0.06321914608200473</x:v>
      </x:c>
      <x:c r="O4059" s="19" t="n">
        <x:v>0.07294040996459786</x:v>
      </x:c>
      <x:c r="P4059" s="19" t="n">
        <x:v>0.061548782808841906</x:v>
      </x:c>
      <x:c r="Q4059" s="19" t="n">
        <x:v>0.0635334881101619</x:v>
      </x:c>
      <x:c r="R4059" s="19" t="n">
        <x:v>0.0686655893032605</x:v>
      </x:c>
      <x:c r="S4059" s="21" t="n">
        <x:v>9367.660445160736</x:v>
      </x:c>
      <x:c r="T4059" s="21" t="n">
        <x:v>14945.979897601772</x:v>
      </x:c>
      <x:c r="U4059" s="21" t="n">
        <x:v>18271.103455289573</x:v>
      </x:c>
      <x:c r="V4059" s="21" t="n">
        <x:v>21743.418096027654</x:v>
      </x:c>
      <x:c r="W4059" s="21" t="n">
        <x:v>25682.38606881661</x:v>
      </x:c>
      <x:c r="X4059" s="21" t="n">
        <x:v>27267.29479915428</x:v>
      </x:c>
      <x:c r="Y4059" s="21" t="n">
        <x:v>28518.089966615997</x:v>
      </x:c>
      <x:c r="Z4059" s="21" t="n">
        <x:v>29536.72700561748</x:v>
      </x:c>
      <x:c r="AA4059" s="21" t="n">
        <x:v>30236.405632307826</x:v>
      </x:c>
      <x:c r="AB4059" s="21" t="n">
        <x:v>30624.698249461537</x:v>
      </x:c>
      <x:c r="AC4059" s="21" t="n">
        <x:v>39945.258586254175</x:v>
      </x:c>
      <x:c r="AD4059" s="25" t="n">
        <x:f>AC4059*(1+Inputs!$C$14)*(1-Inputs!$C$14/Inputs!$C$15)</x:f>
        <x:v>31696.56268819268</x:v>
      </x:c>
      <x:c r="AE4059" s="25" t="n">
        <x:f>AD4059/(B4059-Inputs!$C$14)</x:f>
        <x:v>750998.0848116445</x:v>
      </x:c>
      <x:c r="AF4059" s="25" t="n">
        <x:f>S4059/(1+B4059)^1+T4059/(1+B4059)^2+U4059/(1+B4059)^3+V4059/(1+B4059)^4+W4059/(1+B4059)^5+X4059/(1+B4059)^6+Y4059/(1+B4059)^7+Z4059/(1+B4059)^8+AA4059/(1+B4059)^9+AB4059/(1+B4059)^10+AE4059/(1+B4059)^10</x:f>
        <x:v>507764.1816964005</x:v>
      </x:c>
      <x:c r="AG4059" s="25" t="n">
        <x:f>(AF4059+Inputs!$C$12)/Inputs!$C$13</x:f>
        <x:v>430.9670383687091</x:v>
      </x:c>
      <x:c r="AH4059" s="25" t="n">
        <x:f>(S4059+Inputs!$C$11)*Inputs!$C$8-Inputs!$C$11</x:f>
        <x:v>2513.5285921164004</x:v>
      </x:c>
      <x:c r="AI4059" s="25" t="n">
        <x:f>Inputs!$C$12+AH4059-Inputs!$C$10*Inputs!$C$13</x:f>
        <x:v>24831.4440073164</x:v>
      </x:c>
      <x:c r="AJ4059" s="25" t="n">
        <x:f>(S4059+Inputs!$C$11)*(1-Inputs!$C$8)</x:f>
        <x:v>6854.131853044337</x:v>
      </x:c>
      <x:c r="AK4059" s="25" t="n">
        <x:f>AJ4059/(1+B4059)^(1-Inputs!$C$8)+T4059/(1+B4059)^(2-Inputs!$C$8)+U4059/(1+B4059)^(3-Inputs!$C$8)+V4059/(1+B4059)^(4-Inputs!$C$8)+W4059/(1+B4059)^(5-Inputs!$C$8)+X4059/(1+B4059)^(6-Inputs!$C$8)+Y4059/(1+B4059)^(7-Inputs!$C$8)+Z4059/(1+B4059)^(8-Inputs!$C$8)+AA4059/(1+B4059)^(9-Inputs!$C$8)+AB4059/(1+B4059)^(10-Inputs!$C$8)+AE4059/(1+B4059)^(10-Inputs!$C$8)</x:f>
        <x:v>523351.4605625744</x:v>
      </x:c>
      <x:c r="AL4059" s="25" t="n">
        <x:f>(AK4059+AI4059)/Inputs!$C$13</x:f>
        <x:v>437.4101689034561</x:v>
      </x:c>
      <x:c r="AM4059" s="26" t="n">
        <x:f>IF(AL4059&gt;=Inputs!$C$7,1,0)</x:f>
        <x:v>1</x:v>
      </x:c>
      <x:c r="AN4059" s="26" t="n">
        <x:f>IF(Inputs!$C$7&lt;=(1-Inputs!$C$16)*AL4059,1,0)</x:f>
        <x:v>1</x:v>
      </x:c>
    </x:row>
    <x:row r="4060" ht="20" customHeight="1">
      <x:c r="A4060" s="16" t="n">
        <x:v>4055</x:v>
      </x:c>
      <x:c r="B4060" s="19" t="n">
        <x:v>0.08171233877670522</x:v>
      </x:c>
      <x:c r="C4060" s="24" t="n">
        <x:v>0.1545006299736258</x:v>
      </x:c>
      <x:c r="D4060" s="19" t="n">
        <x:v>0.018290506148228757</x:v>
      </x:c>
      <x:c r="E4060" s="19" t="n">
        <x:v>0.03439328509970181</x:v>
      </x:c>
      <x:c r="F4060" s="19" t="n">
        <x:v>-0.17747993235615128</x:v>
      </x:c>
      <x:c r="G4060" s="19" t="n">
        <x:v>-0.07265893126016579</x:v>
      </x:c>
      <x:c r="H4060" s="19" t="n">
        <x:v>0.7533039880836156</x:v>
      </x:c>
      <x:c r="I4060" s="19" t="n">
        <x:v>0.06123500015046261</x:v>
      </x:c>
      <x:c r="J4060" s="19" t="n">
        <x:v>0.05901094922794187</x:v>
      </x:c>
      <x:c r="K4060" s="19" t="n">
        <x:v>0.06600514922918933</x:v>
      </x:c>
      <x:c r="L4060" s="19" t="n">
        <x:v>0.07386413227459912</x:v>
      </x:c>
      <x:c r="M4060" s="19" t="n">
        <x:v>0.06595935904677731</x:v>
      </x:c>
      <x:c r="N4060" s="19" t="n">
        <x:v>0.060055047298427554</x:v>
      </x:c>
      <x:c r="O4060" s="19" t="n">
        <x:v>0.07018661370909626</x:v>
      </x:c>
      <x:c r="P4060" s="19" t="n">
        <x:v>0.06775511136448926</x:v>
      </x:c>
      <x:c r="Q4060" s="19" t="n">
        <x:v>0.06995616893273905</x:v>
      </x:c>
      <x:c r="R4060" s="19" t="n">
        <x:v>0.07069304546310264</x:v>
      </x:c>
      <x:c r="S4060" s="21" t="n">
        <x:v>9426.394341619889</x:v>
      </x:c>
      <x:c r="T4060" s="21" t="n">
        <x:v>14421.50937467017</x:v>
      </x:c>
      <x:c r="U4060" s="21" t="n">
        <x:v>16993.505423231552</x:v>
      </x:c>
      <x:c r="V4060" s="21" t="n">
        <x:v>19639.488582475973</x:v>
      </x:c>
      <x:c r="W4060" s="21" t="n">
        <x:v>22483.103263506087</x:v>
      </x:c>
      <x:c r="X4060" s="21" t="n">
        <x:v>23615.483685664418</x:v>
      </x:c>
      <x:c r="Y4060" s="21" t="n">
        <x:v>24460.260525801143</x:v>
      </x:c>
      <x:c r="Z4060" s="21" t="n">
        <x:v>25212.6171394087</x:v>
      </x:c>
      <x:c r="AA4060" s="21" t="n">
        <x:v>25817.58525512974</x:v>
      </x:c>
      <x:c r="AB4060" s="21" t="n">
        <x:v>26271.48766551621</x:v>
      </x:c>
      <x:c r="AC4060" s="21" t="n">
        <x:v>34267.15782458636</x:v>
      </x:c>
      <x:c r="AD4060" s="25" t="n">
        <x:f>AC4060*(1+Inputs!$C$14)*(1-Inputs!$C$14/Inputs!$C$15)</x:f>
        <x:v>27190.98973380927</x:v>
      </x:c>
      <x:c r="AE4060" s="25" t="n">
        <x:f>AD4060/(B4060-Inputs!$C$14)</x:f>
        <x:v>582094.3769008849</x:v>
      </x:c>
      <x:c r="AF4060" s="25" t="n">
        <x:f>S4060/(1+B4060)^1+T4060/(1+B4060)^2+U4060/(1+B4060)^3+V4060/(1+B4060)^4+W4060/(1+B4060)^5+X4060/(1+B4060)^6+Y4060/(1+B4060)^7+Z4060/(1+B4060)^8+AA4060/(1+B4060)^9+AB4060/(1+B4060)^10+AE4060/(1+B4060)^10</x:f>
        <x:v>396391.0248638955</x:v>
      </x:c>
      <x:c r="AG4060" s="25" t="n">
        <x:f>(AF4060+Inputs!$C$12)/Inputs!$C$13</x:f>
        <x:v>342.09934305150483</x:v>
      </x:c>
      <x:c r="AH4060" s="25" t="n">
        <x:f>(S4060+Inputs!$C$11)*Inputs!$C$8-Inputs!$C$11</x:f>
        <x:v>2541.045020320551</x:v>
      </x:c>
      <x:c r="AI4060" s="25" t="n">
        <x:f>Inputs!$C$12+AH4060-Inputs!$C$10*Inputs!$C$13</x:f>
        <x:v>24858.960435520552</x:v>
      </x:c>
      <x:c r="AJ4060" s="25" t="n">
        <x:f>(S4060+Inputs!$C$11)*(1-Inputs!$C$8)</x:f>
        <x:v>6885.349321299339</x:v>
      </x:c>
      <x:c r="AK4060" s="25" t="n">
        <x:f>AJ4060/(1+B4060)^(1-Inputs!$C$8)+T4060/(1+B4060)^(2-Inputs!$C$8)+U4060/(1+B4060)^(3-Inputs!$C$8)+V4060/(1+B4060)^(4-Inputs!$C$8)+W4060/(1+B4060)^(5-Inputs!$C$8)+X4060/(1+B4060)^(6-Inputs!$C$8)+Y4060/(1+B4060)^(7-Inputs!$C$8)+Z4060/(1+B4060)^(8-Inputs!$C$8)+AA4060/(1+B4060)^(9-Inputs!$C$8)+AB4060/(1+B4060)^(10-Inputs!$C$8)+AE4060/(1+B4060)^(10-Inputs!$C$8)</x:f>
        <x:v>408811.9426755209</x:v>
      </x:c>
      <x:c r="AL4060" s="25" t="n">
        <x:f>(AK4060+AI4060)/Inputs!$C$13</x:f>
        <x:v>346.0379034022396</x:v>
      </x:c>
      <x:c r="AM4060" s="26" t="n">
        <x:f>IF(AL4060&gt;=Inputs!$C$7,1,0)</x:f>
        <x:v>1</x:v>
      </x:c>
      <x:c r="AN4060" s="26" t="n">
        <x:f>IF(Inputs!$C$7&lt;=(1-Inputs!$C$16)*AL4060,1,0)</x:f>
        <x:v>1</x:v>
      </x:c>
    </x:row>
    <x:row r="4061" ht="20" customHeight="1">
      <x:c r="A4061" s="16" t="n">
        <x:v>4056</x:v>
      </x:c>
      <x:c r="B4061" s="19" t="n">
        <x:v>0.09047596702806097</x:v>
      </x:c>
      <x:c r="C4061" s="24" t="n">
        <x:v>0.3260997971482027</x:v>
      </x:c>
      <x:c r="D4061" s="19" t="n">
        <x:v>0.024190021601263823</x:v>
      </x:c>
      <x:c r="E4061" s="19" t="n">
        <x:v>0.05403095162548624</x:v>
      </x:c>
      <x:c r="F4061" s="19" t="n">
        <x:v>-0.19679027152711687</x:v>
      </x:c>
      <x:c r="G4061" s="19" t="n">
        <x:v>-0.051538034165490104</x:v>
      </x:c>
      <x:c r="H4061" s="19" t="n">
        <x:v>0.7301382638831058</x:v>
      </x:c>
      <x:c r="I4061" s="19" t="n">
        <x:v>0.06790681119952865</x:v>
      </x:c>
      <x:c r="J4061" s="19" t="n">
        <x:v>0.07025264915757021</x:v>
      </x:c>
      <x:c r="K4061" s="19" t="n">
        <x:v>0.07006961249050733</x:v>
      </x:c>
      <x:c r="L4061" s="19" t="n">
        <x:v>0.07118602475312741</x:v>
      </x:c>
      <x:c r="M4061" s="19" t="n">
        <x:v>0.06796040613932178</x:v>
      </x:c>
      <x:c r="N4061" s="19" t="n">
        <x:v>0.06788620147374445</x:v>
      </x:c>
      <x:c r="O4061" s="19" t="n">
        <x:v>0.06760085452610497</x:v>
      </x:c>
      <x:c r="P4061" s="19" t="n">
        <x:v>0.07450976943413366</x:v>
      </x:c>
      <x:c r="Q4061" s="19" t="n">
        <x:v>0.07446142233387831</x:v>
      </x:c>
      <x:c r="R4061" s="19" t="n">
        <x:v>0.06833490817506459</x:v>
      </x:c>
      <x:c r="S4061" s="21" t="n">
        <x:v>9236.192360279578</x:v>
      </x:c>
      <x:c r="T4061" s="21" t="n">
        <x:v>14524.639316847055</x:v>
      </x:c>
      <x:c r="U4061" s="21" t="n">
        <x:v>17779.138784128612</x:v>
      </x:c>
      <x:c r="V4061" s="21" t="n">
        <x:v>21343.968811527306</x:v>
      </x:c>
      <x:c r="W4061" s="21" t="n">
        <x:v>25288.25797603484</x:v>
      </x:c>
      <x:c r="X4061" s="21" t="n">
        <x:v>26941.873868989715</x:v>
      </x:c>
      <x:c r="Y4061" s="21" t="n">
        <x:v>28191.566161356048</x:v>
      </x:c>
      <x:c r="Z4061" s="21" t="n">
        <x:v>29194.93262620565</x:v>
      </x:c>
      <x:c r="AA4061" s="21" t="n">
        <x:v>29928.57057984197</x:v>
      </x:c>
      <x:c r="AB4061" s="21" t="n">
        <x:v>30346.820535007</x:v>
      </x:c>
      <x:c r="AC4061" s="21" t="n">
        <x:v>39582.8093934874</x:v>
      </x:c>
      <x:c r="AD4061" s="25" t="n">
        <x:f>AC4061*(1+Inputs!$C$14)*(1-Inputs!$C$14/Inputs!$C$15)</x:f>
        <x:v>31408.959253732246</x:v>
      </x:c>
      <x:c r="AE4061" s="25" t="n">
        <x:f>AD4061/(B4061-Inputs!$C$14)</x:f>
        <x:v>566172.3614091288</x:v>
      </x:c>
      <x:c r="AF4061" s="25" t="n">
        <x:f>S4061/(1+B4061)^1+T4061/(1+B4061)^2+U4061/(1+B4061)^3+V4061/(1+B4061)^4+W4061/(1+B4061)^5+X4061/(1+B4061)^6+Y4061/(1+B4061)^7+Z4061/(1+B4061)^8+AA4061/(1+B4061)^9+AB4061/(1+B4061)^10+AE4061/(1+B4061)^10</x:f>
        <x:v>376491.6043552851</x:v>
      </x:c>
      <x:c r="AG4061" s="25" t="n">
        <x:f>(AF4061+Inputs!$C$12)/Inputs!$C$13</x:f>
        <x:v>326.2210498519357</x:v>
      </x:c>
      <x:c r="AH4061" s="25" t="n">
        <x:f>(S4061+Inputs!$C$11)*Inputs!$C$8-Inputs!$C$11</x:f>
        <x:v>2451.9366948159122</x:v>
      </x:c>
      <x:c r="AI4061" s="25" t="n">
        <x:f>Inputs!$C$12+AH4061-Inputs!$C$10*Inputs!$C$13</x:f>
        <x:v>24769.852110015912</x:v>
      </x:c>
      <x:c r="AJ4061" s="25" t="n">
        <x:f>(S4061+Inputs!$C$11)*(1-Inputs!$C$8)</x:f>
        <x:v>6784.255665463666</x:v>
      </x:c>
      <x:c r="AK4061" s="25" t="n">
        <x:f>AJ4061/(1+B4061)^(1-Inputs!$C$8)+T4061/(1+B4061)^(2-Inputs!$C$8)+U4061/(1+B4061)^(3-Inputs!$C$8)+V4061/(1+B4061)^(4-Inputs!$C$8)+W4061/(1+B4061)^(5-Inputs!$C$8)+X4061/(1+B4061)^(6-Inputs!$C$8)+Y4061/(1+B4061)^(7-Inputs!$C$8)+Z4061/(1+B4061)^(8-Inputs!$C$8)+AA4061/(1+B4061)^(9-Inputs!$C$8)+AB4061/(1+B4061)^(10-Inputs!$C$8)+AE4061/(1+B4061)^(10-Inputs!$C$8)</x:f>
        <x:v>389741.53378569824</x:v>
      </x:c>
      <x:c r="AL4061" s="25" t="n">
        <x:f>(AK4061+AI4061)/Inputs!$C$13</x:f>
        <x:v>330.74999932606187</x:v>
      </x:c>
      <x:c r="AM4061" s="26" t="n">
        <x:f>IF(AL4061&gt;=Inputs!$C$7,1,0)</x:f>
        <x:v>1</x:v>
      </x:c>
      <x:c r="AN4061" s="26" t="n">
        <x:f>IF(Inputs!$C$7&lt;=(1-Inputs!$C$16)*AL4061,1,0)</x:f>
        <x:v>0</x:v>
      </x:c>
    </x:row>
    <x:row r="4062" ht="20" customHeight="1">
      <x:c r="A4062" s="16" t="n">
        <x:v>4057</x:v>
      </x:c>
      <x:c r="B4062" s="19" t="n">
        <x:v>0.08566437668136233</x:v>
      </x:c>
      <x:c r="C4062" s="24" t="n">
        <x:v>0.6193809025395183</x:v>
      </x:c>
      <x:c r="D4062" s="19" t="n">
        <x:v>0.03778789111986356</x:v>
      </x:c>
      <x:c r="E4062" s="19" t="n">
        <x:v>0.04679920323574692</x:v>
      </x:c>
      <x:c r="F4062" s="19" t="n">
        <x:v>-0.17489829609502183</x:v>
      </x:c>
      <x:c r="G4062" s="19" t="n">
        <x:v>-0.08563512387821504</x:v>
      </x:c>
      <x:c r="H4062" s="19" t="n">
        <x:v>0.9161064448396985</x:v>
      </x:c>
      <x:c r="I4062" s="19" t="n">
        <x:v>0.07224090980791403</x:v>
      </x:c>
      <x:c r="J4062" s="19" t="n">
        <x:v>0.06808206597870481</x:v>
      </x:c>
      <x:c r="K4062" s="19" t="n">
        <x:v>0.0743365045040639</x:v>
      </x:c>
      <x:c r="L4062" s="19" t="n">
        <x:v>0.06596696719984835</x:v>
      </x:c>
      <x:c r="M4062" s="19" t="n">
        <x:v>0.06652014378477247</x:v>
      </x:c>
      <x:c r="N4062" s="19" t="n">
        <x:v>0.06609694532907384</x:v>
      </x:c>
      <x:c r="O4062" s="19" t="n">
        <x:v>0.07643099326958577</x:v>
      </x:c>
      <x:c r="P4062" s="19" t="n">
        <x:v>0.06638531382557972</x:v>
      </x:c>
      <x:c r="Q4062" s="19" t="n">
        <x:v>0.07301494795446502</x:v>
      </x:c>
      <x:c r="R4062" s="19" t="n">
        <x:v>0.07369727485206681</x:v>
      </x:c>
      <x:c r="S4062" s="21" t="n">
        <x:v>9483.362565267387</x:v>
      </x:c>
      <x:c r="T4062" s="21" t="n">
        <x:v>15362.050269482821</x:v>
      </x:c>
      <x:c r="U4062" s="21" t="n">
        <x:v>19293.688414546654</x:v>
      </x:c>
      <x:c r="V4062" s="21" t="n">
        <x:v>23640.267777729412</x:v>
      </x:c>
      <x:c r="W4062" s="21" t="n">
        <x:v>28479.13279848606</x:v>
      </x:c>
      <x:c r="X4062" s="21" t="n">
        <x:v>30396.770982566923</x:v>
      </x:c>
      <x:c r="Y4062" s="21" t="n">
        <x:v>31829.83313470638</x:v>
      </x:c>
      <x:c r="Z4062" s="21" t="n">
        <x:v>32960.874445534806</x:v>
      </x:c>
      <x:c r="AA4062" s="21" t="n">
        <x:v>33695.66568528235</x:v>
      </x:c>
      <x:c r="AB4062" s="21" t="n">
        <x:v>34037.193635959564</x:v>
      </x:c>
      <x:c r="AC4062" s="21" t="n">
        <x:v>44396.33952516465</x:v>
      </x:c>
      <x:c r="AD4062" s="25" t="n">
        <x:f>AC4062*(1+Inputs!$C$14)*(1-Inputs!$C$14/Inputs!$C$15)</x:f>
        <x:v>35228.495413218145</x:v>
      </x:c>
      <x:c r="AE4062" s="25" t="n">
        <x:f>AD4062/(B4062-Inputs!$C$14)</x:f>
        <x:v>695330.6784918463</x:v>
      </x:c>
      <x:c r="AF4062" s="25" t="n">
        <x:f>S4062/(1+B4062)^1+T4062/(1+B4062)^2+U4062/(1+B4062)^3+V4062/(1+B4062)^4+W4062/(1+B4062)^5+X4062/(1+B4062)^6+Y4062/(1+B4062)^7+Z4062/(1+B4062)^8+AA4062/(1+B4062)^9+AB4062/(1+B4062)^10+AE4062/(1+B4062)^10</x:f>
        <x:v>462991.36999410193</x:v>
      </x:c>
      <x:c r="AG4062" s="25" t="n">
        <x:f>(AF4062+Inputs!$C$12)/Inputs!$C$13</x:f>
        <x:v>395.2415843902584</x:v>
      </x:c>
      <x:c r="AH4062" s="25" t="n">
        <x:f>(S4062+Inputs!$C$11)*Inputs!$C$8-Inputs!$C$11</x:f>
        <x:v>2567.734242906091</x:v>
      </x:c>
      <x:c r="AI4062" s="25" t="n">
        <x:f>Inputs!$C$12+AH4062-Inputs!$C$10*Inputs!$C$13</x:f>
        <x:v>24885.649658106086</x:v>
      </x:c>
      <x:c r="AJ4062" s="25" t="n">
        <x:f>(S4062+Inputs!$C$11)*(1-Inputs!$C$8)</x:f>
        <x:v>6915.628322361296</x:v>
      </x:c>
      <x:c r="AK4062" s="25" t="n">
        <x:f>AJ4062/(1+B4062)^(1-Inputs!$C$8)+T4062/(1+B4062)^(2-Inputs!$C$8)+U4062/(1+B4062)^(3-Inputs!$C$8)+V4062/(1+B4062)^(4-Inputs!$C$8)+W4062/(1+B4062)^(5-Inputs!$C$8)+X4062/(1+B4062)^(6-Inputs!$C$8)+Y4062/(1+B4062)^(7-Inputs!$C$8)+Z4062/(1+B4062)^(8-Inputs!$C$8)+AA4062/(1+B4062)^(9-Inputs!$C$8)+AB4062/(1+B4062)^(10-Inputs!$C$8)+AE4062/(1+B4062)^(10-Inputs!$C$8)</x:f>
        <x:v>478709.24568943016</x:v>
      </x:c>
      <x:c r="AL4062" s="25" t="n">
        <x:f>(AK4062+AI4062)/Inputs!$C$13</x:f>
        <x:v>401.8321738904205</x:v>
      </x:c>
      <x:c r="AM4062" s="26" t="n">
        <x:f>IF(AL4062&gt;=Inputs!$C$7,1,0)</x:f>
        <x:v>1</x:v>
      </x:c>
      <x:c r="AN4062" s="26" t="n">
        <x:f>IF(Inputs!$C$7&lt;=(1-Inputs!$C$16)*AL4062,1,0)</x:f>
        <x:v>1</x:v>
      </x:c>
    </x:row>
    <x:row r="4063" ht="20" customHeight="1">
      <x:c r="A4063" s="16" t="n">
        <x:v>4058</x:v>
      </x:c>
      <x:c r="B4063" s="19" t="n">
        <x:v>0.0858790593688554</x:v>
      </x:c>
      <x:c r="C4063" s="24" t="n">
        <x:v>0.44879021416900855</x:v>
      </x:c>
      <x:c r="D4063" s="19" t="n">
        <x:v>0.040958163920986126</x:v>
      </x:c>
      <x:c r="E4063" s="19" t="n">
        <x:v>0.04429141249918843</x:v>
      </x:c>
      <x:c r="F4063" s="19" t="n">
        <x:v>-0.17954047979229587</x:v>
      </x:c>
      <x:c r="G4063" s="19" t="n">
        <x:v>-0.07274499716818184</x:v>
      </x:c>
      <x:c r="H4063" s="19" t="n">
        <x:v>0.39992998420800063</x:v>
      </x:c>
      <x:c r="I4063" s="19" t="n">
        <x:v>0.06823665881295823</x:v>
      </x:c>
      <x:c r="J4063" s="19" t="n">
        <x:v>0.07105391786404085</x:v>
      </x:c>
      <x:c r="K4063" s="19" t="n">
        <x:v>0.07217236908608016</x:v>
      </x:c>
      <x:c r="L4063" s="19" t="n">
        <x:v>0.07416399188168839</x:v>
      </x:c>
      <x:c r="M4063" s="19" t="n">
        <x:v>0.06334716241824367</x:v>
      </x:c>
      <x:c r="N4063" s="19" t="n">
        <x:v>0.06055240176553639</x:v>
      </x:c>
      <x:c r="O4063" s="19" t="n">
        <x:v>0.07349812476118017</x:v>
      </x:c>
      <x:c r="P4063" s="19" t="n">
        <x:v>0.07316034937315294</x:v>
      </x:c>
      <x:c r="Q4063" s="19" t="n">
        <x:v>0.07351809438468422</x:v>
      </x:c>
      <x:c r="R4063" s="19" t="n">
        <x:v>0.07064590032329193</x:v>
      </x:c>
      <x:c r="S4063" s="21" t="n">
        <x:v>9419.11760824418</x:v>
      </x:c>
      <x:c r="T4063" s="21" t="n">
        <x:v>14900.921678356273</x:v>
      </x:c>
      <x:c r="U4063" s="21" t="n">
        <x:v>18159.413110993875</x:v>
      </x:c>
      <x:c r="V4063" s="21" t="n">
        <x:v>21620.408693589892</x:v>
      </x:c>
      <x:c r="W4063" s="21" t="n">
        <x:v>25532.560677395773</x:v>
      </x:c>
      <x:c r="X4063" s="21" t="n">
        <x:v>27210.00353358609</x:v>
      </x:c>
      <x:c r="Y4063" s="21" t="n">
        <x:v>28558.255269673034</x:v>
      </x:c>
      <x:c r="Z4063" s="21" t="n">
        <x:v>29665.44514275576</x:v>
      </x:c>
      <x:c r="AA4063" s="21" t="n">
        <x:v>30442.01069389925</x:v>
      </x:c>
      <x:c r="AB4063" s="21" t="n">
        <x:v>30857.024627461364</x:v>
      </x:c>
      <x:c r="AC4063" s="21" t="n">
        <x:v>40248.29299234091</x:v>
      </x:c>
      <x:c r="AD4063" s="25" t="n">
        <x:f>AC4063*(1+Inputs!$C$14)*(1-Inputs!$C$14/Inputs!$C$15)</x:f>
        <x:v>31937.020489422506</x:v>
      </x:c>
      <x:c r="AE4063" s="25" t="n">
        <x:f>AD4063/(B4063-Inputs!$C$14)</x:f>
        <x:v>627704.6172943228</x:v>
      </x:c>
      <x:c r="AF4063" s="25" t="n">
        <x:f>S4063/(1+B4063)^1+T4063/(1+B4063)^2+U4063/(1+B4063)^3+V4063/(1+B4063)^4+W4063/(1+B4063)^5+X4063/(1+B4063)^6+Y4063/(1+B4063)^7+Z4063/(1+B4063)^8+AA4063/(1+B4063)^9+AB4063/(1+B4063)^10+AE4063/(1+B4063)^10</x:f>
        <x:v>419366.86485521577</x:v>
      </x:c>
      <x:c r="AG4063" s="25" t="n">
        <x:f>(AF4063+Inputs!$C$12)/Inputs!$C$13</x:f>
        <x:v>360.4323957014911</x:v>
      </x:c>
      <x:c r="AH4063" s="25" t="n">
        <x:f>(S4063+Inputs!$C$11)*Inputs!$C$8-Inputs!$C$11</x:f>
        <x:v>2537.635920574671</x:v>
      </x:c>
      <x:c r="AI4063" s="25" t="n">
        <x:f>Inputs!$C$12+AH4063-Inputs!$C$10*Inputs!$C$13</x:f>
        <x:v>24855.551335774668</x:v>
      </x:c>
      <x:c r="AJ4063" s="25" t="n">
        <x:f>(S4063+Inputs!$C$11)*(1-Inputs!$C$8)</x:f>
        <x:v>6881.4816876695095</x:v>
      </x:c>
      <x:c r="AK4063" s="25" t="n">
        <x:f>AJ4063/(1+B4063)^(1-Inputs!$C$8)+T4063/(1+B4063)^(2-Inputs!$C$8)+U4063/(1+B4063)^(3-Inputs!$C$8)+V4063/(1+B4063)^(4-Inputs!$C$8)+W4063/(1+B4063)^(5-Inputs!$C$8)+X4063/(1+B4063)^(6-Inputs!$C$8)+Y4063/(1+B4063)^(7-Inputs!$C$8)+Z4063/(1+B4063)^(8-Inputs!$C$8)+AA4063/(1+B4063)^(9-Inputs!$C$8)+AB4063/(1+B4063)^(10-Inputs!$C$8)+AE4063/(1+B4063)^(10-Inputs!$C$8)</x:f>
        <x:v>433441.59535057924</x:v>
      </x:c>
      <x:c r="AL4063" s="25" t="n">
        <x:f>(AK4063+AI4063)/Inputs!$C$13</x:f>
        <x:v>365.6878583204556</x:v>
      </x:c>
      <x:c r="AM4063" s="26" t="n">
        <x:f>IF(AL4063&gt;=Inputs!$C$7,1,0)</x:f>
        <x:v>1</x:v>
      </x:c>
      <x:c r="AN4063" s="26" t="n">
        <x:f>IF(Inputs!$C$7&lt;=(1-Inputs!$C$16)*AL4063,1,0)</x:f>
        <x:v>1</x:v>
      </x:c>
    </x:row>
    <x:row r="4064" ht="20" customHeight="1">
      <x:c r="A4064" s="16" t="n">
        <x:v>4059</x:v>
      </x:c>
      <x:c r="B4064" s="19" t="n">
        <x:v>0.08850902173094152</x:v>
      </x:c>
      <x:c r="C4064" s="24" t="n">
        <x:v>0.44684663090347954</x:v>
      </x:c>
      <x:c r="D4064" s="19" t="n">
        <x:v>0.037316275315338036</x:v>
      </x:c>
      <x:c r="E4064" s="19" t="n">
        <x:v>0.046633267919187635</x:v>
      </x:c>
      <x:c r="F4064" s="19" t="n">
        <x:v>-0.1794799896461075</x:v>
      </x:c>
      <x:c r="G4064" s="19" t="n">
        <x:v>-0.05113608271649184</x:v>
      </x:c>
      <x:c r="H4064" s="19" t="n">
        <x:v>0.9418140893915563</x:v>
      </x:c>
      <x:c r="I4064" s="19" t="n">
        <x:v>0.06872087656064992</x:v>
      </x:c>
      <x:c r="J4064" s="19" t="n">
        <x:v>0.056497018336220894</x:v>
      </x:c>
      <x:c r="K4064" s="19" t="n">
        <x:v>0.05599379884012365</x:v>
      </x:c>
      <x:c r="L4064" s="19" t="n">
        <x:v>0.05662660984960781</x:v>
      </x:c>
      <x:c r="M4064" s="19" t="n">
        <x:v>0.06388456151640981</x:v>
      </x:c>
      <x:c r="N4064" s="19" t="n">
        <x:v>0.05856576402928226</x:v>
      </x:c>
      <x:c r="O4064" s="19" t="n">
        <x:v>0.06573308750249339</x:v>
      </x:c>
      <x:c r="P4064" s="19" t="n">
        <x:v>0.056967618333263775</x:v>
      </x:c>
      <x:c r="Q4064" s="19" t="n">
        <x:v>0.05877113992126965</x:v>
      </x:c>
      <x:c r="R4064" s="19" t="n">
        <x:v>0.05311303133779234</x:v>
      </x:c>
      <x:c r="S4064" s="21" t="n">
        <x:v>9562.091305991102</x:v>
      </x:c>
      <x:c r="T4064" s="21" t="n">
        <x:v>15189.305645978537</x:v>
      </x:c>
      <x:c r="U4064" s="21" t="n">
        <x:v>18793.364619994663</x:v>
      </x:c>
      <x:c r="V4064" s="21" t="n">
        <x:v>22806.316658988824</x:v>
      </x:c>
      <x:c r="W4064" s="21" t="n">
        <x:v>27270.45279132933</x:v>
      </x:c>
      <x:c r="X4064" s="21" t="n">
        <x:v>29109.34612353252</x:v>
      </x:c>
      <x:c r="Y4064" s="21" t="n">
        <x:v>30456.335123830733</x:v>
      </x:c>
      <x:c r="Z4064" s="21" t="n">
        <x:v>31524.11111982724</x:v>
      </x:c>
      <x:c r="AA4064" s="21" t="n">
        <x:v>32237.035361846913</x:v>
      </x:c>
      <x:c r="AB4064" s="21" t="n">
        <x:v>32593.650805453304</x:v>
      </x:c>
      <x:c r="AC4064" s="21" t="n">
        <x:v>42513.45757233039</x:v>
      </x:c>
      <x:c r="AD4064" s="25" t="n">
        <x:f>AC4064*(1+Inputs!$C$14)*(1-Inputs!$C$14/Inputs!$C$15)</x:f>
        <x:v>33734.42858364416</x:v>
      </x:c>
      <x:c r="AE4064" s="25" t="n">
        <x:f>AD4064/(B4064-Inputs!$C$14)</x:f>
        <x:v>630443.7549479115</x:v>
      </x:c>
      <x:c r="AF4064" s="25" t="n">
        <x:f>S4064/(1+B4064)^1+T4064/(1+B4064)^2+U4064/(1+B4064)^3+V4064/(1+B4064)^4+W4064/(1+B4064)^5+X4064/(1+B4064)^6+Y4064/(1+B4064)^7+Z4064/(1+B4064)^8+AA4064/(1+B4064)^9+AB4064/(1+B4064)^10+AE4064/(1+B4064)^10</x:f>
        <x:v>419543.95820184983</x:v>
      </x:c>
      <x:c r="AG4064" s="25" t="n">
        <x:f>(AF4064+Inputs!$C$12)/Inputs!$C$13</x:f>
        <x:v>360.5737033380794</x:v>
      </x:c>
      <x:c r="AH4064" s="25" t="n">
        <x:f>(S4064+Inputs!$C$11)*Inputs!$C$8-Inputs!$C$11</x:f>
        <x:v>2604.6181186972017</x:v>
      </x:c>
      <x:c r="AI4064" s="25" t="n">
        <x:f>Inputs!$C$12+AH4064-Inputs!$C$10*Inputs!$C$13</x:f>
        <x:v>24922.5335338972</x:v>
      </x:c>
      <x:c r="AJ4064" s="25" t="n">
        <x:f>(S4064+Inputs!$C$11)*(1-Inputs!$C$8)</x:f>
        <x:v>6957.473187293901</x:v>
      </x:c>
      <x:c r="AK4064" s="25" t="n">
        <x:f>AJ4064/(1+B4064)^(1-Inputs!$C$8)+T4064/(1+B4064)^(2-Inputs!$C$8)+U4064/(1+B4064)^(3-Inputs!$C$8)+V4064/(1+B4064)^(4-Inputs!$C$8)+W4064/(1+B4064)^(5-Inputs!$C$8)+X4064/(1+B4064)^(6-Inputs!$C$8)+Y4064/(1+B4064)^(7-Inputs!$C$8)+Z4064/(1+B4064)^(8-Inputs!$C$8)+AA4064/(1+B4064)^(9-Inputs!$C$8)+AB4064/(1+B4064)^(10-Inputs!$C$8)+AE4064/(1+B4064)^(10-Inputs!$C$8)</x:f>
        <x:v>434059.21094698954</x:v>
      </x:c>
      <x:c r="AL4064" s="25" t="n">
        <x:f>(AK4064+AI4064)/Inputs!$C$13</x:f>
        <x:v>366.23411767010185</x:v>
      </x:c>
      <x:c r="AM4064" s="26" t="n">
        <x:f>IF(AL4064&gt;=Inputs!$C$7,1,0)</x:f>
        <x:v>1</x:v>
      </x:c>
      <x:c r="AN4064" s="26" t="n">
        <x:f>IF(Inputs!$C$7&lt;=(1-Inputs!$C$16)*AL4064,1,0)</x:f>
        <x:v>1</x:v>
      </x:c>
    </x:row>
    <x:row r="4065" ht="20" customHeight="1">
      <x:c r="A4065" s="16" t="n">
        <x:v>4060</x:v>
      </x:c>
      <x:c r="B4065" s="19" t="n">
        <x:v>0.09242019408252825</x:v>
      </x:c>
      <x:c r="C4065" s="24" t="n">
        <x:v>0.6399552256271761</x:v>
      </x:c>
      <x:c r="D4065" s="19" t="n">
        <x:v>0.028569390513958126</x:v>
      </x:c>
      <x:c r="E4065" s="19" t="n">
        <x:v>0.02773545590906366</x:v>
      </x:c>
      <x:c r="F4065" s="19" t="n">
        <x:v>-0.16709057222141044</x:v>
      </x:c>
      <x:c r="G4065" s="19" t="n">
        <x:v>-0.03763257812851009</x:v>
      </x:c>
      <x:c r="H4065" s="19" t="n">
        <x:v>0.6433157869592208</x:v>
      </x:c>
      <x:c r="I4065" s="19" t="n">
        <x:v>0.07218965062972643</x:v>
      </x:c>
      <x:c r="J4065" s="19" t="n">
        <x:v>0.06803316265344278</x:v>
      </x:c>
      <x:c r="K4065" s="19" t="n">
        <x:v>0.0665775007957302</x:v>
      </x:c>
      <x:c r="L4065" s="19" t="n">
        <x:v>0.0698021957634785</x:v>
      </x:c>
      <x:c r="M4065" s="19" t="n">
        <x:v>0.06123036401074046</x:v>
      </x:c>
      <x:c r="N4065" s="19" t="n">
        <x:v>0.06603645529872779</x:v>
      </x:c>
      <x:c r="O4065" s="19" t="n">
        <x:v>0.059127253822022115</x:v>
      </x:c>
      <x:c r="P4065" s="19" t="n">
        <x:v>0.06697695260624073</x:v>
      </x:c>
      <x:c r="Q4065" s="19" t="n">
        <x:v>0.06604432845789347</x:v>
      </x:c>
      <x:c r="R4065" s="19" t="n">
        <x:v>0.07522076856813442</x:v>
      </x:c>
      <x:c r="S4065" s="21" t="n">
        <x:v>9770.392860626147</x:v>
      </x:c>
      <x:c r="T4065" s="21" t="n">
        <x:v>15282.082616603388</x:v>
      </x:c>
      <x:c r="U4065" s="21" t="n">
        <x:v>18374.155075061608</x:v>
      </x:c>
      <x:c r="V4065" s="21" t="n">
        <x:v>21704.10560889755</x:v>
      </x:c>
      <x:c r="W4065" s="21" t="n">
        <x:v>25387.377512508225</x:v>
      </x:c>
      <x:c r="X4065" s="21" t="n">
        <x:v>26653.46594125192</x:v>
      </x:c>
      <x:c r="Y4065" s="21" t="n">
        <x:v>27642.537258223405</x:v>
      </x:c>
      <x:c r="Z4065" s="21" t="n">
        <x:v>28431.33062776804</x:v>
      </x:c>
      <x:c r="AA4065" s="21" t="n">
        <x:v>29031.79456923261</x:v>
      </x:c>
      <x:c r="AB4065" s="21" t="n">
        <x:v>29405.314512663645</x:v>
      </x:c>
      <x:c r="AC4065" s="21" t="n">
        <x:v>38354.75805999606</x:v>
      </x:c>
      <x:c r="AD4065" s="25" t="n">
        <x:f>AC4065*(1+Inputs!$C$14)*(1-Inputs!$C$14/Inputs!$C$15)</x:f>
        <x:v>30434.500520606867</x:v>
      </x:c>
      <x:c r="AE4065" s="25" t="n">
        <x:f>AD4065/(B4065-Inputs!$C$14)</x:f>
        <x:v>530031.3070496473</x:v>
      </x:c>
      <x:c r="AF4065" s="25" t="n">
        <x:f>S4065/(1+B4065)^1+T4065/(1+B4065)^2+U4065/(1+B4065)^3+V4065/(1+B4065)^4+W4065/(1+B4065)^5+X4065/(1+B4065)^6+Y4065/(1+B4065)^7+Z4065/(1+B4065)^8+AA4065/(1+B4065)^9+AB4065/(1+B4065)^10+AE4065/(1+B4065)^10</x:f>
        <x:v>356221.8692188023</x:v>
      </x:c>
      <x:c r="AG4065" s="25" t="n">
        <x:f>(AF4065+Inputs!$C$12)/Inputs!$C$13</x:f>
        <x:v>310.04727245799495</x:v>
      </x:c>
      <x:c r="AH4065" s="25" t="n">
        <x:f>(S4065+Inputs!$C$11)*Inputs!$C$8-Inputs!$C$11</x:f>
        <x:v>2702.2059703207433</x:v>
      </x:c>
      <x:c r="AI4065" s="25" t="n">
        <x:f>Inputs!$C$12+AH4065-Inputs!$C$10*Inputs!$C$13</x:f>
        <x:v>25020.12138552074</x:v>
      </x:c>
      <x:c r="AJ4065" s="25" t="n">
        <x:f>(S4065+Inputs!$C$11)*(1-Inputs!$C$8)</x:f>
        <x:v>7068.186890305405</x:v>
      </x:c>
      <x:c r="AK4065" s="25" t="n">
        <x:f>AJ4065/(1+B4065)^(1-Inputs!$C$8)+T4065/(1+B4065)^(2-Inputs!$C$8)+U4065/(1+B4065)^(3-Inputs!$C$8)+V4065/(1+B4065)^(4-Inputs!$C$8)+W4065/(1+B4065)^(5-Inputs!$C$8)+X4065/(1+B4065)^(6-Inputs!$C$8)+Y4065/(1+B4065)^(7-Inputs!$C$8)+Z4065/(1+B4065)^(8-Inputs!$C$8)+AA4065/(1+B4065)^(9-Inputs!$C$8)+AB4065/(1+B4065)^(10-Inputs!$C$8)+AE4065/(1+B4065)^(10-Inputs!$C$8)</x:f>
        <x:v>368705.5285036994</x:v>
      </x:c>
      <x:c r="AL4065" s="25" t="n">
        <x:f>(AK4065+AI4065)/Inputs!$C$13</x:f>
        <x:v>314.1644906909161</x:v>
      </x:c>
      <x:c r="AM4065" s="26" t="n">
        <x:f>IF(AL4065&gt;=Inputs!$C$7,1,0)</x:f>
        <x:v>1</x:v>
      </x:c>
      <x:c r="AN4065" s="26" t="n">
        <x:f>IF(Inputs!$C$7&lt;=(1-Inputs!$C$16)*AL4065,1,0)</x:f>
        <x:v>0</x:v>
      </x:c>
    </x:row>
    <x:row r="4066" ht="20" customHeight="1">
      <x:c r="A4066" s="16" t="n">
        <x:v>4061</x:v>
      </x:c>
      <x:c r="B4066" s="19" t="n">
        <x:v>0.07760519599991463</x:v>
      </x:c>
      <x:c r="C4066" s="24" t="n">
        <x:v>0.6697442176864854</x:v>
      </x:c>
      <x:c r="D4066" s="19" t="n">
        <x:v>0.016145157037682625</x:v>
      </x:c>
      <x:c r="E4066" s="19" t="n">
        <x:v>0.03608664376831399</x:v>
      </x:c>
      <x:c r="F4066" s="19" t="n">
        <x:v>-0.15321382547966667</x:v>
      </x:c>
      <x:c r="G4066" s="19" t="n">
        <x:v>-0.03191270497103858</x:v>
      </x:c>
      <x:c r="H4066" s="19" t="n">
        <x:v>0.8953098747803381</x:v>
      </x:c>
      <x:c r="I4066" s="19" t="n">
        <x:v>0.04927850799339581</x:v>
      </x:c>
      <x:c r="J4066" s="19" t="n">
        <x:v>0.0505814837544483</x:v>
      </x:c>
      <x:c r="K4066" s="19" t="n">
        <x:v>0.0463516456028367</x:v>
      </x:c>
      <x:c r="L4066" s="19" t="n">
        <x:v>0.046511185930932016</x:v>
      </x:c>
      <x:c r="M4066" s="19" t="n">
        <x:v>0.05692589196971426</x:v>
      </x:c>
      <x:c r="N4066" s="19" t="n">
        <x:v>0.0628092995264558</x:v>
      </x:c>
      <x:c r="O4066" s="19" t="n">
        <x:v>0.05553606013256854</x:v>
      </x:c>
      <x:c r="P4066" s="19" t="n">
        <x:v>0.046848045754912845</x:v>
      </x:c>
      <x:c r="Q4066" s="19" t="n">
        <x:v>0.049007496697871605</x:v>
      </x:c>
      <x:c r="R4066" s="19" t="n">
        <x:v>0.05927538275018037</x:v>
      </x:c>
      <x:c r="S4066" s="21" t="n">
        <x:v>10066.927381218979</x:v>
      </x:c>
      <x:c r="T4066" s="21" t="n">
        <x:v>15631.546433536721</x:v>
      </x:c>
      <x:c r="U4066" s="21" t="n">
        <x:v>18726.51323254133</x:v>
      </x:c>
      <x:c r="V4066" s="21" t="n">
        <x:v>22066.11144955204</x:v>
      </x:c>
      <x:c r="W4066" s="21" t="n">
        <x:v>25720.09517595073</x:v>
      </x:c>
      <x:c r="X4066" s="21" t="n">
        <x:v>26935.03135263909</x:v>
      </x:c>
      <x:c r="Y4066" s="21" t="n">
        <x:v>27853.987493622204</x:v>
      </x:c>
      <x:c r="Z4066" s="21" t="n">
        <x:v>28582.087069855803</x:v>
      </x:c>
      <x:c r="AA4066" s="21" t="n">
        <x:v>29112.330798376475</x:v>
      </x:c>
      <x:c r="AB4066" s="21" t="n">
        <x:v>29455.832951107906</x:v>
      </x:c>
      <x:c r="AC4066" s="21" t="n">
        <x:v>38420.65167535814</x:v>
      </x:c>
      <x:c r="AD4066" s="25" t="n">
        <x:f>AC4066*(1+Inputs!$C$14)*(1-Inputs!$C$14/Inputs!$C$15)</x:f>
        <x:v>30486.787104396677</x:v>
      </x:c>
      <x:c r="AE4066" s="25" t="n">
        <x:f>AD4066/(B4066-Inputs!$C$14)</x:f>
        <x:v>715565.0006740439</x:v>
      </x:c>
      <x:c r="AF4066" s="25" t="n">
        <x:f>S4066/(1+B4066)^1+T4066/(1+B4066)^2+U4066/(1+B4066)^3+V4066/(1+B4066)^4+W4066/(1+B4066)^5+X4066/(1+B4066)^6+Y4066/(1+B4066)^7+Z4066/(1+B4066)^8+AA4066/(1+B4066)^9+AB4066/(1+B4066)^10+AE4066/(1+B4066)^10</x:f>
        <x:v>488951.3674437789</x:v>
      </x:c>
      <x:c r="AG4066" s="25" t="n">
        <x:f>(AF4066+Inputs!$C$12)/Inputs!$C$13</x:f>
        <x:v>415.95577809191326</x:v>
      </x:c>
      <x:c r="AH4066" s="25" t="n">
        <x:f>(S4066+Inputs!$C$11)*Inputs!$C$8-Inputs!$C$11</x:f>
        <x:v>2841.1303621601246</x:v>
      </x:c>
      <x:c r="AI4066" s="25" t="n">
        <x:f>Inputs!$C$12+AH4066-Inputs!$C$10*Inputs!$C$13</x:f>
        <x:v>25159.045777360123</x:v>
      </x:c>
      <x:c r="AJ4066" s="25" t="n">
        <x:f>(S4066+Inputs!$C$11)*(1-Inputs!$C$8)</x:f>
        <x:v>7225.797019058855</x:v>
      </x:c>
      <x:c r="AK4066" s="25" t="n">
        <x:f>AJ4066/(1+B4066)^(1-Inputs!$C$8)+T4066/(1+B4066)^(2-Inputs!$C$8)+U4066/(1+B4066)^(3-Inputs!$C$8)+V4066/(1+B4066)^(4-Inputs!$C$8)+W4066/(1+B4066)^(5-Inputs!$C$8)+X4066/(1+B4066)^(6-Inputs!$C$8)+Y4066/(1+B4066)^(7-Inputs!$C$8)+Z4066/(1+B4066)^(8-Inputs!$C$8)+AA4066/(1+B4066)^(9-Inputs!$C$8)+AB4066/(1+B4066)^(10-Inputs!$C$8)+AE4066/(1+B4066)^(10-Inputs!$C$8)</x:f>
        <x:v>503645.1579725887</x:v>
      </x:c>
      <x:c r="AL4066" s="25" t="n">
        <x:f>(AK4066+AI4066)/Inputs!$C$13</x:f>
        <x:v>421.9473722198729</x:v>
      </x:c>
      <x:c r="AM4066" s="26" t="n">
        <x:f>IF(AL4066&gt;=Inputs!$C$7,1,0)</x:f>
        <x:v>1</x:v>
      </x:c>
      <x:c r="AN4066" s="26" t="n">
        <x:f>IF(Inputs!$C$7&lt;=(1-Inputs!$C$16)*AL4066,1,0)</x:f>
        <x:v>1</x:v>
      </x:c>
    </x:row>
    <x:row r="4067" ht="20" customHeight="1">
      <x:c r="A4067" s="16" t="n">
        <x:v>4062</x:v>
      </x:c>
      <x:c r="B4067" s="19" t="n">
        <x:v>0.08732566503782273</x:v>
      </x:c>
      <x:c r="C4067" s="24" t="n">
        <x:v>0.4806644188011262</x:v>
      </x:c>
      <x:c r="D4067" s="19" t="n">
        <x:v>0.020442464994009413</x:v>
      </x:c>
      <x:c r="E4067" s="19" t="n">
        <x:v>0.05020144328253735</x:v>
      </x:c>
      <x:c r="F4067" s="19" t="n">
        <x:v>-0.2015892367062736</x:v>
      </x:c>
      <x:c r="G4067" s="19" t="n">
        <x:v>-0.05037874196645305</x:v>
      </x:c>
      <x:c r="H4067" s="19" t="n">
        <x:v>0.6883449943461244</x:v>
      </x:c>
      <x:c r="I4067" s="19" t="n">
        <x:v>0.0663727298723518</x:v>
      </x:c>
      <x:c r="J4067" s="19" t="n">
        <x:v>0.06997662464089104</x:v>
      </x:c>
      <x:c r="K4067" s="19" t="n">
        <x:v>0.06737938070593487</x:v>
      </x:c>
      <x:c r="L4067" s="19" t="n">
        <x:v>0.07550654161002626</x:v>
      </x:c>
      <x:c r="M4067" s="19" t="n">
        <x:v>0.06293138002043065</x:v>
      </x:c>
      <x:c r="N4067" s="19" t="n">
        <x:v>0.07235515281593394</x:v>
      </x:c>
      <x:c r="O4067" s="19" t="n">
        <x:v>0.07237487547136084</x:v>
      </x:c>
      <x:c r="P4067" s="19" t="n">
        <x:v>0.07423404594126282</x:v>
      </x:c>
      <x:c r="Q4067" s="19" t="n">
        <x:v>0.07660841297256751</x:v>
      </x:c>
      <x:c r="R4067" s="19" t="n">
        <x:v>0.06306457150331539</x:v>
      </x:c>
      <x:c r="S4067" s="21" t="n">
        <x:v>9136.666483858826</x:v>
      </x:c>
      <x:c r="T4067" s="21" t="n">
        <x:v>14492.726071159472</x:v>
      </x:c>
      <x:c r="U4067" s="21" t="n">
        <x:v>17809.010369673088</x:v>
      </x:c>
      <x:c r="V4067" s="21" t="n">
        <x:v>21436.588257389347</x:v>
      </x:c>
      <x:c r="W4067" s="21" t="n">
        <x:v>25475.575653290438</x:v>
      </x:c>
      <x:c r="X4067" s="21" t="n">
        <x:v>27001.418513354394</x:v>
      </x:c>
      <x:c r="Y4067" s="21" t="n">
        <x:v>28185.30534458866</x:v>
      </x:c>
      <x:c r="Z4067" s="21" t="n">
        <x:v>29137.12812952016</x:v>
      </x:c>
      <x:c r="AA4067" s="21" t="n">
        <x:v>29828.891766815774</x:v>
      </x:c>
      <x:c r="AB4067" s="21" t="n">
        <x:v>30234.83893756527</x:v>
      </x:c>
      <x:c r="AC4067" s="21" t="n">
        <x:v>39436.74644030253</x:v>
      </x:c>
      <x:c r="AD4067" s="25" t="n">
        <x:f>AC4067*(1+Inputs!$C$14)*(1-Inputs!$C$14/Inputs!$C$15)</x:f>
        <x:v>31293.058300380053</x:v>
      </x:c>
      <x:c r="AE4067" s="25" t="n">
        <x:f>AD4067/(B4067-Inputs!$C$14)</x:f>
        <x:v>598044.158211088</x:v>
      </x:c>
      <x:c r="AF4067" s="25" t="n">
        <x:f>S4067/(1+B4067)^1+T4067/(1+B4067)^2+U4067/(1+B4067)^3+V4067/(1+B4067)^4+W4067/(1+B4067)^5+X4067/(1+B4067)^6+Y4067/(1+B4067)^7+Z4067/(1+B4067)^8+AA4067/(1+B4067)^9+AB4067/(1+B4067)^10+AE4067/(1+B4067)^10</x:f>
        <x:v>399584.03296518803</x:v>
      </x:c>
      <x:c r="AG4067" s="25" t="n">
        <x:f>(AF4067+Inputs!$C$12)/Inputs!$C$13</x:f>
        <x:v>344.64713175716014</x:v>
      </x:c>
      <x:c r="AH4067" s="25" t="n">
        <x:f>(S4067+Inputs!$C$11)*Inputs!$C$8-Inputs!$C$11</x:f>
        <x:v>2405.309503396875</x:v>
      </x:c>
      <x:c r="AI4067" s="25" t="n">
        <x:f>Inputs!$C$12+AH4067-Inputs!$C$10*Inputs!$C$13</x:f>
        <x:v>24723.22491859687</x:v>
      </x:c>
      <x:c r="AJ4067" s="25" t="n">
        <x:f>(S4067+Inputs!$C$11)*(1-Inputs!$C$8)</x:f>
        <x:v>6731.356980461952</x:v>
      </x:c>
      <x:c r="AK4067" s="25" t="n">
        <x:f>AJ4067/(1+B4067)^(1-Inputs!$C$8)+T4067/(1+B4067)^(2-Inputs!$C$8)+U4067/(1+B4067)^(3-Inputs!$C$8)+V4067/(1+B4067)^(4-Inputs!$C$8)+W4067/(1+B4067)^(5-Inputs!$C$8)+X4067/(1+B4067)^(6-Inputs!$C$8)+Y4067/(1+B4067)^(7-Inputs!$C$8)+Z4067/(1+B4067)^(8-Inputs!$C$8)+AA4067/(1+B4067)^(9-Inputs!$C$8)+AB4067/(1+B4067)^(10-Inputs!$C$8)+AE4067/(1+B4067)^(10-Inputs!$C$8)</x:f>
        <x:v>413267.63437612355</x:v>
      </x:c>
      <x:c r="AL4067" s="25" t="n">
        <x:f>(AK4067+AI4067)/Inputs!$C$13</x:f>
        <x:v>349.4849148799892</x:v>
      </x:c>
      <x:c r="AM4067" s="26" t="n">
        <x:f>IF(AL4067&gt;=Inputs!$C$7,1,0)</x:f>
        <x:v>1</x:v>
      </x:c>
      <x:c r="AN4067" s="26" t="n">
        <x:f>IF(Inputs!$C$7&lt;=(1-Inputs!$C$16)*AL4067,1,0)</x:f>
        <x:v>1</x:v>
      </x:c>
    </x:row>
    <x:row r="4068" ht="20" customHeight="1">
      <x:c r="A4068" s="16" t="n">
        <x:v>4063</x:v>
      </x:c>
      <x:c r="B4068" s="19" t="n">
        <x:v>0.0827554720315737</x:v>
      </x:c>
      <x:c r="C4068" s="24" t="n">
        <x:v>0.3881141764405527</x:v>
      </x:c>
      <x:c r="D4068" s="19" t="n">
        <x:v>0.040405006534747656</x:v>
      </x:c>
      <x:c r="E4068" s="19" t="n">
        <x:v>0.02796942831500047</x:v>
      </x:c>
      <x:c r="F4068" s="19" t="n">
        <x:v>-0.17601407150391313</x:v>
      </x:c>
      <x:c r="G4068" s="19" t="n">
        <x:v>-0.07619928128393497</x:v>
      </x:c>
      <x:c r="H4068" s="19" t="n">
        <x:v>0.9227743232940782</x:v>
      </x:c>
      <x:c r="I4068" s="19" t="n">
        <x:v>0.0635772265433377</x:v>
      </x:c>
      <x:c r="J4068" s="19" t="n">
        <x:v>0.05988868134358995</x:v>
      </x:c>
      <x:c r="K4068" s="19" t="n">
        <x:v>0.06188113865724176</x:v>
      </x:c>
      <x:c r="L4068" s="19" t="n">
        <x:v>0.06720327541433221</x:v>
      </x:c>
      <x:c r="M4068" s="19" t="n">
        <x:v>0.05999262039703922</x:v>
      </x:c>
      <x:c r="N4068" s="19" t="n">
        <x:v>0.06811186326476787</x:v>
      </x:c>
      <x:c r="O4068" s="19" t="n">
        <x:v>0.06133327284102848</x:v>
      </x:c>
      <x:c r="P4068" s="19" t="n">
        <x:v>0.0599236379237243</x:v>
      </x:c>
      <x:c r="Q4068" s="19" t="n">
        <x:v>0.0559589941049569</x:v>
      </x:c>
      <x:c r="R4068" s="19" t="n">
        <x:v>0.05833890667728951</x:v>
      </x:c>
      <x:c r="S4068" s="21" t="n">
        <x:v>9477.640454980576</x:v>
      </x:c>
      <x:c r="T4068" s="21" t="n">
        <x:v>14948.617946068302</x:v>
      </x:c>
      <x:c r="U4068" s="21" t="n">
        <x:v>18256.567984046964</x:v>
      </x:c>
      <x:c r="V4068" s="21" t="n">
        <x:v>21812.37574359426</x:v>
      </x:c>
      <x:c r="W4068" s="21" t="n">
        <x:v>25708.9792123942</x:v>
      </x:c>
      <x:c r="X4068" s="21" t="n">
        <x:v>27209.922782611306</x:v>
      </x:c>
      <x:c r="Y4068" s="21" t="n">
        <x:v>28335.829758225736</x:v>
      </x:c>
      <x:c r="Z4068" s="21" t="n">
        <x:v>29220.605986875195</x:v>
      </x:c>
      <x:c r="AA4068" s="21" t="n">
        <x:v>29858.586005052417</x:v>
      </x:c>
      <x:c r="AB4068" s="21" t="n">
        <x:v>30232.61515332619</x:v>
      </x:c>
      <x:c r="AC4068" s="21" t="n">
        <x:v>39433.845852164595</x:v>
      </x:c>
      <x:c r="AD4068" s="25" t="n">
        <x:f>AC4068*(1+Inputs!$C$14)*(1-Inputs!$C$14/Inputs!$C$15)</x:f>
        <x:v>31290.7566836926</x:v>
      </x:c>
      <x:c r="AE4068" s="25" t="n">
        <x:f>AD4068/(B4068-Inputs!$C$14)</x:f>
        <x:v>655228.7173081362</x:v>
      </x:c>
      <x:c r="AF4068" s="25" t="n">
        <x:f>S4068/(1+B4068)^1+T4068/(1+B4068)^2+U4068/(1+B4068)^3+V4068/(1+B4068)^4+W4068/(1+B4068)^5+X4068/(1+B4068)^6+Y4068/(1+B4068)^7+Z4068/(1+B4068)^8+AA4068/(1+B4068)^9+AB4068/(1+B4068)^10+AE4068/(1+B4068)^10</x:f>
        <x:v>441739.92899134016</x:v>
      </x:c>
      <x:c r="AG4068" s="25" t="n">
        <x:f>(AF4068+Inputs!$C$12)/Inputs!$C$13</x:f>
        <x:v>378.2844769705127</x:v>
      </x:c>
      <x:c r="AH4068" s="25" t="n">
        <x:f>(S4068+Inputs!$C$11)*Inputs!$C$8-Inputs!$C$11</x:f>
        <x:v>2565.053473429256</x:v>
      </x:c>
      <x:c r="AI4068" s="25" t="n">
        <x:f>Inputs!$C$12+AH4068-Inputs!$C$10*Inputs!$C$13</x:f>
        <x:v>24882.968888629257</x:v>
      </x:c>
      <x:c r="AJ4068" s="25" t="n">
        <x:f>(S4068+Inputs!$C$11)*(1-Inputs!$C$8)</x:f>
        <x:v>6912.586981551321</x:v>
      </x:c>
      <x:c r="AK4068" s="25" t="n">
        <x:f>AJ4068/(1+B4068)^(1-Inputs!$C$8)+T4068/(1+B4068)^(2-Inputs!$C$8)+U4068/(1+B4068)^(3-Inputs!$C$8)+V4068/(1+B4068)^(4-Inputs!$C$8)+W4068/(1+B4068)^(5-Inputs!$C$8)+X4068/(1+B4068)^(6-Inputs!$C$8)+Y4068/(1+B4068)^(7-Inputs!$C$8)+Z4068/(1+B4068)^(8-Inputs!$C$8)+AA4068/(1+B4068)^(9-Inputs!$C$8)+AB4068/(1+B4068)^(10-Inputs!$C$8)+AE4068/(1+B4068)^(10-Inputs!$C$8)</x:f>
        <x:v>456045.9078061608</x:v>
      </x:c>
      <x:c r="AL4068" s="25" t="n">
        <x:f>(AK4068+AI4068)/Inputs!$C$13</x:f>
        <x:v>383.74633618075046</x:v>
      </x:c>
      <x:c r="AM4068" s="26" t="n">
        <x:f>IF(AL4068&gt;=Inputs!$C$7,1,0)</x:f>
        <x:v>1</x:v>
      </x:c>
      <x:c r="AN4068" s="26" t="n">
        <x:f>IF(Inputs!$C$7&lt;=(1-Inputs!$C$16)*AL4068,1,0)</x:f>
        <x:v>1</x:v>
      </x:c>
    </x:row>
    <x:row r="4069" ht="20" customHeight="1">
      <x:c r="A4069" s="16" t="n">
        <x:v>4064</x:v>
      </x:c>
      <x:c r="B4069" s="19" t="n">
        <x:v>0.09294636049189736</x:v>
      </x:c>
      <x:c r="C4069" s="24" t="n">
        <x:v>0.677137556961469</x:v>
      </x:c>
      <x:c r="D4069" s="19" t="n">
        <x:v>0.04087890437187838</x:v>
      </x:c>
      <x:c r="E4069" s="19" t="n">
        <x:v>0.04658063487811404</x:v>
      </x:c>
      <x:c r="F4069" s="19" t="n">
        <x:v>-0.2238021438231374</x:v>
      </x:c>
      <x:c r="G4069" s="19" t="n">
        <x:v>-0.05604380891242443</x:v>
      </x:c>
      <x:c r="H4069" s="19" t="n">
        <x:v>0.6207953008576226</x:v>
      </x:c>
      <x:c r="I4069" s="19" t="n">
        <x:v>0.05374756331204367</x:v>
      </x:c>
      <x:c r="J4069" s="19" t="n">
        <x:v>0.059401126063236234</x:v>
      </x:c>
      <x:c r="K4069" s="19" t="n">
        <x:v>0.0583412197703376</x:v>
      </x:c>
      <x:c r="L4069" s="19" t="n">
        <x:v>0.05576859382704584</x:v>
      </x:c>
      <x:c r="M4069" s="19" t="n">
        <x:v>0.05699954416571586</x:v>
      </x:c>
      <x:c r="N4069" s="19" t="n">
        <x:v>0.06033309793174681</x:v>
      </x:c>
      <x:c r="O4069" s="19" t="n">
        <x:v>0.05526104276953106</x:v>
      </x:c>
      <x:c r="P4069" s="19" t="n">
        <x:v>0.06579691147731978</x:v>
      </x:c>
      <x:c r="Q4069" s="19" t="n">
        <x:v>0.052356426339775906</x:v>
      </x:c>
      <x:c r="R4069" s="19" t="n">
        <x:v>0.05876612301801401</x:v>
      </x:c>
      <x:c r="S4069" s="21" t="n">
        <x:v>8742.134752400896</x:v>
      </x:c>
      <x:c r="T4069" s="21" t="n">
        <x:v>14268.223355274129</x:v>
      </x:c>
      <x:c r="U4069" s="21" t="n">
        <x:v>18052.109113193685</x:v>
      </x:c>
      <x:c r="V4069" s="21" t="n">
        <x:v>22289.915242858857</x:v>
      </x:c>
      <x:c r="W4069" s="21" t="n">
        <x:v>27078.793563703428</x:v>
      </x:c>
      <x:c r="X4069" s="21" t="n">
        <x:v>28942.99546703614</x:v>
      </x:c>
      <x:c r="Y4069" s="21" t="n">
        <x:v>30367.59642399122</x:v>
      </x:c>
      <x:c r="Z4069" s="21" t="n">
        <x:v>31474.26784455636</x:v>
      </x:c>
      <x:c r="AA4069" s="21" t="n">
        <x:v>32243.779854725843</x:v>
      </x:c>
      <x:c r="AB4069" s="21" t="n">
        <x:v>32606.146458761486</x:v>
      </x:c>
      <x:c r="AC4069" s="21" t="n">
        <x:v>42529.756250558465</x:v>
      </x:c>
      <x:c r="AD4069" s="25" t="n">
        <x:f>AC4069*(1+Inputs!$C$14)*(1-Inputs!$C$14/Inputs!$C$15)</x:f>
        <x:v>33747.361584818136</x:v>
      </x:c>
      <x:c r="AE4069" s="25" t="n">
        <x:f>AD4069/(B4069-Inputs!$C$14)</x:f>
        <x:v>582389.6668978379</x:v>
      </x:c>
      <x:c r="AF4069" s="25" t="n">
        <x:f>S4069/(1+B4069)^1+T4069/(1+B4069)^2+U4069/(1+B4069)^3+V4069/(1+B4069)^4+W4069/(1+B4069)^5+X4069/(1+B4069)^6+Y4069/(1+B4069)^7+Z4069/(1+B4069)^8+AA4069/(1+B4069)^9+AB4069/(1+B4069)^10+AE4069/(1+B4069)^10</x:f>
        <x:v>382846.7016228432</x:v>
      </x:c>
      <x:c r="AG4069" s="25" t="n">
        <x:f>(AF4069+Inputs!$C$12)/Inputs!$C$13</x:f>
        <x:v>331.29195619729416</x:v>
      </x:c>
      <x:c r="AH4069" s="25" t="n">
        <x:f>(S4069+Inputs!$C$11)*Inputs!$C$8-Inputs!$C$11</x:f>
        <x:v>2220.4740894809684</x:v>
      </x:c>
      <x:c r="AI4069" s="25" t="n">
        <x:f>Inputs!$C$12+AH4069-Inputs!$C$10*Inputs!$C$13</x:f>
        <x:v>24538.389504680963</x:v>
      </x:c>
      <x:c r="AJ4069" s="25" t="n">
        <x:f>(S4069+Inputs!$C$11)*(1-Inputs!$C$8)</x:f>
        <x:v>6521.660662919929</x:v>
      </x:c>
      <x:c r="AK4069" s="25" t="n">
        <x:f>AJ4069/(1+B4069)^(1-Inputs!$C$8)+T4069/(1+B4069)^(2-Inputs!$C$8)+U4069/(1+B4069)^(3-Inputs!$C$8)+V4069/(1+B4069)^(4-Inputs!$C$8)+W4069/(1+B4069)^(5-Inputs!$C$8)+X4069/(1+B4069)^(6-Inputs!$C$8)+Y4069/(1+B4069)^(7-Inputs!$C$8)+Z4069/(1+B4069)^(8-Inputs!$C$8)+AA4069/(1+B4069)^(9-Inputs!$C$8)+AB4069/(1+B4069)^(10-Inputs!$C$8)+AE4069/(1+B4069)^(10-Inputs!$C$8)</x:f>
        <x:v>397006.31256763707</x:v>
      </x:c>
      <x:c r="AL4069" s="25" t="n">
        <x:f>(AK4069+AI4069)/Inputs!$C$13</x:f>
        <x:v>336.3620751334487</x:v>
      </x:c>
      <x:c r="AM4069" s="26" t="n">
        <x:f>IF(AL4069&gt;=Inputs!$C$7,1,0)</x:f>
        <x:v>1</x:v>
      </x:c>
      <x:c r="AN4069" s="26" t="n">
        <x:f>IF(Inputs!$C$7&lt;=(1-Inputs!$C$16)*AL4069,1,0)</x:f>
        <x:v>1</x:v>
      </x:c>
    </x:row>
    <x:row r="4070" ht="20" customHeight="1">
      <x:c r="A4070" s="16" t="n">
        <x:v>4065</x:v>
      </x:c>
      <x:c r="B4070" s="19" t="n">
        <x:v>0.0780789674926299</x:v>
      </x:c>
      <x:c r="C4070" s="24" t="n">
        <x:v>0.5664812024749892</x:v>
      </x:c>
      <x:c r="D4070" s="19" t="n">
        <x:v>0.012087655984852575</x:v>
      </x:c>
      <x:c r="E4070" s="19" t="n">
        <x:v>0.039746919046134796</x:v>
      </x:c>
      <x:c r="F4070" s="19" t="n">
        <x:v>-0.1422494816729102</x:v>
      </x:c>
      <x:c r="G4070" s="19" t="n">
        <x:v>-0.07148627022777249</x:v>
      </x:c>
      <x:c r="H4070" s="19" t="n">
        <x:v>0.491187006860315</x:v>
      </x:c>
      <x:c r="I4070" s="19" t="n">
        <x:v>0.06865269043554349</x:v>
      </x:c>
      <x:c r="J4070" s="19" t="n">
        <x:v>0.06655070842209966</x:v>
      </x:c>
      <x:c r="K4070" s="19" t="n">
        <x:v>0.06940069831306232</x:v>
      </x:c>
      <x:c r="L4070" s="19" t="n">
        <x:v>0.06335034176169416</x:v>
      </x:c>
      <x:c r="M4070" s="19" t="n">
        <x:v>0.060253679648022855</x:v>
      </x:c>
      <x:c r="N4070" s="19" t="n">
        <x:v>0.06890430008208227</x:v>
      </x:c>
      <x:c r="O4070" s="19" t="n">
        <x:v>0.06518618011968215</x:v>
      </x:c>
      <x:c r="P4070" s="19" t="n">
        <x:v>0.07224612117835591</x:v>
      </x:c>
      <x:c r="Q4070" s="19" t="n">
        <x:v>0.06968102324464212</x:v>
      </x:c>
      <x:c r="R4070" s="19" t="n">
        <x:v>0.06379835601339778</x:v>
      </x:c>
      <x:c r="S4070" s="21" t="n">
        <x:v>10019.93788528661</x:v>
      </x:c>
      <x:c r="T4070" s="21" t="n">
        <x:v>15526.584808013979</x:v>
      </x:c>
      <x:c r="U4070" s="21" t="n">
        <x:v>18350.0778502861</x:v>
      </x:c>
      <x:c r="V4070" s="21" t="n">
        <x:v>21233.66385749008</x:v>
      </x:c>
      <x:c r="W4070" s="21" t="n">
        <x:v>24395.958097579605</x:v>
      </x:c>
      <x:c r="X4070" s="21" t="n">
        <x:v>25506.9788024886</x:v>
      </x:c>
      <x:c r="Y4070" s="21" t="n">
        <x:v>26430.830229784</x:v>
      </x:c>
      <x:c r="Z4070" s="21" t="n">
        <x:v>27189.13803386372</x:v>
      </x:c>
      <x:c r="AA4070" s="21" t="n">
        <x:v>27784.009817695904</x:v>
      </x:c>
      <x:c r="AB4070" s="21" t="n">
        <x:v>28179.49962108642</x:v>
      </x:c>
      <x:c r="AC4070" s="21" t="n">
        <x:v>36755.86907098229</x:v>
      </x:c>
      <x:c r="AD4070" s="25" t="n">
        <x:f>AC4070*(1+Inputs!$C$14)*(1-Inputs!$C$14/Inputs!$C$15)</x:f>
        <x:v>29165.782107824445</x:v>
      </x:c>
      <x:c r="AE4070" s="25" t="n">
        <x:f>AD4070/(B4070-Inputs!$C$14)</x:f>
        <x:v>677030.6672929019</x:v>
      </x:c>
      <x:c r="AF4070" s="25" t="n">
        <x:f>S4070/(1+B4070)^1+T4070/(1+B4070)^2+U4070/(1+B4070)^3+V4070/(1+B4070)^4+W4070/(1+B4070)^5+X4070/(1+B4070)^6+Y4070/(1+B4070)^7+Z4070/(1+B4070)^8+AA4070/(1+B4070)^9+AB4070/(1+B4070)^10+AE4070/(1+B4070)^10</x:f>
        <x:v>463170.68965100974</x:v>
      </x:c>
      <x:c r="AG4070" s="25" t="n">
        <x:f>(AF4070+Inputs!$C$12)/Inputs!$C$13</x:f>
        <x:v>395.38466846085214</x:v>
      </x:c>
      <x:c r="AH4070" s="25" t="n">
        <x:f>(S4070+Inputs!$C$11)*Inputs!$C$8-Inputs!$C$11</x:f>
        <x:v>2819.1161051616727</x:v>
      </x:c>
      <x:c r="AI4070" s="25" t="n">
        <x:f>Inputs!$C$12+AH4070-Inputs!$C$10*Inputs!$C$13</x:f>
        <x:v>25137.03152036167</x:v>
      </x:c>
      <x:c r="AJ4070" s="25" t="n">
        <x:f>(S4070+Inputs!$C$11)*(1-Inputs!$C$8)</x:f>
        <x:v>7200.821780124938</x:v>
      </x:c>
      <x:c r="AK4070" s="25" t="n">
        <x:f>AJ4070/(1+B4070)^(1-Inputs!$C$8)+T4070/(1+B4070)^(2-Inputs!$C$8)+U4070/(1+B4070)^(3-Inputs!$C$8)+V4070/(1+B4070)^(4-Inputs!$C$8)+W4070/(1+B4070)^(5-Inputs!$C$8)+X4070/(1+B4070)^(6-Inputs!$C$8)+Y4070/(1+B4070)^(7-Inputs!$C$8)+Z4070/(1+B4070)^(8-Inputs!$C$8)+AA4070/(1+B4070)^(9-Inputs!$C$8)+AB4070/(1+B4070)^(10-Inputs!$C$8)+AE4070/(1+B4070)^(10-Inputs!$C$8)</x:f>
        <x:v>477066.3391753859</x:v>
      </x:c>
      <x:c r="AL4070" s="25" t="n">
        <x:f>(AK4070+AI4070)/Inputs!$C$13</x:f>
        <x:v>400.72183821979286</x:v>
      </x:c>
      <x:c r="AM4070" s="26" t="n">
        <x:f>IF(AL4070&gt;=Inputs!$C$7,1,0)</x:f>
        <x:v>1</x:v>
      </x:c>
      <x:c r="AN4070" s="26" t="n">
        <x:f>IF(Inputs!$C$7&lt;=(1-Inputs!$C$16)*AL4070,1,0)</x:f>
        <x:v>1</x:v>
      </x:c>
    </x:row>
    <x:row r="4071" ht="20" customHeight="1">
      <x:c r="A4071" s="16" t="n">
        <x:v>4066</x:v>
      </x:c>
      <x:c r="B4071" s="19" t="n">
        <x:v>0.08436191037070354</x:v>
      </x:c>
      <x:c r="C4071" s="24" t="n">
        <x:v>0.5113654717621614</x:v>
      </x:c>
      <x:c r="D4071" s="19" t="n">
        <x:v>0.03740866933440401</x:v>
      </x:c>
      <x:c r="E4071" s="19" t="n">
        <x:v>0.052288833089516804</x:v>
      </x:c>
      <x:c r="F4071" s="19" t="n">
        <x:v>-0.24358281402664833</x:v>
      </x:c>
      <x:c r="G4071" s="19" t="n">
        <x:v>-0.0872749616085042</x:v>
      </x:c>
      <x:c r="H4071" s="19" t="n">
        <x:v>0.9555316282410615</x:v>
      </x:c>
      <x:c r="I4071" s="19" t="n">
        <x:v>0.05776140779482716</x:v>
      </x:c>
      <x:c r="J4071" s="19" t="n">
        <x:v>0.07092161583453276</x:v>
      </x:c>
      <x:c r="K4071" s="19" t="n">
        <x:v>0.07181621434266049</x:v>
      </x:c>
      <x:c r="L4071" s="19" t="n">
        <x:v>0.06807269362793592</x:v>
      </x:c>
      <x:c r="M4071" s="19" t="n">
        <x:v>0.06777649323511355</x:v>
      </x:c>
      <x:c r="N4071" s="19" t="n">
        <x:v>0.06661344229803376</x:v>
      </x:c>
      <x:c r="O4071" s="19" t="n">
        <x:v>0.06497946776086223</x:v>
      </x:c>
      <x:c r="P4071" s="19" t="n">
        <x:v>0.07126683583483213</x:v>
      </x:c>
      <x:c r="Q4071" s="19" t="n">
        <x:v>0.06761496069335748</x:v>
      </x:c>
      <x:c r="R4071" s="19" t="n">
        <x:v>0.0627894101096274</x:v>
      </x:c>
      <x:c r="S4071" s="21" t="n">
        <x:v>8320.099968428143</x:v>
      </x:c>
      <x:c r="T4071" s="21" t="n">
        <x:v>13821.9007417113</x:v>
      </x:c>
      <x:c r="U4071" s="21" t="n">
        <x:v>18031.376807371096</x:v>
      </x:c>
      <x:c r="V4071" s="21" t="n">
        <x:v>22855.455477386942</x:v>
      </x:c>
      <x:c r="W4071" s="21" t="n">
        <x:v>28268.770811546965</x:v>
      </x:c>
      <x:c r="X4071" s="21" t="n">
        <x:v>30386.56540535109</x:v>
      </x:c>
      <x:c r="Y4071" s="21" t="n">
        <x:v>31890.06137284822</x:v>
      </x:c>
      <x:c r="Z4071" s="21" t="n">
        <x:v>33055.07858358888</x:v>
      </x:c>
      <x:c r="AA4071" s="21" t="n">
        <x:v>33845.89257694887</x:v>
      </x:c>
      <x:c r="AB4071" s="21" t="n">
        <x:v>34207.06222976211</x:v>
      </x:c>
      <x:c r="AC4071" s="21" t="n">
        <x:v>44617.90725621144</x:v>
      </x:c>
      <x:c r="AD4071" s="25" t="n">
        <x:f>AC4071*(1+Inputs!$C$14)*(1-Inputs!$C$14/Inputs!$C$15)</x:f>
        <x:v>35404.30940780377</x:v>
      </x:c>
      <x:c r="AE4071" s="25" t="n">
        <x:f>AD4071/(B4071-Inputs!$C$14)</x:f>
        <x:v>717239.4492417447</x:v>
      </x:c>
      <x:c r="AF4071" s="25" t="n">
        <x:f>S4071/(1+B4071)^1+T4071/(1+B4071)^2+U4071/(1+B4071)^3+V4071/(1+B4071)^4+W4071/(1+B4071)^5+X4071/(1+B4071)^6+Y4071/(1+B4071)^7+Z4071/(1+B4071)^8+AA4071/(1+B4071)^9+AB4071/(1+B4071)^10+AE4071/(1+B4071)^10</x:f>
        <x:v>473671.6284025855</x:v>
      </x:c>
      <x:c r="AG4071" s="25" t="n">
        <x:f>(AF4071+Inputs!$C$12)/Inputs!$C$13</x:f>
        <x:v>403.7636553914561</x:v>
      </x:c>
      <x:c r="AH4071" s="25" t="n">
        <x:f>(S4071+Inputs!$C$11)*Inputs!$C$8-Inputs!$C$11</x:f>
        <x:v>2022.7536838389387</x:v>
      </x:c>
      <x:c r="AI4071" s="25" t="n">
        <x:f>Inputs!$C$12+AH4071-Inputs!$C$10*Inputs!$C$13</x:f>
        <x:v>24340.669099038932</x:v>
      </x:c>
      <x:c r="AJ4071" s="25" t="n">
        <x:f>(S4071+Inputs!$C$11)*(1-Inputs!$C$8)</x:f>
        <x:v>6297.346284589205</x:v>
      </x:c>
      <x:c r="AK4071" s="25" t="n">
        <x:f>AJ4071/(1+B4071)^(1-Inputs!$C$8)+T4071/(1+B4071)^(2-Inputs!$C$8)+U4071/(1+B4071)^(3-Inputs!$C$8)+V4071/(1+B4071)^(4-Inputs!$C$8)+W4071/(1+B4071)^(5-Inputs!$C$8)+X4071/(1+B4071)^(6-Inputs!$C$8)+Y4071/(1+B4071)^(7-Inputs!$C$8)+Z4071/(1+B4071)^(8-Inputs!$C$8)+AA4071/(1+B4071)^(9-Inputs!$C$8)+AB4071/(1+B4071)^(10-Inputs!$C$8)+AE4071/(1+B4071)^(10-Inputs!$C$8)</x:f>
        <x:v>490052.4667607924</x:v>
      </x:c>
      <x:c r="AL4071" s="25" t="n">
        <x:f>(AK4071+AI4071)/Inputs!$C$13</x:f>
        <x:v>410.4483860469252</x:v>
      </x:c>
      <x:c r="AM4071" s="26" t="n">
        <x:f>IF(AL4071&gt;=Inputs!$C$7,1,0)</x:f>
        <x:v>1</x:v>
      </x:c>
      <x:c r="AN4071" s="26" t="n">
        <x:f>IF(Inputs!$C$7&lt;=(1-Inputs!$C$16)*AL4071,1,0)</x:f>
        <x:v>1</x:v>
      </x:c>
    </x:row>
    <x:row r="4072" ht="20" customHeight="1">
      <x:c r="A4072" s="16" t="n">
        <x:v>4067</x:v>
      </x:c>
      <x:c r="B4072" s="19" t="n">
        <x:v>0.07827022396454564</x:v>
      </x:c>
      <x:c r="C4072" s="24" t="n">
        <x:v>0.09405202399179302</x:v>
      </x:c>
      <x:c r="D4072" s="19" t="n">
        <x:v>0.01387524211065312</x:v>
      </x:c>
      <x:c r="E4072" s="19" t="n">
        <x:v>0.05051944778622584</x:v>
      </x:c>
      <x:c r="F4072" s="19" t="n">
        <x:v>-0.1694212261030873</x:v>
      </x:c>
      <x:c r="G4072" s="19" t="n">
        <x:v>-0.08545926948995486</x:v>
      </x:c>
      <x:c r="H4072" s="19" t="n">
        <x:v>0.8620991470474166</x:v>
      </x:c>
      <x:c r="I4072" s="19" t="n">
        <x:v>0.06708499105595252</x:v>
      </x:c>
      <x:c r="J4072" s="19" t="n">
        <x:v>0.07174398709887214</x:v>
      </x:c>
      <x:c r="K4072" s="19" t="n">
        <x:v>0.07174468631805098</x:v>
      </x:c>
      <x:c r="L4072" s="19" t="n">
        <x:v>0.0660612594172801</x:v>
      </x:c>
      <x:c r="M4072" s="19" t="n">
        <x:v>0.07202682439215664</x:v>
      </x:c>
      <x:c r="N4072" s="19" t="n">
        <x:v>0.07072460843050181</x:v>
      </x:c>
      <x:c r="O4072" s="19" t="n">
        <x:v>0.06814622473671193</x:v>
      </x:c>
      <x:c r="P4072" s="19" t="n">
        <x:v>0.0743291942689973</x:v>
      </x:c>
      <x:c r="Q4072" s="19" t="n">
        <x:v>0.06706962311535222</x:v>
      </x:c>
      <x:c r="R4072" s="19" t="n">
        <x:v>0.05931008538275932</x:v>
      </x:c>
      <x:c r="S4072" s="21" t="n">
        <x:v>9538.939690112773</x:v>
      </x:c>
      <x:c r="T4072" s="21" t="n">
        <x:v>14662.429528407974</x:v>
      </x:c>
      <x:c r="U4072" s="21" t="n">
        <x:v>17467.236083353127</x:v>
      </x:c>
      <x:c r="V4072" s="21" t="n">
        <x:v>20340.12919985468</x:v>
      </x:c>
      <x:c r="W4072" s="21" t="n">
        <x:v>23396.38338776429</x:v>
      </x:c>
      <x:c r="X4072" s="21" t="n">
        <x:v>24755.14453921985</x:v>
      </x:c>
      <x:c r="Y4072" s="21" t="n">
        <x:v>25770.12377644205</x:v>
      </x:c>
      <x:c r="Z4072" s="21" t="n">
        <x:v>26608.659138234285</x:v>
      </x:c>
      <x:c r="AA4072" s="21" t="n">
        <x:v>27267.49725970854</x:v>
      </x:c>
      <x:c r="AB4072" s="21" t="n">
        <x:v>27707.00360577813</x:v>
      </x:c>
      <x:c r="AC4072" s="21" t="n">
        <x:v>36139.56992058017</x:v>
      </x:c>
      <x:c r="AD4072" s="25" t="n">
        <x:f>AC4072*(1+Inputs!$C$14)*(1-Inputs!$C$14/Inputs!$C$15)</x:f>
        <x:v>28676.74873198036</x:v>
      </x:c>
      <x:c r="AE4072" s="25" t="n">
        <x:f>AD4072/(B4072-Inputs!$C$14)</x:f>
        <x:v>662736.3139020785</x:v>
      </x:c>
      <x:c r="AF4072" s="25" t="n">
        <x:f>S4072/(1+B4072)^1+T4072/(1+B4072)^2+U4072/(1+B4072)^3+V4072/(1+B4072)^4+W4072/(1+B4072)^5+X4072/(1+B4072)^6+Y4072/(1+B4072)^7+Z4072/(1+B4072)^8+AA4072/(1+B4072)^9+AB4072/(1+B4072)^10+AE4072/(1+B4072)^10</x:f>
        <x:v>450822.09485625126</x:v>
      </x:c>
      <x:c r="AG4072" s="25" t="n">
        <x:f>(AF4072+Inputs!$C$12)/Inputs!$C$13</x:f>
        <x:v>385.53138611682573</x:v>
      </x:c>
      <x:c r="AH4072" s="25" t="n">
        <x:f>(S4072+Inputs!$C$11)*Inputs!$C$8-Inputs!$C$11</x:f>
        <x:v>2593.771745230916</x:v>
      </x:c>
      <x:c r="AI4072" s="25" t="n">
        <x:f>Inputs!$C$12+AH4072-Inputs!$C$10*Inputs!$C$13</x:f>
        <x:v>24911.687160430913</x:v>
      </x:c>
      <x:c r="AJ4072" s="25" t="n">
        <x:f>(S4072+Inputs!$C$11)*(1-Inputs!$C$8)</x:f>
        <x:v>6945.167944881858</x:v>
      </x:c>
      <x:c r="AK4072" s="25" t="n">
        <x:f>AJ4072/(1+B4072)^(1-Inputs!$C$8)+T4072/(1+B4072)^(2-Inputs!$C$8)+U4072/(1+B4072)^(3-Inputs!$C$8)+V4072/(1+B4072)^(4-Inputs!$C$8)+W4072/(1+B4072)^(5-Inputs!$C$8)+X4072/(1+B4072)^(6-Inputs!$C$8)+Y4072/(1+B4072)^(7-Inputs!$C$8)+Z4072/(1+B4072)^(8-Inputs!$C$8)+AA4072/(1+B4072)^(9-Inputs!$C$8)+AB4072/(1+B4072)^(10-Inputs!$C$8)+AE4072/(1+B4072)^(10-Inputs!$C$8)</x:f>
        <x:v>464530.6189847151</x:v>
      </x:c>
      <x:c r="AL4072" s="25" t="n">
        <x:f>(AK4072+AI4072)/Inputs!$C$13</x:f>
        <x:v>390.53943494903405</x:v>
      </x:c>
      <x:c r="AM4072" s="26" t="n">
        <x:f>IF(AL4072&gt;=Inputs!$C$7,1,0)</x:f>
        <x:v>1</x:v>
      </x:c>
      <x:c r="AN4072" s="26" t="n">
        <x:f>IF(Inputs!$C$7&lt;=(1-Inputs!$C$16)*AL4072,1,0)</x:f>
        <x:v>1</x:v>
      </x:c>
    </x:row>
    <x:row r="4073" ht="20" customHeight="1">
      <x:c r="A4073" s="16" t="n">
        <x:v>4068</x:v>
      </x:c>
      <x:c r="B4073" s="19" t="n">
        <x:v>0.07082573172976324</x:v>
      </x:c>
      <x:c r="C4073" s="24" t="n">
        <x:v>0.5607937504318841</x:v>
      </x:c>
      <x:c r="D4073" s="19" t="n">
        <x:v>0.03828922936229589</x:v>
      </x:c>
      <x:c r="E4073" s="19" t="n">
        <x:v>0.045470582260585674</x:v>
      </x:c>
      <x:c r="F4073" s="19" t="n">
        <x:v>-0.184903430646624</x:v>
      </x:c>
      <x:c r="G4073" s="19" t="n">
        <x:v>-0.10069489833286241</x:v>
      </x:c>
      <x:c r="H4073" s="19" t="n">
        <x:v>0.9555805987887709</x:v>
      </x:c>
      <x:c r="I4073" s="19" t="n">
        <x:v>0.044527036311591245</x:v>
      </x:c>
      <x:c r="J4073" s="19" t="n">
        <x:v>0.04409243808851784</x:v>
      </x:c>
      <x:c r="K4073" s="19" t="n">
        <x:v>0.04487716210799704</x:v>
      </x:c>
      <x:c r="L4073" s="19" t="n">
        <x:v>0.04945663137736233</x:v>
      </x:c>
      <x:c r="M4073" s="19" t="n">
        <x:v>0.04642347259926169</x:v>
      </x:c>
      <x:c r="N4073" s="19" t="n">
        <x:v>0.05237490870415172</x:v>
      </x:c>
      <x:c r="O4073" s="19" t="n">
        <x:v>0.04827525612772547</x:v>
      </x:c>
      <x:c r="P4073" s="19" t="n">
        <x:v>0.049310444275546386</x:v>
      </x:c>
      <x:c r="Q4073" s="19" t="n">
        <x:v>0.04287800824183364</x:v>
      </x:c>
      <x:c r="R4073" s="19" t="n">
        <x:v>0.04301287515461695</x:v>
      </x:c>
      <x:c r="S4073" s="21" t="n">
        <x:v>9243.082558044147</x:v>
      </x:c>
      <x:c r="T4073" s="21" t="n">
        <x:v>14987.987278655139</x:v>
      </x:c>
      <x:c r="U4073" s="21" t="n">
        <x:v>18833.121333657895</x:v>
      </x:c>
      <x:c r="V4073" s="21" t="n">
        <x:v>23027.863134456657</x:v>
      </x:c>
      <x:c r="W4073" s="21" t="n">
        <x:v>27706.642748582788</x:v>
      </x:c>
      <x:c r="X4073" s="21" t="n">
        <x:v>29500.468533795476</x:v>
      </x:c>
      <x:c r="Y4073" s="21" t="n">
        <x:v>30826.81109830701</x:v>
      </x:c>
      <x:c r="Z4073" s="21" t="n">
        <x:v>31849.56519909773</x:v>
      </x:c>
      <x:c r="AA4073" s="21" t="n">
        <x:v>32543.189265095487</x:v>
      </x:c>
      <x:c r="AB4073" s="21" t="n">
        <x:v>32875.546280450355</x:v>
      </x:c>
      <x:c r="AC4073" s="21" t="n">
        <x:v>42881.147322326564</x:v>
      </x:c>
      <x:c r="AD4073" s="25" t="n">
        <x:f>AC4073*(1+Inputs!$C$14)*(1-Inputs!$C$14/Inputs!$C$15)</x:f>
        <x:v>34026.190400266125</x:v>
      </x:c>
      <x:c r="AE4073" s="25" t="n">
        <x:f>AD4073/(B4073-Inputs!$C$14)</x:f>
        <x:v>949769.5861993493</x:v>
      </x:c>
      <x:c r="AF4073" s="25" t="n">
        <x:f>S4073/(1+B4073)^1+T4073/(1+B4073)^2+U4073/(1+B4073)^3+V4073/(1+B4073)^4+W4073/(1+B4073)^5+X4073/(1+B4073)^6+Y4073/(1+B4073)^7+Z4073/(1+B4073)^8+AA4073/(1+B4073)^9+AB4073/(1+B4073)^10+AE4073/(1+B4073)^10</x:f>
        <x:v>644583.2282619227</x:v>
      </x:c>
      <x:c r="AG4073" s="25" t="n">
        <x:f>(AF4073+Inputs!$C$12)/Inputs!$C$13</x:f>
        <x:v>540.1387067453263</x:v>
      </x:c>
      <x:c r="AH4073" s="25" t="n">
        <x:f>(S4073+Inputs!$C$11)*Inputs!$C$8-Inputs!$C$11</x:f>
        <x:v>2455.164705275477</x:v>
      </x:c>
      <x:c r="AI4073" s="25" t="n">
        <x:f>Inputs!$C$12+AH4073-Inputs!$C$10*Inputs!$C$13</x:f>
        <x:v>24773.080120475475</x:v>
      </x:c>
      <x:c r="AJ4073" s="25" t="n">
        <x:f>(S4073+Inputs!$C$11)*(1-Inputs!$C$8)</x:f>
        <x:v>6787.91785276867</x:v>
      </x:c>
      <x:c r="AK4073" s="25" t="n">
        <x:f>AJ4073/(1+B4073)^(1-Inputs!$C$8)+T4073/(1+B4073)^(2-Inputs!$C$8)+U4073/(1+B4073)^(3-Inputs!$C$8)+V4073/(1+B4073)^(4-Inputs!$C$8)+W4073/(1+B4073)^(5-Inputs!$C$8)+X4073/(1+B4073)^(6-Inputs!$C$8)+Y4073/(1+B4073)^(7-Inputs!$C$8)+Z4073/(1+B4073)^(8-Inputs!$C$8)+AA4073/(1+B4073)^(9-Inputs!$C$8)+AB4073/(1+B4073)^(10-Inputs!$C$8)+AE4073/(1+B4073)^(10-Inputs!$C$8)</x:f>
        <x:v>663215.2732847143</x:v>
      </x:c>
      <x:c r="AL4073" s="25" t="n">
        <x:f>(AK4073+AI4073)/Inputs!$C$13</x:f>
        <x:v>548.9647695283193</x:v>
      </x:c>
      <x:c r="AM4073" s="26" t="n">
        <x:f>IF(AL4073&gt;=Inputs!$C$7,1,0)</x:f>
        <x:v>1</x:v>
      </x:c>
      <x:c r="AN4073" s="26" t="n">
        <x:f>IF(Inputs!$C$7&lt;=(1-Inputs!$C$16)*AL4073,1,0)</x:f>
        <x:v>1</x:v>
      </x:c>
    </x:row>
    <x:row r="4074" ht="20" customHeight="1">
      <x:c r="A4074" s="16" t="n">
        <x:v>4069</x:v>
      </x:c>
      <x:c r="B4074" s="19" t="n">
        <x:v>0.08040837137379572</x:v>
      </x:c>
      <x:c r="C4074" s="24" t="n">
        <x:v>0.2820507702876114</x:v>
      </x:c>
      <x:c r="D4074" s="19" t="n">
        <x:v>0.03233075531301637</x:v>
      </x:c>
      <x:c r="E4074" s="19" t="n">
        <x:v>0.05819335605288217</x:v>
      </x:c>
      <x:c r="F4074" s="19" t="n">
        <x:v>-0.20824168725969117</x:v>
      </x:c>
      <x:c r="G4074" s="19" t="n">
        <x:v>-0.08073901058067293</x:v>
      </x:c>
      <x:c r="H4074" s="19" t="n">
        <x:v>0.8047504762264168</x:v>
      </x:c>
      <x:c r="I4074" s="19" t="n">
        <x:v>0.06927606365374117</x:v>
      </x:c>
      <x:c r="J4074" s="19" t="n">
        <x:v>0.06655428016781684</x:v>
      </x:c>
      <x:c r="K4074" s="19" t="n">
        <x:v>0.0563307442550888</x:v>
      </x:c>
      <x:c r="L4074" s="19" t="n">
        <x:v>0.06516744311369052</x:v>
      </x:c>
      <x:c r="M4074" s="19" t="n">
        <x:v>0.0658118849752725</x:v>
      </x:c>
      <x:c r="N4074" s="19" t="n">
        <x:v>0.06651919712125505</x:v>
      </x:c>
      <x:c r="O4074" s="19" t="n">
        <x:v>0.06765549447936223</x:v>
      </x:c>
      <x:c r="P4074" s="19" t="n">
        <x:v>0.06661559852767937</x:v>
      </x:c>
      <x:c r="Q4074" s="19" t="n">
        <x:v>0.061654269631245595</x:v>
      </x:c>
      <x:c r="R4074" s="19" t="n">
        <x:v>0.06605586168236982</x:v>
      </x:c>
      <x:c r="S4074" s="21" t="n">
        <x:v>8920.34115235402</x:v>
      </x:c>
      <x:c r="T4074" s="21" t="n">
        <x:v>14283.04596693969</x:v>
      </x:c>
      <x:c r="U4074" s="21" t="n">
        <x:v>17839.814229316216</x:v>
      </x:c>
      <x:c r="V4074" s="21" t="n">
        <x:v>21717.89517641036</x:v>
      </x:c>
      <x:c r="W4074" s="21" t="n">
        <x:v>26077.93152548605</x:v>
      </x:c>
      <x:c r="X4074" s="21" t="n">
        <x:v>27998.91488741311</x:v>
      </x:c>
      <x:c r="Y4074" s="21" t="n">
        <x:v>29440.59000829511</x:v>
      </x:c>
      <x:c r="Z4074" s="21" t="n">
        <x:v>30582.711907958153</x:v>
      </x:c>
      <x:c r="AA4074" s="21" t="n">
        <x:v>31372.827113210842</x:v>
      </x:c>
      <x:c r="AB4074" s="21" t="n">
        <x:v>31777.698907000016</x:v>
      </x:c>
      <x:c r="AC4074" s="21" t="n">
        <x:v>41449.17248739132</x:v>
      </x:c>
      <x:c r="AD4074" s="25" t="n">
        <x:f>AC4074*(1+Inputs!$C$14)*(1-Inputs!$C$14/Inputs!$C$15)</x:f>
        <x:v>32889.918368745006</x:v>
      </x:c>
      <x:c r="AE4074" s="25" t="n">
        <x:f>AD4074/(B4074-Inputs!$C$14)</x:f>
        <x:v>724313.9838246903</x:v>
      </x:c>
      <x:c r="AF4074" s="25" t="n">
        <x:f>S4074/(1+B4074)^1+T4074/(1+B4074)^2+U4074/(1+B4074)^3+V4074/(1+B4074)^4+W4074/(1+B4074)^5+X4074/(1+B4074)^6+Y4074/(1+B4074)^7+Z4074/(1+B4074)^8+AA4074/(1+B4074)^9+AB4074/(1+B4074)^10+AE4074/(1+B4074)^10</x:f>
        <x:v>484038.38661455107</x:v>
      </x:c>
      <x:c r="AG4074" s="25" t="n">
        <x:f>(AF4074+Inputs!$C$12)/Inputs!$C$13</x:f>
        <x:v>412.03557599072207</x:v>
      </x:c>
      <x:c r="AH4074" s="25" t="n">
        <x:f>(S4074+Inputs!$C$11)*Inputs!$C$8-Inputs!$C$11</x:f>
        <x:v>2303.9625672672264</x:v>
      </x:c>
      <x:c r="AI4074" s="25" t="n">
        <x:f>Inputs!$C$12+AH4074-Inputs!$C$10*Inputs!$C$13</x:f>
        <x:v>24621.877982467224</x:v>
      </x:c>
      <x:c r="AJ4074" s="25" t="n">
        <x:f>(S4074+Inputs!$C$11)*(1-Inputs!$C$8)</x:f>
        <x:v>6616.378585086794</x:v>
      </x:c>
      <x:c r="AK4074" s="25" t="n">
        <x:f>AJ4074/(1+B4074)^(1-Inputs!$C$8)+T4074/(1+B4074)^(2-Inputs!$C$8)+U4074/(1+B4074)^(3-Inputs!$C$8)+V4074/(1+B4074)^(4-Inputs!$C$8)+W4074/(1+B4074)^(5-Inputs!$C$8)+X4074/(1+B4074)^(6-Inputs!$C$8)+Y4074/(1+B4074)^(7-Inputs!$C$8)+Z4074/(1+B4074)^(8-Inputs!$C$8)+AA4074/(1+B4074)^(9-Inputs!$C$8)+AB4074/(1+B4074)^(10-Inputs!$C$8)+AE4074/(1+B4074)^(10-Inputs!$C$8)</x:f>
        <x:v>499686.89360024815</x:v>
      </x:c>
      <x:c r="AL4074" s="25" t="n">
        <x:f>(AK4074+AI4074)/Inputs!$C$13</x:f>
        <x:v>418.36034364387876</x:v>
      </x:c>
      <x:c r="AM4074" s="26" t="n">
        <x:f>IF(AL4074&gt;=Inputs!$C$7,1,0)</x:f>
        <x:v>1</x:v>
      </x:c>
      <x:c r="AN4074" s="26" t="n">
        <x:f>IF(Inputs!$C$7&lt;=(1-Inputs!$C$16)*AL4074,1,0)</x:f>
        <x:v>1</x:v>
      </x:c>
    </x:row>
    <x:row r="4075" ht="20" customHeight="1">
      <x:c r="A4075" s="16" t="n">
        <x:v>4070</x:v>
      </x:c>
      <x:c r="B4075" s="19" t="n">
        <x:v>0.08092192778129995</x:v>
      </x:c>
      <x:c r="C4075" s="24" t="n">
        <x:v>0.4671905852185603</x:v>
      </x:c>
      <x:c r="D4075" s="19" t="n">
        <x:v>0.02858241509237729</x:v>
      </x:c>
      <x:c r="E4075" s="19" t="n">
        <x:v>0.05815180271055993</x:v>
      </x:c>
      <x:c r="F4075" s="19" t="n">
        <x:v>-0.1922033963028514</x:v>
      </x:c>
      <x:c r="G4075" s="19" t="n">
        <x:v>-0.06726298378460854</x:v>
      </x:c>
      <x:c r="H4075" s="19" t="n">
        <x:v>0.8772362400639224</x:v>
      </x:c>
      <x:c r="I4075" s="19" t="n">
        <x:v>0.06938489852593761</x:v>
      </x:c>
      <x:c r="J4075" s="19" t="n">
        <x:v>0.05359478452595681</x:v>
      </x:c>
      <x:c r="K4075" s="19" t="n">
        <x:v>0.06049817804422787</x:v>
      </x:c>
      <x:c r="L4075" s="19" t="n">
        <x:v>0.06779105442043715</x:v>
      </x:c>
      <x:c r="M4075" s="19" t="n">
        <x:v>0.06553977590282216</x:v>
      </x:c>
      <x:c r="N4075" s="19" t="n">
        <x:v>0.06377853974309233</x:v>
      </x:c>
      <x:c r="O4075" s="19" t="n">
        <x:v>0.06024357501838154</x:v>
      </x:c>
      <x:c r="P4075" s="19" t="n">
        <x:v>0.06563724135222515</x:v>
      </x:c>
      <x:c r="Q4075" s="19" t="n">
        <x:v>0.055506106150274945</x:v>
      </x:c>
      <x:c r="R4075" s="19" t="n">
        <x:v>0.058851507535333664</x:v>
      </x:c>
      <x:c r="S4075" s="21" t="n">
        <x:v>9260.993224899612</x:v>
      </x:c>
      <x:c r="T4075" s="21" t="n">
        <x:v>14876.798114489278</x:v>
      </x:c>
      <x:c r="U4075" s="21" t="n">
        <x:v>18569.65059243083</x:v>
      </x:c>
      <x:c r="V4075" s="21" t="n">
        <x:v>22705.395160311542</x:v>
      </x:c>
      <x:c r="W4075" s="21" t="n">
        <x:v>27353.344621626744</x:v>
      </x:c>
      <x:c r="X4075" s="21" t="n">
        <x:v>29257.71456995482</x:v>
      </x:c>
      <x:c r="Y4075" s="21" t="n">
        <x:v>30661.600229606003</x:v>
      </x:c>
      <x:c r="Z4075" s="21" t="n">
        <x:v>31751.31044087365</x:v>
      </x:c>
      <x:c r="AA4075" s="21" t="n">
        <x:v>32500.621585105142</x:v>
      </x:c>
      <x:c r="AB4075" s="21" t="n">
        <x:v>32857.764250045584</x:v>
      </x:c>
      <x:c r="AC4075" s="21" t="n">
        <x:v>42857.95336962468</x:v>
      </x:c>
      <x:c r="AD4075" s="25" t="n">
        <x:f>AC4075*(1+Inputs!$C$14)*(1-Inputs!$C$14/Inputs!$C$15)</x:f>
        <x:v>34007.785998797175</x:v>
      </x:c>
      <x:c r="AE4075" s="25" t="n">
        <x:f>AD4075/(B4075-Inputs!$C$14)</x:f>
        <x:v>740556.5846616228</x:v>
      </x:c>
      <x:c r="AF4075" s="25" t="n">
        <x:f>S4075/(1+B4075)^1+T4075/(1+B4075)^2+U4075/(1+B4075)^3+V4075/(1+B4075)^4+W4075/(1+B4075)^5+X4075/(1+B4075)^6+Y4075/(1+B4075)^7+Z4075/(1+B4075)^8+AA4075/(1+B4075)^9+AB4075/(1+B4075)^10+AE4075/(1+B4075)^10</x:f>
        <x:v>495668.8176271275</x:v>
      </x:c>
      <x:c r="AG4075" s="25" t="n">
        <x:f>(AF4075+Inputs!$C$12)/Inputs!$C$13</x:f>
        <x:v>421.31581576328955</x:v>
      </x:c>
      <x:c r="AH4075" s="25" t="n">
        <x:f>(S4075+Inputs!$C$11)*Inputs!$C$8-Inputs!$C$11</x:f>
        <x:v>2463.5557300214623</x:v>
      </x:c>
      <x:c r="AI4075" s="25" t="n">
        <x:f>Inputs!$C$12+AH4075-Inputs!$C$10*Inputs!$C$13</x:f>
        <x:v>24781.47114522146</x:v>
      </x:c>
      <x:c r="AJ4075" s="25" t="n">
        <x:f>(S4075+Inputs!$C$11)*(1-Inputs!$C$8)</x:f>
        <x:v>6797.437494878151</x:v>
      </x:c>
      <x:c r="AK4075" s="25" t="n">
        <x:f>AJ4075/(1+B4075)^(1-Inputs!$C$8)+T4075/(1+B4075)^(2-Inputs!$C$8)+U4075/(1+B4075)^(3-Inputs!$C$8)+V4075/(1+B4075)^(4-Inputs!$C$8)+W4075/(1+B4075)^(5-Inputs!$C$8)+X4075/(1+B4075)^(6-Inputs!$C$8)+Y4075/(1+B4075)^(7-Inputs!$C$8)+Z4075/(1+B4075)^(8-Inputs!$C$8)+AA4075/(1+B4075)^(9-Inputs!$C$8)+AB4075/(1+B4075)^(10-Inputs!$C$8)+AE4075/(1+B4075)^(10-Inputs!$C$8)</x:f>
        <x:v>511708.3261841574</x:v>
      </x:c>
      <x:c r="AL4075" s="25" t="n">
        <x:f>(AK4075+AI4075)/Inputs!$C$13</x:f>
        <x:v>428.0799180502458</x:v>
      </x:c>
      <x:c r="AM4075" s="26" t="n">
        <x:f>IF(AL4075&gt;=Inputs!$C$7,1,0)</x:f>
        <x:v>1</x:v>
      </x:c>
      <x:c r="AN4075" s="26" t="n">
        <x:f>IF(Inputs!$C$7&lt;=(1-Inputs!$C$16)*AL4075,1,0)</x:f>
        <x:v>1</x:v>
      </x:c>
    </x:row>
    <x:row r="4076" ht="20" customHeight="1">
      <x:c r="A4076" s="16" t="n">
        <x:v>4071</x:v>
      </x:c>
      <x:c r="B4076" s="19" t="n">
        <x:v>0.08526941874890975</x:v>
      </x:c>
      <x:c r="C4076" s="24" t="n">
        <x:v>0.2911481153396096</x:v>
      </x:c>
      <x:c r="D4076" s="19" t="n">
        <x:v>0.02456523210800441</x:v>
      </x:c>
      <x:c r="E4076" s="19" t="n">
        <x:v>0.05614633082318761</x:v>
      </x:c>
      <x:c r="F4076" s="19" t="n">
        <x:v>-0.11556414764938724</x:v>
      </x:c>
      <x:c r="G4076" s="19" t="n">
        <x:v>-0.08063365874609019</x:v>
      </x:c>
      <x:c r="H4076" s="19" t="n">
        <x:v>0.7333533461591344</x:v>
      </x:c>
      <x:c r="I4076" s="19" t="n">
        <x:v>0.0724927206789232</x:v>
      </x:c>
      <x:c r="J4076" s="19" t="n">
        <x:v>0.0725467104795382</x:v>
      </x:c>
      <x:c r="K4076" s="19" t="n">
        <x:v>0.07578263093547435</x:v>
      </x:c>
      <x:c r="L4076" s="19" t="n">
        <x:v>0.07813357157215137</x:v>
      </x:c>
      <x:c r="M4076" s="19" t="n">
        <x:v>0.0773032890989441</x:v>
      </x:c>
      <x:c r="N4076" s="19" t="n">
        <x:v>0.07241538744639797</x:v>
      </x:c>
      <x:c r="O4076" s="19" t="n">
        <x:v>0.0747484938824266</x:v>
      </x:c>
      <x:c r="P4076" s="19" t="n">
        <x:v>0.06627596502398661</x:v>
      </x:c>
      <x:c r="Q4076" s="19" t="n">
        <x:v>0.07300282935700693</x:v>
      </x:c>
      <x:c r="R4076" s="19" t="n">
        <x:v>0.07245737538475283</x:v>
      </x:c>
      <x:c r="S4076" s="21" t="n">
        <x:v>10529.120249285654</x:v>
      </x:c>
      <x:c r="T4076" s="21" t="n">
        <x:v>16211.774520616846</x:v>
      </x:c>
      <x:c r="U4076" s="21" t="n">
        <x:v>19284.936713013398</x:v>
      </x:c>
      <x:c r="V4076" s="21" t="n">
        <x:v>22470.294001303115</x:v>
      </x:c>
      <x:c r="W4076" s="21" t="n">
        <x:v>26016.048880282236</x:v>
      </x:c>
      <x:c r="X4076" s="21" t="n">
        <x:v>27681.462048339137</x:v>
      </x:c>
      <x:c r="Y4076" s="21" t="n">
        <x:v>28985.06679903614</x:v>
      </x:c>
      <x:c r="Z4076" s="21" t="n">
        <x:v>30020.69361972053</x:v>
      </x:c>
      <x:c r="AA4076" s="21" t="n">
        <x:v>30731.779570519844</x:v>
      </x:c>
      <x:c r="AB4076" s="21" t="n">
        <x:v>31123.26985960101</x:v>
      </x:c>
      <x:c r="AC4076" s="21" t="n">
        <x:v>40595.56938208828</x:v>
      </x:c>
      <x:c r="AD4076" s="25" t="n">
        <x:f>AC4076*(1+Inputs!$C$14)*(1-Inputs!$C$14/Inputs!$C$15)</x:f>
        <x:v>32212.584304687047</x:v>
      </x:c>
      <x:c r="AE4076" s="25" t="n">
        <x:f>AD4076/(B4076-Inputs!$C$14)</x:f>
        <x:v>640798.8217565313</x:v>
      </x:c>
      <x:c r="AF4076" s="25" t="n">
        <x:f>S4076/(1+B4076)^1+T4076/(1+B4076)^2+U4076/(1+B4076)^3+V4076/(1+B4076)^4+W4076/(1+B4076)^5+X4076/(1+B4076)^6+Y4076/(1+B4076)^7+Z4076/(1+B4076)^8+AA4076/(1+B4076)^9+AB4076/(1+B4076)^10+AE4076/(1+B4076)^10</x:f>
        <x:v>432078.40771607845</x:v>
      </x:c>
      <x:c r="AG4076" s="25" t="n">
        <x:f>(AF4076+Inputs!$C$12)/Inputs!$C$13</x:f>
        <x:v>370.57528425828764</x:v>
      </x:c>
      <x:c r="AH4076" s="25" t="n">
        <x:f>(S4076+Inputs!$C$11)*Inputs!$C$8-Inputs!$C$11</x:f>
        <x:v>3057.6645551447864</x:v>
      </x:c>
      <x:c r="AI4076" s="25" t="n">
        <x:f>Inputs!$C$12+AH4076-Inputs!$C$10*Inputs!$C$13</x:f>
        <x:v>25375.579970344785</x:v>
      </x:c>
      <x:c r="AJ4076" s="25" t="n">
        <x:f>(S4076+Inputs!$C$11)*(1-Inputs!$C$8)</x:f>
        <x:v>7471.455694140868</x:v>
      </x:c>
      <x:c r="AK4076" s="25" t="n">
        <x:f>AJ4076/(1+B4076)^(1-Inputs!$C$8)+T4076/(1+B4076)^(2-Inputs!$C$8)+U4076/(1+B4076)^(3-Inputs!$C$8)+V4076/(1+B4076)^(4-Inputs!$C$8)+W4076/(1+B4076)^(5-Inputs!$C$8)+X4076/(1+B4076)^(6-Inputs!$C$8)+Y4076/(1+B4076)^(7-Inputs!$C$8)+Z4076/(1+B4076)^(8-Inputs!$C$8)+AA4076/(1+B4076)^(9-Inputs!$C$8)+AB4076/(1+B4076)^(10-Inputs!$C$8)+AE4076/(1+B4076)^(10-Inputs!$C$8)</x:f>
        <x:v>446036.6260836895</x:v>
      </x:c>
      <x:c r="AL4076" s="25" t="n">
        <x:f>(AK4076+AI4076)/Inputs!$C$13</x:f>
        <x:v>376.15272376111903</x:v>
      </x:c>
      <x:c r="AM4076" s="26" t="n">
        <x:f>IF(AL4076&gt;=Inputs!$C$7,1,0)</x:f>
        <x:v>1</x:v>
      </x:c>
      <x:c r="AN4076" s="26" t="n">
        <x:f>IF(Inputs!$C$7&lt;=(1-Inputs!$C$16)*AL4076,1,0)</x:f>
        <x:v>1</x:v>
      </x:c>
    </x:row>
    <x:row r="4077" ht="20" customHeight="1">
      <x:c r="A4077" s="16" t="n">
        <x:v>4072</x:v>
      </x:c>
      <x:c r="B4077" s="19" t="n">
        <x:v>0.08967466227537614</x:v>
      </x:c>
      <x:c r="C4077" s="24" t="n">
        <x:v>0.5413288925894051</x:v>
      </x:c>
      <x:c r="D4077" s="19" t="n">
        <x:v>0.015373087924011486</x:v>
      </x:c>
      <x:c r="E4077" s="19" t="n">
        <x:v>0.042913836310915776</x:v>
      </x:c>
      <x:c r="F4077" s="19" t="n">
        <x:v>-0.18647932650461485</x:v>
      </x:c>
      <x:c r="G4077" s="19" t="n">
        <x:v>-0.06798933294106575</x:v>
      </x:c>
      <x:c r="H4077" s="19" t="n">
        <x:v>0.6899824645861088</x:v>
      </x:c>
      <x:c r="I4077" s="19" t="n">
        <x:v>0.06549152157291133</x:v>
      </x:c>
      <x:c r="J4077" s="19" t="n">
        <x:v>0.06253541092330238</x:v>
      </x:c>
      <x:c r="K4077" s="19" t="n">
        <x:v>0.06364695699641629</x:v>
      </x:c>
      <x:c r="L4077" s="19" t="n">
        <x:v>0.0614782101190383</x:v>
      </x:c>
      <x:c r="M4077" s="19" t="n">
        <x:v>0.06268345122959885</x:v>
      </x:c>
      <x:c r="N4077" s="19" t="n">
        <x:v>0.05965484347842107</x:v>
      </x:c>
      <x:c r="O4077" s="19" t="n">
        <x:v>0.059971600226273264</x:v>
      </x:c>
      <x:c r="P4077" s="19" t="n">
        <x:v>0.060496918631837385</x:v>
      </x:c>
      <x:c r="Q4077" s="19" t="n">
        <x:v>0.0627983409780461</x:v>
      </x:c>
      <x:c r="R4077" s="19" t="n">
        <x:v>0.06007545524705733</x:v>
      </x:c>
      <x:c r="S4077" s="21" t="n">
        <x:v>9286.475579105396</x:v>
      </x:c>
      <x:c r="T4077" s="21" t="n">
        <x:v>14687.84736022509</x:v>
      </x:c>
      <x:c r="U4077" s="21" t="n">
        <x:v>17844.09154887</x:v>
      </x:c>
      <x:c r="V4077" s="21" t="n">
        <x:v>21198.572341622505</x:v>
      </x:c>
      <x:c r="W4077" s="21" t="n">
        <x:v>24872.8486705069</x:v>
      </x:c>
      <x:c r="X4077" s="21" t="n">
        <x:v>26166.9755236073</x:v>
      </x:c>
      <x:c r="Y4077" s="21" t="n">
        <x:v>27137.86675173732</x:v>
      </x:c>
      <x:c r="Z4077" s="21" t="n">
        <x:v>27935.398217094662</x:v>
      </x:c>
      <x:c r="AA4077" s="21" t="n">
        <x:v>28536.78853458155</x:v>
      </x:c>
      <x:c r="AB4077" s="21" t="n">
        <x:v>28926.501416520176</x:v>
      </x:c>
      <x:c r="AC4077" s="21" t="n">
        <x:v>37730.21923893936</x:v>
      </x:c>
      <x:c r="AD4077" s="25" t="n">
        <x:f>AC4077*(1+Inputs!$C$14)*(1-Inputs!$C$14/Inputs!$C$15)</x:f>
        <x:v>29938.928966098378</x:v>
      </x:c>
      <x:c r="AE4077" s="25" t="n">
        <x:f>AD4077/(B4077-Inputs!$C$14)</x:f>
        <x:v>547583.2445988787</x:v>
      </x:c>
      <x:c r="AF4077" s="25" t="n">
        <x:f>S4077/(1+B4077)^1+T4077/(1+B4077)^2+U4077/(1+B4077)^3+V4077/(1+B4077)^4+W4077/(1+B4077)^5+X4077/(1+B4077)^6+Y4077/(1+B4077)^7+Z4077/(1+B4077)^8+AA4077/(1+B4077)^9+AB4077/(1+B4077)^10+AE4077/(1+B4077)^10</x:f>
        <x:v>367895.4058993801</x:v>
      </x:c>
      <x:c r="AG4077" s="25" t="n">
        <x:f>(AF4077+Inputs!$C$12)/Inputs!$C$13</x:f>
        <x:v>319.36190742487435</x:v>
      </x:c>
      <x:c r="AH4077" s="25" t="n">
        <x:f>(S4077+Inputs!$C$11)*Inputs!$C$8-Inputs!$C$11</x:f>
        <x:v>2475.494038430199</x:v>
      </x:c>
      <x:c r="AI4077" s="25" t="n">
        <x:f>Inputs!$C$12+AH4077-Inputs!$C$10*Inputs!$C$13</x:f>
        <x:v>24793.4094536302</x:v>
      </x:c>
      <x:c r="AJ4077" s="25" t="n">
        <x:f>(S4077+Inputs!$C$11)*(1-Inputs!$C$8)</x:f>
        <x:v>6810.981540675197</x:v>
      </x:c>
      <x:c r="AK4077" s="25" t="n">
        <x:f>AJ4077/(1+B4077)^(1-Inputs!$C$8)+T4077/(1+B4077)^(2-Inputs!$C$8)+U4077/(1+B4077)^(3-Inputs!$C$8)+V4077/(1+B4077)^(4-Inputs!$C$8)+W4077/(1+B4077)^(5-Inputs!$C$8)+X4077/(1+B4077)^(6-Inputs!$C$8)+Y4077/(1+B4077)^(7-Inputs!$C$8)+Z4077/(1+B4077)^(8-Inputs!$C$8)+AA4077/(1+B4077)^(9-Inputs!$C$8)+AB4077/(1+B4077)^(10-Inputs!$C$8)+AE4077/(1+B4077)^(10-Inputs!$C$8)</x:f>
        <x:v>380634.0000233401</x:v>
      </x:c>
      <x:c r="AL4077" s="25" t="n">
        <x:f>(AK4077+AI4077)/Inputs!$C$13</x:f>
        <x:v>323.50164548920634</x:v>
      </x:c>
      <x:c r="AM4077" s="26" t="n">
        <x:f>IF(AL4077&gt;=Inputs!$C$7,1,0)</x:f>
        <x:v>1</x:v>
      </x:c>
      <x:c r="AN4077" s="26" t="n">
        <x:f>IF(Inputs!$C$7&lt;=(1-Inputs!$C$16)*AL4077,1,0)</x:f>
        <x:v>0</x:v>
      </x:c>
    </x:row>
    <x:row r="4078" ht="20" customHeight="1">
      <x:c r="A4078" s="16" t="n">
        <x:v>4073</x:v>
      </x:c>
      <x:c r="B4078" s="19" t="n">
        <x:v>0.0847719070090375</x:v>
      </x:c>
      <x:c r="C4078" s="24" t="n">
        <x:v>0.9009190472944226</x:v>
      </x:c>
      <x:c r="D4078" s="19" t="n">
        <x:v>0.028532188663292858</x:v>
      </x:c>
      <x:c r="E4078" s="19" t="n">
        <x:v>0.0653034017068589</x:v>
      </x:c>
      <x:c r="F4078" s="19" t="n">
        <x:v>-0.16929835045022973</x:v>
      </x:c>
      <x:c r="G4078" s="19" t="n">
        <x:v>-0.06558572368731859</x:v>
      </x:c>
      <x:c r="H4078" s="19" t="n">
        <x:v>0.4480098600339204</x:v>
      </x:c>
      <x:c r="I4078" s="19" t="n">
        <x:v>0.053629157840408656</x:v>
      </x:c>
      <x:c r="J4078" s="19" t="n">
        <x:v>0.04804830111134947</x:v>
      </x:c>
      <x:c r="K4078" s="19" t="n">
        <x:v>0.058554011291163305</x:v>
      </x:c>
      <x:c r="L4078" s="19" t="n">
        <x:v>0.04702598769708061</x:v>
      </x:c>
      <x:c r="M4078" s="19" t="n">
        <x:v>0.04533541387225</x:v>
      </x:c>
      <x:c r="N4078" s="19" t="n">
        <x:v>0.04649529494385092</x:v>
      </x:c>
      <x:c r="O4078" s="19" t="n">
        <x:v>0.04540933530642065</x:v>
      </x:c>
      <x:c r="P4078" s="19" t="n">
        <x:v>0.04821725155772242</x:v>
      </x:c>
      <x:c r="Q4078" s="19" t="n">
        <x:v>0.048184593546858424</x:v>
      </x:c>
      <x:c r="R4078" s="19" t="n">
        <x:v>0.05653792375632179</x:v>
      </x:c>
      <x:c r="S4078" s="21" t="n">
        <x:v>9650.336414235135</x:v>
      </x:c>
      <x:c r="T4078" s="21" t="n">
        <x:v>15632.590662170844</x:v>
      </x:c>
      <x:c r="U4078" s="21" t="n">
        <x:v>19458.497417167113</x:v>
      </x:c>
      <x:c r="V4078" s="21" t="n">
        <x:v>23673.841920227467</x:v>
      </x:c>
      <x:c r="W4078" s="21" t="n">
        <x:v>28457.96518335622</x:v>
      </x:c>
      <x:c r="X4078" s="21" t="n">
        <x:v>30328.584990513813</x:v>
      </x:c>
      <x:c r="Y4078" s="21" t="n">
        <x:v>31815.2262297285</x:v>
      </x:c>
      <x:c r="Z4078" s="21" t="n">
        <x:v>32957.94232973898</x:v>
      </x:c>
      <x:c r="AA4078" s="21" t="n">
        <x:v>33711.90269253891</x:v>
      </x:c>
      <x:c r="AB4078" s="21" t="n">
        <x:v>34032.670487808835</x:v>
      </x:c>
      <x:c r="AC4078" s="21" t="n">
        <x:v>44390.43976670719</x:v>
      </x:c>
      <x:c r="AD4078" s="25" t="n">
        <x:f>AC4078*(1+Inputs!$C$14)*(1-Inputs!$C$14/Inputs!$C$15)</x:f>
        <x:v>35223.81395488215</x:v>
      </x:c>
      <x:c r="AE4078" s="25" t="n">
        <x:f>AD4078/(B4078-Inputs!$C$14)</x:f>
        <x:v>707704.7288641416</x:v>
      </x:c>
      <x:c r="AF4078" s="25" t="n">
        <x:f>S4078/(1+B4078)^1+T4078/(1+B4078)^2+U4078/(1+B4078)^3+V4078/(1+B4078)^4+W4078/(1+B4078)^5+X4078/(1+B4078)^6+Y4078/(1+B4078)^7+Z4078/(1+B4078)^8+AA4078/(1+B4078)^9+AB4078/(1+B4078)^10+AE4078/(1+B4078)^10</x:f>
        <x:v>472227.76451882464</x:v>
      </x:c>
      <x:c r="AG4078" s="25" t="n">
        <x:f>(AF4078+Inputs!$C$12)/Inputs!$C$13</x:f>
        <x:v>402.61155681267064</x:v>
      </x:c>
      <x:c r="AH4078" s="25" t="n">
        <x:f>(S4078+Inputs!$C$11)*Inputs!$C$8-Inputs!$C$11</x:f>
        <x:v>2645.960347490981</x:v>
      </x:c>
      <x:c r="AI4078" s="25" t="n">
        <x:f>Inputs!$C$12+AH4078-Inputs!$C$10*Inputs!$C$13</x:f>
        <x:v>24963.87576269098</x:v>
      </x:c>
      <x:c r="AJ4078" s="25" t="n">
        <x:f>(S4078+Inputs!$C$11)*(1-Inputs!$C$8)</x:f>
        <x:v>7004.376066744155</x:v>
      </x:c>
      <x:c r="AK4078" s="25" t="n">
        <x:f>AJ4078/(1+B4078)^(1-Inputs!$C$8)+T4078/(1+B4078)^(2-Inputs!$C$8)+U4078/(1+B4078)^(3-Inputs!$C$8)+V4078/(1+B4078)^(4-Inputs!$C$8)+W4078/(1+B4078)^(5-Inputs!$C$8)+X4078/(1+B4078)^(6-Inputs!$C$8)+Y4078/(1+B4078)^(7-Inputs!$C$8)+Z4078/(1+B4078)^(8-Inputs!$C$8)+AA4078/(1+B4078)^(9-Inputs!$C$8)+AB4078/(1+B4078)^(10-Inputs!$C$8)+AE4078/(1+B4078)^(10-Inputs!$C$8)</x:f>
        <x:v>488043.20026156737</x:v>
      </x:c>
      <x:c r="AL4078" s="25" t="n">
        <x:f>(AK4078+AI4078)/Inputs!$C$13</x:f>
        <x:v>409.34241090298303</x:v>
      </x:c>
      <x:c r="AM4078" s="26" t="n">
        <x:f>IF(AL4078&gt;=Inputs!$C$7,1,0)</x:f>
        <x:v>1</x:v>
      </x:c>
      <x:c r="AN4078" s="26" t="n">
        <x:f>IF(Inputs!$C$7&lt;=(1-Inputs!$C$16)*AL4078,1,0)</x:f>
        <x:v>1</x:v>
      </x:c>
    </x:row>
    <x:row r="4079" ht="20" customHeight="1">
      <x:c r="A4079" s="16" t="n">
        <x:v>4074</x:v>
      </x:c>
      <x:c r="B4079" s="19" t="n">
        <x:v>0.07584177167459541</x:v>
      </x:c>
      <x:c r="C4079" s="24" t="n">
        <x:v>0.7530488066489909</x:v>
      </x:c>
      <x:c r="D4079" s="19" t="n">
        <x:v>0.0179113807032806</x:v>
      </x:c>
      <x:c r="E4079" s="19" t="n">
        <x:v>0.05844170630577111</x:v>
      </x:c>
      <x:c r="F4079" s="19" t="n">
        <x:v>-0.19961907496923348</x:v>
      </x:c>
      <x:c r="G4079" s="19" t="n">
        <x:v>-0.08305798527049263</x:v>
      </x:c>
      <x:c r="H4079" s="19" t="n">
        <x:v>0.6871658370177727</x:v>
      </x:c>
      <x:c r="I4079" s="19" t="n">
        <x:v>0.0661571808212409</x:v>
      </x:c>
      <x:c r="J4079" s="19" t="n">
        <x:v>0.07241312459979896</x:v>
      </x:c>
      <x:c r="K4079" s="19" t="n">
        <x:v>0.07885834606680078</x:v>
      </x:c>
      <x:c r="L4079" s="19" t="n">
        <x:v>0.07168052509026779</x:v>
      </x:c>
      <x:c r="M4079" s="19" t="n">
        <x:v>0.07657541480494387</x:v>
      </x:c>
      <x:c r="N4079" s="19" t="n">
        <x:v>0.07258044743644518</x:v>
      </x:c>
      <x:c r="O4079" s="19" t="n">
        <x:v>0.07360550275521632</x:v>
      </x:c>
      <x:c r="P4079" s="19" t="n">
        <x:v>0.07384599695232169</x:v>
      </x:c>
      <x:c r="Q4079" s="19" t="n">
        <x:v>0.07173401137549604</x:v>
      </x:c>
      <x:c r="R4079" s="19" t="n">
        <x:v>0.07163755195236376</x:v>
      </x:c>
      <x:c r="S4079" s="21" t="n">
        <x:v>9036.170668255867</x:v>
      </x:c>
      <x:c r="T4079" s="21" t="n">
        <x:v>14740.519702593236</x:v>
      </x:c>
      <x:c r="U4079" s="21" t="n">
        <x:v>18545.664990193072</x:v>
      </x:c>
      <x:c r="V4079" s="21" t="n">
        <x:v>22730.51057576356</x:v>
      </x:c>
      <x:c r="W4079" s="21" t="n">
        <x:v>27417.36258086718</x:v>
      </x:c>
      <x:c r="X4079" s="21" t="n">
        <x:v>29178.992919420005</x:v>
      </x:c>
      <x:c r="Y4079" s="21" t="n">
        <x:v>30499.805634531447</x:v>
      </x:c>
      <x:c r="Z4079" s="21" t="n">
        <x:v>31537.539244558393</x:v>
      </x:c>
      <x:c r="AA4079" s="21" t="n">
        <x:v>32249.56706943475</x:v>
      </x:c>
      <x:c r="AB4079" s="21" t="n">
        <x:v>32606.61936494363</x:v>
      </x:c>
      <x:c r="AC4079" s="21" t="n">
        <x:v>42530.37308470909</x:v>
      </x:c>
      <x:c r="AD4079" s="25" t="n">
        <x:f>AC4079*(1+Inputs!$C$14)*(1-Inputs!$C$14/Inputs!$C$15)</x:f>
        <x:v>33747.851042716655</x:v>
      </x:c>
      <x:c r="AE4079" s="25" t="n">
        <x:f>AD4079/(B4079-Inputs!$C$14)</x:f>
        <x:v>826307.2256414541</x:v>
      </x:c>
      <x:c r="AF4079" s="25" t="n">
        <x:f>S4079/(1+B4079)^1+T4079/(1+B4079)^2+U4079/(1+B4079)^3+V4079/(1+B4079)^4+W4079/(1+B4079)^5+X4079/(1+B4079)^6+Y4079/(1+B4079)^7+Z4079/(1+B4079)^8+AA4079/(1+B4079)^9+AB4079/(1+B4079)^10+AE4079/(1+B4079)^10</x:f>
        <x:v>556886.6098588002</x:v>
      </x:c>
      <x:c r="AG4079" s="25" t="n">
        <x:f>(AF4079+Inputs!$C$12)/Inputs!$C$13</x:f>
        <x:v>470.1631705726525</x:v>
      </x:c>
      <x:c r="AH4079" s="25" t="n">
        <x:f>(S4079+Inputs!$C$11)*Inputs!$C$8-Inputs!$C$11</x:f>
        <x:v>2358.227902114393</x:v>
      </x:c>
      <x:c r="AI4079" s="25" t="n">
        <x:f>Inputs!$C$12+AH4079-Inputs!$C$10*Inputs!$C$13</x:f>
        <x:v>24676.14331731439</x:v>
      </x:c>
      <x:c r="AJ4079" s="25" t="n">
        <x:f>(S4079+Inputs!$C$11)*(1-Inputs!$C$8)</x:f>
        <x:v>6677.942766141475</x:v>
      </x:c>
      <x:c r="AK4079" s="25" t="n">
        <x:f>AJ4079/(1+B4079)^(1-Inputs!$C$8)+T4079/(1+B4079)^(2-Inputs!$C$8)+U4079/(1+B4079)^(3-Inputs!$C$8)+V4079/(1+B4079)^(4-Inputs!$C$8)+W4079/(1+B4079)^(5-Inputs!$C$8)+X4079/(1+B4079)^(6-Inputs!$C$8)+Y4079/(1+B4079)^(7-Inputs!$C$8)+Z4079/(1+B4079)^(8-Inputs!$C$8)+AA4079/(1+B4079)^(9-Inputs!$C$8)+AB4079/(1+B4079)^(10-Inputs!$C$8)+AE4079/(1+B4079)^(10-Inputs!$C$8)</x:f>
        <x:v>574021.1143623971</x:v>
      </x:c>
      <x:c r="AL4079" s="25" t="n">
        <x:f>(AK4079+AI4079)/Inputs!$C$13</x:f>
        <x:v>477.716956184887</x:v>
      </x:c>
      <x:c r="AM4079" s="26" t="n">
        <x:f>IF(AL4079&gt;=Inputs!$C$7,1,0)</x:f>
        <x:v>1</x:v>
      </x:c>
      <x:c r="AN4079" s="26" t="n">
        <x:f>IF(Inputs!$C$7&lt;=(1-Inputs!$C$16)*AL4079,1,0)</x:f>
        <x:v>1</x:v>
      </x:c>
    </x:row>
    <x:row r="4080" ht="20" customHeight="1">
      <x:c r="A4080" s="16" t="n">
        <x:v>4075</x:v>
      </x:c>
      <x:c r="B4080" s="19" t="n">
        <x:v>0.09597960323924436</x:v>
      </x:c>
      <x:c r="C4080" s="24" t="n">
        <x:v>0.3887812326787241</x:v>
      </x:c>
      <x:c r="D4080" s="19" t="n">
        <x:v>0.026298115825075286</x:v>
      </x:c>
      <x:c r="E4080" s="19" t="n">
        <x:v>0.058948215390455236</x:v>
      </x:c>
      <x:c r="F4080" s="19" t="n">
        <x:v>-0.13602196046591533</x:v>
      </x:c>
      <x:c r="G4080" s="19" t="n">
        <x:v>-0.09197117790260279</x:v>
      </x:c>
      <x:c r="H4080" s="19" t="n">
        <x:v>0.6984692255393554</x:v>
      </x:c>
      <x:c r="I4080" s="19" t="n">
        <x:v>0.05471728552830314</x:v>
      </x:c>
      <x:c r="J4080" s="19" t="n">
        <x:v>0.05795040837704278</x:v>
      </x:c>
      <x:c r="K4080" s="19" t="n">
        <x:v>0.05626609744252732</x:v>
      </x:c>
      <x:c r="L4080" s="19" t="n">
        <x:v>0.052465867162915174</x:v>
      </x:c>
      <x:c r="M4080" s="19" t="n">
        <x:v>0.05449138639299349</x:v>
      </x:c>
      <x:c r="N4080" s="19" t="n">
        <x:v>0.05213866499118126</x:v>
      </x:c>
      <x:c r="O4080" s="19" t="n">
        <x:v>0.05696445298811682</x:v>
      </x:c>
      <x:c r="P4080" s="19" t="n">
        <x:v>0.04984409059413224</x:v>
      </x:c>
      <x:c r="Q4080" s="19" t="n">
        <x:v>0.050576910020091646</x:v>
      </x:c>
      <x:c r="R4080" s="19" t="n">
        <x:v>0.06224993285957567</x:v>
      </x:c>
      <x:c r="S4080" s="21" t="n">
        <x:v>10113.26106889281</x:v>
      </x:c>
      <x:c r="T4080" s="21" t="n">
        <x:v>15824.699916615722</x:v>
      </x:c>
      <x:c r="U4080" s="21" t="n">
        <x:v>19113.73717802501</x:v>
      </x:c>
      <x:c r="V4080" s="21" t="n">
        <x:v>22527.36275321809</x:v>
      </x:c>
      <x:c r="W4080" s="21" t="n">
        <x:v>26319.351219126573</x:v>
      </x:c>
      <x:c r="X4080" s="21" t="n">
        <x:v>27981.54942584046</x:v>
      </x:c>
      <x:c r="Y4080" s="21" t="n">
        <x:v>29279.624327293088</x:v>
      </x:c>
      <x:c r="Z4080" s="21" t="n">
        <x:v>30311.80791750339</x:v>
      </x:c>
      <x:c r="AA4080" s="21" t="n">
        <x:v>31014.994050824775</x:v>
      </x:c>
      <x:c r="AB4080" s="21" t="n">
        <x:v>31382.706340436143</x:v>
      </x:c>
      <x:c r="AC4080" s="21" t="n">
        <x:v>40933.96479187323</x:v>
      </x:c>
      <x:c r="AD4080" s="25" t="n">
        <x:f>AC4080*(1+Inputs!$C$14)*(1-Inputs!$C$14/Inputs!$C$15)</x:f>
        <x:v>32481.101062351405</x:v>
      </x:c>
      <x:c r="AE4080" s="25" t="n">
        <x:f>AD4080/(B4080-Inputs!$C$14)</x:f>
        <x:v>532655.172171532</x:v>
      </x:c>
      <x:c r="AF4080" s="25" t="n">
        <x:f>S4080/(1+B4080)^1+T4080/(1+B4080)^2+U4080/(1+B4080)^3+V4080/(1+B4080)^4+W4080/(1+B4080)^5+X4080/(1+B4080)^6+Y4080/(1+B4080)^7+Z4080/(1+B4080)^8+AA4080/(1+B4080)^9+AB4080/(1+B4080)^10+AE4080/(1+B4080)^10</x:f>
        <x:v>354465.8579256975</x:v>
      </x:c>
      <x:c r="AG4080" s="25" t="n">
        <x:f>(AF4080+Inputs!$C$12)/Inputs!$C$13</x:f>
        <x:v>308.646102903253</x:v>
      </x:c>
      <x:c r="AH4080" s="25" t="n">
        <x:f>(S4080+Inputs!$C$11)*Inputs!$C$8-Inputs!$C$11</x:f>
        <x:v>2862.83737748129</x:v>
      </x:c>
      <x:c r="AI4080" s="25" t="n">
        <x:f>Inputs!$C$12+AH4080-Inputs!$C$10*Inputs!$C$13</x:f>
        <x:v>25180.75279268129</x:v>
      </x:c>
      <x:c r="AJ4080" s="25" t="n">
        <x:f>(S4080+Inputs!$C$11)*(1-Inputs!$C$8)</x:f>
        <x:v>7250.423691411522</x:v>
      </x:c>
      <x:c r="AK4080" s="25" t="n">
        <x:f>AJ4080/(1+B4080)^(1-Inputs!$C$8)+T4080/(1+B4080)^(2-Inputs!$C$8)+U4080/(1+B4080)^(3-Inputs!$C$8)+V4080/(1+B4080)^(4-Inputs!$C$8)+W4080/(1+B4080)^(5-Inputs!$C$8)+X4080/(1+B4080)^(6-Inputs!$C$8)+Y4080/(1+B4080)^(7-Inputs!$C$8)+Z4080/(1+B4080)^(8-Inputs!$C$8)+AA4080/(1+B4080)^(9-Inputs!$C$8)+AB4080/(1+B4080)^(10-Inputs!$C$8)+AE4080/(1+B4080)^(10-Inputs!$C$8)</x:f>
        <x:v>367290.20490125986</x:v>
      </x:c>
      <x:c r="AL4080" s="25" t="n">
        <x:f>(AK4080+AI4080)/Inputs!$C$13</x:f>
        <x:v>313.1633373888272</x:v>
      </x:c>
      <x:c r="AM4080" s="26" t="n">
        <x:f>IF(AL4080&gt;=Inputs!$C$7,1,0)</x:f>
        <x:v>1</x:v>
      </x:c>
      <x:c r="AN4080" s="26" t="n">
        <x:f>IF(Inputs!$C$7&lt;=(1-Inputs!$C$16)*AL4080,1,0)</x:f>
        <x:v>0</x:v>
      </x:c>
    </x:row>
    <x:row r="4081" ht="20" customHeight="1">
      <x:c r="A4081" s="16" t="n">
        <x:v>4076</x:v>
      </x:c>
      <x:c r="B4081" s="19" t="n">
        <x:v>0.08783660091838176</x:v>
      </x:c>
      <x:c r="C4081" s="24" t="n">
        <x:v>0.7534724357750235</x:v>
      </x:c>
      <x:c r="D4081" s="19" t="n">
        <x:v>0.02441364537963722</x:v>
      </x:c>
      <x:c r="E4081" s="19" t="n">
        <x:v>0.05217650230280213</x:v>
      </x:c>
      <x:c r="F4081" s="19" t="n">
        <x:v>-0.1564930732808864</x:v>
      </x:c>
      <x:c r="G4081" s="19" t="n">
        <x:v>-0.038207829817950484</x:v>
      </x:c>
      <x:c r="H4081" s="19" t="n">
        <x:v>0.40463571517770447</x:v>
      </x:c>
      <x:c r="I4081" s="19" t="n">
        <x:v>0.05746978668919951</x:v>
      </x:c>
      <x:c r="J4081" s="19" t="n">
        <x:v>0.06252244010083473</x:v>
      </x:c>
      <x:c r="K4081" s="19" t="n">
        <x:v>0.05481408476214597</x:v>
      </x:c>
      <x:c r="L4081" s="19" t="n">
        <x:v>0.06207199169212231</x:v>
      </x:c>
      <x:c r="M4081" s="19" t="n">
        <x:v>0.06692661258245494</x:v>
      </x:c>
      <x:c r="N4081" s="19" t="n">
        <x:v>0.05496362427836289</x:v>
      </x:c>
      <x:c r="O4081" s="19" t="n">
        <x:v>0.06329980587354953</x:v>
      </x:c>
      <x:c r="P4081" s="19" t="n">
        <x:v>0.06089434877068811</x:v>
      </x:c>
      <x:c r="Q4081" s="19" t="n">
        <x:v>0.054039009755489364</x:v>
      </x:c>
      <x:c r="R4081" s="19" t="n">
        <x:v>0.06654709205011045</x:v>
      </x:c>
      <x:c r="S4081" s="21" t="n">
        <x:v>9987.407506308793</x:v>
      </x:c>
      <x:c r="T4081" s="21" t="n">
        <x:v>15705.121069027175</x:v>
      </x:c>
      <x:c r="U4081" s="21" t="n">
        <x:v>19004.374365601565</x:v>
      </x:c>
      <x:c r="V4081" s="21" t="n">
        <x:v>22550.432183839537</x:v>
      </x:c>
      <x:c r="W4081" s="21" t="n">
        <x:v>26603.975879423004</x:v>
      </x:c>
      <x:c r="X4081" s="21" t="n">
        <x:v>28188.055379766865</x:v>
      </x:c>
      <x:c r="Y4081" s="21" t="n">
        <x:v>29427.576819495083</x:v>
      </x:c>
      <x:c r="Z4081" s="21" t="n">
        <x:v>30425.362473060886</x:v>
      </x:c>
      <x:c r="AA4081" s="21" t="n">
        <x:v>31111.07794940129</x:v>
      </x:c>
      <x:c r="AB4081" s="21" t="n">
        <x:v>31460.94721072844</x:v>
      </x:c>
      <x:c r="AC4081" s="21" t="n">
        <x:v>41036.01810095014</x:v>
      </x:c>
      <x:c r="AD4081" s="25" t="n">
        <x:f>AC4081*(1+Inputs!$C$14)*(1-Inputs!$C$14/Inputs!$C$15)</x:f>
        <x:v>32562.08036310393</x:v>
      </x:c>
      <x:c r="AE4081" s="25" t="n">
        <x:f>AD4081/(B4081-Inputs!$C$14)</x:f>
        <x:v>616278.863460644</x:v>
      </x:c>
      <x:c r="AF4081" s="25" t="n">
        <x:f>S4081/(1+B4081)^1+T4081/(1+B4081)^2+U4081/(1+B4081)^3+V4081/(1+B4081)^4+W4081/(1+B4081)^5+X4081/(1+B4081)^6+Y4081/(1+B4081)^7+Z4081/(1+B4081)^8+AA4081/(1+B4081)^9+AB4081/(1+B4081)^10+AE4081/(1+B4081)^10</x:f>
        <x:v>413313.0791672929</x:v>
      </x:c>
      <x:c r="AG4081" s="25" t="n">
        <x:f>(AF4081+Inputs!$C$12)/Inputs!$C$13</x:f>
        <x:v>355.60191412648226</x:v>
      </x:c>
      <x:c r="AH4081" s="25" t="n">
        <x:f>(S4081+Inputs!$C$11)*Inputs!$C$8-Inputs!$C$11</x:f>
        <x:v>2803.8758454213803</x:v>
      </x:c>
      <x:c r="AI4081" s="25" t="n">
        <x:f>Inputs!$C$12+AH4081-Inputs!$C$10*Inputs!$C$13</x:f>
        <x:v>25121.79126062138</x:v>
      </x:c>
      <x:c r="AJ4081" s="25" t="n">
        <x:f>(S4081+Inputs!$C$11)*(1-Inputs!$C$8)</x:f>
        <x:v>7183.531660887414</x:v>
      </x:c>
      <x:c r="AK4081" s="25" t="n">
        <x:f>AJ4081/(1+B4081)^(1-Inputs!$C$8)+T4081/(1+B4081)^(2-Inputs!$C$8)+U4081/(1+B4081)^(3-Inputs!$C$8)+V4081/(1+B4081)^(4-Inputs!$C$8)+W4081/(1+B4081)^(5-Inputs!$C$8)+X4081/(1+B4081)^(6-Inputs!$C$8)+Y4081/(1+B4081)^(7-Inputs!$C$8)+Z4081/(1+B4081)^(8-Inputs!$C$8)+AA4081/(1+B4081)^(9-Inputs!$C$8)+AB4081/(1+B4081)^(10-Inputs!$C$8)+AE4081/(1+B4081)^(10-Inputs!$C$8)</x:f>
        <x:v>427259.9390646732</x:v>
      </x:c>
      <x:c r="AL4081" s="25" t="n">
        <x:f>(AK4081+AI4081)/Inputs!$C$13</x:f>
        <x:v>360.96778542497674</x:v>
      </x:c>
      <x:c r="AM4081" s="26" t="n">
        <x:f>IF(AL4081&gt;=Inputs!$C$7,1,0)</x:f>
        <x:v>1</x:v>
      </x:c>
      <x:c r="AN4081" s="26" t="n">
        <x:f>IF(Inputs!$C$7&lt;=(1-Inputs!$C$16)*AL4081,1,0)</x:f>
        <x:v>1</x:v>
      </x:c>
    </x:row>
    <x:row r="4082" ht="20" customHeight="1">
      <x:c r="A4082" s="16" t="n">
        <x:v>4077</x:v>
      </x:c>
      <x:c r="B4082" s="19" t="n">
        <x:v>0.08460899837362866</x:v>
      </x:c>
      <x:c r="C4082" s="24" t="n">
        <x:v>0.3068150009331987</x:v>
      </x:c>
      <x:c r="D4082" s="19" t="n">
        <x:v>0.03927070783779954</x:v>
      </x:c>
      <x:c r="E4082" s="19" t="n">
        <x:v>0.038009654656320606</x:v>
      </x:c>
      <x:c r="F4082" s="19" t="n">
        <x:v>-0.22622808187867238</x:v>
      </x:c>
      <x:c r="G4082" s="19" t="n">
        <x:v>-0.05275912891976703</x:v>
      </x:c>
      <x:c r="H4082" s="19" t="n">
        <x:v>0.5081150262472249</x:v>
      </x:c>
      <x:c r="I4082" s="19" t="n">
        <x:v>0.06359268906060266</x:v>
      </x:c>
      <x:c r="J4082" s="19" t="n">
        <x:v>0.0688017503138974</x:v>
      </x:c>
      <x:c r="K4082" s="19" t="n">
        <x:v>0.0662346288060337</x:v>
      </x:c>
      <x:c r="L4082" s="19" t="n">
        <x:v>0.06528838466320508</x:v>
      </x:c>
      <x:c r="M4082" s="19" t="n">
        <x:v>0.07025556442360653</x:v>
      </x:c>
      <x:c r="N4082" s="19" t="n">
        <x:v>0.06788936396151371</x:v>
      </x:c>
      <x:c r="O4082" s="19" t="n">
        <x:v>0.0725865433670731</x:v>
      </x:c>
      <x:c r="P4082" s="19" t="n">
        <x:v>0.0712203336953246</x:v>
      </x:c>
      <x:c r="Q4082" s="19" t="n">
        <x:v>0.0677276488392056</x:v>
      </x:c>
      <x:c r="R4082" s="19" t="n">
        <x:v>0.07162503241391163</x:v>
      </x:c>
      <x:c r="S4082" s="21" t="n">
        <x:v>8677.067467203704</x:v>
      </x:c>
      <x:c r="T4082" s="21" t="n">
        <x:v>13712.40279499113</x:v>
      </x:c>
      <x:c r="U4082" s="21" t="n">
        <x:v>16780.869329699395</x:v>
      </x:c>
      <x:c r="V4082" s="21" t="n">
        <x:v>20093.395675702694</x:v>
      </x:c>
      <x:c r="W4082" s="21" t="n">
        <x:v>23778.9937208915</x:v>
      </x:c>
      <x:c r="X4082" s="21" t="n">
        <x:v>25359.88361419909</x:v>
      </x:c>
      <x:c r="Y4082" s="21" t="n">
        <x:v>26590.234031981137</x:v>
      </x:c>
      <x:c r="Z4082" s="21" t="n">
        <x:v>27604.810758939322</x:v>
      </x:c>
      <x:c r="AA4082" s="21" t="n">
        <x:v>28349.99126341022</x:v>
      </x:c>
      <x:c r="AB4082" s="21" t="n">
        <x:v>28800.57166194271</x:v>
      </x:c>
      <x:c r="AC4082" s="21" t="n">
        <x:v>37565.96303731658</x:v>
      </x:c>
      <x:c r="AD4082" s="25" t="n">
        <x:f>AC4082*(1+Inputs!$C$14)*(1-Inputs!$C$14/Inputs!$C$15)</x:f>
        <x:v>29808.591670110698</x:v>
      </x:c>
      <x:c r="AE4082" s="25" t="n">
        <x:f>AD4082/(B4082-Inputs!$C$14)</x:f>
        <x:v>600870.6615200775</x:v>
      </x:c>
      <x:c r="AF4082" s="25" t="n">
        <x:f>S4082/(1+B4082)^1+T4082/(1+B4082)^2+U4082/(1+B4082)^3+V4082/(1+B4082)^4+W4082/(1+B4082)^5+X4082/(1+B4082)^6+Y4082/(1+B4082)^7+Z4082/(1+B4082)^8+AA4082/(1+B4082)^9+AB4082/(1+B4082)^10+AE4082/(1+B4082)^10</x:f>
        <x:v>401371.797870792</x:v>
      </x:c>
      <x:c r="AG4082" s="25" t="n">
        <x:f>(AF4082+Inputs!$C$12)/Inputs!$C$13</x:f>
        <x:v>346.0736383898933</x:v>
      </x:c>
      <x:c r="AH4082" s="25" t="n">
        <x:f>(S4082+Inputs!$C$11)*Inputs!$C$8-Inputs!$C$11</x:f>
        <x:v>2189.99051203242</x:v>
      </x:c>
      <x:c r="AI4082" s="25" t="n">
        <x:f>Inputs!$C$12+AH4082-Inputs!$C$10*Inputs!$C$13</x:f>
        <x:v>24507.905927232416</x:v>
      </x:c>
      <x:c r="AJ4082" s="25" t="n">
        <x:f>(S4082+Inputs!$C$11)*(1-Inputs!$C$8)</x:f>
        <x:v>6487.076955171284</x:v>
      </x:c>
      <x:c r="AK4082" s="25" t="n">
        <x:f>AJ4082/(1+B4082)^(1-Inputs!$C$8)+T4082/(1+B4082)^(2-Inputs!$C$8)+U4082/(1+B4082)^(3-Inputs!$C$8)+V4082/(1+B4082)^(4-Inputs!$C$8)+W4082/(1+B4082)^(5-Inputs!$C$8)+X4082/(1+B4082)^(6-Inputs!$C$8)+Y4082/(1+B4082)^(7-Inputs!$C$8)+Z4082/(1+B4082)^(8-Inputs!$C$8)+AA4082/(1+B4082)^(9-Inputs!$C$8)+AB4082/(1+B4082)^(10-Inputs!$C$8)+AE4082/(1+B4082)^(10-Inputs!$C$8)</x:f>
        <x:v>414841.1410720097</x:v>
      </x:c>
      <x:c r="AL4082" s="25" t="n">
        <x:f>(AK4082+AI4082)/Inputs!$C$13</x:f>
        <x:v>350.5686500864046</x:v>
      </x:c>
      <x:c r="AM4082" s="26" t="n">
        <x:f>IF(AL4082&gt;=Inputs!$C$7,1,0)</x:f>
        <x:v>1</x:v>
      </x:c>
      <x:c r="AN4082" s="26" t="n">
        <x:f>IF(Inputs!$C$7&lt;=(1-Inputs!$C$16)*AL4082,1,0)</x:f>
        <x:v>1</x:v>
      </x:c>
    </x:row>
    <x:row r="4083" ht="20" customHeight="1">
      <x:c r="A4083" s="16" t="n">
        <x:v>4078</x:v>
      </x:c>
      <x:c r="B4083" s="19" t="n">
        <x:v>0.090413756880305</x:v>
      </x:c>
      <x:c r="C4083" s="24" t="n">
        <x:v>0.6066220889539693</x:v>
      </x:c>
      <x:c r="D4083" s="19" t="n">
        <x:v>0.015912620330151128</x:v>
      </x:c>
      <x:c r="E4083" s="19" t="n">
        <x:v>0.033563323140876095</x:v>
      </x:c>
      <x:c r="F4083" s="19" t="n">
        <x:v>-0.147751160921938</x:v>
      </x:c>
      <x:c r="G4083" s="19" t="n">
        <x:v>-0.09130760783873312</x:v>
      </x:c>
      <x:c r="H4083" s="19" t="n">
        <x:v>0.3802109119384056</x:v>
      </x:c>
      <x:c r="I4083" s="19" t="n">
        <x:v>0.058452886932271894</x:v>
      </x:c>
      <x:c r="J4083" s="19" t="n">
        <x:v>0.07793819181957928</x:v>
      </x:c>
      <x:c r="K4083" s="19" t="n">
        <x:v>0.0666973672464917</x:v>
      </x:c>
      <x:c r="L4083" s="19" t="n">
        <x:v>0.05587312340049834</x:v>
      </x:c>
      <x:c r="M4083" s="19" t="n">
        <x:v>0.052269101903797265</x:v>
      </x:c>
      <x:c r="N4083" s="19" t="n">
        <x:v>0.06278440189505886</x:v>
      </x:c>
      <x:c r="O4083" s="19" t="n">
        <x:v>0.0511758896635672</x:v>
      </x:c>
      <x:c r="P4083" s="19" t="n">
        <x:v>0.0649615691219367</x:v>
      </x:c>
      <x:c r="Q4083" s="19" t="n">
        <x:v>0.055426256728575256</x:v>
      </x:c>
      <x:c r="R4083" s="19" t="n">
        <x:v>0.05943969814660818</x:v>
      </x:c>
      <x:c r="S4083" s="21" t="n">
        <x:v>9820.721562666678</x:v>
      </x:c>
      <x:c r="T4083" s="21" t="n">
        <x:v>15307.514265709164</x:v>
      </x:c>
      <x:c r="U4083" s="21" t="n">
        <x:v>18167.805705029023</x:v>
      </x:c>
      <x:c r="V4083" s="21" t="n">
        <x:v>20975.969894640064</x:v>
      </x:c>
      <x:c r="W4083" s="21" t="n">
        <x:v>24048.5551718727</x:v>
      </x:c>
      <x:c r="X4083" s="21" t="n">
        <x:v>25082.991974599507</x:v>
      </x:c>
      <x:c r="Y4083" s="21" t="n">
        <x:v>25964.125624495377</x:v>
      </x:c>
      <x:c r="Z4083" s="21" t="n">
        <x:v>26674.969383370015</x:v>
      </x:c>
      <x:c r="AA4083" s="21" t="n">
        <x:v>27253.768635416316</x:v>
      </x:c>
      <x:c r="AB4083" s="21" t="n">
        <x:v>27641.997825522765</x:v>
      </x:c>
      <x:c r="AC4083" s="21" t="n">
        <x:v>36054.779772420996</x:v>
      </x:c>
      <x:c r="AD4083" s="25" t="n">
        <x:f>AC4083*(1+Inputs!$C$14)*(1-Inputs!$C$14/Inputs!$C$15)</x:f>
        <x:v>28609.467749416057</x:v>
      </x:c>
      <x:c r="AE4083" s="25" t="n">
        <x:f>AD4083/(B4083-Inputs!$C$14)</x:f>
        <x:v>516288.1811318654</x:v>
      </x:c>
      <x:c r="AF4083" s="25" t="n">
        <x:f>S4083/(1+B4083)^1+T4083/(1+B4083)^2+U4083/(1+B4083)^3+V4083/(1+B4083)^4+W4083/(1+B4083)^5+X4083/(1+B4083)^6+Y4083/(1+B4083)^7+Z4083/(1+B4083)^8+AA4083/(1+B4083)^9+AB4083/(1+B4083)^10+AE4083/(1+B4083)^10</x:f>
        <x:v>350162.89235587255</x:v>
      </x:c>
      <x:c r="AG4083" s="25" t="n">
        <x:f>(AF4083+Inputs!$C$12)/Inputs!$C$13</x:f>
        <x:v>305.21264870212343</x:v>
      </x:c>
      <x:c r="AH4083" s="25" t="n">
        <x:f>(S4083+Inputs!$C$11)*Inputs!$C$8-Inputs!$C$11</x:f>
        <x:v>2725.7846225095946</x:v>
      </x:c>
      <x:c r="AI4083" s="25" t="n">
        <x:f>Inputs!$C$12+AH4083-Inputs!$C$10*Inputs!$C$13</x:f>
        <x:v>25043.70003770959</x:v>
      </x:c>
      <x:c r="AJ4083" s="25" t="n">
        <x:f>(S4083+Inputs!$C$11)*(1-Inputs!$C$8)</x:f>
        <x:v>7094.936940157085</x:v>
      </x:c>
      <x:c r="AK4083" s="25" t="n">
        <x:f>AJ4083/(1+B4083)^(1-Inputs!$C$8)+T4083/(1+B4083)^(2-Inputs!$C$8)+U4083/(1+B4083)^(3-Inputs!$C$8)+V4083/(1+B4083)^(4-Inputs!$C$8)+W4083/(1+B4083)^(5-Inputs!$C$8)+X4083/(1+B4083)^(6-Inputs!$C$8)+Y4083/(1+B4083)^(7-Inputs!$C$8)+Z4083/(1+B4083)^(8-Inputs!$C$8)+AA4083/(1+B4083)^(9-Inputs!$C$8)+AB4083/(1+B4083)^(10-Inputs!$C$8)+AE4083/(1+B4083)^(10-Inputs!$C$8)</x:f>
        <x:v>362051.1255431779</x:v>
      </x:c>
      <x:c r="AL4083" s="25" t="n">
        <x:f>(AK4083+AI4083)/Inputs!$C$13</x:f>
        <x:v>308.8735741802077</x:v>
      </x:c>
      <x:c r="AM4083" s="26" t="n">
        <x:f>IF(AL4083&gt;=Inputs!$C$7,1,0)</x:f>
        <x:v>1</x:v>
      </x:c>
      <x:c r="AN4083" s="26" t="n">
        <x:f>IF(Inputs!$C$7&lt;=(1-Inputs!$C$16)*AL4083,1,0)</x:f>
        <x:v>0</x:v>
      </x:c>
    </x:row>
    <x:row r="4084" ht="20" customHeight="1">
      <x:c r="A4084" s="16" t="n">
        <x:v>4079</x:v>
      </x:c>
      <x:c r="B4084" s="19" t="n">
        <x:v>0.09962504216740162</x:v>
      </x:c>
      <x:c r="C4084" s="24" t="n">
        <x:v>0.5905256906935676</x:v>
      </x:c>
      <x:c r="D4084" s="19" t="n">
        <x:v>0.029312939428676545</x:v>
      </x:c>
      <x:c r="E4084" s="19" t="n">
        <x:v>0.06102614653043162</x:v>
      </x:c>
      <x:c r="F4084" s="19" t="n">
        <x:v>-0.2089335659405822</x:v>
      </x:c>
      <x:c r="G4084" s="19" t="n">
        <x:v>-0.08166584175340119</x:v>
      </x:c>
      <x:c r="H4084" s="19" t="n">
        <x:v>0.9255147033847777</x:v>
      </x:c>
      <x:c r="I4084" s="19" t="n">
        <x:v>0.04464084941881652</x:v>
      </x:c>
      <x:c r="J4084" s="19" t="n">
        <x:v>0.059848018860349156</x:v>
      </x:c>
      <x:c r="K4084" s="19" t="n">
        <x:v>0.06557361045791708</x:v>
      </x:c>
      <x:c r="L4084" s="19" t="n">
        <x:v>0.05487065869913409</x:v>
      </x:c>
      <x:c r="M4084" s="19" t="n">
        <x:v>0.056273760403572626</x:v>
      </x:c>
      <x:c r="N4084" s="19" t="n">
        <x:v>0.05122619592156411</x:v>
      </x:c>
      <x:c r="O4084" s="19" t="n">
        <x:v>0.06218795341150212</x:v>
      </x:c>
      <x:c r="P4084" s="19" t="n">
        <x:v>0.05795893922784785</x:v>
      </x:c>
      <x:c r="Q4084" s="19" t="n">
        <x:v>0.06102241047328903</x:v>
      </x:c>
      <x:c r="R4084" s="19" t="n">
        <x:v>0.06440291489237439</x:v>
      </x:c>
      <x:c r="S4084" s="21" t="n">
        <x:v>8947.608251651798</x:v>
      </x:c>
      <x:c r="T4084" s="21" t="n">
        <x:v>14628.024416271628</x:v>
      </x:c>
      <x:c r="U4084" s="21" t="n">
        <x:v>18705.105790155838</x:v>
      </x:c>
      <x:c r="V4084" s="21" t="n">
        <x:v>23309.3138073039</x:v>
      </x:c>
      <x:c r="W4084" s="21" t="n">
        <x:v>28440.10665444403</x:v>
      </x:c>
      <x:c r="X4084" s="21" t="n">
        <x:v>30442.160886176178</x:v>
      </x:c>
      <x:c r="Y4084" s="21" t="n">
        <x:v>31892.63468163523</x:v>
      </x:c>
      <x:c r="Z4084" s="21" t="n">
        <x:v>33040.96221511335</x:v>
      </x:c>
      <x:c r="AA4084" s="21" t="n">
        <x:v>33797.00652361509</x:v>
      </x:c>
      <x:c r="AB4084" s="21" t="n">
        <x:v>34140.92822383635</x:v>
      </x:c>
      <x:c r="AC4084" s="21" t="n">
        <x:v>44531.645509351765</x:v>
      </x:c>
      <x:c r="AD4084" s="25" t="n">
        <x:f>AC4084*(1+Inputs!$C$14)*(1-Inputs!$C$14/Inputs!$C$15)</x:f>
        <x:v>35335.86071167062</x:v>
      </x:c>
      <x:c r="AE4084" s="25" t="n">
        <x:f>AD4084/(B4084-Inputs!$C$14)</x:f>
        <x:v>546782.7877023012</x:v>
      </x:c>
      <x:c r="AF4084" s="25" t="n">
        <x:f>S4084/(1+B4084)^1+T4084/(1+B4084)^2+U4084/(1+B4084)^3+V4084/(1+B4084)^4+W4084/(1+B4084)^5+X4084/(1+B4084)^6+Y4084/(1+B4084)^7+Z4084/(1+B4084)^8+AA4084/(1+B4084)^9+AB4084/(1+B4084)^10+AE4084/(1+B4084)^10</x:f>
        <x:v>356127.2016053378</x:v>
      </x:c>
      <x:c r="AG4084" s="25" t="n">
        <x:f>(AF4084+Inputs!$C$12)/Inputs!$C$13</x:f>
        <x:v>309.97173457374134</x:v>
      </x:c>
      <x:c r="AH4084" s="25" t="n">
        <x:f>(S4084+Inputs!$C$11)*Inputs!$C$8-Inputs!$C$11</x:f>
        <x:v>2316.7370165272814</x:v>
      </x:c>
      <x:c r="AI4084" s="25" t="n">
        <x:f>Inputs!$C$12+AH4084-Inputs!$C$10*Inputs!$C$13</x:f>
        <x:v>24634.652431727278</x:v>
      </x:c>
      <x:c r="AJ4084" s="25" t="n">
        <x:f>(S4084+Inputs!$C$11)*(1-Inputs!$C$8)</x:f>
        <x:v>6630.871235124518</x:v>
      </x:c>
      <x:c r="AK4084" s="25" t="n">
        <x:f>AJ4084/(1+B4084)^(1-Inputs!$C$8)+T4084/(1+B4084)^(2-Inputs!$C$8)+U4084/(1+B4084)^(3-Inputs!$C$8)+V4084/(1+B4084)^(4-Inputs!$C$8)+W4084/(1+B4084)^(5-Inputs!$C$8)+X4084/(1+B4084)^(6-Inputs!$C$8)+Y4084/(1+B4084)^(7-Inputs!$C$8)+Z4084/(1+B4084)^(8-Inputs!$C$8)+AA4084/(1+B4084)^(9-Inputs!$C$8)+AB4084/(1+B4084)^(10-Inputs!$C$8)+AE4084/(1+B4084)^(10-Inputs!$C$8)</x:f>
        <x:v>370127.25022600684</x:v>
      </x:c>
      <x:c r="AL4084" s="25" t="n">
        <x:f>(AK4084+AI4084)/Inputs!$C$13</x:f>
        <x:v>314.9913451855086</x:v>
      </x:c>
      <x:c r="AM4084" s="26" t="n">
        <x:f>IF(AL4084&gt;=Inputs!$C$7,1,0)</x:f>
        <x:v>1</x:v>
      </x:c>
      <x:c r="AN4084" s="26" t="n">
        <x:f>IF(Inputs!$C$7&lt;=(1-Inputs!$C$16)*AL4084,1,0)</x:f>
        <x:v>0</x:v>
      </x:c>
    </x:row>
    <x:row r="4085" ht="20" customHeight="1">
      <x:c r="A4085" s="16" t="n">
        <x:v>4080</x:v>
      </x:c>
      <x:c r="B4085" s="19" t="n">
        <x:v>0.0812601461849915</x:v>
      </x:c>
      <x:c r="C4085" s="24" t="n">
        <x:v>0.7818197322978051</x:v>
      </x:c>
      <x:c r="D4085" s="19" t="n">
        <x:v>0.0176144881215194</x:v>
      </x:c>
      <x:c r="E4085" s="19" t="n">
        <x:v>0.041934298101687945</x:v>
      </x:c>
      <x:c r="F4085" s="19" t="n">
        <x:v>-0.23814449742015883</x:v>
      </x:c>
      <x:c r="G4085" s="19" t="n">
        <x:v>-0.05456860319315354</x:v>
      </x:c>
      <x:c r="H4085" s="19" t="n">
        <x:v>0.8108469710698785</x:v>
      </x:c>
      <x:c r="I4085" s="19" t="n">
        <x:v>0.06174186568862865</x:v>
      </x:c>
      <x:c r="J4085" s="19" t="n">
        <x:v>0.0652716026793189</x:v>
      </x:c>
      <x:c r="K4085" s="19" t="n">
        <x:v>0.059561478792242044</x:v>
      </x:c>
      <x:c r="L4085" s="19" t="n">
        <x:v>0.05431019495944042</x:v>
      </x:c>
      <x:c r="M4085" s="19" t="n">
        <x:v>0.06464534044078732</x:v>
      </x:c>
      <x:c r="N4085" s="19" t="n">
        <x:v>0.06275654482489358</x:v>
      </x:c>
      <x:c r="O4085" s="19" t="n">
        <x:v>0.06896337956194998</x:v>
      </x:c>
      <x:c r="P4085" s="19" t="n">
        <x:v>0.061430471697698295</x:v>
      </x:c>
      <x:c r="Q4085" s="19" t="n">
        <x:v>0.06804907952929057</x:v>
      </x:c>
      <x:c r="R4085" s="19" t="n">
        <x:v>0.058263727045938365</x:v>
      </x:c>
      <x:c r="S4085" s="21" t="n">
        <x:v>8456.017523312066</x:v>
      </x:c>
      <x:c r="T4085" s="21" t="n">
        <x:v>13889.193221861435</x:v>
      </x:c>
      <x:c r="U4085" s="21" t="n">
        <x:v>17613.17363120603</x:v>
      </x:c>
      <x:c r="V4085" s="21" t="n">
        <x:v>21753.429232235376</x:v>
      </x:c>
      <x:c r="W4085" s="21" t="n">
        <x:v>26309.32074033172</x:v>
      </x:c>
      <x:c r="X4085" s="21" t="n">
        <x:v>27786.611077330508</x:v>
      </x:c>
      <x:c r="Y4085" s="21" t="n">
        <x:v>28840.12802567148</x:v>
      </x:c>
      <x:c r="Z4085" s="21" t="n">
        <x:v>29700.597901210804</x:v>
      </x:c>
      <x:c r="AA4085" s="21" t="n">
        <x:v>30310.463286967548</x:v>
      </x:c>
      <x:c r="AB4085" s="21" t="n">
        <x:v>30676.757965616165</x:v>
      </x:c>
      <x:c r="AC4085" s="21" t="n">
        <x:v>40013.16256384717</x:v>
      </x:c>
      <x:c r="AD4085" s="25" t="n">
        <x:f>AC4085*(1+Inputs!$C$14)*(1-Inputs!$C$14/Inputs!$C$15)</x:f>
        <x:v>31750.44449441272</x:v>
      </x:c>
      <x:c r="AE4085" s="25" t="n">
        <x:f>AD4085/(B4085-Inputs!$C$14)</x:f>
        <x:v>686345.5287721019</x:v>
      </x:c>
      <x:c r="AF4085" s="25" t="n">
        <x:f>S4085/(1+B4085)^1+T4085/(1+B4085)^2+U4085/(1+B4085)^3+V4085/(1+B4085)^4+W4085/(1+B4085)^5+X4085/(1+B4085)^6+Y4085/(1+B4085)^7+Z4085/(1+B4085)^8+AA4085/(1+B4085)^9+AB4085/(1+B4085)^10+AE4085/(1+B4085)^10</x:f>
        <x:v>460600.9304677008</x:v>
      </x:c>
      <x:c r="AG4085" s="25" t="n">
        <x:f>(AF4085+Inputs!$C$12)/Inputs!$C$13</x:f>
        <x:v>393.3341871542629</x:v>
      </x:c>
      <x:c r="AH4085" s="25" t="n">
        <x:f>(S4085+Inputs!$C$11)*Inputs!$C$8-Inputs!$C$11</x:f>
        <x:v>2086.4301273598994</x:v>
      </x:c>
      <x:c r="AI4085" s="25" t="n">
        <x:f>Inputs!$C$12+AH4085-Inputs!$C$10*Inputs!$C$13</x:f>
        <x:v>24404.345542559895</x:v>
      </x:c>
      <x:c r="AJ4085" s="25" t="n">
        <x:f>(S4085+Inputs!$C$11)*(1-Inputs!$C$8)</x:f>
        <x:v>6369.587395952167</x:v>
      </x:c>
      <x:c r="AK4085" s="25" t="n">
        <x:f>AJ4085/(1+B4085)^(1-Inputs!$C$8)+T4085/(1+B4085)^(2-Inputs!$C$8)+U4085/(1+B4085)^(3-Inputs!$C$8)+V4085/(1+B4085)^(4-Inputs!$C$8)+W4085/(1+B4085)^(5-Inputs!$C$8)+X4085/(1+B4085)^(6-Inputs!$C$8)+Y4085/(1+B4085)^(7-Inputs!$C$8)+Z4085/(1+B4085)^(8-Inputs!$C$8)+AA4085/(1+B4085)^(9-Inputs!$C$8)+AB4085/(1+B4085)^(10-Inputs!$C$8)+AE4085/(1+B4085)^(10-Inputs!$C$8)</x:f>
        <x:v>475770.6341559243</x:v>
      </x:c>
      <x:c r="AL4085" s="25" t="n">
        <x:f>(AK4085+AI4085)/Inputs!$C$13</x:f>
        <x:v>399.1033294313596</x:v>
      </x:c>
      <x:c r="AM4085" s="26" t="n">
        <x:f>IF(AL4085&gt;=Inputs!$C$7,1,0)</x:f>
        <x:v>1</x:v>
      </x:c>
      <x:c r="AN4085" s="26" t="n">
        <x:f>IF(Inputs!$C$7&lt;=(1-Inputs!$C$16)*AL4085,1,0)</x:f>
        <x:v>1</x:v>
      </x:c>
    </x:row>
    <x:row r="4086" ht="20" customHeight="1">
      <x:c r="A4086" s="16" t="n">
        <x:v>4081</x:v>
      </x:c>
      <x:c r="B4086" s="19" t="n">
        <x:v>0.08906987188129253</x:v>
      </x:c>
      <x:c r="C4086" s="24" t="n">
        <x:v>0.6763022536361802</x:v>
      </x:c>
      <x:c r="D4086" s="19" t="n">
        <x:v>0.008152491065449397</x:v>
      </x:c>
      <x:c r="E4086" s="19" t="n">
        <x:v>0.05096084076526182</x:v>
      </x:c>
      <x:c r="F4086" s="19" t="n">
        <x:v>-0.14131461070296497</x:v>
      </x:c>
      <x:c r="G4086" s="19" t="n">
        <x:v>-0.03485998972878804</x:v>
      </x:c>
      <x:c r="H4086" s="19" t="n">
        <x:v>0.5239373944998249</x:v>
      </x:c>
      <x:c r="I4086" s="19" t="n">
        <x:v>0.07282341618969099</x:v>
      </x:c>
      <x:c r="J4086" s="19" t="n">
        <x:v>0.07243420167843964</x:v>
      </x:c>
      <x:c r="K4086" s="19" t="n">
        <x:v>0.07372588354151845</x:v>
      </x:c>
      <x:c r="L4086" s="19" t="n">
        <x:v>0.07614015821953785</x:v>
      </x:c>
      <x:c r="M4086" s="19" t="n">
        <x:v>0.07199995873742296</x:v>
      </x:c>
      <x:c r="N4086" s="19" t="n">
        <x:v>0.07064205945237177</x:v>
      </x:c>
      <x:c r="O4086" s="19" t="n">
        <x:v>0.0740244151637546</x:v>
      </x:c>
      <x:c r="P4086" s="19" t="n">
        <x:v>0.07361586926495306</x:v>
      </x:c>
      <x:c r="Q4086" s="19" t="n">
        <x:v>0.07843114158201048</x:v>
      </x:c>
      <x:c r="R4086" s="19" t="n">
        <x:v>0.07302742709638665</x:v>
      </x:c>
      <x:c r="S4086" s="21" t="n">
        <x:v>10251.283335082986</x:v>
      </x:c>
      <x:c r="T4086" s="21" t="n">
        <x:v>15873.846910291337</x:v>
      </x:c>
      <x:c r="U4086" s="21" t="n">
        <x:v>18883.971807096117</x:v>
      </x:c>
      <x:c r="V4086" s="21" t="n">
        <x:v>22106.972498805073</x:v>
      </x:c>
      <x:c r="W4086" s="21" t="n">
        <x:v>25709.8844584085</x:v>
      </x:c>
      <x:c r="X4086" s="21" t="n">
        <x:v>27017.451718371376</x:v>
      </x:c>
      <x:c r="Y4086" s="21" t="n">
        <x:v>28057.26132784265</x:v>
      </x:c>
      <x:c r="Z4086" s="21" t="n">
        <x:v>28905.754563260667</x:v>
      </x:c>
      <x:c r="AA4086" s="21" t="n">
        <x:v>29524.868759938992</x:v>
      </x:c>
      <x:c r="AB4086" s="21" t="n">
        <x:v>29902.112373853295</x:v>
      </x:c>
      <x:c r="AC4086" s="21" t="n">
        <x:v>39002.75527024343</x:v>
      </x:c>
      <x:c r="AD4086" s="25" t="n">
        <x:f>AC4086*(1+Inputs!$C$14)*(1-Inputs!$C$14/Inputs!$C$15)</x:f>
        <x:v>30948.686306938158</x:v>
      </x:c>
      <x:c r="AE4086" s="25" t="n">
        <x:f>AD4086/(B4086-Inputs!$C$14)</x:f>
        <x:v>572383.2002946913</x:v>
      </x:c>
      <x:c r="AF4086" s="25" t="n">
        <x:f>S4086/(1+B4086)^1+T4086/(1+B4086)^2+U4086/(1+B4086)^3+V4086/(1+B4086)^4+W4086/(1+B4086)^5+X4086/(1+B4086)^6+Y4086/(1+B4086)^7+Z4086/(1+B4086)^8+AA4086/(1+B4086)^9+AB4086/(1+B4086)^10+AE4086/(1+B4086)^10</x:f>
        <x:v>386442.34093838325</x:v>
      </x:c>
      <x:c r="AG4086" s="25" t="n">
        <x:f>(AF4086+Inputs!$C$12)/Inputs!$C$13</x:f>
        <x:v>334.1610153876027</x:v>
      </x:c>
      <x:c r="AH4086" s="25" t="n">
        <x:f>(S4086+Inputs!$C$11)*Inputs!$C$8-Inputs!$C$11</x:f>
        <x:v>2927.499863833399</x:v>
      </x:c>
      <x:c r="AI4086" s="25" t="n">
        <x:f>Inputs!$C$12+AH4086-Inputs!$C$10*Inputs!$C$13</x:f>
        <x:v>25245.415279033397</x:v>
      </x:c>
      <x:c r="AJ4086" s="25" t="n">
        <x:f>(S4086+Inputs!$C$11)*(1-Inputs!$C$8)</x:f>
        <x:v>7323.783471249588</x:v>
      </x:c>
      <x:c r="AK4086" s="25" t="n">
        <x:f>AJ4086/(1+B4086)^(1-Inputs!$C$8)+T4086/(1+B4086)^(2-Inputs!$C$8)+U4086/(1+B4086)^(3-Inputs!$C$8)+V4086/(1+B4086)^(4-Inputs!$C$8)+W4086/(1+B4086)^(5-Inputs!$C$8)+X4086/(1+B4086)^(6-Inputs!$C$8)+Y4086/(1+B4086)^(7-Inputs!$C$8)+Z4086/(1+B4086)^(8-Inputs!$C$8)+AA4086/(1+B4086)^(9-Inputs!$C$8)+AB4086/(1+B4086)^(10-Inputs!$C$8)+AE4086/(1+B4086)^(10-Inputs!$C$8)</x:f>
        <x:v>399405.0761652084</x:v>
      </x:c>
      <x:c r="AL4086" s="25" t="n">
        <x:f>(AK4086+AI4086)/Inputs!$C$13</x:f>
        <x:v>338.8402696236939</x:v>
      </x:c>
      <x:c r="AM4086" s="26" t="n">
        <x:f>IF(AL4086&gt;=Inputs!$C$7,1,0)</x:f>
        <x:v>1</x:v>
      </x:c>
      <x:c r="AN4086" s="26" t="n">
        <x:f>IF(Inputs!$C$7&lt;=(1-Inputs!$C$16)*AL4086,1,0)</x:f>
        <x:v>1</x:v>
      </x:c>
    </x:row>
    <x:row r="4087" ht="20" customHeight="1">
      <x:c r="A4087" s="16" t="n">
        <x:v>4082</x:v>
      </x:c>
      <x:c r="B4087" s="19" t="n">
        <x:v>0.08465144009423052</x:v>
      </x:c>
      <x:c r="C4087" s="24" t="n">
        <x:v>0.5788085358979345</x:v>
      </x:c>
      <x:c r="D4087" s="19" t="n">
        <x:v>0.01296623470696403</x:v>
      </x:c>
      <x:c r="E4087" s="19" t="n">
        <x:v>0.048775402974299886</x:v>
      </x:c>
      <x:c r="F4087" s="19" t="n">
        <x:v>-0.2203372061065909</x:v>
      </x:c>
      <x:c r="G4087" s="19" t="n">
        <x:v>-0.05857417755708923</x:v>
      </x:c>
      <x:c r="H4087" s="19" t="n">
        <x:v>0.7248303043632802</x:v>
      </x:c>
      <x:c r="I4087" s="19" t="n">
        <x:v>0.06720718104692765</x:v>
      </x:c>
      <x:c r="J4087" s="19" t="n">
        <x:v>0.06042668792871496</x:v>
      </x:c>
      <x:c r="K4087" s="19" t="n">
        <x:v>0.05896593384523726</x:v>
      </x:c>
      <x:c r="L4087" s="19" t="n">
        <x:v>0.06733813102046839</x:v>
      </x:c>
      <x:c r="M4087" s="19" t="n">
        <x:v>0.06336934884618245</x:v>
      </x:c>
      <x:c r="N4087" s="19" t="n">
        <x:v>0.06417852625133377</x:v>
      </x:c>
      <x:c r="O4087" s="19" t="n">
        <x:v>0.06208074740446705</x:v>
      </x:c>
      <x:c r="P4087" s="19" t="n">
        <x:v>0.05382019300870411</x:v>
      </x:c>
      <x:c r="Q4087" s="19" t="n">
        <x:v>0.05975374255563225</x:v>
      </x:c>
      <x:c r="R4087" s="19" t="n">
        <x:v>0.0639452254270384</x:v>
      </x:c>
      <x:c r="S4087" s="21" t="n">
        <x:v>8739.405882827938</x:v>
      </x:c>
      <x:c r="T4087" s="21" t="n">
        <x:v>14058.804993122789</x:v>
      </x:c>
      <x:c r="U4087" s="21" t="n">
        <x:v>17419.777125664976</x:v>
      </x:c>
      <x:c r="V4087" s="21" t="n">
        <x:v>21094.235495865792</x:v>
      </x:c>
      <x:c r="W4087" s="21" t="n">
        <x:v>25168.69931159813</x:v>
      </x:c>
      <x:c r="X4087" s="21" t="n">
        <x:v>26577.254099052036</x:v>
      </x:c>
      <x:c r="Y4087" s="21" t="n">
        <x:v>27618.54644036294</x:v>
      </x:c>
      <x:c r="Z4087" s="21" t="n">
        <x:v>28457.687472560603</x:v>
      </x:c>
      <x:c r="AA4087" s="21" t="n">
        <x:v>29066.087704541525</x:v>
      </x:c>
      <x:c r="AB4087" s="21" t="n">
        <x:v>29453.71397902037</x:v>
      </x:c>
      <x:c r="AC4087" s="21" t="n">
        <x:v>38417.88779872222</x:v>
      </x:c>
      <x:c r="AD4087" s="25" t="n">
        <x:f>AC4087*(1+Inputs!$C$14)*(1-Inputs!$C$14/Inputs!$C$15)</x:f>
        <x:v>30484.593968286077</x:v>
      </x:c>
      <x:c r="AE4087" s="25" t="n">
        <x:f>AD4087/(B4087-Inputs!$C$14)</x:f>
        <x:v>613971.999813725</x:v>
      </x:c>
      <x:c r="AF4087" s="25" t="n">
        <x:f>S4087/(1+B4087)^1+T4087/(1+B4087)^2+U4087/(1+B4087)^3+V4087/(1+B4087)^4+W4087/(1+B4087)^5+X4087/(1+B4087)^6+Y4087/(1+B4087)^7+Z4087/(1+B4087)^8+AA4087/(1+B4087)^9+AB4087/(1+B4087)^10+AE4087/(1+B4087)^10</x:f>
        <x:v>411961.3061468749</x:v>
      </x:c>
      <x:c r="AG4087" s="25" t="n">
        <x:f>(AF4087+Inputs!$C$12)/Inputs!$C$13</x:f>
        <x:v>354.52329737238244</x:v>
      </x:c>
      <x:c r="AH4087" s="25" t="n">
        <x:f>(S4087+Inputs!$C$11)*Inputs!$C$8-Inputs!$C$11</x:f>
        <x:v>2219.195632776925</x:v>
      </x:c>
      <x:c r="AI4087" s="25" t="n">
        <x:f>Inputs!$C$12+AH4087-Inputs!$C$10*Inputs!$C$13</x:f>
        <x:v>24537.11104797692</x:v>
      </x:c>
      <x:c r="AJ4087" s="25" t="n">
        <x:f>(S4087+Inputs!$C$11)*(1-Inputs!$C$8)</x:f>
        <x:v>6520.210250051014</x:v>
      </x:c>
      <x:c r="AK4087" s="25" t="n">
        <x:f>AJ4087/(1+B4087)^(1-Inputs!$C$8)+T4087/(1+B4087)^(2-Inputs!$C$8)+U4087/(1+B4087)^(3-Inputs!$C$8)+V4087/(1+B4087)^(4-Inputs!$C$8)+W4087/(1+B4087)^(5-Inputs!$C$8)+X4087/(1+B4087)^(6-Inputs!$C$8)+Y4087/(1+B4087)^(7-Inputs!$C$8)+Z4087/(1+B4087)^(8-Inputs!$C$8)+AA4087/(1+B4087)^(9-Inputs!$C$8)+AB4087/(1+B4087)^(10-Inputs!$C$8)+AE4087/(1+B4087)^(10-Inputs!$C$8)</x:f>
        <x:v>425821.27103475784</x:v>
      </x:c>
      <x:c r="AL4087" s="25" t="n">
        <x:f>(AK4087+AI4087)/Inputs!$C$13</x:f>
        <x:v>359.353300388777</x:v>
      </x:c>
      <x:c r="AM4087" s="26" t="n">
        <x:f>IF(AL4087&gt;=Inputs!$C$7,1,0)</x:f>
        <x:v>1</x:v>
      </x:c>
      <x:c r="AN4087" s="26" t="n">
        <x:f>IF(Inputs!$C$7&lt;=(1-Inputs!$C$16)*AL4087,1,0)</x:f>
        <x:v>1</x:v>
      </x:c>
    </x:row>
    <x:row r="4088" ht="20" customHeight="1">
      <x:c r="A4088" s="16" t="n">
        <x:v>4083</x:v>
      </x:c>
      <x:c r="B4088" s="19" t="n">
        <x:v>0.09685153176248178</x:v>
      </x:c>
      <x:c r="C4088" s="24" t="n">
        <x:v>0.3475329307209165</x:v>
      </x:c>
      <x:c r="D4088" s="19" t="n">
        <x:v>0.030270019846112464</x:v>
      </x:c>
      <x:c r="E4088" s="19" t="n">
        <x:v>0.0501816295172344</x:v>
      </x:c>
      <x:c r="F4088" s="19" t="n">
        <x:v>-0.14196432397146624</x:v>
      </x:c>
      <x:c r="G4088" s="19" t="n">
        <x:v>-0.09356859141989105</x:v>
      </x:c>
      <x:c r="H4088" s="19" t="n">
        <x:v>0.5659941632315224</x:v>
      </x:c>
      <x:c r="I4088" s="19" t="n">
        <x:v>0.055752422338524635</x:v>
      </x:c>
      <x:c r="J4088" s="19" t="n">
        <x:v>0.047003911307289176</x:v>
      </x:c>
      <x:c r="K4088" s="19" t="n">
        <x:v>0.06587597312154117</x:v>
      </x:c>
      <x:c r="L4088" s="19" t="n">
        <x:v>0.051750932337334916</x:v>
      </x:c>
      <x:c r="M4088" s="19" t="n">
        <x:v>0.05359038577132992</x:v>
      </x:c>
      <x:c r="N4088" s="19" t="n">
        <x:v>0.053642133559120564</x:v>
      </x:c>
      <x:c r="O4088" s="19" t="n">
        <x:v>0.06440049008909568</x:v>
      </x:c>
      <x:c r="P4088" s="19" t="n">
        <x:v>0.04699255370439346</x:v>
      </x:c>
      <x:c r="Q4088" s="19" t="n">
        <x:v>0.054139029520312076</x:v>
      </x:c>
      <x:c r="R4088" s="19" t="n">
        <x:v>0.04502837391729031</x:v>
      </x:c>
      <x:c r="S4088" s="21" t="n">
        <x:v>9976.132437694536</x:v>
      </x:c>
      <x:c r="T4088" s="21" t="n">
        <x:v>15536.118642535304</x:v>
      </x:c>
      <x:c r="U4088" s="21" t="n">
        <x:v>18583.702299003497</x:v>
      </x:c>
      <x:c r="V4088" s="21" t="n">
        <x:v>21757.261865654826</x:v>
      </x:c>
      <x:c r="W4088" s="21" t="n">
        <x:v>25233.458817402086</x:v>
      </x:c>
      <x:c r="X4088" s="21" t="n">
        <x:v>26762.12092745352</x:v>
      </x:c>
      <x:c r="Y4088" s="21" t="n">
        <x:v>27987.133785451806</x:v>
      </x:c>
      <x:c r="Z4088" s="21" t="n">
        <x:v>28986.593434114267</x:v>
      </x:c>
      <x:c r="AA4088" s="21" t="n">
        <x:v>29669.06608515452</x:v>
      </x:c>
      <x:c r="AB4088" s="21" t="n">
        <x:v>30062.550883437398</x:v>
      </x:c>
      <x:c r="AC4088" s="21" t="n">
        <x:v>39212.02289144009</x:v>
      </x:c>
      <x:c r="AD4088" s="25" t="n">
        <x:f>AC4088*(1+Inputs!$C$14)*(1-Inputs!$C$14/Inputs!$C$15)</x:f>
        <x:v>31114.740164357707</x:v>
      </x:c>
      <x:c r="AE4088" s="25" t="n">
        <x:f>AD4088/(B4088-Inputs!$C$14)</x:f>
        <x:v>503055.28865222784</x:v>
      </x:c>
      <x:c r="AF4088" s="25" t="n">
        <x:f>S4088/(1+B4088)^1+T4088/(1+B4088)^2+U4088/(1+B4088)^3+V4088/(1+B4088)^4+W4088/(1+B4088)^5+X4088/(1+B4088)^6+Y4088/(1+B4088)^7+Z4088/(1+B4088)^8+AA4088/(1+B4088)^9+AB4088/(1+B4088)^10+AE4088/(1+B4088)^10</x:f>
        <x:v>335303.3755855161</x:v>
      </x:c>
      <x:c r="AG4088" s="25" t="n">
        <x:f>(AF4088+Inputs!$C$12)/Inputs!$C$13</x:f>
        <x:v>293.35583287266036</x:v>
      </x:c>
      <x:c r="AH4088" s="25" t="n">
        <x:f>(S4088+Inputs!$C$11)*Inputs!$C$8-Inputs!$C$11</x:f>
        <x:v>2798.593553002098</x:v>
      </x:c>
      <x:c r="AI4088" s="25" t="n">
        <x:f>Inputs!$C$12+AH4088-Inputs!$C$10*Inputs!$C$13</x:f>
        <x:v>25116.50896820209</x:v>
      </x:c>
      <x:c r="AJ4088" s="25" t="n">
        <x:f>(S4088+Inputs!$C$11)*(1-Inputs!$C$8)</x:f>
        <x:v>7177.538884692439</x:v>
      </x:c>
      <x:c r="AK4088" s="25" t="n">
        <x:f>AJ4088/(1+B4088)^(1-Inputs!$C$8)+T4088/(1+B4088)^(2-Inputs!$C$8)+U4088/(1+B4088)^(3-Inputs!$C$8)+V4088/(1+B4088)^(4-Inputs!$C$8)+W4088/(1+B4088)^(5-Inputs!$C$8)+X4088/(1+B4088)^(6-Inputs!$C$8)+Y4088/(1+B4088)^(7-Inputs!$C$8)+Z4088/(1+B4088)^(8-Inputs!$C$8)+AA4088/(1+B4088)^(9-Inputs!$C$8)+AB4088/(1+B4088)^(10-Inputs!$C$8)+AE4088/(1+B4088)^(10-Inputs!$C$8)</x:f>
        <x:v>347479.77411383524</x:v>
      </x:c>
      <x:c r="AL4088" s="25" t="n">
        <x:f>(AK4088+AI4088)/Inputs!$C$13</x:f>
        <x:v>297.30478961869017</x:v>
      </x:c>
      <x:c r="AM4088" s="26" t="n">
        <x:f>IF(AL4088&gt;=Inputs!$C$7,1,0)</x:f>
        <x:v>1</x:v>
      </x:c>
      <x:c r="AN4088" s="26" t="n">
        <x:f>IF(Inputs!$C$7&lt;=(1-Inputs!$C$16)*AL4088,1,0)</x:f>
        <x:v>0</x:v>
      </x:c>
    </x:row>
    <x:row r="4089" ht="20" customHeight="1">
      <x:c r="A4089" s="16" t="n">
        <x:v>4084</x:v>
      </x:c>
      <x:c r="B4089" s="19" t="n">
        <x:v>0.08741581927303389</x:v>
      </x:c>
      <x:c r="C4089" s="24" t="n">
        <x:v>0.5779884284025627</x:v>
      </x:c>
      <x:c r="D4089" s="19" t="n">
        <x:v>0.02706232659509311</x:v>
      </x:c>
      <x:c r="E4089" s="19" t="n">
        <x:v>0.04733769665992299</x:v>
      </x:c>
      <x:c r="F4089" s="19" t="n">
        <x:v>-0.15462375142013687</x:v>
      </x:c>
      <x:c r="G4089" s="19" t="n">
        <x:v>-0.05226932252499922</x:v>
      </x:c>
      <x:c r="H4089" s="19" t="n">
        <x:v>0.8107055683045417</x:v>
      </x:c>
      <x:c r="I4089" s="19" t="n">
        <x:v>0.052793932491780424</x:v>
      </x:c>
      <x:c r="J4089" s="19" t="n">
        <x:v>0.06279976953077608</x:v>
      </x:c>
      <x:c r="K4089" s="19" t="n">
        <x:v>0.05862369281505948</x:v>
      </x:c>
      <x:c r="L4089" s="19" t="n">
        <x:v>0.06586831020655268</x:v>
      </x:c>
      <x:c r="M4089" s="19" t="n">
        <x:v>0.060794785796891807</x:v>
      </x:c>
      <x:c r="N4089" s="19" t="n">
        <x:v>0.0579485388681735</x:v>
      </x:c>
      <x:c r="O4089" s="19" t="n">
        <x:v>0.055563341007303965</x:v>
      </x:c>
      <x:c r="P4089" s="19" t="n">
        <x:v>0.05620395740011759</x:v>
      </x:c>
      <x:c r="Q4089" s="19" t="n">
        <x:v>0.057917724223324286</x:v>
      </x:c>
      <x:c r="R4089" s="19" t="n">
        <x:v>0.06061802798226268</x:v>
      </x:c>
      <x:c r="S4089" s="21" t="n">
        <x:v>9990.694198697145</x:v>
      </x:c>
      <x:c r="T4089" s="21" t="n">
        <x:v>15688.198902727567</x:v>
      </x:c>
      <x:c r="U4089" s="21" t="n">
        <x:v>19107.386442612064</x:v>
      </x:c>
      <x:c r="V4089" s="21" t="n">
        <x:v>22818.029794958704</x:v>
      </x:c>
      <x:c r="W4089" s="21" t="n">
        <x:v>26964.11092061594</x:v>
      </x:c>
      <x:c r="X4089" s="21" t="n">
        <x:v>28557.40403301634</x:v>
      </x:c>
      <x:c r="Y4089" s="21" t="n">
        <x:v>29753.792166633582</x:v>
      </x:c>
      <x:c r="Z4089" s="21" t="n">
        <x:v>30689.413273171976</x:v>
      </x:c>
      <x:c r="AA4089" s="21" t="n">
        <x:v>31341.850177707118</x:v>
      </x:c>
      <x:c r="AB4089" s="21" t="n">
        <x:v>31688.170351486177</x:v>
      </x:c>
      <x:c r="AC4089" s="21" t="n">
        <x:v>41332.396110634145</x:v>
      </x:c>
      <x:c r="AD4089" s="25" t="n">
        <x:f>AC4089*(1+Inputs!$C$14)*(1-Inputs!$C$14/Inputs!$C$15)</x:f>
        <x:v>32797.25631378819</x:v>
      </x:c>
      <x:c r="AE4089" s="25" t="n">
        <x:f>AD4089/(B4089-Inputs!$C$14)</x:f>
        <x:v>625712.9387398745</x:v>
      </x:c>
      <x:c r="AF4089" s="25" t="n">
        <x:f>S4089/(1+B4089)^1+T4089/(1+B4089)^2+U4089/(1+B4089)^3+V4089/(1+B4089)^4+W4089/(1+B4089)^5+X4089/(1+B4089)^6+Y4089/(1+B4089)^7+Z4089/(1+B4089)^8+AA4089/(1+B4089)^9+AB4089/(1+B4089)^10+AE4089/(1+B4089)^10</x:f>
        <x:v>419992.00263285707</x:v>
      </x:c>
      <x:c r="AG4089" s="25" t="n">
        <x:f>(AF4089+Inputs!$C$12)/Inputs!$C$13</x:f>
        <x:v>360.93121027346416</x:v>
      </x:c>
      <x:c r="AH4089" s="25" t="n">
        <x:f>(S4089+Inputs!$C$11)*Inputs!$C$8-Inputs!$C$11</x:f>
        <x:v>2805.415638293731</x:v>
      </x:c>
      <x:c r="AI4089" s="25" t="n">
        <x:f>Inputs!$C$12+AH4089-Inputs!$C$10*Inputs!$C$13</x:f>
        <x:v>25123.331053493726</x:v>
      </x:c>
      <x:c r="AJ4089" s="25" t="n">
        <x:f>(S4089+Inputs!$C$11)*(1-Inputs!$C$8)</x:f>
        <x:v>7185.278560403414</x:v>
      </x:c>
      <x:c r="AK4089" s="25" t="n">
        <x:f>AJ4089/(1+B4089)^(1-Inputs!$C$8)+T4089/(1+B4089)^(2-Inputs!$C$8)+U4089/(1+B4089)^(3-Inputs!$C$8)+V4089/(1+B4089)^(4-Inputs!$C$8)+W4089/(1+B4089)^(5-Inputs!$C$8)+X4089/(1+B4089)^(6-Inputs!$C$8)+Y4089/(1+B4089)^(7-Inputs!$C$8)+Z4089/(1+B4089)^(8-Inputs!$C$8)+AA4089/(1+B4089)^(9-Inputs!$C$8)+AB4089/(1+B4089)^(10-Inputs!$C$8)+AE4089/(1+B4089)^(10-Inputs!$C$8)</x:f>
        <x:v>434126.3594311592</x:v>
      </x:c>
      <x:c r="AL4089" s="25" t="n">
        <x:f>(AK4089+AI4089)/Inputs!$C$13</x:f>
        <x:v>366.4479191326928</x:v>
      </x:c>
      <x:c r="AM4089" s="26" t="n">
        <x:f>IF(AL4089&gt;=Inputs!$C$7,1,0)</x:f>
        <x:v>1</x:v>
      </x:c>
      <x:c r="AN4089" s="26" t="n">
        <x:f>IF(Inputs!$C$7&lt;=(1-Inputs!$C$16)*AL4089,1,0)</x:f>
        <x:v>1</x:v>
      </x:c>
    </x:row>
    <x:row r="4090" ht="20" customHeight="1">
      <x:c r="A4090" s="16" t="n">
        <x:v>4085</x:v>
      </x:c>
      <x:c r="B4090" s="19" t="n">
        <x:v>0.07827554421398444</x:v>
      </x:c>
      <x:c r="C4090" s="24" t="n">
        <x:v>0.5885865159556545</x:v>
      </x:c>
      <x:c r="D4090" s="19" t="n">
        <x:v>0.015078776185599453</x:v>
      </x:c>
      <x:c r="E4090" s="19" t="n">
        <x:v>0.04629586563574407</x:v>
      </x:c>
      <x:c r="F4090" s="19" t="n">
        <x:v>-0.13030948994256622</x:v>
      </x:c>
      <x:c r="G4090" s="19" t="n">
        <x:v>-0.09628183758493776</x:v>
      </x:c>
      <x:c r="H4090" s="19" t="n">
        <x:v>0.8177116275666378</x:v>
      </x:c>
      <x:c r="I4090" s="19" t="n">
        <x:v>0.07538694103674175</x:v>
      </x:c>
      <x:c r="J4090" s="19" t="n">
        <x:v>0.07764159634897283</x:v>
      </x:c>
      <x:c r="K4090" s="19" t="n">
        <x:v>0.07663159668668527</x:v>
      </x:c>
      <x:c r="L4090" s="19" t="n">
        <x:v>0.07820509859733533</x:v>
      </x:c>
      <x:c r="M4090" s="19" t="n">
        <x:v>0.07505634169997052</x:v>
      </x:c>
      <x:c r="N4090" s="19" t="n">
        <x:v>0.07268207641657567</x:v>
      </x:c>
      <x:c r="O4090" s="19" t="n">
        <x:v>0.07672760508966917</x:v>
      </x:c>
      <x:c r="P4090" s="19" t="n">
        <x:v>0.07646387620504015</x:v>
      </x:c>
      <x:c r="Q4090" s="19" t="n">
        <x:v>0.07566576385660824</x:v>
      </x:c>
      <x:c r="R4090" s="19" t="n">
        <x:v>0.07592085594129572</x:v>
      </x:c>
      <x:c r="S4090" s="21" t="n">
        <x:v>10150.797714841734</x:v>
      </x:c>
      <x:c r="T4090" s="21" t="n">
        <x:v>15971.9284488433</x:v>
      </x:c>
      <x:c r="U4090" s="21" t="n">
        <x:v>19271.426389421624</x:v>
      </x:c>
      <x:c r="V4090" s="21" t="n">
        <x:v>22678.88019825582</x:v>
      </x:c>
      <x:c r="W4090" s="21" t="n">
        <x:v>26448.928358097408</x:v>
      </x:c>
      <x:c r="X4090" s="21" t="n">
        <x:v>27849.99642620718</x:v>
      </x:c>
      <x:c r="Y4090" s="21" t="n">
        <x:v>28921.866867077093</x:v>
      </x:c>
      <x:c r="Z4090" s="21" t="n">
        <x:v>29789.71523883107</x:v>
      </x:c>
      <x:c r="AA4090" s="21" t="n">
        <x:v>30412.287370284408</x:v>
      </x:c>
      <x:c r="AB4090" s="21" t="n">
        <x:v>30772.370160126957</x:v>
      </x:c>
      <x:c r="AC4090" s="21" t="n">
        <x:v>40137.87412190472</x:v>
      </x:c>
      <x:c r="AD4090" s="25" t="n">
        <x:f>AC4090*(1+Inputs!$C$14)*(1-Inputs!$C$14/Inputs!$C$15)</x:f>
        <x:v>31849.403115731395</x:v>
      </x:c>
      <x:c r="AE4090" s="25" t="n">
        <x:f>AD4090/(B4090-Inputs!$C$14)</x:f>
        <x:v>735967.7086496188</x:v>
      </x:c>
      <x:c r="AF4090" s="25" t="n">
        <x:f>S4090/(1+B4090)^1+T4090/(1+B4090)^2+U4090/(1+B4090)^3+V4090/(1+B4090)^4+W4090/(1+B4090)^5+X4090/(1+B4090)^6+Y4090/(1+B4090)^7+Z4090/(1+B4090)^8+AA4090/(1+B4090)^9+AB4090/(1+B4090)^10+AE4090/(1+B4090)^10</x:f>
        <x:v>500834.7975184525</x:v>
      </x:c>
      <x:c r="AG4090" s="25" t="n">
        <x:f>(AF4090+Inputs!$C$12)/Inputs!$C$13</x:f>
        <x:v>425.4378927525187</x:v>
      </x:c>
      <x:c r="AH4090" s="25" t="n">
        <x:f>(S4090+Inputs!$C$11)*Inputs!$C$8-Inputs!$C$11</x:f>
        <x:v>2880.4230390080456</x:v>
      </x:c>
      <x:c r="AI4090" s="25" t="n">
        <x:f>Inputs!$C$12+AH4090-Inputs!$C$10*Inputs!$C$13</x:f>
        <x:v>25198.338454208046</x:v>
      </x:c>
      <x:c r="AJ4090" s="25" t="n">
        <x:f>(S4090+Inputs!$C$11)*(1-Inputs!$C$8)</x:f>
        <x:v>7270.374675833689</x:v>
      </x:c>
      <x:c r="AK4090" s="25" t="n">
        <x:f>AJ4090/(1+B4090)^(1-Inputs!$C$8)+T4090/(1+B4090)^(2-Inputs!$C$8)+U4090/(1+B4090)^(3-Inputs!$C$8)+V4090/(1+B4090)^(4-Inputs!$C$8)+W4090/(1+B4090)^(5-Inputs!$C$8)+X4090/(1+B4090)^(6-Inputs!$C$8)+Y4090/(1+B4090)^(7-Inputs!$C$8)+Z4090/(1+B4090)^(8-Inputs!$C$8)+AA4090/(1+B4090)^(9-Inputs!$C$8)+AB4090/(1+B4090)^(10-Inputs!$C$8)+AE4090/(1+B4090)^(10-Inputs!$C$8)</x:f>
        <x:v>516066.3564532917</x:v>
      </x:c>
      <x:c r="AL4090" s="25" t="n">
        <x:f>(AK4090+AI4090)/Inputs!$C$13</x:f>
        <x:v>431.88993973959646</x:v>
      </x:c>
      <x:c r="AM4090" s="26" t="n">
        <x:f>IF(AL4090&gt;=Inputs!$C$7,1,0)</x:f>
        <x:v>1</x:v>
      </x:c>
      <x:c r="AN4090" s="26" t="n">
        <x:f>IF(Inputs!$C$7&lt;=(1-Inputs!$C$16)*AL4090,1,0)</x:f>
        <x:v>1</x:v>
      </x:c>
    </x:row>
    <x:row r="4091" ht="20" customHeight="1">
      <x:c r="A4091" s="16" t="n">
        <x:v>4086</x:v>
      </x:c>
      <x:c r="B4091" s="19" t="n">
        <x:v>0.08048277847667994</x:v>
      </x:c>
      <x:c r="C4091" s="24" t="n">
        <x:v>0.4096345143859992</x:v>
      </x:c>
      <x:c r="D4091" s="19" t="n">
        <x:v>0.011786377147574002</x:v>
      </x:c>
      <x:c r="E4091" s="19" t="n">
        <x:v>0.03460828302578392</x:v>
      </x:c>
      <x:c r="F4091" s="19" t="n">
        <x:v>-0.15605842769690415</x:v>
      </x:c>
      <x:c r="G4091" s="19" t="n">
        <x:v>-0.09257210762470265</x:v>
      </x:c>
      <x:c r="H4091" s="19" t="n">
        <x:v>0.9320738809477973</x:v>
      </x:c>
      <x:c r="I4091" s="19" t="n">
        <x:v>0.05223680082589795</x:v>
      </x:c>
      <x:c r="J4091" s="19" t="n">
        <x:v>0.05885329720662753</x:v>
      </x:c>
      <x:c r="K4091" s="19" t="n">
        <x:v>0.051359655946683916</x:v>
      </x:c>
      <x:c r="L4091" s="19" t="n">
        <x:v>0.05383133283674056</x:v>
      </x:c>
      <x:c r="M4091" s="19" t="n">
        <x:v>0.05255785782243152</x:v>
      </x:c>
      <x:c r="N4091" s="19" t="n">
        <x:v>0.04654601017224309</x:v>
      </x:c>
      <x:c r="O4091" s="19" t="n">
        <x:v>0.049519058357267345</x:v>
      </x:c>
      <x:c r="P4091" s="19" t="n">
        <x:v>0.057208947435741495</x:v>
      </x:c>
      <x:c r="Q4091" s="19" t="n">
        <x:v>0.06061823637092061</x:v>
      </x:c>
      <x:c r="R4091" s="19" t="n">
        <x:v>0.04989150612801382</x:v>
      </x:c>
      <x:c r="S4091" s="21" t="n">
        <x:v>9701.146599526985</x:v>
      </x:c>
      <x:c r="T4091" s="21" t="n">
        <x:v>15077.091101221502</x:v>
      </x:c>
      <x:c r="U4091" s="21" t="n">
        <x:v>17986.534415836693</x:v>
      </x:c>
      <x:c r="V4091" s="21" t="n">
        <x:v>20918.043543059975</x:v>
      </x:c>
      <x:c r="W4091" s="21" t="n">
        <x:v>24060.329272603776</x:v>
      </x:c>
      <x:c r="X4091" s="21" t="n">
        <x:v>25096.416042834666</x:v>
      </x:c>
      <x:c r="Y4091" s="21" t="n">
        <x:v>25842.324341562853</x:v>
      </x:c>
      <x:c r="Z4091" s="21" t="n">
        <x:v>26490.083839530816</x:v>
      </x:c>
      <x:c r="AA4091" s="21" t="n">
        <x:v>27025.05656254306</x:v>
      </x:c>
      <x:c r="AB4091" s="21" t="n">
        <x:v>27419.21862531107</x:v>
      </x:c>
      <x:c r="AC4091" s="21" t="n">
        <x:v>35764.19820692748</x:v>
      </x:c>
      <x:c r="AD4091" s="25" t="n">
        <x:f>AC4091*(1+Inputs!$C$14)*(1-Inputs!$C$14/Inputs!$C$15)</x:f>
        <x:v>28378.89127719695</x:v>
      </x:c>
      <x:c r="AE4091" s="25" t="n">
        <x:f>AD4091/(B4091-Inputs!$C$14)</x:f>
        <x:v>623948.0574333747</x:v>
      </x:c>
      <x:c r="AF4091" s="25" t="n">
        <x:f>S4091/(1+B4091)^1+T4091/(1+B4091)^2+U4091/(1+B4091)^3+V4091/(1+B4091)^4+W4091/(1+B4091)^5+X4091/(1+B4091)^6+Y4091/(1+B4091)^7+Z4091/(1+B4091)^8+AA4091/(1+B4091)^9+AB4091/(1+B4091)^10+AE4091/(1+B4091)^10</x:f>
        <x:v>426732.42100888357</x:v>
      </x:c>
      <x:c r="AG4091" s="25" t="n">
        <x:f>(AF4091+Inputs!$C$12)/Inputs!$C$13</x:f>
        <x:v>366.3095748954894</x:v>
      </x:c>
      <x:c r="AH4091" s="25" t="n">
        <x:f>(S4091+Inputs!$C$11)*Inputs!$C$8-Inputs!$C$11</x:f>
        <x:v>2669.7645712852454</x:v>
      </x:c>
      <x:c r="AI4091" s="25" t="n">
        <x:f>Inputs!$C$12+AH4091-Inputs!$C$10*Inputs!$C$13</x:f>
        <x:v>24987.679986485244</x:v>
      </x:c>
      <x:c r="AJ4091" s="25" t="n">
        <x:f>(S4091+Inputs!$C$11)*(1-Inputs!$C$8)</x:f>
        <x:v>7031.38202824174</x:v>
      </x:c>
      <x:c r="AK4091" s="25" t="n">
        <x:f>AJ4091/(1+B4091)^(1-Inputs!$C$8)+T4091/(1+B4091)^(2-Inputs!$C$8)+U4091/(1+B4091)^(3-Inputs!$C$8)+V4091/(1+B4091)^(4-Inputs!$C$8)+W4091/(1+B4091)^(5-Inputs!$C$8)+X4091/(1+B4091)^(6-Inputs!$C$8)+Y4091/(1+B4091)^(7-Inputs!$C$8)+Z4091/(1+B4091)^(8-Inputs!$C$8)+AA4091/(1+B4091)^(9-Inputs!$C$8)+AB4091/(1+B4091)^(10-Inputs!$C$8)+AE4091/(1+B4091)^(10-Inputs!$C$8)</x:f>
        <x:v>439929.79569208424</x:v>
      </x:c>
      <x:c r="AL4091" s="25" t="n">
        <x:f>(AK4091+AI4091)/Inputs!$C$13</x:f>
        <x:v>370.9704003306876</x:v>
      </x:c>
      <x:c r="AM4091" s="26" t="n">
        <x:f>IF(AL4091&gt;=Inputs!$C$7,1,0)</x:f>
        <x:v>1</x:v>
      </x:c>
      <x:c r="AN4091" s="26" t="n">
        <x:f>IF(Inputs!$C$7&lt;=(1-Inputs!$C$16)*AL4091,1,0)</x:f>
        <x:v>1</x:v>
      </x:c>
    </x:row>
    <x:row r="4092" ht="20" customHeight="1">
      <x:c r="A4092" s="16" t="n">
        <x:v>4087</x:v>
      </x:c>
      <x:c r="B4092" s="19" t="n">
        <x:v>0.08794556432046591</x:v>
      </x:c>
      <x:c r="C4092" s="24" t="n">
        <x:v>0.43051498180400927</x:v>
      </x:c>
      <x:c r="D4092" s="19" t="n">
        <x:v>0.01170248505669207</x:v>
      </x:c>
      <x:c r="E4092" s="19" t="n">
        <x:v>0.0383183896995601</x:v>
      </x:c>
      <x:c r="F4092" s="19" t="n">
        <x:v>-0.13781658253728782</x:v>
      </x:c>
      <x:c r="G4092" s="19" t="n">
        <x:v>-0.06993136935005112</x:v>
      </x:c>
      <x:c r="H4092" s="19" t="n">
        <x:v>0.8106817483950124</x:v>
      </x:c>
      <x:c r="I4092" s="19" t="n">
        <x:v>0.06365057911057989</x:v>
      </x:c>
      <x:c r="J4092" s="19" t="n">
        <x:v>0.06871043860936311</x:v>
      </x:c>
      <x:c r="K4092" s="19" t="n">
        <x:v>0.061011796130402446</x:v>
      </x:c>
      <x:c r="L4092" s="19" t="n">
        <x:v>0.06937324129587637</x:v>
      </x:c>
      <x:c r="M4092" s="19" t="n">
        <x:v>0.06104895245518151</x:v>
      </x:c>
      <x:c r="N4092" s="19" t="n">
        <x:v>0.07193103090948966</x:v>
      </x:c>
      <x:c r="O4092" s="19" t="n">
        <x:v>0.06459781919270541</x:v>
      </x:c>
      <x:c r="P4092" s="19" t="n">
        <x:v>0.06798314957980096</x:v>
      </x:c>
      <x:c r="Q4092" s="19" t="n">
        <x:v>0.06177024477344162</x:v>
      </x:c>
      <x:c r="R4092" s="19" t="n">
        <x:v>0.067304702847797</x:v>
      </x:c>
      <x:c r="S4092" s="21" t="n">
        <x:v>10134.375804480647</x:v>
      </x:c>
      <x:c r="T4092" s="21" t="n">
        <x:v>15583.6822428063</x:v>
      </x:c>
      <x:c r="U4092" s="21" t="n">
        <x:v>18404.91930213048</x:v>
      </x:c>
      <x:c r="V4092" s="21" t="n">
        <x:v>21276.591150186658</x:v>
      </x:c>
      <x:c r="W4092" s="21" t="n">
        <x:v>24413.39043349952</x:v>
      </x:c>
      <x:c r="X4092" s="21" t="n">
        <x:v>25523.62580049441</x:v>
      </x:c>
      <x:c r="Y4092" s="21" t="n">
        <x:v>26408.994750340516</x:v>
      </x:c>
      <x:c r="Z4092" s="21" t="n">
        <x:v>27128.91694391696</x:v>
      </x:c>
      <x:c r="AA4092" s="21" t="n">
        <x:v>27695.174320755006</x:v>
      </x:c>
      <x:c r="AB4092" s="21" t="n">
        <x:v>28081.609006915944</x:v>
      </x:c>
      <x:c r="AC4092" s="21" t="n">
        <x:v>36628.1856611947</x:v>
      </x:c>
      <x:c r="AD4092" s="25" t="n">
        <x:f>AC4092*(1+Inputs!$C$14)*(1-Inputs!$C$14/Inputs!$C$15)</x:f>
        <x:v>29064.465322157994</x:v>
      </x:c>
      <x:c r="AE4092" s="25" t="n">
        <x:f>AD4092/(B4092-Inputs!$C$14)</x:f>
        <x:v>548949.9582295176</x:v>
      </x:c>
      <x:c r="AF4092" s="25" t="n">
        <x:f>S4092/(1+B4092)^1+T4092/(1+B4092)^2+U4092/(1+B4092)^3+V4092/(1+B4092)^4+W4092/(1+B4092)^5+X4092/(1+B4092)^6+Y4092/(1+B4092)^7+Z4092/(1+B4092)^8+AA4092/(1+B4092)^9+AB4092/(1+B4092)^10+AE4092/(1+B4092)^10</x:f>
        <x:v>373187.71174569195</x:v>
      </x:c>
      <x:c r="AG4092" s="25" t="n">
        <x:f>(AF4092+Inputs!$C$12)/Inputs!$C$13</x:f>
        <x:v>323.5847833570239</x:v>
      </x:c>
      <x:c r="AH4092" s="25" t="n">
        <x:f>(S4092+Inputs!$C$11)*Inputs!$C$8-Inputs!$C$11</x:f>
        <x:v>2872.7294864827145</x:v>
      </x:c>
      <x:c r="AI4092" s="25" t="n">
        <x:f>Inputs!$C$12+AH4092-Inputs!$C$10*Inputs!$C$13</x:f>
        <x:v>25190.64490168271</x:v>
      </x:c>
      <x:c r="AJ4092" s="25" t="n">
        <x:f>(S4092+Inputs!$C$11)*(1-Inputs!$C$8)</x:f>
        <x:v>7261.646317997934</x:v>
      </x:c>
      <x:c r="AK4092" s="25" t="n">
        <x:f>AJ4092/(1+B4092)^(1-Inputs!$C$8)+T4092/(1+B4092)^(2-Inputs!$C$8)+U4092/(1+B4092)^(3-Inputs!$C$8)+V4092/(1+B4092)^(4-Inputs!$C$8)+W4092/(1+B4092)^(5-Inputs!$C$8)+X4092/(1+B4092)^(6-Inputs!$C$8)+Y4092/(1+B4092)^(7-Inputs!$C$8)+Z4092/(1+B4092)^(8-Inputs!$C$8)+AA4092/(1+B4092)^(9-Inputs!$C$8)+AB4092/(1+B4092)^(10-Inputs!$C$8)+AE4092/(1+B4092)^(10-Inputs!$C$8)</x:f>
        <x:v>385472.806864966</x:v>
      </x:c>
      <x:c r="AL4092" s="25" t="n">
        <x:f>(AK4092+AI4092)/Inputs!$C$13</x:f>
        <x:v>327.67962718695895</x:v>
      </x:c>
      <x:c r="AM4092" s="26" t="n">
        <x:f>IF(AL4092&gt;=Inputs!$C$7,1,0)</x:f>
        <x:v>1</x:v>
      </x:c>
      <x:c r="AN4092" s="26" t="n">
        <x:f>IF(Inputs!$C$7&lt;=(1-Inputs!$C$16)*AL4092,1,0)</x:f>
        <x:v>0</x:v>
      </x:c>
    </x:row>
    <x:row r="4093" ht="20" customHeight="1">
      <x:c r="A4093" s="16" t="n">
        <x:v>4088</x:v>
      </x:c>
      <x:c r="B4093" s="19" t="n">
        <x:v>0.08345276747697018</x:v>
      </x:c>
      <x:c r="C4093" s="24" t="n">
        <x:v>0.4951605554761329</x:v>
      </x:c>
      <x:c r="D4093" s="19" t="n">
        <x:v>0.029208032553209765</x:v>
      </x:c>
      <x:c r="E4093" s="19" t="n">
        <x:v>0.034795561789377136</x:v>
      </x:c>
      <x:c r="F4093" s="19" t="n">
        <x:v>-0.2095314628407539</x:v>
      </x:c>
      <x:c r="G4093" s="19" t="n">
        <x:v>-0.0322489861924322</x:v>
      </x:c>
      <x:c r="H4093" s="19" t="n">
        <x:v>0.9219258017088521</x:v>
      </x:c>
      <x:c r="I4093" s="19" t="n">
        <x:v>0.07041967879584604</x:v>
      </x:c>
      <x:c r="J4093" s="19" t="n">
        <x:v>0.07253516495782947</x:v>
      </x:c>
      <x:c r="K4093" s="19" t="n">
        <x:v>0.07025474181269488</x:v>
      </x:c>
      <x:c r="L4093" s="19" t="n">
        <x:v>0.06320718253354585</x:v>
      </x:c>
      <x:c r="M4093" s="19" t="n">
        <x:v>0.06987262897910455</x:v>
      </x:c>
      <x:c r="N4093" s="19" t="n">
        <x:v>0.06979408445068998</x:v>
      </x:c>
      <x:c r="O4093" s="19" t="n">
        <x:v>0.07199747581341057</x:v>
      </x:c>
      <x:c r="P4093" s="19" t="n">
        <x:v>0.07253021907157631</x:v>
      </x:c>
      <x:c r="Q4093" s="19" t="n">
        <x:v>0.06301101576650694</x:v>
      </x:c>
      <x:c r="R4093" s="19" t="n">
        <x:v>0.06454588591901597</x:v>
      </x:c>
      <x:c r="S4093" s="21" t="n">
        <x:v>9089.195120290757</x:v>
      </x:c>
      <x:c r="T4093" s="21" t="n">
        <x:v>14459.721649535242</x:v>
      </x:c>
      <x:c r="U4093" s="21" t="n">
        <x:v>17928.80218560937</x:v>
      </x:c>
      <x:c r="V4093" s="21" t="n">
        <x:v>21814.01752824009</x:v>
      </x:c>
      <x:c r="W4093" s="21" t="n">
        <x:v>26038.167329870823</x:v>
      </x:c>
      <x:c r="X4093" s="21" t="n">
        <x:v>27568.594829240108</x:v>
      </x:c>
      <x:c r="Y4093" s="21" t="n">
        <x:v>28664.424711040447</x:v>
      </x:c>
      <x:c r="Z4093" s="21" t="n">
        <x:v>29550.757850025657</x:v>
      </x:c>
      <x:c r="AA4093" s="21" t="n">
        <x:v>30192.464237226508</x:v>
      </x:c>
      <x:c r="AB4093" s="21" t="n">
        <x:v>30562.8271303563</x:v>
      </x:c>
      <x:c r="AC4093" s="21" t="n">
        <x:v>39864.55712655169</x:v>
      </x:c>
      <x:c r="AD4093" s="25" t="n">
        <x:f>AC4093*(1+Inputs!$C$14)*(1-Inputs!$C$14/Inputs!$C$15)</x:f>
        <x:v>31632.52607991876</x:v>
      </x:c>
      <x:c r="AE4093" s="25" t="n">
        <x:f>AD4093/(B4093-Inputs!$C$14)</x:f>
        <x:v>652852.8240405224</x:v>
      </x:c>
      <x:c r="AF4093" s="25" t="n">
        <x:f>S4093/(1+B4093)^1+T4093/(1+B4093)^2+U4093/(1+B4093)^3+V4093/(1+B4093)^4+W4093/(1+B4093)^5+X4093/(1+B4093)^6+Y4093/(1+B4093)^7+Z4093/(1+B4093)^8+AA4093/(1+B4093)^9+AB4093/(1+B4093)^10+AE4093/(1+B4093)^10</x:f>
        <x:v>438322.2269482127</x:v>
      </x:c>
      <x:c r="AG4093" s="25" t="n">
        <x:f>(AF4093+Inputs!$C$12)/Inputs!$C$13</x:f>
        <x:v>375.5573988083088</x:v>
      </x:c>
      <x:c r="AH4093" s="25" t="n">
        <x:f>(S4093+Inputs!$C$11)*Inputs!$C$8-Inputs!$C$11</x:f>
        <x:v>2383.06949471156</x:v>
      </x:c>
      <x:c r="AI4093" s="25" t="n">
        <x:f>Inputs!$C$12+AH4093-Inputs!$C$10*Inputs!$C$13</x:f>
        <x:v>24700.98490991156</x:v>
      </x:c>
      <x:c r="AJ4093" s="25" t="n">
        <x:f>(S4093+Inputs!$C$11)*(1-Inputs!$C$8)</x:f>
        <x:v>6706.125625579197</x:v>
      </x:c>
      <x:c r="AK4093" s="25" t="n">
        <x:f>AJ4093/(1+B4093)^(1-Inputs!$C$8)+T4093/(1+B4093)^(2-Inputs!$C$8)+U4093/(1+B4093)^(3-Inputs!$C$8)+V4093/(1+B4093)^(4-Inputs!$C$8)+W4093/(1+B4093)^(5-Inputs!$C$8)+X4093/(1+B4093)^(6-Inputs!$C$8)+Y4093/(1+B4093)^(7-Inputs!$C$8)+Z4093/(1+B4093)^(8-Inputs!$C$8)+AA4093/(1+B4093)^(9-Inputs!$C$8)+AB4093/(1+B4093)^(10-Inputs!$C$8)+AE4093/(1+B4093)^(10-Inputs!$C$8)</x:f>
        <x:v>452810.9742075413</x:v>
      </x:c>
      <x:c r="AL4093" s="25" t="n">
        <x:f>(AK4093+AI4093)/Inputs!$C$13</x:f>
        <x:v>381.019883965308</x:v>
      </x:c>
      <x:c r="AM4093" s="26" t="n">
        <x:f>IF(AL4093&gt;=Inputs!$C$7,1,0)</x:f>
        <x:v>1</x:v>
      </x:c>
      <x:c r="AN4093" s="26" t="n">
        <x:f>IF(Inputs!$C$7&lt;=(1-Inputs!$C$16)*AL4093,1,0)</x:f>
        <x:v>1</x:v>
      </x:c>
    </x:row>
    <x:row r="4094" ht="20" customHeight="1">
      <x:c r="A4094" s="16" t="n">
        <x:v>4089</x:v>
      </x:c>
      <x:c r="B4094" s="19" t="n">
        <x:v>0.08664691327183482</x:v>
      </x:c>
      <x:c r="C4094" s="24" t="n">
        <x:v>0.7439370059518353</x:v>
      </x:c>
      <x:c r="D4094" s="19" t="n">
        <x:v>0.030002653335476737</x:v>
      </x:c>
      <x:c r="E4094" s="19" t="n">
        <x:v>0.042333917626626485</x:v>
      </x:c>
      <x:c r="F4094" s="19" t="n">
        <x:v>-0.24341682189168412</x:v>
      </x:c>
      <x:c r="G4094" s="19" t="n">
        <x:v>-0.03837785610934191</x:v>
      </x:c>
      <x:c r="H4094" s="19" t="n">
        <x:v>0.39156090180048864</x:v>
      </x:c>
      <x:c r="I4094" s="19" t="n">
        <x:v>0.05903097220523136</x:v>
      </x:c>
      <x:c r="J4094" s="19" t="n">
        <x:v>0.06624981671581623</x:v>
      </x:c>
      <x:c r="K4094" s="19" t="n">
        <x:v>0.063681481899863</x:v>
      </x:c>
      <x:c r="L4094" s="19" t="n">
        <x:v>0.05289879107773345</x:v>
      </x:c>
      <x:c r="M4094" s="19" t="n">
        <x:v>0.06683704599585667</x:v>
      </x:c>
      <x:c r="N4094" s="19" t="n">
        <x:v>0.07336133814825985</x:v>
      </x:c>
      <x:c r="O4094" s="19" t="n">
        <x:v>0.06696559343652439</x:v>
      </x:c>
      <x:c r="P4094" s="19" t="n">
        <x:v>0.05215486680328354</x:v>
      </x:c>
      <x:c r="Q4094" s="19" t="n">
        <x:v>0.06918833792669943</x:v>
      </x:c>
      <x:c r="R4094" s="19" t="n">
        <x:v>0.06246366341808994</x:v>
      </x:c>
      <x:c r="S4094" s="21" t="n">
        <x:v>8403.614585292058</x:v>
      </x:c>
      <x:c r="T4094" s="21" t="n">
        <x:v>13661.12061559966</x:v>
      </x:c>
      <x:c r="U4094" s="21" t="n">
        <x:v>17039.26482480992</x:v>
      </x:c>
      <x:c r="V4094" s="21" t="n">
        <x:v>20752.14848919448</x:v>
      </x:c>
      <x:c r="W4094" s="21" t="n">
        <x:v>24917.139806988027</x:v>
      </x:c>
      <x:c r="X4094" s="21" t="n">
        <x:v>26470.258949320483</x:v>
      </x:c>
      <x:c r="Y4094" s="21" t="n">
        <x:v>27717.974096301456</x:v>
      </x:c>
      <x:c r="Z4094" s="21" t="n">
        <x:v>28701.12907789191</x:v>
      </x:c>
      <x:c r="AA4094" s="21" t="n">
        <x:v>29386.164709554643</x:v>
      </x:c>
      <x:c r="AB4094" s="21" t="n">
        <x:v>29800.65783707699</x:v>
      </x:c>
      <x:c r="AC4094" s="21" t="n">
        <x:v>38870.42326575259</x:v>
      </x:c>
      <x:c r="AD4094" s="25" t="n">
        <x:f>AC4094*(1+Inputs!$C$14)*(1-Inputs!$C$14/Inputs!$C$15)</x:f>
        <x:v>30843.68086137468</x:v>
      </x:c>
      <x:c r="AE4094" s="25" t="n">
        <x:f>AD4094/(B4094-Inputs!$C$14)</x:f>
        <x:v>597202.7931085478</x:v>
      </x:c>
      <x:c r="AF4094" s="25" t="n">
        <x:f>S4094/(1+B4094)^1+T4094/(1+B4094)^2+U4094/(1+B4094)^3+V4094/(1+B4094)^4+W4094/(1+B4094)^5+X4094/(1+B4094)^6+Y4094/(1+B4094)^7+Z4094/(1+B4094)^8+AA4094/(1+B4094)^9+AB4094/(1+B4094)^10+AE4094/(1+B4094)^10</x:f>
        <x:v>397297.3362179008</x:v>
      </x:c>
      <x:c r="AG4094" s="25" t="n">
        <x:f>(AF4094+Inputs!$C$12)/Inputs!$C$13</x:f>
        <x:v>342.8225137289006</x:v>
      </x:c>
      <x:c r="AH4094" s="25" t="n">
        <x:f>(S4094+Inputs!$C$11)*Inputs!$C$8-Inputs!$C$11</x:f>
        <x:v>2061.879709821759</x:v>
      </x:c>
      <x:c r="AI4094" s="25" t="n">
        <x:f>Inputs!$C$12+AH4094-Inputs!$C$10*Inputs!$C$13</x:f>
        <x:v>24379.79512502176</x:v>
      </x:c>
      <x:c r="AJ4094" s="25" t="n">
        <x:f>(S4094+Inputs!$C$11)*(1-Inputs!$C$8)</x:f>
        <x:v>6341.7348754703</x:v>
      </x:c>
      <x:c r="AK4094" s="25" t="n">
        <x:f>AJ4094/(1+B4094)^(1-Inputs!$C$8)+T4094/(1+B4094)^(2-Inputs!$C$8)+U4094/(1+B4094)^(3-Inputs!$C$8)+V4094/(1+B4094)^(4-Inputs!$C$8)+W4094/(1+B4094)^(5-Inputs!$C$8)+X4094/(1+B4094)^(6-Inputs!$C$8)+Y4094/(1+B4094)^(7-Inputs!$C$8)+Z4094/(1+B4094)^(8-Inputs!$C$8)+AA4094/(1+B4094)^(9-Inputs!$C$8)+AB4094/(1+B4094)^(10-Inputs!$C$8)+AE4094/(1+B4094)^(10-Inputs!$C$8)</x:f>
        <x:v>411096.43460832885</x:v>
      </x:c>
      <x:c r="AL4094" s="25" t="n">
        <x:f>(AK4094+AI4094)/Inputs!$C$13</x:f>
        <x:v>347.4784230102156</x:v>
      </x:c>
      <x:c r="AM4094" s="26" t="n">
        <x:f>IF(AL4094&gt;=Inputs!$C$7,1,0)</x:f>
        <x:v>1</x:v>
      </x:c>
      <x:c r="AN4094" s="26" t="n">
        <x:f>IF(Inputs!$C$7&lt;=(1-Inputs!$C$16)*AL4094,1,0)</x:f>
        <x:v>1</x:v>
      </x:c>
    </x:row>
    <x:row r="4095" ht="20" customHeight="1">
      <x:c r="A4095" s="16" t="n">
        <x:v>4090</x:v>
      </x:c>
      <x:c r="B4095" s="19" t="n">
        <x:v>0.0922579699012583</x:v>
      </x:c>
      <x:c r="C4095" s="24" t="n">
        <x:v>0.23832768945410976</x:v>
      </x:c>
      <x:c r="D4095" s="19" t="n">
        <x:v>0.01751143860531812</x:v>
      </x:c>
      <x:c r="E4095" s="19" t="n">
        <x:v>0.04764180933274503</x:v>
      </x:c>
      <x:c r="F4095" s="19" t="n">
        <x:v>-0.2001866508913952</x:v>
      </x:c>
      <x:c r="G4095" s="19" t="n">
        <x:v>-0.07746686496232486</x:v>
      </x:c>
      <x:c r="H4095" s="19" t="n">
        <x:v>0.5801894254379647</x:v>
      </x:c>
      <x:c r="I4095" s="19" t="n">
        <x:v>0.050909300114241204</x:v>
      </x:c>
      <x:c r="J4095" s="19" t="n">
        <x:v>0.05901945444633952</x:v>
      </x:c>
      <x:c r="K4095" s="19" t="n">
        <x:v>0.05784793699185116</x:v>
      </x:c>
      <x:c r="L4095" s="19" t="n">
        <x:v>0.05646569636934487</x:v>
      </x:c>
      <x:c r="M4095" s="19" t="n">
        <x:v>0.05693546062781593</x:v>
      </x:c>
      <x:c r="N4095" s="19" t="n">
        <x:v>0.048604895299646386</x:v>
      </x:c>
      <x:c r="O4095" s="19" t="n">
        <x:v>0.059882147494487295</x:v>
      </x:c>
      <x:c r="P4095" s="19" t="n">
        <x:v>0.04587072929060582</x:v>
      </x:c>
      <x:c r="Q4095" s="19" t="n">
        <x:v>0.05414697118915342</x:v>
      </x:c>
      <x:c r="R4095" s="19" t="n">
        <x:v>0.0568252473279324</x:v>
      </x:c>
      <x:c r="S4095" s="21" t="n">
        <x:v>9013.638614850344</x:v>
      </x:c>
      <x:c r="T4095" s="21" t="n">
        <x:v>14024.936086316171</x:v>
      </x:c>
      <x:c r="U4095" s="21" t="n">
        <x:v>16827.455325573217</x:v>
      </x:c>
      <x:c r="V4095" s="21" t="n">
        <x:v>19718.547246637478</x:v>
      </x:c>
      <x:c r="W4095" s="21" t="n">
        <x:v>22862.294723282055</x:v>
      </x:c>
      <x:c r="X4095" s="21" t="n">
        <x:v>24138.895466085167</x:v>
      </x:c>
      <x:c r="Y4095" s="21" t="n">
        <x:v>25108.02513217578</x:v>
      </x:c>
      <x:c r="Z4095" s="21" t="n">
        <x:v>25945.42489378313</x:v>
      </x:c>
      <x:c r="AA4095" s="21" t="n">
        <x:v>26572.330304972584</x:v>
      </x:c>
      <x:c r="AB4095" s="21" t="n">
        <x:v>27015.529331768434</x:v>
      </x:c>
      <x:c r="AC4095" s="21" t="n">
        <x:v>35237.64695448055</x:v>
      </x:c>
      <x:c r="AD4095" s="25" t="n">
        <x:f>AC4095*(1+Inputs!$C$14)*(1-Inputs!$C$14/Inputs!$C$15)</x:f>
        <x:v>27961.072858380314</x:v>
      </x:c>
      <x:c r="AE4095" s="25" t="n">
        <x:f>AD4095/(B4095-Inputs!$C$14)</x:f>
        <x:v>488335.0371415429</x:v>
      </x:c>
      <x:c r="AF4095" s="25" t="n">
        <x:f>S4095/(1+B4095)^1+T4095/(1+B4095)^2+U4095/(1+B4095)^3+V4095/(1+B4095)^4+W4095/(1+B4095)^5+X4095/(1+B4095)^6+Y4095/(1+B4095)^7+Z4095/(1+B4095)^8+AA4095/(1+B4095)^9+AB4095/(1+B4095)^10+AE4095/(1+B4095)^10</x:f>
        <x:v>327281.8208612213</x:v>
      </x:c>
      <x:c r="AG4095" s="25" t="n">
        <x:f>(AF4095+Inputs!$C$12)/Inputs!$C$13</x:f>
        <x:v>286.9552144338656</x:v>
      </x:c>
      <x:c r="AH4095" s="25" t="n">
        <x:f>(S4095+Inputs!$C$11)*Inputs!$C$8-Inputs!$C$11</x:f>
        <x:v>2347.671789423038</x:v>
      </x:c>
      <x:c r="AI4095" s="25" t="n">
        <x:f>Inputs!$C$12+AH4095-Inputs!$C$10*Inputs!$C$13</x:f>
        <x:v>24665.587204623036</x:v>
      </x:c>
      <x:c r="AJ4095" s="25" t="n">
        <x:f>(S4095+Inputs!$C$11)*(1-Inputs!$C$8)</x:f>
        <x:v>6665.9668254273065</x:v>
      </x:c>
      <x:c r="AK4095" s="25" t="n">
        <x:f>AJ4095/(1+B4095)^(1-Inputs!$C$8)+T4095/(1+B4095)^(2-Inputs!$C$8)+U4095/(1+B4095)^(3-Inputs!$C$8)+V4095/(1+B4095)^(4-Inputs!$C$8)+W4095/(1+B4095)^(5-Inputs!$C$8)+X4095/(1+B4095)^(6-Inputs!$C$8)+Y4095/(1+B4095)^(7-Inputs!$C$8)+Z4095/(1+B4095)^(8-Inputs!$C$8)+AA4095/(1+B4095)^(9-Inputs!$C$8)+AB4095/(1+B4095)^(10-Inputs!$C$8)+AE4095/(1+B4095)^(10-Inputs!$C$8)</x:f>
        <x:v>338856.18378030555</x:v>
      </x:c>
      <x:c r="AL4095" s="25" t="n">
        <x:f>(AK4095+AI4095)/Inputs!$C$13</x:f>
        <x:v>290.06398762354746</x:v>
      </x:c>
      <x:c r="AM4095" s="26" t="n">
        <x:f>IF(AL4095&gt;=Inputs!$C$7,1,0)</x:f>
        <x:v>1</x:v>
      </x:c>
      <x:c r="AN4095" s="26" t="n">
        <x:f>IF(Inputs!$C$7&lt;=(1-Inputs!$C$16)*AL4095,1,0)</x:f>
        <x:v>0</x:v>
      </x:c>
    </x:row>
    <x:row r="4096" ht="20" customHeight="1">
      <x:c r="A4096" s="16" t="n">
        <x:v>4091</x:v>
      </x:c>
      <x:c r="B4096" s="19" t="n">
        <x:v>0.08614075199798968</x:v>
      </x:c>
      <x:c r="C4096" s="24" t="n">
        <x:v>0.3673123563114302</x:v>
      </x:c>
      <x:c r="D4096" s="19" t="n">
        <x:v>0.01589531846645258</x:v>
      </x:c>
      <x:c r="E4096" s="19" t="n">
        <x:v>0.055709078252692446</x:v>
      </x:c>
      <x:c r="F4096" s="19" t="n">
        <x:v>-0.14696611902544307</x:v>
      </x:c>
      <x:c r="G4096" s="19" t="n">
        <x:v>-0.05679161242676799</x:v>
      </x:c>
      <x:c r="H4096" s="19" t="n">
        <x:v>0.8205239825143451</x:v>
      </x:c>
      <x:c r="I4096" s="19" t="n">
        <x:v>0.06312789203346825</x:v>
      </x:c>
      <x:c r="J4096" s="19" t="n">
        <x:v>0.0642259001946934</x:v>
      </x:c>
      <x:c r="K4096" s="19" t="n">
        <x:v>0.0658204643073293</x:v>
      </x:c>
      <x:c r="L4096" s="19" t="n">
        <x:v>0.056145513305472156</x:v>
      </x:c>
      <x:c r="M4096" s="19" t="n">
        <x:v>0.05589118910034699</x:v>
      </x:c>
      <x:c r="N4096" s="19" t="n">
        <x:v>0.05750129120356291</x:v>
      </x:c>
      <x:c r="O4096" s="19" t="n">
        <x:v>0.06554431605134028</x:v>
      </x:c>
      <x:c r="P4096" s="19" t="n">
        <x:v>0.06230500167985724</x:v>
      </x:c>
      <x:c r="Q4096" s="19" t="n">
        <x:v>0.06377898065045315</x:v>
      </x:c>
      <x:c r="R4096" s="19" t="n">
        <x:v>0.05418697344112275</x:v>
      </x:c>
      <x:c r="S4096" s="21" t="n">
        <x:v>10083.666072882508</x:v>
      </x:c>
      <x:c r="T4096" s="21" t="n">
        <x:v>15590.710071828875</x:v>
      </x:c>
      <x:c r="U4096" s="21" t="n">
        <x:v>18675.032032415853</x:v>
      </x:c>
      <x:c r="V4096" s="21" t="n">
        <x:v>21954.256665736528</x:v>
      </x:c>
      <x:c r="W4096" s="21" t="n">
        <x:v>25509.550078211912</x:v>
      </x:c>
      <x:c r="X4096" s="21" t="n">
        <x:v>26952.458074469814</x:v>
      </x:c>
      <x:c r="Y4096" s="21" t="n">
        <x:v>28063.47237953976</x:v>
      </x:c>
      <x:c r="Z4096" s="21" t="n">
        <x:v>28975.915981356608</x:v>
      </x:c>
      <x:c r="AA4096" s="21" t="n">
        <x:v>29629.39391317456</x:v>
      </x:c>
      <x:c r="AB4096" s="21" t="n">
        <x:v>30014.250596311966</x:v>
      </x:c>
      <x:c r="AC4096" s="21" t="n">
        <x:v>39149.02251692864</x:v>
      </x:c>
      <x:c r="AD4096" s="25" t="n">
        <x:f>AC4096*(1+Inputs!$C$14)*(1-Inputs!$C$14/Inputs!$C$15)</x:f>
        <x:v>31064.749367182874</x:v>
      </x:c>
      <x:c r="AE4096" s="25" t="n">
        <x:f>AD4096/(B4096-Inputs!$C$14)</x:f>
        <x:v>607436.3037994439</x:v>
      </x:c>
      <x:c r="AF4096" s="25" t="n">
        <x:f>S4096/(1+B4096)^1+T4096/(1+B4096)^2+U4096/(1+B4096)^3+V4096/(1+B4096)^4+W4096/(1+B4096)^5+X4096/(1+B4096)^6+Y4096/(1+B4096)^7+Z4096/(1+B4096)^8+AA4096/(1+B4096)^9+AB4096/(1+B4096)^10+AE4096/(1+B4096)^10</x:f>
        <x:v>409913.2085132729</x:v>
      </x:c>
      <x:c r="AG4096" s="25" t="n">
        <x:f>(AF4096+Inputs!$C$12)/Inputs!$C$13</x:f>
        <x:v>352.8890641185244</x:v>
      </x:c>
      <x:c r="AH4096" s="25" t="n">
        <x:f>(S4096+Inputs!$C$11)*Inputs!$C$8-Inputs!$C$11</x:f>
        <x:v>2848.9723245559153</x:v>
      </x:c>
      <x:c r="AI4096" s="25" t="n">
        <x:f>Inputs!$C$12+AH4096-Inputs!$C$10*Inputs!$C$13</x:f>
        <x:v>25166.88773975591</x:v>
      </x:c>
      <x:c r="AJ4096" s="25" t="n">
        <x:f>(S4096+Inputs!$C$11)*(1-Inputs!$C$8)</x:f>
        <x:v>7234.693748326594</x:v>
      </x:c>
      <x:c r="AK4096" s="25" t="n">
        <x:f>AJ4096/(1+B4096)^(1-Inputs!$C$8)+T4096/(1+B4096)^(2-Inputs!$C$8)+U4096/(1+B4096)^(3-Inputs!$C$8)+V4096/(1+B4096)^(4-Inputs!$C$8)+W4096/(1+B4096)^(5-Inputs!$C$8)+X4096/(1+B4096)^(6-Inputs!$C$8)+Y4096/(1+B4096)^(7-Inputs!$C$8)+Z4096/(1+B4096)^(8-Inputs!$C$8)+AA4096/(1+B4096)^(9-Inputs!$C$8)+AB4096/(1+B4096)^(10-Inputs!$C$8)+AE4096/(1+B4096)^(10-Inputs!$C$8)</x:f>
        <x:v>423366.3544185188</x:v>
      </x:c>
      <x:c r="AL4096" s="25" t="n">
        <x:f>(AK4096+AI4096)/Inputs!$C$13</x:f>
        <x:v>357.8969712038001</x:v>
      </x:c>
      <x:c r="AM4096" s="26" t="n">
        <x:f>IF(AL4096&gt;=Inputs!$C$7,1,0)</x:f>
        <x:v>1</x:v>
      </x:c>
      <x:c r="AN4096" s="26" t="n">
        <x:f>IF(Inputs!$C$7&lt;=(1-Inputs!$C$16)*AL4096,1,0)</x:f>
        <x:v>1</x:v>
      </x:c>
    </x:row>
    <x:row r="4097" ht="20" customHeight="1">
      <x:c r="A4097" s="16" t="n">
        <x:v>4092</x:v>
      </x:c>
      <x:c r="B4097" s="19" t="n">
        <x:v>0.08982340733018099</x:v>
      </x:c>
      <x:c r="C4097" s="24" t="n">
        <x:v>0.44940073893124577</x:v>
      </x:c>
      <x:c r="D4097" s="19" t="n">
        <x:v>0.010030385782461338</x:v>
      </x:c>
      <x:c r="E4097" s="19" t="n">
        <x:v>0.0477383627848721</x:v>
      </x:c>
      <x:c r="F4097" s="19" t="n">
        <x:v>-0.24619632399010133</x:v>
      </x:c>
      <x:c r="G4097" s="19" t="n">
        <x:v>-0.055353201515928846</x:v>
      </x:c>
      <x:c r="H4097" s="19" t="n">
        <x:v>0.5832719793235981</x:v>
      </x:c>
      <x:c r="I4097" s="19" t="n">
        <x:v>0.06557287656356152</x:v>
      </x:c>
      <x:c r="J4097" s="19" t="n">
        <x:v>0.06488450266395263</x:v>
      </x:c>
      <x:c r="K4097" s="19" t="n">
        <x:v>0.06877611883634586</x:v>
      </x:c>
      <x:c r="L4097" s="19" t="n">
        <x:v>0.06938748548304034</x:v>
      </x:c>
      <x:c r="M4097" s="19" t="n">
        <x:v>0.06827545617763803</x:v>
      </x:c>
      <x:c r="N4097" s="19" t="n">
        <x:v>0.0624324561716719</x:v>
      </x:c>
      <x:c r="O4097" s="19" t="n">
        <x:v>0.06752710118870596</x:v>
      </x:c>
      <x:c r="P4097" s="19" t="n">
        <x:v>0.05396819052513479</x:v>
      </x:c>
      <x:c r="Q4097" s="19" t="n">
        <x:v>0.06606783234847967</x:v>
      </x:c>
      <x:c r="R4097" s="19" t="n">
        <x:v>0.0624733044270431</x:v>
      </x:c>
      <x:c r="S4097" s="21" t="n">
        <x:v>8277.1583116742</x:v>
      </x:c>
      <x:c r="T4097" s="21" t="n">
        <x:v>13259.289891531835</x:v>
      </x:c>
      <x:c r="U4097" s="21" t="n">
        <x:v>16335.168465328823</x:v>
      </x:c>
      <x:c r="V4097" s="21" t="n">
        <x:v>19680.763876228968</x:v>
      </x:c>
      <x:c r="W4097" s="21" t="n">
        <x:v>23355.358356564917</x:v>
      </x:c>
      <x:c r="X4097" s="21" t="n">
        <x:v>24656.78720125241</x:v>
      </x:c>
      <x:c r="Y4097" s="21" t="n">
        <x:v>25623.77551756448</x:v>
      </x:c>
      <x:c r="Z4097" s="21" t="n">
        <x:v>26444.817171696883</x:v>
      </x:c>
      <x:c r="AA4097" s="21" t="n">
        <x:v>27059.656251885917</x:v>
      </x:c>
      <x:c r="AB4097" s="21" t="n">
        <x:v>27499.297798766405</x:v>
      </x:c>
      <x:c r="AC4097" s="21" t="n">
        <x:v>35868.64930273878</x:v>
      </x:c>
      <x:c r="AD4097" s="25" t="n">
        <x:f>AC4097*(1+Inputs!$C$14)*(1-Inputs!$C$14/Inputs!$C$15)</x:f>
        <x:v>28461.77322172322</x:v>
      </x:c>
      <x:c r="AE4097" s="25" t="n">
        <x:f>AD4097/(B4097-Inputs!$C$14)</x:f>
        <x:v>519153.6719034727</x:v>
      </x:c>
      <x:c r="AF4097" s="25" t="n">
        <x:f>S4097/(1+B4097)^1+T4097/(1+B4097)^2+U4097/(1+B4097)^3+V4097/(1+B4097)^4+W4097/(1+B4097)^5+X4097/(1+B4097)^6+Y4097/(1+B4097)^7+Z4097/(1+B4097)^8+AA4097/(1+B4097)^9+AB4097/(1+B4097)^10+AE4097/(1+B4097)^10</x:f>
        <x:v>346323.6609100059</x:v>
      </x:c>
      <x:c r="AG4097" s="25" t="n">
        <x:f>(AF4097+Inputs!$C$12)/Inputs!$C$13</x:f>
        <x:v>302.14922067254344</x:v>
      </x:c>
      <x:c r="AH4097" s="25" t="n">
        <x:f>(S4097+Inputs!$C$11)*Inputs!$C$8-Inputs!$C$11</x:f>
        <x:v>2002.6358117706532</x:v>
      </x:c>
      <x:c r="AI4097" s="25" t="n">
        <x:f>Inputs!$C$12+AH4097-Inputs!$C$10*Inputs!$C$13</x:f>
        <x:v>24320.551226970652</x:v>
      </x:c>
      <x:c r="AJ4097" s="25" t="n">
        <x:f>(S4097+Inputs!$C$11)*(1-Inputs!$C$8)</x:f>
        <x:v>6274.522499903548</x:v>
      </x:c>
      <x:c r="AK4097" s="25" t="n">
        <x:f>AJ4097/(1+B4097)^(1-Inputs!$C$8)+T4097/(1+B4097)^(2-Inputs!$C$8)+U4097/(1+B4097)^(3-Inputs!$C$8)+V4097/(1+B4097)^(4-Inputs!$C$8)+W4097/(1+B4097)^(5-Inputs!$C$8)+X4097/(1+B4097)^(6-Inputs!$C$8)+Y4097/(1+B4097)^(7-Inputs!$C$8)+Z4097/(1+B4097)^(8-Inputs!$C$8)+AA4097/(1+B4097)^(9-Inputs!$C$8)+AB4097/(1+B4097)^(10-Inputs!$C$8)+AE4097/(1+B4097)^(10-Inputs!$C$8)</x:f>
        <x:v>358651.60004421836</x:v>
      </x:c>
      <x:c r="AL4097" s="25" t="n">
        <x:f>(AK4097+AI4097)/Inputs!$C$13</x:f>
        <x:v>305.5839793185182</x:v>
      </x:c>
      <x:c r="AM4097" s="26" t="n">
        <x:f>IF(AL4097&gt;=Inputs!$C$7,1,0)</x:f>
        <x:v>1</x:v>
      </x:c>
      <x:c r="AN4097" s="26" t="n">
        <x:f>IF(Inputs!$C$7&lt;=(1-Inputs!$C$16)*AL4097,1,0)</x:f>
        <x:v>0</x:v>
      </x:c>
    </x:row>
    <x:row r="4098" ht="20" customHeight="1">
      <x:c r="A4098" s="16" t="n">
        <x:v>4093</x:v>
      </x:c>
      <x:c r="B4098" s="19" t="n">
        <x:v>0.08438411202623006</x:v>
      </x:c>
      <x:c r="C4098" s="24" t="n">
        <x:v>0.8236056734131978</x:v>
      </x:c>
      <x:c r="D4098" s="19" t="n">
        <x:v>0.01913256518943598</x:v>
      </x:c>
      <x:c r="E4098" s="19" t="n">
        <x:v>0.062420848984123437</x:v>
      </x:c>
      <x:c r="F4098" s="19" t="n">
        <x:v>-0.2425436834846312</x:v>
      </x:c>
      <x:c r="G4098" s="19" t="n">
        <x:v>-0.05306867182608073</x:v>
      </x:c>
      <x:c r="H4098" s="19" t="n">
        <x:v>0.7874072244456727</x:v>
      </x:c>
      <x:c r="I4098" s="19" t="n">
        <x:v>0.06580102482699317</x:v>
      </x:c>
      <x:c r="J4098" s="19" t="n">
        <x:v>0.05772893910128346</x:v>
      </x:c>
      <x:c r="K4098" s="19" t="n">
        <x:v>0.06045089794919363</x:v>
      </x:c>
      <x:c r="L4098" s="19" t="n">
        <x:v>0.05500713631693884</x:v>
      </x:c>
      <x:c r="M4098" s="19" t="n">
        <x:v>0.05122760160041821</x:v>
      </x:c>
      <x:c r="N4098" s="19" t="n">
        <x:v>0.060604857481724825</x:v>
      </x:c>
      <x:c r="O4098" s="19" t="n">
        <x:v>0.05827421325791306</x:v>
      </x:c>
      <x:c r="P4098" s="19" t="n">
        <x:v>0.06075551114523819</x:v>
      </x:c>
      <x:c r="Q4098" s="19" t="n">
        <x:v>0.06510864241469222</x:v>
      </x:c>
      <x:c r="R4098" s="19" t="n">
        <x:v>0.06345249989339777</x:v>
      </x:c>
      <x:c r="S4098" s="21" t="n">
        <x:v>8415.21252190194</x:v>
      </x:c>
      <x:c r="T4098" s="21" t="n">
        <x:v>14021.618055743327</x:v>
      </x:c>
      <x:c r="U4098" s="21" t="n">
        <x:v>18092.745056430547</x:v>
      </x:c>
      <x:c r="V4098" s="21" t="n">
        <x:v>22760.17014295276</x:v>
      </x:c>
      <x:c r="W4098" s="21" t="n">
        <x:v>27988.090997643303</x:v>
      </x:c>
      <x:c r="X4098" s="21" t="n">
        <x:v>29822.8443859512</x:v>
      </x:c>
      <x:c r="Y4098" s="21" t="n">
        <x:v>31181.971180783632</x:v>
      </x:c>
      <x:c r="Z4098" s="21" t="n">
        <x:v>32234.42024779168</x:v>
      </x:c>
      <x:c r="AA4098" s="21" t="n">
        <x:v>32950.95167271829</x:v>
      </x:c>
      <x:c r="AB4098" s="21" t="n">
        <x:v>33297.69558860714</x:v>
      </x:c>
      <x:c r="AC4098" s="21" t="n">
        <x:v>43431.77685470495</x:v>
      </x:c>
      <x:c r="AD4098" s="25" t="n">
        <x:f>AC4098*(1+Inputs!$C$14)*(1-Inputs!$C$14/Inputs!$C$15)</x:f>
        <x:v>34463.11493420837</x:v>
      </x:c>
      <x:c r="AE4098" s="25" t="n">
        <x:f>AD4098/(B4098-Inputs!$C$14)</x:f>
        <x:v>697858.3499872087</x:v>
      </x:c>
      <x:c r="AF4098" s="25" t="n">
        <x:f>S4098/(1+B4098)^1+T4098/(1+B4098)^2+U4098/(1+B4098)^3+V4098/(1+B4098)^4+W4098/(1+B4098)^5+X4098/(1+B4098)^6+Y4098/(1+B4098)^7+Z4098/(1+B4098)^8+AA4098/(1+B4098)^9+AB4098/(1+B4098)^10+AE4098/(1+B4098)^10</x:f>
        <x:v>463002.7426153289</x:v>
      </x:c>
      <x:c r="AG4098" s="25" t="n">
        <x:f>(AF4098+Inputs!$C$12)/Inputs!$C$13</x:f>
        <x:v>395.2506589165348</x:v>
      </x:c>
      <x:c r="AH4098" s="25" t="n">
        <x:f>(S4098+Inputs!$C$11)*Inputs!$C$8-Inputs!$C$11</x:f>
        <x:v>2067.313263685566</x:v>
      </x:c>
      <x:c r="AI4098" s="25" t="n">
        <x:f>Inputs!$C$12+AH4098-Inputs!$C$10*Inputs!$C$13</x:f>
        <x:v>24385.228678885564</x:v>
      </x:c>
      <x:c r="AJ4098" s="25" t="n">
        <x:f>(S4098+Inputs!$C$11)*(1-Inputs!$C$8)</x:f>
        <x:v>6347.899258216374</x:v>
      </x:c>
      <x:c r="AK4098" s="25" t="n">
        <x:f>AJ4098/(1+B4098)^(1-Inputs!$C$8)+T4098/(1+B4098)^(2-Inputs!$C$8)+U4098/(1+B4098)^(3-Inputs!$C$8)+V4098/(1+B4098)^(4-Inputs!$C$8)+W4098/(1+B4098)^(5-Inputs!$C$8)+X4098/(1+B4098)^(6-Inputs!$C$8)+Y4098/(1+B4098)^(7-Inputs!$C$8)+Z4098/(1+B4098)^(8-Inputs!$C$8)+AA4098/(1+B4098)^(9-Inputs!$C$8)+AB4098/(1+B4098)^(10-Inputs!$C$8)+AE4098/(1+B4098)^(10-Inputs!$C$8)</x:f>
        <x:v>478932.9341163393</x:v>
      </x:c>
      <x:c r="AL4098" s="25" t="n">
        <x:f>(AK4098+AI4098)/Inputs!$C$13</x:f>
        <x:v>401.6113613998475</x:v>
      </x:c>
      <x:c r="AM4098" s="26" t="n">
        <x:f>IF(AL4098&gt;=Inputs!$C$7,1,0)</x:f>
        <x:v>1</x:v>
      </x:c>
      <x:c r="AN4098" s="26" t="n">
        <x:f>IF(Inputs!$C$7&lt;=(1-Inputs!$C$16)*AL4098,1,0)</x:f>
        <x:v>1</x:v>
      </x:c>
    </x:row>
    <x:row r="4099" ht="20" customHeight="1">
      <x:c r="A4099" s="16" t="n">
        <x:v>4094</x:v>
      </x:c>
      <x:c r="B4099" s="19" t="n">
        <x:v>0.08576317684707312</x:v>
      </x:c>
      <x:c r="C4099" s="24" t="n">
        <x:v>0.8877672748908765</x:v>
      </x:c>
      <x:c r="D4099" s="19" t="n">
        <x:v>0.023650247852579298</x:v>
      </x:c>
      <x:c r="E4099" s="19" t="n">
        <x:v>0.040169251208308485</x:v>
      </x:c>
      <x:c r="F4099" s="19" t="n">
        <x:v>-0.1823855860717106</x:v>
      </x:c>
      <x:c r="G4099" s="19" t="n">
        <x:v>-0.07899711036095994</x:v>
      </x:c>
      <x:c r="H4099" s="19" t="n">
        <x:v>0.7396415048836218</x:v>
      </x:c>
      <x:c r="I4099" s="19" t="n">
        <x:v>0.07506461592497203</x:v>
      </x:c>
      <x:c r="J4099" s="19" t="n">
        <x:v>0.06977012446541835</x:v>
      </x:c>
      <x:c r="K4099" s="19" t="n">
        <x:v>0.07315442720322494</x:v>
      </x:c>
      <x:c r="L4099" s="19" t="n">
        <x:v>0.07175613178419667</x:v>
      </x:c>
      <x:c r="M4099" s="19" t="n">
        <x:v>0.06657601649599997</x:v>
      </x:c>
      <x:c r="N4099" s="19" t="n">
        <x:v>0.07121221516509081</x:v>
      </x:c>
      <x:c r="O4099" s="19" t="n">
        <x:v>0.07119075573447503</x:v>
      </x:c>
      <x:c r="P4099" s="19" t="n">
        <x:v>0.0632682130407477</x:v>
      </x:c>
      <x:c r="Q4099" s="19" t="n">
        <x:v>0.06900247058762375</x:v>
      </x:c>
      <x:c r="R4099" s="19" t="n">
        <x:v>0.0679615382025611</x:v>
      </x:c>
      <x:c r="S4099" s="21" t="n">
        <x:v>9321.002064776923</x:v>
      </x:c>
      <x:c r="T4099" s="21" t="n">
        <x:v>15159.653628350783</x:v>
      </x:c>
      <x:c r="U4099" s="21" t="n">
        <x:v>18894.215911001127</x:v>
      </x:c>
      <x:c r="V4099" s="21" t="n">
        <x:v>22957.206194140177</x:v>
      </x:c>
      <x:c r="W4099" s="21" t="n">
        <x:v>27486.25075165043</x:v>
      </x:c>
      <x:c r="X4099" s="21" t="n">
        <x:v>29010.635654341528</x:v>
      </x:c>
      <x:c r="Y4099" s="21" t="n">
        <x:v>30169.966778320915</x:v>
      </x:c>
      <x:c r="Z4099" s="21" t="n">
        <x:v>31079.853092827267</x:v>
      </x:c>
      <x:c r="AA4099" s="21" t="n">
        <x:v>31698.463912126703</x:v>
      </x:c>
      <x:c r="AB4099" s="21" t="n">
        <x:v>32032.247642863138</x:v>
      </x:c>
      <x:c r="AC4099" s="21" t="n">
        <x:v>41781.19257764757</x:v>
      </x:c>
      <x:c r="AD4099" s="25" t="n">
        <x:f>AC4099*(1+Inputs!$C$14)*(1-Inputs!$C$14/Inputs!$C$15)</x:f>
        <x:v>33153.37631036334</x:v>
      </x:c>
      <x:c r="AE4099" s="25" t="n">
        <x:f>AD4099/(B4099-Inputs!$C$14)</x:f>
        <x:v>653098.9266144576</x:v>
      </x:c>
      <x:c r="AF4099" s="25" t="n">
        <x:f>S4099/(1+B4099)^1+T4099/(1+B4099)^2+U4099/(1+B4099)^3+V4099/(1+B4099)^4+W4099/(1+B4099)^5+X4099/(1+B4099)^6+Y4099/(1+B4099)^7+Z4099/(1+B4099)^8+AA4099/(1+B4099)^9+AB4099/(1+B4099)^10+AE4099/(1+B4099)^10</x:f>
        <x:v>437714.1727759781</x:v>
      </x:c>
      <x:c r="AG4099" s="25" t="n">
        <x:f>(AF4099+Inputs!$C$12)/Inputs!$C$13</x:f>
        <x:v>375.07221571346514</x:v>
      </x:c>
      <x:c r="AH4099" s="25" t="n">
        <x:f>(S4099+Inputs!$C$11)*Inputs!$C$8-Inputs!$C$11</x:f>
        <x:v>2491.6694604845316</x:v>
      </x:c>
      <x:c r="AI4099" s="25" t="n">
        <x:f>Inputs!$C$12+AH4099-Inputs!$C$10*Inputs!$C$13</x:f>
        <x:v>24809.58487568453</x:v>
      </x:c>
      <x:c r="AJ4099" s="25" t="n">
        <x:f>(S4099+Inputs!$C$11)*(1-Inputs!$C$8)</x:f>
        <x:v>6829.332604292393</x:v>
      </x:c>
      <x:c r="AK4099" s="25" t="n">
        <x:f>AJ4099/(1+B4099)^(1-Inputs!$C$8)+T4099/(1+B4099)^(2-Inputs!$C$8)+U4099/(1+B4099)^(3-Inputs!$C$8)+V4099/(1+B4099)^(4-Inputs!$C$8)+W4099/(1+B4099)^(5-Inputs!$C$8)+X4099/(1+B4099)^(6-Inputs!$C$8)+Y4099/(1+B4099)^(7-Inputs!$C$8)+Z4099/(1+B4099)^(8-Inputs!$C$8)+AA4099/(1+B4099)^(9-Inputs!$C$8)+AB4099/(1+B4099)^(10-Inputs!$C$8)+AE4099/(1+B4099)^(10-Inputs!$C$8)</x:f>
        <x:v>452532.0534452799</x:v>
      </x:c>
      <x:c r="AL4099" s="25" t="n">
        <x:f>(AK4099+AI4099)/Inputs!$C$13</x:f>
        <x:v>380.88398033216157</x:v>
      </x:c>
      <x:c r="AM4099" s="26" t="n">
        <x:f>IF(AL4099&gt;=Inputs!$C$7,1,0)</x:f>
        <x:v>1</x:v>
      </x:c>
      <x:c r="AN4099" s="26" t="n">
        <x:f>IF(Inputs!$C$7&lt;=(1-Inputs!$C$16)*AL4099,1,0)</x:f>
        <x:v>1</x:v>
      </x:c>
    </x:row>
    <x:row r="4100" ht="20" customHeight="1">
      <x:c r="A4100" s="16" t="n">
        <x:v>4095</x:v>
      </x:c>
      <x:c r="B4100" s="19" t="n">
        <x:v>0.09056466799260243</x:v>
      </x:c>
      <x:c r="C4100" s="24" t="n">
        <x:v>0.7249523655310384</x:v>
      </x:c>
      <x:c r="D4100" s="19" t="n">
        <x:v>0.04120326475897543</x:v>
      </x:c>
      <x:c r="E4100" s="19" t="n">
        <x:v>0.0644930984888586</x:v>
      </x:c>
      <x:c r="F4100" s="19" t="n">
        <x:v>-0.21196791392049935</x:v>
      </x:c>
      <x:c r="G4100" s="19" t="n">
        <x:v>-0.09331921005865922</x:v>
      </x:c>
      <x:c r="H4100" s="19" t="n">
        <x:v>0.7804294477215592</x:v>
      </x:c>
      <x:c r="I4100" s="19" t="n">
        <x:v>0.07448613028653767</x:v>
      </x:c>
      <x:c r="J4100" s="19" t="n">
        <x:v>0.07747499300935147</x:v>
      </x:c>
      <x:c r="K4100" s="19" t="n">
        <x:v>0.07245375735070753</x:v>
      </x:c>
      <x:c r="L4100" s="19" t="n">
        <x:v>0.07201492797349487</x:v>
      </x:c>
      <x:c r="M4100" s="19" t="n">
        <x:v>0.06740178914623698</x:v>
      </x:c>
      <x:c r="N4100" s="19" t="n">
        <x:v>0.07507400512320941</x:v>
      </x:c>
      <x:c r="O4100" s="19" t="n">
        <x:v>0.07228513286860674</x:v>
      </x:c>
      <x:c r="P4100" s="19" t="n">
        <x:v>0.07051402304263206</x:v>
      </x:c>
      <x:c r="Q4100" s="19" t="n">
        <x:v>0.07471914473605125</x:v>
      </x:c>
      <x:c r="R4100" s="19" t="n">
        <x:v>0.06665258510758236</x:v>
      </x:c>
      <x:c r="S4100" s="21" t="n">
        <x:v>8834.381876862592</x:v>
      </x:c>
      <x:c r="T4100" s="21" t="n">
        <x:v>14771.779577499976</x:v>
      </x:c>
      <x:c r="U4100" s="21" t="n">
        <x:v>19231.257247686008</x:v>
      </x:c>
      <x:c r="V4100" s="21" t="n">
        <x:v>24284.878764143275</x:v>
      </x:c>
      <x:c r="W4100" s="21" t="n">
        <x:v>30094.97724633248</x:v>
      </x:c>
      <x:c r="X4100" s="21" t="n">
        <x:v>32529.28537874857</x:v>
      </x:c>
      <x:c r="Y4100" s="21" t="n">
        <x:v>34395.10814666017</x:v>
      </x:c>
      <x:c r="Z4100" s="21" t="n">
        <x:v>35809.19428537738</x:v>
      </x:c>
      <x:c r="AA4100" s="21" t="n">
        <x:v>36708.147114714666</x:v>
      </x:c>
      <x:c r="AB4100" s="21" t="n">
        <x:v>37047.546633793674</x:v>
      </x:c>
      <x:c r="AC4100" s="21" t="n">
        <x:v>48322.88691364392</x:v>
      </x:c>
      <x:c r="AD4100" s="25" t="n">
        <x:f>AC4100*(1+Inputs!$C$14)*(1-Inputs!$C$14/Inputs!$C$15)</x:f>
        <x:v>38344.21076597644</x:v>
      </x:c>
      <x:c r="AE4100" s="25" t="n">
        <x:f>AD4100/(B4100-Inputs!$C$14)</x:f>
        <x:v>690082.6037704638</x:v>
      </x:c>
      <x:c r="AF4100" s="25" t="n">
        <x:f>S4100/(1+B4100)^1+T4100/(1+B4100)^2+U4100/(1+B4100)^3+V4100/(1+B4100)^4+W4100/(1+B4100)^5+X4100/(1+B4100)^6+Y4100/(1+B4100)^7+Z4100/(1+B4100)^8+AA4100/(1+B4100)^9+AB4100/(1+B4100)^10+AE4100/(1+B4100)^10</x:f>
        <x:v>450389.64176254714</x:v>
      </x:c>
      <x:c r="AG4100" s="25" t="n">
        <x:f>(AF4100+Inputs!$C$12)/Inputs!$C$13</x:f>
        <x:v>385.18631993693754</x:v>
      </x:c>
      <x:c r="AH4100" s="25" t="n">
        <x:f>(S4100+Inputs!$C$11)*Inputs!$C$8-Inputs!$C$11</x:f>
        <x:v>2263.6912354616525</x:v>
      </x:c>
      <x:c r="AI4100" s="25" t="n">
        <x:f>Inputs!$C$12+AH4100-Inputs!$C$10*Inputs!$C$13</x:f>
        <x:v>24581.606650661648</x:v>
      </x:c>
      <x:c r="AJ4100" s="25" t="n">
        <x:f>(S4100+Inputs!$C$11)*(1-Inputs!$C$8)</x:f>
        <x:v>6570.69064140094</x:v>
      </x:c>
      <x:c r="AK4100" s="25" t="n">
        <x:f>AJ4100/(1+B4100)^(1-Inputs!$C$8)+T4100/(1+B4100)^(2-Inputs!$C$8)+U4100/(1+B4100)^(3-Inputs!$C$8)+V4100/(1+B4100)^(4-Inputs!$C$8)+W4100/(1+B4100)^(5-Inputs!$C$8)+X4100/(1+B4100)^(6-Inputs!$C$8)+Y4100/(1+B4100)^(7-Inputs!$C$8)+Z4100/(1+B4100)^(8-Inputs!$C$8)+AA4100/(1+B4100)^(9-Inputs!$C$8)+AB4100/(1+B4100)^(10-Inputs!$C$8)+AE4100/(1+B4100)^(10-Inputs!$C$8)</x:f>
        <x:v>466897.6342057412</x:v>
      </x:c>
      <x:c r="AL4100" s="25" t="n">
        <x:f>(AK4100+AI4100)/Inputs!$C$13</x:f>
        <x:v>392.1647610011028</x:v>
      </x:c>
      <x:c r="AM4100" s="26" t="n">
        <x:f>IF(AL4100&gt;=Inputs!$C$7,1,0)</x:f>
        <x:v>1</x:v>
      </x:c>
      <x:c r="AN4100" s="26" t="n">
        <x:f>IF(Inputs!$C$7&lt;=(1-Inputs!$C$16)*AL4100,1,0)</x:f>
        <x:v>1</x:v>
      </x:c>
    </x:row>
    <x:row r="4101" ht="20" customHeight="1">
      <x:c r="A4101" s="16" t="n">
        <x:v>4096</x:v>
      </x:c>
      <x:c r="B4101" s="19" t="n">
        <x:v>0.07908665079974408</x:v>
      </x:c>
      <x:c r="C4101" s="24" t="n">
        <x:v>0.3878187868223506</x:v>
      </x:c>
      <x:c r="D4101" s="19" t="n">
        <x:v>0.03630647539405203</x:v>
      </x:c>
      <x:c r="E4101" s="19" t="n">
        <x:v>0.04178018327453942</x:v>
      </x:c>
      <x:c r="F4101" s="19" t="n">
        <x:v>-0.13945342480387696</x:v>
      </x:c>
      <x:c r="G4101" s="19" t="n">
        <x:v>-0.06556866986067973</x:v>
      </x:c>
      <x:c r="H4101" s="19" t="n">
        <x:v>0.6342942786099286</x:v>
      </x:c>
      <x:c r="I4101" s="19" t="n">
        <x:v>0.05734447296546364</x:v>
      </x:c>
      <x:c r="J4101" s="19" t="n">
        <x:v>0.07159635396934733</x:v>
      </x:c>
      <x:c r="K4101" s="19" t="n">
        <x:v>0.06938224248028177</x:v>
      </x:c>
      <x:c r="L4101" s="19" t="n">
        <x:v>0.05058429920682898</x:v>
      </x:c>
      <x:c r="M4101" s="19" t="n">
        <x:v>0.05680851753664115</x:v>
      </x:c>
      <x:c r="N4101" s="19" t="n">
        <x:v>0.05659137634613558</x:v>
      </x:c>
      <x:c r="O4101" s="19" t="n">
        <x:v>0.05643323100480416</x:v>
      </x:c>
      <x:c r="P4101" s="19" t="n">
        <x:v>0.047977606564414826</x:v>
      </x:c>
      <x:c r="Q4101" s="19" t="n">
        <x:v>0.055968926454305575</x:v>
      </x:c>
      <x:c r="R4101" s="19" t="n">
        <x:v>0.06342077478496208</x:v>
      </x:c>
      <x:c r="S4101" s="21" t="n">
        <x:v>10181.417647177803</x:v>
      </x:c>
      <x:c r="T4101" s="21" t="n">
        <x:v>15765.737082307336</x:v>
      </x:c>
      <x:c r="U4101" s="21" t="n">
        <x:v>18901.38077910663</x:v>
      </x:c>
      <x:c r="V4101" s="21" t="n">
        <x:v>22177.531740507813</x:v>
      </x:c>
      <x:c r="W4101" s="21" t="n">
        <x:v>25745.59362840816</x:v>
      </x:c>
      <x:c r="X4101" s="21" t="n">
        <x:v>27282.95662980229</x:v>
      </x:c>
      <x:c r="Y4101" s="21" t="n">
        <x:v>28491.94354180551</x:v>
      </x:c>
      <x:c r="Z4101" s="21" t="n">
        <x:v>29449.09989757794</x:v>
      </x:c>
      <x:c r="AA4101" s="21" t="n">
        <x:v>30113.23283054895</x:v>
      </x:c>
      <x:c r="AB4101" s="21" t="n">
        <x:v>30490.189061690773</x:v>
      </x:c>
      <x:c r="AC4101" s="21" t="n">
        <x:v>39769.81181959667</x:v>
      </x:c>
      <x:c r="AD4101" s="25" t="n">
        <x:f>AC4101*(1+Inputs!$C$14)*(1-Inputs!$C$14/Inputs!$C$15)</x:f>
        <x:v>31557.345678849953</x:v>
      </x:c>
      <x:c r="AE4101" s="25" t="n">
        <x:f>AD4101/(B4101-Inputs!$C$14)</x:f>
        <x:v>715802.7454204605</x:v>
      </x:c>
      <x:c r="AF4101" s="25" t="n">
        <x:f>S4101/(1+B4101)^1+T4101/(1+B4101)^2+U4101/(1+B4101)^3+V4101/(1+B4101)^4+W4101/(1+B4101)^5+X4101/(1+B4101)^6+Y4101/(1+B4101)^7+Z4101/(1+B4101)^8+AA4101/(1+B4101)^9+AB4101/(1+B4101)^10+AE4101/(1+B4101)^10</x:f>
        <x:v>485786.7559652202</x:v>
      </x:c>
      <x:c r="AG4101" s="25" t="n">
        <x:f>(AF4101+Inputs!$C$12)/Inputs!$C$13</x:f>
        <x:v>413.43064783007804</x:v>
      </x:c>
      <x:c r="AH4101" s="25" t="n">
        <x:f>(S4101+Inputs!$C$11)*Inputs!$C$8-Inputs!$C$11</x:f>
        <x:v>2894.7682675819296</x:v>
      </x:c>
      <x:c r="AI4101" s="25" t="n">
        <x:f>Inputs!$C$12+AH4101-Inputs!$C$10*Inputs!$C$13</x:f>
        <x:v>25212.683682781928</x:v>
      </x:c>
      <x:c r="AJ4101" s="25" t="n">
        <x:f>(S4101+Inputs!$C$11)*(1-Inputs!$C$8)</x:f>
        <x:v>7286.649379595874</x:v>
      </x:c>
      <x:c r="AK4101" s="25" t="n">
        <x:f>AJ4101/(1+B4101)^(1-Inputs!$C$8)+T4101/(1+B4101)^(2-Inputs!$C$8)+U4101/(1+B4101)^(3-Inputs!$C$8)+V4101/(1+B4101)^(4-Inputs!$C$8)+W4101/(1+B4101)^(5-Inputs!$C$8)+X4101/(1+B4101)^(6-Inputs!$C$8)+Y4101/(1+B4101)^(7-Inputs!$C$8)+Z4101/(1+B4101)^(8-Inputs!$C$8)+AA4101/(1+B4101)^(9-Inputs!$C$8)+AB4101/(1+B4101)^(10-Inputs!$C$8)+AE4101/(1+B4101)^(10-Inputs!$C$8)</x:f>
        <x:v>500642.16558651836</x:v>
      </x:c>
      <x:c r="AL4101" s="25" t="n">
        <x:f>(AK4101+AI4101)/Inputs!$C$13</x:f>
        <x:v>419.59400141829906</x:v>
      </x:c>
      <x:c r="AM4101" s="26" t="n">
        <x:f>IF(AL4101&gt;=Inputs!$C$7,1,0)</x:f>
        <x:v>1</x:v>
      </x:c>
      <x:c r="AN4101" s="26" t="n">
        <x:f>IF(Inputs!$C$7&lt;=(1-Inputs!$C$16)*AL4101,1,0)</x:f>
        <x:v>1</x:v>
      </x:c>
    </x:row>
    <x:row r="4102" ht="20" customHeight="1">
      <x:c r="A4102" s="16" t="n">
        <x:v>4097</x:v>
      </x:c>
      <x:c r="B4102" s="19" t="n">
        <x:v>0.08002957120356564</x:v>
      </x:c>
      <x:c r="C4102" s="24" t="n">
        <x:v>0.7617981311859978</x:v>
      </x:c>
      <x:c r="D4102" s="19" t="n">
        <x:v>0.03901616021536967</x:v>
      </x:c>
      <x:c r="E4102" s="19" t="n">
        <x:v>0.04073858247217544</x:v>
      </x:c>
      <x:c r="F4102" s="19" t="n">
        <x:v>-0.24330213490061287</x:v>
      </x:c>
      <x:c r="G4102" s="19" t="n">
        <x:v>-0.06742207321396848</x:v>
      </x:c>
      <x:c r="H4102" s="19" t="n">
        <x:v>0.8045266209271915</x:v>
      </x:c>
      <x:c r="I4102" s="19" t="n">
        <x:v>0.07062884123506023</x:v>
      </x:c>
      <x:c r="J4102" s="19" t="n">
        <x:v>0.07731144870127196</x:v>
      </x:c>
      <x:c r="K4102" s="19" t="n">
        <x:v>0.07136997075043951</x:v>
      </x:c>
      <x:c r="L4102" s="19" t="n">
        <x:v>0.0731837173472502</x:v>
      </x:c>
      <x:c r="M4102" s="19" t="n">
        <x:v>0.06733928904434947</x:v>
      </x:c>
      <x:c r="N4102" s="19" t="n">
        <x:v>0.07079095599381276</x:v>
      </x:c>
      <x:c r="O4102" s="19" t="n">
        <x:v>0.07872078910231835</x:v>
      </x:c>
      <x:c r="P4102" s="19" t="n">
        <x:v>0.07157634902770382</x:v>
      </x:c>
      <x:c r="Q4102" s="19" t="n">
        <x:v>0.07393507055816485</x:v>
      </x:c>
      <x:c r="R4102" s="19" t="n">
        <x:v>0.07561432915589762</x:v>
      </x:c>
      <x:c r="S4102" s="21" t="n">
        <x:v>8355.713503294774</x:v>
      </x:c>
      <x:c r="T4102" s="21" t="n">
        <x:v>13942.43567160035</x:v>
      </x:c>
      <x:c r="U4102" s="21" t="n">
        <x:v>18072.2182873869</x:v>
      </x:c>
      <x:c r="V4102" s="21" t="n">
        <x:v>22757.863633175733</x:v>
      </x:c>
      <x:c r="W4102" s="21" t="n">
        <x:v>28037.637222831396</x:v>
      </x:c>
      <x:c r="X4102" s="21" t="n">
        <x:v>29939.94411099094</x:v>
      </x:c>
      <x:c r="Y4102" s="21" t="n">
        <x:v>31337.302589043094</x:v>
      </x:c>
      <x:c r="Z4102" s="21" t="n">
        <x:v>32443.99738721325</x:v>
      </x:c>
      <x:c r="AA4102" s="21" t="n">
        <x:v>33178.53427191482</x:v>
      </x:c>
      <x:c r="AB4102" s="21" t="n">
        <x:v>33533.59219596104</x:v>
      </x:c>
      <x:c r="AC4102" s="21" t="n">
        <x:v>43739.46808168832</x:v>
      </x:c>
      <x:c r="AD4102" s="25" t="n">
        <x:f>AC4102*(1+Inputs!$C$14)*(1-Inputs!$C$14/Inputs!$C$15)</x:f>
        <x:v>34707.26792281967</x:v>
      </x:c>
      <x:c r="AE4102" s="25" t="n">
        <x:f>AD4102/(B4102-Inputs!$C$14)</x:f>
        <x:v>770766.1209101498</x:v>
      </x:c>
      <x:c r="AF4102" s="25" t="n">
        <x:f>S4102/(1+B4102)^1+T4102/(1+B4102)^2+U4102/(1+B4102)^3+V4102/(1+B4102)^4+W4102/(1+B4102)^5+X4102/(1+B4102)^6+Y4102/(1+B4102)^7+Z4102/(1+B4102)^8+AA4102/(1+B4102)^9+AB4102/(1+B4102)^10+AE4102/(1+B4102)^10</x:f>
        <x:v>513547.7728358293</x:v>
      </x:c>
      <x:c r="AG4102" s="25" t="n">
        <x:f>(AF4102+Inputs!$C$12)/Inputs!$C$13</x:f>
        <x:v>435.58192430564105</x:v>
      </x:c>
      <x:c r="AH4102" s="25" t="n">
        <x:f>(S4102+Inputs!$C$11)*Inputs!$C$8-Inputs!$C$11</x:f>
        <x:v>2039.4383809956335</x:v>
      </x:c>
      <x:c r="AI4102" s="25" t="n">
        <x:f>Inputs!$C$12+AH4102-Inputs!$C$10*Inputs!$C$13</x:f>
        <x:v>24357.35379619563</x:v>
      </x:c>
      <x:c r="AJ4102" s="25" t="n">
        <x:f>(S4102+Inputs!$C$11)*(1-Inputs!$C$8)</x:f>
        <x:v>6316.27512229914</x:v>
      </x:c>
      <x:c r="AK4102" s="25" t="n">
        <x:f>AJ4102/(1+B4102)^(1-Inputs!$C$8)+T4102/(1+B4102)^(2-Inputs!$C$8)+U4102/(1+B4102)^(3-Inputs!$C$8)+V4102/(1+B4102)^(4-Inputs!$C$8)+W4102/(1+B4102)^(5-Inputs!$C$8)+X4102/(1+B4102)^(6-Inputs!$C$8)+Y4102/(1+B4102)^(7-Inputs!$C$8)+Z4102/(1+B4102)^(8-Inputs!$C$8)+AA4102/(1+B4102)^(9-Inputs!$C$8)+AB4102/(1+B4102)^(10-Inputs!$C$8)+AE4102/(1+B4102)^(10-Inputs!$C$8)</x:f>
        <x:v>530451.1263316798</x:v>
      </x:c>
      <x:c r="AL4102" s="25" t="n">
        <x:f>(AK4102+AI4102)/Inputs!$C$13</x:f>
        <x:v>442.6968972923585</x:v>
      </x:c>
      <x:c r="AM4102" s="26" t="n">
        <x:f>IF(AL4102&gt;=Inputs!$C$7,1,0)</x:f>
        <x:v>1</x:v>
      </x:c>
      <x:c r="AN4102" s="26" t="n">
        <x:f>IF(Inputs!$C$7&lt;=(1-Inputs!$C$16)*AL4102,1,0)</x:f>
        <x:v>1</x:v>
      </x:c>
    </x:row>
    <x:row r="4103" ht="20" customHeight="1">
      <x:c r="A4103" s="16" t="n">
        <x:v>4098</x:v>
      </x:c>
      <x:c r="B4103" s="19" t="n">
        <x:v>0.08084644478189901</x:v>
      </x:c>
      <x:c r="C4103" s="24" t="n">
        <x:v>0.36110523353406165</x:v>
      </x:c>
      <x:c r="D4103" s="19" t="n">
        <x:v>0.01744266081231416</x:v>
      </x:c>
      <x:c r="E4103" s="19" t="n">
        <x:v>0.03406420514162079</x:v>
      </x:c>
      <x:c r="F4103" s="19" t="n">
        <x:v>-0.23134352402520225</x:v>
      </x:c>
      <x:c r="G4103" s="19" t="n">
        <x:v>-0.03931651931744512</x:v>
      </x:c>
      <x:c r="H4103" s="19" t="n">
        <x:v>0.3884430512534607</x:v>
      </x:c>
      <x:c r="I4103" s="19" t="n">
        <x:v>0.05972153518258097</x:v>
      </x:c>
      <x:c r="J4103" s="19" t="n">
        <x:v>0.058306100997098154</x:v>
      </x:c>
      <x:c r="K4103" s="19" t="n">
        <x:v>0.04584307107549307</x:v>
      </x:c>
      <x:c r="L4103" s="19" t="n">
        <x:v>0.04942106688237914</x:v>
      </x:c>
      <x:c r="M4103" s="19" t="n">
        <x:v>0.05841535794995138</x:v>
      </x:c>
      <x:c r="N4103" s="19" t="n">
        <x:v>0.048335781232973433</x:v>
      </x:c>
      <x:c r="O4103" s="19" t="n">
        <x:v>0.05789705483676358</x:v>
      </x:c>
      <x:c r="P4103" s="19" t="n">
        <x:v>0.057163964892027935</x:v>
      </x:c>
      <x:c r="Q4103" s="19" t="n">
        <x:v>0.05334154934584717</x:v>
      </x:c>
      <x:c r="R4103" s="19" t="n">
        <x:v>0.05594425133138771</x:v>
      </x:c>
      <x:c r="S4103" s="21" t="n">
        <x:v>8561.380957674091</x:v>
      </x:c>
      <x:c r="T4103" s="21" t="n">
        <x:v>13354.583390456039</x:v>
      </x:c>
      <x:c r="U4103" s="21" t="n">
        <x:v>15912.297624125133</x:v>
      </x:c>
      <x:c r="V4103" s="21" t="n">
        <x:v>18544.551863070603</x:v>
      </x:c>
      <x:c r="W4103" s="21" t="n">
        <x:v>21438.602215549676</x:v>
      </x:c>
      <x:c r="X4103" s="21" t="n">
        <x:v>22507.588399361623</x:v>
      </x:c>
      <x:c r="Y4103" s="21" t="n">
        <x:v>23344.705186685558</x:v>
      </x:c>
      <x:c r="Z4103" s="21" t="n">
        <x:v>24097.953707814144</x:v>
      </x:c>
      <x:c r="AA4103" s="21" t="n">
        <x:v>24715.929491720934</x:v>
      </x:c>
      <x:c r="AB4103" s="21" t="n">
        <x:v>25182.227129318308</x:v>
      </x:c>
      <x:c r="AC4103" s="21" t="n">
        <x:v>32846.38321215431</x:v>
      </x:c>
      <x:c r="AD4103" s="25" t="n">
        <x:f>AC4103*(1+Inputs!$C$14)*(1-Inputs!$C$14/Inputs!$C$15)</x:f>
        <x:v>26063.60507884444</x:v>
      </x:c>
      <x:c r="AE4103" s="25" t="n">
        <x:f>AD4103/(B4103-Inputs!$C$14)</x:f>
        <x:v>568497.8454236613</x:v>
      </x:c>
      <x:c r="AF4103" s="25" t="n">
        <x:f>S4103/(1+B4103)^1+T4103/(1+B4103)^2+U4103/(1+B4103)^3+V4103/(1+B4103)^4+W4103/(1+B4103)^5+X4103/(1+B4103)^6+Y4103/(1+B4103)^7+Z4103/(1+B4103)^8+AA4103/(1+B4103)^9+AB4103/(1+B4103)^10+AE4103/(1+B4103)^10</x:f>
        <x:v>385798.44371428766</x:v>
      </x:c>
      <x:c r="AG4103" s="25" t="n">
        <x:f>(AF4103+Inputs!$C$12)/Inputs!$C$13</x:f>
        <x:v>333.6472321389822</x:v>
      </x:c>
      <x:c r="AH4103" s="25" t="n">
        <x:f>(S4103+Inputs!$C$11)*Inputs!$C$8-Inputs!$C$11</x:f>
        <x:v>2135.7921746911497</x:v>
      </x:c>
      <x:c r="AI4103" s="25" t="n">
        <x:f>Inputs!$C$12+AH4103-Inputs!$C$10*Inputs!$C$13</x:f>
        <x:v>24453.70758989115</x:v>
      </x:c>
      <x:c r="AJ4103" s="25" t="n">
        <x:f>(S4103+Inputs!$C$11)*(1-Inputs!$C$8)</x:f>
        <x:v>6425.588782982943</x:v>
      </x:c>
      <x:c r="AK4103" s="25" t="n">
        <x:f>AJ4103/(1+B4103)^(1-Inputs!$C$8)+T4103/(1+B4103)^(2-Inputs!$C$8)+U4103/(1+B4103)^(3-Inputs!$C$8)+V4103/(1+B4103)^(4-Inputs!$C$8)+W4103/(1+B4103)^(5-Inputs!$C$8)+X4103/(1+B4103)^(6-Inputs!$C$8)+Y4103/(1+B4103)^(7-Inputs!$C$8)+Z4103/(1+B4103)^(8-Inputs!$C$8)+AA4103/(1+B4103)^(9-Inputs!$C$8)+AB4103/(1+B4103)^(10-Inputs!$C$8)+AE4103/(1+B4103)^(10-Inputs!$C$8)</x:f>
        <x:v>398059.9890216267</x:v>
      </x:c>
      <x:c r="AL4103" s="25" t="n">
        <x:f>(AK4103+AI4103)/Inputs!$C$13</x:f>
        <x:v>337.135262442875</x:v>
      </x:c>
      <x:c r="AM4103" s="26" t="n">
        <x:f>IF(AL4103&gt;=Inputs!$C$7,1,0)</x:f>
        <x:v>1</x:v>
      </x:c>
      <x:c r="AN4103" s="26" t="n">
        <x:f>IF(Inputs!$C$7&lt;=(1-Inputs!$C$16)*AL4103,1,0)</x:f>
        <x:v>1</x:v>
      </x:c>
    </x:row>
    <x:row r="4104" ht="20" customHeight="1">
      <x:c r="A4104" s="16" t="n">
        <x:v>4099</x:v>
      </x:c>
      <x:c r="B4104" s="19" t="n">
        <x:v>0.09156104021569568</x:v>
      </x:c>
      <x:c r="C4104" s="24" t="n">
        <x:v>0.5222538430704446</x:v>
      </x:c>
      <x:c r="D4104" s="19" t="n">
        <x:v>0.04735194981201261</x:v>
      </x:c>
      <x:c r="E4104" s="19" t="n">
        <x:v>0.0608529900336518</x:v>
      </x:c>
      <x:c r="F4104" s="19" t="n">
        <x:v>-0.1416510362357019</x:v>
      </x:c>
      <x:c r="G4104" s="19" t="n">
        <x:v>-0.06728772467035185</x:v>
      </x:c>
      <x:c r="H4104" s="19" t="n">
        <x:v>0.7685037852984067</x:v>
      </x:c>
      <x:c r="I4104" s="19" t="n">
        <x:v>0.0627856065501976</x:v>
      </x:c>
      <x:c r="J4104" s="19" t="n">
        <x:v>0.07213897900159168</x:v>
      </x:c>
      <x:c r="K4104" s="19" t="n">
        <x:v>0.06530744434107988</x:v>
      </x:c>
      <x:c r="L4104" s="19" t="n">
        <x:v>0.0682617157713264</x:v>
      </x:c>
      <x:c r="M4104" s="19" t="n">
        <x:v>0.07355975717309207</x:v>
      </x:c>
      <x:c r="N4104" s="19" t="n">
        <x:v>0.07101927425287499</x:v>
      </x:c>
      <x:c r="O4104" s="19" t="n">
        <x:v>0.0636470245256612</x:v>
      </x:c>
      <x:c r="P4104" s="19" t="n">
        <x:v>0.0567397019627731</x:v>
      </x:c>
      <x:c r="Q4104" s="19" t="n">
        <x:v>0.07523309055448293</x:v>
      </x:c>
      <x:c r="R4104" s="19" t="n">
        <x:v>0.060767131255041705</x:v>
      </x:c>
      <x:c r="S4104" s="21" t="n">
        <x:v>10209.933932744712</x:v>
      </x:c>
      <x:c r="T4104" s="21" t="n">
        <x:v>16264.236462136805</x:v>
      </x:c>
      <x:c r="U4104" s="21" t="n">
        <x:v>20232.045786535593</x:v>
      </x:c>
      <x:c r="V4104" s="21" t="n">
        <x:v>24609.222587655913</x:v>
      </x:c>
      <x:c r="W4104" s="21" t="n">
        <x:v>29640.61024850682</x:v>
      </x:c>
      <x:c r="X4104" s="21" t="n">
        <x:v>32022.513440353006</x:v>
      </x:c>
      <x:c r="Y4104" s="21" t="n">
        <x:v>33873.88971446646</x:v>
      </x:c>
      <x:c r="Z4104" s="21" t="n">
        <x:v>35260.64220434922</x:v>
      </x:c>
      <x:c r="AA4104" s="21" t="n">
        <x:v>36138.29239766026</x:v>
      </x:c>
      <x:c r="AB4104" s="21" t="n">
        <x:v>36485.504742441786</x:v>
      </x:c>
      <x:c r="AC4104" s="21" t="n">
        <x:v>47589.78879448929</x:v>
      </x:c>
      <x:c r="AD4104" s="25" t="n">
        <x:f>AC4104*(1+Inputs!$C$14)*(1-Inputs!$C$14/Inputs!$C$15)</x:f>
        <x:v>37762.49740842725</x:v>
      </x:c>
      <x:c r="AE4104" s="25" t="n">
        <x:f>AD4104/(B4104-Inputs!$C$14)</x:f>
        <x:v>667641.4942939498</x:v>
      </x:c>
      <x:c r="AF4104" s="25" t="n">
        <x:f>S4104/(1+B4104)^1+T4104/(1+B4104)^2+U4104/(1+B4104)^3+V4104/(1+B4104)^4+W4104/(1+B4104)^5+X4104/(1+B4104)^6+Y4104/(1+B4104)^7+Z4104/(1+B4104)^8+AA4104/(1+B4104)^9+AB4104/(1+B4104)^10+AE4104/(1+B4104)^10</x:f>
        <x:v>439422.45941732917</x:v>
      </x:c>
      <x:c r="AG4104" s="25" t="n">
        <x:f>(AF4104+Inputs!$C$12)/Inputs!$C$13</x:f>
        <x:v>376.43530446012204</x:v>
      </x:c>
      <x:c r="AH4104" s="25" t="n">
        <x:f>(S4104+Inputs!$C$11)*Inputs!$C$8-Inputs!$C$11</x:f>
        <x:v>2908.1279520530024</x:v>
      </x:c>
      <x:c r="AI4104" s="25" t="n">
        <x:f>Inputs!$C$12+AH4104-Inputs!$C$10*Inputs!$C$13</x:f>
        <x:v>25226.043367252998</x:v>
      </x:c>
      <x:c r="AJ4104" s="25" t="n">
        <x:f>(S4104+Inputs!$C$11)*(1-Inputs!$C$8)</x:f>
        <x:v>7301.805980691711</x:v>
      </x:c>
      <x:c r="AK4104" s="25" t="n">
        <x:f>AJ4104/(1+B4104)^(1-Inputs!$C$8)+T4104/(1+B4104)^(2-Inputs!$C$8)+U4104/(1+B4104)^(3-Inputs!$C$8)+V4104/(1+B4104)^(4-Inputs!$C$8)+W4104/(1+B4104)^(5-Inputs!$C$8)+X4104/(1+B4104)^(6-Inputs!$C$8)+Y4104/(1+B4104)^(7-Inputs!$C$8)+Z4104/(1+B4104)^(8-Inputs!$C$8)+AA4104/(1+B4104)^(9-Inputs!$C$8)+AB4104/(1+B4104)^(10-Inputs!$C$8)+AE4104/(1+B4104)^(10-Inputs!$C$8)</x:f>
        <x:v>455057.6026792681</x:v>
      </x:c>
      <x:c r="AL4104" s="25" t="n">
        <x:f>(AK4104+AI4104)/Inputs!$C$13</x:f>
        <x:v>383.23148895642396</x:v>
      </x:c>
      <x:c r="AM4104" s="26" t="n">
        <x:f>IF(AL4104&gt;=Inputs!$C$7,1,0)</x:f>
        <x:v>1</x:v>
      </x:c>
      <x:c r="AN4104" s="26" t="n">
        <x:f>IF(Inputs!$C$7&lt;=(1-Inputs!$C$16)*AL4104,1,0)</x:f>
        <x:v>1</x:v>
      </x:c>
    </x:row>
    <x:row r="4105" ht="20" customHeight="1">
      <x:c r="A4105" s="16" t="n">
        <x:v>4100</x:v>
      </x:c>
      <x:c r="B4105" s="19" t="n">
        <x:v>0.0750208304789911</x:v>
      </x:c>
      <x:c r="C4105" s="24" t="n">
        <x:v>0.6542504359486259</x:v>
      </x:c>
      <x:c r="D4105" s="19" t="n">
        <x:v>0.04097153877699072</x:v>
      </x:c>
      <x:c r="E4105" s="19" t="n">
        <x:v>0.06172257353240952</x:v>
      </x:c>
      <x:c r="F4105" s="19" t="n">
        <x:v>-0.18883504779299642</x:v>
      </x:c>
      <x:c r="G4105" s="19" t="n">
        <x:v>-0.10267260184282179</x:v>
      </x:c>
      <x:c r="H4105" s="19" t="n">
        <x:v>0.8745320406830785</x:v>
      </x:c>
      <x:c r="I4105" s="19" t="n">
        <x:v>0.0650639777258209</x:v>
      </x:c>
      <x:c r="J4105" s="19" t="n">
        <x:v>0.05704308146551625</x:v>
      </x:c>
      <x:c r="K4105" s="19" t="n">
        <x:v>0.07016619231803475</x:v>
      </x:c>
      <x:c r="L4105" s="19" t="n">
        <x:v>0.061730307683063756</x:v>
      </x:c>
      <x:c r="M4105" s="19" t="n">
        <x:v>0.0601068338903849</x:v>
      </x:c>
      <x:c r="N4105" s="19" t="n">
        <x:v>0.053927632206854245</x:v>
      </x:c>
      <x:c r="O4105" s="19" t="n">
        <x:v>0.04963757995833362</x:v>
      </x:c>
      <x:c r="P4105" s="19" t="n">
        <x:v>0.054519821096151874</x:v>
      </x:c>
      <x:c r="Q4105" s="19" t="n">
        <x:v>0.05851807815440793</x:v>
      </x:c>
      <x:c r="R4105" s="19" t="n">
        <x:v>0.05889144761916555</x:v>
      </x:c>
      <x:c r="S4105" s="21" t="n">
        <x:v>9192.959039148833</x:v>
      </x:c>
      <x:c r="T4105" s="21" t="n">
        <x:v>15183.586161474052</x:v>
      </x:c>
      <x:c r="U4105" s="21" t="n">
        <x:v>19477.420756406817</x:v>
      </x:c>
      <x:c r="V4105" s="21" t="n">
        <x:v>24322.121681429835</x:v>
      </x:c>
      <x:c r="W4105" s="21" t="n">
        <x:v>29812.790243437612</x:v>
      </x:c>
      <x:c r="X4105" s="21" t="n">
        <x:v>32101.10165648792</x:v>
      </x:c>
      <x:c r="Y4105" s="21" t="n">
        <x:v>33790.36736322587</x:v>
      </x:c>
      <x:c r="Z4105" s="21" t="n">
        <x:v>35069.14304785525</x:v>
      </x:c>
      <x:c r="AA4105" s="21" t="n">
        <x:v>35898.093467487575</x:v>
      </x:c>
      <x:c r="AB4105" s="21" t="n">
        <x:v>36219.685617015086</x:v>
      </x:c>
      <x:c r="AC4105" s="21" t="n">
        <x:v>47243.06819610663</x:v>
      </x:c>
      <x:c r="AD4105" s="25" t="n">
        <x:f>AC4105*(1+Inputs!$C$14)*(1-Inputs!$C$14/Inputs!$C$15)</x:f>
        <x:v>37487.374613610606</x:v>
      </x:c>
      <x:c r="AE4105" s="25" t="n">
        <x:f>AD4105/(B4105-Inputs!$C$14)</x:f>
        <x:v>936696.5693850251</x:v>
      </x:c>
      <x:c r="AF4105" s="25" t="n">
        <x:f>S4105/(1+B4105)^1+T4105/(1+B4105)^2+U4105/(1+B4105)^3+V4105/(1+B4105)^4+W4105/(1+B4105)^5+X4105/(1+B4105)^6+Y4105/(1+B4105)^7+Z4105/(1+B4105)^8+AA4105/(1+B4105)^9+AB4105/(1+B4105)^10+AE4105/(1+B4105)^10</x:f>
        <x:v>627847.6546418256</x:v>
      </x:c>
      <x:c r="AG4105" s="25" t="n">
        <x:f>(AF4105+Inputs!$C$12)/Inputs!$C$13</x:f>
        <x:v>526.7849337202326</x:v>
      </x:c>
      <x:c r="AH4105" s="25" t="n">
        <x:f>(S4105+Inputs!$C$11)*Inputs!$C$8-Inputs!$C$11</x:f>
        <x:v>2431.6821799847958</x:v>
      </x:c>
      <x:c r="AI4105" s="25" t="n">
        <x:f>Inputs!$C$12+AH4105-Inputs!$C$10*Inputs!$C$13</x:f>
        <x:v>24749.597595184794</x:v>
      </x:c>
      <x:c r="AJ4105" s="25" t="n">
        <x:f>(S4105+Inputs!$C$11)*(1-Inputs!$C$8)</x:f>
        <x:v>6761.276859164038</x:v>
      </x:c>
      <x:c r="AK4105" s="25" t="n">
        <x:f>AJ4105/(1+B4105)^(1-Inputs!$C$8)+T4105/(1+B4105)^(2-Inputs!$C$8)+U4105/(1+B4105)^(3-Inputs!$C$8)+V4105/(1+B4105)^(4-Inputs!$C$8)+W4105/(1+B4105)^(5-Inputs!$C$8)+X4105/(1+B4105)^(6-Inputs!$C$8)+Y4105/(1+B4105)^(7-Inputs!$C$8)+Z4105/(1+B4105)^(8-Inputs!$C$8)+AA4105/(1+B4105)^(9-Inputs!$C$8)+AB4105/(1+B4105)^(10-Inputs!$C$8)+AE4105/(1+B4105)^(10-Inputs!$C$8)</x:f>
        <x:v>647150.6383029189</x:v>
      </x:c>
      <x:c r="AL4105" s="25" t="n">
        <x:f>(AK4105+AI4105)/Inputs!$C$13</x:f>
        <x:v>536.1276194868846</x:v>
      </x:c>
      <x:c r="AM4105" s="26" t="n">
        <x:f>IF(AL4105&gt;=Inputs!$C$7,1,0)</x:f>
        <x:v>1</x:v>
      </x:c>
      <x:c r="AN4105" s="26" t="n">
        <x:f>IF(Inputs!$C$7&lt;=(1-Inputs!$C$16)*AL4105,1,0)</x:f>
        <x:v>1</x:v>
      </x:c>
    </x:row>
    <x:row r="4106" ht="20" customHeight="1">
      <x:c r="A4106" s="16" t="n">
        <x:v>4101</x:v>
      </x:c>
      <x:c r="B4106" s="19" t="n">
        <x:v>0.07839431622697321</x:v>
      </x:c>
      <x:c r="C4106" s="24" t="n">
        <x:v>0.4286613597303983</x:v>
      </x:c>
      <x:c r="D4106" s="19" t="n">
        <x:v>0.03914790443489409</x:v>
      </x:c>
      <x:c r="E4106" s="19" t="n">
        <x:v>0.06417202837993984</x:v>
      </x:c>
      <x:c r="F4106" s="19" t="n">
        <x:v>-0.17841814563952202</x:v>
      </x:c>
      <x:c r="G4106" s="19" t="n">
        <x:v>-0.08507842036420754</x:v>
      </x:c>
      <x:c r="H4106" s="19" t="n">
        <x:v>0.5447407761056695</x:v>
      </x:c>
      <x:c r="I4106" s="19" t="n">
        <x:v>0.06954350760135526</x:v>
      </x:c>
      <x:c r="J4106" s="19" t="n">
        <x:v>0.06351436054188411</x:v>
      </x:c>
      <x:c r="K4106" s="19" t="n">
        <x:v>0.06847782402969302</x:v>
      </x:c>
      <x:c r="L4106" s="19" t="n">
        <x:v>0.06904705262510902</x:v>
      </x:c>
      <x:c r="M4106" s="19" t="n">
        <x:v>0.06499602972224808</x:v>
      </x:c>
      <x:c r="N4106" s="19" t="n">
        <x:v>0.06584128846304907</x:v>
      </x:c>
      <x:c r="O4106" s="19" t="n">
        <x:v>0.06617588304540391</x:v>
      </x:c>
      <x:c r="P4106" s="19" t="n">
        <x:v>0.06523281293371724</x:v>
      </x:c>
      <x:c r="Q4106" s="19" t="n">
        <x:v>0.07120149217120457</x:v>
      </x:c>
      <x:c r="R4106" s="19" t="n">
        <x:v>0.05918241927152053</x:v>
      </x:c>
      <x:c r="S4106" s="21" t="n">
        <x:v>9423.728380767008</x:v>
      </x:c>
      <x:c r="T4106" s="21" t="n">
        <x:v>15108.586978949268</x:v>
      </x:c>
      <x:c r="U4106" s="21" t="n">
        <x:v>18764.48428648156</x:v>
      </x:c>
      <x:c r="V4106" s="21" t="n">
        <x:v>22753.094537503417</x:v>
      </x:c>
      <x:c r="W4106" s="21" t="n">
        <x:v>27306.320429126874</x:v>
      </x:c>
      <x:c r="X4106" s="21" t="n">
        <x:v>29414.402399083618</x:v>
      </x:c>
      <x:c r="Y4106" s="21" t="n">
        <x:v>31087.92095310371</x:v>
      </x:c>
      <x:c r="Z4106" s="21" t="n">
        <x:v>32391.14820970292</x:v>
      </x:c>
      <x:c r="AA4106" s="21" t="n">
        <x:v>33260.953649331</x:v>
      </x:c>
      <x:c r="AB4106" s="21" t="n">
        <x:v>33657.44766433332</x:v>
      </x:c>
      <x:c r="AC4106" s="21" t="n">
        <x:v>43901.01869260867</x:v>
      </x:c>
      <x:c r="AD4106" s="25" t="n">
        <x:f>AC4106*(1+Inputs!$C$14)*(1-Inputs!$C$14/Inputs!$C$15)</x:f>
        <x:v>34835.458332584974</x:v>
      </x:c>
      <x:c r="AE4106" s="25" t="n">
        <x:f>AD4106/(B4106-Inputs!$C$14)</x:f>
        <x:v>802765.4624255104</x:v>
      </x:c>
      <x:c r="AF4106" s="25" t="n">
        <x:f>S4106/(1+B4106)^1+T4106/(1+B4106)^2+U4106/(1+B4106)^3+V4106/(1+B4106)^4+W4106/(1+B4106)^5+X4106/(1+B4106)^6+Y4106/(1+B4106)^7+Z4106/(1+B4106)^8+AA4106/(1+B4106)^9+AB4106/(1+B4106)^10+AE4106/(1+B4106)^10</x:f>
        <x:v>537077.2381305064</x:v>
      </x:c>
      <x:c r="AG4106" s="25" t="n">
        <x:f>(AF4106+Inputs!$C$12)/Inputs!$C$13</x:f>
        <x:v>454.3567297637352</x:v>
      </x:c>
      <x:c r="AH4106" s="25" t="n">
        <x:f>(S4106+Inputs!$C$11)*Inputs!$C$8-Inputs!$C$11</x:f>
        <x:v>2539.796035920982</x:v>
      </x:c>
      <x:c r="AI4106" s="25" t="n">
        <x:f>Inputs!$C$12+AH4106-Inputs!$C$10*Inputs!$C$13</x:f>
        <x:v>24857.71145112098</x:v>
      </x:c>
      <x:c r="AJ4106" s="25" t="n">
        <x:f>(S4106+Inputs!$C$11)*(1-Inputs!$C$8)</x:f>
        <x:v>6883.932344846026</x:v>
      </x:c>
      <x:c r="AK4106" s="25" t="n">
        <x:f>AJ4106/(1+B4106)^(1-Inputs!$C$8)+T4106/(1+B4106)^(2-Inputs!$C$8)+U4106/(1+B4106)^(3-Inputs!$C$8)+V4106/(1+B4106)^(4-Inputs!$C$8)+W4106/(1+B4106)^(5-Inputs!$C$8)+X4106/(1+B4106)^(6-Inputs!$C$8)+Y4106/(1+B4106)^(7-Inputs!$C$8)+Z4106/(1+B4106)^(8-Inputs!$C$8)+AA4106/(1+B4106)^(9-Inputs!$C$8)+AB4106/(1+B4106)^(10-Inputs!$C$8)+AE4106/(1+B4106)^(10-Inputs!$C$8)</x:f>
        <x:v>553967.3755902047</x:v>
      </x:c>
      <x:c r="AL4106" s="25" t="n">
        <x:f>(AK4106+AI4106)/Inputs!$C$13</x:f>
        <x:v>461.8604064038706</x:v>
      </x:c>
      <x:c r="AM4106" s="26" t="n">
        <x:f>IF(AL4106&gt;=Inputs!$C$7,1,0)</x:f>
        <x:v>1</x:v>
      </x:c>
      <x:c r="AN4106" s="26" t="n">
        <x:f>IF(Inputs!$C$7&lt;=(1-Inputs!$C$16)*AL4106,1,0)</x:f>
        <x:v>1</x:v>
      </x:c>
    </x:row>
    <x:row r="4107" ht="20" customHeight="1">
      <x:c r="A4107" s="16" t="n">
        <x:v>4102</x:v>
      </x:c>
      <x:c r="B4107" s="19" t="n">
        <x:v>0.08104748646461464</x:v>
      </x:c>
      <x:c r="C4107" s="24" t="n">
        <x:v>0.15710608738996257</x:v>
      </x:c>
      <x:c r="D4107" s="19" t="n">
        <x:v>0.026948168756912597</x:v>
      </x:c>
      <x:c r="E4107" s="19" t="n">
        <x:v>0.04250410411091793</x:v>
      </x:c>
      <x:c r="F4107" s="19" t="n">
        <x:v>-0.17681384571600234</x:v>
      </x:c>
      <x:c r="G4107" s="19" t="n">
        <x:v>-0.07599123766691321</x:v>
      </x:c>
      <x:c r="H4107" s="19" t="n">
        <x:v>0.8139904746655304</x:v>
      </x:c>
      <x:c r="I4107" s="19" t="n">
        <x:v>0.07154028107247427</x:v>
      </x:c>
      <x:c r="J4107" s="19" t="n">
        <x:v>0.059521884378212916</x:v>
      </x:c>
      <x:c r="K4107" s="19" t="n">
        <x:v>0.07144153224073194</x:v>
      </x:c>
      <x:c r="L4107" s="19" t="n">
        <x:v>0.06514905634699175</x:v>
      </x:c>
      <x:c r="M4107" s="19" t="n">
        <x:v>0.07205757092796944</x:v>
      </x:c>
      <x:c r="N4107" s="19" t="n">
        <x:v>0.06283898157437193</x:v>
      </x:c>
      <x:c r="O4107" s="19" t="n">
        <x:v>0.056025496111507214</x:v>
      </x:c>
      <x:c r="P4107" s="19" t="n">
        <x:v>0.07348629102335621</x:v>
      </x:c>
      <x:c r="Q4107" s="19" t="n">
        <x:v>0.07025011127802941</x:v>
      </x:c>
      <x:c r="R4107" s="19" t="n">
        <x:v>0.060225698517803045</x:v>
      </x:c>
      <x:c r="S4107" s="21" t="n">
        <x:v>9450.18245445404</x:v>
      </x:c>
      <x:c r="T4107" s="21" t="n">
        <x:v>14638.73743771643</x:v>
      </x:c>
      <x:c r="U4107" s="21" t="n">
        <x:v>17544.431672093786</x:v>
      </x:c>
      <x:c r="V4107" s="21" t="n">
        <x:v>20624.451681483966</x:v>
      </x:c>
      <x:c r="W4107" s="21" t="n">
        <x:v>23940.245001264142</x:v>
      </x:c>
      <x:c r="X4107" s="21" t="n">
        <x:v>25404.177393140813</x:v>
      </x:c>
      <x:c r="Y4107" s="21" t="n">
        <x:v>26472.54036420106</x:v>
      </x:c>
      <x:c r="Z4107" s="21" t="n">
        <x:v>27336.599586747507</x:v>
      </x:c>
      <x:c r="AA4107" s="21" t="n">
        <x:v>28021.955964710975</x:v>
      </x:c>
      <x:c r="AB4107" s="21" t="n">
        <x:v>28457.476592922423</x:v>
      </x:c>
      <x:c r="AC4107" s="21" t="n">
        <x:v>37118.447729898806</x:v>
      </x:c>
      <x:c r="AD4107" s="25" t="n">
        <x:f>AC4107*(1+Inputs!$C$14)*(1-Inputs!$C$14/Inputs!$C$15)</x:f>
        <x:v>29453.488273674702</x:v>
      </x:c>
      <x:c r="AE4107" s="25" t="n">
        <x:f>AD4107/(B4107-Inputs!$C$14)</x:f>
        <x:v>639632.9210348614</x:v>
      </x:c>
      <x:c r="AF4107" s="25" t="n">
        <x:f>S4107/(1+B4107)^1+T4107/(1+B4107)^2+U4107/(1+B4107)^3+V4107/(1+B4107)^4+W4107/(1+B4107)^5+X4107/(1+B4107)^6+Y4107/(1+B4107)^7+Z4107/(1+B4107)^8+AA4107/(1+B4107)^9+AB4107/(1+B4107)^10+AE4107/(1+B4107)^10</x:f>
        <x:v>432749.07262038795</x:v>
      </x:c>
      <x:c r="AG4107" s="25" t="n">
        <x:f>(AF4107+Inputs!$C$12)/Inputs!$C$13</x:f>
        <x:v>371.1104261728313</x:v>
      </x:c>
      <x:c r="AH4107" s="25" t="n">
        <x:f>(S4107+Inputs!$C$11)*Inputs!$C$8-Inputs!$C$11</x:f>
        <x:v>2552.1895882510707</x:v>
      </x:c>
      <x:c r="AI4107" s="25" t="n">
        <x:f>Inputs!$C$12+AH4107-Inputs!$C$10*Inputs!$C$13</x:f>
        <x:v>24870.10500345107</x:v>
      </x:c>
      <x:c r="AJ4107" s="25" t="n">
        <x:f>(S4107+Inputs!$C$11)*(1-Inputs!$C$8)</x:f>
        <x:v>6897.99286620297</x:v>
      </x:c>
      <x:c r="AK4107" s="25" t="n">
        <x:f>AJ4107/(1+B4107)^(1-Inputs!$C$8)+T4107/(1+B4107)^(2-Inputs!$C$8)+U4107/(1+B4107)^(3-Inputs!$C$8)+V4107/(1+B4107)^(4-Inputs!$C$8)+W4107/(1+B4107)^(5-Inputs!$C$8)+X4107/(1+B4107)^(6-Inputs!$C$8)+Y4107/(1+B4107)^(7-Inputs!$C$8)+Z4107/(1+B4107)^(8-Inputs!$C$8)+AA4107/(1+B4107)^(9-Inputs!$C$8)+AB4107/(1+B4107)^(10-Inputs!$C$8)+AE4107/(1+B4107)^(10-Inputs!$C$8)</x:f>
        <x:v>446392.02115601243</x:v>
      </x:c>
      <x:c r="AL4107" s="25" t="n">
        <x:f>(AK4107+AI4107)/Inputs!$C$13</x:f>
        <x:v>376.03297089855073</x:v>
      </x:c>
      <x:c r="AM4107" s="26" t="n">
        <x:f>IF(AL4107&gt;=Inputs!$C$7,1,0)</x:f>
        <x:v>1</x:v>
      </x:c>
      <x:c r="AN4107" s="26" t="n">
        <x:f>IF(Inputs!$C$7&lt;=(1-Inputs!$C$16)*AL4107,1,0)</x:f>
        <x:v>1</x:v>
      </x:c>
    </x:row>
    <x:row r="4108" ht="20" customHeight="1">
      <x:c r="A4108" s="16" t="n">
        <x:v>4103</x:v>
      </x:c>
      <x:c r="B4108" s="19" t="n">
        <x:v>0.07807120751789377</x:v>
      </x:c>
      <x:c r="C4108" s="24" t="n">
        <x:v>0.39357947778117364</x:v>
      </x:c>
      <x:c r="D4108" s="19" t="n">
        <x:v>0.029178616367006784</x:v>
      </x:c>
      <x:c r="E4108" s="19" t="n">
        <x:v>0.031158500316726363</x:v>
      </x:c>
      <x:c r="F4108" s="19" t="n">
        <x:v>-0.18831004294626041</x:v>
      </x:c>
      <x:c r="G4108" s="19" t="n">
        <x:v>-0.09138435235814028</x:v>
      </x:c>
      <x:c r="H4108" s="19" t="n">
        <x:v>0.7981214956350584</x:v>
      </x:c>
      <x:c r="I4108" s="19" t="n">
        <x:v>0.06864036447166996</x:v>
      </x:c>
      <x:c r="J4108" s="19" t="n">
        <x:v>0.0706121935302565</x:v>
      </x:c>
      <x:c r="K4108" s="19" t="n">
        <x:v>0.06373985835429608</x:v>
      </x:c>
      <x:c r="L4108" s="19" t="n">
        <x:v>0.0680569803593437</x:v>
      </x:c>
      <x:c r="M4108" s="19" t="n">
        <x:v>0.06543065947865102</x:v>
      </x:c>
      <x:c r="N4108" s="19" t="n">
        <x:v>0.056867621569100496</x:v>
      </x:c>
      <x:c r="O4108" s="19" t="n">
        <x:v>0.06824063000212277</x:v>
      </x:c>
      <x:c r="P4108" s="19" t="n">
        <x:v>0.07131602226794825</x:v>
      </x:c>
      <x:c r="Q4108" s="19" t="n">
        <x:v>0.0712957470862682</x:v>
      </x:c>
      <x:c r="R4108" s="19" t="n">
        <x:v>0.06532153024177093</x:v>
      </x:c>
      <x:c r="S4108" s="21" t="n">
        <x:v>9160.34054356029</x:v>
      </x:c>
      <x:c r="T4108" s="21" t="n">
        <x:v>14508.381509048902</x:v>
      </x:c>
      <x:c r="U4108" s="21" t="n">
        <x:v>17705.856334468725</x:v>
      </x:c>
      <x:c r="V4108" s="21" t="n">
        <x:v>21037.445869143736</x:v>
      </x:c>
      <x:c r="W4108" s="21" t="n">
        <x:v>24678.886394819696</x:v>
      </x:c>
      <x:c r="X4108" s="21" t="n">
        <x:v>26023.18079361164</x:v>
      </x:c>
      <x:c r="Y4108" s="21" t="n">
        <x:v>26998.41042095315</x:v>
      </x:c>
      <x:c r="Z4108" s="21" t="n">
        <x:v>27831.468850131783</x:v>
      </x:c>
      <x:c r="AA4108" s="21" t="n">
        <x:v>28464.35246149527</x:v>
      </x:c>
      <x:c r="AB4108" s="21" t="n">
        <x:v>28872.16610674228</x:v>
      </x:c>
      <x:c r="AC4108" s="21" t="n">
        <x:v>37659.34709575079</x:v>
      </x:c>
      <x:c r="AD4108" s="25" t="n">
        <x:f>AC4108*(1+Inputs!$C$14)*(1-Inputs!$C$14/Inputs!$C$15)</x:f>
        <x:v>29882.691920478246</x:v>
      </x:c>
      <x:c r="AE4108" s="25" t="n">
        <x:f>AD4108/(B4108-Inputs!$C$14)</x:f>
        <x:v>693797.4030113643</x:v>
      </x:c>
      <x:c r="AF4108" s="25" t="n">
        <x:f>S4108/(1+B4108)^1+T4108/(1+B4108)^2+U4108/(1+B4108)^3+V4108/(1+B4108)^4+W4108/(1+B4108)^5+X4108/(1+B4108)^6+Y4108/(1+B4108)^7+Z4108/(1+B4108)^8+AA4108/(1+B4108)^9+AB4108/(1+B4108)^10+AE4108/(1+B4108)^10</x:f>
        <x:v>470655.947493252</x:v>
      </x:c>
      <x:c r="AG4108" s="25" t="n">
        <x:f>(AF4108+Inputs!$C$12)/Inputs!$C$13</x:f>
        <x:v>401.35736091398513</x:v>
      </x:c>
      <x:c r="AH4108" s="25" t="n">
        <x:f>(S4108+Inputs!$C$11)*Inputs!$C$8-Inputs!$C$11</x:f>
        <x:v>2416.4006382159178</x:v>
      </x:c>
      <x:c r="AI4108" s="25" t="n">
        <x:f>Inputs!$C$12+AH4108-Inputs!$C$10*Inputs!$C$13</x:f>
        <x:v>24734.316053415918</x:v>
      </x:c>
      <x:c r="AJ4108" s="25" t="n">
        <x:f>(S4108+Inputs!$C$11)*(1-Inputs!$C$8)</x:f>
        <x:v>6743.939905344374</x:v>
      </x:c>
      <x:c r="AK4108" s="25" t="n">
        <x:f>AJ4108/(1+B4108)^(1-Inputs!$C$8)+T4108/(1+B4108)^(2-Inputs!$C$8)+U4108/(1+B4108)^(3-Inputs!$C$8)+V4108/(1+B4108)^(4-Inputs!$C$8)+W4108/(1+B4108)^(5-Inputs!$C$8)+X4108/(1+B4108)^(6-Inputs!$C$8)+Y4108/(1+B4108)^(7-Inputs!$C$8)+Z4108/(1+B4108)^(8-Inputs!$C$8)+AA4108/(1+B4108)^(9-Inputs!$C$8)+AB4108/(1+B4108)^(10-Inputs!$C$8)+AE4108/(1+B4108)^(10-Inputs!$C$8)</x:f>
        <x:v>485205.22582483</x:v>
      </x:c>
      <x:c r="AL4108" s="25" t="n">
        <x:f>(AK4108+AI4108)/Inputs!$C$13</x:f>
        <x:v>406.8947413063232</x:v>
      </x:c>
      <x:c r="AM4108" s="26" t="n">
        <x:f>IF(AL4108&gt;=Inputs!$C$7,1,0)</x:f>
        <x:v>1</x:v>
      </x:c>
      <x:c r="AN4108" s="26" t="n">
        <x:f>IF(Inputs!$C$7&lt;=(1-Inputs!$C$16)*AL4108,1,0)</x:f>
        <x:v>1</x:v>
      </x:c>
    </x:row>
    <x:row r="4109" ht="20" customHeight="1">
      <x:c r="A4109" s="16" t="n">
        <x:v>4104</x:v>
      </x:c>
      <x:c r="B4109" s="19" t="n">
        <x:v>0.0932506741330182</x:v>
      </x:c>
      <x:c r="C4109" s="24" t="n">
        <x:v>0.6745507772669441</x:v>
      </x:c>
      <x:c r="D4109" s="19" t="n">
        <x:v>0.01636855666069863</x:v>
      </x:c>
      <x:c r="E4109" s="19" t="n">
        <x:v>0.04657463028925378</x:v>
      </x:c>
      <x:c r="F4109" s="19" t="n">
        <x:v>-0.180627713375701</x:v>
      </x:c>
      <x:c r="G4109" s="19" t="n">
        <x:v>-0.07311963506230484</x:v>
      </x:c>
      <x:c r="H4109" s="19" t="n">
        <x:v>0.6558354107076809</x:v>
      </x:c>
      <x:c r="I4109" s="19" t="n">
        <x:v>0.05335655441785889</x:v>
      </x:c>
      <x:c r="J4109" s="19" t="n">
        <x:v>0.059473747175474045</x:v>
      </x:c>
      <x:c r="K4109" s="19" t="n">
        <x:v>0.0546200660380157</x:v>
      </x:c>
      <x:c r="L4109" s="19" t="n">
        <x:v>0.05525324613474254</x:v>
      </x:c>
      <x:c r="M4109" s="19" t="n">
        <x:v>0.050438844962822034</x:v>
      </x:c>
      <x:c r="N4109" s="19" t="n">
        <x:v>0.06255388322875546</x:v>
      </x:c>
      <x:c r="O4109" s="19" t="n">
        <x:v>0.058643137029306444</x:v>
      </x:c>
      <x:c r="P4109" s="19" t="n">
        <x:v>0.05368867665337916</x:v>
      </x:c>
      <x:c r="Q4109" s="19" t="n">
        <x:v>0.058965345545351516</x:v>
      </x:c>
      <x:c r="R4109" s="19" t="n">
        <x:v>0.05802452260649829</x:v>
      </x:c>
      <x:c r="S4109" s="21" t="n">
        <x:v>9377.546773849119</x:v>
      </x:c>
      <x:c r="T4109" s="21" t="n">
        <x:v>14930.312129863682</x:v>
      </x:c>
      <x:c r="U4109" s="21" t="n">
        <x:v>18256.172687553524</x:v>
      </x:c>
      <x:c r="V4109" s="21" t="n">
        <x:v>21778.998032684565</x:v>
      </x:c>
      <x:c r="W4109" s="21" t="n">
        <x:v>25678.34143448717</x:v>
      </x:c>
      <x:c r="X4109" s="21" t="n">
        <x:v>27021.53792779933</x:v>
      </x:c>
      <x:c r="Y4109" s="21" t="n">
        <x:v>28083.648095325534</x:v>
      </x:c>
      <x:c r="Z4109" s="21" t="n">
        <x:v>28927.852625694693</x:v>
      </x:c>
      <x:c r="AA4109" s="21" t="n">
        <x:v>29535.314917268908</x:v>
      </x:c>
      <x:c r="AB4109" s="21" t="n">
        <x:v>29904.550316124416</x:v>
      </x:c>
      <x:c r="AC4109" s="21" t="n">
        <x:v>39005.93519494489</x:v>
      </x:c>
      <x:c r="AD4109" s="25" t="n">
        <x:f>AC4109*(1+Inputs!$C$14)*(1-Inputs!$C$14/Inputs!$C$15)</x:f>
        <x:v>30951.209577188765</x:v>
      </x:c>
      <x:c r="AE4109" s="25" t="n">
        <x:f>AD4109/(B4109-Inputs!$C$14)</x:f>
        <x:v>531345.0880673106</x:v>
      </x:c>
      <x:c r="AF4109" s="25" t="n">
        <x:f>S4109/(1+B4109)^1+T4109/(1+B4109)^2+U4109/(1+B4109)^3+V4109/(1+B4109)^4+W4109/(1+B4109)^5+X4109/(1+B4109)^6+Y4109/(1+B4109)^7+Z4109/(1+B4109)^8+AA4109/(1+B4109)^9+AB4109/(1+B4109)^10+AE4109/(1+B4109)^10</x:f>
        <x:v>355140.1151454071</x:v>
      </x:c>
      <x:c r="AG4109" s="25" t="n">
        <x:f>(AF4109+Inputs!$C$12)/Inputs!$C$13</x:f>
        <x:v>309.18411122474373</x:v>
      </x:c>
      <x:c r="AH4109" s="25" t="n">
        <x:f>(S4109+Inputs!$C$11)*Inputs!$C$8-Inputs!$C$11</x:f>
        <x:v>2518.160269392327</x:v>
      </x:c>
      <x:c r="AI4109" s="25" t="n">
        <x:f>Inputs!$C$12+AH4109-Inputs!$C$10*Inputs!$C$13</x:f>
        <x:v>24836.075684592324</x:v>
      </x:c>
      <x:c r="AJ4109" s="25" t="n">
        <x:f>(S4109+Inputs!$C$11)*(1-Inputs!$C$8)</x:f>
        <x:v>6859.386504456792</x:v>
      </x:c>
      <x:c r="AK4109" s="25" t="n">
        <x:f>AJ4109/(1+B4109)^(1-Inputs!$C$8)+T4109/(1+B4109)^(2-Inputs!$C$8)+U4109/(1+B4109)^(3-Inputs!$C$8)+V4109/(1+B4109)^(4-Inputs!$C$8)+W4109/(1+B4109)^(5-Inputs!$C$8)+X4109/(1+B4109)^(6-Inputs!$C$8)+Y4109/(1+B4109)^(7-Inputs!$C$8)+Z4109/(1+B4109)^(8-Inputs!$C$8)+AA4109/(1+B4109)^(9-Inputs!$C$8)+AB4109/(1+B4109)^(10-Inputs!$C$8)+AE4109/(1+B4109)^(10-Inputs!$C$8)</x:f>
        <x:v>367886.41189423477</x:v>
      </x:c>
      <x:c r="AL4109" s="25" t="n">
        <x:f>(AK4109+AI4109)/Inputs!$C$13</x:f>
        <x:v>313.3640399800883</x:v>
      </x:c>
      <x:c r="AM4109" s="26" t="n">
        <x:f>IF(AL4109&gt;=Inputs!$C$7,1,0)</x:f>
        <x:v>1</x:v>
      </x:c>
      <x:c r="AN4109" s="26" t="n">
        <x:f>IF(Inputs!$C$7&lt;=(1-Inputs!$C$16)*AL4109,1,0)</x:f>
        <x:v>0</x:v>
      </x:c>
    </x:row>
    <x:row r="4110" ht="20" customHeight="1">
      <x:c r="A4110" s="16" t="n">
        <x:v>4105</x:v>
      </x:c>
      <x:c r="B4110" s="19" t="n">
        <x:v>0.09005779175260516</x:v>
      </x:c>
      <x:c r="C4110" s="24" t="n">
        <x:v>0.8643909159183352</x:v>
      </x:c>
      <x:c r="D4110" s="19" t="n">
        <x:v>0.03668859340418891</x:v>
      </x:c>
      <x:c r="E4110" s="19" t="n">
        <x:v>0.06512440412234895</x:v>
      </x:c>
      <x:c r="F4110" s="19" t="n">
        <x:v>-0.23304166195728046</x:v>
      </x:c>
      <x:c r="G4110" s="19" t="n">
        <x:v>-0.09275019890474538</x:v>
      </x:c>
      <x:c r="H4110" s="19" t="n">
        <x:v>0.5332600157630907</x:v>
      </x:c>
      <x:c r="I4110" s="19" t="n">
        <x:v>0.050798549027205125</x:v>
      </x:c>
      <x:c r="J4110" s="19" t="n">
        <x:v>0.05666441263181355</x:v>
      </x:c>
      <x:c r="K4110" s="19" t="n">
        <x:v>0.045891915852515695</x:v>
      </x:c>
      <x:c r="L4110" s="19" t="n">
        <x:v>0.047161756083584125</x:v>
      </x:c>
      <x:c r="M4110" s="19" t="n">
        <x:v>0.05463543149261</x:v>
      </x:c>
      <x:c r="N4110" s="19" t="n">
        <x:v>0.05365514471819666</x:v>
      </x:c>
      <x:c r="O4110" s="19" t="n">
        <x:v>0.05251720180019106</x:v>
      </x:c>
      <x:c r="P4110" s="19" t="n">
        <x:v>0.062035869975242124</x:v>
      </x:c>
      <x:c r="Q4110" s="19" t="n">
        <x:v>0.0533180565120108</x:v>
      </x:c>
      <x:c r="R4110" s="19" t="n">
        <x:v>0.045853258317498556</x:v>
      </x:c>
      <x:c r="S4110" s="21" t="n">
        <x:v>8426.198320291984</x:v>
      </x:c>
      <x:c r="T4110" s="21" t="n">
        <x:v>14175.173408058277</x:v>
      </x:c>
      <x:c r="U4110" s="21" t="n">
        <x:v>18378.683207780545</x:v>
      </x:c>
      <x:c r="V4110" s="21" t="n">
        <x:v>23034.850220106895</x:v>
      </x:c>
      <x:c r="W4110" s="21" t="n">
        <x:v>28418.130863906434</x:v>
      </x:c>
      <x:c r="X4110" s="21" t="n">
        <x:v>30562.8782979935</x:v>
      </x:c>
      <x:c r="Y4110" s="21" t="n">
        <x:v>32218.70355227936</x:v>
      </x:c>
      <x:c r="Z4110" s="21" t="n">
        <x:v>33498.957364238326</x:v>
      </x:c>
      <x:c r="AA4110" s="21" t="n">
        <x:v>34351.61633973202</x:v>
      </x:c>
      <x:c r="AB4110" s="21" t="n">
        <x:v>34700.846458493164</x:v>
      </x:c>
      <x:c r="AC4110" s="21" t="n">
        <x:v>45261.97364151282</x:v>
      </x:c>
      <x:c r="AD4110" s="25" t="n">
        <x:f>AC4110*(1+Inputs!$C$14)*(1-Inputs!$C$14/Inputs!$C$15)</x:f>
        <x:v>35915.37608454042</x:v>
      </x:c>
      <x:c r="AE4110" s="25" t="n">
        <x:f>AD4110/(B4110-Inputs!$C$14)</x:f>
        <x:v>652321.4052231039</x:v>
      </x:c>
      <x:c r="AF4110" s="25" t="n">
        <x:f>S4110/(1+B4110)^1+T4110/(1+B4110)^2+U4110/(1+B4110)^3+V4110/(1+B4110)^4+W4110/(1+B4110)^5+X4110/(1+B4110)^6+Y4110/(1+B4110)^7+Z4110/(1+B4110)^8+AA4110/(1+B4110)^9+AB4110/(1+B4110)^10+AE4110/(1+B4110)^10</x:f>
        <x:v>427130.75495705113</x:v>
      </x:c>
      <x:c r="AG4110" s="25" t="n">
        <x:f>(AF4110+Inputs!$C$12)/Inputs!$C$13</x:f>
        <x:v>366.62741647372076</x:v>
      </x:c>
      <x:c r="AH4110" s="25" t="n">
        <x:f>(S4110+Inputs!$C$11)*Inputs!$C$8-Inputs!$C$11</x:f>
        <x:v>2072.4600349861075</x:v>
      </x:c>
      <x:c r="AI4110" s="25" t="n">
        <x:f>Inputs!$C$12+AH4110-Inputs!$C$10*Inputs!$C$13</x:f>
        <x:v>24390.375450186104</x:v>
      </x:c>
      <x:c r="AJ4110" s="25" t="n">
        <x:f>(S4110+Inputs!$C$11)*(1-Inputs!$C$8)</x:f>
        <x:v>6353.738285305877</x:v>
      </x:c>
      <x:c r="AK4110" s="25" t="n">
        <x:f>AJ4110/(1+B4110)^(1-Inputs!$C$8)+T4110/(1+B4110)^(2-Inputs!$C$8)+U4110/(1+B4110)^(3-Inputs!$C$8)+V4110/(1+B4110)^(4-Inputs!$C$8)+W4110/(1+B4110)^(5-Inputs!$C$8)+X4110/(1+B4110)^(6-Inputs!$C$8)+Y4110/(1+B4110)^(7-Inputs!$C$8)+Z4110/(1+B4110)^(8-Inputs!$C$8)+AA4110/(1+B4110)^(9-Inputs!$C$8)+AB4110/(1+B4110)^(10-Inputs!$C$8)+AE4110/(1+B4110)^(10-Inputs!$C$8)</x:f>
        <x:v>442759.8663755277</x:v>
      </x:c>
      <x:c r="AL4110" s="25" t="n">
        <x:f>(AK4110+AI4110)/Inputs!$C$13</x:f>
        <x:v>372.7519856544959</x:v>
      </x:c>
      <x:c r="AM4110" s="26" t="n">
        <x:f>IF(AL4110&gt;=Inputs!$C$7,1,0)</x:f>
        <x:v>1</x:v>
      </x:c>
      <x:c r="AN4110" s="26" t="n">
        <x:f>IF(Inputs!$C$7&lt;=(1-Inputs!$C$16)*AL4110,1,0)</x:f>
        <x:v>1</x:v>
      </x:c>
    </x:row>
    <x:row r="4111" ht="20" customHeight="1">
      <x:c r="A4111" s="16" t="n">
        <x:v>4106</x:v>
      </x:c>
      <x:c r="B4111" s="19" t="n">
        <x:v>0.08429230653735521</x:v>
      </x:c>
      <x:c r="C4111" s="24" t="n">
        <x:v>0.6582618181054443</x:v>
      </x:c>
      <x:c r="D4111" s="19" t="n">
        <x:v>0.029146542047941183</x:v>
      </x:c>
      <x:c r="E4111" s="19" t="n">
        <x:v>0.03618582614704138</x:v>
      </x:c>
      <x:c r="F4111" s="19" t="n">
        <x:v>-0.18111447638977896</x:v>
      </x:c>
      <x:c r="G4111" s="19" t="n">
        <x:v>-0.08762275775152203</x:v>
      </x:c>
      <x:c r="H4111" s="19" t="n">
        <x:v>0.5659201544326891</x:v>
      </x:c>
      <x:c r="I4111" s="19" t="n">
        <x:v>0.06901115279307192</x:v>
      </x:c>
      <x:c r="J4111" s="19" t="n">
        <x:v>0.07522945005056841</x:v>
      </x:c>
      <x:c r="K4111" s="19" t="n">
        <x:v>0.06955224503624663</x:v>
      </x:c>
      <x:c r="L4111" s="19" t="n">
        <x:v>0.07310653491566313</x:v>
      </x:c>
      <x:c r="M4111" s="19" t="n">
        <x:v>0.07035948042935729</x:v>
      </x:c>
      <x:c r="N4111" s="19" t="n">
        <x:v>0.06624044121632892</x:v>
      </x:c>
      <x:c r="O4111" s="19" t="n">
        <x:v>0.06651281401356186</x:v>
      </x:c>
      <x:c r="P4111" s="19" t="n">
        <x:v>0.06984093304428711</x:v>
      </x:c>
      <x:c r="Q4111" s="19" t="n">
        <x:v>0.06595075078900778</x:v>
      </x:c>
      <x:c r="R4111" s="19" t="n">
        <x:v>0.07204495961541284</x:v>
      </x:c>
      <x:c r="S4111" s="21" t="n">
        <x:v>9296.339148343695</x:v>
      </x:c>
      <x:c r="T4111" s="21" t="n">
        <x:v>14888.738859826117</x:v>
      </x:c>
      <x:c r="U4111" s="21" t="n">
        <x:v>18273.45639548167</x:v>
      </x:c>
      <x:c r="V4111" s="21" t="n">
        <x:v>21824.405993229353</x:v>
      </x:c>
      <x:c r="W4111" s="21" t="n">
        <x:v>25801.32349256692</x:v>
      </x:c>
      <x:c r="X4111" s="21" t="n">
        <x:v>27256.96950620048</x:v>
      </x:c>
      <x:c r="Y4111" s="21" t="n">
        <x:v>28375.654873027626</x:v>
      </x:c>
      <x:c r="Z4111" s="21" t="n">
        <x:v>29274.97593295636</x:v>
      </x:c>
      <x:c r="AA4111" s="21" t="n">
        <x:v>29929.125849009597</x:v>
      </x:c>
      <x:c r="AB4111" s="21" t="n">
        <x:v>30304.919575360356</x:v>
      </x:c>
      <x:c r="AC4111" s="21" t="n">
        <x:v>39528.15596786133</x:v>
      </x:c>
      <x:c r="AD4111" s="25" t="n">
        <x:f>AC4111*(1+Inputs!$C$14)*(1-Inputs!$C$14/Inputs!$C$15)</x:f>
        <x:v>31365.591760497955</x:v>
      </x:c>
      <x:c r="AE4111" s="25" t="n">
        <x:f>AD4111/(B4111-Inputs!$C$14)</x:f>
        <x:v>636318.1998133553</x:v>
      </x:c>
      <x:c r="AF4111" s="25" t="n">
        <x:f>S4111/(1+B4111)^1+T4111/(1+B4111)^2+U4111/(1+B4111)^3+V4111/(1+B4111)^4+W4111/(1+B4111)^5+X4111/(1+B4111)^6+Y4111/(1+B4111)^7+Z4111/(1+B4111)^8+AA4111/(1+B4111)^9+AB4111/(1+B4111)^10+AE4111/(1+B4111)^10</x:f>
        <x:v>427989.25346052984</x:v>
      </x:c>
      <x:c r="AG4111" s="25" t="n">
        <x:f>(AF4111+Inputs!$C$12)/Inputs!$C$13</x:f>
        <x:v>367.3124359668124</x:v>
      </x:c>
      <x:c r="AH4111" s="25" t="n">
        <x:f>(S4111+Inputs!$C$11)*Inputs!$C$8-Inputs!$C$11</x:f>
        <x:v>2480.1150530596497</x:v>
      </x:c>
      <x:c r="AI4111" s="25" t="n">
        <x:f>Inputs!$C$12+AH4111-Inputs!$C$10*Inputs!$C$13</x:f>
        <x:v>24798.030468259647</x:v>
      </x:c>
      <x:c r="AJ4111" s="25" t="n">
        <x:f>(S4111+Inputs!$C$11)*(1-Inputs!$C$8)</x:f>
        <x:v>6816.224095284047</x:v>
      </x:c>
      <x:c r="AK4111" s="25" t="n">
        <x:f>AJ4111/(1+B4111)^(1-Inputs!$C$8)+T4111/(1+B4111)^(2-Inputs!$C$8)+U4111/(1+B4111)^(3-Inputs!$C$8)+V4111/(1+B4111)^(4-Inputs!$C$8)+W4111/(1+B4111)^(5-Inputs!$C$8)+X4111/(1+B4111)^(6-Inputs!$C$8)+Y4111/(1+B4111)^(7-Inputs!$C$8)+Z4111/(1+B4111)^(8-Inputs!$C$8)+AA4111/(1+B4111)^(9-Inputs!$C$8)+AB4111/(1+B4111)^(10-Inputs!$C$8)+AE4111/(1+B4111)^(10-Inputs!$C$8)</x:f>
        <x:v>442151.87105904333</x:v>
      </x:c>
      <x:c r="AL4111" s="25" t="n">
        <x:f>(AK4111+AI4111)/Inputs!$C$13</x:f>
        <x:v>372.59212863773104</x:v>
      </x:c>
      <x:c r="AM4111" s="26" t="n">
        <x:f>IF(AL4111&gt;=Inputs!$C$7,1,0)</x:f>
        <x:v>1</x:v>
      </x:c>
      <x:c r="AN4111" s="26" t="n">
        <x:f>IF(Inputs!$C$7&lt;=(1-Inputs!$C$16)*AL4111,1,0)</x:f>
        <x:v>1</x:v>
      </x:c>
    </x:row>
    <x:row r="4112" ht="20" customHeight="1">
      <x:c r="A4112" s="16" t="n">
        <x:v>4107</x:v>
      </x:c>
      <x:c r="B4112" s="19" t="n">
        <x:v>0.08195181095339109</x:v>
      </x:c>
      <x:c r="C4112" s="24" t="n">
        <x:v>0.44895587992132846</x:v>
      </x:c>
      <x:c r="D4112" s="19" t="n">
        <x:v>0.03112064041019238</x:v>
      </x:c>
      <x:c r="E4112" s="19" t="n">
        <x:v>0.02522137932019433</x:v>
      </x:c>
      <x:c r="F4112" s="19" t="n">
        <x:v>-0.21443907029255233</x:v>
      </x:c>
      <x:c r="G4112" s="19" t="n">
        <x:v>-0.04598561850627164</x:v>
      </x:c>
      <x:c r="H4112" s="19" t="n">
        <x:v>0.6482192398360951</x:v>
      </x:c>
      <x:c r="I4112" s="19" t="n">
        <x:v>0.05495744132765026</x:v>
      </x:c>
      <x:c r="J4112" s="19" t="n">
        <x:v>0.05823952894779154</x:v>
      </x:c>
      <x:c r="K4112" s="19" t="n">
        <x:v>0.05931229829704421</x:v>
      </x:c>
      <x:c r="L4112" s="19" t="n">
        <x:v>0.05680263258553282</x:v>
      </x:c>
      <x:c r="M4112" s="19" t="n">
        <x:v>0.04941261762303043</x:v>
      </x:c>
      <x:c r="N4112" s="19" t="n">
        <x:v>0.0483271076708354</x:v>
      </x:c>
      <x:c r="O4112" s="19" t="n">
        <x:v>0.056704502000355886</x:v>
      </x:c>
      <x:c r="P4112" s="19" t="n">
        <x:v>0.061229864615128235</x:v>
      </x:c>
      <x:c r="Q4112" s="19" t="n">
        <x:v>0.05306889232506478</x:v>
      </x:c>
      <x:c r="R4112" s="19" t="n">
        <x:v>0.054399424290758135</x:v>
      </x:c>
      <x:c r="S4112" s="21" t="n">
        <x:v>8891.763251895674</x:v>
      </x:c>
      <x:c r="T4112" s="21" t="n">
        <x:v>14005.371712135453</x:v>
      </x:c>
      <x:c r="U4112" s="21" t="n">
        <x:v>17004.252445005077</x:v>
      </x:c>
      <x:c r="V4112" s="21" t="n">
        <x:v>20239.626452138695</x:v>
      </x:c>
      <x:c r="W4112" s="21" t="n">
        <x:v>23750.703138925845</x:v>
      </x:c>
      <x:c r="X4112" s="21" t="n">
        <x:v>24951.46322654143</x:v>
      </x:c>
      <x:c r="Y4112" s="21" t="n">
        <x:v>25854.765570347</x:v>
      </x:c>
      <x:c r="Z4112" s="21" t="n">
        <x:v>26634.17072484327</x:v>
      </x:c>
      <x:c r="AA4112" s="21" t="n">
        <x:v>27245.915490595038</x:v>
      </x:c>
      <x:c r="AB4112" s="21" t="n">
        <x:v>27656.88846148633</x:v>
      </x:c>
      <x:c r="AC4112" s="21" t="n">
        <x:v>36074.202341069125</x:v>
      </x:c>
      <x:c r="AD4112" s="25" t="n">
        <x:f>AC4112*(1+Inputs!$C$14)*(1-Inputs!$C$14/Inputs!$C$15)</x:f>
        <x:v>28624.87955763835</x:v>
      </x:c>
      <x:c r="AE4112" s="25" t="n">
        <x:f>AD4112/(B4112-Inputs!$C$14)</x:f>
        <x:v>609665.0795014952</x:v>
      </x:c>
      <x:c r="AF4112" s="25" t="n">
        <x:f>S4112/(1+B4112)^1+T4112/(1+B4112)^2+U4112/(1+B4112)^3+V4112/(1+B4112)^4+W4112/(1+B4112)^5+X4112/(1+B4112)^6+Y4112/(1+B4112)^7+Z4112/(1+B4112)^8+AA4112/(1+B4112)^9+AB4112/(1+B4112)^10+AE4112/(1+B4112)^10</x:f>
        <x:v>412361.7345239755</x:v>
      </x:c>
      <x:c r="AG4112" s="25" t="n">
        <x:f>(AF4112+Inputs!$C$12)/Inputs!$C$13</x:f>
        <x:v>354.8428101528818</x:v>
      </x:c>
      <x:c r="AH4112" s="25" t="n">
        <x:f>(S4112+Inputs!$C$11)*Inputs!$C$8-Inputs!$C$11</x:f>
        <x:v>2290.5740166415353</x:v>
      </x:c>
      <x:c r="AI4112" s="25" t="n">
        <x:f>Inputs!$C$12+AH4112-Inputs!$C$10*Inputs!$C$13</x:f>
        <x:v>24608.48943184153</x:v>
      </x:c>
      <x:c r="AJ4112" s="25" t="n">
        <x:f>(S4112+Inputs!$C$11)*(1-Inputs!$C$8)</x:f>
        <x:v>6601.18923525414</x:v>
      </x:c>
      <x:c r="AK4112" s="25" t="n">
        <x:f>AJ4112/(1+B4112)^(1-Inputs!$C$8)+T4112/(1+B4112)^(2-Inputs!$C$8)+U4112/(1+B4112)^(3-Inputs!$C$8)+V4112/(1+B4112)^(4-Inputs!$C$8)+W4112/(1+B4112)^(5-Inputs!$C$8)+X4112/(1+B4112)^(6-Inputs!$C$8)+Y4112/(1+B4112)^(7-Inputs!$C$8)+Z4112/(1+B4112)^(8-Inputs!$C$8)+AA4112/(1+B4112)^(9-Inputs!$C$8)+AB4112/(1+B4112)^(10-Inputs!$C$8)+AE4112/(1+B4112)^(10-Inputs!$C$8)</x:f>
        <x:v>425666.14538996085</x:v>
      </x:c>
      <x:c r="AL4112" s="25" t="n">
        <x:f>(AK4112+AI4112)/Inputs!$C$13</x:f>
        <x:v>359.2864761532084</x:v>
      </x:c>
      <x:c r="AM4112" s="26" t="n">
        <x:f>IF(AL4112&gt;=Inputs!$C$7,1,0)</x:f>
        <x:v>1</x:v>
      </x:c>
      <x:c r="AN4112" s="26" t="n">
        <x:f>IF(Inputs!$C$7&lt;=(1-Inputs!$C$16)*AL4112,1,0)</x:f>
        <x:v>1</x:v>
      </x:c>
    </x:row>
    <x:row r="4113" ht="20" customHeight="1">
      <x:c r="A4113" s="16" t="n">
        <x:v>4108</x:v>
      </x:c>
      <x:c r="B4113" s="19" t="n">
        <x:v>0.07753109642066765</x:v>
      </x:c>
      <x:c r="C4113" s="24" t="n">
        <x:v>0.6198460446467777</x:v>
      </x:c>
      <x:c r="D4113" s="19" t="n">
        <x:v>0.021349677891312525</x:v>
      </x:c>
      <x:c r="E4113" s="19" t="n">
        <x:v>0.0504307476102835</x:v>
      </x:c>
      <x:c r="F4113" s="19" t="n">
        <x:v>-0.1916303730975176</x:v>
      </x:c>
      <x:c r="G4113" s="19" t="n">
        <x:v>-0.06715531234911906</x:v>
      </x:c>
      <x:c r="H4113" s="19" t="n">
        <x:v>0.8134553830940092</x:v>
      </x:c>
      <x:c r="I4113" s="19" t="n">
        <x:v>0.07465671124115375</x:v>
      </x:c>
      <x:c r="J4113" s="19" t="n">
        <x:v>0.06339866687305289</x:v>
      </x:c>
      <x:c r="K4113" s="19" t="n">
        <x:v>0.06566050272895496</x:v>
      </x:c>
      <x:c r="L4113" s="19" t="n">
        <x:v>0.0710467707810733</x:v>
      </x:c>
      <x:c r="M4113" s="19" t="n">
        <x:v>0.06937482357146678</x:v>
      </x:c>
      <x:c r="N4113" s="19" t="n">
        <x:v>0.07296632606400066</x:v>
      </x:c>
      <x:c r="O4113" s="19" t="n">
        <x:v>0.06715594002800912</x:v>
      </x:c>
      <x:c r="P4113" s="19" t="n">
        <x:v>0.07056513957271704</x:v>
      </x:c>
      <x:c r="Q4113" s="19" t="n">
        <x:v>0.07081864804431803</x:v>
      </x:c>
      <x:c r="R4113" s="19" t="n">
        <x:v>0.06782778737212425</x:v>
      </x:c>
      <x:c r="S4113" s="21" t="n">
        <x:v>9234.45354570897</x:v>
      </x:c>
      <x:c r="T4113" s="21" t="n">
        <x:v>14861.470646246222</x:v>
      </x:c>
      <x:c r="U4113" s="21" t="n">
        <x:v>18462.66644811628</x:v>
      </x:c>
      <x:c r="V4113" s="21" t="n">
        <x:v>22424.903737942393</x:v>
      </x:c>
      <x:c r="W4113" s="21" t="n">
        <x:v>26846.920286217726</x:v>
      </x:c>
      <x:c r="X4113" s="21" t="n">
        <x:v>28492.566204694023</x:v>
      </x:c>
      <x:c r="Y4113" s="21" t="n">
        <x:v>29722.616825922643</x:v>
      </x:c>
      <x:c r="Z4113" s="21" t="n">
        <x:v>30679.760567021134</x:v>
      </x:c>
      <x:c r="AA4113" s="21" t="n">
        <x:v>31356.882418089765</x:v>
      </x:c>
      <x:c r="AB4113" s="21" t="n">
        <x:v>31721.578926709353</x:v>
      </x:c>
      <x:c r="AC4113" s="21" t="n">
        <x:v>41375.97251309915</x:v>
      </x:c>
      <x:c r="AD4113" s="25" t="n">
        <x:f>AC4113*(1+Inputs!$C$14)*(1-Inputs!$C$14/Inputs!$C$15)</x:f>
        <x:v>32831.83418914417</x:v>
      </x:c>
      <x:c r="AE4113" s="25" t="n">
        <x:f>AD4113/(B4113-Inputs!$C$14)</x:f>
        <x:v>771948.9256615967</x:v>
      </x:c>
      <x:c r="AF4113" s="25" t="n">
        <x:f>S4113/(1+B4113)^1+T4113/(1+B4113)^2+U4113/(1+B4113)^3+V4113/(1+B4113)^4+W4113/(1+B4113)^5+X4113/(1+B4113)^6+Y4113/(1+B4113)^7+Z4113/(1+B4113)^8+AA4113/(1+B4113)^9+AB4113/(1+B4113)^10+AE4113/(1+B4113)^10</x:f>
        <x:v>520836.82172702235</x:v>
      </x:c>
      <x:c r="AG4113" s="25" t="n">
        <x:f>(AF4113+Inputs!$C$12)/Inputs!$C$13</x:f>
        <x:v>441.3980562573367</x:v>
      </x:c>
      <x:c r="AH4113" s="25" t="n">
        <x:f>(S4113+Inputs!$C$11)*Inputs!$C$8-Inputs!$C$11</x:f>
        <x:v>2451.1220720992706</x:v>
      </x:c>
      <x:c r="AI4113" s="25" t="n">
        <x:f>Inputs!$C$12+AH4113-Inputs!$C$10*Inputs!$C$13</x:f>
        <x:v>24769.03748729927</x:v>
      </x:c>
      <x:c r="AJ4113" s="25" t="n">
        <x:f>(S4113+Inputs!$C$11)*(1-Inputs!$C$8)</x:f>
        <x:v>6783.331473609699</x:v>
      </x:c>
      <x:c r="AK4113" s="25" t="n">
        <x:f>AJ4113/(1+B4113)^(1-Inputs!$C$8)+T4113/(1+B4113)^(2-Inputs!$C$8)+U4113/(1+B4113)^(3-Inputs!$C$8)+V4113/(1+B4113)^(4-Inputs!$C$8)+W4113/(1+B4113)^(5-Inputs!$C$8)+X4113/(1+B4113)^(6-Inputs!$C$8)+Y4113/(1+B4113)^(7-Inputs!$C$8)+Z4113/(1+B4113)^(8-Inputs!$C$8)+AA4113/(1+B4113)^(9-Inputs!$C$8)+AB4113/(1+B4113)^(10-Inputs!$C$8)+AE4113/(1+B4113)^(10-Inputs!$C$8)</x:f>
        <x:v>537024.2377145203</x:v>
      </x:c>
      <x:c r="AL4113" s="25" t="n">
        <x:f>(AK4113+AI4113)/Inputs!$C$13</x:f>
        <x:v>448.2702567816464</x:v>
      </x:c>
      <x:c r="AM4113" s="26" t="n">
        <x:f>IF(AL4113&gt;=Inputs!$C$7,1,0)</x:f>
        <x:v>1</x:v>
      </x:c>
      <x:c r="AN4113" s="26" t="n">
        <x:f>IF(Inputs!$C$7&lt;=(1-Inputs!$C$16)*AL4113,1,0)</x:f>
        <x:v>1</x:v>
      </x:c>
    </x:row>
    <x:row r="4114" ht="20" customHeight="1">
      <x:c r="A4114" s="16" t="n">
        <x:v>4109</x:v>
      </x:c>
      <x:c r="B4114" s="19" t="n">
        <x:v>0.08420471596592431</x:v>
      </x:c>
      <x:c r="C4114" s="24" t="n">
        <x:v>0.6660268231766224</x:v>
      </x:c>
      <x:c r="D4114" s="19" t="n">
        <x:v>0.02152963356040374</x:v>
      </x:c>
      <x:c r="E4114" s="19" t="n">
        <x:v>0.04016623405504703</x:v>
      </x:c>
      <x:c r="F4114" s="19" t="n">
        <x:v>-0.18898257741085334</x:v>
      </x:c>
      <x:c r="G4114" s="19" t="n">
        <x:v>-0.07917056056390209</x:v>
      </x:c>
      <x:c r="H4114" s="19" t="n">
        <x:v>0.8291969457521589</x:v>
      </x:c>
      <x:c r="I4114" s="19" t="n">
        <x:v>0.05404553085447219</x:v>
      </x:c>
      <x:c r="J4114" s="19" t="n">
        <x:v>0.0620794905559103</x:v>
      </x:c>
      <x:c r="K4114" s="19" t="n">
        <x:v>0.0707396940044589</x:v>
      </x:c>
      <x:c r="L4114" s="19" t="n">
        <x:v>0.06810223817300654</x:v>
      </x:c>
      <x:c r="M4114" s="19" t="n">
        <x:v>0.06339176962813439</x:v>
      </x:c>
      <x:c r="N4114" s="19" t="n">
        <x:v>0.06632630437248623</x:v>
      </x:c>
      <x:c r="O4114" s="19" t="n">
        <x:v>0.06928201066443648</x:v>
      </x:c>
      <x:c r="P4114" s="19" t="n">
        <x:v>0.05925870643670919</x:v>
      </x:c>
      <x:c r="Q4114" s="19" t="n">
        <x:v>0.05328144915033931</x:v>
      </x:c>
      <x:c r="R4114" s="19" t="n">
        <x:v>0.06771427739492651</x:v>
      </x:c>
      <x:c r="S4114" s="21" t="n">
        <x:v>9231.059068152388</x:v>
      </x:c>
      <x:c r="T4114" s="21" t="n">
        <x:v>14811.638920195004</x:v>
      </x:c>
      <x:c r="U4114" s="21" t="n">
        <x:v>18332.51537102186</x:v>
      </x:c>
      <x:c r="V4114" s="21" t="n">
        <x:v>22163.47085821913</x:v>
      </x:c>
      <x:c r="W4114" s="21" t="n">
        <x:v>26372.314877868914</x:v>
      </x:c>
      <x:c r="X4114" s="21" t="n">
        <x:v>27814.537785268738</x:v>
      </x:c>
      <x:c r="Y4114" s="21" t="n">
        <x:v>28887.307618604562</x:v>
      </x:c>
      <x:c r="Z4114" s="21" t="n">
        <x:v>29750.620131751515</x:v>
      </x:c>
      <x:c r="AA4114" s="21" t="n">
        <x:v>30352.791490271553</x:v>
      </x:c>
      <x:c r="AB4114" s="21" t="n">
        <x:v>30700.1719868097</x:v>
      </x:c>
      <x:c r="AC4114" s="21" t="n">
        <x:v>40043.7025914909</x:v>
      </x:c>
      <x:c r="AD4114" s="25" t="n">
        <x:f>AC4114*(1+Inputs!$C$14)*(1-Inputs!$C$14/Inputs!$C$15)</x:f>
        <x:v>31774.678006348026</x:v>
      </x:c>
      <x:c r="AE4114" s="25" t="n">
        <x:f>AD4114/(B4114-Inputs!$C$14)</x:f>
        <x:v>645764.8902668783</x:v>
      </x:c>
      <x:c r="AF4114" s="25" t="n">
        <x:f>S4114/(1+B4114)^1+T4114/(1+B4114)^2+U4114/(1+B4114)^3+V4114/(1+B4114)^4+W4114/(1+B4114)^5+X4114/(1+B4114)^6+Y4114/(1+B4114)^7+Z4114/(1+B4114)^8+AA4114/(1+B4114)^9+AB4114/(1+B4114)^10+AE4114/(1+B4114)^10</x:f>
        <x:v>434304.6149261859</x:v>
      </x:c>
      <x:c r="AG4114" s="25" t="n">
        <x:f>(AF4114+Inputs!$C$12)/Inputs!$C$13</x:f>
        <x:v>372.35163602641006</x:v>
      </x:c>
      <x:c r="AH4114" s="25" t="n">
        <x:f>(S4114+Inputs!$C$11)*Inputs!$C$8-Inputs!$C$11</x:f>
        <x:v>2449.531782613859</x:v>
      </x:c>
      <x:c r="AI4114" s="25" t="n">
        <x:f>Inputs!$C$12+AH4114-Inputs!$C$10*Inputs!$C$13</x:f>
        <x:v>24767.447197813854</x:v>
      </x:c>
      <x:c r="AJ4114" s="25" t="n">
        <x:f>(S4114+Inputs!$C$11)*(1-Inputs!$C$8)</x:f>
        <x:v>6781.52728553853</x:v>
      </x:c>
      <x:c r="AK4114" s="25" t="n">
        <x:f>AJ4114/(1+B4114)^(1-Inputs!$C$8)+T4114/(1+B4114)^(2-Inputs!$C$8)+U4114/(1+B4114)^(3-Inputs!$C$8)+V4114/(1+B4114)^(4-Inputs!$C$8)+W4114/(1+B4114)^(5-Inputs!$C$8)+X4114/(1+B4114)^(6-Inputs!$C$8)+Y4114/(1+B4114)^(7-Inputs!$C$8)+Z4114/(1+B4114)^(8-Inputs!$C$8)+AA4114/(1+B4114)^(9-Inputs!$C$8)+AB4114/(1+B4114)^(10-Inputs!$C$8)+AE4114/(1+B4114)^(10-Inputs!$C$8)</x:f>
        <x:v>448723.39299906034</x:v>
      </x:c>
      <x:c r="AL4114" s="25" t="n">
        <x:f>(AK4114+AI4114)/Inputs!$C$13</x:f>
        <x:v>377.8113229329072</x:v>
      </x:c>
      <x:c r="AM4114" s="26" t="n">
        <x:f>IF(AL4114&gt;=Inputs!$C$7,1,0)</x:f>
        <x:v>1</x:v>
      </x:c>
      <x:c r="AN4114" s="26" t="n">
        <x:f>IF(Inputs!$C$7&lt;=(1-Inputs!$C$16)*AL4114,1,0)</x:f>
        <x:v>1</x:v>
      </x:c>
    </x:row>
    <x:row r="4115" ht="20" customHeight="1">
      <x:c r="A4115" s="16" t="n">
        <x:v>4110</x:v>
      </x:c>
      <x:c r="B4115" s="19" t="n">
        <x:v>0.08553851400392046</x:v>
      </x:c>
      <x:c r="C4115" s="24" t="n">
        <x:v>0.5523512041974925</x:v>
      </x:c>
      <x:c r="D4115" s="19" t="n">
        <x:v>0.019638230540213897</x:v>
      </x:c>
      <x:c r="E4115" s="19" t="n">
        <x:v>0.03626782564949707</x:v>
      </x:c>
      <x:c r="F4115" s="19" t="n">
        <x:v>-0.19303773673759567</x:v>
      </x:c>
      <x:c r="G4115" s="19" t="n">
        <x:v>-0.0432030057175308</x:v>
      </x:c>
      <x:c r="H4115" s="19" t="n">
        <x:v>0.9353810135166043</x:v>
      </x:c>
      <x:c r="I4115" s="19" t="n">
        <x:v>0.05367857263804694</x:v>
      </x:c>
      <x:c r="J4115" s="19" t="n">
        <x:v>0.05171915280541839</x:v>
      </x:c>
      <x:c r="K4115" s="19" t="n">
        <x:v>0.052971185999527964</x:v>
      </x:c>
      <x:c r="L4115" s="19" t="n">
        <x:v>0.06098594907757274</x:v>
      </x:c>
      <x:c r="M4115" s="19" t="n">
        <x:v>0.05781832361374996</x:v>
      </x:c>
      <x:c r="N4115" s="19" t="n">
        <x:v>0.06330462102797924</x:v>
      </x:c>
      <x:c r="O4115" s="19" t="n">
        <x:v>0.04843718037263102</x:v>
      </x:c>
      <x:c r="P4115" s="19" t="n">
        <x:v>0.05167888374618883</x:v>
      </x:c>
      <x:c r="Q4115" s="19" t="n">
        <x:v>0.04782012541702784</x:v>
      </x:c>
      <x:c r="R4115" s="19" t="n">
        <x:v>0.06487115045423593</x:v>
      </x:c>
      <x:c r="S4115" s="21" t="n">
        <x:v>9316.297485161536</x:v>
      </x:c>
      <x:c r="T4115" s="21" t="n">
        <x:v>14711.562914554745</x:v>
      </x:c>
      <x:c r="U4115" s="21" t="n">
        <x:v>17985.69617141765</x:v>
      </x:c>
      <x:c r="V4115" s="21" t="n">
        <x:v>21589.129086737772</x:v>
      </x:c>
      <x:c r="W4115" s="21" t="n">
        <x:v>25526.53656320797</x:v>
      </x:c>
      <x:c r="X4115" s="21" t="n">
        <x:v>26842.54613422741</x:v>
      </x:c>
      <x:c r="Y4115" s="21" t="n">
        <x:v>27792.440930907185</x:v>
      </x:c>
      <x:c r="Z4115" s="21" t="n">
        <x:v>28530.88808902483</x:v>
      </x:c>
      <x:c r="AA4115" s="21" t="n">
        <x:v>29091.545793567693</x:v>
      </x:c>
      <x:c r="AB4115" s="21" t="n">
        <x:v>29449.66679581424</x:v>
      </x:c>
      <x:c r="AC4115" s="21" t="n">
        <x:v>38412.608864105525</x:v>
      </x:c>
      <x:c r="AD4115" s="25" t="n">
        <x:f>AC4115*(1+Inputs!$C$14)*(1-Inputs!$C$14/Inputs!$C$15)</x:f>
        <x:v>30480.40513366773</x:v>
      </x:c>
      <x:c r="AE4115" s="25" t="n">
        <x:f>AD4115/(B4115-Inputs!$C$14)</x:f>
        <x:v>603112.4130658701</x:v>
      </x:c>
      <x:c r="AF4115" s="25" t="n">
        <x:f>S4115/(1+B4115)^1+T4115/(1+B4115)^2+U4115/(1+B4115)^3+V4115/(1+B4115)^4+W4115/(1+B4115)^5+X4115/(1+B4115)^6+Y4115/(1+B4115)^7+Z4115/(1+B4115)^8+AA4115/(1+B4115)^9+AB4115/(1+B4115)^10+AE4115/(1+B4115)^10</x:f>
        <x:v>406741.3820013143</x:v>
      </x:c>
      <x:c r="AG4115" s="25" t="n">
        <x:f>(AF4115+Inputs!$C$12)/Inputs!$C$13</x:f>
        <x:v>350.35817678372723</x:v>
      </x:c>
      <x:c r="AH4115" s="25" t="n">
        <x:f>(S4115+Inputs!$C$11)*Inputs!$C$8-Inputs!$C$11</x:f>
        <x:v>2489.465397157871</x:v>
      </x:c>
      <x:c r="AI4115" s="25" t="n">
        <x:f>Inputs!$C$12+AH4115-Inputs!$C$10*Inputs!$C$13</x:f>
        <x:v>24807.38081235787</x:v>
      </x:c>
      <x:c r="AJ4115" s="25" t="n">
        <x:f>(S4115+Inputs!$C$11)*(1-Inputs!$C$8)</x:f>
        <x:v>6826.832088003666</x:v>
      </x:c>
      <x:c r="AK4115" s="25" t="n">
        <x:f>AJ4115/(1+B4115)^(1-Inputs!$C$8)+T4115/(1+B4115)^(2-Inputs!$C$8)+U4115/(1+B4115)^(3-Inputs!$C$8)+V4115/(1+B4115)^(4-Inputs!$C$8)+W4115/(1+B4115)^(5-Inputs!$C$8)+X4115/(1+B4115)^(6-Inputs!$C$8)+Y4115/(1+B4115)^(7-Inputs!$C$8)+Z4115/(1+B4115)^(8-Inputs!$C$8)+AA4115/(1+B4115)^(9-Inputs!$C$8)+AB4115/(1+B4115)^(10-Inputs!$C$8)+AE4115/(1+B4115)^(10-Inputs!$C$8)</x:f>
        <x:v>420302.8447218788</x:v>
      </x:c>
      <x:c r="AL4115" s="25" t="n">
        <x:f>(AK4115+AI4115)/Inputs!$C$13</x:f>
        <x:v>355.1656523917796</x:v>
      </x:c>
      <x:c r="AM4115" s="26" t="n">
        <x:f>IF(AL4115&gt;=Inputs!$C$7,1,0)</x:f>
        <x:v>1</x:v>
      </x:c>
      <x:c r="AN4115" s="26" t="n">
        <x:f>IF(Inputs!$C$7&lt;=(1-Inputs!$C$16)*AL4115,1,0)</x:f>
        <x:v>1</x:v>
      </x:c>
    </x:row>
    <x:row r="4116" ht="20" customHeight="1">
      <x:c r="A4116" s="16" t="n">
        <x:v>4111</x:v>
      </x:c>
      <x:c r="B4116" s="19" t="n">
        <x:v>0.09972053999148564</x:v>
      </x:c>
      <x:c r="C4116" s="24" t="n">
        <x:v>0.43908999718044583</x:v>
      </x:c>
      <x:c r="D4116" s="19" t="n">
        <x:v>0.04291297881325562</x:v>
      </x:c>
      <x:c r="E4116" s="19" t="n">
        <x:v>0.05789035770922596</x:v>
      </x:c>
      <x:c r="F4116" s="19" t="n">
        <x:v>-0.2546313384752796</x:v>
      </x:c>
      <x:c r="G4116" s="19" t="n">
        <x:v>-0.08763346517020351</x:v>
      </x:c>
      <x:c r="H4116" s="19" t="n">
        <x:v>0.8606684371034987</x:v>
      </x:c>
      <x:c r="I4116" s="19" t="n">
        <x:v>0.0552938033662042</x:v>
      </x:c>
      <x:c r="J4116" s="19" t="n">
        <x:v>0.07002631661406554</x:v>
      </x:c>
      <x:c r="K4116" s="19" t="n">
        <x:v>0.06578493323866383</x:v>
      </x:c>
      <x:c r="L4116" s="19" t="n">
        <x:v>0.05767553726180609</x:v>
      </x:c>
      <x:c r="M4116" s="19" t="n">
        <x:v>0.06517741214574357</x:v>
      </x:c>
      <x:c r="N4116" s="19" t="n">
        <x:v>0.069674335647843</x:v>
      </x:c>
      <x:c r="O4116" s="19" t="n">
        <x:v>0.06320473505647556</x:v>
      </x:c>
      <x:c r="P4116" s="19" t="n">
        <x:v>0.0696340624336915</x:v>
      </x:c>
      <x:c r="Q4116" s="19" t="n">
        <x:v>0.06470679424822834</x:v>
      </x:c>
      <x:c r="R4116" s="19" t="n">
        <x:v>0.06400997959503571</x:v>
      </x:c>
      <x:c r="S4116" s="21" t="n">
        <x:v>8133.107882208495</x:v>
      </x:c>
      <x:c r="T4116" s="21" t="n">
        <x:v>13536.659418182675</x:v>
      </x:c>
      <x:c r="U4116" s="21" t="n">
        <x:v>17742.220093546293</x:v>
      </x:c>
      <x:c r="V4116" s="21" t="n">
        <x:v>22568.408914387524</x:v>
      </x:c>
      <x:c r="W4116" s="21" t="n">
        <x:v>28031.843318385778</x:v>
      </x:c>
      <x:c r="X4116" s="21" t="n">
        <x:v>30329.88486191702</x:v>
      </x:c>
      <x:c r="Y4116" s="21" t="n">
        <x:v>32016.692518401196</x:v>
      </x:c>
      <x:c r="Z4116" s="21" t="n">
        <x:v>33311.49809141904</x:v>
      </x:c>
      <x:c r="AA4116" s="21" t="n">
        <x:v>34183.130049556494</x:v>
      </x:c>
      <x:c r="AB4116" s="21" t="n">
        <x:v>34565.50424106426</x:v>
      </x:c>
      <x:c r="AC4116" s="21" t="n">
        <x:v>45085.44031443165</x:v>
      </x:c>
      <x:c r="AD4116" s="25" t="n">
        <x:f>AC4116*(1+Inputs!$C$14)*(1-Inputs!$C$14/Inputs!$C$15)</x:f>
        <x:v>35775.296889501515</x:v>
      </x:c>
      <x:c r="AE4116" s="25" t="n">
        <x:f>AD4116/(B4116-Inputs!$C$14)</x:f>
        <x:v>552765.7354868789</x:v>
      </x:c>
      <x:c r="AF4116" s="25" t="n">
        <x:f>S4116/(1+B4116)^1+T4116/(1+B4116)^2+U4116/(1+B4116)^3+V4116/(1+B4116)^4+W4116/(1+B4116)^5+X4116/(1+B4116)^6+Y4116/(1+B4116)^7+Z4116/(1+B4116)^8+AA4116/(1+B4116)^9+AB4116/(1+B4116)^10+AE4116/(1+B4116)^10</x:f>
        <x:v>355511.66112657054</x:v>
      </x:c>
      <x:c r="AG4116" s="25" t="n">
        <x:f>(AF4116+Inputs!$C$12)/Inputs!$C$13</x:f>
        <x:v>309.48057794966576</x:v>
      </x:c>
      <x:c r="AH4116" s="25" t="n">
        <x:f>(S4116+Inputs!$C$11)*Inputs!$C$8-Inputs!$C$11</x:f>
        <x:v>1935.1491722127466</x:v>
      </x:c>
      <x:c r="AI4116" s="25" t="n">
        <x:f>Inputs!$C$12+AH4116-Inputs!$C$10*Inputs!$C$13</x:f>
        <x:v>24253.064587412744</x:v>
      </x:c>
      <x:c r="AJ4116" s="25" t="n">
        <x:f>(S4116+Inputs!$C$11)*(1-Inputs!$C$8)</x:f>
        <x:v>6197.958709995748</x:v>
      </x:c>
      <x:c r="AK4116" s="25" t="n">
        <x:f>AJ4116/(1+B4116)^(1-Inputs!$C$8)+T4116/(1+B4116)^(2-Inputs!$C$8)+U4116/(1+B4116)^(3-Inputs!$C$8)+V4116/(1+B4116)^(4-Inputs!$C$8)+W4116/(1+B4116)^(5-Inputs!$C$8)+X4116/(1+B4116)^(6-Inputs!$C$8)+Y4116/(1+B4116)^(7-Inputs!$C$8)+Z4116/(1+B4116)^(8-Inputs!$C$8)+AA4116/(1+B4116)^(9-Inputs!$C$8)+AB4116/(1+B4116)^(10-Inputs!$C$8)+AE4116/(1+B4116)^(10-Inputs!$C$8)</x:f>
        <x:v>369861.71626505983</x:v>
      </x:c>
      <x:c r="AL4116" s="25" t="n">
        <x:f>(AK4116+AI4116)/Inputs!$C$13</x:f>
        <x:v>314.47498895516856</x:v>
      </x:c>
      <x:c r="AM4116" s="26" t="n">
        <x:f>IF(AL4116&gt;=Inputs!$C$7,1,0)</x:f>
        <x:v>1</x:v>
      </x:c>
      <x:c r="AN4116" s="26" t="n">
        <x:f>IF(Inputs!$C$7&lt;=(1-Inputs!$C$16)*AL4116,1,0)</x:f>
        <x:v>0</x:v>
      </x:c>
    </x:row>
    <x:row r="4117" ht="20" customHeight="1">
      <x:c r="A4117" s="16" t="n">
        <x:v>4112</x:v>
      </x:c>
      <x:c r="B4117" s="19" t="n">
        <x:v>0.08937792510006014</x:v>
      </x:c>
      <x:c r="C4117" s="24" t="n">
        <x:v>0.24390557178426775</x:v>
      </x:c>
      <x:c r="D4117" s="19" t="n">
        <x:v>0.03098524519414383</x:v>
      </x:c>
      <x:c r="E4117" s="19" t="n">
        <x:v>0.051950316794187476</x:v>
      </x:c>
      <x:c r="F4117" s="19" t="n">
        <x:v>-0.20756934653497755</x:v>
      </x:c>
      <x:c r="G4117" s="19" t="n">
        <x:v>-0.10582726590474009</x:v>
      </x:c>
      <x:c r="H4117" s="19" t="n">
        <x:v>0.8090589741259748</x:v>
      </x:c>
      <x:c r="I4117" s="19" t="n">
        <x:v>0.05320521322150512</x:v>
      </x:c>
      <x:c r="J4117" s="19" t="n">
        <x:v>0.052901706199837695</x:v>
      </x:c>
      <x:c r="K4117" s="19" t="n">
        <x:v>0.05837375175200692</x:v>
      </x:c>
      <x:c r="L4117" s="19" t="n">
        <x:v>0.055126434436741645</x:v>
      </x:c>
      <x:c r="M4117" s="19" t="n">
        <x:v>0.06485946908357505</x:v>
      </x:c>
      <x:c r="N4117" s="19" t="n">
        <x:v>0.05842301977238435</x:v>
      </x:c>
      <x:c r="O4117" s="19" t="n">
        <x:v>0.0546372272579481</x:v>
      </x:c>
      <x:c r="P4117" s="19" t="n">
        <x:v>0.060318270825458736</x:v>
      </x:c>
      <x:c r="Q4117" s="19" t="n">
        <x:v>0.052001641280752436</x:v>
      </x:c>
      <x:c r="R4117" s="19" t="n">
        <x:v>0.0520745561042861</x:v>
      </x:c>
      <x:c r="S4117" s="21" t="n">
        <x:v>8811.798947913701</x:v>
      </x:c>
      <x:c r="T4117" s="21" t="n">
        <x:v>14075.477757145318</x:v>
      </x:c>
      <x:c r="U4117" s="21" t="n">
        <x:v>17464.1060491248</x:v>
      </x:c>
      <x:c r="V4117" s="21" t="n">
        <x:v>21100.08102528558</x:v>
      </x:c>
      <x:c r="W4117" s="21" t="n">
        <x:v>25107.61908912497</x:v>
      </x:c>
      <x:c r="X4117" s="21" t="n">
        <x:v>26845.52554195687</x:v>
      </x:c>
      <x:c r="Y4117" s="21" t="n">
        <x:v>28114.47275732027</x:v>
      </x:c>
      <x:c r="Z4117" s="21" t="n">
        <x:v>29124.048763079467</x:v>
      </x:c>
      <x:c r="AA4117" s="21" t="n">
        <x:v>29857.363684075535</x:v>
      </x:c>
      <x:c r="AB4117" s="21" t="n">
        <x:v>30267.385387293773</x:v>
      </x:c>
      <x:c r="AC4117" s="21" t="n">
        <x:v>39479.198331252745</x:v>
      </x:c>
      <x:c r="AD4117" s="25" t="n">
        <x:f>AC4117*(1+Inputs!$C$14)*(1-Inputs!$C$14/Inputs!$C$15)</x:f>
        <x:v>31326.743875849046</x:v>
      </x:c>
      <x:c r="AE4117" s="25" t="n">
        <x:f>AD4117/(B4117-Inputs!$C$14)</x:f>
        <x:v>576093.0344106565</x:v>
      </x:c>
      <x:c r="AF4117" s="25" t="n">
        <x:f>S4117/(1+B4117)^1+T4117/(1+B4117)^2+U4117/(1+B4117)^3+V4117/(1+B4117)^4+W4117/(1+B4117)^5+X4117/(1+B4117)^6+Y4117/(1+B4117)^7+Z4117/(1+B4117)^8+AA4117/(1+B4117)^9+AB4117/(1+B4117)^10+AE4117/(1+B4117)^10</x:f>
        <x:v>382408.9254528684</x:v>
      </x:c>
      <x:c r="AG4117" s="25" t="n">
        <x:f>(AF4117+Inputs!$C$12)/Inputs!$C$13</x:f>
        <x:v>330.94264258890854</x:v>
      </x:c>
      <x:c r="AH4117" s="25" t="n">
        <x:f>(S4117+Inputs!$C$11)*Inputs!$C$8-Inputs!$C$11</x:f>
        <x:v>2253.111287926693</x:v>
      </x:c>
      <x:c r="AI4117" s="25" t="n">
        <x:f>Inputs!$C$12+AH4117-Inputs!$C$10*Inputs!$C$13</x:f>
        <x:v>24571.026703126692</x:v>
      </x:c>
      <x:c r="AJ4117" s="25" t="n">
        <x:f>(S4117+Inputs!$C$11)*(1-Inputs!$C$8)</x:f>
        <x:v>6558.687659987009</x:v>
      </x:c>
      <x:c r="AK4117" s="25" t="n">
        <x:f>AJ4117/(1+B4117)^(1-Inputs!$C$8)+T4117/(1+B4117)^(2-Inputs!$C$8)+U4117/(1+B4117)^(3-Inputs!$C$8)+V4117/(1+B4117)^(4-Inputs!$C$8)+W4117/(1+B4117)^(5-Inputs!$C$8)+X4117/(1+B4117)^(6-Inputs!$C$8)+Y4117/(1+B4117)^(7-Inputs!$C$8)+Z4117/(1+B4117)^(8-Inputs!$C$8)+AA4117/(1+B4117)^(9-Inputs!$C$8)+AB4117/(1+B4117)^(10-Inputs!$C$8)+AE4117/(1+B4117)^(10-Inputs!$C$8)</x:f>
        <x:v>395904.71450779773</x:v>
      </x:c>
      <x:c r="AL4117" s="25" t="n">
        <x:f>(AK4117+AI4117)/Inputs!$C$13</x:f>
        <x:v>335.50912195480066</x:v>
      </x:c>
      <x:c r="AM4117" s="26" t="n">
        <x:f>IF(AL4117&gt;=Inputs!$C$7,1,0)</x:f>
        <x:v>1</x:v>
      </x:c>
      <x:c r="AN4117" s="26" t="n">
        <x:f>IF(Inputs!$C$7&lt;=(1-Inputs!$C$16)*AL4117,1,0)</x:f>
        <x:v>1</x:v>
      </x:c>
    </x:row>
    <x:row r="4118" ht="20" customHeight="1">
      <x:c r="A4118" s="16" t="n">
        <x:v>4113</x:v>
      </x:c>
      <x:c r="B4118" s="19" t="n">
        <x:v>0.07799421359987382</x:v>
      </x:c>
      <x:c r="C4118" s="24" t="n">
        <x:v>0.6436844882486241</x:v>
      </x:c>
      <x:c r="D4118" s="19" t="n">
        <x:v>0.04038152825539357</x:v>
      </x:c>
      <x:c r="E4118" s="19" t="n">
        <x:v>0.05411322702112756</x:v>
      </x:c>
      <x:c r="F4118" s="19" t="n">
        <x:v>-0.2151436038017312</x:v>
      </x:c>
      <x:c r="G4118" s="19" t="n">
        <x:v>-0.06620728183866448</x:v>
      </x:c>
      <x:c r="H4118" s="19" t="n">
        <x:v>0.45804746918051364</x:v>
      </x:c>
      <x:c r="I4118" s="19" t="n">
        <x:v>0.06355627141417358</x:v>
      </x:c>
      <x:c r="J4118" s="19" t="n">
        <x:v>0.0646001752749487</x:v>
      </x:c>
      <x:c r="K4118" s="19" t="n">
        <x:v>0.06343923254266998</x:v>
      </x:c>
      <x:c r="L4118" s="19" t="n">
        <x:v>0.05677348225552919</x:v>
      </x:c>
      <x:c r="M4118" s="19" t="n">
        <x:v>0.06707730387432434</x:v>
      </x:c>
      <x:c r="N4118" s="19" t="n">
        <x:v>0.05465493231029427</x:v>
      </x:c>
      <x:c r="O4118" s="19" t="n">
        <x:v>0.05768973180508852</x:v>
      </x:c>
      <x:c r="P4118" s="19" t="n">
        <x:v>0.06023152094629836</x:v>
      </x:c>
      <x:c r="Q4118" s="19" t="n">
        <x:v>0.06625916408070566</x:v>
      </x:c>
      <x:c r="R4118" s="19" t="n">
        <x:v>0.0659770293334043</x:v>
      </x:c>
      <x:c r="S4118" s="21" t="n">
        <x:v>8836.116233942435</x:v>
      </x:c>
      <x:c r="T4118" s="21" t="n">
        <x:v>14393.039167705434</x:v>
      </x:c>
      <x:c r="U4118" s="21" t="n">
        <x:v>18098.25963915635</x:v>
      </x:c>
      <x:c r="V4118" s="21" t="n">
        <x:v>22178.62862157521</x:v>
      </x:c>
      <x:c r="W4118" s="21" t="n">
        <x:v>26829.236200847266</x:v>
      </x:c>
      <x:c r="X4118" s="21" t="n">
        <x:v>28779.958730818104</x:v>
      </x:c>
      <x:c r="Y4118" s="21" t="n">
        <x:v>30278.398665751607</x:v>
      </x:c>
      <x:c r="Z4118" s="21" t="n">
        <x:v>31460.114665910532</x:v>
      </x:c>
      <x:c r="AA4118" s="21" t="n">
        <x:v>32266.93880041586</x:v>
      </x:c>
      <x:c r="AB4118" s="21" t="n">
        <x:v>32656.46950814845</x:v>
      </x:c>
      <x:c r="AC4118" s="21" t="n">
        <x:v>42595.39501062841</x:v>
      </x:c>
      <x:c r="AD4118" s="25" t="n">
        <x:f>AC4118*(1+Inputs!$C$14)*(1-Inputs!$C$14/Inputs!$C$15)</x:f>
        <x:v>33799.445940933634</x:v>
      </x:c>
      <x:c r="AE4118" s="25" t="n">
        <x:f>AD4118/(B4118-Inputs!$C$14)</x:f>
        <x:v>786139.4153057105</x:v>
      </x:c>
      <x:c r="AF4118" s="25" t="n">
        <x:f>S4118/(1+B4118)^1+T4118/(1+B4118)^2+U4118/(1+B4118)^3+V4118/(1+B4118)^4+W4118/(1+B4118)^5+X4118/(1+B4118)^6+Y4118/(1+B4118)^7+Z4118/(1+B4118)^8+AA4118/(1+B4118)^9+AB4118/(1+B4118)^10+AE4118/(1+B4118)^10</x:f>
        <x:v>526164.1841294074</x:v>
      </x:c>
      <x:c r="AG4118" s="25" t="n">
        <x:f>(AF4118+Inputs!$C$12)/Inputs!$C$13</x:f>
        <x:v>445.64890477671094</x:v>
      </x:c>
      <x:c r="AH4118" s="25" t="n">
        <x:f>(S4118+Inputs!$C$11)*Inputs!$C$8-Inputs!$C$11</x:f>
        <x:v>2264.5037698744018</x:v>
      </x:c>
      <x:c r="AI4118" s="25" t="n">
        <x:f>Inputs!$C$12+AH4118-Inputs!$C$10*Inputs!$C$13</x:f>
        <x:v>24582.419185074396</x:v>
      </x:c>
      <x:c r="AJ4118" s="25" t="n">
        <x:f>(S4118+Inputs!$C$11)*(1-Inputs!$C$8)</x:f>
        <x:v>6571.612464068035</x:v>
      </x:c>
      <x:c r="AK4118" s="25" t="n">
        <x:f>AJ4118/(1+B4118)^(1-Inputs!$C$8)+T4118/(1+B4118)^(2-Inputs!$C$8)+U4118/(1+B4118)^(3-Inputs!$C$8)+V4118/(1+B4118)^(4-Inputs!$C$8)+W4118/(1+B4118)^(5-Inputs!$C$8)+X4118/(1+B4118)^(6-Inputs!$C$8)+Y4118/(1+B4118)^(7-Inputs!$C$8)+Z4118/(1+B4118)^(8-Inputs!$C$8)+AA4118/(1+B4118)^(9-Inputs!$C$8)+AB4118/(1+B4118)^(10-Inputs!$C$8)+AE4118/(1+B4118)^(10-Inputs!$C$8)</x:f>
        <x:v>542830.8276154702</x:v>
      </x:c>
      <x:c r="AL4118" s="25" t="n">
        <x:f>(AK4118+AI4118)/Inputs!$C$13</x:f>
        <x:v>452.7545862011486</x:v>
      </x:c>
      <x:c r="AM4118" s="26" t="n">
        <x:f>IF(AL4118&gt;=Inputs!$C$7,1,0)</x:f>
        <x:v>1</x:v>
      </x:c>
      <x:c r="AN4118" s="26" t="n">
        <x:f>IF(Inputs!$C$7&lt;=(1-Inputs!$C$16)*AL4118,1,0)</x:f>
        <x:v>1</x:v>
      </x:c>
    </x:row>
    <x:row r="4119" ht="20" customHeight="1">
      <x:c r="A4119" s="16" t="n">
        <x:v>4114</x:v>
      </x:c>
      <x:c r="B4119" s="19" t="n">
        <x:v>0.08759142308026147</x:v>
      </x:c>
      <x:c r="C4119" s="24" t="n">
        <x:v>0.49523413459561993</x:v>
      </x:c>
      <x:c r="D4119" s="19" t="n">
        <x:v>0.01895575676258119</x:v>
      </x:c>
      <x:c r="E4119" s="19" t="n">
        <x:v>0.060119523911774025</x:v>
      </x:c>
      <x:c r="F4119" s="19" t="n">
        <x:v>-0.20210121425820832</x:v>
      </x:c>
      <x:c r="G4119" s="19" t="n">
        <x:v>-0.05732562399502797</x:v>
      </x:c>
      <x:c r="H4119" s="19" t="n">
        <x:v>0.9363102732271216</x:v>
      </x:c>
      <x:c r="I4119" s="19" t="n">
        <x:v>0.062423697038135516</x:v>
      </x:c>
      <x:c r="J4119" s="19" t="n">
        <x:v>0.07021512088013537</x:v>
      </x:c>
      <x:c r="K4119" s="19" t="n">
        <x:v>0.060790659100420044</x:v>
      </x:c>
      <x:c r="L4119" s="19" t="n">
        <x:v>0.06505705518621994</x:v>
      </x:c>
      <x:c r="M4119" s="19" t="n">
        <x:v>0.06233196399066742</x:v>
      </x:c>
      <x:c r="N4119" s="19" t="n">
        <x:v>0.052978044696243384</x:v>
      </x:c>
      <x:c r="O4119" s="19" t="n">
        <x:v>0.057609232312662476</x:v>
      </x:c>
      <x:c r="P4119" s="19" t="n">
        <x:v>0.06160355186121819</x:v>
      </x:c>
      <x:c r="Q4119" s="19" t="n">
        <x:v>0.057458839423264865</x:v>
      </x:c>
      <x:c r="R4119" s="19" t="n">
        <x:v>0.07090623042424454</x:v>
      </x:c>
      <x:c r="S4119" s="21" t="n">
        <x:v>9141.345276967448</x:v>
      </x:c>
      <x:c r="T4119" s="21" t="n">
        <x:v>14677.590703213427</x:v>
      </x:c>
      <x:c r="U4119" s="21" t="n">
        <x:v>18410.614856452004</x:v>
      </x:c>
      <x:c r="V4119" s="21" t="n">
        <x:v>22561.584413335153</x:v>
      </x:c>
      <x:c r="W4119" s="21" t="n">
        <x:v>27173.844419062007</x:v>
      </x:c>
      <x:c r="X4119" s="21" t="n">
        <x:v>28928.846338587595</x:v>
      </x:c>
      <x:c r="Y4119" s="21" t="n">
        <x:v>30167.743990948067</x:v>
      </x:c>
      <x:c r="Z4119" s="21" t="n">
        <x:v>31156.220773473855</x:v>
      </x:c>
      <x:c r="AA4119" s="21" t="n">
        <x:v>31846.5268221913</x:v>
      </x:c>
      <x:c r="AB4119" s="21" t="n">
        <x:v>32200.357508279416</x:v>
      </x:c>
      <x:c r="AC4119" s="21" t="n">
        <x:v>42000.46631514705</x:v>
      </x:c>
      <x:c r="AD4119" s="25" t="n">
        <x:f>AC4119*(1+Inputs!$C$14)*(1-Inputs!$C$14/Inputs!$C$15)</x:f>
        <x:v>33327.37002106918</x:v>
      </x:c>
      <x:c r="AE4119" s="25" t="n">
        <x:f>AD4119/(B4119-Inputs!$C$14)</x:f>
        <x:v>633703.5217740203</x:v>
      </x:c>
      <x:c r="AF4119" s="25" t="n">
        <x:f>S4119/(1+B4119)^1+T4119/(1+B4119)^2+U4119/(1+B4119)^3+V4119/(1+B4119)^4+W4119/(1+B4119)^5+X4119/(1+B4119)^6+Y4119/(1+B4119)^7+Z4119/(1+B4119)^8+AA4119/(1+B4119)^9+AB4119/(1+B4119)^10+AE4119/(1+B4119)^10</x:f>
        <x:v>421797.80539297196</x:v>
      </x:c>
      <x:c r="AG4119" s="25" t="n">
        <x:f>(AF4119+Inputs!$C$12)/Inputs!$C$13</x:f>
        <x:v>362.37210980484946</x:v>
      </x:c>
      <x:c r="AH4119" s="25" t="n">
        <x:f>(S4119+Inputs!$C$11)*Inputs!$C$8-Inputs!$C$11</x:f>
        <x:v>2407.5014859217363</x:v>
      </x:c>
      <x:c r="AI4119" s="25" t="n">
        <x:f>Inputs!$C$12+AH4119-Inputs!$C$10*Inputs!$C$13</x:f>
        <x:v>24725.41690112173</x:v>
      </x:c>
      <x:c r="AJ4119" s="25" t="n">
        <x:f>(S4119+Inputs!$C$11)*(1-Inputs!$C$8)</x:f>
        <x:v>6733.843791045712</x:v>
      </x:c>
      <x:c r="AK4119" s="25" t="n">
        <x:f>AJ4119/(1+B4119)^(1-Inputs!$C$8)+T4119/(1+B4119)^(2-Inputs!$C$8)+U4119/(1+B4119)^(3-Inputs!$C$8)+V4119/(1+B4119)^(4-Inputs!$C$8)+W4119/(1+B4119)^(5-Inputs!$C$8)+X4119/(1+B4119)^(6-Inputs!$C$8)+Y4119/(1+B4119)^(7-Inputs!$C$8)+Z4119/(1+B4119)^(8-Inputs!$C$8)+AA4119/(1+B4119)^(9-Inputs!$C$8)+AB4119/(1+B4119)^(10-Inputs!$C$8)+AE4119/(1+B4119)^(10-Inputs!$C$8)</x:f>
        <x:v>436418.4355824203</x:v>
      </x:c>
      <x:c r="AL4119" s="25" t="n">
        <x:f>(AK4119+AI4119)/Inputs!$C$13</x:f>
        <x:v>367.9593229232117</x:v>
      </x:c>
      <x:c r="AM4119" s="26" t="n">
        <x:f>IF(AL4119&gt;=Inputs!$C$7,1,0)</x:f>
        <x:v>1</x:v>
      </x:c>
      <x:c r="AN4119" s="26" t="n">
        <x:f>IF(Inputs!$C$7&lt;=(1-Inputs!$C$16)*AL4119,1,0)</x:f>
        <x:v>1</x:v>
      </x:c>
    </x:row>
    <x:row r="4120" ht="20" customHeight="1">
      <x:c r="A4120" s="16" t="n">
        <x:v>4115</x:v>
      </x:c>
      <x:c r="B4120" s="19" t="n">
        <x:v>0.0915013246260648</x:v>
      </x:c>
      <x:c r="C4120" s="24" t="n">
        <x:v>0.7215690193320086</x:v>
      </x:c>
      <x:c r="D4120" s="19" t="n">
        <x:v>0.03217891963922597</x:v>
      </x:c>
      <x:c r="E4120" s="19" t="n">
        <x:v>0.03505612421600944</x:v>
      </x:c>
      <x:c r="F4120" s="19" t="n">
        <x:v>-0.12692708040861933</x:v>
      </x:c>
      <x:c r="G4120" s="19" t="n">
        <x:v>-0.08921491228879688</x:v>
      </x:c>
      <x:c r="H4120" s="19" t="n">
        <x:v>0.9067150053541866</x:v>
      </x:c>
      <x:c r="I4120" s="19" t="n">
        <x:v>0.05242657900333029</x:v>
      </x:c>
      <x:c r="J4120" s="19" t="n">
        <x:v>0.05428649324846561</x:v>
      </x:c>
      <x:c r="K4120" s="19" t="n">
        <x:v>0.05996312286509578</x:v>
      </x:c>
      <x:c r="L4120" s="19" t="n">
        <x:v>0.050187564872361465</x:v>
      </x:c>
      <x:c r="M4120" s="19" t="n">
        <x:v>0.05219843894233804</x:v>
      </x:c>
      <x:c r="N4120" s="19" t="n">
        <x:v>0.04468539483488144</x:v>
      </x:c>
      <x:c r="O4120" s="19" t="n">
        <x:v>0.04988394118566362</x:v>
      </x:c>
      <x:c r="P4120" s="19" t="n">
        <x:v>0.05237787357348793</x:v>
      </x:c>
      <x:c r="Q4120" s="19" t="n">
        <x:v>0.050293944493197386</x:v>
      </x:c>
      <x:c r="R4120" s="19" t="n">
        <x:v>0.05243792631130077</x:v>
      </x:c>
      <x:c r="S4120" s="21" t="n">
        <x:v>10265.679131467758</x:v>
      </x:c>
      <x:c r="T4120" s="21" t="n">
        <x:v>16234.540568801543</x:v>
      </x:c>
      <x:c r="U4120" s="21" t="n">
        <x:v>19719.767247671873</x:v>
      </x:c>
      <x:c r="V4120" s="21" t="n">
        <x:v>23396.4101154618</x:v>
      </x:c>
      <x:c r="W4120" s="21" t="n">
        <x:v>27437.788866519073</x:v>
      </x:c>
      <x:c r="X4120" s="21" t="n">
        <x:v>28873.225256699086</x:v>
      </x:c>
      <x:c r="Y4120" s="21" t="n">
        <x:v>29940.020891004435</x:v>
      </x:c>
      <x:c r="Z4120" s="21" t="n">
        <x:v>30794.024331102046</x:v>
      </x:c>
      <x:c r="AA4120" s="21" t="n">
        <x:v>31391.495468931305</x:v>
      </x:c>
      <x:c r="AB4120" s="21" t="n">
        <x:v>31705.703077072343</x:v>
      </x:c>
      <x:c r="AC4120" s="21" t="n">
        <x:v>41355.26488313785</x:v>
      </x:c>
      <x:c r="AD4120" s="25" t="n">
        <x:f>AC4120*(1+Inputs!$C$14)*(1-Inputs!$C$14/Inputs!$C$15)</x:f>
        <x:v>32815.40268476988</x:v>
      </x:c>
      <x:c r="AE4120" s="25" t="n">
        <x:f>AD4120/(B4120-Inputs!$C$14)</x:f>
        <x:v>580789.9708891374</x:v>
      </x:c>
      <x:c r="AF4120" s="25" t="n">
        <x:f>S4120/(1+B4120)^1+T4120/(1+B4120)^2+U4120/(1+B4120)^3+V4120/(1+B4120)^4+W4120/(1+B4120)^5+X4120/(1+B4120)^6+Y4120/(1+B4120)^7+Z4120/(1+B4120)^8+AA4120/(1+B4120)^9+AB4120/(1+B4120)^10+AE4120/(1+B4120)^10</x:f>
        <x:v>390434.9523637311</x:v>
      </x:c>
      <x:c r="AG4120" s="25" t="n">
        <x:f>(AF4120+Inputs!$C$12)/Inputs!$C$13</x:f>
        <x:v>337.34682950797827</x:v>
      </x:c>
      <x:c r="AH4120" s="25" t="n">
        <x:f>(S4120+Inputs!$C$11)*Inputs!$C$8-Inputs!$C$11</x:f>
        <x:v>2934.2441958383197</x:v>
      </x:c>
      <x:c r="AI4120" s="25" t="n">
        <x:f>Inputs!$C$12+AH4120-Inputs!$C$10*Inputs!$C$13</x:f>
        <x:v>25252.159611038318</x:v>
      </x:c>
      <x:c r="AJ4120" s="25" t="n">
        <x:f>(S4120+Inputs!$C$11)*(1-Inputs!$C$8)</x:f>
        <x:v>7331.434935629439</x:v>
      </x:c>
      <x:c r="AK4120" s="25" t="n">
        <x:f>AJ4120/(1+B4120)^(1-Inputs!$C$8)+T4120/(1+B4120)^(2-Inputs!$C$8)+U4120/(1+B4120)^(3-Inputs!$C$8)+V4120/(1+B4120)^(4-Inputs!$C$8)+W4120/(1+B4120)^(5-Inputs!$C$8)+X4120/(1+B4120)^(6-Inputs!$C$8)+Y4120/(1+B4120)^(7-Inputs!$C$8)+Z4120/(1+B4120)^(8-Inputs!$C$8)+AA4120/(1+B4120)^(9-Inputs!$C$8)+AB4120/(1+B4120)^(10-Inputs!$C$8)+AE4120/(1+B4120)^(10-Inputs!$C$8)</x:f>
        <x:v>403982.1772889054</x:v>
      </x:c>
      <x:c r="AL4120" s="25" t="n">
        <x:f>(AK4120+AI4120)/Inputs!$C$13</x:f>
        <x:v>342.4978455865545</x:v>
      </x:c>
      <x:c r="AM4120" s="26" t="n">
        <x:f>IF(AL4120&gt;=Inputs!$C$7,1,0)</x:f>
        <x:v>1</x:v>
      </x:c>
      <x:c r="AN4120" s="26" t="n">
        <x:f>IF(Inputs!$C$7&lt;=(1-Inputs!$C$16)*AL4120,1,0)</x:f>
        <x:v>1</x:v>
      </x:c>
    </x:row>
    <x:row r="4121" ht="20" customHeight="1">
      <x:c r="A4121" s="16" t="n">
        <x:v>4116</x:v>
      </x:c>
      <x:c r="B4121" s="19" t="n">
        <x:v>0.08846132752121968</x:v>
      </x:c>
      <x:c r="C4121" s="24" t="n">
        <x:v>0.40547017109915373</x:v>
      </x:c>
      <x:c r="D4121" s="19" t="n">
        <x:v>0.027953204622427563</x:v>
      </x:c>
      <x:c r="E4121" s="19" t="n">
        <x:v>0.053571075495761705</x:v>
      </x:c>
      <x:c r="F4121" s="19" t="n">
        <x:v>-0.16292241978811606</x:v>
      </x:c>
      <x:c r="G4121" s="19" t="n">
        <x:v>-0.04876799334666487</x:v>
      </x:c>
      <x:c r="H4121" s="19" t="n">
        <x:v>0.4441187932576156</x:v>
      </x:c>
      <x:c r="I4121" s="19" t="n">
        <x:v>0.06538813580052533</x:v>
      </x:c>
      <x:c r="J4121" s="19" t="n">
        <x:v>0.06748491807536652</x:v>
      </x:c>
      <x:c r="K4121" s="19" t="n">
        <x:v>0.05700801079578127</x:v>
      </x:c>
      <x:c r="L4121" s="19" t="n">
        <x:v>0.05776840320187944</x:v>
      </x:c>
      <x:c r="M4121" s="19" t="n">
        <x:v>0.0663561623579983</x:v>
      </x:c>
      <x:c r="N4121" s="19" t="n">
        <x:v>0.06282729253380354</x:v>
      </x:c>
      <x:c r="O4121" s="19" t="n">
        <x:v>0.05931151424699124</x:v>
      </x:c>
      <x:c r="P4121" s="19" t="n">
        <x:v>0.0694579916598093</x:v>
      </x:c>
      <x:c r="Q4121" s="19" t="n">
        <x:v>0.054617540528023485</x:v>
      </x:c>
      <x:c r="R4121" s="19" t="n">
        <x:v>0.07179597797444444</x:v>
      </x:c>
      <x:c r="S4121" s="21" t="n">
        <x:v>9823.67925326006</x:v>
      </x:c>
      <x:c r="T4121" s="21" t="n">
        <x:v>15268.243912826261</x:v>
      </x:c>
      <x:c r="U4121" s="21" t="n">
        <x:v>18323.361381691146</x:v>
      </x:c>
      <x:c r="V4121" s="21" t="n">
        <x:v>21534.791611203786</x:v>
      </x:c>
      <x:c r="W4121" s="21" t="n">
        <x:v>25146.694624675343</x:v>
      </x:c>
      <x:c r="X4121" s="21" t="n">
        <x:v>26749.117627606967</x:v>
      </x:c>
      <x:c r="Y4121" s="21" t="n">
        <x:v>28023.443144273388</x:v>
      </x:c>
      <x:c r="Z4121" s="21" t="n">
        <x:v>29036.401392490632</x:v>
      </x:c>
      <x:c r="AA4121" s="21" t="n">
        <x:v>29774.124808307766</x:v>
      </x:c>
      <x:c r="AB4121" s="21" t="n">
        <x:v>30170.768347340738</x:v>
      </x:c>
      <x:c r="AC4121" s="21" t="n">
        <x:v>39353.17610522705</x:v>
      </x:c>
      <x:c r="AD4121" s="25" t="n">
        <x:f>AC4121*(1+Inputs!$C$14)*(1-Inputs!$C$14/Inputs!$C$15)</x:f>
        <x:v>31226.74523949766</x:v>
      </x:c>
      <x:c r="AE4121" s="25" t="n">
        <x:f>AD4121/(B4121-Inputs!$C$14)</x:f>
        <x:v>584099.6976198029</x:v>
      </x:c>
      <x:c r="AF4121" s="25" t="n">
        <x:f>S4121/(1+B4121)^1+T4121/(1+B4121)^2+U4121/(1+B4121)^3+V4121/(1+B4121)^4+W4121/(1+B4121)^5+X4121/(1+B4121)^6+Y4121/(1+B4121)^7+Z4121/(1+B4121)^8+AA4121/(1+B4121)^9+AB4121/(1+B4121)^10+AE4121/(1+B4121)^10</x:f>
        <x:v>391279.05803766026</x:v>
      </x:c>
      <x:c r="AG4121" s="25" t="n">
        <x:f>(AF4121+Inputs!$C$12)/Inputs!$C$13</x:f>
        <x:v>338.020364567769</x:v>
      </x:c>
      <x:c r="AH4121" s="25" t="n">
        <x:f>(S4121+Inputs!$C$11)*Inputs!$C$8-Inputs!$C$11</x:f>
        <x:v>2727.170280294439</x:v>
      </x:c>
      <x:c r="AI4121" s="25" t="n">
        <x:f>Inputs!$C$12+AH4121-Inputs!$C$10*Inputs!$C$13</x:f>
        <x:v>25045.08569549444</x:v>
      </x:c>
      <x:c r="AJ4121" s="25" t="n">
        <x:f>(S4121+Inputs!$C$11)*(1-Inputs!$C$8)</x:f>
        <x:v>7096.508972965621</x:v>
      </x:c>
      <x:c r="AK4121" s="25" t="n">
        <x:f>AJ4121/(1+B4121)^(1-Inputs!$C$8)+T4121/(1+B4121)^(2-Inputs!$C$8)+U4121/(1+B4121)^(3-Inputs!$C$8)+V4121/(1+B4121)^(4-Inputs!$C$8)+W4121/(1+B4121)^(5-Inputs!$C$8)+X4121/(1+B4121)^(6-Inputs!$C$8)+Y4121/(1+B4121)^(7-Inputs!$C$8)+Z4121/(1+B4121)^(8-Inputs!$C$8)+AA4121/(1+B4121)^(9-Inputs!$C$8)+AB4121/(1+B4121)^(10-Inputs!$C$8)+AE4121/(1+B4121)^(10-Inputs!$C$8)</x:f>
        <x:v>404523.10115080955</x:v>
      </x:c>
      <x:c r="AL4121" s="25" t="n">
        <x:f>(AK4121+AI4121)/Inputs!$C$13</x:f>
        <x:v>342.76423361180747</x:v>
      </x:c>
      <x:c r="AM4121" s="26" t="n">
        <x:f>IF(AL4121&gt;=Inputs!$C$7,1,0)</x:f>
        <x:v>1</x:v>
      </x:c>
      <x:c r="AN4121" s="26" t="n">
        <x:f>IF(Inputs!$C$7&lt;=(1-Inputs!$C$16)*AL4121,1,0)</x:f>
        <x:v>1</x:v>
      </x:c>
    </x:row>
    <x:row r="4122" ht="20" customHeight="1">
      <x:c r="A4122" s="16" t="n">
        <x:v>4117</x:v>
      </x:c>
      <x:c r="B4122" s="19" t="n">
        <x:v>0.09181840804696179</x:v>
      </x:c>
      <x:c r="C4122" s="24" t="n">
        <x:v>0.22910062207566284</x:v>
      </x:c>
      <x:c r="D4122" s="19" t="n">
        <x:v>0.03076324262483894</x:v>
      </x:c>
      <x:c r="E4122" s="19" t="n">
        <x:v>0.060120410302837685</x:v>
      </x:c>
      <x:c r="F4122" s="19" t="n">
        <x:v>-0.19511609153499765</x:v>
      </x:c>
      <x:c r="G4122" s="19" t="n">
        <x:v>-0.0784647319046809</x:v>
      </x:c>
      <x:c r="H4122" s="19" t="n">
        <x:v>0.6899250382143975</x:v>
      </x:c>
      <x:c r="I4122" s="19" t="n">
        <x:v>0.06644691139184375</x:v>
      </x:c>
      <x:c r="J4122" s="19" t="n">
        <x:v>0.06561571177136216</x:v>
      </x:c>
      <x:c r="K4122" s="19" t="n">
        <x:v>0.07491082279280477</x:v>
      </x:c>
      <x:c r="L4122" s="19" t="n">
        <x:v>0.06004215619807269</x:v>
      </x:c>
      <x:c r="M4122" s="19" t="n">
        <x:v>0.07327027768799894</x:v>
      </x:c>
      <x:c r="N4122" s="19" t="n">
        <x:v>0.06623678062490512</x:v>
      </x:c>
      <x:c r="O4122" s="19" t="n">
        <x:v>0.0697512840365323</x:v>
      </x:c>
      <x:c r="P4122" s="19" t="n">
        <x:v>0.06276309885451724</x:v>
      </x:c>
      <x:c r="Q4122" s="19" t="n">
        <x:v>0.06169184109587718</x:v>
      </x:c>
      <x:c r="R4122" s="19" t="n">
        <x:v>0.07030174095538427</x:v>
      </x:c>
      <x:c r="S4122" s="21" t="n">
        <x:v>9158.566547774142</x:v>
      </x:c>
      <x:c r="T4122" s="21" t="n">
        <x:v>14470.20098773158</x:v>
      </x:c>
      <x:c r="U4122" s="21" t="n">
        <x:v>17801.282651670255</x:v>
      </x:c>
      <x:c r="V4122" s="21" t="n">
        <x:v>21428.593251865314</x:v>
      </x:c>
      <x:c r="W4122" s="21" t="n">
        <x:v>25429.3867425727</x:v>
      </x:c>
      <x:c r="X4122" s="21" t="n">
        <x:v>27310.290456931656</x:v>
      </x:c>
      <x:c r="Y4122" s="21" t="n">
        <x:v>28736.29693332974</x:v>
      </x:c>
      <x:c r="Z4122" s="21" t="n">
        <x:v>29876.37178001704</x:v>
      </x:c>
      <x:c r="AA4122" s="21" t="n">
        <x:v>30662.45315714348</x:v>
      </x:c>
      <x:c r="AB4122" s="21" t="n">
        <x:v>31081.54337105796</x:v>
      </x:c>
      <x:c r="AC4122" s="21" t="n">
        <x:v>40541.1435274669</x:v>
      </x:c>
      <x:c r="AD4122" s="25" t="n">
        <x:f>AC4122*(1+Inputs!$C$14)*(1-Inputs!$C$14/Inputs!$C$15)</x:f>
        <x:v>32169.397389044978</x:v>
      </x:c>
      <x:c r="AE4122" s="25" t="n">
        <x:f>AD4122/(B4122-Inputs!$C$14)</x:f>
        <x:v>566179.1397333096</x:v>
      </x:c>
      <x:c r="AF4122" s="25" t="n">
        <x:f>S4122/(1+B4122)^1+T4122/(1+B4122)^2+U4122/(1+B4122)^3+V4122/(1+B4122)^4+W4122/(1+B4122)^5+X4122/(1+B4122)^6+Y4122/(1+B4122)^7+Z4122/(1+B4122)^8+AA4122/(1+B4122)^9+AB4122/(1+B4122)^10+AE4122/(1+B4122)^10</x:f>
        <x:v>374155.6560071134</x:v>
      </x:c>
      <x:c r="AG4122" s="25" t="n">
        <x:f>(AF4122+Inputs!$C$12)/Inputs!$C$13</x:f>
        <x:v>324.3571326210158</x:v>
      </x:c>
      <x:c r="AH4122" s="25" t="n">
        <x:f>(S4122+Inputs!$C$11)*Inputs!$C$8-Inputs!$C$11</x:f>
        <x:v>2415.569533340763</x:v>
      </x:c>
      <x:c r="AI4122" s="25" t="n">
        <x:f>Inputs!$C$12+AH4122-Inputs!$C$10*Inputs!$C$13</x:f>
        <x:v>24733.48494854076</x:v>
      </x:c>
      <x:c r="AJ4122" s="25" t="n">
        <x:f>(S4122+Inputs!$C$11)*(1-Inputs!$C$8)</x:f>
        <x:v>6742.99701443338</x:v>
      </x:c>
      <x:c r="AK4122" s="25" t="n">
        <x:f>AJ4122/(1+B4122)^(1-Inputs!$C$8)+T4122/(1+B4122)^(2-Inputs!$C$8)+U4122/(1+B4122)^(3-Inputs!$C$8)+V4122/(1+B4122)^(4-Inputs!$C$8)+W4122/(1+B4122)^(5-Inputs!$C$8)+X4122/(1+B4122)^(6-Inputs!$C$8)+Y4122/(1+B4122)^(7-Inputs!$C$8)+Z4122/(1+B4122)^(8-Inputs!$C$8)+AA4122/(1+B4122)^(9-Inputs!$C$8)+AB4122/(1+B4122)^(10-Inputs!$C$8)+AE4122/(1+B4122)^(10-Inputs!$C$8)</x:f>
        <x:v>387569.7410687187</x:v>
      </x:c>
      <x:c r="AL4122" s="25" t="n">
        <x:f>(AK4122+AI4122)/Inputs!$C$13</x:f>
        <x:v>328.9880480186628</x:v>
      </x:c>
      <x:c r="AM4122" s="26" t="n">
        <x:f>IF(AL4122&gt;=Inputs!$C$7,1,0)</x:f>
        <x:v>1</x:v>
      </x:c>
      <x:c r="AN4122" s="26" t="n">
        <x:f>IF(Inputs!$C$7&lt;=(1-Inputs!$C$16)*AL4122,1,0)</x:f>
        <x:v>0</x:v>
      </x:c>
    </x:row>
    <x:row r="4123" ht="20" customHeight="1">
      <x:c r="A4123" s="16" t="n">
        <x:v>4118</x:v>
      </x:c>
      <x:c r="B4123" s="19" t="n">
        <x:v>0.09672301338168016</x:v>
      </x:c>
      <x:c r="C4123" s="24" t="n">
        <x:v>0.33237656511877844</x:v>
      </x:c>
      <x:c r="D4123" s="19" t="n">
        <x:v>0.0320939595584079</x:v>
      </x:c>
      <x:c r="E4123" s="19" t="n">
        <x:v>0.034215682099158755</x:v>
      </x:c>
      <x:c r="F4123" s="19" t="n">
        <x:v>-0.14072708412161208</x:v>
      </x:c>
      <x:c r="G4123" s="19" t="n">
        <x:v>-0.08757783841925118</x:v>
      </x:c>
      <x:c r="H4123" s="19" t="n">
        <x:v>0.6994464324987746</x:v>
      </x:c>
      <x:c r="I4123" s="19" t="n">
        <x:v>0.06199770784284851</x:v>
      </x:c>
      <x:c r="J4123" s="19" t="n">
        <x:v>0.06664785322103285</x:v>
      </x:c>
      <x:c r="K4123" s="19" t="n">
        <x:v>0.0555151801522004</x:v>
      </x:c>
      <x:c r="L4123" s="19" t="n">
        <x:v>0.06347696539669301</x:v>
      </x:c>
      <x:c r="M4123" s="19" t="n">
        <x:v>0.06602526382370912</x:v>
      </x:c>
      <x:c r="N4123" s="19" t="n">
        <x:v>0.06385242939346313</x:v>
      </x:c>
      <x:c r="O4123" s="19" t="n">
        <x:v>0.0558128852217044</x:v>
      </x:c>
      <x:c r="P4123" s="19" t="n">
        <x:v>0.06119956405604285</x:v>
      </x:c>
      <x:c r="Q4123" s="19" t="n">
        <x:v>0.06370953162283627</x:v>
      </x:c>
      <x:c r="R4123" s="19" t="n">
        <x:v>0.05536910769063638</x:v>
      </x:c>
      <x:c r="S4123" s="21" t="n">
        <x:v>10013.93012431215</x:v>
      </x:c>
      <x:c r="T4123" s="21" t="n">
        <x:v>15490.753724544747</x:v>
      </x:c>
      <x:c r="U4123" s="21" t="n">
        <x:v>18427.806931466366</x:v>
      </x:c>
      <x:c r="V4123" s="21" t="n">
        <x:v>21380.349213976973</x:v>
      </x:c>
      <x:c r="W4123" s="21" t="n">
        <x:v>24649.3282058521</x:v>
      </x:c>
      <x:c r="X4123" s="21" t="n">
        <x:v>26016.218576976742</x:v>
      </x:c>
      <x:c r="Y4123" s="21" t="n">
        <x:v>27073.180519151792</x:v>
      </x:c>
      <x:c r="Z4123" s="21" t="n">
        <x:v>27913.73373665046</x:v>
      </x:c>
      <x:c r="AA4123" s="21" t="n">
        <x:v>28549.62100360235</x:v>
      </x:c>
      <x:c r="AB4123" s="21" t="n">
        <x:v>28950.162941754614</x:v>
      </x:c>
      <x:c r="AC4123" s="21" t="n">
        <x:v>37761.0820979408</x:v>
      </x:c>
      <x:c r="AD4123" s="25" t="n">
        <x:f>AC4123*(1+Inputs!$C$14)*(1-Inputs!$C$14/Inputs!$C$15)</x:f>
        <x:v>29963.418644716025</x:v>
      </x:c>
      <x:c r="AE4123" s="25" t="n">
        <x:f>AD4123/(B4123-Inputs!$C$14)</x:f>
        <x:v>485449.7051112768</x:v>
      </x:c>
      <x:c r="AF4123" s="25" t="n">
        <x:f>S4123/(1+B4123)^1+T4123/(1+B4123)^2+U4123/(1+B4123)^3+V4123/(1+B4123)^4+W4123/(1+B4123)^5+X4123/(1+B4123)^6+Y4123/(1+B4123)^7+Z4123/(1+B4123)^8+AA4123/(1+B4123)^9+AB4123/(1+B4123)^10+AE4123/(1+B4123)^10</x:f>
        <x:v>325533.14946220384</x:v>
      </x:c>
      <x:c r="AG4123" s="25" t="n">
        <x:f>(AF4123+Inputs!$C$12)/Inputs!$C$13</x:f>
        <x:v>285.5599015818513</x:v>
      </x:c>
      <x:c r="AH4123" s="25" t="n">
        <x:f>(S4123+Inputs!$C$11)*Inputs!$C$8-Inputs!$C$11</x:f>
        <x:v>2816.3015102941854</x:v>
      </x:c>
      <x:c r="AI4123" s="25" t="n">
        <x:f>Inputs!$C$12+AH4123-Inputs!$C$10*Inputs!$C$13</x:f>
        <x:v>25134.216925494184</x:v>
      </x:c>
      <x:c r="AJ4123" s="25" t="n">
        <x:f>(S4123+Inputs!$C$11)*(1-Inputs!$C$8)</x:f>
        <x:v>7197.628614017965</x:v>
      </x:c>
      <x:c r="AK4123" s="25" t="n">
        <x:f>AJ4123/(1+B4123)^(1-Inputs!$C$8)+T4123/(1+B4123)^(2-Inputs!$C$8)+U4123/(1+B4123)^(3-Inputs!$C$8)+V4123/(1+B4123)^(4-Inputs!$C$8)+W4123/(1+B4123)^(5-Inputs!$C$8)+X4123/(1+B4123)^(6-Inputs!$C$8)+Y4123/(1+B4123)^(7-Inputs!$C$8)+Z4123/(1+B4123)^(8-Inputs!$C$8)+AA4123/(1+B4123)^(9-Inputs!$C$8)+AB4123/(1+B4123)^(10-Inputs!$C$8)+AE4123/(1+B4123)^(10-Inputs!$C$8)</x:f>
        <x:v>337241.4225458447</x:v>
      </x:c>
      <x:c r="AL4123" s="25" t="n">
        <x:f>(AK4123+AI4123)/Inputs!$C$13</x:f>
        <x:v>289.1494578657503</x:v>
      </x:c>
      <x:c r="AM4123" s="26" t="n">
        <x:f>IF(AL4123&gt;=Inputs!$C$7,1,0)</x:f>
        <x:v>1</x:v>
      </x:c>
      <x:c r="AN4123" s="26" t="n">
        <x:f>IF(Inputs!$C$7&lt;=(1-Inputs!$C$16)*AL4123,1,0)</x:f>
        <x:v>0</x:v>
      </x:c>
    </x:row>
    <x:row r="4124" ht="20" customHeight="1">
      <x:c r="A4124" s="16" t="n">
        <x:v>4119</x:v>
      </x:c>
      <x:c r="B4124" s="19" t="n">
        <x:v>0.0767883732814217</x:v>
      </x:c>
      <x:c r="C4124" s="24" t="n">
        <x:v>0.6645353920042396</x:v>
      </x:c>
      <x:c r="D4124" s="19" t="n">
        <x:v>0.01790387131338065</x:v>
      </x:c>
      <x:c r="E4124" s="19" t="n">
        <x:v>0.04323028580772615</x:v>
      </x:c>
      <x:c r="F4124" s="19" t="n">
        <x:v>-0.14249956829183819</x:v>
      </x:c>
      <x:c r="G4124" s="19" t="n">
        <x:v>-0.09812411332980389</x:v>
      </x:c>
      <x:c r="H4124" s="19" t="n">
        <x:v>0.6475752079969936</x:v>
      </x:c>
      <x:c r="I4124" s="19" t="n">
        <x:v>0.06819624636214144</x:v>
      </x:c>
      <x:c r="J4124" s="19" t="n">
        <x:v>0.0696698720362167</x:v>
      </x:c>
      <x:c r="K4124" s="19" t="n">
        <x:v>0.05307153022358875</x:v>
      </x:c>
      <x:c r="L4124" s="19" t="n">
        <x:v>0.057253963415340656</x:v>
      </x:c>
      <x:c r="M4124" s="19" t="n">
        <x:v>0.04972860944874696</x:v>
      </x:c>
      <x:c r="N4124" s="19" t="n">
        <x:v>0.055220249547284085</x:v>
      </x:c>
      <x:c r="O4124" s="19" t="n">
        <x:v>0.055218055652943576</x:v>
      </x:c>
      <x:c r="P4124" s="19" t="n">
        <x:v>0.05617303718941798</x:v>
      </x:c>
      <x:c r="Q4124" s="19" t="n">
        <x:v>0.06762311652729863</x:v>
      </x:c>
      <x:c r="R4124" s="19" t="n">
        <x:v>0.05768552645430304</x:v>
      </x:c>
      <x:c r="S4124" s="21" t="n">
        <x:v>9900.17460150851</x:v>
      </x:c>
      <x:c r="T4124" s="21" t="n">
        <x:v>15672.012189986443</x:v>
      </x:c>
      <x:c r="U4124" s="21" t="n">
        <x:v>18939.44132265794</x:v>
      </x:c>
      <x:c r="V4124" s="21" t="n">
        <x:v>22236.596441021058</x:v>
      </x:c>
      <x:c r="W4124" s="21" t="n">
        <x:v>25902.050950772293</x:v>
      </x:c>
      <x:c r="X4124" s="21" t="n">
        <x:v>27168.821732326673</x:v>
      </x:c>
      <x:c r="Y4124" s="21" t="n">
        <x:v>28174.183707120108</x:v>
      </x:c>
      <x:c r="Z4124" s="21" t="n">
        <x:v>28984.36856809712</x:v>
      </x:c>
      <x:c r="AA4124" s="21" t="n">
        <x:v>29577.6016622337</x:v>
      </x:c>
      <x:c r="AB4124" s="21" t="n">
        <x:v>29941.832132803233</x:v>
      </x:c>
      <x:c r="AC4124" s="21" t="n">
        <x:v>39054.56365148248</x:v>
      </x:c>
      <x:c r="AD4124" s="25" t="n">
        <x:f>AC4124*(1+Inputs!$C$14)*(1-Inputs!$C$14/Inputs!$C$15)</x:f>
        <x:v>30989.79625745134</x:v>
      </x:c>
      <x:c r="AE4124" s="25" t="n">
        <x:f>AD4124/(B4124-Inputs!$C$14)</x:f>
        <x:v>741588.9594158671</x:v>
      </x:c>
      <x:c r="AF4124" s="25" t="n">
        <x:f>S4124/(1+B4124)^1+T4124/(1+B4124)^2+U4124/(1+B4124)^3+V4124/(1+B4124)^4+W4124/(1+B4124)^5+X4124/(1+B4124)^6+Y4124/(1+B4124)^7+Z4124/(1+B4124)^8+AA4124/(1+B4124)^9+AB4124/(1+B4124)^10+AE4124/(1+B4124)^10</x:f>
        <x:v>505935.1876663591</x:v>
      </x:c>
      <x:c r="AG4124" s="25" t="n">
        <x:f>(AF4124+Inputs!$C$12)/Inputs!$C$13</x:f>
        <x:v>429.5076338872222</x:v>
      </x:c>
      <x:c r="AH4124" s="25" t="n">
        <x:f>(S4124+Inputs!$C$11)*Inputs!$C$8-Inputs!$C$11</x:f>
        <x:v>2763.0078270080967</x:v>
      </x:c>
      <x:c r="AI4124" s="25" t="n">
        <x:f>Inputs!$C$12+AH4124-Inputs!$C$10*Inputs!$C$13</x:f>
        <x:v>25080.923242208097</x:v>
      </x:c>
      <x:c r="AJ4124" s="25" t="n">
        <x:f>(S4124+Inputs!$C$11)*(1-Inputs!$C$8)</x:f>
        <x:v>7137.166774500414</x:v>
      </x:c>
      <x:c r="AK4124" s="25" t="n">
        <x:f>AJ4124/(1+B4124)^(1-Inputs!$C$8)+T4124/(1+B4124)^(2-Inputs!$C$8)+U4124/(1+B4124)^(3-Inputs!$C$8)+V4124/(1+B4124)^(4-Inputs!$C$8)+W4124/(1+B4124)^(5-Inputs!$C$8)+X4124/(1+B4124)^(6-Inputs!$C$8)+Y4124/(1+B4124)^(7-Inputs!$C$8)+Z4124/(1+B4124)^(8-Inputs!$C$8)+AA4124/(1+B4124)^(9-Inputs!$C$8)+AB4124/(1+B4124)^(10-Inputs!$C$8)+AE4124/(1+B4124)^(10-Inputs!$C$8)</x:f>
        <x:v>521122.1167735471</x:v>
      </x:c>
      <x:c r="AL4124" s="25" t="n">
        <x:f>(AK4124+AI4124)/Inputs!$C$13</x:f>
        <x:v>435.8303806944278</x:v>
      </x:c>
      <x:c r="AM4124" s="26" t="n">
        <x:f>IF(AL4124&gt;=Inputs!$C$7,1,0)</x:f>
        <x:v>1</x:v>
      </x:c>
      <x:c r="AN4124" s="26" t="n">
        <x:f>IF(Inputs!$C$7&lt;=(1-Inputs!$C$16)*AL4124,1,0)</x:f>
        <x:v>1</x:v>
      </x:c>
    </x:row>
    <x:row r="4125" ht="20" customHeight="1">
      <x:c r="A4125" s="16" t="n">
        <x:v>4120</x:v>
      </x:c>
      <x:c r="B4125" s="19" t="n">
        <x:v>0.07758364225875826</x:v>
      </x:c>
      <x:c r="C4125" s="24" t="n">
        <x:v>0.588329822966017</x:v>
      </x:c>
      <x:c r="D4125" s="19" t="n">
        <x:v>0.022879670076851256</x:v>
      </x:c>
      <x:c r="E4125" s="19" t="n">
        <x:v>0.06286213276486848</x:v>
      </x:c>
      <x:c r="F4125" s="19" t="n">
        <x:v>-0.16803961740324555</x:v>
      </x:c>
      <x:c r="G4125" s="19" t="n">
        <x:v>-0.06115063551316496</x:v>
      </x:c>
      <x:c r="H4125" s="19" t="n">
        <x:v>0.5951916450015631</x:v>
      </x:c>
      <x:c r="I4125" s="19" t="n">
        <x:v>0.06907668046195453</x:v>
      </x:c>
      <x:c r="J4125" s="19" t="n">
        <x:v>0.07371102341876735</x:v>
      </x:c>
      <x:c r="K4125" s="19" t="n">
        <x:v>0.07165370304207158</x:v>
      </x:c>
      <x:c r="L4125" s="19" t="n">
        <x:v>0.07211984628629467</x:v>
      </x:c>
      <x:c r="M4125" s="19" t="n">
        <x:v>0.0645991931284459</x:v>
      </x:c>
      <x:c r="N4125" s="19" t="n">
        <x:v>0.06683446719850622</x:v>
      </x:c>
      <x:c r="O4125" s="19" t="n">
        <x:v>0.07392432086112535</x:v>
      </x:c>
      <x:c r="P4125" s="19" t="n">
        <x:v>0.06958705666643596</x:v>
      </x:c>
      <x:c r="Q4125" s="19" t="n">
        <x:v>0.07118080387779742</x:v>
      </x:c>
      <x:c r="R4125" s="19" t="n">
        <x:v>0.06290100135242142</x:v>
      </x:c>
      <x:c r="S4125" s="21" t="n">
        <x:v>9702.294392900154</x:v>
      </x:c>
      <x:c r="T4125" s="21" t="n">
        <x:v>15424.550720764728</x:v>
      </x:c>
      <x:c r="U4125" s="21" t="n">
        <x:v>18979.94994891159</x:v>
      </x:c>
      <x:c r="V4125" s="21" t="n">
        <x:v>22846.186659362294</x:v>
      </x:c>
      <x:c r="W4125" s="21" t="n">
        <x:v>27206.55028171008</x:v>
      </x:c>
      <x:c r="X4125" s="21" t="n">
        <x:v>28994.968792632342</x:v>
      </x:c>
      <x:c r="Y4125" s="21" t="n">
        <x:v>30405.286419387787</x:v>
      </x:c>
      <x:c r="Z4125" s="21" t="n">
        <x:v>31525.306840500147</x:v>
      </x:c>
      <x:c r="AA4125" s="21" t="n">
        <x:v>32278.876218426965</x:v>
      </x:c>
      <x:c r="AB4125" s="21" t="n">
        <x:v>32648.018866580187</x:v>
      </x:c>
      <x:c r="AC4125" s="21" t="n">
        <x:v>42584.372434669815</x:v>
      </x:c>
      <x:c r="AD4125" s="25" t="n">
        <x:f>AC4125*(1+Inputs!$C$14)*(1-Inputs!$C$14/Inputs!$C$15)</x:f>
        <x:v>33790.69952691049</x:v>
      </x:c>
      <x:c r="AE4125" s="25" t="n">
        <x:f>AD4125/(B4125-Inputs!$C$14)</x:f>
        <x:v>793513.6060363811</x:v>
      </x:c>
      <x:c r="AF4125" s="25" t="n">
        <x:f>S4125/(1+B4125)^1+T4125/(1+B4125)^2+U4125/(1+B4125)^3+V4125/(1+B4125)^4+W4125/(1+B4125)^5+X4125/(1+B4125)^6+Y4125/(1+B4125)^7+Z4125/(1+B4125)^8+AA4125/(1+B4125)^9+AB4125/(1+B4125)^10+AE4125/(1+B4125)^10</x:f>
        <x:v>534821.97746458</x:v>
      </x:c>
      <x:c r="AG4125" s="25" t="n">
        <x:f>(AF4125+Inputs!$C$12)/Inputs!$C$13</x:f>
        <x:v>452.557195446666</x:v>
      </x:c>
      <x:c r="AH4125" s="25" t="n">
        <x:f>(S4125+Inputs!$C$11)*Inputs!$C$8-Inputs!$C$11</x:f>
        <x:v>2670.3023046189765</x:v>
      </x:c>
      <x:c r="AI4125" s="25" t="n">
        <x:f>Inputs!$C$12+AH4125-Inputs!$C$10*Inputs!$C$13</x:f>
        <x:v>24988.217719818975</x:v>
      </x:c>
      <x:c r="AJ4125" s="25" t="n">
        <x:f>(S4125+Inputs!$C$11)*(1-Inputs!$C$8)</x:f>
        <x:v>7031.992088281178</x:v>
      </x:c>
      <x:c r="AK4125" s="25" t="n">
        <x:f>AJ4125/(1+B4125)^(1-Inputs!$C$8)+T4125/(1+B4125)^(2-Inputs!$C$8)+U4125/(1+B4125)^(3-Inputs!$C$8)+V4125/(1+B4125)^(4-Inputs!$C$8)+W4125/(1+B4125)^(5-Inputs!$C$8)+X4125/(1+B4125)^(6-Inputs!$C$8)+Y4125/(1+B4125)^(7-Inputs!$C$8)+Z4125/(1+B4125)^(8-Inputs!$C$8)+AA4125/(1+B4125)^(9-Inputs!$C$8)+AB4125/(1+B4125)^(10-Inputs!$C$8)+AE4125/(1+B4125)^(10-Inputs!$C$8)</x:f>
        <x:v>551309.3701611388</x:v>
      </x:c>
      <x:c r="AL4125" s="25" t="n">
        <x:f>(AK4125+AI4125)/Inputs!$C$13</x:f>
        <x:v>459.84364552821484</x:v>
      </x:c>
      <x:c r="AM4125" s="26" t="n">
        <x:f>IF(AL4125&gt;=Inputs!$C$7,1,0)</x:f>
        <x:v>1</x:v>
      </x:c>
      <x:c r="AN4125" s="26" t="n">
        <x:f>IF(Inputs!$C$7&lt;=(1-Inputs!$C$16)*AL4125,1,0)</x:f>
        <x:v>1</x:v>
      </x:c>
    </x:row>
    <x:row r="4126" ht="20" customHeight="1">
      <x:c r="A4126" s="16" t="n">
        <x:v>4121</x:v>
      </x:c>
      <x:c r="B4126" s="19" t="n">
        <x:v>0.08135041773484253</x:v>
      </x:c>
      <x:c r="C4126" s="24" t="n">
        <x:v>0.6745869403140148</x:v>
      </x:c>
      <x:c r="D4126" s="19" t="n">
        <x:v>0.03243192224960154</x:v>
      </x:c>
      <x:c r="E4126" s="19" t="n">
        <x:v>0.049324387966748595</x:v>
      </x:c>
      <x:c r="F4126" s="19" t="n">
        <x:v>-0.11508295845469435</x:v>
      </x:c>
      <x:c r="G4126" s="19" t="n">
        <x:v>-0.030782763747769767</x:v>
      </x:c>
      <x:c r="H4126" s="19" t="n">
        <x:v>0.7560074588606369</x:v>
      </x:c>
      <x:c r="I4126" s="19" t="n">
        <x:v>0.0644185362752853</x:v>
      </x:c>
      <x:c r="J4126" s="19" t="n">
        <x:v>0.051432559981675466</x:v>
      </x:c>
      <x:c r="K4126" s="19" t="n">
        <x:v>0.051825274013573334</x:v>
      </x:c>
      <x:c r="L4126" s="19" t="n">
        <x:v>0.05599147948408586</x:v>
      </x:c>
      <x:c r="M4126" s="19" t="n">
        <x:v>0.05907528412593251</x:v>
      </x:c>
      <x:c r="N4126" s="19" t="n">
        <x:v>0.06599033954232823</x:v>
      </x:c>
      <x:c r="O4126" s="19" t="n">
        <x:v>0.048726079710955904</x:v>
      </x:c>
      <x:c r="P4126" s="19" t="n">
        <x:v>0.05971870886165448</x:v>
      </x:c>
      <x:c r="Q4126" s="19" t="n">
        <x:v>0.05754769442911424</x:v>
      </x:c>
      <x:c r="R4126" s="19" t="n">
        <x:v>0.0652874156882706</x:v>
      </x:c>
      <x:c r="S4126" s="21" t="n">
        <x:v>10794.775236524094</x:v>
      </x:c>
      <x:c r="T4126" s="21" t="n">
        <x:v>16769.70461285591</x:v>
      </x:c>
      <x:c r="U4126" s="21" t="n">
        <x:v>20145.718188498424</x:v>
      </x:c>
      <x:c r="V4126" s="21" t="n">
        <x:v>23841.828762944268</x:v>
      </x:c>
      <x:c r="W4126" s="21" t="n">
        <x:v>28018.04631539215</x:v>
      </x:c>
      <x:c r="X4126" s="21" t="n">
        <x:v>29729.124168346058</x:v>
      </x:c>
      <x:c r="Y4126" s="21" t="n">
        <x:v>31076.26004782383</x:v>
      </x:c>
      <x:c r="Z4126" s="21" t="n">
        <x:v>32078.46373438027</x:v>
      </x:c>
      <x:c r="AA4126" s="21" t="n">
        <x:v>32769.62494718797</x:v>
      </x:c>
      <x:c r="AB4126" s="21" t="n">
        <x:v>33090.36744154301</x:v>
      </x:c>
      <x:c r="AC4126" s="21" t="n">
        <x:v>43161.34883679522</x:v>
      </x:c>
      <x:c r="AD4126" s="25" t="n">
        <x:f>AC4126*(1+Inputs!$C$14)*(1-Inputs!$C$14/Inputs!$C$15)</x:f>
        <x:v>34248.53030199701</x:v>
      </x:c>
      <x:c r="AE4126" s="25" t="n">
        <x:f>AD4126/(B4126-Inputs!$C$14)</x:f>
        <x:v>738904.4581630968</x:v>
      </x:c>
      <x:c r="AF4126" s="25" t="n">
        <x:f>S4126/(1+B4126)^1+T4126/(1+B4126)^2+U4126/(1+B4126)^3+V4126/(1+B4126)^4+W4126/(1+B4126)^5+X4126/(1+B4126)^6+Y4126/(1+B4126)^7+Z4126/(1+B4126)^8+AA4126/(1+B4126)^9+AB4126/(1+B4126)^10+AE4126/(1+B4126)^10</x:f>
        <x:v>499723.39258365275</x:v>
      </x:c>
      <x:c r="AG4126" s="25" t="n">
        <x:f>(AF4126+Inputs!$C$12)/Inputs!$C$13</x:f>
        <x:v>424.55107228402494</x:v>
      </x:c>
      <x:c r="AH4126" s="25" t="n">
        <x:f>(S4126+Inputs!$C$11)*Inputs!$C$8-Inputs!$C$11</x:f>
        <x:v>3182.122097111288</x:v>
      </x:c>
      <x:c r="AI4126" s="25" t="n">
        <x:f>Inputs!$C$12+AH4126-Inputs!$C$10*Inputs!$C$13</x:f>
        <x:v>25500.037512311283</x:v>
      </x:c>
      <x:c r="AJ4126" s="25" t="n">
        <x:f>(S4126+Inputs!$C$11)*(1-Inputs!$C$8)</x:f>
        <x:v>7612.653139412807</x:v>
      </x:c>
      <x:c r="AK4126" s="25" t="n">
        <x:f>AJ4126/(1+B4126)^(1-Inputs!$C$8)+T4126/(1+B4126)^(2-Inputs!$C$8)+U4126/(1+B4126)^(3-Inputs!$C$8)+V4126/(1+B4126)^(4-Inputs!$C$8)+W4126/(1+B4126)^(5-Inputs!$C$8)+X4126/(1+B4126)^(6-Inputs!$C$8)+Y4126/(1+B4126)^(7-Inputs!$C$8)+Z4126/(1+B4126)^(8-Inputs!$C$8)+AA4126/(1+B4126)^(9-Inputs!$C$8)+AB4126/(1+B4126)^(10-Inputs!$C$8)+AE4126/(1+B4126)^(10-Inputs!$C$8)</x:f>
        <x:v>515320.8717960345</x:v>
      </x:c>
      <x:c r="AL4126" s="25" t="n">
        <x:f>(AK4126+AI4126)/Inputs!$C$13</x:f>
        <x:v>431.53583104291033</x:v>
      </x:c>
      <x:c r="AM4126" s="26" t="n">
        <x:f>IF(AL4126&gt;=Inputs!$C$7,1,0)</x:f>
        <x:v>1</x:v>
      </x:c>
      <x:c r="AN4126" s="26" t="n">
        <x:f>IF(Inputs!$C$7&lt;=(1-Inputs!$C$16)*AL4126,1,0)</x:f>
        <x:v>1</x:v>
      </x:c>
    </x:row>
    <x:row r="4127" ht="20" customHeight="1">
      <x:c r="A4127" s="16" t="n">
        <x:v>4122</x:v>
      </x:c>
      <x:c r="B4127" s="19" t="n">
        <x:v>0.0889679386721826</x:v>
      </x:c>
      <x:c r="C4127" s="24" t="n">
        <x:v>0.23930561938905726</x:v>
      </x:c>
      <x:c r="D4127" s="19" t="n">
        <x:v>0.04242217529521071</x:v>
      </x:c>
      <x:c r="E4127" s="19" t="n">
        <x:v>0.041106732819434624</x:v>
      </x:c>
      <x:c r="F4127" s="19" t="n">
        <x:v>-0.17485789801695434</x:v>
      </x:c>
      <x:c r="G4127" s="19" t="n">
        <x:v>-0.07475565218516464</x:v>
      </x:c>
      <x:c r="H4127" s="19" t="n">
        <x:v>0.5359245733191358</x:v>
      </x:c>
      <x:c r="I4127" s="19" t="n">
        <x:v>0.053719523504443034</x:v>
      </x:c>
      <x:c r="J4127" s="19" t="n">
        <x:v>0.053990970557066476</x:v>
      </x:c>
      <x:c r="K4127" s="19" t="n">
        <x:v>0.04952159291606335</x:v>
      </x:c>
      <x:c r="L4127" s="19" t="n">
        <x:v>0.05340328698854023</x:v>
      </x:c>
      <x:c r="M4127" s="19" t="n">
        <x:v>0.047130599380049036</x:v>
      </x:c>
      <x:c r="N4127" s="19" t="n">
        <x:v>0.054138575848907064</x:v>
      </x:c>
      <x:c r="O4127" s="19" t="n">
        <x:v>0.055497494521413275</x:v>
      </x:c>
      <x:c r="P4127" s="19" t="n">
        <x:v>0.056607462688365334</x:v>
      </x:c>
      <x:c r="Q4127" s="19" t="n">
        <x:v>0.050447679671066226</x:v>
      </x:c>
      <x:c r="R4127" s="19" t="n">
        <x:v>0.052479301805680056</x:v>
      </x:c>
      <x:c r="S4127" s="21" t="n">
        <x:v>9495.633959258263</x:v>
      </x:c>
      <x:c r="T4127" s="21" t="n">
        <x:v>14767.559490100262</x:v>
      </x:c>
      <x:c r="U4127" s="21" t="n">
        <x:v>17743.353405715014</x:v>
      </x:c>
      <x:c r="V4127" s="21" t="n">
        <x:v>20834.085106472907</x:v>
      </x:c>
      <x:c r="W4127" s="21" t="n">
        <x:v>24269.734721927827</x:v>
      </x:c>
      <x:c r="X4127" s="21" t="n">
        <x:v>25814.90774848017</x:v>
      </x:c>
      <x:c r="Y4127" s="21" t="n">
        <x:v>27061.880575337884</x:v>
      </x:c>
      <x:c r="Z4127" s="21" t="n">
        <x:v>28072.148139853016</x:v>
      </x:c>
      <x:c r="AA4127" s="21" t="n">
        <x:v>28805.343535414187</x:v>
      </x:c>
      <x:c r="AB4127" s="21" t="n">
        <x:v>29228.002718222964</x:v>
      </x:c>
      <x:c r="AC4127" s="21" t="n">
        <x:v>38123.48180637778</x:v>
      </x:c>
      <x:c r="AD4127" s="25" t="n">
        <x:f>AC4127*(1+Inputs!$C$14)*(1-Inputs!$C$14/Inputs!$C$15)</x:f>
        <x:v>30250.98281336076</x:v>
      </x:c>
      <x:c r="AE4127" s="25" t="n">
        <x:f>AD4127/(B4127-Inputs!$C$14)</x:f>
        <x:v>560536.1916287794</x:v>
      </x:c>
      <x:c r="AF4127" s="25" t="n">
        <x:f>S4127/(1+B4127)^1+T4127/(1+B4127)^2+U4127/(1+B4127)^3+V4127/(1+B4127)^4+W4127/(1+B4127)^5+X4127/(1+B4127)^6+Y4127/(1+B4127)^7+Z4127/(1+B4127)^8+AA4127/(1+B4127)^9+AB4127/(1+B4127)^10+AE4127/(1+B4127)^10</x:f>
        <x:v>375025.5396021947</x:v>
      </x:c>
      <x:c r="AG4127" s="25" t="n">
        <x:f>(AF4127+Inputs!$C$12)/Inputs!$C$13</x:f>
        <x:v>325.0512365908384</x:v>
      </x:c>
      <x:c r="AH4127" s="25" t="n">
        <x:f>(S4127+Inputs!$C$11)*Inputs!$C$8-Inputs!$C$11</x:f>
        <x:v>2573.483306940173</x:v>
      </x:c>
      <x:c r="AI4127" s="25" t="n">
        <x:f>Inputs!$C$12+AH4127-Inputs!$C$10*Inputs!$C$13</x:f>
        <x:v>24891.39872214017</x:v>
      </x:c>
      <x:c r="AJ4127" s="25" t="n">
        <x:f>(S4127+Inputs!$C$11)*(1-Inputs!$C$8)</x:f>
        <x:v>6922.150652318091</x:v>
      </x:c>
      <x:c r="AK4127" s="25" t="n">
        <x:f>AJ4127/(1+B4127)^(1-Inputs!$C$8)+T4127/(1+B4127)^(2-Inputs!$C$8)+U4127/(1+B4127)^(3-Inputs!$C$8)+V4127/(1+B4127)^(4-Inputs!$C$8)+W4127/(1+B4127)^(5-Inputs!$C$8)+X4127/(1+B4127)^(6-Inputs!$C$8)+Y4127/(1+B4127)^(7-Inputs!$C$8)+Z4127/(1+B4127)^(8-Inputs!$C$8)+AA4127/(1+B4127)^(9-Inputs!$C$8)+AB4127/(1+B4127)^(10-Inputs!$C$8)+AE4127/(1+B4127)^(10-Inputs!$C$8)</x:f>
        <x:v>387843.74103407137</x:v>
      </x:c>
      <x:c r="AL4127" s="25" t="n">
        <x:f>(AK4127+AI4127)/Inputs!$C$13</x:f>
        <x:v>329.3326838326071</x:v>
      </x:c>
      <x:c r="AM4127" s="26" t="n">
        <x:f>IF(AL4127&gt;=Inputs!$C$7,1,0)</x:f>
        <x:v>1</x:v>
      </x:c>
      <x:c r="AN4127" s="26" t="n">
        <x:f>IF(Inputs!$C$7&lt;=(1-Inputs!$C$16)*AL4127,1,0)</x:f>
        <x:v>0</x:v>
      </x:c>
    </x:row>
    <x:row r="4128" ht="20" customHeight="1">
      <x:c r="A4128" s="16" t="n">
        <x:v>4123</x:v>
      </x:c>
      <x:c r="B4128" s="19" t="n">
        <x:v>0.08950730355657513</x:v>
      </x:c>
      <x:c r="C4128" s="24" t="n">
        <x:v>0.5678276518425207</x:v>
      </x:c>
      <x:c r="D4128" s="19" t="n">
        <x:v>0.030176232211924517</x:v>
      </x:c>
      <x:c r="E4128" s="19" t="n">
        <x:v>0.06000599183644767</x:v>
      </x:c>
      <x:c r="F4128" s="19" t="n">
        <x:v>-0.16776668283094864</x:v>
      </x:c>
      <x:c r="G4128" s="19" t="n">
        <x:v>-0.0652828200023049</x:v>
      </x:c>
      <x:c r="H4128" s="19" t="n">
        <x:v>0.8308229164515808</x:v>
      </x:c>
      <x:c r="I4128" s="19" t="n">
        <x:v>0.05246720403216273</x:v>
      </x:c>
      <x:c r="J4128" s="19" t="n">
        <x:v>0.05589816945436382</x:v>
      </x:c>
      <x:c r="K4128" s="19" t="n">
        <x:v>0.049546558966411566</x:v>
      </x:c>
      <x:c r="L4128" s="19" t="n">
        <x:v>0.049017210427249436</x:v>
      </x:c>
      <x:c r="M4128" s="19" t="n">
        <x:v>0.05069329962621737</x:v>
      </x:c>
      <x:c r="N4128" s="19" t="n">
        <x:v>0.04465314989152717</x:v>
      </x:c>
      <x:c r="O4128" s="19" t="n">
        <x:v>0.048342158834847174</x:v>
      </x:c>
      <x:c r="P4128" s="19" t="n">
        <x:v>0.04683115787659403</x:v>
      </x:c>
      <x:c r="Q4128" s="19" t="n">
        <x:v>0.0513711157509249</x:v>
      </x:c>
      <x:c r="R4128" s="19" t="n">
        <x:v>0.04531911605586515</x:v>
      </x:c>
      <x:c r="S4128" s="21" t="n">
        <x:v>9714.66701230837</x:v>
      </x:c>
      <x:c r="T4128" s="21" t="n">
        <x:v>15508.235662985844</x:v>
      </x:c>
      <x:c r="U4128" s="21" t="n">
        <x:v>19248.002725275794</x:v>
      </x:c>
      <x:c r="V4128" s="21" t="n">
        <x:v>23345.55562328221</x:v>
      </x:c>
      <x:c r="W4128" s="21" t="n">
        <x:v>27942.312053674428</x:v>
      </x:c>
      <x:c r="X4128" s="21" t="n">
        <x:v>29806.4856097909</x:v>
      </x:c>
      <x:c r="Y4128" s="21" t="n">
        <x:v>31196.260985206798</x:v>
      </x:c>
      <x:c r="Z4128" s="21" t="n">
        <x:v>32281.727602667142</x:v>
      </x:c>
      <x:c r="AA4128" s="21" t="n">
        <x:v>33005.95460786298</x:v>
      </x:c>
      <x:c r="AB4128" s="21" t="n">
        <x:v>33343.829513238634</x:v>
      </x:c>
      <x:c r="AC4128" s="21" t="n">
        <x:v>43491.951539006914</x:v>
      </x:c>
      <x:c r="AD4128" s="25" t="n">
        <x:f>AC4128*(1+Inputs!$C$14)*(1-Inputs!$C$14/Inputs!$C$15)</x:f>
        <x:v>34510.86354620198</x:v>
      </x:c>
      <x:c r="AE4128" s="25" t="n">
        <x:f>AD4128/(B4128-Inputs!$C$14)</x:f>
        <x:v>633142.0065639807</x:v>
      </x:c>
      <x:c r="AF4128" s="25" t="n">
        <x:f>S4128/(1+B4128)^1+T4128/(1+B4128)^2+U4128/(1+B4128)^3+V4128/(1+B4128)^4+W4128/(1+B4128)^5+X4128/(1+B4128)^6+Y4128/(1+B4128)^7+Z4128/(1+B4128)^8+AA4128/(1+B4128)^9+AB4128/(1+B4128)^10+AE4128/(1+B4128)^10</x:f>
        <x:v>420900.329905057</x:v>
      </x:c>
      <x:c r="AG4128" s="25" t="n">
        <x:f>(AF4128+Inputs!$C$12)/Inputs!$C$13</x:f>
        <x:v>361.6559895072572</x:v>
      </x:c>
      <x:c r="AH4128" s="25" t="n">
        <x:f>(S4128+Inputs!$C$11)*Inputs!$C$8-Inputs!$C$11</x:f>
        <x:v>2676.098792067757</x:v>
      </x:c>
      <x:c r="AI4128" s="25" t="n">
        <x:f>Inputs!$C$12+AH4128-Inputs!$C$10*Inputs!$C$13</x:f>
        <x:v>24994.014207267755</x:v>
      </x:c>
      <x:c r="AJ4128" s="25" t="n">
        <x:f>(S4128+Inputs!$C$11)*(1-Inputs!$C$8)</x:f>
        <x:v>7038.568220240613</x:v>
      </x:c>
      <x:c r="AK4128" s="25" t="n">
        <x:f>AJ4128/(1+B4128)^(1-Inputs!$C$8)+T4128/(1+B4128)^(2-Inputs!$C$8)+U4128/(1+B4128)^(3-Inputs!$C$8)+V4128/(1+B4128)^(4-Inputs!$C$8)+W4128/(1+B4128)^(5-Inputs!$C$8)+X4128/(1+B4128)^(6-Inputs!$C$8)+Y4128/(1+B4128)^(7-Inputs!$C$8)+Z4128/(1+B4128)^(8-Inputs!$C$8)+AA4128/(1+B4128)^(9-Inputs!$C$8)+AB4128/(1+B4128)^(10-Inputs!$C$8)+AE4128/(1+B4128)^(10-Inputs!$C$8)</x:f>
        <x:v>435591.60343537095</x:v>
      </x:c>
      <x:c r="AL4128" s="25" t="n">
        <x:f>(AK4128+AI4128)/Inputs!$C$13</x:f>
        <x:v>367.5138920387172</x:v>
      </x:c>
      <x:c r="AM4128" s="26" t="n">
        <x:f>IF(AL4128&gt;=Inputs!$C$7,1,0)</x:f>
        <x:v>1</x:v>
      </x:c>
      <x:c r="AN4128" s="26" t="n">
        <x:f>IF(Inputs!$C$7&lt;=(1-Inputs!$C$16)*AL4128,1,0)</x:f>
        <x:v>1</x:v>
      </x:c>
    </x:row>
    <x:row r="4129" ht="20" customHeight="1">
      <x:c r="A4129" s="16" t="n">
        <x:v>4124</x:v>
      </x:c>
      <x:c r="B4129" s="19" t="n">
        <x:v>0.08711924299308196</x:v>
      </x:c>
      <x:c r="C4129" s="24" t="n">
        <x:v>0.24266194323135437</x:v>
      </x:c>
      <x:c r="D4129" s="19" t="n">
        <x:v>0.030024458576743032</x:v>
      </x:c>
      <x:c r="E4129" s="19" t="n">
        <x:v>0.04672854586633804</x:v>
      </x:c>
      <x:c r="F4129" s="19" t="n">
        <x:v>-0.1468849566942811</x:v>
      </x:c>
      <x:c r="G4129" s="19" t="n">
        <x:v>-0.04741632662240647</x:v>
      </x:c>
      <x:c r="H4129" s="19" t="n">
        <x:v>0.8580641800149067</x:v>
      </x:c>
      <x:c r="I4129" s="19" t="n">
        <x:v>0.06503563116252395</x:v>
      </x:c>
      <x:c r="J4129" s="19" t="n">
        <x:v>0.06378709843428056</x:v>
      </x:c>
      <x:c r="K4129" s="19" t="n">
        <x:v>0.061596947187928214</x:v>
      </x:c>
      <x:c r="L4129" s="19" t="n">
        <x:v>0.06827057347113055</x:v>
      </x:c>
      <x:c r="M4129" s="19" t="n">
        <x:v>0.06580099798418018</x:v>
      </x:c>
      <x:c r="N4129" s="19" t="n">
        <x:v>0.0658067012516392</x:v>
      </x:c>
      <x:c r="O4129" s="19" t="n">
        <x:v>0.07241855113854512</x:v>
      </x:c>
      <x:c r="P4129" s="19" t="n">
        <x:v>0.06758939606214995</x:v>
      </x:c>
      <x:c r="Q4129" s="19" t="n">
        <x:v>0.05667704247753477</x:v>
      </x:c>
      <x:c r="R4129" s="19" t="n">
        <x:v>0.0632150519425079</x:v>
      </x:c>
      <x:c r="S4129" s="21" t="n">
        <x:v>10149.48648199037</x:v>
      </x:c>
      <x:c r="T4129" s="21" t="n">
        <x:v>15568.603154994627</x:v>
      </x:c>
      <x:c r="U4129" s="21" t="n">
        <x:v>18574.706179343906</x:v>
      </x:c>
      <x:c r="V4129" s="21" t="n">
        <x:v>21791.966497069443</x:v>
      </x:c>
      <x:c r="W4129" s="21" t="n">
        <x:v>25338.193656765914</x:v>
      </x:c>
      <x:c r="X4129" s="21" t="n">
        <x:v>26918.4494328916</x:v>
      </x:c>
      <x:c r="Y4129" s="21" t="n">
        <x:v>28130.74101924263</x:v>
      </x:c>
      <x:c r="Z4129" s="21" t="n">
        <x:v>29117.69958585257</x:v>
      </x:c>
      <x:c r="AA4129" s="21" t="n">
        <x:v>29814.342372033407</x:v>
      </x:c>
      <x:c r="AB4129" s="21" t="n">
        <x:v>30204.340039908864</x:v>
      </x:c>
      <x:c r="AC4129" s="21" t="n">
        <x:v>39396.965269446344</x:v>
      </x:c>
      <x:c r="AD4129" s="25" t="n">
        <x:f>AC4129*(1+Inputs!$C$14)*(1-Inputs!$C$14/Inputs!$C$15)</x:f>
        <x:v>31261.49194130567</x:v>
      </x:c>
      <x:c r="AE4129" s="25" t="n">
        <x:f>AD4129/(B4129-Inputs!$C$14)</x:f>
        <x:v>599807.0989913488</x:v>
      </x:c>
      <x:c r="AF4129" s="25" t="n">
        <x:f>S4129/(1+B4129)^1+T4129/(1+B4129)^2+U4129/(1+B4129)^3+V4129/(1+B4129)^4+W4129/(1+B4129)^5+X4129/(1+B4129)^6+Y4129/(1+B4129)^7+Z4129/(1+B4129)^8+AA4129/(1+B4129)^9+AB4129/(1+B4129)^10+AE4129/(1+B4129)^10</x:f>
        <x:v>403484.686805784</x:v>
      </x:c>
      <x:c r="AG4129" s="25" t="n">
        <x:f>(AF4129+Inputs!$C$12)/Inputs!$C$13</x:f>
        <x:v>347.7595703994919</x:v>
      </x:c>
      <x:c r="AH4129" s="25" t="n">
        <x:f>(S4129+Inputs!$C$11)*Inputs!$C$8-Inputs!$C$11</x:f>
        <x:v>2879.8087353982282</x:v>
      </x:c>
      <x:c r="AI4129" s="25" t="n">
        <x:f>Inputs!$C$12+AH4129-Inputs!$C$10*Inputs!$C$13</x:f>
        <x:v>25197.724150598224</x:v>
      </x:c>
      <x:c r="AJ4129" s="25" t="n">
        <x:f>(S4129+Inputs!$C$11)*(1-Inputs!$C$8)</x:f>
        <x:v>7269.677746592142</x:v>
      </x:c>
      <x:c r="AK4129" s="25" t="n">
        <x:f>AJ4129/(1+B4129)^(1-Inputs!$C$8)+T4129/(1+B4129)^(2-Inputs!$C$8)+U4129/(1+B4129)^(3-Inputs!$C$8)+V4129/(1+B4129)^(4-Inputs!$C$8)+W4129/(1+B4129)^(5-Inputs!$C$8)+X4129/(1+B4129)^(6-Inputs!$C$8)+Y4129/(1+B4129)^(7-Inputs!$C$8)+Z4129/(1+B4129)^(8-Inputs!$C$8)+AA4129/(1+B4129)^(9-Inputs!$C$8)+AB4129/(1+B4129)^(10-Inputs!$C$8)+AE4129/(1+B4129)^(10-Inputs!$C$8)</x:f>
        <x:v>416832.8736035572</x:v>
      </x:c>
      <x:c r="AL4129" s="25" t="n">
        <x:f>(AK4129+AI4129)/Inputs!$C$13</x:f>
        <x:v>352.7083329529291</x:v>
      </x:c>
      <x:c r="AM4129" s="26" t="n">
        <x:f>IF(AL4129&gt;=Inputs!$C$7,1,0)</x:f>
        <x:v>1</x:v>
      </x:c>
      <x:c r="AN4129" s="26" t="n">
        <x:f>IF(Inputs!$C$7&lt;=(1-Inputs!$C$16)*AL4129,1,0)</x:f>
        <x:v>1</x:v>
      </x:c>
    </x:row>
    <x:row r="4130" ht="20" customHeight="1">
      <x:c r="A4130" s="16" t="n">
        <x:v>4125</x:v>
      </x:c>
      <x:c r="B4130" s="19" t="n">
        <x:v>0.08707491885529528</x:v>
      </x:c>
      <x:c r="C4130" s="24" t="n">
        <x:v>0.3114021227292767</x:v>
      </x:c>
      <x:c r="D4130" s="19" t="n">
        <x:v>0.03785457176327185</x:v>
      </x:c>
      <x:c r="E4130" s="19" t="n">
        <x:v>0.041266318668723725</x:v>
      </x:c>
      <x:c r="F4130" s="19" t="n">
        <x:v>-0.2066229309303924</x:v>
      </x:c>
      <x:c r="G4130" s="19" t="n">
        <x:v>-0.057329113666882564</x:v>
      </x:c>
      <x:c r="H4130" s="19" t="n">
        <x:v>0.5448497897762365</x:v>
      </x:c>
      <x:c r="I4130" s="19" t="n">
        <x:v>0.06124946442942132</x:v>
      </x:c>
      <x:c r="J4130" s="19" t="n">
        <x:v>0.06682123286152887</x:v>
      </x:c>
      <x:c r="K4130" s="19" t="n">
        <x:v>0.06745460100051673</x:v>
      </x:c>
      <x:c r="L4130" s="19" t="n">
        <x:v>0.06602139547583534</x:v>
      </x:c>
      <x:c r="M4130" s="19" t="n">
        <x:v>0.060184501197462624</x:v>
      </x:c>
      <x:c r="N4130" s="19" t="n">
        <x:v>0.06543207983835486</x:v>
      </x:c>
      <x:c r="O4130" s="19" t="n">
        <x:v>0.06328341995034066</x:v>
      </x:c>
      <x:c r="P4130" s="19" t="n">
        <x:v>0.06666615714448312</x:v>
      </x:c>
      <x:c r="Q4130" s="19" t="n">
        <x:v>0.06570942801001706</x:v>
      </x:c>
      <x:c r="R4130" s="19" t="n">
        <x:v>0.054490355609540304</x:v>
      </x:c>
      <x:c r="S4130" s="21" t="n">
        <x:v>9016.549761128712</x:v>
      </x:c>
      <x:c r="T4130" s="21" t="n">
        <x:v>14179.255340949905</x:v>
      </x:c>
      <x:c r="U4130" s="21" t="n">
        <x:v>17280.566540654498</x:v>
      </x:c>
      <x:c r="V4130" s="21" t="n">
        <x:v>20623.36099772294</x:v>
      </x:c>
      <x:c r="W4130" s="21" t="n">
        <x:v>24329.728543791607</x:v>
      </x:c>
      <x:c r="X4130" s="21" t="n">
        <x:v>25905.065549548955</x:v>
      </x:c>
      <x:c r="Y4130" s="21" t="n">
        <x:v>27149.41647490779</x:v>
      </x:c>
      <x:c r="Z4130" s="21" t="n">
        <x:v>28150.947787905912</x:v>
      </x:c>
      <x:c r="AA4130" s="21" t="n">
        <x:v>28887.121578408798</x:v>
      </x:c>
      <x:c r="AB4130" s="21" t="n">
        <x:v>29321.56168826726</x:v>
      </x:c>
      <x:c r="AC4130" s="21" t="n">
        <x:v>38245.515245565985</x:v>
      </x:c>
      <x:c r="AD4130" s="25" t="n">
        <x:f>AC4130*(1+Inputs!$C$14)*(1-Inputs!$C$14/Inputs!$C$15)</x:f>
        <x:v>30347.816347356606</x:v>
      </x:c>
      <x:c r="AE4130" s="25" t="n">
        <x:f>AD4130/(B4130-Inputs!$C$14)</x:f>
        <x:v>582772.2253718051</x:v>
      </x:c>
      <x:c r="AF4130" s="25" t="n">
        <x:f>S4130/(1+B4130)^1+T4130/(1+B4130)^2+U4130/(1+B4130)^3+V4130/(1+B4130)^4+W4130/(1+B4130)^5+X4130/(1+B4130)^6+Y4130/(1+B4130)^7+Z4130/(1+B4130)^8+AA4130/(1+B4130)^9+AB4130/(1+B4130)^10+AE4130/(1+B4130)^10</x:f>
        <x:v>389028.4766991596</x:v>
      </x:c>
      <x:c r="AG4130" s="25" t="n">
        <x:f>(AF4130+Inputs!$C$12)/Inputs!$C$13</x:f>
        <x:v>336.2245640143443</x:v>
      </x:c>
      <x:c r="AH4130" s="25" t="n">
        <x:f>(S4130+Inputs!$C$11)*Inputs!$C$8-Inputs!$C$11</x:f>
        <x:v>2349.0356415150954</x:v>
      </x:c>
      <x:c r="AI4130" s="25" t="n">
        <x:f>Inputs!$C$12+AH4130-Inputs!$C$10*Inputs!$C$13</x:f>
        <x:v>24666.951056715094</x:v>
      </x:c>
      <x:c r="AJ4130" s="25" t="n">
        <x:f>(S4130+Inputs!$C$11)*(1-Inputs!$C$8)</x:f>
        <x:v>6667.514119613617</x:v>
      </x:c>
      <x:c r="AK4130" s="25" t="n">
        <x:f>AJ4130/(1+B4130)^(1-Inputs!$C$8)+T4130/(1+B4130)^(2-Inputs!$C$8)+U4130/(1+B4130)^(3-Inputs!$C$8)+V4130/(1+B4130)^(4-Inputs!$C$8)+W4130/(1+B4130)^(5-Inputs!$C$8)+X4130/(1+B4130)^(6-Inputs!$C$8)+Y4130/(1+B4130)^(7-Inputs!$C$8)+Z4130/(1+B4130)^(8-Inputs!$C$8)+AA4130/(1+B4130)^(9-Inputs!$C$8)+AB4130/(1+B4130)^(10-Inputs!$C$8)+AE4130/(1+B4130)^(10-Inputs!$C$8)</x:f>
        <x:v>402299.668305109</x:v>
      </x:c>
      <x:c r="AL4130" s="25" t="n">
        <x:f>(AK4130+AI4130)/Inputs!$C$13</x:f>
        <x:v>340.6883715896364</x:v>
      </x:c>
      <x:c r="AM4130" s="26" t="n">
        <x:f>IF(AL4130&gt;=Inputs!$C$7,1,0)</x:f>
        <x:v>1</x:v>
      </x:c>
      <x:c r="AN4130" s="26" t="n">
        <x:f>IF(Inputs!$C$7&lt;=(1-Inputs!$C$16)*AL4130,1,0)</x:f>
        <x:v>1</x:v>
      </x:c>
    </x:row>
    <x:row r="4131" ht="20" customHeight="1">
      <x:c r="A4131" s="16" t="n">
        <x:v>4126</x:v>
      </x:c>
      <x:c r="B4131" s="19" t="n">
        <x:v>0.08054326513102866</x:v>
      </x:c>
      <x:c r="C4131" s="24" t="n">
        <x:v>0.6620543386759721</x:v>
      </x:c>
      <x:c r="D4131" s="19" t="n">
        <x:v>0.04267483805778767</x:v>
      </x:c>
      <x:c r="E4131" s="19" t="n">
        <x:v>0.06519091953543324</x:v>
      </x:c>
      <x:c r="F4131" s="19" t="n">
        <x:v>-0.13357930300295381</x:v>
      </x:c>
      <x:c r="G4131" s="19" t="n">
        <x:v>-0.03550688804307754</x:v>
      </x:c>
      <x:c r="H4131" s="19" t="n">
        <x:v>0.8680602295860638</x:v>
      </x:c>
      <x:c r="I4131" s="19" t="n">
        <x:v>0.06780341958993064</x:v>
      </x:c>
      <x:c r="J4131" s="19" t="n">
        <x:v>0.06102186243149958</x:v>
      </x:c>
      <x:c r="K4131" s="19" t="n">
        <x:v>0.06799878899843065</x:v>
      </x:c>
      <x:c r="L4131" s="19" t="n">
        <x:v>0.059316358462955354</x:v>
      </x:c>
      <x:c r="M4131" s="19" t="n">
        <x:v>0.066299796462107</x:v>
      </x:c>
      <x:c r="N4131" s="19" t="n">
        <x:v>0.06274434828479229</x:v>
      </x:c>
      <x:c r="O4131" s="19" t="n">
        <x:v>0.0625595001831141</x:v>
      </x:c>
      <x:c r="P4131" s="19" t="n">
        <x:v>0.0617946286734616</x:v>
      </x:c>
      <x:c r="Q4131" s="19" t="n">
        <x:v>0.06684225308241935</x:v>
      </x:c>
      <x:c r="R4131" s="19" t="n">
        <x:v>0.06398460215314003</x:v>
      </x:c>
      <x:c r="S4131" s="21" t="n">
        <x:v>10513.947857062527</x:v>
      </x:c>
      <x:c r="T4131" s="21" t="n">
        <x:v>16702.096114337368</x:v>
      </x:c>
      <x:c r="U4131" s="21" t="n">
        <x:v>20748.036913977696</x:v>
      </x:c>
      <x:c r="V4131" s="21" t="n">
        <x:v>25357.36728920089</x:v>
      </x:c>
      <x:c r="W4131" s="21" t="n">
        <x:v>30608.155106716928</x:v>
      </x:c>
      <x:c r="X4131" s="21" t="n">
        <x:v>32995.792998800935</x:v>
      </x:c>
      <x:c r="Y4131" s="21" t="n">
        <x:v>34837.956085331054</x:v>
      </x:c>
      <x:c r="Z4131" s="21" t="n">
        <x:v>36232.02002822337</x:v>
      </x:c>
      <x:c r="AA4131" s="21" t="n">
        <x:v>37107.28698374885</x:v>
      </x:c>
      <x:c r="AB4131" s="21" t="n">
        <x:v>37416.518875048074</x:v>
      </x:c>
      <x:c r="AC4131" s="21" t="n">
        <x:v>48804.15505441052</x:v>
      </x:c>
      <x:c r="AD4131" s="25" t="n">
        <x:f>AC4131*(1+Inputs!$C$14)*(1-Inputs!$C$14/Inputs!$C$15)</x:f>
        <x:v>38726.097035674735</x:v>
      </x:c>
      <x:c r="AE4131" s="25" t="n">
        <x:f>AD4131/(B4131-Inputs!$C$14)</x:f>
        <x:v>850314.4630552765</x:v>
      </x:c>
      <x:c r="AF4131" s="25" t="n">
        <x:f>S4131/(1+B4131)^1+T4131/(1+B4131)^2+U4131/(1+B4131)^3+V4131/(1+B4131)^4+W4131/(1+B4131)^5+X4131/(1+B4131)^6+Y4131/(1+B4131)^7+Z4131/(1+B4131)^8+AA4131/(1+B4131)^9+AB4131/(1+B4131)^10+AE4131/(1+B4131)^10</x:f>
        <x:v>567951.3881897766</x:v>
      </x:c>
      <x:c r="AG4131" s="25" t="n">
        <x:f>(AF4131+Inputs!$C$12)/Inputs!$C$13</x:f>
        <x:v>478.99206056226114</x:v>
      </x:c>
      <x:c r="AH4131" s="25" t="n">
        <x:f>(S4131+Inputs!$C$11)*Inputs!$C$8-Inputs!$C$11</x:f>
        <x:v>3050.556393308746</x:v>
      </x:c>
      <x:c r="AI4131" s="25" t="n">
        <x:f>Inputs!$C$12+AH4131-Inputs!$C$10*Inputs!$C$13</x:f>
        <x:v>25368.471808508744</x:v>
      </x:c>
      <x:c r="AJ4131" s="25" t="n">
        <x:f>(S4131+Inputs!$C$11)*(1-Inputs!$C$8)</x:f>
        <x:v>7463.391463753782</x:v>
      </x:c>
      <x:c r="AK4131" s="25" t="n">
        <x:f>AJ4131/(1+B4131)^(1-Inputs!$C$8)+T4131/(1+B4131)^(2-Inputs!$C$8)+U4131/(1+B4131)^(3-Inputs!$C$8)+V4131/(1+B4131)^(4-Inputs!$C$8)+W4131/(1+B4131)^(5-Inputs!$C$8)+X4131/(1+B4131)^(6-Inputs!$C$8)+Y4131/(1+B4131)^(7-Inputs!$C$8)+Z4131/(1+B4131)^(8-Inputs!$C$8)+AA4131/(1+B4131)^(9-Inputs!$C$8)+AB4131/(1+B4131)^(10-Inputs!$C$8)+AE4131/(1+B4131)^(10-Inputs!$C$8)</x:f>
        <x:v>586014.1676310543</x:v>
      </x:c>
      <x:c r="AL4131" s="25" t="n">
        <x:f>(AK4131+AI4131)/Inputs!$C$13</x:f>
        <x:v>487.8389700819366</x:v>
      </x:c>
      <x:c r="AM4131" s="26" t="n">
        <x:f>IF(AL4131&gt;=Inputs!$C$7,1,0)</x:f>
        <x:v>1</x:v>
      </x:c>
      <x:c r="AN4131" s="26" t="n">
        <x:f>IF(Inputs!$C$7&lt;=(1-Inputs!$C$16)*AL4131,1,0)</x:f>
        <x:v>1</x:v>
      </x:c>
    </x:row>
    <x:row r="4132" ht="20" customHeight="1">
      <x:c r="A4132" s="16" t="n">
        <x:v>4127</x:v>
      </x:c>
      <x:c r="B4132" s="19" t="n">
        <x:v>0.08028919881580526</x:v>
      </x:c>
      <x:c r="C4132" s="24" t="n">
        <x:v>0.4775570184960145</x:v>
      </x:c>
      <x:c r="D4132" s="19" t="n">
        <x:v>0.04331169618830728</x:v>
      </x:c>
      <x:c r="E4132" s="19" t="n">
        <x:v>0.04189066661501187</x:v>
      </x:c>
      <x:c r="F4132" s="19" t="n">
        <x:v>-0.10717226074872202</x:v>
      </x:c>
      <x:c r="G4132" s="19" t="n">
        <x:v>-0.0550520415145553</x:v>
      </x:c>
      <x:c r="H4132" s="19" t="n">
        <x:v>0.5040045196077187</x:v>
      </x:c>
      <x:c r="I4132" s="19" t="n">
        <x:v>0.061065271857713696</x:v>
      </x:c>
      <x:c r="J4132" s="19" t="n">
        <x:v>0.07133980556051825</x:v>
      </x:c>
      <x:c r="K4132" s="19" t="n">
        <x:v>0.07010779403998299</x:v>
      </x:c>
      <x:c r="L4132" s="19" t="n">
        <x:v>0.058509864526664616</x:v>
      </x:c>
      <x:c r="M4132" s="19" t="n">
        <x:v>0.06394614217345748</x:v>
      </x:c>
      <x:c r="N4132" s="19" t="n">
        <x:v>0.06938475494907038</x:v>
      </x:c>
      <x:c r="O4132" s="19" t="n">
        <x:v>0.062090662474960256</x:v>
      </x:c>
      <x:c r="P4132" s="19" t="n">
        <x:v>0.05952394586914693</x:v>
      </x:c>
      <x:c r="Q4132" s="19" t="n">
        <x:v>0.07657979070927354</x:v>
      </x:c>
      <x:c r="R4132" s="19" t="n">
        <x:v>0.06714718166928038</x:v>
      </x:c>
      <x:c r="S4132" s="21" t="n">
        <x:v>10818.179093603523</x:v>
      </x:c>
      <x:c r="T4132" s="21" t="n">
        <x:v>16674.874130791446</x:v>
      </x:c>
      <x:c r="U4132" s="21" t="n">
        <x:v>19876.903142663134</x:v>
      </x:c>
      <x:c r="V4132" s="21" t="n">
        <x:v>23239.916434407405</x:v>
      </x:c>
      <x:c r="W4132" s="21" t="n">
        <x:v>26991.04549763031</x:v>
      </x:c>
      <x:c r="X4132" s="21" t="n">
        <x:v>28693.1670084632</x:v>
      </x:c>
      <x:c r="Y4132" s="21" t="n">
        <x:v>30083.541896653085</x:v>
      </x:c>
      <x:c r="Z4132" s="21" t="n">
        <x:v>31147.91335506786</x:v>
      </x:c>
      <x:c r="AA4132" s="21" t="n">
        <x:v>31871.683158339085</x:v>
      </x:c>
      <x:c r="AB4132" s="21" t="n">
        <x:v>32243.173342968235</x:v>
      </x:c>
      <x:c r="AC4132" s="21" t="n">
        <x:v>42056.313056045525</x:v>
      </x:c>
      <x:c r="AD4132" s="25" t="n">
        <x:f>AC4132*(1+Inputs!$C$14)*(1-Inputs!$C$14/Inputs!$C$15)</x:f>
        <x:v>33371.68440997212</x:v>
      </x:c>
      <x:c r="AE4132" s="25" t="n">
        <x:f>AD4132/(B4132-Inputs!$C$14)</x:f>
        <x:v>736857.4689452421</x:v>
      </x:c>
      <x:c r="AF4132" s="25" t="n">
        <x:f>S4132/(1+B4132)^1+T4132/(1+B4132)^2+U4132/(1+B4132)^3+V4132/(1+B4132)^4+W4132/(1+B4132)^5+X4132/(1+B4132)^6+Y4132/(1+B4132)^7+Z4132/(1+B4132)^8+AA4132/(1+B4132)^9+AB4132/(1+B4132)^10+AE4132/(1+B4132)^10</x:f>
        <x:v>499038.2501901254</x:v>
      </x:c>
      <x:c r="AG4132" s="25" t="n">
        <x:f>(AF4132+Inputs!$C$12)/Inputs!$C$13</x:f>
        <x:v>424.0043783839099</x:v>
      </x:c>
      <x:c r="AH4132" s="25" t="n">
        <x:f>(S4132+Inputs!$C$11)*Inputs!$C$8-Inputs!$C$11</x:f>
        <x:v>3193.08664385261</x:v>
      </x:c>
      <x:c r="AI4132" s="25" t="n">
        <x:f>Inputs!$C$12+AH4132-Inputs!$C$10*Inputs!$C$13</x:f>
        <x:v>25511.00205905261</x:v>
      </x:c>
      <x:c r="AJ4132" s="25" t="n">
        <x:f>(S4132+Inputs!$C$11)*(1-Inputs!$C$8)</x:f>
        <x:v>7625.092449750914</x:v>
      </x:c>
      <x:c r="AK4132" s="25" t="n">
        <x:f>AJ4132/(1+B4132)^(1-Inputs!$C$8)+T4132/(1+B4132)^(2-Inputs!$C$8)+U4132/(1+B4132)^(3-Inputs!$C$8)+V4132/(1+B4132)^(4-Inputs!$C$8)+W4132/(1+B4132)^(5-Inputs!$C$8)+X4132/(1+B4132)^(6-Inputs!$C$8)+Y4132/(1+B4132)^(7-Inputs!$C$8)+Z4132/(1+B4132)^(8-Inputs!$C$8)+AA4132/(1+B4132)^(9-Inputs!$C$8)+AB4132/(1+B4132)^(10-Inputs!$C$8)+AE4132/(1+B4132)^(10-Inputs!$C$8)</x:f>
        <x:v>514359.97384372965</x:v>
      </x:c>
      <x:c r="AL4132" s="25" t="n">
        <x:f>(AK4132+AI4132)/Inputs!$C$13</x:f>
        <x:v>430.77785313460515</x:v>
      </x:c>
      <x:c r="AM4132" s="26" t="n">
        <x:f>IF(AL4132&gt;=Inputs!$C$7,1,0)</x:f>
        <x:v>1</x:v>
      </x:c>
      <x:c r="AN4132" s="26" t="n">
        <x:f>IF(Inputs!$C$7&lt;=(1-Inputs!$C$16)*AL4132,1,0)</x:f>
        <x:v>1</x:v>
      </x:c>
    </x:row>
    <x:row r="4133" ht="20" customHeight="1">
      <x:c r="A4133" s="16" t="n">
        <x:v>4128</x:v>
      </x:c>
      <x:c r="B4133" s="19" t="n">
        <x:v>0.07523874854855982</x:v>
      </x:c>
      <x:c r="C4133" s="24" t="n">
        <x:v>0.6445565229800252</x:v>
      </x:c>
      <x:c r="D4133" s="19" t="n">
        <x:v>0.02163010230247693</x:v>
      </x:c>
      <x:c r="E4133" s="19" t="n">
        <x:v>0.04670108691625757</x:v>
      </x:c>
      <x:c r="F4133" s="19" t="n">
        <x:v>-0.1128106035263943</x:v>
      </x:c>
      <x:c r="G4133" s="19" t="n">
        <x:v>-0.05439022867014216</x:v>
      </x:c>
      <x:c r="H4133" s="19" t="n">
        <x:v>0.7357614117301807</x:v>
      </x:c>
      <x:c r="I4133" s="19" t="n">
        <x:v>0.06491242070194062</x:v>
      </x:c>
      <x:c r="J4133" s="19" t="n">
        <x:v>0.05521078107606968</x:v>
      </x:c>
      <x:c r="K4133" s="19" t="n">
        <x:v>0.05962004985718408</x:v>
      </x:c>
      <x:c r="L4133" s="19" t="n">
        <x:v>0.05940753026475591</x:v>
      </x:c>
      <x:c r="M4133" s="19" t="n">
        <x:v>0.06352381482643636</x:v>
      </x:c>
      <x:c r="N4133" s="19" t="n">
        <x:v>0.05780161160301646</x:v>
      </x:c>
      <x:c r="O4133" s="19" t="n">
        <x:v>0.06452562879029415</x:v>
      </x:c>
      <x:c r="P4133" s="19" t="n">
        <x:v>0.055397257601179035</x:v>
      </x:c>
      <x:c r="Q4133" s="19" t="n">
        <x:v>0.060549519901504714</x:v>
      </x:c>
      <x:c r="R4133" s="19" t="n">
        <x:v>0.05848072647959157</x:v>
      </x:c>
      <x:c r="S4133" s="21" t="n">
        <x:v>10681.18316438545</x:v>
      </x:c>
      <x:c r="T4133" s="21" t="n">
        <x:v>16553.15058700087</x:v>
      </x:c>
      <x:c r="U4133" s="21" t="n">
        <x:v>19715.979981934208</x:v>
      </x:c>
      <x:c r="V4133" s="21" t="n">
        <x:v>23077.716700431378</x:v>
      </x:c>
      <x:c r="W4133" s="21" t="n">
        <x:v>26828.648608829164</x:v>
      </x:c>
      <x:c r="X4133" s="21" t="n">
        <x:v>28269.39553860247</x:v>
      </x:c>
      <x:c r="Y4133" s="21" t="n">
        <x:v>29385.80962823897</x:v>
      </x:c>
      <x:c r="Z4133" s="21" t="n">
        <x:v>30281.66295419552</x:v>
      </x:c>
      <x:c r="AA4133" s="21" t="n">
        <x:v>30893.806257083223</x:v>
      </x:c>
      <x:c r="AB4133" s="21" t="n">
        <x:v>31231.496894217766</x:v>
      </x:c>
      <x:c r="AC4133" s="21" t="n">
        <x:v>40736.73507941447</x:v>
      </x:c>
      <x:c r="AD4133" s="25" t="n">
        <x:f>AC4133*(1+Inputs!$C$14)*(1-Inputs!$C$14/Inputs!$C$15)</x:f>
        <x:v>32324.59928551538</x:v>
      </x:c>
      <x:c r="AE4133" s="25" t="n">
        <x:f>AD4133/(B4133-Inputs!$C$14)</x:f>
        <x:v>803320.1938799439</x:v>
      </x:c>
      <x:c r="AF4133" s="25" t="n">
        <x:f>S4133/(1+B4133)^1+T4133/(1+B4133)^2+U4133/(1+B4133)^3+V4133/(1+B4133)^4+W4133/(1+B4133)^5+X4133/(1+B4133)^6+Y4133/(1+B4133)^7+Z4133/(1+B4133)^8+AA4133/(1+B4133)^9+AB4133/(1+B4133)^10+AE4133/(1+B4133)^10</x:f>
        <x:v>549073.2906332384</x:v>
      </x:c>
      <x:c r="AG4133" s="25" t="n">
        <x:f>(AF4133+Inputs!$C$12)/Inputs!$C$13</x:f>
        <x:v>463.9287089474198</x:v>
      </x:c>
      <x:c r="AH4133" s="25" t="n">
        <x:f>(S4133+Inputs!$C$11)*Inputs!$C$8-Inputs!$C$11</x:f>
        <x:v>3128.9049893422243</x:v>
      </x:c>
      <x:c r="AI4133" s="25" t="n">
        <x:f>Inputs!$C$12+AH4133-Inputs!$C$10*Inputs!$C$13</x:f>
        <x:v>25446.820404542224</x:v>
      </x:c>
      <x:c r="AJ4133" s="25" t="n">
        <x:f>(S4133+Inputs!$C$11)*(1-Inputs!$C$8)</x:f>
        <x:v>7552.278175043226</x:v>
      </x:c>
      <x:c r="AK4133" s="25" t="n">
        <x:f>AJ4133/(1+B4133)^(1-Inputs!$C$8)+T4133/(1+B4133)^(2-Inputs!$C$8)+U4133/(1+B4133)^(3-Inputs!$C$8)+V4133/(1+B4133)^(4-Inputs!$C$8)+W4133/(1+B4133)^(5-Inputs!$C$8)+X4133/(1+B4133)^(6-Inputs!$C$8)+Y4133/(1+B4133)^(7-Inputs!$C$8)+Z4133/(1+B4133)^(8-Inputs!$C$8)+AA4133/(1+B4133)^(9-Inputs!$C$8)+AB4133/(1+B4133)^(10-Inputs!$C$8)+AE4133/(1+B4133)^(10-Inputs!$C$8)</x:f>
        <x:v>565044.1317145227</x:v>
      </x:c>
      <x:c r="AL4133" s="25" t="n">
        <x:f>(AK4133+AI4133)/Inputs!$C$13</x:f>
        <x:v>471.16891998851537</x:v>
      </x:c>
      <x:c r="AM4133" s="26" t="n">
        <x:f>IF(AL4133&gt;=Inputs!$C$7,1,0)</x:f>
        <x:v>1</x:v>
      </x:c>
      <x:c r="AN4133" s="26" t="n">
        <x:f>IF(Inputs!$C$7&lt;=(1-Inputs!$C$16)*AL4133,1,0)</x:f>
        <x:v>1</x:v>
      </x:c>
    </x:row>
    <x:row r="4134" ht="20" customHeight="1">
      <x:c r="A4134" s="16" t="n">
        <x:v>4129</x:v>
      </x:c>
      <x:c r="B4134" s="19" t="n">
        <x:v>0.0900923662835518</x:v>
      </x:c>
      <x:c r="C4134" s="24" t="n">
        <x:v>0.6675107521296297</x:v>
      </x:c>
      <x:c r="D4134" s="19" t="n">
        <x:v>0.02421724672932868</x:v>
      </x:c>
      <x:c r="E4134" s="19" t="n">
        <x:v>0.053938596424958685</x:v>
      </x:c>
      <x:c r="F4134" s="19" t="n">
        <x:v>-0.17167286795054112</x:v>
      </x:c>
      <x:c r="G4134" s="19" t="n">
        <x:v>-0.07098164067064489</x:v>
      </x:c>
      <x:c r="H4134" s="19" t="n">
        <x:v>0.6357847876991229</x:v>
      </x:c>
      <x:c r="I4134" s="19" t="n">
        <x:v>0.06619793666942883</x:v>
      </x:c>
      <x:c r="J4134" s="19" t="n">
        <x:v>0.06337736559910014</x:v>
      </x:c>
      <x:c r="K4134" s="19" t="n">
        <x:v>0.0713816074015847</x:v>
      </x:c>
      <x:c r="L4134" s="19" t="n">
        <x:v>0.06947739579557378</x:v>
      </x:c>
      <x:c r="M4134" s="19" t="n">
        <x:v>0.07120621033556632</x:v>
      </x:c>
      <x:c r="N4134" s="19" t="n">
        <x:v>0.06821804326941106</x:v>
      </x:c>
      <x:c r="O4134" s="19" t="n">
        <x:v>0.06353188785903399</x:v>
      </x:c>
      <x:c r="P4134" s="19" t="n">
        <x:v>0.07000664660227926</x:v>
      </x:c>
      <x:c r="Q4134" s="19" t="n">
        <x:v>0.05570181629473496</x:v>
      </x:c>
      <x:c r="R4134" s="19" t="n">
        <x:v>0.057927819581215095</x:v>
      </x:c>
      <x:c r="S4134" s="21" t="n">
        <x:v>9575.465750932792</x:v>
      </x:c>
      <x:c r="T4134" s="21" t="n">
        <x:v>15311.200825386453</x:v>
      </x:c>
      <x:c r="U4134" s="21" t="n">
        <x:v>18861.954653471606</x:v>
      </x:c>
      <x:c r="V4134" s="21" t="n">
        <x:v>22731.16664461723</x:v>
      </x:c>
      <x:c r="W4134" s="21" t="n">
        <x:v>27078.38222406611</x:v>
      </x:c>
      <x:c r="X4134" s="21" t="n">
        <x:v>28786.341617112645</x:v>
      </x:c>
      <x:c r="Y4134" s="21" t="n">
        <x:v>30094.22481417607</x:v>
      </x:c>
      <x:c r="Z4134" s="21" t="n">
        <x:v>31110.258070799402</x:v>
      </x:c>
      <x:c r="AA4134" s="21" t="n">
        <x:v>31819.04710384095</x:v>
      </x:c>
      <x:c r="AB4134" s="21" t="n">
        <x:v>32165.557577085256</x:v>
      </x:c>
      <x:c r="AC4134" s="21" t="n">
        <x:v>41955.07510054598</x:v>
      </x:c>
      <x:c r="AD4134" s="25" t="n">
        <x:f>AC4134*(1+Inputs!$C$14)*(1-Inputs!$C$14/Inputs!$C$15)</x:f>
        <x:v>33291.35209228323</x:v>
      </x:c>
      <x:c r="AE4134" s="25" t="n">
        <x:f>AD4134/(B4134-Inputs!$C$14)</x:f>
        <x:v>604282.4866323194</x:v>
      </x:c>
      <x:c r="AF4134" s="25" t="n">
        <x:f>S4134/(1+B4134)^1+T4134/(1+B4134)^2+U4134/(1+B4134)^3+V4134/(1+B4134)^4+W4134/(1+B4134)^5+X4134/(1+B4134)^6+Y4134/(1+B4134)^7+Z4134/(1+B4134)^8+AA4134/(1+B4134)^9+AB4134/(1+B4134)^10+AE4134/(1+B4134)^10</x:f>
        <x:v>402384.80752441275</x:v>
      </x:c>
      <x:c r="AG4134" s="25" t="n">
        <x:f>(AF4134+Inputs!$C$12)/Inputs!$C$13</x:f>
        <x:v>346.8819465658638</x:v>
      </x:c>
      <x:c r="AH4134" s="25" t="n">
        <x:f>(S4134+Inputs!$C$11)*Inputs!$C$8-Inputs!$C$11</x:f>
        <x:v>2610.883954546596</x:v>
      </x:c>
      <x:c r="AI4134" s="25" t="n">
        <x:f>Inputs!$C$12+AH4134-Inputs!$C$10*Inputs!$C$13</x:f>
        <x:v>24928.799369746594</x:v>
      </x:c>
      <x:c r="AJ4134" s="25" t="n">
        <x:f>(S4134+Inputs!$C$11)*(1-Inputs!$C$8)</x:f>
        <x:v>6964.581796386196</x:v>
      </x:c>
      <x:c r="AK4134" s="25" t="n">
        <x:f>AJ4134/(1+B4134)^(1-Inputs!$C$8)+T4134/(1+B4134)^(2-Inputs!$C$8)+U4134/(1+B4134)^(3-Inputs!$C$8)+V4134/(1+B4134)^(4-Inputs!$C$8)+W4134/(1+B4134)^(5-Inputs!$C$8)+X4134/(1+B4134)^(6-Inputs!$C$8)+Y4134/(1+B4134)^(7-Inputs!$C$8)+Z4134/(1+B4134)^(8-Inputs!$C$8)+AA4134/(1+B4134)^(9-Inputs!$C$8)+AB4134/(1+B4134)^(10-Inputs!$C$8)+AE4134/(1+B4134)^(10-Inputs!$C$8)</x:f>
        <x:v>416485.7160247909</x:v>
      </x:c>
      <x:c r="AL4134" s="25" t="n">
        <x:f>(AK4134+AI4134)/Inputs!$C$13</x:f>
        <x:v>352.21674394726614</x:v>
      </x:c>
      <x:c r="AM4134" s="26" t="n">
        <x:f>IF(AL4134&gt;=Inputs!$C$7,1,0)</x:f>
        <x:v>1</x:v>
      </x:c>
      <x:c r="AN4134" s="26" t="n">
        <x:f>IF(Inputs!$C$7&lt;=(1-Inputs!$C$16)*AL4134,1,0)</x:f>
        <x:v>1</x:v>
      </x:c>
    </x:row>
    <x:row r="4135" ht="20" customHeight="1">
      <x:c r="A4135" s="16" t="n">
        <x:v>4130</x:v>
      </x:c>
      <x:c r="B4135" s="19" t="n">
        <x:v>0.08306579675877787</x:v>
      </x:c>
      <x:c r="C4135" s="24" t="n">
        <x:v>0.5592486729042037</x:v>
      </x:c>
      <x:c r="D4135" s="19" t="n">
        <x:v>0.04861991776095778</x:v>
      </x:c>
      <x:c r="E4135" s="19" t="n">
        <x:v>0.06439048472537906</x:v>
      </x:c>
      <x:c r="F4135" s="19" t="n">
        <x:v>-0.1610641441628775</x:v>
      </x:c>
      <x:c r="G4135" s="19" t="n">
        <x:v>-0.09490399261933191</x:v>
      </x:c>
      <x:c r="H4135" s="19" t="n">
        <x:v>0.88898263391755</x:v>
      </x:c>
      <x:c r="I4135" s="19" t="n">
        <x:v>0.07006400679521108</x:v>
      </x:c>
      <x:c r="J4135" s="19" t="n">
        <x:v>0.0752658960965266</x:v>
      </x:c>
      <x:c r="K4135" s="19" t="n">
        <x:v>0.07081452654134296</x:v>
      </x:c>
      <x:c r="L4135" s="19" t="n">
        <x:v>0.06921116801878839</x:v>
      </x:c>
      <x:c r="M4135" s="19" t="n">
        <x:v>0.0588694656435348</x:v>
      </x:c>
      <x:c r="N4135" s="19" t="n">
        <x:v>0.06212394144174937</x:v>
      </x:c>
      <x:c r="O4135" s="19" t="n">
        <x:v>0.05773776193807749</x:v>
      </x:c>
      <x:c r="P4135" s="19" t="n">
        <x:v>0.06324020751050625</x:v>
      </x:c>
      <x:c r="Q4135" s="19" t="n">
        <x:v>0.06456849207318896</x:v>
      </x:c>
      <x:c r="R4135" s="19" t="n">
        <x:v>0.06881714002974264</x:v>
      </x:c>
      <x:c r="S4135" s="21" t="n">
        <x:v>9741.683007915295</x:v>
      </x:c>
      <x:c r="T4135" s="21" t="n">
        <x:v>15884.359887794755</x:v>
      </x:c>
      <x:c r="U4135" s="21" t="n">
        <x:v>20232.577440836158</x:v>
      </x:c>
      <x:c r="V4135" s="21" t="n">
        <x:v>25083.332968333412</x:v>
      </x:c>
      <x:c r="W4135" s="21" t="n">
        <x:v>30631.35029165162</x:v>
      </x:c>
      <x:c r="X4135" s="21" t="n">
        <x:v>33139.97359643181</x:v>
      </x:c>
      <x:c r="Y4135" s="21" t="n">
        <x:v>35070.89533248385</x:v>
      </x:c>
      <x:c r="Z4135" s="21" t="n">
        <x:v>36527.90987582029</x:v>
      </x:c>
      <x:c r="AA4135" s="21" t="n">
        <x:v>37454.75246834118</x:v>
      </x:c>
      <x:c r="AB4135" s="21" t="n">
        <x:v>37777.22028917661</x:v>
      </x:c>
      <x:c r="AC4135" s="21" t="n">
        <x:v>49274.635159795595</x:v>
      </x:c>
      <x:c r="AD4135" s="25" t="n">
        <x:f>AC4135*(1+Inputs!$C$14)*(1-Inputs!$C$14/Inputs!$C$15)</x:f>
        <x:v>39099.4229992978</x:v>
      </x:c>
      <x:c r="AE4135" s="25" t="n">
        <x:f>AD4135/(B4135-Inputs!$C$14)</x:f>
        <x:v>813456.2544655496</x:v>
      </x:c>
      <x:c r="AF4135" s="25" t="n">
        <x:f>S4135/(1+B4135)^1+T4135/(1+B4135)^2+U4135/(1+B4135)^3+V4135/(1+B4135)^4+W4135/(1+B4135)^5+X4135/(1+B4135)^6+Y4135/(1+B4135)^7+Z4135/(1+B4135)^8+AA4135/(1+B4135)^9+AB4135/(1+B4135)^10+AE4135/(1+B4135)^10</x:f>
        <x:v>538660.2308852912</x:v>
      </x:c>
      <x:c r="AG4135" s="25" t="n">
        <x:f>(AF4135+Inputs!$C$12)/Inputs!$C$13</x:f>
        <x:v>455.6198430831604</x:v>
      </x:c>
      <x:c r="AH4135" s="25" t="n">
        <x:f>(S4135+Inputs!$C$11)*Inputs!$C$8-Inputs!$C$11</x:f>
        <x:v>2688.755600968536</x:v>
      </x:c>
      <x:c r="AI4135" s="25" t="n">
        <x:f>Inputs!$C$12+AH4135-Inputs!$C$10*Inputs!$C$13</x:f>
        <x:v>25006.671016168533</x:v>
      </x:c>
      <x:c r="AJ4135" s="25" t="n">
        <x:f>(S4135+Inputs!$C$11)*(1-Inputs!$C$8)</x:f>
        <x:v>7052.92740694676</x:v>
      </x:c>
      <x:c r="AK4135" s="25" t="n">
        <x:f>AJ4135/(1+B4135)^(1-Inputs!$C$8)+T4135/(1+B4135)^(2-Inputs!$C$8)+U4135/(1+B4135)^(3-Inputs!$C$8)+V4135/(1+B4135)^(4-Inputs!$C$8)+W4135/(1+B4135)^(5-Inputs!$C$8)+X4135/(1+B4135)^(6-Inputs!$C$8)+Y4135/(1+B4135)^(7-Inputs!$C$8)+Z4135/(1+B4135)^(8-Inputs!$C$8)+AA4135/(1+B4135)^(9-Inputs!$C$8)+AB4135/(1+B4135)^(10-Inputs!$C$8)+AE4135/(1+B4135)^(10-Inputs!$C$8)</x:f>
        <x:v>556601.4003194674</x:v>
      </x:c>
      <x:c r="AL4135" s="25" t="n">
        <x:f>(AK4135+AI4135)/Inputs!$C$13</x:f>
        <x:v>464.0810258724493</x:v>
      </x:c>
      <x:c r="AM4135" s="26" t="n">
        <x:f>IF(AL4135&gt;=Inputs!$C$7,1,0)</x:f>
        <x:v>1</x:v>
      </x:c>
      <x:c r="AN4135" s="26" t="n">
        <x:f>IF(Inputs!$C$7&lt;=(1-Inputs!$C$16)*AL4135,1,0)</x:f>
        <x:v>1</x:v>
      </x:c>
    </x:row>
    <x:row r="4136" ht="20" customHeight="1">
      <x:c r="A4136" s="16" t="n">
        <x:v>4131</x:v>
      </x:c>
      <x:c r="B4136" s="19" t="n">
        <x:v>0.09324934221820305</x:v>
      </x:c>
      <x:c r="C4136" s="24" t="n">
        <x:v>0.5663825558629298</x:v>
      </x:c>
      <x:c r="D4136" s="19" t="n">
        <x:v>0.02690932966257975</x:v>
      </x:c>
      <x:c r="E4136" s="19" t="n">
        <x:v>0.06143885922127737</x:v>
      </x:c>
      <x:c r="F4136" s="19" t="n">
        <x:v>-0.11394976012066879</x:v>
      </x:c>
      <x:c r="G4136" s="19" t="n">
        <x:v>-0.08082991371216905</x:v>
      </x:c>
      <x:c r="H4136" s="19" t="n">
        <x:v>0.8883651268279493</x:v>
      </x:c>
      <x:c r="I4136" s="19" t="n">
        <x:v>0.06216633325960742</x:v>
      </x:c>
      <x:c r="J4136" s="19" t="n">
        <x:v>0.05308000502701703</x:v>
      </x:c>
      <x:c r="K4136" s="19" t="n">
        <x:v>0.0574077115130342</x:v>
      </x:c>
      <x:c r="L4136" s="19" t="n">
        <x:v>0.054232858622598315</x:v>
      </x:c>
      <x:c r="M4136" s="19" t="n">
        <x:v>0.06206836710808489</x:v>
      </x:c>
      <x:c r="N4136" s="19" t="n">
        <x:v>0.05953631694808678</x:v>
      </x:c>
      <x:c r="O4136" s="19" t="n">
        <x:v>0.0599187054374363</x:v>
      </x:c>
      <x:c r="P4136" s="19" t="n">
        <x:v>0.06505579524211612</x:v>
      </x:c>
      <x:c r="Q4136" s="19" t="n">
        <x:v>0.058646966506950095</x:v>
      </x:c>
      <x:c r="R4136" s="19" t="n">
        <x:v>0.05662949735629695</x:v>
      </x:c>
      <x:c r="S4136" s="21" t="n">
        <x:v>10569.338508511637</x:v>
      </x:c>
      <x:c r="T4136" s="21" t="n">
        <x:v>16636.247191122224</x:v>
      </x:c>
      <x:c r="U4136" s="21" t="n">
        <x:v>20215.482615154746</x:v>
      </x:c>
      <x:c r="V4136" s="21" t="n">
        <x:v>24040.514581031603</x:v>
      </x:c>
      <x:c r="W4136" s="21" t="n">
        <x:v>28333.92253312675</x:v>
      </x:c>
      <x:c r="X4136" s="21" t="n">
        <x:v>30180.933959696278</x:v>
      </x:c>
      <x:c r="Y4136" s="21" t="n">
        <x:v>31606.170878584708</x:v>
      </x:c>
      <x:c r="Z4136" s="21" t="n">
        <x:v>32709.939007346566</x:v>
      </x:c>
      <x:c r="AA4136" s="21" t="n">
        <x:v>33449.38116107074</x:v>
      </x:c>
      <x:c r="AB4136" s="21" t="n">
        <x:v>33775.147906288985</x:v>
      </x:c>
      <x:c r="AC4136" s="21" t="n">
        <x:v>44054.540747333456</x:v>
      </x:c>
      <x:c r="AD4136" s="25" t="n">
        <x:f>AC4136*(1+Inputs!$C$14)*(1-Inputs!$C$14/Inputs!$C$15)</x:f>
        <x:v>34957.27808300909</x:v>
      </x:c>
      <x:c r="AE4136" s="25" t="n">
        <x:f>AD4136/(B4136-Inputs!$C$14)</x:f>
        <x:v>600131.7225533384</x:v>
      </x:c>
      <x:c r="AF4136" s="25" t="n">
        <x:f>S4136/(1+B4136)^1+T4136/(1+B4136)^2+U4136/(1+B4136)^3+V4136/(1+B4136)^4+W4136/(1+B4136)^5+X4136/(1+B4136)^6+Y4136/(1+B4136)^7+Z4136/(1+B4136)^8+AA4136/(1+B4136)^9+AB4136/(1+B4136)^10+AE4136/(1+B4136)^10</x:f>
        <x:v>399581.0281620679</x:v>
      </x:c>
      <x:c r="AG4136" s="25" t="n">
        <x:f>(AF4136+Inputs!$C$12)/Inputs!$C$13</x:f>
        <x:v>344.64473414236886</x:v>
      </x:c>
      <x:c r="AH4136" s="25" t="n">
        <x:f>(S4136+Inputs!$C$11)*Inputs!$C$8-Inputs!$C$11</x:f>
        <x:v>3076.50653412463</x:v>
      </x:c>
      <x:c r="AI4136" s="25" t="n">
        <x:f>Inputs!$C$12+AH4136-Inputs!$C$10*Inputs!$C$13</x:f>
        <x:v>25394.421949324627</x:v>
      </x:c>
      <x:c r="AJ4136" s="25" t="n">
        <x:f>(S4136+Inputs!$C$11)*(1-Inputs!$C$8)</x:f>
        <x:v>7492.831974387008</x:v>
      </x:c>
      <x:c r="AK4136" s="25" t="n">
        <x:f>AJ4136/(1+B4136)^(1-Inputs!$C$8)+T4136/(1+B4136)^(2-Inputs!$C$8)+U4136/(1+B4136)^(3-Inputs!$C$8)+V4136/(1+B4136)^(4-Inputs!$C$8)+W4136/(1+B4136)^(5-Inputs!$C$8)+X4136/(1+B4136)^(6-Inputs!$C$8)+Y4136/(1+B4136)^(7-Inputs!$C$8)+Z4136/(1+B4136)^(8-Inputs!$C$8)+AA4136/(1+B4136)^(9-Inputs!$C$8)+AB4136/(1+B4136)^(10-Inputs!$C$8)+AE4136/(1+B4136)^(10-Inputs!$C$8)</x:f>
        <x:v>413690.1335251124</x:v>
      </x:c>
      <x:c r="AL4136" s="25" t="n">
        <x:f>(AK4136+AI4136)/Inputs!$C$13</x:f>
        <x:v>350.35760504728705</x:v>
      </x:c>
      <x:c r="AM4136" s="26" t="n">
        <x:f>IF(AL4136&gt;=Inputs!$C$7,1,0)</x:f>
        <x:v>1</x:v>
      </x:c>
      <x:c r="AN4136" s="26" t="n">
        <x:f>IF(Inputs!$C$7&lt;=(1-Inputs!$C$16)*AL4136,1,0)</x:f>
        <x:v>1</x:v>
      </x:c>
    </x:row>
    <x:row r="4137" ht="20" customHeight="1">
      <x:c r="A4137" s="16" t="n">
        <x:v>4132</x:v>
      </x:c>
      <x:c r="B4137" s="19" t="n">
        <x:v>0.07799859102616344</x:v>
      </x:c>
      <x:c r="C4137" s="24" t="n">
        <x:v>0.5723386948077689</x:v>
      </x:c>
      <x:c r="D4137" s="19" t="n">
        <x:v>0.04308210058498077</x:v>
      </x:c>
      <x:c r="E4137" s="19" t="n">
        <x:v>0.052238808129797296</x:v>
      </x:c>
      <x:c r="F4137" s="19" t="n">
        <x:v>-0.17597232896788345</x:v>
      </x:c>
      <x:c r="G4137" s="19" t="n">
        <x:v>-0.0863535909840249</x:v>
      </x:c>
      <x:c r="H4137" s="19" t="n">
        <x:v>0.9238779322635935</x:v>
      </x:c>
      <x:c r="I4137" s="19" t="n">
        <x:v>0.04895010064872736</x:v>
      </x:c>
      <x:c r="J4137" s="19" t="n">
        <x:v>0.05242687979353491</x:v>
      </x:c>
      <x:c r="K4137" s="19" t="n">
        <x:v>0.056430421132810125</x:v>
      </x:c>
      <x:c r="L4137" s="19" t="n">
        <x:v>0.05804861965884243</x:v>
      </x:c>
      <x:c r="M4137" s="19" t="n">
        <x:v>0.05977276007502383</x:v>
      </x:c>
      <x:c r="N4137" s="19" t="n">
        <x:v>0.056195187660199514</x:v>
      </x:c>
      <x:c r="O4137" s="19" t="n">
        <x:v>0.047500072623316784</x:v>
      </x:c>
      <x:c r="P4137" s="19" t="n">
        <x:v>0.06650969710265031</x:v>
      </x:c>
      <x:c r="Q4137" s="19" t="n">
        <x:v>0.06038372006307213</x:v>
      </x:c>
      <x:c r="R4137" s="19" t="n">
        <x:v>0.05851023642116502</x:v>
      </x:c>
      <x:c r="S4137" s="21" t="n">
        <x:v>9497.416032262594</x:v>
      </x:c>
      <x:c r="T4137" s="21" t="n">
        <x:v>15370.945509453555</x:v>
      </x:c>
      <x:c r="U4137" s="21" t="n">
        <x:v>19374.304443447516</x:v>
      </x:c>
      <x:c r="V4137" s="21" t="n">
        <x:v>23829.700948753627</x:v>
      </x:c>
      <x:c r="W4137" s="21" t="n">
        <x:v>28864.08226134325</x:v>
      </x:c>
      <x:c r="X4137" s="21" t="n">
        <x:v>30960.334844497254</x:v>
      </x:c>
      <x:c r="Y4137" s="21" t="n">
        <x:v>32504.946237427714</x:v>
      </x:c>
      <x:c r="Z4137" s="21" t="n">
        <x:v>33681.21775756479</x:v>
      </x:c>
      <x:c r="AA4137" s="21" t="n">
        <x:v>34485.020337081645</x:v>
      </x:c>
      <x:c r="AB4137" s="21" t="n">
        <x:v>34820.81787865401</x:v>
      </x:c>
      <x:c r="AC4137" s="21" t="n">
        <x:v>45418.45810259219</x:v>
      </x:c>
      <x:c r="AD4137" s="25" t="n">
        <x:f>AC4137*(1+Inputs!$C$14)*(1-Inputs!$C$14/Inputs!$C$15)</x:f>
        <x:v>36039.5465044069</x:v>
      </x:c>
      <x:c r="AE4137" s="25" t="n">
        <x:f>AD4137/(B4137-Inputs!$C$14)</x:f>
        <x:v>838156.4522074187</x:v>
      </x:c>
      <x:c r="AF4137" s="25" t="n">
        <x:f>S4137/(1+B4137)^1+T4137/(1+B4137)^2+U4137/(1+B4137)^3+V4137/(1+B4137)^4+W4137/(1+B4137)^5+X4137/(1+B4137)^6+Y4137/(1+B4137)^7+Z4137/(1+B4137)^8+AA4137/(1+B4137)^9+AB4137/(1+B4137)^10+AE4137/(1+B4137)^10</x:f>
        <x:v>561857.4745102733</x:v>
      </x:c>
      <x:c r="AG4137" s="25" t="n">
        <x:f>(AF4137+Inputs!$C$12)/Inputs!$C$13</x:f>
        <x:v>474.1295597625946</x:v>
      </x:c>
      <x:c r="AH4137" s="25" t="n">
        <x:f>(S4137+Inputs!$C$11)*Inputs!$C$8-Inputs!$C$11</x:f>
        <x:v>2574.318195936722</x:v>
      </x:c>
      <x:c r="AI4137" s="25" t="n">
        <x:f>Inputs!$C$12+AH4137-Inputs!$C$10*Inputs!$C$13</x:f>
        <x:v>24892.23361113672</x:v>
      </x:c>
      <x:c r="AJ4137" s="25" t="n">
        <x:f>(S4137+Inputs!$C$11)*(1-Inputs!$C$8)</x:f>
        <x:v>6923.097836325873</x:v>
      </x:c>
      <x:c r="AK4137" s="25" t="n">
        <x:f>AJ4137/(1+B4137)^(1-Inputs!$C$8)+T4137/(1+B4137)^(2-Inputs!$C$8)+U4137/(1+B4137)^(3-Inputs!$C$8)+V4137/(1+B4137)^(4-Inputs!$C$8)+W4137/(1+B4137)^(5-Inputs!$C$8)+X4137/(1+B4137)^(6-Inputs!$C$8)+Y4137/(1+B4137)^(7-Inputs!$C$8)+Z4137/(1+B4137)^(8-Inputs!$C$8)+AA4137/(1+B4137)^(9-Inputs!$C$8)+AB4137/(1+B4137)^(10-Inputs!$C$8)+AE4137/(1+B4137)^(10-Inputs!$C$8)</x:f>
        <x:v>579505.7565613968</x:v>
      </x:c>
      <x:c r="AL4137" s="25" t="n">
        <x:f>(AK4137+AI4137)/Inputs!$C$13</x:f>
        <x:v>482.2657269359835</x:v>
      </x:c>
      <x:c r="AM4137" s="26" t="n">
        <x:f>IF(AL4137&gt;=Inputs!$C$7,1,0)</x:f>
        <x:v>1</x:v>
      </x:c>
      <x:c r="AN4137" s="26" t="n">
        <x:f>IF(Inputs!$C$7&lt;=(1-Inputs!$C$16)*AL4137,1,0)</x:f>
        <x:v>1</x:v>
      </x:c>
    </x:row>
    <x:row r="4138" ht="20" customHeight="1">
      <x:c r="A4138" s="16" t="n">
        <x:v>4133</x:v>
      </x:c>
      <x:c r="B4138" s="19" t="n">
        <x:v>0.08281177991737373</x:v>
      </x:c>
      <x:c r="C4138" s="24" t="n">
        <x:v>0.4662756711973941</x:v>
      </x:c>
      <x:c r="D4138" s="19" t="n">
        <x:v>0.02656003523804458</x:v>
      </x:c>
      <x:c r="E4138" s="19" t="n">
        <x:v>0.05205065617903955</x:v>
      </x:c>
      <x:c r="F4138" s="19" t="n">
        <x:v>-0.17957791515037685</x:v>
      </x:c>
      <x:c r="G4138" s="19" t="n">
        <x:v>-0.06955874929912909</x:v>
      </x:c>
      <x:c r="H4138" s="19" t="n">
        <x:v>0.9065531210602842</x:v>
      </x:c>
      <x:c r="I4138" s="19" t="n">
        <x:v>0.06079896091868136</x:v>
      </x:c>
      <x:c r="J4138" s="19" t="n">
        <x:v>0.05366536154566916</x:v>
      </x:c>
      <x:c r="K4138" s="19" t="n">
        <x:v>0.06261671602889352</x:v>
      </x:c>
      <x:c r="L4138" s="19" t="n">
        <x:v>0.05704057169454359</x:v>
      </x:c>
      <x:c r="M4138" s="19" t="n">
        <x:v>0.06181268711638381</x:v>
      </x:c>
      <x:c r="N4138" s="19" t="n">
        <x:v>0.058286244847939775</x:v>
      </x:c>
      <x:c r="O4138" s="19" t="n">
        <x:v>0.05463782636150768</x:v>
      </x:c>
      <x:c r="P4138" s="19" t="n">
        <x:v>0.05303107827032022</x:v>
      </x:c>
      <x:c r="Q4138" s="19" t="n">
        <x:v>0.06227558629975079</x:v>
      </x:c>
      <x:c r="R4138" s="19" t="n">
        <x:v>0.05209919185503509</x:v>
      </x:c>
      <x:c r="S4138" s="21" t="n">
        <x:v>9465.933251229886</x:v>
      </x:c>
      <x:c r="T4138" s="21" t="n">
        <x:v>15062.666316382689</x:v>
      </x:c>
      <x:c r="U4138" s="21" t="n">
        <x:v>18602.043438969522</x:v>
      </x:c>
      <x:c r="V4138" s="21" t="n">
        <x:v>22503.066010172894</x:v>
      </x:c>
      <x:c r="W4138" s="21" t="n">
        <x:v>26801.41294910317</x:v>
      </x:c>
      <x:c r="X4138" s="21" t="n">
        <x:v>28507.53382106344</x:v>
      </x:c>
      <x:c r="Y4138" s="21" t="n">
        <x:v>29752.75110385015</x:v>
      </x:c>
      <x:c r="Z4138" s="21" t="n">
        <x:v>30722.759611545334</x:v>
      </x:c>
      <x:c r="AA4138" s="21" t="n">
        <x:v>31397.456702021314</x:v>
      </x:c>
      <x:c r="AB4138" s="21" t="n">
        <x:v>31762.87258363498</x:v>
      </x:c>
      <x:c r="AC4138" s="21" t="n">
        <x:v>41429.833804741276</x:v>
      </x:c>
      <x:c r="AD4138" s="25" t="n">
        <x:f>AC4138*(1+Inputs!$C$14)*(1-Inputs!$C$14/Inputs!$C$15)</x:f>
        <x:v>32874.5731240622</x:v>
      </x:c>
      <x:c r="AE4138" s="25" t="n">
        <x:f>AD4138/(B4138-Inputs!$C$14)</x:f>
        <x:v>687583.126603415</x:v>
      </x:c>
      <x:c r="AF4138" s="25" t="n">
        <x:f>S4138/(1+B4138)^1+T4138/(1+B4138)^2+U4138/(1+B4138)^3+V4138/(1+B4138)^4+W4138/(1+B4138)^5+X4138/(1+B4138)^6+Y4138/(1+B4138)^7+Z4138/(1+B4138)^8+AA4138/(1+B4138)^9+AB4138/(1+B4138)^10+AE4138/(1+B4138)^10</x:f>
        <x:v>461593.74874159833</x:v>
      </x:c>
      <x:c r="AG4138" s="25" t="n">
        <x:f>(AF4138+Inputs!$C$12)/Inputs!$C$13</x:f>
        <x:v>394.1263840747719</x:v>
      </x:c>
      <x:c r="AH4138" s="25" t="n">
        <x:f>(S4138+Inputs!$C$11)*Inputs!$C$8-Inputs!$C$11</x:f>
        <x:v>2559.568728658385</x:v>
      </x:c>
      <x:c r="AI4138" s="25" t="n">
        <x:f>Inputs!$C$12+AH4138-Inputs!$C$10*Inputs!$C$13</x:f>
        <x:v>24877.484143858383</x:v>
      </x:c>
      <x:c r="AJ4138" s="25" t="n">
        <x:f>(S4138+Inputs!$C$11)*(1-Inputs!$C$8)</x:f>
        <x:v>6906.364522571502</x:v>
      </x:c>
      <x:c r="AK4138" s="25" t="n">
        <x:f>AJ4138/(1+B4138)^(1-Inputs!$C$8)+T4138/(1+B4138)^(2-Inputs!$C$8)+U4138/(1+B4138)^(3-Inputs!$C$8)+V4138/(1+B4138)^(4-Inputs!$C$8)+W4138/(1+B4138)^(5-Inputs!$C$8)+X4138/(1+B4138)^(6-Inputs!$C$8)+Y4138/(1+B4138)^(7-Inputs!$C$8)+Z4138/(1+B4138)^(8-Inputs!$C$8)+AA4138/(1+B4138)^(9-Inputs!$C$8)+AB4138/(1+B4138)^(10-Inputs!$C$8)+AE4138/(1+B4138)^(10-Inputs!$C$8)</x:f>
        <x:v>476670.2171275341</x:v>
      </x:c>
      <x:c r="AL4138" s="25" t="n">
        <x:f>(AK4138+AI4138)/Inputs!$C$13</x:f>
        <x:v>400.1986616098309</x:v>
      </x:c>
      <x:c r="AM4138" s="26" t="n">
        <x:f>IF(AL4138&gt;=Inputs!$C$7,1,0)</x:f>
        <x:v>1</x:v>
      </x:c>
      <x:c r="AN4138" s="26" t="n">
        <x:f>IF(Inputs!$C$7&lt;=(1-Inputs!$C$16)*AL4138,1,0)</x:f>
        <x:v>1</x:v>
      </x:c>
    </x:row>
    <x:row r="4139" ht="20" customHeight="1">
      <x:c r="A4139" s="16" t="n">
        <x:v>4134</x:v>
      </x:c>
      <x:c r="B4139" s="19" t="n">
        <x:v>0.08751949287079727</x:v>
      </x:c>
      <x:c r="C4139" s="24" t="n">
        <x:v>0.4239724228665125</x:v>
      </x:c>
      <x:c r="D4139" s="19" t="n">
        <x:v>0.034474731477247646</x:v>
      </x:c>
      <x:c r="E4139" s="19" t="n">
        <x:v>0.049808080307252284</x:v>
      </x:c>
      <x:c r="F4139" s="19" t="n">
        <x:v>-0.2624938196200094</x:v>
      </x:c>
      <x:c r="G4139" s="19" t="n">
        <x:v>-0.0586557293694608</x:v>
      </x:c>
      <x:c r="H4139" s="19" t="n">
        <x:v>0.4508194721021539</x:v>
      </x:c>
      <x:c r="I4139" s="19" t="n">
        <x:v>0.06331661336449429</x:v>
      </x:c>
      <x:c r="J4139" s="19" t="n">
        <x:v>0.06319128468471831</x:v>
      </x:c>
      <x:c r="K4139" s="19" t="n">
        <x:v>0.05654696510577083</x:v>
      </x:c>
      <x:c r="L4139" s="19" t="n">
        <x:v>0.0643328471434495</x:v>
      </x:c>
      <x:c r="M4139" s="19" t="n">
        <x:v>0.0667646495772226</x:v>
      </x:c>
      <x:c r="N4139" s="19" t="n">
        <x:v>0.06474088529631103</x:v>
      </x:c>
      <x:c r="O4139" s="19" t="n">
        <x:v>0.06885991688953141</x:v>
      </x:c>
      <x:c r="P4139" s="19" t="n">
        <x:v>0.058211401849238203</x:v>
      </x:c>
      <x:c r="Q4139" s="19" t="n">
        <x:v>0.06072588345828422</x:v>
      </x:c>
      <x:c r="R4139" s="19" t="n">
        <x:v>0.05173352644995816</x:v>
      </x:c>
      <x:c r="S4139" s="21" t="n">
        <x:v>8000.105832438643</x:v>
      </x:c>
      <x:c r="T4139" s="21" t="n">
        <x:v>13010.118789278426</x:v>
      </x:c>
      <x:c r="U4139" s="21" t="n">
        <x:v>16329.235726066045</x:v>
      </x:c>
      <x:c r="V4139" s="21" t="n">
        <x:v>19965.08582343773</x:v>
      </x:c>
      <x:c r="W4139" s="21" t="n">
        <x:v>24103.93249208199</x:v>
      </x:c>
      <x:c r="X4139" s="21" t="n">
        <x:v>25810.432443808688</x:v>
      </x:c>
      <x:c r="Y4139" s="21" t="n">
        <x:v>27141.195293227964</x:v>
      </x:c>
      <x:c r="Z4139" s="21" t="n">
        <x:v>28223.889542582267</x:v>
      </x:c>
      <x:c r="AA4139" s="21" t="n">
        <x:v>28988.518230197842</x:v>
      </x:c>
      <x:c r="AB4139" s="21" t="n">
        <x:v>29435.893750591433</x:v>
      </x:c>
      <x:c r="AC4139" s="21" t="n">
        <x:v>38394.64402251056</x:v>
      </x:c>
      <x:c r="AD4139" s="25" t="n">
        <x:f>AC4139*(1+Inputs!$C$14)*(1-Inputs!$C$14/Inputs!$C$15)</x:f>
        <x:v>30466.15003186213</x:v>
      </x:c>
      <x:c r="AE4139" s="25" t="n">
        <x:f>AD4139/(B4139-Inputs!$C$14)</x:f>
        <x:v>580092.235597393</x:v>
      </x:c>
      <x:c r="AF4139" s="25" t="n">
        <x:f>S4139/(1+B4139)^1+T4139/(1+B4139)^2+U4139/(1+B4139)^3+V4139/(1+B4139)^4+W4139/(1+B4139)^5+X4139/(1+B4139)^6+Y4139/(1+B4139)^7+Z4139/(1+B4139)^8+AA4139/(1+B4139)^9+AB4139/(1+B4139)^10+AE4139/(1+B4139)^10</x:f>
        <x:v>383311.8259631576</x:v>
      </x:c>
      <x:c r="AG4139" s="25" t="n">
        <x:f>(AF4139+Inputs!$C$12)/Inputs!$C$13</x:f>
        <x:v>331.66309166058926</x:v>
      </x:c>
      <x:c r="AH4139" s="25" t="n">
        <x:f>(S4139+Inputs!$C$11)*Inputs!$C$8-Inputs!$C$11</x:f>
        <x:v>1872.838622868515</x:v>
      </x:c>
      <x:c r="AI4139" s="25" t="n">
        <x:f>Inputs!$C$12+AH4139-Inputs!$C$10*Inputs!$C$13</x:f>
        <x:v>24190.75403806851</x:v>
      </x:c>
      <x:c r="AJ4139" s="25" t="n">
        <x:f>(S4139+Inputs!$C$11)*(1-Inputs!$C$8)</x:f>
        <x:v>6127.267209570128</x:v>
      </x:c>
      <x:c r="AK4139" s="25" t="n">
        <x:f>AJ4139/(1+B4139)^(1-Inputs!$C$8)+T4139/(1+B4139)^(2-Inputs!$C$8)+U4139/(1+B4139)^(3-Inputs!$C$8)+V4139/(1+B4139)^(4-Inputs!$C$8)+W4139/(1+B4139)^(5-Inputs!$C$8)+X4139/(1+B4139)^(6-Inputs!$C$8)+Y4139/(1+B4139)^(7-Inputs!$C$8)+Z4139/(1+B4139)^(8-Inputs!$C$8)+AA4139/(1+B4139)^(9-Inputs!$C$8)+AB4139/(1+B4139)^(10-Inputs!$C$8)+AE4139/(1+B4139)^(10-Inputs!$C$8)</x:f>
        <x:v>396887.26076365483</x:v>
      </x:c>
      <x:c r="AL4139" s="25" t="n">
        <x:f>(AK4139+AI4139)/Inputs!$C$13</x:f>
        <x:v>335.98969256523253</x:v>
      </x:c>
      <x:c r="AM4139" s="26" t="n">
        <x:f>IF(AL4139&gt;=Inputs!$C$7,1,0)</x:f>
        <x:v>1</x:v>
      </x:c>
      <x:c r="AN4139" s="26" t="n">
        <x:f>IF(Inputs!$C$7&lt;=(1-Inputs!$C$16)*AL4139,1,0)</x:f>
        <x:v>1</x:v>
      </x:c>
    </x:row>
    <x:row r="4140" ht="20" customHeight="1">
      <x:c r="A4140" s="16" t="n">
        <x:v>4135</x:v>
      </x:c>
      <x:c r="B4140" s="19" t="n">
        <x:v>0.08423961734464233</x:v>
      </x:c>
      <x:c r="C4140" s="24" t="n">
        <x:v>0.31535042576840056</x:v>
      </x:c>
      <x:c r="D4140" s="19" t="n">
        <x:v>0.02991764824136709</x:v>
      </x:c>
      <x:c r="E4140" s="19" t="n">
        <x:v>0.05542104268704946</x:v>
      </x:c>
      <x:c r="F4140" s="19" t="n">
        <x:v>-0.20863043554222602</x:v>
      </x:c>
      <x:c r="G4140" s="19" t="n">
        <x:v>-0.06007609115140838</x:v>
      </x:c>
      <x:c r="H4140" s="19" t="n">
        <x:v>0.6835324142710135</x:v>
      </x:c>
      <x:c r="I4140" s="19" t="n">
        <x:v>0.062247427350110913</x:v>
      </x:c>
      <x:c r="J4140" s="19" t="n">
        <x:v>0.05139176256172619</x:v>
      </x:c>
      <x:c r="K4140" s="19" t="n">
        <x:v>0.05367781394363533</x:v>
      </x:c>
      <x:c r="L4140" s="19" t="n">
        <x:v>0.047078547474865215</x:v>
      </x:c>
      <x:c r="M4140" s="19" t="n">
        <x:v>0.058763655719754976</x:v>
      </x:c>
      <x:c r="N4140" s="19" t="n">
        <x:v>0.050003438980430706</x:v>
      </x:c>
      <x:c r="O4140" s="19" t="n">
        <x:v>0.0572722414207658</x:v>
      </x:c>
      <x:c r="P4140" s="19" t="n">
        <x:v>0.05935074769990592</x:v>
      </x:c>
      <x:c r="Q4140" s="19" t="n">
        <x:v>0.06841364722667209</x:v>
      </x:c>
      <x:c r="R4140" s="19" t="n">
        <x:v>0.06132104495096087</x:v>
      </x:c>
      <x:c r="S4140" s="21" t="n">
        <x:v>8976.958297323685</x:v>
      </x:c>
      <x:c r="T4140" s="21" t="n">
        <x:v>14235.81445940635</x:v>
      </x:c>
      <x:c r="U4140" s="21" t="n">
        <x:v>17520.553854244798</x:v>
      </x:c>
      <x:c r="V4140" s="21" t="n">
        <x:v>21116.571378179688</x:v>
      </x:c>
      <x:c r="W4140" s="21" t="n">
        <x:v>25096.14146315664</x:v>
      </x:c>
      <x:c r="X4140" s="21" t="n">
        <x:v>26810.680256520962</x:v>
      </x:c>
      <x:c r="Y4140" s="21" t="n">
        <x:v>28089.426241012337</x:v>
      </x:c>
      <x:c r="Z4140" s="21" t="n">
        <x:v>29133.047884980166</x:v>
      </x:c>
      <x:c r="AA4140" s="21" t="n">
        <x:v>29882.974361096636</x:v>
      </x:c>
      <x:c r="AB4140" s="21" t="n">
        <x:v>30309.645965296753</x:v>
      </x:c>
      <x:c r="AC4140" s="21" t="n">
        <x:v>39534.32082430011</x:v>
      </x:c>
      <x:c r="AD4140" s="25" t="n">
        <x:f>AC4140*(1+Inputs!$C$14)*(1-Inputs!$C$14/Inputs!$C$15)</x:f>
        <x:v>31370.483574082133</x:v>
      </x:c>
      <x:c r="AE4140" s="25" t="n">
        <x:f>AD4140/(B4140-Inputs!$C$14)</x:f>
        <x:v>637098.4436071272</x:v>
      </x:c>
      <x:c r="AF4140" s="25" t="n">
        <x:f>S4140/(1+B4140)^1+T4140/(1+B4140)^2+U4140/(1+B4140)^3+V4140/(1+B4140)^4+W4140/(1+B4140)^5+X4140/(1+B4140)^6+Y4140/(1+B4140)^7+Z4140/(1+B4140)^8+AA4140/(1+B4140)^9+AB4140/(1+B4140)^10+AE4140/(1+B4140)^10</x:f>
        <x:v>425559.4795479063</x:v>
      </x:c>
      <x:c r="AG4140" s="25" t="n">
        <x:f>(AF4140+Inputs!$C$12)/Inputs!$C$13</x:f>
        <x:v>365.37365274563234</x:v>
      </x:c>
      <x:c r="AH4140" s="25" t="n">
        <x:f>(S4140+Inputs!$C$11)*Inputs!$C$8-Inputs!$C$11</x:f>
        <x:v>2330.48731189685</x:v>
      </x:c>
      <x:c r="AI4140" s="25" t="n">
        <x:f>Inputs!$C$12+AH4140-Inputs!$C$10*Inputs!$C$13</x:f>
        <x:v>24648.40272709685</x:v>
      </x:c>
      <x:c r="AJ4140" s="25" t="n">
        <x:f>(S4140+Inputs!$C$11)*(1-Inputs!$C$8)</x:f>
        <x:v>6646.470985426836</x:v>
      </x:c>
      <x:c r="AK4140" s="25" t="n">
        <x:f>AJ4140/(1+B4140)^(1-Inputs!$C$8)+T4140/(1+B4140)^(2-Inputs!$C$8)+U4140/(1+B4140)^(3-Inputs!$C$8)+V4140/(1+B4140)^(4-Inputs!$C$8)+W4140/(1+B4140)^(5-Inputs!$C$8)+X4140/(1+B4140)^(6-Inputs!$C$8)+Y4140/(1+B4140)^(7-Inputs!$C$8)+Z4140/(1+B4140)^(8-Inputs!$C$8)+AA4140/(1+B4140)^(9-Inputs!$C$8)+AB4140/(1+B4140)^(10-Inputs!$C$8)+AE4140/(1+B4140)^(10-Inputs!$C$8)</x:f>
        <x:v>439761.41399829194</x:v>
      </x:c>
      <x:c r="AL4140" s="25" t="n">
        <x:f>(AK4140+AI4140)/Inputs!$C$13</x:f>
        <x:v>370.56532533362923</x:v>
      </x:c>
      <x:c r="AM4140" s="26" t="n">
        <x:f>IF(AL4140&gt;=Inputs!$C$7,1,0)</x:f>
        <x:v>1</x:v>
      </x:c>
      <x:c r="AN4140" s="26" t="n">
        <x:f>IF(Inputs!$C$7&lt;=(1-Inputs!$C$16)*AL4140,1,0)</x:f>
        <x:v>1</x:v>
      </x:c>
    </x:row>
    <x:row r="4141" ht="20" customHeight="1">
      <x:c r="A4141" s="16" t="n">
        <x:v>4136</x:v>
      </x:c>
      <x:c r="B4141" s="19" t="n">
        <x:v>0.08394889151555346</x:v>
      </x:c>
      <x:c r="C4141" s="24" t="n">
        <x:v>0.4507859281337403</x:v>
      </x:c>
      <x:c r="D4141" s="19" t="n">
        <x:v>0.04109095918702366</x:v>
      </x:c>
      <x:c r="E4141" s="19" t="n">
        <x:v>0.037641466347164684</x:v>
      </x:c>
      <x:c r="F4141" s="19" t="n">
        <x:v>-0.21154684910554694</x:v>
      </x:c>
      <x:c r="G4141" s="19" t="n">
        <x:v>-0.08920168788001603</x:v>
      </x:c>
      <x:c r="H4141" s="19" t="n">
        <x:v>0.7800381488683286</x:v>
      </x:c>
      <x:c r="I4141" s="19" t="n">
        <x:v>0.05866334526448895</x:v>
      </x:c>
      <x:c r="J4141" s="19" t="n">
        <x:v>0.05999024224598202</x:v>
      </x:c>
      <x:c r="K4141" s="19" t="n">
        <x:v>0.05330514546661448</x:v>
      </x:c>
      <x:c r="L4141" s="19" t="n">
        <x:v>0.07134612347344614</x:v>
      </x:c>
      <x:c r="M4141" s="19" t="n">
        <x:v>0.059341275994296436</x:v>
      </x:c>
      <x:c r="N4141" s="19" t="n">
        <x:v>0.06425934359181043</x:v>
      </x:c>
      <x:c r="O4141" s="19" t="n">
        <x:v>0.05214941359222962</x:v>
      </x:c>
      <x:c r="P4141" s="19" t="n">
        <x:v>0.06288950940476638</x:v>
      </x:c>
      <x:c r="Q4141" s="19" t="n">
        <x:v>0.058381036395800265</x:v>
      </x:c>
      <x:c r="R4141" s="19" t="n">
        <x:v>0.059043356169335086</x:v>
      </x:c>
      <x:c r="S4141" s="21" t="n">
        <x:v>8805.895923777005</x:v>
      </x:c>
      <x:c r="T4141" s="21" t="n">
        <x:v>14233.218923220602</x:v>
      </x:c>
      <x:c r="U4141" s="21" t="n">
        <x:v>17824.011111163076</x:v>
      </x:c>
      <x:c r="V4141" s="21" t="n">
        <x:v>21720.045417202793</x:v>
      </x:c>
      <x:c r="W4141" s="21" t="n">
        <x:v>26109.314662589608</x:v>
      </x:c>
      <x:c r="X4141" s="21" t="n">
        <x:v>27813.41424027876</x:v>
      </x:c>
      <x:c r="Y4141" s="21" t="n">
        <x:v>29083.63981576336</x:v>
      </x:c>
      <x:c r="Z4141" s="21" t="n">
        <x:v>30064.25970083893</x:v>
      </x:c>
      <x:c r="AA4141" s="21" t="n">
        <x:v>30775.89184162209</x:v>
      </x:c>
      <x:c r="AB4141" s="21" t="n">
        <x:v>31160.19747184837</x:v>
      </x:c>
      <x:c r="AC4141" s="21" t="n">
        <x:v>40643.73583284569</x:v>
      </x:c>
      <x:c r="AD4141" s="25" t="n">
        <x:f>AC4141*(1+Inputs!$C$14)*(1-Inputs!$C$14/Inputs!$C$15)</x:f>
        <x:v>32250.804383363047</x:v>
      </x:c>
      <x:c r="AE4141" s="25" t="n">
        <x:f>AD4141/(B4141-Inputs!$C$14)</x:f>
        <x:v>658866.8994294874</x:v>
      </x:c>
      <x:c r="AF4141" s="25" t="n">
        <x:f>S4141/(1+B4141)^1+T4141/(1+B4141)^2+U4141/(1+B4141)^3+V4141/(1+B4141)^4+W4141/(1+B4141)^5+X4141/(1+B4141)^6+Y4141/(1+B4141)^7+Z4141/(1+B4141)^8+AA4141/(1+B4141)^9+AB4141/(1+B4141)^10+AE4141/(1+B4141)^10</x:f>
        <x:v>439939.0744975409</x:v>
      </x:c>
      <x:c r="AG4141" s="25" t="n">
        <x:f>(AF4141+Inputs!$C$12)/Inputs!$C$13</x:f>
        <x:v>376.8475257964856</x:v>
      </x:c>
      <x:c r="AH4141" s="25" t="n">
        <x:f>(S4141+Inputs!$C$11)*Inputs!$C$8-Inputs!$C$11</x:f>
        <x:v>2250.345761550323</x:v>
      </x:c>
      <x:c r="AI4141" s="25" t="n">
        <x:f>Inputs!$C$12+AH4141-Inputs!$C$10*Inputs!$C$13</x:f>
        <x:v>24568.26117675032</x:v>
      </x:c>
      <x:c r="AJ4141" s="25" t="n">
        <x:f>(S4141+Inputs!$C$11)*(1-Inputs!$C$8)</x:f>
        <x:v>6555.550162226683</x:v>
      </x:c>
      <x:c r="AK4141" s="25" t="n">
        <x:f>AJ4141/(1+B4141)^(1-Inputs!$C$8)+T4141/(1+B4141)^(2-Inputs!$C$8)+U4141/(1+B4141)^(3-Inputs!$C$8)+V4141/(1+B4141)^(4-Inputs!$C$8)+W4141/(1+B4141)^(5-Inputs!$C$8)+X4141/(1+B4141)^(6-Inputs!$C$8)+Y4141/(1+B4141)^(7-Inputs!$C$8)+Z4141/(1+B4141)^(8-Inputs!$C$8)+AA4141/(1+B4141)^(9-Inputs!$C$8)+AB4141/(1+B4141)^(10-Inputs!$C$8)+AE4141/(1+B4141)^(10-Inputs!$C$8)</x:f>
        <x:v>454715.38205162314</x:v>
      </x:c>
      <x:c r="AL4141" s="25" t="n">
        <x:f>(AK4141+AI4141)/Inputs!$C$13</x:f>
        <x:v>382.4335592910815</x:v>
      </x:c>
      <x:c r="AM4141" s="26" t="n">
        <x:f>IF(AL4141&gt;=Inputs!$C$7,1,0)</x:f>
        <x:v>1</x:v>
      </x:c>
      <x:c r="AN4141" s="26" t="n">
        <x:f>IF(Inputs!$C$7&lt;=(1-Inputs!$C$16)*AL4141,1,0)</x:f>
        <x:v>1</x:v>
      </x:c>
    </x:row>
    <x:row r="4142" ht="20" customHeight="1">
      <x:c r="A4142" s="16" t="n">
        <x:v>4137</x:v>
      </x:c>
      <x:c r="B4142" s="19" t="n">
        <x:v>0.08996931438930844</x:v>
      </x:c>
      <x:c r="C4142" s="24" t="n">
        <x:v>0.5376398124002719</x:v>
      </x:c>
      <x:c r="D4142" s="19" t="n">
        <x:v>0.024924427790297445</x:v>
      </x:c>
      <x:c r="E4142" s="19" t="n">
        <x:v>0.06049491151246657</x:v>
      </x:c>
      <x:c r="F4142" s="19" t="n">
        <x:v>-0.11588046226150825</x:v>
      </x:c>
      <x:c r="G4142" s="19" t="n">
        <x:v>-0.10930847486456344</x:v>
      </x:c>
      <x:c r="H4142" s="19" t="n">
        <x:v>0.6988453765010547</x:v>
      </x:c>
      <x:c r="I4142" s="19" t="n">
        <x:v>0.058826974624297465</x:v>
      </x:c>
      <x:c r="J4142" s="19" t="n">
        <x:v>0.07036857064896027</x:v>
      </x:c>
      <x:c r="K4142" s="19" t="n">
        <x:v>0.06974959831671072</x:v>
      </x:c>
      <x:c r="L4142" s="19" t="n">
        <x:v>0.06712231302362057</x:v>
      </x:c>
      <x:c r="M4142" s="19" t="n">
        <x:v>0.0530192841756309</x:v>
      </x:c>
      <x:c r="N4142" s="19" t="n">
        <x:v>0.07094471392810989</x:v>
      </x:c>
      <x:c r="O4142" s="19" t="n">
        <x:v>0.07100055942505037</x:v>
      </x:c>
      <x:c r="P4142" s="19" t="n">
        <x:v>0.057572321178732865</x:v>
      </x:c>
      <x:c r="Q4142" s="19" t="n">
        <x:v>0.06882642666556762</x:v>
      </x:c>
      <x:c r="R4142" s="19" t="n">
        <x:v>0.057424203590397835</x:v>
      </x:c>
      <x:c r="S4142" s="21" t="n">
        <x:v>10381.390164806944</x:v>
      </x:c>
      <x:c r="T4142" s="21" t="n">
        <x:v>16398.47100172342</x:v>
      </x:c>
      <x:c r="U4142" s="21" t="n">
        <x:v>19938.62207701974</x:v>
      </x:c>
      <x:c r="V4142" s="21" t="n">
        <x:v>23597.8218845364</x:v>
      </x:c>
      <x:c r="W4142" s="21" t="n">
        <x:v>27684.870964145783</x:v>
      </x:c>
      <x:c r="X4142" s="21" t="n">
        <x:v>29400.799723670898</x:v>
      </x:c>
      <x:c r="Y4142" s="21" t="n">
        <x:v>30817.07986612293</x:v>
      </x:c>
      <x:c r="Z4142" s="21" t="n">
        <x:v>31910.18905010601</x:v>
      </x:c>
      <x:c r="AA4142" s="21" t="n">
        <x:v>32623.383592289047</x:v>
      </x:c>
      <x:c r="AB4142" s="21" t="n">
        <x:v>32973.18586301648</x:v>
      </x:c>
      <x:c r="AC4142" s="21" t="n">
        <x:v>43008.50329958671</x:v>
      </x:c>
      <x:c r="AD4142" s="25" t="n">
        <x:f>AC4142*(1+Inputs!$C$14)*(1-Inputs!$C$14/Inputs!$C$15)</x:f>
        <x:v>34127.247368222044</x:v>
      </x:c>
      <x:c r="AE4142" s="25" t="n">
        <x:f>AD4142/(B4142-Inputs!$C$14)</x:f>
        <x:v>620841.7868653609</x:v>
      </x:c>
      <x:c r="AF4142" s="25" t="n">
        <x:f>S4142/(1+B4142)^1+T4142/(1+B4142)^2+U4142/(1+B4142)^3+V4142/(1+B4142)^4+W4142/(1+B4142)^5+X4142/(1+B4142)^6+Y4142/(1+B4142)^7+Z4142/(1+B4142)^8+AA4142/(1+B4142)^9+AB4142/(1+B4142)^10+AE4142/(1+B4142)^10</x:f>
        <x:v>415134.1338918033</x:v>
      </x:c>
      <x:c r="AG4142" s="25" t="n">
        <x:f>(AF4142+Inputs!$C$12)/Inputs!$C$13</x:f>
        <x:v>357.05498361841677</x:v>
      </x:c>
      <x:c r="AH4142" s="25" t="n">
        <x:f>(S4142+Inputs!$C$11)*Inputs!$C$8-Inputs!$C$11</x:f>
        <x:v>2988.454022416404</x:v>
      </x:c>
      <x:c r="AI4142" s="25" t="n">
        <x:f>Inputs!$C$12+AH4142-Inputs!$C$10*Inputs!$C$13</x:f>
        <x:v>25306.3694376164</x:v>
      </x:c>
      <x:c r="AJ4142" s="25" t="n">
        <x:f>(S4142+Inputs!$C$11)*(1-Inputs!$C$8)</x:f>
        <x:v>7392.93614239054</x:v>
      </x:c>
      <x:c r="AK4142" s="25" t="n">
        <x:f>AJ4142/(1+B4142)^(1-Inputs!$C$8)+T4142/(1+B4142)^(2-Inputs!$C$8)+U4142/(1+B4142)^(3-Inputs!$C$8)+V4142/(1+B4142)^(4-Inputs!$C$8)+W4142/(1+B4142)^(5-Inputs!$C$8)+X4142/(1+B4142)^(6-Inputs!$C$8)+Y4142/(1+B4142)^(7-Inputs!$C$8)+Z4142/(1+B4142)^(8-Inputs!$C$8)+AA4142/(1+B4142)^(9-Inputs!$C$8)+AB4142/(1+B4142)^(10-Inputs!$C$8)+AE4142/(1+B4142)^(10-Inputs!$C$8)</x:f>
        <x:v>429377.1573072182</x:v>
      </x:c>
      <x:c r="AL4142" s="25" t="n">
        <x:f>(AK4142+AI4142)/Inputs!$C$13</x:f>
        <x:v>362.80445189570935</x:v>
      </x:c>
      <x:c r="AM4142" s="26" t="n">
        <x:f>IF(AL4142&gt;=Inputs!$C$7,1,0)</x:f>
        <x:v>1</x:v>
      </x:c>
      <x:c r="AN4142" s="26" t="n">
        <x:f>IF(Inputs!$C$7&lt;=(1-Inputs!$C$16)*AL4142,1,0)</x:f>
        <x:v>1</x:v>
      </x:c>
    </x:row>
    <x:row r="4143" ht="20" customHeight="1">
      <x:c r="A4143" s="16" t="n">
        <x:v>4138</x:v>
      </x:c>
      <x:c r="B4143" s="19" t="n">
        <x:v>0.09054030590794775</x:v>
      </x:c>
      <x:c r="C4143" s="24" t="n">
        <x:v>0.5709673665824937</x:v>
      </x:c>
      <x:c r="D4143" s="19" t="n">
        <x:v>0.03976202060015482</x:v>
      </x:c>
      <x:c r="E4143" s="19" t="n">
        <x:v>0.05182895035347286</x:v>
      </x:c>
      <x:c r="F4143" s="19" t="n">
        <x:v>-0.18181201885914677</x:v>
      </x:c>
      <x:c r="G4143" s="19" t="n">
        <x:v>-0.06087508896149928</x:v>
      </x:c>
      <x:c r="H4143" s="19" t="n">
        <x:v>0.8625603094450014</x:v>
      </x:c>
      <x:c r="I4143" s="19" t="n">
        <x:v>0.06734963943106209</x:v>
      </x:c>
      <x:c r="J4143" s="19" t="n">
        <x:v>0.06352211316664921</x:v>
      </x:c>
      <x:c r="K4143" s="19" t="n">
        <x:v>0.06466593120648781</x:v>
      </x:c>
      <x:c r="L4143" s="19" t="n">
        <x:v>0.06457104481657211</x:v>
      </x:c>
      <x:c r="M4143" s="19" t="n">
        <x:v>0.07174014594155209</x:v>
      </x:c>
      <x:c r="N4143" s="19" t="n">
        <x:v>0.06833319831220137</x:v>
      </x:c>
      <x:c r="O4143" s="19" t="n">
        <x:v>0.06534324649661699</x:v>
      </x:c>
      <x:c r="P4143" s="19" t="n">
        <x:v>0.06228911397878505</x:v>
      </x:c>
      <x:c r="Q4143" s="19" t="n">
        <x:v>0.07430125114375301</x:v>
      </x:c>
      <x:c r="R4143" s="19" t="n">
        <x:v>0.06658319952793931</x:v>
      </x:c>
      <x:c r="S4143" s="21" t="n">
        <x:v>9494.017769837687</x:v>
      </x:c>
      <x:c r="T4143" s="21" t="n">
        <x:v>15287.493586868697</x:v>
      </x:c>
      <x:c r="U4143" s="21" t="n">
        <x:v>19176.1677119944</x:v>
      </x:c>
      <x:c r="V4143" s="21" t="n">
        <x:v>23539.370210798854</x:v>
      </x:c>
      <x:c r="W4143" s="21" t="n">
        <x:v>28466.863537197514</x:v>
      </x:c>
      <x:c r="X4143" s="21" t="n">
        <x:v>30535.04078534014</x:v>
      </x:c>
      <x:c r="Y4143" s="21" t="n">
        <x:v>32074.859794009644</x:v>
      </x:c>
      <x:c r="Z4143" s="21" t="n">
        <x:v>33252.465898066876</x:v>
      </x:c>
      <x:c r="AA4143" s="21" t="n">
        <x:v>34028.32643463692</x:v>
      </x:c>
      <x:c r="AB4143" s="21" t="n">
        <x:v>34382.413842001886</x:v>
      </x:c>
      <x:c r="AC4143" s="21" t="n">
        <x:v>44846.62675043724</x:v>
      </x:c>
      <x:c r="AD4143" s="25" t="n">
        <x:f>AC4143*(1+Inputs!$C$14)*(1-Inputs!$C$14/Inputs!$C$15)</x:f>
        <x:v>35585.798326471944</x:v>
      </x:c>
      <x:c r="AE4143" s="25" t="n">
        <x:f>AD4143/(B4143-Inputs!$C$14)</x:f>
        <x:v>640720.2435192144</x:v>
      </x:c>
      <x:c r="AF4143" s="25" t="n">
        <x:f>S4143/(1+B4143)^1+T4143/(1+B4143)^2+U4143/(1+B4143)^3+V4143/(1+B4143)^4+W4143/(1+B4143)^5+X4143/(1+B4143)^6+Y4143/(1+B4143)^7+Z4143/(1+B4143)^8+AA4143/(1+B4143)^9+AB4143/(1+B4143)^10+AE4143/(1+B4143)^10</x:f>
        <x:v>423063.65623211727</x:v>
      </x:c>
      <x:c r="AG4143" s="25" t="n">
        <x:f>(AF4143+Inputs!$C$12)/Inputs!$C$13</x:f>
        <x:v>363.3821668948121</x:v>
      </x:c>
      <x:c r="AH4143" s="25" t="n">
        <x:f>(S4143+Inputs!$C$11)*Inputs!$C$8-Inputs!$C$11</x:f>
        <x:v>2572.726133266423</x:v>
      </x:c>
      <x:c r="AI4143" s="25" t="n">
        <x:f>Inputs!$C$12+AH4143-Inputs!$C$10*Inputs!$C$13</x:f>
        <x:v>24890.641548466418</x:v>
      </x:c>
      <x:c r="AJ4143" s="25" t="n">
        <x:f>(S4143+Inputs!$C$11)*(1-Inputs!$C$8)</x:f>
        <x:v>6921.291636571264</x:v>
      </x:c>
      <x:c r="AK4143" s="25" t="n">
        <x:f>AJ4143/(1+B4143)^(1-Inputs!$C$8)+T4143/(1+B4143)^(2-Inputs!$C$8)+U4143/(1+B4143)^(3-Inputs!$C$8)+V4143/(1+B4143)^(4-Inputs!$C$8)+W4143/(1+B4143)^(5-Inputs!$C$8)+X4143/(1+B4143)^(6-Inputs!$C$8)+Y4143/(1+B4143)^(7-Inputs!$C$8)+Z4143/(1+B4143)^(8-Inputs!$C$8)+AA4143/(1+B4143)^(9-Inputs!$C$8)+AB4143/(1+B4143)^(10-Inputs!$C$8)+AE4143/(1+B4143)^(10-Inputs!$C$8)</x:f>
        <x:v>438139.16215383913</x:v>
      </x:c>
      <x:c r="AL4143" s="25" t="n">
        <x:f>(AK4143+AI4143)/Inputs!$C$13</x:f>
        <x:v>369.4641751071561</x:v>
      </x:c>
      <x:c r="AM4143" s="26" t="n">
        <x:f>IF(AL4143&gt;=Inputs!$C$7,1,0)</x:f>
        <x:v>1</x:v>
      </x:c>
      <x:c r="AN4143" s="26" t="n">
        <x:f>IF(Inputs!$C$7&lt;=(1-Inputs!$C$16)*AL4143,1,0)</x:f>
        <x:v>1</x:v>
      </x:c>
    </x:row>
    <x:row r="4144" ht="20" customHeight="1">
      <x:c r="A4144" s="16" t="n">
        <x:v>4139</x:v>
      </x:c>
      <x:c r="B4144" s="19" t="n">
        <x:v>0.08237216851333293</x:v>
      </x:c>
      <x:c r="C4144" s="24" t="n">
        <x:v>0.6058993120680327</x:v>
      </x:c>
      <x:c r="D4144" s="19" t="n">
        <x:v>0.02783587789231916</x:v>
      </x:c>
      <x:c r="E4144" s="19" t="n">
        <x:v>0.05544367752111412</x:v>
      </x:c>
      <x:c r="F4144" s="19" t="n">
        <x:v>-0.1613246331080393</x:v>
      </x:c>
      <x:c r="G4144" s="19" t="n">
        <x:v>-0.07465661134597609</x:v>
      </x:c>
      <x:c r="H4144" s="19" t="n">
        <x:v>0.5875448128757341</x:v>
      </x:c>
      <x:c r="I4144" s="19" t="n">
        <x:v>0.06654886887510997</x:v>
      </x:c>
      <x:c r="J4144" s="19" t="n">
        <x:v>0.06276974238938124</x:v>
      </x:c>
      <x:c r="K4144" s="19" t="n">
        <x:v>0.06755276929505613</x:v>
      </x:c>
      <x:c r="L4144" s="19" t="n">
        <x:v>0.07219996691797974</x:v>
      </x:c>
      <x:c r="M4144" s="19" t="n">
        <x:v>0.06982305170067662</x:v>
      </x:c>
      <x:c r="N4144" s="19" t="n">
        <x:v>0.07010097324363074</x:v>
      </x:c>
      <x:c r="O4144" s="19" t="n">
        <x:v>0.0677714605437393</x:v>
      </x:c>
      <x:c r="P4144" s="19" t="n">
        <x:v>0.06155057627975225</x:v>
      </x:c>
      <x:c r="Q4144" s="19" t="n">
        <x:v>0.05957013400167284</x:v>
      </x:c>
      <x:c r="R4144" s="19" t="n">
        <x:v>0.06596174990677242</x:v>
      </x:c>
      <x:c r="S4144" s="21" t="n">
        <x:v>9744.150065992775</x:v>
      </x:c>
      <x:c r="T4144" s="21" t="n">
        <x:v>15507.995229054766</x:v>
      </x:c>
      <x:c r="U4144" s="21" t="n">
        <x:v>19014.33446082202</x:v>
      </x:c>
      <x:c r="V4144" s="21" t="n">
        <x:v>22799.87293911806</x:v>
      </x:c>
      <x:c r="W4144" s="21" t="n">
        <x:v>27089.820668286633</x:v>
      </x:c>
      <x:c r="X4144" s="21" t="n">
        <x:v>28857.33934660115</x:v>
      </x:c>
      <x:c r="Y4144" s="21" t="n">
        <x:v>30243.476822342545</x:v>
      </x:c>
      <x:c r="Z4144" s="21" t="n">
        <x:v>31318.632645542566</x:v>
      </x:c>
      <x:c r="AA4144" s="21" t="n">
        <x:v>32040.407956392486</x:v>
      </x:c>
      <x:c r="AB4144" s="21" t="n">
        <x:v>32396.4357189598</x:v>
      </x:c>
      <x:c r="AC4144" s="21" t="n">
        <x:v>42256.22050299103</x:v>
      </x:c>
      <x:c r="AD4144" s="25" t="n">
        <x:f>AC4144*(1+Inputs!$C$14)*(1-Inputs!$C$14/Inputs!$C$15)</x:f>
        <x:v>33530.31096912338</x:v>
      </x:c>
      <x:c r="AE4144" s="25" t="n">
        <x:f>AD4144/(B4144-Inputs!$C$14)</x:f>
        <x:v>707806.123751465</x:v>
      </x:c>
      <x:c r="AF4144" s="25" t="n">
        <x:f>S4144/(1+B4144)^1+T4144/(1+B4144)^2+U4144/(1+B4144)^3+V4144/(1+B4144)^4+W4144/(1+B4144)^5+X4144/(1+B4144)^6+Y4144/(1+B4144)^7+Z4144/(1+B4144)^8+AA4144/(1+B4144)^9+AB4144/(1+B4144)^10+AE4144/(1+B4144)^10</x:f>
        <x:v>475165.4067926824</x:v>
      </x:c>
      <x:c r="AG4144" s="25" t="n">
        <x:f>(AF4144+Inputs!$C$12)/Inputs!$C$13</x:f>
        <x:v>404.95558212333634</x:v>
      </x:c>
      <x:c r="AH4144" s="25" t="n">
        <x:f>(S4144+Inputs!$C$11)*Inputs!$C$8-Inputs!$C$11</x:f>
        <x:v>2689.9114007801772</x:v>
      </x:c>
      <x:c r="AI4144" s="25" t="n">
        <x:f>Inputs!$C$12+AH4144-Inputs!$C$10*Inputs!$C$13</x:f>
        <x:v>25007.826815980174</x:v>
      </x:c>
      <x:c r="AJ4144" s="25" t="n">
        <x:f>(S4144+Inputs!$C$11)*(1-Inputs!$C$8)</x:f>
        <x:v>7054.238665212599</x:v>
      </x:c>
      <x:c r="AK4144" s="25" t="n">
        <x:f>AJ4144/(1+B4144)^(1-Inputs!$C$8)+T4144/(1+B4144)^(2-Inputs!$C$8)+U4144/(1+B4144)^(3-Inputs!$C$8)+V4144/(1+B4144)^(4-Inputs!$C$8)+W4144/(1+B4144)^(5-Inputs!$C$8)+X4144/(1+B4144)^(6-Inputs!$C$8)+Y4144/(1+B4144)^(7-Inputs!$C$8)+Z4144/(1+B4144)^(8-Inputs!$C$8)+AA4144/(1+B4144)^(9-Inputs!$C$8)+AB4144/(1+B4144)^(10-Inputs!$C$8)+AE4144/(1+B4144)^(10-Inputs!$C$8)</x:f>
        <x:v>490537.96624240547</x:v>
      </x:c>
      <x:c r="AL4144" s="25" t="n">
        <x:f>(AK4144+AI4144)/Inputs!$C$13</x:f>
        <x:v>411.3681228276681</x:v>
      </x:c>
      <x:c r="AM4144" s="26" t="n">
        <x:f>IF(AL4144&gt;=Inputs!$C$7,1,0)</x:f>
        <x:v>1</x:v>
      </x:c>
      <x:c r="AN4144" s="26" t="n">
        <x:f>IF(Inputs!$C$7&lt;=(1-Inputs!$C$16)*AL4144,1,0)</x:f>
        <x:v>1</x:v>
      </x:c>
    </x:row>
    <x:row r="4145" ht="20" customHeight="1">
      <x:c r="A4145" s="16" t="n">
        <x:v>4140</x:v>
      </x:c>
      <x:c r="B4145" s="19" t="n">
        <x:v>0.07956858892826396</x:v>
      </x:c>
      <x:c r="C4145" s="24" t="n">
        <x:v>0.904149105342384</x:v>
      </x:c>
      <x:c r="D4145" s="19" t="n">
        <x:v>0.0337631821121235</x:v>
      </x:c>
      <x:c r="E4145" s="19" t="n">
        <x:v>0.03224307266647742</x:v>
      </x:c>
      <x:c r="F4145" s="19" t="n">
        <x:v>-0.22159996113492642</x:v>
      </x:c>
      <x:c r="G4145" s="19" t="n">
        <x:v>-0.028479213610226567</x:v>
      </x:c>
      <x:c r="H4145" s="19" t="n">
        <x:v>0.9231645394004033</x:v>
      </x:c>
      <x:c r="I4145" s="19" t="n">
        <x:v>0.07122268016872682</x:v>
      </x:c>
      <x:c r="J4145" s="19" t="n">
        <x:v>0.0754381997602411</x:v>
      </x:c>
      <x:c r="K4145" s="19" t="n">
        <x:v>0.0689196204500547</x:v>
      </x:c>
      <x:c r="L4145" s="19" t="n">
        <x:v>0.0670135315449636</x:v>
      </x:c>
      <x:c r="M4145" s="19" t="n">
        <x:v>0.06590360215088709</x:v>
      </x:c>
      <x:c r="N4145" s="19" t="n">
        <x:v>0.06935470861571616</x:v>
      </x:c>
      <x:c r="O4145" s="19" t="n">
        <x:v>0.07407755204886712</x:v>
      </x:c>
      <x:c r="P4145" s="19" t="n">
        <x:v>0.06999635865611595</x:v>
      </x:c>
      <x:c r="Q4145" s="19" t="n">
        <x:v>0.06148740851621255</x:v>
      </x:c>
      <x:c r="R4145" s="19" t="n">
        <x:v>0.07356114548961955</x:v>
      </x:c>
      <x:c r="S4145" s="21" t="n">
        <x:v>8895.864992152272</x:v>
      </x:c>
      <x:c r="T4145" s="21" t="n">
        <x:v>14601.959131060086</x:v>
      </x:c>
      <x:c r="U4145" s="21" t="n">
        <x:v>18625.568922702172</x:v>
      </x:c>
      <x:c r="V4145" s="21" t="n">
        <x:v>23222.85930216717</x:v>
      </x:c>
      <x:c r="W4145" s="21" t="n">
        <x:v>28324.657395080314</x:v>
      </x:c>
      <x:c r="X4145" s="21" t="n">
        <x:v>30000.870946451967</x:v>
      </x:c>
      <x:c r="Y4145" s="21" t="n">
        <x:v>31202.75939648554</x:v>
      </x:c>
      <x:c r="Z4145" s="21" t="n">
        <x:v>32151.60150703555</x:v>
      </x:c>
      <x:c r="AA4145" s="21" t="n">
        <x:v>32790.14874336994</x:v>
      </x:c>
      <x:c r="AB4145" s="21" t="n">
        <x:v>33102.244379460084</x:v>
      </x:c>
      <x:c r="AC4145" s="21" t="n">
        <x:v>43176.84049494795</x:v>
      </x:c>
      <x:c r="AD4145" s="25" t="n">
        <x:f>AC4145*(1+Inputs!$C$14)*(1-Inputs!$C$14/Inputs!$C$15)</x:f>
        <x:v>34260.8229327412</x:v>
      </x:c>
      <x:c r="AE4145" s="25" t="n">
        <x:f>AD4145/(B4145-Inputs!$C$14)</x:f>
        <x:v>768721.2845774906</x:v>
      </x:c>
      <x:c r="AF4145" s="25" t="n">
        <x:f>S4145/(1+B4145)^1+T4145/(1+B4145)^2+U4145/(1+B4145)^3+V4145/(1+B4145)^4+W4145/(1+B4145)^5+X4145/(1+B4145)^6+Y4145/(1+B4145)^7+Z4145/(1+B4145)^8+AA4145/(1+B4145)^9+AB4145/(1+B4145)^10+AE4145/(1+B4145)^10</x:f>
        <x:v>515968.21182821353</x:v>
      </x:c>
      <x:c r="AG4145" s="25" t="n">
        <x:f>(AF4145+Inputs!$C$12)/Inputs!$C$13</x:f>
        <x:v>437.5132589380298</x:v>
      </x:c>
      <x:c r="AH4145" s="25" t="n">
        <x:f>(S4145+Inputs!$C$11)*Inputs!$C$8-Inputs!$C$11</x:f>
        <x:v>2292.49565385764</x:v>
      </x:c>
      <x:c r="AI4145" s="25" t="n">
        <x:f>Inputs!$C$12+AH4145-Inputs!$C$10*Inputs!$C$13</x:f>
        <x:v>24610.411069057634</x:v>
      </x:c>
      <x:c r="AJ4145" s="25" t="n">
        <x:f>(S4145+Inputs!$C$11)*(1-Inputs!$C$8)</x:f>
        <x:v>6603.369338294633</x:v>
      </x:c>
      <x:c r="AK4145" s="25" t="n">
        <x:f>AJ4145/(1+B4145)^(1-Inputs!$C$8)+T4145/(1+B4145)^(2-Inputs!$C$8)+U4145/(1+B4145)^(3-Inputs!$C$8)+V4145/(1+B4145)^(4-Inputs!$C$8)+W4145/(1+B4145)^(5-Inputs!$C$8)+X4145/(1+B4145)^(6-Inputs!$C$8)+Y4145/(1+B4145)^(7-Inputs!$C$8)+Z4145/(1+B4145)^(8-Inputs!$C$8)+AA4145/(1+B4145)^(9-Inputs!$C$8)+AB4145/(1+B4145)^(10-Inputs!$C$8)+AE4145/(1+B4145)^(10-Inputs!$C$8)</x:f>
        <x:v>532610.0734701098</x:v>
      </x:c>
      <x:c r="AL4145" s="25" t="n">
        <x:f>(AK4145+AI4145)/Inputs!$C$13</x:f>
        <x:v>444.6215017412458</x:v>
      </x:c>
      <x:c r="AM4145" s="26" t="n">
        <x:f>IF(AL4145&gt;=Inputs!$C$7,1,0)</x:f>
        <x:v>1</x:v>
      </x:c>
      <x:c r="AN4145" s="26" t="n">
        <x:f>IF(Inputs!$C$7&lt;=(1-Inputs!$C$16)*AL4145,1,0)</x:f>
        <x:v>1</x:v>
      </x:c>
    </x:row>
    <x:row r="4146" ht="20" customHeight="1">
      <x:c r="A4146" s="16" t="n">
        <x:v>4141</x:v>
      </x:c>
      <x:c r="B4146" s="19" t="n">
        <x:v>0.09317191074054082</x:v>
      </x:c>
      <x:c r="C4146" s="24" t="n">
        <x:v>0.4216361916859057</x:v>
      </x:c>
      <x:c r="D4146" s="19" t="n">
        <x:v>0.02084769185199349</x:v>
      </x:c>
      <x:c r="E4146" s="19" t="n">
        <x:v>0.05762002093898361</x:v>
      </x:c>
      <x:c r="F4146" s="19" t="n">
        <x:v>-0.14902397373302737</x:v>
      </x:c>
      <x:c r="G4146" s="19" t="n">
        <x:v>-0.068415588260886</x:v>
      </x:c>
      <x:c r="H4146" s="19" t="n">
        <x:v>0.7875475401428673</x:v>
      </x:c>
      <x:c r="I4146" s="19" t="n">
        <x:v>0.06425882566074848</x:v>
      </x:c>
      <x:c r="J4146" s="19" t="n">
        <x:v>0.06296619716180317</x:v>
      </x:c>
      <x:c r="K4146" s="19" t="n">
        <x:v>0.062374452389675525</x:v>
      </x:c>
      <x:c r="L4146" s="19" t="n">
        <x:v>0.057633183105164104</x:v>
      </x:c>
      <x:c r="M4146" s="19" t="n">
        <x:v>0.06414807969349909</x:v>
      </x:c>
      <x:c r="N4146" s="19" t="n">
        <x:v>0.06785894114211147</x:v>
      </x:c>
      <x:c r="O4146" s="19" t="n">
        <x:v>0.06418613534577049</x:v>
      </x:c>
      <x:c r="P4146" s="19" t="n">
        <x:v>0.06151796784641988</x:v>
      </x:c>
      <x:c r="Q4146" s="19" t="n">
        <x:v>0.068938794324323</x:v>
      </x:c>
      <x:c r="R4146" s="19" t="n">
        <x:v>0.06304805098559996</x:v>
      </x:c>
      <x:c r="S4146" s="21" t="n">
        <x:v>9997.044399527513</x:v>
      </x:c>
      <x:c r="T4146" s="21" t="n">
        <x:v>15632.876536194022</x:v>
      </x:c>
      <x:c r="U4146" s="21" t="n">
        <x:v>18920.105848521234</x:v>
      </x:c>
      <x:c r="V4146" s="21" t="n">
        <x:v>22419.943717246348</x:v>
      </x:c>
      <x:c r="W4146" s="21" t="n">
        <x:v>26285.900276672997</x:v>
      </x:c>
      <x:c r="X4146" s="21" t="n">
        <x:v>27919.273642202937</x:v>
      </x:c>
      <x:c r="Y4146" s="21" t="n">
        <x:v>29184.008759081353</x:v>
      </x:c>
      <x:c r="Z4146" s="21" t="n">
        <x:v>30173.087473290856</x:v>
      </x:c>
      <x:c r="AA4146" s="21" t="n">
        <x:v>30863.555067796893</x:v>
      </x:c>
      <x:c r="AB4146" s="21" t="n">
        <x:v>31243.46734829655</x:v>
      </x:c>
      <x:c r="AC4146" s="21" t="n">
        <x:v>40752.34871516941</x:v>
      </x:c>
      <x:c r="AD4146" s="25" t="n">
        <x:f>AC4146*(1+Inputs!$C$14)*(1-Inputs!$C$14/Inputs!$C$15)</x:f>
        <x:v>32336.988705486925</x:v>
      </x:c>
      <x:c r="AE4146" s="25" t="n">
        <x:f>AD4146/(B4146-Inputs!$C$14)</x:f>
        <x:v>555886.652059906</x:v>
      </x:c>
      <x:c r="AF4146" s="25" t="n">
        <x:f>S4146/(1+B4146)^1+T4146/(1+B4146)^2+U4146/(1+B4146)^3+V4146/(1+B4146)^4+W4146/(1+B4146)^5+X4146/(1+B4146)^6+Y4146/(1+B4146)^7+Z4146/(1+B4146)^8+AA4146/(1+B4146)^9+AB4146/(1+B4146)^10+AE4146/(1+B4146)^10</x:f>
        <x:v>370795.05578318535</x:v>
      </x:c>
      <x:c r="AG4146" s="25" t="n">
        <x:f>(AF4146+Inputs!$C$12)/Inputs!$C$13</x:f>
        <x:v>321.67561756589254</x:v>
      </x:c>
      <x:c r="AH4146" s="25" t="n">
        <x:f>(S4146+Inputs!$C$11)*Inputs!$C$8-Inputs!$C$11</x:f>
        <x:v>2808.3906638882327</x:v>
      </x:c>
      <x:c r="AI4146" s="25" t="n">
        <x:f>Inputs!$C$12+AH4146-Inputs!$C$10*Inputs!$C$13</x:f>
        <x:v>25126.30607908823</x:v>
      </x:c>
      <x:c r="AJ4146" s="25" t="n">
        <x:f>(S4146+Inputs!$C$11)*(1-Inputs!$C$8)</x:f>
        <x:v>7188.653735639281</x:v>
      </x:c>
      <x:c r="AK4146" s="25" t="n">
        <x:f>AJ4146/(1+B4146)^(1-Inputs!$C$8)+T4146/(1+B4146)^(2-Inputs!$C$8)+U4146/(1+B4146)^(3-Inputs!$C$8)+V4146/(1+B4146)^(4-Inputs!$C$8)+W4146/(1+B4146)^(5-Inputs!$C$8)+X4146/(1+B4146)^(6-Inputs!$C$8)+Y4146/(1+B4146)^(7-Inputs!$C$8)+Z4146/(1+B4146)^(8-Inputs!$C$8)+AA4146/(1+B4146)^(9-Inputs!$C$8)+AB4146/(1+B4146)^(10-Inputs!$C$8)+AE4146/(1+B4146)^(10-Inputs!$C$8)</x:f>
        <x:v>383919.13802541245</x:v>
      </x:c>
      <x:c r="AL4146" s="25" t="n">
        <x:f>(AK4146+AI4146)/Inputs!$C$13</x:f>
        <x:v>326.3885745129568</x:v>
      </x:c>
      <x:c r="AM4146" s="26" t="n">
        <x:f>IF(AL4146&gt;=Inputs!$C$7,1,0)</x:f>
        <x:v>1</x:v>
      </x:c>
      <x:c r="AN4146" s="26" t="n">
        <x:f>IF(Inputs!$C$7&lt;=(1-Inputs!$C$16)*AL4146,1,0)</x:f>
        <x:v>0</x:v>
      </x:c>
    </x:row>
    <x:row r="4147" ht="20" customHeight="1">
      <x:c r="A4147" s="16" t="n">
        <x:v>4142</x:v>
      </x:c>
      <x:c r="B4147" s="19" t="n">
        <x:v>0.09439637199271739</x:v>
      </x:c>
      <x:c r="C4147" s="24" t="n">
        <x:v>0.2750057472025276</x:v>
      </x:c>
      <x:c r="D4147" s="19" t="n">
        <x:v>0.03333377466166922</x:v>
      </x:c>
      <x:c r="E4147" s="19" t="n">
        <x:v>0.05076029373318221</x:v>
      </x:c>
      <x:c r="F4147" s="19" t="n">
        <x:v>-0.18323392646916434</x:v>
      </x:c>
      <x:c r="G4147" s="19" t="n">
        <x:v>-0.1030860154832834</x:v>
      </x:c>
      <x:c r="H4147" s="19" t="n">
        <x:v>0.613889741915358</x:v>
      </x:c>
      <x:c r="I4147" s="19" t="n">
        <x:v>0.0645828936069222</x:v>
      </x:c>
      <x:c r="J4147" s="19" t="n">
        <x:v>0.05673087564292132</x:v>
      </x:c>
      <x:c r="K4147" s="19" t="n">
        <x:v>0.054500832729635254</x:v>
      </x:c>
      <x:c r="L4147" s="19" t="n">
        <x:v>0.05575026398189152</x:v>
      </x:c>
      <x:c r="M4147" s="19" t="n">
        <x:v>0.055444805093410425</x:v>
      </x:c>
      <x:c r="N4147" s="19" t="n">
        <x:v>0.055078529523253796</x:v>
      </x:c>
      <x:c r="O4147" s="19" t="n">
        <x:v>0.06015529329581909</x:v>
      </x:c>
      <x:c r="P4147" s="19" t="n">
        <x:v>0.0626804255663967</x:v>
      </x:c>
      <x:c r="Q4147" s="19" t="n">
        <x:v>0.0544522220720421</x:v>
      </x:c>
      <x:c r="R4147" s="19" t="n">
        <x:v>0.059757220054103756</x:v>
      </x:c>
      <x:c r="S4147" s="21" t="n">
        <x:v>9209.914539266965</x:v>
      </x:c>
      <x:c r="T4147" s="21" t="n">
        <x:v>14577.456551744759</x:v>
      </x:c>
      <x:c r="U4147" s="21" t="n">
        <x:v>17778.59255844634</x:v>
      </x:c>
      <x:c r="V4147" s="21" t="n">
        <x:v>21099.963651130147</x:v>
      </x:c>
      <x:c r="W4147" s="21" t="n">
        <x:v>24792.249798191002</x:v>
      </x:c>
      <x:c r="X4147" s="21" t="n">
        <x:v>26422.25394254453</x:v>
      </x:c>
      <x:c r="Y4147" s="21" t="n">
        <x:v>27693.17685162294</x:v>
      </x:c>
      <x:c r="Z4147" s="21" t="n">
        <x:v>28728.135113873628</x:v>
      </x:c>
      <x:c r="AA4147" s="21" t="n">
        <x:v>29473.50158132373</x:v>
      </x:c>
      <x:c r="AB4147" s="21" t="n">
        <x:v>29889.34756819654</x:v>
      </x:c>
      <x:c r="AC4147" s="21" t="n">
        <x:v>38986.10552373461</x:v>
      </x:c>
      <x:c r="AD4147" s="25" t="n">
        <x:f>AC4147*(1+Inputs!$C$14)*(1-Inputs!$C$14/Inputs!$C$15)</x:f>
        <x:v>30935.474733083407</x:v>
      </x:c>
      <x:c r="AE4147" s="25" t="n">
        <x:f>AD4147/(B4147-Inputs!$C$14)</x:f>
        <x:v>520831.0490222605</x:v>
      </x:c>
      <x:c r="AF4147" s="25" t="n">
        <x:f>S4147/(1+B4147)^1+T4147/(1+B4147)^2+U4147/(1+B4147)^3+V4147/(1+B4147)^4+W4147/(1+B4147)^5+X4147/(1+B4147)^6+Y4147/(1+B4147)^7+Z4147/(1+B4147)^8+AA4147/(1+B4147)^9+AB4147/(1+B4147)^10+AE4147/(1+B4147)^10</x:f>
        <x:v>345259.0901508579</x:v>
      </x:c>
      <x:c r="AG4147" s="25" t="n">
        <x:f>(AF4147+Inputs!$C$12)/Inputs!$C$13</x:f>
        <x:v>301.2997704768392</x:v>
      </x:c>
      <x:c r="AH4147" s="25" t="n">
        <x:f>(S4147+Inputs!$C$11)*Inputs!$C$8-Inputs!$C$11</x:f>
        <x:v>2439.625715656579</x:v>
      </x:c>
      <x:c r="AI4147" s="25" t="n">
        <x:f>Inputs!$C$12+AH4147-Inputs!$C$10*Inputs!$C$13</x:f>
        <x:v>24757.541130856574</x:v>
      </x:c>
      <x:c r="AJ4147" s="25" t="n">
        <x:f>(S4147+Inputs!$C$11)*(1-Inputs!$C$8)</x:f>
        <x:v>6770.288823610387</x:v>
      </x:c>
      <x:c r="AK4147" s="25" t="n">
        <x:f>AJ4147/(1+B4147)^(1-Inputs!$C$8)+T4147/(1+B4147)^(2-Inputs!$C$8)+U4147/(1+B4147)^(3-Inputs!$C$8)+V4147/(1+B4147)^(4-Inputs!$C$8)+W4147/(1+B4147)^(5-Inputs!$C$8)+X4147/(1+B4147)^(6-Inputs!$C$8)+Y4147/(1+B4147)^(7-Inputs!$C$8)+Z4147/(1+B4147)^(8-Inputs!$C$8)+AA4147/(1+B4147)^(9-Inputs!$C$8)+AB4147/(1+B4147)^(10-Inputs!$C$8)+AE4147/(1+B4147)^(10-Inputs!$C$8)</x:f>
        <x:v>357836.81532315025</x:v>
      </x:c>
      <x:c r="AL4147" s="25" t="n">
        <x:f>(AK4147+AI4147)/Inputs!$C$13</x:f>
        <x:v>305.2825264760145</x:v>
      </x:c>
      <x:c r="AM4147" s="26" t="n">
        <x:f>IF(AL4147&gt;=Inputs!$C$7,1,0)</x:f>
        <x:v>1</x:v>
      </x:c>
      <x:c r="AN4147" s="26" t="n">
        <x:f>IF(Inputs!$C$7&lt;=(1-Inputs!$C$16)*AL4147,1,0)</x:f>
        <x:v>0</x:v>
      </x:c>
    </x:row>
    <x:row r="4148" ht="20" customHeight="1">
      <x:c r="A4148" s="16" t="n">
        <x:v>4143</x:v>
      </x:c>
      <x:c r="B4148" s="19" t="n">
        <x:v>0.09149939109539723</x:v>
      </x:c>
      <x:c r="C4148" s="24" t="n">
        <x:v>0.17878843910230557</x:v>
      </x:c>
      <x:c r="D4148" s="19" t="n">
        <x:v>0.036203759474615536</x:v>
      </x:c>
      <x:c r="E4148" s="19" t="n">
        <x:v>0.05528011001176453</x:v>
      </x:c>
      <x:c r="F4148" s="19" t="n">
        <x:v>-0.18765942371728558</x:v>
      </x:c>
      <x:c r="G4148" s="19" t="n">
        <x:v>-0.05033474958561726</x:v>
      </x:c>
      <x:c r="H4148" s="19" t="n">
        <x:v>0.8980809650347226</x:v>
      </x:c>
      <x:c r="I4148" s="19" t="n">
        <x:v>0.060022699307445464</x:v>
      </x:c>
      <x:c r="J4148" s="19" t="n">
        <x:v>0.061147873945718634</x:v>
      </x:c>
      <x:c r="K4148" s="19" t="n">
        <x:v>0.06459160312620384</x:v>
      </x:c>
      <x:c r="L4148" s="19" t="n">
        <x:v>0.055174892589653836</x:v>
      </x:c>
      <x:c r="M4148" s="19" t="n">
        <x:v>0.06946949656454876</x:v>
      </x:c>
      <x:c r="N4148" s="19" t="n">
        <x:v>0.0595759870643667</x:v>
      </x:c>
      <x:c r="O4148" s="19" t="n">
        <x:v>0.0660759026807557</x:v>
      </x:c>
      <x:c r="P4148" s="19" t="n">
        <x:v>0.06641194220965986</x:v>
      </x:c>
      <x:c r="Q4148" s="19" t="n">
        <x:v>0.06307479007344796</x:v>
      </x:c>
      <x:c r="R4148" s="19" t="n">
        <x:v>0.056794450271407865</x:v>
      </x:c>
      <x:c r="S4148" s="21" t="n">
        <x:v>9450.99838165481</x:v>
      </x:c>
      <x:c r="T4148" s="21" t="n">
        <x:v>14770.341766473266</x:v>
      </x:c>
      <x:c r="U4148" s="21" t="n">
        <x:v>18126.960572178243</x:v>
      </x:c>
      <x:c r="V4148" s="21" t="n">
        <x:v>21859.652645920167</x:v>
      </x:c>
      <x:c r="W4148" s="21" t="n">
        <x:v>25964.450969544934</x:v>
      </x:c>
      <x:c r="X4148" s="21" t="n">
        <x:v>27897.85483850836</x:v>
      </x:c>
      <x:c r="Y4148" s="21" t="n">
        <x:v>29315.387110157473</x:v>
      </x:c>
      <x:c r="Z4148" s="21" t="n">
        <x:v>30454.89909588391</x:v>
      </x:c>
      <x:c r="AA4148" s="21" t="n">
        <x:v>31247.16220686205</x:v>
      </x:c>
      <x:c r="AB4148" s="21" t="n">
        <x:v>31656.08748012385</x:v>
      </x:c>
      <x:c r="AC4148" s="21" t="n">
        <x:v>41290.54888711807</x:v>
      </x:c>
      <x:c r="AD4148" s="25" t="n">
        <x:f>AC4148*(1+Inputs!$C$14)*(1-Inputs!$C$14/Inputs!$C$15)</x:f>
        <x:v>32764.050541928184</x:v>
      </x:c>
      <x:c r="AE4148" s="25" t="n">
        <x:f>AD4148/(B4148-Inputs!$C$14)</x:f>
        <x:v>579900.9494917784</x:v>
      </x:c>
      <x:c r="AF4148" s="25" t="n">
        <x:f>S4148/(1+B4148)^1+T4148/(1+B4148)^2+U4148/(1+B4148)^3+V4148/(1+B4148)^4+W4148/(1+B4148)^5+X4148/(1+B4148)^6+Y4148/(1+B4148)^7+Z4148/(1+B4148)^8+AA4148/(1+B4148)^9+AB4148/(1+B4148)^10+AE4148/(1+B4148)^10</x:f>
        <x:v>383666.4563118279</x:v>
      </x:c>
      <x:c r="AG4148" s="25" t="n">
        <x:f>(AF4148+Inputs!$C$12)/Inputs!$C$13</x:f>
        <x:v>331.9460609385748</x:v>
      </x:c>
      <x:c r="AH4148" s="25" t="n">
        <x:f>(S4148+Inputs!$C$11)*Inputs!$C$8-Inputs!$C$11</x:f>
        <x:v>2552.5718445560897</x:v>
      </x:c>
      <x:c r="AI4148" s="25" t="n">
        <x:f>Inputs!$C$12+AH4148-Inputs!$C$10*Inputs!$C$13</x:f>
        <x:v>24870.48725975609</x:v>
      </x:c>
      <x:c r="AJ4148" s="25" t="n">
        <x:f>(S4148+Inputs!$C$11)*(1-Inputs!$C$8)</x:f>
        <x:v>6898.426537098721</x:v>
      </x:c>
      <x:c r="AK4148" s="25" t="n">
        <x:f>AJ4148/(1+B4148)^(1-Inputs!$C$8)+T4148/(1+B4148)^(2-Inputs!$C$8)+U4148/(1+B4148)^(3-Inputs!$C$8)+V4148/(1+B4148)^(4-Inputs!$C$8)+W4148/(1+B4148)^(5-Inputs!$C$8)+X4148/(1+B4148)^(6-Inputs!$C$8)+Y4148/(1+B4148)^(7-Inputs!$C$8)+Z4148/(1+B4148)^(8-Inputs!$C$8)+AA4148/(1+B4148)^(9-Inputs!$C$8)+AB4148/(1+B4148)^(10-Inputs!$C$8)+AE4148/(1+B4148)^(10-Inputs!$C$8)</x:f>
        <x:v>397294.25885149266</x:v>
      </x:c>
      <x:c r="AL4148" s="25" t="n">
        <x:f>(AK4148+AI4148)/Inputs!$C$13</x:f>
        <x:v>336.85682527165125</x:v>
      </x:c>
      <x:c r="AM4148" s="26" t="n">
        <x:f>IF(AL4148&gt;=Inputs!$C$7,1,0)</x:f>
        <x:v>1</x:v>
      </x:c>
      <x:c r="AN4148" s="26" t="n">
        <x:f>IF(Inputs!$C$7&lt;=(1-Inputs!$C$16)*AL4148,1,0)</x:f>
        <x:v>1</x:v>
      </x:c>
    </x:row>
    <x:row r="4149" ht="20" customHeight="1">
      <x:c r="A4149" s="16" t="n">
        <x:v>4144</x:v>
      </x:c>
      <x:c r="B4149" s="19" t="n">
        <x:v>0.08161643908873445</x:v>
      </x:c>
      <x:c r="C4149" s="24" t="n">
        <x:v>0.46107491913576837</x:v>
      </x:c>
      <x:c r="D4149" s="19" t="n">
        <x:v>0.03329456669903976</x:v>
      </x:c>
      <x:c r="E4149" s="19" t="n">
        <x:v>0.03550907721711639</x:v>
      </x:c>
      <x:c r="F4149" s="19" t="n">
        <x:v>-0.2006166133267573</x:v>
      </x:c>
      <x:c r="G4149" s="19" t="n">
        <x:v>-0.061996341531429945</x:v>
      </x:c>
      <x:c r="H4149" s="19" t="n">
        <x:v>0.8325652524008262</x:v>
      </x:c>
      <x:c r="I4149" s="19" t="n">
        <x:v>0.053799687591514385</x:v>
      </x:c>
      <x:c r="J4149" s="19" t="n">
        <x:v>0.05623828651283816</x:v>
      </x:c>
      <x:c r="K4149" s="19" t="n">
        <x:v>0.05600743525477924</x:v>
      </x:c>
      <x:c r="L4149" s="19" t="n">
        <x:v>0.06498628364367846</x:v>
      </x:c>
      <x:c r="M4149" s="19" t="n">
        <x:v>0.05907180202253244</x:v>
      </x:c>
      <x:c r="N4149" s="19" t="n">
        <x:v>0.06354949694861603</x:v>
      </x:c>
      <x:c r="O4149" s="19" t="n">
        <x:v>0.07286212363323444</x:v>
      </x:c>
      <x:c r="P4149" s="19" t="n">
        <x:v>0.06148007349200157</x:v>
      </x:c>
      <x:c r="Q4149" s="19" t="n">
        <x:v>0.0547208491134586</x:v>
      </x:c>
      <x:c r="R4149" s="19" t="n">
        <x:v>0.0529181107564375</x:v>
      </x:c>
      <x:c r="S4149" s="21" t="n">
        <x:v>9113.65512829877</x:v>
      </x:c>
      <x:c r="T4149" s="21" t="n">
        <x:v>14490.142747715196</x:v>
      </x:c>
      <x:c r="U4149" s="21" t="n">
        <x:v>17866.82851551989</x:v>
      </x:c>
      <x:c r="V4149" s="21" t="n">
        <x:v>21560.320607790338</x:v>
      </x:c>
      <x:c r="W4149" s="21" t="n">
        <x:v>25645.655711543597</x:v>
      </x:c>
      <x:c r="X4149" s="21" t="n">
        <x:v>27162.760173282048</x:v>
      </x:c>
      <x:c r="Y4149" s="21" t="n">
        <x:v>28297.671970080475</x:v>
      </x:c>
      <x:c r="Z4149" s="21" t="n">
        <x:v>29229.48618356942</x:v>
      </x:c>
      <x:c r="AA4149" s="21" t="n">
        <x:v>29880.895903818633</x:v>
      </x:c>
      <x:c r="AB4149" s="21" t="n">
        <x:v>30259.135222910834</x:v>
      </x:c>
      <x:c r="AC4149" s="21" t="n">
        <x:v>39468.437247275</x:v>
      </x:c>
      <x:c r="AD4149" s="25" t="n">
        <x:f>AC4149*(1+Inputs!$C$14)*(1-Inputs!$C$14/Inputs!$C$15)</x:f>
        <x:v>31318.204955712707</x:v>
      </x:c>
      <x:c r="AE4149" s="25" t="n">
        <x:f>AD4149/(B4149-Inputs!$C$14)</x:f>
        <x:v>671827.4833497786</x:v>
      </x:c>
      <x:c r="AF4149" s="25" t="n">
        <x:f>S4149/(1+B4149)^1+T4149/(1+B4149)^2+U4149/(1+B4149)^3+V4149/(1+B4149)^4+W4149/(1+B4149)^5+X4149/(1+B4149)^6+Y4149/(1+B4149)^7+Z4149/(1+B4149)^8+AA4149/(1+B4149)^9+AB4149/(1+B4149)^10+AE4149/(1+B4149)^10</x:f>
        <x:v>452038.677044744</x:v>
      </x:c>
      <x:c r="AG4149" s="25" t="n">
        <x:f>(AF4149+Inputs!$C$12)/Inputs!$C$13</x:f>
        <x:v>386.5021303996506</x:v>
      </x:c>
      <x:c r="AH4149" s="25" t="n">
        <x:f>(S4149+Inputs!$C$11)*Inputs!$C$8-Inputs!$C$11</x:f>
        <x:v>2394.5288409290124</x:v>
      </x:c>
      <x:c r="AI4149" s="25" t="n">
        <x:f>Inputs!$C$12+AH4149-Inputs!$C$10*Inputs!$C$13</x:f>
        <x:v>24712.444256129013</x:v>
      </x:c>
      <x:c r="AJ4149" s="25" t="n">
        <x:f>(S4149+Inputs!$C$11)*(1-Inputs!$C$8)</x:f>
        <x:v>6719.126287369757</x:v>
      </x:c>
      <x:c r="AK4149" s="25" t="n">
        <x:f>AJ4149/(1+B4149)^(1-Inputs!$C$8)+T4149/(1+B4149)^(2-Inputs!$C$8)+U4149/(1+B4149)^(3-Inputs!$C$8)+V4149/(1+B4149)^(4-Inputs!$C$8)+W4149/(1+B4149)^(5-Inputs!$C$8)+X4149/(1+B4149)^(6-Inputs!$C$8)+Y4149/(1+B4149)^(7-Inputs!$C$8)+Z4149/(1+B4149)^(8-Inputs!$C$8)+AA4149/(1+B4149)^(9-Inputs!$C$8)+AB4149/(1+B4149)^(10-Inputs!$C$8)+AE4149/(1+B4149)^(10-Inputs!$C$8)</x:f>
        <x:v>466666.39325798117</x:v>
      </x:c>
      <x:c r="AL4149" s="25" t="n">
        <x:f>(AK4149+AI4149)/Inputs!$C$13</x:f>
        <x:v>392.08464642156264</x:v>
      </x:c>
      <x:c r="AM4149" s="26" t="n">
        <x:f>IF(AL4149&gt;=Inputs!$C$7,1,0)</x:f>
        <x:v>1</x:v>
      </x:c>
      <x:c r="AN4149" s="26" t="n">
        <x:f>IF(Inputs!$C$7&lt;=(1-Inputs!$C$16)*AL4149,1,0)</x:f>
        <x:v>1</x:v>
      </x:c>
    </x:row>
    <x:row r="4150" ht="20" customHeight="1">
      <x:c r="A4150" s="16" t="n">
        <x:v>4145</x:v>
      </x:c>
      <x:c r="B4150" s="19" t="n">
        <x:v>0.08110979041247439</x:v>
      </x:c>
      <x:c r="C4150" s="24" t="n">
        <x:v>0.383306178139577</x:v>
      </x:c>
      <x:c r="D4150" s="19" t="n">
        <x:v>0.009700863440069441</x:v>
      </x:c>
      <x:c r="E4150" s="19" t="n">
        <x:v>0.04239670978176634</x:v>
      </x:c>
      <x:c r="F4150" s="19" t="n">
        <x:v>-0.12916041450349555</x:v>
      </x:c>
      <x:c r="G4150" s="19" t="n">
        <x:v>-0.0689135592911822</x:v>
      </x:c>
      <x:c r="H4150" s="19" t="n">
        <x:v>0.7638305514943511</x:v>
      </x:c>
      <x:c r="I4150" s="19" t="n">
        <x:v>0.054279346379095164</x:v>
      </x:c>
      <x:c r="J4150" s="19" t="n">
        <x:v>0.050265864684041615</x:v>
      </x:c>
      <x:c r="K4150" s="19" t="n">
        <x:v>0.04576425732450502</x:v>
      </x:c>
      <x:c r="L4150" s="19" t="n">
        <x:v>0.04683345209580125</x:v>
      </x:c>
      <x:c r="M4150" s="19" t="n">
        <x:v>0.04699538645071357</x:v>
      </x:c>
      <x:c r="N4150" s="19" t="n">
        <x:v>0.053919485309764925</x:v>
      </x:c>
      <x:c r="O4150" s="19" t="n">
        <x:v>0.051588573988771036</x:v>
      </x:c>
      <x:c r="P4150" s="19" t="n">
        <x:v>0.055067794194895894</x:v>
      </x:c>
      <x:c r="Q4150" s="19" t="n">
        <x:v>0.05059987946269416</x:v>
      </x:c>
      <x:c r="R4150" s="19" t="n">
        <x:v>0.05442802756959623</x:v>
      </x:c>
      <x:c r="S4150" s="21" t="n">
        <x:v>10279.412992916567</x:v>
      </x:c>
      <x:c r="T4150" s="21" t="n">
        <x:v>15679.298063618386</x:v>
      </x:c>
      <x:c r="U4150" s="21" t="n">
        <x:v>18318.25498409599</x:v>
      </x:c>
      <x:c r="V4150" s="21" t="n">
        <x:v>20968.130935009976</x:v>
      </x:c>
      <x:c r="W4150" s="21" t="n">
        <x:v>23837.326439178432</x:v>
      </x:c>
      <x:c r="X4150" s="21" t="n">
        <x:v>24876.56393356856</x:v>
      </x:c>
      <x:c r="Y4150" s="21" t="n">
        <x:v>25708.793167146214</x:v>
      </x:c>
      <x:c r="Z4150" s="21" t="n">
        <x:v>26405.612428417084</x:v>
      </x:c>
      <x:c r="AA4150" s="21" t="n">
        <x:v>26961.31365746101</x:v>
      </x:c>
      <x:c r="AB4150" s="21" t="n">
        <x:v>27352.28095406757</x:v>
      </x:c>
      <x:c r="AC4150" s="21" t="n">
        <x:v>35676.8882009577</x:v>
      </x:c>
      <x:c r="AD4150" s="25" t="n">
        <x:f>AC4150*(1+Inputs!$C$14)*(1-Inputs!$C$14/Inputs!$C$15)</x:f>
        <x:v>28309.610787459933</x:v>
      </x:c>
      <x:c r="AE4150" s="25" t="n">
        <x:f>AD4150/(B4150-Inputs!$C$14)</x:f>
        <x:v>613960.951334126</x:v>
      </x:c>
      <x:c r="AF4150" s="25" t="n">
        <x:f>S4150/(1+B4150)^1+T4150/(1+B4150)^2+U4150/(1+B4150)^3+V4150/(1+B4150)^4+W4150/(1+B4150)^5+X4150/(1+B4150)^6+Y4150/(1+B4150)^7+Z4150/(1+B4150)^8+AA4150/(1+B4150)^9+AB4150/(1+B4150)^10+AE4150/(1+B4150)^10</x:f>
        <x:v>420912.2024294378</x:v>
      </x:c>
      <x:c r="AG4150" s="25" t="n">
        <x:f>(AF4150+Inputs!$C$12)/Inputs!$C$13</x:f>
        <x:v>361.66546291996565</x:v>
      </x:c>
      <x:c r="AH4150" s="25" t="n">
        <x:f>(S4150+Inputs!$C$11)*Inputs!$C$8-Inputs!$C$11</x:f>
        <x:v>2940.678415859542</x:v>
      </x:c>
      <x:c r="AI4150" s="25" t="n">
        <x:f>Inputs!$C$12+AH4150-Inputs!$C$10*Inputs!$C$13</x:f>
        <x:v>25258.593831059537</x:v>
      </x:c>
      <x:c r="AJ4150" s="25" t="n">
        <x:f>(S4150+Inputs!$C$11)*(1-Inputs!$C$8)</x:f>
        <x:v>7338.734577057025</x:v>
      </x:c>
      <x:c r="AK4150" s="25" t="n">
        <x:f>AJ4150/(1+B4150)^(1-Inputs!$C$8)+T4150/(1+B4150)^(2-Inputs!$C$8)+U4150/(1+B4150)^(3-Inputs!$C$8)+V4150/(1+B4150)^(4-Inputs!$C$8)+W4150/(1+B4150)^(5-Inputs!$C$8)+X4150/(1+B4150)^(6-Inputs!$C$8)+Y4150/(1+B4150)^(7-Inputs!$C$8)+Z4150/(1+B4150)^(8-Inputs!$C$8)+AA4150/(1+B4150)^(9-Inputs!$C$8)+AB4150/(1+B4150)^(10-Inputs!$C$8)+AE4150/(1+B4150)^(10-Inputs!$C$8)</x:f>
        <x:v>433754.1497775627</x:v>
      </x:c>
      <x:c r="AL4150" s="25" t="n">
        <x:f>(AK4150+AI4150)/Inputs!$C$13</x:f>
        <x:v>366.25885272401473</x:v>
      </x:c>
      <x:c r="AM4150" s="26" t="n">
        <x:f>IF(AL4150&gt;=Inputs!$C$7,1,0)</x:f>
        <x:v>1</x:v>
      </x:c>
      <x:c r="AN4150" s="26" t="n">
        <x:f>IF(Inputs!$C$7&lt;=(1-Inputs!$C$16)*AL4150,1,0)</x:f>
        <x:v>1</x:v>
      </x:c>
    </x:row>
    <x:row r="4151" ht="20" customHeight="1">
      <x:c r="A4151" s="16" t="n">
        <x:v>4146</x:v>
      </x:c>
      <x:c r="B4151" s="19" t="n">
        <x:v>0.08705847717564995</x:v>
      </x:c>
      <x:c r="C4151" s="24" t="n">
        <x:v>0.36908503039072116</x:v>
      </x:c>
      <x:c r="D4151" s="19" t="n">
        <x:v>0.0099589345742217</x:v>
      </x:c>
      <x:c r="E4151" s="19" t="n">
        <x:v>0.06227151167768426</x:v>
      </x:c>
      <x:c r="F4151" s="19" t="n">
        <x:v>-0.14515207339930955</x:v>
      </x:c>
      <x:c r="G4151" s="19" t="n">
        <x:v>-0.0758720587835836</x:v>
      </x:c>
      <x:c r="H4151" s="19" t="n">
        <x:v>0.7493521898445863</x:v>
      </x:c>
      <x:c r="I4151" s="19" t="n">
        <x:v>0.060624001128954885</x:v>
      </x:c>
      <x:c r="J4151" s="19" t="n">
        <x:v>0.06075465474037742</x:v>
      </x:c>
      <x:c r="K4151" s="19" t="n">
        <x:v>0.06490083827778903</x:v>
      </x:c>
      <x:c r="L4151" s="19" t="n">
        <x:v>0.055273711409262204</x:v>
      </x:c>
      <x:c r="M4151" s="19" t="n">
        <x:v>0.0701581090314096</x:v>
      </x:c>
      <x:c r="N4151" s="19" t="n">
        <x:v>0.0589525795076031</x:v>
      </x:c>
      <x:c r="O4151" s="19" t="n">
        <x:v>0.05482002952948392</x:v>
      </x:c>
      <x:c r="P4151" s="19" t="n">
        <x:v>0.0653455810393109</x:v>
      </x:c>
      <x:c r="Q4151" s="19" t="n">
        <x:v>0.06555627528490846</x:v>
      </x:c>
      <x:c r="R4151" s="19" t="n">
        <x:v>0.07184670304923771</x:v>
      </x:c>
      <x:c r="S4151" s="21" t="n">
        <x:v>10013.839722325547</x:v>
      </x:c>
      <x:c r="T4151" s="21" t="n">
        <x:v>15536.580745321491</x:v>
      </x:c>
      <x:c r="U4151" s="21" t="n">
        <x:v>18602.84403740601</x:v>
      </x:c>
      <x:c r="V4151" s="21" t="n">
        <x:v>21808.217227531826</x:v>
      </x:c>
      <x:c r="W4151" s="21" t="n">
        <x:v>25313.406191797527</x:v>
      </x:c>
      <x:c r="X4151" s="21" t="n">
        <x:v>26802.363246298053</x:v>
      </x:c>
      <x:c r="Y4151" s="21" t="n">
        <x:v>27913.68289770769</x:v>
      </x:c>
      <x:c r="Z4151" s="21" t="n">
        <x:v>28801.169951580334</x:v>
      </x:c>
      <x:c r="AA4151" s="21" t="n">
        <x:v>29465.88965998866</x:v>
      </x:c>
      <x:c r="AB4151" s="21" t="n">
        <x:v>29858.16732357579</x:v>
      </x:c>
      <x:c r="AC4151" s="21" t="n">
        <x:v>38945.43563944668</x:v>
      </x:c>
      <x:c r="AD4151" s="25" t="n">
        <x:f>AC4151*(1+Inputs!$C$14)*(1-Inputs!$C$14/Inputs!$C$15)</x:f>
        <x:v>30903.203179900935</x:v>
      </x:c>
      <x:c r="AE4151" s="25" t="n">
        <x:f>AD4151/(B4151-Inputs!$C$14)</x:f>
        <x:v>593624.8015021794</x:v>
      </x:c>
      <x:c r="AF4151" s="25" t="n">
        <x:f>S4151/(1+B4151)^1+T4151/(1+B4151)^2+U4151/(1+B4151)^3+V4151/(1+B4151)^4+W4151/(1+B4151)^5+X4151/(1+B4151)^6+Y4151/(1+B4151)^7+Z4151/(1+B4151)^8+AA4151/(1+B4151)^9+AB4151/(1+B4151)^10+AE4151/(1+B4151)^10</x:f>
        <x:v>400189.4317930944</x:v>
      </x:c>
      <x:c r="AG4151" s="25" t="n">
        <x:f>(AF4151+Inputs!$C$12)/Inputs!$C$13</x:f>
        <x:v>345.1301960799635</x:v>
      </x:c>
      <x:c r="AH4151" s="25" t="n">
        <x:f>(S4151+Inputs!$C$11)*Inputs!$C$8-Inputs!$C$11</x:f>
        <x:v>2816.2591575826536</x:v>
      </x:c>
      <x:c r="AI4151" s="25" t="n">
        <x:f>Inputs!$C$12+AH4151-Inputs!$C$10*Inputs!$C$13</x:f>
        <x:v>25134.17457278265</x:v>
      </x:c>
      <x:c r="AJ4151" s="25" t="n">
        <x:f>(S4151+Inputs!$C$11)*(1-Inputs!$C$8)</x:f>
        <x:v>7197.580564742894</x:v>
      </x:c>
      <x:c r="AK4151" s="25" t="n">
        <x:f>AJ4151/(1+B4151)^(1-Inputs!$C$8)+T4151/(1+B4151)^(2-Inputs!$C$8)+U4151/(1+B4151)^(3-Inputs!$C$8)+V4151/(1+B4151)^(4-Inputs!$C$8)+W4151/(1+B4151)^(5-Inputs!$C$8)+X4151/(1+B4151)^(6-Inputs!$C$8)+Y4151/(1+B4151)^(7-Inputs!$C$8)+Z4151/(1+B4151)^(8-Inputs!$C$8)+AA4151/(1+B4151)^(9-Inputs!$C$8)+AB4151/(1+B4151)^(10-Inputs!$C$8)+AE4151/(1+B4151)^(10-Inputs!$C$8)</x:f>
        <x:v>413455.91774600494</x:v>
      </x:c>
      <x:c r="AL4151" s="25" t="n">
        <x:f>(AK4151+AI4151)/Inputs!$C$13</x:f>
        <x:v>349.9630593388636</x:v>
      </x:c>
      <x:c r="AM4151" s="26" t="n">
        <x:f>IF(AL4151&gt;=Inputs!$C$7,1,0)</x:f>
        <x:v>1</x:v>
      </x:c>
      <x:c r="AN4151" s="26" t="n">
        <x:f>IF(Inputs!$C$7&lt;=(1-Inputs!$C$16)*AL4151,1,0)</x:f>
        <x:v>1</x:v>
      </x:c>
    </x:row>
    <x:row r="4152" ht="20" customHeight="1">
      <x:c r="A4152" s="16" t="n">
        <x:v>4147</x:v>
      </x:c>
      <x:c r="B4152" s="19" t="n">
        <x:v>0.09018958944203097</x:v>
      </x:c>
      <x:c r="C4152" s="24" t="n">
        <x:v>0.6574818694826661</x:v>
      </x:c>
      <x:c r="D4152" s="19" t="n">
        <x:v>0.023090255581568898</x:v>
      </x:c>
      <x:c r="E4152" s="19" t="n">
        <x:v>0.0646414614452138</x:v>
      </x:c>
      <x:c r="F4152" s="19" t="n">
        <x:v>-0.2740265779437425</x:v>
      </x:c>
      <x:c r="G4152" s="19" t="n">
        <x:v>-0.08152416272804827</x:v>
      </x:c>
      <x:c r="H4152" s="19" t="n">
        <x:v>0.8448227502362613</x:v>
      </x:c>
      <x:c r="I4152" s="19" t="n">
        <x:v>0.06162025277477255</x:v>
      </x:c>
      <x:c r="J4152" s="19" t="n">
        <x:v>0.06320563412843626</x:v>
      </x:c>
      <x:c r="K4152" s="19" t="n">
        <x:v>0.061690187605871645</x:v>
      </x:c>
      <x:c r="L4152" s="19" t="n">
        <x:v>0.06570624404409386</x:v>
      </x:c>
      <x:c r="M4152" s="19" t="n">
        <x:v>0.06418202465173976</x:v>
      </x:c>
      <x:c r="N4152" s="19" t="n">
        <x:v>0.05671460601616786</x:v>
      </x:c>
      <x:c r="O4152" s="19" t="n">
        <x:v>0.05664961938632018</x:v>
      </x:c>
      <x:c r="P4152" s="19" t="n">
        <x:v>0.0653896501812676</x:v>
      </x:c>
      <x:c r="Q4152" s="19" t="n">
        <x:v>0.06651140597813424</x:v>
      </x:c>
      <x:c r="R4152" s="19" t="n">
        <x:v>0.05569667437434532</x:v>
      </x:c>
      <x:c r="S4152" s="21" t="n">
        <x:v>7778.089276003657</x:v>
      </x:c>
      <x:c r="T4152" s="21" t="n">
        <x:v>13185.231691915338</x:v>
      </x:c>
      <x:c r="U4152" s="21" t="n">
        <x:v>17428.93810353132</x:v>
      </x:c>
      <x:c r="V4152" s="21" t="n">
        <x:v>22328.582370656506</x:v>
      </x:c>
      <x:c r="W4152" s="21" t="n">
        <x:v>27887.882900363977</x:v>
      </x:c>
      <x:c r="X4152" s="21" t="n">
        <x:v>29929.6544759436</x:v>
      </x:c>
      <x:c r="Y4152" s="21" t="n">
        <x:v>31356.06583822472</x:v>
      </x:c>
      <x:c r="Z4152" s="21" t="n">
        <x:v>32471.89494528625</x:v>
      </x:c>
      <x:c r="AA4152" s="21" t="n">
        <x:v>33242.54196101893</x:v>
      </x:c>
      <x:c r="AB4152" s="21" t="n">
        <x:v>33610.20130115906</x:v>
      </x:c>
      <x:c r="AC4152" s="21" t="n">
        <x:v>43839.393001511824</x:v>
      </x:c>
      <x:c r="AD4152" s="25" t="n">
        <x:f>AC4152*(1+Inputs!$C$14)*(1-Inputs!$C$14/Inputs!$C$15)</x:f>
        <x:v>34786.558346699625</x:v>
      </x:c>
      <x:c r="AE4152" s="25" t="n">
        <x:f>AD4152/(B4152-Inputs!$C$14)</x:f>
        <x:v>630310.1490406645</x:v>
      </x:c>
      <x:c r="AF4152" s="25" t="n">
        <x:f>S4152/(1+B4152)^1+T4152/(1+B4152)^2+U4152/(1+B4152)^3+V4152/(1+B4152)^4+W4152/(1+B4152)^5+X4152/(1+B4152)^6+Y4152/(1+B4152)^7+Z4152/(1+B4152)^8+AA4152/(1+B4152)^9+AB4152/(1+B4152)^10+AE4152/(1+B4152)^10</x:f>
        <x:v>412071.38634449255</x:v>
      </x:c>
      <x:c r="AG4152" s="25" t="n">
        <x:f>(AF4152+Inputs!$C$12)/Inputs!$C$13</x:f>
        <x:v>354.6111333800935</x:v>
      </x:c>
      <x:c r="AH4152" s="25" t="n">
        <x:f>(S4152+Inputs!$C$11)*Inputs!$C$8-Inputs!$C$11</x:f>
        <x:v>1768.8253868400698</x:v>
      </x:c>
      <x:c r="AI4152" s="25" t="n">
        <x:f>Inputs!$C$12+AH4152-Inputs!$C$10*Inputs!$C$13</x:f>
        <x:v>24086.74080204007</x:v>
      </x:c>
      <x:c r="AJ4152" s="25" t="n">
        <x:f>(S4152+Inputs!$C$11)*(1-Inputs!$C$8)</x:f>
        <x:v>6009.263889163588</x:v>
      </x:c>
      <x:c r="AK4152" s="25" t="n">
        <x:f>AJ4152/(1+B4152)^(1-Inputs!$C$8)+T4152/(1+B4152)^(2-Inputs!$C$8)+U4152/(1+B4152)^(3-Inputs!$C$8)+V4152/(1+B4152)^(4-Inputs!$C$8)+W4152/(1+B4152)^(5-Inputs!$C$8)+X4152/(1+B4152)^(6-Inputs!$C$8)+Y4152/(1+B4152)^(7-Inputs!$C$8)+Z4152/(1+B4152)^(8-Inputs!$C$8)+AA4152/(1+B4152)^(9-Inputs!$C$8)+AB4152/(1+B4152)^(10-Inputs!$C$8)+AE4152/(1+B4152)^(10-Inputs!$C$8)</x:f>
        <x:v>427394.1103048165</x:v>
      </x:c>
      <x:c r="AL4152" s="25" t="n">
        <x:f>(AK4152+AI4152)/Inputs!$C$13</x:f>
        <x:v>360.2489491974812</x:v>
      </x:c>
      <x:c r="AM4152" s="26" t="n">
        <x:f>IF(AL4152&gt;=Inputs!$C$7,1,0)</x:f>
        <x:v>1</x:v>
      </x:c>
      <x:c r="AN4152" s="26" t="n">
        <x:f>IF(Inputs!$C$7&lt;=(1-Inputs!$C$16)*AL4152,1,0)</x:f>
        <x:v>1</x:v>
      </x:c>
    </x:row>
    <x:row r="4153" ht="20" customHeight="1">
      <x:c r="A4153" s="16" t="n">
        <x:v>4148</x:v>
      </x:c>
      <x:c r="B4153" s="19" t="n">
        <x:v>0.08897160383818539</x:v>
      </x:c>
      <x:c r="C4153" s="24" t="n">
        <x:v>0.6777346300515603</x:v>
      </x:c>
      <x:c r="D4153" s="19" t="n">
        <x:v>0.019590777428676633</x:v>
      </x:c>
      <x:c r="E4153" s="19" t="n">
        <x:v>0.05083194085580629</x:v>
      </x:c>
      <x:c r="F4153" s="19" t="n">
        <x:v>-0.22739325654653048</x:v>
      </x:c>
      <x:c r="G4153" s="19" t="n">
        <x:v>-0.08226952971065032</x:v>
      </x:c>
      <x:c r="H4153" s="19" t="n">
        <x:v>0.672988329572064</x:v>
      </x:c>
      <x:c r="I4153" s="19" t="n">
        <x:v>0.06357278572179098</x:v>
      </x:c>
      <x:c r="J4153" s="19" t="n">
        <x:v>0.06371356311352998</x:v>
      </x:c>
      <x:c r="K4153" s="19" t="n">
        <x:v>0.05478992360995221</x:v>
      </x:c>
      <x:c r="L4153" s="19" t="n">
        <x:v>0.06809303640608391</x:v>
      </x:c>
      <x:c r="M4153" s="19" t="n">
        <x:v>0.0675409085750755</x:v>
      </x:c>
      <x:c r="N4153" s="19" t="n">
        <x:v>0.06408990255134654</x:v>
      </x:c>
      <x:c r="O4153" s="19" t="n">
        <x:v>0.06959779809135057</x:v>
      </x:c>
      <x:c r="P4153" s="19" t="n">
        <x:v>0.060880790256400134</x:v>
      </x:c>
      <x:c r="Q4153" s="19" t="n">
        <x:v>0.06470698851417524</x:v>
      </x:c>
      <x:c r="R4153" s="19" t="n">
        <x:v>0.06176190643420682</x:v>
      </x:c>
      <x:c r="S4153" s="21" t="n">
        <x:v>8525.09192510817</x:v>
      </x:c>
      <x:c r="T4153" s="21" t="n">
        <x:v>13971.705378669352</x:v>
      </x:c>
      <x:c r="U4153" s="21" t="n">
        <x:v>17615.287723028465</x:v>
      </x:c>
      <x:c r="V4153" s="21" t="n">
        <x:v>21569.424301714313</x:v>
      </x:c>
      <x:c r="W4153" s="21" t="n">
        <x:v>26035.38734796005</x:v>
      </x:c>
      <x:c r="X4153" s="21" t="n">
        <x:v>27633.199389229903</x:v>
      </x:c>
      <x:c r="Y4153" s="21" t="n">
        <x:v>28819.19884832125</x:v>
      </x:c>
      <x:c r="Z4153" s="21" t="n">
        <x:v>29777.65859959368</x:v>
      </x:c>
      <x:c r="AA4153" s="21" t="n">
        <x:v>30445.56135570752</x:v>
      </x:c>
      <x:c r="AB4153" s="21" t="n">
        <x:v>30827.159329320082</x:v>
      </x:c>
      <x:c r="AC4153" s="21" t="n">
        <x:v>40209.33825563489</x:v>
      </x:c>
      <x:c r="AD4153" s="25" t="n">
        <x:f>AC4153*(1+Inputs!$C$14)*(1-Inputs!$C$14/Inputs!$C$15)</x:f>
        <x:v>31906.109905846282</x:v>
      </x:c>
      <x:c r="AE4153" s="25" t="n">
        <x:f>AD4153/(B4153-Inputs!$C$14)</x:f>
        <x:v>591164.7539974053</x:v>
      </x:c>
      <x:c r="AF4153" s="25" t="n">
        <x:f>S4153/(1+B4153)^1+T4153/(1+B4153)^2+U4153/(1+B4153)^3+V4153/(1+B4153)^4+W4153/(1+B4153)^5+X4153/(1+B4153)^6+Y4153/(1+B4153)^7+Z4153/(1+B4153)^8+AA4153/(1+B4153)^9+AB4153/(1+B4153)^10+AE4153/(1+B4153)^10</x:f>
        <x:v>392453.80223465955</x:v>
      </x:c>
      <x:c r="AG4153" s="25" t="n">
        <x:f>(AF4153+Inputs!$C$12)/Inputs!$C$13</x:f>
        <x:v>338.957725170123</x:v>
      </x:c>
      <x:c r="AH4153" s="25" t="n">
        <x:f>(S4153+Inputs!$C$11)*Inputs!$C$8-Inputs!$C$11</x:f>
        <x:v>2118.7910114890337</x:v>
      </x:c>
      <x:c r="AI4153" s="25" t="n">
        <x:f>Inputs!$C$12+AH4153-Inputs!$C$10*Inputs!$C$13</x:f>
        <x:v>24436.70642668903</x:v>
      </x:c>
      <x:c r="AJ4153" s="25" t="n">
        <x:f>(S4153+Inputs!$C$11)*(1-Inputs!$C$8)</x:f>
        <x:v>6406.300913619138</x:v>
      </x:c>
      <x:c r="AK4153" s="25" t="n">
        <x:f>AJ4153/(1+B4153)^(1-Inputs!$C$8)+T4153/(1+B4153)^(2-Inputs!$C$8)+U4153/(1+B4153)^(3-Inputs!$C$8)+V4153/(1+B4153)^(4-Inputs!$C$8)+W4153/(1+B4153)^(5-Inputs!$C$8)+X4153/(1+B4153)^(6-Inputs!$C$8)+Y4153/(1+B4153)^(7-Inputs!$C$8)+Z4153/(1+B4153)^(8-Inputs!$C$8)+AA4153/(1+B4153)^(9-Inputs!$C$8)+AB4153/(1+B4153)^(10-Inputs!$C$8)+AE4153/(1+B4153)^(10-Inputs!$C$8)</x:f>
        <x:v>406417.194019666</x:v>
      </x:c>
      <x:c r="AL4153" s="25" t="n">
        <x:f>(AK4153+AI4153)/Inputs!$C$13</x:f>
        <x:v>343.7901397432675</x:v>
      </x:c>
      <x:c r="AM4153" s="26" t="n">
        <x:f>IF(AL4153&gt;=Inputs!$C$7,1,0)</x:f>
        <x:v>1</x:v>
      </x:c>
      <x:c r="AN4153" s="26" t="n">
        <x:f>IF(Inputs!$C$7&lt;=(1-Inputs!$C$16)*AL4153,1,0)</x:f>
        <x:v>1</x:v>
      </x:c>
    </x:row>
    <x:row r="4154" ht="20" customHeight="1">
      <x:c r="A4154" s="16" t="n">
        <x:v>4149</x:v>
      </x:c>
      <x:c r="B4154" s="19" t="n">
        <x:v>0.07938964201227937</x:v>
      </x:c>
      <x:c r="C4154" s="24" t="n">
        <x:v>0.35012569310950425</x:v>
      </x:c>
      <x:c r="D4154" s="19" t="n">
        <x:v>0.022636124927110757</x:v>
      </x:c>
      <x:c r="E4154" s="19" t="n">
        <x:v>0.03471499718609693</x:v>
      </x:c>
      <x:c r="F4154" s="19" t="n">
        <x:v>-0.19661127165385212</x:v>
      </x:c>
      <x:c r="G4154" s="19" t="n">
        <x:v>-0.07730439672704789</x:v>
      </x:c>
      <x:c r="H4154" s="19" t="n">
        <x:v>0.9241555508622525</x:v>
      </x:c>
      <x:c r="I4154" s="19" t="n">
        <x:v>0.07181115526062398</x:v>
      </x:c>
      <x:c r="J4154" s="19" t="n">
        <x:v>0.07428176499955384</x:v>
      </x:c>
      <x:c r="K4154" s="19" t="n">
        <x:v>0.059934208881246606</x:v>
      </x:c>
      <x:c r="L4154" s="19" t="n">
        <x:v>0.06359002680335948</x:v>
      </x:c>
      <x:c r="M4154" s="19" t="n">
        <x:v>0.06226335155305719</x:v>
      </x:c>
      <x:c r="N4154" s="19" t="n">
        <x:v>0.06776230591671378</x:v>
      </x:c>
      <x:c r="O4154" s="19" t="n">
        <x:v>0.06875626131374588</x:v>
      </x:c>
      <x:c r="P4154" s="19" t="n">
        <x:v>0.06014982478629577</x:v>
      </x:c>
      <x:c r="Q4154" s="19" t="n">
        <x:v>0.06260399981107526</x:v>
      </x:c>
      <x:c r="R4154" s="19" t="n">
        <x:v>0.07018543278623042</x:v>
      </x:c>
      <x:c r="S4154" s="21" t="n">
        <x:v>9085.277285972183</x:v>
      </x:c>
      <x:c r="T4154" s="21" t="n">
        <x:v>14357.447857293806</x:v>
      </x:c>
      <x:c r="U4154" s="21" t="n">
        <x:v>17568.046704641172</x:v>
      </x:c>
      <x:c r="V4154" s="21" t="n">
        <x:v>20941.203819710936</x:v>
      </x:c>
      <x:c r="W4154" s="21" t="n">
        <x:v>24585.03689104965</x:v>
      </x:c>
      <x:c r="X4154" s="21" t="n">
        <x:v>25902.96518201736</x:v>
      </x:c>
      <x:c r="Y4154" s="21" t="n">
        <x:v>26868.08048956778</x:v>
      </x:c>
      <x:c r="Z4154" s="21" t="n">
        <x:v>27664.601441569066</x:v>
      </x:c>
      <x:c r="AA4154" s="21" t="n">
        <x:v>28256.13779521803</x:v>
      </x:c>
      <x:c r="AB4154" s="21" t="n">
        <x:v>28655.120546691353</x:v>
      </x:c>
      <x:c r="AC4154" s="21" t="n">
        <x:v>37376.24419133655</x:v>
      </x:c>
      <x:c r="AD4154" s="25" t="n">
        <x:f>AC4154*(1+Inputs!$C$14)*(1-Inputs!$C$14/Inputs!$C$15)</x:f>
        <x:v>29658.049765825544</x:v>
      </x:c>
      <x:c r="AE4154" s="25" t="n">
        <x:f>AD4154/(B4154-Inputs!$C$14)</x:f>
        <x:v>668129.9605349675</x:v>
      </x:c>
      <x:c r="AF4154" s="25" t="n">
        <x:f>S4154/(1+B4154)^1+T4154/(1+B4154)^2+U4154/(1+B4154)^3+V4154/(1+B4154)^4+W4154/(1+B4154)^5+X4154/(1+B4154)^6+Y4154/(1+B4154)^7+Z4154/(1+B4154)^8+AA4154/(1+B4154)^9+AB4154/(1+B4154)^10+AE4154/(1+B4154)^10</x:f>
        <x:v>452832.11049698154</x:v>
      </x:c>
      <x:c r="AG4154" s="25" t="n">
        <x:f>(AF4154+Inputs!$C$12)/Inputs!$C$13</x:f>
        <x:v>387.1352327044902</x:v>
      </x:c>
      <x:c r="AH4154" s="25" t="n">
        <x:f>(S4154+Inputs!$C$11)*Inputs!$C$8-Inputs!$C$11</x:f>
        <x:v>2381.2340161677903</x:v>
      </x:c>
      <x:c r="AI4154" s="25" t="n">
        <x:f>Inputs!$C$12+AH4154-Inputs!$C$10*Inputs!$C$13</x:f>
        <x:v>24699.14943136779</x:v>
      </x:c>
      <x:c r="AJ4154" s="25" t="n">
        <x:f>(S4154+Inputs!$C$11)*(1-Inputs!$C$8)</x:f>
        <x:v>6704.043269804393</x:v>
      </x:c>
      <x:c r="AK4154" s="25" t="n">
        <x:f>AJ4154/(1+B4154)^(1-Inputs!$C$8)+T4154/(1+B4154)^(2-Inputs!$C$8)+U4154/(1+B4154)^(3-Inputs!$C$8)+V4154/(1+B4154)^(4-Inputs!$C$8)+W4154/(1+B4154)^(5-Inputs!$C$8)+X4154/(1+B4154)^(6-Inputs!$C$8)+Y4154/(1+B4154)^(7-Inputs!$C$8)+Z4154/(1+B4154)^(8-Inputs!$C$8)+AA4154/(1+B4154)^(9-Inputs!$C$8)+AB4154/(1+B4154)^(10-Inputs!$C$8)+AE4154/(1+B4154)^(10-Inputs!$C$8)</x:f>
        <x:v>467046.415942185</x:v>
      </x:c>
      <x:c r="AL4154" s="25" t="n">
        <x:f>(AK4154+AI4154)/Inputs!$C$13</x:f>
        <x:v>392.37726863506686</x:v>
      </x:c>
      <x:c r="AM4154" s="26" t="n">
        <x:f>IF(AL4154&gt;=Inputs!$C$7,1,0)</x:f>
        <x:v>1</x:v>
      </x:c>
      <x:c r="AN4154" s="26" t="n">
        <x:f>IF(Inputs!$C$7&lt;=(1-Inputs!$C$16)*AL4154,1,0)</x:f>
        <x:v>1</x:v>
      </x:c>
    </x:row>
    <x:row r="4155" ht="20" customHeight="1">
      <x:c r="A4155" s="16" t="n">
        <x:v>4150</x:v>
      </x:c>
      <x:c r="B4155" s="19" t="n">
        <x:v>0.08566921028062405</x:v>
      </x:c>
      <x:c r="C4155" s="24" t="n">
        <x:v>0.32890834335401564</x:v>
      </x:c>
      <x:c r="D4155" s="19" t="n">
        <x:v>0.03194417127605647</x:v>
      </x:c>
      <x:c r="E4155" s="19" t="n">
        <x:v>0.034598689222596304</x:v>
      </x:c>
      <x:c r="F4155" s="19" t="n">
        <x:v>-0.13082981753454875</x:v>
      </x:c>
      <x:c r="G4155" s="19" t="n">
        <x:v>-0.06291428991034251</x:v>
      </x:c>
      <x:c r="H4155" s="19" t="n">
        <x:v>0.6568210551072582</x:v>
      </x:c>
      <x:c r="I4155" s="19" t="n">
        <x:v>0.07610485988101914</x:v>
      </x:c>
      <x:c r="J4155" s="19" t="n">
        <x:v>0.07588359454997658</x:v>
      </x:c>
      <x:c r="K4155" s="19" t="n">
        <x:v>0.07503865184609709</x:v>
      </x:c>
      <x:c r="L4155" s="19" t="n">
        <x:v>0.07437069495933543</x:v>
      </x:c>
      <x:c r="M4155" s="19" t="n">
        <x:v>0.07515803526250807</x:v>
      </x:c>
      <x:c r="N4155" s="19" t="n">
        <x:v>0.07506695703211677</x:v>
      </x:c>
      <x:c r="O4155" s="19" t="n">
        <x:v>0.07591272572810226</x:v>
      </x:c>
      <x:c r="P4155" s="19" t="n">
        <x:v>0.07602506987910032</x:v>
      </x:c>
      <x:c r="Q4155" s="19" t="n">
        <x:v>0.07345499388468056</x:v>
      </x:c>
      <x:c r="R4155" s="19" t="n">
        <x:v>0.07740928924883178</x:v>
      </x:c>
      <x:c r="S4155" s="21" t="n">
        <x:v>10315.507597566108</x:v>
      </x:c>
      <x:c r="T4155" s="21" t="n">
        <x:v>15808.48183041977</x:v>
      </x:c>
      <x:c r="U4155" s="21" t="n">
        <x:v>18669.799959907377</x:v>
      </x:c>
      <x:c r="V4155" s="21" t="n">
        <x:v>21624.23232011024</x:v>
      </x:c>
      <x:c r="W4155" s="21" t="n">
        <x:v>24873.26053047711</x:v>
      </x:c>
      <x:c r="X4155" s="21" t="n">
        <x:v>26277.286837114152</x:v>
      </x:c>
      <x:c r="Y4155" s="21" t="n">
        <x:v>27389.17219244473</x:v>
      </x:c>
      <x:c r="Z4155" s="21" t="n">
        <x:v>28292.19032127463</x:v>
      </x:c>
      <x:c r="AA4155" s="21" t="n">
        <x:v>28956.27426620133</x:v>
      </x:c>
      <x:c r="AB4155" s="21" t="n">
        <x:v>29359.834225210405</x:v>
      </x:c>
      <x:c r="AC4155" s="21" t="n">
        <x:v>38295.43594592662</x:v>
      </x:c>
      <x:c r="AD4155" s="25" t="n">
        <x:f>AC4155*(1+Inputs!$C$14)*(1-Inputs!$C$14/Inputs!$C$15)</x:f>
        <x:v>30387.428423092766</x:v>
      </x:c>
      <x:c r="AE4155" s="25" t="n">
        <x:f>AD4155/(B4155-Inputs!$C$14)</x:f>
        <x:v>599721.7689953409</x:v>
      </x:c>
      <x:c r="AF4155" s="25" t="n">
        <x:f>S4155/(1+B4155)^1+T4155/(1+B4155)^2+U4155/(1+B4155)^3+V4155/(1+B4155)^4+W4155/(1+B4155)^5+X4155/(1+B4155)^6+Y4155/(1+B4155)^7+Z4155/(1+B4155)^8+AA4155/(1+B4155)^9+AB4155/(1+B4155)^10+AE4155/(1+B4155)^10</x:f>
        <x:v>406012.9080441884</x:v>
      </x:c>
      <x:c r="AG4155" s="25" t="n">
        <x:f>(AF4155+Inputs!$C$12)/Inputs!$C$13</x:f>
        <x:v>349.7769074410099</x:v>
      </x:c>
      <x:c r="AH4155" s="25" t="n">
        <x:f>(S4155+Inputs!$C$11)*Inputs!$C$8-Inputs!$C$11</x:f>
        <x:v>2957.5884909145325</x:v>
      </x:c>
      <x:c r="AI4155" s="25" t="n">
        <x:f>Inputs!$C$12+AH4155-Inputs!$C$10*Inputs!$C$13</x:f>
        <x:v>25275.50390611453</x:v>
      </x:c>
      <x:c r="AJ4155" s="25" t="n">
        <x:f>(S4155+Inputs!$C$11)*(1-Inputs!$C$8)</x:f>
        <x:v>7357.919106651575</x:v>
      </x:c>
      <x:c r="AK4155" s="25" t="n">
        <x:f>AJ4155/(1+B4155)^(1-Inputs!$C$8)+T4155/(1+B4155)^(2-Inputs!$C$8)+U4155/(1+B4155)^(3-Inputs!$C$8)+V4155/(1+B4155)^(4-Inputs!$C$8)+W4155/(1+B4155)^(5-Inputs!$C$8)+X4155/(1+B4155)^(6-Inputs!$C$8)+Y4155/(1+B4155)^(7-Inputs!$C$8)+Z4155/(1+B4155)^(8-Inputs!$C$8)+AA4155/(1+B4155)^(9-Inputs!$C$8)+AB4155/(1+B4155)^(10-Inputs!$C$8)+AE4155/(1+B4155)^(10-Inputs!$C$8)</x:f>
        <x:v>419121.65268825524</x:v>
      </x:c>
      <x:c r="AL4155" s="25" t="n">
        <x:f>(AK4155+AI4155)/Inputs!$C$13</x:f>
        <x:v>354.5966751346874</x:v>
      </x:c>
      <x:c r="AM4155" s="26" t="n">
        <x:f>IF(AL4155&gt;=Inputs!$C$7,1,0)</x:f>
        <x:v>1</x:v>
      </x:c>
      <x:c r="AN4155" s="26" t="n">
        <x:f>IF(Inputs!$C$7&lt;=(1-Inputs!$C$16)*AL4155,1,0)</x:f>
        <x:v>1</x:v>
      </x:c>
    </x:row>
    <x:row r="4156" ht="20" customHeight="1">
      <x:c r="A4156" s="16" t="n">
        <x:v>4151</x:v>
      </x:c>
      <x:c r="B4156" s="19" t="n">
        <x:v>0.08898559251293038</x:v>
      </x:c>
      <x:c r="C4156" s="24" t="n">
        <x:v>0.18640378299684812</x:v>
      </x:c>
      <x:c r="D4156" s="19" t="n">
        <x:v>0.02742675463924087</x:v>
      </x:c>
      <x:c r="E4156" s="19" t="n">
        <x:v>0.035333548672269614</x:v>
      </x:c>
      <x:c r="F4156" s="19" t="n">
        <x:v>-0.22136401591738947</x:v>
      </x:c>
      <x:c r="G4156" s="19" t="n">
        <x:v>-0.0884386371066381</x:v>
      </x:c>
      <x:c r="H4156" s="19" t="n">
        <x:v>0.6703346937196386</x:v>
      </x:c>
      <x:c r="I4156" s="19" t="n">
        <x:v>0.061576360172797426</x:v>
      </x:c>
      <x:c r="J4156" s="19" t="n">
        <x:v>0.0667545416978021</x:v>
      </x:c>
      <x:c r="K4156" s="19" t="n">
        <x:v>0.06981380425875727</x:v>
      </x:c>
      <x:c r="L4156" s="19" t="n">
        <x:v>0.05141881361571336</x:v>
      </x:c>
      <x:c r="M4156" s="19" t="n">
        <x:v>0.06046451064280632</x:v>
      </x:c>
      <x:c r="N4156" s="19" t="n">
        <x:v>0.06505749935386235</x:v>
      </x:c>
      <x:c r="O4156" s="19" t="n">
        <x:v>0.05609181587827948</x:v>
      </x:c>
      <x:c r="P4156" s="19" t="n">
        <x:v>0.06173890446436531</x:v>
      </x:c>
      <x:c r="Q4156" s="19" t="n">
        <x:v>0.06307347837984821</x:v>
      </x:c>
      <x:c r="R4156" s="19" t="n">
        <x:v>0.060915858278102634</x:v>
      </x:c>
      <x:c r="S4156" s="21" t="n">
        <x:v>8592.067227904645</x:v>
      </x:c>
      <x:c r="T4156" s="21" t="n">
        <x:v>13515.874059731397</x:v>
      </x:c>
      <x:c r="U4156" s="21" t="n">
        <x:v>16428.97430230461</x:v>
      </x:c>
      <x:c r="V4156" s="21" t="n">
        <x:v>19467.944810849338</x:v>
      </x:c>
      <x:c r="W4156" s="21" t="n">
        <x:v>22685.50866364826</x:v>
      </x:c>
      <x:c r="X4156" s="21" t="n">
        <x:v>23992.11989489276</x:v>
      </x:c>
      <x:c r="Y4156" s="21" t="n">
        <x:v>24986.569402738565</x:v>
      </x:c>
      <x:c r="Z4156" s="21" t="n">
        <x:v>25800.13308070823</x:v>
      </x:c>
      <x:c r="AA4156" s="21" t="n">
        <x:v>26450.94508403995</x:v>
      </x:c>
      <x:c r="AB4156" s="21" t="n">
        <x:v>26908.323444651847</x:v>
      </x:c>
      <x:c r="AC4156" s="21" t="n">
        <x:v>35097.813188676315</x:v>
      </x:c>
      <x:c r="AD4156" s="25" t="n">
        <x:f>AC4156*(1+Inputs!$C$14)*(1-Inputs!$C$14/Inputs!$C$15)</x:f>
        <x:v>27850.114765214654</x:v>
      </x:c>
      <x:c r="AE4156" s="25" t="n">
        <x:f>AD4156/(B4156-Inputs!$C$14)</x:f>
        <x:v>515880.50568388455</x:v>
      </x:c>
      <x:c r="AF4156" s="25" t="n">
        <x:f>S4156/(1+B4156)^1+T4156/(1+B4156)^2+U4156/(1+B4156)^3+V4156/(1+B4156)^4+W4156/(1+B4156)^5+X4156/(1+B4156)^6+Y4156/(1+B4156)^7+Z4156/(1+B4156)^8+AA4156/(1+B4156)^9+AB4156/(1+B4156)^10+AE4156/(1+B4156)^10</x:f>
        <x:v>345559.3757890039</x:v>
      </x:c>
      <x:c r="AG4156" s="25" t="n">
        <x:f>(AF4156+Inputs!$C$12)/Inputs!$C$13</x:f>
        <x:v>301.5393766203467</x:v>
      </x:c>
      <x:c r="AH4156" s="25" t="n">
        <x:f>(S4156+Inputs!$C$11)*Inputs!$C$8-Inputs!$C$11</x:f>
        <x:v>2150.1684821142308</x:v>
      </x:c>
      <x:c r="AI4156" s="25" t="n">
        <x:f>Inputs!$C$12+AH4156-Inputs!$C$10*Inputs!$C$13</x:f>
        <x:v>24468.08389731423</x:v>
      </x:c>
      <x:c r="AJ4156" s="25" t="n">
        <x:f>(S4156+Inputs!$C$11)*(1-Inputs!$C$8)</x:f>
        <x:v>6441.898745790414</x:v>
      </x:c>
      <x:c r="AK4156" s="25" t="n">
        <x:f>AJ4156/(1+B4156)^(1-Inputs!$C$8)+T4156/(1+B4156)^(2-Inputs!$C$8)+U4156/(1+B4156)^(3-Inputs!$C$8)+V4156/(1+B4156)^(4-Inputs!$C$8)+W4156/(1+B4156)^(5-Inputs!$C$8)+X4156/(1+B4156)^(6-Inputs!$C$8)+Y4156/(1+B4156)^(7-Inputs!$C$8)+Z4156/(1+B4156)^(8-Inputs!$C$8)+AA4156/(1+B4156)^(9-Inputs!$C$8)+AB4156/(1+B4156)^(10-Inputs!$C$8)+AE4156/(1+B4156)^(10-Inputs!$C$8)</x:f>
        <x:v>357584.50672867196</x:v>
      </x:c>
      <x:c r="AL4156" s="25" t="n">
        <x:f>(AK4156+AI4156)/Inputs!$C$13</x:f>
        <x:v>304.85023666842454</x:v>
      </x:c>
      <x:c r="AM4156" s="26" t="n">
        <x:f>IF(AL4156&gt;=Inputs!$C$7,1,0)</x:f>
        <x:v>1</x:v>
      </x:c>
      <x:c r="AN4156" s="26" t="n">
        <x:f>IF(Inputs!$C$7&lt;=(1-Inputs!$C$16)*AL4156,1,0)</x:f>
        <x:v>0</x:v>
      </x:c>
    </x:row>
    <x:row r="4157" ht="20" customHeight="1">
      <x:c r="A4157" s="16" t="n">
        <x:v>4152</x:v>
      </x:c>
      <x:c r="B4157" s="19" t="n">
        <x:v>0.09570790632725469</x:v>
      </x:c>
      <x:c r="C4157" s="24" t="n">
        <x:v>0.30718465279309726</x:v>
      </x:c>
      <x:c r="D4157" s="19" t="n">
        <x:v>0.015322559942593728</x:v>
      </x:c>
      <x:c r="E4157" s="19" t="n">
        <x:v>0.046475365415161896</x:v>
      </x:c>
      <x:c r="F4157" s="19" t="n">
        <x:v>-0.15484434179143025</x:v>
      </x:c>
      <x:c r="G4157" s="19" t="n">
        <x:v>-0.07997034399509004</x:v>
      </x:c>
      <x:c r="H4157" s="19" t="n">
        <x:v>0.9255025565231847</x:v>
      </x:c>
      <x:c r="I4157" s="19" t="n">
        <x:v>0.058739045957828466</x:v>
      </x:c>
      <x:c r="J4157" s="19" t="n">
        <x:v>0.05911516523423757</x:v>
      </x:c>
      <x:c r="K4157" s="19" t="n">
        <x:v>0.06235014919065293</x:v>
      </x:c>
      <x:c r="L4157" s="19" t="n">
        <x:v>0.05298081699894397</x:v>
      </x:c>
      <x:c r="M4157" s="19" t="n">
        <x:v>0.05297706056565289</x:v>
      </x:c>
      <x:c r="N4157" s="19" t="n">
        <x:v>0.06091768506228732</x:v>
      </x:c>
      <x:c r="O4157" s="19" t="n">
        <x:v>0.06195434556034002</x:v>
      </x:c>
      <x:c r="P4157" s="19" t="n">
        <x:v>0.0531171888752317</x:v>
      </x:c>
      <x:c r="Q4157" s="19" t="n">
        <x:v>0.05290984685926674</x:v>
      </x:c>
      <x:c r="R4157" s="19" t="n">
        <x:v>0.05452035737563279</x:v>
      </x:c>
      <x:c r="S4157" s="21" t="n">
        <x:v>9814.422711747431</x:v>
      </x:c>
      <x:c r="T4157" s="21" t="n">
        <x:v>15201.530823815461</x:v>
      </x:c>
      <x:c r="U4157" s="21" t="n">
        <x:v>18185.515516942327</x:v>
      </x:c>
      <x:c r="V4157" s="21" t="n">
        <x:v>21288.930866009283</x:v>
      </x:c>
      <x:c r="W4157" s="21" t="n">
        <x:v>24596.963761077863</x:v>
      </x:c>
      <x:c r="X4157" s="21" t="n">
        <x:v>25874.916709787693</x:v>
      </x:c>
      <x:c r="Y4157" s="21" t="n">
        <x:v>26852.345706723703</x:v>
      </x:c>
      <x:c r="Z4157" s="21" t="n">
        <x:v>27654.23618023729</x:v>
      </x:c>
      <x:c r="AA4157" s="21" t="n">
        <x:v>28244.264757989284</x:v>
      </x:c>
      <x:c r="AB4157" s="21" t="n">
        <x:v>28632.604572745</x:v>
      </x:c>
      <x:c r="AC4157" s="21" t="n">
        <x:v>37346.875529667384</x:v>
      </x:c>
      <x:c r="AD4157" s="25" t="n">
        <x:f>AC4157*(1+Inputs!$C$14)*(1-Inputs!$C$14/Inputs!$C$15)</x:f>
        <x:v>29634.745732791063</x:v>
      </x:c>
      <x:c r="AE4157" s="25" t="n">
        <x:f>AD4157/(B4157-Inputs!$C$14)</x:f>
        <x:v>488152.985758407</x:v>
      </x:c>
      <x:c r="AF4157" s="25" t="n">
        <x:f>S4157/(1+B4157)^1+T4157/(1+B4157)^2+U4157/(1+B4157)^3+V4157/(1+B4157)^4+W4157/(1+B4157)^5+X4157/(1+B4157)^6+Y4157/(1+B4157)^7+Z4157/(1+B4157)^8+AA4157/(1+B4157)^9+AB4157/(1+B4157)^10+AE4157/(1+B4157)^10</x:f>
        <x:v>327806.54563465575</x:v>
      </x:c>
      <x:c r="AG4157" s="25" t="n">
        <x:f>(AF4157+Inputs!$C$12)/Inputs!$C$13</x:f>
        <x:v>287.37390671679236</x:v>
      </x:c>
      <x:c r="AH4157" s="25" t="n">
        <x:f>(S4157+Inputs!$C$11)*Inputs!$C$8-Inputs!$C$11</x:f>
        <x:v>2722.833653996742</x:v>
      </x:c>
      <x:c r="AI4157" s="25" t="n">
        <x:f>Inputs!$C$12+AH4157-Inputs!$C$10*Inputs!$C$13</x:f>
        <x:v>25040.74906919674</x:v>
      </x:c>
      <x:c r="AJ4157" s="25" t="n">
        <x:f>(S4157+Inputs!$C$11)*(1-Inputs!$C$8)</x:f>
        <x:v>7091.58905775069</x:v>
      </x:c>
      <x:c r="AK4157" s="25" t="n">
        <x:f>AJ4157/(1+B4157)^(1-Inputs!$C$8)+T4157/(1+B4157)^(2-Inputs!$C$8)+U4157/(1+B4157)^(3-Inputs!$C$8)+V4157/(1+B4157)^(4-Inputs!$C$8)+W4157/(1+B4157)^(5-Inputs!$C$8)+X4157/(1+B4157)^(6-Inputs!$C$8)+Y4157/(1+B4157)^(7-Inputs!$C$8)+Z4157/(1+B4157)^(8-Inputs!$C$8)+AA4157/(1+B4157)^(9-Inputs!$C$8)+AB4157/(1+B4157)^(10-Inputs!$C$8)+AE4157/(1+B4157)^(10-Inputs!$C$8)</x:f>
        <x:v>339554.56018673594</x:v>
      </x:c>
      <x:c r="AL4157" s="25" t="n">
        <x:f>(AK4157+AI4157)/Inputs!$C$13</x:f>
        <x:v>290.9205932428209</x:v>
      </x:c>
      <x:c r="AM4157" s="26" t="n">
        <x:f>IF(AL4157&gt;=Inputs!$C$7,1,0)</x:f>
        <x:v>1</x:v>
      </x:c>
      <x:c r="AN4157" s="26" t="n">
        <x:f>IF(Inputs!$C$7&lt;=(1-Inputs!$C$16)*AL4157,1,0)</x:f>
        <x:v>0</x:v>
      </x:c>
    </x:row>
    <x:row r="4158" ht="20" customHeight="1">
      <x:c r="A4158" s="16" t="n">
        <x:v>4153</x:v>
      </x:c>
      <x:c r="B4158" s="19" t="n">
        <x:v>0.0926819053038155</x:v>
      </x:c>
      <x:c r="C4158" s="24" t="n">
        <x:v>0.34332445054596405</x:v>
      </x:c>
      <x:c r="D4158" s="19" t="n">
        <x:v>0.0459400344407257</x:v>
      </x:c>
      <x:c r="E4158" s="19" t="n">
        <x:v>0.05560027714659527</x:v>
      </x:c>
      <x:c r="F4158" s="19" t="n">
        <x:v>-0.168040486589631</x:v>
      </x:c>
      <x:c r="G4158" s="19" t="n">
        <x:v>-0.08219058353679827</x:v>
      </x:c>
      <x:c r="H4158" s="19" t="n">
        <x:v>0.7530212876880853</x:v>
      </x:c>
      <x:c r="I4158" s="19" t="n">
        <x:v>0.049801853111015364</x:v>
      </x:c>
      <x:c r="J4158" s="19" t="n">
        <x:v>0.05410071494208637</x:v>
      </x:c>
      <x:c r="K4158" s="19" t="n">
        <x:v>0.05232060869285874</x:v>
      </x:c>
      <x:c r="L4158" s="19" t="n">
        <x:v>0.05378242157608042</x:v>
      </x:c>
      <x:c r="M4158" s="19" t="n">
        <x:v>0.05251963363218124</x:v>
      </x:c>
      <x:c r="N4158" s="19" t="n">
        <x:v>0.0506072475383678</x:v>
      </x:c>
      <x:c r="O4158" s="19" t="n">
        <x:v>0.06378671401852784</x:v>
      </x:c>
      <x:c r="P4158" s="19" t="n">
        <x:v>0.05025891927948692</x:v>
      </x:c>
      <x:c r="Q4158" s="19" t="n">
        <x:v>0.048424538734110456</x:v>
      </x:c>
      <x:c r="R4158" s="19" t="n">
        <x:v>0.05000024931962685</x:v>
      </x:c>
      <x:c r="S4158" s="21" t="n">
        <x:v>9647.869510015347</x:v>
      </x:c>
      <x:c r="T4158" s="21" t="n">
        <x:v>15301.963287523084</x:v>
      </x:c>
      <x:c r="U4158" s="21" t="n">
        <x:v>18916.386428476464</x:v>
      </x:c>
      <x:c r="V4158" s="21" t="n">
        <x:v>22842.252988039665</x:v>
      </x:c>
      <x:c r="W4158" s="21" t="n">
        <x:v>27271.69255154138</x:v>
      </x:c>
      <x:c r="X4158" s="21" t="n">
        <x:v>29314.174641841437</x:v>
      </x:c>
      <x:c r="Y4158" s="21" t="n">
        <x:v>30898.78103317784</x:v>
      </x:c>
      <x:c r="Z4158" s="21" t="n">
        <x:v>32159.398659245828</x:v>
      </x:c>
      <x:c r="AA4158" s="21" t="n">
        <x:v>32976.961532392204</x:v>
      </x:c>
      <x:c r="AB4158" s="21" t="n">
        <x:v>33348.79572899829</x:v>
      </x:c>
      <x:c r="AC4158" s="21" t="n">
        <x:v>43498.429211736904</x:v>
      </x:c>
      <x:c r="AD4158" s="25" t="n">
        <x:f>AC4158*(1+Inputs!$C$14)*(1-Inputs!$C$14/Inputs!$C$15)</x:f>
        <x:v>34516.00357951323</x:v>
      </x:c>
      <x:c r="AE4158" s="25" t="n">
        <x:f>AD4158/(B4158-Inputs!$C$14)</x:f>
        <x:v>598385.2890731419</x:v>
      </x:c>
      <x:c r="AF4158" s="25" t="n">
        <x:f>S4158/(1+B4158)^1+T4158/(1+B4158)^2+U4158/(1+B4158)^3+V4158/(1+B4158)^4+W4158/(1+B4158)^5+X4158/(1+B4158)^6+Y4158/(1+B4158)^7+Z4158/(1+B4158)^8+AA4158/(1+B4158)^9+AB4158/(1+B4158)^10+AE4158/(1+B4158)^10</x:f>
        <x:v>394565.46602715296</x:v>
      </x:c>
      <x:c r="AG4158" s="25" t="n">
        <x:f>(AF4158+Inputs!$C$12)/Inputs!$C$13</x:f>
        <x:v>340.6426796049326</x:v>
      </x:c>
      <x:c r="AH4158" s="25" t="n">
        <x:f>(S4158+Inputs!$C$11)*Inputs!$C$8-Inputs!$C$11</x:f>
        <x:v>2644.8046197606154</x:v>
      </x:c>
      <x:c r="AI4158" s="25" t="n">
        <x:f>Inputs!$C$12+AH4158-Inputs!$C$10*Inputs!$C$13</x:f>
        <x:v>24962.720034960614</x:v>
      </x:c>
      <x:c r="AJ4158" s="25" t="n">
        <x:f>(S4158+Inputs!$C$11)*(1-Inputs!$C$8)</x:f>
        <x:v>7003.064890254733</x:v>
      </x:c>
      <x:c r="AK4158" s="25" t="n">
        <x:f>AJ4158/(1+B4158)^(1-Inputs!$C$8)+T4158/(1+B4158)^(2-Inputs!$C$8)+U4158/(1+B4158)^(3-Inputs!$C$8)+V4158/(1+B4158)^(4-Inputs!$C$8)+W4158/(1+B4158)^(5-Inputs!$C$8)+X4158/(1+B4158)^(6-Inputs!$C$8)+Y4158/(1+B4158)^(7-Inputs!$C$8)+Z4158/(1+B4158)^(8-Inputs!$C$8)+AA4158/(1+B4158)^(9-Inputs!$C$8)+AB4158/(1+B4158)^(10-Inputs!$C$8)+AE4158/(1+B4158)^(10-Inputs!$C$8)</x:f>
        <x:v>408771.6193669031</x:v>
      </x:c>
      <x:c r="AL4158" s="25" t="n">
        <x:f>(AK4158+AI4158)/Inputs!$C$13</x:f>
        <x:v>346.0885209578982</x:v>
      </x:c>
      <x:c r="AM4158" s="26" t="n">
        <x:f>IF(AL4158&gt;=Inputs!$C$7,1,0)</x:f>
        <x:v>1</x:v>
      </x:c>
      <x:c r="AN4158" s="26" t="n">
        <x:f>IF(Inputs!$C$7&lt;=(1-Inputs!$C$16)*AL4158,1,0)</x:f>
        <x:v>1</x:v>
      </x:c>
    </x:row>
    <x:row r="4159" ht="20" customHeight="1">
      <x:c r="A4159" s="16" t="n">
        <x:v>4154</x:v>
      </x:c>
      <x:c r="B4159" s="19" t="n">
        <x:v>0.07249097330992715</x:v>
      </x:c>
      <x:c r="C4159" s="24" t="n">
        <x:v>0.9456030459246278</x:v>
      </x:c>
      <x:c r="D4159" s="19" t="n">
        <x:v>0.028827148084265276</x:v>
      </x:c>
      <x:c r="E4159" s="19" t="n">
        <x:v>0.06692980351903913</x:v>
      </x:c>
      <x:c r="F4159" s="19" t="n">
        <x:v>-0.17661110802914554</x:v>
      </x:c>
      <x:c r="G4159" s="19" t="n">
        <x:v>-0.040583312062009894</x:v>
      </x:c>
      <x:c r="H4159" s="19" t="n">
        <x:v>0.5613011578024327</x:v>
      </x:c>
      <x:c r="I4159" s="19" t="n">
        <x:v>0.05339224521526944</x:v>
      </x:c>
      <x:c r="J4159" s="19" t="n">
        <x:v>0.05182264442308793</x:v>
      </x:c>
      <x:c r="K4159" s="19" t="n">
        <x:v>0.06193905311611502</x:v>
      </x:c>
      <x:c r="L4159" s="19" t="n">
        <x:v>0.04912681792552917</x:v>
      </x:c>
      <x:c r="M4159" s="19" t="n">
        <x:v>0.057607056847097056</x:v>
      </x:c>
      <x:c r="N4159" s="19" t="n">
        <x:v>0.06427835536576254</x:v>
      </x:c>
      <x:c r="O4159" s="19" t="n">
        <x:v>0.053435451443784816</x:v>
      </x:c>
      <x:c r="P4159" s="19" t="n">
        <x:v>0.049501003640276625</x:v>
      </x:c>
      <x:c r="Q4159" s="19" t="n">
        <x:v>0.05177620601124886</x:v>
      </x:c>
      <x:c r="R4159" s="19" t="n">
        <x:v>0.05971447003085928</x:v>
      </x:c>
      <x:c r="S4159" s="21" t="n">
        <x:v>9665.982385644253</x:v>
      </x:c>
      <x:c r="T4159" s="21" t="n">
        <x:v>15670.009899157936</x:v>
      </x:c>
      <x:c r="U4159" s="21" t="n">
        <x:v>19651.586357582317</x:v>
      </x:c>
      <x:c r="V4159" s="21" t="n">
        <x:v>24158.740765809165</x:v>
      </x:c>
      <x:c r="W4159" s="21" t="n">
        <x:v>29288.043702445484</x:v>
      </x:c>
      <x:c r="X4159" s="21" t="n">
        <x:v>31337.557857438773</x:v>
      </x:c>
      <x:c r="Y4159" s="21" t="n">
        <x:v>32950.839941829545</x:v>
      </x:c>
      <x:c r="Z4159" s="21" t="n">
        <x:v>34151.81121729291</x:v>
      </x:c>
      <x:c r="AA4159" s="21" t="n">
        <x:v>34919.325407567994</x:v>
      </x:c>
      <x:c r="AB4159" s="21" t="n">
        <x:v>35226.55695157006</x:v>
      </x:c>
      <x:c r="AC4159" s="21" t="n">
        <x:v>45947.68298030878</x:v>
      </x:c>
      <x:c r="AD4159" s="25" t="n">
        <x:f>AC4159*(1+Inputs!$C$14)*(1-Inputs!$C$14/Inputs!$C$15)</x:f>
        <x:v>36459.486444875016</x:v>
      </x:c>
      <x:c r="AE4159" s="25" t="n">
        <x:f>AD4159/(B4159-Inputs!$C$14)</x:f>
        <x:v>972487.0609112992</x:v>
      </x:c>
      <x:c r="AF4159" s="25" t="n">
        <x:f>S4159/(1+B4159)^1+T4159/(1+B4159)^2+U4159/(1+B4159)^3+V4159/(1+B4159)^4+W4159/(1+B4159)^5+X4159/(1+B4159)^6+Y4159/(1+B4159)^7+Z4159/(1+B4159)^8+AA4159/(1+B4159)^9+AB4159/(1+B4159)^10+AE4159/(1+B4159)^10</x:f>
        <x:v>656854.3927249109</x:v>
      </x:c>
      <x:c r="AG4159" s="25" t="n">
        <x:f>(AF4159+Inputs!$C$12)/Inputs!$C$13</x:f>
        <x:v>549.9302053047518</x:v>
      </x:c>
      <x:c r="AH4159" s="25" t="n">
        <x:f>(S4159+Inputs!$C$11)*Inputs!$C$8-Inputs!$C$11</x:f>
        <x:v>2653.290377931965</x:v>
      </x:c>
      <x:c r="AI4159" s="25" t="n">
        <x:f>Inputs!$C$12+AH4159-Inputs!$C$10*Inputs!$C$13</x:f>
        <x:v>24971.205793131965</x:v>
      </x:c>
      <x:c r="AJ4159" s="25" t="n">
        <x:f>(S4159+Inputs!$C$11)*(1-Inputs!$C$8)</x:f>
        <x:v>7012.692007712289</x:v>
      </x:c>
      <x:c r="AK4159" s="25" t="n">
        <x:f>AJ4159/(1+B4159)^(1-Inputs!$C$8)+T4159/(1+B4159)^(2-Inputs!$C$8)+U4159/(1+B4159)^(3-Inputs!$C$8)+V4159/(1+B4159)^(4-Inputs!$C$8)+W4159/(1+B4159)^(5-Inputs!$C$8)+X4159/(1+B4159)^(6-Inputs!$C$8)+Y4159/(1+B4159)^(7-Inputs!$C$8)+Z4159/(1+B4159)^(8-Inputs!$C$8)+AA4159/(1+B4159)^(9-Inputs!$C$8)+AB4159/(1+B4159)^(10-Inputs!$C$8)+AE4159/(1+B4159)^(10-Inputs!$C$8)</x:f>
        <x:v>676191.216602091</x:v>
      </x:c>
      <x:c r="AL4159" s="25" t="n">
        <x:f>(AK4159+AI4159)/Inputs!$C$13</x:f>
        <x:v>559.476720364505</x:v>
      </x:c>
      <x:c r="AM4159" s="26" t="n">
        <x:f>IF(AL4159&gt;=Inputs!$C$7,1,0)</x:f>
        <x:v>1</x:v>
      </x:c>
      <x:c r="AN4159" s="26" t="n">
        <x:f>IF(Inputs!$C$7&lt;=(1-Inputs!$C$16)*AL4159,1,0)</x:f>
        <x:v>1</x:v>
      </x:c>
    </x:row>
    <x:row r="4160" ht="20" customHeight="1">
      <x:c r="A4160" s="16" t="n">
        <x:v>4155</x:v>
      </x:c>
      <x:c r="B4160" s="19" t="n">
        <x:v>0.09427131166395412</x:v>
      </x:c>
      <x:c r="C4160" s="24" t="n">
        <x:v>0.616826743931739</x:v>
      </x:c>
      <x:c r="D4160" s="19" t="n">
        <x:v>0.03489167573039396</x:v>
      </x:c>
      <x:c r="E4160" s="19" t="n">
        <x:v>0.03740742459266898</x:v>
      </x:c>
      <x:c r="F4160" s="19" t="n">
        <x:v>-0.16578178495769752</x:v>
      </x:c>
      <x:c r="G4160" s="19" t="n">
        <x:v>-0.06300960932905866</x:v>
      </x:c>
      <x:c r="H4160" s="19" t="n">
        <x:v>0.7181749521765539</x:v>
      </x:c>
      <x:c r="I4160" s="19" t="n">
        <x:v>0.0517620083583563</x:v>
      </x:c>
      <x:c r="J4160" s="19" t="n">
        <x:v>0.054707873332193915</x:v>
      </x:c>
      <x:c r="K4160" s="19" t="n">
        <x:v>0.05639170476513641</x:v>
      </x:c>
      <x:c r="L4160" s="19" t="n">
        <x:v>0.048864695007333696</x:v>
      </x:c>
      <x:c r="M4160" s="19" t="n">
        <x:v>0.054084792786796926</x:v>
      </x:c>
      <x:c r="N4160" s="19" t="n">
        <x:v>0.04430521781244011</x:v>
      </x:c>
      <x:c r="O4160" s="19" t="n">
        <x:v>0.04806285959063303</x:v>
      </x:c>
      <x:c r="P4160" s="19" t="n">
        <x:v>0.0569320626285446</x:v>
      </x:c>
      <x:c r="Q4160" s="19" t="n">
        <x:v>0.058272856968068255</x:v>
      </x:c>
      <x:c r="R4160" s="19" t="n">
        <x:v>0.05209766740175041</x:v>
      </x:c>
      <x:c r="S4160" s="21" t="n">
        <x:v>9715.418474153603</x:v>
      </x:c>
      <x:c r="T4160" s="21" t="n">
        <x:v>15370.01756118366</x:v>
      </x:c>
      <x:c r="U4160" s="21" t="n">
        <x:v>18763.065365068047</x:v>
      </x:c>
      <x:c r="V4160" s="21" t="n">
        <x:v>22417.81814552687</x:v>
      </x:c>
      <x:c r="W4160" s="21" t="n">
        <x:v>26455.609454125617</x:v>
      </x:c>
      <x:c r="X4160" s="21" t="n">
        <x:v>27963.612410027363</x:v>
      </x:c>
      <x:c r="Y4160" s="21" t="n">
        <x:v>29083.42742441651</x:v>
      </x:c>
      <x:c r="Z4160" s="21" t="n">
        <x:v>29986.064798650452</x:v>
      </x:c>
      <x:c r="AA4160" s="21" t="n">
        <x:v>30638.69558723198</x:v>
      </x:c>
      <x:c r="AB4160" s="21" t="n">
        <x:v>30996.319096422394</x:v>
      </x:c>
      <x:c r="AC4160" s="21" t="n">
        <x:v>40429.98143011617</x:v>
      </x:c>
      <x:c r="AD4160" s="25" t="n">
        <x:f>AC4160*(1+Inputs!$C$14)*(1-Inputs!$C$14/Inputs!$C$15)</x:f>
        <x:v>32081.190264797173</x:v>
      </x:c>
      <x:c r="AE4160" s="25" t="n">
        <x:f>AD4160/(B4160-Inputs!$C$14)</x:f>
        <x:v>541260.0019160259</x:v>
      </x:c>
      <x:c r="AF4160" s="25" t="n">
        <x:f>S4160/(1+B4160)^1+T4160/(1+B4160)^2+U4160/(1+B4160)^3+V4160/(1+B4160)^4+W4160/(1+B4160)^5+X4160/(1+B4160)^6+Y4160/(1+B4160)^7+Z4160/(1+B4160)^8+AA4160/(1+B4160)^9+AB4160/(1+B4160)^10+AE4160/(1+B4160)^10</x:f>
        <x:v>360957.34090605145</x:v>
      </x:c>
      <x:c r="AG4160" s="25" t="n">
        <x:f>(AF4160+Inputs!$C$12)/Inputs!$C$13</x:f>
        <x:v>313.82583514809266</x:v>
      </x:c>
      <x:c r="AH4160" s="25" t="n">
        <x:f>(S4160+Inputs!$C$11)*Inputs!$C$8-Inputs!$C$11</x:f>
        <x:v>2676.45084679525</x:v>
      </x:c>
      <x:c r="AI4160" s="25" t="n">
        <x:f>Inputs!$C$12+AH4160-Inputs!$C$10*Inputs!$C$13</x:f>
        <x:v>24994.366261995245</x:v>
      </x:c>
      <x:c r="AJ4160" s="25" t="n">
        <x:f>(S4160+Inputs!$C$11)*(1-Inputs!$C$8)</x:f>
        <x:v>7038.967627358354</x:v>
      </x:c>
      <x:c r="AK4160" s="25" t="n">
        <x:f>AJ4160/(1+B4160)^(1-Inputs!$C$8)+T4160/(1+B4160)^(2-Inputs!$C$8)+U4160/(1+B4160)^(3-Inputs!$C$8)+V4160/(1+B4160)^(4-Inputs!$C$8)+W4160/(1+B4160)^(5-Inputs!$C$8)+X4160/(1+B4160)^(6-Inputs!$C$8)+Y4160/(1+B4160)^(7-Inputs!$C$8)+Z4160/(1+B4160)^(8-Inputs!$C$8)+AA4160/(1+B4160)^(9-Inputs!$C$8)+AB4160/(1+B4160)^(10-Inputs!$C$8)+AE4160/(1+B4160)^(10-Inputs!$C$8)</x:f>
        <x:v>373966.6299694263</x:v>
      </x:c>
      <x:c r="AL4160" s="25" t="n">
        <x:f>(AK4160+AI4160)/Inputs!$C$13</x:f>
        <x:v>318.3419170730962</x:v>
      </x:c>
      <x:c r="AM4160" s="26" t="n">
        <x:f>IF(AL4160&gt;=Inputs!$C$7,1,0)</x:f>
        <x:v>1</x:v>
      </x:c>
      <x:c r="AN4160" s="26" t="n">
        <x:f>IF(Inputs!$C$7&lt;=(1-Inputs!$C$16)*AL4160,1,0)</x:f>
        <x:v>0</x:v>
      </x:c>
    </x:row>
    <x:row r="4161" ht="20" customHeight="1">
      <x:c r="A4161" s="16" t="n">
        <x:v>4156</x:v>
      </x:c>
      <x:c r="B4161" s="19" t="n">
        <x:v>0.09489214774843546</x:v>
      </x:c>
      <x:c r="C4161" s="24" t="n">
        <x:v>0.1222047725666755</x:v>
      </x:c>
      <x:c r="D4161" s="19" t="n">
        <x:v>0.024876540437587382</x:v>
      </x:c>
      <x:c r="E4161" s="19" t="n">
        <x:v>0.05712781087994444</x:v>
      </x:c>
      <x:c r="F4161" s="19" t="n">
        <x:v>-0.24221200392866993</x:v>
      </x:c>
      <x:c r="G4161" s="19" t="n">
        <x:v>-0.051911352509453654</x:v>
      </x:c>
      <x:c r="H4161" s="19" t="n">
        <x:v>0.8873344489701083</x:v>
      </x:c>
      <x:c r="I4161" s="19" t="n">
        <x:v>0.0583707755394255</x:v>
      </x:c>
      <x:c r="J4161" s="19" t="n">
        <x:v>0.05631511707587265</x:v>
      </x:c>
      <x:c r="K4161" s="19" t="n">
        <x:v>0.05873234491469362</x:v>
      </x:c>
      <x:c r="L4161" s="19" t="n">
        <x:v>0.05437701407597956</x:v>
      </x:c>
      <x:c r="M4161" s="19" t="n">
        <x:v>0.0573951442134296</x:v>
      </x:c>
      <x:c r="N4161" s="19" t="n">
        <x:v>0.050313100615366015</x:v>
      </x:c>
      <x:c r="O4161" s="19" t="n">
        <x:v>0.05036866089339924</x:v>
      </x:c>
      <x:c r="P4161" s="19" t="n">
        <x:v>0.05208751088125723</x:v>
      </x:c>
      <x:c r="Q4161" s="19" t="n">
        <x:v>0.057186829877283574</x:v>
      </x:c>
      <x:c r="R4161" s="19" t="n">
        <x:v>0.05486191802760345</x:v>
      </x:c>
      <x:c r="S4161" s="21" t="n">
        <x:v>8451.324726583252</x:v>
      </x:c>
      <x:c r="T4161" s="21" t="n">
        <x:v>13393.341103111326</x:v>
      </x:c>
      <x:c r="U4161" s="21" t="n">
        <x:v>16684.863942498967</x:v>
      </x:c>
      <x:c r="V4161" s="21" t="n">
        <x:v>20388.721911793993</x:v>
      </x:c>
      <x:c r="W4161" s="21" t="n">
        <x:v>24420.687563254487</x:v>
      </x:c>
      <x:c r="X4161" s="21" t="n">
        <x:v>26131.72068712583</x:v>
      </x:c>
      <x:c r="Y4161" s="21" t="n">
        <x:v>27330.008222465058</x:v>
      </x:c>
      <x:c r="Z4161" s="21" t="n">
        <x:v>28301.66831911533</x:v>
      </x:c>
      <x:c r="AA4161" s="21" t="n">
        <x:v>29018.34044918846</x:v>
      </x:c>
      <x:c r="AB4161" s="21" t="n">
        <x:v>29454.220764561098</x:v>
      </x:c>
      <x:c r="AC4161" s="21" t="n">
        <x:v>38418.54882334056</x:v>
      </x:c>
      <x:c r="AD4161" s="25" t="n">
        <x:f>AC4161*(1+Inputs!$C$14)*(1-Inputs!$C$14/Inputs!$C$15)</x:f>
        <x:v>30485.118491320733</x:v>
      </x:c>
      <x:c r="AE4161" s="25" t="n">
        <x:f>AD4161/(B4161-Inputs!$C$14)</x:f>
        <x:v>509000.25524826976</x:v>
      </x:c>
      <x:c r="AF4161" s="25" t="n">
        <x:f>S4161/(1+B4161)^1+T4161/(1+B4161)^2+U4161/(1+B4161)^3+V4161/(1+B4161)^4+W4161/(1+B4161)^5+X4161/(1+B4161)^6+Y4161/(1+B4161)^7+Z4161/(1+B4161)^8+AA4161/(1+B4161)^9+AB4161/(1+B4161)^10+AE4161/(1+B4161)^10</x:f>
        <x:v>334993.39366103255</x:v>
      </x:c>
      <x:c r="AG4161" s="25" t="n">
        <x:f>(AF4161+Inputs!$C$12)/Inputs!$C$13</x:f>
        <x:v>293.10848979644425</x:v>
      </x:c>
      <x:c r="AH4161" s="25" t="n">
        <x:f>(S4161+Inputs!$C$11)*Inputs!$C$8-Inputs!$C$11</x:f>
        <x:v>2084.2315842348935</x:v>
      </x:c>
      <x:c r="AI4161" s="25" t="n">
        <x:f>Inputs!$C$12+AH4161-Inputs!$C$10*Inputs!$C$13</x:f>
        <x:v>24402.146999434888</x:v>
      </x:c>
      <x:c r="AJ4161" s="25" t="n">
        <x:f>(S4161+Inputs!$C$11)*(1-Inputs!$C$8)</x:f>
        <x:v>6367.093142348359</x:v>
      </x:c>
      <x:c r="AK4161" s="25" t="n">
        <x:f>AJ4161/(1+B4161)^(1-Inputs!$C$8)+T4161/(1+B4161)^(2-Inputs!$C$8)+U4161/(1+B4161)^(3-Inputs!$C$8)+V4161/(1+B4161)^(4-Inputs!$C$8)+W4161/(1+B4161)^(5-Inputs!$C$8)+X4161/(1+B4161)^(6-Inputs!$C$8)+Y4161/(1+B4161)^(7-Inputs!$C$8)+Z4161/(1+B4161)^(8-Inputs!$C$8)+AA4161/(1+B4161)^(9-Inputs!$C$8)+AB4161/(1+B4161)^(10-Inputs!$C$8)+AE4161/(1+B4161)^(10-Inputs!$C$8)</x:f>
        <x:v>347541.3911919166</x:v>
      </x:c>
      <x:c r="AL4161" s="25" t="n">
        <x:f>(AK4161+AI4161)/Inputs!$C$13</x:f>
        <x:v>296.7839465743238</x:v>
      </x:c>
      <x:c r="AM4161" s="26" t="n">
        <x:f>IF(AL4161&gt;=Inputs!$C$7,1,0)</x:f>
        <x:v>1</x:v>
      </x:c>
      <x:c r="AN4161" s="26" t="n">
        <x:f>IF(Inputs!$C$7&lt;=(1-Inputs!$C$16)*AL4161,1,0)</x:f>
        <x:v>0</x:v>
      </x:c>
    </x:row>
    <x:row r="4162" ht="20" customHeight="1">
      <x:c r="A4162" s="16" t="n">
        <x:v>4157</x:v>
      </x:c>
      <x:c r="B4162" s="19" t="n">
        <x:v>0.08223294695103377</x:v>
      </x:c>
      <x:c r="C4162" s="24" t="n">
        <x:v>0.9262822371206028</x:v>
      </x:c>
      <x:c r="D4162" s="19" t="n">
        <x:v>0.025381217800240566</x:v>
      </x:c>
      <x:c r="E4162" s="19" t="n">
        <x:v>0.05242653500596617</x:v>
      </x:c>
      <x:c r="F4162" s="19" t="n">
        <x:v>-0.14499427337424212</x:v>
      </x:c>
      <x:c r="G4162" s="19" t="n">
        <x:v>-0.07310719573208474</x:v>
      </x:c>
      <x:c r="H4162" s="19" t="n">
        <x:v>0.7454508049551976</x:v>
      </x:c>
      <x:c r="I4162" s="19" t="n">
        <x:v>0.06619680000415543</x:v>
      </x:c>
      <x:c r="J4162" s="19" t="n">
        <x:v>0.06628143339267695</x:v>
      </x:c>
      <x:c r="K4162" s="19" t="n">
        <x:v>0.07069937836413714</x:v>
      </x:c>
      <x:c r="L4162" s="19" t="n">
        <x:v>0.07069441249664238</x:v>
      </x:c>
      <x:c r="M4162" s="19" t="n">
        <x:v>0.0687500423107906</x:v>
      </x:c>
      <x:c r="N4162" s="19" t="n">
        <x:v>0.06814664549833993</x:v>
      </x:c>
      <x:c r="O4162" s="19" t="n">
        <x:v>0.07218150461730943</x:v>
      </x:c>
      <x:c r="P4162" s="19" t="n">
        <x:v>0.07564457994771714</x:v>
      </x:c>
      <x:c r="Q4162" s="19" t="n">
        <x:v>0.06608043920340037</x:v>
      </x:c>
      <x:c r="R4162" s="19" t="n">
        <x:v>0.07172431666935267</x:v>
      </x:c>
      <x:c r="S4162" s="21" t="n">
        <x:v>10046.194579414945</x:v>
      </x:c>
      <x:c r="T4162" s="21" t="n">
        <x:v>16176.574284756918</x:v>
      </x:c>
      <x:c r="U4162" s="21" t="n">
        <x:v>20044.041408625417</x:v>
      </x:c>
      <x:c r="V4162" s="21" t="n">
        <x:v>24270.491328818538</x:v>
      </x:c>
      <x:c r="W4162" s="21" t="n">
        <x:v>29048.91968770221</x:v>
      </x:c>
      <x:c r="X4162" s="21" t="n">
        <x:v>30822.09508324733</x:v>
      </x:c>
      <x:c r="Y4162" s="21" t="n">
        <x:v>32185.556222516258</x:v>
      </x:c>
      <x:c r="Z4162" s="21" t="n">
        <x:v>33246.50521713396</x:v>
      </x:c>
      <x:c r="AA4162" s="21" t="n">
        <x:v>33950.5891567433</x:v>
      </x:c>
      <x:c r="AB4162" s="21" t="n">
        <x:v>34253.090436447186</x:v>
      </x:c>
      <x:c r="AC4162" s="21" t="n">
        <x:v>44677.94404753981</x:v>
      </x:c>
      <x:c r="AD4162" s="25" t="n">
        <x:f>AC4162*(1+Inputs!$C$14)*(1-Inputs!$C$14/Inputs!$C$15)</x:f>
        <x:v>35451.948601722834</x:v>
      </x:c>
      <x:c r="AE4162" s="25" t="n">
        <x:f>AD4162/(B4162-Inputs!$C$14)</x:f>
        <x:v>750576.6819604915</x:v>
      </x:c>
      <x:c r="AF4162" s="25" t="n">
        <x:f>S4162/(1+B4162)^1+T4162/(1+B4162)^2+U4162/(1+B4162)^3+V4162/(1+B4162)^4+W4162/(1+B4162)^5+X4162/(1+B4162)^6+Y4162/(1+B4162)^7+Z4162/(1+B4162)^8+AA4162/(1+B4162)^9+AB4162/(1+B4162)^10+AE4162/(1+B4162)^10</x:f>
        <x:v>504297.3354214517</x:v>
      </x:c>
      <x:c r="AG4162" s="25" t="n">
        <x:f>(AF4162+Inputs!$C$12)/Inputs!$C$13</x:f>
        <x:v>428.200746676564</x:v>
      </x:c>
      <x:c r="AH4162" s="25" t="n">
        <x:f>(S4162+Inputs!$C$11)*Inputs!$C$8-Inputs!$C$11</x:f>
        <x:v>2831.417186520426</x:v>
      </x:c>
      <x:c r="AI4162" s="25" t="n">
        <x:f>Inputs!$C$12+AH4162-Inputs!$C$10*Inputs!$C$13</x:f>
        <x:v>25149.332601720424</x:v>
      </x:c>
      <x:c r="AJ4162" s="25" t="n">
        <x:f>(S4162+Inputs!$C$11)*(1-Inputs!$C$8)</x:f>
        <x:v>7214.777392894519</x:v>
      </x:c>
      <x:c r="AK4162" s="25" t="n">
        <x:f>AJ4162/(1+B4162)^(1-Inputs!$C$8)+T4162/(1+B4162)^(2-Inputs!$C$8)+U4162/(1+B4162)^(3-Inputs!$C$8)+V4162/(1+B4162)^(4-Inputs!$C$8)+W4162/(1+B4162)^(5-Inputs!$C$8)+X4162/(1+B4162)^(6-Inputs!$C$8)+Y4162/(1+B4162)^(7-Inputs!$C$8)+Z4162/(1+B4162)^(8-Inputs!$C$8)+AA4162/(1+B4162)^(9-Inputs!$C$8)+AB4162/(1+B4162)^(10-Inputs!$C$8)+AE4162/(1+B4162)^(10-Inputs!$C$8)</x:f>
        <x:v>520603.09309816366</x:v>
      </x:c>
      <x:c r="AL4162" s="25" t="n">
        <x:f>(AK4162+AI4162)/Inputs!$C$13</x:f>
        <x:v>435.4708231774524</x:v>
      </x:c>
      <x:c r="AM4162" s="26" t="n">
        <x:f>IF(AL4162&gt;=Inputs!$C$7,1,0)</x:f>
        <x:v>1</x:v>
      </x:c>
      <x:c r="AN4162" s="26" t="n">
        <x:f>IF(Inputs!$C$7&lt;=(1-Inputs!$C$16)*AL4162,1,0)</x:f>
        <x:v>1</x:v>
      </x:c>
    </x:row>
    <x:row r="4163" ht="20" customHeight="1">
      <x:c r="A4163" s="16" t="n">
        <x:v>4158</x:v>
      </x:c>
      <x:c r="B4163" s="19" t="n">
        <x:v>0.07755707114467764</x:v>
      </x:c>
      <x:c r="C4163" s="24" t="n">
        <x:v>0.310918492853574</x:v>
      </x:c>
      <x:c r="D4163" s="19" t="n">
        <x:v>0.03271867676189544</x:v>
      </x:c>
      <x:c r="E4163" s="19" t="n">
        <x:v>0.05088387299277855</x:v>
      </x:c>
      <x:c r="F4163" s="19" t="n">
        <x:v>-0.179196360850857</x:v>
      </x:c>
      <x:c r="G4163" s="19" t="n">
        <x:v>-0.08995282741330868</x:v>
      </x:c>
      <x:c r="H4163" s="19" t="n">
        <x:v>0.5810100609376434</x:v>
      </x:c>
      <x:c r="I4163" s="19" t="n">
        <x:v>0.054230651655185515</x:v>
      </x:c>
      <x:c r="J4163" s="19" t="n">
        <x:v>0.06065400762412651</x:v>
      </x:c>
      <x:c r="K4163" s="19" t="n">
        <x:v>0.048150463238479234</x:v>
      </x:c>
      <x:c r="L4163" s="19" t="n">
        <x:v>0.06064981753497137</x:v>
      </x:c>
      <x:c r="M4163" s="19" t="n">
        <x:v>0.049732620172845826</x:v>
      </x:c>
      <x:c r="N4163" s="19" t="n">
        <x:v>0.055972627958072965</x:v>
      </x:c>
      <x:c r="O4163" s="19" t="n">
        <x:v>0.05785864068017986</x:v>
      </x:c>
      <x:c r="P4163" s="19" t="n">
        <x:v>0.061540591752674345</x:v>
      </x:c>
      <x:c r="Q4163" s="19" t="n">
        <x:v>0.05969374296026103</x:v>
      </x:c>
      <x:c r="R4163" s="19" t="n">
        <x:v>0.0499849571564107</x:v>
      </x:c>
      <x:c r="S4163" s="21" t="n">
        <x:v>9353.920739019026</x:v>
      </x:c>
      <x:c r="T4163" s="21" t="n">
        <x:v>14724.036988446376</x:v>
      </x:c>
      <x:c r="U4163" s="21" t="n">
        <x:v>17906.050298934897</x:v>
      </x:c>
      <x:c r="V4163" s="21" t="n">
        <x:v>21197.266777021014</x:v>
      </x:c>
      <x:c r="W4163" s="21" t="n">
        <x:v>24896.69530248423</x:v>
      </x:c>
      <x:c r="X4163" s="21" t="n">
        <x:v>26490.668355737966</x:v>
      </x:c>
      <x:c r="Y4163" s="21" t="n">
        <x:v>27760.14777342932</x:v>
      </x:c>
      <x:c r="Z4163" s="21" t="n">
        <x:v>28784.713116947085</x:v>
      </x:c>
      <x:c r="AA4163" s="21" t="n">
        <x:v>29525.059131344668</x:v>
      </x:c>
      <x:c r="AB4163" s="21" t="n">
        <x:v>29942.253360308</x:v>
      </x:c>
      <x:c r="AC4163" s="21" t="n">
        <x:v>39055.113078662616</x:v>
      </x:c>
      <x:c r="AD4163" s="25" t="n">
        <x:f>AC4163*(1+Inputs!$C$14)*(1-Inputs!$C$14/Inputs!$C$15)</x:f>
        <x:v>30990.232227918783</x:v>
      </x:c>
      <x:c r="AE4163" s="25" t="n">
        <x:f>AD4163/(B4163-Inputs!$C$14)</x:f>
        <x:v>728204.0656078972</x:v>
      </x:c>
      <x:c r="AF4163" s="25" t="n">
        <x:f>S4163/(1+B4163)^1+T4163/(1+B4163)^2+U4163/(1+B4163)^3+V4163/(1+B4163)^4+W4163/(1+B4163)^5+X4163/(1+B4163)^6+Y4163/(1+B4163)^7+Z4163/(1+B4163)^8+AA4163/(1+B4163)^9+AB4163/(1+B4163)^10+AE4163/(1+B4163)^10</x:f>
        <x:v>492032.2106201554</x:v>
      </x:c>
      <x:c r="AG4163" s="25" t="n">
        <x:f>(AF4163+Inputs!$C$12)/Inputs!$C$13</x:f>
        <x:v>418.4140673287898</x:v>
      </x:c>
      <x:c r="AH4163" s="25" t="n">
        <x:f>(S4163+Inputs!$C$11)*Inputs!$C$8-Inputs!$C$11</x:f>
        <x:v>2507.0916338965853</x:v>
      </x:c>
      <x:c r="AI4163" s="25" t="n">
        <x:f>Inputs!$C$12+AH4163-Inputs!$C$10*Inputs!$C$13</x:f>
        <x:v>24825.00704909658</x:v>
      </x:c>
      <x:c r="AJ4163" s="25" t="n">
        <x:f>(S4163+Inputs!$C$11)*(1-Inputs!$C$8)</x:f>
        <x:v>6846.829105122441</x:v>
      </x:c>
      <x:c r="AK4163" s="25" t="n">
        <x:f>AJ4163/(1+B4163)^(1-Inputs!$C$8)+T4163/(1+B4163)^(2-Inputs!$C$8)+U4163/(1+B4163)^(3-Inputs!$C$8)+V4163/(1+B4163)^(4-Inputs!$C$8)+W4163/(1+B4163)^(5-Inputs!$C$8)+X4163/(1+B4163)^(6-Inputs!$C$8)+Y4163/(1+B4163)^(7-Inputs!$C$8)+Z4163/(1+B4163)^(8-Inputs!$C$8)+AA4163/(1+B4163)^(9-Inputs!$C$8)+AB4163/(1+B4163)^(10-Inputs!$C$8)+AE4163/(1+B4163)^(10-Inputs!$C$8)</x:f>
        <x:v>507146.10036316776</x:v>
      </x:c>
      <x:c r="AL4163" s="25" t="n">
        <x:f>(AK4163+AI4163)/Inputs!$C$13</x:f>
        <x:v>424.47433147797165</x:v>
      </x:c>
      <x:c r="AM4163" s="26" t="n">
        <x:f>IF(AL4163&gt;=Inputs!$C$7,1,0)</x:f>
        <x:v>1</x:v>
      </x:c>
      <x:c r="AN4163" s="26" t="n">
        <x:f>IF(Inputs!$C$7&lt;=(1-Inputs!$C$16)*AL4163,1,0)</x:f>
        <x:v>1</x:v>
      </x:c>
    </x:row>
    <x:row r="4164" ht="20" customHeight="1">
      <x:c r="A4164" s="16" t="n">
        <x:v>4159</x:v>
      </x:c>
      <x:c r="B4164" s="19" t="n">
        <x:v>0.08924453854998339</x:v>
      </x:c>
      <x:c r="C4164" s="24" t="n">
        <x:v>0.7431969749442544</x:v>
      </x:c>
      <x:c r="D4164" s="19" t="n">
        <x:v>0.03098999631656767</x:v>
      </x:c>
      <x:c r="E4164" s="19" t="n">
        <x:v>0.04441620386167784</x:v>
      </x:c>
      <x:c r="F4164" s="19" t="n">
        <x:v>-0.13077940287024492</x:v>
      </x:c>
      <x:c r="G4164" s="19" t="n">
        <x:v>-0.056633333600460106</x:v>
      </x:c>
      <x:c r="H4164" s="19" t="n">
        <x:v>0.7000397155015605</x:v>
      </x:c>
      <x:c r="I4164" s="19" t="n">
        <x:v>0.04753444619345715</x:v>
      </x:c>
      <x:c r="J4164" s="19" t="n">
        <x:v>0.050543832247220734</x:v>
      </x:c>
      <x:c r="K4164" s="19" t="n">
        <x:v>0.045996957688549854</x:v>
      </x:c>
      <x:c r="L4164" s="19" t="n">
        <x:v>0.05275395707005259</x:v>
      </x:c>
      <x:c r="M4164" s="19" t="n">
        <x:v>0.045552205708091834</x:v>
      </x:c>
      <x:c r="N4164" s="19" t="n">
        <x:v>0.04857974079808741</x:v>
      </x:c>
      <x:c r="O4164" s="19" t="n">
        <x:v>0.050757938822113144</x:v>
      </x:c>
      <x:c r="P4164" s="19" t="n">
        <x:v>0.0534432753141175</x:v>
      </x:c>
      <x:c r="Q4164" s="19" t="n">
        <x:v>0.0501808445528593</x:v>
      </x:c>
      <x:c r="R4164" s="19" t="n">
        <x:v>0.048382753040879155</x:v>
      </x:c>
      <x:c r="S4164" s="21" t="n">
        <x:v>10372.898155309975</x:v>
      </x:c>
      <x:c r="T4164" s="21" t="n">
        <x:v>16287.391230863876</x:v>
      </x:c>
      <x:c r="U4164" s="21" t="n">
        <x:v>19705.936273510262</x:v>
      </x:c>
      <x:c r="V4164" s="21" t="n">
        <x:v>23365.38153703416</x:v>
      </x:c>
      <x:c r="W4164" s="21" t="n">
        <x:v>27485.52878198735</x:v>
      </x:c>
      <x:c r="X4164" s="21" t="n">
        <x:v>29012.62047567896</x:v>
      </x:c>
      <x:c r="Y4164" s="21" t="n">
        <x:v>30211.505444744056</x:v>
      </x:c>
      <x:c r="Z4164" s="21" t="n">
        <x:v>31155.243186465093</x:v>
      </x:c>
      <x:c r="AA4164" s="21" t="n">
        <x:v>31804.227324002357</x:v>
      </x:c>
      <x:c r="AB4164" s="21" t="n">
        <x:v>32126.122528475047</x:v>
      </x:c>
      <x:c r="AC4164" s="21" t="n">
        <x:v>41903.63808061963</x:v>
      </x:c>
      <x:c r="AD4164" s="25" t="n">
        <x:f>AC4164*(1+Inputs!$C$14)*(1-Inputs!$C$14/Inputs!$C$15)</x:f>
        <x:v>33250.536816971675</x:v>
      </x:c>
      <x:c r="AE4164" s="25" t="n">
        <x:f>AD4164/(B4164-Inputs!$C$14)</x:f>
        <x:v>612974.8303846868</x:v>
      </x:c>
      <x:c r="AF4164" s="25" t="n">
        <x:f>S4164/(1+B4164)^1+T4164/(1+B4164)^2+U4164/(1+B4164)^3+V4164/(1+B4164)^4+W4164/(1+B4164)^5+X4164/(1+B4164)^6+Y4164/(1+B4164)^7+Z4164/(1+B4164)^8+AA4164/(1+B4164)^9+AB4164/(1+B4164)^10+AE4164/(1+B4164)^10</x:f>
        <x:v>411853.3682494296</x:v>
      </x:c>
      <x:c r="AG4164" s="25" t="n">
        <x:f>(AF4164+Inputs!$C$12)/Inputs!$C$13</x:f>
        <x:v>354.4371707647137</x:v>
      </x:c>
      <x:c r="AH4164" s="25" t="n">
        <x:f>(S4164+Inputs!$C$11)*Inputs!$C$8-Inputs!$C$11</x:f>
        <x:v>2984.475574131523</x:v>
      </x:c>
      <x:c r="AI4164" s="25" t="n">
        <x:f>Inputs!$C$12+AH4164-Inputs!$C$10*Inputs!$C$13</x:f>
        <x:v>25302.39098933152</x:v>
      </x:c>
      <x:c r="AJ4164" s="25" t="n">
        <x:f>(S4164+Inputs!$C$11)*(1-Inputs!$C$8)</x:f>
        <x:v>7388.422581178453</x:v>
      </x:c>
      <x:c r="AK4164" s="25" t="n">
        <x:f>AJ4164/(1+B4164)^(1-Inputs!$C$8)+T4164/(1+B4164)^(2-Inputs!$C$8)+U4164/(1+B4164)^(3-Inputs!$C$8)+V4164/(1+B4164)^(4-Inputs!$C$8)+W4164/(1+B4164)^(5-Inputs!$C$8)+X4164/(1+B4164)^(6-Inputs!$C$8)+Y4164/(1+B4164)^(7-Inputs!$C$8)+Z4164/(1+B4164)^(8-Inputs!$C$8)+AA4164/(1+B4164)^(9-Inputs!$C$8)+AB4164/(1+B4164)^(10-Inputs!$C$8)+AE4164/(1+B4164)^(10-Inputs!$C$8)</x:f>
        <x:v>425830.45182161406</x:v>
      </x:c>
      <x:c r="AL4164" s="25" t="n">
        <x:f>(AK4164+AI4164)/Inputs!$C$13</x:f>
        <x:v>359.9712638369469</x:v>
      </x:c>
      <x:c r="AM4164" s="26" t="n">
        <x:f>IF(AL4164&gt;=Inputs!$C$7,1,0)</x:f>
        <x:v>1</x:v>
      </x:c>
      <x:c r="AN4164" s="26" t="n">
        <x:f>IF(Inputs!$C$7&lt;=(1-Inputs!$C$16)*AL4164,1,0)</x:f>
        <x:v>1</x:v>
      </x:c>
    </x:row>
    <x:row r="4165" ht="20" customHeight="1">
      <x:c r="A4165" s="16" t="n">
        <x:v>4160</x:v>
      </x:c>
      <x:c r="B4165" s="19" t="n">
        <x:v>0.09181906641289178</x:v>
      </x:c>
      <x:c r="C4165" s="24" t="n">
        <x:v>0.4155012489053149</x:v>
      </x:c>
      <x:c r="D4165" s="19" t="n">
        <x:v>0.01178807577641834</x:v>
      </x:c>
      <x:c r="E4165" s="19" t="n">
        <x:v>0.029173698872932335</x:v>
      </x:c>
      <x:c r="F4165" s="19" t="n">
        <x:v>-0.15280125930778357</x:v>
      </x:c>
      <x:c r="G4165" s="19" t="n">
        <x:v>-0.07141225878226407</x:v>
      </x:c>
      <x:c r="H4165" s="19" t="n">
        <x:v>0.9694337681276863</x:v>
      </x:c>
      <x:c r="I4165" s="19" t="n">
        <x:v>0.06633895815307483</x:v>
      </x:c>
      <x:c r="J4165" s="19" t="n">
        <x:v>0.06274766205845822</x:v>
      </x:c>
      <x:c r="K4165" s="19" t="n">
        <x:v>0.06705110245409401</x:v>
      </x:c>
      <x:c r="L4165" s="19" t="n">
        <x:v>0.06596631336491669</x:v>
      </x:c>
      <x:c r="M4165" s="19" t="n">
        <x:v>0.069613936585273</x:v>
      </x:c>
      <x:c r="N4165" s="19" t="n">
        <x:v>0.05654627252833166</x:v>
      </x:c>
      <x:c r="O4165" s="19" t="n">
        <x:v>0.06210653027327112</x:v>
      </x:c>
      <x:c r="P4165" s="19" t="n">
        <x:v>0.06953265709401762</x:v>
      </x:c>
      <x:c r="Q4165" s="19" t="n">
        <x:v>0.06676945631078639</x:v>
      </x:c>
      <x:c r="R4165" s="19" t="n">
        <x:v>0.06796046515836338</x:v>
      </x:c>
      <x:c r="S4165" s="21" t="n">
        <x:v>9854.5168263543</x:v>
      </x:c>
      <x:c r="T4165" s="21" t="n">
        <x:v>15209.272476676384</x:v>
      </x:c>
      <x:c r="U4165" s="21" t="n">
        <x:v>18023.73050024061</x:v>
      </x:c>
      <x:c r="V4165" s="21" t="n">
        <x:v>20939.838597919188</x:v>
      </x:c>
      <x:c r="W4165" s="21" t="n">
        <x:v>24049.09692514193</x:v>
      </x:c>
      <x:c r="X4165" s="21" t="n">
        <x:v>25083.02381153964</x:v>
      </x:c>
      <x:c r="Y4165" s="21" t="n">
        <x:v>25804.459678303963</x:v>
      </x:c>
      <x:c r="Z4165" s="21" t="n">
        <x:v>26442.504684121082</x:v>
      </x:c>
      <x:c r="AA4165" s="21" t="n">
        <x:v>26974.59371479698</x:v>
      </x:c>
      <x:c r="AB4165" s="21" t="n">
        <x:v>27368.976186269378</x:v>
      </x:c>
      <x:c r="AC4165" s="21" t="n">
        <x:v>35698.66459078614</x:v>
      </x:c>
      <x:c r="AD4165" s="25" t="n">
        <x:f>AC4165*(1+Inputs!$C$14)*(1-Inputs!$C$14/Inputs!$C$15)</x:f>
        <x:v>28326.890352788796</x:v>
      </x:c>
      <x:c r="AE4165" s="25" t="n">
        <x:f>AD4165/(B4165-Inputs!$C$14)</x:f>
        <x:v>498545.508420421</x:v>
      </x:c>
      <x:c r="AF4165" s="25" t="n">
        <x:f>S4165/(1+B4165)^1+T4165/(1+B4165)^2+U4165/(1+B4165)^3+V4165/(1+B4165)^4+W4165/(1+B4165)^5+X4165/(1+B4165)^6+Y4165/(1+B4165)^7+Z4165/(1+B4165)^8+AA4165/(1+B4165)^9+AB4165/(1+B4165)^10+AE4165/(1+B4165)^10</x:f>
        <x:v>338436.22217274643</x:v>
      </x:c>
      <x:c r="AG4165" s="25" t="n">
        <x:f>(AF4165+Inputs!$C$12)/Inputs!$C$13</x:f>
        <x:v>295.85561705681727</x:v>
      </x:c>
      <x:c r="AH4165" s="25" t="n">
        <x:f>(S4165+Inputs!$C$11)*Inputs!$C$8-Inputs!$C$11</x:f>
        <x:v>2741.617472072837</x:v>
      </x:c>
      <x:c r="AI4165" s="25" t="n">
        <x:f>Inputs!$C$12+AH4165-Inputs!$C$10*Inputs!$C$13</x:f>
        <x:v>25059.532887272835</x:v>
      </x:c>
      <x:c r="AJ4165" s="25" t="n">
        <x:f>(S4165+Inputs!$C$11)*(1-Inputs!$C$8)</x:f>
        <x:v>7112.899354281464</x:v>
      </x:c>
      <x:c r="AK4165" s="25" t="n">
        <x:f>AJ4165/(1+B4165)^(1-Inputs!$C$8)+T4165/(1+B4165)^(2-Inputs!$C$8)+U4165/(1+B4165)^(3-Inputs!$C$8)+V4165/(1+B4165)^(4-Inputs!$C$8)+W4165/(1+B4165)^(5-Inputs!$C$8)+X4165/(1+B4165)^(6-Inputs!$C$8)+Y4165/(1+B4165)^(7-Inputs!$C$8)+Z4165/(1+B4165)^(8-Inputs!$C$8)+AA4165/(1+B4165)^(9-Inputs!$C$8)+AB4165/(1+B4165)^(10-Inputs!$C$8)+AE4165/(1+B4165)^(10-Inputs!$C$8)</x:f>
        <x:v>350038.54647535976</x:v>
      </x:c>
      <x:c r="AL4165" s="25" t="n">
        <x:f>(AK4165+AI4165)/Inputs!$C$13</x:f>
        <x:v>299.3010414618881</x:v>
      </x:c>
      <x:c r="AM4165" s="26" t="n">
        <x:f>IF(AL4165&gt;=Inputs!$C$7,1,0)</x:f>
        <x:v>1</x:v>
      </x:c>
      <x:c r="AN4165" s="26" t="n">
        <x:f>IF(Inputs!$C$7&lt;=(1-Inputs!$C$16)*AL4165,1,0)</x:f>
        <x:v>0</x:v>
      </x:c>
    </x:row>
    <x:row r="4166" ht="20" customHeight="1">
      <x:c r="A4166" s="16" t="n">
        <x:v>4161</x:v>
      </x:c>
      <x:c r="B4166" s="19" t="n">
        <x:v>0.07025621743429436</x:v>
      </x:c>
      <x:c r="C4166" s="24" t="n">
        <x:v>0.5302454678909783</x:v>
      </x:c>
      <x:c r="D4166" s="19" t="n">
        <x:v>0.022851247088784988</x:v>
      </x:c>
      <x:c r="E4166" s="19" t="n">
        <x:v>0.049001093848232535</x:v>
      </x:c>
      <x:c r="F4166" s="19" t="n">
        <x:v>-0.2429009853896321</x:v>
      </x:c>
      <x:c r="G4166" s="19" t="n">
        <x:v>-0.08111288420283642</x:v>
      </x:c>
      <x:c r="H4166" s="19" t="n">
        <x:v>0.8712897559670125</x:v>
      </x:c>
      <x:c r="I4166" s="19" t="n">
        <x:v>0.0789786741432647</x:v>
      </x:c>
      <x:c r="J4166" s="19" t="n">
        <x:v>0.07632888700672424</x:v>
      </x:c>
      <x:c r="K4166" s="19" t="n">
        <x:v>0.07741541953938508</x:v>
      </x:c>
      <x:c r="L4166" s="19" t="n">
        <x:v>0.07659378927504008</x:v>
      </x:c>
      <x:c r="M4166" s="19" t="n">
        <x:v>0.07574970881611648</x:v>
      </x:c>
      <x:c r="N4166" s="19" t="n">
        <x:v>0.07622143398652156</x:v>
      </x:c>
      <x:c r="O4166" s="19" t="n">
        <x:v>0.07092138698779422</x:v>
      </x:c>
      <x:c r="P4166" s="19" t="n">
        <x:v>0.0759675521825659</x:v>
      </x:c>
      <x:c r="Q4166" s="19" t="n">
        <x:v>0.07668954361502414</x:v>
      </x:c>
      <x:c r="R4166" s="19" t="n">
        <x:v>0.07763811779739058</x:v>
      </x:c>
      <x:c r="S4166" s="21" t="n">
        <x:v>8289.424036065644</x:v>
      </x:c>
      <x:c r="T4166" s="21" t="n">
        <x:v>13669.166211762868</x:v>
      </x:c>
      <x:c r="U4166" s="21" t="n">
        <x:v>17507.143783805426</x:v>
      </x:c>
      <x:c r="V4166" s="21" t="n">
        <x:v>21810.83615595357</x:v>
      </x:c>
      <x:c r="W4166" s="21" t="n">
        <x:v>26580.9469721104</x:v>
      </x:c>
      <x:c r="X4166" s="21" t="n">
        <x:v>28324.533909332084</x:v>
      </x:c>
      <x:c r="Y4166" s="21" t="n">
        <x:v>29566.043444399973</x:v>
      </x:c>
      <x:c r="Z4166" s="21" t="n">
        <x:v>30538.808984478925</x:v>
      </x:c>
      <x:c r="AA4166" s="21" t="n">
        <x:v>31237.527643221456</x:v>
      </x:c>
      <x:c r="AB4166" s="21" t="n">
        <x:v>31624.768377124456</x:v>
      </x:c>
      <x:c r="AC4166" s="21" t="n">
        <x:v>41249.697883205816</x:v>
      </x:c>
      <x:c r="AD4166" s="25" t="n">
        <x:f>AC4166*(1+Inputs!$C$14)*(1-Inputs!$C$14/Inputs!$C$15)</x:f>
        <x:v>32731.63527032381</x:v>
      </x:c>
      <x:c r="AE4166" s="25" t="n">
        <x:f>AD4166/(B4166-Inputs!$C$14)</x:f>
        <x:v>928393.2779040885</x:v>
      </x:c>
      <x:c r="AF4166" s="25" t="n">
        <x:f>S4166/(1+B4166)^1+T4166/(1+B4166)^2+U4166/(1+B4166)^3+V4166/(1+B4166)^4+W4166/(1+B4166)^5+X4166/(1+B4166)^6+Y4166/(1+B4166)^7+Z4166/(1+B4166)^8+AA4166/(1+B4166)^9+AB4166/(1+B4166)^10+AE4166/(1+B4166)^10</x:f>
        <x:v>628292.1517471193</x:v>
      </x:c>
      <x:c r="AG4166" s="25" t="n">
        <x:f>(AF4166+Inputs!$C$12)/Inputs!$C$13</x:f>
        <x:v>527.1396101471747</x:v>
      </x:c>
      <x:c r="AH4166" s="25" t="n">
        <x:f>(S4166+Inputs!$C$11)*Inputs!$C$8-Inputs!$C$11</x:f>
        <x:v>2008.3822196362335</x:v>
      </x:c>
      <x:c r="AI4166" s="25" t="n">
        <x:f>Inputs!$C$12+AH4166-Inputs!$C$10*Inputs!$C$13</x:f>
        <x:v>24326.297634836228</x:v>
      </x:c>
      <x:c r="AJ4166" s="25" t="n">
        <x:f>(S4166+Inputs!$C$11)*(1-Inputs!$C$8)</x:f>
        <x:v>6281.0418164294115</x:v>
      </x:c>
      <x:c r="AK4166" s="25" t="n">
        <x:f>AJ4166/(1+B4166)^(1-Inputs!$C$8)+T4166/(1+B4166)^(2-Inputs!$C$8)+U4166/(1+B4166)^(3-Inputs!$C$8)+V4166/(1+B4166)^(4-Inputs!$C$8)+W4166/(1+B4166)^(5-Inputs!$C$8)+X4166/(1+B4166)^(6-Inputs!$C$8)+Y4166/(1+B4166)^(7-Inputs!$C$8)+Z4166/(1+B4166)^(8-Inputs!$C$8)+AA4166/(1+B4166)^(9-Inputs!$C$8)+AB4166/(1+B4166)^(10-Inputs!$C$8)+AE4166/(1+B4166)^(10-Inputs!$C$8)</x:f>
        <x:v>646662.0635788045</x:v>
      </x:c>
      <x:c r="AL4166" s="25" t="n">
        <x:f>(AK4166+AI4166)/Inputs!$C$13</x:f>
        <x:v>535.4000096755886</x:v>
      </x:c>
      <x:c r="AM4166" s="26" t="n">
        <x:f>IF(AL4166&gt;=Inputs!$C$7,1,0)</x:f>
        <x:v>1</x:v>
      </x:c>
      <x:c r="AN4166" s="26" t="n">
        <x:f>IF(Inputs!$C$7&lt;=(1-Inputs!$C$16)*AL4166,1,0)</x:f>
        <x:v>1</x:v>
      </x:c>
    </x:row>
    <x:row r="4167" ht="20" customHeight="1">
      <x:c r="A4167" s="16" t="n">
        <x:v>4162</x:v>
      </x:c>
      <x:c r="B4167" s="19" t="n">
        <x:v>0.08058600846134814</x:v>
      </x:c>
      <x:c r="C4167" s="24" t="n">
        <x:v>0.262771014252138</x:v>
      </x:c>
      <x:c r="D4167" s="19" t="n">
        <x:v>0.04690295996331742</x:v>
      </x:c>
      <x:c r="E4167" s="19" t="n">
        <x:v>0.0422865423858238</x:v>
      </x:c>
      <x:c r="F4167" s="19" t="n">
        <x:v>-0.12471532458853177</x:v>
      </x:c>
      <x:c r="G4167" s="19" t="n">
        <x:v>-0.05829098182958717</x:v>
      </x:c>
      <x:c r="H4167" s="19" t="n">
        <x:v>0.3833263629274768</x:v>
      </x:c>
      <x:c r="I4167" s="19" t="n">
        <x:v>0.06855618374278152</x:v>
      </x:c>
      <x:c r="J4167" s="19" t="n">
        <x:v>0.06526280915484335</x:v>
      </x:c>
      <x:c r="K4167" s="19" t="n">
        <x:v>0.04955295675478397</x:v>
      </x:c>
      <x:c r="L4167" s="19" t="n">
        <x:v>0.06563096590237479</x:v>
      </x:c>
      <x:c r="M4167" s="19" t="n">
        <x:v>0.06993618679212091</x:v>
      </x:c>
      <x:c r="N4167" s="19" t="n">
        <x:v>0.06506759868048789</x:v>
      </x:c>
      <x:c r="O4167" s="19" t="n">
        <x:v>0.07123604329104524</x:v>
      </x:c>
      <x:c r="P4167" s="19" t="n">
        <x:v>0.0670366319296761</x:v>
      </x:c>
      <x:c r="Q4167" s="19" t="n">
        <x:v>0.06457720127942253</x:v>
      </x:c>
      <x:c r="R4167" s="19" t="n">
        <x:v>0.0630413670913515</x:v>
      </x:c>
      <x:c r="S4167" s="21" t="n">
        <x:v>10466.57388426765</x:v>
      </x:c>
      <x:c r="T4167" s="21" t="n">
        <x:v>16016.921935069406</x:v>
      </x:c>
      <x:c r="U4167" s="21" t="n">
        <x:v>18913.040497339658</x:v>
      </x:c>
      <x:c r="V4167" s="21" t="n">
        <x:v>21862.34541647782</x:v>
      </x:c>
      <x:c r="W4167" s="21" t="n">
        <x:v>25245.85203393976</x:v>
      </x:c>
      <x:c r="X4167" s="21" t="n">
        <x:v>26953.348541662042</x:v>
      </x:c>
      <x:c r="Y4167" s="21" t="n">
        <x:v>28345.422836561745</x:v>
      </x:c>
      <x:c r="Z4167" s="21" t="n">
        <x:v>29466.528691862615</x:v>
      </x:c>
      <x:c r="AA4167" s="21" t="n">
        <x:v>30244.113672118747</x:v>
      </x:c>
      <x:c r="AB4167" s="21" t="n">
        <x:v>30655.962158740607</x:v>
      </x:c>
      <x:c r="AC4167" s="21" t="n">
        <x:v>39986.03759835731</x:v>
      </x:c>
      <x:c r="AD4167" s="25" t="n">
        <x:f>AC4167*(1+Inputs!$C$14)*(1-Inputs!$C$14/Inputs!$C$15)</x:f>
        <x:v>31728.92083429652</x:v>
      </x:c>
      <x:c r="AE4167" s="25" t="n">
        <x:f>AD4167/(B4167-Inputs!$C$14)</x:f>
        <x:v>696023.2296100045</x:v>
      </x:c>
      <x:c r="AF4167" s="25" t="n">
        <x:f>S4167/(1+B4167)^1+T4167/(1+B4167)^2+U4167/(1+B4167)^3+V4167/(1+B4167)^4+W4167/(1+B4167)^5+X4167/(1+B4167)^6+Y4167/(1+B4167)^7+Z4167/(1+B4167)^8+AA4167/(1+B4167)^9+AB4167/(1+B4167)^10+AE4167/(1+B4167)^10</x:f>
        <x:v>470647.9901162053</x:v>
      </x:c>
      <x:c r="AG4167" s="25" t="n">
        <x:f>(AF4167+Inputs!$C$12)/Inputs!$C$13</x:f>
        <x:v>401.35101150467483</x:v>
      </x:c>
      <x:c r="AH4167" s="25" t="n">
        <x:f>(S4167+Inputs!$C$11)*Inputs!$C$8-Inputs!$C$11</x:f>
        <x:v>3028.3620115336116</x:v>
      </x:c>
      <x:c r="AI4167" s="25" t="n">
        <x:f>Inputs!$C$12+AH4167-Inputs!$C$10*Inputs!$C$13</x:f>
        <x:v>25346.277426733606</x:v>
      </x:c>
      <x:c r="AJ4167" s="25" t="n">
        <x:f>(S4167+Inputs!$C$11)*(1-Inputs!$C$8)</x:f>
        <x:v>7438.2118727340385</x:v>
      </x:c>
      <x:c r="AK4167" s="25" t="n">
        <x:f>AJ4167/(1+B4167)^(1-Inputs!$C$8)+T4167/(1+B4167)^(2-Inputs!$C$8)+U4167/(1+B4167)^(3-Inputs!$C$8)+V4167/(1+B4167)^(4-Inputs!$C$8)+W4167/(1+B4167)^(5-Inputs!$C$8)+X4167/(1+B4167)^(6-Inputs!$C$8)+Y4167/(1+B4167)^(7-Inputs!$C$8)+Z4167/(1+B4167)^(8-Inputs!$C$8)+AA4167/(1+B4167)^(9-Inputs!$C$8)+AB4167/(1+B4167)^(10-Inputs!$C$8)+AE4167/(1+B4167)^(10-Inputs!$C$8)</x:f>
        <x:v>485145.04561655014</x:v>
      </x:c>
      <x:c r="AL4167" s="25" t="n">
        <x:f>(AK4167+AI4167)/Inputs!$C$13</x:f>
        <x:v>407.33502262590633</x:v>
      </x:c>
      <x:c r="AM4167" s="26" t="n">
        <x:f>IF(AL4167&gt;=Inputs!$C$7,1,0)</x:f>
        <x:v>1</x:v>
      </x:c>
      <x:c r="AN4167" s="26" t="n">
        <x:f>IF(Inputs!$C$7&lt;=(1-Inputs!$C$16)*AL4167,1,0)</x:f>
        <x:v>1</x:v>
      </x:c>
    </x:row>
    <x:row r="4168" ht="20" customHeight="1">
      <x:c r="A4168" s="16" t="n">
        <x:v>4163</x:v>
      </x:c>
      <x:c r="B4168" s="19" t="n">
        <x:v>0.08382651862647579</x:v>
      </x:c>
      <x:c r="C4168" s="24" t="n">
        <x:v>0.44735375844672376</x:v>
      </x:c>
      <x:c r="D4168" s="19" t="n">
        <x:v>0.033708563989760874</x:v>
      </x:c>
      <x:c r="E4168" s="19" t="n">
        <x:v>0.0432040749528764</x:v>
      </x:c>
      <x:c r="F4168" s="19" t="n">
        <x:v>-0.21595310321929334</x:v>
      </x:c>
      <x:c r="G4168" s="19" t="n">
        <x:v>-0.03410775615558749</x:v>
      </x:c>
      <x:c r="H4168" s="19" t="n">
        <x:v>0.6316388248648366</x:v>
      </x:c>
      <x:c r="I4168" s="19" t="n">
        <x:v>0.06619787418714965</x:v>
      </x:c>
      <x:c r="J4168" s="19" t="n">
        <x:v>0.05016350384408156</x:v>
      </x:c>
      <x:c r="K4168" s="19" t="n">
        <x:v>0.06260375246719718</x:v>
      </x:c>
      <x:c r="L4168" s="19" t="n">
        <x:v>0.055275578335218824</x:v>
      </x:c>
      <x:c r="M4168" s="19" t="n">
        <x:v>0.0598912998531739</x:v>
      </x:c>
      <x:c r="N4168" s="19" t="n">
        <x:v>0.051861315120873996</x:v>
      </x:c>
      <x:c r="O4168" s="19" t="n">
        <x:v>0.0556881055945712</x:v>
      </x:c>
      <x:c r="P4168" s="19" t="n">
        <x:v>0.06589699194945865</x:v>
      </x:c>
      <x:c r="Q4168" s="19" t="n">
        <x:v>0.06461382027182822</x:v>
      </x:c>
      <x:c r="R4168" s="19" t="n">
        <x:v>0.051860587252139115</x:v>
      </x:c>
      <x:c r="S4168" s="21" t="n">
        <x:v>8942.201838641946</x:v>
      </x:c>
      <x:c r="T4168" s="21" t="n">
        <x:v>14203.600345552419</x:v>
      </x:c>
      <x:c r="U4168" s="21" t="n">
        <x:v>17450.30656104748</x:v>
      </x:c>
      <x:c r="V4168" s="21" t="n">
        <x:v>21095.951638916722</x:v>
      </x:c>
      <x:c r="W4168" s="21" t="n">
        <x:v>25124.91456991671</x:v>
      </x:c>
      <x:c r="X4168" s="21" t="n">
        <x:v>26718.32255231833</x:v>
      </x:c>
      <x:c r="Y4168" s="21" t="n">
        <x:v>27904.75112900578</x:v>
      </x:c>
      <x:c r="Z4168" s="21" t="n">
        <x:v>28872.6946724481</x:v>
      </x:c>
      <x:c r="AA4168" s="21" t="n">
        <x:v>29588.65201850413</x:v>
      </x:c>
      <x:c r="AB4168" s="21" t="n">
        <x:v>29998.80672615777</x:v>
      </x:c>
      <x:c r="AC4168" s="21" t="n">
        <x:v>39128.87833846666</x:v>
      </x:c>
      <x:c r="AD4168" s="25" t="n">
        <x:f>AC4168*(1+Inputs!$C$14)*(1-Inputs!$C$14/Inputs!$C$15)</x:f>
        <x:v>31048.76496157329</x:v>
      </x:c>
      <x:c r="AE4168" s="25" t="n">
        <x:f>AD4168/(B4168-Inputs!$C$14)</x:f>
        <x:v>635899.6265758204</x:v>
      </x:c>
      <x:c r="AF4168" s="25" t="n">
        <x:f>S4168/(1+B4168)^1+T4168/(1+B4168)^2+U4168/(1+B4168)^3+V4168/(1+B4168)^4+W4168/(1+B4168)^5+X4168/(1+B4168)^6+Y4168/(1+B4168)^7+Z4168/(1+B4168)^8+AA4168/(1+B4168)^9+AB4168/(1+B4168)^10+AE4168/(1+B4168)^10</x:f>
        <x:v>425727.52653841424</x:v>
      </x:c>
      <x:c r="AG4168" s="25" t="n">
        <x:f>(AF4168+Inputs!$C$12)/Inputs!$C$13</x:f>
        <x:v>365.5077420466467</x:v>
      </x:c>
      <x:c r="AH4168" s="25" t="n">
        <x:f>(S4168+Inputs!$C$11)*Inputs!$C$8-Inputs!$C$11</x:f>
        <x:v>2314.2041490623915</x:v>
      </x:c>
      <x:c r="AI4168" s="25" t="n">
        <x:f>Inputs!$C$12+AH4168-Inputs!$C$10*Inputs!$C$13</x:f>
        <x:v>24632.119564262386</x:v>
      </x:c>
      <x:c r="AJ4168" s="25" t="n">
        <x:f>(S4168+Inputs!$C$11)*(1-Inputs!$C$8)</x:f>
        <x:v>6627.997689579555</x:v>
      </x:c>
      <x:c r="AK4168" s="25" t="n">
        <x:f>AJ4168/(1+B4168)^(1-Inputs!$C$8)+T4168/(1+B4168)^(2-Inputs!$C$8)+U4168/(1+B4168)^(3-Inputs!$C$8)+V4168/(1+B4168)^(4-Inputs!$C$8)+W4168/(1+B4168)^(5-Inputs!$C$8)+X4168/(1+B4168)^(6-Inputs!$C$8)+Y4168/(1+B4168)^(7-Inputs!$C$8)+Z4168/(1+B4168)^(8-Inputs!$C$8)+AA4168/(1+B4168)^(9-Inputs!$C$8)+AB4168/(1+B4168)^(10-Inputs!$C$8)+AE4168/(1+B4168)^(10-Inputs!$C$8)</x:f>
        <x:v>439872.1657508693</x:v>
      </x:c>
      <x:c r="AL4168" s="25" t="n">
        <x:f>(AK4168+AI4168)/Inputs!$C$13</x:f>
        <x:v>370.6407044113988</x:v>
      </x:c>
      <x:c r="AM4168" s="26" t="n">
        <x:f>IF(AL4168&gt;=Inputs!$C$7,1,0)</x:f>
        <x:v>1</x:v>
      </x:c>
      <x:c r="AN4168" s="26" t="n">
        <x:f>IF(Inputs!$C$7&lt;=(1-Inputs!$C$16)*AL4168,1,0)</x:f>
        <x:v>1</x:v>
      </x:c>
    </x:row>
    <x:row r="4169" ht="20" customHeight="1">
      <x:c r="A4169" s="16" t="n">
        <x:v>4164</x:v>
      </x:c>
      <x:c r="B4169" s="19" t="n">
        <x:v>0.08650496820065615</x:v>
      </x:c>
      <x:c r="C4169" s="24" t="n">
        <x:v>0.12056228185323903</x:v>
      </x:c>
      <x:c r="D4169" s="19" t="n">
        <x:v>0.02329095809514712</x:v>
      </x:c>
      <x:c r="E4169" s="19" t="n">
        <x:v>0.045043732943849765</x:v>
      </x:c>
      <x:c r="F4169" s="19" t="n">
        <x:v>-0.1821641979953131</x:v>
      </x:c>
      <x:c r="G4169" s="19" t="n">
        <x:v>-0.07438198333639263</x:v>
      </x:c>
      <x:c r="H4169" s="19" t="n">
        <x:v>0.8494794446603748</x:v>
      </x:c>
      <x:c r="I4169" s="19" t="n">
        <x:v>0.059946761061229384</x:v>
      </x:c>
      <x:c r="J4169" s="19" t="n">
        <x:v>0.05596703058799335</x:v>
      </x:c>
      <x:c r="K4169" s="19" t="n">
        <x:v>0.055097161637910404</x:v>
      </x:c>
      <x:c r="L4169" s="19" t="n">
        <x:v>0.058170649121033195</x:v>
      </x:c>
      <x:c r="M4169" s="19" t="n">
        <x:v>0.06807394577261107</x:v>
      </x:c>
      <x:c r="N4169" s="19" t="n">
        <x:v>0.051972990736161365</x:v>
      </x:c>
      <x:c r="O4169" s="19" t="n">
        <x:v>0.0588442262378419</x:v>
      </x:c>
      <x:c r="P4169" s="19" t="n">
        <x:v>0.060495435725998734</x:v>
      </x:c>
      <x:c r="Q4169" s="19" t="n">
        <x:v>0.05821092625856522</x:v>
      </x:c>
      <x:c r="R4169" s="19" t="n">
        <x:v>0.04966078968139641</x:v>
      </x:c>
      <x:c r="S4169" s="21" t="n">
        <x:v>9369.54287430901</x:v>
      </x:c>
      <x:c r="T4169" s="21" t="n">
        <x:v>14468.353473130705</x:v>
      </x:c>
      <x:c r="U4169" s="21" t="n">
        <x:v>17324.96410063355</x:v>
      </x:c>
      <x:c r="V4169" s="21" t="n">
        <x:v>20309.026179016517</x:v>
      </x:c>
      <x:c r="W4169" s="21" t="n">
        <x:v>23536.721449527955</x:v>
      </x:c>
      <x:c r="X4169" s="21" t="n">
        <x:v>24953.775517175385</x:v>
      </x:c>
      <x:c r="Y4169" s="21" t="n">
        <x:v>25960.90178651552</x:v>
      </x:c>
      <x:c r="Z4169" s="21" t="n">
        <x:v>26814.254488115545</x:v>
      </x:c>
      <x:c r="AA4169" s="21" t="n">
        <x:v>27469.028851172272</x:v>
      </x:c>
      <x:c r="AB4169" s="21" t="n">
        <x:v>27902.07998770263</x:v>
      </x:c>
      <x:c r="AC4169" s="21" t="n">
        <x:v>36394.0173752643</x:v>
      </x:c>
      <x:c r="AD4169" s="25" t="n">
        <x:f>AC4169*(1+Inputs!$C$14)*(1-Inputs!$C$14/Inputs!$C$15)</x:f>
        <x:v>28878.652787272218</x:v>
      </x:c>
      <x:c r="AE4169" s="25" t="n">
        <x:f>AD4169/(B4169-Inputs!$C$14)</x:f>
        <x:v>560696.4492195206</x:v>
      </x:c>
      <x:c r="AF4169" s="25" t="n">
        <x:f>S4169/(1+B4169)^1+T4169/(1+B4169)^2+U4169/(1+B4169)^3+V4169/(1+B4169)^4+W4169/(1+B4169)^5+X4169/(1+B4169)^6+Y4169/(1+B4169)^7+Z4169/(1+B4169)^8+AA4169/(1+B4169)^9+AB4169/(1+B4169)^10+AE4169/(1+B4169)^10</x:f>
        <x:v>377769.4709926787</x:v>
      </x:c>
      <x:c r="AG4169" s="25" t="n">
        <x:f>(AF4169+Inputs!$C$12)/Inputs!$C$13</x:f>
        <x:v>327.2406946767538</x:v>
      </x:c>
      <x:c r="AH4169" s="25" t="n">
        <x:f>(S4169+Inputs!$C$11)*Inputs!$C$8-Inputs!$C$11</x:f>
        <x:v>2514.4104972790165</x:v>
      </x:c>
      <x:c r="AI4169" s="25" t="n">
        <x:f>Inputs!$C$12+AH4169-Inputs!$C$10*Inputs!$C$13</x:f>
        <x:v>24832.325912479013</x:v>
      </x:c>
      <x:c r="AJ4169" s="25" t="n">
        <x:f>(S4169+Inputs!$C$11)*(1-Inputs!$C$8)</x:f>
        <x:v>6855.132377029995</x:v>
      </x:c>
      <x:c r="AK4169" s="25" t="n">
        <x:f>AJ4169/(1+B4169)^(1-Inputs!$C$8)+T4169/(1+B4169)^(2-Inputs!$C$8)+U4169/(1+B4169)^(3-Inputs!$C$8)+V4169/(1+B4169)^(4-Inputs!$C$8)+W4169/(1+B4169)^(5-Inputs!$C$8)+X4169/(1+B4169)^(6-Inputs!$C$8)+Y4169/(1+B4169)^(7-Inputs!$C$8)+Z4169/(1+B4169)^(8-Inputs!$C$8)+AA4169/(1+B4169)^(9-Inputs!$C$8)+AB4169/(1+B4169)^(10-Inputs!$C$8)+AE4169/(1+B4169)^(10-Inputs!$C$8)</x:f>
        <x:v>390336.16965808044</x:v>
      </x:c>
      <x:c r="AL4169" s="25" t="n">
        <x:f>(AK4169+AI4169)/Inputs!$C$13</x:f>
        <x:v>331.27432515137684</x:v>
      </x:c>
      <x:c r="AM4169" s="26" t="n">
        <x:f>IF(AL4169&gt;=Inputs!$C$7,1,0)</x:f>
        <x:v>1</x:v>
      </x:c>
      <x:c r="AN4169" s="26" t="n">
        <x:f>IF(Inputs!$C$7&lt;=(1-Inputs!$C$16)*AL4169,1,0)</x:f>
        <x:v>0</x:v>
      </x:c>
    </x:row>
    <x:row r="4170" ht="20" customHeight="1">
      <x:c r="A4170" s="16" t="n">
        <x:v>4165</x:v>
      </x:c>
      <x:c r="B4170" s="19" t="n">
        <x:v>0.0840481025003893</x:v>
      </x:c>
      <x:c r="C4170" s="24" t="n">
        <x:v>0.2828760709428195</x:v>
      </x:c>
      <x:c r="D4170" s="19" t="n">
        <x:v>0.034928659612681656</x:v>
      </x:c>
      <x:c r="E4170" s="19" t="n">
        <x:v>0.050552877567934904</x:v>
      </x:c>
      <x:c r="F4170" s="19" t="n">
        <x:v>-0.2314749262166163</x:v>
      </x:c>
      <x:c r="G4170" s="19" t="n">
        <x:v>-0.05525929312664005</x:v>
      </x:c>
      <x:c r="H4170" s="19" t="n">
        <x:v>0.5371385214420172</x:v>
      </x:c>
      <x:c r="I4170" s="19" t="n">
        <x:v>0.0590816525608409</x:v>
      </x:c>
      <x:c r="J4170" s="19" t="n">
        <x:v>0.06363247454005319</x:v>
      </x:c>
      <x:c r="K4170" s="19" t="n">
        <x:v>0.062304712328847246</x:v>
      </x:c>
      <x:c r="L4170" s="19" t="n">
        <x:v>0.05683999048557667</x:v>
      </x:c>
      <x:c r="M4170" s="19" t="n">
        <x:v>0.055313489935134616</x:v>
      </x:c>
      <x:c r="N4170" s="19" t="n">
        <x:v>0.06053909351744892</x:v>
      </x:c>
      <x:c r="O4170" s="19" t="n">
        <x:v>0.059994427781574586</x:v>
      </x:c>
      <x:c r="P4170" s="19" t="n">
        <x:v>0.06909306326789305</x:v>
      </x:c>
      <x:c r="Q4170" s="19" t="n">
        <x:v>0.06705204048671135</x:v>
      </x:c>
      <x:c r="R4170" s="19" t="n">
        <x:v>0.04879158231304587</x:v>
      </x:c>
      <x:c r="S4170" s="21" t="n">
        <x:v>8589.55506408861</x:v>
      </x:c>
      <x:c r="T4170" s="21" t="n">
        <x:v>13636.56077154498</x:v>
      </x:c>
      <x:c r="U4170" s="21" t="n">
        <x:v>16820.348959417788</x:v>
      </x:c>
      <x:c r="V4170" s="21" t="n">
        <x:v>20295.603506577037</x:v>
      </x:c>
      <x:c r="W4170" s="21" t="n">
        <x:v>24153.543025699535</x:v>
      </x:c>
      <x:c r="X4170" s="21" t="n">
        <x:v>25817.760268267884</x:v>
      </x:c>
      <x:c r="Y4170" s="21" t="n">
        <x:v>27124.583121706422</x:v>
      </x:c>
      <x:c r="Z4170" s="21" t="n">
        <x:v>28182.429083852017</x:v>
      </x:c>
      <x:c r="AA4170" s="21" t="n">
        <x:v>28965.803427411327</x:v>
      </x:c>
      <x:c r="AB4170" s="21" t="n">
        <x:v>29417.567470550563</x:v>
      </x:c>
      <x:c r="AC4170" s="21" t="n">
        <x:v>38370.740178978995</x:v>
      </x:c>
      <x:c r="AD4170" s="25" t="n">
        <x:f>AC4170*(1+Inputs!$C$14)*(1-Inputs!$C$14/Inputs!$C$15)</x:f>
        <x:v>30447.182332019827</x:v>
      </x:c>
      <x:c r="AE4170" s="25" t="n">
        <x:f>AD4170/(B4170-Inputs!$C$14)</x:f>
        <x:v>620761.6763926427</x:v>
      </x:c>
      <x:c r="AF4170" s="25" t="n">
        <x:f>S4170/(1+B4170)^1+T4170/(1+B4170)^2+U4170/(1+B4170)^3+V4170/(1+B4170)^4+W4170/(1+B4170)^5+X4170/(1+B4170)^6+Y4170/(1+B4170)^7+Z4170/(1+B4170)^8+AA4170/(1+B4170)^9+AB4170/(1+B4170)^10+AE4170/(1+B4170)^10</x:f>
        <x:v>413774.8547404136</x:v>
      </x:c>
      <x:c r="AG4170" s="25" t="n">
        <x:f>(AF4170+Inputs!$C$12)/Inputs!$C$13</x:f>
        <x:v>355.9703775166215</x:v>
      </x:c>
      <x:c r="AH4170" s="25" t="n">
        <x:f>(S4170+Inputs!$C$11)*Inputs!$C$8-Inputs!$C$11</x:f>
        <x:v>2148.9915505730205</x:v>
      </x:c>
      <x:c r="AI4170" s="25" t="n">
        <x:f>Inputs!$C$12+AH4170-Inputs!$C$10*Inputs!$C$13</x:f>
        <x:v>24466.906965773014</x:v>
      </x:c>
      <x:c r="AJ4170" s="25" t="n">
        <x:f>(S4170+Inputs!$C$11)*(1-Inputs!$C$8)</x:f>
        <x:v>6440.563513515591</x:v>
      </x:c>
      <x:c r="AK4170" s="25" t="n">
        <x:f>AJ4170/(1+B4170)^(1-Inputs!$C$8)+T4170/(1+B4170)^(2-Inputs!$C$8)+U4170/(1+B4170)^(3-Inputs!$C$8)+V4170/(1+B4170)^(4-Inputs!$C$8)+W4170/(1+B4170)^(5-Inputs!$C$8)+X4170/(1+B4170)^(6-Inputs!$C$8)+Y4170/(1+B4170)^(7-Inputs!$C$8)+Z4170/(1+B4170)^(8-Inputs!$C$8)+AA4170/(1+B4170)^(9-Inputs!$C$8)+AB4170/(1+B4170)^(10-Inputs!$C$8)+AE4170/(1+B4170)^(10-Inputs!$C$8)</x:f>
        <x:v>427659.7884728169</x:v>
      </x:c>
      <x:c r="AL4170" s="25" t="n">
        <x:f>(AK4170+AI4170)/Inputs!$C$13</x:f>
        <x:v>360.76428609666897</x:v>
      </x:c>
      <x:c r="AM4170" s="26" t="n">
        <x:f>IF(AL4170&gt;=Inputs!$C$7,1,0)</x:f>
        <x:v>1</x:v>
      </x:c>
      <x:c r="AN4170" s="26" t="n">
        <x:f>IF(Inputs!$C$7&lt;=(1-Inputs!$C$16)*AL4170,1,0)</x:f>
        <x:v>1</x:v>
      </x:c>
    </x:row>
    <x:row r="4171" ht="20" customHeight="1">
      <x:c r="A4171" s="16" t="n">
        <x:v>4166</x:v>
      </x:c>
      <x:c r="B4171" s="19" t="n">
        <x:v>0.08364993034818552</x:v>
      </x:c>
      <x:c r="C4171" s="24" t="n">
        <x:v>0.5112476698910484</x:v>
      </x:c>
      <x:c r="D4171" s="19" t="n">
        <x:v>0.018378865507138187</x:v>
      </x:c>
      <x:c r="E4171" s="19" t="n">
        <x:v>0.03906243850927325</x:v>
      </x:c>
      <x:c r="F4171" s="19" t="n">
        <x:v>-0.2001947718578879</x:v>
      </x:c>
      <x:c r="G4171" s="19" t="n">
        <x:v>-0.033396991016756486</x:v>
      </x:c>
      <x:c r="H4171" s="19" t="n">
        <x:v>0.46044965663966764</x:v>
      </x:c>
      <x:c r="I4171" s="19" t="n">
        <x:v>0.07532824967788543</x:v>
      </x:c>
      <x:c r="J4171" s="19" t="n">
        <x:v>0.07061603303001335</x:v>
      </x:c>
      <x:c r="K4171" s="19" t="n">
        <x:v>0.06871286831789007</x:v>
      </x:c>
      <x:c r="L4171" s="19" t="n">
        <x:v>0.06315961028311562</x:v>
      </x:c>
      <x:c r="M4171" s="19" t="n">
        <x:v>0.07239372995078042</x:v>
      </x:c>
      <x:c r="N4171" s="19" t="n">
        <x:v>0.06977362184342724</x:v>
      </x:c>
      <x:c r="O4171" s="19" t="n">
        <x:v>0.07265671654126549</x:v>
      </x:c>
      <x:c r="P4171" s="19" t="n">
        <x:v>0.06958739015812057</x:v>
      </x:c>
      <x:c r="Q4171" s="19" t="n">
        <x:v>0.06267166491284684</x:v>
      </x:c>
      <x:c r="R4171" s="19" t="n">
        <x:v>0.07222363640105983</x:v>
      </x:c>
      <x:c r="S4171" s="21" t="n">
        <x:v>9174.714237130964</x:v>
      </x:c>
      <x:c r="T4171" s="21" t="n">
        <x:v>14367.34509019084</x:v>
      </x:c>
      <x:c r="U4171" s="21" t="n">
        <x:v>17254.707365002236</x:v>
      </x:c>
      <x:c r="V4171" s="21" t="n">
        <x:v>20340.885944465186</x:v>
      </x:c>
      <x:c r="W4171" s="21" t="n">
        <x:v>23738.861595373186</x:v>
      </x:c>
      <x:c r="X4171" s="21" t="n">
        <x:v>25007.515561006643</x:v>
      </x:c>
      <x:c r="Y4171" s="21" t="n">
        <x:v>26007.72462612086</x:v>
      </x:c>
      <x:c r="Z4171" s="21" t="n">
        <x:v>26845.049607475274</x:v>
      </x:c>
      <x:c r="AA4171" s="21" t="n">
        <x:v>27479.982514552772</x:v>
      </x:c>
      <x:c r="AB4171" s="21" t="n">
        <x:v>27897.526785102968</x:v>
      </x:c>
      <x:c r="AC4171" s="21" t="n">
        <x:v>36388.078415351694</x:v>
      </x:c>
      <x:c r="AD4171" s="25" t="n">
        <x:f>AC4171*(1+Inputs!$C$14)*(1-Inputs!$C$14/Inputs!$C$15)</x:f>
        <x:v>28873.940222581565</x:v>
      </x:c>
      <x:c r="AE4171" s="25" t="n">
        <x:f>AD4171/(B4171-Inputs!$C$14)</x:f>
        <x:v>593504.2458628817</x:v>
      </x:c>
      <x:c r="AF4171" s="25" t="n">
        <x:f>S4171/(1+B4171)^1+T4171/(1+B4171)^2+U4171/(1+B4171)^3+V4171/(1+B4171)^4+W4171/(1+B4171)^5+X4171/(1+B4171)^6+Y4171/(1+B4171)^7+Z4171/(1+B4171)^8+AA4171/(1+B4171)^9+AB4171/(1+B4171)^10+AE4171/(1+B4171)^10</x:f>
        <x:v>400894.99854690355</x:v>
      </x:c>
      <x:c r="AG4171" s="25" t="n">
        <x:f>(AF4171+Inputs!$C$12)/Inputs!$C$13</x:f>
        <x:v>345.69318713711533</x:v>
      </x:c>
      <x:c r="AH4171" s="25" t="n">
        <x:f>(S4171+Inputs!$C$11)*Inputs!$C$8-Inputs!$C$11</x:f>
        <x:v>2423.1346152038213</x:v>
      </x:c>
      <x:c r="AI4171" s="25" t="n">
        <x:f>Inputs!$C$12+AH4171-Inputs!$C$10*Inputs!$C$13</x:f>
        <x:v>24741.05003040382</x:v>
      </x:c>
      <x:c r="AJ4171" s="25" t="n">
        <x:f>(S4171+Inputs!$C$11)*(1-Inputs!$C$8)</x:f>
        <x:v>6751.579621927142</x:v>
      </x:c>
      <x:c r="AK4171" s="25" t="n">
        <x:f>AJ4171/(1+B4171)^(1-Inputs!$C$8)+T4171/(1+B4171)^(2-Inputs!$C$8)+U4171/(1+B4171)^(3-Inputs!$C$8)+V4171/(1+B4171)^(4-Inputs!$C$8)+W4171/(1+B4171)^(5-Inputs!$C$8)+X4171/(1+B4171)^(6-Inputs!$C$8)+Y4171/(1+B4171)^(7-Inputs!$C$8)+Z4171/(1+B4171)^(8-Inputs!$C$8)+AA4171/(1+B4171)^(9-Inputs!$C$8)+AB4171/(1+B4171)^(10-Inputs!$C$8)+AE4171/(1+B4171)^(10-Inputs!$C$8)</x:f>
        <x:v>413948.9054601241</x:v>
      </x:c>
      <x:c r="AL4171" s="25" t="n">
        <x:f>(AK4171+AI4171)/Inputs!$C$13</x:f>
        <x:v>350.04274290151034</x:v>
      </x:c>
      <x:c r="AM4171" s="26" t="n">
        <x:f>IF(AL4171&gt;=Inputs!$C$7,1,0)</x:f>
        <x:v>1</x:v>
      </x:c>
      <x:c r="AN4171" s="26" t="n">
        <x:f>IF(Inputs!$C$7&lt;=(1-Inputs!$C$16)*AL4171,1,0)</x:f>
        <x:v>1</x:v>
      </x:c>
    </x:row>
    <x:row r="4172" ht="20" customHeight="1">
      <x:c r="A4172" s="16" t="n">
        <x:v>4167</x:v>
      </x:c>
      <x:c r="B4172" s="19" t="n">
        <x:v>0.09631664649832172</x:v>
      </x:c>
      <x:c r="C4172" s="24" t="n">
        <x:v>0.3156102804286718</x:v>
      </x:c>
      <x:c r="D4172" s="19" t="n">
        <x:v>0.015203552880952032</x:v>
      </x:c>
      <x:c r="E4172" s="19" t="n">
        <x:v>0.054247325378679254</x:v>
      </x:c>
      <x:c r="F4172" s="19" t="n">
        <x:v>-0.20702788483384782</x:v>
      </x:c>
      <x:c r="G4172" s="19" t="n">
        <x:v>-0.045089429072571074</x:v>
      </x:c>
      <x:c r="H4172" s="19" t="n">
        <x:v>0.7866803964704161</x:v>
      </x:c>
      <x:c r="I4172" s="19" t="n">
        <x:v>0.06574408095084096</x:v>
      </x:c>
      <x:c r="J4172" s="19" t="n">
        <x:v>0.069696963981595</x:v>
      </x:c>
      <x:c r="K4172" s="19" t="n">
        <x:v>0.06552245501100856</x:v>
      </x:c>
      <x:c r="L4172" s="19" t="n">
        <x:v>0.06809323702439202</x:v>
      </x:c>
      <x:c r="M4172" s="19" t="n">
        <x:v>0.06512504353915688</x:v>
      </x:c>
      <x:c r="N4172" s="19" t="n">
        <x:v>0.06511159454811946</x:v>
      </x:c>
      <x:c r="O4172" s="19" t="n">
        <x:v>0.07221008819135591</x:v>
      </x:c>
      <x:c r="P4172" s="19" t="n">
        <x:v>0.07223713730262603</x:v>
      </x:c>
      <x:c r="Q4172" s="19" t="n">
        <x:v>0.07382130368801086</x:v>
      </x:c>
      <x:c r="R4172" s="19" t="n">
        <x:v>0.06826190004239494</x:v>
      </x:c>
      <x:c r="S4172" s="21" t="n">
        <x:v>9071.700505768275</x:v>
      </x:c>
      <x:c r="T4172" s="21" t="n">
        <x:v>14238.820860054888</x:v>
      </x:c>
      <x:c r="U4172" s="21" t="n">
        <x:v>17400.67549577134</x:v>
      </x:c>
      <x:c r="V4172" s="21" t="n">
        <x:v>20855.892639052203</x:v>
      </x:c>
      <x:c r="W4172" s="21" t="n">
        <x:v>24639.115234878514</x:v>
      </x:c>
      <x:c r="X4172" s="21" t="n">
        <x:v>26132.494757895343</x:v>
      </x:c>
      <x:c r="Y4172" s="21" t="n">
        <x:v>27241.048914504812</x:v>
      </x:c>
      <x:c r="Z4172" s="21" t="n">
        <x:v>28162.820376166568</x:v>
      </x:c>
      <x:c r="AA4172" s="21" t="n">
        <x:v>28845.326319196738</x:v>
      </x:c>
      <x:c r="AB4172" s="21" t="n">
        <x:v>29269.566112747838</x:v>
      </x:c>
      <x:c r="AC4172" s="21" t="n">
        <x:v>38177.69492967109</x:v>
      </x:c>
      <x:c r="AD4172" s="25" t="n">
        <x:f>AC4172*(1+Inputs!$C$14)*(1-Inputs!$C$14/Inputs!$C$15)</x:f>
        <x:v>30294.000926694003</x:v>
      </x:c>
      <x:c r="AE4172" s="25" t="n">
        <x:f>AD4172/(B4172-Inputs!$C$14)</x:f>
        <x:v>494058.3455998881</x:v>
      </x:c>
      <x:c r="AF4172" s="25" t="n">
        <x:f>S4172/(1+B4172)^1+T4172/(1+B4172)^2+U4172/(1+B4172)^3+V4172/(1+B4172)^4+W4172/(1+B4172)^5+X4172/(1+B4172)^6+Y4172/(1+B4172)^7+Z4172/(1+B4172)^8+AA4172/(1+B4172)^9+AB4172/(1+B4172)^10+AE4172/(1+B4172)^10</x:f>
        <x:v>327435.5443475884</x:v>
      </x:c>
      <x:c r="AG4172" s="25" t="n">
        <x:f>(AF4172+Inputs!$C$12)/Inputs!$C$13</x:f>
        <x:v>287.07787461822323</x:v>
      </x:c>
      <x:c r="AH4172" s="25" t="n">
        <x:f>(S4172+Inputs!$C$11)*Inputs!$C$8-Inputs!$C$11</x:f>
        <x:v>2374.873387633904</x:v>
      </x:c>
      <x:c r="AI4172" s="25" t="n">
        <x:f>Inputs!$C$12+AH4172-Inputs!$C$10*Inputs!$C$13</x:f>
        <x:v>24692.7888028339</x:v>
      </x:c>
      <x:c r="AJ4172" s="25" t="n">
        <x:f>(S4172+Inputs!$C$11)*(1-Inputs!$C$8)</x:f>
        <x:v>6696.827118134371</x:v>
      </x:c>
      <x:c r="AK4172" s="25" t="n">
        <x:f>AJ4172/(1+B4172)^(1-Inputs!$C$8)+T4172/(1+B4172)^(2-Inputs!$C$8)+U4172/(1+B4172)^(3-Inputs!$C$8)+V4172/(1+B4172)^(4-Inputs!$C$8)+W4172/(1+B4172)^(5-Inputs!$C$8)+X4172/(1+B4172)^(6-Inputs!$C$8)+Y4172/(1+B4172)^(7-Inputs!$C$8)+Z4172/(1+B4172)^(8-Inputs!$C$8)+AA4172/(1+B4172)^(9-Inputs!$C$8)+AB4172/(1+B4172)^(10-Inputs!$C$8)+AE4172/(1+B4172)^(10-Inputs!$C$8)</x:f>
        <x:v>339588.39582129585</x:v>
      </x:c>
      <x:c r="AL4172" s="25" t="n">
        <x:f>(AK4172+AI4172)/Inputs!$C$13</x:f>
        <x:v>290.66994458685554</x:v>
      </x:c>
      <x:c r="AM4172" s="26" t="n">
        <x:f>IF(AL4172&gt;=Inputs!$C$7,1,0)</x:f>
        <x:v>1</x:v>
      </x:c>
      <x:c r="AN4172" s="26" t="n">
        <x:f>IF(Inputs!$C$7&lt;=(1-Inputs!$C$16)*AL4172,1,0)</x:f>
        <x:v>0</x:v>
      </x:c>
    </x:row>
    <x:row r="4173" ht="20" customHeight="1">
      <x:c r="A4173" s="16" t="n">
        <x:v>4168</x:v>
      </x:c>
      <x:c r="B4173" s="19" t="n">
        <x:v>0.08400946292998293</x:v>
      </x:c>
      <x:c r="C4173" s="24" t="n">
        <x:v>0.6679208185736627</x:v>
      </x:c>
      <x:c r="D4173" s="19" t="n">
        <x:v>0.03051140452884482</x:v>
      </x:c>
      <x:c r="E4173" s="19" t="n">
        <x:v>0.057015749039504446</x:v>
      </x:c>
      <x:c r="F4173" s="19" t="n">
        <x:v>-0.18733789304215975</x:v>
      </x:c>
      <x:c r="G4173" s="19" t="n">
        <x:v>-0.05861787960564982</x:v>
      </x:c>
      <x:c r="H4173" s="19" t="n">
        <x:v>0.9205785278911378</x:v>
      </x:c>
      <x:c r="I4173" s="19" t="n">
        <x:v>0.057852202383547824</x:v>
      </x:c>
      <x:c r="J4173" s="19" t="n">
        <x:v>0.05855760219185527</x:v>
      </x:c>
      <x:c r="K4173" s="19" t="n">
        <x:v>0.045803348137825425</x:v>
      </x:c>
      <x:c r="L4173" s="19" t="n">
        <x:v>0.0516432478146578</x:v>
      </x:c>
      <x:c r="M4173" s="19" t="n">
        <x:v>0.05384735040921328</x:v>
      </x:c>
      <x:c r="N4173" s="19" t="n">
        <x:v>0.0454412973739079</x:v>
      </x:c>
      <x:c r="O4173" s="19" t="n">
        <x:v>0.053500141043454054</x:v>
      </x:c>
      <x:c r="P4173" s="19" t="n">
        <x:v>0.052078649854942115</x:v>
      </x:c>
      <x:c r="Q4173" s="19" t="n">
        <x:v>0.05634805338652882</x:v>
      </x:c>
      <x:c r="R4173" s="19" t="n">
        <x:v>0.05018762186413028</x:v>
      </x:c>
      <x:c r="S4173" s="21" t="n">
        <x:v>9400.507321566816</x:v>
      </x:c>
      <x:c r="T4173" s="21" t="n">
        <x:v>15213.417333518633</x:v>
      </x:c>
      <x:c r="U4173" s="21" t="n">
        <x:v>19170.922711920888</x:v>
      </x:c>
      <x:c r="V4173" s="21" t="n">
        <x:v>23576.01759635212</x:v>
      </x:c>
      <x:c r="W4173" s="21" t="n">
        <x:v>28540.1628523589</x:v>
      </x:c>
      <x:c r="X4173" s="21" t="n">
        <x:v>30448.837983918787</x:v>
      </x:c>
      <x:c r="Y4173" s="21" t="n">
        <x:v>31830.75030170293</x:v>
      </x:c>
      <x:c r="Z4173" s="21" t="n">
        <x:v>32917.41037518864</x:v>
      </x:c>
      <x:c r="AA4173" s="21" t="n">
        <x:v>33636.45906054426</x:v>
      </x:c>
      <x:c r="AB4173" s="21" t="n">
        <x:v>33963.01572481391</x:v>
      </x:c>
      <x:c r="AC4173" s="21" t="n">
        <x:v>44299.585728018144</x:v>
      </x:c>
      <x:c r="AD4173" s="25" t="n">
        <x:f>AC4173*(1+Inputs!$C$14)*(1-Inputs!$C$14/Inputs!$C$15)</x:f>
        <x:v>35151.72127518239</x:v>
      </x:c>
      <x:c r="AE4173" s="25" t="n">
        <x:f>AD4173/(B4173-Inputs!$C$14)</x:f>
        <x:v>717243.5520340569</x:v>
      </x:c>
      <x:c r="AF4173" s="25" t="n">
        <x:f>S4173/(1+B4173)^1+T4173/(1+B4173)^2+U4173/(1+B4173)^3+V4173/(1+B4173)^4+W4173/(1+B4173)^5+X4173/(1+B4173)^6+Y4173/(1+B4173)^7+Z4173/(1+B4173)^8+AA4173/(1+B4173)^9+AB4173/(1+B4173)^10+AE4173/(1+B4173)^10</x:f>
        <x:v>478509.53886699514</x:v>
      </x:c>
      <x:c r="AG4173" s="25" t="n">
        <x:f>(AF4173+Inputs!$C$12)/Inputs!$C$13</x:f>
        <x:v>407.6239567903798</x:v>
      </x:c>
      <x:c r="AH4173" s="25" t="n">
        <x:f>(S4173+Inputs!$C$11)*Inputs!$C$8-Inputs!$C$11</x:f>
        <x:v>2528.917128734043</x:v>
      </x:c>
      <x:c r="AI4173" s="25" t="n">
        <x:f>Inputs!$C$12+AH4173-Inputs!$C$10*Inputs!$C$13</x:f>
        <x:v>24846.83254393404</x:v>
      </x:c>
      <x:c r="AJ4173" s="25" t="n">
        <x:f>(S4173+Inputs!$C$11)*(1-Inputs!$C$8)</x:f>
        <x:v>6871.590192832774</x:v>
      </x:c>
      <x:c r="AK4173" s="25" t="n">
        <x:f>AJ4173/(1+B4173)^(1-Inputs!$C$8)+T4173/(1+B4173)^(2-Inputs!$C$8)+U4173/(1+B4173)^(3-Inputs!$C$8)+V4173/(1+B4173)^(4-Inputs!$C$8)+W4173/(1+B4173)^(5-Inputs!$C$8)+X4173/(1+B4173)^(6-Inputs!$C$8)+Y4173/(1+B4173)^(7-Inputs!$C$8)+Z4173/(1+B4173)^(8-Inputs!$C$8)+AA4173/(1+B4173)^(9-Inputs!$C$8)+AB4173/(1+B4173)^(10-Inputs!$C$8)+AE4173/(1+B4173)^(10-Inputs!$C$8)</x:f>
        <x:v>494516.5305835178</x:v>
      </x:c>
      <x:c r="AL4173" s="25" t="n">
        <x:f>(AK4173+AI4173)/Inputs!$C$13</x:f>
        <x:v>414.41426665081633</x:v>
      </x:c>
      <x:c r="AM4173" s="26" t="n">
        <x:f>IF(AL4173&gt;=Inputs!$C$7,1,0)</x:f>
        <x:v>1</x:v>
      </x:c>
      <x:c r="AN4173" s="26" t="n">
        <x:f>IF(Inputs!$C$7&lt;=(1-Inputs!$C$16)*AL4173,1,0)</x:f>
        <x:v>1</x:v>
      </x:c>
    </x:row>
    <x:row r="4174" ht="20" customHeight="1">
      <x:c r="A4174" s="16" t="n">
        <x:v>4169</x:v>
      </x:c>
      <x:c r="B4174" s="19" t="n">
        <x:v>0.08787356192150007</x:v>
      </x:c>
      <x:c r="C4174" s="24" t="n">
        <x:v>0.24567737164696268</x:v>
      </x:c>
      <x:c r="D4174" s="19" t="n">
        <x:v>0.022401536445345017</x:v>
      </x:c>
      <x:c r="E4174" s="19" t="n">
        <x:v>0.042578552762782065</x:v>
      </x:c>
      <x:c r="F4174" s="19" t="n">
        <x:v>-0.22050606224997754</x:v>
      </x:c>
      <x:c r="G4174" s="19" t="n">
        <x:v>-0.08576377648208619</x:v>
      </x:c>
      <x:c r="H4174" s="19" t="n">
        <x:v>0.6304012381863515</x:v>
      </x:c>
      <x:c r="I4174" s="19" t="n">
        <x:v>0.06895062349375736</x:v>
      </x:c>
      <x:c r="J4174" s="19" t="n">
        <x:v>0.07371782668310403</x:v>
      </x:c>
      <x:c r="K4174" s="19" t="n">
        <x:v>0.06574769706572511</x:v>
      </x:c>
      <x:c r="L4174" s="19" t="n">
        <x:v>0.06274111206083148</x:v>
      </x:c>
      <x:c r="M4174" s="19" t="n">
        <x:v>0.06221967048457713</x:v>
      </x:c>
      <x:c r="N4174" s="19" t="n">
        <x:v>0.05528550813533798</x:v>
      </x:c>
      <x:c r="O4174" s="19" t="n">
        <x:v>0.07076589540820465</x:v>
      </x:c>
      <x:c r="P4174" s="19" t="n">
        <x:v>0.06008180382940395</x:v>
      </x:c>
      <x:c r="Q4174" s="19" t="n">
        <x:v>0.0627907817040898</x:v>
      </x:c>
      <x:c r="R4174" s="19" t="n">
        <x:v>0.059595743169612664</x:v>
      </x:c>
      <x:c r="S4174" s="21" t="n">
        <x:v>8614.187543550632</x:v>
      </x:c>
      <x:c r="T4174" s="21" t="n">
        <x:v>13615.86210180968</x:v>
      </x:c>
      <x:c r="U4174" s="21" t="n">
        <x:v>16615.25310807563</x:v>
      </x:c>
      <x:c r="V4174" s="21" t="n">
        <x:v>19729.646265657262</x:v>
      </x:c>
      <x:c r="W4174" s="21" t="n">
        <x:v>23111.239495342707</x:v>
      </x:c>
      <x:c r="X4174" s="21" t="n">
        <x:v>24453.637573646854</x:v>
      </x:c>
      <x:c r="Y4174" s="21" t="n">
        <x:v>25455.871888993934</x:v>
      </x:c>
      <x:c r="Z4174" s="21" t="n">
        <x:v>26331.189626565723</x:v>
      </x:c>
      <x:c r="AA4174" s="21" t="n">
        <x:v>26985.7632923921</x:v>
      </x:c>
      <x:c r="AB4174" s="21" t="n">
        <x:v>27433.56164781357</x:v>
      </x:c>
      <x:c r="AC4174" s="21" t="n">
        <x:v>35782.906497148135</x:v>
      </x:c>
      <x:c r="AD4174" s="25" t="n">
        <x:f>AC4174*(1+Inputs!$C$14)*(1-Inputs!$C$14/Inputs!$C$15)</x:f>
        <x:v>28393.73630548704</x:v>
      </x:c>
      <x:c r="AE4174" s="25" t="n">
        <x:f>AD4174/(B4174-Inputs!$C$14)</x:f>
        <x:v>537011.9824278614</x:v>
      </x:c>
      <x:c r="AF4174" s="25" t="n">
        <x:f>S4174/(1+B4174)^1+T4174/(1+B4174)^2+U4174/(1+B4174)^3+V4174/(1+B4174)^4+W4174/(1+B4174)^5+X4174/(1+B4174)^6+Y4174/(1+B4174)^7+Z4174/(1+B4174)^8+AA4174/(1+B4174)^9+AB4174/(1+B4174)^10+AE4174/(1+B4174)^10</x:f>
        <x:v>359650.827081071</x:v>
      </x:c>
      <x:c r="AG4174" s="25" t="n">
        <x:f>(AF4174+Inputs!$C$12)/Inputs!$C$13</x:f>
        <x:v>312.78333194688867</x:v>
      </x:c>
      <x:c r="AH4174" s="25" t="n">
        <x:f>(S4174+Inputs!$C$11)*Inputs!$C$8-Inputs!$C$11</x:f>
        <x:v>2160.5316984853644</x:v>
      </x:c>
      <x:c r="AI4174" s="25" t="n">
        <x:f>Inputs!$C$12+AH4174-Inputs!$C$10*Inputs!$C$13</x:f>
        <x:v>24478.44711368536</x:v>
      </x:c>
      <x:c r="AJ4174" s="25" t="n">
        <x:f>(S4174+Inputs!$C$11)*(1-Inputs!$C$8)</x:f>
        <x:v>6453.655845065267</x:v>
      </x:c>
      <x:c r="AK4174" s="25" t="n">
        <x:f>AJ4174/(1+B4174)^(1-Inputs!$C$8)+T4174/(1+B4174)^(2-Inputs!$C$8)+U4174/(1+B4174)^(3-Inputs!$C$8)+V4174/(1+B4174)^(4-Inputs!$C$8)+W4174/(1+B4174)^(5-Inputs!$C$8)+X4174/(1+B4174)^(6-Inputs!$C$8)+Y4174/(1+B4174)^(7-Inputs!$C$8)+Z4174/(1+B4174)^(8-Inputs!$C$8)+AA4174/(1+B4174)^(9-Inputs!$C$8)+AB4174/(1+B4174)^(10-Inputs!$C$8)+AE4174/(1+B4174)^(10-Inputs!$C$8)</x:f>
        <x:v>372059.9791407102</x:v>
      </x:c>
      <x:c r="AL4174" s="25" t="n">
        <x:f>(AK4174+AI4174)/Inputs!$C$13</x:f>
        <x:v>316.40888206963734</x:v>
      </x:c>
      <x:c r="AM4174" s="26" t="n">
        <x:f>IF(AL4174&gt;=Inputs!$C$7,1,0)</x:f>
        <x:v>1</x:v>
      </x:c>
      <x:c r="AN4174" s="26" t="n">
        <x:f>IF(Inputs!$C$7&lt;=(1-Inputs!$C$16)*AL4174,1,0)</x:f>
        <x:v>0</x:v>
      </x:c>
    </x:row>
    <x:row r="4175" ht="20" customHeight="1">
      <x:c r="A4175" s="16" t="n">
        <x:v>4170</x:v>
      </x:c>
      <x:c r="B4175" s="19" t="n">
        <x:v>0.08534996161124854</x:v>
      </x:c>
      <x:c r="C4175" s="24" t="n">
        <x:v>0.7334907271556119</x:v>
      </x:c>
      <x:c r="D4175" s="19" t="n">
        <x:v>0.046715068281271505</x:v>
      </x:c>
      <x:c r="E4175" s="19" t="n">
        <x:v>0.060081364111559024</x:v>
      </x:c>
      <x:c r="F4175" s="19" t="n">
        <x:v>-0.17653710477187476</x:v>
      </x:c>
      <x:c r="G4175" s="19" t="n">
        <x:v>-0.07823214569812478</x:v>
      </x:c>
      <x:c r="H4175" s="19" t="n">
        <x:v>0.652807934021638</x:v>
      </x:c>
      <x:c r="I4175" s="19" t="n">
        <x:v>0.06602030019485142</x:v>
      </x:c>
      <x:c r="J4175" s="19" t="n">
        <x:v>0.07367990635632282</x:v>
      </x:c>
      <x:c r="K4175" s="19" t="n">
        <x:v>0.07128515056093761</x:v>
      </x:c>
      <x:c r="L4175" s="19" t="n">
        <x:v>0.07038128686754704</x:v>
      </x:c>
      <x:c r="M4175" s="19" t="n">
        <x:v>0.06486785377110323</x:v>
      </x:c>
      <x:c r="N4175" s="19" t="n">
        <x:v>0.06819243194754904</x:v>
      </x:c>
      <x:c r="O4175" s="19" t="n">
        <x:v>0.07428665494466145</x:v>
      </x:c>
      <x:c r="P4175" s="19" t="n">
        <x:v>0.06876535311389148</x:v>
      </x:c>
      <x:c r="Q4175" s="19" t="n">
        <x:v>0.06259545031920083</x:v>
      </x:c>
      <x:c r="R4175" s="19" t="n">
        <x:v>0.0648582620592913</x:v>
      </x:c>
      <x:c r="S4175" s="21" t="n">
        <x:v>9522.210322029458</x:v>
      </x:c>
      <x:c r="T4175" s="21" t="n">
        <x:v>15570.302310275778</x:v>
      </x:c>
      <x:c r="U4175" s="21" t="n">
        <x:v>19788.763844536756</x:v>
      </x:c>
      <x:c r="V4175" s="21" t="n">
        <x:v>24500.180174126464</x:v>
      </x:c>
      <x:c r="W4175" s="21" t="n">
        <x:v>29920.418277698453</x:v>
      </x:c>
      <x:c r="X4175" s="21" t="n">
        <x:v>32268.918532683405</x:v>
      </x:c>
      <x:c r="Y4175" s="21" t="n">
        <x:v>34118.373693362635</x:v>
      </x:c>
      <x:c r="Z4175" s="21" t="n">
        <x:v>35543.1336274176</x:v>
      </x:c>
      <x:c r="AA4175" s="21" t="n">
        <x:v>36437.2649887668</x:v>
      </x:c>
      <x:c r="AB4175" s="21" t="n">
        <x:v>36761.944761646504</x:v>
      </x:c>
      <x:c r="AC4175" s="21" t="n">
        <x:v>47950.362732582405</x:v>
      </x:c>
      <x:c r="AD4175" s="25" t="n">
        <x:f>AC4175*(1+Inputs!$C$14)*(1-Inputs!$C$14/Inputs!$C$15)</x:f>
        <x:v>38048.61282830413</x:v>
      </x:c>
      <x:c r="AE4175" s="25" t="n">
        <x:f>AD4175/(B4175-Inputs!$C$14)</x:f>
        <x:v>755683.0553730512</x:v>
      </x:c>
      <x:c r="AF4175" s="25" t="n">
        <x:f>S4175/(1+B4175)^1+T4175/(1+B4175)^2+U4175/(1+B4175)^3+V4175/(1+B4175)^4+W4175/(1+B4175)^5+X4175/(1+B4175)^6+Y4175/(1+B4175)^7+Z4175/(1+B4175)^8+AA4175/(1+B4175)^9+AB4175/(1+B4175)^10+AE4175/(1+B4175)^10</x:f>
        <x:v>499214.74031706084</x:v>
      </x:c>
      <x:c r="AG4175" s="25" t="n">
        <x:f>(AF4175+Inputs!$C$12)/Inputs!$C$13</x:f>
        <x:v>424.1452046949624</x:v>
      </x:c>
      <x:c r="AH4175" s="25" t="n">
        <x:f>(S4175+Inputs!$C$11)*Inputs!$C$8-Inputs!$C$11</x:f>
        <x:v>2585.9341508685957</x:v>
      </x:c>
      <x:c r="AI4175" s="25" t="n">
        <x:f>Inputs!$C$12+AH4175-Inputs!$C$10*Inputs!$C$13</x:f>
        <x:v>24903.849566068595</x:v>
      </x:c>
      <x:c r="AJ4175" s="25" t="n">
        <x:f>(S4175+Inputs!$C$11)*(1-Inputs!$C$8)</x:f>
        <x:v>6936.276171160863</x:v>
      </x:c>
      <x:c r="AK4175" s="25" t="n">
        <x:f>AJ4175/(1+B4175)^(1-Inputs!$C$8)+T4175/(1+B4175)^(2-Inputs!$C$8)+U4175/(1+B4175)^(3-Inputs!$C$8)+V4175/(1+B4175)^(4-Inputs!$C$8)+W4175/(1+B4175)^(5-Inputs!$C$8)+X4175/(1+B4175)^(6-Inputs!$C$8)+Y4175/(1+B4175)^(7-Inputs!$C$8)+Z4175/(1+B4175)^(8-Inputs!$C$8)+AA4175/(1+B4175)^(9-Inputs!$C$8)+AB4175/(1+B4175)^(10-Inputs!$C$8)+AE4175/(1+B4175)^(10-Inputs!$C$8)</x:f>
        <x:v>516266.4522618118</x:v>
      </x:c>
      <x:c r="AL4175" s="25" t="n">
        <x:f>(AK4175+AI4175)/Inputs!$C$13</x:f>
        <x:v>431.8146209134248</x:v>
      </x:c>
      <x:c r="AM4175" s="26" t="n">
        <x:f>IF(AL4175&gt;=Inputs!$C$7,1,0)</x:f>
        <x:v>1</x:v>
      </x:c>
      <x:c r="AN4175" s="26" t="n">
        <x:f>IF(Inputs!$C$7&lt;=(1-Inputs!$C$16)*AL4175,1,0)</x:f>
        <x:v>1</x:v>
      </x:c>
    </x:row>
    <x:row r="4176" ht="20" customHeight="1">
      <x:c r="A4176" s="16" t="n">
        <x:v>4171</x:v>
      </x:c>
      <x:c r="B4176" s="19" t="n">
        <x:v>0.08027165657578485</x:v>
      </x:c>
      <x:c r="C4176" s="24" t="n">
        <x:v>0.2462262805324542</x:v>
      </x:c>
      <x:c r="D4176" s="19" t="n">
        <x:v>0.031779468750910665</x:v>
      </x:c>
      <x:c r="E4176" s="19" t="n">
        <x:v>0.045344970685644345</x:v>
      </x:c>
      <x:c r="F4176" s="19" t="n">
        <x:v>-0.19433809381963446</x:v>
      </x:c>
      <x:c r="G4176" s="19" t="n">
        <x:v>-0.08043096716474848</x:v>
      </x:c>
      <x:c r="H4176" s="19" t="n">
        <x:v>0.9721667719001914</x:v>
      </x:c>
      <x:c r="I4176" s="19" t="n">
        <x:v>0.06527556213292997</x:v>
      </x:c>
      <x:c r="J4176" s="19" t="n">
        <x:v>0.07464089310571012</x:v>
      </x:c>
      <x:c r="K4176" s="19" t="n">
        <x:v>0.06537622187679404</x:v>
      </x:c>
      <x:c r="L4176" s="19" t="n">
        <x:v>0.07393978891537586</x:v>
      </x:c>
      <x:c r="M4176" s="19" t="n">
        <x:v>0.06533145357496437</x:v>
      </x:c>
      <x:c r="N4176" s="19" t="n">
        <x:v>0.06491671366144033</x:v>
      </x:c>
      <x:c r="O4176" s="19" t="n">
        <x:v>0.06386891934950541</x:v>
      </x:c>
      <x:c r="P4176" s="19" t="n">
        <x:v>0.0738223519344399</x:v>
      </x:c>
      <x:c r="Q4176" s="19" t="n">
        <x:v>0.07063441821076254</x:v>
      </x:c>
      <x:c r="R4176" s="19" t="n">
        <x:v>0.0761428015740205</x:v>
      </x:c>
      <x:c r="S4176" s="21" t="n">
        <x:v>9171.962634704394</x:v>
      </x:c>
      <x:c r="T4176" s="21" t="n">
        <x:v>14510.551133625455</x:v>
      </x:c>
      <x:c r="U4176" s="21" t="n">
        <x:v>17947.276282968298</x:v>
      </x:c>
      <x:c r="V4176" s="21" t="n">
        <x:v>21658.149322992267</x:v>
      </x:c>
      <x:c r="W4176" s="21" t="n">
        <x:v>25741.55781066089</x:v>
      </x:c>
      <x:c r="X4176" s="21" t="n">
        <x:v>27431.237404582622</x:v>
      </x:c>
      <x:c r="Y4176" s="21" t="n">
        <x:v>28653.55214005149</x:v>
      </x:c>
      <x:c r="Z4176" s="21" t="n">
        <x:v>29631.4646256095</x:v>
      </x:c>
      <x:c r="AA4176" s="21" t="n">
        <x:v>30350.000154777405</x:v>
      </x:c>
      <x:c r="AB4176" s="21" t="n">
        <x:v>30754.06718790104</x:v>
      </x:c>
      <x:c r="AC4176" s="21" t="n">
        <x:v>40114.00067987092</x:v>
      </x:c>
      <x:c r="AD4176" s="25" t="n">
        <x:f>AC4176*(1+Inputs!$C$14)*(1-Inputs!$C$14/Inputs!$C$15)</x:f>
        <x:v>31830.45953947757</x:v>
      </x:c>
      <x:c r="AE4176" s="25" t="n">
        <x:f>AD4176/(B4176-Inputs!$C$14)</x:f>
        <x:v>703099.0678724848</x:v>
      </x:c>
      <x:c r="AF4176" s="25" t="n">
        <x:f>S4176/(1+B4176)^1+T4176/(1+B4176)^2+U4176/(1+B4176)^3+V4176/(1+B4176)^4+W4176/(1+B4176)^5+X4176/(1+B4176)^6+Y4176/(1+B4176)^7+Z4176/(1+B4176)^8+AA4176/(1+B4176)^9+AB4176/(1+B4176)^10+AE4176/(1+B4176)^10</x:f>
        <x:v>472698.75221274607</x:v>
      </x:c>
      <x:c r="AG4176" s="25" t="n">
        <x:f>(AF4176+Inputs!$C$12)/Inputs!$C$13</x:f>
        <x:v>402.98737080656247</x:v>
      </x:c>
      <x:c r="AH4176" s="25" t="n">
        <x:f>(S4176+Inputs!$C$11)*Inputs!$C$8-Inputs!$C$11</x:f>
        <x:v>2421.845508313566</x:v>
      </x:c>
      <x:c r="AI4176" s="25" t="n">
        <x:f>Inputs!$C$12+AH4176-Inputs!$C$10*Inputs!$C$13</x:f>
        <x:v>24739.76092351356</x:v>
      </x:c>
      <x:c r="AJ4176" s="25" t="n">
        <x:f>(S4176+Inputs!$C$11)*(1-Inputs!$C$8)</x:f>
        <x:v>6750.117126390829</x:v>
      </x:c>
      <x:c r="AK4176" s="25" t="n">
        <x:f>AJ4176/(1+B4176)^(1-Inputs!$C$8)+T4176/(1+B4176)^(2-Inputs!$C$8)+U4176/(1+B4176)^(3-Inputs!$C$8)+V4176/(1+B4176)^(4-Inputs!$C$8)+W4176/(1+B4176)^(5-Inputs!$C$8)+X4176/(1+B4176)^(6-Inputs!$C$8)+Y4176/(1+B4176)^(7-Inputs!$C$8)+Z4176/(1+B4176)^(8-Inputs!$C$8)+AA4176/(1+B4176)^(9-Inputs!$C$8)+AB4176/(1+B4176)^(10-Inputs!$C$8)+AE4176/(1+B4176)^(10-Inputs!$C$8)</x:f>
        <x:v>487786.5081497496</x:v>
      </x:c>
      <x:c r="AL4176" s="25" t="n">
        <x:f>(AK4176+AI4176)/Inputs!$C$13</x:f>
        <x:v>408.95876185466085</x:v>
      </x:c>
      <x:c r="AM4176" s="26" t="n">
        <x:f>IF(AL4176&gt;=Inputs!$C$7,1,0)</x:f>
        <x:v>1</x:v>
      </x:c>
      <x:c r="AN4176" s="26" t="n">
        <x:f>IF(Inputs!$C$7&lt;=(1-Inputs!$C$16)*AL4176,1,0)</x:f>
        <x:v>1</x:v>
      </x:c>
    </x:row>
    <x:row r="4177" ht="20" customHeight="1">
      <x:c r="A4177" s="16" t="n">
        <x:v>4172</x:v>
      </x:c>
      <x:c r="B4177" s="19" t="n">
        <x:v>0.07977993793516766</x:v>
      </x:c>
      <x:c r="C4177" s="24" t="n">
        <x:v>0.23776805061882555</x:v>
      </x:c>
      <x:c r="D4177" s="19" t="n">
        <x:v>0.028177386806466132</x:v>
      </x:c>
      <x:c r="E4177" s="19" t="n">
        <x:v>0.04751238120346642</x:v>
      </x:c>
      <x:c r="F4177" s="19" t="n">
        <x:v>-0.17884172136021903</x:v>
      </x:c>
      <x:c r="G4177" s="19" t="n">
        <x:v>-0.06345856551103964</x:v>
      </x:c>
      <x:c r="H4177" s="19" t="n">
        <x:v>0.8944269161700333</x:v>
      </x:c>
      <x:c r="I4177" s="19" t="n">
        <x:v>0.0747667601810906</x:v>
      </x:c>
      <x:c r="J4177" s="19" t="n">
        <x:v>0.06567653958615324</x:v>
      </x:c>
      <x:c r="K4177" s="19" t="n">
        <x:v>0.06450829662008005</x:v>
      </x:c>
      <x:c r="L4177" s="19" t="n">
        <x:v>0.05842008139401401</x:v>
      </x:c>
      <x:c r="M4177" s="19" t="n">
        <x:v>0.0669923400225855</x:v>
      </x:c>
      <x:c r="N4177" s="19" t="n">
        <x:v>0.05997897583485269</x:v>
      </x:c>
      <x:c r="O4177" s="19" t="n">
        <x:v>0.061454644807882916</x:v>
      </x:c>
      <x:c r="P4177" s="19" t="n">
        <x:v>0.054189762761071736</x:v>
      </x:c>
      <x:c r="Q4177" s="19" t="n">
        <x:v>0.06705484531912931</x:v>
      </x:c>
      <x:c r="R4177" s="19" t="n">
        <x:v>0.07002838739011735</x:v>
      </x:c>
      <x:c r="S4177" s="21" t="n">
        <x:v>9491.253306517556</x:v>
      </x:c>
      <x:c r="T4177" s="21" t="n">
        <x:v>14829.967620542478</x:v>
      </x:c>
      <x:c r="U4177" s="21" t="n">
        <x:v>18016.948776948197</x:v>
      </x:c>
      <x:c r="V4177" s="21" t="n">
        <x:v>21446.405965287016</x:v>
      </x:c>
      <x:c r="W4177" s="21" t="n">
        <x:v>25171.073434018843</x:v>
      </x:c>
      <x:c r="X4177" s="21" t="n">
        <x:v>26776.305845155952</x:v>
      </x:c>
      <x:c r="Y4177" s="21" t="n">
        <x:v>27944.90826855284</x:v>
      </x:c>
      <x:c r="Z4177" s="21" t="n">
        <x:v>28885.18640091599</x:v>
      </x:c>
      <x:c r="AA4177" s="21" t="n">
        <x:v>29554.898128276312</x:v>
      </x:c>
      <x:c r="AB4177" s="21" t="n">
        <x:v>29962.756559583406</x:v>
      </x:c>
      <x:c r="AC4177" s="21" t="n">
        <x:v>39081.85638206531</x:v>
      </x:c>
      <x:c r="AD4177" s="25" t="n">
        <x:f>AC4177*(1+Inputs!$C$14)*(1-Inputs!$C$14/Inputs!$C$15)</x:f>
        <x:v>31011.453039168817</x:v>
      </x:c>
      <x:c r="AE4177" s="25" t="n">
        <x:f>AD4177/(B4177-Inputs!$C$14)</x:f>
        <x:v>692530.0585290485</x:v>
      </x:c>
      <x:c r="AF4177" s="25" t="n">
        <x:f>S4177/(1+B4177)^1+T4177/(1+B4177)^2+U4177/(1+B4177)^3+V4177/(1+B4177)^4+W4177/(1+B4177)^5+X4177/(1+B4177)^6+Y4177/(1+B4177)^7+Z4177/(1+B4177)^8+AA4177/(1+B4177)^9+AB4177/(1+B4177)^10+AE4177/(1+B4177)^10</x:f>
        <x:v>467748.661054221</x:v>
      </x:c>
      <x:c r="AG4177" s="25" t="n">
        <x:f>(AF4177+Inputs!$C$12)/Inputs!$C$13</x:f>
        <x:v>399.03755735618347</x:v>
      </x:c>
      <x:c r="AH4177" s="25" t="n">
        <x:f>(S4177+Inputs!$C$11)*Inputs!$C$8-Inputs!$C$11</x:f>
        <x:v>2571.431001135622</x:v>
      </x:c>
      <x:c r="AI4177" s="25" t="n">
        <x:f>Inputs!$C$12+AH4177-Inputs!$C$10*Inputs!$C$13</x:f>
        <x:v>24889.34641633562</x:v>
      </x:c>
      <x:c r="AJ4177" s="25" t="n">
        <x:f>(S4177+Inputs!$C$11)*(1-Inputs!$C$8)</x:f>
        <x:v>6919.822305381934</x:v>
      </x:c>
      <x:c r="AK4177" s="25" t="n">
        <x:f>AJ4177/(1+B4177)^(1-Inputs!$C$8)+T4177/(1+B4177)^(2-Inputs!$C$8)+U4177/(1+B4177)^(3-Inputs!$C$8)+V4177/(1+B4177)^(4-Inputs!$C$8)+W4177/(1+B4177)^(5-Inputs!$C$8)+X4177/(1+B4177)^(6-Inputs!$C$8)+Y4177/(1+B4177)^(7-Inputs!$C$8)+Z4177/(1+B4177)^(8-Inputs!$C$8)+AA4177/(1+B4177)^(9-Inputs!$C$8)+AB4177/(1+B4177)^(10-Inputs!$C$8)+AE4177/(1+B4177)^(10-Inputs!$C$8)</x:f>
        <x:v>482406.4746588977</x:v>
      </x:c>
      <x:c r="AL4177" s="25" t="n">
        <x:f>(AK4177+AI4177)/Inputs!$C$13</x:f>
        <x:v>404.78524399559143</x:v>
      </x:c>
      <x:c r="AM4177" s="26" t="n">
        <x:f>IF(AL4177&gt;=Inputs!$C$7,1,0)</x:f>
        <x:v>1</x:v>
      </x:c>
      <x:c r="AN4177" s="26" t="n">
        <x:f>IF(Inputs!$C$7&lt;=(1-Inputs!$C$16)*AL4177,1,0)</x:f>
        <x:v>1</x:v>
      </x:c>
    </x:row>
    <x:row r="4178" ht="20" customHeight="1">
      <x:c r="A4178" s="16" t="n">
        <x:v>4173</x:v>
      </x:c>
      <x:c r="B4178" s="19" t="n">
        <x:v>0.08244358991934825</x:v>
      </x:c>
      <x:c r="C4178" s="24" t="n">
        <x:v>0.6535980339481569</x:v>
      </x:c>
      <x:c r="D4178" s="19" t="n">
        <x:v>0.029338545717668297</x:v>
      </x:c>
      <x:c r="E4178" s="19" t="n">
        <x:v>0.06649079568686858</x:v>
      </x:c>
      <x:c r="F4178" s="19" t="n">
        <x:v>-0.21495077600693435</x:v>
      </x:c>
      <x:c r="G4178" s="19" t="n">
        <x:v>-0.05822251022033641</x:v>
      </x:c>
      <x:c r="H4178" s="19" t="n">
        <x:v>0.6916923423558217</x:v>
      </x:c>
      <x:c r="I4178" s="19" t="n">
        <x:v>0.06844531992432736</x:v>
      </x:c>
      <x:c r="J4178" s="19" t="n">
        <x:v>0.0727233790642515</x:v>
      </x:c>
      <x:c r="K4178" s="19" t="n">
        <x:v>0.07191614063423571</x:v>
      </x:c>
      <x:c r="L4178" s="19" t="n">
        <x:v>0.06964410024458516</x:v>
      </x:c>
      <x:c r="M4178" s="19" t="n">
        <x:v>0.0732299965150662</x:v>
      </x:c>
      <x:c r="N4178" s="19" t="n">
        <x:v>0.06932667751918076</x:v>
      </x:c>
      <x:c r="O4178" s="19" t="n">
        <x:v>0.06291620913048632</x:v>
      </x:c>
      <x:c r="P4178" s="19" t="n">
        <x:v>0.07452653212498149</x:v>
      </x:c>
      <x:c r="Q4178" s="19" t="n">
        <x:v>0.06791234380985883</x:v>
      </x:c>
      <x:c r="R4178" s="19" t="n">
        <x:v>0.06844757657007564</x:v>
      </x:c>
      <x:c r="S4178" s="21" t="n">
        <x:v>8916.01899010227</x:v>
      </x:c>
      <x:c r="T4178" s="21" t="n">
        <x:v>14589.00657159212</x:v>
      </x:c>
      <x:c r="U4178" s="21" t="n">
        <x:v>18594.547605440635</x:v>
      </x:c>
      <x:c r="V4178" s="21" t="n">
        <x:v>23136.942710274794</x:v>
      </x:c>
      <x:c r="W4178" s="21" t="n">
        <x:v>28313.019146841914</x:v>
      </x:c>
      <x:c r="X4178" s="21" t="n">
        <x:v>30454.45443116721</x:v>
      </x:c>
      <x:c r="Y4178" s="21" t="n">
        <x:v>32062.232336088815</x:v>
      </x:c>
      <x:c r="Z4178" s="21" t="n">
        <x:v>33293.40711114679</x:v>
      </x:c>
      <x:c r="AA4178" s="21" t="n">
        <x:v>34128.49243404154</x:v>
      </x:c>
      <x:c r="AB4178" s="21" t="n">
        <x:v>34487.66982578034</x:v>
      </x:c>
      <x:c r="AC4178" s="21" t="n">
        <x:v>44983.9171640613</x:v>
      </x:c>
      <x:c r="AD4178" s="25" t="n">
        <x:f>AC4178*(1+Inputs!$C$14)*(1-Inputs!$C$14/Inputs!$C$15)</x:f>
        <x:v>35694.73826968264</x:v>
      </x:c>
      <x:c r="AE4178" s="25" t="n">
        <x:f>AD4178/(B4178-Inputs!$C$14)</x:f>
        <x:v>752361.6642493102</x:v>
      </x:c>
      <x:c r="AF4178" s="25" t="n">
        <x:f>S4178/(1+B4178)^1+T4178/(1+B4178)^2+U4178/(1+B4178)^3+V4178/(1+B4178)^4+W4178/(1+B4178)^5+X4178/(1+B4178)^6+Y4178/(1+B4178)^7+Z4178/(1+B4178)^8+AA4178/(1+B4178)^9+AB4178/(1+B4178)^10+AE4178/(1+B4178)^10</x:f>
        <x:v>499315.9391603631</x:v>
      </x:c>
      <x:c r="AG4178" s="25" t="n">
        <x:f>(AF4178+Inputs!$C$12)/Inputs!$C$13</x:f>
        <x:v>424.22595402656805</x:v>
      </x:c>
      <x:c r="AH4178" s="25" t="n">
        <x:f>(S4178+Inputs!$C$11)*Inputs!$C$8-Inputs!$C$11</x:f>
        <x:v>2301.9376638561316</x:v>
      </x:c>
      <x:c r="AI4178" s="25" t="n">
        <x:f>Inputs!$C$12+AH4178-Inputs!$C$10*Inputs!$C$13</x:f>
        <x:v>24619.853079056127</x:v>
      </x:c>
      <x:c r="AJ4178" s="25" t="n">
        <x:f>(S4178+Inputs!$C$11)*(1-Inputs!$C$8)</x:f>
        <x:v>6614.081326246138</x:v>
      </x:c>
      <x:c r="AK4178" s="25" t="n">
        <x:f>AJ4178/(1+B4178)^(1-Inputs!$C$8)+T4178/(1+B4178)^(2-Inputs!$C$8)+U4178/(1+B4178)^(3-Inputs!$C$8)+V4178/(1+B4178)^(4-Inputs!$C$8)+W4178/(1+B4178)^(5-Inputs!$C$8)+X4178/(1+B4178)^(6-Inputs!$C$8)+Y4178/(1+B4178)^(7-Inputs!$C$8)+Z4178/(1+B4178)^(8-Inputs!$C$8)+AA4178/(1+B4178)^(9-Inputs!$C$8)+AB4178/(1+B4178)^(10-Inputs!$C$8)+AE4178/(1+B4178)^(10-Inputs!$C$8)</x:f>
        <x:v>515988.986518538</x:v>
      </x:c>
      <x:c r="AL4178" s="25" t="n">
        <x:f>(AK4178+AI4178)/Inputs!$C$13</x:f>
        <x:v>431.36661480645733</x:v>
      </x:c>
      <x:c r="AM4178" s="26" t="n">
        <x:f>IF(AL4178&gt;=Inputs!$C$7,1,0)</x:f>
        <x:v>1</x:v>
      </x:c>
      <x:c r="AN4178" s="26" t="n">
        <x:f>IF(Inputs!$C$7&lt;=(1-Inputs!$C$16)*AL4178,1,0)</x:f>
        <x:v>1</x:v>
      </x:c>
    </x:row>
    <x:row r="4179" ht="20" customHeight="1">
      <x:c r="A4179" s="16" t="n">
        <x:v>4174</x:v>
      </x:c>
      <x:c r="B4179" s="19" t="n">
        <x:v>0.07797038352174718</x:v>
      </x:c>
      <x:c r="C4179" s="24" t="n">
        <x:v>0.43260012564624617</x:v>
      </x:c>
      <x:c r="D4179" s="19" t="n">
        <x:v>0.035736390726346205</x:v>
      </x:c>
      <x:c r="E4179" s="19" t="n">
        <x:v>0.04550208118860127</x:v>
      </x:c>
      <x:c r="F4179" s="19" t="n">
        <x:v>-0.14992883262362855</x:v>
      </x:c>
      <x:c r="G4179" s="19" t="n">
        <x:v>-0.05290197139104123</x:v>
      </x:c>
      <x:c r="H4179" s="19" t="n">
        <x:v>0.7687515980819342</x:v>
      </x:c>
      <x:c r="I4179" s="19" t="n">
        <x:v>0.0746067960413518</x:v>
      </x:c>
      <x:c r="J4179" s="19" t="n">
        <x:v>0.06976839768757487</x:v>
      </x:c>
      <x:c r="K4179" s="19" t="n">
        <x:v>0.06779104927662388</x:v>
      </x:c>
      <x:c r="L4179" s="19" t="n">
        <x:v>0.06723720917921924</x:v>
      </x:c>
      <x:c r="M4179" s="19" t="n">
        <x:v>0.07357582153048839</x:v>
      </x:c>
      <x:c r="N4179" s="19" t="n">
        <x:v>0.0726805237269025</x:v>
      </x:c>
      <x:c r="O4179" s="19" t="n">
        <x:v>0.06734229995520195</x:v>
      </x:c>
      <x:c r="P4179" s="19" t="n">
        <x:v>0.06750759054840387</x:v>
      </x:c>
      <x:c r="Q4179" s="19" t="n">
        <x:v>0.06799232284813456</x:v>
      </x:c>
      <x:c r="R4179" s="19" t="n">
        <x:v>0.07200779549803997</x:v>
      </x:c>
      <x:c r="S4179" s="21" t="n">
        <x:v>10062.932081056682</x:v>
      </x:c>
      <x:c r="T4179" s="21" t="n">
        <x:v>15733.393348251067</x:v>
      </x:c>
      <x:c r="U4179" s="21" t="n">
        <x:v>19078.730070330243</x:v>
      </x:c>
      <x:c r="V4179" s="21" t="n">
        <x:v>22697.77544682778</x:v>
      </x:c>
      <x:c r="W4179" s="21" t="n">
        <x:v>26734.402110724386</x:v>
      </x:c>
      <x:c r="X4179" s="21" t="n">
        <x:v>28485.740145973847</x:v>
      </x:c>
      <x:c r="Y4179" s="21" t="n">
        <x:v>29830.187736139305</x:v>
      </x:c>
      <x:c r="Z4179" s="21" t="n">
        <x:v>30871.672703117554</x:v>
      </x:c>
      <x:c r="AA4179" s="21" t="n">
        <x:v>31591.557768671493</x:v>
      </x:c>
      <x:c r="AB4179" s="21" t="n">
        <x:v>31962.551052874034</x:v>
      </x:c>
      <x:c r="AC4179" s="21" t="n">
        <x:v>41690.28398200962</x:v>
      </x:c>
      <x:c r="AD4179" s="25" t="n">
        <x:f>AC4179*(1+Inputs!$C$14)*(1-Inputs!$C$14/Inputs!$C$15)</x:f>
        <x:v>33081.24033972463</x:v>
      </x:c>
      <x:c r="AE4179" s="25" t="n">
        <x:f>AD4179/(B4179-Inputs!$C$14)</x:f>
        <x:v>769861.4168286937</x:v>
      </x:c>
      <x:c r="AF4179" s="25" t="n">
        <x:f>S4179/(1+B4179)^1+T4179/(1+B4179)^2+U4179/(1+B4179)^3+V4179/(1+B4179)^4+W4179/(1+B4179)^5+X4179/(1+B4179)^6+Y4179/(1+B4179)^7+Z4179/(1+B4179)^8+AA4179/(1+B4179)^9+AB4179/(1+B4179)^10+AE4179/(1+B4179)^10</x:f>
        <x:v>520530.4785739136</x:v>
      </x:c>
      <x:c r="AG4179" s="25" t="n">
        <x:f>(AF4179+Inputs!$C$12)/Inputs!$C$13</x:f>
        <x:v>441.1536166565636</x:v>
      </x:c>
      <x:c r="AH4179" s="25" t="n">
        <x:f>(S4179+Inputs!$C$11)*Inputs!$C$8-Inputs!$C$11</x:f>
        <x:v>2839.258591399158</x:v>
      </x:c>
      <x:c r="AI4179" s="25" t="n">
        <x:f>Inputs!$C$12+AH4179-Inputs!$C$10*Inputs!$C$13</x:f>
        <x:v>25157.174006599154</x:v>
      </x:c>
      <x:c r="AJ4179" s="25" t="n">
        <x:f>(S4179+Inputs!$C$11)*(1-Inputs!$C$8)</x:f>
        <x:v>7223.673489657524</x:v>
      </x:c>
      <x:c r="AK4179" s="25" t="n">
        <x:f>AJ4179/(1+B4179)^(1-Inputs!$C$8)+T4179/(1+B4179)^(2-Inputs!$C$8)+U4179/(1+B4179)^(3-Inputs!$C$8)+V4179/(1+B4179)^(4-Inputs!$C$8)+W4179/(1+B4179)^(5-Inputs!$C$8)+X4179/(1+B4179)^(6-Inputs!$C$8)+Y4179/(1+B4179)^(7-Inputs!$C$8)+Z4179/(1+B4179)^(8-Inputs!$C$8)+AA4179/(1+B4179)^(9-Inputs!$C$8)+AB4179/(1+B4179)^(10-Inputs!$C$8)+AE4179/(1+B4179)^(10-Inputs!$C$8)</x:f>
        <x:v>536437.4926418455</x:v>
      </x:c>
      <x:c r="AL4179" s="25" t="n">
        <x:f>(AK4179+AI4179)/Inputs!$C$13</x:f>
        <x:v>448.1117815717243</x:v>
      </x:c>
      <x:c r="AM4179" s="26" t="n">
        <x:f>IF(AL4179&gt;=Inputs!$C$7,1,0)</x:f>
        <x:v>1</x:v>
      </x:c>
      <x:c r="AN4179" s="26" t="n">
        <x:f>IF(Inputs!$C$7&lt;=(1-Inputs!$C$16)*AL4179,1,0)</x:f>
        <x:v>1</x:v>
      </x:c>
    </x:row>
    <x:row r="4180" ht="20" customHeight="1">
      <x:c r="A4180" s="16" t="n">
        <x:v>4175</x:v>
      </x:c>
      <x:c r="B4180" s="19" t="n">
        <x:v>0.09127855221981947</x:v>
      </x:c>
      <x:c r="C4180" s="24" t="n">
        <x:v>0.19875664718912844</x:v>
      </x:c>
      <x:c r="D4180" s="19" t="n">
        <x:v>0.045018686751491545</x:v>
      </x:c>
      <x:c r="E4180" s="19" t="n">
        <x:v>0.035604424799578</x:v>
      </x:c>
      <x:c r="F4180" s="19" t="n">
        <x:v>-0.1190978147076055</x:v>
      </x:c>
      <x:c r="G4180" s="19" t="n">
        <x:v>-0.06752000958900169</x:v>
      </x:c>
      <x:c r="H4180" s="19" t="n">
        <x:v>0.7199253137781341</x:v>
      </x:c>
      <x:c r="I4180" s="19" t="n">
        <x:v>0.06744920009744987</x:v>
      </x:c>
      <x:c r="J4180" s="19" t="n">
        <x:v>0.06820700442095472</x:v>
      </x:c>
      <x:c r="K4180" s="19" t="n">
        <x:v>0.06240242473135254</x:v>
      </x:c>
      <x:c r="L4180" s="19" t="n">
        <x:v>0.06485064266297172</x:v>
      </x:c>
      <x:c r="M4180" s="19" t="n">
        <x:v>0.07082348507733854</x:v>
      </x:c>
      <x:c r="N4180" s="19" t="n">
        <x:v>0.07000244716269094</x:v>
      </x:c>
      <x:c r="O4180" s="19" t="n">
        <x:v>0.06266881169223211</x:v>
      </x:c>
      <x:c r="P4180" s="19" t="n">
        <x:v>0.06204732918516698</x:v>
      </x:c>
      <x:c r="Q4180" s="19" t="n">
        <x:v>0.0667707572220786</x:v>
      </x:c>
      <x:c r="R4180" s="19" t="n">
        <x:v>0.062391944503868896</x:v>
      </x:c>
      <x:c r="S4180" s="21" t="n">
        <x:v>10531.479674948829</x:v>
      </x:c>
      <x:c r="T4180" s="21" t="n">
        <x:v>16060.679869772484</x:v>
      </x:c>
      <x:c r="U4180" s="21" t="n">
        <x:v>18956.236783796892</x:v>
      </x:c>
      <x:c r="V4180" s="21" t="n">
        <x:v>21923.32602868914</x:v>
      </x:c>
      <x:c r="W4180" s="21" t="n">
        <x:v>25209.38052809654</x:v>
      </x:c>
      <x:c r="X4180" s="21" t="n">
        <x:v>26822.358037226622</x:v>
      </x:c>
      <x:c r="Y4180" s="21" t="n">
        <x:v>28094.76383369871</x:v>
      </x:c>
      <x:c r="Z4180" s="21" t="n">
        <x:v>29089.73538032318</x:v>
      </x:c>
      <x:c r="AA4180" s="21" t="n">
        <x:v>29799.53357447578</x:v>
      </x:c>
      <x:c r="AB4180" s="21" t="n">
        <x:v>30204.45563415812</x:v>
      </x:c>
      <x:c r="AC4180" s="21" t="n">
        <x:v>39397.11604455407</x:v>
      </x:c>
      <x:c r="AD4180" s="25" t="n">
        <x:f>AC4180*(1+Inputs!$C$14)*(1-Inputs!$C$14/Inputs!$C$15)</x:f>
        <x:v>31261.61158135365</x:v>
      </x:c>
      <x:c r="AE4180" s="25" t="n">
        <x:f>AD4180/(B4180-Inputs!$C$14)</x:f>
        <x:v>555480.0247747726</x:v>
      </x:c>
      <x:c r="AF4180" s="25" t="n">
        <x:f>S4180/(1+B4180)^1+T4180/(1+B4180)^2+U4180/(1+B4180)^3+V4180/(1+B4180)^4+W4180/(1+B4180)^5+X4180/(1+B4180)^6+Y4180/(1+B4180)^7+Z4180/(1+B4180)^8+AA4180/(1+B4180)^9+AB4180/(1+B4180)^10+AE4180/(1+B4180)^10</x:f>
        <x:v>373150.12024099374</x:v>
      </x:c>
      <x:c r="AG4180" s="25" t="n">
        <x:f>(AF4180+Inputs!$C$12)/Inputs!$C$13</x:f>
        <x:v>323.5547880647915</x:v>
      </x:c>
      <x:c r="AH4180" s="25" t="n">
        <x:f>(S4180+Inputs!$C$11)*Inputs!$C$8-Inputs!$C$11</x:f>
        <x:v>3058.769929907534</x:v>
      </x:c>
      <x:c r="AI4180" s="25" t="n">
        <x:f>Inputs!$C$12+AH4180-Inputs!$C$10*Inputs!$C$13</x:f>
        <x:v>25376.68534510753</x:v>
      </x:c>
      <x:c r="AJ4180" s="25" t="n">
        <x:f>(S4180+Inputs!$C$11)*(1-Inputs!$C$8)</x:f>
        <x:v>7472.709745041296</x:v>
      </x:c>
      <x:c r="AK4180" s="25" t="n">
        <x:f>AJ4180/(1+B4180)^(1-Inputs!$C$8)+T4180/(1+B4180)^(2-Inputs!$C$8)+U4180/(1+B4180)^(3-Inputs!$C$8)+V4180/(1+B4180)^(4-Inputs!$C$8)+W4180/(1+B4180)^(5-Inputs!$C$8)+X4180/(1+B4180)^(6-Inputs!$C$8)+Y4180/(1+B4180)^(7-Inputs!$C$8)+Z4180/(1+B4180)^(8-Inputs!$C$8)+AA4180/(1+B4180)^(9-Inputs!$C$8)+AB4180/(1+B4180)^(10-Inputs!$C$8)+AE4180/(1+B4180)^(10-Inputs!$C$8)</x:f>
        <x:v>385817.24906582903</x:v>
      </x:c>
      <x:c r="AL4180" s="25" t="n">
        <x:f>(AK4180+AI4180)/Inputs!$C$13</x:f>
        <x:v>328.10291383290127</x:v>
      </x:c>
      <x:c r="AM4180" s="26" t="n">
        <x:f>IF(AL4180&gt;=Inputs!$C$7,1,0)</x:f>
        <x:v>1</x:v>
      </x:c>
      <x:c r="AN4180" s="26" t="n">
        <x:f>IF(Inputs!$C$7&lt;=(1-Inputs!$C$16)*AL4180,1,0)</x:f>
        <x:v>0</x:v>
      </x:c>
    </x:row>
    <x:row r="4181" ht="20" customHeight="1">
      <x:c r="A4181" s="16" t="n">
        <x:v>4176</x:v>
      </x:c>
      <x:c r="B4181" s="19" t="n">
        <x:v>0.08853838322508312</x:v>
      </x:c>
      <x:c r="C4181" s="24" t="n">
        <x:v>0.6318006870800161</x:v>
      </x:c>
      <x:c r="D4181" s="19" t="n">
        <x:v>0.02751507981940762</x:v>
      </x:c>
      <x:c r="E4181" s="19" t="n">
        <x:v>0.04551008963443025</x:v>
      </x:c>
      <x:c r="F4181" s="19" t="n">
        <x:v>-0.17124864052643604</x:v>
      </x:c>
      <x:c r="G4181" s="19" t="n">
        <x:v>-0.060631118473308446</x:v>
      </x:c>
      <x:c r="H4181" s="19" t="n">
        <x:v>0.8486779228673242</x:v>
      </x:c>
      <x:c r="I4181" s="19" t="n">
        <x:v>0.06531853205093399</x:v>
      </x:c>
      <x:c r="J4181" s="19" t="n">
        <x:v>0.05446627726566817</x:v>
      </x:c>
      <x:c r="K4181" s="19" t="n">
        <x:v>0.06084380477801119</x:v>
      </x:c>
      <x:c r="L4181" s="19" t="n">
        <x:v>0.0555893821876964</x:v>
      </x:c>
      <x:c r="M4181" s="19" t="n">
        <x:v>0.06473097911505761</x:v>
      </x:c>
      <x:c r="N4181" s="19" t="n">
        <x:v>0.05287843406971774</x:v>
      </x:c>
      <x:c r="O4181" s="19" t="n">
        <x:v>0.05382185505144094</x:v>
      </x:c>
      <x:c r="P4181" s="19" t="n">
        <x:v>0.05917002505390087</x:v>
      </x:c>
      <x:c r="Q4181" s="19" t="n">
        <x:v>0.05830221571854395</x:v>
      </x:c>
      <x:c r="R4181" s="19" t="n">
        <x:v>0.06455145947292408</x:v>
      </x:c>
      <x:c r="S4181" s="21" t="n">
        <x:v>9632.322515774084</x:v>
      </x:c>
      <x:c r="T4181" s="21" t="n">
        <x:v>15348.938567574258</x:v>
      </x:c>
      <x:c r="U4181" s="21" t="n">
        <x:v>18891.529148750138</x:v>
      </x:c>
      <x:c r="V4181" s="21" t="n">
        <x:v>22783.36652961249</x:v>
      </x:c>
      <x:c r="W4181" s="21" t="n">
        <x:v>27092.061760261244</x:v>
      </x:c>
      <x:c r="X4181" s="21" t="n">
        <x:v>28711.51518462471</x:v>
      </x:c>
      <x:c r="Y4181" s="21" t="n">
        <x:v>29880.00474988193</x:v>
      </x:c>
      <x:c r="Z4181" s="21" t="n">
        <x:v>30805.067027881265</x:v>
      </x:c>
      <x:c r="AA4181" s="21" t="n">
        <x:v>31458.014245023103</x:v>
      </x:c>
      <x:c r="AB4181" s="21" t="n">
        <x:v>31801.34111424559</x:v>
      </x:c>
      <x:c r="AC4181" s="21" t="n">
        <x:v>41480.010149015994</x:v>
      </x:c>
      <x:c r="AD4181" s="25" t="n">
        <x:f>AC4181*(1+Inputs!$C$14)*(1-Inputs!$C$14/Inputs!$C$15)</x:f>
        <x:v>32914.38805324418</x:v>
      </x:c>
      <x:c r="AE4181" s="25" t="n">
        <x:f>AD4181/(B4181-Inputs!$C$14)</x:f>
        <x:v>614781.1358977228</x:v>
      </x:c>
      <x:c r="AF4181" s="25" t="n">
        <x:f>S4181/(1+B4181)^1+T4181/(1+B4181)^2+U4181/(1+B4181)^3+V4181/(1+B4181)^4+W4181/(1+B4181)^5+X4181/(1+B4181)^6+Y4181/(1+B4181)^7+Z4181/(1+B4181)^8+AA4181/(1+B4181)^9+AB4181/(1+B4181)^10+AE4181/(1+B4181)^10</x:f>
        <x:v>411260.47183049563</x:v>
      </x:c>
      <x:c r="AG4181" s="25" t="n">
        <x:f>(AF4181+Inputs!$C$12)/Inputs!$C$13</x:f>
        <x:v>353.9640824568037</x:v>
      </x:c>
      <x:c r="AH4181" s="25" t="n">
        <x:f>(S4181+Inputs!$C$11)*Inputs!$C$8-Inputs!$C$11</x:f>
        <x:v>2637.520959444845</x:v>
      </x:c>
      <x:c r="AI4181" s="25" t="n">
        <x:f>Inputs!$C$12+AH4181-Inputs!$C$10*Inputs!$C$13</x:f>
        <x:v>24955.436374644843</x:v>
      </x:c>
      <x:c r="AJ4181" s="25" t="n">
        <x:f>(S4181+Inputs!$C$11)*(1-Inputs!$C$8)</x:f>
        <x:v>6994.801556329239</x:v>
      </x:c>
      <x:c r="AK4181" s="25" t="n">
        <x:f>AJ4181/(1+B4181)^(1-Inputs!$C$8)+T4181/(1+B4181)^(2-Inputs!$C$8)+U4181/(1+B4181)^(3-Inputs!$C$8)+V4181/(1+B4181)^(4-Inputs!$C$8)+W4181/(1+B4181)^(5-Inputs!$C$8)+X4181/(1+B4181)^(6-Inputs!$C$8)+Y4181/(1+B4181)^(7-Inputs!$C$8)+Z4181/(1+B4181)^(8-Inputs!$C$8)+AA4181/(1+B4181)^(9-Inputs!$C$8)+AB4181/(1+B4181)^(10-Inputs!$C$8)+AE4181/(1+B4181)^(10-Inputs!$C$8)</x:f>
        <x:v>425413.9673343869</x:v>
      </x:c>
      <x:c r="AL4181" s="25" t="n">
        <x:f>(AK4181+AI4181)/Inputs!$C$13</x:f>
        <x:v>359.3620948465756</x:v>
      </x:c>
      <x:c r="AM4181" s="26" t="n">
        <x:f>IF(AL4181&gt;=Inputs!$C$7,1,0)</x:f>
        <x:v>1</x:v>
      </x:c>
      <x:c r="AN4181" s="26" t="n">
        <x:f>IF(Inputs!$C$7&lt;=(1-Inputs!$C$16)*AL4181,1,0)</x:f>
        <x:v>1</x:v>
      </x:c>
    </x:row>
    <x:row r="4182" ht="20" customHeight="1">
      <x:c r="A4182" s="16" t="n">
        <x:v>4177</x:v>
      </x:c>
      <x:c r="B4182" s="19" t="n">
        <x:v>0.08367793816150629</x:v>
      </x:c>
      <x:c r="C4182" s="24" t="n">
        <x:v>0.372573467742626</x:v>
      </x:c>
      <x:c r="D4182" s="19" t="n">
        <x:v>0.008887805302255459</x:v>
      </x:c>
      <x:c r="E4182" s="19" t="n">
        <x:v>0.05636231896518183</x:v>
      </x:c>
      <x:c r="F4182" s="19" t="n">
        <x:v>-0.14566654482074343</x:v>
      </x:c>
      <x:c r="G4182" s="19" t="n">
        <x:v>-0.0384094457152213</x:v>
      </x:c>
      <x:c r="H4182" s="19" t="n">
        <x:v>0.858163974421501</x:v>
      </x:c>
      <x:c r="I4182" s="19" t="n">
        <x:v>0.05430804118531228</x:v>
      </x:c>
      <x:c r="J4182" s="19" t="n">
        <x:v>0.05341037624799469</x:v>
      </x:c>
      <x:c r="K4182" s="19" t="n">
        <x:v>0.05374980097176944</x:v>
      </x:c>
      <x:c r="L4182" s="19" t="n">
        <x:v>0.06191468630668964</x:v>
      </x:c>
      <x:c r="M4182" s="19" t="n">
        <x:v>0.06541370277602823</x:v>
      </x:c>
      <x:c r="N4182" s="19" t="n">
        <x:v>0.06686752851663527</x:v>
      </x:c>
      <x:c r="O4182" s="19" t="n">
        <x:v>0.05061545513105671</x:v>
      </x:c>
      <x:c r="P4182" s="19" t="n">
        <x:v>0.059441539738160146</x:v>
      </x:c>
      <x:c r="Q4182" s="19" t="n">
        <x:v>0.052288951457861686</x:v>
      </x:c>
      <x:c r="R4182" s="19" t="n">
        <x:v>0.06526333979272636</x:v>
      </x:c>
      <x:c r="S4182" s="21" t="n">
        <x:v>10195.402983567827</x:v>
      </x:c>
      <x:c r="T4182" s="21" t="n">
        <x:v>15607.147016434807</x:v>
      </x:c>
      <x:c r="U4182" s="21" t="n">
        <x:v>18510.035705147893</x:v>
      </x:c>
      <x:c r="V4182" s="21" t="n">
        <x:v>21624.085842063927</x:v>
      </x:c>
      <x:c r="W4182" s="21" t="n">
        <x:v>25053.076789056067</x:v>
      </x:c>
      <x:c r="X4182" s="21" t="n">
        <x:v>26431.113332407007</x:v>
      </x:c>
      <x:c r="Y4182" s="21" t="n">
        <x:v>27472.452675799086</x:v>
      </x:c>
      <x:c r="Z4182" s="21" t="n">
        <x:v>28278.187053072837</x:v>
      </x:c>
      <x:c r="AA4182" s="21" t="n">
        <x:v>28892.285367816283</x:v>
      </x:c>
      <x:c r="AB4182" s="21" t="n">
        <x:v>29269.76998374261</x:v>
      </x:c>
      <x:c r="AC4182" s="21" t="n">
        <x:v>38177.96084835993</x:v>
      </x:c>
      <x:c r="AD4182" s="25" t="n">
        <x:f>AC4182*(1+Inputs!$C$14)*(1-Inputs!$C$14/Inputs!$C$15)</x:f>
        <x:v>30294.2119331736</x:v>
      </x:c>
      <x:c r="AE4182" s="25" t="n">
        <x:f>AD4182/(B4182-Inputs!$C$14)</x:f>
        <x:v>622339.6692082938</x:v>
      </x:c>
      <x:c r="AF4182" s="25" t="n">
        <x:f>S4182/(1+B4182)^1+T4182/(1+B4182)^2+U4182/(1+B4182)^3+V4182/(1+B4182)^4+W4182/(1+B4182)^5+X4182/(1+B4182)^6+Y4182/(1+B4182)^7+Z4182/(1+B4182)^8+AA4182/(1+B4182)^9+AB4182/(1+B4182)^10+AE4182/(1+B4182)^10</x:f>
        <x:v>422276.89663066616</x:v>
      </x:c>
      <x:c r="AG4182" s="25" t="n">
        <x:f>(AF4182+Inputs!$C$12)/Inputs!$C$13</x:f>
        <x:v>362.7543898384897</x:v>
      </x:c>
      <x:c r="AH4182" s="25" t="n">
        <x:f>(S4182+Inputs!$C$11)*Inputs!$C$8-Inputs!$C$11</x:f>
        <x:v>2901.3203018906806</x:v>
      </x:c>
      <x:c r="AI4182" s="25" t="n">
        <x:f>Inputs!$C$12+AH4182-Inputs!$C$10*Inputs!$C$13</x:f>
        <x:v>25219.235717090676</x:v>
      </x:c>
      <x:c r="AJ4182" s="25" t="n">
        <x:f>(S4182+Inputs!$C$11)*(1-Inputs!$C$8)</x:f>
        <x:v>7294.082681677147</x:v>
      </x:c>
      <x:c r="AK4182" s="25" t="n">
        <x:f>AJ4182/(1+B4182)^(1-Inputs!$C$8)+T4182/(1+B4182)^(2-Inputs!$C$8)+U4182/(1+B4182)^(3-Inputs!$C$8)+V4182/(1+B4182)^(4-Inputs!$C$8)+W4182/(1+B4182)^(5-Inputs!$C$8)+X4182/(1+B4182)^(6-Inputs!$C$8)+Y4182/(1+B4182)^(7-Inputs!$C$8)+Z4182/(1+B4182)^(8-Inputs!$C$8)+AA4182/(1+B4182)^(9-Inputs!$C$8)+AB4182/(1+B4182)^(10-Inputs!$C$8)+AE4182/(1+B4182)^(10-Inputs!$C$8)</x:f>
        <x:v>435698.0255204463</x:v>
      </x:c>
      <x:c r="AL4182" s="25" t="n">
        <x:f>(AK4182+AI4182)/Inputs!$C$13</x:f>
        <x:v>367.7785195556479</x:v>
      </x:c>
      <x:c r="AM4182" s="26" t="n">
        <x:f>IF(AL4182&gt;=Inputs!$C$7,1,0)</x:f>
        <x:v>1</x:v>
      </x:c>
      <x:c r="AN4182" s="26" t="n">
        <x:f>IF(Inputs!$C$7&lt;=(1-Inputs!$C$16)*AL4182,1,0)</x:f>
        <x:v>1</x:v>
      </x:c>
    </x:row>
    <x:row r="4183" ht="20" customHeight="1">
      <x:c r="A4183" s="16" t="n">
        <x:v>4178</x:v>
      </x:c>
      <x:c r="B4183" s="19" t="n">
        <x:v>0.07383917031001273</x:v>
      </x:c>
      <x:c r="C4183" s="24" t="n">
        <x:v>0.6594236623404583</x:v>
      </x:c>
      <x:c r="D4183" s="19" t="n">
        <x:v>0.029192617207307592</x:v>
      </x:c>
      <x:c r="E4183" s="19" t="n">
        <x:v>0.05581526751889754</x:v>
      </x:c>
      <x:c r="F4183" s="19" t="n">
        <x:v>-0.1374891339853764</x:v>
      </x:c>
      <x:c r="G4183" s="19" t="n">
        <x:v>-0.08082407456990211</x:v>
      </x:c>
      <x:c r="H4183" s="19" t="n">
        <x:v>0.8061394980267949</x:v>
      </x:c>
      <x:c r="I4183" s="19" t="n">
        <x:v>0.06573148836571477</x:v>
      </x:c>
      <x:c r="J4183" s="19" t="n">
        <x:v>0.07365738159367197</x:v>
      </x:c>
      <x:c r="K4183" s="19" t="n">
        <x:v>0.06856169923368156</x:v>
      </x:c>
      <x:c r="L4183" s="19" t="n">
        <x:v>0.06336706130099287</x:v>
      </x:c>
      <x:c r="M4183" s="19" t="n">
        <x:v>0.06601802460044269</x:v>
      </x:c>
      <x:c r="N4183" s="19" t="n">
        <x:v>0.07125375852585762</x:v>
      </x:c>
      <x:c r="O4183" s="19" t="n">
        <x:v>0.06845846173738096</x:v>
      </x:c>
      <x:c r="P4183" s="19" t="n">
        <x:v>0.0642390329849161</x:v>
      </x:c>
      <x:c r="Q4183" s="19" t="n">
        <x:v>0.06452569631635584</x:v>
      </x:c>
      <x:c r="R4183" s="19" t="n">
        <x:v>0.06620776555130192</x:v>
      </x:c>
      <x:c r="S4183" s="21" t="n">
        <x:v>10159.214308945417</x:v>
      </x:c>
      <x:c r="T4183" s="21" t="n">
        <x:v>16180.478798040862</x:v>
      </x:c>
      <x:c r="U4183" s="21" t="n">
        <x:v>19936.171711368068</x:v>
      </x:c>
      <x:c r="V4183" s="21" t="n">
        <x:v>23963.136062558242</x:v>
      </x:c>
      <x:c r="W4183" s="21" t="n">
        <x:v>28478.51252144891</x:v>
      </x:c>
      <x:c r="X4183" s="21" t="n">
        <x:v>30331.12138186552</x:v>
      </x:c>
      <x:c r="Y4183" s="21" t="n">
        <x:v>31774.522969003123</x:v>
      </x:c>
      <x:c r="Z4183" s="21" t="n">
        <x:v>32877.6517454393</x:v>
      </x:c>
      <x:c r="AA4183" s="21" t="n">
        <x:v>33600.95498213185</x:v>
      </x:c>
      <x:c r="AB4183" s="21" t="n">
        <x:v>33926.66675240936</x:v>
      </x:c>
      <x:c r="AC4183" s="21" t="n">
        <x:v>44252.17402488176</x:v>
      </x:c>
      <x:c r="AD4183" s="25" t="n">
        <x:f>AC4183*(1+Inputs!$C$14)*(1-Inputs!$C$14/Inputs!$C$15)</x:f>
        <x:v>35114.10008874367</x:v>
      </x:c>
      <x:c r="AE4183" s="25" t="n">
        <x:f>AD4183/(B4183-Inputs!$C$14)</x:f>
        <x:v>904089.8610465749</x:v>
      </x:c>
      <x:c r="AF4183" s="25" t="n">
        <x:f>S4183/(1+B4183)^1+T4183/(1+B4183)^2+U4183/(1+B4183)^3+V4183/(1+B4183)^4+W4183/(1+B4183)^5+X4183/(1+B4183)^6+Y4183/(1+B4183)^7+Z4183/(1+B4183)^8+AA4183/(1+B4183)^9+AB4183/(1+B4183)^10+AE4183/(1+B4183)^10</x:f>
        <x:v>612992.3213572096</x:v>
      </x:c>
      <x:c r="AG4183" s="25" t="n">
        <x:f>(AF4183+Inputs!$C$12)/Inputs!$C$13</x:f>
        <x:v>514.931456008739</x:v>
      </x:c>
      <x:c r="AH4183" s="25" t="n">
        <x:f>(S4183+Inputs!$C$11)*Inputs!$C$8-Inputs!$C$11</x:f>
        <x:v>2884.366155697716</x:v>
      </x:c>
      <x:c r="AI4183" s="25" t="n">
        <x:f>Inputs!$C$12+AH4183-Inputs!$C$10*Inputs!$C$13</x:f>
        <x:v>25202.281570897714</x:v>
      </x:c>
      <x:c r="AJ4183" s="25" t="n">
        <x:f>(S4183+Inputs!$C$11)*(1-Inputs!$C$8)</x:f>
        <x:v>7274.848153247702</x:v>
      </x:c>
      <x:c r="AK4183" s="25" t="n">
        <x:f>AJ4183/(1+B4183)^(1-Inputs!$C$8)+T4183/(1+B4183)^(2-Inputs!$C$8)+U4183/(1+B4183)^(3-Inputs!$C$8)+V4183/(1+B4183)^(4-Inputs!$C$8)+W4183/(1+B4183)^(5-Inputs!$C$8)+X4183/(1+B4183)^(6-Inputs!$C$8)+Y4183/(1+B4183)^(7-Inputs!$C$8)+Z4183/(1+B4183)^(8-Inputs!$C$8)+AA4183/(1+B4183)^(9-Inputs!$C$8)+AB4183/(1+B4183)^(10-Inputs!$C$8)+AE4183/(1+B4183)^(10-Inputs!$C$8)</x:f>
        <x:v>631019.3376219585</x:v>
      </x:c>
      <x:c r="AL4183" s="25" t="n">
        <x:f>(AK4183+AI4183)/Inputs!$C$13</x:f>
        <x:v>523.6172213623831</x:v>
      </x:c>
      <x:c r="AM4183" s="26" t="n">
        <x:f>IF(AL4183&gt;=Inputs!$C$7,1,0)</x:f>
        <x:v>1</x:v>
      </x:c>
      <x:c r="AN4183" s="26" t="n">
        <x:f>IF(Inputs!$C$7&lt;=(1-Inputs!$C$16)*AL4183,1,0)</x:f>
        <x:v>1</x:v>
      </x:c>
    </x:row>
    <x:row r="4184" ht="20" customHeight="1">
      <x:c r="A4184" s="16" t="n">
        <x:v>4179</x:v>
      </x:c>
      <x:c r="B4184" s="19" t="n">
        <x:v>0.08593127616751393</x:v>
      </x:c>
      <x:c r="C4184" s="24" t="n">
        <x:v>0.3946600222745076</x:v>
      </x:c>
      <x:c r="D4184" s="19" t="n">
        <x:v>0.03520288573595707</x:v>
      </x:c>
      <x:c r="E4184" s="19" t="n">
        <x:v>0.055051697124062285</x:v>
      </x:c>
      <x:c r="F4184" s="19" t="n">
        <x:v>-0.1652359914175338</x:v>
      </x:c>
      <x:c r="G4184" s="19" t="n">
        <x:v>-0.07772018497002875</x:v>
      </x:c>
      <x:c r="H4184" s="19" t="n">
        <x:v>0.6954688700926965</x:v>
      </x:c>
      <x:c r="I4184" s="19" t="n">
        <x:v>0.075197261781733</x:v>
      </x:c>
      <x:c r="J4184" s="19" t="n">
        <x:v>0.06823535638670478</x:v>
      </x:c>
      <x:c r="K4184" s="19" t="n">
        <x:v>0.07366325754327249</x:v>
      </x:c>
      <x:c r="L4184" s="19" t="n">
        <x:v>0.07709705364014213</x:v>
      </x:c>
      <x:c r="M4184" s="19" t="n">
        <x:v>0.066315501567384</x:v>
      </x:c>
      <x:c r="N4184" s="19" t="n">
        <x:v>0.07519054620147586</x:v>
      </x:c>
      <x:c r="O4184" s="19" t="n">
        <x:v>0.06790144332498244</x:v>
      </x:c>
      <x:c r="P4184" s="19" t="n">
        <x:v>0.07566681784577554</x:v>
      </x:c>
      <x:c r="Q4184" s="19" t="n">
        <x:v>0.06908925554975326</x:v>
      </x:c>
      <x:c r="R4184" s="19" t="n">
        <x:v>0.06803606356830529</x:v>
      </x:c>
      <x:c r="S4184" s="21" t="n">
        <x:v>9680.480306658874</x:v>
      </x:c>
      <x:c r="T4184" s="21" t="n">
        <x:v>15336.764856759368</x:v>
      </x:c>
      <x:c r="U4184" s="21" t="n">
        <x:v>18829.635052375197</x:v>
      </x:c>
      <x:c r="V4184" s="21" t="n">
        <x:v>22622.92181882126</x:v>
      </x:c>
      <x:c r="W4184" s="21" t="n">
        <x:v>26889.459574248922</x:v>
      </x:c>
      <x:c r="X4184" s="21" t="n">
        <x:v>28777.821887432427</x:v>
      </x:c>
      <x:c r="Y4184" s="21" t="n">
        <x:v>30269.105941003912</x:v>
      </x:c>
      <x:c r="Z4184" s="21" t="n">
        <x:v>31420.05510744014</x:v>
      </x:c>
      <x:c r="AA4184" s="21" t="n">
        <x:v>32219.10189816512</x:v>
      </x:c>
      <x:c r="AB4184" s="21" t="n">
        <x:v>32603.674366180967</x:v>
      </x:c>
      <x:c r="AC4184" s="21" t="n">
        <x:v>42526.531781975165</x:v>
      </x:c>
      <x:c r="AD4184" s="25" t="n">
        <x:f>AC4184*(1+Inputs!$C$14)*(1-Inputs!$C$14/Inputs!$C$15)</x:f>
        <x:v>33744.80296899729</x:v>
      </x:c>
      <x:c r="AE4184" s="25" t="n">
        <x:f>AD4184/(B4184-Inputs!$C$14)</x:f>
        <x:v>662555.6143146697</x:v>
      </x:c>
      <x:c r="AF4184" s="25" t="n">
        <x:f>S4184/(1+B4184)^1+T4184/(1+B4184)^2+U4184/(1+B4184)^3+V4184/(1+B4184)^4+W4184/(1+B4184)^5+X4184/(1+B4184)^6+Y4184/(1+B4184)^7+Z4184/(1+B4184)^8+AA4184/(1+B4184)^9+AB4184/(1+B4184)^10+AE4184/(1+B4184)^10</x:f>
        <x:v>441666.612571839</x:v>
      </x:c>
      <x:c r="AG4184" s="25" t="n">
        <x:f>(AF4184+Inputs!$C$12)/Inputs!$C$13</x:f>
        <x:v>378.225975789301</x:v>
      </x:c>
      <x:c r="AH4184" s="25" t="n">
        <x:f>(S4184+Inputs!$C$11)*Inputs!$C$8-Inputs!$C$11</x:f>
        <x:v>2660.082554626486</x:v>
      </x:c>
      <x:c r="AI4184" s="25" t="n">
        <x:f>Inputs!$C$12+AH4184-Inputs!$C$10*Inputs!$C$13</x:f>
        <x:v>24977.99796982648</x:v>
      </x:c>
      <x:c r="AJ4184" s="25" t="n">
        <x:f>(S4184+Inputs!$C$11)*(1-Inputs!$C$8)</x:f>
        <x:v>7020.397752032388</x:v>
      </x:c>
      <x:c r="AK4184" s="25" t="n">
        <x:f>AJ4184/(1+B4184)^(1-Inputs!$C$8)+T4184/(1+B4184)^(2-Inputs!$C$8)+U4184/(1+B4184)^(3-Inputs!$C$8)+V4184/(1+B4184)^(4-Inputs!$C$8)+W4184/(1+B4184)^(5-Inputs!$C$8)+X4184/(1+B4184)^(6-Inputs!$C$8)+Y4184/(1+B4184)^(7-Inputs!$C$8)+Z4184/(1+B4184)^(8-Inputs!$C$8)+AA4184/(1+B4184)^(9-Inputs!$C$8)+AB4184/(1+B4184)^(10-Inputs!$C$8)+AE4184/(1+B4184)^(10-Inputs!$C$8)</x:f>
        <x:v>456512.1270168669</x:v>
      </x:c>
      <x:c r="AL4184" s="25" t="n">
        <x:f>(AK4184+AI4184)/Inputs!$C$13</x:f>
        <x:v>384.1941715804166</x:v>
      </x:c>
      <x:c r="AM4184" s="26" t="n">
        <x:f>IF(AL4184&gt;=Inputs!$C$7,1,0)</x:f>
        <x:v>1</x:v>
      </x:c>
      <x:c r="AN4184" s="26" t="n">
        <x:f>IF(Inputs!$C$7&lt;=(1-Inputs!$C$16)*AL4184,1,0)</x:f>
        <x:v>1</x:v>
      </x:c>
    </x:row>
    <x:row r="4185" ht="20" customHeight="1">
      <x:c r="A4185" s="16" t="n">
        <x:v>4180</x:v>
      </x:c>
      <x:c r="B4185" s="19" t="n">
        <x:v>0.07485087901364627</x:v>
      </x:c>
      <x:c r="C4185" s="24" t="n">
        <x:v>0.4839908635041468</x:v>
      </x:c>
      <x:c r="D4185" s="19" t="n">
        <x:v>0.02959512596968779</x:v>
      </x:c>
      <x:c r="E4185" s="19" t="n">
        <x:v>0.06802538149454136</x:v>
      </x:c>
      <x:c r="F4185" s="19" t="n">
        <x:v>-0.17167605790279938</x:v>
      </x:c>
      <x:c r="G4185" s="19" t="n">
        <x:v>-0.0999949372484292</x:v>
      </x:c>
      <x:c r="H4185" s="19" t="n">
        <x:v>0.8589947680848411</x:v>
      </x:c>
      <x:c r="I4185" s="19" t="n">
        <x:v>0.046535736903339286</x:v>
      </x:c>
      <x:c r="J4185" s="19" t="n">
        <x:v>0.055933282466445466</x:v>
      </x:c>
      <x:c r="K4185" s="19" t="n">
        <x:v>0.05893380026380214</x:v>
      </x:c>
      <x:c r="L4185" s="19" t="n">
        <x:v>0.06532220778159513</x:v>
      </x:c>
      <x:c r="M4185" s="19" t="n">
        <x:v>0.06762331547154986</x:v>
      </x:c>
      <x:c r="N4185" s="19" t="n">
        <x:v>0.0675838423920834</x:v>
      </x:c>
      <x:c r="O4185" s="19" t="n">
        <x:v>0.056704224680291876</x:v>
      </x:c>
      <x:c r="P4185" s="19" t="n">
        <x:v>0.05980966937879316</x:v>
      </x:c>
      <x:c r="Q4185" s="19" t="n">
        <x:v>0.060106927693299214</x:v>
      </x:c>
      <x:c r="R4185" s="19" t="n">
        <x:v>0.06460271589519721</x:v>
      </x:c>
      <x:c r="S4185" s="21" t="n">
        <x:v>9511.031951123312</x:v>
      </x:c>
      <x:c r="T4185" s="21" t="n">
        <x:v>15324.761954006472</x:v>
      </x:c>
      <x:c r="U4185" s="21" t="n">
        <x:v>19222.118179843706</x:v>
      </x:c>
      <x:c r="V4185" s="21" t="n">
        <x:v>23497.56837307904</x:v>
      </x:c>
      <x:c r="W4185" s="21" t="n">
        <x:v>28358.582416956444</x:v>
      </x:c>
      <x:c r="X4185" s="21" t="n">
        <x:v>30489.048054802974</x:v>
      </x:c>
      <x:c r="Y4185" s="21" t="n">
        <x:v>32096.005010253673</x:v>
      </x:c>
      <x:c r="Z4185" s="21" t="n">
        <x:v>33307.95832354836</x:v>
      </x:c>
      <x:c r="AA4185" s="21" t="n">
        <x:v>34113.87142960787</x:v>
      </x:c>
      <x:c r="AB4185" s="21" t="n">
        <x:v>34465.84751213655</x:v>
      </x:c>
      <x:c r="AC4185" s="21" t="n">
        <x:v>44955.45327669984</x:v>
      </x:c>
      <x:c r="AD4185" s="25" t="n">
        <x:f>AC4185*(1+Inputs!$C$14)*(1-Inputs!$C$14/Inputs!$C$15)</x:f>
        <x:v>35672.15217506132</x:v>
      </x:c>
      <x:c r="AE4185" s="25" t="n">
        <x:f>AD4185/(B4185-Inputs!$C$14)</x:f>
        <x:v>895140.9117687462</x:v>
      </x:c>
      <x:c r="AF4185" s="25" t="n">
        <x:f>S4185/(1+B4185)^1+T4185/(1+B4185)^2+U4185/(1+B4185)^3+V4185/(1+B4185)^4+W4185/(1+B4185)^5+X4185/(1+B4185)^6+Y4185/(1+B4185)^7+Z4185/(1+B4185)^8+AA4185/(1+B4185)^9+AB4185/(1+B4185)^10+AE4185/(1+B4185)^10</x:f>
        <x:v>602279.511961704</x:v>
      </x:c>
      <x:c r="AG4185" s="25" t="n">
        <x:f>(AF4185+Inputs!$C$12)/Inputs!$C$13</x:f>
        <x:v>506.38341168255704</x:v>
      </x:c>
      <x:c r="AH4185" s="25" t="n">
        <x:f>(S4185+Inputs!$C$11)*Inputs!$C$8-Inputs!$C$11</x:f>
        <x:v>2580.6971606632505</x:v>
      </x:c>
      <x:c r="AI4185" s="25" t="n">
        <x:f>Inputs!$C$12+AH4185-Inputs!$C$10*Inputs!$C$13</x:f>
        <x:v>24898.612575863248</x:v>
      </x:c>
      <x:c r="AJ4185" s="25" t="n">
        <x:f>(S4185+Inputs!$C$11)*(1-Inputs!$C$8)</x:f>
        <x:v>6930.334790460062</x:v>
      </x:c>
      <x:c r="AK4185" s="25" t="n">
        <x:f>AJ4185/(1+B4185)^(1-Inputs!$C$8)+T4185/(1+B4185)^(2-Inputs!$C$8)+U4185/(1+B4185)^(3-Inputs!$C$8)+V4185/(1+B4185)^(4-Inputs!$C$8)+W4185/(1+B4185)^(5-Inputs!$C$8)+X4185/(1+B4185)^(6-Inputs!$C$8)+Y4185/(1+B4185)^(7-Inputs!$C$8)+Z4185/(1+B4185)^(8-Inputs!$C$8)+AA4185/(1+B4185)^(9-Inputs!$C$8)+AB4185/(1+B4185)^(10-Inputs!$C$8)+AE4185/(1+B4185)^(10-Inputs!$C$8)</x:f>
        <x:v>620511.3693720136</x:v>
      </x:c>
      <x:c r="AL4185" s="25" t="n">
        <x:f>(AK4185+AI4185)/Inputs!$C$13</x:f>
        <x:v>514.990319585576</x:v>
      </x:c>
      <x:c r="AM4185" s="26" t="n">
        <x:f>IF(AL4185&gt;=Inputs!$C$7,1,0)</x:f>
        <x:v>1</x:v>
      </x:c>
      <x:c r="AN4185" s="26" t="n">
        <x:f>IF(Inputs!$C$7&lt;=(1-Inputs!$C$16)*AL4185,1,0)</x:f>
        <x:v>1</x:v>
      </x:c>
    </x:row>
    <x:row r="4186" ht="20" customHeight="1">
      <x:c r="A4186" s="16" t="n">
        <x:v>4181</x:v>
      </x:c>
      <x:c r="B4186" s="19" t="n">
        <x:v>0.08491164563518992</x:v>
      </x:c>
      <x:c r="C4186" s="24" t="n">
        <x:v>0.464549569370007</x:v>
      </x:c>
      <x:c r="D4186" s="19" t="n">
        <x:v>0.03362091921926407</x:v>
      </x:c>
      <x:c r="E4186" s="19" t="n">
        <x:v>0.044972830793500125</x:v>
      </x:c>
      <x:c r="F4186" s="19" t="n">
        <x:v>-0.0981717987379159</x:v>
      </x:c>
      <x:c r="G4186" s="19" t="n">
        <x:v>-0.07083436143410438</x:v>
      </x:c>
      <x:c r="H4186" s="19" t="n">
        <x:v>0.7491067342309918</x:v>
      </x:c>
      <x:c r="I4186" s="19" t="n">
        <x:v>0.06180702128322878</x:v>
      </x:c>
      <x:c r="J4186" s="19" t="n">
        <x:v>0.050402837848126866</x:v>
      </x:c>
      <x:c r="K4186" s="19" t="n">
        <x:v>0.05019000291729867</x:v>
      </x:c>
      <x:c r="L4186" s="19" t="n">
        <x:v>0.06640960707393447</x:v>
      </x:c>
      <x:c r="M4186" s="19" t="n">
        <x:v>0.0573476342588458</x:v>
      </x:c>
      <x:c r="N4186" s="19" t="n">
        <x:v>0.05812440488185871</x:v>
      </x:c>
      <x:c r="O4186" s="19" t="n">
        <x:v>0.06696690343427122</x:v>
      </x:c>
      <x:c r="P4186" s="19" t="n">
        <x:v>0.059721744797635666</x:v>
      </x:c>
      <x:c r="Q4186" s="19" t="n">
        <x:v>0.05539332470382192</x:v>
      </x:c>
      <x:c r="R4186" s="19" t="n">
        <x:v>0.057966706205298806</x:v>
      </x:c>
      <x:c r="S4186" s="21" t="n">
        <x:v>10870.692357215004</x:v>
      </x:c>
      <x:c r="T4186" s="21" t="n">
        <x:v>16759.553114435643</x:v>
      </x:c>
      <x:c r="U4186" s="21" t="n">
        <x:v>19868.36548161403</x:v>
      </x:c>
      <x:c r="V4186" s="21" t="n">
        <x:v>23107.01711760994</x:v>
      </x:c>
      <x:c r="W4186" s="21" t="n">
        <x:v>26773.640951573332</x:v>
      </x:c>
      <x:c r="X4186" s="21" t="n">
        <x:v>28331.879153217244</x:v>
      </x:c>
      <x:c r="Y4186" s="21" t="n">
        <x:v>29578.342583301517</x:v>
      </x:c>
      <x:c r="Z4186" s="21" t="n">
        <x:v>30577.70535525374</x:v>
      </x:c>
      <x:c r="AA4186" s="21" t="n">
        <x:v>31254.001404469363</x:v>
      </x:c>
      <x:c r="AB4186" s="21" t="n">
        <x:v>31601.038791654115</x:v>
      </x:c>
      <x:c r="AC4186" s="21" t="n">
        <x:v>41218.746249983626</x:v>
      </x:c>
      <x:c r="AD4186" s="25" t="n">
        <x:f>AC4186*(1+Inputs!$C$14)*(1-Inputs!$C$14/Inputs!$C$15)</x:f>
        <x:v>32707.075149362</x:v>
      </x:c>
      <x:c r="AE4186" s="25" t="n">
        <x:f>AD4186/(B4186-Inputs!$C$14)</x:f>
        <x:v>655299.4743635955</x:v>
      </x:c>
      <x:c r="AF4186" s="25" t="n">
        <x:f>S4186/(1+B4186)^1+T4186/(1+B4186)^2+U4186/(1+B4186)^3+V4186/(1+B4186)^4+W4186/(1+B4186)^5+X4186/(1+B4186)^6+Y4186/(1+B4186)^7+Z4186/(1+B4186)^8+AA4186/(1+B4186)^9+AB4186/(1+B4186)^10+AE4186/(1+B4186)^10</x:f>
        <x:v>443396.884987821</x:v>
      </x:c>
      <x:c r="AG4186" s="25" t="n">
        <x:f>(AF4186+Inputs!$C$12)/Inputs!$C$13</x:f>
        <x:v>379.6066075883125</x:v>
      </x:c>
      <x:c r="AH4186" s="25" t="n">
        <x:f>(S4186+Inputs!$C$11)*Inputs!$C$8-Inputs!$C$11</x:f>
        <x:v>3217.688748174701</x:v>
      </x:c>
      <x:c r="AI4186" s="25" t="n">
        <x:f>Inputs!$C$12+AH4186-Inputs!$C$10*Inputs!$C$13</x:f>
        <x:v>25535.6041633747</x:v>
      </x:c>
      <x:c r="AJ4186" s="25" t="n">
        <x:f>(S4186+Inputs!$C$11)*(1-Inputs!$C$8)</x:f>
        <x:v>7653.003609040305</x:v>
      </x:c>
      <x:c r="AK4186" s="25" t="n">
        <x:f>AJ4186/(1+B4186)^(1-Inputs!$C$8)+T4186/(1+B4186)^(2-Inputs!$C$8)+U4186/(1+B4186)^(3-Inputs!$C$8)+V4186/(1+B4186)^(4-Inputs!$C$8)+W4186/(1+B4186)^(5-Inputs!$C$8)+X4186/(1+B4186)^(6-Inputs!$C$8)+Y4186/(1+B4186)^(7-Inputs!$C$8)+Z4186/(1+B4186)^(8-Inputs!$C$8)+AA4186/(1+B4186)^(9-Inputs!$C$8)+AB4186/(1+B4186)^(10-Inputs!$C$8)+AE4186/(1+B4186)^(10-Inputs!$C$8)</x:f>
        <x:v>457572.5163881076</x:v>
      </x:c>
      <x:c r="AL4186" s="25" t="n">
        <x:f>(AK4186+AI4186)/Inputs!$C$13</x:f>
        <x:v>385.4852146016043</x:v>
      </x:c>
      <x:c r="AM4186" s="26" t="n">
        <x:f>IF(AL4186&gt;=Inputs!$C$7,1,0)</x:f>
        <x:v>1</x:v>
      </x:c>
      <x:c r="AN4186" s="26" t="n">
        <x:f>IF(Inputs!$C$7&lt;=(1-Inputs!$C$16)*AL4186,1,0)</x:f>
        <x:v>1</x:v>
      </x:c>
    </x:row>
    <x:row r="4187" ht="20" customHeight="1">
      <x:c r="A4187" s="16" t="n">
        <x:v>4182</x:v>
      </x:c>
      <x:c r="B4187" s="19" t="n">
        <x:v>0.08255257602500259</x:v>
      </x:c>
      <x:c r="C4187" s="24" t="n">
        <x:v>0.5084891527523325</x:v>
      </x:c>
      <x:c r="D4187" s="19" t="n">
        <x:v>0.03376108502098276</x:v>
      </x:c>
      <x:c r="E4187" s="19" t="n">
        <x:v>0.0453709301795638</x:v>
      </x:c>
      <x:c r="F4187" s="19" t="n">
        <x:v>-0.11503972160661421</x:v>
      </x:c>
      <x:c r="G4187" s="19" t="n">
        <x:v>-0.06824093158231051</x:v>
      </x:c>
      <x:c r="H4187" s="19" t="n">
        <x:v>0.6501727377619488</x:v>
      </x:c>
      <x:c r="I4187" s="19" t="n">
        <x:v>0.06037071066618978</x:v>
      </x:c>
      <x:c r="J4187" s="19" t="n">
        <x:v>0.052474401096950486</x:v>
      </x:c>
      <x:c r="K4187" s="19" t="n">
        <x:v>0.06224517200541073</x:v>
      </x:c>
      <x:c r="L4187" s="19" t="n">
        <x:v>0.051834001637140546</x:v>
      </x:c>
      <x:c r="M4187" s="19" t="n">
        <x:v>0.05561578481587844</x:v>
      </x:c>
      <x:c r="N4187" s="19" t="n">
        <x:v>0.05305911994473832</x:v>
      </x:c>
      <x:c r="O4187" s="19" t="n">
        <x:v>0.059996511269370105</x:v>
      </x:c>
      <x:c r="P4187" s="19" t="n">
        <x:v>0.060220065579632095</x:v>
      </x:c>
      <x:c r="Q4187" s="19" t="n">
        <x:v>0.06455678397640555</x:v>
      </x:c>
      <x:c r="R4187" s="19" t="n">
        <x:v>0.050493083817779054</x:v>
      </x:c>
      <x:c r="S4187" s="21" t="n">
        <x:v>10585.681097500303</x:v>
      </x:c>
      <x:c r="T4187" s="21" t="n">
        <x:v>16427.07619021462</x:v>
      </x:c>
      <x:c r="U4187" s="21" t="n">
        <x:v>19617.204914670052</x:v>
      </x:c>
      <x:c r="V4187" s="21" t="n">
        <x:v>22984.863062797525</x:v>
      </x:c>
      <x:c r="W4187" s="21" t="n">
        <x:v>26713.292508613267</x:v>
      </x:c>
      <x:c r="X4187" s="21" t="n">
        <x:v>28275.97040605519</x:v>
      </x:c>
      <x:c r="Y4187" s="21" t="n">
        <x:v>29512.1087462428</x:v>
      </x:c>
      <x:c r="Z4187" s="21" t="n">
        <x:v>30502.61583754883</x:v>
      </x:c>
      <x:c r="AA4187" s="21" t="n">
        <x:v>31189.28052957238</x:v>
      </x:c>
      <x:c r="AB4187" s="21" t="n">
        <x:v>31548.7580684046</x:v>
      </x:c>
      <x:c r="AC4187" s="21" t="n">
        <x:v>41150.55400226687</x:v>
      </x:c>
      <x:c r="AD4187" s="25" t="n">
        <x:f>AC4187*(1+Inputs!$C$14)*(1-Inputs!$C$14/Inputs!$C$15)</x:f>
        <x:v>32652.964600798758</x:v>
      </x:c>
      <x:c r="AE4187" s="25" t="n">
        <x:f>AD4187/(B4187-Inputs!$C$14)</x:f>
        <x:v>686670.7827485563</x:v>
      </x:c>
      <x:c r="AF4187" s="25" t="n">
        <x:f>S4187/(1+B4187)^1+T4187/(1+B4187)^2+U4187/(1+B4187)^3+V4187/(1+B4187)^4+W4187/(1+B4187)^5+X4187/(1+B4187)^6+Y4187/(1+B4187)^7+Z4187/(1+B4187)^8+AA4187/(1+B4187)^9+AB4187/(1+B4187)^10+AE4187/(1+B4187)^10</x:f>
        <x:v>464826.29734520556</x:v>
      </x:c>
      <x:c r="AG4187" s="25" t="n">
        <x:f>(AF4187+Inputs!$C$12)/Inputs!$C$13</x:f>
        <x:v>396.7057232312928</x:v>
      </x:c>
      <x:c r="AH4187" s="25" t="n">
        <x:f>(S4187+Inputs!$C$11)*Inputs!$C$8-Inputs!$C$11</x:f>
        <x:v>3084.1629251302793</x:v>
      </x:c>
      <x:c r="AI4187" s="25" t="n">
        <x:f>Inputs!$C$12+AH4187-Inputs!$C$10*Inputs!$C$13</x:f>
        <x:v>25402.078340330278</x:v>
      </x:c>
      <x:c r="AJ4187" s="25" t="n">
        <x:f>(S4187+Inputs!$C$11)*(1-Inputs!$C$8)</x:f>
        <x:v>7501.518172370024</x:v>
      </x:c>
      <x:c r="AK4187" s="25" t="n">
        <x:f>AJ4187/(1+B4187)^(1-Inputs!$C$8)+T4187/(1+B4187)^(2-Inputs!$C$8)+U4187/(1+B4187)^(3-Inputs!$C$8)+V4187/(1+B4187)^(4-Inputs!$C$8)+W4187/(1+B4187)^(5-Inputs!$C$8)+X4187/(1+B4187)^(6-Inputs!$C$8)+Y4187/(1+B4187)^(7-Inputs!$C$8)+Z4187/(1+B4187)^(8-Inputs!$C$8)+AA4187/(1+B4187)^(9-Inputs!$C$8)+AB4187/(1+B4187)^(10-Inputs!$C$8)+AE4187/(1+B4187)^(10-Inputs!$C$8)</x:f>
        <x:v>479468.1672094136</x:v>
      </x:c>
      <x:c r="AL4187" s="25" t="n">
        <x:f>(AK4187+AI4187)/Inputs!$C$13</x:f>
        <x:v>402.8498107826114</x:v>
      </x:c>
      <x:c r="AM4187" s="26" t="n">
        <x:f>IF(AL4187&gt;=Inputs!$C$7,1,0)</x:f>
        <x:v>1</x:v>
      </x:c>
      <x:c r="AN4187" s="26" t="n">
        <x:f>IF(Inputs!$C$7&lt;=(1-Inputs!$C$16)*AL4187,1,0)</x:f>
        <x:v>1</x:v>
      </x:c>
    </x:row>
    <x:row r="4188" ht="20" customHeight="1">
      <x:c r="A4188" s="16" t="n">
        <x:v>4183</x:v>
      </x:c>
      <x:c r="B4188" s="19" t="n">
        <x:v>0.0879456443190542</x:v>
      </x:c>
      <x:c r="C4188" s="24" t="n">
        <x:v>0.5376422738289364</x:v>
      </x:c>
      <x:c r="D4188" s="19" t="n">
        <x:v>0.030836847308087556</x:v>
      </x:c>
      <x:c r="E4188" s="19" t="n">
        <x:v>0.03704444240024969</x:v>
      </x:c>
      <x:c r="F4188" s="19" t="n">
        <x:v>-0.1680617985046513</x:v>
      </x:c>
      <x:c r="G4188" s="19" t="n">
        <x:v>-0.043747662654935196</x:v>
      </x:c>
      <x:c r="H4188" s="19" t="n">
        <x:v>0.6977549041480131</x:v>
      </x:c>
      <x:c r="I4188" s="19" t="n">
        <x:v>0.07700617164981963</x:v>
      </x:c>
      <x:c r="J4188" s="19" t="n">
        <x:v>0.06877128883896944</x:v>
      </x:c>
      <x:c r="K4188" s="19" t="n">
        <x:v>0.07726785979860892</x:v>
      </x:c>
      <x:c r="L4188" s="19" t="n">
        <x:v>0.07678525813938564</x:v>
      </x:c>
      <x:c r="M4188" s="19" t="n">
        <x:v>0.07530416186146227</x:v>
      </x:c>
      <x:c r="N4188" s="19" t="n">
        <x:v>0.0725683390428901</x:v>
      </x:c>
      <x:c r="O4188" s="19" t="n">
        <x:v>0.0697252968298892</x:v>
      </x:c>
      <x:c r="P4188" s="19" t="n">
        <x:v>0.07235452829860947</x:v>
      </x:c>
      <x:c r="Q4188" s="19" t="n">
        <x:v>0.07547877045648989</x:v>
      </x:c>
      <x:c r="R4188" s="19" t="n">
        <x:v>0.071688703558101</x:v>
      </x:c>
      <x:c r="S4188" s="21" t="n">
        <x:v>9754.730665033843</x:v>
      </x:c>
      <x:c r="T4188" s="21" t="n">
        <x:v>15308.585375525834</x:v>
      </x:c>
      <x:c r="U4188" s="21" t="n">
        <x:v>18548.401331116813</x:v>
      </x:c>
      <x:c r="V4188" s="21" t="n">
        <x:v>22101.173985610385</x:v>
      </x:c>
      <x:c r="W4188" s="21" t="n">
        <x:v>26040.597930784395</x:v>
      </x:c>
      <x:c r="X4188" s="21" t="n">
        <x:v>27567.165458177267</x:v>
      </x:c>
      <x:c r="Y4188" s="21" t="n">
        <x:v>28727.44812412264</x:v>
      </x:c>
      <x:c r="Z4188" s="21" t="n">
        <x:v>29646.71147588357</x:v>
      </x:c>
      <x:c r="AA4188" s="21" t="n">
        <x:v>30310.043950438398</x:v>
      </x:c>
      <x:c r="AB4188" s="21" t="n">
        <x:v>30691.59802907637</x:v>
      </x:c>
      <x:c r="AC4188" s="21" t="n">
        <x:v>40032.519168360486</x:v>
      </x:c>
      <x:c r="AD4188" s="25" t="n">
        <x:f>AC4188*(1+Inputs!$C$14)*(1-Inputs!$C$14/Inputs!$C$15)</x:f>
        <x:v>31765.80396009404</x:v>
      </x:c>
      <x:c r="AE4188" s="25" t="n">
        <x:f>AD4188/(B4188-Inputs!$C$14)</x:f>
        <x:v>599970.1083751301</x:v>
      </x:c>
      <x:c r="AF4188" s="25" t="n">
        <x:f>S4188/(1+B4188)^1+T4188/(1+B4188)^2+U4188/(1+B4188)^3+V4188/(1+B4188)^4+W4188/(1+B4188)^5+X4188/(1+B4188)^6+Y4188/(1+B4188)^7+Z4188/(1+B4188)^8+AA4188/(1+B4188)^9+AB4188/(1+B4188)^10+AE4188/(1+B4188)^10</x:f>
        <x:v>402483.96705422446</x:v>
      </x:c>
      <x:c r="AG4188" s="25" t="n">
        <x:f>(AF4188+Inputs!$C$12)/Inputs!$C$13</x:f>
        <x:v>346.9610686733242</x:v>
      </x:c>
      <x:c r="AH4188" s="25" t="n">
        <x:f>(S4188+Inputs!$C$11)*Inputs!$C$8-Inputs!$C$11</x:f>
        <x:v>2694.8683389610615</x:v>
      </x:c>
      <x:c r="AI4188" s="25" t="n">
        <x:f>Inputs!$C$12+AH4188-Inputs!$C$10*Inputs!$C$13</x:f>
        <x:v>25012.783754161057</x:v>
      </x:c>
      <x:c r="AJ4188" s="25" t="n">
        <x:f>(S4188+Inputs!$C$11)*(1-Inputs!$C$8)</x:f>
        <x:v>7059.862326072783</x:v>
      </x:c>
      <x:c r="AK4188" s="25" t="n">
        <x:f>AJ4188/(1+B4188)^(1-Inputs!$C$8)+T4188/(1+B4188)^(2-Inputs!$C$8)+U4188/(1+B4188)^(3-Inputs!$C$8)+V4188/(1+B4188)^(4-Inputs!$C$8)+W4188/(1+B4188)^(5-Inputs!$C$8)+X4188/(1+B4188)^(6-Inputs!$C$8)+Y4188/(1+B4188)^(7-Inputs!$C$8)+Z4188/(1+B4188)^(8-Inputs!$C$8)+AA4188/(1+B4188)^(9-Inputs!$C$8)+AB4188/(1+B4188)^(10-Inputs!$C$8)+AE4188/(1+B4188)^(10-Inputs!$C$8)</x:f>
        <x:v>416119.1954747817</x:v>
      </x:c>
      <x:c r="AL4188" s="25" t="n">
        <x:f>(AK4188+AI4188)/Inputs!$C$13</x:f>
        <x:v>351.99130059453864</x:v>
      </x:c>
      <x:c r="AM4188" s="26" t="n">
        <x:f>IF(AL4188&gt;=Inputs!$C$7,1,0)</x:f>
        <x:v>1</x:v>
      </x:c>
      <x:c r="AN4188" s="26" t="n">
        <x:f>IF(Inputs!$C$7&lt;=(1-Inputs!$C$16)*AL4188,1,0)</x:f>
        <x:v>1</x:v>
      </x:c>
    </x:row>
    <x:row r="4189" ht="20" customHeight="1">
      <x:c r="A4189" s="16" t="n">
        <x:v>4184</x:v>
      </x:c>
      <x:c r="B4189" s="19" t="n">
        <x:v>0.0941574474986636</x:v>
      </x:c>
      <x:c r="C4189" s="24" t="n">
        <x:v>0.48119422255754785</x:v>
      </x:c>
      <x:c r="D4189" s="19" t="n">
        <x:v>0.01026363203649936</x:v>
      </x:c>
      <x:c r="E4189" s="19" t="n">
        <x:v>0.04720419425340737</x:v>
      </x:c>
      <x:c r="F4189" s="19" t="n">
        <x:v>-0.1468663607597239</x:v>
      </x:c>
      <x:c r="G4189" s="19" t="n">
        <x:v>-0.0678966919481735</x:v>
      </x:c>
      <x:c r="H4189" s="19" t="n">
        <x:v>0.9405146824277892</x:v>
      </x:c>
      <x:c r="I4189" s="19" t="n">
        <x:v>0.06948875748326713</x:v>
      </x:c>
      <x:c r="J4189" s="19" t="n">
        <x:v>0.0707065544764589</x:v>
      </x:c>
      <x:c r="K4189" s="19" t="n">
        <x:v>0.07082643534224303</x:v>
      </x:c>
      <x:c r="L4189" s="19" t="n">
        <x:v>0.07030986072681458</x:v>
      </x:c>
      <x:c r="M4189" s="19" t="n">
        <x:v>0.06896872543679705</x:v>
      </x:c>
      <x:c r="N4189" s="19" t="n">
        <x:v>0.07506557193899767</x:v>
      </x:c>
      <x:c r="O4189" s="19" t="n">
        <x:v>0.07237258330166355</x:v>
      </x:c>
      <x:c r="P4189" s="19" t="n">
        <x:v>0.07108801166424769</x:v>
      </x:c>
      <x:c r="Q4189" s="19" t="n">
        <x:v>0.06429694069998618</x:v>
      </x:c>
      <x:c r="R4189" s="19" t="n">
        <x:v>0.06593198628967344</x:v>
      </x:c>
      <x:c r="S4189" s="21" t="n">
        <x:v>10011.355813324813</x:v>
      </x:c>
      <x:c r="T4189" s="21" t="n">
        <x:v>15595.443546811814</x:v>
      </x:c>
      <x:c r="U4189" s="21" t="n">
        <x:v>18744.465686557807</x:v>
      </x:c>
      <x:c r="V4189" s="21" t="n">
        <x:v>22071.771494315613</x:v>
      </x:c>
      <x:c r="W4189" s="21" t="n">
        <x:v>25690.618722561627</x:v>
      </x:c>
      <x:c r="X4189" s="21" t="n">
        <x:v>27010.0232704025</x:v>
      </x:c>
      <x:c r="Y4189" s="21" t="n">
        <x:v>28013.652545211913</x:v>
      </x:c>
      <x:c r="Z4189" s="21" t="n">
        <x:v>28819.94914365404</x:v>
      </x:c>
      <x:c r="AA4189" s="21" t="n">
        <x:v>29413.690115866717</x:v>
      </x:c>
      <x:c r="AB4189" s="21" t="n">
        <x:v>29778.95064315401</x:v>
      </x:c>
      <x:c r="AC4189" s="21" t="n">
        <x:v>38842.10953454871</x:v>
      </x:c>
      <x:c r="AD4189" s="25" t="n">
        <x:f>AC4189*(1+Inputs!$C$14)*(1-Inputs!$C$14/Inputs!$C$15)</x:f>
        <x:v>30821.213915664397</x:v>
      </x:c>
      <x:c r="AE4189" s="25" t="n">
        <x:f>AD4189/(B4189-Inputs!$C$14)</x:f>
        <x:v>521003.10643661</x:v>
      </x:c>
      <x:c r="AF4189" s="25" t="n">
        <x:f>S4189/(1+B4189)^1+T4189/(1+B4189)^2+U4189/(1+B4189)^3+V4189/(1+B4189)^4+W4189/(1+B4189)^5+X4189/(1+B4189)^6+Y4189/(1+B4189)^7+Z4189/(1+B4189)^8+AA4189/(1+B4189)^9+AB4189/(1+B4189)^10+AE4189/(1+B4189)^10</x:f>
        <x:v>350013.9756647653</x:v>
      </x:c>
      <x:c r="AG4189" s="25" t="n">
        <x:f>(AF4189+Inputs!$C$12)/Inputs!$C$13</x:f>
        <x:v>305.0938239914899</x:v>
      </x:c>
      <x:c r="AH4189" s="25" t="n">
        <x:f>(S4189+Inputs!$C$11)*Inputs!$C$8-Inputs!$C$11</x:f>
        <x:v>2815.095463228886</x:v>
      </x:c>
      <x:c r="AI4189" s="25" t="n">
        <x:f>Inputs!$C$12+AH4189-Inputs!$C$10*Inputs!$C$13</x:f>
        <x:v>25133.010878428882</x:v>
      </x:c>
      <x:c r="AJ4189" s="25" t="n">
        <x:f>(S4189+Inputs!$C$11)*(1-Inputs!$C$8)</x:f>
        <x:v>7196.2603500959285</x:v>
      </x:c>
      <x:c r="AK4189" s="25" t="n">
        <x:f>AJ4189/(1+B4189)^(1-Inputs!$C$8)+T4189/(1+B4189)^(2-Inputs!$C$8)+U4189/(1+B4189)^(3-Inputs!$C$8)+V4189/(1+B4189)^(4-Inputs!$C$8)+W4189/(1+B4189)^(5-Inputs!$C$8)+X4189/(1+B4189)^(6-Inputs!$C$8)+Y4189/(1+B4189)^(7-Inputs!$C$8)+Z4189/(1+B4189)^(8-Inputs!$C$8)+AA4189/(1+B4189)^(9-Inputs!$C$8)+AB4189/(1+B4189)^(10-Inputs!$C$8)+AE4189/(1+B4189)^(10-Inputs!$C$8)</x:f>
        <x:v>362401.3946882835</x:v>
      </x:c>
      <x:c r="AL4189" s="25" t="n">
        <x:f>(AK4189+AI4189)/Inputs!$C$13</x:f>
        <x:v>309.22432710271465</x:v>
      </x:c>
      <x:c r="AM4189" s="26" t="n">
        <x:f>IF(AL4189&gt;=Inputs!$C$7,1,0)</x:f>
        <x:v>1</x:v>
      </x:c>
      <x:c r="AN4189" s="26" t="n">
        <x:f>IF(Inputs!$C$7&lt;=(1-Inputs!$C$16)*AL4189,1,0)</x:f>
        <x:v>0</x:v>
      </x:c>
    </x:row>
    <x:row r="4190" ht="20" customHeight="1">
      <x:c r="A4190" s="16" t="n">
        <x:v>4185</x:v>
      </x:c>
      <x:c r="B4190" s="19" t="n">
        <x:v>0.07787751623974565</x:v>
      </x:c>
      <x:c r="C4190" s="24" t="n">
        <x:v>0.6674830976481019</x:v>
      </x:c>
      <x:c r="D4190" s="19" t="n">
        <x:v>0.025002912121489376</x:v>
      </x:c>
      <x:c r="E4190" s="19" t="n">
        <x:v>0.034261618419557466</x:v>
      </x:c>
      <x:c r="F4190" s="19" t="n">
        <x:v>-0.16140413070477166</x:v>
      </x:c>
      <x:c r="G4190" s="19" t="n">
        <x:v>-0.045355424635583286</x:v>
      </x:c>
      <x:c r="H4190" s="19" t="n">
        <x:v>0.77613218155048</x:v>
      </x:c>
      <x:c r="I4190" s="19" t="n">
        <x:v>0.051607470351449365</x:v>
      </x:c>
      <x:c r="J4190" s="19" t="n">
        <x:v>0.0523517102492599</x:v>
      </x:c>
      <x:c r="K4190" s="19" t="n">
        <x:v>0.0654387948482838</x:v>
      </x:c>
      <x:c r="L4190" s="19" t="n">
        <x:v>0.060393224622918074</x:v>
      </x:c>
      <x:c r="M4190" s="19" t="n">
        <x:v>0.06205897650238398</x:v>
      </x:c>
      <x:c r="N4190" s="19" t="n">
        <x:v>0.06481387074367034</x:v>
      </x:c>
      <x:c r="O4190" s="19" t="n">
        <x:v>0.05798974459385249</x:v>
      </x:c>
      <x:c r="P4190" s="19" t="n">
        <x:v>0.054115681665153945</x:v>
      </x:c>
      <x:c r="Q4190" s="19" t="n">
        <x:v>0.0637210895641158</x:v>
      </x:c>
      <x:c r="R4190" s="19" t="n">
        <x:v>0.05245191115739431</x:v>
      </x:c>
      <x:c r="S4190" s="21" t="n">
        <x:v>9867.454771343344</x:v>
      </x:c>
      <x:c r="T4190" s="21" t="n">
        <x:v>15458.753295709384</x:v>
      </x:c>
      <x:c r="U4190" s="21" t="n">
        <x:v>18671.964487719393</x:v>
      </x:c>
      <x:c r="V4190" s="21" t="n">
        <x:v>22190.529988091585</x:v>
      </x:c>
      <x:c r="W4190" s="21" t="n">
        <x:v>26052.198473674092</x:v>
      </x:c>
      <x:c r="X4190" s="21" t="n">
        <x:v>27400.773519822258</x:v>
      </x:c>
      <x:c r="Y4190" s="21" t="n">
        <x:v>28425.623286597685</x:v>
      </x:c>
      <x:c r="Z4190" s="21" t="n">
        <x:v>29231.188201055214</x:v>
      </x:c>
      <x:c r="AA4190" s="21" t="n">
        <x:v>29812.792724760533</x:v>
      </x:c>
      <x:c r="AB4190" s="21" t="n">
        <x:v>30171.137272348285</x:v>
      </x:c>
      <x:c r="AC4190" s="21" t="n">
        <x:v>39353.65731175863</x:v>
      </x:c>
      <x:c r="AD4190" s="25" t="n">
        <x:f>AC4190*(1+Inputs!$C$14)*(1-Inputs!$C$14/Inputs!$C$15)</x:f>
        <x:v>31227.12707688047</x:v>
      </x:c>
      <x:c r="AE4190" s="25" t="n">
        <x:f>AD4190/(B4190-Inputs!$C$14)</x:f>
        <x:v>728286.7529517544</x:v>
      </x:c>
      <x:c r="AF4190" s="25" t="n">
        <x:f>S4190/(1+B4190)^1+T4190/(1+B4190)^2+U4190/(1+B4190)^3+V4190/(1+B4190)^4+W4190/(1+B4190)^5+X4190/(1+B4190)^6+Y4190/(1+B4190)^7+Z4190/(1+B4190)^8+AA4190/(1+B4190)^9+AB4190/(1+B4190)^10+AE4190/(1+B4190)^10</x:f>
        <x:v>495519.62101386674</x:v>
      </x:c>
      <x:c r="AG4190" s="25" t="n">
        <x:f>(AF4190+Inputs!$C$12)/Inputs!$C$13</x:f>
        <x:v>421.19676769509516</x:v>
      </x:c>
      <x:c r="AH4190" s="25" t="n">
        <x:f>(S4190+Inputs!$C$11)*Inputs!$C$8-Inputs!$C$11</x:f>
        <x:v>2747.6788106841423</x:v>
      </x:c>
      <x:c r="AI4190" s="25" t="n">
        <x:f>Inputs!$C$12+AH4190-Inputs!$C$10*Inputs!$C$13</x:f>
        <x:v>25065.59422588414</x:v>
      </x:c>
      <x:c r="AJ4190" s="25" t="n">
        <x:f>(S4190+Inputs!$C$11)*(1-Inputs!$C$8)</x:f>
        <x:v>7119.775960659203</x:v>
      </x:c>
      <x:c r="AK4190" s="25" t="n">
        <x:f>AJ4190/(1+B4190)^(1-Inputs!$C$8)+T4190/(1+B4190)^(2-Inputs!$C$8)+U4190/(1+B4190)^(3-Inputs!$C$8)+V4190/(1+B4190)^(4-Inputs!$C$8)+W4190/(1+B4190)^(5-Inputs!$C$8)+X4190/(1+B4190)^(6-Inputs!$C$8)+Y4190/(1+B4190)^(7-Inputs!$C$8)+Z4190/(1+B4190)^(8-Inputs!$C$8)+AA4190/(1+B4190)^(9-Inputs!$C$8)+AB4190/(1+B4190)^(10-Inputs!$C$8)+AE4190/(1+B4190)^(10-Inputs!$C$8)</x:f>
        <x:v>510598.39656772173</x:v>
      </x:c>
      <x:c r="AL4190" s="25" t="n">
        <x:f>(AK4190+AI4190)/Inputs!$C$13</x:f>
        <x:v>427.42098437449124</x:v>
      </x:c>
      <x:c r="AM4190" s="26" t="n">
        <x:f>IF(AL4190&gt;=Inputs!$C$7,1,0)</x:f>
        <x:v>1</x:v>
      </x:c>
      <x:c r="AN4190" s="26" t="n">
        <x:f>IF(Inputs!$C$7&lt;=(1-Inputs!$C$16)*AL4190,1,0)</x:f>
        <x:v>1</x:v>
      </x:c>
    </x:row>
    <x:row r="4191" ht="20" customHeight="1">
      <x:c r="A4191" s="16" t="n">
        <x:v>4186</x:v>
      </x:c>
      <x:c r="B4191" s="19" t="n">
        <x:v>0.07991012880898922</x:v>
      </x:c>
      <x:c r="C4191" s="24" t="n">
        <x:v>0.9843849136988467</x:v>
      </x:c>
      <x:c r="D4191" s="19" t="n">
        <x:v>0.02001901796738963</x:v>
      </x:c>
      <x:c r="E4191" s="19" t="n">
        <x:v>0.04068139654298733</x:v>
      </x:c>
      <x:c r="F4191" s="19" t="n">
        <x:v>-0.19298945129055373</x:v>
      </x:c>
      <x:c r="G4191" s="19" t="n">
        <x:v>-0.10399211542940463</x:v>
      </x:c>
      <x:c r="H4191" s="19" t="n">
        <x:v>0.4817976329079272</x:v>
      </x:c>
      <x:c r="I4191" s="19" t="n">
        <x:v>0.06559999829789036</x:v>
      </x:c>
      <x:c r="J4191" s="19" t="n">
        <x:v>0.07007166708895625</x:v>
      </x:c>
      <x:c r="K4191" s="19" t="n">
        <x:v>0.07155133564551193</x:v>
      </x:c>
      <x:c r="L4191" s="19" t="n">
        <x:v>0.06168636631443292</x:v>
      </x:c>
      <x:c r="M4191" s="19" t="n">
        <x:v>0.0681543122337996</x:v>
      </x:c>
      <x:c r="N4191" s="19" t="n">
        <x:v>0.07126322612346143</x:v>
      </x:c>
      <x:c r="O4191" s="19" t="n">
        <x:v>0.07207815910954765</x:v>
      </x:c>
      <x:c r="P4191" s="19" t="n">
        <x:v>0.07049397101640921</x:v>
      </x:c>
      <x:c r="Q4191" s="19" t="n">
        <x:v>0.06583170430984069</x:v>
      </x:c>
      <x:c r="R4191" s="19" t="n">
        <x:v>0.0729327778862978</x:v>
      </x:c>
      <x:c r="S4191" s="21" t="n">
        <x:v>8989.275279011195</x:v>
      </x:c>
      <x:c r="T4191" s="21" t="n">
        <x:v>14758.738580584508</x:v>
      </x:c>
      <x:c r="U4191" s="21" t="n">
        <x:v>18398.284640941893</x:v>
      </x:c>
      <x:c r="V4191" s="21" t="n">
        <x:v>22234.46964955357</x:v>
      </x:c>
      <x:c r="W4191" s="21" t="n">
        <x:v>26525.722240476523</x:v>
      </x:c>
      <x:c r="X4191" s="21" t="n">
        <x:v>27954.39124883303</x:v>
      </x:c>
      <x:c r="Y4191" s="21" t="n">
        <x:v>29084.85063024383</x:v>
      </x:c>
      <x:c r="Z4191" s="21" t="n">
        <x:v>29987.6558477962</x:v>
      </x:c>
      <x:c r="AA4191" s="21" t="n">
        <x:v>30625.5425401427</x:v>
      </x:c>
      <x:c r="AB4191" s="21" t="n">
        <x:v>30977.495173307638</x:v>
      </x:c>
      <x:c r="AC4191" s="21" t="n">
        <x:v>40405.42848692302</x:v>
      </x:c>
      <x:c r="AD4191" s="25" t="n">
        <x:f>AC4191*(1+Inputs!$C$14)*(1-Inputs!$C$14/Inputs!$C$15)</x:f>
        <x:v>32061.70750437341</x:v>
      </x:c>
      <x:c r="AE4191" s="25" t="n">
        <x:f>AD4191/(B4191-Inputs!$C$14)</x:f>
        <x:v>713908.1618032665</x:v>
      </x:c>
      <x:c r="AF4191" s="25" t="n">
        <x:f>S4191/(1+B4191)^1+T4191/(1+B4191)^2+U4191/(1+B4191)^3+V4191/(1+B4191)^4+W4191/(1+B4191)^5+X4191/(1+B4191)^6+Y4191/(1+B4191)^7+Z4191/(1+B4191)^8+AA4191/(1+B4191)^9+AB4191/(1+B4191)^10+AE4191/(1+B4191)^10</x:f>
        <x:v>481460.0684851486</x:v>
      </x:c>
      <x:c r="AG4191" s="25" t="n">
        <x:f>(AF4191+Inputs!$C$12)/Inputs!$C$13</x:f>
        <x:v>409.97826526638704</x:v>
      </x:c>
      <x:c r="AH4191" s="25" t="n">
        <x:f>(S4191+Inputs!$C$11)*Inputs!$C$8-Inputs!$C$11</x:f>
        <x:v>2336.2577334545604</x:v>
      </x:c>
      <x:c r="AI4191" s="25" t="n">
        <x:f>Inputs!$C$12+AH4191-Inputs!$C$10*Inputs!$C$13</x:f>
        <x:v>24654.17314865456</x:v>
      </x:c>
      <x:c r="AJ4191" s="25" t="n">
        <x:f>(S4191+Inputs!$C$11)*(1-Inputs!$C$8)</x:f>
        <x:v>6653.017545556636</x:v>
      </x:c>
      <x:c r="AK4191" s="25" t="n">
        <x:f>AJ4191/(1+B4191)^(1-Inputs!$C$8)+T4191/(1+B4191)^(2-Inputs!$C$8)+U4191/(1+B4191)^(3-Inputs!$C$8)+V4191/(1+B4191)^(4-Inputs!$C$8)+W4191/(1+B4191)^(5-Inputs!$C$8)+X4191/(1+B4191)^(6-Inputs!$C$8)+Y4191/(1+B4191)^(7-Inputs!$C$8)+Z4191/(1+B4191)^(8-Inputs!$C$8)+AA4191/(1+B4191)^(9-Inputs!$C$8)+AB4191/(1+B4191)^(10-Inputs!$C$8)+AE4191/(1+B4191)^(10-Inputs!$C$8)</x:f>
        <x:v>496874.02715429117</x:v>
      </x:c>
      <x:c r="AL4191" s="25" t="n">
        <x:f>(AK4191+AI4191)/Inputs!$C$13</x:f>
        <x:v>416.14164958575884</x:v>
      </x:c>
      <x:c r="AM4191" s="26" t="n">
        <x:f>IF(AL4191&gt;=Inputs!$C$7,1,0)</x:f>
        <x:v>1</x:v>
      </x:c>
      <x:c r="AN4191" s="26" t="n">
        <x:f>IF(Inputs!$C$7&lt;=(1-Inputs!$C$16)*AL4191,1,0)</x:f>
        <x:v>1</x:v>
      </x:c>
    </x:row>
    <x:row r="4192" ht="20" customHeight="1">
      <x:c r="A4192" s="16" t="n">
        <x:v>4187</x:v>
      </x:c>
      <x:c r="B4192" s="19" t="n">
        <x:v>0.07789994570183068</x:v>
      </x:c>
      <x:c r="C4192" s="24" t="n">
        <x:v>0.5282843196382885</x:v>
      </x:c>
      <x:c r="D4192" s="19" t="n">
        <x:v>0.0058045337888799516</x:v>
      </x:c>
      <x:c r="E4192" s="19" t="n">
        <x:v>0.04739734511171008</x:v>
      </x:c>
      <x:c r="F4192" s="19" t="n">
        <x:v>-0.22848145025912917</x:v>
      </x:c>
      <x:c r="G4192" s="19" t="n">
        <x:v>-0.09062894840255183</x:v>
      </x:c>
      <x:c r="H4192" s="19" t="n">
        <x:v>0.6022652936784709</x:v>
      </x:c>
      <x:c r="I4192" s="19" t="n">
        <x:v>0.06215021441682325</x:v>
      </x:c>
      <x:c r="J4192" s="19" t="n">
        <x:v>0.05708519749752327</x:v>
      </x:c>
      <x:c r="K4192" s="19" t="n">
        <x:v>0.04522532306192602</x:v>
      </x:c>
      <x:c r="L4192" s="19" t="n">
        <x:v>0.061946998524919084</x:v>
      </x:c>
      <x:c r="M4192" s="19" t="n">
        <x:v>0.05310777882952948</x:v>
      </x:c>
      <x:c r="N4192" s="19" t="n">
        <x:v>0.05597290124482129</x:v>
      </x:c>
      <x:c r="O4192" s="19" t="n">
        <x:v>0.06023273674807001</x:v>
      </x:c>
      <x:c r="P4192" s="19" t="n">
        <x:v>0.05819420891910909</x:v>
      </x:c>
      <x:c r="Q4192" s="19" t="n">
        <x:v>0.04917751455722396</x:v>
      </x:c>
      <x:c r="R4192" s="19" t="n">
        <x:v>0.054005678039126224</x:v>
      </x:c>
      <x:c r="S4192" s="21" t="n">
        <x:v>8414.279311486727</x:v>
      </x:c>
      <x:c r="T4192" s="21" t="n">
        <x:v>13562.780008817539</x:v>
      </x:c>
      <x:c r="U4192" s="21" t="n">
        <x:v>16683.69203316218</x:v>
      </x:c>
      <x:c r="V4192" s="21" t="n">
        <x:v>19915.929505637432</x:v>
      </x:c>
      <x:c r="W4192" s="21" t="n">
        <x:v>23508.19886622026</x:v>
      </x:c>
      <x:c r="X4192" s="21" t="n">
        <x:v>24678.45196533566</x:v>
      </x:c>
      <x:c r="Y4192" s="21" t="n">
        <x:v>25574.757993190793</x:v>
      </x:c>
      <x:c r="Z4192" s="21" t="n">
        <x:v>26341.323286704523</x:v>
      </x:c>
      <x:c r="AA4192" s="21" t="n">
        <x:v>26939.166368445363</x:v>
      </x:c>
      <x:c r="AB4192" s="21" t="n">
        <x:v>27351.951499555304</x:v>
      </x:c>
      <x:c r="AC4192" s="21" t="n">
        <x:v>35676.458477680826</x:v>
      </x:c>
      <x:c r="AD4192" s="25" t="n">
        <x:f>AC4192*(1+Inputs!$C$14)*(1-Inputs!$C$14/Inputs!$C$15)</x:f>
        <x:v>28309.269802039733</x:v>
      </x:c>
      <x:c r="AE4192" s="25" t="n">
        <x:f>AD4192/(B4192-Inputs!$C$14)</x:f>
        <x:v>659890.574193237</x:v>
      </x:c>
      <x:c r="AF4192" s="25" t="n">
        <x:f>S4192/(1+B4192)^1+T4192/(1+B4192)^2+U4192/(1+B4192)^3+V4192/(1+B4192)^4+W4192/(1+B4192)^5+X4192/(1+B4192)^6+Y4192/(1+B4192)^7+Z4192/(1+B4192)^8+AA4192/(1+B4192)^9+AB4192/(1+B4192)^10+AE4192/(1+B4192)^10</x:f>
        <x:v>447323.6237484737</x:v>
      </x:c>
      <x:c r="AG4192" s="25" t="n">
        <x:f>(AF4192+Inputs!$C$12)/Inputs!$C$13</x:f>
        <x:v>382.73986010351905</x:v>
      </x:c>
      <x:c r="AH4192" s="25" t="n">
        <x:f>(S4192+Inputs!$C$11)*Inputs!$C$8-Inputs!$C$11</x:f>
        <x:v>2066.8760609978917</x:v>
      </x:c>
      <x:c r="AI4192" s="25" t="n">
        <x:f>Inputs!$C$12+AH4192-Inputs!$C$10*Inputs!$C$13</x:f>
        <x:v>24384.79147619789</x:v>
      </x:c>
      <x:c r="AJ4192" s="25" t="n">
        <x:f>(S4192+Inputs!$C$11)*(1-Inputs!$C$8)</x:f>
        <x:v>6347.403250488836</x:v>
      </x:c>
      <x:c r="AK4192" s="25" t="n">
        <x:f>AJ4192/(1+B4192)^(1-Inputs!$C$8)+T4192/(1+B4192)^(2-Inputs!$C$8)+U4192/(1+B4192)^(3-Inputs!$C$8)+V4192/(1+B4192)^(4-Inputs!$C$8)+W4192/(1+B4192)^(5-Inputs!$C$8)+X4192/(1+B4192)^(6-Inputs!$C$8)+Y4192/(1+B4192)^(7-Inputs!$C$8)+Z4192/(1+B4192)^(8-Inputs!$C$8)+AA4192/(1+B4192)^(9-Inputs!$C$8)+AB4192/(1+B4192)^(10-Inputs!$C$8)+AE4192/(1+B4192)^(10-Inputs!$C$8)</x:f>
        <x:v>461337.7166459326</x:v>
      </x:c>
      <x:c r="AL4192" s="25" t="n">
        <x:f>(AK4192+AI4192)/Inputs!$C$13</x:f>
        <x:v>387.5713061220131</x:v>
      </x:c>
      <x:c r="AM4192" s="26" t="n">
        <x:f>IF(AL4192&gt;=Inputs!$C$7,1,0)</x:f>
        <x:v>1</x:v>
      </x:c>
      <x:c r="AN4192" s="26" t="n">
        <x:f>IF(Inputs!$C$7&lt;=(1-Inputs!$C$16)*AL4192,1,0)</x:f>
        <x:v>1</x:v>
      </x:c>
    </x:row>
    <x:row r="4193" ht="20" customHeight="1">
      <x:c r="A4193" s="16" t="n">
        <x:v>4188</x:v>
      </x:c>
      <x:c r="B4193" s="19" t="n">
        <x:v>0.08736734315853179</x:v>
      </x:c>
      <x:c r="C4193" s="24" t="n">
        <x:v>0.12891323412745237</x:v>
      </x:c>
      <x:c r="D4193" s="19" t="n">
        <x:v>0.028173200767894004</x:v>
      </x:c>
      <x:c r="E4193" s="19" t="n">
        <x:v>0.05795328969764996</x:v>
      </x:c>
      <x:c r="F4193" s="19" t="n">
        <x:v>-0.1507211252664422</x:v>
      </x:c>
      <x:c r="G4193" s="19" t="n">
        <x:v>-0.06344011639035727</x:v>
      </x:c>
      <x:c r="H4193" s="19" t="n">
        <x:v>0.9556884667838688</x:v>
      </x:c>
      <x:c r="I4193" s="19" t="n">
        <x:v>0.054199463879170934</x:v>
      </x:c>
      <x:c r="J4193" s="19" t="n">
        <x:v>0.055153960017877354</x:v>
      </x:c>
      <x:c r="K4193" s="19" t="n">
        <x:v>0.05314873855821929</x:v>
      </x:c>
      <x:c r="L4193" s="19" t="n">
        <x:v>0.06284258594223843</x:v>
      </x:c>
      <x:c r="M4193" s="19" t="n">
        <x:v>0.059502471299125545</x:v>
      </x:c>
      <x:c r="N4193" s="19" t="n">
        <x:v>0.04618254700743478</x:v>
      </x:c>
      <x:c r="O4193" s="19" t="n">
        <x:v>0.06544022677232647</x:v>
      </x:c>
      <x:c r="P4193" s="19" t="n">
        <x:v>0.0558352073661365</x:v>
      </x:c>
      <x:c r="Q4193" s="19" t="n">
        <x:v>0.051038014256552064</x:v>
      </x:c>
      <x:c r="R4193" s="19" t="n">
        <x:v>0.05380811725865328</x:v>
      </x:c>
      <x:c r="S4193" s="21" t="n">
        <x:v>10031.110183480845</x:v>
      </x:c>
      <x:c r="T4193" s="21" t="n">
        <x:v>15416.978836679447</x:v>
      </x:c>
      <x:c r="U4193" s="21" t="n">
        <x:v>18501.987530469996</x:v>
      </x:c>
      <x:c r="V4193" s="21" t="n">
        <x:v>21798.7503814645</x:v>
      </x:c>
      <x:c r="W4193" s="21" t="n">
        <x:v>25437.16275756491</x:v>
      </x:c>
      <x:c r="X4193" s="21" t="n">
        <x:v>27145.357831232777</x:v>
      </x:c>
      <x:c r="Y4193" s="21" t="n">
        <x:v>28405.32953370421</x:v>
      </x:c>
      <x:c r="Z4193" s="21" t="n">
        <x:v>29457.62247100267</x:v>
      </x:c>
      <x:c r="AA4193" s="21" t="n">
        <x:v>30183.228488240184</x:v>
      </x:c>
      <x:c r="AB4193" s="21" t="n">
        <x:v>30580.539158254083</x:v>
      </x:c>
      <x:c r="AC4193" s="21" t="n">
        <x:v>39887.65977163576</x:v>
      </x:c>
      <x:c r="AD4193" s="25" t="n">
        <x:f>AC4193*(1+Inputs!$C$14)*(1-Inputs!$C$14/Inputs!$C$15)</x:f>
        <x:v>31650.85802879297</x:v>
      </x:c>
      <x:c r="AE4193" s="25" t="n">
        <x:f>AD4193/(B4193-Inputs!$C$14)</x:f>
        <x:v>604400.6840861919</x:v>
      </x:c>
      <x:c r="AF4193" s="25" t="n">
        <x:f>S4193/(1+B4193)^1+T4193/(1+B4193)^2+U4193/(1+B4193)^3+V4193/(1+B4193)^4+W4193/(1+B4193)^5+X4193/(1+B4193)^6+Y4193/(1+B4193)^7+Z4193/(1+B4193)^8+AA4193/(1+B4193)^9+AB4193/(1+B4193)^10+AE4193/(1+B4193)^10</x:f>
        <x:v>405271.67233842844</x:v>
      </x:c>
      <x:c r="AG4193" s="25" t="n">
        <x:f>(AF4193+Inputs!$C$12)/Inputs!$C$13</x:f>
        <x:v>349.18545514917287</x:v>
      </x:c>
      <x:c r="AH4193" s="25" t="n">
        <x:f>(S4193+Inputs!$C$11)*Inputs!$C$8-Inputs!$C$11</x:f>
        <x:v>2824.350250343081</x:v>
      </x:c>
      <x:c r="AI4193" s="25" t="n">
        <x:f>Inputs!$C$12+AH4193-Inputs!$C$10*Inputs!$C$13</x:f>
        <x:v>25142.265665543076</x:v>
      </x:c>
      <x:c r="AJ4193" s="25" t="n">
        <x:f>(S4193+Inputs!$C$11)*(1-Inputs!$C$8)</x:f>
        <x:v>7206.759933137765</x:v>
      </x:c>
      <x:c r="AK4193" s="25" t="n">
        <x:f>AJ4193/(1+B4193)^(1-Inputs!$C$8)+T4193/(1+B4193)^(2-Inputs!$C$8)+U4193/(1+B4193)^(3-Inputs!$C$8)+V4193/(1+B4193)^(4-Inputs!$C$8)+W4193/(1+B4193)^(5-Inputs!$C$8)+X4193/(1+B4193)^(6-Inputs!$C$8)+Y4193/(1+B4193)^(7-Inputs!$C$8)+Z4193/(1+B4193)^(8-Inputs!$C$8)+AA4193/(1+B4193)^(9-Inputs!$C$8)+AB4193/(1+B4193)^(10-Inputs!$C$8)+AE4193/(1+B4193)^(10-Inputs!$C$8)</x:f>
        <x:v>418789.61256370717</x:v>
      </x:c>
      <x:c r="AL4193" s="25" t="n">
        <x:f>(AK4193+AI4193)/Inputs!$C$13</x:f>
        <x:v>354.22541677077743</x:v>
      </x:c>
      <x:c r="AM4193" s="26" t="n">
        <x:f>IF(AL4193&gt;=Inputs!$C$7,1,0)</x:f>
        <x:v>1</x:v>
      </x:c>
      <x:c r="AN4193" s="26" t="n">
        <x:f>IF(Inputs!$C$7&lt;=(1-Inputs!$C$16)*AL4193,1,0)</x:f>
        <x:v>1</x:v>
      </x:c>
    </x:row>
    <x:row r="4194" ht="20" customHeight="1">
      <x:c r="A4194" s="16" t="n">
        <x:v>4189</x:v>
      </x:c>
      <x:c r="B4194" s="19" t="n">
        <x:v>0.09810165125731647</x:v>
      </x:c>
      <x:c r="C4194" s="24" t="n">
        <x:v>0.31301954134815446</x:v>
      </x:c>
      <x:c r="D4194" s="19" t="n">
        <x:v>0.03795634102417438</x:v>
      </x:c>
      <x:c r="E4194" s="19" t="n">
        <x:v>0.03782642356021</x:v>
      </x:c>
      <x:c r="F4194" s="19" t="n">
        <x:v>-0.17748646560036038</x:v>
      </x:c>
      <x:c r="G4194" s="19" t="n">
        <x:v>-0.07013734003698857</x:v>
      </x:c>
      <x:c r="H4194" s="19" t="n">
        <x:v>0.5884529661248905</x:v>
      </x:c>
      <x:c r="I4194" s="19" t="n">
        <x:v>0.06787511415761287</x:v>
      </x:c>
      <x:c r="J4194" s="19" t="n">
        <x:v>0.06885481434922554</x:v>
      </x:c>
      <x:c r="K4194" s="19" t="n">
        <x:v>0.07662768529735445</x:v>
      </x:c>
      <x:c r="L4194" s="19" t="n">
        <x:v>0.06630665376287312</x:v>
      </x:c>
      <x:c r="M4194" s="19" t="n">
        <x:v>0.07023354184260483</x:v>
      </x:c>
      <x:c r="N4194" s="19" t="n">
        <x:v>0.07105419991960048</x:v>
      </x:c>
      <x:c r="O4194" s="19" t="n">
        <x:v>0.06237522519966547</x:v>
      </x:c>
      <x:c r="P4194" s="19" t="n">
        <x:v>0.061875953634413464</x:v>
      </x:c>
      <x:c r="Q4194" s="19" t="n">
        <x:v>0.06604289351993316</x:v>
      </x:c>
      <x:c r="R4194" s="19" t="n">
        <x:v>0.06395423609191653</x:v>
      </x:c>
      <x:c r="S4194" s="21" t="n">
        <x:v>9469.167797791188</x:v>
      </x:c>
      <x:c r="T4194" s="21" t="n">
        <x:v>14793.195490459666</x:v>
      </x:c>
      <x:c r="U4194" s="21" t="n">
        <x:v>17858.83404165018</x:v>
      </x:c>
      <x:c r="V4194" s="21" t="n">
        <x:v>21117.98596062124</x:v>
      </x:c>
      <x:c r="W4194" s="21" t="n">
        <x:v>24691.494655888586</x:v>
      </x:c>
      <x:c r="X4194" s="21" t="n">
        <x:v>26253.004135387662</x:v>
      </x:c>
      <x:c r="Y4194" s="21" t="n">
        <x:v>27473.579319178945</x:v>
      </x:c>
      <x:c r="Z4194" s="21" t="n">
        <x:v>28433.431050418556</x:v>
      </x:c>
      <x:c r="AA4194" s="21" t="n">
        <x:v>29131.52658378351</x:v>
      </x:c>
      <x:c r="AB4194" s="21" t="n">
        <x:v>29549.207612231774</x:v>
      </x:c>
      <x:c r="AC4194" s="21" t="n">
        <x:v>38542.44471160666</x:v>
      </x:c>
      <x:c r="AD4194" s="25" t="n">
        <x:f>AC4194*(1+Inputs!$C$14)*(1-Inputs!$C$14/Inputs!$C$15)</x:f>
        <x:v>30583.429878659877</x:v>
      </x:c>
      <x:c r="AE4194" s="25" t="n">
        <x:f>AD4194/(B4194-Inputs!$C$14)</x:f>
        <x:v>484669.24825701467</x:v>
      </x:c>
      <x:c r="AF4194" s="25" t="n">
        <x:f>S4194/(1+B4194)^1+T4194/(1+B4194)^2+U4194/(1+B4194)^3+V4194/(1+B4194)^4+W4194/(1+B4194)^5+X4194/(1+B4194)^6+Y4194/(1+B4194)^7+Z4194/(1+B4194)^8+AA4194/(1+B4194)^9+AB4194/(1+B4194)^10+AE4194/(1+B4194)^10</x:f>
        <x:v>321314.95583092637</x:v>
      </x:c>
      <x:c r="AG4194" s="25" t="n">
        <x:f>(AF4194+Inputs!$C$12)/Inputs!$C$13</x:f>
        <x:v>282.19408923465267</x:v>
      </x:c>
      <x:c r="AH4194" s="25" t="n">
        <x:f>(S4194+Inputs!$C$11)*Inputs!$C$8-Inputs!$C$11</x:f>
        <x:v>2561.0840915679264</x:v>
      </x:c>
      <x:c r="AI4194" s="25" t="n">
        <x:f>Inputs!$C$12+AH4194-Inputs!$C$10*Inputs!$C$13</x:f>
        <x:v>24878.999506767927</x:v>
      </x:c>
      <x:c r="AJ4194" s="25" t="n">
        <x:f>(S4194+Inputs!$C$11)*(1-Inputs!$C$8)</x:f>
        <x:v>6908.083706223262</x:v>
      </x:c>
      <x:c r="AK4194" s="25" t="n">
        <x:f>AJ4194/(1+B4194)^(1-Inputs!$C$8)+T4194/(1+B4194)^(2-Inputs!$C$8)+U4194/(1+B4194)^(3-Inputs!$C$8)+V4194/(1+B4194)^(4-Inputs!$C$8)+W4194/(1+B4194)^(5-Inputs!$C$8)+X4194/(1+B4194)^(6-Inputs!$C$8)+Y4194/(1+B4194)^(7-Inputs!$C$8)+Z4194/(1+B4194)^(8-Inputs!$C$8)+AA4194/(1+B4194)^(9-Inputs!$C$8)+AB4194/(1+B4194)^(10-Inputs!$C$8)+AE4194/(1+B4194)^(10-Inputs!$C$8)</x:f>
        <x:v>333278.9207288943</x:v>
      </x:c>
      <x:c r="AL4194" s="25" t="n">
        <x:f>(AK4194+AI4194)/Inputs!$C$13</x:f>
        <x:v>285.78402405180793</x:v>
      </x:c>
      <x:c r="AM4194" s="26" t="n">
        <x:f>IF(AL4194&gt;=Inputs!$C$7,1,0)</x:f>
        <x:v>1</x:v>
      </x:c>
      <x:c r="AN4194" s="26" t="n">
        <x:f>IF(Inputs!$C$7&lt;=(1-Inputs!$C$16)*AL4194,1,0)</x:f>
        <x:v>0</x:v>
      </x:c>
    </x:row>
    <x:row r="4195" ht="20" customHeight="1">
      <x:c r="A4195" s="16" t="n">
        <x:v>4190</x:v>
      </x:c>
      <x:c r="B4195" s="19" t="n">
        <x:v>0.07169377585709363</x:v>
      </x:c>
      <x:c r="C4195" s="24" t="n">
        <x:v>0.6652178375005917</x:v>
      </x:c>
      <x:c r="D4195" s="19" t="n">
        <x:v>0.020386992553635255</x:v>
      </x:c>
      <x:c r="E4195" s="19" t="n">
        <x:v>0.05368449575844324</x:v>
      </x:c>
      <x:c r="F4195" s="19" t="n">
        <x:v>-0.23848831911692403</x:v>
      </x:c>
      <x:c r="G4195" s="19" t="n">
        <x:v>-0.10888298860034921</x:v>
      </x:c>
      <x:c r="H4195" s="19" t="n">
        <x:v>0.7752544874160492</x:v>
      </x:c>
      <x:c r="I4195" s="19" t="n">
        <x:v>0.059074852232512284</x:v>
      </x:c>
      <x:c r="J4195" s="19" t="n">
        <x:v>0.05746865030711547</x:v>
      </x:c>
      <x:c r="K4195" s="19" t="n">
        <x:v>0.051492257681996986</x:v>
      </x:c>
      <x:c r="L4195" s="19" t="n">
        <x:v>0.05839397531143846</x:v>
      </x:c>
      <x:c r="M4195" s="19" t="n">
        <x:v>0.05636207308679218</x:v>
      </x:c>
      <x:c r="N4195" s="19" t="n">
        <x:v>0.059741018457087874</x:v>
      </x:c>
      <x:c r="O4195" s="19" t="n">
        <x:v>0.06447790394686422</x:v>
      </x:c>
      <x:c r="P4195" s="19" t="n">
        <x:v>0.05694248512247327</x:v>
      </x:c>
      <x:c r="Q4195" s="19" t="n">
        <x:v>0.05509206944274751</x:v>
      </x:c>
      <x:c r="R4195" s="19" t="n">
        <x:v>0.061075701833375434</x:v>
      </x:c>
      <x:c r="S4195" s="21" t="n">
        <x:v>8232.761233309953</x:v>
      </x:c>
      <x:c r="T4195" s="21" t="n">
        <x:v>13710.239720150883</x:v>
      </x:c>
      <x:c r="U4195" s="21" t="n">
        <x:v>17581.44100036231</x:v>
      </x:c>
      <x:c r="V4195" s="21" t="n">
        <x:v>21799.840857747255</x:v>
      </x:c>
      <x:c r="W4195" s="21" t="n">
        <x:v>26526.545754944706</x:v>
      </x:c>
      <x:c r="X4195" s="21" t="n">
        <x:v>28187.626429569005</x:v>
      </x:c>
      <x:c r="Y4195" s="21" t="n">
        <x:v>29409.097138745787</x:v>
      </x:c>
      <x:c r="Z4195" s="21" t="n">
        <x:v>30387.02577342714</x:v>
      </x:c>
      <x:c r="AA4195" s="21" t="n">
        <x:v>31061.30288225007</x:v>
      </x:c>
      <x:c r="AB4195" s="21" t="n">
        <x:v>31428.042424628213</x:v>
      </x:c>
      <x:c r="AC4195" s="21" t="n">
        <x:v>40993.09881473245</x:v>
      </x:c>
      <x:c r="AD4195" s="25" t="n">
        <x:f>AC4195*(1+Inputs!$C$14)*(1-Inputs!$C$14/Inputs!$C$15)</x:f>
        <x:v>32528.023909490195</x:v>
      </x:c>
      <x:c r="AE4195" s="25" t="n">
        <x:f>AD4195/(B4195-Inputs!$C$14)</x:f>
        <x:v>886472.5188318794</x:v>
      </x:c>
      <x:c r="AF4195" s="25" t="n">
        <x:f>S4195/(1+B4195)^1+T4195/(1+B4195)^2+U4195/(1+B4195)^3+V4195/(1+B4195)^4+W4195/(1+B4195)^5+X4195/(1+B4195)^6+Y4195/(1+B4195)^7+Z4195/(1+B4195)^8+AA4195/(1+B4195)^9+AB4195/(1+B4195)^10+AE4195/(1+B4195)^10</x:f>
        <x:v>599322.4986711218</x:v>
      </x:c>
      <x:c r="AG4195" s="25" t="n">
        <x:f>(AF4195+Inputs!$C$12)/Inputs!$C$13</x:f>
        <x:v>504.0239297065582</x:v>
      </x:c>
      <x:c r="AH4195" s="25" t="n">
        <x:f>(S4195+Inputs!$C$11)*Inputs!$C$8-Inputs!$C$11</x:f>
        <x:v>1981.8360846465812</x:v>
      </x:c>
      <x:c r="AI4195" s="25" t="n">
        <x:f>Inputs!$C$12+AH4195-Inputs!$C$10*Inputs!$C$13</x:f>
        <x:v>24299.751499846578</x:v>
      </x:c>
      <x:c r="AJ4195" s="25" t="n">
        <x:f>(S4195+Inputs!$C$11)*(1-Inputs!$C$8)</x:f>
        <x:v>6250.925148663373</x:v>
      </x:c>
      <x:c r="AK4195" s="25" t="n">
        <x:f>AJ4195/(1+B4195)^(1-Inputs!$C$8)+T4195/(1+B4195)^(2-Inputs!$C$8)+U4195/(1+B4195)^(3-Inputs!$C$8)+V4195/(1+B4195)^(4-Inputs!$C$8)+W4195/(1+B4195)^(5-Inputs!$C$8)+X4195/(1+B4195)^(6-Inputs!$C$8)+Y4195/(1+B4195)^(7-Inputs!$C$8)+Z4195/(1+B4195)^(8-Inputs!$C$8)+AA4195/(1+B4195)^(9-Inputs!$C$8)+AB4195/(1+B4195)^(10-Inputs!$C$8)+AE4195/(1+B4195)^(10-Inputs!$C$8)</x:f>
        <x:v>617172.2371275378</x:v>
      </x:c>
      <x:c r="AL4195" s="25" t="n">
        <x:f>(AK4195+AI4195)/Inputs!$C$13</x:f>
        <x:v>511.8480867485108</x:v>
      </x:c>
      <x:c r="AM4195" s="26" t="n">
        <x:f>IF(AL4195&gt;=Inputs!$C$7,1,0)</x:f>
        <x:v>1</x:v>
      </x:c>
      <x:c r="AN4195" s="26" t="n">
        <x:f>IF(Inputs!$C$7&lt;=(1-Inputs!$C$16)*AL4195,1,0)</x:f>
        <x:v>1</x:v>
      </x:c>
    </x:row>
    <x:row r="4196" ht="20" customHeight="1">
      <x:c r="A4196" s="16" t="n">
        <x:v>4191</x:v>
      </x:c>
      <x:c r="B4196" s="19" t="n">
        <x:v>0.08985702269464753</x:v>
      </x:c>
      <x:c r="C4196" s="24" t="n">
        <x:v>0.388004239053231</x:v>
      </x:c>
      <x:c r="D4196" s="19" t="n">
        <x:v>0.04138154912872523</x:v>
      </x:c>
      <x:c r="E4196" s="19" t="n">
        <x:v>0.05691462385997824</x:v>
      </x:c>
      <x:c r="F4196" s="19" t="n">
        <x:v>-0.17971125956315634</x:v>
      </x:c>
      <x:c r="G4196" s="19" t="n">
        <x:v>-0.0897763473452568</x:v>
      </x:c>
      <x:c r="H4196" s="19" t="n">
        <x:v>0.7475768492221562</x:v>
      </x:c>
      <x:c r="I4196" s="19" t="n">
        <x:v>0.05221260925682259</x:v>
      </x:c>
      <x:c r="J4196" s="19" t="n">
        <x:v>0.060414193810651114</x:v>
      </x:c>
      <x:c r="K4196" s="19" t="n">
        <x:v>0.06597333864258531</x:v>
      </x:c>
      <x:c r="L4196" s="19" t="n">
        <x:v>0.057483504947248326</x:v>
      </x:c>
      <x:c r="M4196" s="19" t="n">
        <x:v>0.05758955166967212</x:v>
      </x:c>
      <x:c r="N4196" s="19" t="n">
        <x:v>0.05587688554001374</x:v>
      </x:c>
      <x:c r="O4196" s="19" t="n">
        <x:v>0.05432037561780703</x:v>
      </x:c>
      <x:c r="P4196" s="19" t="n">
        <x:v>0.054830837604771435</x:v>
      </x:c>
      <x:c r="Q4196" s="19" t="n">
        <x:v>0.06529846982976892</x:v>
      </x:c>
      <x:c r="R4196" s="19" t="n">
        <x:v>0.05533378825528985</x:v>
      </x:c>
      <x:c r="S4196" s="21" t="n">
        <x:v>9405.9873859502</x:v>
      </x:c>
      <x:c r="T4196" s="21" t="n">
        <x:v>15043.94674274631</x:v>
      </x:c>
      <x:c r="U4196" s="21" t="n">
        <x:v>18747.590505344582</x:v>
      </x:c>
      <x:c r="V4196" s="21" t="n">
        <x:v>22799.9168823888</x:v>
      </x:c>
      <x:c r="W4196" s="21" t="n">
        <x:v>27336.411972071593</x:v>
      </x:c>
      <x:c r="X4196" s="21" t="n">
        <x:v>29363.4121863898</x:v>
      </x:c>
      <x:c r="Y4196" s="21" t="n">
        <x:v>30909.780628286517</x:v>
      </x:c>
      <x:c r="Z4196" s="21" t="n">
        <x:v>32109.508048162876</x:v>
      </x:c>
      <x:c r="AA4196" s="21" t="n">
        <x:v>32919.27986257549</x:v>
      </x:c>
      <x:c r="AB4196" s="21" t="n">
        <x:v>33303.54963515111</x:v>
      </x:c>
      <x:c r="AC4196" s="21" t="n">
        <x:v>43439.4125675884</x:v>
      </x:c>
      <x:c r="AD4196" s="25" t="n">
        <x:f>AC4196*(1+Inputs!$C$14)*(1-Inputs!$C$14/Inputs!$C$15)</x:f>
        <x:v>34469.17387238139</x:v>
      </x:c>
      <x:c r="AE4196" s="25" t="n">
        <x:f>AD4196/(B4196-Inputs!$C$14)</x:f>
        <x:v>628345.6917494101</x:v>
      </x:c>
      <x:c r="AF4196" s="25" t="n">
        <x:f>S4196/(1+B4196)^1+T4196/(1+B4196)^2+U4196/(1+B4196)^3+V4196/(1+B4196)^4+W4196/(1+B4196)^5+X4196/(1+B4196)^6+Y4196/(1+B4196)^7+Z4196/(1+B4196)^8+AA4196/(1+B4196)^9+AB4196/(1+B4196)^10+AE4196/(1+B4196)^10</x:f>
        <x:v>415324.82168862585</x:v>
      </x:c>
      <x:c r="AG4196" s="25" t="n">
        <x:f>(AF4196+Inputs!$C$12)/Inputs!$C$13</x:f>
        <x:v>357.2071386395249</x:v>
      </x:c>
      <x:c r="AH4196" s="25" t="n">
        <x:f>(S4196+Inputs!$C$11)*Inputs!$C$8-Inputs!$C$11</x:f>
        <x:v>2531.484501362971</x:v>
      </x:c>
      <x:c r="AI4196" s="25" t="n">
        <x:f>Inputs!$C$12+AH4196-Inputs!$C$10*Inputs!$C$13</x:f>
        <x:v>24849.399916562965</x:v>
      </x:c>
      <x:c r="AJ4196" s="25" t="n">
        <x:f>(S4196+Inputs!$C$11)*(1-Inputs!$C$8)</x:f>
        <x:v>6874.50288458723</x:v>
      </x:c>
      <x:c r="AK4196" s="25" t="n">
        <x:f>AJ4196/(1+B4196)^(1-Inputs!$C$8)+T4196/(1+B4196)^(2-Inputs!$C$8)+U4196/(1+B4196)^(3-Inputs!$C$8)+V4196/(1+B4196)^(4-Inputs!$C$8)+W4196/(1+B4196)^(5-Inputs!$C$8)+X4196/(1+B4196)^(6-Inputs!$C$8)+Y4196/(1+B4196)^(7-Inputs!$C$8)+Z4196/(1+B4196)^(8-Inputs!$C$8)+AA4196/(1+B4196)^(9-Inputs!$C$8)+AB4196/(1+B4196)^(10-Inputs!$C$8)+AE4196/(1+B4196)^(10-Inputs!$C$8)</x:f>
        <x:v>429991.21145290136</x:v>
      </x:c>
      <x:c r="AL4196" s="25" t="n">
        <x:f>(AK4196+AI4196)/Inputs!$C$13</x:f>
        <x:v>362.929794024438</x:v>
      </x:c>
      <x:c r="AM4196" s="26" t="n">
        <x:f>IF(AL4196&gt;=Inputs!$C$7,1,0)</x:f>
        <x:v>1</x:v>
      </x:c>
      <x:c r="AN4196" s="26" t="n">
        <x:f>IF(Inputs!$C$7&lt;=(1-Inputs!$C$16)*AL4196,1,0)</x:f>
        <x:v>1</x:v>
      </x:c>
    </x:row>
    <x:row r="4197" ht="20" customHeight="1">
      <x:c r="A4197" s="16" t="n">
        <x:v>4192</x:v>
      </x:c>
      <x:c r="B4197" s="19" t="n">
        <x:v>0.08816305611068334</x:v>
      </x:c>
      <x:c r="C4197" s="24" t="n">
        <x:v>0.19164362580963257</x:v>
      </x:c>
      <x:c r="D4197" s="19" t="n">
        <x:v>0.03582393445722261</x:v>
      </x:c>
      <x:c r="E4197" s="19" t="n">
        <x:v>0.06254892245127593</x:v>
      </x:c>
      <x:c r="F4197" s="19" t="n">
        <x:v>-0.17128880925625822</x:v>
      </x:c>
      <x:c r="G4197" s="19" t="n">
        <x:v>-0.054683761474545345</x:v>
      </x:c>
      <x:c r="H4197" s="19" t="n">
        <x:v>0.5624136228897498</x:v>
      </x:c>
      <x:c r="I4197" s="19" t="n">
        <x:v>0.06765366517782581</x:v>
      </x:c>
      <x:c r="J4197" s="19" t="n">
        <x:v>0.061600626767534555</x:v>
      </x:c>
      <x:c r="K4197" s="19" t="n">
        <x:v>0.06481381407010645</x:v>
      </x:c>
      <x:c r="L4197" s="19" t="n">
        <x:v>0.06719040394357421</x:v>
      </x:c>
      <x:c r="M4197" s="19" t="n">
        <x:v>0.07063482494881669</x:v>
      </x:c>
      <x:c r="N4197" s="19" t="n">
        <x:v>0.06326338840195035</x:v>
      </x:c>
      <x:c r="O4197" s="19" t="n">
        <x:v>0.06554709244625542</x:v>
      </x:c>
      <x:c r="P4197" s="19" t="n">
        <x:v>0.06465609588197709</x:v>
      </x:c>
      <x:c r="Q4197" s="19" t="n">
        <x:v>0.07295185802548645</x:v>
      </x:c>
      <x:c r="R4197" s="19" t="n">
        <x:v>0.06004275679356283</x:v>
      </x:c>
      <x:c r="S4197" s="21" t="n">
        <x:v>9692.460347575843</x:v>
      </x:c>
      <x:c r="T4197" s="21" t="n">
        <x:v>15054.80616843273</x:v>
      </x:c>
      <x:c r="U4197" s="21" t="n">
        <x:v>18202.26290909349</x:v>
      </x:c>
      <x:c r="V4197" s="21" t="n">
        <x:v>21615.144605764617</x:v>
      </x:c>
      <x:c r="W4197" s="21" t="n">
        <x:v>25466.265028790865</x:v>
      </x:c>
      <x:c r="X4197" s="21" t="n">
        <x:v>27406.912056424044</x:v>
      </x:c>
      <x:c r="Y4197" s="21" t="n">
        <x:v>28925.99203443522</x:v>
      </x:c>
      <x:c r="Z4197" s="21" t="n">
        <x:v>30135.08661044821</x:v>
      </x:c>
      <x:c r="AA4197" s="21" t="n">
        <x:v>30974.322963201153</x:v>
      </x:c>
      <x:c r="AB4197" s="21" t="n">
        <x:v>31411.94394687391</x:v>
      </x:c>
      <x:c r="AC4197" s="21" t="n">
        <x:v>40972.10080027031</x:v>
      </x:c>
      <x:c r="AD4197" s="25" t="n">
        <x:f>AC4197*(1+Inputs!$C$14)*(1-Inputs!$C$14/Inputs!$C$15)</x:f>
        <x:v>32511.361985014486</x:v>
      </x:c>
      <x:c r="AE4197" s="25" t="n">
        <x:f>AD4197/(B4197-Inputs!$C$14)</x:f>
        <x:v>611540.5013084112</x:v>
      </x:c>
      <x:c r="AF4197" s="25" t="n">
        <x:f>S4197/(1+B4197)^1+T4197/(1+B4197)^2+U4197/(1+B4197)^3+V4197/(1+B4197)^4+W4197/(1+B4197)^5+X4197/(1+B4197)^6+Y4197/(1+B4197)^7+Z4197/(1+B4197)^8+AA4197/(1+B4197)^9+AB4197/(1+B4197)^10+AE4197/(1+B4197)^10</x:f>
        <x:v>406394.1147494157</x:v>
      </x:c>
      <x:c r="AG4197" s="25" t="n">
        <x:f>(AF4197+Inputs!$C$12)/Inputs!$C$13</x:f>
        <x:v>350.08108272252736</x:v>
      </x:c>
      <x:c r="AH4197" s="25" t="n">
        <x:f>(S4197+Inputs!$C$11)*Inputs!$C$8-Inputs!$C$11</x:f>
        <x:v>2665.6951217410115</x:v>
      </x:c>
      <x:c r="AI4197" s="25" t="n">
        <x:f>Inputs!$C$12+AH4197-Inputs!$C$10*Inputs!$C$13</x:f>
        <x:v>24983.610536941007</x:v>
      </x:c>
      <x:c r="AJ4197" s="25" t="n">
        <x:f>(S4197+Inputs!$C$11)*(1-Inputs!$C$8)</x:f>
        <x:v>7026.765225834833</x:v>
      </x:c>
      <x:c r="AK4197" s="25" t="n">
        <x:f>AJ4197/(1+B4197)^(1-Inputs!$C$8)+T4197/(1+B4197)^(2-Inputs!$C$8)+U4197/(1+B4197)^(3-Inputs!$C$8)+V4197/(1+B4197)^(4-Inputs!$C$8)+W4197/(1+B4197)^(5-Inputs!$C$8)+X4197/(1+B4197)^(6-Inputs!$C$8)+Y4197/(1+B4197)^(7-Inputs!$C$8)+Z4197/(1+B4197)^(8-Inputs!$C$8)+AA4197/(1+B4197)^(9-Inputs!$C$8)+AB4197/(1+B4197)^(10-Inputs!$C$8)+AE4197/(1+B4197)^(10-Inputs!$C$8)</x:f>
        <x:v>420254.5874017995</x:v>
      </x:c>
      <x:c r="AL4197" s="25" t="n">
        <x:f>(AK4197+AI4197)/Inputs!$C$13</x:f>
        <x:v>355.2677650819097</x:v>
      </x:c>
      <x:c r="AM4197" s="26" t="n">
        <x:f>IF(AL4197&gt;=Inputs!$C$7,1,0)</x:f>
        <x:v>1</x:v>
      </x:c>
      <x:c r="AN4197" s="26" t="n">
        <x:f>IF(Inputs!$C$7&lt;=(1-Inputs!$C$16)*AL4197,1,0)</x:f>
        <x:v>1</x:v>
      </x:c>
    </x:row>
    <x:row r="4198" ht="20" customHeight="1">
      <x:c r="A4198" s="16" t="n">
        <x:v>4193</x:v>
      </x:c>
      <x:c r="B4198" s="19" t="n">
        <x:v>0.08219914427190102</x:v>
      </x:c>
      <x:c r="C4198" s="24" t="n">
        <x:v>0.39671515265641233</x:v>
      </x:c>
      <x:c r="D4198" s="19" t="n">
        <x:v>0.04087671533975623</x:v>
      </x:c>
      <x:c r="E4198" s="19" t="n">
        <x:v>0.026746027851393423</x:v>
      </x:c>
      <x:c r="F4198" s="19" t="n">
        <x:v>-0.1733848449924938</x:v>
      </x:c>
      <x:c r="G4198" s="19" t="n">
        <x:v>-0.07513542233875056</x:v>
      </x:c>
      <x:c r="H4198" s="19" t="n">
        <x:v>0.5068856110866307</x:v>
      </x:c>
      <x:c r="I4198" s="19" t="n">
        <x:v>0.07591967871586462</x:v>
      </x:c>
      <x:c r="J4198" s="19" t="n">
        <x:v>0.07325782457659102</x:v>
      </x:c>
      <x:c r="K4198" s="19" t="n">
        <x:v>0.06686499320982761</x:v>
      </x:c>
      <x:c r="L4198" s="19" t="n">
        <x:v>0.07017979446617005</x:v>
      </x:c>
      <x:c r="M4198" s="19" t="n">
        <x:v>0.07589644693258038</x:v>
      </x:c>
      <x:c r="N4198" s="19" t="n">
        <x:v>0.073262828910307</x:v>
      </x:c>
      <x:c r="O4198" s="19" t="n">
        <x:v>0.06953689872537211</x:v>
      </x:c>
      <x:c r="P4198" s="19" t="n">
        <x:v>0.06739120843875185</x:v>
      </x:c>
      <x:c r="Q4198" s="19" t="n">
        <x:v>0.07594610685381781</x:v>
      </x:c>
      <x:c r="R4198" s="19" t="n">
        <x:v>0.07156547096430245</x:v>
      </x:c>
      <x:c r="S4198" s="21" t="n">
        <x:v>9481.101512759013</x:v>
      </x:c>
      <x:c r="T4198" s="21" t="n">
        <x:v>14848.467510272796</x:v>
      </x:c>
      <x:c r="U4198" s="21" t="n">
        <x:v>17846.2979120904</x:v>
      </x:c>
      <x:c r="V4198" s="21" t="n">
        <x:v>20937.00434499385</x:v>
      </x:c>
      <x:c r="W4198" s="21" t="n">
        <x:v>24381.266071759685</x:v>
      </x:c>
      <x:c r="X4198" s="21" t="n">
        <x:v>25818.018219190166</x:v>
      </x:c>
      <x:c r="Y4198" s="21" t="n">
        <x:v>26949.711647640906</x:v>
      </x:c>
      <x:c r="Z4198" s="21" t="n">
        <x:v>27859.87714412619</x:v>
      </x:c>
      <x:c r="AA4198" s="21" t="n">
        <x:v>28530.771760262196</x:v>
      </x:c>
      <x:c r="AB4198" s="21" t="n">
        <x:v>28955.207954671765</x:v>
      </x:c>
      <x:c r="AC4198" s="21" t="n">
        <x:v>37767.66254957186</x:v>
      </x:c>
      <x:c r="AD4198" s="25" t="n">
        <x:f>AC4198*(1+Inputs!$C$14)*(1-Inputs!$C$14/Inputs!$C$15)</x:f>
        <x:v>29968.64023308527</x:v>
      </x:c>
      <x:c r="AE4198" s="25" t="n">
        <x:f>AD4198/(B4198-Inputs!$C$14)</x:f>
        <x:v>634940.3298594642</x:v>
      </x:c>
      <x:c r="AF4198" s="25" t="n">
        <x:f>S4198/(1+B4198)^1+T4198/(1+B4198)^2+U4198/(1+B4198)^3+V4198/(1+B4198)^4+W4198/(1+B4198)^5+X4198/(1+B4198)^6+Y4198/(1+B4198)^7+Z4198/(1+B4198)^8+AA4198/(1+B4198)^9+AB4198/(1+B4198)^10+AE4198/(1+B4198)^10</x:f>
        <x:v>428927.7187420888</x:v>
      </x:c>
      <x:c r="AG4198" s="25" t="n">
        <x:f>(AF4198+Inputs!$C$12)/Inputs!$C$13</x:f>
        <x:v>368.06126314455673</x:v>
      </x:c>
      <x:c r="AH4198" s="25" t="n">
        <x:f>(S4198+Inputs!$C$11)*Inputs!$C$8-Inputs!$C$11</x:f>
        <x:v>2566.6749552925785</x:v>
      </x:c>
      <x:c r="AI4198" s="25" t="n">
        <x:f>Inputs!$C$12+AH4198-Inputs!$C$10*Inputs!$C$13</x:f>
        <x:v>24884.590370492573</x:v>
      </x:c>
      <x:c r="AJ4198" s="25" t="n">
        <x:f>(S4198+Inputs!$C$11)*(1-Inputs!$C$8)</x:f>
        <x:v>6914.426557466435</x:v>
      </x:c>
      <x:c r="AK4198" s="25" t="n">
        <x:f>AJ4198/(1+B4198)^(1-Inputs!$C$8)+T4198/(1+B4198)^(2-Inputs!$C$8)+U4198/(1+B4198)^(3-Inputs!$C$8)+V4198/(1+B4198)^(4-Inputs!$C$8)+W4198/(1+B4198)^(5-Inputs!$C$8)+X4198/(1+B4198)^(6-Inputs!$C$8)+Y4198/(1+B4198)^(7-Inputs!$C$8)+Z4198/(1+B4198)^(8-Inputs!$C$8)+AA4198/(1+B4198)^(9-Inputs!$C$8)+AB4198/(1+B4198)^(10-Inputs!$C$8)+AE4198/(1+B4198)^(10-Inputs!$C$8)</x:f>
        <x:v>442638.0399909267</x:v>
      </x:c>
      <x:c r="AL4198" s="25" t="n">
        <x:f>(AK4198+AI4198)/Inputs!$C$13</x:f>
        <x:v>373.04912467678713</x:v>
      </x:c>
      <x:c r="AM4198" s="26" t="n">
        <x:f>IF(AL4198&gt;=Inputs!$C$7,1,0)</x:f>
        <x:v>1</x:v>
      </x:c>
      <x:c r="AN4198" s="26" t="n">
        <x:f>IF(Inputs!$C$7&lt;=(1-Inputs!$C$16)*AL4198,1,0)</x:f>
        <x:v>1</x:v>
      </x:c>
    </x:row>
    <x:row r="4199" ht="20" customHeight="1">
      <x:c r="A4199" s="16" t="n">
        <x:v>4194</x:v>
      </x:c>
      <x:c r="B4199" s="19" t="n">
        <x:v>0.09215946430640301</x:v>
      </x:c>
      <x:c r="C4199" s="24" t="n">
        <x:v>0.5922402567215101</x:v>
      </x:c>
      <x:c r="D4199" s="19" t="n">
        <x:v>0.028992674130135756</x:v>
      </x:c>
      <x:c r="E4199" s="19" t="n">
        <x:v>0.05121865750122055</x:v>
      </x:c>
      <x:c r="F4199" s="19" t="n">
        <x:v>-0.1630150895686245</x:v>
      </x:c>
      <x:c r="G4199" s="19" t="n">
        <x:v>-0.08022375106865354</x:v>
      </x:c>
      <x:c r="H4199" s="19" t="n">
        <x:v>0.9126015581424269</x:v>
      </x:c>
      <x:c r="I4199" s="19" t="n">
        <x:v>0.0628691363301084</x:v>
      </x:c>
      <x:c r="J4199" s="19" t="n">
        <x:v>0.06102315108579319</x:v>
      </x:c>
      <x:c r="K4199" s="19" t="n">
        <x:v>0.06984817115415695</x:v>
      </x:c>
      <x:c r="L4199" s="19" t="n">
        <x:v>0.05682949621302555</x:v>
      </x:c>
      <x:c r="M4199" s="19" t="n">
        <x:v>0.06273594424733232</x:v>
      </x:c>
      <x:c r="N4199" s="19" t="n">
        <x:v>0.06782869973166385</x:v>
      </x:c>
      <x:c r="O4199" s="19" t="n">
        <x:v>0.06763915316565658</x:v>
      </x:c>
      <x:c r="P4199" s="19" t="n">
        <x:v>0.07060115849361068</x:v>
      </x:c>
      <x:c r="Q4199" s="19" t="n">
        <x:v>0.06259607219053465</x:v>
      </x:c>
      <x:c r="R4199" s="19" t="n">
        <x:v>0.05662624521324347</x:v>
      </x:c>
      <x:c r="S4199" s="21" t="n">
        <x:v>9710.780944683858</x:v>
      </x:c>
      <x:c r="T4199" s="21" t="n">
        <x:v>15539.808667764099</x:v>
      </x:c>
      <x:c r="U4199" s="21" t="n">
        <x:v>19262.29566724776</x:v>
      </x:c>
      <x:c r="V4199" s="21" t="n">
        <x:v>23337.020122136477</x:v>
      </x:c>
      <x:c r="W4199" s="21" t="n">
        <x:v>27830.901948235165</x:v>
      </x:c>
      <x:c r="X4199" s="21" t="n">
        <x:v>29606.061191480567</x:v>
      </x:c>
      <x:c r="Y4199" s="21" t="n">
        <x:v>30949.463587275553</x:v>
      </x:c>
      <x:c r="Z4199" s="21" t="n">
        <x:v>31996.162381711092</x:v>
      </x:c>
      <x:c r="AA4199" s="21" t="n">
        <x:v>32709.064127802147</x:v>
      </x:c>
      <x:c r="AB4199" s="21" t="n">
        <x:v>33047.82830725689</x:v>
      </x:c>
      <x:c r="AC4199" s="21" t="n">
        <x:v>43105.86300946551</x:v>
      </x:c>
      <x:c r="AD4199" s="25" t="n">
        <x:f>AC4199*(1+Inputs!$C$14)*(1-Inputs!$C$14/Inputs!$C$15)</x:f>
        <x:v>34204.50229801088</x:v>
      </x:c>
      <x:c r="AE4199" s="25" t="n">
        <x:f>AD4199/(B4199-Inputs!$C$14)</x:f>
        <x:v>598404.8785806987</x:v>
      </x:c>
      <x:c r="AF4199" s="25" t="n">
        <x:f>S4199/(1+B4199)^1+T4199/(1+B4199)^2+U4199/(1+B4199)^3+V4199/(1+B4199)^4+W4199/(1+B4199)^5+X4199/(1+B4199)^6+Y4199/(1+B4199)^7+Z4199/(1+B4199)^8+AA4199/(1+B4199)^9+AB4199/(1+B4199)^10+AE4199/(1+B4199)^10</x:f>
        <x:v>397264.6305999047</x:v>
      </x:c>
      <x:c r="AG4199" s="25" t="n">
        <x:f>(AF4199+Inputs!$C$12)/Inputs!$C$13</x:f>
        <x:v>342.79641701962254</x:v>
      </x:c>
      <x:c r="AH4199" s="25" t="n">
        <x:f>(S4199+Inputs!$C$11)*Inputs!$C$8-Inputs!$C$11</x:f>
        <x:v>2674.278196002575</x:v>
      </x:c>
      <x:c r="AI4199" s="25" t="n">
        <x:f>Inputs!$C$12+AH4199-Inputs!$C$10*Inputs!$C$13</x:f>
        <x:v>24992.193611202572</x:v>
      </x:c>
      <x:c r="AJ4199" s="25" t="n">
        <x:f>(S4199+Inputs!$C$11)*(1-Inputs!$C$8)</x:f>
        <x:v>7036.502748681284</x:v>
      </x:c>
      <x:c r="AK4199" s="25" t="n">
        <x:f>AJ4199/(1+B4199)^(1-Inputs!$C$8)+T4199/(1+B4199)^(2-Inputs!$C$8)+U4199/(1+B4199)^(3-Inputs!$C$8)+V4199/(1+B4199)^(4-Inputs!$C$8)+W4199/(1+B4199)^(5-Inputs!$C$8)+X4199/(1+B4199)^(6-Inputs!$C$8)+Y4199/(1+B4199)^(7-Inputs!$C$8)+Z4199/(1+B4199)^(8-Inputs!$C$8)+AA4199/(1+B4199)^(9-Inputs!$C$8)+AB4199/(1+B4199)^(10-Inputs!$C$8)+AE4199/(1+B4199)^(10-Inputs!$C$8)</x:f>
        <x:v>411463.68866638374</x:v>
      </x:c>
      <x:c r="AL4199" s="25" t="n">
        <x:f>(AK4199+AI4199)/Inputs!$C$13</x:f>
        <x:v>348.260114634067</x:v>
      </x:c>
      <x:c r="AM4199" s="26" t="n">
        <x:f>IF(AL4199&gt;=Inputs!$C$7,1,0)</x:f>
        <x:v>1</x:v>
      </x:c>
      <x:c r="AN4199" s="26" t="n">
        <x:f>IF(Inputs!$C$7&lt;=(1-Inputs!$C$16)*AL4199,1,0)</x:f>
        <x:v>1</x:v>
      </x:c>
    </x:row>
    <x:row r="4200" ht="20" customHeight="1">
      <x:c r="A4200" s="16" t="n">
        <x:v>4195</x:v>
      </x:c>
      <x:c r="B4200" s="19" t="n">
        <x:v>0.09227657204077198</x:v>
      </x:c>
      <x:c r="C4200" s="24" t="n">
        <x:v>0.2822488564624166</x:v>
      </x:c>
      <x:c r="D4200" s="19" t="n">
        <x:v>0.0261645364058424</x:v>
      </x:c>
      <x:c r="E4200" s="19" t="n">
        <x:v>0.062447390580817067</x:v>
      </x:c>
      <x:c r="F4200" s="19" t="n">
        <x:v>-0.15016364055581904</x:v>
      </x:c>
      <x:c r="G4200" s="19" t="n">
        <x:v>-0.05601187885682578</x:v>
      </x:c>
      <x:c r="H4200" s="19" t="n">
        <x:v>0.8878360790551199</x:v>
      </x:c>
      <x:c r="I4200" s="19" t="n">
        <x:v>0.0485528882935057</x:v>
      </x:c>
      <x:c r="J4200" s="19" t="n">
        <x:v>0.05302075524232464</x:v>
      </x:c>
      <x:c r="K4200" s="19" t="n">
        <x:v>0.04760451414023578</x:v>
      </x:c>
      <x:c r="L4200" s="19" t="n">
        <x:v>0.04639325403842236</x:v>
      </x:c>
      <x:c r="M4200" s="19" t="n">
        <x:v>0.05579539096751773</x:v>
      </x:c>
      <x:c r="N4200" s="19" t="n">
        <x:v>0.0573695503250849</x:v>
      </x:c>
      <x:c r="O4200" s="19" t="n">
        <x:v>0.0557247662614634</x:v>
      </x:c>
      <x:c r="P4200" s="19" t="n">
        <x:v>0.047680097387091114</x:v>
      </x:c>
      <x:c r="Q4200" s="19" t="n">
        <x:v>0.06199734967874633</x:v>
      </x:c>
      <x:c r="R4200" s="19" t="n">
        <x:v>0.05390085526077087</x:v>
      </x:c>
      <x:c r="S4200" s="21" t="n">
        <x:v>10077.172172051436</x:v>
      </x:c>
      <x:c r="T4200" s="21" t="n">
        <x:v>15611.752315291027</x:v>
      </x:c>
      <x:c r="U4200" s="21" t="n">
        <x:v>18871.63644579558</x:v>
      </x:c>
      <x:c r="V4200" s="21" t="n">
        <x:v>22377.140010220573</x:v>
      </x:c>
      <x:c r="W4200" s="21" t="n">
        <x:v>26256.366941862532</x:v>
      </x:c>
      <x:c r="X4200" s="21" t="n">
        <x:v>28031.170100642466</x:v>
      </x:c>
      <x:c r="Y4200" s="21" t="n">
        <x:v>29387.78336192336</x:v>
      </x:c>
      <x:c r="Z4200" s="21" t="n">
        <x:v>30447.25119808918</x:v>
      </x:c>
      <x:c r="AA4200" s="21" t="n">
        <x:v>31171.3245831467</x:v>
      </x:c>
      <x:c r="AB4200" s="21" t="n">
        <x:v>31560.79108997694</x:v>
      </x:c>
      <x:c r="AC4200" s="21" t="n">
        <x:v>41166.24924779602</x:v>
      </x:c>
      <x:c r="AD4200" s="25" t="n">
        <x:f>AC4200*(1+Inputs!$C$14)*(1-Inputs!$C$14/Inputs!$C$15)</x:f>
        <x:v>32665.418778126135</x:v>
      </x:c>
      <x:c r="AE4200" s="25" t="n">
        <x:f>AD4200/(B4200-Inputs!$C$14)</x:f>
        <x:v>570310.2964135747</x:v>
      </x:c>
      <x:c r="AF4200" s="25" t="n">
        <x:f>S4200/(1+B4200)^1+T4200/(1+B4200)^2+U4200/(1+B4200)^3+V4200/(1+B4200)^4+W4200/(1+B4200)^5+X4200/(1+B4200)^6+Y4200/(1+B4200)^7+Z4200/(1+B4200)^8+AA4200/(1+B4200)^9+AB4200/(1+B4200)^10+AE4200/(1+B4200)^10</x:f>
        <x:v>379850.3909792986</x:v>
      </x:c>
      <x:c r="AG4200" s="25" t="n">
        <x:f>(AF4200+Inputs!$C$12)/Inputs!$C$13</x:f>
        <x:v>328.9011177859643</x:v>
      </x:c>
      <x:c r="AH4200" s="25" t="n">
        <x:f>(S4200+Inputs!$C$11)*Inputs!$C$8-Inputs!$C$11</x:f>
        <x:v>2845.9299764953303</x:v>
      </x:c>
      <x:c r="AI4200" s="25" t="n">
        <x:f>Inputs!$C$12+AH4200-Inputs!$C$10*Inputs!$C$13</x:f>
        <x:v>25163.84539169533</x:v>
      </x:c>
      <x:c r="AJ4200" s="25" t="n">
        <x:f>(S4200+Inputs!$C$11)*(1-Inputs!$C$8)</x:f>
        <x:v>7231.242195556106</x:v>
      </x:c>
      <x:c r="AK4200" s="25" t="n">
        <x:f>AJ4200/(1+B4200)^(1-Inputs!$C$8)+T4200/(1+B4200)^(2-Inputs!$C$8)+U4200/(1+B4200)^(3-Inputs!$C$8)+V4200/(1+B4200)^(4-Inputs!$C$8)+W4200/(1+B4200)^(5-Inputs!$C$8)+X4200/(1+B4200)^(6-Inputs!$C$8)+Y4200/(1+B4200)^(7-Inputs!$C$8)+Z4200/(1+B4200)^(8-Inputs!$C$8)+AA4200/(1+B4200)^(9-Inputs!$C$8)+AB4200/(1+B4200)^(10-Inputs!$C$8)+AE4200/(1+B4200)^(10-Inputs!$C$8)</x:f>
        <x:v>393171.4123616038</x:v>
      </x:c>
      <x:c r="AL4200" s="25" t="n">
        <x:f>(AK4200+AI4200)/Inputs!$C$13</x:f>
        <x:v>333.80117151904324</x:v>
      </x:c>
      <x:c r="AM4200" s="26" t="n">
        <x:f>IF(AL4200&gt;=Inputs!$C$7,1,0)</x:f>
        <x:v>1</x:v>
      </x:c>
      <x:c r="AN4200" s="26" t="n">
        <x:f>IF(Inputs!$C$7&lt;=(1-Inputs!$C$16)*AL4200,1,0)</x:f>
        <x:v>1</x:v>
      </x:c>
    </x:row>
    <x:row r="4201" ht="20" customHeight="1">
      <x:c r="A4201" s="16" t="n">
        <x:v>4196</x:v>
      </x:c>
      <x:c r="B4201" s="19" t="n">
        <x:v>0.09099124697023062</x:v>
      </x:c>
      <x:c r="C4201" s="24" t="n">
        <x:v>0.2524264802987375</x:v>
      </x:c>
      <x:c r="D4201" s="19" t="n">
        <x:v>0.017230342339222205</x:v>
      </x:c>
      <x:c r="E4201" s="19" t="n">
        <x:v>0.041567839515414276</x:v>
      </x:c>
      <x:c r="F4201" s="19" t="n">
        <x:v>-0.23149745466958965</x:v>
      </x:c>
      <x:c r="G4201" s="19" t="n">
        <x:v>-0.08377964422560183</x:v>
      </x:c>
      <x:c r="H4201" s="19" t="n">
        <x:v>0.9350256173289893</x:v>
      </x:c>
      <x:c r="I4201" s="19" t="n">
        <x:v>0.059572954269650605</x:v>
      </x:c>
      <x:c r="J4201" s="19" t="n">
        <x:v>0.06323791445939492</x:v>
      </x:c>
      <x:c r="K4201" s="19" t="n">
        <x:v>0.06277649052453513</x:v>
      </x:c>
      <x:c r="L4201" s="19" t="n">
        <x:v>0.06092480169387614</x:v>
      </x:c>
      <x:c r="M4201" s="19" t="n">
        <x:v>0.06441581601348959</x:v>
      </x:c>
      <x:c r="N4201" s="19" t="n">
        <x:v>0.05813561616868469</x:v>
      </x:c>
      <x:c r="O4201" s="19" t="n">
        <x:v>0.06854097009591328</x:v>
      </x:c>
      <x:c r="P4201" s="19" t="n">
        <x:v>0.0590270093218453</x:v>
      </x:c>
      <x:c r="Q4201" s="19" t="n">
        <x:v>0.06433503131531892</x:v>
      </x:c>
      <x:c r="R4201" s="19" t="n">
        <x:v>0.06259220158808716</x:v>
      </x:c>
      <x:c r="S4201" s="21" t="n">
        <x:v>8463.978718281092</x:v>
      </x:c>
      <x:c r="T4201" s="21" t="n">
        <x:v>13484.500655249698</x:v>
      </x:c>
      <x:c r="U4201" s="21" t="n">
        <x:v>16708.880515348865</x:v>
      </x:c>
      <x:c r="V4201" s="21" t="n">
        <x:v>20182.638135967576</x:v>
      </x:c>
      <x:c r="W4201" s="21" t="n">
        <x:v>23901.16823893957</x:v>
      </x:c>
      <x:c r="X4201" s="21" t="n">
        <x:v>25262.901516329664</x:v>
      </x:c>
      <x:c r="Y4201" s="21" t="n">
        <x:v>26198.103362406593</x:v>
      </x:c>
      <x:c r="Z4201" s="21" t="n">
        <x:v>27004.081673316698</x:v>
      </x:c>
      <x:c r="AA4201" s="21" t="n">
        <x:v>27612.026298968533</x:v>
      </x:c>
      <x:c r="AB4201" s="21" t="n">
        <x:v>28038.492714805412</x:v>
      </x:c>
      <x:c r="AC4201" s="21" t="n">
        <x:v>36571.9470193114</x:v>
      </x:c>
      <x:c r="AD4201" s="25" t="n">
        <x:f>AC4201*(1+Inputs!$C$14)*(1-Inputs!$C$14/Inputs!$C$15)</x:f>
        <x:v>29019.839959823592</x:v>
      </x:c>
      <x:c r="AE4201" s="25" t="n">
        <x:f>AD4201/(B4201-Inputs!$C$14)</x:f>
        <x:v>518292.439088789</x:v>
      </x:c>
      <x:c r="AF4201" s="25" t="n">
        <x:f>S4201/(1+B4201)^1+T4201/(1+B4201)^2+U4201/(1+B4201)^3+V4201/(1+B4201)^4+W4201/(1+B4201)^5+X4201/(1+B4201)^6+Y4201/(1+B4201)^7+Z4201/(1+B4201)^8+AA4201/(1+B4201)^9+AB4201/(1+B4201)^10+AE4201/(1+B4201)^10</x:f>
        <x:v>345637.68983422907</x:v>
      </x:c>
      <x:c r="AG4201" s="25" t="n">
        <x:f>(AF4201+Inputs!$C$12)/Inputs!$C$13</x:f>
        <x:v>301.6018655441418</x:v>
      </x:c>
      <x:c r="AH4201" s="25" t="n">
        <x:f>(S4201+Inputs!$C$11)*Inputs!$C$8-Inputs!$C$11</x:f>
        <x:v>2090.1598926741563</x:v>
      </x:c>
      <x:c r="AI4201" s="25" t="n">
        <x:f>Inputs!$C$12+AH4201-Inputs!$C$10*Inputs!$C$13</x:f>
        <x:v>24408.075307874155</x:v>
      </x:c>
      <x:c r="AJ4201" s="25" t="n">
        <x:f>(S4201+Inputs!$C$11)*(1-Inputs!$C$8)</x:f>
        <x:v>6373.818825606937</x:v>
      </x:c>
      <x:c r="AK4201" s="25" t="n">
        <x:f>AJ4201/(1+B4201)^(1-Inputs!$C$8)+T4201/(1+B4201)^(2-Inputs!$C$8)+U4201/(1+B4201)^(3-Inputs!$C$8)+V4201/(1+B4201)^(4-Inputs!$C$8)+W4201/(1+B4201)^(5-Inputs!$C$8)+X4201/(1+B4201)^(6-Inputs!$C$8)+Y4201/(1+B4201)^(7-Inputs!$C$8)+Z4201/(1+B4201)^(8-Inputs!$C$8)+AA4201/(1+B4201)^(9-Inputs!$C$8)+AB4201/(1+B4201)^(10-Inputs!$C$8)+AE4201/(1+B4201)^(10-Inputs!$C$8)</x:f>
        <x:v>358035.5495499063</x:v>
      </x:c>
      <x:c r="AL4201" s="25" t="n">
        <x:f>(AK4201+AI4201)/Inputs!$C$13</x:f>
        <x:v>305.1622536028277</x:v>
      </x:c>
      <x:c r="AM4201" s="26" t="n">
        <x:f>IF(AL4201&gt;=Inputs!$C$7,1,0)</x:f>
        <x:v>1</x:v>
      </x:c>
      <x:c r="AN4201" s="26" t="n">
        <x:f>IF(Inputs!$C$7&lt;=(1-Inputs!$C$16)*AL4201,1,0)</x:f>
        <x:v>0</x:v>
      </x:c>
    </x:row>
    <x:row r="4202" ht="20" customHeight="1">
      <x:c r="A4202" s="16" t="n">
        <x:v>4197</x:v>
      </x:c>
      <x:c r="B4202" s="19" t="n">
        <x:v>0.08509676242654307</x:v>
      </x:c>
      <x:c r="C4202" s="24" t="n">
        <x:v>0.42414892307917285</x:v>
      </x:c>
      <x:c r="D4202" s="19" t="n">
        <x:v>0.0437692351039729</x:v>
      </x:c>
      <x:c r="E4202" s="19" t="n">
        <x:v>0.0617286594654982</x:v>
      </x:c>
      <x:c r="F4202" s="19" t="n">
        <x:v>-0.1859631017590448</x:v>
      </x:c>
      <x:c r="G4202" s="19" t="n">
        <x:v>-0.07845434980352309</x:v>
      </x:c>
      <x:c r="H4202" s="19" t="n">
        <x:v>0.6076546369016853</x:v>
      </x:c>
      <x:c r="I4202" s="19" t="n">
        <x:v>0.0564054977582316</x:v>
      </x:c>
      <x:c r="J4202" s="19" t="n">
        <x:v>0.06195615227792473</x:v>
      </x:c>
      <x:c r="K4202" s="19" t="n">
        <x:v>0.05478381563389007</x:v>
      </x:c>
      <x:c r="L4202" s="19" t="n">
        <x:v>0.055331614999732895</x:v>
      </x:c>
      <x:c r="M4202" s="19" t="n">
        <x:v>0.06076466438519561</x:v>
      </x:c>
      <x:c r="N4202" s="19" t="n">
        <x:v>0.060354654179608364</x:v>
      </x:c>
      <x:c r="O4202" s="19" t="n">
        <x:v>0.05626961400708183</x:v>
      </x:c>
      <x:c r="P4202" s="19" t="n">
        <x:v>0.04996596890478372</x:v>
      </x:c>
      <x:c r="Q4202" s="19" t="n">
        <x:v>0.05334376679391767</x:v>
      </x:c>
      <x:c r="R4202" s="19" t="n">
        <x:v>0.06137930653181343</x:v>
      </x:c>
      <x:c r="S4202" s="21" t="n">
        <x:v>9341.47928436348</x:v>
      </x:c>
      <x:c r="T4202" s="21" t="n">
        <x:v>14987.882017576603</x:v>
      </x:c>
      <x:c r="U4202" s="21" t="n">
        <x:v>18719.87526121809</x:v>
      </x:c>
      <x:c r="V4202" s="21" t="n">
        <x:v>22793.526476223655</x:v>
      </x:c>
      <x:c r="W4202" s="21" t="n">
        <x:v>27447.866349941</x:v>
      </x:c>
      <x:c r="X4202" s="21" t="n">
        <x:v>29606.226788089305</x:v>
      </x:c>
      <x:c r="Y4202" s="21" t="n">
        <x:v>31292.792408546677</x:v>
      </x:c>
      <x:c r="Z4202" s="21" t="n">
        <x:v>32587.39037140178</x:v>
      </x:c>
      <x:c r="AA4202" s="21" t="n">
        <x:v>33436.4430244041</x:v>
      </x:c>
      <x:c r="AB4202" s="21" t="n">
        <x:v>33814.614104337044</x:v>
      </x:c>
      <x:c r="AC4202" s="21" t="n">
        <x:v>44106.01839696137</x:v>
      </x:c>
      <x:c r="AD4202" s="25" t="n">
        <x:f>AC4202*(1+Inputs!$C$14)*(1-Inputs!$C$14/Inputs!$C$15)</x:f>
        <x:v>34998.125597988845</x:v>
      </x:c>
      <x:c r="AE4202" s="25" t="n">
        <x:f>AD4202/(B4202-Inputs!$C$14)</x:f>
        <x:v>698610.5269638259</x:v>
      </x:c>
      <x:c r="AF4202" s="25" t="n">
        <x:f>S4202/(1+B4202)^1+T4202/(1+B4202)^2+U4202/(1+B4202)^3+V4202/(1+B4202)^4+W4202/(1+B4202)^5+X4202/(1+B4202)^6+Y4202/(1+B4202)^7+Z4202/(1+B4202)^8+AA4202/(1+B4202)^9+AB4202/(1+B4202)^10+AE4202/(1+B4202)^10</x:f>
        <x:v>463121.8060246774</x:v>
      </x:c>
      <x:c r="AG4202" s="25" t="n">
        <x:f>(AF4202+Inputs!$C$12)/Inputs!$C$13</x:f>
        <x:v>395.3456628751756</x:v>
      </x:c>
      <x:c r="AH4202" s="25" t="n">
        <x:f>(S4202+Inputs!$C$11)*Inputs!$C$8-Inputs!$C$11</x:f>
        <x:v>2501.262897605905</x:v>
      </x:c>
      <x:c r="AI4202" s="25" t="n">
        <x:f>Inputs!$C$12+AH4202-Inputs!$C$10*Inputs!$C$13</x:f>
        <x:v>24819.178312805903</x:v>
      </x:c>
      <x:c r="AJ4202" s="25" t="n">
        <x:f>(S4202+Inputs!$C$11)*(1-Inputs!$C$8)</x:f>
        <x:v>6840.216386757576</x:v>
      </x:c>
      <x:c r="AK4202" s="25" t="n">
        <x:f>AJ4202/(1+B4202)^(1-Inputs!$C$8)+T4202/(1+B4202)^(2-Inputs!$C$8)+U4202/(1+B4202)^(3-Inputs!$C$8)+V4202/(1+B4202)^(4-Inputs!$C$8)+W4202/(1+B4202)^(5-Inputs!$C$8)+X4202/(1+B4202)^(6-Inputs!$C$8)+Y4202/(1+B4202)^(7-Inputs!$C$8)+Z4202/(1+B4202)^(8-Inputs!$C$8)+AA4202/(1+B4202)^(9-Inputs!$C$8)+AB4202/(1+B4202)^(10-Inputs!$C$8)+AE4202/(1+B4202)^(10-Inputs!$C$8)</x:f>
        <x:v>478789.85967284767</x:v>
      </x:c>
      <x:c r="AL4202" s="25" t="n">
        <x:f>(AK4202+AI4202)/Inputs!$C$13</x:f>
        <x:v>401.8434586891183</x:v>
      </x:c>
      <x:c r="AM4202" s="26" t="n">
        <x:f>IF(AL4202&gt;=Inputs!$C$7,1,0)</x:f>
        <x:v>1</x:v>
      </x:c>
      <x:c r="AN4202" s="26" t="n">
        <x:f>IF(Inputs!$C$7&lt;=(1-Inputs!$C$16)*AL4202,1,0)</x:f>
        <x:v>1</x:v>
      </x:c>
    </x:row>
    <x:row r="4203" ht="20" customHeight="1">
      <x:c r="A4203" s="16" t="n">
        <x:v>4198</x:v>
      </x:c>
      <x:c r="B4203" s="19" t="n">
        <x:v>0.0814145426595643</x:v>
      </x:c>
      <x:c r="C4203" s="24" t="n">
        <x:v>0.29436108190830623</x:v>
      </x:c>
      <x:c r="D4203" s="19" t="n">
        <x:v>0.037278756823322115</x:v>
      </x:c>
      <x:c r="E4203" s="19" t="n">
        <x:v>0.03376952144961621</x:v>
      </x:c>
      <x:c r="F4203" s="19" t="n">
        <x:v>-0.19953535008656786</x:v>
      </x:c>
      <x:c r="G4203" s="19" t="n">
        <x:v>-0.08064735857708855</x:v>
      </x:c>
      <x:c r="H4203" s="19" t="n">
        <x:v>0.5390405108670677</x:v>
      </x:c>
      <x:c r="I4203" s="19" t="n">
        <x:v>0.05374986284620832</x:v>
      </x:c>
      <x:c r="J4203" s="19" t="n">
        <x:v>0.051213955547767684</x:v>
      </x:c>
      <x:c r="K4203" s="19" t="n">
        <x:v>0.044894490277598606</x:v>
      </x:c>
      <x:c r="L4203" s="19" t="n">
        <x:v>0.057113686617434496</x:v>
      </x:c>
      <x:c r="M4203" s="19" t="n">
        <x:v>0.05960191900838367</x:v>
      </x:c>
      <x:c r="N4203" s="19" t="n">
        <x:v>0.04659301453175317</x:v>
      </x:c>
      <x:c r="O4203" s="19" t="n">
        <x:v>0.06280250491180482</x:v>
      </x:c>
      <x:c r="P4203" s="19" t="n">
        <x:v>0.0494463581411253</x:v>
      </x:c>
      <x:c r="Q4203" s="19" t="n">
        <x:v>0.04540914629782151</x:v>
      </x:c>
      <x:c r="R4203" s="19" t="n">
        <x:v>0.049585071240686604</x:v>
      </x:c>
      <x:c r="S4203" s="21" t="n">
        <x:v>9004.86915782088</x:v>
      </x:c>
      <x:c r="T4203" s="21" t="n">
        <x:v>14130.805371842012</x:v>
      </x:c>
      <x:c r="U4203" s="21" t="n">
        <x:v>17048.333445006574</x:v>
      </x:c>
      <x:c r="V4203" s="21" t="n">
        <x:v>20059.292555170043</x:v>
      </x:c>
      <x:c r="W4203" s="21" t="n">
        <x:v>23423.011858081638</x:v>
      </x:c>
      <x:c r="X4203" s="21" t="n">
        <x:v>24820.056969063593</x:v>
      </x:c>
      <x:c r="Y4203" s="21" t="n">
        <x:v>25881.239733055107</x:v>
      </x:c>
      <x:c r="Z4203" s="21" t="n">
        <x:v>26793.49895713309</x:v>
      </x:c>
      <x:c r="AA4203" s="21" t="n">
        <x:v>27456.90085432583</x:v>
      </x:c>
      <x:c r="AB4203" s="21" t="n">
        <x:v>27883.996748504498</x:v>
      </x:c>
      <x:c r="AC4203" s="21" t="n">
        <x:v>36370.43054152761</x:v>
      </x:c>
      <x:c r="AD4203" s="25" t="n">
        <x:f>AC4203*(1+Inputs!$C$14)*(1-Inputs!$C$14/Inputs!$C$15)</x:f>
        <x:v>28859.936634702153</x:v>
      </x:c>
      <x:c r="AE4203" s="25" t="n">
        <x:f>AD4203/(B4203-Inputs!$C$14)</x:f>
        <x:v>621786.5130414078</x:v>
      </x:c>
      <x:c r="AF4203" s="25" t="n">
        <x:f>S4203/(1+B4203)^1+T4203/(1+B4203)^2+U4203/(1+B4203)^3+V4203/(1+B4203)^4+W4203/(1+B4203)^5+X4203/(1+B4203)^6+Y4203/(1+B4203)^7+Z4203/(1+B4203)^8+AA4203/(1+B4203)^9+AB4203/(1+B4203)^10+AE4203/(1+B4203)^10</x:f>
        <x:v>419786.70641521295</x:v>
      </x:c>
      <x:c r="AG4203" s="25" t="n">
        <x:f>(AF4203+Inputs!$C$12)/Inputs!$C$13</x:f>
        <x:v>360.7673987928683</x:v>
      </x:c>
      <x:c r="AH4203" s="25" t="n">
        <x:f>(S4203+Inputs!$C$11)*Inputs!$C$8-Inputs!$C$11</x:f>
        <x:v>2343.563358869508</x:v>
      </x:c>
      <x:c r="AI4203" s="25" t="n">
        <x:f>Inputs!$C$12+AH4203-Inputs!$C$10*Inputs!$C$13</x:f>
        <x:v>24661.478774069503</x:v>
      </x:c>
      <x:c r="AJ4203" s="25" t="n">
        <x:f>(S4203+Inputs!$C$11)*(1-Inputs!$C$8)</x:f>
        <x:v>6661.305798951373</x:v>
      </x:c>
      <x:c r="AK4203" s="25" t="n">
        <x:f>AJ4203/(1+B4203)^(1-Inputs!$C$8)+T4203/(1+B4203)^(2-Inputs!$C$8)+U4203/(1+B4203)^(3-Inputs!$C$8)+V4203/(1+B4203)^(4-Inputs!$C$8)+W4203/(1+B4203)^(5-Inputs!$C$8)+X4203/(1+B4203)^(6-Inputs!$C$8)+Y4203/(1+B4203)^(7-Inputs!$C$8)+Z4203/(1+B4203)^(8-Inputs!$C$8)+AA4203/(1+B4203)^(9-Inputs!$C$8)+AB4203/(1+B4203)^(10-Inputs!$C$8)+AE4203/(1+B4203)^(10-Inputs!$C$8)</x:f>
        <x:v>433217.4747296123</x:v>
      </x:c>
      <x:c r="AL4203" s="25" t="n">
        <x:f>(AK4203+AI4203)/Inputs!$C$13</x:f>
        <x:v>365.3541705145391</x:v>
      </x:c>
      <x:c r="AM4203" s="26" t="n">
        <x:f>IF(AL4203&gt;=Inputs!$C$7,1,0)</x:f>
        <x:v>1</x:v>
      </x:c>
      <x:c r="AN4203" s="26" t="n">
        <x:f>IF(Inputs!$C$7&lt;=(1-Inputs!$C$16)*AL4203,1,0)</x:f>
        <x:v>1</x:v>
      </x:c>
    </x:row>
    <x:row r="4204" ht="20" customHeight="1">
      <x:c r="A4204" s="16" t="n">
        <x:v>4199</x:v>
      </x:c>
      <x:c r="B4204" s="19" t="n">
        <x:v>0.08617417042680472</x:v>
      </x:c>
      <x:c r="C4204" s="24" t="n">
        <x:v>0.5062519312549227</x:v>
      </x:c>
      <x:c r="D4204" s="19" t="n">
        <x:v>0.022898730782965518</x:v>
      </x:c>
      <x:c r="E4204" s="19" t="n">
        <x:v>0.0563386474942601</x:v>
      </x:c>
      <x:c r="F4204" s="19" t="n">
        <x:v>-0.20243079269023273</x:v>
      </x:c>
      <x:c r="G4204" s="19" t="n">
        <x:v>-0.11358033961717921</x:v>
      </x:c>
      <x:c r="H4204" s="19" t="n">
        <x:v>0.8564420595177751</x:v>
      </x:c>
      <x:c r="I4204" s="19" t="n">
        <x:v>0.05594944183526536</x:v>
      </x:c>
      <x:c r="J4204" s="19" t="n">
        <x:v>0.06487481453936539</x:v>
      </x:c>
      <x:c r="K4204" s="19" t="n">
        <x:v>0.05590256367034613</x:v>
      </x:c>
      <x:c r="L4204" s="19" t="n">
        <x:v>0.057712724642009335</x:v>
      </x:c>
      <x:c r="M4204" s="19" t="n">
        <x:v>0.06729687835054506</x:v>
      </x:c>
      <x:c r="N4204" s="19" t="n">
        <x:v>0.05620755673092049</x:v>
      </x:c>
      <x:c r="O4204" s="19" t="n">
        <x:v>0.054779262899877494</x:v>
      </x:c>
      <x:c r="P4204" s="19" t="n">
        <x:v>0.058215366684465836</x:v>
      </x:c>
      <x:c r="Q4204" s="19" t="n">
        <x:v>0.06179029612422369</x:v>
      </x:c>
      <x:c r="R4204" s="19" t="n">
        <x:v>0.0568308217380411</x:v>
      </x:c>
      <x:c r="S4204" s="21" t="n">
        <x:v>8864.306819904215</x:v>
      </x:c>
      <x:c r="T4204" s="21" t="n">
        <x:v>14446.447761876594</x:v>
      </x:c>
      <x:c r="U4204" s="21" t="n">
        <x:v>18231.37457103518</x:v>
      </x:c>
      <x:c r="V4204" s="21" t="n">
        <x:v>22282.82328230398</x:v>
      </x:c>
      <x:c r="W4204" s="21" t="n">
        <x:v>26803.456403883323</x:v>
      </x:c>
      <x:c r="X4204" s="21" t="n">
        <x:v>28561.95668984488</x:v>
      </x:c>
      <x:c r="Y4204" s="21" t="n">
        <x:v>29815.497632712606</x:v>
      </x:c>
      <x:c r="Z4204" s="21" t="n">
        <x:v>30801.70127080179</x:v>
      </x:c>
      <x:c r="AA4204" s="21" t="n">
        <x:v>31495.864780752978</x:v>
      </x:c>
      <x:c r="AB4204" s="21" t="n">
        <x:v>31865.34970461112</x:v>
      </x:c>
      <x:c r="AC4204" s="21" t="n">
        <x:v>41563.49961471015</x:v>
      </x:c>
      <x:c r="AD4204" s="25" t="n">
        <x:f>AC4204*(1+Inputs!$C$14)*(1-Inputs!$C$14/Inputs!$C$15)</x:f>
        <x:v>32980.6369442725</x:v>
      </x:c>
      <x:c r="AE4204" s="25" t="n">
        <x:f>AD4204/(B4204-Inputs!$C$14)</x:f>
        <x:v>644478.1941594003</x:v>
      </x:c>
      <x:c r="AF4204" s="25" t="n">
        <x:f>S4204/(1+B4204)^1+T4204/(1+B4204)^2+U4204/(1+B4204)^3+V4204/(1+B4204)^4+W4204/(1+B4204)^5+X4204/(1+B4204)^6+Y4204/(1+B4204)^7+Z4204/(1+B4204)^8+AA4204/(1+B4204)^9+AB4204/(1+B4204)^10+AE4204/(1+B4204)^10</x:f>
        <x:v>429268.24087918387</x:v>
      </x:c>
      <x:c r="AG4204" s="25" t="n">
        <x:f>(AF4204+Inputs!$C$12)/Inputs!$C$13</x:f>
        <x:v>368.33297509372625</x:v>
      </x:c>
      <x:c r="AH4204" s="25" t="n">
        <x:f>(S4204+Inputs!$C$11)*Inputs!$C$8-Inputs!$C$11</x:f>
        <x:v>2277.7108663112904</x:v>
      </x:c>
      <x:c r="AI4204" s="25" t="n">
        <x:f>Inputs!$C$12+AH4204-Inputs!$C$10*Inputs!$C$13</x:f>
        <x:v>24595.626281511286</x:v>
      </x:c>
      <x:c r="AJ4204" s="25" t="n">
        <x:f>(S4204+Inputs!$C$11)*(1-Inputs!$C$8)</x:f>
        <x:v>6586.595953592926</x:v>
      </x:c>
      <x:c r="AK4204" s="25" t="n">
        <x:f>AJ4204/(1+B4204)^(1-Inputs!$C$8)+T4204/(1+B4204)^(2-Inputs!$C$8)+U4204/(1+B4204)^(3-Inputs!$C$8)+V4204/(1+B4204)^(4-Inputs!$C$8)+W4204/(1+B4204)^(5-Inputs!$C$8)+X4204/(1+B4204)^(6-Inputs!$C$8)+Y4204/(1+B4204)^(7-Inputs!$C$8)+Z4204/(1+B4204)^(8-Inputs!$C$8)+AA4204/(1+B4204)^(9-Inputs!$C$8)+AB4204/(1+B4204)^(10-Inputs!$C$8)+AE4204/(1+B4204)^(10-Inputs!$C$8)</x:f>
        <x:v>444038.5329772834</x:v>
      </x:c>
      <x:c r="AL4204" s="25" t="n">
        <x:f>(AK4204+AI4204)/Inputs!$C$13</x:f>
        <x:v>373.93604405841853</x:v>
      </x:c>
      <x:c r="AM4204" s="26" t="n">
        <x:f>IF(AL4204&gt;=Inputs!$C$7,1,0)</x:f>
        <x:v>1</x:v>
      </x:c>
      <x:c r="AN4204" s="26" t="n">
        <x:f>IF(Inputs!$C$7&lt;=(1-Inputs!$C$16)*AL4204,1,0)</x:f>
        <x:v>1</x:v>
      </x:c>
    </x:row>
    <x:row r="4205" ht="20" customHeight="1">
      <x:c r="A4205" s="16" t="n">
        <x:v>4200</x:v>
      </x:c>
      <x:c r="B4205" s="19" t="n">
        <x:v>0.09326901777250331</x:v>
      </x:c>
      <x:c r="C4205" s="24" t="n">
        <x:v>0.6538199327537484</x:v>
      </x:c>
      <x:c r="D4205" s="19" t="n">
        <x:v>0.046463910947203146</x:v>
      </x:c>
      <x:c r="E4205" s="19" t="n">
        <x:v>0.046100443470481596</x:v>
      </x:c>
      <x:c r="F4205" s="19" t="n">
        <x:v>-0.18052732464233145</x:v>
      </x:c>
      <x:c r="G4205" s="19" t="n">
        <x:v>-0.04748164318371949</x:v>
      </x:c>
      <x:c r="H4205" s="19" t="n">
        <x:v>0.6054037760150379</x:v>
      </x:c>
      <x:c r="I4205" s="19" t="n">
        <x:v>0.05048693463839868</x:v>
      </x:c>
      <x:c r="J4205" s="19" t="n">
        <x:v>0.061843281165741934</x:v>
      </x:c>
      <x:c r="K4205" s="19" t="n">
        <x:v>0.05388213537123761</x:v>
      </x:c>
      <x:c r="L4205" s="19" t="n">
        <x:v>0.05485582604020351</x:v>
      </x:c>
      <x:c r="M4205" s="19" t="n">
        <x:v>0.05148913315121376</x:v>
      </x:c>
      <x:c r="N4205" s="19" t="n">
        <x:v>0.06024872044686959</x:v>
      </x:c>
      <x:c r="O4205" s="19" t="n">
        <x:v>0.06095480138562494</x:v>
      </x:c>
      <x:c r="P4205" s="19" t="n">
        <x:v>0.04941395043283933</x:v>
      </x:c>
      <x:c r="Q4205" s="19" t="n">
        <x:v>0.06518593716994815</x:v>
      </x:c>
      <x:c r="R4205" s="19" t="n">
        <x:v>0.05859559110493251</x:v>
      </x:c>
      <x:c r="S4205" s="21" t="n">
        <x:v>9567.266237452435</x:v>
      </x:c>
      <x:c r="T4205" s="21" t="n">
        <x:v>15298.898985351825</x:v>
      </x:c>
      <x:c r="U4205" s="21" t="n">
        <x:v>19009.688078188083</x:v>
      </x:c>
      <x:c r="V4205" s="21" t="n">
        <x:v>23105.683297967782</x:v>
      </x:c>
      <x:c r="W4205" s="21" t="n">
        <x:v>27752.527278150606</x:v>
      </x:c>
      <x:c r="X4205" s="21" t="n">
        <x:v>29659.2611250869</x:v>
      </x:c>
      <x:c r="Y4205" s="21" t="n">
        <x:v>31170.54130691258</x:v>
      </x:c>
      <x:c r="Z4205" s="21" t="n">
        <x:v>32337.22147697347</x:v>
      </x:c>
      <x:c r="AA4205" s="21" t="n">
        <x:v>33098.232356029264</x:v>
      </x:c>
      <x:c r="AB4205" s="21" t="n">
        <x:v>33457.8555167782</x:v>
      </x:c>
      <x:c r="AC4205" s="21" t="n">
        <x:v>43640.681108841134</x:v>
      </x:c>
      <x:c r="AD4205" s="25" t="n">
        <x:f>AC4205*(1+Inputs!$C$14)*(1-Inputs!$C$14/Inputs!$C$15)</x:f>
        <x:v>34628.88045986544</x:v>
      </x:c>
      <x:c r="AE4205" s="25" t="n">
        <x:f>AD4205/(B4205-Inputs!$C$14)</x:f>
        <x:v>594293.1901660875</x:v>
      </x:c>
      <x:c r="AF4205" s="25" t="n">
        <x:f>S4205/(1+B4205)^1+T4205/(1+B4205)^2+U4205/(1+B4205)^3+V4205/(1+B4205)^4+W4205/(1+B4205)^5+X4205/(1+B4205)^6+Y4205/(1+B4205)^7+Z4205/(1+B4205)^8+AA4205/(1+B4205)^9+AB4205/(1+B4205)^10+AE4205/(1+B4205)^10</x:f>
        <x:v>392133.79322211095</x:v>
      </x:c>
      <x:c r="AG4205" s="25" t="n">
        <x:f>(AF4205+Inputs!$C$12)/Inputs!$C$13</x:f>
        <x:v>338.7023812054305</x:v>
      </x:c>
      <x:c r="AH4205" s="25" t="n">
        <x:f>(S4205+Inputs!$C$11)*Inputs!$C$8-Inputs!$C$11</x:f>
        <x:v>2607.0425386421</x:v>
      </x:c>
      <x:c r="AI4205" s="25" t="n">
        <x:f>Inputs!$C$12+AH4205-Inputs!$C$10*Inputs!$C$13</x:f>
        <x:v>24924.957953842095</x:v>
      </x:c>
      <x:c r="AJ4205" s="25" t="n">
        <x:f>(S4205+Inputs!$C$11)*(1-Inputs!$C$8)</x:f>
        <x:v>6960.223698810336</x:v>
      </x:c>
      <x:c r="AK4205" s="25" t="n">
        <x:f>AJ4205/(1+B4205)^(1-Inputs!$C$8)+T4205/(1+B4205)^(2-Inputs!$C$8)+U4205/(1+B4205)^(3-Inputs!$C$8)+V4205/(1+B4205)^(4-Inputs!$C$8)+W4205/(1+B4205)^(5-Inputs!$C$8)+X4205/(1+B4205)^(6-Inputs!$C$8)+Y4205/(1+B4205)^(7-Inputs!$C$8)+Z4205/(1+B4205)^(8-Inputs!$C$8)+AA4205/(1+B4205)^(9-Inputs!$C$8)+AB4205/(1+B4205)^(10-Inputs!$C$8)+AE4205/(1+B4205)^(10-Inputs!$C$8)</x:f>
        <x:v>406376.4614401604</x:v>
      </x:c>
      <x:c r="AL4205" s="25" t="n">
        <x:f>(AK4205+AI4205)/Inputs!$C$13</x:f>
        <x:v>344.1472273810726</x:v>
      </x:c>
      <x:c r="AM4205" s="26" t="n">
        <x:f>IF(AL4205&gt;=Inputs!$C$7,1,0)</x:f>
        <x:v>1</x:v>
      </x:c>
      <x:c r="AN4205" s="26" t="n">
        <x:f>IF(Inputs!$C$7&lt;=(1-Inputs!$C$16)*AL4205,1,0)</x:f>
        <x:v>1</x:v>
      </x:c>
    </x:row>
    <x:row r="4206" ht="20" customHeight="1">
      <x:c r="A4206" s="16" t="n">
        <x:v>4201</x:v>
      </x:c>
      <x:c r="B4206" s="19" t="n">
        <x:v>0.0770004243157341</x:v>
      </x:c>
      <x:c r="C4206" s="24" t="n">
        <x:v>0.44274814298924525</x:v>
      </x:c>
      <x:c r="D4206" s="19" t="n">
        <x:v>0.038861952047095374</x:v>
      </x:c>
      <x:c r="E4206" s="19" t="n">
        <x:v>0.04602260104439865</x:v>
      </x:c>
      <x:c r="F4206" s="19" t="n">
        <x:v>-0.21884517545182577</x:v>
      </x:c>
      <x:c r="G4206" s="19" t="n">
        <x:v>-0.05154144172501958</x:v>
      </x:c>
      <x:c r="H4206" s="19" t="n">
        <x:v>0.5335532640944791</x:v>
      </x:c>
      <x:c r="I4206" s="19" t="n">
        <x:v>0.05663255483887838</x:v>
      </x:c>
      <x:c r="J4206" s="19" t="n">
        <x:v>0.05401280881523349</x:v>
      </x:c>
      <x:c r="K4206" s="19" t="n">
        <x:v>0.05417619568859323</x:v>
      </x:c>
      <x:c r="L4206" s="19" t="n">
        <x:v>0.057823609714236</x:v>
      </x:c>
      <x:c r="M4206" s="19" t="n">
        <x:v>0.061168148868372324</x:v>
      </x:c>
      <x:c r="N4206" s="19" t="n">
        <x:v>0.06067083760820538</x:v>
      </x:c>
      <x:c r="O4206" s="19" t="n">
        <x:v>0.054949047176122576</x:v>
      </x:c>
      <x:c r="P4206" s="19" t="n">
        <x:v>0.05837398006503577</x:v>
      </x:c>
      <x:c r="Q4206" s="19" t="n">
        <x:v>0.05762520812938306</x:v>
      </x:c>
      <x:c r="R4206" s="19" t="n">
        <x:v>0.05502208695849163</x:v>
      </x:c>
      <x:c r="S4206" s="21" t="n">
        <x:v>8826.47017416049</x:v>
      </x:c>
      <x:c r="T4206" s="21" t="n">
        <x:v>14095.313329142578</x:v>
      </x:c>
      <x:c r="U4206" s="21" t="n">
        <x:v>17416.279283105025</x:v>
      </x:c>
      <x:c r="V4206" s="21" t="n">
        <x:v>21066.076630687247</x:v>
      </x:c>
      <x:c r="W4206" s="21" t="n">
        <x:v>25185.004444410435</x:v>
      </x:c>
      <x:c r="X4206" s="21" t="n">
        <x:v>26903.77474494994</x:v>
      </x:c>
      <x:c r="Y4206" s="21" t="n">
        <x:v>28234.515197186196</x:v>
      </x:c>
      <x:c r="Z4206" s="21" t="n">
        <x:v>29283.04067906521</x:v>
      </x:c>
      <x:c r="AA4206" s="21" t="n">
        <x:v>30033.328023954942</x:v>
      </x:c>
      <x:c r="AB4206" s="21" t="n">
        <x:v>30445.792642966488</x:v>
      </x:c>
      <x:c r="AC4206" s="21" t="n">
        <x:v>39711.90344734759</x:v>
      </x:c>
      <x:c r="AD4206" s="25" t="n">
        <x:f>AC4206*(1+Inputs!$C$14)*(1-Inputs!$C$14/Inputs!$C$15)</x:f>
        <x:v>31511.395385470307</x:v>
      </x:c>
      <x:c r="AE4206" s="25" t="n">
        <x:f>AD4206/(B4206-Inputs!$C$14)</x:f>
        <x:v>750263.7389705032</x:v>
      </x:c>
      <x:c r="AF4206" s="25" t="n">
        <x:f>S4206/(1+B4206)^1+T4206/(1+B4206)^2+U4206/(1+B4206)^3+V4206/(1+B4206)^4+W4206/(1+B4206)^5+X4206/(1+B4206)^6+Y4206/(1+B4206)^7+Z4206/(1+B4206)^8+AA4206/(1+B4206)^9+AB4206/(1+B4206)^10+AE4206/(1+B4206)^10</x:f>
        <x:v>504764.2609610087</x:v>
      </x:c>
      <x:c r="AG4206" s="25" t="n">
        <x:f>(AF4206+Inputs!$C$12)/Inputs!$C$13</x:f>
        <x:v>428.5733193661177</x:v>
      </x:c>
      <x:c r="AH4206" s="25" t="n">
        <x:f>(S4206+Inputs!$C$11)*Inputs!$C$8-Inputs!$C$11</x:f>
        <x:v>2259.984656935462</x:v>
      </x:c>
      <x:c r="AI4206" s="25" t="n">
        <x:f>Inputs!$C$12+AH4206-Inputs!$C$10*Inputs!$C$13</x:f>
        <x:v>24577.90007213546</x:v>
      </x:c>
      <x:c r="AJ4206" s="25" t="n">
        <x:f>(S4206+Inputs!$C$11)*(1-Inputs!$C$8)</x:f>
        <x:v>6566.485517225028</x:v>
      </x:c>
      <x:c r="AK4206" s="25" t="n">
        <x:f>AJ4206/(1+B4206)^(1-Inputs!$C$8)+T4206/(1+B4206)^(2-Inputs!$C$8)+U4206/(1+B4206)^(3-Inputs!$C$8)+V4206/(1+B4206)^(4-Inputs!$C$8)+W4206/(1+B4206)^(5-Inputs!$C$8)+X4206/(1+B4206)^(6-Inputs!$C$8)+Y4206/(1+B4206)^(7-Inputs!$C$8)+Z4206/(1+B4206)^(8-Inputs!$C$8)+AA4206/(1+B4206)^(9-Inputs!$C$8)+AB4206/(1+B4206)^(10-Inputs!$C$8)+AE4206/(1+B4206)^(10-Inputs!$C$8)</x:f>
        <x:v>520441.9574177216</x:v>
      </x:c>
      <x:c r="AL4206" s="25" t="n">
        <x:f>(AK4206+AI4206)/Inputs!$C$13</x:f>
        <x:v>434.8862869180946</x:v>
      </x:c>
      <x:c r="AM4206" s="26" t="n">
        <x:f>IF(AL4206&gt;=Inputs!$C$7,1,0)</x:f>
        <x:v>1</x:v>
      </x:c>
      <x:c r="AN4206" s="26" t="n">
        <x:f>IF(Inputs!$C$7&lt;=(1-Inputs!$C$16)*AL4206,1,0)</x:f>
        <x:v>1</x:v>
      </x:c>
    </x:row>
    <x:row r="4207" ht="20" customHeight="1">
      <x:c r="A4207" s="16" t="n">
        <x:v>4202</x:v>
      </x:c>
      <x:c r="B4207" s="19" t="n">
        <x:v>0.08155882200420261</x:v>
      </x:c>
      <x:c r="C4207" s="24" t="n">
        <x:v>0.5366743122157516</x:v>
      </x:c>
      <x:c r="D4207" s="19" t="n">
        <x:v>0.04231186218106445</x:v>
      </x:c>
      <x:c r="E4207" s="19" t="n">
        <x:v>0.05262821150637337</x:v>
      </x:c>
      <x:c r="F4207" s="19" t="n">
        <x:v>-0.23752311529557235</x:v>
      </x:c>
      <x:c r="G4207" s="19" t="n">
        <x:v>-0.07974165545107155</x:v>
      </x:c>
      <x:c r="H4207" s="19" t="n">
        <x:v>0.4920877769453966</x:v>
      </x:c>
      <x:c r="I4207" s="19" t="n">
        <x:v>0.0633376867832601</x:v>
      </x:c>
      <x:c r="J4207" s="19" t="n">
        <x:v>0.07669577874919128</x:v>
      </x:c>
      <x:c r="K4207" s="19" t="n">
        <x:v>0.07354542689226151</x:v>
      </x:c>
      <x:c r="L4207" s="19" t="n">
        <x:v>0.07385965730754947</x:v>
      </x:c>
      <x:c r="M4207" s="19" t="n">
        <x:v>0.07561485403451912</x:v>
      </x:c>
      <x:c r="N4207" s="19" t="n">
        <x:v>0.0688647579756082</x:v>
      </x:c>
      <x:c r="O4207" s="19" t="n">
        <x:v>0.06594860018606027</x:v>
      </x:c>
      <x:c r="P4207" s="19" t="n">
        <x:v>0.07603870551747263</x:v>
      </x:c>
      <x:c r="Q4207" s="19" t="n">
        <x:v>0.07523197567636886</x:v>
      </x:c>
      <x:c r="R4207" s="19" t="n">
        <x:v>0.07064728834296034</x:v>
      </x:c>
      <x:c r="S4207" s="21" t="n">
        <x:v>8400.943239519758</x:v>
      </x:c>
      <x:c r="T4207" s="21" t="n">
        <x:v>13782.708589989532</x:v>
      </x:c>
      <x:c r="U4207" s="21" t="n">
        <x:v>17531.509354571223</x:v>
      </x:c>
      <x:c r="V4207" s="21" t="n">
        <x:v>21673.392402460537</x:v>
      </x:c>
      <x:c r="W4207" s="21" t="n">
        <x:v>26417.097266941957</x:v>
      </x:c>
      <x:c r="X4207" s="21" t="n">
        <x:v>28435.558027117462</x:v>
      </x:c>
      <x:c r="Y4207" s="21" t="n">
        <x:v>29988.45357547324</x:v>
      </x:c>
      <x:c r="Z4207" s="21" t="n">
        <x:v>31206.05189042347</x:v>
      </x:c>
      <x:c r="AA4207" s="21" t="n">
        <x:v>32058.781783377657</x:v>
      </x:c>
      <x:c r="AB4207" s="21" t="n">
        <x:v>32475.476257839844</x:v>
      </x:c>
      <x:c r="AC4207" s="21" t="n">
        <x:v>42359.31685805197</x:v>
      </x:c>
      <x:c r="AD4207" s="25" t="n">
        <x:f>AC4207*(1+Inputs!$C$14)*(1-Inputs!$C$14/Inputs!$C$15)</x:f>
        <x:v>33612.11792686423</x:v>
      </x:c>
      <x:c r="AE4207" s="25" t="n">
        <x:f>AD4207/(B4207-Inputs!$C$14)</x:f>
        <x:v>721928.0144980955</x:v>
      </x:c>
      <x:c r="AF4207" s="25" t="n">
        <x:f>S4207/(1+B4207)^1+T4207/(1+B4207)^2+U4207/(1+B4207)^3+V4207/(1+B4207)^4+W4207/(1+B4207)^5+X4207/(1+B4207)^6+Y4207/(1+B4207)^7+Z4207/(1+B4207)^8+AA4207/(1+B4207)^9+AB4207/(1+B4207)^10+AE4207/(1+B4207)^10</x:f>
        <x:v>479110.4501681775</x:v>
      </x:c>
      <x:c r="AG4207" s="25" t="n">
        <x:f>(AF4207+Inputs!$C$12)/Inputs!$C$13</x:f>
        <x:v>408.1034403925771</x:v>
      </x:c>
      <x:c r="AH4207" s="25" t="n">
        <x:f>(S4207+Inputs!$C$11)*Inputs!$C$8-Inputs!$C$11</x:f>
        <x:v>2060.6282026243252</x:v>
      </x:c>
      <x:c r="AI4207" s="25" t="n">
        <x:f>Inputs!$C$12+AH4207-Inputs!$C$10*Inputs!$C$13</x:f>
        <x:v>24378.543617824325</x:v>
      </x:c>
      <x:c r="AJ4207" s="25" t="n">
        <x:f>(S4207+Inputs!$C$11)*(1-Inputs!$C$8)</x:f>
        <x:v>6340.315036895434</x:v>
      </x:c>
      <x:c r="AK4207" s="25" t="n">
        <x:f>AJ4207/(1+B4207)^(1-Inputs!$C$8)+T4207/(1+B4207)^(2-Inputs!$C$8)+U4207/(1+B4207)^(3-Inputs!$C$8)+V4207/(1+B4207)^(4-Inputs!$C$8)+W4207/(1+B4207)^(5-Inputs!$C$8)+X4207/(1+B4207)^(6-Inputs!$C$8)+Y4207/(1+B4207)^(7-Inputs!$C$8)+Z4207/(1+B4207)^(8-Inputs!$C$8)+AA4207/(1+B4207)^(9-Inputs!$C$8)+AB4207/(1+B4207)^(10-Inputs!$C$8)+AE4207/(1+B4207)^(10-Inputs!$C$8)</x:f>
        <x:v>495059.5431892369</x:v>
      </x:c>
      <x:c r="AL4207" s="25" t="n">
        <x:f>(AK4207+AI4207)/Inputs!$C$13</x:f>
        <x:v>414.4738907234507</x:v>
      </x:c>
      <x:c r="AM4207" s="26" t="n">
        <x:f>IF(AL4207&gt;=Inputs!$C$7,1,0)</x:f>
        <x:v>1</x:v>
      </x:c>
      <x:c r="AN4207" s="26" t="n">
        <x:f>IF(Inputs!$C$7&lt;=(1-Inputs!$C$16)*AL4207,1,0)</x:f>
        <x:v>1</x:v>
      </x:c>
    </x:row>
    <x:row r="4208" ht="20" customHeight="1">
      <x:c r="A4208" s="16" t="n">
        <x:v>4203</x:v>
      </x:c>
      <x:c r="B4208" s="19" t="n">
        <x:v>0.09874150060386364</x:v>
      </x:c>
      <x:c r="C4208" s="24" t="n">
        <x:v>0.517093133538225</x:v>
      </x:c>
      <x:c r="D4208" s="19" t="n">
        <x:v>0.024992299047313794</x:v>
      </x:c>
      <x:c r="E4208" s="19" t="n">
        <x:v>0.03221958922232176</x:v>
      </x:c>
      <x:c r="F4208" s="19" t="n">
        <x:v>-0.20579167647443797</x:v>
      </x:c>
      <x:c r="G4208" s="19" t="n">
        <x:v>-0.11419441600194602</x:v>
      </x:c>
      <x:c r="H4208" s="19" t="n">
        <x:v>0.7229537121914689</x:v>
      </x:c>
      <x:c r="I4208" s="19" t="n">
        <x:v>0.05111486433968253</x:v>
      </x:c>
      <x:c r="J4208" s="19" t="n">
        <x:v>0.06286693733976449</x:v>
      </x:c>
      <x:c r="K4208" s="19" t="n">
        <x:v>0.06237517826456611</x:v>
      </x:c>
      <x:c r="L4208" s="19" t="n">
        <x:v>0.05351229937989388</x:v>
      </x:c>
      <x:c r="M4208" s="19" t="n">
        <x:v>0.05732428406401709</x:v>
      </x:c>
      <x:c r="N4208" s="19" t="n">
        <x:v>0.05443427332320539</x:v>
      </x:c>
      <x:c r="O4208" s="19" t="n">
        <x:v>0.05964994193510961</x:v>
      </x:c>
      <x:c r="P4208" s="19" t="n">
        <x:v>0.05960806542855039</x:v>
      </x:c>
      <x:c r="Q4208" s="19" t="n">
        <x:v>0.07137947175156456</x:v>
      </x:c>
      <x:c r="R4208" s="19" t="n">
        <x:v>0.07021843816639717</x:v>
      </x:c>
      <x:c r="S4208" s="21" t="n">
        <x:v>8747.857220476812</x:v>
      </x:c>
      <x:c r="T4208" s="21" t="n">
        <x:v>14091.917228881177</x:v>
      </x:c>
      <x:c r="U4208" s="21" t="n">
        <x:v>17417.18608965813</x:v>
      </x:c>
      <x:c r="V4208" s="21" t="n">
        <x:v>20868.436043356884</x:v>
      </x:c>
      <x:c r="W4208" s="21" t="n">
        <x:v>24609.15712342608</x:v>
      </x:c>
      <x:c r="X4208" s="21" t="n">
        <x:v>25888.846932544227</x:v>
      </x:c>
      <x:c r="Y4208" s="21" t="n">
        <x:v>26833.412134734193</x:v>
      </x:c>
      <x:c r="Z4208" s="21" t="n">
        <x:v>27627.118331244594</x:v>
      </x:c>
      <x:c r="AA4208" s="21" t="n">
        <x:v>28231.940233727728</x:v>
      </x:c>
      <x:c r="AB4208" s="21" t="n">
        <x:v>28640.550570146665</x:v>
      </x:c>
      <x:c r="AC4208" s="21" t="n">
        <x:v>37357.23987410434</x:v>
      </x:c>
      <x:c r="AD4208" s="25" t="n">
        <x:f>AC4208*(1+Inputs!$C$14)*(1-Inputs!$C$14/Inputs!$C$15)</x:f>
        <x:v>29642.969840101796</x:v>
      </x:c>
      <x:c r="AE4208" s="25" t="n">
        <x:f>AD4208/(B4208-Inputs!$C$14)</x:f>
        <x:v>465049.7644278085</x:v>
      </x:c>
      <x:c r="AF4208" s="25" t="n">
        <x:f>S4208/(1+B4208)^1+T4208/(1+B4208)^2+U4208/(1+B4208)^3+V4208/(1+B4208)^4+W4208/(1+B4208)^5+X4208/(1+B4208)^6+Y4208/(1+B4208)^7+Z4208/(1+B4208)^8+AA4208/(1+B4208)^9+AB4208/(1+B4208)^10+AE4208/(1+B4208)^10</x:f>
        <x:v>308681.50691389415</x:v>
      </x:c>
      <x:c r="AG4208" s="25" t="n">
        <x:f>(AF4208+Inputs!$C$12)/Inputs!$C$13</x:f>
        <x:v>272.11351397671393</x:v>
      </x:c>
      <x:c r="AH4208" s="25" t="n">
        <x:f>(S4208+Inputs!$C$11)*Inputs!$C$8-Inputs!$C$11</x:f>
        <x:v>2223.1550265795477</x:v>
      </x:c>
      <x:c r="AI4208" s="25" t="n">
        <x:f>Inputs!$C$12+AH4208-Inputs!$C$10*Inputs!$C$13</x:f>
        <x:v>24541.070441779542</x:v>
      </x:c>
      <x:c r="AJ4208" s="25" t="n">
        <x:f>(S4208+Inputs!$C$11)*(1-Inputs!$C$8)</x:f>
        <x:v>6524.702193897265</x:v>
      </x:c>
      <x:c r="AK4208" s="25" t="n">
        <x:f>AJ4208/(1+B4208)^(1-Inputs!$C$8)+T4208/(1+B4208)^(2-Inputs!$C$8)+U4208/(1+B4208)^(3-Inputs!$C$8)+V4208/(1+B4208)^(4-Inputs!$C$8)+W4208/(1+B4208)^(5-Inputs!$C$8)+X4208/(1+B4208)^(6-Inputs!$C$8)+Y4208/(1+B4208)^(7-Inputs!$C$8)+Z4208/(1+B4208)^(8-Inputs!$C$8)+AA4208/(1+B4208)^(9-Inputs!$C$8)+AB4208/(1+B4208)^(10-Inputs!$C$8)+AE4208/(1+B4208)^(10-Inputs!$C$8)</x:f>
        <x:v>320489.47745588055</x:v>
      </x:c>
      <x:c r="AL4208" s="25" t="n">
        <x:f>(AK4208+AI4208)/Inputs!$C$13</x:f>
        <x:v>275.3093337545442</x:v>
      </x:c>
      <x:c r="AM4208" s="26" t="n">
        <x:f>IF(AL4208&gt;=Inputs!$C$7,1,0)</x:f>
        <x:v>1</x:v>
      </x:c>
      <x:c r="AN4208" s="26" t="n">
        <x:f>IF(Inputs!$C$7&lt;=(1-Inputs!$C$16)*AL4208,1,0)</x:f>
        <x:v>0</x:v>
      </x:c>
    </x:row>
    <x:row r="4209" ht="20" customHeight="1">
      <x:c r="A4209" s="16" t="n">
        <x:v>4204</x:v>
      </x:c>
      <x:c r="B4209" s="19" t="n">
        <x:v>0.08325834937762233</x:v>
      </x:c>
      <x:c r="C4209" s="24" t="n">
        <x:v>0.7205301134397644</x:v>
      </x:c>
      <x:c r="D4209" s="19" t="n">
        <x:v>0.035946732109918854</x:v>
      </x:c>
      <x:c r="E4209" s="19" t="n">
        <x:v>0.0628620842700056</x:v>
      </x:c>
      <x:c r="F4209" s="19" t="n">
        <x:v>-0.17243777536080984</x:v>
      </x:c>
      <x:c r="G4209" s="19" t="n">
        <x:v>-0.0596193157614249</x:v>
      </x:c>
      <x:c r="H4209" s="19" t="n">
        <x:v>0.6985134824396653</x:v>
      </x:c>
      <x:c r="I4209" s="19" t="n">
        <x:v>0.06610906544404885</x:v>
      </x:c>
      <x:c r="J4209" s="19" t="n">
        <x:v>0.06593733161300747</x:v>
      </x:c>
      <x:c r="K4209" s="19" t="n">
        <x:v>0.06564659034094233</x:v>
      </x:c>
      <x:c r="L4209" s="19" t="n">
        <x:v>0.0635690139259657</x:v>
      </x:c>
      <x:c r="M4209" s="19" t="n">
        <x:v>0.061154237330509884</x:v>
      </x:c>
      <x:c r="N4209" s="19" t="n">
        <x:v>0.06422715046983626</x:v>
      </x:c>
      <x:c r="O4209" s="19" t="n">
        <x:v>0.0630424066334956</x:v>
      </x:c>
      <x:c r="P4209" s="19" t="n">
        <x:v>0.06553596351728744</x:v>
      </x:c>
      <x:c r="Q4209" s="19" t="n">
        <x:v>0.06662172954226776</x:v>
      </x:c>
      <x:c r="R4209" s="19" t="n">
        <x:v>0.06809116670262597</x:v>
      </x:c>
      <x:c r="S4209" s="21" t="n">
        <x:v>9665.162584058153</x:v>
      </x:c>
      <x:c r="T4209" s="21" t="n">
        <x:v>15630.675634116988</x:v>
      </x:c>
      <x:c r="U4209" s="21" t="n">
        <x:v>19637.226362508954</x:v>
      </x:c>
      <x:c r="V4209" s="21" t="n">
        <x:v>24120.33231801496</x:v>
      </x:c>
      <x:c r="W4209" s="21" t="n">
        <x:v>29227.922062870297</x:v>
      </x:c>
      <x:c r="X4209" s="21" t="n">
        <x:v>31365.892564985646</x:v>
      </x:c>
      <x:c r="Y4209" s="21" t="n">
        <x:v>33025.64890229648</x:v>
      </x:c>
      <x:c r="Z4209" s="21" t="n">
        <x:v>34294.7782951527</x:v>
      </x:c>
      <x:c r="AA4209" s="21" t="n">
        <x:v>35120.596142958675</x:v>
      </x:c>
      <x:c r="AB4209" s="21" t="n">
        <x:v>35453.274939824565</x:v>
      </x:c>
      <x:c r="AC4209" s="21" t="n">
        <x:v>46243.40209542335</x:v>
      </x:c>
      <x:c r="AD4209" s="25" t="n">
        <x:f>AC4209*(1+Inputs!$C$14)*(1-Inputs!$C$14/Inputs!$C$15)</x:f>
        <x:v>36694.13956271842</x:v>
      </x:c>
      <x:c r="AE4209" s="25" t="n">
        <x:f>AD4209/(B4209-Inputs!$C$14)</x:f>
        <x:v>760368.724499593</x:v>
      </x:c>
      <x:c r="AF4209" s="25" t="n">
        <x:f>S4209/(1+B4209)^1+T4209/(1+B4209)^2+U4209/(1+B4209)^3+V4209/(1+B4209)^4+W4209/(1+B4209)^5+X4209/(1+B4209)^6+Y4209/(1+B4209)^7+Z4209/(1+B4209)^8+AA4209/(1+B4209)^9+AB4209/(1+B4209)^10+AE4209/(1+B4209)^10</x:f>
        <x:v>505949.32493396406</x:v>
      </x:c>
      <x:c r="AG4209" s="25" t="n">
        <x:f>(AF4209+Inputs!$C$12)/Inputs!$C$13</x:f>
        <x:v>429.51891440064094</x:v>
      </x:c>
      <x:c r="AH4209" s="25" t="n">
        <x:f>(S4209+Inputs!$C$11)*Inputs!$C$8-Inputs!$C$11</x:f>
        <x:v>2652.9063065039563</x:v>
      </x:c>
      <x:c r="AI4209" s="25" t="n">
        <x:f>Inputs!$C$12+AH4209-Inputs!$C$10*Inputs!$C$13</x:f>
        <x:v>24970.821721703956</x:v>
      </x:c>
      <x:c r="AJ4209" s="25" t="n">
        <x:f>(S4209+Inputs!$C$11)*(1-Inputs!$C$8)</x:f>
        <x:v>7012.2562775541965</x:v>
      </x:c>
      <x:c r="AK4209" s="25" t="n">
        <x:f>AJ4209/(1+B4209)^(1-Inputs!$C$8)+T4209/(1+B4209)^(2-Inputs!$C$8)+U4209/(1+B4209)^(3-Inputs!$C$8)+V4209/(1+B4209)^(4-Inputs!$C$8)+W4209/(1+B4209)^(5-Inputs!$C$8)+X4209/(1+B4209)^(6-Inputs!$C$8)+Y4209/(1+B4209)^(7-Inputs!$C$8)+Z4209/(1+B4209)^(8-Inputs!$C$8)+AA4209/(1+B4209)^(9-Inputs!$C$8)+AB4209/(1+B4209)^(10-Inputs!$C$8)+AE4209/(1+B4209)^(10-Inputs!$C$8)</x:f>
        <x:v>522722.8381271161</x:v>
      </x:c>
      <x:c r="AL4209" s="25" t="n">
        <x:f>(AK4209+AI4209)/Inputs!$C$13</x:f>
        <x:v>437.01978712705505</x:v>
      </x:c>
      <x:c r="AM4209" s="26" t="n">
        <x:f>IF(AL4209&gt;=Inputs!$C$7,1,0)</x:f>
        <x:v>1</x:v>
      </x:c>
      <x:c r="AN4209" s="26" t="n">
        <x:f>IF(Inputs!$C$7&lt;=(1-Inputs!$C$16)*AL4209,1,0)</x:f>
        <x:v>1</x:v>
      </x:c>
    </x:row>
    <x:row r="4210" ht="20" customHeight="1">
      <x:c r="A4210" s="16" t="n">
        <x:v>4205</x:v>
      </x:c>
      <x:c r="B4210" s="19" t="n">
        <x:v>0.08414559277158198</x:v>
      </x:c>
      <x:c r="C4210" s="24" t="n">
        <x:v>0.34719725794255396</x:v>
      </x:c>
      <x:c r="D4210" s="19" t="n">
        <x:v>0.03072813611354235</x:v>
      </x:c>
      <x:c r="E4210" s="19" t="n">
        <x:v>0.045080757263459934</x:v>
      </x:c>
      <x:c r="F4210" s="19" t="n">
        <x:v>-0.17953913858130932</x:v>
      </x:c>
      <x:c r="G4210" s="19" t="n">
        <x:v>-0.10031073138218687</x:v>
      </x:c>
      <x:c r="H4210" s="19" t="n">
        <x:v>0.2176059476365424</x:v>
      </x:c>
      <x:c r="I4210" s="19" t="n">
        <x:v>0.06672731807029436</x:v>
      </x:c>
      <x:c r="J4210" s="19" t="n">
        <x:v>0.05488651198547245</x:v>
      </x:c>
      <x:c r="K4210" s="19" t="n">
        <x:v>0.0667168921190853</x:v>
      </x:c>
      <x:c r="L4210" s="19" t="n">
        <x:v>0.06916321772021888</x:v>
      </x:c>
      <x:c r="M4210" s="19" t="n">
        <x:v>0.07408859378092417</x:v>
      </x:c>
      <x:c r="N4210" s="19" t="n">
        <x:v>0.06882289159591323</x:v>
      </x:c>
      <x:c r="O4210" s="19" t="n">
        <x:v>0.06753354722420113</x:v>
      </x:c>
      <x:c r="P4210" s="19" t="n">
        <x:v>0.06530176549557268</x:v>
      </x:c>
      <x:c r="Q4210" s="19" t="n">
        <x:v>0.06943256233289162</x:v>
      </x:c>
      <x:c r="R4210" s="19" t="n">
        <x:v>0.0689214547545032</x:v>
      </x:c>
      <x:c r="S4210" s="21" t="n">
        <x:v>9235.27274527917</x:v>
      </x:c>
      <x:c r="T4210" s="21" t="n">
        <x:v>14491.678347896903</x:v>
      </x:c>
      <x:c r="U4210" s="21" t="n">
        <x:v>17296.39116957932</x:v>
      </x:c>
      <x:c r="V4210" s="21" t="n">
        <x:v>20127.54026492727</x:v>
      </x:c>
      <x:c r="W4210" s="21" t="n">
        <x:v>23328.662926988334</x:v>
      </x:c>
      <x:c r="X4210" s="21" t="n">
        <x:v>24782.86456862465</x:v>
      </x:c>
      <x:c r="Y4210" s="21" t="n">
        <x:v>25983.911091897196</x:v>
      </x:c>
      <x:c r="Z4210" s="21" t="n">
        <x:v>26962.56452347746</x:v>
      </x:c>
      <x:c r="AA4210" s="21" t="n">
        <x:v>27687.142145237332</x:v>
      </x:c>
      <x:c r="AB4210" s="21" t="n">
        <x:v>28141.993132283485</x:v>
      </x:c>
      <x:c r="AC4210" s="21" t="n">
        <x:v>36706.94756384802</x:v>
      </x:c>
      <x:c r="AD4210" s="25" t="n">
        <x:f>AC4210*(1+Inputs!$C$14)*(1-Inputs!$C$14/Inputs!$C$15)</x:f>
        <x:v>29126.962891913397</x:v>
      </x:c>
      <x:c r="AE4210" s="25" t="n">
        <x:f>AD4210/(B4210-Inputs!$C$14)</x:f>
        <x:v>592666.8343851133</x:v>
      </x:c>
      <x:c r="AF4210" s="25" t="n">
        <x:f>S4210/(1+B4210)^1+T4210/(1+B4210)^2+U4210/(1+B4210)^3+V4210/(1+B4210)^4+W4210/(1+B4210)^5+X4210/(1+B4210)^6+Y4210/(1+B4210)^7+Z4210/(1+B4210)^8+AA4210/(1+B4210)^9+AB4210/(1+B4210)^10+AE4210/(1+B4210)^10</x:f>
        <x:v>398843.9812980981</x:v>
      </x:c>
      <x:c r="AG4210" s="25" t="n">
        <x:f>(AF4210+Inputs!$C$12)/Inputs!$C$13</x:f>
        <x:v>344.05662424224033</x:v>
      </x:c>
      <x:c r="AH4210" s="25" t="n">
        <x:f>(S4210+Inputs!$C$11)*Inputs!$C$8-Inputs!$C$11</x:f>
        <x:v>2451.505861486954</x:v>
      </x:c>
      <x:c r="AI4210" s="25" t="n">
        <x:f>Inputs!$C$12+AH4210-Inputs!$C$10*Inputs!$C$13</x:f>
        <x:v>24769.421276686953</x:v>
      </x:c>
      <x:c r="AJ4210" s="25" t="n">
        <x:f>(S4210+Inputs!$C$11)*(1-Inputs!$C$8)</x:f>
        <x:v>6783.7668837922165</x:v>
      </x:c>
      <x:c r="AK4210" s="25" t="n">
        <x:f>AJ4210/(1+B4210)^(1-Inputs!$C$8)+T4210/(1+B4210)^(2-Inputs!$C$8)+U4210/(1+B4210)^(3-Inputs!$C$8)+V4210/(1+B4210)^(4-Inputs!$C$8)+W4210/(1+B4210)^(5-Inputs!$C$8)+X4210/(1+B4210)^(6-Inputs!$C$8)+Y4210/(1+B4210)^(7-Inputs!$C$8)+Z4210/(1+B4210)^(8-Inputs!$C$8)+AA4210/(1+B4210)^(9-Inputs!$C$8)+AB4210/(1+B4210)^(10-Inputs!$C$8)+AE4210/(1+B4210)^(10-Inputs!$C$8)</x:f>
        <x:v>411881.3450826454</x:v>
      </x:c>
      <x:c r="AL4210" s="25" t="n">
        <x:f>(AK4210+AI4210)/Inputs!$C$13</x:f>
        <x:v>348.4156179859638</x:v>
      </x:c>
      <x:c r="AM4210" s="26" t="n">
        <x:f>IF(AL4210&gt;=Inputs!$C$7,1,0)</x:f>
        <x:v>1</x:v>
      </x:c>
      <x:c r="AN4210" s="26" t="n">
        <x:f>IF(Inputs!$C$7&lt;=(1-Inputs!$C$16)*AL4210,1,0)</x:f>
        <x:v>1</x:v>
      </x:c>
    </x:row>
    <x:row r="4211" ht="20" customHeight="1">
      <x:c r="A4211" s="16" t="n">
        <x:v>4206</x:v>
      </x:c>
      <x:c r="B4211" s="19" t="n">
        <x:v>0.09082405488683801</x:v>
      </x:c>
      <x:c r="C4211" s="24" t="n">
        <x:v>0.6735557274364794</x:v>
      </x:c>
      <x:c r="D4211" s="19" t="n">
        <x:v>0.030328612238442076</x:v>
      </x:c>
      <x:c r="E4211" s="19" t="n">
        <x:v>0.046414860324580046</x:v>
      </x:c>
      <x:c r="F4211" s="19" t="n">
        <x:v>-0.14765443064513764</x:v>
      </x:c>
      <x:c r="G4211" s="19" t="n">
        <x:v>-0.08314836981516976</x:v>
      </x:c>
      <x:c r="H4211" s="19" t="n">
        <x:v>0.7108483211697774</x:v>
      </x:c>
      <x:c r="I4211" s="19" t="n">
        <x:v>0.06832873152783692</x:v>
      </x:c>
      <x:c r="J4211" s="19" t="n">
        <x:v>0.06817383978651947</x:v>
      </x:c>
      <x:c r="K4211" s="19" t="n">
        <x:v>0.05651317748465431</x:v>
      </x:c>
      <x:c r="L4211" s="19" t="n">
        <x:v>0.061284996301957335</x:v>
      </x:c>
      <x:c r="M4211" s="19" t="n">
        <x:v>0.0470929089534809</x:v>
      </x:c>
      <x:c r="N4211" s="19" t="n">
        <x:v>0.05878795602026344</x:v>
      </x:c>
      <x:c r="O4211" s="19" t="n">
        <x:v>0.05257074594441179</x:v>
      </x:c>
      <x:c r="P4211" s="19" t="n">
        <x:v>0.05977198637638935</x:v>
      </x:c>
      <x:c r="Q4211" s="19" t="n">
        <x:v>0.0481229039038351</x:v>
      </x:c>
      <x:c r="R4211" s="19" t="n">
        <x:v>0.049166274651048524</x:v>
      </x:c>
      <x:c r="S4211" s="21" t="n">
        <x:v>9928.131444530123</x:v>
      </x:c>
      <x:c r="T4211" s="21" t="n">
        <x:v>15821.469552484088</x:v>
      </x:c>
      <x:c r="U4211" s="21" t="n">
        <x:v>19390.720079038387</x:v>
      </x:c>
      <x:c r="V4211" s="21" t="n">
        <x:v>23151.015526665862</x:v>
      </x:c>
      <x:c r="W4211" s="21" t="n">
        <x:v>27362.726125121164</x:v>
      </x:c>
      <x:c r="X4211" s="21" t="n">
        <x:v>28936.775956210353</x:v>
      </x:c>
      <x:c r="Y4211" s="21" t="n">
        <x:v>30182.9988278525</x:v>
      </x:c>
      <x:c r="Z4211" s="21" t="n">
        <x:v>31144.500366129774</x:v>
      </x:c>
      <x:c r="AA4211" s="21" t="n">
        <x:v>31814.05222889638</x:v>
      </x:c>
      <x:c r="AB4211" s="21" t="n">
        <x:v>32140.31211679315</x:v>
      </x:c>
      <x:c r="AC4211" s="21" t="n">
        <x:v>41922.14623929542</x:v>
      </x:c>
      <x:c r="AD4211" s="25" t="n">
        <x:f>AC4211*(1+Inputs!$C$14)*(1-Inputs!$C$14/Inputs!$C$15)</x:f>
        <x:v>33265.22304088091</x:v>
      </x:c>
      <x:c r="AE4211" s="25" t="n">
        <x:f>AD4211/(B4211-Inputs!$C$14)</x:f>
        <x:v>595894.0658881458</x:v>
      </x:c>
      <x:c r="AF4211" s="25" t="n">
        <x:f>S4211/(1+B4211)^1+T4211/(1+B4211)^2+U4211/(1+B4211)^3+V4211/(1+B4211)^4+W4211/(1+B4211)^5+X4211/(1+B4211)^6+Y4211/(1+B4211)^7+Z4211/(1+B4211)^8+AA4211/(1+B4211)^9+AB4211/(1+B4211)^10+AE4211/(1+B4211)^10</x:f>
        <x:v>398381.52850953396</x:v>
      </x:c>
      <x:c r="AG4211" s="25" t="n">
        <x:f>(AF4211+Inputs!$C$12)/Inputs!$C$13</x:f>
        <x:v>343.6876204833317</x:v>
      </x:c>
      <x:c r="AH4211" s="25" t="n">
        <x:f>(S4211+Inputs!$C$11)*Inputs!$C$8-Inputs!$C$11</x:f>
        <x:v>2776.1054164784964</x:v>
      </x:c>
      <x:c r="AI4211" s="25" t="n">
        <x:f>Inputs!$C$12+AH4211-Inputs!$C$10*Inputs!$C$13</x:f>
        <x:v>25094.020831678492</x:v>
      </x:c>
      <x:c r="AJ4211" s="25" t="n">
        <x:f>(S4211+Inputs!$C$11)*(1-Inputs!$C$8)</x:f>
        <x:v>7152.026028051628</x:v>
      </x:c>
      <x:c r="AK4211" s="25" t="n">
        <x:f>AJ4211/(1+B4211)^(1-Inputs!$C$8)+T4211/(1+B4211)^(2-Inputs!$C$8)+U4211/(1+B4211)^(3-Inputs!$C$8)+V4211/(1+B4211)^(4-Inputs!$C$8)+W4211/(1+B4211)^(5-Inputs!$C$8)+X4211/(1+B4211)^(6-Inputs!$C$8)+Y4211/(1+B4211)^(7-Inputs!$C$8)+Z4211/(1+B4211)^(8-Inputs!$C$8)+AA4211/(1+B4211)^(9-Inputs!$C$8)+AB4211/(1+B4211)^(10-Inputs!$C$8)+AE4211/(1+B4211)^(10-Inputs!$C$8)</x:f>
        <x:v>412290.8842166106</x:v>
      </x:c>
      <x:c r="AL4211" s="25" t="n">
        <x:f>(AK4211+AI4211)/Inputs!$C$13</x:f>
        <x:v>349.00140737351694</x:v>
      </x:c>
      <x:c r="AM4211" s="26" t="n">
        <x:f>IF(AL4211&gt;=Inputs!$C$7,1,0)</x:f>
        <x:v>1</x:v>
      </x:c>
      <x:c r="AN4211" s="26" t="n">
        <x:f>IF(Inputs!$C$7&lt;=(1-Inputs!$C$16)*AL4211,1,0)</x:f>
        <x:v>1</x:v>
      </x:c>
    </x:row>
    <x:row r="4212" ht="20" customHeight="1">
      <x:c r="A4212" s="16" t="n">
        <x:v>4207</x:v>
      </x:c>
      <x:c r="B4212" s="19" t="n">
        <x:v>0.0883512019942383</x:v>
      </x:c>
      <x:c r="C4212" s="24" t="n">
        <x:v>0.440366146367154</x:v>
      </x:c>
      <x:c r="D4212" s="19" t="n">
        <x:v>0.016391393086631467</x:v>
      </x:c>
      <x:c r="E4212" s="19" t="n">
        <x:v>0.02749412065198527</x:v>
      </x:c>
      <x:c r="F4212" s="19" t="n">
        <x:v>-0.17014056228306235</x:v>
      </x:c>
      <x:c r="G4212" s="19" t="n">
        <x:v>-0.07184384206302469</x:v>
      </x:c>
      <x:c r="H4212" s="19" t="n">
        <x:v>0.579489507174145</x:v>
      </x:c>
      <x:c r="I4212" s="19" t="n">
        <x:v>0.0567198315234748</x:v>
      </x:c>
      <x:c r="J4212" s="19" t="n">
        <x:v>0.06069132387297145</x:v>
      </x:c>
      <x:c r="K4212" s="19" t="n">
        <x:v>0.053295955313902826</x:v>
      </x:c>
      <x:c r="L4212" s="19" t="n">
        <x:v>0.05299960925619303</x:v>
      </x:c>
      <x:c r="M4212" s="19" t="n">
        <x:v>0.05828598742194231</x:v>
      </x:c>
      <x:c r="N4212" s="19" t="n">
        <x:v>0.05536508625899501</x:v>
      </x:c>
      <x:c r="O4212" s="19" t="n">
        <x:v>0.06387055543455858</x:v>
      </x:c>
      <x:c r="P4212" s="19" t="n">
        <x:v>0.052745598987027055</x:v>
      </x:c>
      <x:c r="Q4212" s="19" t="n">
        <x:v>0.056127318539494125</x:v>
      </x:c>
      <x:c r="R4212" s="19" t="n">
        <x:v>0.05488788740197492</x:v>
      </x:c>
      <x:c r="S4212" s="21" t="n">
        <x:v>9518.660154507708</x:v>
      </x:c>
      <x:c r="T4212" s="21" t="n">
        <x:v>14717.934211414964</x:v>
      </x:c>
      <x:c r="U4212" s="21" t="n">
        <x:v>17377.687702166666</x:v>
      </x:c>
      <x:c r="V4212" s="21" t="n">
        <x:v>20045.289950121605</x:v>
      </x:c>
      <x:c r="W4212" s="21" t="n">
        <x:v>22940.091637789545</x:v>
      </x:c>
      <x:c r="X4212" s="21" t="n">
        <x:v>23926.731788469366</x:v>
      </x:c>
      <x:c r="Y4212" s="21" t="n">
        <x:v>24701.647898653675</x:v>
      </x:c>
      <x:c r="Z4212" s="21" t="n">
        <x:v>25391.07196903125</x:v>
      </x:c>
      <x:c r="AA4212" s="21" t="n">
        <x:v>25934.242948357372</x:v>
      </x:c>
      <x:c r="AB4212" s="21" t="n">
        <x:v>26350.962154276494</x:v>
      </x:c>
      <x:c r="AC4212" s="21" t="n">
        <x:v>34370.820201230206</x:v>
      </x:c>
      <x:c r="AD4212" s="25" t="n">
        <x:f>AC4212*(1+Inputs!$C$14)*(1-Inputs!$C$14/Inputs!$C$15)</x:f>
        <x:v>27273.245829676165</x:v>
      </x:c>
      <x:c r="AE4212" s="25" t="n">
        <x:f>AD4212/(B4212-Inputs!$C$14)</x:f>
        <x:v>511202.08749226615</x:v>
      </x:c>
      <x:c r="AF4212" s="25" t="n">
        <x:f>S4212/(1+B4212)^1+T4212/(1+B4212)^2+U4212/(1+B4212)^3+V4212/(1+B4212)^4+W4212/(1+B4212)^5+X4212/(1+B4212)^6+Y4212/(1+B4212)^7+Z4212/(1+B4212)^8+AA4212/(1+B4212)^9+AB4212/(1+B4212)^10+AE4212/(1+B4212)^10</x:f>
        <x:v>347548.8013861464</x:v>
      </x:c>
      <x:c r="AG4212" s="25" t="n">
        <x:f>(AF4212+Inputs!$C$12)/Inputs!$C$13</x:f>
        <x:v>303.1267938477221</x:v>
      </x:c>
      <x:c r="AH4212" s="25" t="n">
        <x:f>(S4212+Inputs!$C$11)*Inputs!$C$8-Inputs!$C$11</x:f>
        <x:v>2584.2709217008714</x:v>
      </x:c>
      <x:c r="AI4212" s="25" t="n">
        <x:f>Inputs!$C$12+AH4212-Inputs!$C$10*Inputs!$C$13</x:f>
        <x:v>24902.18633690087</x:v>
      </x:c>
      <x:c r="AJ4212" s="25" t="n">
        <x:f>(S4212+Inputs!$C$11)*(1-Inputs!$C$8)</x:f>
        <x:v>6934.389232806837</x:v>
      </x:c>
      <x:c r="AK4212" s="25" t="n">
        <x:f>AJ4212/(1+B4212)^(1-Inputs!$C$8)+T4212/(1+B4212)^(2-Inputs!$C$8)+U4212/(1+B4212)^(3-Inputs!$C$8)+V4212/(1+B4212)^(4-Inputs!$C$8)+W4212/(1+B4212)^(5-Inputs!$C$8)+X4212/(1+B4212)^(6-Inputs!$C$8)+Y4212/(1+B4212)^(7-Inputs!$C$8)+Z4212/(1+B4212)^(8-Inputs!$C$8)+AA4212/(1+B4212)^(9-Inputs!$C$8)+AB4212/(1+B4212)^(10-Inputs!$C$8)+AE4212/(1+B4212)^(10-Inputs!$C$8)</x:f>
        <x:v>359140.6214897136</x:v>
      </x:c>
      <x:c r="AL4212" s="25" t="n">
        <x:f>(AK4212+AI4212)/Inputs!$C$13</x:f>
        <x:v>306.4382855379244</x:v>
      </x:c>
      <x:c r="AM4212" s="26" t="n">
        <x:f>IF(AL4212&gt;=Inputs!$C$7,1,0)</x:f>
        <x:v>1</x:v>
      </x:c>
      <x:c r="AN4212" s="26" t="n">
        <x:f>IF(Inputs!$C$7&lt;=(1-Inputs!$C$16)*AL4212,1,0)</x:f>
        <x:v>0</x:v>
      </x:c>
    </x:row>
    <x:row r="4213" ht="20" customHeight="1">
      <x:c r="A4213" s="16" t="n">
        <x:v>4208</x:v>
      </x:c>
      <x:c r="B4213" s="19" t="n">
        <x:v>0.09233629146931965</x:v>
      </x:c>
      <x:c r="C4213" s="24" t="n">
        <x:v>0.9086450470933585</x:v>
      </x:c>
      <x:c r="D4213" s="19" t="n">
        <x:v>0.03029174331582425</x:v>
      </x:c>
      <x:c r="E4213" s="19" t="n">
        <x:v>0.04993306670888245</x:v>
      </x:c>
      <x:c r="F4213" s="19" t="n">
        <x:v>-0.22378052040316904</x:v>
      </x:c>
      <x:c r="G4213" s="19" t="n">
        <x:v>-0.09175446207305356</x:v>
      </x:c>
      <x:c r="H4213" s="19" t="n">
        <x:v>0.838692853660433</x:v>
      </x:c>
      <x:c r="I4213" s="19" t="n">
        <x:v>0.06559966611002097</x:v>
      </x:c>
      <x:c r="J4213" s="19" t="n">
        <x:v>0.06386370768642223</x:v>
      </x:c>
      <x:c r="K4213" s="19" t="n">
        <x:v>0.07434423247767313</x:v>
      </x:c>
      <x:c r="L4213" s="19" t="n">
        <x:v>0.06404896273615918</x:v>
      </x:c>
      <x:c r="M4213" s="19" t="n">
        <x:v>0.07265126889909766</x:v>
      </x:c>
      <x:c r="N4213" s="19" t="n">
        <x:v>0.0572444143892028</x:v>
      </x:c>
      <x:c r="O4213" s="19" t="n">
        <x:v>0.06632248667238287</x:v>
      </x:c>
      <x:c r="P4213" s="19" t="n">
        <x:v>0.06415588238988107</x:v>
      </x:c>
      <x:c r="Q4213" s="19" t="n">
        <x:v>0.07008842528161381</x:v>
      </x:c>
      <x:c r="R4213" s="19" t="n">
        <x:v>0.07146779784859178</x:v>
      </x:c>
      <x:c r="S4213" s="21" t="n">
        <x:v>8593.614669127392</x:v>
      </x:c>
      <x:c r="T4213" s="21" t="n">
        <x:v>14434.941829562413</x:v>
      </x:c>
      <x:c r="U4213" s="21" t="n">
        <x:v>18714.201873921582</x:v>
      </x:c>
      <x:c r="V4213" s="21" t="n">
        <x:v>23555.13769468008</x:v>
      </x:c>
      <x:c r="W4213" s="21" t="n">
        <x:v>28991.369290851704</x:v>
      </x:c>
      <x:c r="X4213" s="21" t="n">
        <x:v>30933.53752472101</x:v>
      </x:c>
      <x:c r="Y4213" s="21" t="n">
        <x:v>32301.417799928597</x:v>
      </x:c>
      <x:c r="Z4213" s="21" t="n">
        <x:v>33379.273577172564</x:v>
      </x:c>
      <x:c r="AA4213" s="21" t="n">
        <x:v>34090.04187040409</x:v>
      </x:c>
      <x:c r="AB4213" s="21" t="n">
        <x:v>34413.982545712264</x:v>
      </x:c>
      <x:c r="AC4213" s="21" t="n">
        <x:v>44887.80332049426</x:v>
      </x:c>
      <x:c r="AD4213" s="25" t="n">
        <x:f>AC4213*(1+Inputs!$C$14)*(1-Inputs!$C$14/Inputs!$C$15)</x:f>
        <x:v>35618.471934812194</x:v>
      </x:c>
      <x:c r="AE4213" s="25" t="n">
        <x:f>AD4213/(B4213-Inputs!$C$14)</x:f>
        <x:v>621220.3653574535</x:v>
      </x:c>
      <x:c r="AF4213" s="25" t="n">
        <x:f>S4213/(1+B4213)^1+T4213/(1+B4213)^2+U4213/(1+B4213)^3+V4213/(1+B4213)^4+W4213/(1+B4213)^5+X4213/(1+B4213)^6+Y4213/(1+B4213)^7+Z4213/(1+B4213)^8+AA4213/(1+B4213)^9+AB4213/(1+B4213)^10+AE4213/(1+B4213)^10</x:f>
        <x:v>408070.24910524307</x:v>
      </x:c>
      <x:c r="AG4213" s="25" t="n">
        <x:f>(AF4213+Inputs!$C$12)/Inputs!$C$13</x:f>
        <x:v>351.4185162790564</x:v>
      </x:c>
      <x:c r="AH4213" s="25" t="n">
        <x:f>(S4213+Inputs!$C$11)*Inputs!$C$8-Inputs!$C$11</x:f>
        <x:v>2150.8934477281755</x:v>
      </x:c>
      <x:c r="AI4213" s="25" t="n">
        <x:f>Inputs!$C$12+AH4213-Inputs!$C$10*Inputs!$C$13</x:f>
        <x:v>24468.80886292817</x:v>
      </x:c>
      <x:c r="AJ4213" s="25" t="n">
        <x:f>(S4213+Inputs!$C$11)*(1-Inputs!$C$8)</x:f>
        <x:v>6442.721221399217</x:v>
      </x:c>
      <x:c r="AK4213" s="25" t="n">
        <x:f>AJ4213/(1+B4213)^(1-Inputs!$C$8)+T4213/(1+B4213)^(2-Inputs!$C$8)+U4213/(1+B4213)^(3-Inputs!$C$8)+V4213/(1+B4213)^(4-Inputs!$C$8)+W4213/(1+B4213)^(5-Inputs!$C$8)+X4213/(1+B4213)^(6-Inputs!$C$8)+Y4213/(1+B4213)^(7-Inputs!$C$8)+Z4213/(1+B4213)^(8-Inputs!$C$8)+AA4213/(1+B4213)^(9-Inputs!$C$8)+AB4213/(1+B4213)^(10-Inputs!$C$8)+AE4213/(1+B4213)^(10-Inputs!$C$8)</x:f>
        <x:v>423256.7930296846</x:v>
      </x:c>
      <x:c r="AL4213" s="25" t="n">
        <x:f>(AK4213+AI4213)/Inputs!$C$13</x:f>
        <x:v>357.2525328930257</x:v>
      </x:c>
      <x:c r="AM4213" s="26" t="n">
        <x:f>IF(AL4213&gt;=Inputs!$C$7,1,0)</x:f>
        <x:v>1</x:v>
      </x:c>
      <x:c r="AN4213" s="26" t="n">
        <x:f>IF(Inputs!$C$7&lt;=(1-Inputs!$C$16)*AL4213,1,0)</x:f>
        <x:v>1</x:v>
      </x:c>
    </x:row>
    <x:row r="4214" ht="20" customHeight="1">
      <x:c r="A4214" s="16" t="n">
        <x:v>4209</x:v>
      </x:c>
      <x:c r="B4214" s="19" t="n">
        <x:v>0.09506862462749181</x:v>
      </x:c>
      <x:c r="C4214" s="24" t="n">
        <x:v>0.7491602994519724</x:v>
      </x:c>
      <x:c r="D4214" s="19" t="n">
        <x:v>0.02468425234198577</x:v>
      </x:c>
      <x:c r="E4214" s="19" t="n">
        <x:v>0.04792913429582171</x:v>
      </x:c>
      <x:c r="F4214" s="19" t="n">
        <x:v>-0.1111972565175495</x:v>
      </x:c>
      <x:c r="G4214" s="19" t="n">
        <x:v>-0.04985380357648922</x:v>
      </x:c>
      <x:c r="H4214" s="19" t="n">
        <x:v>0.4525179741645786</x:v>
      </x:c>
      <x:c r="I4214" s="19" t="n">
        <x:v>0.06253520544256502</x:v>
      </x:c>
      <x:c r="J4214" s="19" t="n">
        <x:v>0.06367078567226486</x:v>
      </x:c>
      <x:c r="K4214" s="19" t="n">
        <x:v>0.07434297688789115</x:v>
      </x:c>
      <x:c r="L4214" s="19" t="n">
        <x:v>0.06343700573400497</x:v>
      </x:c>
      <x:c r="M4214" s="19" t="n">
        <x:v>0.06526559245801422</x:v>
      </x:c>
      <x:c r="N4214" s="19" t="n">
        <x:v>0.06501487112379778</x:v>
      </x:c>
      <x:c r="O4214" s="19" t="n">
        <x:v>0.0620203620343716</x:v>
      </x:c>
      <x:c r="P4214" s="19" t="n">
        <x:v>0.0645506959381089</x:v>
      </x:c>
      <x:c r="Q4214" s="19" t="n">
        <x:v>0.06203108091607305</x:v>
      </x:c>
      <x:c r="R4214" s="19" t="n">
        <x:v>0.05960645156291662</x:v>
      </x:c>
      <x:c r="S4214" s="21" t="n">
        <x:v>10741.142009846164</x:v>
      </x:c>
      <x:c r="T4214" s="21" t="n">
        <x:v>16681.162742863093</x:v>
      </x:c>
      <x:c r="U4214" s="21" t="n">
        <x:v>19907.12579887748</x:v>
      </x:c>
      <x:c r="V4214" s="21" t="n">
        <x:v>23357.20217825889</x:v>
      </x:c>
      <x:c r="W4214" s="21" t="n">
        <x:v>27218.167656328817</x:v>
      </x:c>
      <x:c r="X4214" s="21" t="n">
        <x:v>28729.68318548814</x:v>
      </x:c>
      <x:c r="Y4214" s="21" t="n">
        <x:v>29948.64959208477</x:v>
      </x:c>
      <x:c r="Z4214" s="21" t="n">
        <x:v>30896.574542108716</x:v>
      </x:c>
      <x:c r="AA4214" s="21" t="n">
        <x:v>31552.873180942832</x:v>
      </x:c>
      <x:c r="AB4214" s="21" t="n">
        <x:v>31885.297514601003</x:v>
      </x:c>
      <x:c r="AC4214" s="21" t="n">
        <x:v>41589.51849730566</x:v>
      </x:c>
      <x:c r="AD4214" s="25" t="n">
        <x:f>AC4214*(1+Inputs!$C$14)*(1-Inputs!$C$14/Inputs!$C$15)</x:f>
        <x:v>33001.28292761203</x:v>
      </x:c>
      <x:c r="AE4214" s="25" t="n">
        <x:f>AD4214/(B4214-Inputs!$C$14)</x:f>
        <x:v>549393.0172742498</x:v>
      </x:c>
      <x:c r="AF4214" s="25" t="n">
        <x:f>S4214/(1+B4214)^1+T4214/(1+B4214)^2+U4214/(1+B4214)^3+V4214/(1+B4214)^4+W4214/(1+B4214)^5+X4214/(1+B4214)^6+Y4214/(1+B4214)^7+Z4214/(1+B4214)^8+AA4214/(1+B4214)^9+AB4214/(1+B4214)^10+AE4214/(1+B4214)^10</x:f>
        <x:v>368207.13362868846</x:v>
      </x:c>
      <x:c r="AG4214" s="25" t="n">
        <x:f>(AF4214+Inputs!$C$12)/Inputs!$C$13</x:f>
        <x:v>319.6106435266243</x:v>
      </x:c>
      <x:c r="AH4214" s="25" t="n">
        <x:f>(S4214+Inputs!$C$11)*Inputs!$C$8-Inputs!$C$11</x:f>
        <x:v>3156.9952977635458</x:v>
      </x:c>
      <x:c r="AI4214" s="25" t="n">
        <x:f>Inputs!$C$12+AH4214-Inputs!$C$10*Inputs!$C$13</x:f>
        <x:v>25474.910712963545</x:v>
      </x:c>
      <x:c r="AJ4214" s="25" t="n">
        <x:f>(S4214+Inputs!$C$11)*(1-Inputs!$C$8)</x:f>
        <x:v>7584.146712082619</x:v>
      </x:c>
      <x:c r="AK4214" s="25" t="n">
        <x:f>AJ4214/(1+B4214)^(1-Inputs!$C$8)+T4214/(1+B4214)^(2-Inputs!$C$8)+U4214/(1+B4214)^(3-Inputs!$C$8)+V4214/(1+B4214)^(4-Inputs!$C$8)+W4214/(1+B4214)^(5-Inputs!$C$8)+X4214/(1+B4214)^(6-Inputs!$C$8)+Y4214/(1+B4214)^(7-Inputs!$C$8)+Z4214/(1+B4214)^(8-Inputs!$C$8)+AA4214/(1+B4214)^(9-Inputs!$C$8)+AB4214/(1+B4214)^(10-Inputs!$C$8)+AE4214/(1+B4214)^(10-Inputs!$C$8)</x:f>
        <x:v>381203.1264082078</x:v>
      </x:c>
      <x:c r="AL4214" s="25" t="n">
        <x:f>(AK4214+AI4214)/Inputs!$C$13</x:f>
        <x:v>324.4995555745537</x:v>
      </x:c>
      <x:c r="AM4214" s="26" t="n">
        <x:f>IF(AL4214&gt;=Inputs!$C$7,1,0)</x:f>
        <x:v>1</x:v>
      </x:c>
      <x:c r="AN4214" s="26" t="n">
        <x:f>IF(Inputs!$C$7&lt;=(1-Inputs!$C$16)*AL4214,1,0)</x:f>
        <x:v>0</x:v>
      </x:c>
    </x:row>
    <x:row r="4215" ht="20" customHeight="1">
      <x:c r="A4215" s="16" t="n">
        <x:v>4210</x:v>
      </x:c>
      <x:c r="B4215" s="19" t="n">
        <x:v>0.08835028240790099</x:v>
      </x:c>
      <x:c r="C4215" s="24" t="n">
        <x:v>0.2804437889124358</x:v>
      </x:c>
      <x:c r="D4215" s="19" t="n">
        <x:v>0.02984965557625543</x:v>
      </x:c>
      <x:c r="E4215" s="19" t="n">
        <x:v>0.05014597732072418</x:v>
      </x:c>
      <x:c r="F4215" s="19" t="n">
        <x:v>-0.21742981600864258</x:v>
      </x:c>
      <x:c r="G4215" s="19" t="n">
        <x:v>-0.06777383032211731</x:v>
      </x:c>
      <x:c r="H4215" s="19" t="n">
        <x:v>0.846594204289346</x:v>
      </x:c>
      <x:c r="I4215" s="19" t="n">
        <x:v>0.06304251038166171</x:v>
      </x:c>
      <x:c r="J4215" s="19" t="n">
        <x:v>0.06255753731327218</x:v>
      </x:c>
      <x:c r="K4215" s="19" t="n">
        <x:v>0.06668918937853391</x:v>
      </x:c>
      <x:c r="L4215" s="19" t="n">
        <x:v>0.06174461995502384</x:v>
      </x:c>
      <x:c r="M4215" s="19" t="n">
        <x:v>0.07147789023631618</x:v>
      </x:c>
      <x:c r="N4215" s="19" t="n">
        <x:v>0.06118389950124879</x:v>
      </x:c>
      <x:c r="O4215" s="19" t="n">
        <x:v>0.06667260151190363</x:v>
      </x:c>
      <x:c r="P4215" s="19" t="n">
        <x:v>0.061453435094593944</x:v>
      </x:c>
      <x:c r="Q4215" s="19" t="n">
        <x:v>0.06977045571721988</x:v>
      </x:c>
      <x:c r="R4215" s="19" t="n">
        <x:v>0.07262715473020875</x:v>
      </x:c>
      <x:c r="S4215" s="21" t="n">
        <x:v>8812.617855951416</x:v>
      </x:c>
      <x:c r="T4215" s="21" t="n">
        <x:v>14037.275425283451</x:v>
      </x:c>
      <x:c r="U4215" s="21" t="n">
        <x:v>17455.73025594583</x:v>
      </x:c>
      <x:c r="V4215" s="21" t="n">
        <x:v>21241.47403845426</x:v>
      </x:c>
      <x:c r="W4215" s="21" t="n">
        <x:v>25404.039539015605</x:v>
      </x:c>
      <x:c r="X4215" s="21" t="n">
        <x:v>27157.039453869867</x:v>
      </x:c>
      <x:c r="Y4215" s="21" t="n">
        <x:v>28411.762707758742</x:v>
      </x:c>
      <x:c r="Z4215" s="21" t="n">
        <x:v>29428.718260188536</x:v>
      </x:c>
      <x:c r="AA4215" s="21" t="n">
        <x:v>30148.157601352</x:v>
      </x:c>
      <x:c r="AB4215" s="21" t="n">
        <x:v>30565.449083756088</x:v>
      </x:c>
      <x:c r="AC4215" s="21" t="n">
        <x:v>39867.977065768806</x:v>
      </x:c>
      <x:c r="AD4215" s="25" t="n">
        <x:f>AC4215*(1+Inputs!$C$14)*(1-Inputs!$C$14/Inputs!$C$15)</x:f>
        <x:v>31635.23980168754</x:v>
      </x:c>
      <x:c r="AE4215" s="25" t="n">
        <x:f>AD4215/(B4215-Inputs!$C$14)</x:f>
        <x:v>592972.3025609041</x:v>
      </x:c>
      <x:c r="AF4215" s="25" t="n">
        <x:f>S4215/(1+B4215)^1+T4215/(1+B4215)^2+U4215/(1+B4215)^3+V4215/(1+B4215)^4+W4215/(1+B4215)^5+X4215/(1+B4215)^6+Y4215/(1+B4215)^7+Z4215/(1+B4215)^8+AA4215/(1+B4215)^9+AB4215/(1+B4215)^10+AE4215/(1+B4215)^10</x:f>
        <x:v>393742.54662727984</x:v>
      </x:c>
      <x:c r="AG4215" s="25" t="n">
        <x:f>(AF4215+Inputs!$C$12)/Inputs!$C$13</x:f>
        <x:v>339.9860496540682</x:v>
      </x:c>
      <x:c r="AH4215" s="25" t="n">
        <x:f>(S4215+Inputs!$C$11)*Inputs!$C$8-Inputs!$C$11</x:f>
        <x:v>2253.4949407334034</x:v>
      </x:c>
      <x:c r="AI4215" s="25" t="n">
        <x:f>Inputs!$C$12+AH4215-Inputs!$C$10*Inputs!$C$13</x:f>
        <x:v>24571.410355933403</x:v>
      </x:c>
      <x:c r="AJ4215" s="25" t="n">
        <x:f>(S4215+Inputs!$C$11)*(1-Inputs!$C$8)</x:f>
        <x:v>6559.122915218013</x:v>
      </x:c>
      <x:c r="AK4215" s="25" t="n">
        <x:f>AJ4215/(1+B4215)^(1-Inputs!$C$8)+T4215/(1+B4215)^(2-Inputs!$C$8)+U4215/(1+B4215)^(3-Inputs!$C$8)+V4215/(1+B4215)^(4-Inputs!$C$8)+W4215/(1+B4215)^(5-Inputs!$C$8)+X4215/(1+B4215)^(6-Inputs!$C$8)+Y4215/(1+B4215)^(7-Inputs!$C$8)+Z4215/(1+B4215)^(8-Inputs!$C$8)+AA4215/(1+B4215)^(9-Inputs!$C$8)+AB4215/(1+B4215)^(10-Inputs!$C$8)+AE4215/(1+B4215)^(10-Inputs!$C$8)</x:f>
        <x:v>407519.4972748257</x:v>
      </x:c>
      <x:c r="AL4215" s="25" t="n">
        <x:f>(AK4215+AI4215)/Inputs!$C$13</x:f>
        <x:v>344.7771816903153</x:v>
      </x:c>
      <x:c r="AM4215" s="26" t="n">
        <x:f>IF(AL4215&gt;=Inputs!$C$7,1,0)</x:f>
        <x:v>1</x:v>
      </x:c>
      <x:c r="AN4215" s="26" t="n">
        <x:f>IF(Inputs!$C$7&lt;=(1-Inputs!$C$16)*AL4215,1,0)</x:f>
        <x:v>1</x:v>
      </x:c>
    </x:row>
    <x:row r="4216" ht="20" customHeight="1">
      <x:c r="A4216" s="16" t="n">
        <x:v>4211</x:v>
      </x:c>
      <x:c r="B4216" s="19" t="n">
        <x:v>0.07536430630966845</x:v>
      </x:c>
      <x:c r="C4216" s="24" t="n">
        <x:v>0.510286671572004</x:v>
      </x:c>
      <x:c r="D4216" s="19" t="n">
        <x:v>0.022051900261838855</x:v>
      </x:c>
      <x:c r="E4216" s="19" t="n">
        <x:v>0.04104544830286415</x:v>
      </x:c>
      <x:c r="F4216" s="19" t="n">
        <x:v>-0.20455752808240846</x:v>
      </x:c>
      <x:c r="G4216" s="19" t="n">
        <x:v>-0.03968338539699914</x:v>
      </x:c>
      <x:c r="H4216" s="19" t="n">
        <x:v>0.525328522690728</x:v>
      </x:c>
      <x:c r="I4216" s="19" t="n">
        <x:v>0.05441323678581398</x:v>
      </x:c>
      <x:c r="J4216" s="19" t="n">
        <x:v>0.05854501016153449</x:v>
      </x:c>
      <x:c r="K4216" s="19" t="n">
        <x:v>0.06223154854920836</x:v>
      </x:c>
      <x:c r="L4216" s="19" t="n">
        <x:v>0.05262425361796773</x:v>
      </x:c>
      <x:c r="M4216" s="19" t="n">
        <x:v>0.06702598228468219</x:v>
      </x:c>
      <x:c r="N4216" s="19" t="n">
        <x:v>0.062183414368656716</x:v>
      </x:c>
      <x:c r="O4216" s="19" t="n">
        <x:v>0.05577991616091936</x:v>
      </x:c>
      <x:c r="P4216" s="19" t="n">
        <x:v>0.06101490681487917</x:v>
      </x:c>
      <x:c r="Q4216" s="19" t="n">
        <x:v>0.055963104191331464</x:v>
      </x:c>
      <x:c r="R4216" s="19" t="n">
        <x:v>0.06463801765997801</x:v>
      </x:c>
      <x:c r="S4216" s="21" t="n">
        <x:v>9100.022252802082</x:v>
      </x:c>
      <x:c r="T4216" s="21" t="n">
        <x:v>14307.607099081128</x:v>
      </x:c>
      <x:c r="U4216" s="21" t="n">
        <x:v>17321.67455585176</x:v>
      </x:c>
      <x:c r="V4216" s="21" t="n">
        <x:v>20581.665555599797</x:v>
      </x:c>
      <x:c r="W4216" s="21" t="n">
        <x:v>24162.31632100284</x:v>
      </x:c>
      <x:c r="X4216" s="21" t="n">
        <x:v>25517.403540095478</x:v>
      </x:c>
      <x:c r="Y4216" s="21" t="n">
        <x:v>26555.95763321328</x:v>
      </x:c>
      <x:c r="Z4216" s="21" t="n">
        <x:v>27394.341219574744</x:v>
      </x:c>
      <x:c r="AA4216" s="21" t="n">
        <x:v>28035.447062736934</x:v>
      </x:c>
      <x:c r="AB4216" s="21" t="n">
        <x:v>28443.18686631957</x:v>
      </x:c>
      <x:c r="AC4216" s="21" t="n">
        <x:v>37099.808956069006</x:v>
      </x:c>
      <x:c r="AD4216" s="25" t="n">
        <x:f>AC4216*(1+Inputs!$C$14)*(1-Inputs!$C$14/Inputs!$C$15)</x:f>
        <x:v>29438.698406640753</x:v>
      </x:c>
      <x:c r="AE4216" s="25" t="n">
        <x:f>AD4216/(B4216-Inputs!$C$14)</x:f>
        <x:v>729325.0175239432</x:v>
      </x:c>
      <x:c r="AF4216" s="25" t="n">
        <x:f>S4216/(1+B4216)^1+T4216/(1+B4216)^2+U4216/(1+B4216)^3+V4216/(1+B4216)^4+W4216/(1+B4216)^5+X4216/(1+B4216)^6+Y4216/(1+B4216)^7+Z4216/(1+B4216)^8+AA4216/(1+B4216)^9+AB4216/(1+B4216)^10+AE4216/(1+B4216)^10</x:f>
        <x:v>495743.68271241843</x:v>
      </x:c>
      <x:c r="AG4216" s="25" t="n">
        <x:f>(AF4216+Inputs!$C$12)/Inputs!$C$13</x:f>
        <x:v>421.3755526673941</x:v>
      </x:c>
      <x:c r="AH4216" s="25" t="n">
        <x:f>(S4216+Inputs!$C$11)*Inputs!$C$8-Inputs!$C$11</x:f>
        <x:v>2388.141932134675</x:v>
      </x:c>
      <x:c r="AI4216" s="25" t="n">
        <x:f>Inputs!$C$12+AH4216-Inputs!$C$10*Inputs!$C$13</x:f>
        <x:v>24706.057347334674</x:v>
      </x:c>
      <x:c r="AJ4216" s="25" t="n">
        <x:f>(S4216+Inputs!$C$11)*(1-Inputs!$C$8)</x:f>
        <x:v>6711.880320667408</x:v>
      </x:c>
      <x:c r="AK4216" s="25" t="n">
        <x:f>AJ4216/(1+B4216)^(1-Inputs!$C$8)+T4216/(1+B4216)^(2-Inputs!$C$8)+U4216/(1+B4216)^(3-Inputs!$C$8)+V4216/(1+B4216)^(4-Inputs!$C$8)+W4216/(1+B4216)^(5-Inputs!$C$8)+X4216/(1+B4216)^(6-Inputs!$C$8)+Y4216/(1+B4216)^(7-Inputs!$C$8)+Z4216/(1+B4216)^(8-Inputs!$C$8)+AA4216/(1+B4216)^(9-Inputs!$C$8)+AB4216/(1+B4216)^(10-Inputs!$C$8)+AE4216/(1+B4216)^(10-Inputs!$C$8)</x:f>
        <x:v>510611.87029152433</x:v>
      </x:c>
      <x:c r="AL4216" s="25" t="n">
        <x:f>(AK4216+AI4216)/Inputs!$C$13</x:f>
        <x:v>427.1448510954211</x:v>
      </x:c>
      <x:c r="AM4216" s="26" t="n">
        <x:f>IF(AL4216&gt;=Inputs!$C$7,1,0)</x:f>
        <x:v>1</x:v>
      </x:c>
      <x:c r="AN4216" s="26" t="n">
        <x:f>IF(Inputs!$C$7&lt;=(1-Inputs!$C$16)*AL4216,1,0)</x:f>
        <x:v>1</x:v>
      </x:c>
    </x:row>
    <x:row r="4217" ht="20" customHeight="1">
      <x:c r="A4217" s="16" t="n">
        <x:v>4212</x:v>
      </x:c>
      <x:c r="B4217" s="19" t="n">
        <x:v>0.09623232266699351</x:v>
      </x:c>
      <x:c r="C4217" s="24" t="n">
        <x:v>0.6952694547128146</x:v>
      </x:c>
      <x:c r="D4217" s="19" t="n">
        <x:v>0.01795874097710595</x:v>
      </x:c>
      <x:c r="E4217" s="19" t="n">
        <x:v>0.058267192144677155</x:v>
      </x:c>
      <x:c r="F4217" s="19" t="n">
        <x:v>-0.19044043349040182</x:v>
      </x:c>
      <x:c r="G4217" s="19" t="n">
        <x:v>-0.11489393228257938</x:v>
      </x:c>
      <x:c r="H4217" s="19" t="n">
        <x:v>0.7322624754937408</x:v>
      </x:c>
      <x:c r="I4217" s="19" t="n">
        <x:v>0.05891189200620033</x:v>
      </x:c>
      <x:c r="J4217" s="19" t="n">
        <x:v>0.05409809105170666</x:v>
      </x:c>
      <x:c r="K4217" s="19" t="n">
        <x:v>0.057778929644847495</x:v>
      </x:c>
      <x:c r="L4217" s="19" t="n">
        <x:v>0.06200488069216476</x:v>
      </x:c>
      <x:c r="M4217" s="19" t="n">
        <x:v>0.06830010845838501</x:v>
      </x:c>
      <x:c r="N4217" s="19" t="n">
        <x:v>0.06391721198997061</x:v>
      </x:c>
      <x:c r="O4217" s="19" t="n">
        <x:v>0.05220111135542197</x:v>
      </x:c>
      <x:c r="P4217" s="19" t="n">
        <x:v>0.06145429783431951</x:v>
      </x:c>
      <x:c r="Q4217" s="19" t="n">
        <x:v>0.05803847933023348</x:v>
      </x:c>
      <x:c r="R4217" s="19" t="n">
        <x:v>0.06004048012638691</x:v>
      </x:c>
      <x:c r="S4217" s="21" t="n">
        <x:v>9035.392153875619</x:v>
      </x:c>
      <x:c r="T4217" s="21" t="n">
        <x:v>14772.227004025604</x:v>
      </x:c>
      <x:c r="U4217" s="21" t="n">
        <x:v>18519.693724134282</x:v>
      </x:c>
      <x:c r="V4217" s="21" t="n">
        <x:v>22531.94777599941</x:v>
      </x:c>
      <x:c r="W4217" s="21" t="n">
        <x:v>27049.639582122047</x:v>
      </x:c>
      <x:c r="X4217" s="21" t="n">
        <x:v>28748.18589177631</x:v>
      </x:c>
      <x:c r="Y4217" s="21" t="n">
        <x:v>30005.7016847341</x:v>
      </x:c>
      <x:c r="Z4217" s="21" t="n">
        <x:v>30967.599756896485</x:v>
      </x:c>
      <x:c r="AA4217" s="21" t="n">
        <x:v>31650.835018653695</x:v>
      </x:c>
      <x:c r="AB4217" s="21" t="n">
        <x:v>32002.69359675732</x:v>
      </x:c>
      <x:c r="AC4217" s="21" t="n">
        <x:v>41742.64382185737</x:v>
      </x:c>
      <x:c r="AD4217" s="25" t="n">
        <x:f>AC4217*(1+Inputs!$C$14)*(1-Inputs!$C$14/Inputs!$C$15)</x:f>
        <x:v>33122.787872643814</x:v>
      </x:c>
      <x:c r="AE4217" s="25" t="n">
        <x:f>AD4217/(B4217-Inputs!$C$14)</x:f>
        <x:v>540936.3295392063</x:v>
      </x:c>
      <x:c r="AF4217" s="25" t="n">
        <x:f>S4217/(1+B4217)^1+T4217/(1+B4217)^2+U4217/(1+B4217)^3+V4217/(1+B4217)^4+W4217/(1+B4217)^5+X4217/(1+B4217)^6+Y4217/(1+B4217)^7+Z4217/(1+B4217)^8+AA4217/(1+B4217)^9+AB4217/(1+B4217)^10+AE4217/(1+B4217)^10</x:f>
        <x:v>356914.3915615854</x:v>
      </x:c>
      <x:c r="AG4217" s="25" t="n">
        <x:f>(AF4217+Inputs!$C$12)/Inputs!$C$13</x:f>
        <x:v>310.5998550219548</x:v>
      </x:c>
      <x:c r="AH4217" s="25" t="n">
        <x:f>(S4217+Inputs!$C$11)*Inputs!$C$8-Inputs!$C$11</x:f>
        <x:v>2357.8631734595365</x:v>
      </x:c>
      <x:c r="AI4217" s="25" t="n">
        <x:f>Inputs!$C$12+AH4217-Inputs!$C$10*Inputs!$C$13</x:f>
        <x:v>24675.778588659537</x:v>
      </x:c>
      <x:c r="AJ4217" s="25" t="n">
        <x:f>(S4217+Inputs!$C$11)*(1-Inputs!$C$8)</x:f>
        <x:v>6677.528980416083</x:v>
      </x:c>
      <x:c r="AK4217" s="25" t="n">
        <x:f>AJ4217/(1+B4217)^(1-Inputs!$C$8)+T4217/(1+B4217)^(2-Inputs!$C$8)+U4217/(1+B4217)^(3-Inputs!$C$8)+V4217/(1+B4217)^(4-Inputs!$C$8)+W4217/(1+B4217)^(5-Inputs!$C$8)+X4217/(1+B4217)^(6-Inputs!$C$8)+Y4217/(1+B4217)^(7-Inputs!$C$8)+Z4217/(1+B4217)^(8-Inputs!$C$8)+AA4217/(1+B4217)^(9-Inputs!$C$8)+AB4217/(1+B4217)^(10-Inputs!$C$8)+AE4217/(1+B4217)^(10-Inputs!$C$8)</x:f>
        <x:v>370367.6470240628</x:v>
      </x:c>
      <x:c r="AL4217" s="25" t="n">
        <x:f>(AK4217+AI4217)/Inputs!$C$13</x:f>
        <x:v>315.2159800697143</x:v>
      </x:c>
      <x:c r="AM4217" s="26" t="n">
        <x:f>IF(AL4217&gt;=Inputs!$C$7,1,0)</x:f>
        <x:v>1</x:v>
      </x:c>
      <x:c r="AN4217" s="26" t="n">
        <x:f>IF(Inputs!$C$7&lt;=(1-Inputs!$C$16)*AL4217,1,0)</x:f>
        <x:v>0</x:v>
      </x:c>
    </x:row>
    <x:row r="4218" ht="20" customHeight="1">
      <x:c r="A4218" s="16" t="n">
        <x:v>4213</x:v>
      </x:c>
      <x:c r="B4218" s="19" t="n">
        <x:v>0.08596126190543804</x:v>
      </x:c>
      <x:c r="C4218" s="24" t="n">
        <x:v>0.6533061748506555</x:v>
      </x:c>
      <x:c r="D4218" s="19" t="n">
        <x:v>0.0386305005247678</x:v>
      </x:c>
      <x:c r="E4218" s="19" t="n">
        <x:v>0.05075186670456987</x:v>
      </x:c>
      <x:c r="F4218" s="19" t="n">
        <x:v>-0.10595354144204408</x:v>
      </x:c>
      <x:c r="G4218" s="19" t="n">
        <x:v>-0.05058034141788824</x:v>
      </x:c>
      <x:c r="H4218" s="19" t="n">
        <x:v>0.6414350601263266</x:v>
      </x:c>
      <x:c r="I4218" s="19" t="n">
        <x:v>0.06851869876590286</x:v>
      </x:c>
      <x:c r="J4218" s="19" t="n">
        <x:v>0.060367081023795205</x:v>
      </x:c>
      <x:c r="K4218" s="19" t="n">
        <x:v>0.05695662815506808</x:v>
      </x:c>
      <x:c r="L4218" s="19" t="n">
        <x:v>0.06896072831007928</x:v>
      </x:c>
      <x:c r="M4218" s="19" t="n">
        <x:v>0.06486875042220278</x:v>
      </x:c>
      <x:c r="N4218" s="19" t="n">
        <x:v>0.06150933230385476</x:v>
      </x:c>
      <x:c r="O4218" s="19" t="n">
        <x:v>0.05806972271949576</x:v>
      </x:c>
      <x:c r="P4218" s="19" t="n">
        <x:v>0.06421087770792042</x:v>
      </x:c>
      <x:c r="Q4218" s="19" t="n">
        <x:v>0.07260624758692188</x:v>
      </x:c>
      <x:c r="R4218" s="19" t="n">
        <x:v>0.064743155415498</x:v>
      </x:c>
      <x:c r="S4218" s="21" t="n">
        <x:v>10864.58461233745</x:v>
      </x:c>
      <x:c r="T4218" s="21" t="n">
        <x:v>16961.91345653301</x:v>
      </x:c>
      <x:c r="U4218" s="21" t="n">
        <x:v>20452.264330785896</x:v>
      </x:c>
      <x:c r="V4218" s="21" t="n">
        <x:v>24215.8558424605</x:v>
      </x:c>
      <x:c r="W4218" s="21" t="n">
        <x:v>28530.958220073942</x:v>
      </x:c>
      <x:c r="X4218" s="21" t="n">
        <x:v>30389.213463380103</x:v>
      </x:c>
      <x:c r="Y4218" s="21" t="n">
        <x:v>31854.18365536066</x:v>
      </x:c>
      <x:c r="Z4218" s="21" t="n">
        <x:v>32974.623165840225</x:v>
      </x:c>
      <x:c r="AA4218" s="21" t="n">
        <x:v>33725.276750452176</x:v>
      </x:c>
      <x:c r="AB4218" s="21" t="n">
        <x:v>34058.892334103395</x:v>
      </x:c>
      <x:c r="AC4218" s="21" t="n">
        <x:v>44424.64217491748</x:v>
      </x:c>
      <x:c r="AD4218" s="25" t="n">
        <x:f>AC4218*(1+Inputs!$C$14)*(1-Inputs!$C$14/Inputs!$C$15)</x:f>
        <x:v>35250.95356579701</x:v>
      </x:c>
      <x:c r="AE4218" s="25" t="n">
        <x:f>AD4218/(B4218-Inputs!$C$14)</x:f>
        <x:v>691720.5784897452</x:v>
      </x:c>
      <x:c r="AF4218" s="25" t="n">
        <x:f>S4218/(1+B4218)^1+T4218/(1+B4218)^2+U4218/(1+B4218)^3+V4218/(1+B4218)^4+W4218/(1+B4218)^5+X4218/(1+B4218)^6+Y4218/(1+B4218)^7+Z4218/(1+B4218)^8+AA4218/(1+B4218)^9+AB4218/(1+B4218)^10+AE4218/(1+B4218)^10</x:f>
        <x:v>464346.6322293565</x:v>
      </x:c>
      <x:c r="AG4218" s="25" t="n">
        <x:f>(AF4218+Inputs!$C$12)/Inputs!$C$13</x:f>
        <x:v>396.32298528453896</x:v>
      </x:c>
      <x:c r="AH4218" s="25" t="n">
        <x:f>(S4218+Inputs!$C$11)*Inputs!$C$8-Inputs!$C$11</x:f>
        <x:v>3214.827311533436</x:v>
      </x:c>
      <x:c r="AI4218" s="25" t="n">
        <x:f>Inputs!$C$12+AH4218-Inputs!$C$10*Inputs!$C$13</x:f>
        <x:v>25532.742726733435</x:v>
      </x:c>
      <x:c r="AJ4218" s="25" t="n">
        <x:f>(S4218+Inputs!$C$11)*(1-Inputs!$C$8)</x:f>
        <x:v>7649.757300804015</x:v>
      </x:c>
      <x:c r="AK4218" s="25" t="n">
        <x:f>AJ4218/(1+B4218)^(1-Inputs!$C$8)+T4218/(1+B4218)^(2-Inputs!$C$8)+U4218/(1+B4218)^(3-Inputs!$C$8)+V4218/(1+B4218)^(4-Inputs!$C$8)+W4218/(1+B4218)^(5-Inputs!$C$8)+X4218/(1+B4218)^(6-Inputs!$C$8)+Y4218/(1+B4218)^(7-Inputs!$C$8)+Z4218/(1+B4218)^(8-Inputs!$C$8)+AA4218/(1+B4218)^(9-Inputs!$C$8)+AB4218/(1+B4218)^(10-Inputs!$C$8)+AE4218/(1+B4218)^(10-Inputs!$C$8)</x:f>
        <x:v>479560.54644873494</x:v>
      </x:c>
      <x:c r="AL4218" s="25" t="n">
        <x:f>(AK4218+AI4218)/Inputs!$C$13</x:f>
        <x:v>403.02778340668937</x:v>
      </x:c>
      <x:c r="AM4218" s="26" t="n">
        <x:f>IF(AL4218&gt;=Inputs!$C$7,1,0)</x:f>
        <x:v>1</x:v>
      </x:c>
      <x:c r="AN4218" s="26" t="n">
        <x:f>IF(Inputs!$C$7&lt;=(1-Inputs!$C$16)*AL4218,1,0)</x:f>
        <x:v>1</x:v>
      </x:c>
    </x:row>
    <x:row r="4219" ht="20" customHeight="1">
      <x:c r="A4219" s="16" t="n">
        <x:v>4214</x:v>
      </x:c>
      <x:c r="B4219" s="19" t="n">
        <x:v>0.09245537836718756</x:v>
      </x:c>
      <x:c r="C4219" s="24" t="n">
        <x:v>0.8576153996584992</x:v>
      </x:c>
      <x:c r="D4219" s="19" t="n">
        <x:v>0.021569508033250886</x:v>
      </x:c>
      <x:c r="E4219" s="19" t="n">
        <x:v>0.04975445736127966</x:v>
      </x:c>
      <x:c r="F4219" s="19" t="n">
        <x:v>-0.2042227971228715</x:v>
      </x:c>
      <x:c r="G4219" s="19" t="n">
        <x:v>-0.04061378727475756</x:v>
      </x:c>
      <x:c r="H4219" s="19" t="n">
        <x:v>0.6912353446640225</x:v>
      </x:c>
      <x:c r="I4219" s="19" t="n">
        <x:v>0.06440270107258698</x:v>
      </x:c>
      <x:c r="J4219" s="19" t="n">
        <x:v>0.0703435168757767</x:v>
      </x:c>
      <x:c r="K4219" s="19" t="n">
        <x:v>0.06299469380093911</x:v>
      </x:c>
      <x:c r="L4219" s="19" t="n">
        <x:v>0.05963165241313277</x:v>
      </x:c>
      <x:c r="M4219" s="19" t="n">
        <x:v>0.059050911154080274</x:v>
      </x:c>
      <x:c r="N4219" s="19" t="n">
        <x:v>0.06950073709719277</x:v>
      </x:c>
      <x:c r="O4219" s="19" t="n">
        <x:v>0.05788428569418898</x:v>
      </x:c>
      <x:c r="P4219" s="19" t="n">
        <x:v>0.07380387839939773</x:v>
      </x:c>
      <x:c r="Q4219" s="19" t="n">
        <x:v>0.07132691057155285</x:v>
      </x:c>
      <x:c r="R4219" s="19" t="n">
        <x:v>0.06101346376467632</x:v>
      </x:c>
      <x:c r="S4219" s="21" t="n">
        <x:v>9132.936995796923</x:v>
      </x:c>
      <x:c r="T4219" s="21" t="n">
        <x:v>14807.54756474982</x:v>
      </x:c>
      <x:c r="U4219" s="21" t="n">
        <x:v>18551.94184000443</x:v>
      </x:c>
      <x:c r="V4219" s="21" t="n">
        <x:v>22713.13906747803</x:v>
      </x:c>
      <x:c r="W4219" s="21" t="n">
        <x:v>27363.304995803624</x:v>
      </x:c>
      <x:c r="X4219" s="21" t="n">
        <x:v>28983.289087587753</x:v>
      </x:c>
      <x:c r="Y4219" s="21" t="n">
        <x:v>30224.21230731822</x:v>
      </x:c>
      <x:c r="Z4219" s="21" t="n">
        <x:v>31174.1032300501</x:v>
      </x:c>
      <x:c r="AA4219" s="21" t="n">
        <x:v>31859.211114282738</x:v>
      </x:c>
      <x:c r="AB4219" s="21" t="n">
        <x:v>32208.742177949873</x:v>
      </x:c>
      <x:c r="AC4219" s="21" t="n">
        <x:v>42011.40284080418</x:v>
      </x:c>
      <x:c r="AD4219" s="25" t="n">
        <x:f>AC4219*(1+Inputs!$C$14)*(1-Inputs!$C$14/Inputs!$C$15)</x:f>
        <x:v>33336.04815417811</x:v>
      </x:c>
      <x:c r="AE4219" s="25" t="n">
        <x:f>AD4219/(B4219-Inputs!$C$14)</x:f>
        <x:v>580207.6167897301</x:v>
      </x:c>
      <x:c r="AF4219" s="25" t="n">
        <x:f>S4219/(1+B4219)^1+T4219/(1+B4219)^2+U4219/(1+B4219)^3+V4219/(1+B4219)^4+W4219/(1+B4219)^5+X4219/(1+B4219)^6+Y4219/(1+B4219)^7+Z4219/(1+B4219)^8+AA4219/(1+B4219)^9+AB4219/(1+B4219)^10+AE4219/(1+B4219)^10</x:f>
        <x:v>384529.8053425895</x:v>
      </x:c>
      <x:c r="AG4219" s="25" t="n">
        <x:f>(AF4219+Inputs!$C$12)/Inputs!$C$13</x:f>
        <x:v>332.6349508003708</x:v>
      </x:c>
      <x:c r="AH4219" s="25" t="n">
        <x:f>(S4219+Inputs!$C$11)*Inputs!$C$8-Inputs!$C$11</x:f>
        <x:v>2403.5622637843117</x:v>
      </x:c>
      <x:c r="AI4219" s="25" t="n">
        <x:f>Inputs!$C$12+AH4219-Inputs!$C$10*Inputs!$C$13</x:f>
        <x:v>24721.47767898431</x:v>
      </x:c>
      <x:c r="AJ4219" s="25" t="n">
        <x:f>(S4219+Inputs!$C$11)*(1-Inputs!$C$8)</x:f>
        <x:v>6729.374732012611</x:v>
      </x:c>
      <x:c r="AK4219" s="25" t="n">
        <x:f>AJ4219/(1+B4219)^(1-Inputs!$C$8)+T4219/(1+B4219)^(2-Inputs!$C$8)+U4219/(1+B4219)^(3-Inputs!$C$8)+V4219/(1+B4219)^(4-Inputs!$C$8)+W4219/(1+B4219)^(5-Inputs!$C$8)+X4219/(1+B4219)^(6-Inputs!$C$8)+Y4219/(1+B4219)^(7-Inputs!$C$8)+Z4219/(1+B4219)^(8-Inputs!$C$8)+AA4219/(1+B4219)^(9-Inputs!$C$8)+AB4219/(1+B4219)^(10-Inputs!$C$8)+AE4219/(1+B4219)^(10-Inputs!$C$8)</x:f>
        <x:v>398501.410236072</x:v>
      </x:c>
      <x:c r="AL4219" s="25" t="n">
        <x:f>(AK4219+AI4219)/Inputs!$C$13</x:f>
        <x:v>337.7011456276288</x:v>
      </x:c>
      <x:c r="AM4219" s="26" t="n">
        <x:f>IF(AL4219&gt;=Inputs!$C$7,1,0)</x:f>
        <x:v>1</x:v>
      </x:c>
      <x:c r="AN4219" s="26" t="n">
        <x:f>IF(Inputs!$C$7&lt;=(1-Inputs!$C$16)*AL4219,1,0)</x:f>
        <x:v>1</x:v>
      </x:c>
    </x:row>
    <x:row r="4220" ht="20" customHeight="1">
      <x:c r="A4220" s="16" t="n">
        <x:v>4215</x:v>
      </x:c>
      <x:c r="B4220" s="19" t="n">
        <x:v>0.0860531386548057</x:v>
      </x:c>
      <x:c r="C4220" s="24" t="n">
        <x:v>0.21092835898789986</x:v>
      </x:c>
      <x:c r="D4220" s="19" t="n">
        <x:v>0.03177523341900468</x:v>
      </x:c>
      <x:c r="E4220" s="19" t="n">
        <x:v>0.05294449778106952</x:v>
      </x:c>
      <x:c r="F4220" s="19" t="n">
        <x:v>-0.08676623389938984</x:v>
      </x:c>
      <x:c r="G4220" s="19" t="n">
        <x:v>-0.08440522411952828</x:v>
      </x:c>
      <x:c r="H4220" s="19" t="n">
        <x:v>0.4989417233817619</x:v>
      </x:c>
      <x:c r="I4220" s="19" t="n">
        <x:v>0.04803437565422087</x:v>
      </x:c>
      <x:c r="J4220" s="19" t="n">
        <x:v>0.048920806025870435</x:v>
      </x:c>
      <x:c r="K4220" s="19" t="n">
        <x:v>0.04650005236433231</x:v>
      </x:c>
      <x:c r="L4220" s="19" t="n">
        <x:v>0.05033663265587052</x:v>
      </x:c>
      <x:c r="M4220" s="19" t="n">
        <x:v>0.061355716286810774</x:v>
      </x:c>
      <x:c r="N4220" s="19" t="n">
        <x:v>0.053292894147765536</x:v>
      </x:c>
      <x:c r="O4220" s="19" t="n">
        <x:v>0.045860906883511916</x:v>
      </x:c>
      <x:c r="P4220" s="19" t="n">
        <x:v>0.05682631332430333</x:v>
      </x:c>
      <x:c r="Q4220" s="19" t="n">
        <x:v>0.051139065501739654</x:v>
      </x:c>
      <x:c r="R4220" s="19" t="n">
        <x:v>0.06078850287906448</x:v>
      </x:c>
      <x:c r="S4220" s="21" t="n">
        <x:v>11006.011339955636</x:v>
      </x:c>
      <x:c r="T4220" s="21" t="n">
        <x:v>16655.72826656606</x:v>
      </x:c>
      <x:c r="U4220" s="21" t="n">
        <x:v>19382.23842219982</x:v>
      </x:c>
      <x:c r="V4220" s="21" t="n">
        <x:v>22065.414914609584</x:v>
      </x:c>
      <x:c r="W4220" s="21" t="n">
        <x:v>25078.466386501867</x:v>
      </x:c>
      <x:c r="X4220" s="21" t="n">
        <x:v>26631.40720430513</x:v>
      </x:c>
      <x:c r="Y4220" s="21" t="n">
        <x:v>27875.93886709406</x:v>
      </x:c>
      <x:c r="Z4220" s="21" t="n">
        <x:v>28854.827134561376</x:v>
      </x:c>
      <x:c r="AA4220" s="21" t="n">
        <x:v>29570.601908847886</x:v>
      </x:c>
      <x:c r="AB4220" s="21" t="n">
        <x:v>29964.060060824275</x:v>
      </x:c>
      <x:c r="AC4220" s="21" t="n">
        <x:v>39083.55660107514</x:v>
      </x:c>
      <x:c r="AD4220" s="25" t="n">
        <x:f>AC4220*(1+Inputs!$C$14)*(1-Inputs!$C$14/Inputs!$C$15)</x:f>
        <x:v>31012.80216295312</x:v>
      </x:c>
      <x:c r="AE4220" s="25" t="n">
        <x:f>AD4220/(B4220-Inputs!$C$14)</x:f>
        <x:v>607461.2253057599</x:v>
      </x:c>
      <x:c r="AF4220" s="25" t="n">
        <x:f>S4220/(1+B4220)^1+T4220/(1+B4220)^2+U4220/(1+B4220)^3+V4220/(1+B4220)^4+W4220/(1+B4220)^5+X4220/(1+B4220)^6+Y4220/(1+B4220)^7+Z4220/(1+B4220)^8+AA4220/(1+B4220)^9+AB4220/(1+B4220)^10+AE4220/(1+B4220)^10</x:f>
        <x:v>411889.77878845925</x:v>
      </x:c>
      <x:c r="AG4220" s="25" t="n">
        <x:f>(AF4220+Inputs!$C$12)/Inputs!$C$13</x:f>
        <x:v>354.466223732061</x:v>
      </x:c>
      <x:c r="AH4220" s="25" t="n">
        <x:f>(S4220+Inputs!$C$11)*Inputs!$C$8-Inputs!$C$11</x:f>
        <x:v>3281.084764746339</x:v>
      </x:c>
      <x:c r="AI4220" s="25" t="n">
        <x:f>Inputs!$C$12+AH4220-Inputs!$C$10*Inputs!$C$13</x:f>
        <x:v>25599.000179946335</x:v>
      </x:c>
      <x:c r="AJ4220" s="25" t="n">
        <x:f>(S4220+Inputs!$C$11)*(1-Inputs!$C$8)</x:f>
        <x:v>7724.926575209297</x:v>
      </x:c>
      <x:c r="AK4220" s="25" t="n">
        <x:f>AJ4220/(1+B4220)^(1-Inputs!$C$8)+T4220/(1+B4220)^(2-Inputs!$C$8)+U4220/(1+B4220)^(3-Inputs!$C$8)+V4220/(1+B4220)^(4-Inputs!$C$8)+W4220/(1+B4220)^(5-Inputs!$C$8)+X4220/(1+B4220)^(6-Inputs!$C$8)+Y4220/(1+B4220)^(7-Inputs!$C$8)+Z4220/(1+B4220)^(8-Inputs!$C$8)+AA4220/(1+B4220)^(9-Inputs!$C$8)+AB4220/(1+B4220)^(10-Inputs!$C$8)+AE4220/(1+B4220)^(10-Inputs!$C$8)</x:f>
        <x:v>424991.08164928213</x:v>
      </x:c>
      <x:c r="AL4220" s="25" t="n">
        <x:f>(AK4220+AI4220)/Inputs!$C$13</x:f>
        <x:v>359.53817996893866</x:v>
      </x:c>
      <x:c r="AM4220" s="26" t="n">
        <x:f>IF(AL4220&gt;=Inputs!$C$7,1,0)</x:f>
        <x:v>1</x:v>
      </x:c>
      <x:c r="AN4220" s="26" t="n">
        <x:f>IF(Inputs!$C$7&lt;=(1-Inputs!$C$16)*AL4220,1,0)</x:f>
        <x:v>1</x:v>
      </x:c>
    </x:row>
    <x:row r="4221" ht="20" customHeight="1">
      <x:c r="A4221" s="16" t="n">
        <x:v>4216</x:v>
      </x:c>
      <x:c r="B4221" s="19" t="n">
        <x:v>0.07179362655395448</x:v>
      </x:c>
      <x:c r="C4221" s="24" t="n">
        <x:v>0.14398575750996656</x:v>
      </x:c>
      <x:c r="D4221" s="19" t="n">
        <x:v>0.03266043735998352</x:v>
      </x:c>
      <x:c r="E4221" s="19" t="n">
        <x:v>0.066589764252532</x:v>
      </x:c>
      <x:c r="F4221" s="19" t="n">
        <x:v>-0.15063861892760885</x:v>
      </x:c>
      <x:c r="G4221" s="19" t="n">
        <x:v>-0.05157866621051824</x:v>
      </x:c>
      <x:c r="H4221" s="19" t="n">
        <x:v>0.9800585212562112</x:v>
      </x:c>
      <x:c r="I4221" s="19" t="n">
        <x:v>0.0596918564294731</x:v>
      </x:c>
      <x:c r="J4221" s="19" t="n">
        <x:v>0.06566422300025238</x:v>
      </x:c>
      <x:c r="K4221" s="19" t="n">
        <x:v>0.06651398401540633</x:v>
      </x:c>
      <x:c r="L4221" s="19" t="n">
        <x:v>0.06317455599301525</x:v>
      </x:c>
      <x:c r="M4221" s="19" t="n">
        <x:v>0.07197882244981088</x:v>
      </x:c>
      <x:c r="N4221" s="19" t="n">
        <x:v>0.06197527652597387</x:v>
      </x:c>
      <x:c r="O4221" s="19" t="n">
        <x:v>0.06788620495800957</x:v>
      </x:c>
      <x:c r="P4221" s="19" t="n">
        <x:v>0.056568438909338284</x:v>
      </x:c>
      <x:c r="Q4221" s="19" t="n">
        <x:v>0.0615703861595955</x:v>
      </x:c>
      <x:c r="R4221" s="19" t="n">
        <x:v>0.05721357829820477</x:v>
      </x:c>
      <x:c r="S4221" s="21" t="n">
        <x:v>10131.167727518667</x:v>
      </x:c>
      <x:c r="T4221" s="21" t="n">
        <x:v>15655.102693619177</x:v>
      </x:c>
      <x:c r="U4221" s="21" t="n">
        <x:v>19030.407864628527</x:v>
      </x:c>
      <x:c r="V4221" s="21" t="n">
        <x:v>22749.56893681768</x:v>
      </x:c>
      <x:c r="W4221" s="21" t="n">
        <x:v>26878.992183222326</x:v>
      </x:c>
      <x:c r="X4221" s="21" t="n">
        <x:v>28966.099874672538</x:v>
      </x:c>
      <x:c r="Y4221" s="21" t="n">
        <x:v>30527.680218670317</x:v>
      </x:c>
      <x:c r="Z4221" s="21" t="n">
        <x:v>31758.598304610507</x:v>
      </x:c>
      <x:c r="AA4221" s="21" t="n">
        <x:v>32570.6602344016</x:v>
      </x:c>
      <x:c r="AB4221" s="21" t="n">
        <x:v>32962.890462054085</x:v>
      </x:c>
      <x:c r="AC4221" s="21" t="n">
        <x:v>42995.074515722714</x:v>
      </x:c>
      <x:c r="AD4221" s="25" t="n">
        <x:f>AC4221*(1+Inputs!$C$14)*(1-Inputs!$C$14/Inputs!$C$15)</x:f>
        <x:v>34116.59162822597</x:v>
      </x:c>
      <x:c r="AE4221" s="25" t="n">
        <x:f>AD4221/(B4221-Inputs!$C$14)</x:f>
        <x:v>927241.8846290436</x:v>
      </x:c>
      <x:c r="AF4221" s="25" t="n">
        <x:f>S4221/(1+B4221)^1+T4221/(1+B4221)^2+U4221/(1+B4221)^3+V4221/(1+B4221)^4+W4221/(1+B4221)^5+X4221/(1+B4221)^6+Y4221/(1+B4221)^7+Z4221/(1+B4221)^8+AA4221/(1+B4221)^9+AB4221/(1+B4221)^10+AE4221/(1+B4221)^10</x:f>
        <x:v>628380.3250717851</x:v>
      </x:c>
      <x:c r="AG4221" s="25" t="n">
        <x:f>(AF4221+Inputs!$C$12)/Inputs!$C$13</x:f>
        <x:v>527.2099660603442</x:v>
      </x:c>
      <x:c r="AH4221" s="25" t="n">
        <x:f>(S4221+Inputs!$C$11)*Inputs!$C$8-Inputs!$C$11</x:f>
        <x:v>2871.226524399156</x:v>
      </x:c>
      <x:c r="AI4221" s="25" t="n">
        <x:f>Inputs!$C$12+AH4221-Inputs!$C$10*Inputs!$C$13</x:f>
        <x:v>25189.141939599154</x:v>
      </x:c>
      <x:c r="AJ4221" s="25" t="n">
        <x:f>(S4221+Inputs!$C$11)*(1-Inputs!$C$8)</x:f>
        <x:v>7259.941203119511</x:v>
      </x:c>
      <x:c r="AK4221" s="25" t="n">
        <x:f>AJ4221/(1+B4221)^(1-Inputs!$C$8)+T4221/(1+B4221)^(2-Inputs!$C$8)+U4221/(1+B4221)^(3-Inputs!$C$8)+V4221/(1+B4221)^(4-Inputs!$C$8)+W4221/(1+B4221)^(5-Inputs!$C$8)+X4221/(1+B4221)^(6-Inputs!$C$8)+Y4221/(1+B4221)^(7-Inputs!$C$8)+Z4221/(1+B4221)^(8-Inputs!$C$8)+AA4221/(1+B4221)^(9-Inputs!$C$8)+AB4221/(1+B4221)^(10-Inputs!$C$8)+AE4221/(1+B4221)^(10-Inputs!$C$8)</x:f>
        <x:v>646359.3298778079</x:v>
      </x:c>
      <x:c r="AL4221" s="25" t="n">
        <x:f>(AK4221+AI4221)/Inputs!$C$13</x:f>
        <x:v>535.8469372826986</x:v>
      </x:c>
      <x:c r="AM4221" s="26" t="n">
        <x:f>IF(AL4221&gt;=Inputs!$C$7,1,0)</x:f>
        <x:v>1</x:v>
      </x:c>
      <x:c r="AN4221" s="26" t="n">
        <x:f>IF(Inputs!$C$7&lt;=(1-Inputs!$C$16)*AL4221,1,0)</x:f>
        <x:v>1</x:v>
      </x:c>
    </x:row>
    <x:row r="4222" ht="20" customHeight="1">
      <x:c r="A4222" s="16" t="n">
        <x:v>4217</x:v>
      </x:c>
      <x:c r="B4222" s="19" t="n">
        <x:v>0.08607334821902897</x:v>
      </x:c>
      <x:c r="C4222" s="24" t="n">
        <x:v>0.36042121159951535</x:v>
      </x:c>
      <x:c r="D4222" s="19" t="n">
        <x:v>0.02766899030226995</x:v>
      </x:c>
      <x:c r="E4222" s="19" t="n">
        <x:v>0.04810083866913402</x:v>
      </x:c>
      <x:c r="F4222" s="19" t="n">
        <x:v>-0.23262542706786352</x:v>
      </x:c>
      <x:c r="G4222" s="19" t="n">
        <x:v>-0.1094724423119527</x:v>
      </x:c>
      <x:c r="H4222" s="19" t="n">
        <x:v>0.31459037373795695</x:v>
      </x:c>
      <x:c r="I4222" s="19" t="n">
        <x:v>0.062222785108896235</x:v>
      </x:c>
      <x:c r="J4222" s="19" t="n">
        <x:v>0.07318829449097053</x:v>
      </x:c>
      <x:c r="K4222" s="19" t="n">
        <x:v>0.06935177498090866</x:v>
      </x:c>
      <x:c r="L4222" s="19" t="n">
        <x:v>0.0655945869540335</x:v>
      </x:c>
      <x:c r="M4222" s="19" t="n">
        <x:v>0.0692396547915439</x:v>
      </x:c>
      <x:c r="N4222" s="19" t="n">
        <x:v>0.0640092396509101</x:v>
      </x:c>
      <x:c r="O4222" s="19" t="n">
        <x:v>0.054608133729431074</x:v>
      </x:c>
      <x:c r="P4222" s="19" t="n">
        <x:v>0.06949314900163131</x:v>
      </x:c>
      <x:c r="Q4222" s="19" t="n">
        <x:v>0.06941123114688139</x:v>
      </x:c>
      <x:c r="R4222" s="19" t="n">
        <x:v>0.07309610564661967</x:v>
      </x:c>
      <x:c r="S4222" s="21" t="n">
        <x:v>8286.018807110268</x:v>
      </x:c>
      <x:c r="T4222" s="21" t="n">
        <x:v>13314.086557342105</x:v>
      </x:c>
      <x:c r="U4222" s="21" t="n">
        <x:v>16369.78900334445</x:v>
      </x:c>
      <x:c r="V4222" s="21" t="n">
        <x:v>19482.986905483584</x:v>
      </x:c>
      <x:c r="W4222" s="21" t="n">
        <x:v>22967.21912928482</x:v>
      </x:c>
      <x:c r="X4222" s="21" t="n">
        <x:v>24442.78169405998</x:v>
      </x:c>
      <x:c r="Y4222" s="21" t="n">
        <x:v>25623.19941562727</x:v>
      </x:c>
      <x:c r="Z4222" s="21" t="n">
        <x:v>26573.50150311295</x:v>
      </x:c>
      <x:c r="AA4222" s="21" t="n">
        <x:v>27317.229799944555</x:v>
      </x:c>
      <x:c r="AB4222" s="21" t="n">
        <x:v>27787.73409034603</x:v>
      </x:c>
      <x:c r="AC4222" s="21" t="n">
        <x:v>36244.87055262526</x:v>
      </x:c>
      <x:c r="AD4222" s="25" t="n">
        <x:f>AC4222*(1+Inputs!$C$14)*(1-Inputs!$C$14/Inputs!$C$15)</x:f>
        <x:v>28760.304783508138</x:v>
      </x:c>
      <x:c r="AE4222" s="25" t="n">
        <x:f>AD4222/(B4222-Inputs!$C$14)</x:f>
        <x:v>563117.6687333883</x:v>
      </x:c>
      <x:c r="AF4222" s="25" t="n">
        <x:f>S4222/(1+B4222)^1+T4222/(1+B4222)^2+U4222/(1+B4222)^3+V4222/(1+B4222)^4+W4222/(1+B4222)^5+X4222/(1+B4222)^6+Y4222/(1+B4222)^7+Z4222/(1+B4222)^8+AA4222/(1+B4222)^9+AB4222/(1+B4222)^10+AE4222/(1+B4222)^10</x:f>
        <x:v>375662.7536979578</x:v>
      </x:c>
      <x:c r="AG4222" s="25" t="n">
        <x:f>(AF4222+Inputs!$C$12)/Inputs!$C$13</x:f>
        <x:v>325.5596871881333</x:v>
      </x:c>
      <x:c r="AH4222" s="25" t="n">
        <x:f>(S4222+Inputs!$C$11)*Inputs!$C$8-Inputs!$C$11</x:f>
        <x:v>2006.7868931941257</x:v>
      </x:c>
      <x:c r="AI4222" s="25" t="n">
        <x:f>Inputs!$C$12+AH4222-Inputs!$C$10*Inputs!$C$13</x:f>
        <x:v>24324.702308394124</x:v>
      </x:c>
      <x:c r="AJ4222" s="25" t="n">
        <x:f>(S4222+Inputs!$C$11)*(1-Inputs!$C$8)</x:f>
        <x:v>6279.231913916143</x:v>
      </x:c>
      <x:c r="AK4222" s="25" t="n">
        <x:f>AJ4222/(1+B4222)^(1-Inputs!$C$8)+T4222/(1+B4222)^(2-Inputs!$C$8)+U4222/(1+B4222)^(3-Inputs!$C$8)+V4222/(1+B4222)^(4-Inputs!$C$8)+W4222/(1+B4222)^(5-Inputs!$C$8)+X4222/(1+B4222)^(6-Inputs!$C$8)+Y4222/(1+B4222)^(7-Inputs!$C$8)+Z4222/(1+B4222)^(8-Inputs!$C$8)+AA4222/(1+B4222)^(9-Inputs!$C$8)+AB4222/(1+B4222)^(10-Inputs!$C$8)+AE4222/(1+B4222)^(10-Inputs!$C$8)</x:f>
        <x:v>388558.57989261334</x:v>
      </x:c>
      <x:c r="AL4222" s="25" t="n">
        <x:f>(AK4222+AI4222)/Inputs!$C$13</x:f>
        <x:v>329.4508907508815</x:v>
      </x:c>
      <x:c r="AM4222" s="26" t="n">
        <x:f>IF(AL4222&gt;=Inputs!$C$7,1,0)</x:f>
        <x:v>1</x:v>
      </x:c>
      <x:c r="AN4222" s="26" t="n">
        <x:f>IF(Inputs!$C$7&lt;=(1-Inputs!$C$16)*AL4222,1,0)</x:f>
        <x:v>0</x:v>
      </x:c>
    </x:row>
    <x:row r="4223" ht="20" customHeight="1">
      <x:c r="A4223" s="16" t="n">
        <x:v>4218</x:v>
      </x:c>
      <x:c r="B4223" s="19" t="n">
        <x:v>0.08127460969781979</x:v>
      </x:c>
      <x:c r="C4223" s="24" t="n">
        <x:v>0.5227907105002316</x:v>
      </x:c>
      <x:c r="D4223" s="19" t="n">
        <x:v>0.02573997450469534</x:v>
      </x:c>
      <x:c r="E4223" s="19" t="n">
        <x:v>0.0491997769925743</x:v>
      </x:c>
      <x:c r="F4223" s="19" t="n">
        <x:v>-0.12578633567847988</x:v>
      </x:c>
      <x:c r="G4223" s="19" t="n">
        <x:v>-0.10111207307122469</x:v>
      </x:c>
      <x:c r="H4223" s="19" t="n">
        <x:v>0.864380441333509</x:v>
      </x:c>
      <x:c r="I4223" s="19" t="n">
        <x:v>0.05462025160751068</x:v>
      </x:c>
      <x:c r="J4223" s="19" t="n">
        <x:v>0.05515983367972581</x:v>
      </x:c>
      <x:c r="K4223" s="19" t="n">
        <x:v>0.04958766596162263</x:v>
      </x:c>
      <x:c r="L4223" s="19" t="n">
        <x:v>0.06437819838936207</x:v>
      </x:c>
      <x:c r="M4223" s="19" t="n">
        <x:v>0.05643312130254685</x:v>
      </x:c>
      <x:c r="N4223" s="19" t="n">
        <x:v>0.049625200240722055</x:v>
      </x:c>
      <x:c r="O4223" s="19" t="n">
        <x:v>0.05348268159259646</x:v>
      </x:c>
      <x:c r="P4223" s="19" t="n">
        <x:v>0.05224427757821672</x:v>
      </x:c>
      <x:c r="Q4223" s="19" t="n">
        <x:v>0.05095092096428175</x:v>
      </x:c>
      <x:c r="R4223" s="19" t="n">
        <x:v>0.053905187277929374</x:v>
      </x:c>
      <x:c r="S4223" s="21" t="n">
        <x:v>10232.56645422296</x:v>
      </x:c>
      <x:c r="T4223" s="21" t="n">
        <x:v>16106.119459007325</x:v>
      </x:c>
      <x:c r="U4223" s="21" t="n">
        <x:v>19486.431180673975</x:v>
      </x:c>
      <x:c r="V4223" s="21" t="n">
        <x:v>22982.008954436442</x:v>
      </x:c>
      <x:c r="W4223" s="21" t="n">
        <x:v>26909.200663819865</x:v>
      </x:c>
      <x:c r="X4223" s="21" t="n">
        <x:v>28446.97445476738</x:v>
      </x:c>
      <x:c r="Y4223" s="21" t="n">
        <x:v>29607.053937235298</x:v>
      </x:c>
      <x:c r="Z4223" s="21" t="n">
        <x:v>30530.4543747031</x:v>
      </x:c>
      <x:c r="AA4223" s="21" t="n">
        <x:v>31170.9703054281</x:v>
      </x:c>
      <x:c r="AB4223" s="21" t="n">
        <x:v>31510.170554220476</x:v>
      </x:c>
      <x:c r="AC4223" s="21" t="n">
        <x:v>41100.2224620267</x:v>
      </x:c>
      <x:c r="AD4223" s="25" t="n">
        <x:f>AC4223*(1+Inputs!$C$14)*(1-Inputs!$C$14/Inputs!$C$15)</x:f>
        <x:v>32613.02652361818</x:v>
      </x:c>
      <x:c r="AE4223" s="25" t="n">
        <x:f>AD4223/(B4223-Inputs!$C$14)</x:f>
        <x:v>704771.5093997808</x:v>
      </x:c>
      <x:c r="AF4223" s="25" t="n">
        <x:f>S4223/(1+B4223)^1+T4223/(1+B4223)^2+U4223/(1+B4223)^3+V4223/(1+B4223)^4+W4223/(1+B4223)^5+X4223/(1+B4223)^6+Y4223/(1+B4223)^7+Z4223/(1+B4223)^8+AA4223/(1+B4223)^9+AB4223/(1+B4223)^10+AE4223/(1+B4223)^10</x:f>
        <x:v>477416.4854907403</x:v>
      </x:c>
      <x:c r="AG4223" s="25" t="n">
        <x:f>(AF4223+Inputs!$C$12)/Inputs!$C$13</x:f>
        <x:v>406.75177953358764</x:v>
      </x:c>
      <x:c r="AH4223" s="25" t="n">
        <x:f>(S4223+Inputs!$C$11)*Inputs!$C$8-Inputs!$C$11</x:f>
        <x:v>2918.731133348291</x:v>
      </x:c>
      <x:c r="AI4223" s="25" t="n">
        <x:f>Inputs!$C$12+AH4223-Inputs!$C$10*Inputs!$C$13</x:f>
        <x:v>25236.64654854829</x:v>
      </x:c>
      <x:c r="AJ4223" s="25" t="n">
        <x:f>(S4223+Inputs!$C$11)*(1-Inputs!$C$8)</x:f>
        <x:v>7313.83532087467</x:v>
      </x:c>
      <x:c r="AK4223" s="25" t="n">
        <x:f>AJ4223/(1+B4223)^(1-Inputs!$C$8)+T4223/(1+B4223)^(2-Inputs!$C$8)+U4223/(1+B4223)^(3-Inputs!$C$8)+V4223/(1+B4223)^(4-Inputs!$C$8)+W4223/(1+B4223)^(5-Inputs!$C$8)+X4223/(1+B4223)^(6-Inputs!$C$8)+Y4223/(1+B4223)^(7-Inputs!$C$8)+Z4223/(1+B4223)^(8-Inputs!$C$8)+AA4223/(1+B4223)^(9-Inputs!$C$8)+AB4223/(1+B4223)^(10-Inputs!$C$8)+AE4223/(1+B4223)^(10-Inputs!$C$8)</x:f>
        <x:v>492417.75143882935</x:v>
      </x:c>
      <x:c r="AL4223" s="25" t="n">
        <x:f>(AK4223+AI4223)/Inputs!$C$13</x:f>
        <x:v>413.0506365114261</x:v>
      </x:c>
      <x:c r="AM4223" s="26" t="n">
        <x:f>IF(AL4223&gt;=Inputs!$C$7,1,0)</x:f>
        <x:v>1</x:v>
      </x:c>
      <x:c r="AN4223" s="26" t="n">
        <x:f>IF(Inputs!$C$7&lt;=(1-Inputs!$C$16)*AL4223,1,0)</x:f>
        <x:v>1</x:v>
      </x:c>
    </x:row>
    <x:row r="4224" ht="20" customHeight="1">
      <x:c r="A4224" s="16" t="n">
        <x:v>4219</x:v>
      </x:c>
      <x:c r="B4224" s="19" t="n">
        <x:v>0.07256625844533181</x:v>
      </x:c>
      <x:c r="C4224" s="24" t="n">
        <x:v>0.18753967712646613</x:v>
      </x:c>
      <x:c r="D4224" s="19" t="n">
        <x:v>0.027719486735061596</x:v>
      </x:c>
      <x:c r="E4224" s="19" t="n">
        <x:v>0.058985758271179814</x:v>
      </x:c>
      <x:c r="F4224" s="19" t="n">
        <x:v>-0.13706964924099227</x:v>
      </x:c>
      <x:c r="G4224" s="19" t="n">
        <x:v>-0.08958165009108085</x:v>
      </x:c>
      <x:c r="H4224" s="19" t="n">
        <x:v>0.6717757867945977</x:v>
      </x:c>
      <x:c r="I4224" s="19" t="n">
        <x:v>0.06902307108268702</x:v>
      </x:c>
      <x:c r="J4224" s="19" t="n">
        <x:v>0.07002463809187134</x:v>
      </x:c>
      <x:c r="K4224" s="19" t="n">
        <x:v>0.07196194012990076</x:v>
      </x:c>
      <x:c r="L4224" s="19" t="n">
        <x:v>0.06756795112922305</x:v>
      </x:c>
      <x:c r="M4224" s="19" t="n">
        <x:v>0.06775247271630519</x:v>
      </x:c>
      <x:c r="N4224" s="19" t="n">
        <x:v>0.06409979378304229</x:v>
      </x:c>
      <x:c r="O4224" s="19" t="n">
        <x:v>0.07123114734815886</x:v>
      </x:c>
      <x:c r="P4224" s="19" t="n">
        <x:v>0.07309752556720128</x:v>
      </x:c>
      <x:c r="Q4224" s="19" t="n">
        <x:v>0.06889126940165965</x:v>
      </x:c>
      <x:c r="R4224" s="19" t="n">
        <x:v>0.06762198400640614</x:v>
      </x:c>
      <x:c r="S4224" s="21" t="n">
        <x:v>10109.251213733702</x:v>
      </x:c>
      <x:c r="T4224" s="21" t="n">
        <x:v>15624.613343220908</x:v>
      </x:c>
      <x:c r="U4224" s="21" t="n">
        <x:v>18689.84710711387</x:v>
      </x:c>
      <x:c r="V4224" s="21" t="n">
        <x:v>21850.780661443263</x:v>
      </x:c>
      <x:c r="W4224" s="21" t="n">
        <x:v>25337.97391796988</x:v>
      </x:c>
      <x:c r="X4224" s="21" t="n">
        <x:v>27040.524890213284</x:v>
      </x:c>
      <x:c r="Y4224" s="21" t="n">
        <x:v>28379.68277045994</x:v>
      </x:c>
      <x:c r="Z4224" s="21" t="n">
        <x:v>29467.284074744504</x:v>
      </x:c>
      <x:c r="AA4224" s="21" t="n">
        <x:v>30238.244858916958</x:v>
      </x:c>
      <x:c r="AB4224" s="21" t="n">
        <x:v>30653.944479672144</x:v>
      </x:c>
      <x:c r="AC4224" s="21" t="n">
        <x:v>39983.40584305062</x:v>
      </x:c>
      <x:c r="AD4224" s="25" t="n">
        <x:f>AC4224*(1+Inputs!$C$14)*(1-Inputs!$C$14/Inputs!$C$15)</x:f>
        <x:v>31726.83253646066</x:v>
      </x:c>
      <x:c r="AE4224" s="25" t="n">
        <x:f>AD4224/(B4224-Inputs!$C$14)</x:f>
        <x:v>844556.6273955936</x:v>
      </x:c>
      <x:c r="AF4224" s="25" t="n">
        <x:f>S4224/(1+B4224)^1+T4224/(1+B4224)^2+U4224/(1+B4224)^3+V4224/(1+B4224)^4+W4224/(1+B4224)^5+X4224/(1+B4224)^6+Y4224/(1+B4224)^7+Z4224/(1+B4224)^8+AA4224/(1+B4224)^9+AB4224/(1+B4224)^10+AE4224/(1+B4224)^10</x:f>
        <x:v>574959.4531000054</x:v>
      </x:c>
      <x:c r="AG4224" s="25" t="n">
        <x:f>(AF4224+Inputs!$C$12)/Inputs!$C$13</x:f>
        <x:v>484.58398769190177</x:v>
      </x:c>
      <x:c r="AH4224" s="25" t="n">
        <x:f>(S4224+Inputs!$C$11)*Inputs!$C$8-Inputs!$C$11</x:f>
        <x:v>2860.9587878040084</x:v>
      </x:c>
      <x:c r="AI4224" s="25" t="n">
        <x:f>Inputs!$C$12+AH4224-Inputs!$C$10*Inputs!$C$13</x:f>
        <x:v>25178.87420300401</x:v>
      </x:c>
      <x:c r="AJ4224" s="25" t="n">
        <x:f>(S4224+Inputs!$C$11)*(1-Inputs!$C$8)</x:f>
        <x:v>7248.292425929694</x:v>
      </x:c>
      <x:c r="AK4224" s="25" t="n">
        <x:f>AJ4224/(1+B4224)^(1-Inputs!$C$8)+T4224/(1+B4224)^(2-Inputs!$C$8)+U4224/(1+B4224)^(3-Inputs!$C$8)+V4224/(1+B4224)^(4-Inputs!$C$8)+W4224/(1+B4224)^(5-Inputs!$C$8)+X4224/(1+B4224)^(6-Inputs!$C$8)+Y4224/(1+B4224)^(7-Inputs!$C$8)+Z4224/(1+B4224)^(8-Inputs!$C$8)+AA4224/(1+B4224)^(9-Inputs!$C$8)+AB4224/(1+B4224)^(10-Inputs!$C$8)+AE4224/(1+B4224)^(10-Inputs!$C$8)</x:f>
        <x:v>591386.239699957</x:v>
      </x:c>
      <x:c r="AL4224" s="25" t="n">
        <x:f>(AK4224+AI4224)/Inputs!$C$13</x:f>
        <x:v>491.97420854244893</x:v>
      </x:c>
      <x:c r="AM4224" s="26" t="n">
        <x:f>IF(AL4224&gt;=Inputs!$C$7,1,0)</x:f>
        <x:v>1</x:v>
      </x:c>
      <x:c r="AN4224" s="26" t="n">
        <x:f>IF(Inputs!$C$7&lt;=(1-Inputs!$C$16)*AL4224,1,0)</x:f>
        <x:v>1</x:v>
      </x:c>
    </x:row>
    <x:row r="4225" ht="20" customHeight="1">
      <x:c r="A4225" s="16" t="n">
        <x:v>4220</x:v>
      </x:c>
      <x:c r="B4225" s="19" t="n">
        <x:v>0.08866861063860626</x:v>
      </x:c>
      <x:c r="C4225" s="24" t="n">
        <x:v>0.8557183366210381</x:v>
      </x:c>
      <x:c r="D4225" s="19" t="n">
        <x:v>0.03795978018201112</x:v>
      </x:c>
      <x:c r="E4225" s="19" t="n">
        <x:v>0.03525732750952358</x:v>
      </x:c>
      <x:c r="F4225" s="19" t="n">
        <x:v>-0.13808641773036814</x:v>
      </x:c>
      <x:c r="G4225" s="19" t="n">
        <x:v>-0.0557479912819457</x:v>
      </x:c>
      <x:c r="H4225" s="19" t="n">
        <x:v>0.4464627655885067</x:v>
      </x:c>
      <x:c r="I4225" s="19" t="n">
        <x:v>0.06670223815431996</x:v>
      </x:c>
      <x:c r="J4225" s="19" t="n">
        <x:v>0.06884500056826823</x:v>
      </x:c>
      <x:c r="K4225" s="19" t="n">
        <x:v>0.05522580091050145</x:v>
      </x:c>
      <x:c r="L4225" s="19" t="n">
        <x:v>0.06235520247500176</x:v>
      </x:c>
      <x:c r="M4225" s="19" t="n">
        <x:v>0.05512392249521895</x:v>
      </x:c>
      <x:c r="N4225" s="19" t="n">
        <x:v>0.06775162548218419</x:v>
      </x:c>
      <x:c r="O4225" s="19" t="n">
        <x:v>0.05589531383787403</x:v>
      </x:c>
      <x:c r="P4225" s="19" t="n">
        <x:v>0.055202293399382825</x:v>
      </x:c>
      <x:c r="Q4225" s="19" t="n">
        <x:v>0.06106249797617352</x:v>
      </x:c>
      <x:c r="R4225" s="19" t="n">
        <x:v>0.059015504508603274</x:v>
      </x:c>
      <x:c r="S4225" s="21" t="n">
        <x:v>10214.75992600585</x:v>
      </x:c>
      <x:c r="T4225" s="21" t="n">
        <x:v>16158.810906458184</x:v>
      </x:c>
      <x:c r="U4225" s="21" t="n">
        <x:v>19596.107332300508</x:v>
      </x:c>
      <x:c r="V4225" s="21" t="n">
        <x:v>23226.64198209213</x:v>
      </x:c>
      <x:c r="W4225" s="21" t="n">
        <x:v>27361.979669614415</x:v>
      </x:c>
      <x:c r="X4225" s="21" t="n">
        <x:v>28891.667837454494</x:v>
      </x:c>
      <x:c r="Y4225" s="21" t="n">
        <x:v>30150.164455200786</x:v>
      </x:c>
      <x:c r="Z4225" s="21" t="n">
        <x:v>31102.01928704143</x:v>
      </x:c>
      <x:c r="AA4225" s="21" t="n">
        <x:v>31752.754288758668</x:v>
      </x:c>
      <x:c r="AB4225" s="21" t="n">
        <x:v>32083.558001991747</x:v>
      </x:c>
      <x:c r="AC4225" s="21" t="n">
        <x:v>41848.1191330327</x:v>
      </x:c>
      <x:c r="AD4225" s="25" t="n">
        <x:f>AC4225*(1+Inputs!$C$14)*(1-Inputs!$C$14/Inputs!$C$15)</x:f>
        <x:v>33206.48253206144</x:v>
      </x:c>
      <x:c r="AE4225" s="25" t="n">
        <x:f>AD4225/(B4225-Inputs!$C$14)</x:f>
        <x:v>618731.9205199345</x:v>
      </x:c>
      <x:c r="AF4225" s="25" t="n">
        <x:f>S4225/(1+B4225)^1+T4225/(1+B4225)^2+U4225/(1+B4225)^3+V4225/(1+B4225)^4+W4225/(1+B4225)^5+X4225/(1+B4225)^6+Y4225/(1+B4225)^7+Z4225/(1+B4225)^8+AA4225/(1+B4225)^9+AB4225/(1+B4225)^10+AE4225/(1+B4225)^10</x:f>
        <x:v>415456.3064163908</x:v>
      </x:c>
      <x:c r="AG4225" s="25" t="n">
        <x:f>(AF4225+Inputs!$C$12)/Inputs!$C$13</x:f>
        <x:v>357.3120539086813</x:v>
      </x:c>
      <x:c r="AH4225" s="25" t="n">
        <x:f>(S4225+Inputs!$C$11)*Inputs!$C$8-Inputs!$C$11</x:f>
        <x:v>2910.3888968410974</x:v>
      </x:c>
      <x:c r="AI4225" s="25" t="n">
        <x:f>Inputs!$C$12+AH4225-Inputs!$C$10*Inputs!$C$13</x:f>
        <x:v>25228.304312041095</x:v>
      </x:c>
      <x:c r="AJ4225" s="25" t="n">
        <x:f>(S4225+Inputs!$C$11)*(1-Inputs!$C$8)</x:f>
        <x:v>7304.371029164754</x:v>
      </x:c>
      <x:c r="AK4225" s="25" t="n">
        <x:f>AJ4225/(1+B4225)^(1-Inputs!$C$8)+T4225/(1+B4225)^(2-Inputs!$C$8)+U4225/(1+B4225)^(3-Inputs!$C$8)+V4225/(1+B4225)^(4-Inputs!$C$8)+W4225/(1+B4225)^(5-Inputs!$C$8)+X4225/(1+B4225)^(6-Inputs!$C$8)+Y4225/(1+B4225)^(7-Inputs!$C$8)+Z4225/(1+B4225)^(8-Inputs!$C$8)+AA4225/(1+B4225)^(9-Inputs!$C$8)+AB4225/(1+B4225)^(10-Inputs!$C$8)+AE4225/(1+B4225)^(10-Inputs!$C$8)</x:f>
        <x:v>429543.49227634363</x:v>
      </x:c>
      <x:c r="AL4225" s="25" t="n">
        <x:f>(AK4225+AI4225)/Inputs!$C$13</x:f>
        <x:v>362.8748848239428</x:v>
      </x:c>
      <x:c r="AM4225" s="26" t="n">
        <x:f>IF(AL4225&gt;=Inputs!$C$7,1,0)</x:f>
        <x:v>1</x:v>
      </x:c>
      <x:c r="AN4225" s="26" t="n">
        <x:f>IF(Inputs!$C$7&lt;=(1-Inputs!$C$16)*AL4225,1,0)</x:f>
        <x:v>1</x:v>
      </x:c>
    </x:row>
    <x:row r="4226" ht="20" customHeight="1">
      <x:c r="A4226" s="16" t="n">
        <x:v>4221</x:v>
      </x:c>
      <x:c r="B4226" s="19" t="n">
        <x:v>0.10016377759134315</x:v>
      </x:c>
      <x:c r="C4226" s="24" t="n">
        <x:v>0.6227558643845725</x:v>
      </x:c>
      <x:c r="D4226" s="19" t="n">
        <x:v>0.029144067309989908</x:v>
      </x:c>
      <x:c r="E4226" s="19" t="n">
        <x:v>0.05049223205881476</x:v>
      </x:c>
      <x:c r="F4226" s="19" t="n">
        <x:v>-0.1771143590413647</x:v>
      </x:c>
      <x:c r="G4226" s="19" t="n">
        <x:v>-0.06213698439855591</x:v>
      </x:c>
      <x:c r="H4226" s="19" t="n">
        <x:v>0.8471258713555301</x:v>
      </x:c>
      <x:c r="I4226" s="19" t="n">
        <x:v>0.07032776788971773</x:v>
      </x:c>
      <x:c r="J4226" s="19" t="n">
        <x:v>0.051246933057185515</x:v>
      </x:c>
      <x:c r="K4226" s="19" t="n">
        <x:v>0.06442191787779734</x:v>
      </x:c>
      <x:c r="L4226" s="19" t="n">
        <x:v>0.06216582693148098</x:v>
      </x:c>
      <x:c r="M4226" s="19" t="n">
        <x:v>0.05933090479838825</x:v>
      </x:c>
      <x:c r="N4226" s="19" t="n">
        <x:v>0.057668708719260164</x:v>
      </x:c>
      <x:c r="O4226" s="19" t="n">
        <x:v>0.05053892229536018</x:v>
      </x:c>
      <x:c r="P4226" s="19" t="n">
        <x:v>0.05604369694314641</x:v>
      </x:c>
      <x:c r="Q4226" s="19" t="n">
        <x:v>0.0736255941244201</x:v>
      </x:c>
      <x:c r="R4226" s="19" t="n">
        <x:v>0.06727250104114887</x:v>
      </x:c>
      <x:c r="S4226" s="21" t="n">
        <x:v>9529.548748667905</x:v>
      </x:c>
      <x:c r="T4226" s="21" t="n">
        <x:v>15281.396076115478</x:v>
      </x:c>
      <x:c r="U4226" s="21" t="n">
        <x:v>18940.675370546887</x:v>
      </x:c>
      <x:c r="V4226" s="21" t="n">
        <x:v>23024.702399966704</x:v>
      </x:c>
      <x:c r="W4226" s="21" t="n">
        <x:v>27570.282349154757</x:v>
      </x:c>
      <x:c r="X4226" s="21" t="n">
        <x:v>29308.537794730284</x:v>
      </x:c>
      <x:c r="Y4226" s="21" t="n">
        <x:v>30592.052100454224</x:v>
      </x:c>
      <x:c r="Z4226" s="21" t="n">
        <x:v>31577.057596930976</x:v>
      </x:c>
      <x:c r="AA4226" s="21" t="n">
        <x:v>32263.961234281127</x:v>
      </x:c>
      <x:c r="AB4226" s="21" t="n">
        <x:v>32620.849535564736</x:v>
      </x:c>
      <x:c r="AC4226" s="21" t="n">
        <x:v>42548.93417682357</x:v>
      </x:c>
      <x:c r="AD4226" s="25" t="n">
        <x:f>AC4226*(1+Inputs!$C$14)*(1-Inputs!$C$14/Inputs!$C$15)</x:f>
        <x:v>33762.5792693095</x:v>
      </x:c>
      <x:c r="AE4226" s="25" t="n">
        <x:f>AD4226/(B4226-Inputs!$C$14)</x:f>
        <x:v>518118.815656181</x:v>
      </x:c>
      <x:c r="AF4226" s="25" t="n">
        <x:f>S4226/(1+B4226)^1+T4226/(1+B4226)^2+U4226/(1+B4226)^3+V4226/(1+B4226)^4+W4226/(1+B4226)^5+X4226/(1+B4226)^6+Y4226/(1+B4226)^7+Z4226/(1+B4226)^8+AA4226/(1+B4226)^9+AB4226/(1+B4226)^10+AE4226/(1+B4226)^10</x:f>
        <x:v>340942.12721595424</x:v>
      </x:c>
      <x:c r="AG4226" s="25" t="n">
        <x:f>(AF4226+Inputs!$C$12)/Inputs!$C$13</x:f>
        <x:v>297.8551473943523</x:v>
      </x:c>
      <x:c r="AH4226" s="25" t="n">
        <x:f>(S4226+Inputs!$C$11)*Inputs!$C$8-Inputs!$C$11</x:f>
        <x:v>2589.372153485512</x:v>
      </x:c>
      <x:c r="AI4226" s="25" t="n">
        <x:f>Inputs!$C$12+AH4226-Inputs!$C$10*Inputs!$C$13</x:f>
        <x:v>24907.28756868551</x:v>
      </x:c>
      <x:c r="AJ4226" s="25" t="n">
        <x:f>(S4226+Inputs!$C$11)*(1-Inputs!$C$8)</x:f>
        <x:v>6940.176595182394</x:v>
      </x:c>
      <x:c r="AK4226" s="25" t="n">
        <x:f>AJ4226/(1+B4226)^(1-Inputs!$C$8)+T4226/(1+B4226)^(2-Inputs!$C$8)+U4226/(1+B4226)^(3-Inputs!$C$8)+V4226/(1+B4226)^(4-Inputs!$C$8)+W4226/(1+B4226)^(5-Inputs!$C$8)+X4226/(1+B4226)^(6-Inputs!$C$8)+Y4226/(1+B4226)^(7-Inputs!$C$8)+Z4226/(1+B4226)^(8-Inputs!$C$8)+AA4226/(1+B4226)^(9-Inputs!$C$8)+AB4226/(1+B4226)^(10-Inputs!$C$8)+AE4226/(1+B4226)^(10-Inputs!$C$8)</x:f>
        <x:v>354074.53048429725</x:v>
      </x:c>
      <x:c r="AL4226" s="25" t="n">
        <x:f>(AK4226+AI4226)/Inputs!$C$13</x:f>
        <x:v>302.3999830420817</x:v>
      </x:c>
      <x:c r="AM4226" s="26" t="n">
        <x:f>IF(AL4226&gt;=Inputs!$C$7,1,0)</x:f>
        <x:v>1</x:v>
      </x:c>
      <x:c r="AN4226" s="26" t="n">
        <x:f>IF(Inputs!$C$7&lt;=(1-Inputs!$C$16)*AL4226,1,0)</x:f>
        <x:v>0</x:v>
      </x:c>
    </x:row>
    <x:row r="4227" ht="20" customHeight="1">
      <x:c r="A4227" s="16" t="n">
        <x:v>4222</x:v>
      </x:c>
      <x:c r="B4227" s="19" t="n">
        <x:v>0.08683606958407944</x:v>
      </x:c>
      <x:c r="C4227" s="24" t="n">
        <x:v>0.8335130056207447</x:v>
      </x:c>
      <x:c r="D4227" s="19" t="n">
        <x:v>0.03383168909170564</x:v>
      </x:c>
      <x:c r="E4227" s="19" t="n">
        <x:v>0.06259138442757405</x:v>
      </x:c>
      <x:c r="F4227" s="19" t="n">
        <x:v>-0.15561534436909485</x:v>
      </x:c>
      <x:c r="G4227" s="19" t="n">
        <x:v>-0.04338500839876758</x:v>
      </x:c>
      <x:c r="H4227" s="19" t="n">
        <x:v>0.871537408334035</x:v>
      </x:c>
      <x:c r="I4227" s="19" t="n">
        <x:v>0.07022168752434141</x:v>
      </x:c>
      <x:c r="J4227" s="19" t="n">
        <x:v>0.056877053434003524</x:v>
      </x:c>
      <x:c r="K4227" s="19" t="n">
        <x:v>0.061765680199440565</x:v>
      </x:c>
      <x:c r="L4227" s="19" t="n">
        <x:v>0.07428763682062822</x:v>
      </x:c>
      <x:c r="M4227" s="19" t="n">
        <x:v>0.06403701921958259</x:v>
      </x:c>
      <x:c r="N4227" s="19" t="n">
        <x:v>0.06621300915483858</x:v>
      </x:c>
      <x:c r="O4227" s="19" t="n">
        <x:v>0.05937774732021012</x:v>
      </x:c>
      <x:c r="P4227" s="19" t="n">
        <x:v>0.07041431995676817</x:v>
      </x:c>
      <x:c r="Q4227" s="19" t="n">
        <x:v>0.06100174365990256</x:v>
      </x:c>
      <x:c r="R4227" s="19" t="n">
        <x:v>0.0647202819570441</x:v>
      </x:c>
      <x:c r="S4227" s="21" t="n">
        <x:v>10050.022815958268</x:v>
      </x:c>
      <x:c r="T4227" s="21" t="n">
        <x:v>16210.293353435683</x:v>
      </x:c>
      <x:c r="U4227" s="21" t="n">
        <x:v>20322.067752117146</x:v>
      </x:c>
      <x:c r="V4227" s="21" t="n">
        <x:v>25017.875574040507</x:v>
      </x:c>
      <x:c r="W4227" s="21" t="n">
        <x:v>30408.06745505888</x:v>
      </x:c>
      <x:c r="X4227" s="21" t="n">
        <x:v>32590.148995780513</x:v>
      </x:c>
      <x:c r="Y4227" s="21" t="n">
        <x:v>34249.41200357972</x:v>
      </x:c>
      <x:c r="Z4227" s="21" t="n">
        <x:v>35495.47439269371</x:v>
      </x:c>
      <x:c r="AA4227" s="21" t="n">
        <x:v>36303.57428336347</x:v>
      </x:c>
      <x:c r="AB4227" s="21" t="n">
        <x:v>36594.82667928572</x:v>
      </x:c>
      <x:c r="AC4227" s="21" t="n">
        <x:v>47732.3826251553</x:v>
      </x:c>
      <x:c r="AD4227" s="25" t="n">
        <x:f>AC4227*(1+Inputs!$C$14)*(1-Inputs!$C$14/Inputs!$C$15)</x:f>
        <x:v>37875.64561306072</x:v>
      </x:c>
      <x:c r="AE4227" s="25" t="n">
        <x:f>AD4227/(B4227-Inputs!$C$14)</x:f>
        <x:v>730681.2788270038</x:v>
      </x:c>
      <x:c r="AF4227" s="25" t="n">
        <x:f>S4227/(1+B4227)^1+T4227/(1+B4227)^2+U4227/(1+B4227)^3+V4227/(1+B4227)^4+W4227/(1+B4227)^5+X4227/(1+B4227)^6+Y4227/(1+B4227)^7+Z4227/(1+B4227)^8+AA4227/(1+B4227)^9+AB4227/(1+B4227)^10+AE4227/(1+B4227)^10</x:f>
        <x:v>484735.2685649274</x:v>
      </x:c>
      <x:c r="AG4227" s="25" t="n">
        <x:f>(AF4227+Inputs!$C$12)/Inputs!$C$13</x:f>
        <x:v>412.59163720510645</x:v>
      </x:c>
      <x:c r="AH4227" s="25" t="n">
        <x:f>(S4227+Inputs!$C$11)*Inputs!$C$8-Inputs!$C$11</x:f>
        <x:v>2833.2106891201747</x:v>
      </x:c>
      <x:c r="AI4227" s="25" t="n">
        <x:f>Inputs!$C$12+AH4227-Inputs!$C$10*Inputs!$C$13</x:f>
        <x:v>25151.126104320174</x:v>
      </x:c>
      <x:c r="AJ4227" s="25" t="n">
        <x:f>(S4227+Inputs!$C$11)*(1-Inputs!$C$8)</x:f>
        <x:v>7216.812126838094</x:v>
      </x:c>
      <x:c r="AK4227" s="25" t="n">
        <x:f>AJ4227/(1+B4227)^(1-Inputs!$C$8)+T4227/(1+B4227)^(2-Inputs!$C$8)+U4227/(1+B4227)^(3-Inputs!$C$8)+V4227/(1+B4227)^(4-Inputs!$C$8)+W4227/(1+B4227)^(5-Inputs!$C$8)+X4227/(1+B4227)^(6-Inputs!$C$8)+Y4227/(1+B4227)^(7-Inputs!$C$8)+Z4227/(1+B4227)^(8-Inputs!$C$8)+AA4227/(1+B4227)^(9-Inputs!$C$8)+AB4227/(1+B4227)^(10-Inputs!$C$8)+AE4227/(1+B4227)^(10-Inputs!$C$8)</x:f>
        <x:v>501308.8185667715</x:v>
      </x:c>
      <x:c r="AL4227" s="25" t="n">
        <x:f>(AK4227+AI4227)/Inputs!$C$13</x:f>
        <x:v>420.07682362908656</x:v>
      </x:c>
      <x:c r="AM4227" s="26" t="n">
        <x:f>IF(AL4227&gt;=Inputs!$C$7,1,0)</x:f>
        <x:v>1</x:v>
      </x:c>
      <x:c r="AN4227" s="26" t="n">
        <x:f>IF(Inputs!$C$7&lt;=(1-Inputs!$C$16)*AL4227,1,0)</x:f>
        <x:v>1</x:v>
      </x:c>
    </x:row>
    <x:row r="4228" ht="20" customHeight="1">
      <x:c r="A4228" s="16" t="n">
        <x:v>4223</x:v>
      </x:c>
      <x:c r="B4228" s="19" t="n">
        <x:v>0.0792521464099553</x:v>
      </x:c>
      <x:c r="C4228" s="24" t="n">
        <x:v>0.06292819239408232</x:v>
      </x:c>
      <x:c r="D4228" s="19" t="n">
        <x:v>0.020538555429656925</x:v>
      </x:c>
      <x:c r="E4228" s="19" t="n">
        <x:v>0.05159646887107641</x:v>
      </x:c>
      <x:c r="F4228" s="19" t="n">
        <x:v>-0.16252271472211421</x:v>
      </x:c>
      <x:c r="G4228" s="19" t="n">
        <x:v>-0.09559863699660524</x:v>
      </x:c>
      <x:c r="H4228" s="19" t="n">
        <x:v>0.9352238919644549</x:v>
      </x:c>
      <x:c r="I4228" s="19" t="n">
        <x:v>0.06739065792579708</x:v>
      </x:c>
      <x:c r="J4228" s="19" t="n">
        <x:v>0.07400125042230571</x:v>
      </x:c>
      <x:c r="K4228" s="19" t="n">
        <x:v>0.06263185636776938</x:v>
      </x:c>
      <x:c r="L4228" s="19" t="n">
        <x:v>0.06481072018861028</x:v>
      </x:c>
      <x:c r="M4228" s="19" t="n">
        <x:v>0.05970124069220788</x:v>
      </x:c>
      <x:c r="N4228" s="19" t="n">
        <x:v>0.062069289227403034</x:v>
      </x:c>
      <x:c r="O4228" s="19" t="n">
        <x:v>0.06340785527134926</x:v>
      </x:c>
      <x:c r="P4228" s="19" t="n">
        <x:v>0.057363134790201685</x:v>
      </x:c>
      <x:c r="Q4228" s="19" t="n">
        <x:v>0.05949116703420827</x:v>
      </x:c>
      <x:c r="R4228" s="19" t="n">
        <x:v>0.05574660745186634</x:v>
      </x:c>
      <x:c r="S4228" s="21" t="n">
        <x:v>9625.881123153511</x:v>
      </x:c>
      <x:c r="T4228" s="21" t="n">
        <x:v>14851.447593888663</x:v>
      </x:c>
      <x:c r="U4228" s="21" t="n">
        <x:v>17800.230673115948</x:v>
      </x:c>
      <x:c r="V4228" s="21" t="n">
        <x:v>20788.213963492813</x:v>
      </x:c>
      <x:c r="W4228" s="21" t="n">
        <x:v>23998.064361367684</x:v>
      </x:c>
      <x:c r="X4228" s="21" t="n">
        <x:v>25443.651525668793</x:v>
      </x:c>
      <x:c r="Y4228" s="21" t="n">
        <x:v>26530.031793091006</x:v>
      </x:c>
      <x:c r="Z4228" s="21" t="n">
        <x:v>27420.886617592616</x:v>
      </x:c>
      <x:c r="AA4228" s="21" t="n">
        <x:v>28078.206291660896</x:v>
      </x:c>
      <x:c r="AB4228" s="21" t="n">
        <x:v>28503.182043308887</x:v>
      </x:c>
      <x:c r="AC4228" s="21" t="n">
        <x:v>37178.06353475073</x:v>
      </x:c>
      <x:c r="AD4228" s="25" t="n">
        <x:f>AC4228*(1+Inputs!$C$14)*(1-Inputs!$C$14/Inputs!$C$15)</x:f>
        <x:v>29500.793414824697</x:v>
      </x:c>
      <x:c r="AE4228" s="25" t="n">
        <x:f>AD4228/(B4228-Inputs!$C$14)</x:f>
        <x:v>666652.260017561</x:v>
      </x:c>
      <x:c r="AF4228" s="25" t="n">
        <x:f>S4228/(1+B4228)^1+T4228/(1+B4228)^2+U4228/(1+B4228)^3+V4228/(1+B4228)^4+W4228/(1+B4228)^5+X4228/(1+B4228)^6+Y4228/(1+B4228)^7+Z4228/(1+B4228)^8+AA4228/(1+B4228)^9+AB4228/(1+B4228)^10+AE4228/(1+B4228)^10</x:f>
        <x:v>452457.3034940697</x:v>
      </x:c>
      <x:c r="AG4228" s="25" t="n">
        <x:f>(AF4228+Inputs!$C$12)/Inputs!$C$13</x:f>
        <x:v>386.83616392090875</x:v>
      </x:c>
      <x:c r="AH4228" s="25" t="n">
        <x:f>(S4228+Inputs!$C$11)*Inputs!$C$8-Inputs!$C$11</x:f>
        <x:v>2634.503211121234</x:v>
      </x:c>
      <x:c r="AI4228" s="25" t="n">
        <x:f>Inputs!$C$12+AH4228-Inputs!$C$10*Inputs!$C$13</x:f>
        <x:v>24952.418626321232</x:v>
      </x:c>
      <x:c r="AJ4228" s="25" t="n">
        <x:f>(S4228+Inputs!$C$11)*(1-Inputs!$C$8)</x:f>
        <x:v>6991.377912032278</x:v>
      </x:c>
      <x:c r="AK4228" s="25" t="n">
        <x:f>AJ4228/(1+B4228)^(1-Inputs!$C$8)+T4228/(1+B4228)^(2-Inputs!$C$8)+U4228/(1+B4228)^(3-Inputs!$C$8)+V4228/(1+B4228)^(4-Inputs!$C$8)+W4228/(1+B4228)^(5-Inputs!$C$8)+X4228/(1+B4228)^(6-Inputs!$C$8)+Y4228/(1+B4228)^(7-Inputs!$C$8)+Z4228/(1+B4228)^(8-Inputs!$C$8)+AA4228/(1+B4228)^(9-Inputs!$C$8)+AB4228/(1+B4228)^(10-Inputs!$C$8)+AE4228/(1+B4228)^(10-Inputs!$C$8)</x:f>
        <x:v>466386.60221679223</x:v>
      </x:c>
      <x:c r="AL4228" s="25" t="n">
        <x:f>(AK4228+AI4228)/Inputs!$C$13</x:f>
        <x:v>392.05287560813406</x:v>
      </x:c>
      <x:c r="AM4228" s="26" t="n">
        <x:f>IF(AL4228&gt;=Inputs!$C$7,1,0)</x:f>
        <x:v>1</x:v>
      </x:c>
      <x:c r="AN4228" s="26" t="n">
        <x:f>IF(Inputs!$C$7&lt;=(1-Inputs!$C$16)*AL4228,1,0)</x:f>
        <x:v>1</x:v>
      </x:c>
    </x:row>
    <x:row r="4229" ht="20" customHeight="1">
      <x:c r="A4229" s="16" t="n">
        <x:v>4224</x:v>
      </x:c>
      <x:c r="B4229" s="19" t="n">
        <x:v>0.08711841799646272</x:v>
      </x:c>
      <x:c r="C4229" s="24" t="n">
        <x:v>0.9183867383282234</x:v>
      </x:c>
      <x:c r="D4229" s="19" t="n">
        <x:v>0.03327297682907187</x:v>
      </x:c>
      <x:c r="E4229" s="19" t="n">
        <x:v>0.057455559655070654</x:v>
      </x:c>
      <x:c r="F4229" s="19" t="n">
        <x:v>-0.18284075737006905</x:v>
      </x:c>
      <x:c r="G4229" s="19" t="n">
        <x:v>-0.06278924489674693</x:v>
      </x:c>
      <x:c r="H4229" s="19" t="n">
        <x:v>0.9279272966782344</x:v>
      </x:c>
      <x:c r="I4229" s="19" t="n">
        <x:v>0.06817997438779572</x:v>
      </x:c>
      <x:c r="J4229" s="19" t="n">
        <x:v>0.07198203839585518</x:v>
      </x:c>
      <x:c r="K4229" s="19" t="n">
        <x:v>0.07328471086266632</x:v>
      </x:c>
      <x:c r="L4229" s="19" t="n">
        <x:v>0.06676771785684536</x:v>
      </x:c>
      <x:c r="M4229" s="19" t="n">
        <x:v>0.0714728900997477</x:v>
      </x:c>
      <x:c r="N4229" s="19" t="n">
        <x:v>0.06424377388826884</x:v>
      </x:c>
      <x:c r="O4229" s="19" t="n">
        <x:v>0.07020528221373866</x:v>
      </x:c>
      <x:c r="P4229" s="19" t="n">
        <x:v>0.07564787317727109</x:v>
      </x:c>
      <x:c r="Q4229" s="19" t="n">
        <x:v>0.06367680309501907</x:v>
      </x:c>
      <x:c r="R4229" s="19" t="n">
        <x:v>0.06567806305577165</x:v>
      </x:c>
      <x:c r="S4229" s="21" t="n">
        <x:v>9479.37290145027</x:v>
      </x:c>
      <x:c r="T4229" s="21" t="n">
        <x:v>15605.35090676042</x:v>
      </x:c>
      <x:c r="U4229" s="21" t="n">
        <x:v>19985.717822411534</x:v>
      </x:c>
      <x:c r="V4229" s="21" t="n">
        <x:v>24971.23935267585</x:v>
      </x:c>
      <x:c r="W4229" s="21" t="n">
        <x:v>30616.17336251324</x:v>
      </x:c>
      <x:c r="X4229" s="21" t="n">
        <x:v>32785.37965832958</x:v>
      </x:c>
      <x:c r="Y4229" s="21" t="n">
        <x:v>34372.62880013329</x:v>
      </x:c>
      <x:c r="Z4229" s="21" t="n">
        <x:v>35595.78522626441</x:v>
      </x:c>
      <x:c r="AA4229" s="21" t="n">
        <x:v>36379.890549118834</x:v>
      </x:c>
      <x:c r="AB4229" s="21" t="n">
        <x:v>36664.03356604239</x:v>
      </x:c>
      <x:c r="AC4229" s="21" t="n">
        <x:v>47822.652477446594</x:v>
      </x:c>
      <x:c r="AD4229" s="25" t="n">
        <x:f>AC4229*(1+Inputs!$C$14)*(1-Inputs!$C$14/Inputs!$C$15)</x:f>
        <x:v>37947.27474085387</x:v>
      </x:c>
      <x:c r="AE4229" s="25" t="n">
        <x:f>AD4229/(B4229-Inputs!$C$14)</x:f>
        <x:v>728097.2101537954</x:v>
      </x:c>
      <x:c r="AF4229" s="25" t="n">
        <x:f>S4229/(1+B4229)^1+T4229/(1+B4229)^2+U4229/(1+B4229)^3+V4229/(1+B4229)^4+W4229/(1+B4229)^5+X4229/(1+B4229)^6+Y4229/(1+B4229)^7+Z4229/(1+B4229)^8+AA4229/(1+B4229)^9+AB4229/(1+B4229)^10+AE4229/(1+B4229)^10</x:f>
        <x:v>481648.3486253738</x:v>
      </x:c>
      <x:c r="AG4229" s="25" t="n">
        <x:f>(AF4229+Inputs!$C$12)/Inputs!$C$13</x:f>
        <x:v>410.1284991522863</x:v>
      </x:c>
      <x:c r="AH4229" s="25" t="n">
        <x:f>(S4229+Inputs!$C$11)*Inputs!$C$8-Inputs!$C$11</x:f>
        <x:v>2565.8651127342364</x:v>
      </x:c>
      <x:c r="AI4229" s="25" t="n">
        <x:f>Inputs!$C$12+AH4229-Inputs!$C$10*Inputs!$C$13</x:f>
        <x:v>24883.780527934236</x:v>
      </x:c>
      <x:c r="AJ4229" s="25" t="n">
        <x:f>(S4229+Inputs!$C$11)*(1-Inputs!$C$8)</x:f>
        <x:v>6913.507788716034</x:v>
      </x:c>
      <x:c r="AK4229" s="25" t="n">
        <x:f>AJ4229/(1+B4229)^(1-Inputs!$C$8)+T4229/(1+B4229)^(2-Inputs!$C$8)+U4229/(1+B4229)^(3-Inputs!$C$8)+V4229/(1+B4229)^(4-Inputs!$C$8)+W4229/(1+B4229)^(5-Inputs!$C$8)+X4229/(1+B4229)^(6-Inputs!$C$8)+Y4229/(1+B4229)^(7-Inputs!$C$8)+Z4229/(1+B4229)^(8-Inputs!$C$8)+AA4229/(1+B4229)^(9-Inputs!$C$8)+AB4229/(1+B4229)^(10-Inputs!$C$8)+AE4229/(1+B4229)^(10-Inputs!$C$8)</x:f>
        <x:v>498416.1516129333</x:v>
      </x:c>
      <x:c r="AL4229" s="25" t="n">
        <x:f>(AK4229+AI4229)/Inputs!$C$13</x:f>
        <x:v>417.5553629942153</x:v>
      </x:c>
      <x:c r="AM4229" s="26" t="n">
        <x:f>IF(AL4229&gt;=Inputs!$C$7,1,0)</x:f>
        <x:v>1</x:v>
      </x:c>
      <x:c r="AN4229" s="26" t="n">
        <x:f>IF(Inputs!$C$7&lt;=(1-Inputs!$C$16)*AL4229,1,0)</x:f>
        <x:v>1</x:v>
      </x:c>
    </x:row>
    <x:row r="4230" ht="20" customHeight="1">
      <x:c r="A4230" s="16" t="n">
        <x:v>4225</x:v>
      </x:c>
      <x:c r="B4230" s="19" t="n">
        <x:v>0.09740331633327716</x:v>
      </x:c>
      <x:c r="C4230" s="24" t="n">
        <x:v>0.558376489365827</x:v>
      </x:c>
      <x:c r="D4230" s="19" t="n">
        <x:v>0.020857746739973496</x:v>
      </x:c>
      <x:c r="E4230" s="19" t="n">
        <x:v>0.06299336374212004</x:v>
      </x:c>
      <x:c r="F4230" s="19" t="n">
        <x:v>-0.14107143204864658</x:v>
      </x:c>
      <x:c r="G4230" s="19" t="n">
        <x:v>-0.07691542115643243</x:v>
      </x:c>
      <x:c r="H4230" s="19" t="n">
        <x:v>0.9052421824871715</x:v>
      </x:c>
      <x:c r="I4230" s="19" t="n">
        <x:v>0.05465498968086763</x:v>
      </x:c>
      <x:c r="J4230" s="19" t="n">
        <x:v>0.05541871935377344</x:v>
      </x:c>
      <x:c r="K4230" s="19" t="n">
        <x:v>0.044928306611267316</x:v>
      </x:c>
      <x:c r="L4230" s="19" t="n">
        <x:v>0.055593858440551</x:v>
      </x:c>
      <x:c r="M4230" s="19" t="n">
        <x:v>0.050030206523041444</x:v>
      </x:c>
      <x:c r="N4230" s="19" t="n">
        <x:v>0.056600815909561106</x:v>
      </x:c>
      <x:c r="O4230" s="19" t="n">
        <x:v>0.05862707824892255</x:v>
      </x:c>
      <x:c r="P4230" s="19" t="n">
        <x:v>0.04862090595265158</x:v>
      </x:c>
      <x:c r="Q4230" s="19" t="n">
        <x:v>0.044357232523451556</x:v>
      </x:c>
      <x:c r="R4230" s="19" t="n">
        <x:v>0.0572341051454589</x:v>
      </x:c>
      <x:c r="S4230" s="21" t="n">
        <x:v>10112.441588518395</x:v>
      </x:c>
      <x:c r="T4230" s="21" t="n">
        <x:v>15996.784346819333</x:v>
      </x:c>
      <x:c r="U4230" s="21" t="n">
        <x:v>19587.127817251763</x:v>
      </x:c>
      <x:c r="V4230" s="21" t="n">
        <x:v>23421.843631160824</x:v>
      </x:c>
      <x:c r="W4230" s="21" t="n">
        <x:v>27731.314499010507</x:v>
      </x:c>
      <x:c r="X4230" s="21" t="n">
        <x:v>29456.197717444335</x:v>
      </x:c>
      <x:c r="Y4230" s="21" t="n">
        <x:v>30787.964584071484</x:v>
      </x:c>
      <x:c r="Z4230" s="21" t="n">
        <x:v>31822.324419573783</x:v>
      </x:c>
      <x:c r="AA4230" s="21" t="n">
        <x:v>32501.389353836053</x:v>
      </x:c>
      <x:c r="AB4230" s="21" t="n">
        <x:v>32825.355532770285</x:v>
      </x:c>
      <x:c r="AC4230" s="21" t="n">
        <x:v>42815.68112970037</x:v>
      </x:c>
      <x:c r="AD4230" s="25" t="n">
        <x:f>AC4230*(1+Inputs!$C$14)*(1-Inputs!$C$14/Inputs!$C$15)</x:f>
        <x:v>33974.24297641724</x:v>
      </x:c>
      <x:c r="AE4230" s="25" t="n">
        <x:f>AD4230/(B4230-Inputs!$C$14)</x:f>
        <x:v>544430.0875769347</x:v>
      </x:c>
      <x:c r="AF4230" s="25" t="n">
        <x:f>S4230/(1+B4230)^1+T4230/(1+B4230)^2+U4230/(1+B4230)^3+V4230/(1+B4230)^4+W4230/(1+B4230)^5+X4230/(1+B4230)^6+Y4230/(1+B4230)^7+Z4230/(1+B4230)^8+AA4230/(1+B4230)^9+AB4230/(1+B4230)^10+AE4230/(1+B4230)^10</x:f>
        <x:v>360907.5604337371</x:v>
      </x:c>
      <x:c r="AG4230" s="25" t="n">
        <x:f>(AF4230+Inputs!$C$12)/Inputs!$C$13</x:f>
        <x:v>313.7861139444185</x:v>
      </x:c>
      <x:c r="AH4230" s="25" t="n">
        <x:f>(S4230+Inputs!$C$11)*Inputs!$C$8-Inputs!$C$11</x:f>
        <x:v>2862.4534565387557</x:v>
      </x:c>
      <x:c r="AI4230" s="25" t="n">
        <x:f>Inputs!$C$12+AH4230-Inputs!$C$10*Inputs!$C$13</x:f>
        <x:v>25180.368871738756</x:v>
      </x:c>
      <x:c r="AJ4230" s="25" t="n">
        <x:f>(S4230+Inputs!$C$11)*(1-Inputs!$C$8)</x:f>
        <x:v>7249.9881319796405</x:v>
      </x:c>
      <x:c r="AK4230" s="25" t="n">
        <x:f>AJ4230/(1+B4230)^(1-Inputs!$C$8)+T4230/(1+B4230)^(2-Inputs!$C$8)+U4230/(1+B4230)^(3-Inputs!$C$8)+V4230/(1+B4230)^(4-Inputs!$C$8)+W4230/(1+B4230)^(5-Inputs!$C$8)+X4230/(1+B4230)^(6-Inputs!$C$8)+Y4230/(1+B4230)^(7-Inputs!$C$8)+Z4230/(1+B4230)^(8-Inputs!$C$8)+AA4230/(1+B4230)^(9-Inputs!$C$8)+AB4230/(1+B4230)^(10-Inputs!$C$8)+AE4230/(1+B4230)^(10-Inputs!$C$8)</x:f>
        <x:v>374245.9640309769</x:v>
      </x:c>
      <x:c r="AL4230" s="25" t="n">
        <x:f>(AK4230+AI4230)/Inputs!$C$13</x:f>
        <x:v>318.7132219611015</x:v>
      </x:c>
      <x:c r="AM4230" s="26" t="n">
        <x:f>IF(AL4230&gt;=Inputs!$C$7,1,0)</x:f>
        <x:v>1</x:v>
      </x:c>
      <x:c r="AN4230" s="26" t="n">
        <x:f>IF(Inputs!$C$7&lt;=(1-Inputs!$C$16)*AL4230,1,0)</x:f>
        <x:v>0</x:v>
      </x:c>
    </x:row>
    <x:row r="4231" ht="20" customHeight="1">
      <x:c r="A4231" s="16" t="n">
        <x:v>4226</x:v>
      </x:c>
      <x:c r="B4231" s="19" t="n">
        <x:v>0.0828422396105875</x:v>
      </x:c>
      <x:c r="C4231" s="24" t="n">
        <x:v>0.6077720527282224</x:v>
      </x:c>
      <x:c r="D4231" s="19" t="n">
        <x:v>0.03831844494741432</x:v>
      </x:c>
      <x:c r="E4231" s="19" t="n">
        <x:v>0.045165191154847836</x:v>
      </x:c>
      <x:c r="F4231" s="19" t="n">
        <x:v>-0.1793572413467007</x:v>
      </x:c>
      <x:c r="G4231" s="19" t="n">
        <x:v>-0.07722576933384004</x:v>
      </x:c>
      <x:c r="H4231" s="19" t="n">
        <x:v>0.46409521181075775</x:v>
      </x:c>
      <x:c r="I4231" s="19" t="n">
        <x:v>0.07563320626797462</x:v>
      </x:c>
      <x:c r="J4231" s="19" t="n">
        <x:v>0.0771530281721573</x:v>
      </x:c>
      <x:c r="K4231" s="19" t="n">
        <x:v>0.07036729857585555</x:v>
      </x:c>
      <x:c r="L4231" s="19" t="n">
        <x:v>0.07241399660931279</x:v>
      </x:c>
      <x:c r="M4231" s="19" t="n">
        <x:v>0.07247150539050723</x:v>
      </x:c>
      <x:c r="N4231" s="19" t="n">
        <x:v>0.0765773944142768</x:v>
      </x:c>
      <x:c r="O4231" s="19" t="n">
        <x:v>0.07542558647780993</x:v>
      </x:c>
      <x:c r="P4231" s="19" t="n">
        <x:v>0.07509378253848467</x:v>
      </x:c>
      <x:c r="Q4231" s="19" t="n">
        <x:v>0.07282689147998667</x:v>
      </x:c>
      <x:c r="R4231" s="19" t="n">
        <x:v>0.07562144575601792</x:v>
      </x:c>
      <x:c r="S4231" s="21" t="n">
        <x:v>9397.431780305333</x:v>
      </x:c>
      <x:c r="T4231" s="21" t="n">
        <x:v>15066.558696445698</x:v>
      </x:c>
      <x:c r="U4231" s="21" t="n">
        <x:v>18580.872241048324</x:v>
      </x:c>
      <x:c r="V4231" s="21" t="n">
        <x:v>22322.95469488532</x:v>
      </x:c>
      <x:c r="W4231" s="21" t="n">
        <x:v>26574.088343070172</x:v>
      </x:c>
      <x:c r="X4231" s="21" t="n">
        <x:v>28340.934976071618</x:v>
      </x:c>
      <x:c r="Y4231" s="21" t="n">
        <x:v>29759.380045697584</x:v>
      </x:c>
      <x:c r="Z4231" s="21" t="n">
        <x:v>30871.743417324724</x:v>
      </x:c>
      <x:c r="AA4231" s="21" t="n">
        <x:v>31636.730177177124</x:v>
      </x:c>
      <x:c r="AB4231" s="21" t="n">
        <x:v>32021.62086112139</x:v>
      </x:c>
      <x:c r="AC4231" s="21" t="n">
        <x:v>41767.33155798442</x:v>
      </x:c>
      <x:c r="AD4231" s="25" t="n">
        <x:f>AC4231*(1+Inputs!$C$14)*(1-Inputs!$C$14/Inputs!$C$15)</x:f>
        <x:v>33142.37759126063</x:v>
      </x:c>
      <x:c r="AE4231" s="25" t="n">
        <x:f>AD4231/(B4231-Inputs!$C$14)</x:f>
        <x:v>692743.0208331263</x:v>
      </x:c>
      <x:c r="AF4231" s="25" t="n">
        <x:f>S4231/(1+B4231)^1+T4231/(1+B4231)^2+U4231/(1+B4231)^3+V4231/(1+B4231)^4+W4231/(1+B4231)^5+X4231/(1+B4231)^6+Y4231/(1+B4231)^7+Z4231/(1+B4231)^8+AA4231/(1+B4231)^9+AB4231/(1+B4231)^10+AE4231/(1+B4231)^10</x:f>
        <x:v>463662.60839324025</x:v>
      </x:c>
      <x:c r="AG4231" s="25" t="n">
        <x:f>(AF4231+Inputs!$C$12)/Inputs!$C$13</x:f>
        <x:v>395.77718391204934</x:v>
      </x:c>
      <x:c r="AH4231" s="25" t="n">
        <x:f>(S4231+Inputs!$C$11)*Inputs!$C$8-Inputs!$C$11</x:f>
        <x:v>2527.4762587183886</x:v>
      </x:c>
      <x:c r="AI4231" s="25" t="n">
        <x:f>Inputs!$C$12+AH4231-Inputs!$C$10*Inputs!$C$13</x:f>
        <x:v>24845.391673918384</x:v>
      </x:c>
      <x:c r="AJ4231" s="25" t="n">
        <x:f>(S4231+Inputs!$C$11)*(1-Inputs!$C$8)</x:f>
        <x:v>6869.955521586944</x:v>
      </x:c>
      <x:c r="AK4231" s="25" t="n">
        <x:f>AJ4231/(1+B4231)^(1-Inputs!$C$8)+T4231/(1+B4231)^(2-Inputs!$C$8)+U4231/(1+B4231)^(3-Inputs!$C$8)+V4231/(1+B4231)^(4-Inputs!$C$8)+W4231/(1+B4231)^(5-Inputs!$C$8)+X4231/(1+B4231)^(6-Inputs!$C$8)+Y4231/(1+B4231)^(7-Inputs!$C$8)+Z4231/(1+B4231)^(8-Inputs!$C$8)+AA4231/(1+B4231)^(9-Inputs!$C$8)+AB4231/(1+B4231)^(10-Inputs!$C$8)+AE4231/(1+B4231)^(10-Inputs!$C$8)</x:f>
        <x:v>478854.7887708845</x:v>
      </x:c>
      <x:c r="AL4231" s="25" t="n">
        <x:f>(AK4231+AI4231)/Inputs!$C$13</x:f>
        <x:v>401.9161837560958</x:v>
      </x:c>
      <x:c r="AM4231" s="26" t="n">
        <x:f>IF(AL4231&gt;=Inputs!$C$7,1,0)</x:f>
        <x:v>1</x:v>
      </x:c>
      <x:c r="AN4231" s="26" t="n">
        <x:f>IF(Inputs!$C$7&lt;=(1-Inputs!$C$16)*AL4231,1,0)</x:f>
        <x:v>1</x:v>
      </x:c>
    </x:row>
    <x:row r="4232" ht="20" customHeight="1">
      <x:c r="A4232" s="16" t="n">
        <x:v>4227</x:v>
      </x:c>
      <x:c r="B4232" s="19" t="n">
        <x:v>0.08392349803375572</x:v>
      </x:c>
      <x:c r="C4232" s="24" t="n">
        <x:v>0.5571614279627113</x:v>
      </x:c>
      <x:c r="D4232" s="19" t="n">
        <x:v>0.018788394066625358</x:v>
      </x:c>
      <x:c r="E4232" s="19" t="n">
        <x:v>0.04215008321475267</x:v>
      </x:c>
      <x:c r="F4232" s="19" t="n">
        <x:v>-0.2245218579717164</x:v>
      </x:c>
      <x:c r="G4232" s="19" t="n">
        <x:v>-0.05882229961578503</x:v>
      </x:c>
      <x:c r="H4232" s="19" t="n">
        <x:v>0.6027259115369077</x:v>
      </x:c>
      <x:c r="I4232" s="19" t="n">
        <x:v>0.06738240651471074</x:v>
      </x:c>
      <x:c r="J4232" s="19" t="n">
        <x:v>0.0692261771175265</x:v>
      </x:c>
      <x:c r="K4232" s="19" t="n">
        <x:v>0.06742313419539755</x:v>
      </x:c>
      <x:c r="L4232" s="19" t="n">
        <x:v>0.06908511010049438</x:v>
      </x:c>
      <x:c r="M4232" s="19" t="n">
        <x:v>0.07099531498776855</x:v>
      </x:c>
      <x:c r="N4232" s="19" t="n">
        <x:v>0.07422870749271283</x:v>
      </x:c>
      <x:c r="O4232" s="19" t="n">
        <x:v>0.07010210933881239</x:v>
      </x:c>
      <x:c r="P4232" s="19" t="n">
        <x:v>0.07409710624249669</x:v>
      </x:c>
      <x:c r="Q4232" s="19" t="n">
        <x:v>0.07540216251189463</x:v>
      </x:c>
      <x:c r="R4232" s="19" t="n">
        <x:v>0.0745219098038217</x:v>
      </x:c>
      <x:c r="S4232" s="21" t="n">
        <x:v>8656.764493478433</x:v>
      </x:c>
      <x:c r="T4232" s="21" t="n">
        <x:v>13887.195357368146</x:v>
      </x:c>
      <x:c r="U4232" s="21" t="n">
        <x:v>17138.08463462672</x:v>
      </x:c>
      <x:c r="V4232" s="21" t="n">
        <x:v>20656.094196725473</x:v>
      </x:c>
      <x:c r="W4232" s="21" t="n">
        <x:v>24553.116135689885</x:v>
      </x:c>
      <x:c r="X4232" s="21" t="n">
        <x:v>25951.370880111772</x:v>
      </x:c>
      <x:c r="Y4232" s="21" t="n">
        <x:v>27022.72222846353</x:v>
      </x:c>
      <x:c r="Z4232" s="21" t="n">
        <x:v>27890.08302535119</x:v>
      </x:c>
      <x:c r="AA4232" s="21" t="n">
        <x:v>28547.82450750662</x:v>
      </x:c>
      <x:c r="AB4232" s="21" t="n">
        <x:v>28967.029727403158</x:v>
      </x:c>
      <x:c r="AC4232" s="21" t="n">
        <x:v>37783.082253134555</x:v>
      </x:c>
      <x:c r="AD4232" s="25" t="n">
        <x:f>AC4232*(1+Inputs!$C$14)*(1-Inputs!$C$14/Inputs!$C$15)</x:f>
        <x:v>29980.87576786226</x:v>
      </x:c>
      <x:c r="AE4232" s="25" t="n">
        <x:f>AD4232/(B4232-Inputs!$C$14)</x:f>
        <x:v>612811.3682136214</x:v>
      </x:c>
      <x:c r="AF4232" s="25" t="n">
        <x:f>S4232/(1+B4232)^1+T4232/(1+B4232)^2+U4232/(1+B4232)^3+V4232/(1+B4232)^4+W4232/(1+B4232)^5+X4232/(1+B4232)^6+Y4232/(1+B4232)^7+Z4232/(1+B4232)^8+AA4232/(1+B4232)^9+AB4232/(1+B4232)^10+AE4232/(1+B4232)^10</x:f>
        <x:v>411153.20519090723</x:v>
      </x:c>
      <x:c r="AG4232" s="25" t="n">
        <x:f>(AF4232+Inputs!$C$12)/Inputs!$C$13</x:f>
        <x:v>353.87849146418256</x:v>
      </x:c>
      <x:c r="AH4232" s="25" t="n">
        <x:f>(S4232+Inputs!$C$11)*Inputs!$C$8-Inputs!$C$11</x:f>
        <x:v>2180.478707903595</x:v>
      </x:c>
      <x:c r="AI4232" s="25" t="n">
        <x:f>Inputs!$C$12+AH4232-Inputs!$C$10*Inputs!$C$13</x:f>
        <x:v>24498.394123103593</x:v>
      </x:c>
      <x:c r="AJ4232" s="25" t="n">
        <x:f>(S4232+Inputs!$C$11)*(1-Inputs!$C$8)</x:f>
        <x:v>6476.285785574839</x:v>
      </x:c>
      <x:c r="AK4232" s="25" t="n">
        <x:f>AJ4232/(1+B4232)^(1-Inputs!$C$8)+T4232/(1+B4232)^(2-Inputs!$C$8)+U4232/(1+B4232)^(3-Inputs!$C$8)+V4232/(1+B4232)^(4-Inputs!$C$8)+W4232/(1+B4232)^(5-Inputs!$C$8)+X4232/(1+B4232)^(6-Inputs!$C$8)+Y4232/(1+B4232)^(7-Inputs!$C$8)+Z4232/(1+B4232)^(8-Inputs!$C$8)+AA4232/(1+B4232)^(9-Inputs!$C$8)+AB4232/(1+B4232)^(10-Inputs!$C$8)+AE4232/(1+B4232)^(10-Inputs!$C$8)</x:f>
        <x:v>424883.8334342868</x:v>
      </x:c>
      <x:c r="AL4232" s="25" t="n">
        <x:f>(AK4232+AI4232)/Inputs!$C$13</x:f>
        <x:v>358.57439993010297</x:v>
      </x:c>
      <x:c r="AM4232" s="26" t="n">
        <x:f>IF(AL4232&gt;=Inputs!$C$7,1,0)</x:f>
        <x:v>1</x:v>
      </x:c>
      <x:c r="AN4232" s="26" t="n">
        <x:f>IF(Inputs!$C$7&lt;=(1-Inputs!$C$16)*AL4232,1,0)</x:f>
        <x:v>1</x:v>
      </x:c>
    </x:row>
    <x:row r="4233" ht="20" customHeight="1">
      <x:c r="A4233" s="16" t="n">
        <x:v>4228</x:v>
      </x:c>
      <x:c r="B4233" s="19" t="n">
        <x:v>0.0944999132538159</x:v>
      </x:c>
      <x:c r="C4233" s="24" t="n">
        <x:v>0.5939142667521935</x:v>
      </x:c>
      <x:c r="D4233" s="19" t="n">
        <x:v>0.03411684208608534</x:v>
      </x:c>
      <x:c r="E4233" s="19" t="n">
        <x:v>0.04780517275688368</x:v>
      </x:c>
      <x:c r="F4233" s="19" t="n">
        <x:v>-0.23473674322612967</x:v>
      </x:c>
      <x:c r="G4233" s="19" t="n">
        <x:v>-0.04629634478542187</x:v>
      </x:c>
      <x:c r="H4233" s="19" t="n">
        <x:v>0.779936951401595</x:v>
      </x:c>
      <x:c r="I4233" s="19" t="n">
        <x:v>0.06451627909283957</x:v>
      </x:c>
      <x:c r="J4233" s="19" t="n">
        <x:v>0.06760960469134375</x:v>
      </x:c>
      <x:c r="K4233" s="19" t="n">
        <x:v>0.068276632192418</x:v>
      </x:c>
      <x:c r="L4233" s="19" t="n">
        <x:v>0.07142456359720313</x:v>
      </x:c>
      <x:c r="M4233" s="19" t="n">
        <x:v>0.06505623798861165</x:v>
      </x:c>
      <x:c r="N4233" s="19" t="n">
        <x:v>0.07450624231939969</x:v>
      </x:c>
      <x:c r="O4233" s="19" t="n">
        <x:v>0.05885753296645021</x:v>
      </x:c>
      <x:c r="P4233" s="19" t="n">
        <x:v>0.0593027943416871</x:v>
      </x:c>
      <x:c r="Q4233" s="19" t="n">
        <x:v>0.0693252010806043</x:v>
      </x:c>
      <x:c r="R4233" s="19" t="n">
        <x:v>0.06089952470162075</x:v>
      </x:c>
      <x:c r="S4233" s="21" t="n">
        <x:v>8601.464227797014</x:v>
      </x:c>
      <x:c r="T4233" s="21" t="n">
        <x:v>14040.439542193557</x:v>
      </x:c>
      <x:c r="U4233" s="21" t="n">
        <x:v>17866.177222493334</x:v>
      </x:c>
      <x:c r="V4233" s="21" t="n">
        <x:v>22234.692459943155</x:v>
      </x:c>
      <x:c r="W4233" s="21" t="n">
        <x:v>27143.359166685947</x:v>
      </x:c>
      <x:c r="X4233" s="21" t="n">
        <x:v>29010.674791138015</x:v>
      </x:c>
      <x:c r="Y4233" s="21" t="n">
        <x:v>30401.299031768136</x:v>
      </x:c>
      <x:c r="Z4233" s="21" t="n">
        <x:v>31448.182011994853</x:v>
      </x:c>
      <x:c r="AA4233" s="21" t="n">
        <x:v>32170.706916636173</x:v>
      </x:c>
      <x:c r="AB4233" s="21" t="n">
        <x:v>32545.59785752357</x:v>
      </x:c>
      <x:c r="AC4233" s="21" t="n">
        <x:v>42450.77981416118</x:v>
      </x:c>
      <x:c r="AD4233" s="25" t="n">
        <x:f>AC4233*(1+Inputs!$C$14)*(1-Inputs!$C$14/Inputs!$C$15)</x:f>
        <x:v>33684.69378253689</x:v>
      </x:c>
      <x:c r="AE4233" s="25" t="n">
        <x:f>AD4233/(B4233-Inputs!$C$14)</x:f>
        <x:v>566130.1326414386</x:v>
      </x:c>
      <x:c r="AF4233" s="25" t="n">
        <x:f>S4233/(1+B4233)^1+T4233/(1+B4233)^2+U4233/(1+B4233)^3+V4233/(1+B4233)^4+W4233/(1+B4233)^5+X4233/(1+B4233)^6+Y4233/(1+B4233)^7+Z4233/(1+B4233)^8+AA4233/(1+B4233)^9+AB4233/(1+B4233)^10+AE4233/(1+B4233)^10</x:f>
        <x:v>371239.6543515376</x:v>
      </x:c>
      <x:c r="AG4233" s="25" t="n">
        <x:f>(AF4233+Inputs!$C$12)/Inputs!$C$13</x:f>
        <x:v>322.0303749529908</x:v>
      </x:c>
      <x:c r="AH4233" s="25" t="n">
        <x:f>(S4233+Inputs!$C$11)*Inputs!$C$8-Inputs!$C$11</x:f>
        <x:v>2154.570912200793</x:v>
      </x:c>
      <x:c r="AI4233" s="25" t="n">
        <x:f>Inputs!$C$12+AH4233-Inputs!$C$10*Inputs!$C$13</x:f>
        <x:v>24472.486327400788</x:v>
      </x:c>
      <x:c r="AJ4233" s="25" t="n">
        <x:f>(S4233+Inputs!$C$11)*(1-Inputs!$C$8)</x:f>
        <x:v>6446.893315596221</x:v>
      </x:c>
      <x:c r="AK4233" s="25" t="n">
        <x:f>AJ4233/(1+B4233)^(1-Inputs!$C$8)+T4233/(1+B4233)^(2-Inputs!$C$8)+U4233/(1+B4233)^(3-Inputs!$C$8)+V4233/(1+B4233)^(4-Inputs!$C$8)+W4233/(1+B4233)^(5-Inputs!$C$8)+X4233/(1+B4233)^(6-Inputs!$C$8)+Y4233/(1+B4233)^(7-Inputs!$C$8)+Z4233/(1+B4233)^(8-Inputs!$C$8)+AA4233/(1+B4233)^(9-Inputs!$C$8)+AB4233/(1+B4233)^(10-Inputs!$C$8)+AE4233/(1+B4233)^(10-Inputs!$C$8)</x:f>
        <x:v>385227.8121876677</x:v>
      </x:c>
      <x:c r="AL4233" s="25" t="n">
        <x:f>(AK4233+AI4233)/Inputs!$C$13</x:f>
        <x:v>326.9111008010729</x:v>
      </x:c>
      <x:c r="AM4233" s="26" t="n">
        <x:f>IF(AL4233&gt;=Inputs!$C$7,1,0)</x:f>
        <x:v>1</x:v>
      </x:c>
      <x:c r="AN4233" s="26" t="n">
        <x:f>IF(Inputs!$C$7&lt;=(1-Inputs!$C$16)*AL4233,1,0)</x:f>
        <x:v>0</x:v>
      </x:c>
    </x:row>
    <x:row r="4234" ht="20" customHeight="1">
      <x:c r="A4234" s="16" t="n">
        <x:v>4229</x:v>
      </x:c>
      <x:c r="B4234" s="19" t="n">
        <x:v>0.09309354615490059</x:v>
      </x:c>
      <x:c r="C4234" s="24" t="n">
        <x:v>0.4087370531807153</x:v>
      </x:c>
      <x:c r="D4234" s="19" t="n">
        <x:v>0.014811231963609828</x:v>
      </x:c>
      <x:c r="E4234" s="19" t="n">
        <x:v>0.04384620951217045</x:v>
      </x:c>
      <x:c r="F4234" s="19" t="n">
        <x:v>-0.1866195634461167</x:v>
      </x:c>
      <x:c r="G4234" s="19" t="n">
        <x:v>-0.06363557300337391</x:v>
      </x:c>
      <x:c r="H4234" s="19" t="n">
        <x:v>0.9332317883545045</x:v>
      </x:c>
      <x:c r="I4234" s="19" t="n">
        <x:v>0.06116163637550358</x:v>
      </x:c>
      <x:c r="J4234" s="19" t="n">
        <x:v>0.05770724864915679</x:v>
      </x:c>
      <x:c r="K4234" s="19" t="n">
        <x:v>0.052763891019025094</x:v>
      </x:c>
      <x:c r="L4234" s="19" t="n">
        <x:v>0.055850252425121885</x:v>
      </x:c>
      <x:c r="M4234" s="19" t="n">
        <x:v>0.06477970287063387</x:v>
      </x:c>
      <x:c r="N4234" s="19" t="n">
        <x:v>0.061593696542014416</x:v>
      </x:c>
      <x:c r="O4234" s="19" t="n">
        <x:v>0.06674046966339234</x:v>
      </x:c>
      <x:c r="P4234" s="19" t="n">
        <x:v>0.05570928232259917</x:v>
      </x:c>
      <x:c r="Q4234" s="19" t="n">
        <x:v>0.06924087406047306</x:v>
      </x:c>
      <x:c r="R4234" s="19" t="n">
        <x:v>0.06391126504343561</x:v>
      </x:c>
      <x:c r="S4234" s="21" t="n">
        <x:v>9329.120918044808</x:v>
      </x:c>
      <x:c r="T4234" s="21" t="n">
        <x:v>14665.737088757543</x:v>
      </x:c>
      <x:c r="U4234" s="21" t="n">
        <x:v>17835.141347035376</x:v>
      </x:c>
      <x:c r="V4234" s="21" t="n">
        <x:v>21220.774892647492</x:v>
      </x:c>
      <x:c r="W4234" s="21" t="n">
        <x:v>24897.818491922953</x:v>
      </x:c>
      <x:c r="X4234" s="21" t="n">
        <x:v>26238.397406984765</x:v>
      </x:c>
      <x:c r="Y4234" s="21" t="n">
        <x:v>27201.936226633854</x:v>
      </x:c>
      <x:c r="Z4234" s="21" t="n">
        <x:v>28002.57975279459</x:v>
      </x:c>
      <x:c r="AA4234" s="21" t="n">
        <x:v>28589.04919186754</x:v>
      </x:c>
      <x:c r="AB4234" s="21" t="n">
        <x:v>28986.80715686092</x:v>
      </x:c>
      <x:c r="AC4234" s="21" t="n">
        <x:v>37808.87890025337</x:v>
      </x:c>
      <x:c r="AD4234" s="25" t="n">
        <x:f>AC4234*(1+Inputs!$C$14)*(1-Inputs!$C$14/Inputs!$C$15)</x:f>
        <x:v>30001.345407351044</x:v>
      </x:c>
      <x:c r="AE4234" s="25" t="n">
        <x:f>AD4234/(B4234-Inputs!$C$14)</x:f>
        <x:v>516431.64160362113</x:v>
      </x:c>
      <x:c r="AF4234" s="25" t="n">
        <x:f>S4234/(1+B4234)^1+T4234/(1+B4234)^2+U4234/(1+B4234)^3+V4234/(1+B4234)^4+W4234/(1+B4234)^5+X4234/(1+B4234)^6+Y4234/(1+B4234)^7+Z4234/(1+B4234)^8+AA4234/(1+B4234)^9+AB4234/(1+B4234)^10+AE4234/(1+B4234)^10</x:f>
        <x:v>345774.5581013763</x:v>
      </x:c>
      <x:c r="AG4234" s="25" t="n">
        <x:f>(AF4234+Inputs!$C$12)/Inputs!$C$13</x:f>
        <x:v>301.71107648697</x:v>
      </x:c>
      <x:c r="AH4234" s="25" t="n">
        <x:f>(S4234+Inputs!$C$11)*Inputs!$C$8-Inputs!$C$11</x:f>
        <x:v>2495.473087631951</x:v>
      </x:c>
      <x:c r="AI4234" s="25" t="n">
        <x:f>Inputs!$C$12+AH4234-Inputs!$C$10*Inputs!$C$13</x:f>
        <x:v>24813.38850283195</x:v>
      </x:c>
      <x:c r="AJ4234" s="25" t="n">
        <x:f>(S4234+Inputs!$C$11)*(1-Inputs!$C$8)</x:f>
        <x:v>6833.647830412857</x:v>
      </x:c>
      <x:c r="AK4234" s="25" t="n">
        <x:f>AJ4234/(1+B4234)^(1-Inputs!$C$8)+T4234/(1+B4234)^(2-Inputs!$C$8)+U4234/(1+B4234)^(3-Inputs!$C$8)+V4234/(1+B4234)^(4-Inputs!$C$8)+W4234/(1+B4234)^(5-Inputs!$C$8)+X4234/(1+B4234)^(6-Inputs!$C$8)+Y4234/(1+B4234)^(7-Inputs!$C$8)+Z4234/(1+B4234)^(8-Inputs!$C$8)+AA4234/(1+B4234)^(9-Inputs!$C$8)+AB4234/(1+B4234)^(10-Inputs!$C$8)+AE4234/(1+B4234)^(10-Inputs!$C$8)</x:f>
        <x:v>358118.5613724163</x:v>
      </x:c>
      <x:c r="AL4234" s="25" t="n">
        <x:f>(AK4234+AI4234)/Inputs!$C$13</x:f>
        <x:v>305.55190152250884</x:v>
      </x:c>
      <x:c r="AM4234" s="26" t="n">
        <x:f>IF(AL4234&gt;=Inputs!$C$7,1,0)</x:f>
        <x:v>1</x:v>
      </x:c>
      <x:c r="AN4234" s="26" t="n">
        <x:f>IF(Inputs!$C$7&lt;=(1-Inputs!$C$16)*AL4234,1,0)</x:f>
        <x:v>0</x:v>
      </x:c>
    </x:row>
    <x:row r="4235" ht="20" customHeight="1">
      <x:c r="A4235" s="16" t="n">
        <x:v>4230</x:v>
      </x:c>
      <x:c r="B4235" s="19" t="n">
        <x:v>0.07784235435727072</x:v>
      </x:c>
      <x:c r="C4235" s="24" t="n">
        <x:v>0.4999949498722742</x:v>
      </x:c>
      <x:c r="D4235" s="19" t="n">
        <x:v>0.011676212982645496</x:v>
      </x:c>
      <x:c r="E4235" s="19" t="n">
        <x:v>0.060899238079536816</x:v>
      </x:c>
      <x:c r="F4235" s="19" t="n">
        <x:v>-0.14594402731407743</x:v>
      </x:c>
      <x:c r="G4235" s="19" t="n">
        <x:v>-0.10423766220945196</x:v>
      </x:c>
      <x:c r="H4235" s="19" t="n">
        <x:v>0.805877745804338</x:v>
      </x:c>
      <x:c r="I4235" s="19" t="n">
        <x:v>0.0708810211550292</x:v>
      </x:c>
      <x:c r="J4235" s="19" t="n">
        <x:v>0.07529873351246692</x:v>
      </x:c>
      <x:c r="K4235" s="19" t="n">
        <x:v>0.07009541410178485</x:v>
      </x:c>
      <x:c r="L4235" s="19" t="n">
        <x:v>0.07284435620788259</x:v>
      </x:c>
      <x:c r="M4235" s="19" t="n">
        <x:v>0.07382657651197291</x:v>
      </x:c>
      <x:c r="N4235" s="19" t="n">
        <x:v>0.07420071715907511</x:v>
      </x:c>
      <x:c r="O4235" s="19" t="n">
        <x:v>0.07085033916121916</x:v>
      </x:c>
      <x:c r="P4235" s="19" t="n">
        <x:v>0.0692556707034953</x:v>
      </x:c>
      <x:c r="Q4235" s="19" t="n">
        <x:v>0.07218542176572895</x:v>
      </x:c>
      <x:c r="R4235" s="19" t="n">
        <x:v>0.06878036658460474</x:v>
      </x:c>
      <x:c r="S4235" s="21" t="n">
        <x:v>9860.355531621139</x:v>
      </x:c>
      <x:c r="T4235" s="21" t="n">
        <x:v>15629.688295172145</x:v>
      </x:c>
      <x:c r="U4235" s="21" t="n">
        <x:v>19067.424436703688</x:v>
      </x:c>
      <x:c r="V4235" s="21" t="n">
        <x:v>22634.355860484535</x:v>
      </x:c>
      <x:c r="W4235" s="21" t="n">
        <x:v>26602.986482166216</x:v>
      </x:c>
      <x:c r="X4235" s="21" t="n">
        <x:v>28192.150788283172</x:v>
      </x:c>
      <x:c r="Y4235" s="21" t="n">
        <x:v>29408.21737510711</x:v>
      </x:c>
      <x:c r="Z4235" s="21" t="n">
        <x:v>30360.583298701524</x:v>
      </x:c>
      <x:c r="AA4235" s="21" t="n">
        <x:v>31028.236167723102</x:v>
      </x:c>
      <x:c r="AB4235" s="21" t="n">
        <x:v>31396.409631822757</x:v>
      </x:c>
      <x:c r="AC4235" s="21" t="n">
        <x:v>40951.83865020359</x:v>
      </x:c>
      <x:c r="AD4235" s="25" t="n">
        <x:f>AC4235*(1+Inputs!$C$14)*(1-Inputs!$C$14/Inputs!$C$15)</x:f>
        <x:v>32495.283968936543</x:v>
      </x:c>
      <x:c r="AE4235" s="25" t="n">
        <x:f>AD4235/(B4235-Inputs!$C$14)</x:f>
        <x:v>758485.0192394204</x:v>
      </x:c>
      <x:c r="AF4235" s="25" t="n">
        <x:f>S4235/(1+B4235)^1+T4235/(1+B4235)^2+U4235/(1+B4235)^3+V4235/(1+B4235)^4+W4235/(1+B4235)^5+X4235/(1+B4235)^6+Y4235/(1+B4235)^7+Z4235/(1+B4235)^8+AA4235/(1+B4235)^9+AB4235/(1+B4235)^10+AE4235/(1+B4235)^10</x:f>
        <x:v>513998.3654484014</x:v>
      </x:c>
      <x:c r="AG4235" s="25" t="n">
        <x:f>(AF4235+Inputs!$C$12)/Inputs!$C$13</x:f>
        <x:v>435.94146450495913</x:v>
      </x:c>
      <x:c r="AH4235" s="25" t="n">
        <x:f>(S4235+Inputs!$C$11)*Inputs!$C$8-Inputs!$C$11</x:f>
        <x:v>2744.3528654992188</x:v>
      </x:c>
      <x:c r="AI4235" s="25" t="n">
        <x:f>Inputs!$C$12+AH4235-Inputs!$C$10*Inputs!$C$13</x:f>
        <x:v>25062.268280699216</x:v>
      </x:c>
      <x:c r="AJ4235" s="25" t="n">
        <x:f>(S4235+Inputs!$C$11)*(1-Inputs!$C$8)</x:f>
        <x:v>7116.002666121921</x:v>
      </x:c>
      <x:c r="AK4235" s="25" t="n">
        <x:f>AJ4235/(1+B4235)^(1-Inputs!$C$8)+T4235/(1+B4235)^(2-Inputs!$C$8)+U4235/(1+B4235)^(3-Inputs!$C$8)+V4235/(1+B4235)^(4-Inputs!$C$8)+W4235/(1+B4235)^(5-Inputs!$C$8)+X4235/(1+B4235)^(6-Inputs!$C$8)+Y4235/(1+B4235)^(7-Inputs!$C$8)+Z4235/(1+B4235)^(8-Inputs!$C$8)+AA4235/(1+B4235)^(9-Inputs!$C$8)+AB4235/(1+B4235)^(10-Inputs!$C$8)+AE4235/(1+B4235)^(10-Inputs!$C$8)</x:f>
        <x:v>529732.9288844821</x:v>
      </x:c>
      <x:c r="AL4235" s="25" t="n">
        <x:f>(AK4235+AI4235)/Inputs!$C$13</x:f>
        <x:v>442.68629845225047</x:v>
      </x:c>
      <x:c r="AM4235" s="26" t="n">
        <x:f>IF(AL4235&gt;=Inputs!$C$7,1,0)</x:f>
        <x:v>1</x:v>
      </x:c>
      <x:c r="AN4235" s="26" t="n">
        <x:f>IF(Inputs!$C$7&lt;=(1-Inputs!$C$16)*AL4235,1,0)</x:f>
        <x:v>1</x:v>
      </x:c>
    </x:row>
    <x:row r="4236" ht="20" customHeight="1">
      <x:c r="A4236" s="16" t="n">
        <x:v>4231</x:v>
      </x:c>
      <x:c r="B4236" s="19" t="n">
        <x:v>0.08743829813610687</x:v>
      </x:c>
      <x:c r="C4236" s="24" t="n">
        <x:v>0.4750308947193673</x:v>
      </x:c>
      <x:c r="D4236" s="19" t="n">
        <x:v>0.02456234641854138</x:v>
      </x:c>
      <x:c r="E4236" s="19" t="n">
        <x:v>0.06253525373556074</x:v>
      </x:c>
      <x:c r="F4236" s="19" t="n">
        <x:v>-0.17219341594345566</x:v>
      </x:c>
      <x:c r="G4236" s="19" t="n">
        <x:v>-0.035774984934924425</x:v>
      </x:c>
      <x:c r="H4236" s="19" t="n">
        <x:v>0.5615471143846378</x:v>
      </x:c>
      <x:c r="I4236" s="19" t="n">
        <x:v>0.04873033675559668</x:v>
      </x:c>
      <x:c r="J4236" s="19" t="n">
        <x:v>0.05139567470181532</x:v>
      </x:c>
      <x:c r="K4236" s="19" t="n">
        <x:v>0.05743252871905838</x:v>
      </x:c>
      <x:c r="L4236" s="19" t="n">
        <x:v>0.05654895060032573</x:v>
      </x:c>
      <x:c r="M4236" s="19" t="n">
        <x:v>0.05147257243832314</x:v>
      </x:c>
      <x:c r="N4236" s="19" t="n">
        <x:v>0.05165157858970929</x:v>
      </x:c>
      <x:c r="O4236" s="19" t="n">
        <x:v>0.05627587001495499</x:v>
      </x:c>
      <x:c r="P4236" s="19" t="n">
        <x:v>0.05405919512458809</x:v>
      </x:c>
      <x:c r="Q4236" s="19" t="n">
        <x:v>0.05349540226175918</x:v>
      </x:c>
      <x:c r="R4236" s="19" t="n">
        <x:v>0.05041811871587811</x:v>
      </x:c>
      <x:c r="S4236" s="21" t="n">
        <x:v>9756.267880767098</x:v>
      </x:c>
      <x:c r="T4236" s="21" t="n">
        <x:v>15257.22217313037</x:v>
      </x:c>
      <x:c r="U4236" s="21" t="n">
        <x:v>18520.501059318412</x:v>
      </x:c>
      <x:c r="V4236" s="21" t="n">
        <x:v>22121.12119402635</x:v>
      </x:c>
      <x:c r="W4236" s="21" t="n">
        <x:v>26157.562705338707</x:v>
      </x:c>
      <x:c r="X4236" s="21" t="n">
        <x:v>27849.058446304196</x:v>
      </x:c>
      <x:c r="Y4236" s="21" t="n">
        <x:v>29180.489686086843</x:v>
      </x:c>
      <x:c r="Z4236" s="21" t="n">
        <x:v>30242.453881377984</x:v>
      </x:c>
      <x:c r="AA4236" s="21" t="n">
        <x:v>30975.263840635293</x:v>
      </x:c>
      <x:c r="AB4236" s="21" t="n">
        <x:v>31355.109816010667</x:v>
      </x:c>
      <x:c r="AC4236" s="21" t="n">
        <x:v>40897.969325231315</x:v>
      </x:c>
      <x:c r="AD4236" s="25" t="n">
        <x:f>AC4236*(1+Inputs!$C$14)*(1-Inputs!$C$14/Inputs!$C$15)</x:f>
        <x:v>32452.538659571044</x:v>
      </x:c>
      <x:c r="AE4236" s="25" t="n">
        <x:f>AD4236/(B4236-Inputs!$C$14)</x:f>
        <x:v>618870.9361874876</x:v>
      </x:c>
      <x:c r="AF4236" s="25" t="n">
        <x:f>S4236/(1+B4236)^1+T4236/(1+B4236)^2+U4236/(1+B4236)^3+V4236/(1+B4236)^4+W4236/(1+B4236)^5+X4236/(1+B4236)^6+Y4236/(1+B4236)^7+Z4236/(1+B4236)^8+AA4236/(1+B4236)^9+AB4236/(1+B4236)^10+AE4236/(1+B4236)^10</x:f>
        <x:v>413602.1513463102</x:v>
      </x:c>
      <x:c r="AG4236" s="25" t="n">
        <x:f>(AF4236+Inputs!$C$12)/Inputs!$C$13</x:f>
        <x:v>355.8325727435153</x:v>
      </x:c>
      <x:c r="AH4236" s="25" t="n">
        <x:f>(S4236+Inputs!$C$11)*Inputs!$C$8-Inputs!$C$11</x:f>
        <x:v>2695.588514003216</x:v>
      </x:c>
      <x:c r="AI4236" s="25" t="n">
        <x:f>Inputs!$C$12+AH4236-Inputs!$C$10*Inputs!$C$13</x:f>
        <x:v>25013.503929203216</x:v>
      </x:c>
      <x:c r="AJ4236" s="25" t="n">
        <x:f>(S4236+Inputs!$C$11)*(1-Inputs!$C$8)</x:f>
        <x:v>7060.679366763883</x:v>
      </x:c>
      <x:c r="AK4236" s="25" t="n">
        <x:f>AJ4236/(1+B4236)^(1-Inputs!$C$8)+T4236/(1+B4236)^(2-Inputs!$C$8)+U4236/(1+B4236)^(3-Inputs!$C$8)+V4236/(1+B4236)^(4-Inputs!$C$8)+W4236/(1+B4236)^(5-Inputs!$C$8)+X4236/(1+B4236)^(6-Inputs!$C$8)+Y4236/(1+B4236)^(7-Inputs!$C$8)+Z4236/(1+B4236)^(8-Inputs!$C$8)+AA4236/(1+B4236)^(9-Inputs!$C$8)+AB4236/(1+B4236)^(10-Inputs!$C$8)+AE4236/(1+B4236)^(10-Inputs!$C$8)</x:f>
        <x:v>427589.87892487785</x:v>
      </x:c>
      <x:c r="AL4236" s="25" t="n">
        <x:f>(AK4236+AI4236)/Inputs!$C$13</x:f>
        <x:v>361.1446480546686</x:v>
      </x:c>
      <x:c r="AM4236" s="26" t="n">
        <x:f>IF(AL4236&gt;=Inputs!$C$7,1,0)</x:f>
        <x:v>1</x:v>
      </x:c>
      <x:c r="AN4236" s="26" t="n">
        <x:f>IF(Inputs!$C$7&lt;=(1-Inputs!$C$16)*AL4236,1,0)</x:f>
        <x:v>1</x:v>
      </x:c>
    </x:row>
    <x:row r="4237" ht="20" customHeight="1">
      <x:c r="A4237" s="16" t="n">
        <x:v>4232</x:v>
      </x:c>
      <x:c r="B4237" s="19" t="n">
        <x:v>0.07770025957770722</x:v>
      </x:c>
      <x:c r="C4237" s="24" t="n">
        <x:v>0.5682761079670797</x:v>
      </x:c>
      <x:c r="D4237" s="19" t="n">
        <x:v>0.032798634005804676</x:v>
      </x:c>
      <x:c r="E4237" s="19" t="n">
        <x:v>0.06575421692400284</x:v>
      </x:c>
      <x:c r="F4237" s="19" t="n">
        <x:v>-0.21559681349436804</x:v>
      </x:c>
      <x:c r="G4237" s="19" t="n">
        <x:v>-0.06557408717954843</x:v>
      </x:c>
      <x:c r="H4237" s="19" t="n">
        <x:v>0.7300562095915382</x:v>
      </x:c>
      <x:c r="I4237" s="19" t="n">
        <x:v>0.0681103863100418</x:v>
      </x:c>
      <x:c r="J4237" s="19" t="n">
        <x:v>0.07700102340230729</x:v>
      </x:c>
      <x:c r="K4237" s="19" t="n">
        <x:v>0.06957964536599207</x:v>
      </x:c>
      <x:c r="L4237" s="19" t="n">
        <x:v>0.07308556098902841</x:v>
      </x:c>
      <x:c r="M4237" s="19" t="n">
        <x:v>0.06389839478195314</x:v>
      </x:c>
      <x:c r="N4237" s="19" t="n">
        <x:v>0.0691663665026647</x:v>
      </x:c>
      <x:c r="O4237" s="19" t="n">
        <x:v>0.07295321421194445</x:v>
      </x:c>
      <x:c r="P4237" s="19" t="n">
        <x:v>0.07197437564282723</x:v>
      </x:c>
      <x:c r="Q4237" s="19" t="n">
        <x:v>0.07283646911482151</x:v>
      </x:c>
      <x:c r="R4237" s="19" t="n">
        <x:v>0.06455729054929066</x:v>
      </x:c>
      <x:c r="S4237" s="21" t="n">
        <x:v>8883.183922112976</x:v>
      </x:c>
      <x:c r="T4237" s="21" t="n">
        <x:v>14526.718469357915</x:v>
      </x:c>
      <x:c r="U4237" s="21" t="n">
        <x:v>18560.13658306745</x:v>
      </x:c>
      <x:c r="V4237" s="21" t="n">
        <x:v>23113.623039737162</x:v>
      </x:c>
      <x:c r="W4237" s="21" t="n">
        <x:v>28306.01224848917</x:v>
      </x:c>
      <x:c r="X4237" s="21" t="n">
        <x:v>30466.981289114898</x:v>
      </x:c>
      <x:c r="Y4237" s="21" t="n">
        <x:v>32122.903514181042</x:v>
      </x:c>
      <x:c r="Z4237" s="21" t="n">
        <x:v>33414.040668559814</x:v>
      </x:c>
      <x:c r="AA4237" s="21" t="n">
        <x:v>34265.08978010265</x:v>
      </x:c>
      <x:c r="AB4237" s="21" t="n">
        <x:v>34636.12540212127</x:v>
      </x:c>
      <x:c r="AC4237" s="21" t="n">
        <x:v>45177.55487233209</x:v>
      </x:c>
      <x:c r="AD4237" s="25" t="n">
        <x:f>AC4237*(1+Inputs!$C$14)*(1-Inputs!$C$14/Inputs!$C$15)</x:f>
        <x:v>35848.38979119551</x:v>
      </x:c>
      <x:c r="AE4237" s="25" t="n">
        <x:f>AD4237/(B4237-Inputs!$C$14)</x:f>
        <x:v>839535.6409006724</x:v>
      </x:c>
      <x:c r="AF4237" s="25" t="n">
        <x:f>S4237/(1+B4237)^1+T4237/(1+B4237)^2+U4237/(1+B4237)^3+V4237/(1+B4237)^4+W4237/(1+B4237)^5+X4237/(1+B4237)^6+Y4237/(1+B4237)^7+Z4237/(1+B4237)^8+AA4237/(1+B4237)^9+AB4237/(1+B4237)^10+AE4237/(1+B4237)^10</x:f>
        <x:v>560126.6045808776</x:v>
      </x:c>
      <x:c r="AG4237" s="25" t="n">
        <x:f>(AF4237+Inputs!$C$12)/Inputs!$C$13</x:f>
        <x:v>472.7484511912485</x:v>
      </x:c>
      <x:c r="AH4237" s="25" t="n">
        <x:f>(S4237+Inputs!$C$11)*Inputs!$C$8-Inputs!$C$11</x:f>
        <x:v>2286.554659400874</x:v>
      </x:c>
      <x:c r="AI4237" s="25" t="n">
        <x:f>Inputs!$C$12+AH4237-Inputs!$C$10*Inputs!$C$13</x:f>
        <x:v>24604.470074600875</x:v>
      </x:c>
      <x:c r="AJ4237" s="25" t="n">
        <x:f>(S4237+Inputs!$C$11)*(1-Inputs!$C$8)</x:f>
        <x:v>6596.629262712103</x:v>
      </x:c>
      <x:c r="AK4237" s="25" t="n">
        <x:f>AJ4237/(1+B4237)^(1-Inputs!$C$8)+T4237/(1+B4237)^(2-Inputs!$C$8)+U4237/(1+B4237)^(3-Inputs!$C$8)+V4237/(1+B4237)^(4-Inputs!$C$8)+W4237/(1+B4237)^(5-Inputs!$C$8)+X4237/(1+B4237)^(6-Inputs!$C$8)+Y4237/(1+B4237)^(7-Inputs!$C$8)+Z4237/(1+B4237)^(8-Inputs!$C$8)+AA4237/(1+B4237)^(9-Inputs!$C$8)+AB4237/(1+B4237)^(10-Inputs!$C$8)+AE4237/(1+B4237)^(10-Inputs!$C$8)</x:f>
        <x:v>577913.8492967815</x:v>
      </x:c>
      <x:c r="AL4237" s="25" t="n">
        <x:f>(AK4237+AI4237)/Inputs!$C$13</x:f>
        <x:v>480.7658860694401</x:v>
      </x:c>
      <x:c r="AM4237" s="26" t="n">
        <x:f>IF(AL4237&gt;=Inputs!$C$7,1,0)</x:f>
        <x:v>1</x:v>
      </x:c>
      <x:c r="AN4237" s="26" t="n">
        <x:f>IF(Inputs!$C$7&lt;=(1-Inputs!$C$16)*AL4237,1,0)</x:f>
        <x:v>1</x:v>
      </x:c>
    </x:row>
    <x:row r="4238" ht="20" customHeight="1">
      <x:c r="A4238" s="16" t="n">
        <x:v>4233</x:v>
      </x:c>
      <x:c r="B4238" s="19" t="n">
        <x:v>0.08136638917969605</x:v>
      </x:c>
      <x:c r="C4238" s="24" t="n">
        <x:v>0.806818582866498</x:v>
      </x:c>
      <x:c r="D4238" s="19" t="n">
        <x:v>0.02784307120823968</x:v>
      </x:c>
      <x:c r="E4238" s="19" t="n">
        <x:v>0.05680293056651607</x:v>
      </x:c>
      <x:c r="F4238" s="19" t="n">
        <x:v>-0.19764880197451362</x:v>
      </x:c>
      <x:c r="G4238" s="19" t="n">
        <x:v>-0.02468821919295408</x:v>
      </x:c>
      <x:c r="H4238" s="19" t="n">
        <x:v>0.8419121600234405</x:v>
      </x:c>
      <x:c r="I4238" s="19" t="n">
        <x:v>0.06287965569921311</x:v>
      </x:c>
      <x:c r="J4238" s="19" t="n">
        <x:v>0.06791935664005563</x:v>
      </x:c>
      <x:c r="K4238" s="19" t="n">
        <x:v>0.05919812516592742</x:v>
      </x:c>
      <x:c r="L4238" s="19" t="n">
        <x:v>0.062180489664427796</x:v>
      </x:c>
      <x:c r="M4238" s="19" t="n">
        <x:v>0.06375176253039058</x:v>
      </x:c>
      <x:c r="N4238" s="19" t="n">
        <x:v>0.0694790263437983</x:v>
      </x:c>
      <x:c r="O4238" s="19" t="n">
        <x:v>0.06524439584263633</x:v>
      </x:c>
      <x:c r="P4238" s="19" t="n">
        <x:v>0.0722687036623813</x:v>
      </x:c>
      <x:c r="Q4238" s="19" t="n">
        <x:v>0.0652907808016846</x:v>
      </x:c>
      <x:c r="R4238" s="19" t="n">
        <x:v>0.05837638198553918</x:v>
      </x:c>
      <x:c r="S4238" s="21" t="n">
        <x:v>9372.88242350077</x:v>
      </x:c>
      <x:c r="T4238" s="21" t="n">
        <x:v>15174.50074393746</x:v>
      </x:c>
      <x:c r="U4238" s="21" t="n">
        <x:v>19167.68467985367</x:v>
      </x:c>
      <x:c r="V4238" s="21" t="n">
        <x:v>23725.559423757695</x:v>
      </x:c>
      <x:c r="W4238" s="21" t="n">
        <x:v>28876.51707665547</x:v>
      </x:c>
      <x:c r="X4238" s="21" t="n">
        <x:v>30824.461676972638</x:v>
      </x:c>
      <x:c r="Y4238" s="21" t="n">
        <x:v>32282.472732838964</x:v>
      </x:c>
      <x:c r="Z4238" s="21" t="n">
        <x:v>33397.15066655616</x:v>
      </x:c>
      <x:c r="AA4238" s="21" t="n">
        <x:v>34143.994110994696</x:v>
      </x:c>
      <x:c r="AB4238" s="21" t="n">
        <x:v>34466.588273553585</x:v>
      </x:c>
      <x:c r="AC4238" s="21" t="n">
        <x:v>44956.41948724381</x:v>
      </x:c>
      <x:c r="AD4238" s="25" t="n">
        <x:f>AC4238*(1+Inputs!$C$14)*(1-Inputs!$C$14/Inputs!$C$15)</x:f>
        <x:v>35672.918863127954</x:v>
      </x:c>
      <x:c r="AE4238" s="25" t="n">
        <x:f>AD4238/(B4238-Inputs!$C$14)</x:f>
        <x:v>769370.2161036342</x:v>
      </x:c>
      <x:c r="AF4238" s="25" t="n">
        <x:f>S4238/(1+B4238)^1+T4238/(1+B4238)^2+U4238/(1+B4238)^3+V4238/(1+B4238)^4+W4238/(1+B4238)^5+X4238/(1+B4238)^6+Y4238/(1+B4238)^7+Z4238/(1+B4238)^8+AA4238/(1+B4238)^9+AB4238/(1+B4238)^10+AE4238/(1+B4238)^10</x:f>
        <x:v>514034.211950002</x:v>
      </x:c>
      <x:c r="AG4238" s="25" t="n">
        <x:f>(AF4238+Inputs!$C$12)/Inputs!$C$13</x:f>
        <x:v>435.9700674113777</x:v>
      </x:c>
      <x:c r="AH4238" s="25" t="n">
        <x:f>(S4238+Inputs!$C$11)*Inputs!$C$8-Inputs!$C$11</x:f>
        <x:v>2515.9750532017315</x:v>
      </x:c>
      <x:c r="AI4238" s="25" t="n">
        <x:f>Inputs!$C$12+AH4238-Inputs!$C$10*Inputs!$C$13</x:f>
        <x:v>24833.890468401733</x:v>
      </x:c>
      <x:c r="AJ4238" s="25" t="n">
        <x:f>(S4238+Inputs!$C$11)*(1-Inputs!$C$8)</x:f>
        <x:v>6856.90737029904</x:v>
      </x:c>
      <x:c r="AK4238" s="25" t="n">
        <x:f>AJ4238/(1+B4238)^(1-Inputs!$C$8)+T4238/(1+B4238)^(2-Inputs!$C$8)+U4238/(1+B4238)^(3-Inputs!$C$8)+V4238/(1+B4238)^(4-Inputs!$C$8)+W4238/(1+B4238)^(5-Inputs!$C$8)+X4238/(1+B4238)^(6-Inputs!$C$8)+Y4238/(1+B4238)^(7-Inputs!$C$8)+Z4238/(1+B4238)^(8-Inputs!$C$8)+AA4238/(1+B4238)^(9-Inputs!$C$8)+AB4238/(1+B4238)^(10-Inputs!$C$8)+AE4238/(1+B4238)^(10-Inputs!$C$8)</x:f>
        <x:v>530808.5130619451</x:v>
      </x:c>
      <x:c r="AL4238" s="25" t="n">
        <x:f>(AK4238+AI4238)/Inputs!$C$13</x:f>
        <x:v>443.36230763858924</x:v>
      </x:c>
      <x:c r="AM4238" s="26" t="n">
        <x:f>IF(AL4238&gt;=Inputs!$C$7,1,0)</x:f>
        <x:v>1</x:v>
      </x:c>
      <x:c r="AN4238" s="26" t="n">
        <x:f>IF(Inputs!$C$7&lt;=(1-Inputs!$C$16)*AL4238,1,0)</x:f>
        <x:v>1</x:v>
      </x:c>
    </x:row>
    <x:row r="4239" ht="20" customHeight="1">
      <x:c r="A4239" s="16" t="n">
        <x:v>4234</x:v>
      </x:c>
      <x:c r="B4239" s="19" t="n">
        <x:v>0.07619244652869454</x:v>
      </x:c>
      <x:c r="C4239" s="24" t="n">
        <x:v>0.4208667781794304</x:v>
      </x:c>
      <x:c r="D4239" s="19" t="n">
        <x:v>0.0045897580123479996</x:v>
      </x:c>
      <x:c r="E4239" s="19" t="n">
        <x:v>0.055634668237467794</x:v>
      </x:c>
      <x:c r="F4239" s="19" t="n">
        <x:v>-0.25120308902138394</x:v>
      </x:c>
      <x:c r="G4239" s="19" t="n">
        <x:v>-0.06337837103285834</x:v>
      </x:c>
      <x:c r="H4239" s="19" t="n">
        <x:v>0.9344566935191949</x:v>
      </x:c>
      <x:c r="I4239" s="19" t="n">
        <x:v>0.07263434914409686</x:v>
      </x:c>
      <x:c r="J4239" s="19" t="n">
        <x:v>0.06263282820772588</x:v>
      </x:c>
      <x:c r="K4239" s="19" t="n">
        <x:v>0.06682929809319717</x:v>
      </x:c>
      <x:c r="L4239" s="19" t="n">
        <x:v>0.07146322908665866</x:v>
      </x:c>
      <x:c r="M4239" s="19" t="n">
        <x:v>0.0640012527460965</x:v>
      </x:c>
      <x:c r="N4239" s="19" t="n">
        <x:v>0.06005241895708992</x:v>
      </x:c>
      <x:c r="O4239" s="19" t="n">
        <x:v>0.07408619615086195</x:v>
      </x:c>
      <x:c r="P4239" s="19" t="n">
        <x:v>0.06905120584771453</x:v>
      </x:c>
      <x:c r="Q4239" s="19" t="n">
        <x:v>0.07168196585581085</x:v>
      </x:c>
      <x:c r="R4239" s="19" t="n">
        <x:v>0.059480424948000064</x:v>
      </x:c>
      <x:c r="S4239" s="21" t="n">
        <x:v>8197.784855136104</x:v>
      </x:c>
      <x:c r="T4239" s="21" t="n">
        <x:v>13325.831857904717</x:v>
      </x:c>
      <x:c r="U4239" s="21" t="n">
        <x:v>16827.087322515014</x:v>
      </x:c>
      <x:c r="V4239" s="21" t="n">
        <x:v>20756.376893297605</x:v>
      </x:c>
      <x:c r="W4239" s="21" t="n">
        <x:v>25034.06366156822</x:v>
      </x:c>
      <x:c r="X4239" s="21" t="n">
        <x:v>26476.371711314376</x:v>
      </x:c>
      <x:c r="Y4239" s="21" t="n">
        <x:v>27460.811928814783</x:v>
      </x:c>
      <x:c r="Z4239" s="21" t="n">
        <x:v>28305.914626408696</x:v>
      </x:c>
      <x:c r="AA4239" s="21" t="n">
        <x:v>28932.344211265237</x:v>
      </x:c>
      <x:c r="AB4239" s="21" t="n">
        <x:v>29340.638406983027</x:v>
      </x:c>
      <x:c r="AC4239" s="21" t="n">
        <x:v>38270.39792215177</x:v>
      </x:c>
      <x:c r="AD4239" s="25" t="n">
        <x:f>AC4239*(1+Inputs!$C$14)*(1-Inputs!$C$14/Inputs!$C$15)</x:f>
        <x:v>30367.56075122743</x:v>
      </x:c>
      <x:c r="AE4239" s="25" t="n">
        <x:f>AD4239/(B4239-Inputs!$C$14)</x:f>
        <x:v>737211.8752420659</x:v>
      </x:c>
      <x:c r="AF4239" s="25" t="n">
        <x:f>S4239/(1+B4239)^1+T4239/(1+B4239)^2+U4239/(1+B4239)^3+V4239/(1+B4239)^4+W4239/(1+B4239)^5+X4239/(1+B4239)^6+Y4239/(1+B4239)^7+Z4239/(1+B4239)^8+AA4239/(1+B4239)^9+AB4239/(1+B4239)^10+AE4239/(1+B4239)^10</x:f>
        <x:v>497402.2696273966</x:v>
      </x:c>
      <x:c r="AG4239" s="25" t="n">
        <x:f>(AF4239+Inputs!$C$12)/Inputs!$C$13</x:f>
        <x:v>422.6989846397773</x:v>
      </x:c>
      <x:c r="AH4239" s="25" t="n">
        <x:f>(S4239+Inputs!$C$11)*Inputs!$C$8-Inputs!$C$11</x:f>
        <x:v>1965.4498910363664</x:v>
      </x:c>
      <x:c r="AI4239" s="25" t="n">
        <x:f>Inputs!$C$12+AH4239-Inputs!$C$10*Inputs!$C$13</x:f>
        <x:v>24283.365306236366</x:v>
      </x:c>
      <x:c r="AJ4239" s="25" t="n">
        <x:f>(S4239+Inputs!$C$11)*(1-Inputs!$C$8)</x:f>
        <x:v>6232.334964099738</x:v>
      </x:c>
      <x:c r="AK4239" s="25" t="n">
        <x:f>AJ4239/(1+B4239)^(1-Inputs!$C$8)+T4239/(1+B4239)^(2-Inputs!$C$8)+U4239/(1+B4239)^(3-Inputs!$C$8)+V4239/(1+B4239)^(4-Inputs!$C$8)+W4239/(1+B4239)^(5-Inputs!$C$8)+X4239/(1+B4239)^(6-Inputs!$C$8)+Y4239/(1+B4239)^(7-Inputs!$C$8)+Z4239/(1+B4239)^(8-Inputs!$C$8)+AA4239/(1+B4239)^(9-Inputs!$C$8)+AB4239/(1+B4239)^(10-Inputs!$C$8)+AE4239/(1+B4239)^(10-Inputs!$C$8)</x:f>
        <x:v>512920.9735656477</x:v>
      </x:c>
      <x:c r="AL4239" s="25" t="n">
        <x:f>(AK4239+AI4239)/Inputs!$C$13</x:f>
        <x:v>428.65007033735685</x:v>
      </x:c>
      <x:c r="AM4239" s="26" t="n">
        <x:f>IF(AL4239&gt;=Inputs!$C$7,1,0)</x:f>
        <x:v>1</x:v>
      </x:c>
      <x:c r="AN4239" s="26" t="n">
        <x:f>IF(Inputs!$C$7&lt;=(1-Inputs!$C$16)*AL4239,1,0)</x:f>
        <x:v>1</x:v>
      </x:c>
    </x:row>
    <x:row r="4240" ht="20" customHeight="1">
      <x:c r="A4240" s="16" t="n">
        <x:v>4235</x:v>
      </x:c>
      <x:c r="B4240" s="19" t="n">
        <x:v>0.08496146734645543</x:v>
      </x:c>
      <x:c r="C4240" s="24" t="n">
        <x:v>0.45179449860413</x:v>
      </x:c>
      <x:c r="D4240" s="19" t="n">
        <x:v>0.02796698655316021</x:v>
      </x:c>
      <x:c r="E4240" s="19" t="n">
        <x:v>0.054534582973351745</x:v>
      </x:c>
      <x:c r="F4240" s="19" t="n">
        <x:v>-0.24613375864582737</x:v>
      </x:c>
      <x:c r="G4240" s="19" t="n">
        <x:v>-0.0584555323250396</x:v>
      </x:c>
      <x:c r="H4240" s="19" t="n">
        <x:v>0.8759606019166597</x:v>
      </x:c>
      <x:c r="I4240" s="19" t="n">
        <x:v>0.0675762079314734</x:v>
      </x:c>
      <x:c r="J4240" s="19" t="n">
        <x:v>0.06932616583899176</x:v>
      </x:c>
      <x:c r="K4240" s="19" t="n">
        <x:v>0.06632262726712383</x:v>
      </x:c>
      <x:c r="L4240" s="19" t="n">
        <x:v>0.06933245371352882</x:v>
      </x:c>
      <x:c r="M4240" s="19" t="n">
        <x:v>0.07212816290055912</x:v>
      </x:c>
      <x:c r="N4240" s="19" t="n">
        <x:v>0.07365718716887727</x:v>
      </x:c>
      <x:c r="O4240" s="19" t="n">
        <x:v>0.06810157373139306</x:v>
      </x:c>
      <x:c r="P4240" s="19" t="n">
        <x:v>0.07169118886209276</x:v>
      </x:c>
      <x:c r="Q4240" s="19" t="n">
        <x:v>0.0731569261573361</x:v>
      </x:c>
      <x:c r="R4240" s="19" t="n">
        <x:v>0.07468274523807053</x:v>
      </x:c>
      <x:c r="S4240" s="21" t="n">
        <x:v>8357.755518169017</x:v>
      </x:c>
      <x:c r="T4240" s="21" t="n">
        <x:v>13674.686585740452</x:v>
      </x:c>
      <x:c r="U4240" s="21" t="n">
        <x:v>17515.866095084693</x:v>
      </x:c>
      <x:c r="V4240" s="21" t="n">
        <x:v>21896.779465463384</x:v>
      </x:c>
      <x:c r="W4240" s="21" t="n">
        <x:v>26800.843096379504</x:v>
      </x:c>
      <x:c r="X4240" s="21" t="n">
        <x:v>28723.09142464767</x:v>
      </x:c>
      <x:c r="Y4240" s="21" t="n">
        <x:v>30105.450045418656</x:v>
      </x:c>
      <x:c r="Z4240" s="21" t="n">
        <x:v>31180.64435134154</x:v>
      </x:c>
      <x:c r="AA4240" s="21" t="n">
        <x:v>31933.89446370125</x:v>
      </x:c>
      <x:c r="AB4240" s="21" t="n">
        <x:v>32326.572909465405</x:v>
      </x:c>
      <x:c r="AC4240" s="21" t="n">
        <x:v>42165.0950993027</x:v>
      </x:c>
      <x:c r="AD4240" s="25" t="n">
        <x:f>AC4240*(1+Inputs!$C$14)*(1-Inputs!$C$14/Inputs!$C$15)</x:f>
        <x:v>33458.00296129669</x:v>
      </x:c>
      <x:c r="AE4240" s="25" t="n">
        <x:f>AD4240/(B4240-Inputs!$C$14)</x:f>
        <x:v>669676.1472052803</x:v>
      </x:c>
      <x:c r="AF4240" s="25" t="n">
        <x:f>S4240/(1+B4240)^1+T4240/(1+B4240)^2+U4240/(1+B4240)^3+V4240/(1+B4240)^4+W4240/(1+B4240)^5+X4240/(1+B4240)^6+Y4240/(1+B4240)^7+Z4240/(1+B4240)^8+AA4240/(1+B4240)^9+AB4240/(1+B4240)^10+AE4240/(1+B4240)^10</x:f>
        <x:v>443449.86967790604</x:v>
      </x:c>
      <x:c r="AG4240" s="25" t="n">
        <x:f>(AF4240+Inputs!$C$12)/Inputs!$C$13</x:f>
        <x:v>379.6488855251949</x:v>
      </x:c>
      <x:c r="AH4240" s="25" t="n">
        <x:f>(S4240+Inputs!$C$11)*Inputs!$C$8-Inputs!$C$11</x:f>
        <x:v>2040.3950509778133</x:v>
      </x:c>
      <x:c r="AI4240" s="25" t="n">
        <x:f>Inputs!$C$12+AH4240-Inputs!$C$10*Inputs!$C$13</x:f>
        <x:v>24358.310466177812</x:v>
      </x:c>
      <x:c r="AJ4240" s="25" t="n">
        <x:f>(S4240+Inputs!$C$11)*(1-Inputs!$C$8)</x:f>
        <x:v>6317.3604671912035</x:v>
      </x:c>
      <x:c r="AK4240" s="25" t="n">
        <x:f>AJ4240/(1+B4240)^(1-Inputs!$C$8)+T4240/(1+B4240)^(2-Inputs!$C$8)+U4240/(1+B4240)^(3-Inputs!$C$8)+V4240/(1+B4240)^(4-Inputs!$C$8)+W4240/(1+B4240)^(5-Inputs!$C$8)+X4240/(1+B4240)^(6-Inputs!$C$8)+Y4240/(1+B4240)^(7-Inputs!$C$8)+Z4240/(1+B4240)^(8-Inputs!$C$8)+AA4240/(1+B4240)^(9-Inputs!$C$8)+AB4240/(1+B4240)^(10-Inputs!$C$8)+AE4240/(1+B4240)^(10-Inputs!$C$8)</x:f>
        <x:v>458764.9081958119</x:v>
      </x:c>
      <x:c r="AL4240" s="25" t="n">
        <x:f>(AK4240+AI4240)/Inputs!$C$13</x:f>
        <x:v>385.497261797918</x:v>
      </x:c>
      <x:c r="AM4240" s="26" t="n">
        <x:f>IF(AL4240&gt;=Inputs!$C$7,1,0)</x:f>
        <x:v>1</x:v>
      </x:c>
      <x:c r="AN4240" s="26" t="n">
        <x:f>IF(Inputs!$C$7&lt;=(1-Inputs!$C$16)*AL4240,1,0)</x:f>
        <x:v>1</x:v>
      </x:c>
    </x:row>
    <x:row r="4241" ht="20" customHeight="1">
      <x:c r="A4241" s="16" t="n">
        <x:v>4236</x:v>
      </x:c>
      <x:c r="B4241" s="19" t="n">
        <x:v>0.08726665721920024</x:v>
      </x:c>
      <x:c r="C4241" s="24" t="n">
        <x:v>0.6957755862071906</x:v>
      </x:c>
      <x:c r="D4241" s="19" t="n">
        <x:v>0.00944850290091921</x:v>
      </x:c>
      <x:c r="E4241" s="19" t="n">
        <x:v>0.05866957549423803</x:v>
      </x:c>
      <x:c r="F4241" s="19" t="n">
        <x:v>-0.11271125925797948</x:v>
      </x:c>
      <x:c r="G4241" s="19" t="n">
        <x:v>-0.0828351349085932</x:v>
      </x:c>
      <x:c r="H4241" s="19" t="n">
        <x:v>0.9349490562790663</x:v>
      </x:c>
      <x:c r="I4241" s="19" t="n">
        <x:v>0.06833343989584251</x:v>
      </x:c>
      <x:c r="J4241" s="19" t="n">
        <x:v>0.07112656497470994</x:v>
      </x:c>
      <x:c r="K4241" s="19" t="n">
        <x:v>0.06488364699650788</x:v>
      </x:c>
      <x:c r="L4241" s="19" t="n">
        <x:v>0.07104961836927146</x:v>
      </x:c>
      <x:c r="M4241" s="19" t="n">
        <x:v>0.07498158341873819</x:v>
      </x:c>
      <x:c r="N4241" s="19" t="n">
        <x:v>0.06937793665162531</x:v>
      </x:c>
      <x:c r="O4241" s="19" t="n">
        <x:v>0.06575817619302939</x:v>
      </x:c>
      <x:c r="P4241" s="19" t="n">
        <x:v>0.059556611865190234</x:v>
      </x:c>
      <x:c r="Q4241" s="19" t="n">
        <x:v>0.07152377980024881</x:v>
      </x:c>
      <x:c r="R4241" s="19" t="n">
        <x:v>0.06899668081316918</x:v>
      </x:c>
      <x:c r="S4241" s="21" t="n">
        <x:v>10549.85012279675</x:v>
      </x:c>
      <x:c r="T4241" s="21" t="n">
        <x:v>16579.927239869598</x:v>
      </x:c>
      <x:c r="U4241" s="21" t="n">
        <x:v>20037.66584912833</x:v>
      </x:c>
      <x:c r="V4241" s="21" t="n">
        <x:v>23656.830831367348</x:v>
      </x:c>
      <x:c r="W4241" s="21" t="n">
        <x:v>27714.510615092822</x:v>
      </x:c>
      <x:c r="X4241" s="21" t="n">
        <x:v>29255.005796339636</x:v>
      </x:c>
      <x:c r="Y4241" s="21" t="n">
        <x:v>30415.362230151935</x:v>
      </x:c>
      <x:c r="Z4241" s="21" t="n">
        <x:v>31310.521820401547</x:v>
      </x:c>
      <x:c r="AA4241" s="21" t="n">
        <x:v>31918.228437988357</x:v>
      </x:c>
      <x:c r="AB4241" s="21" t="n">
        <x:v>32245.565204089664</x:v>
      </x:c>
      <x:c r="AC4241" s="21" t="n">
        <x:v>42059.43287489956</x:v>
      </x:c>
      <x:c r="AD4241" s="25" t="n">
        <x:f>AC4241*(1+Inputs!$C$14)*(1-Inputs!$C$14/Inputs!$C$15)</x:f>
        <x:v>33374.1599862328</x:v>
      </x:c>
      <x:c r="AE4241" s="25" t="n">
        <x:f>AD4241/(B4241-Inputs!$C$14)</x:f>
        <x:v>638536.3396450912</x:v>
      </x:c>
      <x:c r="AF4241" s="25" t="n">
        <x:f>S4241/(1+B4241)^1+T4241/(1+B4241)^2+U4241/(1+B4241)^3+V4241/(1+B4241)^4+W4241/(1+B4241)^5+X4241/(1+B4241)^6+Y4241/(1+B4241)^7+Z4241/(1+B4241)^8+AA4241/(1+B4241)^9+AB4241/(1+B4241)^10+AE4241/(1+B4241)^10</x:f>
        <x:v>430742.5304332741</x:v>
      </x:c>
      <x:c r="AG4241" s="25" t="n">
        <x:f>(AF4241+Inputs!$C$12)/Inputs!$C$13</x:f>
        <x:v>369.5093511490379</x:v>
      </x:c>
      <x:c r="AH4241" s="25" t="n">
        <x:f>(S4241+Inputs!$C$11)*Inputs!$C$8-Inputs!$C$11</x:f>
        <x:v>3067.3763588992997</x:v>
      </x:c>
      <x:c r="AI4241" s="25" t="n">
        <x:f>Inputs!$C$12+AH4241-Inputs!$C$10*Inputs!$C$13</x:f>
        <x:v>25385.2917740993</x:v>
      </x:c>
      <x:c r="AJ4241" s="25" t="n">
        <x:f>(S4241+Inputs!$C$11)*(1-Inputs!$C$8)</x:f>
        <x:v>7482.473763897451</x:v>
      </x:c>
      <x:c r="AK4241" s="25" t="n">
        <x:f>AJ4241/(1+B4241)^(1-Inputs!$C$8)+T4241/(1+B4241)^(2-Inputs!$C$8)+U4241/(1+B4241)^(3-Inputs!$C$8)+V4241/(1+B4241)^(4-Inputs!$C$8)+W4241/(1+B4241)^(5-Inputs!$C$8)+X4241/(1+B4241)^(6-Inputs!$C$8)+Y4241/(1+B4241)^(7-Inputs!$C$8)+Z4241/(1+B4241)^(8-Inputs!$C$8)+AA4241/(1+B4241)^(9-Inputs!$C$8)+AB4241/(1+B4241)^(10-Inputs!$C$8)+AE4241/(1+B4241)^(10-Inputs!$C$8)</x:f>
        <x:v>445027.81296066433</x:v>
      </x:c>
      <x:c r="AL4241" s="25" t="n">
        <x:f>(AK4241+AI4241)/Inputs!$C$13</x:f>
        <x:v>375.35551342644663</x:v>
      </x:c>
      <x:c r="AM4241" s="26" t="n">
        <x:f>IF(AL4241&gt;=Inputs!$C$7,1,0)</x:f>
        <x:v>1</x:v>
      </x:c>
      <x:c r="AN4241" s="26" t="n">
        <x:f>IF(Inputs!$C$7&lt;=(1-Inputs!$C$16)*AL4241,1,0)</x:f>
        <x:v>1</x:v>
      </x:c>
    </x:row>
    <x:row r="4242" ht="20" customHeight="1">
      <x:c r="A4242" s="16" t="n">
        <x:v>4237</x:v>
      </x:c>
      <x:c r="B4242" s="19" t="n">
        <x:v>0.09259683577069774</x:v>
      </x:c>
      <x:c r="C4242" s="24" t="n">
        <x:v>0.6265734459880434</x:v>
      </x:c>
      <x:c r="D4242" s="19" t="n">
        <x:v>0.02636296243928911</x:v>
      </x:c>
      <x:c r="E4242" s="19" t="n">
        <x:v>0.03874583748011247</x:v>
      </x:c>
      <x:c r="F4242" s="19" t="n">
        <x:v>-0.19083086055398896</x:v>
      </x:c>
      <x:c r="G4242" s="19" t="n">
        <x:v>-0.08148298537981702</x:v>
      </x:c>
      <x:c r="H4242" s="19" t="n">
        <x:v>0.5255484654301483</x:v>
      </x:c>
      <x:c r="I4242" s="19" t="n">
        <x:v>0.056713378275306925</x:v>
      </x:c>
      <x:c r="J4242" s="19" t="n">
        <x:v>0.05559642990038242</x:v>
      </x:c>
      <x:c r="K4242" s="19" t="n">
        <x:v>0.05977594169654253</x:v>
      </x:c>
      <x:c r="L4242" s="19" t="n">
        <x:v>0.058534842763823466</x:v>
      </x:c>
      <x:c r="M4242" s="19" t="n">
        <x:v>0.056219008683011676</x:v>
      </x:c>
      <x:c r="N4242" s="19" t="n">
        <x:v>0.06247224344540541</x:v>
      </x:c>
      <x:c r="O4242" s="19" t="n">
        <x:v>0.05332061328220448</x:v>
      </x:c>
      <x:c r="P4242" s="19" t="n">
        <x:v>0.05445762592385904</x:v>
      </x:c>
      <x:c r="Q4242" s="19" t="n">
        <x:v>0.06113093535994153</x:v>
      </x:c>
      <x:c r="R4242" s="19" t="n">
        <x:v>0.06586660382051718</x:v>
      </x:c>
      <x:c r="S4242" s="21" t="n">
        <x:v>9145.122714849615</x:v>
      </x:c>
      <x:c r="T4242" s="21" t="n">
        <x:v>14603.839520650994</x:v>
      </x:c>
      <x:c r="U4242" s="21" t="n">
        <x:v>17838.591222847826</x:v>
      </x:c>
      <x:c r="V4242" s="21" t="n">
        <x:v>21257.627385391508</x:v>
      </x:c>
      <x:c r="W4242" s="21" t="n">
        <x:v>25058.323841733396</x:v>
      </x:c>
      <x:c r="X4242" s="21" t="n">
        <x:v>26428.45780132476</x:v>
      </x:c>
      <x:c r="Y4242" s="21" t="n">
        <x:v>27513.979203596162</x:v>
      </x:c>
      <x:c r="Z4242" s="21" t="n">
        <x:v>28370.082100446147</x:v>
      </x:c>
      <x:c r="AA4242" s="21" t="n">
        <x:v>29002.66345398926</x:v>
      </x:c>
      <x:c r="AB4242" s="21" t="n">
        <x:v>29393.62464414842</x:v>
      </x:c>
      <x:c r="AC4242" s="21" t="n">
        <x:v>38339.51040541098</x:v>
      </x:c>
      <x:c r="AD4242" s="25" t="n">
        <x:f>AC4242*(1+Inputs!$C$14)*(1-Inputs!$C$14/Inputs!$C$15)</x:f>
        <x:v>30422.401506693608</x:v>
      </x:c>
      <x:c r="AE4242" s="25" t="n">
        <x:f>AD4242/(B4242-Inputs!$C$14)</x:f>
        <x:v>528195.7090109963</x:v>
      </x:c>
      <x:c r="AF4242" s="25" t="n">
        <x:f>S4242/(1+B4242)^1+T4242/(1+B4242)^2+U4242/(1+B4242)^3+V4242/(1+B4242)^4+W4242/(1+B4242)^5+X4242/(1+B4242)^6+Y4242/(1+B4242)^7+Z4242/(1+B4242)^8+AA4242/(1+B4242)^9+AB4242/(1+B4242)^10+AE4242/(1+B4242)^10</x:f>
        <x:v>352661.4343037748</x:v>
      </x:c>
      <x:c r="AG4242" s="25" t="n">
        <x:f>(AF4242+Inputs!$C$12)/Inputs!$C$13</x:f>
        <x:v>307.2063038240426</x:v>
      </x:c>
      <x:c r="AH4242" s="25" t="n">
        <x:f>(S4242+Inputs!$C$11)*Inputs!$C$8-Inputs!$C$11</x:f>
        <x:v>2409.2711896966694</x:v>
      </x:c>
      <x:c r="AI4242" s="25" t="n">
        <x:f>Inputs!$C$12+AH4242-Inputs!$C$10*Inputs!$C$13</x:f>
        <x:v>24727.18660489667</x:v>
      </x:c>
      <x:c r="AJ4242" s="25" t="n">
        <x:f>(S4242+Inputs!$C$11)*(1-Inputs!$C$8)</x:f>
        <x:v>6735.851525152946</x:v>
      </x:c>
      <x:c r="AK4242" s="25" t="n">
        <x:f>AJ4242/(1+B4242)^(1-Inputs!$C$8)+T4242/(1+B4242)^(2-Inputs!$C$8)+U4242/(1+B4242)^(3-Inputs!$C$8)+V4242/(1+B4242)^(4-Inputs!$C$8)+W4242/(1+B4242)^(5-Inputs!$C$8)+X4242/(1+B4242)^(6-Inputs!$C$8)+Y4242/(1+B4242)^(7-Inputs!$C$8)+Z4242/(1+B4242)^(8-Inputs!$C$8)+AA4242/(1+B4242)^(9-Inputs!$C$8)+AB4242/(1+B4242)^(10-Inputs!$C$8)+AE4242/(1+B4242)^(10-Inputs!$C$8)</x:f>
        <x:v>365302.08225722023</x:v>
      </x:c>
      <x:c r="AL4242" s="25" t="n">
        <x:f>(AK4242+AI4242)/Inputs!$C$13</x:f>
        <x:v>311.2150469269495</x:v>
      </x:c>
      <x:c r="AM4242" s="26" t="n">
        <x:f>IF(AL4242&gt;=Inputs!$C$7,1,0)</x:f>
        <x:v>1</x:v>
      </x:c>
      <x:c r="AN4242" s="26" t="n">
        <x:f>IF(Inputs!$C$7&lt;=(1-Inputs!$C$16)*AL4242,1,0)</x:f>
        <x:v>0</x:v>
      </x:c>
    </x:row>
    <x:row r="4243" ht="20" customHeight="1">
      <x:c r="A4243" s="16" t="n">
        <x:v>4238</x:v>
      </x:c>
      <x:c r="B4243" s="19" t="n">
        <x:v>0.09988728018331057</x:v>
      </x:c>
      <x:c r="C4243" s="24" t="n">
        <x:v>0.407369238786913</x:v>
      </x:c>
      <x:c r="D4243" s="19" t="n">
        <x:v>0.02927069451189226</x:v>
      </x:c>
      <x:c r="E4243" s="19" t="n">
        <x:v>0.04159972618337207</x:v>
      </x:c>
      <x:c r="F4243" s="19" t="n">
        <x:v>-0.14120033726663794</x:v>
      </x:c>
      <x:c r="G4243" s="19" t="n">
        <x:v>-0.079373185826027</x:v>
      </x:c>
      <x:c r="H4243" s="19" t="n">
        <x:v>0.8308078338210692</x:v>
      </x:c>
      <x:c r="I4243" s="19" t="n">
        <x:v>0.06480701717384477</x:v>
      </x:c>
      <x:c r="J4243" s="19" t="n">
        <x:v>0.054218737083352835</x:v>
      </x:c>
      <x:c r="K4243" s="19" t="n">
        <x:v>0.06807974595433167</x:v>
      </x:c>
      <x:c r="L4243" s="19" t="n">
        <x:v>0.04809767290906734</x:v>
      </x:c>
      <x:c r="M4243" s="19" t="n">
        <x:v>0.054330119436616545</x:v>
      </x:c>
      <x:c r="N4243" s="19" t="n">
        <x:v>0.0566680222418529</x:v>
      </x:c>
      <x:c r="O4243" s="19" t="n">
        <x:v>0.0548397504092452</x:v>
      </x:c>
      <x:c r="P4243" s="19" t="n">
        <x:v>0.06492163741962145</x:v>
      </x:c>
      <x:c r="Q4243" s="19" t="n">
        <x:v>0.053196107880049796</x:v>
      </x:c>
      <x:c r="R4243" s="19" t="n">
        <x:v>0.05604634703380157</x:v>
      </x:c>
      <x:c r="S4243" s="21" t="n">
        <x:v>10057.72589765808</x:v>
      </x:c>
      <x:c r="T4243" s="21" t="n">
        <x:v>15679.447493982772</x:v>
      </x:c>
      <x:c r="U4243" s="21" t="n">
        <x:v>18828.155430281608</x:v>
      </x:c>
      <x:c r="V4243" s="21" t="n">
        <x:v>22155.724407007787</x:v>
      </x:c>
      <x:c r="W4243" s="21" t="n">
        <x:v>25735.781379563537</x:v>
      </x:c>
      <x:c r="X4243" s="21" t="n">
        <x:v>27176.911344328157</x:v>
      </x:c>
      <x:c r="Y4243" s="21" t="n">
        <x:v>28283.680042863634</x:v>
      </x:c>
      <x:c r="Z4243" s="21" t="n">
        <x:v>29169.603912072467</x:v>
      </x:c>
      <x:c r="AA4243" s="21" t="n">
        <x:v>29823.541535745055</x:v>
      </x:c>
      <x:c r="AB4243" s="21" t="n">
        <x:v>30190.70723279691</x:v>
      </x:c>
      <x:c r="AC4243" s="21" t="n">
        <x:v>39379.1833471264</x:v>
      </x:c>
      <x:c r="AD4243" s="25" t="n">
        <x:f>AC4243*(1+Inputs!$C$14)*(1-Inputs!$C$14/Inputs!$C$15)</x:f>
        <x:v>31247.381985944798</x:v>
      </x:c>
      <x:c r="AE4243" s="25" t="n">
        <x:f>AD4243/(B4243-Inputs!$C$14)</x:f>
        <x:v>481564.05843593716</x:v>
      </x:c>
      <x:c r="AF4243" s="25" t="n">
        <x:f>S4243/(1+B4243)^1+T4243/(1+B4243)^2+U4243/(1+B4243)^3+V4243/(1+B4243)^4+W4243/(1+B4243)^5+X4243/(1+B4243)^6+Y4243/(1+B4243)^7+Z4243/(1+B4243)^8+AA4243/(1+B4243)^9+AB4243/(1+B4243)^10+AE4243/(1+B4243)^10</x:f>
        <x:v>321041.55066662666</x:v>
      </x:c>
      <x:c r="AG4243" s="25" t="n">
        <x:f>(AF4243+Inputs!$C$12)/Inputs!$C$13</x:f>
        <x:v>281.9759317582001</x:v>
      </x:c>
      <x:c r="AH4243" s="25" t="n">
        <x:f>(S4243+Inputs!$C$11)*Inputs!$C$8-Inputs!$C$11</x:f>
        <x:v>2836.8195301357036</x:v>
      </x:c>
      <x:c r="AI4243" s="25" t="n">
        <x:f>Inputs!$C$12+AH4243-Inputs!$C$10*Inputs!$C$13</x:f>
        <x:v>25154.734945335702</x:v>
      </x:c>
      <x:c r="AJ4243" s="25" t="n">
        <x:f>(S4243+Inputs!$C$11)*(1-Inputs!$C$8)</x:f>
        <x:v>7220.906367522377</x:v>
      </x:c>
      <x:c r="AK4243" s="25" t="n">
        <x:f>AJ4243/(1+B4243)^(1-Inputs!$C$8)+T4243/(1+B4243)^(2-Inputs!$C$8)+U4243/(1+B4243)^(3-Inputs!$C$8)+V4243/(1+B4243)^(4-Inputs!$C$8)+W4243/(1+B4243)^(5-Inputs!$C$8)+X4243/(1+B4243)^(6-Inputs!$C$8)+Y4243/(1+B4243)^(7-Inputs!$C$8)+Z4243/(1+B4243)^(8-Inputs!$C$8)+AA4243/(1+B4243)^(9-Inputs!$C$8)+AB4243/(1+B4243)^(10-Inputs!$C$8)+AE4243/(1+B4243)^(10-Inputs!$C$8)</x:f>
        <x:v>332988.6628310339</x:v>
      </x:c>
      <x:c r="AL4243" s="25" t="n">
        <x:f>(AK4243+AI4243)/Inputs!$C$13</x:f>
        <x:v>285.7724361833809</x:v>
      </x:c>
      <x:c r="AM4243" s="26" t="n">
        <x:f>IF(AL4243&gt;=Inputs!$C$7,1,0)</x:f>
        <x:v>1</x:v>
      </x:c>
      <x:c r="AN4243" s="26" t="n">
        <x:f>IF(Inputs!$C$7&lt;=(1-Inputs!$C$16)*AL4243,1,0)</x:f>
        <x:v>0</x:v>
      </x:c>
    </x:row>
    <x:row r="4244" ht="20" customHeight="1">
      <x:c r="A4244" s="16" t="n">
        <x:v>4239</x:v>
      </x:c>
      <x:c r="B4244" s="19" t="n">
        <x:v>0.08937639034909402</x:v>
      </x:c>
      <x:c r="C4244" s="24" t="n">
        <x:v>0.5160892357635873</x:v>
      </x:c>
      <x:c r="D4244" s="19" t="n">
        <x:v>0.03409315338893606</x:v>
      </x:c>
      <x:c r="E4244" s="19" t="n">
        <x:v>0.04538117633415453</x:v>
      </x:c>
      <x:c r="F4244" s="19" t="n">
        <x:v>-0.17259537728410695</x:v>
      </x:c>
      <x:c r="G4244" s="19" t="n">
        <x:v>-0.08989604735757381</x:v>
      </x:c>
      <x:c r="H4244" s="19" t="n">
        <x:v>0.7837073422612946</x:v>
      </x:c>
      <x:c r="I4244" s="19" t="n">
        <x:v>0.061973330266285986</x:v>
      </x:c>
      <x:c r="J4244" s="19" t="n">
        <x:v>0.0713185323384471</x:v>
      </x:c>
      <x:c r="K4244" s="19" t="n">
        <x:v>0.06967899100771206</x:v>
      </x:c>
      <x:c r="L4244" s="19" t="n">
        <x:v>0.06801857532811822</x:v>
      </x:c>
      <x:c r="M4244" s="19" t="n">
        <x:v>0.06682905678961674</x:v>
      </x:c>
      <x:c r="N4244" s="19" t="n">
        <x:v>0.06978255117195545</x:v>
      </x:c>
      <x:c r="O4244" s="19" t="n">
        <x:v>0.06911852901138332</x:v>
      </x:c>
      <x:c r="P4244" s="19" t="n">
        <x:v>0.0701690256841846</x:v>
      </x:c>
      <x:c r="Q4244" s="19" t="n">
        <x:v>0.0738825706939781</x:v>
      </x:c>
      <x:c r="R4244" s="19" t="n">
        <x:v>0.07425745231265751</x:v>
      </x:c>
      <x:c r="S4244" s="21" t="n">
        <x:v>9491.731269981741</x:v>
      </x:c>
      <x:c r="T4244" s="21" t="n">
        <x:v>15180.998114504722</x:v>
      </x:c>
      <x:c r="U4244" s="21" t="n">
        <x:v>18797.651977986272</x:v>
      </x:c>
      <x:c r="V4244" s="21" t="n">
        <x:v>22680.18353820026</x:v>
      </x:c>
      <x:c r="W4244" s="21" t="n">
        <x:v>27003.431205735764</x:v>
      </x:c>
      <x:c r="X4244" s="21" t="n">
        <x:v>28740.01754475732</x:v>
      </x:c>
      <x:c r="Y4244" s="21" t="n">
        <x:v>30065.220778699924</x:v>
      </x:c>
      <x:c r="Z4244" s="21" t="n">
        <x:v>31104.507976711255</x:v>
      </x:c>
      <x:c r="AA4244" s="21" t="n">
        <x:v>31824.354129944233</x:v>
      </x:c>
      <x:c r="AB4244" s="21" t="n">
        <x:v>32197.161396433235</x:v>
      </x:c>
      <x:c r="AC4244" s="21" t="n">
        <x:v>41996.29747360857</x:v>
      </x:c>
      <x:c r="AD4244" s="25" t="n">
        <x:f>AC4244*(1+Inputs!$C$14)*(1-Inputs!$C$14/Inputs!$C$15)</x:f>
        <x:v>33324.06204530839</x:v>
      </x:c>
      <x:c r="AE4244" s="25" t="n">
        <x:f>AD4244/(B4244-Inputs!$C$14)</x:f>
        <x:v>612840.6433632205</x:v>
      </x:c>
      <x:c r="AF4244" s="25" t="n">
        <x:f>S4244/(1+B4244)^1+T4244/(1+B4244)^2+U4244/(1+B4244)^3+V4244/(1+B4244)^4+W4244/(1+B4244)^5+X4244/(1+B4244)^6+Y4244/(1+B4244)^7+Z4244/(1+B4244)^8+AA4244/(1+B4244)^9+AB4244/(1+B4244)^10+AE4244/(1+B4244)^10</x:f>
        <x:v>407903.58346309786</x:v>
      </x:c>
      <x:c r="AG4244" s="25" t="n">
        <x:f>(AF4244+Inputs!$C$12)/Inputs!$C$13</x:f>
        <x:v>351.2855291937726</x:v>
      </x:c>
      <x:c r="AH4244" s="25" t="n">
        <x:f>(S4244+Inputs!$C$11)*Inputs!$C$8-Inputs!$C$11</x:f>
        <x:v>2571.6549237448708</x:v>
      </x:c>
      <x:c r="AI4244" s="25" t="n">
        <x:f>Inputs!$C$12+AH4244-Inputs!$C$10*Inputs!$C$13</x:f>
        <x:v>24889.570338944868</x:v>
      </x:c>
      <x:c r="AJ4244" s="25" t="n">
        <x:f>(S4244+Inputs!$C$11)*(1-Inputs!$C$8)</x:f>
        <x:v>6920.076346236871</x:v>
      </x:c>
      <x:c r="AK4244" s="25" t="n">
        <x:f>AJ4244/(1+B4244)^(1-Inputs!$C$8)+T4244/(1+B4244)^(2-Inputs!$C$8)+U4244/(1+B4244)^(3-Inputs!$C$8)+V4244/(1+B4244)^(4-Inputs!$C$8)+W4244/(1+B4244)^(5-Inputs!$C$8)+X4244/(1+B4244)^(6-Inputs!$C$8)+Y4244/(1+B4244)^(7-Inputs!$C$8)+Z4244/(1+B4244)^(8-Inputs!$C$8)+AA4244/(1+B4244)^(9-Inputs!$C$8)+AB4244/(1+B4244)^(10-Inputs!$C$8)+AE4244/(1+B4244)^(10-Inputs!$C$8)</x:f>
        <x:v>422137.9911049617</x:v>
      </x:c>
      <x:c r="AL4244" s="25" t="n">
        <x:f>(AK4244+AI4244)/Inputs!$C$13</x:f>
        <x:v>356.6955472810618</x:v>
      </x:c>
      <x:c r="AM4244" s="26" t="n">
        <x:f>IF(AL4244&gt;=Inputs!$C$7,1,0)</x:f>
        <x:v>1</x:v>
      </x:c>
      <x:c r="AN4244" s="26" t="n">
        <x:f>IF(Inputs!$C$7&lt;=(1-Inputs!$C$16)*AL4244,1,0)</x:f>
        <x:v>1</x:v>
      </x:c>
    </x:row>
    <x:row r="4245" ht="20" customHeight="1">
      <x:c r="A4245" s="16" t="n">
        <x:v>4240</x:v>
      </x:c>
      <x:c r="B4245" s="19" t="n">
        <x:v>0.07908619909224363</x:v>
      </x:c>
      <x:c r="C4245" s="24" t="n">
        <x:v>0.49395433712842873</x:v>
      </x:c>
      <x:c r="D4245" s="19" t="n">
        <x:v>0.025252751796371344</x:v>
      </x:c>
      <x:c r="E4245" s="19" t="n">
        <x:v>0.041182424729560976</x:v>
      </x:c>
      <x:c r="F4245" s="19" t="n">
        <x:v>-0.15000735442856583</x:v>
      </x:c>
      <x:c r="G4245" s="19" t="n">
        <x:v>-0.0763119775516867</x:v>
      </x:c>
      <x:c r="H4245" s="19" t="n">
        <x:v>0.4215826147741666</x:v>
      </x:c>
      <x:c r="I4245" s="19" t="n">
        <x:v>0.05934281343279395</x:v>
      </x:c>
      <x:c r="J4245" s="19" t="n">
        <x:v>0.07373458952018495</x:v>
      </x:c>
      <x:c r="K4245" s="19" t="n">
        <x:v>0.057026354194903206</x:v>
      </x:c>
      <x:c r="L4245" s="19" t="n">
        <x:v>0.06084703500354067</x:v>
      </x:c>
      <x:c r="M4245" s="19" t="n">
        <x:v>0.06729960215770348</x:v>
      </x:c>
      <x:c r="N4245" s="19" t="n">
        <x:v>0.06780104804014059</x:v>
      </x:c>
      <x:c r="O4245" s="19" t="n">
        <x:v>0.0674929102697945</x:v>
      </x:c>
      <x:c r="P4245" s="19" t="n">
        <x:v>0.07211790083459049</x:v>
      </x:c>
      <x:c r="Q4245" s="19" t="n">
        <x:v>0.06345226795335179</x:v>
      </x:c>
      <x:c r="R4245" s="19" t="n">
        <x:v>0.06954096582605757</x:v>
      </x:c>
      <x:c r="S4245" s="21" t="n">
        <x:v>9892.874563447363</x:v>
      </x:c>
      <x:c r="T4245" s="21" t="n">
        <x:v>15401.416717507402</x:v>
      </x:c>
      <x:c r="U4245" s="21" t="n">
        <x:v>18385.94263881049</x:v>
      </x:c>
      <x:c r="V4245" s="21" t="n">
        <x:v>21386.564387453473</x:v>
      </x:c>
      <x:c r="W4245" s="21" t="n">
        <x:v>24753.720686777735</x:v>
      </x:c>
      <x:c r="X4245" s="21" t="n">
        <x:v>26110.693331337523</x:v>
      </x:c>
      <x:c r="Y4245" s="21" t="n">
        <x:v>27212.09992353291</x:v>
      </x:c>
      <x:c r="Z4245" s="21" t="n">
        <x:v>28106.109784159908</x:v>
      </x:c>
      <x:c r="AA4245" s="21" t="n">
        <x:v>28771.21782538081</x:v>
      </x:c>
      <x:c r="AB4245" s="21" t="n">
        <x:v>29167.99597006468</x:v>
      </x:c>
      <x:c r="AC4245" s="21" t="n">
        <x:v>38045.21213486697</x:v>
      </x:c>
      <x:c r="AD4245" s="25" t="n">
        <x:f>AC4245*(1+Inputs!$C$14)*(1-Inputs!$C$14/Inputs!$C$15)</x:f>
        <x:v>30188.875829016935</x:v>
      </x:c>
      <x:c r="AE4245" s="25" t="n">
        <x:f>AD4245/(B4245-Inputs!$C$14)</x:f>
        <x:v>684769.3031066556</x:v>
      </x:c>
      <x:c r="AF4245" s="25" t="n">
        <x:f>S4245/(1+B4245)^1+T4245/(1+B4245)^2+U4245/(1+B4245)^3+V4245/(1+B4245)^4+W4245/(1+B4245)^5+X4245/(1+B4245)^6+Y4245/(1+B4245)^7+Z4245/(1+B4245)^8+AA4245/(1+B4245)^9+AB4245/(1+B4245)^10+AE4245/(1+B4245)^10</x:f>
        <x:v>465521.762614664</x:v>
      </x:c>
      <x:c r="AG4245" s="25" t="n">
        <x:f>(AF4245+Inputs!$C$12)/Inputs!$C$13</x:f>
        <x:v>397.2606540371321</x:v>
      </x:c>
      <x:c r="AH4245" s="25" t="n">
        <x:f>(S4245+Inputs!$C$11)*Inputs!$C$8-Inputs!$C$11</x:f>
        <x:v>2759.58780917671</x:v>
      </x:c>
      <x:c r="AI4245" s="25" t="n">
        <x:f>Inputs!$C$12+AH4245-Inputs!$C$10*Inputs!$C$13</x:f>
        <x:v>25077.503224376705</x:v>
      </x:c>
      <x:c r="AJ4245" s="25" t="n">
        <x:f>(S4245+Inputs!$C$11)*(1-Inputs!$C$8)</x:f>
        <x:v>7133.286754270654</x:v>
      </x:c>
      <x:c r="AK4245" s="25" t="n">
        <x:f>AJ4245/(1+B4245)^(1-Inputs!$C$8)+T4245/(1+B4245)^(2-Inputs!$C$8)+U4245/(1+B4245)^(3-Inputs!$C$8)+V4245/(1+B4245)^(4-Inputs!$C$8)+W4245/(1+B4245)^(5-Inputs!$C$8)+X4245/(1+B4245)^(6-Inputs!$C$8)+Y4245/(1+B4245)^(7-Inputs!$C$8)+Z4245/(1+B4245)^(8-Inputs!$C$8)+AA4245/(1+B4245)^(9-Inputs!$C$8)+AB4245/(1+B4245)^(10-Inputs!$C$8)+AE4245/(1+B4245)^(10-Inputs!$C$8)</x:f>
        <x:v>479771.22241325455</x:v>
      </x:c>
      <x:c r="AL4245" s="25" t="n">
        <x:f>(AK4245+AI4245)/Inputs!$C$13</x:f>
        <x:v>402.83263945473254</x:v>
      </x:c>
      <x:c r="AM4245" s="26" t="n">
        <x:f>IF(AL4245&gt;=Inputs!$C$7,1,0)</x:f>
        <x:v>1</x:v>
      </x:c>
      <x:c r="AN4245" s="26" t="n">
        <x:f>IF(Inputs!$C$7&lt;=(1-Inputs!$C$16)*AL4245,1,0)</x:f>
        <x:v>1</x:v>
      </x:c>
    </x:row>
    <x:row r="4246" ht="20" customHeight="1">
      <x:c r="A4246" s="16" t="n">
        <x:v>4241</x:v>
      </x:c>
      <x:c r="B4246" s="19" t="n">
        <x:v>0.09498212142443642</x:v>
      </x:c>
      <x:c r="C4246" s="24" t="n">
        <x:v>0.8164962060633059</x:v>
      </x:c>
      <x:c r="D4246" s="19" t="n">
        <x:v>0.04540030027556981</x:v>
      </x:c>
      <x:c r="E4246" s="19" t="n">
        <x:v>0.03906786109000649</x:v>
      </x:c>
      <x:c r="F4246" s="19" t="n">
        <x:v>-0.235854900067385</x:v>
      </x:c>
      <x:c r="G4246" s="19" t="n">
        <x:v>-0.11284757784923556</x:v>
      </x:c>
      <x:c r="H4246" s="19" t="n">
        <x:v>0.6025335122591571</x:v>
      </x:c>
      <x:c r="I4246" s="19" t="n">
        <x:v>0.058608615629710814</x:v>
      </x:c>
      <x:c r="J4246" s="19" t="n">
        <x:v>0.059987694674035766</x:v>
      </x:c>
      <x:c r="K4246" s="19" t="n">
        <x:v>0.0642349476179345</x:v>
      </x:c>
      <x:c r="L4246" s="19" t="n">
        <x:v>0.06806570907834499</x:v>
      </x:c>
      <x:c r="M4246" s="19" t="n">
        <x:v>0.05825594739360099</x:v>
      </x:c>
      <x:c r="N4246" s="19" t="n">
        <x:v>0.06273159435495358</x:v>
      </x:c>
      <x:c r="O4246" s="19" t="n">
        <x:v>0.06105675718019825</x:v>
      </x:c>
      <x:c r="P4246" s="19" t="n">
        <x:v>0.05634774735232327</x:v>
      </x:c>
      <x:c r="Q4246" s="19" t="n">
        <x:v>0.057248183508303324</x:v>
      </x:c>
      <x:c r="R4246" s="19" t="n">
        <x:v>0.05812264644633501</x:v>
      </x:c>
      <x:c r="S4246" s="21" t="n">
        <x:v>8268.567350956271</x:v>
      </x:c>
      <x:c r="T4246" s="21" t="n">
        <x:v>13911.463724899459</x:v>
      </x:c>
      <x:c r="U4246" s="21" t="n">
        <x:v>17952.073176176098</x:v>
      </x:c>
      <x:c r="V4246" s="21" t="n">
        <x:v>22401.397228226102</x:v>
      </x:c>
      <x:c r="W4246" s="21" t="n">
        <x:v>27467.94850887847</x:v>
      </x:c>
      <x:c r="X4246" s="21" t="n">
        <x:v>29325.982163696044</x:v>
      </x:c>
      <x:c r="Y4246" s="21" t="n">
        <x:v>30747.258201487446</x:v>
      </x:c>
      <x:c r="Z4246" s="21" t="n">
        <x:v>31849.707327252858</x:v>
      </x:c>
      <x:c r="AA4246" s="21" t="n">
        <x:v>32588.00171029187</x:v>
      </x:c>
      <x:c r="AB4246" s="21" t="n">
        <x:v>32943.78698746131</x:v>
      </x:c>
      <x:c r="AC4246" s="21" t="n">
        <x:v>42970.156940166926</x:v>
      </x:c>
      <x:c r="AD4246" s="25" t="n">
        <x:f>AC4246*(1+Inputs!$C$14)*(1-Inputs!$C$14/Inputs!$C$15)</x:f>
        <x:v>34096.81953202245</x:v>
      </x:c>
      <x:c r="AE4246" s="25" t="n">
        <x:f>AD4246/(B4246-Inputs!$C$14)</x:f>
        <x:v>568449.7100519618</x:v>
      </x:c>
      <x:c r="AF4246" s="25" t="n">
        <x:f>S4246/(1+B4246)^1+T4246/(1+B4246)^2+U4246/(1+B4246)^3+V4246/(1+B4246)^4+W4246/(1+B4246)^5+X4246/(1+B4246)^6+Y4246/(1+B4246)^7+Z4246/(1+B4246)^8+AA4246/(1+B4246)^9+AB4246/(1+B4246)^10+AE4246/(1+B4246)^10</x:f>
        <x:v>371689.29007191665</x:v>
      </x:c>
      <x:c r="AG4246" s="25" t="n">
        <x:f>(AF4246+Inputs!$C$12)/Inputs!$C$13</x:f>
        <x:v>322.3891516217933</x:v>
      </x:c>
      <x:c r="AH4246" s="25" t="n">
        <x:f>(S4246+Inputs!$C$11)*Inputs!$C$8-Inputs!$C$11</x:f>
        <x:v>1998.6110055165</x:v>
      </x:c>
      <x:c r="AI4246" s="25" t="n">
        <x:f>Inputs!$C$12+AH4246-Inputs!$C$10*Inputs!$C$13</x:f>
        <x:v>24316.526420716495</x:v>
      </x:c>
      <x:c r="AJ4246" s="25" t="n">
        <x:f>(S4246+Inputs!$C$11)*(1-Inputs!$C$8)</x:f>
        <x:v>6269.956345439772</x:v>
      </x:c>
      <x:c r="AK4246" s="25" t="n">
        <x:f>AJ4246/(1+B4246)^(1-Inputs!$C$8)+T4246/(1+B4246)^(2-Inputs!$C$8)+U4246/(1+B4246)^(3-Inputs!$C$8)+V4246/(1+B4246)^(4-Inputs!$C$8)+W4246/(1+B4246)^(5-Inputs!$C$8)+X4246/(1+B4246)^(6-Inputs!$C$8)+Y4246/(1+B4246)^(7-Inputs!$C$8)+Z4246/(1+B4246)^(8-Inputs!$C$8)+AA4246/(1+B4246)^(9-Inputs!$C$8)+AB4246/(1+B4246)^(10-Inputs!$C$8)+AE4246/(1+B4246)^(10-Inputs!$C$8)</x:f>
        <x:v>385925.9993982699</x:v>
      </x:c>
      <x:c r="AL4246" s="25" t="n">
        <x:f>(AK4246+AI4246)/Inputs!$C$13</x:f>
        <x:v>327.3437588329334</x:v>
      </x:c>
      <x:c r="AM4246" s="26" t="n">
        <x:f>IF(AL4246&gt;=Inputs!$C$7,1,0)</x:f>
        <x:v>1</x:v>
      </x:c>
      <x:c r="AN4246" s="26" t="n">
        <x:f>IF(Inputs!$C$7&lt;=(1-Inputs!$C$16)*AL4246,1,0)</x:f>
        <x:v>0</x:v>
      </x:c>
    </x:row>
    <x:row r="4247" ht="20" customHeight="1">
      <x:c r="A4247" s="16" t="n">
        <x:v>4242</x:v>
      </x:c>
      <x:c r="B4247" s="19" t="n">
        <x:v>0.08049418571415978</x:v>
      </x:c>
      <x:c r="C4247" s="24" t="n">
        <x:v>0.643315818911816</x:v>
      </x:c>
      <x:c r="D4247" s="19" t="n">
        <x:v>0.036937472126821545</x:v>
      </x:c>
      <x:c r="E4247" s="19" t="n">
        <x:v>0.05099725447499254</x:v>
      </x:c>
      <x:c r="F4247" s="19" t="n">
        <x:v>-0.162243735444132</x:v>
      </x:c>
      <x:c r="G4247" s="19" t="n">
        <x:v>-0.06286986045489981</x:v>
      </x:c>
      <x:c r="H4247" s="19" t="n">
        <x:v>0.9311097141666949</x:v>
      </x:c>
      <x:c r="I4247" s="19" t="n">
        <x:v>0.06939247344652927</x:v>
      </x:c>
      <x:c r="J4247" s="19" t="n">
        <x:v>0.06986688455527315</x:v>
      </x:c>
      <x:c r="K4247" s="19" t="n">
        <x:v>0.07263315468404585</x:v>
      </x:c>
      <x:c r="L4247" s="19" t="n">
        <x:v>0.07367877661659009</x:v>
      </x:c>
      <x:c r="M4247" s="19" t="n">
        <x:v>0.07329972451568778</x:v>
      </x:c>
      <x:c r="N4247" s="19" t="n">
        <x:v>0.07331454422019419</x:v>
      </x:c>
      <x:c r="O4247" s="19" t="n">
        <x:v>0.0658714489041597</x:v>
      </x:c>
      <x:c r="P4247" s="19" t="n">
        <x:v>0.062009635158684656</x:v>
      </x:c>
      <x:c r="Q4247" s="19" t="n">
        <x:v>0.06429540996449191</x:v>
      </x:c>
      <x:c r="R4247" s="19" t="n">
        <x:v>0.06618971336375239</x:v>
      </x:c>
      <x:c r="S4247" s="21" t="n">
        <x:v>9834.840223593552</x:v>
      </x:c>
      <x:c r="T4247" s="21" t="n">
        <x:v>15780.646868817235</x:v>
      </x:c>
      <x:c r="U4247" s="21" t="n">
        <x:v>19710.29688894288</x:v>
      </x:c>
      <x:c r="V4247" s="21" t="n">
        <x:v>24103.04856163775</x:v>
      </x:c>
      <x:c r="W4247" s="21" t="n">
        <x:v>29053.039436572675</x:v>
      </x:c>
      <x:c r="X4247" s="21" t="n">
        <x:v>31080.307640993087</x:v>
      </x:c>
      <x:c r="Y4247" s="21" t="n">
        <x:v>32595.5731001389</x:v>
      </x:c>
      <x:c r="Z4247" s="21" t="n">
        <x:v>33734.8726868075</x:v>
      </x:c>
      <x:c r="AA4247" s="21" t="n">
        <x:v>34474.195137279705</x:v>
      </x:c>
      <x:c r="AB4247" s="21" t="n">
        <x:v>34794.084694437406</x:v>
      </x:c>
      <x:c r="AC4247" s="21" t="n">
        <x:v>45383.58873187488</x:v>
      </x:c>
      <x:c r="AD4247" s="25" t="n">
        <x:f>AC4247*(1+Inputs!$C$14)*(1-Inputs!$C$14/Inputs!$C$15)</x:f>
        <x:v>36011.87765874271</x:v>
      </x:c>
      <x:c r="AE4247" s="25" t="n">
        <x:f>AD4247/(B4247-Inputs!$C$14)</x:f>
        <x:v>791570.990741664</x:v>
      </x:c>
      <x:c r="AF4247" s="25" t="n">
        <x:f>S4247/(1+B4247)^1+T4247/(1+B4247)^2+U4247/(1+B4247)^3+V4247/(1+B4247)^4+W4247/(1+B4247)^5+X4247/(1+B4247)^6+Y4247/(1+B4247)^7+Z4247/(1+B4247)^8+AA4247/(1+B4247)^9+AB4247/(1+B4247)^10+AE4247/(1+B4247)^10</x:f>
        <x:v>530500.8474002648</x:v>
      </x:c>
      <x:c r="AG4247" s="25" t="n">
        <x:f>(AF4247+Inputs!$C$12)/Inputs!$C$13</x:f>
        <x:v>449.10924729737286</x:v>
      </x:c>
      <x:c r="AH4247" s="25" t="n">
        <x:f>(S4247+Inputs!$C$11)*Inputs!$C$8-Inputs!$C$11</x:f>
        <x:v>2732.3991184506776</x:v>
      </x:c>
      <x:c r="AI4247" s="25" t="n">
        <x:f>Inputs!$C$12+AH4247-Inputs!$C$10*Inputs!$C$13</x:f>
        <x:v>25050.31453365067</x:v>
      </x:c>
      <x:c r="AJ4247" s="25" t="n">
        <x:f>(S4247+Inputs!$C$11)*(1-Inputs!$C$8)</x:f>
        <x:v>7102.441105142874</x:v>
      </x:c>
      <x:c r="AK4247" s="25" t="n">
        <x:f>AJ4247/(1+B4247)^(1-Inputs!$C$8)+T4247/(1+B4247)^(2-Inputs!$C$8)+U4247/(1+B4247)^(3-Inputs!$C$8)+V4247/(1+B4247)^(4-Inputs!$C$8)+W4247/(1+B4247)^(5-Inputs!$C$8)+X4247/(1+B4247)^(6-Inputs!$C$8)+Y4247/(1+B4247)^(7-Inputs!$C$8)+Z4247/(1+B4247)^(8-Inputs!$C$8)+AA4247/(1+B4247)^(9-Inputs!$C$8)+AB4247/(1+B4247)^(10-Inputs!$C$8)+AE4247/(1+B4247)^(10-Inputs!$C$8)</x:f>
        <x:v>547473.0882288613</x:v>
      </x:c>
      <x:c r="AL4247" s="25" t="n">
        <x:f>(AK4247+AI4247)/Inputs!$C$13</x:f>
        <x:v>456.8321197466373</x:v>
      </x:c>
      <x:c r="AM4247" s="26" t="n">
        <x:f>IF(AL4247&gt;=Inputs!$C$7,1,0)</x:f>
        <x:v>1</x:v>
      </x:c>
      <x:c r="AN4247" s="26" t="n">
        <x:f>IF(Inputs!$C$7&lt;=(1-Inputs!$C$16)*AL4247,1,0)</x:f>
        <x:v>1</x:v>
      </x:c>
    </x:row>
    <x:row r="4248" ht="20" customHeight="1">
      <x:c r="A4248" s="16" t="n">
        <x:v>4243</x:v>
      </x:c>
      <x:c r="B4248" s="19" t="n">
        <x:v>0.07729179791901404</x:v>
      </x:c>
      <x:c r="C4248" s="24" t="n">
        <x:v>0.6236868676143388</x:v>
      </x:c>
      <x:c r="D4248" s="19" t="n">
        <x:v>0.038815673326645594</x:v>
      </x:c>
      <x:c r="E4248" s="19" t="n">
        <x:v>0.03641100334623076</x:v>
      </x:c>
      <x:c r="F4248" s="19" t="n">
        <x:v>-0.18521797715312577</x:v>
      </x:c>
      <x:c r="G4248" s="19" t="n">
        <x:v>-0.07342075021621042</x:v>
      </x:c>
      <x:c r="H4248" s="19" t="n">
        <x:v>0.48290676162625346</x:v>
      </x:c>
      <x:c r="I4248" s="19" t="n">
        <x:v>0.058148561958581695</x:v>
      </x:c>
      <x:c r="J4248" s="19" t="n">
        <x:v>0.06080102129596185</x:v>
      </x:c>
      <x:c r="K4248" s="19" t="n">
        <x:v>0.06037227635129398</x:v>
      </x:c>
      <x:c r="L4248" s="19" t="n">
        <x:v>0.060060809071929955</x:v>
      </x:c>
      <x:c r="M4248" s="19" t="n">
        <x:v>0.07049923187689615</x:v>
      </x:c>
      <x:c r="N4248" s="19" t="n">
        <x:v>0.06550768271486618</x:v>
      </x:c>
      <x:c r="O4248" s="19" t="n">
        <x:v>0.06231675805974987</x:v>
      </x:c>
      <x:c r="P4248" s="19" t="n">
        <x:v>0.06879958939852827</x:v>
      </x:c>
      <x:c r="Q4248" s="19" t="n">
        <x:v>0.062386783383632294</x:v>
      </x:c>
      <x:c r="R4248" s="19" t="n">
        <x:v>0.058976053085081054</x:v>
      </x:c>
      <x:c r="S4248" s="21" t="n">
        <x:v>9303.161658724586</x:v>
      </x:c>
      <x:c r="T4248" s="21" t="n">
        <x:v>14850.078699130167</x:v>
      </x:c>
      <x:c r="U4248" s="21" t="n">
        <x:v>18198.881915448965</x:v>
      </x:c>
      <x:c r="V4248" s="21" t="n">
        <x:v>21763.89686209053</x:v>
      </x:c>
      <x:c r="W4248" s="21" t="n">
        <x:v>25783.490917652158</x:v>
      </x:c>
      <x:c r="X4248" s="21" t="n">
        <x:v>27382.6089277452</x:v>
      </x:c>
      <x:c r="Y4248" s="21" t="n">
        <x:v>28628.5175478073</x:v>
      </x:c>
      <x:c r="Z4248" s="21" t="n">
        <x:v>29614.519248856206</x:v>
      </x:c>
      <x:c r="AA4248" s="21" t="n">
        <x:v>30323.713530247107</x:v>
      </x:c>
      <x:c r="AB4248" s="21" t="n">
        <x:v>30707.994803959366</x:v>
      </x:c>
      <x:c r="AC4248" s="21" t="n">
        <x:v>40053.90626603395</x:v>
      </x:c>
      <x:c r="AD4248" s="25" t="n">
        <x:f>AC4248*(1+Inputs!$C$14)*(1-Inputs!$C$14/Inputs!$C$15)</x:f>
        <x:v>31782.774622097935</x:v>
      </x:c>
      <x:c r="AE4248" s="25" t="n">
        <x:f>AD4248/(B4248-Inputs!$C$14)</x:f>
        <x:v>751511.550371063</x:v>
      </x:c>
      <x:c r="AF4248" s="25" t="n">
        <x:f>S4248/(1+B4248)^1+T4248/(1+B4248)^2+U4248/(1+B4248)^3+V4248/(1+B4248)^4+W4248/(1+B4248)^5+X4248/(1+B4248)^6+Y4248/(1+B4248)^7+Z4248/(1+B4248)^8+AA4248/(1+B4248)^9+AB4248/(1+B4248)^10+AE4248/(1+B4248)^10</x:f>
        <x:v>507805.31546635635</x:v>
      </x:c>
      <x:c r="AG4248" s="25" t="n">
        <x:f>(AF4248+Inputs!$C$12)/Inputs!$C$13</x:f>
        <x:v>430.99986013150766</x:v>
      </x:c>
      <x:c r="AH4248" s="25" t="n">
        <x:f>(S4248+Inputs!$C$11)*Inputs!$C$8-Inputs!$C$11</x:f>
        <x:v>2483.311352443574</x:v>
      </x:c>
      <x:c r="AI4248" s="25" t="n">
        <x:f>Inputs!$C$12+AH4248-Inputs!$C$10*Inputs!$C$13</x:f>
        <x:v>24801.226767643573</x:v>
      </x:c>
      <x:c r="AJ4248" s="25" t="n">
        <x:f>(S4248+Inputs!$C$11)*(1-Inputs!$C$8)</x:f>
        <x:v>6819.850306281013</x:v>
      </x:c>
      <x:c r="AK4248" s="25" t="n">
        <x:f>AJ4248/(1+B4248)^(1-Inputs!$C$8)+T4248/(1+B4248)^(2-Inputs!$C$8)+U4248/(1+B4248)^(3-Inputs!$C$8)+V4248/(1+B4248)^(4-Inputs!$C$8)+W4248/(1+B4248)^(5-Inputs!$C$8)+X4248/(1+B4248)^(6-Inputs!$C$8)+Y4248/(1+B4248)^(7-Inputs!$C$8)+Z4248/(1+B4248)^(8-Inputs!$C$8)+AA4248/(1+B4248)^(9-Inputs!$C$8)+AB4248/(1+B4248)^(10-Inputs!$C$8)+AE4248/(1+B4248)^(10-Inputs!$C$8)</x:f>
        <x:v>523442.83913983504</x:v>
      </x:c>
      <x:c r="AL4248" s="25" t="n">
        <x:f>(AK4248+AI4248)/Inputs!$C$13</x:f>
        <x:v>437.4589712115573</x:v>
      </x:c>
      <x:c r="AM4248" s="26" t="n">
        <x:f>IF(AL4248&gt;=Inputs!$C$7,1,0)</x:f>
        <x:v>1</x:v>
      </x:c>
      <x:c r="AN4248" s="26" t="n">
        <x:f>IF(Inputs!$C$7&lt;=(1-Inputs!$C$16)*AL4248,1,0)</x:f>
        <x:v>1</x:v>
      </x:c>
    </x:row>
    <x:row r="4249" ht="20" customHeight="1">
      <x:c r="A4249" s="16" t="n">
        <x:v>4244</x:v>
      </x:c>
      <x:c r="B4249" s="19" t="n">
        <x:v>0.08204418731658503</x:v>
      </x:c>
      <x:c r="C4249" s="24" t="n">
        <x:v>0.5678511333441918</x:v>
      </x:c>
      <x:c r="D4249" s="19" t="n">
        <x:v>0.03143100399163501</x:v>
      </x:c>
      <x:c r="E4249" s="19" t="n">
        <x:v>0.044414969193047396</x:v>
      </x:c>
      <x:c r="F4249" s="19" t="n">
        <x:v>-0.1401550736552156</x:v>
      </x:c>
      <x:c r="G4249" s="19" t="n">
        <x:v>-0.07673348875977523</x:v>
      </x:c>
      <x:c r="H4249" s="19" t="n">
        <x:v>0.7273194270365764</x:v>
      </x:c>
      <x:c r="I4249" s="19" t="n">
        <x:v>0.06529508031095134</x:v>
      </x:c>
      <x:c r="J4249" s="19" t="n">
        <x:v>0.0614235365170191</x:v>
      </x:c>
      <x:c r="K4249" s="19" t="n">
        <x:v>0.07497833032658832</x:v>
      </x:c>
      <x:c r="L4249" s="19" t="n">
        <x:v>0.06024666337750319</x:v>
      </x:c>
      <x:c r="M4249" s="19" t="n">
        <x:v>0.06654623372050651</x:v>
      </x:c>
      <x:c r="N4249" s="19" t="n">
        <x:v>0.07123345730323649</x:v>
      </x:c>
      <x:c r="O4249" s="19" t="n">
        <x:v>0.07083655215597333</x:v>
      </x:c>
      <x:c r="P4249" s="19" t="n">
        <x:v>0.06377529403120548</x:v>
      </x:c>
      <x:c r="Q4249" s="19" t="n">
        <x:v>0.059852002392702844</x:v>
      </x:c>
      <x:c r="R4249" s="19" t="n">
        <x:v>0.07179312469448292</x:v>
      </x:c>
      <x:c r="S4249" s="21" t="n">
        <x:v>10103.722476077271</x:v>
      </x:c>
      <x:c r="T4249" s="21" t="n">
        <x:v>15912.286770074472</x:v>
      </x:c>
      <x:c r="U4249" s="21" t="n">
        <x:v>19306.432887457937</x:v>
      </x:c>
      <x:c r="V4249" s="21" t="n">
        <x:v>22945.832388875093</x:v>
      </x:c>
      <x:c r="W4249" s="21" t="n">
        <x:v>26956.309702710856</x:v>
      </x:c>
      <x:c r="X4249" s="21" t="n">
        <x:v>28582.117314308685</x:v>
      </x:c>
      <x:c r="Y4249" s="21" t="n">
        <x:v>29859.631125648924</x:v>
      </x:c>
      <x:c r="Z4249" s="21" t="n">
        <x:v>30859.049716481175</x:v>
      </x:c>
      <x:c r="AA4249" s="21" t="n">
        <x:v>31535.970884367685</x:v>
      </x:c>
      <x:c r="AB4249" s="21" t="n">
        <x:v>31884.03441613693</x:v>
      </x:c>
      <x:c r="AC4249" s="21" t="n">
        <x:v>41587.8709775699</x:v>
      </x:c>
      <x:c r="AD4249" s="25" t="n">
        <x:f>AC4249*(1+Inputs!$C$14)*(1-Inputs!$C$14/Inputs!$C$15)</x:f>
        <x:v>32999.97562070171</x:v>
      </x:c>
      <x:c r="AE4249" s="25" t="n">
        <x:f>AD4249/(B4249-Inputs!$C$14)</x:f>
        <x:v>701467.6520741566</x:v>
      </x:c>
      <x:c r="AF4249" s="25" t="n">
        <x:f>S4249/(1+B4249)^1+T4249/(1+B4249)^2+U4249/(1+B4249)^3+V4249/(1+B4249)^4+W4249/(1+B4249)^5+X4249/(1+B4249)^6+Y4249/(1+B4249)^7+Z4249/(1+B4249)^8+AA4249/(1+B4249)^9+AB4249/(1+B4249)^10+AE4249/(1+B4249)^10</x:f>
        <x:v>473334.182947602</x:v>
      </x:c>
      <x:c r="AG4249" s="25" t="n">
        <x:f>(AF4249+Inputs!$C$12)/Inputs!$C$13</x:f>
        <x:v>403.49439841129566</x:v>
      </x:c>
      <x:c r="AH4249" s="25" t="n">
        <x:f>(S4249+Inputs!$C$11)*Inputs!$C$8-Inputs!$C$11</x:f>
        <x:v>2858.3686120800367</x:v>
      </x:c>
      <x:c r="AI4249" s="25" t="n">
        <x:f>Inputs!$C$12+AH4249-Inputs!$C$10*Inputs!$C$13</x:f>
        <x:v>25176.28402728003</x:v>
      </x:c>
      <x:c r="AJ4249" s="25" t="n">
        <x:f>(S4249+Inputs!$C$11)*(1-Inputs!$C$8)</x:f>
        <x:v>7245.353863997235</x:v>
      </x:c>
      <x:c r="AK4249" s="25" t="n">
        <x:f>AJ4249/(1+B4249)^(1-Inputs!$C$8)+T4249/(1+B4249)^(2-Inputs!$C$8)+U4249/(1+B4249)^(3-Inputs!$C$8)+V4249/(1+B4249)^(4-Inputs!$C$8)+W4249/(1+B4249)^(5-Inputs!$C$8)+X4249/(1+B4249)^(6-Inputs!$C$8)+Y4249/(1+B4249)^(7-Inputs!$C$8)+Z4249/(1+B4249)^(8-Inputs!$C$8)+AA4249/(1+B4249)^(9-Inputs!$C$8)+AB4249/(1+B4249)^(10-Inputs!$C$8)+AE4249/(1+B4249)^(10-Inputs!$C$8)</x:f>
        <x:v>488405.8603883114</x:v>
      </x:c>
      <x:c r="AL4249" s="25" t="n">
        <x:f>(AK4249+AI4249)/Inputs!$C$13</x:f>
        <x:v>409.80127373888524</x:v>
      </x:c>
      <x:c r="AM4249" s="26" t="n">
        <x:f>IF(AL4249&gt;=Inputs!$C$7,1,0)</x:f>
        <x:v>1</x:v>
      </x:c>
      <x:c r="AN4249" s="26" t="n">
        <x:f>IF(Inputs!$C$7&lt;=(1-Inputs!$C$16)*AL4249,1,0)</x:f>
        <x:v>1</x:v>
      </x:c>
    </x:row>
    <x:row r="4250" ht="20" customHeight="1">
      <x:c r="A4250" s="16" t="n">
        <x:v>4245</x:v>
      </x:c>
      <x:c r="B4250" s="19" t="n">
        <x:v>0.09581395920710348</x:v>
      </x:c>
      <x:c r="C4250" s="24" t="n">
        <x:v>0.38878158782503647</x:v>
      </x:c>
      <x:c r="D4250" s="19" t="n">
        <x:v>0.027087048093683563</x:v>
      </x:c>
      <x:c r="E4250" s="19" t="n">
        <x:v>0.05461639886626671</x:v>
      </x:c>
      <x:c r="F4250" s="19" t="n">
        <x:v>-0.14395625328622716</x:v>
      </x:c>
      <x:c r="G4250" s="19" t="n">
        <x:v>-0.09535862849998408</x:v>
      </x:c>
      <x:c r="H4250" s="19" t="n">
        <x:v>0.9695167632727646</x:v>
      </x:c>
      <x:c r="I4250" s="19" t="n">
        <x:v>0.06760227383311872</x:v>
      </x:c>
      <x:c r="J4250" s="19" t="n">
        <x:v>0.05930873863139709</x:v>
      </x:c>
      <x:c r="K4250" s="19" t="n">
        <x:v>0.07129838716874133</x:v>
      </x:c>
      <x:c r="L4250" s="19" t="n">
        <x:v>0.05224831453597858</x:v>
      </x:c>
      <x:c r="M4250" s="19" t="n">
        <x:v>0.059956535095321895</x:v>
      </x:c>
      <x:c r="N4250" s="19" t="n">
        <x:v>0.07756409043567032</x:v>
      </x:c>
      <x:c r="O4250" s="19" t="n">
        <x:v>0.06902248940227651</x:v>
      </x:c>
      <x:c r="P4250" s="19" t="n">
        <x:v>0.0651683321373082</x:v>
      </x:c>
      <x:c r="Q4250" s="19" t="n">
        <x:v>0.0612413110310456</x:v>
      </x:c>
      <x:c r="R4250" s="19" t="n">
        <x:v>0.06884718354222173</x:v>
      </x:c>
      <x:c r="S4250" s="21" t="n">
        <x:v>9963.398136962569</x:v>
      </x:c>
      <x:c r="T4250" s="21" t="n">
        <x:v>15724.653175666004</x:v>
      </x:c>
      <x:c r="U4250" s="21" t="n">
        <x:v>19202.40959045761</x:v>
      </x:c>
      <x:c r="V4250" s="21" t="n">
        <x:v>22915.679109600067</x:v>
      </x:c>
      <x:c r="W4250" s="21" t="n">
        <x:v>26948.951991680202</x:v>
      </x:c>
      <x:c r="X4250" s="21" t="n">
        <x:v>28684.01762947287</x:v>
      </x:c>
      <x:c r="Y4250" s="21" t="n">
        <x:v>30047.165924207617</x:v>
      </x:c>
      <x:c r="Z4250" s="21" t="n">
        <x:v>31090.740493334073</x:v>
      </x:c>
      <x:c r="AA4250" s="21" t="n">
        <x:v>31801.479966078146</x:v>
      </x:c>
      <x:c r="AB4250" s="21" t="n">
        <x:v>32162.155734051696</x:v>
      </x:c>
      <x:c r="AC4250" s="21" t="n">
        <x:v>41950.63791398048</x:v>
      </x:c>
      <x:c r="AD4250" s="25" t="n">
        <x:f>AC4250*(1+Inputs!$C$14)*(1-Inputs!$C$14/Inputs!$C$15)</x:f>
        <x:v>33287.8311847435</x:v>
      </x:c>
      <x:c r="AE4250" s="25" t="n">
        <x:f>AD4250/(B4250-Inputs!$C$14)</x:f>
        <x:v>547371.5511825328</x:v>
      </x:c>
      <x:c r="AF4250" s="25" t="n">
        <x:f>S4250/(1+B4250)^1+T4250/(1+B4250)^2+U4250/(1+B4250)^3+V4250/(1+B4250)^4+W4250/(1+B4250)^5+X4250/(1+B4250)^6+Y4250/(1+B4250)^7+Z4250/(1+B4250)^8+AA4250/(1+B4250)^9+AB4250/(1+B4250)^10+AE4250/(1+B4250)^10</x:f>
        <x:v>363159.758948426</x:v>
      </x:c>
      <x:c r="AG4250" s="25" t="n">
        <x:f>(AF4250+Inputs!$C$12)/Inputs!$C$13</x:f>
        <x:v>315.5832048870613</x:v>
      </x:c>
      <x:c r="AH4250" s="25" t="n">
        <x:f>(S4250+Inputs!$C$11)*Inputs!$C$8-Inputs!$C$11</x:f>
        <x:v>2792.6276203304096</x:v>
      </x:c>
      <x:c r="AI4250" s="25" t="n">
        <x:f>Inputs!$C$12+AH4250-Inputs!$C$10*Inputs!$C$13</x:f>
        <x:v>25110.543035530405</x:v>
      </x:c>
      <x:c r="AJ4250" s="25" t="n">
        <x:f>(S4250+Inputs!$C$11)*(1-Inputs!$C$8)</x:f>
        <x:v>7170.77051663216</x:v>
      </x:c>
      <x:c r="AK4250" s="25" t="n">
        <x:f>AJ4250/(1+B4250)^(1-Inputs!$C$8)+T4250/(1+B4250)^(2-Inputs!$C$8)+U4250/(1+B4250)^(3-Inputs!$C$8)+V4250/(1+B4250)^(4-Inputs!$C$8)+W4250/(1+B4250)^(5-Inputs!$C$8)+X4250/(1+B4250)^(6-Inputs!$C$8)+Y4250/(1+B4250)^(7-Inputs!$C$8)+Z4250/(1+B4250)^(8-Inputs!$C$8)+AA4250/(1+B4250)^(9-Inputs!$C$8)+AB4250/(1+B4250)^(10-Inputs!$C$8)+AE4250/(1+B4250)^(10-Inputs!$C$8)</x:f>
        <x:v>376405.3379230274</x:v>
      </x:c>
      <x:c r="AL4250" s="25" t="n">
        <x:f>(AK4250+AI4250)/Inputs!$C$13</x:f>
        <x:v>320.3805296432974</x:v>
      </x:c>
      <x:c r="AM4250" s="26" t="n">
        <x:f>IF(AL4250&gt;=Inputs!$C$7,1,0)</x:f>
        <x:v>1</x:v>
      </x:c>
      <x:c r="AN4250" s="26" t="n">
        <x:f>IF(Inputs!$C$7&lt;=(1-Inputs!$C$16)*AL4250,1,0)</x:f>
        <x:v>0</x:v>
      </x:c>
    </x:row>
    <x:row r="4251" ht="20" customHeight="1">
      <x:c r="A4251" s="16" t="n">
        <x:v>4246</x:v>
      </x:c>
      <x:c r="B4251" s="19" t="n">
        <x:v>0.08007600024101948</x:v>
      </x:c>
      <x:c r="C4251" s="24" t="n">
        <x:v>0.5263681191142098</x:v>
      </x:c>
      <x:c r="D4251" s="19" t="n">
        <x:v>0.03156187218166764</x:v>
      </x:c>
      <x:c r="E4251" s="19" t="n">
        <x:v>0.04854071393649207</x:v>
      </x:c>
      <x:c r="F4251" s="19" t="n">
        <x:v>-0.17265737420041094</x:v>
      </x:c>
      <x:c r="G4251" s="19" t="n">
        <x:v>-0.07468922024594178</x:v>
      </x:c>
      <x:c r="H4251" s="19" t="n">
        <x:v>0.5872461112849408</x:v>
      </x:c>
      <x:c r="I4251" s="19" t="n">
        <x:v>0.04933543378568061</x:v>
      </x:c>
      <x:c r="J4251" s="19" t="n">
        <x:v>0.06187487460255284</x:v>
      </x:c>
      <x:c r="K4251" s="19" t="n">
        <x:v>0.06184744795796064</x:v>
      </x:c>
      <x:c r="L4251" s="19" t="n">
        <x:v>0.061829798350719334</x:v>
      </x:c>
      <x:c r="M4251" s="19" t="n">
        <x:v>0.06129010376685869</x:v>
      </x:c>
      <x:c r="N4251" s="19" t="n">
        <x:v>0.06701634617898776</x:v>
      </x:c>
      <x:c r="O4251" s="19" t="n">
        <x:v>0.06389018488905208</x:v>
      </x:c>
      <x:c r="P4251" s="19" t="n">
        <x:v>0.05779810826197376</x:v>
      </x:c>
      <x:c r="Q4251" s="19" t="n">
        <x:v>0.06769230993139104</x:v>
      </x:c>
      <x:c r="R4251" s="19" t="n">
        <x:v>0.06120221100970298</x:v>
      </x:c>
      <x:c r="S4251" s="21" t="n">
        <x:v>9552.83452430665</x:v>
      </x:c>
      <x:c r="T4251" s="21" t="n">
        <x:v>15130.288759419438</x:v>
      </x:c>
      <x:c r="U4251" s="21" t="n">
        <x:v>18515.628659143935</x:v>
      </x:c>
      <x:c r="V4251" s="21" t="n">
        <x:v>22132.694648761946</x:v>
      </x:c>
      <x:c r="W4251" s="21" t="n">
        <x:v>26186.887022554452</x:v>
      </x:c>
      <x:c r="X4251" s="21" t="n">
        <x:v>27838.77499669632</x:v>
      </x:c>
      <x:c r="Y4251" s="21" t="n">
        <x:v>29145.8323297491</x:v>
      </x:c>
      <x:c r="Z4251" s="21" t="n">
        <x:v>30168.46477932418</x:v>
      </x:c>
      <x:c r="AA4251" s="21" t="n">
        <x:v>30874.53034973619</x:v>
      </x:c>
      <x:c r="AB4251" s="21" t="n">
        <x:v>31260.525389908176</x:v>
      </x:c>
      <x:c r="AC4251" s="21" t="n">
        <x:v>40774.59833466283</x:v>
      </x:c>
      <x:c r="AD4251" s="25" t="n">
        <x:f>AC4251*(1+Inputs!$C$14)*(1-Inputs!$C$14/Inputs!$C$15)</x:f>
        <x:v>32354.64377855495</x:v>
      </x:c>
      <x:c r="AE4251" s="25" t="n">
        <x:f>AD4251/(B4251-Inputs!$C$14)</x:f>
        <x:v>717779.8297443436</x:v>
      </x:c>
      <x:c r="AF4251" s="25" t="n">
        <x:f>S4251/(1+B4251)^1+T4251/(1+B4251)^2+U4251/(1+B4251)^3+V4251/(1+B4251)^4+W4251/(1+B4251)^5+X4251/(1+B4251)^6+Y4251/(1+B4251)^7+Z4251/(1+B4251)^8+AA4251/(1+B4251)^9+AB4251/(1+B4251)^10+AE4251/(1+B4251)^10</x:f>
        <x:v>483554.777318561</x:v>
      </x:c>
      <x:c r="AG4251" s="25" t="n">
        <x:f>(AF4251+Inputs!$C$12)/Inputs!$C$13</x:f>
        <x:v>411.6496908744974</x:v>
      </x:c>
      <x:c r="AH4251" s="25" t="n">
        <x:f>(S4251+Inputs!$C$11)*Inputs!$C$8-Inputs!$C$11</x:f>
        <x:v>2600.28137988065</x:v>
      </x:c>
      <x:c r="AI4251" s="25" t="n">
        <x:f>Inputs!$C$12+AH4251-Inputs!$C$10*Inputs!$C$13</x:f>
        <x:v>24918.19679508065</x:v>
      </x:c>
      <x:c r="AJ4251" s="25" t="n">
        <x:f>(S4251+Inputs!$C$11)*(1-Inputs!$C$8)</x:f>
        <x:v>6952.553144426001</x:v>
      </x:c>
      <x:c r="AK4251" s="25" t="n">
        <x:f>AJ4251/(1+B4251)^(1-Inputs!$C$8)+T4251/(1+B4251)^(2-Inputs!$C$8)+U4251/(1+B4251)^(3-Inputs!$C$8)+V4251/(1+B4251)^(4-Inputs!$C$8)+W4251/(1+B4251)^(5-Inputs!$C$8)+X4251/(1+B4251)^(6-Inputs!$C$8)+Y4251/(1+B4251)^(7-Inputs!$C$8)+Z4251/(1+B4251)^(8-Inputs!$C$8)+AA4251/(1+B4251)^(9-Inputs!$C$8)+AB4251/(1+B4251)^(10-Inputs!$C$8)+AE4251/(1+B4251)^(10-Inputs!$C$8)</x:f>
        <x:v>498828.37752360734</x:v>
      </x:c>
      <x:c r="AL4251" s="25" t="n">
        <x:f>(AK4251+AI4251)/Inputs!$C$13</x:f>
        <x:v>417.9117510333372</x:v>
      </x:c>
      <x:c r="AM4251" s="26" t="n">
        <x:f>IF(AL4251&gt;=Inputs!$C$7,1,0)</x:f>
        <x:v>1</x:v>
      </x:c>
      <x:c r="AN4251" s="26" t="n">
        <x:f>IF(Inputs!$C$7&lt;=(1-Inputs!$C$16)*AL4251,1,0)</x:f>
        <x:v>1</x:v>
      </x:c>
    </x:row>
    <x:row r="4252" ht="20" customHeight="1">
      <x:c r="A4252" s="16" t="n">
        <x:v>4247</x:v>
      </x:c>
      <x:c r="B4252" s="19" t="n">
        <x:v>0.08256777234314296</x:v>
      </x:c>
      <x:c r="C4252" s="24" t="n">
        <x:v>0.5395393120526535</x:v>
      </x:c>
      <x:c r="D4252" s="19" t="n">
        <x:v>0.02116957056238533</x:v>
      </x:c>
      <x:c r="E4252" s="19" t="n">
        <x:v>0.04474013622391311</x:v>
      </x:c>
      <x:c r="F4252" s="19" t="n">
        <x:v>-0.17843686161354416</x:v>
      </x:c>
      <x:c r="G4252" s="19" t="n">
        <x:v>-0.05476923965196477</x:v>
      </x:c>
      <x:c r="H4252" s="19" t="n">
        <x:v>0.7889844539128887</x:v>
      </x:c>
      <x:c r="I4252" s="19" t="n">
        <x:v>0.053526799877453186</x:v>
      </x:c>
      <x:c r="J4252" s="19" t="n">
        <x:v>0.04722173589284125</x:v>
      </x:c>
      <x:c r="K4252" s="19" t="n">
        <x:v>0.060553359963745376</x:v>
      </x:c>
      <x:c r="L4252" s="19" t="n">
        <x:v>0.05076595058383532</x:v>
      </x:c>
      <x:c r="M4252" s="19" t="n">
        <x:v>0.047640268092922045</x:v>
      </x:c>
      <x:c r="N4252" s="19" t="n">
        <x:v>0.044501303309285735</x:v>
      </x:c>
      <x:c r="O4252" s="19" t="n">
        <x:v>0.05448667948407888</x:v>
      </x:c>
      <x:c r="P4252" s="19" t="n">
        <x:v>0.053333782113107873</x:v>
      </x:c>
      <x:c r="Q4252" s="19" t="n">
        <x:v>0.05378838986180995</x:v>
      </x:c>
      <x:c r="R4252" s="19" t="n">
        <x:v>0.04878349728720764</x:v>
      </x:c>
      <x:c r="S4252" s="21" t="n">
        <x:v>9520.535314050898</x:v>
      </x:c>
      <x:c r="T4252" s="21" t="n">
        <x:v>15003.590298545529</x:v>
      </x:c>
      <x:c r="U4252" s="21" t="n">
        <x:v>18250.717271362773</x:v>
      </x:c>
      <x:c r="V4252" s="21" t="n">
        <x:v>21805.73588551716</x:v>
      </x:c>
      <x:c r="W4252" s="21" t="n">
        <x:v>25668.94191896863</x:v>
      </x:c>
      <x:c r="X4252" s="21" t="n">
        <x:v>27037.672744777497</x:v>
      </x:c>
      <x:c r="Y4252" s="21" t="n">
        <x:v>28054.301145904272</x:v>
      </x:c>
      <x:c r="Z4252" s="21" t="n">
        <x:v>28900.102618810924</x:v>
      </x:c>
      <x:c r="AA4252" s="21" t="n">
        <x:v>29514.453498586456</x:v>
      </x:c>
      <x:c r="AB4252" s="21" t="n">
        <x:v>29882.9168981136</x:v>
      </x:c>
      <x:c r="AC4252" s="21" t="n">
        <x:v>38977.71769319165</x:v>
      </x:c>
      <x:c r="AD4252" s="25" t="n">
        <x:f>AC4252*(1+Inputs!$C$14)*(1-Inputs!$C$14/Inputs!$C$15)</x:f>
        <x:v>30928.81898954757</x:v>
      </x:c>
      <x:c r="AE4252" s="25" t="n">
        <x:f>AD4252/(B4252-Inputs!$C$14)</x:f>
        <x:v>650205.3273891868</x:v>
      </x:c>
      <x:c r="AF4252" s="25" t="n">
        <x:f>S4252/(1+B4252)^1+T4252/(1+B4252)^2+U4252/(1+B4252)^3+V4252/(1+B4252)^4+W4252/(1+B4252)^5+X4252/(1+B4252)^6+Y4252/(1+B4252)^7+Z4252/(1+B4252)^8+AA4252/(1+B4252)^9+AB4252/(1+B4252)^10+AE4252/(1+B4252)^10</x:f>
        <x:v>439410.7680191236</x:v>
      </x:c>
      <x:c r="AG4252" s="25" t="n">
        <x:f>(AF4252+Inputs!$C$12)/Inputs!$C$13</x:f>
        <x:v>376.4259755729546</x:v>
      </x:c>
      <x:c r="AH4252" s="25" t="n">
        <x:f>(S4252+Inputs!$C$11)*Inputs!$C$8-Inputs!$C$11</x:f>
        <x:v>2585.1494211032978</x:v>
      </x:c>
      <x:c r="AI4252" s="25" t="n">
        <x:f>Inputs!$C$12+AH4252-Inputs!$C$10*Inputs!$C$13</x:f>
        <x:v>24903.064836303296</x:v>
      </x:c>
      <x:c r="AJ4252" s="25" t="n">
        <x:f>(S4252+Inputs!$C$11)*(1-Inputs!$C$8)</x:f>
        <x:v>6935.385892947601</x:v>
      </x:c>
      <x:c r="AK4252" s="25" t="n">
        <x:f>AJ4252/(1+B4252)^(1-Inputs!$C$8)+T4252/(1+B4252)^(2-Inputs!$C$8)+U4252/(1+B4252)^(3-Inputs!$C$8)+V4252/(1+B4252)^(4-Inputs!$C$8)+W4252/(1+B4252)^(5-Inputs!$C$8)+X4252/(1+B4252)^(6-Inputs!$C$8)+Y4252/(1+B4252)^(7-Inputs!$C$8)+Z4252/(1+B4252)^(8-Inputs!$C$8)+AA4252/(1+B4252)^(9-Inputs!$C$8)+AB4252/(1+B4252)^(10-Inputs!$C$8)+AE4252/(1+B4252)^(10-Inputs!$C$8)</x:f>
        <x:v>453571.8150208369</x:v>
      </x:c>
      <x:c r="AL4252" s="25" t="n">
        <x:f>(AK4252+AI4252)/Inputs!$C$13</x:f>
        <x:v>381.78822482358</x:v>
      </x:c>
      <x:c r="AM4252" s="26" t="n">
        <x:f>IF(AL4252&gt;=Inputs!$C$7,1,0)</x:f>
        <x:v>1</x:v>
      </x:c>
      <x:c r="AN4252" s="26" t="n">
        <x:f>IF(Inputs!$C$7&lt;=(1-Inputs!$C$16)*AL4252,1,0)</x:f>
        <x:v>1</x:v>
      </x:c>
    </x:row>
    <x:row r="4253" ht="20" customHeight="1">
      <x:c r="A4253" s="16" t="n">
        <x:v>4248</x:v>
      </x:c>
      <x:c r="B4253" s="19" t="n">
        <x:v>0.08590558833414075</x:v>
      </x:c>
      <x:c r="C4253" s="24" t="n">
        <x:v>0.8035305982448051</x:v>
      </x:c>
      <x:c r="D4253" s="19" t="n">
        <x:v>0.023109844654412372</x:v>
      </x:c>
      <x:c r="E4253" s="19" t="n">
        <x:v>0.06171183116321942</x:v>
      </x:c>
      <x:c r="F4253" s="19" t="n">
        <x:v>-0.14962202579580322</x:v>
      </x:c>
      <x:c r="G4253" s="19" t="n">
        <x:v>-0.07372970067153062</x:v>
      </x:c>
      <x:c r="H4253" s="19" t="n">
        <x:v>0.6694187413353632</x:v>
      </x:c>
      <x:c r="I4253" s="19" t="n">
        <x:v>0.06428415261263012</x:v>
      </x:c>
      <x:c r="J4253" s="19" t="n">
        <x:v>0.06627948800042419</x:v>
      </x:c>
      <x:c r="K4253" s="19" t="n">
        <x:v>0.06766220816327519</x:v>
      </x:c>
      <x:c r="L4253" s="19" t="n">
        <x:v>0.0678354414772673</x:v>
      </x:c>
      <x:c r="M4253" s="19" t="n">
        <x:v>0.06782455502843163</x:v>
      </x:c>
      <x:c r="N4253" s="19" t="n">
        <x:v>0.06591281956002262</x:v>
      </x:c>
      <x:c r="O4253" s="19" t="n">
        <x:v>0.06561064112813597</x:v>
      </x:c>
      <x:c r="P4253" s="19" t="n">
        <x:v>0.06109101168089069</x:v>
      </x:c>
      <x:c r="Q4253" s="19" t="n">
        <x:v>0.0674700421740829</x:v>
      </x:c>
      <x:c r="R4253" s="19" t="n">
        <x:v>0.06093328896900062</x:v>
      </x:c>
      <x:c r="S4253" s="21" t="n">
        <x:v>9969.639860372374</x:v>
      </x:c>
      <x:c r="T4253" s="21" t="n">
        <x:v>15999.706409329086</x:v>
      </x:c>
      <x:c r="U4253" s="21" t="n">
        <x:v>19798.930868302003</x:v>
      </x:c>
      <x:c r="V4253" s="21" t="n">
        <x:v>23932.666418056146</x:v>
      </x:c>
      <x:c r="W4253" s="21" t="n">
        <x:v>28621.694585793717</x:v>
      </x:c>
      <x:c r="X4253" s="21" t="n">
        <x:v>30473.61553369331</x:v>
      </x:c>
      <x:c r="Y4253" s="21" t="n">
        <x:v>31905.532440154573</x:v>
      </x:c>
      <x:c r="Z4253" s="21" t="n">
        <x:v>33005.126338080474</x:v>
      </x:c>
      <x:c r="AA4253" s="21" t="n">
        <x:v>33724.374831724985</x:v>
      </x:c>
      <x:c r="AB4253" s="21" t="n">
        <x:v>34049.14464326267</x:v>
      </x:c>
      <x:c r="AC4253" s="21" t="n">
        <x:v>44411.92779556</x:v>
      </x:c>
      <x:c r="AD4253" s="25" t="n">
        <x:f>AC4253*(1+Inputs!$C$14)*(1-Inputs!$C$14/Inputs!$C$15)</x:f>
        <x:v>35240.864705776854</x:v>
      </x:c>
      <x:c r="AE4253" s="25" t="n">
        <x:f>AD4253/(B4253-Inputs!$C$14)</x:f>
        <x:v>692278.9001957559</x:v>
      </x:c>
      <x:c r="AF4253" s="25" t="n">
        <x:f>S4253/(1+B4253)^1+T4253/(1+B4253)^2+U4253/(1+B4253)^3+V4253/(1+B4253)^4+W4253/(1+B4253)^5+X4253/(1+B4253)^6+Y4253/(1+B4253)^7+Z4253/(1+B4253)^8+AA4253/(1+B4253)^9+AB4253/(1+B4253)^10+AE4253/(1+B4253)^10</x:f>
        <x:v>462591.5220288944</x:v>
      </x:c>
      <x:c r="AG4253" s="25" t="n">
        <x:f>(AF4253+Inputs!$C$12)/Inputs!$C$13</x:f>
        <x:v>394.92253473632155</x:v>
      </x:c>
      <x:c r="AH4253" s="25" t="n">
        <x:f>(S4253+Inputs!$C$11)*Inputs!$C$8-Inputs!$C$11</x:f>
        <x:v>2795.5518249963725</x:v>
      </x:c>
      <x:c r="AI4253" s="25" t="n">
        <x:f>Inputs!$C$12+AH4253-Inputs!$C$10*Inputs!$C$13</x:f>
        <x:v>25113.46724019637</x:v>
      </x:c>
      <x:c r="AJ4253" s="25" t="n">
        <x:f>(S4253+Inputs!$C$11)*(1-Inputs!$C$8)</x:f>
        <x:v>7174.088035376002</x:v>
      </x:c>
      <x:c r="AK4253" s="25" t="n">
        <x:f>AJ4253/(1+B4253)^(1-Inputs!$C$8)+T4253/(1+B4253)^(2-Inputs!$C$8)+U4253/(1+B4253)^(3-Inputs!$C$8)+V4253/(1+B4253)^(4-Inputs!$C$8)+W4253/(1+B4253)^(5-Inputs!$C$8)+X4253/(1+B4253)^(6-Inputs!$C$8)+Y4253/(1+B4253)^(7-Inputs!$C$8)+Z4253/(1+B4253)^(8-Inputs!$C$8)+AA4253/(1+B4253)^(9-Inputs!$C$8)+AB4253/(1+B4253)^(10-Inputs!$C$8)+AE4253/(1+B4253)^(10-Inputs!$C$8)</x:f>
        <x:v>478125.9753424458</x:v>
      </x:c>
      <x:c r="AL4253" s="25" t="n">
        <x:f>(AK4253+AI4253)/Inputs!$C$13</x:f>
        <x:v>401.54854838398205</x:v>
      </x:c>
      <x:c r="AM4253" s="26" t="n">
        <x:f>IF(AL4253&gt;=Inputs!$C$7,1,0)</x:f>
        <x:v>1</x:v>
      </x:c>
      <x:c r="AN4253" s="26" t="n">
        <x:f>IF(Inputs!$C$7&lt;=(1-Inputs!$C$16)*AL4253,1,0)</x:f>
        <x:v>1</x:v>
      </x:c>
    </x:row>
    <x:row r="4254" ht="20" customHeight="1">
      <x:c r="A4254" s="16" t="n">
        <x:v>4249</x:v>
      </x:c>
      <x:c r="B4254" s="19" t="n">
        <x:v>0.08317407364817198</x:v>
      </x:c>
      <x:c r="C4254" s="24" t="n">
        <x:v>0.5352974842412266</x:v>
      </x:c>
      <x:c r="D4254" s="19" t="n">
        <x:v>0.03163767480708799</x:v>
      </x:c>
      <x:c r="E4254" s="19" t="n">
        <x:v>0.05915779449409485</x:v>
      </x:c>
      <x:c r="F4254" s="19" t="n">
        <x:v>-0.12270406803283893</x:v>
      </x:c>
      <x:c r="G4254" s="19" t="n">
        <x:v>-0.07161839813925155</x:v>
      </x:c>
      <x:c r="H4254" s="19" t="n">
        <x:v>0.8620329284908905</x:v>
      </x:c>
      <x:c r="I4254" s="19" t="n">
        <x:v>0.06253352965360705</x:v>
      </x:c>
      <x:c r="J4254" s="19" t="n">
        <x:v>0.05820687558235818</x:v>
      </x:c>
      <x:c r="K4254" s="19" t="n">
        <x:v>0.06307876816918111</x:v>
      </x:c>
      <x:c r="L4254" s="19" t="n">
        <x:v>0.06518472218538932</x:v>
      </x:c>
      <x:c r="M4254" s="19" t="n">
        <x:v>0.061932295839623064</x:v>
      </x:c>
      <x:c r="N4254" s="19" t="n">
        <x:v>0.06645985603435406</x:v>
      </x:c>
      <x:c r="O4254" s="19" t="n">
        <x:v>0.06387676605006277</x:v>
      </x:c>
      <x:c r="P4254" s="19" t="n">
        <x:v>0.061330957689018535</x:v>
      </x:c>
      <x:c r="Q4254" s="19" t="n">
        <x:v>0.06627913394772009</x:v>
      </x:c>
      <x:c r="R4254" s="19" t="n">
        <x:v>0.05771310436219551</x:v>
      </x:c>
      <x:c r="S4254" s="21" t="n">
        <x:v>10478.143283508118</x:v>
      </x:c>
      <x:c r="T4254" s="21" t="n">
        <x:v>16486.178402988855</x:v>
      </x:c>
      <x:c r="U4254" s="21" t="n">
        <x:v>20097.707098058985</x:v>
      </x:c>
      <x:c r="V4254" s="21" t="n">
        <x:v>24013.554144783997</x:v>
      </x:c>
      <x:c r="W4254" s="21" t="n">
        <x:v>28424.03403315128</x:v>
      </x:c>
      <x:c r="X4254" s="21" t="n">
        <x:v>30338.29976507134</x:v>
      </x:c>
      <x:c r="Y4254" s="21" t="n">
        <x:v>31836.02119788365</x:v>
      </x:c>
      <x:c r="Z4254" s="21" t="n">
        <x:v>32981.39190237084</x:v>
      </x:c>
      <x:c r="AA4254" s="21" t="n">
        <x:v>33734.423191276685</x:v>
      </x:c>
      <x:c r="AB4254" s="21" t="n">
        <x:v>34071.54547381708</x:v>
      </x:c>
      <x:c r="AC4254" s="21" t="n">
        <x:v>44441.14627019619</x:v>
      </x:c>
      <x:c r="AD4254" s="25" t="n">
        <x:f>AC4254*(1+Inputs!$C$14)*(1-Inputs!$C$14/Inputs!$C$15)</x:f>
        <x:v>35264.049565400666</x:v>
      </x:c>
      <x:c r="AE4254" s="25" t="n">
        <x:f>AD4254/(B4254-Inputs!$C$14)</x:f>
        <x:v>732013.0288948235</x:v>
      </x:c>
      <x:c r="AF4254" s="25" t="n">
        <x:f>S4254/(1+B4254)^1+T4254/(1+B4254)^2+U4254/(1+B4254)^3+V4254/(1+B4254)^4+W4254/(1+B4254)^5+X4254/(1+B4254)^6+Y4254/(1+B4254)^7+Z4254/(1+B4254)^8+AA4254/(1+B4254)^9+AB4254/(1+B4254)^10+AE4254/(1+B4254)^10</x:f>
        <x:v>491454.5058758968</x:v>
      </x:c>
      <x:c r="AG4254" s="25" t="n">
        <x:f>(AF4254+Inputs!$C$12)/Inputs!$C$13</x:f>
        <x:v>417.95310087460837</x:v>
      </x:c>
      <x:c r="AH4254" s="25" t="n">
        <x:f>(S4254+Inputs!$C$11)*Inputs!$C$8-Inputs!$C$11</x:f>
        <x:v>3033.7821958353106</x:v>
      </x:c>
      <x:c r="AI4254" s="25" t="n">
        <x:f>Inputs!$C$12+AH4254-Inputs!$C$10*Inputs!$C$13</x:f>
        <x:v>25351.697611035306</x:v>
      </x:c>
      <x:c r="AJ4254" s="25" t="n">
        <x:f>(S4254+Inputs!$C$11)*(1-Inputs!$C$8)</x:f>
        <x:v>7444.361087672808</x:v>
      </x:c>
      <x:c r="AK4254" s="25" t="n">
        <x:f>AJ4254/(1+B4254)^(1-Inputs!$C$8)+T4254/(1+B4254)^(2-Inputs!$C$8)+U4254/(1+B4254)^(3-Inputs!$C$8)+V4254/(1+B4254)^(4-Inputs!$C$8)+W4254/(1+B4254)^(5-Inputs!$C$8)+X4254/(1+B4254)^(6-Inputs!$C$8)+Y4254/(1+B4254)^(7-Inputs!$C$8)+Z4254/(1+B4254)^(8-Inputs!$C$8)+AA4254/(1+B4254)^(9-Inputs!$C$8)+AB4254/(1+B4254)^(10-Inputs!$C$8)+AE4254/(1+B4254)^(10-Inputs!$C$8)</x:f>
        <x:v>507290.89672490914</x:v>
      </x:c>
      <x:c r="AL4254" s="25" t="n">
        <x:f>(AK4254+AI4254)/Inputs!$C$13</x:f>
        <x:v>425.0101293043081</x:v>
      </x:c>
      <x:c r="AM4254" s="26" t="n">
        <x:f>IF(AL4254&gt;=Inputs!$C$7,1,0)</x:f>
        <x:v>1</x:v>
      </x:c>
      <x:c r="AN4254" s="26" t="n">
        <x:f>IF(Inputs!$C$7&lt;=(1-Inputs!$C$16)*AL4254,1,0)</x:f>
        <x:v>1</x:v>
      </x:c>
    </x:row>
    <x:row r="4255" ht="20" customHeight="1">
      <x:c r="A4255" s="16" t="n">
        <x:v>4250</x:v>
      </x:c>
      <x:c r="B4255" s="19" t="n">
        <x:v>0.08051201486425756</x:v>
      </x:c>
      <x:c r="C4255" s="24" t="n">
        <x:v>0.44938208995048967</x:v>
      </x:c>
      <x:c r="D4255" s="19" t="n">
        <x:v>0.02530016042022254</x:v>
      </x:c>
      <x:c r="E4255" s="19" t="n">
        <x:v>0.048085147735457384</x:v>
      </x:c>
      <x:c r="F4255" s="19" t="n">
        <x:v>-0.17581131576107398</x:v>
      </x:c>
      <x:c r="G4255" s="19" t="n">
        <x:v>-0.0502363184142024</x:v>
      </x:c>
      <x:c r="H4255" s="19" t="n">
        <x:v>0.6967072025890104</x:v>
      </x:c>
      <x:c r="I4255" s="19" t="n">
        <x:v>0.07309941366649696</x:v>
      </x:c>
      <x:c r="J4255" s="19" t="n">
        <x:v>0.07162437363789309</x:v>
      </x:c>
      <x:c r="K4255" s="19" t="n">
        <x:v>0.06412622044134536</x:v>
      </x:c>
      <x:c r="L4255" s="19" t="n">
        <x:v>0.06658591774339698</x:v>
      </x:c>
      <x:c r="M4255" s="19" t="n">
        <x:v>0.0734005005782717</x:v>
      </x:c>
      <x:c r="N4255" s="19" t="n">
        <x:v>0.06180956431537993</x:v>
      </x:c>
      <x:c r="O4255" s="19" t="n">
        <x:v>0.06598180895870087</x:v>
      </x:c>
      <x:c r="P4255" s="19" t="n">
        <x:v>0.06374869363082439</x:v>
      </x:c>
      <x:c r="Q4255" s="19" t="n">
        <x:v>0.07148594201293122</x:v>
      </x:c>
      <x:c r="R4255" s="19" t="n">
        <x:v>0.07049164919681403</x:v>
      </x:c>
      <x:c r="S4255" s="21" t="n">
        <x:v>9593.088404916332</x:v>
      </x:c>
      <x:c r="T4255" s="21" t="n">
        <x:v>15067.839263247799</x:v>
      </x:c>
      <x:c r="U4255" s="21" t="n">
        <x:v>18321.391883611985</x:v>
      </x:c>
      <x:c r="V4255" s="21" t="n">
        <x:v>21823.023574286442</x:v>
      </x:c>
      <x:c r="W4255" s="21" t="n">
        <x:v>25720.99677429491</x:v>
      </x:c>
      <x:c r="X4255" s="21" t="n">
        <x:v>27305.558176852774</x:v>
      </x:c>
      <x:c r="Y4255" s="21" t="n">
        <x:v>28482.354920453654</x:v>
      </x:c>
      <x:c r="Z4255" s="21" t="n">
        <x:v>29433.288366514455</x:v>
      </x:c>
      <x:c r="AA4255" s="21" t="n">
        <x:v>30110.29192424504</x:v>
      </x:c>
      <x:c r="AB4255" s="21" t="n">
        <x:v>30503.061466584102</x:v>
      </x:c>
      <x:c r="AC4255" s="21" t="n">
        <x:v>39786.60191293578</x:v>
      </x:c>
      <x:c r="AD4255" s="25" t="n">
        <x:f>AC4255*(1+Inputs!$C$14)*(1-Inputs!$C$14/Inputs!$C$15)</x:f>
        <x:v>31570.668617914536</x:v>
      </x:c>
      <x:c r="AE4255" s="25" t="n">
        <x:f>AD4255/(B4255-Inputs!$C$14)</x:f>
        <x:v>693677.6741718871</x:v>
      </x:c>
      <x:c r="AF4255" s="25" t="n">
        <x:f>S4255/(1+B4255)^1+T4255/(1+B4255)^2+U4255/(1+B4255)^3+V4255/(1+B4255)^4+W4255/(1+B4255)^5+X4255/(1+B4255)^6+Y4255/(1+B4255)^7+Z4255/(1+B4255)^8+AA4255/(1+B4255)^9+AB4255/(1+B4255)^10+AE4255/(1+B4255)^10</x:f>
        <x:v>468194.0750915025</x:v>
      </x:c>
      <x:c r="AG4255" s="25" t="n">
        <x:f>(AF4255+Inputs!$C$12)/Inputs!$C$13</x:f>
        <x:v>399.39296542829794</x:v>
      </x:c>
      <x:c r="AH4255" s="25" t="n">
        <x:f>(S4255+Inputs!$C$11)*Inputs!$C$8-Inputs!$C$11</x:f>
        <x:v>2619.140047234775</x:v>
      </x:c>
      <x:c r="AI4255" s="25" t="n">
        <x:f>Inputs!$C$12+AH4255-Inputs!$C$10*Inputs!$C$13</x:f>
        <x:v>24937.05546243477</x:v>
      </x:c>
      <x:c r="AJ4255" s="25" t="n">
        <x:f>(S4255+Inputs!$C$11)*(1-Inputs!$C$8)</x:f>
        <x:v>6973.948357681558</x:v>
      </x:c>
      <x:c r="AK4255" s="25" t="n">
        <x:f>AJ4255/(1+B4255)^(1-Inputs!$C$8)+T4255/(1+B4255)^(2-Inputs!$C$8)+U4255/(1+B4255)^(3-Inputs!$C$8)+V4255/(1+B4255)^(4-Inputs!$C$8)+W4255/(1+B4255)^(5-Inputs!$C$8)+X4255/(1+B4255)^(6-Inputs!$C$8)+Y4255/(1+B4255)^(7-Inputs!$C$8)+Z4255/(1+B4255)^(8-Inputs!$C$8)+AA4255/(1+B4255)^(9-Inputs!$C$8)+AB4255/(1+B4255)^(10-Inputs!$C$8)+AE4255/(1+B4255)^(10-Inputs!$C$8)</x:f>
        <x:v>482977.43206881854</x:v>
      </x:c>
      <x:c r="AL4255" s="25" t="n">
        <x:f>(AK4255+AI4255)/Inputs!$C$13</x:f>
        <x:v>405.27889492262085</x:v>
      </x:c>
      <x:c r="AM4255" s="26" t="n">
        <x:f>IF(AL4255&gt;=Inputs!$C$7,1,0)</x:f>
        <x:v>1</x:v>
      </x:c>
      <x:c r="AN4255" s="26" t="n">
        <x:f>IF(Inputs!$C$7&lt;=(1-Inputs!$C$16)*AL4255,1,0)</x:f>
        <x:v>1</x:v>
      </x:c>
    </x:row>
    <x:row r="4256" ht="20" customHeight="1">
      <x:c r="A4256" s="16" t="n">
        <x:v>4251</x:v>
      </x:c>
      <x:c r="B4256" s="19" t="n">
        <x:v>0.08045995211889807</x:v>
      </x:c>
      <x:c r="C4256" s="24" t="n">
        <x:v>0.5209679494160753</x:v>
      </x:c>
      <x:c r="D4256" s="19" t="n">
        <x:v>0.01194389394692479</x:v>
      </x:c>
      <x:c r="E4256" s="19" t="n">
        <x:v>0.026639987544387796</x:v>
      </x:c>
      <x:c r="F4256" s="19" t="n">
        <x:v>-0.21440321347263197</x:v>
      </x:c>
      <x:c r="G4256" s="19" t="n">
        <x:v>-0.07025853249049703</x:v>
      </x:c>
      <x:c r="H4256" s="19" t="n">
        <x:v>0.765447731633941</x:v>
      </x:c>
      <x:c r="I4256" s="19" t="n">
        <x:v>0.06515885235171823</x:v>
      </x:c>
      <x:c r="J4256" s="19" t="n">
        <x:v>0.06921509826273109</x:v>
      </x:c>
      <x:c r="K4256" s="19" t="n">
        <x:v>0.07597217253448094</x:v>
      </x:c>
      <x:c r="L4256" s="19" t="n">
        <x:v>0.07440195124434126</x:v>
      </x:c>
      <x:c r="M4256" s="19" t="n">
        <x:v>0.0713700280195542</x:v>
      </x:c>
      <x:c r="N4256" s="19" t="n">
        <x:v>0.07473253196334895</x:v>
      </x:c>
      <x:c r="O4256" s="19" t="n">
        <x:v>0.07271422865844557</x:v>
      </x:c>
      <x:c r="P4256" s="19" t="n">
        <x:v>0.06837955267001349</x:v>
      </x:c>
      <x:c r="Q4256" s="19" t="n">
        <x:v>0.07025445676994764</x:v>
      </x:c>
      <x:c r="R4256" s="19" t="n">
        <x:v>0.07085311985277144</x:v>
      </x:c>
      <x:c r="S4256" s="21" t="n">
        <x:v>8767.74616451272</x:v>
      </x:c>
      <x:c r="T4256" s="21" t="n">
        <x:v>13917.770342709771</x:v>
      </x:c>
      <x:c r="U4256" s="21" t="n">
        <x:v>16950.535238047483</x:v>
      </x:c>
      <x:c r="V4256" s="21" t="n">
        <x:v>20184.28425843575</x:v>
      </x:c>
      <x:c r="W4256" s="21" t="n">
        <x:v>23657.385752538827</x:v>
      </x:c>
      <x:c r="X4256" s="21" t="n">
        <x:v>24730.087389050987</x:v>
      </x:c>
      <x:c r="Y4256" s="21" t="n">
        <x:v>25525.856606386325</x:v>
      </x:c>
      <x:c r="Z4256" s="21" t="n">
        <x:v>26205.34280717415</x:v>
      </x:c>
      <x:c r="AA4256" s="21" t="n">
        <x:v>26751.413203138334</x:v>
      </x:c>
      <x:c r="AB4256" s="21" t="n">
        <x:v>27166.647668183457</x:v>
      </x:c>
      <x:c r="AC4256" s="21" t="n">
        <x:v>35434.75782806538</x:v>
      </x:c>
      <x:c r="AD4256" s="25" t="n">
        <x:f>AC4256*(1+Inputs!$C$14)*(1-Inputs!$C$14/Inputs!$C$15)</x:f>
        <x:v>28117.48033656988</x:v>
      </x:c>
      <x:c r="AE4256" s="25" t="n">
        <x:f>AD4256/(B4256-Inputs!$C$14)</x:f>
        <x:v>618510.9976145623</x:v>
      </x:c>
      <x:c r="AF4256" s="25" t="n">
        <x:f>S4256/(1+B4256)^1+T4256/(1+B4256)^2+U4256/(1+B4256)^3+V4256/(1+B4256)^4+W4256/(1+B4256)^5+X4256/(1+B4256)^6+Y4256/(1+B4256)^7+Z4256/(1+B4256)^8+AA4256/(1+B4256)^9+AB4256/(1+B4256)^10+AE4256/(1+B4256)^10</x:f>
        <x:v>419991.08346580225</x:v>
      </x:c>
      <x:c r="AG4256" s="25" t="n">
        <x:f>(AF4256+Inputs!$C$12)/Inputs!$C$13</x:f>
        <x:v>360.93047684487067</x:v>
      </x:c>
      <x:c r="AH4256" s="25" t="n">
        <x:f>(S4256+Inputs!$C$11)*Inputs!$C$8-Inputs!$C$11</x:f>
        <x:v>2232.472860634727</x:v>
      </x:c>
      <x:c r="AI4256" s="25" t="n">
        <x:f>Inputs!$C$12+AH4256-Inputs!$C$10*Inputs!$C$13</x:f>
        <x:v>24550.388275834724</x:v>
      </x:c>
      <x:c r="AJ4256" s="25" t="n">
        <x:f>(S4256+Inputs!$C$11)*(1-Inputs!$C$8)</x:f>
        <x:v>6535.273303877994</x:v>
      </x:c>
      <x:c r="AK4256" s="25" t="n">
        <x:f>AJ4256/(1+B4256)^(1-Inputs!$C$8)+T4256/(1+B4256)^(2-Inputs!$C$8)+U4256/(1+B4256)^(3-Inputs!$C$8)+V4256/(1+B4256)^(4-Inputs!$C$8)+W4256/(1+B4256)^(5-Inputs!$C$8)+X4256/(1+B4256)^(6-Inputs!$C$8)+Y4256/(1+B4256)^(7-Inputs!$C$8)+Z4256/(1+B4256)^(8-Inputs!$C$8)+AA4256/(1+B4256)^(9-Inputs!$C$8)+AB4256/(1+B4256)^(10-Inputs!$C$8)+AE4256/(1+B4256)^(10-Inputs!$C$8)</x:f>
        <x:v>433354.8267836313</x:v>
      </x:c>
      <x:c r="AL4256" s="25" t="n">
        <x:f>(AK4256+AI4256)/Inputs!$C$13</x:f>
        <x:v>365.3751253299036</x:v>
      </x:c>
      <x:c r="AM4256" s="26" t="n">
        <x:f>IF(AL4256&gt;=Inputs!$C$7,1,0)</x:f>
        <x:v>1</x:v>
      </x:c>
      <x:c r="AN4256" s="26" t="n">
        <x:f>IF(Inputs!$C$7&lt;=(1-Inputs!$C$16)*AL4256,1,0)</x:f>
        <x:v>1</x:v>
      </x:c>
    </x:row>
    <x:row r="4257" ht="20" customHeight="1">
      <x:c r="A4257" s="16" t="n">
        <x:v>4252</x:v>
      </x:c>
      <x:c r="B4257" s="19" t="n">
        <x:v>0.08938194470306886</x:v>
      </x:c>
      <x:c r="C4257" s="24" t="n">
        <x:v>0.46681810873789686</x:v>
      </x:c>
      <x:c r="D4257" s="19" t="n">
        <x:v>0.014080439542227909</x:v>
      </x:c>
      <x:c r="E4257" s="19" t="n">
        <x:v>0.048773129589377795</x:v>
      </x:c>
      <x:c r="F4257" s="19" t="n">
        <x:v>-0.09614269640771797</x:v>
      </x:c>
      <x:c r="G4257" s="19" t="n">
        <x:v>-0.04277145422937963</x:v>
      </x:c>
      <x:c r="H4257" s="19" t="n">
        <x:v>0.8723843374382625</x:v>
      </x:c>
      <x:c r="I4257" s="19" t="n">
        <x:v>0.0678532965166403</x:v>
      </x:c>
      <x:c r="J4257" s="19" t="n">
        <x:v>0.06328934815523439</x:v>
      </x:c>
      <x:c r="K4257" s="19" t="n">
        <x:v>0.04735861552068741</x:v>
      </x:c>
      <x:c r="L4257" s="19" t="n">
        <x:v>0.05405447918395453</x:v>
      </x:c>
      <x:c r="M4257" s="19" t="n">
        <x:v>0.06325980050657677</x:v>
      </x:c>
      <x:c r="N4257" s="19" t="n">
        <x:v>0.05637339425402957</x:v>
      </x:c>
      <x:c r="O4257" s="19" t="n">
        <x:v>0.060618561288746375</x:v>
      </x:c>
      <x:c r="P4257" s="19" t="n">
        <x:v>0.06013013517678814</x:v>
      </x:c>
      <x:c r="Q4257" s="19" t="n">
        <x:v>0.06332542424046891</x:v>
      </x:c>
      <x:c r="R4257" s="19" t="n">
        <x:v>0.06448496243443401</x:v>
      </x:c>
      <x:c r="S4257" s="21" t="n">
        <x:v>11032.134948744202</x:v>
      </x:c>
      <x:c r="T4257" s="21" t="n">
        <x:v>16755.320152524488</x:v>
      </x:c>
      <x:c r="U4257" s="21" t="n">
        <x:v>19599.23059864556</x:v>
      </x:c>
      <x:c r="V4257" s="21" t="n">
        <x:v>22518.28032673712</x:v>
      </x:c>
      <x:c r="W4257" s="21" t="n">
        <x:v>25763.133454084506</x:v>
      </x:c>
      <x:c r="X4257" s="21" t="n">
        <x:v>27053.321483537897</x:v>
      </x:c>
      <x:c r="Y4257" s="21" t="n">
        <x:v>28046.40717562438</x:v>
      </x:c>
      <x:c r="Z4257" s="21" t="n">
        <x:v>28857.365844878415</x:v>
      </x:c>
      <x:c r="AA4257" s="21" t="n">
        <x:v>29448.40717453942</x:v>
      </x:c>
      <x:c r="AB4257" s="21" t="n">
        <x:v>29807.48374919604</x:v>
      </x:c>
      <x:c r="AC4257" s="21" t="n">
        <x:v>38879.32662938614</x:v>
      </x:c>
      <x:c r="AD4257" s="25" t="n">
        <x:f>AC4257*(1+Inputs!$C$14)*(1-Inputs!$C$14/Inputs!$C$15)</x:f>
        <x:v>30850.7456804179</x:v>
      </x:c>
      <x:c r="AE4257" s="25" t="n">
        <x:f>AD4257/(B4257-Inputs!$C$14)</x:f>
        <x:v>567297.5810053542</x:v>
      </x:c>
      <x:c r="AF4257" s="25" t="n">
        <x:f>S4257/(1+B4257)^1+T4257/(1+B4257)^2+U4257/(1+B4257)^3+V4257/(1+B4257)^4+W4257/(1+B4257)^5+X4257/(1+B4257)^6+Y4257/(1+B4257)^7+Z4257/(1+B4257)^8+AA4257/(1+B4257)^9+AB4257/(1+B4257)^10+AE4257/(1+B4257)^10</x:f>
        <x:v>385610.4462777776</x:v>
      </x:c>
      <x:c r="AG4257" s="25" t="n">
        <x:f>(AF4257+Inputs!$C$12)/Inputs!$C$13</x:f>
        <x:v>333.49722383012806</x:v>
      </x:c>
      <x:c r="AH4257" s="25" t="n">
        <x:f>(S4257+Inputs!$C$11)*Inputs!$C$8-Inputs!$C$11</x:f>
        <x:v>3293.3234965349557</x:v>
      </x:c>
      <x:c r="AI4257" s="25" t="n">
        <x:f>Inputs!$C$12+AH4257-Inputs!$C$10*Inputs!$C$13</x:f>
        <x:v>25611.238911734952</x:v>
      </x:c>
      <x:c r="AJ4257" s="25" t="n">
        <x:f>(S4257+Inputs!$C$11)*(1-Inputs!$C$8)</x:f>
        <x:v>7738.811452209247</x:v>
      </x:c>
      <x:c r="AK4257" s="25" t="n">
        <x:f>AJ4257/(1+B4257)^(1-Inputs!$C$8)+T4257/(1+B4257)^(2-Inputs!$C$8)+U4257/(1+B4257)^(3-Inputs!$C$8)+V4257/(1+B4257)^(4-Inputs!$C$8)+W4257/(1+B4257)^(5-Inputs!$C$8)+X4257/(1+B4257)^(6-Inputs!$C$8)+Y4257/(1+B4257)^(7-Inputs!$C$8)+Z4257/(1+B4257)^(8-Inputs!$C$8)+AA4257/(1+B4257)^(9-Inputs!$C$8)+AB4257/(1+B4257)^(10-Inputs!$C$8)+AE4257/(1+B4257)^(10-Inputs!$C$8)</x:f>
        <x:v>398244.0032929733</x:v>
      </x:c>
      <x:c r="AL4257" s="25" t="n">
        <x:f>(AK4257+AI4257)/Inputs!$C$13</x:f>
        <x:v>338.20571845238794</x:v>
      </x:c>
      <x:c r="AM4257" s="26" t="n">
        <x:f>IF(AL4257&gt;=Inputs!$C$7,1,0)</x:f>
        <x:v>1</x:v>
      </x:c>
      <x:c r="AN4257" s="26" t="n">
        <x:f>IF(Inputs!$C$7&lt;=(1-Inputs!$C$16)*AL4257,1,0)</x:f>
        <x:v>1</x:v>
      </x:c>
    </x:row>
    <x:row r="4258" ht="20" customHeight="1">
      <x:c r="A4258" s="16" t="n">
        <x:v>4253</x:v>
      </x:c>
      <x:c r="B4258" s="19" t="n">
        <x:v>0.0860102169370793</x:v>
      </x:c>
      <x:c r="C4258" s="24" t="n">
        <x:v>0.3398590885752526</x:v>
      </x:c>
      <x:c r="D4258" s="19" t="n">
        <x:v>0.01775533849841651</x:v>
      </x:c>
      <x:c r="E4258" s="19" t="n">
        <x:v>0.047731105874319446</x:v>
      </x:c>
      <x:c r="F4258" s="19" t="n">
        <x:v>-0.13005363515429624</x:v>
      </x:c>
      <x:c r="G4258" s="19" t="n">
        <x:v>-0.06816076836375203</x:v>
      </x:c>
      <x:c r="H4258" s="19" t="n">
        <x:v>0.8259657884763385</x:v>
      </x:c>
      <x:c r="I4258" s="19" t="n">
        <x:v>0.06527866776155747</x:v>
      </x:c>
      <x:c r="J4258" s="19" t="n">
        <x:v>0.06150083973027336</x:v>
      </x:c>
      <x:c r="K4258" s="19" t="n">
        <x:v>0.060130055713901814</x:v>
      </x:c>
      <x:c r="L4258" s="19" t="n">
        <x:v>0.05793886308461993</x:v>
      </x:c>
      <x:c r="M4258" s="19" t="n">
        <x:v>0.06417463165769391</x:v>
      </x:c>
      <x:c r="N4258" s="19" t="n">
        <x:v>0.06025194644451062</x:v>
      </x:c>
      <x:c r="O4258" s="19" t="n">
        <x:v>0.04822054799570083</x:v>
      </x:c>
      <x:c r="P4258" s="19" t="n">
        <x:v>0.05383595826077112</x:v>
      </x:c>
      <x:c r="Q4258" s="19" t="n">
        <x:v>0.06600556273826783</x:v>
      </x:c>
      <x:c r="R4258" s="19" t="n">
        <x:v>0.04994342944109917</x:v>
      </x:c>
      <x:c r="S4258" s="21" t="n">
        <x:v>10304.658803645103</x:v>
      </x:c>
      <x:c r="T4258" s="21" t="n">
        <x:v>15820.15780882542</x:v>
      </x:c>
      <x:c r="U4258" s="21" t="n">
        <x:v>18719.592633522036</x:v>
      </x:c>
      <x:c r="V4258" s="21" t="n">
        <x:v>21711.158464912194</x:v>
      </x:c>
      <x:c r="W4258" s="21" t="n">
        <x:v>24972.051100472287</x:v>
      </x:c>
      <x:c r="X4258" s="21" t="n">
        <x:v>26319.920221802644</x:v>
      </x:c>
      <x:c r="Y4258" s="21" t="n">
        <x:v>27339.405283902357</x:v>
      </x:c>
      <x:c r="Z4258" s="21" t="n">
        <x:v>28137.348570283404</x:v>
      </x:c>
      <x:c r="AA4258" s="21" t="n">
        <x:v>28743.723276336437</x:v>
      </x:c>
      <x:c r="AB4258" s="21" t="n">
        <x:v>29135.153431127557</x:v>
      </x:c>
      <x:c r="AC4258" s="21" t="n">
        <x:v>38002.37404060116</x:v>
      </x:c>
      <x:c r="AD4258" s="25" t="n">
        <x:f>AC4258*(1+Inputs!$C$14)*(1-Inputs!$C$14/Inputs!$C$15)</x:f>
        <x:v>30154.883801217013</x:v>
      </x:c>
      <x:c r="AE4258" s="25" t="n">
        <x:f>AD4258/(B4258-Inputs!$C$14)</x:f>
        <x:v>591153.8043136108</x:v>
      </x:c>
      <x:c r="AF4258" s="25" t="n">
        <x:f>S4258/(1+B4258)^1+T4258/(1+B4258)^2+U4258/(1+B4258)^3+V4258/(1+B4258)^4+W4258/(1+B4258)^5+X4258/(1+B4258)^6+Y4258/(1+B4258)^7+Z4258/(1+B4258)^8+AA4258/(1+B4258)^9+AB4258/(1+B4258)^10+AE4258/(1+B4258)^10</x:f>
        <x:v>401066.1873196809</x:v>
      </x:c>
      <x:c r="AG4258" s="25" t="n">
        <x:f>(AF4258+Inputs!$C$12)/Inputs!$C$13</x:f>
        <x:v>345.82978335233963</x:v>
      </x:c>
      <x:c r="AH4258" s="25" t="n">
        <x:f>(S4258+Inputs!$C$11)*Inputs!$C$8-Inputs!$C$11</x:f>
        <x:v>2952.5059052693496</x:v>
      </x:c>
      <x:c r="AI4258" s="25" t="n">
        <x:f>Inputs!$C$12+AH4258-Inputs!$C$10*Inputs!$C$13</x:f>
        <x:v>25270.421320469344</x:v>
      </x:c>
      <x:c r="AJ4258" s="25" t="n">
        <x:f>(S4258+Inputs!$C$11)*(1-Inputs!$C$8)</x:f>
        <x:v>7352.1528983757535</x:v>
      </x:c>
      <x:c r="AK4258" s="25" t="n">
        <x:f>AJ4258/(1+B4258)^(1-Inputs!$C$8)+T4258/(1+B4258)^(2-Inputs!$C$8)+U4258/(1+B4258)^(3-Inputs!$C$8)+V4258/(1+B4258)^(4-Inputs!$C$8)+W4258/(1+B4258)^(5-Inputs!$C$8)+X4258/(1+B4258)^(6-Inputs!$C$8)+Y4258/(1+B4258)^(7-Inputs!$C$8)+Z4258/(1+B4258)^(8-Inputs!$C$8)+AA4258/(1+B4258)^(9-Inputs!$C$8)+AB4258/(1+B4258)^(10-Inputs!$C$8)+AE4258/(1+B4258)^(10-Inputs!$C$8)</x:f>
        <x:v>414047.3926598667</x:v>
      </x:c>
      <x:c r="AL4258" s="25" t="n">
        <x:f>(AK4258+AI4258)/Inputs!$C$13</x:f>
        <x:v>350.54372840431427</x:v>
      </x:c>
      <x:c r="AM4258" s="26" t="n">
        <x:f>IF(AL4258&gt;=Inputs!$C$7,1,0)</x:f>
        <x:v>1</x:v>
      </x:c>
      <x:c r="AN4258" s="26" t="n">
        <x:f>IF(Inputs!$C$7&lt;=(1-Inputs!$C$16)*AL4258,1,0)</x:f>
        <x:v>1</x:v>
      </x:c>
    </x:row>
    <x:row r="4259" ht="20" customHeight="1">
      <x:c r="A4259" s="16" t="n">
        <x:v>4254</x:v>
      </x:c>
      <x:c r="B4259" s="19" t="n">
        <x:v>0.09616022255862144</x:v>
      </x:c>
      <x:c r="C4259" s="24" t="n">
        <x:v>0.3688474065829439</x:v>
      </x:c>
      <x:c r="D4259" s="19" t="n">
        <x:v>0.025264014607672892</x:v>
      </x:c>
      <x:c r="E4259" s="19" t="n">
        <x:v>0.049441041351928734</x:v>
      </x:c>
      <x:c r="F4259" s="19" t="n">
        <x:v>-0.18103558019109756</x:v>
      </x:c>
      <x:c r="G4259" s="19" t="n">
        <x:v>-0.04547626472307059</x:v>
      </x:c>
      <x:c r="H4259" s="19" t="n">
        <x:v>0.8264551747091389</x:v>
      </x:c>
      <x:c r="I4259" s="19" t="n">
        <x:v>0.05427358149984798</x:v>
      </x:c>
      <x:c r="J4259" s="19" t="n">
        <x:v>0.054871470349088444</x:v>
      </x:c>
      <x:c r="K4259" s="19" t="n">
        <x:v>0.058636346878150794</x:v>
      </x:c>
      <x:c r="L4259" s="19" t="n">
        <x:v>0.0607545381577404</x:v>
      </x:c>
      <x:c r="M4259" s="19" t="n">
        <x:v>0.06780722725170449</x:v>
      </x:c>
      <x:c r="N4259" s="19" t="n">
        <x:v>0.06357957613216628</x:v>
      </x:c>
      <x:c r="O4259" s="19" t="n">
        <x:v>0.05728945778246839</x:v>
      </x:c>
      <x:c r="P4259" s="19" t="n">
        <x:v>0.058304715669997904</x:v>
      </x:c>
      <x:c r="Q4259" s="19" t="n">
        <x:v>0.05307343154947489</x:v>
      </x:c>
      <x:c r="R4259" s="19" t="n">
        <x:v>0.06442730638221861</x:v>
      </x:c>
      <x:c r="S4259" s="21" t="n">
        <x:v>9551.035914170405</x:v>
      </x:c>
      <x:c r="T4259" s="21" t="n">
        <x:v>14919.08555955648</x:v>
      </x:c>
      <x:c r="U4259" s="21" t="n">
        <x:v>18131.65096154805</x:v>
      </x:c>
      <x:c r="V4259" s="21" t="n">
        <x:v>21661.68847081617</x:v>
      </x:c>
      <x:c r="W4259" s="21" t="n">
        <x:v>25558.929584370315</x:v>
      </x:c>
      <x:c r="X4259" s="21" t="n">
        <x:v>27165.873306495294</x:v>
      </x:c>
      <x:c r="Y4259" s="21" t="n">
        <x:v>28350.850045373536</x:v>
      </x:c>
      <x:c r="Z4259" s="21" t="n">
        <x:v>29282.730951829897</x:v>
      </x:c>
      <x:c r="AA4259" s="21" t="n">
        <x:v>29953.629908787094</x:v>
      </x:c>
      <x:c r="AB4259" s="21" t="n">
        <x:v>30336.133346085157</x:v>
      </x:c>
      <x:c r="AC4259" s="21" t="n">
        <x:v>39568.8695818502</x:v>
      </x:c>
      <x:c r="AD4259" s="25" t="n">
        <x:f>AC4259*(1+Inputs!$C$14)*(1-Inputs!$C$14/Inputs!$C$15)</x:f>
        <x:v>31397.898013198133</x:v>
      </x:c>
      <x:c r="AE4259" s="25" t="n">
        <x:f>AD4259/(B4259-Inputs!$C$14)</x:f>
        <x:v>513371.21906486806</x:v>
      </x:c>
      <x:c r="AF4259" s="25" t="n">
        <x:f>S4259/(1+B4259)^1+T4259/(1+B4259)^2+U4259/(1+B4259)^3+V4259/(1+B4259)^4+W4259/(1+B4259)^5+X4259/(1+B4259)^6+Y4259/(1+B4259)^7+Z4259/(1+B4259)^8+AA4259/(1+B4259)^9+AB4259/(1+B4259)^10+AE4259/(1+B4259)^10</x:f>
        <x:v>340857.98750316</x:v>
      </x:c>
      <x:c r="AG4259" s="25" t="n">
        <x:f>(AF4259+Inputs!$C$12)/Inputs!$C$13</x:f>
        <x:v>297.7880100106834</x:v>
      </x:c>
      <x:c r="AH4259" s="25" t="n">
        <x:f>(S4259+Inputs!$C$11)*Inputs!$C$8-Inputs!$C$11</x:f>
        <x:v>2599.4387433510665</x:v>
      </x:c>
      <x:c r="AI4259" s="25" t="n">
        <x:f>Inputs!$C$12+AH4259-Inputs!$C$10*Inputs!$C$13</x:f>
        <x:v>24917.35415855106</x:v>
      </x:c>
      <x:c r="AJ4259" s="25" t="n">
        <x:f>(S4259+Inputs!$C$11)*(1-Inputs!$C$8)</x:f>
        <x:v>6951.597170819339</x:v>
      </x:c>
      <x:c r="AK4259" s="25" t="n">
        <x:f>AJ4259/(1+B4259)^(1-Inputs!$C$8)+T4259/(1+B4259)^(2-Inputs!$C$8)+U4259/(1+B4259)^(3-Inputs!$C$8)+V4259/(1+B4259)^(4-Inputs!$C$8)+W4259/(1+B4259)^(5-Inputs!$C$8)+X4259/(1+B4259)^(6-Inputs!$C$8)+Y4259/(1+B4259)^(7-Inputs!$C$8)+Z4259/(1+B4259)^(8-Inputs!$C$8)+AA4259/(1+B4259)^(9-Inputs!$C$8)+AB4259/(1+B4259)^(10-Inputs!$C$8)+AE4259/(1+B4259)^(10-Inputs!$C$8)</x:f>
        <x:v>353363.8948862619</x:v>
      </x:c>
      <x:c r="AL4259" s="25" t="n">
        <x:f>(AK4259+AI4259)/Inputs!$C$13</x:f>
        <x:v>301.84097982319713</x:v>
      </x:c>
      <x:c r="AM4259" s="26" t="n">
        <x:f>IF(AL4259&gt;=Inputs!$C$7,1,0)</x:f>
        <x:v>1</x:v>
      </x:c>
      <x:c r="AN4259" s="26" t="n">
        <x:f>IF(Inputs!$C$7&lt;=(1-Inputs!$C$16)*AL4259,1,0)</x:f>
        <x:v>0</x:v>
      </x:c>
    </x:row>
    <x:row r="4260" ht="20" customHeight="1">
      <x:c r="A4260" s="16" t="n">
        <x:v>4255</x:v>
      </x:c>
      <x:c r="B4260" s="19" t="n">
        <x:v>0.0911990150644519</x:v>
      </x:c>
      <x:c r="C4260" s="24" t="n">
        <x:v>0.190723299299151</x:v>
      </x:c>
      <x:c r="D4260" s="19" t="n">
        <x:v>0.04033280096494565</x:v>
      </x:c>
      <x:c r="E4260" s="19" t="n">
        <x:v>0.05705895699247179</x:v>
      </x:c>
      <x:c r="F4260" s="19" t="n">
        <x:v>-0.1961994772621995</x:v>
      </x:c>
      <x:c r="G4260" s="19" t="n">
        <x:v>-0.05108581421593328</x:v>
      </x:c>
      <x:c r="H4260" s="19" t="n">
        <x:v>0.6920162634976634</x:v>
      </x:c>
      <x:c r="I4260" s="19" t="n">
        <x:v>0.06238067729753198</x:v>
      </x:c>
      <x:c r="J4260" s="19" t="n">
        <x:v>0.05284177740615064</x:v>
      </x:c>
      <x:c r="K4260" s="19" t="n">
        <x:v>0.06271664965697141</x:v>
      </x:c>
      <x:c r="L4260" s="19" t="n">
        <x:v>0.05985015707751132</x:v>
      </x:c>
      <x:c r="M4260" s="19" t="n">
        <x:v>0.05662949211993577</x:v>
      </x:c>
      <x:c r="N4260" s="19" t="n">
        <x:v>0.06370763404557805</x:v>
      </x:c>
      <x:c r="O4260" s="19" t="n">
        <x:v>0.05875937085318242</x:v>
      </x:c>
      <x:c r="P4260" s="19" t="n">
        <x:v>0.05901798015046893</x:v>
      </x:c>
      <x:c r="Q4260" s="19" t="n">
        <x:v>0.05648405918412096</x:v>
      </x:c>
      <x:c r="R4260" s="19" t="n">
        <x:v>0.06145345577825197</x:v>
      </x:c>
      <x:c r="S4260" s="21" t="n">
        <x:v>9275.177814335315</x:v>
      </x:c>
      <x:c r="T4260" s="21" t="n">
        <x:v>14544.249363449508</x:v>
      </x:c>
      <x:c r="U4260" s="21" t="n">
        <x:v>17816.902703717184</x:v>
      </x:c>
      <x:c r="V4260" s="21" t="n">
        <x:v>21466.218876012932</x:v>
      </x:c>
      <x:c r="W4260" s="21" t="n">
        <x:v>25533.18908369101</x:v>
      </x:c>
      <x:c r="X4260" s="21" t="n">
        <x:v>27465.151096274654</x:v>
      </x:c>
      <x:c r="Y4260" s="21" t="n">
        <x:v>28973.877992853188</x:v>
      </x:c>
      <x:c r="Z4260" s="21" t="n">
        <x:v>30155.26596726454</x:v>
      </x:c>
      <x:c r="AA4260" s="21" t="n">
        <x:v>30976.36266805077</x:v>
      </x:c>
      <x:c r="AB4260" s="21" t="n">
        <x:v>31397.570454594214</x:v>
      </x:c>
      <x:c r="AC4260" s="21" t="n">
        <x:v>40953.35276686202</x:v>
      </x:c>
      <x:c r="AD4260" s="25" t="n">
        <x:f>AC4260*(1+Inputs!$C$14)*(1-Inputs!$C$14/Inputs!$C$15)</x:f>
        <x:v>32496.48542050501</x:v>
      </x:c>
      <x:c r="AE4260" s="25" t="n">
        <x:f>AD4260/(B4260-Inputs!$C$14)</x:f>
        <x:v>578239.4119049308</x:v>
      </x:c>
      <x:c r="AF4260" s="25" t="n">
        <x:f>S4260/(1+B4260)^1+T4260/(1+B4260)^2+U4260/(1+B4260)^3+V4260/(1+B4260)^4+W4260/(1+B4260)^5+X4260/(1+B4260)^6+Y4260/(1+B4260)^7+Z4260/(1+B4260)^8+AA4260/(1+B4260)^9+AB4260/(1+B4260)^10+AE4260/(1+B4260)^10</x:f>
        <x:v>381893.6720818742</x:v>
      </x:c>
      <x:c r="AG4260" s="25" t="n">
        <x:f>(AF4260+Inputs!$C$12)/Inputs!$C$13</x:f>
        <x:v>330.53150779766315</x:v>
      </x:c>
      <x:c r="AH4260" s="25" t="n">
        <x:f>(S4260+Inputs!$C$11)*Inputs!$C$8-Inputs!$C$11</x:f>
        <x:v>2470.201113017367</x:v>
      </x:c>
      <x:c r="AI4260" s="25" t="n">
        <x:f>Inputs!$C$12+AH4260-Inputs!$C$10*Inputs!$C$13</x:f>
        <x:v>24788.11652821736</x:v>
      </x:c>
      <x:c r="AJ4260" s="25" t="n">
        <x:f>(S4260+Inputs!$C$11)*(1-Inputs!$C$8)</x:f>
        <x:v>6804.976701317949</x:v>
      </x:c>
      <x:c r="AK4260" s="25" t="n">
        <x:f>AJ4260/(1+B4260)^(1-Inputs!$C$8)+T4260/(1+B4260)^(2-Inputs!$C$8)+U4260/(1+B4260)^(3-Inputs!$C$8)+V4260/(1+B4260)^(4-Inputs!$C$8)+W4260/(1+B4260)^(5-Inputs!$C$8)+X4260/(1+B4260)^(6-Inputs!$C$8)+Y4260/(1+B4260)^(7-Inputs!$C$8)+Z4260/(1+B4260)^(8-Inputs!$C$8)+AA4260/(1+B4260)^(9-Inputs!$C$8)+AB4260/(1+B4260)^(10-Inputs!$C$8)+AE4260/(1+B4260)^(10-Inputs!$C$8)</x:f>
        <x:v>395474.2258820379</x:v>
      </x:c>
      <x:c r="AL4260" s="25" t="n">
        <x:f>(AK4260+AI4260)/Inputs!$C$13</x:f>
        <x:v>335.33884520106324</x:v>
      </x:c>
      <x:c r="AM4260" s="26" t="n">
        <x:f>IF(AL4260&gt;=Inputs!$C$7,1,0)</x:f>
        <x:v>1</x:v>
      </x:c>
      <x:c r="AN4260" s="26" t="n">
        <x:f>IF(Inputs!$C$7&lt;=(1-Inputs!$C$16)*AL4260,1,0)</x:f>
        <x:v>1</x:v>
      </x:c>
    </x:row>
    <x:row r="4261" ht="20" customHeight="1">
      <x:c r="A4261" s="16" t="n">
        <x:v>4256</x:v>
      </x:c>
      <x:c r="B4261" s="19" t="n">
        <x:v>0.08093256981064598</x:v>
      </x:c>
      <x:c r="C4261" s="24" t="n">
        <x:v>0.24721398164999187</x:v>
      </x:c>
      <x:c r="D4261" s="19" t="n">
        <x:v>0.009023380536355319</x:v>
      </x:c>
      <x:c r="E4261" s="19" t="n">
        <x:v>0.0361960286999161</x:v>
      </x:c>
      <x:c r="F4261" s="19" t="n">
        <x:v>-0.19143657139121503</x:v>
      </x:c>
      <x:c r="G4261" s="19" t="n">
        <x:v>-0.04045039718834971</x:v>
      </x:c>
      <x:c r="H4261" s="19" t="n">
        <x:v>0.6867531050138211</x:v>
      </x:c>
      <x:c r="I4261" s="19" t="n">
        <x:v>0.05530018239969536</x:v>
      </x:c>
      <x:c r="J4261" s="19" t="n">
        <x:v>0.05826822355788068</x:v>
      </x:c>
      <x:c r="K4261" s="19" t="n">
        <x:v>0.06316549015649912</x:v>
      </x:c>
      <x:c r="L4261" s="19" t="n">
        <x:v>0.06103665355109456</x:v>
      </x:c>
      <x:c r="M4261" s="19" t="n">
        <x:v>0.05922094390747702</x:v>
      </x:c>
      <x:c r="N4261" s="19" t="n">
        <x:v>0.04948168289093133</x:v>
      </x:c>
      <x:c r="O4261" s="19" t="n">
        <x:v>0.055130113842270706</x:v>
      </x:c>
      <x:c r="P4261" s="19" t="n">
        <x:v>0.05866653822760895</x:v>
      </x:c>
      <x:c r="Q4261" s="19" t="n">
        <x:v>0.056175095031709366</x:v>
      </x:c>
      <x:c r="R4261" s="19" t="n">
        <x:v>0.06303315614542157</x:v>
      </x:c>
      <x:c r="S4261" s="21" t="n">
        <x:v>9314.311541914785</x:v>
      </x:c>
      <x:c r="T4261" s="21" t="n">
        <x:v>14206.59945745349</x:v>
      </x:c>
      <x:c r="U4261" s="21" t="n">
        <x:v>16695.113858620763</x:v>
      </x:c>
      <x:c r="V4261" s="21" t="n">
        <x:v>19310.719656893252</x:v>
      </x:c>
      <x:c r="W4261" s="21" t="n">
        <x:v>22085.457708031958</x:v>
      </x:c>
      <x:c r="X4261" s="21" t="n">
        <x:v>23083.61477777457</x:v>
      </x:c>
      <x:c r="Y4261" s="21" t="n">
        <x:v>23815.26185147225</x:v>
      </x:c>
      <x:c r="Z4261" s="21" t="n">
        <x:v>24476.611654968612</x:v>
      </x:c>
      <x:c r="AA4261" s="21" t="n">
        <x:v>25039.595756595285</x:v>
      </x:c>
      <x:c r="AB4261" s="21" t="n">
        <x:v>25482.42582131402</x:v>
      </x:c>
      <x:c r="AC4261" s="21" t="n">
        <x:v>33237.946723453075</x:v>
      </x:c>
      <x:c r="AD4261" s="25" t="n">
        <x:f>AC4261*(1+Inputs!$C$14)*(1-Inputs!$C$14/Inputs!$C$15)</x:f>
        <x:v>26374.310725060015</x:v>
      </x:c>
      <x:c r="AE4261" s="25" t="n">
        <x:f>AD4261/(B4261-Inputs!$C$14)</x:f>
        <x:v>574196.280194781</x:v>
      </x:c>
      <x:c r="AF4261" s="25" t="n">
        <x:f>S4261/(1+B4261)^1+T4261/(1+B4261)^2+U4261/(1+B4261)^3+V4261/(1+B4261)^4+W4261/(1+B4261)^5+X4261/(1+B4261)^6+Y4261/(1+B4261)^7+Z4261/(1+B4261)^8+AA4261/(1+B4261)^9+AB4261/(1+B4261)^10+AE4261/(1+B4261)^10</x:f>
        <x:v>392331.8484292836</x:v>
      </x:c>
      <x:c r="AG4261" s="25" t="n">
        <x:f>(AF4261+Inputs!$C$12)/Inputs!$C$13</x:f>
        <x:v>338.8604148852469</x:v>
      </x:c>
      <x:c r="AH4261" s="25" t="n">
        <x:f>(S4261+Inputs!$C$11)*Inputs!$C$8-Inputs!$C$11</x:f>
        <x:v>2488.534996349119</x:v>
      </x:c>
      <x:c r="AI4261" s="25" t="n">
        <x:f>Inputs!$C$12+AH4261-Inputs!$C$10*Inputs!$C$13</x:f>
        <x:v>24806.450411549115</x:v>
      </x:c>
      <x:c r="AJ4261" s="25" t="n">
        <x:f>(S4261+Inputs!$C$11)*(1-Inputs!$C$8)</x:f>
        <x:v>6825.776545565667</x:v>
      </x:c>
      <x:c r="AK4261" s="25" t="n">
        <x:f>AJ4261/(1+B4261)^(1-Inputs!$C$8)+T4261/(1+B4261)^(2-Inputs!$C$8)+U4261/(1+B4261)^(3-Inputs!$C$8)+V4261/(1+B4261)^(4-Inputs!$C$8)+W4261/(1+B4261)^(5-Inputs!$C$8)+X4261/(1+B4261)^(6-Inputs!$C$8)+Y4261/(1+B4261)^(7-Inputs!$C$8)+Z4261/(1+B4261)^(8-Inputs!$C$8)+AA4261/(1+B4261)^(9-Inputs!$C$8)+AB4261/(1+B4261)^(10-Inputs!$C$8)+AE4261/(1+B4261)^(10-Inputs!$C$8)</x:f>
        <x:v>404512.5713696728</x:v>
      </x:c>
      <x:c r="AL4261" s="25" t="n">
        <x:f>(AK4261+AI4261)/Inputs!$C$13</x:f>
        <x:v>342.56541797510334</x:v>
      </x:c>
      <x:c r="AM4261" s="26" t="n">
        <x:f>IF(AL4261&gt;=Inputs!$C$7,1,0)</x:f>
        <x:v>1</x:v>
      </x:c>
      <x:c r="AN4261" s="26" t="n">
        <x:f>IF(Inputs!$C$7&lt;=(1-Inputs!$C$16)*AL4261,1,0)</x:f>
        <x:v>1</x:v>
      </x:c>
    </x:row>
    <x:row r="4262" ht="20" customHeight="1">
      <x:c r="A4262" s="16" t="n">
        <x:v>4257</x:v>
      </x:c>
      <x:c r="B4262" s="19" t="n">
        <x:v>0.09154380975789304</x:v>
      </x:c>
      <x:c r="C4262" s="24" t="n">
        <x:v>0.584140991197529</x:v>
      </x:c>
      <x:c r="D4262" s="19" t="n">
        <x:v>0.025797315562302005</x:v>
      </x:c>
      <x:c r="E4262" s="19" t="n">
        <x:v>0.03875901110955596</x:v>
      </x:c>
      <x:c r="F4262" s="19" t="n">
        <x:v>-0.18670279760865358</x:v>
      </x:c>
      <x:c r="G4262" s="19" t="n">
        <x:v>-0.08192511923029827</x:v>
      </x:c>
      <x:c r="H4262" s="19" t="n">
        <x:v>0.8105881871388476</x:v>
      </x:c>
      <x:c r="I4262" s="19" t="n">
        <x:v>0.047414634874202194</x:v>
      </x:c>
      <x:c r="J4262" s="19" t="n">
        <x:v>0.04722031230880816</x:v>
      </x:c>
      <x:c r="K4262" s="19" t="n">
        <x:v>0.055312303137478695</x:v>
      </x:c>
      <x:c r="L4262" s="19" t="n">
        <x:v>0.04994484925240045</x:v>
      </x:c>
      <x:c r="M4262" s="19" t="n">
        <x:v>0.05175050769856512</x:v>
      </x:c>
      <x:c r="N4262" s="19" t="n">
        <x:v>0.04567565478401207</x:v>
      </x:c>
      <x:c r="O4262" s="19" t="n">
        <x:v>0.04486651986805668</x:v>
      </x:c>
      <x:c r="P4262" s="19" t="n">
        <x:v>0.051916493801951444</x:v>
      </x:c>
      <x:c r="Q4262" s="19" t="n">
        <x:v>0.04357281593095081</x:v>
      </x:c>
      <x:c r="R4262" s="19" t="n">
        <x:v>0.0436506203373267</x:v>
      </x:c>
      <x:c r="S4262" s="21" t="n">
        <x:v>9248.832258257526</x:v>
      </x:c>
      <x:c r="T4262" s="21" t="n">
        <x:v>14768.31122171705</x:v>
      </x:c>
      <x:c r="U4262" s="21" t="n">
        <x:v>18160.756724494175</x:v>
      </x:c>
      <x:c r="V4262" s="21" t="n">
        <x:v>21813.656323816467</x:v>
      </x:c>
      <x:c r="W4262" s="21" t="n">
        <x:v>25808.382662740984</x:v>
      </x:c>
      <x:c r="X4262" s="21" t="n">
        <x:v>27201.985927637023</x:v>
      </x:c>
      <x:c r="Y4262" s="21" t="n">
        <x:v>28210.684784908266</x:v>
      </x:c>
      <x:c r="Z4262" s="21" t="n">
        <x:v>29025.843080151575</x:v>
      </x:c>
      <x:c r="AA4262" s="21" t="n">
        <x:v>29631.60742333269</x:v>
      </x:c>
      <x:c r="AB4262" s="21" t="n">
        <x:v>29987.345042671677</x:v>
      </x:c>
      <x:c r="AC4262" s="21" t="n">
        <x:v>39113.928316528276</x:v>
      </x:c>
      <x:c r="AD4262" s="25" t="n">
        <x:f>AC4262*(1+Inputs!$C$14)*(1-Inputs!$C$14/Inputs!$C$15)</x:f>
        <x:v>31036.90211916518</x:v>
      </x:c>
      <x:c r="AE4262" s="25" t="n">
        <x:f>AD4262/(B4262-Inputs!$C$14)</x:f>
        <x:v>548900.0874199618</x:v>
      </x:c>
      <x:c r="AF4262" s="25" t="n">
        <x:f>S4262/(1+B4262)^1+T4262/(1+B4262)^2+U4262/(1+B4262)^3+V4262/(1+B4262)^4+W4262/(1+B4262)^5+X4262/(1+B4262)^6+Y4262/(1+B4262)^7+Z4262/(1+B4262)^8+AA4262/(1+B4262)^9+AB4262/(1+B4262)^10+AE4262/(1+B4262)^10</x:f>
        <x:v>367181.71162597794</x:v>
      </x:c>
      <x:c r="AG4262" s="25" t="n">
        <x:f>(AF4262+Inputs!$C$12)/Inputs!$C$13</x:f>
        <x:v>318.7924311970099</x:v>
      </x:c>
      <x:c r="AH4262" s="25" t="n">
        <x:f>(S4262+Inputs!$C$11)*Inputs!$C$8-Inputs!$C$11</x:f>
        <x:v>2457.858400443937</x:v>
      </x:c>
      <x:c r="AI4262" s="25" t="n">
        <x:f>Inputs!$C$12+AH4262-Inputs!$C$10*Inputs!$C$13</x:f>
        <x:v>24775.773815643937</x:v>
      </x:c>
      <x:c r="AJ4262" s="25" t="n">
        <x:f>(S4262+Inputs!$C$11)*(1-Inputs!$C$8)</x:f>
        <x:v>6790.973857813589</x:v>
      </x:c>
      <x:c r="AK4262" s="25" t="n">
        <x:f>AJ4262/(1+B4262)^(1-Inputs!$C$8)+T4262/(1+B4262)^(2-Inputs!$C$8)+U4262/(1+B4262)^(3-Inputs!$C$8)+V4262/(1+B4262)^(4-Inputs!$C$8)+W4262/(1+B4262)^(5-Inputs!$C$8)+X4262/(1+B4262)^(6-Inputs!$C$8)+Y4262/(1+B4262)^(7-Inputs!$C$8)+Z4262/(1+B4262)^(8-Inputs!$C$8)+AA4262/(1+B4262)^(9-Inputs!$C$8)+AB4262/(1+B4262)^(10-Inputs!$C$8)+AE4262/(1+B4262)^(10-Inputs!$C$8)</x:f>
        <x:v>380217.04058685503</x:v>
      </x:c>
      <x:c r="AL4262" s="25" t="n">
        <x:f>(AK4262+AI4262)/Inputs!$C$13</x:f>
        <x:v>323.154870164138</x:v>
      </x:c>
      <x:c r="AM4262" s="26" t="n">
        <x:f>IF(AL4262&gt;=Inputs!$C$7,1,0)</x:f>
        <x:v>1</x:v>
      </x:c>
      <x:c r="AN4262" s="26" t="n">
        <x:f>IF(Inputs!$C$7&lt;=(1-Inputs!$C$16)*AL4262,1,0)</x:f>
        <x:v>0</x:v>
      </x:c>
    </x:row>
    <x:row r="4263" ht="20" customHeight="1">
      <x:c r="A4263" s="16" t="n">
        <x:v>4258</x:v>
      </x:c>
      <x:c r="B4263" s="19" t="n">
        <x:v>0.08405252234894503</x:v>
      </x:c>
      <x:c r="C4263" s="24" t="n">
        <x:v>0.37999921252244917</x:v>
      </x:c>
      <x:c r="D4263" s="19" t="n">
        <x:v>0.023648298487977115</x:v>
      </x:c>
      <x:c r="E4263" s="19" t="n">
        <x:v>0.03274942243875188</x:v>
      </x:c>
      <x:c r="F4263" s="19" t="n">
        <x:v>-0.14449588164463764</x:v>
      </x:c>
      <x:c r="G4263" s="19" t="n">
        <x:v>-0.07525144006927292</x:v>
      </x:c>
      <x:c r="H4263" s="19" t="n">
        <x:v>0.6909757266584222</x:v>
      </x:c>
      <x:c r="I4263" s="19" t="n">
        <x:v>0.06498241434514854</x:v>
      </x:c>
      <x:c r="J4263" s="19" t="n">
        <x:v>0.05810589486041295</x:v>
      </x:c>
      <x:c r="K4263" s="19" t="n">
        <x:v>0.05406198246614508</x:v>
      </x:c>
      <x:c r="L4263" s="19" t="n">
        <x:v>0.05665266557555583</x:v>
      </x:c>
      <x:c r="M4263" s="19" t="n">
        <x:v>0.06862250100945516</x:v>
      </x:c>
      <x:c r="N4263" s="19" t="n">
        <x:v>0.06250137047072143</x:v>
      </x:c>
      <x:c r="O4263" s="19" t="n">
        <x:v>0.061422587385214916</x:v>
      </x:c>
      <x:c r="P4263" s="19" t="n">
        <x:v>0.053114496910608294</x:v>
      </x:c>
      <x:c r="Q4263" s="19" t="n">
        <x:v>0.048655733593253675</x:v>
      </x:c>
      <x:c r="R4263" s="19" t="n">
        <x:v>0.06627353613865694</x:v>
      </x:c>
      <x:c r="S4263" s="21" t="n">
        <x:v>9979.78721261202</x:v>
      </x:c>
      <x:c r="T4263" s="21" t="n">
        <x:v>15381.909019113622</x:v>
      </x:c>
      <x:c r="U4263" s="21" t="n">
        <x:v>18160.33847702662</x:v>
      </x:c>
      <x:c r="V4263" s="21" t="n">
        <x:v>20973.773013963026</x:v>
      </x:c>
      <x:c r="W4263" s="21" t="n">
        <x:v>24058.778360894103</x:v>
      </x:c>
      <x:c r="X4263" s="21" t="n">
        <x:v>25274.0068722508</x:v>
      </x:c>
      <x:c r="Y4263" s="21" t="n">
        <x:v>26204.689238246858</x:v>
      </x:c>
      <x:c r="Z4263" s="21" t="n">
        <x:v>26972.214435576338</x:v>
      </x:c>
      <x:c r="AA4263" s="21" t="n">
        <x:v>27547.781440278693</x:v>
      </x:c>
      <x:c r="AB4263" s="21" t="n">
        <x:v>27937.133767324063</x:v>
      </x:c>
      <x:c r="AC4263" s="21" t="n">
        <x:v>36439.739696509656</x:v>
      </x:c>
      <x:c r="AD4263" s="25" t="n">
        <x:f>AC4263*(1+Inputs!$C$14)*(1-Inputs!$C$14/Inputs!$C$15)</x:f>
        <x:v>28914.933449180407</x:v>
      </x:c>
      <x:c r="AE4263" s="25" t="n">
        <x:f>AD4263/(B4263-Inputs!$C$14)</x:f>
        <x:v>589468.840021889</x:v>
      </x:c>
      <x:c r="AF4263" s="25" t="n">
        <x:f>S4263/(1+B4263)^1+T4263/(1+B4263)^2+U4263/(1+B4263)^3+V4263/(1+B4263)^4+W4263/(1+B4263)^5+X4263/(1+B4263)^6+Y4263/(1+B4263)^7+Z4263/(1+B4263)^8+AA4263/(1+B4263)^9+AB4263/(1+B4263)^10+AE4263/(1+B4263)^10</x:f>
        <x:v>401206.9549125114</x:v>
      </x:c>
      <x:c r="AG4263" s="25" t="n">
        <x:f>(AF4263+Inputs!$C$12)/Inputs!$C$13</x:f>
        <x:v>345.94210567403707</x:v>
      </x:c>
      <x:c r="AH4263" s="25" t="n">
        <x:f>(S4263+Inputs!$C$11)*Inputs!$C$8-Inputs!$C$11</x:f>
        <x:v>2800.305790018234</x:v>
      </x:c>
      <x:c r="AI4263" s="25" t="n">
        <x:f>Inputs!$C$12+AH4263-Inputs!$C$10*Inputs!$C$13</x:f>
        <x:v>25118.22120521823</x:v>
      </x:c>
      <x:c r="AJ4263" s="25" t="n">
        <x:f>(S4263+Inputs!$C$11)*(1-Inputs!$C$8)</x:f>
        <x:v>7179.481422593786</x:v>
      </x:c>
      <x:c r="AK4263" s="25" t="n">
        <x:f>AJ4263/(1+B4263)^(1-Inputs!$C$8)+T4263/(1+B4263)^(2-Inputs!$C$8)+U4263/(1+B4263)^(3-Inputs!$C$8)+V4263/(1+B4263)^(4-Inputs!$C$8)+W4263/(1+B4263)^(5-Inputs!$C$8)+X4263/(1+B4263)^(6-Inputs!$C$8)+Y4263/(1+B4263)^(7-Inputs!$C$8)+Z4263/(1+B4263)^(8-Inputs!$C$8)+AA4263/(1+B4263)^(9-Inputs!$C$8)+AB4263/(1+B4263)^(10-Inputs!$C$8)+AE4263/(1+B4263)^(10-Inputs!$C$8)</x:f>
        <x:v>413984.45270518714</x:v>
      </x:c>
      <x:c r="AL4263" s="25" t="n">
        <x:f>(AK4263+AI4263)/Inputs!$C$13</x:f>
        <x:v>350.3720622440933</x:v>
      </x:c>
      <x:c r="AM4263" s="26" t="n">
        <x:f>IF(AL4263&gt;=Inputs!$C$7,1,0)</x:f>
        <x:v>1</x:v>
      </x:c>
      <x:c r="AN4263" s="26" t="n">
        <x:f>IF(Inputs!$C$7&lt;=(1-Inputs!$C$16)*AL4263,1,0)</x:f>
        <x:v>1</x:v>
      </x:c>
    </x:row>
    <x:row r="4264" ht="20" customHeight="1">
      <x:c r="A4264" s="16" t="n">
        <x:v>4259</x:v>
      </x:c>
      <x:c r="B4264" s="19" t="n">
        <x:v>0.09192045095725462</x:v>
      </x:c>
      <x:c r="C4264" s="24" t="n">
        <x:v>0.5971481586654761</x:v>
      </x:c>
      <x:c r="D4264" s="19" t="n">
        <x:v>0.026445997162311132</x:v>
      </x:c>
      <x:c r="E4264" s="19" t="n">
        <x:v>0.056952548344304146</x:v>
      </x:c>
      <x:c r="F4264" s="19" t="n">
        <x:v>-0.15666121157121213</x:v>
      </x:c>
      <x:c r="G4264" s="19" t="n">
        <x:v>-0.03205101735388041</x:v>
      </x:c>
      <x:c r="H4264" s="19" t="n">
        <x:v>0.7796952885269377</x:v>
      </x:c>
      <x:c r="I4264" s="19" t="n">
        <x:v>0.059349893941144954</x:v>
      </x:c>
      <x:c r="J4264" s="19" t="n">
        <x:v>0.060196739616757214</x:v>
      </x:c>
      <x:c r="K4264" s="19" t="n">
        <x:v>0.06116389467021577</x:v>
      </x:c>
      <x:c r="L4264" s="19" t="n">
        <x:v>0.05844909395407399</x:v>
      </x:c>
      <x:c r="M4264" s="19" t="n">
        <x:v>0.060856695467056174</x:v>
      </x:c>
      <x:c r="N4264" s="19" t="n">
        <x:v>0.056301047716489167</x:v>
      </x:c>
      <x:c r="O4264" s="19" t="n">
        <x:v>0.06264443406298029</x:v>
      </x:c>
      <x:c r="P4264" s="19" t="n">
        <x:v>0.0642496609904481</x:v>
      </x:c>
      <x:c r="Q4264" s="19" t="n">
        <x:v>0.05238952160198437</x:v>
      </x:c>
      <x:c r="R4264" s="19" t="n">
        <x:v>0.05396307924750658</x:v>
      </x:c>
      <x:c r="S4264" s="21" t="n">
        <x:v>10062.963250308769</x:v>
      </x:c>
      <x:c r="T4264" s="21" t="n">
        <x:v>15812.801255771981</x:v>
      </x:c>
      <x:c r="U4264" s="21" t="n">
        <x:v>19329.410892816137</x:v>
      </x:c>
      <x:c r="V4264" s="21" t="n">
        <x:v>23240.66540124951</x:v>
      </x:c>
      <x:c r="W4264" s="21" t="n">
        <x:v>27613.248081227757</x:v>
      </x:c>
      <x:c r="X4264" s="21" t="n">
        <x:v>29376.997163439417</x:v>
      </x:c>
      <x:c r="Y4264" s="21" t="n">
        <x:v>30713.70291668621</x:v>
      </x:c>
      <x:c r="Z4264" s="21" t="n">
        <x:v>31772.627435330825</x:v>
      </x:c>
      <x:c r="AA4264" s="21" t="n">
        <x:v>32488.96154333412</x:v>
      </x:c>
      <x:c r="AB4264" s="21" t="n">
        <x:v>32823.33606041505</x:v>
      </x:c>
      <x:c r="AC4264" s="21" t="n">
        <x:v>42813.04703532397</x:v>
      </x:c>
      <x:c r="AD4264" s="25" t="n">
        <x:f>AC4264*(1+Inputs!$C$14)*(1-Inputs!$C$14/Inputs!$C$15)</x:f>
        <x:v>33972.15282252957</x:v>
      </x:c>
      <x:c r="AE4264" s="25" t="n">
        <x:f>AD4264/(B4264-Inputs!$C$14)</x:f>
        <x:v>596835.6232462307</x:v>
      </x:c>
      <x:c r="AF4264" s="25" t="n">
        <x:f>S4264/(1+B4264)^1+T4264/(1+B4264)^2+U4264/(1+B4264)^3+V4264/(1+B4264)^4+W4264/(1+B4264)^5+X4264/(1+B4264)^6+Y4264/(1+B4264)^7+Z4264/(1+B4264)^8+AA4264/(1+B4264)^9+AB4264/(1+B4264)^10+AE4264/(1+B4264)^10</x:f>
        <x:v>397172.014535283</x:v>
      </x:c>
      <x:c r="AG4264" s="25" t="n">
        <x:f>(AF4264+Inputs!$C$12)/Inputs!$C$13</x:f>
        <x:v>342.72251612243724</x:v>
      </x:c>
      <x:c r="AH4264" s="25" t="n">
        <x:f>(S4264+Inputs!$C$11)*Inputs!$C$8-Inputs!$C$11</x:f>
        <x:v>2839.2731939802725</x:v>
      </x:c>
      <x:c r="AI4264" s="25" t="n">
        <x:f>Inputs!$C$12+AH4264-Inputs!$C$10*Inputs!$C$13</x:f>
        <x:v>25157.188609180273</x:v>
      </x:c>
      <x:c r="AJ4264" s="25" t="n">
        <x:f>(S4264+Inputs!$C$11)*(1-Inputs!$C$8)</x:f>
        <x:v>7223.690056328497</x:v>
      </x:c>
      <x:c r="AK4264" s="25" t="n">
        <x:f>AJ4264/(1+B4264)^(1-Inputs!$C$8)+T4264/(1+B4264)^(2-Inputs!$C$8)+U4264/(1+B4264)^(3-Inputs!$C$8)+V4264/(1+B4264)^(4-Inputs!$C$8)+W4264/(1+B4264)^(5-Inputs!$C$8)+X4264/(1+B4264)^(6-Inputs!$C$8)+Y4264/(1+B4264)^(7-Inputs!$C$8)+Z4264/(1+B4264)^(8-Inputs!$C$8)+AA4264/(1+B4264)^(9-Inputs!$C$8)+AB4264/(1+B4264)^(10-Inputs!$C$8)+AE4264/(1+B4264)^(10-Inputs!$C$8)</x:f>
        <x:v>411166.9694215383</x:v>
      </x:c>
      <x:c r="AL4264" s="25" t="n">
        <x:f>(AK4264+AI4264)/Inputs!$C$13</x:f>
        <x:v>348.1550082460517</x:v>
      </x:c>
      <x:c r="AM4264" s="26" t="n">
        <x:f>IF(AL4264&gt;=Inputs!$C$7,1,0)</x:f>
        <x:v>1</x:v>
      </x:c>
      <x:c r="AN4264" s="26" t="n">
        <x:f>IF(Inputs!$C$7&lt;=(1-Inputs!$C$16)*AL4264,1,0)</x:f>
        <x:v>1</x:v>
      </x:c>
    </x:row>
    <x:row r="4265" ht="20" customHeight="1">
      <x:c r="A4265" s="16" t="n">
        <x:v>4260</x:v>
      </x:c>
      <x:c r="B4265" s="19" t="n">
        <x:v>0.07736749967532469</x:v>
      </x:c>
      <x:c r="C4265" s="24" t="n">
        <x:v>0.539515641912061</x:v>
      </x:c>
      <x:c r="D4265" s="19" t="n">
        <x:v>0.01662398837837742</x:v>
      </x:c>
      <x:c r="E4265" s="19" t="n">
        <x:v>0.028246446029370702</x:v>
      </x:c>
      <x:c r="F4265" s="19" t="n">
        <x:v>-0.16858529338482983</x:v>
      </x:c>
      <x:c r="G4265" s="19" t="n">
        <x:v>-0.0741041003519382</x:v>
      </x:c>
      <x:c r="H4265" s="19" t="n">
        <x:v>0.8065531912734798</x:v>
      </x:c>
      <x:c r="I4265" s="19" t="n">
        <x:v>0.06631063236770501</x:v>
      </x:c>
      <x:c r="J4265" s="19" t="n">
        <x:v>0.053901143276169704</x:v>
      </x:c>
      <x:c r="K4265" s="19" t="n">
        <x:v>0.04882132848607057</x:v>
      </x:c>
      <x:c r="L4265" s="19" t="n">
        <x:v>0.059792197961668306</x:v>
      </x:c>
      <x:c r="M4265" s="19" t="n">
        <x:v>0.05051872786343324</x:v>
      </x:c>
      <x:c r="N4265" s="19" t="n">
        <x:v>0.06373009479401731</x:v>
      </x:c>
      <x:c r="O4265" s="19" t="n">
        <x:v>0.0572693943170782</x:v>
      </x:c>
      <x:c r="P4265" s="19" t="n">
        <x:v>0.06206435810070503</x:v>
      </x:c>
      <x:c r="Q4265" s="19" t="n">
        <x:v>0.060062329344945056</x:v>
      </x:c>
      <x:c r="R4265" s="19" t="n">
        <x:v>0.0573463937015174</x:v>
      </x:c>
      <x:c r="S4265" s="21" t="n">
        <x:v>9540.925017263207</x:v>
      </x:c>
      <x:c r="T4265" s="21" t="n">
        <x:v>14953.36278647492</x:v>
      </x:c>
      <x:c r="U4265" s="21" t="n">
        <x:v>17905.0771972495</x:v>
      </x:c>
      <x:c r="V4265" s="21" t="n">
        <x:v>20956.602742978594</x:v>
      </x:c>
      <x:c r="W4265" s="21" t="n">
        <x:v>24287.834735002136</x:v>
      </x:c>
      <x:c r="X4265" s="21" t="n">
        <x:v>25330.70761276334</x:v>
      </x:c>
      <x:c r="Y4265" s="21" t="n">
        <x:v>26149.6149453838</x:v>
      </x:c>
      <x:c r="Z4265" s="21" t="n">
        <x:v>26826.280284835993</x:v>
      </x:c>
      <x:c r="AA4265" s="21" t="n">
        <x:v>27371.03658808014</x:v>
      </x:c>
      <x:c r="AB4265" s="21" t="n">
        <x:v>27758.207600316266</x:v>
      </x:c>
      <x:c r="AC4265" s="21" t="n">
        <x:v>36206.35773954295</x:v>
      </x:c>
      <x:c r="AD4265" s="25" t="n">
        <x:f>AC4265*(1+Inputs!$C$14)*(1-Inputs!$C$14/Inputs!$C$15)</x:f>
        <x:v>28729.74486632733</x:v>
      </x:c>
      <x:c r="AE4265" s="25" t="n">
        <x:f>AD4265/(B4265-Inputs!$C$14)</x:f>
        <x:v>678108.1037703969</x:v>
      </x:c>
      <x:c r="AF4265" s="25" t="n">
        <x:f>S4265/(1+B4265)^1+T4265/(1+B4265)^2+U4265/(1+B4265)^3+V4265/(1+B4265)^4+W4265/(1+B4265)^5+X4265/(1+B4265)^6+Y4265/(1+B4265)^7+Z4265/(1+B4265)^8+AA4265/(1+B4265)^9+AB4265/(1+B4265)^10+AE4265/(1+B4265)^10</x:f>
        <x:v>463868.9846872987</x:v>
      </x:c>
      <x:c r="AG4265" s="25" t="n">
        <x:f>(AF4265+Inputs!$C$12)/Inputs!$C$13</x:f>
        <x:v>395.9418572152283</x:v>
      </x:c>
      <x:c r="AH4265" s="25" t="n">
        <x:f>(S4265+Inputs!$C$11)*Inputs!$C$8-Inputs!$C$11</x:f>
        <x:v>2594.7018574027634</x:v>
      </x:c>
      <x:c r="AI4265" s="25" t="n">
        <x:f>Inputs!$C$12+AH4265-Inputs!$C$10*Inputs!$C$13</x:f>
        <x:v>24912.617272602758</x:v>
      </x:c>
      <x:c r="AJ4265" s="25" t="n">
        <x:f>(S4265+Inputs!$C$11)*(1-Inputs!$C$8)</x:f>
        <x:v>6946.223159860445</x:v>
      </x:c>
      <x:c r="AK4265" s="25" t="n">
        <x:f>AJ4265/(1+B4265)^(1-Inputs!$C$8)+T4265/(1+B4265)^(2-Inputs!$C$8)+U4265/(1+B4265)^(3-Inputs!$C$8)+V4265/(1+B4265)^(4-Inputs!$C$8)+W4265/(1+B4265)^(5-Inputs!$C$8)+X4265/(1+B4265)^(6-Inputs!$C$8)+Y4265/(1+B4265)^(7-Inputs!$C$8)+Z4265/(1+B4265)^(8-Inputs!$C$8)+AA4265/(1+B4265)^(9-Inputs!$C$8)+AB4265/(1+B4265)^(10-Inputs!$C$8)+AE4265/(1+B4265)^(10-Inputs!$C$8)</x:f>
        <x:v>477855.83097552275</x:v>
      </x:c>
      <x:c r="AL4265" s="25" t="n">
        <x:f>(AK4265+AI4265)/Inputs!$C$13</x:f>
        <x:v>401.1727290913772</x:v>
      </x:c>
      <x:c r="AM4265" s="26" t="n">
        <x:f>IF(AL4265&gt;=Inputs!$C$7,1,0)</x:f>
        <x:v>1</x:v>
      </x:c>
      <x:c r="AN4265" s="26" t="n">
        <x:f>IF(Inputs!$C$7&lt;=(1-Inputs!$C$16)*AL4265,1,0)</x:f>
        <x:v>1</x:v>
      </x:c>
    </x:row>
    <x:row r="4266" ht="20" customHeight="1">
      <x:c r="A4266" s="16" t="n">
        <x:v>4261</x:v>
      </x:c>
      <x:c r="B4266" s="19" t="n">
        <x:v>0.09327258569533252</x:v>
      </x:c>
      <x:c r="C4266" s="24" t="n">
        <x:v>0.5493992511793806</x:v>
      </x:c>
      <x:c r="D4266" s="19" t="n">
        <x:v>0.029354048852913196</x:v>
      </x:c>
      <x:c r="E4266" s="19" t="n">
        <x:v>0.048652019647593366</x:v>
      </x:c>
      <x:c r="F4266" s="19" t="n">
        <x:v>-0.2146293226294222</x:v>
      </x:c>
      <x:c r="G4266" s="19" t="n">
        <x:v>-0.09529919502288464</x:v>
      </x:c>
      <x:c r="H4266" s="19" t="n">
        <x:v>0.8440258408894294</x:v>
      </x:c>
      <x:c r="I4266" s="19" t="n">
        <x:v>0.06741260927895723</x:v>
      </x:c>
      <x:c r="J4266" s="19" t="n">
        <x:v>0.06382359442893062</x:v>
      </x:c>
      <x:c r="K4266" s="19" t="n">
        <x:v>0.06308044545563803</x:v>
      </x:c>
      <x:c r="L4266" s="19" t="n">
        <x:v>0.07014869582994948</x:v>
      </x:c>
      <x:c r="M4266" s="19" t="n">
        <x:v>0.058685234471198555</x:v>
      </x:c>
      <x:c r="N4266" s="19" t="n">
        <x:v>0.06616717736355782</x:v>
      </x:c>
      <x:c r="O4266" s="19" t="n">
        <x:v>0.06690973719049793</x:v>
      </x:c>
      <x:c r="P4266" s="19" t="n">
        <x:v>0.05614169277321594</x:v>
      </x:c>
      <x:c r="Q4266" s="19" t="n">
        <x:v>0.07258041030745631</x:v>
      </x:c>
      <x:c r="R4266" s="19" t="n">
        <x:v>0.0736814337570047</x:v>
      </x:c>
      <x:c r="S4266" s="21" t="n">
        <x:v>8724.640246922922</x:v>
      </x:c>
      <x:c r="T4266" s="21" t="n">
        <x:v>14278.737380877095</x:v>
      </x:c>
      <x:c r="U4266" s="21" t="n">
        <x:v>18087.697946692904</x:v>
      </x:c>
      <x:c r="V4266" s="21" t="n">
        <x:v>22274.160520321133</x:v>
      </x:c>
      <x:c r="W4266" s="21" t="n">
        <x:v>26951.398399253034</x:v>
      </x:c>
      <x:c r="X4266" s="21" t="n">
        <x:v>28691.39803388749</x:v>
      </x:c>
      <x:c r="Y4266" s="21" t="n">
        <x:v>29986.471208024905</x:v>
      </x:c>
      <x:c r="Z4266" s="21" t="n">
        <x:v>31002.829959244307</x:v>
      </x:c>
      <x:c r="AA4266" s="21" t="n">
        <x:v>31691.400712404462</x:v>
      </x:c>
      <x:c r="AB4266" s="21" t="n">
        <x:v>32068.360697516255</x:v>
      </x:c>
      <x:c r="AC4266" s="21" t="n">
        <x:v>41828.296561977724</x:v>
      </x:c>
      <x:c r="AD4266" s="25" t="n">
        <x:f>AC4266*(1+Inputs!$C$14)*(1-Inputs!$C$14/Inputs!$C$15)</x:f>
        <x:v>33190.75332192932</x:v>
      </x:c>
      <x:c r="AE4266" s="25" t="n">
        <x:f>AD4266/(B4266-Inputs!$C$14)</x:f>
        <x:v>569577.4938744105</x:v>
      </x:c>
      <x:c r="AF4266" s="25" t="n">
        <x:f>S4266/(1+B4266)^1+T4266/(1+B4266)^2+U4266/(1+B4266)^3+V4266/(1+B4266)^4+W4266/(1+B4266)^5+X4266/(1+B4266)^6+Y4266/(1+B4266)^7+Z4266/(1+B4266)^8+AA4266/(1+B4266)^9+AB4266/(1+B4266)^10+AE4266/(1+B4266)^10</x:f>
        <x:v>375511.4078979702</x:v>
      </x:c>
      <x:c r="AG4266" s="25" t="n">
        <x:f>(AF4266+Inputs!$C$12)/Inputs!$C$13</x:f>
        <x:v>325.43892422492604</x:v>
      </x:c>
      <x:c r="AH4266" s="25" t="n">
        <x:f>(S4266+Inputs!$C$11)*Inputs!$C$8-Inputs!$C$11</x:f>
        <x:v>2212.278033489917</x:v>
      </x:c>
      <x:c r="AI4266" s="25" t="n">
        <x:f>Inputs!$C$12+AH4266-Inputs!$C$10*Inputs!$C$13</x:f>
        <x:v>24530.19344868991</x:v>
      </x:c>
      <x:c r="AJ4266" s="25" t="n">
        <x:f>(S4266+Inputs!$C$11)*(1-Inputs!$C$8)</x:f>
        <x:v>6512.362213433005</x:v>
      </x:c>
      <x:c r="AK4266" s="25" t="n">
        <x:f>AJ4266/(1+B4266)^(1-Inputs!$C$8)+T4266/(1+B4266)^(2-Inputs!$C$8)+U4266/(1+B4266)^(3-Inputs!$C$8)+V4266/(1+B4266)^(4-Inputs!$C$8)+W4266/(1+B4266)^(5-Inputs!$C$8)+X4266/(1+B4266)^(6-Inputs!$C$8)+Y4266/(1+B4266)^(7-Inputs!$C$8)+Z4266/(1+B4266)^(8-Inputs!$C$8)+AA4266/(1+B4266)^(9-Inputs!$C$8)+AB4266/(1+B4266)^(10-Inputs!$C$8)+AE4266/(1+B4266)^(10-Inputs!$C$8)</x:f>
        <x:v>389422.0327214161</x:v>
      </x:c>
      <x:c r="AL4266" s="25" t="n">
        <x:f>(AK4266+AI4266)/Inputs!$C$13</x:f>
        <x:v>330.3038304507041</x:v>
      </x:c>
      <x:c r="AM4266" s="26" t="n">
        <x:f>IF(AL4266&gt;=Inputs!$C$7,1,0)</x:f>
        <x:v>1</x:v>
      </x:c>
      <x:c r="AN4266" s="26" t="n">
        <x:f>IF(Inputs!$C$7&lt;=(1-Inputs!$C$16)*AL4266,1,0)</x:f>
        <x:v>0</x:v>
      </x:c>
    </x:row>
    <x:row r="4267" ht="20" customHeight="1">
      <x:c r="A4267" s="16" t="n">
        <x:v>4262</x:v>
      </x:c>
      <x:c r="B4267" s="19" t="n">
        <x:v>0.07720990594525616</x:v>
      </x:c>
      <x:c r="C4267" s="24" t="n">
        <x:v>0.3632119574286037</x:v>
      </x:c>
      <x:c r="D4267" s="19" t="n">
        <x:v>0.04212631794700457</x:v>
      </x:c>
      <x:c r="E4267" s="19" t="n">
        <x:v>0.045027553822512514</x:v>
      </x:c>
      <x:c r="F4267" s="19" t="n">
        <x:v>-0.11417369326911628</x:v>
      </x:c>
      <x:c r="G4267" s="19" t="n">
        <x:v>-0.041638263682714866</x:v>
      </x:c>
      <x:c r="H4267" s="19" t="n">
        <x:v>0.7318787089249952</x:v>
      </x:c>
      <x:c r="I4267" s="19" t="n">
        <x:v>0.06270005927087255</x:v>
      </x:c>
      <x:c r="J4267" s="19" t="n">
        <x:v>0.049964114930340885</x:v>
      </x:c>
      <x:c r="K4267" s="19" t="n">
        <x:v>0.05204307160031817</x:v>
      </x:c>
      <x:c r="L4267" s="19" t="n">
        <x:v>0.052979169878027504</x:v>
      </x:c>
      <x:c r="M4267" s="19" t="n">
        <x:v>0.05547288641121554</x:v>
      </x:c>
      <x:c r="N4267" s="19" t="n">
        <x:v>0.0647318975657538</x:v>
      </x:c>
      <x:c r="O4267" s="19" t="n">
        <x:v>0.05916980861770412</x:v>
      </x:c>
      <x:c r="P4267" s="19" t="n">
        <x:v>0.05325227917753296</x:v>
      </x:c>
      <x:c r="Q4267" s="19" t="n">
        <x:v>0.06386769971557783</x:v>
      </x:c>
      <x:c r="R4267" s="19" t="n">
        <x:v>0.05136614963990155</x:v>
      </x:c>
      <x:c r="S4267" s="21" t="n">
        <x:v>10762.067557060898</x:v>
      </x:c>
      <x:c r="T4267" s="21" t="n">
        <x:v>16490.18294235447</x:v>
      </x:c>
      <x:c r="U4267" s="21" t="n">
        <x:v>19576.65326839926</x:v>
      </x:c>
      <x:c r="V4267" s="21" t="n">
        <x:v>22886.633658548184</x:v>
      </x:c>
      <x:c r="W4267" s="21" t="n">
        <x:v>26583.78506605328</x:v>
      </x:c>
      <x:c r="X4267" s="21" t="n">
        <x:v>28296.581671001968</x:v>
      </x:c>
      <x:c r="Y4267" s="21" t="n">
        <x:v>29678.605402308778</x:v>
      </x:c>
      <x:c r="Z4267" s="21" t="n">
        <x:v>30743.749451602336</x:v>
      </x:c>
      <x:c r="AA4267" s="21" t="n">
        <x:v>31466.625884016088</x:v>
      </x:c>
      <x:c r="AB4267" s="21" t="n">
        <x:v>31840.380572987593</x:v>
      </x:c>
      <x:c r="AC4267" s="21" t="n">
        <x:v>41530.93118215773</x:v>
      </x:c>
      <x:c r="AD4267" s="25" t="n">
        <x:f>AC4267*(1+Inputs!$C$14)*(1-Inputs!$C$14/Inputs!$C$15)</x:f>
        <x:v>32954.79389304215</x:v>
      </x:c>
      <x:c r="AE4267" s="25" t="n">
        <x:f>AD4267/(B4267-Inputs!$C$14)</x:f>
        <x:v>780736.0181229174</x:v>
      </x:c>
      <x:c r="AF4267" s="25" t="n">
        <x:f>S4267/(1+B4267)^1+T4267/(1+B4267)^2+U4267/(1+B4267)^3+V4267/(1+B4267)^4+W4267/(1+B4267)^5+X4267/(1+B4267)^6+Y4267/(1+B4267)^7+Z4267/(1+B4267)^8+AA4267/(1+B4267)^9+AB4267/(1+B4267)^10+AE4267/(1+B4267)^10</x:f>
        <x:v>530245.1230614501</x:v>
      </x:c>
      <x:c r="AG4267" s="25" t="n">
        <x:f>(AF4267+Inputs!$C$12)/Inputs!$C$13</x:f>
        <x:v>448.905197836324</x:v>
      </x:c>
      <x:c r="AH4267" s="25" t="n">
        <x:f>(S4267+Inputs!$C$11)*Inputs!$C$8-Inputs!$C$11</x:f>
        <x:v>3166.7987733079826</x:v>
      </x:c>
      <x:c r="AI4267" s="25" t="n">
        <x:f>Inputs!$C$12+AH4267-Inputs!$C$10*Inputs!$C$13</x:f>
        <x:v>25484.714188507976</x:v>
      </x:c>
      <x:c r="AJ4267" s="25" t="n">
        <x:f>(S4267+Inputs!$C$11)*(1-Inputs!$C$8)</x:f>
        <x:v>7595.2687837529165</x:v>
      </x:c>
      <x:c r="AK4267" s="25" t="n">
        <x:f>AJ4267/(1+B4267)^(1-Inputs!$C$8)+T4267/(1+B4267)^(2-Inputs!$C$8)+U4267/(1+B4267)^(3-Inputs!$C$8)+V4267/(1+B4267)^(4-Inputs!$C$8)+W4267/(1+B4267)^(5-Inputs!$C$8)+X4267/(1+B4267)^(6-Inputs!$C$8)+Y4267/(1+B4267)^(7-Inputs!$C$8)+Z4267/(1+B4267)^(8-Inputs!$C$8)+AA4267/(1+B4267)^(9-Inputs!$C$8)+AB4267/(1+B4267)^(10-Inputs!$C$8)+AE4267/(1+B4267)^(10-Inputs!$C$8)</x:f>
        <x:v>546002.4981659537</x:v>
      </x:c>
      <x:c r="AL4267" s="25" t="n">
        <x:f>(AK4267+AI4267)/Inputs!$C$13</x:f>
        <x:v>456.0053150111685</x:v>
      </x:c>
      <x:c r="AM4267" s="26" t="n">
        <x:f>IF(AL4267&gt;=Inputs!$C$7,1,0)</x:f>
        <x:v>1</x:v>
      </x:c>
      <x:c r="AN4267" s="26" t="n">
        <x:f>IF(Inputs!$C$7&lt;=(1-Inputs!$C$16)*AL4267,1,0)</x:f>
        <x:v>1</x:v>
      </x:c>
    </x:row>
    <x:row r="4268" ht="20" customHeight="1">
      <x:c r="A4268" s="16" t="n">
        <x:v>4263</x:v>
      </x:c>
      <x:c r="B4268" s="19" t="n">
        <x:v>0.07664808368899566</x:v>
      </x:c>
      <x:c r="C4268" s="24" t="n">
        <x:v>0.1541543533975016</x:v>
      </x:c>
      <x:c r="D4268" s="19" t="n">
        <x:v>0.031847973638592465</x:v>
      </x:c>
      <x:c r="E4268" s="19" t="n">
        <x:v>0.036039071370970246</x:v>
      </x:c>
      <x:c r="F4268" s="19" t="n">
        <x:v>-0.22119946987440814</x:v>
      </x:c>
      <x:c r="G4268" s="19" t="n">
        <x:v>-0.07370793106398821</x:v>
      </x:c>
      <x:c r="H4268" s="19" t="n">
        <x:v>0.8885592233758928</x:v>
      </x:c>
      <x:c r="I4268" s="19" t="n">
        <x:v>0.057816748614753805</x:v>
      </x:c>
      <x:c r="J4268" s="19" t="n">
        <x:v>0.06490079892506287</x:v>
      </x:c>
      <x:c r="K4268" s="19" t="n">
        <x:v>0.0669659641807209</x:v>
      </x:c>
      <x:c r="L4268" s="19" t="n">
        <x:v>0.0693393341461399</x:v>
      </x:c>
      <x:c r="M4268" s="19" t="n">
        <x:v>0.06669913725049469</x:v>
      </x:c>
      <x:c r="N4268" s="19" t="n">
        <x:v>0.0634400508165129</x:v>
      </x:c>
      <x:c r="O4268" s="19" t="n">
        <x:v>0.0659769816248297</x:v>
      </x:c>
      <x:c r="P4268" s="19" t="n">
        <x:v>0.06682634519564204</x:v>
      </x:c>
      <x:c r="Q4268" s="19" t="n">
        <x:v>0.06356770190330849</x:v>
      </x:c>
      <x:c r="R4268" s="19" t="n">
        <x:v>0.05955827204243974</x:v>
      </x:c>
      <x:c r="S4268" s="21" t="n">
        <x:v>8709.551234055041</x:v>
      </x:c>
      <x:c r="T4268" s="21" t="n">
        <x:v>13704.119443179634</x:v>
      </x:c>
      <x:c r="U4268" s="21" t="n">
        <x:v>16836.580388242277</x:v>
      </x:c>
      <x:c r="V4268" s="21" t="n">
        <x:v>20232.39649060192</x:v>
      </x:c>
      <x:c r="W4268" s="21" t="n">
        <x:v>23904.192558047467</x:v>
      </x:c>
      <x:c r="X4268" s="21" t="n">
        <x:v>25398.240232826858</x:v>
      </x:c>
      <x:c r="Y4268" s="21" t="n">
        <x:v>26462.217805368415</x:v>
      </x:c>
      <x:c r="Z4268" s="21" t="n">
        <x:v>27345.98815241067</x:v>
      </x:c>
      <x:c r="AA4268" s="21" t="n">
        <x:v>28016.992358641666</x:v>
      </x:c>
      <x:c r="AB4268" s="21" t="n">
        <x:v>28452.41134372071</x:v>
      </x:c>
      <x:c r="AC4268" s="21" t="n">
        <x:v>37111.84088311397</x:v>
      </x:c>
      <x:c r="AD4268" s="25" t="n">
        <x:f>AC4268*(1+Inputs!$C$14)*(1-Inputs!$C$14/Inputs!$C$15)</x:f>
        <x:v>29448.245740750925</x:v>
      </x:c>
      <x:c r="AE4268" s="25" t="n">
        <x:f>AD4268/(B4268-Inputs!$C$14)</x:f>
        <x:v>707073.2464104177</x:v>
      </x:c>
      <x:c r="AF4268" s="25" t="n">
        <x:f>S4268/(1+B4268)^1+T4268/(1+B4268)^2+U4268/(1+B4268)^3+V4268/(1+B4268)^4+W4268/(1+B4268)^5+X4268/(1+B4268)^6+Y4268/(1+B4268)^7+Z4268/(1+B4268)^8+AA4268/(1+B4268)^9+AB4268/(1+B4268)^10+AE4268/(1+B4268)^10</x:f>
        <x:v>478076.71680218977</x:v>
      </x:c>
      <x:c r="AG4268" s="25" t="n">
        <x:f>(AF4268+Inputs!$C$12)/Inputs!$C$13</x:f>
        <x:v>407.27859619833396</x:v>
      </x:c>
      <x:c r="AH4268" s="25" t="n">
        <x:f>(S4268+Inputs!$C$11)*Inputs!$C$8-Inputs!$C$11</x:f>
        <x:v>2205.208934310718</x:v>
      </x:c>
      <x:c r="AI4268" s="25" t="n">
        <x:f>Inputs!$C$12+AH4268-Inputs!$C$10*Inputs!$C$13</x:f>
        <x:v>24523.12434951072</x:v>
      </x:c>
      <x:c r="AJ4268" s="25" t="n">
        <x:f>(S4268+Inputs!$C$11)*(1-Inputs!$C$8)</x:f>
        <x:v>6504.342299744324</x:v>
      </x:c>
      <x:c r="AK4268" s="25" t="n">
        <x:f>AJ4268/(1+B4268)^(1-Inputs!$C$8)+T4268/(1+B4268)^(2-Inputs!$C$8)+U4268/(1+B4268)^(3-Inputs!$C$8)+V4268/(1+B4268)^(4-Inputs!$C$8)+W4268/(1+B4268)^(5-Inputs!$C$8)+X4268/(1+B4268)^(6-Inputs!$C$8)+Y4268/(1+B4268)^(7-Inputs!$C$8)+Z4268/(1+B4268)^(8-Inputs!$C$8)+AA4268/(1+B4268)^(9-Inputs!$C$8)+AB4268/(1+B4268)^(10-Inputs!$C$8)+AE4268/(1+B4268)^(10-Inputs!$C$8)</x:f>
        <x:v>492787.06203217176</x:v>
      </x:c>
      <x:c r="AL4268" s="25" t="n">
        <x:f>(AK4268+AI4268)/Inputs!$C$13</x:f>
        <x:v>412.77598063410755</x:v>
      </x:c>
      <x:c r="AM4268" s="26" t="n">
        <x:f>IF(AL4268&gt;=Inputs!$C$7,1,0)</x:f>
        <x:v>1</x:v>
      </x:c>
      <x:c r="AN4268" s="26" t="n">
        <x:f>IF(Inputs!$C$7&lt;=(1-Inputs!$C$16)*AL4268,1,0)</x:f>
        <x:v>1</x:v>
      </x:c>
    </x:row>
    <x:row r="4269" ht="20" customHeight="1">
      <x:c r="A4269" s="16" t="n">
        <x:v>4264</x:v>
      </x:c>
      <x:c r="B4269" s="19" t="n">
        <x:v>0.09432199698553437</x:v>
      </x:c>
      <x:c r="C4269" s="24" t="n">
        <x:v>0.9042232083044439</x:v>
      </x:c>
      <x:c r="D4269" s="19" t="n">
        <x:v>0.02859827374130504</x:v>
      </x:c>
      <x:c r="E4269" s="19" t="n">
        <x:v>0.058552285933703</x:v>
      </x:c>
      <x:c r="F4269" s="19" t="n">
        <x:v>-0.21226407703306793</x:v>
      </x:c>
      <x:c r="G4269" s="19" t="n">
        <x:v>-0.07994899968673337</x:v>
      </x:c>
      <x:c r="H4269" s="19" t="n">
        <x:v>0.8472311865201902</x:v>
      </x:c>
      <x:c r="I4269" s="19" t="n">
        <x:v>0.05655156603229557</x:v>
      </x:c>
      <x:c r="J4269" s="19" t="n">
        <x:v>0.0489258100467157</x:v>
      </x:c>
      <x:c r="K4269" s="19" t="n">
        <x:v>0.057337036815623604</x:v>
      </x:c>
      <x:c r="L4269" s="19" t="n">
        <x:v>0.057522203496931754</x:v>
      </x:c>
      <x:c r="M4269" s="19" t="n">
        <x:v>0.06825939214401956</x:v>
      </x:c>
      <x:c r="N4269" s="19" t="n">
        <x:v>0.07348508256331457</x:v>
      </x:c>
      <x:c r="O4269" s="19" t="n">
        <x:v>0.05352787928342309</x:v>
      </x:c>
      <x:c r="P4269" s="19" t="n">
        <x:v>0.056321076543027856</x:v>
      </x:c>
      <x:c r="Q4269" s="19" t="n">
        <x:v>0.06013979076434794</x:v>
      </x:c>
      <x:c r="R4269" s="19" t="n">
        <x:v>0.06380082330417394</x:v>
      </x:c>
      <x:c r="S4269" s="21" t="n">
        <x:v>8857.972958640914</x:v>
      </x:c>
      <x:c r="T4269" s="21" t="n">
        <x:v>14765.864351972588</x:v>
      </x:c>
      <x:c r="U4269" s="21" t="n">
        <x:v>19025.393290234715</x:v>
      </x:c>
      <x:c r="V4269" s="21" t="n">
        <x:v>23865.10864254061</x:v>
      </x:c>
      <x:c r="W4269" s="21" t="n">
        <x:v>29365.807892686553</x:v>
      </x:c>
      <x:c r="X4269" s="21" t="n">
        <x:v>31435.038972096103</x:v>
      </x:c>
      <x:c r="Y4269" s="21" t="n">
        <x:v>32958.73061158776</x:v>
      </x:c>
      <x:c r="Z4269" s="21" t="n">
        <x:v>34073.08978131041</x:v>
      </x:c>
      <x:c r="AA4269" s="21" t="n">
        <x:v>34805.89592722741</x:v>
      </x:c>
      <x:c r="AB4269" s="21" t="n">
        <x:v>35117.92424538391</x:v>
      </x:c>
      <x:c r="AC4269" s="21" t="n">
        <x:v>45805.988146152915</x:v>
      </x:c>
      <x:c r="AD4269" s="25" t="n">
        <x:f>AC4269*(1+Inputs!$C$14)*(1-Inputs!$C$14/Inputs!$C$15)</x:f>
        <x:v>36347.051593972334</x:v>
      </x:c>
      <x:c r="AE4269" s="25" t="n">
        <x:f>AD4269/(B4269-Inputs!$C$14)</x:f>
        <x:v>612707.8224092076</x:v>
      </x:c>
      <x:c r="AF4269" s="25" t="n">
        <x:f>S4269/(1+B4269)^1+T4269/(1+B4269)^2+U4269/(1+B4269)^3+V4269/(1+B4269)^4+W4269/(1+B4269)^5+X4269/(1+B4269)^6+Y4269/(1+B4269)^7+Z4269/(1+B4269)^8+AA4269/(1+B4269)^9+AB4269/(1+B4269)^10+AE4269/(1+B4269)^10</x:f>
        <x:v>401199.2978268256</x:v>
      </x:c>
      <x:c r="AG4269" s="25" t="n">
        <x:f>(AF4269+Inputs!$C$12)/Inputs!$C$13</x:f>
        <x:v>345.93599587543656</x:v>
      </x:c>
      <x:c r="AH4269" s="25" t="n">
        <x:f>(S4269+Inputs!$C$11)*Inputs!$C$8-Inputs!$C$11</x:f>
        <x:v>2274.743495692045</x:v>
      </x:c>
      <x:c r="AI4269" s="25" t="n">
        <x:f>Inputs!$C$12+AH4269-Inputs!$C$10*Inputs!$C$13</x:f>
        <x:v>24592.658910892045</x:v>
      </x:c>
      <x:c r="AJ4269" s="25" t="n">
        <x:f>(S4269+Inputs!$C$11)*(1-Inputs!$C$8)</x:f>
        <x:v>6583.22946294887</x:v>
      </x:c>
      <x:c r="AK4269" s="25" t="n">
        <x:f>AJ4269/(1+B4269)^(1-Inputs!$C$8)+T4269/(1+B4269)^(2-Inputs!$C$8)+U4269/(1+B4269)^(3-Inputs!$C$8)+V4269/(1+B4269)^(4-Inputs!$C$8)+W4269/(1+B4269)^(5-Inputs!$C$8)+X4269/(1+B4269)^(6-Inputs!$C$8)+Y4269/(1+B4269)^(7-Inputs!$C$8)+Z4269/(1+B4269)^(8-Inputs!$C$8)+AA4269/(1+B4269)^(9-Inputs!$C$8)+AB4269/(1+B4269)^(10-Inputs!$C$8)+AE4269/(1+B4269)^(10-Inputs!$C$8)</x:f>
        <x:v>416335.44824641384</x:v>
      </x:c>
      <x:c r="AL4269" s="25" t="n">
        <x:f>(AK4269+AI4269)/Inputs!$C$13</x:f>
        <x:v>351.8286254790873</x:v>
      </x:c>
      <x:c r="AM4269" s="26" t="n">
        <x:f>IF(AL4269&gt;=Inputs!$C$7,1,0)</x:f>
        <x:v>1</x:v>
      </x:c>
      <x:c r="AN4269" s="26" t="n">
        <x:f>IF(Inputs!$C$7&lt;=(1-Inputs!$C$16)*AL4269,1,0)</x:f>
        <x:v>1</x:v>
      </x:c>
    </x:row>
    <x:row r="4270" ht="20" customHeight="1">
      <x:c r="A4270" s="16" t="n">
        <x:v>4265</x:v>
      </x:c>
      <x:c r="B4270" s="19" t="n">
        <x:v>0.08602570868184019</x:v>
      </x:c>
      <x:c r="C4270" s="24" t="n">
        <x:v>0.3465857271609991</x:v>
      </x:c>
      <x:c r="D4270" s="19" t="n">
        <x:v>0.016568026836786487</x:v>
      </x:c>
      <x:c r="E4270" s="19" t="n">
        <x:v>0.04797223127225692</x:v>
      </x:c>
      <x:c r="F4270" s="19" t="n">
        <x:v>-0.20867324905781176</x:v>
      </x:c>
      <x:c r="G4270" s="19" t="n">
        <x:v>-0.07775602512485136</x:v>
      </x:c>
      <x:c r="H4270" s="19" t="n">
        <x:v>0.7435827420958105</x:v>
      </x:c>
      <x:c r="I4270" s="19" t="n">
        <x:v>0.07656321279758799</x:v>
      </x:c>
      <x:c r="J4270" s="19" t="n">
        <x:v>0.06411172897387701</x:v>
      </x:c>
      <x:c r="K4270" s="19" t="n">
        <x:v>0.07520622398396995</x:v>
      </x:c>
      <x:c r="L4270" s="19" t="n">
        <x:v>0.07379463110169468</x:v>
      </x:c>
      <x:c r="M4270" s="19" t="n">
        <x:v>0.07444657175603539</x:v>
      </x:c>
      <x:c r="N4270" s="19" t="n">
        <x:v>0.07255475567800773</x:v>
      </x:c>
      <x:c r="O4270" s="19" t="n">
        <x:v>0.07032520658309181</x:v>
      </x:c>
      <x:c r="P4270" s="19" t="n">
        <x:v>0.0717892120542058</x:v>
      </x:c>
      <x:c r="Q4270" s="19" t="n">
        <x:v>0.07348527600404736</x:v>
      </x:c>
      <x:c r="R4270" s="19" t="n">
        <x:v>0.07013133340884564</x:v>
      </x:c>
      <x:c r="S4270" s="21" t="n">
        <x:v>8865.261488720187</x:v>
      </x:c>
      <x:c r="T4270" s="21" t="n">
        <x:v>14074.4713053555</x:v>
      </x:c>
      <x:c r="U4270" s="21" t="n">
        <x:v>17230.161660488026</x:v>
      </x:c>
      <x:c r="V4270" s="21" t="n">
        <x:v>20640.49562361387</x:v>
      </x:c>
      <x:c r="W4270" s="21" t="n">
        <x:v>24365.64482431623</x:v>
      </x:c>
      <x:c r="X4270" s="21" t="n">
        <x:v>25817.116350190965</x:v>
      </x:c>
      <x:c r="Y4270" s="21" t="n">
        <x:v>26892.473174976578</x:v>
      </x:c>
      <x:c r="Z4270" s="21" t="n">
        <x:v>27768.102773573744</x:v>
      </x:c>
      <x:c r="AA4270" s="21" t="n">
        <x:v>28429.40274939989</x:v>
      </x:c>
      <x:c r="AB4270" s="21" t="n">
        <x:v>28855.469230430852</x:v>
      </x:c>
      <x:c r="AC4270" s="21" t="n">
        <x:v>37637.56856143155</x:v>
      </x:c>
      <x:c r="AD4270" s="25" t="n">
        <x:f>AC4270*(1+Inputs!$C$14)*(1-Inputs!$C$14/Inputs!$C$15)</x:f>
        <x:v>29865.410653495932</x:v>
      </x:c>
      <x:c r="AE4270" s="25" t="n">
        <x:f>AD4270/(B4270-Inputs!$C$14)</x:f>
        <x:v>585301.2417664842</x:v>
      </x:c>
      <x:c r="AF4270" s="25" t="n">
        <x:f>S4270/(1+B4270)^1+T4270/(1+B4270)^2+U4270/(1+B4270)^3+V4270/(1+B4270)^4+W4270/(1+B4270)^5+X4270/(1+B4270)^6+Y4270/(1+B4270)^7+Z4270/(1+B4270)^8+AA4270/(1+B4270)^9+AB4270/(1+B4270)^10+AE4270/(1+B4270)^10</x:f>
        <x:v>392294.2691995306</x:v>
      </x:c>
      <x:c r="AG4270" s="25" t="n">
        <x:f>(AF4270+Inputs!$C$12)/Inputs!$C$13</x:f>
        <x:v>338.8304293875298</x:v>
      </x:c>
      <x:c r="AH4270" s="25" t="n">
        <x:f>(S4270+Inputs!$C$11)*Inputs!$C$8-Inputs!$C$11</x:f>
        <x:v>2278.1581221127453</x:v>
      </x:c>
      <x:c r="AI4270" s="25" t="n">
        <x:f>Inputs!$C$12+AH4270-Inputs!$C$10*Inputs!$C$13</x:f>
        <x:v>24596.07353731274</x:v>
      </x:c>
      <x:c r="AJ4270" s="25" t="n">
        <x:f>(S4270+Inputs!$C$11)*(1-Inputs!$C$8)</x:f>
        <x:v>6587.103366607443</x:v>
      </x:c>
      <x:c r="AK4270" s="25" t="n">
        <x:f>AJ4270/(1+B4270)^(1-Inputs!$C$8)+T4270/(1+B4270)^(2-Inputs!$C$8)+U4270/(1+B4270)^(3-Inputs!$C$8)+V4270/(1+B4270)^(4-Inputs!$C$8)+W4270/(1+B4270)^(5-Inputs!$C$8)+X4270/(1+B4270)^(6-Inputs!$C$8)+Y4270/(1+B4270)^(7-Inputs!$C$8)+Z4270/(1+B4270)^(8-Inputs!$C$8)+AA4270/(1+B4270)^(9-Inputs!$C$8)+AB4270/(1+B4270)^(10-Inputs!$C$8)+AE4270/(1+B4270)^(10-Inputs!$C$8)</x:f>
        <x:v>405577.90610100183</x:v>
      </x:c>
      <x:c r="AL4270" s="25" t="n">
        <x:f>(AK4270+AI4270)/Inputs!$C$13</x:f>
        <x:v>343.24761228937086</x:v>
      </x:c>
      <x:c r="AM4270" s="26" t="n">
        <x:f>IF(AL4270&gt;=Inputs!$C$7,1,0)</x:f>
        <x:v>1</x:v>
      </x:c>
      <x:c r="AN4270" s="26" t="n">
        <x:f>IF(Inputs!$C$7&lt;=(1-Inputs!$C$16)*AL4270,1,0)</x:f>
        <x:v>1</x:v>
      </x:c>
    </x:row>
    <x:row r="4271" ht="20" customHeight="1">
      <x:c r="A4271" s="16" t="n">
        <x:v>4266</x:v>
      </x:c>
      <x:c r="B4271" s="19" t="n">
        <x:v>0.08626967905330306</x:v>
      </x:c>
      <x:c r="C4271" s="24" t="n">
        <x:v>0.7545152557675863</x:v>
      </x:c>
      <x:c r="D4271" s="19" t="n">
        <x:v>0.023137340616760583</x:v>
      </x:c>
      <x:c r="E4271" s="19" t="n">
        <x:v>0.04648627034812279</x:v>
      </x:c>
      <x:c r="F4271" s="19" t="n">
        <x:v>-0.2548617449468782</x:v>
      </x:c>
      <x:c r="G4271" s="19" t="n">
        <x:v>-0.04557558814939683</x:v>
      </x:c>
      <x:c r="H4271" s="19" t="n">
        <x:v>0.8348815553131033</x:v>
      </x:c>
      <x:c r="I4271" s="19" t="n">
        <x:v>0.055809445074124824</x:v>
      </x:c>
      <x:c r="J4271" s="19" t="n">
        <x:v>0.06598272642125835</x:v>
      </x:c>
      <x:c r="K4271" s="19" t="n">
        <x:v>0.06586700417887073</x:v>
      </x:c>
      <x:c r="L4271" s="19" t="n">
        <x:v>0.06639756878659342</x:v>
      </x:c>
      <x:c r="M4271" s="19" t="n">
        <x:v>0.05544485502312341</x:v>
      </x:c>
      <x:c r="N4271" s="19" t="n">
        <x:v>0.0713784432664204</x:v>
      </x:c>
      <x:c r="O4271" s="19" t="n">
        <x:v>0.05491678993950359</x:v>
      </x:c>
      <x:c r="P4271" s="19" t="n">
        <x:v>0.06721861836094263</x:v>
      </x:c>
      <x:c r="Q4271" s="19" t="n">
        <x:v>0.061590018088526224</x:v>
      </x:c>
      <x:c r="R4271" s="19" t="n">
        <x:v>0.05699209932053577</x:v>
      </x:c>
      <x:c r="S4271" s="21" t="n">
        <x:v>8235.817818294106</x:v>
      </x:c>
      <x:c r="T4271" s="21" t="n">
        <x:v>13638.386914713501</x:v>
      </x:c>
      <x:c r="U4271" s="21" t="n">
        <x:v>17566.490299835514</x:v>
      </x:c>
      <x:c r="V4271" s="21" t="n">
        <x:v>22067.9980850372</x:v>
      </x:c>
      <x:c r="W4271" s="21" t="n">
        <x:v>27067.950422581904</x:v>
      </x:c>
      <x:c r="X4271" s="21" t="n">
        <x:v>28728.33317749364</x:v>
      </x:c>
      <x:c r="Y4271" s="21" t="n">
        <x:v>29942.77198376725</x:v>
      </x:c>
      <x:c r="Z4271" s="21" t="n">
        <x:v>30864.03004760322</x:v>
      </x:c>
      <x:c r="AA4271" s="21" t="n">
        <x:v>31532.652901970112</x:v>
      </x:c>
      <x:c r="AB4271" s="21" t="n">
        <x:v>31888.088871495605</x:v>
      </x:c>
      <x:c r="AC4271" s="21" t="n">
        <x:v>41593.15939760296</x:v>
      </x:c>
      <x:c r="AD4271" s="25" t="n">
        <x:f>AC4271*(1+Inputs!$C$14)*(1-Inputs!$C$14/Inputs!$C$15)</x:f>
        <x:v>33004.17198199795</x:v>
      </x:c>
      <x:c r="AE4271" s="25" t="n">
        <x:f>AD4271/(B4271-Inputs!$C$14)</x:f>
        <x:v>643736.6605647134</x:v>
      </x:c>
      <x:c r="AF4271" s="25" t="n">
        <x:f>S4271/(1+B4271)^1+T4271/(1+B4271)^2+U4271/(1+B4271)^3+V4271/(1+B4271)^4+W4271/(1+B4271)^5+X4271/(1+B4271)^6+Y4271/(1+B4271)^7+Z4271/(1+B4271)^8+AA4271/(1+B4271)^9+AB4271/(1+B4271)^10+AE4271/(1+B4271)^10</x:f>
        <x:v>427092.1036913438</x:v>
      </x:c>
      <x:c r="AG4271" s="25" t="n">
        <x:f>(AF4271+Inputs!$C$12)/Inputs!$C$13</x:f>
        <x:v>366.59657556912407</x:v>
      </x:c>
      <x:c r="AH4271" s="25" t="n">
        <x:f>(S4271+Inputs!$C$11)*Inputs!$C$8-Inputs!$C$11</x:f>
        <x:v>1983.268073776143</x:v>
      </x:c>
      <x:c r="AI4271" s="25" t="n">
        <x:f>Inputs!$C$12+AH4271-Inputs!$C$10*Inputs!$C$13</x:f>
        <x:v>24301.183488976138</x:v>
      </x:c>
      <x:c r="AJ4271" s="25" t="n">
        <x:f>(S4271+Inputs!$C$11)*(1-Inputs!$C$8)</x:f>
        <x:v>6252.5497445179635</x:v>
      </x:c>
      <x:c r="AK4271" s="25" t="n">
        <x:f>AJ4271/(1+B4271)^(1-Inputs!$C$8)+T4271/(1+B4271)^(2-Inputs!$C$8)+U4271/(1+B4271)^(3-Inputs!$C$8)+V4271/(1+B4271)^(4-Inputs!$C$8)+W4271/(1+B4271)^(5-Inputs!$C$8)+X4271/(1+B4271)^(6-Inputs!$C$8)+Y4271/(1+B4271)^(7-Inputs!$C$8)+Z4271/(1+B4271)^(8-Inputs!$C$8)+AA4271/(1+B4271)^(9-Inputs!$C$8)+AB4271/(1+B4271)^(10-Inputs!$C$8)+AE4271/(1+B4271)^(10-Inputs!$C$8)</x:f>
        <x:v>442076.63236038876</x:v>
      </x:c>
      <x:c r="AL4271" s="25" t="n">
        <x:f>(AK4271+AI4271)/Inputs!$C$13</x:f>
        <x:v>372.1356457906228</x:v>
      </x:c>
      <x:c r="AM4271" s="26" t="n">
        <x:f>IF(AL4271&gt;=Inputs!$C$7,1,0)</x:f>
        <x:v>1</x:v>
      </x:c>
      <x:c r="AN4271" s="26" t="n">
        <x:f>IF(Inputs!$C$7&lt;=(1-Inputs!$C$16)*AL4271,1,0)</x:f>
        <x:v>1</x:v>
      </x:c>
    </x:row>
    <x:row r="4272" ht="20" customHeight="1">
      <x:c r="A4272" s="16" t="n">
        <x:v>4267</x:v>
      </x:c>
      <x:c r="B4272" s="19" t="n">
        <x:v>0.08864098487772772</x:v>
      </x:c>
      <x:c r="C4272" s="24" t="n">
        <x:v>0.36690228933204594</x:v>
      </x:c>
      <x:c r="D4272" s="19" t="n">
        <x:v>0.01239862313033342</x:v>
      </x:c>
      <x:c r="E4272" s="19" t="n">
        <x:v>0.04568586764657681</x:v>
      </x:c>
      <x:c r="F4272" s="19" t="n">
        <x:v>-0.16617261004134776</x:v>
      </x:c>
      <x:c r="G4272" s="19" t="n">
        <x:v>-0.06169599698118702</x:v>
      </x:c>
      <x:c r="H4272" s="19" t="n">
        <x:v>0.6183851119638746</x:v>
      </x:c>
      <x:c r="I4272" s="19" t="n">
        <x:v>0.07697034590119414</x:v>
      </x:c>
      <x:c r="J4272" s="19" t="n">
        <x:v>0.07118075794947686</x:v>
      </x:c>
      <x:c r="K4272" s="19" t="n">
        <x:v>0.07314401558767372</x:v>
      </x:c>
      <x:c r="L4272" s="19" t="n">
        <x:v>0.07787542778234524</x:v>
      </x:c>
      <x:c r="M4272" s="19" t="n">
        <x:v>0.07783536168637398</x:v>
      </x:c>
      <x:c r="N4272" s="19" t="n">
        <x:v>0.07561784063373012</x:v>
      </x:c>
      <x:c r="O4272" s="19" t="n">
        <x:v>0.07730207870525987</x:v>
      </x:c>
      <x:c r="P4272" s="19" t="n">
        <x:v>0.0770926060896511</x:v>
      </x:c>
      <x:c r="Q4272" s="19" t="n">
        <x:v>0.06976930114468247</x:v>
      </x:c>
      <x:c r="R4272" s="19" t="n">
        <x:v>0.07552849760984942</x:v>
      </x:c>
      <x:c r="S4272" s="21" t="n">
        <x:v>9670.028257158545</x:v>
      </x:c>
      <x:c r="T4272" s="21" t="n">
        <x:v>14959.438659276206</x:v>
      </x:c>
      <x:c r="U4272" s="21" t="n">
        <x:v>17779.32726593797</x:v>
      </x:c>
      <x:c r="V4272" s="21" t="n">
        <x:v>20722.284648844783</x:v>
      </x:c>
      <x:c r="W4272" s="21" t="n">
        <x:v>23962.11106636558</x:v>
      </x:c>
      <x:c r="X4272" s="21" t="n">
        <x:v>25247.630540343325</x:v>
      </x:c>
      <x:c r="Y4272" s="21" t="n">
        <x:v>26247.71381722153</x:v>
      </x:c>
      <x:c r="Z4272" s="21" t="n">
        <x:v>27080.70428141582</x:v>
      </x:c>
      <x:c r="AA4272" s="21" t="n">
        <x:v>27717.241949360756</x:v>
      </x:c>
      <x:c r="AB4272" s="21" t="n">
        <x:v>28135.34100316225</x:v>
      </x:c>
      <x:c r="AC4272" s="21" t="n">
        <x:v>36698.27087368989</x:v>
      </x:c>
      <x:c r="AD4272" s="25" t="n">
        <x:f>AC4272*(1+Inputs!$C$14)*(1-Inputs!$C$14/Inputs!$C$15)</x:f>
        <x:v>29120.077938272927</x:v>
      </x:c>
      <x:c r="AE4272" s="25" t="n">
        <x:f>AD4272/(B4272-Inputs!$C$14)</x:f>
        <x:v>542869.934335674</x:v>
      </x:c>
      <x:c r="AF4272" s="25" t="n">
        <x:f>S4272/(1+B4272)^1+T4272/(1+B4272)^2+U4272/(1+B4272)^3+V4272/(1+B4272)^4+W4272/(1+B4272)^5+X4272/(1+B4272)^6+Y4272/(1+B4272)^7+Z4272/(1+B4272)^8+AA4272/(1+B4272)^9+AB4272/(1+B4272)^10+AE4272/(1+B4272)^10</x:f>
        <x:v>366222.06202552933</x:v>
      </x:c>
      <x:c r="AG4272" s="25" t="n">
        <x:f>(AF4272+Inputs!$C$12)/Inputs!$C$13</x:f>
        <x:v>318.02670047042017</x:v>
      </x:c>
      <x:c r="AH4272" s="25" t="n">
        <x:f>(S4272+Inputs!$C$11)*Inputs!$C$8-Inputs!$C$11</x:f>
        <x:v>2655.1858410249624</x:v>
      </x:c>
      <x:c r="AI4272" s="25" t="n">
        <x:f>Inputs!$C$12+AH4272-Inputs!$C$10*Inputs!$C$13</x:f>
        <x:v>24973.10125622496</x:v>
      </x:c>
      <x:c r="AJ4272" s="25" t="n">
        <x:f>(S4272+Inputs!$C$11)*(1-Inputs!$C$8)</x:f>
        <x:v>7014.842416133583</x:v>
      </x:c>
      <x:c r="AK4272" s="25" t="n">
        <x:f>AJ4272/(1+B4272)^(1-Inputs!$C$8)+T4272/(1+B4272)^(2-Inputs!$C$8)+U4272/(1+B4272)^(3-Inputs!$C$8)+V4272/(1+B4272)^(4-Inputs!$C$8)+W4272/(1+B4272)^(5-Inputs!$C$8)+X4272/(1+B4272)^(6-Inputs!$C$8)+Y4272/(1+B4272)^(7-Inputs!$C$8)+Z4272/(1+B4272)^(8-Inputs!$C$8)+AA4272/(1+B4272)^(9-Inputs!$C$8)+AB4272/(1+B4272)^(10-Inputs!$C$8)+AE4272/(1+B4272)^(10-Inputs!$C$8)</x:f>
        <x:v>378549.52431394835</x:v>
      </x:c>
      <x:c r="AL4272" s="25" t="n">
        <x:f>(AK4272+AI4272)/Inputs!$C$13</x:f>
        <x:v>321.98176618715047</x:v>
      </x:c>
      <x:c r="AM4272" s="26" t="n">
        <x:f>IF(AL4272&gt;=Inputs!$C$7,1,0)</x:f>
        <x:v>1</x:v>
      </x:c>
      <x:c r="AN4272" s="26" t="n">
        <x:f>IF(Inputs!$C$7&lt;=(1-Inputs!$C$16)*AL4272,1,0)</x:f>
        <x:v>0</x:v>
      </x:c>
    </x:row>
    <x:row r="4273" ht="20" customHeight="1">
      <x:c r="A4273" s="16" t="n">
        <x:v>4268</x:v>
      </x:c>
      <x:c r="B4273" s="19" t="n">
        <x:v>0.09804314370415572</x:v>
      </x:c>
      <x:c r="C4273" s="24" t="n">
        <x:v>0.4277574320324504</x:v>
      </x:c>
      <x:c r="D4273" s="19" t="n">
        <x:v>0.025751900588990396</x:v>
      </x:c>
      <x:c r="E4273" s="19" t="n">
        <x:v>0.040960152250499676</x:v>
      </x:c>
      <x:c r="F4273" s="19" t="n">
        <x:v>-0.19744721901246182</x:v>
      </x:c>
      <x:c r="G4273" s="19" t="n">
        <x:v>-0.0594648181587371</x:v>
      </x:c>
      <x:c r="H4273" s="19" t="n">
        <x:v>0.6185363445931387</x:v>
      </x:c>
      <x:c r="I4273" s="19" t="n">
        <x:v>0.06755480312738768</x:v>
      </x:c>
      <x:c r="J4273" s="19" t="n">
        <x:v>0.06036363593614965</x:v>
      </x:c>
      <x:c r="K4273" s="19" t="n">
        <x:v>0.06999009823393294</x:v>
      </x:c>
      <x:c r="L4273" s="19" t="n">
        <x:v>0.068543387933056</x:v>
      </x:c>
      <x:c r="M4273" s="19" t="n">
        <x:v>0.07433972029420488</x:v>
      </x:c>
      <x:c r="N4273" s="19" t="n">
        <x:v>0.07316863618248476</x:v>
      </x:c>
      <x:c r="O4273" s="19" t="n">
        <x:v>0.07326186292377429</x:v>
      </x:c>
      <x:c r="P4273" s="19" t="n">
        <x:v>0.06825123756859398</x:v>
      </x:c>
      <x:c r="Q4273" s="19" t="n">
        <x:v>0.0754466753962663</x:v>
      </x:c>
      <x:c r="R4273" s="19" t="n">
        <x:v>0.0747762314662998</x:v>
      </x:c>
      <x:c r="S4273" s="21" t="n">
        <x:v>9145.285815511921</x:v>
      </x:c>
      <x:c r="T4273" s="21" t="n">
        <x:v>14420.145470839683</x:v>
      </x:c>
      <x:c r="U4273" s="21" t="n">
        <x:v>17513.266962803762</x:v>
      </x:c>
      <x:c r="V4273" s="21" t="n">
        <x:v>20860.68874553607</x:v>
      </x:c>
      <x:c r="W4273" s="21" t="n">
        <x:v>24556.564666775106</x:v>
      </x:c>
      <x:c r="X4273" s="21" t="n">
        <x:v>26021.56368356462</x:v>
      </x:c>
      <x:c r="Y4273" s="21" t="n">
        <x:v>27146.109663939715</x:v>
      </x:c>
      <x:c r="Z4273" s="21" t="n">
        <x:v>28060.239811912532</x:v>
      </x:c>
      <x:c r="AA4273" s="21" t="n">
        <x:v>28728.86376319639</x:v>
      </x:c>
      <x:c r="AB4273" s="21" t="n">
        <x:v>29151.768086247837</x:v>
      </x:c>
      <x:c r="AC4273" s="21" t="n">
        <x:v>38024.04532988848</x:v>
      </x:c>
      <x:c r="AD4273" s="25" t="n">
        <x:f>AC4273*(1+Inputs!$C$14)*(1-Inputs!$C$14/Inputs!$C$15)</x:f>
        <x:v>30172.079969266506</x:v>
      </x:c>
      <x:c r="AE4273" s="25" t="n">
        <x:f>AD4273/(B4273-Inputs!$C$14)</x:f>
        <x:v>478594.1530907128</x:v>
      </x:c>
      <x:c r="AF4273" s="25" t="n">
        <x:f>S4273/(1+B4273)^1+T4273/(1+B4273)^2+U4273/(1+B4273)^3+V4273/(1+B4273)^4+W4273/(1+B4273)^5+X4273/(1+B4273)^6+Y4273/(1+B4273)^7+Z4273/(1+B4273)^8+AA4273/(1+B4273)^9+AB4273/(1+B4273)^10+AE4273/(1+B4273)^10</x:f>
        <x:v>317135.9584713381</x:v>
      </x:c>
      <x:c r="AG4273" s="25" t="n">
        <x:f>(AF4273+Inputs!$C$12)/Inputs!$C$13</x:f>
        <x:v>278.85955266726586</x:v>
      </x:c>
      <x:c r="AH4273" s="25" t="n">
        <x:f>(S4273+Inputs!$C$11)*Inputs!$C$8-Inputs!$C$11</x:f>
        <x:v>2409.3476012398314</x:v>
      </x:c>
      <x:c r="AI4273" s="25" t="n">
        <x:f>Inputs!$C$12+AH4273-Inputs!$C$10*Inputs!$C$13</x:f>
        <x:v>24727.26301643983</x:v>
      </x:c>
      <x:c r="AJ4273" s="25" t="n">
        <x:f>(S4273+Inputs!$C$11)*(1-Inputs!$C$8)</x:f>
        <x:v>6735.93821427209</x:v>
      </x:c>
      <x:c r="AK4273" s="25" t="n">
        <x:f>AJ4273/(1+B4273)^(1-Inputs!$C$8)+T4273/(1+B4273)^(2-Inputs!$C$8)+U4273/(1+B4273)^(3-Inputs!$C$8)+V4273/(1+B4273)^(4-Inputs!$C$8)+W4273/(1+B4273)^(5-Inputs!$C$8)+X4273/(1+B4273)^(6-Inputs!$C$8)+Y4273/(1+B4273)^(7-Inputs!$C$8)+Z4273/(1+B4273)^(8-Inputs!$C$8)+AA4273/(1+B4273)^(9-Inputs!$C$8)+AB4273/(1+B4273)^(10-Inputs!$C$8)+AE4273/(1+B4273)^(10-Inputs!$C$8)</x:f>
        <x:v>329048.66567828145</x:v>
      </x:c>
      <x:c r="AL4273" s="25" t="n">
        <x:f>(AK4273+AI4273)/Inputs!$C$13</x:f>
        <x:v>282.2875128616963</x:v>
      </x:c>
      <x:c r="AM4273" s="26" t="n">
        <x:f>IF(AL4273&gt;=Inputs!$C$7,1,0)</x:f>
        <x:v>1</x:v>
      </x:c>
      <x:c r="AN4273" s="26" t="n">
        <x:f>IF(Inputs!$C$7&lt;=(1-Inputs!$C$16)*AL4273,1,0)</x:f>
        <x:v>0</x:v>
      </x:c>
    </x:row>
    <x:row r="4274" ht="20" customHeight="1">
      <x:c r="A4274" s="16" t="n">
        <x:v>4269</x:v>
      </x:c>
      <x:c r="B4274" s="19" t="n">
        <x:v>0.08149512463057758</x:v>
      </x:c>
      <x:c r="C4274" s="24" t="n">
        <x:v>0.615580786630602</x:v>
      </x:c>
      <x:c r="D4274" s="19" t="n">
        <x:v>0.03742950064264932</x:v>
      </x:c>
      <x:c r="E4274" s="19" t="n">
        <x:v>0.05368322102302131</x:v>
      </x:c>
      <x:c r="F4274" s="19" t="n">
        <x:v>-0.14161466512834867</x:v>
      </x:c>
      <x:c r="G4274" s="19" t="n">
        <x:v>-0.06887732190401549</x:v>
      </x:c>
      <x:c r="H4274" s="19" t="n">
        <x:v>0.641978372914167</x:v>
      </x:c>
      <x:c r="I4274" s="19" t="n">
        <x:v>0.053669175910368946</x:v>
      </x:c>
      <x:c r="J4274" s="19" t="n">
        <x:v>0.05815447325903619</x:v>
      </x:c>
      <x:c r="K4274" s="19" t="n">
        <x:v>0.05387531313249951</x:v>
      </x:c>
      <x:c r="L4274" s="19" t="n">
        <x:v>0.057219334561995086</x:v>
      </x:c>
      <x:c r="M4274" s="19" t="n">
        <x:v>0.052650985611347775</x:v>
      </x:c>
      <x:c r="N4274" s="19" t="n">
        <x:v>0.059373652501966495</x:v>
      </x:c>
      <x:c r="O4274" s="19" t="n">
        <x:v>0.05971429445972376</x:v>
      </x:c>
      <x:c r="P4274" s="19" t="n">
        <x:v>0.05468459567937885</x:v>
      </x:c>
      <x:c r="Q4274" s="19" t="n">
        <x:v>0.05006950778668738</x:v>
      </x:c>
      <x:c r="R4274" s="19" t="n">
        <x:v>0.052668892944258236</x:v>
      </x:c>
      <x:c r="S4274" s="21" t="n">
        <x:v>10146.781389842312</x:v>
      </x:c>
      <x:c r="T4274" s="21" t="n">
        <x:v>16064.09296386546</x:v>
      </x:c>
      <x:c r="U4274" s="21" t="n">
        <x:v>19671.743835845413</x:v>
      </x:c>
      <x:c r="V4274" s="21" t="n">
        <x:v>23553.204771748835</x:v>
      </x:c>
      <x:c r="W4274" s="21" t="n">
        <x:v>27952.58229231694</x:v>
      </x:c>
      <x:c r="X4274" s="21" t="n">
        <x:v>29801.992839798757</x:v>
      </x:c>
      <x:c r="Y4274" s="21" t="n">
        <x:v>31276.963015891146</x:v>
      </x:c>
      <x:c r="Z4274" s="21" t="n">
        <x:v>32415.88192863311</x:v>
      </x:c>
      <x:c r="AA4274" s="21" t="n">
        <x:v>33162.39964816724</x:v>
      </x:c>
      <x:c r="AB4274" s="21" t="n">
        <x:v>33495.00597444813</x:v>
      </x:c>
      <x:c r="AC4274" s="21" t="n">
        <x:v>43689.13822754104</x:v>
      </x:c>
      <x:c r="AD4274" s="25" t="n">
        <x:f>AC4274*(1+Inputs!$C$14)*(1-Inputs!$C$14/Inputs!$C$15)</x:f>
        <x:v>34667.33118355381</x:v>
      </x:c>
      <x:c r="AE4274" s="25" t="n">
        <x:f>AD4274/(B4274-Inputs!$C$14)</x:f>
        <x:v>745612.1788897152</x:v>
      </x:c>
      <x:c r="AF4274" s="25" t="n">
        <x:f>S4274/(1+B4274)^1+T4274/(1+B4274)^2+U4274/(1+B4274)^3+V4274/(1+B4274)^4+W4274/(1+B4274)^5+X4274/(1+B4274)^6+Y4274/(1+B4274)^7+Z4274/(1+B4274)^8+AA4274/(1+B4274)^9+AB4274/(1+B4274)^10+AE4274/(1+B4274)^10</x:f>
        <x:v>501100.60897637636</x:v>
      </x:c>
      <x:c r="AG4274" s="25" t="n">
        <x:f>(AF4274+Inputs!$C$12)/Inputs!$C$13</x:f>
        <x:v>425.64999100245984</x:v>
      </x:c>
      <x:c r="AH4274" s="25" t="n">
        <x:f>(S4274+Inputs!$C$11)*Inputs!$C$8-Inputs!$C$11</x:f>
        <x:v>2878.541418254891</x:v>
      </x:c>
      <x:c r="AI4274" s="25" t="n">
        <x:f>Inputs!$C$12+AH4274-Inputs!$C$10*Inputs!$C$13</x:f>
        <x:v>25196.45683345489</x:v>
      </x:c>
      <x:c r="AJ4274" s="25" t="n">
        <x:f>(S4274+Inputs!$C$11)*(1-Inputs!$C$8)</x:f>
        <x:v>7268.239971587421</x:v>
      </x:c>
      <x:c r="AK4274" s="25" t="n">
        <x:f>AJ4274/(1+B4274)^(1-Inputs!$C$8)+T4274/(1+B4274)^(2-Inputs!$C$8)+U4274/(1+B4274)^(3-Inputs!$C$8)+V4274/(1+B4274)^(4-Inputs!$C$8)+W4274/(1+B4274)^(5-Inputs!$C$8)+X4274/(1+B4274)^(6-Inputs!$C$8)+Y4274/(1+B4274)^(7-Inputs!$C$8)+Z4274/(1+B4274)^(8-Inputs!$C$8)+AA4274/(1+B4274)^(9-Inputs!$C$8)+AB4274/(1+B4274)^(10-Inputs!$C$8)+AE4274/(1+B4274)^(10-Inputs!$C$8)</x:f>
        <x:v>517073.49026886746</x:v>
      </x:c>
      <x:c r="AL4274" s="25" t="n">
        <x:f>(AK4274+AI4274)/Inputs!$C$13</x:f>
        <x:v>432.6920580265083</x:v>
      </x:c>
      <x:c r="AM4274" s="26" t="n">
        <x:f>IF(AL4274&gt;=Inputs!$C$7,1,0)</x:f>
        <x:v>1</x:v>
      </x:c>
      <x:c r="AN4274" s="26" t="n">
        <x:f>IF(Inputs!$C$7&lt;=(1-Inputs!$C$16)*AL4274,1,0)</x:f>
        <x:v>1</x:v>
      </x:c>
    </x:row>
    <x:row r="4275" ht="20" customHeight="1">
      <x:c r="A4275" s="16" t="n">
        <x:v>4270</x:v>
      </x:c>
      <x:c r="B4275" s="19" t="n">
        <x:v>0.08848757739343481</x:v>
      </x:c>
      <x:c r="C4275" s="24" t="n">
        <x:v>0.35438964892173885</x:v>
      </x:c>
      <x:c r="D4275" s="19" t="n">
        <x:v>0.03557504041795454</x:v>
      </x:c>
      <x:c r="E4275" s="19" t="n">
        <x:v>0.038312367662160514</x:v>
      </x:c>
      <x:c r="F4275" s="19" t="n">
        <x:v>-0.1496789275546337</x:v>
      </x:c>
      <x:c r="G4275" s="19" t="n">
        <x:v>-0.08698392820771061</x:v>
      </x:c>
      <x:c r="H4275" s="19" t="n">
        <x:v>0.5518825149285647</x:v>
      </x:c>
      <x:c r="I4275" s="19" t="n">
        <x:v>0.044399171662320214</x:v>
      </x:c>
      <x:c r="J4275" s="19" t="n">
        <x:v>0.044841653958070535</x:v>
      </x:c>
      <x:c r="K4275" s="19" t="n">
        <x:v>0.05570463014926531</x:v>
      </x:c>
      <x:c r="L4275" s="19" t="n">
        <x:v>0.04510042433852391</x:v>
      </x:c>
      <x:c r="M4275" s="19" t="n">
        <x:v>0.04239980726021599</x:v>
      </x:c>
      <x:c r="N4275" s="19" t="n">
        <x:v>0.04392543576082403</x:v>
      </x:c>
      <x:c r="O4275" s="19" t="n">
        <x:v>0.0463478201200644</x:v>
      </x:c>
      <x:c r="P4275" s="19" t="n">
        <x:v>0.04634564958136593</x:v>
      </x:c>
      <x:c r="Q4275" s="19" t="n">
        <x:v>0.05078893592427107</x:v>
      </x:c>
      <x:c r="R4275" s="19" t="n">
        <x:v>0.047947277311690184</x:v>
      </x:c>
      <x:c r="S4275" s="21" t="n">
        <x:v>9866.222323432607</x:v>
      </x:c>
      <x:c r="T4275" s="21" t="n">
        <x:v>15303.944994575391</x:v>
      </x:c>
      <x:c r="U4275" s="21" t="n">
        <x:v>18233.723048190303</x:v>
      </x:c>
      <x:c r="V4275" s="21" t="n">
        <x:v>21251.111146791533</x:v>
      </x:c>
      <x:c r="W4275" s="21" t="n">
        <x:v>24541.64926331471</x:v>
      </x:c>
      <x:c r="X4275" s="21" t="n">
        <x:v>25901.520286847564</x:v>
      </x:c>
      <x:c r="Y4275" s="21" t="n">
        <x:v>26987.767429270774</x:v>
      </x:c>
      <x:c r="Z4275" s="21" t="n">
        <x:v>27874.84590984501</x:v>
      </x:c>
      <x:c r="AA4275" s="21" t="n">
        <x:v>28527.78981252916</x:v>
      </x:c>
      <x:c r="AB4275" s="21" t="n">
        <x:v>28928.458835665133</x:v>
      </x:c>
      <x:c r="AC4275" s="21" t="n">
        <x:v>37732.77239434583</x:v>
      </x:c>
      <x:c r="AD4275" s="25" t="n">
        <x:f>AC4275*(1+Inputs!$C$14)*(1-Inputs!$C$14/Inputs!$C$15)</x:f>
        <x:v>29940.954894913415</x:v>
      </x:c>
      <x:c r="AE4275" s="25" t="n">
        <x:f>AD4275/(B4275-Inputs!$C$14)</x:f>
        <x:v>559773.9952714411</x:v>
      </x:c>
      <x:c r="AF4275" s="25" t="n">
        <x:f>S4275/(1+B4275)^1+T4275/(1+B4275)^2+U4275/(1+B4275)^3+V4275/(1+B4275)^4+W4275/(1+B4275)^5+X4275/(1+B4275)^6+Y4275/(1+B4275)^7+Z4275/(1+B4275)^8+AA4275/(1+B4275)^9+AB4275/(1+B4275)^10+AE4275/(1+B4275)^10</x:f>
        <x:v>377397.6803228798</x:v>
      </x:c>
      <x:c r="AG4275" s="25" t="n">
        <x:f>(AF4275+Inputs!$C$12)/Inputs!$C$13</x:f>
        <x:v>326.9440327080609</x:v>
      </x:c>
      <x:c r="AH4275" s="25" t="n">
        <x:f>(S4275+Inputs!$C$11)*Inputs!$C$8-Inputs!$C$11</x:f>
        <x:v>2747.1014172793857</x:v>
      </x:c>
      <x:c r="AI4275" s="25" t="n">
        <x:f>Inputs!$C$12+AH4275-Inputs!$C$10*Inputs!$C$13</x:f>
        <x:v>25065.016832479385</x:v>
      </x:c>
      <x:c r="AJ4275" s="25" t="n">
        <x:f>(S4275+Inputs!$C$11)*(1-Inputs!$C$8)</x:f>
        <x:v>7119.120906153222</x:v>
      </x:c>
      <x:c r="AK4275" s="25" t="n">
        <x:f>AJ4275/(1+B4275)^(1-Inputs!$C$8)+T4275/(1+B4275)^(2-Inputs!$C$8)+U4275/(1+B4275)^(3-Inputs!$C$8)+V4275/(1+B4275)^(4-Inputs!$C$8)+W4275/(1+B4275)^(5-Inputs!$C$8)+X4275/(1+B4275)^(6-Inputs!$C$8)+Y4275/(1+B4275)^(7-Inputs!$C$8)+Z4275/(1+B4275)^(8-Inputs!$C$8)+AA4275/(1+B4275)^(9-Inputs!$C$8)+AB4275/(1+B4275)^(10-Inputs!$C$8)+AE4275/(1+B4275)^(10-Inputs!$C$8)</x:f>
        <x:v>390064.7933990164</x:v>
      </x:c>
      <x:c r="AL4275" s="25" t="n">
        <x:f>(AK4275+AI4275)/Inputs!$C$13</x:f>
        <x:v>331.2434570587149</x:v>
      </x:c>
      <x:c r="AM4275" s="26" t="n">
        <x:f>IF(AL4275&gt;=Inputs!$C$7,1,0)</x:f>
        <x:v>1</x:v>
      </x:c>
      <x:c r="AN4275" s="26" t="n">
        <x:f>IF(Inputs!$C$7&lt;=(1-Inputs!$C$16)*AL4275,1,0)</x:f>
        <x:v>0</x:v>
      </x:c>
    </x:row>
    <x:row r="4276" ht="20" customHeight="1">
      <x:c r="A4276" s="16" t="n">
        <x:v>4271</x:v>
      </x:c>
      <x:c r="B4276" s="19" t="n">
        <x:v>0.09529988239998273</x:v>
      </x:c>
      <x:c r="C4276" s="24" t="n">
        <x:v>0.4317584406042272</x:v>
      </x:c>
      <x:c r="D4276" s="19" t="n">
        <x:v>0.02483949182550731</x:v>
      </x:c>
      <x:c r="E4276" s="19" t="n">
        <x:v>0.037984608182435126</x:v>
      </x:c>
      <x:c r="F4276" s="19" t="n">
        <x:v>-0.18851624531271116</x:v>
      </x:c>
      <x:c r="G4276" s="19" t="n">
        <x:v>-0.09127063817112854</x:v>
      </x:c>
      <x:c r="H4276" s="19" t="n">
        <x:v>0.7430621305697684</x:v>
      </x:c>
      <x:c r="I4276" s="19" t="n">
        <x:v>0.05567699908898135</x:v>
      </x:c>
      <x:c r="J4276" s="19" t="n">
        <x:v>0.05751446044785212</x:v>
      </x:c>
      <x:c r="K4276" s="19" t="n">
        <x:v>0.05814223445837684</x:v>
      </x:c>
      <x:c r="L4276" s="19" t="n">
        <x:v>0.06669501747137588</x:v>
      </x:c>
      <x:c r="M4276" s="19" t="n">
        <x:v>0.05575054089251694</x:v>
      </x:c>
      <x:c r="N4276" s="19" t="n">
        <x:v>0.0629691360635104</x:v>
      </x:c>
      <x:c r="O4276" s="19" t="n">
        <x:v>0.04991999181653114</x:v>
      </x:c>
      <x:c r="P4276" s="19" t="n">
        <x:v>0.05215814793946152</x:v>
      </x:c>
      <x:c r="Q4276" s="19" t="n">
        <x:v>0.055234987767977375</x:v>
      </x:c>
      <x:c r="R4276" s="19" t="n">
        <x:v>0.06098356011211649</x:v>
      </x:c>
      <x:c r="S4276" s="21" t="n">
        <x:v>9162.24089611213</x:v>
      </x:c>
      <x:c r="T4276" s="21" t="n">
        <x:v>14518.172996246667</x:v>
      </x:c>
      <x:c r="U4276" s="21" t="n">
        <x:v>17702.455669258423</x:v>
      </x:c>
      <x:c r="V4276" s="21" t="n">
        <x:v>21047.659705427166</x:v>
      </x:c>
      <x:c r="W4276" s="21" t="n">
        <x:v>24730.853398086972</x:v>
      </x:c>
      <x:c r="X4276" s="21" t="n">
        <x:v>26073.425857582584</x:v>
      </x:c>
      <x:c r="Y4276" s="21" t="n">
        <x:v>27096.31943243702</x:v>
      </x:c>
      <x:c r="Z4276" s="21" t="n">
        <x:v>27899.188891418744</x:v>
      </x:c>
      <x:c r="AA4276" s="21" t="n">
        <x:v>28507.43351135649</x:v>
      </x:c>
      <x:c r="AB4276" s="21" t="n">
        <x:v>28900.869004288546</x:v>
      </x:c>
      <x:c r="AC4276" s="21" t="n">
        <x:v>37696.785657767665</x:v>
      </x:c>
      <x:c r="AD4276" s="25" t="n">
        <x:f>AC4276*(1+Inputs!$C$14)*(1-Inputs!$C$14/Inputs!$C$15)</x:f>
        <x:v>29912.39941943864</x:v>
      </x:c>
      <x:c r="AE4276" s="25" t="n">
        <x:f>AD4276/(B4276-Inputs!$C$14)</x:f>
        <x:v>496060.65930647997</x:v>
      </x:c>
      <x:c r="AF4276" s="25" t="n">
        <x:f>S4276/(1+B4276)^1+T4276/(1+B4276)^2+U4276/(1+B4276)^3+V4276/(1+B4276)^4+W4276/(1+B4276)^5+X4276/(1+B4276)^6+Y4276/(1+B4276)^7+Z4276/(1+B4276)^8+AA4276/(1+B4276)^9+AB4276/(1+B4276)^10+AE4276/(1+B4276)^10</x:f>
        <x:v>330963.6711397383</x:v>
      </x:c>
      <x:c r="AG4276" s="25" t="n">
        <x:f>(AF4276+Inputs!$C$12)/Inputs!$C$13</x:f>
        <x:v>289.89306371515056</x:v>
      </x:c>
      <x:c r="AH4276" s="25" t="n">
        <x:f>(S4276+Inputs!$C$11)*Inputs!$C$8-Inputs!$C$11</x:f>
        <x:v>2417.2909403703397</x:v>
      </x:c>
      <x:c r="AI4276" s="25" t="n">
        <x:f>Inputs!$C$12+AH4276-Inputs!$C$10*Inputs!$C$13</x:f>
        <x:v>24735.206355570335</x:v>
      </x:c>
      <x:c r="AJ4276" s="25" t="n">
        <x:f>(S4276+Inputs!$C$11)*(1-Inputs!$C$8)</x:f>
        <x:v>6744.949955741789</x:v>
      </x:c>
      <x:c r="AK4276" s="25" t="n">
        <x:f>AJ4276/(1+B4276)^(1-Inputs!$C$8)+T4276/(1+B4276)^(2-Inputs!$C$8)+U4276/(1+B4276)^(3-Inputs!$C$8)+V4276/(1+B4276)^(4-Inputs!$C$8)+W4276/(1+B4276)^(5-Inputs!$C$8)+X4276/(1+B4276)^(6-Inputs!$C$8)+Y4276/(1+B4276)^(7-Inputs!$C$8)+Z4276/(1+B4276)^(8-Inputs!$C$8)+AA4276/(1+B4276)^(9-Inputs!$C$8)+AB4276/(1+B4276)^(10-Inputs!$C$8)+AE4276/(1+B4276)^(10-Inputs!$C$8)</x:f>
        <x:v>343080.13836271176</x:v>
      </x:c>
      <x:c r="AL4276" s="25" t="n">
        <x:f>(AK4276+AI4276)/Inputs!$C$13</x:f>
        <x:v>293.4899478208636</x:v>
      </x:c>
      <x:c r="AM4276" s="26" t="n">
        <x:f>IF(AL4276&gt;=Inputs!$C$7,1,0)</x:f>
        <x:v>1</x:v>
      </x:c>
      <x:c r="AN4276" s="26" t="n">
        <x:f>IF(Inputs!$C$7&lt;=(1-Inputs!$C$16)*AL4276,1,0)</x:f>
        <x:v>0</x:v>
      </x:c>
    </x:row>
    <x:row r="4277" ht="20" customHeight="1">
      <x:c r="A4277" s="16" t="n">
        <x:v>4272</x:v>
      </x:c>
      <x:c r="B4277" s="19" t="n">
        <x:v>0.09414030294789745</x:v>
      </x:c>
      <x:c r="C4277" s="24" t="n">
        <x:v>0.5053537873359062</x:v>
      </x:c>
      <x:c r="D4277" s="19" t="n">
        <x:v>0.009700121549114727</x:v>
      </x:c>
      <x:c r="E4277" s="19" t="n">
        <x:v>0.06766882020806947</x:v>
      </x:c>
      <x:c r="F4277" s="19" t="n">
        <x:v>-0.1639203611176629</x:v>
      </x:c>
      <x:c r="G4277" s="19" t="n">
        <x:v>-0.05690514344225164</x:v>
      </x:c>
      <x:c r="H4277" s="19" t="n">
        <x:v>0.8087828804411004</x:v>
      </x:c>
      <x:c r="I4277" s="19" t="n">
        <x:v>0.06558167700757736</x:v>
      </x:c>
      <x:c r="J4277" s="19" t="n">
        <x:v>0.06492655160926802</x:v>
      </x:c>
      <x:c r="K4277" s="19" t="n">
        <x:v>0.06299039668555792</x:v>
      </x:c>
      <x:c r="L4277" s="19" t="n">
        <x:v>0.07147371308879087</x:v>
      </x:c>
      <x:c r="M4277" s="19" t="n">
        <x:v>0.06660126425940575</x:v>
      </x:c>
      <x:c r="N4277" s="19" t="n">
        <x:v>0.0695424421895666</x:v>
      </x:c>
      <x:c r="O4277" s="19" t="n">
        <x:v>0.06301496665700938</x:v>
      </x:c>
      <x:c r="P4277" s="19" t="n">
        <x:v>0.06477123202428743</x:v>
      </x:c>
      <x:c r="Q4277" s="19" t="n">
        <x:v>0.07386024478519516</x:v>
      </x:c>
      <x:c r="R4277" s="19" t="n">
        <x:v>0.05349444258668769</x:v>
      </x:c>
      <x:c r="S4277" s="21" t="n">
        <x:v>9795.567173277053</x:v>
      </x:c>
      <x:c r="T4277" s="21" t="n">
        <x:v>15434.665047925346</x:v>
      </x:c>
      <x:c r="U4277" s="21" t="n">
        <x:v>18855.937624732833</x:v>
      </x:c>
      <x:c r="V4277" s="21" t="n">
        <x:v>22582.260653105826</x:v>
      </x:c>
      <x:c r="W4277" s="21" t="n">
        <x:v>26751.32892822461</x:v>
      </x:c>
      <x:c r="X4277" s="21" t="n">
        <x:v>28410.77145353683</x:v>
      </x:c>
      <x:c r="Y4277" s="21" t="n">
        <x:v>29672.45329299564</x:v>
      </x:c>
      <x:c r="Z4277" s="21" t="n">
        <x:v>30649.823991175163</x:v>
      </x:c>
      <x:c r="AA4277" s="21" t="n">
        <x:v>31336.91696557798</x:v>
      </x:c>
      <x:c r="AB4277" s="21" t="n">
        <x:v>31710.441315201704</x:v>
      </x:c>
      <x:c r="AC4277" s="21" t="n">
        <x:v>41361.44519374135</x:v>
      </x:c>
      <x:c r="AD4277" s="25" t="n">
        <x:f>AC4277*(1+Inputs!$C$14)*(1-Inputs!$C$14/Inputs!$C$15)</x:f>
        <x:v>32820.306761233755</x:v>
      </x:c>
      <x:c r="AE4277" s="25" t="n">
        <x:f>AD4277/(B4277-Inputs!$C$14)</x:f>
        <x:v>554956.6898591713</x:v>
      </x:c>
      <x:c r="AF4277" s="25" t="n">
        <x:f>S4277/(1+B4277)^1+T4277/(1+B4277)^2+U4277/(1+B4277)^3+V4277/(1+B4277)^4+W4277/(1+B4277)^5+X4277/(1+B4277)^6+Y4277/(1+B4277)^7+Z4277/(1+B4277)^8+AA4277/(1+B4277)^9+AB4277/(1+B4277)^10+AE4277/(1+B4277)^10</x:f>
        <x:v>368886.6149889375</x:v>
      </x:c>
      <x:c r="AG4277" s="25" t="n">
        <x:f>(AF4277+Inputs!$C$12)/Inputs!$C$13</x:f>
        <x:v>320.15282033307994</x:v>
      </x:c>
      <x:c r="AH4277" s="25" t="n">
        <x:f>(S4277+Inputs!$C$11)*Inputs!$C$8-Inputs!$C$11</x:f>
        <x:v>2713.999963370894</x:v>
      </x:c>
      <x:c r="AI4277" s="25" t="n">
        <x:f>Inputs!$C$12+AH4277-Inputs!$C$10*Inputs!$C$13</x:f>
        <x:v>25031.91537857089</x:v>
      </x:c>
      <x:c r="AJ4277" s="25" t="n">
        <x:f>(S4277+Inputs!$C$11)*(1-Inputs!$C$8)</x:f>
        <x:v>7081.56720990616</x:v>
      </x:c>
      <x:c r="AK4277" s="25" t="n">
        <x:f>AJ4277/(1+B4277)^(1-Inputs!$C$8)+T4277/(1+B4277)^(2-Inputs!$C$8)+U4277/(1+B4277)^(3-Inputs!$C$8)+V4277/(1+B4277)^(4-Inputs!$C$8)+W4277/(1+B4277)^(5-Inputs!$C$8)+X4277/(1+B4277)^(6-Inputs!$C$8)+Y4277/(1+B4277)^(7-Inputs!$C$8)+Z4277/(1+B4277)^(8-Inputs!$C$8)+AA4277/(1+B4277)^(9-Inputs!$C$8)+AB4277/(1+B4277)^(10-Inputs!$C$8)+AE4277/(1+B4277)^(10-Inputs!$C$8)</x:f>
        <x:v>382180.1878668789</x:v>
      </x:c>
      <x:c r="AL4277" s="25" t="n">
        <x:f>(AK4277+AI4277)/Inputs!$C$13</x:f>
        <x:v>324.9257015774276</x:v>
      </x:c>
      <x:c r="AM4277" s="26" t="n">
        <x:f>IF(AL4277&gt;=Inputs!$C$7,1,0)</x:f>
        <x:v>1</x:v>
      </x:c>
      <x:c r="AN4277" s="26" t="n">
        <x:f>IF(Inputs!$C$7&lt;=(1-Inputs!$C$16)*AL4277,1,0)</x:f>
        <x:v>0</x:v>
      </x:c>
    </x:row>
    <x:row r="4278" ht="20" customHeight="1">
      <x:c r="A4278" s="16" t="n">
        <x:v>4273</x:v>
      </x:c>
      <x:c r="B4278" s="19" t="n">
        <x:v>0.07996607959512031</x:v>
      </x:c>
      <x:c r="C4278" s="24" t="n">
        <x:v>0.35232998454571884</x:v>
      </x:c>
      <x:c r="D4278" s="19" t="n">
        <x:v>0.01005070281247953</x:v>
      </x:c>
      <x:c r="E4278" s="19" t="n">
        <x:v>0.05264828602609242</x:v>
      </x:c>
      <x:c r="F4278" s="19" t="n">
        <x:v>-0.22136026350375348</x:v>
      </x:c>
      <x:c r="G4278" s="19" t="n">
        <x:v>-0.07807950975679148</x:v>
      </x:c>
      <x:c r="H4278" s="19" t="n">
        <x:v>0.5791540835350304</x:v>
      </x:c>
      <x:c r="I4278" s="19" t="n">
        <x:v>0.06851812919329518</x:v>
      </x:c>
      <x:c r="J4278" s="19" t="n">
        <x:v>0.06924956707538854</x:v>
      </x:c>
      <x:c r="K4278" s="19" t="n">
        <x:v>0.06897038273166459</x:v>
      </x:c>
      <x:c r="L4278" s="19" t="n">
        <x:v>0.06707214104697982</x:v>
      </x:c>
      <x:c r="M4278" s="19" t="n">
        <x:v>0.07207574338343078</x:v>
      </x:c>
      <x:c r="N4278" s="19" t="n">
        <x:v>0.06898620650142334</x:v>
      </x:c>
      <x:c r="O4278" s="19" t="n">
        <x:v>0.06169122402034532</x:v>
      </x:c>
      <x:c r="P4278" s="19" t="n">
        <x:v>0.07165924624441344</x:v>
      </x:c>
      <x:c r="Q4278" s="19" t="n">
        <x:v>0.07335016567488424</x:v>
      </x:c>
      <x:c r="R4278" s="19" t="n">
        <x:v>0.06393855763963188</x:v>
      </x:c>
      <x:c r="S4278" s="21" t="n">
        <x:v>8624.367521749493</x:v>
      </x:c>
      <x:c r="T4278" s="21" t="n">
        <x:v>13680.961949070299</x:v>
      </x:c>
      <x:c r="U4278" s="21" t="n">
        <x:v>16695.90493191553</x:v>
      </x:c>
      <x:c r="V4278" s="21" t="n">
        <x:v>19871.799808147734</x:v>
      </x:c>
      <x:c r="W4278" s="21" t="n">
        <x:v>23352.456269246726</x:v>
      </x:c>
      <x:c r="X4278" s="21" t="n">
        <x:v>24707.434108775567</x:v>
      </x:c>
      <x:c r="Y4278" s="21" t="n">
        <x:v>25735.236528908386</x:v>
      </x:c>
      <x:c r="Z4278" s="21" t="n">
        <x:v>26573.29230916581</x:v>
      </x:c>
      <x:c r="AA4278" s="21" t="n">
        <x:v>27239.31389813751</x:v>
      </x:c>
      <x:c r="AB4278" s="21" t="n">
        <x:v>27688.975374574155</x:v>
      </x:c>
      <x:c r="AC4278" s="21" t="n">
        <x:v>36116.054836401076</x:v>
      </x:c>
      <x:c r="AD4278" s="25" t="n">
        <x:f>AC4278*(1+Inputs!$C$14)*(1-Inputs!$C$14/Inputs!$C$15)</x:f>
        <x:v>28658.089512684248</x:v>
      </x:c>
      <x:c r="AE4278" s="25" t="n">
        <x:f>AD4278/(B4278-Inputs!$C$14)</x:f>
        <x:v>637326.8421602449</x:v>
      </x:c>
      <x:c r="AF4278" s="25" t="n">
        <x:f>S4278/(1+B4278)^1+T4278/(1+B4278)^2+U4278/(1+B4278)^3+V4278/(1+B4278)^4+W4278/(1+B4278)^5+X4278/(1+B4278)^6+Y4278/(1+B4278)^7+Z4278/(1+B4278)^8+AA4278/(1+B4278)^9+AB4278/(1+B4278)^10+AE4278/(1+B4278)^10</x:f>
        <x:v>430185.47060383344</x:v>
      </x:c>
      <x:c r="AG4278" s="25" t="n">
        <x:f>(AF4278+Inputs!$C$12)/Inputs!$C$13</x:f>
        <x:v>369.0648578384044</x:v>
      </x:c>
      <x:c r="AH4278" s="25" t="n">
        <x:f>(S4278+Inputs!$C$11)*Inputs!$C$8-Inputs!$C$11</x:f>
        <x:v>2165.3009485456532</x:v>
      </x:c>
      <x:c r="AI4278" s="25" t="n">
        <x:f>Inputs!$C$12+AH4278-Inputs!$C$10*Inputs!$C$13</x:f>
        <x:v>24483.216363745654</x:v>
      </x:c>
      <x:c r="AJ4278" s="25" t="n">
        <x:f>(S4278+Inputs!$C$11)*(1-Inputs!$C$8)</x:f>
        <x:v>6459.066573203841</x:v>
      </x:c>
      <x:c r="AK4278" s="25" t="n">
        <x:f>AJ4278/(1+B4278)^(1-Inputs!$C$8)+T4278/(1+B4278)^(2-Inputs!$C$8)+U4278/(1+B4278)^(3-Inputs!$C$8)+V4278/(1+B4278)^(4-Inputs!$C$8)+W4278/(1+B4278)^(5-Inputs!$C$8)+X4278/(1+B4278)^(6-Inputs!$C$8)+Y4278/(1+B4278)^(7-Inputs!$C$8)+Z4278/(1+B4278)^(8-Inputs!$C$8)+AA4278/(1+B4278)^(9-Inputs!$C$8)+AB4278/(1+B4278)^(10-Inputs!$C$8)+AE4278/(1+B4278)^(10-Inputs!$C$8)</x:f>
        <x:v>443894.019981343</x:v>
      </x:c>
      <x:c r="AL4278" s="25" t="n">
        <x:f>(AK4278+AI4278)/Inputs!$C$13</x:f>
        <x:v>373.73103822160306</x:v>
      </x:c>
      <x:c r="AM4278" s="26" t="n">
        <x:f>IF(AL4278&gt;=Inputs!$C$7,1,0)</x:f>
        <x:v>1</x:v>
      </x:c>
      <x:c r="AN4278" s="26" t="n">
        <x:f>IF(Inputs!$C$7&lt;=(1-Inputs!$C$16)*AL4278,1,0)</x:f>
        <x:v>1</x:v>
      </x:c>
    </x:row>
    <x:row r="4279" ht="20" customHeight="1">
      <x:c r="A4279" s="16" t="n">
        <x:v>4274</x:v>
      </x:c>
      <x:c r="B4279" s="19" t="n">
        <x:v>0.0951409133467302</x:v>
      </x:c>
      <x:c r="C4279" s="24" t="n">
        <x:v>0.49629380799441947</x:v>
      </x:c>
      <x:c r="D4279" s="19" t="n">
        <x:v>0.013851265177403605</x:v>
      </x:c>
      <x:c r="E4279" s="19" t="n">
        <x:v>0.054846978895676274</x:v>
      </x:c>
      <x:c r="F4279" s="19" t="n">
        <x:v>-0.17198856495448242</x:v>
      </x:c>
      <x:c r="G4279" s="19" t="n">
        <x:v>-0.06911232219993452</x:v>
      </x:c>
      <x:c r="H4279" s="19" t="n">
        <x:v>0.8664589425200404</x:v>
      </x:c>
      <x:c r="I4279" s="19" t="n">
        <x:v>0.0665409083000975</x:v>
      </x:c>
      <x:c r="J4279" s="19" t="n">
        <x:v>0.05906076555853474</x:v>
      </x:c>
      <x:c r="K4279" s="19" t="n">
        <x:v>0.053698107893541194</x:v>
      </x:c>
      <x:c r="L4279" s="19" t="n">
        <x:v>0.0584382540945478</x:v>
      </x:c>
      <x:c r="M4279" s="19" t="n">
        <x:v>0.058093135162670256</x:v>
      </x:c>
      <x:c r="N4279" s="19" t="n">
        <x:v>0.05694299958333545</x:v>
      </x:c>
      <x:c r="O4279" s="19" t="n">
        <x:v>0.06788857484061396</x:v>
      </x:c>
      <x:c r="P4279" s="19" t="n">
        <x:v>0.06666503073054286</x:v>
      </x:c>
      <x:c r="Q4279" s="19" t="n">
        <x:v>0.06773407929195059</x:v>
      </x:c>
      <x:c r="R4279" s="19" t="n">
        <x:v>0.06682922879480771</x:v>
      </x:c>
      <x:c r="S4279" s="21" t="n">
        <x:v>9566.546157596003</x:v>
      </x:c>
      <x:c r="T4279" s="21" t="n">
        <x:v>15134.462061074899</x:v>
      </x:c>
      <x:c r="U4279" s="21" t="n">
        <x:v>18487.53084944711</x:v>
      </x:c>
      <x:c r="V4279" s="21" t="n">
        <x:v>22077.006577014075</x:v>
      </x:c>
      <x:c r="W4279" s="21" t="n">
        <x:v>26036.49920183929</x:v>
      </x:c>
      <x:c r="X4279" s="21" t="n">
        <x:v>27508.032445469278</x:v>
      </x:c>
      <x:c r="Y4279" s="21" t="n">
        <x:v>28603.929668594214</x:v>
      </x:c>
      <x:c r="Z4279" s="21" t="n">
        <x:v>29509.93146890763</x:v>
      </x:c>
      <x:c r="AA4279" s="21" t="n">
        <x:v>30158.50777536941</x:v>
      </x:c>
      <x:c r="AB4279" s="21" t="n">
        <x:v>30534.257135718308</x:v>
      </x:c>
      <x:c r="AC4279" s="21" t="n">
        <x:v>39827.29191615432</x:v>
      </x:c>
      <x:c r="AD4279" s="25" t="n">
        <x:f>AC4279*(1+Inputs!$C$14)*(1-Inputs!$C$14/Inputs!$C$15)</x:f>
        <x:v>31602.95613546845</x:v>
      </x:c>
      <x:c r="AE4279" s="25" t="n">
        <x:f>AD4279/(B4279-Inputs!$C$14)</x:f>
        <x:v>525481.8122443209</x:v>
      </x:c>
      <x:c r="AF4279" s="25" t="n">
        <x:f>S4279/(1+B4279)^1+T4279/(1+B4279)^2+U4279/(1+B4279)^3+V4279/(1+B4279)^4+W4279/(1+B4279)^5+X4279/(1+B4279)^6+Y4279/(1+B4279)^7+Z4279/(1+B4279)^8+AA4279/(1+B4279)^9+AB4279/(1+B4279)^10+AE4279/(1+B4279)^10</x:f>
        <x:v>350037.6419332151</x:v>
      </x:c>
      <x:c r="AG4279" s="25" t="n">
        <x:f>(AF4279+Inputs!$C$12)/Inputs!$C$13</x:f>
        <x:v>305.1127079559362</x:v>
      </x:c>
      <x:c r="AH4279" s="25" t="n">
        <x:f>(S4279+Inputs!$C$11)*Inputs!$C$8-Inputs!$C$11</x:f>
        <x:v>2606.7051861614154</x:v>
      </x:c>
      <x:c r="AI4279" s="25" t="n">
        <x:f>Inputs!$C$12+AH4279-Inputs!$C$10*Inputs!$C$13</x:f>
        <x:v>24924.620601361414</x:v>
      </x:c>
      <x:c r="AJ4279" s="25" t="n">
        <x:f>(S4279+Inputs!$C$11)*(1-Inputs!$C$8)</x:f>
        <x:v>6959.840971434589</x:v>
      </x:c>
      <x:c r="AK4279" s="25" t="n">
        <x:f>AJ4279/(1+B4279)^(1-Inputs!$C$8)+T4279/(1+B4279)^(2-Inputs!$C$8)+U4279/(1+B4279)^(3-Inputs!$C$8)+V4279/(1+B4279)^(4-Inputs!$C$8)+W4279/(1+B4279)^(5-Inputs!$C$8)+X4279/(1+B4279)^(6-Inputs!$C$8)+Y4279/(1+B4279)^(7-Inputs!$C$8)+Z4279/(1+B4279)^(8-Inputs!$C$8)+AA4279/(1+B4279)^(9-Inputs!$C$8)+AB4279/(1+B4279)^(10-Inputs!$C$8)+AE4279/(1+B4279)^(10-Inputs!$C$8)</x:f>
        <x:v>362779.63451530156</x:v>
      </x:c>
      <x:c r="AL4279" s="25" t="n">
        <x:f>(AK4279+AI4279)/Inputs!$C$13</x:f>
        <x:v>309.3598547153284</x:v>
      </x:c>
      <x:c r="AM4279" s="26" t="n">
        <x:f>IF(AL4279&gt;=Inputs!$C$7,1,0)</x:f>
        <x:v>1</x:v>
      </x:c>
      <x:c r="AN4279" s="26" t="n">
        <x:f>IF(Inputs!$C$7&lt;=(1-Inputs!$C$16)*AL4279,1,0)</x:f>
        <x:v>0</x:v>
      </x:c>
    </x:row>
    <x:row r="4280" ht="20" customHeight="1">
      <x:c r="A4280" s="16" t="n">
        <x:v>4275</x:v>
      </x:c>
      <x:c r="B4280" s="19" t="n">
        <x:v>0.07951190210349693</x:v>
      </x:c>
      <x:c r="C4280" s="24" t="n">
        <x:v>0.5520671992564701</x:v>
      </x:c>
      <x:c r="D4280" s="19" t="n">
        <x:v>0.012048665833593476</x:v>
      </x:c>
      <x:c r="E4280" s="19" t="n">
        <x:v>0.05467151510994171</x:v>
      </x:c>
      <x:c r="F4280" s="19" t="n">
        <x:v>-0.15232121674534826</x:v>
      </x:c>
      <x:c r="G4280" s="19" t="n">
        <x:v>-0.0852144378957729</x:v>
      </x:c>
      <x:c r="H4280" s="19" t="n">
        <x:v>0.8023419614144984</x:v>
      </x:c>
      <x:c r="I4280" s="19" t="n">
        <x:v>0.05656964977159419</x:v>
      </x:c>
      <x:c r="J4280" s="19" t="n">
        <x:v>0.07030367907895312</x:v>
      </x:c>
      <x:c r="K4280" s="19" t="n">
        <x:v>0.06779504860357406</x:v>
      </x:c>
      <x:c r="L4280" s="19" t="n">
        <x:v>0.06389759209293402</x:v>
      </x:c>
      <x:c r="M4280" s="19" t="n">
        <x:v>0.054656270959068255</x:v>
      </x:c>
      <x:c r="N4280" s="19" t="n">
        <x:v>0.07234784461471122</x:v>
      </x:c>
      <x:c r="O4280" s="19" t="n">
        <x:v>0.0653898888826086</x:v>
      </x:c>
      <x:c r="P4280" s="19" t="n">
        <x:v>0.06247257353809914</x:v>
      </x:c>
      <x:c r="Q4280" s="19" t="n">
        <x:v>0.057485586691103666</x:v>
      </x:c>
      <x:c r="R4280" s="19" t="n">
        <x:v>0.0635490171944582</x:v>
      </x:c>
      <x:c r="S4280" s="21" t="n">
        <x:v>9845.382225931271</x:v>
      </x:c>
      <x:c r="T4280" s="21" t="n">
        <x:v>15518.174088271455</x:v>
      </x:c>
      <x:c r="U4280" s="21" t="n">
        <x:v>18867.629207816062</x:v>
      </x:c>
      <x:c r="V4280" s="21" t="n">
        <x:v>22383.311510195683</x:v>
      </x:c>
      <x:c r="W4280" s="21" t="n">
        <x:v>26235.5203127065</x:v>
      </x:c>
      <x:c r="X4280" s="21" t="n">
        <x:v>27650.058205024216</x:v>
      </x:c>
      <x:c r="Y4280" s="21" t="n">
        <x:v>28777.532144971286</x:v>
      </x:c>
      <x:c r="Z4280" s="21" t="n">
        <x:v>29657.314187923002</x:v>
      </x:c>
      <x:c r="AA4280" s="21" t="n">
        <x:v>30281.51806636834</x:v>
      </x:c>
      <x:c r="AB4280" s="21" t="n">
        <x:v>30636.70605316054</x:v>
      </x:c>
      <x:c r="AC4280" s="21" t="n">
        <x:v>39960.92093890506</x:v>
      </x:c>
      <x:c r="AD4280" s="25" t="n">
        <x:f>AC4280*(1+Inputs!$C$14)*(1-Inputs!$C$14/Inputs!$C$15)</x:f>
        <x:v>31708.99076502116</x:v>
      </x:c>
      <x:c r="AE4280" s="25" t="n">
        <x:f>AD4280/(B4280-Inputs!$C$14)</x:f>
        <x:v>712371.0573251385</x:v>
      </x:c>
      <x:c r="AF4280" s="25" t="n">
        <x:f>S4280/(1+B4280)^1+T4280/(1+B4280)^2+U4280/(1+B4280)^3+V4280/(1+B4280)^4+W4280/(1+B4280)^5+X4280/(1+B4280)^6+Y4280/(1+B4280)^7+Z4280/(1+B4280)^8+AA4280/(1+B4280)^9+AB4280/(1+B4280)^10+AE4280/(1+B4280)^10</x:f>
        <x:v>483135.5039129793</x:v>
      </x:c>
      <x:c r="AG4280" s="25" t="n">
        <x:f>(AF4280+Inputs!$C$12)/Inputs!$C$13</x:f>
        <x:v>411.3151411291052</x:v>
      </x:c>
      <x:c r="AH4280" s="25" t="n">
        <x:f>(S4280+Inputs!$C$11)*Inputs!$C$8-Inputs!$C$11</x:f>
        <x:v>2737.337974340404</x:v>
      </x:c>
      <x:c r="AI4280" s="25" t="n">
        <x:f>Inputs!$C$12+AH4280-Inputs!$C$10*Inputs!$C$13</x:f>
        <x:v>25055.253389540405</x:v>
      </x:c>
      <x:c r="AJ4280" s="25" t="n">
        <x:f>(S4280+Inputs!$C$11)*(1-Inputs!$C$8)</x:f>
        <x:v>7108.044251590868</x:v>
      </x:c>
      <x:c r="AK4280" s="25" t="n">
        <x:f>AJ4280/(1+B4280)^(1-Inputs!$C$8)+T4280/(1+B4280)^(2-Inputs!$C$8)+U4280/(1+B4280)^(3-Inputs!$C$8)+V4280/(1+B4280)^(4-Inputs!$C$8)+W4280/(1+B4280)^(5-Inputs!$C$8)+X4280/(1+B4280)^(6-Inputs!$C$8)+Y4280/(1+B4280)^(7-Inputs!$C$8)+Z4280/(1+B4280)^(8-Inputs!$C$8)+AA4280/(1+B4280)^(9-Inputs!$C$8)+AB4280/(1+B4280)^(10-Inputs!$C$8)+AE4280/(1+B4280)^(10-Inputs!$C$8)</x:f>
        <x:v>498138.8324794128</x:v>
      </x:c>
      <x:c r="AL4280" s="25" t="n">
        <x:f>(AK4280+AI4280)/Inputs!$C$13</x:f>
        <x:v>417.47090535190296</x:v>
      </x:c>
      <x:c r="AM4280" s="26" t="n">
        <x:f>IF(AL4280&gt;=Inputs!$C$7,1,0)</x:f>
        <x:v>1</x:v>
      </x:c>
      <x:c r="AN4280" s="26" t="n">
        <x:f>IF(Inputs!$C$7&lt;=(1-Inputs!$C$16)*AL4280,1,0)</x:f>
        <x:v>1</x:v>
      </x:c>
    </x:row>
    <x:row r="4281" ht="20" customHeight="1">
      <x:c r="A4281" s="16" t="n">
        <x:v>4276</x:v>
      </x:c>
      <x:c r="B4281" s="19" t="n">
        <x:v>0.08190247662926924</x:v>
      </x:c>
      <x:c r="C4281" s="24" t="n">
        <x:v>0.536727124476414</x:v>
      </x:c>
      <x:c r="D4281" s="19" t="n">
        <x:v>0.03310568086086363</x:v>
      </x:c>
      <x:c r="E4281" s="19" t="n">
        <x:v>0.04870358593665259</x:v>
      </x:c>
      <x:c r="F4281" s="19" t="n">
        <x:v>-0.1682999451838771</x:v>
      </x:c>
      <x:c r="G4281" s="19" t="n">
        <x:v>-0.09278719160875368</x:v>
      </x:c>
      <x:c r="H4281" s="19" t="n">
        <x:v>0.49365285549131954</x:v>
      </x:c>
      <x:c r="I4281" s="19" t="n">
        <x:v>0.048718163082520506</x:v>
      </x:c>
      <x:c r="J4281" s="19" t="n">
        <x:v>0.05853962000564593</x:v>
      </x:c>
      <x:c r="K4281" s="19" t="n">
        <x:v>0.055589805937637495</x:v>
      </x:c>
      <x:c r="L4281" s="19" t="n">
        <x:v>0.059876164081457545</x:v>
      </x:c>
      <x:c r="M4281" s="19" t="n">
        <x:v>0.058644698703902806</x:v>
      </x:c>
      <x:c r="N4281" s="19" t="n">
        <x:v>0.06043231292398446</x:v>
      </x:c>
      <x:c r="O4281" s="19" t="n">
        <x:v>0.05412989480312376</x:v>
      </x:c>
      <x:c r="P4281" s="19" t="n">
        <x:v>0.05551306336148741</x:v>
      </x:c>
      <x:c r="Q4281" s="19" t="n">
        <x:v>0.0510557268510604</x:v>
      </x:c>
      <x:c r="R4281" s="19" t="n">
        <x:v>0.05141396152740867</x:v>
      </x:c>
      <x:c r="S4281" s="21" t="n">
        <x:v>9528.679835427705</x:v>
      </x:c>
      <x:c r="T4281" s="21" t="n">
        <x:v>15145.499700203787</x:v>
      </x:c>
      <x:c r="U4281" s="21" t="n">
        <x:v>18509.897041031036</x:v>
      </x:c>
      <x:c r="V4281" s="21" t="n">
        <x:v>22026.728678867734</x:v>
      </x:c>
      <x:c r="W4281" s="21" t="n">
        <x:v>26001.750647327026</x:v>
      </x:c>
      <x:c r="X4281" s="21" t="n">
        <x:v>27636.44366968043</x:v>
      </x:c>
      <x:c r="Y4281" s="21" t="n">
        <x:v>28934.99495354349</x:v>
      </x:c>
      <x:c r="Z4281" s="21" t="n">
        <x:v>29947.057343175704</x:v>
      </x:c>
      <x:c r="AA4281" s="21" t="n">
        <x:v>30657.22233922781</x:v>
      </x:c>
      <x:c r="AB4281" s="21" t="n">
        <x:v>31031.939624746996</x:v>
      </x:c>
      <x:c r="AC4281" s="21" t="n">
        <x:v>40476.44298880043</x:v>
      </x:c>
      <x:c r="AD4281" s="25" t="n">
        <x:f>AC4281*(1+Inputs!$C$14)*(1-Inputs!$C$14/Inputs!$C$15)</x:f>
        <x:v>32118.05751161314</x:v>
      </x:c>
      <x:c r="AE4281" s="25" t="n">
        <x:f>AD4281/(B4281-Inputs!$C$14)</x:f>
        <x:v>684783.8284848703</x:v>
      </x:c>
      <x:c r="AF4281" s="25" t="n">
        <x:f>S4281/(1+B4281)^1+T4281/(1+B4281)^2+U4281/(1+B4281)^3+V4281/(1+B4281)^4+W4281/(1+B4281)^5+X4281/(1+B4281)^6+Y4281/(1+B4281)^7+Z4281/(1+B4281)^8+AA4281/(1+B4281)^9+AB4281/(1+B4281)^10+AE4281/(1+B4281)^10</x:f>
        <x:v>460715.4660903203</x:v>
      </x:c>
      <x:c r="AG4281" s="25" t="n">
        <x:f>(AF4281+Inputs!$C$12)/Inputs!$C$13</x:f>
        <x:v>393.42557826773583</x:v>
      </x:c>
      <x:c r="AH4281" s="25" t="n">
        <x:f>(S4281+Inputs!$C$11)*Inputs!$C$8-Inputs!$C$11</x:f>
        <x:v>2588.9650735839386</x:v>
      </x:c>
      <x:c r="AI4281" s="25" t="n">
        <x:f>Inputs!$C$12+AH4281-Inputs!$C$10*Inputs!$C$13</x:f>
        <x:v>24906.880488783936</x:v>
      </x:c>
      <x:c r="AJ4281" s="25" t="n">
        <x:f>(S4281+Inputs!$C$11)*(1-Inputs!$C$8)</x:f>
        <x:v>6939.7147618437675</x:v>
      </x:c>
      <x:c r="AK4281" s="25" t="n">
        <x:f>AJ4281/(1+B4281)^(1-Inputs!$C$8)+T4281/(1+B4281)^(2-Inputs!$C$8)+U4281/(1+B4281)^(3-Inputs!$C$8)+V4281/(1+B4281)^(4-Inputs!$C$8)+W4281/(1+B4281)^(5-Inputs!$C$8)+X4281/(1+B4281)^(6-Inputs!$C$8)+Y4281/(1+B4281)^(7-Inputs!$C$8)+Z4281/(1+B4281)^(8-Inputs!$C$8)+AA4281/(1+B4281)^(9-Inputs!$C$8)+AB4281/(1+B4281)^(10-Inputs!$C$8)+AE4281/(1+B4281)^(10-Inputs!$C$8)</x:f>
        <x:v>475541.1107707424</x:v>
      </x:c>
      <x:c r="AL4281" s="25" t="n">
        <x:f>(AK4281+AI4281)/Inputs!$C$13</x:f>
        <x:v>399.3211728409817</x:v>
      </x:c>
      <x:c r="AM4281" s="26" t="n">
        <x:f>IF(AL4281&gt;=Inputs!$C$7,1,0)</x:f>
        <x:v>1</x:v>
      </x:c>
      <x:c r="AN4281" s="26" t="n">
        <x:f>IF(Inputs!$C$7&lt;=(1-Inputs!$C$16)*AL4281,1,0)</x:f>
        <x:v>1</x:v>
      </x:c>
    </x:row>
    <x:row r="4282" ht="20" customHeight="1">
      <x:c r="A4282" s="16" t="n">
        <x:v>4277</x:v>
      </x:c>
      <x:c r="B4282" s="19" t="n">
        <x:v>0.07500150607820558</x:v>
      </x:c>
      <x:c r="C4282" s="24" t="n">
        <x:v>0.4962365928234078</x:v>
      </x:c>
      <x:c r="D4282" s="19" t="n">
        <x:v>0.04031611390521875</x:v>
      </x:c>
      <x:c r="E4282" s="19" t="n">
        <x:v>0.041530310453631786</x:v>
      </x:c>
      <x:c r="F4282" s="19" t="n">
        <x:v>-0.21494368978376205</x:v>
      </x:c>
      <x:c r="G4282" s="19" t="n">
        <x:v>-0.08845354324267135</x:v>
      </x:c>
      <x:c r="H4282" s="19" t="n">
        <x:v>0.6280613296193849</x:v>
      </x:c>
      <x:c r="I4282" s="19" t="n">
        <x:v>0.06054691207662359</x:v>
      </x:c>
      <x:c r="J4282" s="19" t="n">
        <x:v>0.0754004299671044</x:v>
      </x:c>
      <x:c r="K4282" s="19" t="n">
        <x:v>0.06796868373407391</x:v>
      </x:c>
      <x:c r="L4282" s="19" t="n">
        <x:v>0.07387277481128535</x:v>
      </x:c>
      <x:c r="M4282" s="19" t="n">
        <x:v>0.07119898467227927</x:v>
      </x:c>
      <x:c r="N4282" s="19" t="n">
        <x:v>0.06686809806226734</x:v>
      </x:c>
      <x:c r="O4282" s="19" t="n">
        <x:v>0.06412751392190216</x:v>
      </x:c>
      <x:c r="P4282" s="19" t="n">
        <x:v>0.06511971298167168</x:v>
      </x:c>
      <x:c r="Q4282" s="19" t="n">
        <x:v>0.06911802760975093</x:v>
      </x:c>
      <x:c r="R4282" s="19" t="n">
        <x:v>0.06640941339113056</x:v>
      </x:c>
      <x:c r="S4282" s="21" t="n">
        <x:v>8751.495387335606</x:v>
      </x:c>
      <x:c r="T4282" s="21" t="n">
        <x:v>14179.43769848722</x:v>
      </x:c>
      <x:c r="U4282" s="21" t="n">
        <x:v>17797.104780346206</x:v>
      </x:c>
      <x:c r="V4282" s="21" t="n">
        <x:v>21706.288285234168</x:v>
      </x:c>
      <x:c r="W4282" s="21" t="n">
        <x:v>26120.320963396047</x:v>
      </x:c>
      <x:c r="X4282" s="21" t="n">
        <x:v>27896.90120542064</x:v>
      </x:c>
      <x:c r="Y4282" s="21" t="n">
        <x:v>29236.519723539066</x:v>
      </x:c>
      <x:c r="Z4282" s="21" t="n">
        <x:v>30290.29954592491</x:v>
      </x:c>
      <x:c r="AA4282" s="21" t="n">
        <x:v>31030.65707536092</x:v>
      </x:c>
      <x:c r="AB4282" s="21" t="n">
        <x:v>31428.72172747559</x:v>
      </x:c>
      <x:c r="AC4282" s="21" t="n">
        <x:v>40993.98486192467</x:v>
      </x:c>
      <x:c r="AD4282" s="25" t="n">
        <x:f>AC4282*(1+Inputs!$C$14)*(1-Inputs!$C$14/Inputs!$C$15)</x:f>
        <x:v>32528.726987937218</x:v>
      </x:c>
      <x:c r="AE4282" s="25" t="n">
        <x:f>AD4282/(B4282-Inputs!$C$14)</x:f>
        <x:v>813187.5565970296</x:v>
      </x:c>
      <x:c r="AF4282" s="25" t="n">
        <x:f>S4282/(1+B4282)^1+T4282/(1+B4282)^2+U4282/(1+B4282)^3+V4282/(1+B4282)^4+W4282/(1+B4282)^5+X4282/(1+B4282)^6+Y4282/(1+B4282)^7+Z4282/(1+B4282)^8+AA4282/(1+B4282)^9+AB4282/(1+B4282)^10+AE4282/(1+B4282)^10</x:f>
        <x:v>547848.2340718567</x:v>
      </x:c>
      <x:c r="AG4282" s="25" t="n">
        <x:f>(AF4282+Inputs!$C$12)/Inputs!$C$13</x:f>
        <x:v>462.9512027301278</x:v>
      </x:c>
      <x:c r="AH4282" s="25" t="n">
        <x:f>(S4282+Inputs!$C$11)*Inputs!$C$8-Inputs!$C$11</x:f>
        <x:v>2224.859482833942</x:v>
      </x:c>
      <x:c r="AI4282" s="25" t="n">
        <x:f>Inputs!$C$12+AH4282-Inputs!$C$10*Inputs!$C$13</x:f>
        <x:v>24542.77489803394</x:v>
      </x:c>
      <x:c r="AJ4282" s="25" t="n">
        <x:f>(S4282+Inputs!$C$11)*(1-Inputs!$C$8)</x:f>
        <x:v>6526.635904501665</x:v>
      </x:c>
      <x:c r="AK4282" s="25" t="n">
        <x:f>AJ4282/(1+B4282)^(1-Inputs!$C$8)+T4282/(1+B4282)^(2-Inputs!$C$8)+U4282/(1+B4282)^(3-Inputs!$C$8)+V4282/(1+B4282)^(4-Inputs!$C$8)+W4282/(1+B4282)^(5-Inputs!$C$8)+X4282/(1+B4282)^(6-Inputs!$C$8)+Y4282/(1+B4282)^(7-Inputs!$C$8)+Z4282/(1+B4282)^(8-Inputs!$C$8)+AA4282/(1+B4282)^(9-Inputs!$C$8)+AB4282/(1+B4282)^(10-Inputs!$C$8)+AE4282/(1+B4282)^(10-Inputs!$C$8)</x:f>
        <x:v>564587.7339686755</x:v>
      </x:c>
      <x:c r="AL4282" s="25" t="n">
        <x:f>(AK4282+AI4282)/Inputs!$C$13</x:f>
        <x:v>470.08338501864375</x:v>
      </x:c>
      <x:c r="AM4282" s="26" t="n">
        <x:f>IF(AL4282&gt;=Inputs!$C$7,1,0)</x:f>
        <x:v>1</x:v>
      </x:c>
      <x:c r="AN4282" s="26" t="n">
        <x:f>IF(Inputs!$C$7&lt;=(1-Inputs!$C$16)*AL4282,1,0)</x:f>
        <x:v>1</x:v>
      </x:c>
    </x:row>
    <x:row r="4283" ht="20" customHeight="1">
      <x:c r="A4283" s="16" t="n">
        <x:v>4278</x:v>
      </x:c>
      <x:c r="B4283" s="19" t="n">
        <x:v>0.09716547156454208</x:v>
      </x:c>
      <x:c r="C4283" s="24" t="n">
        <x:v>0.740362576716592</x:v>
      </x:c>
      <x:c r="D4283" s="19" t="n">
        <x:v>0.04744665276561051</x:v>
      </x:c>
      <x:c r="E4283" s="19" t="n">
        <x:v>0.060358061058087456</x:v>
      </x:c>
      <x:c r="F4283" s="19" t="n">
        <x:v>-0.19786992262200898</x:v>
      </x:c>
      <x:c r="G4283" s="19" t="n">
        <x:v>-0.09135951062345213</x:v>
      </x:c>
      <x:c r="H4283" s="19" t="n">
        <x:v>0.8059613182599321</x:v>
      </x:c>
      <x:c r="I4283" s="19" t="n">
        <x:v>0.05724202288063339</x:v>
      </x:c>
      <x:c r="J4283" s="19" t="n">
        <x:v>0.05539781827343518</x:v>
      </x:c>
      <x:c r="K4283" s="19" t="n">
        <x:v>0.05457780214485524</x:v>
      </x:c>
      <x:c r="L4283" s="19" t="n">
        <x:v>0.050021963027794526</x:v>
      </x:c>
      <x:c r="M4283" s="19" t="n">
        <x:v>0.046242248755391985</x:v>
      </x:c>
      <x:c r="N4283" s="19" t="n">
        <x:v>0.053074183955205856</x:v>
      </x:c>
      <x:c r="O4283" s="19" t="n">
        <x:v>0.055407325099930634</x:v>
      </x:c>
      <x:c r="P4283" s="19" t="n">
        <x:v>0.05662754266810793</x:v>
      </x:c>
      <x:c r="Q4283" s="19" t="n">
        <x:v>0.05165913832157344</x:v>
      </x:c>
      <x:c r="R4283" s="19" t="n">
        <x:v>0.05186152085621075</x:v>
      </x:c>
      <x:c r="S4283" s="21" t="n">
        <x:v>9091.421151422752</x:v>
      </x:c>
      <x:c r="T4283" s="21" t="n">
        <x:v>15099.354737172871</x:v>
      </x:c>
      <x:c r="U4283" s="21" t="n">
        <x:v>19498.569373948812</x:v>
      </x:c>
      <x:c r="V4283" s="21" t="n">
        <x:v>24464.325502236836</x:v>
      </x:c>
      <x:c r="W4283" s="21" t="n">
        <x:v>30136.17755947052</x:v>
      </x:c>
      <x:c r="X4283" s="21" t="n">
        <x:v>32481.766456626174</x:v>
      </x:c>
      <x:c r="Y4283" s="21" t="n">
        <x:v>34279.73590969383</x:v>
      </x:c>
      <x:c r="Z4283" s="21" t="n">
        <x:v>35655.21381538534</x:v>
      </x:c>
      <x:c r="AA4283" s="21" t="n">
        <x:v>36527.76301125678</x:v>
      </x:c>
      <x:c r="AB4283" s="21" t="n">
        <x:v>36841.71846643396</x:v>
      </x:c>
      <x:c r="AC4283" s="21" t="n">
        <x:v>48054.415391000824</x:v>
      </x:c>
      <x:c r="AD4283" s="25" t="n">
        <x:f>AC4283*(1+Inputs!$C$14)*(1-Inputs!$C$14/Inputs!$C$15)</x:f>
        <x:v>38131.17861275915</x:v>
      </x:c>
      <x:c r="AE4283" s="25" t="n">
        <x:f>AD4283/(B4283-Inputs!$C$14)</x:f>
        <x:v>613381.957107334</x:v>
      </x:c>
      <x:c r="AF4283" s="25" t="n">
        <x:f>S4283/(1+B4283)^1+T4283/(1+B4283)^2+U4283/(1+B4283)^3+V4283/(1+B4283)^4+W4283/(1+B4283)^5+X4283/(1+B4283)^6+Y4283/(1+B4283)^7+Z4283/(1+B4283)^8+AA4283/(1+B4283)^9+AB4283/(1+B4283)^10+AE4283/(1+B4283)^10</x:f>
        <x:v>398041.0655705129</x:v>
      </x:c>
      <x:c r="AG4283" s="25" t="n">
        <x:f>(AF4283+Inputs!$C$12)/Inputs!$C$13</x:f>
        <x:v>343.4159557699284</x:v>
      </x:c>
      <x:c r="AH4283" s="25" t="n">
        <x:f>(S4283+Inputs!$C$11)*Inputs!$C$8-Inputs!$C$11</x:f>
        <x:v>2384.112375050111</x:v>
      </x:c>
      <x:c r="AI4283" s="25" t="n">
        <x:f>Inputs!$C$12+AH4283-Inputs!$C$10*Inputs!$C$13</x:f>
        <x:v>24702.02779025011</x:v>
      </x:c>
      <x:c r="AJ4283" s="25" t="n">
        <x:f>(S4283+Inputs!$C$11)*(1-Inputs!$C$8)</x:f>
        <x:v>6707.308776372641</x:v>
      </x:c>
      <x:c r="AK4283" s="25" t="n">
        <x:f>AJ4283/(1+B4283)^(1-Inputs!$C$8)+T4283/(1+B4283)^(2-Inputs!$C$8)+U4283/(1+B4283)^(3-Inputs!$C$8)+V4283/(1+B4283)^(4-Inputs!$C$8)+W4283/(1+B4283)^(5-Inputs!$C$8)+X4283/(1+B4283)^(6-Inputs!$C$8)+Y4283/(1+B4283)^(7-Inputs!$C$8)+Z4283/(1+B4283)^(8-Inputs!$C$8)+AA4283/(1+B4283)^(9-Inputs!$C$8)+AB4283/(1+B4283)^(10-Inputs!$C$8)+AE4283/(1+B4283)^(10-Inputs!$C$8)</x:f>
        <x:v>413444.9721820534</x:v>
      </x:c>
      <x:c r="AL4283" s="25" t="n">
        <x:f>(AK4283+AI4283)/Inputs!$C$13</x:f>
        <x:v>349.60950380748943</x:v>
      </x:c>
      <x:c r="AM4283" s="26" t="n">
        <x:f>IF(AL4283&gt;=Inputs!$C$7,1,0)</x:f>
        <x:v>1</x:v>
      </x:c>
      <x:c r="AN4283" s="26" t="n">
        <x:f>IF(Inputs!$C$7&lt;=(1-Inputs!$C$16)*AL4283,1,0)</x:f>
        <x:v>1</x:v>
      </x:c>
    </x:row>
    <x:row r="4284" ht="20" customHeight="1">
      <x:c r="A4284" s="16" t="n">
        <x:v>4279</x:v>
      </x:c>
      <x:c r="B4284" s="19" t="n">
        <x:v>0.0939752974363923</x:v>
      </x:c>
      <x:c r="C4284" s="24" t="n">
        <x:v>0.4085571997185582</x:v>
      </x:c>
      <x:c r="D4284" s="19" t="n">
        <x:v>0.0396784997126062</x:v>
      </x:c>
      <x:c r="E4284" s="19" t="n">
        <x:v>0.05205357730451937</x:v>
      </x:c>
      <x:c r="F4284" s="19" t="n">
        <x:v>-0.14450804670705</x:v>
      </x:c>
      <x:c r="G4284" s="19" t="n">
        <x:v>-0.08754173448317999</x:v>
      </x:c>
      <x:c r="H4284" s="19" t="n">
        <x:v>0.7546553512815706</x:v>
      </x:c>
      <x:c r="I4284" s="19" t="n">
        <x:v>0.07585724048845463</x:v>
      </x:c>
      <x:c r="J4284" s="19" t="n">
        <x:v>0.07563289842989776</x:v>
      </x:c>
      <x:c r="K4284" s="19" t="n">
        <x:v>0.06401952314009464</x:v>
      </x:c>
      <x:c r="L4284" s="19" t="n">
        <x:v>0.06907375012463604</x:v>
      </x:c>
      <x:c r="M4284" s="19" t="n">
        <x:v>0.07077372874698198</x:v>
      </x:c>
      <x:c r="N4284" s="19" t="n">
        <x:v>0.07133184523000523</x:v>
      </x:c>
      <x:c r="O4284" s="19" t="n">
        <x:v>0.06942276786750767</x:v>
      </x:c>
      <x:c r="P4284" s="19" t="n">
        <x:v>0.0758064782873214</x:v>
      </x:c>
      <x:c r="Q4284" s="19" t="n">
        <x:v>0.07216381878584913</x:v>
      </x:c>
      <x:c r="R4284" s="19" t="n">
        <x:v>0.06898396401714195</x:v>
      </x:c>
      <x:c r="S4284" s="21" t="n">
        <x:v>9999.738595467175</x:v>
      </x:c>
      <x:c r="T4284" s="21" t="n">
        <x:v>15823.528992430009</x:v>
      </x:c>
      <x:c r="U4284" s="21" t="n">
        <x:v>19397.635201534595</x:v>
      </x:c>
      <x:c r="V4284" s="21" t="n">
        <x:v>23175.634743625324</x:v>
      </x:c>
      <x:c r="W4284" s="21" t="n">
        <x:v>27445.16412270686</x:v>
      </x:c>
      <x:c r="X4284" s="21" t="n">
        <x:v>29388.655018789213</x:v>
      </x:c>
      <x:c r="Y4284" s="21" t="n">
        <x:v>30902.55721182387</x:v>
      </x:c>
      <x:c r="Z4284" s="21" t="n">
        <x:v>32078.935230738713</x:v>
      </x:c>
      <x:c r="AA4284" s="21" t="n">
        <x:v>32882.54967047006</x:v>
      </x:c>
      <x:c r="AB4284" s="21" t="n">
        <x:v>33255.687311538626</x:v>
      </x:c>
      <x:c r="AC4284" s="21" t="n">
        <x:v>43376.98344983299</x:v>
      </x:c>
      <x:c r="AD4284" s="25" t="n">
        <x:f>AC4284*(1+Inputs!$C$14)*(1-Inputs!$C$14/Inputs!$C$15)</x:f>
        <x:v>34419.636367442465</x:v>
      </x:c>
      <x:c r="AE4284" s="25" t="n">
        <x:f>AD4284/(B4284-Inputs!$C$14)</x:f>
        <x:v>583628.0250144682</x:v>
      </x:c>
      <x:c r="AF4284" s="25" t="n">
        <x:f>S4284/(1+B4284)^1+T4284/(1+B4284)^2+U4284/(1+B4284)^3+V4284/(1+B4284)^4+W4284/(1+B4284)^5+X4284/(1+B4284)^6+Y4284/(1+B4284)^7+Z4284/(1+B4284)^8+AA4284/(1+B4284)^9+AB4284/(1+B4284)^10+AE4284/(1+B4284)^10</x:f>
        <x:v>386051.231484784</x:v>
      </x:c>
      <x:c r="AG4284" s="25" t="n">
        <x:f>(AF4284+Inputs!$C$12)/Inputs!$C$13</x:f>
        <x:v>333.8489384316589</x:v>
      </x:c>
      <x:c r="AH4284" s="25" t="n">
        <x:f>(S4284+Inputs!$C$11)*Inputs!$C$8-Inputs!$C$11</x:f>
        <x:v>2809.652876232567</x:v>
      </x:c>
      <x:c r="AI4284" s="25" t="n">
        <x:f>Inputs!$C$12+AH4284-Inputs!$C$10*Inputs!$C$13</x:f>
        <x:v>25127.568291432566</x:v>
      </x:c>
      <x:c r="AJ4284" s="25" t="n">
        <x:f>(S4284+Inputs!$C$11)*(1-Inputs!$C$8)</x:f>
        <x:v>7190.085719234608</x:v>
      </x:c>
      <x:c r="AK4284" s="25" t="n">
        <x:f>AJ4284/(1+B4284)^(1-Inputs!$C$8)+T4284/(1+B4284)^(2-Inputs!$C$8)+U4284/(1+B4284)^(3-Inputs!$C$8)+V4284/(1+B4284)^(4-Inputs!$C$8)+W4284/(1+B4284)^(5-Inputs!$C$8)+X4284/(1+B4284)^(6-Inputs!$C$8)+Y4284/(1+B4284)^(7-Inputs!$C$8)+Z4284/(1+B4284)^(8-Inputs!$C$8)+AA4284/(1+B4284)^(9-Inputs!$C$8)+AB4284/(1+B4284)^(10-Inputs!$C$8)+AE4284/(1+B4284)^(10-Inputs!$C$8)</x:f>
        <x:v>399963.90183318645</x:v>
      </x:c>
      <x:c r="AL4284" s="25" t="n">
        <x:f>(AK4284+AI4284)/Inputs!$C$13</x:f>
        <x:v>339.19213860293166</x:v>
      </x:c>
      <x:c r="AM4284" s="26" t="n">
        <x:f>IF(AL4284&gt;=Inputs!$C$7,1,0)</x:f>
        <x:v>1</x:v>
      </x:c>
      <x:c r="AN4284" s="26" t="n">
        <x:f>IF(Inputs!$C$7&lt;=(1-Inputs!$C$16)*AL4284,1,0)</x:f>
        <x:v>1</x:v>
      </x:c>
    </x:row>
    <x:row r="4285" ht="20" customHeight="1">
      <x:c r="A4285" s="16" t="n">
        <x:v>4280</x:v>
      </x:c>
      <x:c r="B4285" s="19" t="n">
        <x:v>0.07520566609209778</x:v>
      </x:c>
      <x:c r="C4285" s="24" t="n">
        <x:v>0.5059528500956105</x:v>
      </x:c>
      <x:c r="D4285" s="19" t="n">
        <x:v>0.020916107285920305</x:v>
      </x:c>
      <x:c r="E4285" s="19" t="n">
        <x:v>0.036922980486062046</x:v>
      </x:c>
      <x:c r="F4285" s="19" t="n">
        <x:v>-0.20277364816156368</x:v>
      </x:c>
      <x:c r="G4285" s="19" t="n">
        <x:v>-0.08135414708577685</x:v>
      </x:c>
      <x:c r="H4285" s="19" t="n">
        <x:v>0.9258104385146169</x:v>
      </x:c>
      <x:c r="I4285" s="19" t="n">
        <x:v>0.06857937771779347</x:v>
      </x:c>
      <x:c r="J4285" s="19" t="n">
        <x:v>0.07455555910304724</x:v>
      </x:c>
      <x:c r="K4285" s="19" t="n">
        <x:v>0.06865581810260324</x:v>
      </x:c>
      <x:c r="L4285" s="19" t="n">
        <x:v>0.06654509982901231</x:v>
      </x:c>
      <x:c r="M4285" s="19" t="n">
        <x:v>0.06831617205912266</x:v>
      </x:c>
      <x:c r="N4285" s="19" t="n">
        <x:v>0.06947080489505084</x:v>
      </x:c>
      <x:c r="O4285" s="19" t="n">
        <x:v>0.06366989459559477</x:v>
      </x:c>
      <x:c r="P4285" s="19" t="n">
        <x:v>0.06804250514726277</x:v>
      </x:c>
      <x:c r="Q4285" s="19" t="n">
        <x:v>0.06879153753916058</x:v>
      </x:c>
      <x:c r="R4285" s="19" t="n">
        <x:v>0.07040473934696934</x:v>
      </x:c>
      <x:c r="S4285" s="21" t="n">
        <x:v>8970.019140648394</x:v>
      </x:c>
      <x:c r="T4285" s="21" t="n">
        <x:v>14393.163872479741</x:v>
      </x:c>
      <x:c r="U4285" s="21" t="n">
        <x:v>17869.252884304406</x:v>
      </x:c>
      <x:c r="V4285" s="21" t="n">
        <x:v>21602.965259287834</x:v>
      </x:c>
      <x:c r="W4285" s="21" t="n">
        <x:v>25657.096417823323</x:v>
      </x:c>
      <x:c r="X4285" s="21" t="n">
        <x:v>27059.38649734125</x:v>
      </x:c>
      <x:c r="Y4285" s="21" t="n">
        <x:v>28061.366128516365</x:v>
      </x:c>
      <x:c r="Z4285" s="21" t="n">
        <x:v>28861.484658832924</x:v>
      </x:c>
      <x:c r="AA4285" s="21" t="n">
        <x:v>29464.69953371442</x:v>
      </x:c>
      <x:c r="AB4285" s="21" t="n">
        <x:v>29844.220330993627</x:v>
      </x:c>
      <x:c r="AC4285" s="21" t="n">
        <x:v>38927.24390999169</x:v>
      </x:c>
      <x:c r="AD4285" s="25" t="n">
        <x:f>AC4285*(1+Inputs!$C$14)*(1-Inputs!$C$14/Inputs!$C$15)</x:f>
        <x:v>30888.768042578402</x:v>
      </x:c>
      <x:c r="AE4285" s="25" t="n">
        <x:f>AD4285/(B4285-Inputs!$C$14)</x:f>
        <x:v>768269.0288434107</x:v>
      </x:c>
      <x:c r="AF4285" s="25" t="n">
        <x:f>S4285/(1+B4285)^1+T4285/(1+B4285)^2+U4285/(1+B4285)^3+V4285/(1+B4285)^4+W4285/(1+B4285)^5+X4285/(1+B4285)^6+Y4285/(1+B4285)^7+Z4285/(1+B4285)^8+AA4285/(1+B4285)^9+AB4285/(1+B4285)^10+AE4285/(1+B4285)^10</x:f>
        <x:v>521591.29355110775</x:v>
      </x:c>
      <x:c r="AG4285" s="25" t="n">
        <x:f>(AF4285+Inputs!$C$12)/Inputs!$C$13</x:f>
        <x:v>442.00007001087585</x:v>
      </x:c>
      <x:c r="AH4285" s="25" t="n">
        <x:f>(S4285+Inputs!$C$11)*Inputs!$C$8-Inputs!$C$11</x:f>
        <x:v>2327.236364522946</x:v>
      </x:c>
      <x:c r="AI4285" s="25" t="n">
        <x:f>Inputs!$C$12+AH4285-Inputs!$C$10*Inputs!$C$13</x:f>
        <x:v>24645.151779722946</x:v>
      </x:c>
      <x:c r="AJ4285" s="25" t="n">
        <x:f>(S4285+Inputs!$C$11)*(1-Inputs!$C$8)</x:f>
        <x:v>6642.782776125448</x:v>
      </x:c>
      <x:c r="AK4285" s="25" t="n">
        <x:f>AJ4285/(1+B4285)^(1-Inputs!$C$8)+T4285/(1+B4285)^(2-Inputs!$C$8)+U4285/(1+B4285)^(3-Inputs!$C$8)+V4285/(1+B4285)^(4-Inputs!$C$8)+W4285/(1+B4285)^(5-Inputs!$C$8)+X4285/(1+B4285)^(6-Inputs!$C$8)+Y4285/(1+B4285)^(7-Inputs!$C$8)+Z4285/(1+B4285)^(8-Inputs!$C$8)+AA4285/(1+B4285)^(9-Inputs!$C$8)+AB4285/(1+B4285)^(10-Inputs!$C$8)+AE4285/(1+B4285)^(10-Inputs!$C$8)</x:f>
        <x:v>537375.6171418944</x:v>
      </x:c>
      <x:c r="AL4285" s="25" t="n">
        <x:f>(AK4285+AI4285)/Inputs!$C$13</x:f>
        <x:v>448.4517802577922</x:v>
      </x:c>
      <x:c r="AM4285" s="26" t="n">
        <x:f>IF(AL4285&gt;=Inputs!$C$7,1,0)</x:f>
        <x:v>1</x:v>
      </x:c>
      <x:c r="AN4285" s="26" t="n">
        <x:f>IF(Inputs!$C$7&lt;=(1-Inputs!$C$16)*AL4285,1,0)</x:f>
        <x:v>1</x:v>
      </x:c>
    </x:row>
    <x:row r="4286" ht="20" customHeight="1">
      <x:c r="A4286" s="16" t="n">
        <x:v>4281</x:v>
      </x:c>
      <x:c r="B4286" s="19" t="n">
        <x:v>0.08419669608619597</x:v>
      </x:c>
      <x:c r="C4286" s="24" t="n">
        <x:v>0.49382818672054896</x:v>
      </x:c>
      <x:c r="D4286" s="19" t="n">
        <x:v>0.043501593625775575</x:v>
      </x:c>
      <x:c r="E4286" s="19" t="n">
        <x:v>0.028442343346725067</x:v>
      </x:c>
      <x:c r="F4286" s="19" t="n">
        <x:v>-0.15607901377680833</x:v>
      </x:c>
      <x:c r="G4286" s="19" t="n">
        <x:v>-0.04889430929387516</x:v>
      </x:c>
      <x:c r="H4286" s="19" t="n">
        <x:v>0.41839890204644803</x:v>
      </x:c>
      <x:c r="I4286" s="19" t="n">
        <x:v>0.0682835162308777</x:v>
      </x:c>
      <x:c r="J4286" s="19" t="n">
        <x:v>0.07406981902947678</x:v>
      </x:c>
      <x:c r="K4286" s="19" t="n">
        <x:v>0.0721216950016435</x:v>
      </x:c>
      <x:c r="L4286" s="19" t="n">
        <x:v>0.0685195887695943</x:v>
      </x:c>
      <x:c r="M4286" s="19" t="n">
        <x:v>0.06895618534485379</x:v>
      </x:c>
      <x:c r="N4286" s="19" t="n">
        <x:v>0.07260523801416525</x:v>
      </x:c>
      <x:c r="O4286" s="19" t="n">
        <x:v>0.06992313969214024</x:v>
      </x:c>
      <x:c r="P4286" s="19" t="n">
        <x:v>0.07045432548711347</x:v>
      </x:c>
      <x:c r="Q4286" s="19" t="n">
        <x:v>0.07572273034658451</x:v>
      </x:c>
      <x:c r="R4286" s="19" t="n">
        <x:v>0.06817838725521938</x:v>
      </x:c>
      <x:c r="S4286" s="21" t="n">
        <x:v>9933.798094148617</x:v>
      </x:c>
      <x:c r="T4286" s="21" t="n">
        <x:v>15439.23272477353</x:v>
      </x:c>
      <x:c r="U4286" s="21" t="n">
        <x:v>18474.333712947482</x:v>
      </x:c>
      <x:c r="V4286" s="21" t="n">
        <x:v>21676.798424253186</x:v>
      </x:c>
      <x:c r="W4286" s="21" t="n">
        <x:v>25251.413626212005</x:v>
      </x:c>
      <x:c r="X4286" s="21" t="n">
        <x:v>26729.697095893338</x:v>
      </x:c>
      <x:c r="Y4286" s="21" t="n">
        <x:v>27934.370428030947</x:v>
      </x:c>
      <x:c r="Z4286" s="21" t="n">
        <x:v>28893.21603545026</x:v>
      </x:c>
      <x:c r="AA4286" s="21" t="n">
        <x:v>29584.66227677307</x:v>
      </x:c>
      <x:c r="AB4286" s="21" t="n">
        <x:v>29987.962712282657</x:v>
      </x:c>
      <x:c r="AC4286" s="21" t="n">
        <x:v>39114.73397254259</x:v>
      </x:c>
      <x:c r="AD4286" s="25" t="n">
        <x:f>AC4286*(1+Inputs!$C$14)*(1-Inputs!$C$14/Inputs!$C$15)</x:f>
        <x:v>31037.54140721254</x:v>
      </x:c>
      <x:c r="AE4286" s="25" t="n">
        <x:f>AD4286/(B4286-Inputs!$C$14)</x:f>
        <x:v>630886.7033028529</x:v>
      </x:c>
      <x:c r="AF4286" s="25" t="n">
        <x:f>S4286/(1+B4286)^1+T4286/(1+B4286)^2+U4286/(1+B4286)^3+V4286/(1+B4286)^4+W4286/(1+B4286)^5+X4286/(1+B4286)^6+Y4286/(1+B4286)^7+Z4286/(1+B4286)^8+AA4286/(1+B4286)^9+AB4286/(1+B4286)^10+AE4286/(1+B4286)^10</x:f>
        <x:v>425549.1661128787</x:v>
      </x:c>
      <x:c r="AG4286" s="25" t="n">
        <x:f>(AF4286+Inputs!$C$12)/Inputs!$C$13</x:f>
        <x:v>365.36542337306383</x:v>
      </x:c>
      <x:c r="AH4286" s="25" t="n">
        <x:f>(S4286+Inputs!$C$11)*Inputs!$C$8-Inputs!$C$11</x:f>
        <x:v>2778.7602030120916</x:v>
      </x:c>
      <x:c r="AI4286" s="25" t="n">
        <x:f>Inputs!$C$12+AH4286-Inputs!$C$10*Inputs!$C$13</x:f>
        <x:v>25096.675618212088</x:v>
      </x:c>
      <x:c r="AJ4286" s="25" t="n">
        <x:f>(S4286+Inputs!$C$11)*(1-Inputs!$C$8)</x:f>
        <x:v>7155.037891136525</x:v>
      </x:c>
      <x:c r="AK4286" s="25" t="n">
        <x:f>AJ4286/(1+B4286)^(1-Inputs!$C$8)+T4286/(1+B4286)^(2-Inputs!$C$8)+U4286/(1+B4286)^(3-Inputs!$C$8)+V4286/(1+B4286)^(4-Inputs!$C$8)+W4286/(1+B4286)^(5-Inputs!$C$8)+X4286/(1+B4286)^(6-Inputs!$C$8)+Y4286/(1+B4286)^(7-Inputs!$C$8)+Z4286/(1+B4286)^(8-Inputs!$C$8)+AA4286/(1+B4286)^(9-Inputs!$C$8)+AB4286/(1+B4286)^(10-Inputs!$C$8)+AE4286/(1+B4286)^(10-Inputs!$C$8)</x:f>
        <x:v>439313.03817162896</x:v>
      </x:c>
      <x:c r="AL4286" s="25" t="n">
        <x:f>(AK4286+AI4286)/Inputs!$C$13</x:f>
        <x:v>370.56524319853355</x:v>
      </x:c>
      <x:c r="AM4286" s="26" t="n">
        <x:f>IF(AL4286&gt;=Inputs!$C$7,1,0)</x:f>
        <x:v>1</x:v>
      </x:c>
      <x:c r="AN4286" s="26" t="n">
        <x:f>IF(Inputs!$C$7&lt;=(1-Inputs!$C$16)*AL4286,1,0)</x:f>
        <x:v>1</x:v>
      </x:c>
    </x:row>
    <x:row r="4287" ht="20" customHeight="1">
      <x:c r="A4287" s="16" t="n">
        <x:v>4282</x:v>
      </x:c>
      <x:c r="B4287" s="19" t="n">
        <x:v>0.09287310893825654</x:v>
      </x:c>
      <x:c r="C4287" s="24" t="n">
        <x:v>0.08721987371367845</x:v>
      </x:c>
      <x:c r="D4287" s="19" t="n">
        <x:v>0.038353067967706524</x:v>
      </x:c>
      <x:c r="E4287" s="19" t="n">
        <x:v>0.05793290442616382</x:v>
      </x:c>
      <x:c r="F4287" s="19" t="n">
        <x:v>-0.1898028026194527</x:v>
      </x:c>
      <x:c r="G4287" s="19" t="n">
        <x:v>-0.06065451866838146</x:v>
      </x:c>
      <x:c r="H4287" s="19" t="n">
        <x:v>0.9817176864522992</x:v>
      </x:c>
      <x:c r="I4287" s="19" t="n">
        <x:v>0.05897860807087796</x:v>
      </x:c>
      <x:c r="J4287" s="19" t="n">
        <x:v>0.0517525726090264</x:v>
      </x:c>
      <x:c r="K4287" s="19" t="n">
        <x:v>0.052433060143990816</x:v>
      </x:c>
      <x:c r="L4287" s="19" t="n">
        <x:v>0.05270484915659722</x:v>
      </x:c>
      <x:c r="M4287" s="19" t="n">
        <x:v>0.04883875217249511</x:v>
      </x:c>
      <x:c r="N4287" s="19" t="n">
        <x:v>0.06116446269144376</x:v>
      </x:c>
      <x:c r="O4287" s="19" t="n">
        <x:v>0.048977037480725585</x:v>
      </x:c>
      <x:c r="P4287" s="19" t="n">
        <x:v>0.05814264171117771</x:v>
      </x:c>
      <x:c r="Q4287" s="19" t="n">
        <x:v>0.05032809729802125</x:v>
      </x:c>
      <x:c r="R4287" s="19" t="n">
        <x:v>0.04816155637012457</x:v>
      </x:c>
      <x:c r="S4287" s="21" t="n">
        <x:v>9370.884282983221</x:v>
      </x:c>
      <x:c r="T4287" s="21" t="n">
        <x:v>14659.661203521193</x:v>
      </x:c>
      <x:c r="U4287" s="21" t="n">
        <x:v>18031.90362471671</x:v>
      </x:c>
      <x:c r="V4287" s="21" t="n">
        <x:v>21773.20256929324</x:v>
      </x:c>
      <x:c r="W4287" s="21" t="n">
        <x:v>25888.23781471589</x:v>
      </x:c>
      <x:c r="X4287" s="21" t="n">
        <x:v>27840.575450995693</x:v>
      </x:c>
      <x:c r="Y4287" s="21" t="n">
        <x:v>29313.436663225733</x:v>
      </x:c>
      <x:c r="Z4287" s="21" t="n">
        <x:v>30449.034237052587</x:v>
      </x:c>
      <x:c r="AA4287" s="21" t="n">
        <x:v>31252.8701084254</x:v>
      </x:c>
      <x:c r="AB4287" s="21" t="n">
        <x:v>31659.953995970518</x:v>
      </x:c>
      <x:c r="AC4287" s="21" t="n">
        <x:v>41295.5921686572</x:v>
      </x:c>
      <x:c r="AD4287" s="25" t="n">
        <x:f>AC4287*(1+Inputs!$C$14)*(1-Inputs!$C$14/Inputs!$C$15)</x:f>
        <x:v>32768.05238582948</x:v>
      </x:c>
      <x:c r="AE4287" s="25" t="n">
        <x:f>AD4287/(B4287-Inputs!$C$14)</x:f>
        <x:v>566205.151010445</x:v>
      </x:c>
      <x:c r="AF4287" s="25" t="n">
        <x:f>S4287/(1+B4287)^1+T4287/(1+B4287)^2+U4287/(1+B4287)^3+V4287/(1+B4287)^4+W4287/(1+B4287)^5+X4287/(1+B4287)^6+Y4287/(1+B4287)^7+Z4287/(1+B4287)^8+AA4287/(1+B4287)^9+AB4287/(1+B4287)^10+AE4287/(1+B4287)^10</x:f>
        <x:v>373613.6392722586</x:v>
      </x:c>
      <x:c r="AG4287" s="25" t="n">
        <x:f>(AF4287+Inputs!$C$12)/Inputs!$C$13</x:f>
        <x:v>323.9246426079838</x:v>
      </x:c>
      <x:c r="AH4287" s="25" t="n">
        <x:f>(S4287+Inputs!$C$11)*Inputs!$C$8-Inputs!$C$11</x:f>
        <x:v>2515.0389380551533</x:v>
      </x:c>
      <x:c r="AI4287" s="25" t="n">
        <x:f>Inputs!$C$12+AH4287-Inputs!$C$10*Inputs!$C$13</x:f>
        <x:v>24832.954353255147</x:v>
      </x:c>
      <x:c r="AJ4287" s="25" t="n">
        <x:f>(S4287+Inputs!$C$11)*(1-Inputs!$C$8)</x:f>
        <x:v>6855.845344928069</x:v>
      </x:c>
      <x:c r="AK4287" s="25" t="n">
        <x:f>AJ4287/(1+B4287)^(1-Inputs!$C$8)+T4287/(1+B4287)^(2-Inputs!$C$8)+U4287/(1+B4287)^(3-Inputs!$C$8)+V4287/(1+B4287)^(4-Inputs!$C$8)+W4287/(1+B4287)^(5-Inputs!$C$8)+X4287/(1+B4287)^(6-Inputs!$C$8)+Y4287/(1+B4287)^(7-Inputs!$C$8)+Z4287/(1+B4287)^(8-Inputs!$C$8)+AA4287/(1+B4287)^(9-Inputs!$C$8)+AB4287/(1+B4287)^(10-Inputs!$C$8)+AE4287/(1+B4287)^(10-Inputs!$C$8)</x:f>
        <x:v>387087.39556418196</x:v>
      </x:c>
      <x:c r="AL4287" s="25" t="n">
        <x:f>(AK4287+AI4287)/Inputs!$C$13</x:f>
        <x:v>328.68254068142875</x:v>
      </x:c>
      <x:c r="AM4287" s="26" t="n">
        <x:f>IF(AL4287&gt;=Inputs!$C$7,1,0)</x:f>
        <x:v>1</x:v>
      </x:c>
      <x:c r="AN4287" s="26" t="n">
        <x:f>IF(Inputs!$C$7&lt;=(1-Inputs!$C$16)*AL4287,1,0)</x:f>
        <x:v>0</x:v>
      </x:c>
    </x:row>
    <x:row r="4288" ht="20" customHeight="1">
      <x:c r="A4288" s="16" t="n">
        <x:v>4283</x:v>
      </x:c>
      <x:c r="B4288" s="19" t="n">
        <x:v>0.07940332554167365</x:v>
      </x:c>
      <x:c r="C4288" s="24" t="n">
        <x:v>0.5205003023591246</x:v>
      </x:c>
      <x:c r="D4288" s="19" t="n">
        <x:v>0.039211772154048675</x:v>
      </x:c>
      <x:c r="E4288" s="19" t="n">
        <x:v>0.0484796830540742</x:v>
      </x:c>
      <x:c r="F4288" s="19" t="n">
        <x:v>-0.2642533911252133</x:v>
      </x:c>
      <x:c r="G4288" s="19" t="n">
        <x:v>-0.062225527080606184</x:v>
      </x:c>
      <x:c r="H4288" s="19" t="n">
        <x:v>0.7313565312506114</x:v>
      </x:c>
      <x:c r="I4288" s="19" t="n">
        <x:v>0.06698271800051657</x:v>
      </x:c>
      <x:c r="J4288" s="19" t="n">
        <x:v>0.0640751220102095</x:v>
      </x:c>
      <x:c r="K4288" s="19" t="n">
        <x:v>0.06314143486423632</x:v>
      </x:c>
      <x:c r="L4288" s="19" t="n">
        <x:v>0.07075976469730791</x:v>
      </x:c>
      <x:c r="M4288" s="19" t="n">
        <x:v>0.07046752373027061</x:v>
      </x:c>
      <x:c r="N4288" s="19" t="n">
        <x:v>0.06237778953052725</x:v>
      </x:c>
      <x:c r="O4288" s="19" t="n">
        <x:v>0.07252902943421874</x:v>
      </x:c>
      <x:c r="P4288" s="19" t="n">
        <x:v>0.06897948938335617</x:v>
      </x:c>
      <x:c r="Q4288" s="19" t="n">
        <x:v>0.06449856376670482</x:v>
      </x:c>
      <x:c r="R4288" s="19" t="n">
        <x:v>0.0551672283577534</x:v>
      </x:c>
      <x:c r="S4288" s="21" t="n">
        <x:v>8007.4826530527425</x:v>
      </x:c>
      <x:c r="T4288" s="21" t="n">
        <x:v>13286.636190571206</x:v>
      </x:c>
      <x:c r="U4288" s="21" t="n">
        <x:v>17171.440042967653</x:v>
      </x:c>
      <x:c r="V4288" s="21" t="n">
        <x:v>21620.870994876128</x:v>
      </x:c>
      <x:c r="W4288" s="21" t="n">
        <x:v>26680.955276189627</x:v>
      </x:c>
      <x:c r="X4288" s="21" t="n">
        <x:v>28661.049278918395</x:v>
      </x:c>
      <x:c r="Y4288" s="21" t="n">
        <x:v>30096.211085685136</x:v>
      </x:c>
      <x:c r="Z4288" s="21" t="n">
        <x:v>31252.56141030047</x:v>
      </x:c>
      <x:c r="AA4288" s="21" t="n">
        <x:v>32041.10821109442</x:v>
      </x:c>
      <x:c r="AB4288" s="21" t="n">
        <x:v>32435.43394244652</x:v>
      </x:c>
      <x:c r="AC4288" s="21" t="n">
        <x:v>42307.0877510172</x:v>
      </x:c>
      <x:c r="AD4288" s="25" t="n">
        <x:f>AC4288*(1+Inputs!$C$14)*(1-Inputs!$C$14/Inputs!$C$15)</x:f>
        <x:v>33570.67413043214</x:v>
      </x:c>
      <x:c r="AE4288" s="25" t="n">
        <x:f>AD4288/(B4288-Inputs!$C$14)</x:f>
        <x:v>756039.6371421599</x:v>
      </x:c>
      <x:c r="AF4288" s="25" t="n">
        <x:f>S4288/(1+B4288)^1+T4288/(1+B4288)^2+U4288/(1+B4288)^3+V4288/(1+B4288)^4+W4288/(1+B4288)^5+X4288/(1+B4288)^6+Y4288/(1+B4288)^7+Z4288/(1+B4288)^8+AA4288/(1+B4288)^9+AB4288/(1+B4288)^10+AE4288/(1+B4288)^10</x:f>
        <x:v>502670.72085050563</x:v>
      </x:c>
      <x:c r="AG4288" s="25" t="n">
        <x:f>(AF4288+Inputs!$C$12)/Inputs!$C$13</x:f>
        <x:v>426.9028263140591</x:v>
      </x:c>
      <x:c r="AH4288" s="25" t="n">
        <x:f>(S4288+Inputs!$C$11)*Inputs!$C$8-Inputs!$C$11</x:f>
        <x:v>1876.2946128000522</x:v>
      </x:c>
      <x:c r="AI4288" s="25" t="n">
        <x:f>Inputs!$C$12+AH4288-Inputs!$C$10*Inputs!$C$13</x:f>
        <x:v>24194.210028000052</x:v>
      </x:c>
      <x:c r="AJ4288" s="25" t="n">
        <x:f>(S4288+Inputs!$C$11)*(1-Inputs!$C$8)</x:f>
        <x:v>6131.188040252691</x:v>
      </x:c>
      <x:c r="AK4288" s="25" t="n">
        <x:f>AJ4288/(1+B4288)^(1-Inputs!$C$8)+T4288/(1+B4288)^(2-Inputs!$C$8)+U4288/(1+B4288)^(3-Inputs!$C$8)+V4288/(1+B4288)^(4-Inputs!$C$8)+W4288/(1+B4288)^(5-Inputs!$C$8)+X4288/(1+B4288)^(6-Inputs!$C$8)+Y4288/(1+B4288)^(7-Inputs!$C$8)+Z4288/(1+B4288)^(8-Inputs!$C$8)+AA4288/(1+B4288)^(9-Inputs!$C$8)+AB4288/(1+B4288)^(10-Inputs!$C$8)+AE4288/(1+B4288)^(10-Inputs!$C$8)</x:f>
        <x:v>519189.05295705824</x:v>
      </x:c>
      <x:c r="AL4288" s="25" t="n">
        <x:f>(AK4288+AI4288)/Inputs!$C$13</x:f>
        <x:v>433.580403292752</x:v>
      </x:c>
      <x:c r="AM4288" s="26" t="n">
        <x:f>IF(AL4288&gt;=Inputs!$C$7,1,0)</x:f>
        <x:v>1</x:v>
      </x:c>
      <x:c r="AN4288" s="26" t="n">
        <x:f>IF(Inputs!$C$7&lt;=(1-Inputs!$C$16)*AL4288,1,0)</x:f>
        <x:v>1</x:v>
      </x:c>
    </x:row>
    <x:row r="4289" ht="20" customHeight="1">
      <x:c r="A4289" s="16" t="n">
        <x:v>4284</x:v>
      </x:c>
      <x:c r="B4289" s="19" t="n">
        <x:v>0.08086210534388838</x:v>
      </x:c>
      <x:c r="C4289" s="24" t="n">
        <x:v>0.4499146445784561</x:v>
      </x:c>
      <x:c r="D4289" s="19" t="n">
        <x:v>0.0313860463936706</x:v>
      </x:c>
      <x:c r="E4289" s="19" t="n">
        <x:v>0.036218317179168194</x:v>
      </x:c>
      <x:c r="F4289" s="19" t="n">
        <x:v>-0.23802311853132668</x:v>
      </x:c>
      <x:c r="G4289" s="19" t="n">
        <x:v>-0.04566270764631042</x:v>
      </x:c>
      <x:c r="H4289" s="19" t="n">
        <x:v>0.9137015583761183</x:v>
      </x:c>
      <x:c r="I4289" s="19" t="n">
        <x:v>0.07035233488522977</x:v>
      </x:c>
      <x:c r="J4289" s="19" t="n">
        <x:v>0.06489137287156496</x:v>
      </x:c>
      <x:c r="K4289" s="19" t="n">
        <x:v>0.06360484923249374</x:v>
      </x:c>
      <x:c r="L4289" s="19" t="n">
        <x:v>0.06650194755531516</x:v>
      </x:c>
      <x:c r="M4289" s="19" t="n">
        <x:v>0.06282760070370273</x:v>
      </x:c>
      <x:c r="N4289" s="19" t="n">
        <x:v>0.07329267219945337</x:v>
      </x:c>
      <x:c r="O4289" s="19" t="n">
        <x:v>0.06555517089992349</x:v>
      </x:c>
      <x:c r="P4289" s="19" t="n">
        <x:v>0.06092139716438964</x:v>
      </x:c>
      <x:c r="Q4289" s="19" t="n">
        <x:v>0.07409342581731948</x:v>
      </x:c>
      <x:c r="R4289" s="19" t="n">
        <x:v>0.062364934399043934</x:v>
      </x:c>
      <x:c r="S4289" s="21" t="n">
        <x:v>8521.663892012235</x:v>
      </x:c>
      <x:c r="T4289" s="21" t="n">
        <x:v>13771.418908407653</x:v>
      </x:c>
      <x:c r="U4289" s="21" t="n">
        <x:v>17343.325614066227</x:v>
      </x:c>
      <x:c r="V4289" s="21" t="n">
        <x:v>21376.413479727176</x:v>
      </x:c>
      <x:c r="W4289" s="21" t="n">
        <x:v>25801.88535731129</x:v>
      </x:c>
      <x:c r="X4289" s="21" t="n">
        <x:v>27394.75944401602</x:v>
      </x:c>
      <x:c r="Y4289" s="21" t="n">
        <x:v>28546.155354065126</x:v>
      </x:c>
      <x:c r="Z4289" s="21" t="n">
        <x:v>29448.053720553246</x:v>
      </x:c>
      <x:c r="AA4289" s="21" t="n">
        <x:v>30096.092392638133</x:v>
      </x:c>
      <x:c r="AB4289" s="21" t="n">
        <x:v>30493.730632420862</x:v>
      </x:c>
      <x:c r="AC4289" s="21" t="n">
        <x:v>39774.43125967938</x:v>
      </x:c>
      <x:c r="AD4289" s="25" t="n">
        <x:f>AC4289*(1+Inputs!$C$14)*(1-Inputs!$C$14/Inputs!$C$15)</x:f>
        <x:v>31561.011204555583</x:v>
      </x:c>
      <x:c r="AE4289" s="25" t="n">
        <x:f>AD4289/(B4289-Inputs!$C$14)</x:f>
        <x:v>688171.8788943785</x:v>
      </x:c>
      <x:c r="AF4289" s="25" t="n">
        <x:f>S4289/(1+B4289)^1+T4289/(1+B4289)^2+U4289/(1+B4289)^3+V4289/(1+B4289)^4+W4289/(1+B4289)^5+X4289/(1+B4289)^6+Y4289/(1+B4289)^7+Z4289/(1+B4289)^8+AA4289/(1+B4289)^9+AB4289/(1+B4289)^10+AE4289/(1+B4289)^10</x:f>
        <x:v>461296.11167048384</x:v>
      </x:c>
      <x:c r="AG4289" s="25" t="n">
        <x:f>(AF4289+Inputs!$C$12)/Inputs!$C$13</x:f>
        <x:v>393.88889129551376</x:v>
      </x:c>
      <x:c r="AH4289" s="25" t="n">
        <x:f>(S4289+Inputs!$C$11)*Inputs!$C$8-Inputs!$C$11</x:f>
        <x:v>2117.1850014632664</x:v>
      </x:c>
      <x:c r="AI4289" s="25" t="n">
        <x:f>Inputs!$C$12+AH4289-Inputs!$C$10*Inputs!$C$13</x:f>
        <x:v>24435.100416663263</x:v>
      </x:c>
      <x:c r="AJ4289" s="25" t="n">
        <x:f>(S4289+Inputs!$C$11)*(1-Inputs!$C$8)</x:f>
        <x:v>6404.4788905489695</x:v>
      </x:c>
      <x:c r="AK4289" s="25" t="n">
        <x:f>AJ4289/(1+B4289)^(1-Inputs!$C$8)+T4289/(1+B4289)^(2-Inputs!$C$8)+U4289/(1+B4289)^(3-Inputs!$C$8)+V4289/(1+B4289)^(4-Inputs!$C$8)+W4289/(1+B4289)^(5-Inputs!$C$8)+X4289/(1+B4289)^(6-Inputs!$C$8)+Y4289/(1+B4289)^(7-Inputs!$C$8)+Z4289/(1+B4289)^(8-Inputs!$C$8)+AA4289/(1+B4289)^(9-Inputs!$C$8)+AB4289/(1+B4289)^(10-Inputs!$C$8)+AE4289/(1+B4289)^(10-Inputs!$C$8)</x:f>
        <x:v>476379.2990052325</x:v>
      </x:c>
      <x:c r="AL4289" s="25" t="n">
        <x:f>(AK4289+AI4289)/Inputs!$C$13</x:f>
        <x:v>399.6135399594262</x:v>
      </x:c>
      <x:c r="AM4289" s="26" t="n">
        <x:f>IF(AL4289&gt;=Inputs!$C$7,1,0)</x:f>
        <x:v>1</x:v>
      </x:c>
      <x:c r="AN4289" s="26" t="n">
        <x:f>IF(Inputs!$C$7&lt;=(1-Inputs!$C$16)*AL4289,1,0)</x:f>
        <x:v>1</x:v>
      </x:c>
    </x:row>
    <x:row r="4290" ht="20" customHeight="1">
      <x:c r="A4290" s="16" t="n">
        <x:v>4285</x:v>
      </x:c>
      <x:c r="B4290" s="19" t="n">
        <x:v>0.08942303692828127</x:v>
      </x:c>
      <x:c r="C4290" s="24" t="n">
        <x:v>0.6739777957668309</x:v>
      </x:c>
      <x:c r="D4290" s="19" t="n">
        <x:v>0.015022360257695766</x:v>
      </x:c>
      <x:c r="E4290" s="19" t="n">
        <x:v>0.06265252524988199</x:v>
      </x:c>
      <x:c r="F4290" s="19" t="n">
        <x:v>-0.1513240733899568</x:v>
      </x:c>
      <x:c r="G4290" s="19" t="n">
        <x:v>-0.061079579052168924</x:v>
      </x:c>
      <x:c r="H4290" s="19" t="n">
        <x:v>0.7693320115712083</x:v>
      </x:c>
      <x:c r="I4290" s="19" t="n">
        <x:v>0.06133103889435575</x:v>
      </x:c>
      <x:c r="J4290" s="19" t="n">
        <x:v>0.06872552628833888</x:v>
      </x:c>
      <x:c r="K4290" s="19" t="n">
        <x:v>0.06216213662168116</x:v>
      </x:c>
      <x:c r="L4290" s="19" t="n">
        <x:v>0.06607195970956696</x:v>
      </x:c>
      <x:c r="M4290" s="19" t="n">
        <x:v>0.06341508673281054</x:v>
      </x:c>
      <x:c r="N4290" s="19" t="n">
        <x:v>0.06593400343529197</x:v>
      </x:c>
      <x:c r="O4290" s="19" t="n">
        <x:v>0.074978333763612</x:v>
      </x:c>
      <x:c r="P4290" s="19" t="n">
        <x:v>0.06624539138319846</x:v>
      </x:c>
      <x:c r="Q4290" s="19" t="n">
        <x:v>0.06539503358032903</x:v>
      </x:c>
      <x:c r="R4290" s="19" t="n">
        <x:v>0.07014732133432404</x:v>
      </x:c>
      <x:c r="S4290" s="21" t="n">
        <x:v>9999.950259504358</x:v>
      </x:c>
      <x:c r="T4290" s="21" t="n">
        <x:v>15839.856551380512</x:v>
      </x:c>
      <x:c r="U4290" s="21" t="n">
        <x:v>19414.553805312622</x:v>
      </x:c>
      <x:c r="V4290" s="21" t="n">
        <x:v>23277.87723065594</x:v>
      </x:c>
      <x:c r="W4290" s="21" t="n">
        <x:v>27615.26019238434</x:v>
      </x:c>
      <x:c r="X4290" s="21" t="n">
        <x:v>29289.961307319256</x:v>
      </x:c>
      <x:c r="Y4290" s="21" t="n">
        <x:v>30587.579883233542</x:v>
      </x:c>
      <x:c r="Z4290" s="21" t="n">
        <x:v>31620.70960706055</x:v>
      </x:c>
      <x:c r="AA4290" s="21" t="n">
        <x:v>32307.7262740747</x:v>
      </x:c>
      <x:c r="AB4290" s="21" t="n">
        <x:v>32647.597104335513</x:v>
      </x:c>
      <x:c r="AC4290" s="21" t="n">
        <x:v>42583.82231000283</x:v>
      </x:c>
      <x:c r="AD4290" s="25" t="n">
        <x:f>AC4290*(1+Inputs!$C$14)*(1-Inputs!$C$14/Inputs!$C$15)</x:f>
        <x:v>33790.26300298724</x:v>
      </x:c>
      <x:c r="AE4290" s="25" t="n">
        <x:f>AD4290/(B4290-Inputs!$C$14)</x:f>
        <x:v>620881.6139297056</x:v>
      </x:c>
      <x:c r="AF4290" s="25" t="n">
        <x:f>S4290/(1+B4290)^1+T4290/(1+B4290)^2+U4290/(1+B4290)^3+V4290/(1+B4290)^4+W4290/(1+B4290)^5+X4290/(1+B4290)^6+Y4290/(1+B4290)^7+Z4290/(1+B4290)^8+AA4290/(1+B4290)^9+AB4290/(1+B4290)^10+AE4290/(1+B4290)^10</x:f>
        <x:v>414783.22861946496</x:v>
      </x:c>
      <x:c r="AG4290" s="25" t="n">
        <x:f>(AF4290+Inputs!$C$12)/Inputs!$C$13</x:f>
        <x:v>356.77498668096564</x:v>
      </x:c>
      <x:c r="AH4290" s="25" t="n">
        <x:f>(S4290+Inputs!$C$11)*Inputs!$C$8-Inputs!$C$11</x:f>
        <x:v>2809.7520393842333</x:v>
      </x:c>
      <x:c r="AI4290" s="25" t="n">
        <x:f>Inputs!$C$12+AH4290-Inputs!$C$10*Inputs!$C$13</x:f>
        <x:v>25127.667454584232</x:v>
      </x:c>
      <x:c r="AJ4290" s="25" t="n">
        <x:f>(S4290+Inputs!$C$11)*(1-Inputs!$C$8)</x:f>
        <x:v>7190.1982201201245</x:v>
      </x:c>
      <x:c r="AK4290" s="25" t="n">
        <x:f>AJ4290/(1+B4290)^(1-Inputs!$C$8)+T4290/(1+B4290)^(2-Inputs!$C$8)+U4290/(1+B4290)^(3-Inputs!$C$8)+V4290/(1+B4290)^(4-Inputs!$C$8)+W4290/(1+B4290)^(5-Inputs!$C$8)+X4290/(1+B4290)^(6-Inputs!$C$8)+Y4290/(1+B4290)^(7-Inputs!$C$8)+Z4290/(1+B4290)^(8-Inputs!$C$8)+AA4290/(1+B4290)^(9-Inputs!$C$8)+AB4290/(1+B4290)^(10-Inputs!$C$8)+AE4290/(1+B4290)^(10-Inputs!$C$8)</x:f>
        <x:v>429080.37155253056</x:v>
      </x:c>
      <x:c r="AL4290" s="25" t="n">
        <x:f>(AK4290+AI4290)/Inputs!$C$13</x:f>
        <x:v>362.42504719349466</x:v>
      </x:c>
      <x:c r="AM4290" s="26" t="n">
        <x:f>IF(AL4290&gt;=Inputs!$C$7,1,0)</x:f>
        <x:v>1</x:v>
      </x:c>
      <x:c r="AN4290" s="26" t="n">
        <x:f>IF(Inputs!$C$7&lt;=(1-Inputs!$C$16)*AL4290,1,0)</x:f>
        <x:v>1</x:v>
      </x:c>
    </x:row>
    <x:row r="4291" ht="20" customHeight="1">
      <x:c r="A4291" s="16" t="n">
        <x:v>4286</x:v>
      </x:c>
      <x:c r="B4291" s="19" t="n">
        <x:v>0.08879820574826755</x:v>
      </x:c>
      <x:c r="C4291" s="24" t="n">
        <x:v>0.6489524977003782</x:v>
      </x:c>
      <x:c r="D4291" s="19" t="n">
        <x:v>0.029273290574427336</x:v>
      </x:c>
      <x:c r="E4291" s="19" t="n">
        <x:v>0.02950410588061885</x:v>
      </x:c>
      <x:c r="F4291" s="19" t="n">
        <x:v>-0.14632056719850542</x:v>
      </x:c>
      <x:c r="G4291" s="19" t="n">
        <x:v>-0.07108446277710925</x:v>
      </x:c>
      <x:c r="H4291" s="19" t="n">
        <x:v>0.6466269646947751</x:v>
      </x:c>
      <x:c r="I4291" s="19" t="n">
        <x:v>0.05363563876809508</x:v>
      </x:c>
      <x:c r="J4291" s="19" t="n">
        <x:v>0.06093123515553657</x:v>
      </x:c>
      <x:c r="K4291" s="19" t="n">
        <x:v>0.06568323126732253</x:v>
      </x:c>
      <x:c r="L4291" s="19" t="n">
        <x:v>0.05749370731874365</x:v>
      </x:c>
      <x:c r="M4291" s="19" t="n">
        <x:v>0.06881197882422499</x:v>
      </x:c>
      <x:c r="N4291" s="19" t="n">
        <x:v>0.06031566759010161</x:v>
      </x:c>
      <x:c r="O4291" s="19" t="n">
        <x:v>0.06675547961198959</x:v>
      </x:c>
      <x:c r="P4291" s="19" t="n">
        <x:v>0.06807199889149729</x:v>
      </x:c>
      <x:c r="Q4291" s="19" t="n">
        <x:v>0.06369454879271075</x:v>
      </x:c>
      <x:c r="R4291" s="19" t="n">
        <x:v>0.059316275512570654</x:v>
      </x:c>
      <x:c r="S4291" s="21" t="n">
        <x:v>9992.554875028776</x:v>
      </x:c>
      <x:c r="T4291" s="21" t="n">
        <x:v>15638.782512920206</x:v>
      </x:c>
      <x:c r="U4291" s="21" t="n">
        <x:v>18775.381125073138</x:v>
      </x:c>
      <x:c r="V4291" s="21" t="n">
        <x:v>22066.605560439348</x:v>
      </x:c>
      <x:c r="W4291" s="21" t="n">
        <x:v>25692.697255382907</x:v>
      </x:c>
      <x:c r="X4291" s="21" t="n">
        <x:v>27010.838495047286</x:v>
      </x:c>
      <x:c r="Y4291" s="21" t="n">
        <x:v>28016.60246361222</x:v>
      </x:c>
      <x:c r="Z4291" s="21" t="n">
        <x:v>28847.19736081227</x:v>
      </x:c>
      <x:c r="AA4291" s="21" t="n">
        <x:v>29456.790895898248</x:v>
      </x:c>
      <x:c r="AB4291" s="21" t="n">
        <x:v>29821.493280982788</x:v>
      </x:c>
      <x:c r="AC4291" s="21" t="n">
        <x:v>38897.59993171668</x:v>
      </x:c>
      <x:c r="AD4291" s="25" t="n">
        <x:f>AC4291*(1+Inputs!$C$14)*(1-Inputs!$C$14/Inputs!$C$15)</x:f>
        <x:v>30865.24554581718</x:v>
      </x:c>
      <x:c r="AE4291" s="25" t="n">
        <x:f>AD4291/(B4291-Inputs!$C$14)</x:f>
        <x:v>573722.582686898</x:v>
      </x:c>
      <x:c r="AF4291" s="25" t="n">
        <x:f>S4291/(1+B4291)^1+T4291/(1+B4291)^2+U4291/(1+B4291)^3+V4291/(1+B4291)^4+W4291/(1+B4291)^5+X4291/(1+B4291)^6+Y4291/(1+B4291)^7+Z4291/(1+B4291)^8+AA4291/(1+B4291)^9+AB4291/(1+B4291)^10+AE4291/(1+B4291)^10</x:f>
        <x:v>387141.03694484103</x:v>
      </x:c>
      <x:c r="AG4291" s="25" t="n">
        <x:f>(AF4291+Inputs!$C$12)/Inputs!$C$13</x:f>
        <x:v>334.7185240870698</x:v>
      </x:c>
      <x:c r="AH4291" s="25" t="n">
        <x:f>(S4291+Inputs!$C$11)*Inputs!$C$8-Inputs!$C$11</x:f>
        <x:v>2806.2873524107417</x:v>
      </x:c>
      <x:c r="AI4291" s="25" t="n">
        <x:f>Inputs!$C$12+AH4291-Inputs!$C$10*Inputs!$C$13</x:f>
        <x:v>25124.20276761074</x:v>
      </x:c>
      <x:c r="AJ4291" s="25" t="n">
        <x:f>(S4291+Inputs!$C$11)*(1-Inputs!$C$8)</x:f>
        <x:v>7186.267522618035</x:v>
      </x:c>
      <x:c r="AK4291" s="25" t="n">
        <x:f>AJ4291/(1+B4291)^(1-Inputs!$C$8)+T4291/(1+B4291)^(2-Inputs!$C$8)+U4291/(1+B4291)^(3-Inputs!$C$8)+V4291/(1+B4291)^(4-Inputs!$C$8)+W4291/(1+B4291)^(5-Inputs!$C$8)+X4291/(1+B4291)^(6-Inputs!$C$8)+Y4291/(1+B4291)^(7-Inputs!$C$8)+Z4291/(1+B4291)^(8-Inputs!$C$8)+AA4291/(1+B4291)^(9-Inputs!$C$8)+AB4291/(1+B4291)^(10-Inputs!$C$8)+AE4291/(1+B4291)^(10-Inputs!$C$8)</x:f>
        <x:v>400200.6586380276</x:v>
      </x:c>
      <x:c r="AL4291" s="25" t="n">
        <x:f>(AK4291+AI4291)/Inputs!$C$13</x:f>
        <x:v>339.3783679048676</x:v>
      </x:c>
      <x:c r="AM4291" s="26" t="n">
        <x:f>IF(AL4291&gt;=Inputs!$C$7,1,0)</x:f>
        <x:v>1</x:v>
      </x:c>
      <x:c r="AN4291" s="26" t="n">
        <x:f>IF(Inputs!$C$7&lt;=(1-Inputs!$C$16)*AL4291,1,0)</x:f>
        <x:v>1</x:v>
      </x:c>
    </x:row>
    <x:row r="4292" ht="20" customHeight="1">
      <x:c r="A4292" s="16" t="n">
        <x:v>4287</x:v>
      </x:c>
      <x:c r="B4292" s="19" t="n">
        <x:v>0.08972027725774519</x:v>
      </x:c>
      <x:c r="C4292" s="24" t="n">
        <x:v>0.5130066412211534</x:v>
      </x:c>
      <x:c r="D4292" s="19" t="n">
        <x:v>0.01892304639643925</x:v>
      </x:c>
      <x:c r="E4292" s="19" t="n">
        <x:v>0.048630234427122054</x:v>
      </x:c>
      <x:c r="F4292" s="19" t="n">
        <x:v>-0.19873014516482387</x:v>
      </x:c>
      <x:c r="G4292" s="19" t="n">
        <x:v>-0.0699298258569894</x:v>
      </x:c>
      <x:c r="H4292" s="19" t="n">
        <x:v>0.3026896366592666</x:v>
      </x:c>
      <x:c r="I4292" s="19" t="n">
        <x:v>0.046998823196767035</x:v>
      </x:c>
      <x:c r="J4292" s="19" t="n">
        <x:v>0.05106538790744139</x:v>
      </x:c>
      <x:c r="K4292" s="19" t="n">
        <x:v>0.06341741916848946</x:v>
      </x:c>
      <x:c r="L4292" s="19" t="n">
        <x:v>0.05200071126602893</x:v>
      </x:c>
      <x:c r="M4292" s="19" t="n">
        <x:v>0.05146285168793952</x:v>
      </x:c>
      <x:c r="N4292" s="19" t="n">
        <x:v>0.050221673607337605</x:v>
      </x:c>
      <x:c r="O4292" s="19" t="n">
        <x:v>0.051768097526522755</x:v>
      </x:c>
      <x:c r="P4292" s="19" t="n">
        <x:v>0.04720451249099938</x:v>
      </x:c>
      <x:c r="Q4292" s="19" t="n">
        <x:v>0.059379511904024865</x:v>
      </x:c>
      <x:c r="R4292" s="19" t="n">
        <x:v>0.06315451555766571</x:v>
      </x:c>
      <x:c r="S4292" s="21" t="n">
        <x:v>9047.703935247971</x:v>
      </x:c>
      <x:c r="T4292" s="21" t="n">
        <x:v>14256.242614561406</x:v>
      </x:c>
      <x:c r="U4292" s="21" t="n">
        <x:v>17154.855547237967</x:v>
      </x:c>
      <x:c r="V4292" s="21" t="n">
        <x:v>20193.7536221029</x:v>
      </x:c>
      <x:c r="W4292" s="21" t="n">
        <x:v>23552.07272852035</x:v>
      </x:c>
      <x:c r="X4292" s="21" t="n">
        <x:v>24830.884149965397</x:v>
      </x:c>
      <x:c r="Y4292" s="21" t="n">
        <x:v>25876.26493545051</x:v>
      </x:c>
      <x:c r="Z4292" s="21" t="n">
        <x:v>26741.003634858662</x:v>
      </x:c>
      <x:c r="AA4292" s="21" t="n">
        <x:v>27388.590102930113</x:v>
      </x:c>
      <x:c r="AB4292" s="21" t="n">
        <x:v>27818.726757292512</x:v>
      </x:c>
      <x:c r="AC4292" s="21" t="n">
        <x:v>36285.29577038154</x:v>
      </x:c>
      <x:c r="AD4292" s="25" t="n">
        <x:f>AC4292*(1+Inputs!$C$14)*(1-Inputs!$C$14/Inputs!$C$15)</x:f>
        <x:v>28792.382193797752</x:v>
      </x:c>
      <x:c r="AE4292" s="25" t="n">
        <x:f>AD4292/(B4292-Inputs!$C$14)</x:f>
        <x:v>526173.9091375389</x:v>
      </x:c>
      <x:c r="AF4292" s="25" t="n">
        <x:f>S4292/(1+B4292)^1+T4292/(1+B4292)^2+U4292/(1+B4292)^3+V4292/(1+B4292)^4+W4292/(1+B4292)^5+X4292/(1+B4292)^6+Y4292/(1+B4292)^7+Z4292/(1+B4292)^8+AA4292/(1+B4292)^9+AB4292/(1+B4292)^10+AE4292/(1+B4292)^10</x:f>
        <x:v>352923.1830836042</x:v>
      </x:c>
      <x:c r="AG4292" s="25" t="n">
        <x:f>(AF4292+Inputs!$C$12)/Inputs!$C$13</x:f>
        <x:v>307.41516035174715</x:v>
      </x:c>
      <x:c r="AH4292" s="25" t="n">
        <x:f>(S4292+Inputs!$C$11)*Inputs!$C$8-Inputs!$C$11</x:f>
        <x:v>2363.631158705214</x:v>
      </x:c>
      <x:c r="AI4292" s="25" t="n">
        <x:f>Inputs!$C$12+AH4292-Inputs!$C$10*Inputs!$C$13</x:f>
        <x:v>24681.54657390521</x:v>
      </x:c>
      <x:c r="AJ4292" s="25" t="n">
        <x:f>(S4292+Inputs!$C$11)*(1-Inputs!$C$8)</x:f>
        <x:v>6684.072776542758</x:v>
      </x:c>
      <x:c r="AK4292" s="25" t="n">
        <x:f>AJ4292/(1+B4292)^(1-Inputs!$C$8)+T4292/(1+B4292)^(2-Inputs!$C$8)+U4292/(1+B4292)^(3-Inputs!$C$8)+V4292/(1+B4292)^(4-Inputs!$C$8)+W4292/(1+B4292)^(5-Inputs!$C$8)+X4292/(1+B4292)^(6-Inputs!$C$8)+Y4292/(1+B4292)^(7-Inputs!$C$8)+Z4292/(1+B4292)^(8-Inputs!$C$8)+AA4292/(1+B4292)^(9-Inputs!$C$8)+AB4292/(1+B4292)^(10-Inputs!$C$8)+AE4292/(1+B4292)^(10-Inputs!$C$8)</x:f>
        <x:v>365161.23267146037</x:v>
      </x:c>
      <x:c r="AL4292" s="25" t="n">
        <x:f>(AK4292+AI4292)/Inputs!$C$13</x:f>
        <x:v>311.06624174882023</x:v>
      </x:c>
      <x:c r="AM4292" s="26" t="n">
        <x:f>IF(AL4292&gt;=Inputs!$C$7,1,0)</x:f>
        <x:v>1</x:v>
      </x:c>
      <x:c r="AN4292" s="26" t="n">
        <x:f>IF(Inputs!$C$7&lt;=(1-Inputs!$C$16)*AL4292,1,0)</x:f>
        <x:v>0</x:v>
      </x:c>
    </x:row>
    <x:row r="4293" ht="20" customHeight="1">
      <x:c r="A4293" s="16" t="n">
        <x:v>4288</x:v>
      </x:c>
      <x:c r="B4293" s="19" t="n">
        <x:v>0.08332081936255165</x:v>
      </x:c>
      <x:c r="C4293" s="24" t="n">
        <x:v>0.35871815716430433</x:v>
      </x:c>
      <x:c r="D4293" s="19" t="n">
        <x:v>0.033466630590145034</x:v>
      </x:c>
      <x:c r="E4293" s="19" t="n">
        <x:v>0.049007148142899554</x:v>
      </x:c>
      <x:c r="F4293" s="19" t="n">
        <x:v>-0.22059065758818294</x:v>
      </x:c>
      <x:c r="G4293" s="19" t="n">
        <x:v>-0.07029863838064727</x:v>
      </x:c>
      <x:c r="H4293" s="19" t="n">
        <x:v>0.6018663540359341</x:v>
      </x:c>
      <x:c r="I4293" s="19" t="n">
        <x:v>0.06435009335296513</x:v>
      </x:c>
      <x:c r="J4293" s="19" t="n">
        <x:v>0.06153603547402668</x:v>
      </x:c>
      <x:c r="K4293" s="19" t="n">
        <x:v>0.060047352162008565</x:v>
      </x:c>
      <x:c r="L4293" s="19" t="n">
        <x:v>0.05534621897743023</x:v>
      </x:c>
      <x:c r="M4293" s="19" t="n">
        <x:v>0.07052845121453288</x:v>
      </x:c>
      <x:c r="N4293" s="19" t="n">
        <x:v>0.05674539717548101</x:v>
      </x:c>
      <x:c r="O4293" s="19" t="n">
        <x:v>0.056820085922921634</x:v>
      </x:c>
      <x:c r="P4293" s="19" t="n">
        <x:v>0.06335609835051059</x:v>
      </x:c>
      <x:c r="Q4293" s="19" t="n">
        <x:v>0.0583590728378033</x:v>
      </x:c>
      <x:c r="R4293" s="19" t="n">
        <x:v>0.06611039324426315</x:v>
      </x:c>
      <x:c r="S4293" s="21" t="n">
        <x:v>8711.15570854797</x:v>
      </x:c>
      <x:c r="T4293" s="21" t="n">
        <x:v>13929.555811500622</x:v>
      </x:c>
      <x:c r="U4293" s="21" t="n">
        <x:v>17245.74821407052</x:v>
      </x:c>
      <x:c r="V4293" s="21" t="n">
        <x:v>20839.97489573082</x:v>
      </x:c>
      <x:c r="W4293" s="21" t="n">
        <x:v>24845.792382817326</x:v>
      </x:c>
      <x:c r="X4293" s="21" t="n">
        <x:v>26558.328867060744</x:v>
      </x:c>
      <x:c r="Y4293" s="21" t="n">
        <x:v>27826.96229389904</x:v>
      </x:c>
      <x:c r="Z4293" s="21" t="n">
        <x:v>28848.660571721426</x:v>
      </x:c>
      <x:c r="AA4293" s="21" t="n">
        <x:v>29594.067981799904</x:v>
      </x:c>
      <x:c r="AB4293" s="21" t="n">
        <x:v>30013.76694073576</x:v>
      </x:c>
      <x:c r="AC4293" s="21" t="n">
        <x:v>39148.39166182925</x:v>
      </x:c>
      <x:c r="AD4293" s="25" t="n">
        <x:f>AC4293*(1+Inputs!$C$14)*(1-Inputs!$C$14/Inputs!$C$15)</x:f>
        <x:v>31064.248783661504</x:v>
      </x:c>
      <x:c r="AE4293" s="25" t="n">
        <x:f>AD4293/(B4293-Inputs!$C$14)</x:f>
        <x:v>642875.0421342424</x:v>
      </x:c>
      <x:c r="AF4293" s="25" t="n">
        <x:f>S4293/(1+B4293)^1+T4293/(1+B4293)^2+U4293/(1+B4293)^3+V4293/(1+B4293)^4+W4293/(1+B4293)^5+X4293/(1+B4293)^6+Y4293/(1+B4293)^7+Z4293/(1+B4293)^8+AA4293/(1+B4293)^9+AB4293/(1+B4293)^10+AE4293/(1+B4293)^10</x:f>
        <x:v>429443.6063721159</x:v>
      </x:c>
      <x:c r="AG4293" s="25" t="n">
        <x:f>(AF4293+Inputs!$C$12)/Inputs!$C$13</x:f>
        <x:v>368.47290402847375</x:v>
      </x:c>
      <x:c r="AH4293" s="25" t="n">
        <x:f>(S4293+Inputs!$C$11)*Inputs!$C$8-Inputs!$C$11</x:f>
        <x:v>2205.9606196211043</x:v>
      </x:c>
      <x:c r="AI4293" s="25" t="n">
        <x:f>Inputs!$C$12+AH4293-Inputs!$C$10*Inputs!$C$13</x:f>
        <x:v>24523.8760348211</x:v>
      </x:c>
      <x:c r="AJ4293" s="25" t="n">
        <x:f>(S4293+Inputs!$C$11)*(1-Inputs!$C$8)</x:f>
        <x:v>6505.195088926867</x:v>
      </x:c>
      <x:c r="AK4293" s="25" t="n">
        <x:f>AJ4293/(1+B4293)^(1-Inputs!$C$8)+T4293/(1+B4293)^(2-Inputs!$C$8)+U4293/(1+B4293)^(3-Inputs!$C$8)+V4293/(1+B4293)^(4-Inputs!$C$8)+W4293/(1+B4293)^(5-Inputs!$C$8)+X4293/(1+B4293)^(6-Inputs!$C$8)+Y4293/(1+B4293)^(7-Inputs!$C$8)+Z4293/(1+B4293)^(8-Inputs!$C$8)+AA4293/(1+B4293)^(9-Inputs!$C$8)+AB4293/(1+B4293)^(10-Inputs!$C$8)+AE4293/(1+B4293)^(10-Inputs!$C$8)</x:f>
        <x:v>443736.75756150053</x:v>
      </x:c>
      <x:c r="AL4293" s="25" t="n">
        <x:f>(AK4293+AI4293)/Inputs!$C$13</x:f>
        <x:v>373.6379976915033</x:v>
      </x:c>
      <x:c r="AM4293" s="26" t="n">
        <x:f>IF(AL4293&gt;=Inputs!$C$7,1,0)</x:f>
        <x:v>1</x:v>
      </x:c>
      <x:c r="AN4293" s="26" t="n">
        <x:f>IF(Inputs!$C$7&lt;=(1-Inputs!$C$16)*AL4293,1,0)</x:f>
        <x:v>1</x:v>
      </x:c>
    </x:row>
    <x:row r="4294" ht="20" customHeight="1">
      <x:c r="A4294" s="16" t="n">
        <x:v>4289</x:v>
      </x:c>
      <x:c r="B4294" s="19" t="n">
        <x:v>0.07818842030319006</x:v>
      </x:c>
      <x:c r="C4294" s="24" t="n">
        <x:v>0.5735368350640613</x:v>
      </x:c>
      <x:c r="D4294" s="19" t="n">
        <x:v>0.03782706198415582</x:v>
      </x:c>
      <x:c r="E4294" s="19" t="n">
        <x:v>0.044711682983139836</x:v>
      </x:c>
      <x:c r="F4294" s="19" t="n">
        <x:v>-0.16820191926147915</x:v>
      </x:c>
      <x:c r="G4294" s="19" t="n">
        <x:v>-0.08265494950932009</x:v>
      </x:c>
      <x:c r="H4294" s="19" t="n">
        <x:v>0.7545539919958344</x:v>
      </x:c>
      <x:c r="I4294" s="19" t="n">
        <x:v>0.04808381671689517</x:v>
      </x:c>
      <x:c r="J4294" s="19" t="n">
        <x:v>0.04694599809427814</x:v>
      </x:c>
      <x:c r="K4294" s="19" t="n">
        <x:v>0.05154476079591745</x:v>
      </x:c>
      <x:c r="L4294" s="19" t="n">
        <x:v>0.05909612005866961</x:v>
      </x:c>
      <x:c r="M4294" s="19" t="n">
        <x:v>0.047470330979109576</x:v>
      </x:c>
      <x:c r="N4294" s="19" t="n">
        <x:v>0.051498011025979624</x:v>
      </x:c>
      <x:c r="O4294" s="19" t="n">
        <x:v>0.06650684408059875</x:v>
      </x:c>
      <x:c r="P4294" s="19" t="n">
        <x:v>0.046674539645194954</x:v>
      </x:c>
      <x:c r="Q4294" s="19" t="n">
        <x:v>0.052086748001976275</x:v>
      </x:c>
      <x:c r="R4294" s="19" t="n">
        <x:v>0.06459703760612798</x:v>
      </x:c>
      <x:c r="S4294" s="21" t="n">
        <x:v>9600.464153052968</x:v>
      </x:c>
      <x:c r="T4294" s="21" t="n">
        <x:v>15327.84119138735</x:v>
      </x:c>
      <x:c r="U4294" s="21" t="n">
        <x:v>18898.782278010713</x:v>
      </x:c>
      <x:c r="V4294" s="21" t="n">
        <x:v>22768.220804359393</x:v>
      </x:c>
      <x:c r="W4294" s="21" t="n">
        <x:v>27111.106270222077</x:v>
      </x:c>
      <x:c r="X4294" s="21" t="n">
        <x:v>28800.046402106283</x:v>
      </x:c>
      <x:c r="Y4294" s="21" t="n">
        <x:v>30111.416336013794</x:v>
      </x:c>
      <x:c r="Z4294" s="21" t="n">
        <x:v>31166.435894396887</x:v>
      </x:c>
      <x:c r="AA4294" s="21" t="n">
        <x:v>31854.08639501403</x:v>
      </x:c>
      <x:c r="AB4294" s="21" t="n">
        <x:v>32204.638357069958</x:v>
      </x:c>
      <x:c r="AC4294" s="21" t="n">
        <x:v>42006.050030960825</x:v>
      </x:c>
      <x:c r="AD4294" s="25" t="n">
        <x:f>AC4294*(1+Inputs!$C$14)*(1-Inputs!$C$14/Inputs!$C$15)</x:f>
        <x:v>33331.80069956741</x:v>
      </x:c>
      <x:c r="AE4294" s="25" t="n">
        <x:f>AD4294/(B4294-Inputs!$C$14)</x:f>
        <x:v>771776.3341556023</x:v>
      </x:c>
      <x:c r="AF4294" s="25" t="n">
        <x:f>S4294/(1+B4294)^1+T4294/(1+B4294)^2+U4294/(1+B4294)^3+V4294/(1+B4294)^4+W4294/(1+B4294)^5+X4294/(1+B4294)^6+Y4294/(1+B4294)^7+Z4294/(1+B4294)^8+AA4294/(1+B4294)^9+AB4294/(1+B4294)^10+AE4294/(1+B4294)^10</x:f>
        <x:v>520679.68729531125</x:v>
      </x:c>
      <x:c r="AG4294" s="25" t="n">
        <x:f>(AF4294+Inputs!$C$12)/Inputs!$C$13</x:f>
        <x:v>441.27267438617235</x:v>
      </x:c>
      <x:c r="AH4294" s="25" t="n">
        <x:f>(S4294+Inputs!$C$11)*Inputs!$C$8-Inputs!$C$11</x:f>
        <x:v>2622.595534717966</x:v>
      </x:c>
      <x:c r="AI4294" s="25" t="n">
        <x:f>Inputs!$C$12+AH4294-Inputs!$C$10*Inputs!$C$13</x:f>
        <x:v>24940.510949917967</x:v>
      </x:c>
      <x:c r="AJ4294" s="25" t="n">
        <x:f>(S4294+Inputs!$C$11)*(1-Inputs!$C$8)</x:f>
        <x:v>6977.868618335003</x:v>
      </x:c>
      <x:c r="AK4294" s="25" t="n">
        <x:f>AJ4294/(1+B4294)^(1-Inputs!$C$8)+T4294/(1+B4294)^(2-Inputs!$C$8)+U4294/(1+B4294)^(3-Inputs!$C$8)+V4294/(1+B4294)^(4-Inputs!$C$8)+W4294/(1+B4294)^(5-Inputs!$C$8)+X4294/(1+B4294)^(6-Inputs!$C$8)+Y4294/(1+B4294)^(7-Inputs!$C$8)+Z4294/(1+B4294)^(8-Inputs!$C$8)+AA4294/(1+B4294)^(9-Inputs!$C$8)+AB4294/(1+B4294)^(10-Inputs!$C$8)+AE4294/(1+B4294)^(10-Inputs!$C$8)</x:f>
        <x:v>536851.6045817652</x:v>
      </x:c>
      <x:c r="AL4294" s="25" t="n">
        <x:f>(AK4294+AI4294)/Inputs!$C$13</x:f>
        <x:v>448.2693314490503</x:v>
      </x:c>
      <x:c r="AM4294" s="26" t="n">
        <x:f>IF(AL4294&gt;=Inputs!$C$7,1,0)</x:f>
        <x:v>1</x:v>
      </x:c>
      <x:c r="AN4294" s="26" t="n">
        <x:f>IF(Inputs!$C$7&lt;=(1-Inputs!$C$16)*AL4294,1,0)</x:f>
        <x:v>1</x:v>
      </x:c>
    </x:row>
    <x:row r="4295" ht="20" customHeight="1">
      <x:c r="A4295" s="16" t="n">
        <x:v>4290</x:v>
      </x:c>
      <x:c r="B4295" s="19" t="n">
        <x:v>0.09257385989832066</x:v>
      </x:c>
      <x:c r="C4295" s="24" t="n">
        <x:v>0.25185326651811124</x:v>
      </x:c>
      <x:c r="D4295" s="19" t="n">
        <x:v>0.03188075252122502</x:v>
      </x:c>
      <x:c r="E4295" s="19" t="n">
        <x:v>0.05565932435993347</x:v>
      </x:c>
      <x:c r="F4295" s="19" t="n">
        <x:v>-0.18906996524750527</x:v>
      </x:c>
      <x:c r="G4295" s="19" t="n">
        <x:v>-0.0739036975744608</x:v>
      </x:c>
      <x:c r="H4295" s="19" t="n">
        <x:v>0.8321142759772044</x:v>
      </x:c>
      <x:c r="I4295" s="19" t="n">
        <x:v>0.06782559848286723</x:v>
      </x:c>
      <x:c r="J4295" s="19" t="n">
        <x:v>0.07173301471343735</x:v>
      </x:c>
      <x:c r="K4295" s="19" t="n">
        <x:v>0.0676382361972685</x:v>
      </x:c>
      <x:c r="L4295" s="19" t="n">
        <x:v>0.06825334073631326</x:v>
      </x:c>
      <x:c r="M4295" s="19" t="n">
        <x:v>0.07158942357807177</x:v>
      </x:c>
      <x:c r="N4295" s="19" t="n">
        <x:v>0.0735048795188402</x:v>
      </x:c>
      <x:c r="O4295" s="19" t="n">
        <x:v>0.0714684580728624</x:v>
      </x:c>
      <x:c r="P4295" s="19" t="n">
        <x:v>0.07124011527282506</x:v>
      </x:c>
      <x:c r="Q4295" s="19" t="n">
        <x:v>0.07677497566465832</x:v>
      </x:c>
      <x:c r="R4295" s="19" t="n">
        <x:v>0.06592250190509845</x:v>
      </x:c>
      <x:c r="S4295" s="21" t="n">
        <x:v>9296.787042739461</x:v>
      </x:c>
      <x:c r="T4295" s="21" t="n">
        <x:v>14688.420694829752</x:v>
      </x:c>
      <x:c r="U4295" s="21" t="n">
        <x:v>18125.47765799897</x:v>
      </x:c>
      <x:c r="V4295" s="21" t="n">
        <x:v>21862.356969868375</x:v>
      </x:c>
      <x:c r="W4295" s="21" t="n">
        <x:v>26014.565238495263</x:v>
      </x:c>
      <x:c r="X4295" s="21" t="n">
        <x:v>27892.110531734335</x:v>
      </x:c>
      <x:c r="Y4295" s="21" t="n">
        <x:v>29311.688333525675</x:v>
      </x:c>
      <x:c r="Z4295" s="21" t="n">
        <x:v>30429.193647813467</x:v>
      </x:c>
      <x:c r="AA4295" s="21" t="n">
        <x:v>31209.945637611887</x:v>
      </x:c>
      <x:c r="AB4295" s="21" t="n">
        <x:v>31626.782489068468</x:v>
      </x:c>
      <x:c r="AC4295" s="21" t="n">
        <x:v>41252.32498574148</x:v>
      </x:c>
      <x:c r="AD4295" s="25" t="n">
        <x:f>AC4295*(1+Inputs!$C$14)*(1-Inputs!$C$14/Inputs!$C$15)</x:f>
        <x:v>32733.71987618586</x:v>
      </x:c>
      <x:c r="AE4295" s="25" t="n">
        <x:f>AD4295/(B4295-Inputs!$C$14)</x:f>
        <x:v>568551.7687019045</x:v>
      </x:c>
      <x:c r="AF4295" s="25" t="n">
        <x:f>S4295/(1+B4295)^1+T4295/(1+B4295)^2+U4295/(1+B4295)^3+V4295/(1+B4295)^4+W4295/(1+B4295)^5+X4295/(1+B4295)^6+Y4295/(1+B4295)^7+Z4295/(1+B4295)^8+AA4295/(1+B4295)^9+AB4295/(1+B4295)^10+AE4295/(1+B4295)^10</x:f>
        <x:v>375599.09775012627</x:v>
      </x:c>
      <x:c r="AG4295" s="25" t="n">
        <x:f>(AF4295+Inputs!$C$12)/Inputs!$C$13</x:f>
        <x:v>325.5088943621247</x:v>
      </x:c>
      <x:c r="AH4295" s="25" t="n">
        <x:f>(S4295+Inputs!$C$11)*Inputs!$C$8-Inputs!$C$11</x:f>
        <x:v>2480.3248885162957</x:v>
      </x:c>
      <x:c r="AI4295" s="25" t="n">
        <x:f>Inputs!$C$12+AH4295-Inputs!$C$10*Inputs!$C$13</x:f>
        <x:v>24798.240303716295</x:v>
      </x:c>
      <x:c r="AJ4295" s="25" t="n">
        <x:f>(S4295+Inputs!$C$11)*(1-Inputs!$C$8)</x:f>
        <x:v>6816.462154223166</x:v>
      </x:c>
      <x:c r="AK4295" s="25" t="n">
        <x:f>AJ4295/(1+B4295)^(1-Inputs!$C$8)+T4295/(1+B4295)^(2-Inputs!$C$8)+U4295/(1+B4295)^(3-Inputs!$C$8)+V4295/(1+B4295)^(4-Inputs!$C$8)+W4295/(1+B4295)^(5-Inputs!$C$8)+X4295/(1+B4295)^(6-Inputs!$C$8)+Y4295/(1+B4295)^(7-Inputs!$C$8)+Z4295/(1+B4295)^(8-Inputs!$C$8)+AA4295/(1+B4295)^(9-Inputs!$C$8)+AB4295/(1+B4295)^(10-Inputs!$C$8)+AE4295/(1+B4295)^(10-Inputs!$C$8)</x:f>
        <x:v>389139.7412623527</x:v>
      </x:c>
      <x:c r="AL4295" s="25" t="n">
        <x:f>(AK4295+AI4295)/Inputs!$C$13</x:f>
        <x:v>330.29246429060345</x:v>
      </x:c>
      <x:c r="AM4295" s="26" t="n">
        <x:f>IF(AL4295&gt;=Inputs!$C$7,1,0)</x:f>
        <x:v>1</x:v>
      </x:c>
      <x:c r="AN4295" s="26" t="n">
        <x:f>IF(Inputs!$C$7&lt;=(1-Inputs!$C$16)*AL4295,1,0)</x:f>
        <x:v>0</x:v>
      </x:c>
    </x:row>
    <x:row r="4296" ht="20" customHeight="1">
      <x:c r="A4296" s="16" t="n">
        <x:v>4291</x:v>
      </x:c>
      <x:c r="B4296" s="19" t="n">
        <x:v>0.07798146713998261</x:v>
      </x:c>
      <x:c r="C4296" s="24" t="n">
        <x:v>0.6384962955067692</x:v>
      </x:c>
      <x:c r="D4296" s="19" t="n">
        <x:v>0.017063682845794403</x:v>
      </x:c>
      <x:c r="E4296" s="19" t="n">
        <x:v>0.06102502932952206</x:v>
      </x:c>
      <x:c r="F4296" s="19" t="n">
        <x:v>-0.24725653748035828</x:v>
      </x:c>
      <x:c r="G4296" s="19" t="n">
        <x:v>-0.0955540759089655</x:v>
      </x:c>
      <x:c r="H4296" s="19" t="n">
        <x:v>0.9287285000262671</x:v>
      </x:c>
      <x:c r="I4296" s="19" t="n">
        <x:v>0.052212299713572746</x:v>
      </x:c>
      <x:c r="J4296" s="19" t="n">
        <x:v>0.053396934846131214</x:v>
      </x:c>
      <x:c r="K4296" s="19" t="n">
        <x:v>0.0560849747994223</x:v>
      </x:c>
      <x:c r="L4296" s="19" t="n">
        <x:v>0.06358444105641298</x:v>
      </x:c>
      <x:c r="M4296" s="19" t="n">
        <x:v>0.06220383231035271</x:v>
      </x:c>
      <x:c r="N4296" s="19" t="n">
        <x:v>0.05452008835271158</x:v>
      </x:c>
      <x:c r="O4296" s="19" t="n">
        <x:v>0.053308605648918504</x:v>
      </x:c>
      <x:c r="P4296" s="19" t="n">
        <x:v>0.055570960038534165</x:v>
      </x:c>
      <x:c r="Q4296" s="19" t="n">
        <x:v>0.05400820374409591</x:v>
      </x:c>
      <x:c r="R4296" s="19" t="n">
        <x:v>0.04970014629605998</x:v>
      </x:c>
      <x:c r="S4296" s="21" t="n">
        <x:v>8180.754926973857</x:v>
      </x:c>
      <x:c r="T4296" s="21" t="n">
        <x:v>13661.51039562255</x:v>
      </x:c>
      <x:c r="U4296" s="21" t="n">
        <x:v>17729.816218513835</x:v>
      </x:c>
      <x:c r="V4296" s="21" t="n">
        <x:v>22324.88451114542</x:v>
      </x:c>
      <x:c r="W4296" s="21" t="n">
        <x:v>27476.570939724665</x:v>
      </x:c>
      <x:c r="X4296" s="21" t="n">
        <x:v>29302.265213670587</x:v>
      </x:c>
      <x:c r="Y4296" s="21" t="n">
        <x:v>30557.883647363506</x:v>
      </x:c>
      <x:c r="Z4296" s="21" t="n">
        <x:v>31541.19993295389</x:v>
      </x:c>
      <x:c r="AA4296" s="21" t="n">
        <x:v>32223.476201789857</x:v>
      </x:c>
      <x:c r="AB4296" s="21" t="n">
        <x:v>32573.000045203273</x:v>
      </x:c>
      <x:c r="AC4296" s="21" t="n">
        <x:v>42486.521798091235</x:v>
      </x:c>
      <x:c r="AD4296" s="25" t="n">
        <x:f>AC4296*(1+Inputs!$C$14)*(1-Inputs!$C$14/Inputs!$C$15)</x:f>
        <x:v>33713.05504678539</x:v>
      </x:c>
      <x:c r="AE4296" s="25" t="n">
        <x:f>AD4296/(B4296-Inputs!$C$14)</x:f>
        <x:v>784362.593696215</x:v>
      </x:c>
      <x:c r="AF4296" s="25" t="n">
        <x:f>S4296/(1+B4296)^1+T4296/(1+B4296)^2+U4296/(1+B4296)^3+V4296/(1+B4296)^4+W4296/(1+B4296)^5+X4296/(1+B4296)^6+Y4296/(1+B4296)^7+Z4296/(1+B4296)^8+AA4296/(1+B4296)^9+AB4296/(1+B4296)^10+AE4296/(1+B4296)^10</x:f>
        <x:v>524882.7134114595</x:v>
      </x:c>
      <x:c r="AG4296" s="25" t="n">
        <x:f>(AF4296+Inputs!$C$12)/Inputs!$C$13</x:f>
        <x:v>444.6263841572067</x:v>
      </x:c>
      <x:c r="AH4296" s="25" t="n">
        <x:f>(S4296+Inputs!$C$11)*Inputs!$C$8-Inputs!$C$11</x:f>
        <x:v>1957.4714863356976</x:v>
      </x:c>
      <x:c r="AI4296" s="25" t="n">
        <x:f>Inputs!$C$12+AH4296-Inputs!$C$10*Inputs!$C$13</x:f>
        <x:v>24275.386901535698</x:v>
      </x:c>
      <x:c r="AJ4296" s="25" t="n">
        <x:f>(S4296+Inputs!$C$11)*(1-Inputs!$C$8)</x:f>
        <x:v>6223.28344063816</x:v>
      </x:c>
      <x:c r="AK4296" s="25" t="n">
        <x:f>AJ4296/(1+B4296)^(1-Inputs!$C$8)+T4296/(1+B4296)^(2-Inputs!$C$8)+U4296/(1+B4296)^(3-Inputs!$C$8)+V4296/(1+B4296)^(4-Inputs!$C$8)+W4296/(1+B4296)^(5-Inputs!$C$8)+X4296/(1+B4296)^(6-Inputs!$C$8)+Y4296/(1+B4296)^(7-Inputs!$C$8)+Z4296/(1+B4296)^(8-Inputs!$C$8)+AA4296/(1+B4296)^(9-Inputs!$C$8)+AB4296/(1+B4296)^(10-Inputs!$C$8)+AE4296/(1+B4296)^(10-Inputs!$C$8)</x:f>
        <x:v>541795.4601761535</x:v>
      </x:c>
      <x:c r="AL4296" s="25" t="n">
        <x:f>(AK4296+AI4296)/Inputs!$C$13</x:f>
        <x:v>451.6834486581585</x:v>
      </x:c>
      <x:c r="AM4296" s="26" t="n">
        <x:f>IF(AL4296&gt;=Inputs!$C$7,1,0)</x:f>
        <x:v>1</x:v>
      </x:c>
      <x:c r="AN4296" s="26" t="n">
        <x:f>IF(Inputs!$C$7&lt;=(1-Inputs!$C$16)*AL4296,1,0)</x:f>
        <x:v>1</x:v>
      </x:c>
    </x:row>
    <x:row r="4297" ht="20" customHeight="1">
      <x:c r="A4297" s="16" t="n">
        <x:v>4292</x:v>
      </x:c>
      <x:c r="B4297" s="19" t="n">
        <x:v>0.09908277527771232</x:v>
      </x:c>
      <x:c r="C4297" s="24" t="n">
        <x:v>0.23945971698796598</x:v>
      </x:c>
      <x:c r="D4297" s="19" t="n">
        <x:v>0.024266246840288375</x:v>
      </x:c>
      <x:c r="E4297" s="19" t="n">
        <x:v>0.05685681284559195</x:v>
      </x:c>
      <x:c r="F4297" s="19" t="n">
        <x:v>-0.17696825396734428</x:v>
      </x:c>
      <x:c r="G4297" s="19" t="n">
        <x:v>-0.061982617312660866</x:v>
      </x:c>
      <x:c r="H4297" s="19" t="n">
        <x:v>0.7425124918451331</x:v>
      </x:c>
      <x:c r="I4297" s="19" t="n">
        <x:v>0.07723201225754678</x:v>
      </x:c>
      <x:c r="J4297" s="19" t="n">
        <x:v>0.07592488172287518</x:v>
      </x:c>
      <x:c r="K4297" s="19" t="n">
        <x:v>0.07825503491844416</x:v>
      </x:c>
      <x:c r="L4297" s="19" t="n">
        <x:v>0.07393510599636897</x:v>
      </x:c>
      <x:c r="M4297" s="19" t="n">
        <x:v>0.07808038168217649</x:v>
      </x:c>
      <x:c r="N4297" s="19" t="n">
        <x:v>0.07332526874710879</x:v>
      </x:c>
      <x:c r="O4297" s="19" t="n">
        <x:v>0.0769223414257192</x:v>
      </x:c>
      <x:c r="P4297" s="19" t="n">
        <x:v>0.07774721148502409</x:v>
      </x:c>
      <x:c r="Q4297" s="19" t="n">
        <x:v>0.07458188675476209</x:v>
      </x:c>
      <x:c r="R4297" s="19" t="n">
        <x:v>0.07568572327799417</x:v>
      </x:c>
      <x:c r="S4297" s="21" t="n">
        <x:v>9541.382588295417</x:v>
      </x:c>
      <x:c r="T4297" s="21" t="n">
        <x:v>14884.125961908747</x:v>
      </x:c>
      <x:c r="U4297" s="21" t="n">
        <x:v>18063.243790977882</x:v>
      </x:c>
      <x:c r="V4297" s="21" t="n">
        <x:v>21495.84849909898</x:v>
      </x:c>
      <x:c r="W4297" s="21" t="n">
        <x:v>25276.51355503277</x:v>
      </x:c>
      <x:c r="X4297" s="21" t="n">
        <x:v>26998.739698170026</x:v>
      </x:c>
      <x:c r="Y4297" s="21" t="n">
        <x:v>28304.70685864707</x:v>
      </x:c>
      <x:c r="Z4297" s="21" t="n">
        <x:v>29359.779590744023</x:v>
      </x:c>
      <x:c r="AA4297" s="21" t="n">
        <x:v>30113.944318909107</x:v>
      </x:c>
      <x:c r="AB4297" s="21" t="n">
        <x:v>30534.785156826627</x:v>
      </x:c>
      <x:c r="AC4297" s="21" t="n">
        <x:v>39827.98063933908</x:v>
      </x:c>
      <x:c r="AD4297" s="25" t="n">
        <x:f>AC4297*(1+Inputs!$C$14)*(1-Inputs!$C$14/Inputs!$C$15)</x:f>
        <x:v>31603.502637315556</x:v>
      </x:c>
      <x:c r="AE4297" s="25" t="n">
        <x:f>AD4297/(B4297-Inputs!$C$14)</x:f>
        <x:v>493166.8845545006</x:v>
      </x:c>
      <x:c r="AF4297" s="25" t="n">
        <x:f>S4297/(1+B4297)^1+T4297/(1+B4297)^2+U4297/(1+B4297)^3+V4297/(1+B4297)^4+W4297/(1+B4297)^5+X4297/(1+B4297)^6+Y4297/(1+B4297)^7+Z4297/(1+B4297)^8+AA4297/(1+B4297)^9+AB4297/(1+B4297)^10+AE4297/(1+B4297)^10</x:f>
        <x:v>325282.414467448</x:v>
      </x:c>
      <x:c r="AG4297" s="25" t="n">
        <x:f>(AF4297+Inputs!$C$12)/Inputs!$C$13</x:f>
        <x:v>285.3598332552183</x:v>
      </x:c>
      <x:c r="AH4297" s="25" t="n">
        <x:f>(S4297+Inputs!$C$11)*Inputs!$C$8-Inputs!$C$11</x:f>
        <x:v>2594.916226297305</x:v>
      </x:c>
      <x:c r="AI4297" s="25" t="n">
        <x:f>Inputs!$C$12+AH4297-Inputs!$C$10*Inputs!$C$13</x:f>
        <x:v>24912.8316414973</x:v>
      </x:c>
      <x:c r="AJ4297" s="25" t="n">
        <x:f>(S4297+Inputs!$C$11)*(1-Inputs!$C$8)</x:f>
        <x:v>6946.466361998113</x:v>
      </x:c>
      <x:c r="AK4297" s="25" t="n">
        <x:f>AJ4297/(1+B4297)^(1-Inputs!$C$8)+T4297/(1+B4297)^(2-Inputs!$C$8)+U4297/(1+B4297)^(3-Inputs!$C$8)+V4297/(1+B4297)^(4-Inputs!$C$8)+W4297/(1+B4297)^(5-Inputs!$C$8)+X4297/(1+B4297)^(6-Inputs!$C$8)+Y4297/(1+B4297)^(7-Inputs!$C$8)+Z4297/(1+B4297)^(8-Inputs!$C$8)+AA4297/(1+B4297)^(9-Inputs!$C$8)+AB4297/(1+B4297)^(10-Inputs!$C$8)+AE4297/(1+B4297)^(10-Inputs!$C$8)</x:f>
        <x:v>337535.4024257427</x:v>
      </x:c>
      <x:c r="AL4297" s="25" t="n">
        <x:f>(AK4297+AI4297)/Inputs!$C$13</x:f>
        <x:v>289.20738308412155</x:v>
      </x:c>
      <x:c r="AM4297" s="26" t="n">
        <x:f>IF(AL4297&gt;=Inputs!$C$7,1,0)</x:f>
        <x:v>1</x:v>
      </x:c>
      <x:c r="AN4297" s="26" t="n">
        <x:f>IF(Inputs!$C$7&lt;=(1-Inputs!$C$16)*AL4297,1,0)</x:f>
        <x:v>0</x:v>
      </x:c>
    </x:row>
    <x:row r="4298" ht="20" customHeight="1">
      <x:c r="A4298" s="16" t="n">
        <x:v>4293</x:v>
      </x:c>
      <x:c r="B4298" s="19" t="n">
        <x:v>0.0849398272700274</x:v>
      </x:c>
      <x:c r="C4298" s="24" t="n">
        <x:v>0.6822846861374785</x:v>
      </x:c>
      <x:c r="D4298" s="19" t="n">
        <x:v>0.018728034477344124</x:v>
      </x:c>
      <x:c r="E4298" s="19" t="n">
        <x:v>0.05549797705586712</x:v>
      </x:c>
      <x:c r="F4298" s="19" t="n">
        <x:v>-0.20137062332760142</x:v>
      </x:c>
      <x:c r="G4298" s="19" t="n">
        <x:v>-0.04940511904493804</x:v>
      </x:c>
      <x:c r="H4298" s="19" t="n">
        <x:v>0.7783965944822455</x:v>
      </x:c>
      <x:c r="I4298" s="19" t="n">
        <x:v>0.07586187898712865</x:v>
      </x:c>
      <x:c r="J4298" s="19" t="n">
        <x:v>0.06533526437499973</x:v>
      </x:c>
      <x:c r="K4298" s="19" t="n">
        <x:v>0.0764164291264808</x:v>
      </x:c>
      <x:c r="L4298" s="19" t="n">
        <x:v>0.06102569999716366</x:v>
      </x:c>
      <x:c r="M4298" s="19" t="n">
        <x:v>0.06900078316739269</x:v>
      </x:c>
      <x:c r="N4298" s="19" t="n">
        <x:v>0.07829699697362344</x:v>
      </x:c>
      <x:c r="O4298" s="19" t="n">
        <x:v>0.07319010315974198</x:v>
      </x:c>
      <x:c r="P4298" s="19" t="n">
        <x:v>0.0686155169067581</x:v>
      </x:c>
      <x:c r="Q4298" s="19" t="n">
        <x:v>0.07478293463667228</x:v>
      </x:c>
      <x:c r="R4298" s="19" t="n">
        <x:v>0.07575260913966644</x:v>
      </x:c>
      <x:c r="S4298" s="21" t="n">
        <x:v>9148.472480157492</x:v>
      </x:c>
      <x:c r="T4298" s="21" t="n">
        <x:v>14770.280024396407</x:v>
      </x:c>
      <x:c r="U4298" s="21" t="n">
        <x:v>18449.680308176212</x:v>
      </x:c>
      <x:c r="V4298" s="21" t="n">
        <x:v>22589.541172012527</x:v>
      </x:c>
      <x:c r="W4298" s="21" t="n">
        <x:v>27154.848282713112</x:v>
      </x:c>
      <x:c r="X4298" s="21" t="n">
        <x:v>28862.880919777454</x:v>
      </x:c>
      <x:c r="Y4298" s="21" t="n">
        <x:v>30161.61748038804</x:v>
      </x:c>
      <x:c r="Z4298" s="21" t="n">
        <x:v>31166.390630671736</x:v>
      </x:c>
      <x:c r="AA4298" s="21" t="n">
        <x:v>31854.259289861016</x:v>
      </x:c>
      <x:c r="AB4298" s="21" t="n">
        <x:v>32218.229393641668</x:v>
      </x:c>
      <x:c r="AC4298" s="21" t="n">
        <x:v>42023.77746996739</x:v>
      </x:c>
      <x:c r="AD4298" s="25" t="n">
        <x:f>AC4298*(1+Inputs!$C$14)*(1-Inputs!$C$14/Inputs!$C$15)</x:f>
        <x:v>33345.86742241912</x:v>
      </x:c>
      <x:c r="AE4298" s="25" t="n">
        <x:f>AD4298/(B4298-Inputs!$C$14)</x:f>
        <x:v>667720.9202610209</x:v>
      </x:c>
      <x:c r="AF4298" s="25" t="n">
        <x:f>S4298/(1+B4298)^1+T4298/(1+B4298)^2+U4298/(1+B4298)^3+V4298/(1+B4298)^4+W4298/(1+B4298)^5+X4298/(1+B4298)^6+Y4298/(1+B4298)^7+Z4298/(1+B4298)^8+AA4298/(1+B4298)^9+AB4298/(1+B4298)^10+AE4298/(1+B4298)^10</x:f>
        <x:v>445811.00093286607</x:v>
      </x:c>
      <x:c r="AG4298" s="25" t="n">
        <x:f>(AF4298+Inputs!$C$12)/Inputs!$C$13</x:f>
        <x:v>381.5328968878725</x:v>
      </x:c>
      <x:c r="AH4298" s="25" t="n">
        <x:f>(S4298+Inputs!$C$11)*Inputs!$C$8-Inputs!$C$11</x:f>
        <x:v>2410.8405317998113</x:v>
      </x:c>
      <x:c r="AI4298" s="25" t="n">
        <x:f>Inputs!$C$12+AH4298-Inputs!$C$10*Inputs!$C$13</x:f>
        <x:v>24728.75594699981</x:v>
      </x:c>
      <x:c r="AJ4298" s="25" t="n">
        <x:f>(S4298+Inputs!$C$11)*(1-Inputs!$C$8)</x:f>
        <x:v>6737.631948357681</x:v>
      </x:c>
      <x:c r="AK4298" s="25" t="n">
        <x:f>AJ4298/(1+B4298)^(1-Inputs!$C$8)+T4298/(1+B4298)^(2-Inputs!$C$8)+U4298/(1+B4298)^(3-Inputs!$C$8)+V4298/(1+B4298)^(4-Inputs!$C$8)+W4298/(1+B4298)^(5-Inputs!$C$8)+X4298/(1+B4298)^(6-Inputs!$C$8)+Y4298/(1+B4298)^(7-Inputs!$C$8)+Z4298/(1+B4298)^(8-Inputs!$C$8)+AA4298/(1+B4298)^(9-Inputs!$C$8)+AB4298/(1+B4298)^(10-Inputs!$C$8)+AE4298/(1+B4298)^(10-Inputs!$C$8)</x:f>
        <x:v>460858.90163955744</x:v>
      </x:c>
      <x:c r="AL4298" s="25" t="n">
        <x:f>(AK4298+AI4298)/Inputs!$C$13</x:f>
        <x:v>387.46370518252724</x:v>
      </x:c>
      <x:c r="AM4298" s="26" t="n">
        <x:f>IF(AL4298&gt;=Inputs!$C$7,1,0)</x:f>
        <x:v>1</x:v>
      </x:c>
      <x:c r="AN4298" s="26" t="n">
        <x:f>IF(Inputs!$C$7&lt;=(1-Inputs!$C$16)*AL4298,1,0)</x:f>
        <x:v>1</x:v>
      </x:c>
    </x:row>
    <x:row r="4299" ht="20" customHeight="1">
      <x:c r="A4299" s="16" t="n">
        <x:v>4294</x:v>
      </x:c>
      <x:c r="B4299" s="19" t="n">
        <x:v>0.08721328308197186</x:v>
      </x:c>
      <x:c r="C4299" s="24" t="n">
        <x:v>0.38943958910832066</x:v>
      </x:c>
      <x:c r="D4299" s="19" t="n">
        <x:v>0.022489338401761927</x:v>
      </x:c>
      <x:c r="E4299" s="19" t="n">
        <x:v>0.058431126387304466</x:v>
      </x:c>
      <x:c r="F4299" s="19" t="n">
        <x:v>-0.1665982807920375</x:v>
      </x:c>
      <x:c r="G4299" s="19" t="n">
        <x:v>-0.09581857801382909</x:v>
      </x:c>
      <x:c r="H4299" s="19" t="n">
        <x:v>0.5802713606460372</x:v>
      </x:c>
      <x:c r="I4299" s="19" t="n">
        <x:v>0.05447820170417913</x:v>
      </x:c>
      <x:c r="J4299" s="19" t="n">
        <x:v>0.06494159965715313</x:v>
      </x:c>
      <x:c r="K4299" s="19" t="n">
        <x:v>0.060346436498540476</x:v>
      </x:c>
      <x:c r="L4299" s="19" t="n">
        <x:v>0.05902784574999145</x:v>
      </x:c>
      <x:c r="M4299" s="19" t="n">
        <x:v>0.06676917729810952</x:v>
      </x:c>
      <x:c r="N4299" s="19" t="n">
        <x:v>0.059485365669025896</x:v>
      </x:c>
      <x:c r="O4299" s="19" t="n">
        <x:v>0.05308594704731718</x:v>
      </x:c>
      <x:c r="P4299" s="19" t="n">
        <x:v>0.057165594606748305</x:v>
      </x:c>
      <x:c r="Q4299" s="19" t="n">
        <x:v>0.06203705044616868</x:v>
      </x:c>
      <x:c r="R4299" s="19" t="n">
        <x:v>0.056998098682496445</x:v>
      </x:c>
      <x:c r="S4299" s="21" t="n">
        <x:v>9548.477934750606</x:v>
      </x:c>
      <x:c r="T4299" s="21" t="n">
        <x:v>15050.42913131606</x:v>
      </x:c>
      <x:c r="U4299" s="21" t="n">
        <x:v>18297.240594426796</x:v>
      </x:c>
      <x:c r="V4299" s="21" t="n">
        <x:v>21657.443368644435</x:v>
      </x:c>
      <x:c r="W4299" s="21" t="n">
        <x:v>25409.017798877932</x:v>
      </x:c>
      <x:c r="X4299" s="21" t="n">
        <x:v>27035.57528291404</x:v>
      </x:c>
      <x:c r="Y4299" s="21" t="n">
        <x:v>28285.053203189975</x:v>
      </x:c>
      <x:c r="Z4299" s="21" t="n">
        <x:v>29266.60330049468</x:v>
      </x:c>
      <x:c r="AA4299" s="21" t="n">
        <x:v>29974.592772558262</x:v>
      </x:c>
      <x:c r="AB4299" s="21" t="n">
        <x:v>30375.016963159538</x:v>
      </x:c>
      <x:c r="AC4299" s="21" t="n">
        <x:v>39619.587343251565</x:v>
      </x:c>
      <x:c r="AD4299" s="25" t="n">
        <x:f>AC4299*(1+Inputs!$C$14)*(1-Inputs!$C$14/Inputs!$C$15)</x:f>
        <x:v>31438.142556870112</x:v>
      </x:c>
      <x:c r="AE4299" s="25" t="n">
        <x:f>AD4299/(B4299-Inputs!$C$14)</x:f>
        <x:v>602110.0513352902</x:v>
      </x:c>
      <x:c r="AF4299" s="25" t="n">
        <x:f>S4299/(1+B4299)^1+T4299/(1+B4299)^2+U4299/(1+B4299)^3+V4299/(1+B4299)^4+W4299/(1+B4299)^5+X4299/(1+B4299)^6+Y4299/(1+B4299)^7+Z4299/(1+B4299)^8+AA4299/(1+B4299)^9+AB4299/(1+B4299)^10+AE4299/(1+B4299)^10</x:f>
        <x:v>403313.6363742162</x:v>
      </x:c>
      <x:c r="AG4299" s="25" t="n">
        <x:f>(AF4299+Inputs!$C$12)/Inputs!$C$13</x:f>
        <x:v>347.62308457051154</x:v>
      </x:c>
      <x:c r="AH4299" s="25" t="n">
        <x:f>(S4299+Inputs!$C$11)*Inputs!$C$8-Inputs!$C$11</x:f>
        <x:v>2598.240347513298</x:v>
      </x:c>
      <x:c r="AI4299" s="25" t="n">
        <x:f>Inputs!$C$12+AH4299-Inputs!$C$10*Inputs!$C$13</x:f>
        <x:v>24916.155762713293</x:v>
      </x:c>
      <x:c r="AJ4299" s="25" t="n">
        <x:f>(S4299+Inputs!$C$11)*(1-Inputs!$C$8)</x:f>
        <x:v>6950.2375872373095</x:v>
      </x:c>
      <x:c r="AK4299" s="25" t="n">
        <x:f>AJ4299/(1+B4299)^(1-Inputs!$C$8)+T4299/(1+B4299)^(2-Inputs!$C$8)+U4299/(1+B4299)^(3-Inputs!$C$8)+V4299/(1+B4299)^(4-Inputs!$C$8)+W4299/(1+B4299)^(5-Inputs!$C$8)+X4299/(1+B4299)^(6-Inputs!$C$8)+Y4299/(1+B4299)^(7-Inputs!$C$8)+Z4299/(1+B4299)^(8-Inputs!$C$8)+AA4299/(1+B4299)^(9-Inputs!$C$8)+AB4299/(1+B4299)^(10-Inputs!$C$8)+AE4299/(1+B4299)^(10-Inputs!$C$8)</x:f>
        <x:v>416941.4486008708</x:v>
      </x:c>
      <x:c r="AL4299" s="25" t="n">
        <x:f>(AK4299+AI4299)/Inputs!$C$13</x:f>
        <x:v>352.57029678369037</x:v>
      </x:c>
      <x:c r="AM4299" s="26" t="n">
        <x:f>IF(AL4299&gt;=Inputs!$C$7,1,0)</x:f>
        <x:v>1</x:v>
      </x:c>
      <x:c r="AN4299" s="26" t="n">
        <x:f>IF(Inputs!$C$7&lt;=(1-Inputs!$C$16)*AL4299,1,0)</x:f>
        <x:v>1</x:v>
      </x:c>
    </x:row>
    <x:row r="4300" ht="20" customHeight="1">
      <x:c r="A4300" s="16" t="n">
        <x:v>4295</x:v>
      </x:c>
      <x:c r="B4300" s="19" t="n">
        <x:v>0.09216605264905105</x:v>
      </x:c>
      <x:c r="C4300" s="24" t="n">
        <x:v>0.7195993625781796</x:v>
      </x:c>
      <x:c r="D4300" s="19" t="n">
        <x:v>0.004194701843765358</x:v>
      </x:c>
      <x:c r="E4300" s="19" t="n">
        <x:v>0.05388147506680781</x:v>
      </x:c>
      <x:c r="F4300" s="19" t="n">
        <x:v>-0.12352071638830353</x:v>
      </x:c>
      <x:c r="G4300" s="19" t="n">
        <x:v>-0.07554814786014219</x:v>
      </x:c>
      <x:c r="H4300" s="19" t="n">
        <x:v>0.4006613748055372</x:v>
      </x:c>
      <x:c r="I4300" s="19" t="n">
        <x:v>0.0705876437754398</x:v>
      </x:c>
      <x:c r="J4300" s="19" t="n">
        <x:v>0.06805687451830295</x:v>
      </x:c>
      <x:c r="K4300" s="19" t="n">
        <x:v>0.05927434412040498</x:v>
      </x:c>
      <x:c r="L4300" s="19" t="n">
        <x:v>0.06827640472523286</x:v>
      </x:c>
      <x:c r="M4300" s="19" t="n">
        <x:v>0.05839676397231529</x:v>
      </x:c>
      <x:c r="N4300" s="19" t="n">
        <x:v>0.064345823059856</x:v>
      </x:c>
      <x:c r="O4300" s="19" t="n">
        <x:v>0.07239570404872553</x:v>
      </x:c>
      <x:c r="P4300" s="19" t="n">
        <x:v>0.06624156785237915</x:v>
      </x:c>
      <x:c r="Q4300" s="19" t="n">
        <x:v>0.06301017373543914</x:v>
      </x:c>
      <x:c r="R4300" s="19" t="n">
        <x:v>0.06637148098686453</x:v>
      </x:c>
      <x:c r="S4300" s="21" t="n">
        <x:v>10330.885581938275</x:v>
      </x:c>
      <x:c r="T4300" s="21" t="n">
        <x:v>16095.566608360188</x:v>
      </x:c>
      <x:c r="U4300" s="21" t="n">
        <x:v>19090.20784504543</x:v>
      </x:c>
      <x:c r="V4300" s="21" t="n">
        <x:v>22121.30863879664</x:v>
      </x:c>
      <x:c r="W4300" s="21" t="n">
        <x:v>25548.944555506925</x:v>
      </x:c>
      <x:c r="X4300" s="21" t="n">
        <x:v>26747.65751815942</x:v>
      </x:c>
      <x:c r="Y4300" s="21" t="n">
        <x:v>27752.424905958134</x:v>
      </x:c>
      <x:c r="Z4300" s="21" t="n">
        <x:v>28585.471459079745</x:v>
      </x:c>
      <x:c r="AA4300" s="21" t="n">
        <x:v>29184.222051667984</x:v>
      </x:c>
      <x:c r="AB4300" s="21" t="n">
        <x:v>29545.810794655576</x:v>
      </x:c>
      <x:c r="AC4300" s="21" t="n">
        <x:v>38538.01407998553</x:v>
      </x:c>
      <x:c r="AD4300" s="25" t="n">
        <x:f>AC4300*(1+Inputs!$C$14)*(1-Inputs!$C$14/Inputs!$C$15)</x:f>
        <x:v>30579.914172468514</x:v>
      </x:c>
      <x:c r="AE4300" s="25" t="n">
        <x:f>AD4300/(B4300-Inputs!$C$14)</x:f>
        <x:v>534931.3579547309</x:v>
      </x:c>
      <x:c r="AF4300" s="25" t="n">
        <x:f>S4300/(1+B4300)^1+T4300/(1+B4300)^2+U4300/(1+B4300)^3+V4300/(1+B4300)^4+W4300/(1+B4300)^5+X4300/(1+B4300)^6+Y4300/(1+B4300)^7+Z4300/(1+B4300)^8+AA4300/(1+B4300)^9+AB4300/(1+B4300)^10+AE4300/(1+B4300)^10</x:f>
        <x:v>361400.27604675235</x:v>
      </x:c>
      <x:c r="AG4300" s="25" t="n">
        <x:f>(AF4300+Inputs!$C$12)/Inputs!$C$13</x:f>
        <x:v>314.17926524066235</x:v>
      </x:c>
      <x:c r="AH4300" s="25" t="n">
        <x:f>(S4300+Inputs!$C$11)*Inputs!$C$8-Inputs!$C$11</x:f>
        <x:v>2964.7929712642335</x:v>
      </x:c>
      <x:c r="AI4300" s="25" t="n">
        <x:f>Inputs!$C$12+AH4300-Inputs!$C$10*Inputs!$C$13</x:f>
        <x:v>25282.708386464234</x:v>
      </x:c>
      <x:c r="AJ4300" s="25" t="n">
        <x:f>(S4300+Inputs!$C$11)*(1-Inputs!$C$8)</x:f>
        <x:v>7366.092610674043</x:v>
      </x:c>
      <x:c r="AK4300" s="25" t="n">
        <x:f>AJ4300/(1+B4300)^(1-Inputs!$C$8)+T4300/(1+B4300)^(2-Inputs!$C$8)+U4300/(1+B4300)^(3-Inputs!$C$8)+V4300/(1+B4300)^(4-Inputs!$C$8)+W4300/(1+B4300)^(5-Inputs!$C$8)+X4300/(1+B4300)^(6-Inputs!$C$8)+Y4300/(1+B4300)^(7-Inputs!$C$8)+Z4300/(1+B4300)^(8-Inputs!$C$8)+AA4300/(1+B4300)^(9-Inputs!$C$8)+AB4300/(1+B4300)^(10-Inputs!$C$8)+AE4300/(1+B4300)^(10-Inputs!$C$8)</x:f>
        <x:v>373810.9474558963</x:v>
      </x:c>
      <x:c r="AL4300" s="25" t="n">
        <x:f>(AK4300+AI4300)/Inputs!$C$13</x:f>
        <x:v>318.4477698137486</x:v>
      </x:c>
      <x:c r="AM4300" s="26" t="n">
        <x:f>IF(AL4300&gt;=Inputs!$C$7,1,0)</x:f>
        <x:v>1</x:v>
      </x:c>
      <x:c r="AN4300" s="26" t="n">
        <x:f>IF(Inputs!$C$7&lt;=(1-Inputs!$C$16)*AL4300,1,0)</x:f>
        <x:v>0</x:v>
      </x:c>
    </x:row>
    <x:row r="4301" ht="20" customHeight="1">
      <x:c r="A4301" s="16" t="n">
        <x:v>4296</x:v>
      </x:c>
      <x:c r="B4301" s="19" t="n">
        <x:v>0.08583945429599786</x:v>
      </x:c>
      <x:c r="C4301" s="24" t="n">
        <x:v>0.22189436381452765</x:v>
      </x:c>
      <x:c r="D4301" s="19" t="n">
        <x:v>0.02230325046813704</x:v>
      </x:c>
      <x:c r="E4301" s="19" t="n">
        <x:v>0.04431776336680827</x:v>
      </x:c>
      <x:c r="F4301" s="19" t="n">
        <x:v>-0.2122240018832247</x:v>
      </x:c>
      <x:c r="G4301" s="19" t="n">
        <x:v>-0.04659569736387369</x:v>
      </x:c>
      <x:c r="H4301" s="19" t="n">
        <x:v>0.7669076812361197</x:v>
      </x:c>
      <x:c r="I4301" s="19" t="n">
        <x:v>0.06416089608520338</x:v>
      </x:c>
      <x:c r="J4301" s="19" t="n">
        <x:v>0.0575354396500245</x:v>
      </x:c>
      <x:c r="K4301" s="19" t="n">
        <x:v>0.06469997424694725</x:v>
      </x:c>
      <x:c r="L4301" s="19" t="n">
        <x:v>0.05623517505497489</x:v>
      </x:c>
      <x:c r="M4301" s="19" t="n">
        <x:v>0.0633092368758264</x:v>
      </x:c>
      <x:c r="N4301" s="19" t="n">
        <x:v>0.05563440003294659</x:v>
      </x:c>
      <x:c r="O4301" s="19" t="n">
        <x:v>0.06448981750123835</x:v>
      </x:c>
      <x:c r="P4301" s="19" t="n">
        <x:v>0.05422745097480515</x:v>
      </x:c>
      <x:c r="Q4301" s="19" t="n">
        <x:v>0.05370999586306084</x:v>
      </x:c>
      <x:c r="R4301" s="19" t="n">
        <x:v>0.061711601705859494</x:v>
      </x:c>
      <x:c r="S4301" s="21" t="n">
        <x:v>8955.703955691599</x:v>
      </x:c>
      <x:c r="T4301" s="21" t="n">
        <x:v>13969.940721618967</x:v>
      </x:c>
      <x:c r="U4301" s="21" t="n">
        <x:v>16920.076012078367</x:v>
      </x:c>
      <x:c r="V4301" s="21" t="n">
        <x:v>20142.046757284876</x:v>
      </x:c>
      <x:c r="W4301" s="21" t="n">
        <x:v>23603.710531201137</x:v>
      </x:c>
      <x:c r="X4301" s="21" t="n">
        <x:v>25008.320437836937</x:v>
      </x:c>
      <x:c r="Y4301" s="21" t="n">
        <x:v>26027.43333500241</x:v>
      </x:c>
      <x:c r="Z4301" s="21" t="n">
        <x:v>26891.53261416475</x:v>
      </x:c>
      <x:c r="AA4301" s="21" t="n">
        <x:v>27531.608452903023</x:v>
      </x:c>
      <x:c r="AB4301" s="21" t="n">
        <x:v>27958.67763170623</x:v>
      </x:c>
      <x:c r="AC4301" s="21" t="n">
        <x:v>36467.840389182034</x:v>
      </x:c>
      <x:c r="AD4301" s="25" t="n">
        <x:f>AC4301*(1+Inputs!$C$14)*(1-Inputs!$C$14/Inputs!$C$15)</x:f>
        <x:v>28937.23134881594</x:v>
      </x:c>
      <x:c r="AE4301" s="25" t="n">
        <x:f>AD4301/(B4301-Inputs!$C$14)</x:f>
        <x:v>569188.4728018002</x:v>
      </x:c>
      <x:c r="AF4301" s="25" t="n">
        <x:f>S4301/(1+B4301)^1+T4301/(1+B4301)^2+U4301/(1+B4301)^3+V4301/(1+B4301)^4+W4301/(1+B4301)^5+X4301/(1+B4301)^6+Y4301/(1+B4301)^7+Z4301/(1+B4301)^8+AA4301/(1+B4301)^9+AB4301/(1+B4301)^10+AE4301/(1+B4301)^10</x:f>
        <x:v>382430.59933683125</x:v>
      </x:c>
      <x:c r="AG4301" s="25" t="n">
        <x:f>(AF4301+Inputs!$C$12)/Inputs!$C$13</x:f>
        <x:v>330.95993677514815</x:v>
      </x:c>
      <x:c r="AH4301" s="25" t="n">
        <x:f>(S4301+Inputs!$C$11)*Inputs!$C$8-Inputs!$C$11</x:f>
        <x:v>2320.5297984198996</x:v>
      </x:c>
      <x:c r="AI4301" s="25" t="n">
        <x:f>Inputs!$C$12+AH4301-Inputs!$C$10*Inputs!$C$13</x:f>
        <x:v>24638.445213619896</x:v>
      </x:c>
      <x:c r="AJ4301" s="25" t="n">
        <x:f>(S4301+Inputs!$C$11)*(1-Inputs!$C$8)</x:f>
        <x:v>6635.174157271699</x:v>
      </x:c>
      <x:c r="AK4301" s="25" t="n">
        <x:f>AJ4301/(1+B4301)^(1-Inputs!$C$8)+T4301/(1+B4301)^(2-Inputs!$C$8)+U4301/(1+B4301)^(3-Inputs!$C$8)+V4301/(1+B4301)^(4-Inputs!$C$8)+W4301/(1+B4301)^(5-Inputs!$C$8)+X4301/(1+B4301)^(6-Inputs!$C$8)+Y4301/(1+B4301)^(7-Inputs!$C$8)+Z4301/(1+B4301)^(8-Inputs!$C$8)+AA4301/(1+B4301)^(9-Inputs!$C$8)+AB4301/(1+B4301)^(10-Inputs!$C$8)+AE4301/(1+B4301)^(10-Inputs!$C$8)</x:f>
        <x:v>395252.7200343609</x:v>
      </x:c>
      <x:c r="AL4301" s="25" t="n">
        <x:f>(AK4301+AI4301)/Inputs!$C$13</x:f>
        <x:v>335.04267276684453</x:v>
      </x:c>
      <x:c r="AM4301" s="26" t="n">
        <x:f>IF(AL4301&gt;=Inputs!$C$7,1,0)</x:f>
        <x:v>1</x:v>
      </x:c>
      <x:c r="AN4301" s="26" t="n">
        <x:f>IF(Inputs!$C$7&lt;=(1-Inputs!$C$16)*AL4301,1,0)</x:f>
        <x:v>1</x:v>
      </x:c>
    </x:row>
    <x:row r="4302" ht="20" customHeight="1">
      <x:c r="A4302" s="16" t="n">
        <x:v>4297</x:v>
      </x:c>
      <x:c r="B4302" s="19" t="n">
        <x:v>0.09059643329046069</x:v>
      </x:c>
      <x:c r="C4302" s="24" t="n">
        <x:v>0.6944408760060412</x:v>
      </x:c>
      <x:c r="D4302" s="19" t="n">
        <x:v>0.02013775559200184</x:v>
      </x:c>
      <x:c r="E4302" s="19" t="n">
        <x:v>0.036553797889783086</x:v>
      </x:c>
      <x:c r="F4302" s="19" t="n">
        <x:v>-0.22305137569867273</x:v>
      </x:c>
      <x:c r="G4302" s="19" t="n">
        <x:v>-0.07338831833479105</x:v>
      </x:c>
      <x:c r="H4302" s="19" t="n">
        <x:v>0.5686701323907926</x:v>
      </x:c>
      <x:c r="I4302" s="19" t="n">
        <x:v>0.04858721405155507</x:v>
      </x:c>
      <x:c r="J4302" s="19" t="n">
        <x:v>0.058054932197647985</x:v>
      </x:c>
      <x:c r="K4302" s="19" t="n">
        <x:v>0.04903693758154191</x:v>
      </x:c>
      <x:c r="L4302" s="19" t="n">
        <x:v>0.05315485133091102</x:v>
      </x:c>
      <x:c r="M4302" s="19" t="n">
        <x:v>0.05201786375007373</x:v>
      </x:c>
      <x:c r="N4302" s="19" t="n">
        <x:v>0.06271141185780493</x:v>
      </x:c>
      <x:c r="O4302" s="19" t="n">
        <x:v>0.05194571680219383</x:v>
      </x:c>
      <x:c r="P4302" s="19" t="n">
        <x:v>0.05517251797333188</x:v>
      </x:c>
      <x:c r="Q4302" s="19" t="n">
        <x:v>0.049572959369335194</x:v>
      </x:c>
      <x:c r="R4302" s="19" t="n">
        <x:v>0.04800977010254769</x:v>
      </x:c>
      <x:c r="S4302" s="21" t="n">
        <x:v>8607.901169213204</x:v>
      </x:c>
      <x:c r="T4302" s="21" t="n">
        <x:v>13899.327349612004</x:v>
      </x:c>
      <x:c r="U4302" s="21" t="n">
        <x:v>17183.003308611733</x:v>
      </x:c>
      <x:c r="V4302" s="21" t="n">
        <x:v>20659.846429883688</x:v>
      </x:c>
      <x:c r="W4302" s="21" t="n">
        <x:v>24518.94967289474</x:v>
      </x:c>
      <x:c r="X4302" s="21" t="n">
        <x:v>25783.16251419462</x:v>
      </x:c>
      <x:c r="Y4302" s="21" t="n">
        <x:v>26775.912500045844</x:v>
      </x:c>
      <x:c r="Z4302" s="21" t="n">
        <x:v>27567.85211381627</x:v>
      </x:c>
      <x:c r="AA4302" s="21" t="n">
        <x:v>28173.21076257489</x:v>
      </x:c>
      <x:c r="AB4302" s="21" t="n">
        <x:v>28562.454632352357</x:v>
      </x:c>
      <x:c r="AC4302" s="21" t="n">
        <x:v>37255.375607416114</x:v>
      </x:c>
      <x:c r="AD4302" s="25" t="n">
        <x:f>AC4302*(1+Inputs!$C$14)*(1-Inputs!$C$14/Inputs!$C$15)</x:f>
        <x:v>29562.140544484682</x:v>
      </x:c>
      <x:c r="AE4302" s="25" t="n">
        <x:f>AD4302/(B4302-Inputs!$C$14)</x:f>
        <x:v>531727.2852745573</x:v>
      </x:c>
      <x:c r="AF4302" s="25" t="n">
        <x:f>S4302/(1+B4302)^1+T4302/(1+B4302)^2+U4302/(1+B4302)^3+V4302/(1+B4302)^4+W4302/(1+B4302)^5+X4302/(1+B4302)^6+Y4302/(1+B4302)^7+Z4302/(1+B4302)^8+AA4302/(1+B4302)^9+AB4302/(1+B4302)^10+AE4302/(1+B4302)^10</x:f>
        <x:v>355300.49119572324</x:v>
      </x:c>
      <x:c r="AG4302" s="25" t="n">
        <x:f>(AF4302+Inputs!$C$12)/Inputs!$C$13</x:f>
        <x:v>309.31207967226743</x:v>
      </x:c>
      <x:c r="AH4302" s="25" t="n">
        <x:f>(S4302+Inputs!$C$11)*Inputs!$C$8-Inputs!$C$11</x:f>
        <x:v>2157.5865751656384</x:v>
      </x:c>
      <x:c r="AI4302" s="25" t="n">
        <x:f>Inputs!$C$12+AH4302-Inputs!$C$10*Inputs!$C$13</x:f>
        <x:v>24475.501990365636</x:v>
      </x:c>
      <x:c r="AJ4302" s="25" t="n">
        <x:f>(S4302+Inputs!$C$11)*(1-Inputs!$C$8)</x:f>
        <x:v>6450.314594047567</x:v>
      </x:c>
      <x:c r="AK4302" s="25" t="n">
        <x:f>AJ4302/(1+B4302)^(1-Inputs!$C$8)+T4302/(1+B4302)^(2-Inputs!$C$8)+U4302/(1+B4302)^(3-Inputs!$C$8)+V4302/(1+B4302)^(4-Inputs!$C$8)+W4302/(1+B4302)^(5-Inputs!$C$8)+X4302/(1+B4302)^(6-Inputs!$C$8)+Y4302/(1+B4302)^(7-Inputs!$C$8)+Z4302/(1+B4302)^(8-Inputs!$C$8)+AA4302/(1+B4302)^(9-Inputs!$C$8)+AB4302/(1+B4302)^(10-Inputs!$C$8)+AE4302/(1+B4302)^(10-Inputs!$C$8)</x:f>
        <x:v>367973.21575069067</x:v>
      </x:c>
      <x:c r="AL4302" s="25" t="n">
        <x:f>(AK4302+AI4302)/Inputs!$C$13</x:f>
        <x:v>313.14559152067505</x:v>
      </x:c>
      <x:c r="AM4302" s="26" t="n">
        <x:f>IF(AL4302&gt;=Inputs!$C$7,1,0)</x:f>
        <x:v>1</x:v>
      </x:c>
      <x:c r="AN4302" s="26" t="n">
        <x:f>IF(Inputs!$C$7&lt;=(1-Inputs!$C$16)*AL4302,1,0)</x:f>
        <x:v>0</x:v>
      </x:c>
    </x:row>
    <x:row r="4303" ht="20" customHeight="1">
      <x:c r="A4303" s="16" t="n">
        <x:v>4298</x:v>
      </x:c>
      <x:c r="B4303" s="19" t="n">
        <x:v>0.08584528915346842</x:v>
      </x:c>
      <x:c r="C4303" s="24" t="n">
        <x:v>0.2915399654663986</x:v>
      </x:c>
      <x:c r="D4303" s="19" t="n">
        <x:v>0.029677456007802052</x:v>
      </x:c>
      <x:c r="E4303" s="19" t="n">
        <x:v>0.04955268860912526</x:v>
      </x:c>
      <x:c r="F4303" s="19" t="n">
        <x:v>-0.12899831169637424</x:v>
      </x:c>
      <x:c r="G4303" s="19" t="n">
        <x:v>-0.05477879734079749</x:v>
      </x:c>
      <x:c r="H4303" s="19" t="n">
        <x:v>0.7346499932072845</x:v>
      </x:c>
      <x:c r="I4303" s="19" t="n">
        <x:v>0.06127479968328657</x:v>
      </x:c>
      <x:c r="J4303" s="19" t="n">
        <x:v>0.07028184020252524</x:v>
      </x:c>
      <x:c r="K4303" s="19" t="n">
        <x:v>0.05891474900123171</x:v>
      </x:c>
      <x:c r="L4303" s="19" t="n">
        <x:v>0.06298274152320688</x:v>
      </x:c>
      <x:c r="M4303" s="19" t="n">
        <x:v>0.06665452750343662</x:v>
      </x:c>
      <x:c r="N4303" s="19" t="n">
        <x:v>0.05299378796407041</x:v>
      </x:c>
      <x:c r="O4303" s="19" t="n">
        <x:v>0.06398935447224971</x:v>
      </x:c>
      <x:c r="P4303" s="19" t="n">
        <x:v>0.06831206092797515</x:v>
      </x:c>
      <x:c r="Q4303" s="19" t="n">
        <x:v>0.06198466665668889</x:v>
      </x:c>
      <x:c r="R4303" s="19" t="n">
        <x:v>0.0649186772514338</x:v>
      </x:c>
      <x:c r="S4303" s="21" t="n">
        <x:v>10429.505522088166</x:v>
      </x:c>
      <x:c r="T4303" s="21" t="n">
        <x:v>15970.33377430241</x:v>
      </x:c>
      <x:c r="U4303" s="21" t="n">
        <x:v>18978.202371359956</x:v>
      </x:c>
      <x:c r="V4303" s="21" t="n">
        <x:v>22110.310549432812</x:v>
      </x:c>
      <x:c r="W4303" s="21" t="n">
        <x:v>25590.129530304977</x:v>
      </x:c>
      <x:c r="X4303" s="21" t="n">
        <x:v>27170.34917685759</x:v>
      </x:c>
      <x:c r="Y4303" s="21" t="n">
        <x:v>28370.00828251542</x:v>
      </x:c>
      <x:c r="Z4303" s="21" t="n">
        <x:v>29358.70066102321</x:v>
      </x:c>
      <x:c r="AA4303" s="21" t="n">
        <x:v>30067.83394550074</x:v>
      </x:c>
      <x:c r="AB4303" s="21" t="n">
        <x:v>30456.4520426441</x:v>
      </x:c>
      <x:c r="AC4303" s="21" t="n">
        <x:v>39725.80701214447</x:v>
      </x:c>
      <x:c r="AD4303" s="25" t="n">
        <x:f>AC4303*(1+Inputs!$C$14)*(1-Inputs!$C$14/Inputs!$C$15)</x:f>
        <x:v>31522.427864136633</x:v>
      </x:c>
      <x:c r="AE4303" s="25" t="n">
        <x:f>AD4303/(B4303-Inputs!$C$14)</x:f>
        <x:v>619967.5208649359</x:v>
      </x:c>
      <x:c r="AF4303" s="25" t="n">
        <x:f>S4303/(1+B4303)^1+T4303/(1+B4303)^2+U4303/(1+B4303)^3+V4303/(1+B4303)^4+W4303/(1+B4303)^5+X4303/(1+B4303)^6+Y4303/(1+B4303)^7+Z4303/(1+B4303)^8+AA4303/(1+B4303)^9+AB4303/(1+B4303)^10+AE4303/(1+B4303)^10</x:f>
        <x:v>418307.49839873455</x:v>
      </x:c>
      <x:c r="AG4303" s="25" t="n">
        <x:f>(AF4303+Inputs!$C$12)/Inputs!$C$13</x:f>
        <x:v>359.58709816156926</x:v>
      </x:c>
      <x:c r="AH4303" s="25" t="n">
        <x:f>(S4303+Inputs!$C$11)*Inputs!$C$8-Inputs!$C$11</x:f>
        <x:v>3010.9957377454148</x:v>
      </x:c>
      <x:c r="AI4303" s="25" t="n">
        <x:f>Inputs!$C$12+AH4303-Inputs!$C$10*Inputs!$C$13</x:f>
        <x:v>25328.91115294541</x:v>
      </x:c>
      <x:c r="AJ4303" s="25" t="n">
        <x:f>(S4303+Inputs!$C$11)*(1-Inputs!$C$8)</x:f>
        <x:v>7418.509784342752</x:v>
      </x:c>
      <x:c r="AK4303" s="25" t="n">
        <x:f>AJ4303/(1+B4303)^(1-Inputs!$C$8)+T4303/(1+B4303)^(2-Inputs!$C$8)+U4303/(1+B4303)^(3-Inputs!$C$8)+V4303/(1+B4303)^(4-Inputs!$C$8)+W4303/(1+B4303)^(5-Inputs!$C$8)+X4303/(1+B4303)^(6-Inputs!$C$8)+Y4303/(1+B4303)^(7-Inputs!$C$8)+Z4303/(1+B4303)^(8-Inputs!$C$8)+AA4303/(1+B4303)^(9-Inputs!$C$8)+AB4303/(1+B4303)^(10-Inputs!$C$8)+AE4303/(1+B4303)^(10-Inputs!$C$8)</x:f>
        <x:v>431881.0783376837</x:v>
      </x:c>
      <x:c r="AL4303" s="25" t="n">
        <x:f>(AK4303+AI4303)/Inputs!$C$13</x:f>
        <x:v>364.820385787762</x:v>
      </x:c>
      <x:c r="AM4303" s="26" t="n">
        <x:f>IF(AL4303&gt;=Inputs!$C$7,1,0)</x:f>
        <x:v>1</x:v>
      </x:c>
      <x:c r="AN4303" s="26" t="n">
        <x:f>IF(Inputs!$C$7&lt;=(1-Inputs!$C$16)*AL4303,1,0)</x:f>
        <x:v>1</x:v>
      </x:c>
    </x:row>
    <x:row r="4304" ht="20" customHeight="1">
      <x:c r="A4304" s="16" t="n">
        <x:v>4299</x:v>
      </x:c>
      <x:c r="B4304" s="19" t="n">
        <x:v>0.0971959644704708</x:v>
      </x:c>
      <x:c r="C4304" s="24" t="n">
        <x:v>0.17333043477358956</x:v>
      </x:c>
      <x:c r="D4304" s="19" t="n">
        <x:v>0.027380983956230412</x:v>
      </x:c>
      <x:c r="E4304" s="19" t="n">
        <x:v>0.05258171504305238</x:v>
      </x:c>
      <x:c r="F4304" s="19" t="n">
        <x:v>-0.18711273662493</x:v>
      </x:c>
      <x:c r="G4304" s="19" t="n">
        <x:v>-0.06800256506021868</x:v>
      </x:c>
      <x:c r="H4304" s="19" t="n">
        <x:v>0.7220076322078341</x:v>
      </x:c>
      <x:c r="I4304" s="19" t="n">
        <x:v>0.05754537942400816</x:v>
      </x:c>
      <x:c r="J4304" s="19" t="n">
        <x:v>0.054794616692555566</x:v>
      </x:c>
      <x:c r="K4304" s="19" t="n">
        <x:v>0.056378092896665066</x:v>
      </x:c>
      <x:c r="L4304" s="19" t="n">
        <x:v>0.06359072936979487</x:v>
      </x:c>
      <x:c r="M4304" s="19" t="n">
        <x:v>0.05344594619185159</x:v>
      </x:c>
      <x:c r="N4304" s="19" t="n">
        <x:v>0.059452434161083825</x:v>
      </x:c>
      <x:c r="O4304" s="19" t="n">
        <x:v>0.07145060892287006</x:v>
      </x:c>
      <x:c r="P4304" s="19" t="n">
        <x:v>0.06607472305499983</x:v>
      </x:c>
      <x:c r="Q4304" s="19" t="n">
        <x:v>0.0564073326273649</x:v>
      </x:c>
      <x:c r="R4304" s="19" t="n">
        <x:v>0.06637116307800511</x:v>
      </x:c>
      <x:c r="S4304" s="21" t="n">
        <x:v>9326.68063226269</x:v>
      </x:c>
      <x:c r="T4304" s="21" t="n">
        <x:v>14497.423563121123</x:v>
      </x:c>
      <x:c r="U4304" s="21" t="n">
        <x:v>17500.706196732033</x:v>
      </x:c>
      <x:c r="V4304" s="21" t="n">
        <x:v>20705.123657801785</x:v>
      </x:c>
      <x:c r="W4304" s="21" t="n">
        <x:v>24235.733084934993</x:v>
      </x:c>
      <x:c r="X4304" s="21" t="n">
        <x:v>25791.433992699327</x:v>
      </x:c>
      <x:c r="Y4304" s="21" t="n">
        <x:v>27006.263486131804</x:v>
      </x:c>
      <x:c r="Z4304" s="21" t="n">
        <x:v>28020.923041507667</x:v>
      </x:c>
      <x:c r="AA4304" s="21" t="n">
        <x:v>28750.634325006733</x:v>
      </x:c>
      <x:c r="AB4304" s="21" t="n">
        <x:v>29179.245691934753</x:v>
      </x:c>
      <x:c r="AC4304" s="21" t="n">
        <x:v>38059.88568513229</x:v>
      </x:c>
      <x:c r="AD4304" s="25" t="n">
        <x:f>AC4304*(1+Inputs!$C$14)*(1-Inputs!$C$14/Inputs!$C$15)</x:f>
        <x:v>30200.51929115247</x:v>
      </x:c>
      <x:c r="AE4304" s="25" t="n">
        <x:f>AD4304/(B4304-Inputs!$C$14)</x:f>
        <x:v>485570.3991131286</x:v>
      </x:c>
      <x:c r="AF4304" s="25" t="n">
        <x:f>S4304/(1+B4304)^1+T4304/(1+B4304)^2+U4304/(1+B4304)^3+V4304/(1+B4304)^4+W4304/(1+B4304)^5+X4304/(1+B4304)^6+Y4304/(1+B4304)^7+Z4304/(1+B4304)^8+AA4304/(1+B4304)^9+AB4304/(1+B4304)^10+AE4304/(1+B4304)^10</x:f>
        <x:v>321619.98224372166</x:v>
      </x:c>
      <x:c r="AG4304" s="25" t="n">
        <x:f>(AF4304+Inputs!$C$12)/Inputs!$C$13</x:f>
        <x:v>282.4374781722291</x:v>
      </x:c>
      <x:c r="AH4304" s="25" t="n">
        <x:f>(S4304+Inputs!$C$11)*Inputs!$C$8-Inputs!$C$11</x:f>
        <x:v>2494.3298304573154</x:v>
      </x:c>
      <x:c r="AI4304" s="25" t="n">
        <x:f>Inputs!$C$12+AH4304-Inputs!$C$10*Inputs!$C$13</x:f>
        <x:v>24812.245245657316</x:v>
      </x:c>
      <x:c r="AJ4304" s="25" t="n">
        <x:f>(S4304+Inputs!$C$11)*(1-Inputs!$C$8)</x:f>
        <x:v>6832.350801805376</x:v>
      </x:c>
      <x:c r="AK4304" s="25" t="n">
        <x:f>AJ4304/(1+B4304)^(1-Inputs!$C$8)+T4304/(1+B4304)^(2-Inputs!$C$8)+U4304/(1+B4304)^(3-Inputs!$C$8)+V4304/(1+B4304)^(4-Inputs!$C$8)+W4304/(1+B4304)^(5-Inputs!$C$8)+X4304/(1+B4304)^(6-Inputs!$C$8)+Y4304/(1+B4304)^(7-Inputs!$C$8)+Z4304/(1+B4304)^(8-Inputs!$C$8)+AA4304/(1+B4304)^(9-Inputs!$C$8)+AB4304/(1+B4304)^(10-Inputs!$C$8)+AE4304/(1+B4304)^(10-Inputs!$C$8)</x:f>
        <x:v>333530.2193191334</x:v>
      </x:c>
      <x:c r="AL4304" s="25" t="n">
        <x:f>(AK4304+AI4304)/Inputs!$C$13</x:f>
        <x:v>285.93127703160957</x:v>
      </x:c>
      <x:c r="AM4304" s="26" t="n">
        <x:f>IF(AL4304&gt;=Inputs!$C$7,1,0)</x:f>
        <x:v>1</x:v>
      </x:c>
      <x:c r="AN4304" s="26" t="n">
        <x:f>IF(Inputs!$C$7&lt;=(1-Inputs!$C$16)*AL4304,1,0)</x:f>
        <x:v>0</x:v>
      </x:c>
    </x:row>
    <x:row r="4305" ht="20" customHeight="1">
      <x:c r="A4305" s="16" t="n">
        <x:v>4300</x:v>
      </x:c>
      <x:c r="B4305" s="19" t="n">
        <x:v>0.10010004459572336</x:v>
      </x:c>
      <x:c r="C4305" s="24" t="n">
        <x:v>0.3812787850788766</x:v>
      </x:c>
      <x:c r="D4305" s="19" t="n">
        <x:v>0.023285155095554445</x:v>
      </x:c>
      <x:c r="E4305" s="19" t="n">
        <x:v>0.03648833879909688</x:v>
      </x:c>
      <x:c r="F4305" s="19" t="n">
        <x:v>-0.18173808302263866</x:v>
      </x:c>
      <x:c r="G4305" s="19" t="n">
        <x:v>-0.09483941413706531</x:v>
      </x:c>
      <x:c r="H4305" s="19" t="n">
        <x:v>0.9345878577226756</x:v>
      </x:c>
      <x:c r="I4305" s="19" t="n">
        <x:v>0.06929730894629188</x:v>
      </x:c>
      <x:c r="J4305" s="19" t="n">
        <x:v>0.06348664493876754</x:v>
      </x:c>
      <x:c r="K4305" s="19" t="n">
        <x:v>0.06436961853004619</x:v>
      </x:c>
      <x:c r="L4305" s="19" t="n">
        <x:v>0.06028585592017294</x:v>
      </x:c>
      <x:c r="M4305" s="19" t="n">
        <x:v>0.057241642317729886</x:v>
      </x:c>
      <x:c r="N4305" s="19" t="n">
        <x:v>0.06555259686117665</x:v>
      </x:c>
      <x:c r="O4305" s="19" t="n">
        <x:v>0.05758955931868627</x:v>
      </x:c>
      <x:c r="P4305" s="19" t="n">
        <x:v>0.06397715304605868</x:v>
      </x:c>
      <x:c r="Q4305" s="19" t="n">
        <x:v>0.05342950648353621</x:v>
      </x:c>
      <x:c r="R4305" s="19" t="n">
        <x:v>0.05874090149637709</x:v>
      </x:c>
      <x:c r="S4305" s="21" t="n">
        <x:v>9262.580473676571</x:v>
      </x:c>
      <x:c r="T4305" s="21" t="n">
        <x:v>14670.010655551387</x:v>
      </x:c>
      <x:c r="U4305" s="21" t="n">
        <x:v>17912.662752921424</x:v>
      </x:c>
      <x:c r="V4305" s="21" t="n">
        <x:v>21320.61710489298</x:v>
      </x:c>
      <x:c r="W4305" s="21" t="n">
        <x:v>24985.052077262964</x:v>
      </x:c>
      <x:c r="X4305" s="21" t="n">
        <x:v>26314.327400994396</x:v>
      </x:c>
      <x:c r="Y4305" s="21" t="n">
        <x:v>27300.712392843332</x:v>
      </x:c>
      <x:c r="Z4305" s="21" t="n">
        <x:v>28089.104653529746</x:v>
      </x:c>
      <x:c r="AA4305" s="21" t="n">
        <x:v>28693.523915576647</x:v>
      </x:c>
      <x:c r="AB4305" s="21" t="n">
        <x:v>29074.071798325927</x:v>
      </x:c>
      <x:c r="AC4305" s="21" t="n">
        <x:v>37922.7023456425</x:v>
      </x:c>
      <x:c r="AD4305" s="25" t="n">
        <x:f>AC4305*(1+Inputs!$C$14)*(1-Inputs!$C$14/Inputs!$C$15)</x:f>
        <x:v>30091.66431126732</x:v>
      </x:c>
      <x:c r="AE4305" s="25" t="n">
        <x:f>AD4305/(B4305-Inputs!$C$14)</x:f>
        <x:v>462237.230375786</x:v>
      </x:c>
      <x:c r="AF4305" s="25" t="n">
        <x:f>S4305/(1+B4305)^1+T4305/(1+B4305)^2+U4305/(1+B4305)^3+V4305/(1+B4305)^4+W4305/(1+B4305)^5+X4305/(1+B4305)^6+Y4305/(1+B4305)^7+Z4305/(1+B4305)^8+AA4305/(1+B4305)^9+AB4305/(1+B4305)^10+AE4305/(1+B4305)^10</x:f>
        <x:v>307408.6219172415</x:v>
      </x:c>
      <x:c r="AG4305" s="25" t="n">
        <x:f>(AF4305+Inputs!$C$12)/Inputs!$C$13</x:f>
        <x:v>271.097844139623</x:v>
      </x:c>
      <x:c r="AH4305" s="25" t="n">
        <x:f>(S4305+Inputs!$C$11)*Inputs!$C$8-Inputs!$C$11</x:f>
        <x:v>2464.299345201901</x:v>
      </x:c>
      <x:c r="AI4305" s="25" t="n">
        <x:f>Inputs!$C$12+AH4305-Inputs!$C$10*Inputs!$C$13</x:f>
        <x:v>24782.214760401897</x:v>
      </x:c>
      <x:c r="AJ4305" s="25" t="n">
        <x:f>(S4305+Inputs!$C$11)*(1-Inputs!$C$8)</x:f>
        <x:v>6798.281128474671</x:v>
      </x:c>
      <x:c r="AK4305" s="25" t="n">
        <x:f>AJ4305/(1+B4305)^(1-Inputs!$C$8)+T4305/(1+B4305)^(2-Inputs!$C$8)+U4305/(1+B4305)^(3-Inputs!$C$8)+V4305/(1+B4305)^(4-Inputs!$C$8)+W4305/(1+B4305)^(5-Inputs!$C$8)+X4305/(1+B4305)^(6-Inputs!$C$8)+Y4305/(1+B4305)^(7-Inputs!$C$8)+Z4305/(1+B4305)^(8-Inputs!$C$8)+AA4305/(1+B4305)^(9-Inputs!$C$8)+AB4305/(1+B4305)^(10-Inputs!$C$8)+AE4305/(1+B4305)^(10-Inputs!$C$8)</x:f>
        <x:v>319117.39108423155</x:v>
      </x:c>
      <x:c r="AL4305" s="25" t="n">
        <x:f>(AK4305+AI4305)/Inputs!$C$13</x:f>
        <x:v>274.40692408377464</x:v>
      </x:c>
      <x:c r="AM4305" s="26" t="n">
        <x:f>IF(AL4305&gt;=Inputs!$C$7,1,0)</x:f>
        <x:v>1</x:v>
      </x:c>
      <x:c r="AN4305" s="26" t="n">
        <x:f>IF(Inputs!$C$7&lt;=(1-Inputs!$C$16)*AL4305,1,0)</x:f>
        <x:v>0</x:v>
      </x:c>
    </x:row>
    <x:row r="4306" ht="20" customHeight="1">
      <x:c r="A4306" s="16" t="n">
        <x:v>4301</x:v>
      </x:c>
      <x:c r="B4306" s="19" t="n">
        <x:v>0.07826738056422294</x:v>
      </x:c>
      <x:c r="C4306" s="24" t="n">
        <x:v>0.4372721224353029</x:v>
      </x:c>
      <x:c r="D4306" s="19" t="n">
        <x:v>0.02624931402131239</x:v>
      </x:c>
      <x:c r="E4306" s="19" t="n">
        <x:v>0.06277391890206133</x:v>
      </x:c>
      <x:c r="F4306" s="19" t="n">
        <x:v>-0.17910268891907777</x:v>
      </x:c>
      <x:c r="G4306" s="19" t="n">
        <x:v>-0.06743974313082901</x:v>
      </x:c>
      <x:c r="H4306" s="19" t="n">
        <x:v>0.842468055659225</x:v>
      </x:c>
      <x:c r="I4306" s="19" t="n">
        <x:v>0.06270599686971651</x:v>
      </x:c>
      <x:c r="J4306" s="19" t="n">
        <x:v>0.059036699897493466</x:v>
      </x:c>
      <x:c r="K4306" s="19" t="n">
        <x:v>0.054573344609560766</x:v>
      </x:c>
      <x:c r="L4306" s="19" t="n">
        <x:v>0.050890786833730314</x:v>
      </x:c>
      <x:c r="M4306" s="19" t="n">
        <x:v>0.05211987963349771</x:v>
      </x:c>
      <x:c r="N4306" s="19" t="n">
        <x:v>0.059277456623814256</x:v>
      </x:c>
      <x:c r="O4306" s="19" t="n">
        <x:v>0.051648206305134184</x:v>
      </x:c>
      <x:c r="P4306" s="19" t="n">
        <x:v>0.06156789107111422</x:v>
      </x:c>
      <x:c r="Q4306" s="19" t="n">
        <x:v>0.05064446424797893</x:v>
      </x:c>
      <x:c r="R4306" s="19" t="n">
        <x:v>0.059006727410520626</x:v>
      </x:c>
      <x:c r="S4306" s="21" t="n">
        <x:v>9493.638853243385</x:v>
      </x:c>
      <x:c r="T4306" s="21" t="n">
        <x:v>15122.95939677635</x:v>
      </x:c>
      <x:c r="U4306" s="21" t="n">
        <x:v>18743.63349501344</x:v>
      </x:c>
      <x:c r="V4306" s="21" t="n">
        <x:v>22707.293409306436</x:v>
      </x:c>
      <x:c r="W4306" s="21" t="n">
        <x:v>27113.785822073194</x:v>
      </x:c>
      <x:c r="X4306" s="21" t="n">
        <x:v>28955.514659741682</x:v>
      </x:c>
      <x:c r="Y4306" s="21" t="n">
        <x:v>30354.985482377437</x:v>
      </x:c>
      <x:c r="Z4306" s="21" t="n">
        <x:v>31434.25749480654</x:v>
      </x:c>
      <x:c r="AA4306" s="21" t="n">
        <x:v>32185.375216057768</x:v>
      </x:c>
      <x:c r="AB4306" s="21" t="n">
        <x:v>32543.828611365472</x:v>
      </x:c>
      <x:c r="AC4306" s="21" t="n">
        <x:v>42448.47210178105</x:v>
      </x:c>
      <x:c r="AD4306" s="25" t="n">
        <x:f>AC4306*(1+Inputs!$C$14)*(1-Inputs!$C$14/Inputs!$C$15)</x:f>
        <x:v>33682.86261276326</x:v>
      </x:c>
      <x:c r="AE4306" s="25" t="n">
        <x:f>AD4306/(B4306-Inputs!$C$14)</x:f>
        <x:v>778481.668488502</x:v>
      </x:c>
      <x:c r="AF4306" s="25" t="n">
        <x:f>S4306/(1+B4306)^1+T4306/(1+B4306)^2+U4306/(1+B4306)^3+V4306/(1+B4306)^4+W4306/(1+B4306)^5+X4306/(1+B4306)^6+Y4306/(1+B4306)^7+Z4306/(1+B4306)^8+AA4306/(1+B4306)^9+AB4306/(1+B4306)^10+AE4306/(1+B4306)^10</x:f>
        <x:v>523777.86063291575</x:v>
      </x:c>
      <x:c r="AG4306" s="25" t="n">
        <x:f>(AF4306+Inputs!$C$12)/Inputs!$C$13</x:f>
        <x:v>443.744791833828</x:v>
      </x:c>
      <x:c r="AH4306" s="25" t="n">
        <x:f>(S4306+Inputs!$C$11)*Inputs!$C$8-Inputs!$C$11</x:f>
        <x:v>2572.5486134373123</x:v>
      </x:c>
      <x:c r="AI4306" s="25" t="n">
        <x:f>Inputs!$C$12+AH4306-Inputs!$C$10*Inputs!$C$13</x:f>
        <x:v>24890.46402863731</x:v>
      </x:c>
      <x:c r="AJ4306" s="25" t="n">
        <x:f>(S4306+Inputs!$C$11)*(1-Inputs!$C$8)</x:f>
        <x:v>6921.090239806073</x:v>
      </x:c>
      <x:c r="AK4306" s="25" t="n">
        <x:f>AJ4306/(1+B4306)^(1-Inputs!$C$8)+T4306/(1+B4306)^(2-Inputs!$C$8)+U4306/(1+B4306)^(3-Inputs!$C$8)+V4306/(1+B4306)^(4-Inputs!$C$8)+W4306/(1+B4306)^(5-Inputs!$C$8)+X4306/(1+B4306)^(6-Inputs!$C$8)+Y4306/(1+B4306)^(7-Inputs!$C$8)+Z4306/(1+B4306)^(8-Inputs!$C$8)+AA4306/(1+B4306)^(9-Inputs!$C$8)+AB4306/(1+B4306)^(10-Inputs!$C$8)+AE4306/(1+B4306)^(10-Inputs!$C$8)</x:f>
        <x:v>540127.7934133111</x:v>
      </x:c>
      <x:c r="AL4306" s="25" t="n">
        <x:f>(AK4306+AI4306)/Inputs!$C$13</x:f>
        <x:v>450.8435585293034</x:v>
      </x:c>
      <x:c r="AM4306" s="26" t="n">
        <x:f>IF(AL4306&gt;=Inputs!$C$7,1,0)</x:f>
        <x:v>1</x:v>
      </x:c>
      <x:c r="AN4306" s="26" t="n">
        <x:f>IF(Inputs!$C$7&lt;=(1-Inputs!$C$16)*AL4306,1,0)</x:f>
        <x:v>1</x:v>
      </x:c>
    </x:row>
    <x:row r="4307" ht="20" customHeight="1">
      <x:c r="A4307" s="16" t="n">
        <x:v>4302</x:v>
      </x:c>
      <x:c r="B4307" s="19" t="n">
        <x:v>0.07591387230750307</x:v>
      </x:c>
      <x:c r="C4307" s="24" t="n">
        <x:v>0.33774731612109576</x:v>
      </x:c>
      <x:c r="D4307" s="19" t="n">
        <x:v>0.033550384027269335</x:v>
      </x:c>
      <x:c r="E4307" s="19" t="n">
        <x:v>0.04038162154754133</x:v>
      </x:c>
      <x:c r="F4307" s="19" t="n">
        <x:v>-0.19570400983738978</x:v>
      </x:c>
      <x:c r="G4307" s="19" t="n">
        <x:v>-0.05434872446205474</x:v>
      </x:c>
      <x:c r="H4307" s="19" t="n">
        <x:v>0.36296736134713115</x:v>
      </x:c>
      <x:c r="I4307" s="19" t="n">
        <x:v>0.053885640080244455</x:v>
      </x:c>
      <x:c r="J4307" s="19" t="n">
        <x:v>0.06728970117017412</x:v>
      </x:c>
      <x:c r="K4307" s="19" t="n">
        <x:v>0.07010380893263915</x:v>
      </x:c>
      <x:c r="L4307" s="19" t="n">
        <x:v>0.0719677798987334</x:v>
      </x:c>
      <x:c r="M4307" s="19" t="n">
        <x:v>0.07322466654949608</x:v>
      </x:c>
      <x:c r="N4307" s="19" t="n">
        <x:v>0.06630921652261236</x:v>
      </x:c>
      <x:c r="O4307" s="19" t="n">
        <x:v>0.07324838920589741</x:v>
      </x:c>
      <x:c r="P4307" s="19" t="n">
        <x:v>0.0707736335734046</x:v>
      </x:c>
      <x:c r="Q4307" s="19" t="n">
        <x:v>0.06461409890752406</x:v>
      </x:c>
      <x:c r="R4307" s="19" t="n">
        <x:v>0.06879588385355305</x:v>
      </x:c>
      <x:c r="S4307" s="21" t="n">
        <x:v>9208.14885385242</x:v>
      </x:c>
      <x:c r="T4307" s="21" t="n">
        <x:v>14318.684529535667</x:v>
      </x:c>
      <x:c r="U4307" s="21" t="n">
        <x:v>17169.66768807702</x:v>
      </x:c>
      <x:c r="V4307" s="21" t="n">
        <x:v>20177.703404926793</x:v>
      </x:c>
      <x:c r="W4307" s="21" t="n">
        <x:v>23546.84933660076</x:v>
      </x:c>
      <x:c r="X4307" s="21" t="n">
        <x:v>25018.106563118785</x:v>
      </x:c>
      <x:c r="Y4307" s="21" t="n">
        <x:v>26193.818909743488</x:v>
      </x:c>
      <x:c r="Z4307" s="21" t="n">
        <x:v>27173.934699493955</x:v>
      </x:c>
      <x:c r="AA4307" s="21" t="n">
        <x:v>27897.559070968913</x:v>
      </x:c>
      <x:c r="AB4307" s="21" t="n">
        <x:v>28342.158908249854</x:v>
      </x:c>
      <x:c r="AC4307" s="21" t="n">
        <x:v>36968.033358586756</x:v>
      </x:c>
      <x:c r="AD4307" s="25" t="n">
        <x:f>AC4307*(1+Inputs!$C$14)*(1-Inputs!$C$14/Inputs!$C$15)</x:f>
        <x:v>29334.13447003859</x:v>
      </x:c>
      <x:c r="AE4307" s="25" t="n">
        <x:f>AD4307/(B4307-Inputs!$C$14)</x:f>
        <x:v>716972.8215791271</x:v>
      </x:c>
      <x:c r="AF4307" s="25" t="n">
        <x:f>S4307/(1+B4307)^1+T4307/(1+B4307)^2+U4307/(1+B4307)^3+V4307/(1+B4307)^4+W4307/(1+B4307)^5+X4307/(1+B4307)^6+Y4307/(1+B4307)^7+Z4307/(1+B4307)^8+AA4307/(1+B4307)^9+AB4307/(1+B4307)^10+AE4307/(1+B4307)^10</x:f>
        <x:v>486062.45650019764</x:v>
      </x:c>
      <x:c r="AG4307" s="25" t="n">
        <x:f>(AF4307+Inputs!$C$12)/Inputs!$C$13</x:f>
        <x:v>413.6506368457258</x:v>
      </x:c>
      <x:c r="AH4307" s="25" t="n">
        <x:f>(S4307+Inputs!$C$11)*Inputs!$C$8-Inputs!$C$11</x:f>
        <x:v>2438.7985041336005</x:v>
      </x:c>
      <x:c r="AI4307" s="25" t="n">
        <x:f>Inputs!$C$12+AH4307-Inputs!$C$10*Inputs!$C$13</x:f>
        <x:v>24756.713919333597</x:v>
      </x:c>
      <x:c r="AJ4307" s="25" t="n">
        <x:f>(S4307+Inputs!$C$11)*(1-Inputs!$C$8)</x:f>
        <x:v>6769.350349718821</x:v>
      </x:c>
      <x:c r="AK4307" s="25" t="n">
        <x:f>AJ4307/(1+B4307)^(1-Inputs!$C$8)+T4307/(1+B4307)^(2-Inputs!$C$8)+U4307/(1+B4307)^(3-Inputs!$C$8)+V4307/(1+B4307)^(4-Inputs!$C$8)+W4307/(1+B4307)^(5-Inputs!$C$8)+X4307/(1+B4307)^(6-Inputs!$C$8)+Y4307/(1+B4307)^(7-Inputs!$C$8)+Z4307/(1+B4307)^(8-Inputs!$C$8)+AA4307/(1+B4307)^(9-Inputs!$C$8)+AB4307/(1+B4307)^(10-Inputs!$C$8)+AE4307/(1+B4307)^(10-Inputs!$C$8)</x:f>
        <x:v>500667.7050810857</x:v>
      </x:c>
      <x:c r="AL4307" s="25" t="n">
        <x:f>(AK4307+AI4307)/Inputs!$C$13</x:f>
        <x:v>419.2505493057964</x:v>
      </x:c>
      <x:c r="AM4307" s="26" t="n">
        <x:f>IF(AL4307&gt;=Inputs!$C$7,1,0)</x:f>
        <x:v>1</x:v>
      </x:c>
      <x:c r="AN4307" s="26" t="n">
        <x:f>IF(Inputs!$C$7&lt;=(1-Inputs!$C$16)*AL4307,1,0)</x:f>
        <x:v>1</x:v>
      </x:c>
    </x:row>
    <x:row r="4308" ht="20" customHeight="1">
      <x:c r="A4308" s="16" t="n">
        <x:v>4303</x:v>
      </x:c>
      <x:c r="B4308" s="19" t="n">
        <x:v>0.08176362043237735</x:v>
      </x:c>
      <x:c r="C4308" s="24" t="n">
        <x:v>0.744021488504444</x:v>
      </x:c>
      <x:c r="D4308" s="19" t="n">
        <x:v>0.04605095277027687</x:v>
      </x:c>
      <x:c r="E4308" s="19" t="n">
        <x:v>0.040062403039010236</x:v>
      </x:c>
      <x:c r="F4308" s="19" t="n">
        <x:v>-0.22396746873247256</x:v>
      </x:c>
      <x:c r="G4308" s="19" t="n">
        <x:v>-0.034745866689114</x:v>
      </x:c>
      <x:c r="H4308" s="19" t="n">
        <x:v>0.7184826232767989</x:v>
      </x:c>
      <x:c r="I4308" s="19" t="n">
        <x:v>0.06861565026137555</x:v>
      </x:c>
      <x:c r="J4308" s="19" t="n">
        <x:v>0.06936691694247088</x:v>
      </x:c>
      <x:c r="K4308" s="19" t="n">
        <x:v>0.06575572646039177</x:v>
      </x:c>
      <x:c r="L4308" s="19" t="n">
        <x:v>0.07483260808184355</x:v>
      </x:c>
      <x:c r="M4308" s="19" t="n">
        <x:v>0.06980111155029704</x:v>
      </x:c>
      <x:c r="N4308" s="19" t="n">
        <x:v>0.07237424654032679</x:v>
      </x:c>
      <x:c r="O4308" s="19" t="n">
        <x:v>0.07859998757840345</x:v>
      </x:c>
      <x:c r="P4308" s="19" t="n">
        <x:v>0.07827146307707039</x:v>
      </x:c>
      <x:c r="Q4308" s="19" t="n">
        <x:v>0.07555528820787344</x:v>
      </x:c>
      <x:c r="R4308" s="19" t="n">
        <x:v>0.07238537463234593</x:v>
      </x:c>
      <x:c r="S4308" s="21" t="n">
        <x:v>8841.96956910505</x:v>
      </x:c>
      <x:c r="T4308" s="21" t="n">
        <x:v>14468.325680026244</x:v>
      </x:c>
      <x:c r="U4308" s="21" t="n">
        <x:v>18416.13986488527</x:v>
      </x:c>
      <x:c r="V4308" s="21" t="n">
        <x:v>22937.423884992982</x:v>
      </x:c>
      <x:c r="W4308" s="21" t="n">
        <x:v>28093.504490185696</x:v>
      </x:c>
      <x:c r="X4308" s="21" t="n">
        <x:v>30075.68761546576</x:v>
      </x:c>
      <x:c r="Y4308" s="21" t="n">
        <x:v>31573.479076070184</x:v>
      </x:c>
      <x:c r="Z4308" s="21" t="n">
        <x:v>32752.971507016566</x:v>
      </x:c>
      <x:c r="AA4308" s="21" t="n">
        <x:v>33540.86512588971</x:v>
      </x:c>
      <x:c r="AB4308" s="21" t="n">
        <x:v>33900.99240941905</x:v>
      </x:c>
      <x:c r="AC4308" s="21" t="n">
        <x:v>44218.685751416146</x:v>
      </x:c>
      <x:c r="AD4308" s="25" t="n">
        <x:f>AC4308*(1+Inputs!$C$14)*(1-Inputs!$C$14/Inputs!$C$15)</x:f>
        <x:v>35087.5271437487</x:v>
      </x:c>
      <x:c r="AE4308" s="25" t="n">
        <x:f>AD4308/(B4308-Inputs!$C$14)</x:f>
        <x:v>750316.7380824825</x:v>
      </x:c>
      <x:c r="AF4308" s="25" t="n">
        <x:f>S4308/(1+B4308)^1+T4308/(1+B4308)^2+U4308/(1+B4308)^3+V4308/(1+B4308)^4+W4308/(1+B4308)^5+X4308/(1+B4308)^6+Y4308/(1+B4308)^7+Z4308/(1+B4308)^8+AA4308/(1+B4308)^9+AB4308/(1+B4308)^10+AE4308/(1+B4308)^10</x:f>
        <x:v>499147.6981978431</x:v>
      </x:c>
      <x:c r="AG4308" s="25" t="n">
        <x:f>(AF4308+Inputs!$C$12)/Inputs!$C$13</x:f>
        <x:v>424.0917099499672</x:v>
      </x:c>
      <x:c r="AH4308" s="25" t="n">
        <x:f>(S4308+Inputs!$C$11)*Inputs!$C$8-Inputs!$C$11</x:f>
        <x:v>2267.2460173067493</x:v>
      </x:c>
      <x:c r="AI4308" s="25" t="n">
        <x:f>Inputs!$C$12+AH4308-Inputs!$C$10*Inputs!$C$13</x:f>
        <x:v>24585.16143250675</x:v>
      </x:c>
      <x:c r="AJ4308" s="25" t="n">
        <x:f>(S4308+Inputs!$C$11)*(1-Inputs!$C$8)</x:f>
        <x:v>6574.723551798301</x:v>
      </x:c>
      <x:c r="AK4308" s="25" t="n">
        <x:f>AJ4308/(1+B4308)^(1-Inputs!$C$8)+T4308/(1+B4308)^(2-Inputs!$C$8)+U4308/(1+B4308)^(3-Inputs!$C$8)+V4308/(1+B4308)^(4-Inputs!$C$8)+W4308/(1+B4308)^(5-Inputs!$C$8)+X4308/(1+B4308)^(6-Inputs!$C$8)+Y4308/(1+B4308)^(7-Inputs!$C$8)+Z4308/(1+B4308)^(8-Inputs!$C$8)+AA4308/(1+B4308)^(9-Inputs!$C$8)+AB4308/(1+B4308)^(10-Inputs!$C$8)+AE4308/(1+B4308)^(10-Inputs!$C$8)</x:f>
        <x:v>515694.4409950797</x:v>
      </x:c>
      <x:c r="AL4308" s="25" t="n">
        <x:f>(AK4308+AI4308)/Inputs!$C$13</x:f>
        <x:v>431.103907441923</x:v>
      </x:c>
      <x:c r="AM4308" s="26" t="n">
        <x:f>IF(AL4308&gt;=Inputs!$C$7,1,0)</x:f>
        <x:v>1</x:v>
      </x:c>
      <x:c r="AN4308" s="26" t="n">
        <x:f>IF(Inputs!$C$7&lt;=(1-Inputs!$C$16)*AL4308,1,0)</x:f>
        <x:v>1</x:v>
      </x:c>
    </x:row>
    <x:row r="4309" ht="20" customHeight="1">
      <x:c r="A4309" s="16" t="n">
        <x:v>4304</x:v>
      </x:c>
      <x:c r="B4309" s="19" t="n">
        <x:v>0.0823937717170889</x:v>
      </x:c>
      <x:c r="C4309" s="24" t="n">
        <x:v>0.47962615559472965</x:v>
      </x:c>
      <x:c r="D4309" s="19" t="n">
        <x:v>0.029821314323497463</x:v>
      </x:c>
      <x:c r="E4309" s="19" t="n">
        <x:v>0.045257065553337555</x:v>
      </x:c>
      <x:c r="F4309" s="19" t="n">
        <x:v>-0.16647131239152374</x:v>
      </x:c>
      <x:c r="G4309" s="19" t="n">
        <x:v>-0.07060111146682119</x:v>
      </x:c>
      <x:c r="H4309" s="19" t="n">
        <x:v>0.759351406346326</x:v>
      </x:c>
      <x:c r="I4309" s="19" t="n">
        <x:v>0.06361930193428975</x:v>
      </x:c>
      <x:c r="J4309" s="19" t="n">
        <x:v>0.05874732927254059</x:v>
      </x:c>
      <x:c r="K4309" s="19" t="n">
        <x:v>0.06788039435747237</x:v>
      </x:c>
      <x:c r="L4309" s="19" t="n">
        <x:v>0.06458379013893023</x:v>
      </x:c>
      <x:c r="M4309" s="19" t="n">
        <x:v>0.05642438596770831</x:v>
      </x:c>
      <x:c r="N4309" s="19" t="n">
        <x:v>0.056638345729980985</x:v>
      </x:c>
      <x:c r="O4309" s="19" t="n">
        <x:v>0.06508616321296018</x:v>
      </x:c>
      <x:c r="P4309" s="19" t="n">
        <x:v>0.06011275896040729</x:v>
      </x:c>
      <x:c r="Q4309" s="19" t="n">
        <x:v>0.05856560376477432</x:v>
      </x:c>
      <x:c r="R4309" s="19" t="n">
        <x:v>0.05452631520843511</x:v>
      </x:c>
      <x:c r="S4309" s="21" t="n">
        <x:v>9671.103146147978</x:v>
      </x:c>
      <x:c r="T4309" s="21" t="n">
        <x:v>15268.44252029926</x:v>
      </x:c>
      <x:c r="U4309" s="21" t="n">
        <x:v>18622.06454003808</x:v>
      </x:c>
      <x:c r="V4309" s="21" t="n">
        <x:v>22253.385295881137</x:v>
      </x:c>
      <x:c r="W4309" s="21" t="n">
        <x:v>26257.4850725928</x:v>
      </x:c>
      <x:c r="X4309" s="21" t="n">
        <x:v>27817.847531601863</x:v>
      </x:c>
      <x:c r="Y4309" s="21" t="n">
        <x:v>29009.715960080932</x:v>
      </x:c>
      <x:c r="Z4309" s="21" t="n">
        <x:v>29976.26003253597</x:v>
      </x:c>
      <x:c r="AA4309" s="21" t="n">
        <x:v>30648.35614136909</x:v>
      </x:c>
      <x:c r="AB4309" s="21" t="n">
        <x:v>31016.327567916505</x:v>
      </x:c>
      <x:c r="AC4309" s="21" t="n">
        <x:v>40456.07943641283</x:v>
      </x:c>
      <x:c r="AD4309" s="25" t="n">
        <x:f>AC4309*(1+Inputs!$C$14)*(1-Inputs!$C$14/Inputs!$C$15)</x:f>
        <x:v>32101.899032793575</x:v>
      </x:c>
      <x:c r="AE4309" s="25" t="n">
        <x:f>AD4309/(B4309-Inputs!$C$14)</x:f>
        <x:v>677344.2557900178</x:v>
      </x:c>
      <x:c r="AF4309" s="25" t="n">
        <x:f>S4309/(1+B4309)^1+T4309/(1+B4309)^2+U4309/(1+B4309)^3+V4309/(1+B4309)^4+W4309/(1+B4309)^5+X4309/(1+B4309)^6+Y4309/(1+B4309)^7+Z4309/(1+B4309)^8+AA4309/(1+B4309)^9+AB4309/(1+B4309)^10+AE4309/(1+B4309)^10</x:f>
        <x:v>456367.5762700117</x:v>
      </x:c>
      <x:c r="AG4309" s="25" t="n">
        <x:f>(AF4309+Inputs!$C$12)/Inputs!$C$13</x:f>
        <x:v>389.95627777547224</x:v>
      </x:c>
      <x:c r="AH4309" s="25" t="n">
        <x:f>(S4309+Inputs!$C$11)*Inputs!$C$8-Inputs!$C$11</x:f>
        <x:v>2655.6894191542588</x:v>
      </x:c>
      <x:c r="AI4309" s="25" t="n">
        <x:f>Inputs!$C$12+AH4309-Inputs!$C$10*Inputs!$C$13</x:f>
        <x:v>24973.604834354257</x:v>
      </x:c>
      <x:c r="AJ4309" s="25" t="n">
        <x:f>(S4309+Inputs!$C$11)*(1-Inputs!$C$8)</x:f>
        <x:v>7015.41372699372</x:v>
      </x:c>
      <x:c r="AK4309" s="25" t="n">
        <x:f>AJ4309/(1+B4309)^(1-Inputs!$C$8)+T4309/(1+B4309)^(2-Inputs!$C$8)+U4309/(1+B4309)^(3-Inputs!$C$8)+V4309/(1+B4309)^(4-Inputs!$C$8)+W4309/(1+B4309)^(5-Inputs!$C$8)+X4309/(1+B4309)^(6-Inputs!$C$8)+Y4309/(1+B4309)^(7-Inputs!$C$8)+Z4309/(1+B4309)^(8-Inputs!$C$8)+AA4309/(1+B4309)^(9-Inputs!$C$8)+AB4309/(1+B4309)^(10-Inputs!$C$8)+AE4309/(1+B4309)^(10-Inputs!$C$8)</x:f>
        <x:v>471067.22525677073</x:v>
      </x:c>
      <x:c r="AL4309" s="25" t="n">
        <x:f>(AK4309+AI4309)/Inputs!$C$13</x:f>
        <x:v>395.8045781150522</x:v>
      </x:c>
      <x:c r="AM4309" s="26" t="n">
        <x:f>IF(AL4309&gt;=Inputs!$C$7,1,0)</x:f>
        <x:v>1</x:v>
      </x:c>
      <x:c r="AN4309" s="26" t="n">
        <x:f>IF(Inputs!$C$7&lt;=(1-Inputs!$C$16)*AL4309,1,0)</x:f>
        <x:v>1</x:v>
      </x:c>
    </x:row>
    <x:row r="4310" ht="20" customHeight="1">
      <x:c r="A4310" s="16" t="n">
        <x:v>4305</x:v>
      </x:c>
      <x:c r="B4310" s="19" t="n">
        <x:v>0.07461014452988571</x:v>
      </x:c>
      <x:c r="C4310" s="24" t="n">
        <x:v>0.2092180254519178</x:v>
      </x:c>
      <x:c r="D4310" s="19" t="n">
        <x:v>0.026397761279166335</x:v>
      </x:c>
      <x:c r="E4310" s="19" t="n">
        <x:v>0.05100806338817819</x:v>
      </x:c>
      <x:c r="F4310" s="19" t="n">
        <x:v>-0.18011962040258028</x:v>
      </x:c>
      <x:c r="G4310" s="19" t="n">
        <x:v>-0.0771941458607597</x:v>
      </x:c>
      <x:c r="H4310" s="19" t="n">
        <x:v>0.769808318401914</x:v>
      </x:c>
      <x:c r="I4310" s="19" t="n">
        <x:v>0.07047370480515269</x:v>
      </x:c>
      <x:c r="J4310" s="19" t="n">
        <x:v>0.06947949578836302</x:v>
      </x:c>
      <x:c r="K4310" s="19" t="n">
        <x:v>0.06500115914819049</x:v>
      </x:c>
      <x:c r="L4310" s="19" t="n">
        <x:v>0.06492005502580582</x:v>
      </x:c>
      <x:c r="M4310" s="19" t="n">
        <x:v>0.06349499770814077</x:v>
      </x:c>
      <x:c r="N4310" s="19" t="n">
        <x:v>0.05657336062927812</x:v>
      </x:c>
      <x:c r="O4310" s="19" t="n">
        <x:v>0.06246941476850566</x:v>
      </x:c>
      <x:c r="P4310" s="19" t="n">
        <x:v>0.06443085465630816</x:v>
      </x:c>
      <x:c r="Q4310" s="19" t="n">
        <x:v>0.071175216918856</x:v>
      </x:c>
      <x:c r="R4310" s="19" t="n">
        <x:v>0.0684034419728016</x:v>
      </x:c>
      <x:c r="S4310" s="21" t="n">
        <x:v>9401.074172815275</x:v>
      </x:c>
      <x:c r="T4310" s="21" t="n">
        <x:v>14684.435484524636</x:v>
      </x:c>
      <x:c r="U4310" s="21" t="n">
        <x:v>17801.056751871638</x:v>
      </x:c>
      <x:c r="V4310" s="21" t="n">
        <x:v>21087.49202302047</x:v>
      </x:c>
      <x:c r="W4310" s="21" t="n">
        <x:v>24686.249190003018</x:v>
      </x:c>
      <x:c r="X4310" s="21" t="n">
        <x:v>26257.679669107398</x:v>
      </x:c>
      <x:c r="Y4310" s="21" t="n">
        <x:v>27427.992863218326</x:v>
      </x:c>
      <x:c r="Z4310" s="21" t="n">
        <x:v>28390.63423947456</x:v>
      </x:c>
      <x:c r="AA4310" s="21" t="n">
        <x:v>29097.574675578893</x:v>
      </x:c>
      <x:c r="AB4310" s="21" t="n">
        <x:v>29524.773756519036</x:v>
      </x:c>
      <x:c r="AC4310" s="21" t="n">
        <x:v>38510.57446502483</x:v>
      </x:c>
      <x:c r="AD4310" s="25" t="n">
        <x:f>AC4310*(1+Inputs!$C$14)*(1-Inputs!$C$14/Inputs!$C$15)</x:f>
        <x:v>30558.140837997194</x:v>
      </x:c>
      <x:c r="AE4310" s="25" t="n">
        <x:f>AD4310/(B4310-Inputs!$C$14)</x:f>
        <x:v>771472.5911929251</x:v>
      </x:c>
      <x:c r="AF4310" s="25" t="n">
        <x:f>S4310/(1+B4310)^1+T4310/(1+B4310)^2+U4310/(1+B4310)^3+V4310/(1+B4310)^4+W4310/(1+B4310)^5+X4310/(1+B4310)^6+Y4310/(1+B4310)^7+Z4310/(1+B4310)^8+AA4310/(1+B4310)^9+AB4310/(1+B4310)^10+AE4310/(1+B4310)^10</x:f>
        <x:v>523717.24586159026</x:v>
      </x:c>
      <x:c r="AG4310" s="25" t="n">
        <x:f>(AF4310+Inputs!$C$12)/Inputs!$C$13</x:f>
        <x:v>443.6964256459325</x:v>
      </x:c>
      <x:c r="AH4310" s="25" t="n">
        <x:f>(S4310+Inputs!$C$11)*Inputs!$C$8-Inputs!$C$11</x:f>
        <x:v>2529.182694661403</x:v>
      </x:c>
      <x:c r="AI4310" s="25" t="n">
        <x:f>Inputs!$C$12+AH4310-Inputs!$C$10*Inputs!$C$13</x:f>
        <x:v>24847.0981098614</x:v>
      </x:c>
      <x:c r="AJ4310" s="25" t="n">
        <x:f>(S4310+Inputs!$C$11)*(1-Inputs!$C$8)</x:f>
        <x:v>6871.891478153872</x:v>
      </x:c>
      <x:c r="AK4310" s="25" t="n">
        <x:f>AJ4310/(1+B4310)^(1-Inputs!$C$8)+T4310/(1+B4310)^(2-Inputs!$C$8)+U4310/(1+B4310)^(3-Inputs!$C$8)+V4310/(1+B4310)^(4-Inputs!$C$8)+W4310/(1+B4310)^(5-Inputs!$C$8)+X4310/(1+B4310)^(6-Inputs!$C$8)+Y4310/(1+B4310)^(7-Inputs!$C$8)+Z4310/(1+B4310)^(8-Inputs!$C$8)+AA4310/(1+B4310)^(9-Inputs!$C$8)+AB4310/(1+B4310)^(10-Inputs!$C$8)+AE4310/(1+B4310)^(10-Inputs!$C$8)</x:f>
        <x:v>539239.3913136444</x:v>
      </x:c>
      <x:c r="AL4310" s="25" t="n">
        <x:f>(AK4310+AI4310)/Inputs!$C$13</x:f>
        <x:v>450.1000752814162</x:v>
      </x:c>
      <x:c r="AM4310" s="26" t="n">
        <x:f>IF(AL4310&gt;=Inputs!$C$7,1,0)</x:f>
        <x:v>1</x:v>
      </x:c>
      <x:c r="AN4310" s="26" t="n">
        <x:f>IF(Inputs!$C$7&lt;=(1-Inputs!$C$16)*AL4310,1,0)</x:f>
        <x:v>1</x:v>
      </x:c>
    </x:row>
    <x:row r="4311" ht="20" customHeight="1">
      <x:c r="A4311" s="16" t="n">
        <x:v>4306</x:v>
      </x:c>
      <x:c r="B4311" s="19" t="n">
        <x:v>0.09131158236038828</x:v>
      </x:c>
      <x:c r="C4311" s="24" t="n">
        <x:v>0.5439199028294013</x:v>
      </x:c>
      <x:c r="D4311" s="19" t="n">
        <x:v>0.020126815147226296</x:v>
      </x:c>
      <x:c r="E4311" s="19" t="n">
        <x:v>0.04680409319966515</x:v>
      </x:c>
      <x:c r="F4311" s="19" t="n">
        <x:v>-0.20711947843861822</x:v>
      </x:c>
      <x:c r="G4311" s="19" t="n">
        <x:v>-0.08105149198351398</x:v>
      </x:c>
      <x:c r="H4311" s="19" t="n">
        <x:v>0.21549290955661604</x:v>
      </x:c>
      <x:c r="I4311" s="19" t="n">
        <x:v>0.056662541174072205</x:v>
      </x:c>
      <x:c r="J4311" s="19" t="n">
        <x:v>0.059538028643454484</x:v>
      </x:c>
      <x:c r="K4311" s="19" t="n">
        <x:v>0.06688713543745621</x:v>
      </x:c>
      <x:c r="L4311" s="19" t="n">
        <x:v>0.06243106149046185</x:v>
      </x:c>
      <x:c r="M4311" s="19" t="n">
        <x:v>0.06450483650925093</x:v>
      </x:c>
      <x:c r="N4311" s="19" t="n">
        <x:v>0.06264222957222387</x:v>
      </x:c>
      <x:c r="O4311" s="19" t="n">
        <x:v>0.05582377138396055</x:v>
      </x:c>
      <x:c r="P4311" s="19" t="n">
        <x:v>0.0733003316363704</x:v>
      </x:c>
      <x:c r="Q4311" s="19" t="n">
        <x:v>0.07008178374272461</x:v>
      </x:c>
      <x:c r="R4311" s="19" t="n">
        <x:v>0.06945074824386552</x:v>
      </x:c>
      <x:c r="S4311" s="21" t="n">
        <x:v>8832.132325326496</x:v>
      </x:c>
      <x:c r="T4311" s="21" t="n">
        <x:v>14025.423990901345</x:v>
      </x:c>
      <x:c r="U4311" s="21" t="n">
        <x:v>16934.071387924145</x:v>
      </x:c>
      <x:c r="V4311" s="21" t="n">
        <x:v>19933.920635659233</x:v>
      </x:c>
      <x:c r="W4311" s="21" t="n">
        <x:v>23300.27569008074</x:v>
      </x:c>
      <x:c r="X4311" s="21" t="n">
        <x:v>24613.84298589852</x:v>
      </x:c>
      <x:c r="Y4311" s="21" t="n">
        <x:v>25702.328771675173</x:v>
      </x:c>
      <x:c r="Z4311" s="21" t="n">
        <x:v>26587.712208013923</x:v>
      </x:c>
      <x:c r="AA4311" s="21" t="n">
        <x:v>27289.74977492833</x:v>
      </x:c>
      <x:c r="AB4311" s="21" t="n">
        <x:v>27737.063270428356</x:v>
      </x:c>
      <x:c r="AC4311" s="21" t="n">
        <x:v>36178.77817881959</x:v>
      </x:c>
      <x:c r="AD4311" s="25" t="n">
        <x:f>AC4311*(1+Inputs!$C$14)*(1-Inputs!$C$14/Inputs!$C$15)</x:f>
        <x:v>28707.86048489334</x:v>
      </x:c>
      <x:c r="AE4311" s="25" t="n">
        <x:f>AD4311/(B4311-Inputs!$C$14)</x:f>
        <x:v>509803.8322057089</x:v>
      </x:c>
      <x:c r="AF4311" s="25" t="n">
        <x:f>S4311/(1+B4311)^1+T4311/(1+B4311)^2+U4311/(1+B4311)^3+V4311/(1+B4311)^4+W4311/(1+B4311)^5+X4311/(1+B4311)^6+Y4311/(1+B4311)^7+Z4311/(1+B4311)^8+AA4311/(1+B4311)^9+AB4311/(1+B4311)^10+AE4311/(1+B4311)^10</x:f>
        <x:v>340512.93059795105</x:v>
      </x:c>
      <x:c r="AG4311" s="25" t="n">
        <x:f>(AF4311+Inputs!$C$12)/Inputs!$C$13</x:f>
        <x:v>297.5126796457076</x:v>
      </x:c>
      <x:c r="AH4311" s="25" t="n">
        <x:f>(S4311+Inputs!$C$11)*Inputs!$C$8-Inputs!$C$11</x:f>
        <x:v>2262.6373359748795</x:v>
      </x:c>
      <x:c r="AI4311" s="25" t="n">
        <x:f>Inputs!$C$12+AH4311-Inputs!$C$10*Inputs!$C$13</x:f>
        <x:v>24580.55275117488</x:v>
      </x:c>
      <x:c r="AJ4311" s="25" t="n">
        <x:f>(S4311+Inputs!$C$11)*(1-Inputs!$C$8)</x:f>
        <x:v>6569.494989351618</x:v>
      </x:c>
      <x:c r="AK4311" s="25" t="n">
        <x:f>AJ4311/(1+B4311)^(1-Inputs!$C$8)+T4311/(1+B4311)^(2-Inputs!$C$8)+U4311/(1+B4311)^(3-Inputs!$C$8)+V4311/(1+B4311)^(4-Inputs!$C$8)+W4311/(1+B4311)^(5-Inputs!$C$8)+X4311/(1+B4311)^(6-Inputs!$C$8)+Y4311/(1+B4311)^(7-Inputs!$C$8)+Z4311/(1+B4311)^(8-Inputs!$C$8)+AA4311/(1+B4311)^(9-Inputs!$C$8)+AB4311/(1+B4311)^(10-Inputs!$C$8)+AE4311/(1+B4311)^(10-Inputs!$C$8)</x:f>
        <x:v>352581.8270114246</x:v>
      </x:c>
      <x:c r="AL4311" s="25" t="n">
        <x:f>(AK4311+AI4311)/Inputs!$C$13</x:f>
        <x:v>300.9482033472545</x:v>
      </x:c>
      <x:c r="AM4311" s="26" t="n">
        <x:f>IF(AL4311&gt;=Inputs!$C$7,1,0)</x:f>
        <x:v>1</x:v>
      </x:c>
      <x:c r="AN4311" s="26" t="n">
        <x:f>IF(Inputs!$C$7&lt;=(1-Inputs!$C$16)*AL4311,1,0)</x:f>
        <x:v>0</x:v>
      </x:c>
    </x:row>
    <x:row r="4312" ht="20" customHeight="1">
      <x:c r="A4312" s="16" t="n">
        <x:v>4307</x:v>
      </x:c>
      <x:c r="B4312" s="19" t="n">
        <x:v>0.07336109209022804</x:v>
      </x:c>
      <x:c r="C4312" s="24" t="n">
        <x:v>0.1323958721647216</x:v>
      </x:c>
      <x:c r="D4312" s="19" t="n">
        <x:v>0.029935489641469817</x:v>
      </x:c>
      <x:c r="E4312" s="19" t="n">
        <x:v>0.05136496932096833</x:v>
      </x:c>
      <x:c r="F4312" s="19" t="n">
        <x:v>-0.17452469164477297</x:v>
      </x:c>
      <x:c r="G4312" s="19" t="n">
        <x:v>-0.07804223502044863</x:v>
      </x:c>
      <x:c r="H4312" s="19" t="n">
        <x:v>0.583777206559688</x:v>
      </x:c>
      <x:c r="I4312" s="19" t="n">
        <x:v>0.06477709546846541</x:v>
      </x:c>
      <x:c r="J4312" s="19" t="n">
        <x:v>0.07732417903083956</x:v>
      </x:c>
      <x:c r="K4312" s="19" t="n">
        <x:v>0.07401391280973144</x:v>
      </x:c>
      <x:c r="L4312" s="19" t="n">
        <x:v>0.07092499214997247</x:v>
      </x:c>
      <x:c r="M4312" s="19" t="n">
        <x:v>0.0677765303817921</x:v>
      </x:c>
      <x:c r="N4312" s="19" t="n">
        <x:v>0.06960878358067589</x:v>
      </x:c>
      <x:c r="O4312" s="19" t="n">
        <x:v>0.07629087994696988</x:v>
      </x:c>
      <x:c r="P4312" s="19" t="n">
        <x:v>0.06498443596012635</x:v>
      </x:c>
      <x:c r="Q4312" s="19" t="n">
        <x:v>0.07704814713021164</x:v>
      </x:c>
      <x:c r="R4312" s="19" t="n">
        <x:v>0.0773564753230437</x:v>
      </x:c>
      <x:c r="S4312" s="21" t="n">
        <x:v>9501.982861533883</x:v>
      </x:c>
      <x:c r="T4312" s="21" t="n">
        <x:v>14684.315673584837</x:v>
      </x:c>
      <x:c r="U4312" s="21" t="n">
        <x:v>17616.288106716696</x:v>
      </x:c>
      <x:c r="V4312" s="21" t="n">
        <x:v>20651.832496775998</x:v>
      </x:c>
      <x:c r="W4312" s="21" t="n">
        <x:v>23984.600955219943</x:v>
      </x:c>
      <x:c r="X4312" s="21" t="n">
        <x:v>25574.85998609659</x:v>
      </x:c>
      <x:c r="Y4312" s="21" t="n">
        <x:v>26839.044596628773</x:v>
      </x:c>
      <x:c r="Z4312" s="21" t="n">
        <x:v>27878.729817732295</x:v>
      </x:c>
      <x:c r="AA4312" s="21" t="n">
        <x:v>28618.598198159496</x:v>
      </x:c>
      <x:c r="AB4312" s="21" t="n">
        <x:v>29074.86864518098</x:v>
      </x:c>
      <x:c r="AC4312" s="21" t="n">
        <x:v>37923.74171110563</x:v>
      </x:c>
      <x:c r="AD4312" s="25" t="n">
        <x:f>AC4312*(1+Inputs!$C$14)*(1-Inputs!$C$14/Inputs!$C$15)</x:f>
        <x:v>30092.48904776231</x:v>
      </x:c>
      <x:c r="AE4312" s="25" t="n">
        <x:f>AD4312/(B4312-Inputs!$C$14)</x:f>
        <x:v>784453.3981718409</x:v>
      </x:c>
      <x:c r="AF4312" s="25" t="n">
        <x:f>S4312/(1+B4312)^1+T4312/(1+B4312)^2+U4312/(1+B4312)^3+V4312/(1+B4312)^4+W4312/(1+B4312)^5+X4312/(1+B4312)^6+Y4312/(1+B4312)^7+Z4312/(1+B4312)^8+AA4312/(1+B4312)^9+AB4312/(1+B4312)^10+AE4312/(1+B4312)^10</x:f>
        <x:v>533056.54847854</x:v>
      </x:c>
      <x:c r="AG4312" s="25" t="n">
        <x:f>(AF4312+Inputs!$C$12)/Inputs!$C$13</x:f>
        <x:v>451.1485112565294</x:v>
      </x:c>
      <x:c r="AH4312" s="25" t="n">
        <x:f>(S4312+Inputs!$C$11)*Inputs!$C$8-Inputs!$C$11</x:f>
        <x:v>2576.4577241706684</x:v>
      </x:c>
      <x:c r="AI4312" s="25" t="n">
        <x:f>Inputs!$C$12+AH4312-Inputs!$C$10*Inputs!$C$13</x:f>
        <x:v>24894.37313937067</x:v>
      </x:c>
      <x:c r="AJ4312" s="25" t="n">
        <x:f>(S4312+Inputs!$C$11)*(1-Inputs!$C$8)</x:f>
        <x:v>6925.5251373632145</x:v>
      </x:c>
      <x:c r="AK4312" s="25" t="n">
        <x:f>AJ4312/(1+B4312)^(1-Inputs!$C$8)+T4312/(1+B4312)^(2-Inputs!$C$8)+U4312/(1+B4312)^(3-Inputs!$C$8)+V4312/(1+B4312)^(4-Inputs!$C$8)+W4312/(1+B4312)^(5-Inputs!$C$8)+X4312/(1+B4312)^(6-Inputs!$C$8)+Y4312/(1+B4312)^(7-Inputs!$C$8)+Z4312/(1+B4312)^(8-Inputs!$C$8)+AA4312/(1+B4312)^(9-Inputs!$C$8)+AB4312/(1+B4312)^(10-Inputs!$C$8)+AE4312/(1+B4312)^(10-Inputs!$C$8)</x:f>
        <x:v>548551.553388942</x:v>
      </x:c>
      <x:c r="AL4312" s="25" t="n">
        <x:f>(AK4312+AI4312)/Inputs!$C$13</x:f>
        <x:v>457.5682267518949</x:v>
      </x:c>
      <x:c r="AM4312" s="26" t="n">
        <x:f>IF(AL4312&gt;=Inputs!$C$7,1,0)</x:f>
        <x:v>1</x:v>
      </x:c>
      <x:c r="AN4312" s="26" t="n">
        <x:f>IF(Inputs!$C$7&lt;=(1-Inputs!$C$16)*AL4312,1,0)</x:f>
        <x:v>1</x:v>
      </x:c>
    </x:row>
    <x:row r="4313" ht="20" customHeight="1">
      <x:c r="A4313" s="16" t="n">
        <x:v>4308</x:v>
      </x:c>
      <x:c r="B4313" s="19" t="n">
        <x:v>0.08818388273793171</x:v>
      </x:c>
      <x:c r="C4313" s="24" t="n">
        <x:v>0.4472764035311627</x:v>
      </x:c>
      <x:c r="D4313" s="19" t="n">
        <x:v>0.03833812382074342</x:v>
      </x:c>
      <x:c r="E4313" s="19" t="n">
        <x:v>0.06183382368344298</x:v>
      </x:c>
      <x:c r="F4313" s="19" t="n">
        <x:v>-0.14595109110728005</x:v>
      </x:c>
      <x:c r="G4313" s="19" t="n">
        <x:v>-0.0682813885860793</x:v>
      </x:c>
      <x:c r="H4313" s="19" t="n">
        <x:v>0.8691428218397448</x:v>
      </x:c>
      <x:c r="I4313" s="19" t="n">
        <x:v>0.0564603680908192</x:v>
      </x:c>
      <x:c r="J4313" s="19" t="n">
        <x:v>0.055949273122502065</x:v>
      </x:c>
      <x:c r="K4313" s="19" t="n">
        <x:v>0.05946686938430844</x:v>
      </x:c>
      <x:c r="L4313" s="19" t="n">
        <x:v>0.05692672884817171</x:v>
      </x:c>
      <x:c r="M4313" s="19" t="n">
        <x:v>0.04933129406288003</x:v>
      </x:c>
      <x:c r="N4313" s="19" t="n">
        <x:v>0.05418678158163516</x:v>
      </x:c>
      <x:c r="O4313" s="19" t="n">
        <x:v>0.060862774158109686</x:v>
      </x:c>
      <x:c r="P4313" s="19" t="n">
        <x:v>0.05206067611785216</x:v>
      </x:c>
      <x:c r="Q4313" s="19" t="n">
        <x:v>0.058532282805214206</x:v>
      </x:c>
      <x:c r="R4313" s="19" t="n">
        <x:v>0.051113040018677794</x:v>
      </x:c>
      <x:c r="S4313" s="21" t="n">
        <x:v>10110.11755961329</x:v>
      </x:c>
      <x:c r="T4313" s="21" t="n">
        <x:v>15996.177275424852</x:v>
      </x:c>
      <x:c r="U4313" s="21" t="n">
        <x:v>19732.170497992185</x:v>
      </x:c>
      <x:c r="V4313" s="21" t="n">
        <x:v>23850.15249585263</x:v>
      </x:c>
      <x:c r="W4313" s="21" t="n">
        <x:v>28472.00799223531</x:v>
      </x:c>
      <x:c r="X4313" s="21" t="n">
        <x:v>30526.355613100463</x:v>
      </x:c>
      <x:c r="Y4313" s="21" t="n">
        <x:v>32127.303849456137</x:v>
      </x:c>
      <x:c r="Z4313" s="21" t="n">
        <x:v>33372.261435884284</x:v>
      </x:c>
      <x:c r="AA4313" s="21" t="n">
        <x:v>34173.741570175625</x:v>
      </x:c>
      <x:c r="AB4313" s="21" t="n">
        <x:v>34519.91030316538</x:v>
      </x:c>
      <x:c r="AC4313" s="21" t="n">
        <x:v>45025.9699606505</x:v>
      </x:c>
      <x:c r="AD4313" s="25" t="n">
        <x:f>AC4313*(1+Inputs!$C$14)*(1-Inputs!$C$14/Inputs!$C$15)</x:f>
        <x:v>35728.10716377616</x:v>
      </x:c>
      <x:c r="AE4313" s="25" t="n">
        <x:f>AD4313/(B4313-Inputs!$C$14)</x:f>
        <x:v>671784.4829011371</x:v>
      </x:c>
      <x:c r="AF4313" s="25" t="n">
        <x:f>S4313/(1+B4313)^1+T4313/(1+B4313)^2+U4313/(1+B4313)^3+V4313/(1+B4313)^4+W4313/(1+B4313)^5+X4313/(1+B4313)^6+Y4313/(1+B4313)^7+Z4313/(1+B4313)^8+AA4313/(1+B4313)^9+AB4313/(1+B4313)^10+AE4313/(1+B4313)^10</x:f>
        <x:v>446260.9027308327</x:v>
      </x:c>
      <x:c r="AG4313" s="25" t="n">
        <x:f>(AF4313+Inputs!$C$12)/Inputs!$C$13</x:f>
        <x:v>381.891885867277</x:v>
      </x:c>
      <x:c r="AH4313" s="25" t="n">
        <x:f>(S4313+Inputs!$C$11)*Inputs!$C$8-Inputs!$C$11</x:f>
        <x:v>2861.3646649147204</x:v>
      </x:c>
      <x:c r="AI4313" s="25" t="n">
        <x:f>Inputs!$C$12+AH4313-Inputs!$C$10*Inputs!$C$13</x:f>
        <x:v>25179.280080114717</x:v>
      </x:c>
      <x:c r="AJ4313" s="25" t="n">
        <x:f>(S4313+Inputs!$C$11)*(1-Inputs!$C$8)</x:f>
        <x:v>7248.752894698571</x:v>
      </x:c>
      <x:c r="AK4313" s="25" t="n">
        <x:f>AJ4313/(1+B4313)^(1-Inputs!$C$8)+T4313/(1+B4313)^(2-Inputs!$C$8)+U4313/(1+B4313)^(3-Inputs!$C$8)+V4313/(1+B4313)^(4-Inputs!$C$8)+W4313/(1+B4313)^(5-Inputs!$C$8)+X4313/(1+B4313)^(6-Inputs!$C$8)+Y4313/(1+B4313)^(7-Inputs!$C$8)+Z4313/(1+B4313)^(8-Inputs!$C$8)+AA4313/(1+B4313)^(9-Inputs!$C$8)+AB4313/(1+B4313)^(10-Inputs!$C$8)+AE4313/(1+B4313)^(10-Inputs!$C$8)</x:f>
        <x:v>461548.2034616774</x:v>
      </x:c>
      <x:c r="AL4313" s="25" t="n">
        <x:f>(AK4313+AI4313)/Inputs!$C$13</x:f>
        <x:v>388.37320356243566</x:v>
      </x:c>
      <x:c r="AM4313" s="26" t="n">
        <x:f>IF(AL4313&gt;=Inputs!$C$7,1,0)</x:f>
        <x:v>1</x:v>
      </x:c>
      <x:c r="AN4313" s="26" t="n">
        <x:f>IF(Inputs!$C$7&lt;=(1-Inputs!$C$16)*AL4313,1,0)</x:f>
        <x:v>1</x:v>
      </x:c>
    </x:row>
    <x:row r="4314" ht="20" customHeight="1">
      <x:c r="A4314" s="16" t="n">
        <x:v>4309</x:v>
      </x:c>
      <x:c r="B4314" s="19" t="n">
        <x:v>0.07696890537106613</x:v>
      </x:c>
      <x:c r="C4314" s="24" t="n">
        <x:v>0.3477747135642346</x:v>
      </x:c>
      <x:c r="D4314" s="19" t="n">
        <x:v>0.0304991976963251</x:v>
      </x:c>
      <x:c r="E4314" s="19" t="n">
        <x:v>0.044427610866182195</x:v>
      </x:c>
      <x:c r="F4314" s="19" t="n">
        <x:v>-0.13011102925190587</x:v>
      </x:c>
      <x:c r="G4314" s="19" t="n">
        <x:v>-0.045375510125005014</x:v>
      </x:c>
      <x:c r="H4314" s="19" t="n">
        <x:v>0.508134193430493</x:v>
      </x:c>
      <x:c r="I4314" s="19" t="n">
        <x:v>0.0746534255996528</x:v>
      </x:c>
      <x:c r="J4314" s="19" t="n">
        <x:v>0.06453038360404094</x:v>
      </x:c>
      <x:c r="K4314" s="19" t="n">
        <x:v>0.07397067131271912</x:v>
      </x:c>
      <x:c r="L4314" s="19" t="n">
        <x:v>0.07091205865147572</x:v>
      </x:c>
      <x:c r="M4314" s="19" t="n">
        <x:v>0.061994634266626464</x:v>
      </x:c>
      <x:c r="N4314" s="19" t="n">
        <x:v>0.06939556350024872</x:v>
      </x:c>
      <x:c r="O4314" s="19" t="n">
        <x:v>0.07113649219647755</x:v>
      </x:c>
      <x:c r="P4314" s="19" t="n">
        <x:v>0.06532568697993951</x:v>
      </x:c>
      <x:c r="Q4314" s="19" t="n">
        <x:v>0.060404123867950826</x:v>
      </x:c>
      <x:c r="R4314" s="19" t="n">
        <x:v>0.07425487330550254</x:v>
      </x:c>
      <x:c r="S4314" s="21" t="n">
        <x:v>10420.39270675952</x:v>
      </x:c>
      <x:c r="T4314" s="21" t="n">
        <x:v>15928.513860065475</x:v>
      </x:c>
      <x:c r="U4314" s="21" t="n">
        <x:v>18767.162720256547</x:v>
      </x:c>
      <x:c r="V4314" s="21" t="n">
        <x:v>21776.3589801212</x:v>
      </x:c>
      <x:c r="W4314" s="21" t="n">
        <x:v>25102.92824679743</x:v>
      </x:c>
      <x:c r="X4314" s="21" t="n">
        <x:v>26564.58137999217</x:v>
      </x:c>
      <x:c r="Y4314" s="21" t="n">
        <x:v>27769.314164640025</x:v>
      </x:c>
      <x:c r="Z4314" s="21" t="n">
        <x:v>28738.41277112394</x:v>
      </x:c>
      <x:c r="AA4314" s="21" t="n">
        <x:v>29424.043523901935</x:v>
      </x:c>
      <x:c r="AB4314" s="21" t="n">
        <x:v>29816.40195993455</x:v>
      </x:c>
      <x:c r="AC4314" s="21" t="n">
        <x:v>38890.959078175496</x:v>
      </x:c>
      <x:c r="AD4314" s="25" t="n">
        <x:f>AC4314*(1+Inputs!$C$14)*(1-Inputs!$C$14/Inputs!$C$15)</x:f>
        <x:v>30859.97602853225</x:v>
      </x:c>
      <x:c r="AE4314" s="25" t="n">
        <x:f>AD4314/(B4314-Inputs!$C$14)</x:f>
        <x:v>735305.7163556021</x:v>
      </x:c>
      <x:c r="AF4314" s="25" t="n">
        <x:f>S4314/(1+B4314)^1+T4314/(1+B4314)^2+U4314/(1+B4314)^3+V4314/(1+B4314)^4+W4314/(1+B4314)^5+X4314/(1+B4314)^6+Y4314/(1+B4314)^7+Z4314/(1+B4314)^8+AA4314/(1+B4314)^9+AB4314/(1+B4314)^10+AE4314/(1+B4314)^10</x:f>
        <x:v>500973.74496294325</x:v>
      </x:c>
      <x:c r="AG4314" s="25" t="n">
        <x:f>(AF4314+Inputs!$C$12)/Inputs!$C$13</x:f>
        <x:v>425.5487627279534</x:v>
      </x:c>
      <x:c r="AH4314" s="25" t="n">
        <x:f>(S4314+Inputs!$C$11)*Inputs!$C$8-Inputs!$C$11</x:f>
        <x:v>3006.726446180487</x:v>
      </x:c>
      <x:c r="AI4314" s="25" t="n">
        <x:f>Inputs!$C$12+AH4314-Inputs!$C$10*Inputs!$C$13</x:f>
        <x:v>25324.641861380485</x:v>
      </x:c>
      <x:c r="AJ4314" s="25" t="n">
        <x:f>(S4314+Inputs!$C$11)*(1-Inputs!$C$8)</x:f>
        <x:v>7413.6662605790325</x:v>
      </x:c>
      <x:c r="AK4314" s="25" t="n">
        <x:f>AJ4314/(1+B4314)^(1-Inputs!$C$8)+T4314/(1+B4314)^(2-Inputs!$C$8)+U4314/(1+B4314)^(3-Inputs!$C$8)+V4314/(1+B4314)^(4-Inputs!$C$8)+W4314/(1+B4314)^(5-Inputs!$C$8)+X4314/(1+B4314)^(6-Inputs!$C$8)+Y4314/(1+B4314)^(7-Inputs!$C$8)+Z4314/(1+B4314)^(8-Inputs!$C$8)+AA4314/(1+B4314)^(9-Inputs!$C$8)+AB4314/(1+B4314)^(10-Inputs!$C$8)+AE4314/(1+B4314)^(10-Inputs!$C$8)</x:f>
        <x:v>515792.365501184</x:v>
      </x:c>
      <x:c r="AL4314" s="25" t="n">
        <x:f>(AK4314+AI4314)/Inputs!$C$13</x:f>
        <x:v>431.77209579839274</x:v>
      </x:c>
      <x:c r="AM4314" s="26" t="n">
        <x:f>IF(AL4314&gt;=Inputs!$C$7,1,0)</x:f>
        <x:v>1</x:v>
      </x:c>
      <x:c r="AN4314" s="26" t="n">
        <x:f>IF(Inputs!$C$7&lt;=(1-Inputs!$C$16)*AL4314,1,0)</x:f>
        <x:v>1</x:v>
      </x:c>
    </x:row>
    <x:row r="4315" ht="20" customHeight="1">
      <x:c r="A4315" s="16" t="n">
        <x:v>4310</x:v>
      </x:c>
      <x:c r="B4315" s="19" t="n">
        <x:v>0.09419886749308415</x:v>
      </x:c>
      <x:c r="C4315" s="24" t="n">
        <x:v>0.5061094214275101</x:v>
      </x:c>
      <x:c r="D4315" s="19" t="n">
        <x:v>0.025964926222137308</x:v>
      </x:c>
      <x:c r="E4315" s="19" t="n">
        <x:v>0.044340747645293</x:v>
      </x:c>
      <x:c r="F4315" s="19" t="n">
        <x:v>-0.19279152075341588</x:v>
      </x:c>
      <x:c r="G4315" s="19" t="n">
        <x:v>-0.06178061227354135</x:v>
      </x:c>
      <x:c r="H4315" s="19" t="n">
        <x:v>0.8775776167840093</x:v>
      </x:c>
      <x:c r="I4315" s="19" t="n">
        <x:v>0.05588175851114215</x:v>
      </x:c>
      <x:c r="J4315" s="19" t="n">
        <x:v>0.05400385606598206</x:v>
      </x:c>
      <x:c r="K4315" s="19" t="n">
        <x:v>0.056905380000708876</x:v>
      </x:c>
      <x:c r="L4315" s="19" t="n">
        <x:v>0.054562489610758574</x:v>
      </x:c>
      <x:c r="M4315" s="19" t="n">
        <x:v>0.05658146580974176</x:v>
      </x:c>
      <x:c r="N4315" s="19" t="n">
        <x:v>0.055530520326234414</x:v>
      </x:c>
      <x:c r="O4315" s="19" t="n">
        <x:v>0.051249434193561004</x:v>
      </x:c>
      <x:c r="P4315" s="19" t="n">
        <x:v>0.05074954246555876</x:v>
      </x:c>
      <x:c r="Q4315" s="19" t="n">
        <x:v>0.05839623966568866</x:v>
      </x:c>
      <x:c r="R4315" s="19" t="n">
        <x:v>0.047656750951051666</x:v>
      </x:c>
      <x:c r="S4315" s="21" t="n">
        <x:v>9253.629325746193</x:v>
      </x:c>
      <x:c r="T4315" s="21" t="n">
        <x:v>14738.801169027192</x:v>
      </x:c>
      <x:c r="U4315" s="21" t="n">
        <x:v>18199.728324613556</x:v>
      </x:c>
      <x:c r="V4315" s="21" t="n">
        <x:v>21999.86820197506</x:v>
      </x:c>
      <x:c r="W4315" s="21" t="n">
        <x:v>26169.341386133212</x:v>
      </x:c>
      <x:c r="X4315" s="21" t="n">
        <x:v>27706.334093345515</x:v>
      </x:c>
      <x:c r="Y4315" s="21" t="n">
        <x:v>28821.496405209116</x:v>
      </x:c>
      <x:c r="Z4315" s="21" t="n">
        <x:v>29700.021242607614</x:v>
      </x:c>
      <x:c r="AA4315" s="21" t="n">
        <x:v>30330.237837451987</x:v>
      </x:c>
      <x:c r="AB4315" s="21" t="n">
        <x:v>30698.590013013065</x:v>
      </x:c>
      <x:c r="AC4315" s="21" t="n">
        <x:v>40041.63914740834</x:v>
      </x:c>
      <x:c r="AD4315" s="25" t="n">
        <x:f>AC4315*(1+Inputs!$C$14)*(1-Inputs!$C$14/Inputs!$C$15)</x:f>
        <x:v>31773.040663468517</x:v>
      </x:c>
      <x:c r="AE4315" s="25" t="n">
        <x:f>AD4315/(B4315-Inputs!$C$14)</x:f>
        <x:v>536717.0354598485</x:v>
      </x:c>
      <x:c r="AF4315" s="25" t="n">
        <x:f>S4315/(1+B4315)^1+T4315/(1+B4315)^2+U4315/(1+B4315)^3+V4315/(1+B4315)^4+W4315/(1+B4315)^5+X4315/(1+B4315)^6+Y4315/(1+B4315)^7+Z4315/(1+B4315)^8+AA4315/(1+B4315)^9+AB4315/(1+B4315)^10+AE4315/(1+B4315)^10</x:f>
        <x:v>356768.87325927813</x:v>
      </x:c>
      <x:c r="AG4315" s="25" t="n">
        <x:f>(AF4315+Inputs!$C$12)/Inputs!$C$13</x:f>
        <x:v>310.48374197891724</x:v>
      </x:c>
      <x:c r="AH4315" s="25" t="n">
        <x:f>(S4315+Inputs!$C$11)*Inputs!$C$8-Inputs!$C$11</x:f>
        <x:v>2460.1057937057512</x:v>
      </x:c>
      <x:c r="AI4315" s="25" t="n">
        <x:f>Inputs!$C$12+AH4315-Inputs!$C$10*Inputs!$C$13</x:f>
        <x:v>24778.021208905746</x:v>
      </x:c>
      <x:c r="AJ4315" s="25" t="n">
        <x:f>(S4315+Inputs!$C$11)*(1-Inputs!$C$8)</x:f>
        <x:v>6793.523532040443</x:v>
      </x:c>
      <x:c r="AK4315" s="25" t="n">
        <x:f>AJ4315/(1+B4315)^(1-Inputs!$C$8)+T4315/(1+B4315)^(2-Inputs!$C$8)+U4315/(1+B4315)^(3-Inputs!$C$8)+V4315/(1+B4315)^(4-Inputs!$C$8)+W4315/(1+B4315)^(5-Inputs!$C$8)+X4315/(1+B4315)^(6-Inputs!$C$8)+Y4315/(1+B4315)^(7-Inputs!$C$8)+Z4315/(1+B4315)^(8-Inputs!$C$8)+AA4315/(1+B4315)^(9-Inputs!$C$8)+AB4315/(1+B4315)^(10-Inputs!$C$8)+AE4315/(1+B4315)^(10-Inputs!$C$8)</x:f>
        <x:v>369792.20535427757</x:v>
      </x:c>
      <x:c r="AL4315" s="25" t="n">
        <x:f>(AK4315+AI4315)/Inputs!$C$13</x:f>
        <x:v>314.83840157454716</x:v>
      </x:c>
      <x:c r="AM4315" s="26" t="n">
        <x:f>IF(AL4315&gt;=Inputs!$C$7,1,0)</x:f>
        <x:v>1</x:v>
      </x:c>
      <x:c r="AN4315" s="26" t="n">
        <x:f>IF(Inputs!$C$7&lt;=(1-Inputs!$C$16)*AL4315,1,0)</x:f>
        <x:v>0</x:v>
      </x:c>
    </x:row>
    <x:row r="4316" ht="20" customHeight="1">
      <x:c r="A4316" s="16" t="n">
        <x:v>4311</x:v>
      </x:c>
      <x:c r="B4316" s="19" t="n">
        <x:v>0.07938328644845354</x:v>
      </x:c>
      <x:c r="C4316" s="24" t="n">
        <x:v>0.4974671465712106</x:v>
      </x:c>
      <x:c r="D4316" s="19" t="n">
        <x:v>0.021904518675175667</x:v>
      </x:c>
      <x:c r="E4316" s="19" t="n">
        <x:v>0.052063732041304156</x:v>
      </x:c>
      <x:c r="F4316" s="19" t="n">
        <x:v>-0.21000245310128662</x:v>
      </x:c>
      <x:c r="G4316" s="19" t="n">
        <x:v>-0.040059955755507984</x:v>
      </x:c>
      <x:c r="H4316" s="19" t="n">
        <x:v>0.9153245116165465</x:v>
      </x:c>
      <x:c r="I4316" s="19" t="n">
        <x:v>0.07044323048392812</x:v>
      </x:c>
      <x:c r="J4316" s="19" t="n">
        <x:v>0.06452310433514527</x:v>
      </x:c>
      <x:c r="K4316" s="19" t="n">
        <x:v>0.07028142581865382</x:v>
      </x:c>
      <x:c r="L4316" s="19" t="n">
        <x:v>0.07005133910799145</x:v>
      </x:c>
      <x:c r="M4316" s="19" t="n">
        <x:v>0.05385040165808846</x:v>
      </x:c>
      <x:c r="N4316" s="19" t="n">
        <x:v>0.07386674634405267</x:v>
      </x:c>
      <x:c r="O4316" s="19" t="n">
        <x:v>0.06373678306473607</x:v>
      </x:c>
      <x:c r="P4316" s="19" t="n">
        <x:v>0.06996228399066126</x:v>
      </x:c>
      <x:c r="Q4316" s="19" t="n">
        <x:v>0.06366698064782782</x:v>
      </x:c>
      <x:c r="R4316" s="19" t="n">
        <x:v>0.07619166817155133</x:v>
      </x:c>
      <x:c r="S4316" s="21" t="n">
        <x:v>9059.548061055624</x:v>
      </x:c>
      <x:c r="T4316" s="21" t="n">
        <x:v>14510.594863212664</x:v>
      </x:c>
      <x:c r="U4316" s="21" t="n">
        <x:v>18121.098984514803</x:v>
      </x:c>
      <x:c r="V4316" s="21" t="n">
        <x:v>22221.81363960314</x:v>
      </x:c>
      <x:c r="W4316" s="21" t="n">
        <x:v>26727.75616951597</x:v>
      </x:c>
      <x:c r="X4316" s="21" t="n">
        <x:v>28377.2591612178</x:v>
      </x:c>
      <x:c r="Y4316" s="21" t="n">
        <x:v>29622.74810572389</x:v>
      </x:c>
      <x:c r="Z4316" s="21" t="n">
        <x:v>30582.83783482621</x:v>
      </x:c>
      <x:c r="AA4316" s="21" t="n">
        <x:v>31268.444172224023</x:v>
      </x:c>
      <x:c r="AB4316" s="21" t="n">
        <x:v>31634.799675520597</x:v>
      </x:c>
      <x:c r="AC4316" s="21" t="n">
        <x:v>41262.78218546165</x:v>
      </x:c>
      <x:c r="AD4316" s="25" t="n">
        <x:f>AC4316*(1+Inputs!$C$14)*(1-Inputs!$C$14/Inputs!$C$15)</x:f>
        <x:v>32742.017664163814</x:v>
      </x:c>
      <x:c r="AE4316" s="25" t="n">
        <x:f>AD4316/(B4316-Inputs!$C$14)</x:f>
        <x:v>737710.5276372489</x:v>
      </x:c>
      <x:c r="AF4316" s="25" t="n">
        <x:f>S4316/(1+B4316)^1+T4316/(1+B4316)^2+U4316/(1+B4316)^3+V4316/(1+B4316)^4+W4316/(1+B4316)^5+X4316/(1+B4316)^6+Y4316/(1+B4316)^7+Z4316/(1+B4316)^8+AA4316/(1+B4316)^9+AB4316/(1+B4316)^10+AE4316/(1+B4316)^10</x:f>
        <x:v>495887.3340567369</x:v>
      </x:c>
      <x:c r="AG4316" s="25" t="n">
        <x:f>(AF4316+Inputs!$C$12)/Inputs!$C$13</x:f>
        <x:v>421.4901760134666</x:v>
      </x:c>
      <x:c r="AH4316" s="25" t="n">
        <x:f>(S4316+Inputs!$C$11)*Inputs!$C$8-Inputs!$C$11</x:f>
        <x:v>2369.18005052195</x:v>
      </x:c>
      <x:c r="AI4316" s="25" t="n">
        <x:f>Inputs!$C$12+AH4316-Inputs!$C$10*Inputs!$C$13</x:f>
        <x:v>24687.095465721948</x:v>
      </x:c>
      <x:c r="AJ4316" s="25" t="n">
        <x:f>(S4316+Inputs!$C$11)*(1-Inputs!$C$8)</x:f>
        <x:v>6690.368010533674</x:v>
      </x:c>
      <x:c r="AK4316" s="25" t="n">
        <x:f>AJ4316/(1+B4316)^(1-Inputs!$C$8)+T4316/(1+B4316)^(2-Inputs!$C$8)+U4316/(1+B4316)^(3-Inputs!$C$8)+V4316/(1+B4316)^(4-Inputs!$C$8)+W4316/(1+B4316)^(5-Inputs!$C$8)+X4316/(1+B4316)^(6-Inputs!$C$8)+Y4316/(1+B4316)^(7-Inputs!$C$8)+Z4316/(1+B4316)^(8-Inputs!$C$8)+AA4316/(1+B4316)^(9-Inputs!$C$8)+AB4316/(1+B4316)^(10-Inputs!$C$8)+AE4316/(1+B4316)^(10-Inputs!$C$8)</x:f>
        <x:v>511680.6817633064</x:v>
      </x:c>
      <x:c r="AL4316" s="25" t="n">
        <x:f>(AK4316+AI4316)/Inputs!$C$13</x:f>
        <x:v>427.9825548667918</x:v>
      </x:c>
      <x:c r="AM4316" s="26" t="n">
        <x:f>IF(AL4316&gt;=Inputs!$C$7,1,0)</x:f>
        <x:v>1</x:v>
      </x:c>
      <x:c r="AN4316" s="26" t="n">
        <x:f>IF(Inputs!$C$7&lt;=(1-Inputs!$C$16)*AL4316,1,0)</x:f>
        <x:v>1</x:v>
      </x:c>
    </x:row>
    <x:row r="4317" ht="20" customHeight="1">
      <x:c r="A4317" s="16" t="n">
        <x:v>4312</x:v>
      </x:c>
      <x:c r="B4317" s="19" t="n">
        <x:v>0.09223962395432374</x:v>
      </x:c>
      <x:c r="C4317" s="24" t="n">
        <x:v>0.4710077382777911</x:v>
      </x:c>
      <x:c r="D4317" s="19" t="n">
        <x:v>0.024360394320582658</x:v>
      </x:c>
      <x:c r="E4317" s="19" t="n">
        <x:v>0.030168282100640625</x:v>
      </x:c>
      <x:c r="F4317" s="19" t="n">
        <x:v>-0.16086339901022373</x:v>
      </x:c>
      <x:c r="G4317" s="19" t="n">
        <x:v>-0.0707980443894354</x:v>
      </x:c>
      <x:c r="H4317" s="19" t="n">
        <x:v>0.6742955287481038</x:v>
      </x:c>
      <x:c r="I4317" s="19" t="n">
        <x:v>0.06838209884466664</x:v>
      </x:c>
      <x:c r="J4317" s="19" t="n">
        <x:v>0.06642149668108119</x:v>
      </x:c>
      <x:c r="K4317" s="19" t="n">
        <x:v>0.06761219288258985</x:v>
      </x:c>
      <x:c r="L4317" s="19" t="n">
        <x:v>0.0714079634877146</x:v>
      </x:c>
      <x:c r="M4317" s="19" t="n">
        <x:v>0.05829003866612197</x:v>
      </x:c>
      <x:c r="N4317" s="19" t="n">
        <x:v>0.05790662984009601</x:v>
      </x:c>
      <x:c r="O4317" s="19" t="n">
        <x:v>0.06074611618706854</x:v>
      </x:c>
      <x:c r="P4317" s="19" t="n">
        <x:v>0.06941316458243478</x:v>
      </x:c>
      <x:c r="Q4317" s="19" t="n">
        <x:v>0.07074693565854318</x:v>
      </x:c>
      <x:c r="R4317" s="19" t="n">
        <x:v>0.0691263917495587</x:v>
      </x:c>
      <x:c r="S4317" s="21" t="n">
        <x:v>9717.811388358314</x:v>
      </x:c>
      <x:c r="T4317" s="21" t="n">
        <x:v>15138.226933503987</x:v>
      </x:c>
      <x:c r="U4317" s="21" t="n">
        <x:v>18084.05840806484</x:v>
      </x:c>
      <x:c r="V4317" s="21" t="n">
        <x:v>21149.115677583242</x:v>
      </x:c>
      <x:c r="W4317" s="21" t="n">
        <x:v>24505.376240883154</x:v>
      </x:c>
      <x:c r="X4317" s="21" t="n">
        <x:v>25681.890595791632</x:v>
      </x:c>
      <x:c r="Y4317" s="21" t="n">
        <x:v>26589.848003057272</x:v>
      </x:c>
      <x:c r="Z4317" s="21" t="n">
        <x:v>27352.399286103646</x:v>
      </x:c>
      <x:c r="AA4317" s="21" t="n">
        <x:v>27952.34380648097</x:v>
      </x:c>
      <x:c r="AB4317" s="21" t="n">
        <x:v>28352.596492427005</x:v>
      </x:c>
      <x:c r="AC4317" s="21" t="n">
        <x:v>36981.64759881783</x:v>
      </x:c>
      <x:c r="AD4317" s="25" t="n">
        <x:f>AC4317*(1+Inputs!$C$14)*(1-Inputs!$C$14/Inputs!$C$15)</x:f>
        <x:v>29344.93736966194</x:v>
      </x:c>
      <x:c r="AE4317" s="25" t="n">
        <x:f>AD4317/(B4317-Inputs!$C$14)</x:f>
        <x:v>512668.2417249755</x:v>
      </x:c>
      <x:c r="AF4317" s="25" t="n">
        <x:f>S4317/(1+B4317)^1+T4317/(1+B4317)^2+U4317/(1+B4317)^3+V4317/(1+B4317)^4+W4317/(1+B4317)^5+X4317/(1+B4317)^6+Y4317/(1+B4317)^7+Z4317/(1+B4317)^8+AA4317/(1+B4317)^9+AB4317/(1+B4317)^10+AE4317/(1+B4317)^10</x:f>
        <x:v>345581.2713411321</x:v>
      </x:c>
      <x:c r="AG4317" s="25" t="n">
        <x:f>(AF4317+Inputs!$C$12)/Inputs!$C$13</x:f>
        <x:v>301.55684768169283</x:v>
      </x:c>
      <x:c r="AH4317" s="25" t="n">
        <x:f>(S4317+Inputs!$C$11)*Inputs!$C$8-Inputs!$C$11</x:f>
        <x:v>2677.571910710333</x:v>
      </x:c>
      <x:c r="AI4317" s="25" t="n">
        <x:f>Inputs!$C$12+AH4317-Inputs!$C$10*Inputs!$C$13</x:f>
        <x:v>24995.487325910333</x:v>
      </x:c>
      <x:c r="AJ4317" s="25" t="n">
        <x:f>(S4317+Inputs!$C$11)*(1-Inputs!$C$8)</x:f>
        <x:v>7040.2394776479805</x:v>
      </x:c>
      <x:c r="AK4317" s="25" t="n">
        <x:f>AJ4317/(1+B4317)^(1-Inputs!$C$8)+T4317/(1+B4317)^(2-Inputs!$C$8)+U4317/(1+B4317)^(3-Inputs!$C$8)+V4317/(1+B4317)^(4-Inputs!$C$8)+W4317/(1+B4317)^(5-Inputs!$C$8)+X4317/(1+B4317)^(6-Inputs!$C$8)+Y4317/(1+B4317)^(7-Inputs!$C$8)+Z4317/(1+B4317)^(8-Inputs!$C$8)+AA4317/(1+B4317)^(9-Inputs!$C$8)+AB4317/(1+B4317)^(10-Inputs!$C$8)+AE4317/(1+B4317)^(10-Inputs!$C$8)</x:f>
        <x:v>357610.4075159404</x:v>
      </x:c>
      <x:c r="AL4317" s="25" t="n">
        <x:f>(AK4317+AI4317)/Inputs!$C$13</x:f>
        <x:v>305.29173327201926</x:v>
      </x:c>
      <x:c r="AM4317" s="26" t="n">
        <x:f>IF(AL4317&gt;=Inputs!$C$7,1,0)</x:f>
        <x:v>1</x:v>
      </x:c>
      <x:c r="AN4317" s="26" t="n">
        <x:f>IF(Inputs!$C$7&lt;=(1-Inputs!$C$16)*AL4317,1,0)</x:f>
        <x:v>0</x:v>
      </x:c>
    </x:row>
    <x:row r="4318" ht="20" customHeight="1">
      <x:c r="A4318" s="16" t="n">
        <x:v>4313</x:v>
      </x:c>
      <x:c r="B4318" s="19" t="n">
        <x:v>0.0783430277162354</x:v>
      </x:c>
      <x:c r="C4318" s="24" t="n">
        <x:v>0.8014195167439482</x:v>
      </x:c>
      <x:c r="D4318" s="19" t="n">
        <x:v>0.02841274353382488</x:v>
      </x:c>
      <x:c r="E4318" s="19" t="n">
        <x:v>0.05451861918838262</x:v>
      </x:c>
      <x:c r="F4318" s="19" t="n">
        <x:v>-0.15566903563337636</x:v>
      </x:c>
      <x:c r="G4318" s="19" t="n">
        <x:v>-0.0746710746823038</x:v>
      </x:c>
      <x:c r="H4318" s="19" t="n">
        <x:v>0.6766753029437211</x:v>
      </x:c>
      <x:c r="I4318" s="19" t="n">
        <x:v>0.06940228118750952</x:v>
      </x:c>
      <x:c r="J4318" s="19" t="n">
        <x:v>0.0610039995775594</x:v>
      </x:c>
      <x:c r="K4318" s="19" t="n">
        <x:v>0.058107031809073534</x:v>
      </x:c>
      <x:c r="L4318" s="19" t="n">
        <x:v>0.05635567300469006</x:v>
      </x:c>
      <x:c r="M4318" s="19" t="n">
        <x:v>0.06591962948563264</x:v>
      </x:c>
      <x:c r="N4318" s="19" t="n">
        <x:v>0.06582438021693975</x:v>
      </x:c>
      <x:c r="O4318" s="19" t="n">
        <x:v>0.06682841696895934</x:v>
      </x:c>
      <x:c r="P4318" s="19" t="n">
        <x:v>0.06807048267232745</x:v>
      </x:c>
      <x:c r="Q4318" s="19" t="n">
        <x:v>0.04944568225177022</x:v>
      </x:c>
      <x:c r="R4318" s="19" t="n">
        <x:v>0.06702450424247786</x:v>
      </x:c>
      <x:c r="S4318" s="21" t="n">
        <x:v>9837.669642920955</x:v>
      </x:c>
      <x:c r="T4318" s="21" t="n">
        <x:v>15836.57119690822</x:v>
      </x:c>
      <x:c r="U4318" s="21" t="n">
        <x:v>19604.205534786</x:v>
      </x:c>
      <x:c r="V4318" s="21" t="n">
        <x:v>23678.290673183634</x:v>
      </x:c>
      <x:c r="W4318" s="21" t="n">
        <x:v>28290.117639342006</x:v>
      </x:c>
      <x:c r="X4318" s="21" t="n">
        <x:v>30102.54658007306</x:v>
      </x:c>
      <x:c r="Y4318" s="21" t="n">
        <x:v>31506.485630214935</x:v>
      </x:c>
      <x:c r="Z4318" s="21" t="n">
        <x:v>32595.199385159256</x:v>
      </x:c>
      <x:c r="AA4318" s="21" t="n">
        <x:v>33317.68494958304</x:v>
      </x:c>
      <x:c r="AB4318" s="21" t="n">
        <x:v>33629.39430104404</x:v>
      </x:c>
      <x:c r="AC4318" s="21" t="n">
        <x:v>43864.42734918788</x:v>
      </x:c>
      <x:c r="AD4318" s="25" t="n">
        <x:f>AC4318*(1+Inputs!$C$14)*(1-Inputs!$C$14/Inputs!$C$15)</x:f>
        <x:v>34806.42310158058</x:v>
      </x:c>
      <x:c r="AE4318" s="25" t="n">
        <x:f>AD4318/(B4318-Inputs!$C$14)</x:f>
        <x:v>803045.4939478724</x:v>
      </x:c>
      <x:c r="AF4318" s="25" t="n">
        <x:f>S4318/(1+B4318)^1+T4318/(1+B4318)^2+U4318/(1+B4318)^3+V4318/(1+B4318)^4+W4318/(1+B4318)^5+X4318/(1+B4318)^6+Y4318/(1+B4318)^7+Z4318/(1+B4318)^8+AA4318/(1+B4318)^9+AB4318/(1+B4318)^10+AE4318/(1+B4318)^10</x:f>
        <x:v>541283.1227846455</x:v>
      </x:c>
      <x:c r="AG4318" s="25" t="n">
        <x:f>(AF4318+Inputs!$C$12)/Inputs!$C$13</x:f>
        <x:v>457.71272044060413</x:v>
      </x:c>
      <x:c r="AH4318" s="25" t="n">
        <x:f>(S4318+Inputs!$C$11)*Inputs!$C$8-Inputs!$C$11</x:f>
        <x:v>2733.7246820259816</x:v>
      </x:c>
      <x:c r="AI4318" s="25" t="n">
        <x:f>Inputs!$C$12+AH4318-Inputs!$C$10*Inputs!$C$13</x:f>
        <x:v>25051.64009722598</x:v>
      </x:c>
      <x:c r="AJ4318" s="25" t="n">
        <x:f>(S4318+Inputs!$C$11)*(1-Inputs!$C$8)</x:f>
        <x:v>7103.9449608949735</x:v>
      </x:c>
      <x:c r="AK4318" s="25" t="n">
        <x:f>AJ4318/(1+B4318)^(1-Inputs!$C$8)+T4318/(1+B4318)^(2-Inputs!$C$8)+U4318/(1+B4318)^(3-Inputs!$C$8)+V4318/(1+B4318)^(4-Inputs!$C$8)+W4318/(1+B4318)^(5-Inputs!$C$8)+X4318/(1+B4318)^(6-Inputs!$C$8)+Y4318/(1+B4318)^(7-Inputs!$C$8)+Z4318/(1+B4318)^(8-Inputs!$C$8)+AA4318/(1+B4318)^(9-Inputs!$C$8)+AB4318/(1+B4318)^(10-Inputs!$C$8)+AE4318/(1+B4318)^(10-Inputs!$C$8)</x:f>
        <x:v>558125.7706613817</x:v>
      </x:c>
      <x:c r="AL4318" s="25" t="n">
        <x:f>(AK4318+AI4318)/Inputs!$C$13</x:f>
        <x:v>465.3332448240919</x:v>
      </x:c>
      <x:c r="AM4318" s="26" t="n">
        <x:f>IF(AL4318&gt;=Inputs!$C$7,1,0)</x:f>
        <x:v>1</x:v>
      </x:c>
      <x:c r="AN4318" s="26" t="n">
        <x:f>IF(Inputs!$C$7&lt;=(1-Inputs!$C$16)*AL4318,1,0)</x:f>
        <x:v>1</x:v>
      </x:c>
    </x:row>
    <x:row r="4319" ht="20" customHeight="1">
      <x:c r="A4319" s="16" t="n">
        <x:v>4314</x:v>
      </x:c>
      <x:c r="B4319" s="19" t="n">
        <x:v>0.07978164767957513</x:v>
      </x:c>
      <x:c r="C4319" s="24" t="n">
        <x:v>0.4344670913406219</x:v>
      </x:c>
      <x:c r="D4319" s="19" t="n">
        <x:v>0.03746645972274081</x:v>
      </x:c>
      <x:c r="E4319" s="19" t="n">
        <x:v>0.05344608331765216</x:v>
      </x:c>
      <x:c r="F4319" s="19" t="n">
        <x:v>-0.21111528052702966</x:v>
      </x:c>
      <x:c r="G4319" s="19" t="n">
        <x:v>-0.10794744433849643</x:v>
      </x:c>
      <x:c r="H4319" s="19" t="n">
        <x:v>0.8480106934152047</x:v>
      </x:c>
      <x:c r="I4319" s="19" t="n">
        <x:v>0.057969282816847004</x:v>
      </x:c>
      <x:c r="J4319" s="19" t="n">
        <x:v>0.06830525643409716</x:v>
      </x:c>
      <x:c r="K4319" s="19" t="n">
        <x:v>0.06245022929607444</x:v>
      </x:c>
      <x:c r="L4319" s="19" t="n">
        <x:v>0.06577240733083387</x:v>
      </x:c>
      <x:c r="M4319" s="19" t="n">
        <x:v>0.06010747832198718</x:v>
      </x:c>
      <x:c r="N4319" s="19" t="n">
        <x:v>0.06092237507786763</x:v>
      </x:c>
      <x:c r="O4319" s="19" t="n">
        <x:v>0.06425442745664327</x:v>
      </x:c>
      <x:c r="P4319" s="19" t="n">
        <x:v>0.05978589025295036</x:v>
      </x:c>
      <x:c r="Q4319" s="19" t="n">
        <x:v>0.05653722008132832</x:v>
      </x:c>
      <x:c r="R4319" s="19" t="n">
        <x:v>0.06748455452530039</x:v>
      </x:c>
      <x:c r="S4319" s="21" t="n">
        <x:v>8768.750692518059</x:v>
      </x:c>
      <x:c r="T4319" s="21" t="n">
        <x:v>14327.0332421203</x:v>
      </x:c>
      <x:c r="U4319" s="21" t="n">
        <x:v>18242.366506285347</x:v>
      </x:c>
      <x:c r="V4319" s="21" t="n">
        <x:v>22531.513804504684</x:v>
      </x:c>
      <x:c r="W4319" s="21" t="n">
        <x:v>27352.27899796044</x:v>
      </x:c>
      <x:c r="X4319" s="21" t="n">
        <x:v>29330.50712807638</x:v>
      </x:c>
      <x:c r="Y4319" s="21" t="n">
        <x:v>30798.24992646825</x:v>
      </x:c>
      <x:c r="Z4319" s="21" t="n">
        <x:v>31950.82310753171</x:v>
      </x:c>
      <x:c r="AA4319" s="21" t="n">
        <x:v>32722.506962951706</x:v>
      </x:c>
      <x:c r="AB4319" s="21" t="n">
        <x:v>33091.11137470453</x:v>
      </x:c>
      <x:c r="AC4319" s="21" t="n">
        <x:v>43162.31918439721</x:v>
      </x:c>
      <x:c r="AD4319" s="25" t="n">
        <x:f>AC4319*(1+Inputs!$C$14)*(1-Inputs!$C$14/Inputs!$C$15)</x:f>
        <x:v>34249.30027281918</x:v>
      </x:c>
      <x:c r="AE4319" s="25" t="n">
        <x:f>AD4319/(B4319-Inputs!$C$14)</x:f>
        <x:v>764806.6126972871</x:v>
      </x:c>
      <x:c r="AF4319" s="25" t="n">
        <x:f>S4319/(1+B4319)^1+T4319/(1+B4319)^2+U4319/(1+B4319)^3+V4319/(1+B4319)^4+W4319/(1+B4319)^5+X4319/(1+B4319)^6+Y4319/(1+B4319)^7+Z4319/(1+B4319)^8+AA4319/(1+B4319)^9+AB4319/(1+B4319)^10+AE4319/(1+B4319)^10</x:f>
        <x:v>510628.01656864886</x:v>
      </x:c>
      <x:c r="AG4319" s="25" t="n">
        <x:f>(AF4319+Inputs!$C$12)/Inputs!$C$13</x:f>
        <x:v>433.25217073007786</x:v>
      </x:c>
      <x:c r="AH4319" s="25" t="n">
        <x:f>(S4319+Inputs!$C$11)*Inputs!$C$8-Inputs!$C$11</x:f>
        <x:v>2232.943475124899</x:v>
      </x:c>
      <x:c r="AI4319" s="25" t="n">
        <x:f>Inputs!$C$12+AH4319-Inputs!$C$10*Inputs!$C$13</x:f>
        <x:v>24550.858890324896</x:v>
      </x:c>
      <x:c r="AJ4319" s="25" t="n">
        <x:f>(S4319+Inputs!$C$11)*(1-Inputs!$C$8)</x:f>
        <x:v>6535.8072173931605</x:v>
      </x:c>
      <x:c r="AK4319" s="25" t="n">
        <x:f>AJ4319/(1+B4319)^(1-Inputs!$C$8)+T4319/(1+B4319)^(2-Inputs!$C$8)+U4319/(1+B4319)^(3-Inputs!$C$8)+V4319/(1+B4319)^(4-Inputs!$C$8)+W4319/(1+B4319)^(5-Inputs!$C$8)+X4319/(1+B4319)^(6-Inputs!$C$8)+Y4319/(1+B4319)^(7-Inputs!$C$8)+Z4319/(1+B4319)^(8-Inputs!$C$8)+AA4319/(1+B4319)^(9-Inputs!$C$8)+AB4319/(1+B4319)^(10-Inputs!$C$8)+AE4319/(1+B4319)^(10-Inputs!$C$8)</x:f>
        <x:v>527181.1929702674</x:v>
      </x:c>
      <x:c r="AL4319" s="25" t="n">
        <x:f>(AK4319+AI4319)/Inputs!$C$13</x:f>
        <x:v>440.24213083248975</x:v>
      </x:c>
      <x:c r="AM4319" s="26" t="n">
        <x:f>IF(AL4319&gt;=Inputs!$C$7,1,0)</x:f>
        <x:v>1</x:v>
      </x:c>
      <x:c r="AN4319" s="26" t="n">
        <x:f>IF(Inputs!$C$7&lt;=(1-Inputs!$C$16)*AL4319,1,0)</x:f>
        <x:v>1</x:v>
      </x:c>
    </x:row>
    <x:row r="4320" ht="20" customHeight="1">
      <x:c r="A4320" s="16" t="n">
        <x:v>4315</x:v>
      </x:c>
      <x:c r="B4320" s="19" t="n">
        <x:v>0.08431766721334778</x:v>
      </x:c>
      <x:c r="C4320" s="24" t="n">
        <x:v>0.2830030714067391</x:v>
      </x:c>
      <x:c r="D4320" s="19" t="n">
        <x:v>0.023203572322829304</x:v>
      </x:c>
      <x:c r="E4320" s="19" t="n">
        <x:v>0.04584825892642044</x:v>
      </x:c>
      <x:c r="F4320" s="19" t="n">
        <x:v>-0.14017232991559356</x:v>
      </x:c>
      <x:c r="G4320" s="19" t="n">
        <x:v>-0.04915145303416296</x:v>
      </x:c>
      <x:c r="H4320" s="19" t="n">
        <x:v>0.3825364516293064</x:v>
      </x:c>
      <x:c r="I4320" s="19" t="n">
        <x:v>0.05161965541896848</x:v>
      </x:c>
      <x:c r="J4320" s="19" t="n">
        <x:v>0.05798155147149487</x:v>
      </x:c>
      <x:c r="K4320" s="19" t="n">
        <x:v>0.05453423879981642</x:v>
      </x:c>
      <x:c r="L4320" s="19" t="n">
        <x:v>0.05389972577103094</x:v>
      </x:c>
      <x:c r="M4320" s="19" t="n">
        <x:v>0.05235039494622356</x:v>
      </x:c>
      <x:c r="N4320" s="19" t="n">
        <x:v>0.06440165546056165</x:v>
      </x:c>
      <x:c r="O4320" s="19" t="n">
        <x:v>0.05231231603702895</x:v>
      </x:c>
      <x:c r="P4320" s="19" t="n">
        <x:v>0.05075572639607231</x:v>
      </x:c>
      <x:c r="Q4320" s="19" t="n">
        <x:v>0.05152870698450329</x:v>
      </x:c>
      <x:c r="R4320" s="19" t="n">
        <x:v>0.053439510849656244</x:v>
      </x:c>
      <x:c r="S4320" s="21" t="n">
        <x:v>10208.453002235075</x:v>
      </x:c>
      <x:c r="T4320" s="21" t="n">
        <x:v>15461.62712472618</x:v>
      </x:c>
      <x:c r="U4320" s="21" t="n">
        <x:v>18015.918732594684</x:v>
      </x:c>
      <x:c r="V4320" s="21" t="n">
        <x:v>20608.50397099711</x:v>
      </x:c>
      <x:c r="W4320" s="21" t="n">
        <x:v>23469.356441760567</x:v>
      </x:c>
      <x:c r="X4320" s="21" t="n">
        <x:v>24731.162100226404</x:v>
      </x:c>
      <x:c r="Y4320" s="21" t="n">
        <x:v>25802.608356542536</x:v>
      </x:c>
      <x:c r="Z4320" s="21" t="n">
        <x:v>26652.16714094007</x:v>
      </x:c>
      <x:c r="AA4320" s="21" t="n">
        <x:v>27293.506187830182</x:v>
      </x:c>
      <x:c r="AB4320" s="21" t="n">
        <x:v>27713.02008744534</x:v>
      </x:c>
      <x:c r="AC4320" s="21" t="n">
        <x:v>36147.41750536348</x:v>
      </x:c>
      <x:c r="AD4320" s="25" t="n">
        <x:f>AC4320*(1+Inputs!$C$14)*(1-Inputs!$C$14/Inputs!$C$15)</x:f>
        <x:v>28682.97579050592</x:v>
      </x:c>
      <x:c r="AE4320" s="25" t="n">
        <x:f>AD4320/(B4320-Inputs!$C$14)</x:f>
        <x:v>581596.3611259962</x:v>
      </x:c>
      <x:c r="AF4320" s="25" t="n">
        <x:f>S4320/(1+B4320)^1+T4320/(1+B4320)^2+U4320/(1+B4320)^3+V4320/(1+B4320)^4+W4320/(1+B4320)^5+X4320/(1+B4320)^6+Y4320/(1+B4320)^7+Z4320/(1+B4320)^8+AA4320/(1+B4320)^9+AB4320/(1+B4320)^10+AE4320/(1+B4320)^10</x:f>
        <x:v>395427.27610591945</x:v>
      </x:c>
      <x:c r="AG4320" s="25" t="n">
        <x:f>(AF4320+Inputs!$C$12)/Inputs!$C$13</x:f>
        <x:v>341.3303414947388</x:v>
      </x:c>
      <x:c r="AH4320" s="25" t="n">
        <x:f>(S4320+Inputs!$C$11)*Inputs!$C$8-Inputs!$C$11</x:f>
        <x:v>2907.434146252597</x:v>
      </x:c>
      <x:c r="AI4320" s="25" t="n">
        <x:f>Inputs!$C$12+AH4320-Inputs!$C$10*Inputs!$C$13</x:f>
        <x:v>25225.349561452596</x:v>
      </x:c>
      <x:c r="AJ4320" s="25" t="n">
        <x:f>(S4320+Inputs!$C$11)*(1-Inputs!$C$8)</x:f>
        <x:v>7301.018855982479</x:v>
      </x:c>
      <x:c r="AK4320" s="25" t="n">
        <x:f>AJ4320/(1+B4320)^(1-Inputs!$C$8)+T4320/(1+B4320)^(2-Inputs!$C$8)+U4320/(1+B4320)^(3-Inputs!$C$8)+V4320/(1+B4320)^(4-Inputs!$C$8)+W4320/(1+B4320)^(5-Inputs!$C$8)+X4320/(1+B4320)^(6-Inputs!$C$8)+Y4320/(1+B4320)^(7-Inputs!$C$8)+Z4320/(1+B4320)^(8-Inputs!$C$8)+AA4320/(1+B4320)^(9-Inputs!$C$8)+AB4320/(1+B4320)^(10-Inputs!$C$8)+AE4320/(1+B4320)^(10-Inputs!$C$8)</x:f>
        <x:v>407926.843881935</x:v>
      </x:c>
      <x:c r="AL4320" s="25" t="n">
        <x:f>(AK4320+AI4320)/Inputs!$C$13</x:f>
        <x:v>345.6240107371293</x:v>
      </x:c>
      <x:c r="AM4320" s="26" t="n">
        <x:f>IF(AL4320&gt;=Inputs!$C$7,1,0)</x:f>
        <x:v>1</x:v>
      </x:c>
      <x:c r="AN4320" s="26" t="n">
        <x:f>IF(Inputs!$C$7&lt;=(1-Inputs!$C$16)*AL4320,1,0)</x:f>
        <x:v>1</x:v>
      </x:c>
    </x:row>
    <x:row r="4321" ht="20" customHeight="1">
      <x:c r="A4321" s="16" t="n">
        <x:v>4316</x:v>
      </x:c>
      <x:c r="B4321" s="19" t="n">
        <x:v>0.0816608333387651</x:v>
      </x:c>
      <x:c r="C4321" s="24" t="n">
        <x:v>0.20359251092250474</x:v>
      </x:c>
      <x:c r="D4321" s="19" t="n">
        <x:v>0.038074434195821995</x:v>
      </x:c>
      <x:c r="E4321" s="19" t="n">
        <x:v>0.043770696884515986</x:v>
      </x:c>
      <x:c r="F4321" s="19" t="n">
        <x:v>-0.1784488172976569</x:v>
      </x:c>
      <x:c r="G4321" s="19" t="n">
        <x:v>-0.0775489522312722</x:v>
      </x:c>
      <x:c r="H4321" s="19" t="n">
        <x:v>0.5935188868010925</x:v>
      </x:c>
      <x:c r="I4321" s="19" t="n">
        <x:v>0.07349013498634918</x:v>
      </x:c>
      <x:c r="J4321" s="19" t="n">
        <x:v>0.07503327208080578</x:v>
      </x:c>
      <x:c r="K4321" s="19" t="n">
        <x:v>0.07193359473760325</x:v>
      </x:c>
      <x:c r="L4321" s="19" t="n">
        <x:v>0.07195243771492302</x:v>
      </x:c>
      <x:c r="M4321" s="19" t="n">
        <x:v>0.07589075016239008</x:v>
      </x:c>
      <x:c r="N4321" s="19" t="n">
        <x:v>0.07830767444694516</x:v>
      </x:c>
      <x:c r="O4321" s="19" t="n">
        <x:v>0.07800034343241463</x:v>
      </x:c>
      <x:c r="P4321" s="19" t="n">
        <x:v>0.07046322117330761</x:v>
      </x:c>
      <x:c r="Q4321" s="19" t="n">
        <x:v>0.07863359138606825</x:v>
      </x:c>
      <x:c r="R4321" s="19" t="n">
        <x:v>0.07794342537006628</x:v>
      </x:c>
      <x:c r="S4321" s="21" t="n">
        <x:v>9425.365488346746</x:v>
      </x:c>
      <x:c r="T4321" s="21" t="n">
        <x:v>14698.442824407544</x:v>
      </x:c>
      <x:c r="U4321" s="21" t="n">
        <x:v>17754.098669564886</x:v>
      </x:c>
      <x:c r="V4321" s="21" t="n">
        <x:v>20953.349801965775</x:v>
      </x:c>
      <x:c r="W4321" s="21" t="n">
        <x:v>24503.727967531322</x:v>
      </x:c>
      <x:c r="X4321" s="21" t="n">
        <x:v>26180.424683611953</x:v>
      </x:c>
      <x:c r="Y4321" s="21" t="n">
        <x:v>27507.71875188391</x:v>
      </x:c>
      <x:c r="Z4321" s="21" t="n">
        <x:v>28572.773585407416</x:v>
      </x:c>
      <x:c r="AA4321" s="21" t="n">
        <x:v>29327.831624401868</x:v>
      </x:c>
      <x:c r="AB4321" s="21" t="n">
        <x:v>29773.784307003567</x:v>
      </x:c>
      <x:c r="AC4321" s="21" t="n">
        <x:v>38835.370835222035</x:v>
      </x:c>
      <x:c r="AD4321" s="25" t="n">
        <x:f>AC4321*(1+Inputs!$C$14)*(1-Inputs!$C$14/Inputs!$C$15)</x:f>
        <x:v>30815.86675774868</x:v>
      </x:c>
      <x:c r="AE4321" s="25" t="n">
        <x:f>AD4321/(B4321-Inputs!$C$14)</x:f>
        <x:v>660422.5546942244</x:v>
      </x:c>
      <x:c r="AF4321" s="25" t="n">
        <x:f>S4321/(1+B4321)^1+T4321/(1+B4321)^2+U4321/(1+B4321)^3+V4321/(1+B4321)^4+W4321/(1+B4321)^5+X4321/(1+B4321)^6+Y4321/(1+B4321)^7+Z4321/(1+B4321)^8+AA4321/(1+B4321)^9+AB4321/(1+B4321)^10+AE4321/(1+B4321)^10</x:f>
        <x:v>443924.81961158547</x:v>
      </x:c>
      <x:c r="AG4321" s="25" t="n">
        <x:f>(AF4321+Inputs!$C$12)/Inputs!$C$13</x:f>
        <x:v>380.027861098821</x:v>
      </x:c>
      <x:c r="AH4321" s="25" t="n">
        <x:f>(S4321+Inputs!$C$11)*Inputs!$C$8-Inputs!$C$11</x:f>
        <x:v>2540.5630096090235</x:v>
      </x:c>
      <x:c r="AI4321" s="25" t="n">
        <x:f>Inputs!$C$12+AH4321-Inputs!$C$10*Inputs!$C$13</x:f>
        <x:v>24858.47842480902</x:v>
      </x:c>
      <x:c r="AJ4321" s="25" t="n">
        <x:f>(S4321+Inputs!$C$11)*(1-Inputs!$C$8)</x:f>
        <x:v>6884.8024787377235</x:v>
      </x:c>
      <x:c r="AK4321" s="25" t="n">
        <x:f>AJ4321/(1+B4321)^(1-Inputs!$C$8)+T4321/(1+B4321)^(2-Inputs!$C$8)+U4321/(1+B4321)^(3-Inputs!$C$8)+V4321/(1+B4321)^(4-Inputs!$C$8)+W4321/(1+B4321)^(5-Inputs!$C$8)+X4321/(1+B4321)^(6-Inputs!$C$8)+Y4321/(1+B4321)^(7-Inputs!$C$8)+Z4321/(1+B4321)^(8-Inputs!$C$8)+AA4321/(1+B4321)^(9-Inputs!$C$8)+AB4321/(1+B4321)^(10-Inputs!$C$8)+AE4321/(1+B4321)^(10-Inputs!$C$8)</x:f>
        <x:v>458117.59004390903</x:v>
      </x:c>
      <x:c r="AL4321" s="25" t="n">
        <x:f>(AK4321+AI4321)/Inputs!$C$13</x:f>
        <x:v>385.37984662433894</x:v>
      </x:c>
      <x:c r="AM4321" s="26" t="n">
        <x:f>IF(AL4321&gt;=Inputs!$C$7,1,0)</x:f>
        <x:v>1</x:v>
      </x:c>
      <x:c r="AN4321" s="26" t="n">
        <x:f>IF(Inputs!$C$7&lt;=(1-Inputs!$C$16)*AL4321,1,0)</x:f>
        <x:v>1</x:v>
      </x:c>
    </x:row>
    <x:row r="4322" ht="20" customHeight="1">
      <x:c r="A4322" s="16" t="n">
        <x:v>4317</x:v>
      </x:c>
      <x:c r="B4322" s="19" t="n">
        <x:v>0.08638934726189454</x:v>
      </x:c>
      <x:c r="C4322" s="24" t="n">
        <x:v>0.41716085594649144</x:v>
      </x:c>
      <x:c r="D4322" s="19" t="n">
        <x:v>0.04349580774704549</x:v>
      </x:c>
      <x:c r="E4322" s="19" t="n">
        <x:v>0.05436049432304316</x:v>
      </x:c>
      <x:c r="F4322" s="19" t="n">
        <x:v>-0.19719230672362642</x:v>
      </x:c>
      <x:c r="G4322" s="19" t="n">
        <x:v>-0.0851575044434793</x:v>
      </x:c>
      <x:c r="H4322" s="19" t="n">
        <x:v>0.43167832704770603</x:v>
      </x:c>
      <x:c r="I4322" s="19" t="n">
        <x:v>0.05455045158942426</x:v>
      </x:c>
      <x:c r="J4322" s="19" t="n">
        <x:v>0.0628733858221733</x:v>
      </x:c>
      <x:c r="K4322" s="19" t="n">
        <x:v>0.057329060075625195</x:v>
      </x:c>
      <x:c r="L4322" s="19" t="n">
        <x:v>0.05022775431828336</x:v>
      </x:c>
      <x:c r="M4322" s="19" t="n">
        <x:v>0.058223825223939235</x:v>
      </x:c>
      <x:c r="N4322" s="19" t="n">
        <x:v>0.044255525011034254</x:v>
      </x:c>
      <x:c r="O4322" s="19" t="n">
        <x:v>0.051318764765277365</x:v>
      </x:c>
      <x:c r="P4322" s="19" t="n">
        <x:v>0.04556909002195539</x:v>
      </x:c>
      <x:c r="Q4322" s="19" t="n">
        <x:v>0.04995869970222089</x:v>
      </x:c>
      <x:c r="R4322" s="19" t="n">
        <x:v>0.05280707411330582</x:v>
      </x:c>
      <x:c r="S4322" s="21" t="n">
        <x:v>9075.539678615214</x:v>
      </x:c>
      <x:c r="T4322" s="21" t="n">
        <x:v>14530.604990735943</x:v>
      </x:c>
      <x:c r="U4322" s="21" t="n">
        <x:v>17993.071051315404</x:v>
      </x:c>
      <x:c r="V4322" s="21" t="n">
        <x:v>21678.2699913534</x:v>
      </x:c>
      <x:c r="W4322" s="21" t="n">
        <x:v>25849.412292857018</x:v>
      </x:c>
      <x:c r="X4322" s="21" t="n">
        <x:v>27732.69623425507</x:v>
      </x:c>
      <x:c r="Y4322" s="21" t="n">
        <x:v>29195.10700786958</x:v>
      </x:c>
      <x:c r="Z4322" s="21" t="n">
        <x:v>30364.372986145987</x:v>
      </x:c>
      <x:c r="AA4322" s="21" t="n">
        <x:v>31159.643411802463</x:v>
      </x:c>
      <x:c r="AB4322" s="21" t="n">
        <x:v>31561.635826597492</x:v>
      </x:c>
      <x:c r="AC4322" s="21" t="n">
        <x:v>41167.35107817064</x:v>
      </x:c>
      <x:c r="AD4322" s="25" t="n">
        <x:f>AC4322*(1+Inputs!$C$14)*(1-Inputs!$C$14/Inputs!$C$15)</x:f>
        <x:v>32666.2930805284</x:v>
      </x:c>
      <x:c r="AE4322" s="25" t="n">
        <x:f>AD4322/(B4322-Inputs!$C$14)</x:f>
        <x:v>635662.7359762287</x:v>
      </x:c>
      <x:c r="AF4322" s="25" t="n">
        <x:f>S4322/(1+B4322)^1+T4322/(1+B4322)^2+U4322/(1+B4322)^3+V4322/(1+B4322)^4+W4322/(1+B4322)^5+X4322/(1+B4322)^6+Y4322/(1+B4322)^7+Z4322/(1+B4322)^8+AA4322/(1+B4322)^9+AB4322/(1+B4322)^10+AE4322/(1+B4322)^10</x:f>
        <x:v>422338.65872267925</x:v>
      </x:c>
      <x:c r="AG4322" s="25" t="n">
        <x:f>(AF4322+Inputs!$C$12)/Inputs!$C$13</x:f>
        <x:v>362.8036715050176</x:v>
      </x:c>
      <x:c r="AH4322" s="25" t="n">
        <x:f>(S4322+Inputs!$C$11)*Inputs!$C$8-Inputs!$C$11</x:f>
        <x:v>2376.6720138169912</x:v>
      </x:c>
      <x:c r="AI4322" s="25" t="n">
        <x:f>Inputs!$C$12+AH4322-Inputs!$C$10*Inputs!$C$13</x:f>
        <x:v>24694.58742901699</x:v>
      </x:c>
      <x:c r="AJ4322" s="25" t="n">
        <x:f>(S4322+Inputs!$C$11)*(1-Inputs!$C$8)</x:f>
        <x:v>6698.867664798224</x:v>
      </x:c>
      <x:c r="AK4322" s="25" t="n">
        <x:f>AJ4322/(1+B4322)^(1-Inputs!$C$8)+T4322/(1+B4322)^(2-Inputs!$C$8)+U4322/(1+B4322)^(3-Inputs!$C$8)+V4322/(1+B4322)^(4-Inputs!$C$8)+W4322/(1+B4322)^(5-Inputs!$C$8)+X4322/(1+B4322)^(6-Inputs!$C$8)+Y4322/(1+B4322)^(7-Inputs!$C$8)+Z4322/(1+B4322)^(8-Inputs!$C$8)+AA4322/(1+B4322)^(9-Inputs!$C$8)+AB4322/(1+B4322)^(10-Inputs!$C$8)+AE4322/(1+B4322)^(10-Inputs!$C$8)</x:f>
        <x:v>436781.6044777365</x:v>
      </x:c>
      <x:c r="AL4322" s="25" t="n">
        <x:f>(AK4322+AI4322)/Inputs!$C$13</x:f>
        <x:v>368.22450566063077</x:v>
      </x:c>
      <x:c r="AM4322" s="26" t="n">
        <x:f>IF(AL4322&gt;=Inputs!$C$7,1,0)</x:f>
        <x:v>1</x:v>
      </x:c>
      <x:c r="AN4322" s="26" t="n">
        <x:f>IF(Inputs!$C$7&lt;=(1-Inputs!$C$16)*AL4322,1,0)</x:f>
        <x:v>1</x:v>
      </x:c>
    </x:row>
    <x:row r="4323" ht="20" customHeight="1">
      <x:c r="A4323" s="16" t="n">
        <x:v>4318</x:v>
      </x:c>
      <x:c r="B4323" s="19" t="n">
        <x:v>0.09610141905985925</x:v>
      </x:c>
      <x:c r="C4323" s="24" t="n">
        <x:v>0.26511539172312837</x:v>
      </x:c>
      <x:c r="D4323" s="19" t="n">
        <x:v>0.01703264989835276</x:v>
      </x:c>
      <x:c r="E4323" s="19" t="n">
        <x:v>0.03935526159324042</x:v>
      </x:c>
      <x:c r="F4323" s="19" t="n">
        <x:v>-0.21480169039997352</x:v>
      </x:c>
      <x:c r="G4323" s="19" t="n">
        <x:v>-0.05495885890159513</x:v>
      </x:c>
      <x:c r="H4323" s="19" t="n">
        <x:v>0.9609957172292241</x:v>
      </x:c>
      <x:c r="I4323" s="19" t="n">
        <x:v>0.053046754993655444</x:v>
      </x:c>
      <x:c r="J4323" s="19" t="n">
        <x:v>0.05372905411086663</x:v>
      </x:c>
      <x:c r="K4323" s="19" t="n">
        <x:v>0.07306339691521202</x:v>
      </x:c>
      <x:c r="L4323" s="19" t="n">
        <x:v>0.05318828149134447</x:v>
      </x:c>
      <x:c r="M4323" s="19" t="n">
        <x:v>0.04933332287328653</x:v>
      </x:c>
      <x:c r="N4323" s="19" t="n">
        <x:v>0.055556508645976235</x:v>
      </x:c>
      <x:c r="O4323" s="19" t="n">
        <x:v>0.06197967224363424</x:v>
      </x:c>
      <x:c r="P4323" s="19" t="n">
        <x:v>0.05756899396236691</x:v>
      </x:c>
      <x:c r="Q4323" s="19" t="n">
        <x:v>0.04955016803345757</x:v>
      </x:c>
      <x:c r="R4323" s="19" t="n">
        <x:v>0.05038847166353548</x:v>
      </x:c>
      <x:c r="S4323" s="21" t="n">
        <x:v>8887.561771028833</x:v>
      </x:c>
      <x:c r="T4323" s="21" t="n">
        <x:v>13926.346049083919</x:v>
      </x:c>
      <x:c r="U4323" s="21" t="n">
        <x:v>16986.867934985006</x:v>
      </x:c>
      <x:c r="V4323" s="21" t="n">
        <x:v>20375.24158263863</x:v>
      </x:c>
      <x:c r="W4323" s="21" t="n">
        <x:v>23906.19809383036</x:v>
      </x:c>
      <x:c r="X4323" s="21" t="n">
        <x:v>25150.839099576595</x:v>
      </x:c>
      <x:c r="Y4323" s="21" t="n">
        <x:v>26041.254468796033</x:v>
      </x:c>
      <x:c r="Z4323" s="21" t="n">
        <x:v>26803.698158406038</x:v>
      </x:c>
      <x:c r="AA4323" s="21" t="n">
        <x:v>27390.88073877682</x:v>
      </x:c>
      <x:c r="AB4323" s="21" t="n">
        <x:v>27796.799865029356</x:v>
      </x:c>
      <x:c r="AC4323" s="21" t="n">
        <x:v>36256.69547612525</x:v>
      </x:c>
      <x:c r="AD4323" s="25" t="n">
        <x:f>AC4323*(1+Inputs!$C$14)*(1-Inputs!$C$14/Inputs!$C$15)</x:f>
        <x:v>28769.687860305377</x:v>
      </x:c>
      <x:c r="AE4323" s="25" t="n">
        <x:f>AD4323/(B4323-Inputs!$C$14)</x:f>
        <x:v>470851.3861539053</x:v>
      </x:c>
      <x:c r="AF4323" s="25" t="n">
        <x:f>S4323/(1+B4323)^1+T4323/(1+B4323)^2+U4323/(1+B4323)^3+V4323/(1+B4323)^4+W4323/(1+B4323)^5+X4323/(1+B4323)^6+Y4323/(1+B4323)^7+Z4323/(1+B4323)^8+AA4323/(1+B4323)^9+AB4323/(1+B4323)^10+AE4323/(1+B4323)^10</x:f>
        <x:v>314083.29793883034</x:v>
      </x:c>
      <x:c r="AG4323" s="25" t="n">
        <x:f>(AF4323+Inputs!$C$12)/Inputs!$C$13</x:f>
        <x:v>276.4237511346063</x:v>
      </x:c>
      <x:c r="AH4323" s="25" t="n">
        <x:f>(S4323+Inputs!$C$11)*Inputs!$C$8-Inputs!$C$11</x:f>
        <x:v>2288.605651632686</x:v>
      </x:c>
      <x:c r="AI4323" s="25" t="n">
        <x:f>Inputs!$C$12+AH4323-Inputs!$C$10*Inputs!$C$13</x:f>
        <x:v>24606.521066832684</x:v>
      </x:c>
      <x:c r="AJ4323" s="25" t="n">
        <x:f>(S4323+Inputs!$C$11)*(1-Inputs!$C$8)</x:f>
        <x:v>6598.956119396147</x:v>
      </x:c>
      <x:c r="AK4323" s="25" t="n">
        <x:f>AJ4323/(1+B4323)^(1-Inputs!$C$8)+T4323/(1+B4323)^(2-Inputs!$C$8)+U4323/(1+B4323)^(3-Inputs!$C$8)+V4323/(1+B4323)^(4-Inputs!$C$8)+W4323/(1+B4323)^(5-Inputs!$C$8)+X4323/(1+B4323)^(6-Inputs!$C$8)+Y4323/(1+B4323)^(7-Inputs!$C$8)+Z4323/(1+B4323)^(8-Inputs!$C$8)+AA4323/(1+B4323)^(9-Inputs!$C$8)+AB4323/(1+B4323)^(10-Inputs!$C$8)+AE4323/(1+B4323)^(10-Inputs!$C$8)</x:f>
        <x:v>325700.1182972627</x:v>
      </x:c>
      <x:c r="AL4323" s="25" t="n">
        <x:f>(AK4323+AI4323)/Inputs!$C$13</x:f>
        <x:v>279.519271788446</x:v>
      </x:c>
      <x:c r="AM4323" s="26" t="n">
        <x:f>IF(AL4323&gt;=Inputs!$C$7,1,0)</x:f>
        <x:v>1</x:v>
      </x:c>
      <x:c r="AN4323" s="26" t="n">
        <x:f>IF(Inputs!$C$7&lt;=(1-Inputs!$C$16)*AL4323,1,0)</x:f>
        <x:v>0</x:v>
      </x:c>
    </x:row>
    <x:row r="4324" ht="20" customHeight="1">
      <x:c r="A4324" s="16" t="n">
        <x:v>4319</x:v>
      </x:c>
      <x:c r="B4324" s="19" t="n">
        <x:v>0.08104669168139764</x:v>
      </x:c>
      <x:c r="C4324" s="24" t="n">
        <x:v>0.4024663151994048</x:v>
      </x:c>
      <x:c r="D4324" s="19" t="n">
        <x:v>0.02275191359176887</x:v>
      </x:c>
      <x:c r="E4324" s="19" t="n">
        <x:v>0.05322571635855383</x:v>
      </x:c>
      <x:c r="F4324" s="19" t="n">
        <x:v>-0.12056126632451084</x:v>
      </x:c>
      <x:c r="G4324" s="19" t="n">
        <x:v>-0.10881859684940139</x:v>
      </x:c>
      <x:c r="H4324" s="19" t="n">
        <x:v>0.8386946258931687</x:v>
      </x:c>
      <x:c r="I4324" s="19" t="n">
        <x:v>0.06492335683337047</x:v>
      </x:c>
      <x:c r="J4324" s="19" t="n">
        <x:v>0.06058055096659814</x:v>
      </x:c>
      <x:c r="K4324" s="19" t="n">
        <x:v>0.07021282177237823</x:v>
      </x:c>
      <x:c r="L4324" s="19" t="n">
        <x:v>0.06415815722353387</x:v>
      </x:c>
      <x:c r="M4324" s="19" t="n">
        <x:v>0.06435830864840568</x:v>
      </x:c>
      <x:c r="N4324" s="19" t="n">
        <x:v>0.05824386448513337</x:v>
      </x:c>
      <x:c r="O4324" s="19" t="n">
        <x:v>0.07026864321167636</x:v>
      </x:c>
      <x:c r="P4324" s="19" t="n">
        <x:v>0.06236199028031138</x:v>
      </x:c>
      <x:c r="Q4324" s="19" t="n">
        <x:v>0.060020625701444036</x:v>
      </x:c>
      <x:c r="R4324" s="19" t="n">
        <x:v>0.06972107388392829</x:v>
      </x:c>
      <x:c r="S4324" s="21" t="n">
        <x:v>10280.287616561136</x:v>
      </x:c>
      <x:c r="T4324" s="21" t="n">
        <x:v>16083.628364240703</x:v>
      </x:c>
      <x:c r="U4324" s="21" t="n">
        <x:v>19336.402859051173</x:v>
      </x:c>
      <x:c r="V4324" s="21" t="n">
        <x:v>22686.56028535584</x:v>
      </x:c>
      <x:c r="W4324" s="21" t="n">
        <x:v>26369.960875563305</x:v>
      </x:c>
      <x:c r="X4324" s="21" t="n">
        <x:v>27926.35603557912</x:v>
      </x:c>
      <x:c r="Y4324" s="21" t="n">
        <x:v>29121.985385030504</x:v>
      </x:c>
      <x:c r="Z4324" s="21" t="n">
        <x:v>30098.127343783923</x:v>
      </x:c>
      <x:c r="AA4324" s="21" t="n">
        <x:v>30768.184417608114</x:v>
      </x:c>
      <x:c r="AB4324" s="21" t="n">
        <x:v>31131.10618682115</x:v>
      </x:c>
      <x:c r="AC4324" s="21" t="n">
        <x:v>40605.79067846237</x:v>
      </x:c>
      <x:c r="AD4324" s="25" t="n">
        <x:f>AC4324*(1+Inputs!$C$14)*(1-Inputs!$C$14/Inputs!$C$15)</x:f>
        <x:v>32220.694903359883</x:v>
      </x:c>
      <x:c r="AE4324" s="25" t="n">
        <x:f>AD4324/(B4324-Inputs!$C$14)</x:f>
        <x:v>699739.6279041844</x:v>
      </x:c>
      <x:c r="AF4324" s="25" t="n">
        <x:f>S4324/(1+B4324)^1+T4324/(1+B4324)^2+U4324/(1+B4324)^3+V4324/(1+B4324)^4+W4324/(1+B4324)^5+X4324/(1+B4324)^6+Y4324/(1+B4324)^7+Z4324/(1+B4324)^8+AA4324/(1+B4324)^9+AB4324/(1+B4324)^10+AE4324/(1+B4324)^10</x:f>
        <x:v>474087.0323841277</x:v>
      </x:c>
      <x:c r="AG4324" s="25" t="n">
        <x:f>(AF4324+Inputs!$C$12)/Inputs!$C$13</x:f>
        <x:v>404.09511761732045</x:v>
      </x:c>
      <x:c r="AH4324" s="25" t="n">
        <x:f>(S4324+Inputs!$C$11)*Inputs!$C$8-Inputs!$C$11</x:f>
        <x:v>2941.08817104645</x:v>
      </x:c>
      <x:c r="AI4324" s="25" t="n">
        <x:f>Inputs!$C$12+AH4324-Inputs!$C$10*Inputs!$C$13</x:f>
        <x:v>25259.00358624645</x:v>
      </x:c>
      <x:c r="AJ4324" s="25" t="n">
        <x:f>(S4324+Inputs!$C$11)*(1-Inputs!$C$8)</x:f>
        <x:v>7339.199445514687</x:v>
      </x:c>
      <x:c r="AK4324" s="25" t="n">
        <x:f>AJ4324/(1+B4324)^(1-Inputs!$C$8)+T4324/(1+B4324)^(2-Inputs!$C$8)+U4324/(1+B4324)^(3-Inputs!$C$8)+V4324/(1+B4324)^(4-Inputs!$C$8)+W4324/(1+B4324)^(5-Inputs!$C$8)+X4324/(1+B4324)^(6-Inputs!$C$8)+Y4324/(1+B4324)^(7-Inputs!$C$8)+Z4324/(1+B4324)^(8-Inputs!$C$8)+AA4324/(1+B4324)^(9-Inputs!$C$8)+AB4324/(1+B4324)^(10-Inputs!$C$8)+AE4324/(1+B4324)^(10-Inputs!$C$8)</x:f>
        <x:v>488893.8251191845</x:v>
      </x:c>
      <x:c r="AL4324" s="25" t="n">
        <x:f>(AK4324+AI4324)/Inputs!$C$13</x:f>
        <x:v>410.2566383800083</x:v>
      </x:c>
      <x:c r="AM4324" s="26" t="n">
        <x:f>IF(AL4324&gt;=Inputs!$C$7,1,0)</x:f>
        <x:v>1</x:v>
      </x:c>
      <x:c r="AN4324" s="26" t="n">
        <x:f>IF(Inputs!$C$7&lt;=(1-Inputs!$C$16)*AL4324,1,0)</x:f>
        <x:v>1</x:v>
      </x:c>
    </x:row>
    <x:row r="4325" ht="20" customHeight="1">
      <x:c r="A4325" s="16" t="n">
        <x:v>4320</x:v>
      </x:c>
      <x:c r="B4325" s="19" t="n">
        <x:v>0.09098655815396195</x:v>
      </x:c>
      <x:c r="C4325" s="24" t="n">
        <x:v>0.44894154546543064</x:v>
      </x:c>
      <x:c r="D4325" s="19" t="n">
        <x:v>0.02377892099245145</x:v>
      </x:c>
      <x:c r="E4325" s="19" t="n">
        <x:v>0.05992664074548458</x:v>
      </x:c>
      <x:c r="F4325" s="19" t="n">
        <x:v>-0.2218359933745194</x:v>
      </x:c>
      <x:c r="G4325" s="19" t="n">
        <x:v>-0.09307715107442902</x:v>
      </x:c>
      <x:c r="H4325" s="19" t="n">
        <x:v>0.7416105313864989</x:v>
      </x:c>
      <x:c r="I4325" s="19" t="n">
        <x:v>0.06870755418837575</x:v>
      </x:c>
      <x:c r="J4325" s="19" t="n">
        <x:v>0.06475837354401279</x:v>
      </x:c>
      <x:c r="K4325" s="19" t="n">
        <x:v>0.06763690304086481</x:v>
      </x:c>
      <x:c r="L4325" s="19" t="n">
        <x:v>0.06647847155814475</x:v>
      </x:c>
      <x:c r="M4325" s="19" t="n">
        <x:v>0.07277244500378743</x:v>
      </x:c>
      <x:c r="N4325" s="19" t="n">
        <x:v>0.066014291598118</x:v>
      </x:c>
      <x:c r="O4325" s="19" t="n">
        <x:v>0.0652289864359625</x:v>
      </x:c>
      <x:c r="P4325" s="19" t="n">
        <x:v>0.06402377180413282</x:v>
      </x:c>
      <x:c r="Q4325" s="19" t="n">
        <x:v>0.06572300011037101</x:v>
      </x:c>
      <x:c r="R4325" s="19" t="n">
        <x:v>0.06244310755081074</x:v>
      </x:c>
      <x:c r="S4325" s="21" t="n">
        <x:v>8609.552309813225</x:v>
      </x:c>
      <x:c r="T4325" s="21" t="n">
        <x:v>14024.731599240666</x:v>
      </x:c>
      <x:c r="U4325" s="21" t="n">
        <x:v>17703.764012300224</x:v>
      </x:c>
      <x:c r="V4325" s="21" t="n">
        <x:v>21747.639294427117</x:v>
      </x:c>
      <x:c r="W4325" s="21" t="n">
        <x:v>26276.22095601278</x:v>
      </x:c>
      <x:c r="X4325" s="21" t="n">
        <x:v>28118.995422715216</x:v>
      </x:c>
      <x:c r="Y4325" s="21" t="n">
        <x:v>29471.663765922454</x:v>
      </x:c>
      <x:c r="Z4325" s="21" t="n">
        <x:v>30538.77539390096</x:v>
      </x:c>
      <x:c r="AA4325" s="21" t="n">
        <x:v>31281.860675020485</x:v>
      </x:c>
      <x:c r="AB4325" s="21" t="n">
        <x:v>31676.673639036966</x:v>
      </x:c>
      <x:c r="AC4325" s="21" t="n">
        <x:v>41317.40039874387</x:v>
      </x:c>
      <x:c r="AD4325" s="25" t="n">
        <x:f>AC4325*(1+Inputs!$C$14)*(1-Inputs!$C$14/Inputs!$C$15)</x:f>
        <x:v>32785.35721640326</x:v>
      </x:c>
      <x:c r="AE4325" s="25" t="n">
        <x:f>AD4325/(B4325-Inputs!$C$14)</x:f>
        <x:v>585593.3691484332</x:v>
      </x:c>
      <x:c r="AF4325" s="25" t="n">
        <x:f>S4325/(1+B4325)^1+T4325/(1+B4325)^2+U4325/(1+B4325)^3+V4325/(1+B4325)^4+W4325/(1+B4325)^5+X4325/(1+B4325)^6+Y4325/(1+B4325)^7+Z4325/(1+B4325)^8+AA4325/(1+B4325)^9+AB4325/(1+B4325)^10+AE4325/(1+B4325)^10</x:f>
        <x:v>386250.89587519434</x:v>
      </x:c>
      <x:c r="AG4325" s="25" t="n">
        <x:f>(AF4325+Inputs!$C$12)/Inputs!$C$13</x:f>
        <x:v>334.00825612289907</x:v>
      </x:c>
      <x:c r="AH4325" s="25" t="n">
        <x:f>(S4325+Inputs!$C$11)*Inputs!$C$8-Inputs!$C$11</x:f>
        <x:v>2158.360123227566</x:v>
      </x:c>
      <x:c r="AI4325" s="25" t="n">
        <x:f>Inputs!$C$12+AH4325-Inputs!$C$10*Inputs!$C$13</x:f>
        <x:v>24476.275538427566</x:v>
      </x:c>
      <x:c r="AJ4325" s="25" t="n">
        <x:f>(S4325+Inputs!$C$11)*(1-Inputs!$C$8)</x:f>
        <x:v>6451.19218658566</x:v>
      </x:c>
      <x:c r="AK4325" s="25" t="n">
        <x:f>AJ4325/(1+B4325)^(1-Inputs!$C$8)+T4325/(1+B4325)^(2-Inputs!$C$8)+U4325/(1+B4325)^(3-Inputs!$C$8)+V4325/(1+B4325)^(4-Inputs!$C$8)+W4325/(1+B4325)^(5-Inputs!$C$8)+X4325/(1+B4325)^(6-Inputs!$C$8)+Y4325/(1+B4325)^(7-Inputs!$C$8)+Z4325/(1+B4325)^(8-Inputs!$C$8)+AA4325/(1+B4325)^(9-Inputs!$C$8)+AB4325/(1+B4325)^(10-Inputs!$C$8)+AE4325/(1+B4325)^(10-Inputs!$C$8)</x:f>
        <x:v>400274.09133135015</x:v>
      </x:c>
      <x:c r="AL4325" s="25" t="n">
        <x:f>(AK4325+AI4325)/Inputs!$C$13</x:f>
        <x:v>338.9199629639801</x:v>
      </x:c>
      <x:c r="AM4325" s="26" t="n">
        <x:f>IF(AL4325&gt;=Inputs!$C$7,1,0)</x:f>
        <x:v>1</x:v>
      </x:c>
      <x:c r="AN4325" s="26" t="n">
        <x:f>IF(Inputs!$C$7&lt;=(1-Inputs!$C$16)*AL4325,1,0)</x:f>
        <x:v>1</x:v>
      </x:c>
    </x:row>
    <x:row r="4326" ht="20" customHeight="1">
      <x:c r="A4326" s="16" t="n">
        <x:v>4321</x:v>
      </x:c>
      <x:c r="B4326" s="19" t="n">
        <x:v>0.09516560042791763</x:v>
      </x:c>
      <x:c r="C4326" s="24" t="n">
        <x:v>0.522709061619679</x:v>
      </x:c>
      <x:c r="D4326" s="19" t="n">
        <x:v>0.010370102369778068</x:v>
      </x:c>
      <x:c r="E4326" s="19" t="n">
        <x:v>0.05472331876120479</x:v>
      </x:c>
      <x:c r="F4326" s="19" t="n">
        <x:v>-0.13442972381019333</x:v>
      </x:c>
      <x:c r="G4326" s="19" t="n">
        <x:v>-0.05691341818096987</x:v>
      </x:c>
      <x:c r="H4326" s="19" t="n">
        <x:v>0.5116127796567582</x:v>
      </x:c>
      <x:c r="I4326" s="19" t="n">
        <x:v>0.0643289068183492</x:v>
      </x:c>
      <x:c r="J4326" s="19" t="n">
        <x:v>0.06030007723556423</x:v>
      </x:c>
      <x:c r="K4326" s="19" t="n">
        <x:v>0.05938926281029467</x:v>
      </x:c>
      <x:c r="L4326" s="19" t="n">
        <x:v>0.07007410910563408</x:v>
      </x:c>
      <x:c r="M4326" s="19" t="n">
        <x:v>0.05658879274371088</x:v>
      </x:c>
      <x:c r="N4326" s="19" t="n">
        <x:v>0.05302680423735069</x:v>
      </x:c>
      <x:c r="O4326" s="19" t="n">
        <x:v>0.06324240765711124</x:v>
      </x:c>
      <x:c r="P4326" s="19" t="n">
        <x:v>0.056268051776354466</x:v>
      </x:c>
      <x:c r="Q4326" s="19" t="n">
        <x:v>0.06079251665721017</x:v>
      </x:c>
      <x:c r="R4326" s="19" t="n">
        <x:v>0.054603579989733364</x:v>
      </x:c>
      <x:c r="S4326" s="21" t="n">
        <x:v>10263.920712243766</x:v>
      </x:c>
      <x:c r="T4326" s="21" t="n">
        <x:v>15844.191421965206</x:v>
      </x:c>
      <x:c r="U4326" s="21" t="n">
        <x:v>18755.127130434317</x:v>
      </x:c>
      <x:c r="V4326" s="21" t="n">
        <x:v>21787.61341302408</x:v>
      </x:c>
      <x:c r="W4326" s="21" t="n">
        <x:v>25189.44538192775</x:v>
      </x:c>
      <x:c r="X4326" s="21" t="n">
        <x:v>26471.005392299263</x:v>
      </x:c>
      <x:c r="Y4326" s="21" t="n">
        <x:v>27492.967444704675</x:v>
      </x:c>
      <x:c r="Z4326" s="21" t="n">
        <x:v>28345.477710646042</x:v>
      </x:c>
      <x:c r="AA4326" s="21" t="n">
        <x:v>28958.88477842221</x:v>
      </x:c>
      <x:c r="AB4326" s="21" t="n">
        <x:v>29337.722395826284</x:v>
      </x:c>
      <x:c r="AC4326" s="21" t="n">
        <x:v>38266.594429338635</x:v>
      </x:c>
      <x:c r="AD4326" s="25" t="n">
        <x:f>AC4326*(1+Inputs!$C$14)*(1-Inputs!$C$14/Inputs!$C$15)</x:f>
        <x:v>30364.5426796802</x:v>
      </x:c>
      <x:c r="AE4326" s="25" t="n">
        <x:f>AD4326/(B4326-Inputs!$C$14)</x:f>
        <x:v>504682.7832468643</x:v>
      </x:c>
      <x:c r="AF4326" s="25" t="n">
        <x:f>S4326/(1+B4326)^1+T4326/(1+B4326)^2+U4326/(1+B4326)^3+V4326/(1+B4326)^4+W4326/(1+B4326)^5+X4326/(1+B4326)^6+Y4326/(1+B4326)^7+Z4326/(1+B4326)^8+AA4326/(1+B4326)^9+AB4326/(1+B4326)^10+AE4326/(1+B4326)^10</x:f>
        <x:v>339522.6079915012</x:v>
      </x:c>
      <x:c r="AG4326" s="25" t="n">
        <x:f>(AF4326+Inputs!$C$12)/Inputs!$C$13</x:f>
        <x:v>296.72247408667795</x:v>
      </x:c>
      <x:c r="AH4326" s="25" t="n">
        <x:f>(S4326+Inputs!$C$11)*Inputs!$C$8-Inputs!$C$11</x:f>
        <x:v>2933.4203884758463</x:v>
      </x:c>
      <x:c r="AI4326" s="25" t="n">
        <x:f>Inputs!$C$12+AH4326-Inputs!$C$10*Inputs!$C$13</x:f>
        <x:v>25251.335803675844</x:v>
      </x:c>
      <x:c r="AJ4326" s="25" t="n">
        <x:f>(S4326+Inputs!$C$11)*(1-Inputs!$C$8)</x:f>
        <x:v>7330.500323767919</x:v>
      </x:c>
      <x:c r="AK4326" s="25" t="n">
        <x:f>AJ4326/(1+B4326)^(1-Inputs!$C$8)+T4326/(1+B4326)^(2-Inputs!$C$8)+U4326/(1+B4326)^(3-Inputs!$C$8)+V4326/(1+B4326)^(4-Inputs!$C$8)+W4326/(1+B4326)^(5-Inputs!$C$8)+X4326/(1+B4326)^(6-Inputs!$C$8)+Y4326/(1+B4326)^(7-Inputs!$C$8)+Z4326/(1+B4326)^(8-Inputs!$C$8)+AA4326/(1+B4326)^(9-Inputs!$C$8)+AB4326/(1+B4326)^(10-Inputs!$C$8)+AE4326/(1+B4326)^(10-Inputs!$C$8)</x:f>
        <x:v>351499.68930887815</x:v>
      </x:c>
      <x:c r="AL4326" s="25" t="n">
        <x:f>(AK4326+AI4326)/Inputs!$C$13</x:f>
        <x:v>300.6199721940105</x:v>
      </x:c>
      <x:c r="AM4326" s="26" t="n">
        <x:f>IF(AL4326&gt;=Inputs!$C$7,1,0)</x:f>
        <x:v>1</x:v>
      </x:c>
      <x:c r="AN4326" s="26" t="n">
        <x:f>IF(Inputs!$C$7&lt;=(1-Inputs!$C$16)*AL4326,1,0)</x:f>
        <x:v>0</x:v>
      </x:c>
    </x:row>
    <x:row r="4327" ht="20" customHeight="1">
      <x:c r="A4327" s="16" t="n">
        <x:v>4322</x:v>
      </x:c>
      <x:c r="B4327" s="19" t="n">
        <x:v>0.08253058109151572</x:v>
      </x:c>
      <x:c r="C4327" s="24" t="n">
        <x:v>0.4339805245530499</x:v>
      </x:c>
      <x:c r="D4327" s="19" t="n">
        <x:v>0.022783202517764778</x:v>
      </x:c>
      <x:c r="E4327" s="19" t="n">
        <x:v>0.04508983154541937</x:v>
      </x:c>
      <x:c r="F4327" s="19" t="n">
        <x:v>-0.11410237818512203</x:v>
      </x:c>
      <x:c r="G4327" s="19" t="n">
        <x:v>-0.08247557047758221</x:v>
      </x:c>
      <x:c r="H4327" s="19" t="n">
        <x:v>0.9764887189489002</x:v>
      </x:c>
      <x:c r="I4327" s="19" t="n">
        <x:v>0.054265538596854415</x:v>
      </x:c>
      <x:c r="J4327" s="19" t="n">
        <x:v>0.05493391168894391</x:v>
      </x:c>
      <x:c r="K4327" s="19" t="n">
        <x:v>0.06146468486737035</x:v>
      </x:c>
      <x:c r="L4327" s="19" t="n">
        <x:v>0.0656315975142013</x:v>
      </x:c>
      <x:c r="M4327" s="19" t="n">
        <x:v>0.05716607071103795</x:v>
      </x:c>
      <x:c r="N4327" s="19" t="n">
        <x:v>0.055149764742187704</x:v>
      </x:c>
      <x:c r="O4327" s="19" t="n">
        <x:v>0.062487124328566776</x:v>
      </x:c>
      <x:c r="P4327" s="19" t="n">
        <x:v>0.06028825080334514</x:v>
      </x:c>
      <x:c r="Q4327" s="19" t="n">
        <x:v>0.06479352017023189</x:v>
      </x:c>
      <x:c r="R4327" s="19" t="n">
        <x:v>0.06545942720298967</x:v>
      </x:c>
      <x:c r="S4327" s="21" t="n">
        <x:v>10534.774916535134</x:v>
      </x:c>
      <x:c r="T4327" s="21" t="n">
        <x:v>16283.020974624085</x:v>
      </x:c>
      <x:c r="U4327" s="21" t="n">
        <x:v>19396.061724313004</x:v>
      </x:c>
      <x:c r="V4327" s="21" t="n">
        <x:v>22642.98915206378</x:v>
      </x:c>
      <x:c r="W4327" s="21" t="n">
        <x:v>26210.94542853731</x:v>
      </x:c>
      <x:c r="X4327" s="21" t="n">
        <x:v>27607.800881747193</x:v>
      </x:c>
      <x:c r="Y4327" s="21" t="n">
        <x:v>28673.543585325064</x:v>
      </x:c>
      <x:c r="Z4327" s="21" t="n">
        <x:v>29543.02347474863</x:v>
      </x:c>
      <x:c r="AA4327" s="21" t="n">
        <x:v>30162.829207518273</x:v>
      </x:c>
      <x:c r="AB4327" s="21" t="n">
        <x:v>30524.18563602624</x:v>
      </x:c>
      <x:c r="AC4327" s="21" t="n">
        <x:v>39814.155177425535</x:v>
      </x:c>
      <x:c r="AD4327" s="25" t="n">
        <x:f>AC4327*(1+Inputs!$C$14)*(1-Inputs!$C$14/Inputs!$C$15)</x:f>
        <x:v>31592.532133287157</x:v>
      </x:c>
      <x:c r="AE4327" s="25" t="n">
        <x:f>AD4327/(B4327-Inputs!$C$14)</x:f>
        <x:v>664678.0116670291</x:v>
      </x:c>
      <x:c r="AF4327" s="25" t="n">
        <x:f>S4327/(1+B4327)^1+T4327/(1+B4327)^2+U4327/(1+B4327)^3+V4327/(1+B4327)^4+W4327/(1+B4327)^5+X4327/(1+B4327)^6+Y4327/(1+B4327)^7+Z4327/(1+B4327)^8+AA4327/(1+B4327)^9+AB4327/(1+B4327)^10+AE4327/(1+B4327)^10</x:f>
        <x:v>451653.0629774156</x:v>
      </x:c>
      <x:c r="AG4327" s="25" t="n">
        <x:f>(AF4327+Inputs!$C$12)/Inputs!$C$13</x:f>
        <x:v>386.1944383630775</x:v>
      </x:c>
      <x:c r="AH4327" s="25" t="n">
        <x:f>(S4327+Inputs!$C$11)*Inputs!$C$8-Inputs!$C$11</x:f>
        <x:v>3060.31372802057</x:v>
      </x:c>
      <x:c r="AI4327" s="25" t="n">
        <x:f>Inputs!$C$12+AH4327-Inputs!$C$10*Inputs!$C$13</x:f>
        <x:v>25378.229143220567</x:v>
      </x:c>
      <x:c r="AJ4327" s="25" t="n">
        <x:f>(S4327+Inputs!$C$11)*(1-Inputs!$C$8)</x:f>
        <x:v>7474.461188514565</x:v>
      </x:c>
      <x:c r="AK4327" s="25" t="n">
        <x:f>AJ4327/(1+B4327)^(1-Inputs!$C$8)+T4327/(1+B4327)^(2-Inputs!$C$8)+U4327/(1+B4327)^(3-Inputs!$C$8)+V4327/(1+B4327)^(4-Inputs!$C$8)+W4327/(1+B4327)^(5-Inputs!$C$8)+X4327/(1+B4327)^(6-Inputs!$C$8)+Y4327/(1+B4327)^(7-Inputs!$C$8)+Z4327/(1+B4327)^(8-Inputs!$C$8)+AA4327/(1+B4327)^(9-Inputs!$C$8)+AB4327/(1+B4327)^(10-Inputs!$C$8)+AE4327/(1+B4327)^(10-Inputs!$C$8)</x:f>
        <x:v>465814.55431186926</x:v>
      </x:c>
      <x:c r="AL4327" s="25" t="n">
        <x:f>(AK4327+AI4327)/Inputs!$C$13</x:f>
        <x:v>391.93618878688847</x:v>
      </x:c>
      <x:c r="AM4327" s="26" t="n">
        <x:f>IF(AL4327&gt;=Inputs!$C$7,1,0)</x:f>
        <x:v>1</x:v>
      </x:c>
      <x:c r="AN4327" s="26" t="n">
        <x:f>IF(Inputs!$C$7&lt;=(1-Inputs!$C$16)*AL4327,1,0)</x:f>
        <x:v>1</x:v>
      </x:c>
    </x:row>
    <x:row r="4328" ht="20" customHeight="1">
      <x:c r="A4328" s="16" t="n">
        <x:v>4323</x:v>
      </x:c>
      <x:c r="B4328" s="19" t="n">
        <x:v>0.07843634357526354</x:v>
      </x:c>
      <x:c r="C4328" s="24" t="n">
        <x:v>0.7982957334626519</x:v>
      </x:c>
      <x:c r="D4328" s="19" t="n">
        <x:v>0.03027574318517026</x:v>
      </x:c>
      <x:c r="E4328" s="19" t="n">
        <x:v>0.0350463432511927</x:v>
      </x:c>
      <x:c r="F4328" s="19" t="n">
        <x:v>-0.17906824488471673</x:v>
      </x:c>
      <x:c r="G4328" s="19" t="n">
        <x:v>-0.09241462780416725</x:v>
      </x:c>
      <x:c r="H4328" s="19" t="n">
        <x:v>0.7959426132173633</x:v>
      </x:c>
      <x:c r="I4328" s="19" t="n">
        <x:v>0.05765650123170531</x:v>
      </x:c>
      <x:c r="J4328" s="19" t="n">
        <x:v>0.05940926627220165</x:v>
      </x:c>
      <x:c r="K4328" s="19" t="n">
        <x:v>0.05753106181357566</x:v>
      </x:c>
      <x:c r="L4328" s="19" t="n">
        <x:v>0.06478016963896721</x:v>
      </x:c>
      <x:c r="M4328" s="19" t="n">
        <x:v>0.06442880137334783</x:v>
      </x:c>
      <x:c r="N4328" s="19" t="n">
        <x:v>0.06430780609492218</x:v>
      </x:c>
      <x:c r="O4328" s="19" t="n">
        <x:v>0.056274036818973625</x:v>
      </x:c>
      <x:c r="P4328" s="19" t="n">
        <x:v>0.061503333961637735</x:v>
      </x:c>
      <x:c r="Q4328" s="19" t="n">
        <x:v>0.06664974344401457</x:v>
      </x:c>
      <x:c r="R4328" s="19" t="n">
        <x:v>0.05899366803048793</x:v>
      </x:c>
      <x:c r="S4328" s="21" t="n">
        <x:v>9330.861480511508</x:v>
      </x:c>
      <x:c r="T4328" s="21" t="n">
        <x:v>15121.20957196556</x:v>
      </x:c>
      <x:c r="U4328" s="21" t="n">
        <x:v>18805.73353412537</x:v>
      </x:c>
      <x:c r="V4328" s="21" t="n">
        <x:v>22756.821075096348</x:v>
      </x:c>
      <x:c r="W4328" s="21" t="n">
        <x:v>27180.220528147078</x:v>
      </x:c>
      <x:c r="X4328" s="21" t="n">
        <x:v>28707.6159324783</x:v>
      </x:c>
      <x:c r="Y4328" s="21" t="n">
        <x:v>29840.82884533061</x:v>
      </x:c>
      <x:c r="Z4328" s="21" t="n">
        <x:v>30716.812452399605</x:v>
      </x:c>
      <x:c r="AA4328" s="21" t="n">
        <x:v>31341.533476545963</x:v>
      </x:c>
      <x:c r="AB4328" s="21" t="n">
        <x:v>31683.70384766074</x:v>
      </x:c>
      <x:c r="AC4328" s="21" t="n">
        <x:v>41326.570236079235</x:v>
      </x:c>
      <x:c r="AD4328" s="25" t="n">
        <x:f>AC4328*(1+Inputs!$C$14)*(1-Inputs!$C$14/Inputs!$C$15)</x:f>
        <x:v>32792.63348232887</x:v>
      </x:c>
      <x:c r="AE4328" s="25" t="n">
        <x:f>AD4328/(B4328-Inputs!$C$14)</x:f>
        <x:v>754958.4238256158</x:v>
      </x:c>
      <x:c r="AF4328" s="25" t="n">
        <x:f>S4328/(1+B4328)^1+T4328/(1+B4328)^2+U4328/(1+B4328)^3+V4328/(1+B4328)^4+W4328/(1+B4328)^5+X4328/(1+B4328)^6+Y4328/(1+B4328)^7+Z4328/(1+B4328)^8+AA4328/(1+B4328)^9+AB4328/(1+B4328)^10+AE4328/(1+B4328)^10</x:f>
        <x:v>510300.8313726078</x:v>
      </x:c>
      <x:c r="AG4328" s="25" t="n">
        <x:f>(AF4328+Inputs!$C$12)/Inputs!$C$13</x:f>
        <x:v>432.9911006918297</x:v>
      </x:c>
      <x:c r="AH4328" s="25" t="n">
        <x:f>(S4328+Inputs!$C$11)*Inputs!$C$8-Inputs!$C$11</x:f>
        <x:v>2496.28852922594</x:v>
      </x:c>
      <x:c r="AI4328" s="25" t="n">
        <x:f>Inputs!$C$12+AH4328-Inputs!$C$10*Inputs!$C$13</x:f>
        <x:v>24814.203944425935</x:v>
      </x:c>
      <x:c r="AJ4328" s="25" t="n">
        <x:f>(S4328+Inputs!$C$11)*(1-Inputs!$C$8)</x:f>
        <x:v>6834.57295128557</x:v>
      </x:c>
      <x:c r="AK4328" s="25" t="n">
        <x:f>AJ4328/(1+B4328)^(1-Inputs!$C$8)+T4328/(1+B4328)^(2-Inputs!$C$8)+U4328/(1+B4328)^(3-Inputs!$C$8)+V4328/(1+B4328)^(4-Inputs!$C$8)+W4328/(1+B4328)^(5-Inputs!$C$8)+X4328/(1+B4328)^(6-Inputs!$C$8)+Y4328/(1+B4328)^(7-Inputs!$C$8)+Z4328/(1+B4328)^(8-Inputs!$C$8)+AA4328/(1+B4328)^(9-Inputs!$C$8)+AB4328/(1+B4328)^(10-Inputs!$C$8)+AE4328/(1+B4328)^(10-Inputs!$C$8)</x:f>
        <x:v>526278.7520198113</x:v>
      </x:c>
      <x:c r="AL4328" s="25" t="n">
        <x:f>(AK4328+AI4328)/Inputs!$C$13</x:f>
        <x:v>439.7321786949098</x:v>
      </x:c>
      <x:c r="AM4328" s="26" t="n">
        <x:f>IF(AL4328&gt;=Inputs!$C$7,1,0)</x:f>
        <x:v>1</x:v>
      </x:c>
      <x:c r="AN4328" s="26" t="n">
        <x:f>IF(Inputs!$C$7&lt;=(1-Inputs!$C$16)*AL4328,1,0)</x:f>
        <x:v>1</x:v>
      </x:c>
    </x:row>
    <x:row r="4329" ht="20" customHeight="1">
      <x:c r="A4329" s="16" t="n">
        <x:v>4324</x:v>
      </x:c>
      <x:c r="B4329" s="19" t="n">
        <x:v>0.07878842817736892</x:v>
      </x:c>
      <x:c r="C4329" s="24" t="n">
        <x:v>0.5735549229546848</x:v>
      </x:c>
      <x:c r="D4329" s="19" t="n">
        <x:v>0.025848528253244754</x:v>
      </x:c>
      <x:c r="E4329" s="19" t="n">
        <x:v>0.04330346986296235</x:v>
      </x:c>
      <x:c r="F4329" s="19" t="n">
        <x:v>-0.20143562717275815</x:v>
      </x:c>
      <x:c r="G4329" s="19" t="n">
        <x:v>-0.0995759784954697</x:v>
      </x:c>
      <x:c r="H4329" s="19" t="n">
        <x:v>0.7829170106289496</x:v>
      </x:c>
      <x:c r="I4329" s="19" t="n">
        <x:v>0.05495076822604801</x:v>
      </x:c>
      <x:c r="J4329" s="19" t="n">
        <x:v>0.053458941511736385</x:v>
      </x:c>
      <x:c r="K4329" s="19" t="n">
        <x:v>0.0540550074891155</x:v>
      </x:c>
      <x:c r="L4329" s="19" t="n">
        <x:v>0.053976690059040495</x:v>
      </x:c>
      <x:c r="M4329" s="19" t="n">
        <x:v>0.0578718640698196</x:v>
      </x:c>
      <x:c r="N4329" s="19" t="n">
        <x:v>0.05326441477351296</x:v>
      </x:c>
      <x:c r="O4329" s="19" t="n">
        <x:v>0.04994974113326066</x:v>
      </x:c>
      <x:c r="P4329" s="19" t="n">
        <x:v>0.06208745992131412</x:v>
      </x:c>
      <x:c r="Q4329" s="19" t="n">
        <x:v>0.06087075266914667</x:v>
      </x:c>
      <x:c r="R4329" s="19" t="n">
        <x:v>0.04906161592837293</x:v>
      </x:c>
      <x:c r="S4329" s="21" t="n">
        <x:v>8909.67875009174</x:v>
      </x:c>
      <x:c r="T4329" s="21" t="n">
        <x:v>14425.590996560442</x:v>
      </x:c>
      <x:c r="U4329" s="21" t="n">
        <x:v>17972.297664888087</x:v>
      </x:c>
      <x:c r="V4329" s="21" t="n">
        <x:v>21766.91173549206</x:v>
      </x:c>
      <x:c r="W4329" s="21" t="n">
        <x:v>25962.187908896554</x:v>
      </x:c>
      <x:c r="X4329" s="21" t="n">
        <x:v>27476.70440924024</x:v>
      </x:c>
      <x:c r="Y4329" s="21" t="n">
        <x:v>28578.097281603637</x:v>
      </x:c>
      <x:c r="Z4329" s="21" t="n">
        <x:v>29457.4631899905</x:v>
      </x:c>
      <x:c r="AA4329" s="21" t="n">
        <x:v>30112.233309284715</x:v>
      </x:c>
      <x:c r="AB4329" s="21" t="n">
        <x:v>30488.370520130473</x:v>
      </x:c>
      <x:c r="AC4329" s="21" t="n">
        <x:v>39767.43980886583</x:v>
      </x:c>
      <x:c r="AD4329" s="25" t="n">
        <x:f>AC4329*(1+Inputs!$C$14)*(1-Inputs!$C$14/Inputs!$C$15)</x:f>
        <x:v>31555.46348833503</x:v>
      </x:c>
      <x:c r="AE4329" s="25" t="n">
        <x:f>AD4329/(B4329-Inputs!$C$14)</x:f>
        <x:v>720634.761323627</x:v>
      </x:c>
      <x:c r="AF4329" s="25" t="n">
        <x:f>S4329/(1+B4329)^1+T4329/(1+B4329)^2+U4329/(1+B4329)^3+V4329/(1+B4329)^4+W4329/(1+B4329)^5+X4329/(1+B4329)^6+Y4329/(1+B4329)^7+Z4329/(1+B4329)^8+AA4329/(1+B4329)^9+AB4329/(1+B4329)^10+AE4329/(1+B4329)^10</x:f>
        <x:v>486165.8653386821</x:v>
      </x:c>
      <x:c r="AG4329" s="25" t="n">
        <x:f>(AF4329+Inputs!$C$12)/Inputs!$C$13</x:f>
        <x:v>413.733149593078</x:v>
      </x:c>
      <x:c r="AH4329" s="25" t="n">
        <x:f>(S4329+Inputs!$C$11)*Inputs!$C$8-Inputs!$C$11</x:f>
        <x:v>2298.9673048375007</x:v>
      </x:c>
      <x:c r="AI4329" s="25" t="n">
        <x:f>Inputs!$C$12+AH4329-Inputs!$C$10*Inputs!$C$13</x:f>
        <x:v>24616.882720037494</x:v>
      </x:c>
      <x:c r="AJ4329" s="25" t="n">
        <x:f>(S4329+Inputs!$C$11)*(1-Inputs!$C$8)</x:f>
        <x:v>6610.71144525424</x:v>
      </x:c>
      <x:c r="AK4329" s="25" t="n">
        <x:f>AJ4329/(1+B4329)^(1-Inputs!$C$8)+T4329/(1+B4329)^(2-Inputs!$C$8)+U4329/(1+B4329)^(3-Inputs!$C$8)+V4329/(1+B4329)^(4-Inputs!$C$8)+W4329/(1+B4329)^(5-Inputs!$C$8)+X4329/(1+B4329)^(6-Inputs!$C$8)+Y4329/(1+B4329)^(7-Inputs!$C$8)+Z4329/(1+B4329)^(8-Inputs!$C$8)+AA4329/(1+B4329)^(9-Inputs!$C$8)+AB4329/(1+B4329)^(10-Inputs!$C$8)+AE4329/(1+B4329)^(10-Inputs!$C$8)</x:f>
        <x:v>501541.65533012385</x:v>
      </x:c>
      <x:c r="AL4329" s="25" t="n">
        <x:f>(AK4329+AI4329)/Inputs!$C$13</x:f>
        <x:v>419.83632302268177</x:v>
      </x:c>
      <x:c r="AM4329" s="26" t="n">
        <x:f>IF(AL4329&gt;=Inputs!$C$7,1,0)</x:f>
        <x:v>1</x:v>
      </x:c>
      <x:c r="AN4329" s="26" t="n">
        <x:f>IF(Inputs!$C$7&lt;=(1-Inputs!$C$16)*AL4329,1,0)</x:f>
        <x:v>1</x:v>
      </x:c>
    </x:row>
    <x:row r="4330" ht="20" customHeight="1">
      <x:c r="A4330" s="16" t="n">
        <x:v>4325</x:v>
      </x:c>
      <x:c r="B4330" s="19" t="n">
        <x:v>0.08537730589298767</x:v>
      </x:c>
      <x:c r="C4330" s="24" t="n">
        <x:v>0.46233900974820585</x:v>
      </x:c>
      <x:c r="D4330" s="19" t="n">
        <x:v>0.035317805419403214</x:v>
      </x:c>
      <x:c r="E4330" s="19" t="n">
        <x:v>0.03555904989295556</x:v>
      </x:c>
      <x:c r="F4330" s="19" t="n">
        <x:v>-0.16853830563779754</x:v>
      </x:c>
      <x:c r="G4330" s="19" t="n">
        <x:v>-0.09225998848611254</x:v>
      </x:c>
      <x:c r="H4330" s="19" t="n">
        <x:v>0.6267399098360045</x:v>
      </x:c>
      <x:c r="I4330" s="19" t="n">
        <x:v>0.06055877946216356</x:v>
      </x:c>
      <x:c r="J4330" s="19" t="n">
        <x:v>0.053946979818664434</x:v>
      </x:c>
      <x:c r="K4330" s="19" t="n">
        <x:v>0.06273604483565919</x:v>
      </x:c>
      <x:c r="L4330" s="19" t="n">
        <x:v>0.07581346829121116</x:v>
      </x:c>
      <x:c r="M4330" s="19" t="n">
        <x:v>0.05836286442270762</x:v>
      </x:c>
      <x:c r="N4330" s="19" t="n">
        <x:v>0.06197860193611518</x:v>
      </x:c>
      <x:c r="O4330" s="19" t="n">
        <x:v>0.058318263239303864</x:v>
      </x:c>
      <x:c r="P4330" s="19" t="n">
        <x:v>0.06597951101130434</x:v>
      </x:c>
      <x:c r="Q4330" s="19" t="n">
        <x:v>0.062623473028126</x:v>
      </x:c>
      <x:c r="R4330" s="19" t="n">
        <x:v>0.06814294237539911</x:v>
      </x:c>
      <x:c r="S4330" s="21" t="n">
        <x:v>9507.138160494436</x:v>
      </x:c>
      <x:c r="T4330" s="21" t="n">
        <x:v>15026.808877834605</x:v>
      </x:c>
      <x:c r="U4330" s="21" t="n">
        <x:v>18220.47120455617</x:v>
      </x:c>
      <x:c r="V4330" s="21" t="n">
        <x:v>21586.827967415655</x:v>
      </x:c>
      <x:c r="W4330" s="21" t="n">
        <x:v>25357.933911578282</x:v>
      </x:c>
      <x:c r="X4330" s="21" t="n">
        <x:v>26816.76756376907</x:v>
      </x:c>
      <x:c r="Y4330" s="21" t="n">
        <x:v>27958.734202445583</x:v>
      </x:c>
      <x:c r="Z4330" s="21" t="n">
        <x:v>28869.998039222104</x:v>
      </x:c>
      <x:c r="AA4330" s="21" t="n">
        <x:v>29543.65450859625</x:v>
      </x:c>
      <x:c r="AB4330" s="21" t="n">
        <x:v>29934.793587915763</x:v>
      </x:c>
      <x:c r="AC4330" s="21" t="n">
        <x:v>39045.3829407597</x:v>
      </x:c>
      <x:c r="AD4330" s="25" t="n">
        <x:f>AC4330*(1+Inputs!$C$14)*(1-Inputs!$C$14/Inputs!$C$15)</x:f>
        <x:v>30982.511363492817</x:v>
      </x:c>
      <x:c r="AE4330" s="25" t="n">
        <x:f>AD4330/(B4330-Inputs!$C$14)</x:f>
        <x:v>615009.2946476018</x:v>
      </x:c>
      <x:c r="AF4330" s="25" t="n">
        <x:f>S4330/(1+B4330)^1+T4330/(1+B4330)^2+U4330/(1+B4330)^3+V4330/(1+B4330)^4+W4330/(1+B4330)^5+X4330/(1+B4330)^6+Y4330/(1+B4330)^7+Z4330/(1+B4330)^8+AA4330/(1+B4330)^9+AB4330/(1+B4330)^10+AE4330/(1+B4330)^10</x:f>
        <x:v>413696.416180945</x:v>
      </x:c>
      <x:c r="AG4330" s="25" t="n">
        <x:f>(AF4330+Inputs!$C$12)/Inputs!$C$13</x:f>
        <x:v>355.90778923949784</x:v>
      </x:c>
      <x:c r="AH4330" s="25" t="n">
        <x:f>(S4330+Inputs!$C$11)*Inputs!$C$8-Inputs!$C$11</x:f>
        <x:v>2578.872946423421</x:v>
      </x:c>
      <x:c r="AI4330" s="25" t="n">
        <x:f>Inputs!$C$12+AH4330-Inputs!$C$10*Inputs!$C$13</x:f>
        <x:v>24896.788361623418</x:v>
      </x:c>
      <x:c r="AJ4330" s="25" t="n">
        <x:f>(S4330+Inputs!$C$11)*(1-Inputs!$C$8)</x:f>
        <x:v>6928.265214071016</x:v>
      </x:c>
      <x:c r="AK4330" s="25" t="n">
        <x:f>AJ4330/(1+B4330)^(1-Inputs!$C$8)+T4330/(1+B4330)^(2-Inputs!$C$8)+U4330/(1+B4330)^(3-Inputs!$C$8)+V4330/(1+B4330)^(4-Inputs!$C$8)+W4330/(1+B4330)^(5-Inputs!$C$8)+X4330/(1+B4330)^(6-Inputs!$C$8)+Y4330/(1+B4330)^(7-Inputs!$C$8)+Z4330/(1+B4330)^(8-Inputs!$C$8)+AA4330/(1+B4330)^(9-Inputs!$C$8)+AB4330/(1+B4330)^(10-Inputs!$C$8)+AE4330/(1+B4330)^(10-Inputs!$C$8)</x:f>
        <x:v>427414.82526064117</x:v>
      </x:c>
      <x:c r="AL4330" s="25" t="n">
        <x:f>(AK4330+AI4330)/Inputs!$C$13</x:f>
        <x:v>360.9118373852629</x:v>
      </x:c>
      <x:c r="AM4330" s="26" t="n">
        <x:f>IF(AL4330&gt;=Inputs!$C$7,1,0)</x:f>
        <x:v>1</x:v>
      </x:c>
      <x:c r="AN4330" s="26" t="n">
        <x:f>IF(Inputs!$C$7&lt;=(1-Inputs!$C$16)*AL4330,1,0)</x:f>
        <x:v>1</x:v>
      </x:c>
    </x:row>
    <x:row r="4331" ht="20" customHeight="1">
      <x:c r="A4331" s="16" t="n">
        <x:v>4326</x:v>
      </x:c>
      <x:c r="B4331" s="19" t="n">
        <x:v>0.07766921654095121</x:v>
      </x:c>
      <x:c r="C4331" s="24" t="n">
        <x:v>0.6636027004148275</x:v>
      </x:c>
      <x:c r="D4331" s="19" t="n">
        <x:v>0.04219286998444574</x:v>
      </x:c>
      <x:c r="E4331" s="19" t="n">
        <x:v>0.04447870879143892</x:v>
      </x:c>
      <x:c r="F4331" s="19" t="n">
        <x:v>-0.2274258540262497</x:v>
      </x:c>
      <x:c r="G4331" s="19" t="n">
        <x:v>-0.0746427704176807</x:v>
      </x:c>
      <x:c r="H4331" s="19" t="n">
        <x:v>0.7635423247203619</x:v>
      </x:c>
      <x:c r="I4331" s="19" t="n">
        <x:v>0.06493705118264984</x:v>
      </x:c>
      <x:c r="J4331" s="19" t="n">
        <x:v>0.05775893619650674</x:v>
      </x:c>
      <x:c r="K4331" s="19" t="n">
        <x:v>0.06469181958592457</x:v>
      </x:c>
      <x:c r="L4331" s="19" t="n">
        <x:v>0.0665936389299452</x:v>
      </x:c>
      <x:c r="M4331" s="19" t="n">
        <x:v>0.05292155907197071</x:v>
      </x:c>
      <x:c r="N4331" s="19" t="n">
        <x:v>0.05628946704471332</x:v>
      </x:c>
      <x:c r="O4331" s="19" t="n">
        <x:v>0.06184312737972164</x:v>
      </x:c>
      <x:c r="P4331" s="19" t="n">
        <x:v>0.07184829336465214</x:v>
      </x:c>
      <x:c r="Q4331" s="19" t="n">
        <x:v>0.06575787364444181</x:v>
      </x:c>
      <x:c r="R4331" s="19" t="n">
        <x:v>0.06571879861514504</x:v>
      </x:c>
      <x:c r="S4331" s="21" t="n">
        <x:v>8601.775722392205</x:v>
      </x:c>
      <x:c r="T4331" s="21" t="n">
        <x:v>14204.351562570208</x:v>
      </x:c>
      <x:c r="U4331" s="21" t="n">
        <x:v>18175.41225557194</x:v>
      </x:c>
      <x:c r="V4331" s="21" t="n">
        <x:v>22672.867098818486</x:v>
      </x:c>
      <x:c r="W4331" s="21" t="n">
        <x:v>27740.532776555086</x:v>
      </x:c>
      <x:c r="X4331" s="21" t="n">
        <x:v>29637.95682947628</x:v>
      </x:c>
      <x:c r="Y4331" s="21" t="n">
        <x:v>31053.754428917713</x:v>
      </x:c>
      <x:c r="Z4331" s="21" t="n">
        <x:v>32176.76516745575</x:v>
      </x:c>
      <x:c r="AA4331" s="21" t="n">
        <x:v>32951.573665705975</x:v>
      </x:c>
      <x:c r="AB4331" s="21" t="n">
        <x:v>33312.85662717697</x:v>
      </x:c>
      <x:c r="AC4331" s="21" t="n">
        <x:v>43451.55212240475</x:v>
      </x:c>
      <x:c r="AD4331" s="25" t="n">
        <x:f>AC4331*(1+Inputs!$C$14)*(1-Inputs!$C$14/Inputs!$C$15)</x:f>
        <x:v>34478.80660912816</x:v>
      </x:c>
      <x:c r="AE4331" s="25" t="n">
        <x:f>AD4331/(B4331-Inputs!$C$14)</x:f>
        <x:v>808048.7387444198</x:v>
      </x:c>
      <x:c r="AF4331" s="25" t="n">
        <x:f>S4331/(1+B4331)^1+T4331/(1+B4331)^2+U4331/(1+B4331)^3+V4331/(1+B4331)^4+W4331/(1+B4331)^5+X4331/(1+B4331)^6+Y4331/(1+B4331)^7+Z4331/(1+B4331)^8+AA4331/(1+B4331)^9+AB4331/(1+B4331)^10+AE4331/(1+B4331)^10</x:f>
        <x:v>540664.7850545717</x:v>
      </x:c>
      <x:c r="AG4331" s="25" t="n">
        <x:f>(AF4331+Inputs!$C$12)/Inputs!$C$13</x:f>
        <x:v>457.2193318130197</x:v>
      </x:c>
      <x:c r="AH4331" s="25" t="n">
        <x:f>(S4331+Inputs!$C$11)*Inputs!$C$8-Inputs!$C$11</x:f>
        <x:v>2154.7168452851156</x:v>
      </x:c>
      <x:c r="AI4331" s="25" t="n">
        <x:f>Inputs!$C$12+AH4331-Inputs!$C$10*Inputs!$C$13</x:f>
        <x:v>24472.632260485116</x:v>
      </x:c>
      <x:c r="AJ4331" s="25" t="n">
        <x:f>(S4331+Inputs!$C$11)*(1-Inputs!$C$8)</x:f>
        <x:v>6447.058877107091</x:v>
      </x:c>
      <x:c r="AK4331" s="25" t="n">
        <x:f>AJ4331/(1+B4331)^(1-Inputs!$C$8)+T4331/(1+B4331)^(2-Inputs!$C$8)+U4331/(1+B4331)^(3-Inputs!$C$8)+V4331/(1+B4331)^(4-Inputs!$C$8)+W4331/(1+B4331)^(5-Inputs!$C$8)+X4331/(1+B4331)^(6-Inputs!$C$8)+Y4331/(1+B4331)^(7-Inputs!$C$8)+Z4331/(1+B4331)^(8-Inputs!$C$8)+AA4331/(1+B4331)^(9-Inputs!$C$8)+AB4331/(1+B4331)^(10-Inputs!$C$8)+AE4331/(1+B4331)^(10-Inputs!$C$8)</x:f>
        <x:v>557876.764420672</x:v>
      </x:c>
      <x:c r="AL4331" s="25" t="n">
        <x:f>(AK4331+AI4331)/Inputs!$C$13</x:f>
        <x:v>464.6725496903093</x:v>
      </x:c>
      <x:c r="AM4331" s="26" t="n">
        <x:f>IF(AL4331&gt;=Inputs!$C$7,1,0)</x:f>
        <x:v>1</x:v>
      </x:c>
      <x:c r="AN4331" s="26" t="n">
        <x:f>IF(Inputs!$C$7&lt;=(1-Inputs!$C$16)*AL4331,1,0)</x:f>
        <x:v>1</x:v>
      </x:c>
    </x:row>
    <x:row r="4332" ht="20" customHeight="1">
      <x:c r="A4332" s="16" t="n">
        <x:v>4327</x:v>
      </x:c>
      <x:c r="B4332" s="19" t="n">
        <x:v>0.08369643128267559</x:v>
      </x:c>
      <x:c r="C4332" s="24" t="n">
        <x:v>0.42596134263632734</x:v>
      </x:c>
      <x:c r="D4332" s="19" t="n">
        <x:v>0.03437608113885773</x:v>
      </x:c>
      <x:c r="E4332" s="19" t="n">
        <x:v>0.03809558729945451</x:v>
      </x:c>
      <x:c r="F4332" s="19" t="n">
        <x:v>-0.23936088896668822</x:v>
      </x:c>
      <x:c r="G4332" s="19" t="n">
        <x:v>-0.05640927201840043</x:v>
      </x:c>
      <x:c r="H4332" s="19" t="n">
        <x:v>0.872053193156745</x:v>
      </x:c>
      <x:c r="I4332" s="19" t="n">
        <x:v>0.0532107410098763</x:v>
      </x:c>
      <x:c r="J4332" s="19" t="n">
        <x:v>0.056112380416956285</x:v>
      </x:c>
      <x:c r="K4332" s="19" t="n">
        <x:v>0.05739593520879566</x:v>
      </x:c>
      <x:c r="L4332" s="19" t="n">
        <x:v>0.06443347571850495</x:v>
      </x:c>
      <x:c r="M4332" s="19" t="n">
        <x:v>0.05588789891267993</x:v>
      </x:c>
      <x:c r="N4332" s="19" t="n">
        <x:v>0.05783502114831095</x:v>
      </x:c>
      <x:c r="O4332" s="19" t="n">
        <x:v>0.04956530282336075</x:v>
      </x:c>
      <x:c r="P4332" s="19" t="n">
        <x:v>0.060149405959954265</x:v>
      </x:c>
      <x:c r="Q4332" s="19" t="n">
        <x:v>0.07317112433071657</x:v>
      </x:c>
      <x:c r="R4332" s="19" t="n">
        <x:v>0.05634198870452451</x:v>
      </x:c>
      <x:c r="S4332" s="21" t="n">
        <x:v>8469.336454474837</x:v>
      </x:c>
      <x:c r="T4332" s="21" t="n">
        <x:v>13682.335259159434</x:v>
      </x:c>
      <x:c r="U4332" s="21" t="n">
        <x:v>17243.46693268109</x:v>
      </x:c>
      <x:c r="V4332" s="21" t="n">
        <x:v>21252.68390577842</x:v>
      </x:c>
      <x:c r="W4332" s="21" t="n">
        <x:v>25681.95530383773</x:v>
      </x:c>
      <x:c r="X4332" s="21" t="n">
        <x:v>27300.15652682061</x:v>
      </x:c>
      <x:c r="Y4332" s="21" t="n">
        <x:v>28449.512943124013</x:v>
      </x:c>
      <x:c r="Z4332" s="21" t="n">
        <x:v>29354.850659761618</x:v>
      </x:c>
      <x:c r="AA4332" s="21" t="n">
        <x:v>30032.199404509378</x:v>
      </x:c>
      <x:c r="AB4332" s="21" t="n">
        <x:v>30438.694937440654</x:v>
      </x:c>
      <x:c r="AC4332" s="21" t="n">
        <x:v>39702.645570574765</x:v>
      </x:c>
      <x:c r="AD4332" s="25" t="n">
        <x:f>AC4332*(1+Inputs!$C$14)*(1-Inputs!$C$14/Inputs!$C$15)</x:f>
        <x:v>31504.04926025107</x:v>
      </x:c>
      <x:c r="AE4332" s="25" t="n">
        <x:f>AD4332/(B4332-Inputs!$C$14)</x:f>
        <x:v>646947.8035746546</x:v>
      </x:c>
      <x:c r="AF4332" s="25" t="n">
        <x:f>S4332/(1+B4332)^1+T4332/(1+B4332)^2+U4332/(1+B4332)^3+V4332/(1+B4332)^4+W4332/(1+B4332)^5+X4332/(1+B4332)^6+Y4332/(1+B4332)^7+Z4332/(1+B4332)^8+AA4332/(1+B4332)^9+AB4332/(1+B4332)^10+AE4332/(1+B4332)^10</x:f>
        <x:v>431890.9177966234</x:v>
      </x:c>
      <x:c r="AG4332" s="25" t="n">
        <x:f>(AF4332+Inputs!$C$12)/Inputs!$C$13</x:f>
        <x:v>370.42568091120614</x:v>
      </x:c>
      <x:c r="AH4332" s="25" t="n">
        <x:f>(S4332+Inputs!$C$11)*Inputs!$C$8-Inputs!$C$11</x:f>
        <x:v>2092.6699553841017</x:v>
      </x:c>
      <x:c r="AI4332" s="25" t="n">
        <x:f>Inputs!$C$12+AH4332-Inputs!$C$10*Inputs!$C$13</x:f>
        <x:v>24410.5853705841</x:v>
      </x:c>
      <x:c r="AJ4332" s="25" t="n">
        <x:f>(S4332+Inputs!$C$11)*(1-Inputs!$C$8)</x:f>
        <x:v>6376.666499090736</x:v>
      </x:c>
      <x:c r="AK4332" s="25" t="n">
        <x:f>AJ4332/(1+B4332)^(1-Inputs!$C$8)+T4332/(1+B4332)^(2-Inputs!$C$8)+U4332/(1+B4332)^(3-Inputs!$C$8)+V4332/(1+B4332)^(4-Inputs!$C$8)+W4332/(1+B4332)^(5-Inputs!$C$8)+X4332/(1+B4332)^(6-Inputs!$C$8)+Y4332/(1+B4332)^(7-Inputs!$C$8)+Z4332/(1+B4332)^(8-Inputs!$C$8)+AA4332/(1+B4332)^(9-Inputs!$C$8)+AB4332/(1+B4332)^(10-Inputs!$C$8)+AE4332/(1+B4332)^(10-Inputs!$C$8)</x:f>
        <x:v>446459.3414561052</x:v>
      </x:c>
      <x:c r="AL4332" s="25" t="n">
        <x:f>(AK4332+AI4332)/Inputs!$C$13</x:f>
        <x:v>375.72002429813244</x:v>
      </x:c>
      <x:c r="AM4332" s="26" t="n">
        <x:f>IF(AL4332&gt;=Inputs!$C$7,1,0)</x:f>
        <x:v>1</x:v>
      </x:c>
      <x:c r="AN4332" s="26" t="n">
        <x:f>IF(Inputs!$C$7&lt;=(1-Inputs!$C$16)*AL4332,1,0)</x:f>
        <x:v>1</x:v>
      </x:c>
    </x:row>
    <x:row r="4333" ht="20" customHeight="1">
      <x:c r="A4333" s="16" t="n">
        <x:v>4328</x:v>
      </x:c>
      <x:c r="B4333" s="19" t="n">
        <x:v>0.08959755031377173</x:v>
      </x:c>
      <x:c r="C4333" s="24" t="n">
        <x:v>0.3028911069658591</x:v>
      </x:c>
      <x:c r="D4333" s="19" t="n">
        <x:v>0.03354506426347399</x:v>
      </x:c>
      <x:c r="E4333" s="19" t="n">
        <x:v>0.05839216076388397</x:v>
      </x:c>
      <x:c r="F4333" s="19" t="n">
        <x:v>-0.19126862365239847</x:v>
      </x:c>
      <x:c r="G4333" s="19" t="n">
        <x:v>-0.028137891551879762</x:v>
      </x:c>
      <x:c r="H4333" s="19" t="n">
        <x:v>0.7925582440001051</x:v>
      </x:c>
      <x:c r="I4333" s="19" t="n">
        <x:v>0.053954942965089</x:v>
      </x:c>
      <x:c r="J4333" s="19" t="n">
        <x:v>0.06642207009894378</x:v>
      </x:c>
      <x:c r="K4333" s="19" t="n">
        <x:v>0.059596164548805744</x:v>
      </x:c>
      <x:c r="L4333" s="19" t="n">
        <x:v>0.053270251861107454</x:v>
      </x:c>
      <x:c r="M4333" s="19" t="n">
        <x:v>0.05338070531738254</x:v>
      </x:c>
      <x:c r="N4333" s="19" t="n">
        <x:v>0.04972964655460487</x:v>
      </x:c>
      <x:c r="O4333" s="19" t="n">
        <x:v>0.05665668649481745</x:v>
      </x:c>
      <x:c r="P4333" s="19" t="n">
        <x:v>0.06351192329353239</x:v>
      </x:c>
      <x:c r="Q4333" s="19" t="n">
        <x:v>0.05025357870953144</x:v>
      </x:c>
      <x:c r="R4333" s="19" t="n">
        <x:v>0.058258351180398904</x:v>
      </x:c>
      <x:c r="S4333" s="21" t="n">
        <x:v>9488.196386499554</x:v>
      </x:c>
      <x:c r="T4333" s="21" t="n">
        <x:v>14847.702037211035</x:v>
      </x:c>
      <x:c r="U4333" s="21" t="n">
        <x:v>18263.375852469686</x:v>
      </x:c>
      <x:c r="V4333" s="21" t="n">
        <x:v>22082.24688956265</x:v>
      </x:c>
      <x:c r="W4333" s="21" t="n">
        <x:v>26308.17399079508</x:v>
      </x:c>
      <x:c r="X4333" s="21" t="n">
        <x:v>28165.437173945</x:v>
      </x:c>
      <x:c r="Y4333" s="21" t="n">
        <x:v>29557.716220898837</x:v>
      </x:c>
      <x:c r="Z4333" s="21" t="n">
        <x:v>30677.718579258522</x:v>
      </x:c>
      <x:c r="AA4333" s="21" t="n">
        <x:v>31459.754634553603</x:v>
      </x:c>
      <x:c r="AB4333" s="21" t="n">
        <x:v>31844.31122096851</x:v>
      </x:c>
      <x:c r="AC4333" s="21" t="n">
        <x:v>41536.05811430675</x:v>
      </x:c>
      <x:c r="AD4333" s="25" t="n">
        <x:f>AC4333*(1+Inputs!$C$14)*(1-Inputs!$C$14/Inputs!$C$15)</x:f>
        <x:v>32958.8621137024</x:v>
      </x:c>
      <x:c r="AE4333" s="25" t="n">
        <x:f>AD4333/(B4333-Inputs!$C$14)</x:f>
        <x:v>603669.2475081402</x:v>
      </x:c>
      <x:c r="AF4333" s="25" t="n">
        <x:f>S4333/(1+B4333)^1+T4333/(1+B4333)^2+U4333/(1+B4333)^3+V4333/(1+B4333)^4+W4333/(1+B4333)^5+X4333/(1+B4333)^6+Y4333/(1+B4333)^7+Z4333/(1+B4333)^8+AA4333/(1+B4333)^9+AB4333/(1+B4333)^10+AE4333/(1+B4333)^10</x:f>
        <x:v>400587.51533353014</x:v>
      </x:c>
      <x:c r="AG4333" s="25" t="n">
        <x:f>(AF4333+Inputs!$C$12)/Inputs!$C$13</x:f>
        <x:v>345.4478378510004</x:v>
      </x:c>
      <x:c r="AH4333" s="25" t="n">
        <x:f>(S4333+Inputs!$C$11)*Inputs!$C$8-Inputs!$C$11</x:f>
        <x:v>2569.998855044997</x:v>
      </x:c>
      <x:c r="AI4333" s="25" t="n">
        <x:f>Inputs!$C$12+AH4333-Inputs!$C$10*Inputs!$C$13</x:f>
        <x:v>24887.914270244997</x:v>
      </x:c>
      <x:c r="AJ4333" s="25" t="n">
        <x:f>(S4333+Inputs!$C$11)*(1-Inputs!$C$8)</x:f>
        <x:v>6918.197531454558</x:v>
      </x:c>
      <x:c r="AK4333" s="25" t="n">
        <x:f>AJ4333/(1+B4333)^(1-Inputs!$C$8)+T4333/(1+B4333)^(2-Inputs!$C$8)+U4333/(1+B4333)^(3-Inputs!$C$8)+V4333/(1+B4333)^(4-Inputs!$C$8)+W4333/(1+B4333)^(5-Inputs!$C$8)+X4333/(1+B4333)^(6-Inputs!$C$8)+Y4333/(1+B4333)^(7-Inputs!$C$8)+Z4333/(1+B4333)^(8-Inputs!$C$8)+AA4333/(1+B4333)^(9-Inputs!$C$8)+AB4333/(1+B4333)^(10-Inputs!$C$8)+AE4333/(1+B4333)^(10-Inputs!$C$8)</x:f>
        <x:v>414564.0494702972</x:v>
      </x:c>
      <x:c r="AL4333" s="25" t="n">
        <x:f>(AK4333+AI4333)/Inputs!$C$13</x:f>
        <x:v>350.65077017592176</x:v>
      </x:c>
      <x:c r="AM4333" s="26" t="n">
        <x:f>IF(AL4333&gt;=Inputs!$C$7,1,0)</x:f>
        <x:v>1</x:v>
      </x:c>
      <x:c r="AN4333" s="26" t="n">
        <x:f>IF(Inputs!$C$7&lt;=(1-Inputs!$C$16)*AL4333,1,0)</x:f>
        <x:v>1</x:v>
      </x:c>
    </x:row>
    <x:row r="4334" ht="20" customHeight="1">
      <x:c r="A4334" s="16" t="n">
        <x:v>4329</x:v>
      </x:c>
      <x:c r="B4334" s="19" t="n">
        <x:v>0.0886766489072282</x:v>
      </x:c>
      <x:c r="C4334" s="24" t="n">
        <x:v>0.4306124083876455</x:v>
      </x:c>
      <x:c r="D4334" s="19" t="n">
        <x:v>0.02936487977883502</x:v>
      </x:c>
      <x:c r="E4334" s="19" t="n">
        <x:v>0.046422793995639894</x:v>
      </x:c>
      <x:c r="F4334" s="19" t="n">
        <x:v>-0.14570960363612245</x:v>
      </x:c>
      <x:c r="G4334" s="19" t="n">
        <x:v>-0.053624240494842185</x:v>
      </x:c>
      <x:c r="H4334" s="19" t="n">
        <x:v>0.5074748707947663</x:v>
      </x:c>
      <x:c r="I4334" s="19" t="n">
        <x:v>0.06553095808052944</x:v>
      </x:c>
      <x:c r="J4334" s="19" t="n">
        <x:v>0.06193198348528427</x:v>
      </x:c>
      <x:c r="K4334" s="19" t="n">
        <x:v>0.060678648648143964</x:v>
      </x:c>
      <x:c r="L4334" s="19" t="n">
        <x:v>0.07113452007680848</x:v>
      </x:c>
      <x:c r="M4334" s="19" t="n">
        <x:v>0.07209196376784235</x:v>
      </x:c>
      <x:c r="N4334" s="19" t="n">
        <x:v>0.07068881760168892</x:v>
      </x:c>
      <x:c r="O4334" s="19" t="n">
        <x:v>0.07208630494210752</x:v>
      </x:c>
      <x:c r="P4334" s="19" t="n">
        <x:v>0.06551273835498592</x:v>
      </x:c>
      <x:c r="Q4334" s="19" t="n">
        <x:v>0.06739160580581598</x:v>
      </x:c>
      <x:c r="R4334" s="19" t="n">
        <x:v>0.060560678938981025</x:v>
      </x:c>
      <x:c r="S4334" s="21" t="n">
        <x:v>10105.064858480313</x:v>
      </x:c>
      <x:c r="T4334" s="21" t="n">
        <x:v>15638.812633694639</x:v>
      </x:c>
      <x:c r="U4334" s="21" t="n">
        <x:v>18644.81597785755</x:v>
      </x:c>
      <x:c r="V4334" s="21" t="n">
        <x:v>21816.525154619874</x:v>
      </x:c>
      <x:c r="W4334" s="21" t="n">
        <x:v>25403.561647093196</x:v>
      </x:c>
      <x:c r="X4334" s="21" t="n">
        <x:v>26954.699075402837</x:v>
      </x:c>
      <x:c r="Y4334" s="21" t="n">
        <x:v>28193.945670529778</x:v>
      </x:c>
      <x:c r="Z4334" s="21" t="n">
        <x:v>29185.42363391038</x:v>
      </x:c>
      <x:c r="AA4334" s="21" t="n">
        <x:v>29881.07477716467</x:v>
      </x:c>
      <x:c r="AB4334" s="21" t="n">
        <x:v>30276.834318615125</x:v>
      </x:c>
      <x:c r="AC4334" s="21" t="n">
        <x:v>39491.52302428059</x:v>
      </x:c>
      <x:c r="AD4334" s="25" t="n">
        <x:f>AC4334*(1+Inputs!$C$14)*(1-Inputs!$C$14/Inputs!$C$15)</x:f>
        <x:v>31336.523519766648</x:v>
      </x:c>
      <x:c r="AE4334" s="25" t="n">
        <x:f>AD4334/(B4334-Inputs!$C$14)</x:f>
        <x:v>583801.7863955514</x:v>
      </x:c>
      <x:c r="AF4334" s="25" t="n">
        <x:f>S4334/(1+B4334)^1+T4334/(1+B4334)^2+U4334/(1+B4334)^3+V4334/(1+B4334)^4+W4334/(1+B4334)^5+X4334/(1+B4334)^6+Y4334/(1+B4334)^7+Z4334/(1+B4334)^8+AA4334/(1+B4334)^9+AB4334/(1+B4334)^10+AE4334/(1+B4334)^10</x:f>
        <x:v>392076.4056173831</x:v>
      </x:c>
      <x:c r="AG4334" s="25" t="n">
        <x:f>(AF4334+Inputs!$C$12)/Inputs!$C$13</x:f>
        <x:v>338.65659006224143</x:v>
      </x:c>
      <x:c r="AH4334" s="25" t="n">
        <x:f>(S4334+Inputs!$C$11)*Inputs!$C$8-Inputs!$C$11</x:f>
        <x:v>2858.997509041462</x:v>
      </x:c>
      <x:c r="AI4334" s="25" t="n">
        <x:f>Inputs!$C$12+AH4334-Inputs!$C$10*Inputs!$C$13</x:f>
        <x:v>25176.912924241456</x:v>
      </x:c>
      <x:c r="AJ4334" s="25" t="n">
        <x:f>(S4334+Inputs!$C$11)*(1-Inputs!$C$8)</x:f>
        <x:v>7246.067349438852</x:v>
      </x:c>
      <x:c r="AK4334" s="25" t="n">
        <x:f>AJ4334/(1+B4334)^(1-Inputs!$C$8)+T4334/(1+B4334)^(2-Inputs!$C$8)+U4334/(1+B4334)^(3-Inputs!$C$8)+V4334/(1+B4334)^(4-Inputs!$C$8)+W4334/(1+B4334)^(5-Inputs!$C$8)+X4334/(1+B4334)^(6-Inputs!$C$8)+Y4334/(1+B4334)^(7-Inputs!$C$8)+Z4334/(1+B4334)^(8-Inputs!$C$8)+AA4334/(1+B4334)^(9-Inputs!$C$8)+AB4334/(1+B4334)^(10-Inputs!$C$8)+AE4334/(1+B4334)^(10-Inputs!$C$8)</x:f>
        <x:v>405264.8245116004</x:v>
      </x:c>
      <x:c r="AL4334" s="25" t="n">
        <x:f>(AK4334+AI4334)/Inputs!$C$13</x:f>
        <x:v>343.4612635770438</x:v>
      </x:c>
      <x:c r="AM4334" s="26" t="n">
        <x:f>IF(AL4334&gt;=Inputs!$C$7,1,0)</x:f>
        <x:v>1</x:v>
      </x:c>
      <x:c r="AN4334" s="26" t="n">
        <x:f>IF(Inputs!$C$7&lt;=(1-Inputs!$C$16)*AL4334,1,0)</x:f>
        <x:v>1</x:v>
      </x:c>
    </x:row>
    <x:row r="4335" ht="20" customHeight="1">
      <x:c r="A4335" s="16" t="n">
        <x:v>4330</x:v>
      </x:c>
      <x:c r="B4335" s="19" t="n">
        <x:v>0.08782617077575754</x:v>
      </x:c>
      <x:c r="C4335" s="24" t="n">
        <x:v>0.719185227527845</x:v>
      </x:c>
      <x:c r="D4335" s="19" t="n">
        <x:v>0.03037530352358857</x:v>
      </x:c>
      <x:c r="E4335" s="19" t="n">
        <x:v>0.04475331969441612</x:v>
      </x:c>
      <x:c r="F4335" s="19" t="n">
        <x:v>-0.15479597499589662</x:v>
      </x:c>
      <x:c r="G4335" s="19" t="n">
        <x:v>-0.06901944233515395</x:v>
      </x:c>
      <x:c r="H4335" s="19" t="n">
        <x:v>0.8685593163380929</x:v>
      </x:c>
      <x:c r="I4335" s="19" t="n">
        <x:v>0.06581482651737702</x:v>
      </x:c>
      <x:c r="J4335" s="19" t="n">
        <x:v>0.06737921249612669</x:v>
      </x:c>
      <x:c r="K4335" s="19" t="n">
        <x:v>0.07770559744042316</x:v>
      </x:c>
      <x:c r="L4335" s="19" t="n">
        <x:v>0.07038352949032856</x:v>
      </x:c>
      <x:c r="M4335" s="19" t="n">
        <x:v>0.07136332425866726</x:v>
      </x:c>
      <x:c r="N4335" s="19" t="n">
        <x:v>0.07256058082442565</x:v>
      </x:c>
      <x:c r="O4335" s="19" t="n">
        <x:v>0.07328754999828675</x:v>
      </x:c>
      <x:c r="P4335" s="19" t="n">
        <x:v>0.06788497950281794</x:v>
      </x:c>
      <x:c r="Q4335" s="19" t="n">
        <x:v>0.06582788550401915</x:v>
      </x:c>
      <x:c r="R4335" s="19" t="n">
        <x:v>0.07575201607251415</x:v>
      </x:c>
      <x:c r="S4335" s="21" t="n">
        <x:v>9904.926831522402</x:v>
      </x:c>
      <x:c r="T4335" s="21" t="n">
        <x:v>15816.823611734855</x:v>
      </x:c>
      <x:c r="U4335" s="21" t="n">
        <x:v>19534.55843375402</x:v>
      </x:c>
      <x:c r="V4335" s="21" t="n">
        <x:v>23625.744913132847</x:v>
      </x:c>
      <x:c r="W4335" s="21" t="n">
        <x:v>28172.342200247123</x:v>
      </x:c>
      <x:c r="X4335" s="21" t="n">
        <x:v>29904.72236736118</x:v>
      </x:c>
      <x:c r="Y4335" s="21" t="n">
        <x:v>31214.7555594038</x:v>
      </x:c>
      <x:c r="Z4335" s="21" t="n">
        <x:v>32231.598820722465</x:v>
      </x:c>
      <x:c r="AA4335" s="21" t="n">
        <x:v>32907.55314119431</x:v>
      </x:c>
      <x:c r="AB4335" s="21" t="n">
        <x:v>33232.22122482641</x:v>
      </x:c>
      <x:c r="AC4335" s="21" t="n">
        <x:v>43346.375510643156</x:v>
      </x:c>
      <x:c r="AD4335" s="25" t="n">
        <x:f>AC4335*(1+Inputs!$C$14)*(1-Inputs!$C$14/Inputs!$C$15)</x:f>
        <x:v>34395.34896769534</x:v>
      </x:c>
      <x:c r="AE4335" s="25" t="n">
        <x:f>AD4335/(B4335-Inputs!$C$14)</x:f>
        <x:v>651104.3382966481</x:v>
      </x:c>
      <x:c r="AF4335" s="25" t="n">
        <x:f>S4335/(1+B4335)^1+T4335/(1+B4335)^2+U4335/(1+B4335)^3+V4335/(1+B4335)^4+W4335/(1+B4335)^5+X4335/(1+B4335)^6+Y4335/(1+B4335)^7+Z4335/(1+B4335)^8+AA4335/(1+B4335)^9+AB4335/(1+B4335)^10+AE4335/(1+B4335)^10</x:f>
        <x:v>435135.5895020537</x:v>
      </x:c>
      <x:c r="AG4335" s="25" t="n">
        <x:f>(AF4335+Inputs!$C$12)/Inputs!$C$13</x:f>
        <x:v>373.01469342304665</x:v>
      </x:c>
      <x:c r="AH4335" s="25" t="n">
        <x:f>(S4335+Inputs!$C$11)*Inputs!$C$8-Inputs!$C$11</x:f>
        <x:v>2765.234214220084</x:v>
      </x:c>
      <x:c r="AI4335" s="25" t="n">
        <x:f>Inputs!$C$12+AH4335-Inputs!$C$10*Inputs!$C$13</x:f>
        <x:v>25083.149629420084</x:v>
      </x:c>
      <x:c r="AJ4335" s="25" t="n">
        <x:f>(S4335+Inputs!$C$11)*(1-Inputs!$C$8)</x:f>
        <x:v>7139.6926173023185</x:v>
      </x:c>
      <x:c r="AK4335" s="25" t="n">
        <x:f>AJ4335/(1+B4335)^(1-Inputs!$C$8)+T4335/(1+B4335)^(2-Inputs!$C$8)+U4335/(1+B4335)^(3-Inputs!$C$8)+V4335/(1+B4335)^(4-Inputs!$C$8)+W4335/(1+B4335)^(5-Inputs!$C$8)+X4335/(1+B4335)^(6-Inputs!$C$8)+Y4335/(1+B4335)^(7-Inputs!$C$8)+Z4335/(1+B4335)^(8-Inputs!$C$8)+AA4335/(1+B4335)^(9-Inputs!$C$8)+AB4335/(1+B4335)^(10-Inputs!$C$8)+AE4335/(1+B4335)^(10-Inputs!$C$8)</x:f>
        <x:v>449995.2965730259</x:v>
      </x:c>
      <x:c r="AL4335" s="25" t="n">
        <x:f>(AK4335+AI4335)/Inputs!$C$13</x:f>
        <x:v>379.07811729161523</x:v>
      </x:c>
      <x:c r="AM4335" s="26" t="n">
        <x:f>IF(AL4335&gt;=Inputs!$C$7,1,0)</x:f>
        <x:v>1</x:v>
      </x:c>
      <x:c r="AN4335" s="26" t="n">
        <x:f>IF(Inputs!$C$7&lt;=(1-Inputs!$C$16)*AL4335,1,0)</x:f>
        <x:v>1</x:v>
      </x:c>
    </x:row>
    <x:row r="4336" ht="20" customHeight="1">
      <x:c r="A4336" s="16" t="n">
        <x:v>4331</x:v>
      </x:c>
      <x:c r="B4336" s="19" t="n">
        <x:v>0.08701968989780118</x:v>
      </x:c>
      <x:c r="C4336" s="24" t="n">
        <x:v>0.40870919951331075</x:v>
      </x:c>
      <x:c r="D4336" s="19" t="n">
        <x:v>0.034941762569572175</x:v>
      </x:c>
      <x:c r="E4336" s="19" t="n">
        <x:v>0.05314747497744435</x:v>
      </x:c>
      <x:c r="F4336" s="19" t="n">
        <x:v>-0.13282535887922112</x:v>
      </x:c>
      <x:c r="G4336" s="19" t="n">
        <x:v>-0.09723298959573128</x:v>
      </x:c>
      <x:c r="H4336" s="19" t="n">
        <x:v>0.6227106918436505</x:v>
      </x:c>
      <x:c r="I4336" s="19" t="n">
        <x:v>0.06513645561378212</x:v>
      </x:c>
      <x:c r="J4336" s="19" t="n">
        <x:v>0.06237373892184564</x:v>
      </x:c>
      <x:c r="K4336" s="19" t="n">
        <x:v>0.06943947557407569</x:v>
      </x:c>
      <x:c r="L4336" s="19" t="n">
        <x:v>0.07126991628137944</x:v>
      </x:c>
      <x:c r="M4336" s="19" t="n">
        <x:v>0.06476311871005805</x:v>
      </x:c>
      <x:c r="N4336" s="19" t="n">
        <x:v>0.0681100222884254</x:v>
      </x:c>
      <x:c r="O4336" s="19" t="n">
        <x:v>0.06341748991673399</x:v>
      </x:c>
      <x:c r="P4336" s="19" t="n">
        <x:v>0.0704979869583201</x:v>
      </x:c>
      <x:c r="Q4336" s="19" t="n">
        <x:v>0.07285130020333441</x:v>
      </x:c>
      <x:c r="R4336" s="19" t="n">
        <x:v>0.07013045278709683</x:v>
      </x:c>
      <x:c r="S4336" s="21" t="n">
        <x:v>10142.671481373713</x:v>
      </x:c>
      <x:c r="T4336" s="21" t="n">
        <x:v>15936.860506034853</x:v>
      </x:c>
      <x:c r="U4336" s="21" t="n">
        <x:v>19293.672708328355</x:v>
      </x:c>
      <x:c r="V4336" s="21" t="n">
        <x:v>22813.093846202602</x:v>
      </x:c>
      <x:c r="W4336" s="21" t="n">
        <x:v>26769.9432795564</x:v>
      </x:c>
      <x:c r="X4336" s="21" t="n">
        <x:v>28551.29923932626</x:v>
      </x:c>
      <x:c r="Y4336" s="21" t="n">
        <x:v>29972.42336374068</x:v>
      </x:c>
      <x:c r="Z4336" s="21" t="n">
        <x:v>31076.586711457883</x:v>
      </x:c>
      <x:c r="AA4336" s="21" t="n">
        <x:v>31846.547493341302</x:v>
      </x:c>
      <x:c r="AB4336" s="21" t="n">
        <x:v>32230.685694181626</x:v>
      </x:c>
      <x:c r="AC4336" s="21" t="n">
        <x:v>42040.024818497775</x:v>
      </x:c>
      <x:c r="AD4336" s="25" t="n">
        <x:f>AC4336*(1+Inputs!$C$14)*(1-Inputs!$C$14/Inputs!$C$15)</x:f>
        <x:v>33358.75969347798</x:v>
      </x:c>
      <x:c r="AE4336" s="25" t="n">
        <x:f>AD4336/(B4336-Inputs!$C$14)</x:f>
        <x:v>641271.7907203061</x:v>
      </x:c>
      <x:c r="AF4336" s="25" t="n">
        <x:f>S4336/(1+B4336)^1+T4336/(1+B4336)^2+U4336/(1+B4336)^3+V4336/(1+B4336)^4+W4336/(1+B4336)^5+X4336/(1+B4336)^6+Y4336/(1+B4336)^7+Z4336/(1+B4336)^8+AA4336/(1+B4336)^9+AB4336/(1+B4336)^10+AE4336/(1+B4336)^10</x:f>
        <x:v>429198.6886894477</x:v>
      </x:c>
      <x:c r="AG4336" s="25" t="n">
        <x:f>(AF4336+Inputs!$C$12)/Inputs!$C$13</x:f>
        <x:v>368.2774774946467</x:v>
      </x:c>
      <x:c r="AH4336" s="25" t="n">
        <x:f>(S4336+Inputs!$C$11)*Inputs!$C$8-Inputs!$C$11</x:f>
        <x:v>2876.615954287411</x:v>
      </x:c>
      <x:c r="AI4336" s="25" t="n">
        <x:f>Inputs!$C$12+AH4336-Inputs!$C$10*Inputs!$C$13</x:f>
        <x:v>25194.531369487406</x:v>
      </x:c>
      <x:c r="AJ4336" s="25" t="n">
        <x:f>(S4336+Inputs!$C$11)*(1-Inputs!$C$8)</x:f>
        <x:v>7266.055527086302</x:v>
      </x:c>
      <x:c r="AK4336" s="25" t="n">
        <x:f>AJ4336/(1+B4336)^(1-Inputs!$C$8)+T4336/(1+B4336)^(2-Inputs!$C$8)+U4336/(1+B4336)^(3-Inputs!$C$8)+V4336/(1+B4336)^(4-Inputs!$C$8)+W4336/(1+B4336)^(5-Inputs!$C$8)+X4336/(1+B4336)^(6-Inputs!$C$8)+Y4336/(1+B4336)^(7-Inputs!$C$8)+Z4336/(1+B4336)^(8-Inputs!$C$8)+AA4336/(1+B4336)^(9-Inputs!$C$8)+AB4336/(1+B4336)^(10-Inputs!$C$8)+AE4336/(1+B4336)^(10-Inputs!$C$8)</x:f>
        <x:v>443556.8837393767</x:v>
      </x:c>
      <x:c r="AL4336" s="25" t="n">
        <x:f>(AK4336+AI4336)/Inputs!$C$13</x:f>
        <x:v>374.0296057159533</x:v>
      </x:c>
      <x:c r="AM4336" s="26" t="n">
        <x:f>IF(AL4336&gt;=Inputs!$C$7,1,0)</x:f>
        <x:v>1</x:v>
      </x:c>
      <x:c r="AN4336" s="26" t="n">
        <x:f>IF(Inputs!$C$7&lt;=(1-Inputs!$C$16)*AL4336,1,0)</x:f>
        <x:v>1</x:v>
      </x:c>
    </x:row>
    <x:row r="4337" ht="20" customHeight="1">
      <x:c r="A4337" s="16" t="n">
        <x:v>4332</x:v>
      </x:c>
      <x:c r="B4337" s="19" t="n">
        <x:v>0.08135944170035182</x:v>
      </x:c>
      <x:c r="C4337" s="24" t="n">
        <x:v>0.5837488816988241</x:v>
      </x:c>
      <x:c r="D4337" s="19" t="n">
        <x:v>0.03954929874029603</x:v>
      </x:c>
      <x:c r="E4337" s="19" t="n">
        <x:v>0.03730594060238815</x:v>
      </x:c>
      <x:c r="F4337" s="19" t="n">
        <x:v>-0.17130708137293482</x:v>
      </x:c>
      <x:c r="G4337" s="19" t="n">
        <x:v>-0.0632183893564087</x:v>
      </x:c>
      <x:c r="H4337" s="19" t="n">
        <x:v>0.7817918609153196</x:v>
      </x:c>
      <x:c r="I4337" s="19" t="n">
        <x:v>0.06422873337523356</x:v>
      </x:c>
      <x:c r="J4337" s="19" t="n">
        <x:v>0.06991065757878573</x:v>
      </x:c>
      <x:c r="K4337" s="19" t="n">
        <x:v>0.07420453763507226</x:v>
      </x:c>
      <x:c r="L4337" s="19" t="n">
        <x:v>0.06399501777097953</x:v>
      </x:c>
      <x:c r="M4337" s="19" t="n">
        <x:v>0.07665424488833764</x:v>
      </x:c>
      <x:c r="N4337" s="19" t="n">
        <x:v>0.07347539102213319</x:v>
      </x:c>
      <x:c r="O4337" s="19" t="n">
        <x:v>0.07226898436311899</x:v>
      </x:c>
      <x:c r="P4337" s="19" t="n">
        <x:v>0.06251765665880044</x:v>
      </x:c>
      <x:c r="Q4337" s="19" t="n">
        <x:v>0.07168744104157554</x:v>
      </x:c>
      <x:c r="R4337" s="19" t="n">
        <x:v>0.07717595364562727</x:v>
      </x:c>
      <x:c r="S4337" s="21" t="n">
        <x:v>9639.861225102415</x:v>
      </x:c>
      <x:c r="T4337" s="21" t="n">
        <x:v>15337.37207051197</x:v>
      </x:c>
      <x:c r="U4337" s="21" t="n">
        <x:v>18916.517108083754</x:v>
      </x:c>
      <x:c r="V4337" s="21" t="n">
        <x:v>22836.509676520658</x:v>
      </x:c>
      <x:c r="W4337" s="21" t="n">
        <x:v>27184.56628385024</x:v>
      </x:c>
      <x:c r="X4337" s="21" t="n">
        <x:v>28934.512738267746</x:v>
      </x:c>
      <x:c r="Y4337" s="21" t="n">
        <x:v>30250.691069670767</x:v>
      </x:c>
      <x:c r="Z4337" s="21" t="n">
        <x:v>31274.84576423033</x:v>
      </x:c>
      <x:c r="AA4337" s="21" t="n">
        <x:v>31962.502590069947</x:v>
      </x:c>
      <x:c r="AB4337" s="21" t="n">
        <x:v>32323.169404069773</x:v>
      </x:c>
      <x:c r="AC4337" s="21" t="n">
        <x:v>42160.65574443883</x:v>
      </x:c>
      <x:c r="AD4337" s="25" t="n">
        <x:f>AC4337*(1+Inputs!$C$14)*(1-Inputs!$C$14/Inputs!$C$15)</x:f>
        <x:v>33454.4803332122</x:v>
      </x:c>
      <x:c r="AE4337" s="25" t="n">
        <x:f>AD4337/(B4337-Inputs!$C$14)</x:f>
        <x:v>721632.511224964</x:v>
      </x:c>
      <x:c r="AF4337" s="25" t="n">
        <x:f>S4337/(1+B4337)^1+T4337/(1+B4337)^2+U4337/(1+B4337)^3+V4337/(1+B4337)^4+W4337/(1+B4337)^5+X4337/(1+B4337)^6+Y4337/(1+B4337)^7+Z4337/(1+B4337)^8+AA4337/(1+B4337)^9+AB4337/(1+B4337)^10+AE4337/(1+B4337)^10</x:f>
        <x:v>485068.8606575099</x:v>
      </x:c>
      <x:c r="AG4337" s="25" t="n">
        <x:f>(AF4337+Inputs!$C$12)/Inputs!$C$13</x:f>
        <x:v>412.8578194817607</x:v>
      </x:c>
      <x:c r="AH4337" s="25" t="n">
        <x:f>(S4337+Inputs!$C$11)*Inputs!$C$8-Inputs!$C$11</x:f>
        <x:v>2641.052793130173</x:v>
      </x:c>
      <x:c r="AI4337" s="25" t="n">
        <x:f>Inputs!$C$12+AH4337-Inputs!$C$10*Inputs!$C$13</x:f>
        <x:v>24958.968208330174</x:v>
      </x:c>
      <x:c r="AJ4337" s="25" t="n">
        <x:f>(S4337+Inputs!$C$11)*(1-Inputs!$C$8)</x:f>
        <x:v>6998.808431972243</x:v>
      </x:c>
      <x:c r="AK4337" s="25" t="n">
        <x:f>AJ4337/(1+B4337)^(1-Inputs!$C$8)+T4337/(1+B4337)^(2-Inputs!$C$8)+U4337/(1+B4337)^(3-Inputs!$C$8)+V4337/(1+B4337)^(4-Inputs!$C$8)+W4337/(1+B4337)^(5-Inputs!$C$8)+X4337/(1+B4337)^(6-Inputs!$C$8)+Y4337/(1+B4337)^(7-Inputs!$C$8)+Z4337/(1+B4337)^(8-Inputs!$C$8)+AA4337/(1+B4337)^(9-Inputs!$C$8)+AB4337/(1+B4337)^(10-Inputs!$C$8)+AE4337/(1+B4337)^(10-Inputs!$C$8)</x:f>
        <x:v>500640.4391240558</x:v>
      </x:c>
      <x:c r="AL4337" s="25" t="n">
        <x:f>(AK4337+AI4337)/Inputs!$C$13</x:f>
        <x:v>419.39017729346915</x:v>
      </x:c>
      <x:c r="AM4337" s="26" t="n">
        <x:f>IF(AL4337&gt;=Inputs!$C$7,1,0)</x:f>
        <x:v>1</x:v>
      </x:c>
      <x:c r="AN4337" s="26" t="n">
        <x:f>IF(Inputs!$C$7&lt;=(1-Inputs!$C$16)*AL4337,1,0)</x:f>
        <x:v>1</x:v>
      </x:c>
    </x:row>
    <x:row r="4338" ht="20" customHeight="1">
      <x:c r="A4338" s="16" t="n">
        <x:v>4333</x:v>
      </x:c>
      <x:c r="B4338" s="19" t="n">
        <x:v>0.08317902459121385</x:v>
      </x:c>
      <x:c r="C4338" s="24" t="n">
        <x:v>0.5898969636961908</x:v>
      </x:c>
      <x:c r="D4338" s="19" t="n">
        <x:v>0.021962035401101334</x:v>
      </x:c>
      <x:c r="E4338" s="19" t="n">
        <x:v>0.049221322292467284</x:v>
      </x:c>
      <x:c r="F4338" s="19" t="n">
        <x:v>-0.1790635126918676</x:v>
      </x:c>
      <x:c r="G4338" s="19" t="n">
        <x:v>-0.08258706600099515</x:v>
      </x:c>
      <x:c r="H4338" s="19" t="n">
        <x:v>0.6851688622965355</x:v>
      </x:c>
      <x:c r="I4338" s="19" t="n">
        <x:v>0.0533900858989216</x:v>
      </x:c>
      <x:c r="J4338" s="19" t="n">
        <x:v>0.07028670996170264</x:v>
      </x:c>
      <x:c r="K4338" s="19" t="n">
        <x:v>0.07143876138950077</x:v>
      </x:c>
      <x:c r="L4338" s="19" t="n">
        <x:v>0.06847085528681532</x:v>
      </x:c>
      <x:c r="M4338" s="19" t="n">
        <x:v>0.06961677101822375</x:v>
      </x:c>
      <x:c r="N4338" s="19" t="n">
        <x:v>0.07316742527029305</x:v>
      </x:c>
      <x:c r="O4338" s="19" t="n">
        <x:v>0.06440993349827637</x:v>
      </x:c>
      <x:c r="P4338" s="19" t="n">
        <x:v>0.07009370769213433</x:v>
      </x:c>
      <x:c r="Q4338" s="19" t="n">
        <x:v>0.06965909764948379</x:v>
      </x:c>
      <x:c r="R4338" s="19" t="n">
        <x:v>0.06326861017408078</x:v>
      </x:c>
      <x:c r="S4338" s="21" t="n">
        <x:v>9398.877240056083</x:v>
      </x:c>
      <x:c r="T4338" s="21" t="n">
        <x:v>14984.416209580051</x:v>
      </x:c>
      <x:c r="U4338" s="21" t="n">
        <x:v>18449.489598259213</x:v>
      </x:c>
      <x:c r="V4338" s="21" t="n">
        <x:v>22156.602309240836</x:v>
      </x:c>
      <x:c r="W4338" s="21" t="n">
        <x:v>26275.111610706223</x:v>
      </x:c>
      <x:c r="X4338" s="21" t="n">
        <x:v>27850.27149425923</x:v>
      </x:c>
      <x:c r="Y4338" s="21" t="n">
        <x:v>29060.50354992353</x:v>
      </x:c>
      <x:c r="Z4338" s="21" t="n">
        <x:v>30000.93810036002</x:v>
      </x:c>
      <x:c r="AA4338" s="21" t="n">
        <x:v>30678.638336125394</x:v>
      </x:c>
      <x:c r="AB4338" s="21" t="n">
        <x:v>31054.70761340937</x:v>
      </x:c>
      <x:c r="AC4338" s="21" t="n">
        <x:v>40506.14036531657</x:v>
      </x:c>
      <x:c r="AD4338" s="25" t="n">
        <x:f>AC4338*(1+Inputs!$C$14)*(1-Inputs!$C$14/Inputs!$C$15)</x:f>
        <x:v>32141.622379878692</x:v>
      </x:c>
      <x:c r="AE4338" s="25" t="n">
        <x:f>AD4338/(B4338-Inputs!$C$14)</x:f>
        <x:v>667128.9560673296</x:v>
      </x:c>
      <x:c r="AF4338" s="25" t="n">
        <x:f>S4338/(1+B4338)^1+T4338/(1+B4338)^2+U4338/(1+B4338)^3+V4338/(1+B4338)^4+W4338/(1+B4338)^5+X4338/(1+B4338)^6+Y4338/(1+B4338)^7+Z4338/(1+B4338)^8+AA4338/(1+B4338)^9+AB4338/(1+B4338)^10+AE4338/(1+B4338)^10</x:f>
        <x:v>448342.9304711292</x:v>
      </x:c>
      <x:c r="AG4338" s="25" t="n">
        <x:f>(AF4338+Inputs!$C$12)/Inputs!$C$13</x:f>
        <x:v>383.553192883517</x:v>
      </x:c>
      <x:c r="AH4338" s="25" t="n">
        <x:f>(S4338+Inputs!$C$11)*Inputs!$C$8-Inputs!$C$11</x:f>
        <x:v>2528.153446711206</x:v>
      </x:c>
      <x:c r="AI4338" s="25" t="n">
        <x:f>Inputs!$C$12+AH4338-Inputs!$C$10*Inputs!$C$13</x:f>
        <x:v>24846.068861911204</x:v>
      </x:c>
      <x:c r="AJ4338" s="25" t="n">
        <x:f>(S4338+Inputs!$C$11)*(1-Inputs!$C$8)</x:f>
        <x:v>6870.723793344878</x:v>
      </x:c>
      <x:c r="AK4338" s="25" t="n">
        <x:f>AJ4338/(1+B4338)^(1-Inputs!$C$8)+T4338/(1+B4338)^(2-Inputs!$C$8)+U4338/(1+B4338)^(3-Inputs!$C$8)+V4338/(1+B4338)^(4-Inputs!$C$8)+W4338/(1+B4338)^(5-Inputs!$C$8)+X4338/(1+B4338)^(6-Inputs!$C$8)+Y4338/(1+B4338)^(7-Inputs!$C$8)+Z4338/(1+B4338)^(8-Inputs!$C$8)+AA4338/(1+B4338)^(9-Inputs!$C$8)+AB4338/(1+B4338)^(10-Inputs!$C$8)+AE4338/(1+B4338)^(10-Inputs!$C$8)</x:f>
        <x:v>463020.65812590695</x:v>
      </x:c>
      <x:c r="AL4338" s="25" t="n">
        <x:f>(AK4338+AI4338)/Inputs!$C$13</x:f>
        <x:v>389.2822371422759</x:v>
      </x:c>
      <x:c r="AM4338" s="26" t="n">
        <x:f>IF(AL4338&gt;=Inputs!$C$7,1,0)</x:f>
        <x:v>1</x:v>
      </x:c>
      <x:c r="AN4338" s="26" t="n">
        <x:f>IF(Inputs!$C$7&lt;=(1-Inputs!$C$16)*AL4338,1,0)</x:f>
        <x:v>1</x:v>
      </x:c>
    </x:row>
    <x:row r="4339" ht="20" customHeight="1">
      <x:c r="A4339" s="16" t="n">
        <x:v>4334</x:v>
      </x:c>
      <x:c r="B4339" s="19" t="n">
        <x:v>0.08469101162281538</x:v>
      </x:c>
      <x:c r="C4339" s="24" t="n">
        <x:v>0.7179864348011336</x:v>
      </x:c>
      <x:c r="D4339" s="19" t="n">
        <x:v>0.030622999687732036</x:v>
      </x:c>
      <x:c r="E4339" s="19" t="n">
        <x:v>0.033545552006887365</x:v>
      </x:c>
      <x:c r="F4339" s="19" t="n">
        <x:v>-0.23396459447914028</x:v>
      </x:c>
      <x:c r="G4339" s="19" t="n">
        <x:v>-0.07758492847292303</x:v>
      </x:c>
      <x:c r="H4339" s="19" t="n">
        <x:v>0.514311065075475</x:v>
      </x:c>
      <x:c r="I4339" s="19" t="n">
        <x:v>0.0670201780774994</x:v>
      </x:c>
      <x:c r="J4339" s="19" t="n">
        <x:v>0.06614055347475073</x:v>
      </x:c>
      <x:c r="K4339" s="19" t="n">
        <x:v>0.06886953993831753</x:v>
      </x:c>
      <x:c r="L4339" s="19" t="n">
        <x:v>0.06537448993973272</x:v>
      </x:c>
      <x:c r="M4339" s="19" t="n">
        <x:v>0.07318992427340959</x:v>
      </x:c>
      <x:c r="N4339" s="19" t="n">
        <x:v>0.07181974208241058</x:v>
      </x:c>
      <x:c r="O4339" s="19" t="n">
        <x:v>0.0686470393378761</x:v>
      </x:c>
      <x:c r="P4339" s="19" t="n">
        <x:v>0.06089803340962931</x:v>
      </x:c>
      <x:c r="Q4339" s="19" t="n">
        <x:v>0.05246381440585424</x:v>
      </x:c>
      <x:c r="R4339" s="19" t="n">
        <x:v>0.06498198912688963</x:v>
      </x:c>
      <x:c r="S4339" s="21" t="n">
        <x:v>8399.104782314882</x:v>
      </x:c>
      <x:c r="T4339" s="21" t="n">
        <x:v>13743.2637454716</x:v>
      </x:c>
      <x:c r="U4339" s="21" t="n">
        <x:v>17189.23032515595</x:v>
      </x:c>
      <x:c r="V4339" s="21" t="n">
        <x:v>20915.75466252154</x:v>
      </x:c>
      <x:c r="W4339" s="21" t="n">
        <x:v>25079.1019287356</x:v>
      </x:c>
      <x:c r="X4339" s="21" t="n">
        <x:v>26561.7946315079</x:v>
      </x:c>
      <x:c r="Y4339" s="21" t="n">
        <x:v>27700.375396163054</x:v>
      </x:c>
      <x:c r="Z4339" s="21" t="n">
        <x:v>28611.813728506113</x:v>
      </x:c>
      <x:c r="AA4339" s="21" t="n">
        <x:v>29263.80519993214</x:v>
      </x:c>
      <x:c r="AB4339" s="21" t="n">
        <x:v>29649.537260534955</x:v>
      </x:c>
      <x:c r="AC4339" s="21" t="n">
        <x:v>38673.30947026299</x:v>
      </x:c>
      <x:c r="AD4339" s="25" t="n">
        <x:f>AC4339*(1+Inputs!$C$14)*(1-Inputs!$C$14/Inputs!$C$15)</x:f>
        <x:v>30687.271064653676</x:v>
      </x:c>
      <x:c r="AE4339" s="25" t="n">
        <x:f>AD4339/(B4339-Inputs!$C$14)</x:f>
        <x:v>617561.8097210114</x:v>
      </x:c>
      <x:c r="AF4339" s="25" t="n">
        <x:f>S4339/(1+B4339)^1+T4339/(1+B4339)^2+U4339/(1+B4339)^3+V4339/(1+B4339)^4+W4339/(1+B4339)^5+X4339/(1+B4339)^6+Y4339/(1+B4339)^7+Z4339/(1+B4339)^8+AA4339/(1+B4339)^9+AB4339/(1+B4339)^10+AE4339/(1+B4339)^10</x:f>
        <x:v>412773.04687364027</x:v>
      </x:c>
      <x:c r="AG4339" s="25" t="n">
        <x:f>(AF4339+Inputs!$C$12)/Inputs!$C$13</x:f>
        <x:v>355.17100755349225</x:v>
      </x:c>
      <x:c r="AH4339" s="25" t="n">
        <x:f>(S4339+Inputs!$C$11)*Inputs!$C$8-Inputs!$C$11</x:f>
        <x:v>2059.7668980160133</x:v>
      </x:c>
      <x:c r="AI4339" s="25" t="n">
        <x:f>Inputs!$C$12+AH4339-Inputs!$C$10*Inputs!$C$13</x:f>
        <x:v>24377.682313216013</x:v>
      </x:c>
      <x:c r="AJ4339" s="25" t="n">
        <x:f>(S4339+Inputs!$C$11)*(1-Inputs!$C$8)</x:f>
        <x:v>6339.3378842988695</x:v>
      </x:c>
      <x:c r="AK4339" s="25" t="n">
        <x:f>AJ4339/(1+B4339)^(1-Inputs!$C$8)+T4339/(1+B4339)^(2-Inputs!$C$8)+U4339/(1+B4339)^(3-Inputs!$C$8)+V4339/(1+B4339)^(4-Inputs!$C$8)+W4339/(1+B4339)^(5-Inputs!$C$8)+X4339/(1+B4339)^(6-Inputs!$C$8)+Y4339/(1+B4339)^(7-Inputs!$C$8)+Z4339/(1+B4339)^(8-Inputs!$C$8)+AA4339/(1+B4339)^(9-Inputs!$C$8)+AB4339/(1+B4339)^(10-Inputs!$C$8)+AE4339/(1+B4339)^(10-Inputs!$C$8)</x:f>
        <x:v>426824.5665412781</x:v>
      </x:c>
      <x:c r="AL4339" s="25" t="n">
        <x:f>(AK4339+AI4339)/Inputs!$C$13</x:f>
        <x:v>360.0266448219765</x:v>
      </x:c>
      <x:c r="AM4339" s="26" t="n">
        <x:f>IF(AL4339&gt;=Inputs!$C$7,1,0)</x:f>
        <x:v>1</x:v>
      </x:c>
      <x:c r="AN4339" s="26" t="n">
        <x:f>IF(Inputs!$C$7&lt;=(1-Inputs!$C$16)*AL4339,1,0)</x:f>
        <x:v>1</x:v>
      </x:c>
    </x:row>
    <x:row r="4340" ht="20" customHeight="1">
      <x:c r="A4340" s="16" t="n">
        <x:v>4335</x:v>
      </x:c>
      <x:c r="B4340" s="19" t="n">
        <x:v>0.08480214004858602</x:v>
      </x:c>
      <x:c r="C4340" s="24" t="n">
        <x:v>0.48699384795040146</x:v>
      </x:c>
      <x:c r="D4340" s="19" t="n">
        <x:v>0.039319067461026695</x:v>
      </x:c>
      <x:c r="E4340" s="19" t="n">
        <x:v>0.05583783904942237</x:v>
      </x:c>
      <x:c r="F4340" s="19" t="n">
        <x:v>-0.17657265631121277</x:v>
      </x:c>
      <x:c r="G4340" s="19" t="n">
        <x:v>-0.08113221571008296</x:v>
      </x:c>
      <x:c r="H4340" s="19" t="n">
        <x:v>0.9598700768458173</x:v>
      </x:c>
      <x:c r="I4340" s="19" t="n">
        <x:v>0.053850747789130085</x:v>
      </x:c>
      <x:c r="J4340" s="19" t="n">
        <x:v>0.06471654530492629</x:v>
      </x:c>
      <x:c r="K4340" s="19" t="n">
        <x:v>0.06905196320076926</x:v>
      </x:c>
      <x:c r="L4340" s="19" t="n">
        <x:v>0.06706096021198277</x:v>
      </x:c>
      <x:c r="M4340" s="19" t="n">
        <x:v>0.05759989441514676</x:v>
      </x:c>
      <x:c r="N4340" s="19" t="n">
        <x:v>0.07280126496434947</x:v>
      </x:c>
      <x:c r="O4340" s="19" t="n">
        <x:v>0.0522221964662333</x:v>
      </x:c>
      <x:c r="P4340" s="19" t="n">
        <x:v>0.05662253104742718</x:v>
      </x:c>
      <x:c r="Q4340" s="19" t="n">
        <x:v>0.0627441939936682</x:v>
      </x:c>
      <x:c r="R4340" s="19" t="n">
        <x:v>0.05916100817288111</x:v>
      </x:c>
      <x:c r="S4340" s="21" t="n">
        <x:v>9523.674539195414</x:v>
      </x:c>
      <x:c r="T4340" s="21" t="n">
        <x:v>15331.486347661874</x:v>
      </x:c>
      <x:c r="U4340" s="21" t="n">
        <x:v>19307.53755443576</x:v>
      </x:c>
      <x:c r="V4340" s="21" t="n">
        <x:v>23752.929008481267</x:v>
      </x:c>
      <x:c r="W4340" s="21" t="n">
        <x:v>28733.145210948358</x:v>
      </x:c>
      <x:c r="X4340" s="21" t="n">
        <x:v>30836.542670644387</x:v>
      </x:c>
      <x:c r="Y4340" s="21" t="n">
        <x:v>32434.62802203078</x:v>
      </x:c>
      <x:c r="Z4340" s="21" t="n">
        <x:v>33608.524085829864</x:v>
      </x:c>
      <x:c r="AA4340" s="21" t="n">
        <x:v>34390.08330595934</x:v>
      </x:c>
      <x:c r="AB4340" s="21" t="n">
        <x:v>34732.356433660316</x:v>
      </x:c>
      <x:c r="AC4340" s="21" t="n">
        <x:v>45303.073609122155</x:v>
      </x:c>
      <x:c r="AD4340" s="25" t="n">
        <x:f>AC4340*(1+Inputs!$C$14)*(1-Inputs!$C$14/Inputs!$C$15)</x:f>
        <x:v>35947.98890883842</x:v>
      </x:c>
      <x:c r="AE4340" s="25" t="n">
        <x:f>AD4340/(B4340-Inputs!$C$14)</x:f>
        <x:v>721816.1483375664</x:v>
      </x:c>
      <x:c r="AF4340" s="25" t="n">
        <x:f>S4340/(1+B4340)^1+T4340/(1+B4340)^2+U4340/(1+B4340)^3+V4340/(1+B4340)^4+W4340/(1+B4340)^5+X4340/(1+B4340)^6+Y4340/(1+B4340)^7+Z4340/(1+B4340)^8+AA4340/(1+B4340)^9+AB4340/(1+B4340)^10+AE4340/(1+B4340)^10</x:f>
        <x:v>479754.18826461403</x:v>
      </x:c>
      <x:c r="AG4340" s="25" t="n">
        <x:f>(AF4340+Inputs!$C$12)/Inputs!$C$13</x:f>
        <x:v>408.61709666887566</x:v>
      </x:c>
      <x:c r="AH4340" s="25" t="n">
        <x:f>(S4340+Inputs!$C$11)*Inputs!$C$8-Inputs!$C$11</x:f>
        <x:v>2586.620126581961</x:v>
      </x:c>
      <x:c r="AI4340" s="25" t="n">
        <x:f>Inputs!$C$12+AH4340-Inputs!$C$10*Inputs!$C$13</x:f>
        <x:v>24904.53554178196</x:v>
      </x:c>
      <x:c r="AJ4340" s="25" t="n">
        <x:f>(S4340+Inputs!$C$11)*(1-Inputs!$C$8)</x:f>
        <x:v>6937.054412613454</x:v>
      </x:c>
      <x:c r="AK4340" s="25" t="n">
        <x:f>AJ4340/(1+B4340)^(1-Inputs!$C$8)+T4340/(1+B4340)^(2-Inputs!$C$8)+U4340/(1+B4340)^(3-Inputs!$C$8)+V4340/(1+B4340)^(4-Inputs!$C$8)+W4340/(1+B4340)^(5-Inputs!$C$8)+X4340/(1+B4340)^(6-Inputs!$C$8)+Y4340/(1+B4340)^(7-Inputs!$C$8)+Z4340/(1+B4340)^(8-Inputs!$C$8)+AA4340/(1+B4340)^(9-Inputs!$C$8)+AB4340/(1+B4340)^(10-Inputs!$C$8)+AE4340/(1+B4340)^(10-Inputs!$C$8)</x:f>
        <x:v>495925.4518021356</x:v>
      </x:c>
      <x:c r="AL4340" s="25" t="n">
        <x:f>(AK4340+AI4340)/Inputs!$C$13</x:f>
        <x:v>415.5845263230794</x:v>
      </x:c>
      <x:c r="AM4340" s="26" t="n">
        <x:f>IF(AL4340&gt;=Inputs!$C$7,1,0)</x:f>
        <x:v>1</x:v>
      </x:c>
      <x:c r="AN4340" s="26" t="n">
        <x:f>IF(Inputs!$C$7&lt;=(1-Inputs!$C$16)*AL4340,1,0)</x:f>
        <x:v>1</x:v>
      </x:c>
    </x:row>
    <x:row r="4341" ht="20" customHeight="1">
      <x:c r="A4341" s="16" t="n">
        <x:v>4336</x:v>
      </x:c>
      <x:c r="B4341" s="19" t="n">
        <x:v>0.09842204880720293</x:v>
      </x:c>
      <x:c r="C4341" s="24" t="n">
        <x:v>0.2288170484120826</x:v>
      </x:c>
      <x:c r="D4341" s="19" t="n">
        <x:v>0.03635159493826308</x:v>
      </x:c>
      <x:c r="E4341" s="19" t="n">
        <x:v>0.05742920140533812</x:v>
      </x:c>
      <x:c r="F4341" s="19" t="n">
        <x:v>-0.20924406901248066</x:v>
      </x:c>
      <x:c r="G4341" s="19" t="n">
        <x:v>-0.06745817506995706</x:v>
      </x:c>
      <x:c r="H4341" s="19" t="n">
        <x:v>0.49200173991627594</x:v>
      </x:c>
      <x:c r="I4341" s="19" t="n">
        <x:v>0.06112720609707481</x:v>
      </x:c>
      <x:c r="J4341" s="19" t="n">
        <x:v>0.06232187370868701</x:v>
      </x:c>
      <x:c r="K4341" s="19" t="n">
        <x:v>0.06550837360735046</x:v>
      </x:c>
      <x:c r="L4341" s="19" t="n">
        <x:v>0.06356548067151721</x:v>
      </x:c>
      <x:c r="M4341" s="19" t="n">
        <x:v>0.060531794500624306</x:v>
      </x:c>
      <x:c r="N4341" s="19" t="n">
        <x:v>0.05868660091590186</x:v>
      </x:c>
      <x:c r="O4341" s="19" t="n">
        <x:v>0.052467833476529224</x:v>
      </x:c>
      <x:c r="P4341" s="19" t="n">
        <x:v>0.0660724908493728</x:v>
      </x:c>
      <x:c r="Q4341" s="19" t="n">
        <x:v>0.055247162417282426</x:v>
      </x:c>
      <x:c r="R4341" s="19" t="n">
        <x:v>0.06509747802063544</x:v>
      </x:c>
      <x:c r="S4341" s="21" t="n">
        <x:v>8942.312526007618</x:v>
      </x:c>
      <x:c r="T4341" s="21" t="n">
        <x:v>14103.013477408975</x:v>
      </x:c>
      <x:c r="U4341" s="21" t="n">
        <x:v>17272.090006974027</x:v>
      </x:c>
      <x:c r="V4341" s="21" t="n">
        <x:v>20698.47934812957</x:v>
      </x:c>
      <x:c r="W4341" s="21" t="n">
        <x:v>24541.740758017357</x:v>
      </x:c>
      <x:c r="X4341" s="21" t="n">
        <x:v>26338.71562927902</x:v>
      </x:c>
      <x:c r="Y4341" s="21" t="n">
        <x:v>27749.22233529707</x:v>
      </x:c>
      <x:c r="Z4341" s="21" t="n">
        <x:v>28867.85967066542</x:v>
      </x:c>
      <x:c r="AA4341" s="21" t="n">
        <x:v>29687.001231358074</x:v>
      </x:c>
      <x:c r="AB4341" s="21" t="n">
        <x:v>30125.584784629937</x:v>
      </x:c>
      <x:c r="AC4341" s="21" t="n">
        <x:v>39294.24102343036</x:v>
      </x:c>
      <x:c r="AD4341" s="25" t="n">
        <x:f>AC4341*(1+Inputs!$C$14)*(1-Inputs!$C$14/Inputs!$C$15)</x:f>
        <x:v>31179.980252091987</x:v>
      </x:c>
      <x:c r="AE4341" s="25" t="n">
        <x:f>AD4341/(B4341-Inputs!$C$14)</x:f>
        <x:v>491626.8212475475</x:v>
      </x:c>
      <x:c r="AF4341" s="25" t="n">
        <x:f>S4341/(1+B4341)^1+T4341/(1+B4341)^2+U4341/(1+B4341)^3+V4341/(1+B4341)^4+W4341/(1+B4341)^5+X4341/(1+B4341)^6+Y4341/(1+B4341)^7+Z4341/(1+B4341)^8+AA4341/(1+B4341)^9+AB4341/(1+B4341)^10+AE4341/(1+B4341)^10</x:f>
        <x:v>322252.59929315257</x:v>
      </x:c>
      <x:c r="AG4341" s="25" t="n">
        <x:f>(AF4341+Inputs!$C$12)/Inputs!$C$13</x:f>
        <x:v>282.9422606602198</x:v>
      </x:c>
      <x:c r="AH4341" s="25" t="n">
        <x:f>(S4341+Inputs!$C$11)*Inputs!$C$8-Inputs!$C$11</x:f>
        <x:v>2314.256005335076</x:v>
      </x:c>
      <x:c r="AI4341" s="25" t="n">
        <x:f>Inputs!$C$12+AH4341-Inputs!$C$10*Inputs!$C$13</x:f>
        <x:v>24632.171420535073</x:v>
      </x:c>
      <x:c r="AJ4341" s="25" t="n">
        <x:f>(S4341+Inputs!$C$11)*(1-Inputs!$C$8)</x:f>
        <x:v>6628.056520672542</x:v>
      </x:c>
      <x:c r="AK4341" s="25" t="n">
        <x:f>AJ4341/(1+B4341)^(1-Inputs!$C$8)+T4341/(1+B4341)^(2-Inputs!$C$8)+U4341/(1+B4341)^(3-Inputs!$C$8)+V4341/(1+B4341)^(4-Inputs!$C$8)+W4341/(1+B4341)^(5-Inputs!$C$8)+X4341/(1+B4341)^(6-Inputs!$C$8)+Y4341/(1+B4341)^(7-Inputs!$C$8)+Z4341/(1+B4341)^(8-Inputs!$C$8)+AA4341/(1+B4341)^(9-Inputs!$C$8)+AB4341/(1+B4341)^(10-Inputs!$C$8)+AE4341/(1+B4341)^(10-Inputs!$C$8)</x:f>
        <x:v>334539.8010623632</x:v>
      </x:c>
      <x:c r="AL4341" s="25" t="n">
        <x:f>(AK4341+AI4341)/Inputs!$C$13</x:f>
        <x:v>286.5931641418084</x:v>
      </x:c>
      <x:c r="AM4341" s="26" t="n">
        <x:f>IF(AL4341&gt;=Inputs!$C$7,1,0)</x:f>
        <x:v>1</x:v>
      </x:c>
      <x:c r="AN4341" s="26" t="n">
        <x:f>IF(Inputs!$C$7&lt;=(1-Inputs!$C$16)*AL4341,1,0)</x:f>
        <x:v>0</x:v>
      </x:c>
    </x:row>
    <x:row r="4342" ht="20" customHeight="1">
      <x:c r="A4342" s="16" t="n">
        <x:v>4337</x:v>
      </x:c>
      <x:c r="B4342" s="19" t="n">
        <x:v>0.08886842371711445</x:v>
      </x:c>
      <x:c r="C4342" s="24" t="n">
        <x:v>0.7265875650812461</x:v>
      </x:c>
      <x:c r="D4342" s="19" t="n">
        <x:v>0.034469884633416825</x:v>
      </x:c>
      <x:c r="E4342" s="19" t="n">
        <x:v>0.04096815141109829</x:v>
      </x:c>
      <x:c r="F4342" s="19" t="n">
        <x:v>-0.16308165269380087</x:v>
      </x:c>
      <x:c r="G4342" s="19" t="n">
        <x:v>-0.04491500834916849</x:v>
      </x:c>
      <x:c r="H4342" s="19" t="n">
        <x:v>0.6969066910868662</x:v>
      </x:c>
      <x:c r="I4342" s="19" t="n">
        <x:v>0.06217549310129812</x:v>
      </x:c>
      <x:c r="J4342" s="19" t="n">
        <x:v>0.06432039717018712</x:v>
      </x:c>
      <x:c r="K4342" s="19" t="n">
        <x:v>0.06916630196021856</x:v>
      </x:c>
      <x:c r="L4342" s="19" t="n">
        <x:v>0.06952503287549348</x:v>
      </x:c>
      <x:c r="M4342" s="19" t="n">
        <x:v>0.061199734254704485</x:v>
      </x:c>
      <x:c r="N4342" s="19" t="n">
        <x:v>0.06905233023407958</x:v>
      </x:c>
      <x:c r="O4342" s="19" t="n">
        <x:v>0.06640471741971282</x:v>
      </x:c>
      <x:c r="P4342" s="19" t="n">
        <x:v>0.07123451723287758</x:v>
      </x:c>
      <x:c r="Q4342" s="19" t="n">
        <x:v>0.06874555395317543</x:v>
      </x:c>
      <x:c r="R4342" s="19" t="n">
        <x:v>0.06306171888136419</x:v>
      </x:c>
      <x:c r="S4342" s="21" t="n">
        <x:v>9863.159936667716</x:v>
      </x:c>
      <x:c r="T4342" s="21" t="n">
        <x:v>15643.87127609527</x:v>
      </x:c>
      <x:c r="U4342" s="21" t="n">
        <x:v>19189.528346569823</x:v>
      </x:c>
      <x:c r="V4342" s="21" t="n">
        <x:v>23108.03694839801</x:v>
      </x:c>
      <x:c r="W4342" s="21" t="n">
        <x:v>27497.36017582989</x:v>
      </x:c>
      <x:c r="X4342" s="21" t="n">
        <x:v>29147.76254520392</x:v>
      </x:c>
      <x:c r="Y4342" s="21" t="n">
        <x:v>30438.27280633297</x:v>
      </x:c>
      <x:c r="Z4342" s="21" t="n">
        <x:v>31441.923410759337</x:v>
      </x:c>
      <x:c r="AA4342" s="21" t="n">
        <x:v>32136.803031591273</x:v>
      </x:c>
      <x:c r="AB4342" s="21" t="n">
        <x:v>32481.641863412773</x:v>
      </x:c>
      <x:c r="AC4342" s="21" t="n">
        <x:v>42367.35895227752</x:v>
      </x:c>
      <x:c r="AD4342" s="25" t="n">
        <x:f>AC4342*(1+Inputs!$C$14)*(1-Inputs!$C$14/Inputs!$C$15)</x:f>
        <x:v>33618.499328632206</x:v>
      </x:c>
      <x:c r="AE4342" s="25" t="n">
        <x:f>AD4342/(B4342-Inputs!$C$14)</x:f>
        <x:v>624085.447630266</x:v>
      </x:c>
      <x:c r="AF4342" s="25" t="n">
        <x:f>S4342/(1+B4342)^1+T4342/(1+B4342)^2+U4342/(1+B4342)^3+V4342/(1+B4342)^4+W4342/(1+B4342)^5+X4342/(1+B4342)^6+Y4342/(1+B4342)^7+Z4342/(1+B4342)^8+AA4342/(1+B4342)^9+AB4342/(1+B4342)^10+AE4342/(1+B4342)^10</x:f>
        <x:v>416864.1818962735</x:v>
      </x:c>
      <x:c r="AG4342" s="25" t="n">
        <x:f>(AF4342+Inputs!$C$12)/Inputs!$C$13</x:f>
        <x:v>358.4354363533304</x:v>
      </x:c>
      <x:c r="AH4342" s="25" t="n">
        <x:f>(S4342+Inputs!$C$11)*Inputs!$C$8-Inputs!$C$11</x:f>
        <x:v>2745.666710055287</x:v>
      </x:c>
      <x:c r="AI4342" s="25" t="n">
        <x:f>Inputs!$C$12+AH4342-Inputs!$C$10*Inputs!$C$13</x:f>
        <x:v>25063.582125255285</x:v>
      </x:c>
      <x:c r="AJ4342" s="25" t="n">
        <x:f>(S4342+Inputs!$C$11)*(1-Inputs!$C$8)</x:f>
        <x:v>7117.493226612431</x:v>
      </x:c>
      <x:c r="AK4342" s="25" t="n">
        <x:f>AJ4342/(1+B4342)^(1-Inputs!$C$8)+T4342/(1+B4342)^(2-Inputs!$C$8)+U4342/(1+B4342)^(3-Inputs!$C$8)+V4342/(1+B4342)^(4-Inputs!$C$8)+W4342/(1+B4342)^(5-Inputs!$C$8)+X4342/(1+B4342)^(6-Inputs!$C$8)+Y4342/(1+B4342)^(7-Inputs!$C$8)+Z4342/(1+B4342)^(8-Inputs!$C$8)+AA4342/(1+B4342)^(9-Inputs!$C$8)+AB4342/(1+B4342)^(10-Inputs!$C$8)+AE4342/(1+B4342)^(10-Inputs!$C$8)</x:f>
        <x:v>431203.53683616675</x:v>
      </x:c>
      <x:c r="AL4342" s="25" t="n">
        <x:f>(AK4342+AI4342)/Inputs!$C$13</x:f>
        <x:v>364.06804354214205</x:v>
      </x:c>
      <x:c r="AM4342" s="26" t="n">
        <x:f>IF(AL4342&gt;=Inputs!$C$7,1,0)</x:f>
        <x:v>1</x:v>
      </x:c>
      <x:c r="AN4342" s="26" t="n">
        <x:f>IF(Inputs!$C$7&lt;=(1-Inputs!$C$16)*AL4342,1,0)</x:f>
        <x:v>1</x:v>
      </x:c>
    </x:row>
    <x:row r="4343" ht="20" customHeight="1">
      <x:c r="A4343" s="16" t="n">
        <x:v>4338</x:v>
      </x:c>
      <x:c r="B4343" s="19" t="n">
        <x:v>0.08009696788741713</x:v>
      </x:c>
      <x:c r="C4343" s="24" t="n">
        <x:v>0.20995260932758697</x:v>
      </x:c>
      <x:c r="D4343" s="19" t="n">
        <x:v>0.031514597713616865</x:v>
      </x:c>
      <x:c r="E4343" s="19" t="n">
        <x:v>0.03744422971581372</x:v>
      </x:c>
      <x:c r="F4343" s="19" t="n">
        <x:v>-0.14673404109257607</x:v>
      </x:c>
      <x:c r="G4343" s="19" t="n">
        <x:v>-0.03939564772581264</x:v>
      </x:c>
      <x:c r="H4343" s="19" t="n">
        <x:v>0.5152352050029378</x:v>
      </x:c>
      <x:c r="I4343" s="19" t="n">
        <x:v>0.07068221663818236</x:v>
      </x:c>
      <x:c r="J4343" s="19" t="n">
        <x:v>0.06953122830160396</x:v>
      </x:c>
      <x:c r="K4343" s="19" t="n">
        <x:v>0.06544132722287145</x:v>
      </x:c>
      <x:c r="L4343" s="19" t="n">
        <x:v>0.07198285251596986</x:v>
      </x:c>
      <x:c r="M4343" s="19" t="n">
        <x:v>0.06383631875855258</x:v>
      </x:c>
      <x:c r="N4343" s="19" t="n">
        <x:v>0.07293778362669515</x:v>
      </x:c>
      <x:c r="O4343" s="19" t="n">
        <x:v>0.06806189729814718</x:v>
      </x:c>
      <x:c r="P4343" s="19" t="n">
        <x:v>0.0738881902219066</x:v>
      </x:c>
      <x:c r="Q4343" s="19" t="n">
        <x:v>0.06652187957666797</x:v>
      </x:c>
      <x:c r="R4343" s="19" t="n">
        <x:v>0.07336348994541708</x:v>
      </x:c>
      <x:c r="S4343" s="21" t="n">
        <x:v>10145.541740805611</x:v>
      </x:c>
      <x:c r="T4343" s="21" t="n">
        <x:v>15357.744158413137</x:v>
      </x:c>
      <x:c r="U4343" s="21" t="n">
        <x:v>17949.231751552412</x:v>
      </x:c>
      <x:c r="V4343" s="21" t="n">
        <x:v>20633.32676644597</x:v>
      </x:c>
      <x:c r="W4343" s="21" t="n">
        <x:v>23597.591794140906</x:v>
      </x:c>
      <x:c r="X4343" s="21" t="n">
        <x:v>24935.978678470517</x:v>
      </x:c>
      <x:c r="Y4343" s="21" t="n">
        <x:v>26042.17046134222</x:v>
      </x:c>
      <x:c r="Z4343" s="21" t="n">
        <x:v>26938.84281881123</x:v>
      </x:c>
      <x:c r="AA4343" s="21" t="n">
        <x:v>27624.84580549066</x:v>
      </x:c>
      <x:c r="AB4343" s="21" t="n">
        <x:v>28057.810136724962</x:v>
      </x:c>
      <x:c r="AC4343" s="21" t="n">
        <x:v>36597.14365659777</x:v>
      </x:c>
      <x:c r="AD4343" s="25" t="n">
        <x:f>AC4343*(1+Inputs!$C$14)*(1-Inputs!$C$14/Inputs!$C$15)</x:f>
        <x:v>29039.833491510326</x:v>
      </x:c>
      <x:c r="AE4343" s="25" t="n">
        <x:f>AD4343/(B4343-Inputs!$C$14)</x:f>
        <x:v>643942.0398286459</x:v>
      </x:c>
      <x:c r="AF4343" s="25" t="n">
        <x:f>S4343/(1+B4343)^1+T4343/(1+B4343)^2+U4343/(1+B4343)^3+V4343/(1+B4343)^4+W4343/(1+B4343)^5+X4343/(1+B4343)^6+Y4343/(1+B4343)^7+Z4343/(1+B4343)^8+AA4343/(1+B4343)^9+AB4343/(1+B4343)^10+AE4343/(1+B4343)^10</x:f>
        <x:v>438245.7996563998</x:v>
      </x:c>
      <x:c r="AG4343" s="25" t="n">
        <x:f>(AF4343+Inputs!$C$12)/Inputs!$C$13</x:f>
        <x:v>375.4964153767898</x:v>
      </x:c>
      <x:c r="AH4343" s="25" t="n">
        <x:f>(S4343+Inputs!$C$11)*Inputs!$C$8-Inputs!$C$11</x:f>
        <x:v>2877.960651171944</x:v>
      </x:c>
      <x:c r="AI4343" s="25" t="n">
        <x:f>Inputs!$C$12+AH4343-Inputs!$C$10*Inputs!$C$13</x:f>
        <x:v>25195.876066371944</x:v>
      </x:c>
      <x:c r="AJ4343" s="25" t="n">
        <x:f>(S4343+Inputs!$C$11)*(1-Inputs!$C$8)</x:f>
        <x:v>7267.581089633668</x:v>
      </x:c>
      <x:c r="AK4343" s="25" t="n">
        <x:f>AJ4343/(1+B4343)^(1-Inputs!$C$8)+T4343/(1+B4343)^(2-Inputs!$C$8)+U4343/(1+B4343)^(3-Inputs!$C$8)+V4343/(1+B4343)^(4-Inputs!$C$8)+W4343/(1+B4343)^(5-Inputs!$C$8)+X4343/(1+B4343)^(6-Inputs!$C$8)+Y4343/(1+B4343)^(7-Inputs!$C$8)+Z4343/(1+B4343)^(8-Inputs!$C$8)+AA4343/(1+B4343)^(9-Inputs!$C$8)+AB4343/(1+B4343)^(10-Inputs!$C$8)+AE4343/(1+B4343)^(10-Inputs!$C$8)</x:f>
        <x:v>451592.01594562875</x:v>
      </x:c>
      <x:c r="AL4343" s="25" t="n">
        <x:f>(AK4343+AI4343)/Inputs!$C$13</x:f>
        <x:v>380.4421309703623</x:v>
      </x:c>
      <x:c r="AM4343" s="26" t="n">
        <x:f>IF(AL4343&gt;=Inputs!$C$7,1,0)</x:f>
        <x:v>1</x:v>
      </x:c>
      <x:c r="AN4343" s="26" t="n">
        <x:f>IF(Inputs!$C$7&lt;=(1-Inputs!$C$16)*AL4343,1,0)</x:f>
        <x:v>1</x:v>
      </x:c>
    </x:row>
    <x:row r="4344" ht="20" customHeight="1">
      <x:c r="A4344" s="16" t="n">
        <x:v>4339</x:v>
      </x:c>
      <x:c r="B4344" s="19" t="n">
        <x:v>0.08665694794319719</x:v>
      </x:c>
      <x:c r="C4344" s="24" t="n">
        <x:v>0.5860439591305919</x:v>
      </x:c>
      <x:c r="D4344" s="19" t="n">
        <x:v>0.036751739263924325</x:v>
      </x:c>
      <x:c r="E4344" s="19" t="n">
        <x:v>0.033676980080306576</x:v>
      </x:c>
      <x:c r="F4344" s="19" t="n">
        <x:v>-0.15718110824219483</x:v>
      </x:c>
      <x:c r="G4344" s="19" t="n">
        <x:v>-0.09462229262723951</x:v>
      </x:c>
      <x:c r="H4344" s="19" t="n">
        <x:v>0.36883323622865305</x:v>
      </x:c>
      <x:c r="I4344" s="19" t="n">
        <x:v>0.05892444772719842</x:v>
      </x:c>
      <x:c r="J4344" s="19" t="n">
        <x:v>0.05402402060254531</x:v>
      </x:c>
      <x:c r="K4344" s="19" t="n">
        <x:v>0.06613531738707365</x:v>
      </x:c>
      <x:c r="L4344" s="19" t="n">
        <x:v>0.05941555048544274</x:v>
      </x:c>
      <x:c r="M4344" s="19" t="n">
        <x:v>0.05161672673076169</x:v>
      </x:c>
      <x:c r="N4344" s="19" t="n">
        <x:v>0.05139709354931597</x:v>
      </x:c>
      <x:c r="O4344" s="19" t="n">
        <x:v>0.05597392836423637</x:v>
      </x:c>
      <x:c r="P4344" s="19" t="n">
        <x:v>0.059623337302513166</x:v>
      </x:c>
      <x:c r="Q4344" s="19" t="n">
        <x:v>0.06377269398524846</x:v>
      </x:c>
      <x:c r="R4344" s="19" t="n">
        <x:v>0.062282500359832516</x:v>
      </x:c>
      <x:c r="S4344" s="21" t="n">
        <x:v>9666.306161194263</x:v>
      </x:c>
      <x:c r="T4344" s="21" t="n">
        <x:v>15271.679656105336</x:v>
      </x:c>
      <x:c r="U4344" s="21" t="n">
        <x:v>18384.160362278573</x:v>
      </x:c>
      <x:c r="V4344" s="21" t="n">
        <x:v>21600.447149901294</x:v>
      </x:c>
      <x:c r="W4344" s="21" t="n">
        <x:v>25180.848104832716</x:v>
      </x:c>
      <x:c r="X4344" s="21" t="n">
        <x:v>26547.8154276556</x:v>
      </x:c>
      <x:c r="Y4344" s="21" t="n">
        <x:v>27659.671583958585</x:v>
      </x:c>
      <x:c r="Z4344" s="21" t="n">
        <x:v>28567.97317041067</x:v>
      </x:c>
      <x:c r="AA4344" s="21" t="n">
        <x:v>29232.43410861376</x:v>
      </x:c>
      <x:c r="AB4344" s="21" t="n">
        <x:v>29623.841086023862</x:v>
      </x:c>
      <x:c r="AC4344" s="21" t="n">
        <x:v>38639.79272090068</x:v>
      </x:c>
      <x:c r="AD4344" s="25" t="n">
        <x:f>AC4344*(1+Inputs!$C$14)*(1-Inputs!$C$14/Inputs!$C$15)</x:f>
        <x:v>30660.675524034683</x:v>
      </x:c>
      <x:c r="AE4344" s="25" t="n">
        <x:f>AD4344/(B4344-Inputs!$C$14)</x:f>
        <x:v>593544.0777056682</x:v>
      </x:c>
      <x:c r="AF4344" s="25" t="n">
        <x:f>S4344/(1+B4344)^1+T4344/(1+B4344)^2+U4344/(1+B4344)^3+V4344/(1+B4344)^4+W4344/(1+B4344)^5+X4344/(1+B4344)^6+Y4344/(1+B4344)^7+Z4344/(1+B4344)^8+AA4344/(1+B4344)^9+AB4344/(1+B4344)^10+AE4344/(1+B4344)^10</x:f>
        <x:v>399825.042847172</x:v>
      </x:c>
      <x:c r="AG4344" s="25" t="n">
        <x:f>(AF4344+Inputs!$C$12)/Inputs!$C$13</x:f>
        <x:v>344.8394401496824</x:v>
      </x:c>
      <x:c r="AH4344" s="25" t="n">
        <x:f>(S4344+Inputs!$C$11)*Inputs!$C$8-Inputs!$C$11</x:f>
        <x:v>2653.4420645595046</x:v>
      </x:c>
      <x:c r="AI4344" s="25" t="n">
        <x:f>Inputs!$C$12+AH4344-Inputs!$C$10*Inputs!$C$13</x:f>
        <x:v>24971.3574797595</x:v>
      </x:c>
      <x:c r="AJ4344" s="25" t="n">
        <x:f>(S4344+Inputs!$C$11)*(1-Inputs!$C$8)</x:f>
        <x:v>7012.864096634759</x:v>
      </x:c>
      <x:c r="AK4344" s="25" t="n">
        <x:f>AJ4344/(1+B4344)^(1-Inputs!$C$8)+T4344/(1+B4344)^(2-Inputs!$C$8)+U4344/(1+B4344)^(3-Inputs!$C$8)+V4344/(1+B4344)^(4-Inputs!$C$8)+W4344/(1+B4344)^(5-Inputs!$C$8)+X4344/(1+B4344)^(6-Inputs!$C$8)+Y4344/(1+B4344)^(7-Inputs!$C$8)+Z4344/(1+B4344)^(8-Inputs!$C$8)+AA4344/(1+B4344)^(9-Inputs!$C$8)+AB4344/(1+B4344)^(10-Inputs!$C$8)+AE4344/(1+B4344)^(10-Inputs!$C$8)</x:f>
        <x:v>413160.2932279918</x:v>
      </x:c>
      <x:c r="AL4344" s="25" t="n">
        <x:f>(AK4344+AI4344)/Inputs!$C$13</x:f>
        <x:v>349.5972562084776</x:v>
      </x:c>
      <x:c r="AM4344" s="26" t="n">
        <x:f>IF(AL4344&gt;=Inputs!$C$7,1,0)</x:f>
        <x:v>1</x:v>
      </x:c>
      <x:c r="AN4344" s="26" t="n">
        <x:f>IF(Inputs!$C$7&lt;=(1-Inputs!$C$16)*AL4344,1,0)</x:f>
        <x:v>1</x:v>
      </x:c>
    </x:row>
    <x:row r="4345" ht="20" customHeight="1">
      <x:c r="A4345" s="16" t="n">
        <x:v>4340</x:v>
      </x:c>
      <x:c r="B4345" s="19" t="n">
        <x:v>0.09334273111794777</x:v>
      </x:c>
      <x:c r="C4345" s="24" t="n">
        <x:v>0.5109713329702288</x:v>
      </x:c>
      <x:c r="D4345" s="19" t="n">
        <x:v>0.018936197729588856</x:v>
      </x:c>
      <x:c r="E4345" s="19" t="n">
        <x:v>0.05473468484841221</x:v>
      </x:c>
      <x:c r="F4345" s="19" t="n">
        <x:v>-0.21672796424992274</x:v>
      </x:c>
      <x:c r="G4345" s="19" t="n">
        <x:v>-0.05084623065078915</x:v>
      </x:c>
      <x:c r="H4345" s="19" t="n">
        <x:v>0.9343095573818516</x:v>
      </x:c>
      <x:c r="I4345" s="19" t="n">
        <x:v>0.0498333832551009</x:v>
      </x:c>
      <x:c r="J4345" s="19" t="n">
        <x:v>0.0481359506639717</x:v>
      </x:c>
      <x:c r="K4345" s="19" t="n">
        <x:v>0.05617199427193441</x:v>
      </x:c>
      <x:c r="L4345" s="19" t="n">
        <x:v>0.05213523297581901</x:v>
      </x:c>
      <x:c r="M4345" s="19" t="n">
        <x:v>0.05023822504427813</x:v>
      </x:c>
      <x:c r="N4345" s="19" t="n">
        <x:v>0.057657044363442086</x:v>
      </x:c>
      <x:c r="O4345" s="19" t="n">
        <x:v>0.060522840677396064</x:v>
      </x:c>
      <x:c r="P4345" s="19" t="n">
        <x:v>0.04425065924496607</x:v>
      </x:c>
      <x:c r="Q4345" s="19" t="n">
        <x:v>0.04719028265177372</x:v>
      </x:c>
      <x:c r="R4345" s="19" t="n">
        <x:v>0.04511463765392932</x:v>
      </x:c>
      <x:c r="S4345" s="21" t="n">
        <x:v>8899.234995818319</x:v>
      </x:c>
      <x:c r="T4345" s="21" t="n">
        <x:v>14306.493873416144</x:v>
      </x:c>
      <x:c r="U4345" s="21" t="n">
        <x:v>17923.651631392982</x:v>
      </x:c>
      <x:c r="V4345" s="21" t="n">
        <x:v>22013.604372047386</x:v>
      </x:c>
      <x:c r="W4345" s="21" t="n">
        <x:v>26493.79369943443</x:v>
      </x:c>
      <x:c r="X4345" s="21" t="n">
        <x:v>28113.351496105195</x:v>
      </x:c>
      <x:c r="Y4345" s="21" t="n">
        <x:v>29292.238187714913</x:v>
      </x:c>
      <x:c r="Z4345" s="21" t="n">
        <x:v>30226.931293761612</x:v>
      </x:c>
      <x:c r="AA4345" s="21" t="n">
        <x:v>30859.643398085856</x:v>
      </x:c>
      <x:c r="AB4345" s="21" t="n">
        <x:v>31216.648280992908</x:v>
      </x:c>
      <x:c r="AC4345" s="21" t="n">
        <x:v>40717.36732303423</x:v>
      </x:c>
      <x:c r="AD4345" s="25" t="n">
        <x:f>AC4345*(1+Inputs!$C$14)*(1-Inputs!$C$14/Inputs!$C$15)</x:f>
        <x:v>32309.23097082766</x:v>
      </x:c>
      <x:c r="AE4345" s="25" t="n">
        <x:f>AD4345/(B4345-Inputs!$C$14)</x:f>
        <x:v>553783.3137346647</x:v>
      </x:c>
      <x:c r="AF4345" s="25" t="n">
        <x:f>S4345/(1+B4345)^1+T4345/(1+B4345)^2+U4345/(1+B4345)^3+V4345/(1+B4345)^4+W4345/(1+B4345)^5+X4345/(1+B4345)^6+Y4345/(1+B4345)^7+Z4345/(1+B4345)^8+AA4345/(1+B4345)^9+AB4345/(1+B4345)^10+AE4345/(1+B4345)^10</x:f>
        <x:v>366609.4600967616</x:v>
      </x:c>
      <x:c r="AG4345" s="25" t="n">
        <x:f>(AF4345+Inputs!$C$12)/Inputs!$C$13</x:f>
        <x:v>318.33581601261955</x:v>
      </x:c>
      <x:c r="AH4345" s="25" t="n">
        <x:f>(S4345+Inputs!$C$11)*Inputs!$C$8-Inputs!$C$11</x:f>
        <x:v>2294.0744774929663</x:v>
      </x:c>
      <x:c r="AI4345" s="25" t="n">
        <x:f>Inputs!$C$12+AH4345-Inputs!$C$10*Inputs!$C$13</x:f>
        <x:v>24611.98989269296</x:v>
      </x:c>
      <x:c r="AJ4345" s="25" t="n">
        <x:f>(S4345+Inputs!$C$11)*(1-Inputs!$C$8)</x:f>
        <x:v>6605.160518325353</x:v>
      </x:c>
      <x:c r="AK4345" s="25" t="n">
        <x:f>AJ4345/(1+B4345)^(1-Inputs!$C$8)+T4345/(1+B4345)^(2-Inputs!$C$8)+U4345/(1+B4345)^(3-Inputs!$C$8)+V4345/(1+B4345)^(4-Inputs!$C$8)+W4345/(1+B4345)^(5-Inputs!$C$8)+X4345/(1+B4345)^(6-Inputs!$C$8)+Y4345/(1+B4345)^(7-Inputs!$C$8)+Z4345/(1+B4345)^(8-Inputs!$C$8)+AA4345/(1+B4345)^(9-Inputs!$C$8)+AB4345/(1+B4345)^(10-Inputs!$C$8)+AE4345/(1+B4345)^(10-Inputs!$C$8)</x:f>
        <x:v>380073.8544583464</x:v>
      </x:c>
      <x:c r="AL4345" s="25" t="n">
        <x:f>(AK4345+AI4345)/Inputs!$C$13</x:f>
        <x:v>322.90993034398326</x:v>
      </x:c>
      <x:c r="AM4345" s="26" t="n">
        <x:f>IF(AL4345&gt;=Inputs!$C$7,1,0)</x:f>
        <x:v>1</x:v>
      </x:c>
      <x:c r="AN4345" s="26" t="n">
        <x:f>IF(Inputs!$C$7&lt;=(1-Inputs!$C$16)*AL4345,1,0)</x:f>
        <x:v>0</x:v>
      </x:c>
    </x:row>
    <x:row r="4346" ht="20" customHeight="1">
      <x:c r="A4346" s="16" t="n">
        <x:v>4341</x:v>
      </x:c>
      <x:c r="B4346" s="19" t="n">
        <x:v>0.08274746369775621</x:v>
      </x:c>
      <x:c r="C4346" s="24" t="n">
        <x:v>0.2537366103580041</x:v>
      </x:c>
      <x:c r="D4346" s="19" t="n">
        <x:v>0.04189360676141832</x:v>
      </x:c>
      <x:c r="E4346" s="19" t="n">
        <x:v>0.05982538994687986</x:v>
      </x:c>
      <x:c r="F4346" s="19" t="n">
        <x:v>-0.1129560980615554</x:v>
      </x:c>
      <x:c r="G4346" s="19" t="n">
        <x:v>-0.04555204864475229</x:v>
      </x:c>
      <x:c r="H4346" s="19" t="n">
        <x:v>0.3249636104564786</x:v>
      </x:c>
      <x:c r="I4346" s="19" t="n">
        <x:v>0.06728878295972777</x:v>
      </x:c>
      <x:c r="J4346" s="19" t="n">
        <x:v>0.06564018374526427</x:v>
      </x:c>
      <x:c r="K4346" s="19" t="n">
        <x:v>0.06770356784641876</x:v>
      </x:c>
      <x:c r="L4346" s="19" t="n">
        <x:v>0.07176047900838398</x:v>
      </x:c>
      <x:c r="M4346" s="19" t="n">
        <x:v>0.0732819790105475</x:v>
      </x:c>
      <x:c r="N4346" s="19" t="n">
        <x:v>0.05999600670300766</x:v>
      </x:c>
      <x:c r="O4346" s="19" t="n">
        <x:v>0.07471787860654217</x:v>
      </x:c>
      <x:c r="P4346" s="19" t="n">
        <x:v>0.06579040622854905</x:v>
      </x:c>
      <x:c r="Q4346" s="19" t="n">
        <x:v>0.074067993079276</x:v>
      </x:c>
      <x:c r="R4346" s="19" t="n">
        <x:v>0.07332592296104054</x:v>
      </x:c>
      <x:c r="S4346" s="21" t="n">
        <x:v>10783.181219153985</x:v>
      </x:c>
      <x:c r="T4346" s="21" t="n">
        <x:v>16452.318025570752</x:v>
      </x:c>
      <x:c r="U4346" s="21" t="n">
        <x:v>19476.29276461819</x:v>
      </x:c>
      <x:c r="V4346" s="21" t="n">
        <x:v>22680.097691223786</x:v>
      </x:c>
      <x:c r="W4346" s="21" t="n">
        <x:v>26341.41318627906</x:v>
      </x:c>
      <x:c r="X4346" s="21" t="n">
        <x:v>28297.183729542747</x:v>
      </x:c>
      <x:c r="Y4346" s="21" t="n">
        <x:v>29883.234362212657</x:v>
      </x:c>
      <x:c r="Z4346" s="21" t="n">
        <x:v>31164.04987929807</x:v>
      </x:c>
      <x:c r="AA4346" s="21" t="n">
        <x:v>32016.549664194616</x:v>
      </x:c>
      <x:c r="AB4346" s="21" t="n">
        <x:v>32429.03681573309</x:v>
      </x:c>
      <x:c r="AC4346" s="21" t="n">
        <x:v>42298.74367269533</x:v>
      </x:c>
      <x:c r="AD4346" s="25" t="n">
        <x:f>AC4346*(1+Inputs!$C$14)*(1-Inputs!$C$14/Inputs!$C$15)</x:f>
        <x:v>33564.05310428374</x:v>
      </x:c>
      <x:c r="AE4346" s="25" t="n">
        <x:f>AD4346/(B4346-Inputs!$C$14)</x:f>
        <x:v>702949.4449536806</x:v>
      </x:c>
      <x:c r="AF4346" s="25" t="n">
        <x:f>S4346/(1+B4346)^1+T4346/(1+B4346)^2+U4346/(1+B4346)^3+V4346/(1+B4346)^4+W4346/(1+B4346)^5+X4346/(1+B4346)^6+Y4346/(1+B4346)^7+Z4346/(1+B4346)^8+AA4346/(1+B4346)^9+AB4346/(1+B4346)^10+AE4346/(1+B4346)^10</x:f>
        <x:v>472460.636028897</x:v>
      </x:c>
      <x:c r="AG4346" s="25" t="n">
        <x:f>(AF4346+Inputs!$C$12)/Inputs!$C$13</x:f>
        <x:v>402.7973713751176</x:v>
      </x:c>
      <x:c r="AH4346" s="25" t="n">
        <x:f>(S4346+Inputs!$C$11)*Inputs!$C$8-Inputs!$C$11</x:f>
        <x:v>3176.6903793844695</x:v>
      </x:c>
      <x:c r="AI4346" s="25" t="n">
        <x:f>Inputs!$C$12+AH4346-Inputs!$C$10*Inputs!$C$13</x:f>
        <x:v>25494.605794584466</x:v>
      </x:c>
      <x:c r="AJ4346" s="25" t="n">
        <x:f>(S4346+Inputs!$C$11)*(1-Inputs!$C$8)</x:f>
        <x:v>7606.490839769515</x:v>
      </x:c>
      <x:c r="AK4346" s="25" t="n">
        <x:f>AJ4346/(1+B4346)^(1-Inputs!$C$8)+T4346/(1+B4346)^(2-Inputs!$C$8)+U4346/(1+B4346)^(3-Inputs!$C$8)+V4346/(1+B4346)^(4-Inputs!$C$8)+W4346/(1+B4346)^(5-Inputs!$C$8)+X4346/(1+B4346)^(6-Inputs!$C$8)+Y4346/(1+B4346)^(7-Inputs!$C$8)+Z4346/(1+B4346)^(8-Inputs!$C$8)+AA4346/(1+B4346)^(9-Inputs!$C$8)+AB4346/(1+B4346)^(10-Inputs!$C$8)+AE4346/(1+B4346)^(10-Inputs!$C$8)</x:f>
        <x:v>487344.4865305922</x:v>
      </x:c>
      <x:c r="AL4346" s="25" t="n">
        <x:f>(AK4346+AI4346)/Inputs!$C$13</x:f>
        <x:v>409.208372103933</x:v>
      </x:c>
      <x:c r="AM4346" s="26" t="n">
        <x:f>IF(AL4346&gt;=Inputs!$C$7,1,0)</x:f>
        <x:v>1</x:v>
      </x:c>
      <x:c r="AN4346" s="26" t="n">
        <x:f>IF(Inputs!$C$7&lt;=(1-Inputs!$C$16)*AL4346,1,0)</x:f>
        <x:v>1</x:v>
      </x:c>
    </x:row>
    <x:row r="4347" ht="20" customHeight="1">
      <x:c r="A4347" s="16" t="n">
        <x:v>4342</x:v>
      </x:c>
      <x:c r="B4347" s="19" t="n">
        <x:v>0.07962332526858085</x:v>
      </x:c>
      <x:c r="C4347" s="24" t="n">
        <x:v>0.3969463332875023</x:v>
      </x:c>
      <x:c r="D4347" s="19" t="n">
        <x:v>0.014789874326747566</x:v>
      </x:c>
      <x:c r="E4347" s="19" t="n">
        <x:v>0.04861732934736239</x:v>
      </x:c>
      <x:c r="F4347" s="19" t="n">
        <x:v>-0.15643234838062087</x:v>
      </x:c>
      <x:c r="G4347" s="19" t="n">
        <x:v>-0.07133991207231077</x:v>
      </x:c>
      <x:c r="H4347" s="19" t="n">
        <x:v>0.6873270453729958</x:v>
      </x:c>
      <x:c r="I4347" s="19" t="n">
        <x:v>0.06919464593030511</x:v>
      </x:c>
      <x:c r="J4347" s="19" t="n">
        <x:v>0.06756249302415085</x:v>
      </x:c>
      <x:c r="K4347" s="19" t="n">
        <x:v>0.07318456003829737</x:v>
      </x:c>
      <x:c r="L4347" s="19" t="n">
        <x:v>0.07742699127080527</x:v>
      </x:c>
      <x:c r="M4347" s="19" t="n">
        <x:v>0.06668390069856855</x:v>
      </x:c>
      <x:c r="N4347" s="19" t="n">
        <x:v>0.06122508284379251</x:v>
      </x:c>
      <x:c r="O4347" s="19" t="n">
        <x:v>0.07455770276672069</x:v>
      </x:c>
      <x:c r="P4347" s="19" t="n">
        <x:v>0.06545073518971435</x:v>
      </x:c>
      <x:c r="Q4347" s="19" t="n">
        <x:v>0.07618811964503153</x:v>
      </x:c>
      <x:c r="R4347" s="19" t="n">
        <x:v>0.05841138387016031</x:v>
      </x:c>
      <x:c r="S4347" s="21" t="n">
        <x:v>9817.401683659358</x:v>
      </x:c>
      <x:c r="T4347" s="21" t="n">
        <x:v>15248.891027022593</x:v>
      </x:c>
      <x:c r="U4347" s="21" t="n">
        <x:v>18230.775959367078</x:v>
      </x:c>
      <x:c r="V4347" s="21" t="n">
        <x:v>21363.066943843216</x:v>
      </x:c>
      <x:c r="W4347" s="21" t="n">
        <x:v>24810.268998795556</x:v>
      </x:c>
      <x:c r="X4347" s="21" t="n">
        <x:v>26145.64409786462</x:v>
      </x:c>
      <x:c r="Y4347" s="21" t="n">
        <x:v>27167.707133319782</x:v>
      </x:c>
      <x:c r="Z4347" s="21" t="n">
        <x:v>28035.493658643853</x:v>
      </x:c>
      <x:c r="AA4347" s="21" t="n">
        <x:v>28664.75516580618</x:v>
      </x:c>
      <x:c r="AB4347" s="21" t="n">
        <x:v>29072.810810321407</x:v>
      </x:c>
      <x:c r="AC4347" s="21" t="n">
        <x:v>37921.05757868009</x:v>
      </x:c>
      <x:c r="AD4347" s="25" t="n">
        <x:f>AC4347*(1+Inputs!$C$14)*(1-Inputs!$C$14/Inputs!$C$15)</x:f>
        <x:v>30090.359188682647</x:v>
      </x:c>
      <x:c r="AE4347" s="25" t="n">
        <x:f>AD4347/(B4347-Inputs!$C$14)</x:f>
        <x:v>674319.0698490859</x:v>
      </x:c>
      <x:c r="AF4347" s="25" t="n">
        <x:f>S4347/(1+B4347)^1+T4347/(1+B4347)^2+U4347/(1+B4347)^3+V4347/(1+B4347)^4+W4347/(1+B4347)^5+X4347/(1+B4347)^6+Y4347/(1+B4347)^7+Z4347/(1+B4347)^8+AA4347/(1+B4347)^9+AB4347/(1+B4347)^10+AE4347/(1+B4347)^10</x:f>
        <x:v>458222.87282585807</x:v>
      </x:c>
      <x:c r="AG4347" s="25" t="n">
        <x:f>(AF4347+Inputs!$C$12)/Inputs!$C$13</x:f>
        <x:v>391.4366697634265</x:v>
      </x:c>
      <x:c r="AH4347" s="25" t="n">
        <x:f>(S4347+Inputs!$C$11)*Inputs!$C$8-Inputs!$C$11</x:f>
        <x:v>2724.2292819335626</x:v>
      </x:c>
      <x:c r="AI4347" s="25" t="n">
        <x:f>Inputs!$C$12+AH4347-Inputs!$C$10*Inputs!$C$13</x:f>
        <x:v>25042.14469713356</x:v>
      </x:c>
      <x:c r="AJ4347" s="25" t="n">
        <x:f>(S4347+Inputs!$C$11)*(1-Inputs!$C$8)</x:f>
        <x:v>7093.172401725797</x:v>
      </x:c>
      <x:c r="AK4347" s="25" t="n">
        <x:f>AJ4347/(1+B4347)^(1-Inputs!$C$8)+T4347/(1+B4347)^(2-Inputs!$C$8)+U4347/(1+B4347)^(3-Inputs!$C$8)+V4347/(1+B4347)^(4-Inputs!$C$8)+W4347/(1+B4347)^(5-Inputs!$C$8)+X4347/(1+B4347)^(6-Inputs!$C$8)+Y4347/(1+B4347)^(7-Inputs!$C$8)+Z4347/(1+B4347)^(8-Inputs!$C$8)+AA4347/(1+B4347)^(9-Inputs!$C$8)+AB4347/(1+B4347)^(10-Inputs!$C$8)+AE4347/(1+B4347)^(10-Inputs!$C$8)</x:f>
        <x:v>472352.7335327039</x:v>
      </x:c>
      <x:c r="AL4347" s="25" t="n">
        <x:f>(AK4347+AI4347)/Inputs!$C$13</x:f>
        <x:v>396.8850102484153</x:v>
      </x:c>
      <x:c r="AM4347" s="26" t="n">
        <x:f>IF(AL4347&gt;=Inputs!$C$7,1,0)</x:f>
        <x:v>1</x:v>
      </x:c>
      <x:c r="AN4347" s="26" t="n">
        <x:f>IF(Inputs!$C$7&lt;=(1-Inputs!$C$16)*AL4347,1,0)</x:f>
        <x:v>1</x:v>
      </x:c>
    </x:row>
    <x:row r="4348" ht="20" customHeight="1">
      <x:c r="A4348" s="16" t="n">
        <x:v>4343</x:v>
      </x:c>
      <x:c r="B4348" s="19" t="n">
        <x:v>0.0995287762217505</x:v>
      </x:c>
      <x:c r="C4348" s="24" t="n">
        <x:v>0.4528408350612665</x:v>
      </x:c>
      <x:c r="D4348" s="19" t="n">
        <x:v>0.027626003792666155</x:v>
      </x:c>
      <x:c r="E4348" s="19" t="n">
        <x:v>0.055142079639994956</x:v>
      </x:c>
      <x:c r="F4348" s="19" t="n">
        <x:v>-0.2264460723408536</x:v>
      </x:c>
      <x:c r="G4348" s="19" t="n">
        <x:v>-0.036799798624313665</x:v>
      </x:c>
      <x:c r="H4348" s="19" t="n">
        <x:v>0.6266112893331695</x:v>
      </x:c>
      <x:c r="I4348" s="19" t="n">
        <x:v>0.05769214814779958</x:v>
      </x:c>
      <x:c r="J4348" s="19" t="n">
        <x:v>0.06551706388634215</x:v>
      </x:c>
      <x:c r="K4348" s="19" t="n">
        <x:v>0.07072447667442361</x:v>
      </x:c>
      <x:c r="L4348" s="19" t="n">
        <x:v>0.06469460272114361</x:v>
      </x:c>
      <x:c r="M4348" s="19" t="n">
        <x:v>0.06995565793098762</x:v>
      </x:c>
      <x:c r="N4348" s="19" t="n">
        <x:v>0.0754046899608545</x:v>
      </x:c>
      <x:c r="O4348" s="19" t="n">
        <x:v>0.06426360831101988</x:v>
      </x:c>
      <x:c r="P4348" s="19" t="n">
        <x:v>0.07086900641088618</x:v>
      </x:c>
      <x:c r="Q4348" s="19" t="n">
        <x:v>0.06286806649362348</x:v>
      </x:c>
      <x:c r="R4348" s="19" t="n">
        <x:v>0.078934887786653</x:v>
      </x:c>
      <x:c r="S4348" s="21" t="n">
        <x:v>8779.868452760065</x:v>
      </x:c>
      <x:c r="T4348" s="21" t="n">
        <x:v>14027.249067183562</x:v>
      </x:c>
      <x:c r="U4348" s="21" t="n">
        <x:v>17457.998788799847</x:v>
      </x:c>
      <x:c r="V4348" s="21" t="n">
        <x:v>21325.281152742715</x:v>
      </x:c>
      <x:c r="W4348" s="21" t="n">
        <x:v>25642.012168474037</x:v>
      </x:c>
      <x:c r="X4348" s="21" t="n">
        <x:v>27419.72529368551</x:v>
      </x:c>
      <x:c r="Y4348" s="21" t="n">
        <x:v>28785.00631289484</x:v>
      </x:c>
      <x:c r="Z4348" s="21" t="n">
        <x:v>29843.516664273986</x:v>
      </x:c>
      <x:c r="AA4348" s="21" t="n">
        <x:v>30602.359074953</x:v>
      </x:c>
      <x:c r="AB4348" s="21" t="n">
        <x:v>31007.774928367595</x:v>
      </x:c>
      <x:c r="AC4348" s="21" t="n">
        <x:v>40444.92381960991</x:v>
      </x:c>
      <x:c r="AD4348" s="25" t="n">
        <x:f>AC4348*(1+Inputs!$C$14)*(1-Inputs!$C$14/Inputs!$C$15)</x:f>
        <x:v>32093.04705086046</x:v>
      </x:c>
      <x:c r="AE4348" s="25" t="n">
        <x:f>AD4348/(B4348-Inputs!$C$14)</x:f>
        <x:v>497344.7340853639</x:v>
      </x:c>
      <x:c r="AF4348" s="25" t="n">
        <x:f>S4348/(1+B4348)^1+T4348/(1+B4348)^2+U4348/(1+B4348)^3+V4348/(1+B4348)^4+W4348/(1+B4348)^5+X4348/(1+B4348)^6+Y4348/(1+B4348)^7+Z4348/(1+B4348)^8+AA4348/(1+B4348)^9+AB4348/(1+B4348)^10+AE4348/(1+B4348)^10</x:f>
        <x:v>325176.61534347566</x:v>
      </x:c>
      <x:c r="AG4348" s="25" t="n">
        <x:f>(AF4348+Inputs!$C$12)/Inputs!$C$13</x:f>
        <x:v>285.27541323354154</x:v>
      </x:c>
      <x:c r="AH4348" s="25" t="n">
        <x:f>(S4348+Inputs!$C$11)*Inputs!$C$8-Inputs!$C$11</x:f>
        <x:v>2238.152069649236</x:v>
      </x:c>
      <x:c r="AI4348" s="25" t="n">
        <x:f>Inputs!$C$12+AH4348-Inputs!$C$10*Inputs!$C$13</x:f>
        <x:v>24556.067484849234</x:v>
      </x:c>
      <x:c r="AJ4348" s="25" t="n">
        <x:f>(S4348+Inputs!$C$11)*(1-Inputs!$C$8)</x:f>
        <x:v>6541.71638311083</x:v>
      </x:c>
      <x:c r="AK4348" s="25" t="n">
        <x:f>AJ4348/(1+B4348)^(1-Inputs!$C$8)+T4348/(1+B4348)^(2-Inputs!$C$8)+U4348/(1+B4348)^(3-Inputs!$C$8)+V4348/(1+B4348)^(4-Inputs!$C$8)+W4348/(1+B4348)^(5-Inputs!$C$8)+X4348/(1+B4348)^(6-Inputs!$C$8)+Y4348/(1+B4348)^(7-Inputs!$C$8)+Z4348/(1+B4348)^(8-Inputs!$C$8)+AA4348/(1+B4348)^(9-Inputs!$C$8)+AB4348/(1+B4348)^(10-Inputs!$C$8)+AE4348/(1+B4348)^(10-Inputs!$C$8)</x:f>
        <x:v>337829.1765544912</x:v>
      </x:c>
      <x:c r="AL4348" s="25" t="n">
        <x:f>(AK4348+AI4348)/Inputs!$C$13</x:f>
        <x:v>289.157121613884</x:v>
      </x:c>
      <x:c r="AM4348" s="26" t="n">
        <x:f>IF(AL4348&gt;=Inputs!$C$7,1,0)</x:f>
        <x:v>1</x:v>
      </x:c>
      <x:c r="AN4348" s="26" t="n">
        <x:f>IF(Inputs!$C$7&lt;=(1-Inputs!$C$16)*AL4348,1,0)</x:f>
        <x:v>0</x:v>
      </x:c>
    </x:row>
    <x:row r="4349" ht="20" customHeight="1">
      <x:c r="A4349" s="16" t="n">
        <x:v>4344</x:v>
      </x:c>
      <x:c r="B4349" s="19" t="n">
        <x:v>0.07704985969051201</x:v>
      </x:c>
      <x:c r="C4349" s="24" t="n">
        <x:v>0.49243570080616905</x:v>
      </x:c>
      <x:c r="D4349" s="19" t="n">
        <x:v>0.04470744887402276</x:v>
      </x:c>
      <x:c r="E4349" s="19" t="n">
        <x:v>0.031004562329675595</x:v>
      </x:c>
      <x:c r="F4349" s="19" t="n">
        <x:v>-0.23486132434708112</x:v>
      </x:c>
      <x:c r="G4349" s="19" t="n">
        <x:v>-0.08219388216910317</x:v>
      </x:c>
      <x:c r="H4349" s="19" t="n">
        <x:v>0.9047016880855097</x:v>
      </x:c>
      <x:c r="I4349" s="19" t="n">
        <x:v>0.0711728949562587</x:v>
      </x:c>
      <x:c r="J4349" s="19" t="n">
        <x:v>0.0744366161819073</x:v>
      </x:c>
      <x:c r="K4349" s="19" t="n">
        <x:v>0.07362331885071285</x:v>
      </x:c>
      <x:c r="L4349" s="19" t="n">
        <x:v>0.0738526286836543</x:v>
      </x:c>
      <x:c r="M4349" s="19" t="n">
        <x:v>0.06154554360925772</x:v>
      </x:c>
      <x:c r="N4349" s="19" t="n">
        <x:v>0.06982206073753901</x:v>
      </x:c>
      <x:c r="O4349" s="19" t="n">
        <x:v>0.07850064136238985</x:v>
      </x:c>
      <x:c r="P4349" s="19" t="n">
        <x:v>0.06844966361690126</x:v>
      </x:c>
      <x:c r="Q4349" s="19" t="n">
        <x:v>0.06846404664491161</x:v>
      </x:c>
      <x:c r="R4349" s="19" t="n">
        <x:v>0.07778335994307894</x:v>
      </x:c>
      <x:c r="S4349" s="21" t="n">
        <x:v>8442.338973872724</x:v>
      </x:c>
      <x:c r="T4349" s="21" t="n">
        <x:v>13863.127622966169</x:v>
      </x:c>
      <x:c r="U4349" s="21" t="n">
        <x:v>17734.530888489786</x:v>
      </x:c>
      <x:c r="V4349" s="21" t="n">
        <x:v>22070.988951542316</x:v>
      </x:c>
      <x:c r="W4349" s="21" t="n">
        <x:v>26869.53481094527</x:v>
      </x:c>
      <x:c r="X4349" s="21" t="n">
        <x:v>28628.493487568863</x:v>
      </x:c>
      <x:c r="Y4349" s="21" t="n">
        <x:v>29914.067190183967</x:v>
      </x:c>
      <x:c r="Z4349" s="21" t="n">
        <x:v>30949.19044038894</x:v>
      </x:c>
      <x:c r="AA4349" s="21" t="n">
        <x:v>31652.067175794895</x:v>
      </x:c>
      <x:c r="AB4349" s="21" t="n">
        <x:v>32027.248840855944</x:v>
      </x:c>
      <x:c r="AC4349" s="21" t="n">
        <x:v>41774.672401116455</x:v>
      </x:c>
      <x:c r="AD4349" s="25" t="n">
        <x:f>AC4349*(1+Inputs!$C$14)*(1-Inputs!$C$14/Inputs!$C$15)</x:f>
        <x:v>33148.2025502859</x:v>
      </x:c>
      <x:c r="AE4349" s="25" t="n">
        <x:f>AD4349/(B4349-Inputs!$C$14)</x:f>
        <x:v>788307.0905410264</x:v>
      </x:c>
      <x:c r="AF4349" s="25" t="n">
        <x:f>S4349/(1+B4349)^1+T4349/(1+B4349)^2+U4349/(1+B4349)^3+V4349/(1+B4349)^4+W4349/(1+B4349)^5+X4349/(1+B4349)^6+Y4349/(1+B4349)^7+Z4349/(1+B4349)^8+AA4349/(1+B4349)^9+AB4349/(1+B4349)^10+AE4349/(1+B4349)^10</x:f>
        <x:v>528884.6135142291</x:v>
      </x:c>
      <x:c r="AG4349" s="25" t="n">
        <x:f>(AF4349+Inputs!$C$12)/Inputs!$C$13</x:f>
        <x:v>447.8196099679617</x:v>
      </x:c>
      <x:c r="AH4349" s="25" t="n">
        <x:f>(S4349+Inputs!$C$11)*Inputs!$C$8-Inputs!$C$11</x:f>
        <x:v>2080.0218206362624</x:v>
      </x:c>
      <x:c r="AI4349" s="25" t="n">
        <x:f>Inputs!$C$12+AH4349-Inputs!$C$10*Inputs!$C$13</x:f>
        <x:v>24397.93723583626</x:v>
      </x:c>
      <x:c r="AJ4349" s="25" t="n">
        <x:f>(S4349+Inputs!$C$11)*(1-Inputs!$C$8)</x:f>
        <x:v>6362.317153236462</x:v>
      </x:c>
      <x:c r="AK4349" s="25" t="n">
        <x:f>AJ4349/(1+B4349)^(1-Inputs!$C$8)+T4349/(1+B4349)^(2-Inputs!$C$8)+U4349/(1+B4349)^(3-Inputs!$C$8)+V4349/(1+B4349)^(4-Inputs!$C$8)+W4349/(1+B4349)^(5-Inputs!$C$8)+X4349/(1+B4349)^(6-Inputs!$C$8)+Y4349/(1+B4349)^(7-Inputs!$C$8)+Z4349/(1+B4349)^(8-Inputs!$C$8)+AA4349/(1+B4349)^(9-Inputs!$C$8)+AB4349/(1+B4349)^(10-Inputs!$C$8)+AE4349/(1+B4349)^(10-Inputs!$C$8)</x:f>
        <x:v>545600.1234630933</x:v>
      </x:c>
      <x:c r="AL4349" s="25" t="n">
        <x:f>(AK4349+AI4349)/Inputs!$C$13</x:f>
        <x:v>454.8170800776471</x:v>
      </x:c>
      <x:c r="AM4349" s="26" t="n">
        <x:f>IF(AL4349&gt;=Inputs!$C$7,1,0)</x:f>
        <x:v>1</x:v>
      </x:c>
      <x:c r="AN4349" s="26" t="n">
        <x:f>IF(Inputs!$C$7&lt;=(1-Inputs!$C$16)*AL4349,1,0)</x:f>
        <x:v>1</x:v>
      </x:c>
    </x:row>
    <x:row r="4350" ht="20" customHeight="1">
      <x:c r="A4350" s="16" t="n">
        <x:v>4345</x:v>
      </x:c>
      <x:c r="B4350" s="19" t="n">
        <x:v>0.09699472806163355</x:v>
      </x:c>
      <x:c r="C4350" s="24" t="n">
        <x:v>0.8334884037682571</x:v>
      </x:c>
      <x:c r="D4350" s="19" t="n">
        <x:v>0.006279207930889186</x:v>
      </x:c>
      <x:c r="E4350" s="19" t="n">
        <x:v>0.04395759816685513</x:v>
      </x:c>
      <x:c r="F4350" s="19" t="n">
        <x:v>-0.18734063521060196</x:v>
      </x:c>
      <x:c r="G4350" s="19" t="n">
        <x:v>-0.07114458851046776</x:v>
      </x:c>
      <x:c r="H4350" s="19" t="n">
        <x:v>0.9385815220341271</x:v>
      </x:c>
      <x:c r="I4350" s="19" t="n">
        <x:v>0.05184904284553909</x:v>
      </x:c>
      <x:c r="J4350" s="19" t="n">
        <x:v>0.049992837126800395</x:v>
      </x:c>
      <x:c r="K4350" s="19" t="n">
        <x:v>0.046228332069082397</x:v>
      </x:c>
      <x:c r="L4350" s="19" t="n">
        <x:v>0.05411264635136945</x:v>
      </x:c>
      <x:c r="M4350" s="19" t="n">
        <x:v>0.054201198160177454</x:v>
      </x:c>
      <x:c r="N4350" s="19" t="n">
        <x:v>0.04740991281032507</x:v>
      </x:c>
      <x:c r="O4350" s="19" t="n">
        <x:v>0.04823654521687217</x:v>
      </x:c>
      <x:c r="P4350" s="19" t="n">
        <x:v>0.048824009039323074</x:v>
      </x:c>
      <x:c r="Q4350" s="19" t="n">
        <x:v>0.047938223047623296</x:v>
      </x:c>
      <x:c r="R4350" s="19" t="n">
        <x:v>0.0475716170515318</x:v>
      </x:c>
      <x:c r="S4350" s="21" t="n">
        <x:v>9266.0761226182</x:v>
      </x:c>
      <x:c r="T4350" s="21" t="n">
        <x:v>14918.267305204043</x:v>
      </x:c>
      <x:c r="U4350" s="21" t="n">
        <x:v>18437.76282872284</x:v>
      </x:c>
      <x:c r="V4350" s="21" t="n">
        <x:v>22235.478174832326</x:v>
      </x:c>
      <x:c r="W4350" s="21" t="n">
        <x:v>26414.325129944747</x:v>
      </x:c>
      <x:c r="X4350" s="21" t="n">
        <x:v>27652.422699253795</x:v>
      </x:c>
      <x:c r="Y4350" s="21" t="n">
        <x:v>28514.588711193534</x:v>
      </x:c>
      <x:c r="Z4350" s="21" t="n">
        <x:v>29219.953186624392</x:v>
      </x:c>
      <x:c r="AA4350" s="21" t="n">
        <x:v>29744.636777463573</x:v>
      </x:c>
      <x:c r="AB4350" s="21" t="n">
        <x:v>30072.788598009753</x:v>
      </x:c>
      <x:c r="AC4350" s="21" t="n">
        <x:v>39225.37643218664</x:v>
      </x:c>
      <x:c r="AD4350" s="25" t="n">
        <x:f>AC4350*(1+Inputs!$C$14)*(1-Inputs!$C$14/Inputs!$C$15)</x:f>
        <x:v>31125.336198940095</x:v>
      </x:c>
      <x:c r="AE4350" s="25" t="n">
        <x:f>AD4350/(B4350-Inputs!$C$14)</x:f>
        <x:v>502064.24275296595</x:v>
      </x:c>
      <x:c r="AF4350" s="25" t="n">
        <x:f>S4350/(1+B4350)^1+T4350/(1+B4350)^2+U4350/(1+B4350)^3+V4350/(1+B4350)^4+W4350/(1+B4350)^5+X4350/(1+B4350)^6+Y4350/(1+B4350)^7+Z4350/(1+B4350)^8+AA4350/(1+B4350)^9+AB4350/(1+B4350)^10+AE4350/(1+B4350)^10</x:f>
        <x:v>335288.68293988553</x:v>
      </x:c>
      <x:c r="AG4350" s="25" t="n">
        <x:f>(AF4350+Inputs!$C$12)/Inputs!$C$13</x:f>
        <x:v>293.3441092078884</x:v>
      </x:c>
      <x:c r="AH4350" s="25" t="n">
        <x:f>(S4350+Inputs!$C$11)*Inputs!$C$8-Inputs!$C$11</x:f>
        <x:v>2465.9370327882534</x:v>
      </x:c>
      <x:c r="AI4350" s="25" t="n">
        <x:f>Inputs!$C$12+AH4350-Inputs!$C$10*Inputs!$C$13</x:f>
        <x:v>24783.852447988247</x:v>
      </x:c>
      <x:c r="AJ4350" s="25" t="n">
        <x:f>(S4350+Inputs!$C$11)*(1-Inputs!$C$8)</x:f>
        <x:v>6800.139089829948</x:v>
      </x:c>
      <x:c r="AK4350" s="25" t="n">
        <x:f>AJ4350/(1+B4350)^(1-Inputs!$C$8)+T4350/(1+B4350)^(2-Inputs!$C$8)+U4350/(1+B4350)^(3-Inputs!$C$8)+V4350/(1+B4350)^(4-Inputs!$C$8)+W4350/(1+B4350)^(5-Inputs!$C$8)+X4350/(1+B4350)^(6-Inputs!$C$8)+Y4350/(1+B4350)^(7-Inputs!$C$8)+Z4350/(1+B4350)^(8-Inputs!$C$8)+AA4350/(1+B4350)^(9-Inputs!$C$8)+AB4350/(1+B4350)^(10-Inputs!$C$8)+AE4350/(1+B4350)^(10-Inputs!$C$8)</x:f>
        <x:v>347802.71480974165</x:v>
      </x:c>
      <x:c r="AL4350" s="25" t="n">
        <x:f>(AK4350+AI4350)/Inputs!$C$13</x:f>
        <x:v>297.29703709609976</x:v>
      </x:c>
      <x:c r="AM4350" s="26" t="n">
        <x:f>IF(AL4350&gt;=Inputs!$C$7,1,0)</x:f>
        <x:v>1</x:v>
      </x:c>
      <x:c r="AN4350" s="26" t="n">
        <x:f>IF(Inputs!$C$7&lt;=(1-Inputs!$C$16)*AL4350,1,0)</x:f>
        <x:v>0</x:v>
      </x:c>
    </x:row>
    <x:row r="4351" ht="20" customHeight="1">
      <x:c r="A4351" s="16" t="n">
        <x:v>4346</x:v>
      </x:c>
      <x:c r="B4351" s="19" t="n">
        <x:v>0.09662255237327279</x:v>
      </x:c>
      <x:c r="C4351" s="24" t="n">
        <x:v>0.18410479663666024</x:v>
      </x:c>
      <x:c r="D4351" s="19" t="n">
        <x:v>0.03151933613241766</x:v>
      </x:c>
      <x:c r="E4351" s="19" t="n">
        <x:v>0.05690233385400034</x:v>
      </x:c>
      <x:c r="F4351" s="19" t="n">
        <x:v>-0.16790940753497696</x:v>
      </x:c>
      <x:c r="G4351" s="19" t="n">
        <x:v>-0.04506559782094939</x:v>
      </x:c>
      <x:c r="H4351" s="19" t="n">
        <x:v>0.86265684803422</x:v>
      </x:c>
      <x:c r="I4351" s="19" t="n">
        <x:v>0.0732599563798874</x:v>
      </x:c>
      <x:c r="J4351" s="19" t="n">
        <x:v>0.06526442088783938</x:v>
      </x:c>
      <x:c r="K4351" s="19" t="n">
        <x:v>0.06492215378748711</x:v>
      </x:c>
      <x:c r="L4351" s="19" t="n">
        <x:v>0.06634982345584035</x:v>
      </x:c>
      <x:c r="M4351" s="19" t="n">
        <x:v>0.05806493942577731</x:v>
      </x:c>
      <x:c r="N4351" s="19" t="n">
        <x:v>0.07147633457536699</x:v>
      </x:c>
      <x:c r="O4351" s="19" t="n">
        <x:v>0.060931070752968705</x:v>
      </x:c>
      <x:c r="P4351" s="19" t="n">
        <x:v>0.060144593954258876</x:v>
      </x:c>
      <x:c r="Q4351" s="19" t="n">
        <x:v>0.058586137019148055</x:v>
      </x:c>
      <x:c r="R4351" s="19" t="n">
        <x:v>0.0622064218015214</x:v>
      </x:c>
      <x:c r="S4351" s="21" t="n">
        <x:v>9802.994519375716</x:v>
      </x:c>
      <x:c r="T4351" s="21" t="n">
        <x:v>15187.905061007068</x:v>
      </x:c>
      <x:c r="U4351" s="21" t="n">
        <x:v>18394.000441472563</x:v>
      </x:c>
      <x:c r="V4351" s="21" t="n">
        <x:v>21911.151626496816</x:v>
      </x:c>
      <x:c r="W4351" s="21" t="n">
        <x:v>25786.278624177365</x:v>
      </x:c>
      <x:c r="X4351" s="21" t="n">
        <x:v>27581.787903666976</x:v>
      </x:c>
      <x:c r="Y4351" s="21" t="n">
        <x:v>28981.17134865395</x:v>
      </x:c>
      <x:c r="Z4351" s="21" t="n">
        <x:v>30059.173772073696</x:v>
      </x:c>
      <x:c r="AA4351" s="21" t="n">
        <x:v>30812.151883026156</x:v>
      </x:c>
      <x:c r="AB4351" s="21" t="n">
        <x:v>31211.91444881361</x:v>
      </x:c>
      <x:c r="AC4351" s="21" t="n">
        <x:v>40711.192759322104</x:v>
      </x:c>
      <x:c r="AD4351" s="25" t="n">
        <x:f>AC4351*(1+Inputs!$C$14)*(1-Inputs!$C$14/Inputs!$C$15)</x:f>
        <x:v>32304.331454522086</x:v>
      </x:c>
      <x:c r="AE4351" s="25" t="n">
        <x:f>AD4351/(B4351-Inputs!$C$14)</x:f>
        <x:v>524229.0397002976</x:v>
      </x:c>
      <x:c r="AF4351" s="25" t="n">
        <x:f>S4351/(1+B4351)^1+T4351/(1+B4351)^2+U4351/(1+B4351)^3+V4351/(1+B4351)^4+W4351/(1+B4351)^5+X4351/(1+B4351)^6+Y4351/(1+B4351)^7+Z4351/(1+B4351)^8+AA4351/(1+B4351)^9+AB4351/(1+B4351)^10+AE4351/(1+B4351)^10</x:f>
        <x:v>346621.53893447097</x:v>
      </x:c>
      <x:c r="AG4351" s="25" t="n">
        <x:f>(AF4351+Inputs!$C$12)/Inputs!$C$13</x:f>
        <x:v>302.3869057150862</x:v>
      </x:c>
      <x:c r="AH4351" s="25" t="n">
        <x:f>(S4351+Inputs!$C$11)*Inputs!$C$8-Inputs!$C$11</x:f>
        <x:v>2717.4796241458835</x:v>
      </x:c>
      <x:c r="AI4351" s="25" t="n">
        <x:f>Inputs!$C$12+AH4351-Inputs!$C$10*Inputs!$C$13</x:f>
        <x:v>25035.39503934588</x:v>
      </x:c>
      <x:c r="AJ4351" s="25" t="n">
        <x:f>(S4351+Inputs!$C$11)*(1-Inputs!$C$8)</x:f>
        <x:v>7085.514895229833</x:v>
      </x:c>
      <x:c r="AK4351" s="25" t="n">
        <x:f>AJ4351/(1+B4351)^(1-Inputs!$C$8)+T4351/(1+B4351)^(2-Inputs!$C$8)+U4351/(1+B4351)^(3-Inputs!$C$8)+V4351/(1+B4351)^(4-Inputs!$C$8)+W4351/(1+B4351)^(5-Inputs!$C$8)+X4351/(1+B4351)^(6-Inputs!$C$8)+Y4351/(1+B4351)^(7-Inputs!$C$8)+Z4351/(1+B4351)^(8-Inputs!$C$8)+AA4351/(1+B4351)^(9-Inputs!$C$8)+AB4351/(1+B4351)^(10-Inputs!$C$8)+AE4351/(1+B4351)^(10-Inputs!$C$8)</x:f>
        <x:v>359340.4234646019</x:v>
      </x:c>
      <x:c r="AL4351" s="25" t="n">
        <x:f>(AK4351+AI4351)/Inputs!$C$13</x:f>
        <x:v>306.7040038874109</x:v>
      </x:c>
      <x:c r="AM4351" s="26" t="n">
        <x:f>IF(AL4351&gt;=Inputs!$C$7,1,0)</x:f>
        <x:v>1</x:v>
      </x:c>
      <x:c r="AN4351" s="26" t="n">
        <x:f>IF(Inputs!$C$7&lt;=(1-Inputs!$C$16)*AL4351,1,0)</x:f>
        <x:v>0</x:v>
      </x:c>
    </x:row>
    <x:row r="4352" ht="20" customHeight="1">
      <x:c r="A4352" s="16" t="n">
        <x:v>4347</x:v>
      </x:c>
      <x:c r="B4352" s="19" t="n">
        <x:v>0.07564172840209123</x:v>
      </x:c>
      <x:c r="C4352" s="24" t="n">
        <x:v>0.6892211795919536</x:v>
      </x:c>
      <x:c r="D4352" s="19" t="n">
        <x:v>0.03216776799396683</x:v>
      </x:c>
      <x:c r="E4352" s="19" t="n">
        <x:v>0.06005203843968701</x:v>
      </x:c>
      <x:c r="F4352" s="19" t="n">
        <x:v>-0.20937886041009396</x:v>
      </x:c>
      <x:c r="G4352" s="19" t="n">
        <x:v>-0.0656975625074648</x:v>
      </x:c>
      <x:c r="H4352" s="19" t="n">
        <x:v>0.7005949597791812</x:v>
      </x:c>
      <x:c r="I4352" s="19" t="n">
        <x:v>0.06919275837128566</x:v>
      </x:c>
      <x:c r="J4352" s="19" t="n">
        <x:v>0.06697816413416036</x:v>
      </x:c>
      <x:c r="K4352" s="19" t="n">
        <x:v>0.06636323732832466</x:v>
      </x:c>
      <x:c r="L4352" s="19" t="n">
        <x:v>0.06485836152146135</x:v>
      </x:c>
      <x:c r="M4352" s="19" t="n">
        <x:v>0.06767333073520718</x:v>
      </x:c>
      <x:c r="N4352" s="19" t="n">
        <x:v>0.06960691234672481</x:v>
      </x:c>
      <x:c r="O4352" s="19" t="n">
        <x:v>0.07578399575823255</x:v>
      </x:c>
      <x:c r="P4352" s="19" t="n">
        <x:v>0.06558507275764328</x:v>
      </x:c>
      <x:c r="Q4352" s="19" t="n">
        <x:v>0.0667991310794207</x:v>
      </x:c>
      <x:c r="R4352" s="19" t="n">
        <x:v>0.05994491440833713</x:v>
      </x:c>
      <x:c r="S4352" s="21" t="n">
        <x:v>8965.32630836885</x:v>
      </x:c>
      <x:c r="T4352" s="21" t="n">
        <x:v>14685.217291347419</x:v>
      </x:c>
      <x:c r="U4352" s="21" t="n">
        <x:v>18662.225589845035</x:v>
      </x:c>
      <x:c r="V4352" s="21" t="n">
        <x:v>23131.26523010411</x:v>
      </x:c>
      <x:c r="W4352" s="21" t="n">
        <x:v>28207.60692655103</x:v>
      </x:c>
      <x:c r="X4352" s="21" t="n">
        <x:v>30256.133683678163</x:v>
      </x:c>
      <x:c r="Y4352" s="21" t="n">
        <x:v>31822.5151206265</x:v>
      </x:c>
      <x:c r="Z4352" s="21" t="n">
        <x:v>33046.475612681636</x:v>
      </x:c>
      <x:c r="AA4352" s="21" t="n">
        <x:v>33839.10680820123</x:v>
      </x:c>
      <x:c r="AB4352" s="21" t="n">
        <x:v>34193.57654000275</x:v>
      </x:c>
      <x:c r="AC4352" s="21" t="n">
        <x:v>44600.31722609054</x:v>
      </x:c>
      <x:c r="AD4352" s="25" t="n">
        <x:f>AC4352*(1+Inputs!$C$14)*(1-Inputs!$C$14/Inputs!$C$15)</x:f>
        <x:v>35390.35171890284</x:v>
      </x:c>
      <x:c r="AE4352" s="25" t="n">
        <x:f>AD4352/(B4352-Inputs!$C$14)</x:f>
        <x:v>870788.5493640037</x:v>
      </x:c>
      <x:c r="AF4352" s="25" t="n">
        <x:f>S4352/(1+B4352)^1+T4352/(1+B4352)^2+U4352/(1+B4352)^3+V4352/(1+B4352)^4+W4352/(1+B4352)^5+X4352/(1+B4352)^6+Y4352/(1+B4352)^7+Z4352/(1+B4352)^8+AA4352/(1+B4352)^9+AB4352/(1+B4352)^10+AE4352/(1+B4352)^10</x:f>
        <x:v>584003.4438950138</x:v>
      </x:c>
      <x:c r="AG4352" s="25" t="n">
        <x:f>(AF4352+Inputs!$C$12)/Inputs!$C$13</x:f>
        <x:v>491.80043590330627</x:v>
      </x:c>
      <x:c r="AH4352" s="25" t="n">
        <x:f>(S4352+Inputs!$C$11)*Inputs!$C$8-Inputs!$C$11</x:f>
        <x:v>2325.0378047426675</x:v>
      </x:c>
      <x:c r="AI4352" s="25" t="n">
        <x:f>Inputs!$C$12+AH4352-Inputs!$C$10*Inputs!$C$13</x:f>
        <x:v>24642.95321994266</x:v>
      </x:c>
      <x:c r="AJ4352" s="25" t="n">
        <x:f>(S4352+Inputs!$C$11)*(1-Inputs!$C$8)</x:f>
        <x:v>6640.288503626184</x:v>
      </x:c>
      <x:c r="AK4352" s="25" t="n">
        <x:f>AJ4352/(1+B4352)^(1-Inputs!$C$8)+T4352/(1+B4352)^(2-Inputs!$C$8)+U4352/(1+B4352)^(3-Inputs!$C$8)+V4352/(1+B4352)^(4-Inputs!$C$8)+W4352/(1+B4352)^(5-Inputs!$C$8)+X4352/(1+B4352)^(6-Inputs!$C$8)+Y4352/(1+B4352)^(7-Inputs!$C$8)+Z4352/(1+B4352)^(8-Inputs!$C$8)+AA4352/(1+B4352)^(9-Inputs!$C$8)+AB4352/(1+B4352)^(10-Inputs!$C$8)+AE4352/(1+B4352)^(10-Inputs!$C$8)</x:f>
        <x:v>602061.7994889194</x:v>
      </x:c>
      <x:c r="AL4352" s="25" t="n">
        <x:f>(AK4352+AI4352)/Inputs!$C$13</x:f>
        <x:v>500.06490434075937</x:v>
      </x:c>
      <x:c r="AM4352" s="26" t="n">
        <x:f>IF(AL4352&gt;=Inputs!$C$7,1,0)</x:f>
        <x:v>1</x:v>
      </x:c>
      <x:c r="AN4352" s="26" t="n">
        <x:f>IF(Inputs!$C$7&lt;=(1-Inputs!$C$16)*AL4352,1,0)</x:f>
        <x:v>1</x:v>
      </x:c>
    </x:row>
    <x:row r="4353" ht="20" customHeight="1">
      <x:c r="A4353" s="16" t="n">
        <x:v>4348</x:v>
      </x:c>
      <x:c r="B4353" s="19" t="n">
        <x:v>0.0814060123497758</x:v>
      </x:c>
      <x:c r="C4353" s="24" t="n">
        <x:v>0.3981219412593475</x:v>
      </x:c>
      <x:c r="D4353" s="19" t="n">
        <x:v>0.03516896847442439</x:v>
      </x:c>
      <x:c r="E4353" s="19" t="n">
        <x:v>0.03478343964109712</x:v>
      </x:c>
      <x:c r="F4353" s="19" t="n">
        <x:v>-0.2246739137582256</x:v>
      </x:c>
      <x:c r="G4353" s="19" t="n">
        <x:v>-0.06776240818572149</x:v>
      </x:c>
      <x:c r="H4353" s="19" t="n">
        <x:v>0.08922040351197325</x:v>
      </x:c>
      <x:c r="I4353" s="19" t="n">
        <x:v>0.0631326366564133</x:v>
      </x:c>
      <x:c r="J4353" s="19" t="n">
        <x:v>0.06994396998228808</x:v>
      </x:c>
      <x:c r="K4353" s="19" t="n">
        <x:v>0.06201682669769866</x:v>
      </x:c>
      <x:c r="L4353" s="19" t="n">
        <x:v>0.0601976126252282</x:v>
      </x:c>
      <x:c r="M4353" s="19" t="n">
        <x:v>0.07133239728680905</x:v>
      </x:c>
      <x:c r="N4353" s="19" t="n">
        <x:v>0.07035891298561978</x:v>
      </x:c>
      <x:c r="O4353" s="19" t="n">
        <x:v>0.0605909299674488</x:v>
      </x:c>
      <x:c r="P4353" s="19" t="n">
        <x:v>0.06574068638766789</x:v>
      </x:c>
      <x:c r="Q4353" s="19" t="n">
        <x:v>0.06728614565317571</x:v>
      </x:c>
      <x:c r="R4353" s="19" t="n">
        <x:v>0.06399695587300698</x:v>
      </x:c>
      <x:c r="S4353" s="21" t="n">
        <x:v>8562.832769686158</x:v>
      </x:c>
      <x:c r="T4353" s="21" t="n">
        <x:v>13487.1264466966</x:v>
      </x:c>
      <x:c r="U4353" s="21" t="n">
        <x:v>16150.666385489381</x:v>
      </x:c>
      <x:c r="V4353" s="21" t="n">
        <x:v>18816.655452919946</x:v>
      </x:c>
      <x:c r="W4353" s="21" t="n">
        <x:v>21830.696455052315</x:v>
      </x:c>
      <x:c r="X4353" s="21" t="n">
        <x:v>23145.758681444295</x:v>
      </x:c>
      <x:c r="Y4353" s="21" t="n">
        <x:v>24277.31603474043</x:v>
      </x:c>
      <x:c r="Z4353" s="21" t="n">
        <x:v>25198.728006379137</x:v>
      </x:c>
      <x:c r="AA4353" s="21" t="n">
        <x:v>25920.671823598266</x:v>
      </x:c>
      <x:c r="AB4353" s="21" t="n">
        <x:v>26406.840074022824</x:v>
      </x:c>
      <x:c r="AC4353" s="21" t="n">
        <x:v>34443.7044443776</x:v>
      </x:c>
      <x:c r="AD4353" s="25" t="n">
        <x:f>AC4353*(1+Inputs!$C$14)*(1-Inputs!$C$14/Inputs!$C$15)</x:f>
        <x:v>27331.07947661362</x:v>
      </x:c>
      <x:c r="AE4353" s="25" t="n">
        <x:f>AD4353/(B4353-Inputs!$C$14)</x:f>
        <x:v>588955.570468137</x:v>
      </x:c>
      <x:c r="AF4353" s="25" t="n">
        <x:f>S4353/(1+B4353)^1+T4353/(1+B4353)^2+U4353/(1+B4353)^3+V4353/(1+B4353)^4+W4353/(1+B4353)^5+X4353/(1+B4353)^6+Y4353/(1+B4353)^7+Z4353/(1+B4353)^8+AA4353/(1+B4353)^9+AB4353/(1+B4353)^10+AE4353/(1+B4353)^10</x:f>
        <x:v>396888.5260563472</x:v>
      </x:c>
      <x:c r="AG4353" s="25" t="n">
        <x:f>(AF4353+Inputs!$C$12)/Inputs!$C$13</x:f>
        <x:v>342.4963128927856</x:v>
      </x:c>
      <x:c r="AH4353" s="25" t="n">
        <x:f>(S4353+Inputs!$C$11)*Inputs!$C$8-Inputs!$C$11</x:f>
        <x:v>2136.4723386748856</x:v>
      </x:c>
      <x:c r="AI4353" s="25" t="n">
        <x:f>Inputs!$C$12+AH4353-Inputs!$C$10*Inputs!$C$13</x:f>
        <x:v>24454.387753874886</x:v>
      </x:c>
      <x:c r="AJ4353" s="25" t="n">
        <x:f>(S4353+Inputs!$C$11)*(1-Inputs!$C$8)</x:f>
        <x:v>6426.360431011273</x:v>
      </x:c>
      <x:c r="AK4353" s="25" t="n">
        <x:f>AJ4353/(1+B4353)^(1-Inputs!$C$8)+T4353/(1+B4353)^(2-Inputs!$C$8)+U4353/(1+B4353)^(3-Inputs!$C$8)+V4353/(1+B4353)^(4-Inputs!$C$8)+W4353/(1+B4353)^(5-Inputs!$C$8)+X4353/(1+B4353)^(6-Inputs!$C$8)+Y4353/(1+B4353)^(7-Inputs!$C$8)+Z4353/(1+B4353)^(8-Inputs!$C$8)+AA4353/(1+B4353)^(9-Inputs!$C$8)+AB4353/(1+B4353)^(10-Inputs!$C$8)+AE4353/(1+B4353)^(10-Inputs!$C$8)</x:f>
        <x:v>409661.1805209191</x:v>
      </x:c>
      <x:c r="AL4353" s="25" t="n">
        <x:f>(AK4353+AI4353)/Inputs!$C$13</x:f>
        <x:v>346.3927139276336</x:v>
      </x:c>
      <x:c r="AM4353" s="26" t="n">
        <x:f>IF(AL4353&gt;=Inputs!$C$7,1,0)</x:f>
        <x:v>1</x:v>
      </x:c>
      <x:c r="AN4353" s="26" t="n">
        <x:f>IF(Inputs!$C$7&lt;=(1-Inputs!$C$16)*AL4353,1,0)</x:f>
        <x:v>1</x:v>
      </x:c>
    </x:row>
    <x:row r="4354" ht="20" customHeight="1">
      <x:c r="A4354" s="16" t="n">
        <x:v>4349</x:v>
      </x:c>
      <x:c r="B4354" s="19" t="n">
        <x:v>0.09102841038157698</x:v>
      </x:c>
      <x:c r="C4354" s="24" t="n">
        <x:v>0.7177811998153913</x:v>
      </x:c>
      <x:c r="D4354" s="19" t="n">
        <x:v>0.025532973683938566</x:v>
      </x:c>
      <x:c r="E4354" s="19" t="n">
        <x:v>0.03430044378726194</x:v>
      </x:c>
      <x:c r="F4354" s="19" t="n">
        <x:v>-0.2270165316027249</x:v>
      </x:c>
      <x:c r="G4354" s="19" t="n">
        <x:v>-0.08408103861756729</x:v>
      </x:c>
      <x:c r="H4354" s="19" t="n">
        <x:v>0.8986213749918477</x:v>
      </x:c>
      <x:c r="I4354" s="19" t="n">
        <x:v>0.061087379825770546</x:v>
      </x:c>
      <x:c r="J4354" s="19" t="n">
        <x:v>0.0644456189578716</x:v>
      </x:c>
      <x:c r="K4354" s="19" t="n">
        <x:v>0.059109583006744515</x:v>
      </x:c>
      <x:c r="L4354" s="19" t="n">
        <x:v>0.06288120147437781</x:v>
      </x:c>
      <x:c r="M4354" s="19" t="n">
        <x:v>0.06821998711371975</x:v>
      </x:c>
      <x:c r="N4354" s="19" t="n">
        <x:v>0.05592227505776577</x:v>
      </x:c>
      <x:c r="O4354" s="19" t="n">
        <x:v>0.05835854849442171</x:v>
      </x:c>
      <x:c r="P4354" s="19" t="n">
        <x:v>0.05843919991596181</x:v>
      </x:c>
      <x:c r="Q4354" s="19" t="n">
        <x:v>0.062028304424894716</x:v>
      </x:c>
      <x:c r="R4354" s="19" t="n">
        <x:v>0.06640037848234556</x:v>
      </x:c>
      <x:c r="S4354" s="21" t="n">
        <x:v>8536.309658141008</x:v>
      </x:c>
      <x:c r="T4354" s="21" t="n">
        <x:v>14041.564555261562</x:v>
      </x:c>
      <x:c r="U4354" s="21" t="n">
        <x:v>17825.563135520864</x:v>
      </x:c>
      <x:c r="V4354" s="21" t="n">
        <x:v>21973.09132333597</x:v>
      </x:c>
      <x:c r="W4354" s="21" t="n">
        <x:v>26553.414455553197</x:v>
      </x:c>
      <x:c r="X4354" s="21" t="n">
        <x:v>28053.314978149858</x:v>
      </x:c>
      <x:c r="Y4354" s="21" t="n">
        <x:v>29073.050758807363</x:v>
      </x:c>
      <x:c r="Z4354" s="21" t="n">
        <x:v>29898.129092738625</x:v>
      </x:c>
      <x:c r="AA4354" s="21" t="n">
        <x:v>30495.366285754848</x:v>
      </x:c>
      <x:c r="AB4354" s="21" t="n">
        <x:v>30849.910827247386</x:v>
      </x:c>
      <x:c r="AC4354" s="21" t="n">
        <x:v>40239.01412249659</x:v>
      </x:c>
      <x:c r="AD4354" s="25" t="n">
        <x:f>AC4354*(1+Inputs!$C$14)*(1-Inputs!$C$14/Inputs!$C$15)</x:f>
        <x:v>31929.65770620104</x:v>
      </x:c>
      <x:c r="AE4354" s="25" t="n">
        <x:f>AD4354/(B4354-Inputs!$C$14)</x:f>
        <x:v>569883.3411254518</x:v>
      </x:c>
      <x:c r="AF4354" s="25" t="n">
        <x:f>S4354/(1+B4354)^1+T4354/(1+B4354)^2+U4354/(1+B4354)^3+V4354/(1+B4354)^4+W4354/(1+B4354)^5+X4354/(1+B4354)^6+Y4354/(1+B4354)^7+Z4354/(1+B4354)^8+AA4354/(1+B4354)^9+AB4354/(1+B4354)^10+AE4354/(1+B4354)^10</x:f>
        <x:v>378651.3988638814</x:v>
      </x:c>
      <x:c r="AG4354" s="25" t="n">
        <x:f>(AF4354+Inputs!$C$12)/Inputs!$C$13</x:f>
        <x:v>327.9444091047075</x:v>
      </x:c>
      <x:c r="AH4354" s="25" t="n">
        <x:f>(S4354+Inputs!$C$11)*Inputs!$C$8-Inputs!$C$11</x:f>
        <x:v>2124.0464425811297</x:v>
      </x:c>
      <x:c r="AI4354" s="25" t="n">
        <x:f>Inputs!$C$12+AH4354-Inputs!$C$10*Inputs!$C$13</x:f>
        <x:v>24441.961857781127</x:v>
      </x:c>
      <x:c r="AJ4354" s="25" t="n">
        <x:f>(S4354+Inputs!$C$11)*(1-Inputs!$C$8)</x:f>
        <x:v>6412.2632155598785</x:v>
      </x:c>
      <x:c r="AK4354" s="25" t="n">
        <x:f>AJ4354/(1+B4354)^(1-Inputs!$C$8)+T4354/(1+B4354)^(2-Inputs!$C$8)+U4354/(1+B4354)^(3-Inputs!$C$8)+V4354/(1+B4354)^(4-Inputs!$C$8)+W4354/(1+B4354)^(5-Inputs!$C$8)+X4354/(1+B4354)^(6-Inputs!$C$8)+Y4354/(1+B4354)^(7-Inputs!$C$8)+Z4354/(1+B4354)^(8-Inputs!$C$8)+AA4354/(1+B4354)^(9-Inputs!$C$8)+AB4354/(1+B4354)^(10-Inputs!$C$8)+AE4354/(1+B4354)^(10-Inputs!$C$8)</x:f>
        <x:v>392398.03404021513</x:v>
      </x:c>
      <x:c r="AL4354" s="25" t="n">
        <x:f>(AK4354+AI4354)/Inputs!$C$13</x:f>
        <x:v>332.60806108960344</x:v>
      </x:c>
      <x:c r="AM4354" s="26" t="n">
        <x:f>IF(AL4354&gt;=Inputs!$C$7,1,0)</x:f>
        <x:v>1</x:v>
      </x:c>
      <x:c r="AN4354" s="26" t="n">
        <x:f>IF(Inputs!$C$7&lt;=(1-Inputs!$C$16)*AL4354,1,0)</x:f>
        <x:v>0</x:v>
      </x:c>
    </x:row>
    <x:row r="4355" ht="20" customHeight="1">
      <x:c r="A4355" s="16" t="n">
        <x:v>4350</x:v>
      </x:c>
      <x:c r="B4355" s="19" t="n">
        <x:v>0.07560696519590568</x:v>
      </x:c>
      <x:c r="C4355" s="24" t="n">
        <x:v>0.38533545415779713</x:v>
      </x:c>
      <x:c r="D4355" s="19" t="n">
        <x:v>0.030142379248177066</x:v>
      </x:c>
      <x:c r="E4355" s="19" t="n">
        <x:v>0.05018489876098016</x:v>
      </x:c>
      <x:c r="F4355" s="19" t="n">
        <x:v>-0.1390854141065563</x:v>
      </x:c>
      <x:c r="G4355" s="19" t="n">
        <x:v>-0.07274973994489471</x:v>
      </x:c>
      <x:c r="H4355" s="19" t="n">
        <x:v>0.8762204357792314</x:v>
      </x:c>
      <x:c r="I4355" s="19" t="n">
        <x:v>0.06110973701590751</x:v>
      </x:c>
      <x:c r="J4355" s="19" t="n">
        <x:v>0.051078873899883775</x:v>
      </x:c>
      <x:c r="K4355" s="19" t="n">
        <x:v>0.06410991943066734</x:v>
      </x:c>
      <x:c r="L4355" s="19" t="n">
        <x:v>0.05802730356672669</x:v>
      </x:c>
      <x:c r="M4355" s="19" t="n">
        <x:v>0.05947018641150749</x:v>
      </x:c>
      <x:c r="N4355" s="19" t="n">
        <x:v>0.05661062145355458</x:v>
      </x:c>
      <x:c r="O4355" s="19" t="n">
        <x:v>0.060971292047537415</x:v>
      </x:c>
      <x:c r="P4355" s="19" t="n">
        <x:v>0.05830252515153575</x:v>
      </x:c>
      <x:c r="Q4355" s="19" t="n">
        <x:v>0.06277510234703981</x:v>
      </x:c>
      <x:c r="R4355" s="19" t="n">
        <x:v>0.06313043060078713</x:v>
      </x:c>
      <x:c r="S4355" s="21" t="n">
        <x:v>10158.993745212176</x:v>
      </x:c>
      <x:c r="T4355" s="21" t="n">
        <x:v>15839.846953565697</x:v>
      </x:c>
      <x:c r="U4355" s="21" t="n">
        <x:v>19109.674124706456</x:v>
      </x:c>
      <x:c r="V4355" s="21" t="n">
        <x:v>22628.157416689217</x:v>
      </x:c>
      <x:c r="W4355" s="21" t="n">
        <x:v>26496.258422195966</x:v>
      </x:c>
      <x:c r="X4355" s="21" t="n">
        <x:v>28143.80411470702</x:v>
      </x:c>
      <x:c r="Y4355" s="21" t="n">
        <x:v>29396.081031978192</x:v>
      </x:c>
      <x:c r="Z4355" s="21" t="n">
        <x:v>30394.350168136418</x:v>
      </x:c>
      <x:c r="AA4355" s="21" t="n">
        <x:v>31086.119289690196</x:v>
      </x:c>
      <x:c r="AB4355" s="21" t="n">
        <x:v>31456.79912321796</x:v>
      </x:c>
      <x:c r="AC4355" s="21" t="n">
        <x:v>41030.60755202343</x:v>
      </x:c>
      <x:c r="AD4355" s="25" t="n">
        <x:f>AC4355*(1+Inputs!$C$14)*(1-Inputs!$C$14/Inputs!$C$15)</x:f>
        <x:v>32557.787092530587</x:v>
      </x:c>
      <x:c r="AE4355" s="25" t="n">
        <x:f>AD4355/(B4355-Inputs!$C$14)</x:f>
        <x:v>801778.3879060562</x:v>
      </x:c>
      <x:c r="AF4355" s="25" t="n">
        <x:f>S4355/(1+B4355)^1+T4355/(1+B4355)^2+U4355/(1+B4355)^3+V4355/(1+B4355)^4+W4355/(1+B4355)^5+X4355/(1+B4355)^6+Y4355/(1+B4355)^7+Z4355/(1+B4355)^8+AA4355/(1+B4355)^9+AB4355/(1+B4355)^10+AE4355/(1+B4355)^10</x:f>
        <x:v>544728.1465139411</x:v>
      </x:c>
      <x:c r="AG4355" s="25" t="n">
        <x:f>(AF4355+Inputs!$C$12)/Inputs!$C$13</x:f>
        <x:v>460.4615993252711</x:v>
      </x:c>
      <x:c r="AH4355" s="25" t="n">
        <x:f>(S4355+Inputs!$C$11)*Inputs!$C$8-Inputs!$C$11</x:f>
        <x:v>2884.2628230994032</x:v>
      </x:c>
      <x:c r="AI4355" s="25" t="n">
        <x:f>Inputs!$C$12+AH4355-Inputs!$C$10*Inputs!$C$13</x:f>
        <x:v>25202.1782382994</x:v>
      </x:c>
      <x:c r="AJ4355" s="25" t="n">
        <x:f>(S4355+Inputs!$C$11)*(1-Inputs!$C$8)</x:f>
        <x:v>7274.730922112773</x:v>
      </x:c>
      <x:c r="AK4355" s="25" t="n">
        <x:f>AJ4355/(1+B4355)^(1-Inputs!$C$8)+T4355/(1+B4355)^(2-Inputs!$C$8)+U4355/(1+B4355)^(3-Inputs!$C$8)+V4355/(1+B4355)^(4-Inputs!$C$8)+W4355/(1+B4355)^(5-Inputs!$C$8)+X4355/(1+B4355)^(6-Inputs!$C$8)+Y4355/(1+B4355)^(7-Inputs!$C$8)+Z4355/(1+B4355)^(8-Inputs!$C$8)+AA4355/(1+B4355)^(9-Inputs!$C$8)+AB4355/(1+B4355)^(10-Inputs!$C$8)+AE4355/(1+B4355)^(10-Inputs!$C$8)</x:f>
        <x:v>560875.077453926</x:v>
      </x:c>
      <x:c r="AL4355" s="25" t="n">
        <x:f>(AK4355+AI4355)/Inputs!$C$13</x:f>
        <x:v>467.647110600703</x:v>
      </x:c>
      <x:c r="AM4355" s="26" t="n">
        <x:f>IF(AL4355&gt;=Inputs!$C$7,1,0)</x:f>
        <x:v>1</x:v>
      </x:c>
      <x:c r="AN4355" s="26" t="n">
        <x:f>IF(Inputs!$C$7&lt;=(1-Inputs!$C$16)*AL4355,1,0)</x:f>
        <x:v>1</x:v>
      </x:c>
    </x:row>
    <x:row r="4356" ht="20" customHeight="1">
      <x:c r="A4356" s="16" t="n">
        <x:v>4351</x:v>
      </x:c>
      <x:c r="B4356" s="19" t="n">
        <x:v>0.0983086380834858</x:v>
      </x:c>
      <x:c r="C4356" s="24" t="n">
        <x:v>0.22409554922759867</x:v>
      </x:c>
      <x:c r="D4356" s="19" t="n">
        <x:v>0.04441241753967944</x:v>
      </x:c>
      <x:c r="E4356" s="19" t="n">
        <x:v>0.03862795778294952</x:v>
      </x:c>
      <x:c r="F4356" s="19" t="n">
        <x:v>-0.16806190401053872</x:v>
      </x:c>
      <x:c r="G4356" s="19" t="n">
        <x:v>-0.04795874049552651</x:v>
      </x:c>
      <x:c r="H4356" s="19" t="n">
        <x:v>0.9139436387121975</x:v>
      </x:c>
      <x:c r="I4356" s="19" t="n">
        <x:v>0.062127341669616955</x:v>
      </x:c>
      <x:c r="J4356" s="19" t="n">
        <x:v>0.0643283324061656</x:v>
      </x:c>
      <x:c r="K4356" s="19" t="n">
        <x:v>0.051003065241176274</x:v>
      </x:c>
      <x:c r="L4356" s="19" t="n">
        <x:v>0.057246804829029545</x:v>
      </x:c>
      <x:c r="M4356" s="19" t="n">
        <x:v>0.0635306526804709</x:v>
      </x:c>
      <x:c r="N4356" s="19" t="n">
        <x:v>0.06555220552051311</x:v>
      </x:c>
      <x:c r="O4356" s="19" t="n">
        <x:v>0.05956906086287632</x:v>
      </x:c>
      <x:c r="P4356" s="19" t="n">
        <x:v>0.06278227287273808</x:v>
      </x:c>
      <x:c r="Q4356" s="19" t="n">
        <x:v>0.06575793774022373</x:v>
      </x:c>
      <x:c r="R4356" s="19" t="n">
        <x:v>0.06132809029894702</x:v>
      </x:c>
      <x:c r="S4356" s="21" t="n">
        <x:v>9786.195656792293</x:v>
      </x:c>
      <x:c r="T4356" s="21" t="n">
        <x:v>15176.501141788458</x:v>
      </x:c>
      <x:c r="U4356" s="21" t="n">
        <x:v>18396.634611255082</x:v>
      </x:c>
      <x:c r="V4356" s="21" t="n">
        <x:v>21867.986658490885</x:v>
      </x:c>
      <x:c r="W4356" s="21" t="n">
        <x:v>25706.047192075082</x:v>
      </x:c>
      <x:c r="X4356" s="21" t="n">
        <x:v>27443.95776164174</x:v>
      </x:c>
      <x:c r="Y4356" s="21" t="n">
        <x:v>28750.143710145934</x:v>
      </x:c>
      <x:c r="Z4356" s="21" t="n">
        <x:v>29773.051321078026</x:v>
      </x:c>
      <x:c r="AA4356" s="21" t="n">
        <x:v>30502.57765176307</x:v>
      </x:c>
      <x:c r="AB4356" s="21" t="n">
        <x:v>30904.740256473633</x:v>
      </x:c>
      <x:c r="AC4356" s="21" t="n">
        <x:v>40310.530769313445</x:v>
      </x:c>
      <x:c r="AD4356" s="25" t="n">
        <x:f>AC4356*(1+Inputs!$C$14)*(1-Inputs!$C$14/Inputs!$C$15)</x:f>
        <x:v>31986.406165450215</x:v>
      </x:c>
      <x:c r="AE4356" s="25" t="n">
        <x:f>AD4356/(B4356-Inputs!$C$14)</x:f>
        <x:v>505245.5262624571</x:v>
      </x:c>
      <x:c r="AF4356" s="25" t="n">
        <x:f>S4356/(1+B4356)^1+T4356/(1+B4356)^2+U4356/(1+B4356)^3+V4356/(1+B4356)^4+W4356/(1+B4356)^5+X4356/(1+B4356)^6+Y4356/(1+B4356)^7+Z4356/(1+B4356)^8+AA4356/(1+B4356)^9+AB4356/(1+B4356)^10+AE4356/(1+B4356)^10</x:f>
        <x:v>334130.7758657286</x:v>
      </x:c>
      <x:c r="AG4356" s="25" t="n">
        <x:f>(AF4356+Inputs!$C$12)/Inputs!$C$13</x:f>
        <x:v>292.420183407468</x:v>
      </x:c>
      <x:c r="AH4356" s="25" t="n">
        <x:f>(S4356+Inputs!$C$11)*Inputs!$C$8-Inputs!$C$11</x:f>
        <x:v>2709.609472086253</x:v>
      </x:c>
      <x:c r="AI4356" s="25" t="n">
        <x:f>Inputs!$C$12+AH4356-Inputs!$C$10*Inputs!$C$13</x:f>
        <x:v>25027.52488728625</x:v>
      </x:c>
      <x:c r="AJ4356" s="25" t="n">
        <x:f>(S4356+Inputs!$C$11)*(1-Inputs!$C$8)</x:f>
        <x:v>7076.586184706041</x:v>
      </x:c>
      <x:c r="AK4356" s="25" t="n">
        <x:f>AJ4356/(1+B4356)^(1-Inputs!$C$8)+T4356/(1+B4356)^(2-Inputs!$C$8)+U4356/(1+B4356)^(3-Inputs!$C$8)+V4356/(1+B4356)^(4-Inputs!$C$8)+W4356/(1+B4356)^(5-Inputs!$C$8)+X4356/(1+B4356)^(6-Inputs!$C$8)+Y4356/(1+B4356)^(7-Inputs!$C$8)+Z4356/(1+B4356)^(8-Inputs!$C$8)+AA4356/(1+B4356)^(9-Inputs!$C$8)+AB4356/(1+B4356)^(10-Inputs!$C$8)+AE4356/(1+B4356)^(10-Inputs!$C$8)</x:f>
        <x:v>346558.8908518819</x:v>
      </x:c>
      <x:c r="AL4356" s="25" t="n">
        <x:f>(AK4356+AI4356)/Inputs!$C$13</x:f>
        <x:v>296.49898877862006</x:v>
      </x:c>
      <x:c r="AM4356" s="26" t="n">
        <x:f>IF(AL4356&gt;=Inputs!$C$7,1,0)</x:f>
        <x:v>1</x:v>
      </x:c>
      <x:c r="AN4356" s="26" t="n">
        <x:f>IF(Inputs!$C$7&lt;=(1-Inputs!$C$16)*AL4356,1,0)</x:f>
        <x:v>0</x:v>
      </x:c>
    </x:row>
    <x:row r="4357" ht="20" customHeight="1">
      <x:c r="A4357" s="16" t="n">
        <x:v>4352</x:v>
      </x:c>
      <x:c r="B4357" s="19" t="n">
        <x:v>0.09626168755747953</x:v>
      </x:c>
      <x:c r="C4357" s="24" t="n">
        <x:v>0.6370564700439729</x:v>
      </x:c>
      <x:c r="D4357" s="19" t="n">
        <x:v>0.038796370180669726</x:v>
      </x:c>
      <x:c r="E4357" s="19" t="n">
        <x:v>0.033758102684586504</x:v>
      </x:c>
      <x:c r="F4357" s="19" t="n">
        <x:v>-0.12199431399077298</x:v>
      </x:c>
      <x:c r="G4357" s="19" t="n">
        <x:v>-0.0625088347242962</x:v>
      </x:c>
      <x:c r="H4357" s="19" t="n">
        <x:v>0.9010226809453741</x:v>
      </x:c>
      <x:c r="I4357" s="19" t="n">
        <x:v>0.05213615283679815</x:v>
      </x:c>
      <x:c r="J4357" s="19" t="n">
        <x:v>0.051220338061574465</x:v>
      </x:c>
      <x:c r="K4357" s="19" t="n">
        <x:v>0.06504964098165034</x:v>
      </x:c>
      <x:c r="L4357" s="19" t="n">
        <x:v>0.05946603788631251</x:v>
      </x:c>
      <x:c r="M4357" s="19" t="n">
        <x:v>0.058190233962842515</x:v>
      </x:c>
      <x:c r="N4357" s="19" t="n">
        <x:v>0.05426853775061659</x:v>
      </x:c>
      <x:c r="O4357" s="19" t="n">
        <x:v>0.05977443678004079</x:v>
      </x:c>
      <x:c r="P4357" s="19" t="n">
        <x:v>0.059128301789747865</x:v>
      </x:c>
      <x:c r="Q4357" s="19" t="n">
        <x:v>0.05545131042603885</x:v>
      </x:c>
      <x:c r="R4357" s="19" t="n">
        <x:v>0.054242878779344895</x:v>
      </x:c>
      <x:c r="S4357" s="21" t="n">
        <x:v>10511.767420128052</x:v>
      </x:c>
      <x:c r="T4357" s="21" t="n">
        <x:v>16419.86724483136</x:v>
      </x:c>
      <x:c r="U4357" s="21" t="n">
        <x:v>19804.159773034076</x:v>
      </x:c>
      <x:c r="V4357" s="21" t="n">
        <x:v>23471.279738427038</x:v>
      </x:c>
      <x:c r="W4357" s="21" t="n">
        <x:v>27524.771923475648</x:v>
      </x:c>
      <x:c r="X4357" s="21" t="n">
        <x:v>29073.25718765504</x:v>
      </x:c>
      <x:c r="Y4357" s="21" t="n">
        <x:v>30248.419253880907</x:v>
      </x:c>
      <x:c r="Z4357" s="21" t="n">
        <x:v>31182.089808447465</x:v>
      </x:c>
      <x:c r="AA4357" s="21" t="n">
        <x:v>31821.420017547884</x:v>
      </x:c>
      <x:c r="AB4357" s="21" t="n">
        <x:v>32144.55678197788</x:v>
      </x:c>
      <x:c r="AC4357" s="21" t="n">
        <x:v>41927.68275910158</x:v>
      </x:c>
      <x:c r="AD4357" s="25" t="n">
        <x:f>AC4357*(1+Inputs!$C$14)*(1-Inputs!$C$14/Inputs!$C$15)</x:f>
        <x:v>33269.6162693471</x:v>
      </x:c>
      <x:c r="AE4357" s="25" t="n">
        <x:f>AD4357/(B4357-Inputs!$C$14)</x:f>
        <x:v>543073.7806256394</x:v>
      </x:c>
      <x:c r="AF4357" s="25" t="n">
        <x:f>S4357/(1+B4357)^1+T4357/(1+B4357)^2+U4357/(1+B4357)^3+V4357/(1+B4357)^4+W4357/(1+B4357)^5+X4357/(1+B4357)^6+Y4357/(1+B4357)^7+Z4357/(1+B4357)^8+AA4357/(1+B4357)^9+AB4357/(1+B4357)^10+AE4357/(1+B4357)^10</x:f>
        <x:v>362879.64519783726</x:v>
      </x:c>
      <x:c r="AG4357" s="25" t="n">
        <x:f>(AF4357+Inputs!$C$12)/Inputs!$C$13</x:f>
        <x:v>315.35969444568167</x:v>
      </x:c>
      <x:c r="AH4357" s="25" t="n">
        <x:f>(S4357+Inputs!$C$11)*Inputs!$C$8-Inputs!$C$11</x:f>
        <x:v>3049.5348735394437</x:v>
      </x:c>
      <x:c r="AI4357" s="25" t="n">
        <x:f>Inputs!$C$12+AH4357-Inputs!$C$10*Inputs!$C$13</x:f>
        <x:v>25367.45028873944</x:v>
      </x:c>
      <x:c r="AJ4357" s="25" t="n">
        <x:f>(S4357+Inputs!$C$11)*(1-Inputs!$C$8)</x:f>
        <x:v>7462.232546588609</x:v>
      </x:c>
      <x:c r="AK4357" s="25" t="n">
        <x:f>AJ4357/(1+B4357)^(1-Inputs!$C$8)+T4357/(1+B4357)^(2-Inputs!$C$8)+U4357/(1+B4357)^(3-Inputs!$C$8)+V4357/(1+B4357)^(4-Inputs!$C$8)+W4357/(1+B4357)^(5-Inputs!$C$8)+X4357/(1+B4357)^(6-Inputs!$C$8)+Y4357/(1+B4357)^(7-Inputs!$C$8)+Z4357/(1+B4357)^(8-Inputs!$C$8)+AA4357/(1+B4357)^(9-Inputs!$C$8)+AB4357/(1+B4357)^(10-Inputs!$C$8)+AE4357/(1+B4357)^(10-Inputs!$C$8)</x:f>
        <x:v>375941.3697975365</x:v>
      </x:c>
      <x:c r="AL4357" s="25" t="n">
        <x:f>(AK4357+AI4357)/Inputs!$C$13</x:f>
        <x:v>320.2153100963851</x:v>
      </x:c>
      <x:c r="AM4357" s="26" t="n">
        <x:f>IF(AL4357&gt;=Inputs!$C$7,1,0)</x:f>
        <x:v>1</x:v>
      </x:c>
      <x:c r="AN4357" s="26" t="n">
        <x:f>IF(Inputs!$C$7&lt;=(1-Inputs!$C$16)*AL4357,1,0)</x:f>
        <x:v>0</x:v>
      </x:c>
    </x:row>
    <x:row r="4358" ht="20" customHeight="1">
      <x:c r="A4358" s="16" t="n">
        <x:v>4353</x:v>
      </x:c>
      <x:c r="B4358" s="19" t="n">
        <x:v>0.08216075349102812</x:v>
      </x:c>
      <x:c r="C4358" s="24" t="n">
        <x:v>0.2791697896629728</x:v>
      </x:c>
      <x:c r="D4358" s="19" t="n">
        <x:v>0.0319864488075595</x:v>
      </x:c>
      <x:c r="E4358" s="19" t="n">
        <x:v>0.06105882434422341</x:v>
      </x:c>
      <x:c r="F4358" s="19" t="n">
        <x:v>-0.174110670066965</x:v>
      </x:c>
      <x:c r="G4358" s="19" t="n">
        <x:v>-0.06974072986246654</x:v>
      </x:c>
      <x:c r="H4358" s="19" t="n">
        <x:v>0.5544864092406385</x:v>
      </x:c>
      <x:c r="I4358" s="19" t="n">
        <x:v>0.06687943271624704</x:v>
      </x:c>
      <x:c r="J4358" s="19" t="n">
        <x:v>0.07351169846625794</x:v>
      </x:c>
      <x:c r="K4358" s="19" t="n">
        <x:v>0.0748115177099919</x:v>
      </x:c>
      <x:c r="L4358" s="19" t="n">
        <x:v>0.06844310484237098</x:v>
      </x:c>
      <x:c r="M4358" s="19" t="n">
        <x:v>0.06606374280071237</x:v>
      </x:c>
      <x:c r="N4358" s="19" t="n">
        <x:v>0.07592526722780235</x:v>
      </x:c>
      <x:c r="O4358" s="19" t="n">
        <x:v>0.06495230983733905</x:v>
      </x:c>
      <x:c r="P4358" s="19" t="n">
        <x:v>0.061546044196694544</x:v>
      </x:c>
      <x:c r="Q4358" s="19" t="n">
        <x:v>0.07513381125896672</x:v>
      </x:c>
      <x:c r="R4358" s="19" t="n">
        <x:v>0.0631902029907917</x:v>
      </x:c>
      <x:c r="S4358" s="21" t="n">
        <x:v>9566.427493011488</x:v>
      </x:c>
      <x:c r="T4358" s="21" t="n">
        <x:v>14992.338926720604</x:v>
      </x:c>
      <x:c r="U4358" s="21" t="n">
        <x:v>18262.52718400916</x:v>
      </x:c>
      <x:c r="V4358" s="21" t="n">
        <x:v>21769.248782978768</x:v>
      </x:c>
      <x:c r="W4358" s="21" t="n">
        <x:v>25683.466846660667</x:v>
      </x:c>
      <x:c r="X4358" s="21" t="n">
        <x:v>27537.76983613397</x:v>
      </x:c>
      <x:c r="Y4358" s="21" t="n">
        <x:v>29033.259685750527</x:v>
      </x:c>
      <x:c r="Z4358" s="21" t="n">
        <x:v>30183.628970879403</x:v>
      </x:c>
      <x:c r="AA4358" s="21" t="n">
        <x:v>30979.74849946542</x:v>
      </x:c>
      <x:c r="AB4358" s="21" t="n">
        <x:v>31405.89896645976</x:v>
      </x:c>
      <x:c r="AC4358" s="21" t="n">
        <x:v>40964.216043208384</x:v>
      </x:c>
      <x:c r="AD4358" s="25" t="n">
        <x:f>AC4358*(1+Inputs!$C$14)*(1-Inputs!$C$14/Inputs!$C$15)</x:f>
        <x:v>32505.105430285847</x:v>
      </x:c>
      <x:c r="AE4358" s="25" t="n">
        <x:f>AD4358/(B4358-Inputs!$C$14)</x:f>
        <x:v>689240.5872283111</x:v>
      </x:c>
      <x:c r="AF4358" s="25" t="n">
        <x:f>S4358/(1+B4358)^1+T4358/(1+B4358)^2+U4358/(1+B4358)^3+V4358/(1+B4358)^4+W4358/(1+B4358)^5+X4358/(1+B4358)^6+Y4358/(1+B4358)^7+Z4358/(1+B4358)^8+AA4358/(1+B4358)^9+AB4358/(1+B4358)^10+AE4358/(1+B4358)^10</x:f>
        <x:v>461547.75511405186</x:v>
      </x:c>
      <x:c r="AG4358" s="25" t="n">
        <x:f>(AF4358+Inputs!$C$12)/Inputs!$C$13</x:f>
        <x:v>394.0896844983607</x:v>
      </x:c>
      <x:c r="AH4358" s="25" t="n">
        <x:f>(S4358+Inputs!$C$11)*Inputs!$C$8-Inputs!$C$11</x:f>
        <x:v>2606.6495926163416</x:v>
      </x:c>
      <x:c r="AI4358" s="25" t="n">
        <x:f>Inputs!$C$12+AH4358-Inputs!$C$10*Inputs!$C$13</x:f>
        <x:v>24924.565007816338</x:v>
      </x:c>
      <x:c r="AJ4358" s="25" t="n">
        <x:f>(S4358+Inputs!$C$11)*(1-Inputs!$C$8)</x:f>
        <x:v>6959.777900395147</x:v>
      </x:c>
      <x:c r="AK4358" s="25" t="n">
        <x:f>AJ4358/(1+B4358)^(1-Inputs!$C$8)+T4358/(1+B4358)^(2-Inputs!$C$8)+U4358/(1+B4358)^(3-Inputs!$C$8)+V4358/(1+B4358)^(4-Inputs!$C$8)+W4358/(1+B4358)^(5-Inputs!$C$8)+X4358/(1+B4358)^(6-Inputs!$C$8)+Y4358/(1+B4358)^(7-Inputs!$C$8)+Z4358/(1+B4358)^(8-Inputs!$C$8)+AA4358/(1+B4358)^(9-Inputs!$C$8)+AB4358/(1+B4358)^(10-Inputs!$C$8)+AE4358/(1+B4358)^(10-Inputs!$C$8)</x:f>
        <x:v>476441.5809753193</x:v>
      </x:c>
      <x:c r="AL4358" s="25" t="n">
        <x:f>(AK4358+AI4358)/Inputs!$C$13</x:f>
        <x:v>400.05379366769023</x:v>
      </x:c>
      <x:c r="AM4358" s="26" t="n">
        <x:f>IF(AL4358&gt;=Inputs!$C$7,1,0)</x:f>
        <x:v>1</x:v>
      </x:c>
      <x:c r="AN4358" s="26" t="n">
        <x:f>IF(Inputs!$C$7&lt;=(1-Inputs!$C$16)*AL4358,1,0)</x:f>
        <x:v>1</x:v>
      </x:c>
    </x:row>
    <x:row r="4359" ht="20" customHeight="1">
      <x:c r="A4359" s="16" t="n">
        <x:v>4354</x:v>
      </x:c>
      <x:c r="B4359" s="19" t="n">
        <x:v>0.08645510663228904</x:v>
      </x:c>
      <x:c r="C4359" s="24" t="n">
        <x:v>0.605275292906498</x:v>
      </x:c>
      <x:c r="D4359" s="19" t="n">
        <x:v>0.04111726618803999</x:v>
      </x:c>
      <x:c r="E4359" s="19" t="n">
        <x:v>0.044950458002332716</x:v>
      </x:c>
      <x:c r="F4359" s="19" t="n">
        <x:v>-0.24808377622008382</x:v>
      </x:c>
      <x:c r="G4359" s="19" t="n">
        <x:v>-0.09607614261658284</x:v>
      </x:c>
      <x:c r="H4359" s="19" t="n">
        <x:v>0.8544237589705119</x:v>
      </x:c>
      <x:c r="I4359" s="19" t="n">
        <x:v>0.05947107589287157</x:v>
      </x:c>
      <x:c r="J4359" s="19" t="n">
        <x:v>0.05577797737481092</x:v>
      </x:c>
      <x:c r="K4359" s="19" t="n">
        <x:v>0.06355274014057272</x:v>
      </x:c>
      <x:c r="L4359" s="19" t="n">
        <x:v>0.06837024938273431</x:v>
      </x:c>
      <x:c r="M4359" s="19" t="n">
        <x:v>0.057915776191219945</x:v>
      </x:c>
      <x:c r="N4359" s="19" t="n">
        <x:v>0.05768784033651059</x:v>
      </x:c>
      <x:c r="O4359" s="19" t="n">
        <x:v>0.0691418289379601</x:v>
      </x:c>
      <x:c r="P4359" s="19" t="n">
        <x:v>0.05968524670305783</x:v>
      </x:c>
      <x:c r="Q4359" s="19" t="n">
        <x:v>0.060159073994633445</x:v>
      </x:c>
      <x:c r="R4359" s="19" t="n">
        <x:v>0.06011845783980903</x:v>
      </x:c>
      <x:c r="S4359" s="21" t="n">
        <x:v>8166.442600921393</x:v>
      </x:c>
      <x:c r="T4359" s="21" t="n">
        <x:v>13669.263601535951</x:v>
      </x:c>
      <x:c r="U4359" s="21" t="n">
        <x:v>17777.584577464026</x:v>
      </x:c>
      <x:c r="V4359" s="21" t="n">
        <x:v>22453.973061189907</x:v>
      </x:c>
      <x:c r="W4359" s="21" t="n">
        <x:v>27727.298491462378</x:v>
      </x:c>
      <x:c r="X4359" s="21" t="n">
        <x:v>29686.640923538092</x:v>
      </x:c>
      <x:c r="Y4359" s="21" t="n">
        <x:v>31104.250165130037</x:v>
      </x:c>
      <x:c r="Z4359" s="21" t="n">
        <x:v>32235.610753364053</x:v>
      </x:c>
      <x:c r="AA4359" s="21" t="n">
        <x:v>32983.664815257725</x:v>
      </x:c>
      <x:c r="AB4359" s="21" t="n">
        <x:v>33344.248086799445</x:v>
      </x:c>
      <x:c r="AC4359" s="21" t="n">
        <x:v>43492.49750452101</x:v>
      </x:c>
      <x:c r="AD4359" s="25" t="n">
        <x:f>AC4359*(1+Inputs!$C$14)*(1-Inputs!$C$14/Inputs!$C$15)</x:f>
        <x:v>34511.29676983741</x:v>
      </x:c>
      <x:c r="AE4359" s="25" t="n">
        <x:f>AD4359/(B4359-Inputs!$C$14)</x:f>
        <x:v>670706.9332586112</x:v>
      </x:c>
      <x:c r="AF4359" s="25" t="n">
        <x:f>S4359/(1+B4359)^1+T4359/(1+B4359)^2+U4359/(1+B4359)^3+V4359/(1+B4359)^4+W4359/(1+B4359)^5+X4359/(1+B4359)^6+Y4359/(1+B4359)^7+Z4359/(1+B4359)^8+AA4359/(1+B4359)^9+AB4359/(1+B4359)^10+AE4359/(1+B4359)^10</x:f>
        <x:v>442339.3521416562</x:v>
      </x:c>
      <x:c r="AG4359" s="25" t="n">
        <x:f>(AF4359+Inputs!$C$12)/Inputs!$C$13</x:f>
        <x:v>378.7627731363337</x:v>
      </x:c>
      <x:c r="AH4359" s="25" t="n">
        <x:f>(S4359+Inputs!$C$11)*Inputs!$C$8-Inputs!$C$11</x:f>
        <x:v>1950.7662596097489</x:v>
      </x:c>
      <x:c r="AI4359" s="25" t="n">
        <x:f>Inputs!$C$12+AH4359-Inputs!$C$10*Inputs!$C$13</x:f>
        <x:v>24268.681674809748</x:v>
      </x:c>
      <x:c r="AJ4359" s="25" t="n">
        <x:f>(S4359+Inputs!$C$11)*(1-Inputs!$C$8)</x:f>
        <x:v>6215.676341311645</x:v>
      </x:c>
      <x:c r="AK4359" s="25" t="n">
        <x:f>AJ4359/(1+B4359)^(1-Inputs!$C$8)+T4359/(1+B4359)^(2-Inputs!$C$8)+U4359/(1+B4359)^(3-Inputs!$C$8)+V4359/(1+B4359)^(4-Inputs!$C$8)+W4359/(1+B4359)^(5-Inputs!$C$8)+X4359/(1+B4359)^(6-Inputs!$C$8)+Y4359/(1+B4359)^(7-Inputs!$C$8)+Z4359/(1+B4359)^(8-Inputs!$C$8)+AA4359/(1+B4359)^(9-Inputs!$C$8)+AB4359/(1+B4359)^(10-Inputs!$C$8)+AE4359/(1+B4359)^(10-Inputs!$C$8)</x:f>
        <x:v>457994.63122806814</x:v>
      </x:c>
      <x:c r="AL4359" s="25" t="n">
        <x:f>(AK4359+AI4359)/Inputs!$C$13</x:f>
        <x:v>384.8111194169744</x:v>
      </x:c>
      <x:c r="AM4359" s="26" t="n">
        <x:f>IF(AL4359&gt;=Inputs!$C$7,1,0)</x:f>
        <x:v>1</x:v>
      </x:c>
      <x:c r="AN4359" s="26" t="n">
        <x:f>IF(Inputs!$C$7&lt;=(1-Inputs!$C$16)*AL4359,1,0)</x:f>
        <x:v>1</x:v>
      </x:c>
    </x:row>
    <x:row r="4360" ht="20" customHeight="1">
      <x:c r="A4360" s="16" t="n">
        <x:v>4355</x:v>
      </x:c>
      <x:c r="B4360" s="19" t="n">
        <x:v>0.09594558966712523</x:v>
      </x:c>
      <x:c r="C4360" s="24" t="n">
        <x:v>0.6247305534122631</x:v>
      </x:c>
      <x:c r="D4360" s="19" t="n">
        <x:v>0.008775368649078531</x:v>
      </x:c>
      <x:c r="E4360" s="19" t="n">
        <x:v>0.05889323594908519</x:v>
      </x:c>
      <x:c r="F4360" s="19" t="n">
        <x:v>-0.19432022865129173</x:v>
      </x:c>
      <x:c r="G4360" s="19" t="n">
        <x:v>-0.09896904303745202</x:v>
      </x:c>
      <x:c r="H4360" s="19" t="n">
        <x:v>0.9062860953600591</x:v>
      </x:c>
      <x:c r="I4360" s="19" t="n">
        <x:v>0.052303922254390046</x:v>
      </x:c>
      <x:c r="J4360" s="19" t="n">
        <x:v>0.0666179114431941</x:v>
      </x:c>
      <x:c r="K4360" s="19" t="n">
        <x:v>0.057298222932828366</x:v>
      </x:c>
      <x:c r="L4360" s="19" t="n">
        <x:v>0.05793665512311805</x:v>
      </x:c>
      <x:c r="M4360" s="19" t="n">
        <x:v>0.057671068960991084</x:v>
      </x:c>
      <x:c r="N4360" s="19" t="n">
        <x:v>0.05342488587955927</x:v>
      </x:c>
      <x:c r="O4360" s="19" t="n">
        <x:v>0.05777214999037483</x:v>
      </x:c>
      <x:c r="P4360" s="19" t="n">
        <x:v>0.06180840958618887</x:v>
      </x:c>
      <x:c r="Q4360" s="19" t="n">
        <x:v>0.062420225116671876</x:v>
      </x:c>
      <x:c r="R4360" s="19" t="n">
        <x:v>0.057767976195328856</x:v>
      </x:c>
      <x:c r="S4360" s="21" t="n">
        <x:v>9058.656550620122</x:v>
      </x:c>
      <x:c r="T4360" s="21" t="n">
        <x:v>14672.651459832417</x:v>
      </x:c>
      <x:c r="U4360" s="21" t="n">
        <x:v>18377.516983222842</x:v>
      </x:c>
      <x:c r="V4360" s="21" t="n">
        <x:v>22337.392405863815</x:v>
      </x:c>
      <x:c r="W4360" s="21" t="n">
        <x:v>26700.066468058507</x:v>
      </x:c>
      <x:c r="X4360" s="21" t="n">
        <x:v>28214.817079957873</x:v>
      </x:c>
      <x:c r="Y4360" s="21" t="n">
        <x:v>29298.187627579475</x:v>
      </x:c>
      <x:c r="Z4360" s="21" t="n">
        <x:v>30174.33963418813</x:v>
      </x:c>
      <x:c r="AA4360" s="21" t="n">
        <x:v>30805.32069085526</x:v>
      </x:c>
      <x:c r="AB4360" s="21" t="n">
        <x:v>31161.200082096922</x:v>
      </x:c>
      <x:c r="AC4360" s="21" t="n">
        <x:v>40645.04358534382</x:v>
      </x:c>
      <x:c r="AD4360" s="25" t="n">
        <x:f>AC4360*(1+Inputs!$C$14)*(1-Inputs!$C$14/Inputs!$C$15)</x:f>
        <x:v>32251.84208497031</x:v>
      </x:c>
      <x:c r="AE4360" s="25" t="n">
        <x:f>AD4360/(B4360-Inputs!$C$14)</x:f>
        <x:v>529190.7463874673</x:v>
      </x:c>
      <x:c r="AF4360" s="25" t="n">
        <x:f>S4360/(1+B4360)^1+T4360/(1+B4360)^2+U4360/(1+B4360)^3+V4360/(1+B4360)^4+W4360/(1+B4360)^5+X4360/(1+B4360)^6+Y4360/(1+B4360)^7+Z4360/(1+B4360)^8+AA4360/(1+B4360)^9+AB4360/(1+B4360)^10+AE4360/(1+B4360)^10</x:f>
        <x:v>350696.8783725916</x:v>
      </x:c>
      <x:c r="AG4360" s="25" t="n">
        <x:f>(AF4360+Inputs!$C$12)/Inputs!$C$13</x:f>
        <x:v>305.6387307849794</x:v>
      </x:c>
      <x:c r="AH4360" s="25" t="n">
        <x:f>(S4360+Inputs!$C$11)*Inputs!$C$8-Inputs!$C$11</x:f>
        <x:v>2368.762383989153</x:v>
      </x:c>
      <x:c r="AI4360" s="25" t="n">
        <x:f>Inputs!$C$12+AH4360-Inputs!$C$10*Inputs!$C$13</x:f>
        <x:v>24686.67779918915</x:v>
      </x:c>
      <x:c r="AJ4360" s="25" t="n">
        <x:f>(S4360+Inputs!$C$11)*(1-Inputs!$C$8)</x:f>
        <x:v>6689.894166630969</x:v>
      </x:c>
      <x:c r="AK4360" s="25" t="n">
        <x:f>AJ4360/(1+B4360)^(1-Inputs!$C$8)+T4360/(1+B4360)^(2-Inputs!$C$8)+U4360/(1+B4360)^(3-Inputs!$C$8)+V4360/(1+B4360)^(4-Inputs!$C$8)+W4360/(1+B4360)^(5-Inputs!$C$8)+X4360/(1+B4360)^(6-Inputs!$C$8)+Y4360/(1+B4360)^(7-Inputs!$C$8)+Z4360/(1+B4360)^(8-Inputs!$C$8)+AA4360/(1+B4360)^(9-Inputs!$C$8)+AB4360/(1+B4360)^(10-Inputs!$C$8)+AE4360/(1+B4360)^(10-Inputs!$C$8)</x:f>
        <x:v>363821.0977538591</x:v>
      </x:c>
      <x:c r="AL4360" s="25" t="n">
        <x:f>(AK4360+AI4360)/Inputs!$C$13</x:f>
        <x:v>310.00100570137107</x:v>
      </x:c>
      <x:c r="AM4360" s="26" t="n">
        <x:f>IF(AL4360&gt;=Inputs!$C$7,1,0)</x:f>
        <x:v>1</x:v>
      </x:c>
      <x:c r="AN4360" s="26" t="n">
        <x:f>IF(Inputs!$C$7&lt;=(1-Inputs!$C$16)*AL4360,1,0)</x:f>
        <x:v>0</x:v>
      </x:c>
    </x:row>
    <x:row r="4361" ht="20" customHeight="1">
      <x:c r="A4361" s="16" t="n">
        <x:v>4356</x:v>
      </x:c>
      <x:c r="B4361" s="19" t="n">
        <x:v>0.08030711492575363</x:v>
      </x:c>
      <x:c r="C4361" s="24" t="n">
        <x:v>0.5689739111294614</x:v>
      </x:c>
      <x:c r="D4361" s="19" t="n">
        <x:v>0.027508975612094845</x:v>
      </x:c>
      <x:c r="E4361" s="19" t="n">
        <x:v>0.04507130636471829</x:v>
      </x:c>
      <x:c r="F4361" s="19" t="n">
        <x:v>-0.18971058844539246</x:v>
      </x:c>
      <x:c r="G4361" s="19" t="n">
        <x:v>-0.06401612396681286</x:v>
      </x:c>
      <x:c r="H4361" s="19" t="n">
        <x:v>0.9319356412759419</x:v>
      </x:c>
      <x:c r="I4361" s="19" t="n">
        <x:v>0.0706256821841987</x:v>
      </x:c>
      <x:c r="J4361" s="19" t="n">
        <x:v>0.06982721625161845</x:v>
      </x:c>
      <x:c r="K4361" s="19" t="n">
        <x:v>0.07116050519806663</x:v>
      </x:c>
      <x:c r="L4361" s="19" t="n">
        <x:v>0.0703183761218736</x:v>
      </x:c>
      <x:c r="M4361" s="19" t="n">
        <x:v>0.0703016952383598</x:v>
      </x:c>
      <x:c r="N4361" s="19" t="n">
        <x:v>0.0567543603205047</x:v>
      </x:c>
      <x:c r="O4361" s="19" t="n">
        <x:v>0.06672029588294777</x:v>
      </x:c>
      <x:c r="P4361" s="19" t="n">
        <x:v>0.0732990773068866</x:v>
      </x:c>
      <x:c r="Q4361" s="19" t="n">
        <x:v>0.07518193981351601</x:v>
      </x:c>
      <x:c r="R4361" s="19" t="n">
        <x:v>0.06152380488653876</x:v>
      </x:c>
      <x:c r="S4361" s="21" t="n">
        <x:v>9309.701848763652</x:v>
      </x:c>
      <x:c r="T4361" s="21" t="n">
        <x:v>14944.28193461993</x:v>
      </x:c>
      <x:c r="U4361" s="21" t="n">
        <x:v>18631.868014792108</x:v>
      </x:c>
      <x:c r="V4361" s="21" t="n">
        <x:v>22718.010975204776</x:v>
      </x:c>
      <x:c r="W4361" s="21" t="n">
        <x:v>27235.760223578982</x:v>
      </x:c>
      <x:c r="X4361" s="21" t="n">
        <x:v>28915.61325636313</x:v>
      </x:c>
      <x:c r="Y4361" s="21" t="n">
        <x:v>30097.114135030264</x:v>
      </x:c>
      <x:c r="Z4361" s="21" t="n">
        <x:v>31058.24123466966</x:v>
      </x:c>
      <x:c r="AA4361" s="21" t="n">
        <x:v>31739.64633282725</x:v>
      </x:c>
      <x:c r="AB4361" s="21" t="n">
        <x:v>32100.741136621113</x:v>
      </x:c>
      <x:c r="AC4361" s="21" t="n">
        <x:v>41870.53191733189</x:v>
      </x:c>
      <x:c r="AD4361" s="25" t="n">
        <x:f>AC4361*(1+Inputs!$C$14)*(1-Inputs!$C$14/Inputs!$C$15)</x:f>
        <x:v>33224.26707640285</x:v>
      </x:c>
      <x:c r="AE4361" s="25" t="n">
        <x:f>AD4361/(B4361-Inputs!$C$14)</x:f>
        <x:v>733312.3534978698</x:v>
      </x:c>
      <x:c r="AF4361" s="25" t="n">
        <x:f>S4361/(1+B4361)^1+T4361/(1+B4361)^2+U4361/(1+B4361)^3+V4361/(1+B4361)^4+W4361/(1+B4361)^5+X4361/(1+B4361)^6+Y4361/(1+B4361)^7+Z4361/(1+B4361)^8+AA4361/(1+B4361)^9+AB4361/(1+B4361)^10+AE4361/(1+B4361)^10</x:f>
        <x:v>493213.6727677061</x:v>
      </x:c>
      <x:c r="AG4361" s="25" t="n">
        <x:f>(AF4361+Inputs!$C$12)/Inputs!$C$13</x:f>
        <x:v>419.35678836807267</x:v>
      </x:c>
      <x:c r="AH4361" s="25" t="n">
        <x:f>(S4361+Inputs!$C$11)*Inputs!$C$8-Inputs!$C$11</x:f>
        <x:v>2486.375386681054</x:v>
      </x:c>
      <x:c r="AI4361" s="25" t="n">
        <x:f>Inputs!$C$12+AH4361-Inputs!$C$10*Inputs!$C$13</x:f>
        <x:v>24804.29080188105</x:v>
      </x:c>
      <x:c r="AJ4361" s="25" t="n">
        <x:f>(S4361+Inputs!$C$11)*(1-Inputs!$C$8)</x:f>
        <x:v>6823.326462082599</x:v>
      </x:c>
      <x:c r="AK4361" s="25" t="n">
        <x:f>AJ4361/(1+B4361)^(1-Inputs!$C$8)+T4361/(1+B4361)^(2-Inputs!$C$8)+U4361/(1+B4361)^(3-Inputs!$C$8)+V4361/(1+B4361)^(4-Inputs!$C$8)+W4361/(1+B4361)^(5-Inputs!$C$8)+X4361/(1+B4361)^(6-Inputs!$C$8)+Y4361/(1+B4361)^(7-Inputs!$C$8)+Z4361/(1+B4361)^(8-Inputs!$C$8)+AA4361/(1+B4361)^(9-Inputs!$C$8)+AB4361/(1+B4361)^(10-Inputs!$C$8)+AE4361/(1+B4361)^(10-Inputs!$C$8)</x:f>
        <x:v>509003.0817748315</x:v>
      </x:c>
      <x:c r="AL4361" s="25" t="n">
        <x:f>(AK4361+AI4361)/Inputs!$C$13</x:f>
        <x:v>425.93953779695204</x:v>
      </x:c>
      <x:c r="AM4361" s="26" t="n">
        <x:f>IF(AL4361&gt;=Inputs!$C$7,1,0)</x:f>
        <x:v>1</x:v>
      </x:c>
      <x:c r="AN4361" s="26" t="n">
        <x:f>IF(Inputs!$C$7&lt;=(1-Inputs!$C$16)*AL4361,1,0)</x:f>
        <x:v>1</x:v>
      </x:c>
    </x:row>
    <x:row r="4362" ht="20" customHeight="1">
      <x:c r="A4362" s="16" t="n">
        <x:v>4357</x:v>
      </x:c>
      <x:c r="B4362" s="19" t="n">
        <x:v>0.08600057171731729</x:v>
      </x:c>
      <x:c r="C4362" s="24" t="n">
        <x:v>0.394468268595773</x:v>
      </x:c>
      <x:c r="D4362" s="19" t="n">
        <x:v>0.040347506235390546</x:v>
      </x:c>
      <x:c r="E4362" s="19" t="n">
        <x:v>0.025956353988939612</x:v>
      </x:c>
      <x:c r="F4362" s="19" t="n">
        <x:v>-0.20207027384427534</x:v>
      </x:c>
      <x:c r="G4362" s="19" t="n">
        <x:v>-0.07554886316527643</x:v>
      </x:c>
      <x:c r="H4362" s="19" t="n">
        <x:v>0.7182697129211135</x:v>
      </x:c>
      <x:c r="I4362" s="19" t="n">
        <x:v>0.061675580496706746</x:v>
      </x:c>
      <x:c r="J4362" s="19" t="n">
        <x:v>0.05786610893327293</x:v>
      </x:c>
      <x:c r="K4362" s="19" t="n">
        <x:v>0.06054105794334533</x:v>
      </x:c>
      <x:c r="L4362" s="19" t="n">
        <x:v>0.06633860333882353</x:v>
      </x:c>
      <x:c r="M4362" s="19" t="n">
        <x:v>0.05878298525484865</x:v>
      </x:c>
      <x:c r="N4362" s="19" t="n">
        <x:v>0.06874500901796068</x:v>
      </x:c>
      <x:c r="O4362" s="19" t="n">
        <x:v>0.07106066367567679</x:v>
      </x:c>
      <x:c r="P4362" s="19" t="n">
        <x:v>0.060655635116935405</x:v>
      </x:c>
      <x:c r="Q4362" s="19" t="n">
        <x:v>0.06373930049179422</x:v>
      </x:c>
      <x:c r="R4362" s="19" t="n">
        <x:v>0.05864970161038968</x:v>
      </x:c>
      <x:c r="S4362" s="21" t="n">
        <x:v>8998.006847907887</x:v>
      </x:c>
      <x:c r="T4362" s="21" t="n">
        <x:v>14269.562948094728</x:v>
      </x:c>
      <x:c r="U4362" s="21" t="n">
        <x:v>17452.982676663516</x:v>
      </x:c>
      <x:c r="V4362" s="21" t="n">
        <x:v>20861.609076584857</x:v>
      </x:c>
      <x:c r="W4362" s="21" t="n">
        <x:v>24615.572763561264</x:v>
      </x:c>
      <x:c r="X4362" s="21" t="n">
        <x:v>26039.91811082882</x:v>
      </x:c>
      <x:c r="Y4362" s="21" t="n">
        <x:v>27143.481752250285</x:v>
      </x:c>
      <x:c r="Z4362" s="21" t="n">
        <x:v>28044.994507869495</x:v>
      </x:c>
      <x:c r="AA4362" s="21" t="n">
        <x:v>28695.043039728167</x:v>
      </x:c>
      <x:c r="AB4362" s="21" t="n">
        <x:v>29105.502894791192</x:v>
      </x:c>
      <x:c r="AC4362" s="21" t="n">
        <x:v>37963.699427988504</x:v>
      </x:c>
      <x:c r="AD4362" s="25" t="n">
        <x:f>AC4362*(1+Inputs!$C$14)*(1-Inputs!$C$14/Inputs!$C$15)</x:f>
        <x:v>30124.19549610887</x:v>
      </x:c>
      <x:c r="AE4362" s="25" t="n">
        <x:f>AD4362/(B4362-Inputs!$C$14)</x:f>
        <x:v>590663.8784968792</x:v>
      </x:c>
      <x:c r="AF4362" s="25" t="n">
        <x:f>S4362/(1+B4362)^1+T4362/(1+B4362)^2+U4362/(1+B4362)^3+V4362/(1+B4362)^4+W4362/(1+B4362)^5+X4362/(1+B4362)^6+Y4362/(1+B4362)^7+Z4362/(1+B4362)^8+AA4362/(1+B4362)^9+AB4362/(1+B4362)^10+AE4362/(1+B4362)^10</x:f>
        <x:v>396163.46666462126</x:v>
      </x:c>
      <x:c r="AG4362" s="25" t="n">
        <x:f>(AF4362+Inputs!$C$12)/Inputs!$C$13</x:f>
        <x:v>341.91776812541696</x:v>
      </x:c>
      <x:c r="AH4362" s="25" t="n">
        <x:f>(S4362+Inputs!$C$11)*Inputs!$C$8-Inputs!$C$11</x:f>
        <x:v>2340.348413677394</x:v>
      </x:c>
      <x:c r="AI4362" s="25" t="n">
        <x:f>Inputs!$C$12+AH4362-Inputs!$C$10*Inputs!$C$13</x:f>
        <x:v>24658.26382887739</x:v>
      </x:c>
      <x:c r="AJ4362" s="25" t="n">
        <x:f>(S4362+Inputs!$C$11)*(1-Inputs!$C$8)</x:f>
        <x:v>6657.658434230494</x:v>
      </x:c>
      <x:c r="AK4362" s="25" t="n">
        <x:f>AJ4362/(1+B4362)^(1-Inputs!$C$8)+T4362/(1+B4362)^(2-Inputs!$C$8)+U4362/(1+B4362)^(3-Inputs!$C$8)+V4362/(1+B4362)^(4-Inputs!$C$8)+W4362/(1+B4362)^(5-Inputs!$C$8)+X4362/(1+B4362)^(6-Inputs!$C$8)+Y4362/(1+B4362)^(7-Inputs!$C$8)+Z4362/(1+B4362)^(8-Inputs!$C$8)+AA4362/(1+B4362)^(9-Inputs!$C$8)+AB4362/(1+B4362)^(10-Inputs!$C$8)+AE4362/(1+B4362)^(10-Inputs!$C$8)</x:f>
        <x:v>409535.61103473936</x:v>
      </x:c>
      <x:c r="AL4362" s="25" t="n">
        <x:f>(AK4362+AI4362)/Inputs!$C$13</x:f>
        <x:v>346.45519690176087</x:v>
      </x:c>
      <x:c r="AM4362" s="26" t="n">
        <x:f>IF(AL4362&gt;=Inputs!$C$7,1,0)</x:f>
        <x:v>1</x:v>
      </x:c>
      <x:c r="AN4362" s="26" t="n">
        <x:f>IF(Inputs!$C$7&lt;=(1-Inputs!$C$16)*AL4362,1,0)</x:f>
        <x:v>1</x:v>
      </x:c>
    </x:row>
    <x:row r="4363" ht="20" customHeight="1">
      <x:c r="A4363" s="16" t="n">
        <x:v>4358</x:v>
      </x:c>
      <x:c r="B4363" s="19" t="n">
        <x:v>0.0875791775838691</x:v>
      </x:c>
      <x:c r="C4363" s="24" t="n">
        <x:v>0.5995958389887903</x:v>
      </x:c>
      <x:c r="D4363" s="19" t="n">
        <x:v>0.017008466870417748</x:v>
      </x:c>
      <x:c r="E4363" s="19" t="n">
        <x:v>0.055512616038390375</x:v>
      </x:c>
      <x:c r="F4363" s="19" t="n">
        <x:v>-0.18691088277555423</x:v>
      </x:c>
      <x:c r="G4363" s="19" t="n">
        <x:v>-0.031133420995813024</x:v>
      </x:c>
      <x:c r="H4363" s="19" t="n">
        <x:v>0.5424021195059652</x:v>
      </x:c>
      <x:c r="I4363" s="19" t="n">
        <x:v>0.06192801029730731</x:v>
      </x:c>
      <x:c r="J4363" s="19" t="n">
        <x:v>0.07542937760390146</x:v>
      </x:c>
      <x:c r="K4363" s="19" t="n">
        <x:v>0.06566417888348383</x:v>
      </x:c>
      <x:c r="L4363" s="19" t="n">
        <x:v>0.06782276999357123</x:v>
      </x:c>
      <x:c r="M4363" s="19" t="n">
        <x:v>0.07093675665900832</x:v>
      </x:c>
      <x:c r="N4363" s="19" t="n">
        <x:v>0.06252908727639238</x:v>
      </x:c>
      <x:c r="O4363" s="19" t="n">
        <x:v>0.07249226811120593</x:v>
      </x:c>
      <x:c r="P4363" s="19" t="n">
        <x:v>0.06896801262361692</x:v>
      </x:c>
      <x:c r="Q4363" s="19" t="n">
        <x:v>0.06931725711835611</x:v>
      </x:c>
      <x:c r="R4363" s="19" t="n">
        <x:v>0.06652001000745372</x:v>
      </x:c>
      <x:c r="S4363" s="21" t="n">
        <x:v>9485.792190349326</x:v>
      </x:c>
      <x:c r="T4363" s="21" t="n">
        <x:v>14935.821901364168</x:v>
      </x:c>
      <x:c r="U4363" s="21" t="n">
        <x:v>18209.425935777967</x:v>
      </x:c>
      <x:c r="V4363" s="21" t="n">
        <x:v>21769.531699035935</x:v>
      </x:c>
      <x:c r="W4363" s="21" t="n">
        <x:v>25766.468178551248</x:v>
      </x:c>
      <x:c r="X4363" s="21" t="n">
        <x:v>27315.819167857666</x:v>
      </x:c>
      <x:c r="Y4363" s="21" t="n">
        <x:v>28503.056181130483</x:v>
      </x:c>
      <x:c r="Z4363" s="21" t="n">
        <x:v>29477.244673134206</x:v>
      </x:c>
      <x:c r="AA4363" s="21" t="n">
        <x:v>30164.955533153097</x:v>
      </x:c>
      <x:c r="AB4363" s="21" t="n">
        <x:v>30552.711796834607</x:v>
      </x:c>
      <x:c r="AC4363" s="21" t="n">
        <x:v>39851.36321326253</x:v>
      </x:c>
      <x:c r="AD4363" s="25" t="n">
        <x:f>AC4363*(1+Inputs!$C$14)*(1-Inputs!$C$14/Inputs!$C$15)</x:f>
        <x:v>31622.05670972381</x:v>
      </x:c>
      <x:c r="AE4363" s="25" t="n">
        <x:f>AD4363/(B4363-Inputs!$C$14)</x:f>
        <x:v>601417.8646914634</x:v>
      </x:c>
      <x:c r="AF4363" s="25" t="n">
        <x:f>S4363/(1+B4363)^1+T4363/(1+B4363)^2+U4363/(1+B4363)^3+V4363/(1+B4363)^4+W4363/(1+B4363)^5+X4363/(1+B4363)^6+Y4363/(1+B4363)^7+Z4363/(1+B4363)^8+AA4363/(1+B4363)^9+AB4363/(1+B4363)^10+AE4363/(1+B4363)^10</x:f>
        <x:v>402522.47870281874</x:v>
      </x:c>
      <x:c r="AG4363" s="25" t="n">
        <x:f>(AF4363+Inputs!$C$12)/Inputs!$C$13</x:f>
        <x:v>346.9917981735985</x:v>
      </x:c>
      <x:c r="AH4363" s="25" t="n">
        <x:f>(S4363+Inputs!$C$11)*Inputs!$C$8-Inputs!$C$11</x:f>
        <x:v>2568.872505615712</x:v>
      </x:c>
      <x:c r="AI4363" s="25" t="n">
        <x:f>Inputs!$C$12+AH4363-Inputs!$C$10*Inputs!$C$13</x:f>
        <x:v>24886.78792081571</x:v>
      </x:c>
      <x:c r="AJ4363" s="25" t="n">
        <x:f>(S4363+Inputs!$C$11)*(1-Inputs!$C$8)</x:f>
        <x:v>6916.919684733615</x:v>
      </x:c>
      <x:c r="AK4363" s="25" t="n">
        <x:f>AJ4363/(1+B4363)^(1-Inputs!$C$8)+T4363/(1+B4363)^(2-Inputs!$C$8)+U4363/(1+B4363)^(3-Inputs!$C$8)+V4363/(1+B4363)^(4-Inputs!$C$8)+W4363/(1+B4363)^(5-Inputs!$C$8)+X4363/(1+B4363)^(6-Inputs!$C$8)+Y4363/(1+B4363)^(7-Inputs!$C$8)+Z4363/(1+B4363)^(8-Inputs!$C$8)+AA4363/(1+B4363)^(9-Inputs!$C$8)+AB4363/(1+B4363)^(10-Inputs!$C$8)+AE4363/(1+B4363)^(10-Inputs!$C$8)</x:f>
        <x:v>416213.2080624368</x:v>
      </x:c>
      <x:c r="AL4363" s="25" t="n">
        <x:f>(AK4363+AI4363)/Inputs!$C$13</x:f>
        <x:v>351.9657802859285</x:v>
      </x:c>
      <x:c r="AM4363" s="26" t="n">
        <x:f>IF(AL4363&gt;=Inputs!$C$7,1,0)</x:f>
        <x:v>1</x:v>
      </x:c>
      <x:c r="AN4363" s="26" t="n">
        <x:f>IF(Inputs!$C$7&lt;=(1-Inputs!$C$16)*AL4363,1,0)</x:f>
        <x:v>1</x:v>
      </x:c>
    </x:row>
    <x:row r="4364" ht="20" customHeight="1">
      <x:c r="A4364" s="16" t="n">
        <x:v>4359</x:v>
      </x:c>
      <x:c r="B4364" s="19" t="n">
        <x:v>0.07675581191594574</x:v>
      </x:c>
      <x:c r="C4364" s="24" t="n">
        <x:v>0.5324973267931625</x:v>
      </x:c>
      <x:c r="D4364" s="19" t="n">
        <x:v>0.028710447875663195</x:v>
      </x:c>
      <x:c r="E4364" s="19" t="n">
        <x:v>0.03888509285794697</x:v>
      </x:c>
      <x:c r="F4364" s="19" t="n">
        <x:v>-0.15143104745314875</x:v>
      </x:c>
      <x:c r="G4364" s="19" t="n">
        <x:v>-0.04813761175853813</x:v>
      </x:c>
      <x:c r="H4364" s="19" t="n">
        <x:v>0.6956215659177758</x:v>
      </x:c>
      <x:c r="I4364" s="19" t="n">
        <x:v>0.07131623293958797</x:v>
      </x:c>
      <x:c r="J4364" s="19" t="n">
        <x:v>0.07526639586210762</x:v>
      </x:c>
      <x:c r="K4364" s="19" t="n">
        <x:v>0.06831732764794765</x:v>
      </x:c>
      <x:c r="L4364" s="19" t="n">
        <x:v>0.07244715073370912</x:v>
      </x:c>
      <x:c r="M4364" s="19" t="n">
        <x:v>0.06473172442366262</x:v>
      </x:c>
      <x:c r="N4364" s="19" t="n">
        <x:v>0.0680021348526077</x:v>
      </x:c>
      <x:c r="O4364" s="19" t="n">
        <x:v>0.06846024888126408</x:v>
      </x:c>
      <x:c r="P4364" s="19" t="n">
        <x:v>0.064535342721191</x:v>
      </x:c>
      <x:c r="Q4364" s="19" t="n">
        <x:v>0.06934179104636429</x:v>
      </x:c>
      <x:c r="R4364" s="19" t="n">
        <x:v>0.07034532957277975</x:v>
      </x:c>
      <x:c r="S4364" s="21" t="n">
        <x:v>10032.921593926858</x:v>
      </x:c>
      <x:c r="T4364" s="21" t="n">
        <x:v>15644.616932136141</x:v>
      </x:c>
      <x:c r="U4364" s="21" t="n">
        <x:v>18846.38066982006</x:v>
      </x:c>
      <x:c r="V4364" s="21" t="n">
        <x:v>22263.588025699704</x:v>
      </x:c>
      <x:c r="W4364" s="21" t="n">
        <x:v>26060.10140814627</x:v>
      </x:c>
      <x:c r="X4364" s="21" t="n">
        <x:v>27512.404088336</x:v>
      </x:c>
      <x:c r="Y4364" s="21" t="n">
        <x:v>28645.864151924176</x:v>
      </x:c>
      <x:c r="Z4364" s="21" t="n">
        <x:v>29550.44513639059</x:v>
      </x:c>
      <x:c r="AA4364" s="21" t="n">
        <x:v>30190.81929932207</x:v>
      </x:c>
      <x:c r="AB4364" s="21" t="n">
        <x:v>30562.14461165608</x:v>
      </x:c>
      <x:c r="AC4364" s="21" t="n">
        <x:v>39863.666884768805</x:v>
      </x:c>
      <x:c r="AD4364" s="25" t="n">
        <x:f>AC4364*(1+Inputs!$C$14)*(1-Inputs!$C$14/Inputs!$C$15)</x:f>
        <x:v>31631.81967306404</x:v>
      </x:c>
      <x:c r="AE4364" s="25" t="n">
        <x:f>AD4364/(B4364-Inputs!$C$14)</x:f>
        <x:v>757542.9196955564</x:v>
      </x:c>
      <x:c r="AF4364" s="25" t="n">
        <x:f>S4364/(1+B4364)^1+T4364/(1+B4364)^2+U4364/(1+B4364)^3+V4364/(1+B4364)^4+W4364/(1+B4364)^5+X4364/(1+B4364)^6+Y4364/(1+B4364)^7+Z4364/(1+B4364)^8+AA4364/(1+B4364)^9+AB4364/(1+B4364)^10+AE4364/(1+B4364)^10</x:f>
        <x:v>515264.40099681914</x:v>
      </x:c>
      <x:c r="AG4364" s="25" t="n">
        <x:f>(AF4364+Inputs!$C$12)/Inputs!$C$13</x:f>
        <x:v>436.9516689795143</x:v>
      </x:c>
      <x:c r="AH4364" s="25" t="n">
        <x:f>(S4364+Inputs!$C$11)*Inputs!$C$8-Inputs!$C$11</x:f>
        <x:v>2825.198883730117</x:v>
      </x:c>
      <x:c r="AI4364" s="25" t="n">
        <x:f>Inputs!$C$12+AH4364-Inputs!$C$10*Inputs!$C$13</x:f>
        <x:v>25143.114298930115</x:v>
      </x:c>
      <x:c r="AJ4364" s="25" t="n">
        <x:f>(S4364+Inputs!$C$11)*(1-Inputs!$C$8)</x:f>
        <x:v>7207.722710196741</x:v>
      </x:c>
      <x:c r="AK4364" s="25" t="n">
        <x:f>AJ4364/(1+B4364)^(1-Inputs!$C$8)+T4364/(1+B4364)^(2-Inputs!$C$8)+U4364/(1+B4364)^(3-Inputs!$C$8)+V4364/(1+B4364)^(4-Inputs!$C$8)+W4364/(1+B4364)^(5-Inputs!$C$8)+X4364/(1+B4364)^(6-Inputs!$C$8)+Y4364/(1+B4364)^(7-Inputs!$C$8)+Z4364/(1+B4364)^(8-Inputs!$C$8)+AA4364/(1+B4364)^(9-Inputs!$C$8)+AB4364/(1+B4364)^(10-Inputs!$C$8)+AE4364/(1+B4364)^(10-Inputs!$C$8)</x:f>
        <x:v>530712.9602950467</x:v>
      </x:c>
      <x:c r="AL4364" s="25" t="n">
        <x:f>(AK4364+AI4364)/Inputs!$C$13</x:f>
        <x:v>443.53280163840765</x:v>
      </x:c>
      <x:c r="AM4364" s="26" t="n">
        <x:f>IF(AL4364&gt;=Inputs!$C$7,1,0)</x:f>
        <x:v>1</x:v>
      </x:c>
      <x:c r="AN4364" s="26" t="n">
        <x:f>IF(Inputs!$C$7&lt;=(1-Inputs!$C$16)*AL4364,1,0)</x:f>
        <x:v>1</x:v>
      </x:c>
    </x:row>
    <x:row r="4365" ht="20" customHeight="1">
      <x:c r="A4365" s="16" t="n">
        <x:v>4360</x:v>
      </x:c>
      <x:c r="B4365" s="19" t="n">
        <x:v>0.09173273926821873</x:v>
      </x:c>
      <x:c r="C4365" s="24" t="n">
        <x:v>0.31761948668341233</x:v>
      </x:c>
      <x:c r="D4365" s="19" t="n">
        <x:v>0.023441082145716052</x:v>
      </x:c>
      <x:c r="E4365" s="19" t="n">
        <x:v>0.04411416481284192</x:v>
      </x:c>
      <x:c r="F4365" s="19" t="n">
        <x:v>-0.1728176831739336</x:v>
      </x:c>
      <x:c r="G4365" s="19" t="n">
        <x:v>-0.06299973165356904</x:v>
      </x:c>
      <x:c r="H4365" s="19" t="n">
        <x:v>0.2309696134657031</x:v>
      </x:c>
      <x:c r="I4365" s="19" t="n">
        <x:v>0.06581354828062218</x:v>
      </x:c>
      <x:c r="J4365" s="19" t="n">
        <x:v>0.073878271453342</x:v>
      </x:c>
      <x:c r="K4365" s="19" t="n">
        <x:v>0.0731183380288951</x:v>
      </x:c>
      <x:c r="L4365" s="19" t="n">
        <x:v>0.06980016318158164</x:v>
      </x:c>
      <x:c r="M4365" s="19" t="n">
        <x:v>0.07514901869586879</x:v>
      </x:c>
      <x:c r="N4365" s="19" t="n">
        <x:v>0.07145134323936304</x:v>
      </x:c>
      <x:c r="O4365" s="19" t="n">
        <x:v>0.07394231730583328</x:v>
      </x:c>
      <x:c r="P4365" s="19" t="n">
        <x:v>0.07099688869532769</x:v>
      </x:c>
      <x:c r="Q4365" s="19" t="n">
        <x:v>0.0641232910135443</x:v>
      </x:c>
      <x:c r="R4365" s="19" t="n">
        <x:v>0.07080545305807733</x:v>
      </x:c>
      <x:c r="S4365" s="21" t="n">
        <x:v>9538.716600934726</x:v>
      </x:c>
      <x:c r="T4365" s="21" t="n">
        <x:v>14674.75148169876</x:v>
      </x:c>
      <x:c r="U4365" s="21" t="n">
        <x:v>17293.02623827954</x:v>
      </x:c>
      <x:c r="V4365" s="21" t="n">
        <x:v>19938.432002115554</x:v>
      </x:c>
      <x:c r="W4365" s="21" t="n">
        <x:v>22883.64980497063</x:v>
      </x:c>
      <x:c r="X4365" s="21" t="n">
        <x:v>24201.217630668347</x:v>
      </x:c>
      <x:c r="Y4365" s="21" t="n">
        <x:v>25297.276188089756</x:v>
      </x:c>
      <x:c r="Z4365" s="21" t="n">
        <x:v>26211.956615317995</x:v>
      </x:c>
      <x:c r="AA4365" s="21" t="n">
        <x:v>26903.341013161506</x:v>
      </x:c>
      <x:c r="AB4365" s="21" t="n">
        <x:v>27352.513547085313</x:v>
      </x:c>
      <x:c r="AC4365" s="21" t="n">
        <x:v>35677.19158315475</x:v>
      </x:c>
      <x:c r="AD4365" s="25" t="n">
        <x:f>AC4365*(1+Inputs!$C$14)*(1-Inputs!$C$14/Inputs!$C$15)</x:f>
        <x:v>28309.851521233293</x:v>
      </x:c>
      <x:c r="AE4365" s="25" t="n">
        <x:f>AD4365/(B4365-Inputs!$C$14)</x:f>
        <x:v>499003.7831135058</x:v>
      </x:c>
      <x:c r="AF4365" s="25" t="n">
        <x:f>S4365/(1+B4365)^1+T4365/(1+B4365)^2+U4365/(1+B4365)^3+V4365/(1+B4365)^4+W4365/(1+B4365)^5+X4365/(1+B4365)^6+Y4365/(1+B4365)^7+Z4365/(1+B4365)^8+AA4365/(1+B4365)^9+AB4365/(1+B4365)^10+AE4365/(1+B4365)^10</x:f>
        <x:v>335143.8269704241</x:v>
      </x:c>
      <x:c r="AG4365" s="25" t="n">
        <x:f>(AF4365+Inputs!$C$12)/Inputs!$C$13</x:f>
        <x:v>293.22852465838747</x:v>
      </x:c>
      <x:c r="AH4365" s="25" t="n">
        <x:f>(S4365+Inputs!$C$11)*Inputs!$C$8-Inputs!$C$11</x:f>
        <x:v>2593.6672294790087</x:v>
      </x:c>
      <x:c r="AI4365" s="25" t="n">
        <x:f>Inputs!$C$12+AH4365-Inputs!$C$10*Inputs!$C$13</x:f>
        <x:v>24911.58264467901</x:v>
      </x:c>
      <x:c r="AJ4365" s="25" t="n">
        <x:f>(S4365+Inputs!$C$11)*(1-Inputs!$C$8)</x:f>
        <x:v>6945.049371455718</x:v>
      </x:c>
      <x:c r="AK4365" s="25" t="n">
        <x:f>AJ4365/(1+B4365)^(1-Inputs!$C$8)+T4365/(1+B4365)^(2-Inputs!$C$8)+U4365/(1+B4365)^(3-Inputs!$C$8)+V4365/(1+B4365)^(4-Inputs!$C$8)+W4365/(1+B4365)^(5-Inputs!$C$8)+X4365/(1+B4365)^(6-Inputs!$C$8)+Y4365/(1+B4365)^(7-Inputs!$C$8)+Z4365/(1+B4365)^(8-Inputs!$C$8)+AA4365/(1+B4365)^(9-Inputs!$C$8)+AB4365/(1+B4365)^(10-Inputs!$C$8)+AE4365/(1+B4365)^(10-Inputs!$C$8)</x:f>
        <x:v>346735.9870995165</x:v>
      </x:c>
      <x:c r="AL4365" s="25" t="n">
        <x:f>(AK4365+AI4365)/Inputs!$C$13</x:f>
        <x:v>296.54778523587026</x:v>
      </x:c>
      <x:c r="AM4365" s="26" t="n">
        <x:f>IF(AL4365&gt;=Inputs!$C$7,1,0)</x:f>
        <x:v>1</x:v>
      </x:c>
      <x:c r="AN4365" s="26" t="n">
        <x:f>IF(Inputs!$C$7&lt;=(1-Inputs!$C$16)*AL4365,1,0)</x:f>
        <x:v>0</x:v>
      </x:c>
    </x:row>
    <x:row r="4366" ht="20" customHeight="1">
      <x:c r="A4366" s="16" t="n">
        <x:v>4361</x:v>
      </x:c>
      <x:c r="B4366" s="19" t="n">
        <x:v>0.07760696917924075</x:v>
      </x:c>
      <x:c r="C4366" s="24" t="n">
        <x:v>0.4691324859392978</x:v>
      </x:c>
      <x:c r="D4366" s="19" t="n">
        <x:v>0.03794277854919557</x:v>
      </x:c>
      <x:c r="E4366" s="19" t="n">
        <x:v>0.052162287578582045</x:v>
      </x:c>
      <x:c r="F4366" s="19" t="n">
        <x:v>-0.115825760474728</x:v>
      </x:c>
      <x:c r="G4366" s="19" t="n">
        <x:v>-0.0654827222786463</x:v>
      </x:c>
      <x:c r="H4366" s="19" t="n">
        <x:v>0.8907119568119413</x:v>
      </x:c>
      <x:c r="I4366" s="19" t="n">
        <x:v>0.07290956047835039</x:v>
      </x:c>
      <x:c r="J4366" s="19" t="n">
        <x:v>0.0714332510958809</x:v>
      </x:c>
      <x:c r="K4366" s="19" t="n">
        <x:v>0.07727847663289025</x:v>
      </x:c>
      <x:c r="L4366" s="19" t="n">
        <x:v>0.06681216787146582</x:v>
      </x:c>
      <x:c r="M4366" s="19" t="n">
        <x:v>0.0695600989346292</x:v>
      </x:c>
      <x:c r="N4366" s="19" t="n">
        <x:v>0.07258939476934188</x:v>
      </x:c>
      <x:c r="O4366" s="19" t="n">
        <x:v>0.07410277264707134</x:v>
      </x:c>
      <x:c r="P4366" s="19" t="n">
        <x:v>0.07136557602748439</x:v>
      </x:c>
      <x:c r="Q4366" s="19" t="n">
        <x:v>0.07156021050103277</x:v>
      </x:c>
      <x:c r="R4366" s="19" t="n">
        <x:v>0.07695088659761837</x:v>
      </x:c>
      <x:c r="S4366" s="21" t="n">
        <x:v>10634.447992835881</x:v>
      </x:c>
      <x:c r="T4366" s="21" t="n">
        <x:v>16626.53970411865</x:v>
      </x:c>
      <x:c r="U4366" s="21" t="n">
        <x:v>20187.031404294925</x:v>
      </x:c>
      <x:c r="V4366" s="21" t="n">
        <x:v>24042.355143113928</x:v>
      </x:c>
      <x:c r="W4366" s="21" t="n">
        <x:v>28331.93127787471</x:v>
      </x:c>
      <x:c r="X4366" s="21" t="n">
        <x:v>30264.920178240885</x:v>
      </x:c>
      <x:c r="Y4366" s="21" t="n">
        <x:v>31780.954202150744</x:v>
      </x:c>
      <x:c r="Z4366" s="21" t="n">
        <x:v>32953.75354879015</x:v>
      </x:c>
      <x:c r="AA4366" s="21" t="n">
        <x:v>33724.85446503273</x:v>
      </x:c>
      <x:c r="AB4366" s="21" t="n">
        <x:v>34068.33290268511</x:v>
      </x:c>
      <x:c r="AC4366" s="21" t="n">
        <x:v>44436.955960024054</x:v>
      </x:c>
      <x:c r="AD4366" s="25" t="n">
        <x:f>AC4366*(1+Inputs!$C$14)*(1-Inputs!$C$14/Inputs!$C$15)</x:f>
        <x:v>35260.724554279084</x:v>
      </x:c>
      <x:c r="AE4366" s="25" t="n">
        <x:f>AD4366/(B4366-Inputs!$C$14)</x:f>
        <x:v>827581.1500682629</x:v>
      </x:c>
      <x:c r="AF4366" s="25" t="n">
        <x:f>S4366/(1+B4366)^1+T4366/(1+B4366)^2+U4366/(1+B4366)^3+V4366/(1+B4366)^4+W4366/(1+B4366)^5+X4366/(1+B4366)^6+Y4366/(1+B4366)^7+Z4366/(1+B4366)^8+AA4366/(1+B4366)^9+AB4366/(1+B4366)^10+AE4366/(1+B4366)^10</x:f>
        <x:v>559203.1232355915</x:v>
      </x:c>
      <x:c r="AG4366" s="25" t="n">
        <x:f>(AF4366+Inputs!$C$12)/Inputs!$C$13</x:f>
        <x:v>472.01158010706587</x:v>
      </x:c>
      <x:c r="AH4366" s="25" t="n">
        <x:f>(S4366+Inputs!$C$11)*Inputs!$C$8-Inputs!$C$11</x:f>
        <x:v>3107.009881575166</x:v>
      </x:c>
      <x:c r="AI4366" s="25" t="n">
        <x:f>Inputs!$C$12+AH4366-Inputs!$C$10*Inputs!$C$13</x:f>
        <x:v>25424.925296775167</x:v>
      </x:c>
      <x:c r="AJ4366" s="25" t="n">
        <x:f>(S4366+Inputs!$C$11)*(1-Inputs!$C$8)</x:f>
        <x:v>7527.438111260715</x:v>
      </x:c>
      <x:c r="AK4366" s="25" t="n">
        <x:f>AJ4366/(1+B4366)^(1-Inputs!$C$8)+T4366/(1+B4366)^(2-Inputs!$C$8)+U4366/(1+B4366)^(3-Inputs!$C$8)+V4366/(1+B4366)^(4-Inputs!$C$8)+W4366/(1+B4366)^(5-Inputs!$C$8)+X4366/(1+B4366)^(6-Inputs!$C$8)+Y4366/(1+B4366)^(7-Inputs!$C$8)+Z4366/(1+B4366)^(8-Inputs!$C$8)+AA4366/(1+B4366)^(9-Inputs!$C$8)+AB4366/(1+B4366)^(10-Inputs!$C$8)+AE4366/(1+B4366)^(10-Inputs!$C$8)</x:f>
        <x:v>576145.3296143698</x:v>
      </x:c>
      <x:c r="AL4366" s="25" t="n">
        <x:f>(AK4366+AI4366)/Inputs!$C$13</x:f>
        <x:v>480.00939944385084</x:v>
      </x:c>
      <x:c r="AM4366" s="26" t="n">
        <x:f>IF(AL4366&gt;=Inputs!$C$7,1,0)</x:f>
        <x:v>1</x:v>
      </x:c>
      <x:c r="AN4366" s="26" t="n">
        <x:f>IF(Inputs!$C$7&lt;=(1-Inputs!$C$16)*AL4366,1,0)</x:f>
        <x:v>1</x:v>
      </x:c>
    </x:row>
    <x:row r="4367" ht="20" customHeight="1">
      <x:c r="A4367" s="16" t="n">
        <x:v>4362</x:v>
      </x:c>
      <x:c r="B4367" s="19" t="n">
        <x:v>0.08777891137413624</x:v>
      </x:c>
      <x:c r="C4367" s="24" t="n">
        <x:v>0.6502980534858409</x:v>
      </x:c>
      <x:c r="D4367" s="19" t="n">
        <x:v>0.02791557197942467</x:v>
      </x:c>
      <x:c r="E4367" s="19" t="n">
        <x:v>0.04454956836104572</x:v>
      </x:c>
      <x:c r="F4367" s="19" t="n">
        <x:v>-0.1743743557991354</x:v>
      </x:c>
      <x:c r="G4367" s="19" t="n">
        <x:v>-0.036352513676199016</x:v>
      </x:c>
      <x:c r="H4367" s="19" t="n">
        <x:v>0.511785204297297</x:v>
      </x:c>
      <x:c r="I4367" s="19" t="n">
        <x:v>0.07143742902875716</x:v>
      </x:c>
      <x:c r="J4367" s="19" t="n">
        <x:v>0.07475034787400432</x:v>
      </x:c>
      <x:c r="K4367" s="19" t="n">
        <x:v>0.07248867919887403</x:v>
      </x:c>
      <x:c r="L4367" s="19" t="n">
        <x:v>0.07597951677670267</x:v>
      </x:c>
      <x:c r="M4367" s="19" t="n">
        <x:v>0.07529418070862107</x:v>
      </x:c>
      <x:c r="N4367" s="19" t="n">
        <x:v>0.06870960523513872</x:v>
      </x:c>
      <x:c r="O4367" s="19" t="n">
        <x:v>0.07802934884413731</x:v>
      </x:c>
      <x:c r="P4367" s="19" t="n">
        <x:v>0.07515499976699971</x:v>
      </x:c>
      <x:c r="Q4367" s="19" t="n">
        <x:v>0.07126299322563795</x:v>
      </x:c>
      <x:c r="R4367" s="19" t="n">
        <x:v>0.07659589881073657</x:v>
      </x:c>
      <x:c r="S4367" s="21" t="n">
        <x:v>9677.018268136218</x:v>
      </x:c>
      <x:c r="T4367" s="21" t="n">
        <x:v>15254.011436942772</x:v>
      </x:c>
      <x:c r="U4367" s="21" t="n">
        <x:v>18553.257385627927</x:v>
      </x:c>
      <x:c r="V4367" s="21" t="n">
        <x:v>22148.694213234212</x:v>
      </x:c>
      <x:c r="W4367" s="21" t="n">
        <x:v>26205.26703260454</x:v>
      </x:c>
      <x:c r="X4367" s="21" t="n">
        <x:v>27787.285281541273</x:v>
      </x:c>
      <x:c r="Y4367" s="21" t="n">
        <x:v>29017.11557555326</x:v>
      </x:c>
      <x:c r="Z4367" s="21" t="n">
        <x:v>30018.29577797458</x:v>
      </x:c>
      <x:c r="AA4367" s="21" t="n">
        <x:v>30717.343127950262</x:v>
      </x:c>
      <x:c r="AB4367" s="21" t="n">
        <x:v>31094.500045442852</x:v>
      </x:c>
      <x:c r="AC4367" s="21" t="n">
        <x:v>40558.043537534155</x:v>
      </x:c>
      <x:c r="AD4367" s="25" t="n">
        <x:f>AC4367*(1+Inputs!$C$14)*(1-Inputs!$C$14/Inputs!$C$15)</x:f>
        <x:v>32182.807547033346</x:v>
      </x:c>
      <x:c r="AE4367" s="25" t="n">
        <x:f>AD4367/(B4367-Inputs!$C$14)</x:f>
        <x:v>609766.4144471954</x:v>
      </x:c>
      <x:c r="AF4367" s="25" t="n">
        <x:f>S4367/(1+B4367)^1+T4367/(1+B4367)^2+U4367/(1+B4367)^3+V4367/(1+B4367)^4+W4367/(1+B4367)^5+X4367/(1+B4367)^6+Y4367/(1+B4367)^7+Z4367/(1+B4367)^8+AA4367/(1+B4367)^9+AB4367/(1+B4367)^10+AE4367/(1+B4367)^10</x:f>
        <x:v>408105.0824481185</x:v>
      </x:c>
      <x:c r="AG4367" s="25" t="n">
        <x:f>(AF4367+Inputs!$C$12)/Inputs!$C$13</x:f>
        <x:v>351.4463107583508</x:v>
      </x:c>
      <x:c r="AH4367" s="25" t="n">
        <x:f>(S4367+Inputs!$C$11)*Inputs!$C$8-Inputs!$C$11</x:f>
        <x:v>2658.460613291215</x:v>
      </x:c>
      <x:c r="AI4367" s="25" t="n">
        <x:f>Inputs!$C$12+AH4367-Inputs!$C$10*Inputs!$C$13</x:f>
        <x:v>24976.376028491213</x:v>
      </x:c>
      <x:c r="AJ4367" s="25" t="n">
        <x:f>(S4367+Inputs!$C$11)*(1-Inputs!$C$8)</x:f>
        <x:v>7018.557654845004</x:v>
      </x:c>
      <x:c r="AK4367" s="25" t="n">
        <x:f>AJ4367/(1+B4367)^(1-Inputs!$C$8)+T4367/(1+B4367)^(2-Inputs!$C$8)+U4367/(1+B4367)^(3-Inputs!$C$8)+V4367/(1+B4367)^(4-Inputs!$C$8)+W4367/(1+B4367)^(5-Inputs!$C$8)+X4367/(1+B4367)^(6-Inputs!$C$8)+Y4367/(1+B4367)^(7-Inputs!$C$8)+Z4367/(1+B4367)^(8-Inputs!$C$8)+AA4367/(1+B4367)^(9-Inputs!$C$8)+AB4367/(1+B4367)^(10-Inputs!$C$8)+AE4367/(1+B4367)^(10-Inputs!$C$8)</x:f>
        <x:v>421970.85157295753</x:v>
      </x:c>
      <x:c r="AL4367" s="25" t="n">
        <x:f>(AK4367+AI4367)/Inputs!$C$13</x:f>
        <x:v>356.6314467056787</x:v>
      </x:c>
      <x:c r="AM4367" s="26" t="n">
        <x:f>IF(AL4367&gt;=Inputs!$C$7,1,0)</x:f>
        <x:v>1</x:v>
      </x:c>
      <x:c r="AN4367" s="26" t="n">
        <x:f>IF(Inputs!$C$7&lt;=(1-Inputs!$C$16)*AL4367,1,0)</x:f>
        <x:v>1</x:v>
      </x:c>
    </x:row>
    <x:row r="4368" ht="20" customHeight="1">
      <x:c r="A4368" s="16" t="n">
        <x:v>4363</x:v>
      </x:c>
      <x:c r="B4368" s="19" t="n">
        <x:v>0.08951839483134616</x:v>
      </x:c>
      <x:c r="C4368" s="24" t="n">
        <x:v>0.3228489162415542</x:v>
      </x:c>
      <x:c r="D4368" s="19" t="n">
        <x:v>0.01814984743864585</x:v>
      </x:c>
      <x:c r="E4368" s="19" t="n">
        <x:v>0.06030901839501411</x:v>
      </x:c>
      <x:c r="F4368" s="19" t="n">
        <x:v>-0.12440192285642868</x:v>
      </x:c>
      <x:c r="G4368" s="19" t="n">
        <x:v>-0.055925133157635976</x:v>
      </x:c>
      <x:c r="H4368" s="19" t="n">
        <x:v>0.7305424822905877</x:v>
      </x:c>
      <x:c r="I4368" s="19" t="n">
        <x:v>0.07299113045724767</x:v>
      </x:c>
      <x:c r="J4368" s="19" t="n">
        <x:v>0.07603864572169755</x:v>
      </x:c>
      <x:c r="K4368" s="19" t="n">
        <x:v>0.07263148859334365</x:v>
      </x:c>
      <x:c r="L4368" s="19" t="n">
        <x:v>0.06352839862420183</x:v>
      </x:c>
      <x:c r="M4368" s="19" t="n">
        <x:v>0.06627697268108364</x:v>
      </x:c>
      <x:c r="N4368" s="19" t="n">
        <x:v>0.0672133210632785</x:v>
      </x:c>
      <x:c r="O4368" s="19" t="n">
        <x:v>0.07078728696579788</x:v>
      </x:c>
      <x:c r="P4368" s="19" t="n">
        <x:v>0.06890877348115623</x:v>
      </x:c>
      <x:c r="Q4368" s="19" t="n">
        <x:v>0.06783838844456909</x:v>
      </x:c>
      <x:c r="R4368" s="19" t="n">
        <x:v>0.06493755253488302</x:v>
      </x:c>
      <x:c r="S4368" s="21" t="n">
        <x:v>10495.956840153802</x:v>
      </x:c>
      <x:c r="T4368" s="21" t="n">
        <x:v>16104.895714712113</x:v>
      </x:c>
      <x:c r="U4368" s="21" t="n">
        <x:v>19150.742650845605</x:v>
      </x:c>
      <x:c r="V4368" s="21" t="n">
        <x:v>22342.41776997576</x:v>
      </x:c>
      <x:c r="W4368" s="21" t="n">
        <x:v>25839.107745200457</x:v>
      </x:c>
      <x:c r="X4368" s="21" t="n">
        <x:v>27412.75296377405</x:v>
      </x:c>
      <x:c r="Y4368" s="21" t="n">
        <x:v>28655.431444133388</x:v>
      </x:c>
      <x:c r="Z4368" s="21" t="n">
        <x:v>29652.30987935076</x:v>
      </x:c>
      <x:c r="AA4368" s="21" t="n">
        <x:v>30353.388095218277</x:v>
      </x:c>
      <x:c r="AB4368" s="21" t="n">
        <x:v>30739.2955637334</x:v>
      </x:c>
      <x:c r="AC4368" s="21" t="n">
        <x:v>40094.733344000095</x:v>
      </x:c>
      <x:c r="AD4368" s="25" t="n">
        <x:f>AC4368*(1+Inputs!$C$14)*(1-Inputs!$C$14/Inputs!$C$15)</x:f>
        <x:v>31815.170908464068</x:v>
      </x:c>
      <x:c r="AE4368" s="25" t="n">
        <x:f>AD4368/(B4368-Inputs!$C$14)</x:f>
        <x:v>583567.6381684566</x:v>
      </x:c>
      <x:c r="AF4368" s="25" t="n">
        <x:f>S4368/(1+B4368)^1+T4368/(1+B4368)^2+U4368/(1+B4368)^3+V4368/(1+B4368)^4+W4368/(1+B4368)^5+X4368/(1+B4368)^6+Y4368/(1+B4368)^7+Z4368/(1+B4368)^8+AA4368/(1+B4368)^9+AB4368/(1+B4368)^10+AE4368/(1+B4368)^10</x:f>
        <x:v>392412.41709476244</x:v>
      </x:c>
      <x:c r="AG4368" s="25" t="n">
        <x:f>(AF4368+Inputs!$C$12)/Inputs!$C$13</x:f>
        <x:v>338.92470283235656</x:v>
      </x:c>
      <x:c r="AH4368" s="25" t="n">
        <x:f>(S4368+Inputs!$C$11)*Inputs!$C$8-Inputs!$C$11</x:f>
        <x:v>3042.1277251131514</x:v>
      </x:c>
      <x:c r="AI4368" s="25" t="n">
        <x:f>Inputs!$C$12+AH4368-Inputs!$C$10*Inputs!$C$13</x:f>
        <x:v>25360.04314031315</x:v>
      </x:c>
      <x:c r="AJ4368" s="25" t="n">
        <x:f>(S4368+Inputs!$C$11)*(1-Inputs!$C$8)</x:f>
        <x:v>7453.829115040651</x:v>
      </x:c>
      <x:c r="AK4368" s="25" t="n">
        <x:f>AJ4368/(1+B4368)^(1-Inputs!$C$8)+T4368/(1+B4368)^(2-Inputs!$C$8)+U4368/(1+B4368)^(3-Inputs!$C$8)+V4368/(1+B4368)^(4-Inputs!$C$8)+W4368/(1+B4368)^(5-Inputs!$C$8)+X4368/(1+B4368)^(6-Inputs!$C$8)+Y4368/(1+B4368)^(7-Inputs!$C$8)+Z4368/(1+B4368)^(8-Inputs!$C$8)+AA4368/(1+B4368)^(9-Inputs!$C$8)+AB4368/(1+B4368)^(10-Inputs!$C$8)+AE4368/(1+B4368)^(10-Inputs!$C$8)</x:f>
        <x:v>405588.51604019746</x:v>
      </x:c>
      <x:c r="AL4368" s="25" t="n">
        <x:f>(AK4368+AI4368)/Inputs!$C$13</x:f>
        <x:v>343.865670542477</x:v>
      </x:c>
      <x:c r="AM4368" s="26" t="n">
        <x:f>IF(AL4368&gt;=Inputs!$C$7,1,0)</x:f>
        <x:v>1</x:v>
      </x:c>
      <x:c r="AN4368" s="26" t="n">
        <x:f>IF(Inputs!$C$7&lt;=(1-Inputs!$C$16)*AL4368,1,0)</x:f>
        <x:v>1</x:v>
      </x:c>
    </x:row>
    <x:row r="4369" ht="20" customHeight="1">
      <x:c r="A4369" s="16" t="n">
        <x:v>4364</x:v>
      </x:c>
      <x:c r="B4369" s="19" t="n">
        <x:v>0.0789383011329289</x:v>
      </x:c>
      <x:c r="C4369" s="24" t="n">
        <x:v>0.2563302886319718</x:v>
      </x:c>
      <x:c r="D4369" s="19" t="n">
        <x:v>0.028920664065809377</x:v>
      </x:c>
      <x:c r="E4369" s="19" t="n">
        <x:v>0.048003777364206426</x:v>
      </x:c>
      <x:c r="F4369" s="19" t="n">
        <x:v>-0.17255086865704813</x:v>
      </x:c>
      <x:c r="G4369" s="19" t="n">
        <x:v>-0.09686491092981953</x:v>
      </x:c>
      <x:c r="H4369" s="19" t="n">
        <x:v>0.942920270104679</x:v>
      </x:c>
      <x:c r="I4369" s="19" t="n">
        <x:v>0.07490034684912986</x:v>
      </x:c>
      <x:c r="J4369" s="19" t="n">
        <x:v>0.07746511252593677</x:v>
      </x:c>
      <x:c r="K4369" s="19" t="n">
        <x:v>0.07619438570505849</x:v>
      </x:c>
      <x:c r="L4369" s="19" t="n">
        <x:v>0.07483063649320115</x:v>
      </x:c>
      <x:c r="M4369" s="19" t="n">
        <x:v>0.07831310494775948</x:v>
      </x:c>
      <x:c r="N4369" s="19" t="n">
        <x:v>0.07529838107436831</x:v>
      </x:c>
      <x:c r="O4369" s="19" t="n">
        <x:v>0.07289161030471064</x:v>
      </x:c>
      <x:c r="P4369" s="19" t="n">
        <x:v>0.07710451410816291</x:v>
      </x:c>
      <x:c r="Q4369" s="19" t="n">
        <x:v>0.07852844146792336</x:v>
      </x:c>
      <x:c r="R4369" s="19" t="n">
        <x:v>0.07370269095254457</x:v>
      </x:c>
      <x:c r="S4369" s="21" t="n">
        <x:v>9461.21596640104</x:v>
      </x:c>
      <x:c r="T4369" s="21" t="n">
        <x:v>14933.285359013822</x:v>
      </x:c>
      <x:c r="U4369" s="21" t="n">
        <x:v>18319.86474793694</x:v>
      </x:c>
      <x:c r="V4369" s="21" t="n">
        <x:v>21914.03968987479</x:v>
      </x:c>
      <x:c r="W4369" s="21" t="n">
        <x:v>25853.696993236805</x:v>
      </x:c>
      <x:c r="X4369" s="21" t="n">
        <x:v>27570.949298261337</x:v>
      </x:c>
      <x:c r="Y4369" s="21" t="n">
        <x:v>28835.45270914787</x:v>
      </x:c>
      <x:c r="Z4369" s="21" t="n">
        <x:v>29837.83941296378</x:v>
      </x:c>
      <x:c r="AA4369" s="21" t="n">
        <x:v>30560.305266321026</x:v>
      </x:c>
      <x:c r="AB4369" s="21" t="n">
        <x:v>30967.060363846584</x:v>
      </x:c>
      <x:c r="AC4369" s="21" t="n">
        <x:v>40391.81786588684</x:v>
      </x:c>
      <x:c r="AD4369" s="25" t="n">
        <x:f>AC4369*(1+Inputs!$C$14)*(1-Inputs!$C$14/Inputs!$C$15)</x:f>
        <x:v>32050.907476581204</x:v>
      </x:c>
      <x:c r="AE4369" s="25" t="n">
        <x:f>AD4369/(B4369-Inputs!$C$14)</x:f>
        <x:v>729452.5880647018</x:v>
      </x:c>
      <x:c r="AF4369" s="25" t="n">
        <x:f>S4369/(1+B4369)^1+T4369/(1+B4369)^2+U4369/(1+B4369)^3+V4369/(1+B4369)^4+W4369/(1+B4369)^5+X4369/(1+B4369)^6+Y4369/(1+B4369)^7+Z4369/(1+B4369)^8+AA4369/(1+B4369)^9+AB4369/(1+B4369)^10+AE4369/(1+B4369)^10</x:f>
        <x:v>491829.1670125549</x:v>
      </x:c>
      <x:c r="AG4369" s="25" t="n">
        <x:f>(AF4369+Inputs!$C$12)/Inputs!$C$13</x:f>
        <x:v>418.2520532675068</x:v>
      </x:c>
      <x:c r="AH4369" s="25" t="n">
        <x:f>(S4369+Inputs!$C$11)*Inputs!$C$8-Inputs!$C$11</x:f>
        <x:v>2557.3587130262404</x:v>
      </x:c>
      <x:c r="AI4369" s="25" t="n">
        <x:f>Inputs!$C$12+AH4369-Inputs!$C$10*Inputs!$C$13</x:f>
        <x:v>24875.274128226236</x:v>
      </x:c>
      <x:c r="AJ4369" s="25" t="n">
        <x:f>(S4369+Inputs!$C$11)*(1-Inputs!$C$8)</x:f>
        <x:v>6903.857253374799</x:v>
      </x:c>
      <x:c r="AK4369" s="25" t="n">
        <x:f>AJ4369/(1+B4369)^(1-Inputs!$C$8)+T4369/(1+B4369)^(2-Inputs!$C$8)+U4369/(1+B4369)^(3-Inputs!$C$8)+V4369/(1+B4369)^(4-Inputs!$C$8)+W4369/(1+B4369)^(5-Inputs!$C$8)+X4369/(1+B4369)^(6-Inputs!$C$8)+Y4369/(1+B4369)^(7-Inputs!$C$8)+Z4369/(1+B4369)^(8-Inputs!$C$8)+AA4369/(1+B4369)^(9-Inputs!$C$8)+AB4369/(1+B4369)^(10-Inputs!$C$8)+AE4369/(1+B4369)^(10-Inputs!$C$8)</x:f>
        <x:v>507194.95684019406</x:v>
      </x:c>
      <x:c r="AL4369" s="25" t="n">
        <x:f>(AK4369+AI4369)/Inputs!$C$13</x:f>
        <x:v>424.55342488106584</x:v>
      </x:c>
      <x:c r="AM4369" s="26" t="n">
        <x:f>IF(AL4369&gt;=Inputs!$C$7,1,0)</x:f>
        <x:v>1</x:v>
      </x:c>
      <x:c r="AN4369" s="26" t="n">
        <x:f>IF(Inputs!$C$7&lt;=(1-Inputs!$C$16)*AL4369,1,0)</x:f>
        <x:v>1</x:v>
      </x:c>
    </x:row>
    <x:row r="4370" ht="20" customHeight="1">
      <x:c r="A4370" s="16" t="n">
        <x:v>4365</x:v>
      </x:c>
      <x:c r="B4370" s="19" t="n">
        <x:v>0.08636094203455087</x:v>
      </x:c>
      <x:c r="C4370" s="24" t="n">
        <x:v>0.30005830355705143</x:v>
      </x:c>
      <x:c r="D4370" s="19" t="n">
        <x:v>0.03572014208438503</x:v>
      </x:c>
      <x:c r="E4370" s="19" t="n">
        <x:v>0.058943519311912676</x:v>
      </x:c>
      <x:c r="F4370" s="19" t="n">
        <x:v>-0.1694985261892828</x:v>
      </x:c>
      <x:c r="G4370" s="19" t="n">
        <x:v>-0.10657493395613471</x:v>
      </x:c>
      <x:c r="H4370" s="19" t="n">
        <x:v>0.7167152321171386</x:v>
      </x:c>
      <x:c r="I4370" s="19" t="n">
        <x:v>0.07067726080132503</x:v>
      </x:c>
      <x:c r="J4370" s="19" t="n">
        <x:v>0.062073211251030214</x:v>
      </x:c>
      <x:c r="K4370" s="19" t="n">
        <x:v>0.05470720490059762</x:v>
      </x:c>
      <x:c r="L4370" s="19" t="n">
        <x:v>0.05876171065487256</x:v>
      </x:c>
      <x:c r="M4370" s="19" t="n">
        <x:v>0.06504192474729847</x:v>
      </x:c>
      <x:c r="N4370" s="19" t="n">
        <x:v>0.06676674751283712</x:v>
      </x:c>
      <x:c r="O4370" s="19" t="n">
        <x:v>0.06412717894227513</x:v>
      </x:c>
      <x:c r="P4370" s="19" t="n">
        <x:v>0.06631303018010726</x:v>
      </x:c>
      <x:c r="Q4370" s="19" t="n">
        <x:v>0.062108024497457566</x:v>
      </x:c>
      <x:c r="R4370" s="19" t="n">
        <x:v>0.06345027158428934</x:v>
      </x:c>
      <x:c r="S4370" s="21" t="n">
        <x:v>9461.809557386723</x:v>
      </x:c>
      <x:c r="T4370" s="21" t="n">
        <x:v>15068.768988022908</x:v>
      </x:c>
      <x:c r="U4370" s="21" t="n">
        <x:v>18563.951116643504</x:v>
      </x:c>
      <x:c r="V4370" s="21" t="n">
        <x:v>22237.101854485933</x:v>
      </x:c>
      <x:c r="W4370" s="21" t="n">
        <x:v>26377.86566369217</x:v>
      </x:c>
      <x:c r="X4370" s="21" t="n">
        <x:v>28313.955709170357</x:v>
      </x:c>
      <x:c r="Y4370" s="21" t="n">
        <x:v>29819.92652746895</x:v>
      </x:c>
      <x:c r="Z4370" s="21" t="n">
        <x:v>30997.540845533604</x:v>
      </x:c>
      <x:c r="AA4370" s="21" t="n">
        <x:v>31808.0164284055</x:v>
      </x:c>
      <x:c r="AB4370" s="21" t="n">
        <x:v>32205.951059536044</x:v>
      </x:c>
      <x:c r="AC4370" s="21" t="n">
        <x:v>42007.762251568754</x:v>
      </x:c>
      <x:c r="AD4370" s="25" t="n">
        <x:f>AC4370*(1+Inputs!$C$14)*(1-Inputs!$C$14/Inputs!$C$15)</x:f>
        <x:v>33333.1593466198</x:v>
      </x:c>
      <x:c r="AE4370" s="25" t="n">
        <x:f>AD4370/(B4370-Inputs!$C$14)</x:f>
        <x:v>648998.2080974362</x:v>
      </x:c>
      <x:c r="AF4370" s="25" t="n">
        <x:f>S4370/(1+B4370)^1+T4370/(1+B4370)^2+U4370/(1+B4370)^3+V4370/(1+B4370)^4+W4370/(1+B4370)^5+X4370/(1+B4370)^6+Y4370/(1+B4370)^7+Z4370/(1+B4370)^8+AA4370/(1+B4370)^9+AB4370/(1+B4370)^10+AE4370/(1+B4370)^10</x:f>
        <x:v>431883.93683748634</x:v>
      </x:c>
      <x:c r="AG4370" s="25" t="n">
        <x:f>(AF4370+Inputs!$C$12)/Inputs!$C$13</x:f>
        <x:v>370.42011061251605</x:v>
      </x:c>
      <x:c r="AH4370" s="25" t="n">
        <x:f>(S4370+Inputs!$C$11)*Inputs!$C$8-Inputs!$C$11</x:f>
        <x:v>2557.636806337342</x:v>
      </x:c>
      <x:c r="AI4370" s="25" t="n">
        <x:f>Inputs!$C$12+AH4370-Inputs!$C$10*Inputs!$C$13</x:f>
        <x:v>24875.552221537342</x:v>
      </x:c>
      <x:c r="AJ4370" s="25" t="n">
        <x:f>(S4370+Inputs!$C$11)*(1-Inputs!$C$8)</x:f>
        <x:v>6904.172751049382</x:v>
      </x:c>
      <x:c r="AK4370" s="25" t="n">
        <x:f>AJ4370/(1+B4370)^(1-Inputs!$C$8)+T4370/(1+B4370)^(2-Inputs!$C$8)+U4370/(1+B4370)^(3-Inputs!$C$8)+V4370/(1+B4370)^(4-Inputs!$C$8)+W4370/(1+B4370)^(5-Inputs!$C$8)+X4370/(1+B4370)^(6-Inputs!$C$8)+Y4370/(1+B4370)^(7-Inputs!$C$8)+Z4370/(1+B4370)^(8-Inputs!$C$8)+AA4370/(1+B4370)^(9-Inputs!$C$8)+AB4370/(1+B4370)^(10-Inputs!$C$8)+AE4370/(1+B4370)^(10-Inputs!$C$8)</x:f>
        <x:v>446526.0067970725</x:v>
      </x:c>
      <x:c r="AL4370" s="25" t="n">
        <x:f>(AK4370+AI4370)/Inputs!$C$13</x:f>
        <x:v>376.1442281996476</x:v>
      </x:c>
      <x:c r="AM4370" s="26" t="n">
        <x:f>IF(AL4370&gt;=Inputs!$C$7,1,0)</x:f>
        <x:v>1</x:v>
      </x:c>
      <x:c r="AN4370" s="26" t="n">
        <x:f>IF(Inputs!$C$7&lt;=(1-Inputs!$C$16)*AL4370,1,0)</x:f>
        <x:v>1</x:v>
      </x:c>
    </x:row>
    <x:row r="4371" ht="20" customHeight="1">
      <x:c r="A4371" s="16" t="n">
        <x:v>4366</x:v>
      </x:c>
      <x:c r="B4371" s="19" t="n">
        <x:v>0.0920490975262972</x:v>
      </x:c>
      <x:c r="C4371" s="24" t="n">
        <x:v>0.305345326746675</x:v>
      </x:c>
      <x:c r="D4371" s="19" t="n">
        <x:v>0.0388993394402732</x:v>
      </x:c>
      <x:c r="E4371" s="19" t="n">
        <x:v>0.049855944330863336</x:v>
      </x:c>
      <x:c r="F4371" s="19" t="n">
        <x:v>-0.22473721715034461</x:v>
      </x:c>
      <x:c r="G4371" s="19" t="n">
        <x:v>-0.08726333085084377</x:v>
      </x:c>
      <x:c r="H4371" s="19" t="n">
        <x:v>0.5109143566174623</x:v>
      </x:c>
      <x:c r="I4371" s="19" t="n">
        <x:v>0.049186422729168275</x:v>
      </x:c>
      <x:c r="J4371" s="19" t="n">
        <x:v>0.050920383842229744</x:v>
      </x:c>
      <x:c r="K4371" s="19" t="n">
        <x:v>0.057897210531826886</x:v>
      </x:c>
      <x:c r="L4371" s="19" t="n">
        <x:v>0.05610864688559446</x:v>
      </x:c>
      <x:c r="M4371" s="19" t="n">
        <x:v>0.05453083723384111</x:v>
      </x:c>
      <x:c r="N4371" s="19" t="n">
        <x:v>0.05538191421853867</x:v>
      </x:c>
      <x:c r="O4371" s="19" t="n">
        <x:v>0.06458449634886279</x:v>
      </x:c>
      <x:c r="P4371" s="19" t="n">
        <x:v>0.05569779659564688</x:v>
      </x:c>
      <x:c r="Q4371" s="19" t="n">
        <x:v>0.05550216072643366</x:v>
      </x:c>
      <x:c r="R4371" s="19" t="n">
        <x:v>0.05514360843623422</x:v>
      </x:c>
      <x:c r="S4371" s="21" t="n">
        <x:v>8573.40860212295</x:v>
      </x:c>
      <x:c r="T4371" s="21" t="n">
        <x:v>13711.983852555764</x:v>
      </x:c>
      <x:c r="U4371" s="21" t="n">
        <x:v>16961.34783986679</x:v>
      </x:c>
      <x:c r="V4371" s="21" t="n">
        <x:v>20461.760935843893</x:v>
      </x:c>
      <x:c r="W4371" s="21" t="n">
        <x:v>24381.521109814283</x:v>
      </x:c>
      <x:c r="X4371" s="21" t="n">
        <x:v>26090.796784048987</x:v>
      </x:c>
      <x:c r="Y4371" s="21" t="n">
        <x:v>27437.034393648566</x:v>
      </x:c>
      <x:c r="Z4371" s="21" t="n">
        <x:v>28540.14190889095</x:v>
      </x:c>
      <x:c r="AA4371" s="21" t="n">
        <x:v>29314.97625205358</x:v>
      </x:c>
      <x:c r="AB4371" s="21" t="n">
        <x:v>29754.047430532493</x:v>
      </x:c>
      <x:c r="AC4371" s="21" t="n">
        <x:v>38809.627083303254</x:v>
      </x:c>
      <x:c r="AD4371" s="25" t="n">
        <x:f>AC4371*(1+Inputs!$C$14)*(1-Inputs!$C$14/Inputs!$C$15)</x:f>
        <x:v>30795.439090601125</x:v>
      </x:c>
      <x:c r="AE4371" s="25" t="n">
        <x:f>AD4371/(B4371-Inputs!$C$14)</x:f>
        <x:v>539805.8939741465</x:v>
      </x:c>
      <x:c r="AF4371" s="25" t="n">
        <x:f>S4371/(1+B4371)^1+T4371/(1+B4371)^2+U4371/(1+B4371)^3+V4371/(1+B4371)^4+W4371/(1+B4371)^5+X4371/(1+B4371)^6+Y4371/(1+B4371)^7+Z4371/(1+B4371)^8+AA4371/(1+B4371)^9+AB4371/(1+B4371)^10+AE4371/(1+B4371)^10</x:f>
        <x:v>356146.1247572504</x:v>
      </x:c>
      <x:c r="AG4371" s="25" t="n">
        <x:f>(AF4371+Inputs!$C$12)/Inputs!$C$13</x:f>
        <x:v>309.9868338754622</x:v>
      </x:c>
      <x:c r="AH4371" s="25" t="n">
        <x:f>(S4371+Inputs!$C$11)*Inputs!$C$8-Inputs!$C$11</x:f>
        <x:v>2141.427043734314</x:v>
      </x:c>
      <x:c r="AI4371" s="25" t="n">
        <x:f>Inputs!$C$12+AH4371-Inputs!$C$10*Inputs!$C$13</x:f>
        <x:v>24459.342458934312</x:v>
      </x:c>
      <x:c r="AJ4371" s="25" t="n">
        <x:f>(S4371+Inputs!$C$11)*(1-Inputs!$C$8)</x:f>
        <x:v>6431.9815583886375</x:v>
      </x:c>
      <x:c r="AK4371" s="25" t="n">
        <x:f>AJ4371/(1+B4371)^(1-Inputs!$C$8)+T4371/(1+B4371)^(2-Inputs!$C$8)+U4371/(1+B4371)^(3-Inputs!$C$8)+V4371/(1+B4371)^(4-Inputs!$C$8)+W4371/(1+B4371)^(5-Inputs!$C$8)+X4371/(1+B4371)^(6-Inputs!$C$8)+Y4371/(1+B4371)^(7-Inputs!$C$8)+Z4371/(1+B4371)^(8-Inputs!$C$8)+AA4371/(1+B4371)^(9-Inputs!$C$8)+AB4371/(1+B4371)^(10-Inputs!$C$8)+AE4371/(1+B4371)^(10-Inputs!$C$8)</x:f>
        <x:v>369102.1719511278</x:v>
      </x:c>
      <x:c r="AL4371" s="25" t="n">
        <x:f>(AK4371+AI4371)/Inputs!$C$13</x:f>
        <x:v>314.03352249204846</x:v>
      </x:c>
      <x:c r="AM4371" s="26" t="n">
        <x:f>IF(AL4371&gt;=Inputs!$C$7,1,0)</x:f>
        <x:v>1</x:v>
      </x:c>
      <x:c r="AN4371" s="26" t="n">
        <x:f>IF(Inputs!$C$7&lt;=(1-Inputs!$C$16)*AL4371,1,0)</x:f>
        <x:v>0</x:v>
      </x:c>
    </x:row>
    <x:row r="4372" ht="20" customHeight="1">
      <x:c r="A4372" s="16" t="n">
        <x:v>4367</x:v>
      </x:c>
      <x:c r="B4372" s="19" t="n">
        <x:v>0.07609186430008817</x:v>
      </x:c>
      <x:c r="C4372" s="24" t="n">
        <x:v>0.24072999776328174</x:v>
      </x:c>
      <x:c r="D4372" s="19" t="n">
        <x:v>0.030593684039480706</x:v>
      </x:c>
      <x:c r="E4372" s="19" t="n">
        <x:v>0.03800419583181423</x:v>
      </x:c>
      <x:c r="F4372" s="19" t="n">
        <x:v>-0.13583629734488228</x:v>
      </x:c>
      <x:c r="G4372" s="19" t="n">
        <x:v>-0.05956163134755855</x:v>
      </x:c>
      <x:c r="H4372" s="19" t="n">
        <x:v>0.5518783143084249</x:v>
      </x:c>
      <x:c r="I4372" s="19" t="n">
        <x:v>0.0713365930273028</x:v>
      </x:c>
      <x:c r="J4372" s="19" t="n">
        <x:v>0.057743056560619836</x:v>
      </x:c>
      <x:c r="K4372" s="19" t="n">
        <x:v>0.06575924397873109</x:v>
      </x:c>
      <x:c r="L4372" s="19" t="n">
        <x:v>0.06771817259848036</x:v>
      </x:c>
      <x:c r="M4372" s="19" t="n">
        <x:v>0.06353142908458835</x:v>
      </x:c>
      <x:c r="N4372" s="19" t="n">
        <x:v>0.052196365769856354</x:v>
      </x:c>
      <x:c r="O4372" s="19" t="n">
        <x:v>0.060715012235551744</x:v>
      </x:c>
      <x:c r="P4372" s="19" t="n">
        <x:v>0.06898217146557387</x:v>
      </x:c>
      <x:c r="Q4372" s="19" t="n">
        <x:v>0.05940246682976408</x:v>
      </x:c>
      <x:c r="R4372" s="19" t="n">
        <x:v>0.05998925739540141</x:v>
      </x:c>
      <x:c r="S4372" s="21" t="n">
        <x:v>10228.781775641794</x:v>
      </x:c>
      <x:c r="T4372" s="21" t="n">
        <x:v>15563.628230789529</x:v>
      </x:c>
      <x:c r="U4372" s="21" t="n">
        <x:v>18196.303284316105</x:v>
      </x:c>
      <x:c r="V4372" s="21" t="n">
        <x:v>20913.80340807103</x:v>
      </x:c>
      <x:c r="W4372" s="21" t="n">
        <x:v>23901.4131764728</x:v>
      </x:c>
      <x:c r="X4372" s="21" t="n">
        <x:v>25224.64130169947</x:v>
      </x:c>
      <x:c r="Y4372" s="21" t="n">
        <x:v>26252.973411597133</x:v>
      </x:c>
      <x:c r="Z4372" s="21" t="n">
        <x:v>27123.049195480435</x:v>
      </x:c>
      <x:c r="AA4372" s="21" t="n">
        <x:v>27790.65131829031</x:v>
      </x:c>
      <x:c r="AB4372" s="21" t="n">
        <x:v>28206.712208200046</x:v>
      </x:c>
      <x:c r="AC4372" s="21" t="n">
        <x:v>36791.36374982614</x:v>
      </x:c>
      <x:c r="AD4372" s="25" t="n">
        <x:f>AC4372*(1+Inputs!$C$14)*(1-Inputs!$C$14/Inputs!$C$15)</x:f>
        <x:v>29193.947135487037</x:v>
      </x:c>
      <x:c r="AE4372" s="25" t="n">
        <x:f>AD4372/(B4372-Inputs!$C$14)</x:f>
        <x:v>710455.649378371</x:v>
      </x:c>
      <x:c r="AF4372" s="25" t="n">
        <x:f>S4372/(1+B4372)^1+T4372/(1+B4372)^2+U4372/(1+B4372)^3+V4372/(1+B4372)^4+W4372/(1+B4372)^5+X4372/(1+B4372)^6+Y4372/(1+B4372)^7+Z4372/(1+B4372)^8+AA4372/(1+B4372)^9+AB4372/(1+B4372)^10+AE4372/(1+B4372)^10</x:f>
        <x:v>485890.13865667814</x:v>
      </x:c>
      <x:c r="AG4372" s="25" t="n">
        <x:f>(AF4372+Inputs!$C$12)/Inputs!$C$13</x:f>
        <x:v>413.51313971400094</x:v>
      </x:c>
      <x:c r="AH4372" s="25" t="n">
        <x:f>(S4372+Inputs!$C$11)*Inputs!$C$8-Inputs!$C$11</x:f>
        <x:v>2916.958037355471</x:v>
      </x:c>
      <x:c r="AI4372" s="25" t="n">
        <x:f>Inputs!$C$12+AH4372-Inputs!$C$10*Inputs!$C$13</x:f>
        <x:v>25234.87345255547</x:v>
      </x:c>
      <x:c r="AJ4372" s="25" t="n">
        <x:f>(S4372+Inputs!$C$11)*(1-Inputs!$C$8)</x:f>
        <x:v>7311.8237382863235</x:v>
      </x:c>
      <x:c r="AK4372" s="25" t="n">
        <x:f>AJ4372/(1+B4372)^(1-Inputs!$C$8)+T4372/(1+B4372)^(2-Inputs!$C$8)+U4372/(1+B4372)^(3-Inputs!$C$8)+V4372/(1+B4372)^(4-Inputs!$C$8)+W4372/(1+B4372)^(5-Inputs!$C$8)+X4372/(1+B4372)^(6-Inputs!$C$8)+Y4372/(1+B4372)^(7-Inputs!$C$8)+Z4372/(1+B4372)^(8-Inputs!$C$8)+AA4372/(1+B4372)^(9-Inputs!$C$8)+AB4372/(1+B4372)^(10-Inputs!$C$8)+AE4372/(1+B4372)^(10-Inputs!$C$8)</x:f>
        <x:v>500068.6740832748</x:v>
      </x:c>
      <x:c r="AL4372" s="25" t="n">
        <x:f>(AK4372+AI4372)/Inputs!$C$13</x:f>
        <x:v>419.1541026503084</x:v>
      </x:c>
      <x:c r="AM4372" s="26" t="n">
        <x:f>IF(AL4372&gt;=Inputs!$C$7,1,0)</x:f>
        <x:v>1</x:v>
      </x:c>
      <x:c r="AN4372" s="26" t="n">
        <x:f>IF(Inputs!$C$7&lt;=(1-Inputs!$C$16)*AL4372,1,0)</x:f>
        <x:v>1</x:v>
      </x:c>
    </x:row>
    <x:row r="4373" ht="20" customHeight="1">
      <x:c r="A4373" s="16" t="n">
        <x:v>4368</x:v>
      </x:c>
      <x:c r="B4373" s="19" t="n">
        <x:v>0.08562665203609073</x:v>
      </x:c>
      <x:c r="C4373" s="24" t="n">
        <x:v>0.363235371889715</x:v>
      </x:c>
      <x:c r="D4373" s="19" t="n">
        <x:v>0.03539565533671265</x:v>
      </x:c>
      <x:c r="E4373" s="19" t="n">
        <x:v>0.040810273552895356</x:v>
      </x:c>
      <x:c r="F4373" s="19" t="n">
        <x:v>-0.20048981349637984</x:v>
      </x:c>
      <x:c r="G4373" s="19" t="n">
        <x:v>-0.08197241399809457</x:v>
      </x:c>
      <x:c r="H4373" s="19" t="n">
        <x:v>0.7868237274975911</x:v>
      </x:c>
      <x:c r="I4373" s="19" t="n">
        <x:v>0.04449299493112108</x:v>
      </x:c>
      <x:c r="J4373" s="19" t="n">
        <x:v>0.042999562457988534</x:v>
      </x:c>
      <x:c r="K4373" s="19" t="n">
        <x:v>0.04456407394223675</x:v>
      </x:c>
      <x:c r="L4373" s="19" t="n">
        <x:v>0.041816202709070466</x:v>
      </x:c>
      <x:c r="M4373" s="19" t="n">
        <x:v>0.04778755189435401</x:v>
      </x:c>
      <x:c r="N4373" s="19" t="n">
        <x:v>0.043664548189282185</x:v>
      </x:c>
      <x:c r="O4373" s="19" t="n">
        <x:v>0.04619404525080995</x:v>
      </x:c>
      <x:c r="P4373" s="19" t="n">
        <x:v>0.04597765755887281</x:v>
      </x:c>
      <x:c r="Q4373" s="19" t="n">
        <x:v>0.04628678198936427</x:v>
      </x:c>
      <x:c r="R4373" s="19" t="n">
        <x:v>0.044160483632985005</x:v>
      </x:c>
      <x:c r="S4373" s="21" t="n">
        <x:v>9024.102996096737</x:v>
      </x:c>
      <x:c r="T4373" s="21" t="n">
        <x:v>14338.390292408541</x:v>
      </x:c>
      <x:c r="U4373" s="21" t="n">
        <x:v>17642.258054846345</x:v>
      </x:c>
      <x:c r="V4373" s="21" t="n">
        <x:v>21189.825872074118</x:v>
      </x:c>
      <x:c r="W4373" s="21" t="n">
        <x:v>25081.09404506857</x:v>
      </x:c>
      <x:c r="X4373" s="21" t="n">
        <x:v>26619.334944748512</x:v>
      </x:c>
      <x:c r="Y4373" s="21" t="n">
        <x:v>27749.73836145087</x:v>
      </x:c>
      <x:c r="Z4373" s="21" t="n">
        <x:v>28667.041812539406</x:v>
      </x:c>
      <x:c r="AA4373" s="21" t="n">
        <x:v>29333.074042671797</x:v>
      </x:c>
      <x:c r="AB4373" s="21" t="n">
        <x:v>29727.0578466379</x:v>
      </x:c>
      <x:c r="AC4373" s="21" t="n">
        <x:v>38774.423278223345</x:v>
      </x:c>
      <x:c r="AD4373" s="25" t="n">
        <x:f>AC4373*(1+Inputs!$C$14)*(1-Inputs!$C$14/Inputs!$C$15)</x:f>
        <x:v>30767.504871270223</x:v>
      </x:c>
      <x:c r="AE4373" s="25" t="n">
        <x:f>AD4373/(B4373-Inputs!$C$14)</x:f>
        <x:v>607733.3505944001</x:v>
      </x:c>
      <x:c r="AF4373" s="25" t="n">
        <x:f>S4373/(1+B4373)^1+T4373/(1+B4373)^2+U4373/(1+B4373)^3+V4373/(1+B4373)^4+W4373/(1+B4373)^5+X4373/(1+B4373)^6+Y4373/(1+B4373)^7+Z4373/(1+B4373)^8+AA4373/(1+B4373)^9+AB4373/(1+B4373)^10+AE4373/(1+B4373)^10</x:f>
        <x:v>407203.19040904</x:v>
      </x:c>
      <x:c r="AG4373" s="25" t="n">
        <x:f>(AF4373+Inputs!$C$12)/Inputs!$C$13</x:f>
        <x:v>350.72666637349806</x:v>
      </x:c>
      <x:c r="AH4373" s="25" t="n">
        <x:f>(S4373+Inputs!$C$11)*Inputs!$C$8-Inputs!$C$11</x:f>
        <x:v>2352.574280363129</x:v>
      </x:c>
      <x:c r="AI4373" s="25" t="n">
        <x:f>Inputs!$C$12+AH4373-Inputs!$C$10*Inputs!$C$13</x:f>
        <x:v>24670.489695563127</x:v>
      </x:c>
      <x:c r="AJ4373" s="25" t="n">
        <x:f>(S4373+Inputs!$C$11)*(1-Inputs!$C$8)</x:f>
        <x:v>6671.528715733609</x:v>
      </x:c>
      <x:c r="AK4373" s="25" t="n">
        <x:f>AJ4373/(1+B4373)^(1-Inputs!$C$8)+T4373/(1+B4373)^(2-Inputs!$C$8)+U4373/(1+B4373)^(3-Inputs!$C$8)+V4373/(1+B4373)^(4-Inputs!$C$8)+W4373/(1+B4373)^(5-Inputs!$C$8)+X4373/(1+B4373)^(6-Inputs!$C$8)+Y4373/(1+B4373)^(7-Inputs!$C$8)+Z4373/(1+B4373)^(8-Inputs!$C$8)+AA4373/(1+B4373)^(9-Inputs!$C$8)+AB4373/(1+B4373)^(10-Inputs!$C$8)+AE4373/(1+B4373)^(10-Inputs!$C$8)</x:f>
        <x:v>420929.99758715916</x:v>
      </x:c>
      <x:c r="AL4373" s="25" t="n">
        <x:f>(AK4373+AI4373)/Inputs!$C$13</x:f>
        <x:v>355.5568456822384</x:v>
      </x:c>
      <x:c r="AM4373" s="26" t="n">
        <x:f>IF(AL4373&gt;=Inputs!$C$7,1,0)</x:f>
        <x:v>1</x:v>
      </x:c>
      <x:c r="AN4373" s="26" t="n">
        <x:f>IF(Inputs!$C$7&lt;=(1-Inputs!$C$16)*AL4373,1,0)</x:f>
        <x:v>1</x:v>
      </x:c>
    </x:row>
    <x:row r="4374" ht="20" customHeight="1">
      <x:c r="A4374" s="16" t="n">
        <x:v>4369</x:v>
      </x:c>
      <x:c r="B4374" s="19" t="n">
        <x:v>0.09275317358373393</x:v>
      </x:c>
      <x:c r="C4374" s="24" t="n">
        <x:v>0.42777284597528364</x:v>
      </x:c>
      <x:c r="D4374" s="19" t="n">
        <x:v>0.034806921019016106</x:v>
      </x:c>
      <x:c r="E4374" s="19" t="n">
        <x:v>0.05539516848984334</x:v>
      </x:c>
      <x:c r="F4374" s="19" t="n">
        <x:v>-0.18845726545988445</x:v>
      </x:c>
      <x:c r="G4374" s="19" t="n">
        <x:v>-0.07243781889091394</x:v>
      </x:c>
      <x:c r="H4374" s="19" t="n">
        <x:v>0.791148697183786</x:v>
      </x:c>
      <x:c r="I4374" s="19" t="n">
        <x:v>0.05316535929982024</x:v>
      </x:c>
      <x:c r="J4374" s="19" t="n">
        <x:v>0.06057447654810971</x:v>
      </x:c>
      <x:c r="K4374" s="19" t="n">
        <x:v>0.05894062833190787</x:v>
      </x:c>
      <x:c r="L4374" s="19" t="n">
        <x:v>0.06114102934218067</x:v>
      </x:c>
      <x:c r="M4374" s="19" t="n">
        <x:v>0.06099349202150847</x:v>
      </x:c>
      <x:c r="N4374" s="19" t="n">
        <x:v>0.05028315247198066</x:v>
      </x:c>
      <x:c r="O4374" s="19" t="n">
        <x:v>0.060552335580788395</x:v>
      </x:c>
      <x:c r="P4374" s="19" t="n">
        <x:v>0.06182385409383983</x:v>
      </x:c>
      <x:c r="Q4374" s="19" t="n">
        <x:v>0.07060276702679971</x:v>
      </x:c>
      <x:c r="R4374" s="19" t="n">
        <x:v>0.061650085234881545</x:v>
      </x:c>
      <x:c r="S4374" s="21" t="n">
        <x:v>9321.988925168678</x:v>
      </x:c>
      <x:c r="T4374" s="21" t="n">
        <x:v>14885.242253530352</x:v>
      </x:c>
      <x:c r="U4374" s="21" t="n">
        <x:v>18526.454246134897</x:v>
      </x:c>
      <x:c r="V4374" s="21" t="n">
        <x:v>22530.97360581435</x:v>
      </x:c>
      <x:c r="W4374" s="21" t="n">
        <x:v>27025.957162837727</x:v>
      </x:c>
      <x:c r="X4374" s="21" t="n">
        <x:v>28919.93155745334</x:v>
      </x:c>
      <x:c r="Y4374" s="21" t="n">
        <x:v>30320.089775012486</x:v>
      </x:c>
      <x:c r="Z4374" s="21" t="n">
        <x:v>31444.995775073625</x:v>
      </x:c>
      <x:c r="AA4374" s="21" t="n">
        <x:v>32216.751890458487</x:v>
      </x:c>
      <x:c r="AB4374" s="21" t="n">
        <x:v>32602.958946050843</x:v>
      </x:c>
      <x:c r="AC4374" s="21" t="n">
        <x:v>42525.59862528372</x:v>
      </x:c>
      <x:c r="AD4374" s="25" t="n">
        <x:f>AC4374*(1+Inputs!$C$14)*(1-Inputs!$C$14/Inputs!$C$15)</x:f>
        <x:v>33744.06250916263</x:v>
      </x:c>
      <x:c r="AE4374" s="25" t="n">
        <x:f>AD4374/(B4374-Inputs!$C$14)</x:f>
        <x:v>584280.6622607243</x:v>
      </x:c>
      <x:c r="AF4374" s="25" t="n">
        <x:f>S4374/(1+B4374)^1+T4374/(1+B4374)^2+U4374/(1+B4374)^3+V4374/(1+B4374)^4+W4374/(1+B4374)^5+X4374/(1+B4374)^6+Y4374/(1+B4374)^7+Z4374/(1+B4374)^8+AA4374/(1+B4374)^9+AB4374/(1+B4374)^10+AE4374/(1+B4374)^10</x:f>
        <x:v>385674.56406133296</x:v>
      </x:c>
      <x:c r="AG4374" s="25" t="n">
        <x:f>(AF4374+Inputs!$C$12)/Inputs!$C$13</x:f>
        <x:v>333.54838516752267</x:v>
      </x:c>
      <x:c r="AH4374" s="25" t="n">
        <x:f>(S4374+Inputs!$C$11)*Inputs!$C$8-Inputs!$C$11</x:f>
        <x:v>2492.131797818751</x:v>
      </x:c>
      <x:c r="AI4374" s="25" t="n">
        <x:f>Inputs!$C$12+AH4374-Inputs!$C$10*Inputs!$C$13</x:f>
        <x:v>24810.047213018748</x:v>
      </x:c>
      <x:c r="AJ4374" s="25" t="n">
        <x:f>(S4374+Inputs!$C$11)*(1-Inputs!$C$8)</x:f>
        <x:v>6829.857127349928</x:v>
      </x:c>
      <x:c r="AK4374" s="25" t="n">
        <x:f>AJ4374/(1+B4374)^(1-Inputs!$C$8)+T4374/(1+B4374)^(2-Inputs!$C$8)+U4374/(1+B4374)^(3-Inputs!$C$8)+V4374/(1+B4374)^(4-Inputs!$C$8)+W4374/(1+B4374)^(5-Inputs!$C$8)+X4374/(1+B4374)^(6-Inputs!$C$8)+Y4374/(1+B4374)^(7-Inputs!$C$8)+Z4374/(1+B4374)^(8-Inputs!$C$8)+AA4374/(1+B4374)^(9-Inputs!$C$8)+AB4374/(1+B4374)^(10-Inputs!$C$8)+AE4374/(1+B4374)^(10-Inputs!$C$8)</x:f>
        <x:v>399661.7644587282</x:v>
      </x:c>
      <x:c r="AL4374" s="25" t="n">
        <x:f>(AK4374+AI4374)/Inputs!$C$13</x:f>
        <x:v>338.69769613441673</x:v>
      </x:c>
      <x:c r="AM4374" s="26" t="n">
        <x:f>IF(AL4374&gt;=Inputs!$C$7,1,0)</x:f>
        <x:v>1</x:v>
      </x:c>
      <x:c r="AN4374" s="26" t="n">
        <x:f>IF(Inputs!$C$7&lt;=(1-Inputs!$C$16)*AL4374,1,0)</x:f>
        <x:v>1</x:v>
      </x:c>
    </x:row>
    <x:row r="4375" ht="20" customHeight="1">
      <x:c r="A4375" s="16" t="n">
        <x:v>4370</x:v>
      </x:c>
      <x:c r="B4375" s="19" t="n">
        <x:v>0.09415660153134357</x:v>
      </x:c>
      <x:c r="C4375" s="24" t="n">
        <x:v>0.3497634662757889</x:v>
      </x:c>
      <x:c r="D4375" s="19" t="n">
        <x:v>0.017363640749154287</x:v>
      </x:c>
      <x:c r="E4375" s="19" t="n">
        <x:v>0.03033972739724476</x:v>
      </x:c>
      <x:c r="F4375" s="19" t="n">
        <x:v>-0.15663899907877865</x:v>
      </x:c>
      <x:c r="G4375" s="19" t="n">
        <x:v>-0.03541176212318477</x:v>
      </x:c>
      <x:c r="H4375" s="19" t="n">
        <x:v>0.6494826956744362</x:v>
      </x:c>
      <x:c r="I4375" s="19" t="n">
        <x:v>0.06286473957023758</x:v>
      </x:c>
      <x:c r="J4375" s="19" t="n">
        <x:v>0.06935595675554965</x:v>
      </x:c>
      <x:c r="K4375" s="19" t="n">
        <x:v>0.06446016301053192</x:v>
      </x:c>
      <x:c r="L4375" s="19" t="n">
        <x:v>0.05925340740424531</x:v>
      </x:c>
      <x:c r="M4375" s="19" t="n">
        <x:v>0.06224272293323452</x:v>
      </x:c>
      <x:c r="N4375" s="19" t="n">
        <x:v>0.07035135575647587</x:v>
      </x:c>
      <x:c r="O4375" s="19" t="n">
        <x:v>0.06560579389098961</x:v>
      </x:c>
      <x:c r="P4375" s="19" t="n">
        <x:v>0.06896464611690703</x:v>
      </x:c>
      <x:c r="Q4375" s="19" t="n">
        <x:v>0.06982969512028263</x:v>
      </x:c>
      <x:c r="R4375" s="19" t="n">
        <x:v>0.06742694827911577</x:v>
      </x:c>
      <x:c r="S4375" s="21" t="n">
        <x:v>9961.227871805046</x:v>
      </x:c>
      <x:c r="T4375" s="21" t="n">
        <x:v>15120.696025666139</x:v>
      </x:c>
      <x:c r="U4375" s="21" t="n">
        <x:v>17672.85495004335</x:v>
      </x:c>
      <x:c r="V4375" s="21" t="n">
        <x:v>20315.612815819368</x:v>
      </x:c>
      <x:c r="W4375" s="21" t="n">
        <x:v>23150.816232752655</x:v>
      </x:c>
      <x:c r="X4375" s="21" t="n">
        <x:v>24200.436700291953</x:v>
      </x:c>
      <x:c r="Y4375" s="21" t="n">
        <x:v>25048.7431723717</x:v>
      </x:c>
      <x:c r="Z4375" s="21" t="n">
        <x:v>25759.98715580352</x:v>
      </x:c>
      <x:c r="AA4375" s="21" t="n">
        <x:v>26338.564944037065</x:v>
      </x:c>
      <x:c r="AB4375" s="21" t="n">
        <x:v>26764.243459109617</x:v>
      </x:c>
      <x:c r="AC4375" s="21" t="n">
        <x:v>34909.88277275167</x:v>
      </x:c>
      <x:c r="AD4375" s="25" t="n">
        <x:f>AC4375*(1+Inputs!$C$14)*(1-Inputs!$C$14/Inputs!$C$15)</x:f>
        <x:v>27700.99198017844</x:v>
      </x:c>
      <x:c r="AE4375" s="25" t="n">
        <x:f>AD4375/(B4375-Inputs!$C$14)</x:f>
        <x:v>468265.4389045884</x:v>
      </x:c>
      <x:c r="AF4375" s="25" t="n">
        <x:f>S4375/(1+B4375)^1+T4375/(1+B4375)^2+U4375/(1+B4375)^3+V4375/(1+B4375)^4+W4375/(1+B4375)^5+X4375/(1+B4375)^6+Y4375/(1+B4375)^7+Z4375/(1+B4375)^8+AA4375/(1+B4375)^9+AB4375/(1+B4375)^10+AE4375/(1+B4375)^10</x:f>
        <x:v>317165.4433874047</x:v>
      </x:c>
      <x:c r="AG4375" s="25" t="n">
        <x:f>(AF4375+Inputs!$C$12)/Inputs!$C$13</x:f>
        <x:v>278.88307949017354</x:v>
      </x:c>
      <x:c r="AH4375" s="25" t="n">
        <x:f>(S4375+Inputs!$C$11)*Inputs!$C$8-Inputs!$C$11</x:f>
        <x:v>2791.61086596894</x:v>
      </x:c>
      <x:c r="AI4375" s="25" t="n">
        <x:f>Inputs!$C$12+AH4375-Inputs!$C$10*Inputs!$C$13</x:f>
        <x:v>25109.52628116894</x:v>
      </x:c>
      <x:c r="AJ4375" s="25" t="n">
        <x:f>(S4375+Inputs!$C$11)*(1-Inputs!$C$8)</x:f>
        <x:v>7169.617005836107</x:v>
      </x:c>
      <x:c r="AK4375" s="25" t="n">
        <x:f>AJ4375/(1+B4375)^(1-Inputs!$C$8)+T4375/(1+B4375)^(2-Inputs!$C$8)+U4375/(1+B4375)^(3-Inputs!$C$8)+V4375/(1+B4375)^(4-Inputs!$C$8)+W4375/(1+B4375)^(5-Inputs!$C$8)+X4375/(1+B4375)^(6-Inputs!$C$8)+Y4375/(1+B4375)^(7-Inputs!$C$8)+Z4375/(1+B4375)^(8-Inputs!$C$8)+AA4375/(1+B4375)^(9-Inputs!$C$8)+AB4375/(1+B4375)^(10-Inputs!$C$8)+AE4375/(1+B4375)^(10-Inputs!$C$8)</x:f>
        <x:v>328160.7237968322</x:v>
      </x:c>
      <x:c r="AL4375" s="25" t="n">
        <x:f>(AK4375+AI4375)/Inputs!$C$13</x:f>
        <x:v>281.884018029394</x:v>
      </x:c>
      <x:c r="AM4375" s="26" t="n">
        <x:f>IF(AL4375&gt;=Inputs!$C$7,1,0)</x:f>
        <x:v>1</x:v>
      </x:c>
      <x:c r="AN4375" s="26" t="n">
        <x:f>IF(Inputs!$C$7&lt;=(1-Inputs!$C$16)*AL4375,1,0)</x:f>
        <x:v>0</x:v>
      </x:c>
    </x:row>
    <x:row r="4376" ht="20" customHeight="1">
      <x:c r="A4376" s="16" t="n">
        <x:v>4371</x:v>
      </x:c>
      <x:c r="B4376" s="19" t="n">
        <x:v>0.0768276548363637</x:v>
      </x:c>
      <x:c r="C4376" s="24" t="n">
        <x:v>0.3344000439204535</x:v>
      </x:c>
      <x:c r="D4376" s="19" t="n">
        <x:v>0.02479850869724345</x:v>
      </x:c>
      <x:c r="E4376" s="19" t="n">
        <x:v>0.06227893319431217</x:v>
      </x:c>
      <x:c r="F4376" s="19" t="n">
        <x:v>-0.16978244352917388</x:v>
      </x:c>
      <x:c r="G4376" s="19" t="n">
        <x:v>-0.08229484068741441</x:v>
      </x:c>
      <x:c r="H4376" s="19" t="n">
        <x:v>0.49268962720177</x:v>
      </x:c>
      <x:c r="I4376" s="19" t="n">
        <x:v>0.057890313310625746</x:v>
      </x:c>
      <x:c r="J4376" s="19" t="n">
        <x:v>0.055216083743356424</x:v>
      </x:c>
      <x:c r="K4376" s="19" t="n">
        <x:v>0.051398732207395596</x:v>
      </x:c>
      <x:c r="L4376" s="19" t="n">
        <x:v>0.06595149737700809</x:v>
      </x:c>
      <x:c r="M4376" s="19" t="n">
        <x:v>0.06103105143055359</x:v>
      </x:c>
      <x:c r="N4376" s="19" t="n">
        <x:v>0.05912070617700579</x:v>
      </x:c>
      <x:c r="O4376" s="19" t="n">
        <x:v>0.06196358253517815</x:v>
      </x:c>
      <x:c r="P4376" s="19" t="n">
        <x:v>0.06357149302219</x:v>
      </x:c>
      <x:c r="Q4376" s="19" t="n">
        <x:v>0.06517492536723125</x:v>
      </x:c>
      <x:c r="R4376" s="19" t="n">
        <x:v>0.0690587551653482</x:v>
      </x:c>
      <x:c r="S4376" s="21" t="n">
        <x:v>9551.65310242665</x:v>
      </x:c>
      <x:c r="T4376" s="21" t="n">
        <x:v>14978.966421487861</x:v>
      </x:c>
      <x:c r="U4376" s="21" t="n">
        <x:v>18106.49914702474</x:v>
      </x:c>
      <x:c r="V4376" s="21" t="n">
        <x:v>21371.78041301911</x:v>
      </x:c>
      <x:c r="W4376" s="21" t="n">
        <x:v>25086.217940139657</x:v>
      </x:c>
      <x:c r="X4376" s="21" t="n">
        <x:v>26759.222256743247</x:v>
      </x:c>
      <x:c r="Y4376" s="21" t="n">
        <x:v>28090.466865512517</x:v>
      </x:c>
      <x:c r="Z4376" s="21" t="n">
        <x:v>29161.659376411673</x:v>
      </x:c>
      <x:c r="AA4376" s="21" t="n">
        <x:v>29924.569140321346</x:v>
      </x:c>
      <x:c r="AB4376" s="21" t="n">
        <x:v>30345.179922254978</x:v>
      </x:c>
      <x:c r="AC4376" s="21" t="n">
        <x:v>39580.66946381084</x:v>
      </x:c>
      <x:c r="AD4376" s="25" t="n">
        <x:f>AC4376*(1+Inputs!$C$14)*(1-Inputs!$C$14/Inputs!$C$15)</x:f>
        <x:v>31407.26121953389</x:v>
      </x:c>
      <x:c r="AE4376" s="25" t="n">
        <x:f>AD4376/(B4376-Inputs!$C$14)</x:f>
        <x:v>750873.1087698796</x:v>
      </x:c>
      <x:c r="AF4376" s="25" t="n">
        <x:f>S4376/(1+B4376)^1+T4376/(1+B4376)^2+U4376/(1+B4376)^3+V4376/(1+B4376)^4+W4376/(1+B4376)^5+X4376/(1+B4376)^6+Y4376/(1+B4376)^7+Z4376/(1+B4376)^8+AA4376/(1+B4376)^9+AB4376/(1+B4376)^10+AE4376/(1+B4376)^10</x:f>
        <x:v>507564.2640976113</x:v>
      </x:c>
      <x:c r="AG4376" s="25" t="n">
        <x:f>(AF4376+Inputs!$C$12)/Inputs!$C$13</x:f>
        <x:v>430.80751863556134</x:v>
      </x:c>
      <x:c r="AH4376" s="25" t="n">
        <x:f>(S4376+Inputs!$C$11)*Inputs!$C$8-Inputs!$C$11</x:f>
        <x:v>2599.7278918218008</x:v>
      </x:c>
      <x:c r="AI4376" s="25" t="n">
        <x:f>Inputs!$C$12+AH4376-Inputs!$C$10*Inputs!$C$13</x:f>
        <x:v>24917.643307021797</x:v>
      </x:c>
      <x:c r="AJ4376" s="25" t="n">
        <x:f>(S4376+Inputs!$C$11)*(1-Inputs!$C$8)</x:f>
        <x:v>6951.92521060485</x:v>
      </x:c>
      <x:c r="AK4376" s="25" t="n">
        <x:f>AJ4376/(1+B4376)^(1-Inputs!$C$8)+T4376/(1+B4376)^(2-Inputs!$C$8)+U4376/(1+B4376)^(3-Inputs!$C$8)+V4376/(1+B4376)^(4-Inputs!$C$8)+W4376/(1+B4376)^(5-Inputs!$C$8)+X4376/(1+B4376)^(6-Inputs!$C$8)+Y4376/(1+B4376)^(7-Inputs!$C$8)+Z4376/(1+B4376)^(8-Inputs!$C$8)+AA4376/(1+B4376)^(9-Inputs!$C$8)+AB4376/(1+B4376)^(10-Inputs!$C$8)+AE4376/(1+B4376)^(10-Inputs!$C$8)</x:f>
        <x:v>522974.6606636655</x:v>
      </x:c>
      <x:c r="AL4376" s="25" t="n">
        <x:f>(AK4376+AI4376)/Inputs!$C$13</x:f>
        <x:v>437.1782907180523</x:v>
      </x:c>
      <x:c r="AM4376" s="26" t="n">
        <x:f>IF(AL4376&gt;=Inputs!$C$7,1,0)</x:f>
        <x:v>1</x:v>
      </x:c>
      <x:c r="AN4376" s="26" t="n">
        <x:f>IF(Inputs!$C$7&lt;=(1-Inputs!$C$16)*AL4376,1,0)</x:f>
        <x:v>1</x:v>
      </x:c>
    </x:row>
    <x:row r="4377" ht="20" customHeight="1">
      <x:c r="A4377" s="16" t="n">
        <x:v>4372</x:v>
      </x:c>
      <x:c r="B4377" s="19" t="n">
        <x:v>0.10054595872411419</x:v>
      </x:c>
      <x:c r="C4377" s="24" t="n">
        <x:v>0.7280346148951651</x:v>
      </x:c>
      <x:c r="D4377" s="19" t="n">
        <x:v>0.01750400328242421</x:v>
      </x:c>
      <x:c r="E4377" s="19" t="n">
        <x:v>0.042774005138076346</x:v>
      </x:c>
      <x:c r="F4377" s="19" t="n">
        <x:v>-0.24378014711607993</x:v>
      </x:c>
      <x:c r="G4377" s="19" t="n">
        <x:v>-0.062267468747749605</x:v>
      </x:c>
      <x:c r="H4377" s="19" t="n">
        <x:v>0.6465419603332805</x:v>
      </x:c>
      <x:c r="I4377" s="19" t="n">
        <x:v>0.06004830908330746</x:v>
      </x:c>
      <x:c r="J4377" s="19" t="n">
        <x:v>0.06842932805996384</x:v>
      </x:c>
      <x:c r="K4377" s="19" t="n">
        <x:v>0.07679066270755243</x:v>
      </x:c>
      <x:c r="L4377" s="19" t="n">
        <x:v>0.0630678760766466</x:v>
      </x:c>
      <x:c r="M4377" s="19" t="n">
        <x:v>0.053557561167295945</x:v>
      </x:c>
      <x:c r="N4377" s="19" t="n">
        <x:v>0.057885208237577215</x:v>
      </x:c>
      <x:c r="O4377" s="19" t="n">
        <x:v>0.05389583062159204</x:v>
      </x:c>
      <x:c r="P4377" s="19" t="n">
        <x:v>0.06307499804570739</x:v>
      </x:c>
      <x:c r="Q4377" s="19" t="n">
        <x:v>0.06208140017953952</x:v>
      </x:c>
      <x:c r="R4377" s="19" t="n">
        <x:v>0.06637845763726886</x:v>
      </x:c>
      <x:c r="S4377" s="21" t="n">
        <x:v>8313.300343756033</x:v>
      </x:c>
      <x:c r="T4377" s="21" t="n">
        <x:v>13611.571758085649</x:v>
      </x:c>
      <x:c r="U4377" s="21" t="n">
        <x:v>17151.434927818562</x:v>
      </x:c>
      <x:c r="V4377" s="21" t="n">
        <x:v>21080.295125945147</x:v>
      </x:c>
      <x:c r="W4377" s="21" t="n">
        <x:v>25375.865385330937</x:v>
      </x:c>
      <x:c r="X4377" s="21" t="n">
        <x:v>26752.086807916097</x:v>
      </x:c>
      <x:c r="Y4377" s="21" t="n">
        <x:v>27779.3027846163</x:v>
      </x:c>
      <x:c r="Z4377" s="21" t="n">
        <x:v>28607.151718922745</x:v>
      </x:c>
      <x:c r="AA4377" s="21" t="n">
        <x:v>29235.931799025064</x:v>
      </x:c>
      <x:c r="AB4377" s="21" t="n">
        <x:v>29621.15480436689</x:v>
      </x:c>
      <x:c r="AC4377" s="21" t="n">
        <x:v>38636.28887526116</x:v>
      </x:c>
      <x:c r="AD4377" s="25" t="n">
        <x:f>AC4377*(1+Inputs!$C$14)*(1-Inputs!$C$14/Inputs!$C$15)</x:f>
        <x:v>30657.895222519728</x:v>
      </x:c>
      <x:c r="AE4377" s="25" t="n">
        <x:f>AD4377/(B4377-Inputs!$C$14)</x:f>
        <x:v>467731.2807576765</x:v>
      </x:c>
      <x:c r="AF4377" s="25" t="n">
        <x:f>S4377/(1+B4377)^1+T4377/(1+B4377)^2+U4377/(1+B4377)^3+V4377/(1+B4377)^4+W4377/(1+B4377)^5+X4377/(1+B4377)^6+Y4377/(1+B4377)^7+Z4377/(1+B4377)^8+AA4377/(1+B4377)^9+AB4377/(1+B4377)^10+AE4377/(1+B4377)^10</x:f>
        <x:v>307445.4830449077</x:v>
      </x:c>
      <x:c r="AG4377" s="25" t="n">
        <x:f>(AF4377+Inputs!$C$12)/Inputs!$C$13</x:f>
        <x:v>271.12725664399704</x:v>
      </x:c>
      <x:c r="AH4377" s="25" t="n">
        <x:f>(S4377+Inputs!$C$11)*Inputs!$C$8-Inputs!$C$11</x:f>
        <x:v>2019.5681062528265</x:v>
      </x:c>
      <x:c r="AI4377" s="25" t="n">
        <x:f>Inputs!$C$12+AH4377-Inputs!$C$10*Inputs!$C$13</x:f>
        <x:v>24337.48352145282</x:v>
      </x:c>
      <x:c r="AJ4377" s="25" t="n">
        <x:f>(S4377+Inputs!$C$11)*(1-Inputs!$C$8)</x:f>
        <x:v>6293.732237503207</x:v>
      </x:c>
      <x:c r="AK4377" s="25" t="n">
        <x:f>AJ4377/(1+B4377)^(1-Inputs!$C$8)+T4377/(1+B4377)^(2-Inputs!$C$8)+U4377/(1+B4377)^(3-Inputs!$C$8)+V4377/(1+B4377)^(4-Inputs!$C$8)+W4377/(1+B4377)^(5-Inputs!$C$8)+X4377/(1+B4377)^(6-Inputs!$C$8)+Y4377/(1+B4377)^(7-Inputs!$C$8)+Z4377/(1+B4377)^(8-Inputs!$C$8)+AA4377/(1+B4377)^(9-Inputs!$C$8)+AB4377/(1+B4377)^(10-Inputs!$C$8)+AE4377/(1+B4377)^(10-Inputs!$C$8)</x:f>
        <x:v>319640.13886559615</x:v>
      </x:c>
      <x:c r="AL4377" s="25" t="n">
        <x:f>(AK4377+AI4377)/Inputs!$C$13</x:f>
        <x:v>274.4691756219214</x:v>
      </x:c>
      <x:c r="AM4377" s="26" t="n">
        <x:f>IF(AL4377&gt;=Inputs!$C$7,1,0)</x:f>
        <x:v>1</x:v>
      </x:c>
      <x:c r="AN4377" s="26" t="n">
        <x:f>IF(Inputs!$C$7&lt;=(1-Inputs!$C$16)*AL4377,1,0)</x:f>
        <x:v>0</x:v>
      </x:c>
    </x:row>
    <x:row r="4378" ht="20" customHeight="1">
      <x:c r="A4378" s="16" t="n">
        <x:v>4373</x:v>
      </x:c>
      <x:c r="B4378" s="19" t="n">
        <x:v>0.07639558146771058</x:v>
      </x:c>
      <x:c r="C4378" s="24" t="n">
        <x:v>0.295419019622301</x:v>
      </x:c>
      <x:c r="D4378" s="19" t="n">
        <x:v>0.011972785474306136</x:v>
      </x:c>
      <x:c r="E4378" s="19" t="n">
        <x:v>0.04535682508887618</x:v>
      </x:c>
      <x:c r="F4378" s="19" t="n">
        <x:v>-0.15484603713726872</x:v>
      </x:c>
      <x:c r="G4378" s="19" t="n">
        <x:v>-0.06215144784789402</x:v>
      </x:c>
      <x:c r="H4378" s="19" t="n">
        <x:v>0.6283049275649262</x:v>
      </x:c>
      <x:c r="I4378" s="19" t="n">
        <x:v>0.059838511677377255</x:v>
      </x:c>
      <x:c r="J4378" s="19" t="n">
        <x:v>0.061499097748486525</x:v>
      </x:c>
      <x:c r="K4378" s="19" t="n">
        <x:v>0.0560303097548001</x:v>
      </x:c>
      <x:c r="L4378" s="19" t="n">
        <x:v>0.05218280872554601</x:v>
      </x:c>
      <x:c r="M4378" s="19" t="n">
        <x:v>0.05228646279828695</x:v>
      </x:c>
      <x:c r="N4378" s="19" t="n">
        <x:v>0.061568101810622694</x:v>
      </x:c>
      <x:c r="O4378" s="19" t="n">
        <x:v>0.049232836954098504</x:v>
      </x:c>
      <x:c r="P4378" s="19" t="n">
        <x:v>0.06087779815871386</x:v>
      </x:c>
      <x:c r="Q4378" s="19" t="n">
        <x:v>0.054080602475384015</x:v>
      </x:c>
      <x:c r="R4378" s="19" t="n">
        <x:v>0.05243910886111621</x:v>
      </x:c>
      <x:c r="S4378" s="21" t="n">
        <x:v>9866.3710633832</x:v>
      </x:c>
      <x:c r="T4378" s="21" t="n">
        <x:v>15079.13282790526</x:v>
      </x:c>
      <x:c r="U4378" s="21" t="n">
        <x:v>17713.510379673495</x:v>
      </x:c>
      <x:c r="V4378" s="21" t="n">
        <x:v>20381.468345319325</x:v>
      </x:c>
      <x:c r="W4378" s="21" t="n">
        <x:v>23257.237157012503</x:v>
      </x:c>
      <x:c r="X4378" s="21" t="n">
        <x:v>24385.236611963843</x:v>
      </x:c>
      <x:c r="Y4378" s="21" t="n">
        <x:v>25296.231049546743</x:v>
      </x:c>
      <x:c r="Z4378" s="21" t="n">
        <x:v>26033.563616463885</x:v>
      </x:c>
      <x:c r="AA4378" s="21" t="n">
        <x:v>26635.62290778127</x:v>
      </x:c>
      <x:c r="AB4378" s="21" t="n">
        <x:v>27052.691713947803</x:v>
      </x:c>
      <x:c r="AC4378" s="21" t="n">
        <x:v>35286.11962688844</x:v>
      </x:c>
      <x:c r="AD4378" s="25" t="n">
        <x:f>AC4378*(1+Inputs!$C$14)*(1-Inputs!$C$14/Inputs!$C$15)</x:f>
        <x:v>27999.53592393597</x:v>
      </x:c>
      <x:c r="AE4378" s="25" t="n">
        <x:f>AD4378/(B4378-Inputs!$C$14)</x:f>
        <x:v>676389.4824324716</x:v>
      </x:c>
      <x:c r="AF4378" s="25" t="n">
        <x:f>S4378/(1+B4378)^1+T4378/(1+B4378)^2+U4378/(1+B4378)^3+V4378/(1+B4378)^4+W4378/(1+B4378)^5+X4378/(1+B4378)^6+Y4378/(1+B4378)^7+Z4378/(1+B4378)^8+AA4378/(1+B4378)^9+AB4378/(1+B4378)^10+AE4378/(1+B4378)^10</x:f>
        <x:v>463534.006880643</x:v>
      </x:c>
      <x:c r="AG4378" s="25" t="n">
        <x:f>(AF4378+Inputs!$C$12)/Inputs!$C$13</x:f>
        <x:v>395.6745692393234</x:v>
      </x:c>
      <x:c r="AH4378" s="25" t="n">
        <x:f>(S4378+Inputs!$C$11)*Inputs!$C$8-Inputs!$C$11</x:f>
        <x:v>2747.1711009274723</x:v>
      </x:c>
      <x:c r="AI4378" s="25" t="n">
        <x:f>Inputs!$C$12+AH4378-Inputs!$C$10*Inputs!$C$13</x:f>
        <x:v>25065.08651612747</x:v>
      </x:c>
      <x:c r="AJ4378" s="25" t="n">
        <x:f>(S4378+Inputs!$C$11)*(1-Inputs!$C$8)</x:f>
        <x:v>7119.199962455728</x:v>
      </x:c>
      <x:c r="AK4378" s="25" t="n">
        <x:f>AJ4378/(1+B4378)^(1-Inputs!$C$8)+T4378/(1+B4378)^(2-Inputs!$C$8)+U4378/(1+B4378)^(3-Inputs!$C$8)+V4378/(1+B4378)^(4-Inputs!$C$8)+W4378/(1+B4378)^(5-Inputs!$C$8)+X4378/(1+B4378)^(6-Inputs!$C$8)+Y4378/(1+B4378)^(7-Inputs!$C$8)+Z4378/(1+B4378)^(8-Inputs!$C$8)+AA4378/(1+B4378)^(9-Inputs!$C$8)+AB4378/(1+B4378)^(10-Inputs!$C$8)+AE4378/(1+B4378)^(10-Inputs!$C$8)</x:f>
        <x:v>477158.220180977</x:v>
      </x:c>
      <x:c r="AL4378" s="25" t="n">
        <x:f>(AK4378+AI4378)/Inputs!$C$13</x:f>
        <x:v>400.7377457018542</x:v>
      </x:c>
      <x:c r="AM4378" s="26" t="n">
        <x:f>IF(AL4378&gt;=Inputs!$C$7,1,0)</x:f>
        <x:v>1</x:v>
      </x:c>
      <x:c r="AN4378" s="26" t="n">
        <x:f>IF(Inputs!$C$7&lt;=(1-Inputs!$C$16)*AL4378,1,0)</x:f>
        <x:v>1</x:v>
      </x:c>
    </x:row>
    <x:row r="4379" ht="20" customHeight="1">
      <x:c r="A4379" s="16" t="n">
        <x:v>4374</x:v>
      </x:c>
      <x:c r="B4379" s="19" t="n">
        <x:v>0.07706890592578998</x:v>
      </x:c>
      <x:c r="C4379" s="24" t="n">
        <x:v>0.7094371190237041</x:v>
      </x:c>
      <x:c r="D4379" s="19" t="n">
        <x:v>0.03424395948001546</x:v>
      </x:c>
      <x:c r="E4379" s="19" t="n">
        <x:v>0.047283816934955494</x:v>
      </x:c>
      <x:c r="F4379" s="19" t="n">
        <x:v>-0.14192853219170617</x:v>
      </x:c>
      <x:c r="G4379" s="19" t="n">
        <x:v>-0.036563188912400055</x:v>
      </x:c>
      <x:c r="H4379" s="19" t="n">
        <x:v>0.732540825956761</x:v>
      </x:c>
      <x:c r="I4379" s="19" t="n">
        <x:v>0.06905825914155343</x:v>
      </x:c>
      <x:c r="J4379" s="19" t="n">
        <x:v>0.0752553190420565</x:v>
      </x:c>
      <x:c r="K4379" s="19" t="n">
        <x:v>0.06999047984418098</x:v>
      </x:c>
      <x:c r="L4379" s="19" t="n">
        <x:v>0.06150951865949878</x:v>
      </x:c>
      <x:c r="M4379" s="19" t="n">
        <x:v>0.0702349234989299</x:v>
      </x:c>
      <x:c r="N4379" s="19" t="n">
        <x:v>0.06946244064109237</x:v>
      </x:c>
      <x:c r="O4379" s="19" t="n">
        <x:v>0.05629367171792751</x:v>
      </x:c>
      <x:c r="P4379" s="19" t="n">
        <x:v>0.07014153454183202</x:v>
      </x:c>
      <x:c r="Q4379" s="19" t="n">
        <x:v>0.06487826188571603</x:v>
      </x:c>
      <x:c r="R4379" s="19" t="n">
        <x:v>0.07069766402309256</x:v>
      </x:c>
      <x:c r="S4379" s="21" t="n">
        <x:v>10297.467959232188</x:v>
      </x:c>
      <x:c r="T4379" s="21" t="n">
        <x:v>16221.401570740936</x:v>
      </x:c>
      <x:c r="U4379" s="21" t="n">
        <x:v>19834.242981393763</x:v>
      </x:c>
      <x:c r="V4379" s="21" t="n">
        <x:v>23799.60080223426</x:v>
      </x:c>
      <x:c r="W4379" s="21" t="n">
        <x:v>28240.994416858914</x:v>
      </x:c>
      <x:c r="X4379" s="21" t="n">
        <x:v>30038.822283430123</x:v>
      </x:c>
      <x:c r="Y4379" s="21" t="n">
        <x:v>31416.388911943668</x:v>
      </x:c>
      <x:c r="Z4379" s="21" t="n">
        <x:v>32451.51669128421</x:v>
      </x:c>
      <x:c r="AA4379" s="21" t="n">
        <x:v>33168.14253015592</x:v>
      </x:c>
      <x:c r="AB4379" s="21" t="n">
        <x:v>33493.56515224236</x:v>
      </x:c>
      <x:c r="AC4379" s="21" t="n">
        <x:v>43687.25889422916</x:v>
      </x:c>
      <x:c r="AD4379" s="25" t="n">
        <x:f>AC4379*(1+Inputs!$C$14)*(1-Inputs!$C$14/Inputs!$C$15)</x:f>
        <x:v>34665.83993257084</x:v>
      </x:c>
      <x:c r="AE4379" s="25" t="n">
        <x:f>AD4379/(B4379-Inputs!$C$14)</x:f>
        <x:v>824025.2312176069</x:v>
      </x:c>
      <x:c r="AF4379" s="25" t="n">
        <x:f>S4379/(1+B4379)^1+T4379/(1+B4379)^2+U4379/(1+B4379)^3+V4379/(1+B4379)^4+W4379/(1+B4379)^5+X4379/(1+B4379)^6+Y4379/(1+B4379)^7+Z4379/(1+B4379)^8+AA4379/(1+B4379)^9+AB4379/(1+B4379)^10+AE4379/(1+B4379)^10</x:f>
        <x:v>557570.21597046</x:v>
      </x:c>
      <x:c r="AG4379" s="25" t="n">
        <x:f>(AF4379+Inputs!$C$12)/Inputs!$C$13</x:f>
        <x:v>470.70863863134576</x:v>
      </x:c>
      <x:c r="AH4379" s="25" t="n">
        <x:f>(S4379+Inputs!$C$11)*Inputs!$C$8-Inputs!$C$11</x:f>
        <x:v>2949.1370439142584</x:v>
      </x:c>
      <x:c r="AI4379" s="25" t="n">
        <x:f>Inputs!$C$12+AH4379-Inputs!$C$10*Inputs!$C$13</x:f>
        <x:v>25267.052459114253</x:v>
      </x:c>
      <x:c r="AJ4379" s="25" t="n">
        <x:f>(S4379+Inputs!$C$11)*(1-Inputs!$C$8)</x:f>
        <x:v>7348.330915317931</x:v>
      </x:c>
      <x:c r="AK4379" s="25" t="n">
        <x:f>AJ4379/(1+B4379)^(1-Inputs!$C$8)+T4379/(1+B4379)^(2-Inputs!$C$8)+U4379/(1+B4379)^(3-Inputs!$C$8)+V4379/(1+B4379)^(4-Inputs!$C$8)+W4379/(1+B4379)^(5-Inputs!$C$8)+X4379/(1+B4379)^(6-Inputs!$C$8)+Y4379/(1+B4379)^(7-Inputs!$C$8)+Z4379/(1+B4379)^(8-Inputs!$C$8)+AA4379/(1+B4379)^(9-Inputs!$C$8)+AB4379/(1+B4379)^(10-Inputs!$C$8)+AE4379/(1+B4379)^(10-Inputs!$C$8)</x:f>
        <x:v>574470.1068796731</x:v>
      </x:c>
      <x:c r="AL4379" s="25" t="n">
        <x:f>(AK4379+AI4379)/Inputs!$C$13</x:f>
        <x:v>478.5467222292991</x:v>
      </x:c>
      <x:c r="AM4379" s="26" t="n">
        <x:f>IF(AL4379&gt;=Inputs!$C$7,1,0)</x:f>
        <x:v>1</x:v>
      </x:c>
      <x:c r="AN4379" s="26" t="n">
        <x:f>IF(Inputs!$C$7&lt;=(1-Inputs!$C$16)*AL4379,1,0)</x:f>
        <x:v>1</x:v>
      </x:c>
    </x:row>
    <x:row r="4380" ht="20" customHeight="1">
      <x:c r="A4380" s="16" t="n">
        <x:v>4375</x:v>
      </x:c>
      <x:c r="B4380" s="19" t="n">
        <x:v>0.09284278377425874</x:v>
      </x:c>
      <x:c r="C4380" s="24" t="n">
        <x:v>0.15253025360871675</x:v>
      </x:c>
      <x:c r="D4380" s="19" t="n">
        <x:v>0.04490510959020782</x:v>
      </x:c>
      <x:c r="E4380" s="19" t="n">
        <x:v>0.04213759069613701</x:v>
      </x:c>
      <x:c r="F4380" s="19" t="n">
        <x:v>-0.2050495436209292</x:v>
      </x:c>
      <x:c r="G4380" s="19" t="n">
        <x:v>-0.049623403077184214</x:v>
      </x:c>
      <x:c r="H4380" s="19" t="n">
        <x:v>0.8607412537609491</x:v>
      </x:c>
      <x:c r="I4380" s="19" t="n">
        <x:v>0.0648069301415751</x:v>
      </x:c>
      <x:c r="J4380" s="19" t="n">
        <x:v>0.06149352666271057</x:v>
      </x:c>
      <x:c r="K4380" s="19" t="n">
        <x:v>0.06352392235881667</x:v>
      </x:c>
      <x:c r="L4380" s="19" t="n">
        <x:v>0.06355158405595035</x:v>
      </x:c>
      <x:c r="M4380" s="19" t="n">
        <x:v>0.07203945215339558</x:v>
      </x:c>
      <x:c r="N4380" s="19" t="n">
        <x:v>0.05980910539415504</x:v>
      </x:c>
      <x:c r="O4380" s="19" t="n">
        <x:v>0.060068190812227154</x:v>
      </x:c>
      <x:c r="P4380" s="19" t="n">
        <x:v>0.06065961108501938</x:v>
      </x:c>
      <x:c r="Q4380" s="19" t="n">
        <x:v>0.06023116497655224</x:v>
      </x:c>
      <x:c r="R4380" s="19" t="n">
        <x:v>0.07128548607930157</x:v>
      </x:c>
      <x:c r="S4380" s="21" t="n">
        <x:v>9128.514070327123</x:v>
      </x:c>
      <x:c r="T4380" s="21" t="n">
        <x:v>14310.381411021513</x:v>
      </x:c>
      <x:c r="U4380" s="21" t="n">
        <x:v>17591.809629764462</x:v>
      </x:c>
      <x:c r="V4380" s="21" t="n">
        <x:v>21245.24529892171</x:v>
      </x:c>
      <x:c r="W4380" s="21" t="n">
        <x:v>25279.96251167672</x:v>
      </x:c>
      <x:c r="X4380" s="21" t="n">
        <x:v>27138.09794295412</x:v>
      </x:c>
      <x:c r="Y4380" s="21" t="n">
        <x:v>28476.041594243394</x:v>
      </x:c>
      <x:c r="Z4380" s="21" t="n">
        <x:v>29544.326955661665</x:v>
      </x:c>
      <x:c r="AA4380" s="21" t="n">
        <x:v>30303.451396703527</x:v>
      </x:c>
      <x:c r="AB4380" s="21" t="n">
        <x:v>30722.278013818766</x:v>
      </x:c>
      <x:c r="AC4380" s="21" t="n">
        <x:v>40072.5365397636</x:v>
      </x:c>
      <x:c r="AD4380" s="25" t="n">
        <x:f>AC4380*(1+Inputs!$C$14)*(1-Inputs!$C$14/Inputs!$C$15)</x:f>
        <x:v>31797.55774430241</x:v>
      </x:c>
      <x:c r="AE4380" s="25" t="n">
        <x:f>AD4380/(B4380-Inputs!$C$14)</x:f>
        <x:v>549723.8491908993</x:v>
      </x:c>
      <x:c r="AF4380" s="25" t="n">
        <x:f>S4380/(1+B4380)^1+T4380/(1+B4380)^2+U4380/(1+B4380)^3+V4380/(1+B4380)^4+W4380/(1+B4380)^5+X4380/(1+B4380)^6+Y4380/(1+B4380)^7+Z4380/(1+B4380)^8+AA4380/(1+B4380)^9+AB4380/(1+B4380)^10+AE4380/(1+B4380)^10</x:f>
        <x:v>363186.1430142079</x:v>
      </x:c>
      <x:c r="AG4380" s="25" t="n">
        <x:f>(AF4380+Inputs!$C$12)/Inputs!$C$13</x:f>
        <x:v>315.6042574565118</x:v>
      </x:c>
      <x:c r="AH4380" s="25" t="n">
        <x:f>(S4380+Inputs!$C$11)*Inputs!$C$8-Inputs!$C$11</x:f>
        <x:v>2401.4901534957207</x:v>
      </x:c>
      <x:c r="AI4380" s="25" t="n">
        <x:f>Inputs!$C$12+AH4380-Inputs!$C$10*Inputs!$C$13</x:f>
        <x:v>24719.405568695714</x:v>
      </x:c>
      <x:c r="AJ4380" s="25" t="n">
        <x:f>(S4380+Inputs!$C$11)*(1-Inputs!$C$8)</x:f>
        <x:v>6727.023916831403</x:v>
      </x:c>
      <x:c r="AK4380" s="25" t="n">
        <x:f>AJ4380/(1+B4380)^(1-Inputs!$C$8)+T4380/(1+B4380)^(2-Inputs!$C$8)+U4380/(1+B4380)^(3-Inputs!$C$8)+V4380/(1+B4380)^(4-Inputs!$C$8)+W4380/(1+B4380)^(5-Inputs!$C$8)+X4380/(1+B4380)^(6-Inputs!$C$8)+Y4380/(1+B4380)^(7-Inputs!$C$8)+Z4380/(1+B4380)^(8-Inputs!$C$8)+AA4380/(1+B4380)^(9-Inputs!$C$8)+AB4380/(1+B4380)^(10-Inputs!$C$8)+AE4380/(1+B4380)^(10-Inputs!$C$8)</x:f>
        <x:v>376320.24872814445</x:v>
      </x:c>
      <x:c r="AL4380" s="25" t="n">
        <x:f>(AK4380+AI4380)/Inputs!$C$13</x:f>
        <x:v>320.000535333366</x:v>
      </x:c>
      <x:c r="AM4380" s="26" t="n">
        <x:f>IF(AL4380&gt;=Inputs!$C$7,1,0)</x:f>
        <x:v>1</x:v>
      </x:c>
      <x:c r="AN4380" s="26" t="n">
        <x:f>IF(Inputs!$C$7&lt;=(1-Inputs!$C$16)*AL4380,1,0)</x:f>
        <x:v>0</x:v>
      </x:c>
    </x:row>
    <x:row r="4381" ht="20" customHeight="1">
      <x:c r="A4381" s="16" t="n">
        <x:v>4376</x:v>
      </x:c>
      <x:c r="B4381" s="19" t="n">
        <x:v>0.08914579378487716</x:v>
      </x:c>
      <x:c r="C4381" s="24" t="n">
        <x:v>0.858053380884968</x:v>
      </x:c>
      <x:c r="D4381" s="19" t="n">
        <x:v>0.03357960972697782</x:v>
      </x:c>
      <x:c r="E4381" s="19" t="n">
        <x:v>0.053547947635229035</x:v>
      </x:c>
      <x:c r="F4381" s="19" t="n">
        <x:v>-0.124631466744346</x:v>
      </x:c>
      <x:c r="G4381" s="19" t="n">
        <x:v>-0.03252681496972344</x:v>
      </x:c>
      <x:c r="H4381" s="19" t="n">
        <x:v>0.7549917153303625</x:v>
      </x:c>
      <x:c r="I4381" s="19" t="n">
        <x:v>0.057512079998736004</x:v>
      </x:c>
      <x:c r="J4381" s="19" t="n">
        <x:v>0.04949610595081936</x:v>
      </x:c>
      <x:c r="K4381" s="19" t="n">
        <x:v>0.05692161927151687</x:v>
      </x:c>
      <x:c r="L4381" s="19" t="n">
        <x:v>0.05986918962768982</x:v>
      </x:c>
      <x:c r="M4381" s="19" t="n">
        <x:v>0.05443897870571505</x:v>
      </x:c>
      <x:c r="N4381" s="19" t="n">
        <x:v>0.06163519416451323</x:v>
      </x:c>
      <x:c r="O4381" s="19" t="n">
        <x:v>0.05131462426982921</x:v>
      </x:c>
      <x:c r="P4381" s="19" t="n">
        <x:v>0.05680696111360362</x:v>
      </x:c>
      <x:c r="Q4381" s="19" t="n">
        <x:v>0.059775237659495134</x:v>
      </x:c>
      <x:c r="R4381" s="19" t="n">
        <x:v>0.06153175896523976</x:v>
      </x:c>
      <x:c r="S4381" s="21" t="n">
        <x:v>10636.178724710457</x:v>
      </x:c>
      <x:c r="T4381" s="21" t="n">
        <x:v>16778.902987859554</x:v>
      </x:c>
      <x:c r="U4381" s="21" t="n">
        <x:v>20495.302296491707</x:v>
      </x:c>
      <x:c r="V4381" s="21" t="n">
        <x:v>24653.70996030014</x:v>
      </x:c>
      <x:c r="W4381" s="21" t="n">
        <x:v>29374.942944469407</x:v>
      </x:c>
      <x:c r="X4381" s="21" t="n">
        <x:v>31233.423410045223</x:v>
      </x:c>
      <x:c r="Y4381" s="21" t="n">
        <x:v>32691.741713196687</x:v>
      </x:c>
      <x:c r="Z4381" s="21" t="n">
        <x:v>33780.31747715644</x:v>
      </x:c>
      <x:c r="AA4381" s="21" t="n">
        <x:v>34496.14812447093</x:v>
      </x:c>
      <x:c r="AB4381" s="21" t="n">
        <x:v>34792.856714464506</x:v>
      </x:c>
      <x:c r="AC4381" s="21" t="n">
        <x:v>45381.987018866756</x:v>
      </x:c>
      <x:c r="AD4381" s="25" t="n">
        <x:f>AC4381*(1+Inputs!$C$14)*(1-Inputs!$C$14/Inputs!$C$15)</x:f>
        <x:v>36010.606699470765</x:v>
      </x:c>
      <x:c r="AE4381" s="25" t="n">
        <x:f>AD4381/(B4381-Inputs!$C$14)</x:f>
        <x:v>665067.4813733818</x:v>
      </x:c>
      <x:c r="AF4381" s="25" t="n">
        <x:f>S4381/(1+B4381)^1+T4381/(1+B4381)^2+U4381/(1+B4381)^3+V4381/(1+B4381)^4+W4381/(1+B4381)^5+X4381/(1+B4381)^6+Y4381/(1+B4381)^7+Z4381/(1+B4381)^8+AA4381/(1+B4381)^9+AB4381/(1+B4381)^10+AE4381/(1+B4381)^10</x:f>
        <x:v>444164.3536182488</x:v>
      </x:c>
      <x:c r="AG4381" s="25" t="n">
        <x:f>(AF4381+Inputs!$C$12)/Inputs!$C$13</x:f>
        <x:v>380.2189918499613</x:v>
      </x:c>
      <x:c r="AH4381" s="25" t="n">
        <x:f>(S4381+Inputs!$C$11)*Inputs!$C$8-Inputs!$C$11</x:f>
        <x:v>3107.820717604077</x:v>
      </x:c>
      <x:c r="AI4381" s="25" t="n">
        <x:f>Inputs!$C$12+AH4381-Inputs!$C$10*Inputs!$C$13</x:f>
        <x:v>25425.73613280407</x:v>
      </x:c>
      <x:c r="AJ4381" s="25" t="n">
        <x:f>(S4381+Inputs!$C$11)*(1-Inputs!$C$8)</x:f>
        <x:v>7528.358007106381</x:v>
      </x:c>
      <x:c r="AK4381" s="25" t="n">
        <x:f>AJ4381/(1+B4381)^(1-Inputs!$C$8)+T4381/(1+B4381)^(2-Inputs!$C$8)+U4381/(1+B4381)^(3-Inputs!$C$8)+V4381/(1+B4381)^(4-Inputs!$C$8)+W4381/(1+B4381)^(5-Inputs!$C$8)+X4381/(1+B4381)^(6-Inputs!$C$8)+Y4381/(1+B4381)^(7-Inputs!$C$8)+Z4381/(1+B4381)^(8-Inputs!$C$8)+AA4381/(1+B4381)^(9-Inputs!$C$8)+AB4381/(1+B4381)^(10-Inputs!$C$8)+AE4381/(1+B4381)^(10-Inputs!$C$8)</x:f>
        <x:v>459324.07134799054</x:v>
      </x:c>
      <x:c r="AL4381" s="25" t="n">
        <x:f>(AK4381+AI4381)/Inputs!$C$13</x:f>
        <x:v>386.7951616120834</x:v>
      </x:c>
      <x:c r="AM4381" s="26" t="n">
        <x:f>IF(AL4381&gt;=Inputs!$C$7,1,0)</x:f>
        <x:v>1</x:v>
      </x:c>
      <x:c r="AN4381" s="26" t="n">
        <x:f>IF(Inputs!$C$7&lt;=(1-Inputs!$C$16)*AL4381,1,0)</x:f>
        <x:v>1</x:v>
      </x:c>
    </x:row>
    <x:row r="4382" ht="20" customHeight="1">
      <x:c r="A4382" s="16" t="n">
        <x:v>4377</x:v>
      </x:c>
      <x:c r="B4382" s="19" t="n">
        <x:v>0.07577642022758457</x:v>
      </x:c>
      <x:c r="C4382" s="24" t="n">
        <x:v>0.34237596426336836</x:v>
      </x:c>
      <x:c r="D4382" s="19" t="n">
        <x:v>0.022008181460826393</x:v>
      </x:c>
      <x:c r="E4382" s="19" t="n">
        <x:v>0.051811902478141006</x:v>
      </x:c>
      <x:c r="F4382" s="19" t="n">
        <x:v>-0.1859419138718056</x:v>
      </x:c>
      <x:c r="G4382" s="19" t="n">
        <x:v>-0.047779417668486424</x:v>
      </x:c>
      <x:c r="H4382" s="19" t="n">
        <x:v>0.8869988657110355</x:v>
      </x:c>
      <x:c r="I4382" s="19" t="n">
        <x:v>0.07493156332608236</x:v>
      </x:c>
      <x:c r="J4382" s="19" t="n">
        <x:v>0.07196873851996884</x:v>
      </x:c>
      <x:c r="K4382" s="19" t="n">
        <x:v>0.07487698509142661</x:v>
      </x:c>
      <x:c r="L4382" s="19" t="n">
        <x:v>0.07177485686274282</x:v>
      </x:c>
      <x:c r="M4382" s="19" t="n">
        <x:v>0.06722798024843656</x:v>
      </x:c>
      <x:c r="N4382" s="19" t="n">
        <x:v>0.07096611582406126</x:v>
      </x:c>
      <x:c r="O4382" s="19" t="n">
        <x:v>0.07118399116587512</x:v>
      </x:c>
      <x:c r="P4382" s="19" t="n">
        <x:v>0.07070360600138315</x:v>
      </x:c>
      <x:c r="Q4382" s="19" t="n">
        <x:v>0.06738452626027652</x:v>
      </x:c>
      <x:c r="R4382" s="19" t="n">
        <x:v>0.0702126202999159</x:v>
      </x:c>
      <x:c r="S4382" s="21" t="n">
        <x:v>9449.133276682825</x:v>
      </x:c>
      <x:c r="T4382" s="21" t="n">
        <x:v>14833.644363214726</x:v>
      </x:c>
      <x:c r="U4382" s="21" t="n">
        <x:v>18147.760832158616</x:v>
      </x:c>
      <x:c r="V4382" s="21" t="n">
        <x:v>21807.542509696443</x:v>
      </x:c>
      <x:c r="W4382" s="21" t="n">
        <x:v>25806.12460078123</x:v>
      </x:c>
      <x:c r="X4382" s="21" t="n">
        <x:v>27423.82118202081</x:v>
      </x:c>
      <x:c r="Y4382" s="21" t="n">
        <x:v>28630.395814887393</x:v>
      </x:c>
      <x:c r="Z4382" s="21" t="n">
        <x:v>29594.823646692275</x:v>
      </x:c>
      <x:c r="AA4382" s="21" t="n">
        <x:v>30283.809362318258</x:v>
      </x:c>
      <x:c r="AB4382" s="21" t="n">
        <x:v>30674.355142580378</x:v>
      </x:c>
      <x:c r="AC4382" s="21" t="n">
        <x:v>40010.02844684397</x:v>
      </x:c>
      <x:c r="AD4382" s="25" t="n">
        <x:f>AC4382*(1+Inputs!$C$14)*(1-Inputs!$C$14/Inputs!$C$15)</x:f>
        <x:v>31747.957572570685</x:v>
      </x:c>
      <x:c r="AE4382" s="25" t="n">
        <x:f>AD4382/(B4382-Inputs!$C$14)</x:f>
        <x:v>778586.1876882885</x:v>
      </x:c>
      <x:c r="AF4382" s="25" t="n">
        <x:f>S4382/(1+B4382)^1+T4382/(1+B4382)^2+U4382/(1+B4382)^3+V4382/(1+B4382)^4+W4382/(1+B4382)^5+X4382/(1+B4382)^6+Y4382/(1+B4382)^7+Z4382/(1+B4382)^8+AA4382/(1+B4382)^9+AB4382/(1+B4382)^10+AE4382/(1+B4382)^10</x:f>
        <x:v>527248.8573915814</x:v>
      </x:c>
      <x:c r="AG4382" s="25" t="n">
        <x:f>(AF4382+Inputs!$C$12)/Inputs!$C$13</x:f>
        <x:v>446.5143953107232</x:v>
      </x:c>
      <x:c r="AH4382" s="25" t="n">
        <x:f>(S4382+Inputs!$C$11)*Inputs!$C$8-Inputs!$C$11</x:f>
        <x:v>2551.6980556514063</x:v>
      </x:c>
      <x:c r="AI4382" s="25" t="n">
        <x:f>Inputs!$C$12+AH4382-Inputs!$C$10*Inputs!$C$13</x:f>
        <x:v>24869.6134708514</x:v>
      </x:c>
      <x:c r="AJ4382" s="25" t="n">
        <x:f>(S4382+Inputs!$C$11)*(1-Inputs!$C$8)</x:f>
        <x:v>6897.43522103142</x:v>
      </x:c>
      <x:c r="AK4382" s="25" t="n">
        <x:f>AJ4382/(1+B4382)^(1-Inputs!$C$8)+T4382/(1+B4382)^(2-Inputs!$C$8)+U4382/(1+B4382)^(3-Inputs!$C$8)+V4382/(1+B4382)^(4-Inputs!$C$8)+W4382/(1+B4382)^(5-Inputs!$C$8)+X4382/(1+B4382)^(6-Inputs!$C$8)+Y4382/(1+B4382)^(7-Inputs!$C$8)+Z4382/(1+B4382)^(8-Inputs!$C$8)+AA4382/(1+B4382)^(9-Inputs!$C$8)+AB4382/(1+B4382)^(10-Inputs!$C$8)+AE4382/(1+B4382)^(10-Inputs!$C$8)</x:f>
        <x:v>543149.0290543437</x:v>
      </x:c>
      <x:c r="AL4382" s="25" t="n">
        <x:f>(AK4382+AI4382)/Inputs!$C$13</x:f>
        <x:v>453.23764804777915</x:v>
      </x:c>
      <x:c r="AM4382" s="26" t="n">
        <x:f>IF(AL4382&gt;=Inputs!$C$7,1,0)</x:f>
        <x:v>1</x:v>
      </x:c>
      <x:c r="AN4382" s="26" t="n">
        <x:f>IF(Inputs!$C$7&lt;=(1-Inputs!$C$16)*AL4382,1,0)</x:f>
        <x:v>1</x:v>
      </x:c>
    </x:row>
    <x:row r="4383" ht="20" customHeight="1">
      <x:c r="A4383" s="16" t="n">
        <x:v>4378</x:v>
      </x:c>
      <x:c r="B4383" s="19" t="n">
        <x:v>0.07390627688707582</x:v>
      </x:c>
      <x:c r="C4383" s="24" t="n">
        <x:v>0.8098597281907303</x:v>
      </x:c>
      <x:c r="D4383" s="19" t="n">
        <x:v>0.018801468006286372</x:v>
      </x:c>
      <x:c r="E4383" s="19" t="n">
        <x:v>0.04111992645477443</x:v>
      </x:c>
      <x:c r="F4383" s="19" t="n">
        <x:v>-0.1932961027493309</x:v>
      </x:c>
      <x:c r="G4383" s="19" t="n">
        <x:v>-0.10858034247332682</x:v>
      </x:c>
      <x:c r="H4383" s="19" t="n">
        <x:v>0.6863476820043104</x:v>
      </x:c>
      <x:c r="I4383" s="19" t="n">
        <x:v>0.05219826016848288</x:v>
      </x:c>
      <x:c r="J4383" s="19" t="n">
        <x:v>0.05319266298292973</x:v>
      </x:c>
      <x:c r="K4383" s="19" t="n">
        <x:v>0.04885817319635294</x:v>
      </x:c>
      <x:c r="L4383" s="19" t="n">
        <x:v>0.06128181749106375</x:v>
      </x:c>
      <x:c r="M4383" s="19" t="n">
        <x:v>0.0542502895605287</x:v>
      </x:c>
      <x:c r="N4383" s="19" t="n">
        <x:v>0.051448632189111554</x:v>
      </x:c>
      <x:c r="O4383" s="19" t="n">
        <x:v>0.050455685584055346</x:v>
      </x:c>
      <x:c r="P4383" s="19" t="n">
        <x:v>0.053665431776288415</x:v>
      </x:c>
      <x:c r="Q4383" s="19" t="n">
        <x:v>0.0613158340431653</x:v>
      </x:c>
      <x:c r="R4383" s="19" t="n">
        <x:v>0.04959411884568112</x:v>
      </x:c>
      <x:c r="S4383" s="21" t="n">
        <x:v>8980.305561817413</x:v>
      </x:c>
      <x:c r="T4383" s="21" t="n">
        <x:v>14636.948515133174</x:v>
      </x:c>
      <x:c r="U4383" s="21" t="n">
        <x:v>18195.763758444467</x:v>
      </x:c>
      <x:c r="V4383" s="21" t="n">
        <x:v>21935.35491069266</x:v>
      </x:c>
      <x:c r="W4383" s="21" t="n">
        <x:v>26128.883296977787</x:v>
      </x:c>
      <x:c r="X4383" s="21" t="n">
        <x:v>27482.31262224902</x:v>
      </x:c>
      <x:c r="Y4383" s="21" t="n">
        <x:v>28490.544070588865</x:v>
      </x:c>
      <x:c r="Z4383" s="21" t="n">
        <x:v>29301.551571788423</x:v>
      </x:c>
      <x:c r="AA4383" s="21" t="n">
        <x:v>29897.709342253722</x:v>
      </x:c>
      <x:c r="AB4383" s="21" t="n">
        <x:v>30257.194963041093</x:v>
      </x:c>
      <x:c r="AC4383" s="21" t="n">
        <x:v>39465.90647353186</x:v>
      </x:c>
      <x:c r="AD4383" s="25" t="n">
        <x:f>AC4383*(1+Inputs!$C$14)*(1-Inputs!$C$14/Inputs!$C$15)</x:f>
        <x:v>31316.196786747525</x:v>
      </x:c>
      <x:c r="AE4383" s="25" t="n">
        <x:f>AD4383/(B4383-Inputs!$C$14)</x:f>
        <x:v>804913.7386659163</x:v>
      </x:c>
      <x:c r="AF4383" s="25" t="n">
        <x:f>S4383/(1+B4383)^1+T4383/(1+B4383)^2+U4383/(1+B4383)^3+V4383/(1+B4383)^4+W4383/(1+B4383)^5+X4383/(1+B4383)^6+Y4383/(1+B4383)^7+Z4383/(1+B4383)^8+AA4383/(1+B4383)^9+AB4383/(1+B4383)^10+AE4383/(1+B4383)^10</x:f>
        <x:v>547410.4356701664</x:v>
      </x:c>
      <x:c r="AG4383" s="25" t="n">
        <x:f>(AF4383+Inputs!$C$12)/Inputs!$C$13</x:f>
        <x:v>462.6018713824469</x:v>
      </x:c>
      <x:c r="AH4383" s="25" t="n">
        <x:f>(S4383+Inputs!$C$11)*Inputs!$C$8-Inputs!$C$11</x:f>
        <x:v>2332.055482385693</x:v>
      </x:c>
      <x:c r="AI4383" s="25" t="n">
        <x:f>Inputs!$C$12+AH4383-Inputs!$C$10*Inputs!$C$13</x:f>
        <x:v>24649.970897585692</x:v>
      </x:c>
      <x:c r="AJ4383" s="25" t="n">
        <x:f>(S4383+Inputs!$C$11)*(1-Inputs!$C$8)</x:f>
        <x:v>6648.250079431721</x:v>
      </x:c>
      <x:c r="AK4383" s="25" t="n">
        <x:f>AJ4383/(1+B4383)^(1-Inputs!$C$8)+T4383/(1+B4383)^(2-Inputs!$C$8)+U4383/(1+B4383)^(3-Inputs!$C$8)+V4383/(1+B4383)^(4-Inputs!$C$8)+W4383/(1+B4383)^(5-Inputs!$C$8)+X4383/(1+B4383)^(6-Inputs!$C$8)+Y4383/(1+B4383)^(7-Inputs!$C$8)+Z4383/(1+B4383)^(8-Inputs!$C$8)+AA4383/(1+B4383)^(9-Inputs!$C$8)+AB4383/(1+B4383)^(10-Inputs!$C$8)+AE4383/(1+B4383)^(10-Inputs!$C$8)</x:f>
        <x:v>563760.1164965418</x:v>
      </x:c>
      <x:c r="AL4383" s="25" t="n">
        <x:f>(AK4383+AI4383)/Inputs!$C$13</x:f>
        <x:v>469.50854097411633</x:v>
      </x:c>
      <x:c r="AM4383" s="26" t="n">
        <x:f>IF(AL4383&gt;=Inputs!$C$7,1,0)</x:f>
        <x:v>1</x:v>
      </x:c>
      <x:c r="AN4383" s="26" t="n">
        <x:f>IF(Inputs!$C$7&lt;=(1-Inputs!$C$16)*AL4383,1,0)</x:f>
        <x:v>1</x:v>
      </x:c>
    </x:row>
    <x:row r="4384" ht="20" customHeight="1">
      <x:c r="A4384" s="16" t="n">
        <x:v>4379</x:v>
      </x:c>
      <x:c r="B4384" s="19" t="n">
        <x:v>0.08858577202419059</x:v>
      </x:c>
      <x:c r="C4384" s="24" t="n">
        <x:v>0.5921240643545218</x:v>
      </x:c>
      <x:c r="D4384" s="19" t="n">
        <x:v>0.03395057158665367</x:v>
      </x:c>
      <x:c r="E4384" s="19" t="n">
        <x:v>0.04734525277051177</x:v>
      </x:c>
      <x:c r="F4384" s="19" t="n">
        <x:v>-0.1991341858271301</x:v>
      </x:c>
      <x:c r="G4384" s="19" t="n">
        <x:v>-0.06843390467789562</x:v>
      </x:c>
      <x:c r="H4384" s="19" t="n">
        <x:v>0.32012628280861577</x:v>
      </x:c>
      <x:c r="I4384" s="19" t="n">
        <x:v>0.04404155732894765</x:v>
      </x:c>
      <x:c r="J4384" s="19" t="n">
        <x:v>0.06394287407081606</x:v>
      </x:c>
      <x:c r="K4384" s="19" t="n">
        <x:v>0.05066685483140077</x:v>
      </x:c>
      <x:c r="L4384" s="19" t="n">
        <x:v>0.054959268120693426</x:v>
      </x:c>
      <x:c r="M4384" s="19" t="n">
        <x:v>0.058871926161945115</x:v>
      </x:c>
      <x:c r="N4384" s="19" t="n">
        <x:v>0.05191580167702</x:v>
      </x:c>
      <x:c r="O4384" s="19" t="n">
        <x:v>0.050874949545685694</x:v>
      </x:c>
      <x:c r="P4384" s="19" t="n">
        <x:v>0.05462342213614761</x:v>
      </x:c>
      <x:c r="Q4384" s="19" t="n">
        <x:v>0.05206848538627469</x:v>
      </x:c>
      <x:c r="R4384" s="19" t="n">
        <x:v>0.05542396893761065</x:v>
      </x:c>
      <x:c r="S4384" s="21" t="n">
        <x:v>9085.370366350155</x:v>
      </x:c>
      <x:c r="T4384" s="21" t="n">
        <x:v>14479.180260982364</x:v>
      </x:c>
      <x:c r="U4384" s="21" t="n">
        <x:v>17742.969415069783</x:v>
      </x:c>
      <x:c r="V4384" s="21" t="n">
        <x:v>21161.43978289853</x:v>
      </x:c>
      <x:c r="W4384" s="21" t="n">
        <x:v>25057.343312497214</x:v>
      </x:c>
      <x:c r="X4384" s="21" t="n">
        <x:v>26635.87224792864</x:v>
      </x:c>
      <x:c r="Y4384" s="21" t="n">
        <x:v>27893.084428266506</x:v>
      </x:c>
      <x:c r="Z4384" s="21" t="n">
        <x:v>28897.857312613774</x:v>
      </x:c>
      <x:c r="AA4384" s="21" t="n">
        <x:v>29620.161495909382</x:v>
      </x:c>
      <x:c r="AB4384" s="21" t="n">
        <x:v>30020.340023361616</x:v>
      </x:c>
      <x:c r="AC4384" s="21" t="n">
        <x:v>39156.96524786297</x:v>
      </x:c>
      <x:c r="AD4384" s="25" t="n">
        <x:f>AC4384*(1+Inputs!$C$14)*(1-Inputs!$C$14/Inputs!$C$15)</x:f>
        <x:v>31071.051924179264</x:v>
      </x:c>
      <x:c r="AE4384" s="25" t="n">
        <x:f>AD4384/(B4384-Inputs!$C$14)</x:f>
        <x:v>579837.7209187665</x:v>
      </x:c>
      <x:c r="AF4384" s="25" t="n">
        <x:f>S4384/(1+B4384)^1+T4384/(1+B4384)^2+U4384/(1+B4384)^3+V4384/(1+B4384)^4+W4384/(1+B4384)^5+X4384/(1+B4384)^6+Y4384/(1+B4384)^7+Z4384/(1+B4384)^8+AA4384/(1+B4384)^9+AB4384/(1+B4384)^10+AE4384/(1+B4384)^10</x:f>
        <x:v>386613.40323026746</x:v>
      </x:c>
      <x:c r="AG4384" s="25" t="n">
        <x:f>(AF4384+Inputs!$C$12)/Inputs!$C$13</x:f>
        <x:v>334.2975106802547</x:v>
      </x:c>
      <x:c r="AH4384" s="25" t="n">
        <x:f>(S4384+Inputs!$C$11)*Inputs!$C$8-Inputs!$C$11</x:f>
        <x:v>2381.2776236873333</x:v>
      </x:c>
      <x:c r="AI4384" s="25" t="n">
        <x:f>Inputs!$C$12+AH4384-Inputs!$C$10*Inputs!$C$13</x:f>
        <x:v>24699.19303888733</x:v>
      </x:c>
      <x:c r="AJ4384" s="25" t="n">
        <x:f>(S4384+Inputs!$C$11)*(1-Inputs!$C$8)</x:f>
        <x:v>6704.092742662822</x:v>
      </x:c>
      <x:c r="AK4384" s="25" t="n">
        <x:f>AJ4384/(1+B4384)^(1-Inputs!$C$8)+T4384/(1+B4384)^(2-Inputs!$C$8)+U4384/(1+B4384)^(3-Inputs!$C$8)+V4384/(1+B4384)^(4-Inputs!$C$8)+W4384/(1+B4384)^(5-Inputs!$C$8)+X4384/(1+B4384)^(6-Inputs!$C$8)+Y4384/(1+B4384)^(7-Inputs!$C$8)+Z4384/(1+B4384)^(8-Inputs!$C$8)+AA4384/(1+B4384)^(9-Inputs!$C$8)+AB4384/(1+B4384)^(10-Inputs!$C$8)+AE4384/(1+B4384)^(10-Inputs!$C$8)</x:f>
        <x:v>400020.77611090825</x:v>
      </x:c>
      <x:c r="AL4384" s="25" t="n">
        <x:f>(AK4384+AI4384)/Inputs!$C$13</x:f>
        <x:v>338.89570778980226</x:v>
      </x:c>
      <x:c r="AM4384" s="26" t="n">
        <x:f>IF(AL4384&gt;=Inputs!$C$7,1,0)</x:f>
        <x:v>1</x:v>
      </x:c>
      <x:c r="AN4384" s="26" t="n">
        <x:f>IF(Inputs!$C$7&lt;=(1-Inputs!$C$16)*AL4384,1,0)</x:f>
        <x:v>1</x:v>
      </x:c>
    </x:row>
    <x:row r="4385" ht="20" customHeight="1">
      <x:c r="A4385" s="16" t="n">
        <x:v>4380</x:v>
      </x:c>
      <x:c r="B4385" s="19" t="n">
        <x:v>0.0984755362095885</x:v>
      </x:c>
      <x:c r="C4385" s="24" t="n">
        <x:v>0.3035469399596593</x:v>
      </x:c>
      <x:c r="D4385" s="19" t="n">
        <x:v>0.014117632649190172</x:v>
      </x:c>
      <x:c r="E4385" s="19" t="n">
        <x:v>0.02880656920759151</x:v>
      </x:c>
      <x:c r="F4385" s="19" t="n">
        <x:v>-0.18467695956347713</x:v>
      </x:c>
      <x:c r="G4385" s="19" t="n">
        <x:v>-0.09848632274169915</x:v>
      </x:c>
      <x:c r="H4385" s="19" t="n">
        <x:v>0.9333964834081883</x:v>
      </x:c>
      <x:c r="I4385" s="19" t="n">
        <x:v>0.06650340693458816</x:v>
      </x:c>
      <x:c r="J4385" s="19" t="n">
        <x:v>0.06163555720980299</x:v>
      </x:c>
      <x:c r="K4385" s="19" t="n">
        <x:v>0.06026013324095515</x:v>
      </x:c>
      <x:c r="L4385" s="19" t="n">
        <x:v>0.061799850866185585</x:v>
      </x:c>
      <x:c r="M4385" s="19" t="n">
        <x:v>0.06560039671778554</x:v>
      </x:c>
      <x:c r="N4385" s="19" t="n">
        <x:v>0.060426817282203726</x:v>
      </x:c>
      <x:c r="O4385" s="19" t="n">
        <x:v>0.06125167729544387</x:v>
      </x:c>
      <x:c r="P4385" s="19" t="n">
        <x:v>0.061848129636299515</x:v>
      </x:c>
      <x:c r="Q4385" s="19" t="n">
        <x:v>0.05622467281942249</x:v>
      </x:c>
      <x:c r="R4385" s="19" t="n">
        <x:v>0.07138141752871548</x:v>
      </x:c>
      <x:c r="S4385" s="21" t="n">
        <x:v>9161.582929998502</x:v>
      </x:c>
      <x:c r="T4385" s="21" t="n">
        <x:v>14329.579968417065</x:v>
      </x:c>
      <x:c r="U4385" s="21" t="n">
        <x:v>17202.316517030722</x:v>
      </x:c>
      <x:c r="V4385" s="21" t="n">
        <x:v>20121.867090193053</x:v>
      </x:c>
      <x:c r="W4385" s="21" t="n">
        <x:v>23217.819320277136</x:v>
      </x:c>
      <x:c r="X4385" s="21" t="n">
        <x:v>24278.190362496385</x:v>
      </x:c>
      <x:c r="Y4385" s="21" t="n">
        <x:v>25026.36301685752</x:v>
      </x:c>
      <x:c r="Z4385" s="21" t="n">
        <x:v>25678.69378697553</x:v>
      </x:c>
      <x:c r="AA4385" s="21" t="n">
        <x:v>26218.821776916786</x:v>
      </x:c>
      <x:c r="AB4385" s="21" t="n">
        <x:v>26631.233780427887</x:v>
      </x:c>
      <x:c r="AC4385" s="21" t="n">
        <x:v>34736.391887514634</x:v>
      </x:c>
      <x:c r="AD4385" s="25" t="n">
        <x:f>AC4385*(1+Inputs!$C$14)*(1-Inputs!$C$14/Inputs!$C$15)</x:f>
        <x:v>27563.326962742856</x:v>
      </x:c>
      <x:c r="AE4385" s="25" t="n">
        <x:f>AD4385/(B4385-Inputs!$C$14)</x:f>
        <x:v>434235.43318692263</x:v>
      </x:c>
      <x:c r="AF4385" s="25" t="n">
        <x:f>S4385/(1+B4385)^1+T4385/(1+B4385)^2+U4385/(1+B4385)^3+V4385/(1+B4385)^4+W4385/(1+B4385)^5+X4385/(1+B4385)^6+Y4385/(1+B4385)^7+Z4385/(1+B4385)^8+AA4385/(1+B4385)^9+AB4385/(1+B4385)^10+AE4385/(1+B4385)^10</x:f>
        <x:v>291854.7676843458</x:v>
      </x:c>
      <x:c r="AG4385" s="25" t="n">
        <x:f>(AF4385+Inputs!$C$12)/Inputs!$C$13</x:f>
        <x:v>258.6869974123821</x:v>
      </x:c>
      <x:c r="AH4385" s="25" t="n">
        <x:f>(S4385+Inputs!$C$11)*Inputs!$C$8-Inputs!$C$11</x:f>
        <x:v>2416.982687752723</x:v>
      </x:c>
      <x:c r="AI4385" s="25" t="n">
        <x:f>Inputs!$C$12+AH4385-Inputs!$C$10*Inputs!$C$13</x:f>
        <x:v>24734.89810295272</x:v>
      </x:c>
      <x:c r="AJ4385" s="25" t="n">
        <x:f>(S4385+Inputs!$C$11)*(1-Inputs!$C$8)</x:f>
        <x:v>6744.60024224578</x:v>
      </x:c>
      <x:c r="AK4385" s="25" t="n">
        <x:f>AJ4385/(1+B4385)^(1-Inputs!$C$8)+T4385/(1+B4385)^(2-Inputs!$C$8)+U4385/(1+B4385)^(3-Inputs!$C$8)+V4385/(1+B4385)^(4-Inputs!$C$8)+W4385/(1+B4385)^(5-Inputs!$C$8)+X4385/(1+B4385)^(6-Inputs!$C$8)+Y4385/(1+B4385)^(7-Inputs!$C$8)+Z4385/(1+B4385)^(8-Inputs!$C$8)+AA4385/(1+B4385)^(9-Inputs!$C$8)+AB4385/(1+B4385)^(10-Inputs!$C$8)+AE4385/(1+B4385)^(10-Inputs!$C$8)</x:f>
        <x:v>302684.5404583939</x:v>
      </x:c>
      <x:c r="AL4385" s="25" t="n">
        <x:f>(AK4385+AI4385)/Inputs!$C$13</x:f>
        <x:v>261.2569467772119</x:v>
      </x:c>
      <x:c r="AM4385" s="26" t="n">
        <x:f>IF(AL4385&gt;=Inputs!$C$7,1,0)</x:f>
        <x:v>0</x:v>
      </x:c>
      <x:c r="AN4385" s="26" t="n">
        <x:f>IF(Inputs!$C$7&lt;=(1-Inputs!$C$16)*AL4385,1,0)</x:f>
        <x:v>0</x:v>
      </x:c>
    </x:row>
    <x:row r="4386" ht="20" customHeight="1">
      <x:c r="A4386" s="16" t="n">
        <x:v>4381</x:v>
      </x:c>
      <x:c r="B4386" s="19" t="n">
        <x:v>0.09407414058988463</x:v>
      </x:c>
      <x:c r="C4386" s="24" t="n">
        <x:v>0.585299040042031</x:v>
      </x:c>
      <x:c r="D4386" s="19" t="n">
        <x:v>0.022285459559525125</x:v>
      </x:c>
      <x:c r="E4386" s="19" t="n">
        <x:v>0.04240865522764324</x:v>
      </x:c>
      <x:c r="F4386" s="19" t="n">
        <x:v>-0.21899635532645223</x:v>
      </x:c>
      <x:c r="G4386" s="19" t="n">
        <x:v>-0.06687865877656635</x:v>
      </x:c>
      <x:c r="H4386" s="19" t="n">
        <x:v>0.617456022006337</x:v>
      </x:c>
      <x:c r="I4386" s="19" t="n">
        <x:v>0.06901008859722993</x:v>
      </x:c>
      <x:c r="J4386" s="19" t="n">
        <x:v>0.061700627856758956</x:v>
      </x:c>
      <x:c r="K4386" s="19" t="n">
        <x:v>0.058994420543859866</x:v>
      </x:c>
      <x:c r="L4386" s="19" t="n">
        <x:v>0.05842434300599848</x:v>
      </x:c>
      <x:c r="M4386" s="19" t="n">
        <x:v>0.05413975346477514</x:v>
      </x:c>
      <x:c r="N4386" s="19" t="n">
        <x:v>0.06166241343529805</x:v>
      </x:c>
      <x:c r="O4386" s="19" t="n">
        <x:v>0.06291136771520656</x:v>
      </x:c>
      <x:c r="P4386" s="19" t="n">
        <x:v>0.06452962805198353</x:v>
      </x:c>
      <x:c r="Q4386" s="19" t="n">
        <x:v>0.0666888101891584</x:v>
      </x:c>
      <x:c r="R4386" s="19" t="n">
        <x:v>0.06042463575246416</x:v>
      </x:c>
      <x:c r="S4386" s="21" t="n">
        <x:v>8712.252996865758</x:v>
      </x:c>
      <x:c r="T4386" s="21" t="n">
        <x:v>14041.038654562464</x:v>
      </x:c>
      <x:c r="U4386" s="21" t="n">
        <x:v>17370.681267199776</x:v>
      </x:c>
      <x:c r="V4386" s="21" t="n">
        <x:v>20959.619786927185</x:v>
      </x:c>
      <x:c r="W4386" s="21" t="n">
        <x:v>24925.98109413014</x:v>
      </x:c>
      <x:c r="X4386" s="21" t="n">
        <x:v>26316.052781015293</x:v>
      </x:c>
      <x:c r="Y4386" s="21" t="n">
        <x:v>27392.571811455575</x:v>
      </x:c>
      <x:c r="Z4386" s="21" t="n">
        <x:v>28271.638776430133</x:v>
      </x:c>
      <x:c r="AA4386" s="21" t="n">
        <x:v>28924.01038503613</x:v>
      </x:c>
      <x:c r="AB4386" s="21" t="n">
        <x:v>29327.019724073438</x:v>
      </x:c>
      <x:c r="AC4386" s="21" t="n">
        <x:v>38252.634422704476</x:v>
      </x:c>
      <x:c r="AD4386" s="25" t="n">
        <x:f>AC4386*(1+Inputs!$C$14)*(1-Inputs!$C$14/Inputs!$C$15)</x:f>
        <x:v>30353.465414415994</x:v>
      </x:c>
      <x:c r="AE4386" s="25" t="n">
        <x:f>AD4386/(B4386-Inputs!$C$14)</x:f>
        <x:v>513819.83912625</x:v>
      </x:c>
      <x:c r="AF4386" s="25" t="n">
        <x:f>S4386/(1+B4386)^1+T4386/(1+B4386)^2+U4386/(1+B4386)^3+V4386/(1+B4386)^4+W4386/(1+B4386)^5+X4386/(1+B4386)^6+Y4386/(1+B4386)^7+Z4386/(1+B4386)^8+AA4386/(1+B4386)^9+AB4386/(1+B4386)^10+AE4386/(1+B4386)^10</x:f>
        <x:v>341107.3271837935</x:v>
      </x:c>
      <x:c r="AG4386" s="25" t="n">
        <x:f>(AF4386+Inputs!$C$12)/Inputs!$C$13</x:f>
        <x:v>297.98696497792344</x:v>
      </x:c>
      <x:c r="AH4386" s="25" t="n">
        <x:f>(S4386+Inputs!$C$11)*Inputs!$C$8-Inputs!$C$11</x:f>
        <x:v>2206.474691682314</x:v>
      </x:c>
      <x:c r="AI4386" s="25" t="n">
        <x:f>Inputs!$C$12+AH4386-Inputs!$C$10*Inputs!$C$13</x:f>
        <x:v>24524.39010688231</x:v>
      </x:c>
      <x:c r="AJ4386" s="25" t="n">
        <x:f>(S4386+Inputs!$C$11)*(1-Inputs!$C$8)</x:f>
        <x:v>6505.778305183445</x:v>
      </x:c>
      <x:c r="AK4386" s="25" t="n">
        <x:f>AJ4386/(1+B4386)^(1-Inputs!$C$8)+T4386/(1+B4386)^(2-Inputs!$C$8)+U4386/(1+B4386)^(3-Inputs!$C$8)+V4386/(1+B4386)^(4-Inputs!$C$8)+W4386/(1+B4386)^(5-Inputs!$C$8)+X4386/(1+B4386)^(6-Inputs!$C$8)+Y4386/(1+B4386)^(7-Inputs!$C$8)+Z4386/(1+B4386)^(8-Inputs!$C$8)+AA4386/(1+B4386)^(9-Inputs!$C$8)+AB4386/(1+B4386)^(10-Inputs!$C$8)+AE4386/(1+B4386)^(10-Inputs!$C$8)</x:f>
        <x:v>353678.6606077673</x:v>
      </x:c>
      <x:c r="AL4386" s="25" t="n">
        <x:f>(AK4386+AI4386)/Inputs!$C$13</x:f>
        <x:v>301.7785832316223</x:v>
      </x:c>
      <x:c r="AM4386" s="26" t="n">
        <x:f>IF(AL4386&gt;=Inputs!$C$7,1,0)</x:f>
        <x:v>1</x:v>
      </x:c>
      <x:c r="AN4386" s="26" t="n">
        <x:f>IF(Inputs!$C$7&lt;=(1-Inputs!$C$16)*AL4386,1,0)</x:f>
        <x:v>0</x:v>
      </x:c>
    </x:row>
    <x:row r="4387" ht="20" customHeight="1">
      <x:c r="A4387" s="16" t="n">
        <x:v>4382</x:v>
      </x:c>
      <x:c r="B4387" s="19" t="n">
        <x:v>0.09846968517622631</x:v>
      </x:c>
      <x:c r="C4387" s="24" t="n">
        <x:v>0.2745306361520363</x:v>
      </x:c>
      <x:c r="D4387" s="19" t="n">
        <x:v>0.024735619809244727</x:v>
      </x:c>
      <x:c r="E4387" s="19" t="n">
        <x:v>0.06089456866130234</x:v>
      </x:c>
      <x:c r="F4387" s="19" t="n">
        <x:v>-0.1623798949845184</x:v>
      </x:c>
      <x:c r="G4387" s="19" t="n">
        <x:v>-0.05199419253085978</x:v>
      </x:c>
      <x:c r="H4387" s="19" t="n">
        <x:v>0.48041810163104515</x:v>
      </x:c>
      <x:c r="I4387" s="19" t="n">
        <x:v>0.07445880808588186</x:v>
      </x:c>
      <x:c r="J4387" s="19" t="n">
        <x:v>0.06878047232582163</x:v>
      </x:c>
      <x:c r="K4387" s="19" t="n">
        <x:v>0.07436628514196286</x:v>
      </x:c>
      <x:c r="L4387" s="19" t="n">
        <x:v>0.06829385889608261</x:v>
      </x:c>
      <x:c r="M4387" s="19" t="n">
        <x:v>0.05858853411638734</x:v>
      </x:c>
      <x:c r="N4387" s="19" t="n">
        <x:v>0.07247659650120226</x:v>
      </x:c>
      <x:c r="O4387" s="19" t="n">
        <x:v>0.0716209819485755</x:v>
      </x:c>
      <x:c r="P4387" s="19" t="n">
        <x:v>0.07421168762026015</x:v>
      </x:c>
      <x:c r="Q4387" s="19" t="n">
        <x:v>0.06803353614484764</x:v>
      </x:c>
      <x:c r="R4387" s="19" t="n">
        <x:v>0.0623639832623428</x:v>
      </x:c>
      <x:c r="S4387" s="21" t="n">
        <x:v>9827.109655746242</x:v>
      </x:c>
      <x:c r="T4387" s="21" t="n">
        <x:v>15196.14971069007</x:v>
      </x:c>
      <x:c r="U4387" s="21" t="n">
        <x:v>18182.742113330336</x:v>
      </x:c>
      <x:c r="V4387" s="21" t="n">
        <x:v>21371.38703510412</x:v>
      </x:c>
      <x:c r="W4387" s="21" t="n">
        <x:v>24901.494187300545</x:v>
      </x:c>
      <x:c r="X4387" s="21" t="n">
        <x:v>26529.696980231456</x:v>
      </x:c>
      <x:c r="Y4387" s="21" t="n">
        <x:v>27883.646620738127</x:v>
      </x:c>
      <x:c r="Z4387" s="21" t="n">
        <x:v>28965.38494387174</x:v>
      </x:c>
      <x:c r="AA4387" s="21" t="n">
        <x:v>29739.647900857835</x:v>
      </x:c>
      <x:c r="AB4387" s="21" t="n">
        <x:v>30163.90401012765</x:v>
      </x:c>
      <x:c r="AC4387" s="21" t="n">
        <x:v>39344.22262190563</x:v>
      </x:c>
      <x:c r="AD4387" s="25" t="n">
        <x:f>AC4387*(1+Inputs!$C$14)*(1-Inputs!$C$14/Inputs!$C$15)</x:f>
        <x:v>31219.640650482113</x:v>
      </x:c>
      <x:c r="AE4387" s="25" t="n">
        <x:f>AD4387/(B4387-Inputs!$C$14)</x:f>
        <x:v>491882.7084741233</x:v>
      </x:c>
      <x:c r="AF4387" s="25" t="n">
        <x:f>S4387/(1+B4387)^1+T4387/(1+B4387)^2+U4387/(1+B4387)^3+V4387/(1+B4387)^4+W4387/(1+B4387)^5+X4387/(1+B4387)^6+Y4387/(1+B4387)^7+Z4387/(1+B4387)^8+AA4387/(1+B4387)^9+AB4387/(1+B4387)^10+AE4387/(1+B4387)^10</x:f>
        <x:v>325584.8729561143</x:v>
      </x:c>
      <x:c r="AG4387" s="25" t="n">
        <x:f>(AF4387+Inputs!$C$12)/Inputs!$C$13</x:f>
        <x:v>285.6011731757282</x:v>
      </x:c>
      <x:c r="AH4387" s="25" t="n">
        <x:f>(S4387+Inputs!$C$11)*Inputs!$C$8-Inputs!$C$11</x:f>
        <x:v>2728.7774003633085</x:v>
      </x:c>
      <x:c r="AI4387" s="25" t="n">
        <x:f>Inputs!$C$12+AH4387-Inputs!$C$10*Inputs!$C$13</x:f>
        <x:v>25046.692815563307</x:v>
      </x:c>
      <x:c r="AJ4387" s="25" t="n">
        <x:f>(S4387+Inputs!$C$11)*(1-Inputs!$C$8)</x:f>
        <x:v>7098.332255382935</x:v>
      </x:c>
      <x:c r="AK4387" s="25" t="n">
        <x:f>AJ4387/(1+B4387)^(1-Inputs!$C$8)+T4387/(1+B4387)^(2-Inputs!$C$8)+U4387/(1+B4387)^(3-Inputs!$C$8)+V4387/(1+B4387)^(4-Inputs!$C$8)+W4387/(1+B4387)^(5-Inputs!$C$8)+X4387/(1+B4387)^(6-Inputs!$C$8)+Y4387/(1+B4387)^(7-Inputs!$C$8)+Z4387/(1+B4387)^(8-Inputs!$C$8)+AA4387/(1+B4387)^(9-Inputs!$C$8)+AB4387/(1+B4387)^(10-Inputs!$C$8)+AE4387/(1+B4387)^(10-Inputs!$C$8)</x:f>
        <x:v>337634.52325166523</x:v>
      </x:c>
      <x:c r="AL4387" s="25" t="n">
        <x:f>(AK4387+AI4387)/Inputs!$C$13</x:f>
        <x:v>289.39328580950183</x:v>
      </x:c>
      <x:c r="AM4387" s="26" t="n">
        <x:f>IF(AL4387&gt;=Inputs!$C$7,1,0)</x:f>
        <x:v>1</x:v>
      </x:c>
      <x:c r="AN4387" s="26" t="n">
        <x:f>IF(Inputs!$C$7&lt;=(1-Inputs!$C$16)*AL4387,1,0)</x:f>
        <x:v>0</x:v>
      </x:c>
    </x:row>
    <x:row r="4388" ht="20" customHeight="1">
      <x:c r="A4388" s="16" t="n">
        <x:v>4383</x:v>
      </x:c>
      <x:c r="B4388" s="19" t="n">
        <x:v>0.08813688710112835</x:v>
      </x:c>
      <x:c r="C4388" s="24" t="n">
        <x:v>0.4840894432381049</x:v>
      </x:c>
      <x:c r="D4388" s="19" t="n">
        <x:v>0.02705345313031984</x:v>
      </x:c>
      <x:c r="E4388" s="19" t="n">
        <x:v>0.050345761482765</x:v>
      </x:c>
      <x:c r="F4388" s="19" t="n">
        <x:v>-0.10714515735163446</x:v>
      </x:c>
      <x:c r="G4388" s="19" t="n">
        <x:v>-0.07177741036153804</x:v>
      </x:c>
      <x:c r="H4388" s="19" t="n">
        <x:v>0.5522996897447285</x:v>
      </x:c>
      <x:c r="I4388" s="19" t="n">
        <x:v>0.05343029472773765</x:v>
      </x:c>
      <x:c r="J4388" s="19" t="n">
        <x:v>0.0628920256451272</x:v>
      </x:c>
      <x:c r="K4388" s="19" t="n">
        <x:v>0.0696453748171541</x:v>
      </x:c>
      <x:c r="L4388" s="19" t="n">
        <x:v>0.06699865507542996</x:v>
      </x:c>
      <x:c r="M4388" s="19" t="n">
        <x:v>0.06267746248283743</x:v>
      </x:c>
      <x:c r="N4388" s="19" t="n">
        <x:v>0.056173287355246654</x:v>
      </x:c>
      <x:c r="O4388" s="19" t="n">
        <x:v>0.05953546609472483</x:v>
      </x:c>
      <x:c r="P4388" s="19" t="n">
        <x:v>0.06733224986668461</x:v>
      </x:c>
      <x:c r="Q4388" s="19" t="n">
        <x:v>0.07028635547788667</x:v>
      </x:c>
      <x:c r="R4388" s="19" t="n">
        <x:v>0.05840144117831983</x:v>
      </x:c>
      <x:c r="S4388" s="21" t="n">
        <x:v>10719.208894171625</x:v>
      </x:c>
      <x:c r="T4388" s="21" t="n">
        <x:v>16526.127246796146</x:v>
      </x:c>
      <x:c r="U4388" s="21" t="n">
        <x:v>19627.393464825367</x:v>
      </x:c>
      <x:c r="V4388" s="21" t="n">
        <x:v>22857.066099304433</x:v>
      </x:c>
      <x:c r="W4388" s="21" t="n">
        <x:v>26462.246209671535</x:v>
      </x:c>
      <x:c r="X4388" s="21" t="n">
        <x:v>27991.981407889994</x:v>
      </x:c>
      <x:c r="Y4388" s="21" t="n">
        <x:v>29203.07233077063</x:v>
      </x:c>
      <x:c r="Z4388" s="21" t="n">
        <x:v>30171.868803089947</x:v>
      </x:c>
      <x:c r="AA4388" s="21" t="n">
        <x:v>30863.216686903404</x:v>
      </x:c>
      <x:c r="AB4388" s="21" t="n">
        <x:v>31232.457375048314</x:v>
      </x:c>
      <x:c r="AC4388" s="21" t="n">
        <x:v>40737.9878804978</x:v>
      </x:c>
      <x:c r="AD4388" s="25" t="n">
        <x:f>AC4388*(1+Inputs!$C$14)*(1-Inputs!$C$14/Inputs!$C$15)</x:f>
        <x:v>32325.593383175</x:v>
      </x:c>
      <x:c r="AE4388" s="25" t="n">
        <x:f>AD4388/(B4388-Inputs!$C$14)</x:f>
        <x:v>608345.6360861714</x:v>
      </x:c>
      <x:c r="AF4388" s="25" t="n">
        <x:f>S4388/(1+B4388)^1+T4388/(1+B4388)^2+U4388/(1+B4388)^3+V4388/(1+B4388)^4+W4388/(1+B4388)^5+X4388/(1+B4388)^6+Y4388/(1+B4388)^7+Z4388/(1+B4388)^8+AA4388/(1+B4388)^9+AB4388/(1+B4388)^10+AE4388/(1+B4388)^10</x:f>
        <x:v>410330.7725960503</x:v>
      </x:c>
      <x:c r="AG4388" s="25" t="n">
        <x:f>(AF4388+Inputs!$C$12)/Inputs!$C$13</x:f>
        <x:v>353.2222499483871</x:v>
      </x:c>
      <x:c r="AH4388" s="25" t="n">
        <x:f>(S4388+Inputs!$C$11)*Inputs!$C$8-Inputs!$C$11</x:f>
        <x:v>3146.719783296844</x:v>
      </x:c>
      <x:c r="AI4388" s="25" t="n">
        <x:f>Inputs!$C$12+AH4388-Inputs!$C$10*Inputs!$C$13</x:f>
        <x:v>25464.635198496842</x:v>
      </x:c>
      <x:c r="AJ4388" s="25" t="n">
        <x:f>(S4388+Inputs!$C$11)*(1-Inputs!$C$8)</x:f>
        <x:v>7572.4891108747815</x:v>
      </x:c>
      <x:c r="AK4388" s="25" t="n">
        <x:f>AJ4388/(1+B4388)^(1-Inputs!$C$8)+T4388/(1+B4388)^(2-Inputs!$C$8)+U4388/(1+B4388)^(3-Inputs!$C$8)+V4388/(1+B4388)^(4-Inputs!$C$8)+W4388/(1+B4388)^(5-Inputs!$C$8)+X4388/(1+B4388)^(6-Inputs!$C$8)+Y4388/(1+B4388)^(7-Inputs!$C$8)+Z4388/(1+B4388)^(8-Inputs!$C$8)+AA4388/(1+B4388)^(9-Inputs!$C$8)+AB4388/(1+B4388)^(10-Inputs!$C$8)+AE4388/(1+B4388)^(10-Inputs!$C$8)</x:f>
        <x:v>423885.4478425625</x:v>
      </x:c>
      <x:c r="AL4388" s="25" t="n">
        <x:f>(AK4388+AI4388)/Inputs!$C$13</x:f>
        <x:v>358.548750939227</x:v>
      </x:c>
      <x:c r="AM4388" s="26" t="n">
        <x:f>IF(AL4388&gt;=Inputs!$C$7,1,0)</x:f>
        <x:v>1</x:v>
      </x:c>
      <x:c r="AN4388" s="26" t="n">
        <x:f>IF(Inputs!$C$7&lt;=(1-Inputs!$C$16)*AL4388,1,0)</x:f>
        <x:v>1</x:v>
      </x:c>
    </x:row>
    <x:row r="4389" ht="20" customHeight="1">
      <x:c r="A4389" s="16" t="n">
        <x:v>4384</x:v>
      </x:c>
      <x:c r="B4389" s="19" t="n">
        <x:v>0.0964845304185323</x:v>
      </x:c>
      <x:c r="C4389" s="24" t="n">
        <x:v>0.3870863475547992</x:v>
      </x:c>
      <x:c r="D4389" s="19" t="n">
        <x:v>0.01081108292017774</x:v>
      </x:c>
      <x:c r="E4389" s="19" t="n">
        <x:v>0.041725492548377194</x:v>
      </x:c>
      <x:c r="F4389" s="19" t="n">
        <x:v>-0.1187450465945051</x:v>
      </x:c>
      <x:c r="G4389" s="19" t="n">
        <x:v>-0.08134431250593195</x:v>
      </x:c>
      <x:c r="H4389" s="19" t="n">
        <x:v>0.9293502075671825</x:v>
      </x:c>
      <x:c r="I4389" s="19" t="n">
        <x:v>0.07060452530948283</x:v>
      </x:c>
      <x:c r="J4389" s="19" t="n">
        <x:v>0.06738204394510944</x:v>
      </x:c>
      <x:c r="K4389" s="19" t="n">
        <x:v>0.06872677521848686</x:v>
      </x:c>
      <x:c r="L4389" s="19" t="n">
        <x:v>0.07762935680090209</x:v>
      </x:c>
      <x:c r="M4389" s="19" t="n">
        <x:v>0.0705833433334999</x:v>
      </x:c>
      <x:c r="N4389" s="19" t="n">
        <x:v>0.06577975701398714</x:v>
      </x:c>
      <x:c r="O4389" s="19" t="n">
        <x:v>0.06914941957355382</x:v>
      </x:c>
      <x:c r="P4389" s="19" t="n">
        <x:v>0.07684291688237295</x:v>
      </x:c>
      <x:c r="Q4389" s="19" t="n">
        <x:v>0.07342681056975267</x:v>
      </x:c>
      <x:c r="R4389" s="19" t="n">
        <x:v>0.06600081109350527</x:v>
      </x:c>
      <x:c r="S4389" s="21" t="n">
        <x:v>10417.789233537786</x:v>
      </x:c>
      <x:c r="T4389" s="21" t="n">
        <x:v>15976.064926894216</x:v>
      </x:c>
      <x:c r="U4389" s="21" t="n">
        <x:v>18798.588095758096</x:v>
      </x:c>
      <x:c r="V4389" s="21" t="n">
        <x:v>21668.8542986914</x:v>
      </x:c>
      <x:c r="W4389" s="21" t="n">
        <x:v>24806.959789905697</x:v>
      </x:c>
      <x:c r="X4389" s="21" t="n">
        <x:v>25980.13521446151</x:v>
      </x:c>
      <x:c r="Y4389" s="21" t="n">
        <x:v>26865.996416105903</x:v>
      </x:c>
      <x:c r="Z4389" s="21" t="n">
        <x:v>27611.066789411765</x:v>
      </x:c>
      <x:c r="AA4389" s="21" t="n">
        <x:v>28196.596785251946</x:v>
      </x:c>
      <x:c r="AB4389" s="21" t="n">
        <x:v>28585.71180681731</x:v>
      </x:c>
      <x:c r="AC4389" s="21" t="n">
        <x:v>37285.71105237041</x:v>
      </x:c>
      <x:c r="AD4389" s="25" t="n">
        <x:f>AC4389*(1+Inputs!$C$14)*(1-Inputs!$C$14/Inputs!$C$15)</x:f>
        <x:v>29586.21172005592</x:v>
      </x:c>
      <x:c r="AE4389" s="25" t="n">
        <x:f>AD4389/(B4389-Inputs!$C$14)</x:f>
        <x:v>481197.6527861424</x:v>
      </x:c>
      <x:c r="AF4389" s="25" t="n">
        <x:f>S4389/(1+B4389)^1+T4389/(1+B4389)^2+U4389/(1+B4389)^3+V4389/(1+B4389)^4+W4389/(1+B4389)^5+X4389/(1+B4389)^6+Y4389/(1+B4389)^7+Z4389/(1+B4389)^8+AA4389/(1+B4389)^9+AB4389/(1+B4389)^10+AE4389/(1+B4389)^10</x:f>
        <x:v>325199.28116618027</x:v>
      </x:c>
      <x:c r="AG4389" s="25" t="n">
        <x:f>(AF4389+Inputs!$C$12)/Inputs!$C$13</x:f>
        <x:v>285.29349891489886</x:v>
      </x:c>
      <x:c r="AH4389" s="25" t="n">
        <x:f>(S4389+Inputs!$C$11)*Inputs!$C$8-Inputs!$C$11</x:f>
        <x:v>3005.5067368081136</x:v>
      </x:c>
      <x:c r="AI4389" s="25" t="n">
        <x:f>Inputs!$C$12+AH4389-Inputs!$C$10*Inputs!$C$13</x:f>
        <x:v>25323.422152008112</x:v>
      </x:c>
      <x:c r="AJ4389" s="25" t="n">
        <x:f>(S4389+Inputs!$C$11)*(1-Inputs!$C$8)</x:f>
        <x:v>7412.282496729673</x:v>
      </x:c>
      <x:c r="AK4389" s="25" t="n">
        <x:f>AJ4389/(1+B4389)^(1-Inputs!$C$8)+T4389/(1+B4389)^(2-Inputs!$C$8)+U4389/(1+B4389)^(3-Inputs!$C$8)+V4389/(1+B4389)^(4-Inputs!$C$8)+W4389/(1+B4389)^(5-Inputs!$C$8)+X4389/(1+B4389)^(6-Inputs!$C$8)+Y4389/(1+B4389)^(7-Inputs!$C$8)+Z4389/(1+B4389)^(8-Inputs!$C$8)+AA4389/(1+B4389)^(9-Inputs!$C$8)+AB4389/(1+B4389)^(10-Inputs!$C$8)+AE4389/(1+B4389)^(10-Inputs!$C$8)</x:f>
        <x:v>336677.72487410007</x:v>
      </x:c>
      <x:c r="AL4389" s="25" t="n">
        <x:f>(AK4389+AI4389)/Inputs!$C$13</x:f>
        <x:v>288.85064007636674</x:v>
      </x:c>
      <x:c r="AM4389" s="26" t="n">
        <x:f>IF(AL4389&gt;=Inputs!$C$7,1,0)</x:f>
        <x:v>1</x:v>
      </x:c>
      <x:c r="AN4389" s="26" t="n">
        <x:f>IF(Inputs!$C$7&lt;=(1-Inputs!$C$16)*AL4389,1,0)</x:f>
        <x:v>0</x:v>
      </x:c>
    </x:row>
    <x:row r="4390" ht="20" customHeight="1">
      <x:c r="A4390" s="16" t="n">
        <x:v>4385</x:v>
      </x:c>
      <x:c r="B4390" s="19" t="n">
        <x:v>0.0827105289058637</x:v>
      </x:c>
      <x:c r="C4390" s="24" t="n">
        <x:v>0.6121970408362074</x:v>
      </x:c>
      <x:c r="D4390" s="19" t="n">
        <x:v>0.02909093586862497</x:v>
      </x:c>
      <x:c r="E4390" s="19" t="n">
        <x:v>0.06564482761652045</x:v>
      </x:c>
      <x:c r="F4390" s="19" t="n">
        <x:v>-0.1292356660187227</x:v>
      </x:c>
      <x:c r="G4390" s="19" t="n">
        <x:v>-0.05430665173312661</x:v>
      </x:c>
      <x:c r="H4390" s="19" t="n">
        <x:v>0.9873211204544816</x:v>
      </x:c>
      <x:c r="I4390" s="19" t="n">
        <x:v>0.07308138546390751</x:v>
      </x:c>
      <x:c r="J4390" s="19" t="n">
        <x:v>0.06216341764536423</x:v>
      </x:c>
      <x:c r="K4390" s="19" t="n">
        <x:v>0.06645848647516572</x:v>
      </x:c>
      <x:c r="L4390" s="19" t="n">
        <x:v>0.06535937353167469</x:v>
      </x:c>
      <x:c r="M4390" s="19" t="n">
        <x:v>0.07303544139574228</x:v>
      </x:c>
      <x:c r="N4390" s="19" t="n">
        <x:v>0.063804554421705</x:v>
      </x:c>
      <x:c r="O4390" s="19" t="n">
        <x:v>0.053233082479904395</x:v>
      </x:c>
      <x:c r="P4390" s="19" t="n">
        <x:v>0.06759120790548537</x:v>
      </x:c>
      <x:c r="Q4390" s="19" t="n">
        <x:v>0.06556973103334826</x:v>
      </x:c>
      <x:c r="R4390" s="19" t="n">
        <x:v>0.06816080155304803</x:v>
      </x:c>
      <x:c r="S4390" s="21" t="n">
        <x:v>10465.923450670085</x:v>
      </x:c>
      <x:c r="T4390" s="21" t="n">
        <x:v>16577.42856646915</x:v>
      </x:c>
      <x:c r="U4390" s="21" t="n">
        <x:v>20430.37579238534</x:v>
      </x:c>
      <x:c r="V4390" s="21" t="n">
        <x:v>24721.980811732425</x:v>
      </x:c>
      <x:c r="W4390" s="21" t="n">
        <x:v>29576.222392458087</x:v>
      </x:c>
      <x:c r="X4390" s="21" t="n">
        <x:v>31689.679075597953</x:v>
      </x:c>
      <x:c r="Y4390" s="21" t="n">
        <x:v>33260.4936634833</x:v>
      </x:c>
      <x:c r="Z4390" s="21" t="n">
        <x:v>34437.480720310436</x:v>
      </x:c>
      <x:c r="AA4390" s="21" t="n">
        <x:v>35223.52881112213</x:v>
      </x:c>
      <x:c r="AB4390" s="21" t="n">
        <x:v>35536.43679438866</x:v>
      </x:c>
      <x:c r="AC4390" s="21" t="n">
        <x:v>46351.87407963738</x:v>
      </x:c>
      <x:c r="AD4390" s="25" t="n">
        <x:f>AC4390*(1+Inputs!$C$14)*(1-Inputs!$C$14/Inputs!$C$15)</x:f>
        <x:v>36780.21208219226</x:v>
      </x:c>
      <x:c r="AE4390" s="25" t="n">
        <x:f>AD4390/(B4390-Inputs!$C$14)</x:f>
        <x:v>770903.4656639893</x:v>
      </x:c>
      <x:c r="AF4390" s="25" t="n">
        <x:f>S4390/(1+B4390)^1+T4390/(1+B4390)^2+U4390/(1+B4390)^3+V4390/(1+B4390)^4+W4390/(1+B4390)^5+X4390/(1+B4390)^6+Y4390/(1+B4390)^7+Z4390/(1+B4390)^8+AA4390/(1+B4390)^9+AB4390/(1+B4390)^10+AE4390/(1+B4390)^10</x:f>
        <x:v>516269.06141260994</x:v>
      </x:c>
      <x:c r="AG4390" s="25" t="n">
        <x:f>(AF4390+Inputs!$C$12)/Inputs!$C$13</x:f>
        <x:v>437.75331506971196</x:v>
      </x:c>
      <x:c r="AH4390" s="25" t="n">
        <x:f>(S4390+Inputs!$C$11)*Inputs!$C$8-Inputs!$C$11</x:f>
        <x:v>3028.057287848177</x:v>
      </x:c>
      <x:c r="AI4390" s="25" t="n">
        <x:f>Inputs!$C$12+AH4390-Inputs!$C$10*Inputs!$C$13</x:f>
        <x:v>25345.972703048174</x:v>
      </x:c>
      <x:c r="AJ4390" s="25" t="n">
        <x:f>(S4390+Inputs!$C$11)*(1-Inputs!$C$8)</x:f>
        <x:v>7437.866162821909</x:v>
      </x:c>
      <x:c r="AK4390" s="25" t="n">
        <x:f>AJ4390/(1+B4390)^(1-Inputs!$C$8)+T4390/(1+B4390)^(2-Inputs!$C$8)+U4390/(1+B4390)^(3-Inputs!$C$8)+V4390/(1+B4390)^(4-Inputs!$C$8)+W4390/(1+B4390)^(5-Inputs!$C$8)+X4390/(1+B4390)^(6-Inputs!$C$8)+Y4390/(1+B4390)^(7-Inputs!$C$8)+Z4390/(1+B4390)^(8-Inputs!$C$8)+AA4390/(1+B4390)^(9-Inputs!$C$8)+AB4390/(1+B4390)^(10-Inputs!$C$8)+AE4390/(1+B4390)^(10-Inputs!$C$8)</x:f>
        <x:v>532949.236490384</x:v>
      </x:c>
      <x:c r="AL4390" s="25" t="n">
        <x:f>(AK4390+AI4390)/Inputs!$C$13</x:f>
        <x:v>445.4790540082496</x:v>
      </x:c>
      <x:c r="AM4390" s="26" t="n">
        <x:f>IF(AL4390&gt;=Inputs!$C$7,1,0)</x:f>
        <x:v>1</x:v>
      </x:c>
      <x:c r="AN4390" s="26" t="n">
        <x:f>IF(Inputs!$C$7&lt;=(1-Inputs!$C$16)*AL4390,1,0)</x:f>
        <x:v>1</x:v>
      </x:c>
    </x:row>
    <x:row r="4391" ht="20" customHeight="1">
      <x:c r="A4391" s="16" t="n">
        <x:v>4386</x:v>
      </x:c>
      <x:c r="B4391" s="19" t="n">
        <x:v>0.08222203365903473</x:v>
      </x:c>
      <x:c r="C4391" s="24" t="n">
        <x:v>0.5406352633574159</x:v>
      </x:c>
      <x:c r="D4391" s="19" t="n">
        <x:v>0.01825696890908688</x:v>
      </x:c>
      <x:c r="E4391" s="19" t="n">
        <x:v>0.055849157122707715</x:v>
      </x:c>
      <x:c r="F4391" s="19" t="n">
        <x:v>-0.12738837881865836</x:v>
      </x:c>
      <x:c r="G4391" s="19" t="n">
        <x:v>-0.05760476264427837</x:v>
      </x:c>
      <x:c r="H4391" s="19" t="n">
        <x:v>0.36283040255850096</x:v>
      </x:c>
      <x:c r="I4391" s="19" t="n">
        <x:v>0.0724177295968309</x:v>
      </x:c>
      <x:c r="J4391" s="19" t="n">
        <x:v>0.07056090210460866</x:v>
      </x:c>
      <x:c r="K4391" s="19" t="n">
        <x:v>0.0716732899191345</x:v>
      </x:c>
      <x:c r="L4391" s="19" t="n">
        <x:v>0.06628939788529237</x:v>
      </x:c>
      <x:c r="M4391" s="19" t="n">
        <x:v>0.07045142133474769</x:v>
      </x:c>
      <x:c r="N4391" s="19" t="n">
        <x:v>0.06921317445259434</x:v>
      </x:c>
      <x:c r="O4391" s="19" t="n">
        <x:v>0.06218128767192752</x:v>
      </x:c>
      <x:c r="P4391" s="19" t="n">
        <x:v>0.06470202500095525</x:v>
      </x:c>
      <x:c r="Q4391" s="19" t="n">
        <x:v>0.06200673093563523</x:v>
      </x:c>
      <x:c r="R4391" s="19" t="n">
        <x:v>0.07114060420881174</x:v>
      </x:c>
      <x:c r="S4391" s="21" t="n">
        <x:v>10395.419798653811</x:v>
      </x:c>
      <x:c r="T4391" s="21" t="n">
        <x:v>16092.998456549796</x:v>
      </x:c>
      <x:c r="U4391" s="21" t="n">
        <x:v>19120.0639508968</x:v>
      </x:c>
      <x:c r="V4391" s="21" t="n">
        <x:v>22274.29972097269</x:v>
      </x:c>
      <x:c r="W4391" s="21" t="n">
        <x:v>25810.469046411083</x:v>
      </x:c>
      <x:c r="X4391" s="21" t="n">
        <x:v>27300.682722658043</x:v>
      </x:c>
      <x:c r="Y4391" s="21" t="n">
        <x:v>28511.5386147596</x:v>
      </x:c>
      <x:c r="Z4391" s="21" t="n">
        <x:v>29456.530640610945</x:v>
      </x:c>
      <x:c r="AA4391" s="21" t="n">
        <x:v>30131.37528140332</x:v>
      </x:c>
      <x:c r="AB4391" s="21" t="n">
        <x:v>30503.78452366891</x:v>
      </x:c>
      <x:c r="AC4391" s="21" t="n">
        <x:v>39787.5450308725</x:v>
      </x:c>
      <x:c r="AD4391" s="25" t="n">
        <x:f>AC4391*(1+Inputs!$C$14)*(1-Inputs!$C$14/Inputs!$C$15)</x:f>
        <x:v>31571.41698199732</x:v>
      </x:c>
      <x:c r="AE4391" s="25" t="n">
        <x:f>AD4391/(B4391-Inputs!$C$14)</x:f>
        <x:v>668573.8528322984</x:v>
      </x:c>
      <x:c r="AF4391" s="25" t="n">
        <x:f>S4391/(1+B4391)^1+T4391/(1+B4391)^2+U4391/(1+B4391)^3+V4391/(1+B4391)^4+W4391/(1+B4391)^5+X4391/(1+B4391)^6+Y4391/(1+B4391)^7+Z4391/(1+B4391)^8+AA4391/(1+B4391)^9+AB4391/(1+B4391)^10+AE4391/(1+B4391)^10</x:f>
        <x:v>453120.24769867363</x:v>
      </x:c>
      <x:c r="AG4391" s="25" t="n">
        <x:f>(AF4391+Inputs!$C$12)/Inputs!$C$13</x:f>
        <x:v>387.3651452774815</x:v>
      </x:c>
      <x:c r="AH4391" s="25" t="n">
        <x:f>(S4391+Inputs!$C$11)*Inputs!$C$8-Inputs!$C$11</x:f>
        <x:v>2995.026809780279</x:v>
      </x:c>
      <x:c r="AI4391" s="25" t="n">
        <x:f>Inputs!$C$12+AH4391-Inputs!$C$10*Inputs!$C$13</x:f>
        <x:v>25312.942224980274</x:v>
      </x:c>
      <x:c r="AJ4391" s="25" t="n">
        <x:f>(S4391+Inputs!$C$11)*(1-Inputs!$C$8)</x:f>
        <x:v>7400.392988873533</x:v>
      </x:c>
      <x:c r="AK4391" s="25" t="n">
        <x:f>AJ4391/(1+B4391)^(1-Inputs!$C$8)+T4391/(1+B4391)^(2-Inputs!$C$8)+U4391/(1+B4391)^(3-Inputs!$C$8)+V4391/(1+B4391)^(4-Inputs!$C$8)+W4391/(1+B4391)^(5-Inputs!$C$8)+X4391/(1+B4391)^(6-Inputs!$C$8)+Y4391/(1+B4391)^(7-Inputs!$C$8)+Z4391/(1+B4391)^(8-Inputs!$C$8)+AA4391/(1+B4391)^(9-Inputs!$C$8)+AB4391/(1+B4391)^(10-Inputs!$C$8)+AE4391/(1+B4391)^(10-Inputs!$C$8)</x:f>
        <x:v>467336.6296095455</x:v>
      </x:c>
      <x:c r="AL4391" s="25" t="n">
        <x:f>(AK4391+AI4391)/Inputs!$C$13</x:f>
        <x:v>393.09860017511966</x:v>
      </x:c>
      <x:c r="AM4391" s="26" t="n">
        <x:f>IF(AL4391&gt;=Inputs!$C$7,1,0)</x:f>
        <x:v>1</x:v>
      </x:c>
      <x:c r="AN4391" s="26" t="n">
        <x:f>IF(Inputs!$C$7&lt;=(1-Inputs!$C$16)*AL4391,1,0)</x:f>
        <x:v>1</x:v>
      </x:c>
    </x:row>
    <x:row r="4392" ht="20" customHeight="1">
      <x:c r="A4392" s="16" t="n">
        <x:v>4387</x:v>
      </x:c>
      <x:c r="B4392" s="19" t="n">
        <x:v>0.07542721816394164</x:v>
      </x:c>
      <x:c r="C4392" s="24" t="n">
        <x:v>0.5610376212842141</x:v>
      </x:c>
      <x:c r="D4392" s="19" t="n">
        <x:v>0.021952996919419834</x:v>
      </x:c>
      <x:c r="E4392" s="19" t="n">
        <x:v>0.025583468274714676</x:v>
      </x:c>
      <x:c r="F4392" s="19" t="n">
        <x:v>-0.17850392875271726</x:v>
      </x:c>
      <x:c r="G4392" s="19" t="n">
        <x:v>-0.0736394802493163</x:v>
      </x:c>
      <x:c r="H4392" s="19" t="n">
        <x:v>0.4840645805968222</x:v>
      </x:c>
      <x:c r="I4392" s="19" t="n">
        <x:v>0.059203551995716454</x:v>
      </x:c>
      <x:c r="J4392" s="19" t="n">
        <x:v>0.06016769499653151</x:v>
      </x:c>
      <x:c r="K4392" s="19" t="n">
        <x:v>0.05670367929103691</x:v>
      </x:c>
      <x:c r="L4392" s="19" t="n">
        <x:v>0.062257282890237776</x:v>
      </x:c>
      <x:c r="M4392" s="19" t="n">
        <x:v>0.06355620533335582</x:v>
      </x:c>
      <x:c r="N4392" s="19" t="n">
        <x:v>0.06436187365890533</x:v>
      </x:c>
      <x:c r="O4392" s="19" t="n">
        <x:v>0.06050377913306307</x:v>
      </x:c>
      <x:c r="P4392" s="19" t="n">
        <x:v>0.05796946172676485</x:v>
      </x:c>
      <x:c r="Q4392" s="19" t="n">
        <x:v>0.05798566178005672</x:v>
      </x:c>
      <x:c r="R4392" s="19" t="n">
        <x:v>0.06139876019176768</x:v>
      </x:c>
      <x:c r="S4392" s="21" t="n">
        <x:v>9361.111218021853</x:v>
      </x:c>
      <x:c r="T4392" s="21" t="n">
        <x:v>14653.909393876193</x:v>
      </x:c>
      <x:c r="U4392" s="21" t="n">
        <x:v>17472.069560340515</x:v>
      </x:c>
      <x:c r="V4392" s="21" t="n">
        <x:v>20346.49444697517</x:v>
      </x:c>
      <x:c r="W4392" s="21" t="n">
        <x:v>23530.84646899164</x:v>
      </x:c>
      <x:c r="X4392" s="21" t="n">
        <x:v>24616.10086292373</x:v>
      </x:c>
      <x:c r="Y4392" s="21" t="n">
        <x:v>25485.870223526483</x:v>
      </x:c>
      <x:c r="Z4392" s="21" t="n">
        <x:v>26211.36872542753</x:v>
      </x:c>
      <x:c r="AA4392" s="21" t="n">
        <x:v>26781.571252967165</x:v>
      </x:c>
      <x:c r="AB4392" s="21" t="n">
        <x:v>27189.24387157632</x:v>
      </x:c>
      <x:c r="AC4392" s="21" t="n">
        <x:v>35464.23113683867</x:v>
      </x:c>
      <x:c r="AD4392" s="25" t="n">
        <x:f>AC4392*(1+Inputs!$C$14)*(1-Inputs!$C$14/Inputs!$C$15)</x:f>
        <x:v>28140.86740708148</x:v>
      </x:c>
      <x:c r="AE4392" s="25" t="n">
        <x:f>AD4392/(B4392-Inputs!$C$14)</x:f>
        <x:v>696087.1582349251</x:v>
      </x:c>
      <x:c r="AF4392" s="25" t="n">
        <x:f>S4392/(1+B4392)^1+T4392/(1+B4392)^2+U4392/(1+B4392)^3+V4392/(1+B4392)^4+W4392/(1+B4392)^5+X4392/(1+B4392)^6+Y4392/(1+B4392)^7+Z4392/(1+B4392)^8+AA4392/(1+B4392)^9+AB4392/(1+B4392)^10+AE4392/(1+B4392)^10</x:f>
        <x:v>476330.1023525158</x:v>
      </x:c>
      <x:c r="AG4392" s="25" t="n">
        <x:f>(AF4392+Inputs!$C$12)/Inputs!$C$13</x:f>
        <x:v>405.8849246425956</x:v>
      </x:c>
      <x:c r="AH4392" s="25" t="n">
        <x:f>(S4392+Inputs!$C$11)*Inputs!$C$8-Inputs!$C$11</x:f>
        <x:v>2510.4603240595534</x:v>
      </x:c>
      <x:c r="AI4392" s="25" t="n">
        <x:f>Inputs!$C$12+AH4392-Inputs!$C$10*Inputs!$C$13</x:f>
        <x:v>24828.37573925955</x:v>
      </x:c>
      <x:c r="AJ4392" s="25" t="n">
        <x:f>(S4392+Inputs!$C$11)*(1-Inputs!$C$8)</x:f>
        <x:v>6850.650893962301</x:v>
      </x:c>
      <x:c r="AK4392" s="25" t="n">
        <x:f>AJ4392/(1+B4392)^(1-Inputs!$C$8)+T4392/(1+B4392)^(2-Inputs!$C$8)+U4392/(1+B4392)^(3-Inputs!$C$8)+V4392/(1+B4392)^(4-Inputs!$C$8)+W4392/(1+B4392)^(5-Inputs!$C$8)+X4392/(1+B4392)^(6-Inputs!$C$8)+Y4392/(1+B4392)^(7-Inputs!$C$8)+Z4392/(1+B4392)^(8-Inputs!$C$8)+AA4392/(1+B4392)^(9-Inputs!$C$8)+AB4392/(1+B4392)^(10-Inputs!$C$8)+AE4392/(1+B4392)^(10-Inputs!$C$8)</x:f>
        <x:v>490421.9635932018</x:v>
      </x:c>
      <x:c r="AL4392" s="25" t="n">
        <x:f>(AK4392+AI4392)/Inputs!$C$13</x:f>
        <x:v>411.13237219939725</x:v>
      </x:c>
      <x:c r="AM4392" s="26" t="n">
        <x:f>IF(AL4392&gt;=Inputs!$C$7,1,0)</x:f>
        <x:v>1</x:v>
      </x:c>
      <x:c r="AN4392" s="26" t="n">
        <x:f>IF(Inputs!$C$7&lt;=(1-Inputs!$C$16)*AL4392,1,0)</x:f>
        <x:v>1</x:v>
      </x:c>
    </x:row>
    <x:row r="4393" ht="20" customHeight="1">
      <x:c r="A4393" s="16" t="n">
        <x:v>4388</x:v>
      </x:c>
      <x:c r="B4393" s="19" t="n">
        <x:v>0.09413968946839427</x:v>
      </x:c>
      <x:c r="C4393" s="24" t="n">
        <x:v>0.562515212161685</x:v>
      </x:c>
      <x:c r="D4393" s="19" t="n">
        <x:v>0.042665332826847195</x:v>
      </x:c>
      <x:c r="E4393" s="19" t="n">
        <x:v>0.05692321586788551</x:v>
      </x:c>
      <x:c r="F4393" s="19" t="n">
        <x:v>-0.15781817108764815</x:v>
      </x:c>
      <x:c r="G4393" s="19" t="n">
        <x:v>-0.08315794116713676</x:v>
      </x:c>
      <x:c r="H4393" s="19" t="n">
        <x:v>0.9262575113827722</x:v>
      </x:c>
      <x:c r="I4393" s="19" t="n">
        <x:v>0.07093147735592652</x:v>
      </x:c>
      <x:c r="J4393" s="19" t="n">
        <x:v>0.0747006513722488</x:v>
      </x:c>
      <x:c r="K4393" s="19" t="n">
        <x:v>0.06666447078381565</x:v>
      </x:c>
      <x:c r="L4393" s="19" t="n">
        <x:v>0.0664810787486465</x:v>
      </x:c>
      <x:c r="M4393" s="19" t="n">
        <x:v>0.07165822321322707</x:v>
      </x:c>
      <x:c r="N4393" s="19" t="n">
        <x:v>0.0711298958644386</x:v>
      </x:c>
      <x:c r="O4393" s="19" t="n">
        <x:v>0.06941751723730819</x:v>
      </x:c>
      <x:c r="P4393" s="19" t="n">
        <x:v>0.06953336837189568</x:v>
      </x:c>
      <x:c r="Q4393" s="19" t="n">
        <x:v>0.075312190661042</x:v>
      </x:c>
      <x:c r="R4393" s="19" t="n">
        <x:v>0.06277080123057999</x:v>
      </x:c>
      <x:c r="S4393" s="21" t="n">
        <x:v>9829.790316079298</x:v>
      </x:c>
      <x:c r="T4393" s="21" t="n">
        <x:v>15863.559622078095</x:v>
      </x:c>
      <x:c r="U4393" s="21" t="n">
        <x:v>19953.87210255034</x:v>
      </x:c>
      <x:c r="V4393" s="21" t="n">
        <x:v>24461.296618213637</x:v>
      </x:c>
      <x:c r="W4393" s="21" t="n">
        <x:v>29580.118371283115</x:v>
      </x:c>
      <x:c r="X4393" s="21" t="n">
        <x:v>31835.704008918165</x:v>
      </x:c>
      <x:c r="Y4393" s="21" t="n">
        <x:v>33547.13759686259</x:v>
      </x:c>
      <x:c r="Z4393" s="21" t="n">
        <x:v>34850.011349646666</x:v>
      </x:c>
      <x:c r="AA4393" s="21" t="n">
        <x:v>35690.90381482141</x:v>
      </x:c>
      <x:c r="AB4393" s="21" t="n">
        <x:v>36028.43546190558</x:v>
      </x:c>
      <x:c r="AC4393" s="21" t="n">
        <x:v>46993.61147205076</x:v>
      </x:c>
      <x:c r="AD4393" s="25" t="n">
        <x:f>AC4393*(1+Inputs!$C$14)*(1-Inputs!$C$14/Inputs!$C$15)</x:f>
        <x:v>37289.43070307228</x:v>
      </x:c>
      <x:c r="AE4393" s="25" t="n">
        <x:f>AD4393/(B4393-Inputs!$C$14)</x:f>
        <x:v>630531.3916638113</x:v>
      </x:c>
      <x:c r="AF4393" s="25" t="n">
        <x:f>S4393/(1+B4393)^1+T4393/(1+B4393)^2+U4393/(1+B4393)^3+V4393/(1+B4393)^4+W4393/(1+B4393)^5+X4393/(1+B4393)^6+Y4393/(1+B4393)^7+Z4393/(1+B4393)^8+AA4393/(1+B4393)^9+AB4393/(1+B4393)^10+AE4393/(1+B4393)^10</x:f>
        <x:v>413766.2016120695</x:v>
      </x:c>
      <x:c r="AG4393" s="25" t="n">
        <x:f>(AF4393+Inputs!$C$12)/Inputs!$C$13</x:f>
        <x:v>355.96347294827586</x:v>
      </x:c>
      <x:c r="AH4393" s="25" t="n">
        <x:f>(S4393+Inputs!$C$11)*Inputs!$C$8-Inputs!$C$11</x:f>
        <x:v>2730.0332713686576</x:v>
      </x:c>
      <x:c r="AI4393" s="25" t="n">
        <x:f>Inputs!$C$12+AH4393-Inputs!$C$10*Inputs!$C$13</x:f>
        <x:v>25047.948686568656</x:v>
      </x:c>
      <x:c r="AJ4393" s="25" t="n">
        <x:f>(S4393+Inputs!$C$11)*(1-Inputs!$C$8)</x:f>
        <x:v>7099.757044710641</x:v>
      </x:c>
      <x:c r="AK4393" s="25" t="n">
        <x:f>AJ4393/(1+B4393)^(1-Inputs!$C$8)+T4393/(1+B4393)^(2-Inputs!$C$8)+U4393/(1+B4393)^(3-Inputs!$C$8)+V4393/(1+B4393)^(4-Inputs!$C$8)+W4393/(1+B4393)^(5-Inputs!$C$8)+X4393/(1+B4393)^(6-Inputs!$C$8)+Y4393/(1+B4393)^(7-Inputs!$C$8)+Z4393/(1+B4393)^(8-Inputs!$C$8)+AA4393/(1+B4393)^(9-Inputs!$C$8)+AB4393/(1+B4393)^(10-Inputs!$C$8)+AE4393/(1+B4393)^(10-Inputs!$C$8)</x:f>
        <x:v>428976.4756153153</x:v>
      </x:c>
      <x:c r="AL4393" s="25" t="n">
        <x:f>(AK4393+AI4393)/Inputs!$C$13</x:f>
        <x:v>362.2785359860881</x:v>
      </x:c>
      <x:c r="AM4393" s="26" t="n">
        <x:f>IF(AL4393&gt;=Inputs!$C$7,1,0)</x:f>
        <x:v>1</x:v>
      </x:c>
      <x:c r="AN4393" s="26" t="n">
        <x:f>IF(Inputs!$C$7&lt;=(1-Inputs!$C$16)*AL4393,1,0)</x:f>
        <x:v>1</x:v>
      </x:c>
    </x:row>
    <x:row r="4394" ht="20" customHeight="1">
      <x:c r="A4394" s="16" t="n">
        <x:v>4389</x:v>
      </x:c>
      <x:c r="B4394" s="19" t="n">
        <x:v>0.09015564809285984</x:v>
      </x:c>
      <x:c r="C4394" s="24" t="n">
        <x:v>0.7469957871597614</x:v>
      </x:c>
      <x:c r="D4394" s="19" t="n">
        <x:v>0.010008548606931811</x:v>
      </x:c>
      <x:c r="E4394" s="19" t="n">
        <x:v>0.054077039067294386</x:v>
      </x:c>
      <x:c r="F4394" s="19" t="n">
        <x:v>-0.1898139345528978</x:v>
      </x:c>
      <x:c r="G4394" s="19" t="n">
        <x:v>-0.057182940374995606</x:v>
      </x:c>
      <x:c r="H4394" s="19" t="n">
        <x:v>0.8922472798240335</x:v>
      </x:c>
      <x:c r="I4394" s="19" t="n">
        <x:v>0.07136263094799347</x:v>
      </x:c>
      <x:c r="J4394" s="19" t="n">
        <x:v>0.06523127902935925</x:v>
      </x:c>
      <x:c r="K4394" s="19" t="n">
        <x:v>0.061161511703049884</x:v>
      </x:c>
      <x:c r="L4394" s="19" t="n">
        <x:v>0.06915513782684571</x:v>
      </x:c>
      <x:c r="M4394" s="19" t="n">
        <x:v>0.05084908816424445</x:v>
      </x:c>
      <x:c r="N4394" s="19" t="n">
        <x:v>0.05210992069395957</x:v>
      </x:c>
      <x:c r="O4394" s="19" t="n">
        <x:v>0.07249780375633577</x:v>
      </x:c>
      <x:c r="P4394" s="19" t="n">
        <x:v>0.06705395850767559</x:v>
      </x:c>
      <x:c r="Q4394" s="19" t="n">
        <x:v>0.06171785200172167</x:v>
      </x:c>
      <x:c r="R4394" s="19" t="n">
        <x:v>0.06954492931523759</x:v>
      </x:c>
      <x:c r="S4394" s="21" t="n">
        <x:v>9306.418199308691</x:v>
      </x:c>
      <x:c r="T4394" s="21" t="n">
        <x:v>14992.655684036888</x:v>
      </x:c>
      <x:c r="U4394" s="21" t="n">
        <x:v>18646.210277778606</x:v>
      </x:c>
      <x:c r="V4394" s="21" t="n">
        <x:v>22670.646738112206</x:v>
      </x:c>
      <x:c r="W4394" s="21" t="n">
        <x:v>27125.0203079965</x:v>
      </x:c>
      <x:c r="X4394" s="21" t="n">
        <x:v>28567.953732305563</x:v>
      </x:c>
      <x:c r="Y4394" s="21" t="n">
        <x:v>29628.624202375333</x:v>
      </x:c>
      <x:c r="Z4394" s="21" t="n">
        <x:v>30522.698681676895</x:v>
      </x:c>
      <x:c r="AA4394" s="21" t="n">
        <x:v>31141.986405718126</x:v>
      </x:c>
      <x:c r="AB4394" s="21" t="n">
        <x:v>31479.225048817174</x:v>
      </x:c>
      <x:c r="AC4394" s="21" t="n">
        <x:v>41059.858759326744</x:v>
      </x:c>
      <x:c r="AD4394" s="25" t="n">
        <x:f>AC4394*(1+Inputs!$C$14)*(1-Inputs!$C$14/Inputs!$C$15)</x:f>
        <x:v>32580.997925525768</x:v>
      </x:c>
      <x:c r="AE4394" s="25" t="n">
        <x:f>AD4394/(B4394-Inputs!$C$14)</x:f>
        <x:v>590710.0913885107</x:v>
      </x:c>
      <x:c r="AF4394" s="25" t="n">
        <x:f>S4394/(1+B4394)^1+T4394/(1+B4394)^2+U4394/(1+B4394)^3+V4394/(1+B4394)^4+W4394/(1+B4394)^5+X4394/(1+B4394)^6+Y4394/(1+B4394)^7+Z4394/(1+B4394)^8+AA4394/(1+B4394)^9+AB4394/(1+B4394)^10+AE4394/(1+B4394)^10</x:f>
        <x:v>394489.19763352175</x:v>
      </x:c>
      <x:c r="AG4394" s="25" t="n">
        <x:f>(AF4394+Inputs!$C$12)/Inputs!$C$13</x:f>
        <x:v>340.58182296262925</x:v>
      </x:c>
      <x:c r="AH4394" s="25" t="n">
        <x:f>(S4394+Inputs!$C$11)*Inputs!$C$8-Inputs!$C$11</x:f>
        <x:v>2484.8370194021545</x:v>
      </x:c>
      <x:c r="AI4394" s="25" t="n">
        <x:f>Inputs!$C$12+AH4394-Inputs!$C$10*Inputs!$C$13</x:f>
        <x:v>24802.752434602153</x:v>
      </x:c>
      <x:c r="AJ4394" s="25" t="n">
        <x:f>(S4394+Inputs!$C$11)*(1-Inputs!$C$8)</x:f>
        <x:v>6821.581179906538</x:v>
      </x:c>
      <x:c r="AK4394" s="25" t="n">
        <x:f>AJ4394/(1+B4394)^(1-Inputs!$C$8)+T4394/(1+B4394)^(2-Inputs!$C$8)+U4394/(1+B4394)^(3-Inputs!$C$8)+V4394/(1+B4394)^(4-Inputs!$C$8)+W4394/(1+B4394)^(5-Inputs!$C$8)+X4394/(1+B4394)^(6-Inputs!$C$8)+Y4394/(1+B4394)^(7-Inputs!$C$8)+Z4394/(1+B4394)^(8-Inputs!$C$8)+AA4394/(1+B4394)^(9-Inputs!$C$8)+AB4394/(1+B4394)^(10-Inputs!$C$8)+AE4394/(1+B4394)^(10-Inputs!$C$8)</x:f>
        <x:v>408396.12524488475</x:v>
      </x:c>
      <x:c r="AL4394" s="25" t="n">
        <x:f>(AK4394+AI4394)/Inputs!$C$13</x:f>
        <x:v>345.661261369039</x:v>
      </x:c>
      <x:c r="AM4394" s="26" t="n">
        <x:f>IF(AL4394&gt;=Inputs!$C$7,1,0)</x:f>
        <x:v>1</x:v>
      </x:c>
      <x:c r="AN4394" s="26" t="n">
        <x:f>IF(Inputs!$C$7&lt;=(1-Inputs!$C$16)*AL4394,1,0)</x:f>
        <x:v>1</x:v>
      </x:c>
    </x:row>
    <x:row r="4395" ht="20" customHeight="1">
      <x:c r="A4395" s="16" t="n">
        <x:v>4390</x:v>
      </x:c>
      <x:c r="B4395" s="19" t="n">
        <x:v>0.07164977709067619</x:v>
      </x:c>
      <x:c r="C4395" s="24" t="n">
        <x:v>0.5446153141579941</x:v>
      </x:c>
      <x:c r="D4395" s="19" t="n">
        <x:v>0.018511076741084764</x:v>
      </x:c>
      <x:c r="E4395" s="19" t="n">
        <x:v>0.04375101663791242</x:v>
      </x:c>
      <x:c r="F4395" s="19" t="n">
        <x:v>-0.17587109392960543</x:v>
      </x:c>
      <x:c r="G4395" s="19" t="n">
        <x:v>-0.046918351845259276</x:v>
      </x:c>
      <x:c r="H4395" s="19" t="n">
        <x:v>0.43856346905263877</x:v>
      </x:c>
      <x:c r="I4395" s="19" t="n">
        <x:v>0.06283111541927724</x:v>
      </x:c>
      <x:c r="J4395" s="19" t="n">
        <x:v>0.058347114660986105</x:v>
      </x:c>
      <x:c r="K4395" s="19" t="n">
        <x:v>0.056333725638736495</x:v>
      </x:c>
      <x:c r="L4395" s="19" t="n">
        <x:v>0.07507013773236282</x:v>
      </x:c>
      <x:c r="M4395" s="19" t="n">
        <x:v>0.07166948395283385</x:v>
      </x:c>
      <x:c r="N4395" s="19" t="n">
        <x:v>0.059968264994657836</x:v>
      </x:c>
      <x:c r="O4395" s="19" t="n">
        <x:v>0.056284502641641435</x:v>
      </x:c>
      <x:c r="P4395" s="19" t="n">
        <x:v>0.06535742574307164</x:v>
      </x:c>
      <x:c r="Q4395" s="19" t="n">
        <x:v>0.059228974520032125</x:v>
      </x:c>
      <x:c r="R4395" s="19" t="n">
        <x:v>0.0532197946486383</x:v>
      </x:c>
      <x:c r="S4395" s="21" t="n">
        <x:v>9563.373916317454</x:v>
      </x:c>
      <x:c r="T4395" s="21" t="n">
        <x:v>14916.931147347908</x:v>
      </x:c>
      <x:c r="U4395" s="21" t="n">
        <x:v>17822.833413827488</x:v>
      </x:c>
      <x:c r="V4395" s="21" t="n">
        <x:v>20896.237790697032</x:v>
      </x:c>
      <x:c r="W4395" s="21" t="n">
        <x:v>24390.262685125257</x:v>
      </x:c>
      <x:c r="X4395" s="21" t="n">
        <x:v>25714.157314955464</x:v>
      </x:c>
      <x:c r="Y4395" s="21" t="n">
        <x:v>26735.83238763419</x:v>
      </x:c>
      <x:c r="Z4395" s="21" t="n">
        <x:v>27566.339149285956</x:v>
      </x:c>
      <x:c r="AA4395" s="21" t="n">
        <x:v>28205.627624530887</x:v>
      </x:c>
      <x:c r="AB4395" s="21" t="n">
        <x:v>28605.915366549252</x:v>
      </x:c>
      <x:c r="AC4395" s="21" t="n">
        <x:v>37312.06352158598</x:v>
      </x:c>
      <x:c r="AD4395" s="25" t="n">
        <x:f>AC4395*(1+Inputs!$C$14)*(1-Inputs!$C$14/Inputs!$C$15)</x:f>
        <x:v>29607.122404378468</x:v>
      </x:c>
      <x:c r="AE4395" s="25" t="n">
        <x:f>AD4395/(B4395-Inputs!$C$14)</x:f>
        <x:v>807839.0853817938</x:v>
      </x:c>
      <x:c r="AF4395" s="25" t="n">
        <x:f>S4395/(1+B4395)^1+T4395/(1+B4395)^2+U4395/(1+B4395)^3+V4395/(1+B4395)^4+W4395/(1+B4395)^5+X4395/(1+B4395)^6+Y4395/(1+B4395)^7+Z4395/(1+B4395)^8+AA4395/(1+B4395)^9+AB4395/(1+B4395)^10+AE4395/(1+B4395)^10</x:f>
        <x:v>552626.1501782264</x:v>
      </x:c>
      <x:c r="AG4395" s="25" t="n">
        <x:f>(AF4395+Inputs!$C$12)/Inputs!$C$13</x:f>
        <x:v>466.7636329859262</x:v>
      </x:c>
      <x:c r="AH4395" s="25" t="n">
        <x:f>(S4395+Inputs!$C$11)*Inputs!$C$8-Inputs!$C$11</x:f>
        <x:v>2605.219012850095</x:v>
      </x:c>
      <x:c r="AI4395" s="25" t="n">
        <x:f>Inputs!$C$12+AH4395-Inputs!$C$10*Inputs!$C$13</x:f>
        <x:v>24923.134428050093</x:v>
      </x:c>
      <x:c r="AJ4395" s="25" t="n">
        <x:f>(S4395+Inputs!$C$11)*(1-Inputs!$C$8)</x:f>
        <x:v>6958.15490346736</x:v>
      </x:c>
      <x:c r="AK4395" s="25" t="n">
        <x:f>AJ4395/(1+B4395)^(1-Inputs!$C$8)+T4395/(1+B4395)^(2-Inputs!$C$8)+U4395/(1+B4395)^(3-Inputs!$C$8)+V4395/(1+B4395)^(4-Inputs!$C$8)+W4395/(1+B4395)^(5-Inputs!$C$8)+X4395/(1+B4395)^(6-Inputs!$C$8)+Y4395/(1+B4395)^(7-Inputs!$C$8)+Z4395/(1+B4395)^(8-Inputs!$C$8)+AA4395/(1+B4395)^(9-Inputs!$C$8)+AB4395/(1+B4395)^(10-Inputs!$C$8)+AE4395/(1+B4395)^(10-Inputs!$C$8)</x:f>
        <x:v>568324.3934164603</x:v>
      </x:c>
      <x:c r="AL4395" s="25" t="n">
        <x:f>(AK4395+AI4395)/Inputs!$C$13</x:f>
        <x:v>473.3684673359619</x:v>
      </x:c>
      <x:c r="AM4395" s="26" t="n">
        <x:f>IF(AL4395&gt;=Inputs!$C$7,1,0)</x:f>
        <x:v>1</x:v>
      </x:c>
      <x:c r="AN4395" s="26" t="n">
        <x:f>IF(Inputs!$C$7&lt;=(1-Inputs!$C$16)*AL4395,1,0)</x:f>
        <x:v>1</x:v>
      </x:c>
    </x:row>
    <x:row r="4396" ht="20" customHeight="1">
      <x:c r="A4396" s="16" t="n">
        <x:v>4391</x:v>
      </x:c>
      <x:c r="B4396" s="19" t="n">
        <x:v>0.08433974845410822</x:v>
      </x:c>
      <x:c r="C4396" s="24" t="n">
        <x:v>0.33619933669527313</x:v>
      </x:c>
      <x:c r="D4396" s="19" t="n">
        <x:v>0.03646450814450049</x:v>
      </x:c>
      <x:c r="E4396" s="19" t="n">
        <x:v>0.03841542803128533</x:v>
      </x:c>
      <x:c r="F4396" s="19" t="n">
        <x:v>-0.18311206904105465</x:v>
      </x:c>
      <x:c r="G4396" s="19" t="n">
        <x:v>-0.09834954592114228</x:v>
      </x:c>
      <x:c r="H4396" s="19" t="n">
        <x:v>0.8200983491255158</x:v>
      </x:c>
      <x:c r="I4396" s="19" t="n">
        <x:v>0.04877957035163604</x:v>
      </x:c>
      <x:c r="J4396" s="19" t="n">
        <x:v>0.04568499961074735</x:v>
      </x:c>
      <x:c r="K4396" s="19" t="n">
        <x:v>0.0563693974915293</x:v>
      </x:c>
      <x:c r="L4396" s="19" t="n">
        <x:v>0.04926082522923594</x:v>
      </x:c>
      <x:c r="M4396" s="19" t="n">
        <x:v>0.056346152813802064</x:v>
      </x:c>
      <x:c r="N4396" s="19" t="n">
        <x:v>0.05253167124415427</x:v>
      </x:c>
      <x:c r="O4396" s="19" t="n">
        <x:v>0.0569821287718662</x:v>
      </x:c>
      <x:c r="P4396" s="19" t="n">
        <x:v>0.05803443829477033</x:v>
      </x:c>
      <x:c r="Q4396" s="19" t="n">
        <x:v>0.058170222201969185</x:v>
      </x:c>
      <x:c r="R4396" s="19" t="n">
        <x:v>0.05853373202090438</x:v>
      </x:c>
      <x:c r="S4396" s="21" t="n">
        <x:v>9252.79330614675</x:v>
      </x:c>
      <x:c r="T4396" s="21" t="n">
        <x:v>14649.663166139271</x:v>
      </x:c>
      <x:c r="U4396" s="21" t="n">
        <x:v>17922.51254793456</x:v>
      </x:c>
      <x:c r="V4396" s="21" t="n">
        <x:v>21402.62313149421</x:v>
      </x:c>
      <x:c r="W4396" s="21" t="n">
        <x:v>25198.716714317696</x:v>
      </x:c>
      <x:c r="X4396" s="21" t="n">
        <x:v>26745.823077990426</x:v>
      </x:c>
      <x:c r="Y4396" s="21" t="n">
        <x:v>27893.126064419248</x:v>
      </x:c>
      <x:c r="Z4396" s="21" t="n">
        <x:v>28828.515476600474</x:v>
      </x:c>
      <x:c r="AA4396" s="21" t="n">
        <x:v>29508.170521612705</x:v>
      </x:c>
      <x:c r="AB4396" s="21" t="n">
        <x:v>29907.569691871064</x:v>
      </x:c>
      <x:c r="AC4396" s="21" t="n">
        <x:v>39009.873511136175</x:v>
      </x:c>
      <x:c r="AD4396" s="25" t="n">
        <x:f>AC4396*(1+Inputs!$C$14)*(1-Inputs!$C$14/Inputs!$C$15)</x:f>
        <x:v>30954.33463108655</x:v>
      </x:c>
      <x:c r="AE4396" s="25" t="n">
        <x:f>AD4396/(B4396-Inputs!$C$14)</x:f>
        <x:v>627371.1480284042</x:v>
      </x:c>
      <x:c r="AF4396" s="25" t="n">
        <x:f>S4396/(1+B4396)^1+T4396/(1+B4396)^2+U4396/(1+B4396)^3+V4396/(1+B4396)^4+W4396/(1+B4396)^5+X4396/(1+B4396)^6+Y4396/(1+B4396)^7+Z4396/(1+B4396)^8+AA4396/(1+B4396)^9+AB4396/(1+B4396)^10+AE4396/(1+B4396)^10</x:f>
        <x:v>421420.29336203996</x:v>
      </x:c>
      <x:c r="AG4396" s="25" t="n">
        <x:f>(AF4396+Inputs!$C$12)/Inputs!$C$13</x:f>
        <x:v>362.0708826052479</x:v>
      </x:c>
      <x:c r="AH4396" s="25" t="n">
        <x:f>(S4396+Inputs!$C$11)*Inputs!$C$8-Inputs!$C$11</x:f>
        <x:v>2459.7141242495736</x:v>
      </x:c>
      <x:c r="AI4396" s="25" t="n">
        <x:f>Inputs!$C$12+AH4396-Inputs!$C$10*Inputs!$C$13</x:f>
        <x:v>24777.62953944957</x:v>
      </x:c>
      <x:c r="AJ4396" s="25" t="n">
        <x:f>(S4396+Inputs!$C$11)*(1-Inputs!$C$8)</x:f>
        <x:v>6793.0791818971775</x:v>
      </x:c>
      <x:c r="AK4396" s="25" t="n">
        <x:f>AJ4396/(1+B4396)^(1-Inputs!$C$8)+T4396/(1+B4396)^(2-Inputs!$C$8)+U4396/(1+B4396)^(3-Inputs!$C$8)+V4396/(1+B4396)^(4-Inputs!$C$8)+W4396/(1+B4396)^(5-Inputs!$C$8)+X4396/(1+B4396)^(6-Inputs!$C$8)+Y4396/(1+B4396)^(7-Inputs!$C$8)+Z4396/(1+B4396)^(8-Inputs!$C$8)+AA4396/(1+B4396)^(9-Inputs!$C$8)+AB4396/(1+B4396)^(10-Inputs!$C$8)+AE4396/(1+B4396)^(10-Inputs!$C$8)</x:f>
        <x:v>435357.6428269448</x:v>
      </x:c>
      <x:c r="AL4396" s="25" t="n">
        <x:f>(AK4396+AI4396)/Inputs!$C$13</x:f>
        <x:v>367.15454919583624</x:v>
      </x:c>
      <x:c r="AM4396" s="26" t="n">
        <x:f>IF(AL4396&gt;=Inputs!$C$7,1,0)</x:f>
        <x:v>1</x:v>
      </x:c>
      <x:c r="AN4396" s="26" t="n">
        <x:f>IF(Inputs!$C$7&lt;=(1-Inputs!$C$16)*AL4396,1,0)</x:f>
        <x:v>1</x:v>
      </x:c>
    </x:row>
    <x:row r="4397" ht="20" customHeight="1">
      <x:c r="A4397" s="16" t="n">
        <x:v>4392</x:v>
      </x:c>
      <x:c r="B4397" s="19" t="n">
        <x:v>0.08281608816033857</x:v>
      </x:c>
      <x:c r="C4397" s="24" t="n">
        <x:v>0.6680603673882786</x:v>
      </x:c>
      <x:c r="D4397" s="19" t="n">
        <x:v>0.028930300731586558</x:v>
      </x:c>
      <x:c r="E4397" s="19" t="n">
        <x:v>0.037872391039584556</x:v>
      </x:c>
      <x:c r="F4397" s="19" t="n">
        <x:v>-0.17427817355741015</x:v>
      </x:c>
      <x:c r="G4397" s="19" t="n">
        <x:v>-0.08646460075304219</x:v>
      </x:c>
      <x:c r="H4397" s="19" t="n">
        <x:v>0.9258503522479202</x:v>
      </x:c>
      <x:c r="I4397" s="19" t="n">
        <x:v>0.06627386778528603</x:v>
      </x:c>
      <x:c r="J4397" s="19" t="n">
        <x:v>0.05934057255448692</x:v>
      </x:c>
      <x:c r="K4397" s="19" t="n">
        <x:v>0.06172054678362542</x:v>
      </x:c>
      <x:c r="L4397" s="19" t="n">
        <x:v>0.06482511822171433</x:v>
      </x:c>
      <x:c r="M4397" s="19" t="n">
        <x:v>0.06931925472476791</x:v>
      </x:c>
      <x:c r="N4397" s="19" t="n">
        <x:v>0.055723176546570136</x:v>
      </x:c>
      <x:c r="O4397" s="19" t="n">
        <x:v>0.055772122010392874</x:v>
      </x:c>
      <x:c r="P4397" s="19" t="n">
        <x:v>0.06351695436720889</x:v>
      </x:c>
      <x:c r="Q4397" s="19" t="n">
        <x:v>0.05894671112792707</x:v>
      </x:c>
      <x:c r="R4397" s="19" t="n">
        <x:v>0.06878965162430972</x:v>
      </x:c>
      <x:c r="S4397" s="21" t="n">
        <x:v>9450.801829079288</x:v>
      </x:c>
      <x:c r="T4397" s="21" t="n">
        <x:v>15210.273131030259</x:v>
      </x:c>
      <x:c r="U4397" s="21" t="n">
        <x:v>18853.615157667635</x:v>
      </x:c>
      <x:c r="V4397" s="21" t="n">
        <x:v>22795.028653241312</x:v>
      </x:c>
      <x:c r="W4397" s="21" t="n">
        <x:v>27167.09047473338</x:v>
      </x:c>
      <x:c r="X4397" s="21" t="n">
        <x:v>28731.189981341384</x:v>
      </x:c>
      <x:c r="Y4397" s="21" t="n">
        <x:v>29831.841618922434</x:v>
      </x:c>
      <x:c r="Z4397" s="21" t="n">
        <x:v>30705.36487992448</x:v>
      </x:c>
      <x:c r="AA4397" s="21" t="n">
        <x:v>31332.278206456256</x:v>
      </x:c>
      <x:c r="AB4397" s="21" t="n">
        <x:v>31668.50861201433</x:v>
      </x:c>
      <x:c r="AC4397" s="21" t="n">
        <x:v>41306.750363496954</x:v>
      </x:c>
      <x:c r="AD4397" s="25" t="n">
        <x:f>AC4397*(1+Inputs!$C$14)*(1-Inputs!$C$14/Inputs!$C$15)</x:f>
        <x:v>32776.90641343483</x:v>
      </x:c>
      <x:c r="AE4397" s="25" t="n">
        <x:f>AD4397/(B4397-Inputs!$C$14)</x:f>
        <x:v>685478.6260123615</x:v>
      </x:c>
      <x:c r="AF4397" s="25" t="n">
        <x:f>S4397/(1+B4397)^1+T4397/(1+B4397)^2+U4397/(1+B4397)^3+V4397/(1+B4397)^4+W4397/(1+B4397)^5+X4397/(1+B4397)^6+Y4397/(1+B4397)^7+Z4397/(1+B4397)^8+AA4397/(1+B4397)^9+AB4397/(1+B4397)^10+AE4397/(1+B4397)^10</x:f>
        <x:v>461496.7365399579</x:v>
      </x:c>
      <x:c r="AG4397" s="25" t="n">
        <x:f>(AF4397+Inputs!$C$12)/Inputs!$C$13</x:f>
        <x:v>394.048975379332</x:v>
      </x:c>
      <x:c r="AH4397" s="25" t="n">
        <x:f>(S4397+Inputs!$C$11)*Inputs!$C$8-Inputs!$C$11</x:f>
        <x:v>2552.479761020708</x:v>
      </x:c>
      <x:c r="AI4397" s="25" t="n">
        <x:f>Inputs!$C$12+AH4397-Inputs!$C$10*Inputs!$C$13</x:f>
        <x:v>24870.395176220707</x:v>
      </x:c>
      <x:c r="AJ4397" s="25" t="n">
        <x:f>(S4397+Inputs!$C$11)*(1-Inputs!$C$8)</x:f>
        <x:v>6898.322068058581</x:v>
      </x:c>
      <x:c r="AK4397" s="25" t="n">
        <x:f>AJ4397/(1+B4397)^(1-Inputs!$C$8)+T4397/(1+B4397)^(2-Inputs!$C$8)+U4397/(1+B4397)^(3-Inputs!$C$8)+V4397/(1+B4397)^(4-Inputs!$C$8)+W4397/(1+B4397)^(5-Inputs!$C$8)+X4397/(1+B4397)^(6-Inputs!$C$8)+Y4397/(1+B4397)^(7-Inputs!$C$8)+Z4397/(1+B4397)^(8-Inputs!$C$8)+AA4397/(1+B4397)^(9-Inputs!$C$8)+AB4397/(1+B4397)^(10-Inputs!$C$8)+AE4397/(1+B4397)^(10-Inputs!$C$8)</x:f>
        <x:v>476577.21419627697</x:v>
      </x:c>
      <x:c r="AL4397" s="25" t="n">
        <x:f>(AK4397+AI4397)/Inputs!$C$13</x:f>
        <x:v>400.1187955395166</x:v>
      </x:c>
      <x:c r="AM4397" s="26" t="n">
        <x:f>IF(AL4397&gt;=Inputs!$C$7,1,0)</x:f>
        <x:v>1</x:v>
      </x:c>
      <x:c r="AN4397" s="26" t="n">
        <x:f>IF(Inputs!$C$7&lt;=(1-Inputs!$C$16)*AL4397,1,0)</x:f>
        <x:v>1</x:v>
      </x:c>
    </x:row>
    <x:row r="4398" ht="20" customHeight="1">
      <x:c r="A4398" s="16" t="n">
        <x:v>4393</x:v>
      </x:c>
      <x:c r="B4398" s="19" t="n">
        <x:v>0.07732093684804461</x:v>
      </x:c>
      <x:c r="C4398" s="24" t="n">
        <x:v>0.4925808414404571</x:v>
      </x:c>
      <x:c r="D4398" s="19" t="n">
        <x:v>0.015739095873534836</x:v>
      </x:c>
      <x:c r="E4398" s="19" t="n">
        <x:v>0.05782668482634648</x:v>
      </x:c>
      <x:c r="F4398" s="19" t="n">
        <x:v>-0.1445840683958625</x:v>
      </x:c>
      <x:c r="G4398" s="19" t="n">
        <x:v>-0.0447230862754094</x:v>
      </x:c>
      <x:c r="H4398" s="19" t="n">
        <x:v>0.5330845486458031</x:v>
      </x:c>
      <x:c r="I4398" s="19" t="n">
        <x:v>0.07406841882691992</x:v>
      </x:c>
      <x:c r="J4398" s="19" t="n">
        <x:v>0.06559853823825393</x:v>
      </x:c>
      <x:c r="K4398" s="19" t="n">
        <x:v>0.06923210618530334</x:v>
      </x:c>
      <x:c r="L4398" s="19" t="n">
        <x:v>0.06819577760050492</x:v>
      </x:c>
      <x:c r="M4398" s="19" t="n">
        <x:v>0.06698016730763698</x:v>
      </x:c>
      <x:c r="N4398" s="19" t="n">
        <x:v>0.07004579678803224</x:v>
      </x:c>
      <x:c r="O4398" s="19" t="n">
        <x:v>0.06393159807987672</x:v>
      </x:c>
      <x:c r="P4398" s="19" t="n">
        <x:v>0.06381589049247509</x:v>
      </x:c>
      <x:c r="Q4398" s="19" t="n">
        <x:v>0.0653657673088162</x:v>
      </x:c>
      <x:c r="R4398" s="19" t="n">
        <x:v>0.07299738348169627</x:v>
      </x:c>
      <x:c r="S4398" s="21" t="n">
        <x:v>10161.21430358889</x:v>
      </x:c>
      <x:c r="T4398" s="21" t="n">
        <x:v>15751.587555242892</x:v>
      </x:c>
      <x:c r="U4398" s="21" t="n">
        <x:v>18807.172037354634</x:v>
      </x:c>
      <x:c r="V4398" s="21" t="n">
        <x:v>22075.652085891008</x:v>
      </x:c>
      <x:c r="W4398" s="21" t="n">
        <x:v>25721.126597694918</x:v>
      </x:c>
      <x:c r="X4398" s="21" t="n">
        <x:v>27220.904997552643</x:v>
      </x:c>
      <x:c r="Y4398" s="21" t="n">
        <x:v>28421.5218383793</x:v>
      </x:c>
      <x:c r="Z4398" s="21" t="n">
        <x:v>29362.25355321805</x:v>
      </x:c>
      <x:c r="AA4398" s="21" t="n">
        <x:v>30033.433997577267</x:v>
      </x:c>
      <x:c r="AB4398" s="21" t="n">
        <x:v>30414.244780796384</x:v>
      </x:c>
      <x:c r="AC4398" s="21" t="n">
        <x:v>39670.75406190832</x:v>
      </x:c>
      <x:c r="AD4398" s="25" t="n">
        <x:f>AC4398*(1+Inputs!$C$14)*(1-Inputs!$C$14/Inputs!$C$15)</x:f>
        <x:v>31478.74334812425</x:v>
      </x:c>
      <x:c r="AE4398" s="25" t="n">
        <x:f>AD4398/(B4398-Inputs!$C$14)</x:f>
        <x:v>743810.172755632</x:v>
      </x:c>
      <x:c r="AF4398" s="25" t="n">
        <x:f>S4398/(1+B4398)^1+T4398/(1+B4398)^2+U4398/(1+B4398)^3+V4398/(1+B4398)^4+W4398/(1+B4398)^5+X4398/(1+B4398)^6+Y4398/(1+B4398)^7+Z4398/(1+B4398)^8+AA4398/(1+B4398)^9+AB4398/(1+B4398)^10+AE4398/(1+B4398)^10</x:f>
        <x:v>505623.1092886168</x:v>
      </x:c>
      <x:c r="AG4398" s="25" t="n">
        <x:f>(AF4398+Inputs!$C$12)/Inputs!$C$13</x:f>
        <x:v>429.2586179934732</x:v>
      </x:c>
      <x:c r="AH4398" s="25" t="n">
        <x:f>(S4398+Inputs!$C$11)*Inputs!$C$8-Inputs!$C$11</x:f>
        <x:v>2885.3031394895897</x:v>
      </x:c>
      <x:c r="AI4398" s="25" t="n">
        <x:f>Inputs!$C$12+AH4398-Inputs!$C$10*Inputs!$C$13</x:f>
        <x:v>25203.218554689585</x:v>
      </x:c>
      <x:c r="AJ4398" s="25" t="n">
        <x:f>(S4398+Inputs!$C$11)*(1-Inputs!$C$8)</x:f>
        <x:v>7275.911164099301</x:v>
      </x:c>
      <x:c r="AK4398" s="25" t="n">
        <x:f>AJ4398/(1+B4398)^(1-Inputs!$C$8)+T4398/(1+B4398)^(2-Inputs!$C$8)+U4398/(1+B4398)^(3-Inputs!$C$8)+V4398/(1+B4398)^(4-Inputs!$C$8)+W4398/(1+B4398)^(5-Inputs!$C$8)+X4398/(1+B4398)^(6-Inputs!$C$8)+Y4398/(1+B4398)^(7-Inputs!$C$8)+Z4398/(1+B4398)^(8-Inputs!$C$8)+AA4398/(1+B4398)^(9-Inputs!$C$8)+AB4398/(1+B4398)^(10-Inputs!$C$8)+AE4398/(1+B4398)^(10-Inputs!$C$8)</x:f>
        <x:v>520803.4550475336</x:v>
      </x:c>
      <x:c r="AL4398" s="25" t="n">
        <x:f>(AK4398+AI4398)/Inputs!$C$13</x:f>
        <x:v>435.67369454935834</x:v>
      </x:c>
      <x:c r="AM4398" s="26" t="n">
        <x:f>IF(AL4398&gt;=Inputs!$C$7,1,0)</x:f>
        <x:v>1</x:v>
      </x:c>
      <x:c r="AN4398" s="26" t="n">
        <x:f>IF(Inputs!$C$7&lt;=(1-Inputs!$C$16)*AL4398,1,0)</x:f>
        <x:v>1</x:v>
      </x:c>
    </x:row>
    <x:row r="4399" ht="20" customHeight="1">
      <x:c r="A4399" s="16" t="n">
        <x:v>4394</x:v>
      </x:c>
      <x:c r="B4399" s="19" t="n">
        <x:v>0.08606767329602745</x:v>
      </x:c>
      <x:c r="C4399" s="24" t="n">
        <x:v>0.552838370985711</x:v>
      </x:c>
      <x:c r="D4399" s="19" t="n">
        <x:v>0.02365958872092762</x:v>
      </x:c>
      <x:c r="E4399" s="19" t="n">
        <x:v>0.043788860336814825</x:v>
      </x:c>
      <x:c r="F4399" s="19" t="n">
        <x:v>-0.24263505631345086</x:v>
      </x:c>
      <x:c r="G4399" s="19" t="n">
        <x:v>-0.07023877619898655</x:v>
      </x:c>
      <x:c r="H4399" s="19" t="n">
        <x:v>0.7084822914398785</x:v>
      </x:c>
      <x:c r="I4399" s="19" t="n">
        <x:v>0.06206148676434736</x:v>
      </x:c>
      <x:c r="J4399" s="19" t="n">
        <x:v>0.06383553419069017</x:v>
      </x:c>
      <x:c r="K4399" s="19" t="n">
        <x:v>0.06452203699172857</x:v>
      </x:c>
      <x:c r="L4399" s="19" t="n">
        <x:v>0.04928713248758981</x:v>
      </x:c>
      <x:c r="M4399" s="19" t="n">
        <x:v>0.07036060978160436</x:v>
      </x:c>
      <x:c r="N4399" s="19" t="n">
        <x:v>0.06071121285545018</x:v>
      </x:c>
      <x:c r="O4399" s="19" t="n">
        <x:v>0.07096093631871668</x:v>
      </x:c>
      <x:c r="P4399" s="19" t="n">
        <x:v>0.07203494750299683</x:v>
      </x:c>
      <x:c r="Q4399" s="19" t="n">
        <x:v>0.05969137067554016</x:v>
      </x:c>
      <x:c r="R4399" s="19" t="n">
        <x:v>0.06291862873298328</x:v>
      </x:c>
      <x:c r="S4399" s="21" t="n">
        <x:v>8310.55068983223</x:v>
      </x:c>
      <x:c r="T4399" s="21" t="n">
        <x:v>13554.96902140794</x:v>
      </x:c>
      <x:c r="U4399" s="21" t="n">
        <x:v>17078.191111424178</x:v>
      </x:c>
      <x:c r="V4399" s="21" t="n">
        <x:v>20952.731731810018</x:v>
      </x:c>
      <x:c r="W4399" s="21" t="n">
        <x:v>25195.605193952546</x:v>
      </x:c>
      <x:c r="X4399" s="21" t="n">
        <x:v>26746.154779020828</x:v>
      </x:c>
      <x:c r="Y4399" s="21" t="n">
        <x:v>27862.13549359903</x:v>
      </x:c>
      <x:c r="Z4399" s="21" t="n">
        <x:v>28792.94533659923</x:v>
      </x:c>
      <x:c r="AA4399" s="21" t="n">
        <x:v>29473.199748132294</x:v>
      </x:c>
      <x:c r="AB4399" s="21" t="n">
        <x:v>29869.896072869764</x:v>
      </x:c>
      <x:c r="AC4399" s="21" t="n">
        <x:v>38960.734008091</x:v>
      </x:c>
      <x:c r="AD4399" s="25" t="n">
        <x:f>AC4399*(1+Inputs!$C$14)*(1-Inputs!$C$14/Inputs!$C$15)</x:f>
        <x:v>30915.342435420203</x:v>
      </x:c>
      <x:c r="AE4399" s="25" t="n">
        <x:f>AD4399/(B4399-Inputs!$C$14)</x:f>
        <x:v>605379.8898612659</x:v>
      </x:c>
      <x:c r="AF4399" s="25" t="n">
        <x:f>S4399/(1+B4399)^1+T4399/(1+B4399)^2+U4399/(1+B4399)^3+V4399/(1+B4399)^4+W4399/(1+B4399)^5+X4399/(1+B4399)^6+Y4399/(1+B4399)^7+Z4399/(1+B4399)^8+AA4399/(1+B4399)^9+AB4399/(1+B4399)^10+AE4399/(1+B4399)^10</x:f>
        <x:v>403242.9945969853</x:v>
      </x:c>
      <x:c r="AG4399" s="25" t="n">
        <x:f>(AF4399+Inputs!$C$12)/Inputs!$C$13</x:f>
        <x:v>347.56671755969705</x:v>
      </x:c>
      <x:c r="AH4399" s="25" t="n">
        <x:f>(S4399+Inputs!$C$11)*Inputs!$C$8-Inputs!$C$11</x:f>
        <x:v>2018.2799122227707</x:v>
      </x:c>
      <x:c r="AI4399" s="25" t="n">
        <x:f>Inputs!$C$12+AH4399-Inputs!$C$10*Inputs!$C$13</x:f>
        <x:v>24336.19532742277</x:v>
      </x:c>
      <x:c r="AJ4399" s="25" t="n">
        <x:f>(S4399+Inputs!$C$11)*(1-Inputs!$C$8)</x:f>
        <x:v>6292.270777609459</x:v>
      </x:c>
      <x:c r="AK4399" s="25" t="n">
        <x:f>AJ4399/(1+B4399)^(1-Inputs!$C$8)+T4399/(1+B4399)^(2-Inputs!$C$8)+U4399/(1+B4399)^(3-Inputs!$C$8)+V4399/(1+B4399)^(4-Inputs!$C$8)+W4399/(1+B4399)^(5-Inputs!$C$8)+X4399/(1+B4399)^(6-Inputs!$C$8)+Y4399/(1+B4399)^(7-Inputs!$C$8)+Z4399/(1+B4399)^(8-Inputs!$C$8)+AA4399/(1+B4399)^(9-Inputs!$C$8)+AB4399/(1+B4399)^(10-Inputs!$C$8)+AE4399/(1+B4399)^(10-Inputs!$C$8)</x:f>
        <x:v>417214.5772161714</x:v>
      </x:c>
      <x:c r="AL4399" s="25" t="n">
        <x:f>(AK4399+AI4399)/Inputs!$C$13</x:f>
        <x:v>352.3254672622151</x:v>
      </x:c>
      <x:c r="AM4399" s="26" t="n">
        <x:f>IF(AL4399&gt;=Inputs!$C$7,1,0)</x:f>
        <x:v>1</x:v>
      </x:c>
      <x:c r="AN4399" s="26" t="n">
        <x:f>IF(Inputs!$C$7&lt;=(1-Inputs!$C$16)*AL4399,1,0)</x:f>
        <x:v>1</x:v>
      </x:c>
    </x:row>
    <x:row r="4400" ht="20" customHeight="1">
      <x:c r="A4400" s="16" t="n">
        <x:v>4395</x:v>
      </x:c>
      <x:c r="B4400" s="19" t="n">
        <x:v>0.08815755069832121</x:v>
      </x:c>
      <x:c r="C4400" s="24" t="n">
        <x:v>0.4842865502515963</x:v>
      </x:c>
      <x:c r="D4400" s="19" t="n">
        <x:v>0.021284393387871605</x:v>
      </x:c>
      <x:c r="E4400" s="19" t="n">
        <x:v>0.04311681110935382</x:v>
      </x:c>
      <x:c r="F4400" s="19" t="n">
        <x:v>-0.12072514185182287</x:v>
      </x:c>
      <x:c r="G4400" s="19" t="n">
        <x:v>-0.044416161906114554</x:v>
      </x:c>
      <x:c r="H4400" s="19" t="n">
        <x:v>0.8842818389290699</x:v>
      </x:c>
      <x:c r="I4400" s="19" t="n">
        <x:v>0.07076588864787822</x:v>
      </x:c>
      <x:c r="J4400" s="19" t="n">
        <x:v>0.07541602134445043</x:v>
      </x:c>
      <x:c r="K4400" s="19" t="n">
        <x:v>0.0710886647570112</x:v>
      </x:c>
      <x:c r="L4400" s="19" t="n">
        <x:v>0.06181763934907736</x:v>
      </x:c>
      <x:c r="M4400" s="19" t="n">
        <x:v>0.062246413528374664</x:v>
      </x:c>
      <x:c r="N4400" s="19" t="n">
        <x:v>0.0642923103707983</x:v>
      </x:c>
      <x:c r="O4400" s="19" t="n">
        <x:v>0.07323813635013153</x:v>
      </x:c>
      <x:c r="P4400" s="19" t="n">
        <x:v>0.05997647193753096</x:v>
      </x:c>
      <x:c r="Q4400" s="19" t="n">
        <x:v>0.06253200012727916</x:v>
      </x:c>
      <x:c r="R4400" s="19" t="n">
        <x:v>0.07396316619523646</x:v>
      </x:c>
      <x:c r="S4400" s="21" t="n">
        <x:v>10605.816912447477</x:v>
      </x:c>
      <x:c r="T4400" s="21" t="n">
        <x:v>16302.23160859735</x:v>
      </x:c>
      <x:c r="U4400" s="21" t="n">
        <x:v>19389.122168234655</x:v>
      </x:c>
      <x:c r="V4400" s="21" t="n">
        <x:v>22656.67482546129</x:v>
      </x:c>
      <x:c r="W4400" s="21" t="n">
        <x:v>26208.53702732038</x:v>
      </x:c>
      <x:c r="X4400" s="21" t="n">
        <x:v>27578.046571800623</x:v>
      </x:c>
      <x:c r="Y4400" s="21" t="n">
        <x:v>28641.67407977022</x:v>
      </x:c>
      <x:c r="Z4400" s="21" t="n">
        <x:v>29511.029657099043</x:v>
      </x:c>
      <x:c r="AA4400" s="21" t="n">
        <x:v>30110.320201262897</x:v>
      </x:c>
      <x:c r="AB4400" s="21" t="n">
        <x:v>30462.746325614673</x:v>
      </x:c>
      <x:c r="AC4400" s="21" t="n">
        <x:v>39734.01694645392</x:v>
      </x:c>
      <x:c r="AD4400" s="25" t="n">
        <x:f>AC4400*(1+Inputs!$C$14)*(1-Inputs!$C$14/Inputs!$C$15)</x:f>
        <x:v>31528.94244701118</x:v>
      </x:c>
      <x:c r="AE4400" s="25" t="n">
        <x:f>AD4400/(B4400-Inputs!$C$14)</x:f>
        <x:v>593122.5579963923</x:v>
      </x:c>
      <x:c r="AF4400" s="25" t="n">
        <x:f>S4400/(1+B4400)^1+T4400/(1+B4400)^2+U4400/(1+B4400)^3+V4400/(1+B4400)^4+W4400/(1+B4400)^5+X4400/(1+B4400)^6+Y4400/(1+B4400)^7+Z4400/(1+B4400)^8+AA4400/(1+B4400)^9+AB4400/(1+B4400)^10+AE4400/(1+B4400)^10</x:f>
        <x:v>401358.7848415628</x:v>
      </x:c>
      <x:c r="AG4400" s="25" t="n">
        <x:f>(AF4400+Inputs!$C$12)/Inputs!$C$13</x:f>
        <x:v>346.0632549370975</x:v>
      </x:c>
      <x:c r="AH4400" s="25" t="n">
        <x:f>(S4400+Inputs!$C$11)*Inputs!$C$8-Inputs!$C$11</x:f>
        <x:v>3093.5964165164896</x:v>
      </x:c>
      <x:c r="AI4400" s="25" t="n">
        <x:f>Inputs!$C$12+AH4400-Inputs!$C$10*Inputs!$C$13</x:f>
        <x:v>25411.51183171649</x:v>
      </x:c>
      <x:c r="AJ4400" s="25" t="n">
        <x:f>(S4400+Inputs!$C$11)*(1-Inputs!$C$8)</x:f>
        <x:v>7512.220495930988</x:v>
      </x:c>
      <x:c r="AK4400" s="25" t="n">
        <x:f>AJ4400/(1+B4400)^(1-Inputs!$C$8)+T4400/(1+B4400)^(2-Inputs!$C$8)+U4400/(1+B4400)^(3-Inputs!$C$8)+V4400/(1+B4400)^(4-Inputs!$C$8)+W4400/(1+B4400)^(5-Inputs!$C$8)+X4400/(1+B4400)^(6-Inputs!$C$8)+Y4400/(1+B4400)^(7-Inputs!$C$8)+Z4400/(1+B4400)^(8-Inputs!$C$8)+AA4400/(1+B4400)^(9-Inputs!$C$8)+AB4400/(1+B4400)^(10-Inputs!$C$8)+AE4400/(1+B4400)^(10-Inputs!$C$8)</x:f>
        <x:v>414605.83627569623</x:v>
      </x:c>
      <x:c r="AL4400" s="25" t="n">
        <x:f>(AK4400+AI4400)/Inputs!$C$13</x:f>
        <x:v>351.10190586320164</x:v>
      </x:c>
      <x:c r="AM4400" s="26" t="n">
        <x:f>IF(AL4400&gt;=Inputs!$C$7,1,0)</x:f>
        <x:v>1</x:v>
      </x:c>
      <x:c r="AN4400" s="26" t="n">
        <x:f>IF(Inputs!$C$7&lt;=(1-Inputs!$C$16)*AL4400,1,0)</x:f>
        <x:v>1</x:v>
      </x:c>
    </x:row>
    <x:row r="4401" ht="20" customHeight="1">
      <x:c r="A4401" s="16" t="n">
        <x:v>4396</x:v>
      </x:c>
      <x:c r="B4401" s="19" t="n">
        <x:v>0.08022778074318042</x:v>
      </x:c>
      <x:c r="C4401" s="24" t="n">
        <x:v>0.7615765657369877</x:v>
      </x:c>
      <x:c r="D4401" s="19" t="n">
        <x:v>0.02279521711178774</x:v>
      </x:c>
      <x:c r="E4401" s="19" t="n">
        <x:v>0.034576804290045685</x:v>
      </x:c>
      <x:c r="F4401" s="19" t="n">
        <x:v>-0.235231961195085</x:v>
      </x:c>
      <x:c r="G4401" s="19" t="n">
        <x:v>-0.05269242387854377</x:v>
      </x:c>
      <x:c r="H4401" s="19" t="n">
        <x:v>0.9467449324435222</x:v>
      </x:c>
      <x:c r="I4401" s="19" t="n">
        <x:v>0.0691586461469558</x:v>
      </x:c>
      <x:c r="J4401" s="19" t="n">
        <x:v>0.06310074207770981</x:v>
      </x:c>
      <x:c r="K4401" s="19" t="n">
        <x:v>0.06880082343709205</x:v>
      </x:c>
      <x:c r="L4401" s="19" t="n">
        <x:v>0.0624171860513809</x:v>
      </x:c>
      <x:c r="M4401" s="19" t="n">
        <x:v>0.0627058565288246</x:v>
      </x:c>
      <x:c r="N4401" s="19" t="n">
        <x:v>0.06362926923258669</x:v>
      </x:c>
      <x:c r="O4401" s="19" t="n">
        <x:v>0.07133960500085891</x:v>
      </x:c>
      <x:c r="P4401" s="19" t="n">
        <x:v>0.06305050725357092</x:v>
      </x:c>
      <x:c r="Q4401" s="19" t="n">
        <x:v>0.06716009782000469</x:v>
      </x:c>
      <x:c r="R4401" s="19" t="n">
        <x:v>0.0684876094107392</x:v>
      </x:c>
      <x:c r="S4401" s="21" t="n">
        <x:v>8524.836641761029</x:v>
      </x:c>
      <x:c r="T4401" s="21" t="n">
        <x:v>14013.942666846977</x:v>
      </x:c>
      <x:c r="U4401" s="21" t="n">
        <x:v>17820.625423123725</x:v>
      </x:c>
      <x:c r="V4401" s="21" t="n">
        <x:v>22130.156270598916</x:v>
      </x:c>
      <x:c r="W4401" s="21" t="n">
        <x:v>26831.19204536987</x:v>
      </x:c>
      <x:c r="X4401" s="21" t="n">
        <x:v>28307.68827299477</x:v>
      </x:c>
      <x:c r="Y4401" s="21" t="n">
        <x:v>29336.301297155038</x:v>
      </x:c>
      <x:c r="Z4401" s="21" t="n">
        <x:v>30177.974117955375</x:v>
      </x:c>
      <x:c r="AA4401" s="21" t="n">
        <x:v>30769.27990755404</x:v>
      </x:c>
      <x:c r="AB4401" s="21" t="n">
        <x:v>31119.642408418153</x:v>
      </x:c>
      <x:c r="AC4401" s="21" t="n">
        <x:v>40590.837924023675</x:v>
      </x:c>
      <x:c r="AD4401" s="25" t="n">
        <x:f>AC4401*(1+Inputs!$C$14)*(1-Inputs!$C$14/Inputs!$C$15)</x:f>
        <x:v>32208.829892712783</x:v>
      </x:c>
      <x:c r="AE4401" s="25" t="n">
        <x:f>AD4401/(B4401-Inputs!$C$14)</x:f>
        <x:v>712147.0336032204</x:v>
      </x:c>
      <x:c r="AF4401" s="25" t="n">
        <x:f>S4401/(1+B4401)^1+T4401/(1+B4401)^2+U4401/(1+B4401)^3+V4401/(1+B4401)^4+W4401/(1+B4401)^5+X4401/(1+B4401)^6+Y4401/(1+B4401)^7+Z4401/(1+B4401)^8+AA4401/(1+B4401)^9+AB4401/(1+B4401)^10+AE4401/(1+B4401)^10</x:f>
        <x:v>478632.35544807627</x:v>
      </x:c>
      <x:c r="AG4401" s="25" t="n">
        <x:f>(AF4401+Inputs!$C$12)/Inputs!$C$13</x:f>
        <x:v>407.7219555076455</x:v>
      </x:c>
      <x:c r="AH4401" s="25" t="n">
        <x:f>(S4401+Inputs!$C$11)*Inputs!$C$8-Inputs!$C$11</x:f>
        <x:v>2118.6714129894135</x:v>
      </x:c>
      <x:c r="AI4401" s="25" t="n">
        <x:f>Inputs!$C$12+AH4401-Inputs!$C$10*Inputs!$C$13</x:f>
        <x:v>24436.586828189407</x:v>
      </x:c>
      <x:c r="AJ4401" s="25" t="n">
        <x:f>(S4401+Inputs!$C$11)*(1-Inputs!$C$8)</x:f>
        <x:v>6406.165228771616</x:v>
      </x:c>
      <x:c r="AK4401" s="25" t="n">
        <x:f>AJ4401/(1+B4401)^(1-Inputs!$C$8)+T4401/(1+B4401)^(2-Inputs!$C$8)+U4401/(1+B4401)^(3-Inputs!$C$8)+V4401/(1+B4401)^(4-Inputs!$C$8)+W4401/(1+B4401)^(5-Inputs!$C$8)+X4401/(1+B4401)^(6-Inputs!$C$8)+Y4401/(1+B4401)^(7-Inputs!$C$8)+Z4401/(1+B4401)^(8-Inputs!$C$8)+AA4401/(1+B4401)^(9-Inputs!$C$8)+AB4401/(1+B4401)^(10-Inputs!$C$8)+AE4401/(1+B4401)^(10-Inputs!$C$8)</x:f>
        <x:v>494220.1772676305</x:v>
      </x:c>
      <x:c r="AL4401" s="25" t="n">
        <x:f>(AK4401+AI4401)/Inputs!$C$13</x:f>
        <x:v>413.8504519108881</x:v>
      </x:c>
      <x:c r="AM4401" s="26" t="n">
        <x:f>IF(AL4401&gt;=Inputs!$C$7,1,0)</x:f>
        <x:v>1</x:v>
      </x:c>
      <x:c r="AN4401" s="26" t="n">
        <x:f>IF(Inputs!$C$7&lt;=(1-Inputs!$C$16)*AL4401,1,0)</x:f>
        <x:v>1</x:v>
      </x:c>
    </x:row>
    <x:row r="4402" ht="20" customHeight="1">
      <x:c r="A4402" s="16" t="n">
        <x:v>4397</x:v>
      </x:c>
      <x:c r="B4402" s="19" t="n">
        <x:v>0.09154252577643497</x:v>
      </x:c>
      <x:c r="C4402" s="24" t="n">
        <x:v>0.27144636475767925</x:v>
      </x:c>
      <x:c r="D4402" s="19" t="n">
        <x:v>0.026796473601542914</x:v>
      </x:c>
      <x:c r="E4402" s="19" t="n">
        <x:v>0.05366028977905131</x:v>
      </x:c>
      <x:c r="F4402" s="19" t="n">
        <x:v>-0.1739085577822482</x:v>
      </x:c>
      <x:c r="G4402" s="19" t="n">
        <x:v>-0.08022468126792262</x:v>
      </x:c>
      <x:c r="H4402" s="19" t="n">
        <x:v>0.47919449273840087</x:v>
      </x:c>
      <x:c r="I4402" s="19" t="n">
        <x:v>0.05674219853981072</x:v>
      </x:c>
      <x:c r="J4402" s="19" t="n">
        <x:v>0.06727147058834021</x:v>
      </x:c>
      <x:c r="K4402" s="19" t="n">
        <x:v>0.0536322926934497</x:v>
      </x:c>
      <x:c r="L4402" s="19" t="n">
        <x:v>0.07182334381847909</x:v>
      </x:c>
      <x:c r="M4402" s="19" t="n">
        <x:v>0.05741530870878364</x:v>
      </x:c>
      <x:c r="N4402" s="19" t="n">
        <x:v>0.06380341854191215</x:v>
      </x:c>
      <x:c r="O4402" s="19" t="n">
        <x:v>0.06882956997460837</x:v>
      </x:c>
      <x:c r="P4402" s="19" t="n">
        <x:v>0.051289654910559646</x:v>
      </x:c>
      <x:c r="Q4402" s="19" t="n">
        <x:v>0.05959620896562569</x:v>
      </x:c>
      <x:c r="R4402" s="19" t="n">
        <x:v>0.06395845907839316</x:v>
      </x:c>
      <x:c r="S4402" s="21" t="n">
        <x:v>9484.23940399553</x:v>
      </x:c>
      <x:c r="T4402" s="21" t="n">
        <x:v>14762.445276664186</x:v>
      </x:c>
      <x:c r="U4402" s="21" t="n">
        <x:v>17738.128542466926</x:v>
      </x:c>
      <x:c r="V4402" s="21" t="n">
        <x:v>20779.115659580402</x:v>
      </x:c>
      <x:c r="W4402" s="21" t="n">
        <x:v>24221.221326743293</x:v>
      </x:c>
      <x:c r="X4402" s="21" t="n">
        <x:v>25745.02040109929</x:v>
      </x:c>
      <x:c r="Y4402" s="21" t="n">
        <x:v>26988.12286292902</x:v>
      </x:c>
      <x:c r="Z4402" s="21" t="n">
        <x:v>27999.960901109884</x:v>
      </x:c>
      <x:c r="AA4402" s="21" t="n">
        <x:v>28705.249127890853</x:v>
      </x:c>
      <x:c r="AB4402" s="21" t="n">
        <x:v>29133.990027722833</x:v>
      </x:c>
      <x:c r="AC4402" s="21" t="n">
        <x:v>38000.85655789934</x:v>
      </x:c>
      <x:c r="AD4402" s="25" t="n">
        <x:f>AC4402*(1+Inputs!$C$14)*(1-Inputs!$C$14/Inputs!$C$15)</x:f>
        <x:v>30153.67967869312</x:v>
      </x:c>
      <x:c r="AE4402" s="25" t="n">
        <x:f>AD4402/(B4402-Inputs!$C$14)</x:f>
        <x:v>533292.0534522737</x:v>
      </x:c>
      <x:c r="AF4402" s="25" t="n">
        <x:f>S4402/(1+B4402)^1+T4402/(1+B4402)^2+U4402/(1+B4402)^3+V4402/(1+B4402)^4+W4402/(1+B4402)^5+X4402/(1+B4402)^6+Y4402/(1+B4402)^7+Z4402/(1+B4402)^8+AA4402/(1+B4402)^9+AB4402/(1+B4402)^10+AE4402/(1+B4402)^10</x:f>
        <x:v>356008.4471109158</x:v>
      </x:c>
      <x:c r="AG4402" s="25" t="n">
        <x:f>(AF4402+Inputs!$C$12)/Inputs!$C$13</x:f>
        <x:v>309.87697710678987</x:v>
      </x:c>
      <x:c r="AH4402" s="25" t="n">
        <x:f>(S4402+Inputs!$C$11)*Inputs!$C$8-Inputs!$C$11</x:f>
        <x:v>2568.1450358444818</x:v>
      </x:c>
      <x:c r="AI4402" s="25" t="n">
        <x:f>Inputs!$C$12+AH4402-Inputs!$C$10*Inputs!$C$13</x:f>
        <x:v>24886.060451044483</x:v>
      </x:c>
      <x:c r="AJ4402" s="25" t="n">
        <x:f>(S4402+Inputs!$C$11)*(1-Inputs!$C$8)</x:f>
        <x:v>6916.09436815105</x:v>
      </x:c>
      <x:c r="AK4402" s="25" t="n">
        <x:f>AJ4402/(1+B4402)^(1-Inputs!$C$8)+T4402/(1+B4402)^(2-Inputs!$C$8)+U4402/(1+B4402)^(3-Inputs!$C$8)+V4402/(1+B4402)^(4-Inputs!$C$8)+W4402/(1+B4402)^(5-Inputs!$C$8)+X4402/(1+B4402)^(6-Inputs!$C$8)+Y4402/(1+B4402)^(7-Inputs!$C$8)+Z4402/(1+B4402)^(8-Inputs!$C$8)+AA4402/(1+B4402)^(9-Inputs!$C$8)+AB4402/(1+B4402)^(10-Inputs!$C$8)+AE4402/(1+B4402)^(10-Inputs!$C$8)</x:f>
        <x:v>368470.2480459168</x:v>
      </x:c>
      <x:c r="AL4402" s="25" t="n">
        <x:f>(AK4402+AI4402)/Inputs!$C$13</x:f>
        <x:v>313.86978306792344</x:v>
      </x:c>
      <x:c r="AM4402" s="26" t="n">
        <x:f>IF(AL4402&gt;=Inputs!$C$7,1,0)</x:f>
        <x:v>1</x:v>
      </x:c>
      <x:c r="AN4402" s="26" t="n">
        <x:f>IF(Inputs!$C$7&lt;=(1-Inputs!$C$16)*AL4402,1,0)</x:f>
        <x:v>0</x:v>
      </x:c>
    </x:row>
    <x:row r="4403" ht="20" customHeight="1">
      <x:c r="A4403" s="16" t="n">
        <x:v>4398</x:v>
      </x:c>
      <x:c r="B4403" s="19" t="n">
        <x:v>0.07640960323337485</x:v>
      </x:c>
      <x:c r="C4403" s="24" t="n">
        <x:v>0.6483938101309548</x:v>
      </x:c>
      <x:c r="D4403" s="19" t="n">
        <x:v>0.028760124840665924</x:v>
      </x:c>
      <x:c r="E4403" s="19" t="n">
        <x:v>0.038630832008769</x:v>
      </x:c>
      <x:c r="F4403" s="19" t="n">
        <x:v>-0.23543862282301578</x:v>
      </x:c>
      <x:c r="G4403" s="19" t="n">
        <x:v>-0.053911773446672556</x:v>
      </x:c>
      <x:c r="H4403" s="19" t="n">
        <x:v>0.9009701256625533</x:v>
      </x:c>
      <x:c r="I4403" s="19" t="n">
        <x:v>0.05845071387689928</x:v>
      </x:c>
      <x:c r="J4403" s="19" t="n">
        <x:v>0.0635757203187552</x:v>
      </x:c>
      <x:c r="K4403" s="19" t="n">
        <x:v>0.0514380701204243</x:v>
      </x:c>
      <x:c r="L4403" s="19" t="n">
        <x:v>0.05509712979946357</x:v>
      </x:c>
      <x:c r="M4403" s="19" t="n">
        <x:v>0.058674955975035345</x:v>
      </x:c>
      <x:c r="N4403" s="19" t="n">
        <x:v>0.06537116439535226</x:v>
      </x:c>
      <x:c r="O4403" s="19" t="n">
        <x:v>0.060384773933484445</x:v>
      </x:c>
      <x:c r="P4403" s="19" t="n">
        <x:v>0.06876880248697148</x:v>
      </x:c>
      <x:c r="Q4403" s="19" t="n">
        <x:v>0.061245615776296065</x:v>
      </x:c>
      <x:c r="R4403" s="19" t="n">
        <x:v>0.06785129467405454</x:v>
      </x:c>
      <x:c r="S4403" s="21" t="n">
        <x:v>8534.99160961423</x:v>
      </x:c>
      <x:c r="T4403" s="21" t="n">
        <x:v>13958.119074615128</x:v>
      </x:c>
      <x:c r="U4403" s="21" t="n">
        <x:v>17744.55540313881</x:v>
      </x:c>
      <x:c r="V4403" s="21" t="n">
        <x:v>21971.404870923616</x:v>
      </x:c>
      <x:c r="W4403" s="21" t="n">
        <x:v>26646.817281406267</x:v>
      </x:c>
      <x:c r="X4403" s="21" t="n">
        <x:v>28249.00577232696</x:v>
      </x:c>
      <x:c r="Y4403" s="21" t="n">
        <x:v>29397.43501718214</x:v>
      </x:c>
      <x:c r="Z4403" s="21" t="n">
        <x:v>30301.754211253676</x:v>
      </x:c>
      <x:c r="AA4403" s="21" t="n">
        <x:v>30958.551531827252</x:v>
      </x:c>
      <x:c r="AB4403" s="21" t="n">
        <x:v>31319.5366171774</x:v>
      </x:c>
      <x:c r="AC4403" s="21" t="n">
        <x:v>40851.56950066617</x:v>
      </x:c>
      <x:c r="AD4403" s="25" t="n">
        <x:f>AC4403*(1+Inputs!$C$14)*(1-Inputs!$C$14/Inputs!$C$15)</x:f>
        <x:v>32415.7203987786</x:v>
      </x:c>
      <x:c r="AE4403" s="25" t="n">
        <x:f>AD4403/(B4403-Inputs!$C$14)</x:f>
        <x:v>782806.8338663178</x:v>
      </x:c>
      <x:c r="AF4403" s="25" t="n">
        <x:f>S4403/(1+B4403)^1+T4403/(1+B4403)^2+U4403/(1+B4403)^3+V4403/(1+B4403)^4+W4403/(1+B4403)^5+X4403/(1+B4403)^6+Y4403/(1+B4403)^7+Z4403/(1+B4403)^8+AA4403/(1+B4403)^9+AB4403/(1+B4403)^10+AE4403/(1+B4403)^10</x:f>
        <x:v>527366.1436528377</x:v>
      </x:c>
      <x:c r="AG4403" s="25" t="n">
        <x:f>(AF4403+Inputs!$C$12)/Inputs!$C$13</x:f>
        <x:v>446.60798123417777</x:v>
      </x:c>
      <x:c r="AH4403" s="25" t="n">
        <x:f>(S4403+Inputs!$C$11)*Inputs!$C$8-Inputs!$C$11</x:f>
        <x:v>2123.428945874064</x:v>
      </x:c>
      <x:c r="AI4403" s="25" t="n">
        <x:f>Inputs!$C$12+AH4403-Inputs!$C$10*Inputs!$C$13</x:f>
        <x:v>24441.344361074065</x:v>
      </x:c>
      <x:c r="AJ4403" s="25" t="n">
        <x:f>(S4403+Inputs!$C$11)*(1-Inputs!$C$8)</x:f>
        <x:v>6411.5626637401665</x:v>
      </x:c>
      <x:c r="AK4403" s="25" t="n">
        <x:f>AJ4403/(1+B4403)^(1-Inputs!$C$8)+T4403/(1+B4403)^(2-Inputs!$C$8)+U4403/(1+B4403)^(3-Inputs!$C$8)+V4403/(1+B4403)^(4-Inputs!$C$8)+W4403/(1+B4403)^(5-Inputs!$C$8)+X4403/(1+B4403)^(6-Inputs!$C$8)+Y4403/(1+B4403)^(7-Inputs!$C$8)+Z4403/(1+B4403)^(8-Inputs!$C$8)+AA4403/(1+B4403)^(9-Inputs!$C$8)+AB4403/(1+B4403)^(10-Inputs!$C$8)+AE4403/(1+B4403)^(10-Inputs!$C$8)</x:f>
        <x:v>543833.4565490838</x:v>
      </x:c>
      <x:c r="AL4403" s="25" t="n">
        <x:f>(AK4403+AI4403)/Inputs!$C$13</x:f>
        <x:v>453.44204384614955</x:v>
      </x:c>
      <x:c r="AM4403" s="26" t="n">
        <x:f>IF(AL4403&gt;=Inputs!$C$7,1,0)</x:f>
        <x:v>1</x:v>
      </x:c>
      <x:c r="AN4403" s="26" t="n">
        <x:f>IF(Inputs!$C$7&lt;=(1-Inputs!$C$16)*AL4403,1,0)</x:f>
        <x:v>1</x:v>
      </x:c>
    </x:row>
    <x:row r="4404" ht="20" customHeight="1">
      <x:c r="A4404" s="16" t="n">
        <x:v>4399</x:v>
      </x:c>
      <x:c r="B4404" s="19" t="n">
        <x:v>0.07995231396362425</x:v>
      </x:c>
      <x:c r="C4404" s="24" t="n">
        <x:v>0.39469854889406975</x:v>
      </x:c>
      <x:c r="D4404" s="19" t="n">
        <x:v>0.04170915534614466</x:v>
      </x:c>
      <x:c r="E4404" s="19" t="n">
        <x:v>0.03615441107076521</x:v>
      </x:c>
      <x:c r="F4404" s="19" t="n">
        <x:v>-0.2401607796599808</x:v>
      </x:c>
      <x:c r="G4404" s="19" t="n">
        <x:v>-0.09149029054699269</x:v>
      </x:c>
      <x:c r="H4404" s="19" t="n">
        <x:v>0.8513053983269003</x:v>
      </x:c>
      <x:c r="I4404" s="19" t="n">
        <x:v>0.06787057851664144</x:v>
      </x:c>
      <x:c r="J4404" s="19" t="n">
        <x:v>0.06774099450233166</x:v>
      </x:c>
      <x:c r="K4404" s="19" t="n">
        <x:v>0.0666325295845229</x:v>
      </x:c>
      <x:c r="L4404" s="19" t="n">
        <x:v>0.06205186949967015</x:v>
      </x:c>
      <x:c r="M4404" s="19" t="n">
        <x:v>0.049866508788364856</x:v>
      </x:c>
      <x:c r="N4404" s="19" t="n">
        <x:v>0.06925932586358272</x:v>
      </x:c>
      <x:c r="O4404" s="19" t="n">
        <x:v>0.06379123986331592</x:v>
      </x:c>
      <x:c r="P4404" s="19" t="n">
        <x:v>0.05879106428618229</x:v>
      </x:c>
      <x:c r="Q4404" s="19" t="n">
        <x:v>0.07031831180878612</x:v>
      </x:c>
      <x:c r="R4404" s="19" t="n">
        <x:v>0.05735293389094409</x:v>
      </x:c>
      <x:c r="S4404" s="21" t="n">
        <x:v>8299.21792222651</x:v>
      </x:c>
      <x:c r="T4404" s="21" t="n">
        <x:v>13581.299903973626</x:v>
      </x:c>
      <x:c r="U4404" s="21" t="n">
        <x:v>17296.06952649804</x:v>
      </x:c>
      <x:c r="V4404" s="21" t="n">
        <x:v>21405.854078659293</x:v>
      </x:c>
      <x:c r="W4404" s="21" t="n">
        <x:v>25920.478811799687</x:v>
      </x:c>
      <x:c r="X4404" s="21" t="n">
        <x:v>27619.39285655193</x:v>
      </x:c>
      <x:c r="Y4404" s="21" t="n">
        <x:v>28898.217556331332</x:v>
      </x:c>
      <x:c r="Z4404" s="21" t="n">
        <x:v>29899.630232470772</x:v>
      </x:c>
      <x:c r="AA4404" s="21" t="n">
        <x:v>30604.158632828312</x:v>
      </x:c>
      <x:c r="AB4404" s="21" t="n">
        <x:v>31008.869764272495</x:v>
      </x:c>
      <x:c r="AC4404" s="21" t="n">
        <x:v>40446.35186644239</x:v>
      </x:c>
      <x:c r="AD4404" s="25" t="n">
        <x:f>AC4404*(1+Inputs!$C$14)*(1-Inputs!$C$14/Inputs!$C$15)</x:f>
        <x:v>32094.180206022033</x:v>
      </x:c>
      <x:c r="AE4404" s="25" t="n">
        <x:f>AD4404/(B4404-Inputs!$C$14)</x:f>
        <x:v>713960.5812504533</x:v>
      </x:c>
      <x:c r="AF4404" s="25" t="n">
        <x:f>S4404/(1+B4404)^1+T4404/(1+B4404)^2+U4404/(1+B4404)^3+V4404/(1+B4404)^4+W4404/(1+B4404)^5+X4404/(1+B4404)^6+Y4404/(1+B4404)^7+Z4404/(1+B4404)^8+AA4404/(1+B4404)^9+AB4404/(1+B4404)^10+AE4404/(1+B4404)^10</x:f>
        <x:v>477412.54379095486</x:v>
      </x:c>
      <x:c r="AG4404" s="25" t="n">
        <x:f>(AF4404+Inputs!$C$12)/Inputs!$C$13</x:f>
        <x:v>406.74863434326056</x:v>
      </x:c>
      <x:c r="AH4404" s="25" t="n">
        <x:f>(S4404+Inputs!$C$11)*Inputs!$C$8-Inputs!$C$11</x:f>
        <x:v>2012.9705882211865</x:v>
      </x:c>
      <x:c r="AI4404" s="25" t="n">
        <x:f>Inputs!$C$12+AH4404-Inputs!$C$10*Inputs!$C$13</x:f>
        <x:v>24330.886003421183</x:v>
      </x:c>
      <x:c r="AJ4404" s="25" t="n">
        <x:f>(S4404+Inputs!$C$11)*(1-Inputs!$C$8)</x:f>
        <x:v>6286.247334005323</x:v>
      </x:c>
      <x:c r="AK4404" s="25" t="n">
        <x:f>AJ4404/(1+B4404)^(1-Inputs!$C$8)+T4404/(1+B4404)^(2-Inputs!$C$8)+U4404/(1+B4404)^(3-Inputs!$C$8)+V4404/(1+B4404)^(4-Inputs!$C$8)+W4404/(1+B4404)^(5-Inputs!$C$8)+X4404/(1+B4404)^(6-Inputs!$C$8)+Y4404/(1+B4404)^(7-Inputs!$C$8)+Z4404/(1+B4404)^(8-Inputs!$C$8)+AA4404/(1+B4404)^(9-Inputs!$C$8)+AB4404/(1+B4404)^(10-Inputs!$C$8)+AE4404/(1+B4404)^(10-Inputs!$C$8)</x:f>
        <x:v>492997.50790935196</x:v>
      </x:c>
      <x:c r="AL4404" s="25" t="n">
        <x:f>(AK4404+AI4404)/Inputs!$C$13</x:f>
        <x:v>412.7905089223546</x:v>
      </x:c>
      <x:c r="AM4404" s="26" t="n">
        <x:f>IF(AL4404&gt;=Inputs!$C$7,1,0)</x:f>
        <x:v>1</x:v>
      </x:c>
      <x:c r="AN4404" s="26" t="n">
        <x:f>IF(Inputs!$C$7&lt;=(1-Inputs!$C$16)*AL4404,1,0)</x:f>
        <x:v>1</x:v>
      </x:c>
    </x:row>
    <x:row r="4405" ht="20" customHeight="1">
      <x:c r="A4405" s="16" t="n">
        <x:v>4400</x:v>
      </x:c>
      <x:c r="B4405" s="19" t="n">
        <x:v>0.07320933665124281</x:v>
      </x:c>
      <x:c r="C4405" s="24" t="n">
        <x:v>0.2539592741519243</x:v>
      </x:c>
      <x:c r="D4405" s="19" t="n">
        <x:v>0.028646936465533204</x:v>
      </x:c>
      <x:c r="E4405" s="19" t="n">
        <x:v>0.06041401095863791</x:v>
      </x:c>
      <x:c r="F4405" s="19" t="n">
        <x:v>-0.18330525558645722</x:v>
      </x:c>
      <x:c r="G4405" s="19" t="n">
        <x:v>-0.05076893110017239</x:v>
      </x:c>
      <x:c r="H4405" s="19" t="n">
        <x:v>0.8749453516851702</x:v>
      </x:c>
      <x:c r="I4405" s="19" t="n">
        <x:v>0.05422672931445391</x:v>
      </x:c>
      <x:c r="J4405" s="19" t="n">
        <x:v>0.06898861519847402</x:v>
      </x:c>
      <x:c r="K4405" s="19" t="n">
        <x:v>0.07176060982763716</x:v>
      </x:c>
      <x:c r="L4405" s="19" t="n">
        <x:v>0.06343552109727739</x:v>
      </x:c>
      <x:c r="M4405" s="19" t="n">
        <x:v>0.061605715113811355</x:v>
      </x:c>
      <x:c r="N4405" s="19" t="n">
        <x:v>0.06864646385091533</x:v>
      </x:c>
      <x:c r="O4405" s="19" t="n">
        <x:v>0.06323286511057291</x:v>
      </x:c>
      <x:c r="P4405" s="19" t="n">
        <x:v>0.06155647547372724</x:v>
      </x:c>
      <x:c r="Q4405" s="19" t="n">
        <x:v>0.06346754379511936</x:v>
      </x:c>
      <x:c r="R4405" s="19" t="n">
        <x:v>0.06146525278115064</x:v>
      </x:c>
      <x:c r="S4405" s="21" t="n">
        <x:v>9534.056122380296</x:v>
      </x:c>
      <x:c r="T4405" s="21" t="n">
        <x:v>14914.534011637634</x:v>
      </x:c>
      <x:c r="U4405" s="21" t="n">
        <x:v>18330.009217057413</x:v>
      </x:c>
      <x:c r="V4405" s="21" t="n">
        <x:v>22123.708263332417</x:v>
      </x:c>
      <x:c r="W4405" s="21" t="n">
        <x:v>26291.289351327454</x:v>
      </x:c>
      <x:c r="X4405" s="21" t="n">
        <x:v>28157.781698715196</x:v>
      </x:c>
      <x:c r="Y4405" s="21" t="n">
        <x:v>29575.823976651584</x:v>
      </x:c>
      <x:c r="Z4405" s="21" t="n">
        <x:v>30677.801661761896</x:v>
      </x:c>
      <x:c r="AA4405" s="21" t="n">
        <x:v>31439.235886790746</x:v>
      </x:c>
      <x:c r="AB4405" s="21" t="n">
        <x:v>31835.46368245028</x:v>
      </x:c>
      <x:c r="AC4405" s="21" t="n">
        <x:v>41524.51784667429</x:v>
      </x:c>
      <x:c r="AD4405" s="25" t="n">
        <x:f>AC4405*(1+Inputs!$C$14)*(1-Inputs!$C$14/Inputs!$C$15)</x:f>
        <x:v>32949.70491133604</x:v>
      </x:c>
      <x:c r="AE4405" s="25" t="n">
        <x:f>AD4405/(B4405-Inputs!$C$14)</x:f>
        <x:v>862346.9497019993</x:v>
      </x:c>
      <x:c r="AF4405" s="25" t="n">
        <x:f>S4405/(1+B4405)^1+T4405/(1+B4405)^2+U4405/(1+B4405)^3+V4405/(1+B4405)^4+W4405/(1+B4405)^5+X4405/(1+B4405)^6+Y4405/(1+B4405)^7+Z4405/(1+B4405)^8+AA4405/(1+B4405)^9+AB4405/(1+B4405)^10+AE4405/(1+B4405)^10</x:f>
        <x:v>583493.8312519281</x:v>
      </x:c>
      <x:c r="AG4405" s="25" t="n">
        <x:f>(AF4405+Inputs!$C$12)/Inputs!$C$13</x:f>
        <x:v>491.39380200350905</x:v>
      </x:c>
      <x:c r="AH4405" s="25" t="n">
        <x:f>(S4405+Inputs!$C$11)*Inputs!$C$8-Inputs!$C$11</x:f>
        <x:v>2591.483827197344</x:v>
      </x:c>
      <x:c r="AI4405" s="25" t="n">
        <x:f>Inputs!$C$12+AH4405-Inputs!$C$10*Inputs!$C$13</x:f>
        <x:v>24909.39924239734</x:v>
      </x:c>
      <x:c r="AJ4405" s="25" t="n">
        <x:f>(S4405+Inputs!$C$11)*(1-Inputs!$C$8)</x:f>
        <x:v>6942.572295182952</x:v>
      </x:c>
      <x:c r="AK4405" s="25" t="n">
        <x:f>AJ4405/(1+B4405)^(1-Inputs!$C$8)+T4405/(1+B4405)^(2-Inputs!$C$8)+U4405/(1+B4405)^(3-Inputs!$C$8)+V4405/(1+B4405)^(4-Inputs!$C$8)+W4405/(1+B4405)^(5-Inputs!$C$8)+X4405/(1+B4405)^(6-Inputs!$C$8)+Y4405/(1+B4405)^(7-Inputs!$C$8)+Z4405/(1+B4405)^(8-Inputs!$C$8)+AA4405/(1+B4405)^(9-Inputs!$C$8)+AB4405/(1+B4405)^(10-Inputs!$C$8)+AE4405/(1+B4405)^(10-Inputs!$C$8)</x:f>
        <x:v>600635.124866257</x:v>
      </x:c>
      <x:c r="AL4405" s="25" t="n">
        <x:f>(AK4405+AI4405)/Inputs!$C$13</x:f>
        <x:v>499.1391261310546</x:v>
      </x:c>
      <x:c r="AM4405" s="26" t="n">
        <x:f>IF(AL4405&gt;=Inputs!$C$7,1,0)</x:f>
        <x:v>1</x:v>
      </x:c>
      <x:c r="AN4405" s="26" t="n">
        <x:f>IF(Inputs!$C$7&lt;=(1-Inputs!$C$16)*AL4405,1,0)</x:f>
        <x:v>1</x:v>
      </x:c>
    </x:row>
    <x:row r="4406" ht="20" customHeight="1">
      <x:c r="A4406" s="16" t="n">
        <x:v>4401</x:v>
      </x:c>
      <x:c r="B4406" s="19" t="n">
        <x:v>0.07948730814577841</x:v>
      </x:c>
      <x:c r="C4406" s="24" t="n">
        <x:v>0.5696000328355524</x:v>
      </x:c>
      <x:c r="D4406" s="19" t="n">
        <x:v>0.04421215266133771</x:v>
      </x:c>
      <x:c r="E4406" s="19" t="n">
        <x:v>0.04607114482528772</x:v>
      </x:c>
      <x:c r="F4406" s="19" t="n">
        <x:v>-0.22149069177964864</x:v>
      </x:c>
      <x:c r="G4406" s="19" t="n">
        <x:v>-0.04924693123086683</x:v>
      </x:c>
      <x:c r="H4406" s="19" t="n">
        <x:v>0.9525613071304804</x:v>
      </x:c>
      <x:c r="I4406" s="19" t="n">
        <x:v>0.046772150442046724</x:v>
      </x:c>
      <x:c r="J4406" s="19" t="n">
        <x:v>0.06754833330840597</x:v>
      </x:c>
      <x:c r="K4406" s="19" t="n">
        <x:v>0.05134108432735616</x:v>
      </x:c>
      <x:c r="L4406" s="19" t="n">
        <x:v>0.05776604286293491</x:v>
      </x:c>
      <x:c r="M4406" s="19" t="n">
        <x:v>0.06564087058201154</x:v>
      </x:c>
      <x:c r="N4406" s="19" t="n">
        <x:v>0.05672835783659707</x:v>
      </x:c>
      <x:c r="O4406" s="19" t="n">
        <x:v>0.05116236236441523</x:v>
      </x:c>
      <x:c r="P4406" s="19" t="n">
        <x:v>0.05690991409000504</x:v>
      </x:c>
      <x:c r="Q4406" s="19" t="n">
        <x:v>0.05161475623886304</x:v>
      </x:c>
      <x:c r="R4406" s="19" t="n">
        <x:v>0.06127777157144806</x:v>
      </x:c>
      <x:c r="S4406" s="21" t="n">
        <x:v>8877.698032881764</x:v>
      </x:c>
      <x:c r="T4406" s="21" t="n">
        <x:v>14466.864253272635</x:v>
      </x:c>
      <x:c r="U4406" s="21" t="n">
        <x:v>18555.46364781182</x:v>
      </x:c>
      <x:c r="V4406" s="21" t="n">
        <x:v>23211.024841435672</x:v>
      </x:c>
      <x:c r="W4406" s="21" t="n">
        <x:v>28475.362775265137</x:v>
      </x:c>
      <x:c r="X4406" s="21" t="n">
        <x:v>30562.18094167969</x:v>
      </x:c>
      <x:c r="Y4406" s="21" t="n">
        <x:v>32032.164675588974</x:v>
      </x:c>
      <x:c r="Z4406" s="21" t="n">
        <x:v>33155.65899518698</x:v>
      </x:c>
      <x:c r="AA4406" s="21" t="n">
        <x:v>33910.52556439922</x:v>
      </x:c>
      <x:c r="AB4406" s="21" t="n">
        <x:v>34244.7553848636</x:v>
      </x:c>
      <x:c r="AC4406" s="21" t="n">
        <x:v>44667.07224112642</x:v>
      </x:c>
      <x:c r="AD4406" s="25" t="n">
        <x:f>AC4406*(1+Inputs!$C$14)*(1-Inputs!$C$14/Inputs!$C$15)</x:f>
        <x:v>35443.32182333381</x:v>
      </x:c>
      <x:c r="AE4406" s="25" t="n">
        <x:f>AD4406/(B4406-Inputs!$C$14)</x:f>
        <x:v>796706.3708865285</x:v>
      </x:c>
      <x:c r="AF4406" s="25" t="n">
        <x:f>S4406/(1+B4406)^1+T4406/(1+B4406)^2+U4406/(1+B4406)^3+V4406/(1+B4406)^4+W4406/(1+B4406)^5+X4406/(1+B4406)^6+Y4406/(1+B4406)^7+Z4406/(1+B4406)^8+AA4406/(1+B4406)^9+AB4406/(1+B4406)^10+AE4406/(1+B4406)^10</x:f>
        <x:v>531716.4117474686</x:v>
      </x:c>
      <x:c r="AG4406" s="25" t="n">
        <x:f>(AF4406+Inputs!$C$12)/Inputs!$C$13</x:f>
        <x:v>450.07917941672747</x:v>
      </x:c>
      <x:c r="AH4406" s="25" t="n">
        <x:f>(S4406+Inputs!$C$11)*Inputs!$C$8-Inputs!$C$11</x:f>
        <x:v>2283.9845578706354</x:v>
      </x:c>
      <x:c r="AI4406" s="25" t="n">
        <x:f>Inputs!$C$12+AH4406-Inputs!$C$10*Inputs!$C$13</x:f>
        <x:v>24601.899973070635</x:v>
      </x:c>
      <x:c r="AJ4406" s="25" t="n">
        <x:f>(S4406+Inputs!$C$11)*(1-Inputs!$C$8)</x:f>
        <x:v>6593.71347501113</x:v>
      </x:c>
      <x:c r="AK4406" s="25" t="n">
        <x:f>AJ4406/(1+B4406)^(1-Inputs!$C$8)+T4406/(1+B4406)^(2-Inputs!$C$8)+U4406/(1+B4406)^(3-Inputs!$C$8)+V4406/(1+B4406)^(4-Inputs!$C$8)+W4406/(1+B4406)^(5-Inputs!$C$8)+X4406/(1+B4406)^(6-Inputs!$C$8)+Y4406/(1+B4406)^(7-Inputs!$C$8)+Z4406/(1+B4406)^(8-Inputs!$C$8)+AA4406/(1+B4406)^(9-Inputs!$C$8)+AB4406/(1+B4406)^(10-Inputs!$C$8)+AE4406/(1+B4406)^(10-Inputs!$C$8)</x:f>
        <x:v>548922.0344677728</x:v>
      </x:c>
      <x:c r="AL4406" s="25" t="n">
        <x:f>(AK4406+AI4406)/Inputs!$C$13</x:f>
        <x:v>457.63047140401994</x:v>
      </x:c>
      <x:c r="AM4406" s="26" t="n">
        <x:f>IF(AL4406&gt;=Inputs!$C$7,1,0)</x:f>
        <x:v>1</x:v>
      </x:c>
      <x:c r="AN4406" s="26" t="n">
        <x:f>IF(Inputs!$C$7&lt;=(1-Inputs!$C$16)*AL4406,1,0)</x:f>
        <x:v>1</x:v>
      </x:c>
    </x:row>
    <x:row r="4407" ht="20" customHeight="1">
      <x:c r="A4407" s="16" t="n">
        <x:v>4402</x:v>
      </x:c>
      <x:c r="B4407" s="19" t="n">
        <x:v>0.08685808892209093</x:v>
      </x:c>
      <x:c r="C4407" s="24" t="n">
        <x:v>0.40941548087610613</x:v>
      </x:c>
      <x:c r="D4407" s="19" t="n">
        <x:v>0.02864248511633747</x:v>
      </x:c>
      <x:c r="E4407" s="19" t="n">
        <x:v>0.05544268617758774</x:v>
      </x:c>
      <x:c r="F4407" s="19" t="n">
        <x:v>-0.24766233069781154</x:v>
      </x:c>
      <x:c r="G4407" s="19" t="n">
        <x:v>-0.06635839999642996</x:v>
      </x:c>
      <x:c r="H4407" s="19" t="n">
        <x:v>0.8893663843342949</x:v>
      </x:c>
      <x:c r="I4407" s="19" t="n">
        <x:v>0.06864585428328042</x:v>
      </x:c>
      <x:c r="J4407" s="19" t="n">
        <x:v>0.07094396546184158</x:v>
      </x:c>
      <x:c r="K4407" s="19" t="n">
        <x:v>0.06530977150723516</x:v>
      </x:c>
      <x:c r="L4407" s="19" t="n">
        <x:v>0.06404403050935911</x:v>
      </x:c>
      <x:c r="M4407" s="19" t="n">
        <x:v>0.06860058476401605</x:v>
      </x:c>
      <x:c r="N4407" s="19" t="n">
        <x:v>0.07601730286051975</x:v>
      </x:c>
      <x:c r="O4407" s="19" t="n">
        <x:v>0.06518107615026907</x:v>
      </x:c>
      <x:c r="P4407" s="19" t="n">
        <x:v>0.061665746972327046</x:v>
      </x:c>
      <x:c r="Q4407" s="19" t="n">
        <x:v>0.06504716030565647</x:v>
      </x:c>
      <x:c r="R4407" s="19" t="n">
        <x:v>0.07080999377766717</x:v>
      </x:c>
      <x:c r="S4407" s="21" t="n">
        <x:v>8299.027273351881</x:v>
      </x:c>
      <x:c r="T4407" s="21" t="n">
        <x:v>13591.762429127706</x:v>
      </x:c>
      <x:c r="U4407" s="21" t="n">
        <x:v>17443.619004052747</x:v>
      </x:c>
      <x:c r="V4407" s="21" t="n">
        <x:v>21812.703263621028</x:v>
      </x:c>
      <x:c r="W4407" s="21" t="n">
        <x:v>26682.559708730994</x:v>
      </x:c>
      <x:c r="X4407" s="21" t="n">
        <x:v>28620.154953543184</x:v>
      </x:c>
      <x:c r="Y4407" s="21" t="n">
        <x:v>30026.7148846</x:v>
      </x:c>
      <x:c r="Z4407" s="21" t="n">
        <x:v>31102.688067444535</x:v>
      </x:c>
      <x:c r="AA4407" s="21" t="n">
        <x:v>31843.330370895488</x:v>
      </x:c>
      <x:c r="AB4407" s="21" t="n">
        <x:v>32232.604815093393</x:v>
      </x:c>
      <x:c r="AC4407" s="21" t="n">
        <x:v>42042.52801968703</x:v>
      </x:c>
      <x:c r="AD4407" s="25" t="n">
        <x:f>AC4407*(1+Inputs!$C$14)*(1-Inputs!$C$14/Inputs!$C$15)</x:f>
        <x:v>33360.74598362165</x:v>
      </x:c>
      <x:c r="AE4407" s="25" t="n">
        <x:f>AD4407/(B4407-Inputs!$C$14)</x:f>
        <x:v>643308.4341719807</x:v>
      </x:c>
      <x:c r="AF4407" s="25" t="n">
        <x:f>S4407/(1+B4407)^1+T4407/(1+B4407)^2+U4407/(1+B4407)^3+V4407/(1+B4407)^4+W4407/(1+B4407)^5+X4407/(1+B4407)^6+Y4407/(1+B4407)^7+Z4407/(1+B4407)^8+AA4407/(1+B4407)^9+AB4407/(1+B4407)^10+AE4407/(1+B4407)^10</x:f>
        <x:v>424813.7867542811</x:v>
      </x:c>
      <x:c r="AG4407" s="25" t="n">
        <x:f>(AF4407+Inputs!$C$12)/Inputs!$C$13</x:f>
        <x:v>364.7786440211891</x:v>
      </x:c>
      <x:c r="AH4407" s="25" t="n">
        <x:f>(S4407+Inputs!$C$11)*Inputs!$C$8-Inputs!$C$11</x:f>
        <x:v>2012.8812705292376</x:v>
      </x:c>
      <x:c r="AI4407" s="25" t="n">
        <x:f>Inputs!$C$12+AH4407-Inputs!$C$10*Inputs!$C$13</x:f>
        <x:v>24330.796685729234</x:v>
      </x:c>
      <x:c r="AJ4407" s="25" t="n">
        <x:f>(S4407+Inputs!$C$11)*(1-Inputs!$C$8)</x:f>
        <x:v>6286.146002822644</x:v>
      </x:c>
      <x:c r="AK4407" s="25" t="n">
        <x:f>AJ4407/(1+B4407)^(1-Inputs!$C$8)+T4407/(1+B4407)^(2-Inputs!$C$8)+U4407/(1+B4407)^(3-Inputs!$C$8)+V4407/(1+B4407)^(4-Inputs!$C$8)+W4407/(1+B4407)^(5-Inputs!$C$8)+X4407/(1+B4407)^(6-Inputs!$C$8)+Y4407/(1+B4407)^(7-Inputs!$C$8)+Z4407/(1+B4407)^(8-Inputs!$C$8)+AA4407/(1+B4407)^(9-Inputs!$C$8)+AB4407/(1+B4407)^(10-Inputs!$C$8)+AE4407/(1+B4407)^(10-Inputs!$C$8)</x:f>
        <x:v>439792.52318547695</x:v>
      </x:c>
      <x:c r="AL4407" s="25" t="n">
        <x:f>(AK4407+AI4407)/Inputs!$C$13</x:f>
        <x:v>370.3367216388886</x:v>
      </x:c>
      <x:c r="AM4407" s="26" t="n">
        <x:f>IF(AL4407&gt;=Inputs!$C$7,1,0)</x:f>
        <x:v>1</x:v>
      </x:c>
      <x:c r="AN4407" s="26" t="n">
        <x:f>IF(Inputs!$C$7&lt;=(1-Inputs!$C$16)*AL4407,1,0)</x:f>
        <x:v>1</x:v>
      </x:c>
    </x:row>
    <x:row r="4408" ht="20" customHeight="1">
      <x:c r="A4408" s="16" t="n">
        <x:v>4403</x:v>
      </x:c>
      <x:c r="B4408" s="19" t="n">
        <x:v>0.08433465917086175</x:v>
      </x:c>
      <x:c r="C4408" s="24" t="n">
        <x:v>0.3826207335485208</x:v>
      </x:c>
      <x:c r="D4408" s="19" t="n">
        <x:v>0.03129710031721942</x:v>
      </x:c>
      <x:c r="E4408" s="19" t="n">
        <x:v>0.043966513379728844</x:v>
      </x:c>
      <x:c r="F4408" s="19" t="n">
        <x:v>-0.24798777644270903</x:v>
      </x:c>
      <x:c r="G4408" s="19" t="n">
        <x:v>-0.0632170800098362</x:v>
      </x:c>
      <x:c r="H4408" s="19" t="n">
        <x:v>0.8412510342619441</x:v>
      </x:c>
      <x:c r="I4408" s="19" t="n">
        <x:v>0.05872378110594241</x:v>
      </x:c>
      <x:c r="J4408" s="19" t="n">
        <x:v>0.05529499421619562</x:v>
      </x:c>
      <x:c r="K4408" s="19" t="n">
        <x:v>0.058919503277903684</x:v>
      </x:c>
      <x:c r="L4408" s="19" t="n">
        <x:v>0.05330077637086902</x:v>
      </x:c>
      <x:c r="M4408" s="19" t="n">
        <x:v>0.06620856374051413</x:v>
      </x:c>
      <x:c r="N4408" s="19" t="n">
        <x:v>0.06234756739169257</x:v>
      </x:c>
      <x:c r="O4408" s="19" t="n">
        <x:v>0.0632132535209837</x:v>
      </x:c>
      <x:c r="P4408" s="19" t="n">
        <x:v>0.05592560470611602</x:v>
      </x:c>
      <x:c r="Q4408" s="19" t="n">
        <x:v>0.049931237374370316</x:v>
      </x:c>
      <x:c r="R4408" s="19" t="n">
        <x:v>0.06363286614918592</x:v>
      </x:c>
      <x:c r="S4408" s="21" t="n">
        <x:v>8280.22407343885</x:v>
      </x:c>
      <x:c r="T4408" s="21" t="n">
        <x:v>13432.058715549201</x:v>
      </x:c>
      <x:c r="U4408" s="21" t="n">
        <x:v>16982.121782392274</x:v>
      </x:c>
      <x:c r="V4408" s="21" t="n">
        <x:v>20973.333286109915</x:v>
      </x:c>
      <x:c r="W4408" s="21" t="n">
        <x:v>25362.85806565738</x:v>
      </x:c>
      <x:c r="X4408" s="21" t="n">
        <x:v>27062.40580277187</x:v>
      </x:c>
      <x:c r="Y4408" s="21" t="n">
        <x:v>28269.198383046347</x:v>
      </x:c>
      <x:c r="Z4408" s="21" t="n">
        <x:v>29237.690498839067</x:v>
      </x:c>
      <x:c r="AA4408" s="21" t="n">
        <x:v>29922.34032538741</x:v>
      </x:c>
      <x:c r="AB4408" s="21" t="n">
        <x:v>30317.452975323195</x:v>
      </x:c>
      <x:c r="AC4408" s="21" t="n">
        <x:v>39544.50388085634</x:v>
      </x:c>
      <x:c r="AD4408" s="25" t="n">
        <x:f>AC4408*(1+Inputs!$C$14)*(1-Inputs!$C$14/Inputs!$C$15)</x:f>
        <x:v>31378.563829459497</x:v>
      </x:c>
      <x:c r="AE4408" s="25" t="n">
        <x:f>AD4408/(B4408-Inputs!$C$14)</x:f>
        <x:v>636034.8760246923</x:v>
      </x:c>
      <x:c r="AF4408" s="25" t="n">
        <x:f>S4408/(1+B4408)^1+T4408/(1+B4408)^2+U4408/(1+B4408)^3+V4408/(1+B4408)^4+W4408/(1+B4408)^5+X4408/(1+B4408)^6+Y4408/(1+B4408)^7+Z4408/(1+B4408)^8+AA4408/(1+B4408)^9+AB4408/(1+B4408)^10+AE4408/(1+B4408)^10</x:f>
        <x:v>423425.9843804297</x:v>
      </x:c>
      <x:c r="AG4408" s="25" t="n">
        <x:f>(AF4408+Inputs!$C$12)/Inputs!$C$13</x:f>
        <x:v>363.67127845818015</x:v>
      </x:c>
      <x:c r="AH4408" s="25" t="n">
        <x:f>(S4408+Inputs!$C$11)*Inputs!$C$8-Inputs!$C$11</x:f>
        <x:v>2004.0721001590236</x:v>
      </x:c>
      <x:c r="AI4408" s="25" t="n">
        <x:f>Inputs!$C$12+AH4408-Inputs!$C$10*Inputs!$C$13</x:f>
        <x:v>24321.98751535902</x:v>
      </x:c>
      <x:c r="AJ4408" s="25" t="n">
        <x:f>(S4408+Inputs!$C$11)*(1-Inputs!$C$8)</x:f>
        <x:v>6276.151973279828</x:v>
      </x:c>
      <x:c r="AK4408" s="25" t="n">
        <x:f>AJ4408/(1+B4408)^(1-Inputs!$C$8)+T4408/(1+B4408)^(2-Inputs!$C$8)+U4408/(1+B4408)^(3-Inputs!$C$8)+V4408/(1+B4408)^(4-Inputs!$C$8)+W4408/(1+B4408)^(5-Inputs!$C$8)+X4408/(1+B4408)^(6-Inputs!$C$8)+Y4408/(1+B4408)^(7-Inputs!$C$8)+Z4408/(1+B4408)^(8-Inputs!$C$8)+AA4408/(1+B4408)^(9-Inputs!$C$8)+AB4408/(1+B4408)^(10-Inputs!$C$8)+AE4408/(1+B4408)^(10-Inputs!$C$8)</x:f>
        <x:v>437876.3570427137</x:v>
      </x:c>
      <x:c r="AL4408" s="25" t="n">
        <x:f>(AK4408+AI4408)/Inputs!$C$13</x:f>
        <x:v>368.8007310601358</x:v>
      </x:c>
      <x:c r="AM4408" s="26" t="n">
        <x:f>IF(AL4408&gt;=Inputs!$C$7,1,0)</x:f>
        <x:v>1</x:v>
      </x:c>
      <x:c r="AN4408" s="26" t="n">
        <x:f>IF(Inputs!$C$7&lt;=(1-Inputs!$C$16)*AL4408,1,0)</x:f>
        <x:v>1</x:v>
      </x:c>
    </x:row>
    <x:row r="4409" ht="20" customHeight="1">
      <x:c r="A4409" s="16" t="n">
        <x:v>4404</x:v>
      </x:c>
      <x:c r="B4409" s="19" t="n">
        <x:v>0.07425246656336111</x:v>
      </x:c>
      <x:c r="C4409" s="24" t="n">
        <x:v>0.703391392380837</x:v>
      </x:c>
      <x:c r="D4409" s="19" t="n">
        <x:v>0.017627771385268432</x:v>
      </x:c>
      <x:c r="E4409" s="19" t="n">
        <x:v>0.025829476295822645</x:v>
      </x:c>
      <x:c r="F4409" s="19" t="n">
        <x:v>-0.16546395918888834</x:v>
      </x:c>
      <x:c r="G4409" s="19" t="n">
        <x:v>-0.06605173077304982</x:v>
      </x:c>
      <x:c r="H4409" s="19" t="n">
        <x:v>0.5726009545599311</x:v>
      </x:c>
      <x:c r="I4409" s="19" t="n">
        <x:v>0.05462879909173921</x:v>
      </x:c>
      <x:c r="J4409" s="19" t="n">
        <x:v>0.04577584862917433</x:v>
      </x:c>
      <x:c r="K4409" s="19" t="n">
        <x:v>0.05159107151573494</x:v>
      </x:c>
      <x:c r="L4409" s="19" t="n">
        <x:v>0.044889849401487256</x:v>
      </x:c>
      <x:c r="M4409" s="19" t="n">
        <x:v>0.0470921713610835</x:v>
      </x:c>
      <x:c r="N4409" s="19" t="n">
        <x:v>0.055697717333706584</x:v>
      </x:c>
      <x:c r="O4409" s="19" t="n">
        <x:v>0.045379539500899</x:v>
      </x:c>
      <x:c r="P4409" s="19" t="n">
        <x:v>0.055482430818757394</x:v>
      </x:c>
      <x:c r="Q4409" s="19" t="n">
        <x:v>0.04925631449092066</x:v>
      </x:c>
      <x:c r="R4409" s="19" t="n">
        <x:v>0.05779426229436353</x:v>
      </x:c>
      <x:c r="S4409" s="21" t="n">
        <x:v>9618.608999019447</x:v>
      </x:c>
      <x:c r="T4409" s="21" t="n">
        <x:v>15061.312415390223</x:v>
      </x:c>
      <x:c r="U4409" s="21" t="n">
        <x:v>17930.722091195785</x:v>
      </x:c>
      <x:c r="V4409" s="21" t="n">
        <x:v>20914.763280635518</x:v>
      </x:c>
      <x:c r="W4409" s="21" t="n">
        <x:v>24169.589478334092</x:v>
      </x:c>
      <x:c r="X4409" s="21" t="n">
        <x:v>25163.954817961756</x:v>
      </x:c>
      <x:c r="Y4409" s="21" t="n">
        <x:v>25970.351238403528</x:v>
      </x:c>
      <x:c r="Z4409" s="21" t="n">
        <x:v>26630.63209436221</x:v>
      </x:c>
      <x:c r="AA4409" s="21" t="n">
        <x:v>27170.848546525314</x:v>
      </x:c>
      <x:c r="AB4409" s="21" t="n">
        <x:v>27547.91288695077</x:v>
      </x:c>
      <x:c r="AC4409" s="21" t="n">
        <x:v>35932.06028732709</x:v>
      </x:c>
      <x:c r="AD4409" s="25" t="n">
        <x:f>AC4409*(1+Inputs!$C$14)*(1-Inputs!$C$14/Inputs!$C$15)</x:f>
        <x:v>28512.08983799404</x:v>
      </x:c>
      <x:c r="AE4409" s="25" t="n">
        <x:f>AD4409/(B4409-Inputs!$C$14)</x:f>
        <x:v>726377.0237717415</x:v>
      </x:c>
      <x:c r="AF4409" s="25" t="n">
        <x:f>S4409/(1+B4409)^1+T4409/(1+B4409)^2+U4409/(1+B4409)^3+V4409/(1+B4409)^4+W4409/(1+B4409)^5+X4409/(1+B4409)^6+Y4409/(1+B4409)^7+Z4409/(1+B4409)^8+AA4409/(1+B4409)^9+AB4409/(1+B4409)^10+AE4409/(1+B4409)^10</x:f>
        <x:v>498800.3950213037</x:v>
      </x:c>
      <x:c r="AG4409" s="25" t="n">
        <x:f>(AF4409+Inputs!$C$12)/Inputs!$C$13</x:f>
        <x:v>423.8145872235115</x:v>
      </x:c>
      <x:c r="AH4409" s="25" t="n">
        <x:f>(S4409+Inputs!$C$11)*Inputs!$C$8-Inputs!$C$11</x:f>
        <x:v>2631.0962707734943</x:v>
      </x:c>
      <x:c r="AI4409" s="25" t="n">
        <x:f>Inputs!$C$12+AH4409-Inputs!$C$10*Inputs!$C$13</x:f>
        <x:v>24949.01168597349</x:v>
      </x:c>
      <x:c r="AJ4409" s="25" t="n">
        <x:f>(S4409+Inputs!$C$11)*(1-Inputs!$C$8)</x:f>
        <x:v>6987.512728245953</x:v>
      </x:c>
      <x:c r="AK4409" s="25" t="n">
        <x:f>AJ4409/(1+B4409)^(1-Inputs!$C$8)+T4409/(1+B4409)^(2-Inputs!$C$8)+U4409/(1+B4409)^(3-Inputs!$C$8)+V4409/(1+B4409)^(4-Inputs!$C$8)+W4409/(1+B4409)^(5-Inputs!$C$8)+X4409/(1+B4409)^(6-Inputs!$C$8)+Y4409/(1+B4409)^(7-Inputs!$C$8)+Z4409/(1+B4409)^(8-Inputs!$C$8)+AA4409/(1+B4409)^(9-Inputs!$C$8)+AB4409/(1+B4409)^(10-Inputs!$C$8)+AE4409/(1+B4409)^(10-Inputs!$C$8)</x:f>
        <x:v>513289.23723352066</x:v>
      </x:c>
      <x:c r="AL4409" s="25" t="n">
        <x:f>(AK4409+AI4409)/Inputs!$C$13</x:f>
        <x:v>429.4750555107105</x:v>
      </x:c>
      <x:c r="AM4409" s="26" t="n">
        <x:f>IF(AL4409&gt;=Inputs!$C$7,1,0)</x:f>
        <x:v>1</x:v>
      </x:c>
      <x:c r="AN4409" s="26" t="n">
        <x:f>IF(Inputs!$C$7&lt;=(1-Inputs!$C$16)*AL4409,1,0)</x:f>
        <x:v>1</x:v>
      </x:c>
    </x:row>
    <x:row r="4410" ht="20" customHeight="1">
      <x:c r="A4410" s="16" t="n">
        <x:v>4405</x:v>
      </x:c>
      <x:c r="B4410" s="19" t="n">
        <x:v>0.08926098484879509</x:v>
      </x:c>
      <x:c r="C4410" s="24" t="n">
        <x:v>0.44069296098521704</x:v>
      </x:c>
      <x:c r="D4410" s="19" t="n">
        <x:v>0.03921838473950601</x:v>
      </x:c>
      <x:c r="E4410" s="19" t="n">
        <x:v>0.036119674392724906</x:v>
      </x:c>
      <x:c r="F4410" s="19" t="n">
        <x:v>-0.17787330797849452</x:v>
      </x:c>
      <x:c r="G4410" s="19" t="n">
        <x:v>-0.0632857180593345</x:v>
      </x:c>
      <x:c r="H4410" s="19" t="n">
        <x:v>0.8907075515244571</x:v>
      </x:c>
      <x:c r="I4410" s="19" t="n">
        <x:v>0.06439745888371248</x:v>
      </x:c>
      <x:c r="J4410" s="19" t="n">
        <x:v>0.06656824110786944</x:v>
      </x:c>
      <x:c r="K4410" s="19" t="n">
        <x:v>0.06217760152436199</x:v>
      </x:c>
      <x:c r="L4410" s="19" t="n">
        <x:v>0.07195687065376091</x:v>
      </x:c>
      <x:c r="M4410" s="19" t="n">
        <x:v>0.0673341459052665</x:v>
      </x:c>
      <x:c r="N4410" s="19" t="n">
        <x:v>0.06875873164331438</x:v>
      </x:c>
      <x:c r="O4410" s="19" t="n">
        <x:v>0.06586036709000269</x:v>
      </x:c>
      <x:c r="P4410" s="19" t="n">
        <x:v>0.07200430495686419</x:v>
      </x:c>
      <x:c r="Q4410" s="19" t="n">
        <x:v>0.07349208860615478</x:v>
      </x:c>
      <x:c r="R4410" s="19" t="n">
        <x:v>0.07335144765603105</x:v>
      </x:c>
      <x:c r="S4410" s="21" t="n">
        <x:v>9525.58638638804</x:v>
      </x:c>
      <x:c r="T4410" s="21" t="n">
        <x:v>15077.822936465085</x:v>
      </x:c>
      <x:c r="U4410" s="21" t="n">
        <x:v>18550.24473209958</x:v>
      </x:c>
      <x:c r="V4410" s="21" t="n">
        <x:v>22336.3396207584</x:v>
      </x:c>
      <x:c r="W4410" s="21" t="n">
        <x:v>26551.388119443913</x:v>
      </x:c>
      <x:c r="X4410" s="21" t="n">
        <x:v>28227.816533909892</x:v>
      </x:c>
      <x:c r="Y4410" s="21" t="n">
        <x:v>29474.219270246</x:v>
      </x:c>
      <x:c r="Z4410" s="21" t="n">
        <x:v>30454.86860733644</x:v>
      </x:c>
      <x:c r="AA4410" s="21" t="n">
        <x:v>31155.32265017642</x:v>
      </x:c>
      <x:c r="AB4410" s="21" t="n">
        <x:v>31534.99417502562</x:v>
      </x:c>
      <x:c r="AC4410" s="21" t="n">
        <x:v>41132.60109785951</x:v>
      </x:c>
      <x:c r="AD4410" s="25" t="n">
        <x:f>AC4410*(1+Inputs!$C$14)*(1-Inputs!$C$14/Inputs!$C$15)</x:f>
        <x:v>32638.718971151513</x:v>
      </x:c>
      <x:c r="AE4410" s="25" t="n">
        <x:f>AD4410/(B4410-Inputs!$C$14)</x:f>
        <x:v>601513.5748476243</x:v>
      </x:c>
      <x:c r="AF4410" s="25" t="n">
        <x:f>S4410/(1+B4410)^1+T4410/(1+B4410)^2+U4410/(1+B4410)^3+V4410/(1+B4410)^4+W4410/(1+B4410)^5+X4410/(1+B4410)^6+Y4410/(1+B4410)^7+Z4410/(1+B4410)^8+AA4410/(1+B4410)^9+AB4410/(1+B4410)^10+AE4410/(1+B4410)^10</x:f>
        <x:v>401114.5706866617</x:v>
      </x:c>
      <x:c r="AG4410" s="25" t="n">
        <x:f>(AF4410+Inputs!$C$12)/Inputs!$C$13</x:f>
        <x:v>345.8683897673642</x:v>
      </x:c>
      <x:c r="AH4410" s="25" t="n">
        <x:f>(S4410+Inputs!$C$11)*Inputs!$C$8-Inputs!$C$11</x:f>
        <x:v>2587.5158138968627</x:v>
      </x:c>
      <x:c r="AI4410" s="25" t="n">
        <x:f>Inputs!$C$12+AH4410-Inputs!$C$10*Inputs!$C$13</x:f>
        <x:v>24905.43122909686</x:v>
      </x:c>
      <x:c r="AJ4410" s="25" t="n">
        <x:f>(S4410+Inputs!$C$11)*(1-Inputs!$C$8)</x:f>
        <x:v>6938.070572491178</x:v>
      </x:c>
      <x:c r="AK4410" s="25" t="n">
        <x:f>AJ4410/(1+B4410)^(1-Inputs!$C$8)+T4410/(1+B4410)^(2-Inputs!$C$8)+U4410/(1+B4410)^(3-Inputs!$C$8)+V4410/(1+B4410)^(4-Inputs!$C$8)+W4410/(1+B4410)^(5-Inputs!$C$8)+X4410/(1+B4410)^(6-Inputs!$C$8)+Y4410/(1+B4410)^(7-Inputs!$C$8)+Z4410/(1+B4410)^(8-Inputs!$C$8)+AA4410/(1+B4410)^(9-Inputs!$C$8)+AB4410/(1+B4410)^(10-Inputs!$C$8)+AE4410/(1+B4410)^(10-Inputs!$C$8)</x:f>
        <x:v>415035.15010145644</x:v>
      </x:c>
      <x:c r="AL4410" s="25" t="n">
        <x:f>(AK4410+AI4410)/Inputs!$C$13</x:f>
        <x:v>351.04065154725646</x:v>
      </x:c>
      <x:c r="AM4410" s="26" t="n">
        <x:f>IF(AL4410&gt;=Inputs!$C$7,1,0)</x:f>
        <x:v>1</x:v>
      </x:c>
      <x:c r="AN4410" s="26" t="n">
        <x:f>IF(Inputs!$C$7&lt;=(1-Inputs!$C$16)*AL4410,1,0)</x:f>
        <x:v>1</x:v>
      </x:c>
    </x:row>
    <x:row r="4411" ht="20" customHeight="1">
      <x:c r="A4411" s="16" t="n">
        <x:v>4406</x:v>
      </x:c>
      <x:c r="B4411" s="19" t="n">
        <x:v>0.08595025115394436</x:v>
      </x:c>
      <x:c r="C4411" s="24" t="n">
        <x:v>0.40537329504829245</x:v>
      </x:c>
      <x:c r="D4411" s="19" t="n">
        <x:v>0.023725929702077056</x:v>
      </x:c>
      <x:c r="E4411" s="19" t="n">
        <x:v>0.057456667687614246</x:v>
      </x:c>
      <x:c r="F4411" s="19" t="n">
        <x:v>-0.22678823897547207</x:v>
      </x:c>
      <x:c r="G4411" s="19" t="n">
        <x:v>-0.09466427739628044</x:v>
      </x:c>
      <x:c r="H4411" s="19" t="n">
        <x:v>0.6265922008468863</x:v>
      </x:c>
      <x:c r="I4411" s="19" t="n">
        <x:v>0.06696531788966126</x:v>
      </x:c>
      <x:c r="J4411" s="19" t="n">
        <x:v>0.06588608851409958</x:v>
      </x:c>
      <x:c r="K4411" s="19" t="n">
        <x:v>0.06295247650837496</x:v>
      </x:c>
      <x:c r="L4411" s="19" t="n">
        <x:v>0.06554898096816827</x:v>
      </x:c>
      <x:c r="M4411" s="19" t="n">
        <x:v>0.06356472613328948</x:v>
      </x:c>
      <x:c r="N4411" s="19" t="n">
        <x:v>0.07287145583976212</x:v>
      </x:c>
      <x:c r="O4411" s="19" t="n">
        <x:v>0.05922664857852965</x:v>
      </x:c>
      <x:c r="P4411" s="19" t="n">
        <x:v>0.06376748449477077</x:v>
      </x:c>
      <x:c r="Q4411" s="19" t="n">
        <x:v>0.0660746504180895</x:v>
      </x:c>
      <x:c r="R4411" s="19" t="n">
        <x:v>0.06715408449660686</x:v>
      </x:c>
      <x:c r="S4411" s="21" t="n">
        <x:v>8494.573857046465</x:v>
      </x:c>
      <x:c r="T4411" s="21" t="n">
        <x:v>13766.585799102175</x:v>
      </x:c>
      <x:c r="U4411" s="21" t="n">
        <x:v>17236.14619761549</x:v>
      </x:c>
      <x:c r="V4411" s="21" t="n">
        <x:v>20970.794416314002</x:v>
      </x:c>
      <x:c r="W4411" s="21" t="n">
        <x:v>25151.79946993678</x:v>
      </x:c>
      <x:c r="X4411" s="21" t="n">
        <x:v>26850.331008659043</x:v>
      </x:c>
      <x:c r="Y4411" s="21" t="n">
        <x:v>28165.03238678178</x:v>
      </x:c>
      <x:c r="Z4411" s="21" t="n">
        <x:v>29182.21910771731</x:v>
      </x:c>
      <x:c r="AA4411" s="21" t="n">
        <x:v>29920.223875209227</x:v>
      </x:c>
      <x:c r="AB4411" s="21" t="n">
        <x:v>30340.4239888568</x:v>
      </x:c>
      <x:c r="AC4411" s="21" t="n">
        <x:v>39574.466072421914</x:v>
      </x:c>
      <x:c r="AD4411" s="25" t="n">
        <x:f>AC4411*(1+Inputs!$C$14)*(1-Inputs!$C$14/Inputs!$C$15)</x:f>
        <x:v>31402.338828466785</x:v>
      </x:c>
      <x:c r="AE4411" s="25" t="n">
        <x:f>AD4411/(B4411-Inputs!$C$14)</x:f>
        <x:v>616333.3470837218</x:v>
      </x:c>
      <x:c r="AF4411" s="25" t="n">
        <x:f>S4411/(1+B4411)^1+T4411/(1+B4411)^2+U4411/(1+B4411)^3+V4411/(1+B4411)^4+W4411/(1+B4411)^5+X4411/(1+B4411)^6+Y4411/(1+B4411)^7+Z4411/(1+B4411)^8+AA4411/(1+B4411)^9+AB4411/(1+B4411)^10+AE4411/(1+B4411)^10</x:f>
        <x:v>409728.60744182207</x:v>
      </x:c>
      <x:c r="AG4411" s="25" t="n">
        <x:f>(AF4411+Inputs!$C$12)/Inputs!$C$13</x:f>
        <x:v>352.741765862468</x:v>
      </x:c>
      <x:c r="AH4411" s="25" t="n">
        <x:f>(S4411+Inputs!$C$11)*Inputs!$C$8-Inputs!$C$11</x:f>
        <x:v>2104.4935056299882</x:v>
      </x:c>
      <x:c r="AI4411" s="25" t="n">
        <x:f>Inputs!$C$12+AH4411-Inputs!$C$10*Inputs!$C$13</x:f>
        <x:v>24422.408920829985</x:v>
      </x:c>
      <x:c r="AJ4411" s="25" t="n">
        <x:f>(S4411+Inputs!$C$11)*(1-Inputs!$C$8)</x:f>
        <x:v>6390.080351416478</x:v>
      </x:c>
      <x:c r="AK4411" s="25" t="n">
        <x:f>AJ4411/(1+B4411)^(1-Inputs!$C$8)+T4411/(1+B4411)^(2-Inputs!$C$8)+U4411/(1+B4411)^(3-Inputs!$C$8)+V4411/(1+B4411)^(4-Inputs!$C$8)+W4411/(1+B4411)^(5-Inputs!$C$8)+X4411/(1+B4411)^(6-Inputs!$C$8)+Y4411/(1+B4411)^(7-Inputs!$C$8)+Z4411/(1+B4411)^(8-Inputs!$C$8)+AA4411/(1+B4411)^(9-Inputs!$C$8)+AB4411/(1+B4411)^(10-Inputs!$C$8)+AE4411/(1+B4411)^(10-Inputs!$C$8)</x:f>
        <x:v>423851.7709604776</x:v>
      </x:c>
      <x:c r="AL4411" s="25" t="n">
        <x:f>(AK4411+AI4411)/Inputs!$C$13</x:f>
        <x:v>357.69025831038437</x:v>
      </x:c>
      <x:c r="AM4411" s="26" t="n">
        <x:f>IF(AL4411&gt;=Inputs!$C$7,1,0)</x:f>
        <x:v>1</x:v>
      </x:c>
      <x:c r="AN4411" s="26" t="n">
        <x:f>IF(Inputs!$C$7&lt;=(1-Inputs!$C$16)*AL4411,1,0)</x:f>
        <x:v>1</x:v>
      </x:c>
    </x:row>
    <x:row r="4412" ht="20" customHeight="1">
      <x:c r="A4412" s="16" t="n">
        <x:v>4407</x:v>
      </x:c>
      <x:c r="B4412" s="19" t="n">
        <x:v>0.09060668222188732</x:v>
      </x:c>
      <x:c r="C4412" s="24" t="n">
        <x:v>0.6224446060377034</x:v>
      </x:c>
      <x:c r="D4412" s="19" t="n">
        <x:v>0.0321516131004401</x:v>
      </x:c>
      <x:c r="E4412" s="19" t="n">
        <x:v>0.051676249217035494</x:v>
      </x:c>
      <x:c r="F4412" s="19" t="n">
        <x:v>-0.21023548311820722</x:v>
      </x:c>
      <x:c r="G4412" s="19" t="n">
        <x:v>-0.055870246326791745</x:v>
      </x:c>
      <x:c r="H4412" s="19" t="n">
        <x:v>0.7709840965559067</x:v>
      </x:c>
      <x:c r="I4412" s="19" t="n">
        <x:v>0.07916817082566127</x:v>
      </x:c>
      <x:c r="J4412" s="19" t="n">
        <x:v>0.06712677353754656</x:v>
      </x:c>
      <x:c r="K4412" s="19" t="n">
        <x:v>0.07524503545145422</x:v>
      </x:c>
      <x:c r="L4412" s="19" t="n">
        <x:v>0.07473868143678034</x:v>
      </x:c>
      <x:c r="M4412" s="19" t="n">
        <x:v>0.07413115239886679</x:v>
      </x:c>
      <x:c r="N4412" s="19" t="n">
        <x:v>0.0739035141030911</x:v>
      </x:c>
      <x:c r="O4412" s="19" t="n">
        <x:v>0.07390957048521728</x:v>
      </x:c>
      <x:c r="P4412" s="19" t="n">
        <x:v>0.07260847232274842</x:v>
      </x:c>
      <x:c r="Q4412" s="19" t="n">
        <x:v>0.07325376785765343</x:v>
      </x:c>
      <x:c r="R4412" s="19" t="n">
        <x:v>0.07822101090521187</x:v>
      </x:c>
      <x:c r="S4412" s="21" t="n">
        <x:v>8981.630838630941</x:v>
      </x:c>
      <x:c r="T4412" s="21" t="n">
        <x:v>14609.570743812717</x:v>
      </x:c>
      <x:c r="U4412" s="21" t="n">
        <x:v>18434.68101798056</x:v>
      </x:c>
      <x:c r="V4412" s="21" t="n">
        <x:v>22774.051440971358</x:v>
      </x:c>
      <x:c r="W4412" s="21" t="n">
        <x:v>27657.73529510817</x:v>
      </x:c>
      <x:c r="X4412" s="21" t="n">
        <x:v>29582.532507286574</x:v>
      </x:c>
      <x:c r="Y4412" s="21" t="n">
        <x:v>31019.13641383151</x:v>
      </x:c>
      <x:c r="Z4412" s="21" t="n">
        <x:v>32138.474299469402</x:v>
      </x:c>
      <x:c r="AA4412" s="21" t="n">
        <x:v>32894.19515998835</x:v>
      </x:c>
      <x:c r="AB4412" s="21" t="n">
        <x:v>33259.22591189995</x:v>
      </x:c>
      <x:c r="AC4412" s="21" t="n">
        <x:v>43381.59901552168</x:v>
      </x:c>
      <x:c r="AD4412" s="25" t="n">
        <x:f>AC4412*(1+Inputs!$C$14)*(1-Inputs!$C$14/Inputs!$C$15)</x:f>
        <x:v>34423.298818816445</x:v>
      </x:c>
      <x:c r="AE4412" s="25" t="n">
        <x:f>AD4412/(B4412-Inputs!$C$14)</x:f>
        <x:v>619049.6797031906</x:v>
      </x:c>
      <x:c r="AF4412" s="25" t="n">
        <x:f>S4412/(1+B4412)^1+T4412/(1+B4412)^2+U4412/(1+B4412)^3+V4412/(1+B4412)^4+W4412/(1+B4412)^5+X4412/(1+B4412)^6+Y4412/(1+B4412)^7+Z4412/(1+B4412)^8+AA4412/(1+B4412)^9+AB4412/(1+B4412)^10+AE4412/(1+B4412)^10</x:f>
        <x:v>408376.66490645066</x:v>
      </x:c>
      <x:c r="AG4412" s="25" t="n">
        <x:f>(AF4412+Inputs!$C$12)/Inputs!$C$13</x:f>
        <x:v>351.66301384773936</x:v>
      </x:c>
      <x:c r="AH4412" s="25" t="n">
        <x:f>(S4412+Inputs!$C$11)*Inputs!$C$8-Inputs!$C$11</x:f>
        <x:v>2332.676365495592</x:v>
      </x:c>
      <x:c r="AI4412" s="25" t="n">
        <x:f>Inputs!$C$12+AH4412-Inputs!$C$10*Inputs!$C$13</x:f>
        <x:v>24650.59178069559</x:v>
      </x:c>
      <x:c r="AJ4412" s="25" t="n">
        <x:f>(S4412+Inputs!$C$11)*(1-Inputs!$C$8)</x:f>
        <x:v>6648.95447313535</x:v>
      </x:c>
      <x:c r="AK4412" s="25" t="n">
        <x:f>AJ4412/(1+B4412)^(1-Inputs!$C$8)+T4412/(1+B4412)^(2-Inputs!$C$8)+U4412/(1+B4412)^(3-Inputs!$C$8)+V4412/(1+B4412)^(4-Inputs!$C$8)+W4412/(1+B4412)^(5-Inputs!$C$8)+X4412/(1+B4412)^(6-Inputs!$C$8)+Y4412/(1+B4412)^(7-Inputs!$C$8)+Z4412/(1+B4412)^(8-Inputs!$C$8)+AA4412/(1+B4412)^(9-Inputs!$C$8)+AB4412/(1+B4412)^(10-Inputs!$C$8)+AE4412/(1+B4412)^(10-Inputs!$C$8)</x:f>
        <x:v>423084.96104475576</x:v>
      </x:c>
      <x:c r="AL4412" s="25" t="n">
        <x:f>(AK4412+AI4412)/Inputs!$C$13</x:f>
        <x:v>357.26047301515905</x:v>
      </x:c>
      <x:c r="AM4412" s="26" t="n">
        <x:f>IF(AL4412&gt;=Inputs!$C$7,1,0)</x:f>
        <x:v>1</x:v>
      </x:c>
      <x:c r="AN4412" s="26" t="n">
        <x:f>IF(Inputs!$C$7&lt;=(1-Inputs!$C$16)*AL4412,1,0)</x:f>
        <x:v>1</x:v>
      </x:c>
    </x:row>
    <x:row r="4413" ht="20" customHeight="1">
      <x:c r="A4413" s="16" t="n">
        <x:v>4408</x:v>
      </x:c>
      <x:c r="B4413" s="19" t="n">
        <x:v>0.08358454342279045</x:v>
      </x:c>
      <x:c r="C4413" s="24" t="n">
        <x:v>0.8108960551074063</x:v>
      </x:c>
      <x:c r="D4413" s="19" t="n">
        <x:v>0.0316093117249082</x:v>
      </x:c>
      <x:c r="E4413" s="19" t="n">
        <x:v>0.035680160636945575</x:v>
      </x:c>
      <x:c r="F4413" s="19" t="n">
        <x:v>-0.19137660853034394</x:v>
      </x:c>
      <x:c r="G4413" s="19" t="n">
        <x:v>-0.07687772021679223</x:v>
      </x:c>
      <x:c r="H4413" s="19" t="n">
        <x:v>0.8372212613391241</x:v>
      </x:c>
      <x:c r="I4413" s="19" t="n">
        <x:v>0.05746304885035329</x:v>
      </x:c>
      <x:c r="J4413" s="19" t="n">
        <x:v>0.05747519465260098</x:v>
      </x:c>
      <x:c r="K4413" s="19" t="n">
        <x:v>0.06419175495591048</x:v>
      </x:c>
      <x:c r="L4413" s="19" t="n">
        <x:v>0.0587461872721326</x:v>
      </x:c>
      <x:c r="M4413" s="19" t="n">
        <x:v>0.057801610157181355</x:v>
      </x:c>
      <x:c r="N4413" s="19" t="n">
        <x:v>0.0641817308476891</x:v>
      </x:c>
      <x:c r="O4413" s="19" t="n">
        <x:v>0.06171107603122323</x:v>
      </x:c>
      <x:c r="P4413" s="19" t="n">
        <x:v>0.0649131926390885</x:v>
      </x:c>
      <x:c r="Q4413" s="19" t="n">
        <x:v>0.06566181656998082</x:v>
      </x:c>
      <x:c r="R4413" s="19" t="n">
        <x:v>0.061747033445045646</x:v>
      </x:c>
      <x:c r="S4413" s="21" t="n">
        <x:v>9199.594696953192</x:v>
      </x:c>
      <x:c r="T4413" s="21" t="n">
        <x:v>14956.055757158383</x:v>
      </x:c>
      <x:c r="U4413" s="21" t="n">
        <x:v>18729.120810374774</x:v>
      </x:c>
      <x:c r="V4413" s="21" t="n">
        <x:v>22880.670057584688</x:v>
      </x:c>
      <x:c r="W4413" s="21" t="n">
        <x:v>27472.978334662967</x:v>
      </x:c>
      <x:c r="X4413" s="21" t="n">
        <x:v>29038.971336821272</x:v>
      </x:c>
      <x:c r="Y4413" s="21" t="n">
        <x:v>30207.709271817468</x:v>
      </x:c>
      <x:c r="Z4413" s="21" t="n">
        <x:v>31121.785952435384</x:v>
      </x:c>
      <x:c r="AA4413" s="21" t="n">
        <x:v>31762.41292111626</x:v>
      </x:c>
      <x:c r="AB4413" s="21" t="n">
        <x:v>32099.815852537908</x:v>
      </x:c>
      <x:c r="AC4413" s="21" t="n">
        <x:v>41869.32502504945</x:v>
      </x:c>
      <x:c r="AD4413" s="25" t="n">
        <x:f>AC4413*(1+Inputs!$C$14)*(1-Inputs!$C$14/Inputs!$C$15)</x:f>
        <x:v>33223.309407376735</x:v>
      </x:c>
      <x:c r="AE4413" s="25" t="n">
        <x:f>AD4413/(B4413-Inputs!$C$14)</x:f>
        <x:v>683824.6707036473</x:v>
      </x:c>
      <x:c r="AF4413" s="25" t="n">
        <x:f>S4413/(1+B4413)^1+T4413/(1+B4413)^2+U4413/(1+B4413)^3+V4413/(1+B4413)^4+W4413/(1+B4413)^5+X4413/(1+B4413)^6+Y4413/(1+B4413)^7+Z4413/(1+B4413)^8+AA4413/(1+B4413)^9+AB4413/(1+B4413)^10+AE4413/(1+B4413)^10</x:f>
        <x:v>458696.52174071013</x:v>
      </x:c>
      <x:c r="AG4413" s="25" t="n">
        <x:f>(AF4413+Inputs!$C$12)/Inputs!$C$13</x:f>
        <x:v>391.81460721846065</x:v>
      </x:c>
      <x:c r="AH4413" s="25" t="n">
        <x:f>(S4413+Inputs!$C$11)*Inputs!$C$8-Inputs!$C$11</x:f>
        <x:v>2434.7909402164278</x:v>
      </x:c>
      <x:c r="AI4413" s="25" t="n">
        <x:f>Inputs!$C$12+AH4413-Inputs!$C$10*Inputs!$C$13</x:f>
        <x:v>24752.706355416427</x:v>
      </x:c>
      <x:c r="AJ4413" s="25" t="n">
        <x:f>(S4413+Inputs!$C$11)*(1-Inputs!$C$8)</x:f>
        <x:v>6764.8037567367655</x:v>
      </x:c>
      <x:c r="AK4413" s="25" t="n">
        <x:f>AJ4413/(1+B4413)^(1-Inputs!$C$8)+T4413/(1+B4413)^(2-Inputs!$C$8)+U4413/(1+B4413)^(3-Inputs!$C$8)+V4413/(1+B4413)^(4-Inputs!$C$8)+W4413/(1+B4413)^(5-Inputs!$C$8)+X4413/(1+B4413)^(6-Inputs!$C$8)+Y4413/(1+B4413)^(7-Inputs!$C$8)+Z4413/(1+B4413)^(8-Inputs!$C$8)+AA4413/(1+B4413)^(9-Inputs!$C$8)+AB4413/(1+B4413)^(10-Inputs!$C$8)+AE4413/(1+B4413)^(10-Inputs!$C$8)</x:f>
        <x:v>473942.615314437</x:v>
      </x:c>
      <x:c r="AL4413" s="25" t="n">
        <x:f>(AK4413+AI4413)/Inputs!$C$13</x:f>
        <x:v>397.92266972302644</x:v>
      </x:c>
      <x:c r="AM4413" s="26" t="n">
        <x:f>IF(AL4413&gt;=Inputs!$C$7,1,0)</x:f>
        <x:v>1</x:v>
      </x:c>
      <x:c r="AN4413" s="26" t="n">
        <x:f>IF(Inputs!$C$7&lt;=(1-Inputs!$C$16)*AL4413,1,0)</x:f>
        <x:v>1</x:v>
      </x:c>
    </x:row>
    <x:row r="4414" ht="20" customHeight="1">
      <x:c r="A4414" s="16" t="n">
        <x:v>4409</x:v>
      </x:c>
      <x:c r="B4414" s="19" t="n">
        <x:v>0.09162627217211211</x:v>
      </x:c>
      <x:c r="C4414" s="24" t="n">
        <x:v>0.40769919471691196</x:v>
      </x:c>
      <x:c r="D4414" s="19" t="n">
        <x:v>0.025391544229766794</x:v>
      </x:c>
      <x:c r="E4414" s="19" t="n">
        <x:v>0.045864917825070683</x:v>
      </x:c>
      <x:c r="F4414" s="19" t="n">
        <x:v>-0.13705447707571808</x:v>
      </x:c>
      <x:c r="G4414" s="19" t="n">
        <x:v>-0.05679432923822503</x:v>
      </x:c>
      <x:c r="H4414" s="19" t="n">
        <x:v>0.7658216889449534</x:v>
      </x:c>
      <x:c r="I4414" s="19" t="n">
        <x:v>0.059643806544432895</x:v>
      </x:c>
      <x:c r="J4414" s="19" t="n">
        <x:v>0.05463713113699555</x:v>
      </x:c>
      <x:c r="K4414" s="19" t="n">
        <x:v>0.051800366902488126</x:v>
      </x:c>
      <x:c r="L4414" s="19" t="n">
        <x:v>0.06123132519116439</x:v>
      </x:c>
      <x:c r="M4414" s="19" t="n">
        <x:v>0.047488793232734</x:v>
      </x:c>
      <x:c r="N4414" s="19" t="n">
        <x:v>0.05562029158457449</x:v>
      </x:c>
      <x:c r="O4414" s="19" t="n">
        <x:v>0.07090560879960435</x:v>
      </x:c>
      <x:c r="P4414" s="19" t="n">
        <x:v>0.06307242135889851</x:v>
      </x:c>
      <x:c r="Q4414" s="19" t="n">
        <x:v>0.05422985807606324</x:v>
      </x:c>
      <x:c r="R4414" s="19" t="n">
        <x:v>0.05946961886166832</x:v>
      </x:c>
      <x:c r="S4414" s="21" t="n">
        <x:v>10248.05795305259</x:v>
      </x:c>
      <x:c r="T4414" s="21" t="n">
        <x:v>15815.94645648694</x:v>
      </x:c>
      <x:c r="U4414" s="21" t="n">
        <x:v>18839.472431253584</x:v>
      </x:c>
      <x:c r="V4414" s="21" t="n">
        <x:v>22027.5438274025</x:v>
      </x:c>
      <x:c r="W4414" s="21" t="n">
        <x:v>25557.55475221529</x:v>
      </x:c>
      <x:c r="X4414" s="21" t="n">
        <x:v>26952.507543803356</x:v>
      </x:c>
      <x:c r="Y4414" s="21" t="n">
        <x:v>28068.560113535834</x:v>
      </x:c>
      <x:c r="Z4414" s="21" t="n">
        <x:v>29000.39155239811</x:v>
      </x:c>
      <x:c r="AA4414" s="21" t="n">
        <x:v>29654.698176190028</x:v>
      </x:c>
      <x:c r="AB4414" s="21" t="n">
        <x:v>30027.409017186987</x:v>
      </x:c>
      <x:c r="AC4414" s="21" t="n">
        <x:v>39166.18567459172</x:v>
      </x:c>
      <x:c r="AD4414" s="25" t="n">
        <x:f>AC4414*(1+Inputs!$C$14)*(1-Inputs!$C$14/Inputs!$C$15)</x:f>
        <x:v>31078.368332788523</x:v>
      </x:c>
      <x:c r="AE4414" s="25" t="n">
        <x:f>AD4414/(B4414-Inputs!$C$14)</x:f>
        <x:v>548833.0264497673</x:v>
      </x:c>
      <x:c r="AF4414" s="25" t="n">
        <x:f>S4414/(1+B4414)^1+T4414/(1+B4414)^2+U4414/(1+B4414)^3+V4414/(1+B4414)^4+W4414/(1+B4414)^5+X4414/(1+B4414)^6+Y4414/(1+B4414)^7+Z4414/(1+B4414)^8+AA4414/(1+B4414)^9+AB4414/(1+B4414)^10+AE4414/(1+B4414)^10</x:f>
        <x:v>369017.1497876359</x:v>
      </x:c>
      <x:c r="AG4414" s="25" t="n">
        <x:f>(AF4414+Inputs!$C$12)/Inputs!$C$13</x:f>
        <x:v>320.25697762779026</x:v>
      </x:c>
      <x:c r="AH4414" s="25" t="n">
        <x:f>(S4414+Inputs!$C$11)*Inputs!$C$8-Inputs!$C$11</x:f>
        <x:v>2925.988794443817</x:v>
      </x:c>
      <x:c r="AI4414" s="25" t="n">
        <x:f>Inputs!$C$12+AH4414-Inputs!$C$10*Inputs!$C$13</x:f>
        <x:v>25243.904209643813</x:v>
      </x:c>
      <x:c r="AJ4414" s="25" t="n">
        <x:f>(S4414+Inputs!$C$11)*(1-Inputs!$C$8)</x:f>
        <x:v>7322.069158608774</x:v>
      </x:c>
      <x:c r="AK4414" s="25" t="n">
        <x:f>AJ4414/(1+B4414)^(1-Inputs!$C$8)+T4414/(1+B4414)^(2-Inputs!$C$8)+U4414/(1+B4414)^(3-Inputs!$C$8)+V4414/(1+B4414)^(4-Inputs!$C$8)+W4414/(1+B4414)^(5-Inputs!$C$8)+X4414/(1+B4414)^(6-Inputs!$C$8)+Y4414/(1+B4414)^(7-Inputs!$C$8)+Z4414/(1+B4414)^(8-Inputs!$C$8)+AA4414/(1+B4414)^(9-Inputs!$C$8)+AB4414/(1+B4414)^(10-Inputs!$C$8)+AE4414/(1+B4414)^(10-Inputs!$C$8)</x:f>
        <x:v>381696.25004934805</x:v>
      </x:c>
      <x:c r="AL4414" s="25" t="n">
        <x:f>(AK4414+AI4414)/Inputs!$C$13</x:f>
        <x:v>324.7087060251985</x:v>
      </x:c>
      <x:c r="AM4414" s="26" t="n">
        <x:f>IF(AL4414&gt;=Inputs!$C$7,1,0)</x:f>
        <x:v>1</x:v>
      </x:c>
      <x:c r="AN4414" s="26" t="n">
        <x:f>IF(Inputs!$C$7&lt;=(1-Inputs!$C$16)*AL4414,1,0)</x:f>
        <x:v>0</x:v>
      </x:c>
    </x:row>
    <x:row r="4415" ht="20" customHeight="1">
      <x:c r="A4415" s="16" t="n">
        <x:v>4410</x:v>
      </x:c>
      <x:c r="B4415" s="19" t="n">
        <x:v>0.08106282198865998</x:v>
      </x:c>
      <x:c r="C4415" s="24" t="n">
        <x:v>0.12707976133609122</x:v>
      </x:c>
      <x:c r="D4415" s="19" t="n">
        <x:v>0.02611512741471387</x:v>
      </x:c>
      <x:c r="E4415" s="19" t="n">
        <x:v>0.041266827854690005</x:v>
      </x:c>
      <x:c r="F4415" s="19" t="n">
        <x:v>-0.09648372198491759</x:v>
      </x:c>
      <x:c r="G4415" s="19" t="n">
        <x:v>-0.09961338627870589</x:v>
      </x:c>
      <x:c r="H4415" s="19" t="n">
        <x:v>0.6341678055657951</x:v>
      </x:c>
      <x:c r="I4415" s="19" t="n">
        <x:v>0.0567666191296064</x:v>
      </x:c>
      <x:c r="J4415" s="19" t="n">
        <x:v>0.063661004595009</x:v>
      </x:c>
      <x:c r="K4415" s="19" t="n">
        <x:v>0.06234067466110787</x:v>
      </x:c>
      <x:c r="L4415" s="19" t="n">
        <x:v>0.06363016148200927</x:v>
      </x:c>
      <x:c r="M4415" s="19" t="n">
        <x:v>0.05962905643465206</x:v>
      </x:c>
      <x:c r="N4415" s="19" t="n">
        <x:v>0.05825696007549254</x:v>
      </x:c>
      <x:c r="O4415" s="19" t="n">
        <x:v>0.07178525263540564</x:v>
      </x:c>
      <x:c r="P4415" s="19" t="n">
        <x:v>0.05861075733432358</x:v>
      </x:c>
      <x:c r="Q4415" s="19" t="n">
        <x:v>0.06568969744907804</x:v>
      </x:c>
      <x:c r="R4415" s="19" t="n">
        <x:v>0.06401513479211303</x:v>
      </x:c>
      <x:c r="S4415" s="21" t="n">
        <x:v>10725.494427588306</x:v>
      </x:c>
      <x:c r="T4415" s="21" t="n">
        <x:v>16156.890093744405</x:v>
      </x:c>
      <x:c r="U4415" s="21" t="n">
        <x:v>18664.783840865428</x:v>
      </x:c>
      <x:c r="V4415" s="21" t="n">
        <x:v>21048.832980719744</x:v>
      </x:c>
      <x:c r="W4415" s="21" t="n">
        <x:v>23643.74275459294</x:v>
      </x:c>
      <x:c r="X4415" s="21" t="n">
        <x:v>24887.08816311123</x:v>
      </x:c>
      <x:c r="Y4415" s="21" t="n">
        <x:v>25902.66287760726</x:v>
      </x:c>
      <x:c r="Z4415" s="21" t="n">
        <x:v>26771.73009571878</x:v>
      </x:c>
      <x:c r="AA4415" s="21" t="n">
        <x:v>27406.107082458966</x:v>
      </x:c>
      <x:c r="AB4415" s="21" t="n">
        <x:v>27831.069229591998</x:v>
      </x:c>
      <x:c r="AC4415" s="21" t="n">
        <x:v>36301.39464729391</x:v>
      </x:c>
      <x:c r="AD4415" s="25" t="n">
        <x:f>AC4415*(1+Inputs!$C$14)*(1-Inputs!$C$14/Inputs!$C$15)</x:f>
        <x:v>28805.156652627713</x:v>
      </x:c>
      <x:c r="AE4415" s="25" t="n">
        <x:f>AD4415/(B4415-Inputs!$C$14)</x:f>
        <x:v>625345.0268357232</x:v>
      </x:c>
      <x:c r="AF4415" s="25" t="n">
        <x:f>S4415/(1+B4415)^1+T4415/(1+B4415)^2+U4415/(1+B4415)^3+V4415/(1+B4415)^4+W4415/(1+B4415)^5+X4415/(1+B4415)^6+Y4415/(1+B4415)^7+Z4415/(1+B4415)^8+AA4415/(1+B4415)^9+AB4415/(1+B4415)^10+AE4415/(1+B4415)^10</x:f>
        <x:v>428068.64455121796</x:v>
      </x:c>
      <x:c r="AG4415" s="25" t="n">
        <x:f>(AF4415+Inputs!$C$12)/Inputs!$C$13</x:f>
        <x:v>367.3757842947114</x:v>
      </x:c>
      <x:c r="AH4415" s="25" t="n">
        <x:f>(S4415+Inputs!$C$11)*Inputs!$C$8-Inputs!$C$11</x:f>
        <x:v>3149.66451265096</x:v>
      </x:c>
      <x:c r="AI4415" s="25" t="n">
        <x:f>Inputs!$C$12+AH4415-Inputs!$C$10*Inputs!$C$13</x:f>
        <x:v>25467.57992785096</x:v>
      </x:c>
      <x:c r="AJ4415" s="25" t="n">
        <x:f>(S4415+Inputs!$C$11)*(1-Inputs!$C$8)</x:f>
        <x:v>7575.829914937347</x:v>
      </x:c>
      <x:c r="AK4415" s="25" t="n">
        <x:f>AJ4415/(1+B4415)^(1-Inputs!$C$8)+T4415/(1+B4415)^(2-Inputs!$C$8)+U4415/(1+B4415)^(3-Inputs!$C$8)+V4415/(1+B4415)^(4-Inputs!$C$8)+W4415/(1+B4415)^(5-Inputs!$C$8)+X4415/(1+B4415)^(6-Inputs!$C$8)+Y4415/(1+B4415)^(7-Inputs!$C$8)+Z4415/(1+B4415)^(8-Inputs!$C$8)+AA4415/(1+B4415)^(9-Inputs!$C$8)+AB4415/(1+B4415)^(10-Inputs!$C$8)+AE4415/(1+B4415)^(10-Inputs!$C$8)</x:f>
        <x:v>440967.29420794774</x:v>
      </x:c>
      <x:c r="AL4415" s="25" t="n">
        <x:f>(AK4415+AI4415)/Inputs!$C$13</x:f>
        <x:v>372.1811741617163</x:v>
      </x:c>
      <x:c r="AM4415" s="26" t="n">
        <x:f>IF(AL4415&gt;=Inputs!$C$7,1,0)</x:f>
        <x:v>1</x:v>
      </x:c>
      <x:c r="AN4415" s="26" t="n">
        <x:f>IF(Inputs!$C$7&lt;=(1-Inputs!$C$16)*AL4415,1,0)</x:f>
        <x:v>1</x:v>
      </x:c>
    </x:row>
    <x:row r="4416" ht="20" customHeight="1">
      <x:c r="A4416" s="16" t="n">
        <x:v>4411</x:v>
      </x:c>
      <x:c r="B4416" s="19" t="n">
        <x:v>0.08906077577820264</x:v>
      </x:c>
      <x:c r="C4416" s="24" t="n">
        <x:v>0.38279099444170583</x:v>
      </x:c>
      <x:c r="D4416" s="19" t="n">
        <x:v>0.024877047099617758</x:v>
      </x:c>
      <x:c r="E4416" s="19" t="n">
        <x:v>0.053001771708914874</x:v>
      </x:c>
      <x:c r="F4416" s="19" t="n">
        <x:v>-0.20533887971733863</x:v>
      </x:c>
      <x:c r="G4416" s="19" t="n">
        <x:v>-0.116375784191369</x:v>
      </x:c>
      <x:c r="H4416" s="19" t="n">
        <x:v>0.8648284657523675</x:v>
      </x:c>
      <x:c r="I4416" s="19" t="n">
        <x:v>0.06334410895573342</x:v>
      </x:c>
      <x:c r="J4416" s="19" t="n">
        <x:v>0.06354345705328455</x:v>
      </x:c>
      <x:c r="K4416" s="19" t="n">
        <x:v>0.06189672260225848</x:v>
      </x:c>
      <x:c r="L4416" s="19" t="n">
        <x:v>0.06834047178124251</x:v>
      </x:c>
      <x:c r="M4416" s="19" t="n">
        <x:v>0.07219052151492747</x:v>
      </x:c>
      <x:c r="N4416" s="19" t="n">
        <x:v>0.06477392273806686</x:v>
      </x:c>
      <x:c r="O4416" s="19" t="n">
        <x:v>0.06653952547159747</x:v>
      </x:c>
      <x:c r="P4416" s="19" t="n">
        <x:v>0.072913608280993</x:v>
      </x:c>
      <x:c r="Q4416" s="19" t="n">
        <x:v>0.062233264341006136</x:v>
      </x:c>
      <x:c r="R4416" s="19" t="n">
        <x:v>0.07241369912522373</x:v>
      </x:c>
      <x:c r="S4416" s="21" t="n">
        <x:v>8795.39193000462</x:v>
      </x:c>
      <x:c r="T4416" s="21" t="n">
        <x:v>14241.861357140324</x:v>
      </x:c>
      <x:c r="U4416" s="21" t="n">
        <x:v>17858.759829061226</x:v>
      </x:c>
      <x:c r="V4416" s="21" t="n">
        <x:v>21731.10914050003</x:v>
      </x:c>
      <x:c r="W4416" s="21" t="n">
        <x:v>26043.15004809191</x:v>
      </x:c>
      <x:c r="X4416" s="21" t="n">
        <x:v>27781.823396343945</x:v>
      </x:c>
      <x:c r="Y4416" s="21" t="n">
        <x:v>29035.61029488146</x:v>
      </x:c>
      <x:c r="Z4416" s="21" t="n">
        <x:v>30041.29348934331</x:v>
      </x:c>
      <x:c r="AA4416" s="21" t="n">
        <x:v>30764.102605209526</x:v>
      </x:c>
      <x:c r="AB4416" s="21" t="n">
        <x:v>31153.569209731282</x:v>
      </x:c>
      <x:c r="AC4416" s="21" t="n">
        <x:v>40635.09027356254</x:v>
      </x:c>
      <x:c r="AD4416" s="25" t="n">
        <x:f>AC4416*(1+Inputs!$C$14)*(1-Inputs!$C$14/Inputs!$C$15)</x:f>
        <x:v>32243.94413207187</x:v>
      </x:c>
      <x:c r="AE4416" s="25" t="n">
        <x:f>AD4416/(B4416-Inputs!$C$14)</x:f>
        <x:v>596438.7981474854</x:v>
      </x:c>
      <x:c r="AF4416" s="25" t="n">
        <x:f>S4416/(1+B4416)^1+T4416/(1+B4416)^2+U4416/(1+B4416)^3+V4416/(1+B4416)^4+W4416/(1+B4416)^5+X4416/(1+B4416)^6+Y4416/(1+B4416)^7+Z4416/(1+B4416)^8+AA4416/(1+B4416)^9+AB4416/(1+B4416)^10+AE4416/(1+B4416)^10</x:f>
        <x:v>395841.1594505439</x:v>
      </x:c>
      <x:c r="AG4416" s="25" t="n">
        <x:f>(AF4416+Inputs!$C$12)/Inputs!$C$13</x:f>
        <x:v>341.6605903627157</x:v>
      </x:c>
      <x:c r="AH4416" s="25" t="n">
        <x:f>(S4416+Inputs!$C$11)*Inputs!$C$8-Inputs!$C$11</x:f>
        <x:v>2245.4247124131234</x:v>
      </x:c>
      <x:c r="AI4416" s="25" t="n">
        <x:f>Inputs!$C$12+AH4416-Inputs!$C$10*Inputs!$C$13</x:f>
        <x:v>24563.34012761312</x:v>
      </x:c>
      <x:c r="AJ4416" s="25" t="n">
        <x:f>(S4416+Inputs!$C$11)*(1-Inputs!$C$8)</x:f>
        <x:v>6549.9672175914975</x:v>
      </x:c>
      <x:c r="AK4416" s="25" t="n">
        <x:f>AJ4416/(1+B4416)^(1-Inputs!$C$8)+T4416/(1+B4416)^(2-Inputs!$C$8)+U4416/(1+B4416)^(3-Inputs!$C$8)+V4416/(1+B4416)^(4-Inputs!$C$8)+W4416/(1+B4416)^(5-Inputs!$C$8)+X4416/(1+B4416)^(6-Inputs!$C$8)+Y4416/(1+B4416)^(7-Inputs!$C$8)+Z4416/(1+B4416)^(8-Inputs!$C$8)+AA4416/(1+B4416)^(9-Inputs!$C$8)+AB4416/(1+B4416)^(10-Inputs!$C$8)+AE4416/(1+B4416)^(10-Inputs!$C$8)</x:f>
        <x:v>409837.4227273555</x:v>
      </x:c>
      <x:c r="AL4416" s="25" t="n">
        <x:f>(AK4416+AI4416)/Inputs!$C$13</x:f>
        <x:v>346.6202785022393</x:v>
      </x:c>
      <x:c r="AM4416" s="26" t="n">
        <x:f>IF(AL4416&gt;=Inputs!$C$7,1,0)</x:f>
        <x:v>1</x:v>
      </x:c>
      <x:c r="AN4416" s="26" t="n">
        <x:f>IF(Inputs!$C$7&lt;=(1-Inputs!$C$16)*AL4416,1,0)</x:f>
        <x:v>1</x:v>
      </x:c>
    </x:row>
    <x:row r="4417" ht="20" customHeight="1">
      <x:c r="A4417" s="16" t="n">
        <x:v>4412</x:v>
      </x:c>
      <x:c r="B4417" s="19" t="n">
        <x:v>0.08662152939489123</x:v>
      </x:c>
      <x:c r="C4417" s="24" t="n">
        <x:v>0.6043684982911088</x:v>
      </x:c>
      <x:c r="D4417" s="19" t="n">
        <x:v>0.040402484123698915</x:v>
      </x:c>
      <x:c r="E4417" s="19" t="n">
        <x:v>0.03449925341159855</x:v>
      </x:c>
      <x:c r="F4417" s="19" t="n">
        <x:v>-0.19897312102282172</x:v>
      </x:c>
      <x:c r="G4417" s="19" t="n">
        <x:v>-0.08589449437145447</x:v>
      </x:c>
      <x:c r="H4417" s="19" t="n">
        <x:v>0.7475946704169303</x:v>
      </x:c>
      <x:c r="I4417" s="19" t="n">
        <x:v>0.06782040462649207</x:v>
      </x:c>
      <x:c r="J4417" s="19" t="n">
        <x:v>0.055097323535400165</x:v>
      </x:c>
      <x:c r="K4417" s="19" t="n">
        <x:v>0.07092254851556504</x:v>
      </x:c>
      <x:c r="L4417" s="19" t="n">
        <x:v>0.05743340992268145</x:v>
      </x:c>
      <x:c r="M4417" s="19" t="n">
        <x:v>0.06176735521051682</x:v>
      </x:c>
      <x:c r="N4417" s="19" t="n">
        <x:v>0.06416702969403901</x:v>
      </x:c>
      <x:c r="O4417" s="19" t="n">
        <x:v>0.06102585974132467</x:v>
      </x:c>
      <x:c r="P4417" s="19" t="n">
        <x:v>0.057308916303871915</x:v>
      </x:c>
      <x:c r="Q4417" s="19" t="n">
        <x:v>0.058397378743662784</x:v>
      </x:c>
      <x:c r="R4417" s="19" t="n">
        <x:v>0.06043077427602725</x:v>
      </x:c>
      <x:c r="S4417" s="21" t="n">
        <x:v>9017.425569630293</x:v>
      </x:c>
      <x:c r="T4417" s="21" t="n">
        <x:v>14620.36554696864</x:v>
      </x:c>
      <x:c r="U4417" s="21" t="n">
        <x:v>18246.253046625425</x:v>
      </x:c>
      <x:c r="V4417" s="21" t="n">
        <x:v>22232.802138666833</x:v>
      </x:c>
      <x:c r="W4417" s="21" t="n">
        <x:v>26625.4734921398</x:v>
      </x:c>
      <x:c r="X4417" s="21" t="n">
        <x:v>28281.336744966742</x:v>
      </x:c>
      <x:c r="Y4417" s="21" t="n">
        <x:v>29525.86357135339</x:v>
      </x:c>
      <x:c r="Z4417" s="21" t="n">
        <x:v>30499.103477653607</x:v>
      </x:c>
      <x:c r="AA4417" s="21" t="n">
        <x:v>31173.112099528113</x:v>
      </x:c>
      <x:c r="AB4417" s="21" t="n">
        <x:v>31535.174857894202</x:v>
      </x:c>
      <x:c r="AC4417" s="21" t="n">
        <x:v>41132.83677116635</x:v>
      </x:c>
      <x:c r="AD4417" s="25" t="n">
        <x:f>AC4417*(1+Inputs!$C$14)*(1-Inputs!$C$14/Inputs!$C$15)</x:f>
        <x:v>32638.905977920494</x:v>
      </x:c>
      <x:c r="AE4417" s="25" t="n">
        <x:f>AD4417/(B4417-Inputs!$C$14)</x:f>
        <x:v>632273.1302329573</x:v>
      </x:c>
      <x:c r="AF4417" s="25" t="n">
        <x:f>S4417/(1+B4417)^1+T4417/(1+B4417)^2+U4417/(1+B4417)^3+V4417/(1+B4417)^4+W4417/(1+B4417)^5+X4417/(1+B4417)^6+Y4417/(1+B4417)^7+Z4417/(1+B4417)^8+AA4417/(1+B4417)^9+AB4417/(1+B4417)^10+AE4417/(1+B4417)^10</x:f>
        <x:v>421803.26982730406</x:v>
      </x:c>
      <x:c r="AG4417" s="25" t="n">
        <x:f>(AF4417+Inputs!$C$12)/Inputs!$C$13</x:f>
        <x:v>362.3764700268196</x:v>
      </x:c>
      <x:c r="AH4417" s="25" t="n">
        <x:f>(S4417+Inputs!$C$11)*Inputs!$C$8-Inputs!$C$11</x:f>
        <x:v>2349.4459517993982</x:v>
      </x:c>
      <x:c r="AI4417" s="25" t="n">
        <x:f>Inputs!$C$12+AH4417-Inputs!$C$10*Inputs!$C$13</x:f>
        <x:v>24667.361366999394</x:v>
      </x:c>
      <x:c r="AJ4417" s="25" t="n">
        <x:f>(S4417+Inputs!$C$11)*(1-Inputs!$C$8)</x:f>
        <x:v>6667.979617830896</x:v>
      </x:c>
      <x:c r="AK4417" s="25" t="n">
        <x:f>AJ4417/(1+B4417)^(1-Inputs!$C$8)+T4417/(1+B4417)^(2-Inputs!$C$8)+U4417/(1+B4417)^(3-Inputs!$C$8)+V4417/(1+B4417)^(4-Inputs!$C$8)+W4417/(1+B4417)^(5-Inputs!$C$8)+X4417/(1+B4417)^(6-Inputs!$C$8)+Y4417/(1+B4417)^(7-Inputs!$C$8)+Z4417/(1+B4417)^(8-Inputs!$C$8)+AA4417/(1+B4417)^(9-Inputs!$C$8)+AB4417/(1+B4417)^(10-Inputs!$C$8)+AE4417/(1+B4417)^(10-Inputs!$C$8)</x:f>
        <x:v>436295.2345805359</x:v>
      </x:c>
      <x:c r="AL4417" s="25" t="n">
        <x:f>(AK4417+AI4417)/Inputs!$C$13</x:f>
        <x:v>367.8146933636821</x:v>
      </x:c>
      <x:c r="AM4417" s="26" t="n">
        <x:f>IF(AL4417&gt;=Inputs!$C$7,1,0)</x:f>
        <x:v>1</x:v>
      </x:c>
      <x:c r="AN4417" s="26" t="n">
        <x:f>IF(Inputs!$C$7&lt;=(1-Inputs!$C$16)*AL4417,1,0)</x:f>
        <x:v>1</x:v>
      </x:c>
    </x:row>
    <x:row r="4418" ht="20" customHeight="1">
      <x:c r="A4418" s="16" t="n">
        <x:v>4413</x:v>
      </x:c>
      <x:c r="B4418" s="19" t="n">
        <x:v>0.08883890163395249</x:v>
      </x:c>
      <x:c r="C4418" s="24" t="n">
        <x:v>0.368253892490344</x:v>
      </x:c>
      <x:c r="D4418" s="19" t="n">
        <x:v>0.0377328084174863</x:v>
      </x:c>
      <x:c r="E4418" s="19" t="n">
        <x:v>0.03671499143844386</x:v>
      </x:c>
      <x:c r="F4418" s="19" t="n">
        <x:v>-0.16744626118252087</x:v>
      </x:c>
      <x:c r="G4418" s="19" t="n">
        <x:v>-0.0893927059296783</x:v>
      </x:c>
      <x:c r="H4418" s="19" t="n">
        <x:v>0.6732616085668326</x:v>
      </x:c>
      <x:c r="I4418" s="19" t="n">
        <x:v>0.04911062922290171</x:v>
      </x:c>
      <x:c r="J4418" s="19" t="n">
        <x:v>0.048235911661944325</x:v>
      </x:c>
      <x:c r="K4418" s="19" t="n">
        <x:v>0.04712779525450401</x:v>
      </x:c>
      <x:c r="L4418" s="19" t="n">
        <x:v>0.04418251175678847</x:v>
      </x:c>
      <x:c r="M4418" s="19" t="n">
        <x:v>0.04179480027558725</x:v>
      </x:c>
      <x:c r="N4418" s="19" t="n">
        <x:v>0.04819317695148925</x:v>
      </x:c>
      <x:c r="O4418" s="19" t="n">
        <x:v>0.051392011422693715</x:v>
      </x:c>
      <x:c r="P4418" s="19" t="n">
        <x:v>0.047592043697646885</x:v>
      </x:c>
      <x:c r="Q4418" s="19" t="n">
        <x:v>0.04608548100929625</x:v>
      </x:c>
      <x:c r="R4418" s="19" t="n">
        <x:v>0.042909504455986965</x:v>
      </x:c>
      <x:c r="S4418" s="21" t="n">
        <x:v>9546.79789361174</x:v>
      </x:c>
      <x:c r="T4418" s="21" t="n">
        <x:v>14979.768272011179</x:v>
      </x:c>
      <x:c r="U4418" s="21" t="n">
        <x:v>18095.71485694259</x:v>
      </x:c>
      <x:c r="V4418" s="21" t="n">
        <x:v>21324.469967972094</x:v>
      </x:c>
      <x:c r="W4418" s="21" t="n">
        <x:v>24864.687541767707</x:v>
      </x:c>
      <x:c r="X4418" s="21" t="n">
        <x:v>26287.320164416673</x:v>
      </x:c>
      <x:c r="Y4418" s="21" t="n">
        <x:v>27407.39860493685</x:v>
      </x:c>
      <x:c r="Z4418" s="21" t="n">
        <x:v>28318.080751187495</x:v>
      </x:c>
      <x:c r="AA4418" s="21" t="n">
        <x:v>28974.92660109412</x:v>
      </x:c>
      <x:c r="AB4418" s="21" t="n">
        <x:v>29366.28172540015</x:v>
      </x:c>
      <x:c r="AC4418" s="21" t="n">
        <x:v>38303.8457287828</x:v>
      </x:c>
      <x:c r="AD4418" s="25" t="n">
        <x:f>AC4418*(1+Inputs!$C$14)*(1-Inputs!$C$14/Inputs!$C$15)</x:f>
        <x:v>30394.101585789143</x:v>
      </x:c>
      <x:c r="AE4418" s="25" t="n">
        <x:f>AD4418/(B4418-Inputs!$C$14)</x:f>
        <x:v>564537.9207851759</x:v>
      </x:c>
      <x:c r="AF4418" s="25" t="n">
        <x:f>S4418/(1+B4418)^1+T4418/(1+B4418)^2+U4418/(1+B4418)^3+V4418/(1+B4418)^4+W4418/(1+B4418)^5+X4418/(1+B4418)^6+Y4418/(1+B4418)^7+Z4418/(1+B4418)^8+AA4418/(1+B4418)^9+AB4418/(1+B4418)^10+AE4418/(1+B4418)^10</x:f>
        <x:v>379081.4702855665</x:v>
      </x:c>
      <x:c r="AG4418" s="25" t="n">
        <x:f>(AF4418+Inputs!$C$12)/Inputs!$C$13</x:f>
        <x:v>328.2875748831942</x:v>
      </x:c>
      <x:c r="AH4418" s="25" t="n">
        <x:f>(S4418+Inputs!$C$11)*Inputs!$C$8-Inputs!$C$11</x:f>
        <x:v>2597.4532597468697</x:v>
      </x:c>
      <x:c r="AI4418" s="25" t="n">
        <x:f>Inputs!$C$12+AH4418-Inputs!$C$10*Inputs!$C$13</x:f>
        <x:v>24915.36867494687</x:v>
      </x:c>
      <x:c r="AJ4418" s="25" t="n">
        <x:f>(S4418+Inputs!$C$11)*(1-Inputs!$C$8)</x:f>
        <x:v>6949.34463386487</x:v>
      </x:c>
      <x:c r="AK4418" s="25" t="n">
        <x:f>AJ4418/(1+B4418)^(1-Inputs!$C$8)+T4418/(1+B4418)^(2-Inputs!$C$8)+U4418/(1+B4418)^(3-Inputs!$C$8)+V4418/(1+B4418)^(4-Inputs!$C$8)+W4418/(1+B4418)^(5-Inputs!$C$8)+X4418/(1+B4418)^(6-Inputs!$C$8)+Y4418/(1+B4418)^(7-Inputs!$C$8)+Z4418/(1+B4418)^(8-Inputs!$C$8)+AA4418/(1+B4418)^(9-Inputs!$C$8)+AB4418/(1+B4418)^(10-Inputs!$C$8)+AE4418/(1+B4418)^(10-Inputs!$C$8)</x:f>
        <x:v>392019.9342996484</x:v>
      </x:c>
      <x:c r="AL4418" s="25" t="n">
        <x:f>(AK4418+AI4418)/Inputs!$C$13</x:f>
        <x:v>332.68410921902404</x:v>
      </x:c>
      <x:c r="AM4418" s="26" t="n">
        <x:f>IF(AL4418&gt;=Inputs!$C$7,1,0)</x:f>
        <x:v>1</x:v>
      </x:c>
      <x:c r="AN4418" s="26" t="n">
        <x:f>IF(Inputs!$C$7&lt;=(1-Inputs!$C$16)*AL4418,1,0)</x:f>
        <x:v>0</x:v>
      </x:c>
    </x:row>
    <x:row r="4419" ht="20" customHeight="1">
      <x:c r="A4419" s="16" t="n">
        <x:v>4414</x:v>
      </x:c>
      <x:c r="B4419" s="19" t="n">
        <x:v>0.08167118149594536</x:v>
      </x:c>
      <x:c r="C4419" s="24" t="n">
        <x:v>0.4061252008990266</x:v>
      </x:c>
      <x:c r="D4419" s="19" t="n">
        <x:v>0.03193886013329603</x:v>
      </x:c>
      <x:c r="E4419" s="19" t="n">
        <x:v>0.04683996428794586</x:v>
      </x:c>
      <x:c r="F4419" s="19" t="n">
        <x:v>-0.2175491039293877</x:v>
      </x:c>
      <x:c r="G4419" s="19" t="n">
        <x:v>-0.060904477605275245</x:v>
      </x:c>
      <x:c r="H4419" s="19" t="n">
        <x:v>0.9212546620776436</x:v>
      </x:c>
      <x:c r="I4419" s="19" t="n">
        <x:v>0.06095715013506947</x:v>
      </x:c>
      <x:c r="J4419" s="19" t="n">
        <x:v>0.05699418371329898</x:v>
      </x:c>
      <x:c r="K4419" s="19" t="n">
        <x:v>0.06805124527989279</x:v>
      </x:c>
      <x:c r="L4419" s="19" t="n">
        <x:v>0.07095741436170215</x:v>
      </x:c>
      <x:c r="M4419" s="19" t="n">
        <x:v>0.06435026161100155</x:v>
      </x:c>
      <x:c r="N4419" s="19" t="n">
        <x:v>0.06942651463935022</x:v>
      </x:c>
      <x:c r="O4419" s="19" t="n">
        <x:v>0.066147262683711</x:v>
      </x:c>
      <x:c r="P4419" s="19" t="n">
        <x:v>0.06952629830380488</x:v>
      </x:c>
      <x:c r="Q4419" s="19" t="n">
        <x:v>0.07311743602748834</x:v>
      </x:c>
      <x:c r="R4419" s="19" t="n">
        <x:v>0.07031126435536067</x:v>
      </x:c>
      <x:c r="S4419" s="21" t="n">
        <x:v>8851.052518541432</x:v>
      </x:c>
      <x:c r="T4419" s="21" t="n">
        <x:v>14224.231299367932</x:v>
      </x:c>
      <x:c r="U4419" s="21" t="n">
        <x:v>17847.158354407708</x:v>
      </x:c>
      <x:c r="V4419" s="21" t="n">
        <x:v>21953.93413195242</x:v>
      </x:c>
      <x:c r="W4419" s="21" t="n">
        <x:v>26500.603143693</x:v>
      </x:c>
      <x:c r="X4419" s="21" t="n">
        <x:v>28280.502022130753</x:v>
      </x:c>
      <x:c r="Y4419" s="21" t="n">
        <x:v>29578.371504291237</x:v>
      </x:c>
      <x:c r="Z4419" s="21" t="n">
        <x:v>30597.93483832391</x:v>
      </x:c>
      <x:c r="AA4419" s="21" t="n">
        <x:v>31320.437179803805</x:v>
      </x:c>
      <x:c r="AB4419" s="21" t="n">
        <x:v>31712.65926002371</x:v>
      </x:c>
      <x:c r="AC4419" s="21" t="n">
        <x:v>41364.338165248315</x:v>
      </x:c>
      <x:c r="AD4419" s="25" t="n">
        <x:f>AC4419*(1+Inputs!$C$14)*(1-Inputs!$C$14/Inputs!$C$15)</x:f>
        <x:v>32822.60233412453</x:v>
      </x:c>
      <x:c r="AE4419" s="25" t="n">
        <x:f>AD4419/(B4419-Inputs!$C$14)</x:f>
        <x:v>703273.4394559104</x:v>
      </x:c>
      <x:c r="AF4419" s="25" t="n">
        <x:f>S4419/(1+B4419)^1+T4419/(1+B4419)^2+U4419/(1+B4419)^3+V4419/(1+B4419)^4+W4419/(1+B4419)^5+X4419/(1+B4419)^6+Y4419/(1+B4419)^7+Z4419/(1+B4419)^8+AA4419/(1+B4419)^9+AB4419/(1+B4419)^10+AE4419/(1+B4419)^10</x:f>
        <x:v>470103.062803696</x:v>
      </x:c>
      <x:c r="AG4419" s="25" t="n">
        <x:f>(AF4419+Inputs!$C$12)/Inputs!$C$13</x:f>
        <x:v>400.91619906193404</x:v>
      </x:c>
      <x:c r="AH4419" s="25" t="n">
        <x:f>(S4419+Inputs!$C$11)*Inputs!$C$8-Inputs!$C$11</x:f>
        <x:v>2271.501316905712</x:v>
      </x:c>
      <x:c r="AI4419" s="25" t="n">
        <x:f>Inputs!$C$12+AH4419-Inputs!$C$10*Inputs!$C$13</x:f>
        <x:v>24589.41673210571</x:v>
      </x:c>
      <x:c r="AJ4419" s="25" t="n">
        <x:f>(S4419+Inputs!$C$11)*(1-Inputs!$C$8)</x:f>
        <x:v>6579.551201635721</x:v>
      </x:c>
      <x:c r="AK4419" s="25" t="n">
        <x:f>AJ4419/(1+B4419)^(1-Inputs!$C$8)+T4419/(1+B4419)^(2-Inputs!$C$8)+U4419/(1+B4419)^(3-Inputs!$C$8)+V4419/(1+B4419)^(4-Inputs!$C$8)+W4419/(1+B4419)^(5-Inputs!$C$8)+X4419/(1+B4419)^(6-Inputs!$C$8)+Y4419/(1+B4419)^(7-Inputs!$C$8)+Z4419/(1+B4419)^(8-Inputs!$C$8)+AA4419/(1+B4419)^(9-Inputs!$C$8)+AB4419/(1+B4419)^(10-Inputs!$C$8)+AE4419/(1+B4419)^(10-Inputs!$C$8)</x:f>
        <x:v>485536.7395758524</x:v>
      </x:c>
      <x:c r="AL4419" s="25" t="n">
        <x:f>(AK4419+AI4419)/Inputs!$C$13</x:f>
        <x:v>407.04364607613593</x:v>
      </x:c>
      <x:c r="AM4419" s="26" t="n">
        <x:f>IF(AL4419&gt;=Inputs!$C$7,1,0)</x:f>
        <x:v>1</x:v>
      </x:c>
      <x:c r="AN4419" s="26" t="n">
        <x:f>IF(Inputs!$C$7&lt;=(1-Inputs!$C$16)*AL4419,1,0)</x:f>
        <x:v>1</x:v>
      </x:c>
    </x:row>
    <x:row r="4420" ht="20" customHeight="1">
      <x:c r="A4420" s="16" t="n">
        <x:v>4415</x:v>
      </x:c>
      <x:c r="B4420" s="19" t="n">
        <x:v>0.08484003041046348</x:v>
      </x:c>
      <x:c r="C4420" s="24" t="n">
        <x:v>0.5744709968683708</x:v>
      </x:c>
      <x:c r="D4420" s="19" t="n">
        <x:v>0.034366842379084515</x:v>
      </x:c>
      <x:c r="E4420" s="19" t="n">
        <x:v>0.042026487553655734</x:v>
      </x:c>
      <x:c r="F4420" s="19" t="n">
        <x:v>-0.2359611490565942</x:v>
      </x:c>
      <x:c r="G4420" s="19" t="n">
        <x:v>-0.08210745574155964</x:v>
      </x:c>
      <x:c r="H4420" s="19" t="n">
        <x:v>0.49444715065064315</x:v>
      </x:c>
      <x:c r="I4420" s="19" t="n">
        <x:v>0.06545121611037871</x:v>
      </x:c>
      <x:c r="J4420" s="19" t="n">
        <x:v>0.05472490406769225</x:v>
      </x:c>
      <x:c r="K4420" s="19" t="n">
        <x:v>0.06034118358807859</x:v>
      </x:c>
      <x:c r="L4420" s="19" t="n">
        <x:v>0.05510131308949781</x:v>
      </x:c>
      <x:c r="M4420" s="19" t="n">
        <x:v>0.06532006456446539</x:v>
      </x:c>
      <x:c r="N4420" s="19" t="n">
        <x:v>0.058859880524283884</x:v>
      </x:c>
      <x:c r="O4420" s="19" t="n">
        <x:v>0.06621195332876936</x:v>
      </x:c>
      <x:c r="P4420" s="19" t="n">
        <x:v>0.06840359844916634</x:v>
      </x:c>
      <x:c r="Q4420" s="19" t="n">
        <x:v>0.0736593022932118</x:v>
      </x:c>
      <x:c r="R4420" s="19" t="n">
        <x:v>0.06006656251057507</x:v>
      </x:c>
      <x:c r="S4420" s="21" t="n">
        <x:v>8353.531778203995</x:v>
      </x:c>
      <x:c r="T4420" s="21" t="n">
        <x:v>13642.932209653462</x:v>
      </x:c>
      <x:c r="U4420" s="21" t="n">
        <x:v>17061.18997486576</x:v>
      </x:c>
      <x:c r="V4420" s="21" t="n">
        <x:v>20767.03891507851</x:v>
      </x:c>
      <x:c r="W4420" s="21" t="n">
        <x:v>24919.60706435959</x:v>
      </x:c>
      <x:c r="X4420" s="21" t="n">
        <x:v>26524.27929454977</x:v>
      </x:c>
      <x:c r="Y4420" s="21" t="n">
        <x:v>27753.88376415854</x:v>
      </x:c>
      <x:c r="Z4420" s="21" t="n">
        <x:v>28763.58378939737</x:v>
      </x:c>
      <x:c r="AA4420" s="21" t="n">
        <x:v>29496.19149795201</x:v>
      </x:c>
      <x:c r="AB4420" s="21" t="n">
        <x:v>29922.31501503816</x:v>
      </x:c>
      <x:c r="AC4420" s="21" t="n">
        <x:v>39029.106541354115</x:v>
      </x:c>
      <x:c r="AD4420" s="25" t="n">
        <x:f>AC4420*(1+Inputs!$C$14)*(1-Inputs!$C$14/Inputs!$C$15)</x:f>
        <x:v>30969.596040564484</x:v>
      </x:c>
      <x:c r="AE4420" s="25" t="n">
        <x:f>AD4420/(B4420-Inputs!$C$14)</x:f>
        <x:v>621379.9587502397</x:v>
      </x:c>
      <x:c r="AF4420" s="25" t="n">
        <x:f>S4420/(1+B4420)^1+T4420/(1+B4420)^2+U4420/(1+B4420)^3+V4420/(1+B4420)^4+W4420/(1+B4420)^5+X4420/(1+B4420)^6+Y4420/(1+B4420)^7+Z4420/(1+B4420)^8+AA4420/(1+B4420)^9+AB4420/(1+B4420)^10+AE4420/(1+B4420)^10</x:f>
        <x:v>413856.04439677624</x:v>
      </x:c>
      <x:c r="AG4420" s="25" t="n">
        <x:f>(AF4420+Inputs!$C$12)/Inputs!$C$13</x:f>
        <x:v>356.0351609693829</x:v>
      </x:c>
      <x:c r="AH4420" s="25" t="n">
        <x:f>(S4420+Inputs!$C$11)*Inputs!$C$8-Inputs!$C$11</x:f>
        <x:v>2038.4162577339266</x:v>
      </x:c>
      <x:c r="AI4420" s="25" t="n">
        <x:f>Inputs!$C$12+AH4420-Inputs!$C$10*Inputs!$C$13</x:f>
        <x:v>24356.331672933928</x:v>
      </x:c>
      <x:c r="AJ4420" s="25" t="n">
        <x:f>(S4420+Inputs!$C$11)*(1-Inputs!$C$8)</x:f>
        <x:v>6315.115520470069</x:v>
      </x:c>
      <x:c r="AK4420" s="25" t="n">
        <x:f>AJ4420/(1+B4420)^(1-Inputs!$C$8)+T4420/(1+B4420)^(2-Inputs!$C$8)+U4420/(1+B4420)^(3-Inputs!$C$8)+V4420/(1+B4420)^(4-Inputs!$C$8)+W4420/(1+B4420)^(5-Inputs!$C$8)+X4420/(1+B4420)^(6-Inputs!$C$8)+Y4420/(1+B4420)^(7-Inputs!$C$8)+Z4420/(1+B4420)^(8-Inputs!$C$8)+AA4420/(1+B4420)^(9-Inputs!$C$8)+AB4420/(1+B4420)^(10-Inputs!$C$8)+AE4420/(1+B4420)^(10-Inputs!$C$8)</x:f>
        <x:v>427997.86738548795</x:v>
      </x:c>
      <x:c r="AL4420" s="25" t="n">
        <x:f>(AK4420+AI4420)/Inputs!$C$13</x:f>
        <x:v>360.9458174723235</x:v>
      </x:c>
      <x:c r="AM4420" s="26" t="n">
        <x:f>IF(AL4420&gt;=Inputs!$C$7,1,0)</x:f>
        <x:v>1</x:v>
      </x:c>
      <x:c r="AN4420" s="26" t="n">
        <x:f>IF(Inputs!$C$7&lt;=(1-Inputs!$C$16)*AL4420,1,0)</x:f>
        <x:v>1</x:v>
      </x:c>
    </x:row>
    <x:row r="4421" ht="20" customHeight="1">
      <x:c r="A4421" s="16" t="n">
        <x:v>4416</x:v>
      </x:c>
      <x:c r="B4421" s="19" t="n">
        <x:v>0.08948413586678676</x:v>
      </x:c>
      <x:c r="C4421" s="24" t="n">
        <x:v>0.2982522845605615</x:v>
      </x:c>
      <x:c r="D4421" s="19" t="n">
        <x:v>0.036777410980108984</x:v>
      </x:c>
      <x:c r="E4421" s="19" t="n">
        <x:v>0.058634751746811</x:v>
      </x:c>
      <x:c r="F4421" s="19" t="n">
        <x:v>-0.1914398602383574</x:v>
      </x:c>
      <x:c r="G4421" s="19" t="n">
        <x:v>-0.0705912313981554</x:v>
      </x:c>
      <x:c r="H4421" s="19" t="n">
        <x:v>0.731261624945347</x:v>
      </x:c>
      <x:c r="I4421" s="19" t="n">
        <x:v>0.06912084717011226</x:v>
      </x:c>
      <x:c r="J4421" s="19" t="n">
        <x:v>0.0651650906921202</x:v>
      </x:c>
      <x:c r="K4421" s="19" t="n">
        <x:v>0.060157014164825565</x:v>
      </x:c>
      <x:c r="L4421" s="19" t="n">
        <x:v>0.05776512977159769</x:v>
      </x:c>
      <x:c r="M4421" s="19" t="n">
        <x:v>0.06598818400932828</x:v>
      </x:c>
      <x:c r="N4421" s="19" t="n">
        <x:v>0.06329022313816154</x:v>
      </x:c>
      <x:c r="O4421" s="19" t="n">
        <x:v>0.050931020113952175</x:v>
      </x:c>
      <x:c r="P4421" s="19" t="n">
        <x:v>0.05108146715153794</x:v>
      </x:c>
      <x:c r="Q4421" s="19" t="n">
        <x:v>0.05814737610463567</x:v>
      </x:c>
      <x:c r="R4421" s="19" t="n">
        <x:v>0.056088907987260656</x:v>
      </x:c>
      <x:c r="S4421" s="21" t="n">
        <x:v>9263.938020217016</x:v>
      </x:c>
      <x:c r="T4421" s="21" t="n">
        <x:v>14719.305653074656</x:v>
      </x:c>
      <x:c r="U4421" s="21" t="n">
        <x:v>18229.209212087044</x:v>
      </x:c>
      <x:c r="V4421" s="21" t="n">
        <x:v>22060.422019304267</x:v>
      </x:c>
      <x:c r="W4421" s="21" t="n">
        <x:v>26356.41912166675</x:v>
      </x:c>
      <x:c r="X4421" s="21" t="n">
        <x:v>28335.896995847674</x:v>
      </x:c>
      <x:c r="Y4421" s="21" t="n">
        <x:v>29831.515471759205</x:v>
      </x:c>
      <x:c r="Z4421" s="21" t="n">
        <x:v>30971.73187221057</x:v>
      </x:c>
      <x:c r="AA4421" s="21" t="n">
        <x:v>31756.200522321295</x:v>
      </x:c>
      <x:c r="AB4421" s="21" t="n">
        <x:v>32153.274763911733</x:v>
      </x:c>
      <x:c r="AC4421" s="21" t="n">
        <x:v>41939.054039884875</x:v>
      </x:c>
      <x:c r="AD4421" s="25" t="n">
        <x:f>AC4421*(1+Inputs!$C$14)*(1-Inputs!$C$14/Inputs!$C$15)</x:f>
        <x:v>33278.639380648645</x:v>
      </x:c>
      <x:c r="AE4421" s="25" t="n">
        <x:f>AD4421/(B4421-Inputs!$C$14)</x:f>
        <x:v>610795.0296213678</x:v>
      </x:c>
      <x:c r="AF4421" s="25" t="n">
        <x:f>S4421/(1+B4421)^1+T4421/(1+B4421)^2+U4421/(1+B4421)^3+V4421/(1+B4421)^4+W4421/(1+B4421)^5+X4421/(1+B4421)^6+Y4421/(1+B4421)^7+Z4421/(1+B4421)^8+AA4421/(1+B4421)^9+AB4421/(1+B4421)^10+AE4421/(1+B4421)^10</x:f>
        <x:v>404308.6348258926</x:v>
      </x:c>
      <x:c r="AG4421" s="25" t="n">
        <x:f>(AF4421+Inputs!$C$12)/Inputs!$C$13</x:f>
        <x:v>348.4170211146435</x:v>
      </x:c>
      <x:c r="AH4421" s="25" t="n">
        <x:f>(S4421+Inputs!$C$11)*Inputs!$C$8-Inputs!$C$11</x:f>
        <x:v>2464.9353464578353</x:v>
      </x:c>
      <x:c r="AI4421" s="25" t="n">
        <x:f>Inputs!$C$12+AH4421-Inputs!$C$10*Inputs!$C$13</x:f>
        <x:v>24782.850761657835</x:v>
      </x:c>
      <x:c r="AJ4421" s="25" t="n">
        <x:f>(S4421+Inputs!$C$11)*(1-Inputs!$C$8)</x:f>
        <x:v>6799.002673759182</x:v>
      </x:c>
      <x:c r="AK4421" s="25" t="n">
        <x:f>AJ4421/(1+B4421)^(1-Inputs!$C$8)+T4421/(1+B4421)^(2-Inputs!$C$8)+U4421/(1+B4421)^(3-Inputs!$C$8)+V4421/(1+B4421)^(4-Inputs!$C$8)+W4421/(1+B4421)^(5-Inputs!$C$8)+X4421/(1+B4421)^(6-Inputs!$C$8)+Y4421/(1+B4421)^(7-Inputs!$C$8)+Z4421/(1+B4421)^(8-Inputs!$C$8)+AA4421/(1+B4421)^(9-Inputs!$C$8)+AB4421/(1+B4421)^(10-Inputs!$C$8)+AE4421/(1+B4421)^(10-Inputs!$C$8)</x:f>
        <x:v>418517.5317549829</x:v>
      </x:c>
      <x:c r="AL4421" s="25" t="n">
        <x:f>(AK4421+AI4421)/Inputs!$C$13</x:f>
        <x:v>353.72152902817976</x:v>
      </x:c>
      <x:c r="AM4421" s="26" t="n">
        <x:f>IF(AL4421&gt;=Inputs!$C$7,1,0)</x:f>
        <x:v>1</x:v>
      </x:c>
      <x:c r="AN4421" s="26" t="n">
        <x:f>IF(Inputs!$C$7&lt;=(1-Inputs!$C$16)*AL4421,1,0)</x:f>
        <x:v>1</x:v>
      </x:c>
    </x:row>
    <x:row r="4422" ht="20" customHeight="1">
      <x:c r="A4422" s="16" t="n">
        <x:v>4417</x:v>
      </x:c>
      <x:c r="B4422" s="19" t="n">
        <x:v>0.07983571731695306</x:v>
      </x:c>
      <x:c r="C4422" s="24" t="n">
        <x:v>0.5694053909547563</x:v>
      </x:c>
      <x:c r="D4422" s="19" t="n">
        <x:v>0.009829507701213915</x:v>
      </x:c>
      <x:c r="E4422" s="19" t="n">
        <x:v>0.04309435272646425</x:v>
      </x:c>
      <x:c r="F4422" s="19" t="n">
        <x:v>-0.18591393541071172</x:v>
      </x:c>
      <x:c r="G4422" s="19" t="n">
        <x:v>-0.07333843194108283</x:v>
      </x:c>
      <x:c r="H4422" s="19" t="n">
        <x:v>0.9384492438139489</x:v>
      </x:c>
      <x:c r="I4422" s="19" t="n">
        <x:v>0.07355751326102677</x:v>
      </x:c>
      <x:c r="J4422" s="19" t="n">
        <x:v>0.07156081415579707</x:v>
      </x:c>
      <x:c r="K4422" s="19" t="n">
        <x:v>0.07056720639617538</x:v>
      </x:c>
      <x:c r="L4422" s="19" t="n">
        <x:v>0.07077241999480408</x:v>
      </x:c>
      <x:c r="M4422" s="19" t="n">
        <x:v>0.06436386049696124</x:v>
      </x:c>
      <x:c r="N4422" s="19" t="n">
        <x:v>0.0648161986065918</x:v>
      </x:c>
      <x:c r="O4422" s="19" t="n">
        <x:v>0.07071617656570311</x:v>
      </x:c>
      <x:c r="P4422" s="19" t="n">
        <x:v>0.07058166861326413</x:v>
      </x:c>
      <x:c r="Q4422" s="19" t="n">
        <x:v>0.0745282439068285</x:v>
      </x:c>
      <x:c r="R4422" s="19" t="n">
        <x:v>0.07301502562031259</x:v>
      </x:c>
      <x:c r="S4422" s="21" t="n">
        <x:v>9285.992338998129</x:v>
      </x:c>
      <x:c r="T4422" s="21" t="n">
        <x:v>14787.679254677074</x:v>
      </x:c>
      <x:c r="U4422" s="21" t="n">
        <x:v>18155.96721590061</x:v>
      </x:c>
      <x:c r="V4422" s="21" t="n">
        <x:v>21772.57195776813</x:v>
      </x:c>
      <x:c r="W4422" s="21" t="n">
        <x:v>25694.43529590544</x:v>
      </x:c>
      <x:c r="X4422" s="21" t="n">
        <x:v>26978.18328850199</x:v>
      </x:c>
      <x:c r="Y4422" s="21" t="n">
        <x:v>27904.057591892677</x:v>
      </x:c>
      <x:c r="Z4422" s="21" t="n">
        <x:v>28677.63328224803</x:v>
      </x:c>
      <x:c r="AA4422" s="21" t="n">
        <x:v>29257.562715089643</x:v>
      </x:c>
      <x:c r="AB4422" s="21" t="n">
        <x:v>29633.765225196592</x:v>
      </x:c>
      <x:c r="AC4422" s="21" t="n">
        <x:v>38652.73725025642</x:v>
      </x:c>
      <x:c r="AD4422" s="25" t="n">
        <x:f>AC4422*(1+Inputs!$C$14)*(1-Inputs!$C$14/Inputs!$C$15)</x:f>
        <x:v>30670.947008078463</x:v>
      </x:c>
      <x:c r="AE4422" s="25" t="n">
        <x:f>AD4422/(B4422-Inputs!$C$14)</x:f>
        <x:v>684073.9669950885</x:v>
      </x:c>
      <x:c r="AF4422" s="25" t="n">
        <x:f>S4422/(1+B4422)^1+T4422/(1+B4422)^2+U4422/(1+B4422)^3+V4422/(1+B4422)^4+W4422/(1+B4422)^5+X4422/(1+B4422)^6+Y4422/(1+B4422)^7+Z4422/(1+B4422)^8+AA4422/(1+B4422)^9+AB4422/(1+B4422)^10+AE4422/(1+B4422)^10</x:f>
        <x:v>463786.59903255175</x:v>
      </x:c>
      <x:c r="AG4422" s="25" t="n">
        <x:f>(AF4422+Inputs!$C$12)/Inputs!$C$13</x:f>
        <x:v>395.8761194425658</x:v>
      </x:c>
      <x:c r="AH4422" s="25" t="n">
        <x:f>(S4422+Inputs!$C$11)*Inputs!$C$8-Inputs!$C$11</x:f>
        <x:v>2475.2676437498085</x:v>
      </x:c>
      <x:c r="AI4422" s="25" t="n">
        <x:f>Inputs!$C$12+AH4422-Inputs!$C$10*Inputs!$C$13</x:f>
        <x:v>24793.183058949806</x:v>
      </x:c>
      <x:c r="AJ4422" s="25" t="n">
        <x:f>(S4422+Inputs!$C$11)*(1-Inputs!$C$8)</x:f>
        <x:v>6810.724695248321</x:v>
      </x:c>
      <x:c r="AK4422" s="25" t="n">
        <x:f>AJ4422/(1+B4422)^(1-Inputs!$C$8)+T4422/(1+B4422)^(2-Inputs!$C$8)+U4422/(1+B4422)^(3-Inputs!$C$8)+V4422/(1+B4422)^(4-Inputs!$C$8)+W4422/(1+B4422)^(5-Inputs!$C$8)+X4422/(1+B4422)^(6-Inputs!$C$8)+Y4422/(1+B4422)^(7-Inputs!$C$8)+Z4422/(1+B4422)^(8-Inputs!$C$8)+AA4422/(1+B4422)^(9-Inputs!$C$8)+AB4422/(1+B4422)^(10-Inputs!$C$8)+AE4422/(1+B4422)^(10-Inputs!$C$8)</x:f>
        <x:v>478403.3626641809</x:v>
      </x:c>
      <x:c r="AL4422" s="25" t="n">
        <x:f>(AK4422+AI4422)/Inputs!$C$13</x:f>
        <x:v>401.5143198036891</x:v>
      </x:c>
      <x:c r="AM4422" s="26" t="n">
        <x:f>IF(AL4422&gt;=Inputs!$C$7,1,0)</x:f>
        <x:v>1</x:v>
      </x:c>
      <x:c r="AN4422" s="26" t="n">
        <x:f>IF(Inputs!$C$7&lt;=(1-Inputs!$C$16)*AL4422,1,0)</x:f>
        <x:v>1</x:v>
      </x:c>
    </x:row>
    <x:row r="4423" ht="20" customHeight="1">
      <x:c r="A4423" s="16" t="n">
        <x:v>4418</x:v>
      </x:c>
      <x:c r="B4423" s="19" t="n">
        <x:v>0.0782043403755799</x:v>
      </x:c>
      <x:c r="C4423" s="24" t="n">
        <x:v>0.38505582058965615</x:v>
      </x:c>
      <x:c r="D4423" s="19" t="n">
        <x:v>0.03840623444139482</x:v>
      </x:c>
      <x:c r="E4423" s="19" t="n">
        <x:v>0.022109222508140364</x:v>
      </x:c>
      <x:c r="F4423" s="19" t="n">
        <x:v>-0.25204465489100475</x:v>
      </x:c>
      <x:c r="G4423" s="19" t="n">
        <x:v>-0.08128881042591558</x:v>
      </x:c>
      <x:c r="H4423" s="19" t="n">
        <x:v>0.5144200043699527</x:v>
      </x:c>
      <x:c r="I4423" s="19" t="n">
        <x:v>0.04744585332431939</x:v>
      </x:c>
      <x:c r="J4423" s="19" t="n">
        <x:v>0.044094703874974356</x:v>
      </x:c>
      <x:c r="K4423" s="19" t="n">
        <x:v>0.04700214583219918</x:v>
      </x:c>
      <x:c r="L4423" s="19" t="n">
        <x:v>0.043978916376330515</x:v>
      </x:c>
      <x:c r="M4423" s="19" t="n">
        <x:v>0.05338471352091915</x:v>
      </x:c>
      <x:c r="N4423" s="19" t="n">
        <x:v>0.051116601831303114</x:v>
      </x:c>
      <x:c r="O4423" s="19" t="n">
        <x:v>0.05899371130086252</x:v>
      </x:c>
      <x:c r="P4423" s="19" t="n">
        <x:v>0.0514985381595136</x:v>
      </x:c>
      <x:c r="Q4423" s="19" t="n">
        <x:v>0.047994424711663444</x:v>
      </x:c>
      <x:c r="R4423" s="19" t="n">
        <x:v>0.04953204748008716</x:v>
      </x:c>
      <x:c r="S4423" s="21" t="n">
        <x:v>8052.642537055719</x:v>
      </x:c>
      <x:c r="T4423" s="21" t="n">
        <x:v>12933.636416070598</x:v>
      </x:c>
      <x:c r="U4423" s="21" t="n">
        <x:v>15893.732281662067</x:v>
      </x:c>
      <x:c r="V4423" s="21" t="n">
        <x:v>19015.28948700829</x:v>
      </x:c>
      <x:c r="W4423" s="21" t="n">
        <x:v>22431.116697098383</x:v>
      </x:c>
      <x:c r="X4423" s="21" t="n">
        <x:v>23685.55465657014</x:v>
      </x:c>
      <x:c r="Y4423" s="21" t="n">
        <x:v>24649.11286744722</x:v>
      </x:c>
      <x:c r="Z4423" s="21" t="n">
        <x:v>25481.458037420784</x:v>
      </x:c>
      <x:c r="AA4423" s="21" t="n">
        <x:v>26123.639382643647</x:v>
      </x:c>
      <x:c r="AB4423" s="21" t="n">
        <x:v>26574.35335008949</x:v>
      </x:c>
      <x:c r="AC4423" s="21" t="n">
        <x:v>34662.20002185586</x:v>
      </x:c>
      <x:c r="AD4423" s="25" t="n">
        <x:f>AC4423*(1+Inputs!$C$14)*(1-Inputs!$C$14/Inputs!$C$15)</x:f>
        <x:v>27504.455717342622</x:v>
      </x:c>
      <x:c r="AE4423" s="25" t="n">
        <x:f>AD4423/(B4423-Inputs!$C$14)</x:f>
        <x:v>636613.2540907576</x:v>
      </x:c>
      <x:c r="AF4423" s="25" t="n">
        <x:f>S4423/(1+B4423)^1+T4423/(1+B4423)^2+U4423/(1+B4423)^3+V4423/(1+B4423)^4+W4423/(1+B4423)^5+X4423/(1+B4423)^6+Y4423/(1+B4423)^7+Z4423/(1+B4423)^8+AA4423/(1+B4423)^9+AB4423/(1+B4423)^10+AE4423/(1+B4423)^10</x:f>
        <x:v>429920.2269143951</x:v>
      </x:c>
      <x:c r="AG4423" s="25" t="n">
        <x:f>(AF4423+Inputs!$C$12)/Inputs!$C$13</x:f>
        <x:v>368.85321262650416</x:v>
      </x:c>
      <x:c r="AH4423" s="25" t="n">
        <x:f>(S4423+Inputs!$C$11)*Inputs!$C$8-Inputs!$C$11</x:f>
        <x:v>1897.4517091411726</x:v>
      </x:c>
      <x:c r="AI4423" s="25" t="n">
        <x:f>Inputs!$C$12+AH4423-Inputs!$C$10*Inputs!$C$13</x:f>
        <x:v>24215.367124341166</x:v>
      </x:c>
      <x:c r="AJ4423" s="25" t="n">
        <x:f>(S4423+Inputs!$C$11)*(1-Inputs!$C$8)</x:f>
        <x:v>6155.190827914547</x:v>
      </x:c>
      <x:c r="AK4423" s="25" t="n">
        <x:f>AJ4423/(1+B4423)^(1-Inputs!$C$8)+T4423/(1+B4423)^(2-Inputs!$C$8)+U4423/(1+B4423)^(3-Inputs!$C$8)+V4423/(1+B4423)^(4-Inputs!$C$8)+W4423/(1+B4423)^(5-Inputs!$C$8)+X4423/(1+B4423)^(6-Inputs!$C$8)+Y4423/(1+B4423)^(7-Inputs!$C$8)+Z4423/(1+B4423)^(8-Inputs!$C$8)+AA4423/(1+B4423)^(9-Inputs!$C$8)+AB4423/(1+B4423)^(10-Inputs!$C$8)+AE4423/(1+B4423)^(10-Inputs!$C$8)</x:f>
        <x:v>443533.80755491985</x:v>
      </x:c>
      <x:c r="AL4423" s="25" t="n">
        <x:f>(AK4423+AI4423)/Inputs!$C$13</x:f>
        <x:v>373.22989059908275</x:v>
      </x:c>
      <x:c r="AM4423" s="26" t="n">
        <x:f>IF(AL4423&gt;=Inputs!$C$7,1,0)</x:f>
        <x:v>1</x:v>
      </x:c>
      <x:c r="AN4423" s="26" t="n">
        <x:f>IF(Inputs!$C$7&lt;=(1-Inputs!$C$16)*AL4423,1,0)</x:f>
        <x:v>1</x:v>
      </x:c>
    </x:row>
    <x:row r="4424" ht="20" customHeight="1">
      <x:c r="A4424" s="16" t="n">
        <x:v>4419</x:v>
      </x:c>
      <x:c r="B4424" s="19" t="n">
        <x:v>0.0835952179075438</x:v>
      </x:c>
      <x:c r="C4424" s="24" t="n">
        <x:v>0.48084187399174994</x:v>
      </x:c>
      <x:c r="D4424" s="19" t="n">
        <x:v>0.02091373208613021</x:v>
      </x:c>
      <x:c r="E4424" s="19" t="n">
        <x:v>0.05631558528409045</x:v>
      </x:c>
      <x:c r="F4424" s="19" t="n">
        <x:v>-0.15589126787214014</x:v>
      </x:c>
      <x:c r="G4424" s="19" t="n">
        <x:v>-0.08121836571740289</x:v>
      </x:c>
      <x:c r="H4424" s="19" t="n">
        <x:v>0.7947906909393794</x:v>
      </x:c>
      <x:c r="I4424" s="19" t="n">
        <x:v>0.062250290231849026</x:v>
      </x:c>
      <x:c r="J4424" s="19" t="n">
        <x:v>0.06613757140164922</x:v>
      </x:c>
      <x:c r="K4424" s="19" t="n">
        <x:v>0.06142057979720107</x:v>
      </x:c>
      <x:c r="L4424" s="19" t="n">
        <x:v>0.06311408997939111</x:v>
      </x:c>
      <x:c r="M4424" s="19" t="n">
        <x:v>0.07068676788135123</x:v>
      </x:c>
      <x:c r="N4424" s="19" t="n">
        <x:v>0.06216074029428796</x:v>
      </x:c>
      <x:c r="O4424" s="19" t="n">
        <x:v>0.06324501685187328</x:v>
      </x:c>
      <x:c r="P4424" s="19" t="n">
        <x:v>0.06511174017838244</x:v>
      </x:c>
      <x:c r="Q4424" s="19" t="n">
        <x:v>0.06470752250757755</x:v>
      </x:c>
      <x:c r="R4424" s="19" t="n">
        <x:v>0.06346339108509141</x:v>
      </x:c>
      <x:c r="S4424" s="21" t="n">
        <x:v>9815.23707409478</x:v>
      </x:c>
      <x:c r="T4424" s="21" t="n">
        <x:v>15500.926328997131</x:v>
      </x:c>
      <x:c r="U4424" s="21" t="n">
        <x:v>18925.870222828536</x:v>
      </x:c>
      <x:c r="V4424" s="21" t="n">
        <x:v>22557.895361624105</x:v>
      </x:c>
      <x:c r="W4424" s="21" t="n">
        <x:v>26607.79248280568</x:v>
      </x:c>
      <x:c r="X4424" s="21" t="n">
        <x:v>28267.482221862057</x:v>
      </x:c>
      <x:c r="Y4424" s="21" t="n">
        <x:v>29506.04455949283</x:v>
      </x:c>
      <x:c r="Z4424" s="21" t="n">
        <x:v>30487.660738275277</x:v>
      </x:c>
      <x:c r="AA4424" s="21" t="n">
        <x:v>31176.706115877045</x:v>
      </x:c>
      <x:c r="AB4424" s="21" t="n">
        <x:v>31543.58247597425</x:v>
      </x:c>
      <x:c r="AC4424" s="21" t="n">
        <x:v>41143.80322953163</x:v>
      </x:c>
      <x:c r="AD4424" s="25" t="n">
        <x:f>AC4424*(1+Inputs!$C$14)*(1-Inputs!$C$14/Inputs!$C$15)</x:f>
        <x:v>32647.607862633344</x:v>
      </x:c>
      <x:c r="AE4424" s="25" t="n">
        <x:f>AD4424/(B4424-Inputs!$C$14)</x:f>
        <x:v>671827.5844497286</x:v>
      </x:c>
      <x:c r="AF4424" s="25" t="n">
        <x:f>S4424/(1+B4424)^1+T4424/(1+B4424)^2+U4424/(1+B4424)^3+V4424/(1+B4424)^4+W4424/(1+B4424)^5+X4424/(1+B4424)^6+Y4424/(1+B4424)^7+Z4424/(1+B4424)^8+AA4424/(1+B4424)^9+AB4424/(1+B4424)^10+AE4424/(1+B4424)^10</x:f>
        <x:v>451912.17558364396</x:v>
      </x:c>
      <x:c r="AG4424" s="25" t="n">
        <x:f>(AF4424+Inputs!$C$12)/Inputs!$C$13</x:f>
        <x:v>386.40119141559063</x:v>
      </x:c>
      <x:c r="AH4424" s="25" t="n">
        <x:f>(S4424+Inputs!$C$11)*Inputs!$C$8-Inputs!$C$11</x:f>
        <x:v>2723.215177178651</x:v>
      </x:c>
      <x:c r="AI4424" s="25" t="n">
        <x:f>Inputs!$C$12+AH4424-Inputs!$C$10*Inputs!$C$13</x:f>
        <x:v>25041.13059237865</x:v>
      </x:c>
      <x:c r="AJ4424" s="25" t="n">
        <x:f>(S4424+Inputs!$C$11)*(1-Inputs!$C$8)</x:f>
        <x:v>7092.021896916131</x:v>
      </x:c>
      <x:c r="AK4424" s="25" t="n">
        <x:f>AJ4424/(1+B4424)^(1-Inputs!$C$8)+T4424/(1+B4424)^(2-Inputs!$C$8)+U4424/(1+B4424)^(3-Inputs!$C$8)+V4424/(1+B4424)^(4-Inputs!$C$8)+W4424/(1+B4424)^(5-Inputs!$C$8)+X4424/(1+B4424)^(6-Inputs!$C$8)+Y4424/(1+B4424)^(7-Inputs!$C$8)+Z4424/(1+B4424)^(8-Inputs!$C$8)+AA4424/(1+B4424)^(9-Inputs!$C$8)+AB4424/(1+B4424)^(10-Inputs!$C$8)+AE4424/(1+B4424)^(10-Inputs!$C$8)</x:f>
        <x:v>466624.066610461</x:v>
      </x:c>
      <x:c r="AL4424" s="25" t="n">
        <x:f>(AK4424+AI4424)/Inputs!$C$13</x:f>
        <x:v>392.3131406682276</x:v>
      </x:c>
      <x:c r="AM4424" s="26" t="n">
        <x:f>IF(AL4424&gt;=Inputs!$C$7,1,0)</x:f>
        <x:v>1</x:v>
      </x:c>
      <x:c r="AN4424" s="26" t="n">
        <x:f>IF(Inputs!$C$7&lt;=(1-Inputs!$C$16)*AL4424,1,0)</x:f>
        <x:v>1</x:v>
      </x:c>
    </x:row>
    <x:row r="4425" ht="20" customHeight="1">
      <x:c r="A4425" s="16" t="n">
        <x:v>4420</x:v>
      </x:c>
      <x:c r="B4425" s="19" t="n">
        <x:v>0.09032214704994958</x:v>
      </x:c>
      <x:c r="C4425" s="24" t="n">
        <x:v>0.48138864160577555</x:v>
      </x:c>
      <x:c r="D4425" s="19" t="n">
        <x:v>0.030724952596055746</x:v>
      </x:c>
      <x:c r="E4425" s="19" t="n">
        <x:v>0.04909426205672077</x:v>
      </x:c>
      <x:c r="F4425" s="19" t="n">
        <x:v>-0.23227838096365647</x:v>
      </x:c>
      <x:c r="G4425" s="19" t="n">
        <x:v>-0.06822936291718348</x:v>
      </x:c>
      <x:c r="H4425" s="19" t="n">
        <x:v>0.8579975287968011</x:v>
      </x:c>
      <x:c r="I4425" s="19" t="n">
        <x:v>0.07310550075324386</x:v>
      </x:c>
      <x:c r="J4425" s="19" t="n">
        <x:v>0.07007895021717218</x:v>
      </x:c>
      <x:c r="K4425" s="19" t="n">
        <x:v>0.07110749350298307</x:v>
      </x:c>
      <x:c r="L4425" s="19" t="n">
        <x:v>0.07319736778947003</x:v>
      </x:c>
      <x:c r="M4425" s="19" t="n">
        <x:v>0.07600237618664892</x:v>
      </x:c>
      <x:c r="N4425" s="19" t="n">
        <x:v>0.07543705967052233</x:v>
      </x:c>
      <x:c r="O4425" s="19" t="n">
        <x:v>0.07420813056600878</x:v>
      </x:c>
      <x:c r="P4425" s="19" t="n">
        <x:v>0.0738186751042656</x:v>
      </x:c>
      <x:c r="Q4425" s="19" t="n">
        <x:v>0.07199905885474095</x:v>
      </x:c>
      <x:c r="R4425" s="19" t="n">
        <x:v>0.07829470384145339</x:v>
      </x:c>
      <x:c r="S4425" s="21" t="n">
        <x:v>8547.508269391115</x:v>
      </x:c>
      <x:c r="T4425" s="21" t="n">
        <x:v>13956.618386163542</x:v>
      </x:c>
      <x:c r="U4425" s="21" t="n">
        <x:v>17757.262664649243</x:v>
      </x:c>
      <x:c r="V4425" s="21" t="n">
        <x:v>22045.960021137573</x:v>
      </x:c>
      <x:c r="W4425" s="21" t="n">
        <x:v>26839.66581038199</x:v>
      </x:c>
      <x:c r="X4425" s="21" t="n">
        <x:v>28714.282036140565</x:v>
      </x:c>
      <x:c r="Y4425" s="21" t="n">
        <x:v>30072.27605054975</x:v>
      </x:c>
      <x:c r="Z4425" s="21" t="n">
        <x:v>31138.863487875893</x:v>
      </x:c>
      <x:c r="AA4425" s="21" t="n">
        <x:v>31878.38611751982</x:v>
      </x:c>
      <x:c r="AB4425" s="21" t="n">
        <x:v>32263.005637659855</x:v>
      </x:c>
      <x:c r="AC4425" s="21" t="n">
        <x:v>42082.18126651285</x:v>
      </x:c>
      <x:c r="AD4425" s="25" t="n">
        <x:f>AC4425*(1+Inputs!$C$14)*(1-Inputs!$C$14/Inputs!$C$15)</x:f>
        <x:v>33392.210834977945</x:v>
      </x:c>
      <x:c r="AE4425" s="25" t="n">
        <x:f>AD4425/(B4425-Inputs!$C$14)</x:f>
        <x:v>603595.7137532749</x:v>
      </x:c>
      <x:c r="AF4425" s="25" t="n">
        <x:f>S4425/(1+B4425)^1+T4425/(1+B4425)^2+U4425/(1+B4425)^3+V4425/(1+B4425)^4+W4425/(1+B4425)^5+X4425/(1+B4425)^6+Y4425/(1+B4425)^7+Z4425/(1+B4425)^8+AA4425/(1+B4425)^9+AB4425/(1+B4425)^10+AE4425/(1+B4425)^10</x:f>
        <x:v>397834.91179258865</x:v>
      </x:c>
      <x:c r="AG4425" s="25" t="n">
        <x:f>(AF4425+Inputs!$C$12)/Inputs!$C$13</x:f>
        <x:v>343.25146001847355</x:v>
      </x:c>
      <x:c r="AH4425" s="25" t="n">
        <x:f>(S4425+Inputs!$C$11)*Inputs!$C$8-Inputs!$C$11</x:f>
        <x:v>2129.2929152489887</x:v>
      </x:c>
      <x:c r="AI4425" s="25" t="n">
        <x:f>Inputs!$C$12+AH4425-Inputs!$C$10*Inputs!$C$13</x:f>
        <x:v>24447.208330448986</x:v>
      </x:c>
      <x:c r="AJ4425" s="25" t="n">
        <x:f>(S4425+Inputs!$C$11)*(1-Inputs!$C$8)</x:f>
        <x:v>6418.215354142128</x:v>
      </x:c>
      <x:c r="AK4425" s="25" t="n">
        <x:f>AJ4425/(1+B4425)^(1-Inputs!$C$8)+T4425/(1+B4425)^(2-Inputs!$C$8)+U4425/(1+B4425)^(3-Inputs!$C$8)+V4425/(1+B4425)^(4-Inputs!$C$8)+W4425/(1+B4425)^(5-Inputs!$C$8)+X4425/(1+B4425)^(6-Inputs!$C$8)+Y4425/(1+B4425)^(7-Inputs!$C$8)+Z4425/(1+B4425)^(8-Inputs!$C$8)+AA4425/(1+B4425)^(9-Inputs!$C$8)+AB4425/(1+B4425)^(10-Inputs!$C$8)+AE4425/(1+B4425)^(10-Inputs!$C$8)</x:f>
        <x:v>412249.32019940706</x:v>
      </x:c>
      <x:c r="AL4425" s="25" t="n">
        <x:f>(AK4425+AI4425)/Inputs!$C$13</x:f>
        <x:v>348.4521328764708</x:v>
      </x:c>
      <x:c r="AM4425" s="26" t="n">
        <x:f>IF(AL4425&gt;=Inputs!$C$7,1,0)</x:f>
        <x:v>1</x:v>
      </x:c>
      <x:c r="AN4425" s="26" t="n">
        <x:f>IF(Inputs!$C$7&lt;=(1-Inputs!$C$16)*AL4425,1,0)</x:f>
        <x:v>1</x:v>
      </x:c>
    </x:row>
    <x:row r="4426" ht="20" customHeight="1">
      <x:c r="A4426" s="16" t="n">
        <x:v>4421</x:v>
      </x:c>
      <x:c r="B4426" s="19" t="n">
        <x:v>0.07774572185510188</x:v>
      </x:c>
      <x:c r="C4426" s="24" t="n">
        <x:v>0.539169673067903</x:v>
      </x:c>
      <x:c r="D4426" s="19" t="n">
        <x:v>0.01968459879108906</x:v>
      </x:c>
      <x:c r="E4426" s="19" t="n">
        <x:v>0.04710663558664095</x:v>
      </x:c>
      <x:c r="F4426" s="19" t="n">
        <x:v>-0.14346734985682477</x:v>
      </x:c>
      <x:c r="G4426" s="19" t="n">
        <x:v>-0.043159234120831225</x:v>
      </x:c>
      <x:c r="H4426" s="19" t="n">
        <x:v>0.2845217911982729</x:v>
      </x:c>
      <x:c r="I4426" s="19" t="n">
        <x:v>0.06593542279745748</x:v>
      </x:c>
      <x:c r="J4426" s="19" t="n">
        <x:v>0.06363903529497861</x:v>
      </x:c>
      <x:c r="K4426" s="19" t="n">
        <x:v>0.07333575848392343</x:v>
      </x:c>
      <x:c r="L4426" s="19" t="n">
        <x:v>0.06926976838147197</x:v>
      </x:c>
      <x:c r="M4426" s="19" t="n">
        <x:v>0.06341505835741715</x:v>
      </x:c>
      <x:c r="N4426" s="19" t="n">
        <x:v>0.06630319565735249</x:v>
      </x:c>
      <x:c r="O4426" s="19" t="n">
        <x:v>0.060736481862278424</x:v>
      </x:c>
      <x:c r="P4426" s="19" t="n">
        <x:v>0.059300812220614035</x:v>
      </x:c>
      <x:c r="Q4426" s="19" t="n">
        <x:v>0.06623358478930755</x:v>
      </x:c>
      <x:c r="R4426" s="19" t="n">
        <x:v>0.05522335854784956</x:v>
      </x:c>
      <x:c r="S4426" s="21" t="n">
        <x:v>10165.586506362366</x:v>
      </x:c>
      <x:c r="T4426" s="21" t="n">
        <x:v>15655.477867025878</x:v>
      </x:c>
      <x:c r="U4426" s="21" t="n">
        <x:v>18470.867853031585</x:v>
      </x:c>
      <x:c r="V4426" s="21" t="n">
        <x:v>21441.975450255908</x:v>
      </x:c>
      <x:c r="W4426" s="21" t="n">
        <x:v>24760.930148086678</x:v>
      </x:c>
      <x:c r="X4426" s="21" t="n">
        <x:v>26079.136479737226</x:v>
      </x:c>
      <x:c r="Y4426" s="21" t="n">
        <x:v>27177.57863315266</x:v>
      </x:c>
      <x:c r="Z4426" s="21" t="n">
        <x:v>28052.252415394494</x:v>
      </x:c>
      <x:c r="AA4426" s="21" t="n">
        <x:v>28693.417852071263</x:v>
      </x:c>
      <x:c r="AB4426" s="21" t="n">
        <x:v>29090.56871194213</x:v>
      </x:c>
      <x:c r="AC4426" s="21" t="n">
        <x:v>37944.220059054955</x:v>
      </x:c>
      <x:c r="AD4426" s="25" t="n">
        <x:f>AC4426*(1+Inputs!$C$14)*(1-Inputs!$C$14/Inputs!$C$15)</x:f>
        <x:v>30108.7386168601</x:v>
      </x:c>
      <x:c r="AE4426" s="25" t="n">
        <x:f>AD4426/(B4426-Inputs!$C$14)</x:f>
        <x:v>704368.4680053309</x:v>
      </x:c>
      <x:c r="AF4426" s="25" t="n">
        <x:f>S4426/(1+B4426)^1+T4426/(1+B4426)^2+U4426/(1+B4426)^3+V4426/(1+B4426)^4+W4426/(1+B4426)^5+X4426/(1+B4426)^6+Y4426/(1+B4426)^7+Z4426/(1+B4426)^8+AA4426/(1+B4426)^9+AB4426/(1+B4426)^10+AE4426/(1+B4426)^10</x:f>
        <x:v>480264.57643436687</x:v>
      </x:c>
      <x:c r="AG4426" s="25" t="n">
        <x:f>(AF4426+Inputs!$C$12)/Inputs!$C$13</x:f>
        <x:v>409.024349382663</x:v>
      </x:c>
      <x:c r="AH4426" s="25" t="n">
        <x:f>(S4426+Inputs!$C$11)*Inputs!$C$8-Inputs!$C$11</x:f>
        <x:v>2887.3514865423685</x:v>
      </x:c>
      <x:c r="AI4426" s="25" t="n">
        <x:f>Inputs!$C$12+AH4426-Inputs!$C$10*Inputs!$C$13</x:f>
        <x:v>25205.26690174237</x:v>
      </x:c>
      <x:c r="AJ4426" s="25" t="n">
        <x:f>(S4426+Inputs!$C$11)*(1-Inputs!$C$8)</x:f>
        <x:v>7278.235019819997</x:v>
      </x:c>
      <x:c r="AK4426" s="25" t="n">
        <x:f>AJ4426/(1+B4426)^(1-Inputs!$C$8)+T4426/(1+B4426)^(2-Inputs!$C$8)+U4426/(1+B4426)^(3-Inputs!$C$8)+V4426/(1+B4426)^(4-Inputs!$C$8)+W4426/(1+B4426)^(5-Inputs!$C$8)+X4426/(1+B4426)^(6-Inputs!$C$8)+Y4426/(1+B4426)^(7-Inputs!$C$8)+Z4426/(1+B4426)^(8-Inputs!$C$8)+AA4426/(1+B4426)^(9-Inputs!$C$8)+AB4426/(1+B4426)^(10-Inputs!$C$8)+AE4426/(1+B4426)^(10-Inputs!$C$8)</x:f>
        <x:v>494634.9618028664</x:v>
      </x:c>
      <x:c r="AL4426" s="25" t="n">
        <x:f>(AK4426+AI4426)/Inputs!$C$13</x:f>
        <x:v>414.7947707688937</x:v>
      </x:c>
      <x:c r="AM4426" s="26" t="n">
        <x:f>IF(AL4426&gt;=Inputs!$C$7,1,0)</x:f>
        <x:v>1</x:v>
      </x:c>
      <x:c r="AN4426" s="26" t="n">
        <x:f>IF(Inputs!$C$7&lt;=(1-Inputs!$C$16)*AL4426,1,0)</x:f>
        <x:v>1</x:v>
      </x:c>
    </x:row>
    <x:row r="4427" ht="20" customHeight="1">
      <x:c r="A4427" s="16" t="n">
        <x:v>4422</x:v>
      </x:c>
      <x:c r="B4427" s="19" t="n">
        <x:v>0.07573167741873535</x:v>
      </x:c>
      <x:c r="C4427" s="24" t="n">
        <x:v>0.5300007318269024</x:v>
      </x:c>
      <x:c r="D4427" s="19" t="n">
        <x:v>0.02315509103191147</x:v>
      </x:c>
      <x:c r="E4427" s="19" t="n">
        <x:v>0.04926653096128433</x:v>
      </x:c>
      <x:c r="F4427" s="19" t="n">
        <x:v>-0.16950611443532923</x:v>
      </x:c>
      <x:c r="G4427" s="19" t="n">
        <x:v>-0.061243125266848324</x:v>
      </x:c>
      <x:c r="H4427" s="19" t="n">
        <x:v>0.8055880239718078</x:v>
      </x:c>
      <x:c r="I4427" s="19" t="n">
        <x:v>0.07786891620726351</x:v>
      </x:c>
      <x:c r="J4427" s="19" t="n">
        <x:v>0.065099906267709</x:v>
      </x:c>
      <x:c r="K4427" s="19" t="n">
        <x:v>0.0673736017675185</x:v>
      </x:c>
      <x:c r="L4427" s="19" t="n">
        <x:v>0.06609448961229306</x:v>
      </x:c>
      <x:c r="M4427" s="19" t="n">
        <x:v>0.06918801043497638</x:v>
      </x:c>
      <x:c r="N4427" s="19" t="n">
        <x:v>0.0640804740023566</x:v>
      </x:c>
      <x:c r="O4427" s="19" t="n">
        <x:v>0.0682744922118161</x:v>
      </x:c>
      <x:c r="P4427" s="19" t="n">
        <x:v>0.07413796510569569</x:v>
      </x:c>
      <x:c r="Q4427" s="19" t="n">
        <x:v>0.07473247774455444</x:v>
      </x:c>
      <x:c r="R4427" s="19" t="n">
        <x:v>0.06875511750257032</x:v>
      </x:c>
      <x:c r="S4427" s="21" t="n">
        <x:v>9649.901191105844</x:v>
      </x:c>
      <x:c r="T4427" s="21" t="n">
        <x:v>15289.974039853789</x:v>
      </x:c>
      <x:c r="U4427" s="21" t="n">
        <x:v>18707.69498254022</x:v>
      </x:c>
      <x:c r="V4427" s="21" t="n">
        <x:v>22424.30802819763</x:v>
      </x:c>
      <x:c r="W4427" s="21" t="n">
        <x:v>26540.113043710244</x:v>
      </x:c>
      <x:c r="X4427" s="21" t="n">
        <x:v>28138.318024786688</x:v>
      </x:c>
      <x:c r="Y4427" s="21" t="n">
        <x:v>29327.75749634997</x:v>
      </x:c>
      <x:c r="Z4427" s="21" t="n">
        <x:v>30284.356715204653</x:v>
      </x:c>
      <x:c r="AA4427" s="21" t="n">
        <x:v>30969.238899768745</x:v>
      </x:c>
      <x:c r="AB4427" s="21" t="n">
        <x:v>31343.24644956729</x:v>
      </x:c>
      <x:c r="AC4427" s="21" t="n">
        <x:v>40882.49536900081</x:v>
      </x:c>
      <x:c r="AD4427" s="25" t="n">
        <x:f>AC4427*(1+Inputs!$C$14)*(1-Inputs!$C$14/Inputs!$C$15)</x:f>
        <x:v>32440.26007530214</x:v>
      </x:c>
      <x:c r="AE4427" s="25" t="n">
        <x:f>AD4427/(B4427-Inputs!$C$14)</x:f>
        <x:v>796438.1074171179</x:v>
      </x:c>
      <x:c r="AF4427" s="25" t="n">
        <x:f>S4427/(1+B4427)^1+T4427/(1+B4427)^2+U4427/(1+B4427)^3+V4427/(1+B4427)^4+W4427/(1+B4427)^5+X4427/(1+B4427)^6+Y4427/(1+B4427)^7+Z4427/(1+B4427)^8+AA4427/(1+B4427)^9+AB4427/(1+B4427)^10+AE4427/(1+B4427)^10</x:f>
        <x:v>539986.9034963544</x:v>
      </x:c>
      <x:c r="AG4427" s="25" t="n">
        <x:f>(AF4427+Inputs!$C$12)/Inputs!$C$13</x:f>
        <x:v>456.6784315324664</x:v>
      </x:c>
      <x:c r="AH4427" s="25" t="n">
        <x:f>(S4427+Inputs!$C$11)*Inputs!$C$8-Inputs!$C$11</x:f>
        <x:v>2645.756448435889</x:v>
      </x:c>
      <x:c r="AI4427" s="25" t="n">
        <x:f>Inputs!$C$12+AH4427-Inputs!$C$10*Inputs!$C$13</x:f>
        <x:v>24963.671863635886</x:v>
      </x:c>
      <x:c r="AJ4427" s="25" t="n">
        <x:f>(S4427+Inputs!$C$11)*(1-Inputs!$C$8)</x:f>
        <x:v>7004.144742669956</x:v>
      </x:c>
      <x:c r="AK4427" s="25" t="n">
        <x:f>AJ4427/(1+B4427)^(1-Inputs!$C$8)+T4427/(1+B4427)^(2-Inputs!$C$8)+U4427/(1+B4427)^(3-Inputs!$C$8)+V4427/(1+B4427)^(4-Inputs!$C$8)+W4427/(1+B4427)^(5-Inputs!$C$8)+X4427/(1+B4427)^(6-Inputs!$C$8)+Y4427/(1+B4427)^(7-Inputs!$C$8)+Z4427/(1+B4427)^(8-Inputs!$C$8)+AA4427/(1+B4427)^(9-Inputs!$C$8)+AB4427/(1+B4427)^(10-Inputs!$C$8)+AE4427/(1+B4427)^(10-Inputs!$C$8)</x:f>
        <x:v>556229.0936693244</x:v>
      </x:c>
      <x:c r="AL4427" s="25" t="n">
        <x:f>(AK4427+AI4427)/Inputs!$C$13</x:f>
        <x:v>463.7496419861942</x:v>
      </x:c>
      <x:c r="AM4427" s="26" t="n">
        <x:f>IF(AL4427&gt;=Inputs!$C$7,1,0)</x:f>
        <x:v>1</x:v>
      </x:c>
      <x:c r="AN4427" s="26" t="n">
        <x:f>IF(Inputs!$C$7&lt;=(1-Inputs!$C$16)*AL4427,1,0)</x:f>
        <x:v>1</x:v>
      </x:c>
    </x:row>
    <x:row r="4428" ht="20" customHeight="1">
      <x:c r="A4428" s="16" t="n">
        <x:v>4423</x:v>
      </x:c>
      <x:c r="B4428" s="19" t="n">
        <x:v>0.09602936919289182</x:v>
      </x:c>
      <x:c r="C4428" s="24" t="n">
        <x:v>0.7434748260743334</x:v>
      </x:c>
      <x:c r="D4428" s="19" t="n">
        <x:v>0.020979893043879372</x:v>
      </x:c>
      <x:c r="E4428" s="19" t="n">
        <x:v>0.042395214499435674</x:v>
      </x:c>
      <x:c r="F4428" s="19" t="n">
        <x:v>-0.16763027191577637</x:v>
      </x:c>
      <x:c r="G4428" s="19" t="n">
        <x:v>-0.07185829121538462</x:v>
      </x:c>
      <x:c r="H4428" s="19" t="n">
        <x:v>0.5425843603186138</x:v>
      </x:c>
      <x:c r="I4428" s="19" t="n">
        <x:v>0.06021936740762726</x:v>
      </x:c>
      <x:c r="J4428" s="19" t="n">
        <x:v>0.06373187896698596</x:v>
      </x:c>
      <x:c r="K4428" s="19" t="n">
        <x:v>0.05631646083831697</x:v>
      </x:c>
      <x:c r="L4428" s="19" t="n">
        <x:v>0.06563895465893552</x:v>
      </x:c>
      <x:c r="M4428" s="19" t="n">
        <x:v>0.06497955605024913</x:v>
      </x:c>
      <x:c r="N4428" s="19" t="n">
        <x:v>0.06311252024133979</x:v>
      </x:c>
      <x:c r="O4428" s="19" t="n">
        <x:v>0.05685725959954312</x:v>
      </x:c>
      <x:c r="P4428" s="19" t="n">
        <x:v>0.06506150062149232</x:v>
      </x:c>
      <x:c r="Q4428" s="19" t="n">
        <x:v>0.05775599353223356</x:v>
      </x:c>
      <x:c r="R4428" s="19" t="n">
        <x:v>0.061095862998168965</x:v>
      </x:c>
      <x:c r="S4428" s="21" t="n">
        <x:v>9602.12496506349</x:v>
      </x:c>
      <x:c r="T4428" s="21" t="n">
        <x:v>15256.22525151247</x:v>
      </x:c>
      <x:c r="U4428" s="21" t="n">
        <x:v>18553.859642197018</x:v>
      </x:c>
      <x:c r="V4428" s="21" t="n">
        <x:v>22019.24990178606</x:v>
      </x:c>
      <x:c r="W4428" s="21" t="n">
        <x:v>25930.773015341696</x:v>
      </x:c>
      <x:c r="X4428" s="21" t="n">
        <x:v>27323.40377462155</x:v>
      </x:c>
      <x:c r="Y4428" s="21" t="n">
        <x:v>28406.476214383696</x:v>
      </x:c>
      <x:c r="Z4428" s="21" t="n">
        <x:v>29261.71885832508</x:v>
      </x:c>
      <x:c r="AA4428" s="21" t="n">
        <x:v>29892.59367102255</x:v>
      </x:c>
      <x:c r="AB4428" s="21" t="n">
        <x:v>30251.84491440285</x:v>
      </x:c>
      <x:c r="AC4428" s="21" t="n">
        <x:v>39458.92814922111</x:v>
      </x:c>
      <x:c r="AD4428" s="25" t="n">
        <x:f>AC4428*(1+Inputs!$C$14)*(1-Inputs!$C$14/Inputs!$C$15)</x:f>
        <x:v>31310.659486406945</x:v>
      </x:c>
      <x:c r="AE4428" s="25" t="n">
        <x:f>AD4428/(B4428-Inputs!$C$14)</x:f>
        <x:v>513042.48922261095</x:v>
      </x:c>
      <x:c r="AF4428" s="25" t="n">
        <x:f>S4428/(1+B4428)^1+T4428/(1+B4428)^2+U4428/(1+B4428)^3+V4428/(1+B4428)^4+W4428/(1+B4428)^5+X4428/(1+B4428)^6+Y4428/(1+B4428)^7+Z4428/(1+B4428)^8+AA4428/(1+B4428)^9+AB4428/(1+B4428)^10+AE4428/(1+B4428)^10</x:f>
        <x:v>342243.2726813305</x:v>
      </x:c>
      <x:c r="AG4428" s="25" t="n">
        <x:f>(AF4428+Inputs!$C$12)/Inputs!$C$13</x:f>
        <x:v>298.89336703424556</x:v>
      </x:c>
      <x:c r="AH4428" s="25" t="n">
        <x:f>(S4428+Inputs!$C$11)*Inputs!$C$8-Inputs!$C$11</x:f>
        <x:v>2623.3736137694714</x:v>
      </x:c>
      <x:c r="AI4428" s="25" t="n">
        <x:f>Inputs!$C$12+AH4428-Inputs!$C$10*Inputs!$C$13</x:f>
        <x:v>24941.28902896947</x:v>
      </x:c>
      <x:c r="AJ4428" s="25" t="n">
        <x:f>(S4428+Inputs!$C$11)*(1-Inputs!$C$8)</x:f>
        <x:v>6978.75135129402</x:v>
      </x:c>
      <x:c r="AK4428" s="25" t="n">
        <x:f>AJ4428/(1+B4428)^(1-Inputs!$C$8)+T4428/(1+B4428)^(2-Inputs!$C$8)+U4428/(1+B4428)^(3-Inputs!$C$8)+V4428/(1+B4428)^(4-Inputs!$C$8)+W4428/(1+B4428)^(5-Inputs!$C$8)+X4428/(1+B4428)^(6-Inputs!$C$8)+Y4428/(1+B4428)^(7-Inputs!$C$8)+Z4428/(1+B4428)^(8-Inputs!$C$8)+AA4428/(1+B4428)^(9-Inputs!$C$8)+AB4428/(1+B4428)^(10-Inputs!$C$8)+AE4428/(1+B4428)^(10-Inputs!$C$8)</x:f>
        <x:v>354767.1310799282</x:v>
      </x:c>
      <x:c r="AL4428" s="25" t="n">
        <x:f>(AK4428+AI4428)/Inputs!$C$13</x:f>
        <x:v>302.97975874350146</x:v>
      </x:c>
      <x:c r="AM4428" s="26" t="n">
        <x:f>IF(AL4428&gt;=Inputs!$C$7,1,0)</x:f>
        <x:v>1</x:v>
      </x:c>
      <x:c r="AN4428" s="26" t="n">
        <x:f>IF(Inputs!$C$7&lt;=(1-Inputs!$C$16)*AL4428,1,0)</x:f>
        <x:v>0</x:v>
      </x:c>
    </x:row>
    <x:row r="4429" ht="20" customHeight="1">
      <x:c r="A4429" s="16" t="n">
        <x:v>4424</x:v>
      </x:c>
      <x:c r="B4429" s="19" t="n">
        <x:v>0.08868211804607791</x:v>
      </x:c>
      <x:c r="C4429" s="24" t="n">
        <x:v>0.5341162633656893</x:v>
      </x:c>
      <x:c r="D4429" s="19" t="n">
        <x:v>0.03485068943155483</x:v>
      </x:c>
      <x:c r="E4429" s="19" t="n">
        <x:v>0.05873934905811183</x:v>
      </x:c>
      <x:c r="F4429" s="19" t="n">
        <x:v>-0.13135101415446004</x:v>
      </x:c>
      <x:c r="G4429" s="19" t="n">
        <x:v>-0.09389978610909508</x:v>
      </x:c>
      <x:c r="H4429" s="19" t="n">
        <x:v>0.6452566319048003</x:v>
      </x:c>
      <x:c r="I4429" s="19" t="n">
        <x:v>0.05763691312740434</x:v>
      </x:c>
      <x:c r="J4429" s="19" t="n">
        <x:v>0.05830247635237697</x:v>
      </x:c>
      <x:c r="K4429" s="19" t="n">
        <x:v>0.05809667953028452</x:v>
      </x:c>
      <x:c r="L4429" s="19" t="n">
        <x:v>0.05294122327740411</x:v>
      </x:c>
      <x:c r="M4429" s="19" t="n">
        <x:v>0.04972192933968131</x:v>
      </x:c>
      <x:c r="N4429" s="19" t="n">
        <x:v>0.05420161030919303</x:v>
      </x:c>
      <x:c r="O4429" s="19" t="n">
        <x:v>0.05064776094853983</x:v>
      </x:c>
      <x:c r="P4429" s="19" t="n">
        <x:v>0.0609615198455947</x:v>
      </x:c>
      <x:c r="Q4429" s="19" t="n">
        <x:v>0.053175247506936786</x:v>
      </x:c>
      <x:c r="R4429" s="19" t="n">
        <x:v>0.050801304849645706</x:v>
      </x:c>
      <x:c r="S4429" s="21" t="n">
        <x:v>10195.231098874388</x:v>
      </x:c>
      <x:c r="T4429" s="21" t="n">
        <x:v>16162.417715438592</x:v>
      </x:c>
      <x:c r="U4429" s="21" t="n">
        <x:v>19761.148193717265</x:v>
      </x:c>
      <x:c r="V4429" s="21" t="n">
        <x:v>23557.886481508507</x:v>
      </x:c>
      <x:c r="W4429" s="21" t="n">
        <x:v>27824.53499199082</x:v>
      </x:c>
      <x:c r="X4429" s="21" t="n">
        <x:v>29674.134486102983</x:v>
      </x:c>
      <x:c r="Y4429" s="21" t="n">
        <x:v>31144.851948030588</x:v>
      </x:c>
      <x:c r="Z4429" s="21" t="n">
        <x:v>32280.5350292116</x:v>
      </x:c>
      <x:c r="AA4429" s="21" t="n">
        <x:v>33053.506360862724</x:v>
      </x:c>
      <x:c r="AB4429" s="21" t="n">
        <x:v>33395.66438773784</x:v>
      </x:c>
      <x:c r="AC4429" s="21" t="n">
        <x:v>43559.56224487544</x:v>
      </x:c>
      <x:c r="AD4429" s="25" t="n">
        <x:f>AC4429*(1+Inputs!$C$14)*(1-Inputs!$C$14/Inputs!$C$15)</x:f>
        <x:v>34564.512641308655</x:v>
      </x:c>
      <x:c r="AE4429" s="25" t="n">
        <x:f>AD4429/(B4429-Inputs!$C$14)</x:f>
        <x:v>643873.8615276002</x:v>
      </x:c>
      <x:c r="AF4429" s="25" t="n">
        <x:f>S4429/(1+B4429)^1+T4429/(1+B4429)^2+U4429/(1+B4429)^3+V4429/(1+B4429)^4+W4429/(1+B4429)^5+X4429/(1+B4429)^6+Y4429/(1+B4429)^7+Z4429/(1+B4429)^8+AA4429/(1+B4429)^9+AB4429/(1+B4429)^10+AE4429/(1+B4429)^10</x:f>
        <x:v>429596.009589936</x:v>
      </x:c>
      <x:c r="AG4429" s="25" t="n">
        <x:f>(AF4429+Inputs!$C$12)/Inputs!$C$13</x:f>
        <x:v>368.59451073436037</x:v>
      </x:c>
      <x:c r="AH4429" s="25" t="n">
        <x:f>(S4429+Inputs!$C$11)*Inputs!$C$8-Inputs!$C$11</x:f>
        <x:v>2901.239775089097</x:v>
      </x:c>
      <x:c r="AI4429" s="25" t="n">
        <x:f>Inputs!$C$12+AH4429-Inputs!$C$10*Inputs!$C$13</x:f>
        <x:v>25219.155190289093</x:v>
      </x:c>
      <x:c r="AJ4429" s="25" t="n">
        <x:f>(S4429+Inputs!$C$11)*(1-Inputs!$C$8)</x:f>
        <x:v>7293.991323785292</x:v>
      </x:c>
      <x:c r="AK4429" s="25" t="n">
        <x:f>AJ4429/(1+B4429)^(1-Inputs!$C$8)+T4429/(1+B4429)^(2-Inputs!$C$8)+U4429/(1+B4429)^(3-Inputs!$C$8)+V4429/(1+B4429)^(4-Inputs!$C$8)+W4429/(1+B4429)^(5-Inputs!$C$8)+X4429/(1+B4429)^(6-Inputs!$C$8)+Y4429/(1+B4429)^(7-Inputs!$C$8)+Z4429/(1+B4429)^(8-Inputs!$C$8)+AA4429/(1+B4429)^(9-Inputs!$C$8)+AB4429/(1+B4429)^(10-Inputs!$C$8)+AE4429/(1+B4429)^(10-Inputs!$C$8)</x:f>
        <x:v>444268.68229016813</x:v>
      </x:c>
      <x:c r="AL4429" s="25" t="n">
        <x:f>(AK4429+AI4429)/Inputs!$C$13</x:f>
        <x:v>374.61721731649305</x:v>
      </x:c>
      <x:c r="AM4429" s="26" t="n">
        <x:f>IF(AL4429&gt;=Inputs!$C$7,1,0)</x:f>
        <x:v>1</x:v>
      </x:c>
      <x:c r="AN4429" s="26" t="n">
        <x:f>IF(Inputs!$C$7&lt;=(1-Inputs!$C$16)*AL4429,1,0)</x:f>
        <x:v>1</x:v>
      </x:c>
    </x:row>
    <x:row r="4430" ht="20" customHeight="1">
      <x:c r="A4430" s="16" t="n">
        <x:v>4425</x:v>
      </x:c>
      <x:c r="B4430" s="19" t="n">
        <x:v>0.09074936223109538</x:v>
      </x:c>
      <x:c r="C4430" s="24" t="n">
        <x:v>0.5664795720221321</x:v>
      </x:c>
      <x:c r="D4430" s="19" t="n">
        <x:v>0.040795889345277205</x:v>
      </x:c>
      <x:c r="E4430" s="19" t="n">
        <x:v>0.049170569277594896</x:v>
      </x:c>
      <x:c r="F4430" s="19" t="n">
        <x:v>-0.20774010685570263</x:v>
      </x:c>
      <x:c r="G4430" s="19" t="n">
        <x:v>-0.09396705667259482</x:v>
      </x:c>
      <x:c r="H4430" s="19" t="n">
        <x:v>0.4919824358633207</x:v>
      </x:c>
      <x:c r="I4430" s="19" t="n">
        <x:v>0.07729693135373622</x:v>
      </x:c>
      <x:c r="J4430" s="19" t="n">
        <x:v>0.06408917557965993</x:v>
      </x:c>
      <x:c r="K4430" s="19" t="n">
        <x:v>0.0676467189184757</x:v>
      </x:c>
      <x:c r="L4430" s="19" t="n">
        <x:v>0.07246631791315508</x:v>
      </x:c>
      <x:c r="M4430" s="19" t="n">
        <x:v>0.0760639718045843</x:v>
      </x:c>
      <x:c r="N4430" s="19" t="n">
        <x:v>0.06841511792463621</x:v>
      </x:c>
      <x:c r="O4430" s="19" t="n">
        <x:v>0.06743348643881404</x:v>
      </x:c>
      <x:c r="P4430" s="19" t="n">
        <x:v>0.06920218061986474</x:v>
      </x:c>
      <x:c r="Q4430" s="19" t="n">
        <x:v>0.0643225057692041</x:v>
      </x:c>
      <x:c r="R4430" s="19" t="n">
        <x:v>0.06945074323014411</x:v>
      </x:c>
      <x:c r="S4430" s="21" t="n">
        <x:v>8823.182691306161</x:v>
      </x:c>
      <x:c r="T4430" s="21" t="n">
        <x:v>14396.99868079119</x:v>
      </x:c>
      <x:c r="U4430" s="21" t="n">
        <x:v>18036.107940364273</x:v>
      </x:c>
      <x:c r="V4430" s="21" t="n">
        <x:v>21979.900995528387</x:v>
      </x:c>
      <x:c r="W4430" s="21" t="n">
        <x:v>26493.668564089025</x:v>
      </x:c>
      <x:c r="X4430" s="21" t="n">
        <x:v>28405.31084741977</x:v>
      </x:c>
      <x:c r="Y4430" s="21" t="n">
        <x:v>29883.281895847733</x:v>
      </x:c>
      <x:c r="Z4430" s="21" t="n">
        <x:v>31043.108699380482</x:v>
      </x:c>
      <x:c r="AA4430" s="21" t="n">
        <x:v>31840.80710932822</x:v>
      </x:c>
      <x:c r="AB4430" s="21" t="n">
        <x:v>32231.987408940604</x:v>
      </x:c>
      <x:c r="AC4430" s="21" t="n">
        <x:v>42041.72270731383</x:v>
      </x:c>
      <x:c r="AD4430" s="25" t="n">
        <x:f>AC4430*(1+Inputs!$C$14)*(1-Inputs!$C$14/Inputs!$C$15)</x:f>
        <x:v>33360.106968253516</x:v>
      </x:c>
      <x:c r="AE4430" s="25" t="n">
        <x:f>AD4430/(B4430-Inputs!$C$14)</x:f>
        <x:v>598394.4144502915</x:v>
      </x:c>
      <x:c r="AF4430" s="25" t="n">
        <x:f>S4430/(1+B4430)^1+T4430/(1+B4430)^2+U4430/(1+B4430)^3+V4430/(1+B4430)^4+W4430/(1+B4430)^5+X4430/(1+B4430)^6+Y4430/(1+B4430)^7+Z4430/(1+B4430)^8+AA4430/(1+B4430)^9+AB4430/(1+B4430)^10+AE4430/(1+B4430)^10</x:f>
        <x:v>394536.19865071325</x:v>
      </x:c>
      <x:c r="AG4430" s="25" t="n">
        <x:f>(AF4430+Inputs!$C$12)/Inputs!$C$13</x:f>
        <x:v>340.6193263628575</x:v>
      </x:c>
      <x:c r="AH4430" s="25" t="n">
        <x:f>(S4430+Inputs!$C$11)*Inputs!$C$8-Inputs!$C$11</x:f>
        <x:v>2258.4444937352155</x:v>
      </x:c>
      <x:c r="AI4430" s="25" t="n">
        <x:f>Inputs!$C$12+AH4430-Inputs!$C$10*Inputs!$C$13</x:f>
        <x:v>24576.359908935214</x:v>
      </x:c>
      <x:c r="AJ4430" s="25" t="n">
        <x:f>(S4430+Inputs!$C$11)*(1-Inputs!$C$8)</x:f>
        <x:v>6564.738197570947</x:v>
      </x:c>
      <x:c r="AK4430" s="25" t="n">
        <x:f>AJ4430/(1+B4430)^(1-Inputs!$C$8)+T4430/(1+B4430)^(2-Inputs!$C$8)+U4430/(1+B4430)^(3-Inputs!$C$8)+V4430/(1+B4430)^(4-Inputs!$C$8)+W4430/(1+B4430)^(5-Inputs!$C$8)+X4430/(1+B4430)^(6-Inputs!$C$8)+Y4430/(1+B4430)^(7-Inputs!$C$8)+Z4430/(1+B4430)^(8-Inputs!$C$8)+AA4430/(1+B4430)^(9-Inputs!$C$8)+AB4430/(1+B4430)^(10-Inputs!$C$8)+AE4430/(1+B4430)^(10-Inputs!$C$8)</x:f>
        <x:v>408766.7347936918</x:v>
      </x:c>
      <x:c r="AL4430" s="25" t="n">
        <x:f>(AK4430+AI4430)/Inputs!$C$13</x:f>
        <x:v>345.7763360857523</x:v>
      </x:c>
      <x:c r="AM4430" s="26" t="n">
        <x:f>IF(AL4430&gt;=Inputs!$C$7,1,0)</x:f>
        <x:v>1</x:v>
      </x:c>
      <x:c r="AN4430" s="26" t="n">
        <x:f>IF(Inputs!$C$7&lt;=(1-Inputs!$C$16)*AL4430,1,0)</x:f>
        <x:v>1</x:v>
      </x:c>
    </x:row>
    <x:row r="4431" ht="20" customHeight="1">
      <x:c r="A4431" s="16" t="n">
        <x:v>4426</x:v>
      </x:c>
      <x:c r="B4431" s="19" t="n">
        <x:v>0.09720004422279468</x:v>
      </x:c>
      <x:c r="C4431" s="24" t="n">
        <x:v>0.5874706583680052</x:v>
      </x:c>
      <x:c r="D4431" s="19" t="n">
        <x:v>0.021963127578364095</x:v>
      </x:c>
      <x:c r="E4431" s="19" t="n">
        <x:v>0.03797104504802718</x:v>
      </x:c>
      <x:c r="F4431" s="19" t="n">
        <x:v>-0.12896034488044167</x:v>
      </x:c>
      <x:c r="G4431" s="19" t="n">
        <x:v>-0.08955960522729185</x:v>
      </x:c>
      <x:c r="H4431" s="19" t="n">
        <x:v>0.8165643287744899</x:v>
      </x:c>
      <x:c r="I4431" s="19" t="n">
        <x:v>0.07090679948376988</x:v>
      </x:c>
      <x:c r="J4431" s="19" t="n">
        <x:v>0.07399260240253283</x:v>
      </x:c>
      <x:c r="K4431" s="19" t="n">
        <x:v>0.07358268707743378</x:v>
      </x:c>
      <x:c r="L4431" s="19" t="n">
        <x:v>0.06936479891180056</x:v>
      </x:c>
      <x:c r="M4431" s="19" t="n">
        <x:v>0.0705552092583423</x:v>
      </x:c>
      <x:c r="N4431" s="19" t="n">
        <x:v>0.07442930859720832</x:v>
      </x:c>
      <x:c r="O4431" s="19" t="n">
        <x:v>0.07511984537453942</x:v>
      </x:c>
      <x:c r="P4431" s="19" t="n">
        <x:v>0.07519064657831792</x:v>
      </x:c>
      <x:c r="Q4431" s="19" t="n">
        <x:v>0.07598789764234312</x:v>
      </x:c>
      <x:c r="R4431" s="19" t="n">
        <x:v>0.06920244386325862</x:v>
      </x:c>
      <x:c r="S4431" s="21" t="n">
        <x:v>10206.626063616623</x:v>
      </x:c>
      <x:c r="T4431" s="21" t="n">
        <x:v>15999.600732194456</x:v>
      </x:c>
      <x:c r="U4431" s="21" t="n">
        <x:v>19239.60508622505</x:v>
      </x:c>
      <x:c r="V4431" s="21" t="n">
        <x:v>22586.630400154376</x:v>
      </x:c>
      <x:c r="W4431" s="21" t="n">
        <x:v>26263.489844709242</x:v>
      </x:c>
      <x:c r="X4431" s="21" t="n">
        <x:v>27623.356541551027</x:v>
      </x:c>
      <x:c r="Y4431" s="21" t="n">
        <x:v>28684.193434413388</x:v>
      </x:c>
      <x:c r="Z4431" s="21" t="n">
        <x:v>29536.253588777472</x:v>
      </x:c>
      <x:c r="AA4431" s="21" t="n">
        <x:v>30151.98185241492</x:v>
      </x:c>
      <x:c r="AB4431" s="21" t="n">
        <x:v>30514.99461141688</x:v>
      </x:c>
      <x:c r="AC4431" s="21" t="n">
        <x:v>39802.166884456805</x:v>
      </x:c>
      <x:c r="AD4431" s="25" t="n">
        <x:f>AC4431*(1+Inputs!$C$14)*(1-Inputs!$C$14/Inputs!$C$15)</x:f>
        <x:v>31583.01942281647</x:v>
      </x:c>
      <x:c r="AE4431" s="25" t="n">
        <x:f>AD4431/(B4431-Inputs!$C$14)</x:f>
        <x:v>507765.224566225</x:v>
      </x:c>
      <x:c r="AF4431" s="25" t="n">
        <x:f>S4431/(1+B4431)^1+T4431/(1+B4431)^2+U4431/(1+B4431)^3+V4431/(1+B4431)^4+W4431/(1+B4431)^5+X4431/(1+B4431)^6+Y4431/(1+B4431)^7+Z4431/(1+B4431)^8+AA4431/(1+B4431)^9+AB4431/(1+B4431)^10+AE4431/(1+B4431)^10</x:f>
        <x:v>340112.280633298</x:v>
      </x:c>
      <x:c r="AG4431" s="25" t="n">
        <x:f>(AF4431+Inputs!$C$12)/Inputs!$C$13</x:f>
        <x:v>297.19299005442497</x:v>
      </x:c>
      <x:c r="AH4431" s="25" t="n">
        <x:f>(S4431+Inputs!$C$11)*Inputs!$C$8-Inputs!$C$11</x:f>
        <x:v>2906.5782380231303</x:v>
      </x:c>
      <x:c r="AI4431" s="25" t="n">
        <x:f>Inputs!$C$12+AH4431-Inputs!$C$10*Inputs!$C$13</x:f>
        <x:v>25224.49365322313</x:v>
      </x:c>
      <x:c r="AJ4431" s="25" t="n">
        <x:f>(S4431+Inputs!$C$11)*(1-Inputs!$C$8)</x:f>
        <x:v>7300.047825593493</x:v>
      </x:c>
      <x:c r="AK4431" s="25" t="n">
        <x:f>AJ4431/(1+B4431)^(1-Inputs!$C$8)+T4431/(1+B4431)^(2-Inputs!$C$8)+U4431/(1+B4431)^(3-Inputs!$C$8)+V4431/(1+B4431)^(4-Inputs!$C$8)+W4431/(1+B4431)^(5-Inputs!$C$8)+X4431/(1+B4431)^(6-Inputs!$C$8)+Y4431/(1+B4431)^(7-Inputs!$C$8)+Z4431/(1+B4431)^(8-Inputs!$C$8)+AA4431/(1+B4431)^(9-Inputs!$C$8)+AB4431/(1+B4431)^(10-Inputs!$C$8)+AE4431/(1+B4431)^(10-Inputs!$C$8)</x:f>
        <x:v>352452.05040446843</x:v>
      </x:c>
      <x:c r="AL4431" s="25" t="n">
        <x:f>(AK4431+AI4431)/Inputs!$C$13</x:f>
        <x:v>301.3584691349788</x:v>
      </x:c>
      <x:c r="AM4431" s="26" t="n">
        <x:f>IF(AL4431&gt;=Inputs!$C$7,1,0)</x:f>
        <x:v>1</x:v>
      </x:c>
      <x:c r="AN4431" s="26" t="n">
        <x:f>IF(Inputs!$C$7&lt;=(1-Inputs!$C$16)*AL4431,1,0)</x:f>
        <x:v>0</x:v>
      </x:c>
    </x:row>
    <x:row r="4432" ht="20" customHeight="1">
      <x:c r="A4432" s="16" t="n">
        <x:v>4427</x:v>
      </x:c>
      <x:c r="B4432" s="19" t="n">
        <x:v>0.07671047600873532</x:v>
      </x:c>
      <x:c r="C4432" s="24" t="n">
        <x:v>0.6234175034969383</x:v>
      </x:c>
      <x:c r="D4432" s="19" t="n">
        <x:v>0.024961403365939817</x:v>
      </x:c>
      <x:c r="E4432" s="19" t="n">
        <x:v>0.05135575924857648</x:v>
      </x:c>
      <x:c r="F4432" s="19" t="n">
        <x:v>-0.1581895198057498</x:v>
      </x:c>
      <x:c r="G4432" s="19" t="n">
        <x:v>-0.09710305241469938</x:v>
      </x:c>
      <x:c r="H4432" s="19" t="n">
        <x:v>0.8271983688229341</x:v>
      </x:c>
      <x:c r="I4432" s="19" t="n">
        <x:v>0.06302882595510823</x:v>
      </x:c>
      <x:c r="J4432" s="19" t="n">
        <x:v>0.0734436833479515</x:v>
      </x:c>
      <x:c r="K4432" s="19" t="n">
        <x:v>0.0679119977954781</x:v>
      </x:c>
      <x:c r="L4432" s="19" t="n">
        <x:v>0.06564008547954586</x:v>
      </x:c>
      <x:c r="M4432" s="19" t="n">
        <x:v>0.07521027060350094</x:v>
      </x:c>
      <x:c r="N4432" s="19" t="n">
        <x:v>0.07424210782392379</x:v>
      </x:c>
      <x:c r="O4432" s="19" t="n">
        <x:v>0.064590019314752</x:v>
      </x:c>
      <x:c r="P4432" s="19" t="n">
        <x:v>0.0709296163943111</x:v>
      </x:c>
      <x:c r="Q4432" s="19" t="n">
        <x:v>0.0747036134496227</x:v>
      </x:c>
      <x:c r="R4432" s="19" t="n">
        <x:v>0.06667904934270723</x:v>
      </x:c>
      <x:c r="S4432" s="21" t="n">
        <x:v>9702.5528616744</x:v>
      </x:c>
      <x:c r="T4432" s="21" t="n">
        <x:v>15550.496352119191</x:v>
      </x:c>
      <x:c r="U4432" s="21" t="n">
        <x:v>19240.27552586437</x:v>
      </x:c>
      <x:c r="V4432" s="21" t="n">
        <x:v>23157.361907496368</x:v>
      </x:c>
      <x:c r="W4432" s="21" t="n">
        <x:v>27532.06986483118</x:v>
      </x:c>
      <x:c r="X4432" s="21" t="n">
        <x:v>29266.31688552222</x:v>
      </x:c>
      <x:c r="Y4432" s="21" t="n">
        <x:v>30570.940733205</x:v>
      </x:c>
      <x:c r="Z4432" s="21" t="n">
        <x:v>31566.636901815426</x:v>
      </x:c>
      <x:c r="AA4432" s="21" t="n">
        <x:v>32261.78776481384</x:v>
      </x:c>
      <x:c r="AB4432" s="21" t="n">
        <x:v>32615.2089868642</x:v>
      </x:c>
      <x:c r="AC4432" s="21" t="n">
        <x:v>42541.576939388084</x:v>
      </x:c>
      <x:c r="AD4432" s="25" t="n">
        <x:f>AC4432*(1+Inputs!$C$14)*(1-Inputs!$C$14/Inputs!$C$15)</x:f>
        <x:v>33756.74130140444</x:v>
      </x:c>
      <x:c r="AE4432" s="25" t="n">
        <x:f>AD4432/(B4432-Inputs!$C$14)</x:f>
        <x:v>809310.8622000588</x:v>
      </x:c>
      <x:c r="AF4432" s="25" t="n">
        <x:f>S4432/(1+B4432)^1+T4432/(1+B4432)^2+U4432/(1+B4432)^3+V4432/(1+B4432)^4+W4432/(1+B4432)^5+X4432/(1+B4432)^6+Y4432/(1+B4432)^7+Z4432/(1+B4432)^8+AA4432/(1+B4432)^9+AB4432/(1+B4432)^10+AE4432/(1+B4432)^10</x:f>
        <x:v>547219.4355550769</x:v>
      </x:c>
      <x:c r="AG4432" s="25" t="n">
        <x:f>(AF4432+Inputs!$C$12)/Inputs!$C$13</x:f>
        <x:v>462.4494671540308</x:v>
      </x:c>
      <x:c r="AH4432" s="25" t="n">
        <x:f>(S4432+Inputs!$C$11)*Inputs!$C$8-Inputs!$C$11</x:f>
        <x:v>2670.4233954693764</x:v>
      </x:c>
      <x:c r="AI4432" s="25" t="n">
        <x:f>Inputs!$C$12+AH4432-Inputs!$C$10*Inputs!$C$13</x:f>
        <x:v>24988.338810669375</x:v>
      </x:c>
      <x:c r="AJ4432" s="25" t="n">
        <x:f>(S4432+Inputs!$C$11)*(1-Inputs!$C$8)</x:f>
        <x:v>7032.129466205024</x:v>
      </x:c>
      <x:c r="AK4432" s="25" t="n">
        <x:f>AJ4432/(1+B4432)^(1-Inputs!$C$8)+T4432/(1+B4432)^(2-Inputs!$C$8)+U4432/(1+B4432)^(3-Inputs!$C$8)+V4432/(1+B4432)^(4-Inputs!$C$8)+W4432/(1+B4432)^(5-Inputs!$C$8)+X4432/(1+B4432)^(6-Inputs!$C$8)+Y4432/(1+B4432)^(7-Inputs!$C$8)+Z4432/(1+B4432)^(8-Inputs!$C$8)+AA4432/(1+B4432)^(9-Inputs!$C$8)+AB4432/(1+B4432)^(10-Inputs!$C$8)+AE4432/(1+B4432)^(10-Inputs!$C$8)</x:f>
        <x:v>563932.0986188054</x:v>
      </x:c>
      <x:c r="AL4432" s="25" t="n">
        <x:f>(AK4432+AI4432)/Inputs!$C$13</x:f>
        <x:v>469.915763259416</x:v>
      </x:c>
      <x:c r="AM4432" s="26" t="n">
        <x:f>IF(AL4432&gt;=Inputs!$C$7,1,0)</x:f>
        <x:v>1</x:v>
      </x:c>
      <x:c r="AN4432" s="26" t="n">
        <x:f>IF(Inputs!$C$7&lt;=(1-Inputs!$C$16)*AL4432,1,0)</x:f>
        <x:v>1</x:v>
      </x:c>
    </x:row>
    <x:row r="4433" ht="20" customHeight="1">
      <x:c r="A4433" s="16" t="n">
        <x:v>4428</x:v>
      </x:c>
      <x:c r="B4433" s="19" t="n">
        <x:v>0.08032399121760964</x:v>
      </x:c>
      <x:c r="C4433" s="24" t="n">
        <x:v>0.6414904128598948</x:v>
      </x:c>
      <x:c r="D4433" s="19" t="n">
        <x:v>0.02316193140188574</x:v>
      </x:c>
      <x:c r="E4433" s="19" t="n">
        <x:v>0.04482897441733059</x:v>
      </x:c>
      <x:c r="F4433" s="19" t="n">
        <x:v>-0.19284753205121094</x:v>
      </x:c>
      <x:c r="G4433" s="19" t="n">
        <x:v>-0.0926153176761528</x:v>
      </x:c>
      <x:c r="H4433" s="19" t="n">
        <x:v>0.5340668812370666</x:v>
      </x:c>
      <x:c r="I4433" s="19" t="n">
        <x:v>0.06657729691558074</x:v>
      </x:c>
      <x:c r="J4433" s="19" t="n">
        <x:v>0.05795542310924361</x:v>
      </x:c>
      <x:c r="K4433" s="19" t="n">
        <x:v>0.06242268232743186</x:v>
      </x:c>
      <x:c r="L4433" s="19" t="n">
        <x:v>0.05942069359498532</x:v>
      </x:c>
      <x:c r="M4433" s="19" t="n">
        <x:v>0.052995061164427856</x:v>
      </x:c>
      <x:c r="N4433" s="19" t="n">
        <x:v>0.058289280170148464</x:v>
      </x:c>
      <x:c r="O4433" s="19" t="n">
        <x:v>0.062352897176048146</x:v>
      </x:c>
      <x:c r="P4433" s="19" t="n">
        <x:v>0.06243932236400838</x:v>
      </x:c>
      <x:c r="Q4433" s="19" t="n">
        <x:v>0.05733588897206914</x:v>
      </x:c>
      <x:c r="R4433" s="19" t="n">
        <x:v>0.05676263260478777</x:v>
      </x:c>
      <x:c r="S4433" s="21" t="n">
        <x:v>9052.02755133033</x:v>
      </x:c>
      <x:c r="T4433" s="21" t="n">
        <x:v>14576.054143152922</x:v>
      </x:c>
      <x:c r="U4433" s="21" t="n">
        <x:v>17920.149482175533</x:v>
      </x:c>
      <x:c r="V4433" s="21" t="n">
        <x:v>21451.442402797944</x:v>
      </x:c>
      <x:c r="W4433" s="21" t="n">
        <x:v>25375.402906808977</x:v>
      </x:c>
      <x:c r="X4433" s="21" t="n">
        <x:v>26782.786103228027</x:v>
      </x:c>
      <x:c r="Y4433" s="21" t="n">
        <x:v>27897.820079815607</x:v>
      </x:c>
      <x:c r="Z4433" s="21" t="n">
        <x:v>28806.673596836696</x:v>
      </x:c>
      <x:c r="AA4433" s="21" t="n">
        <x:v>29464.788494283788</x:v>
      </x:c>
      <x:c r="AB4433" s="21" t="n">
        <x:v>29847.016929886202</x:v>
      </x:c>
      <x:c r="AC4433" s="21" t="n">
        <x:v>38930.89164767765</x:v>
      </x:c>
      <x:c r="AD4433" s="25" t="n">
        <x:f>AC4433*(1+Inputs!$C$14)*(1-Inputs!$C$14/Inputs!$C$15)</x:f>
        <x:v>30891.66252243221</x:v>
      </x:c>
      <x:c r="AE4433" s="25" t="n">
        <x:f>AD4433/(B4433-Inputs!$C$14)</x:f>
        <x:v>681574.188250878</x:v>
      </x:c>
      <x:c r="AF4433" s="25" t="n">
        <x:f>S4433/(1+B4433)^1+T4433/(1+B4433)^2+U4433/(1+B4433)^3+V4433/(1+B4433)^4+W4433/(1+B4433)^5+X4433/(1+B4433)^6+Y4433/(1+B4433)^7+Z4433/(1+B4433)^8+AA4433/(1+B4433)^9+AB4433/(1+B4433)^10+AE4433/(1+B4433)^10</x:f>
        <x:v>459929.75920694345</x:v>
      </x:c>
      <x:c r="AG4433" s="25" t="n">
        <x:f>(AF4433+Inputs!$C$12)/Inputs!$C$13</x:f>
        <x:v>392.79864120402686</x:v>
      </x:c>
      <x:c r="AH4433" s="25" t="n">
        <x:f>(S4433+Inputs!$C$11)*Inputs!$C$8-Inputs!$C$11</x:f>
        <x:v>2365.65674322599</x:v>
      </x:c>
      <x:c r="AI4433" s="25" t="n">
        <x:f>Inputs!$C$12+AH4433-Inputs!$C$10*Inputs!$C$13</x:f>
        <x:v>24683.572158425988</x:v>
      </x:c>
      <x:c r="AJ4433" s="25" t="n">
        <x:f>(S4433+Inputs!$C$11)*(1-Inputs!$C$8)</x:f>
        <x:v>6686.37080810434</x:v>
      </x:c>
      <x:c r="AK4433" s="25" t="n">
        <x:f>AJ4433/(1+B4433)^(1-Inputs!$C$8)+T4433/(1+B4433)^(2-Inputs!$C$8)+U4433/(1+B4433)^(3-Inputs!$C$8)+V4433/(1+B4433)^(4-Inputs!$C$8)+W4433/(1+B4433)^(5-Inputs!$C$8)+X4433/(1+B4433)^(6-Inputs!$C$8)+Y4433/(1+B4433)^(7-Inputs!$C$8)+Z4433/(1+B4433)^(8-Inputs!$C$8)+AA4433/(1+B4433)^(9-Inputs!$C$8)+AB4433/(1+B4433)^(10-Inputs!$C$8)+AE4433/(1+B4433)^(10-Inputs!$C$8)</x:f>
        <x:v>474611.9706033381</x:v>
      </x:c>
      <x:c r="AL4433" s="25" t="n">
        <x:f>(AK4433+AI4433)/Inputs!$C$13</x:f>
        <x:v>398.40160258832265</x:v>
      </x:c>
      <x:c r="AM4433" s="26" t="n">
        <x:f>IF(AL4433&gt;=Inputs!$C$7,1,0)</x:f>
        <x:v>1</x:v>
      </x:c>
      <x:c r="AN4433" s="26" t="n">
        <x:f>IF(Inputs!$C$7&lt;=(1-Inputs!$C$16)*AL4433,1,0)</x:f>
        <x:v>1</x:v>
      </x:c>
    </x:row>
    <x:row r="4434" ht="20" customHeight="1">
      <x:c r="A4434" s="16" t="n">
        <x:v>4429</x:v>
      </x:c>
      <x:c r="B4434" s="19" t="n">
        <x:v>0.08309474929213911</x:v>
      </x:c>
      <x:c r="C4434" s="24" t="n">
        <x:v>0.21194570699074688</x:v>
      </x:c>
      <x:c r="D4434" s="19" t="n">
        <x:v>0.030601937734358844</x:v>
      </x:c>
      <x:c r="E4434" s="19" t="n">
        <x:v>0.044142027159273026</x:v>
      </x:c>
      <x:c r="F4434" s="19" t="n">
        <x:v>-0.18137631622355344</x:v>
      </x:c>
      <x:c r="G4434" s="19" t="n">
        <x:v>-0.05658966930276221</x:v>
      </x:c>
      <x:c r="H4434" s="19" t="n">
        <x:v>0.7280556596902841</x:v>
      </x:c>
      <x:c r="I4434" s="19" t="n">
        <x:v>0.05898625581483316</x:v>
      </x:c>
      <x:c r="J4434" s="19" t="n">
        <x:v>0.05911103481225723</x:v>
      </x:c>
      <x:c r="K4434" s="19" t="n">
        <x:v>0.054673917480241696</x:v>
      </x:c>
      <x:c r="L4434" s="19" t="n">
        <x:v>0.054074743129577885</x:v>
      </x:c>
      <x:c r="M4434" s="19" t="n">
        <x:v>0.0662847374494197</x:v>
      </x:c>
      <x:c r="N4434" s="19" t="n">
        <x:v>0.05484581814311582</x:v>
      </x:c>
      <x:c r="O4434" s="19" t="n">
        <x:v>0.054845366759863054</x:v>
      </x:c>
      <x:c r="P4434" s="19" t="n">
        <x:v>0.06173839313329267</x:v>
      </x:c>
      <x:c r="Q4434" s="19" t="n">
        <x:v>0.05192583421349696</x:v>
      </x:c>
      <x:c r="R4434" s="19" t="n">
        <x:v>0.06076996619625447</x:v>
      </x:c>
      <x:c r="S4434" s="21" t="n">
        <x:v>9472.41352199029</x:v>
      </x:c>
      <x:c r="T4434" s="21" t="n">
        <x:v>14659.61913680974</x:v>
      </x:c>
      <x:c r="U4434" s="21" t="n">
        <x:v>17611.902792492685</x:v>
      </x:c>
      <x:c r="V4434" s="21" t="n">
        <x:v>20740.078340848093</x:v>
      </x:c>
      <x:c r="W4434" s="21" t="n">
        <x:v>24165.610970563823</x:v>
      </x:c>
      <x:c r="X4434" s="21" t="n">
        <x:v>25684.411304327692</x:v>
      </x:c>
      <x:c r="Y4434" s="21" t="n">
        <x:v>26805.715416125506</x:v>
      </x:c>
      <x:c r="Z4434" s="21" t="n">
        <x:v>27721.648148890952</x:v>
      </x:c>
      <x:c r="AA4434" s="21" t="n">
        <x:v>28411.275558494417</x:v>
      </x:c>
      <x:c r="AB4434" s="21" t="n">
        <x:v>28827.889210541114</x:v>
      </x:c>
      <x:c r="AC4434" s="21" t="n">
        <x:v>37601.59462244493</x:v>
      </x:c>
      <x:c r="AD4434" s="25" t="n">
        <x:f>AC4434*(1+Inputs!$C$14)*(1-Inputs!$C$14/Inputs!$C$15)</x:f>
        <x:v>29836.865332910045</x:v>
      </x:c>
      <x:c r="AE4434" s="25" t="n">
        <x:f>AD4434/(B4434-Inputs!$C$14)</x:f>
        <x:v>620376.7723514625</x:v>
      </x:c>
      <x:c r="AF4434" s="25" t="n">
        <x:f>S4434/(1+B4434)^1+T4434/(1+B4434)^2+U4434/(1+B4434)^3+V4434/(1+B4434)^4+W4434/(1+B4434)^5+X4434/(1+B4434)^6+Y4434/(1+B4434)^7+Z4434/(1+B4434)^8+AA4434/(1+B4434)^9+AB4434/(1+B4434)^10+AE4434/(1+B4434)^10</x:f>
        <x:v>418342.9285063498</x:v>
      </x:c>
      <x:c r="AG4434" s="25" t="n">
        <x:f>(AF4434+Inputs!$C$12)/Inputs!$C$13</x:f>
        <x:v>359.6153688158109</x:v>
      </x:c>
      <x:c r="AH4434" s="25" t="n">
        <x:f>(S4434+Inputs!$C$11)*Inputs!$C$8-Inputs!$C$11</x:f>
        <x:v>2562.6046911242183</x:v>
      </x:c>
      <x:c r="AI4434" s="25" t="n">
        <x:f>Inputs!$C$12+AH4434-Inputs!$C$10*Inputs!$C$13</x:f>
        <x:v>24880.520106324213</x:v>
      </x:c>
      <x:c r="AJ4434" s="25" t="n">
        <x:f>(S4434+Inputs!$C$11)*(1-Inputs!$C$8)</x:f>
        <x:v>6909.808830866072</x:v>
      </x:c>
      <x:c r="AK4434" s="25" t="n">
        <x:f>AJ4434/(1+B4434)^(1-Inputs!$C$8)+T4434/(1+B4434)^(2-Inputs!$C$8)+U4434/(1+B4434)^(3-Inputs!$C$8)+V4434/(1+B4434)^(4-Inputs!$C$8)+W4434/(1+B4434)^(5-Inputs!$C$8)+X4434/(1+B4434)^(6-Inputs!$C$8)+Y4434/(1+B4434)^(7-Inputs!$C$8)+Z4434/(1+B4434)^(8-Inputs!$C$8)+AA4434/(1+B4434)^(9-Inputs!$C$8)+AB4434/(1+B4434)^(10-Inputs!$C$8)+AE4434/(1+B4434)^(10-Inputs!$C$8)</x:f>
        <x:v>431827.44036796386</x:v>
      </x:c>
      <x:c r="AL4434" s="25" t="n">
        <x:f>(AK4434+AI4434)/Inputs!$C$13</x:f>
        <x:v>364.41980307166205</x:v>
      </x:c>
      <x:c r="AM4434" s="26" t="n">
        <x:f>IF(AL4434&gt;=Inputs!$C$7,1,0)</x:f>
        <x:v>1</x:v>
      </x:c>
      <x:c r="AN4434" s="26" t="n">
        <x:f>IF(Inputs!$C$7&lt;=(1-Inputs!$C$16)*AL4434,1,0)</x:f>
        <x:v>1</x:v>
      </x:c>
    </x:row>
    <x:row r="4435" ht="20" customHeight="1">
      <x:c r="A4435" s="16" t="n">
        <x:v>4430</x:v>
      </x:c>
      <x:c r="B4435" s="19" t="n">
        <x:v>0.08152803413676098</x:v>
      </x:c>
      <x:c r="C4435" s="24" t="n">
        <x:v>0.7766642551517577</x:v>
      </x:c>
      <x:c r="D4435" s="19" t="n">
        <x:v>0.020375419928352304</x:v>
      </x:c>
      <x:c r="E4435" s="19" t="n">
        <x:v>0.060268358164000516</x:v>
      </x:c>
      <x:c r="F4435" s="19" t="n">
        <x:v>-0.2309574214882662</x:v>
      </x:c>
      <x:c r="G4435" s="19" t="n">
        <x:v>-0.08701273264120288</x:v>
      </x:c>
      <x:c r="H4435" s="19" t="n">
        <x:v>0.8703461292533063</x:v>
      </x:c>
      <x:c r="I4435" s="19" t="n">
        <x:v>0.05649709978806072</x:v>
      </x:c>
      <x:c r="J4435" s="19" t="n">
        <x:v>0.05131884909622499</x:v>
      </x:c>
      <x:c r="K4435" s="19" t="n">
        <x:v>0.062402349931791154</x:v>
      </x:c>
      <x:c r="L4435" s="19" t="n">
        <x:v>0.05462224731823312</x:v>
      </x:c>
      <x:c r="M4435" s="19" t="n">
        <x:v>0.0585334664105028</x:v>
      </x:c>
      <x:c r="N4435" s="19" t="n">
        <x:v>0.054802548339260966</x:v>
      </x:c>
      <x:c r="O4435" s="19" t="n">
        <x:v>0.05318478654591331</x:v>
      </x:c>
      <x:c r="P4435" s="19" t="n">
        <x:v>0.07220935419310195</x:v>
      </x:c>
      <x:c r="Q4435" s="19" t="n">
        <x:v>0.05219975504603212</x:v>
      </x:c>
      <x:c r="R4435" s="19" t="n">
        <x:v>0.05706867302439492</x:v>
      </x:c>
      <x:c r="S4435" s="21" t="n">
        <x:v>8490.299169658894</x:v>
      </x:c>
      <x:c r="T4435" s="21" t="n">
        <x:v>14161.718500888805</x:v>
      </x:c>
      <x:c r="U4435" s="21" t="n">
        <x:v>18279.402316089225</x:v>
      </x:c>
      <x:c r="V4435" s="21" t="n">
        <x:v>22945.68522139297</x:v>
      </x:c>
      <x:c r="W4435" s="21" t="n">
        <x:v>28154.0983121958</x:v>
      </x:c>
      <x:c r="X4435" s="21" t="n">
        <x:v>30008.499822111982</x:v>
      </x:c>
      <x:c r="Y4435" s="21" t="n">
        <x:v>31326.93897620388</x:v>
      </x:c>
      <x:c r="Z4435" s="21" t="n">
        <x:v>32358.940439759757</x:v>
      </x:c>
      <x:c r="AA4435" s="21" t="n">
        <x:v>33085.46589645667</x:v>
      </x:c>
      <x:c r="AB4435" s="21" t="n">
        <x:v>33414.573902264485</x:v>
      </x:c>
      <x:c r="AC4435" s="21" t="n">
        <x:v>43584.22682904063</x:v>
      </x:c>
      <x:c r="AD4435" s="25" t="n">
        <x:f>AC4435*(1+Inputs!$C$14)*(1-Inputs!$C$14/Inputs!$C$15)</x:f>
        <x:v>34584.08398884373</x:v>
      </x:c>
      <x:c r="AE4435" s="25" t="n">
        <x:f>AD4435/(B4435-Inputs!$C$14)</x:f>
        <x:v>743295.6201671857</x:v>
      </x:c>
      <x:c r="AF4435" s="25" t="n">
        <x:f>S4435/(1+B4435)^1+T4435/(1+B4435)^2+U4435/(1+B4435)^3+V4435/(1+B4435)^4+W4435/(1+B4435)^5+X4435/(1+B4435)^6+Y4435/(1+B4435)^7+Z4435/(1+B4435)^8+AA4435/(1+B4435)^9+AB4435/(1+B4435)^10+AE4435/(1+B4435)^10</x:f>
        <x:v>495397.2288037379</x:v>
      </x:c>
      <x:c r="AG4435" s="25" t="n">
        <x:f>(AF4435+Inputs!$C$12)/Inputs!$C$13</x:f>
        <x:v>421.09910759504714</x:v>
      </x:c>
      <x:c r="AH4435" s="25" t="n">
        <x:f>(S4435+Inputs!$C$11)*Inputs!$C$8-Inputs!$C$11</x:f>
        <x:v>2102.490843867592</x:v>
      </x:c>
      <x:c r="AI4435" s="25" t="n">
        <x:f>Inputs!$C$12+AH4435-Inputs!$C$10*Inputs!$C$13</x:f>
        <x:v>24420.40625906759</x:v>
      </x:c>
      <x:c r="AJ4435" s="25" t="n">
        <x:f>(S4435+Inputs!$C$11)*(1-Inputs!$C$8)</x:f>
        <x:v>6387.808325791303</x:v>
      </x:c>
      <x:c r="AK4435" s="25" t="n">
        <x:f>AJ4435/(1+B4435)^(1-Inputs!$C$8)+T4435/(1+B4435)^(2-Inputs!$C$8)+U4435/(1+B4435)^(3-Inputs!$C$8)+V4435/(1+B4435)^(4-Inputs!$C$8)+W4435/(1+B4435)^(5-Inputs!$C$8)+X4435/(1+B4435)^(6-Inputs!$C$8)+Y4435/(1+B4435)^(7-Inputs!$C$8)+Z4435/(1+B4435)^(8-Inputs!$C$8)+AA4435/(1+B4435)^(9-Inputs!$C$8)+AB4435/(1+B4435)^(10-Inputs!$C$8)+AE4435/(1+B4435)^(10-Inputs!$C$8)</x:f>
        <x:v>511908.6429107889</x:v>
      </x:c>
      <x:c r="AL4435" s="25" t="n">
        <x:f>(AK4435+AI4435)/Inputs!$C$13</x:f>
        <x:v>427.9516526865844</x:v>
      </x:c>
      <x:c r="AM4435" s="26" t="n">
        <x:f>IF(AL4435&gt;=Inputs!$C$7,1,0)</x:f>
        <x:v>1</x:v>
      </x:c>
      <x:c r="AN4435" s="26" t="n">
        <x:f>IF(Inputs!$C$7&lt;=(1-Inputs!$C$16)*AL4435,1,0)</x:f>
        <x:v>1</x:v>
      </x:c>
    </x:row>
    <x:row r="4436" ht="20" customHeight="1">
      <x:c r="A4436" s="16" t="n">
        <x:v>4431</x:v>
      </x:c>
      <x:c r="B4436" s="19" t="n">
        <x:v>0.08380213173233102</x:v>
      </x:c>
      <x:c r="C4436" s="24" t="n">
        <x:v>0.42546506595530786</x:v>
      </x:c>
      <x:c r="D4436" s="19" t="n">
        <x:v>0.03564127365583687</x:v>
      </x:c>
      <x:c r="E4436" s="19" t="n">
        <x:v>0.05861619869844191</x:v>
      </x:c>
      <x:c r="F4436" s="19" t="n">
        <x:v>-0.09642417945367357</x:v>
      </x:c>
      <x:c r="G4436" s="19" t="n">
        <x:v>-0.06901001353133836</x:v>
      </x:c>
      <x:c r="H4436" s="19" t="n">
        <x:v>0.6485977348021663</x:v>
      </x:c>
      <x:c r="I4436" s="19" t="n">
        <x:v>0.06325600664793797</x:v>
      </x:c>
      <x:c r="J4436" s="19" t="n">
        <x:v>0.05758785650417735</x:v>
      </x:c>
      <x:c r="K4436" s="19" t="n">
        <x:v>0.05800108563235995</x:v>
      </x:c>
      <x:c r="L4436" s="19" t="n">
        <x:v>0.04939760806445861</x:v>
      </x:c>
      <x:c r="M4436" s="19" t="n">
        <x:v>0.04707720732014991</x:v>
      </x:c>
      <x:c r="N4436" s="19" t="n">
        <x:v>0.05263146278120644</x:v>
      </x:c>
      <x:c r="O4436" s="19" t="n">
        <x:v>0.05844030932530472</x:v>
      </x:c>
      <x:c r="P4436" s="19" t="n">
        <x:v>0.047429071661537134</x:v>
      </x:c>
      <x:c r="Q4436" s="19" t="n">
        <x:v>0.051468916399691124</x:v>
      </x:c>
      <x:c r="R4436" s="19" t="n">
        <x:v>0.056679502576790816</x:v>
      </x:c>
      <x:c r="S4436" s="21" t="n">
        <x:v>10939.210293211052</x:v>
      </x:c>
      <x:c r="T4436" s="21" t="n">
        <x:v>16921.970654747925</x:v>
      </x:c>
      <x:c r="U4436" s="21" t="n">
        <x:v>20226.47513720415</x:v>
      </x:c>
      <x:c r="V4436" s="21" t="n">
        <x:v>23689.34653826217</x:v>
      </x:c>
      <x:c r="W4436" s="21" t="n">
        <x:v>27552.291052626468</x:v>
      </x:c>
      <x:c r="X4436" s="21" t="n">
        <x:v>29343.06087425217</x:v>
      </x:c>
      <x:c r="Y4436" s="21" t="n">
        <x:v>30805.044115289453</x:v>
      </x:c>
      <x:c r="Z4436" s="21" t="n">
        <x:v>31946.98913101889</x:v>
      </x:c>
      <x:c r="AA4436" s="21" t="n">
        <x:v>32689.666940725238</x:v>
      </x:c>
      <x:c r="AB4436" s="21" t="n">
        <x:v>33032.88656466241</x:v>
      </x:c>
      <x:c r="AC4436" s="21" t="n">
        <x:v>43086.37377999446</x:v>
      </x:c>
      <x:c r="AD4436" s="25" t="n">
        <x:f>AC4436*(1+Inputs!$C$14)*(1-Inputs!$C$14/Inputs!$C$15)</x:f>
        <x:v>34189.0375944256</x:v>
      </x:c>
      <x:c r="AE4436" s="25" t="n">
        <x:f>AD4436/(B4436-Inputs!$C$14)</x:f>
        <x:v>700564.4298889437</x:v>
      </x:c>
      <x:c r="AF4436" s="25" t="n">
        <x:f>S4436/(1+B4436)^1+T4436/(1+B4436)^2+U4436/(1+B4436)^3+V4436/(1+B4436)^4+W4436/(1+B4436)^5+X4436/(1+B4436)^6+Y4436/(1+B4436)^7+Z4436/(1+B4436)^8+AA4436/(1+B4436)^9+AB4436/(1+B4436)^10+AE4436/(1+B4436)^10</x:f>
        <x:v>472313.5985772529</x:v>
      </x:c>
      <x:c r="AG4436" s="25" t="n">
        <x:f>(AF4436+Inputs!$C$12)/Inputs!$C$13</x:f>
        <x:v>402.6800461611742</x:v>
      </x:c>
      <x:c r="AH4436" s="25" t="n">
        <x:f>(S4436+Inputs!$C$11)*Inputs!$C$8-Inputs!$C$11</x:f>
        <x:v>3249.788931887918</x:v>
      </x:c>
      <x:c r="AI4436" s="25" t="n">
        <x:f>Inputs!$C$12+AH4436-Inputs!$C$10*Inputs!$C$13</x:f>
        <x:v>25567.704347087914</x:v>
      </x:c>
      <x:c r="AJ4436" s="25" t="n">
        <x:f>(S4436+Inputs!$C$11)*(1-Inputs!$C$8)</x:f>
        <x:v>7689.421361323135</x:v>
      </x:c>
      <x:c r="AK4436" s="25" t="n">
        <x:f>AJ4436/(1+B4436)^(1-Inputs!$C$8)+T4436/(1+B4436)^(2-Inputs!$C$8)+U4436/(1+B4436)^(3-Inputs!$C$8)+V4436/(1+B4436)^(4-Inputs!$C$8)+W4436/(1+B4436)^(5-Inputs!$C$8)+X4436/(1+B4436)^(6-Inputs!$C$8)+Y4436/(1+B4436)^(7-Inputs!$C$8)+Z4436/(1+B4436)^(8-Inputs!$C$8)+AA4436/(1+B4436)^(9-Inputs!$C$8)+AB4436/(1+B4436)^(10-Inputs!$C$8)+AE4436/(1+B4436)^(10-Inputs!$C$8)</x:f>
        <x:v>487347.06548759446</x:v>
      </x:c>
      <x:c r="AL4436" s="25" t="n">
        <x:f>(AK4436+AI4436)/Inputs!$C$13</x:f>
        <x:v>409.2687572635925</x:v>
      </x:c>
      <x:c r="AM4436" s="26" t="n">
        <x:f>IF(AL4436&gt;=Inputs!$C$7,1,0)</x:f>
        <x:v>1</x:v>
      </x:c>
      <x:c r="AN4436" s="26" t="n">
        <x:f>IF(Inputs!$C$7&lt;=(1-Inputs!$C$16)*AL4436,1,0)</x:f>
        <x:v>1</x:v>
      </x:c>
    </x:row>
    <x:row r="4437" ht="20" customHeight="1">
      <x:c r="A4437" s="16" t="n">
        <x:v>4432</x:v>
      </x:c>
      <x:c r="B4437" s="19" t="n">
        <x:v>0.08845861932018498</x:v>
      </x:c>
      <x:c r="C4437" s="24" t="n">
        <x:v>0.6273187368940683</x:v>
      </x:c>
      <x:c r="D4437" s="19" t="n">
        <x:v>0.027410289510739008</x:v>
      </x:c>
      <x:c r="E4437" s="19" t="n">
        <x:v>0.04684706662373202</x:v>
      </x:c>
      <x:c r="F4437" s="19" t="n">
        <x:v>-0.1393083423885162</x:v>
      </x:c>
      <x:c r="G4437" s="19" t="n">
        <x:v>-0.07756052576156491</x:v>
      </x:c>
      <x:c r="H4437" s="19" t="n">
        <x:v>0.5918608779940371</x:v>
      </x:c>
      <x:c r="I4437" s="19" t="n">
        <x:v>0.07435565612935875</x:v>
      </x:c>
      <x:c r="J4437" s="19" t="n">
        <x:v>0.06865192938366477</x:v>
      </x:c>
      <x:c r="K4437" s="19" t="n">
        <x:v>0.07131893615745298</x:v>
      </x:c>
      <x:c r="L4437" s="19" t="n">
        <x:v>0.06479593810267602</x:v>
      </x:c>
      <x:c r="M4437" s="19" t="n">
        <x:v>0.06275372754852583</x:v>
      </x:c>
      <x:c r="N4437" s="19" t="n">
        <x:v>0.069090701988938</x:v>
      </x:c>
      <x:c r="O4437" s="19" t="n">
        <x:v>0.06665757771696576</x:v>
      </x:c>
      <x:c r="P4437" s="19" t="n">
        <x:v>0.07528347580018704</x:v>
      </x:c>
      <x:c r="Q4437" s="19" t="n">
        <x:v>0.0593515088117249</x:v>
      </x:c>
      <x:c r="R4437" s="19" t="n">
        <x:v>0.06486523732808223</x:v>
      </x:c>
      <x:c r="S4437" s="21" t="n">
        <x:v>10090.65504093489</x:v>
      </x:c>
      <x:c r="T4437" s="21" t="n">
        <x:v>15924.019217924</x:v>
      </x:c>
      <x:c r="U4437" s="21" t="n">
        <x:v>19284.948032881843</x:v>
      </x:c>
      <x:c r="V4437" s="21" t="n">
        <x:v>22829.65410897961</x:v>
      </x:c>
      <x:c r="W4437" s="21" t="n">
        <x:v>26776.986038906765</x:v>
      </x:c>
      <x:c r="X4437" s="21" t="n">
        <x:v>28331.250023900313</x:v>
      </x:c>
      <x:c r="Y4437" s="21" t="n">
        <x:v>29576.768686385407</x:v>
      </x:c>
      <x:c r="Z4437" s="21" t="n">
        <x:v>30554.83801411782</x:v>
      </x:c>
      <x:c r="AA4437" s="21" t="n">
        <x:v>31248.212402539444</x:v>
      </x:c>
      <x:c r="AB4437" s="21" t="n">
        <x:v>31596.426066924032</x:v>
      </x:c>
      <x:c r="AC4437" s="21" t="n">
        <x:v>41212.72965250961</x:v>
      </x:c>
      <x:c r="AD4437" s="25" t="n">
        <x:f>AC4437*(1+Inputs!$C$14)*(1-Inputs!$C$14/Inputs!$C$15)</x:f>
        <x:v>32702.300979266372</x:v>
      </x:c>
      <x:c r="AE4437" s="25" t="n">
        <x:f>AD4437/(B4437-Inputs!$C$14)</x:f>
        <x:v>611731.1182954288</x:v>
      </x:c>
      <x:c r="AF4437" s="25" t="n">
        <x:f>S4437/(1+B4437)^1+T4437/(1+B4437)^2+U4437/(1+B4437)^3+V4437/(1+B4437)^4+W4437/(1+B4437)^5+X4437/(1+B4437)^6+Y4437/(1+B4437)^7+Z4437/(1+B4437)^8+AA4437/(1+B4437)^9+AB4437/(1+B4437)^10+AE4437/(1+B4437)^10</x:f>
        <x:v>410538.0555048296</x:v>
      </x:c>
      <x:c r="AG4437" s="25" t="n">
        <x:f>(AF4437+Inputs!$C$12)/Inputs!$C$13</x:f>
        <x:v>353.38764666430825</x:v>
      </x:c>
      <x:c r="AH4437" s="25" t="n">
        <x:f>(S4437+Inputs!$C$11)*Inputs!$C$8-Inputs!$C$11</x:f>
        <x:v>2852.246608218811</x:v>
      </x:c>
      <x:c r="AI4437" s="25" t="n">
        <x:f>Inputs!$C$12+AH4437-Inputs!$C$10*Inputs!$C$13</x:f>
        <x:v>25170.16202341881</x:v>
      </x:c>
      <x:c r="AJ4437" s="25" t="n">
        <x:f>(S4437+Inputs!$C$11)*(1-Inputs!$C$8)</x:f>
        <x:v>7238.408432716079</x:v>
      </x:c>
      <x:c r="AK4437" s="25" t="n">
        <x:f>AJ4437/(1+B4437)^(1-Inputs!$C$8)+T4437/(1+B4437)^(2-Inputs!$C$8)+U4437/(1+B4437)^(3-Inputs!$C$8)+V4437/(1+B4437)^(4-Inputs!$C$8)+W4437/(1+B4437)^(5-Inputs!$C$8)+X4437/(1+B4437)^(6-Inputs!$C$8)+Y4437/(1+B4437)^(7-Inputs!$C$8)+Z4437/(1+B4437)^(8-Inputs!$C$8)+AA4437/(1+B4437)^(9-Inputs!$C$8)+AB4437/(1+B4437)^(10-Inputs!$C$8)+AE4437/(1+B4437)^(10-Inputs!$C$8)</x:f>
        <x:v>424442.23037831625</x:v>
      </x:c>
      <x:c r="AL4437" s="25" t="n">
        <x:f>(AK4437+AI4437)/Inputs!$C$13</x:f>
        <x:v>358.758054769758</x:v>
      </x:c>
      <x:c r="AM4437" s="26" t="n">
        <x:f>IF(AL4437&gt;=Inputs!$C$7,1,0)</x:f>
        <x:v>1</x:v>
      </x:c>
      <x:c r="AN4437" s="26" t="n">
        <x:f>IF(Inputs!$C$7&lt;=(1-Inputs!$C$16)*AL4437,1,0)</x:f>
        <x:v>1</x:v>
      </x:c>
    </x:row>
    <x:row r="4438" ht="20" customHeight="1">
      <x:c r="A4438" s="16" t="n">
        <x:v>4433</x:v>
      </x:c>
      <x:c r="B4438" s="19" t="n">
        <x:v>0.08988343500377283</x:v>
      </x:c>
      <x:c r="C4438" s="24" t="n">
        <x:v>0.6781477404323084</x:v>
      </x:c>
      <x:c r="D4438" s="19" t="n">
        <x:v>0.034377383259645455</x:v>
      </x:c>
      <x:c r="E4438" s="19" t="n">
        <x:v>0.04589277846716272</x:v>
      </x:c>
      <x:c r="F4438" s="19" t="n">
        <x:v>-0.18877566859989545</x:v>
      </x:c>
      <x:c r="G4438" s="19" t="n">
        <x:v>-0.07022093465672981</x:v>
      </x:c>
      <x:c r="H4438" s="19" t="n">
        <x:v>0.7776175197804776</x:v>
      </x:c>
      <x:c r="I4438" s="19" t="n">
        <x:v>0.06695721472460378</x:v>
      </x:c>
      <x:c r="J4438" s="19" t="n">
        <x:v>0.05909490900206833</x:v>
      </x:c>
      <x:c r="K4438" s="19" t="n">
        <x:v>0.07374344423495245</x:v>
      </x:c>
      <x:c r="L4438" s="19" t="n">
        <x:v>0.062365640087574545</x:v>
      </x:c>
      <x:c r="M4438" s="19" t="n">
        <x:v>0.06152612422775633</x:v>
      </x:c>
      <x:c r="N4438" s="19" t="n">
        <x:v>0.07289127354151674</x:v>
      </x:c>
      <x:c r="O4438" s="19" t="n">
        <x:v>0.058811134368185095</x:v>
      </x:c>
      <x:c r="P4438" s="19" t="n">
        <x:v>0.0632242811785352</x:v>
      </x:c>
      <x:c r="Q4438" s="19" t="n">
        <x:v>0.06413714794226166</x:v>
      </x:c>
      <x:c r="R4438" s="19" t="n">
        <x:v>0.0626773839140958</x:v>
      </x:c>
      <x:c r="S4438" s="21" t="n">
        <x:v>9291.808440851159</x:v>
      </x:c>
      <x:c r="T4438" s="21" t="n">
        <x:v>15034.894542102213</x:v>
      </x:c>
      <x:c r="U4438" s="21" t="n">
        <x:v>18805.39352738884</x:v>
      </x:c>
      <x:c r="V4438" s="21" t="n">
        <x:v>23014.160384415874</x:v>
      </x:c>
      <x:c r="W4438" s="21" t="n">
        <x:v>27687.723867961446</x:v>
      </x:c>
      <x:c r="X4438" s="21" t="n">
        <x:v>29477.415475094025</x:v>
      </x:c>
      <x:c r="Y4438" s="21" t="n">
        <x:v>30847.441372863905</x:v>
      </x:c>
      <x:c r="Z4438" s="21" t="n">
        <x:v>31878.332341391695</x:v>
      </x:c>
      <x:c r="AA4438" s="21" t="n">
        <x:v>32586.801697014544</x:v>
      </x:c>
      <x:c r="AB4438" s="21" t="n">
        <x:v>32932.97535923624</x:v>
      </x:c>
      <x:c r="AC4438" s="21" t="n">
        <x:v>42956.0548163951</x:v>
      </x:c>
      <x:c r="AD4438" s="25" t="n">
        <x:f>AC4438*(1+Inputs!$C$14)*(1-Inputs!$C$14/Inputs!$C$15)</x:f>
        <x:v>34085.62949680951</x:v>
      </x:c>
      <x:c r="AE4438" s="25" t="n">
        <x:f>AD4438/(B4438-Inputs!$C$14)</x:f>
        <x:v>621054.9593782965</x:v>
      </x:c>
      <x:c r="AF4438" s="25" t="n">
        <x:f>S4438/(1+B4438)^1+T4438/(1+B4438)^2+U4438/(1+B4438)^3+V4438/(1+B4438)^4+W4438/(1+B4438)^5+X4438/(1+B4438)^6+Y4438/(1+B4438)^7+Z4438/(1+B4438)^8+AA4438/(1+B4438)^9+AB4438/(1+B4438)^10+AE4438/(1+B4438)^10</x:f>
        <x:v>412076.97724067466</x:v>
      </x:c>
      <x:c r="AG4438" s="25" t="n">
        <x:f>(AF4438+Inputs!$C$12)/Inputs!$C$13</x:f>
        <x:v>354.61559450944094</x:v>
      </x:c>
      <x:c r="AH4438" s="25" t="n">
        <x:f>(S4438+Inputs!$C$11)*Inputs!$C$8-Inputs!$C$11</x:f>
        <x:v>2477.992447631639</x:v>
      </x:c>
      <x:c r="AI4438" s="25" t="n">
        <x:f>Inputs!$C$12+AH4438-Inputs!$C$10*Inputs!$C$13</x:f>
        <x:v>24795.907862831635</x:v>
      </x:c>
      <x:c r="AJ4438" s="25" t="n">
        <x:f>(S4438+Inputs!$C$11)*(1-Inputs!$C$8)</x:f>
        <x:v>6813.81599321952</x:v>
      </x:c>
      <x:c r="AK4438" s="25" t="n">
        <x:f>AJ4438/(1+B4438)^(1-Inputs!$C$8)+T4438/(1+B4438)^(2-Inputs!$C$8)+U4438/(1+B4438)^(3-Inputs!$C$8)+V4438/(1+B4438)^(4-Inputs!$C$8)+W4438/(1+B4438)^(5-Inputs!$C$8)+X4438/(1+B4438)^(6-Inputs!$C$8)+Y4438/(1+B4438)^(7-Inputs!$C$8)+Z4438/(1+B4438)^(8-Inputs!$C$8)+AA4438/(1+B4438)^(9-Inputs!$C$8)+AB4438/(1+B4438)^(10-Inputs!$C$8)+AE4438/(1+B4438)^(10-Inputs!$C$8)</x:f>
        <x:v>426665.76670146734</x:v>
      </x:c>
      <x:c r="AL4438" s="25" t="n">
        <x:f>(AK4438+AI4438)/Inputs!$C$13</x:f>
        <x:v>360.2336477084176</x:v>
      </x:c>
      <x:c r="AM4438" s="26" t="n">
        <x:f>IF(AL4438&gt;=Inputs!$C$7,1,0)</x:f>
        <x:v>1</x:v>
      </x:c>
      <x:c r="AN4438" s="26" t="n">
        <x:f>IF(Inputs!$C$7&lt;=(1-Inputs!$C$16)*AL4438,1,0)</x:f>
        <x:v>1</x:v>
      </x:c>
    </x:row>
    <x:row r="4439" ht="20" customHeight="1">
      <x:c r="A4439" s="16" t="n">
        <x:v>4434</x:v>
      </x:c>
      <x:c r="B4439" s="19" t="n">
        <x:v>0.07478275201088803</x:v>
      </x:c>
      <x:c r="C4439" s="24" t="n">
        <x:v>0.6870821699747296</x:v>
      </x:c>
      <x:c r="D4439" s="19" t="n">
        <x:v>0.04524660824109361</x:v>
      </x:c>
      <x:c r="E4439" s="19" t="n">
        <x:v>0.05367879314234443</x:v>
      </x:c>
      <x:c r="F4439" s="19" t="n">
        <x:v>-0.2415103587594206</x:v>
      </x:c>
      <x:c r="G4439" s="19" t="n">
        <x:v>-0.051693960836045674</x:v>
      </x:c>
      <x:c r="H4439" s="19" t="n">
        <x:v>0.9245463829620633</x:v>
      </x:c>
      <x:c r="I4439" s="19" t="n">
        <x:v>0.058986339841493415</x:v>
      </x:c>
      <x:c r="J4439" s="19" t="n">
        <x:v>0.0644566096707888</x:v>
      </x:c>
      <x:c r="K4439" s="19" t="n">
        <x:v>0.06314079856390549</x:v>
      </x:c>
      <x:c r="L4439" s="19" t="n">
        <x:v>0.06314711912768985</x:v>
      </x:c>
      <x:c r="M4439" s="19" t="n">
        <x:v>0.05961989148372709</x:v>
      </x:c>
      <x:c r="N4439" s="19" t="n">
        <x:v>0.047155898633719745</x:v>
      </x:c>
      <x:c r="O4439" s="19" t="n">
        <x:v>0.06012781270017627</x:v>
      </x:c>
      <x:c r="P4439" s="19" t="n">
        <x:v>0.05167481019476213</x:v>
      </x:c>
      <x:c r="Q4439" s="19" t="n">
        <x:v>0.054955823387166446</x:v>
      </x:c>
      <x:c r="R4439" s="19" t="n">
        <x:v>0.055817809193800944</x:v>
      </x:c>
      <x:c r="S4439" s="21" t="n">
        <x:v>8515.179776693276</x:v>
      </x:c>
      <x:c r="T4439" s="21" t="n">
        <x:v>14202.140210860407</x:v>
      </x:c>
      <x:c r="U4439" s="21" t="n">
        <x:v>18617.314287457564</x:v>
      </x:c>
      <x:c r="V4439" s="21" t="n">
        <x:v>23802.35892148626</x:v>
      </x:c>
      <x:c r="W4439" s="21" t="n">
        <x:v>29705.179751230895</x:v>
      </x:c>
      <x:c r="X4439" s="21" t="n">
        <x:v>32000.775849519025</x:v>
      </x:c>
      <x:c r="Y4439" s="21" t="n">
        <x:v>33624.94650194711</x:v>
      </x:c>
      <x:c r="Z4439" s="21" t="n">
        <x:v>34896.076679509235</x:v>
      </x:c>
      <x:c r="AA4439" s="21" t="n">
        <x:v>35699.85319626724</x:v>
      </x:c>
      <x:c r="AB4439" s="21" t="n">
        <x:v>36021.33011717805</x:v>
      </x:c>
      <x:c r="AC4439" s="21" t="n">
        <x:v>46984.34363110179</x:v>
      </x:c>
      <x:c r="AD4439" s="25" t="n">
        <x:f>AC4439*(1+Inputs!$C$14)*(1-Inputs!$C$14/Inputs!$C$15)</x:f>
        <x:v>37282.07667127927</x:v>
      </x:c>
      <x:c r="AE4439" s="25" t="n">
        <x:f>AD4439/(B4439-Inputs!$C$14)</x:f>
        <x:v>937141.7206400312</x:v>
      </x:c>
      <x:c r="AF4439" s="25" t="n">
        <x:f>S4439/(1+B4439)^1+T4439/(1+B4439)^2+U4439/(1+B4439)^3+V4439/(1+B4439)^4+W4439/(1+B4439)^5+X4439/(1+B4439)^6+Y4439/(1+B4439)^7+Z4439/(1+B4439)^8+AA4439/(1+B4439)^9+AB4439/(1+B4439)^10+AE4439/(1+B4439)^10</x:f>
        <x:v>626199.6265099616</x:v>
      </x:c>
      <x:c r="AG4439" s="25" t="n">
        <x:f>(AF4439+Inputs!$C$12)/Inputs!$C$13</x:f>
        <x:v>525.4699268903828</x:v>
      </x:c>
      <x:c r="AH4439" s="25" t="n">
        <x:f>(S4439+Inputs!$C$11)*Inputs!$C$8-Inputs!$C$11</x:f>
        <x:v>2114.147237848083</x:v>
      </x:c>
      <x:c r="AI4439" s="25" t="n">
        <x:f>Inputs!$C$12+AH4439-Inputs!$C$10*Inputs!$C$13</x:f>
        <x:v>24432.06265304808</x:v>
      </x:c>
      <x:c r="AJ4439" s="25" t="n">
        <x:f>(S4439+Inputs!$C$11)*(1-Inputs!$C$8)</x:f>
        <x:v>6401.032538845194</x:v>
      </x:c>
      <x:c r="AK4439" s="25" t="n">
        <x:f>AJ4439/(1+B4439)^(1-Inputs!$C$8)+T4439/(1+B4439)^(2-Inputs!$C$8)+U4439/(1+B4439)^(3-Inputs!$C$8)+V4439/(1+B4439)^(4-Inputs!$C$8)+W4439/(1+B4439)^(5-Inputs!$C$8)+X4439/(1+B4439)^(6-Inputs!$C$8)+Y4439/(1+B4439)^(7-Inputs!$C$8)+Z4439/(1+B4439)^(8-Inputs!$C$8)+AA4439/(1+B4439)^(9-Inputs!$C$8)+AB4439/(1+B4439)^(10-Inputs!$C$8)+AE4439/(1+B4439)^(10-Inputs!$C$8)</x:f>
        <x:v>645683.9035432625</x:v>
      </x:c>
      <x:c r="AL4439" s="25" t="n">
        <x:f>(AK4439+AI4439)/Inputs!$C$13</x:f>
        <x:v>534.7039017730989</x:v>
      </x:c>
      <x:c r="AM4439" s="26" t="n">
        <x:f>IF(AL4439&gt;=Inputs!$C$7,1,0)</x:f>
        <x:v>1</x:v>
      </x:c>
      <x:c r="AN4439" s="26" t="n">
        <x:f>IF(Inputs!$C$7&lt;=(1-Inputs!$C$16)*AL4439,1,0)</x:f>
        <x:v>1</x:v>
      </x:c>
    </x:row>
    <x:row r="4440" ht="20" customHeight="1">
      <x:c r="A4440" s="16" t="n">
        <x:v>4435</x:v>
      </x:c>
      <x:c r="B4440" s="19" t="n">
        <x:v>0.093575215828147</x:v>
      </x:c>
      <x:c r="C4440" s="24" t="n">
        <x:v>0.2040376531791992</x:v>
      </x:c>
      <x:c r="D4440" s="19" t="n">
        <x:v>0.03724823043265104</x:v>
      </x:c>
      <x:c r="E4440" s="19" t="n">
        <x:v>0.036773884378359586</x:v>
      </x:c>
      <x:c r="F4440" s="19" t="n">
        <x:v>-0.10931650344547167</x:v>
      </x:c>
      <x:c r="G4440" s="19" t="n">
        <x:v>-0.07731350581892513</x:v>
      </x:c>
      <x:c r="H4440" s="19" t="n">
        <x:v>0.9849983823570199</x:v>
      </x:c>
      <x:c r="I4440" s="19" t="n">
        <x:v>0.06428477910547259</x:v>
      </x:c>
      <x:c r="J4440" s="19" t="n">
        <x:v>0.05791635262770683</x:v>
      </x:c>
      <x:c r="K4440" s="19" t="n">
        <x:v>0.06271911689964213</x:v>
      </x:c>
      <x:c r="L4440" s="19" t="n">
        <x:v>0.0695398274051729</x:v>
      </x:c>
      <x:c r="M4440" s="19" t="n">
        <x:v>0.0658430383882603</x:v>
      </x:c>
      <x:c r="N4440" s="19" t="n">
        <x:v>0.0682959788435221</x:v>
      </x:c>
      <x:c r="O4440" s="19" t="n">
        <x:v>0.06227255135436394</x:v>
      </x:c>
      <x:c r="P4440" s="19" t="n">
        <x:v>0.0648598181976388</x:v>
      </x:c>
      <x:c r="Q4440" s="19" t="n">
        <x:v>0.06672445357879837</x:v>
      </x:c>
      <x:c r="R4440" s="19" t="n">
        <x:v>0.0614684668102484</x:v>
      </x:c>
      <x:c r="S4440" s="21" t="n">
        <x:v>10652.131507656723</x:v>
      </x:c>
      <x:c r="T4440" s="21" t="n">
        <x:v>16232.857366481398</x:v>
      </x:c>
      <x:c r="U4440" s="21" t="n">
        <x:v>19115.99959136624</x:v>
      </x:c>
      <x:c r="V4440" s="21" t="n">
        <x:v>22089.286486703055</x:v>
      </x:c>
      <x:c r="W4440" s="21" t="n">
        <x:v>25351.75498273764</x:v>
      </x:c>
      <x:c r="X4440" s="21" t="n">
        <x:v>26857.13741033228</x:v>
      </x:c>
      <x:c r="Y4440" s="21" t="n">
        <x:v>28026.441479523262</x:v>
      </x:c>
      <x:c r="Z4440" s="21" t="n">
        <x:v>28947.829505784066</x:v>
      </x:c>
      <x:c r="AA4440" s="21" t="n">
        <x:v>29618.39436489671</x:v>
      </x:c>
      <x:c r="AB4440" s="21" t="n">
        <x:v>30011.64283170873</x:v>
      </x:c>
      <x:c r="AC4440" s="21" t="n">
        <x:v>39145.62108483748</x:v>
      </x:c>
      <x:c r="AD4440" s="25" t="n">
        <x:f>AC4440*(1+Inputs!$C$14)*(1-Inputs!$C$14/Inputs!$C$15)</x:f>
        <x:v>31062.05033081854</x:v>
      </x:c>
      <x:c r="AE4440" s="25" t="n">
        <x:f>AD4440/(B4440-Inputs!$C$14)</x:f>
        <x:v>530293.3995488989</x:v>
      </x:c>
      <x:c r="AF4440" s="25" t="n">
        <x:f>S4440/(1+B4440)^1+T4440/(1+B4440)^2+U4440/(1+B4440)^3+V4440/(1+B4440)^4+W4440/(1+B4440)^5+X4440/(1+B4440)^6+Y4440/(1+B4440)^7+Z4440/(1+B4440)^8+AA4440/(1+B4440)^9+AB4440/(1+B4440)^10+AE4440/(1+B4440)^10</x:f>
        <x:v>356719.22941913</x:v>
      </x:c>
      <x:c r="AG4440" s="25" t="n">
        <x:f>(AF4440+Inputs!$C$12)/Inputs!$C$13</x:f>
        <x:v>310.4441297977945</x:v>
      </x:c>
      <x:c r="AH4440" s="25" t="n">
        <x:f>(S4440+Inputs!$C$11)*Inputs!$C$8-Inputs!$C$11</x:f>
        <x:v>3115.294487148766</x:v>
      </x:c>
      <x:c r="AI4440" s="25" t="n">
        <x:f>Inputs!$C$12+AH4440-Inputs!$C$10*Inputs!$C$13</x:f>
        <x:v>25433.20990234876</x:v>
      </x:c>
      <x:c r="AJ4440" s="25" t="n">
        <x:f>(S4440+Inputs!$C$11)*(1-Inputs!$C$8)</x:f>
        <x:v>7536.837020507957</x:v>
      </x:c>
      <x:c r="AK4440" s="25" t="n">
        <x:f>AJ4440/(1+B4440)^(1-Inputs!$C$8)+T4440/(1+B4440)^(2-Inputs!$C$8)+U4440/(1+B4440)^(3-Inputs!$C$8)+V4440/(1+B4440)^(4-Inputs!$C$8)+W4440/(1+B4440)^(5-Inputs!$C$8)+X4440/(1+B4440)^(6-Inputs!$C$8)+Y4440/(1+B4440)^(7-Inputs!$C$8)+Z4440/(1+B4440)^(8-Inputs!$C$8)+AA4440/(1+B4440)^(9-Inputs!$C$8)+AB4440/(1+B4440)^(10-Inputs!$C$8)+AE4440/(1+B4440)^(10-Inputs!$C$8)</x:f>
        <x:v>369015.5747266039</x:v>
      </x:c>
      <x:c r="AL4440" s="25" t="n">
        <x:f>(AK4440+AI4440)/Inputs!$C$13</x:f>
        <x:v>314.7414997256917</x:v>
      </x:c>
      <x:c r="AM4440" s="26" t="n">
        <x:f>IF(AL4440&gt;=Inputs!$C$7,1,0)</x:f>
        <x:v>1</x:v>
      </x:c>
      <x:c r="AN4440" s="26" t="n">
        <x:f>IF(Inputs!$C$7&lt;=(1-Inputs!$C$16)*AL4440,1,0)</x:f>
        <x:v>0</x:v>
      </x:c>
    </x:row>
    <x:row r="4441" ht="20" customHeight="1">
      <x:c r="A4441" s="16" t="n">
        <x:v>4436</x:v>
      </x:c>
      <x:c r="B4441" s="19" t="n">
        <x:v>0.0959388883256395</x:v>
      </x:c>
      <x:c r="C4441" s="24" t="n">
        <x:v>0.38768102501100543</x:v>
      </x:c>
      <x:c r="D4441" s="19" t="n">
        <x:v>0.029637659852359378</x:v>
      </x:c>
      <x:c r="E4441" s="19" t="n">
        <x:v>0.04254800261632255</x:v>
      </x:c>
      <x:c r="F4441" s="19" t="n">
        <x:v>-0.23669593456778446</x:v>
      </x:c>
      <x:c r="G4441" s="19" t="n">
        <x:v>-0.08121328838495685</x:v>
      </x:c>
      <x:c r="H4441" s="19" t="n">
        <x:v>0.8547359844719438</x:v>
      </x:c>
      <x:c r="I4441" s="19" t="n">
        <x:v>0.05242016960223396</x:v>
      </x:c>
      <x:c r="J4441" s="19" t="n">
        <x:v>0.05817738025578478</x:v>
      </x:c>
      <x:c r="K4441" s="19" t="n">
        <x:v>0.054858363788135876</x:v>
      </x:c>
      <x:c r="L4441" s="19" t="n">
        <x:v>0.05212862574214683</x:v>
      </x:c>
      <x:c r="M4441" s="19" t="n">
        <x:v>0.059672307341237456</x:v>
      </x:c>
      <x:c r="N4441" s="19" t="n">
        <x:v>0.06289700667769353</x:v>
      </x:c>
      <x:c r="O4441" s="19" t="n">
        <x:v>0.04835868864276677</x:v>
      </x:c>
      <x:c r="P4441" s="19" t="n">
        <x:v>0.055985774880369946</x:v>
      </x:c>
      <x:c r="Q4441" s="19" t="n">
        <x:v>0.05711727703506199</x:v>
      </x:c>
      <x:c r="R4441" s="19" t="n">
        <x:v>0.06200528699596021</x:v>
      </x:c>
      <x:c r="S4441" s="21" t="n">
        <x:v>8402.360923512186</x:v>
      </x:c>
      <x:c r="T4441" s="21" t="n">
        <x:v>13600.155574247687</x:v>
      </x:c>
      <x:c r="U4441" s="21" t="n">
        <x:v>17132.81841079588</x:v>
      </x:c>
      <x:c r="V4441" s="21" t="n">
        <x:v>21007.395372374365</x:v>
      </x:c>
      <x:c r="W4441" s="21" t="n">
        <x:v>25254.325117835793</x:v>
      </x:c>
      <x:c r="X4441" s="21" t="n">
        <x:v>26861.72838292294</x:v>
      </x:c>
      <x:c r="Y4441" s="21" t="n">
        <x:v>28013.22465258247</x:v>
      </x:c>
      <x:c r="Z4441" s="21" t="n">
        <x:v>28906.499511872193</x:v>
      </x:c>
      <x:c r="AA4441" s="21" t="n">
        <x:v>29573.694601857052</x:v>
      </x:c>
      <x:c r="AB4441" s="21" t="n">
        <x:v>29974.04685752516</x:v>
      </x:c>
      <x:c r="AC4441" s="21" t="n">
        <x:v>39096.582857641515</x:v>
      </x:c>
      <x:c r="AD4441" s="25" t="n">
        <x:f>AC4441*(1+Inputs!$C$14)*(1-Inputs!$C$14/Inputs!$C$15)</x:f>
        <x:v>31023.138497538537</x:v>
      </x:c>
      <x:c r="AE4441" s="25" t="n">
        <x:f>AD4441/(B4441-Inputs!$C$14)</x:f>
        <x:v>509086.0589999609</x:v>
      </x:c>
      <x:c r="AF4441" s="25" t="n">
        <x:f>S4441/(1+B4441)^1+T4441/(1+B4441)^2+U4441/(1+B4441)^3+V4441/(1+B4441)^4+W4441/(1+B4441)^5+X4441/(1+B4441)^6+Y4441/(1+B4441)^7+Z4441/(1+B4441)^8+AA4441/(1+B4441)^9+AB4441/(1+B4441)^10+AE4441/(1+B4441)^10</x:f>
        <x:v>335315.7978766293</x:v>
      </x:c>
      <x:c r="AG4441" s="25" t="n">
        <x:f>(AF4441+Inputs!$C$12)/Inputs!$C$13</x:f>
        <x:v>293.36574495931734</x:v>
      </x:c>
      <x:c r="AH4441" s="25" t="n">
        <x:f>(S4441+Inputs!$C$11)*Inputs!$C$8-Inputs!$C$11</x:f>
        <x:v>2061.2923778646136</x:v>
      </x:c>
      <x:c r="AI4441" s="25" t="n">
        <x:f>Inputs!$C$12+AH4441-Inputs!$C$10*Inputs!$C$13</x:f>
        <x:v>24379.207793064612</x:v>
      </x:c>
      <x:c r="AJ4441" s="25" t="n">
        <x:f>(S4441+Inputs!$C$11)*(1-Inputs!$C$8)</x:f>
        <x:v>6341.068545647573</x:v>
      </x:c>
      <x:c r="AK4441" s="25" t="n">
        <x:f>AJ4441/(1+B4441)^(1-Inputs!$C$8)+T4441/(1+B4441)^(2-Inputs!$C$8)+U4441/(1+B4441)^(3-Inputs!$C$8)+V4441/(1+B4441)^(4-Inputs!$C$8)+W4441/(1+B4441)^(5-Inputs!$C$8)+X4441/(1+B4441)^(6-Inputs!$C$8)+Y4441/(1+B4441)^(7-Inputs!$C$8)+Z4441/(1+B4441)^(8-Inputs!$C$8)+AA4441/(1+B4441)^(9-Inputs!$C$8)+AB4441/(1+B4441)^(10-Inputs!$C$8)+AE4441/(1+B4441)^(10-Inputs!$C$8)</x:f>
        <x:v>348057.30153804953</x:v>
      </x:c>
      <x:c r="AL4441" s="25" t="n">
        <x:f>(AK4441+AI4441)/Inputs!$C$13</x:f>
        <x:v>297.1773017623651</x:v>
      </x:c>
      <x:c r="AM4441" s="26" t="n">
        <x:f>IF(AL4441&gt;=Inputs!$C$7,1,0)</x:f>
        <x:v>1</x:v>
      </x:c>
      <x:c r="AN4441" s="26" t="n">
        <x:f>IF(Inputs!$C$7&lt;=(1-Inputs!$C$16)*AL4441,1,0)</x:f>
        <x:v>0</x:v>
      </x:c>
    </x:row>
    <x:row r="4442" ht="20" customHeight="1">
      <x:c r="A4442" s="16" t="n">
        <x:v>4437</x:v>
      </x:c>
      <x:c r="B4442" s="19" t="n">
        <x:v>0.08709470702575556</x:v>
      </x:c>
      <x:c r="C4442" s="24" t="n">
        <x:v>0.5553452583662022</x:v>
      </x:c>
      <x:c r="D4442" s="19" t="n">
        <x:v>0.04192285279867605</x:v>
      </x:c>
      <x:c r="E4442" s="19" t="n">
        <x:v>0.036580806772510924</x:v>
      </x:c>
      <x:c r="F4442" s="19" t="n">
        <x:v>-0.1954709000601031</x:v>
      </x:c>
      <x:c r="G4442" s="19" t="n">
        <x:v>-0.0871716847608053</x:v>
      </x:c>
      <x:c r="H4442" s="19" t="n">
        <x:v>0.7848732819086592</x:v>
      </x:c>
      <x:c r="I4442" s="19" t="n">
        <x:v>0.06709699115473881</x:v>
      </x:c>
      <x:c r="J4442" s="19" t="n">
        <x:v>0.06634460293288272</x:v>
      </x:c>
      <x:c r="K4442" s="19" t="n">
        <x:v>0.06835110128254088</x:v>
      </x:c>
      <x:c r="L4442" s="19" t="n">
        <x:v>0.0711078819780812</x:v>
      </x:c>
      <x:c r="M4442" s="19" t="n">
        <x:v>0.06928470947189112</x:v>
      </x:c>
      <x:c r="N4442" s="19" t="n">
        <x:v>0.0683573894026938</x:v>
      </x:c>
      <x:c r="O4442" s="19" t="n">
        <x:v>0.07789443050735485</x:v>
      </x:c>
      <x:c r="P4442" s="19" t="n">
        <x:v>0.06302753401277528</x:v>
      </x:c>
      <x:c r="Q4442" s="19" t="n">
        <x:v>0.07139677760365544</x:v>
      </x:c>
      <x:c r="R4442" s="19" t="n">
        <x:v>0.07189212649487331</x:v>
      </x:c>
      <x:c r="S4442" s="21" t="n">
        <x:v>9095.60103821643</x:v>
      </x:c>
      <x:c r="T4442" s="21" t="n">
        <x:v>14718.256084038467</x:v>
      </x:c>
      <x:c r="U4442" s="21" t="n">
        <x:v>18419.21727895629</x:v>
      </x:c>
      <x:c r="V4442" s="21" t="n">
        <x:v>22463.176839793403</x:v>
      </x:c>
      <x:c r="W4442" s="21" t="n">
        <x:v>26988.795266828678</x:v>
      </x:c>
      <x:c r="X4442" s="21" t="n">
        <x:v>28754.19891240605</x:v>
      </x:c>
      <x:c r="Y4442" s="21" t="n">
        <x:v>30078.583754634896</x:v>
      </x:c>
      <x:c r="Z4442" s="21" t="n">
        <x:v>31139.34804320681</x:v>
      </x:c>
      <x:c r="AA4442" s="21" t="n">
        <x:v>31844.751818716068</x:v>
      </x:c>
      <x:c r="AB4442" s="21" t="n">
        <x:v>32216.951205323472</x:v>
      </x:c>
      <x:c r="AC4442" s="21" t="n">
        <x:v>42022.110267813216</x:v>
      </x:c>
      <x:c r="AD4442" s="25" t="n">
        <x:f>AC4442*(1+Inputs!$C$14)*(1-Inputs!$C$14/Inputs!$C$15)</x:f>
        <x:v>33344.544497509785</x:v>
      </x:c>
      <x:c r="AE4442" s="25" t="n">
        <x:f>AD4442/(B4442-Inputs!$C$14)</x:f>
        <x:v>640075.4779372171</x:v>
      </x:c>
      <x:c r="AF4442" s="25" t="n">
        <x:f>S4442/(1+B4442)^1+T4442/(1+B4442)^2+U4442/(1+B4442)^3+V4442/(1+B4442)^4+W4442/(1+B4442)^5+X4442/(1+B4442)^6+Y4442/(1+B4442)^7+Z4442/(1+B4442)^8+AA4442/(1+B4442)^9+AB4442/(1+B4442)^10+AE4442/(1+B4442)^10</x:f>
        <x:v>425854.461051822</x:v>
      </x:c>
      <x:c r="AG4442" s="25" t="n">
        <x:f>(AF4442+Inputs!$C$12)/Inputs!$C$13</x:f>
        <x:v>365.6090265750158</x:v>
      </x:c>
      <x:c r="AH4442" s="25" t="n">
        <x:f>(S4442+Inputs!$C$11)*Inputs!$C$8-Inputs!$C$11</x:f>
        <x:v>2386.070623383588</x:v>
      </x:c>
      <x:c r="AI4442" s="25" t="n">
        <x:f>Inputs!$C$12+AH4442-Inputs!$C$10*Inputs!$C$13</x:f>
        <x:v>24703.986038583585</x:v>
      </x:c>
      <x:c r="AJ4442" s="25" t="n">
        <x:f>(S4442+Inputs!$C$11)*(1-Inputs!$C$8)</x:f>
        <x:v>6709.530414832842</x:v>
      </x:c>
      <x:c r="AK4442" s="25" t="n">
        <x:f>AJ4442/(1+B4442)^(1-Inputs!$C$8)+T4442/(1+B4442)^(2-Inputs!$C$8)+U4442/(1+B4442)^(3-Inputs!$C$8)+V4442/(1+B4442)^(4-Inputs!$C$8)+W4442/(1+B4442)^(5-Inputs!$C$8)+X4442/(1+B4442)^(6-Inputs!$C$8)+Y4442/(1+B4442)^(7-Inputs!$C$8)+Z4442/(1+B4442)^(8-Inputs!$C$8)+AA4442/(1+B4442)^(9-Inputs!$C$8)+AB4442/(1+B4442)^(10-Inputs!$C$8)+AE4442/(1+B4442)^(10-Inputs!$C$8)</x:f>
        <x:v>440563.00478616456</x:v>
      </x:c>
      <x:c r="AL4442" s="25" t="n">
        <x:f>(AK4442+AI4442)/Inputs!$C$13</x:f>
        <x:v>371.2492880483633</x:v>
      </x:c>
      <x:c r="AM4442" s="26" t="n">
        <x:f>IF(AL4442&gt;=Inputs!$C$7,1,0)</x:f>
        <x:v>1</x:v>
      </x:c>
      <x:c r="AN4442" s="26" t="n">
        <x:f>IF(Inputs!$C$7&lt;=(1-Inputs!$C$16)*AL4442,1,0)</x:f>
        <x:v>1</x:v>
      </x:c>
    </x:row>
    <x:row r="4443" ht="20" customHeight="1">
      <x:c r="A4443" s="16" t="n">
        <x:v>4438</x:v>
      </x:c>
      <x:c r="B4443" s="19" t="n">
        <x:v>0.08530364157690254</x:v>
      </x:c>
      <x:c r="C4443" s="24" t="n">
        <x:v>0.44578222755561114</x:v>
      </x:c>
      <x:c r="D4443" s="19" t="n">
        <x:v>0.03354427530073139</x:v>
      </x:c>
      <x:c r="E4443" s="19" t="n">
        <x:v>0.047467603036994606</x:v>
      </x:c>
      <x:c r="F4443" s="19" t="n">
        <x:v>-0.15393772216237836</x:v>
      </x:c>
      <x:c r="G4443" s="19" t="n">
        <x:v>-0.0675386147552996</x:v>
      </x:c>
      <x:c r="H4443" s="19" t="n">
        <x:v>0.8276582233939678</x:v>
      </x:c>
      <x:c r="I4443" s="19" t="n">
        <x:v>0.06436274893571295</x:v>
      </x:c>
      <x:c r="J4443" s="19" t="n">
        <x:v>0.06600546626635492</x:v>
      </x:c>
      <x:c r="K4443" s="19" t="n">
        <x:v>0.06412443149932984</x:v>
      </x:c>
      <x:c r="L4443" s="19" t="n">
        <x:v>0.0514905080392839</x:v>
      </x:c>
      <x:c r="M4443" s="19" t="n">
        <x:v>0.054489963763807055</x:v>
      </x:c>
      <x:c r="N4443" s="19" t="n">
        <x:v>0.06947336330773965</x:v>
      </x:c>
      <x:c r="O4443" s="19" t="n">
        <x:v>0.05716126831790121</x:v>
      </x:c>
      <x:c r="P4443" s="19" t="n">
        <x:v>0.05967635694478645</x:v>
      </x:c>
      <x:c r="Q4443" s="19" t="n">
        <x:v>0.054360690849817955</x:v>
      </x:c>
      <x:c r="R4443" s="19" t="n">
        <x:v>0.05690553066521829</x:v>
      </x:c>
      <x:c r="S4443" s="21" t="n">
        <x:v>9923.783342449899</x:v>
      </x:c>
      <x:c r="T4443" s="21" t="n">
        <x:v>15609.936598982707</x:v>
      </x:c>
      <x:c r="U4443" s="21" t="n">
        <x:v>19046.173506547235</x:v>
      </x:c>
      <x:c r="V4443" s="21" t="n">
        <x:v>22734.134775201503</x:v>
      </x:c>
      <x:c r="W4443" s="21" t="n">
        <x:v>26776.736228167443</x:v>
      </x:c>
      <x:c r="X4443" s="21" t="n">
        <x:v>28457.711194012678</x:v>
      </x:c>
      <x:c r="Y4443" s="21" t="n">
        <x:v>29777.448462136774</x:v>
      </x:c>
      <x:c r="Z4443" s="21" t="n">
        <x:v>30781.84135901683</x:v>
      </x:c>
      <x:c r="AA4443" s="21" t="n">
        <x:v>31479.908589972798</x:v>
      </x:c>
      <x:c r="AB4443" s="21" t="n">
        <x:v>31835.80028871029</x:v>
      </x:c>
      <x:c r="AC4443" s="21" t="n">
        <x:v>41524.95689831777</x:v>
      </x:c>
      <x:c r="AD4443" s="25" t="n">
        <x:f>AC4443*(1+Inputs!$C$14)*(1-Inputs!$C$14/Inputs!$C$15)</x:f>
        <x:v>32950.05329881514</x:v>
      </x:c>
      <x:c r="AE4443" s="25" t="n">
        <x:f>AD4443/(B4443-Inputs!$C$14)</x:f>
        <x:v>655023.2203058738</x:v>
      </x:c>
      <x:c r="AF4443" s="25" t="n">
        <x:f>S4443/(1+B4443)^1+T4443/(1+B4443)^2+U4443/(1+B4443)^3+V4443/(1+B4443)^4+W4443/(1+B4443)^5+X4443/(1+B4443)^6+Y4443/(1+B4443)^7+Z4443/(1+B4443)^8+AA4443/(1+B4443)^9+AB4443/(1+B4443)^10+AE4443/(1+B4443)^10</x:f>
        <x:v>439665.7410350927</x:v>
      </x:c>
      <x:c r="AG4443" s="25" t="n">
        <x:f>(AF4443+Inputs!$C$12)/Inputs!$C$13</x:f>
        <x:v>376.62942553290617</x:v>
      </x:c>
      <x:c r="AH4443" s="25" t="n">
        <x:f>(S4443+Inputs!$C$11)*Inputs!$C$8-Inputs!$C$11</x:f>
        <x:v>2774.0683604354326</x:v>
      </x:c>
      <x:c r="AI4443" s="25" t="n">
        <x:f>Inputs!$C$12+AH4443-Inputs!$C$10*Inputs!$C$13</x:f>
        <x:v>25091.98377563543</x:v>
      </x:c>
      <x:c r="AJ4443" s="25" t="n">
        <x:f>(S4443+Inputs!$C$11)*(1-Inputs!$C$8)</x:f>
        <x:v>7149.714982014467</x:v>
      </x:c>
      <x:c r="AK4443" s="25" t="n">
        <x:f>AJ4443/(1+B4443)^(1-Inputs!$C$8)+T4443/(1+B4443)^(2-Inputs!$C$8)+U4443/(1+B4443)^(3-Inputs!$C$8)+V4443/(1+B4443)^(4-Inputs!$C$8)+W4443/(1+B4443)^(5-Inputs!$C$8)+X4443/(1+B4443)^(6-Inputs!$C$8)+Y4443/(1+B4443)^(7-Inputs!$C$8)+Z4443/(1+B4443)^(8-Inputs!$C$8)+AA4443/(1+B4443)^(9-Inputs!$C$8)+AB4443/(1+B4443)^(10-Inputs!$C$8)+AE4443/(1+B4443)^(10-Inputs!$C$8)</x:f>
        <x:v>454198.7945705058</x:v>
      </x:c>
      <x:c r="AL4443" s="25" t="n">
        <x:f>(AK4443+AI4443)/Inputs!$C$13</x:f>
        <x:v>382.43925259716957</x:v>
      </x:c>
      <x:c r="AM4443" s="26" t="n">
        <x:f>IF(AL4443&gt;=Inputs!$C$7,1,0)</x:f>
        <x:v>1</x:v>
      </x:c>
      <x:c r="AN4443" s="26" t="n">
        <x:f>IF(Inputs!$C$7&lt;=(1-Inputs!$C$16)*AL4443,1,0)</x:f>
        <x:v>1</x:v>
      </x:c>
    </x:row>
    <x:row r="4444" ht="20" customHeight="1">
      <x:c r="A4444" s="16" t="n">
        <x:v>4439</x:v>
      </x:c>
      <x:c r="B4444" s="19" t="n">
        <x:v>0.09229384783145454</x:v>
      </x:c>
      <x:c r="C4444" s="24" t="n">
        <x:v>0.610863267387316</x:v>
      </x:c>
      <x:c r="D4444" s="19" t="n">
        <x:v>0.029005046374790313</x:v>
      </x:c>
      <x:c r="E4444" s="19" t="n">
        <x:v>0.043206254469936034</x:v>
      </x:c>
      <x:c r="F4444" s="19" t="n">
        <x:v>-0.163642179459838</x:v>
      </x:c>
      <x:c r="G4444" s="19" t="n">
        <x:v>-0.09663089024314615</x:v>
      </x:c>
      <x:c r="H4444" s="19" t="n">
        <x:v>0.9074248698316012</x:v>
      </x:c>
      <x:c r="I4444" s="19" t="n">
        <x:v>0.06983720202729841</x:v>
      </x:c>
      <x:c r="J4444" s="19" t="n">
        <x:v>0.06981044161419618</x:v>
      </x:c>
      <x:c r="K4444" s="19" t="n">
        <x:v>0.06649530907725307</x:v>
      </x:c>
      <x:c r="L4444" s="19" t="n">
        <x:v>0.06918336809609968</x:v>
      </x:c>
      <x:c r="M4444" s="19" t="n">
        <x:v>0.06650727598377784</x:v>
      </x:c>
      <x:c r="N4444" s="19" t="n">
        <x:v>0.06324531411514386</x:v>
      </x:c>
      <x:c r="O4444" s="19" t="n">
        <x:v>0.07192416181098338</x:v>
      </x:c>
      <x:c r="P4444" s="19" t="n">
        <x:v>0.07423684954078567</x:v>
      </x:c>
      <x:c r="Q4444" s="19" t="n">
        <x:v>0.0654149388989083</x:v>
      </x:c>
      <x:c r="R4444" s="19" t="n">
        <x:v>0.06259663550873824</x:v>
      </x:c>
      <x:c r="S4444" s="21" t="n">
        <x:v>9597.666266060798</x:v>
      </x:c>
      <x:c r="T4444" s="21" t="n">
        <x:v>15416.607770431401</x:v>
      </x:c>
      <x:c r="U4444" s="21" t="n">
        <x:v>19096.202717874912</x:v>
      </x:c>
      <x:c r="V4444" s="21" t="n">
        <x:v>23025.35323376182</x:v>
      </x:c>
      <x:c r="W4444" s="21" t="n">
        <x:v>27390.992228100182</x:v>
      </x:c>
      <x:c r="X4444" s="21" t="n">
        <x:v>29024.483621651445</x:v>
      </x:c>
      <x:c r="Y4444" s="21" t="n">
        <x:v>30233.653346151634</x:v>
      </x:c>
      <x:c r="Z4444" s="21" t="n">
        <x:v>31208.115606152332</x:v>
      </x:c>
      <x:c r="AA4444" s="21" t="n">
        <x:v>31884.521421542126</x:v>
      </x:c>
      <x:c r="AB4444" s="21" t="n">
        <x:v>32227.387607832858</x:v>
      </x:c>
      <x:c r="AC4444" s="21" t="n">
        <x:v>42035.7229667385</x:v>
      </x:c>
      <x:c r="AD4444" s="25" t="n">
        <x:f>AC4444*(1+Inputs!$C$14)*(1-Inputs!$C$14/Inputs!$C$15)</x:f>
        <x:v>33355.34617410699</x:v>
      </x:c>
      <x:c r="AE4444" s="25" t="n">
        <x:f>AD4444/(B4444-Inputs!$C$14)</x:f>
        <x:v>582180.2416243857</x:v>
      </x:c>
      <x:c r="AF4444" s="25" t="n">
        <x:f>S4444/(1+B4444)^1+T4444/(1+B4444)^2+U4444/(1+B4444)^3+V4444/(1+B4444)^4+W4444/(1+B4444)^5+X4444/(1+B4444)^6+Y4444/(1+B4444)^7+Z4444/(1+B4444)^8+AA4444/(1+B4444)^9+AB4444/(1+B4444)^10+AE4444/(1+B4444)^10</x:f>
        <x:v>387478.98942368885</x:v>
      </x:c>
      <x:c r="AG4444" s="25" t="n">
        <x:f>(AF4444+Inputs!$C$12)/Inputs!$C$13</x:f>
        <x:v>334.9881856354724</x:v>
      </x:c>
      <x:c r="AH4444" s="25" t="n">
        <x:f>(S4444+Inputs!$C$11)*Inputs!$C$8-Inputs!$C$11</x:f>
        <x:v>2621.284743825744</x:v>
      </x:c>
      <x:c r="AI4444" s="25" t="n">
        <x:f>Inputs!$C$12+AH4444-Inputs!$C$10*Inputs!$C$13</x:f>
        <x:v>24939.200159025742</x:v>
      </x:c>
      <x:c r="AJ4444" s="25" t="n">
        <x:f>(S4444+Inputs!$C$11)*(1-Inputs!$C$8)</x:f>
        <x:v>6976.381522235055</x:v>
      </x:c>
      <x:c r="AK4444" s="25" t="n">
        <x:f>AJ4444/(1+B4444)^(1-Inputs!$C$8)+T4444/(1+B4444)^(2-Inputs!$C$8)+U4444/(1+B4444)^(3-Inputs!$C$8)+V4444/(1+B4444)^(4-Inputs!$C$8)+W4444/(1+B4444)^(5-Inputs!$C$8)+X4444/(1+B4444)^(6-Inputs!$C$8)+Y4444/(1+B4444)^(7-Inputs!$C$8)+Z4444/(1+B4444)^(8-Inputs!$C$8)+AA4444/(1+B4444)^(9-Inputs!$C$8)+AB4444/(1+B4444)^(10-Inputs!$C$8)+AE4444/(1+B4444)^(10-Inputs!$C$8)</x:f>
        <x:v>401339.4381906919</x:v>
      </x:c>
      <x:c r="AL4444" s="25" t="n">
        <x:f>(AK4444+AI4444)/Inputs!$C$13</x:f>
        <x:v>340.13941267793155</x:v>
      </x:c>
      <x:c r="AM4444" s="26" t="n">
        <x:f>IF(AL4444&gt;=Inputs!$C$7,1,0)</x:f>
        <x:v>1</x:v>
      </x:c>
      <x:c r="AN4444" s="26" t="n">
        <x:f>IF(Inputs!$C$7&lt;=(1-Inputs!$C$16)*AL4444,1,0)</x:f>
        <x:v>1</x:v>
      </x:c>
    </x:row>
    <x:row r="4445" ht="20" customHeight="1">
      <x:c r="A4445" s="16" t="n">
        <x:v>4440</x:v>
      </x:c>
      <x:c r="B4445" s="19" t="n">
        <x:v>0.07599513979710247</x:v>
      </x:c>
      <x:c r="C4445" s="24" t="n">
        <x:v>0.38917863102332717</x:v>
      </x:c>
      <x:c r="D4445" s="19" t="n">
        <x:v>0.041366108315968125</x:v>
      </x:c>
      <x:c r="E4445" s="19" t="n">
        <x:v>0.05645251145445769</x:v>
      </x:c>
      <x:c r="F4445" s="19" t="n">
        <x:v>-0.20641955232962234</x:v>
      </x:c>
      <x:c r="G4445" s="19" t="n">
        <x:v>-0.08265631798707147</x:v>
      </x:c>
      <x:c r="H4445" s="19" t="n">
        <x:v>0.7139320927130086</x:v>
      </x:c>
      <x:c r="I4445" s="19" t="n">
        <x:v>0.051882164917468575</x:v>
      </x:c>
      <x:c r="J4445" s="19" t="n">
        <x:v>0.058290633868133455</x:v>
      </x:c>
      <x:c r="K4445" s="19" t="n">
        <x:v>0.04387710225394244</x:v>
      </x:c>
      <x:c r="L4445" s="19" t="n">
        <x:v>0.04954861689436143</x:v>
      </x:c>
      <x:c r="M4445" s="19" t="n">
        <x:v>0.045071816083305974</x:v>
      </x:c>
      <x:c r="N4445" s="19" t="n">
        <x:v>0.048685402678657966</x:v>
      </x:c>
      <x:c r="O4445" s="19" t="n">
        <x:v>0.05534924575419723</x:v>
      </x:c>
      <x:c r="P4445" s="19" t="n">
        <x:v>0.044539445779502106</x:v>
      </x:c>
      <x:c r="Q4445" s="19" t="n">
        <x:v>0.049108804844992165</x:v>
      </x:c>
      <x:c r="R4445" s="19" t="n">
        <x:v>0.050824390107555927</x:v>
      </x:c>
      <x:c r="S4445" s="21" t="n">
        <x:v>8953.772075334788</x:v>
      </x:c>
      <x:c r="T4445" s="21" t="n">
        <x:v>14432.941303138532</x:v>
      </x:c>
      <x:c r="U4445" s="21" t="n">
        <x:v>18131.67790930372</x:v>
      </x:c>
      <x:c r="V4445" s="21" t="n">
        <x:v>22156.278492738107</x:v>
      </x:c>
      <x:c r="W4445" s="21" t="n">
        <x:v>26706.098330651563</x:v>
      </x:c>
      <x:c r="X4445" s="21" t="n">
        <x:v>28659.574333579174</x:v>
      </x:c>
      <x:c r="Y4445" s="21" t="n">
        <x:v>30161.256093154185</x:v>
      </x:c>
      <x:c r="Z4445" s="21" t="n">
        <x:v>31348.40747022235</x:v>
      </x:c>
      <x:c r="AA4445" s="21" t="n">
        <x:v>32136.797922746704</x:v>
      </x:c>
      <x:c r="AB4445" s="21" t="n">
        <x:v>32521.722902110676</x:v>
      </x:c>
      <x:c r="AC4445" s="21" t="n">
        <x:v>42419.63856797044</x:v>
      </x:c>
      <x:c r="AD4445" s="25" t="n">
        <x:f>AC4445*(1+Inputs!$C$14)*(1-Inputs!$C$14/Inputs!$C$15)</x:f>
        <x:v>33659.98320368454</x:v>
      </x:c>
      <x:c r="AE4445" s="25" t="n">
        <x:f>AD4445/(B4445-Inputs!$C$14)</x:f>
        <x:v>821072.5312873216</x:v>
      </x:c>
      <x:c r="AF4445" s="25" t="n">
        <x:f>S4445/(1+B4445)^1+T4445/(1+B4445)^2+U4445/(1+B4445)^3+V4445/(1+B4445)^4+W4445/(1+B4445)^5+X4445/(1+B4445)^6+Y4445/(1+B4445)^7+Z4445/(1+B4445)^8+AA4445/(1+B4445)^9+AB4445/(1+B4445)^10+AE4445/(1+B4445)^10</x:f>
        <x:v>551333.0160652682</x:v>
      </x:c>
      <x:c r="AG4445" s="25" t="n">
        <x:f>(AF4445+Inputs!$C$12)/Inputs!$C$13</x:f>
        <x:v>465.7318058237719</x:v>
      </x:c>
      <x:c r="AH4445" s="25" t="n">
        <x:f>(S4445+Inputs!$C$11)*Inputs!$C$8-Inputs!$C$11</x:f>
        <x:v>2319.6247257047908</x:v>
      </x:c>
      <x:c r="AI4445" s="25" t="n">
        <x:f>Inputs!$C$12+AH4445-Inputs!$C$10*Inputs!$C$13</x:f>
        <x:v>24637.54014090479</x:v>
      </x:c>
      <x:c r="AJ4445" s="25" t="n">
        <x:f>(S4445+Inputs!$C$11)*(1-Inputs!$C$8)</x:f>
        <x:v>6634.147349629997</x:v>
      </x:c>
      <x:c r="AK4445" s="25" t="n">
        <x:f>AJ4445/(1+B4445)^(1-Inputs!$C$8)+T4445/(1+B4445)^(2-Inputs!$C$8)+U4445/(1+B4445)^(3-Inputs!$C$8)+V4445/(1+B4445)^(4-Inputs!$C$8)+W4445/(1+B4445)^(5-Inputs!$C$8)+X4445/(1+B4445)^(6-Inputs!$C$8)+Y4445/(1+B4445)^(7-Inputs!$C$8)+Z4445/(1+B4445)^(8-Inputs!$C$8)+AA4445/(1+B4445)^(9-Inputs!$C$8)+AB4445/(1+B4445)^(10-Inputs!$C$8)+AE4445/(1+B4445)^(10-Inputs!$C$8)</x:f>
        <x:v>568349.428327181</x:v>
      </x:c>
      <x:c r="AL4445" s="25" t="n">
        <x:f>(AK4445+AI4445)/Inputs!$C$13</x:f>
        <x:v>473.1605598658436</x:v>
      </x:c>
      <x:c r="AM4445" s="26" t="n">
        <x:f>IF(AL4445&gt;=Inputs!$C$7,1,0)</x:f>
        <x:v>1</x:v>
      </x:c>
      <x:c r="AN4445" s="26" t="n">
        <x:f>IF(Inputs!$C$7&lt;=(1-Inputs!$C$16)*AL4445,1,0)</x:f>
        <x:v>1</x:v>
      </x:c>
    </x:row>
    <x:row r="4446" ht="20" customHeight="1">
      <x:c r="A4446" s="16" t="n">
        <x:v>4441</x:v>
      </x:c>
      <x:c r="B4446" s="19" t="n">
        <x:v>0.0909945521914667</x:v>
      </x:c>
      <x:c r="C4446" s="24" t="n">
        <x:v>0.8002359739865881</x:v>
      </x:c>
      <x:c r="D4446" s="19" t="n">
        <x:v>0.03991539178154682</x:v>
      </x:c>
      <x:c r="E4446" s="19" t="n">
        <x:v>0.04645123082135541</x:v>
      </x:c>
      <x:c r="F4446" s="19" t="n">
        <x:v>-0.24207783366542687</x:v>
      </x:c>
      <x:c r="G4446" s="19" t="n">
        <x:v>-0.0597922029533305</x:v>
      </x:c>
      <x:c r="H4446" s="19" t="n">
        <x:v>0.9212886903985407</x:v>
      </x:c>
      <x:c r="I4446" s="19" t="n">
        <x:v>0.054528948885900944</x:v>
      </x:c>
      <x:c r="J4446" s="19" t="n">
        <x:v>0.05905592381858355</x:v>
      </x:c>
      <x:c r="K4446" s="19" t="n">
        <x:v>0.051368695598124535</x:v>
      </x:c>
      <x:c r="L4446" s="19" t="n">
        <x:v>0.048035519668120516</x:v>
      </x:c>
      <x:c r="M4446" s="19" t="n">
        <x:v>0.05114979931081848</x:v>
      </x:c>
      <x:c r="N4446" s="19" t="n">
        <x:v>0.04987782229354139</x:v>
      </x:c>
      <x:c r="O4446" s="19" t="n">
        <x:v>0.047157107862439034</x:v>
      </x:c>
      <x:c r="P4446" s="19" t="n">
        <x:v>0.04542395114860369</x:v>
      </x:c>
      <x:c r="Q4446" s="19" t="n">
        <x:v>0.05216316690428926</x:v>
      </x:c>
      <x:c r="R4446" s="19" t="n">
        <x:v>0.05109024850059427</x:v>
      </x:c>
      <x:c r="S4446" s="21" t="n">
        <x:v>8435.00892998051</x:v>
      </x:c>
      <x:c r="T4446" s="21" t="n">
        <x:v>14119.946453091698</x:v>
      </x:c>
      <x:c r="U4446" s="21" t="n">
        <x:v>18439.11384627958</x:v>
      </x:c>
      <x:c r="V4446" s="21" t="n">
        <x:v>23400.664626411388</x:v>
      </x:c>
      <x:c r="W4446" s="21" t="n">
        <x:v>28976.996439077946</x:v>
      </x:c>
      <x:c r="X4446" s="21" t="n">
        <x:v>30974.898997049782</x:v>
      </x:c>
      <x:c r="Y4446" s="21" t="n">
        <x:v>32385.499399724686</x:v>
      </x:c>
      <x:c r="Z4446" s="21" t="n">
        <x:v>33461.92322022081</x:v>
      </x:c>
      <x:c r="AA4446" s="21" t="n">
        <x:v>34170.21308308549</x:v>
      </x:c>
      <x:c r="AB4446" s="21" t="n">
        <x:v>34487.36040924123</x:v>
      </x:c>
      <x:c r="AC4446" s="21" t="n">
        <x:v>44983.51357727115</x:v>
      </x:c>
      <x:c r="AD4446" s="25" t="n">
        <x:f>AC4446*(1+Inputs!$C$14)*(1-Inputs!$C$14/Inputs!$C$15)</x:f>
        <x:v>35694.41802356465</x:v>
      </x:c>
      <x:c r="AE4446" s="25" t="n">
        <x:f>AD4446/(B4446-Inputs!$C$14)</x:f>
        <x:v>637462.3356485082</x:v>
      </x:c>
      <x:c r="AF4446" s="25" t="n">
        <x:f>S4446/(1+B4446)^1+T4446/(1+B4446)^2+U4446/(1+B4446)^3+V4446/(1+B4446)^4+W4446/(1+B4446)^5+X4446/(1+B4446)^6+Y4446/(1+B4446)^7+Z4446/(1+B4446)^8+AA4446/(1+B4446)^9+AB4446/(1+B4446)^10+AE4446/(1+B4446)^10</x:f>
        <x:v>418567.73446441756</x:v>
      </x:c>
      <x:c r="AG4446" s="25" t="n">
        <x:f>(AF4446+Inputs!$C$12)/Inputs!$C$13</x:f>
        <x:v>359.7947476531828</x:v>
      </x:c>
      <x:c r="AH4446" s="25" t="n">
        <x:f>(S4446+Inputs!$C$11)*Inputs!$C$8-Inputs!$C$11</x:f>
        <x:v>2076.58774527854</x:v>
      </x:c>
      <x:c r="AI4446" s="25" t="n">
        <x:f>Inputs!$C$12+AH4446-Inputs!$C$10*Inputs!$C$13</x:f>
        <x:v>24394.50316047854</x:v>
      </x:c>
      <x:c r="AJ4446" s="25" t="n">
        <x:f>(S4446+Inputs!$C$11)*(1-Inputs!$C$8)</x:f>
        <x:v>6358.42118470197</x:v>
      </x:c>
      <x:c r="AK4446" s="25" t="n">
        <x:f>AJ4446/(1+B4446)^(1-Inputs!$C$8)+T4446/(1+B4446)^(2-Inputs!$C$8)+U4446/(1+B4446)^(3-Inputs!$C$8)+V4446/(1+B4446)^(4-Inputs!$C$8)+W4446/(1+B4446)^(5-Inputs!$C$8)+X4446/(1+B4446)^(6-Inputs!$C$8)+Y4446/(1+B4446)^(7-Inputs!$C$8)+Z4446/(1+B4446)^(8-Inputs!$C$8)+AA4446/(1+B4446)^(9-Inputs!$C$8)+AB4446/(1+B4446)^(10-Inputs!$C$8)+AE4446/(1+B4446)^(10-Inputs!$C$8)</x:f>
        <x:v>434016.2185748419</x:v>
      </x:c>
      <x:c r="AL4446" s="25" t="n">
        <x:f>(AK4446+AI4446)/Inputs!$C$13</x:f>
        <x:v>365.7784829658751</x:v>
      </x:c>
      <x:c r="AM4446" s="26" t="n">
        <x:f>IF(AL4446&gt;=Inputs!$C$7,1,0)</x:f>
        <x:v>1</x:v>
      </x:c>
      <x:c r="AN4446" s="26" t="n">
        <x:f>IF(Inputs!$C$7&lt;=(1-Inputs!$C$16)*AL4446,1,0)</x:f>
        <x:v>1</x:v>
      </x:c>
    </x:row>
    <x:row r="4447" ht="20" customHeight="1">
      <x:c r="A4447" s="16" t="n">
        <x:v>4442</x:v>
      </x:c>
      <x:c r="B4447" s="19" t="n">
        <x:v>0.08646947690475687</x:v>
      </x:c>
      <x:c r="C4447" s="24" t="n">
        <x:v>0.5997805082841694</x:v>
      </x:c>
      <x:c r="D4447" s="19" t="n">
        <x:v>0.02983255045649713</x:v>
      </x:c>
      <x:c r="E4447" s="19" t="n">
        <x:v>0.033025057281369355</x:v>
      </x:c>
      <x:c r="F4447" s="19" t="n">
        <x:v>-0.18746061048259322</x:v>
      </x:c>
      <x:c r="G4447" s="19" t="n">
        <x:v>-0.05414391637148526</x:v>
      </x:c>
      <x:c r="H4447" s="19" t="n">
        <x:v>0.7223543816379845</x:v>
      </x:c>
      <x:c r="I4447" s="19" t="n">
        <x:v>0.051514868132400124</x:v>
      </x:c>
      <x:c r="J4447" s="19" t="n">
        <x:v>0.06276018870617123</x:v>
      </x:c>
      <x:c r="K4447" s="19" t="n">
        <x:v>0.04914510795961064</x:v>
      </x:c>
      <x:c r="L4447" s="19" t="n">
        <x:v>0.052711249415734754</x:v>
      </x:c>
      <x:c r="M4447" s="19" t="n">
        <x:v>0.05590452497364026</x:v>
      </x:c>
      <x:c r="N4447" s="19" t="n">
        <x:v>0.052341131891181475</x:v>
      </x:c>
      <x:c r="O4447" s="19" t="n">
        <x:v>0.0524925370211929</x:v>
      </x:c>
      <x:c r="P4447" s="19" t="n">
        <x:v>0.049003494807381004</x:v>
      </x:c>
      <x:c r="Q4447" s="19" t="n">
        <x:v>0.055804189530875875</x:v>
      </x:c>
      <x:c r="R4447" s="19" t="n">
        <x:v>0.049154098574678076</x:v>
      </x:c>
      <x:c r="S4447" s="21" t="n">
        <x:v>9358.465336681773</x:v>
      </x:c>
      <x:c r="T4447" s="21" t="n">
        <x:v>14814.599315845955</x:v>
      </x:c>
      <x:c r="U4447" s="21" t="n">
        <x:v>18110.870232707766</x:v>
      </x:c>
      <x:c r="V4447" s="21" t="n">
        <x:v>21628.684850498885</x:v>
      </x:c>
      <x:c r="W4447" s="21" t="n">
        <x:v>25519.556176204307</x:v>
      </x:c>
      <x:c r="X4447" s="21" t="n">
        <x:v>26890.134342739628</x:v>
      </x:c>
      <x:c r="Y4447" s="21" t="n">
        <x:v>27908.54390768301</x:v>
      </x:c>
      <x:c r="Z4447" s="21" t="n">
        <x:v>28731.60940125678</x:v>
      </x:c>
      <x:c r="AA4447" s="21" t="n">
        <x:v>29330.572730099775</x:v>
      </x:c>
      <x:c r="AB4447" s="21" t="n">
        <x:v>29701.648188235606</x:v>
      </x:c>
      <x:c r="AC4447" s="21" t="n">
        <x:v>38741.28024552471</x:v>
      </x:c>
      <x:c r="AD4447" s="25" t="n">
        <x:f>AC4447*(1+Inputs!$C$14)*(1-Inputs!$C$14/Inputs!$C$15)</x:f>
        <x:v>30741.205874823852</x:v>
      </x:c>
      <x:c r="AE4447" s="25" t="n">
        <x:f>AD4447/(B4447-Inputs!$C$14)</x:f>
        <x:v>597270.6101464714</x:v>
      </x:c>
      <x:c r="AF4447" s="25" t="n">
        <x:f>S4447/(1+B4447)^1+T4447/(1+B4447)^2+U4447/(1+B4447)^3+V4447/(1+B4447)^4+W4447/(1+B4447)^5+X4447/(1+B4447)^6+Y4447/(1+B4447)^7+Z4447/(1+B4447)^8+AA4447/(1+B4447)^9+AB4447/(1+B4447)^10+AE4447/(1+B4447)^10</x:f>
        <x:v>401907.95621399116</x:v>
      </x:c>
      <x:c r="AG4447" s="25" t="n">
        <x:f>(AF4447+Inputs!$C$12)/Inputs!$C$13</x:f>
        <x:v>346.5014538316057</x:v>
      </x:c>
      <x:c r="AH4447" s="25" t="n">
        <x:f>(S4447+Inputs!$C$11)*Inputs!$C$8-Inputs!$C$11</x:f>
        <x:v>2509.220746774201</x:v>
      </x:c>
      <x:c r="AI4447" s="25" t="n">
        <x:f>Inputs!$C$12+AH4447-Inputs!$C$10*Inputs!$C$13</x:f>
        <x:v>24827.136161974195</x:v>
      </x:c>
      <x:c r="AJ4447" s="25" t="n">
        <x:f>(S4447+Inputs!$C$11)*(1-Inputs!$C$8)</x:f>
        <x:v>6849.244589907573</x:v>
      </x:c>
      <x:c r="AK4447" s="25" t="n">
        <x:f>AJ4447/(1+B4447)^(1-Inputs!$C$8)+T4447/(1+B4447)^(2-Inputs!$C$8)+U4447/(1+B4447)^(3-Inputs!$C$8)+V4447/(1+B4447)^(4-Inputs!$C$8)+W4447/(1+B4447)^(5-Inputs!$C$8)+X4447/(1+B4447)^(6-Inputs!$C$8)+Y4447/(1+B4447)^(7-Inputs!$C$8)+Z4447/(1+B4447)^(8-Inputs!$C$8)+AA4447/(1+B4447)^(9-Inputs!$C$8)+AB4447/(1+B4447)^(10-Inputs!$C$8)+AE4447/(1+B4447)^(10-Inputs!$C$8)</x:f>
        <x:v>415429.8973078977</x:v>
      </x:c>
      <x:c r="AL4447" s="25" t="n">
        <x:f>(AK4447+AI4447)/Inputs!$C$13</x:f>
        <x:v>351.2931573852811</x:v>
      </x:c>
      <x:c r="AM4447" s="26" t="n">
        <x:f>IF(AL4447&gt;=Inputs!$C$7,1,0)</x:f>
        <x:v>1</x:v>
      </x:c>
      <x:c r="AN4447" s="26" t="n">
        <x:f>IF(Inputs!$C$7&lt;=(1-Inputs!$C$16)*AL4447,1,0)</x:f>
        <x:v>1</x:v>
      </x:c>
    </x:row>
    <x:row r="4448" ht="20" customHeight="1">
      <x:c r="A4448" s="16" t="n">
        <x:v>4443</x:v>
      </x:c>
      <x:c r="B4448" s="19" t="n">
        <x:v>0.09391582583044109</x:v>
      </x:c>
      <x:c r="C4448" s="24" t="n">
        <x:v>0.4184849060169711</x:v>
      </x:c>
      <x:c r="D4448" s="19" t="n">
        <x:v>0.026256575878473146</x:v>
      </x:c>
      <x:c r="E4448" s="19" t="n">
        <x:v>0.05469975076630902</x:v>
      </x:c>
      <x:c r="F4448" s="19" t="n">
        <x:v>-0.14540847862463013</x:v>
      </x:c>
      <x:c r="G4448" s="19" t="n">
        <x:v>-0.062088575821529164</x:v>
      </x:c>
      <x:c r="H4448" s="19" t="n">
        <x:v>0.6946930947463841</x:v>
      </x:c>
      <x:c r="I4448" s="19" t="n">
        <x:v>0.05556655773361058</x:v>
      </x:c>
      <x:c r="J4448" s="19" t="n">
        <x:v>0.05859784488936726</x:v>
      </x:c>
      <x:c r="K4448" s="19" t="n">
        <x:v>0.05600874368279733</x:v>
      </x:c>
      <x:c r="L4448" s="19" t="n">
        <x:v>0.06832360905192558</x:v>
      </x:c>
      <x:c r="M4448" s="19" t="n">
        <x:v>0.05680118869525927</x:v>
      </x:c>
      <x:c r="N4448" s="19" t="n">
        <x:v>0.06406947720566336</x:v>
      </x:c>
      <x:c r="O4448" s="19" t="n">
        <x:v>0.059473800854742645</x:v>
      </x:c>
      <x:c r="P4448" s="19" t="n">
        <x:v>0.06122715295655439</x:v>
      </x:c>
      <x:c r="Q4448" s="19" t="n">
        <x:v>0.0654472310330391</x:v>
      </x:c>
      <x:c r="R4448" s="19" t="n">
        <x:v>0.06349145761967862</x:v>
      </x:c>
      <x:c r="S4448" s="21" t="n">
        <x:v>10099.817531233071</x:v>
      </x:c>
      <x:c r="T4448" s="21" t="n">
        <x:v>15713.256463492566</x:v>
      </x:c>
      <x:c r="U4448" s="21" t="n">
        <x:v>18924.796318059547</x:v>
      </x:c>
      <x:c r="V4448" s="21" t="n">
        <x:v>22347.150816074936</x:v>
      </x:c>
      <x:c r="W4448" s="21" t="n">
        <x:v>26193.666672155792</x:v>
      </x:c>
      <x:c r="X4448" s="21" t="n">
        <x:v>27815.06388005802</x:v>
      </x:c>
      <x:c r="Y4448" s="21" t="n">
        <x:v>29099.42409697338</x:v>
      </x:c>
      <x:c r="Z4448" s="21" t="n">
        <x:v>30103.442991599703</x:v>
      </x:c>
      <x:c r="AA4448" s="21" t="n">
        <x:v>30810.54263340581</x:v>
      </x:c>
      <x:c r="AB4448" s="21" t="n">
        <x:v>31192.36240432164</x:v>
      </x:c>
      <x:c r="AC4448" s="21" t="n">
        <x:v>40685.69009259344</x:v>
      </x:c>
      <x:c r="AD4448" s="25" t="n">
        <x:f>AC4448*(1+Inputs!$C$14)*(1-Inputs!$C$14/Inputs!$C$15)</x:f>
        <x:v>32284.095088472888</x:v>
      </x:c>
      <x:c r="AE4448" s="25" t="n">
        <x:f>AD4448/(B4448-Inputs!$C$14)</x:f>
        <x:v>547969.8304049248</x:v>
      </x:c>
      <x:c r="AF4448" s="25" t="n">
        <x:f>S4448/(1+B4448)^1+T4448/(1+B4448)^2+U4448/(1+B4448)^3+V4448/(1+B4448)^4+W4448/(1+B4448)^5+X4448/(1+B4448)^6+Y4448/(1+B4448)^7+Z4448/(1+B4448)^8+AA4448/(1+B4448)^9+AB4448/(1+B4448)^10+AE4448/(1+B4448)^10</x:f>
        <x:v>365346.9322056375</x:v>
      </x:c>
      <x:c r="AG4448" s="25" t="n">
        <x:f>(AF4448+Inputs!$C$12)/Inputs!$C$13</x:f>
        <x:v>317.3284103939872</x:v>
      </x:c>
      <x:c r="AH4448" s="25" t="n">
        <x:f>(S4448+Inputs!$C$11)*Inputs!$C$8-Inputs!$C$11</x:f>
        <x:v>2856.5391721667265</x:v>
      </x:c>
      <x:c r="AI4448" s="25" t="n">
        <x:f>Inputs!$C$12+AH4448-Inputs!$C$10*Inputs!$C$13</x:f>
        <x:v>25174.454587366723</x:v>
      </x:c>
      <x:c r="AJ4448" s="25" t="n">
        <x:f>(S4448+Inputs!$C$11)*(1-Inputs!$C$8)</x:f>
        <x:v>7243.278359066346</x:v>
      </x:c>
      <x:c r="AK4448" s="25" t="n">
        <x:f>AJ4448/(1+B4448)^(1-Inputs!$C$8)+T4448/(1+B4448)^(2-Inputs!$C$8)+U4448/(1+B4448)^(3-Inputs!$C$8)+V4448/(1+B4448)^(4-Inputs!$C$8)+W4448/(1+B4448)^(5-Inputs!$C$8)+X4448/(1+B4448)^(6-Inputs!$C$8)+Y4448/(1+B4448)^(7-Inputs!$C$8)+Z4448/(1+B4448)^(8-Inputs!$C$8)+AA4448/(1+B4448)^(9-Inputs!$C$8)+AB4448/(1+B4448)^(10-Inputs!$C$8)+AE4448/(1+B4448)^(10-Inputs!$C$8)</x:f>
        <x:v>378315.30857420387</x:v>
      </x:c>
      <x:c r="AL4448" s="25" t="n">
        <x:f>(AK4448+AI4448)/Inputs!$C$13</x:f>
        <x:v>321.95554437034866</x:v>
      </x:c>
      <x:c r="AM4448" s="26" t="n">
        <x:f>IF(AL4448&gt;=Inputs!$C$7,1,0)</x:f>
        <x:v>1</x:v>
      </x:c>
      <x:c r="AN4448" s="26" t="n">
        <x:f>IF(Inputs!$C$7&lt;=(1-Inputs!$C$16)*AL4448,1,0)</x:f>
        <x:v>0</x:v>
      </x:c>
    </x:row>
    <x:row r="4449" ht="20" customHeight="1">
      <x:c r="A4449" s="16" t="n">
        <x:v>4444</x:v>
      </x:c>
      <x:c r="B4449" s="19" t="n">
        <x:v>0.08898721184192358</x:v>
      </x:c>
      <x:c r="C4449" s="24" t="n">
        <x:v>0.7481288165605804</x:v>
      </x:c>
      <x:c r="D4449" s="19" t="n">
        <x:v>0.027635196499981876</x:v>
      </x:c>
      <x:c r="E4449" s="19" t="n">
        <x:v>0.04488336328301415</x:v>
      </x:c>
      <x:c r="F4449" s="19" t="n">
        <x:v>-0.19620216740428192</x:v>
      </x:c>
      <x:c r="G4449" s="19" t="n">
        <x:v>-0.06084095698210319</x:v>
      </x:c>
      <x:c r="H4449" s="19" t="n">
        <x:v>0.8053421253076465</x:v>
      </x:c>
      <x:c r="I4449" s="19" t="n">
        <x:v>0.05655976579358935</x:v>
      </x:c>
      <x:c r="J4449" s="19" t="n">
        <x:v>0.04998288432746108</x:v>
      </x:c>
      <x:c r="K4449" s="19" t="n">
        <x:v>0.049887324515283354</x:v>
      </x:c>
      <x:c r="L4449" s="19" t="n">
        <x:v>0.047744626873544575</x:v>
      </x:c>
      <x:c r="M4449" s="19" t="n">
        <x:v>0.04852059452648405</x:v>
      </x:c>
      <x:c r="N4449" s="19" t="n">
        <x:v>0.05162847138830671</x:v>
      </x:c>
      <x:c r="O4449" s="19" t="n">
        <x:v>0.04706027484820538</x:v>
      </x:c>
      <x:c r="P4449" s="19" t="n">
        <x:v>0.04605573625968987</x:v>
      </x:c>
      <x:c r="Q4449" s="19" t="n">
        <x:v>0.053915306313098196</x:v>
      </x:c>
      <x:c r="R4449" s="19" t="n">
        <x:v>0.05043429518660218</x:v>
      </x:c>
      <x:c r="S4449" s="21" t="n">
        <x:v>9185.170451046453</x:v>
      </x:c>
      <x:c r="T4449" s="21" t="n">
        <x:v>14862.54726241903</x:v>
      </x:c>
      <x:c r="U4449" s="21" t="n">
        <x:v>18556.620531357992</x:v>
      </x:c>
      <x:c r="V4449" s="21" t="n">
        <x:v>22634.559194061818</x:v>
      </x:c>
      <x:c r="W4449" s="21" t="n">
        <x:v>27161.731587409206</x:v>
      </x:c>
      <x:c r="X4449" s="21" t="n">
        <x:v>28743.916974430755</x:v>
      </x:c>
      <x:c r="Y4449" s="21" t="n">
        <x:v>29915.34274166976</x:v>
      </x:c>
      <x:c r="Z4449" s="21" t="n">
        <x:v>30824.872478856014</x:v>
      </x:c>
      <x:c r="AA4449" s="21" t="n">
        <x:v>31457.06968398829</x:v>
      </x:c>
      <x:c r="AB4449" s="21" t="n">
        <x:v>31796.62430961122</x:v>
      </x:c>
      <x:c r="AC4449" s="21" t="n">
        <x:v>41473.857795145064</x:v>
      </x:c>
      <x:c r="AD4449" s="25" t="n">
        <x:f>AC4449*(1+Inputs!$C$14)*(1-Inputs!$C$14/Inputs!$C$15)</x:f>
        <x:v>32909.50616044761</x:v>
      </x:c>
      <x:c r="AE4449" s="25" t="n">
        <x:f>AD4449/(B4449-Inputs!$C$14)</x:f>
        <x:v>609579.6585459493</x:v>
      </x:c>
      <x:c r="AF4449" s="25" t="n">
        <x:f>S4449/(1+B4449)^1+T4449/(1+B4449)^2+U4449/(1+B4449)^3+V4449/(1+B4449)^4+W4449/(1+B4449)^5+X4449/(1+B4449)^6+Y4449/(1+B4449)^7+Z4449/(1+B4449)^8+AA4449/(1+B4449)^9+AB4449/(1+B4449)^10+AE4449/(1+B4449)^10</x:f>
        <x:v>406518.47073393804</x:v>
      </x:c>
      <x:c r="AG4449" s="25" t="n">
        <x:f>(AF4449+Inputs!$C$12)/Inputs!$C$13</x:f>
        <x:v>350.18030977200414</x:v>
      </x:c>
      <x:c r="AH4449" s="25" t="n">
        <x:f>(S4449+Inputs!$C$11)*Inputs!$C$8-Inputs!$C$11</x:f>
        <x:v>2428.033279805325</x:v>
      </x:c>
      <x:c r="AI4449" s="25" t="n">
        <x:f>Inputs!$C$12+AH4449-Inputs!$C$10*Inputs!$C$13</x:f>
        <x:v>24745.948695005325</x:v>
      </x:c>
      <x:c r="AJ4449" s="25" t="n">
        <x:f>(S4449+Inputs!$C$11)*(1-Inputs!$C$8)</x:f>
        <x:v>6757.137171241129</x:v>
      </x:c>
      <x:c r="AK4449" s="25" t="n">
        <x:f>AJ4449/(1+B4449)^(1-Inputs!$C$8)+T4449/(1+B4449)^(2-Inputs!$C$8)+U4449/(1+B4449)^(3-Inputs!$C$8)+V4449/(1+B4449)^(4-Inputs!$C$8)+W4449/(1+B4449)^(5-Inputs!$C$8)+X4449/(1+B4449)^(6-Inputs!$C$8)+Y4449/(1+B4449)^(7-Inputs!$C$8)+Z4449/(1+B4449)^(8-Inputs!$C$8)+AA4449/(1+B4449)^(9-Inputs!$C$8)+AB4449/(1+B4449)^(10-Inputs!$C$8)+AE4449/(1+B4449)^(10-Inputs!$C$8)</x:f>
        <x:v>420762.16199268633</x:v>
      </x:c>
      <x:c r="AL4449" s="25" t="n">
        <x:f>(AK4449+AI4449)/Inputs!$C$13</x:f>
        <x:v>355.4831358644053</x:v>
      </x:c>
      <x:c r="AM4449" s="26" t="n">
        <x:f>IF(AL4449&gt;=Inputs!$C$7,1,0)</x:f>
        <x:v>1</x:v>
      </x:c>
      <x:c r="AN4449" s="26" t="n">
        <x:f>IF(Inputs!$C$7&lt;=(1-Inputs!$C$16)*AL4449,1,0)</x:f>
        <x:v>1</x:v>
      </x:c>
    </x:row>
    <x:row r="4450" ht="20" customHeight="1">
      <x:c r="A4450" s="16" t="n">
        <x:v>4445</x:v>
      </x:c>
      <x:c r="B4450" s="19" t="n">
        <x:v>0.09124619908873716</x:v>
      </x:c>
      <x:c r="C4450" s="24" t="n">
        <x:v>0.6121115206579759</x:v>
      </x:c>
      <x:c r="D4450" s="19" t="n">
        <x:v>0.02959048464178551</x:v>
      </x:c>
      <x:c r="E4450" s="19" t="n">
        <x:v>0.047559637562949036</x:v>
      </x:c>
      <x:c r="F4450" s="19" t="n">
        <x:v>-0.1422326826170081</x:v>
      </x:c>
      <x:c r="G4450" s="19" t="n">
        <x:v>-0.09958267456033638</x:v>
      </x:c>
      <x:c r="H4450" s="19" t="n">
        <x:v>0.9848892384748922</x:v>
      </x:c>
      <x:c r="I4450" s="19" t="n">
        <x:v>0.0732042116767741</x:v>
      </x:c>
      <x:c r="J4450" s="19" t="n">
        <x:v>0.056114009037142976</x:v>
      </x:c>
      <x:c r="K4450" s="19" t="n">
        <x:v>0.05329154886013271</x:v>
      </x:c>
      <x:c r="L4450" s="19" t="n">
        <x:v>0.06333785285110821</x:v>
      </x:c>
      <x:c r="M4450" s="19" t="n">
        <x:v>0.057621500441763375</x:v>
      </x:c>
      <x:c r="N4450" s="19" t="n">
        <x:v>0.06057129561556508</x:v>
      </x:c>
      <x:c r="O4450" s="19" t="n">
        <x:v>0.0636085703189849</x:v>
      </x:c>
      <x:c r="P4450" s="19" t="n">
        <x:v>0.06144990792487874</x:v>
      </x:c>
      <x:c r="Q4450" s="19" t="n">
        <x:v>0.05872401694178848</x:v>
      </x:c>
      <x:c r="R4450" s="19" t="n">
        <x:v>0.06012662493534549</x:v>
      </x:c>
      <x:c r="S4450" s="21" t="n">
        <x:v>9948.587252698046</x:v>
      </x:c>
      <x:c r="T4450" s="21" t="n">
        <x:v>15929.42770626258</x:v>
      </x:c>
      <x:c r="U4450" s="21" t="n">
        <x:v>19608.449302160334</x:v>
      </x:c>
      <x:c r="V4450" s="21" t="n">
        <x:v>23520.26245714665</x:v>
      </x:c>
      <x:c r="W4450" s="21" t="n">
        <x:v>27899.587504475763</x:v>
      </x:c>
      <x:c r="X4450" s="21" t="n">
        <x:v>29577.679065681405</x:v>
      </x:c>
      <x:c r="Y4450" s="21" t="n">
        <x:v>30845.233349412567</x:v>
      </x:c>
      <x:c r="Z4450" s="21" t="n">
        <x:v>31838.6844128788</x:v>
      </x:c>
      <x:c r="AA4450" s="21" t="n">
        <x:v>32508.25667019821</x:v>
      </x:c>
      <x:c r="AB4450" s="21" t="n">
        <x:v>32834.492290967035</x:v>
      </x:c>
      <x:c r="AC4450" s="21" t="n">
        <x:v>42827.59864039177</x:v>
      </x:c>
      <x:c r="AD4450" s="25" t="n">
        <x:f>AC4450*(1+Inputs!$C$14)*(1-Inputs!$C$14/Inputs!$C$15)</x:f>
        <x:v>33983.69952115086</x:v>
      </x:c>
      <x:c r="AE4450" s="25" t="n">
        <x:f>AD4450/(B4450-Inputs!$C$14)</x:f>
        <x:v>604195.4847035313</x:v>
      </x:c>
      <x:c r="AF4450" s="25" t="n">
        <x:f>S4450/(1+B4450)^1+T4450/(1+B4450)^2+U4450/(1+B4450)^3+V4450/(1+B4450)^4+W4450/(1+B4450)^5+X4450/(1+B4450)^6+Y4450/(1+B4450)^7+Z4450/(1+B4450)^8+AA4450/(1+B4450)^9+AB4450/(1+B4450)^10+AE4450/(1+B4450)^10</x:f>
        <x:v>403132.7041169689</x:v>
      </x:c>
      <x:c r="AG4450" s="25" t="n">
        <x:f>(AF4450+Inputs!$C$12)/Inputs!$C$13</x:f>
        <x:v>347.4787137618948</x:v>
      </x:c>
      <x:c r="AH4450" s="25" t="n">
        <x:f>(S4450+Inputs!$C$11)*Inputs!$C$8-Inputs!$C$11</x:f>
        <x:v>2785.6888224968925</x:v>
      </x:c>
      <x:c r="AI4450" s="25" t="n">
        <x:f>Inputs!$C$12+AH4450-Inputs!$C$10*Inputs!$C$13</x:f>
        <x:v>25103.60423769689</x:v>
      </x:c>
      <x:c r="AJ4450" s="25" t="n">
        <x:f>(S4450+Inputs!$C$11)*(1-Inputs!$C$8)</x:f>
        <x:v>7162.898430201153</x:v>
      </x:c>
      <x:c r="AK4450" s="25" t="n">
        <x:f>AJ4450/(1+B4450)^(1-Inputs!$C$8)+T4450/(1+B4450)^(2-Inputs!$C$8)+U4450/(1+B4450)^(3-Inputs!$C$8)+V4450/(1+B4450)^(4-Inputs!$C$8)+W4450/(1+B4450)^(5-Inputs!$C$8)+X4450/(1+B4450)^(6-Inputs!$C$8)+Y4450/(1+B4450)^(7-Inputs!$C$8)+Z4450/(1+B4450)^(8-Inputs!$C$8)+AA4450/(1+B4450)^(9-Inputs!$C$8)+AB4450/(1+B4450)^(10-Inputs!$C$8)+AE4450/(1+B4450)^(10-Inputs!$C$8)</x:f>
        <x:v>417307.0754836502</x:v>
      </x:c>
      <x:c r="AL4450" s="25" t="n">
        <x:f>(AK4450+AI4450)/Inputs!$C$13</x:f>
        <x:v>353.0116107751314</x:v>
      </x:c>
      <x:c r="AM4450" s="26" t="n">
        <x:f>IF(AL4450&gt;=Inputs!$C$7,1,0)</x:f>
        <x:v>1</x:v>
      </x:c>
      <x:c r="AN4450" s="26" t="n">
        <x:f>IF(Inputs!$C$7&lt;=(1-Inputs!$C$16)*AL4450,1,0)</x:f>
        <x:v>1</x:v>
      </x:c>
    </x:row>
    <x:row r="4451" ht="20" customHeight="1">
      <x:c r="A4451" s="16" t="n">
        <x:v>4446</x:v>
      </x:c>
      <x:c r="B4451" s="19" t="n">
        <x:v>0.07741411319801231</x:v>
      </x:c>
      <x:c r="C4451" s="24" t="n">
        <x:v>0.3035547420969067</x:v>
      </x:c>
      <x:c r="D4451" s="19" t="n">
        <x:v>0.03085107765284505</x:v>
      </x:c>
      <x:c r="E4451" s="19" t="n">
        <x:v>0.04228122802347201</x:v>
      </x:c>
      <x:c r="F4451" s="19" t="n">
        <x:v>-0.13915018090847187</x:v>
      </x:c>
      <x:c r="G4451" s="19" t="n">
        <x:v>-0.09371363122157675</x:v>
      </x:c>
      <x:c r="H4451" s="19" t="n">
        <x:v>0.370022086530156</x:v>
      </x:c>
      <x:c r="I4451" s="19" t="n">
        <x:v>0.049589827339892735</x:v>
      </x:c>
      <x:c r="J4451" s="19" t="n">
        <x:v>0.053553500117490105</x:v>
      </x:c>
      <x:c r="K4451" s="19" t="n">
        <x:v>0.056859131073421165</x:v>
      </x:c>
      <x:c r="L4451" s="19" t="n">
        <x:v>0.057196566208893955</x:v>
      </x:c>
      <x:c r="M4451" s="19" t="n">
        <x:v>0.05857777605926117</x:v>
      </x:c>
      <x:c r="N4451" s="19" t="n">
        <x:v>0.06518187432206674</x:v>
      </x:c>
      <x:c r="O4451" s="19" t="n">
        <x:v>0.05635649814931071</x:v>
      </x:c>
      <x:c r="P4451" s="19" t="n">
        <x:v>0.05130375035508109</x:v>
      </x:c>
      <x:c r="Q4451" s="19" t="n">
        <x:v>0.06844207043552501</x:v>
      </x:c>
      <x:c r="R4451" s="19" t="n">
        <x:v>0.05548391678415214</x:v>
      </x:c>
      <x:c r="S4451" s="21" t="n">
        <x:v>10003.191815629407</x:v>
      </x:c>
      <x:c r="T4451" s="21" t="n">
        <x:v>15397.464643726542</x:v>
      </x:c>
      <x:c r="U4451" s="21" t="n">
        <x:v>18141.996648487177</x:v>
      </x:c>
      <x:c r="V4451" s="21" t="n">
        <x:v>20867.607397291576</x:v>
      </x:c>
      <x:c r="W4451" s="21" t="n">
        <x:v>23900.22834100676</x:v>
      </x:c>
      <x:c r="X4451" s="21" t="n">
        <x:v>25266.259445736578</x:v>
      </x:c>
      <x:c r="Y4451" s="21" t="n">
        <x:v>26407.425168333055</x:v>
      </x:c>
      <x:c r="Z4451" s="21" t="n">
        <x:v>27312.359090228463</x:v>
      </x:c>
      <x:c r="AA4451" s="21" t="n">
        <x:v>27978.677856265404</x:v>
      </x:c>
      <x:c r="AB4451" s="21" t="n">
        <x:v>28410.52550321842</x:v>
      </x:c>
      <x:c r="AC4451" s="21" t="n">
        <x:v>37057.20717811099</x:v>
      </x:c>
      <x:c r="AD4451" s="25" t="n">
        <x:f>AC4451*(1+Inputs!$C$14)*(1-Inputs!$C$14/Inputs!$C$15)</x:f>
        <x:v>29404.89389583107</x:v>
      </x:c>
      <x:c r="AE4451" s="25" t="n">
        <x:f>AD4451/(B4451-Inputs!$C$14)</x:f>
        <x:v>693280.8840904658</x:v>
      </x:c>
      <x:c r="AF4451" s="25" t="n">
        <x:f>S4451/(1+B4451)^1+T4451/(1+B4451)^2+U4451/(1+B4451)^3+V4451/(1+B4451)^4+W4451/(1+B4451)^5+X4451/(1+B4451)^6+Y4451/(1+B4451)^7+Z4451/(1+B4451)^8+AA4451/(1+B4451)^9+AB4451/(1+B4451)^10+AE4451/(1+B4451)^10</x:f>
        <x:v>472560.96164553927</x:v>
      </x:c>
      <x:c r="AG4451" s="25" t="n">
        <x:f>(AF4451+Inputs!$C$12)/Inputs!$C$13</x:f>
        <x:v>402.8774239352303</x:v>
      </x:c>
      <x:c r="AH4451" s="25" t="n">
        <x:f>(S4451+Inputs!$C$11)*Inputs!$C$8-Inputs!$C$11</x:f>
        <x:v>2811.2706862263803</x:v>
      </x:c>
      <x:c r="AI4451" s="25" t="n">
        <x:f>Inputs!$C$12+AH4451-Inputs!$C$10*Inputs!$C$13</x:f>
        <x:v>25129.186101426378</x:v>
      </x:c>
      <x:c r="AJ4451" s="25" t="n">
        <x:f>(S4451+Inputs!$C$11)*(1-Inputs!$C$8)</x:f>
        <x:v>7191.921129403027</x:v>
      </x:c>
      <x:c r="AK4451" s="25" t="n">
        <x:f>AJ4451/(1+B4451)^(1-Inputs!$C$8)+T4451/(1+B4451)^(2-Inputs!$C$8)+U4451/(1+B4451)^(3-Inputs!$C$8)+V4451/(1+B4451)^(4-Inputs!$C$8)+W4451/(1+B4451)^(5-Inputs!$C$8)+X4451/(1+B4451)^(6-Inputs!$C$8)+Y4451/(1+B4451)^(7-Inputs!$C$8)+Z4451/(1+B4451)^(8-Inputs!$C$8)+AA4451/(1+B4451)^(9-Inputs!$C$8)+AB4451/(1+B4451)^(10-Inputs!$C$8)+AE4451/(1+B4451)^(10-Inputs!$C$8)</x:f>
        <x:v>486658.4474035847</x:v>
      </x:c>
      <x:c r="AL4451" s="25" t="n">
        <x:f>(AK4451+AI4451)/Inputs!$C$13</x:f>
        <x:v>408.3693842838285</x:v>
      </x:c>
      <x:c r="AM4451" s="26" t="n">
        <x:f>IF(AL4451&gt;=Inputs!$C$7,1,0)</x:f>
        <x:v>1</x:v>
      </x:c>
      <x:c r="AN4451" s="26" t="n">
        <x:f>IF(Inputs!$C$7&lt;=(1-Inputs!$C$16)*AL4451,1,0)</x:f>
        <x:v>1</x:v>
      </x:c>
    </x:row>
    <x:row r="4452" ht="20" customHeight="1">
      <x:c r="A4452" s="16" t="n">
        <x:v>4447</x:v>
      </x:c>
      <x:c r="B4452" s="19" t="n">
        <x:v>0.08491117732254724</x:v>
      </x:c>
      <x:c r="C4452" s="24" t="n">
        <x:v>0.34745314393975946</x:v>
      </x:c>
      <x:c r="D4452" s="19" t="n">
        <x:v>0.03184472644952479</x:v>
      </x:c>
      <x:c r="E4452" s="19" t="n">
        <x:v>0.03984649040052347</x:v>
      </x:c>
      <x:c r="F4452" s="19" t="n">
        <x:v>-0.172140126125031</x:v>
      </x:c>
      <x:c r="G4452" s="19" t="n">
        <x:v>-0.05332717651562974</x:v>
      </x:c>
      <x:c r="H4452" s="19" t="n">
        <x:v>0.7381586607913562</x:v>
      </x:c>
      <x:c r="I4452" s="19" t="n">
        <x:v>0.05408034305598562</x:v>
      </x:c>
      <x:c r="J4452" s="19" t="n">
        <x:v>0.052573809119213596</x:v>
      </x:c>
      <x:c r="K4452" s="19" t="n">
        <x:v>0.047838500547051126</x:v>
      </x:c>
      <x:c r="L4452" s="19" t="n">
        <x:v>0.05378514975503436</x:v>
      </x:c>
      <x:c r="M4452" s="19" t="n">
        <x:v>0.05724726112082067</x:v>
      </x:c>
      <x:c r="N4452" s="19" t="n">
        <x:v>0.05635862878479543</x:v>
      </x:c>
      <x:c r="O4452" s="19" t="n">
        <x:v>0.05846114140785062</x:v>
      </x:c>
      <x:c r="P4452" s="19" t="n">
        <x:v>0.05199684402421895</x:v>
      </x:c>
      <x:c r="Q4452" s="19" t="n">
        <x:v>0.05769691458010698</x:v>
      </x:c>
      <x:c r="R4452" s="19" t="n">
        <x:v>0.0585429612876294</x:v>
      </x:c>
      <x:c r="S4452" s="21" t="n">
        <x:v>9645.805060231423</x:v>
      </x:c>
      <x:c r="T4452" s="21" t="n">
        <x:v>14984.536427380443</x:v>
      </x:c>
      <x:c r="U4452" s="21" t="n">
        <x:v>18019.267273963327</x:v>
      </x:c>
      <x:c r="V4452" s="21" t="n">
        <x:v>21249.88073754725</x:v>
      </x:c>
      <x:c r="W4452" s="21" t="n">
        <x:v>24818.042128231416</x:v>
      </x:c>
      <x:c r="X4452" s="21" t="n">
        <x:v>26277.08944609544</x:v>
      </x:c>
      <x:c r="Y4452" s="21" t="n">
        <x:v>27388.20920339048</x:v>
      </x:c>
      <x:c r="Z4452" s="21" t="n">
        <x:v>28289.975661234977</x:v>
      </x:c>
      <x:c r="AA4452" s="21" t="n">
        <x:v>28940.57380235404</x:v>
      </x:c>
      <x:c r="AB4452" s="21" t="n">
        <x:v>29341.251874836264</x:v>
      </x:c>
      <x:c r="AC4452" s="21" t="n">
        <x:v>38271.19809761252</x:v>
      </x:c>
      <x:c r="AD4452" s="25" t="n">
        <x:f>AC4452*(1+Inputs!$C$14)*(1-Inputs!$C$14/Inputs!$C$15)</x:f>
        <x:v>30368.19569045553</x:v>
      </x:c>
      <x:c r="AE4452" s="25" t="n">
        <x:f>AD4452/(B4452-Inputs!$C$14)</x:f>
        <x:v>608444.7877116451</x:v>
      </x:c>
      <x:c r="AF4452" s="25" t="n">
        <x:f>S4452/(1+B4452)^1+T4452/(1+B4452)^2+U4452/(1+B4452)^3+V4452/(1+B4452)^4+W4452/(1+B4452)^5+X4452/(1+B4452)^6+Y4452/(1+B4452)^7+Z4452/(1+B4452)^8+AA4452/(1+B4452)^9+AB4452/(1+B4452)^10+AE4452/(1+B4452)^10</x:f>
        <x:v>410130.43218419416</x:v>
      </x:c>
      <x:c r="AG4452" s="25" t="n">
        <x:f>(AF4452+Inputs!$C$12)/Inputs!$C$13</x:f>
        <x:v>353.06239284110114</x:v>
      </x:c>
      <x:c r="AH4452" s="25" t="n">
        <x:f>(S4452+Inputs!$C$11)*Inputs!$C$8-Inputs!$C$11</x:f>
        <x:v>2643.837439176914</x:v>
      </x:c>
      <x:c r="AI4452" s="25" t="n">
        <x:f>Inputs!$C$12+AH4452-Inputs!$C$10*Inputs!$C$13</x:f>
        <x:v>24961.752854376915</x:v>
      </x:c>
      <x:c r="AJ4452" s="25" t="n">
        <x:f>(S4452+Inputs!$C$11)*(1-Inputs!$C$8)</x:f>
        <x:v>7001.96762105451</x:v>
      </x:c>
      <x:c r="AK4452" s="25" t="n">
        <x:f>AJ4452/(1+B4452)^(1-Inputs!$C$8)+T4452/(1+B4452)^(2-Inputs!$C$8)+U4452/(1+B4452)^(3-Inputs!$C$8)+V4452/(1+B4452)^(4-Inputs!$C$8)+W4452/(1+B4452)^(5-Inputs!$C$8)+X4452/(1+B4452)^(6-Inputs!$C$8)+Y4452/(1+B4452)^(7-Inputs!$C$8)+Z4452/(1+B4452)^(8-Inputs!$C$8)+AA4452/(1+B4452)^(9-Inputs!$C$8)+AB4452/(1+B4452)^(10-Inputs!$C$8)+AE4452/(1+B4452)^(10-Inputs!$C$8)</x:f>
        <x:v>423560.7778292214</x:v>
      </x:c>
      <x:c r="AL4452" s="25" t="n">
        <x:f>(AK4452+AI4452)/Inputs!$C$13</x:f>
        <x:v>357.8884242244829</x:v>
      </x:c>
      <x:c r="AM4452" s="26" t="n">
        <x:f>IF(AL4452&gt;=Inputs!$C$7,1,0)</x:f>
        <x:v>1</x:v>
      </x:c>
      <x:c r="AN4452" s="26" t="n">
        <x:f>IF(Inputs!$C$7&lt;=(1-Inputs!$C$16)*AL4452,1,0)</x:f>
        <x:v>1</x:v>
      </x:c>
    </x:row>
    <x:row r="4453" ht="20" customHeight="1">
      <x:c r="A4453" s="16" t="n">
        <x:v>4448</x:v>
      </x:c>
      <x:c r="B4453" s="19" t="n">
        <x:v>0.08186480306702103</x:v>
      </x:c>
      <x:c r="C4453" s="24" t="n">
        <x:v>0.5761390831148958</x:v>
      </x:c>
      <x:c r="D4453" s="19" t="n">
        <x:v>0.04122596941872843</x:v>
      </x:c>
      <x:c r="E4453" s="19" t="n">
        <x:v>0.06753760391050577</x:v>
      </x:c>
      <x:c r="F4453" s="19" t="n">
        <x:v>-0.23221286293960364</x:v>
      </x:c>
      <x:c r="G4453" s="19" t="n">
        <x:v>-0.08696133561267458</x:v>
      </x:c>
      <x:c r="H4453" s="19" t="n">
        <x:v>0.5584480683870936</x:v>
      </x:c>
      <x:c r="I4453" s="19" t="n">
        <x:v>0.04787806661344689</x:v>
      </x:c>
      <x:c r="J4453" s="19" t="n">
        <x:v>0.043921769290185465</x:v>
      </x:c>
      <x:c r="K4453" s="19" t="n">
        <x:v>0.04195105657563431</x:v>
      </x:c>
      <x:c r="L4453" s="19" t="n">
        <x:v>0.04882536964107089</x:v>
      </x:c>
      <x:c r="M4453" s="19" t="n">
        <x:v>0.06289128167890681</x:v>
      </x:c>
      <x:c r="N4453" s="19" t="n">
        <x:v>0.04747872252431421</x:v>
      </x:c>
      <x:c r="O4453" s="19" t="n">
        <x:v>0.048819583537912194</x:v>
      </x:c>
      <x:c r="P4453" s="19" t="n">
        <x:v>0.043490659797110996</x:v>
      </x:c>
      <x:c r="Q4453" s="19" t="n">
        <x:v>0.044303718784714195</x:v>
      </x:c>
      <x:c r="R4453" s="19" t="n">
        <x:v>0.04702535825671134</x:v>
      </x:c>
      <x:c r="S4453" s="21" t="n">
        <x:v>8482.15330312435</x:v>
      </x:c>
      <x:c r="T4453" s="21" t="n">
        <x:v>14029.1242695552</x:v>
      </x:c>
      <x:c r="U4453" s="21" t="n">
        <x:v>17984.090928314385</x:v>
      </x:c>
      <x:c r="V4453" s="21" t="n">
        <x:v>22404.36591348976</x:v>
      </x:c>
      <x:c r="W4453" s="21" t="n">
        <x:v>27544.019828981567</x:v>
      </x:c>
      <x:c r="X4453" s="21" t="n">
        <x:v>29796.2753576101</x:v>
      </x:c>
      <x:c r="Y4453" s="21" t="n">
        <x:v>31497.452778336934</x:v>
      </x:c>
      <x:c r="Z4453" s="21" t="n">
        <x:v>32818.181968345365</x:v>
      </x:c>
      <x:c r="AA4453" s="21" t="n">
        <x:v>33683.16579201845</x:v>
      </x:c>
      <x:c r="AB4453" s="21" t="n">
        <x:v>34059.61464032302</x:v>
      </x:c>
      <x:c r="AC4453" s="21" t="n">
        <x:v>44425.584313464824</x:v>
      </x:c>
      <x:c r="AD4453" s="25" t="n">
        <x:f>AC4453*(1+Inputs!$C$14)*(1-Inputs!$C$14/Inputs!$C$15)</x:f>
        <x:v>35251.701152734335</x:v>
      </x:c>
      <x:c r="AE4453" s="25" t="n">
        <x:f>AD4453/(B4453-Inputs!$C$14)</x:f>
        <x:v>752199.9207448098</x:v>
      </x:c>
      <x:c r="AF4453" s="25" t="n">
        <x:f>S4453/(1+B4453)^1+T4453/(1+B4453)^2+U4453/(1+B4453)^3+V4453/(1+B4453)^4+W4453/(1+B4453)^5+X4453/(1+B4453)^6+Y4453/(1+B4453)^7+Z4453/(1+B4453)^8+AA4453/(1+B4453)^9+AB4453/(1+B4453)^10+AE4453/(1+B4453)^10</x:f>
        <x:v>497749.2941485008</x:v>
      </x:c>
      <x:c r="AG4453" s="25" t="n">
        <x:f>(AF4453+Inputs!$C$12)/Inputs!$C$13</x:f>
        <x:v>422.9758850194214</x:v>
      </x:c>
      <x:c r="AH4453" s="25" t="n">
        <x:f>(S4453+Inputs!$C$11)*Inputs!$C$8-Inputs!$C$11</x:f>
        <x:v>2098.674561189765</x:v>
      </x:c>
      <x:c r="AI4453" s="25" t="n">
        <x:f>Inputs!$C$12+AH4453-Inputs!$C$10*Inputs!$C$13</x:f>
        <x:v>24416.58997638976</x:v>
      </x:c>
      <x:c r="AJ4453" s="25" t="n">
        <x:f>(S4453+Inputs!$C$11)*(1-Inputs!$C$8)</x:f>
        <x:v>6383.478741934587</x:v>
      </x:c>
      <x:c r="AK4453" s="25" t="n">
        <x:f>AJ4453/(1+B4453)^(1-Inputs!$C$8)+T4453/(1+B4453)^(2-Inputs!$C$8)+U4453/(1+B4453)^(3-Inputs!$C$8)+V4453/(1+B4453)^(4-Inputs!$C$8)+W4453/(1+B4453)^(5-Inputs!$C$8)+X4453/(1+B4453)^(6-Inputs!$C$8)+Y4453/(1+B4453)^(7-Inputs!$C$8)+Z4453/(1+B4453)^(8-Inputs!$C$8)+AA4453/(1+B4453)^(9-Inputs!$C$8)+AB4453/(1+B4453)^(10-Inputs!$C$8)+AE4453/(1+B4453)^(10-Inputs!$C$8)</x:f>
        <x:v>514427.9918635906</x:v>
      </x:c>
      <x:c r="AL4453" s="25" t="n">
        <x:f>(AK4453+AI4453)/Inputs!$C$13</x:f>
        <x:v>429.9588651715931</x:v>
      </x:c>
      <x:c r="AM4453" s="26" t="n">
        <x:f>IF(AL4453&gt;=Inputs!$C$7,1,0)</x:f>
        <x:v>1</x:v>
      </x:c>
      <x:c r="AN4453" s="26" t="n">
        <x:f>IF(Inputs!$C$7&lt;=(1-Inputs!$C$16)*AL4453,1,0)</x:f>
        <x:v>1</x:v>
      </x:c>
    </x:row>
    <x:row r="4454" ht="20" customHeight="1">
      <x:c r="A4454" s="16" t="n">
        <x:v>4449</x:v>
      </x:c>
      <x:c r="B4454" s="19" t="n">
        <x:v>0.0901343829073754</x:v>
      </x:c>
      <x:c r="C4454" s="24" t="n">
        <x:v>0.7384853307751484</x:v>
      </x:c>
      <x:c r="D4454" s="19" t="n">
        <x:v>0.013996354803195743</x:v>
      </x:c>
      <x:c r="E4454" s="19" t="n">
        <x:v>0.04937150527691728</x:v>
      </x:c>
      <x:c r="F4454" s="19" t="n">
        <x:v>-0.1694879495265002</x:v>
      </x:c>
      <x:c r="G4454" s="19" t="n">
        <x:v>-0.05893097507940695</x:v>
      </x:c>
      <x:c r="H4454" s="19" t="n">
        <x:v>0.6870210072280258</x:v>
      </x:c>
      <x:c r="I4454" s="19" t="n">
        <x:v>0.05507987273629737</x:v>
      </x:c>
      <x:c r="J4454" s="19" t="n">
        <x:v>0.054756173238992005</x:v>
      </x:c>
      <x:c r="K4454" s="19" t="n">
        <x:v>0.05900412374931989</x:v>
      </x:c>
      <x:c r="L4454" s="19" t="n">
        <x:v>0.05355358736276798</x:v>
      </x:c>
      <x:c r="M4454" s="19" t="n">
        <x:v>0.06700042017067631</x:v>
      </x:c>
      <x:c r="N4454" s="19" t="n">
        <x:v>0.05673479791452678</x:v>
      </x:c>
      <x:c r="O4454" s="19" t="n">
        <x:v>0.06057969181366048</x:v>
      </x:c>
      <x:c r="P4454" s="19" t="n">
        <x:v>0.05655410944780101</x:v>
      </x:c>
      <x:c r="Q4454" s="19" t="n">
        <x:v>0.0614438992244493</x:v>
      </x:c>
      <x:c r="R4454" s="19" t="n">
        <x:v>0.06387074076450176</x:v>
      </x:c>
      <x:c r="S4454" s="21" t="n">
        <x:v>9647.557960536182</x:v>
      </x:c>
      <x:c r="T4454" s="21" t="n">
        <x:v>15297.451525482353</x:v>
      </x:c>
      <x:c r="U4454" s="21" t="n">
        <x:v>18641.235307210787</x:v>
      </x:c>
      <x:c r="V4454" s="21" t="n">
        <x:v>22250.031924866005</x:v>
      </x:c>
      <x:c r="W4454" s="21" t="n">
        <x:v>26252.939001855568</x:v>
      </x:c>
      <x:c r="X4454" s="21" t="n">
        <x:v>27676.619799737087</x:v>
      </x:c>
      <x:c r="Y4454" s="21" t="n">
        <x:v>28734.72404844597</x:v>
      </x:c>
      <x:c r="Z4454" s="21" t="n">
        <x:v>29589.940883514668</x:v>
      </x:c>
      <x:c r="AA4454" s="21" t="n">
        <x:v>30197.41274860988</x:v>
      </x:c>
      <x:c r="AB4454" s="21" t="n">
        <x:v>30552.593404497224</x:v>
      </x:c>
      <x:c r="AC4454" s="21" t="n">
        <x:v>39851.208788474636</x:v>
      </x:c>
      <x:c r="AD4454" s="25" t="n">
        <x:f>AC4454*(1+Inputs!$C$14)*(1-Inputs!$C$14/Inputs!$C$15)</x:f>
        <x:v>31621.93417365462</x:v>
      </x:c>
      <x:c r="AE4454" s="25" t="n">
        <x:f>AD4454/(B4454-Inputs!$C$14)</x:f>
        <x:v>573542.9056452633</x:v>
      </x:c>
      <x:c r="AF4454" s="25" t="n">
        <x:f>S4454/(1+B4454)^1+T4454/(1+B4454)^2+U4454/(1+B4454)^3+V4454/(1+B4454)^4+W4454/(1+B4454)^5+X4454/(1+B4454)^6+Y4454/(1+B4454)^7+Z4454/(1+B4454)^8+AA4454/(1+B4454)^9+AB4454/(1+B4454)^10+AE4454/(1+B4454)^10</x:f>
        <x:v>384699.93004748854</x:v>
      </x:c>
      <x:c r="AG4454" s="25" t="n">
        <x:f>(AF4454+Inputs!$C$12)/Inputs!$C$13</x:f>
        <x:v>332.7706979666618</x:v>
      </x:c>
      <x:c r="AH4454" s="25" t="n">
        <x:f>(S4454+Inputs!$C$11)*Inputs!$C$8-Inputs!$C$11</x:f>
        <x:v>2644.658660963527</x:v>
      </x:c>
      <x:c r="AI4454" s="25" t="n">
        <x:f>Inputs!$C$12+AH4454-Inputs!$C$10*Inputs!$C$13</x:f>
        <x:v>24962.574076163524</x:v>
      </x:c>
      <x:c r="AJ4454" s="25" t="n">
        <x:f>(S4454+Inputs!$C$11)*(1-Inputs!$C$8)</x:f>
        <x:v>7002.899299572656</x:v>
      </x:c>
      <x:c r="AK4454" s="25" t="n">
        <x:f>AJ4454/(1+B4454)^(1-Inputs!$C$8)+T4454/(1+B4454)^(2-Inputs!$C$8)+U4454/(1+B4454)^(3-Inputs!$C$8)+V4454/(1+B4454)^(4-Inputs!$C$8)+W4454/(1+B4454)^(5-Inputs!$C$8)+X4454/(1+B4454)^(6-Inputs!$C$8)+Y4454/(1+B4454)^(7-Inputs!$C$8)+Z4454/(1+B4454)^(8-Inputs!$C$8)+AA4454/(1+B4454)^(9-Inputs!$C$8)+AB4454/(1+B4454)^(10-Inputs!$C$8)+AE4454/(1+B4454)^(10-Inputs!$C$8)</x:f>
        <x:v>398046.5187132129</x:v>
      </x:c>
      <x:c r="AL4454" s="25" t="n">
        <x:f>(AK4454+AI4454)/Inputs!$C$13</x:f>
        <x:v>337.5305526352995</x:v>
      </x:c>
      <x:c r="AM4454" s="26" t="n">
        <x:f>IF(AL4454&gt;=Inputs!$C$7,1,0)</x:f>
        <x:v>1</x:v>
      </x:c>
      <x:c r="AN4454" s="26" t="n">
        <x:f>IF(Inputs!$C$7&lt;=(1-Inputs!$C$16)*AL4454,1,0)</x:f>
        <x:v>1</x:v>
      </x:c>
    </x:row>
    <x:row r="4455" ht="20" customHeight="1">
      <x:c r="A4455" s="16" t="n">
        <x:v>4450</x:v>
      </x:c>
      <x:c r="B4455" s="19" t="n">
        <x:v>0.09807698031044501</x:v>
      </x:c>
      <x:c r="C4455" s="24" t="n">
        <x:v>0.6523621103507651</x:v>
      </x:c>
      <x:c r="D4455" s="19" t="n">
        <x:v>0.03201413346843225</x:v>
      </x:c>
      <x:c r="E4455" s="19" t="n">
        <x:v>0.039696103245992445</x:v>
      </x:c>
      <x:c r="F4455" s="19" t="n">
        <x:v>-0.18682434203601478</x:v>
      </x:c>
      <x:c r="G4455" s="19" t="n">
        <x:v>-0.05380750499984799</x:v>
      </x:c>
      <x:c r="H4455" s="19" t="n">
        <x:v>0.787855519160388</x:v>
      </x:c>
      <x:c r="I4455" s="19" t="n">
        <x:v>0.07492372653709367</x:v>
      </x:c>
      <x:c r="J4455" s="19" t="n">
        <x:v>0.07569954662392434</x:v>
      </x:c>
      <x:c r="K4455" s="19" t="n">
        <x:v>0.07657325080556235</x:v>
      </x:c>
      <x:c r="L4455" s="19" t="n">
        <x:v>0.07221865647292702</x:v>
      </x:c>
      <x:c r="M4455" s="19" t="n">
        <x:v>0.07408820849471454</x:v>
      </x:c>
      <x:c r="N4455" s="19" t="n">
        <x:v>0.06791741072461377</x:v>
      </x:c>
      <x:c r="O4455" s="19" t="n">
        <x:v>0.06626988547891756</x:v>
      </x:c>
      <x:c r="P4455" s="19" t="n">
        <x:v>0.07350110006976251</x:v>
      </x:c>
      <x:c r="Q4455" s="19" t="n">
        <x:v>0.07408538376342563</x:v>
      </x:c>
      <x:c r="R4455" s="19" t="n">
        <x:v>0.07151115201888729</x:v>
      </x:c>
      <x:c r="S4455" s="21" t="n">
        <x:v>9393.278309065085</x:v>
      </x:c>
      <x:c r="T4455" s="21" t="n">
        <x:v>15050.86008936713</x:v>
      </x:c>
      <x:c r="U4455" s="21" t="n">
        <x:v>18677.810829642993</x:v>
      </x:c>
      <x:c r="V4455" s="21" t="n">
        <x:v>22688.325088276713</x:v>
      </x:c>
      <x:c r="W4455" s="21" t="n">
        <x:v>27140.906055845764</x:v>
      </x:c>
      <x:c r="X4455" s="21" t="n">
        <x:v>28807.891126041093</x:v>
      </x:c>
      <x:c r="Y4455" s="21" t="n">
        <x:v>30030.655250070304</x:v>
      </x:c>
      <x:c r="Z4455" s="21" t="n">
        <x:v>30991.317904405783</x:v>
      </x:c>
      <x:c r="AA4455" s="21" t="n">
        <x:v>31673.162686072</x:v>
      </x:c>
      <x:c r="AB4455" s="21" t="n">
        <x:v>32032.122993087734</x:v>
      </x:c>
      <x:c r="AC4455" s="21" t="n">
        <x:v>41781.02999098401</x:v>
      </x:c>
      <x:c r="AD4455" s="25" t="n">
        <x:f>AC4455*(1+Inputs!$C$14)*(1-Inputs!$C$14/Inputs!$C$15)</x:f>
        <x:v>33153.24729784581</x:v>
      </x:c>
      <x:c r="AE4455" s="25" t="n">
        <x:f>AD4455/(B4455-Inputs!$C$14)</x:f>
        <x:v>525599.7851304229</x:v>
      </x:c>
      <x:c r="AF4455" s="25" t="n">
        <x:f>S4455/(1+B4455)^1+T4455/(1+B4455)^2+U4455/(1+B4455)^3+V4455/(1+B4455)^4+W4455/(1+B4455)^5+X4455/(1+B4455)^6+Y4455/(1+B4455)^7+Z4455/(1+B4455)^8+AA4455/(1+B4455)^9+AB4455/(1+B4455)^10+AE4455/(1+B4455)^10</x:f>
        <x:v>346875.728777731</x:v>
      </x:c>
      <x:c r="AG4455" s="25" t="n">
        <x:f>(AF4455+Inputs!$C$12)/Inputs!$C$13</x:f>
        <x:v>302.5897307600612</x:v>
      </x:c>
      <x:c r="AH4455" s="25" t="n">
        <x:f>(S4455+Inputs!$C$11)*Inputs!$C$8-Inputs!$C$11</x:f>
        <x:v>2525.5303858907655</x:v>
      </x:c>
      <x:c r="AI4455" s="25" t="n">
        <x:f>Inputs!$C$12+AH4455-Inputs!$C$10*Inputs!$C$13</x:f>
        <x:v>24843.445801090762</x:v>
      </x:c>
      <x:c r="AJ4455" s="25" t="n">
        <x:f>(S4455+Inputs!$C$11)*(1-Inputs!$C$8)</x:f>
        <x:v>6867.747923174319</x:v>
      </x:c>
      <x:c r="AK4455" s="25" t="n">
        <x:f>AJ4455/(1+B4455)^(1-Inputs!$C$8)+T4455/(1+B4455)^(2-Inputs!$C$8)+U4455/(1+B4455)^(3-Inputs!$C$8)+V4455/(1+B4455)^(4-Inputs!$C$8)+W4455/(1+B4455)^(5-Inputs!$C$8)+X4455/(1+B4455)^(6-Inputs!$C$8)+Y4455/(1+B4455)^(7-Inputs!$C$8)+Z4455/(1+B4455)^(8-Inputs!$C$8)+AA4455/(1+B4455)^(9-Inputs!$C$8)+AB4455/(1+B4455)^(10-Inputs!$C$8)+AE4455/(1+B4455)^(10-Inputs!$C$8)</x:f>
        <x:v>360015.2681286044</x:v>
      </x:c>
      <x:c r="AL4455" s="25" t="n">
        <x:f>(AK4455+AI4455)/Inputs!$C$13</x:f>
        <x:v>307.0893193869969</x:v>
      </x:c>
      <x:c r="AM4455" s="26" t="n">
        <x:f>IF(AL4455&gt;=Inputs!$C$7,1,0)</x:f>
        <x:v>1</x:v>
      </x:c>
      <x:c r="AN4455" s="26" t="n">
        <x:f>IF(Inputs!$C$7&lt;=(1-Inputs!$C$16)*AL4455,1,0)</x:f>
        <x:v>0</x:v>
      </x:c>
    </x:row>
    <x:row r="4456" ht="20" customHeight="1">
      <x:c r="A4456" s="16" t="n">
        <x:v>4451</x:v>
      </x:c>
      <x:c r="B4456" s="19" t="n">
        <x:v>0.08357111144898825</x:v>
      </x:c>
      <x:c r="C4456" s="24" t="n">
        <x:v>0.5544934437404265</x:v>
      </x:c>
      <x:c r="D4456" s="19" t="n">
        <x:v>0.03356374553109305</x:v>
      </x:c>
      <x:c r="E4456" s="19" t="n">
        <x:v>0.055459723140228054</x:v>
      </x:c>
      <x:c r="F4456" s="19" t="n">
        <x:v>-0.21753623027949404</x:v>
      </x:c>
      <x:c r="G4456" s="19" t="n">
        <x:v>-0.03637891515344166</x:v>
      </x:c>
      <x:c r="H4456" s="19" t="n">
        <x:v>0.9573831889402697</x:v>
      </x:c>
      <x:c r="I4456" s="19" t="n">
        <x:v>0.060150975848140435</x:v>
      </x:c>
      <x:c r="J4456" s="19" t="n">
        <x:v>0.06492339634597898</x:v>
      </x:c>
      <x:c r="K4456" s="19" t="n">
        <x:v>0.06442121301758676</x:v>
      </x:c>
      <x:c r="L4456" s="19" t="n">
        <x:v>0.06489540797159521</x:v>
      </x:c>
      <x:c r="M4456" s="19" t="n">
        <x:v>0.06040123179256511</x:v>
      </x:c>
      <x:c r="N4456" s="19" t="n">
        <x:v>0.06229163550266435</x:v>
      </x:c>
      <x:c r="O4456" s="19" t="n">
        <x:v>0.06079774906944408</x:v>
      </x:c>
      <x:c r="P4456" s="19" t="n">
        <x:v>0.06532664047759795</x:v>
      </x:c>
      <x:c r="Q4456" s="19" t="n">
        <x:v>0.06516172100917515</x:v>
      </x:c>
      <x:c r="R4456" s="19" t="n">
        <x:v>0.05482620945634494</x:v>
      </x:c>
      <x:c r="S4456" s="21" t="n">
        <x:v>8991.445912138317</x:v>
      </x:c>
      <x:c r="T4456" s="21" t="n">
        <x:v>14580.291955074008</x:v>
      </x:c>
      <x:c r="U4456" s="21" t="n">
        <x:v>18581.079419694946</x:v>
      </x:c>
      <x:c r="V4456" s="21" t="n">
        <x:v>23213.683097043668</x:v>
      </x:c>
      <x:c r="W4456" s="21" t="n">
        <x:v>28404.22393336902</x:v>
      </x:c>
      <x:c r="X4456" s="21" t="n">
        <x:v>30435.640108256415</x:v>
      </x:c>
      <x:c r="Y4456" s="21" t="n">
        <x:v>31904.965553079604</x:v>
      </x:c>
      <x:c r="Z4456" s="21" t="n">
        <x:v>33039.91942941873</x:v>
      </x:c>
      <x:c r="AA4456" s="21" t="n">
        <x:v>33804.50109874392</x:v>
      </x:c>
      <x:c r="AB4456" s="21" t="n">
        <x:v>34152.18442448249</x:v>
      </x:c>
      <x:c r="AC4456" s="21" t="n">
        <x:v>44546.32751019456</x:v>
      </x:c>
      <x:c r="AD4456" s="25" t="n">
        <x:f>AC4456*(1+Inputs!$C$14)*(1-Inputs!$C$14/Inputs!$C$15)</x:f>
        <x:v>35347.51087933938</x:v>
      </x:c>
      <x:c r="AE4456" s="25" t="n">
        <x:f>AD4456/(B4456-Inputs!$C$14)</x:f>
        <x:v>727747.6225032046</x:v>
      </x:c>
      <x:c r="AF4456" s="25" t="n">
        <x:f>S4456/(1+B4456)^1+T4456/(1+B4456)^2+U4456/(1+B4456)^3+V4456/(1+B4456)^4+W4456/(1+B4456)^5+X4456/(1+B4456)^6+Y4456/(1+B4456)^7+Z4456/(1+B4456)^8+AA4456/(1+B4456)^9+AB4456/(1+B4456)^10+AE4456/(1+B4456)^10</x:f>
        <x:v>483417.36867411423</x:v>
      </x:c>
      <x:c r="AG4456" s="25" t="n">
        <x:f>(AF4456+Inputs!$C$12)/Inputs!$C$13</x:f>
        <x:v>411.5400487498066</x:v>
      </x:c>
      <x:c r="AH4456" s="25" t="n">
        <x:f>(S4456+Inputs!$C$11)*Inputs!$C$8-Inputs!$C$11</x:f>
        <x:v>2337.2746602072666</x:v>
      </x:c>
      <x:c r="AI4456" s="25" t="n">
        <x:f>Inputs!$C$12+AH4456-Inputs!$C$10*Inputs!$C$13</x:f>
        <x:v>24655.190075407263</x:v>
      </x:c>
      <x:c r="AJ4456" s="25" t="n">
        <x:f>(S4456+Inputs!$C$11)*(1-Inputs!$C$8)</x:f>
        <x:v>6654.171251931051</x:v>
      </x:c>
      <x:c r="AK4456" s="25" t="n">
        <x:f>AJ4456/(1+B4456)^(1-Inputs!$C$8)+T4456/(1+B4456)^(2-Inputs!$C$8)+U4456/(1+B4456)^(3-Inputs!$C$8)+V4456/(1+B4456)^(4-Inputs!$C$8)+W4456/(1+B4456)^(5-Inputs!$C$8)+X4456/(1+B4456)^(6-Inputs!$C$8)+Y4456/(1+B4456)^(7-Inputs!$C$8)+Z4456/(1+B4456)^(8-Inputs!$C$8)+AA4456/(1+B4456)^(9-Inputs!$C$8)+AB4456/(1+B4456)^(10-Inputs!$C$8)+AE4456/(1+B4456)^(10-Inputs!$C$8)</x:f>
        <x:v>499701.3827474673</x:v>
      </x:c>
      <x:c r="AL4456" s="25" t="n">
        <x:f>(AK4456+AI4456)/Inputs!$C$13</x:f>
        <x:v>418.39848556395236</x:v>
      </x:c>
      <x:c r="AM4456" s="26" t="n">
        <x:f>IF(AL4456&gt;=Inputs!$C$7,1,0)</x:f>
        <x:v>1</x:v>
      </x:c>
      <x:c r="AN4456" s="26" t="n">
        <x:f>IF(Inputs!$C$7&lt;=(1-Inputs!$C$16)*AL4456,1,0)</x:f>
        <x:v>1</x:v>
      </x:c>
    </x:row>
    <x:row r="4457" ht="20" customHeight="1">
      <x:c r="A4457" s="16" t="n">
        <x:v>4452</x:v>
      </x:c>
      <x:c r="B4457" s="19" t="n">
        <x:v>0.08491901270458677</x:v>
      </x:c>
      <x:c r="C4457" s="24" t="n">
        <x:v>0.4196040670301784</x:v>
      </x:c>
      <x:c r="D4457" s="19" t="n">
        <x:v>0.027658308101409547</x:v>
      </x:c>
      <x:c r="E4457" s="19" t="n">
        <x:v>0.03802949201428561</x:v>
      </x:c>
      <x:c r="F4457" s="19" t="n">
        <x:v>-0.12913406878317235</x:v>
      </x:c>
      <x:c r="G4457" s="19" t="n">
        <x:v>-0.098066050169204</x:v>
      </x:c>
      <x:c r="H4457" s="19" t="n">
        <x:v>0.9251117827585347</x:v>
      </x:c>
      <x:c r="I4457" s="19" t="n">
        <x:v>0.06639685312298865</x:v>
      </x:c>
      <x:c r="J4457" s="19" t="n">
        <x:v>0.06861536427584156</x:v>
      </x:c>
      <x:c r="K4457" s="19" t="n">
        <x:v>0.06916786683877832</x:v>
      </x:c>
      <x:c r="L4457" s="19" t="n">
        <x:v>0.06991462367719464</x:v>
      </x:c>
      <x:c r="M4457" s="19" t="n">
        <x:v>0.06765947372577899</x:v>
      </x:c>
      <x:c r="N4457" s="19" t="n">
        <x:v>0.0732416843019007</x:v>
      </x:c>
      <x:c r="O4457" s="19" t="n">
        <x:v>0.0671514163291397</x:v>
      </x:c>
      <x:c r="P4457" s="19" t="n">
        <x:v>0.0669451830895639</x:v>
      </x:c>
      <x:c r="Q4457" s="19" t="n">
        <x:v>0.06606137028281296</x:v>
      </x:c>
      <x:c r="R4457" s="19" t="n">
        <x:v>0.06966326722106374</x:v>
      </x:c>
      <x:c r="S4457" s="21" t="n">
        <x:v>10179.254239636397</x:v>
      </x:c>
      <x:c r="T4457" s="21" t="n">
        <x:v>15888.251473801532</x:v>
      </x:c>
      <x:c r="U4457" s="21" t="n">
        <x:v>19084.75818225192</x:v>
      </x:c>
      <x:c r="V4457" s="21" t="n">
        <x:v>22373.78451376448</x:v>
      </x:c>
      <x:c r="W4457" s="21" t="n">
        <x:v>25978.180897408798</x:v>
      </x:c>
      <x:c r="X4457" s="21" t="n">
        <x:v>27411.109572445777</x:v>
      </x:c>
      <x:c r="Y4457" s="21" t="n">
        <x:v>28517.577373999848</x:v>
      </x:c>
      <x:c r="Z4457" s="21" t="n">
        <x:v>29386.655486581596</x:v>
      </x:c>
      <x:c r="AA4457" s="21" t="n">
        <x:v>30013.929265699466</x:v>
      </x:c>
      <x:c r="AB4457" s="21" t="n">
        <x:v>30381.95059528722</x:v>
      </x:c>
      <x:c r="AC4457" s="21" t="n">
        <x:v>39628.631211244196</x:v>
      </x:c>
      <x:c r="AD4457" s="25" t="n">
        <x:f>AC4457*(1+Inputs!$C$14)*(1-Inputs!$C$14/Inputs!$C$15)</x:f>
        <x:v>31445.318866122267</x:v>
      </x:c>
      <x:c r="AE4457" s="25" t="n">
        <x:f>AD4457/(B4457-Inputs!$C$14)</x:f>
        <x:v>629926.6985148715</x:v>
      </x:c>
      <x:c r="AF4457" s="25" t="n">
        <x:f>S4457/(1+B4457)^1+T4457/(1+B4457)^2+U4457/(1+B4457)^3+V4457/(1+B4457)^4+W4457/(1+B4457)^5+X4457/(1+B4457)^6+Y4457/(1+B4457)^7+Z4457/(1+B4457)^8+AA4457/(1+B4457)^9+AB4457/(1+B4457)^10+AE4457/(1+B4457)^10</x:f>
        <x:v>426171.4968314655</x:v>
      </x:c>
      <x:c r="AG4457" s="25" t="n">
        <x:f>(AF4457+Inputs!$C$12)/Inputs!$C$13</x:f>
        <x:v>365.8619981156572</x:v>
      </x:c>
      <x:c r="AH4457" s="25" t="n">
        <x:f>(S4457+Inputs!$C$11)*Inputs!$C$8-Inputs!$C$11</x:f>
        <x:v>2893.7547259666408</x:v>
      </x:c>
      <x:c r="AI4457" s="25" t="n">
        <x:f>Inputs!$C$12+AH4457-Inputs!$C$10*Inputs!$C$13</x:f>
        <x:v>25211.670141166636</x:v>
      </x:c>
      <x:c r="AJ4457" s="25" t="n">
        <x:f>(S4457+Inputs!$C$11)*(1-Inputs!$C$8)</x:f>
        <x:v>7285.499513669757</x:v>
      </x:c>
      <x:c r="AK4457" s="25" t="n">
        <x:f>AJ4457/(1+B4457)^(1-Inputs!$C$8)+T4457/(1+B4457)^(2-Inputs!$C$8)+U4457/(1+B4457)^(3-Inputs!$C$8)+V4457/(1+B4457)^(4-Inputs!$C$8)+W4457/(1+B4457)^(5-Inputs!$C$8)+X4457/(1+B4457)^(6-Inputs!$C$8)+Y4457/(1+B4457)^(7-Inputs!$C$8)+Z4457/(1+B4457)^(8-Inputs!$C$8)+AA4457/(1+B4457)^(9-Inputs!$C$8)+AB4457/(1+B4457)^(10-Inputs!$C$8)+AE4457/(1+B4457)^(10-Inputs!$C$8)</x:f>
        <x:v>439988.3399568988</x:v>
      </x:c>
      <x:c r="AL4457" s="25" t="n">
        <x:f>(AK4457+AI4457)/Inputs!$C$13</x:f>
        <x:v>371.1958422901551</x:v>
      </x:c>
      <x:c r="AM4457" s="26" t="n">
        <x:f>IF(AL4457&gt;=Inputs!$C$7,1,0)</x:f>
        <x:v>1</x:v>
      </x:c>
      <x:c r="AN4457" s="26" t="n">
        <x:f>IF(Inputs!$C$7&lt;=(1-Inputs!$C$16)*AL4457,1,0)</x:f>
        <x:v>1</x:v>
      </x:c>
    </x:row>
    <x:row r="4458" ht="20" customHeight="1">
      <x:c r="A4458" s="16" t="n">
        <x:v>4453</x:v>
      </x:c>
      <x:c r="B4458" s="19" t="n">
        <x:v>0.08281466505058287</x:v>
      </x:c>
      <x:c r="C4458" s="24" t="n">
        <x:v>0.43051269852591645</x:v>
      </x:c>
      <x:c r="D4458" s="19" t="n">
        <x:v>0.03845466365990405</x:v>
      </x:c>
      <x:c r="E4458" s="19" t="n">
        <x:v>0.04326981474913766</x:v>
      </x:c>
      <x:c r="F4458" s="19" t="n">
        <x:v>-0.15898132068079918</x:v>
      </x:c>
      <x:c r="G4458" s="19" t="n">
        <x:v>-0.046991579515973284</x:v>
      </x:c>
      <x:c r="H4458" s="19" t="n">
        <x:v>0.9576702454532153</x:v>
      </x:c>
      <x:c r="I4458" s="19" t="n">
        <x:v>0.06028463887894418</x:v>
      </x:c>
      <x:c r="J4458" s="19" t="n">
        <x:v>0.06423938309413074</x:v>
      </x:c>
      <x:c r="K4458" s="19" t="n">
        <x:v>0.0772559325699774</x:v>
      </x:c>
      <x:c r="L4458" s="19" t="n">
        <x:v>0.06151795288086191</x:v>
      </x:c>
      <x:c r="M4458" s="19" t="n">
        <x:v>0.058172272257069155</x:v>
      </x:c>
      <x:c r="N4458" s="19" t="n">
        <x:v>0.06085431431141046</x:v>
      </x:c>
      <x:c r="O4458" s="19" t="n">
        <x:v>0.06605600487725383</x:v>
      </x:c>
      <x:c r="P4458" s="19" t="n">
        <x:v>0.06798524199448708</x:v>
      </x:c>
      <x:c r="Q4458" s="19" t="n">
        <x:v>0.057479305469331624</x:v>
      </x:c>
      <x:c r="R4458" s="19" t="n">
        <x:v>0.07199776340698805</x:v>
      </x:c>
      <x:c r="S4458" s="21" t="n">
        <x:v>9967.275077322754</x:v>
      </x:c>
      <x:c r="T4458" s="21" t="n">
        <x:v>15623.710808523974</x:v>
      </x:c>
      <x:c r="U4458" s="21" t="n">
        <x:v>19128.78533613631</x:v>
      </x:c>
      <x:c r="V4458" s="21" t="n">
        <x:v>23043.50904874729</x:v>
      </x:c>
      <x:c r="W4458" s="21" t="n">
        <x:v>27310.416605838516</x:v>
      </x:c>
      <x:c r="X4458" s="21" t="n">
        <x:v>29060.98730954318</x:v>
      </x:c>
      <x:c r="Y4458" s="21" t="n">
        <x:v>30377.71710616736</x:v>
      </x:c>
      <x:c r="Z4458" s="21" t="n">
        <x:v>31423.009700981027</x:v>
      </x:c>
      <x:c r="AA4458" s="21" t="n">
        <x:v>32139.274689855945</x:v>
      </x:c>
      <x:c r="AB4458" s="21" t="n">
        <x:v>32487.863035127553</x:v>
      </x:c>
      <x:c r="AC4458" s="21" t="n">
        <x:v>42375.47352407941</x:v>
      </x:c>
      <x:c r="AD4458" s="25" t="n">
        <x:f>AC4458*(1+Inputs!$C$14)*(1-Inputs!$C$14/Inputs!$C$15)</x:f>
        <x:v>33624.938241357006</x:v>
      </x:c>
      <x:c r="AE4458" s="25" t="n">
        <x:f>AD4458/(B4458-Inputs!$C$14)</x:f>
        <x:v>703234.8382193072</x:v>
      </x:c>
      <x:c r="AF4458" s="25" t="n">
        <x:f>S4458/(1+B4458)^1+T4458/(1+B4458)^2+U4458/(1+B4458)^3+V4458/(1+B4458)^4+W4458/(1+B4458)^5+X4458/(1+B4458)^6+Y4458/(1+B4458)^7+Z4458/(1+B4458)^8+AA4458/(1+B4458)^9+AB4458/(1+B4458)^10+AE4458/(1+B4458)^10</x:f>
        <x:v>472499.79226833774</x:v>
      </x:c>
      <x:c r="AG4458" s="25" t="n">
        <x:f>(AF4458+Inputs!$C$12)/Inputs!$C$13</x:f>
        <x:v>402.8286152121009</x:v>
      </x:c>
      <x:c r="AH4458" s="25" t="n">
        <x:f>(S4458+Inputs!$C$11)*Inputs!$C$8-Inputs!$C$11</x:f>
        <x:v>2794.4439403347706</x:v>
      </x:c>
      <x:c r="AI4458" s="25" t="n">
        <x:f>Inputs!$C$12+AH4458-Inputs!$C$10*Inputs!$C$13</x:f>
        <x:v>25112.35935553477</x:v>
      </x:c>
      <x:c r="AJ4458" s="25" t="n">
        <x:f>(S4458+Inputs!$C$11)*(1-Inputs!$C$8)</x:f>
        <x:v>7172.831136987985</x:v>
      </x:c>
      <x:c r="AK4458" s="25" t="n">
        <x:f>AJ4458/(1+B4458)^(1-Inputs!$C$8)+T4458/(1+B4458)^(2-Inputs!$C$8)+U4458/(1+B4458)^(3-Inputs!$C$8)+V4458/(1+B4458)^(4-Inputs!$C$8)+W4458/(1+B4458)^(5-Inputs!$C$8)+X4458/(1+B4458)^(6-Inputs!$C$8)+Y4458/(1+B4458)^(7-Inputs!$C$8)+Z4458/(1+B4458)^(8-Inputs!$C$8)+AA4458/(1+B4458)^(9-Inputs!$C$8)+AB4458/(1+B4458)^(10-Inputs!$C$8)+AE4458/(1+B4458)^(10-Inputs!$C$8)</x:f>
        <x:v>487765.90804700606</x:v>
      </x:c>
      <x:c r="AL4458" s="25" t="n">
        <x:f>(AK4458+AI4458)/Inputs!$C$13</x:f>
        <x:v>409.23963097221184</x:v>
      </x:c>
      <x:c r="AM4458" s="26" t="n">
        <x:f>IF(AL4458&gt;=Inputs!$C$7,1,0)</x:f>
        <x:v>1</x:v>
      </x:c>
      <x:c r="AN4458" s="26" t="n">
        <x:f>IF(Inputs!$C$7&lt;=(1-Inputs!$C$16)*AL4458,1,0)</x:f>
        <x:v>1</x:v>
      </x:c>
    </x:row>
    <x:row r="4459" ht="20" customHeight="1">
      <x:c r="A4459" s="16" t="n">
        <x:v>4454</x:v>
      </x:c>
      <x:c r="B4459" s="19" t="n">
        <x:v>0.07906182610031215</x:v>
      </x:c>
      <x:c r="C4459" s="24" t="n">
        <x:v>0.8155883384097535</x:v>
      </x:c>
      <x:c r="D4459" s="19" t="n">
        <x:v>0.024753665692169594</x:v>
      </x:c>
      <x:c r="E4459" s="19" t="n">
        <x:v>0.04344540215051865</x:v>
      </x:c>
      <x:c r="F4459" s="19" t="n">
        <x:v>-0.2068507500859585</x:v>
      </x:c>
      <x:c r="G4459" s="19" t="n">
        <x:v>-0.049504307974357856</x:v>
      </x:c>
      <x:c r="H4459" s="19" t="n">
        <x:v>0.7705805390265539</x:v>
      </x:c>
      <x:c r="I4459" s="19" t="n">
        <x:v>0.06626031130556498</x:v>
      </x:c>
      <x:c r="J4459" s="19" t="n">
        <x:v>0.05650651792423218</x:v>
      </x:c>
      <x:c r="K4459" s="19" t="n">
        <x:v>0.06287115083973163</x:v>
      </x:c>
      <x:c r="L4459" s="19" t="n">
        <x:v>0.0617200005251118</x:v>
      </x:c>
      <x:c r="M4459" s="19" t="n">
        <x:v>0.05500974003694751</x:v>
      </x:c>
      <x:c r="N4459" s="19" t="n">
        <x:v>0.0549934800710173</x:v>
      </x:c>
      <x:c r="O4459" s="19" t="n">
        <x:v>0.04992348738773785</x:v>
      </x:c>
      <x:c r="P4459" s="19" t="n">
        <x:v>0.057874408020114745</x:v>
      </x:c>
      <x:c r="Q4459" s="19" t="n">
        <x:v>0.06483899469773519</x:v>
      </x:c>
      <x:c r="R4459" s="19" t="n">
        <x:v>0.06551589416577486</x:v>
      </x:c>
      <x:c r="S4459" s="21" t="n">
        <x:v>9037.78665298839</x:v>
      </x:c>
      <x:c r="T4459" s="21" t="n">
        <x:v>14687.180270520272</x:v>
      </x:c>
      <x:c r="U4459" s="21" t="n">
        <x:v>18394.886498105498</x:v>
      </x:c>
      <x:c r="V4459" s="21" t="n">
        <x:v>22552.539560385012</x:v>
      </x:c>
      <x:c r="W4459" s="21" t="n">
        <x:v>27172.86957524709</x:v>
      </x:c>
      <x:c r="X4459" s="21" t="n">
        <x:v>28724.377772805015</x:v>
      </x:c>
      <x:c r="Y4459" s="21" t="n">
        <x:v>29860.304743763758</x:v>
      </x:c>
      <x:c r="Z4459" s="21" t="n">
        <x:v>30746.953616155126</x:v>
      </x:c>
      <x:c r="AA4459" s="21" t="n">
        <x:v>31382.56034954978</x:v>
      </x:c>
      <x:c r="AB4459" s="21" t="n">
        <x:v>31728.070564609738</x:v>
      </x:c>
      <x:c r="AC4459" s="21" t="n">
        <x:v>41384.43986688226</x:v>
      </x:c>
      <x:c r="AD4459" s="25" t="n">
        <x:f>AC4459*(1+Inputs!$C$14)*(1-Inputs!$C$14/Inputs!$C$15)</x:f>
        <x:v>32838.55303437107</x:v>
      </x:c>
      <x:c r="AE4459" s="25" t="n">
        <x:f>AD4459/(B4459-Inputs!$C$14)</x:f>
        <x:v>745283.5241011138</x:v>
      </x:c>
      <x:c r="AF4459" s="25" t="n">
        <x:f>S4459/(1+B4459)^1+T4459/(1+B4459)^2+U4459/(1+B4459)^3+V4459/(1+B4459)^4+W4459/(1+B4459)^5+X4459/(1+B4459)^6+Y4459/(1+B4459)^7+Z4459/(1+B4459)^8+AA4459/(1+B4459)^9+AB4459/(1+B4459)^10+AE4459/(1+B4459)^10</x:f>
        <x:v>502161.81086159765</x:v>
      </x:c>
      <x:c r="AG4459" s="25" t="n">
        <x:f>(AF4459+Inputs!$C$12)/Inputs!$C$13</x:f>
        <x:v>426.4967530812946</x:v>
      </x:c>
      <x:c r="AH4459" s="25" t="n">
        <x:f>(S4459+Inputs!$C$11)*Inputs!$C$8-Inputs!$C$11</x:f>
        <x:v>2358.984979893191</x:v>
      </x:c>
      <x:c r="AI4459" s="25" t="n">
        <x:f>Inputs!$C$12+AH4459-Inputs!$C$10*Inputs!$C$13</x:f>
        <x:v>24676.900395093187</x:v>
      </x:c>
      <x:c r="AJ4459" s="25" t="n">
        <x:f>(S4459+Inputs!$C$11)*(1-Inputs!$C$8)</x:f>
        <x:v>6678.8016730951995</x:v>
      </x:c>
      <x:c r="AK4459" s="25" t="n">
        <x:f>AJ4459/(1+B4459)^(1-Inputs!$C$8)+T4459/(1+B4459)^(2-Inputs!$C$8)+U4459/(1+B4459)^(3-Inputs!$C$8)+V4459/(1+B4459)^(4-Inputs!$C$8)+W4459/(1+B4459)^(5-Inputs!$C$8)+X4459/(1+B4459)^(6-Inputs!$C$8)+Y4459/(1+B4459)^(7-Inputs!$C$8)+Z4459/(1+B4459)^(8-Inputs!$C$8)+AA4459/(1+B4459)^(9-Inputs!$C$8)+AB4459/(1+B4459)^(10-Inputs!$C$8)+AE4459/(1+B4459)^(10-Inputs!$C$8)</x:f>
        <x:v>518120.5843571003</x:v>
      </x:c>
      <x:c r="AL4459" s="25" t="n">
        <x:f>(AK4459+AI4459)/Inputs!$C$13</x:f>
        <x:v>433.11299478066354</x:v>
      </x:c>
      <x:c r="AM4459" s="26" t="n">
        <x:f>IF(AL4459&gt;=Inputs!$C$7,1,0)</x:f>
        <x:v>1</x:v>
      </x:c>
      <x:c r="AN4459" s="26" t="n">
        <x:f>IF(Inputs!$C$7&lt;=(1-Inputs!$C$16)*AL4459,1,0)</x:f>
        <x:v>1</x:v>
      </x:c>
    </x:row>
    <x:row r="4460" ht="20" customHeight="1">
      <x:c r="A4460" s="16" t="n">
        <x:v>4455</x:v>
      </x:c>
      <x:c r="B4460" s="19" t="n">
        <x:v>0.0783902255544132</x:v>
      </x:c>
      <x:c r="C4460" s="24" t="n">
        <x:v>0.5620502934806098</x:v>
      </x:c>
      <x:c r="D4460" s="19" t="n">
        <x:v>0.018307303856990132</x:v>
      </x:c>
      <x:c r="E4460" s="19" t="n">
        <x:v>0.057413594246233116</x:v>
      </x:c>
      <x:c r="F4460" s="19" t="n">
        <x:v>-0.10698769989903556</x:v>
      </x:c>
      <x:c r="G4460" s="19" t="n">
        <x:v>-0.09759043306340628</x:v>
      </x:c>
      <x:c r="H4460" s="19" t="n">
        <x:v>0.9728158744737527</x:v>
      </x:c>
      <x:c r="I4460" s="19" t="n">
        <x:v>0.06574764164567455</x:v>
      </x:c>
      <x:c r="J4460" s="19" t="n">
        <x:v>0.07073309532805411</x:v>
      </x:c>
      <x:c r="K4460" s="19" t="n">
        <x:v>0.07251987915161522</x:v>
      </x:c>
      <x:c r="L4460" s="19" t="n">
        <x:v>0.07116381462249251</x:v>
      </x:c>
      <x:c r="M4460" s="19" t="n">
        <x:v>0.06627040474126603</x:v>
      </x:c>
      <x:c r="N4460" s="19" t="n">
        <x:v>0.07070575735820171</x:v>
      </x:c>
      <x:c r="O4460" s="19" t="n">
        <x:v>0.06867792379977232</x:v>
      </x:c>
      <x:c r="P4460" s="19" t="n">
        <x:v>0.07595537447530545</x:v>
      </x:c>
      <x:c r="Q4460" s="19" t="n">
        <x:v>0.07489620673498279</x:v>
      </x:c>
      <x:c r="R4460" s="19" t="n">
        <x:v>0.07559188496260845</x:v>
      </x:c>
      <x:c r="S4460" s="21" t="n">
        <x:v>10591.98151816843</x:v>
      </x:c>
      <x:c r="T4460" s="21" t="n">
        <x:v>16632.84748660985</x:v>
      </x:c>
      <x:c r="U4460" s="21" t="n">
        <x:v>20121.465511154136</x:v>
      </x:c>
      <x:c r="V4460" s="21" t="n">
        <x:v>23762.920393690543</x:v>
      </x:c>
      <x:c r="W4460" s="21" t="n">
        <x:v>27804.16814245691</x:v>
      </x:c>
      <x:c r="X4460" s="21" t="n">
        <x:v>29432.716368583322</x:v>
      </x:c>
      <x:c r="Y4460" s="21" t="n">
        <x:v>30700.18857623437</x:v>
      </x:c>
      <x:c r="Z4460" s="21" t="n">
        <x:v>31685.74262294887</x:v>
      </x:c>
      <x:c r="AA4460" s="21" t="n">
        <x:v>32371.404066473988</x:v>
      </x:c>
      <x:c r="AB4460" s="21" t="n">
        <x:v>32711.10692429042</x:v>
      </x:c>
      <x:c r="AC4460" s="21" t="n">
        <x:v>42666.66120559619</x:v>
      </x:c>
      <x:c r="AD4460" s="25" t="n">
        <x:f>AC4460*(1+Inputs!$C$14)*(1-Inputs!$C$14/Inputs!$C$15)</x:f>
        <x:v>33855.99566664057</x:v>
      </x:c>
      <x:c r="AE4460" s="25" t="n">
        <x:f>AD4460/(B4460-Inputs!$C$14)</x:f>
        <x:v>780267.7961234312</x:v>
      </x:c>
      <x:c r="AF4460" s="25" t="n">
        <x:f>S4460/(1+B4460)^1+T4460/(1+B4460)^2+U4460/(1+B4460)^3+V4460/(1+B4460)^4+W4460/(1+B4460)^5+X4460/(1+B4460)^6+Y4460/(1+B4460)^7+Z4460/(1+B4460)^8+AA4460/(1+B4460)^9+AB4460/(1+B4460)^10+AE4460/(1+B4460)^10</x:f>
        <x:v>529583.2724890903</x:v>
      </x:c>
      <x:c r="AG4460" s="25" t="n">
        <x:f>(AF4460+Inputs!$C$12)/Inputs!$C$13</x:f>
        <x:v>448.37708911890263</x:v>
      </x:c>
      <x:c r="AH4460" s="25" t="n">
        <x:f>(S4460+Inputs!$C$11)*Inputs!$C$8-Inputs!$C$11</x:f>
        <x:v>3087.1146290597308</x:v>
      </x:c>
      <x:c r="AI4460" s="25" t="n">
        <x:f>Inputs!$C$12+AH4460-Inputs!$C$10*Inputs!$C$13</x:f>
        <x:v>25405.03004425973</x:v>
      </x:c>
      <x:c r="AJ4460" s="25" t="n">
        <x:f>(S4460+Inputs!$C$11)*(1-Inputs!$C$8)</x:f>
        <x:v>7504.8668891087</x:v>
      </x:c>
      <x:c r="AK4460" s="25" t="n">
        <x:f>AJ4460/(1+B4460)^(1-Inputs!$C$8)+T4460/(1+B4460)^(2-Inputs!$C$8)+U4460/(1+B4460)^(3-Inputs!$C$8)+V4460/(1+B4460)^(4-Inputs!$C$8)+W4460/(1+B4460)^(5-Inputs!$C$8)+X4460/(1+B4460)^(6-Inputs!$C$8)+Y4460/(1+B4460)^(7-Inputs!$C$8)+Z4460/(1+B4460)^(8-Inputs!$C$8)+AA4460/(1+B4460)^(9-Inputs!$C$8)+AB4460/(1+B4460)^(10-Inputs!$C$8)+AE4460/(1+B4460)^(10-Inputs!$C$8)</x:f>
        <x:v>545676.9142503813</x:v>
      </x:c>
      <x:c r="AL4460" s="25" t="n">
        <x:f>(AK4460+AI4460)/Inputs!$C$13</x:f>
        <x:v>455.68194051513893</x:v>
      </x:c>
      <x:c r="AM4460" s="26" t="n">
        <x:f>IF(AL4460&gt;=Inputs!$C$7,1,0)</x:f>
        <x:v>1</x:v>
      </x:c>
      <x:c r="AN4460" s="26" t="n">
        <x:f>IF(Inputs!$C$7&lt;=(1-Inputs!$C$16)*AL4460,1,0)</x:f>
        <x:v>1</x:v>
      </x:c>
    </x:row>
    <x:row r="4461" ht="20" customHeight="1">
      <x:c r="A4461" s="16" t="n">
        <x:v>4456</x:v>
      </x:c>
      <x:c r="B4461" s="19" t="n">
        <x:v>0.09897385561164262</x:v>
      </x:c>
      <x:c r="C4461" s="24" t="n">
        <x:v>0.402894350070909</x:v>
      </x:c>
      <x:c r="D4461" s="19" t="n">
        <x:v>0.01777708985466262</x:v>
      </x:c>
      <x:c r="E4461" s="19" t="n">
        <x:v>0.06095241603052813</x:v>
      </x:c>
      <x:c r="F4461" s="19" t="n">
        <x:v>-0.23893819465313187</x:v>
      </x:c>
      <x:c r="G4461" s="19" t="n">
        <x:v>-0.06494253870422824</x:v>
      </x:c>
      <x:c r="H4461" s="19" t="n">
        <x:v>0.8813372351351347</x:v>
      </x:c>
      <x:c r="I4461" s="19" t="n">
        <x:v>0.06264788159750538</x:v>
      </x:c>
      <x:c r="J4461" s="19" t="n">
        <x:v>0.06548845888025995</x:v>
      </x:c>
      <x:c r="K4461" s="19" t="n">
        <x:v>0.06383355675873986</x:v>
      </x:c>
      <x:c r="L4461" s="19" t="n">
        <x:v>0.06357588645061128</x:v>
      </x:c>
      <x:c r="M4461" s="19" t="n">
        <x:v>0.07322896382746308</x:v>
      </x:c>
      <x:c r="N4461" s="19" t="n">
        <x:v>0.05803730676357986</x:v>
      </x:c>
      <x:c r="O4461" s="19" t="n">
        <x:v>0.07242451898501827</x:v>
      </x:c>
      <x:c r="P4461" s="19" t="n">
        <x:v>0.06147839078238007</x:v>
      </x:c>
      <x:c r="Q4461" s="19" t="n">
        <x:v>0.06373312266326252</x:v>
      </x:c>
      <x:c r="R4461" s="19" t="n">
        <x:v>0.06571596385543785</x:v>
      </x:c>
      <x:c r="S4461" s="21" t="n">
        <x:v>8450.418128665404</x:v>
      </x:c>
      <x:c r="T4461" s="21" t="n">
        <x:v>13709.829720235639</x:v>
      </x:c>
      <x:c r="U4461" s="21" t="n">
        <x:v>17389.196891543394</x:v>
      </x:c>
      <x:c r="V4461" s="21" t="n">
        <x:v>21527.8003130271</x:v>
      </x:c>
      <x:c r="W4461" s="21" t="n">
        <x:v>26119.916832047704</x:v>
      </x:c>
      <x:c r="X4461" s="21" t="n">
        <x:v>27916.647852906535</x:v>
      </x:c>
      <x:c r="Y4461" s="21" t="n">
        <x:v>29164.02237868011</x:v>
      </x:c>
      <x:c r="Z4461" s="21" t="n">
        <x:v>30191.26298258528</x:v>
      </x:c>
      <x:c r="AA4461" s="21" t="n">
        <x:v>30897.258415327797</x:v>
      </x:c>
      <x:c r="AB4461" s="21" t="n">
        <x:v>31290.48438146582</x:v>
      </x:c>
      <x:c r="AC4461" s="21" t="n">
        <x:v>40813.67528017281</x:v>
      </x:c>
      <x:c r="AD4461" s="25" t="n">
        <x:f>AC4461*(1+Inputs!$C$14)*(1-Inputs!$C$14/Inputs!$C$15)</x:f>
        <x:v>32385.651334817117</x:v>
      </x:c>
      <x:c r="AE4461" s="25" t="n">
        <x:f>AD4461/(B4461-Inputs!$C$14)</x:f>
        <x:v>506232.601195968</x:v>
      </x:c>
      <x:c r="AF4461" s="25" t="n">
        <x:f>S4461/(1+B4461)^1+T4461/(1+B4461)^2+U4461/(1+B4461)^3+V4461/(1+B4461)^4+W4461/(1+B4461)^5+X4461/(1+B4461)^6+Y4461/(1+B4461)^7+Z4461/(1+B4461)^8+AA4461/(1+B4461)^9+AB4461/(1+B4461)^10+AE4461/(1+B4461)^10</x:f>
        <x:v>330691.56909220776</x:v>
      </x:c>
      <x:c r="AG4461" s="25" t="n">
        <x:f>(AF4461+Inputs!$C$12)/Inputs!$C$13</x:f>
        <x:v>289.6759460312952</x:v>
      </x:c>
      <x:c r="AH4461" s="25" t="n">
        <x:f>(S4461+Inputs!$C$11)*Inputs!$C$8-Inputs!$C$11</x:f>
        <x:v>2083.806849319956</x:v>
      </x:c>
      <x:c r="AI4461" s="25" t="n">
        <x:f>Inputs!$C$12+AH4461-Inputs!$C$10*Inputs!$C$13</x:f>
        <x:v>24401.72226451995</x:v>
      </x:c>
      <x:c r="AJ4461" s="25" t="n">
        <x:f>(S4461+Inputs!$C$11)*(1-Inputs!$C$8)</x:f>
        <x:v>6366.611279345448</x:v>
      </x:c>
      <x:c r="AK4461" s="25" t="n">
        <x:f>AJ4461/(1+B4461)^(1-Inputs!$C$8)+T4461/(1+B4461)^(2-Inputs!$C$8)+U4461/(1+B4461)^(3-Inputs!$C$8)+V4461/(1+B4461)^(4-Inputs!$C$8)+W4461/(1+B4461)^(5-Inputs!$C$8)+X4461/(1+B4461)^(6-Inputs!$C$8)+Y4461/(1+B4461)^(7-Inputs!$C$8)+Z4461/(1+B4461)^(8-Inputs!$C$8)+AA4461/(1+B4461)^(9-Inputs!$C$8)+AB4461/(1+B4461)^(10-Inputs!$C$8)+AE4461/(1+B4461)^(10-Inputs!$C$8)</x:f>
        <x:v>343659.2760388212</x:v>
      </x:c>
      <x:c r="AL4461" s="25" t="n">
        <x:f>(AK4461+AI4461)/Inputs!$C$13</x:f>
        <x:v>293.6859615513843</x:v>
      </x:c>
      <x:c r="AM4461" s="26" t="n">
        <x:f>IF(AL4461&gt;=Inputs!$C$7,1,0)</x:f>
        <x:v>1</x:v>
      </x:c>
      <x:c r="AN4461" s="26" t="n">
        <x:f>IF(Inputs!$C$7&lt;=(1-Inputs!$C$16)*AL4461,1,0)</x:f>
        <x:v>0</x:v>
      </x:c>
    </x:row>
    <x:row r="4462" ht="20" customHeight="1">
      <x:c r="A4462" s="16" t="n">
        <x:v>4457</x:v>
      </x:c>
      <x:c r="B4462" s="19" t="n">
        <x:v>0.08982560882468468</x:v>
      </x:c>
      <x:c r="C4462" s="24" t="n">
        <x:v>0.43590304632792254</x:v>
      </x:c>
      <x:c r="D4462" s="19" t="n">
        <x:v>0.027380210657257466</x:v>
      </x:c>
      <x:c r="E4462" s="19" t="n">
        <x:v>0.041698319596059435</x:v>
      </x:c>
      <x:c r="F4462" s="19" t="n">
        <x:v>-0.1390136488786641</x:v>
      </x:c>
      <x:c r="G4462" s="19" t="n">
        <x:v>-0.03944987510300678</x:v>
      </x:c>
      <x:c r="H4462" s="19" t="n">
        <x:v>0.9226836240141836</x:v>
      </x:c>
      <x:c r="I4462" s="19" t="n">
        <x:v>0.06000527454203052</x:v>
      </x:c>
      <x:c r="J4462" s="19" t="n">
        <x:v>0.05832609520221126</x:v>
      </x:c>
      <x:c r="K4462" s="19" t="n">
        <x:v>0.0621234361159452</x:v>
      </x:c>
      <x:c r="L4462" s="19" t="n">
        <x:v>0.06717491908474926</x:v>
      </x:c>
      <x:c r="M4462" s="19" t="n">
        <x:v>0.06376026455616625</x:v>
      </x:c>
      <x:c r="N4462" s="19" t="n">
        <x:v>0.05861168648514081</x:v>
      </x:c>
      <x:c r="O4462" s="19" t="n">
        <x:v>0.06552261901750739</x:v>
      </x:c>
      <x:c r="P4462" s="19" t="n">
        <x:v>0.06648838706281708</x:v>
      </x:c>
      <x:c r="Q4462" s="19" t="n">
        <x:v>0.05820901499120623</x:v>
      </x:c>
      <x:c r="R4462" s="19" t="n">
        <x:v>0.06676311866534775</x:v>
      </x:c>
      <x:c r="S4462" s="21" t="n">
        <x:v>10323.223882401611</x:v>
      </x:c>
      <x:c r="T4462" s="21" t="n">
        <x:v>15914.253324814357</x:v>
      </x:c>
      <x:c r="U4462" s="21" t="n">
        <x:v>19035.640835362203</x:v>
      </x:c>
      <x:c r="V4462" s="21" t="n">
        <x:v>22430.797748616333</x:v>
      </x:c>
      <x:c r="W4462" s="21" t="n">
        <x:v>26172.023728410568</x:v>
      </x:c>
      <x:c r="X4462" s="21" t="n">
        <x:v>27649.413975013897</x:v>
      </x:c>
      <x:c r="Y4462" s="21" t="n">
        <x:v>28752.505197591327</x:v>
      </x:c>
      <x:c r="Z4462" s="21" t="n">
        <x:v>29651.581078164432</x:v>
      </x:c>
      <x:c r="AA4462" s="21" t="n">
        <x:v>30294.093044649846</x:v>
      </x:c>
      <x:c r="AB4462" s="21" t="n">
        <x:v>30652.977232230125</x:v>
      </x:c>
      <x:c r="AC4462" s="21" t="n">
        <x:v>39982.14421595234</x:v>
      </x:c>
      <x:c r="AD4462" s="25" t="n">
        <x:f>AC4462*(1+Inputs!$C$14)*(1-Inputs!$C$14/Inputs!$C$15)</x:f>
        <x:v>31725.83143535818</x:v>
      </x:c>
      <x:c r="AE4462" s="25" t="n">
        <x:f>AD4462/(B4462-Inputs!$C$14)</x:f>
        <x:v>578668.1099485382</x:v>
      </x:c>
      <x:c r="AF4462" s="25" t="n">
        <x:f>S4462/(1+B4462)^1+T4462/(1+B4462)^2+U4462/(1+B4462)^3+V4462/(1+B4462)^4+W4462/(1+B4462)^5+X4462/(1+B4462)^6+Y4462/(1+B4462)^7+Z4462/(1+B4462)^8+AA4462/(1+B4462)^9+AB4462/(1+B4462)^10+AE4462/(1+B4462)^10</x:f>
        <x:v>389414.7816714534</x:v>
      </x:c>
      <x:c r="AG4462" s="25" t="n">
        <x:f>(AF4462+Inputs!$C$12)/Inputs!$C$13</x:f>
        <x:v>336.5328073429316</x:v>
      </x:c>
      <x:c r="AH4462" s="25" t="n">
        <x:f>(S4462+Inputs!$C$11)*Inputs!$C$8-Inputs!$C$11</x:f>
        <x:v>2961.2035175087003</x:v>
      </x:c>
      <x:c r="AI4462" s="25" t="n">
        <x:f>Inputs!$C$12+AH4462-Inputs!$C$10*Inputs!$C$13</x:f>
        <x:v>25279.118932708698</x:v>
      </x:c>
      <x:c r="AJ4462" s="25" t="n">
        <x:f>(S4462+Inputs!$C$11)*(1-Inputs!$C$8)</x:f>
        <x:v>7362.020364892912</x:v>
      </x:c>
      <x:c r="AK4462" s="25" t="n">
        <x:f>AJ4462/(1+B4462)^(1-Inputs!$C$8)+T4462/(1+B4462)^(2-Inputs!$C$8)+U4462/(1+B4462)^(3-Inputs!$C$8)+V4462/(1+B4462)^(4-Inputs!$C$8)+W4462/(1+B4462)^(5-Inputs!$C$8)+X4462/(1+B4462)^(6-Inputs!$C$8)+Y4462/(1+B4462)^(7-Inputs!$C$8)+Z4462/(1+B4462)^(8-Inputs!$C$8)+AA4462/(1+B4462)^(9-Inputs!$C$8)+AB4462/(1+B4462)^(10-Inputs!$C$8)+AE4462/(1+B4462)^(10-Inputs!$C$8)</x:f>
        <x:v>402599.314992476</x:v>
      </x:c>
      <x:c r="AL4462" s="25" t="n">
        <x:f>(AK4462+AI4462)/Inputs!$C$13</x:f>
        <x:v>341.4159334286564</x:v>
      </x:c>
      <x:c r="AM4462" s="26" t="n">
        <x:f>IF(AL4462&gt;=Inputs!$C$7,1,0)</x:f>
        <x:v>1</x:v>
      </x:c>
      <x:c r="AN4462" s="26" t="n">
        <x:f>IF(Inputs!$C$7&lt;=(1-Inputs!$C$16)*AL4462,1,0)</x:f>
        <x:v>1</x:v>
      </x:c>
    </x:row>
    <x:row r="4463" ht="20" customHeight="1">
      <x:c r="A4463" s="16" t="n">
        <x:v>4458</x:v>
      </x:c>
      <x:c r="B4463" s="19" t="n">
        <x:v>0.08427330095562424</x:v>
      </x:c>
      <x:c r="C4463" s="24" t="n">
        <x:v>0.5367510373374387</x:v>
      </x:c>
      <x:c r="D4463" s="19" t="n">
        <x:v>0.03719695279911406</x:v>
      </x:c>
      <x:c r="E4463" s="19" t="n">
        <x:v>0.05561321476505128</x:v>
      </x:c>
      <x:c r="F4463" s="19" t="n">
        <x:v>-0.13907342013557014</x:v>
      </x:c>
      <x:c r="G4463" s="19" t="n">
        <x:v>-0.08660804196324931</x:v>
      </x:c>
      <x:c r="H4463" s="19" t="n">
        <x:v>0.9362216405163224</x:v>
      </x:c>
      <x:c r="I4463" s="19" t="n">
        <x:v>0.06284725524583223</x:v>
      </x:c>
      <x:c r="J4463" s="19" t="n">
        <x:v>0.05999200549488137</x:v>
      </x:c>
      <x:c r="K4463" s="19" t="n">
        <x:v>0.056817429627636785</x:v>
      </x:c>
      <x:c r="L4463" s="19" t="n">
        <x:v>0.055569527241426615</x:v>
      </x:c>
      <x:c r="M4463" s="19" t="n">
        <x:v>0.05836828856802754</x:v>
      </x:c>
      <x:c r="N4463" s="19" t="n">
        <x:v>0.052793900135335435</x:v>
      </x:c>
      <x:c r="O4463" s="19" t="n">
        <x:v>0.049513647780125895</x:v>
      </x:c>
      <x:c r="P4463" s="19" t="n">
        <x:v>0.05535301281079342</x:v>
      </x:c>
      <x:c r="Q4463" s="19" t="n">
        <x:v>0.059044143666220635</x:v>
      </x:c>
      <x:c r="R4463" s="19" t="n">
        <x:v>0.06527865202335648</x:v>
      </x:c>
      <x:c r="S4463" s="21" t="n">
        <x:v>10117.201164242491</x:v>
      </x:c>
      <x:c r="T4463" s="21" t="n">
        <x:v>16129.516394323326</x:v>
      </x:c>
      <x:c r="U4463" s="21" t="n">
        <x:v>19938.641090473266</x:v>
      </x:c>
      <x:c r="V4463" s="21" t="n">
        <x:v>24052.669285634212</x:v>
      </x:c>
      <x:c r="W4463" s="21" t="n">
        <x:v>28673.683574569837</x:v>
      </x:c>
      <x:c r="X4463" s="21" t="n">
        <x:v>30642.334200977373</x:v>
      </x:c>
      <x:c r="Y4463" s="21" t="n">
        <x:v>32117.034133486293</x:v>
      </x:c>
      <x:c r="Z4463" s="21" t="n">
        <x:v>33245.17973409932</x:v>
      </x:c>
      <x:c r="AA4463" s="21" t="n">
        <x:v>33998.31085849769</x:v>
      </x:c>
      <x:c r="AB4463" s="21" t="n">
        <x:v>34326.83797179515</x:v>
      </x:c>
      <x:c r="AC4463" s="21" t="n">
        <x:v>44774.1364849502</x:v>
      </x:c>
      <x:c r="AD4463" s="25" t="n">
        <x:f>AC4463*(1+Inputs!$C$14)*(1-Inputs!$C$14/Inputs!$C$15)</x:f>
        <x:v>35528.277300807975</x:v>
      </x:c>
      <x:c r="AE4463" s="25" t="n">
        <x:f>AD4463/(B4463-Inputs!$C$14)</x:f>
        <x:v>721045.2032187757</x:v>
      </x:c>
      <x:c r="AF4463" s="25" t="n">
        <x:f>S4463/(1+B4463)^1+T4463/(1+B4463)^2+U4463/(1+B4463)^3+V4463/(1+B4463)^4+W4463/(1+B4463)^5+X4463/(1+B4463)^6+Y4463/(1+B4463)^7+Z4463/(1+B4463)^8+AA4463/(1+B4463)^9+AB4463/(1+B4463)^10+AE4463/(1+B4463)^10</x:f>
        <x:v>482466.9786724368</x:v>
      </x:c>
      <x:c r="AG4463" s="25" t="n">
        <x:f>(AF4463+Inputs!$C$12)/Inputs!$C$13</x:f>
        <x:v>410.7817065109437</x:v>
      </x:c>
      <x:c r="AH4463" s="25" t="n">
        <x:f>(S4463+Inputs!$C$11)*Inputs!$C$8-Inputs!$C$11</x:f>
        <x:v>2864.683285165661</x:v>
      </x:c>
      <x:c r="AI4463" s="25" t="n">
        <x:f>Inputs!$C$12+AH4463-Inputs!$C$10*Inputs!$C$13</x:f>
        <x:v>25182.598700365656</x:v>
      </x:c>
      <x:c r="AJ4463" s="25" t="n">
        <x:f>(S4463+Inputs!$C$11)*(1-Inputs!$C$8)</x:f>
        <x:v>7252.517879076831</x:v>
      </x:c>
      <x:c r="AK4463" s="25" t="n">
        <x:f>AJ4463/(1+B4463)^(1-Inputs!$C$8)+T4463/(1+B4463)^(2-Inputs!$C$8)+U4463/(1+B4463)^(3-Inputs!$C$8)+V4463/(1+B4463)^(4-Inputs!$C$8)+W4463/(1+B4463)^(5-Inputs!$C$8)+X4463/(1+B4463)^(6-Inputs!$C$8)+Y4463/(1+B4463)^(7-Inputs!$C$8)+Z4463/(1+B4463)^(8-Inputs!$C$8)+AA4463/(1+B4463)^(9-Inputs!$C$8)+AB4463/(1+B4463)^(10-Inputs!$C$8)+AE4463/(1+B4463)^(10-Inputs!$C$8)</x:f>
        <x:v>498362.20091862674</x:v>
      </x:c>
      <x:c r="AL4463" s="25" t="n">
        <x:f>(AK4463+AI4463)/Inputs!$C$13</x:f>
        <x:v>417.7507494684607</x:v>
      </x:c>
      <x:c r="AM4463" s="26" t="n">
        <x:f>IF(AL4463&gt;=Inputs!$C$7,1,0)</x:f>
        <x:v>1</x:v>
      </x:c>
      <x:c r="AN4463" s="26" t="n">
        <x:f>IF(Inputs!$C$7&lt;=(1-Inputs!$C$16)*AL4463,1,0)</x:f>
        <x:v>1</x:v>
      </x:c>
    </x:row>
    <x:row r="4464" ht="20" customHeight="1">
      <x:c r="A4464" s="16" t="n">
        <x:v>4459</x:v>
      </x:c>
      <x:c r="B4464" s="19" t="n">
        <x:v>0.08702830009962824</x:v>
      </x:c>
      <x:c r="C4464" s="24" t="n">
        <x:v>0.3904348002633071</x:v>
      </x:c>
      <x:c r="D4464" s="19" t="n">
        <x:v>0.03814237997701042</x:v>
      </x:c>
      <x:c r="E4464" s="19" t="n">
        <x:v>0.028217736101106256</x:v>
      </x:c>
      <x:c r="F4464" s="19" t="n">
        <x:v>-0.1299217339809377</x:v>
      </x:c>
      <x:c r="G4464" s="19" t="n">
        <x:v>-0.09539363447231437</x:v>
      </x:c>
      <x:c r="H4464" s="19" t="n">
        <x:v>0.7637179730032528</x:v>
      </x:c>
      <x:c r="I4464" s="19" t="n">
        <x:v>0.06975691011424147</x:v>
      </x:c>
      <x:c r="J4464" s="19" t="n">
        <x:v>0.06487972689615504</x:v>
      </x:c>
      <x:c r="K4464" s="19" t="n">
        <x:v>0.07063475314299808</x:v>
      </x:c>
      <x:c r="L4464" s="19" t="n">
        <x:v>0.07092192858973817</x:v>
      </x:c>
      <x:c r="M4464" s="19" t="n">
        <x:v>0.06569886070070993</x:v>
      </x:c>
      <x:c r="N4464" s="19" t="n">
        <x:v>0.0692694079252044</x:v>
      </x:c>
      <x:c r="O4464" s="19" t="n">
        <x:v>0.05635359829112872</x:v>
      </x:c>
      <x:c r="P4464" s="19" t="n">
        <x:v>0.07033579006703235</x:v>
      </x:c>
      <x:c r="Q4464" s="19" t="n">
        <x:v>0.06401529848109362</x:v>
      </x:c>
      <x:c r="R4464" s="19" t="n">
        <x:v>0.07066669778979645</x:v>
      </x:c>
      <x:c r="S4464" s="21" t="n">
        <x:v>10163.32197405269</x:v>
      </x:c>
      <x:c r="T4464" s="21" t="n">
        <x:v>15803.704726378155</x:v>
      </x:c>
      <x:c r="U4464" s="21" t="n">
        <x:v>18856.784885026376</x:v>
      </x:c>
      <x:c r="V4464" s="21" t="n">
        <x:v>21986.737317282277</x:v>
      </x:c>
      <x:c r="W4464" s="21" t="n">
        <x:v>25424.85925383718</x:v>
      </x:c>
      <x:c r="X4464" s="21" t="n">
        <x:v>26821.533462359173</x:v>
      </x:c>
      <x:c r="Y4464" s="21" t="n">
        <x:v>27912.749319839793</x:v>
      </x:c>
      <x:c r="Z4464" s="21" t="n">
        <x:v>28761.156971256692</x:v>
      </x:c>
      <x:c r="AA4464" s="21" t="n">
        <x:v>29406.70169093818</x:v>
      </x:c>
      <x:c r="AB4464" s="21" t="n">
        <x:v>29786.735420683963</x:v>
      </x:c>
      <x:c r="AC4464" s="21" t="n">
        <x:v>38852.26359219647</x:v>
      </x:c>
      <x:c r="AD4464" s="25" t="n">
        <x:f>AC4464*(1+Inputs!$C$14)*(1-Inputs!$C$14/Inputs!$C$15)</x:f>
        <x:v>30829.271160407894</x:v>
      </x:c>
      <x:c r="AE4464" s="25" t="n">
        <x:f>AD4464/(B4464-Inputs!$C$14)</x:f>
        <x:v>592548.1151867997</x:v>
      </x:c>
      <x:c r="AF4464" s="25" t="n">
        <x:f>S4464/(1+B4464)^1+T4464/(1+B4464)^2+U4464/(1+B4464)^3+V4464/(1+B4464)^4+W4464/(1+B4464)^5+X4464/(1+B4464)^6+Y4464/(1+B4464)^7+Z4464/(1+B4464)^8+AA4464/(1+B4464)^9+AB4464/(1+B4464)^10+AE4464/(1+B4464)^10</x:f>
        <x:v>400510.09571833885</x:v>
      </x:c>
      <x:c r="AG4464" s="25" t="n">
        <x:f>(AF4464+Inputs!$C$12)/Inputs!$C$13</x:f>
        <x:v>345.38606261745156</x:v>
      </x:c>
      <x:c r="AH4464" s="25" t="n">
        <x:f>(S4464+Inputs!$C$11)*Inputs!$C$8-Inputs!$C$11</x:f>
        <x:v>2886.2905686657805</x:v>
      </x:c>
      <x:c r="AI4464" s="25" t="n">
        <x:f>Inputs!$C$12+AH4464-Inputs!$C$10*Inputs!$C$13</x:f>
        <x:v>25204.20598386578</x:v>
      </x:c>
      <x:c r="AJ4464" s="25" t="n">
        <x:f>(S4464+Inputs!$C$11)*(1-Inputs!$C$8)</x:f>
        <x:v>7277.03140538691</x:v>
      </x:c>
      <x:c r="AK4464" s="25" t="n">
        <x:f>AJ4464/(1+B4464)^(1-Inputs!$C$8)+T4464/(1+B4464)^(2-Inputs!$C$8)+U4464/(1+B4464)^(3-Inputs!$C$8)+V4464/(1+B4464)^(4-Inputs!$C$8)+W4464/(1+B4464)^(5-Inputs!$C$8)+X4464/(1+B4464)^(6-Inputs!$C$8)+Y4464/(1+B4464)^(7-Inputs!$C$8)+Z4464/(1+B4464)^(8-Inputs!$C$8)+AA4464/(1+B4464)^(9-Inputs!$C$8)+AB4464/(1+B4464)^(10-Inputs!$C$8)+AE4464/(1+B4464)^(10-Inputs!$C$8)</x:f>
        <x:v>413716.9209715696</x:v>
      </x:c>
      <x:c r="AL4464" s="25" t="n">
        <x:f>(AK4464+AI4464)/Inputs!$C$13</x:f>
        <x:v>350.22720095131064</x:v>
      </x:c>
      <x:c r="AM4464" s="26" t="n">
        <x:f>IF(AL4464&gt;=Inputs!$C$7,1,0)</x:f>
        <x:v>1</x:v>
      </x:c>
      <x:c r="AN4464" s="26" t="n">
        <x:f>IF(Inputs!$C$7&lt;=(1-Inputs!$C$16)*AL4464,1,0)</x:f>
        <x:v>1</x:v>
      </x:c>
    </x:row>
    <x:row r="4465" ht="20" customHeight="1">
      <x:c r="A4465" s="16" t="n">
        <x:v>4460</x:v>
      </x:c>
      <x:c r="B4465" s="19" t="n">
        <x:v>0.08048703616480148</x:v>
      </x:c>
      <x:c r="C4465" s="24" t="n">
        <x:v>0.21830287781719449</x:v>
      </x:c>
      <x:c r="D4465" s="19" t="n">
        <x:v>0.009722249175918308</x:v>
      </x:c>
      <x:c r="E4465" s="19" t="n">
        <x:v>0.044200819663222715</x:v>
      </x:c>
      <x:c r="F4465" s="19" t="n">
        <x:v>-0.17566390473425486</x:v>
      </x:c>
      <x:c r="G4465" s="19" t="n">
        <x:v>-0.0809558244685303</x:v>
      </x:c>
      <x:c r="H4465" s="19" t="n">
        <x:v>0.7157857983038696</x:v>
      </x:c>
      <x:c r="I4465" s="19" t="n">
        <x:v>0.049086764092229486</x:v>
      </x:c>
      <x:c r="J4465" s="19" t="n">
        <x:v>0.05050869260421337</x:v>
      </x:c>
      <x:c r="K4465" s="19" t="n">
        <x:v>0.05002204813958429</x:v>
      </x:c>
      <x:c r="L4465" s="19" t="n">
        <x:v>0.05046630350808414</x:v>
      </x:c>
      <x:c r="M4465" s="19" t="n">
        <x:v>0.06166680881809157</x:v>
      </x:c>
      <x:c r="N4465" s="19" t="n">
        <x:v>0.051689068986337364</x:v>
      </x:c>
      <x:c r="O4465" s="19" t="n">
        <x:v>0.04889313279236717</x:v>
      </x:c>
      <x:c r="P4465" s="19" t="n">
        <x:v>0.050952127233327926</x:v>
      </x:c>
      <x:c r="Q4465" s="19" t="n">
        <x:v>0.055625491029201155</x:v>
      </x:c>
      <x:c r="R4465" s="19" t="n">
        <x:v>0.051252183663544885</x:v>
      </x:c>
      <x:c r="S4465" s="21" t="n">
        <x:v>9412.751492764475</x:v>
      </x:c>
      <x:c r="T4465" s="21" t="n">
        <x:v>14460.719693775074</x:v>
      </x:c>
      <x:c r="U4465" s="21" t="n">
        <x:v>17073.369277723476</x:v>
      </x:c>
      <x:c r="V4465" s="21" t="n">
        <x:v>19706.797021936283</x:v>
      </x:c>
      <x:c r="W4465" s="21" t="n">
        <x:v>22533.60466469304</x:v>
      </x:c>
      <x:c r="X4465" s="21" t="n">
        <x:v>23656.001896501748</x:v>
      </x:c>
      <x:c r="Y4465" s="21" t="n">
        <x:v>24483.279416361565</x:v>
      </x:c>
      <x:c r="Z4465" s="21" t="n">
        <x:v>25187.802196810182</x:v>
      </x:c>
      <x:c r="AA4465" s="21" t="n">
        <x:v>25766.272600980534</x:v>
      </x:c>
      <x:c r="AB4465" s="21" t="n">
        <x:v>26204.732512083516</x:v>
      </x:c>
      <x:c r="AC4465" s="21" t="n">
        <x:v>34180.08588532632</x:v>
      </x:c>
      <x:c r="AD4465" s="25" t="n">
        <x:f>AC4465*(1+Inputs!$C$14)*(1-Inputs!$C$14/Inputs!$C$15)</x:f>
        <x:v>27121.89815000643</x:v>
      </x:c>
      <x:c r="AE4465" s="25" t="n">
        <x:f>AD4465/(B4465-Inputs!$C$14)</x:f>
        <x:v>596255.5584352129</x:v>
      </x:c>
      <x:c r="AF4465" s="25" t="n">
        <x:f>S4465/(1+B4465)^1+T4465/(1+B4465)^2+U4465/(1+B4465)^3+V4465/(1+B4465)^4+W4465/(1+B4465)^5+X4465/(1+B4465)^6+Y4465/(1+B4465)^7+Z4465/(1+B4465)^8+AA4465/(1+B4465)^9+AB4465/(1+B4465)^10+AE4465/(1+B4465)^10</x:f>
        <x:v>406920.5405230449</x:v>
      </x:c>
      <x:c r="AG4465" s="25" t="n">
        <x:f>(AF4465+Inputs!$C$12)/Inputs!$C$13</x:f>
        <x:v>350.50113228014527</x:v>
      </x:c>
      <x:c r="AH4465" s="25" t="n">
        <x:f>(S4465+Inputs!$C$11)*Inputs!$C$8-Inputs!$C$11</x:f>
        <x:v>2534.65343907596</x:v>
      </x:c>
      <x:c r="AI4465" s="25" t="n">
        <x:f>Inputs!$C$12+AH4465-Inputs!$C$10*Inputs!$C$13</x:f>
        <x:v>24852.56885427596</x:v>
      </x:c>
      <x:c r="AJ4465" s="25" t="n">
        <x:f>(S4465+Inputs!$C$11)*(1-Inputs!$C$8)</x:f>
        <x:v>6878.098053688516</x:v>
      </x:c>
      <x:c r="AK4465" s="25" t="n">
        <x:f>AJ4465/(1+B4465)^(1-Inputs!$C$8)+T4465/(1+B4465)^(2-Inputs!$C$8)+U4465/(1+B4465)^(3-Inputs!$C$8)+V4465/(1+B4465)^(4-Inputs!$C$8)+W4465/(1+B4465)^(5-Inputs!$C$8)+X4465/(1+B4465)^(6-Inputs!$C$8)+Y4465/(1+B4465)^(7-Inputs!$C$8)+Z4465/(1+B4465)^(8-Inputs!$C$8)+AA4465/(1+B4465)^(9-Inputs!$C$8)+AB4465/(1+B4465)^(10-Inputs!$C$8)+AE4465/(1+B4465)^(10-Inputs!$C$8)</x:f>
        <x:v>419516.69775401556</x:v>
      </x:c>
      <x:c r="AL4465" s="25" t="n">
        <x:f>(AK4465+AI4465)/Inputs!$C$13</x:f>
        <x:v>354.57442095014517</x:v>
      </x:c>
      <x:c r="AM4465" s="26" t="n">
        <x:f>IF(AL4465&gt;=Inputs!$C$7,1,0)</x:f>
        <x:v>1</x:v>
      </x:c>
      <x:c r="AN4465" s="26" t="n">
        <x:f>IF(Inputs!$C$7&lt;=(1-Inputs!$C$16)*AL4465,1,0)</x:f>
        <x:v>1</x:v>
      </x:c>
    </x:row>
    <x:row r="4466" ht="20" customHeight="1">
      <x:c r="A4466" s="16" t="n">
        <x:v>4461</x:v>
      </x:c>
      <x:c r="B4466" s="19" t="n">
        <x:v>0.08842755262459884</x:v>
      </x:c>
      <x:c r="C4466" s="24" t="n">
        <x:v>0.8671929196111989</x:v>
      </x:c>
      <x:c r="D4466" s="19" t="n">
        <x:v>0.030726485803096185</x:v>
      </x:c>
      <x:c r="E4466" s="19" t="n">
        <x:v>0.0441175873768654</x:v>
      </x:c>
      <x:c r="F4466" s="19" t="n">
        <x:v>-0.21396174244249438</x:v>
      </x:c>
      <x:c r="G4466" s="19" t="n">
        <x:v>-0.0799231635782047</x:v>
      </x:c>
      <x:c r="H4466" s="19" t="n">
        <x:v>0.6449755117235156</x:v>
      </x:c>
      <x:c r="I4466" s="19" t="n">
        <x:v>0.07343615647528509</x:v>
      </x:c>
      <x:c r="J4466" s="19" t="n">
        <x:v>0.07703314479644063</x:v>
      </x:c>
      <x:c r="K4466" s="19" t="n">
        <x:v>0.06676087040165954</x:v>
      </x:c>
      <x:c r="L4466" s="19" t="n">
        <x:v>0.06904910466465594</x:v>
      </x:c>
      <x:c r="M4466" s="19" t="n">
        <x:v>0.06359017741364029</x:v>
      </x:c>
      <x:c r="N4466" s="19" t="n">
        <x:v>0.062091353476643005</x:v>
      </x:c>
      <x:c r="O4466" s="19" t="n">
        <x:v>0.07278440121598465</x:v>
      </x:c>
      <x:c r="P4466" s="19" t="n">
        <x:v>0.06880162623023693</x:v>
      </x:c>
      <x:c r="Q4466" s="19" t="n">
        <x:v>0.06888775096033556</x:v>
      </x:c>
      <x:c r="R4466" s="19" t="n">
        <x:v>0.05697991457741068</x:v>
      </x:c>
      <x:c r="S4466" s="21" t="n">
        <x:v>8776.187355462327</x:v>
      </x:c>
      <x:c r="T4466" s="21" t="n">
        <x:v>14504.340100651845</x:v>
      </x:c>
      <x:c r="U4466" s="21" t="n">
        <x:v>18425.747740279792</x:v>
      </x:c>
      <x:c r="V4466" s="21" t="n">
        <x:v>22709.918944303885</x:v>
      </x:c>
      <x:c r="W4466" s="21" t="n">
        <x:v>27546.83763155015</x:v>
      </x:c>
      <x:c r="X4466" s="21" t="n">
        <x:v>29249.365296410426</x:v>
      </x:c>
      <x:c r="Y4466" s="21" t="n">
        <x:v>30534.832477785014</x:v>
      </x:c>
      <x:c r="Z4466" s="21" t="n">
        <x:v>31568.30422084408</x:v>
      </x:c>
      <x:c r="AA4466" s="21" t="n">
        <x:v>32267.22239379463</x:v>
      </x:c>
      <x:c r="AB4466" s="21" t="n">
        <x:v>32615.83349737001</x:v>
      </x:c>
      <x:c r="AC4466" s="21" t="n">
        <x:v>42542.3915183087</x:v>
      </x:c>
      <x:c r="AD4466" s="25" t="n">
        <x:f>AC4466*(1+Inputs!$C$14)*(1-Inputs!$C$14/Inputs!$C$15)</x:f>
        <x:v>33757.38766977795</x:v>
      </x:c>
      <x:c r="AE4466" s="25" t="n">
        <x:f>AD4466/(B4466-Inputs!$C$14)</x:f>
        <x:v>631834.812029843</x:v>
      </x:c>
      <x:c r="AF4466" s="25" t="n">
        <x:f>S4466/(1+B4466)^1+T4466/(1+B4466)^2+U4466/(1+B4466)^3+V4466/(1+B4466)^4+W4466/(1+B4466)^5+X4466/(1+B4466)^6+Y4466/(1+B4466)^7+Z4466/(1+B4466)^8+AA4466/(1+B4466)^9+AB4466/(1+B4466)^10+AE4466/(1+B4466)^10</x:f>
        <x:v>419106.9922616779</x:v>
      </x:c>
      <x:c r="AG4466" s="25" t="n">
        <x:f>(AF4466+Inputs!$C$12)/Inputs!$C$13</x:f>
        <x:v>360.22503623426735</x:v>
      </x:c>
      <x:c r="AH4466" s="25" t="n">
        <x:f>(S4466+Inputs!$C$11)*Inputs!$C$8-Inputs!$C$11</x:f>
        <x:v>2236.4275007782408</x:v>
      </x:c>
      <x:c r="AI4466" s="25" t="n">
        <x:f>Inputs!$C$12+AH4466-Inputs!$C$10*Inputs!$C$13</x:f>
        <x:v>24554.34291597824</x:v>
      </x:c>
      <x:c r="AJ4466" s="25" t="n">
        <x:f>(S4466+Inputs!$C$11)*(1-Inputs!$C$8)</x:f>
        <x:v>6539.759854684086</x:v>
      </x:c>
      <x:c r="AK4466" s="25" t="n">
        <x:f>AJ4466/(1+B4466)^(1-Inputs!$C$8)+T4466/(1+B4466)^(2-Inputs!$C$8)+U4466/(1+B4466)^(3-Inputs!$C$8)+V4466/(1+B4466)^(4-Inputs!$C$8)+W4466/(1+B4466)^(5-Inputs!$C$8)+X4466/(1+B4466)^(6-Inputs!$C$8)+Y4466/(1+B4466)^(7-Inputs!$C$8)+Z4466/(1+B4466)^(8-Inputs!$C$8)+AA4466/(1+B4466)^(9-Inputs!$C$8)+AB4466/(1+B4466)^(10-Inputs!$C$8)+AE4466/(1+B4466)^(10-Inputs!$C$8)</x:f>
        <x:v>433941.1194974176</x:v>
      </x:c>
      <x:c r="AL4466" s="25" t="n">
        <x:f>(AK4466+AI4466)/Inputs!$C$13</x:f>
        <x:v>365.8460998762182</x:v>
      </x:c>
      <x:c r="AM4466" s="26" t="n">
        <x:f>IF(AL4466&gt;=Inputs!$C$7,1,0)</x:f>
        <x:v>1</x:v>
      </x:c>
      <x:c r="AN4466" s="26" t="n">
        <x:f>IF(Inputs!$C$7&lt;=(1-Inputs!$C$16)*AL4466,1,0)</x:f>
        <x:v>1</x:v>
      </x:c>
    </x:row>
    <x:row r="4467" ht="20" customHeight="1">
      <x:c r="A4467" s="16" t="n">
        <x:v>4462</x:v>
      </x:c>
      <x:c r="B4467" s="19" t="n">
        <x:v>0.07724450639013469</x:v>
      </x:c>
      <x:c r="C4467" s="24" t="n">
        <x:v>0.3909231619323634</x:v>
      </x:c>
      <x:c r="D4467" s="19" t="n">
        <x:v>0.04105245910370883</x:v>
      </x:c>
      <x:c r="E4467" s="19" t="n">
        <x:v>0.05370705036428347</x:v>
      </x:c>
      <x:c r="F4467" s="19" t="n">
        <x:v>-0.1641530950253912</x:v>
      </x:c>
      <x:c r="G4467" s="19" t="n">
        <x:v>-0.05824526174616665</x:v>
      </x:c>
      <x:c r="H4467" s="19" t="n">
        <x:v>0.9799844370587323</x:v>
      </x:c>
      <x:c r="I4467" s="19" t="n">
        <x:v>0.07294231050502617</x:v>
      </x:c>
      <x:c r="J4467" s="19" t="n">
        <x:v>0.06394786157105614</x:v>
      </x:c>
      <x:c r="K4467" s="19" t="n">
        <x:v>0.06584993288268948</x:v>
      </x:c>
      <x:c r="L4467" s="19" t="n">
        <x:v>0.07573410602990976</x:v>
      </x:c>
      <x:c r="M4467" s="19" t="n">
        <x:v>0.0662964976444107</x:v>
      </x:c>
      <x:c r="N4467" s="19" t="n">
        <x:v>0.06468711392333149</x:v>
      </x:c>
      <x:c r="O4467" s="19" t="n">
        <x:v>0.06703672194539537</x:v>
      </x:c>
      <x:c r="P4467" s="19" t="n">
        <x:v>0.061306535483275866</x:v>
      </x:c>
      <x:c r="Q4467" s="19" t="n">
        <x:v>0.05669199062238818</x:v>
      </x:c>
      <x:c r="R4467" s="19" t="n">
        <x:v>0.07150781679283341</x:v>
      </x:c>
      <x:c r="S4467" s="21" t="n">
        <x:v>9833.177419716592</x:v>
      </x:c>
      <x:c r="T4467" s="21" t="n">
        <x:v>15590.914955784508</x:v>
      </x:c>
      <x:c r="U4467" s="21" t="n">
        <x:v>19327.484110174184</x:v>
      </x:c>
      <x:c r="V4467" s="21" t="n">
        <x:v>23517.15506269792</x:v>
      </x:c>
      <x:c r="W4467" s="21" t="n">
        <x:v>28241.941588883416</x:v>
      </x:c>
      <x:c r="X4467" s="21" t="n">
        <x:v>30322.905555937996</x:v>
      </x:c>
      <x:c r="Y4467" s="21" t="n">
        <x:v>31879.628400311263</x:v>
      </x:c>
      <x:c r="Z4467" s="21" t="n">
        <x:v>33085.93834734778</x:v>
      </x:c>
      <x:c r="AA4467" s="21" t="n">
        <x:v>33872.310715511914</x:v>
      </x:c>
      <x:c r="AB4467" s="21" t="n">
        <x:v>34217.24503238109</x:v>
      </x:c>
      <x:c r="AC4467" s="21" t="n">
        <x:v>44631.18917267099</x:v>
      </x:c>
      <x:c r="AD4467" s="25" t="n">
        <x:f>AC4467*(1+Inputs!$C$14)*(1-Inputs!$C$14/Inputs!$C$15)</x:f>
        <x:v>35414.848608514425</x:v>
      </x:c>
      <x:c r="AE4467" s="25" t="n">
        <x:f>AD4467/(B4467-Inputs!$C$14)</x:f>
        <x:v>838330.2737982711</x:v>
      </x:c>
      <x:c r="AF4467" s="25" t="n">
        <x:f>S4467/(1+B4467)^1+T4467/(1+B4467)^2+U4467/(1+B4467)^3+V4467/(1+B4467)^4+W4467/(1+B4467)^5+X4467/(1+B4467)^6+Y4467/(1+B4467)^7+Z4467/(1+B4467)^8+AA4467/(1+B4467)^9+AB4467/(1+B4467)^10+AE4467/(1+B4467)^10</x:f>
        <x:v>563495.5258832129</x:v>
      </x:c>
      <x:c r="AG4467" s="25" t="n">
        <x:f>(AF4467+Inputs!$C$12)/Inputs!$C$13</x:f>
        <x:v>475.43660586296915</x:v>
      </x:c>
      <x:c r="AH4467" s="25" t="n">
        <x:f>(S4467+Inputs!$C$11)*Inputs!$C$8-Inputs!$C$11</x:f>
        <x:v>2731.6201062233904</x:v>
      </x:c>
      <x:c r="AI4467" s="25" t="n">
        <x:f>Inputs!$C$12+AH4467-Inputs!$C$10*Inputs!$C$13</x:f>
        <x:v>25049.535521423386</x:v>
      </x:c>
      <x:c r="AJ4467" s="25" t="n">
        <x:f>(S4467+Inputs!$C$11)*(1-Inputs!$C$8)</x:f>
        <x:v>7101.557313493203</x:v>
      </x:c>
      <x:c r="AK4467" s="25" t="n">
        <x:f>AJ4467/(1+B4467)^(1-Inputs!$C$8)+T4467/(1+B4467)^(2-Inputs!$C$8)+U4467/(1+B4467)^(3-Inputs!$C$8)+V4467/(1+B4467)^(4-Inputs!$C$8)+W4467/(1+B4467)^(5-Inputs!$C$8)+X4467/(1+B4467)^(6-Inputs!$C$8)+Y4467/(1+B4467)^(7-Inputs!$C$8)+Z4467/(1+B4467)^(8-Inputs!$C$8)+AA4467/(1+B4467)^(9-Inputs!$C$8)+AB4467/(1+B4467)^(10-Inputs!$C$8)+AE4467/(1+B4467)^(10-Inputs!$C$8)</x:f>
        <x:v>580859.0301916617</x:v>
      </x:c>
      <x:c r="AL4467" s="25" t="n">
        <x:f>(AK4467+AI4467)/Inputs!$C$13</x:f>
        <x:v>483.4710565747334</x:v>
      </x:c>
      <x:c r="AM4467" s="26" t="n">
        <x:f>IF(AL4467&gt;=Inputs!$C$7,1,0)</x:f>
        <x:v>1</x:v>
      </x:c>
      <x:c r="AN4467" s="26" t="n">
        <x:f>IF(Inputs!$C$7&lt;=(1-Inputs!$C$16)*AL4467,1,0)</x:f>
        <x:v>1</x:v>
      </x:c>
    </x:row>
    <x:row r="4468" ht="20" customHeight="1">
      <x:c r="A4468" s="16" t="n">
        <x:v>4463</x:v>
      </x:c>
      <x:c r="B4468" s="19" t="n">
        <x:v>0.09217984126332567</x:v>
      </x:c>
      <x:c r="C4468" s="24" t="n">
        <x:v>0.4201005422591777</x:v>
      </x:c>
      <x:c r="D4468" s="19" t="n">
        <x:v>0.01628582265297638</x:v>
      </x:c>
      <x:c r="E4468" s="19" t="n">
        <x:v>0.023821441598653053</x:v>
      </x:c>
      <x:c r="F4468" s="19" t="n">
        <x:v>-0.13144647673124044</x:v>
      </x:c>
      <x:c r="G4468" s="19" t="n">
        <x:v>-0.04334866147902801</x:v>
      </x:c>
      <x:c r="H4468" s="19" t="n">
        <x:v>0.8212245409173136</x:v>
      </x:c>
      <x:c r="I4468" s="19" t="n">
        <x:v>0.05781603292303884</x:v>
      </x:c>
      <x:c r="J4468" s="19" t="n">
        <x:v>0.059880122986368176</x:v>
      </x:c>
      <x:c r="K4468" s="19" t="n">
        <x:v>0.0662347492145625</x:v>
      </x:c>
      <x:c r="L4468" s="19" t="n">
        <x:v>0.06125641185569862</x:v>
      </x:c>
      <x:c r="M4468" s="19" t="n">
        <x:v>0.06262656464447787</x:v>
      </x:c>
      <x:c r="N4468" s="19" t="n">
        <x:v>0.056101937939173466</x:v>
      </x:c>
      <x:c r="O4468" s="19" t="n">
        <x:v>0.07294600487972389</x:v>
      </x:c>
      <x:c r="P4468" s="19" t="n">
        <x:v>0.05964602720233757</x:v>
      </x:c>
      <x:c r="Q4468" s="19" t="n">
        <x:v>0.05393542711016494</x:v>
      </x:c>
      <x:c r="R4468" s="19" t="n">
        <x:v>0.05744551074666675</x:v>
      </x:c>
      <x:c r="S4468" s="21" t="n">
        <x:v>10371.264153416529</x:v>
      </x:c>
      <x:c r="T4468" s="21" t="n">
        <x:v>15684.26597713594</x:v>
      </x:c>
      <x:c r="U4468" s="21" t="n">
        <x:v>18215.946509414873</x:v>
      </x:c>
      <x:c r="V4468" s="21" t="n">
        <x:v>20848.702951981577</x:v>
      </x:c>
      <x:c r="W4468" s="21" t="n">
        <x:v>23660.17448078642</x:v>
      </x:c>
      <x:c r="X4468" s="21" t="n">
        <x:v>24607.02207999938</x:v>
      </x:c>
      <x:c r="Y4468" s="21" t="n">
        <x:v>25327.202977729346</x:v>
      </x:c>
      <x:c r="Z4468" s="21" t="n">
        <x:v>25990.662078460402</x:v>
      </x:c>
      <x:c r="AA4468" s="21" t="n">
        <x:v>26505.449981855498</x:v>
      </x:c>
      <x:c r="AB4468" s="21" t="n">
        <x:v>26892.732558537544</x:v>
      </x:c>
      <x:c r="AC4468" s="21" t="n">
        <x:v>35077.47725026636</x:v>
      </x:c>
      <x:c r="AD4468" s="25" t="n">
        <x:f>AC4468*(1+Inputs!$C$14)*(1-Inputs!$C$14/Inputs!$C$15)</x:f>
        <x:v>27833.978198086355</x:v>
      </x:c>
      <x:c r="AE4468" s="25" t="n">
        <x:f>AD4468/(B4468-Inputs!$C$14)</x:f>
        <x:v>486779.5639708897</x:v>
      </x:c>
      <x:c r="AF4468" s="25" t="n">
        <x:f>S4468/(1+B4468)^1+T4468/(1+B4468)^2+U4468/(1+B4468)^3+V4468/(1+B4468)^4+W4468/(1+B4468)^5+X4468/(1+B4468)^6+Y4468/(1+B4468)^7+Z4468/(1+B4468)^8+AA4468/(1+B4468)^9+AB4468/(1+B4468)^10+AE4468/(1+B4468)^10</x:f>
        <x:v>332175.3888298495</x:v>
      </x:c>
      <x:c r="AG4468" s="25" t="n">
        <x:f>(AF4468+Inputs!$C$12)/Inputs!$C$13</x:f>
        <x:v>290.85992648134845</x:v>
      </x:c>
      <x:c r="AH4468" s="25" t="n">
        <x:f>(S4468+Inputs!$C$11)*Inputs!$C$8-Inputs!$C$11</x:f>
        <x:v>2983.710055436237</x:v>
      </x:c>
      <x:c r="AI4468" s="25" t="n">
        <x:f>Inputs!$C$12+AH4468-Inputs!$C$10*Inputs!$C$13</x:f>
        <x:v>25301.625470636238</x:v>
      </x:c>
      <x:c r="AJ4468" s="25" t="n">
        <x:f>(S4468+Inputs!$C$11)*(1-Inputs!$C$8)</x:f>
        <x:v>7387.554097980293</x:v>
      </x:c>
      <x:c r="AK4468" s="25" t="n">
        <x:f>AJ4468/(1+B4468)^(1-Inputs!$C$8)+T4468/(1+B4468)^(2-Inputs!$C$8)+U4468/(1+B4468)^(3-Inputs!$C$8)+V4468/(1+B4468)^(4-Inputs!$C$8)+W4468/(1+B4468)^(5-Inputs!$C$8)+X4468/(1+B4468)^(6-Inputs!$C$8)+Y4468/(1+B4468)^(7-Inputs!$C$8)+Z4468/(1+B4468)^(8-Inputs!$C$8)+AA4468/(1+B4468)^(9-Inputs!$C$8)+AB4468/(1+B4468)^(10-Inputs!$C$8)+AE4468/(1+B4468)^(10-Inputs!$C$8)</x:f>
        <x:v>343337.7034342524</x:v>
      </x:c>
      <x:c r="AL4468" s="25" t="n">
        <x:f>(AK4468+AI4468)/Inputs!$C$13</x:f>
        <x:v>294.14742739425554</x:v>
      </x:c>
      <x:c r="AM4468" s="26" t="n">
        <x:f>IF(AL4468&gt;=Inputs!$C$7,1,0)</x:f>
        <x:v>1</x:v>
      </x:c>
      <x:c r="AN4468" s="26" t="n">
        <x:f>IF(Inputs!$C$7&lt;=(1-Inputs!$C$16)*AL4468,1,0)</x:f>
        <x:v>0</x:v>
      </x:c>
    </x:row>
    <x:row r="4469" ht="20" customHeight="1">
      <x:c r="A4469" s="16" t="n">
        <x:v>4464</x:v>
      </x:c>
      <x:c r="B4469" s="19" t="n">
        <x:v>0.07928914003872754</x:v>
      </x:c>
      <x:c r="C4469" s="24" t="n">
        <x:v>0.5025164575901329</x:v>
      </x:c>
      <x:c r="D4469" s="19" t="n">
        <x:v>0.021771483051016106</x:v>
      </x:c>
      <x:c r="E4469" s="19" t="n">
        <x:v>0.06340756378206976</x:v>
      </x:c>
      <x:c r="F4469" s="19" t="n">
        <x:v>-0.1829233034341758</x:v>
      </x:c>
      <x:c r="G4469" s="19" t="n">
        <x:v>-0.07871203837621976</x:v>
      </x:c>
      <x:c r="H4469" s="19" t="n">
        <x:v>0.7770569097579312</x:v>
      </x:c>
      <x:c r="I4469" s="19" t="n">
        <x:v>0.06776399732813047</x:v>
      </x:c>
      <x:c r="J4469" s="19" t="n">
        <x:v>0.059238260676619345</x:v>
      </x:c>
      <x:c r="K4469" s="19" t="n">
        <x:v>0.06222510522205425</x:v>
      </x:c>
      <x:c r="L4469" s="19" t="n">
        <x:v>0.058687377555364725</x:v>
      </x:c>
      <x:c r="M4469" s="19" t="n">
        <x:v>0.04773057957354354</x:v>
      </x:c>
      <x:c r="N4469" s="19" t="n">
        <x:v>0.05826472656562487</x:v>
      </x:c>
      <x:c r="O4469" s="19" t="n">
        <x:v>0.059647598076245464</x:v>
      </x:c>
      <x:c r="P4469" s="19" t="n">
        <x:v>0.056849380818401865</x:v>
      </x:c>
      <x:c r="Q4469" s="19" t="n">
        <x:v>0.054169819250938646</x:v>
      </x:c>
      <x:c r="R4469" s="19" t="n">
        <x:v>0.05684815363233952</x:v>
      </x:c>
      <x:c r="S4469" s="21" t="n">
        <x:v>9353.8603578713</x:v>
      </x:c>
      <x:c r="T4469" s="21" t="n">
        <x:v>15008.610496019119</x:v>
      </x:c>
      <x:c r="U4469" s="21" t="n">
        <x:v>18640.13769025307</x:v>
      </x:c>
      <x:c r="V4469" s="21" t="n">
        <x:v>22609.230439912142</x:v>
      </x:c>
      <x:c r="W4469" s="21" t="n">
        <x:v>27015.384430256137</x:v>
      </x:c>
      <x:c r="X4469" s="21" t="n">
        <x:v>28755.430176453185</x:v>
      </x:c>
      <x:c r="Y4469" s="21" t="n">
        <x:v>30102.163823175444</x:v>
      </x:c>
      <x:c r="Z4469" s="21" t="n">
        <x:v>31159.80836956666</x:v>
      </x:c>
      <x:c r="AA4469" s="21" t="n">
        <x:v>31879.037531863072</x:v>
      </x:c>
      <x:c r="AB4469" s="21" t="n">
        <x:v>32238.026768534663</x:v>
      </x:c>
      <x:c r="AC4469" s="21" t="n">
        <x:v>42049.6001328713</x:v>
      </x:c>
      <x:c r="AD4469" s="25" t="n">
        <x:f>AC4469*(1+Inputs!$C$14)*(1-Inputs!$C$14/Inputs!$C$15)</x:f>
        <x:v>33366.35770543337</x:v>
      </x:c>
      <x:c r="AE4469" s="25" t="n">
        <x:f>AD4469/(B4469-Inputs!$C$14)</x:f>
        <x:v>753375.605763783</x:v>
      </x:c>
      <x:c r="AF4469" s="25" t="n">
        <x:f>S4469/(1+B4469)^1+T4469/(1+B4469)^2+U4469/(1+B4469)^3+V4469/(1+B4469)^4+W4469/(1+B4469)^5+X4469/(1+B4469)^6+Y4469/(1+B4469)^7+Z4469/(1+B4469)^8+AA4469/(1+B4469)^9+AB4469/(1+B4469)^10+AE4469/(1+B4469)^10</x:f>
        <x:v>506585.40382341493</x:v>
      </x:c>
      <x:c r="AG4469" s="25" t="n">
        <x:f>(AF4469+Inputs!$C$12)/Inputs!$C$13</x:f>
        <x:v>430.02645918569567</x:v>
      </x:c>
      <x:c r="AH4469" s="25" t="n">
        <x:f>(S4469+Inputs!$C$11)*Inputs!$C$8-Inputs!$C$11</x:f>
        <x:v>2507.0633457424447</x:v>
      </x:c>
      <x:c r="AI4469" s="25" t="n">
        <x:f>Inputs!$C$12+AH4469-Inputs!$C$10*Inputs!$C$13</x:f>
        <x:v>24824.97876094244</x:v>
      </x:c>
      <x:c r="AJ4469" s="25" t="n">
        <x:f>(S4469+Inputs!$C$11)*(1-Inputs!$C$8)</x:f>
        <x:v>6846.797012128855</x:v>
      </x:c>
      <x:c r="AK4469" s="25" t="n">
        <x:f>AJ4469/(1+B4469)^(1-Inputs!$C$8)+T4469/(1+B4469)^(2-Inputs!$C$8)+U4469/(1+B4469)^(3-Inputs!$C$8)+V4469/(1+B4469)^(4-Inputs!$C$8)+W4469/(1+B4469)^(5-Inputs!$C$8)+X4469/(1+B4469)^(6-Inputs!$C$8)+Y4469/(1+B4469)^(7-Inputs!$C$8)+Z4469/(1+B4469)^(8-Inputs!$C$8)+AA4469/(1+B4469)^(9-Inputs!$C$8)+AB4469/(1+B4469)^(10-Inputs!$C$8)+AE4469/(1+B4469)^(10-Inputs!$C$8)</x:f>
        <x:v>522614.58465485356</x:v>
      </x:c>
      <x:c r="AL4469" s="25" t="n">
        <x:f>(AK4469+AI4469)/Inputs!$C$13</x:f>
        <x:v>436.81703661666836</x:v>
      </x:c>
      <x:c r="AM4469" s="26" t="n">
        <x:f>IF(AL4469&gt;=Inputs!$C$7,1,0)</x:f>
        <x:v>1</x:v>
      </x:c>
      <x:c r="AN4469" s="26" t="n">
        <x:f>IF(Inputs!$C$7&lt;=(1-Inputs!$C$16)*AL4469,1,0)</x:f>
        <x:v>1</x:v>
      </x:c>
    </x:row>
    <x:row r="4470" ht="20" customHeight="1">
      <x:c r="A4470" s="16" t="n">
        <x:v>4465</x:v>
      </x:c>
      <x:c r="B4470" s="19" t="n">
        <x:v>0.0796622042016035</x:v>
      </x:c>
      <x:c r="C4470" s="24" t="n">
        <x:v>0.18611342960824118</x:v>
      </x:c>
      <x:c r="D4470" s="19" t="n">
        <x:v>0.03673050550809052</x:v>
      </x:c>
      <x:c r="E4470" s="19" t="n">
        <x:v>0.03665365677013853</x:v>
      </x:c>
      <x:c r="F4470" s="19" t="n">
        <x:v>-0.22782374335332523</x:v>
      </x:c>
      <x:c r="G4470" s="19" t="n">
        <x:v>-0.05469295424958716</x:v>
      </x:c>
      <x:c r="H4470" s="19" t="n">
        <x:v>0.6769365323260956</x:v>
      </x:c>
      <x:c r="I4470" s="19" t="n">
        <x:v>0.06866867841858834</x:v>
      </x:c>
      <x:c r="J4470" s="19" t="n">
        <x:v>0.069157095043646</x:v>
      </x:c>
      <x:c r="K4470" s="19" t="n">
        <x:v>0.07031733702787847</x:v>
      </x:c>
      <x:c r="L4470" s="19" t="n">
        <x:v>0.06950705231019243</x:v>
      </x:c>
      <x:c r="M4470" s="19" t="n">
        <x:v>0.07264772928460275</x:v>
      </x:c>
      <x:c r="N4470" s="19" t="n">
        <x:v>0.06926679869550639</x:v>
      </x:c>
      <x:c r="O4470" s="19" t="n">
        <x:v>0.06983000723692498</x:v>
      </x:c>
      <x:c r="P4470" s="19" t="n">
        <x:v>0.07705642098932344</x:v>
      </x:c>
      <x:c r="Q4470" s="19" t="n">
        <x:v>0.06678463014325985</x:v>
      </x:c>
      <x:c r="R4470" s="19" t="n">
        <x:v>0.06747989312991536</x:v>
      </x:c>
      <x:c r="S4470" s="21" t="n">
        <x:v>8651.953374197368</x:v>
      </x:c>
      <x:c r="T4470" s="21" t="n">
        <x:v>13604.475997232563</x:v>
      </x:c>
      <x:c r="U4470" s="21" t="n">
        <x:v>16641.185492426455</x:v>
      </x:c>
      <x:c r="V4470" s="21" t="n">
        <x:v>19949.14452787669</x:v>
      </x:c>
      <x:c r="W4470" s="21" t="n">
        <x:v>23573.758970785202</x:v>
      </x:c>
      <x:c r="X4470" s="21" t="n">
        <x:v>25133.735372678704</x:v>
      </x:c>
      <x:c r="Y4470" s="21" t="n">
        <x:v>26298.530549238058</x:v>
      </x:c>
      <x:c r="Z4470" s="21" t="n">
        <x:v>27257.871659888402</x:v>
      </x:c>
      <x:c r="AA4470" s="21" t="n">
        <x:v>27989.819849023923</x:v>
      </x:c>
      <x:c r="AB4470" s="21" t="n">
        <x:v>28442.269416743304</x:v>
      </x:c>
      <x:c r="AC4470" s="21" t="n">
        <x:v>37098.61228270865</x:v>
      </x:c>
      <x:c r="AD4470" s="25" t="n">
        <x:f>AC4470*(1+Inputs!$C$14)*(1-Inputs!$C$14/Inputs!$C$15)</x:f>
        <x:v>29437.74884632931</x:v>
      </x:c>
      <x:c r="AE4470" s="25" t="n">
        <x:f>AD4470/(B4470-Inputs!$C$14)</x:f>
        <x:v>659119.9286414174</x:v>
      </x:c>
      <x:c r="AF4470" s="25" t="n">
        <x:f>S4470/(1+B4470)^1+T4470/(1+B4470)^2+U4470/(1+B4470)^3+V4470/(1+B4470)^4+W4470/(1+B4470)^5+X4470/(1+B4470)^6+Y4470/(1+B4470)^7+Z4470/(1+B4470)^8+AA4470/(1+B4470)^9+AB4470/(1+B4470)^10+AE4470/(1+B4470)^10</x:f>
        <x:v>443181.6663642585</x:v>
      </x:c>
      <x:c r="AG4470" s="25" t="n">
        <x:f>(AF4470+Inputs!$C$12)/Inputs!$C$13</x:f>
        <x:v>379.43487874799507</x:v>
      </x:c>
      <x:c r="AH4470" s="25" t="n">
        <x:f>(S4470+Inputs!$C$11)*Inputs!$C$8-Inputs!$C$11</x:f>
        <x:v>2178.2247314732876</x:v>
      </x:c>
      <x:c r="AI4470" s="25" t="n">
        <x:f>Inputs!$C$12+AH4470-Inputs!$C$10*Inputs!$C$13</x:f>
        <x:v>24496.140146673286</x:v>
      </x:c>
      <x:c r="AJ4470" s="25" t="n">
        <x:f>(S4470+Inputs!$C$11)*(1-Inputs!$C$8)</x:f>
        <x:v>6473.7286427240815</x:v>
      </x:c>
      <x:c r="AK4470" s="25" t="n">
        <x:f>AJ4470/(1+B4470)^(1-Inputs!$C$8)+T4470/(1+B4470)^(2-Inputs!$C$8)+U4470/(1+B4470)^(3-Inputs!$C$8)+V4470/(1+B4470)^(4-Inputs!$C$8)+W4470/(1+B4470)^(5-Inputs!$C$8)+X4470/(1+B4470)^(6-Inputs!$C$8)+Y4470/(1+B4470)^(7-Inputs!$C$8)+Z4470/(1+B4470)^(8-Inputs!$C$8)+AA4470/(1+B4470)^(9-Inputs!$C$8)+AB4470/(1+B4470)^(10-Inputs!$C$8)+AE4470/(1+B4470)^(10-Inputs!$C$8)</x:f>
        <x:v>457293.866298671</x:v>
      </x:c>
      <x:c r="AL4470" s="25" t="n">
        <x:f>(AK4470+AI4470)/Inputs!$C$13</x:f>
        <x:v>384.43345521802365</x:v>
      </x:c>
      <x:c r="AM4470" s="26" t="n">
        <x:f>IF(AL4470&gt;=Inputs!$C$7,1,0)</x:f>
        <x:v>1</x:v>
      </x:c>
      <x:c r="AN4470" s="26" t="n">
        <x:f>IF(Inputs!$C$7&lt;=(1-Inputs!$C$16)*AL4470,1,0)</x:f>
        <x:v>1</x:v>
      </x:c>
    </x:row>
    <x:row r="4471" ht="20" customHeight="1">
      <x:c r="A4471" s="16" t="n">
        <x:v>4466</x:v>
      </x:c>
      <x:c r="B4471" s="19" t="n">
        <x:v>0.0867199792918936</x:v>
      </x:c>
      <x:c r="C4471" s="24" t="n">
        <x:v>0.46304399042972477</x:v>
      </x:c>
      <x:c r="D4471" s="19" t="n">
        <x:v>0.0383933941116581</x:v>
      </x:c>
      <x:c r="E4471" s="19" t="n">
        <x:v>0.03623314620075149</x:v>
      </x:c>
      <x:c r="F4471" s="19" t="n">
        <x:v>-0.1787555447170337</x:v>
      </x:c>
      <x:c r="G4471" s="19" t="n">
        <x:v>-0.06416426795407632</x:v>
      </x:c>
      <x:c r="H4471" s="19" t="n">
        <x:v>0.7784563226531134</x:v>
      </x:c>
      <x:c r="I4471" s="19" t="n">
        <x:v>0.046844304126603904</x:v>
      </x:c>
      <x:c r="J4471" s="19" t="n">
        <x:v>0.04527866575397752</x:v>
      </x:c>
      <x:c r="K4471" s="19" t="n">
        <x:v>0.05115594877377475</x:v>
      </x:c>
      <x:c r="L4471" s="19" t="n">
        <x:v>0.0448647307636827</x:v>
      </x:c>
      <x:c r="M4471" s="19" t="n">
        <x:v>0.0496458766496005</x:v>
      </x:c>
      <x:c r="N4471" s="19" t="n">
        <x:v>0.04671534727564335</x:v>
      </x:c>
      <x:c r="O4471" s="19" t="n">
        <x:v>0.048004958365453376</x:v>
      </x:c>
      <x:c r="P4471" s="19" t="n">
        <x:v>0.048405188587827296</x:v>
      </x:c>
      <x:c r="Q4471" s="19" t="n">
        <x:v>0.043398587312877906</x:v>
      </x:c>
      <x:c r="R4471" s="19" t="n">
        <x:v>0.042552879302653536</x:v>
      </x:c>
      <x:c r="S4471" s="21" t="n">
        <x:v>9489.12432663741</x:v>
      </x:c>
      <x:c r="T4471" s="21" t="n">
        <x:v>14972.160865059855</x:v>
      </x:c>
      <x:c r="U4471" s="21" t="n">
        <x:v>18279.448592022123</x:v>
      </x:c>
      <x:c r="V4471" s="21" t="n">
        <x:v>21864.991571502364</x:v>
      </x:c>
      <x:c r="W4471" s="21" t="n">
        <x:v>25800.362826606564</x:v>
      </x:c>
      <x:c r="X4471" s="21" t="n">
        <x:v>27326.080568671438</x:v>
      </x:c>
      <x:c r="Y4471" s="21" t="n">
        <x:v>28463.94977992648</x:v>
      </x:c>
      <x:c r="Z4471" s="21" t="n">
        <x:v>29376.357621401483</x:v>
      </x:c>
      <x:c r="AA4471" s="21" t="n">
        <x:v>30028.156656067113</x:v>
      </x:c>
      <x:c r="AB4471" s="21" t="n">
        <x:v>30394.548836800124</x:v>
      </x:c>
      <x:c r="AC4471" s="21" t="n">
        <x:v>39645.06370017407</x:v>
      </x:c>
      <x:c r="AD4471" s="25" t="n">
        <x:f>AC4471*(1+Inputs!$C$14)*(1-Inputs!$C$14/Inputs!$C$15)</x:f>
        <x:v>31458.358046088117</x:v>
      </x:c>
      <x:c r="AE4471" s="25" t="n">
        <x:f>AD4471/(B4471-Inputs!$C$14)</x:f>
        <x:v>608243.8252448951</x:v>
      </x:c>
      <x:c r="AF4471" s="25" t="n">
        <x:f>S4471/(1+B4471)^1+T4471/(1+B4471)^2+U4471/(1+B4471)^3+V4471/(1+B4471)^4+W4471/(1+B4471)^5+X4471/(1+B4471)^6+Y4471/(1+B4471)^7+Z4471/(1+B4471)^8+AA4471/(1+B4471)^9+AB4471/(1+B4471)^10+AE4471/(1+B4471)^10</x:f>
        <x:v>408177.7231895968</x:v>
      </x:c>
      <x:c r="AG4471" s="25" t="n">
        <x:f>(AF4471+Inputs!$C$12)/Inputs!$C$13</x:f>
        <x:v>351.5042727975432</x:v>
      </x:c>
      <x:c r="AH4471" s="25" t="n">
        <x:f>(S4471+Inputs!$C$11)*Inputs!$C$8-Inputs!$C$11</x:f>
        <x:v>2570.4335886438275</x:v>
      </x:c>
      <x:c r="AI4471" s="25" t="n">
        <x:f>Inputs!$C$12+AH4471-Inputs!$C$10*Inputs!$C$13</x:f>
        <x:v>24888.349003843825</x:v>
      </x:c>
      <x:c r="AJ4471" s="25" t="n">
        <x:f>(S4471+Inputs!$C$11)*(1-Inputs!$C$8)</x:f>
        <x:v>6918.690737993583</x:v>
      </x:c>
      <x:c r="AK4471" s="25" t="n">
        <x:f>AJ4471/(1+B4471)^(1-Inputs!$C$8)+T4471/(1+B4471)^(2-Inputs!$C$8)+U4471/(1+B4471)^(3-Inputs!$C$8)+V4471/(1+B4471)^(4-Inputs!$C$8)+W4471/(1+B4471)^(5-Inputs!$C$8)+X4471/(1+B4471)^(6-Inputs!$C$8)+Y4471/(1+B4471)^(7-Inputs!$C$8)+Z4471/(1+B4471)^(8-Inputs!$C$8)+AA4471/(1+B4471)^(9-Inputs!$C$8)+AB4471/(1+B4471)^(10-Inputs!$C$8)+AE4471/(1+B4471)^(10-Inputs!$C$8)</x:f>
        <x:v>421935.62539201695</x:v>
      </x:c>
      <x:c r="AL4471" s="25" t="n">
        <x:f>(AK4471+AI4471)/Inputs!$C$13</x:f>
        <x:v>356.53309959374815</x:v>
      </x:c>
      <x:c r="AM4471" s="26" t="n">
        <x:f>IF(AL4471&gt;=Inputs!$C$7,1,0)</x:f>
        <x:v>1</x:v>
      </x:c>
      <x:c r="AN4471" s="26" t="n">
        <x:f>IF(Inputs!$C$7&lt;=(1-Inputs!$C$16)*AL4471,1,0)</x:f>
        <x:v>1</x:v>
      </x:c>
    </x:row>
    <x:row r="4472" ht="20" customHeight="1">
      <x:c r="A4472" s="16" t="n">
        <x:v>4467</x:v>
      </x:c>
      <x:c r="B4472" s="19" t="n">
        <x:v>0.08657285160863033</x:v>
      </x:c>
      <x:c r="C4472" s="24" t="n">
        <x:v>0.5512372448614826</x:v>
      </x:c>
      <x:c r="D4472" s="19" t="n">
        <x:v>0.029367338147623913</x:v>
      </x:c>
      <x:c r="E4472" s="19" t="n">
        <x:v>0.06218443581205947</x:v>
      </x:c>
      <x:c r="F4472" s="19" t="n">
        <x:v>-0.17751008563244458</x:v>
      </x:c>
      <x:c r="G4472" s="19" t="n">
        <x:v>-0.051120986666641666</x:v>
      </x:c>
      <x:c r="H4472" s="19" t="n">
        <x:v>0.9691946446534132</x:v>
      </x:c>
      <x:c r="I4472" s="19" t="n">
        <x:v>0.062401219797881144</x:v>
      </x:c>
      <x:c r="J4472" s="19" t="n">
        <x:v>0.061225577435062635</x:v>
      </x:c>
      <x:c r="K4472" s="19" t="n">
        <x:v>0.05248783541893658</x:v>
      </x:c>
      <x:c r="L4472" s="19" t="n">
        <x:v>0.056920593289324875</x:v>
      </x:c>
      <x:c r="M4472" s="19" t="n">
        <x:v>0.06095174485364055</x:v>
      </x:c>
      <x:c r="N4472" s="19" t="n">
        <x:v>0.05135565990346436</x:v>
      </x:c>
      <x:c r="O4472" s="19" t="n">
        <x:v>0.06332808381728797</x:v>
      </x:c>
      <x:c r="P4472" s="19" t="n">
        <x:v>0.05174317549656166</x:v>
      </x:c>
      <x:c r="Q4472" s="19" t="n">
        <x:v>0.06141714965756023</x:v>
      </x:c>
      <x:c r="R4472" s="19" t="n">
        <x:v>0.0549616715191803</x:v>
      </x:c>
      <x:c r="S4472" s="21" t="n">
        <x:v>9625.215169827263</x:v>
      </x:c>
      <x:c r="T4472" s="21" t="n">
        <x:v>15423.522494637513</x:v>
      </x:c>
      <x:c r="U4472" s="21" t="n">
        <x:v>19317.357195009085</x:v>
      </x:c>
      <x:c r="V4472" s="21" t="n">
        <x:v>23682.017683835053</x:v>
      </x:c>
      <x:c r="W4472" s="21" t="n">
        <x:v>28597.945579444004</x:v>
      </x:c>
      <x:c r="X4472" s="21" t="n">
        <x:v>30607.755216538877</x:v>
      </x:c>
      <x:c r="Y4472" s="21" t="n">
        <x:v>32072.296331620262</x:v>
      </x:c>
      <x:c r="Z4472" s="21" t="n">
        <x:v>33225.88118153139</x:v>
      </x:c>
      <x:c r="AA4472" s="21" t="n">
        <x:v>33968.20354826655</x:v>
      </x:c>
      <x:c r="AB4472" s="21" t="n">
        <x:v>34304.17382107585</x:v>
      </x:c>
      <x:c r="AC4472" s="21" t="n">
        <x:v>44744.57454922938</x:v>
      </x:c>
      <x:c r="AD4472" s="25" t="n">
        <x:f>AC4472*(1+Inputs!$C$14)*(1-Inputs!$C$14/Inputs!$C$15)</x:f>
        <x:v>35504.81990481351</x:v>
      </x:c>
      <x:c r="AE4472" s="25" t="n">
        <x:f>AD4472/(B4472-Inputs!$C$14)</x:f>
        <x:v>688440.1152421838</x:v>
      </x:c>
      <x:c r="AF4472" s="25" t="n">
        <x:f>S4472/(1+B4472)^1+T4472/(1+B4472)^2+U4472/(1+B4472)^3+V4472/(1+B4472)^4+W4472/(1+B4472)^5+X4472/(1+B4472)^6+Y4472/(1+B4472)^7+Z4472/(1+B4472)^8+AA4472/(1+B4472)^9+AB4472/(1+B4472)^10+AE4472/(1+B4472)^10</x:f>
        <x:v>457637.64036839723</x:v>
      </x:c>
      <x:c r="AG4472" s="25" t="n">
        <x:f>(AF4472+Inputs!$C$12)/Inputs!$C$13</x:f>
        <x:v>390.96969674049615</x:v>
      </x:c>
      <x:c r="AH4472" s="25" t="n">
        <x:f>(S4472+Inputs!$C$11)*Inputs!$C$8-Inputs!$C$11</x:f>
        <x:v>2634.1912165492113</x:v>
      </x:c>
      <x:c r="AI4472" s="25" t="n">
        <x:f>Inputs!$C$12+AH4472-Inputs!$C$10*Inputs!$C$13</x:f>
        <x:v>24952.106631749208</x:v>
      </x:c>
      <x:c r="AJ4472" s="25" t="n">
        <x:f>(S4472+Inputs!$C$11)*(1-Inputs!$C$8)</x:f>
        <x:v>6991.023953278052</x:v>
      </x:c>
      <x:c r="AK4472" s="25" t="n">
        <x:f>AJ4472/(1+B4472)^(1-Inputs!$C$8)+T4472/(1+B4472)^(2-Inputs!$C$8)+U4472/(1+B4472)^(3-Inputs!$C$8)+V4472/(1+B4472)^(4-Inputs!$C$8)+W4472/(1+B4472)^(5-Inputs!$C$8)+X4472/(1+B4472)^(6-Inputs!$C$8)+Y4472/(1+B4472)^(7-Inputs!$C$8)+Z4472/(1+B4472)^(8-Inputs!$C$8)+AA4472/(1+B4472)^(9-Inputs!$C$8)+AB4472/(1+B4472)^(10-Inputs!$C$8)+AE4472/(1+B4472)^(10-Inputs!$C$8)</x:f>
        <x:v>473269.25680608454</x:v>
      </x:c>
      <x:c r="AL4472" s="25" t="n">
        <x:f>(AK4472+AI4472)/Inputs!$C$13</x:f>
        <x:v>397.54448545534376</x:v>
      </x:c>
      <x:c r="AM4472" s="26" t="n">
        <x:f>IF(AL4472&gt;=Inputs!$C$7,1,0)</x:f>
        <x:v>1</x:v>
      </x:c>
      <x:c r="AN4472" s="26" t="n">
        <x:f>IF(Inputs!$C$7&lt;=(1-Inputs!$C$16)*AL4472,1,0)</x:f>
        <x:v>1</x:v>
      </x:c>
    </x:row>
    <x:row r="4473" ht="20" customHeight="1">
      <x:c r="A4473" s="16" t="n">
        <x:v>4468</x:v>
      </x:c>
      <x:c r="B4473" s="19" t="n">
        <x:v>0.08048479455563197</x:v>
      </x:c>
      <x:c r="C4473" s="24" t="n">
        <x:v>0.48491448945108573</x:v>
      </x:c>
      <x:c r="D4473" s="19" t="n">
        <x:v>0.04416669714580479</x:v>
      </x:c>
      <x:c r="E4473" s="19" t="n">
        <x:v>0.0329023714038496</x:v>
      </x:c>
      <x:c r="F4473" s="19" t="n">
        <x:v>-0.16883623855944624</x:v>
      </x:c>
      <x:c r="G4473" s="19" t="n">
        <x:v>-0.05676420311430491</x:v>
      </x:c>
      <x:c r="H4473" s="19" t="n">
        <x:v>0.4941964127467884</x:v>
      </x:c>
      <x:c r="I4473" s="19" t="n">
        <x:v>0.05860983695791333</x:v>
      </x:c>
      <x:c r="J4473" s="19" t="n">
        <x:v>0.06274188144958658</x:v>
      </x:c>
      <x:c r="K4473" s="19" t="n">
        <x:v>0.06621764997408378</x:v>
      </x:c>
      <x:c r="L4473" s="19" t="n">
        <x:v>0.07350367260511462</x:v>
      </x:c>
      <x:c r="M4473" s="19" t="n">
        <x:v>0.0665033408888769</x:v>
      </x:c>
      <x:c r="N4473" s="19" t="n">
        <x:v>0.05684107326905291</x:v>
      </x:c>
      <x:c r="O4473" s="19" t="n">
        <x:v>0.06250264073571885</x:v>
      </x:c>
      <x:c r="P4473" s="19" t="n">
        <x:v>0.06905009700963433</x:v>
      </x:c>
      <x:c r="Q4473" s="19" t="n">
        <x:v>0.06459558257197728</x:v>
      </x:c>
      <x:c r="R4473" s="19" t="n">
        <x:v>0.06150925845655479</x:v>
      </x:c>
      <x:c r="S4473" s="21" t="n">
        <x:v>9688.368671499615</x:v>
      </x:c>
      <x:c r="T4473" s="21" t="n">
        <x:v>15182.544709827125</x:v>
      </x:c>
      <x:c r="U4473" s="21" t="n">
        <x:v>18349.639388374013</x:v>
      </x:c>
      <x:c r="V4473" s="21" t="n">
        <x:v>21746.876976148647</x:v>
      </x:c>
      <x:c r="W4473" s="21" t="n">
        <x:v>25579.376393730618</x:v>
      </x:c>
      <x:c r="X4473" s="21" t="n">
        <x:v>27151.98206490323</x:v>
      </x:c>
      <x:c r="Y4473" s="21" t="n">
        <x:v>28371.00193335314</x:v>
      </x:c>
      <x:c r="Z4473" s="21" t="n">
        <x:v>29361.325074131022</x:v>
      </x:c>
      <x:c r="AA4473" s="21" t="n">
        <x:v>30076.424718579536</x:v>
      </x:c>
      <x:c r="AB4473" s="21" t="n">
        <x:v>30469.118780343473</x:v>
      </x:c>
      <x:c r="AC4473" s="21" t="n">
        <x:v>39742.328843926276</x:v>
      </x:c>
      <x:c r="AD4473" s="25" t="n">
        <x:f>AC4473*(1+Inputs!$C$14)*(1-Inputs!$C$14/Inputs!$C$15)</x:f>
        <x:v>31535.537937655492</x:v>
      </x:c>
      <x:c r="AE4473" s="25" t="n">
        <x:f>AD4473/(B4473-Inputs!$C$14)</x:f>
        <x:v>693320.4435843875</x:v>
      </x:c>
      <x:c r="AF4473" s="25" t="n">
        <x:f>S4473/(1+B4473)^1+T4473/(1+B4473)^2+U4473/(1+B4473)^3+V4473/(1+B4473)^4+W4473/(1+B4473)^5+X4473/(1+B4473)^6+Y4473/(1+B4473)^7+Z4473/(1+B4473)^8+AA4473/(1+B4473)^9+AB4473/(1+B4473)^10+AE4473/(1+B4473)^10</x:f>
        <x:v>467955.59612563194</x:v>
      </x:c>
      <x:c r="AG4473" s="25" t="n">
        <x:f>(AF4473+Inputs!$C$12)/Inputs!$C$13</x:f>
        <x:v>399.20267652313186</x:v>
      </x:c>
      <x:c r="AH4473" s="25" t="n">
        <x:f>(S4473+Inputs!$C$11)*Inputs!$C$8-Inputs!$C$11</x:f>
        <x:v>2663.7781995244777</x:v>
      </x:c>
      <x:c r="AI4473" s="25" t="n">
        <x:f>Inputs!$C$12+AH4473-Inputs!$C$10*Inputs!$C$13</x:f>
        <x:v>24981.693614724478</x:v>
      </x:c>
      <x:c r="AJ4473" s="25" t="n">
        <x:f>(S4473+Inputs!$C$11)*(1-Inputs!$C$8)</x:f>
        <x:v>7024.590471975138</x:v>
      </x:c>
      <x:c r="AK4473" s="25" t="n">
        <x:f>AJ4473/(1+B4473)^(1-Inputs!$C$8)+T4473/(1+B4473)^(2-Inputs!$C$8)+U4473/(1+B4473)^(3-Inputs!$C$8)+V4473/(1+B4473)^(4-Inputs!$C$8)+W4473/(1+B4473)^(5-Inputs!$C$8)+X4473/(1+B4473)^(6-Inputs!$C$8)+Y4473/(1+B4473)^(7-Inputs!$C$8)+Z4473/(1+B4473)^(8-Inputs!$C$8)+AA4473/(1+B4473)^(9-Inputs!$C$8)+AB4473/(1+B4473)^(10-Inputs!$C$8)+AE4473/(1+B4473)^(10-Inputs!$C$8)</x:f>
        <x:v>482681.54325087677</x:v>
      </x:c>
      <x:c r="AL4473" s="25" t="n">
        <x:f>(AK4473+AI4473)/Inputs!$C$13</x:f>
        <x:v>405.07841512804174</x:v>
      </x:c>
      <x:c r="AM4473" s="26" t="n">
        <x:f>IF(AL4473&gt;=Inputs!$C$7,1,0)</x:f>
        <x:v>1</x:v>
      </x:c>
      <x:c r="AN4473" s="26" t="n">
        <x:f>IF(Inputs!$C$7&lt;=(1-Inputs!$C$16)*AL4473,1,0)</x:f>
        <x:v>1</x:v>
      </x:c>
    </x:row>
    <x:row r="4474" ht="20" customHeight="1">
      <x:c r="A4474" s="16" t="n">
        <x:v>4469</x:v>
      </x:c>
      <x:c r="B4474" s="19" t="n">
        <x:v>0.09269961389573922</x:v>
      </x:c>
      <x:c r="C4474" s="24" t="n">
        <x:v>0.3016415709733735</x:v>
      </x:c>
      <x:c r="D4474" s="19" t="n">
        <x:v>0.01972318329330136</x:v>
      </x:c>
      <x:c r="E4474" s="19" t="n">
        <x:v>0.056504466351182434</x:v>
      </x:c>
      <x:c r="F4474" s="19" t="n">
        <x:v>-0.2498860100544437</x:v>
      </x:c>
      <x:c r="G4474" s="19" t="n">
        <x:v>-0.1024055693351255</x:v>
      </x:c>
      <x:c r="H4474" s="19" t="n">
        <x:v>0.4846778662935378</x:v>
      </x:c>
      <x:c r="I4474" s="19" t="n">
        <x:v>0.06921443286512499</x:v>
      </x:c>
      <x:c r="J4474" s="19" t="n">
        <x:v>0.05977381597922772</x:v>
      </x:c>
      <x:c r="K4474" s="19" t="n">
        <x:v>0.07158419882410613</x:v>
      </x:c>
      <x:c r="L4474" s="19" t="n">
        <x:v>0.06580456166411636</x:v>
      </x:c>
      <x:c r="M4474" s="19" t="n">
        <x:v>0.05785330275102865</x:v>
      </x:c>
      <x:c r="N4474" s="19" t="n">
        <x:v>0.06308823745205132</x:v>
      </x:c>
      <x:c r="O4474" s="19" t="n">
        <x:v>0.06938549393945664</x:v>
      </x:c>
      <x:c r="P4474" s="19" t="n">
        <x:v>0.0630766479939814</x:v>
      </x:c>
      <x:c r="Q4474" s="19" t="n">
        <x:v>0.07078887652774597</x:v>
      </x:c>
      <x:c r="R4474" s="19" t="n">
        <x:v>0.0735726234906258</x:v>
      </x:c>
      <x:c r="S4474" s="21" t="n">
        <x:v>8023.065742417637</x:v>
      </x:c>
      <x:c r="T4474" s="21" t="n">
        <x:v>12977.419625880437</x:v>
      </x:c>
      <x:c r="U4474" s="21" t="n">
        <x:v>16109.52286658962</x:v>
      </x:c>
      <x:c r="V4474" s="21" t="n">
        <x:v>19451.028282543262</x:v>
      </x:c>
      <x:c r="W4474" s="21" t="n">
        <x:v>23143.147168061696</x:v>
      </x:c>
      <x:c r="X4474" s="21" t="n">
        <x:v>24634.66522831914</x:v>
      </x:c>
      <x:c r="Y4474" s="21" t="n">
        <x:v>25815.591898380317</x:v>
      </x:c>
      <x:c r="Z4474" s="21" t="n">
        <x:v>26802.64101514147</x:v>
      </x:c>
      <x:c r="AA4474" s="21" t="n">
        <x:v>27533.04884664123</x:v>
      </x:c>
      <x:c r="AB4474" s="21" t="n">
        <x:v>28005.40005796439</x:v>
      </x:c>
      <x:c r="AC4474" s="21" t="n">
        <x:v>36528.78268430138</x:v>
      </x:c>
      <x:c r="AD4474" s="25" t="n">
        <x:f>AC4474*(1+Inputs!$C$14)*(1-Inputs!$C$14/Inputs!$C$15)</x:f>
        <x:v>28985.589059993144</x:v>
      </x:c>
      <x:c r="AE4474" s="25" t="n">
        <x:f>AD4474/(B4474-Inputs!$C$14)</x:f>
        <x:v>502353.2585914507</x:v>
      </x:c>
      <x:c r="AF4474" s="25" t="n">
        <x:f>S4474/(1+B4474)^1+T4474/(1+B4474)^2+U4474/(1+B4474)^3+V4474/(1+B4474)^4+W4474/(1+B4474)^5+X4474/(1+B4474)^6+Y4474/(1+B4474)^7+Z4474/(1+B4474)^8+AA4474/(1+B4474)^9+AB4474/(1+B4474)^10+AE4474/(1+B4474)^10</x:f>
        <x:v>331552.5736231991</x:v>
      </x:c>
      <x:c r="AG4474" s="25" t="n">
        <x:f>(AF4474+Inputs!$C$12)/Inputs!$C$13</x:f>
        <x:v>290.3629651524461</x:v>
      </x:c>
      <x:c r="AH4474" s="25" t="n">
        <x:f>(S4474+Inputs!$C$11)*Inputs!$C$8-Inputs!$C$11</x:f>
        <x:v>1883.5951834340167</x:v>
      </x:c>
      <x:c r="AI4474" s="25" t="n">
        <x:f>Inputs!$C$12+AH4474-Inputs!$C$10*Inputs!$C$13</x:f>
        <x:v>24201.510598634013</x:v>
      </x:c>
      <x:c r="AJ4474" s="25" t="n">
        <x:f>(S4474+Inputs!$C$11)*(1-Inputs!$C$8)</x:f>
        <x:v>6139.470558983621</x:v>
      </x:c>
      <x:c r="AK4474" s="25" t="n">
        <x:f>AJ4474/(1+B4474)^(1-Inputs!$C$8)+T4474/(1+B4474)^(2-Inputs!$C$8)+U4474/(1+B4474)^(3-Inputs!$C$8)+V4474/(1+B4474)^(4-Inputs!$C$8)+W4474/(1+B4474)^(5-Inputs!$C$8)+X4474/(1+B4474)^(6-Inputs!$C$8)+Y4474/(1+B4474)^(7-Inputs!$C$8)+Z4474/(1+B4474)^(8-Inputs!$C$8)+AA4474/(1+B4474)^(9-Inputs!$C$8)+AB4474/(1+B4474)^(10-Inputs!$C$8)+AE4474/(1+B4474)^(10-Inputs!$C$8)</x:f>
        <x:v>343815.85221447586</x:v>
      </x:c>
      <x:c r="AL4474" s="25" t="n">
        <x:f>(AK4474+AI4474)/Inputs!$C$13</x:f>
        <x:v>293.65114359738914</x:v>
      </x:c>
      <x:c r="AM4474" s="26" t="n">
        <x:f>IF(AL4474&gt;=Inputs!$C$7,1,0)</x:f>
        <x:v>1</x:v>
      </x:c>
      <x:c r="AN4474" s="26" t="n">
        <x:f>IF(Inputs!$C$7&lt;=(1-Inputs!$C$16)*AL4474,1,0)</x:f>
        <x:v>0</x:v>
      </x:c>
    </x:row>
    <x:row r="4475" ht="20" customHeight="1">
      <x:c r="A4475" s="16" t="n">
        <x:v>4470</x:v>
      </x:c>
      <x:c r="B4475" s="19" t="n">
        <x:v>0.07191845289991106</x:v>
      </x:c>
      <x:c r="C4475" s="24" t="n">
        <x:v>0.6389849824431906</x:v>
      </x:c>
      <x:c r="D4475" s="19" t="n">
        <x:v>0.03739718705972024</x:v>
      </x:c>
      <x:c r="E4475" s="19" t="n">
        <x:v>0.04878388155056513</x:v>
      </x:c>
      <x:c r="F4475" s="19" t="n">
        <x:v>-0.15834838495311376</x:v>
      </x:c>
      <x:c r="G4475" s="19" t="n">
        <x:v>-0.05128743201199598</x:v>
      </x:c>
      <x:c r="H4475" s="19" t="n">
        <x:v>0.9269576105457702</x:v>
      </x:c>
      <x:c r="I4475" s="19" t="n">
        <x:v>0.06759017329000358</x:v>
      </x:c>
      <x:c r="J4475" s="19" t="n">
        <x:v>0.06544181294562464</x:v>
      </x:c>
      <x:c r="K4475" s="19" t="n">
        <x:v>0.06316814758660144</x:v>
      </x:c>
      <x:c r="L4475" s="19" t="n">
        <x:v>0.05580678099170769</x:v>
      </x:c>
      <x:c r="M4475" s="19" t="n">
        <x:v>0.06344183289520856</x:v>
      </x:c>
      <x:c r="N4475" s="19" t="n">
        <x:v>0.05856243132931127</x:v>
      </x:c>
      <x:c r="O4475" s="19" t="n">
        <x:v>0.06132740231815319</x:v>
      </x:c>
      <x:c r="P4475" s="19" t="n">
        <x:v>0.05172196883292486</x:v>
      </x:c>
      <x:c r="Q4475" s="19" t="n">
        <x:v>0.05532761093732802</x:v>
      </x:c>
      <x:c r="R4475" s="19" t="n">
        <x:v>0.05769520967200947</x:v>
      </x:c>
      <x:c r="S4475" s="21" t="n">
        <x:v>9947.402867938637</x:v>
      </x:c>
      <x:c r="T4475" s="21" t="n">
        <x:v>15861.952060668953</x:v>
      </x:c>
      <x:c r="U4475" s="21" t="n">
        <x:v>19681.925348035722</x:v>
      </x:c>
      <x:c r="V4475" s="21" t="n">
        <x:v>23924.69362256437</x:v>
      </x:c>
      <x:c r="W4475" s="21" t="n">
        <x:v>28659.558962686497</x:v>
      </x:c>
      <x:c r="X4475" s="21" t="n">
        <x:v>30568.76006683323</x:v>
      </x:c>
      <x:c r="Y4475" s="21" t="n">
        <x:v>31985.26342821751</x:v>
      </x:c>
      <x:c r="Z4475" s="21" t="n">
        <x:v>33077.29512593512</x:v>
      </x:c>
      <x:c r="AA4475" s="21" t="n">
        <x:v>33780.99179748309</x:v>
      </x:c>
      <x:c r="AB4475" s="21" t="n">
        <x:v>34096.587420945056</x:v>
      </x:c>
      <x:c r="AC4475" s="21" t="n">
        <x:v>44473.809679493555</x:v>
      </x:c>
      <x:c r="AD4475" s="25" t="n">
        <x:f>AC4475*(1+Inputs!$C$14)*(1-Inputs!$C$14/Inputs!$C$15)</x:f>
        <x:v>35289.96798067813</x:v>
      </x:c>
      <x:c r="AE4475" s="25" t="n">
        <x:f>AD4475/(B4475-Inputs!$C$14)</x:f>
        <x:v>955889.6759935233</x:v>
      </x:c>
      <x:c r="AF4475" s="25" t="n">
        <x:f>S4475/(1+B4475)^1+T4475/(1+B4475)^2+U4475/(1+B4475)^3+V4475/(1+B4475)^4+W4475/(1+B4475)^5+X4475/(1+B4475)^6+Y4475/(1+B4475)^7+Z4475/(1+B4475)^8+AA4475/(1+B4475)^9+AB4475/(1+B4475)^10+AE4475/(1+B4475)^10</x:f>
        <x:v>648642.7162978728</x:v>
      </x:c>
      <x:c r="AG4475" s="25" t="n">
        <x:f>(AF4475+Inputs!$C$12)/Inputs!$C$13</x:f>
        <x:v>543.377883546835</x:v>
      </x:c>
      <x:c r="AH4475" s="25" t="n">
        <x:f>(S4475+Inputs!$C$11)*Inputs!$C$8-Inputs!$C$11</x:f>
        <x:v>2785.133946349334</x:v>
      </x:c>
      <x:c r="AI4475" s="25" t="n">
        <x:f>Inputs!$C$12+AH4475-Inputs!$C$10*Inputs!$C$13</x:f>
        <x:v>25103.049361549332</x:v>
      </x:c>
      <x:c r="AJ4475" s="25" t="n">
        <x:f>(S4475+Inputs!$C$11)*(1-Inputs!$C$8)</x:f>
        <x:v>7162.268921589303</x:v>
      </x:c>
      <x:c r="AK4475" s="25" t="n">
        <x:f>AJ4475/(1+B4475)^(1-Inputs!$C$8)+T4475/(1+B4475)^(2-Inputs!$C$8)+U4475/(1+B4475)^(3-Inputs!$C$8)+V4475/(1+B4475)^(4-Inputs!$C$8)+W4475/(1+B4475)^(5-Inputs!$C$8)+X4475/(1+B4475)^(6-Inputs!$C$8)+Y4475/(1+B4475)^(7-Inputs!$C$8)+Z4475/(1+B4475)^(8-Inputs!$C$8)+AA4475/(1+B4475)^(9-Inputs!$C$8)+AB4475/(1+B4475)^(10-Inputs!$C$8)+AE4475/(1+B4475)^(10-Inputs!$C$8)</x:f>
        <x:v>667410.3990716748</x:v>
      </x:c>
      <x:c r="AL4475" s="25" t="n">
        <x:f>(AK4475+AI4475)/Inputs!$C$13</x:f>
        <x:v>552.575466914203</x:v>
      </x:c>
      <x:c r="AM4475" s="26" t="n">
        <x:f>IF(AL4475&gt;=Inputs!$C$7,1,0)</x:f>
        <x:v>1</x:v>
      </x:c>
      <x:c r="AN4475" s="26" t="n">
        <x:f>IF(Inputs!$C$7&lt;=(1-Inputs!$C$16)*AL4475,1,0)</x:f>
        <x:v>1</x:v>
      </x:c>
    </x:row>
    <x:row r="4476" ht="20" customHeight="1">
      <x:c r="A4476" s="16" t="n">
        <x:v>4471</x:v>
      </x:c>
      <x:c r="B4476" s="19" t="n">
        <x:v>0.07731641289493348</x:v>
      </x:c>
      <x:c r="C4476" s="24" t="n">
        <x:v>0.8983137423089431</x:v>
      </x:c>
      <x:c r="D4476" s="19" t="n">
        <x:v>0.03469703912719951</x:v>
      </x:c>
      <x:c r="E4476" s="19" t="n">
        <x:v>0.03934257329521785</x:v>
      </x:c>
      <x:c r="F4476" s="19" t="n">
        <x:v>-0.24159982497517266</x:v>
      </x:c>
      <x:c r="G4476" s="19" t="n">
        <x:v>-0.08765657693471496</x:v>
      </x:c>
      <x:c r="H4476" s="19" t="n">
        <x:v>0.8474585075335597</x:v>
      </x:c>
      <x:c r="I4476" s="19" t="n">
        <x:v>0.047783639303080466</x:v>
      </x:c>
      <x:c r="J4476" s="19" t="n">
        <x:v>0.055106922163903393</x:v>
      </x:c>
      <x:c r="K4476" s="19" t="n">
        <x:v>0.048553571055473414</x:v>
      </x:c>
      <x:c r="L4476" s="19" t="n">
        <x:v>0.05206092068754401</x:v>
      </x:c>
      <x:c r="M4476" s="19" t="n">
        <x:v>0.05160882979365056</x:v>
      </x:c>
      <x:c r="N4476" s="19" t="n">
        <x:v>0.05130675091527678</x:v>
      </x:c>
      <x:c r="O4476" s="19" t="n">
        <x:v>0.049848053942374695</x:v>
      </x:c>
      <x:c r="P4476" s="19" t="n">
        <x:v>0.053333703410154386</x:v>
      </x:c>
      <x:c r="Q4476" s="19" t="n">
        <x:v>0.05496501943426324</x:v>
      </x:c>
      <x:c r="R4476" s="19" t="n">
        <x:v>0.045967551157031036</x:v>
      </x:c>
      <x:c r="S4476" s="21" t="n">
        <x:v>8292.558126295784</x:v>
      </x:c>
      <x:c r="T4476" s="21" t="n">
        <x:v>13956.44929449197</x:v>
      </x:c>
      <x:c r="U4476" s="21" t="n">
        <x:v>18138.726518423522</x:v>
      </x:c>
      <x:c r="V4476" s="21" t="n">
        <x:v>22814.170245768473</x:v>
      </x:c>
      <x:c r="W4476" s="21" t="n">
        <x:v>28060.540746132996</x:v>
      </x:c>
      <x:c r="X4476" s="21" t="n">
        <x:v>29798.18951543826</x:v>
      </x:c>
      <x:c r="Y4476" s="21" t="n">
        <x:v>31032.83730424626</x:v>
      </x:c>
      <x:c r="Z4476" s="21" t="n">
        <x:v>31993.846662825683</x:v>
      </x:c>
      <x:c r="AA4476" s="21" t="n">
        <x:v>32654.61968277271</x:v>
      </x:c>
      <x:c r="AB4476" s="21" t="n">
        <x:v>32981.783451659394</x:v>
      </x:c>
      <x:c r="AC4476" s="21" t="n">
        <x:v>43019.717545642685</x:v>
      </x:c>
      <x:c r="AD4476" s="25" t="n">
        <x:f>AC4476*(1+Inputs!$C$14)*(1-Inputs!$C$14/Inputs!$C$15)</x:f>
        <x:v>34136.14587246747</x:v>
      </x:c>
      <x:c r="AE4476" s="25" t="n">
        <x:f>AD4476/(B4476-Inputs!$C$14)</x:f>
        <x:v>806688.0800417413</x:v>
      </x:c>
      <x:c r="AF4476" s="25" t="n">
        <x:f>S4476/(1+B4476)^1+T4476/(1+B4476)^2+U4476/(1+B4476)^3+V4476/(1+B4476)^4+W4476/(1+B4476)^5+X4476/(1+B4476)^6+Y4476/(1+B4476)^7+Z4476/(1+B4476)^8+AA4476/(1+B4476)^9+AB4476/(1+B4476)^10+AE4476/(1+B4476)^10</x:f>
        <x:v>541053.9050739207</x:v>
      </x:c>
      <x:c r="AG4476" s="25" t="n">
        <x:f>(AF4476+Inputs!$C$12)/Inputs!$C$13</x:f>
        <x:v>457.5298213448316</x:v>
      </x:c>
      <x:c r="AH4476" s="25" t="n">
        <x:f>(S4476+Inputs!$C$11)*Inputs!$C$8-Inputs!$C$11</x:f>
        <x:v>2009.8505194426825</x:v>
      </x:c>
      <x:c r="AI4476" s="25" t="n">
        <x:f>Inputs!$C$12+AH4476-Inputs!$C$10*Inputs!$C$13</x:f>
        <x:v>24327.76593464268</x:v>
      </x:c>
      <x:c r="AJ4476" s="25" t="n">
        <x:f>(S4476+Inputs!$C$11)*(1-Inputs!$C$8)</x:f>
        <x:v>6282.707606853102</x:v>
      </x:c>
      <x:c r="AK4476" s="25" t="n">
        <x:f>AJ4476/(1+B4476)^(1-Inputs!$C$8)+T4476/(1+B4476)^(2-Inputs!$C$8)+U4476/(1+B4476)^(3-Inputs!$C$8)+V4476/(1+B4476)^(4-Inputs!$C$8)+W4476/(1+B4476)^(5-Inputs!$C$8)+X4476/(1+B4476)^(6-Inputs!$C$8)+Y4476/(1+B4476)^(7-Inputs!$C$8)+Z4476/(1+B4476)^(8-Inputs!$C$8)+AA4476/(1+B4476)^(9-Inputs!$C$8)+AB4476/(1+B4476)^(10-Inputs!$C$8)+AE4476/(1+B4476)^(10-Inputs!$C$8)</x:f>
        <x:v>558332.6955268229</x:v>
      </x:c>
      <x:c r="AL4476" s="25" t="n">
        <x:f>(AK4476+AI4476)/Inputs!$C$13</x:f>
        <x:v>464.9207568068764</x:v>
      </x:c>
      <x:c r="AM4476" s="26" t="n">
        <x:f>IF(AL4476&gt;=Inputs!$C$7,1,0)</x:f>
        <x:v>1</x:v>
      </x:c>
      <x:c r="AN4476" s="26" t="n">
        <x:f>IF(Inputs!$C$7&lt;=(1-Inputs!$C$16)*AL4476,1,0)</x:f>
        <x:v>1</x:v>
      </x:c>
    </x:row>
    <x:row r="4477" ht="20" customHeight="1">
      <x:c r="A4477" s="16" t="n">
        <x:v>4472</x:v>
      </x:c>
      <x:c r="B4477" s="19" t="n">
        <x:v>0.09335573895268924</x:v>
      </x:c>
      <x:c r="C4477" s="24" t="n">
        <x:v>0.5209127059364675</x:v>
      </x:c>
      <x:c r="D4477" s="19" t="n">
        <x:v>0.01329423309675093</x:v>
      </x:c>
      <x:c r="E4477" s="19" t="n">
        <x:v>0.054455395087674385</x:v>
      </x:c>
      <x:c r="F4477" s="19" t="n">
        <x:v>-0.1925557674293248</x:v>
      </x:c>
      <x:c r="G4477" s="19" t="n">
        <x:v>-0.04033484438502172</x:v>
      </x:c>
      <x:c r="H4477" s="19" t="n">
        <x:v>0.7374414473832474</x:v>
      </x:c>
      <x:c r="I4477" s="19" t="n">
        <x:v>0.061634396638747826</x:v>
      </x:c>
      <x:c r="J4477" s="19" t="n">
        <x:v>0.06568985155267341</x:v>
      </x:c>
      <x:c r="K4477" s="19" t="n">
        <x:v>0.06053130977827437</x:v>
      </x:c>
      <x:c r="L4477" s="19" t="n">
        <x:v>0.07305916602199772</x:v>
      </x:c>
      <x:c r="M4477" s="19" t="n">
        <x:v>0.06228320181589538</x:v>
      </x:c>
      <x:c r="N4477" s="19" t="n">
        <x:v>0.06435604185194847</x:v>
      </x:c>
      <x:c r="O4477" s="19" t="n">
        <x:v>0.0632958743683696</x:v>
      </x:c>
      <x:c r="P4477" s="19" t="n">
        <x:v>0.057576387895923065</x:v>
      </x:c>
      <x:c r="Q4477" s="19" t="n">
        <x:v>0.06702275632539909</x:v>
      </x:c>
      <x:c r="R4477" s="19" t="n">
        <x:v>0.06507473366764202</x:v>
      </x:c>
      <x:c r="S4477" s="21" t="n">
        <x:v>9345.06470458658</x:v>
      </x:c>
      <x:c r="T4477" s="21" t="n">
        <x:v>14744.336417854463</x:v>
      </x:c>
      <x:c r="U4477" s="21" t="n">
        <x:v>18030.799298662016</x:v>
      </x:c>
      <x:c r="V4477" s="21" t="n">
        <x:v>21632.714346996196</x:v>
      </x:c>
      <x:c r="W4477" s="21" t="n">
        <x:v>25648.100965286692</x:v>
      </x:c>
      <x:c r="X4477" s="21" t="n">
        <x:v>27120.83574900126</x:v>
      </x:c>
      <x:c r="Y4477" s="21" t="n">
        <x:v>28230.77180696191</x:v>
      </x:c>
      <x:c r="Z4477" s="21" t="n">
        <x:v>29118.169343668513</x:v>
      </x:c>
      <x:c r="AA4477" s="21" t="n">
        <x:v>29753.01843592334</x:v>
      </x:c>
      <x:c r="AB4477" s="21" t="n">
        <x:v>30138.896459104006</x:v>
      </x:c>
      <x:c r="AC4477" s="21" t="n">
        <x:v>39311.60407709218</x:v>
      </x:c>
      <x:c r="AD4477" s="25" t="n">
        <x:f>AC4477*(1+Inputs!$C$14)*(1-Inputs!$C$14/Inputs!$C$15)</x:f>
        <x:v>31193.75783517264</x:v>
      </x:c>
      <x:c r="AE4477" s="25" t="n">
        <x:f>AD4477/(B4477-Inputs!$C$14)</x:f>
        <x:v>534544.8176136089</x:v>
      </x:c>
      <x:c r="AF4477" s="25" t="n">
        <x:f>S4477/(1+B4477)^1+T4477/(1+B4477)^2+U4477/(1+B4477)^3+V4477/(1+B4477)^4+W4477/(1+B4477)^5+X4477/(1+B4477)^6+Y4477/(1+B4477)^7+Z4477/(1+B4477)^8+AA4477/(1+B4477)^9+AB4477/(1+B4477)^10+AE4477/(1+B4477)^10</x:f>
        <x:v>356111.32249620464</x:v>
      </x:c>
      <x:c r="AG4477" s="25" t="n">
        <x:f>(AF4477+Inputs!$C$12)/Inputs!$C$13</x:f>
        <x:v>309.9590641972118</x:v>
      </x:c>
      <x:c r="AH4477" s="25" t="n">
        <x:f>(S4477+Inputs!$C$11)*Inputs!$C$8-Inputs!$C$11</x:f>
        <x:v>2502.942642422755</x:v>
      </x:c>
      <x:c r="AI4477" s="25" t="n">
        <x:f>Inputs!$C$12+AH4477-Inputs!$C$10*Inputs!$C$13</x:f>
        <x:v>24820.858057622754</x:v>
      </x:c>
      <x:c r="AJ4477" s="25" t="n">
        <x:f>(S4477+Inputs!$C$11)*(1-Inputs!$C$8)</x:f>
        <x:v>6842.122062163827</x:v>
      </x:c>
      <x:c r="AK4477" s="25" t="n">
        <x:f>AJ4477/(1+B4477)^(1-Inputs!$C$8)+T4477/(1+B4477)^(2-Inputs!$C$8)+U4477/(1+B4477)^(3-Inputs!$C$8)+V4477/(1+B4477)^(4-Inputs!$C$8)+W4477/(1+B4477)^(5-Inputs!$C$8)+X4477/(1+B4477)^(6-Inputs!$C$8)+Y4477/(1+B4477)^(7-Inputs!$C$8)+Z4477/(1+B4477)^(8-Inputs!$C$8)+AA4477/(1+B4477)^(9-Inputs!$C$8)+AB4477/(1+B4477)^(10-Inputs!$C$8)+AE4477/(1+B4477)^(10-Inputs!$C$8)</x:f>
        <x:v>368930.39662695746</x:v>
      </x:c>
      <x:c r="AL4477" s="25" t="n">
        <x:f>(AK4477+AI4477)/Inputs!$C$13</x:f>
        <x:v>314.184921459132</x:v>
      </x:c>
      <x:c r="AM4477" s="26" t="n">
        <x:f>IF(AL4477&gt;=Inputs!$C$7,1,0)</x:f>
        <x:v>1</x:v>
      </x:c>
      <x:c r="AN4477" s="26" t="n">
        <x:f>IF(Inputs!$C$7&lt;=(1-Inputs!$C$16)*AL4477,1,0)</x:f>
        <x:v>0</x:v>
      </x:c>
    </x:row>
    <x:row r="4478" ht="20" customHeight="1">
      <x:c r="A4478" s="16" t="n">
        <x:v>4473</x:v>
      </x:c>
      <x:c r="B4478" s="19" t="n">
        <x:v>0.07186618109026321</x:v>
      </x:c>
      <x:c r="C4478" s="24" t="n">
        <x:v>0.9312682901140477</x:v>
      </x:c>
      <x:c r="D4478" s="19" t="n">
        <x:v>0.045503678412974584</x:v>
      </x:c>
      <x:c r="E4478" s="19" t="n">
        <x:v>0.046780530546663784</x:v>
      </x:c>
      <x:c r="F4478" s="19" t="n">
        <x:v>-0.20259387484736524</x:v>
      </x:c>
      <x:c r="G4478" s="19" t="n">
        <x:v>-0.0704191995527691</x:v>
      </x:c>
      <x:c r="H4478" s="19" t="n">
        <x:v>0.5049081302873049</x:v>
      </x:c>
      <x:c r="I4478" s="19" t="n">
        <x:v>0.05029599268098878</x:v>
      </x:c>
      <x:c r="J4478" s="19" t="n">
        <x:v>0.055667553943789014</x:v>
      </x:c>
      <x:c r="K4478" s="19" t="n">
        <x:v>0.05440597726884448</x:v>
      </x:c>
      <x:c r="L4478" s="19" t="n">
        <x:v>0.059587873112324136</x:v>
      </x:c>
      <x:c r="M4478" s="19" t="n">
        <x:v>0.05078546899125172</x:v>
      </x:c>
      <x:c r="N4478" s="19" t="n">
        <x:v>0.04813136938899902</x:v>
      </x:c>
      <x:c r="O4478" s="19" t="n">
        <x:v>0.05682986085123616</x:v>
      </x:c>
      <x:c r="P4478" s="19" t="n">
        <x:v>0.0576131562047965</x:v>
      </x:c>
      <x:c r="Q4478" s="19" t="n">
        <x:v>0.055312881600438006</x:v>
      </x:c>
      <x:c r="R4478" s="19" t="n">
        <x:v>0.05105598038695803</x:v>
      </x:c>
      <x:c r="S4478" s="21" t="n">
        <x:v>9049.228133396633</x:v>
      </x:c>
      <x:c r="T4478" s="21" t="n">
        <x:v>14911.315378075118</x:v>
      </x:c>
      <x:c r="U4478" s="21" t="n">
        <x:v>18910.868641028956</x:v>
      </x:c>
      <x:c r="V4478" s="21" t="n">
        <x:v>23345.302909181355</x:v>
      </x:c>
      <x:c r="W4478" s="21" t="n">
        <x:v>28441.851051003705</x:v>
      </x:c>
      <x:c r="X4478" s="21" t="n">
        <x:v>30370.956303128656</x:v>
      </x:c>
      <x:c r="Y4478" s="21" t="n">
        <x:v>31873.156758794616</x:v>
      </x:c>
      <x:c r="Z4478" s="21" t="n">
        <x:v>33054.38025687714</x:v>
      </x:c>
      <x:c r="AA4478" s="21" t="n">
        <x:v>33831.68848918391</x:v>
      </x:c>
      <x:c r="AB4478" s="21" t="n">
        <x:v>34163.725475162406</x:v>
      </x:c>
      <x:c r="AC4478" s="21" t="n">
        <x:v>44561.38105455965</x:v>
      </x:c>
      <x:c r="AD4478" s="25" t="n">
        <x:f>AC4478*(1+Inputs!$C$14)*(1-Inputs!$C$14/Inputs!$C$15)</x:f>
        <x:v>35359.455866793076</x:v>
      </x:c>
      <x:c r="AE4478" s="25" t="n">
        <x:f>AD4478/(B4478-Inputs!$C$14)</x:f>
        <x:v>959129.8805867343</x:v>
      </x:c>
      <x:c r="AF4478" s="25" t="n">
        <x:f>S4478/(1+B4478)^1+T4478/(1+B4478)^2+U4478/(1+B4478)^3+V4478/(1+B4478)^4+W4478/(1+B4478)^5+X4478/(1+B4478)^6+Y4478/(1+B4478)^7+Z4478/(1+B4478)^8+AA4478/(1+B4478)^9+AB4478/(1+B4478)^10+AE4478/(1+B4478)^10</x:f>
        <x:v>647506.898011679</x:v>
      </x:c>
      <x:c r="AG4478" s="25" t="n">
        <x:f>(AF4478+Inputs!$C$12)/Inputs!$C$13</x:f>
        <x:v>542.4715829959314</x:v>
      </x:c>
      <x:c r="AH4478" s="25" t="n">
        <x:f>(S4478+Inputs!$C$11)*Inputs!$C$8-Inputs!$C$11</x:f>
        <x:v>2364.345235098149</x:v>
      </x:c>
      <x:c r="AI4478" s="25" t="n">
        <x:f>Inputs!$C$12+AH4478-Inputs!$C$10*Inputs!$C$13</x:f>
        <x:v>24682.260650298143</x:v>
      </x:c>
      <x:c r="AJ4478" s="25" t="n">
        <x:f>(S4478+Inputs!$C$11)*(1-Inputs!$C$8)</x:f>
        <x:v>6684.882898298485</x:v>
      </x:c>
      <x:c r="AK4478" s="25" t="n">
        <x:f>AJ4478/(1+B4478)^(1-Inputs!$C$8)+T4478/(1+B4478)^(2-Inputs!$C$8)+U4478/(1+B4478)^(3-Inputs!$C$8)+V4478/(1+B4478)^(4-Inputs!$C$8)+W4478/(1+B4478)^(5-Inputs!$C$8)+X4478/(1+B4478)^(6-Inputs!$C$8)+Y4478/(1+B4478)^(7-Inputs!$C$8)+Z4478/(1+B4478)^(8-Inputs!$C$8)+AA4478/(1+B4478)^(9-Inputs!$C$8)+AB4478/(1+B4478)^(10-Inputs!$C$8)+AE4478/(1+B4478)^(10-Inputs!$C$8)</x:f>
        <x:v>666627.2149198116</x:v>
      </x:c>
      <x:c r="AL4478" s="25" t="n">
        <x:f>(AK4478+AI4478)/Inputs!$C$13</x:f>
        <x:v>551.6147839578032</x:v>
      </x:c>
      <x:c r="AM4478" s="26" t="n">
        <x:f>IF(AL4478&gt;=Inputs!$C$7,1,0)</x:f>
        <x:v>1</x:v>
      </x:c>
      <x:c r="AN4478" s="26" t="n">
        <x:f>IF(Inputs!$C$7&lt;=(1-Inputs!$C$16)*AL4478,1,0)</x:f>
        <x:v>1</x:v>
      </x:c>
    </x:row>
    <x:row r="4479" ht="20" customHeight="1">
      <x:c r="A4479" s="16" t="n">
        <x:v>4474</x:v>
      </x:c>
      <x:c r="B4479" s="19" t="n">
        <x:v>0.08676254127385528</x:v>
      </x:c>
      <x:c r="C4479" s="24" t="n">
        <x:v>0.5430321072467166</x:v>
      </x:c>
      <x:c r="D4479" s="19" t="n">
        <x:v>0.013440955857488746</x:v>
      </x:c>
      <x:c r="E4479" s="19" t="n">
        <x:v>0.06323134046926072</x:v>
      </x:c>
      <x:c r="F4479" s="19" t="n">
        <x:v>-0.1311784086273622</x:v>
      </x:c>
      <x:c r="G4479" s="19" t="n">
        <x:v>-0.0684978041091466</x:v>
      </x:c>
      <x:c r="H4479" s="19" t="n">
        <x:v>0.6530954005480396</x:v>
      </x:c>
      <x:c r="I4479" s="19" t="n">
        <x:v>0.051922687689176426</x:v>
      </x:c>
      <x:c r="J4479" s="19" t="n">
        <x:v>0.05633573753266205</x:v>
      </x:c>
      <x:c r="K4479" s="19" t="n">
        <x:v>0.06278023866131321</x:v>
      </x:c>
      <x:c r="L4479" s="19" t="n">
        <x:v>0.06478432833742204</x:v>
      </x:c>
      <x:c r="M4479" s="19" t="n">
        <x:v>0.05806517884410255</x:v>
      </x:c>
      <x:c r="N4479" s="19" t="n">
        <x:v>0.06433312187382967</x:v>
      </x:c>
      <x:c r="O4479" s="19" t="n">
        <x:v>0.05698818652658133</x:v>
      </x:c>
      <x:c r="P4479" s="19" t="n">
        <x:v>0.051655243082472</x:v>
      </x:c>
      <x:c r="Q4479" s="19" t="n">
        <x:v>0.06028399516644527</x:v>
      </x:c>
      <x:c r="R4479" s="19" t="n">
        <x:v>0.06182898884846395</x:v>
      </x:c>
      <x:c r="S4479" s="21" t="n">
        <x:v>10310.081186994637</x:v>
      </x:c>
      <x:c r="T4479" s="21" t="n">
        <x:v>16060.657529296752</x:v>
      </x:c>
      <x:c r="U4479" s="21" t="n">
        <x:v>19290.55623088486</x:v>
      </x:c>
      <x:c r="V4479" s="21" t="n">
        <x:v>22721.663898881536</x:v>
      </x:c>
      <x:c r="W4479" s="21" t="n">
        <x:v>26555.431508798494</x:v>
      </x:c>
      <x:c r="X4479" s="21" t="n">
        <x:v>28098.58772430106</x:v>
      </x:c>
      <x:c r="Y4479" s="21" t="n">
        <x:v>29327.35515143635</x:v>
      </x:c>
      <x:c r="Z4479" s="21" t="n">
        <x:v>30274.424913673767</x:v>
      </x:c>
      <x:c r="AA4479" s="21" t="n">
        <x:v>30928.43048209232</x:v>
      </x:c>
      <x:c r="AB4479" s="21" t="n">
        <x:v>31286.78652456242</x:v>
      </x:c>
      <x:c r="AC4479" s="21" t="n">
        <x:v>40808.851988559676</x:v>
      </x:c>
      <x:c r="AD4479" s="25" t="n">
        <x:f>AC4479*(1+Inputs!$C$14)*(1-Inputs!$C$14/Inputs!$C$15)</x:f>
        <x:v>32381.824052922097</x:v>
      </x:c>
      <x:c r="AE4479" s="25" t="n">
        <x:f>AD4479/(B4479-Inputs!$C$14)</x:f>
        <x:v>625584.1242724654</x:v>
      </x:c>
      <x:c r="AF4479" s="25" t="n">
        <x:f>S4479/(1+B4479)^1+T4479/(1+B4479)^2+U4479/(1+B4479)^3+V4479/(1+B4479)^4+W4479/(1+B4479)^5+X4479/(1+B4479)^6+Y4479/(1+B4479)^7+Z4479/(1+B4479)^8+AA4479/(1+B4479)^9+AB4479/(1+B4479)^10+AE4479/(1+B4479)^10</x:f>
        <x:v>421391.75889477663</x:v>
      </x:c>
      <x:c r="AG4479" s="25" t="n">
        <x:f>(AF4479+Inputs!$C$12)/Inputs!$C$13</x:f>
        <x:v>362.0481141714985</x:v>
      </x:c>
      <x:c r="AH4479" s="25" t="n">
        <x:f>(S4479+Inputs!$C$11)*Inputs!$C$8-Inputs!$C$11</x:f>
        <x:v>2955.0462547289944</x:v>
      </x:c>
      <x:c r="AI4479" s="25" t="n">
        <x:f>Inputs!$C$12+AH4479-Inputs!$C$10*Inputs!$C$13</x:f>
        <x:v>25272.96166992899</x:v>
      </x:c>
      <x:c r="AJ4479" s="25" t="n">
        <x:f>(S4479+Inputs!$C$11)*(1-Inputs!$C$8)</x:f>
        <x:v>7355.034932265643</x:v>
      </x:c>
      <x:c r="AK4479" s="25" t="n">
        <x:f>AJ4479/(1+B4479)^(1-Inputs!$C$8)+T4479/(1+B4479)^(2-Inputs!$C$8)+U4479/(1+B4479)^(3-Inputs!$C$8)+V4479/(1+B4479)^(4-Inputs!$C$8)+W4479/(1+B4479)^(5-Inputs!$C$8)+X4479/(1+B4479)^(6-Inputs!$C$8)+Y4479/(1+B4479)^(7-Inputs!$C$8)+Z4479/(1+B4479)^(8-Inputs!$C$8)+AA4479/(1+B4479)^(9-Inputs!$C$8)+AB4479/(1+B4479)^(10-Inputs!$C$8)+AE4479/(1+B4479)^(10-Inputs!$C$8)</x:f>
        <x:v>435314.77994430566</x:v>
      </x:c>
      <x:c r="AL4479" s="25" t="n">
        <x:f>(AK4479+AI4479)/Inputs!$C$13</x:f>
        <x:v>367.5155868138858</x:v>
      </x:c>
      <x:c r="AM4479" s="26" t="n">
        <x:f>IF(AL4479&gt;=Inputs!$C$7,1,0)</x:f>
        <x:v>1</x:v>
      </x:c>
      <x:c r="AN4479" s="26" t="n">
        <x:f>IF(Inputs!$C$7&lt;=(1-Inputs!$C$16)*AL4479,1,0)</x:f>
        <x:v>1</x:v>
      </x:c>
    </x:row>
    <x:row r="4480" ht="20" customHeight="1">
      <x:c r="A4480" s="16" t="n">
        <x:v>4475</x:v>
      </x:c>
      <x:c r="B4480" s="19" t="n">
        <x:v>0.09426436189435186</x:v>
      </x:c>
      <x:c r="C4480" s="24" t="n">
        <x:v>0.6471607468614309</x:v>
      </x:c>
      <x:c r="D4480" s="19" t="n">
        <x:v>0.029908634860079532</x:v>
      </x:c>
      <x:c r="E4480" s="19" t="n">
        <x:v>0.03794614016505847</x:v>
      </x:c>
      <x:c r="F4480" s="19" t="n">
        <x:v>-0.1851247855924146</x:v>
      </x:c>
      <x:c r="G4480" s="19" t="n">
        <x:v>-0.07626496586538395</x:v>
      </x:c>
      <x:c r="H4480" s="19" t="n">
        <x:v>0.6373837285241564</x:v>
      </x:c>
      <x:c r="I4480" s="19" t="n">
        <x:v>0.07192065240719672</x:v>
      </x:c>
      <x:c r="J4480" s="19" t="n">
        <x:v>0.06959327568020285</x:v>
      </x:c>
      <x:c r="K4480" s="19" t="n">
        <x:v>0.0668688846960174</x:v>
      </x:c>
      <x:c r="L4480" s="19" t="n">
        <x:v>0.06459033264639061</x:v>
      </x:c>
      <x:c r="M4480" s="19" t="n">
        <x:v>0.06958037718237506</x:v>
      </x:c>
      <x:c r="N4480" s="19" t="n">
        <x:v>0.0745557193857428</x:v>
      </x:c>
      <x:c r="O4480" s="19" t="n">
        <x:v>0.07212565336583679</x:v>
      </x:c>
      <x:c r="P4480" s="19" t="n">
        <x:v>0.06128139744810028</x:v>
      </x:c>
      <x:c r="Q4480" s="19" t="n">
        <x:v>0.06365140501393966</x:v>
      </x:c>
      <x:c r="R4480" s="19" t="n">
        <x:v>0.06792994097122004</x:v>
      </x:c>
      <x:c r="S4480" s="21" t="n">
        <x:v>9283.306439855052</x:v>
      </x:c>
      <x:c r="T4480" s="21" t="n">
        <x:v>14880.612906752904</x:v>
      </x:c>
      <x:c r="U4480" s="21" t="n">
        <x:v>18318.151224045767</x:v>
      </x:c>
      <x:c r="V4480" s="21" t="n">
        <x:v>21988.05448378886</x:v>
      </x:c>
      <x:c r="W4480" s="21" t="n">
        <x:v>26073.17312463291</x:v>
      </x:c>
      <x:c r="X4480" s="21" t="n">
        <x:v>27597.95872567818</x:v>
      </x:c>
      <x:c r="Y4480" s="21" t="n">
        <x:v>28784.1946638936</x:v>
      </x:c>
      <x:c r="Z4480" s="21" t="n">
        <x:v>29720.057934528002</x:v>
      </x:c>
      <x:c r="AA4480" s="21" t="n">
        <x:v>30367.219107203156</x:v>
      </x:c>
      <x:c r="AB4480" s="21" t="n">
        <x:v>30737.031711673288</x:v>
      </x:c>
      <x:c r="AC4480" s="21" t="n">
        <x:v>40091.7804934869</x:v>
      </x:c>
      <x:c r="AD4480" s="25" t="n">
        <x:f>AC4480*(1+Inputs!$C$14)*(1-Inputs!$C$14/Inputs!$C$15)</x:f>
        <x:v>31812.82782158185</x:v>
      </x:c>
      <x:c r="AE4480" s="25" t="n">
        <x:f>AD4480/(B4480-Inputs!$C$14)</x:f>
        <x:v>536795.2476784154</x:v>
      </x:c>
      <x:c r="AF4480" s="25" t="n">
        <x:f>S4480/(1+B4480)^1+T4480/(1+B4480)^2+U4480/(1+B4480)^3+V4480/(1+B4480)^4+W4480/(1+B4480)^5+X4480/(1+B4480)^6+Y4480/(1+B4480)^7+Z4480/(1+B4480)^8+AA4480/(1+B4480)^9+AB4480/(1+B4480)^10+AE4480/(1+B4480)^10</x:f>
        <x:v>356748.30795152264</x:v>
      </x:c>
      <x:c r="AG4480" s="25" t="n">
        <x:f>(AF4480+Inputs!$C$12)/Inputs!$C$13</x:f>
        <x:v>310.467332356027</x:v>
      </x:c>
      <x:c r="AH4480" s="25" t="n">
        <x:f>(S4480+Inputs!$C$11)*Inputs!$C$8-Inputs!$C$11</x:f>
        <x:v>2474.009318397847</x:v>
      </x:c>
      <x:c r="AI4480" s="25" t="n">
        <x:f>Inputs!$C$12+AH4480-Inputs!$C$10*Inputs!$C$13</x:f>
        <x:v>24791.924733597843</x:v>
      </x:c>
      <x:c r="AJ4480" s="25" t="n">
        <x:f>(S4480+Inputs!$C$11)*(1-Inputs!$C$8)</x:f>
        <x:v>6809.297121457206</x:v>
      </x:c>
      <x:c r="AK4480" s="25" t="n">
        <x:f>AJ4480/(1+B4480)^(1-Inputs!$C$8)+T4480/(1+B4480)^(2-Inputs!$C$8)+U4480/(1+B4480)^(3-Inputs!$C$8)+V4480/(1+B4480)^(4-Inputs!$C$8)+W4480/(1+B4480)^(5-Inputs!$C$8)+X4480/(1+B4480)^(6-Inputs!$C$8)+Y4480/(1+B4480)^(7-Inputs!$C$8)+Z4480/(1+B4480)^(8-Inputs!$C$8)+AA4480/(1+B4480)^(9-Inputs!$C$8)+AB4480/(1+B4480)^(10-Inputs!$C$8)+AE4480/(1+B4480)^(10-Inputs!$C$8)</x:f>
        <x:v>369768.010005332</x:v>
      </x:c>
      <x:c r="AL4480" s="25" t="n">
        <x:f>(AK4480+AI4480)/Inputs!$C$13</x:f>
        <x:v>314.83018944580783</x:v>
      </x:c>
      <x:c r="AM4480" s="26" t="n">
        <x:f>IF(AL4480&gt;=Inputs!$C$7,1,0)</x:f>
        <x:v>1</x:v>
      </x:c>
      <x:c r="AN4480" s="26" t="n">
        <x:f>IF(Inputs!$C$7&lt;=(1-Inputs!$C$16)*AL4480,1,0)</x:f>
        <x:v>0</x:v>
      </x:c>
    </x:row>
    <x:row r="4481" ht="20" customHeight="1">
      <x:c r="A4481" s="16" t="n">
        <x:v>4476</x:v>
      </x:c>
      <x:c r="B4481" s="19" t="n">
        <x:v>0.09616642623833463</x:v>
      </x:c>
      <x:c r="C4481" s="24" t="n">
        <x:v>0.7440643994437153</x:v>
      </x:c>
      <x:c r="D4481" s="19" t="n">
        <x:v>0.02127376459350927</x:v>
      </x:c>
      <x:c r="E4481" s="19" t="n">
        <x:v>0.06574144500081872</x:v>
      </x:c>
      <x:c r="F4481" s="19" t="n">
        <x:v>-0.15102518455957922</x:v>
      </x:c>
      <x:c r="G4481" s="19" t="n">
        <x:v>-0.07651020714496155</x:v>
      </x:c>
      <x:c r="H4481" s="19" t="n">
        <x:v>0.75573838343999</x:v>
      </x:c>
      <x:c r="I4481" s="19" t="n">
        <x:v>0.06158330043954607</x:v>
      </x:c>
      <x:c r="J4481" s="19" t="n">
        <x:v>0.05947804435318289</x:v>
      </x:c>
      <x:c r="K4481" s="19" t="n">
        <x:v>0.06082582308070528</x:v>
      </x:c>
      <x:c r="L4481" s="19" t="n">
        <x:v>0.05415537953922353</x:v>
      </x:c>
      <x:c r="M4481" s="19" t="n">
        <x:v>0.06307129557303938</x:v>
      </x:c>
      <x:c r="N4481" s="19" t="n">
        <x:v>0.051458548534791364</x:v>
      </x:c>
      <x:c r="O4481" s="19" t="n">
        <x:v>0.06228208230996529</x:v>
      </x:c>
      <x:c r="P4481" s="19" t="n">
        <x:v>0.058780422847904676</x:v>
      </x:c>
      <x:c r="Q4481" s="19" t="n">
        <x:v>0.05334960067933594</x:v>
      </x:c>
      <x:c r="R4481" s="19" t="n">
        <x:v>0.05872444099277686</x:v>
      </x:c>
      <x:c r="S4481" s="21" t="n">
        <x:v>9935.086703682191</x:v>
      </x:c>
      <x:c r="T4481" s="21" t="n">
        <x:v>15944.385450316748</x:v>
      </x:c>
      <x:c r="U4481" s="21" t="n">
        <x:v>19756.019971707174</x:v>
      </x:c>
      <x:c r="V4481" s="21" t="n">
        <x:v>23901.94618730036</x:v>
      </x:c>
      <x:c r="W4481" s="21" t="n">
        <x:v>28569.788378368434</x:v>
      </x:c>
      <x:c r="X4481" s="21" t="n">
        <x:v>30429.94881394478</x:v>
      </x:c>
      <x:c r="Y4481" s="21" t="n">
        <x:v>31829.224660047403</x:v>
      </x:c>
      <x:c r="Z4481" s="21" t="n">
        <x:v>32934.65179363759</x:v>
      </x:c>
      <x:c r="AA4481" s="21" t="n">
        <x:v>33656.59396048321</x:v>
      </x:c>
      <x:c r="AB4481" s="21" t="n">
        <x:v>33971.19646809942</x:v>
      </x:c>
      <x:c r="AC4481" s="21" t="n">
        <x:v>44310.256262738374</x:v>
      </x:c>
      <x:c r="AD4481" s="25" t="n">
        <x:f>AC4481*(1+Inputs!$C$14)*(1-Inputs!$C$14/Inputs!$C$15)</x:f>
        <x:v>35160.18834448289</x:v>
      </x:c>
      <x:c r="AE4481" s="25" t="n">
        <x:f>AD4481/(B4481-Inputs!$C$14)</x:f>
        <x:v>574828.226966889</x:v>
      </x:c>
      <x:c r="AF4481" s="25" t="n">
        <x:f>S4481/(1+B4481)^1+T4481/(1+B4481)^2+U4481/(1+B4481)^3+V4481/(1+B4481)^4+W4481/(1+B4481)^5+X4481/(1+B4481)^6+Y4481/(1+B4481)^7+Z4481/(1+B4481)^8+AA4481/(1+B4481)^9+AB4481/(1+B4481)^10+AE4481/(1+B4481)^10</x:f>
        <x:v>379803.50252457056</x:v>
      </x:c>
      <x:c r="AG4481" s="25" t="n">
        <x:f>(AF4481+Inputs!$C$12)/Inputs!$C$13</x:f>
        <x:v>328.86370420241167</x:v>
      </x:c>
      <x:c r="AH4481" s="25" t="n">
        <x:f>(S4481+Inputs!$C$11)*Inputs!$C$8-Inputs!$C$11</x:f>
        <x:v>2779.3639077524786</x:v>
      </x:c>
      <x:c r="AI4481" s="25" t="n">
        <x:f>Inputs!$C$12+AH4481-Inputs!$C$10*Inputs!$C$13</x:f>
        <x:v>25097.279322952476</x:v>
      </x:c>
      <x:c r="AJ4481" s="25" t="n">
        <x:f>(S4481+Inputs!$C$11)*(1-Inputs!$C$8)</x:f>
        <x:v>7155.722795929713</x:v>
      </x:c>
      <x:c r="AK4481" s="25" t="n">
        <x:f>AJ4481/(1+B4481)^(1-Inputs!$C$8)+T4481/(1+B4481)^(2-Inputs!$C$8)+U4481/(1+B4481)^(3-Inputs!$C$8)+V4481/(1+B4481)^(4-Inputs!$C$8)+W4481/(1+B4481)^(5-Inputs!$C$8)+X4481/(1+B4481)^(6-Inputs!$C$8)+Y4481/(1+B4481)^(7-Inputs!$C$8)+Z4481/(1+B4481)^(8-Inputs!$C$8)+AA4481/(1+B4481)^(9-Inputs!$C$8)+AB4481/(1+B4481)^(10-Inputs!$C$8)+AE4481/(1+B4481)^(10-Inputs!$C$8)</x:f>
        <x:v>393850.8638648769</x:v>
      </x:c>
      <x:c r="AL4481" s="25" t="n">
        <x:f>(AK4481+AI4481)/Inputs!$C$13</x:f>
        <x:v>334.2902096105297</x:v>
      </x:c>
      <x:c r="AM4481" s="26" t="n">
        <x:f>IF(AL4481&gt;=Inputs!$C$7,1,0)</x:f>
        <x:v>1</x:v>
      </x:c>
      <x:c r="AN4481" s="26" t="n">
        <x:f>IF(Inputs!$C$7&lt;=(1-Inputs!$C$16)*AL4481,1,0)</x:f>
        <x:v>1</x:v>
      </x:c>
    </x:row>
    <x:row r="4482" ht="20" customHeight="1">
      <x:c r="A4482" s="16" t="n">
        <x:v>4477</x:v>
      </x:c>
      <x:c r="B4482" s="19" t="n">
        <x:v>0.07246388670135548</x:v>
      </x:c>
      <x:c r="C4482" s="24" t="n">
        <x:v>0.5614350505387335</x:v>
      </x:c>
      <x:c r="D4482" s="19" t="n">
        <x:v>0.018340305923250356</x:v>
      </x:c>
      <x:c r="E4482" s="19" t="n">
        <x:v>0.052957142302733184</x:v>
      </x:c>
      <x:c r="F4482" s="19" t="n">
        <x:v>-0.17041304878170993</x:v>
      </x:c>
      <x:c r="G4482" s="19" t="n">
        <x:v>-0.07133628022730079</x:v>
      </x:c>
      <x:c r="H4482" s="19" t="n">
        <x:v>0.8179179645997294</x:v>
      </x:c>
      <x:c r="I4482" s="19" t="n">
        <x:v>0.05989758987929576</x:v>
      </x:c>
      <x:c r="J4482" s="19" t="n">
        <x:v>0.060891536568277616</x:v>
      </x:c>
      <x:c r="K4482" s="19" t="n">
        <x:v>0.07089002447364806</x:v>
      </x:c>
      <x:c r="L4482" s="19" t="n">
        <x:v>0.06118158676782855</x:v>
      </x:c>
      <x:c r="M4482" s="19" t="n">
        <x:v>0.05582576735741554</x:v>
      </x:c>
      <x:c r="N4482" s="19" t="n">
        <x:v>0.06709179659488086</x:v>
      </x:c>
      <x:c r="O4482" s="19" t="n">
        <x:v>0.055851860782476025</x:v>
      </x:c>
      <x:c r="P4482" s="19" t="n">
        <x:v>0.06443195521735448</x:v>
      </x:c>
      <x:c r="Q4482" s="19" t="n">
        <x:v>0.06078505361716566</x:v>
      </x:c>
      <x:c r="R4482" s="19" t="n">
        <x:v>0.05934384112202565</x:v>
      </x:c>
      <x:c r="S4482" s="21" t="n">
        <x:v>9601.734720874028</x:v>
      </x:c>
      <x:c r="T4482" s="21" t="n">
        <x:v>15235.748552445677</x:v>
      </x:c>
      <x:c r="U4482" s="21" t="n">
        <x:v>18688.973555619075</x:v>
      </x:c>
      <x:c r="V4482" s="21" t="n">
        <x:v>22446.15876042522</x:v>
      </x:c>
      <x:c r="W4482" s="21" t="n">
        <x:v>26557.65111459146</x:v>
      </x:c>
      <x:c r="X4482" s="21" t="n">
        <x:v>28088.47864512584</x:v>
      </x:c>
      <x:c r="Y4482" s="21" t="n">
        <x:v>29264.021783581655</x:v>
      </x:c>
      <x:c r="Z4482" s="21" t="n">
        <x:v>30169.601317566256</x:v>
      </x:c>
      <x:c r="AA4482" s="21" t="n">
        <x:v>30825.208622043545</x:v>
      </x:c>
      <x:c r="AB4482" s="21" t="n">
        <x:v>31183.42228176031</x:v>
      </x:c>
      <x:c r="AC4482" s="21" t="n">
        <x:v>40674.029063165624</x:v>
      </x:c>
      <x:c r="AD4482" s="25" t="n">
        <x:f>AC4482*(1+Inputs!$C$14)*(1-Inputs!$C$14/Inputs!$C$15)</x:f>
        <x:v>32274.842061621915</x:v>
      </x:c>
      <x:c r="AE4482" s="25" t="n">
        <x:f>AD4482/(B4482-Inputs!$C$14)</x:f>
        <x:v>861492.090206812</x:v>
      </x:c>
      <x:c r="AF4482" s="25" t="n">
        <x:f>S4482/(1+B4482)^1+T4482/(1+B4482)^2+U4482/(1+B4482)^3+V4482/(1+B4482)^4+W4482/(1+B4482)^5+X4482/(1+B4482)^6+Y4482/(1+B4482)^7+Z4482/(1+B4482)^8+AA4482/(1+B4482)^9+AB4482/(1+B4482)^10+AE4482/(1+B4482)^10</x:f>
        <x:v>586564.1978793845</x:v>
      </x:c>
      <x:c r="AG4482" s="25" t="n">
        <x:f>(AF4482+Inputs!$C$12)/Inputs!$C$13</x:f>
        <x:v>493.84373171477023</x:v>
      </x:c>
      <x:c r="AH4482" s="25" t="n">
        <x:f>(S4482+Inputs!$C$11)*Inputs!$C$8-Inputs!$C$11</x:f>
        <x:v>2623.1907870396135</x:v>
      </x:c>
      <x:c r="AI4482" s="25" t="n">
        <x:f>Inputs!$C$12+AH4482-Inputs!$C$10*Inputs!$C$13</x:f>
        <x:v>24941.106202239607</x:v>
      </x:c>
      <x:c r="AJ4482" s="25" t="n">
        <x:f>(S4482+Inputs!$C$11)*(1-Inputs!$C$8)</x:f>
        <x:v>6978.543933834416</x:v>
      </x:c>
      <x:c r="AK4482" s="25" t="n">
        <x:f>AJ4482/(1+B4482)^(1-Inputs!$C$8)+T4482/(1+B4482)^(2-Inputs!$C$8)+U4482/(1+B4482)^(3-Inputs!$C$8)+V4482/(1+B4482)^(4-Inputs!$C$8)+W4482/(1+B4482)^(5-Inputs!$C$8)+X4482/(1+B4482)^(6-Inputs!$C$8)+Y4482/(1+B4482)^(7-Inputs!$C$8)+Z4482/(1+B4482)^(8-Inputs!$C$8)+AA4482/(1+B4482)^(9-Inputs!$C$8)+AB4482/(1+B4482)^(10-Inputs!$C$8)+AE4482/(1+B4482)^(10-Inputs!$C$8)</x:f>
        <x:v>603580.0149433626</x:v>
      </x:c>
      <x:c r="AL4482" s="25" t="n">
        <x:f>(AK4482+AI4482)/Inputs!$C$13</x:f>
        <x:v>501.5142345151995</x:v>
      </x:c>
      <x:c r="AM4482" s="26" t="n">
        <x:f>IF(AL4482&gt;=Inputs!$C$7,1,0)</x:f>
        <x:v>1</x:v>
      </x:c>
      <x:c r="AN4482" s="26" t="n">
        <x:f>IF(Inputs!$C$7&lt;=(1-Inputs!$C$16)*AL4482,1,0)</x:f>
        <x:v>1</x:v>
      </x:c>
    </x:row>
    <x:row r="4483" ht="20" customHeight="1">
      <x:c r="A4483" s="16" t="n">
        <x:v>4478</x:v>
      </x:c>
      <x:c r="B4483" s="19" t="n">
        <x:v>0.09252356030008728</x:v>
      </x:c>
      <x:c r="C4483" s="24" t="n">
        <x:v>0.6813164177578699</x:v>
      </x:c>
      <x:c r="D4483" s="19" t="n">
        <x:v>0.01889187730683517</x:v>
      </x:c>
      <x:c r="E4483" s="19" t="n">
        <x:v>0.03547128304486449</x:v>
      </x:c>
      <x:c r="F4483" s="19" t="n">
        <x:v>-0.2121681931191904</x:v>
      </x:c>
      <x:c r="G4483" s="19" t="n">
        <x:v>-0.08947523116295145</x:v>
      </x:c>
      <x:c r="H4483" s="19" t="n">
        <x:v>0.758955251477488</x:v>
      </x:c>
      <x:c r="I4483" s="19" t="n">
        <x:v>0.05909351523921828</x:v>
      </x:c>
      <x:c r="J4483" s="19" t="n">
        <x:v>0.06257345674737622</x:v>
      </x:c>
      <x:c r="K4483" s="19" t="n">
        <x:v>0.054729151832328855</x:v>
      </x:c>
      <x:c r="L4483" s="19" t="n">
        <x:v>0.05541243869898495</x:v>
      </x:c>
      <x:c r="M4483" s="19" t="n">
        <x:v>0.06563047876138285</x:v>
      </x:c>
      <x:c r="N4483" s="19" t="n">
        <x:v>0.057093877435721654</x:v>
      </x:c>
      <x:c r="O4483" s="19" t="n">
        <x:v>0.05099073632360046</x:v>
      </x:c>
      <x:c r="P4483" s="19" t="n">
        <x:v>0.06075120211505123</x:v>
      </x:c>
      <x:c r="Q4483" s="19" t="n">
        <x:v>0.059190454904002085</x:v>
      </x:c>
      <x:c r="R4483" s="19" t="n">
        <x:v>0.06385623707065748</x:v>
      </x:c>
      <x:c r="S4483" s="21" t="n">
        <x:v>8738.26466526245</x:v>
      </x:c>
      <x:c r="T4483" s="21" t="n">
        <x:v>14171.973648985511</x:v>
      </x:c>
      <x:c r="U4483" s="21" t="n">
        <x:v>17625.78312438826</x:v>
      </x:c>
      <x:c r="V4483" s="21" t="n">
        <x:v>21285.78622318578</x:v>
      </x:c>
      <x:c r="W4483" s="21" t="n">
        <x:v>25311.35834265618</x:v>
      </x:c>
      <x:c r="X4483" s="21" t="n">
        <x:v>26631.65872181483</x:v>
      </x:c>
      <x:c r="Y4483" s="21" t="n">
        <x:v>27570.03245508227</x:v>
      </x:c>
      <x:c r="Z4483" s="21" t="n">
        <x:v>28327.294821459614</x:v>
      </x:c>
      <x:c r="AA4483" s="21" t="n">
        <x:v>28914.735546858123</x:v>
      </x:c>
      <x:c r="AB4483" s="21" t="n">
        <x:v>29289.589443563727</x:v>
      </x:c>
      <x:c r="AC4483" s="21" t="n">
        <x:v>38203.81231769182</x:v>
      </x:c>
      <x:c r="AD4483" s="25" t="n">
        <x:f>AC4483*(1+Inputs!$C$14)*(1-Inputs!$C$14/Inputs!$C$15)</x:f>
        <x:v>30314.72507408846</x:v>
      </x:c>
      <x:c r="AE4483" s="25" t="n">
        <x:f>AD4483/(B4483-Inputs!$C$14)</x:f>
        <x:v>526996.6760740028</x:v>
      </x:c>
      <x:c r="AF4483" s="25" t="n">
        <x:f>S4483/(1+B4483)^1+T4483/(1+B4483)^2+U4483/(1+B4483)^3+V4483/(1+B4483)^4+W4483/(1+B4483)^5+X4483/(1+B4483)^6+Y4483/(1+B4483)^7+Z4483/(1+B4483)^8+AA4483/(1+B4483)^9+AB4483/(1+B4483)^10+AE4483/(1+B4483)^10</x:f>
        <x:v>351694.6906716372</x:v>
      </x:c>
      <x:c r="AG4483" s="25" t="n">
        <x:f>(AF4483+Inputs!$C$12)/Inputs!$C$13</x:f>
        <x:v>306.43491257507355</x:v>
      </x:c>
      <x:c r="AH4483" s="25" t="n">
        <x:f>(S4483+Inputs!$C$11)*Inputs!$C$8-Inputs!$C$11</x:f>
        <x:v>2218.6609801640525</x:v>
      </x:c>
      <x:c r="AI4483" s="25" t="n">
        <x:f>Inputs!$C$12+AH4483-Inputs!$C$10*Inputs!$C$13</x:f>
        <x:v>24536.57639536405</x:v>
      </x:c>
      <x:c r="AJ4483" s="25" t="n">
        <x:f>(S4483+Inputs!$C$11)*(1-Inputs!$C$8)</x:f>
        <x:v>6519.603685098398</x:v>
      </x:c>
      <x:c r="AK4483" s="25" t="n">
        <x:f>AJ4483/(1+B4483)^(1-Inputs!$C$8)+T4483/(1+B4483)^(2-Inputs!$C$8)+U4483/(1+B4483)^(3-Inputs!$C$8)+V4483/(1+B4483)^(4-Inputs!$C$8)+W4483/(1+B4483)^(5-Inputs!$C$8)+X4483/(1+B4483)^(6-Inputs!$C$8)+Y4483/(1+B4483)^(7-Inputs!$C$8)+Z4483/(1+B4483)^(8-Inputs!$C$8)+AA4483/(1+B4483)^(9-Inputs!$C$8)+AB4483/(1+B4483)^(10-Inputs!$C$8)+AE4483/(1+B4483)^(10-Inputs!$C$8)</x:f>
        <x:v>364464.63864269014</x:v>
      </x:c>
      <x:c r="AL4483" s="25" t="n">
        <x:f>(AK4483+AI4483)/Inputs!$C$13</x:f>
        <x:v>310.39473459492245</x:v>
      </x:c>
      <x:c r="AM4483" s="26" t="n">
        <x:f>IF(AL4483&gt;=Inputs!$C$7,1,0)</x:f>
        <x:v>1</x:v>
      </x:c>
      <x:c r="AN4483" s="26" t="n">
        <x:f>IF(Inputs!$C$7&lt;=(1-Inputs!$C$16)*AL4483,1,0)</x:f>
        <x:v>0</x:v>
      </x:c>
    </x:row>
    <x:row r="4484" ht="20" customHeight="1">
      <x:c r="A4484" s="16" t="n">
        <x:v>4479</x:v>
      </x:c>
      <x:c r="B4484" s="19" t="n">
        <x:v>0.09480723640251919</x:v>
      </x:c>
      <x:c r="C4484" s="24" t="n">
        <x:v>0.3295833082345041</x:v>
      </x:c>
      <x:c r="D4484" s="19" t="n">
        <x:v>0.02295806936553646</x:v>
      </x:c>
      <x:c r="E4484" s="19" t="n">
        <x:v>0.0575293099003656</x:v>
      </x:c>
      <x:c r="F4484" s="19" t="n">
        <x:v>-0.13007951124308081</x:v>
      </x:c>
      <x:c r="G4484" s="19" t="n">
        <x:v>-0.04078186807322311</x:v>
      </x:c>
      <x:c r="H4484" s="19" t="n">
        <x:v>0.8791161334707738</x:v>
      </x:c>
      <x:c r="I4484" s="19" t="n">
        <x:v>0.07350211432961373</x:v>
      </x:c>
      <x:c r="J4484" s="19" t="n">
        <x:v>0.07629117395431535</x:v>
      </x:c>
      <x:c r="K4484" s="19" t="n">
        <x:v>0.07118707764581017</x:v>
      </x:c>
      <x:c r="L4484" s="19" t="n">
        <x:v>0.07363765296678706</x:v>
      </x:c>
      <x:c r="M4484" s="19" t="n">
        <x:v>0.0632837295815773</x:v>
      </x:c>
      <x:c r="N4484" s="19" t="n">
        <x:v>0.07154707250509887</x:v>
      </x:c>
      <x:c r="O4484" s="19" t="n">
        <x:v>0.06608726487055833</x:v>
      </x:c>
      <x:c r="P4484" s="19" t="n">
        <x:v>0.07587008961575634</x:v>
      </x:c>
      <x:c r="Q4484" s="19" t="n">
        <x:v>0.07283031436118903</x:v>
      </x:c>
      <x:c r="R4484" s="19" t="n">
        <x:v>0.07408133376708861</x:v>
      </x:c>
      <x:c r="S4484" s="21" t="n">
        <x:v>10493.830003965773</x:v>
      </x:c>
      <x:c r="T4484" s="21" t="n">
        <x:v>16122.195125947655</x:v>
      </x:c>
      <x:c r="U4484" s="21" t="n">
        <x:v>19295.33732875772</x:v>
      </x:c>
      <x:c r="V4484" s="21" t="n">
        <x:v>22713.703661121133</x:v>
      </x:c>
      <x:c r="W4484" s="21" t="n">
        <x:v>26488.641130943444</x:v>
      </x:c>
      <x:c r="X4484" s="21" t="n">
        <x:v>28146.126226276436</x:v>
      </x:c>
      <x:c r="Y4484" s="21" t="n">
        <x:v>29445.881380661893</x:v>
      </x:c>
      <x:c r="Z4484" s="21" t="n">
        <x:v>30459.875269730434</x:v>
      </x:c>
      <x:c r="AA4484" s="21" t="n">
        <x:v>31185.357514550873</x:v>
      </x:c>
      <x:c r="AB4484" s="21" t="n">
        <x:v>31565.00503113156</x:v>
      </x:c>
      <x:c r="AC4484" s="21" t="n">
        <x:v>41171.7456927803</x:v>
      </x:c>
      <x:c r="AD4484" s="25" t="n">
        <x:f>AC4484*(1+Inputs!$C$14)*(1-Inputs!$C$14/Inputs!$C$15)</x:f>
        <x:v>32669.78020722116</x:v>
      </x:c>
      <x:c r="AE4484" s="25" t="n">
        <x:f>AD4484/(B4484-Inputs!$C$14)</x:f>
        <x:v>546251.2928593546</x:v>
      </x:c>
      <x:c r="AF4484" s="25" t="n">
        <x:f>S4484/(1+B4484)^1+T4484/(1+B4484)^2+U4484/(1+B4484)^3+V4484/(1+B4484)^4+W4484/(1+B4484)^5+X4484/(1+B4484)^6+Y4484/(1+B4484)^7+Z4484/(1+B4484)^8+AA4484/(1+B4484)^9+AB4484/(1+B4484)^10+AE4484/(1+B4484)^10</x:f>
        <x:v>364482.88979082776</x:v>
      </x:c>
      <x:c r="AG4484" s="25" t="n">
        <x:f>(AF4484+Inputs!$C$12)/Inputs!$C$13</x:f>
        <x:v>316.63896726204894</x:v>
      </x:c>
      <x:c r="AH4484" s="25" t="n">
        <x:f>(S4484+Inputs!$C$11)*Inputs!$C$8-Inputs!$C$11</x:f>
        <x:v>3041.1313169264313</x:v>
      </x:c>
      <x:c r="AI4484" s="25" t="n">
        <x:f>Inputs!$C$12+AH4484-Inputs!$C$10*Inputs!$C$13</x:f>
        <x:v>25359.04673212643</x:v>
      </x:c>
      <x:c r="AJ4484" s="25" t="n">
        <x:f>(S4484+Inputs!$C$11)*(1-Inputs!$C$8)</x:f>
        <x:v>7452.698687039343</x:v>
      </x:c>
      <x:c r="AK4484" s="25" t="n">
        <x:f>AJ4484/(1+B4484)^(1-Inputs!$C$8)+T4484/(1+B4484)^(2-Inputs!$C$8)+U4484/(1+B4484)^(3-Inputs!$C$8)+V4484/(1+B4484)^(4-Inputs!$C$8)+W4484/(1+B4484)^(5-Inputs!$C$8)+X4484/(1+B4484)^(6-Inputs!$C$8)+Y4484/(1+B4484)^(7-Inputs!$C$8)+Z4484/(1+B4484)^(8-Inputs!$C$8)+AA4484/(1+B4484)^(9-Inputs!$C$8)+AB4484/(1+B4484)^(10-Inputs!$C$8)+AE4484/(1+B4484)^(10-Inputs!$C$8)</x:f>
        <x:v>377384.5102493782</x:v>
      </x:c>
      <x:c r="AL4484" s="25" t="n">
        <x:f>(AK4484+AI4484)/Inputs!$C$13</x:f>
        <x:v>321.3601260007891</x:v>
      </x:c>
      <x:c r="AM4484" s="26" t="n">
        <x:f>IF(AL4484&gt;=Inputs!$C$7,1,0)</x:f>
        <x:v>1</x:v>
      </x:c>
      <x:c r="AN4484" s="26" t="n">
        <x:f>IF(Inputs!$C$7&lt;=(1-Inputs!$C$16)*AL4484,1,0)</x:f>
        <x:v>0</x:v>
      </x:c>
    </x:row>
    <x:row r="4485" ht="20" customHeight="1">
      <x:c r="A4485" s="16" t="n">
        <x:v>4480</x:v>
      </x:c>
      <x:c r="B4485" s="19" t="n">
        <x:v>0.09848743536166554</x:v>
      </x:c>
      <x:c r="C4485" s="24" t="n">
        <x:v>0.42535890478617944</x:v>
      </x:c>
      <x:c r="D4485" s="19" t="n">
        <x:v>0.03057104242813722</x:v>
      </x:c>
      <x:c r="E4485" s="19" t="n">
        <x:v>0.04895826602350127</x:v>
      </x:c>
      <x:c r="F4485" s="19" t="n">
        <x:v>-0.1847362593573837</x:v>
      </x:c>
      <x:c r="G4485" s="19" t="n">
        <x:v>-0.07795155039408826</x:v>
      </x:c>
      <x:c r="H4485" s="19" t="n">
        <x:v>0.5209000674774131</x:v>
      </x:c>
      <x:c r="I4485" s="19" t="n">
        <x:v>0.07002079211205342</x:v>
      </x:c>
      <x:c r="J4485" s="19" t="n">
        <x:v>0.07367771707390033</x:v>
      </x:c>
      <x:c r="K4485" s="19" t="n">
        <x:v>0.06785350667057514</x:v>
      </x:c>
      <x:c r="L4485" s="19" t="n">
        <x:v>0.06072150234523974</x:v>
      </x:c>
      <x:c r="M4485" s="19" t="n">
        <x:v>0.06400394480112367</x:v>
      </x:c>
      <x:c r="N4485" s="19" t="n">
        <x:v>0.07290763285663274</x:v>
      </x:c>
      <x:c r="O4485" s="19" t="n">
        <x:v>0.0694256975788892</x:v>
      </x:c>
      <x:c r="P4485" s="19" t="n">
        <x:v>0.060551194547591655</x:v>
      </x:c>
      <x:c r="Q4485" s="19" t="n">
        <x:v>0.06850015187125677</x:v>
      </x:c>
      <x:c r="R4485" s="19" t="n">
        <x:v>0.06531477027086453</x:v>
      </x:c>
      <x:c r="S4485" s="21" t="n">
        <x:v>9296.297565267947</x:v>
      </x:c>
      <x:c r="T4485" s="21" t="n">
        <x:v>14730.195522776788</x:v>
      </x:c>
      <x:c r="U4485" s="21" t="n">
        <x:v>17996.724002939125</x:v>
      </x:c>
      <x:c r="V4485" s="21" t="n">
        <x:v>21433.140029862014</x:v>
      </x:c>
      <x:c r="W4485" s="21" t="n">
        <x:v>25250.954908458778</x:v>
      </x:c>
      <x:c r="X4485" s="21" t="n">
        <x:v>26864.327097520752</x:v>
      </x:c>
      <x:c r="Y4485" s="21" t="n">
        <x:v>28164.018392177033</x:v>
      </x:c>
      <x:c r="Z4485" s="21" t="n">
        <x:v>29189.660762030457</x:v>
      </x:c>
      <x:c r="AA4485" s="21" t="n">
        <x:v>29905.25255762577</x:v>
      </x:c>
      <x:c r="AB4485" s="21" t="n">
        <x:v>30315.5703972766</x:v>
      </x:c>
      <x:c r="AC4485" s="21" t="n">
        <x:v>39542.048344273826</x:v>
      </x:c>
      <x:c r="AD4485" s="25" t="n">
        <x:f>AC4485*(1+Inputs!$C$14)*(1-Inputs!$C$14/Inputs!$C$15)</x:f>
        <x:v>31376.615361181273</x:v>
      </x:c>
      <x:c r="AE4485" s="25" t="n">
        <x:f>AD4485/(B4485-Inputs!$C$14)</x:f>
        <x:v>494217.71697722166</x:v>
      </x:c>
      <x:c r="AF4485" s="25" t="n">
        <x:f>S4485/(1+B4485)^1+T4485/(1+B4485)^2+U4485/(1+B4485)^3+V4485/(1+B4485)^4+W4485/(1+B4485)^5+X4485/(1+B4485)^6+Y4485/(1+B4485)^7+Z4485/(1+B4485)^8+AA4485/(1+B4485)^9+AB4485/(1+B4485)^10+AE4485/(1+B4485)^10</x:f>
        <x:v>326277.5632355672</x:v>
      </x:c>
      <x:c r="AG4485" s="25" t="n">
        <x:f>(AF4485+Inputs!$C$12)/Inputs!$C$13</x:f>
        <x:v>286.1538897409611</x:v>
      </x:c>
      <x:c r="AH4485" s="25" t="n">
        <x:f>(S4485+Inputs!$C$11)*Inputs!$C$8-Inputs!$C$11</x:f>
        <x:v>2480.095571673477</x:v>
      </x:c>
      <x:c r="AI4485" s="25" t="n">
        <x:f>Inputs!$C$12+AH4485-Inputs!$C$10*Inputs!$C$13</x:f>
        <x:v>24798.010986873473</x:v>
      </x:c>
      <x:c r="AJ4485" s="25" t="n">
        <x:f>(S4485+Inputs!$C$11)*(1-Inputs!$C$8)</x:f>
        <x:v>6816.201993594471</x:v>
      </x:c>
      <x:c r="AK4485" s="25" t="n">
        <x:f>AJ4485/(1+B4485)^(1-Inputs!$C$8)+T4485/(1+B4485)^(2-Inputs!$C$8)+U4485/(1+B4485)^(3-Inputs!$C$8)+V4485/(1+B4485)^(4-Inputs!$C$8)+W4485/(1+B4485)^(5-Inputs!$C$8)+X4485/(1+B4485)^(6-Inputs!$C$8)+Y4485/(1+B4485)^(7-Inputs!$C$8)+Z4485/(1+B4485)^(8-Inputs!$C$8)+AA4485/(1+B4485)^(9-Inputs!$C$8)+AB4485/(1+B4485)^(10-Inputs!$C$8)+AE4485/(1+B4485)^(10-Inputs!$C$8)</x:f>
        <x:v>338597.5465954002</x:v>
      </x:c>
      <x:c r="AL4485" s="25" t="n">
        <x:f>(AK4485+AI4485)/Inputs!$C$13</x:f>
        <x:v>289.9632784892185</x:v>
      </x:c>
      <x:c r="AM4485" s="26" t="n">
        <x:f>IF(AL4485&gt;=Inputs!$C$7,1,0)</x:f>
        <x:v>1</x:v>
      </x:c>
      <x:c r="AN4485" s="26" t="n">
        <x:f>IF(Inputs!$C$7&lt;=(1-Inputs!$C$16)*AL4485,1,0)</x:f>
        <x:v>0</x:v>
      </x:c>
    </x:row>
    <x:row r="4486" ht="20" customHeight="1">
      <x:c r="A4486" s="16" t="n">
        <x:v>4481</x:v>
      </x:c>
      <x:c r="B4486" s="19" t="n">
        <x:v>0.09725983899118389</x:v>
      </x:c>
      <x:c r="C4486" s="24" t="n">
        <x:v>0.4561887776369815</x:v>
      </x:c>
      <x:c r="D4486" s="19" t="n">
        <x:v>0.028138493816040014</x:v>
      </x:c>
      <x:c r="E4486" s="19" t="n">
        <x:v>0.05212786986826615</x:v>
      </x:c>
      <x:c r="F4486" s="19" t="n">
        <x:v>-0.1721898986808003</x:v>
      </x:c>
      <x:c r="G4486" s="19" t="n">
        <x:v>-0.06776765629004841</x:v>
      </x:c>
      <x:c r="H4486" s="19" t="n">
        <x:v>0.6392202543458154</x:v>
      </x:c>
      <x:c r="I4486" s="19" t="n">
        <x:v>0.06040086055908318</x:v>
      </x:c>
      <x:c r="J4486" s="19" t="n">
        <x:v>0.060966148148542065</x:v>
      </x:c>
      <x:c r="K4486" s="19" t="n">
        <x:v>0.057972792484791855</x:v>
      </x:c>
      <x:c r="L4486" s="19" t="n">
        <x:v>0.06481858914462123</x:v>
      </x:c>
      <x:c r="M4486" s="19" t="n">
        <x:v>0.06065456508595275</x:v>
      </x:c>
      <x:c r="N4486" s="19" t="n">
        <x:v>0.0610016613090886</x:v>
      </x:c>
      <x:c r="O4486" s="19" t="n">
        <x:v>0.057975915319815385</x:v>
      </x:c>
      <x:c r="P4486" s="19" t="n">
        <x:v>0.06926241665484553</x:v>
      </x:c>
      <x:c r="Q4486" s="19" t="n">
        <x:v>0.06117340797182919</x:v>
      </x:c>
      <x:c r="R4486" s="19" t="n">
        <x:v>0.05252982872436974</x:v>
      </x:c>
      <x:c r="S4486" s="21" t="n">
        <x:v>9584.980820591505</x:v>
      </x:c>
      <x:c r="T4486" s="21" t="n">
        <x:v>15119.930219113816</x:v>
      </x:c>
      <x:c r="U4486" s="21" t="n">
        <x:v>18434.562935643997</x:v>
      </x:c>
      <x:c r="V4486" s="21" t="n">
        <x:v>21982.97282829376</x:v>
      </x:c>
      <x:c r="W4486" s="21" t="n">
        <x:v>25966.40390987927</x:v>
      </x:c>
      <x:c r="X4486" s="21" t="n">
        <x:v>27605.286224196818</x:v>
      </x:c>
      <x:c r="Y4486" s="21" t="n">
        <x:v>28874.227818087045</x:v>
      </x:c>
      <x:c r="Z4486" s="21" t="n">
        <x:v>29878.334837112645</x:v>
      </x:c>
      <x:c r="AA4486" s="21" t="n">
        <x:v>30604.559548778012</x:v>
      </x:c>
      <x:c r="AB4486" s="21" t="n">
        <x:v>30989.48958323543</x:v>
      </x:c>
      <x:c r="AC4486" s="21" t="n">
        <x:v>40421.073369437516</x:v>
      </x:c>
      <x:c r="AD4486" s="25" t="n">
        <x:f>AC4486*(1+Inputs!$C$14)*(1-Inputs!$C$14/Inputs!$C$15)</x:f>
        <x:v>32074.12171864866</x:v>
      </x:c>
      <x:c r="AE4486" s="25" t="n">
        <x:f>AD4486/(B4486-Inputs!$C$14)</x:f>
        <x:v>515165.51019655576</x:v>
      </x:c>
      <x:c r="AF4486" s="25" t="n">
        <x:f>S4486/(1+B4486)^1+T4486/(1+B4486)^2+U4486/(1+B4486)^3+V4486/(1+B4486)^4+W4486/(1+B4486)^5+X4486/(1+B4486)^6+Y4486/(1+B4486)^7+Z4486/(1+B4486)^8+AA4486/(1+B4486)^9+AB4486/(1+B4486)^10+AE4486/(1+B4486)^10</x:f>
        <x:v>341011.56344114663</x:v>
      </x:c>
      <x:c r="AG4486" s="25" t="n">
        <x:f>(AF4486+Inputs!$C$12)/Inputs!$C$13</x:f>
        <x:v>297.910552462143</x:v>
      </x:c>
      <x:c r="AH4486" s="25" t="n">
        <x:f>(S4486+Inputs!$C$11)*Inputs!$C$8-Inputs!$C$11</x:f>
        <x:v>2615.3416995099933</x:v>
      </x:c>
      <x:c r="AI4486" s="25" t="n">
        <x:f>Inputs!$C$12+AH4486-Inputs!$C$10*Inputs!$C$13</x:f>
        <x:v>24933.257114709988</x:v>
      </x:c>
      <x:c r="AJ4486" s="25" t="n">
        <x:f>(S4486+Inputs!$C$11)*(1-Inputs!$C$8)</x:f>
        <x:v>6969.639121081513</x:v>
      </x:c>
      <x:c r="AK4486" s="25" t="n">
        <x:f>AJ4486/(1+B4486)^(1-Inputs!$C$8)+T4486/(1+B4486)^(2-Inputs!$C$8)+U4486/(1+B4486)^(3-Inputs!$C$8)+V4486/(1+B4486)^(4-Inputs!$C$8)+W4486/(1+B4486)^(5-Inputs!$C$8)+X4486/(1+B4486)^(6-Inputs!$C$8)+Y4486/(1+B4486)^(7-Inputs!$C$8)+Z4486/(1+B4486)^(8-Inputs!$C$8)+AA4486/(1+B4486)^(9-Inputs!$C$8)+AB4486/(1+B4486)^(10-Inputs!$C$8)+AE4486/(1+B4486)^(10-Inputs!$C$8)</x:f>
        <x:v>353677.6671337759</x:v>
      </x:c>
      <x:c r="AL4486" s="25" t="n">
        <x:f>(AK4486+AI4486)/Inputs!$C$13</x:f>
        <x:v>302.1040367068024</x:v>
      </x:c>
      <x:c r="AM4486" s="26" t="n">
        <x:f>IF(AL4486&gt;=Inputs!$C$7,1,0)</x:f>
        <x:v>1</x:v>
      </x:c>
      <x:c r="AN4486" s="26" t="n">
        <x:f>IF(Inputs!$C$7&lt;=(1-Inputs!$C$16)*AL4486,1,0)</x:f>
        <x:v>0</x:v>
      </x:c>
    </x:row>
    <x:row r="4487" ht="20" customHeight="1">
      <x:c r="A4487" s="16" t="n">
        <x:v>4482</x:v>
      </x:c>
      <x:c r="B4487" s="19" t="n">
        <x:v>0.07760261194324708</x:v>
      </x:c>
      <x:c r="C4487" s="24" t="n">
        <x:v>0.7940711686953534</x:v>
      </x:c>
      <x:c r="D4487" s="19" t="n">
        <x:v>0.027641857427018125</x:v>
      </x:c>
      <x:c r="E4487" s="19" t="n">
        <x:v>0.046118042305425606</x:v>
      </x:c>
      <x:c r="F4487" s="19" t="n">
        <x:v>-0.19599221546532025</x:v>
      </x:c>
      <x:c r="G4487" s="19" t="n">
        <x:v>-0.05128149358783218</x:v>
      </x:c>
      <x:c r="H4487" s="19" t="n">
        <x:v>0.9151217840937136</x:v>
      </x:c>
      <x:c r="I4487" s="19" t="n">
        <x:v>0.06780115860292994</x:v>
      </x:c>
      <x:c r="J4487" s="19" t="n">
        <x:v>0.06503392074978934</x:v>
      </x:c>
      <x:c r="K4487" s="19" t="n">
        <x:v>0.055765050917542566</x:v>
      </x:c>
      <x:c r="L4487" s="19" t="n">
        <x:v>0.06402175042391378</x:v>
      </x:c>
      <x:c r="M4487" s="19" t="n">
        <x:v>0.05990645530670577</x:v>
      </x:c>
      <x:c r="N4487" s="19" t="n">
        <x:v>0.06297941315853109</x:v>
      </x:c>
      <x:c r="O4487" s="19" t="n">
        <x:v>0.062778168340202</x:v>
      </x:c>
      <x:c r="P4487" s="19" t="n">
        <x:v>0.06462283936087374</x:v>
      </x:c>
      <x:c r="Q4487" s="19" t="n">
        <x:v>0.06049701185672689</x:v>
      </x:c>
      <x:c r="R4487" s="19" t="n">
        <x:v>0.0629575891401612</x:v>
      </x:c>
      <x:c r="S4487" s="21" t="n">
        <x:v>9251.763516171155</x:v>
      </x:c>
      <x:c r="T4487" s="21" t="n">
        <x:v>15038.988320632157</x:v>
      </x:c>
      <x:c r="U4487" s="21" t="n">
        <x:v>18952.800097568565</x:v>
      </x:c>
      <x:c r="V4487" s="21" t="n">
        <x:v>23325.469150363584</x:v>
      </x:c>
      <x:c r="W4487" s="21" t="n">
        <x:v>28226.36104077516</x:v>
      </x:c>
      <x:c r="X4487" s="21" t="n">
        <x:v>29948.670649690674</x:v>
      </x:c>
      <x:c r="Y4487" s="21" t="n">
        <x:v>31207.366152406506</x:v>
      </x:c>
      <x:c r="Z4487" s="21" t="n">
        <x:v>32186.352035956446</x:v>
      </x:c>
      <x:c r="AA4487" s="21" t="n">
        <x:v>32852.006666807065</x:v>
      </x:c>
      <x:c r="AB4487" s="21" t="n">
        <x:v>33172.529862887146</x:v>
      </x:c>
      <x:c r="AC4487" s="21" t="n">
        <x:v>43268.5172124615</x:v>
      </x:c>
      <x:c r="AD4487" s="25" t="n">
        <x:f>AC4487*(1+Inputs!$C$14)*(1-Inputs!$C$14/Inputs!$C$15)</x:f>
        <x:v>34333.56840808819</x:v>
      </x:c>
      <x:c r="AE4487" s="25" t="n">
        <x:f>AD4487/(B4487-Inputs!$C$14)</x:f>
        <x:v>805902.8975459425</x:v>
      </x:c>
      <x:c r="AF4487" s="25" t="n">
        <x:f>S4487/(1+B4487)^1+T4487/(1+B4487)^2+U4487/(1+B4487)^3+V4487/(1+B4487)^4+W4487/(1+B4487)^5+X4487/(1+B4487)^6+Y4487/(1+B4487)^7+Z4487/(1+B4487)^8+AA4487/(1+B4487)^9+AB4487/(1+B4487)^10+AE4487/(1+B4487)^10</x:f>
        <x:v>542881.4931160919</x:v>
      </x:c>
      <x:c r="AG4487" s="25" t="n">
        <x:f>(AF4487+Inputs!$C$12)/Inputs!$C$13</x:f>
        <x:v>458.9881039500494</x:v>
      </x:c>
      <x:c r="AH4487" s="25" t="n">
        <x:f>(S4487+Inputs!$C$11)*Inputs!$C$8-Inputs!$C$11</x:f>
        <x:v>2459.231674699363</x:v>
      </x:c>
      <x:c r="AI4487" s="25" t="n">
        <x:f>Inputs!$C$12+AH4487-Inputs!$C$10*Inputs!$C$13</x:f>
        <x:v>24777.147089899358</x:v>
      </x:c>
      <x:c r="AJ4487" s="25" t="n">
        <x:f>(S4487+Inputs!$C$11)*(1-Inputs!$C$8)</x:f>
        <x:v>6792.531841471792</x:v>
      </x:c>
      <x:c r="AK4487" s="25" t="n">
        <x:f>AJ4487/(1+B4487)^(1-Inputs!$C$8)+T4487/(1+B4487)^(2-Inputs!$C$8)+U4487/(1+B4487)^(3-Inputs!$C$8)+V4487/(1+B4487)^(4-Inputs!$C$8)+W4487/(1+B4487)^(5-Inputs!$C$8)+X4487/(1+B4487)^(6-Inputs!$C$8)+Y4487/(1+B4487)^(7-Inputs!$C$8)+Z4487/(1+B4487)^(8-Inputs!$C$8)+AA4487/(1+B4487)^(9-Inputs!$C$8)+AB4487/(1+B4487)^(10-Inputs!$C$8)+AE4487/(1+B4487)^(10-Inputs!$C$8)</x:f>
        <x:v>559863.5276420661</x:v>
      </x:c>
      <x:c r="AL4487" s="25" t="n">
        <x:f>(AK4487+AI4487)/Inputs!$C$13</x:f>
        <x:v>466.5008232662525</x:v>
      </x:c>
      <x:c r="AM4487" s="26" t="n">
        <x:f>IF(AL4487&gt;=Inputs!$C$7,1,0)</x:f>
        <x:v>1</x:v>
      </x:c>
      <x:c r="AN4487" s="26" t="n">
        <x:f>IF(Inputs!$C$7&lt;=(1-Inputs!$C$16)*AL4487,1,0)</x:f>
        <x:v>1</x:v>
      </x:c>
    </x:row>
    <x:row r="4488" ht="20" customHeight="1">
      <x:c r="A4488" s="16" t="n">
        <x:v>4483</x:v>
      </x:c>
      <x:c r="B4488" s="19" t="n">
        <x:v>0.07567311700940796</x:v>
      </x:c>
      <x:c r="C4488" s="24" t="n">
        <x:v>0.6761830604459362</x:v>
      </x:c>
      <x:c r="D4488" s="19" t="n">
        <x:v>0.03518657389337392</x:v>
      </x:c>
      <x:c r="E4488" s="19" t="n">
        <x:v>0.04875542374258231</x:v>
      </x:c>
      <x:c r="F4488" s="19" t="n">
        <x:v>-0.17404029612093724</x:v>
      </x:c>
      <x:c r="G4488" s="19" t="n">
        <x:v>-0.09274144256984698</x:v>
      </x:c>
      <x:c r="H4488" s="19" t="n">
        <x:v>0.5167995154399421</x:v>
      </x:c>
      <x:c r="I4488" s="19" t="n">
        <x:v>0.07331689779908743</x:v>
      </x:c>
      <x:c r="J4488" s="19" t="n">
        <x:v>0.0638176950163313</x:v>
      </x:c>
      <x:c r="K4488" s="19" t="n">
        <x:v>0.06316854094128643</x:v>
      </x:c>
      <x:c r="L4488" s="19" t="n">
        <x:v>0.06490953875737773</x:v>
      </x:c>
      <x:c r="M4488" s="19" t="n">
        <x:v>0.06752441948685486</x:v>
      </x:c>
      <x:c r="N4488" s="19" t="n">
        <x:v>0.0650595159302145</x:v>
      </x:c>
      <x:c r="O4488" s="19" t="n">
        <x:v>0.06280368130195144</x:v>
      </x:c>
      <x:c r="P4488" s="19" t="n">
        <x:v>0.06429319216931959</x:v>
      </x:c>
      <x:c r="Q4488" s="19" t="n">
        <x:v>0.06578911803431198</x:v>
      </x:c>
      <x:c r="R4488" s="19" t="n">
        <x:v>0.07207963009439596</x:v>
      </x:c>
      <x:c r="S4488" s="21" t="n">
        <x:v>9411.016773572112</x:v>
      </x:c>
      <x:c r="T4488" s="21" t="n">
        <x:v>15205.25998945305</x:v>
      </x:c>
      <x:c r="U4488" s="21" t="n">
        <x:v>18822.725429519138</x:v>
      </x:c>
      <x:c r="V4488" s="21" t="n">
        <x:v>22675.317657909287</x:v>
      </x:c>
      <x:c r="W4488" s="21" t="n">
        <x:v>27052.42010496853</x:v>
      </x:c>
      <x:c r="X4488" s="21" t="n">
        <x:v>28823.86829395252</x:v>
      </x:c>
      <x:c r="Y4488" s="21" t="n">
        <x:v>30210.016576326674</x:v>
      </x:c>
      <x:c r="Z4488" s="21" t="n">
        <x:v>31288.99630855057</x:v>
      </x:c>
      <x:c r="AA4488" s="21" t="n">
        <x:v>32027.987401463986</x:v>
      </x:c>
      <x:c r="AB4488" s="21" t="n">
        <x:v>32392.79806924319</x:v>
      </x:c>
      <x:c r="AC4488" s="21" t="n">
        <x:v>42251.475742491115</x:v>
      </x:c>
      <x:c r="AD4488" s="25" t="n">
        <x:f>AC4488*(1+Inputs!$C$14)*(1-Inputs!$C$14/Inputs!$C$15)</x:f>
        <x:v>33526.5460016667</x:v>
      </x:c>
      <x:c r="AE4488" s="25" t="n">
        <x:f>AD4488/(B4488-Inputs!$C$14)</x:f>
        <x:v>824292.5171904527</x:v>
      </x:c>
      <x:c r="AF4488" s="25" t="n">
        <x:f>S4488/(1+B4488)^1+T4488/(1+B4488)^2+U4488/(1+B4488)^3+V4488/(1+B4488)^4+W4488/(1+B4488)^5+X4488/(1+B4488)^6+Y4488/(1+B4488)^7+Z4488/(1+B4488)^8+AA4488/(1+B4488)^9+AB4488/(1+B4488)^10+AE4488/(1+B4488)^10</x:f>
        <x:v>556603.5194807507</x:v>
      </x:c>
      <x:c r="AG4488" s="25" t="n">
        <x:f>(AF4488+Inputs!$C$12)/Inputs!$C$13</x:f>
        <x:v>469.9372849986127</x:v>
      </x:c>
      <x:c r="AH4488" s="25" t="n">
        <x:f>(S4488+Inputs!$C$11)*Inputs!$C$8-Inputs!$C$11</x:f>
        <x:v>2533.840735015976</x:v>
      </x:c>
      <x:c r="AI4488" s="25" t="n">
        <x:f>Inputs!$C$12+AH4488-Inputs!$C$10*Inputs!$C$13</x:f>
        <x:v>24851.756150215973</x:v>
      </x:c>
      <x:c r="AJ4488" s="25" t="n">
        <x:f>(S4488+Inputs!$C$11)*(1-Inputs!$C$8)</x:f>
        <x:v>6877.1760385561365</x:v>
      </x:c>
      <x:c r="AK4488" s="25" t="n">
        <x:f>AJ4488/(1+B4488)^(1-Inputs!$C$8)+T4488/(1+B4488)^(2-Inputs!$C$8)+U4488/(1+B4488)^(3-Inputs!$C$8)+V4488/(1+B4488)^(4-Inputs!$C$8)+W4488/(1+B4488)^(5-Inputs!$C$8)+X4488/(1+B4488)^(6-Inputs!$C$8)+Y4488/(1+B4488)^(7-Inputs!$C$8)+Z4488/(1+B4488)^(8-Inputs!$C$8)+AA4488/(1+B4488)^(9-Inputs!$C$8)+AB4488/(1+B4488)^(10-Inputs!$C$8)+AE4488/(1+B4488)^(10-Inputs!$C$8)</x:f>
        <x:v>573516.7323270598</x:v>
      </x:c>
      <x:c r="AL4488" s="25" t="n">
        <x:f>(AK4488+AI4488)/Inputs!$C$13</x:f>
        <x:v>477.4546222245084</x:v>
      </x:c>
      <x:c r="AM4488" s="26" t="n">
        <x:f>IF(AL4488&gt;=Inputs!$C$7,1,0)</x:f>
        <x:v>1</x:v>
      </x:c>
      <x:c r="AN4488" s="26" t="n">
        <x:f>IF(Inputs!$C$7&lt;=(1-Inputs!$C$16)*AL4488,1,0)</x:f>
        <x:v>1</x:v>
      </x:c>
    </x:row>
    <x:row r="4489" ht="20" customHeight="1">
      <x:c r="A4489" s="16" t="n">
        <x:v>4484</x:v>
      </x:c>
      <x:c r="B4489" s="19" t="n">
        <x:v>0.08627745154627603</x:v>
      </x:c>
      <x:c r="C4489" s="24" t="n">
        <x:v>0.8033323793771103</x:v>
      </x:c>
      <x:c r="D4489" s="19" t="n">
        <x:v>0.01739795914777602</x:v>
      </x:c>
      <x:c r="E4489" s="19" t="n">
        <x:v>0.04390387155612217</x:v>
      </x:c>
      <x:c r="F4489" s="19" t="n">
        <x:v>-0.1745716795300257</x:v>
      </x:c>
      <x:c r="G4489" s="19" t="n">
        <x:v>-0.08638431881036979</x:v>
      </x:c>
      <x:c r="H4489" s="19" t="n">
        <x:v>0.8519732417960597</x:v>
      </x:c>
      <x:c r="I4489" s="19" t="n">
        <x:v>0.056298581879613036</x:v>
      </x:c>
      <x:c r="J4489" s="19" t="n">
        <x:v>0.05061518107270445</x:v>
      </x:c>
      <x:c r="K4489" s="19" t="n">
        <x:v>0.055073670117222945</x:v>
      </x:c>
      <x:c r="L4489" s="19" t="n">
        <x:v>0.058991517671039446</x:v>
      </x:c>
      <x:c r="M4489" s="19" t="n">
        <x:v>0.05313300958657578</x:v>
      </x:c>
      <x:c r="N4489" s="19" t="n">
        <x:v>0.05998304907794022</x:v>
      </x:c>
      <x:c r="O4489" s="19" t="n">
        <x:v>0.053139100061499675</x:v>
      </x:c>
      <x:c r="P4489" s="19" t="n">
        <x:v>0.06078554141559721</x:v>
      </x:c>
      <x:c r="Q4489" s="19" t="n">
        <x:v>0.05473111314479524</x:v>
      </x:c>
      <x:c r="R4489" s="19" t="n">
        <x:v>0.059523844443630194</x:v>
      </x:c>
      <x:c r="S4489" s="21" t="n">
        <x:v>9428.209553352748</x:v>
      </x:c>
      <x:c r="T4489" s="21" t="n">
        <x:v>15204.33031221993</x:v>
      </x:c>
      <x:c r="U4489" s="21" t="n">
        <x:v>18798.186033710524</x:v>
      </x:c>
      <x:c r="V4489" s="21" t="n">
        <x:v>22670.057543066643</x:v>
      </x:c>
      <x:c r="W4489" s="21" t="n">
        <x:v>26959.596953521006</x:v>
      </x:c>
      <x:c r="X4489" s="21" t="n">
        <x:v>28362.820708753614</x:v>
      </x:c>
      <x:c r="Y4489" s="21" t="n">
        <x:v>29414.66674704135</x:v>
      </x:c>
      <x:c r="Z4489" s="21" t="n">
        <x:v>30237.055255983127</x:v>
      </x:c>
      <x:c r="AA4489" s="21" t="n">
        <x:v>30834.68756809497</x:v>
      </x:c>
      <x:c r="AB4489" s="21" t="n">
        <x:v>31165.380733872054</x:v>
      </x:c>
      <x:c r="AC4489" s="21" t="n">
        <x:v>40650.49660939833</x:v>
      </x:c>
      <x:c r="AD4489" s="25" t="n">
        <x:f>AC4489*(1+Inputs!$C$14)*(1-Inputs!$C$14/Inputs!$C$15)</x:f>
        <x:v>32256.16905955757</x:v>
      </x:c>
      <x:c r="AE4489" s="25" t="n">
        <x:f>AD4489/(B4489-Inputs!$C$14)</x:f>
        <x:v>629051.7193594842</x:v>
      </x:c>
      <x:c r="AF4489" s="25" t="n">
        <x:f>S4489/(1+B4489)^1+T4489/(1+B4489)^2+U4489/(1+B4489)^3+V4489/(1+B4489)^4+W4489/(1+B4489)^5+X4489/(1+B4489)^6+Y4489/(1+B4489)^7+Z4489/(1+B4489)^8+AA4489/(1+B4489)^9+AB4489/(1+B4489)^10+AE4489/(1+B4489)^10</x:f>
        <x:v>422904.29822019103</x:v>
      </x:c>
      <x:c r="AG4489" s="25" t="n">
        <x:f>(AF4489+Inputs!$C$12)/Inputs!$C$13</x:f>
        <x:v>363.2550107680309</x:v>
      </x:c>
      <x:c r="AH4489" s="25" t="n">
        <x:f>(S4489+Inputs!$C$11)*Inputs!$C$8-Inputs!$C$11</x:f>
        <x:v>2541.8954345844386</x:v>
      </x:c>
      <x:c r="AI4489" s="25" t="n">
        <x:f>Inputs!$C$12+AH4489-Inputs!$C$10*Inputs!$C$13</x:f>
        <x:v>24859.810849784437</x:v>
      </x:c>
      <x:c r="AJ4489" s="25" t="n">
        <x:f>(S4489+Inputs!$C$11)*(1-Inputs!$C$8)</x:f>
        <x:v>6886.31411876831</x:v>
      </x:c>
      <x:c r="AK4489" s="25" t="n">
        <x:f>AJ4489/(1+B4489)^(1-Inputs!$C$8)+T4489/(1+B4489)^(2-Inputs!$C$8)+U4489/(1+B4489)^(3-Inputs!$C$8)+V4489/(1+B4489)^(4-Inputs!$C$8)+W4489/(1+B4489)^(5-Inputs!$C$8)+X4489/(1+B4489)^(6-Inputs!$C$8)+Y4489/(1+B4489)^(7-Inputs!$C$8)+Z4489/(1+B4489)^(8-Inputs!$C$8)+AA4489/(1+B4489)^(9-Inputs!$C$8)+AB4489/(1+B4489)^(10-Inputs!$C$8)+AE4489/(1+B4489)^(10-Inputs!$C$8)</x:f>
        <x:v>437190.1803709955</x:v>
      </x:c>
      <x:c r="AL4489" s="25" t="n">
        <x:f>(AK4489+AI4489)/Inputs!$C$13</x:f>
        <x:v>368.68235586495615</x:v>
      </x:c>
      <x:c r="AM4489" s="26" t="n">
        <x:f>IF(AL4489&gt;=Inputs!$C$7,1,0)</x:f>
        <x:v>1</x:v>
      </x:c>
      <x:c r="AN4489" s="26" t="n">
        <x:f>IF(Inputs!$C$7&lt;=(1-Inputs!$C$16)*AL4489,1,0)</x:f>
        <x:v>1</x:v>
      </x:c>
    </x:row>
    <x:row r="4490" ht="20" customHeight="1">
      <x:c r="A4490" s="16" t="n">
        <x:v>4485</x:v>
      </x:c>
      <x:c r="B4490" s="19" t="n">
        <x:v>0.08719946430713134</x:v>
      </x:c>
      <x:c r="C4490" s="24" t="n">
        <x:v>0.3137176961260195</x:v>
      </x:c>
      <x:c r="D4490" s="19" t="n">
        <x:v>0.03235046115300549</x:v>
      </x:c>
      <x:c r="E4490" s="19" t="n">
        <x:v>0.047278445674166114</x:v>
      </x:c>
      <x:c r="F4490" s="19" t="n">
        <x:v>-0.2191752526354651</x:v>
      </x:c>
      <x:c r="G4490" s="19" t="n">
        <x:v>-0.07285218967848947</x:v>
      </x:c>
      <x:c r="H4490" s="19" t="n">
        <x:v>0.8169116057580084</x:v>
      </x:c>
      <x:c r="I4490" s="19" t="n">
        <x:v>0.061952733595261406</x:v>
      </x:c>
      <x:c r="J4490" s="19" t="n">
        <x:v>0.060278670028673105</x:v>
      </x:c>
      <x:c r="K4490" s="19" t="n">
        <x:v>0.06284881982149614</x:v>
      </x:c>
      <x:c r="L4490" s="19" t="n">
        <x:v>0.056132630043690596</x:v>
      </x:c>
      <x:c r="M4490" s="19" t="n">
        <x:v>0.06606518058571624</x:v>
      </x:c>
      <x:c r="N4490" s="19" t="n">
        <x:v>0.06281017219031014</x:v>
      </x:c>
      <x:c r="O4490" s="19" t="n">
        <x:v>0.06329674324288703</x:v>
      </x:c>
      <x:c r="P4490" s="19" t="n">
        <x:v>0.06018532768469072</x:v>
      </x:c>
      <x:c r="Q4490" s="19" t="n">
        <x:v>0.06475443063543594</x:v>
      </x:c>
      <x:c r="R4490" s="19" t="n">
        <x:v>0.04947489223247544</x:v>
      </x:c>
      <x:c r="S4490" s="21" t="n">
        <x:v>8750.404517054543</x:v>
      </x:c>
      <x:c r="T4490" s="21" t="n">
        <x:v>13994.094415442305</x:v>
      </x:c>
      <x:c r="U4490" s="21" t="n">
        <x:v>17431.36212595842</x:v>
      </x:c>
      <x:c r="V4490" s="21" t="n">
        <x:v>21214.992844920922</x:v>
      </x:c>
      <x:c r="W4490" s="21" t="n">
        <x:v>25372.32309157886</x:v>
      </x:c>
      <x:c r="X4490" s="21" t="n">
        <x:v>27095.666333615645</x:v>
      </x:c>
      <x:c r="Y4490" s="21" t="n">
        <x:v>28353.29063827559</x:v>
      </x:c>
      <x:c r="Z4490" s="21" t="n">
        <x:v>29359.69028104697</x:v>
      </x:c>
      <x:c r="AA4490" s="21" t="n">
        <x:v>30075.510344340335</x:v>
      </x:c>
      <x:c r="AB4490" s="21" t="n">
        <x:v>30487.458055792777</x:v>
      </x:c>
      <x:c r="AC4490" s="21" t="n">
        <x:v>39766.24963799058</x:v>
      </x:c>
      <x:c r="AD4490" s="25" t="n">
        <x:f>AC4490*(1+Inputs!$C$14)*(1-Inputs!$C$14/Inputs!$C$15)</x:f>
        <x:v>31554.51908774552</x:v>
      </x:c>
      <x:c r="AE4490" s="25" t="n">
        <x:f>AD4490/(B4490-Inputs!$C$14)</x:f>
        <x:v>604498.9063888657</x:v>
      </x:c>
      <x:c r="AF4490" s="25" t="n">
        <x:f>S4490/(1+B4490)^1+T4490/(1+B4490)^2+U4490/(1+B4490)^3+V4490/(1+B4490)^4+W4490/(1+B4490)^5+X4490/(1+B4490)^6+Y4490/(1+B4490)^7+Z4490/(1+B4490)^8+AA4490/(1+B4490)^9+AB4490/(1+B4490)^10+AE4490/(1+B4490)^10</x:f>
        <x:v>401968.45595037856</x:v>
      </x:c>
      <x:c r="AG4490" s="25" t="n">
        <x:f>(AF4490+Inputs!$C$12)/Inputs!$C$13</x:f>
        <x:v>346.54972822997024</x:v>
      </x:c>
      <x:c r="AH4490" s="25" t="n">
        <x:f>(S4490+Inputs!$C$11)*Inputs!$C$8-Inputs!$C$11</x:f>
        <x:v>2224.348417578978</x:v>
      </x:c>
      <x:c r="AI4490" s="25" t="n">
        <x:f>Inputs!$C$12+AH4490-Inputs!$C$10*Inputs!$C$13</x:f>
        <x:v>24542.263832778975</x:v>
      </x:c>
      <x:c r="AJ4490" s="25" t="n">
        <x:f>(S4490+Inputs!$C$11)*(1-Inputs!$C$8)</x:f>
        <x:v>6526.056099475566</x:v>
      </x:c>
      <x:c r="AK4490" s="25" t="n">
        <x:f>AJ4490/(1+B4490)^(1-Inputs!$C$8)+T4490/(1+B4490)^(2-Inputs!$C$8)+U4490/(1+B4490)^(3-Inputs!$C$8)+V4490/(1+B4490)^(4-Inputs!$C$8)+W4490/(1+B4490)^(5-Inputs!$C$8)+X4490/(1+B4490)^(6-Inputs!$C$8)+Y4490/(1+B4490)^(7-Inputs!$C$8)+Z4490/(1+B4490)^(8-Inputs!$C$8)+AA4490/(1+B4490)^(9-Inputs!$C$8)+AB4490/(1+B4490)^(10-Inputs!$C$8)+AE4490/(1+B4490)^(10-Inputs!$C$8)</x:f>
        <x:v>415897.6609317125</x:v>
      </x:c>
      <x:c r="AL4490" s="25" t="n">
        <x:f>(AK4490+AI4490)/Inputs!$C$13</x:f>
        <x:v>351.43909136352744</x:v>
      </x:c>
      <x:c r="AM4490" s="26" t="n">
        <x:f>IF(AL4490&gt;=Inputs!$C$7,1,0)</x:f>
        <x:v>1</x:v>
      </x:c>
      <x:c r="AN4490" s="26" t="n">
        <x:f>IF(Inputs!$C$7&lt;=(1-Inputs!$C$16)*AL4490,1,0)</x:f>
        <x:v>1</x:v>
      </x:c>
    </x:row>
    <x:row r="4491" ht="20" customHeight="1">
      <x:c r="A4491" s="16" t="n">
        <x:v>4486</x:v>
      </x:c>
      <x:c r="B4491" s="19" t="n">
        <x:v>0.08192363754831777</x:v>
      </x:c>
      <x:c r="C4491" s="24" t="n">
        <x:v>0.7785210544920744</x:v>
      </x:c>
      <x:c r="D4491" s="19" t="n">
        <x:v>0.03233067402287162</x:v>
      </x:c>
      <x:c r="E4491" s="19" t="n">
        <x:v>0.053769706111679916</x:v>
      </x:c>
      <x:c r="F4491" s="19" t="n">
        <x:v>-0.18246627221411588</x:v>
      </x:c>
      <x:c r="G4491" s="19" t="n">
        <x:v>-0.04785438724031621</x:v>
      </x:c>
      <x:c r="H4491" s="19" t="n">
        <x:v>0.37070318893123044</x:v>
      </x:c>
      <x:c r="I4491" s="19" t="n">
        <x:v>0.0655054810691047</x:v>
      </x:c>
      <x:c r="J4491" s="19" t="n">
        <x:v>0.07391900121007097</x:v>
      </x:c>
      <x:c r="K4491" s="19" t="n">
        <x:v>0.06374977884956365</x:v>
      </x:c>
      <x:c r="L4491" s="19" t="n">
        <x:v>0.06457629985687505</x:v>
      </x:c>
      <x:c r="M4491" s="19" t="n">
        <x:v>0.06565533100998323</x:v>
      </x:c>
      <x:c r="N4491" s="19" t="n">
        <x:v>0.062280309881281255</x:v>
      </x:c>
      <x:c r="O4491" s="19" t="n">
        <x:v>0.06801024101846792</x:v>
      </x:c>
      <x:c r="P4491" s="19" t="n">
        <x:v>0.058672526761066594</x:v>
      </x:c>
      <x:c r="Q4491" s="19" t="n">
        <x:v>0.07406245395901237</x:v>
      </x:c>
      <x:c r="R4491" s="19" t="n">
        <x:v>0.06624350802128334</x:v>
      </x:c>
      <x:c r="S4491" s="21" t="n">
        <x:v>9485.836494911544</x:v>
      </x:c>
      <x:c r="T4491" s="21" t="n">
        <x:v>15206.838630413426</x:v>
      </x:c>
      <x:c r="U4491" s="21" t="n">
        <x:v>18779.988405358145</x:v>
      </x:c>
      <x:c r="V4491" s="21" t="n">
        <x:v>22651.116289697413</x:v>
      </x:c>
      <x:c r="W4491" s="21" t="n">
        <x:v>27080.19779339912</x:v>
      </x:c>
      <x:c r="X4491" s="21" t="n">
        <x:v>28857.05618181695</x:v>
      </x:c>
      <x:c r="Y4491" s="21" t="n">
        <x:v>30276.345522415777</x:v>
      </x:c>
      <x:c r="Z4491" s="21" t="n">
        <x:v>31396.52291742065</x:v>
      </x:c>
      <x:c r="AA4491" s="21" t="n">
        <x:v>32141.525870577963</x:v>
      </x:c>
      <x:c r="AB4491" s="21" t="n">
        <x:v>32514.858229021345</x:v>
      </x:c>
      <x:c r="AC4491" s="21" t="n">
        <x:v>42410.68464654959</x:v>
      </x:c>
      <x:c r="AD4491" s="25" t="n">
        <x:f>AC4491*(1+Inputs!$C$14)*(1-Inputs!$C$14/Inputs!$C$15)</x:f>
        <x:v>33652.87826703709</x:v>
      </x:c>
      <x:c r="AE4491" s="25" t="n">
        <x:f>AD4491/(B4491-Inputs!$C$14)</x:f>
        <x:v>717183.9189232583</x:v>
      </x:c>
      <x:c r="AF4491" s="25" t="n">
        <x:f>S4491/(1+B4491)^1+T4491/(1+B4491)^2+U4491/(1+B4491)^3+V4491/(1+B4491)^4+W4491/(1+B4491)^5+X4491/(1+B4491)^6+Y4491/(1+B4491)^7+Z4491/(1+B4491)^8+AA4491/(1+B4491)^9+AB4491/(1+B4491)^10+AE4491/(1+B4491)^10</x:f>
        <x:v>480501.33753168175</x:v>
      </x:c>
      <x:c r="AG4491" s="25" t="n">
        <x:f>(AF4491+Inputs!$C$12)/Inputs!$C$13</x:f>
        <x:v>409.2132675534103</x:v>
      </x:c>
      <x:c r="AH4491" s="25" t="n">
        <x:f>(S4491+Inputs!$C$11)*Inputs!$C$8-Inputs!$C$11</x:f>
        <x:v>2568.893261999655</x:v>
      </x:c>
      <x:c r="AI4491" s="25" t="n">
        <x:f>Inputs!$C$12+AH4491-Inputs!$C$10*Inputs!$C$13</x:f>
        <x:v>24886.808677199653</x:v>
      </x:c>
      <x:c r="AJ4491" s="25" t="n">
        <x:f>(S4491+Inputs!$C$11)*(1-Inputs!$C$8)</x:f>
        <x:v>6916.94323291189</x:v>
      </x:c>
      <x:c r="AK4491" s="25" t="n">
        <x:f>AJ4491/(1+B4491)^(1-Inputs!$C$8)+T4491/(1+B4491)^(2-Inputs!$C$8)+U4491/(1+B4491)^(3-Inputs!$C$8)+V4491/(1+B4491)^(4-Inputs!$C$8)+W4491/(1+B4491)^(5-Inputs!$C$8)+X4491/(1+B4491)^(6-Inputs!$C$8)+Y4491/(1+B4491)^(7-Inputs!$C$8)+Z4491/(1+B4491)^(8-Inputs!$C$8)+AA4491/(1+B4491)^(9-Inputs!$C$8)+AB4491/(1+B4491)^(10-Inputs!$C$8)+AE4491/(1+B4491)^(10-Inputs!$C$8)</x:f>
        <x:v>496094.1566394104</x:v>
      </x:c>
      <x:c r="AL4491" s="25" t="n">
        <x:f>(AK4491+AI4491)/Inputs!$C$13</x:f>
        <x:v>415.70499578680324</x:v>
      </x:c>
      <x:c r="AM4491" s="26" t="n">
        <x:f>IF(AL4491&gt;=Inputs!$C$7,1,0)</x:f>
        <x:v>1</x:v>
      </x:c>
      <x:c r="AN4491" s="26" t="n">
        <x:f>IF(Inputs!$C$7&lt;=(1-Inputs!$C$16)*AL4491,1,0)</x:f>
        <x:v>1</x:v>
      </x:c>
    </x:row>
    <x:row r="4492" ht="20" customHeight="1">
      <x:c r="A4492" s="16" t="n">
        <x:v>4487</x:v>
      </x:c>
      <x:c r="B4492" s="19" t="n">
        <x:v>0.08972609481433108</x:v>
      </x:c>
      <x:c r="C4492" s="24" t="n">
        <x:v>0.6465662473247278</x:v>
      </x:c>
      <x:c r="D4492" s="19" t="n">
        <x:v>0.031933296969064884</x:v>
      </x:c>
      <x:c r="E4492" s="19" t="n">
        <x:v>0.04363194506707913</x:v>
      </x:c>
      <x:c r="F4492" s="19" t="n">
        <x:v>-0.16762292154189595</x:v>
      </x:c>
      <x:c r="G4492" s="19" t="n">
        <x:v>-0.059541146942733006</x:v>
      </x:c>
      <x:c r="H4492" s="19" t="n">
        <x:v>0.506667059417083</x:v>
      </x:c>
      <x:c r="I4492" s="19" t="n">
        <x:v>0.06876554413343569</x:v>
      </x:c>
      <x:c r="J4492" s="19" t="n">
        <x:v>0.05730088332968421</x:v>
      </x:c>
      <x:c r="K4492" s="19" t="n">
        <x:v>0.05764010365471563</x:v>
      </x:c>
      <x:c r="L4492" s="19" t="n">
        <x:v>0.06155236549294728</x:v>
      </x:c>
      <x:c r="M4492" s="19" t="n">
        <x:v>0.060712434892788</x:v>
      </x:c>
      <x:c r="N4492" s="19" t="n">
        <x:v>0.07276802283026314</x:v>
      </x:c>
      <x:c r="O4492" s="19" t="n">
        <x:v>0.062275442633296055</x:v>
      </x:c>
      <x:c r="P4492" s="19" t="n">
        <x:v>0.057089521583467334</x:v>
      </x:c>
      <x:c r="Q4492" s="19" t="n">
        <x:v>0.07072863584709126</x:v>
      </x:c>
      <x:c r="R4492" s="19" t="n">
        <x:v>0.06108233794178773</x:v>
      </x:c>
      <x:c r="S4492" s="21" t="n">
        <x:v>9669.669097696258</x:v>
      </x:c>
      <x:c r="T4492" s="21" t="n">
        <x:v>15326.88159675834</x:v>
      </x:c>
      <x:c r="U4492" s="21" t="n">
        <x:v>18637.599633888087</x:v>
      </x:c>
      <x:c r="V4492" s="21" t="n">
        <x:v>22187.229698052994</x:v>
      </x:c>
      <x:c r="W4492" s="21" t="n">
        <x:v>26193.77539450629</x:v>
      </x:c>
      <x:c r="X4492" s="21" t="n">
        <x:v>27765.468044702193</x:v>
      </x:c>
      <x:c r="Y4492" s="21" t="n">
        <x:v>29041.702136162512</x:v>
      </x:c>
      <x:c r="Z4492" s="21" t="n">
        <x:v>30021.952903800673</x:v>
      </x:c>
      <x:c r="AA4492" s="21" t="n">
        <x:v>30702.636583721658</x:v>
      </x:c>
      <x:c r="AB4492" s="21" t="n">
        <x:v>31082.305868107233</x:v>
      </x:c>
      <x:c r="AC4492" s="21" t="n">
        <x:v>40542.13808883551</x:v>
      </x:c>
      <x:c r="AD4492" s="25" t="n">
        <x:f>AC4492*(1+Inputs!$C$14)*(1-Inputs!$C$14/Inputs!$C$15)</x:f>
        <x:v>32170.186573490977</x:v>
      </x:c>
      <x:c r="AE4492" s="25" t="n">
        <x:f>AD4492/(B4492-Inputs!$C$14)</x:f>
        <x:v>587839.9816876134</x:v>
      </x:c>
      <x:c r="AF4492" s="25" t="n">
        <x:f>S4492/(1+B4492)^1+T4492/(1+B4492)^2+U4492/(1+B4492)^3+V4492/(1+B4492)^4+W4492/(1+B4492)^5+X4492/(1+B4492)^6+Y4492/(1+B4492)^7+Z4492/(1+B4492)^8+AA4492/(1+B4492)^9+AB4492/(1+B4492)^10+AE4492/(1+B4492)^10</x:f>
        <x:v>392820.5993998649</x:v>
      </x:c>
      <x:c r="AG4492" s="25" t="n">
        <x:f>(AF4492+Inputs!$C$12)/Inputs!$C$13</x:f>
        <x:v>339.25040268459543</x:v>
      </x:c>
      <x:c r="AH4492" s="25" t="n">
        <x:f>(S4492+Inputs!$C$11)*Inputs!$C$8-Inputs!$C$11</x:f>
        <x:v>2655.017577276877</x:v>
      </x:c>
      <x:c r="AI4492" s="25" t="n">
        <x:f>Inputs!$C$12+AH4492-Inputs!$C$10*Inputs!$C$13</x:f>
        <x:v>24972.932992476875</x:v>
      </x:c>
      <x:c r="AJ4492" s="25" t="n">
        <x:f>(S4492+Inputs!$C$11)*(1-Inputs!$C$8)</x:f>
        <x:v>7014.651520419382</x:v>
      </x:c>
      <x:c r="AK4492" s="25" t="n">
        <x:f>AJ4492/(1+B4492)^(1-Inputs!$C$8)+T4492/(1+B4492)^(2-Inputs!$C$8)+U4492/(1+B4492)^(3-Inputs!$C$8)+V4492/(1+B4492)^(4-Inputs!$C$8)+W4492/(1+B4492)^(5-Inputs!$C$8)+X4492/(1+B4492)^(6-Inputs!$C$8)+Y4492/(1+B4492)^(7-Inputs!$C$8)+Z4492/(1+B4492)^(8-Inputs!$C$8)+AA4492/(1+B4492)^(9-Inputs!$C$8)+AB4492/(1+B4492)^(10-Inputs!$C$8)+AE4492/(1+B4492)^(10-Inputs!$C$8)</x:f>
        <x:v>406420.0693504561</x:v>
      </x:c>
      <x:c r="AL4492" s="25" t="n">
        <x:f>(AK4492+AI4492)/Inputs!$C$13</x:f>
        <x:v>344.2203039269232</x:v>
      </x:c>
      <x:c r="AM4492" s="26" t="n">
        <x:f>IF(AL4492&gt;=Inputs!$C$7,1,0)</x:f>
        <x:v>1</x:v>
      </x:c>
      <x:c r="AN4492" s="26" t="n">
        <x:f>IF(Inputs!$C$7&lt;=(1-Inputs!$C$16)*AL4492,1,0)</x:f>
        <x:v>1</x:v>
      </x:c>
    </x:row>
    <x:row r="4493" ht="20" customHeight="1">
      <x:c r="A4493" s="16" t="n">
        <x:v>4488</x:v>
      </x:c>
      <x:c r="B4493" s="19" t="n">
        <x:v>0.07766379358646497</x:v>
      </x:c>
      <x:c r="C4493" s="24" t="n">
        <x:v>0.5661980666662032</x:v>
      </x:c>
      <x:c r="D4493" s="19" t="n">
        <x:v>0.023635613479056874</x:v>
      </x:c>
      <x:c r="E4493" s="19" t="n">
        <x:v>0.04989855456234381</x:v>
      </x:c>
      <x:c r="F4493" s="19" t="n">
        <x:v>-0.17026701774585606</x:v>
      </x:c>
      <x:c r="G4493" s="19" t="n">
        <x:v>-0.07914475457790046</x:v>
      </x:c>
      <x:c r="H4493" s="19" t="n">
        <x:v>0.7497478295677809</x:v>
      </x:c>
      <x:c r="I4493" s="19" t="n">
        <x:v>0.07341376576620519</x:v>
      </x:c>
      <x:c r="J4493" s="19" t="n">
        <x:v>0.06389618096747768</x:v>
      </x:c>
      <x:c r="K4493" s="19" t="n">
        <x:v>0.06308281284272312</x:v>
      </x:c>
      <x:c r="L4493" s="19" t="n">
        <x:v>0.07139471435337896</x:v>
      </x:c>
      <x:c r="M4493" s="19" t="n">
        <x:v>0.0730497340221234</x:v>
      </x:c>
      <x:c r="N4493" s="19" t="n">
        <x:v>0.07709467837872466</x:v>
      </x:c>
      <x:c r="O4493" s="19" t="n">
        <x:v>0.0671053977942472</x:v>
      </x:c>
      <x:c r="P4493" s="19" t="n">
        <x:v>0.06270748586524746</x:v>
      </x:c>
      <x:c r="Q4493" s="19" t="n">
        <x:v>0.07496841661908661</x:v>
      </x:c>
      <x:c r="R4493" s="19" t="n">
        <x:v>0.07461816130757712</x:v>
      </x:c>
      <x:c r="S4493" s="21" t="n">
        <x:v>9549.44228947465</x:v>
      </x:c>
      <x:c r="T4493" s="21" t="n">
        <x:v>15229.203212959335</x:v>
      </x:c>
      <x:c r="U4493" s="21" t="n">
        <x:v>18699.301278447172</x:v>
      </x:c>
      <x:c r="V4493" s="21" t="n">
        <x:v>22423.165904665828</x:v>
      </x:c>
      <x:c r="W4493" s="21" t="n">
        <x:v>26604.355027646703</x:v>
      </x:c>
      <x:c r="X4493" s="21" t="n">
        <x:v>28248.25611364311</x:v>
      </x:c>
      <x:c r="Y4493" s="21" t="n">
        <x:v>29507.827428858942</x:v>
      </x:c>
      <x:c r="Z4493" s="21" t="n">
        <x:v>30473.78334861807</x:v>
      </x:c>
      <x:c r="AA4493" s="21" t="n">
        <x:v>31144.912441421096</x:v>
      </x:c>
      <x:c r="AB4493" s="21" t="n">
        <x:v>31519.73621881665</x:v>
      </x:c>
      <x:c r="AC4493" s="21" t="n">
        <x:v>41112.699415847805</x:v>
      </x:c>
      <x:c r="AD4493" s="25" t="n">
        <x:f>AC4493*(1+Inputs!$C$14)*(1-Inputs!$C$14/Inputs!$C$15)</x:f>
        <x:v>32622.92698647523</x:v>
      </x:c>
      <x:c r="AE4493" s="25" t="n">
        <x:f>AD4493/(B4493-Inputs!$C$14)</x:f>
        <x:v>764651.3411977695</x:v>
      </x:c>
      <x:c r="AF4493" s="25" t="n">
        <x:f>S4493/(1+B4493)^1+T4493/(1+B4493)^2+U4493/(1+B4493)^3+V4493/(1+B4493)^4+W4493/(1+B4493)^5+X4493/(1+B4493)^6+Y4493/(1+B4493)^7+Z4493/(1+B4493)^8+AA4493/(1+B4493)^9+AB4493/(1+B4493)^10+AE4493/(1+B4493)^10</x:f>
        <x:v>516851.42012682825</x:v>
      </x:c>
      <x:c r="AG4493" s="25" t="n">
        <x:f>(AF4493+Inputs!$C$12)/Inputs!$C$13</x:f>
        <x:v>438.21799505412065</x:v>
      </x:c>
      <x:c r="AH4493" s="25" t="n">
        <x:f>(S4493+Inputs!$C$11)*Inputs!$C$8-Inputs!$C$11</x:f>
        <x:v>2598.692141096343</x:v>
      </x:c>
      <x:c r="AI4493" s="25" t="n">
        <x:f>Inputs!$C$12+AH4493-Inputs!$C$10*Inputs!$C$13</x:f>
        <x:v>24916.607556296338</x:v>
      </x:c>
      <x:c r="AJ4493" s="25" t="n">
        <x:f>(S4493+Inputs!$C$11)*(1-Inputs!$C$8)</x:f>
        <x:v>6950.750148378307</x:v>
      </x:c>
      <x:c r="AK4493" s="25" t="n">
        <x:f>AJ4493/(1+B4493)^(1-Inputs!$C$8)+T4493/(1+B4493)^(2-Inputs!$C$8)+U4493/(1+B4493)^(3-Inputs!$C$8)+V4493/(1+B4493)^(4-Inputs!$C$8)+W4493/(1+B4493)^(5-Inputs!$C$8)+X4493/(1+B4493)^(6-Inputs!$C$8)+Y4493/(1+B4493)^(7-Inputs!$C$8)+Z4493/(1+B4493)^(8-Inputs!$C$8)+AA4493/(1+B4493)^(9-Inputs!$C$8)+AB4493/(1+B4493)^(10-Inputs!$C$8)+AE4493/(1+B4493)^(10-Inputs!$C$8)</x:f>
        <x:v>532786.1610884033</x:v>
      </x:c>
      <x:c r="AL4493" s="25" t="n">
        <x:f>(AK4493+AI4493)/Inputs!$C$13</x:f>
        <x:v>445.0063294516718</x:v>
      </x:c>
      <x:c r="AM4493" s="26" t="n">
        <x:f>IF(AL4493&gt;=Inputs!$C$7,1,0)</x:f>
        <x:v>1</x:v>
      </x:c>
      <x:c r="AN4493" s="26" t="n">
        <x:f>IF(Inputs!$C$7&lt;=(1-Inputs!$C$16)*AL4493,1,0)</x:f>
        <x:v>1</x:v>
      </x:c>
    </x:row>
    <x:row r="4494" ht="20" customHeight="1">
      <x:c r="A4494" s="16" t="n">
        <x:v>4489</x:v>
      </x:c>
      <x:c r="B4494" s="19" t="n">
        <x:v>0.08467654364535003</x:v>
      </x:c>
      <x:c r="C4494" s="24" t="n">
        <x:v>0.706788129827288</x:v>
      </x:c>
      <x:c r="D4494" s="19" t="n">
        <x:v>0.03791677130574414</x:v>
      </x:c>
      <x:c r="E4494" s="19" t="n">
        <x:v>0.03791351812313025</x:v>
      </x:c>
      <x:c r="F4494" s="19" t="n">
        <x:v>-0.20486504741305567</x:v>
      </x:c>
      <x:c r="G4494" s="19" t="n">
        <x:v>-0.08362502056253163</x:v>
      </x:c>
      <x:c r="H4494" s="19" t="n">
        <x:v>0.814225819773327</x:v>
      </x:c>
      <x:c r="I4494" s="19" t="n">
        <x:v>0.061150066512126386</x:v>
      </x:c>
      <x:c r="J4494" s="19" t="n">
        <x:v>0.0693897961212349</x:v>
      </x:c>
      <x:c r="K4494" s="19" t="n">
        <x:v>0.07153723171863136</x:v>
      </x:c>
      <x:c r="L4494" s="19" t="n">
        <x:v>0.0738478444804457</x:v>
      </x:c>
      <x:c r="M4494" s="19" t="n">
        <x:v>0.07236800324599585</x:v>
      </x:c>
      <x:c r="N4494" s="19" t="n">
        <x:v>0.0687292614055093</x:v>
      </x:c>
      <x:c r="O4494" s="19" t="n">
        <x:v>0.06330653068394554</x:v>
      </x:c>
      <x:c r="P4494" s="19" t="n">
        <x:v>0.06058666259309689</x:v>
      </x:c>
      <x:c r="Q4494" s="19" t="n">
        <x:v>0.06820936541146808</x:v>
      </x:c>
      <x:c r="R4494" s="19" t="n">
        <x:v>0.06752758987086623</x:v>
      </x:c>
      <x:c r="S4494" s="21" t="n">
        <x:v>8958.596962468657</x:v>
      </x:c>
      <x:c r="T4494" s="21" t="n">
        <x:v>14647.20670894655</x:v>
      </x:c>
      <x:c r="U4494" s="21" t="n">
        <x:v>18539.923568415346</x:v>
      </x:c>
      <x:c r="V4494" s="21" t="n">
        <x:v>22848.485179880332</x:v>
      </x:c>
      <x:c r="W4494" s="21" t="n">
        <x:v>27680.89151935409</x:v>
      </x:c>
      <x:c r="X4494" s="21" t="n">
        <x:v>29468.63922825526</x:v>
      </x:c>
      <x:c r="Y4494" s="21" t="n">
        <x:v>30771.54563458992</x:v>
      </x:c>
      <x:c r="Z4494" s="21" t="n">
        <x:v>31773.16907310784</x:v>
      </x:c>
      <x:c r="AA4494" s="21" t="n">
        <x:v>32454.253401111317</x:v>
      </x:c>
      <x:c r="AB4494" s="21" t="n">
        <x:v>32802.56052454637</x:v>
      </x:c>
      <x:c r="AC4494" s="21" t="n">
        <x:v>42785.94851027787</x:v>
      </x:c>
      <x:c r="AD4494" s="25" t="n">
        <x:f>AC4494*(1+Inputs!$C$14)*(1-Inputs!$C$14/Inputs!$C$15)</x:f>
        <x:v>33950.650142905484</x:v>
      </x:c>
      <x:c r="AE4494" s="25" t="n">
        <x:f>AD4494/(B4494-Inputs!$C$14)</x:f>
        <x:v>683434.2257240241</x:v>
      </x:c>
      <x:c r="AF4494" s="25" t="n">
        <x:f>S4494/(1+B4494)^1+T4494/(1+B4494)^2+U4494/(1+B4494)^3+V4494/(1+B4494)^4+W4494/(1+B4494)^5+X4494/(1+B4494)^6+Y4494/(1+B4494)^7+Z4494/(1+B4494)^8+AA4494/(1+B4494)^9+AB4494/(1+B4494)^10+AE4494/(1+B4494)^10</x:f>
        <x:v>455620.71626762685</x:v>
      </x:c>
      <x:c r="AG4494" s="25" t="n">
        <x:f>(AF4494+Inputs!$C$12)/Inputs!$C$13</x:f>
        <x:v>389.36033770315873</x:v>
      </x:c>
      <x:c r="AH4494" s="25" t="n">
        <x:f>(S4494+Inputs!$C$11)*Inputs!$C$8-Inputs!$C$11</x:f>
        <x:v>2321.885152279837</x:v>
      </x:c>
      <x:c r="AI4494" s="25" t="n">
        <x:f>Inputs!$C$12+AH4494-Inputs!$C$10*Inputs!$C$13</x:f>
        <x:v>24639.800567479833</x:v>
      </x:c>
      <x:c r="AJ4494" s="25" t="n">
        <x:f>(S4494+Inputs!$C$11)*(1-Inputs!$C$8)</x:f>
        <x:v>6636.711810188821</x:v>
      </x:c>
      <x:c r="AK4494" s="25" t="n">
        <x:f>AJ4494/(1+B4494)^(1-Inputs!$C$8)+T4494/(1+B4494)^(2-Inputs!$C$8)+U4494/(1+B4494)^(3-Inputs!$C$8)+V4494/(1+B4494)^(4-Inputs!$C$8)+W4494/(1+B4494)^(5-Inputs!$C$8)+X4494/(1+B4494)^(6-Inputs!$C$8)+Y4494/(1+B4494)^(7-Inputs!$C$8)+Z4494/(1+B4494)^(8-Inputs!$C$8)+AA4494/(1+B4494)^(9-Inputs!$C$8)+AB4494/(1+B4494)^(10-Inputs!$C$8)+AE4494/(1+B4494)^(10-Inputs!$C$8)</x:f>
        <x:v>471081.6098725911</x:v>
      </x:c>
      <x:c r="AL4494" s="25" t="n">
        <x:f>(AK4494+AI4494)/Inputs!$C$13</x:f>
        <x:v>395.54970441805455</x:v>
      </x:c>
      <x:c r="AM4494" s="26" t="n">
        <x:f>IF(AL4494&gt;=Inputs!$C$7,1,0)</x:f>
        <x:v>1</x:v>
      </x:c>
      <x:c r="AN4494" s="26" t="n">
        <x:f>IF(Inputs!$C$7&lt;=(1-Inputs!$C$16)*AL4494,1,0)</x:f>
        <x:v>1</x:v>
      </x:c>
    </x:row>
    <x:row r="4495" ht="20" customHeight="1">
      <x:c r="A4495" s="16" t="n">
        <x:v>4490</x:v>
      </x:c>
      <x:c r="B4495" s="19" t="n">
        <x:v>0.0887241272697672</x:v>
      </x:c>
      <x:c r="C4495" s="24" t="n">
        <x:v>0.6600533521590535</x:v>
      </x:c>
      <x:c r="D4495" s="19" t="n">
        <x:v>0.02792228412825608</x:v>
      </x:c>
      <x:c r="E4495" s="19" t="n">
        <x:v>0.04959001899737217</x:v>
      </x:c>
      <x:c r="F4495" s="19" t="n">
        <x:v>-0.1693538292666506</x:v>
      </x:c>
      <x:c r="G4495" s="19" t="n">
        <x:v>-0.10184165955105129</x:v>
      </x:c>
      <x:c r="H4495" s="19" t="n">
        <x:v>0.4880697556411917</x:v>
      </x:c>
      <x:c r="I4495" s="19" t="n">
        <x:v>0.06024989698952709</x:v>
      </x:c>
      <x:c r="J4495" s="19" t="n">
        <x:v>0.06670922857608616</x:v>
      </x:c>
      <x:c r="K4495" s="19" t="n">
        <x:v>0.0642291626468193</x:v>
      </x:c>
      <x:c r="L4495" s="19" t="n">
        <x:v>0.05894244373134484</x:v>
      </x:c>
      <x:c r="M4495" s="19" t="n">
        <x:v>0.05367650406269035</x:v>
      </x:c>
      <x:c r="N4495" s="19" t="n">
        <x:v>0.06112207794709207</x:v>
      </x:c>
      <x:c r="O4495" s="19" t="n">
        <x:v>0.06927009713376833</x:v>
      </x:c>
      <x:c r="P4495" s="19" t="n">
        <x:v>0.06868371605829793</x:v>
      </x:c>
      <x:c r="Q4495" s="19" t="n">
        <x:v>0.06114089353701843</x:v>
      </x:c>
      <x:c r="R4495" s="19" t="n">
        <x:v>0.06383244976190212</x:v>
      </x:c>
      <x:c r="S4495" s="21" t="n">
        <x:v>9446.890954506598</x:v>
      </x:c>
      <x:c r="T4495" s="21" t="n">
        <x:v>15170.614655472027</x:v>
      </x:c>
      <x:c r="U4495" s="21" t="n">
        <x:v>18657.27212874768</x:v>
      </x:c>
      <x:c r="V4495" s="21" t="n">
        <x:v>22291.073830401427</x:v>
      </x:c>
      <x:c r="W4495" s="21" t="n">
        <x:v>26359.55142957393</x:v>
      </x:c>
      <x:c r="X4495" s="21" t="n">
        <x:v>27923.22758119291</x:v>
      </x:c>
      <x:c r="Y4495" s="21" t="n">
        <x:v>29191.113379541694</x:v>
      </x:c>
      <x:c r="Z4495" s="21" t="n">
        <x:v>30215.00241807402</x:v>
      </x:c>
      <x:c r="AA4495" s="21" t="n">
        <x:v>30926.61034346437</x:v>
      </x:c>
      <x:c r="AB4495" s="21" t="n">
        <x:v>31295.734090363054</x:v>
      </x:c>
      <x:c r="AC4495" s="21" t="n">
        <x:v>40820.522726560506</x:v>
      </x:c>
      <x:c r="AD4495" s="25" t="n">
        <x:f>AC4495*(1+Inputs!$C$14)*(1-Inputs!$C$14/Inputs!$C$15)</x:f>
        <x:v>32391.084783525755</x:v>
      </x:c>
      <x:c r="AE4495" s="25" t="n">
        <x:f>AD4495/(B4495-Inputs!$C$14)</x:f>
        <x:v>602915.0482217991</x:v>
      </x:c>
      <x:c r="AF4495" s="25" t="n">
        <x:f>S4495/(1+B4495)^1+T4495/(1+B4495)^2+U4495/(1+B4495)^3+V4495/(1+B4495)^4+W4495/(1+B4495)^5+X4495/(1+B4495)^6+Y4495/(1+B4495)^7+Z4495/(1+B4495)^8+AA4495/(1+B4495)^9+AB4495/(1+B4495)^10+AE4495/(1+B4495)^10</x:f>
        <x:v>402649.25326840545</x:v>
      </x:c>
      <x:c r="AG4495" s="25" t="n">
        <x:f>(AF4495+Inputs!$C$12)/Inputs!$C$13</x:f>
        <x:v>347.09295507521597</x:v>
      </x:c>
      <x:c r="AH4495" s="25" t="n">
        <x:f>(S4495+Inputs!$C$11)*Inputs!$C$8-Inputs!$C$11</x:f>
        <x:v>2550.647543070215</x:v>
      </x:c>
      <x:c r="AI4495" s="25" t="n">
        <x:f>Inputs!$C$12+AH4495-Inputs!$C$10*Inputs!$C$13</x:f>
        <x:v>24868.56295827021</x:v>
      </x:c>
      <x:c r="AJ4495" s="25" t="n">
        <x:f>(S4495+Inputs!$C$11)*(1-Inputs!$C$8)</x:f>
        <x:v>6896.243411436384</x:v>
      </x:c>
      <x:c r="AK4495" s="25" t="n">
        <x:f>AJ4495/(1+B4495)^(1-Inputs!$C$8)+T4495/(1+B4495)^(2-Inputs!$C$8)+U4495/(1+B4495)^(3-Inputs!$C$8)+V4495/(1+B4495)^(4-Inputs!$C$8)+W4495/(1+B4495)^(5-Inputs!$C$8)+X4495/(1+B4495)^(6-Inputs!$C$8)+Y4495/(1+B4495)^(7-Inputs!$C$8)+Z4495/(1+B4495)^(8-Inputs!$C$8)+AA4495/(1+B4495)^(9-Inputs!$C$8)+AB4495/(1+B4495)^(10-Inputs!$C$8)+AE4495/(1+B4495)^(10-Inputs!$C$8)</x:f>
        <x:v>416570.35971667105</x:v>
      </x:c>
      <x:c r="AL4495" s="25" t="n">
        <x:f>(AK4495+AI4495)/Inputs!$C$13</x:f>
        <x:v>352.23621918546655</x:v>
      </x:c>
      <x:c r="AM4495" s="26" t="n">
        <x:f>IF(AL4495&gt;=Inputs!$C$7,1,0)</x:f>
        <x:v>1</x:v>
      </x:c>
      <x:c r="AN4495" s="26" t="n">
        <x:f>IF(Inputs!$C$7&lt;=(1-Inputs!$C$16)*AL4495,1,0)</x:f>
        <x:v>1</x:v>
      </x:c>
    </x:row>
    <x:row r="4496" ht="20" customHeight="1">
      <x:c r="A4496" s="16" t="n">
        <x:v>4491</x:v>
      </x:c>
      <x:c r="B4496" s="19" t="n">
        <x:v>0.09297457845559584</x:v>
      </x:c>
      <x:c r="C4496" s="24" t="n">
        <x:v>0.5512694349882565</x:v>
      </x:c>
      <x:c r="D4496" s="19" t="n">
        <x:v>0.025399443460695184</x:v>
      </x:c>
      <x:c r="E4496" s="19" t="n">
        <x:v>0.0650340215161944</x:v>
      </x:c>
      <x:c r="F4496" s="19" t="n">
        <x:v>-0.218123731438094</x:v>
      </x:c>
      <x:c r="G4496" s="19" t="n">
        <x:v>-0.05588738363766595</x:v>
      </x:c>
      <x:c r="H4496" s="19" t="n">
        <x:v>0.707103010450993</x:v>
      </x:c>
      <x:c r="I4496" s="19" t="n">
        <x:v>0.06109316694042377</x:v>
      </x:c>
      <x:c r="J4496" s="19" t="n">
        <x:v>0.06588070928154707</x:v>
      </x:c>
      <x:c r="K4496" s="19" t="n">
        <x:v>0.06210273583268759</x:v>
      </x:c>
      <x:c r="L4496" s="19" t="n">
        <x:v>0.06311132552276945</x:v>
      </x:c>
      <x:c r="M4496" s="19" t="n">
        <x:v>0.05478075078611596</x:v>
      </x:c>
      <x:c r="N4496" s="19" t="n">
        <x:v>0.057781123066826014</x:v>
      </x:c>
      <x:c r="O4496" s="19" t="n">
        <x:v>0.05446330935871515</x:v>
      </x:c>
      <x:c r="P4496" s="19" t="n">
        <x:v>0.07101148517632397</x:v>
      </x:c>
      <x:c r="Q4496" s="19" t="n">
        <x:v>0.06673061763749844</x:v>
      </x:c>
      <x:c r="R4496" s="19" t="n">
        <x:v>0.06616644487696363</x:v>
      </x:c>
      <x:c r="S4496" s="21" t="n">
        <x:v>8858.080333011561</x:v>
      </x:c>
      <x:c r="T4496" s="21" t="n">
        <x:v>14365.212750741848</x:v>
      </x:c>
      <x:c r="U4496" s="21" t="n">
        <x:v>18148.140463329713</x:v>
      </x:c>
      <x:c r="V4496" s="21" t="n">
        <x:v>22396.343126838558</x:v>
      </x:c>
      <x:c r="W4496" s="21" t="n">
        <x:v>27184.1487041824</x:v>
      </x:c>
      <x:c r="X4496" s="21" t="n">
        <x:v>29085.036321169046</x:v>
      </x:c>
      <x:c r="Y4496" s="21" t="n">
        <x:v>30519.933572848997</x:v>
      </x:c>
      <x:c r="Z4496" s="21" t="n">
        <x:v>31642.105312192747</x:v>
      </x:c>
      <x:c r="AA4496" s="21" t="n">
        <x:v>32435.199082606203</x:v>
      </x:c>
      <x:c r="AB4496" s="21" t="n">
        <x:v>32814.6409807167</x:v>
      </x:c>
      <x:c r="AC4496" s="21" t="n">
        <x:v>42801.70562702178</x:v>
      </x:c>
      <x:c r="AD4496" s="25" t="n">
        <x:f>AC4496*(1+Inputs!$C$14)*(1-Inputs!$C$14/Inputs!$C$15)</x:f>
        <x:v>33963.15341504178</x:v>
      </x:c>
      <x:c r="AE4496" s="25" t="n">
        <x:f>AD4496/(B4496-Inputs!$C$14)</x:f>
        <x:v>585828.3806419567</x:v>
      </x:c>
      <x:c r="AF4496" s="25" t="n">
        <x:f>S4496/(1+B4496)^1+T4496/(1+B4496)^2+U4496/(1+B4496)^3+V4496/(1+B4496)^4+W4496/(1+B4496)^5+X4496/(1+B4496)^6+Y4496/(1+B4496)^7+Z4496/(1+B4496)^8+AA4496/(1+B4496)^9+AB4496/(1+B4496)^10+AE4496/(1+B4496)^10</x:f>
        <x:v>384999.18712071114</x:v>
      </x:c>
      <x:c r="AG4496" s="25" t="n">
        <x:f>(AF4496+Inputs!$C$12)/Inputs!$C$13</x:f>
        <x:v>333.0094833900171</x:v>
      </x:c>
      <x:c r="AH4496" s="25" t="n">
        <x:f>(S4496+Inputs!$C$11)*Inputs!$C$8-Inputs!$C$11</x:f>
        <x:v>2274.7937998492525</x:v>
      </x:c>
      <x:c r="AI4496" s="25" t="n">
        <x:f>Inputs!$C$12+AH4496-Inputs!$C$10*Inputs!$C$13</x:f>
        <x:v>24592.709215049254</x:v>
      </x:c>
      <x:c r="AJ4496" s="25" t="n">
        <x:f>(S4496+Inputs!$C$11)*(1-Inputs!$C$8)</x:f>
        <x:v>6583.28653316231</x:v>
      </x:c>
      <x:c r="AK4496" s="25" t="n">
        <x:f>AJ4496/(1+B4496)^(1-Inputs!$C$8)+T4496/(1+B4496)^(2-Inputs!$C$8)+U4496/(1+B4496)^(3-Inputs!$C$8)+V4496/(1+B4496)^(4-Inputs!$C$8)+W4496/(1+B4496)^(5-Inputs!$C$8)+X4496/(1+B4496)^(6-Inputs!$C$8)+Y4496/(1+B4496)^(7-Inputs!$C$8)+Z4496/(1+B4496)^(8-Inputs!$C$8)+AA4496/(1+B4496)^(9-Inputs!$C$8)+AB4496/(1+B4496)^(10-Inputs!$C$8)+AE4496/(1+B4496)^(10-Inputs!$C$8)</x:f>
        <x:v>399203.38725451624</x:v>
      </x:c>
      <x:c r="AL4496" s="25" t="n">
        <x:f>(AK4496+AI4496)/Inputs!$C$13</x:f>
        <x:v>338.1585244487388</x:v>
      </x:c>
      <x:c r="AM4496" s="26" t="n">
        <x:f>IF(AL4496&gt;=Inputs!$C$7,1,0)</x:f>
        <x:v>1</x:v>
      </x:c>
      <x:c r="AN4496" s="26" t="n">
        <x:f>IF(Inputs!$C$7&lt;=(1-Inputs!$C$16)*AL4496,1,0)</x:f>
        <x:v>1</x:v>
      </x:c>
    </x:row>
    <x:row r="4497" ht="20" customHeight="1">
      <x:c r="A4497" s="16" t="n">
        <x:v>4492</x:v>
      </x:c>
      <x:c r="B4497" s="19" t="n">
        <x:v>0.0850735710953363</x:v>
      </x:c>
      <x:c r="C4497" s="24" t="n">
        <x:v>0.5963784113071426</x:v>
      </x:c>
      <x:c r="D4497" s="19" t="n">
        <x:v>0.039271262703140054</x:v>
      </x:c>
      <x:c r="E4497" s="19" t="n">
        <x:v>0.05949351303320584</x:v>
      </x:c>
      <x:c r="F4497" s="19" t="n">
        <x:v>-0.19364978045615433</x:v>
      </x:c>
      <x:c r="G4497" s="19" t="n">
        <x:v>-0.05796486350495627</x:v>
      </x:c>
      <x:c r="H4497" s="19" t="n">
        <x:v>0.909463474530952</x:v>
      </x:c>
      <x:c r="I4497" s="19" t="n">
        <x:v>0.06993008229544671</x:v>
      </x:c>
      <x:c r="J4497" s="19" t="n">
        <x:v>0.06367828478932894</x:v>
      </x:c>
      <x:c r="K4497" s="19" t="n">
        <x:v>0.07044868437233959</x:v>
      </x:c>
      <x:c r="L4497" s="19" t="n">
        <x:v>0.06893939281445113</x:v>
      </x:c>
      <x:c r="M4497" s="19" t="n">
        <x:v>0.06307165200447684</x:v>
      </x:c>
      <x:c r="N4497" s="19" t="n">
        <x:v>0.0582140906637494</x:v>
      </x:c>
      <x:c r="O4497" s="19" t="n">
        <x:v>0.06590246545010472</x:v>
      </x:c>
      <x:c r="P4497" s="19" t="n">
        <x:v>0.0672025078949821</x:v>
      </x:c>
      <x:c r="Q4497" s="19" t="n">
        <x:v>0.07003788940598384</x:v>
      </x:c>
      <x:c r="R4497" s="19" t="n">
        <x:v>0.07073859940689659</x:v>
      </x:c>
      <x:c r="S4497" s="21" t="n">
        <x:v>9319.207268792592</x:v>
      </x:c>
      <x:c r="T4497" s="21" t="n">
        <x:v>15161.920953770794</x:v>
      </x:c>
      <x:c r="U4497" s="21" t="n">
        <x:v>19290.448022345736</x:v>
      </x:c>
      <x:c r="V4497" s="21" t="n">
        <x:v>24035.146262200313</x:v>
      </x:c>
      <x:c r="W4497" s="21" t="n">
        <x:v>29405.521938984693</x:v>
      </x:c>
      <x:c r="X4497" s="21" t="n">
        <x:v>31629.018395212326</x:v>
      </x:c>
      <x:c r="Y4497" s="21" t="n">
        <x:v>33272.1696872602</x:v>
      </x:c>
      <x:c r="Z4497" s="21" t="n">
        <x:v>34553.07082000793</x:v>
      </x:c>
      <x:c r="AA4497" s="21" t="n">
        <x:v>35385.62927496772</x:v>
      </x:c>
      <x:c r="AB4497" s="21" t="n">
        <x:v>35724.535309269835</x:v>
      </x:c>
      <x:c r="AC4497" s="21" t="n">
        <x:v>46597.21996861282</x:v>
      </x:c>
      <x:c r="AD4497" s="25" t="n">
        <x:f>AC4497*(1+Inputs!$C$14)*(1-Inputs!$C$14/Inputs!$C$15)</x:f>
        <x:v>36974.89404509427</x:v>
      </x:c>
      <x:c r="AE4497" s="25" t="n">
        <x:f>AD4497/(B4497-Inputs!$C$14)</x:f>
        <x:v>738411.3662414224</x:v>
      </x:c>
      <x:c r="AF4497" s="25" t="n">
        <x:f>S4497/(1+B4497)^1+T4497/(1+B4497)^2+U4497/(1+B4497)^3+V4497/(1+B4497)^4+W4497/(1+B4497)^5+X4497/(1+B4497)^6+Y4497/(1+B4497)^7+Z4497/(1+B4497)^8+AA4497/(1+B4497)^9+AB4497/(1+B4497)^10+AE4497/(1+B4497)^10</x:f>
        <x:v>488728.3404238699</x:v>
      </x:c>
      <x:c r="AG4497" s="25" t="n">
        <x:f>(AF4497+Inputs!$C$12)/Inputs!$C$13</x:f>
        <x:v>415.77781871807076</x:v>
      </x:c>
      <x:c r="AH4497" s="25" t="n">
        <x:f>(S4497+Inputs!$C$11)*Inputs!$C$8-Inputs!$C$11</x:f>
        <x:v>2490.8286108589955</x:v>
      </x:c>
      <x:c r="AI4497" s="25" t="n">
        <x:f>Inputs!$C$12+AH4497-Inputs!$C$10*Inputs!$C$13</x:f>
        <x:v>24808.744026058994</x:v>
      </x:c>
      <x:c r="AJ4497" s="25" t="n">
        <x:f>(S4497+Inputs!$C$11)*(1-Inputs!$C$8)</x:f>
        <x:v>6828.378657933597</x:v>
      </x:c>
      <x:c r="AK4497" s="25" t="n">
        <x:f>AJ4497/(1+B4497)^(1-Inputs!$C$8)+T4497/(1+B4497)^(2-Inputs!$C$8)+U4497/(1+B4497)^(3-Inputs!$C$8)+V4497/(1+B4497)^(4-Inputs!$C$8)+W4497/(1+B4497)^(5-Inputs!$C$8)+X4497/(1+B4497)^(6-Inputs!$C$8)+Y4497/(1+B4497)^(7-Inputs!$C$8)+Z4497/(1+B4497)^(8-Inputs!$C$8)+AA4497/(1+B4497)^(9-Inputs!$C$8)+AB4497/(1+B4497)^(10-Inputs!$C$8)+AE4497/(1+B4497)^(10-Inputs!$C$8)</x:f>
        <x:v>505400.00107372494</x:v>
      </x:c>
      <x:c r="AL4497" s="25" t="n">
        <x:f>(AK4497+AI4497)/Inputs!$C$13</x:f>
        <x:v>423.0680942707461</x:v>
      </x:c>
      <x:c r="AM4497" s="26" t="n">
        <x:f>IF(AL4497&gt;=Inputs!$C$7,1,0)</x:f>
        <x:v>1</x:v>
      </x:c>
      <x:c r="AN4497" s="26" t="n">
        <x:f>IF(Inputs!$C$7&lt;=(1-Inputs!$C$16)*AL4497,1,0)</x:f>
        <x:v>1</x:v>
      </x:c>
    </x:row>
    <x:row r="4498" ht="20" customHeight="1">
      <x:c r="A4498" s="16" t="n">
        <x:v>4493</x:v>
      </x:c>
      <x:c r="B4498" s="19" t="n">
        <x:v>0.09307463500128155</x:v>
      </x:c>
      <x:c r="C4498" s="24" t="n">
        <x:v>0.6541799464434632</x:v>
      </x:c>
      <x:c r="D4498" s="19" t="n">
        <x:v>0.03364729401995277</x:v>
      </x:c>
      <x:c r="E4498" s="19" t="n">
        <x:v>0.054733679590671325</x:v>
      </x:c>
      <x:c r="F4498" s="19" t="n">
        <x:v>-0.1823970673810425</x:v>
      </x:c>
      <x:c r="G4498" s="19" t="n">
        <x:v>-0.091397344464512</x:v>
      </x:c>
      <x:c r="H4498" s="19" t="n">
        <x:v>0.8608181087253399</x:v>
      </x:c>
      <x:c r="I4498" s="19" t="n">
        <x:v>0.057758059341473426</x:v>
      </x:c>
      <x:c r="J4498" s="19" t="n">
        <x:v>0.06377114557710342</x:v>
      </x:c>
      <x:c r="K4498" s="19" t="n">
        <x:v>0.054499828411841235</x:v>
      </x:c>
      <x:c r="L4498" s="19" t="n">
        <x:v>0.052226297509683946</x:v>
      </x:c>
      <x:c r="M4498" s="19" t="n">
        <x:v>0.050612105303067666</x:v>
      </x:c>
      <x:c r="N4498" s="19" t="n">
        <x:v>0.05640361585800406</x:v>
      </x:c>
      <x:c r="O4498" s="19" t="n">
        <x:v>0.05742846801305518</x:v>
      </x:c>
      <x:c r="P4498" s="19" t="n">
        <x:v>0.05263667380264338</x:v>
      </x:c>
      <x:c r="Q4498" s="19" t="n">
        <x:v>0.05302189312186442</x:v>
      </x:c>
      <x:c r="R4498" s="19" t="n">
        <x:v>0.06054456400568938</x:v>
      </x:c>
      <x:c r="S4498" s="21" t="n">
        <x:v>9329.12540025342</x:v>
      </x:c>
      <x:c r="T4498" s="21" t="n">
        <x:v>15190.209414093133</x:v>
      </x:c>
      <x:c r="U4498" s="21" t="n">
        <x:v>19181.16579141414</x:v>
      </x:c>
      <x:c r="V4498" s="21" t="n">
        <x:v>23532.932786255627</x:v>
      </x:c>
      <x:c r="W4498" s="21" t="n">
        <x:v>28410.606473382755</x:v>
      </x:c>
      <x:c r="X4498" s="21" t="n">
        <x:v>30312.839668319317</x:v>
      </x:c>
      <x:c r="Y4498" s="21" t="n">
        <x:v>31749.97755858749</x:v>
      </x:c>
      <x:c r="Z4498" s="21" t="n">
        <x:v>32859.11739963952</x:v>
      </x:c>
      <x:c r="AA4498" s="21" t="n">
        <x:v>33586.157778628105</x:v>
      </x:c>
      <x:c r="AB4498" s="21" t="n">
        <x:v>33913.45675975965</x:v>
      </x:c>
      <x:c r="AC4498" s="21" t="n">
        <x:v>44234.943599686485</x:v>
      </x:c>
      <x:c r="AD4498" s="25" t="n">
        <x:f>AC4498*(1+Inputs!$C$14)*(1-Inputs!$C$14/Inputs!$C$15)</x:f>
        <x:v>35100.42774635122</x:v>
      </x:c>
      <x:c r="AE4498" s="25" t="n">
        <x:f>AD4498/(B4498-Inputs!$C$14)</x:f>
        <x:v>604402.0379220059</x:v>
      </x:c>
      <x:c r="AF4498" s="25" t="n">
        <x:f>S4498/(1+B4498)^1+T4498/(1+B4498)^2+U4498/(1+B4498)^3+V4498/(1+B4498)^4+W4498/(1+B4498)^5+X4498/(1+B4498)^6+Y4498/(1+B4498)^7+Z4498/(1+B4498)^8+AA4498/(1+B4498)^9+AB4498/(1+B4498)^10+AE4498/(1+B4498)^10</x:f>
        <x:v>398769.77908865793</x:v>
      </x:c>
      <x:c r="AG4498" s="25" t="n">
        <x:f>(AF4498+Inputs!$C$12)/Inputs!$C$13</x:f>
        <x:v>343.99741626495086</x:v>
      </x:c>
      <x:c r="AH4498" s="25" t="n">
        <x:f>(S4498+Inputs!$C$11)*Inputs!$C$8-Inputs!$C$11</x:f>
        <x:v>2495.4751875159864</x:v>
      </x:c>
      <x:c r="AI4498" s="25" t="n">
        <x:f>Inputs!$C$12+AH4498-Inputs!$C$10*Inputs!$C$13</x:f>
        <x:v>24813.390602715983</x:v>
      </x:c>
      <x:c r="AJ4498" s="25" t="n">
        <x:f>(S4498+Inputs!$C$11)*(1-Inputs!$C$8)</x:f>
        <x:v>6833.650212737435</x:v>
      </x:c>
      <x:c r="AK4498" s="25" t="n">
        <x:f>AJ4498/(1+B4498)^(1-Inputs!$C$8)+T4498/(1+B4498)^(2-Inputs!$C$8)+U4498/(1+B4498)^(3-Inputs!$C$8)+V4498/(1+B4498)^(4-Inputs!$C$8)+W4498/(1+B4498)^(5-Inputs!$C$8)+X4498/(1+B4498)^(6-Inputs!$C$8)+Y4498/(1+B4498)^(7-Inputs!$C$8)+Z4498/(1+B4498)^(8-Inputs!$C$8)+AA4498/(1+B4498)^(9-Inputs!$C$8)+AB4498/(1+B4498)^(10-Inputs!$C$8)+AE4498/(1+B4498)^(10-Inputs!$C$8)</x:f>
        <x:v>413367.09122957103</x:v>
      </x:c>
      <x:c r="AL4498" s="25" t="n">
        <x:f>(AK4498+AI4498)/Inputs!$C$13</x:f>
        <x:v>349.63621990153126</x:v>
      </x:c>
      <x:c r="AM4498" s="26" t="n">
        <x:f>IF(AL4498&gt;=Inputs!$C$7,1,0)</x:f>
        <x:v>1</x:v>
      </x:c>
      <x:c r="AN4498" s="26" t="n">
        <x:f>IF(Inputs!$C$7&lt;=(1-Inputs!$C$16)*AL4498,1,0)</x:f>
        <x:v>1</x:v>
      </x:c>
    </x:row>
    <x:row r="4499" ht="20" customHeight="1">
      <x:c r="A4499" s="16" t="n">
        <x:v>4494</x:v>
      </x:c>
      <x:c r="B4499" s="19" t="n">
        <x:v>0.09696091307850427</x:v>
      </x:c>
      <x:c r="C4499" s="24" t="n">
        <x:v>0.6098578379920525</x:v>
      </x:c>
      <x:c r="D4499" s="19" t="n">
        <x:v>0.018362085002026164</x:v>
      </x:c>
      <x:c r="E4499" s="19" t="n">
        <x:v>0.044716148132093</x:v>
      </x:c>
      <x:c r="F4499" s="19" t="n">
        <x:v>-0.22625336821375758</x:v>
      </x:c>
      <x:c r="G4499" s="19" t="n">
        <x:v>-0.05743707395114768</x:v>
      </x:c>
      <x:c r="H4499" s="19" t="n">
        <x:v>0.751595040436797</x:v>
      </x:c>
      <x:c r="I4499" s="19" t="n">
        <x:v>0.06693994532093143</x:v>
      </x:c>
      <x:c r="J4499" s="19" t="n">
        <x:v>0.06522775482016527</x:v>
      </x:c>
      <x:c r="K4499" s="19" t="n">
        <x:v>0.0625095190236891</x:v>
      </x:c>
      <x:c r="L4499" s="19" t="n">
        <x:v>0.0760955967484972</x:v>
      </x:c>
      <x:c r="M4499" s="19" t="n">
        <x:v>0.06829381196794088</x:v>
      </x:c>
      <x:c r="N4499" s="19" t="n">
        <x:v>0.06614897802489508</x:v>
      </x:c>
      <x:c r="O4499" s="19" t="n">
        <x:v>0.07337931687578589</x:v>
      </x:c>
      <x:c r="P4499" s="19" t="n">
        <x:v>0.059598277149988235</x:v>
      </x:c>
      <x:c r="Q4499" s="19" t="n">
        <x:v>0.0594245299773172</x:v>
      </x:c>
      <x:c r="R4499" s="19" t="n">
        <x:v>0.074728919514572</x:v>
      </x:c>
      <x:c r="S4499" s="21" t="n">
        <x:v>8654.181266944084</x:v>
      </x:c>
      <x:c r="T4499" s="21" t="n">
        <x:v>14000.626351999266</x:v>
      </x:c>
      <x:c r="U4499" s="21" t="n">
        <x:v>17488.5929702332</x:v>
      </x:c>
      <x:c r="V4499" s="21" t="n">
        <x:v>21338.09282056412</x:v>
      </x:c>
      <x:c r="W4499" s="21" t="n">
        <x:v>25636.185580234684</x:v>
      </x:c>
      <x:c r="X4499" s="21" t="n">
        <x:v>27120.803473621385</x:v>
      </x:c>
      <x:c r="Y4499" s="21" t="n">
        <x:v>28205.08820760205</x:v>
      </x:c>
      <x:c r="Z4499" s="21" t="n">
        <x:v>29095.88730363534</x:v>
      </x:c>
      <x:c r="AA4499" s="21" t="n">
        <x:v>29720.3246791224</x:v>
      </x:c>
      <x:c r="AB4499" s="21" t="n">
        <x:v>30098.599645875176</x:v>
      </x:c>
      <x:c r="AC4499" s="21" t="n">
        <x:v>39259.04301635893</x:v>
      </x:c>
      <x:c r="AD4499" s="25" t="n">
        <x:f>AC4499*(1+Inputs!$C$14)*(1-Inputs!$C$14/Inputs!$C$15)</x:f>
        <x:v>31152.050633480812</x:v>
      </x:c>
      <x:c r="AE4499" s="25" t="n">
        <x:f>AD4499/(B4499-Inputs!$C$14)</x:f>
        <x:v>502769.39260096557</x:v>
      </x:c>
      <x:c r="AF4499" s="25" t="n">
        <x:f>S4499/(1+B4499)^1+T4499/(1+B4499)^2+U4499/(1+B4499)^3+V4499/(1+B4499)^4+W4499/(1+B4499)^5+X4499/(1+B4499)^6+Y4499/(1+B4499)^7+Z4499/(1+B4499)^8+AA4499/(1+B4499)^9+AB4499/(1+B4499)^10+AE4499/(1+B4499)^10</x:f>
        <x:v>331977.47466368135</x:v>
      </x:c>
      <x:c r="AG4499" s="25" t="n">
        <x:f>(AF4499+Inputs!$C$12)/Inputs!$C$13</x:f>
        <x:v>290.70200534201643</x:v>
      </x:c>
      <x:c r="AH4499" s="25" t="n">
        <x:f>(S4499+Inputs!$C$11)*Inputs!$C$8-Inputs!$C$11</x:f>
        <x:v>2179.268483965585</x:v>
      </x:c>
      <x:c r="AI4499" s="25" t="n">
        <x:f>Inputs!$C$12+AH4499-Inputs!$C$10*Inputs!$C$13</x:f>
        <x:v>24497.183899165582</x:v>
      </x:c>
      <x:c r="AJ4499" s="25" t="n">
        <x:f>(S4499+Inputs!$C$11)*(1-Inputs!$C$8)</x:f>
        <x:v>6474.9127829785</x:v>
      </x:c>
      <x:c r="AK4499" s="25" t="n">
        <x:f>AJ4499/(1+B4499)^(1-Inputs!$C$8)+T4499/(1+B4499)^(2-Inputs!$C$8)+U4499/(1+B4499)^(3-Inputs!$C$8)+V4499/(1+B4499)^(4-Inputs!$C$8)+W4499/(1+B4499)^(5-Inputs!$C$8)+X4499/(1+B4499)^(6-Inputs!$C$8)+Y4499/(1+B4499)^(7-Inputs!$C$8)+Z4499/(1+B4499)^(8-Inputs!$C$8)+AA4499/(1+B4499)^(9-Inputs!$C$8)+AB4499/(1+B4499)^(10-Inputs!$C$8)+AE4499/(1+B4499)^(10-Inputs!$C$8)</x:f>
        <x:v>344612.60219481774</x:v>
      </x:c>
      <x:c r="AL4499" s="25" t="n">
        <x:f>(AK4499+AI4499)/Inputs!$C$13</x:f>
        <x:v>294.5228180838014</x:v>
      </x:c>
      <x:c r="AM4499" s="26" t="n">
        <x:f>IF(AL4499&gt;=Inputs!$C$7,1,0)</x:f>
        <x:v>1</x:v>
      </x:c>
      <x:c r="AN4499" s="26" t="n">
        <x:f>IF(Inputs!$C$7&lt;=(1-Inputs!$C$16)*AL4499,1,0)</x:f>
        <x:v>0</x:v>
      </x:c>
    </x:row>
    <x:row r="4500" ht="20" customHeight="1">
      <x:c r="A4500" s="16" t="n">
        <x:v>4495</x:v>
      </x:c>
      <x:c r="B4500" s="19" t="n">
        <x:v>0.09834829139176395</x:v>
      </x:c>
      <x:c r="C4500" s="24" t="n">
        <x:v>0.3682271806123083</x:v>
      </x:c>
      <x:c r="D4500" s="19" t="n">
        <x:v>0.034881801664353417</x:v>
      </x:c>
      <x:c r="E4500" s="19" t="n">
        <x:v>0.047583784709479174</x:v>
      </x:c>
      <x:c r="F4500" s="19" t="n">
        <x:v>-0.18654031415985517</x:v>
      </x:c>
      <x:c r="G4500" s="19" t="n">
        <x:v>-0.08935674105260716</x:v>
      </x:c>
      <x:c r="H4500" s="19" t="n">
        <x:v>0.9016065081721365</x:v>
      </x:c>
      <x:c r="I4500" s="19" t="n">
        <x:v>0.06508746445084057</x:v>
      </x:c>
      <x:c r="J4500" s="19" t="n">
        <x:v>0.06149371857039682</x:v>
      </x:c>
      <x:c r="K4500" s="19" t="n">
        <x:v>0.058990412534359396</x:v>
      </x:c>
      <x:c r="L4500" s="19" t="n">
        <x:v>0.06968928858090635</x:v>
      </x:c>
      <x:c r="M4500" s="19" t="n">
        <x:v>0.06482887414569974</x:v>
      </x:c>
      <x:c r="N4500" s="19" t="n">
        <x:v>0.06286352106379013</x:v>
      </x:c>
      <x:c r="O4500" s="19" t="n">
        <x:v>0.06877939030440644</x:v>
      </x:c>
      <x:c r="P4500" s="19" t="n">
        <x:v>0.0631410679954331</x:v>
      </x:c>
      <x:c r="Q4500" s="19" t="n">
        <x:v>0.06776297528777264</x:v>
      </x:c>
      <x:c r="R4500" s="19" t="n">
        <x:v>0.06499557205744054</x:v>
      </x:c>
      <x:c r="S4500" s="21" t="n">
        <x:v>9257.104288914525</x:v>
      </x:c>
      <x:c r="T4500" s="21" t="n">
        <x:v>14792.033497058208</x:v>
      </x:c>
      <x:c r="U4500" s="21" t="n">
        <x:v>18362.922702971147</x:v>
      </x:c>
      <x:c r="V4500" s="21" t="n">
        <x:v>22235.210170883467</x:v>
      </x:c>
      <x:c r="W4500" s="21" t="n">
        <x:v>26561.946401638645</x:v>
      </x:c>
      <x:c r="X4500" s="21" t="n">
        <x:v>28353.1897557481</x:v>
      </x:c>
      <x:c r="Y4500" s="21" t="n">
        <x:v>29677.322111292015</x:v>
      </x:c>
      <x:c r="Z4500" s="21" t="n">
        <x:v>30735.21885560111</x:v>
      </x:c>
      <x:c r="AA4500" s="21" t="n">
        <x:v>31460.929521837123</x:v>
      </x:c>
      <x:c r="AB4500" s="21" t="n">
        <x:v>31846.40181067355</x:v>
      </x:c>
      <x:c r="AC4500" s="21" t="n">
        <x:v>41538.78497044377</x:v>
      </x:c>
      <x:c r="AD4500" s="25" t="n">
        <x:f>AC4500*(1+Inputs!$C$14)*(1-Inputs!$C$14/Inputs!$C$15)</x:f>
        <x:v>32961.025874047125</x:v>
      </x:c>
      <x:c r="AE4500" s="25" t="n">
        <x:f>AD4500/(B4500-Inputs!$C$14)</x:f>
        <x:v>520314.3628642913</x:v>
      </x:c>
      <x:c r="AF4500" s="25" t="n">
        <x:f>S4500/(1+B4500)^1+T4500/(1+B4500)^2+U4500/(1+B4500)^3+V4500/(1+B4500)^4+W4500/(1+B4500)^5+X4500/(1+B4500)^6+Y4500/(1+B4500)^7+Z4500/(1+B4500)^8+AA4500/(1+B4500)^9+AB4500/(1+B4500)^10+AE4500/(1+B4500)^10</x:f>
        <x:v>342124.80659276404</x:v>
      </x:c>
      <x:c r="AG4500" s="25" t="n">
        <x:f>(AF4500+Inputs!$C$12)/Inputs!$C$13</x:f>
        <x:v>298.79883969423327</x:v>
      </x:c>
      <x:c r="AH4500" s="25" t="n">
        <x:f>(S4500+Inputs!$C$11)*Inputs!$C$8-Inputs!$C$11</x:f>
        <x:v>2461.7337901489964</x:v>
      </x:c>
      <x:c r="AI4500" s="25" t="n">
        <x:f>Inputs!$C$12+AH4500-Inputs!$C$10*Inputs!$C$13</x:f>
        <x:v>24779.649205348993</x:v>
      </x:c>
      <x:c r="AJ4500" s="25" t="n">
        <x:f>(S4500+Inputs!$C$11)*(1-Inputs!$C$8)</x:f>
        <x:v>6795.370498765528</x:v>
      </x:c>
      <x:c r="AK4500" s="25" t="n">
        <x:f>AJ4500/(1+B4500)^(1-Inputs!$C$8)+T4500/(1+B4500)^(2-Inputs!$C$8)+U4500/(1+B4500)^(3-Inputs!$C$8)+V4500/(1+B4500)^(4-Inputs!$C$8)+W4500/(1+B4500)^(5-Inputs!$C$8)+X4500/(1+B4500)^(6-Inputs!$C$8)+Y4500/(1+B4500)^(7-Inputs!$C$8)+Z4500/(1+B4500)^(8-Inputs!$C$8)+AA4500/(1+B4500)^(9-Inputs!$C$8)+AB4500/(1+B4500)^(10-Inputs!$C$8)+AE4500/(1+B4500)^(10-Inputs!$C$8)</x:f>
        <x:v>355153.8536368201</x:v>
      </x:c>
      <x:c r="AL4500" s="25" t="n">
        <x:f>(AK4500+AI4500)/Inputs!$C$13</x:f>
        <x:v>303.1593584273967</x:v>
      </x:c>
      <x:c r="AM4500" s="26" t="n">
        <x:f>IF(AL4500&gt;=Inputs!$C$7,1,0)</x:f>
        <x:v>1</x:v>
      </x:c>
      <x:c r="AN4500" s="26" t="n">
        <x:f>IF(Inputs!$C$7&lt;=(1-Inputs!$C$16)*AL4500,1,0)</x:f>
        <x:v>0</x:v>
      </x:c>
    </x:row>
    <x:row r="4501" ht="20" customHeight="1">
      <x:c r="A4501" s="16" t="n">
        <x:v>4496</x:v>
      </x:c>
      <x:c r="B4501" s="19" t="n">
        <x:v>0.08051285710900241</x:v>
      </x:c>
      <x:c r="C4501" s="24" t="n">
        <x:v>0.28073014960514797</x:v>
      </x:c>
      <x:c r="D4501" s="19" t="n">
        <x:v>0.027126907973838855</x:v>
      </x:c>
      <x:c r="E4501" s="19" t="n">
        <x:v>0.03773349749422124</x:v>
      </x:c>
      <x:c r="F4501" s="19" t="n">
        <x:v>-0.1145242294004436</x:v>
      </x:c>
      <x:c r="G4501" s="19" t="n">
        <x:v>-0.06620472187935718</x:v>
      </x:c>
      <x:c r="H4501" s="19" t="n">
        <x:v>0.6939634680314555</x:v>
      </x:c>
      <x:c r="I4501" s="19" t="n">
        <x:v>0.06464335095563115</x:v>
      </x:c>
      <x:c r="J4501" s="19" t="n">
        <x:v>0.06470666710013916</x:v>
      </x:c>
      <x:c r="K4501" s="19" t="n">
        <x:v>0.057488352044787236</x:v>
      </x:c>
      <x:c r="L4501" s="19" t="n">
        <x:v>0.047902399098428534</x:v>
      </x:c>
      <x:c r="M4501" s="19" t="n">
        <x:v>0.050614607118385495</x:v>
      </x:c>
      <x:c r="N4501" s="19" t="n">
        <x:v>0.047913839564283765</x:v>
      </x:c>
      <x:c r="O4501" s="19" t="n">
        <x:v>0.06429889245081655</x:v>
      </x:c>
      <x:c r="P4501" s="19" t="n">
        <x:v>0.06522966711802497</x:v>
      </x:c>
      <x:c r="Q4501" s="19" t="n">
        <x:v>0.05468330548412155</x:v>
      </x:c>
      <x:c r="R4501" s="19" t="n">
        <x:v>0.05268875919691596</x:v>
      </x:c>
      <x:c r="S4501" s="21" t="n">
        <x:v>10575.207078666623</x:v>
      </x:c>
      <x:c r="T4501" s="21" t="n">
        <x:v>16046.77362759569</x:v>
      </x:c>
      <x:c r="U4501" s="21" t="n">
        <x:v>18730.010082737746</x:v>
      </x:c>
      <x:c r="V4501" s="21" t="n">
        <x:v>21409.596430118356</x:v>
      </x:c>
      <x:c r="W4501" s="21" t="n">
        <x:v>24295.82563275288</x:v>
      </x:c>
      <x:c r="X4501" s="21" t="n">
        <x:v>25514.334753614974</x:v>
      </x:c>
      <x:c r="Y4501" s="21" t="n">
        <x:v>26483.716079480084</x:v>
      </x:c>
      <x:c r="Z4501" s="21" t="n">
        <x:v>27322.91362772414</x:v>
      </x:c>
      <x:c r="AA4501" s="21" t="n">
        <x:v>27952.4143872772</x:v>
      </x:c>
      <x:c r="AB4501" s="21" t="n">
        <x:v>28346.09012413576</x:v>
      </x:c>
      <x:c r="AC4501" s="21" t="n">
        <x:v>36973.16103148143</x:v>
      </x:c>
      <x:c r="AD4501" s="25" t="n">
        <x:f>AC4501*(1+Inputs!$C$14)*(1-Inputs!$C$14/Inputs!$C$15)</x:f>
        <x:v>29338.20327848051</x:v>
      </x:c>
      <x:c r="AE4501" s="25" t="n">
        <x:f>AD4501/(B4501-Inputs!$C$14)</x:f>
        <x:v>644613.5255410593</x:v>
      </x:c>
      <x:c r="AF4501" s="25" t="n">
        <x:f>S4501/(1+B4501)^1+T4501/(1+B4501)^2+U4501/(1+B4501)^3+V4501/(1+B4501)^4+W4501/(1+B4501)^5+X4501/(1+B4501)^6+Y4501/(1+B4501)^7+Z4501/(1+B4501)^8+AA4501/(1+B4501)^9+AB4501/(1+B4501)^10+AE4501/(1+B4501)^10</x:f>
        <x:v>440879.77712335496</x:v>
      </x:c>
      <x:c r="AG4501" s="25" t="n">
        <x:f>(AF4501+Inputs!$C$12)/Inputs!$C$13</x:f>
        <x:v>377.5981382125516</x:v>
      </x:c>
      <x:c r="AH4501" s="25" t="n">
        <x:f>(S4501+Inputs!$C$11)*Inputs!$C$8-Inputs!$C$11</x:f>
        <x:v>3079.2559190465554</x:v>
      </x:c>
      <x:c r="AI4501" s="25" t="n">
        <x:f>Inputs!$C$12+AH4501-Inputs!$C$10*Inputs!$C$13</x:f>
        <x:v>25397.171334246552</x:v>
      </x:c>
      <x:c r="AJ4501" s="25" t="n">
        <x:f>(S4501+Inputs!$C$11)*(1-Inputs!$C$8)</x:f>
        <x:v>7495.951159620068</x:v>
      </x:c>
      <x:c r="AK4501" s="25" t="n">
        <x:f>AJ4501/(1+B4501)^(1-Inputs!$C$8)+T4501/(1+B4501)^(2-Inputs!$C$8)+U4501/(1+B4501)^(3-Inputs!$C$8)+V4501/(1+B4501)^(4-Inputs!$C$8)+W4501/(1+B4501)^(5-Inputs!$C$8)+X4501/(1+B4501)^(6-Inputs!$C$8)+Y4501/(1+B4501)^(7-Inputs!$C$8)+Z4501/(1+B4501)^(8-Inputs!$C$8)+AA4501/(1+B4501)^(9-Inputs!$C$8)+AB4501/(1+B4501)^(10-Inputs!$C$8)+AE4501/(1+B4501)^(10-Inputs!$C$8)</x:f>
        <x:v>454212.643947183</x:v>
      </x:c>
      <x:c r="AL4501" s="25" t="n">
        <x:f>(AK4501+AI4501)/Inputs!$C$13</x:f>
        <x:v>382.69382091476496</x:v>
      </x:c>
      <x:c r="AM4501" s="26" t="n">
        <x:f>IF(AL4501&gt;=Inputs!$C$7,1,0)</x:f>
        <x:v>1</x:v>
      </x:c>
      <x:c r="AN4501" s="26" t="n">
        <x:f>IF(Inputs!$C$7&lt;=(1-Inputs!$C$16)*AL4501,1,0)</x:f>
        <x:v>1</x:v>
      </x:c>
    </x:row>
    <x:row r="4502" ht="20" customHeight="1">
      <x:c r="A4502" s="16" t="n">
        <x:v>4497</x:v>
      </x:c>
      <x:c r="B4502" s="19" t="n">
        <x:v>0.08206797726084566</x:v>
      </x:c>
      <x:c r="C4502" s="24" t="n">
        <x:v>0.4869969555686282</x:v>
      </x:c>
      <x:c r="D4502" s="19" t="n">
        <x:v>0.01784570912589203</x:v>
      </x:c>
      <x:c r="E4502" s="19" t="n">
        <x:v>0.04399336342296721</x:v>
      </x:c>
      <x:c r="F4502" s="19" t="n">
        <x:v>-0.24709673644605235</x:v>
      </x:c>
      <x:c r="G4502" s="19" t="n">
        <x:v>-0.04714471108883174</x:v>
      </x:c>
      <x:c r="H4502" s="19" t="n">
        <x:v>0.7738048243599849</x:v>
      </x:c>
      <x:c r="I4502" s="19" t="n">
        <x:v>0.06731951137389047</x:v>
      </x:c>
      <x:c r="J4502" s="19" t="n">
        <x:v>0.07327713503675681</x:v>
      </x:c>
      <x:c r="K4502" s="19" t="n">
        <x:v>0.06737168028135443</x:v>
      </x:c>
      <x:c r="L4502" s="19" t="n">
        <x:v>0.0627073896431068</x:v>
      </x:c>
      <x:c r="M4502" s="19" t="n">
        <x:v>0.0636241634337614</x:v>
      </x:c>
      <x:c r="N4502" s="19" t="n">
        <x:v>0.0758109762110655</x:v>
      </x:c>
      <x:c r="O4502" s="19" t="n">
        <x:v>0.07003247950925129</x:v>
      </x:c>
      <x:c r="P4502" s="19" t="n">
        <x:v>0.07097903693460808</x:v>
      </x:c>
      <x:c r="Q4502" s="19" t="n">
        <x:v>0.07555043094790222</x:v>
      </x:c>
      <x:c r="R4502" s="19" t="n">
        <x:v>0.07630475247372828</x:v>
      </x:c>
      <x:c r="S4502" s="21" t="n">
        <x:v>8331.464746769914</x:v>
      </x:c>
      <x:c r="T4502" s="21" t="n">
        <x:v>13465.985931306051</x:v>
      </x:c>
      <x:c r="U4502" s="21" t="n">
        <x:v>16897.47645529511</x:v>
      </x:c>
      <x:c r="V4502" s="21" t="n">
        <x:v>20705.12771198626</x:v>
      </x:c>
      <x:c r="W4502" s="21" t="n">
        <x:v>24857.8725899509</x:v>
      </x:c>
      <x:c r="X4502" s="21" t="n">
        <x:v>26306.856423205285</x:v>
      </x:c>
      <x:c r="Y4502" s="21" t="n">
        <x:v>27386.388606337394</x:v>
      </x:c>
      <x:c r="Z4502" s="21" t="n">
        <x:v>28252.74614957206</x:v>
      </x:c>
      <x:c r="AA4502" s="21" t="n">
        <x:v>28902.700974190502</x:v>
      </x:c>
      <x:c r="AB4502" s="21" t="n">
        <x:v>29319.240810041956</x:v>
      </x:c>
      <x:c r="AC4502" s="21" t="n">
        <x:v>38242.4880130982</x:v>
      </x:c>
      <x:c r="AD4502" s="25" t="n">
        <x:f>AC4502*(1+Inputs!$C$14)*(1-Inputs!$C$14/Inputs!$C$15)</x:f>
        <x:v>30345.414238393416</x:v>
      </x:c>
      <x:c r="AE4502" s="25" t="n">
        <x:f>AD4502/(B4502-Inputs!$C$14)</x:f>
        <x:v>644714.6447407841</x:v>
      </x:c>
      <x:c r="AF4502" s="25" t="n">
        <x:f>S4502/(1+B4502)^1+T4502/(1+B4502)^2+U4502/(1+B4502)^3+V4502/(1+B4502)^4+W4502/(1+B4502)^5+X4502/(1+B4502)^6+Y4502/(1+B4502)^7+Z4502/(1+B4502)^8+AA4502/(1+B4502)^9+AB4502/(1+B4502)^10+AE4502/(1+B4502)^10</x:f>
        <x:v>432089.2781055842</x:v>
      </x:c>
      <x:c r="AG4502" s="25" t="n">
        <x:f>(AF4502+Inputs!$C$12)/Inputs!$C$13</x:f>
        <x:v>370.5839580401041</x:v>
      </x:c>
      <x:c r="AH4502" s="25" t="n">
        <x:f>(S4502+Inputs!$C$11)*Inputs!$C$8-Inputs!$C$11</x:f>
        <x:v>2028.0780046511109</x:v>
      </x:c>
      <x:c r="AI4502" s="25" t="n">
        <x:f>Inputs!$C$12+AH4502-Inputs!$C$10*Inputs!$C$13</x:f>
        <x:v>24345.99341985111</x:v>
      </x:c>
      <x:c r="AJ4502" s="25" t="n">
        <x:f>(S4502+Inputs!$C$11)*(1-Inputs!$C$8)</x:f>
        <x:v>6303.386742118804</x:v>
      </x:c>
      <x:c r="AK4502" s="25" t="n">
        <x:f>AJ4502/(1+B4502)^(1-Inputs!$C$8)+T4502/(1+B4502)^(2-Inputs!$C$8)+U4502/(1+B4502)^(3-Inputs!$C$8)+V4502/(1+B4502)^(4-Inputs!$C$8)+W4502/(1+B4502)^(5-Inputs!$C$8)+X4502/(1+B4502)^(6-Inputs!$C$8)+Y4502/(1+B4502)^(7-Inputs!$C$8)+Z4502/(1+B4502)^(8-Inputs!$C$8)+AA4502/(1+B4502)^(9-Inputs!$C$8)+AB4502/(1+B4502)^(10-Inputs!$C$8)+AE4502/(1+B4502)^(10-Inputs!$C$8)</x:f>
        <x:v>446409.661383959</x:v>
      </x:c>
      <x:c r="AL4502" s="25" t="n">
        <x:f>(AK4502+AI4502)/Inputs!$C$13</x:f>
        <x:v>375.62884351811937</x:v>
      </x:c>
      <x:c r="AM4502" s="26" t="n">
        <x:f>IF(AL4502&gt;=Inputs!$C$7,1,0)</x:f>
        <x:v>1</x:v>
      </x:c>
      <x:c r="AN4502" s="26" t="n">
        <x:f>IF(Inputs!$C$7&lt;=(1-Inputs!$C$16)*AL4502,1,0)</x:f>
        <x:v>1</x:v>
      </x:c>
    </x:row>
    <x:row r="4503" ht="20" customHeight="1">
      <x:c r="A4503" s="16" t="n">
        <x:v>4498</x:v>
      </x:c>
      <x:c r="B4503" s="19" t="n">
        <x:v>0.08362265428760197</x:v>
      </x:c>
      <x:c r="C4503" s="24" t="n">
        <x:v>0.5864867856825242</x:v>
      </x:c>
      <x:c r="D4503" s="19" t="n">
        <x:v>0.029288830937890965</x:v>
      </x:c>
      <x:c r="E4503" s="19" t="n">
        <x:v>0.05107583303964958</x:v>
      </x:c>
      <x:c r="F4503" s="19" t="n">
        <x:v>-0.14079104744523535</x:v>
      </x:c>
      <x:c r="G4503" s="19" t="n">
        <x:v>-0.07113540364814355</x:v>
      </x:c>
      <x:c r="H4503" s="19" t="n">
        <x:v>0.6064173555310788</x:v>
      </x:c>
      <x:c r="I4503" s="19" t="n">
        <x:v>0.06578953138832162</x:v>
      </x:c>
      <x:c r="J4503" s="19" t="n">
        <x:v>0.06270479137387952</x:v>
      </x:c>
      <x:c r="K4503" s="19" t="n">
        <x:v>0.060732070855439135</x:v>
      </x:c>
      <x:c r="L4503" s="19" t="n">
        <x:v>0.05788774518216428</x:v>
      </x:c>
      <x:c r="M4503" s="19" t="n">
        <x:v>0.05765856375787394</x:v>
      </x:c>
      <x:c r="N4503" s="19" t="n">
        <x:v>0.06436630236467977</x:v>
      </x:c>
      <x:c r="O4503" s="19" t="n">
        <x:v>0.0616121526161794</x:v>
      </x:c>
      <x:c r="P4503" s="19" t="n">
        <x:v>0.060674533440245565</x:v>
      </x:c>
      <x:c r="Q4503" s="19" t="n">
        <x:v>0.06726042680134584</x:v>
      </x:c>
      <x:c r="R4503" s="19" t="n">
        <x:v>0.06295599255414686</x:v>
      </x:c>
      <x:c r="S4503" s="21" t="n">
        <x:v>10113.206009235977</x:v>
      </x:c>
      <x:c r="T4503" s="21" t="n">
        <x:v>15928.64598539418</x:v>
      </x:c>
      <x:c r="U4503" s="21" t="n">
        <x:v>19313.717040484047</x:v>
      </x:c>
      <x:c r="V4503" s="21" t="n">
        <x:v>22898.09122618327</x:v>
      </x:c>
      <x:c r="W4503" s="21" t="n">
        <x:v>26911.335560085412</x:v>
      </x:c>
      <x:c r="X4503" s="21" t="n">
        <x:v>28547.25621482972</x:v>
      </x:c>
      <x:c r="Y4503" s="21" t="n">
        <x:v>29855.985616246537</x:v>
      </x:c>
      <x:c r="Z4503" s="21" t="n">
        <x:v>30874.279227969804</x:v>
      </x:c>
      <x:c r="AA4503" s="21" t="n">
        <x:v>31574.234207709316</x:v>
      </x:c>
      <x:c r="AB4503" s="21" t="n">
        <x:v>31935.62592791536</x:v>
      </x:c>
      <x:c r="AC4503" s="21" t="n">
        <x:v>41655.164253802635</x:v>
      </x:c>
      <x:c r="AD4503" s="25" t="n">
        <x:f>AC4503*(1+Inputs!$C$14)*(1-Inputs!$C$14/Inputs!$C$15)</x:f>
        <x:v>33053.37283539239</x:v>
      </x:c>
      <x:c r="AE4503" s="25" t="n">
        <x:f>AD4503/(B4503-Inputs!$C$14)</x:f>
        <x:v>679793.6747731292</x:v>
      </x:c>
      <x:c r="AF4503" s="25" t="n">
        <x:f>S4503/(1+B4503)^1+T4503/(1+B4503)^2+U4503/(1+B4503)^3+V4503/(1+B4503)^4+W4503/(1+B4503)^5+X4503/(1+B4503)^6+Y4503/(1+B4503)^7+Z4503/(1+B4503)^8+AA4503/(1+B4503)^9+AB4503/(1+B4503)^10+AE4503/(1+B4503)^10</x:f>
        <x:v>457720.54805189115</x:v>
      </x:c>
      <x:c r="AG4503" s="25" t="n">
        <x:f>(AF4503+Inputs!$C$12)/Inputs!$C$13</x:f>
        <x:v>391.03585105420814</x:v>
      </x:c>
      <x:c r="AH4503" s="25" t="n">
        <x:f>(S4503+Inputs!$C$11)*Inputs!$C$8-Inputs!$C$11</x:f>
        <x:v>2862.8115824091838</x:v>
      </x:c>
      <x:c r="AI4503" s="25" t="n">
        <x:f>Inputs!$C$12+AH4503-Inputs!$C$10*Inputs!$C$13</x:f>
        <x:v>25180.726997609177</x:v>
      </x:c>
      <x:c r="AJ4503" s="25" t="n">
        <x:f>(S4503+Inputs!$C$11)*(1-Inputs!$C$8)</x:f>
        <x:v>7250.394426826794</x:v>
      </x:c>
      <x:c r="AK4503" s="25" t="n">
        <x:f>AJ4503/(1+B4503)^(1-Inputs!$C$8)+T4503/(1+B4503)^(2-Inputs!$C$8)+U4503/(1+B4503)^(3-Inputs!$C$8)+V4503/(1+B4503)^(4-Inputs!$C$8)+W4503/(1+B4503)^(5-Inputs!$C$8)+X4503/(1+B4503)^(6-Inputs!$C$8)+Y4503/(1+B4503)^(7-Inputs!$C$8)+Z4503/(1+B4503)^(8-Inputs!$C$8)+AA4503/(1+B4503)^(9-Inputs!$C$8)+AB4503/(1+B4503)^(10-Inputs!$C$8)+AE4503/(1+B4503)^(10-Inputs!$C$8)</x:f>
        <x:v>472526.9778859686</x:v>
      </x:c>
      <x:c r="AL4503" s="25" t="n">
        <x:f>(AK4503+AI4503)/Inputs!$C$13</x:f>
        <x:v>397.13462321209835</x:v>
      </x:c>
      <x:c r="AM4503" s="26" t="n">
        <x:f>IF(AL4503&gt;=Inputs!$C$7,1,0)</x:f>
        <x:v>1</x:v>
      </x:c>
      <x:c r="AN4503" s="26" t="n">
        <x:f>IF(Inputs!$C$7&lt;=(1-Inputs!$C$16)*AL4503,1,0)</x:f>
        <x:v>1</x:v>
      </x:c>
    </x:row>
    <x:row r="4504" ht="20" customHeight="1">
      <x:c r="A4504" s="16" t="n">
        <x:v>4499</x:v>
      </x:c>
      <x:c r="B4504" s="19" t="n">
        <x:v>0.09734439713438563</x:v>
      </x:c>
      <x:c r="C4504" s="24" t="n">
        <x:v>0.12966232265731037</x:v>
      </x:c>
      <x:c r="D4504" s="19" t="n">
        <x:v>0.02076465809607697</x:v>
      </x:c>
      <x:c r="E4504" s="19" t="n">
        <x:v>0.0477954057508353</x:v>
      </x:c>
      <x:c r="F4504" s="19" t="n">
        <x:v>-0.19322539124860783</x:v>
      </x:c>
      <x:c r="G4504" s="19" t="n">
        <x:v>-0.044973873994886726</x:v>
      </x:c>
      <x:c r="H4504" s="19" t="n">
        <x:v>0.7553815903354177</x:v>
      </x:c>
      <x:c r="I4504" s="19" t="n">
        <x:v>0.07147955192477753</x:v>
      </x:c>
      <x:c r="J4504" s="19" t="n">
        <x:v>0.06605288434393856</x:v>
      </x:c>
      <x:c r="K4504" s="19" t="n">
        <x:v>0.07358725337922692</x:v>
      </x:c>
      <x:c r="L4504" s="19" t="n">
        <x:v>0.06927177591890199</x:v>
      </x:c>
      <x:c r="M4504" s="19" t="n">
        <x:v>0.0708042386776367</x:v>
      </x:c>
      <x:c r="N4504" s="19" t="n">
        <x:v>0.06334562171387348</x:v>
      </x:c>
      <x:c r="O4504" s="19" t="n">
        <x:v>0.07401638307853205</x:v>
      </x:c>
      <x:c r="P4504" s="19" t="n">
        <x:v>0.07700713781370837</x:v>
      </x:c>
      <x:c r="Q4504" s="19" t="n">
        <x:v>0.061324466805084514</x:v>
      </x:c>
      <x:c r="R4504" s="19" t="n">
        <x:v>0.06903791727646535</x:v>
      </x:c>
      <x:c r="S4504" s="21" t="n">
        <x:v>9308.02717667249</x:v>
      </x:c>
      <x:c r="T4504" s="21" t="n">
        <x:v>14320.735226730278</x:v>
      </x:c>
      <x:c r="U4504" s="21" t="n">
        <x:v>17126.05751939266</x:v>
      </x:c>
      <x:c r="V4504" s="21" t="n">
        <x:v>20160.936731295347</x:v>
      </x:c>
      <x:c r="W4504" s="21" t="n">
        <x:v>23427.316839274543</x:v>
      </x:c>
      <x:c r="X4504" s="21" t="n">
        <x:v>24857.796595795353</x:v>
      </x:c>
      <x:c r="Y4504" s="21" t="n">
        <x:v>25916.218178896328</x:v>
      </x:c>
      <x:c r="Z4504" s="21" t="n">
        <x:v>26822.376354779848</x:v>
      </x:c>
      <x:c r="AA4504" s="21" t="n">
        <x:v>27515.521108486744</x:v>
      </x:c>
      <x:c r="AB4504" s="21" t="n">
        <x:v>27955.043548229853</x:v>
      </x:c>
      <x:c r="AC4504" s="21" t="n">
        <x:v>36463.10028029981</x:v>
      </x:c>
      <x:c r="AD4504" s="25" t="n">
        <x:f>AC4504*(1+Inputs!$C$14)*(1-Inputs!$C$14/Inputs!$C$15)</x:f>
        <x:v>28933.470072417895</x:v>
      </x:c>
      <x:c r="AE4504" s="25" t="n">
        <x:f>AD4504/(B4504-Inputs!$C$14)</x:f>
        <x:v>464090.9432494911</x:v>
      </x:c>
      <x:c r="AF4504" s="25" t="n">
        <x:f>S4504/(1+B4504)^1+T4504/(1+B4504)^2+U4504/(1+B4504)^3+V4504/(1+B4504)^4+W4504/(1+B4504)^5+X4504/(1+B4504)^6+Y4504/(1+B4504)^7+Z4504/(1+B4504)^8+AA4504/(1+B4504)^9+AB4504/(1+B4504)^10+AE4504/(1+B4504)^10</x:f>
        <x:v>308754.97248074564</x:v>
      </x:c>
      <x:c r="AG4504" s="25" t="n">
        <x:f>(AF4504+Inputs!$C$12)/Inputs!$C$13</x:f>
        <x:v>272.17213416668557</x:v>
      </x:c>
      <x:c r="AH4504" s="25" t="n">
        <x:f>(S4504+Inputs!$C$11)*Inputs!$C$8-Inputs!$C$11</x:f>
        <x:v>2485.590814276701</x:v>
      </x:c>
      <x:c r="AI4504" s="25" t="n">
        <x:f>Inputs!$C$12+AH4504-Inputs!$C$10*Inputs!$C$13</x:f>
        <x:v>24803.506229476698</x:v>
      </x:c>
      <x:c r="AJ4504" s="25" t="n">
        <x:f>(S4504+Inputs!$C$11)*(1-Inputs!$C$8)</x:f>
        <x:v>6822.43636239579</x:v>
      </x:c>
      <x:c r="AK4504" s="25" t="n">
        <x:f>AJ4504/(1+B4504)^(1-Inputs!$C$8)+T4504/(1+B4504)^(2-Inputs!$C$8)+U4504/(1+B4504)^(3-Inputs!$C$8)+V4504/(1+B4504)^(4-Inputs!$C$8)+W4504/(1+B4504)^(5-Inputs!$C$8)+X4504/(1+B4504)^(6-Inputs!$C$8)+Y4504/(1+B4504)^(7-Inputs!$C$8)+Z4504/(1+B4504)^(8-Inputs!$C$8)+AA4504/(1+B4504)^(9-Inputs!$C$8)+AB4504/(1+B4504)^(10-Inputs!$C$8)+AE4504/(1+B4504)^(10-Inputs!$C$8)</x:f>
        <x:v>320122.74305337784</x:v>
      </x:c>
      <x:c r="AL4504" s="25" t="n">
        <x:f>(AK4504+AI4504)/Inputs!$C$13</x:f>
        <x:v>275.22611103027066</x:v>
      </x:c>
      <x:c r="AM4504" s="26" t="n">
        <x:f>IF(AL4504&gt;=Inputs!$C$7,1,0)</x:f>
        <x:v>1</x:v>
      </x:c>
      <x:c r="AN4504" s="26" t="n">
        <x:f>IF(Inputs!$C$7&lt;=(1-Inputs!$C$16)*AL4504,1,0)</x:f>
        <x:v>0</x:v>
      </x:c>
    </x:row>
    <x:row r="4505" ht="20" customHeight="1">
      <x:c r="A4505" s="16" t="n">
        <x:v>4500</x:v>
      </x:c>
      <x:c r="B4505" s="19" t="n">
        <x:v>0.08514324003272793</x:v>
      </x:c>
      <x:c r="C4505" s="24" t="n">
        <x:v>0.13030051192615133</x:v>
      </x:c>
      <x:c r="D4505" s="19" t="n">
        <x:v>0.011848556980372394</x:v>
      </x:c>
      <x:c r="E4505" s="19" t="n">
        <x:v>0.04942586646669412</x:v>
      </x:c>
      <x:c r="F4505" s="19" t="n">
        <x:v>-0.17171403901120247</x:v>
      </x:c>
      <x:c r="G4505" s="19" t="n">
        <x:v>-0.09474288788718865</x:v>
      </x:c>
      <x:c r="H4505" s="19" t="n">
        <x:v>0.802625850998794</x:v>
      </x:c>
      <x:c r="I4505" s="19" t="n">
        <x:v>0.0702446664718775</x:v>
      </x:c>
      <x:c r="J4505" s="19" t="n">
        <x:v>0.06990021647504932</x:v>
      </x:c>
      <x:c r="K4505" s="19" t="n">
        <x:v>0.07139302905130876</x:v>
      </x:c>
      <x:c r="L4505" s="19" t="n">
        <x:v>0.07001787423990322</x:v>
      </x:c>
      <x:c r="M4505" s="19" t="n">
        <x:v>0.06915682496597242</x:v>
      </x:c>
      <x:c r="N4505" s="19" t="n">
        <x:v>0.06758216605324037</x:v>
      </x:c>
      <x:c r="O4505" s="19" t="n">
        <x:v>0.07443108884267871</x:v>
      </x:c>
      <x:c r="P4505" s="19" t="n">
        <x:v>0.06819395909098716</x:v>
      </x:c>
      <x:c r="Q4505" s="19" t="n">
        <x:v>0.06567735847130393</x:v>
      </x:c>
      <x:c r="R4505" s="19" t="n">
        <x:v>0.06782503295631954</x:v>
      </x:c>
      <x:c r="S4505" s="21" t="n">
        <x:v>9435.723961718728</x:v>
      </x:c>
      <x:c r="T4505" s="21" t="n">
        <x:v>14564.929923944179</x:v>
      </x:c>
      <x:c r="U4505" s="21" t="n">
        <x:v>17346.971192244586</x:v>
      </x:c>
      <x:c r="V4505" s="21" t="n">
        <x:v>20169.94810453581</x:v>
      </x:c>
      <x:c r="W4505" s="21" t="n">
        <x:v>23189.374588899573</x:v>
      </x:c>
      <x:c r="X4505" s="21" t="n">
        <x:v>24474.886591390645</x:v>
      </x:c>
      <x:c r="Y4505" s="21" t="n">
        <x:v>25445.11982995913</x:v>
      </x:c>
      <x:c r="Z4505" s="21" t="n">
        <x:v>26274.897744627575</x:v>
      </x:c>
      <x:c r="AA4505" s="21" t="n">
        <x:v>26909.22431310558</x:v>
      </x:c>
      <x:c r="AB4505" s="21" t="n">
        <x:v>27349.09737716921</x:v>
      </x:c>
      <x:c r="AC4505" s="21" t="n">
        <x:v>35672.73570935114</x:v>
      </x:c>
      <x:c r="AD4505" s="25" t="n">
        <x:f>AC4505*(1+Inputs!$C$14)*(1-Inputs!$C$14/Inputs!$C$15)</x:f>
        <x:v>28306.315785370123</x:v>
      </x:c>
      <x:c r="AE4505" s="25" t="n">
        <x:f>AD4505/(B4505-Inputs!$C$14)</x:f>
        <x:v>564509.1096405998</x:v>
      </x:c>
      <x:c r="AF4505" s="25" t="n">
        <x:f>S4505/(1+B4505)^1+T4505/(1+B4505)^2+U4505/(1+B4505)^3+V4505/(1+B4505)^4+W4505/(1+B4505)^5+X4505/(1+B4505)^6+Y4505/(1+B4505)^7+Z4505/(1+B4505)^8+AA4505/(1+B4505)^9+AB4505/(1+B4505)^10+AE4505/(1+B4505)^10</x:f>
        <x:v>381938.4110662297</x:v>
      </x:c>
      <x:c r="AG4505" s="25" t="n">
        <x:f>(AF4505+Inputs!$C$12)/Inputs!$C$13</x:f>
        <x:v>330.5672062598741</x:v>
      </x:c>
      <x:c r="AH4505" s="25" t="n">
        <x:f>(S4505+Inputs!$C$11)*Inputs!$C$8-Inputs!$C$11</x:f>
        <x:v>2545.4158834353493</x:v>
      </x:c>
      <x:c r="AI4505" s="25" t="n">
        <x:f>Inputs!$C$12+AH4505-Inputs!$C$10*Inputs!$C$13</x:f>
        <x:v>24863.33129863535</x:v>
      </x:c>
      <x:c r="AJ4505" s="25" t="n">
        <x:f>(S4505+Inputs!$C$11)*(1-Inputs!$C$8)</x:f>
        <x:v>6890.3080782833795</x:v>
      </x:c>
      <x:c r="AK4505" s="25" t="n">
        <x:f>AJ4505/(1+B4505)^(1-Inputs!$C$8)+T4505/(1+B4505)^(2-Inputs!$C$8)+U4505/(1+B4505)^(3-Inputs!$C$8)+V4505/(1+B4505)^(4-Inputs!$C$8)+W4505/(1+B4505)^(5-Inputs!$C$8)+X4505/(1+B4505)^(6-Inputs!$C$8)+Y4505/(1+B4505)^(7-Inputs!$C$8)+Z4505/(1+B4505)^(8-Inputs!$C$8)+AA4505/(1+B4505)^(9-Inputs!$C$8)+AB4505/(1+B4505)^(10-Inputs!$C$8)+AE4505/(1+B4505)^(10-Inputs!$C$8)</x:f>
        <x:v>394405.823048059</x:v>
      </x:c>
      <x:c r="AL4505" s="25" t="n">
        <x:f>(AK4505+AI4505)/Inputs!$C$13</x:f>
        <x:v>334.54635321524347</x:v>
      </x:c>
      <x:c r="AM4505" s="26" t="n">
        <x:f>IF(AL4505&gt;=Inputs!$C$7,1,0)</x:f>
        <x:v>1</x:v>
      </x:c>
      <x:c r="AN4505" s="26" t="n">
        <x:f>IF(Inputs!$C$7&lt;=(1-Inputs!$C$16)*AL4505,1,0)</x:f>
        <x:v>1</x:v>
      </x:c>
    </x:row>
    <x:row r="4506" ht="20" customHeight="1">
      <x:c r="A4506" s="16" t="n">
        <x:v>4501</x:v>
      </x:c>
      <x:c r="B4506" s="19" t="n">
        <x:v>0.08712488969095221</x:v>
      </x:c>
      <x:c r="C4506" s="24" t="n">
        <x:v>0.48575793670605094</x:v>
      </x:c>
      <x:c r="D4506" s="19" t="n">
        <x:v>0.018878608685183453</x:v>
      </x:c>
      <x:c r="E4506" s="19" t="n">
        <x:v>0.05640353042664657</x:v>
      </x:c>
      <x:c r="F4506" s="19" t="n">
        <x:v>-0.10855655968753014</x:v>
      </x:c>
      <x:c r="G4506" s="19" t="n">
        <x:v>-0.06289796683833344</x:v>
      </x:c>
      <x:c r="H4506" s="19" t="n">
        <x:v>0.7524312714442374</x:v>
      </x:c>
      <x:c r="I4506" s="19" t="n">
        <x:v>0.057047169552862445</x:v>
      </x:c>
      <x:c r="J4506" s="19" t="n">
        <x:v>0.05648260444448965</x:v>
      </x:c>
      <x:c r="K4506" s="19" t="n">
        <x:v>0.06401118318201385</x:v>
      </x:c>
      <x:c r="L4506" s="19" t="n">
        <x:v>0.06141595908719069</x:v>
      </x:c>
      <x:c r="M4506" s="19" t="n">
        <x:v>0.05556153111701974</x:v>
      </x:c>
      <x:c r="N4506" s="19" t="n">
        <x:v>0.05563209641057369</x:v>
      </x:c>
      <x:c r="O4506" s="19" t="n">
        <x:v>0.06556040112500909</x:v>
      </x:c>
      <x:c r="P4506" s="19" t="n">
        <x:v>0.0566522194502943</x:v>
      </x:c>
      <x:c r="Q4506" s="19" t="n">
        <x:v>0.0577476338423719</x:v>
      </x:c>
      <x:c r="R4506" s="19" t="n">
        <x:v>0.0665921508934082</x:v>
      </x:c>
      <x:c r="S4506" s="21" t="n">
        <x:v>10737.818904717325</x:v>
      </x:c>
      <x:c r="T4506" s="21" t="n">
        <x:v>16545.5739158251</x:v>
      </x:c>
      <x:c r="U4506" s="21" t="n">
        <x:v>19664.258897840962</x:v>
      </x:c>
      <x:c r="V4506" s="21" t="n">
        <x:v>22958.170535201167</x:v>
      </x:c>
      <x:c r="W4506" s="21" t="n">
        <x:v>26603.720937667928</x:v>
      </x:c>
      <x:c r="X4506" s="21" t="n">
        <x:v>28092.19316670326</x:v>
      </x:c>
      <x:c r="Y4506" s="21" t="n">
        <x:v>29271.52938249558</x:v>
      </x:c>
      <x:c r="Z4506" s="21" t="n">
        <x:v>30224.69150596047</x:v>
      </x:c>
      <x:c r="AA4506" s="21" t="n">
        <x:v>30874.270317474373</x:v>
      </x:c>
      <x:c r="AB4506" s="21" t="n">
        <x:v>31224.316859879516</x:v>
      </x:c>
      <x:c r="AC4506" s="21" t="n">
        <x:v>40727.36981723415</x:v>
      </x:c>
      <x:c r="AD4506" s="25" t="n">
        <x:f>AC4506*(1+Inputs!$C$14)*(1-Inputs!$C$14/Inputs!$C$15)</x:f>
        <x:v>32317.16794997529</x:v>
      </x:c>
      <x:c r="AE4506" s="25" t="n">
        <x:f>AD4506/(B4506-Inputs!$C$14)</x:f>
        <x:v>619994.9417942822</x:v>
      </x:c>
      <x:c r="AF4506" s="25" t="n">
        <x:f>S4506/(1+B4506)^1+T4506/(1+B4506)^2+U4506/(1+B4506)^3+V4506/(1+B4506)^4+W4506/(1+B4506)^5+X4506/(1+B4506)^6+Y4506/(1+B4506)^7+Z4506/(1+B4506)^8+AA4506/(1+B4506)^9+AB4506/(1+B4506)^10+AE4506/(1+B4506)^10</x:f>
        <x:v>418963.3134600973</x:v>
      </x:c>
      <x:c r="AG4506" s="25" t="n">
        <x:f>(AF4506+Inputs!$C$12)/Inputs!$C$13</x:f>
        <x:v>360.11039097929256</x:v>
      </x:c>
      <x:c r="AH4506" s="25" t="n">
        <x:f>(S4506+Inputs!$C$11)*Inputs!$C$8-Inputs!$C$11</x:f>
        <x:v>3155.4384457716787</x:v>
      </x:c>
      <x:c r="AI4506" s="25" t="n">
        <x:f>Inputs!$C$12+AH4506-Inputs!$C$10*Inputs!$C$13</x:f>
        <x:v>25473.353860971678</x:v>
      </x:c>
      <x:c r="AJ4506" s="25" t="n">
        <x:f>(S4506+Inputs!$C$11)*(1-Inputs!$C$8)</x:f>
        <x:v>7582.380458945648</x:v>
      </x:c>
      <x:c r="AK4506" s="25" t="n">
        <x:f>AJ4506/(1+B4506)^(1-Inputs!$C$8)+T4506/(1+B4506)^(2-Inputs!$C$8)+U4506/(1+B4506)^(3-Inputs!$C$8)+V4506/(1+B4506)^(4-Inputs!$C$8)+W4506/(1+B4506)^(5-Inputs!$C$8)+X4506/(1+B4506)^(6-Inputs!$C$8)+Y4506/(1+B4506)^(7-Inputs!$C$8)+Z4506/(1+B4506)^(8-Inputs!$C$8)+AA4506/(1+B4506)^(9-Inputs!$C$8)+AB4506/(1+B4506)^(10-Inputs!$C$8)+AE4506/(1+B4506)^(10-Inputs!$C$8)</x:f>
        <x:v>432666.65537625283</x:v>
      </x:c>
      <x:c r="AL4506" s="25" t="n">
        <x:f>(AK4506+AI4506)/Inputs!$C$13</x:f>
        <x:v>365.56247404161047</x:v>
      </x:c>
      <x:c r="AM4506" s="26" t="n">
        <x:f>IF(AL4506&gt;=Inputs!$C$7,1,0)</x:f>
        <x:v>1</x:v>
      </x:c>
      <x:c r="AN4506" s="26" t="n">
        <x:f>IF(Inputs!$C$7&lt;=(1-Inputs!$C$16)*AL4506,1,0)</x:f>
        <x:v>1</x:v>
      </x:c>
    </x:row>
    <x:row r="4507" ht="20" customHeight="1">
      <x:c r="A4507" s="16" t="n">
        <x:v>4502</x:v>
      </x:c>
      <x:c r="B4507" s="19" t="n">
        <x:v>0.08648521244705469</x:v>
      </x:c>
      <x:c r="C4507" s="24" t="n">
        <x:v>0.3126443194232422</x:v>
      </x:c>
      <x:c r="D4507" s="19" t="n">
        <x:v>0.03460913740548079</x:v>
      </x:c>
      <x:c r="E4507" s="19" t="n">
        <x:v>0.04659845857009913</x:v>
      </x:c>
      <x:c r="F4507" s="19" t="n">
        <x:v>-0.1525902948041551</x:v>
      </x:c>
      <x:c r="G4507" s="19" t="n">
        <x:v>-0.08474516573487392</x:v>
      </x:c>
      <x:c r="H4507" s="19" t="n">
        <x:v>0.7592737138625978</x:v>
      </x:c>
      <x:c r="I4507" s="19" t="n">
        <x:v>0.0751293690383602</x:v>
      </x:c>
      <x:c r="J4507" s="19" t="n">
        <x:v>0.07458228784160724</x:v>
      </x:c>
      <x:c r="K4507" s="19" t="n">
        <x:v>0.07686775824983784</x:v>
      </x:c>
      <x:c r="L4507" s="19" t="n">
        <x:v>0.07074581542215014</x:v>
      </x:c>
      <x:c r="M4507" s="19" t="n">
        <x:v>0.07824347496949371</x:v>
      </x:c>
      <x:c r="N4507" s="19" t="n">
        <x:v>0.0687217918837348</x:v>
      </x:c>
      <x:c r="O4507" s="19" t="n">
        <x:v>0.0746913593038937</x:v>
      </x:c>
      <x:c r="P4507" s="19" t="n">
        <x:v>0.07503775723000103</x:v>
      </x:c>
      <x:c r="Q4507" s="19" t="n">
        <x:v>0.07334464342934212</x:v>
      </x:c>
      <x:c r="R4507" s="19" t="n">
        <x:v>0.07817603292709123</x:v>
      </x:c>
      <x:c r="S4507" s="21" t="n">
        <x:v>9858.203416588836</x:v>
      </x:c>
      <x:c r="T4507" s="21" t="n">
        <x:v>15436.794291511715</x:v>
      </x:c>
      <x:c r="U4507" s="21" t="n">
        <x:v>18716.45165161559</x:v>
      </x:c>
      <x:c r="V4507" s="21" t="n">
        <x:v>22180.207944294547</x:v>
      </x:c>
      <x:c r="W4507" s="21" t="n">
        <x:v>26006.06793085406</x:v>
      </x:c>
      <x:c r="X4507" s="21" t="n">
        <x:v>27739.095765703052</x:v>
      </x:c>
      <x:c r="Y4507" s="21" t="n">
        <x:v>29050.23997012514</x:v>
      </x:c>
      <x:c r="Z4507" s="21" t="n">
        <x:v>30106.862033088233</x:v>
      </x:c>
      <x:c r="AA4507" s="21" t="n">
        <x:v>30848.97982199457</x:v>
      </x:c>
      <x:c r="AB4507" s="21" t="n">
        <x:v>31246.72951369903</x:v>
      </x:c>
      <x:c r="AC4507" s="21" t="n">
        <x:v>40756.603713520475</x:v>
      </x:c>
      <x:c r="AD4507" s="25" t="n">
        <x:f>AC4507*(1+Inputs!$C$14)*(1-Inputs!$C$14/Inputs!$C$15)</x:f>
        <x:v>32340.36504667849</x:v>
      </x:c>
      <x:c r="AE4507" s="25" t="n">
        <x:f>AD4507/(B4507-Inputs!$C$14)</x:f>
        <x:v>628148.6180121334</x:v>
      </x:c>
      <x:c r="AF4507" s="25" t="n">
        <x:f>S4507/(1+B4507)^1+T4507/(1+B4507)^2+U4507/(1+B4507)^3+V4507/(1+B4507)^4+W4507/(1+B4507)^5+X4507/(1+B4507)^6+Y4507/(1+B4507)^7+Z4507/(1+B4507)^8+AA4507/(1+B4507)^9+AB4507/(1+B4507)^10+AE4507/(1+B4507)^10</x:f>
        <x:v>420763.3073455042</x:v>
      </x:c>
      <x:c r="AG4507" s="25" t="n">
        <x:f>(AF4507+Inputs!$C$12)/Inputs!$C$13</x:f>
        <x:v>361.54665545028837</x:v>
      </x:c>
      <x:c r="AH4507" s="25" t="n">
        <x:f>(S4507+Inputs!$C$11)*Inputs!$C$8-Inputs!$C$11</x:f>
        <x:v>2743.344614347099</x:v>
      </x:c>
      <x:c r="AI4507" s="25" t="n">
        <x:f>Inputs!$C$12+AH4507-Inputs!$C$10*Inputs!$C$13</x:f>
        <x:v>25061.2600295471</x:v>
      </x:c>
      <x:c r="AJ4507" s="25" t="n">
        <x:f>(S4507+Inputs!$C$11)*(1-Inputs!$C$8)</x:f>
        <x:v>7114.858802241738</x:v>
      </x:c>
      <x:c r="AK4507" s="25" t="n">
        <x:f>AJ4507/(1+B4507)^(1-Inputs!$C$8)+T4507/(1+B4507)^(2-Inputs!$C$8)+U4507/(1+B4507)^(3-Inputs!$C$8)+V4507/(1+B4507)^(4-Inputs!$C$8)+W4507/(1+B4507)^(5-Inputs!$C$8)+X4507/(1+B4507)^(6-Inputs!$C$8)+Y4507/(1+B4507)^(7-Inputs!$C$8)+Z4507/(1+B4507)^(8-Inputs!$C$8)+AA4507/(1+B4507)^(9-Inputs!$C$8)+AB4507/(1+B4507)^(10-Inputs!$C$8)+AE4507/(1+B4507)^(10-Inputs!$C$8)</x:f>
        <x:v>434811.22806408117</x:v>
      </x:c>
      <x:c r="AL4507" s="25" t="n">
        <x:f>(AK4507+AI4507)/Inputs!$C$13</x:f>
        <x:v>366.9448664199277</x:v>
      </x:c>
      <x:c r="AM4507" s="26" t="n">
        <x:f>IF(AL4507&gt;=Inputs!$C$7,1,0)</x:f>
        <x:v>1</x:v>
      </x:c>
      <x:c r="AN4507" s="26" t="n">
        <x:f>IF(Inputs!$C$7&lt;=(1-Inputs!$C$16)*AL4507,1,0)</x:f>
        <x:v>1</x:v>
      </x:c>
    </x:row>
    <x:row r="4508" ht="20" customHeight="1">
      <x:c r="A4508" s="16" t="n">
        <x:v>4503</x:v>
      </x:c>
      <x:c r="B4508" s="19" t="n">
        <x:v>0.09200998482711188</x:v>
      </x:c>
      <x:c r="C4508" s="24" t="n">
        <x:v>0.6602499793372374</x:v>
      </x:c>
      <x:c r="D4508" s="19" t="n">
        <x:v>0.03703821867515984</x:v>
      </x:c>
      <x:c r="E4508" s="19" t="n">
        <x:v>0.05496725517691886</x:v>
      </x:c>
      <x:c r="F4508" s="19" t="n">
        <x:v>-0.1661356475845071</x:v>
      </x:c>
      <x:c r="G4508" s="19" t="n">
        <x:v>-0.05627677768874094</x:v>
      </x:c>
      <x:c r="H4508" s="19" t="n">
        <x:v>0.7409355047153383</x:v>
      </x:c>
      <x:c r="I4508" s="19" t="n">
        <x:v>0.05958947292775406</x:v>
      </x:c>
      <x:c r="J4508" s="19" t="n">
        <x:v>0.056696361155715067</x:v>
      </x:c>
      <x:c r="K4508" s="19" t="n">
        <x:v>0.04326607246738717</x:v>
      </x:c>
      <x:c r="L4508" s="19" t="n">
        <x:v>0.061730100734131384</x:v>
      </x:c>
      <x:c r="M4508" s="19" t="n">
        <x:v>0.04894949270567736</x:v>
      </x:c>
      <x:c r="N4508" s="19" t="n">
        <x:v>0.05833351379735291</x:v>
      </x:c>
      <x:c r="O4508" s="19" t="n">
        <x:v>0.06367097616238311</x:v>
      </x:c>
      <x:c r="P4508" s="19" t="n">
        <x:v>0.06704534060555829</x:v>
      </x:c>
      <x:c r="Q4508" s="19" t="n">
        <x:v>0.06372329407302572</x:v>
      </x:c>
      <x:c r="R4508" s="19" t="n">
        <x:v>0.05775559369553889</x:v>
      </x:c>
      <x:c r="S4508" s="21" t="n">
        <x:v>9775.522195616444</x:v>
      </x:c>
      <x:c r="T4508" s="21" t="n">
        <x:v>15649.449090811739</x:v>
      </x:c>
      <x:c r="U4508" s="21" t="n">
        <x:v>19427.582274230124</x:v>
      </x:c>
      <x:c r="V4508" s="21" t="n">
        <x:v>23578.71730835659</x:v>
      </x:c>
      <x:c r="W4508" s="21" t="n">
        <x:v>28329.208584076314</x:v>
      </x:c>
      <x:c r="X4508" s="21" t="n">
        <x:v>30244.075339754978</x:v>
      </x:c>
      <x:c r="Y4508" s="21" t="n">
        <x:v>31748.345722760212</x:v>
      </x:c>
      <x:c r="Z4508" s="21" t="n">
        <x:v>32926.079186707255</x:v>
      </x:c>
      <x:c r="AA4508" s="21" t="n">
        <x:v>33709.85575366361</x:v>
      </x:c>
      <x:c r="AB4508" s="21" t="n">
        <x:v>34052.136374109046</x:v>
      </x:c>
      <x:c r="AC4508" s="21" t="n">
        <x:v>44415.8300531857</x:v>
      </x:c>
      <x:c r="AD4508" s="25" t="n">
        <x:f>AC4508*(1+Inputs!$C$14)*(1-Inputs!$C$14/Inputs!$C$15)</x:f>
        <x:v>35243.96114720285</x:v>
      </x:c>
      <x:c r="AE4508" s="25" t="n">
        <x:f>AD4508/(B4508-Inputs!$C$14)</x:f>
        <x:v>618206.8150707892</x:v>
      </x:c>
      <x:c r="AF4508" s="25" t="n">
        <x:f>S4508/(1+B4508)^1+T4508/(1+B4508)^2+U4508/(1+B4508)^3+V4508/(1+B4508)^4+W4508/(1+B4508)^5+X4508/(1+B4508)^6+Y4508/(1+B4508)^7+Z4508/(1+B4508)^8+AA4508/(1+B4508)^9+AB4508/(1+B4508)^10+AE4508/(1+B4508)^10</x:f>
        <x:v>408838.91244950425</x:v>
      </x:c>
      <x:c r="AG4508" s="25" t="n">
        <x:f>(AF4508+Inputs!$C$12)/Inputs!$C$13</x:f>
        <x:v>352.03185383562794</x:v>
      </x:c>
      <x:c r="AH4508" s="25" t="n">
        <x:f>(S4508+Inputs!$C$11)*Inputs!$C$8-Inputs!$C$11</x:f>
        <x:v>2704.6090286312656</x:v>
      </x:c>
      <x:c r="AI4508" s="25" t="n">
        <x:f>Inputs!$C$12+AH4508-Inputs!$C$10*Inputs!$C$13</x:f>
        <x:v>25022.524443831266</x:v>
      </x:c>
      <x:c r="AJ4508" s="25" t="n">
        <x:f>(S4508+Inputs!$C$11)*(1-Inputs!$C$8)</x:f>
        <x:v>7070.913166985179</x:v>
      </x:c>
      <x:c r="AK4508" s="25" t="n">
        <x:f>AJ4508/(1+B4508)^(1-Inputs!$C$8)+T4508/(1+B4508)^(2-Inputs!$C$8)+U4508/(1+B4508)^(3-Inputs!$C$8)+V4508/(1+B4508)^(4-Inputs!$C$8)+W4508/(1+B4508)^(5-Inputs!$C$8)+X4508/(1+B4508)^(6-Inputs!$C$8)+Y4508/(1+B4508)^(7-Inputs!$C$8)+Z4508/(1+B4508)^(8-Inputs!$C$8)+AA4508/(1+B4508)^(9-Inputs!$C$8)+AB4508/(1+B4508)^(10-Inputs!$C$8)+AE4508/(1+B4508)^(10-Inputs!$C$8)</x:f>
        <x:v>423469.5559813472</x:v>
      </x:c>
      <x:c r="AL4508" s="25" t="n">
        <x:f>(AK4508+AI4508)/Inputs!$C$13</x:f>
        <x:v>357.8641271284452</x:v>
      </x:c>
      <x:c r="AM4508" s="26" t="n">
        <x:f>IF(AL4508&gt;=Inputs!$C$7,1,0)</x:f>
        <x:v>1</x:v>
      </x:c>
      <x:c r="AN4508" s="26" t="n">
        <x:f>IF(Inputs!$C$7&lt;=(1-Inputs!$C$16)*AL4508,1,0)</x:f>
        <x:v>1</x:v>
      </x:c>
    </x:row>
    <x:row r="4509" ht="20" customHeight="1">
      <x:c r="A4509" s="16" t="n">
        <x:v>4504</x:v>
      </x:c>
      <x:c r="B4509" s="19" t="n">
        <x:v>0.09406518086856779</x:v>
      </x:c>
      <x:c r="C4509" s="24" t="n">
        <x:v>0.4859699823151402</x:v>
      </x:c>
      <x:c r="D4509" s="19" t="n">
        <x:v>0.02422298285556934</x:v>
      </x:c>
      <x:c r="E4509" s="19" t="n">
        <x:v>0.03917835396913433</x:v>
      </x:c>
      <x:c r="F4509" s="19" t="n">
        <x:v>-0.19107076303437115</x:v>
      </x:c>
      <x:c r="G4509" s="19" t="n">
        <x:v>-0.08014960578378634</x:v>
      </x:c>
      <x:c r="H4509" s="19" t="n">
        <x:v>0.7661889917825704</x:v>
      </x:c>
      <x:c r="I4509" s="19" t="n">
        <x:v>0.05927304756577428</x:v>
      </x:c>
      <x:c r="J4509" s="19" t="n">
        <x:v>0.06124433877750221</x:v>
      </x:c>
      <x:c r="K4509" s="19" t="n">
        <x:v>0.06577549669602717</x:v>
      </x:c>
      <x:c r="L4509" s="19" t="n">
        <x:v>0.062371065510336623</x:v>
      </x:c>
      <x:c r="M4509" s="19" t="n">
        <x:v>0.07074101225463096</x:v>
      </x:c>
      <x:c r="N4509" s="19" t="n">
        <x:v>0.0661981509705413</x:v>
      </x:c>
      <x:c r="O4509" s="19" t="n">
        <x:v>0.06974180922196979</x:v>
      </x:c>
      <x:c r="P4509" s="19" t="n">
        <x:v>0.06365240333664929</x:v>
      </x:c>
      <x:c r="Q4509" s="19" t="n">
        <x:v>0.0649150639307925</x:v>
      </x:c>
      <x:c r="R4509" s="19" t="n">
        <x:v>0.06426292475466085</x:v>
      </x:c>
      <x:c r="S4509" s="21" t="n">
        <x:v>9176.392033275579</x:v>
      </x:c>
      <x:c r="T4509" s="21" t="n">
        <x:v>14586.716428666872</x:v>
      </x:c>
      <x:c r="U4509" s="21" t="n">
        <x:v>17876.37934188865</x:v>
      </x:c>
      <x:c r="V4509" s="21" t="n">
        <x:v>21396.00698066893</x:v>
      </x:c>
      <x:c r="W4509" s="21" t="n">
        <x:v>25254.361447177016</x:v>
      </x:c>
      <x:c r="X4509" s="21" t="n">
        <x:v>26695.3471957731</x:v>
      </x:c>
      <x:c r="Y4509" s="21" t="n">
        <x:v>27760.36298948027</x:v>
      </x:c>
      <x:c r="Z4509" s="21" t="n">
        <x:v>28631.36623957765</x:v>
      </x:c>
      <x:c r="AA4509" s="21" t="n">
        <x:v>29261.942471385795</x:v>
      </x:c>
      <x:c r="AB4509" s="21" t="n">
        <x:v>29652.289367666475</x:v>
      </x:c>
      <x:c r="AC4509" s="21" t="n">
        <x:v>38676.899175217135</x:v>
      </x:c>
      <x:c r="AD4509" s="25" t="n">
        <x:f>AC4509*(1+Inputs!$C$14)*(1-Inputs!$C$14/Inputs!$C$15)</x:f>
        <x:v>30690.11949553479</x:v>
      </x:c>
      <x:c r="AE4509" s="25" t="n">
        <x:f>AD4509/(B4509-Inputs!$C$14)</x:f>
        <x:v>519597.48610313475</x:v>
      </x:c>
      <x:c r="AF4509" s="25" t="n">
        <x:f>S4509/(1+B4509)^1+T4509/(1+B4509)^2+U4509/(1+B4509)^3+V4509/(1+B4509)^4+W4509/(1+B4509)^5+X4509/(1+B4509)^6+Y4509/(1+B4509)^7+Z4509/(1+B4509)^8+AA4509/(1+B4509)^9+AB4509/(1+B4509)^10+AE4509/(1+B4509)^10</x:f>
        <x:v>346137.5455083427</x:v>
      </x:c>
      <x:c r="AG4509" s="25" t="n">
        <x:f>(AF4509+Inputs!$C$12)/Inputs!$C$13</x:f>
        <x:v>302.0007140908927</x:v>
      </x:c>
      <x:c r="AH4509" s="25" t="n">
        <x:f>(S4509+Inputs!$C$11)*Inputs!$C$8-Inputs!$C$11</x:f>
        <x:v>2423.920651205819</x:v>
      </x:c>
      <x:c r="AI4509" s="25" t="n">
        <x:f>Inputs!$C$12+AH4509-Inputs!$C$10*Inputs!$C$13</x:f>
        <x:v>24741.836066405813</x:v>
      </x:c>
      <x:c r="AJ4509" s="25" t="n">
        <x:f>(S4509+Inputs!$C$11)*(1-Inputs!$C$8)</x:f>
        <x:v>6752.47138206976</x:v>
      </x:c>
      <x:c r="AK4509" s="25" t="n">
        <x:f>AJ4509/(1+B4509)^(1-Inputs!$C$8)+T4509/(1+B4509)^(2-Inputs!$C$8)+U4509/(1+B4509)^(3-Inputs!$C$8)+V4509/(1+B4509)^(4-Inputs!$C$8)+W4509/(1+B4509)^(5-Inputs!$C$8)+X4509/(1+B4509)^(6-Inputs!$C$8)+Y4509/(1+B4509)^(7-Inputs!$C$8)+Z4509/(1+B4509)^(8-Inputs!$C$8)+AA4509/(1+B4509)^(9-Inputs!$C$8)+AB4509/(1+B4509)^(10-Inputs!$C$8)+AE4509/(1+B4509)^(10-Inputs!$C$8)</x:f>
        <x:v>358716.5905225676</x:v>
      </x:c>
      <x:c r="AL4509" s="25" t="n">
        <x:f>(AK4509+AI4509)/Inputs!$C$13</x:f>
        <x:v>305.9719917266259</x:v>
      </x:c>
      <x:c r="AM4509" s="26" t="n">
        <x:f>IF(AL4509&gt;=Inputs!$C$7,1,0)</x:f>
        <x:v>1</x:v>
      </x:c>
      <x:c r="AN4509" s="26" t="n">
        <x:f>IF(Inputs!$C$7&lt;=(1-Inputs!$C$16)*AL4509,1,0)</x:f>
        <x:v>0</x:v>
      </x:c>
    </x:row>
    <x:row r="4510" ht="20" customHeight="1">
      <x:c r="A4510" s="16" t="n">
        <x:v>4505</x:v>
      </x:c>
      <x:c r="B4510" s="19" t="n">
        <x:v>0.09328574030432696</x:v>
      </x:c>
      <x:c r="C4510" s="24" t="n">
        <x:v>0.16146210167718777</x:v>
      </x:c>
      <x:c r="D4510" s="19" t="n">
        <x:v>0.030181441250194042</x:v>
      </x:c>
      <x:c r="E4510" s="19" t="n">
        <x:v>0.04811992886785646</x:v>
      </x:c>
      <x:c r="F4510" s="19" t="n">
        <x:v>-0.14047157507375121</x:v>
      </x:c>
      <x:c r="G4510" s="19" t="n">
        <x:v>-0.05834182477118304</x:v>
      </x:c>
      <x:c r="H4510" s="19" t="n">
        <x:v>0.9337632306377088</x:v>
      </x:c>
      <x:c r="I4510" s="19" t="n">
        <x:v>0.0550812714670576</x:v>
      </x:c>
      <x:c r="J4510" s="19" t="n">
        <x:v>0.06380013277142893</x:v>
      </x:c>
      <x:c r="K4510" s="19" t="n">
        <x:v>0.06335202538900035</x:v>
      </x:c>
      <x:c r="L4510" s="19" t="n">
        <x:v>0.0614252858515249</x:v>
      </x:c>
      <x:c r="M4510" s="19" t="n">
        <x:v>0.04908811001515801</x:v>
      </x:c>
      <x:c r="N4510" s="19" t="n">
        <x:v>0.05606726190361428</x:v>
      </x:c>
      <x:c r="O4510" s="19" t="n">
        <x:v>0.05341933858648304</x:v>
      </x:c>
      <x:c r="P4510" s="19" t="n">
        <x:v>0.06077741053862951</x:v>
      </x:c>
      <x:c r="Q4510" s="19" t="n">
        <x:v>0.05926174222006125</x:v>
      </x:c>
      <x:c r="R4510" s="19" t="n">
        <x:v>0.06784751493935914</x:v>
      </x:c>
      <x:c r="S4510" s="21" t="n">
        <x:v>10225.022958247166</x:v>
      </x:c>
      <x:c r="T4510" s="21" t="n">
        <x:v>15610.961391348035</x:v>
      </x:c>
      <x:c r="U4510" s="21" t="n">
        <x:v>18581.44893112099</x:v>
      </x:c>
      <x:c r="V4510" s="21" t="n">
        <x:v>21722.91706531043</x:v>
      </x:c>
      <x:c r="W4510" s="21" t="n">
        <x:v>25115.626764321612</x:v>
      </x:c>
      <x:c r="X4510" s="21" t="n">
        <x:v>26631.19999951252</x:v>
      </x:c>
      <x:c r="Y4510" s="21" t="n">
        <x:v>27800.576777282655</x:v>
      </x:c>
      <x:c r="Z4510" s="21" t="n">
        <x:v>28735.810490778447</x:v>
      </x:c>
      <x:c r="AA4510" s="21" t="n">
        <x:v>29425.661279980377</x:v>
      </x:c>
      <x:c r="AB4510" s="21" t="n">
        <x:v>29826.37659720908</x:v>
      </x:c>
      <x:c r="AC4510" s="21" t="n">
        <x:v>38903.96947462054</x:v>
      </x:c>
      <x:c r="AD4510" s="25" t="n">
        <x:f>AC4510*(1+Inputs!$C$14)*(1-Inputs!$C$14/Inputs!$C$15)</x:f>
        <x:v>30870.29977811139</x:v>
      </x:c>
      <x:c r="AE4510" s="25" t="n">
        <x:f>AD4510/(B4510-Inputs!$C$14)</x:f>
        <x:v>529637.2597641979</x:v>
      </x:c>
      <x:c r="AF4510" s="25" t="n">
        <x:f>S4510/(1+B4510)^1+T4510/(1+B4510)^2+U4510/(1+B4510)^3+V4510/(1+B4510)^4+W4510/(1+B4510)^5+X4510/(1+B4510)^6+Y4510/(1+B4510)^7+Z4510/(1+B4510)^8+AA4510/(1+B4510)^9+AB4510/(1+B4510)^10+AE4510/(1+B4510)^10</x:f>
        <x:v>354983.95075976814</x:v>
      </x:c>
      <x:c r="AG4510" s="25" t="n">
        <x:f>(AF4510+Inputs!$C$12)/Inputs!$C$13</x:f>
        <x:v>309.05950337993573</x:v>
      </x:c>
      <x:c r="AH4510" s="25" t="n">
        <x:f>(S4510+Inputs!$C$11)*Inputs!$C$8-Inputs!$C$11</x:f>
        <x:v>2915.197057151412</x:v>
      </x:c>
      <x:c r="AI4510" s="25" t="n">
        <x:f>Inputs!$C$12+AH4510-Inputs!$C$10*Inputs!$C$13</x:f>
        <x:v>25233.112472351408</x:v>
      </x:c>
      <x:c r="AJ4510" s="25" t="n">
        <x:f>(S4510+Inputs!$C$11)*(1-Inputs!$C$8)</x:f>
        <x:v>7309.8259010957545</x:v>
      </x:c>
      <x:c r="AK4510" s="25" t="n">
        <x:f>AJ4510/(1+B4510)^(1-Inputs!$C$8)+T4510/(1+B4510)^(2-Inputs!$C$8)+U4510/(1+B4510)^(3-Inputs!$C$8)+V4510/(1+B4510)^(4-Inputs!$C$8)+W4510/(1+B4510)^(5-Inputs!$C$8)+X4510/(1+B4510)^(6-Inputs!$C$8)+Y4510/(1+B4510)^(7-Inputs!$C$8)+Z4510/(1+B4510)^(8-Inputs!$C$8)+AA4510/(1+B4510)^(9-Inputs!$C$8)+AB4510/(1+B4510)^(10-Inputs!$C$8)+AE4510/(1+B4510)^(10-Inputs!$C$8)</x:f>
        <x:v>367350.5344804666</x:v>
      </x:c>
      <x:c r="AL4510" s="25" t="n">
        <x:f>(AK4510+AI4510)/Inputs!$C$13</x:f>
        <x:v>313.2532552380487</x:v>
      </x:c>
      <x:c r="AM4510" s="26" t="n">
        <x:f>IF(AL4510&gt;=Inputs!$C$7,1,0)</x:f>
        <x:v>1</x:v>
      </x:c>
      <x:c r="AN4510" s="26" t="n">
        <x:f>IF(Inputs!$C$7&lt;=(1-Inputs!$C$16)*AL4510,1,0)</x:f>
        <x:v>0</x:v>
      </x:c>
    </x:row>
    <x:row r="4511" ht="20" customHeight="1">
      <x:c r="A4511" s="16" t="n">
        <x:v>4506</x:v>
      </x:c>
      <x:c r="B4511" s="19" t="n">
        <x:v>0.08624329975175751</x:v>
      </x:c>
      <x:c r="C4511" s="24" t="n">
        <x:v>0.7230729864429293</x:v>
      </x:c>
      <x:c r="D4511" s="19" t="n">
        <x:v>0.0215382596547002</x:v>
      </x:c>
      <x:c r="E4511" s="19" t="n">
        <x:v>0.05752174226988388</x:v>
      </x:c>
      <x:c r="F4511" s="19" t="n">
        <x:v>-0.1589253686172799</x:v>
      </x:c>
      <x:c r="G4511" s="19" t="n">
        <x:v>-0.11462705373845494</x:v>
      </x:c>
      <x:c r="H4511" s="19" t="n">
        <x:v>0.9676953255363117</x:v>
      </x:c>
      <x:c r="I4511" s="19" t="n">
        <x:v>0.06645209268967961</x:v>
      </x:c>
      <x:c r="J4511" s="19" t="n">
        <x:v>0.06601819722596589</x:v>
      </x:c>
      <x:c r="K4511" s="19" t="n">
        <x:v>0.06309126478090889</x:v>
      </x:c>
      <x:c r="L4511" s="19" t="n">
        <x:v>0.06944256517543294</x:v>
      </x:c>
      <x:c r="M4511" s="19" t="n">
        <x:v>0.06344367674755062</x:v>
      </x:c>
      <x:c r="N4511" s="19" t="n">
        <x:v>0.061142552206659956</x:v>
      </x:c>
      <x:c r="O4511" s="19" t="n">
        <x:v>0.06985009924182237</x:v>
      </x:c>
      <x:c r="P4511" s="19" t="n">
        <x:v>0.06116164987313482</x:v>
      </x:c>
      <x:c r="Q4511" s="19" t="n">
        <x:v>0.0690839377871805</x:v>
      </x:c>
      <x:c r="R4511" s="19" t="n">
        <x:v>0.06877465315114137</x:v>
      </x:c>
      <x:c r="S4511" s="21" t="n">
        <x:v>9607.900019866895</x:v>
      </x:c>
      <x:c r="T4511" s="21" t="n">
        <x:v>15643.260530688054</x:v>
      </x:c>
      <x:c r="U4511" s="21" t="n">
        <x:v>19618.079529424194</x:v>
      </x:c>
      <x:c r="V4511" s="21" t="n">
        <x:v>23882.305437018396</x:v>
      </x:c>
      <x:c r="W4511" s="21" t="n">
        <x:v>28668.529948224277</x:v>
      </x:c>
      <x:c r="X4511" s="21" t="n">
        <x:v>30456.366798485687</x:v>
      </x:c>
      <x:c r="Y4511" s="21" t="n">
        <x:v>31780.866361186512</x:v>
      </x:c>
      <x:c r="Z4511" s="21" t="n">
        <x:v>32823.01841509211</x:v>
      </x:c>
      <x:c r="AA4511" s="21" t="n">
        <x:v>33503.584012880776</x:v>
      </x:c>
      <x:c r="AB4511" s="21" t="n">
        <x:v>33826.257976651934</x:v>
      </x:c>
      <x:c r="AC4511" s="21" t="n">
        <x:v>44121.20605650252</x:v>
      </x:c>
      <x:c r="AD4511" s="25" t="n">
        <x:f>AC4511*(1+Inputs!$C$14)*(1-Inputs!$C$14/Inputs!$C$15)</x:f>
        <x:v>35010.17700583475</x:v>
      </x:c>
      <x:c r="AE4511" s="25" t="n">
        <x:f>AD4511/(B4511-Inputs!$C$14)</x:f>
        <x:v>683214.7261288338</x:v>
      </x:c>
      <x:c r="AF4511" s="25" t="n">
        <x:f>S4511/(1+B4511)^1+T4511/(1+B4511)^2+U4511/(1+B4511)^3+V4511/(1+B4511)^4+W4511/(1+B4511)^5+X4511/(1+B4511)^6+Y4511/(1+B4511)^7+Z4511/(1+B4511)^8+AA4511/(1+B4511)^9+AB4511/(1+B4511)^10+AE4511/(1+B4511)^10</x:f>
        <x:v>456243.64619478356</x:v>
      </x:c>
      <x:c r="AG4511" s="25" t="n">
        <x:f>(AF4511+Inputs!$C$12)/Inputs!$C$13</x:f>
        <x:v>389.8573905706983</x:v>
      </x:c>
      <x:c r="AH4511" s="25" t="n">
        <x:f>(S4511+Inputs!$C$11)*Inputs!$C$8-Inputs!$C$11</x:f>
        <x:v>2626.079187389696</x:v>
      </x:c>
      <x:c r="AI4511" s="25" t="n">
        <x:f>Inputs!$C$12+AH4511-Inputs!$C$10*Inputs!$C$13</x:f>
        <x:v>24943.994602589693</x:v>
      </x:c>
      <x:c r="AJ4511" s="25" t="n">
        <x:f>(S4511+Inputs!$C$11)*(1-Inputs!$C$8)</x:f>
        <x:v>6981.8208324771995</x:v>
      </x:c>
      <x:c r="AK4511" s="25" t="n">
        <x:f>AJ4511/(1+B4511)^(1-Inputs!$C$8)+T4511/(1+B4511)^(2-Inputs!$C$8)+U4511/(1+B4511)^(3-Inputs!$C$8)+V4511/(1+B4511)^(4-Inputs!$C$8)+W4511/(1+B4511)^(5-Inputs!$C$8)+X4511/(1+B4511)^(6-Inputs!$C$8)+Y4511/(1+B4511)^(7-Inputs!$C$8)+Z4511/(1+B4511)^(8-Inputs!$C$8)+AA4511/(1+B4511)^(9-Inputs!$C$8)+AB4511/(1+B4511)^(10-Inputs!$C$8)+AE4511/(1+B4511)^(10-Inputs!$C$8)</x:f>
        <x:v>471759.9216748823</x:v>
      </x:c>
      <x:c r="AL4511" s="25" t="n">
        <x:f>(AK4511+AI4511)/Inputs!$C$13</x:f>
        <x:v>396.33367276275044</x:v>
      </x:c>
      <x:c r="AM4511" s="26" t="n">
        <x:f>IF(AL4511&gt;=Inputs!$C$7,1,0)</x:f>
        <x:v>1</x:v>
      </x:c>
      <x:c r="AN4511" s="26" t="n">
        <x:f>IF(Inputs!$C$7&lt;=(1-Inputs!$C$16)*AL4511,1,0)</x:f>
        <x:v>1</x:v>
      </x:c>
    </x:row>
    <x:row r="4512" ht="20" customHeight="1">
      <x:c r="A4512" s="16" t="n">
        <x:v>4507</x:v>
      </x:c>
      <x:c r="B4512" s="19" t="n">
        <x:v>0.08576789145041791</x:v>
      </x:c>
      <x:c r="C4512" s="24" t="n">
        <x:v>0.30511937634415176</x:v>
      </x:c>
      <x:c r="D4512" s="19" t="n">
        <x:v>0.01752796906834959</x:v>
      </x:c>
      <x:c r="E4512" s="19" t="n">
        <x:v>0.05255917218402971</x:v>
      </x:c>
      <x:c r="F4512" s="19" t="n">
        <x:v>-0.1364513719389595</x:v>
      </x:c>
      <x:c r="G4512" s="19" t="n">
        <x:v>-0.09350928718577449</x:v>
      </x:c>
      <x:c r="H4512" s="19" t="n">
        <x:v>0.8406347686450033</x:v>
      </x:c>
      <x:c r="I4512" s="19" t="n">
        <x:v>0.051409494359348856</x:v>
      </x:c>
      <x:c r="J4512" s="19" t="n">
        <x:v>0.06836511565027537</x:v>
      </x:c>
      <x:c r="K4512" s="19" t="n">
        <x:v>0.05972086309368592</x:v>
      </x:c>
      <x:c r="L4512" s="19" t="n">
        <x:v>0.06877897099173994</x:v>
      </x:c>
      <x:c r="M4512" s="19" t="n">
        <x:v>0.0586044125135993</x:v>
      </x:c>
      <x:c r="N4512" s="19" t="n">
        <x:v>0.06533202819090889</x:v>
      </x:c>
      <x:c r="O4512" s="19" t="n">
        <x:v>0.0643231391506231</x:v>
      </x:c>
      <x:c r="P4512" s="19" t="n">
        <x:v>0.07037398001307224</x:v>
      </x:c>
      <x:c r="Q4512" s="19" t="n">
        <x:v>0.06104904907941204</x:v>
      </x:c>
      <x:c r="R4512" s="19" t="n">
        <x:v>0.044019898688608235</x:v>
      </x:c>
      <x:c r="S4512" s="21" t="n">
        <x:v>10093.29193550105</x:v>
      </x:c>
      <x:c r="T4512" s="21" t="n">
        <x:v>15610.931244496973</x:v>
      </x:c>
      <x:c r="U4512" s="21" t="n">
        <x:v>18662.583433206284</x:v>
      </x:c>
      <x:c r="V4512" s="21" t="n">
        <x:v>21762.138080900026</x:v>
      </x:c>
      <x:c r="W4512" s="21" t="n">
        <x:v>25174.650228804425</x:v>
      </x:c>
      <x:c r="X4512" s="21" t="n">
        <x:v>26589.616756445736</x:v>
      </x:c>
      <x:c r="Y4512" s="21" t="n">
        <x:v>27697.728889182952</x:v>
      </x:c>
      <x:c r="Z4512" s="21" t="n">
        <x:v>28591.899419462698</x:v>
      </x:c>
      <x:c r="AA4512" s="21" t="n">
        <x:v>29255.239306872754</x:v>
      </x:c>
      <x:c r="AB4512" s="21" t="n">
        <x:v>29645.31837465342</x:v>
      </x:c>
      <x:c r="AC4512" s="21" t="n">
        <x:v>38667.80657563489</x:v>
      </x:c>
      <x:c r="AD4512" s="25" t="n">
        <x:f>AC4512*(1+Inputs!$C$14)*(1-Inputs!$C$14/Inputs!$C$15)</x:f>
        <x:v>30682.90451776628</x:v>
      </x:c>
      <x:c r="AE4512" s="25" t="n">
        <x:f>AD4512/(B4512-Inputs!$C$14)</x:f>
        <x:v>604376.1842607254</x:v>
      </x:c>
      <x:c r="AF4512" s="25" t="n">
        <x:f>S4512/(1+B4512)^1+T4512/(1+B4512)^2+U4512/(1+B4512)^3+V4512/(1+B4512)^4+W4512/(1+B4512)^5+X4512/(1+B4512)^6+Y4512/(1+B4512)^7+Z4512/(1+B4512)^8+AA4512/(1+B4512)^9+AB4512/(1+B4512)^10+AE4512/(1+B4512)^10</x:f>
        <x:v>408453.09250276256</x:v>
      </x:c>
      <x:c r="AG4512" s="25" t="n">
        <x:f>(AF4512+Inputs!$C$12)/Inputs!$C$13</x:f>
        <x:v>351.72399752222645</x:v>
      </x:c>
      <x:c r="AH4512" s="25" t="n">
        <x:f>(S4512+Inputs!$C$11)*Inputs!$C$8-Inputs!$C$11</x:f>
        <x:v>2853.481975262136</x:v>
      </x:c>
      <x:c r="AI4512" s="25" t="n">
        <x:f>Inputs!$C$12+AH4512-Inputs!$C$10*Inputs!$C$13</x:f>
        <x:v>25171.39739046213</x:v>
      </x:c>
      <x:c r="AJ4512" s="25" t="n">
        <x:f>(S4512+Inputs!$C$11)*(1-Inputs!$C$8)</x:f>
        <x:v>7239.809960238915</x:v>
      </x:c>
      <x:c r="AK4512" s="25" t="n">
        <x:f>AJ4512/(1+B4512)^(1-Inputs!$C$8)+T4512/(1+B4512)^(2-Inputs!$C$8)+U4512/(1+B4512)^(3-Inputs!$C$8)+V4512/(1+B4512)^(4-Inputs!$C$8)+W4512/(1+B4512)^(5-Inputs!$C$8)+X4512/(1+B4512)^(6-Inputs!$C$8)+Y4512/(1+B4512)^(7-Inputs!$C$8)+Z4512/(1+B4512)^(8-Inputs!$C$8)+AA4512/(1+B4512)^(9-Inputs!$C$8)+AB4512/(1+B4512)^(10-Inputs!$C$8)+AE4512/(1+B4512)^(10-Inputs!$C$8)</x:f>
        <x:v>421775.5017127844</x:v>
      </x:c>
      <x:c r="AL4512" s="25" t="n">
        <x:f>(AK4512+AI4512)/Inputs!$C$13</x:f>
        <x:v>356.6311845879568</x:v>
      </x:c>
      <x:c r="AM4512" s="26" t="n">
        <x:f>IF(AL4512&gt;=Inputs!$C$7,1,0)</x:f>
        <x:v>1</x:v>
      </x:c>
      <x:c r="AN4512" s="26" t="n">
        <x:f>IF(Inputs!$C$7&lt;=(1-Inputs!$C$16)*AL4512,1,0)</x:f>
        <x:v>1</x:v>
      </x:c>
    </x:row>
    <x:row r="4513" ht="20" customHeight="1">
      <x:c r="A4513" s="16" t="n">
        <x:v>4508</x:v>
      </x:c>
      <x:c r="B4513" s="19" t="n">
        <x:v>0.09309632258460368</x:v>
      </x:c>
      <x:c r="C4513" s="24" t="n">
        <x:v>0.8262865470200893</x:v>
      </x:c>
      <x:c r="D4513" s="19" t="n">
        <x:v>0.017569805706439467</x:v>
      </x:c>
      <x:c r="E4513" s="19" t="n">
        <x:v>0.056691119894358336</x:v>
      </x:c>
      <x:c r="F4513" s="19" t="n">
        <x:v>-0.127385103766095</x:v>
      </x:c>
      <x:c r="G4513" s="19" t="n">
        <x:v>-0.07009635937980477</x:v>
      </x:c>
      <x:c r="H4513" s="19" t="n">
        <x:v>0.6505051788780918</x:v>
      </x:c>
      <x:c r="I4513" s="19" t="n">
        <x:v>0.06891802881211448</x:v>
      </x:c>
      <x:c r="J4513" s="19" t="n">
        <x:v>0.05439786140271849</x:v>
      </x:c>
      <x:c r="K4513" s="19" t="n">
        <x:v>0.06649514916494922</x:v>
      </x:c>
      <x:c r="L4513" s="19" t="n">
        <x:v>0.06420855184954576</x:v>
      </x:c>
      <x:c r="M4513" s="19" t="n">
        <x:v>0.056767782616431076</x:v>
      </x:c>
      <x:c r="N4513" s="19" t="n">
        <x:v>0.06275447073132114</x:v>
      </x:c>
      <x:c r="O4513" s="19" t="n">
        <x:v>0.05749773778734493</x:v>
      </x:c>
      <x:c r="P4513" s="19" t="n">
        <x:v>0.0628782579288702</x:v>
      </x:c>
      <x:c r="Q4513" s="19" t="n">
        <x:v>0.05539956334996646</x:v>
      </x:c>
      <x:c r="R4513" s="19" t="n">
        <x:v>0.05867787668349706</x:v>
      </x:c>
      <x:c r="S4513" s="21" t="n">
        <x:v>10341.205516931326</x:v>
      </x:c>
      <x:c r="T4513" s="21" t="n">
        <x:v>16385.84980064373</x:v>
      </x:c>
      <x:c r="U4513" s="21" t="n">
        <x:v>19891.26514803434</x:v>
      </x:c>
      <x:c r="V4513" s="21" t="n">
        <x:v>23671.955883419836</x:v>
      </x:c>
      <x:c r="W4513" s="21" t="n">
        <x:v>27915.3375804998</x:v>
      </x:c>
      <x:c r="X4513" s="21" t="n">
        <x:v>29482.459898438174</x:v>
      </x:c>
      <x:c r="Y4513" s="21" t="n">
        <x:v>30725.96085352425</x:v>
      </x:c>
      <x:c r="Z4513" s="21" t="n">
        <x:v>31681.632071882166</x:v>
      </x:c>
      <x:c r="AA4513" s="21" t="n">
        <x:v>32337.64273460827</x:v>
      </x:c>
      <x:c r="AB4513" s="21" t="n">
        <x:v>32650.229548519434</x:v>
      </x:c>
      <x:c r="AC4513" s="21" t="n">
        <x:v>42587.25593285144</x:v>
      </x:c>
      <x:c r="AD4513" s="25" t="n">
        <x:f>AC4513*(1+Inputs!$C$14)*(1-Inputs!$C$14/Inputs!$C$15)</x:f>
        <x:v>33792.987582717615</x:v>
      </x:c>
      <x:c r="AE4513" s="25" t="n">
        <x:f>AD4513/(B4513-Inputs!$C$14)</x:f>
        <x:v>581671.7148233616</x:v>
      </x:c>
      <x:c r="AF4513" s="25" t="n">
        <x:f>S4513/(1+B4513)^1+T4513/(1+B4513)^2+U4513/(1+B4513)^3+V4513/(1+B4513)^4+W4513/(1+B4513)^5+X4513/(1+B4513)^6+Y4513/(1+B4513)^7+Z4513/(1+B4513)^8+AA4513/(1+B4513)^9+AB4513/(1+B4513)^10+AE4513/(1+B4513)^10</x:f>
        <x:v>388927.9653611757</x:v>
      </x:c>
      <x:c r="AG4513" s="25" t="n">
        <x:f>(AF4513+Inputs!$C$12)/Inputs!$C$13</x:f>
        <x:v>336.1443632620813</x:v>
      </x:c>
      <x:c r="AH4513" s="25" t="n">
        <x:f>(S4513+Inputs!$C$11)*Inputs!$C$8-Inputs!$C$11</x:f>
        <x:v>2969.627790123992</x:v>
      </x:c>
      <x:c r="AI4513" s="25" t="n">
        <x:f>Inputs!$C$12+AH4513-Inputs!$C$10*Inputs!$C$13</x:f>
        <x:v>25287.543205323993</x:v>
      </x:c>
      <x:c r="AJ4513" s="25" t="n">
        <x:f>(S4513+Inputs!$C$11)*(1-Inputs!$C$8)</x:f>
        <x:v>7371.577726807335</x:v>
      </x:c>
      <x:c r="AK4513" s="25" t="n">
        <x:f>AJ4513/(1+B4513)^(1-Inputs!$C$8)+T4513/(1+B4513)^(2-Inputs!$C$8)+U4513/(1+B4513)^(3-Inputs!$C$8)+V4513/(1+B4513)^(4-Inputs!$C$8)+W4513/(1+B4513)^(5-Inputs!$C$8)+X4513/(1+B4513)^(6-Inputs!$C$8)+Y4513/(1+B4513)^(7-Inputs!$C$8)+Z4513/(1+B4513)^(8-Inputs!$C$8)+AA4513/(1+B4513)^(9-Inputs!$C$8)+AB4513/(1+B4513)^(10-Inputs!$C$8)+AE4513/(1+B4513)^(10-Inputs!$C$8)</x:f>
        <x:v>402657.8175949658</x:v>
      </x:c>
      <x:c r="AL4513" s="25" t="n">
        <x:f>(AK4513+AI4513)/Inputs!$C$13</x:f>
        <x:v>341.46933621721445</x:v>
      </x:c>
      <x:c r="AM4513" s="26" t="n">
        <x:f>IF(AL4513&gt;=Inputs!$C$7,1,0)</x:f>
        <x:v>1</x:v>
      </x:c>
      <x:c r="AN4513" s="26" t="n">
        <x:f>IF(Inputs!$C$7&lt;=(1-Inputs!$C$16)*AL4513,1,0)</x:f>
        <x:v>1</x:v>
      </x:c>
    </x:row>
    <x:row r="4514" ht="20" customHeight="1">
      <x:c r="A4514" s="16" t="n">
        <x:v>4509</x:v>
      </x:c>
      <x:c r="B4514" s="19" t="n">
        <x:v>0.07876742041615581</x:v>
      </x:c>
      <x:c r="C4514" s="24" t="n">
        <x:v>0.4133333065921363</x:v>
      </x:c>
      <x:c r="D4514" s="19" t="n">
        <x:v>0.018179068254751487</x:v>
      </x:c>
      <x:c r="E4514" s="19" t="n">
        <x:v>0.058565214837622365</x:v>
      </x:c>
      <x:c r="F4514" s="19" t="n">
        <x:v>-0.25919497574598044</x:v>
      </x:c>
      <x:c r="G4514" s="19" t="n">
        <x:v>-0.09372340525114112</x:v>
      </x:c>
      <x:c r="H4514" s="19" t="n">
        <x:v>0.8524746437367128</x:v>
      </x:c>
      <x:c r="I4514" s="19" t="n">
        <x:v>0.07468920118064602</x:v>
      </x:c>
      <x:c r="J4514" s="19" t="n">
        <x:v>0.0723062411275339</x:v>
      </x:c>
      <x:c r="K4514" s="19" t="n">
        <x:v>0.07344002670017404</x:v>
      </x:c>
      <x:c r="L4514" s="19" t="n">
        <x:v>0.07431488658575404</x:v>
      </x:c>
      <x:c r="M4514" s="19" t="n">
        <x:v>0.06994491612371234</x:v>
      </x:c>
      <x:c r="N4514" s="19" t="n">
        <x:v>0.07077626601523093</x:v>
      </x:c>
      <x:c r="O4514" s="19" t="n">
        <x:v>0.07278494872959186</x:v>
      </x:c>
      <x:c r="P4514" s="19" t="n">
        <x:v>0.06851028689157715</x:v>
      </x:c>
      <x:c r="Q4514" s="19" t="n">
        <x:v>0.0770611663778152</x:v>
      </x:c>
      <x:c r="R4514" s="19" t="n">
        <x:v>0.07532815280539694</x:v>
      </x:c>
      <x:c r="S4514" s="21" t="n">
        <x:v>7959.639545125499</x:v>
      </x:c>
      <x:c r="T4514" s="21" t="n">
        <x:v>13169.435208263922</x:v>
      </x:c>
      <x:c r="U4514" s="21" t="n">
        <x:v>16966.600049117347</x:v>
      </x:c>
      <x:c r="V4514" s="21" t="n">
        <x:v>21223.6785401916</x:v>
      </x:c>
      <x:c r="W4514" s="21" t="n">
        <x:v>25950.977096483526</x:v>
      </x:c>
      <x:c r="X4514" s="21" t="n">
        <x:v>27729.21796581124</x:v>
      </x:c>
      <x:c r="Y4514" s="21" t="n">
        <x:v>28997.897886262264</x:v>
      </x:c>
      <x:c r="Z4514" s="21" t="n">
        <x:v>30014.427523740203</x:v>
      </x:c>
      <x:c r="AA4514" s="21" t="n">
        <x:v>30732.17551181094</x:v>
      </x:c>
      <x:c r="AB4514" s="21" t="n">
        <x:v>31145.31253641476</x:v>
      </x:c>
      <x:c r="AC4514" s="21" t="n">
        <x:v>40624.32069967143</x:v>
      </x:c>
      <x:c r="AD4514" s="25" t="n">
        <x:f>AC4514*(1+Inputs!$C$14)*(1-Inputs!$C$14/Inputs!$C$15)</x:f>
        <x:v>32235.398475189275</x:v>
      </x:c>
      <x:c r="AE4514" s="25" t="n">
        <x:f>AD4514/(B4514-Inputs!$C$14)</x:f>
        <x:v>736515.8414337407</x:v>
      </x:c>
      <x:c r="AF4514" s="25" t="n">
        <x:f>S4514/(1+B4514)^1+T4514/(1+B4514)^2+U4514/(1+B4514)^3+V4514/(1+B4514)^4+W4514/(1+B4514)^5+X4514/(1+B4514)^6+Y4514/(1+B4514)^7+Z4514/(1+B4514)^8+AA4514/(1+B4514)^9+AB4514/(1+B4514)^10+AE4514/(1+B4514)^10</x:f>
        <x:v>491850.79201079207</x:v>
      </x:c>
      <x:c r="AG4514" s="25" t="n">
        <x:f>(AF4514+Inputs!$C$12)/Inputs!$C$13</x:f>
        <x:v>418.2693084464856</x:v>
      </x:c>
      <x:c r="AH4514" s="25" t="n">
        <x:f>(S4514+Inputs!$C$11)*Inputs!$C$8-Inputs!$C$11</x:f>
        <x:v>1853.8804444286588</x:v>
      </x:c>
      <x:c r="AI4514" s="25" t="n">
        <x:f>Inputs!$C$12+AH4514-Inputs!$C$10*Inputs!$C$13</x:f>
        <x:v>24171.795859628655</x:v>
      </x:c>
      <x:c r="AJ4514" s="25" t="n">
        <x:f>(S4514+Inputs!$C$11)*(1-Inputs!$C$8)</x:f>
        <x:v>6105.759100696841</x:v>
      </x:c>
      <x:c r="AK4514" s="25" t="n">
        <x:f>AJ4514/(1+B4514)^(1-Inputs!$C$8)+T4514/(1+B4514)^(2-Inputs!$C$8)+U4514/(1+B4514)^(3-Inputs!$C$8)+V4514/(1+B4514)^(4-Inputs!$C$8)+W4514/(1+B4514)^(5-Inputs!$C$8)+X4514/(1+B4514)^(6-Inputs!$C$8)+Y4514/(1+B4514)^(7-Inputs!$C$8)+Z4514/(1+B4514)^(8-Inputs!$C$8)+AA4514/(1+B4514)^(9-Inputs!$C$8)+AB4514/(1+B4514)^(10-Inputs!$C$8)+AE4514/(1+B4514)^(10-Inputs!$C$8)</x:f>
        <x:v>507855.0325111143</x:v>
      </x:c>
      <x:c r="AL4514" s="25" t="n">
        <x:f>(AK4514+AI4514)/Inputs!$C$13</x:f>
        <x:v>424.51879275842464</x:v>
      </x:c>
      <x:c r="AM4514" s="26" t="n">
        <x:f>IF(AL4514&gt;=Inputs!$C$7,1,0)</x:f>
        <x:v>1</x:v>
      </x:c>
      <x:c r="AN4514" s="26" t="n">
        <x:f>IF(Inputs!$C$7&lt;=(1-Inputs!$C$16)*AL4514,1,0)</x:f>
        <x:v>1</x:v>
      </x:c>
    </x:row>
    <x:row r="4515" ht="20" customHeight="1">
      <x:c r="A4515" s="16" t="n">
        <x:v>4510</x:v>
      </x:c>
      <x:c r="B4515" s="19" t="n">
        <x:v>0.08538040942098377</x:v>
      </x:c>
      <x:c r="C4515" s="24" t="n">
        <x:v>0.4668006657840067</x:v>
      </x:c>
      <x:c r="D4515" s="19" t="n">
        <x:v>0.02900368212979032</x:v>
      </x:c>
      <x:c r="E4515" s="19" t="n">
        <x:v>0.05691470737792742</x:v>
      </x:c>
      <x:c r="F4515" s="19" t="n">
        <x:v>-0.16583475000708064</x:v>
      </x:c>
      <x:c r="G4515" s="19" t="n">
        <x:v>-0.06373177230132512</x:v>
      </x:c>
      <x:c r="H4515" s="19" t="n">
        <x:v>0.8013378897345831</x:v>
      </x:c>
      <x:c r="I4515" s="19" t="n">
        <x:v>0.05520310188149893</x:v>
      </x:c>
      <x:c r="J4515" s="19" t="n">
        <x:v>0.0603917295581607</x:v>
      </x:c>
      <x:c r="K4515" s="19" t="n">
        <x:v>0.06344575705265812</x:v>
      </x:c>
      <x:c r="L4515" s="19" t="n">
        <x:v>0.056569117618963674</x:v>
      </x:c>
      <x:c r="M4515" s="19" t="n">
        <x:v>0.05985333091016514</x:v>
      </x:c>
      <x:c r="N4515" s="19" t="n">
        <x:v>0.05396669113583471</x:v>
      </x:c>
      <x:c r="O4515" s="19" t="n">
        <x:v>0.06513737331071412</x:v>
      </x:c>
      <x:c r="P4515" s="19" t="n">
        <x:v>0.05725381727449644</x:v>
      </x:c>
      <x:c r="Q4515" s="19" t="n">
        <x:v>0.0526908325785746</x:v>
      </x:c>
      <x:c r="R4515" s="19" t="n">
        <x:v>0.05367593476191928</x:v>
      </x:c>
      <x:c r="S4515" s="21" t="n">
        <x:v>9752.520393624836</x:v>
      </x:c>
      <x:c r="T4515" s="21" t="n">
        <x:v>15414.428613284015</x:v>
      </x:c>
      <x:c r="U4515" s="21" t="n">
        <x:v>18948.42778505037</x:v>
      </x:c>
      <x:c r="V4515" s="21" t="n">
        <x:v>22814.9656403192</x:v>
      </x:c>
      <x:c r="W4515" s="21" t="n">
        <x:v>27108.013458087535</x:v>
      </x:c>
      <x:c r="X4515" s="21" t="n">
        <x:v>28898.946554949947</x:v>
      </x:c>
      <x:c r="Y4515" s="21" t="n">
        <x:v>30249.24748804387</x:v>
      </x:c>
      <x:c r="Z4515" s="21" t="n">
        <x:v>31331.79148612573</x:v>
      </x:c>
      <x:c r="AA4515" s="21" t="n">
        <x:v>32054.7337688779</x:v>
      </x:c>
      <x:c r="AB4515" s="21" t="n">
        <x:v>32409.32827557072</x:v>
      </x:c>
      <x:c r="AC4515" s="21" t="n">
        <x:v>42273.03688117919</x:v>
      </x:c>
      <x:c r="AD4515" s="25" t="n">
        <x:f>AC4515*(1+Inputs!$C$14)*(1-Inputs!$C$14/Inputs!$C$15)</x:f>
        <x:v>33543.65476521568</x:v>
      </x:c>
      <x:c r="AE4515" s="25" t="n">
        <x:f>AD4515/(B4515-Inputs!$C$14)</x:f>
        <x:v>665807.5063448081</x:v>
      </x:c>
      <x:c r="AF4515" s="25" t="n">
        <x:f>S4515/(1+B4515)^1+T4515/(1+B4515)^2+U4515/(1+B4515)^3+V4515/(1+B4515)^4+W4515/(1+B4515)^5+X4515/(1+B4515)^6+Y4515/(1+B4515)^7+Z4515/(1+B4515)^8+AA4515/(1+B4515)^9+AB4515/(1+B4515)^10+AE4515/(1+B4515)^10</x:f>
        <x:v>445380.6790481692</x:v>
      </x:c>
      <x:c r="AG4515" s="25" t="n">
        <x:f>(AF4515+Inputs!$C$12)/Inputs!$C$13</x:f>
        <x:v>381.1895312580818</x:v>
      </x:c>
      <x:c r="AH4515" s="25" t="n">
        <x:f>(S4515+Inputs!$C$11)*Inputs!$C$8-Inputs!$C$11</x:f>
        <x:v>2693.832841944786</x:v>
      </x:c>
      <x:c r="AI4515" s="25" t="n">
        <x:f>Inputs!$C$12+AH4515-Inputs!$C$10*Inputs!$C$13</x:f>
        <x:v>25011.748257144784</x:v>
      </x:c>
      <x:c r="AJ4515" s="25" t="n">
        <x:f>(S4515+Inputs!$C$11)*(1-Inputs!$C$8)</x:f>
        <x:v>7058.68755168005</x:v>
      </x:c>
      <x:c r="AK4515" s="25" t="n">
        <x:f>AJ4515/(1+B4515)^(1-Inputs!$C$8)+T4515/(1+B4515)^(2-Inputs!$C$8)+U4515/(1+B4515)^(3-Inputs!$C$8)+V4515/(1+B4515)^(4-Inputs!$C$8)+W4515/(1+B4515)^(5-Inputs!$C$8)+X4515/(1+B4515)^(6-Inputs!$C$8)+Y4515/(1+B4515)^(7-Inputs!$C$8)+Z4515/(1+B4515)^(8-Inputs!$C$8)+AA4515/(1+B4515)^(9-Inputs!$C$8)+AB4515/(1+B4515)^(10-Inputs!$C$8)+AE4515/(1+B4515)^(10-Inputs!$C$8)</x:f>
        <x:v>460229.4140237153</x:v>
      </x:c>
      <x:c r="AL4515" s="25" t="n">
        <x:f>(AK4515+AI4515)/Inputs!$C$13</x:f>
        <x:v>387.18722707836565</x:v>
      </x:c>
      <x:c r="AM4515" s="26" t="n">
        <x:f>IF(AL4515&gt;=Inputs!$C$7,1,0)</x:f>
        <x:v>1</x:v>
      </x:c>
      <x:c r="AN4515" s="26" t="n">
        <x:f>IF(Inputs!$C$7&lt;=(1-Inputs!$C$16)*AL4515,1,0)</x:f>
        <x:v>1</x:v>
      </x:c>
    </x:row>
    <x:row r="4516" ht="20" customHeight="1">
      <x:c r="A4516" s="16" t="n">
        <x:v>4511</x:v>
      </x:c>
      <x:c r="B4516" s="19" t="n">
        <x:v>0.09465442538570888</x:v>
      </x:c>
      <x:c r="C4516" s="24" t="n">
        <x:v>0.45640180494584115</x:v>
      </x:c>
      <x:c r="D4516" s="19" t="n">
        <x:v>0.027798441332869572</x:v>
      </x:c>
      <x:c r="E4516" s="19" t="n">
        <x:v>0.059726525328855196</x:v>
      </x:c>
      <x:c r="F4516" s="19" t="n">
        <x:v>-0.17743412308484383</x:v>
      </x:c>
      <x:c r="G4516" s="19" t="n">
        <x:v>-0.09069626276405926</x:v>
      </x:c>
      <x:c r="H4516" s="19" t="n">
        <x:v>0.6712870468878407</x:v>
      </x:c>
      <x:c r="I4516" s="19" t="n">
        <x:v>0.0516742171834801</x:v>
      </x:c>
      <x:c r="J4516" s="19" t="n">
        <x:v>0.06189801068558495</x:v>
      </x:c>
      <x:c r="K4516" s="19" t="n">
        <x:v>0.061380413930863825</x:v>
      </x:c>
      <x:c r="L4516" s="19" t="n">
        <x:v>0.06235032903949218</x:v>
      </x:c>
      <x:c r="M4516" s="19" t="n">
        <x:v>0.05876385575241898</x:v>
      </x:c>
      <x:c r="N4516" s="19" t="n">
        <x:v>0.0650080708275857</x:v>
      </x:c>
      <x:c r="O4516" s="19" t="n">
        <x:v>0.06622665391762553</x:v>
      </x:c>
      <x:c r="P4516" s="19" t="n">
        <x:v>0.06402087353818046</x:v>
      </x:c>
      <x:c r="Q4516" s="19" t="n">
        <x:v>0.06278770685035966</x:v>
      </x:c>
      <x:c r="R4516" s="19" t="n">
        <x:v>0.0572845381116133</x:v>
      </x:c>
      <x:c r="S4516" s="21" t="n">
        <x:v>9410.455249777111</x:v>
      </x:c>
      <x:c r="T4516" s="21" t="n">
        <x:v>15011.152388192748</x:v>
      </x:c>
      <x:c r="U4516" s="21" t="n">
        <x:v>18548.779640752957</x:v>
      </x:c>
      <x:c r="V4516" s="21" t="n">
        <x:v>22339.345688917383</x:v>
      </x:c>
      <x:c r="W4516" s="21" t="n">
        <x:v>26592.907222872025</x:v>
      </x:c>
      <x:c r="X4516" s="21" t="n">
        <x:v>28386.422100143453</x:v>
      </x:c>
      <x:c r="Y4516" s="21" t="n">
        <x:v>29792.943516000472</x:v>
      </x:c>
      <x:c r="Z4516" s="21" t="n">
        <x:v>30900.926694317386</x:v>
      </x:c>
      <x:c r="AA4516" s="21" t="n">
        <x:v>31659.208274482786</x:v>
      </x:c>
      <x:c r="AB4516" s="21" t="n">
        <x:v>32041.98346871027</x:v>
      </x:c>
      <x:c r="AC4516" s="21" t="n">
        <x:v>41793.89148092644</x:v>
      </x:c>
      <x:c r="AD4516" s="25" t="n">
        <x:f>AC4516*(1+Inputs!$C$14)*(1-Inputs!$C$14/Inputs!$C$15)</x:f>
        <x:v>33163.45289011513</x:v>
      </x:c>
      <x:c r="AE4516" s="25" t="n">
        <x:f>AD4516/(B4516-Inputs!$C$14)</x:f>
        <x:v>555926.1140424954</x:v>
      </x:c>
      <x:c r="AF4516" s="25" t="n">
        <x:f>S4516/(1+B4516)^1+T4516/(1+B4516)^2+U4516/(1+B4516)^3+V4516/(1+B4516)^4+W4516/(1+B4516)^5+X4516/(1+B4516)^6+Y4516/(1+B4516)^7+Z4516/(1+B4516)^8+AA4516/(1+B4516)^9+AB4516/(1+B4516)^10+AE4516/(1+B4516)^10</x:f>
        <x:v>367080.52965564776</x:v>
      </x:c>
      <x:c r="AG4516" s="25" t="n">
        <x:f>(AF4516+Inputs!$C$12)/Inputs!$C$13</x:f>
        <x:v>318.71169532881123</x:v>
      </x:c>
      <x:c r="AH4516" s="25" t="n">
        <x:f>(S4516+Inputs!$C$11)*Inputs!$C$8-Inputs!$C$11</x:f>
        <x:v>2533.577664964071</x:v>
      </x:c>
      <x:c r="AI4516" s="25" t="n">
        <x:f>Inputs!$C$12+AH4516-Inputs!$C$10*Inputs!$C$13</x:f>
        <x:v>24851.493080164066</x:v>
      </x:c>
      <x:c r="AJ4516" s="25" t="n">
        <x:f>(S4516+Inputs!$C$11)*(1-Inputs!$C$8)</x:f>
        <x:v>6876.87758481304</x:v>
      </x:c>
      <x:c r="AK4516" s="25" t="n">
        <x:f>AJ4516/(1+B4516)^(1-Inputs!$C$8)+T4516/(1+B4516)^(2-Inputs!$C$8)+U4516/(1+B4516)^(3-Inputs!$C$8)+V4516/(1+B4516)^(4-Inputs!$C$8)+W4516/(1+B4516)^(5-Inputs!$C$8)+X4516/(1+B4516)^(6-Inputs!$C$8)+Y4516/(1+B4516)^(7-Inputs!$C$8)+Z4516/(1+B4516)^(8-Inputs!$C$8)+AA4516/(1+B4516)^(9-Inputs!$C$8)+AB4516/(1+B4516)^(10-Inputs!$C$8)+AE4516/(1+B4516)^(10-Inputs!$C$8)</x:f>
        <x:v>380553.2269512572</x:v>
      </x:c>
      <x:c r="AL4516" s="25" t="n">
        <x:f>(AK4516+AI4516)/Inputs!$C$13</x:f>
        <x:v>323.48354095853387</x:v>
      </x:c>
      <x:c r="AM4516" s="26" t="n">
        <x:f>IF(AL4516&gt;=Inputs!$C$7,1,0)</x:f>
        <x:v>1</x:v>
      </x:c>
      <x:c r="AN4516" s="26" t="n">
        <x:f>IF(Inputs!$C$7&lt;=(1-Inputs!$C$16)*AL4516,1,0)</x:f>
        <x:v>0</x:v>
      </x:c>
    </x:row>
    <x:row r="4517" ht="20" customHeight="1">
      <x:c r="A4517" s="16" t="n">
        <x:v>4512</x:v>
      </x:c>
      <x:c r="B4517" s="19" t="n">
        <x:v>0.08176757250595158</x:v>
      </x:c>
      <x:c r="C4517" s="24" t="n">
        <x:v>0.698835234763834</x:v>
      </x:c>
      <x:c r="D4517" s="19" t="n">
        <x:v>0.02646980257530203</x:v>
      </x:c>
      <x:c r="E4517" s="19" t="n">
        <x:v>0.060056710811877856</x:v>
      </x:c>
      <x:c r="F4517" s="19" t="n">
        <x:v>-0.1347176687234867</x:v>
      </x:c>
      <x:c r="G4517" s="19" t="n">
        <x:v>-0.06141628627011471</x:v>
      </x:c>
      <x:c r="H4517" s="19" t="n">
        <x:v>0.5606397608364944</x:v>
      </x:c>
      <x:c r="I4517" s="19" t="n">
        <x:v>0.05482682829695819</x:v>
      </x:c>
      <x:c r="J4517" s="19" t="n">
        <x:v>0.05222678412293476</x:v>
      </x:c>
      <x:c r="K4517" s="19" t="n">
        <x:v>0.06408066543049813</x:v>
      </x:c>
      <x:c r="L4517" s="19" t="n">
        <x:v>0.05195278194088928</x:v>
      </x:c>
      <x:c r="M4517" s="19" t="n">
        <x:v>0.05688056612021797</x:v>
      </x:c>
      <x:c r="N4517" s="19" t="n">
        <x:v>0.058503262118789506</x:v>
      </x:c>
      <x:c r="O4517" s="19" t="n">
        <x:v>0.055901884725677746</x:v>
      </x:c>
      <x:c r="P4517" s="19" t="n">
        <x:v>0.05310515899505958</x:v>
      </x:c>
      <x:c r="Q4517" s="19" t="n">
        <x:v>0.052034563684613885</x:v>
      </x:c>
      <x:c r="R4517" s="19" t="n">
        <x:v>0.04994344581261089</x:v>
      </x:c>
      <x:c r="S4517" s="21" t="n">
        <x:v>10289.976227154835</x:v>
      </x:c>
      <x:c r="T4517" s="21" t="n">
        <x:v>16228.814237698885</x:v>
      </x:c>
      <x:c r="U4517" s="21" t="n">
        <x:v>19732.742383345423</x:v>
      </x:c>
      <x:c r="V4517" s="21" t="n">
        <x:v>23534.332474388106</x:v>
      </x:c>
      <x:c r="W4517" s="21" t="n">
        <x:v>27798.912720957214</x:v>
      </x:c>
      <x:c r="X4517" s="21" t="n">
        <x:v>29554.42798325337</x:v>
      </x:c>
      <x:c r="Y4517" s="21" t="n">
        <x:v>30949.53931227782</x:v>
      </x:c>
      <x:c r="Z4517" s="21" t="n">
        <x:v>32022.30338793736</x:v>
      </x:c>
      <x:c r="AA4517" s="21" t="n">
        <x:v>32734.87634230116</x:v>
      </x:c>
      <x:c r="AB4517" s="21" t="n">
        <x:v>33064.289457770254</x:v>
      </x:c>
      <x:c r="AC4517" s="21" t="n">
        <x:v>43127.334075352504</x:v>
      </x:c>
      <x:c r="AD4517" s="25" t="n">
        <x:f>AC4517*(1+Inputs!$C$14)*(1-Inputs!$C$14/Inputs!$C$15)</x:f>
        <x:v>34221.539588792206</x:v>
      </x:c>
      <x:c r="AE4517" s="25" t="n">
        <x:f>AD4517/(B4517-Inputs!$C$14)</x:f>
        <x:v>731736.4950775929</x:v>
      </x:c>
      <x:c r="AF4517" s="25" t="n">
        <x:f>S4517/(1+B4517)^1+T4517/(1+B4517)^2+U4517/(1+B4517)^3+V4517/(1+B4517)^4+W4517/(1+B4517)^5+X4517/(1+B4517)^6+Y4517/(1+B4517)^7+Z4517/(1+B4517)^8+AA4517/(1+B4517)^9+AB4517/(1+B4517)^10+AE4517/(1+B4517)^10</x:f>
        <x:v>492931.82580129144</x:v>
      </x:c>
      <x:c r="AG4517" s="25" t="n">
        <x:f>(AF4517+Inputs!$C$12)/Inputs!$C$13</x:f>
        <x:v>419.13189494626647</x:v>
      </x:c>
      <x:c r="AH4517" s="25" t="n">
        <x:f>(S4517+Inputs!$C$11)*Inputs!$C$8-Inputs!$C$11</x:f>
        <x:v>2945.6272187492514</x:v>
      </x:c>
      <x:c r="AI4517" s="25" t="n">
        <x:f>Inputs!$C$12+AH4517-Inputs!$C$10*Inputs!$C$13</x:f>
        <x:v>25263.542633949248</x:v>
      </x:c>
      <x:c r="AJ4517" s="25" t="n">
        <x:f>(S4517+Inputs!$C$11)*(1-Inputs!$C$8)</x:f>
        <x:v>7344.349008405584</x:v>
      </x:c>
      <x:c r="AK4517" s="25" t="n">
        <x:f>AJ4517/(1+B4517)^(1-Inputs!$C$8)+T4517/(1+B4517)^(2-Inputs!$C$8)+U4517/(1+B4517)^(3-Inputs!$C$8)+V4517/(1+B4517)^(4-Inputs!$C$8)+W4517/(1+B4517)^(5-Inputs!$C$8)+X4517/(1+B4517)^(6-Inputs!$C$8)+Y4517/(1+B4517)^(7-Inputs!$C$8)+Z4517/(1+B4517)^(8-Inputs!$C$8)+AA4517/(1+B4517)^(9-Inputs!$C$8)+AB4517/(1+B4517)^(10-Inputs!$C$8)+AE4517/(1+B4517)^(10-Inputs!$C$8)</x:f>
        <x:v>508595.6872483284</x:v>
      </x:c>
      <x:c r="AL4517" s="25" t="n">
        <x:f>(AK4517+AI4517)/Inputs!$C$13</x:f>
        <x:v>425.98091616281687</x:v>
      </x:c>
      <x:c r="AM4517" s="26" t="n">
        <x:f>IF(AL4517&gt;=Inputs!$C$7,1,0)</x:f>
        <x:v>1</x:v>
      </x:c>
      <x:c r="AN4517" s="26" t="n">
        <x:f>IF(Inputs!$C$7&lt;=(1-Inputs!$C$16)*AL4517,1,0)</x:f>
        <x:v>1</x:v>
      </x:c>
    </x:row>
    <x:row r="4518" ht="20" customHeight="1">
      <x:c r="A4518" s="16" t="n">
        <x:v>4513</x:v>
      </x:c>
      <x:c r="B4518" s="19" t="n">
        <x:v>0.07894162366880654</x:v>
      </x:c>
      <x:c r="C4518" s="24" t="n">
        <x:v>0.8215325947379881</x:v>
      </x:c>
      <x:c r="D4518" s="19" t="n">
        <x:v>0.021007863873641952</x:v>
      </x:c>
      <x:c r="E4518" s="19" t="n">
        <x:v>0.0611697518898265</x:v>
      </x:c>
      <x:c r="F4518" s="19" t="n">
        <x:v>-0.19221902036480176</x:v>
      </x:c>
      <x:c r="G4518" s="19" t="n">
        <x:v>-0.05956880021370637</x:v>
      </x:c>
      <x:c r="H4518" s="19" t="n">
        <x:v>0.604456903499198</x:v>
      </x:c>
      <x:c r="I4518" s="19" t="n">
        <x:v>0.06527612723316338</x:v>
      </x:c>
      <x:c r="J4518" s="19" t="n">
        <x:v>0.05761645816052237</x:v>
      </x:c>
      <x:c r="K4518" s="19" t="n">
        <x:v>0.07264988582951559</x:v>
      </x:c>
      <x:c r="L4518" s="19" t="n">
        <x:v>0.06750875887345387</x:v>
      </x:c>
      <x:c r="M4518" s="19" t="n">
        <x:v>0.061387955572494095</x:v>
      </x:c>
      <x:c r="N4518" s="19" t="n">
        <x:v>0.06801283393466862</x:v>
      </x:c>
      <x:c r="O4518" s="19" t="n">
        <x:v>0.06503237801129558</x:v>
      </x:c>
      <x:c r="P4518" s="19" t="n">
        <x:v>0.07332090479377826</x:v>
      </x:c>
      <x:c r="Q4518" s="19" t="n">
        <x:v>0.06655753037081354</x:v>
      </x:c>
      <x:c r="R4518" s="19" t="n">
        <x:v>0.0659172513179817</x:v>
      </x:c>
      <x:c r="S4518" s="21" t="n">
        <x:v>9267.929692403526</x:v>
      </x:c>
      <x:c r="T4518" s="21" t="n">
        <x:v>15042.743551558144</x:v>
      </x:c>
      <x:c r="U4518" s="21" t="n">
        <x:v>18803.869548616312</x:v>
      </x:c>
      <x:c r="V4518" s="21" t="n">
        <x:v>23017.855518364275</x:v>
      </x:c>
      <x:c r="W4518" s="21" t="n">
        <x:v>27766.79944123402</x:v>
      </x:c>
      <x:c r="X4518" s="21" t="n">
        <x:v>29550.231496873334</x:v>
      </x:c>
      <x:c r="Y4518" s="21" t="n">
        <x:v>30942.4645225898</x:v>
      </x:c>
      <x:c r="Z4518" s="21" t="n">
        <x:v>32021.90804722749</x:v>
      </x:c>
      <x:c r="AA4518" s="21" t="n">
        <x:v>32764.637218729204</x:v>
      </x:c>
      <x:c r="AB4518" s="21" t="n">
        <x:v>33111.729459658905</x:v>
      </x:c>
      <x:c r="AC4518" s="21" t="n">
        <x:v>43189.21233868553</x:v>
      </x:c>
      <x:c r="AD4518" s="25" t="n">
        <x:f>AC4518*(1+Inputs!$C$14)*(1-Inputs!$C$14/Inputs!$C$15)</x:f>
        <x:v>34270.63999074696</x:v>
      </x:c>
      <x:c r="AE4518" s="25" t="n">
        <x:f>AD4518/(B4518-Inputs!$C$14)</x:f>
        <x:v>779912.9192186666</x:v>
      </x:c>
      <x:c r="AF4518" s="25" t="n">
        <x:f>S4518/(1+B4518)^1+T4518/(1+B4518)^2+U4518/(1+B4518)^3+V4518/(1+B4518)^4+W4518/(1+B4518)^5+X4518/(1+B4518)^6+Y4518/(1+B4518)^7+Z4518/(1+B4518)^8+AA4518/(1+B4518)^9+AB4518/(1+B4518)^10+AE4518/(1+B4518)^10</x:f>
        <x:v>523639.8332291315</x:v>
      </x:c>
      <x:c r="AG4518" s="25" t="n">
        <x:f>(AF4518+Inputs!$C$12)/Inputs!$C$13</x:f>
        <x:v>443.6346559840974</x:v>
      </x:c>
      <x:c r="AH4518" s="25" t="n">
        <x:f>(S4518+Inputs!$C$11)*Inputs!$C$8-Inputs!$C$11</x:f>
        <x:v>2466.8054175369944</x:v>
      </x:c>
      <x:c r="AI4518" s="25" t="n">
        <x:f>Inputs!$C$12+AH4518-Inputs!$C$10*Inputs!$C$13</x:f>
        <x:v>24784.720832736988</x:v>
      </x:c>
      <x:c r="AJ4518" s="25" t="n">
        <x:f>(S4518+Inputs!$C$11)*(1-Inputs!$C$8)</x:f>
        <x:v>6801.124274866532</x:v>
      </x:c>
      <x:c r="AK4518" s="25" t="n">
        <x:f>AJ4518/(1+B4518)^(1-Inputs!$C$8)+T4518/(1+B4518)^(2-Inputs!$C$8)+U4518/(1+B4518)^(3-Inputs!$C$8)+V4518/(1+B4518)^(4-Inputs!$C$8)+W4518/(1+B4518)^(5-Inputs!$C$8)+X4518/(1+B4518)^(6-Inputs!$C$8)+Y4518/(1+B4518)^(7-Inputs!$C$8)+Z4518/(1+B4518)^(8-Inputs!$C$8)+AA4518/(1+B4518)^(9-Inputs!$C$8)+AB4518/(1+B4518)^(10-Inputs!$C$8)+AE4518/(1+B4518)^(10-Inputs!$C$8)</x:f>
        <x:v>540246.07118563</x:v>
      </x:c>
      <x:c r="AL4518" s="25" t="n">
        <x:f>(AK4518+AI4518)/Inputs!$C$13</x:f>
        <x:v>450.8535602114841</x:v>
      </x:c>
      <x:c r="AM4518" s="26" t="n">
        <x:f>IF(AL4518&gt;=Inputs!$C$7,1,0)</x:f>
        <x:v>1</x:v>
      </x:c>
      <x:c r="AN4518" s="26" t="n">
        <x:f>IF(Inputs!$C$7&lt;=(1-Inputs!$C$16)*AL4518,1,0)</x:f>
        <x:v>1</x:v>
      </x:c>
    </x:row>
    <x:row r="4519" ht="20" customHeight="1">
      <x:c r="A4519" s="16" t="n">
        <x:v>4514</x:v>
      </x:c>
      <x:c r="B4519" s="19" t="n">
        <x:v>0.09576889454213257</x:v>
      </x:c>
      <x:c r="C4519" s="24" t="n">
        <x:v>0.23217315361185342</x:v>
      </x:c>
      <x:c r="D4519" s="19" t="n">
        <x:v>0.03330094705666369</x:v>
      </x:c>
      <x:c r="E4519" s="19" t="n">
        <x:v>0.04633301920708249</x:v>
      </x:c>
      <x:c r="F4519" s="19" t="n">
        <x:v>-0.19460101378224298</x:v>
      </x:c>
      <x:c r="G4519" s="19" t="n">
        <x:v>-0.08354199152961257</x:v>
      </x:c>
      <x:c r="H4519" s="19" t="n">
        <x:v>0.48156736415492674</x:v>
      </x:c>
      <x:c r="I4519" s="19" t="n">
        <x:v>0.06914588172142544</x:v>
      </x:c>
      <x:c r="J4519" s="19" t="n">
        <x:v>0.059482803557588115</x:v>
      </x:c>
      <x:c r="K4519" s="19" t="n">
        <x:v>0.060244998600679764</x:v>
      </x:c>
      <x:c r="L4519" s="19" t="n">
        <x:v>0.06494131346412474</x:v>
      </x:c>
      <x:c r="M4519" s="19" t="n">
        <x:v>0.0680875100804326</x:v>
      </x:c>
      <x:c r="N4519" s="19" t="n">
        <x:v>0.05377475978441112</x:v>
      </x:c>
      <x:c r="O4519" s="19" t="n">
        <x:v>0.05554077050367937</x:v>
      </x:c>
      <x:c r="P4519" s="19" t="n">
        <x:v>0.06130848295358078</x:v>
      </x:c>
      <x:c r="Q4519" s="19" t="n">
        <x:v>0.061296466826200914</x:v>
      </x:c>
      <x:c r="R4519" s="19" t="n">
        <x:v>0.06856173850115624</x:v>
      </x:c>
      <x:c r="S4519" s="21" t="n">
        <x:v>9082.836706449214</x:v>
      </x:c>
      <x:c r="T4519" s="21" t="n">
        <x:v>14244.080496931156</x:v>
      </x:c>
      <x:c r="U4519" s="21" t="n">
        <x:v>17185.14761695423</x:v>
      </x:c>
      <x:c r="V4519" s="21" t="n">
        <x:v>20240.651199361368</x:v>
      </x:c>
      <x:c r="W4519" s="21" t="n">
        <x:v>23654.865604938666</x:v>
      </x:c>
      <x:c r="X4519" s="21" t="n">
        <x:v>25203.30507472086</x:v>
      </x:c>
      <x:c r="Y4519" s="21" t="n">
        <x:v>26386.79861073386</x:v>
      </x:c>
      <x:c r="Z4519" s="21" t="n">
        <x:v>27358.534823630627</x:v>
      </x:c>
      <x:c r="AA4519" s="21" t="n">
        <x:v>28088.04187302457</x:v>
      </x:c>
      <x:c r="AB4519" s="21" t="n">
        <x:v>28533.961235374467</x:v>
      </x:c>
      <x:c r="AC4519" s="21" t="n">
        <x:v>37218.21030701017</x:v>
      </x:c>
      <x:c r="AD4519" s="25" t="n">
        <x:f>AC4519*(1+Inputs!$C$14)*(1-Inputs!$C$14/Inputs!$C$15)</x:f>
        <x:v>29532.649878612567</x:v>
      </x:c>
      <x:c r="AE4519" s="25" t="n">
        <x:f>AD4519/(B4519-Inputs!$C$14)</x:f>
        <x:v>485983.00332971924</x:v>
      </x:c>
      <x:c r="AF4519" s="25" t="n">
        <x:f>S4519/(1+B4519)^1+T4519/(1+B4519)^2+U4519/(1+B4519)^3+V4519/(1+B4519)^4+W4519/(1+B4519)^5+X4519/(1+B4519)^6+Y4519/(1+B4519)^7+Z4519/(1+B4519)^8+AA4519/(1+B4519)^9+AB4519/(1+B4519)^10+AE4519/(1+B4519)^10</x:f>
        <x:v>322354.6437550502</x:v>
      </x:c>
      <x:c r="AG4519" s="25" t="n">
        <x:f>(AF4519+Inputs!$C$12)/Inputs!$C$13</x:f>
        <x:v>283.02368473408677</x:v>
      </x:c>
      <x:c r="AH4519" s="25" t="n">
        <x:f>(S4519+Inputs!$C$11)*Inputs!$C$8-Inputs!$C$11</x:f>
        <x:v>2380.090621377577</x:v>
      </x:c>
      <x:c r="AI4519" s="25" t="n">
        <x:f>Inputs!$C$12+AH4519-Inputs!$C$10*Inputs!$C$13</x:f>
        <x:v>24698.00603657757</x:v>
      </x:c>
      <x:c r="AJ4519" s="25" t="n">
        <x:f>(S4519+Inputs!$C$11)*(1-Inputs!$C$8)</x:f>
        <x:v>6702.746085071638</x:v>
      </x:c>
      <x:c r="AK4519" s="25" t="n">
        <x:f>AJ4519/(1+B4519)^(1-Inputs!$C$8)+T4519/(1+B4519)^(2-Inputs!$C$8)+U4519/(1+B4519)^(3-Inputs!$C$8)+V4519/(1+B4519)^(4-Inputs!$C$8)+W4519/(1+B4519)^(5-Inputs!$C$8)+X4519/(1+B4519)^(6-Inputs!$C$8)+Y4519/(1+B4519)^(7-Inputs!$C$8)+Z4519/(1+B4519)^(8-Inputs!$C$8)+AA4519/(1+B4519)^(9-Inputs!$C$8)+AB4519/(1+B4519)^(10-Inputs!$C$8)+AE4519/(1+B4519)^(10-Inputs!$C$8)</x:f>
        <x:v>334199.46551766567</x:v>
      </x:c>
      <x:c r="AL4519" s="25" t="n">
        <x:f>(AK4519+AI4519)/Inputs!$C$13</x:f>
        <x:v>286.3741323249345</x:v>
      </x:c>
      <x:c r="AM4519" s="26" t="n">
        <x:f>IF(AL4519&gt;=Inputs!$C$7,1,0)</x:f>
        <x:v>1</x:v>
      </x:c>
      <x:c r="AN4519" s="26" t="n">
        <x:f>IF(Inputs!$C$7&lt;=(1-Inputs!$C$16)*AL4519,1,0)</x:f>
        <x:v>0</x:v>
      </x:c>
    </x:row>
    <x:row r="4520" ht="20" customHeight="1">
      <x:c r="A4520" s="16" t="n">
        <x:v>4515</x:v>
      </x:c>
      <x:c r="B4520" s="19" t="n">
        <x:v>0.08281505928762134</x:v>
      </x:c>
      <x:c r="C4520" s="24" t="n">
        <x:v>0.4009044173281211</x:v>
      </x:c>
      <x:c r="D4520" s="19" t="n">
        <x:v>0.03248049685063137</x:v>
      </x:c>
      <x:c r="E4520" s="19" t="n">
        <x:v>0.03684396400854524</x:v>
      </x:c>
      <x:c r="F4520" s="19" t="n">
        <x:v>-0.20943878252664833</x:v>
      </x:c>
      <x:c r="G4520" s="19" t="n">
        <x:v>-0.03880337580990101</x:v>
      </x:c>
      <x:c r="H4520" s="19" t="n">
        <x:v>0.9274798791596766</x:v>
      </x:c>
      <x:c r="I4520" s="19" t="n">
        <x:v>0.06622592934194586</x:v>
      </x:c>
      <x:c r="J4520" s="19" t="n">
        <x:v>0.06736389734082764</x:v>
      </x:c>
      <x:c r="K4520" s="19" t="n">
        <x:v>0.06789868140775866</x:v>
      </x:c>
      <x:c r="L4520" s="19" t="n">
        <x:v>0.061478296979513514</x:v>
      </x:c>
      <x:c r="M4520" s="19" t="n">
        <x:v>0.062481123232568055</x:v>
      </x:c>
      <x:c r="N4520" s="19" t="n">
        <x:v>0.05807192486337613</x:v>
      </x:c>
      <x:c r="O4520" s="19" t="n">
        <x:v>0.05959335829289217</x:v>
      </x:c>
      <x:c r="P4520" s="19" t="n">
        <x:v>0.06423439032924194</x:v>
      </x:c>
      <x:c r="Q4520" s="19" t="n">
        <x:v>0.06134275846838023</x:v>
      </x:c>
      <x:c r="R4520" s="19" t="n">
        <x:v>0.06868298453638204</x:v>
      </x:c>
      <x:c r="S4520" s="21" t="n">
        <x:v>9072.453793047356</x:v>
      </x:c>
      <x:c r="T4520" s="21" t="n">
        <x:v>14383.9290897336</x:v>
      </x:c>
      <x:c r="U4520" s="21" t="n">
        <x:v>17807.682074914454</x:v>
      </x:c>
      <x:c r="V4520" s="21" t="n">
        <x:v>21640.285480068633</x:v>
      </x:c>
      <x:c r="W4520" s="21" t="n">
        <x:v>25802.79276262692</x:v>
      </x:c>
      <x:c r="X4520" s="21" t="n">
        <x:v>27366.85236806345</x:v>
      </x:c>
      <x:c r="Y4520" s="21" t="n">
        <x:v>28471.571447828865</x:v>
      </x:c>
      <x:c r="Z4520" s="21" t="n">
        <x:v>29364.641594022793</x:v>
      </x:c>
      <x:c r="AA4520" s="21" t="n">
        <x:v>30019.145137611325</x:v>
      </x:c>
      <x:c r="AB4520" s="21" t="n">
        <x:v>30400.686300374407</x:v>
      </x:c>
      <x:c r="AC4520" s="21" t="n">
        <x:v>39653.06908744488</x:v>
      </x:c>
      <x:c r="AD4520" s="25" t="n">
        <x:f>AC4520*(1+Inputs!$C$14)*(1-Inputs!$C$14/Inputs!$C$15)</x:f>
        <x:v>31464.7103208875</x:v>
      </x:c>
      <x:c r="AE4520" s="25" t="n">
        <x:f>AD4520/(B4520-Inputs!$C$14)</x:f>
        <x:v>658050.2207812442</x:v>
      </x:c>
      <x:c r="AF4520" s="25" t="n">
        <x:f>S4520/(1+B4520)^1+T4520/(1+B4520)^2+U4520/(1+B4520)^3+V4520/(1+B4520)^4+W4520/(1+B4520)^5+X4520/(1+B4520)^6+Y4520/(1+B4520)^7+Z4520/(1+B4520)^8+AA4520/(1+B4520)^9+AB4520/(1+B4520)^10+AE4520/(1+B4520)^10</x:f>
        <x:v>441938.710568422</x:v>
      </x:c>
      <x:c r="AG4520" s="25" t="n">
        <x:f>(AF4520+Inputs!$C$12)/Inputs!$C$13</x:f>
        <x:v>378.4430902407942</x:v>
      </x:c>
      <x:c r="AH4520" s="25" t="n">
        <x:f>(S4520+Inputs!$C$11)*Inputs!$C$8-Inputs!$C$11</x:f>
        <x:v>2375.2262975646518</x:v>
      </x:c>
      <x:c r="AI4520" s="25" t="n">
        <x:f>Inputs!$C$12+AH4520-Inputs!$C$10*Inputs!$C$13</x:f>
        <x:v>24693.14171276465</x:v>
      </x:c>
      <x:c r="AJ4520" s="25" t="n">
        <x:f>(S4520+Inputs!$C$11)*(1-Inputs!$C$8)</x:f>
        <x:v>6697.227495482704</x:v>
      </x:c>
      <x:c r="AK4520" s="25" t="n">
        <x:f>AJ4520/(1+B4520)^(1-Inputs!$C$8)+T4520/(1+B4520)^(2-Inputs!$C$8)+U4520/(1+B4520)^(3-Inputs!$C$8)+V4520/(1+B4520)^(4-Inputs!$C$8)+W4520/(1+B4520)^(5-Inputs!$C$8)+X4520/(1+B4520)^(6-Inputs!$C$8)+Y4520/(1+B4520)^(7-Inputs!$C$8)+Z4520/(1+B4520)^(8-Inputs!$C$8)+AA4520/(1+B4520)^(9-Inputs!$C$8)+AB4520/(1+B4520)^(10-Inputs!$C$8)+AE4520/(1+B4520)^(10-Inputs!$C$8)</x:f>
        <x:v>456446.09899645374</x:v>
      </x:c>
      <x:c r="AL4520" s="25" t="n">
        <x:f>(AK4520+AI4520)/Inputs!$C$13</x:f>
        <x:v>383.9141913953425</x:v>
      </x:c>
      <x:c r="AM4520" s="26" t="n">
        <x:f>IF(AL4520&gt;=Inputs!$C$7,1,0)</x:f>
        <x:v>1</x:v>
      </x:c>
      <x:c r="AN4520" s="26" t="n">
        <x:f>IF(Inputs!$C$7&lt;=(1-Inputs!$C$16)*AL4520,1,0)</x:f>
        <x:v>1</x:v>
      </x:c>
    </x:row>
    <x:row r="4521" ht="20" customHeight="1">
      <x:c r="A4521" s="16" t="n">
        <x:v>4516</x:v>
      </x:c>
      <x:c r="B4521" s="19" t="n">
        <x:v>0.0975325342541111</x:v>
      </x:c>
      <x:c r="C4521" s="24" t="n">
        <x:v>0.547015361759378</x:v>
      </x:c>
      <x:c r="D4521" s="19" t="n">
        <x:v>0.035645973261672736</x:v>
      </x:c>
      <x:c r="E4521" s="19" t="n">
        <x:v>0.05001646767340418</x:v>
      </x:c>
      <x:c r="F4521" s="19" t="n">
        <x:v>-0.1566713905993527</x:v>
      </x:c>
      <x:c r="G4521" s="19" t="n">
        <x:v>-0.04761265583210672</x:v>
      </x:c>
      <x:c r="H4521" s="19" t="n">
        <x:v>0.8218637934364494</x:v>
      </x:c>
      <x:c r="I4521" s="19" t="n">
        <x:v>0.06497021661729946</x:v>
      </x:c>
      <x:c r="J4521" s="19" t="n">
        <x:v>0.06492209283023499</x:v>
      </x:c>
      <x:c r="K4521" s="19" t="n">
        <x:v>0.06528069932869926</x:v>
      </x:c>
      <x:c r="L4521" s="19" t="n">
        <x:v>0.06578948946094329</x:v>
      </x:c>
      <x:c r="M4521" s="19" t="n">
        <x:v>0.054476651475300744</x:v>
      </x:c>
      <x:c r="N4521" s="19" t="n">
        <x:v>0.06975062460301956</x:v>
      </x:c>
      <x:c r="O4521" s="19" t="n">
        <x:v>0.05588025695704005</x:v>
      </x:c>
      <x:c r="P4521" s="19" t="n">
        <x:v>0.05533944179071909</x:v>
      </x:c>
      <x:c r="Q4521" s="19" t="n">
        <x:v>0.0653134773031104</x:v>
      </x:c>
      <x:c r="R4521" s="19" t="n">
        <x:v>0.06417054715742437</x:v>
      </x:c>
      <x:c r="S4521" s="21" t="n">
        <x:v>9990.480865068228</x:v>
      </x:c>
      <x:c r="T4521" s="21" t="n">
        <x:v>15775.980633580271</x:v>
      </x:c>
      <x:c r="U4521" s="21" t="n">
        <x:v>19378.001327255428</x:v>
      </x:c>
      <x:c r="V4521" s="21" t="n">
        <x:v>23363.330329499335</x:v>
      </x:c>
      <x:c r="W4521" s="21" t="n">
        <x:v>27814.1562943682</x:v>
      </x:c>
      <x:c r="X4521" s="21" t="n">
        <x:v>29626.3985669053</x:v>
      </x:c>
      <x:c r="Y4521" s="21" t="n">
        <x:v>31044.81446695869</x:v>
      </x:c>
      <x:c r="Z4521" s="21" t="n">
        <x:v>32106.681659780686</x:v>
      </x:c>
      <x:c r="AA4521" s="21" t="n">
        <x:v>32822.485440476565</x:v>
      </x:c>
      <x:c r="AB4521" s="21" t="n">
        <x:v>33169.96765585603</x:v>
      </x:c>
      <x:c r="AC4521" s="21" t="n">
        <x:v>43265.17520329048</x:v>
      </x:c>
      <x:c r="AD4521" s="25" t="n">
        <x:f>AC4521*(1+Inputs!$C$14)*(1-Inputs!$C$14/Inputs!$C$15)</x:f>
        <x:v>34330.916523810985</x:v>
      </x:c>
      <x:c r="AE4521" s="25" t="n">
        <x:f>AD4521/(B4521-Inputs!$C$14)</x:f>
        <x:v>549008.8788709848</x:v>
      </x:c>
      <x:c r="AF4521" s="25" t="n">
        <x:f>S4521/(1+B4521)^1+T4521/(1+B4521)^2+U4521/(1+B4521)^3+V4521/(1+B4521)^4+W4521/(1+B4521)^5+X4521/(1+B4521)^6+Y4521/(1+B4521)^7+Z4521/(1+B4521)^8+AA4521/(1+B4521)^9+AB4521/(1+B4521)^10+AE4521/(1+B4521)^10</x:f>
        <x:v>362563.4693390361</x:v>
      </x:c>
      <x:c r="AG4521" s="25" t="n">
        <x:f>(AF4521+Inputs!$C$12)/Inputs!$C$13</x:f>
        <x:v>315.1074090594566</x:v>
      </x:c>
      <x:c r="AH4521" s="25" t="n">
        <x:f>(S4521+Inputs!$C$11)*Inputs!$C$8-Inputs!$C$11</x:f>
        <x:v>2805.3156929497727</x:v>
      </x:c>
      <x:c r="AI4521" s="25" t="n">
        <x:f>Inputs!$C$12+AH4521-Inputs!$C$10*Inputs!$C$13</x:f>
        <x:v>25123.23110814977</x:v>
      </x:c>
      <x:c r="AJ4521" s="25" t="n">
        <x:f>(S4521+Inputs!$C$11)*(1-Inputs!$C$8)</x:f>
        <x:v>7185.165172118456</x:v>
      </x:c>
      <x:c r="AK4521" s="25" t="n">
        <x:f>AJ4521/(1+B4521)^(1-Inputs!$C$8)+T4521/(1+B4521)^(2-Inputs!$C$8)+U4521/(1+B4521)^(3-Inputs!$C$8)+V4521/(1+B4521)^(4-Inputs!$C$8)+W4521/(1+B4521)^(5-Inputs!$C$8)+X4521/(1+B4521)^(6-Inputs!$C$8)+Y4521/(1+B4521)^(7-Inputs!$C$8)+Z4521/(1+B4521)^(8-Inputs!$C$8)+AA4521/(1+B4521)^(9-Inputs!$C$8)+AB4521/(1+B4521)^(10-Inputs!$C$8)+AE4521/(1+B4521)^(10-Inputs!$C$8)</x:f>
        <x:v>376051.01321637665</x:v>
      </x:c>
      <x:c r="AL4521" s="25" t="n">
        <x:f>(AK4521+AI4521)/Inputs!$C$13</x:f>
        <x:v>320.1079284064665</x:v>
      </x:c>
      <x:c r="AM4521" s="26" t="n">
        <x:f>IF(AL4521&gt;=Inputs!$C$7,1,0)</x:f>
        <x:v>1</x:v>
      </x:c>
      <x:c r="AN4521" s="26" t="n">
        <x:f>IF(Inputs!$C$7&lt;=(1-Inputs!$C$16)*AL4521,1,0)</x:f>
        <x:v>0</x:v>
      </x:c>
    </x:row>
    <x:row r="4522" ht="20" customHeight="1">
      <x:c r="A4522" s="16" t="n">
        <x:v>4517</x:v>
      </x:c>
      <x:c r="B4522" s="19" t="n">
        <x:v>0.09475254457947316</x:v>
      </x:c>
      <x:c r="C4522" s="24" t="n">
        <x:v>0.4668798356533159</x:v>
      </x:c>
      <x:c r="D4522" s="19" t="n">
        <x:v>0.03170053529955084</x:v>
      </x:c>
      <x:c r="E4522" s="19" t="n">
        <x:v>0.04928156348303759</x:v>
      </x:c>
      <x:c r="F4522" s="19" t="n">
        <x:v>-0.21067313423767361</x:v>
      </x:c>
      <x:c r="G4522" s="19" t="n">
        <x:v>-0.05713055993971182</x:v>
      </x:c>
      <x:c r="H4522" s="19" t="n">
        <x:v>0.5688239813275402</x:v>
      </x:c>
      <x:c r="I4522" s="19" t="n">
        <x:v>0.06876079895715406</x:v>
      </x:c>
      <x:c r="J4522" s="19" t="n">
        <x:v>0.06713040772631189</x:v>
      </x:c>
      <x:c r="K4522" s="19" t="n">
        <x:v>0.06099404828422962</x:v>
      </x:c>
      <x:c r="L4522" s="19" t="n">
        <x:v>0.053031745357053524</x:v>
      </x:c>
      <x:c r="M4522" s="19" t="n">
        <x:v>0.05871262899674434</x:v>
      </x:c>
      <x:c r="N4522" s="19" t="n">
        <x:v>0.06613842853070195</x:v>
      </x:c>
      <x:c r="O4522" s="19" t="n">
        <x:v>0.054287509925901534</x:v>
      </x:c>
      <x:c r="P4522" s="19" t="n">
        <x:v>0.06405144953446666</x:v>
      </x:c>
      <x:c r="Q4522" s="19" t="n">
        <x:v>0.06520796326074446</x:v>
      </x:c>
      <x:c r="R4522" s="19" t="n">
        <x:v>0.0694527098321953</x:v>
      </x:c>
      <x:c r="S4522" s="21" t="n">
        <x:v>8935.285196224651</x:v>
      </x:c>
      <x:c r="T4522" s="21" t="n">
        <x:v>14285.770473276565</x:v>
      </x:c>
      <x:c r="U4522" s="21" t="n">
        <x:v>17659.924976764018</x:v>
      </x:c>
      <x:c r="V4522" s="21" t="n">
        <x:v>21320.040530193444</x:v>
      </x:c>
      <x:c r="W4522" s="21" t="n">
        <x:v>25388.13843100223</x:v>
      </x:c>
      <x:c r="X4522" s="21" t="n">
        <x:v>27043.00135319835</x:v>
      </x:c>
      <x:c r="Y4522" s="21" t="n">
        <x:v>28337.90462572576</x:v>
      </x:c>
      <x:c r="Z4522" s="21" t="n">
        <x:v>29343.267062021056</x:v>
      </x:c>
      <x:c r="AA4522" s="21" t="n">
        <x:v>30076.86744581312</x:v>
      </x:c>
      <x:c r="AB4522" s="21" t="n">
        <x:v>30484.62492460032</x:v>
      </x:c>
      <x:c r="AC4522" s="21" t="n">
        <x:v>39762.55424947868</x:v>
      </x:c>
      <x:c r="AD4522" s="25" t="n">
        <x:f>AC4522*(1+Inputs!$C$14)*(1-Inputs!$C$14/Inputs!$C$15)</x:f>
        <x:v>31551.58679696133</x:v>
      </x:c>
      <x:c r="AE4522" s="25" t="n">
        <x:f>AD4522/(B4522-Inputs!$C$14)</x:f>
        <x:v>528037.542484848</x:v>
      </x:c>
      <x:c r="AF4522" s="25" t="n">
        <x:f>S4522/(1+B4522)^1+T4522/(1+B4522)^2+U4522/(1+B4522)^3+V4522/(1+B4522)^4+W4522/(1+B4522)^5+X4522/(1+B4522)^6+Y4522/(1+B4522)^7+Z4522/(1+B4522)^8+AA4522/(1+B4522)^9+AB4522/(1+B4522)^10+AE4522/(1+B4522)^10</x:f>
        <x:v>348697.12515280634</x:v>
      </x:c>
      <x:c r="AG4522" s="25" t="n">
        <x:f>(AF4522+Inputs!$C$12)/Inputs!$C$13</x:f>
        <x:v>304.04307286434835</x:v>
      </x:c>
      <x:c r="AH4522" s="25" t="n">
        <x:f>(S4522+Inputs!$C$11)*Inputs!$C$8-Inputs!$C$11</x:f>
        <x:v>2310.963749464152</x:v>
      </x:c>
      <x:c r="AI4522" s="25" t="n">
        <x:f>Inputs!$C$12+AH4522-Inputs!$C$10*Inputs!$C$13</x:f>
        <x:v>24628.879164664148</x:v>
      </x:c>
      <x:c r="AJ4522" s="25" t="n">
        <x:f>(S4522+Inputs!$C$11)*(1-Inputs!$C$8)</x:f>
        <x:v>6624.3214467605</x:v>
      </x:c>
      <x:c r="AK4522" s="25" t="n">
        <x:f>AJ4522/(1+B4522)^(1-Inputs!$C$8)+T4522/(1+B4522)^(2-Inputs!$C$8)+U4522/(1+B4522)^(3-Inputs!$C$8)+V4522/(1+B4522)^(4-Inputs!$C$8)+W4522/(1+B4522)^(5-Inputs!$C$8)+X4522/(1+B4522)^(6-Inputs!$C$8)+Y4522/(1+B4522)^(7-Inputs!$C$8)+Z4522/(1+B4522)^(8-Inputs!$C$8)+AA4522/(1+B4522)^(9-Inputs!$C$8)+AB4522/(1+B4522)^(10-Inputs!$C$8)+AE4522/(1+B4522)^(10-Inputs!$C$8)</x:f>
        <x:v>361601.7299832478</x:v>
      </x:c>
      <x:c r="AL4522" s="25" t="n">
        <x:f>(AK4522+AI4522)/Inputs!$C$13</x:f>
        <x:v>308.18399219440397</x:v>
      </x:c>
      <x:c r="AM4522" s="26" t="n">
        <x:f>IF(AL4522&gt;=Inputs!$C$7,1,0)</x:f>
        <x:v>1</x:v>
      </x:c>
      <x:c r="AN4522" s="26" t="n">
        <x:f>IF(Inputs!$C$7&lt;=(1-Inputs!$C$16)*AL4522,1,0)</x:f>
        <x:v>0</x:v>
      </x:c>
    </x:row>
    <x:row r="4523" ht="20" customHeight="1">
      <x:c r="A4523" s="16" t="n">
        <x:v>4518</x:v>
      </x:c>
      <x:c r="B4523" s="19" t="n">
        <x:v>0.08434447649122682</x:v>
      </x:c>
      <x:c r="C4523" s="24" t="n">
        <x:v>0.3429209303159553</x:v>
      </x:c>
      <x:c r="D4523" s="19" t="n">
        <x:v>0.023189252835202012</x:v>
      </x:c>
      <x:c r="E4523" s="19" t="n">
        <x:v>0.05324687881016217</x:v>
      </x:c>
      <x:c r="F4523" s="19" t="n">
        <x:v>-0.17903196766951512</x:v>
      </x:c>
      <x:c r="G4523" s="19" t="n">
        <x:v>-0.06751114093586182</x:v>
      </x:c>
      <x:c r="H4523" s="19" t="n">
        <x:v>0.7135682964343744</x:v>
      </x:c>
      <x:c r="I4523" s="19" t="n">
        <x:v>0.06704790636838766</x:v>
      </x:c>
      <x:c r="J4523" s="19" t="n">
        <x:v>0.054391104391619365</x:v>
      </x:c>
      <x:c r="K4523" s="19" t="n">
        <x:v>0.062718559713054</x:v>
      </x:c>
      <x:c r="L4523" s="19" t="n">
        <x:v>0.06659929416991303</x:v>
      </x:c>
      <x:c r="M4523" s="19" t="n">
        <x:v>0.06623093201677308</x:v>
      </x:c>
      <x:c r="N4523" s="19" t="n">
        <x:v>0.058007886375247605</x:v>
      </x:c>
      <x:c r="O4523" s="19" t="n">
        <x:v>0.0649981776284119</x:v>
      </x:c>
      <x:c r="P4523" s="19" t="n">
        <x:v>0.06517707179663944</x:v>
      </x:c>
      <x:c r="Q4523" s="19" t="n">
        <x:v>0.06534208526718999</x:v>
      </x:c>
      <x:c r="R4523" s="19" t="n">
        <x:v>0.07023585387620529</x:v>
      </x:c>
      <x:c r="S4523" s="21" t="n">
        <x:v>9455.746789477393</x:v>
      </x:c>
      <x:c r="T4523" s="21" t="n">
        <x:v>14836.384140358528</x:v>
      </x:c>
      <x:c r="U4523" s="21" t="n">
        <x:v>17987.240070098116</x:v>
      </x:c>
      <x:c r="V4523" s="21" t="n">
        <x:v>21388.08087875472</x:v>
      </x:c>
      <x:c r="W4523" s="21" t="n">
        <x:v>25159.853611180515</x:v>
      </x:c>
      <x:c r="X4523" s="21" t="n">
        <x:v>26739.561895492334</x:v>
      </x:c>
      <x:c r="Y4523" s="21" t="n">
        <x:v>27924.14701594051</x:v>
      </x:c>
      <x:c r="Z4523" s="21" t="n">
        <x:v>28895.14058019739</x:v>
      </x:c>
      <x:c r="AA4523" s="21" t="n">
        <x:v>29596.00611439002</x:v>
      </x:c>
      <x:c r="AB4523" s="21" t="n">
        <x:v>30002.927907054407</x:v>
      </x:c>
      <x:c r="AC4523" s="21" t="n">
        <x:v>39134.25379181009</x:v>
      </x:c>
      <x:c r="AD4523" s="25" t="n">
        <x:f>AC4523*(1+Inputs!$C$14)*(1-Inputs!$C$14/Inputs!$C$15)</x:f>
        <x:v>31053.030383801306</x:v>
      </x:c>
      <x:c r="AE4523" s="25" t="n">
        <x:f>AD4523/(B4523-Inputs!$C$14)</x:f>
        <x:v>629311.1730412696</x:v>
      </x:c>
      <x:c r="AF4523" s="25" t="n">
        <x:f>S4523/(1+B4523)^1+T4523/(1+B4523)^2+U4523/(1+B4523)^3+V4523/(1+B4523)^4+W4523/(1+B4523)^5+X4523/(1+B4523)^6+Y4523/(1+B4523)^7+Z4523/(1+B4523)^8+AA4523/(1+B4523)^9+AB4523/(1+B4523)^10+AE4523/(1+B4523)^10</x:f>
        <x:v>422761.5337219768</x:v>
      </x:c>
      <x:c r="AG4523" s="25" t="n">
        <x:f>(AF4523+Inputs!$C$12)/Inputs!$C$13</x:f>
        <x:v>363.1410950607793</x:v>
      </x:c>
      <x:c r="AH4523" s="25" t="n">
        <x:f>(S4523+Inputs!$C$11)*Inputs!$C$8-Inputs!$C$11</x:f>
        <x:v>2554.7964410976283</x:v>
      </x:c>
      <x:c r="AI4523" s="25" t="n">
        <x:f>Inputs!$C$12+AH4523-Inputs!$C$10*Inputs!$C$13</x:f>
        <x:v>24872.711856297625</x:v>
      </x:c>
      <x:c r="AJ4523" s="25" t="n">
        <x:f>(S4523+Inputs!$C$11)*(1-Inputs!$C$8)</x:f>
        <x:v>6900.950348379765</x:v>
      </x:c>
      <x:c r="AK4523" s="25" t="n">
        <x:f>AJ4523/(1+B4523)^(1-Inputs!$C$8)+T4523/(1+B4523)^(2-Inputs!$C$8)+U4523/(1+B4523)^(3-Inputs!$C$8)+V4523/(1+B4523)^(4-Inputs!$C$8)+W4523/(1+B4523)^(5-Inputs!$C$8)+X4523/(1+B4523)^(6-Inputs!$C$8)+Y4523/(1+B4523)^(7-Inputs!$C$8)+Z4523/(1+B4523)^(8-Inputs!$C$8)+AA4523/(1+B4523)^(9-Inputs!$C$8)+AB4523/(1+B4523)^(10-Inputs!$C$8)+AE4523/(1+B4523)^(10-Inputs!$C$8)</x:f>
        <x:v>436660.5653910396</x:v>
      </x:c>
      <x:c r="AL4523" s="25" t="n">
        <x:f>(AK4523+AI4523)/Inputs!$C$13</x:f>
        <x:v>368.2700556189722</x:v>
      </x:c>
      <x:c r="AM4523" s="26" t="n">
        <x:f>IF(AL4523&gt;=Inputs!$C$7,1,0)</x:f>
        <x:v>1</x:v>
      </x:c>
      <x:c r="AN4523" s="26" t="n">
        <x:f>IF(Inputs!$C$7&lt;=(1-Inputs!$C$16)*AL4523,1,0)</x:f>
        <x:v>1</x:v>
      </x:c>
    </x:row>
    <x:row r="4524" ht="20" customHeight="1">
      <x:c r="A4524" s="16" t="n">
        <x:v>4519</x:v>
      </x:c>
      <x:c r="B4524" s="19" t="n">
        <x:v>0.09924994622588473</x:v>
      </x:c>
      <x:c r="C4524" s="24" t="n">
        <x:v>0.5167313369151714</x:v>
      </x:c>
      <x:c r="D4524" s="19" t="n">
        <x:v>0.03382216954569089</x:v>
      </x:c>
      <x:c r="E4524" s="19" t="n">
        <x:v>0.0430325297127493</x:v>
      </x:c>
      <x:c r="F4524" s="19" t="n">
        <x:v>-0.12542991469342613</x:v>
      </x:c>
      <x:c r="G4524" s="19" t="n">
        <x:v>-0.1054050839990606</x:v>
      </x:c>
      <x:c r="H4524" s="19" t="n">
        <x:v>0.6775769721668041</x:v>
      </x:c>
      <x:c r="I4524" s="19" t="n">
        <x:v>0.07674730310596828</x:v>
      </x:c>
      <x:c r="J4524" s="19" t="n">
        <x:v>0.06981507495821575</x:v>
      </x:c>
      <x:c r="K4524" s="19" t="n">
        <x:v>0.07751358410317266</x:v>
      </x:c>
      <x:c r="L4524" s="19" t="n">
        <x:v>0.07123628826547133</x:v>
      </x:c>
      <x:c r="M4524" s="19" t="n">
        <x:v>0.0727110616337302</x:v>
      </x:c>
      <x:c r="N4524" s="19" t="n">
        <x:v>0.07618665527320104</x:v>
      </x:c>
      <x:c r="O4524" s="19" t="n">
        <x:v>0.07568028258034815</x:v>
      </x:c>
      <x:c r="P4524" s="19" t="n">
        <x:v>0.07499270973719491</x:v>
      </x:c>
      <x:c r="Q4524" s="19" t="n">
        <x:v>0.07118834287112236</x:v>
      </x:c>
      <x:c r="R4524" s="19" t="n">
        <x:v>0.07353030144243007</x:v>
      </x:c>
      <x:c r="S4524" s="21" t="n">
        <x:v>10201.089816705598</x:v>
      </x:c>
      <x:c r="T4524" s="21" t="n">
        <x:v>16107.083694437108</x:v>
      </x:c>
      <x:c r="U4524" s="21" t="n">
        <x:v>19493.182053709257</x:v>
      </x:c>
      <x:c r="V4524" s="21" t="n">
        <x:v>23005.3175781658</x:v>
      </x:c>
      <x:c r="W4524" s="21" t="n">
        <x:v>26912.853119573887</x:v>
      </x:c>
      <x:c r="X4524" s="21" t="n">
        <x:v>28556.556543548446</x:v>
      </x:c>
      <x:c r="Y4524" s="21" t="n">
        <x:v>29864.03500195753</x:v>
      </x:c>
      <x:c r="Z4524" s="21" t="n">
        <x:v>30889.622107105886</x:v>
      </x:c>
      <x:c r="AA4524" s="21" t="n">
        <x:v>31596.46289711234</x:v>
      </x:c>
      <x:c r="AB4524" s="21" t="n">
        <x:v>31958.107889481907</x:v>
      </x:c>
      <x:c r="AC4524" s="21" t="n">
        <x:v>41684.48855149814</x:v>
      </x:c>
      <x:c r="AD4524" s="25" t="n">
        <x:f>AC4524*(1+Inputs!$C$14)*(1-Inputs!$C$14/Inputs!$C$15)</x:f>
        <x:v>33076.64166561377</x:v>
      </x:c>
      <x:c r="AE4524" s="25" t="n">
        <x:f>AD4524/(B4524-Inputs!$C$14)</x:f>
        <x:v>514811.97430618247</x:v>
      </x:c>
      <x:c r="AF4524" s="25" t="n">
        <x:f>S4524/(1+B4524)^1+T4524/(1+B4524)^2+U4524/(1+B4524)^3+V4524/(1+B4524)^4+W4524/(1+B4524)^5+X4524/(1+B4524)^6+Y4524/(1+B4524)^7+Z4524/(1+B4524)^8+AA4524/(1+B4524)^9+AB4524/(1+B4524)^10+AE4524/(1+B4524)^10</x:f>
        <x:v>341610.87992202176</x:v>
      </x:c>
      <x:c r="AG4524" s="25" t="n">
        <x:f>(AF4524+Inputs!$C$12)/Inputs!$C$13</x:f>
        <x:v>298.38876351349256</x:v>
      </x:c>
      <x:c r="AH4524" s="25" t="n">
        <x:f>(S4524+Inputs!$C$11)*Inputs!$C$8-Inputs!$C$11</x:f>
        <x:v>2903.9845442648148</x:v>
      </x:c>
      <x:c r="AI4524" s="25" t="n">
        <x:f>Inputs!$C$12+AH4524-Inputs!$C$10*Inputs!$C$13</x:f>
        <x:v>25221.899959464812</x:v>
      </x:c>
      <x:c r="AJ4524" s="25" t="n">
        <x:f>(S4524+Inputs!$C$11)*(1-Inputs!$C$8)</x:f>
        <x:v>7297.105272440785</x:v>
      </x:c>
      <x:c r="AK4524" s="25" t="n">
        <x:f>AJ4524/(1+B4524)^(1-Inputs!$C$8)+T4524/(1+B4524)^(2-Inputs!$C$8)+U4524/(1+B4524)^(3-Inputs!$C$8)+V4524/(1+B4524)^(4-Inputs!$C$8)+W4524/(1+B4524)^(5-Inputs!$C$8)+X4524/(1+B4524)^(6-Inputs!$C$8)+Y4524/(1+B4524)^(7-Inputs!$C$8)+Z4524/(1+B4524)^(8-Inputs!$C$8)+AA4524/(1+B4524)^(9-Inputs!$C$8)+AB4524/(1+B4524)^(10-Inputs!$C$8)+AE4524/(1+B4524)^(10-Inputs!$C$8)</x:f>
        <x:v>354334.55534950434</x:v>
      </x:c>
      <x:c r="AL4524" s="25" t="n">
        <x:f>(AK4524+AI4524)/Inputs!$C$13</x:f>
        <x:v>302.8585018632705</x:v>
      </x:c>
      <x:c r="AM4524" s="26" t="n">
        <x:f>IF(AL4524&gt;=Inputs!$C$7,1,0)</x:f>
        <x:v>1</x:v>
      </x:c>
      <x:c r="AN4524" s="26" t="n">
        <x:f>IF(Inputs!$C$7&lt;=(1-Inputs!$C$16)*AL4524,1,0)</x:f>
        <x:v>0</x:v>
      </x:c>
    </x:row>
    <x:row r="4525" ht="20" customHeight="1">
      <x:c r="A4525" s="16" t="n">
        <x:v>4520</x:v>
      </x:c>
      <x:c r="B4525" s="19" t="n">
        <x:v>0.08222103330191803</x:v>
      </x:c>
      <x:c r="C4525" s="24" t="n">
        <x:v>0.35723745905519877</x:v>
      </x:c>
      <x:c r="D4525" s="19" t="n">
        <x:v>0.026494057964505657</x:v>
      </x:c>
      <x:c r="E4525" s="19" t="n">
        <x:v>0.056830552850348395</x:v>
      </x:c>
      <x:c r="F4525" s="19" t="n">
        <x:v>-0.2548329623590678</x:v>
      </x:c>
      <x:c r="G4525" s="19" t="n">
        <x:v>-0.07485276594640425</x:v>
      </x:c>
      <x:c r="H4525" s="19" t="n">
        <x:v>0.9107253200330945</x:v>
      </x:c>
      <x:c r="I4525" s="19" t="n">
        <x:v>0.07732251526227969</x:v>
      </x:c>
      <x:c r="J4525" s="19" t="n">
        <x:v>0.07697055996885524</x:v>
      </x:c>
      <x:c r="K4525" s="19" t="n">
        <x:v>0.07115074795238911</x:v>
      </x:c>
      <x:c r="L4525" s="19" t="n">
        <x:v>0.0741726234124792</x:v>
      </x:c>
      <x:c r="M4525" s="19" t="n">
        <x:v>0.06636624871446088</x:v>
      </x:c>
      <x:c r="N4525" s="19" t="n">
        <x:v>0.07286055374859074</x:v>
      </x:c>
      <x:c r="O4525" s="19" t="n">
        <x:v>0.0757358318297031</x:v>
      </x:c>
      <x:c r="P4525" s="19" t="n">
        <x:v>0.0724975035401883</x:v>
      </x:c>
      <x:c r="Q4525" s="19" t="n">
        <x:v>0.07497927452717362</x:v>
      </x:c>
      <x:c r="R4525" s="19" t="n">
        <x:v>0.06475630242393776</x:v>
      </x:c>
      <x:c r="S4525" s="21" t="n">
        <x:v>8135.40946883443</x:v>
      </x:c>
      <x:c r="T4525" s="21" t="n">
        <x:v>13369.645636299769</x:v>
      </x:c>
      <x:c r="U4525" s="21" t="n">
        <x:v>17231.5272674097</x:v>
      </x:c>
      <x:c r="V4525" s="21" t="n">
        <x:v>21614.14438786414</x:v>
      </x:c>
      <x:c r="W4525" s="21" t="n">
        <x:v>26497.66766690573</x:v>
      </x:c>
      <x:c r="X4525" s="21" t="n">
        <x:v>28412.43108095732</x:v>
      </x:c>
      <x:c r="Y4525" s="21" t="n">
        <x:v>29795.198157983094</x:v>
      </x:c>
      <x:c r="Z4525" s="21" t="n">
        <x:v>30895.45337286818</x:v>
      </x:c>
      <x:c r="AA4525" s="21" t="n">
        <x:v>31657.503296773557</x:v>
      </x:c>
      <x:c r="AB4525" s="21" t="n">
        <x:v>32063.526956557707</x:v>
      </x:c>
      <x:c r="AC4525" s="21" t="n">
        <x:v>41821.99168246657</x:v>
      </x:c>
      <x:c r="AD4525" s="25" t="n">
        <x:f>AC4525*(1+Inputs!$C$14)*(1-Inputs!$C$14/Inputs!$C$15)</x:f>
        <x:v>33185.75040003722</x:v>
      </x:c>
      <x:c r="AE4525" s="25" t="n">
        <x:f>AD4525/(B4525-Inputs!$C$14)</x:f>
        <x:v>702774.7611505418</x:v>
      </x:c>
      <x:c r="AF4525" s="25" t="n">
        <x:f>S4525/(1+B4525)^1+T4525/(1+B4525)^2+U4525/(1+B4525)^3+V4525/(1+B4525)^4+W4525/(1+B4525)^5+X4525/(1+B4525)^6+Y4525/(1+B4525)^7+Z4525/(1+B4525)^8+AA4525/(1+B4525)^9+AB4525/(1+B4525)^10+AE4525/(1+B4525)^10</x:f>
        <x:v>466373.73534201493</x:v>
      </x:c>
      <x:c r="AG4525" s="25" t="n">
        <x:f>(AF4525+Inputs!$C$12)/Inputs!$C$13</x:f>
        <x:v>397.9404664345364</x:v>
      </x:c>
      <x:c r="AH4525" s="25" t="n">
        <x:f>(S4525+Inputs!$C$11)*Inputs!$C$8-Inputs!$C$11</x:f>
        <x:v>1936.2274497827057</x:v>
      </x:c>
      <x:c r="AI4525" s="25" t="n">
        <x:f>Inputs!$C$12+AH4525-Inputs!$C$10*Inputs!$C$13</x:f>
        <x:v>24254.1428649827</x:v>
      </x:c>
      <x:c r="AJ4525" s="25" t="n">
        <x:f>(S4525+Inputs!$C$11)*(1-Inputs!$C$8)</x:f>
        <x:v>6199.182019051725</x:v>
      </x:c>
      <x:c r="AK4525" s="25" t="n">
        <x:f>AJ4525/(1+B4525)^(1-Inputs!$C$8)+T4525/(1+B4525)^(2-Inputs!$C$8)+U4525/(1+B4525)^(3-Inputs!$C$8)+V4525/(1+B4525)^(4-Inputs!$C$8)+W4525/(1+B4525)^(5-Inputs!$C$8)+X4525/(1+B4525)^(6-Inputs!$C$8)+Y4525/(1+B4525)^(7-Inputs!$C$8)+Z4525/(1+B4525)^(8-Inputs!$C$8)+AA4525/(1+B4525)^(9-Inputs!$C$8)+AB4525/(1+B4525)^(10-Inputs!$C$8)+AE4525/(1+B4525)^(10-Inputs!$C$8)</x:f>
        <x:v>482104.9799206247</x:v>
      </x:c>
      <x:c r="AL4525" s="25" t="n">
        <x:f>(AK4525+AI4525)/Inputs!$C$13</x:f>
        <x:v>404.03782674915556</x:v>
      </x:c>
      <x:c r="AM4525" s="26" t="n">
        <x:f>IF(AL4525&gt;=Inputs!$C$7,1,0)</x:f>
        <x:v>1</x:v>
      </x:c>
      <x:c r="AN4525" s="26" t="n">
        <x:f>IF(Inputs!$C$7&lt;=(1-Inputs!$C$16)*AL4525,1,0)</x:f>
        <x:v>1</x:v>
      </x:c>
    </x:row>
    <x:row r="4526" ht="20" customHeight="1">
      <x:c r="A4526" s="16" t="n">
        <x:v>4521</x:v>
      </x:c>
      <x:c r="B4526" s="19" t="n">
        <x:v>0.08487359074416585</x:v>
      </x:c>
      <x:c r="C4526" s="24" t="n">
        <x:v>0.636648559145641</x:v>
      </x:c>
      <x:c r="D4526" s="19" t="n">
        <x:v>0.021877847011735698</x:v>
      </x:c>
      <x:c r="E4526" s="19" t="n">
        <x:v>0.059955826405069676</x:v>
      </x:c>
      <x:c r="F4526" s="19" t="n">
        <x:v>-0.15571677753431346</x:v>
      </x:c>
      <x:c r="G4526" s="19" t="n">
        <x:v>-0.08188721853107211</x:v>
      </x:c>
      <x:c r="H4526" s="19" t="n">
        <x:v>0.5384035967087755</x:v>
      </x:c>
      <x:c r="I4526" s="19" t="n">
        <x:v>0.05886017171053823</x:v>
      </x:c>
      <x:c r="J4526" s="19" t="n">
        <x:v>0.0665024192090425</x:v>
      </x:c>
      <x:c r="K4526" s="19" t="n">
        <x:v>0.061905115192051885</x:v>
      </x:c>
      <x:c r="L4526" s="19" t="n">
        <x:v>0.0559493061637329</x:v>
      </x:c>
      <x:c r="M4526" s="19" t="n">
        <x:v>0.05931621918552196</x:v>
      </x:c>
      <x:c r="N4526" s="19" t="n">
        <x:v>0.06265170035023743</x:v>
      </x:c>
      <x:c r="O4526" s="19" t="n">
        <x:v>0.06285370263162235</x:v>
      </x:c>
      <x:c r="P4526" s="19" t="n">
        <x:v>0.0640672983601769</x:v>
      </x:c>
      <x:c r="Q4526" s="19" t="n">
        <x:v>0.0645299870386873</x:v>
      </x:c>
      <x:c r="R4526" s="19" t="n">
        <x:v>0.05953415025508661</x:v>
      </x:c>
      <x:c r="S4526" s="21" t="n">
        <x:v>9801.661981853471</x:v>
      </x:c>
      <x:c r="T4526" s="21" t="n">
        <x:v>15584.274489266321</x:v>
      </x:c>
      <x:c r="U4526" s="21" t="n">
        <x:v>19069.43784314453</x:v>
      </x:c>
      <x:c r="V4526" s="21" t="n">
        <x:v>22743.808605594575</x:v>
      </x:c>
      <x:c r="W4526" s="21" t="n">
        <x:v>26867.172711198047</x:v>
      </x:c>
      <x:c r="X4526" s="21" t="n">
        <x:v>28531.8476445545</x:v>
      </x:c>
      <x:c r="Y4526" s="21" t="n">
        <x:v>29858.175630983467</x:v>
      </x:c>
      <x:c r="Z4526" s="21" t="n">
        <x:v>30899.904535248068</x:v>
      </x:c>
      <x:c r="AA4526" s="21" t="n">
        <x:v>31618.036467219776</x:v>
      </x:c>
      <x:c r="AB4526" s="21" t="n">
        <x:v>31981.038575423107</x:v>
      </x:c>
      <x:c r="AC4526" s="21" t="n">
        <x:v>41714.39814185622</x:v>
      </x:c>
      <x:c r="AD4526" s="25" t="n">
        <x:f>AC4526*(1+Inputs!$C$14)*(1-Inputs!$C$14/Inputs!$C$15)</x:f>
        <x:v>33100.37492556291</x:v>
      </x:c>
      <x:c r="AE4526" s="25" t="n">
        <x:f>AD4526/(B4526-Inputs!$C$14)</x:f>
        <x:v>663685.418107477</x:v>
      </x:c>
      <x:c r="AF4526" s="25" t="n">
        <x:f>S4526/(1+B4526)^1+T4526/(1+B4526)^2+U4526/(1+B4526)^3+V4526/(1+B4526)^4+W4526/(1+B4526)^5+X4526/(1+B4526)^6+Y4526/(1+B4526)^7+Z4526/(1+B4526)^8+AA4526/(1+B4526)^9+AB4526/(1+B4526)^10+AE4526/(1+B4526)^10</x:f>
        <x:v>445224.5666661236</x:v>
      </x:c>
      <x:c r="AG4526" s="25" t="n">
        <x:f>(AF4526+Inputs!$C$12)/Inputs!$C$13</x:f>
        <x:v>381.06496490836673</x:v>
      </x:c>
      <x:c r="AH4526" s="25" t="n">
        <x:f>(S4526+Inputs!$C$11)*Inputs!$C$8-Inputs!$C$11</x:f>
        <x:v>2716.8553394436813</x:v>
      </x:c>
      <x:c r="AI4526" s="25" t="n">
        <x:f>Inputs!$C$12+AH4526-Inputs!$C$10*Inputs!$C$13</x:f>
        <x:v>25034.77075464368</x:v>
      </x:c>
      <x:c r="AJ4526" s="25" t="n">
        <x:f>(S4526+Inputs!$C$11)*(1-Inputs!$C$8)</x:f>
        <x:v>7084.806642409791</x:v>
      </x:c>
      <x:c r="AK4526" s="25" t="n">
        <x:f>AJ4526/(1+B4526)^(1-Inputs!$C$8)+T4526/(1+B4526)^(2-Inputs!$C$8)+U4526/(1+B4526)^(3-Inputs!$C$8)+V4526/(1+B4526)^(4-Inputs!$C$8)+W4526/(1+B4526)^(5-Inputs!$C$8)+X4526/(1+B4526)^(6-Inputs!$C$8)+Y4526/(1+B4526)^(7-Inputs!$C$8)+Z4526/(1+B4526)^(8-Inputs!$C$8)+AA4526/(1+B4526)^(9-Inputs!$C$8)+AB4526/(1+B4526)^(10-Inputs!$C$8)+AE4526/(1+B4526)^(10-Inputs!$C$8)</x:f>
        <x:v>459943.2832626356</x:v>
      </x:c>
      <x:c r="AL4526" s="25" t="n">
        <x:f>(AK4526+AI4526)/Inputs!$C$13</x:f>
        <x:v>386.97728578130335</x:v>
      </x:c>
      <x:c r="AM4526" s="26" t="n">
        <x:f>IF(AL4526&gt;=Inputs!$C$7,1,0)</x:f>
        <x:v>1</x:v>
      </x:c>
      <x:c r="AN4526" s="26" t="n">
        <x:f>IF(Inputs!$C$7&lt;=(1-Inputs!$C$16)*AL4526,1,0)</x:f>
        <x:v>1</x:v>
      </x:c>
    </x:row>
    <x:row r="4527" ht="20" customHeight="1">
      <x:c r="A4527" s="16" t="n">
        <x:v>4522</x:v>
      </x:c>
      <x:c r="B4527" s="19" t="n">
        <x:v>0.07587681414007874</x:v>
      </x:c>
      <x:c r="C4527" s="24" t="n">
        <x:v>0.3727632772447862</x:v>
      </x:c>
      <x:c r="D4527" s="19" t="n">
        <x:v>0.011566058405709612</x:v>
      </x:c>
      <x:c r="E4527" s="19" t="n">
        <x:v>0.057384810411826664</x:v>
      </x:c>
      <x:c r="F4527" s="19" t="n">
        <x:v>-0.25260527202814165</x:v>
      </x:c>
      <x:c r="G4527" s="19" t="n">
        <x:v>-0.06506776282491672</x:v>
      </x:c>
      <x:c r="H4527" s="19" t="n">
        <x:v>0.8455116776279112</x:v>
      </x:c>
      <x:c r="I4527" s="19" t="n">
        <x:v>0.05922881533752275</x:v>
      </x:c>
      <x:c r="J4527" s="19" t="n">
        <x:v>0.062058108070706344</x:v>
      </x:c>
      <x:c r="K4527" s="19" t="n">
        <x:v>0.06224941377449682</x:v>
      </x:c>
      <x:c r="L4527" s="19" t="n">
        <x:v>0.06261938863959245</x:v>
      </x:c>
      <x:c r="M4527" s="19" t="n">
        <x:v>0.058811573830440694</x:v>
      </x:c>
      <x:c r="N4527" s="19" t="n">
        <x:v>0.06168871859402657</x:v>
      </x:c>
      <x:c r="O4527" s="19" t="n">
        <x:v>0.05818806965106546</x:v>
      </x:c>
      <x:c r="P4527" s="19" t="n">
        <x:v>0.06138372372218441</x:v>
      </x:c>
      <x:c r="Q4527" s="19" t="n">
        <x:v>0.058860533666410225</x:v>
      </x:c>
      <x:c r="R4527" s="19" t="n">
        <x:v>0.06474486658930231</x:v>
      </x:c>
      <x:c r="S4527" s="21" t="n">
        <x:v>8183.576948577416</x:v>
      </x:c>
      <x:c r="T4527" s="21" t="n">
        <x:v>13251.88699223395</x:v>
      </x:c>
      <x:c r="U4527" s="21" t="n">
        <x:v>16724.695298379895</x:v>
      </x:c>
      <x:c r="V4527" s="21" t="n">
        <x:v>20599.941844905035</x:v>
      </x:c>
      <x:c r="W4527" s="21" t="n">
        <x:v>24839.296346566065</x:v>
      </x:c>
      <x:c r="X4527" s="21" t="n">
        <x:v>26377.141848004754</x:v>
      </x:c>
      <x:c r="Y4527" s="21" t="n">
        <x:v>27470.874673008868</x:v>
      </x:c>
      <x:c r="Z4527" s="21" t="n">
        <x:v>28353.363204863803</x:v>
      </x:c>
      <x:c r="AA4527" s="21" t="n">
        <x:v>29014.473754993684</x:v>
      </x:c>
      <x:c r="AB4527" s="21" t="n">
        <x:v>29424.655342732298</x:v>
      </x:c>
      <x:c r="AC4527" s="21" t="n">
        <x:v>38379.98522965082</x:v>
      </x:c>
      <x:c r="AD4527" s="25" t="n">
        <x:f>AC4527*(1+Inputs!$C$14)*(1-Inputs!$C$14/Inputs!$C$15)</x:f>
        <x:v>30454.518279727916</x:v>
      </x:c>
      <x:c r="AE4527" s="25" t="n">
        <x:f>AD4527/(B4527-Inputs!$C$14)</x:f>
        <x:v>745031.6009306604</x:v>
      </x:c>
      <x:c r="AF4527" s="25" t="n">
        <x:f>S4527/(1+B4527)^1+T4527/(1+B4527)^2+U4527/(1+B4527)^3+V4527/(1+B4527)^4+W4527/(1+B4527)^5+X4527/(1+B4527)^6+Y4527/(1+B4527)^7+Z4527/(1+B4527)^8+AA4527/(1+B4527)^9+AB4527/(1+B4527)^10+AE4527/(1+B4527)^10</x:f>
        <x:v>502091.04861885076</x:v>
      </x:c>
      <x:c r="AG4527" s="25" t="n">
        <x:f>(AF4527+Inputs!$C$12)/Inputs!$C$13</x:f>
        <x:v>426.4402899477422</x:v>
      </x:c>
      <x:c r="AH4527" s="25" t="n">
        <x:f>(S4527+Inputs!$C$11)*Inputs!$C$8-Inputs!$C$11</x:f>
        <x:v>1958.7935841280496</x:v>
      </x:c>
      <x:c r="AI4527" s="25" t="n">
        <x:f>Inputs!$C$12+AH4527-Inputs!$C$10*Inputs!$C$13</x:f>
        <x:v>24276.708999328046</x:v>
      </x:c>
      <x:c r="AJ4527" s="25" t="n">
        <x:f>(S4527+Inputs!$C$11)*(1-Inputs!$C$8)</x:f>
        <x:v>6224.783364449367</x:v>
      </x:c>
      <x:c r="AK4527" s="25" t="n">
        <x:f>AJ4527/(1+B4527)^(1-Inputs!$C$8)+T4527/(1+B4527)^(2-Inputs!$C$8)+U4527/(1+B4527)^(3-Inputs!$C$8)+V4527/(1+B4527)^(4-Inputs!$C$8)+W4527/(1+B4527)^(5-Inputs!$C$8)+X4527/(1+B4527)^(6-Inputs!$C$8)+Y4527/(1+B4527)^(7-Inputs!$C$8)+Z4527/(1+B4527)^(8-Inputs!$C$8)+AA4527/(1+B4527)^(9-Inputs!$C$8)+AB4527/(1+B4527)^(10-Inputs!$C$8)+AE4527/(1+B4527)^(10-Inputs!$C$8)</x:f>
        <x:v>517708.55740907456</x:v>
      </x:c>
      <x:c r="AL4527" s="25" t="n">
        <x:f>(AK4527+AI4527)/Inputs!$C$13</x:f>
        <x:v>432.46490349583445</x:v>
      </x:c>
      <x:c r="AM4527" s="26" t="n">
        <x:f>IF(AL4527&gt;=Inputs!$C$7,1,0)</x:f>
        <x:v>1</x:v>
      </x:c>
      <x:c r="AN4527" s="26" t="n">
        <x:f>IF(Inputs!$C$7&lt;=(1-Inputs!$C$16)*AL4527,1,0)</x:f>
        <x:v>1</x:v>
      </x:c>
    </x:row>
    <x:row r="4528" ht="20" customHeight="1">
      <x:c r="A4528" s="16" t="n">
        <x:v>4523</x:v>
      </x:c>
      <x:c r="B4528" s="19" t="n">
        <x:v>0.08479200738439988</x:v>
      </x:c>
      <x:c r="C4528" s="24" t="n">
        <x:v>0.5013116408715348</x:v>
      </x:c>
      <x:c r="D4528" s="19" t="n">
        <x:v>0.020331628379314282</x:v>
      </x:c>
      <x:c r="E4528" s="19" t="n">
        <x:v>0.040986242635525805</x:v>
      </x:c>
      <x:c r="F4528" s="19" t="n">
        <x:v>-0.2058922698358731</x:v>
      </x:c>
      <x:c r="G4528" s="19" t="n">
        <x:v>-0.07779115901550256</x:v>
      </x:c>
      <x:c r="H4528" s="19" t="n">
        <x:v>0.5775326388244082</x:v>
      </x:c>
      <x:c r="I4528" s="19" t="n">
        <x:v>0.06367235646401355</x:v>
      </x:c>
      <x:c r="J4528" s="19" t="n">
        <x:v>0.06473882741656667</x:v>
      </x:c>
      <x:c r="K4528" s="19" t="n">
        <x:v>0.06962091405840397</x:v>
      </x:c>
      <x:c r="L4528" s="19" t="n">
        <x:v>0.058310042989693334</x:v>
      </x:c>
      <x:c r="M4528" s="19" t="n">
        <x:v>0.05759087406129879</x:v>
      </x:c>
      <x:c r="N4528" s="19" t="n">
        <x:v>0.06490178328352272</x:v>
      </x:c>
      <x:c r="O4528" s="19" t="n">
        <x:v>0.07124921165005049</x:v>
      </x:c>
      <x:c r="P4528" s="19" t="n">
        <x:v>0.05764799965861016</x:v>
      </x:c>
      <x:c r="Q4528" s="19" t="n">
        <x:v>0.06771923527862214</x:v>
      </x:c>
      <x:c r="R4528" s="19" t="n">
        <x:v>0.06340062986375301</x:v>
      </x:c>
      <x:c r="S4528" s="21" t="n">
        <x:v>8895.401683794302</x:v>
      </x:c>
      <x:c r="T4528" s="21" t="n">
        <x:v>14170.972807068714</x:v>
      </x:c>
      <x:c r="U4528" s="21" t="n">
        <x:v>17319.485008754717</x:v>
      </x:c>
      <x:c r="V4528" s="21" t="n">
        <x:v>20656.741482266916</x:v>
      </x:c>
      <x:c r="W4528" s="21" t="n">
        <x:v>24290.556019362954</x:v>
      </x:c>
      <x:c r="X4528" s="21" t="n">
        <x:v>25596.428805356078</x:v>
      </x:c>
      <x:c r="Y4528" s="21" t="n">
        <x:v>26628.209144060813</x:v>
      </x:c>
      <x:c r="Z4528" s="21" t="n">
        <x:v>27489.218631216638</x:v>
      </x:c>
      <x:c r="AA4528" s="21" t="n">
        <x:v>28113.99531281873</x:v>
      </x:c>
      <x:c r="AB4528" s="21" t="n">
        <x:v>28529.64850359324</x:v>
      </x:c>
      <x:c r="AC4528" s="21" t="n">
        <x:v>37212.58500468682</x:v>
      </x:c>
      <x:c r="AD4528" s="25" t="n">
        <x:f>AC4528*(1+Inputs!$C$14)*(1-Inputs!$C$14/Inputs!$C$15)</x:f>
        <x:v>29528.186201218985</x:v>
      </x:c>
      <x:c r="AE4528" s="25" t="n">
        <x:f>AD4528/(B4528-Inputs!$C$14)</x:f>
        <x:v>593030.6439195769</x:v>
      </x:c>
      <x:c r="AF4528" s="25" t="n">
        <x:f>S4528/(1+B4528)^1+T4528/(1+B4528)^2+U4528/(1+B4528)^3+V4528/(1+B4528)^4+W4528/(1+B4528)^5+X4528/(1+B4528)^6+Y4528/(1+B4528)^7+Z4528/(1+B4528)^8+AA4528/(1+B4528)^9+AB4528/(1+B4528)^10+AE4528/(1+B4528)^10</x:f>
        <x:v>398950.7536193456</x:v>
      </x:c>
      <x:c r="AG4528" s="25" t="n">
        <x:f>(AF4528+Inputs!$C$12)/Inputs!$C$13</x:f>
        <x:v>344.14182080470465</x:v>
      </x:c>
      <x:c r="AH4528" s="25" t="n">
        <x:f>(S4528+Inputs!$C$11)*Inputs!$C$8-Inputs!$C$11</x:f>
        <x:v>2292.278597065276</x:v>
      </x:c>
      <x:c r="AI4528" s="25" t="n">
        <x:f>Inputs!$C$12+AH4528-Inputs!$C$10*Inputs!$C$13</x:f>
        <x:v>24610.194012265274</x:v>
      </x:c>
      <x:c r="AJ4528" s="25" t="n">
        <x:f>(S4528+Inputs!$C$11)*(1-Inputs!$C$8)</x:f>
        <x:v>6603.123086729027</x:v>
      </x:c>
      <x:c r="AK4528" s="25" t="n">
        <x:f>AJ4528/(1+B4528)^(1-Inputs!$C$8)+T4528/(1+B4528)^(2-Inputs!$C$8)+U4528/(1+B4528)^(3-Inputs!$C$8)+V4528/(1+B4528)^(4-Inputs!$C$8)+W4528/(1+B4528)^(5-Inputs!$C$8)+X4528/(1+B4528)^(6-Inputs!$C$8)+Y4528/(1+B4528)^(7-Inputs!$C$8)+Z4528/(1+B4528)^(8-Inputs!$C$8)+AA4528/(1+B4528)^(9-Inputs!$C$8)+AB4528/(1+B4528)^(10-Inputs!$C$8)+AE4528/(1+B4528)^(10-Inputs!$C$8)</x:f>
        <x:v>412261.1882742673</x:v>
      </x:c>
      <x:c r="AL4528" s="25" t="n">
        <x:f>(AK4528+AI4528)/Inputs!$C$13</x:f>
        <x:v>348.5916534828298</x:v>
      </x:c>
      <x:c r="AM4528" s="26" t="n">
        <x:f>IF(AL4528&gt;=Inputs!$C$7,1,0)</x:f>
        <x:v>1</x:v>
      </x:c>
      <x:c r="AN4528" s="26" t="n">
        <x:f>IF(Inputs!$C$7&lt;=(1-Inputs!$C$16)*AL4528,1,0)</x:f>
        <x:v>1</x:v>
      </x:c>
    </x:row>
    <x:row r="4529" ht="20" customHeight="1">
      <x:c r="A4529" s="16" t="n">
        <x:v>4524</x:v>
      </x:c>
      <x:c r="B4529" s="19" t="n">
        <x:v>0.0908610675893671</x:v>
      </x:c>
      <x:c r="C4529" s="24" t="n">
        <x:v>0.4064645464236776</x:v>
      </x:c>
      <x:c r="D4529" s="19" t="n">
        <x:v>0.02041888435605728</x:v>
      </x:c>
      <x:c r="E4529" s="19" t="n">
        <x:v>0.042299882559507014</x:v>
      </x:c>
      <x:c r="F4529" s="19" t="n">
        <x:v>-0.21277737912933958</x:v>
      </x:c>
      <x:c r="G4529" s="19" t="n">
        <x:v>-0.06654046547718451</x:v>
      </x:c>
      <x:c r="H4529" s="19" t="n">
        <x:v>0.8374186007615378</x:v>
      </x:c>
      <x:c r="I4529" s="19" t="n">
        <x:v>0.05816789919044936</x:v>
      </x:c>
      <x:c r="J4529" s="19" t="n">
        <x:v>0.05295354949258467</x:v>
      </x:c>
      <x:c r="K4529" s="19" t="n">
        <x:v>0.06293202273658494</x:v>
      </x:c>
      <x:c r="L4529" s="19" t="n">
        <x:v>0.06602063422912921</x:v>
      </x:c>
      <x:c r="M4529" s="19" t="n">
        <x:v>0.05757171388240635</x:v>
      </x:c>
      <x:c r="N4529" s="19" t="n">
        <x:v>0.05892355964045351</x:v>
      </x:c>
      <x:c r="O4529" s="19" t="n">
        <x:v>0.05744868083969436</x:v>
      </x:c>
      <x:c r="P4529" s="19" t="n">
        <x:v>0.06288688065389465</x:v>
      </x:c>
      <x:c r="Q4529" s="19" t="n">
        <x:v>0.06296403020923777</x:v>
      </x:c>
      <x:c r="R4529" s="19" t="n">
        <x:v>0.054563407643225904</x:v>
      </x:c>
      <x:c r="S4529" s="21" t="n">
        <x:v>8861.39423413645</x:v>
      </x:c>
      <x:c r="T4529" s="21" t="n">
        <x:v>14089.936439526376</x:v>
      </x:c>
      <x:c r="U4529" s="21" t="n">
        <x:v>17336.8155481589</x:v>
      </x:c>
      <x:c r="V4529" s="21" t="n">
        <x:v>20899.089972493948</x:v>
      </x:c>
      <x:c r="W4529" s="21" t="n">
        <x:v>24781.635245445555</x:v>
      </x:c>
      <x:c r="X4529" s="21" t="n">
        <x:v>26170.52384972093</x:v>
      </x:c>
      <x:c r="Y4529" s="21" t="n">
        <x:v>27178.683301072695</x:v>
      </x:c>
      <x:c r="Z4529" s="21" t="n">
        <x:v>28002.778564785756</x:v>
      </x:c>
      <x:c r="AA4529" s="21" t="n">
        <x:v>28632.177907958972</x:v>
      </x:c>
      <x:c r="AB4529" s="21" t="n">
        <x:v>29035.52602083767</x:v>
      </x:c>
      <x:c r="AC4529" s="21" t="n">
        <x:v>37872.42524457087</x:v>
      </x:c>
      <x:c r="AD4529" s="25" t="n">
        <x:f>AC4529*(1+Inputs!$C$14)*(1-Inputs!$C$14/Inputs!$C$15)</x:f>
        <x:v>30051.769431566983</x:v>
      </x:c>
      <x:c r="AE4529" s="25" t="n">
        <x:f>AD4529/(B4529-Inputs!$C$14)</x:f>
        <x:v>537973.4174161613</x:v>
      </x:c>
      <x:c r="AF4529" s="25" t="n">
        <x:f>S4529/(1+B4529)^1+T4529/(1+B4529)^2+U4529/(1+B4529)^3+V4529/(1+B4529)^4+W4529/(1+B4529)^5+X4529/(1+B4529)^6+Y4529/(1+B4529)^7+Z4529/(1+B4529)^8+AA4529/(1+B4529)^9+AB4529/(1+B4529)^10+AE4529/(1+B4529)^10</x:f>
        <x:v>359119.2389975956</x:v>
      </x:c>
      <x:c r="AG4529" s="25" t="n">
        <x:f>(AF4529+Inputs!$C$12)/Inputs!$C$13</x:f>
        <x:v>312.3591632407112</x:v>
      </x:c>
      <x:c r="AH4529" s="25" t="n">
        <x:f>(S4529+Inputs!$C$11)*Inputs!$C$8-Inputs!$C$11</x:f>
        <x:v>2276.34633982831</x:v>
      </x:c>
      <x:c r="AI4529" s="25" t="n">
        <x:f>Inputs!$C$12+AH4529-Inputs!$C$10*Inputs!$C$13</x:f>
        <x:v>24594.26175502831</x:v>
      </x:c>
      <x:c r="AJ4529" s="25" t="n">
        <x:f>(S4529+Inputs!$C$11)*(1-Inputs!$C$8)</x:f>
        <x:v>6585.047894308142</x:v>
      </x:c>
      <x:c r="AK4529" s="25" t="n">
        <x:f>AJ4529/(1+B4529)^(1-Inputs!$C$8)+T4529/(1+B4529)^(2-Inputs!$C$8)+U4529/(1+B4529)^(3-Inputs!$C$8)+V4529/(1+B4529)^(4-Inputs!$C$8)+W4529/(1+B4529)^(5-Inputs!$C$8)+X4529/(1+B4529)^(6-Inputs!$C$8)+Y4529/(1+B4529)^(7-Inputs!$C$8)+Z4529/(1+B4529)^(8-Inputs!$C$8)+AA4529/(1+B4529)^(9-Inputs!$C$8)+AB4529/(1+B4529)^(10-Inputs!$C$8)+AE4529/(1+B4529)^(10-Inputs!$C$8)</x:f>
        <x:v>371879.69957807777</x:v>
      </x:c>
      <x:c r="AL4529" s="25" t="n">
        <x:f>(AK4529+AI4529)/Inputs!$C$13</x:f>
        <x:v>316.35744374152733</x:v>
      </x:c>
      <x:c r="AM4529" s="26" t="n">
        <x:f>IF(AL4529&gt;=Inputs!$C$7,1,0)</x:f>
        <x:v>1</x:v>
      </x:c>
      <x:c r="AN4529" s="26" t="n">
        <x:f>IF(Inputs!$C$7&lt;=(1-Inputs!$C$16)*AL4529,1,0)</x:f>
        <x:v>0</x:v>
      </x:c>
    </x:row>
    <x:row r="4530" ht="20" customHeight="1">
      <x:c r="A4530" s="16" t="n">
        <x:v>4525</x:v>
      </x:c>
      <x:c r="B4530" s="19" t="n">
        <x:v>0.0918145804713329</x:v>
      </x:c>
      <x:c r="C4530" s="24" t="n">
        <x:v>0.6374547025440904</x:v>
      </x:c>
      <x:c r="D4530" s="19" t="n">
        <x:v>0.03322121479304912</x:v>
      </x:c>
      <x:c r="E4530" s="19" t="n">
        <x:v>0.06280253550993649</x:v>
      </x:c>
      <x:c r="F4530" s="19" t="n">
        <x:v>-0.16181610962827225</x:v>
      </x:c>
      <x:c r="G4530" s="19" t="n">
        <x:v>-0.048762809470887875</x:v>
      </x:c>
      <x:c r="H4530" s="19" t="n">
        <x:v>0.6034427963471956</x:v>
      </x:c>
      <x:c r="I4530" s="19" t="n">
        <x:v>0.05635147664084002</x:v>
      </x:c>
      <x:c r="J4530" s="19" t="n">
        <x:v>0.0690215633258174</x:v>
      </x:c>
      <x:c r="K4530" s="19" t="n">
        <x:v>0.05377420484351092</x:v>
      </x:c>
      <x:c r="L4530" s="19" t="n">
        <x:v>0.061143128391034904</x:v>
      </x:c>
      <x:c r="M4530" s="19" t="n">
        <x:v>0.051113644463183616</x:v>
      </x:c>
      <x:c r="N4530" s="19" t="n">
        <x:v>0.05705801766921582</x:v>
      </x:c>
      <x:c r="O4530" s="19" t="n">
        <x:v>0.05590874340945107</x:v>
      </x:c>
      <x:c r="P4530" s="19" t="n">
        <x:v>0.052726802732687476</x:v>
      </x:c>
      <x:c r="Q4530" s="19" t="n">
        <x:v>0.06366315996090521</x:v>
      </x:c>
      <x:c r="R4530" s="19" t="n">
        <x:v>0.06481156178227934</x:v>
      </x:c>
      <x:c r="S4530" s="21" t="n">
        <x:v>9900.610999454342</x:v>
      </x:c>
      <x:c r="T4530" s="21" t="n">
        <x:v>15744.396811302806</x:v>
      </x:c>
      <x:c r="U4530" s="21" t="n">
        <x:v>19468.450808657683</x:v>
      </x:c>
      <x:c r="V4530" s="21" t="n">
        <x:v>23538.94193007966</x:v>
      </x:c>
      <x:c r="W4530" s="21" t="n">
        <x:v>28185.245171720187</x:v>
      </x:c>
      <x:c r="X4530" s="21" t="n">
        <x:v>30132.442303953478</x:v>
      </x:c>
      <x:c r="Y4530" s="21" t="n">
        <x:v>31675.83840906195</x:v>
      </x:c>
      <x:c r="Z4530" s="21" t="n">
        <x:v>32861.61987225534</x:v>
      </x:c>
      <x:c r="AA4530" s="21" t="n">
        <x:v>33641.010862686395</x:v>
      </x:c>
      <x:c r="AB4530" s="21" t="n">
        <x:v>33990.307352589196</x:v>
      </x:c>
      <x:c r="AC4530" s="21" t="n">
        <x:v>44335.18350337722</x:v>
      </x:c>
      <x:c r="AD4530" s="25" t="n">
        <x:f>AC4530*(1+Inputs!$C$14)*(1-Inputs!$C$14/Inputs!$C$15)</x:f>
        <x:v>35179.96810992982</x:v>
      </x:c>
      <x:c r="AE4530" s="25" t="n">
        <x:f>AD4530/(B4530-Inputs!$C$14)</x:f>
        <x:v>619206.6863484222</x:v>
      </x:c>
      <x:c r="AF4530" s="25" t="n">
        <x:f>S4530/(1+B4530)^1+T4530/(1+B4530)^2+U4530/(1+B4530)^3+V4530/(1+B4530)^4+W4530/(1+B4530)^5+X4530/(1+B4530)^6+Y4530/(1+B4530)^7+Z4530/(1+B4530)^8+AA4530/(1+B4530)^9+AB4530/(1+B4530)^10+AE4530/(1+B4530)^10</x:f>
        <x:v>409780.7941651916</x:v>
      </x:c>
      <x:c r="AG4530" s="25" t="n">
        <x:f>(AF4530+Inputs!$C$12)/Inputs!$C$13</x:f>
        <x:v>352.78340707983045</x:v>
      </x:c>
      <x:c r="AH4530" s="25" t="n">
        <x:f>(S4530+Inputs!$C$11)*Inputs!$C$8-Inputs!$C$11</x:f>
        <x:v>2763.212276456692</x:v>
      </x:c>
      <x:c r="AI4530" s="25" t="n">
        <x:f>Inputs!$C$12+AH4530-Inputs!$C$10*Inputs!$C$13</x:f>
        <x:v>25081.127691656686</x:v>
      </x:c>
      <x:c r="AJ4530" s="25" t="n">
        <x:f>(S4530+Inputs!$C$11)*(1-Inputs!$C$8)</x:f>
        <x:v>7137.398722997651</x:v>
      </x:c>
      <x:c r="AK4530" s="25" t="n">
        <x:f>AJ4530/(1+B4530)^(1-Inputs!$C$8)+T4530/(1+B4530)^(2-Inputs!$C$8)+U4530/(1+B4530)^(3-Inputs!$C$8)+V4530/(1+B4530)^(4-Inputs!$C$8)+W4530/(1+B4530)^(5-Inputs!$C$8)+X4530/(1+B4530)^(6-Inputs!$C$8)+Y4530/(1+B4530)^(7-Inputs!$C$8)+Z4530/(1+B4530)^(8-Inputs!$C$8)+AA4530/(1+B4530)^(9-Inputs!$C$8)+AB4530/(1+B4530)^(10-Inputs!$C$8)+AE4530/(1+B4530)^(10-Inputs!$C$8)</x:f>
        <x:v>424359.1134975204</x:v>
      </x:c>
      <x:c r="AL4530" s="25" t="n">
        <x:f>(AK4530+AI4530)/Inputs!$C$13</x:f>
        <x:v>358.62069059744584</x:v>
      </x:c>
      <x:c r="AM4530" s="26" t="n">
        <x:f>IF(AL4530&gt;=Inputs!$C$7,1,0)</x:f>
        <x:v>1</x:v>
      </x:c>
      <x:c r="AN4530" s="26" t="n">
        <x:f>IF(Inputs!$C$7&lt;=(1-Inputs!$C$16)*AL4530,1,0)</x:f>
        <x:v>1</x:v>
      </x:c>
    </x:row>
    <x:row r="4531" ht="20" customHeight="1">
      <x:c r="A4531" s="16" t="n">
        <x:v>4526</x:v>
      </x:c>
      <x:c r="B4531" s="19" t="n">
        <x:v>0.08643167985705995</x:v>
      </x:c>
      <x:c r="C4531" s="24" t="n">
        <x:v>0.4331984733074421</x:v>
      </x:c>
      <x:c r="D4531" s="19" t="n">
        <x:v>0.04538370141849129</x:v>
      </x:c>
      <x:c r="E4531" s="19" t="n">
        <x:v>0.04295896678531477</x:v>
      </x:c>
      <x:c r="F4531" s="19" t="n">
        <x:v>-0.21119372988061857</x:v>
      </x:c>
      <x:c r="G4531" s="19" t="n">
        <x:v>-0.09849791197566275</x:v>
      </x:c>
      <x:c r="H4531" s="19" t="n">
        <x:v>0.5211887592328424</x:v>
      </x:c>
      <x:c r="I4531" s="19" t="n">
        <x:v>0.07183997427993177</x:v>
      </x:c>
      <x:c r="J4531" s="19" t="n">
        <x:v>0.07575146928421304</x:v>
      </x:c>
      <x:c r="K4531" s="19" t="n">
        <x:v>0.07016186564924624</x:v>
      </x:c>
      <x:c r="L4531" s="19" t="n">
        <x:v>0.06461415367476889</x:v>
      </x:c>
      <x:c r="M4531" s="19" t="n">
        <x:v>0.0696539738113654</x:v>
      </x:c>
      <x:c r="N4531" s="19" t="n">
        <x:v>0.06218831184408487</x:v>
      </x:c>
      <x:c r="O4531" s="19" t="n">
        <x:v>0.07335763330902978</x:v>
      </x:c>
      <x:c r="P4531" s="19" t="n">
        <x:v>0.06877883622040713</x:v>
      </x:c>
      <x:c r="Q4531" s="19" t="n">
        <x:v>0.06930743181387129</x:v>
      </x:c>
      <x:c r="R4531" s="19" t="n">
        <x:v>0.07738801077319636</x:v>
      </x:c>
      <x:c r="S4531" s="21" t="n">
        <x:v>8753.439245352645</x:v>
      </x:c>
      <x:c r="T4531" s="21" t="n">
        <x:v>14174.002274177687</x:v>
      </x:c>
      <x:c r="U4531" s="21" t="n">
        <x:v>17713.715359174876</x:v>
      </x:c>
      <x:c r="V4531" s="21" t="n">
        <x:v>21484.667076462236</x:v>
      </x:c>
      <x:c r="W4531" s="21" t="n">
        <x:v>25727.39506131728</x:v>
      </x:c>
      <x:c r="X4531" s="21" t="n">
        <x:v>27551.665009414628</x:v>
      </x:c>
      <x:c r="Y4531" s="21" t="n">
        <x:v>28960.82975918972</x:v>
      </x:c>
      <x:c r="Z4531" s="21" t="n">
        <x:v>30107.26813487207</x:v>
      </x:c>
      <x:c r="AA4531" s="21" t="n">
        <x:v>30898.280621723192</x:v>
      </x:c>
      <x:c r="AB4531" s="21" t="n">
        <x:v>31313.3739438036</x:v>
      </x:c>
      <x:c r="AC4531" s="21" t="n">
        <x:v>40843.531231048175</x:v>
      </x:c>
      <x:c r="AD4531" s="25" t="n">
        <x:f>AC4531*(1+Inputs!$C$14)*(1-Inputs!$C$14/Inputs!$C$15)</x:f>
        <x:v>32409.342031836724</x:v>
      </x:c>
      <x:c r="AE4531" s="25" t="n">
        <x:f>AD4531/(B4531-Inputs!$C$14)</x:f>
        <x:v>630143.5636928345</x:v>
      </x:c>
      <x:c r="AF4531" s="25" t="n">
        <x:f>S4531/(1+B4531)^1+T4531/(1+B4531)^2+U4531/(1+B4531)^3+V4531/(1+B4531)^4+W4531/(1+B4531)^5+X4531/(1+B4531)^6+Y4531/(1+B4531)^7+Z4531/(1+B4531)^8+AA4531/(1+B4531)^9+AB4531/(1+B4531)^10+AE4531/(1+B4531)^10</x:f>
        <x:v>418146.9327002587</x:v>
      </x:c>
      <x:c r="AG4531" s="25" t="n">
        <x:f>(AF4531+Inputs!$C$12)/Inputs!$C$13</x:f>
        <x:v>359.4589783885794</x:v>
      </x:c>
      <x:c r="AH4531" s="25" t="n">
        <x:f>(S4531+Inputs!$C$11)*Inputs!$C$8-Inputs!$C$11</x:f>
        <x:v>2225.770167000828</x:v>
      </x:c>
      <x:c r="AI4531" s="25" t="n">
        <x:f>Inputs!$C$12+AH4531-Inputs!$C$10*Inputs!$C$13</x:f>
        <x:v>24543.685582200822</x:v>
      </x:c>
      <x:c r="AJ4531" s="25" t="n">
        <x:f>(S4531+Inputs!$C$11)*(1-Inputs!$C$8)</x:f>
        <x:v>6527.669078351817</x:v>
      </x:c>
      <x:c r="AK4531" s="25" t="n">
        <x:f>AJ4531/(1+B4531)^(1-Inputs!$C$8)+T4531/(1+B4531)^(2-Inputs!$C$8)+U4531/(1+B4531)^(3-Inputs!$C$8)+V4531/(1+B4531)^(4-Inputs!$C$8)+W4531/(1+B4531)^(5-Inputs!$C$8)+X4531/(1+B4531)^(6-Inputs!$C$8)+Y4531/(1+B4531)^(7-Inputs!$C$8)+Z4531/(1+B4531)^(8-Inputs!$C$8)+AA4531/(1+B4531)^(9-Inputs!$C$8)+AB4531/(1+B4531)^(10-Inputs!$C$8)+AE4531/(1+B4531)^(10-Inputs!$C$8)</x:f>
        <x:v>432576.3393811155</x:v>
      </x:c>
      <x:c r="AL4531" s="25" t="n">
        <x:f>(AK4531+AI4531)/Inputs!$C$13</x:f>
        <x:v>364.7486006248918</x:v>
      </x:c>
      <x:c r="AM4531" s="26" t="n">
        <x:f>IF(AL4531&gt;=Inputs!$C$7,1,0)</x:f>
        <x:v>1</x:v>
      </x:c>
      <x:c r="AN4531" s="26" t="n">
        <x:f>IF(Inputs!$C$7&lt;=(1-Inputs!$C$16)*AL4531,1,0)</x:f>
        <x:v>1</x:v>
      </x:c>
    </x:row>
    <x:row r="4532" ht="20" customHeight="1">
      <x:c r="A4532" s="16" t="n">
        <x:v>4527</x:v>
      </x:c>
      <x:c r="B4532" s="19" t="n">
        <x:v>0.08833028257811885</x:v>
      </x:c>
      <x:c r="C4532" s="24" t="n">
        <x:v>0.2970116646057761</x:v>
      </x:c>
      <x:c r="D4532" s="19" t="n">
        <x:v>0.02258911123506522</x:v>
      </x:c>
      <x:c r="E4532" s="19" t="n">
        <x:v>0.047400816859609736</x:v>
      </x:c>
      <x:c r="F4532" s="19" t="n">
        <x:v>-0.1945911764877326</x:v>
      </x:c>
      <x:c r="G4532" s="19" t="n">
        <x:v>-0.06880803646159109</x:v>
      </x:c>
      <x:c r="H4532" s="19" t="n">
        <x:v>0.9380452333460596</x:v>
      </x:c>
      <x:c r="I4532" s="19" t="n">
        <x:v>0.06648996042266277</x:v>
      </x:c>
      <x:c r="J4532" s="19" t="n">
        <x:v>0.06686663562078934</x:v>
      </x:c>
      <x:c r="K4532" s="19" t="n">
        <x:v>0.06333773234138676</x:v>
      </x:c>
      <x:c r="L4532" s="19" t="n">
        <x:v>0.05928081710916899</x:v>
      </x:c>
      <x:c r="M4532" s="19" t="n">
        <x:v>0.06812505579697359</x:v>
      </x:c>
      <x:c r="N4532" s="19" t="n">
        <x:v>0.054161748429913815</x:v>
      </x:c>
      <x:c r="O4532" s="19" t="n">
        <x:v>0.07056881955829908</x:v>
      </x:c>
      <x:c r="P4532" s="19" t="n">
        <x:v>0.05934332115781103</x:v>
      </x:c>
      <x:c r="Q4532" s="19" t="n">
        <x:v>0.06796050087598246</x:v>
      </x:c>
      <x:c r="R4532" s="19" t="n">
        <x:v>0.07241731812406102</x:v>
      </x:c>
      <x:c r="S4532" s="21" t="n">
        <x:v>9193.125086992035</x:v>
      </x:c>
      <x:c r="T4532" s="21" t="n">
        <x:v>14494.185649060528</x:v>
      </x:c>
      <x:c r="U4532" s="21" t="n">
        <x:v>17788.660124216527</x:v>
      </x:c>
      <x:c r="V4532" s="21" t="n">
        <x:v>21346.23970825311</x:v>
      </x:c>
      <x:c r="W4532" s="21" t="n">
        <x:v>25205.21806679851</x:v>
      </x:c>
      <x:c r="X4532" s="21" t="n">
        <x:v>26748.343186509683</x:v>
      </x:c>
      <x:c r="Y4532" s="21" t="n">
        <x:v>27829.92524596326</x:v>
      </x:c>
      <x:c r="Z4532" s="21" t="n">
        <x:v>28745.136818603616</x:v>
      </x:c>
      <x:c r="AA4532" s="21" t="n">
        <x:v>29394.929360195638</x:v>
      </x:c>
      <x:c r="AB4532" s="21" t="n">
        <x:v>29798.46959620601</x:v>
      </x:c>
      <x:c r="AC4532" s="21" t="n">
        <x:v>38867.569038529575</x:v>
      </x:c>
      <x:c r="AD4532" s="25" t="n">
        <x:f>AC4532*(1+Inputs!$C$14)*(1-Inputs!$C$14/Inputs!$C$15)</x:f>
        <x:v>30841.41603207321</x:v>
      </x:c>
      <x:c r="AE4532" s="25" t="n">
        <x:f>AD4532/(B4532-Inputs!$C$14)</x:f>
        <x:v>578309.6308724097</x:v>
      </x:c>
      <x:c r="AF4532" s="25" t="n">
        <x:f>S4532/(1+B4532)^1+T4532/(1+B4532)^2+U4532/(1+B4532)^3+V4532/(1+B4532)^4+W4532/(1+B4532)^5+X4532/(1+B4532)^6+Y4532/(1+B4532)^7+Z4532/(1+B4532)^8+AA4532/(1+B4532)^9+AB4532/(1+B4532)^10+AE4532/(1+B4532)^10</x:f>
        <x:v>386857.1914113958</x:v>
      </x:c>
      <x:c r="AG4532" s="25" t="n">
        <x:f>(AF4532+Inputs!$C$12)/Inputs!$C$13</x:f>
        <x:v>334.49203595383585</x:v>
      </x:c>
      <x:c r="AH4532" s="25" t="n">
        <x:f>(S4532+Inputs!$C$11)*Inputs!$C$8-Inputs!$C$11</x:f>
        <x:v>2431.7599722620225</x:v>
      </x:c>
      <x:c r="AI4532" s="25" t="n">
        <x:f>Inputs!$C$12+AH4532-Inputs!$C$10*Inputs!$C$13</x:f>
        <x:v>24749.67538746202</x:v>
      </x:c>
      <x:c r="AJ4532" s="25" t="n">
        <x:f>(S4532+Inputs!$C$11)*(1-Inputs!$C$8)</x:f>
        <x:v>6761.365114730013</x:v>
      </x:c>
      <x:c r="AK4532" s="25" t="n">
        <x:f>AJ4532/(1+B4532)^(1-Inputs!$C$8)+T4532/(1+B4532)^(2-Inputs!$C$8)+U4532/(1+B4532)^(3-Inputs!$C$8)+V4532/(1+B4532)^(4-Inputs!$C$8)+W4532/(1+B4532)^(5-Inputs!$C$8)+X4532/(1+B4532)^(6-Inputs!$C$8)+Y4532/(1+B4532)^(7-Inputs!$C$8)+Z4532/(1+B4532)^(8-Inputs!$C$8)+AA4532/(1+B4532)^(9-Inputs!$C$8)+AB4532/(1+B4532)^(10-Inputs!$C$8)+AE4532/(1+B4532)^(10-Inputs!$C$8)</x:f>
        <x:v>400181.6433681383</x:v>
      </x:c>
      <x:c r="AL4532" s="25" t="n">
        <x:f>(AK4532+AI4532)/Inputs!$C$13</x:f>
        <x:v>339.0643494347752</x:v>
      </x:c>
      <x:c r="AM4532" s="26" t="n">
        <x:f>IF(AL4532&gt;=Inputs!$C$7,1,0)</x:f>
        <x:v>1</x:v>
      </x:c>
      <x:c r="AN4532" s="26" t="n">
        <x:f>IF(Inputs!$C$7&lt;=(1-Inputs!$C$16)*AL4532,1,0)</x:f>
        <x:v>1</x:v>
      </x:c>
    </x:row>
    <x:row r="4533" ht="20" customHeight="1">
      <x:c r="A4533" s="16" t="n">
        <x:v>4528</x:v>
      </x:c>
      <x:c r="B4533" s="19" t="n">
        <x:v>0.0909610191098481</x:v>
      </x:c>
      <x:c r="C4533" s="24" t="n">
        <x:v>0.4981442063725865</x:v>
      </x:c>
      <x:c r="D4533" s="19" t="n">
        <x:v>0.029702336619236294</x:v>
      </x:c>
      <x:c r="E4533" s="19" t="n">
        <x:v>0.04409303092297108</x:v>
      </x:c>
      <x:c r="F4533" s="19" t="n">
        <x:v>-0.14953256100105708</x:v>
      </x:c>
      <x:c r="G4533" s="19" t="n">
        <x:v>-0.05471625971251626</x:v>
      </x:c>
      <x:c r="H4533" s="19" t="n">
        <x:v>0.19630901210044271</x:v>
      </x:c>
      <x:c r="I4533" s="19" t="n">
        <x:v>0.06766700564662301</x:v>
      </x:c>
      <x:c r="J4533" s="19" t="n">
        <x:v>0.06597690045721834</x:v>
      </x:c>
      <x:c r="K4533" s="19" t="n">
        <x:v>0.0630708061362941</x:v>
      </x:c>
      <x:c r="L4533" s="19" t="n">
        <x:v>0.06709699762933838</x:v>
      </x:c>
      <x:c r="M4533" s="19" t="n">
        <x:v>0.061626465860691725</x:v>
      </x:c>
      <x:c r="N4533" s="19" t="n">
        <x:v>0.07282063685649631</x:v>
      </x:c>
      <x:c r="O4533" s="19" t="n">
        <x:v>0.0688282195317595</x:v>
      </x:c>
      <x:c r="P4533" s="19" t="n">
        <x:v>0.06567673178290875</x:v>
      </x:c>
      <x:c r="Q4533" s="19" t="n">
        <x:v>0.06784950039100864</x:v>
      </x:c>
      <x:c r="R4533" s="19" t="n">
        <x:v>0.056774957037588364</x:v>
      </x:c>
      <x:c r="S4533" s="21" t="n">
        <x:v>9996.121824774373</x:v>
      </x:c>
      <x:c r="T4533" s="21" t="n">
        <x:v>15482.75522238898</x:v>
      </x:c>
      <x:c r="U4533" s="21" t="n">
        <x:v>18346.534988431118</x:v>
      </x:c>
      <x:c r="V4533" s="21" t="n">
        <x:v>21296.147942108855</x:v>
      </x:c>
      <x:c r="W4533" s="21" t="n">
        <x:v>24642.23984019189</x:v>
      </x:c>
      <x:c r="X4533" s="21" t="n">
        <x:v>26051.152016379754</x:v>
      </x:c>
      <x:c r="Y4533" s="21" t="n">
        <x:v>27267.107855142378</x:v>
      </x:c>
      <x:c r="Z4533" s="21" t="n">
        <x:v>28235.356596552992</x:v>
      </x:c>
      <x:c r="AA4533" s="21" t="n">
        <x:v>28931.818653795908</x:v>
      </x:c>
      <x:c r="AB4533" s="21" t="n">
        <x:v>29342.644508949856</x:v>
      </x:c>
      <x:c r="AC4533" s="21" t="n">
        <x:v>38273.01457689111</x:v>
      </x:c>
      <x:c r="AD4533" s="25" t="n">
        <x:f>AC4533*(1+Inputs!$C$14)*(1-Inputs!$C$14/Inputs!$C$15)</x:f>
        <x:v>30369.637066763094</x:v>
      </x:c>
      <x:c r="AE4533" s="25" t="n">
        <x:f>AD4533/(B4533-Inputs!$C$14)</x:f>
        <x:v>542692.7091365032</x:v>
      </x:c>
      <x:c r="AF4533" s="25" t="n">
        <x:f>S4533/(1+B4533)^1+T4533/(1+B4533)^2+U4533/(1+B4533)^3+V4533/(1+B4533)^4+W4533/(1+B4533)^5+X4533/(1+B4533)^6+Y4533/(1+B4533)^7+Z4533/(1+B4533)^8+AA4533/(1+B4533)^9+AB4533/(1+B4533)^10+AE4533/(1+B4533)^10</x:f>
        <x:v>364355.9593257816</x:v>
      </x:c>
      <x:c r="AG4533" s="25" t="n">
        <x:f>(AF4533+Inputs!$C$12)/Inputs!$C$13</x:f>
        <x:v>316.53768596397856</x:v>
      </x:c>
      <x:c r="AH4533" s="25" t="n">
        <x:f>(S4533+Inputs!$C$11)*Inputs!$C$8-Inputs!$C$11</x:f>
        <x:v>2807.958443935391</x:v>
      </x:c>
      <x:c r="AI4533" s="25" t="n">
        <x:f>Inputs!$C$12+AH4533-Inputs!$C$10*Inputs!$C$13</x:f>
        <x:v>25125.87385913539</x:v>
      </x:c>
      <x:c r="AJ4533" s="25" t="n">
        <x:f>(S4533+Inputs!$C$11)*(1-Inputs!$C$8)</x:f>
        <x:v>7188.163380838982</x:v>
      </x:c>
      <x:c r="AK4533" s="25" t="n">
        <x:f>AJ4533/(1+B4533)^(1-Inputs!$C$8)+T4533/(1+B4533)^(2-Inputs!$C$8)+U4533/(1+B4533)^(3-Inputs!$C$8)+V4533/(1+B4533)^(4-Inputs!$C$8)+W4533/(1+B4533)^(5-Inputs!$C$8)+X4533/(1+B4533)^(6-Inputs!$C$8)+Y4533/(1+B4533)^(7-Inputs!$C$8)+Z4533/(1+B4533)^(8-Inputs!$C$8)+AA4533/(1+B4533)^(9-Inputs!$C$8)+AB4533/(1+B4533)^(10-Inputs!$C$8)+AE4533/(1+B4533)^(10-Inputs!$C$8)</x:f>
        <x:v>376843.01175737206</x:v>
      </x:c>
      <x:c r="AL4533" s="25" t="n">
        <x:f>(AK4533+AI4533)/Inputs!$C$13</x:f>
        <x:v>320.7419944797524</x:v>
      </x:c>
      <x:c r="AM4533" s="26" t="n">
        <x:f>IF(AL4533&gt;=Inputs!$C$7,1,0)</x:f>
        <x:v>1</x:v>
      </x:c>
      <x:c r="AN4533" s="26" t="n">
        <x:f>IF(Inputs!$C$7&lt;=(1-Inputs!$C$16)*AL4533,1,0)</x:f>
        <x:v>0</x:v>
      </x:c>
    </x:row>
    <x:row r="4534" ht="20" customHeight="1">
      <x:c r="A4534" s="16" t="n">
        <x:v>4529</x:v>
      </x:c>
      <x:c r="B4534" s="19" t="n">
        <x:v>0.09367607943535064</x:v>
      </x:c>
      <x:c r="C4534" s="24" t="n">
        <x:v>0.47142626464258797</x:v>
      </x:c>
      <x:c r="D4534" s="19" t="n">
        <x:v>0.04438188744913845</x:v>
      </x:c>
      <x:c r="E4534" s="19" t="n">
        <x:v>0.04505779971844931</x:v>
      </x:c>
      <x:c r="F4534" s="19" t="n">
        <x:v>-0.18898923403370305</x:v>
      </x:c>
      <x:c r="G4534" s="19" t="n">
        <x:v>-0.07714029032665451</x:v>
      </x:c>
      <x:c r="H4534" s="19" t="n">
        <x:v>0.6474181199621114</x:v>
      </x:c>
      <x:c r="I4534" s="19" t="n">
        <x:v>0.06706613236768476</x:v>
      </x:c>
      <x:c r="J4534" s="19" t="n">
        <x:v>0.06604592104639664</x:v>
      </x:c>
      <x:c r="K4534" s="19" t="n">
        <x:v>0.061788247597113474</x:v>
      </x:c>
      <x:c r="L4534" s="19" t="n">
        <x:v>0.06271762187596665</x:v>
      </x:c>
      <x:c r="M4534" s="19" t="n">
        <x:v>0.07006657109319007</x:v>
      </x:c>
      <x:c r="N4534" s="19" t="n">
        <x:v>0.0629775252149068</x:v>
      </x:c>
      <x:c r="O4534" s="19" t="n">
        <x:v>0.05784417541093148</x:v>
      </x:c>
      <x:c r="P4534" s="19" t="n">
        <x:v>0.06762986719914238</x:v>
      </x:c>
      <x:c r="Q4534" s="19" t="n">
        <x:v>0.061108139084898316</x:v>
      </x:c>
      <x:c r="R4534" s="19" t="n">
        <x:v>0.06929251673324985</x:v>
      </x:c>
      <x:c r="S4534" s="21" t="n">
        <x:v>9259.284189457707</x:v>
      </x:c>
      <x:c r="T4534" s="21" t="n">
        <x:v>14850.836322083498</x:v>
      </x:c>
      <x:c r="U4534" s="21" t="n">
        <x:v>18448.319261087432</x:v>
      </x:c>
      <x:c r="V4534" s="21" t="n">
        <x:v>22350.720519172763</x:v>
      </x:c>
      <x:c r="W4534" s="21" t="n">
        <x:v>26760.605971844765</x:v>
      </x:c>
      <x:c r="X4534" s="21" t="n">
        <x:v>28658.963093570423</x:v>
      </x:c>
      <x:c r="Y4534" s="21" t="n">
        <x:v>30096.383869906844</x:v>
      </x:c>
      <x:c r="Z4534" s="21" t="n">
        <x:v>31214.00780864555</x:v>
      </x:c>
      <x:c r="AA4534" s="21" t="n">
        <x:v>31995.468610063806</x:v>
      </x:c>
      <x:c r="AB4534" s="21" t="n">
        <x:v>32374.7727488631</x:v>
      </x:c>
      <x:c r="AC4534" s="21" t="n">
        <x:v>42227.96445503882</x:v>
      </x:c>
      <x:c r="AD4534" s="25" t="n">
        <x:f>AC4534*(1+Inputs!$C$14)*(1-Inputs!$C$14/Inputs!$C$15)</x:f>
        <x:v>33507.8897950733</x:v>
      </x:c>
      <x:c r="AE4534" s="25" t="n">
        <x:f>AD4534/(B4534-Inputs!$C$14)</x:f>
        <x:v>571065.5878430379</x:v>
      </x:c>
      <x:c r="AF4534" s="25" t="n">
        <x:f>S4534/(1+B4534)^1+T4534/(1+B4534)^2+U4534/(1+B4534)^3+V4534/(1+B4534)^4+W4534/(1+B4534)^5+X4534/(1+B4534)^6+Y4534/(1+B4534)^7+Z4534/(1+B4534)^8+AA4534/(1+B4534)^9+AB4534/(1+B4534)^10+AE4534/(1+B4534)^10</x:f>
        <x:v>376536.7267806435</x:v>
      </x:c>
      <x:c r="AG4534" s="25" t="n">
        <x:f>(AF4534+Inputs!$C$12)/Inputs!$C$13</x:f>
        <x:v>326.25705427223556</x:v>
      </x:c>
      <x:c r="AH4534" s="25" t="n">
        <x:f>(S4534+Inputs!$C$11)*Inputs!$C$8-Inputs!$C$11</x:f>
        <x:v>2462.7550586226516</x:v>
      </x:c>
      <x:c r="AI4534" s="25" t="n">
        <x:f>Inputs!$C$12+AH4534-Inputs!$C$10*Inputs!$C$13</x:f>
        <x:v>24780.670473822647</x:v>
      </x:c>
      <x:c r="AJ4534" s="25" t="n">
        <x:f>(S4534+Inputs!$C$11)*(1-Inputs!$C$8)</x:f>
        <x:v>6796.529130835055</x:v>
      </x:c>
      <x:c r="AK4534" s="25" t="n">
        <x:f>AJ4534/(1+B4534)^(1-Inputs!$C$8)+T4534/(1+B4534)^(2-Inputs!$C$8)+U4534/(1+B4534)^(3-Inputs!$C$8)+V4534/(1+B4534)^(4-Inputs!$C$8)+W4534/(1+B4534)^(5-Inputs!$C$8)+X4534/(1+B4534)^(6-Inputs!$C$8)+Y4534/(1+B4534)^(7-Inputs!$C$8)+Z4534/(1+B4534)^(8-Inputs!$C$8)+AA4534/(1+B4534)^(9-Inputs!$C$8)+AB4534/(1+B4534)^(10-Inputs!$C$8)+AE4534/(1+B4534)^(10-Inputs!$C$8)</x:f>
        <x:v>390320.55015406874</x:v>
      </x:c>
      <x:c r="AL4534" s="25" t="n">
        <x:f>(AK4534+AI4534)/Inputs!$C$13</x:f>
        <x:v>331.2206446301674</x:v>
      </x:c>
      <x:c r="AM4534" s="26" t="n">
        <x:f>IF(AL4534&gt;=Inputs!$C$7,1,0)</x:f>
        <x:v>1</x:v>
      </x:c>
      <x:c r="AN4534" s="26" t="n">
        <x:f>IF(Inputs!$C$7&lt;=(1-Inputs!$C$16)*AL4534,1,0)</x:f>
        <x:v>0</x:v>
      </x:c>
    </x:row>
    <x:row r="4535" ht="20" customHeight="1">
      <x:c r="A4535" s="16" t="n">
        <x:v>4530</x:v>
      </x:c>
      <x:c r="B4535" s="19" t="n">
        <x:v>0.07289963661027368</x:v>
      </x:c>
      <x:c r="C4535" s="24" t="n">
        <x:v>0.3170377846940653</x:v>
      </x:c>
      <x:c r="D4535" s="19" t="n">
        <x:v>0.036283130932285704</x:v>
      </x:c>
      <x:c r="E4535" s="19" t="n">
        <x:v>0.038637839525847255</x:v>
      </x:c>
      <x:c r="F4535" s="19" t="n">
        <x:v>-0.1767269395999722</x:v>
      </x:c>
      <x:c r="G4535" s="19" t="n">
        <x:v>-0.06268127257564912</x:v>
      </x:c>
      <x:c r="H4535" s="19" t="n">
        <x:v>0.7761615186110191</x:v>
      </x:c>
      <x:c r="I4535" s="19" t="n">
        <x:v>0.058985767681043626</x:v>
      </x:c>
      <x:c r="J4535" s="19" t="n">
        <x:v>0.05380718216411992</x:v>
      </x:c>
      <x:c r="K4535" s="19" t="n">
        <x:v>0.0604176143173288</x:v>
      </x:c>
      <x:c r="L4535" s="19" t="n">
        <x:v>0.05916706324297025</x:v>
      </x:c>
      <x:c r="M4535" s="19" t="n">
        <x:v>0.05748222996899699</x:v>
      </x:c>
      <x:c r="N4535" s="19" t="n">
        <x:v>0.05498272770924928</x:v>
      </x:c>
      <x:c r="O4535" s="19" t="n">
        <x:v>0.07182021504472345</x:v>
      </x:c>
      <x:c r="P4535" s="19" t="n">
        <x:v>0.06875042478684577</x:v>
      </x:c>
      <x:c r="Q4535" s="19" t="n">
        <x:v>0.06111409373637003</x:v>
      </x:c>
      <x:c r="R4535" s="19" t="n">
        <x:v>0.06307202343887752</x:v>
      </x:c>
      <x:c r="S4535" s="21" t="n">
        <x:v>9530.131885719557</x:v>
      </x:c>
      <x:c r="T4535" s="21" t="n">
        <x:v>14885.040557280105</x:v>
      </x:c>
      <x:c r="U4535" s="21" t="n">
        <x:v>18016.716981015437</x:v>
      </x:c>
      <x:c r="V4535" s="21" t="n">
        <x:v>21396.72486048521</x:v>
      </x:c>
      <x:c r="W4535" s="21" t="n">
        <x:v>25100.89277697966</x:v>
      </x:c>
      <x:c r="X4535" s="21" t="n">
        <x:v>26631.94966050318</x:v>
      </x:c>
      <x:c r="Y4535" s="21" t="n">
        <x:v>27793.121592088733</x:v>
      </x:c>
      <x:c r="Z4535" s="21" t="n">
        <x:v>28771.570388520046</x:v>
      </x:c>
      <x:c r="AA4535" s="21" t="n">
        <x:v>29471.749588520175</x:v>
      </x:c>
      <x:c r="AB4535" s="21" t="n">
        <x:v>29874.29354798456</x:v>
      </x:c>
      <x:c r="AC4535" s="21" t="n">
        <x:v>38966.46984519724</x:v>
      </x:c>
      <x:c r="AD4535" s="25" t="n">
        <x:f>AC4535*(1+Inputs!$C$14)*(1-Inputs!$C$14/Inputs!$C$15)</x:f>
        <x:v>30919.89382216401</x:v>
      </x:c>
      <x:c r="AE4535" s="25" t="n">
        <x:f>AD4535/(B4535-Inputs!$C$14)</x:f>
        <x:v>815836.1553731196</x:v>
      </x:c>
      <x:c r="AF4535" s="25" t="n">
        <x:f>S4535/(1+B4535)^1+T4535/(1+B4535)^2+U4535/(1+B4535)^3+V4535/(1+B4535)^4+W4535/(1+B4535)^5+X4535/(1+B4535)^6+Y4535/(1+B4535)^7+Z4535/(1+B4535)^8+AA4535/(1+B4535)^9+AB4535/(1+B4535)^10+AE4535/(1+B4535)^10</x:f>
        <x:v>555118.1932771008</x:v>
      </x:c>
      <x:c r="AG4535" s="25" t="n">
        <x:f>(AF4535+Inputs!$C$12)/Inputs!$C$13</x:f>
        <x:v>468.75210249802933</x:v>
      </x:c>
      <x:c r="AH4535" s="25" t="n">
        <x:f>(S4535+Inputs!$C$11)*Inputs!$C$8-Inputs!$C$11</x:f>
        <x:v>2589.645349200121</x:v>
      </x:c>
      <x:c r="AI4535" s="25" t="n">
        <x:f>Inputs!$C$12+AH4535-Inputs!$C$10*Inputs!$C$13</x:f>
        <x:v>24907.56076440012</x:v>
      </x:c>
      <x:c r="AJ4535" s="25" t="n">
        <x:f>(S4535+Inputs!$C$11)*(1-Inputs!$C$8)</x:f>
        <x:v>6940.486536519436</x:v>
      </x:c>
      <x:c r="AK4535" s="25" t="n">
        <x:f>AJ4535/(1+B4535)^(1-Inputs!$C$8)+T4535/(1+B4535)^(2-Inputs!$C$8)+U4535/(1+B4535)^(3-Inputs!$C$8)+V4535/(1+B4535)^(4-Inputs!$C$8)+W4535/(1+B4535)^(5-Inputs!$C$8)+X4535/(1+B4535)^(6-Inputs!$C$8)+Y4535/(1+B4535)^(7-Inputs!$C$8)+Z4535/(1+B4535)^(8-Inputs!$C$8)+AA4535/(1+B4535)^(9-Inputs!$C$8)+AB4535/(1+B4535)^(10-Inputs!$C$8)+AE4535/(1+B4535)^(10-Inputs!$C$8)</x:f>
        <x:v>571228.3227838741</x:v>
      </x:c>
      <x:c r="AL4535" s="25" t="n">
        <x:f>(AK4535+AI4535)/Inputs!$C$13</x:f>
        <x:v>475.6731655410763</x:v>
      </x:c>
      <x:c r="AM4535" s="26" t="n">
        <x:f>IF(AL4535&gt;=Inputs!$C$7,1,0)</x:f>
        <x:v>1</x:v>
      </x:c>
      <x:c r="AN4535" s="26" t="n">
        <x:f>IF(Inputs!$C$7&lt;=(1-Inputs!$C$16)*AL4535,1,0)</x:f>
        <x:v>1</x:v>
      </x:c>
    </x:row>
    <x:row r="4536" ht="20" customHeight="1">
      <x:c r="A4536" s="16" t="n">
        <x:v>4531</x:v>
      </x:c>
      <x:c r="B4536" s="19" t="n">
        <x:v>0.09732274343013188</x:v>
      </x:c>
      <x:c r="C4536" s="24" t="n">
        <x:v>0.3792752934357111</x:v>
      </x:c>
      <x:c r="D4536" s="19" t="n">
        <x:v>0.01867336620100133</x:v>
      </x:c>
      <x:c r="E4536" s="19" t="n">
        <x:v>0.04767150655273128</x:v>
      </x:c>
      <x:c r="F4536" s="19" t="n">
        <x:v>-0.2493045199962683</x:v>
      </x:c>
      <x:c r="G4536" s="19" t="n">
        <x:v>-0.1089227719028355</x:v>
      </x:c>
      <x:c r="H4536" s="19" t="n">
        <x:v>0.9435275020499319</x:v>
      </x:c>
      <x:c r="I4536" s="19" t="n">
        <x:v>0.058817178363664194</x:v>
      </x:c>
      <x:c r="J4536" s="19" t="n">
        <x:v>0.0680662825494153</x:v>
      </x:c>
      <x:c r="K4536" s="19" t="n">
        <x:v>0.07173402857563929</x:v>
      </x:c>
      <x:c r="L4536" s="19" t="n">
        <x:v>0.061203275789422376</x:v>
      </x:c>
      <x:c r="M4536" s="19" t="n">
        <x:v>0.07352152667299038</x:v>
      </x:c>
      <x:c r="N4536" s="19" t="n">
        <x:v>0.06622472267029367</x:v>
      </x:c>
      <x:c r="O4536" s="19" t="n">
        <x:v>0.06995944678343335</x:v>
      </x:c>
      <x:c r="P4536" s="19" t="n">
        <x:v>0.0606050121783062</x:v>
      </x:c>
      <x:c r="Q4536" s="19" t="n">
        <x:v>0.05827454558831164</x:v>
      </x:c>
      <x:c r="R4536" s="19" t="n">
        <x:v>0.07106648812486696</x:v>
      </x:c>
      <x:c r="S4536" s="21" t="n">
        <x:v>8072.863409807795</x:v>
      </x:c>
      <x:c r="T4536" s="21" t="n">
        <x:v>13244.693566858952</x:v>
      </x:c>
      <x:c r="U4536" s="21" t="n">
        <x:v>16925.000109398552</x:v>
      </x:c>
      <x:c r="V4536" s="21" t="n">
        <x:v>20967.56708443229</x:v>
      </x:c>
      <x:c r="W4536" s="21" t="n">
        <x:v>25350.907651348723</x:v>
      </x:c>
      <x:c r="X4536" s="21" t="n">
        <x:v>26957.453804089182</x:v>
      </x:c>
      <x:c r="Y4536" s="21" t="n">
        <x:v>28052.184858461922</x:v>
      </x:c>
      <x:c r="Z4536" s="21" t="n">
        <x:v>28946.395747597093</x:v>
      </x:c>
      <x:c r="AA4536" s="21" t="n">
        <x:v>29587.194552486446</x:v>
      </x:c>
      <x:c r="AB4536" s="21" t="n">
        <x:v>29982.133600982743</x:v>
      </x:c>
      <x:c r="AC4536" s="21" t="n">
        <x:v>39107.130783890534</x:v>
      </x:c>
      <x:c r="AD4536" s="25" t="n">
        <x:f>AC4536*(1+Inputs!$C$14)*(1-Inputs!$C$14/Inputs!$C$15)</x:f>
        <x:v>31031.508277017136</x:v>
      </x:c>
      <x:c r="AE4536" s="25" t="n">
        <x:f>AD4536/(B4536-Inputs!$C$14)</x:f>
        <x:v>497916.2753290155</x:v>
      </x:c>
      <x:c r="AF4536" s="25" t="n">
        <x:f>S4536/(1+B4536)^1+T4536/(1+B4536)^2+U4536/(1+B4536)^3+V4536/(1+B4536)^4+W4536/(1+B4536)^5+X4536/(1+B4536)^6+Y4536/(1+B4536)^7+Z4536/(1+B4536)^8+AA4536/(1+B4536)^9+AB4536/(1+B4536)^10+AE4536/(1+B4536)^10</x:f>
        <x:v>326788.6149995454</x:v>
      </x:c>
      <x:c r="AG4536" s="25" t="n">
        <x:f>(AF4536+Inputs!$C$12)/Inputs!$C$13</x:f>
        <x:v>286.5616719547744</x:v>
      </x:c>
      <x:c r="AH4536" s="25" t="n">
        <x:f>(S4536+Inputs!$C$11)*Inputs!$C$8-Inputs!$C$11</x:f>
        <x:v>1906.9250495263914</x:v>
      </x:c>
      <x:c r="AI4536" s="25" t="n">
        <x:f>Inputs!$C$12+AH4536-Inputs!$C$10*Inputs!$C$13</x:f>
        <x:v>24224.84046472639</x:v>
      </x:c>
      <x:c r="AJ4536" s="25" t="n">
        <x:f>(S4536+Inputs!$C$11)*(1-Inputs!$C$8)</x:f>
        <x:v>6165.938360281403</x:v>
      </x:c>
      <x:c r="AK4536" s="25" t="n">
        <x:f>AJ4536/(1+B4536)^(1-Inputs!$C$8)+T4536/(1+B4536)^(2-Inputs!$C$8)+U4536/(1+B4536)^(3-Inputs!$C$8)+V4536/(1+B4536)^(4-Inputs!$C$8)+W4536/(1+B4536)^(5-Inputs!$C$8)+X4536/(1+B4536)^(6-Inputs!$C$8)+Y4536/(1+B4536)^(7-Inputs!$C$8)+Z4536/(1+B4536)^(8-Inputs!$C$8)+AA4536/(1+B4536)^(9-Inputs!$C$8)+AB4536/(1+B4536)^(10-Inputs!$C$8)+AE4536/(1+B4536)^(10-Inputs!$C$8)</x:f>
        <x:v>339506.1480754261</x:v>
      </x:c>
      <x:c r="AL4536" s="25" t="n">
        <x:f>(AK4536+AI4536)/Inputs!$C$13</x:f>
        <x:v>290.2309280469083</x:v>
      </x:c>
      <x:c r="AM4536" s="26" t="n">
        <x:f>IF(AL4536&gt;=Inputs!$C$7,1,0)</x:f>
        <x:v>1</x:v>
      </x:c>
      <x:c r="AN4536" s="26" t="n">
        <x:f>IF(Inputs!$C$7&lt;=(1-Inputs!$C$16)*AL4536,1,0)</x:f>
        <x:v>0</x:v>
      </x:c>
    </x:row>
    <x:row r="4537" ht="20" customHeight="1">
      <x:c r="A4537" s="16" t="n">
        <x:v>4532</x:v>
      </x:c>
      <x:c r="B4537" s="19" t="n">
        <x:v>0.08624303395099898</x:v>
      </x:c>
      <x:c r="C4537" s="24" t="n">
        <x:v>0.3128379570719346</x:v>
      </x:c>
      <x:c r="D4537" s="19" t="n">
        <x:v>0.03333681421749617</x:v>
      </x:c>
      <x:c r="E4537" s="19" t="n">
        <x:v>0.0637293239296551</x:v>
      </x:c>
      <x:c r="F4537" s="19" t="n">
        <x:v>-0.1630102372156887</x:v>
      </x:c>
      <x:c r="G4537" s="19" t="n">
        <x:v>-0.07622052969928006</x:v>
      </x:c>
      <x:c r="H4537" s="19" t="n">
        <x:v>0.6202988776250038</x:v>
      </x:c>
      <x:c r="I4537" s="19" t="n">
        <x:v>0.05603423320576553</x:v>
      </x:c>
      <x:c r="J4537" s="19" t="n">
        <x:v>0.0653467950272659</x:v>
      </x:c>
      <x:c r="K4537" s="19" t="n">
        <x:v>0.05779827333272465</x:v>
      </x:c>
      <x:c r="L4537" s="19" t="n">
        <x:v>0.06629693333308637</x:v>
      </x:c>
      <x:c r="M4537" s="19" t="n">
        <x:v>0.05073873617417235</x:v>
      </x:c>
      <x:c r="N4537" s="19" t="n">
        <x:v>0.0625216938294409</x:v>
      </x:c>
      <x:c r="O4537" s="19" t="n">
        <x:v>0.05495361898518354</x:v>
      </x:c>
      <x:c r="P4537" s="19" t="n">
        <x:v>0.060406372724040695</x:v>
      </x:c>
      <x:c r="Q4537" s="19" t="n">
        <x:v>0.060986345139662036</x:v>
      </x:c>
      <x:c r="R4537" s="19" t="n">
        <x:v>0.047100048586659116</x:v>
      </x:c>
      <x:c r="S4537" s="21" t="n">
        <x:v>9745.839725063528</x:v>
      </x:c>
      <x:c r="T4537" s="21" t="n">
        <x:v>15305.387291968795</x:v>
      </x:c>
      <x:c r="U4537" s="21" t="n">
        <x:v>18695.028069426335</x:v>
      </x:c>
      <x:c r="V4537" s="21" t="n">
        <x:v>22308.670257226997</x:v>
      </x:c>
      <x:c r="W4537" s="21" t="n">
        <x:v>26391.907400710814</x:v>
      </x:c>
      <x:c r="X4537" s="21" t="n">
        <x:v>28273.31091542407</x:v>
      </x:c>
      <x:c r="Y4537" s="21" t="n">
        <x:v>29786.61817776616</x:v>
      </x:c>
      <x:c r="Z4537" s="21" t="n">
        <x:v>30956.893157523282</x:v>
      </x:c>
      <x:c r="AA4537" s="21" t="n">
        <x:v>31767.579384732806</x:v>
      </x:c>
      <x:c r="AB4537" s="21" t="n">
        <x:v>32165.610385278418</x:v>
      </x:c>
      <x:c r="AC4537" s="21" t="n">
        <x:v>41955.14398079793</x:v>
      </x:c>
      <x:c r="AD4537" s="25" t="n">
        <x:f>AC4537*(1+Inputs!$C$14)*(1-Inputs!$C$14/Inputs!$C$15)</x:f>
        <x:v>33291.406748763155</x:v>
      </x:c>
      <x:c r="AE4537" s="25" t="n">
        <x:f>AD4537/(B4537-Inputs!$C$14)</x:f>
        <x:v>649676.730316124</x:v>
      </x:c>
      <x:c r="AF4537" s="25" t="n">
        <x:f>S4537/(1+B4537)^1+T4537/(1+B4537)^2+U4537/(1+B4537)^3+V4537/(1+B4537)^4+W4537/(1+B4537)^5+X4537/(1+B4537)^6+Y4537/(1+B4537)^7+Z4537/(1+B4537)^8+AA4537/(1+B4537)^9+AB4537/(1+B4537)^10+AE4537/(1+B4537)^10</x:f>
        <x:v>433104.8675711574</x:v>
      </x:c>
      <x:c r="AG4537" s="25" t="n">
        <x:f>(AF4537+Inputs!$C$12)/Inputs!$C$13</x:f>
        <x:v>371.3943247187613</x:v>
      </x:c>
      <x:c r="AH4537" s="25" t="n">
        <x:f>(S4537+Inputs!$C$11)*Inputs!$C$8-Inputs!$C$11</x:f>
        <x:v>2690.7029944818178</x:v>
      </x:c>
      <x:c r="AI4537" s="25" t="n">
        <x:f>Inputs!$C$12+AH4537-Inputs!$C$10*Inputs!$C$13</x:f>
        <x:v>25008.618409681818</x:v>
      </x:c>
      <x:c r="AJ4537" s="25" t="n">
        <x:f>(S4537+Inputs!$C$11)*(1-Inputs!$C$8)</x:f>
        <x:v>7055.136730581711</x:v>
      </x:c>
      <x:c r="AK4537" s="25" t="n">
        <x:f>AJ4537/(1+B4537)^(1-Inputs!$C$8)+T4537/(1+B4537)^(2-Inputs!$C$8)+U4537/(1+B4537)^(3-Inputs!$C$8)+V4537/(1+B4537)^(4-Inputs!$C$8)+W4537/(1+B4537)^(5-Inputs!$C$8)+X4537/(1+B4537)^(6-Inputs!$C$8)+Y4537/(1+B4537)^(7-Inputs!$C$8)+Z4537/(1+B4537)^(8-Inputs!$C$8)+AA4537/(1+B4537)^(9-Inputs!$C$8)+AB4537/(1+B4537)^(10-Inputs!$C$8)+AE4537/(1+B4537)^(10-Inputs!$C$8)</x:f>
        <x:v>447644.8715568711</x:v>
      </x:c>
      <x:c r="AL4537" s="25" t="n">
        <x:f>(AK4537+AI4537)/Inputs!$C$13</x:f>
        <x:v>377.14317822678305</x:v>
      </x:c>
      <x:c r="AM4537" s="26" t="n">
        <x:f>IF(AL4537&gt;=Inputs!$C$7,1,0)</x:f>
        <x:v>1</x:v>
      </x:c>
      <x:c r="AN4537" s="26" t="n">
        <x:f>IF(Inputs!$C$7&lt;=(1-Inputs!$C$16)*AL4537,1,0)</x:f>
        <x:v>1</x:v>
      </x:c>
    </x:row>
    <x:row r="4538" ht="20" customHeight="1">
      <x:c r="A4538" s="16" t="n">
        <x:v>4533</x:v>
      </x:c>
      <x:c r="B4538" s="19" t="n">
        <x:v>0.08438176295090606</x:v>
      </x:c>
      <x:c r="C4538" s="24" t="n">
        <x:v>0.8804171636641911</x:v>
      </x:c>
      <x:c r="D4538" s="19" t="n">
        <x:v>0.029484114136657524</x:v>
      </x:c>
      <x:c r="E4538" s="19" t="n">
        <x:v>0.054822349549425275</x:v>
      </x:c>
      <x:c r="F4538" s="19" t="n">
        <x:v>-0.13242322383006128</x:v>
      </x:c>
      <x:c r="G4538" s="19" t="n">
        <x:v>-0.06782055842725583</x:v>
      </x:c>
      <x:c r="H4538" s="19" t="n">
        <x:v>0.7930733469828795</x:v>
      </x:c>
      <x:c r="I4538" s="19" t="n">
        <x:v>0.056340360473549254</x:v>
      </x:c>
      <x:c r="J4538" s="19" t="n">
        <x:v>0.053357742863737484</x:v>
      </x:c>
      <x:c r="K4538" s="19" t="n">
        <x:v>0.057201461730538763</x:v>
      </x:c>
      <x:c r="L4538" s="19" t="n">
        <x:v>0.05767511439428631</x:v>
      </x:c>
      <x:c r="M4538" s="19" t="n">
        <x:v>0.059605862413869774</x:v>
      </x:c>
      <x:c r="N4538" s="19" t="n">
        <x:v>0.06018697405975331</x:v>
      </x:c>
      <x:c r="O4538" s="19" t="n">
        <x:v>0.05531751287815837</x:v>
      </x:c>
      <x:c r="P4538" s="19" t="n">
        <x:v>0.0647669893329828</x:v>
      </x:c>
      <x:c r="Q4538" s="19" t="n">
        <x:v>0.053198691833584916</x:v>
      </x:c>
      <x:c r="R4538" s="19" t="n">
        <x:v>0.05534041652124984</x:v>
      </x:c>
      <x:c r="S4538" s="21" t="n">
        <x:v>10308.638695368118</x:v>
      </x:c>
      <x:c r="T4538" s="21" t="n">
        <x:v>16488.67968498233</x:v>
      </x:c>
      <x:c r="U4538" s="21" t="n">
        <x:v>20336.002121545258</x:v>
      </x:c>
      <x:c r="V4538" s="21" t="n">
        <x:v>24545.535159467014</x:v>
      </x:c>
      <x:c r="W4538" s="21" t="n">
        <x:v>29315.1584453315</x:v>
      </x:c>
      <x:c r="X4538" s="21" t="n">
        <x:v>31155.691905313666</x:v>
      </x:c>
      <x:c r="Y4538" s="21" t="n">
        <x:v>32570.704545418328</x:v>
      </x:c>
      <x:c r="Z4538" s="21" t="n">
        <x:v>33645.40180708874</x:v>
      </x:c>
      <x:c r="AA4538" s="21" t="n">
        <x:v>34358.97131014768</x:v>
      </x:c>
      <x:c r="AB4538" s="21" t="n">
        <x:v>34648.380062997436</x:v>
      </x:c>
      <x:c r="AC4538" s="21" t="n">
        <x:v>45193.539212605356</x:v>
      </x:c>
      <x:c r="AD4538" s="25" t="n">
        <x:f>AC4538*(1+Inputs!$C$14)*(1-Inputs!$C$14/Inputs!$C$15)</x:f>
        <x:v>35861.07336520234</x:v>
      </x:c>
      <x:c r="AE4538" s="25" t="n">
        <x:f>AD4538/(B4538-Inputs!$C$14)</x:f>
        <x:v>726200.7514971549</x:v>
      </x:c>
      <x:c r="AF4538" s="25" t="n">
        <x:f>S4538/(1+B4538)^1+T4538/(1+B4538)^2+U4538/(1+B4538)^3+V4538/(1+B4538)^4+W4538/(1+B4538)^5+X4538/(1+B4538)^6+Y4538/(1+B4538)^7+Z4538/(1+B4538)^8+AA4538/(1+B4538)^9+AB4538/(1+B4538)^10+AE4538/(1+B4538)^10</x:f>
        <x:v>487023.5835478003</x:v>
      </x:c>
      <x:c r="AG4538" s="25" t="n">
        <x:f>(AF4538+Inputs!$C$12)/Inputs!$C$13</x:f>
        <x:v>414.4175464679064</x:v>
      </x:c>
      <x:c r="AH4538" s="25" t="n">
        <x:f>(S4538+Inputs!$C$11)*Inputs!$C$8-Inputs!$C$11</x:f>
        <x:v>2954.3704572820498</x:v>
      </x:c>
      <x:c r="AI4538" s="25" t="n">
        <x:f>Inputs!$C$12+AH4538-Inputs!$C$10*Inputs!$C$13</x:f>
        <x:v>25272.285872482047</x:v>
      </x:c>
      <x:c r="AJ4538" s="25" t="n">
        <x:f>(S4538+Inputs!$C$11)*(1-Inputs!$C$8)</x:f>
        <x:v>7354.268238086069</x:v>
      </x:c>
      <x:c r="AK4538" s="25" t="n">
        <x:f>AJ4538/(1+B4538)^(1-Inputs!$C$8)+T4538/(1+B4538)^(2-Inputs!$C$8)+U4538/(1+B4538)^(3-Inputs!$C$8)+V4538/(1+B4538)^(4-Inputs!$C$8)+W4538/(1+B4538)^(5-Inputs!$C$8)+X4538/(1+B4538)^(6-Inputs!$C$8)+Y4538/(1+B4538)^(7-Inputs!$C$8)+Z4538/(1+B4538)^(8-Inputs!$C$8)+AA4538/(1+B4538)^(9-Inputs!$C$8)+AB4538/(1+B4538)^(10-Inputs!$C$8)+AE4538/(1+B4538)^(10-Inputs!$C$8)</x:f>
        <x:v>503032.7863849979</x:v>
      </x:c>
      <x:c r="AL4538" s="25" t="n">
        <x:f>(AK4538+AI4538)/Inputs!$C$13</x:f>
        <x:v>421.54910151751085</x:v>
      </x:c>
      <x:c r="AM4538" s="26" t="n">
        <x:f>IF(AL4538&gt;=Inputs!$C$7,1,0)</x:f>
        <x:v>1</x:v>
      </x:c>
      <x:c r="AN4538" s="26" t="n">
        <x:f>IF(Inputs!$C$7&lt;=(1-Inputs!$C$16)*AL4538,1,0)</x:f>
        <x:v>1</x:v>
      </x:c>
    </x:row>
    <x:row r="4539" ht="20" customHeight="1">
      <x:c r="A4539" s="16" t="n">
        <x:v>4534</x:v>
      </x:c>
      <x:c r="B4539" s="19" t="n">
        <x:v>0.08811583075470328</x:v>
      </x:c>
      <x:c r="C4539" s="24" t="n">
        <x:v>0.4778933910725698</x:v>
      </x:c>
      <x:c r="D4539" s="19" t="n">
        <x:v>0.022482781521621576</x:v>
      </x:c>
      <x:c r="E4539" s="19" t="n">
        <x:v>0.056213386141919564</x:v>
      </x:c>
      <x:c r="F4539" s="19" t="n">
        <x:v>-0.2299379625093127</x:v>
      </x:c>
      <x:c r="G4539" s="19" t="n">
        <x:v>-0.06420468917446953</x:v>
      </x:c>
      <x:c r="H4539" s="19" t="n">
        <x:v>0.9506032726712021</x:v>
      </x:c>
      <x:c r="I4539" s="19" t="n">
        <x:v>0.05380480835612275</x:v>
      </x:c>
      <x:c r="J4539" s="19" t="n">
        <x:v>0.06999240476336013</x:v>
      </x:c>
      <x:c r="K4539" s="19" t="n">
        <x:v>0.06408100010895282</x:v>
      </x:c>
      <x:c r="L4539" s="19" t="n">
        <x:v>0.05458026924273668</x:v>
      </x:c>
      <x:c r="M4539" s="19" t="n">
        <x:v>0.060546779841489526</x:v>
      </x:c>
      <x:c r="N4539" s="19" t="n">
        <x:v>0.06425758346834869</x:v>
      </x:c>
      <x:c r="O4539" s="19" t="n">
        <x:v>0.06992526327250176</x:v>
      </x:c>
      <x:c r="P4539" s="19" t="n">
        <x:v>0.06328814319413936</x:v>
      </x:c>
      <x:c r="Q4539" s="19" t="n">
        <x:v>0.052218951755734225</x:v>
      </x:c>
      <x:c r="R4539" s="19" t="n">
        <x:v>0.055857248031308024</x:v>
      </x:c>
      <x:c r="S4539" s="21" t="n">
        <x:v>8631.36857777933</x:v>
      </x:c>
      <x:c r="T4539" s="21" t="n">
        <x:v>14028.435750776756</x:v>
      </x:c>
      <x:c r="U4539" s="21" t="n">
        <x:v>17878.912269893393</x:v>
      </x:c>
      <x:c r="V4539" s="21" t="n">
        <x:v>22207.78426444678</x:v>
      </x:c>
      <x:c r="W4539" s="21" t="n">
        <x:v>26964.653200474237</x:v>
      </x:c>
      <x:c r="X4539" s="21" t="n">
        <x:v>28759.65249858762</x:v>
      </x:c>
      <x:c r="Y4539" s="21" t="n">
        <x:v>30049.47030413967</x:v>
      </x:c>
      <x:c r="Z4539" s="21" t="n">
        <x:v>31077.770449731674</x:v>
      </x:c>
      <x:c r="AA4539" s="21" t="n">
        <x:v>31777.04108699109</x:v>
      </x:c>
      <x:c r="AB4539" s="21" t="n">
        <x:v>32135.332910524357</x:v>
      </x:c>
      <x:c r="AC4539" s="21" t="n">
        <x:v>41915.65162242307</x:v>
      </x:c>
      <x:c r="AD4539" s="25" t="n">
        <x:f>AC4539*(1+Inputs!$C$14)*(1-Inputs!$C$14/Inputs!$C$15)</x:f>
        <x:v>33260.0695623927</x:v>
      </x:c>
      <x:c r="AE4539" s="25" t="n">
        <x:f>AD4539/(B4539-Inputs!$C$14)</x:f>
        <x:v>626179.9747798843</x:v>
      </x:c>
      <x:c r="AF4539" s="25" t="n">
        <x:f>S4539/(1+B4539)^1+T4539/(1+B4539)^2+U4539/(1+B4539)^3+V4539/(1+B4539)^4+W4539/(1+B4539)^5+X4539/(1+B4539)^6+Y4539/(1+B4539)^7+Z4539/(1+B4539)^8+AA4539/(1+B4539)^9+AB4539/(1+B4539)^10+AE4539/(1+B4539)^10</x:f>
        <x:v>414750.69470320095</x:v>
      </x:c>
      <x:c r="AG4539" s="25" t="n">
        <x:f>(AF4539+Inputs!$C$12)/Inputs!$C$13</x:f>
        <x:v>356.74902697720705</x:v>
      </x:c>
      <x:c r="AH4539" s="25" t="n">
        <x:f>(S4539+Inputs!$C$11)*Inputs!$C$8-Inputs!$C$11</x:f>
        <x:v>2168.5808953431933</x:v>
      </x:c>
      <x:c r="AI4539" s="25" t="n">
        <x:f>Inputs!$C$12+AH4539-Inputs!$C$10*Inputs!$C$13</x:f>
        <x:v>24486.49631054319</x:v>
      </x:c>
      <x:c r="AJ4539" s="25" t="n">
        <x:f>(S4539+Inputs!$C$11)*(1-Inputs!$C$8)</x:f>
        <x:v>6462.787682436138</x:v>
      </x:c>
      <x:c r="AK4539" s="25" t="n">
        <x:f>AJ4539/(1+B4539)^(1-Inputs!$C$8)+T4539/(1+B4539)^(2-Inputs!$C$8)+U4539/(1+B4539)^(3-Inputs!$C$8)+V4539/(1+B4539)^(4-Inputs!$C$8)+W4539/(1+B4539)^(5-Inputs!$C$8)+X4539/(1+B4539)^(6-Inputs!$C$8)+Y4539/(1+B4539)^(7-Inputs!$C$8)+Z4539/(1+B4539)^(8-Inputs!$C$8)+AA4539/(1+B4539)^(9-Inputs!$C$8)+AB4539/(1+B4539)^(10-Inputs!$C$8)+AE4539/(1+B4539)^(10-Inputs!$C$8)</x:f>
        <x:v>429415.0463449905</x:v>
      </x:c>
      <x:c r="AL4539" s="25" t="n">
        <x:f>(AK4539+AI4539)/Inputs!$C$13</x:f>
        <x:v>362.1804853514603</x:v>
      </x:c>
      <x:c r="AM4539" s="26" t="n">
        <x:f>IF(AL4539&gt;=Inputs!$C$7,1,0)</x:f>
        <x:v>1</x:v>
      </x:c>
      <x:c r="AN4539" s="26" t="n">
        <x:f>IF(Inputs!$C$7&lt;=(1-Inputs!$C$16)*AL4539,1,0)</x:f>
        <x:v>1</x:v>
      </x:c>
    </x:row>
    <x:row r="4540" ht="20" customHeight="1">
      <x:c r="A4540" s="16" t="n">
        <x:v>4535</x:v>
      </x:c>
      <x:c r="B4540" s="19" t="n">
        <x:v>0.09134994400097189</x:v>
      </x:c>
      <x:c r="C4540" s="24" t="n">
        <x:v>0.5511053340388514</x:v>
      </x:c>
      <x:c r="D4540" s="19" t="n">
        <x:v>0.038100649808764334</x:v>
      </x:c>
      <x:c r="E4540" s="19" t="n">
        <x:v>0.05359687452068414</x:v>
      </x:c>
      <x:c r="F4540" s="19" t="n">
        <x:v>-0.23770251397169093</x:v>
      </x:c>
      <x:c r="G4540" s="19" t="n">
        <x:v>-0.09665338623569653</x:v>
      </x:c>
      <x:c r="H4540" s="19" t="n">
        <x:v>0.7171790845627299</x:v>
      </x:c>
      <x:c r="I4540" s="19" t="n">
        <x:v>0.059089318905195115</x:v>
      </x:c>
      <x:c r="J4540" s="19" t="n">
        <x:v>0.05573456715837778</x:v>
      </x:c>
      <x:c r="K4540" s="19" t="n">
        <x:v>0.06092044434224249</x:v>
      </x:c>
      <x:c r="L4540" s="19" t="n">
        <x:v>0.05340973783694267</x:v>
      </x:c>
      <x:c r="M4540" s="19" t="n">
        <x:v>0.05308946519285314</x:v>
      </x:c>
      <x:c r="N4540" s="19" t="n">
        <x:v>0.05492571764263744</x:v>
      </x:c>
      <x:c r="O4540" s="19" t="n">
        <x:v>0.06403392543789437</x:v>
      </x:c>
      <x:c r="P4540" s="19" t="n">
        <x:v>0.06378757124545131</x:v>
      </x:c>
      <x:c r="Q4540" s="19" t="n">
        <x:v>0.05163556692200587</x:v>
      </x:c>
      <x:c r="R4540" s="19" t="n">
        <x:v>0.04625721503667478</x:v>
      </x:c>
      <x:c r="S4540" s="21" t="n">
        <x:v>8329.8585017301</x:v>
      </x:c>
      <x:c r="T4540" s="21" t="n">
        <x:v>13809.284597975286</x:v>
      </x:c>
      <x:c r="U4540" s="21" t="n">
        <x:v>17744.175126909286</x:v>
      </x:c>
      <x:c r="V4540" s="21" t="n">
        <x:v>22141.701969193437</x:v>
      </x:c>
      <x:c r="W4540" s="21" t="n">
        <x:v>27082.196434042362</x:v>
      </x:c>
      <x:c r="X4540" s="21" t="n">
        <x:v>29030.72015950745</x:v>
      </x:c>
      <x:c r="Y4540" s="21" t="n">
        <x:v>30496.012339119297</x:v>
      </x:c>
      <x:c r="Z4540" s="21" t="n">
        <x:v>31667.44134786619</x:v>
      </x:c>
      <x:c r="AA4540" s="21" t="n">
        <x:v>32459.87063155437</x:v>
      </x:c>
      <x:c r="AB4540" s="21" t="n">
        <x:v>32832.25079442786</x:v>
      </x:c>
      <x:c r="AC4540" s="21" t="n">
        <x:v>42824.67494925373</x:v>
      </x:c>
      <x:c r="AD4540" s="25" t="n">
        <x:f>AC4540*(1+Inputs!$C$14)*(1-Inputs!$C$14/Inputs!$C$15)</x:f>
        <x:v>33981.37957223283</x:v>
      </x:c>
      <x:c r="AE4540" s="25" t="n">
        <x:f>AD4540/(B4540-Inputs!$C$14)</x:f>
        <x:v>603041.9404080816</x:v>
      </x:c>
      <x:c r="AF4540" s="25" t="n">
        <x:f>S4540/(1+B4540)^1+T4540/(1+B4540)^2+U4540/(1+B4540)^3+V4540/(1+B4540)^4+W4540/(1+B4540)^5+X4540/(1+B4540)^6+Y4540/(1+B4540)^7+Z4540/(1+B4540)^8+AA4540/(1+B4540)^9+AB4540/(1+B4540)^10+AE4540/(1+B4540)^10</x:f>
        <x:v>395511.77179672534</x:v>
      </x:c>
      <x:c r="AG4540" s="25" t="n">
        <x:f>(AF4540+Inputs!$C$12)/Inputs!$C$13</x:f>
        <x:v>341.39776292302287</x:v>
      </x:c>
      <x:c r="AH4540" s="25" t="n">
        <x:f>(S4540+Inputs!$C$11)*Inputs!$C$8-Inputs!$C$11</x:f>
        <x:v>2027.3254898516361</x:v>
      </x:c>
      <x:c r="AI4540" s="25" t="n">
        <x:f>Inputs!$C$12+AH4540-Inputs!$C$10*Inputs!$C$13</x:f>
        <x:v>24345.240905051636</x:v>
      </x:c>
      <x:c r="AJ4540" s="25" t="n">
        <x:f>(S4540+Inputs!$C$11)*(1-Inputs!$C$8)</x:f>
        <x:v>6302.533011878464</x:v>
      </x:c>
      <x:c r="AK4540" s="25" t="n">
        <x:f>AJ4540/(1+B4540)^(1-Inputs!$C$8)+T4540/(1+B4540)^(2-Inputs!$C$8)+U4540/(1+B4540)^(3-Inputs!$C$8)+V4540/(1+B4540)^(4-Inputs!$C$8)+W4540/(1+B4540)^(5-Inputs!$C$8)+X4540/(1+B4540)^(6-Inputs!$C$8)+Y4540/(1+B4540)^(7-Inputs!$C$8)+Z4540/(1+B4540)^(8-Inputs!$C$8)+AA4540/(1+B4540)^(9-Inputs!$C$8)+AB4540/(1+B4540)^(10-Inputs!$C$8)+AE4540/(1+B4540)^(10-Inputs!$C$8)</x:f>
        <x:v>410110.3335536667</x:v>
      </x:c>
      <x:c r="AL4540" s="25" t="n">
        <x:f>(AK4540+AI4540)/Inputs!$C$13</x:f>
        <x:v>346.6640141836226</x:v>
      </x:c>
      <x:c r="AM4540" s="26" t="n">
        <x:f>IF(AL4540&gt;=Inputs!$C$7,1,0)</x:f>
        <x:v>1</x:v>
      </x:c>
      <x:c r="AN4540" s="26" t="n">
        <x:f>IF(Inputs!$C$7&lt;=(1-Inputs!$C$16)*AL4540,1,0)</x:f>
        <x:v>1</x:v>
      </x:c>
    </x:row>
    <x:row r="4541" ht="20" customHeight="1">
      <x:c r="A4541" s="16" t="n">
        <x:v>4536</x:v>
      </x:c>
      <x:c r="B4541" s="19" t="n">
        <x:v>0.09366926353780004</x:v>
      </x:c>
      <x:c r="C4541" s="24" t="n">
        <x:v>0.731036750798836</x:v>
      </x:c>
      <x:c r="D4541" s="19" t="n">
        <x:v>0.0260280207099882</x:v>
      </x:c>
      <x:c r="E4541" s="19" t="n">
        <x:v>0.052776391270867584</x:v>
      </x:c>
      <x:c r="F4541" s="19" t="n">
        <x:v>-0.22785873827218556</x:v>
      </x:c>
      <x:c r="G4541" s="19" t="n">
        <x:v>-0.07799259534421993</x:v>
      </x:c>
      <x:c r="H4541" s="19" t="n">
        <x:v>0.9026830108762454</x:v>
      </x:c>
      <x:c r="I4541" s="19" t="n">
        <x:v>0.07067150316909988</x:v>
      </x:c>
      <x:c r="J4541" s="19" t="n">
        <x:v>0.07186466474223721</x:v>
      </x:c>
      <x:c r="K4541" s="19" t="n">
        <x:v>0.06320454444782059</x:v>
      </x:c>
      <x:c r="L4541" s="19" t="n">
        <x:v>0.07236113712189648</x:v>
      </x:c>
      <x:c r="M4541" s="19" t="n">
        <x:v>0.07116474360690858</x:v>
      </x:c>
      <x:c r="N4541" s="19" t="n">
        <x:v>0.07193460967780879</x:v>
      </x:c>
      <x:c r="O4541" s="19" t="n">
        <x:v>0.06871413444598716</x:v>
      </x:c>
      <x:c r="P4541" s="19" t="n">
        <x:v>0.07226813442883098</x:v>
      </x:c>
      <x:c r="Q4541" s="19" t="n">
        <x:v>0.06178179071847922</x:v>
      </x:c>
      <x:c r="R4541" s="19" t="n">
        <x:v>0.06815504886931081</x:v>
      </x:c>
      <x:c r="S4541" s="21" t="n">
        <x:v>8584.962276387134</x:v>
      </x:c>
      <x:c r="T4541" s="21" t="n">
        <x:v>14257.366282496912</x:v>
      </x:c>
      <x:c r="U4541" s="21" t="n">
        <x:v>18387.302372802304</x:v>
      </x:c>
      <x:c r="V4541" s="21" t="n">
        <x:v>23028.395289848257</x:v>
      </x:c>
      <x:c r="W4541" s="21" t="n">
        <x:v>28266.048259369232</x:v>
      </x:c>
      <x:c r="X4541" s="21" t="n">
        <x:v>30172.667418619963</x:v>
      </x:c>
      <x:c r="Y4541" s="21" t="n">
        <x:v>31542.790533859054</x:v>
      </x:c>
      <x:c r="Z4541" s="21" t="n">
        <x:v>32599.99437614972</x:v>
      </x:c>
      <x:c r="AA4541" s="21" t="n">
        <x:v>33317.87060135898</x:v>
      </x:c>
      <x:c r="AB4541" s="21" t="n">
        <x:v>33651.401256952</x:v>
      </x:c>
      <x:c r="AC4541" s="21" t="n">
        <x:v>43893.13207428521</x:v>
      </x:c>
      <x:c r="AD4541" s="25" t="n">
        <x:f>AC4541*(1+Inputs!$C$14)*(1-Inputs!$C$14/Inputs!$C$15)</x:f>
        <x:v>34829.20030094531</x:v>
      </x:c>
      <x:c r="AE4541" s="25" t="n">
        <x:f>AD4541/(B4541-Inputs!$C$14)</x:f>
        <x:v>593653.2726119051</x:v>
      </x:c>
      <x:c r="AF4541" s="25" t="n">
        <x:f>S4541/(1+B4541)^1+T4541/(1+B4541)^2+U4541/(1+B4541)^3+V4541/(1+B4541)^4+W4541/(1+B4541)^5+X4541/(1+B4541)^6+Y4541/(1+B4541)^7+Z4541/(1+B4541)^8+AA4541/(1+B4541)^9+AB4541/(1+B4541)^10+AE4541/(1+B4541)^10</x:f>
        <x:v>389505.44856433943</x:v>
      </x:c>
      <x:c r="AG4541" s="25" t="n">
        <x:f>(AF4541+Inputs!$C$12)/Inputs!$C$13</x:f>
        <x:v>336.60515294254924</x:v>
      </x:c>
      <x:c r="AH4541" s="25" t="n">
        <x:f>(S4541+Inputs!$C$11)*Inputs!$C$8-Inputs!$C$11</x:f>
        <x:v>2146.839860992329</x:v>
      </x:c>
      <x:c r="AI4541" s="25" t="n">
        <x:f>Inputs!$C$12+AH4541-Inputs!$C$10*Inputs!$C$13</x:f>
        <x:v>24464.75527619233</x:v>
      </x:c>
      <x:c r="AJ4541" s="25" t="n">
        <x:f>(S4541+Inputs!$C$11)*(1-Inputs!$C$8)</x:f>
        <x:v>6438.122415394806</x:v>
      </x:c>
      <x:c r="AK4541" s="25" t="n">
        <x:f>AJ4541/(1+B4541)^(1-Inputs!$C$8)+T4541/(1+B4541)^(2-Inputs!$C$8)+U4541/(1+B4541)^(3-Inputs!$C$8)+V4541/(1+B4541)^(4-Inputs!$C$8)+W4541/(1+B4541)^(5-Inputs!$C$8)+X4541/(1+B4541)^(6-Inputs!$C$8)+Y4541/(1+B4541)^(7-Inputs!$C$8)+Z4541/(1+B4541)^(8-Inputs!$C$8)+AA4541/(1+B4541)^(9-Inputs!$C$8)+AB4541/(1+B4541)^(10-Inputs!$C$8)+AE4541/(1+B4541)^(10-Inputs!$C$8)</x:f>
        <x:v>404144.93515664584</x:v>
      </x:c>
      <x:c r="AL4541" s="25" t="n">
        <x:f>(AK4541+AI4541)/Inputs!$C$13</x:f>
        <x:v>341.9994230447279</x:v>
      </x:c>
      <x:c r="AM4541" s="26" t="n">
        <x:f>IF(AL4541&gt;=Inputs!$C$7,1,0)</x:f>
        <x:v>1</x:v>
      </x:c>
      <x:c r="AN4541" s="26" t="n">
        <x:f>IF(Inputs!$C$7&lt;=(1-Inputs!$C$16)*AL4541,1,0)</x:f>
        <x:v>1</x:v>
      </x:c>
    </x:row>
    <x:row r="4542" ht="20" customHeight="1">
      <x:c r="A4542" s="16" t="n">
        <x:v>4537</x:v>
      </x:c>
      <x:c r="B4542" s="19" t="n">
        <x:v>0.08959703049035934</x:v>
      </x:c>
      <x:c r="C4542" s="24" t="n">
        <x:v>0.8529606692594882</x:v>
      </x:c>
      <x:c r="D4542" s="19" t="n">
        <x:v>0.045886315187946995</x:v>
      </x:c>
      <x:c r="E4542" s="19" t="n">
        <x:v>0.035884729581465255</x:v>
      </x:c>
      <x:c r="F4542" s="19" t="n">
        <x:v>-0.14652552035625946</x:v>
      </x:c>
      <x:c r="G4542" s="19" t="n">
        <x:v>-0.0718901649771152</x:v>
      </x:c>
      <x:c r="H4542" s="19" t="n">
        <x:v>0.7006793532189874</x:v>
      </x:c>
      <x:c r="I4542" s="19" t="n">
        <x:v>0.06554983040240245</x:v>
      </x:c>
      <x:c r="J4542" s="19" t="n">
        <x:v>0.06720582598276792</x:v>
      </x:c>
      <x:c r="K4542" s="19" t="n">
        <x:v>0.06364031356033252</x:v>
      </x:c>
      <x:c r="L4542" s="19" t="n">
        <x:v>0.07311162477425455</x:v>
      </x:c>
      <x:c r="M4542" s="19" t="n">
        <x:v>0.07369284650994928</x:v>
      </x:c>
      <x:c r="N4542" s="19" t="n">
        <x:v>0.06997555963303626</x:v>
      </x:c>
      <x:c r="O4542" s="19" t="n">
        <x:v>0.06981659435790448</x:v>
      </x:c>
      <x:c r="P4542" s="19" t="n">
        <x:v>0.06554101770033753</x:v>
      </x:c>
      <x:c r="Q4542" s="19" t="n">
        <x:v>0.06835982877543642</x:v>
      </x:c>
      <x:c r="R4542" s="19" t="n">
        <x:v>0.06963200538636216</x:v>
      </x:c>
      <x:c r="S4542" s="21" t="n">
        <x:v>10030.296445546628</x:v>
      </x:c>
      <x:c r="T4542" s="21" t="n">
        <x:v>16116.979642432858</x:v>
      </x:c>
      <x:c r="U4542" s="21" t="n">
        <x:v>19950.920028883425</x:v>
      </x:c>
      <x:c r="V4542" s="21" t="n">
        <x:v>24117.2682341597</x:v>
      </x:c>
      <x:c r="W4542" s="21" t="n">
        <x:v>28880.40252819083</x:v>
      </x:c>
      <x:c r="X4542" s="21" t="n">
        <x:v>30740.81939470786</x:v>
      </x:c>
      <x:c r="Y4542" s="21" t="n">
        <x:v>32169.66198650335</x:v>
      </x:c>
      <x:c r="Z4542" s="21" t="n">
        <x:v>33265.384584492625</x:v>
      </x:c>
      <x:c r="AA4542" s="21" t="n">
        <x:v>33978.86482980376</x:v>
      </x:c>
      <x:c r="AB4542" s="21" t="n">
        <x:v>34293.83270045047</x:v>
      </x:c>
      <x:c r="AC4542" s="21" t="n">
        <x:v>44731.086131022355</x:v>
      </x:c>
      <x:c r="AD4542" s="25" t="n">
        <x:f>AC4542*(1+Inputs!$C$14)*(1-Inputs!$C$14/Inputs!$C$15)</x:f>
        <x:v>35494.11684496624</x:v>
      </x:c>
      <x:c r="AE4542" s="25" t="n">
        <x:f>AD4542/(B4542-Inputs!$C$14)</x:f>
        <x:v>650110.7574199247</x:v>
      </x:c>
      <x:c r="AF4542" s="25" t="n">
        <x:f>S4542/(1+B4542)^1+T4542/(1+B4542)^2+U4542/(1+B4542)^3+V4542/(1+B4542)^4+W4542/(1+B4542)^5+X4542/(1+B4542)^6+Y4542/(1+B4542)^7+Z4542/(1+B4542)^8+AA4542/(1+B4542)^9+AB4542/(1+B4542)^10+AE4542/(1+B4542)^10</x:f>
        <x:v>432745.374667994</x:v>
      </x:c>
      <x:c r="AG4542" s="25" t="n">
        <x:f>(AF4542+Inputs!$C$12)/Inputs!$C$13</x:f>
        <x:v>371.1074754752307</x:v>
      </x:c>
      <x:c r="AH4542" s="25" t="n">
        <x:f>(S4542+Inputs!$C$11)*Inputs!$C$8-Inputs!$C$11</x:f>
        <x:v>2823.9690196944475</x:v>
      </x:c>
      <x:c r="AI4542" s="25" t="n">
        <x:f>Inputs!$C$12+AH4542-Inputs!$C$10*Inputs!$C$13</x:f>
        <x:v>25141.884434894448</x:v>
      </x:c>
      <x:c r="AJ4542" s="25" t="n">
        <x:f>(S4542+Inputs!$C$11)*(1-Inputs!$C$8)</x:f>
        <x:v>7206.327425852181</x:v>
      </x:c>
      <x:c r="AK4542" s="25" t="n">
        <x:f>AJ4542/(1+B4542)^(1-Inputs!$C$8)+T4542/(1+B4542)^(2-Inputs!$C$8)+U4542/(1+B4542)^(3-Inputs!$C$8)+V4542/(1+B4542)^(4-Inputs!$C$8)+W4542/(1+B4542)^(5-Inputs!$C$8)+X4542/(1+B4542)^(6-Inputs!$C$8)+Y4542/(1+B4542)^(7-Inputs!$C$8)+Z4542/(1+B4542)^(8-Inputs!$C$8)+AA4542/(1+B4542)^(9-Inputs!$C$8)+AB4542/(1+B4542)^(10-Inputs!$C$8)+AE4542/(1+B4542)^(10-Inputs!$C$8)</x:f>
        <x:v>447798.26377325226</x:v>
      </x:c>
      <x:c r="AL4542" s="25" t="n">
        <x:f>(AK4542+AI4542)/Inputs!$C$13</x:f>
        <x:v>377.3719106969637</x:v>
      </x:c>
      <x:c r="AM4542" s="26" t="n">
        <x:f>IF(AL4542&gt;=Inputs!$C$7,1,0)</x:f>
        <x:v>1</x:v>
      </x:c>
      <x:c r="AN4542" s="26" t="n">
        <x:f>IF(Inputs!$C$7&lt;=(1-Inputs!$C$16)*AL4542,1,0)</x:f>
        <x:v>1</x:v>
      </x:c>
    </x:row>
    <x:row r="4543" ht="20" customHeight="1">
      <x:c r="A4543" s="16" t="n">
        <x:v>4538</x:v>
      </x:c>
      <x:c r="B4543" s="19" t="n">
        <x:v>0.08276566485192186</x:v>
      </x:c>
      <x:c r="C4543" s="24" t="n">
        <x:v>0.6295457307251411</x:v>
      </x:c>
      <x:c r="D4543" s="19" t="n">
        <x:v>0.022869213484038656</x:v>
      </x:c>
      <x:c r="E4543" s="19" t="n">
        <x:v>0.05115292456812284</x:v>
      </x:c>
      <x:c r="F4543" s="19" t="n">
        <x:v>-0.21586006058172302</x:v>
      </x:c>
      <x:c r="G4543" s="19" t="n">
        <x:v>-0.04197344048255161</x:v>
      </x:c>
      <x:c r="H4543" s="19" t="n">
        <x:v>0.6715769623685048</x:v>
      </x:c>
      <x:c r="I4543" s="19" t="n">
        <x:v>0.06263908560578671</x:v>
      </x:c>
      <x:c r="J4543" s="19" t="n">
        <x:v>0.05878600794765248</x:v>
      </x:c>
      <x:c r="K4543" s="19" t="n">
        <x:v>0.0629760292264939</x:v>
      </x:c>
      <x:c r="L4543" s="19" t="n">
        <x:v>0.06163795695950626</x:v>
      </x:c>
      <x:c r="M4543" s="19" t="n">
        <x:v>0.06034661488047163</x:v>
      </x:c>
      <x:c r="N4543" s="19" t="n">
        <x:v>0.05615088132147435</x:v>
      </x:c>
      <x:c r="O4543" s="19" t="n">
        <x:v>0.0575902898523816</x:v>
      </x:c>
      <x:c r="P4543" s="19" t="n">
        <x:v>0.06548190679433105</x:v>
      </x:c>
      <x:c r="Q4543" s="19" t="n">
        <x:v>0.06284958052709612</x:v>
      </x:c>
      <x:c r="R4543" s="19" t="n">
        <x:v>0.06600701228283357</x:v>
      </x:c>
      <x:c r="S4543" s="21" t="n">
        <x:v>8918.255953381025</x:v>
      </x:c>
      <x:c r="T4543" s="21" t="n">
        <x:v>14346.924011935058</x:v>
      </x:c>
      <x:c r="U4543" s="21" t="n">
        <x:v>17851.465517986016</x:v>
      </x:c>
      <x:c r="V4543" s="21" t="n">
        <x:v>21772.485370616927</x:v>
      </x:c>
      <x:c r="W4543" s="21" t="n">
        <x:v>26142.13187712613</x:v>
      </x:c>
      <x:c r="X4543" s="21" t="n">
        <x:v>27746.448027142193</x:v>
      </x:c>
      <x:c r="Y4543" s="21" t="n">
        <x:v>28937.49217243408</x:v>
      </x:c>
      <x:c r="Z4543" s="21" t="n">
        <x:v>29892.649289335488</x:v>
      </x:c>
      <x:c r="AA4543" s="21" t="n">
        <x:v>30583.270906115013</x:v>
      </x:c>
      <x:c r="AB4543" s="21" t="n">
        <x:v>30961.71319651081</x:v>
      </x:c>
      <x:c r="AC4543" s="21" t="n">
        <x:v>40384.84329979671</x:v>
      </x:c>
      <x:c r="AD4543" s="25" t="n">
        <x:f>AC4543*(1+Inputs!$C$14)*(1-Inputs!$C$14/Inputs!$C$15)</x:f>
        <x:v>32045.373158388687</x:v>
      </x:c>
      <x:c r="AE4543" s="25" t="n">
        <x:f>AD4543/(B4543-Inputs!$C$14)</x:f>
        <x:v>670887.2002040048</x:v>
      </x:c>
      <x:c r="AF4543" s="25" t="n">
        <x:f>S4543/(1+B4543)^1+T4543/(1+B4543)^2+U4543/(1+B4543)^3+V4543/(1+B4543)^4+W4543/(1+B4543)^5+X4543/(1+B4543)^6+Y4543/(1+B4543)^7+Z4543/(1+B4543)^8+AA4543/(1+B4543)^9+AB4543/(1+B4543)^10+AE4543/(1+B4543)^10</x:f>
        <x:v>449404.02536386147</x:v>
      </x:c>
      <x:c r="AG4543" s="25" t="n">
        <x:f>(AF4543+Inputs!$C$12)/Inputs!$C$13</x:f>
        <x:v>384.39986959011145</x:v>
      </x:c>
      <x:c r="AH4543" s="25" t="n">
        <x:f>(S4543+Inputs!$C$11)*Inputs!$C$8-Inputs!$C$11</x:f>
        <x:v>2302.9856658305625</x:v>
      </x:c>
      <x:c r="AI4543" s="25" t="n">
        <x:f>Inputs!$C$12+AH4543-Inputs!$C$10*Inputs!$C$13</x:f>
        <x:v>24620.901081030563</x:v>
      </x:c>
      <x:c r="AJ4543" s="25" t="n">
        <x:f>(S4543+Inputs!$C$11)*(1-Inputs!$C$8)</x:f>
        <x:v>6615.270287550463</x:v>
      </x:c>
      <x:c r="AK4543" s="25" t="n">
        <x:f>AJ4543/(1+B4543)^(1-Inputs!$C$8)+T4543/(1+B4543)^(2-Inputs!$C$8)+U4543/(1+B4543)^(3-Inputs!$C$8)+V4543/(1+B4543)^(4-Inputs!$C$8)+W4543/(1+B4543)^(5-Inputs!$C$8)+X4543/(1+B4543)^(6-Inputs!$C$8)+Y4543/(1+B4543)^(7-Inputs!$C$8)+Z4543/(1+B4543)^(8-Inputs!$C$8)+AA4543/(1+B4543)^(9-Inputs!$C$8)+AB4543/(1+B4543)^(10-Inputs!$C$8)+AE4543/(1+B4543)^(10-Inputs!$C$8)</x:f>
        <x:v>464254.1635191914</x:v>
      </x:c>
      <x:c r="AL4543" s="25" t="n">
        <x:f>(AK4543+AI4543)/Inputs!$C$13</x:f>
        <x:v>390.0868173684676</x:v>
      </x:c>
      <x:c r="AM4543" s="26" t="n">
        <x:f>IF(AL4543&gt;=Inputs!$C$7,1,0)</x:f>
        <x:v>1</x:v>
      </x:c>
      <x:c r="AN4543" s="26" t="n">
        <x:f>IF(Inputs!$C$7&lt;=(1-Inputs!$C$16)*AL4543,1,0)</x:f>
        <x:v>1</x:v>
      </x:c>
    </x:row>
    <x:row r="4544" ht="20" customHeight="1">
      <x:c r="A4544" s="16" t="n">
        <x:v>4539</x:v>
      </x:c>
      <x:c r="B4544" s="19" t="n">
        <x:v>0.08361605401622695</x:v>
      </x:c>
      <x:c r="C4544" s="24" t="n">
        <x:v>0.35784782534457804</x:v>
      </x:c>
      <x:c r="D4544" s="19" t="n">
        <x:v>0.012653625211426345</x:v>
      </x:c>
      <x:c r="E4544" s="19" t="n">
        <x:v>0.030616429431750875</x:v>
      </x:c>
      <x:c r="F4544" s="19" t="n">
        <x:v>-0.23843991393514333</x:v>
      </x:c>
      <x:c r="G4544" s="19" t="n">
        <x:v>-0.06992666625142022</x:v>
      </x:c>
      <x:c r="H4544" s="19" t="n">
        <x:v>0.9180634205726221</x:v>
      </x:c>
      <x:c r="I4544" s="19" t="n">
        <x:v>0.05033981357660082</x:v>
      </x:c>
      <x:c r="J4544" s="19" t="n">
        <x:v>0.059565632574730215</x:v>
      </x:c>
      <x:c r="K4544" s="19" t="n">
        <x:v>0.05999340912926869</x:v>
      </x:c>
      <x:c r="L4544" s="19" t="n">
        <x:v>0.06011104669402925</x:v>
      </x:c>
      <x:c r="M4544" s="19" t="n">
        <x:v>0.06768624257464695</x:v>
      </x:c>
      <x:c r="N4544" s="19" t="n">
        <x:v>0.05853595976944803</x:v>
      </x:c>
      <x:c r="O4544" s="19" t="n">
        <x:v>0.06216305456720761</x:v>
      </x:c>
      <x:c r="P4544" s="19" t="n">
        <x:v>0.0596501656308817</x:v>
      </x:c>
      <x:c r="Q4544" s="19" t="n">
        <x:v>0.06744220779562397</x:v>
      </x:c>
      <x:c r="R4544" s="19" t="n">
        <x:v>0.05821629784470474</x:v>
      </x:c>
      <x:c r="S4544" s="21" t="n">
        <x:v>8379.589346762825</x:v>
      </x:c>
      <x:c r="T4544" s="21" t="n">
        <x:v>13329.406336532596</x:v>
      </x:c>
      <x:c r="U4544" s="21" t="n">
        <x:v>16425.31978019516</x:v>
      </x:c>
      <x:c r="V4544" s="21" t="n">
        <x:v>19757.37108221856</x:v>
      </x:c>
      <x:c r="W4544" s="21" t="n">
        <x:v>23297.93736332606</x:v>
      </x:c>
      <x:c r="X4544" s="21" t="n">
        <x:v>24444.499504505737</x:v>
      </x:c>
      <x:c r="Y4544" s="21" t="n">
        <x:v>25206.755555917305</x:v>
      </x:c>
      <x:c r="Z4544" s="21" t="n">
        <x:v>25877.312177466723</x:v>
      </x:c>
      <x:c r="AA4544" s="21" t="n">
        <x:v>26426.116046677253</x:v>
      </x:c>
      <x:c r="AB4544" s="21" t="n">
        <x:v>26855.893729155978</x:v>
      </x:c>
      <x:c r="AC4544" s="21" t="n">
        <x:v>35029.426603246924</x:v>
      </x:c>
      <x:c r="AD4544" s="25" t="n">
        <x:f>AC4544*(1+Inputs!$C$14)*(1-Inputs!$C$14/Inputs!$C$15)</x:f>
        <x:v>27795.85000967643</x:v>
      </x:c>
      <x:c r="AE4544" s="25" t="n">
        <x:f>AD4544/(B4544-Inputs!$C$14)</x:f>
        <x:v>571742.2068109189</x:v>
      </x:c>
      <x:c r="AF4544" s="25" t="n">
        <x:f>S4544/(1+B4544)^1+T4544/(1+B4544)^2+U4544/(1+B4544)^3+V4544/(1+B4544)^4+W4544/(1+B4544)^5+X4544/(1+B4544)^6+Y4544/(1+B4544)^7+Z4544/(1+B4544)^8+AA4544/(1+B4544)^9+AB4544/(1+B4544)^10+AE4544/(1+B4544)^10</x:f>
        <x:v>385974.0140292734</x:v>
      </x:c>
      <x:c r="AG4544" s="25" t="n">
        <x:f>(AF4544+Inputs!$C$12)/Inputs!$C$13</x:f>
        <x:v>333.78732450686186</x:v>
      </x:c>
      <x:c r="AH4544" s="25" t="n">
        <x:f>(S4544+Inputs!$C$11)*Inputs!$C$8-Inputs!$C$11</x:f>
        <x:v>2050.6240501272414</x:v>
      </x:c>
      <x:c r="AI4544" s="25" t="n">
        <x:f>Inputs!$C$12+AH4544-Inputs!$C$10*Inputs!$C$13</x:f>
        <x:v>24368.539465327238</x:v>
      </x:c>
      <x:c r="AJ4544" s="25" t="n">
        <x:f>(S4544+Inputs!$C$11)*(1-Inputs!$C$8)</x:f>
        <x:v>6328.965296635584</x:v>
      </x:c>
      <x:c r="AK4544" s="25" t="n">
        <x:f>AJ4544/(1+B4544)^(1-Inputs!$C$8)+T4544/(1+B4544)^(2-Inputs!$C$8)+U4544/(1+B4544)^(3-Inputs!$C$8)+V4544/(1+B4544)^(4-Inputs!$C$8)+W4544/(1+B4544)^(5-Inputs!$C$8)+X4544/(1+B4544)^(6-Inputs!$C$8)+Y4544/(1+B4544)^(7-Inputs!$C$8)+Z4544/(1+B4544)^(8-Inputs!$C$8)+AA4544/(1+B4544)^(9-Inputs!$C$8)+AB4544/(1+B4544)^(10-Inputs!$C$8)+AE4544/(1+B4544)^(10-Inputs!$C$8)</x:f>
        <x:v>398806.685220635</x:v>
      </x:c>
      <x:c r="AL4544" s="25" t="n">
        <x:f>(AK4544+AI4544)/Inputs!$C$13</x:f>
        <x:v>337.6631138303679</x:v>
      </x:c>
      <x:c r="AM4544" s="26" t="n">
        <x:f>IF(AL4544&gt;=Inputs!$C$7,1,0)</x:f>
        <x:v>1</x:v>
      </x:c>
      <x:c r="AN4544" s="26" t="n">
        <x:f>IF(Inputs!$C$7&lt;=(1-Inputs!$C$16)*AL4544,1,0)</x:f>
        <x:v>1</x:v>
      </x:c>
    </x:row>
    <x:row r="4545" ht="20" customHeight="1">
      <x:c r="A4545" s="16" t="n">
        <x:v>4540</x:v>
      </x:c>
      <x:c r="B4545" s="19" t="n">
        <x:v>0.09189216626040861</x:v>
      </x:c>
      <x:c r="C4545" s="24" t="n">
        <x:v>0.7943118490426002</x:v>
      </x:c>
      <x:c r="D4545" s="19" t="n">
        <x:v>0.03608372671165654</x:v>
      </x:c>
      <x:c r="E4545" s="19" t="n">
        <x:v>0.05148621637798356</x:v>
      </x:c>
      <x:c r="F4545" s="19" t="n">
        <x:v>-0.20472484970942903</x:v>
      </x:c>
      <x:c r="G4545" s="19" t="n">
        <x:v>-0.09174666360330377</x:v>
      </x:c>
      <x:c r="H4545" s="19" t="n">
        <x:v>0.6720297916243396</x:v>
      </x:c>
      <x:c r="I4545" s="19" t="n">
        <x:v>0.06839627192998136</x:v>
      </x:c>
      <x:c r="J4545" s="19" t="n">
        <x:v>0.05952799906458381</x:v>
      </x:c>
      <x:c r="K4545" s="19" t="n">
        <x:v>0.0592271521588043</x:v>
      </x:c>
      <x:c r="L4545" s="19" t="n">
        <x:v>0.05034550358163983</x:v>
      </x:c>
      <x:c r="M4545" s="19" t="n">
        <x:v>0.06392780785361424</x:v>
      </x:c>
      <x:c r="N4545" s="19" t="n">
        <x:v>0.05535058277171743</x:v>
      </x:c>
      <x:c r="O4545" s="19" t="n">
        <x:v>0.058116854434321116</x:v>
      </x:c>
      <x:c r="P4545" s="19" t="n">
        <x:v>0.063715741860766</x:v>
      </x:c>
      <x:c r="Q4545" s="19" t="n">
        <x:v>0.05467002250018936</x:v>
      </x:c>
      <x:c r="R4545" s="19" t="n">
        <x:v>0.05856305741174879</x:v>
      </x:c>
      <x:c r="S4545" s="21" t="n">
        <x:v>8901.680461888942</x:v>
      </x:c>
      <x:c r="T4545" s="21" t="n">
        <x:v>14724.849315717476</x:v>
      </x:c>
      <x:c r="U4545" s="21" t="n">
        <x:v>18734.524135513482</x:v>
      </x:c>
      <x:c r="V4545" s="21" t="n">
        <x:v>23141.661541804984</x:v>
      </x:c>
      <x:c r="W4545" s="21" t="n">
        <x:v>28120.452317115083</x:v>
      </x:c>
      <x:c r="X4545" s="21" t="n">
        <x:v>30047.268866862763</x:v>
      </x:c>
      <x:c r="Y4545" s="21" t="n">
        <x:v>31483.464836726675</x:v>
      </x:c>
      <x:c r="Z4545" s="21" t="n">
        <x:v>32606.108796027496</x:v>
      </x:c>
      <x:c r="AA4545" s="21" t="n">
        <x:v>33362.15041211722</x:v>
      </x:c>
      <x:c r="AB4545" s="21" t="n">
        <x:v>33697.19828919164</x:v>
      </x:c>
      <x:c r="AC4545" s="21" t="n">
        <x:v>43952.867333728216</x:v>
      </x:c>
      <x:c r="AD4545" s="25" t="n">
        <x:f>AC4545*(1+Inputs!$C$14)*(1-Inputs!$C$14/Inputs!$C$15)</x:f>
        <x:v>34876.600229313335</x:v>
      </x:c>
      <x:c r="AE4545" s="25" t="n">
        <x:f>AD4545/(B4545-Inputs!$C$14)</x:f>
        <x:v>613029.9217237583</x:v>
      </x:c>
      <x:c r="AF4545" s="25" t="n">
        <x:f>S4545/(1+B4545)^1+T4545/(1+B4545)^2+U4545/(1+B4545)^3+V4545/(1+B4545)^4+W4545/(1+B4545)^5+X4545/(1+B4545)^6+Y4545/(1+B4545)^7+Z4545/(1+B4545)^8+AA4545/(1+B4545)^9+AB4545/(1+B4545)^10+AE4545/(1+B4545)^10</x:f>
        <x:v>403787.9561746486</x:v>
      </x:c>
      <x:c r="AG4545" s="25" t="n">
        <x:f>(AF4545+Inputs!$C$12)/Inputs!$C$13</x:f>
        <x:v>348.0015573435437</x:v>
      </x:c>
      <x:c r="AH4545" s="25" t="n">
        <x:f>(S4545+Inputs!$C$11)*Inputs!$C$8-Inputs!$C$11</x:f>
        <x:v>2295.2201615972854</x:v>
      </x:c>
      <x:c r="AI4545" s="25" t="n">
        <x:f>Inputs!$C$12+AH4545-Inputs!$C$10*Inputs!$C$13</x:f>
        <x:v>24613.135576797285</x:v>
      </x:c>
      <x:c r="AJ4545" s="25" t="n">
        <x:f>(S4545+Inputs!$C$11)*(1-Inputs!$C$8)</x:f>
        <x:v>6606.460300291657</x:v>
      </x:c>
      <x:c r="AK4545" s="25" t="n">
        <x:f>AJ4545/(1+B4545)^(1-Inputs!$C$8)+T4545/(1+B4545)^(2-Inputs!$C$8)+U4545/(1+B4545)^(3-Inputs!$C$8)+V4545/(1+B4545)^(4-Inputs!$C$8)+W4545/(1+B4545)^(5-Inputs!$C$8)+X4545/(1+B4545)^(6-Inputs!$C$8)+Y4545/(1+B4545)^(7-Inputs!$C$8)+Z4545/(1+B4545)^(8-Inputs!$C$8)+AA4545/(1+B4545)^(9-Inputs!$C$8)+AB4545/(1+B4545)^(10-Inputs!$C$8)+AE4545/(1+B4545)^(10-Inputs!$C$8)</x:f>
        <x:v>418575.2423356424</x:v>
      </x:c>
      <x:c r="AL4545" s="25" t="n">
        <x:f>(AK4545+AI4545)/Inputs!$C$13</x:f>
        <x:v>353.63215748369504</x:v>
      </x:c>
      <x:c r="AM4545" s="26" t="n">
        <x:f>IF(AL4545&gt;=Inputs!$C$7,1,0)</x:f>
        <x:v>1</x:v>
      </x:c>
      <x:c r="AN4545" s="26" t="n">
        <x:f>IF(Inputs!$C$7&lt;=(1-Inputs!$C$16)*AL4545,1,0)</x:f>
        <x:v>1</x:v>
      </x:c>
    </x:row>
    <x:row r="4546" ht="20" customHeight="1">
      <x:c r="A4546" s="16" t="n">
        <x:v>4541</x:v>
      </x:c>
      <x:c r="B4546" s="19" t="n">
        <x:v>0.09637691391018817</x:v>
      </x:c>
      <x:c r="C4546" s="24" t="n">
        <x:v>0.525909306595878</x:v>
      </x:c>
      <x:c r="D4546" s="19" t="n">
        <x:v>0.02340846094979412</x:v>
      </x:c>
      <x:c r="E4546" s="19" t="n">
        <x:v>0.032887610704821386</x:v>
      </x:c>
      <x:c r="F4546" s="19" t="n">
        <x:v>-0.10971035478295221</x:v>
      </x:c>
      <x:c r="G4546" s="19" t="n">
        <x:v>-0.08466580879657898</x:v>
      </x:c>
      <x:c r="H4546" s="19" t="n">
        <x:v>0.7294595784986484</x:v>
      </x:c>
      <x:c r="I4546" s="19" t="n">
        <x:v>0.06726234655397434</x:v>
      </x:c>
      <x:c r="J4546" s="19" t="n">
        <x:v>0.06354557391676394</x:v>
      </x:c>
      <x:c r="K4546" s="19" t="n">
        <x:v>0.060392657283065324</x:v>
      </x:c>
      <x:c r="L4546" s="19" t="n">
        <x:v>0.06896042356831344</x:v>
      </x:c>
      <x:c r="M4546" s="19" t="n">
        <x:v>0.05328590814384484</x:v>
      </x:c>
      <x:c r="N4546" s="19" t="n">
        <x:v>0.06195944769870834</x:v>
      </x:c>
      <x:c r="O4546" s="19" t="n">
        <x:v>0.06418725458393851</x:v>
      </x:c>
      <x:c r="P4546" s="19" t="n">
        <x:v>0.07155836670805116</x:v>
      </x:c>
      <x:c r="Q4546" s="19" t="n">
        <x:v>0.06576776566350304</x:v>
      </x:c>
      <x:c r="R4546" s="19" t="n">
        <x:v>0.0734725480555369</x:v>
      </x:c>
      <x:c r="S4546" s="21" t="n">
        <x:v>10545.974327114118</x:v>
      </x:c>
      <x:c r="T4546" s="21" t="n">
        <x:v>16282.479397434327</x:v>
      </x:c>
      <x:c r="U4546" s="21" t="n">
        <x:v>19207.070432512788</x:v>
      </x:c>
      <x:c r="V4546" s="21" t="n">
        <x:v>22156.157037370005</x:v>
      </x:c>
      <x:c r="W4546" s="21" t="n">
        <x:v>25421.714720145406</x:v>
      </x:c>
      <x:c r="X4546" s="21" t="n">
        <x:v>26583.65801306324</x:v>
      </x:c>
      <x:c r="Y4546" s="21" t="n">
        <x:v>27531.30088877404</x:v>
      </x:c>
      <x:c r="Z4546" s="21" t="n">
        <x:v>28311.677920481354</x:v>
      </x:c>
      <x:c r="AA4546" s="21" t="n">
        <x:v>28904.92191809845</x:v>
      </x:c>
      <x:c r="AB4546" s="21" t="n">
        <x:v>29271.901298517056</x:v>
      </x:c>
      <x:c r="AC4546" s="21" t="n">
        <x:v>38180.74082415268</x:v>
      </x:c>
      <x:c r="AD4546" s="25" t="n">
        <x:f>AC4546*(1+Inputs!$C$14)*(1-Inputs!$C$14/Inputs!$C$15)</x:f>
        <x:v>30296.417843965148</x:v>
      </x:c>
      <x:c r="AE4546" s="25" t="n">
        <x:f>AD4546/(B4546-Inputs!$C$14)</x:f>
        <x:v>493612.59655865724</x:v>
      </x:c>
      <x:c r="AF4546" s="25" t="n">
        <x:f>S4546/(1+B4546)^1+T4546/(1+B4546)^2+U4546/(1+B4546)^3+V4546/(1+B4546)^4+W4546/(1+B4546)^5+X4546/(1+B4546)^6+Y4546/(1+B4546)^7+Z4546/(1+B4546)^8+AA4546/(1+B4546)^9+AB4546/(1+B4546)^10+AE4546/(1+B4546)^10</x:f>
        <x:v>333429.1037848402</x:v>
      </x:c>
      <x:c r="AG4546" s="25" t="n">
        <x:f>(AF4546+Inputs!$C$12)/Inputs!$C$13</x:f>
        <x:v>291.8603000166187</x:v>
      </x:c>
      <x:c r="AH4546" s="25" t="n">
        <x:f>(S4546+Inputs!$C$11)*Inputs!$C$8-Inputs!$C$11</x:f>
        <x:v>3065.5605751685325</x:v>
      </x:c>
      <x:c r="AI4546" s="25" t="n">
        <x:f>Inputs!$C$12+AH4546-Inputs!$C$10*Inputs!$C$13</x:f>
        <x:v>25383.475990368534</x:v>
      </x:c>
      <x:c r="AJ4546" s="25" t="n">
        <x:f>(S4546+Inputs!$C$11)*(1-Inputs!$C$8)</x:f>
        <x:v>7480.413751945586</x:v>
      </x:c>
      <x:c r="AK4546" s="25" t="n">
        <x:f>AJ4546/(1+B4546)^(1-Inputs!$C$8)+T4546/(1+B4546)^(2-Inputs!$C$8)+U4546/(1+B4546)^(3-Inputs!$C$8)+V4546/(1+B4546)^(4-Inputs!$C$8)+W4546/(1+B4546)^(5-Inputs!$C$8)+X4546/(1+B4546)^(6-Inputs!$C$8)+Y4546/(1+B4546)^(7-Inputs!$C$8)+Z4546/(1+B4546)^(8-Inputs!$C$8)+AA4546/(1+B4546)^(9-Inputs!$C$8)+AB4546/(1+B4546)^(10-Inputs!$C$8)+AE4546/(1+B4546)^(10-Inputs!$C$8)</x:f>
        <x:v>345197.11420434294</x:v>
      </x:c>
      <x:c r="AL4546" s="25" t="n">
        <x:f>(AK4546+AI4546)/Inputs!$C$13</x:f>
        <x:v>295.6964130003159</x:v>
      </x:c>
      <x:c r="AM4546" s="26" t="n">
        <x:f>IF(AL4546&gt;=Inputs!$C$7,1,0)</x:f>
        <x:v>1</x:v>
      </x:c>
      <x:c r="AN4546" s="26" t="n">
        <x:f>IF(Inputs!$C$7&lt;=(1-Inputs!$C$16)*AL4546,1,0)</x:f>
        <x:v>0</x:v>
      </x:c>
    </x:row>
    <x:row r="4547" ht="20" customHeight="1">
      <x:c r="A4547" s="16" t="n">
        <x:v>4542</x:v>
      </x:c>
      <x:c r="B4547" s="19" t="n">
        <x:v>0.08916914091747791</x:v>
      </x:c>
      <x:c r="C4547" s="24" t="n">
        <x:v>0.7801194039586505</x:v>
      </x:c>
      <x:c r="D4547" s="19" t="n">
        <x:v>0.015329538154291812</x:v>
      </x:c>
      <x:c r="E4547" s="19" t="n">
        <x:v>0.051317042700372614</x:v>
      </x:c>
      <x:c r="F4547" s="19" t="n">
        <x:v>-0.14005320737658056</x:v>
      </x:c>
      <x:c r="G4547" s="19" t="n">
        <x:v>-0.036240194012195276</x:v>
      </x:c>
      <x:c r="H4547" s="19" t="n">
        <x:v>0.7018683136793413</x:v>
      </x:c>
      <x:c r="I4547" s="19" t="n">
        <x:v>0.06675120613366176</x:v>
      </x:c>
      <x:c r="J4547" s="19" t="n">
        <x:v>0.054938204272160646</x:v>
      </x:c>
      <x:c r="K4547" s="19" t="n">
        <x:v>0.06760912685009429</x:v>
      </x:c>
      <x:c r="L4547" s="19" t="n">
        <x:v>0.07153557453600456</x:v>
      </x:c>
      <x:c r="M4547" s="19" t="n">
        <x:v>0.06607639342754623</x:v>
      </x:c>
      <x:c r="N4547" s="19" t="n">
        <x:v>0.059470431698401854</x:v>
      </x:c>
      <x:c r="O4547" s="19" t="n">
        <x:v>0.07553088764822974</x:v>
      </x:c>
      <x:c r="P4547" s="19" t="n">
        <x:v>0.06864172246902513</x:v>
      </x:c>
      <x:c r="Q4547" s="19" t="n">
        <x:v>0.0771473254158434</x:v>
      </x:c>
      <x:c r="R4547" s="19" t="n">
        <x:v>0.06735851656763885</x:v>
      </x:c>
      <x:c r="S4547" s="21" t="n">
        <x:v>10290.787829888814</x:v>
      </x:c>
      <x:c r="T4547" s="21" t="n">
        <x:v>16117.501706085215</x:v>
      </x:c>
      <x:c r="U4547" s="21" t="n">
        <x:v>19429.401158860448</x:v>
      </x:c>
      <x:c r="V4547" s="21" t="n">
        <x:v>23086.765902510364</x:v>
      </x:c>
      <x:c r="W4547" s="21" t="n">
        <x:v>27187.224997188223</x:v>
      </x:c>
      <x:c r="X4547" s="21" t="n">
        <x:v>28659.448935893004</x:v>
      </x:c>
      <x:c r="Y4547" s="21" t="n">
        <x:v>29787.98081933445</x:v>
      </x:c>
      <x:c r="Z4547" s="21" t="n">
        <x:v>30718.080681670777</x:v>
      </x:c>
      <x:c r="AA4547" s="21" t="n">
        <x:v>31354.494896793247</x:v>
      </x:c>
      <x:c r="AB4547" s="21" t="n">
        <x:v>31701.429039523435</x:v>
      </x:c>
      <x:c r="AC4547" s="21" t="n">
        <x:v>41349.6900515523</x:v>
      </x:c>
      <x:c r="AD4547" s="25" t="n">
        <x:f>AC4547*(1+Inputs!$C$14)*(1-Inputs!$C$14/Inputs!$C$15)</x:f>
        <x:v>32810.97905590675</x:v>
      </x:c>
      <x:c r="AE4547" s="25" t="n">
        <x:f>AD4547/(B4547-Inputs!$C$14)</x:f>
        <x:v>605713.4837322137</x:v>
      </x:c>
      <x:c r="AF4547" s="25" t="n">
        <x:f>S4547/(1+B4547)^1+T4547/(1+B4547)^2+U4547/(1+B4547)^3+V4547/(1+B4547)^4+W4547/(1+B4547)^5+X4547/(1+B4547)^6+Y4547/(1+B4547)^7+Z4547/(1+B4547)^8+AA4547/(1+B4547)^9+AB4547/(1+B4547)^10+AE4547/(1+B4547)^10</x:f>
        <x:v>407122.61386734835</x:v>
      </x:c>
      <x:c r="AG4547" s="25" t="n">
        <x:f>(AF4547+Inputs!$C$12)/Inputs!$C$13</x:f>
        <x:v>350.6623721417422</x:v>
      </x:c>
      <x:c r="AH4547" s="25" t="n">
        <x:f>(S4547+Inputs!$C$11)*Inputs!$C$8-Inputs!$C$11</x:f>
        <x:v>2946.0074490711977</x:v>
      </x:c>
      <x:c r="AI4547" s="25" t="n">
        <x:f>Inputs!$C$12+AH4547-Inputs!$C$10*Inputs!$C$13</x:f>
        <x:v>25263.922864271197</x:v>
      </x:c>
      <x:c r="AJ4547" s="25" t="n">
        <x:f>(S4547+Inputs!$C$11)*(1-Inputs!$C$8)</x:f>
        <x:v>7344.780380817617</x:v>
      </x:c>
      <x:c r="AK4547" s="25" t="n">
        <x:f>AJ4547/(1+B4547)^(1-Inputs!$C$8)+T4547/(1+B4547)^(2-Inputs!$C$8)+U4547/(1+B4547)^(3-Inputs!$C$8)+V4547/(1+B4547)^(4-Inputs!$C$8)+W4547/(1+B4547)^(5-Inputs!$C$8)+X4547/(1+B4547)^(6-Inputs!$C$8)+Y4547/(1+B4547)^(7-Inputs!$C$8)+Z4547/(1+B4547)^(8-Inputs!$C$8)+AA4547/(1+B4547)^(9-Inputs!$C$8)+AB4547/(1+B4547)^(10-Inputs!$C$8)+AE4547/(1+B4547)^(10-Inputs!$C$8)</x:f>
        <x:v>420929.3046572935</x:v>
      </x:c>
      <x:c r="AL4547" s="25" t="n">
        <x:f>(AK4547+AI4547)/Inputs!$C$13</x:f>
        <x:v>356.02980936977144</x:v>
      </x:c>
      <x:c r="AM4547" s="26" t="n">
        <x:f>IF(AL4547&gt;=Inputs!$C$7,1,0)</x:f>
        <x:v>1</x:v>
      </x:c>
      <x:c r="AN4547" s="26" t="n">
        <x:f>IF(Inputs!$C$7&lt;=(1-Inputs!$C$16)*AL4547,1,0)</x:f>
        <x:v>1</x:v>
      </x:c>
    </x:row>
    <x:row r="4548" ht="20" customHeight="1">
      <x:c r="A4548" s="16" t="n">
        <x:v>4543</x:v>
      </x:c>
      <x:c r="B4548" s="19" t="n">
        <x:v>0.10051636212923651</x:v>
      </x:c>
      <x:c r="C4548" s="24" t="n">
        <x:v>0.14141523674160794</x:v>
      </x:c>
      <x:c r="D4548" s="19" t="n">
        <x:v>0.04231365532546221</x:v>
      </x:c>
      <x:c r="E4548" s="19" t="n">
        <x:v>0.0425445143499556</x:v>
      </x:c>
      <x:c r="F4548" s="19" t="n">
        <x:v>-0.1580616556266239</x:v>
      </x:c>
      <x:c r="G4548" s="19" t="n">
        <x:v>-0.06779185841568676</x:v>
      </x:c>
      <x:c r="H4548" s="19" t="n">
        <x:v>0.7374972410506473</x:v>
      </x:c>
      <x:c r="I4548" s="19" t="n">
        <x:v>0.06288725570070824</x:v>
      </x:c>
      <x:c r="J4548" s="19" t="n">
        <x:v>0.0650146716428128</x:v>
      </x:c>
      <x:c r="K4548" s="19" t="n">
        <x:v>0.06914483857136133</x:v>
      </x:c>
      <x:c r="L4548" s="19" t="n">
        <x:v>0.0759850996185753</x:v>
      </x:c>
      <x:c r="M4548" s="19" t="n">
        <x:v>0.07144113385976539</x:v>
      </x:c>
      <x:c r="N4548" s="19" t="n">
        <x:v>0.066467221169288</x:v>
      </x:c>
      <x:c r="O4548" s="19" t="n">
        <x:v>0.06955158344648112</x:v>
      </x:c>
      <x:c r="P4548" s="19" t="n">
        <x:v>0.0694243630071685</x:v>
      </x:c>
      <x:c r="Q4548" s="19" t="n">
        <x:v>0.06713757413058033</x:v>
      </x:c>
      <x:c r="R4548" s="19" t="n">
        <x:v>0.07527270534254854</x:v>
      </x:c>
      <x:c r="S4548" s="21" t="n">
        <x:v>9863.152810830821</x:v>
      </x:c>
      <x:c r="T4548" s="21" t="n">
        <x:v>15193.374846253111</x:v>
      </x:c>
      <x:c r="U4548" s="21" t="n">
        <x:v>18209.50016424665</x:v>
      </x:c>
      <x:c r="V4548" s="21" t="n">
        <x:v>21418.175268175517</x:v>
      </x:c>
      <x:c r="W4548" s="21" t="n">
        <x:v>24980.195641383067</x:v>
      </x:c>
      <x:c r="X4548" s="21" t="n">
        <x:v>26701.351690751962</x:v>
      </x:c>
      <x:c r="Y4548" s="21" t="n">
        <x:v>28023.526030459558</x:v>
      </x:c>
      <x:c r="Z4548" s="21" t="n">
        <x:v>29090.135756088875</x:v>
      </x:c>
      <x:c r="AA4548" s="21" t="n">
        <x:v>29850.637904804425</x:v>
      </x:c>
      <x:c r="AB4548" s="21" t="n">
        <x:v>30275.10213667123</x:v>
      </x:c>
      <x:c r="AC4548" s="21" t="n">
        <x:v>39489.26365652769</x:v>
      </x:c>
      <x:c r="AD4548" s="25" t="n">
        <x:f>AC4548*(1+Inputs!$C$14)*(1-Inputs!$C$14/Inputs!$C$15)</x:f>
        <x:v>31334.73071145472</x:v>
      </x:c>
      <x:c r="AE4548" s="25" t="n">
        <x:f>AD4548/(B4548-Inputs!$C$14)</x:f>
        <x:v>478273.3609299665</x:v>
      </x:c>
      <x:c r="AF4548" s="25" t="n">
        <x:f>S4548/(1+B4548)^1+T4548/(1+B4548)^2+U4548/(1+B4548)^3+V4548/(1+B4548)^4+W4548/(1+B4548)^5+X4548/(1+B4548)^6+Y4548/(1+B4548)^7+Z4548/(1+B4548)^8+AA4548/(1+B4548)^9+AB4548/(1+B4548)^10+AE4548/(1+B4548)^10</x:f>
        <x:v>315883.432297767</x:v>
      </x:c>
      <x:c r="AG4548" s="25" t="n">
        <x:f>(AF4548+Inputs!$C$12)/Inputs!$C$13</x:f>
        <x:v>277.86012769328283</x:v>
      </x:c>
      <x:c r="AH4548" s="25" t="n">
        <x:f>(S4548+Inputs!$C$11)*Inputs!$C$8-Inputs!$C$11</x:f>
        <x:v>2745.663371649508</x:v>
      </x:c>
      <x:c r="AI4548" s="25" t="n">
        <x:f>Inputs!$C$12+AH4548-Inputs!$C$10*Inputs!$C$13</x:f>
        <x:v>25063.578786849503</x:v>
      </x:c>
      <x:c r="AJ4548" s="25" t="n">
        <x:f>(S4548+Inputs!$C$11)*(1-Inputs!$C$8)</x:f>
        <x:v>7117.489439181314</x:v>
      </x:c>
      <x:c r="AK4548" s="25" t="n">
        <x:f>AJ4548/(1+B4548)^(1-Inputs!$C$8)+T4548/(1+B4548)^(2-Inputs!$C$8)+U4548/(1+B4548)^(3-Inputs!$C$8)+V4548/(1+B4548)^(4-Inputs!$C$8)+W4548/(1+B4548)^(5-Inputs!$C$8)+X4548/(1+B4548)^(6-Inputs!$C$8)+Y4548/(1+B4548)^(7-Inputs!$C$8)+Z4548/(1+B4548)^(8-Inputs!$C$8)+AA4548/(1+B4548)^(9-Inputs!$C$8)+AB4548/(1+B4548)^(10-Inputs!$C$8)+AE4548/(1+B4548)^(10-Inputs!$C$8)</x:f>
        <x:v>327771.20397547097</x:v>
      </x:c>
      <x:c r="AL4548" s="25" t="n">
        <x:f>(AK4548+AI4548)/Inputs!$C$13</x:f>
        <x:v>281.5365467191508</x:v>
      </x:c>
      <x:c r="AM4548" s="26" t="n">
        <x:f>IF(AL4548&gt;=Inputs!$C$7,1,0)</x:f>
        <x:v>1</x:v>
      </x:c>
      <x:c r="AN4548" s="26" t="n">
        <x:f>IF(Inputs!$C$7&lt;=(1-Inputs!$C$16)*AL4548,1,0)</x:f>
        <x:v>0</x:v>
      </x:c>
    </x:row>
    <x:row r="4549" ht="20" customHeight="1">
      <x:c r="A4549" s="16" t="n">
        <x:v>4544</x:v>
      </x:c>
      <x:c r="B4549" s="19" t="n">
        <x:v>0.0992925660102646</x:v>
      </x:c>
      <x:c r="C4549" s="24" t="n">
        <x:v>0.3914772872076071</x:v>
      </x:c>
      <x:c r="D4549" s="19" t="n">
        <x:v>0.02677806993007863</x:v>
      </x:c>
      <x:c r="E4549" s="19" t="n">
        <x:v>0.061198341441248943</x:v>
      </x:c>
      <x:c r="F4549" s="19" t="n">
        <x:v>-0.15152995328333987</x:v>
      </x:c>
      <x:c r="G4549" s="19" t="n">
        <x:v>-0.09666914978456417</x:v>
      </x:c>
      <x:c r="H4549" s="19" t="n">
        <x:v>0.4965578962772099</x:v>
      </x:c>
      <x:c r="I4549" s="19" t="n">
        <x:v>0.055077490274378534</x:v>
      </x:c>
      <x:c r="J4549" s="19" t="n">
        <x:v>0.058897921607627954</x:v>
      </x:c>
      <x:c r="K4549" s="19" t="n">
        <x:v>0.06433259345687362</x:v>
      </x:c>
      <x:c r="L4549" s="19" t="n">
        <x:v>0.06811325097779558</x:v>
      </x:c>
      <x:c r="M4549" s="19" t="n">
        <x:v>0.0715032003012277</x:v>
      </x:c>
      <x:c r="N4549" s="19" t="n">
        <x:v>0.06964462394212093</x:v>
      </x:c>
      <x:c r="O4549" s="19" t="n">
        <x:v>0.05219091830631783</x:v>
      </x:c>
      <x:c r="P4549" s="19" t="n">
        <x:v>0.05850659629240795</x:v>
      </x:c>
      <x:c r="Q4549" s="19" t="n">
        <x:v>0.06037459664395897</x:v>
      </x:c>
      <x:c r="R4549" s="19" t="n">
        <x:v>0.06150442548614933</x:v>
      </x:c>
      <x:c r="S4549" s="21" t="n">
        <x:v>9815.998956337608</x:v>
      </x:c>
      <x:c r="T4549" s="21" t="n">
        <x:v>15430.086591540841</x:v>
      </x:c>
      <x:c r="U4549" s="21" t="n">
        <x:v>18682.222793500805</x:v>
      </x:c>
      <x:c r="V4549" s="21" t="n">
        <x:v>22074.43263117818</x:v>
      </x:c>
      <x:c r="W4549" s="21" t="n">
        <x:v>25915.72796254833</x:v>
      </x:c>
      <x:c r="X4549" s="21" t="n">
        <x:v>27680.677782451254</x:v>
      </x:c>
      <x:c r="Y4549" s="21" t="n">
        <x:v>29076.662354557448</x:v>
      </x:c>
      <x:c r="Z4549" s="21" t="n">
        <x:v>30134.423048691802</x:v>
      </x:c>
      <x:c r="AA4549" s="21" t="n">
        <x:v>30883.945136057402</x:v>
      </x:c>
      <x:c r="AB4549" s="21" t="n">
        <x:v>31277.689953681325</x:v>
      </x:c>
      <x:c r="AC4549" s="21" t="n">
        <x:v>40796.98689610608</x:v>
      </x:c>
      <x:c r="AD4549" s="25" t="n">
        <x:f>AC4549*(1+Inputs!$C$14)*(1-Inputs!$C$14/Inputs!$C$15)</x:f>
        <x:v>32372.40910206017</x:v>
      </x:c>
      <x:c r="AE4549" s="25" t="n">
        <x:f>AD4549/(B4549-Inputs!$C$14)</x:f>
        <x:v>503517.14219792956</x:v>
      </x:c>
      <x:c r="AF4549" s="25" t="n">
        <x:f>S4549/(1+B4549)^1+T4549/(1+B4549)^2+U4549/(1+B4549)^3+V4549/(1+B4549)^4+W4549/(1+B4549)^5+X4549/(1+B4549)^6+Y4549/(1+B4549)^7+Z4549/(1+B4549)^8+AA4549/(1+B4549)^9+AB4549/(1+B4549)^10+AE4549/(1+B4549)^10</x:f>
        <x:v>332516.07893854537</x:v>
      </x:c>
      <x:c r="AG4549" s="25" t="n">
        <x:f>(AF4549+Inputs!$C$12)/Inputs!$C$13</x:f>
        <x:v>291.1317724596635</x:v>
      </x:c>
      <x:c r="AH4549" s="25" t="n">
        <x:f>(S4549+Inputs!$C$11)*Inputs!$C$8-Inputs!$C$11</x:f>
        <x:v>2723.572113791044</x:v>
      </x:c>
      <x:c r="AI4549" s="25" t="n">
        <x:f>Inputs!$C$12+AH4549-Inputs!$C$10*Inputs!$C$13</x:f>
        <x:v>25041.48752899104</x:v>
      </x:c>
      <x:c r="AJ4549" s="25" t="n">
        <x:f>(S4549+Inputs!$C$11)*(1-Inputs!$C$8)</x:f>
        <x:v>7092.426842546564</x:v>
      </x:c>
      <x:c r="AK4549" s="25" t="n">
        <x:f>AJ4549/(1+B4549)^(1-Inputs!$C$8)+T4549/(1+B4549)^(2-Inputs!$C$8)+U4549/(1+B4549)^(3-Inputs!$C$8)+V4549/(1+B4549)^(4-Inputs!$C$8)+W4549/(1+B4549)^(5-Inputs!$C$8)+X4549/(1+B4549)^(6-Inputs!$C$8)+Y4549/(1+B4549)^(7-Inputs!$C$8)+Z4549/(1+B4549)^(8-Inputs!$C$8)+AA4549/(1+B4549)^(9-Inputs!$C$8)+AB4549/(1+B4549)^(10-Inputs!$C$8)+AE4549/(1+B4549)^(10-Inputs!$C$8)</x:f>
        <x:v>345005.41712611285</x:v>
      </x:c>
      <x:c r="AL4549" s="25" t="n">
        <x:f>(AK4549+AI4549)/Inputs!$C$13</x:f>
        <x:v>295.2705706763853</x:v>
      </x:c>
      <x:c r="AM4549" s="26" t="n">
        <x:f>IF(AL4549&gt;=Inputs!$C$7,1,0)</x:f>
        <x:v>1</x:v>
      </x:c>
      <x:c r="AN4549" s="26" t="n">
        <x:f>IF(Inputs!$C$7&lt;=(1-Inputs!$C$16)*AL4549,1,0)</x:f>
        <x:v>0</x:v>
      </x:c>
    </x:row>
    <x:row r="4550" ht="20" customHeight="1">
      <x:c r="A4550" s="16" t="n">
        <x:v>4545</x:v>
      </x:c>
      <x:c r="B4550" s="19" t="n">
        <x:v>0.0822157707236324</x:v>
      </x:c>
      <x:c r="C4550" s="24" t="n">
        <x:v>0.9159109963462981</x:v>
      </x:c>
      <x:c r="D4550" s="19" t="n">
        <x:v>0.04438283340042091</x:v>
      </x:c>
      <x:c r="E4550" s="19" t="n">
        <x:v>0.06300209016377181</x:v>
      </x:c>
      <x:c r="F4550" s="19" t="n">
        <x:v>-0.1205066065032031</x:v>
      </x:c>
      <x:c r="G4550" s="19" t="n">
        <x:v>-0.07834076461326561</x:v>
      </x:c>
      <x:c r="H4550" s="19" t="n">
        <x:v>0.6631225858523351</x:v>
      </x:c>
      <x:c r="I4550" s="19" t="n">
        <x:v>0.05481536937924261</x:v>
      </x:c>
      <x:c r="J4550" s="19" t="n">
        <x:v>0.05081752445773532</x:v>
      </x:c>
      <x:c r="K4550" s="19" t="n">
        <x:v>0.06230664178992697</x:v>
      </x:c>
      <x:c r="L4550" s="19" t="n">
        <x:v>0.0618309792571074</x:v>
      </x:c>
      <x:c r="M4550" s="19" t="n">
        <x:v>0.05816245986752279</x:v>
      </x:c>
      <x:c r="N4550" s="19" t="n">
        <x:v>0.05998710250099862</x:v>
      </x:c>
      <x:c r="O4550" s="19" t="n">
        <x:v>0.05042994709516165</x:v>
      </x:c>
      <x:c r="P4550" s="19" t="n">
        <x:v>0.05576902787106178</x:v>
      </x:c>
      <x:c r="Q4550" s="19" t="n">
        <x:v>0.06462723784925288</x:v>
      </x:c>
      <x:c r="R4550" s="19" t="n">
        <x:v>0.04980343803071605</x:v>
      </x:c>
      <x:c r="S4550" s="21" t="n">
        <x:v>10507.026546323708</x:v>
      </x:c>
      <x:c r="T4550" s="21" t="n">
        <x:v>16977.200325625607</x:v>
      </x:c>
      <x:c r="U4550" s="21" t="n">
        <x:v>21194.209501837267</x:v>
      </x:c>
      <x:c r="V4550" s="21" t="n">
        <x:v>25874.602364494374</x:v>
      </x:c>
      <x:c r="W4550" s="21" t="n">
        <x:v>31274.847721581296</x:v>
      </x:c>
      <x:c r="X4550" s="21" t="n">
        <x:v>33603.27615861477</x:v>
      </x:c>
      <x:c r="Y4550" s="21" t="n">
        <x:v>35441.94291328333</x:v>
      </x:c>
      <x:c r="Z4550" s="21" t="n">
        <x:v>36802.97084342526</x:v>
      </x:c>
      <x:c r="AA4550" s="21" t="n">
        <x:v>37658.15131935016</x:v>
      </x:c>
      <x:c r="AB4550" s="21" t="n">
        <x:v>37943.37104790979</x:v>
      </x:c>
      <x:c r="AC4550" s="21" t="n">
        <x:v>49491.353540751894</x:v>
      </x:c>
      <x:c r="AD4550" s="25" t="n">
        <x:f>AC4550*(1+Inputs!$C$14)*(1-Inputs!$C$14/Inputs!$C$15)</x:f>
        <x:v>39271.389034586624</x:v>
      </x:c>
      <x:c r="AE4550" s="25" t="n">
        <x:f>AD4550/(B4550-Inputs!$C$14)</x:f>
        <x:v>831743.0475603895</x:v>
      </x:c>
      <x:c r="AF4550" s="25" t="n">
        <x:f>S4550/(1+B4550)^1+T4550/(1+B4550)^2+U4550/(1+B4550)^3+V4550/(1+B4550)^4+W4550/(1+B4550)^5+X4550/(1+B4550)^6+Y4550/(1+B4550)^7+Z4550/(1+B4550)^8+AA4550/(1+B4550)^9+AB4550/(1+B4550)^10+AE4550/(1+B4550)^10</x:f>
        <x:v>554875.053163591</x:v>
      </x:c>
      <x:c r="AG4550" s="25" t="n">
        <x:f>(AF4550+Inputs!$C$12)/Inputs!$C$13</x:f>
        <x:v>468.5580943353687</x:v>
      </x:c>
      <x:c r="AH4550" s="25" t="n">
        <x:f>(S4550+Inputs!$C$11)*Inputs!$C$8-Inputs!$C$11</x:f>
        <x:v>3047.313806633847</x:v>
      </x:c>
      <x:c r="AI4550" s="25" t="n">
        <x:f>Inputs!$C$12+AH4550-Inputs!$C$10*Inputs!$C$13</x:f>
        <x:v>25365.22922183384</x:v>
      </x:c>
      <x:c r="AJ4550" s="25" t="n">
        <x:f>(S4550+Inputs!$C$11)*(1-Inputs!$C$8)</x:f>
        <x:v>7459.712739689862</x:v>
      </x:c>
      <x:c r="AK4550" s="25" t="n">
        <x:f>AJ4550/(1+B4550)^(1-Inputs!$C$8)+T4550/(1+B4550)^(2-Inputs!$C$8)+U4550/(1+B4550)^(3-Inputs!$C$8)+V4550/(1+B4550)^(4-Inputs!$C$8)+W4550/(1+B4550)^(5-Inputs!$C$8)+X4550/(1+B4550)^(6-Inputs!$C$8)+Y4550/(1+B4550)^(7-Inputs!$C$8)+Z4550/(1+B4550)^(8-Inputs!$C$8)+AA4550/(1+B4550)^(9-Inputs!$C$8)+AB4550/(1+B4550)^(10-Inputs!$C$8)+AE4550/(1+B4550)^(10-Inputs!$C$8)</x:f>
        <x:v>572877.1412041809</x:v>
      </x:c>
      <x:c r="AL4550" s="25" t="n">
        <x:f>(AK4550+AI4550)/Inputs!$C$13</x:f>
        <x:v>477.3539891736708</x:v>
      </x:c>
      <x:c r="AM4550" s="26" t="n">
        <x:f>IF(AL4550&gt;=Inputs!$C$7,1,0)</x:f>
        <x:v>1</x:v>
      </x:c>
      <x:c r="AN4550" s="26" t="n">
        <x:f>IF(Inputs!$C$7&lt;=(1-Inputs!$C$16)*AL4550,1,0)</x:f>
        <x:v>1</x:v>
      </x:c>
    </x:row>
    <x:row r="4551" ht="20" customHeight="1">
      <x:c r="A4551" s="16" t="n">
        <x:v>4546</x:v>
      </x:c>
      <x:c r="B4551" s="19" t="n">
        <x:v>0.08861014372343495</x:v>
      </x:c>
      <x:c r="C4551" s="24" t="n">
        <x:v>0.59901872006688</x:v>
      </x:c>
      <x:c r="D4551" s="19" t="n">
        <x:v>0.04226570829449799</x:v>
      </x:c>
      <x:c r="E4551" s="19" t="n">
        <x:v>0.04828586120644872</x:v>
      </x:c>
      <x:c r="F4551" s="19" t="n">
        <x:v>-0.22062177844311354</x:v>
      </x:c>
      <x:c r="G4551" s="19" t="n">
        <x:v>-0.060585344833621664</x:v>
      </x:c>
      <x:c r="H4551" s="19" t="n">
        <x:v>0.6368628486132764</x:v>
      </x:c>
      <x:c r="I4551" s="19" t="n">
        <x:v>0.07380040068232233</x:v>
      </x:c>
      <x:c r="J4551" s="19" t="n">
        <x:v>0.0717584348767184</x:v>
      </x:c>
      <x:c r="K4551" s="19" t="n">
        <x:v>0.07437046449908508</x:v>
      </x:c>
      <x:c r="L4551" s="19" t="n">
        <x:v>0.0773888427083591</x:v>
      </x:c>
      <x:c r="M4551" s="19" t="n">
        <x:v>0.06890100631751579</x:v>
      </x:c>
      <x:c r="N4551" s="19" t="n">
        <x:v>0.07520636631721003</x:v>
      </x:c>
      <x:c r="O4551" s="19" t="n">
        <x:v>0.07077897293581031</x:v>
      </x:c>
      <x:c r="P4551" s="19" t="n">
        <x:v>0.07812039420533325</x:v>
      </x:c>
      <x:c r="Q4551" s="19" t="n">
        <x:v>0.07231229264888156</x:v>
      </x:c>
      <x:c r="R4551" s="19" t="n">
        <x:v>0.07566541936754334</x:v>
      </x:c>
      <x:c r="S4551" s="21" t="n">
        <x:v>8781.57036464228</x:v>
      </x:c>
      <x:c r="T4551" s="21" t="n">
        <x:v>14335.846951671347</x:v>
      </x:c>
      <x:c r="U4551" s="21" t="n">
        <x:v>18161.047481033544</x:v>
      </x:c>
      <x:c r="V4551" s="21" t="n">
        <x:v>22473.419608107026</x:v>
      </x:c>
      <x:c r="W4551" s="21" t="n">
        <x:v>27377.682097442575</x:v>
      </x:c>
      <x:c r="X4551" s="21" t="n">
        <x:v>29369.494925446255</x:v>
      </x:c>
      <x:c r="Y4551" s="21" t="n">
        <x:v>30908.50376883952</x:v>
      </x:c>
      <x:c r="Z4551" s="21" t="n">
        <x:v>32100.37165650979</x:v>
      </x:c>
      <x:c r="AA4551" s="21" t="n">
        <x:v>32918.705403162414</x:v>
      </x:c>
      <x:c r="AB4551" s="21" t="n">
        <x:v>33300.05551729855</x:v>
      </x:c>
      <x:c r="AC4551" s="21" t="n">
        <x:v>43434.85502256332</x:v>
      </x:c>
      <x:c r="AD4551" s="25" t="n">
        <x:f>AC4551*(1+Inputs!$C$14)*(1-Inputs!$C$14/Inputs!$C$15)</x:f>
        <x:v>34465.557460403994</x:v>
      </x:c>
      <x:c r="AE4551" s="25" t="n">
        <x:f>AD4551/(B4551-Inputs!$C$14)</x:f>
        <x:v>642892.4652432491</x:v>
      </x:c>
      <x:c r="AF4551" s="25" t="n">
        <x:f>S4551/(1+B4551)^1+T4551/(1+B4551)^2+U4551/(1+B4551)^3+V4551/(1+B4551)^4+W4551/(1+B4551)^5+X4551/(1+B4551)^6+Y4551/(1+B4551)^7+Z4551/(1+B4551)^8+AA4551/(1+B4551)^9+AB4551/(1+B4551)^10+AE4551/(1+B4551)^10</x:f>
        <x:v>423763.16698790167</x:v>
      </x:c>
      <x:c r="AG4551" s="25" t="n">
        <x:f>(AF4551+Inputs!$C$12)/Inputs!$C$13</x:f>
        <x:v>363.94032570510467</x:v>
      </x:c>
      <x:c r="AH4551" s="25" t="n">
        <x:f>(S4551+Inputs!$C$11)*Inputs!$C$8-Inputs!$C$11</x:f>
        <x:v>2238.9494037091235</x:v>
      </x:c>
      <x:c r="AI4551" s="25" t="n">
        <x:f>Inputs!$C$12+AH4551-Inputs!$C$10*Inputs!$C$13</x:f>
        <x:v>24556.86481890912</x:v>
      </x:c>
      <x:c r="AJ4551" s="25" t="n">
        <x:f>(S4551+Inputs!$C$11)*(1-Inputs!$C$8)</x:f>
        <x:v>6542.620960933158</x:v>
      </x:c>
      <x:c r="AK4551" s="25" t="n">
        <x:f>AJ4551/(1+B4551)^(1-Inputs!$C$8)+T4551/(1+B4551)^(2-Inputs!$C$8)+U4551/(1+B4551)^(3-Inputs!$C$8)+V4551/(1+B4551)^(4-Inputs!$C$8)+W4551/(1+B4551)^(5-Inputs!$C$8)+X4551/(1+B4551)^(6-Inputs!$C$8)+Y4551/(1+B4551)^(7-Inputs!$C$8)+Z4551/(1+B4551)^(8-Inputs!$C$8)+AA4551/(1+B4551)^(9-Inputs!$C$8)+AB4551/(1+B4551)^(10-Inputs!$C$8)+AE4551/(1+B4551)^(10-Inputs!$C$8)</x:f>
        <x:v>438818.28159514733</x:v>
      </x:c>
      <x:c r="AL4551" s="25" t="n">
        <x:f>(AK4551+AI4551)/Inputs!$C$13</x:f>
        <x:v>369.73973352500764</x:v>
      </x:c>
      <x:c r="AM4551" s="26" t="n">
        <x:f>IF(AL4551&gt;=Inputs!$C$7,1,0)</x:f>
        <x:v>1</x:v>
      </x:c>
      <x:c r="AN4551" s="26" t="n">
        <x:f>IF(Inputs!$C$7&lt;=(1-Inputs!$C$16)*AL4551,1,0)</x:f>
        <x:v>1</x:v>
      </x:c>
    </x:row>
    <x:row r="4552" ht="20" customHeight="1">
      <x:c r="A4552" s="16" t="n">
        <x:v>4547</x:v>
      </x:c>
      <x:c r="B4552" s="19" t="n">
        <x:v>0.08158122858681871</x:v>
      </x:c>
      <x:c r="C4552" s="24" t="n">
        <x:v>0.5643863472343753</x:v>
      </x:c>
      <x:c r="D4552" s="19" t="n">
        <x:v>0.03997633419326263</x:v>
      </x:c>
      <x:c r="E4552" s="19" t="n">
        <x:v>0.052671838544335686</x:v>
      </x:c>
      <x:c r="F4552" s="19" t="n">
        <x:v>-0.18262895094401188</x:v>
      </x:c>
      <x:c r="G4552" s="19" t="n">
        <x:v>-0.0786538750695098</x:v>
      </x:c>
      <x:c r="H4552" s="19" t="n">
        <x:v>0.42258261081073556</x:v>
      </x:c>
      <x:c r="I4552" s="19" t="n">
        <x:v>0.0711076163159794</x:v>
      </x:c>
      <x:c r="J4552" s="19" t="n">
        <x:v>0.060092055885201036</x:v>
      </x:c>
      <x:c r="K4552" s="19" t="n">
        <x:v>0.060149226096542635</x:v>
      </x:c>
      <x:c r="L4552" s="19" t="n">
        <x:v>0.06541757626257208</x:v>
      </x:c>
      <x:c r="M4552" s="19" t="n">
        <x:v>0.07334705599360292</x:v>
      </x:c>
      <x:c r="N4552" s="19" t="n">
        <x:v>0.07439892901730333</x:v>
      </x:c>
      <x:c r="O4552" s="19" t="n">
        <x:v>0.07122647706630118</x:v>
      </x:c>
      <x:c r="P4552" s="19" t="n">
        <x:v>0.06460147410242939</x:v>
      </x:c>
      <x:c r="Q4552" s="19" t="n">
        <x:v>0.0722357739512097</x:v>
      </x:c>
      <x:c r="R4552" s="19" t="n">
        <x:v>0.07156565248146193</x:v>
      </x:c>
      <x:c r="S4552" s="21" t="n">
        <x:v>9337.183589488355</x:v>
      </x:c>
      <x:c r="T4552" s="21" t="n">
        <x:v>14997.723031049774</x:v>
      </x:c>
      <x:c r="U4552" s="21" t="n">
        <x:v>18511.594378160913</x:v>
      </x:c>
      <x:c r="V4552" s="21" t="n">
        <x:v>22286.61579410057</x:v>
      </x:c>
      <x:c r="W4552" s="21" t="n">
        <x:v>26623.146700559733</x:v>
      </x:c>
      <x:c r="X4552" s="21" t="n">
        <x:v>28539.66825698803</x:v>
      </x:c>
      <x:c r="Y4552" s="21" t="n">
        <x:v>30079.40395435725</x:v>
      </x:c>
      <x:c r="Z4552" s="21" t="n">
        <x:v>31274.44323889973</x:v>
      </x:c>
      <x:c r="AA4552" s="21" t="n">
        <x:v>32076.792668487393</x:v>
      </x:c>
      <x:c r="AB4552" s="21" t="n">
        <x:v>32472.941308268622</x:v>
      </x:c>
      <x:c r="AC4552" s="21" t="n">
        <x:v>42356.010402089516</x:v>
      </x:c>
      <x:c r="AD4552" s="25" t="n">
        <x:f>AC4552*(1+Inputs!$C$14)*(1-Inputs!$C$14/Inputs!$C$15)</x:f>
        <x:v>33609.49425405802</x:v>
      </x:c>
      <x:c r="AE4552" s="25" t="n">
        <x:f>AD4552/(B4552-Inputs!$C$14)</x:f>
        <x:v>721524.4267638027</x:v>
      </x:c>
      <x:c r="AF4552" s="25" t="n">
        <x:f>S4552/(1+B4552)^1+T4552/(1+B4552)^2+U4552/(1+B4552)^3+V4552/(1+B4552)^4+W4552/(1+B4552)^5+X4552/(1+B4552)^6+Y4552/(1+B4552)^7+Z4552/(1+B4552)^8+AA4552/(1+B4552)^9+AB4552/(1+B4552)^10+AE4552/(1+B4552)^10</x:f>
        <x:v>482267.7824964101</x:v>
      </x:c>
      <x:c r="AG4552" s="25" t="n">
        <x:f>(AF4552+Inputs!$C$12)/Inputs!$C$13</x:f>
        <x:v>410.62276242079713</x:v>
      </x:c>
      <x:c r="AH4552" s="25" t="n">
        <x:f>(S4552+Inputs!$C$11)*Inputs!$C$8-Inputs!$C$11</x:f>
        <x:v>2499.250393979476</x:v>
      </x:c>
      <x:c r="AI4552" s="25" t="n">
        <x:f>Inputs!$C$12+AH4552-Inputs!$C$10*Inputs!$C$13</x:f>
        <x:v>24817.165809179474</x:v>
      </x:c>
      <x:c r="AJ4552" s="25" t="n">
        <x:f>(S4552+Inputs!$C$11)*(1-Inputs!$C$8)</x:f>
        <x:v>6837.93319550888</x:v>
      </x:c>
      <x:c r="AK4552" s="25" t="n">
        <x:f>AJ4552/(1+B4552)^(1-Inputs!$C$8)+T4552/(1+B4552)^(2-Inputs!$C$8)+U4552/(1+B4552)^(3-Inputs!$C$8)+V4552/(1+B4552)^(4-Inputs!$C$8)+W4552/(1+B4552)^(5-Inputs!$C$8)+X4552/(1+B4552)^(6-Inputs!$C$8)+Y4552/(1+B4552)^(7-Inputs!$C$8)+Z4552/(1+B4552)^(8-Inputs!$C$8)+AA4552/(1+B4552)^(9-Inputs!$C$8)+AB4552/(1+B4552)^(10-Inputs!$C$8)+AE4552/(1+B4552)^(10-Inputs!$C$8)</x:f>
        <x:v>497919.16780855163</x:v>
      </x:c>
      <x:c r="AL4552" s="25" t="n">
        <x:f>(AK4552+AI4552)/Inputs!$C$13</x:f>
        <x:v>417.1056522806127</x:v>
      </x:c>
      <x:c r="AM4552" s="26" t="n">
        <x:f>IF(AL4552&gt;=Inputs!$C$7,1,0)</x:f>
        <x:v>1</x:v>
      </x:c>
      <x:c r="AN4552" s="26" t="n">
        <x:f>IF(Inputs!$C$7&lt;=(1-Inputs!$C$16)*AL4552,1,0)</x:f>
        <x:v>1</x:v>
      </x:c>
    </x:row>
    <x:row r="4553" ht="20" customHeight="1">
      <x:c r="A4553" s="16" t="n">
        <x:v>4548</x:v>
      </x:c>
      <x:c r="B4553" s="19" t="n">
        <x:v>0.09495528130019142</x:v>
      </x:c>
      <x:c r="C4553" s="24" t="n">
        <x:v>0.34996164417330533</x:v>
      </x:c>
      <x:c r="D4553" s="19" t="n">
        <x:v>0.04593809335400892</x:v>
      </x:c>
      <x:c r="E4553" s="19" t="n">
        <x:v>0.06517250883645119</x:v>
      </x:c>
      <x:c r="F4553" s="19" t="n">
        <x:v>-0.17068897983410697</x:v>
      </x:c>
      <x:c r="G4553" s="19" t="n">
        <x:v>-0.05089289043175256</x:v>
      </x:c>
      <x:c r="H4553" s="19" t="n">
        <x:v>0.5351017589188416</x:v>
      </x:c>
      <x:c r="I4553" s="19" t="n">
        <x:v>0.055452228705431705</x:v>
      </x:c>
      <x:c r="J4553" s="19" t="n">
        <x:v>0.056704469024128915</x:v>
      </x:c>
      <x:c r="K4553" s="19" t="n">
        <x:v>0.053539642323404454</x:v>
      </x:c>
      <x:c r="L4553" s="19" t="n">
        <x:v>0.04941196404241623</x:v>
      </x:c>
      <x:c r="M4553" s="19" t="n">
        <x:v>0.049230502798808404</x:v>
      </x:c>
      <x:c r="N4553" s="19" t="n">
        <x:v>0.05278040288127045</x:v>
      </x:c>
      <x:c r="O4553" s="19" t="n">
        <x:v>0.0495127157755826</x:v>
      </x:c>
      <x:c r="P4553" s="19" t="n">
        <x:v>0.05956431064750746</x:v>
      </x:c>
      <x:c r="Q4553" s="19" t="n">
        <x:v>0.05195695152052963</x:v>
      </x:c>
      <x:c r="R4553" s="19" t="n">
        <x:v>0.04517826228718491</x:v>
      </x:c>
      <x:c r="S4553" s="21" t="n">
        <x:v>9747.505549947586</x:v>
      </x:c>
      <x:c r="T4553" s="21" t="n">
        <x:v>15360.296493086917</x:v>
      </x:c>
      <x:c r="U4553" s="21" t="n">
        <x:v>18893.244965868224</x:v>
      </x:c>
      <x:c r="V4553" s="21" t="n">
        <x:v>22780.30870021689</x:v>
      </x:c>
      <x:c r="W4553" s="21" t="n">
        <x:v>27200.87348459537</x:v>
      </x:c>
      <x:c r="X4553" s="21" t="n">
        <x:v>29353.68132696484</x:v>
      </x:c>
      <x:c r="Y4553" s="21" t="n">
        <x:v>31078.655705983896</x:v>
      </x:c>
      <x:c r="Z4553" s="21" t="n">
        <x:v>32418.871570051793</x:v>
      </x:c>
      <x:c r="AA4553" s="21" t="n">
        <x:v>33325.27727051187</x:v>
      </x:c>
      <x:c r="AB4553" s="21" t="n">
        <x:v>33714.624634053354</x:v>
      </x:c>
      <x:c r="AC4553" s="21" t="n">
        <x:v>43975.597348765245</x:v>
      </x:c>
      <x:c r="AD4553" s="25" t="n">
        <x:f>AC4553*(1+Inputs!$C$14)*(1-Inputs!$C$14/Inputs!$C$15)</x:f>
        <x:v>34894.63649624521</x:v>
      </x:c>
      <x:c r="AE4553" s="25" t="n">
        <x:f>AD4553/(B4553-Inputs!$C$14)</x:f>
        <x:v>582011.0545646595</x:v>
      </x:c>
      <x:c r="AF4553" s="25" t="n">
        <x:f>S4553/(1+B4553)^1+T4553/(1+B4553)^2+U4553/(1+B4553)^3+V4553/(1+B4553)^4+W4553/(1+B4553)^5+X4553/(1+B4553)^6+Y4553/(1+B4553)^7+Z4553/(1+B4553)^8+AA4553/(1+B4553)^9+AB4553/(1+B4553)^10+AE4553/(1+B4553)^10</x:f>
        <x:v>381714.33379579626</x:v>
      </x:c>
      <x:c r="AG4553" s="25" t="n">
        <x:f>(AF4553+Inputs!$C$12)/Inputs!$C$13</x:f>
        <x:v>330.3884088623438</x:v>
      </x:c>
      <x:c r="AH4553" s="25" t="n">
        <x:f>(S4553+Inputs!$C$11)*Inputs!$C$8-Inputs!$C$11</x:f>
        <x:v>2691.483422030239</x:v>
      </x:c>
      <x:c r="AI4553" s="25" t="n">
        <x:f>Inputs!$C$12+AH4553-Inputs!$C$10*Inputs!$C$13</x:f>
        <x:v>25009.398837230234</x:v>
      </x:c>
      <x:c r="AJ4553" s="25" t="n">
        <x:f>(S4553+Inputs!$C$11)*(1-Inputs!$C$8)</x:f>
        <x:v>7056.0221279173475</x:v>
      </x:c>
      <x:c r="AK4553" s="25" t="n">
        <x:f>AJ4553/(1+B4553)^(1-Inputs!$C$8)+T4553/(1+B4553)^(2-Inputs!$C$8)+U4553/(1+B4553)^(3-Inputs!$C$8)+V4553/(1+B4553)^(4-Inputs!$C$8)+W4553/(1+B4553)^(5-Inputs!$C$8)+X4553/(1+B4553)^(6-Inputs!$C$8)+Y4553/(1+B4553)^(7-Inputs!$C$8)+Z4553/(1+B4553)^(8-Inputs!$C$8)+AA4553/(1+B4553)^(9-Inputs!$C$8)+AB4553/(1+B4553)^(10-Inputs!$C$8)+AE4553/(1+B4553)^(10-Inputs!$C$8)</x:f>
        <x:v>395721.54022242344</x:v>
      </x:c>
      <x:c r="AL4553" s="25" t="n">
        <x:f>(AK4553+AI4553)/Inputs!$C$13</x:f>
        <x:v>335.7127513149757</x:v>
      </x:c>
      <x:c r="AM4553" s="26" t="n">
        <x:f>IF(AL4553&gt;=Inputs!$C$7,1,0)</x:f>
        <x:v>1</x:v>
      </x:c>
      <x:c r="AN4553" s="26" t="n">
        <x:f>IF(Inputs!$C$7&lt;=(1-Inputs!$C$16)*AL4553,1,0)</x:f>
        <x:v>1</x:v>
      </x:c>
    </x:row>
    <x:row r="4554" ht="20" customHeight="1">
      <x:c r="A4554" s="16" t="n">
        <x:v>4549</x:v>
      </x:c>
      <x:c r="B4554" s="19" t="n">
        <x:v>0.08618608805065248</x:v>
      </x:c>
      <x:c r="C4554" s="24" t="n">
        <x:v>0.368970734925</x:v>
      </x:c>
      <x:c r="D4554" s="19" t="n">
        <x:v>0.012477925458439643</x:v>
      </x:c>
      <x:c r="E4554" s="19" t="n">
        <x:v>0.056116517505006125</x:v>
      </x:c>
      <x:c r="F4554" s="19" t="n">
        <x:v>-0.21385829077965923</x:v>
      </x:c>
      <x:c r="G4554" s="19" t="n">
        <x:v>-0.031528470014306434</x:v>
      </x:c>
      <x:c r="H4554" s="19" t="n">
        <x:v>0.7091558845450834</x:v>
      </x:c>
      <x:c r="I4554" s="19" t="n">
        <x:v>0.0720262903627588</x:v>
      </x:c>
      <x:c r="J4554" s="19" t="n">
        <x:v>0.07523504672288368</x:v>
      </x:c>
      <x:c r="K4554" s="19" t="n">
        <x:v>0.07315086358648501</x:v>
      </x:c>
      <x:c r="L4554" s="19" t="n">
        <x:v>0.06949550853266259</x:v>
      </x:c>
      <x:c r="M4554" s="19" t="n">
        <x:v>0.07383697926370701</x:v>
      </x:c>
      <x:c r="N4554" s="19" t="n">
        <x:v>0.07389237304016547</x:v>
      </x:c>
      <x:c r="O4554" s="19" t="n">
        <x:v>0.07694877192543459</x:v>
      </x:c>
      <x:c r="P4554" s="19" t="n">
        <x:v>0.07400711103012442</x:v>
      </x:c>
      <x:c r="Q4554" s="19" t="n">
        <x:v>0.07545960086688297</x:v>
      </x:c>
      <x:c r="R4554" s="19" t="n">
        <x:v>0.07519013595725824</x:v>
      </x:c>
      <x:c r="S4554" s="21" t="n">
        <x:v>9000.481931803208</x:v>
      </x:c>
      <x:c r="T4554" s="21" t="n">
        <x:v>14153.009396061301</x:v>
      </x:c>
      <x:c r="U4554" s="21" t="n">
        <x:v>17310.81318172778</x:v>
      </x:c>
      <x:c r="V4554" s="21" t="n">
        <x:v>20798.408504949806</x:v>
      </x:c>
      <x:c r="W4554" s="21" t="n">
        <x:v>24620.092780849096</x:v>
      </x:c>
      <x:c r="X4554" s="21" t="n">
        <x:v>26135.388556424754</x:v>
      </x:c>
      <x:c r="Y4554" s="21" t="n">
        <x:v>27273.393785869768</x:v>
      </x:c>
      <x:c r="Z4554" s="21" t="n">
        <x:v>28206.694129124182</x:v>
      </x:c>
      <x:c r="AA4554" s="21" t="n">
        <x:v>28891.38139665255</x:v>
      </x:c>
      <x:c r="AB4554" s="21" t="n">
        <x:v>29316.639914367755</x:v>
      </x:c>
      <x:c r="AC4554" s="21" t="n">
        <x:v>38239.09554047969</x:v>
      </x:c>
      <x:c r="AD4554" s="25" t="n">
        <x:f>AC4554*(1+Inputs!$C$14)*(1-Inputs!$C$14/Inputs!$C$15)</x:f>
        <x:v>30342.72231137063</x:v>
      </x:c>
      <x:c r="AE4554" s="25" t="n">
        <x:f>AD4554/(B4554-Inputs!$C$14)</x:f>
        <x:v>592792.3673585728</x:v>
      </x:c>
      <x:c r="AF4554" s="25" t="n">
        <x:f>S4554/(1+B4554)^1+T4554/(1+B4554)^2+U4554/(1+B4554)^3+V4554/(1+B4554)^4+W4554/(1+B4554)^5+X4554/(1+B4554)^6+Y4554/(1+B4554)^7+Z4554/(1+B4554)^8+AA4554/(1+B4554)^9+AB4554/(1+B4554)^10+AE4554/(1+B4554)^10</x:f>
        <x:v>396669.4142193796</x:v>
      </x:c>
      <x:c r="AG4554" s="25" t="n">
        <x:f>(AF4554+Inputs!$C$12)/Inputs!$C$13</x:f>
        <x:v>342.32147755075334</x:v>
      </x:c>
      <x:c r="AH4554" s="25" t="n">
        <x:f>(S4554+Inputs!$C$11)*Inputs!$C$8-Inputs!$C$11</x:f>
        <x:v>2341.507973529722</x:v>
      </x:c>
      <x:c r="AI4554" s="25" t="n">
        <x:f>Inputs!$C$12+AH4554-Inputs!$C$10*Inputs!$C$13</x:f>
        <x:v>24659.423388729716</x:v>
      </x:c>
      <x:c r="AJ4554" s="25" t="n">
        <x:f>(S4554+Inputs!$C$11)*(1-Inputs!$C$8)</x:f>
        <x:v>6658.9739582734865</x:v>
      </x:c>
      <x:c r="AK4554" s="25" t="n">
        <x:f>AJ4554/(1+B4554)^(1-Inputs!$C$8)+T4554/(1+B4554)^(2-Inputs!$C$8)+U4554/(1+B4554)^(3-Inputs!$C$8)+V4554/(1+B4554)^(4-Inputs!$C$8)+W4554/(1+B4554)^(5-Inputs!$C$8)+X4554/(1+B4554)^(6-Inputs!$C$8)+Y4554/(1+B4554)^(7-Inputs!$C$8)+Z4554/(1+B4554)^(8-Inputs!$C$8)+AA4554/(1+B4554)^(9-Inputs!$C$8)+AB4554/(1+B4554)^(10-Inputs!$C$8)+AE4554/(1+B4554)^(10-Inputs!$C$8)</x:f>
        <x:v>410093.5858830946</x:v>
      </x:c>
      <x:c r="AL4554" s="25" t="n">
        <x:f>(AK4554+AI4554)/Inputs!$C$13</x:f>
        <x:v>346.90134557567046</x:v>
      </x:c>
      <x:c r="AM4554" s="26" t="n">
        <x:f>IF(AL4554&gt;=Inputs!$C$7,1,0)</x:f>
        <x:v>1</x:v>
      </x:c>
      <x:c r="AN4554" s="26" t="n">
        <x:f>IF(Inputs!$C$7&lt;=(1-Inputs!$C$16)*AL4554,1,0)</x:f>
        <x:v>1</x:v>
      </x:c>
    </x:row>
    <x:row r="4555" ht="20" customHeight="1">
      <x:c r="A4555" s="16" t="n">
        <x:v>4550</x:v>
      </x:c>
      <x:c r="B4555" s="19" t="n">
        <x:v>0.08921095236096772</x:v>
      </x:c>
      <x:c r="C4555" s="24" t="n">
        <x:v>0.2919629896765912</x:v>
      </x:c>
      <x:c r="D4555" s="19" t="n">
        <x:v>0.03382919713252335</x:v>
      </x:c>
      <x:c r="E4555" s="19" t="n">
        <x:v>0.05096149538289836</x:v>
      </x:c>
      <x:c r="F4555" s="19" t="n">
        <x:v>-0.2487505236929667</x:v>
      </x:c>
      <x:c r="G4555" s="19" t="n">
        <x:v>-0.05756234058362509</x:v>
      </x:c>
      <x:c r="H4555" s="19" t="n">
        <x:v>0.9009621462448933</x:v>
      </x:c>
      <x:c r="I4555" s="19" t="n">
        <x:v>0.061389697947769266</x:v>
      </x:c>
      <x:c r="J4555" s="19" t="n">
        <x:v>0.06491812901808885</x:v>
      </x:c>
      <x:c r="K4555" s="19" t="n">
        <x:v>0.06219697796038759</x:v>
      </x:c>
      <x:c r="L4555" s="19" t="n">
        <x:v>0.05422356778681547</x:v>
      </x:c>
      <x:c r="M4555" s="19" t="n">
        <x:v>0.06705597586780981</x:v>
      </x:c>
      <x:c r="N4555" s="19" t="n">
        <x:v>0.058929409873045416</x:v>
      </x:c>
      <x:c r="O4555" s="19" t="n">
        <x:v>0.05967657151024809</x:v>
      </x:c>
      <x:c r="P4555" s="19" t="n">
        <x:v>0.07023406303041498</x:v>
      </x:c>
      <x:c r="Q4555" s="19" t="n">
        <x:v>0.06918798231137657</x:v>
      </x:c>
      <x:c r="R4555" s="19" t="n">
        <x:v>0.05775996122586207</x:v>
      </x:c>
      <x:c r="S4555" s="21" t="n">
        <x:v>8323.21147611435</x:v>
      </x:c>
      <x:c r="T4555" s="21" t="n">
        <x:v>13469.950919879568</x:v>
      </x:c>
      <x:c r="U4555" s="21" t="n">
        <x:v>17142.977912566173</x:v>
      </x:c>
      <x:c r="V4555" s="21" t="n">
        <x:v>21316.030653180325</x:v>
      </x:c>
      <x:c r="W4555" s="21" t="n">
        <x:v>25920.170608003584</x:v>
      </x:c>
      <x:c r="X4555" s="21" t="n">
        <x:v>27816.176643717892</x:v>
      </x:c>
      <x:c r="Y4555" s="21" t="n">
        <x:v>29143.068327529163</x:v>
      </x:c>
      <x:c r="Z4555" s="21" t="n">
        <x:v>30205.15285774662</x:v>
      </x:c>
      <x:c r="AA4555" s="21" t="n">
        <x:v>30973.884108730443</x:v>
      </x:c>
      <x:c r="AB4555" s="21" t="n">
        <x:v>31388.840354184624</x:v>
      </x:c>
      <x:c r="AC4555" s="21" t="n">
        <x:v>40941.96567937124</x:v>
      </x:c>
      <x:c r="AD4555" s="25" t="n">
        <x:f>AC4555*(1+Inputs!$C$14)*(1-Inputs!$C$14/Inputs!$C$15)</x:f>
        <x:v>32487.449766581078</x:v>
      </x:c>
      <x:c r="AE4555" s="25" t="n">
        <x:f>AD4555/(B4555-Inputs!$C$14)</x:f>
        <x:v>599278.344166709</x:v>
      </x:c>
      <x:c r="AF4555" s="25" t="n">
        <x:f>S4555/(1+B4555)^1+T4555/(1+B4555)^2+U4555/(1+B4555)^3+V4555/(1+B4555)^4+W4555/(1+B4555)^5+X4555/(1+B4555)^6+Y4555/(1+B4555)^7+Z4555/(1+B4555)^8+AA4555/(1+B4555)^9+AB4555/(1+B4555)^10+AE4555/(1+B4555)^10</x:f>
        <x:v>394933.3817165602</x:v>
      </x:c>
      <x:c r="AG4555" s="25" t="n">
        <x:f>(AF4555+Inputs!$C$12)/Inputs!$C$13</x:f>
        <x:v>340.93624962053195</x:v>
      </x:c>
      <x:c r="AH4555" s="25" t="n">
        <x:f>(S4555+Inputs!$C$11)*Inputs!$C$8-Inputs!$C$11</x:f>
        <x:v>2024.2114038782292</x:v>
      </x:c>
      <x:c r="AI4555" s="25" t="n">
        <x:f>Inputs!$C$12+AH4555-Inputs!$C$10*Inputs!$C$13</x:f>
        <x:v>24342.12681907823</x:v>
      </x:c>
      <x:c r="AJ4555" s="25" t="n">
        <x:f>(S4555+Inputs!$C$11)*(1-Inputs!$C$8)</x:f>
        <x:v>6299.00007223612</x:v>
      </x:c>
      <x:c r="AK4555" s="25" t="n">
        <x:f>AJ4555/(1+B4555)^(1-Inputs!$C$8)+T4555/(1+B4555)^(2-Inputs!$C$8)+U4555/(1+B4555)^(3-Inputs!$C$8)+V4555/(1+B4555)^(4-Inputs!$C$8)+W4555/(1+B4555)^(5-Inputs!$C$8)+X4555/(1+B4555)^(6-Inputs!$C$8)+Y4555/(1+B4555)^(7-Inputs!$C$8)+Z4555/(1+B4555)^(8-Inputs!$C$8)+AA4555/(1+B4555)^(9-Inputs!$C$8)+AB4555/(1+B4555)^(10-Inputs!$C$8)+AE4555/(1+B4555)^(10-Inputs!$C$8)</x:f>
        <x:v>409130.7278090066</x:v>
      </x:c>
      <x:c r="AL4555" s="25" t="n">
        <x:f>(AK4555+AI4555)/Inputs!$C$13</x:f>
        <x:v>345.87987508785955</x:v>
      </x:c>
      <x:c r="AM4555" s="26" t="n">
        <x:f>IF(AL4555&gt;=Inputs!$C$7,1,0)</x:f>
        <x:v>1</x:v>
      </x:c>
      <x:c r="AN4555" s="26" t="n">
        <x:f>IF(Inputs!$C$7&lt;=(1-Inputs!$C$16)*AL4555,1,0)</x:f>
        <x:v>1</x:v>
      </x:c>
    </x:row>
    <x:row r="4556" ht="20" customHeight="1">
      <x:c r="A4556" s="16" t="n">
        <x:v>4551</x:v>
      </x:c>
      <x:c r="B4556" s="19" t="n">
        <x:v>0.09267165467724738</x:v>
      </x:c>
      <x:c r="C4556" s="24" t="n">
        <x:v>0.381920216416205</x:v>
      </x:c>
      <x:c r="D4556" s="19" t="n">
        <x:v>0.01047153123868867</x:v>
      </x:c>
      <x:c r="E4556" s="19" t="n">
        <x:v>0.05479805036486568</x:v>
      </x:c>
      <x:c r="F4556" s="19" t="n">
        <x:v>-0.15630764055906526</x:v>
      </x:c>
      <x:c r="G4556" s="19" t="n">
        <x:v>-0.05376106565013686</x:v>
      </x:c>
      <x:c r="H4556" s="19" t="n">
        <x:v>0.6037889294958347</x:v>
      </x:c>
      <x:c r="I4556" s="19" t="n">
        <x:v>0.06860761255612147</x:v>
      </x:c>
      <x:c r="J4556" s="19" t="n">
        <x:v>0.07496517953779061</x:v>
      </x:c>
      <x:c r="K4556" s="19" t="n">
        <x:v>0.06410344148242189</x:v>
      </x:c>
      <x:c r="L4556" s="19" t="n">
        <x:v>0.06315635794265631</x:v>
      </x:c>
      <x:c r="M4556" s="19" t="n">
        <x:v>0.07082518192596694</x:v>
      </x:c>
      <x:c r="N4556" s="19" t="n">
        <x:v>0.06823434288607018</x:v>
      </x:c>
      <x:c r="O4556" s="19" t="n">
        <x:v>0.07513714142836875</x:v>
      </x:c>
      <x:c r="P4556" s="19" t="n">
        <x:v>0.06750100581839774</x:v>
      </x:c>
      <x:c r="Q4556" s="19" t="n">
        <x:v>0.07538513812507858</x:v>
      </x:c>
      <x:c r="R4556" s="19" t="n">
        <x:v>0.07180339092751978</x:v>
      </x:c>
      <x:c r="S4556" s="21" t="n">
        <x:v>9902.65436633152</x:v>
      </x:c>
      <x:c r="T4556" s="21" t="n">
        <x:v>15273.006533295806</x:v>
      </x:c>
      <x:c r="U4556" s="21" t="n">
        <x:v>18172.08229142308</x:v>
      </x:c>
      <x:c r="V4556" s="21" t="n">
        <x:v>21173.346614716163</x:v>
      </x:c>
      <x:c r="W4556" s="21" t="n">
        <x:v>24478.3899613061</x:v>
      </x:c>
      <x:c r="X4556" s="21" t="n">
        <x:v>25836.221179062868</x:v>
      </x:c>
      <x:c r="Y4556" s="21" t="n">
        <x:v>26900.073076143268</x:v>
      </x:c>
      <x:c r="Z4556" s="21" t="n">
        <x:v>27785.03906232501</x:v>
      </x:c>
      <x:c r="AA4556" s="21" t="n">
        <x:v>28430.617379586714</x:v>
      </x:c>
      <x:c r="AB4556" s="21" t="n">
        <x:v>28846.46801577552</x:v>
      </x:c>
      <x:c r="AC4556" s="21" t="n">
        <x:v>37625.82784666372</x:v>
      </x:c>
      <x:c r="AD4556" s="25" t="n">
        <x:f>AC4556*(1+Inputs!$C$14)*(1-Inputs!$C$14/Inputs!$C$15)</x:f>
        <x:v>29856.09439632766</x:v>
      </x:c>
      <x:c r="AE4556" s="25" t="n">
        <x:f>AD4556/(B4556-Inputs!$C$14)</x:f>
        <x:v>517690.9621097882</x:v>
      </x:c>
      <x:c r="AF4556" s="25" t="n">
        <x:f>S4556/(1+B4556)^1+T4556/(1+B4556)^2+U4556/(1+B4556)^3+V4556/(1+B4556)^4+W4556/(1+B4556)^5+X4556/(1+B4556)^6+Y4556/(1+B4556)^7+Z4556/(1+B4556)^8+AA4556/(1+B4556)^9+AB4556/(1+B4556)^10+AE4556/(1+B4556)^10</x:f>
        <x:v>347758.88725341985</x:v>
      </x:c>
      <x:c r="AG4556" s="25" t="n">
        <x:f>(AF4556+Inputs!$C$12)/Inputs!$C$13</x:f>
        <x:v>303.2944271210735</x:v>
      </x:c>
      <x:c r="AH4556" s="25" t="n">
        <x:f>(S4556+Inputs!$C$11)*Inputs!$C$8-Inputs!$C$11</x:f>
        <x:v>2764.1695798429864</x:v>
      </x:c>
      <x:c r="AI4556" s="25" t="n">
        <x:f>Inputs!$C$12+AH4556-Inputs!$C$10*Inputs!$C$13</x:f>
        <x:v>25082.084995042984</x:v>
      </x:c>
      <x:c r="AJ4556" s="25" t="n">
        <x:f>(S4556+Inputs!$C$11)*(1-Inputs!$C$8)</x:f>
        <x:v>7138.484786488535</x:v>
      </x:c>
      <x:c r="AK4556" s="25" t="n">
        <x:f>AJ4556/(1+B4556)^(1-Inputs!$C$8)+T4556/(1+B4556)^(2-Inputs!$C$8)+U4556/(1+B4556)^(3-Inputs!$C$8)+V4556/(1+B4556)^(4-Inputs!$C$8)+W4556/(1+B4556)^(5-Inputs!$C$8)+X4556/(1+B4556)^(6-Inputs!$C$8)+Y4556/(1+B4556)^(7-Inputs!$C$8)+Z4556/(1+B4556)^(8-Inputs!$C$8)+AA4556/(1+B4556)^(9-Inputs!$C$8)+AB4556/(1+B4556)^(10-Inputs!$C$8)+AE4556/(1+B4556)^(10-Inputs!$C$8)</x:f>
        <x:v>359865.0018719477</x:v>
      </x:c>
      <x:c r="AL4556" s="25" t="n">
        <x:f>(AK4556+AI4556)/Inputs!$C$13</x:f>
        <x:v>307.1598345765563</x:v>
      </x:c>
      <x:c r="AM4556" s="26" t="n">
        <x:f>IF(AL4556&gt;=Inputs!$C$7,1,0)</x:f>
        <x:v>1</x:v>
      </x:c>
      <x:c r="AN4556" s="26" t="n">
        <x:f>IF(Inputs!$C$7&lt;=(1-Inputs!$C$16)*AL4556,1,0)</x:f>
        <x:v>0</x:v>
      </x:c>
    </x:row>
    <x:row r="4557" ht="20" customHeight="1">
      <x:c r="A4557" s="16" t="n">
        <x:v>4552</x:v>
      </x:c>
      <x:c r="B4557" s="19" t="n">
        <x:v>0.09033151049285161</x:v>
      </x:c>
      <x:c r="C4557" s="24" t="n">
        <x:v>0.7450302581258086</x:v>
      </x:c>
      <x:c r="D4557" s="19" t="n">
        <x:v>0.03823683345394074</x:v>
      </x:c>
      <x:c r="E4557" s="19" t="n">
        <x:v>0.05259460908112573</x:v>
      </x:c>
      <x:c r="F4557" s="19" t="n">
        <x:v>-0.16555888881796252</x:v>
      </x:c>
      <x:c r="G4557" s="19" t="n">
        <x:v>-0.07543536482709043</x:v>
      </x:c>
      <x:c r="H4557" s="19" t="n">
        <x:v>0.8338230410321046</x:v>
      </x:c>
      <x:c r="I4557" s="19" t="n">
        <x:v>0.06979725770366599</x:v>
      </x:c>
      <x:c r="J4557" s="19" t="n">
        <x:v>0.06508551311528776</x:v>
      </x:c>
      <x:c r="K4557" s="19" t="n">
        <x:v>0.05950241216332074</x:v>
      </x:c>
      <x:c r="L4557" s="19" t="n">
        <x:v>0.06536499496643615</x:v>
      </x:c>
      <x:c r="M4557" s="19" t="n">
        <x:v>0.06229403519471703</x:v>
      </x:c>
      <x:c r="N4557" s="19" t="n">
        <x:v>0.06616206981082201</x:v>
      </x:c>
      <x:c r="O4557" s="19" t="n">
        <x:v>0.06604067463641172</x:v>
      </x:c>
      <x:c r="P4557" s="19" t="n">
        <x:v>0.07523937255169244</x:v>
      </x:c>
      <x:c r="Q4557" s="19" t="n">
        <x:v>0.07184876320495619</x:v>
      </x:c>
      <x:c r="R4557" s="19" t="n">
        <x:v>0.07077502505998495</x:v>
      </x:c>
      <x:c r="S4557" s="21" t="n">
        <x:v>9696.958767653647</x:v>
      </x:c>
      <x:c r="T4557" s="21" t="n">
        <x:v>15731.613516659252</x:v>
      </x:c>
      <x:c r="U4557" s="21" t="n">
        <x:v>19761.29000687044</x:v>
      </x:c>
      <x:c r="V4557" s="21" t="n">
        <x:v>24207.795500315067</x:v>
      </x:c>
      <x:c r="W4557" s="21" t="n">
        <x:v>29262.58244496226</x:v>
      </x:c>
      <x:c r="X4557" s="21" t="n">
        <x:v>31286.82404496596</x:v>
      </x:c>
      <x:c r="Y4557" s="21" t="n">
        <x:v>32833.88368460574</x:v>
      </x:c>
      <x:c r="Z4557" s="21" t="n">
        <x:v>34024.25682601398</x:v>
      </x:c>
      <x:c r="AA4557" s="21" t="n">
        <x:v>34815.5484324663</x:v>
      </x:c>
      <x:c r="AB4557" s="21" t="n">
        <x:v>35141.64647830945</x:v>
      </x:c>
      <x:c r="AC4557" s="21" t="n">
        <x:v>45836.93018909928</x:v>
      </x:c>
      <x:c r="AD4557" s="25" t="n">
        <x:f>AC4557*(1+Inputs!$C$14)*(1-Inputs!$C$14/Inputs!$C$15)</x:f>
        <x:v>36371.604105050275</x:v>
      </x:c>
      <x:c r="AE4557" s="25" t="n">
        <x:f>AD4557/(B4557-Inputs!$C$14)</x:f>
        <x:v>657339.8011563267</x:v>
      </x:c>
      <x:c r="AF4557" s="25" t="n">
        <x:f>S4557/(1+B4557)^1+T4557/(1+B4557)^2+U4557/(1+B4557)^3+V4557/(1+B4557)^4+W4557/(1+B4557)^5+X4557/(1+B4557)^6+Y4557/(1+B4557)^7+Z4557/(1+B4557)^8+AA4557/(1+B4557)^9+AB4557/(1+B4557)^10+AE4557/(1+B4557)^10</x:f>
        <x:v>434678.525966418</x:v>
      </x:c>
      <x:c r="AG4557" s="25" t="n">
        <x:f>(AF4557+Inputs!$C$12)/Inputs!$C$13</x:f>
        <x:v>372.64998989680504</x:v>
      </x:c>
      <x:c r="AH4557" s="25" t="n">
        <x:f>(S4557+Inputs!$C$11)*Inputs!$C$8-Inputs!$C$11</x:f>
        <x:v>2667.802600736366</x:v>
      </x:c>
      <x:c r="AI4557" s="25" t="n">
        <x:f>Inputs!$C$12+AH4557-Inputs!$C$10*Inputs!$C$13</x:f>
        <x:v>24985.718015936363</x:v>
      </x:c>
      <x:c r="AJ4557" s="25" t="n">
        <x:f>(S4557+Inputs!$C$11)*(1-Inputs!$C$8)</x:f>
        <x:v>7029.156166917282</x:v>
      </x:c>
      <x:c r="AK4557" s="25" t="n">
        <x:f>AJ4557/(1+B4557)^(1-Inputs!$C$8)+T4557/(1+B4557)^(2-Inputs!$C$8)+U4557/(1+B4557)^(3-Inputs!$C$8)+V4557/(1+B4557)^(4-Inputs!$C$8)+W4557/(1+B4557)^(5-Inputs!$C$8)+X4557/(1+B4557)^(6-Inputs!$C$8)+Y4557/(1+B4557)^(7-Inputs!$C$8)+Z4557/(1+B4557)^(8-Inputs!$C$8)+AA4557/(1+B4557)^(9-Inputs!$C$8)+AB4557/(1+B4557)^(10-Inputs!$C$8)+AE4557/(1+B4557)^(10-Inputs!$C$8)</x:f>
        <x:v>450103.7069413068</x:v>
      </x:c>
      <x:c r="AL4557" s="25" t="n">
        <x:f>(AK4557+AI4557)/Inputs!$C$13</x:f>
        <x:v>379.08687754106876</x:v>
      </x:c>
      <x:c r="AM4557" s="26" t="n">
        <x:f>IF(AL4557&gt;=Inputs!$C$7,1,0)</x:f>
        <x:v>1</x:v>
      </x:c>
      <x:c r="AN4557" s="26" t="n">
        <x:f>IF(Inputs!$C$7&lt;=(1-Inputs!$C$16)*AL4557,1,0)</x:f>
        <x:v>1</x:v>
      </x:c>
    </x:row>
    <x:row r="4558" ht="20" customHeight="1">
      <x:c r="A4558" s="16" t="n">
        <x:v>4553</x:v>
      </x:c>
      <x:c r="B4558" s="19" t="n">
        <x:v>0.08370393312022695</x:v>
      </x:c>
      <x:c r="C4558" s="24" t="n">
        <x:v>0.21371390950022828</x:v>
      </x:c>
      <x:c r="D4558" s="19" t="n">
        <x:v>0.02714287479826254</x:v>
      </x:c>
      <x:c r="E4558" s="19" t="n">
        <x:v>0.056156725915743944</x:v>
      </x:c>
      <x:c r="F4558" s="19" t="n">
        <x:v>-0.17022956948830942</x:v>
      </x:c>
      <x:c r="G4558" s="19" t="n">
        <x:v>-0.03767351563544537</x:v>
      </x:c>
      <x:c r="H4558" s="19" t="n">
        <x:v>0.8649572329376554</x:v>
      </x:c>
      <x:c r="I4558" s="19" t="n">
        <x:v>0.06955205961455818</x:v>
      </x:c>
      <x:c r="J4558" s="19" t="n">
        <x:v>0.06231922805958107</x:v>
      </x:c>
      <x:c r="K4558" s="19" t="n">
        <x:v>0.06458257795548321</x:v>
      </x:c>
      <x:c r="L4558" s="19" t="n">
        <x:v>0.07431956986496174</x:v>
      </x:c>
      <x:c r="M4558" s="19" t="n">
        <x:v>0.07316262816084759</x:v>
      </x:c>
      <x:c r="N4558" s="19" t="n">
        <x:v>0.07241558037139725</x:v>
      </x:c>
      <x:c r="O4558" s="19" t="n">
        <x:v>0.0750087741429786</x:v>
      </x:c>
      <x:c r="P4558" s="19" t="n">
        <x:v>0.07616250548239009</x:v>
      </x:c>
      <x:c r="Q4558" s="19" t="n">
        <x:v>0.07594351313922175</x:v>
      </x:c>
      <x:c r="R4558" s="19" t="n">
        <x:v>0.07648211486657261</x:v>
      </x:c>
      <x:c r="S4558" s="21" t="n">
        <x:v>9795.570713007583</x:v>
      </x:c>
      <x:c r="T4558" s="21" t="n">
        <x:v>15139.378520880235</x:v>
      </x:c>
      <x:c r="U4558" s="21" t="n">
        <x:v>18280.211502989354</x:v>
      </x:c>
      <x:c r="V4558" s="21" t="n">
        <x:v>21750.218803595682</x:v>
      </x:c>
      <x:c r="W4558" s="21" t="n">
        <x:v>25608.39993888937</x:v>
      </x:c>
      <x:c r="X4558" s="21" t="n">
        <x:v>27376.538453722325</x:v>
      </x:c>
      <x:c r="Y4558" s="21" t="n">
        <x:v>28713.847611251702</x:v>
      </x:c>
      <x:c r="Z4558" s="21" t="n">
        <x:v>29786.2574335938</x:v>
      </x:c>
      <x:c r="AA4558" s="21" t="n">
        <x:v>30547.047349037315</x:v>
      </x:c>
      <x:c r="AB4558" s="21" t="n">
        <x:v>30964.238591039095</x:v>
      </x:c>
      <x:c r="AC4558" s="21" t="n">
        <x:v>40388.13729265969</x:v>
      </x:c>
      <x:c r="AD4558" s="25" t="n">
        <x:f>AC4558*(1+Inputs!$C$14)*(1-Inputs!$C$14/Inputs!$C$15)</x:f>
        <x:v>32047.98694172546</x:v>
      </x:c>
      <x:c r="AE4558" s="25" t="n">
        <x:f>AD4558/(B4558-Inputs!$C$14)</x:f>
        <x:v>658016.4041908927</x:v>
      </x:c>
      <x:c r="AF4558" s="25" t="n">
        <x:f>S4558/(1+B4558)^1+T4558/(1+B4558)^2+U4558/(1+B4558)^3+V4558/(1+B4558)^4+W4558/(1+B4558)^5+X4558/(1+B4558)^6+Y4558/(1+B4558)^7+Z4558/(1+B4558)^8+AA4558/(1+B4558)^9+AB4558/(1+B4558)^10+AE4558/(1+B4558)^10</x:f>
        <x:v>441319.5594683783</x:v>
      </x:c>
      <x:c r="AG4558" s="25" t="n">
        <x:f>(AF4558+Inputs!$C$12)/Inputs!$C$13</x:f>
        <x:v>377.949052603011</x:v>
      </x:c>
      <x:c r="AH4558" s="25" t="n">
        <x:f>(S4558+Inputs!$C$11)*Inputs!$C$8-Inputs!$C$11</x:f>
        <x:v>2714.001621710402</x:v>
      </x:c>
      <x:c r="AI4558" s="25" t="n">
        <x:f>Inputs!$C$12+AH4558-Inputs!$C$10*Inputs!$C$13</x:f>
        <x:v>25031.917036910396</x:v>
      </x:c>
      <x:c r="AJ4558" s="25" t="n">
        <x:f>(S4558+Inputs!$C$11)*(1-Inputs!$C$8)</x:f>
        <x:v>7081.569091297181</x:v>
      </x:c>
      <x:c r="AK4558" s="25" t="n">
        <x:f>AJ4558/(1+B4558)^(1-Inputs!$C$8)+T4558/(1+B4558)^(2-Inputs!$C$8)+U4558/(1+B4558)^(3-Inputs!$C$8)+V4558/(1+B4558)^(4-Inputs!$C$8)+W4558/(1+B4558)^(5-Inputs!$C$8)+X4558/(1+B4558)^(6-Inputs!$C$8)+Y4558/(1+B4558)^(7-Inputs!$C$8)+Z4558/(1+B4558)^(8-Inputs!$C$8)+AA4558/(1+B4558)^(9-Inputs!$C$8)+AB4558/(1+B4558)^(10-Inputs!$C$8)+AE4558/(1+B4558)^(10-Inputs!$C$8)</x:f>
        <x:v>455655.9512262965</x:v>
      </x:c>
      <x:c r="AL4558" s="25" t="n">
        <x:f>(AK4558+AI4558)/Inputs!$C$13</x:f>
        <x:v>383.55402894554277</x:v>
      </x:c>
      <x:c r="AM4558" s="26" t="n">
        <x:f>IF(AL4558&gt;=Inputs!$C$7,1,0)</x:f>
        <x:v>1</x:v>
      </x:c>
      <x:c r="AN4558" s="26" t="n">
        <x:f>IF(Inputs!$C$7&lt;=(1-Inputs!$C$16)*AL4558,1,0)</x:f>
        <x:v>1</x:v>
      </x:c>
    </x:row>
    <x:row r="4559" ht="20" customHeight="1">
      <x:c r="A4559" s="16" t="n">
        <x:v>4554</x:v>
      </x:c>
      <x:c r="B4559" s="19" t="n">
        <x:v>0.0776104749753932</x:v>
      </x:c>
      <x:c r="C4559" s="24" t="n">
        <x:v>0.5978136934081419</x:v>
      </x:c>
      <x:c r="D4559" s="19" t="n">
        <x:v>0.01824600823353393</x:v>
      </x:c>
      <x:c r="E4559" s="19" t="n">
        <x:v>0.06226354868806226</x:v>
      </x:c>
      <x:c r="F4559" s="19" t="n">
        <x:v>-0.17965973956498715</x:v>
      </x:c>
      <x:c r="G4559" s="19" t="n">
        <x:v>-0.07104129190604852</x:v>
      </x:c>
      <x:c r="H4559" s="19" t="n">
        <x:v>0.669193226357919</x:v>
      </x:c>
      <x:c r="I4559" s="19" t="n">
        <x:v>0.06947827475969803</x:v>
      </x:c>
      <x:c r="J4559" s="19" t="n">
        <x:v>0.06804759265424196</x:v>
      </x:c>
      <x:c r="K4559" s="19" t="n">
        <x:v>0.0644254092109702</x:v>
      </x:c>
      <x:c r="L4559" s="19" t="n">
        <x:v>0.06768394048621644</x:v>
      </x:c>
      <x:c r="M4559" s="19" t="n">
        <x:v>0.07070168989144236</x:v>
      </x:c>
      <x:c r="N4559" s="19" t="n">
        <x:v>0.06558301663597263</x:v>
      </x:c>
      <x:c r="O4559" s="19" t="n">
        <x:v>0.06530786742478653</x:v>
      </x:c>
      <x:c r="P4559" s="19" t="n">
        <x:v>0.07290083340004117</x:v>
      </x:c>
      <x:c r="Q4559" s="19" t="n">
        <x:v>0.06364561590956441</x:v>
      </x:c>
      <x:c r="R4559" s="19" t="n">
        <x:v>0.07057123823968027</x:v>
      </x:c>
      <x:c r="S4559" s="21" t="n">
        <x:v>9436.645256132777</x:v>
      </x:c>
      <x:c r="T4559" s="21" t="n">
        <x:v>15107.007158564882</x:v>
      </x:c>
      <x:c r="U4559" s="21" t="n">
        <x:v>18675.18412159547</x:v>
      </x:c>
      <x:c r="V4559" s="21" t="n">
        <x:v>22539.52712527467</x:v>
      </x:c>
      <x:c r="W4559" s="21" t="n">
        <x:v>26894.159520523008</x:v>
      </x:c>
      <x:c r="X4559" s="21" t="n">
        <x:v>28633.223867767563</x:v>
      </x:c>
      <x:c r="Y4559" s="21" t="n">
        <x:v>29951.146568572567</x:v>
      </x:c>
      <x:c r="Z4559" s="21" t="n">
        <x:v>30989.695730235333</x:v>
      </x:c>
      <x:c r="AA4559" s="21" t="n">
        <x:v>31718.908359637244</x:v>
      </x:c>
      <x:c r="AB4559" s="21" t="n">
        <x:v>32082.777768314467</x:v>
      </x:c>
      <x:c r="AC4559" s="21" t="n">
        <x:v>41847.10143693192</x:v>
      </x:c>
      <x:c r="AD4559" s="25" t="n">
        <x:f>AC4559*(1+Inputs!$C$14)*(1-Inputs!$C$14/Inputs!$C$15)</x:f>
        <x:v>33205.67499020547</x:v>
      </x:c>
      <x:c r="AE4559" s="25" t="n">
        <x:f>AD4559/(B4559-Inputs!$C$14)</x:f>
        <x:v>779284.3193928528</x:v>
      </x:c>
      <x:c r="AF4559" s="25" t="n">
        <x:f>S4559/(1+B4559)^1+T4559/(1+B4559)^2+U4559/(1+B4559)^3+V4559/(1+B4559)^4+W4559/(1+B4559)^5+X4559/(1+B4559)^6+Y4559/(1+B4559)^7+Z4559/(1+B4559)^8+AA4559/(1+B4559)^9+AB4559/(1+B4559)^10+AE4559/(1+B4559)^10</x:f>
        <x:v>525412.8967517028</x:v>
      </x:c>
      <x:c r="AG4559" s="25" t="n">
        <x:f>(AF4559+Inputs!$C$12)/Inputs!$C$13</x:f>
        <x:v>445.0494319802459</x:v>
      </x:c>
      <x:c r="AH4559" s="25" t="n">
        <x:f>(S4559+Inputs!$C$11)*Inputs!$C$8-Inputs!$C$11</x:f>
        <x:v>2545.847503558096</x:v>
      </x:c>
      <x:c r="AI4559" s="25" t="n">
        <x:f>Inputs!$C$12+AH4559-Inputs!$C$10*Inputs!$C$13</x:f>
        <x:v>24863.76291875809</x:v>
      </x:c>
      <x:c r="AJ4559" s="25" t="n">
        <x:f>(S4559+Inputs!$C$11)*(1-Inputs!$C$8)</x:f>
        <x:v>6890.797752574682</x:v>
      </x:c>
      <x:c r="AK4559" s="25" t="n">
        <x:f>AJ4559/(1+B4559)^(1-Inputs!$C$8)+T4559/(1+B4559)^(2-Inputs!$C$8)+U4559/(1+B4559)^(3-Inputs!$C$8)+V4559/(1+B4559)^(4-Inputs!$C$8)+W4559/(1+B4559)^(5-Inputs!$C$8)+X4559/(1+B4559)^(6-Inputs!$C$8)+Y4559/(1+B4559)^(7-Inputs!$C$8)+Z4559/(1+B4559)^(8-Inputs!$C$8)+AA4559/(1+B4559)^(9-Inputs!$C$8)+AB4559/(1+B4559)^(10-Inputs!$C$8)+AE4559/(1+B4559)^(10-Inputs!$C$8)</x:f>
        <x:v>541691.0678797514</x:v>
      </x:c>
      <x:c r="AL4559" s="25" t="n">
        <x:f>(AK4559+AI4559)/Inputs!$C$13</x:f>
        <x:v>452.06963253822073</x:v>
      </x:c>
      <x:c r="AM4559" s="26" t="n">
        <x:f>IF(AL4559&gt;=Inputs!$C$7,1,0)</x:f>
        <x:v>1</x:v>
      </x:c>
      <x:c r="AN4559" s="26" t="n">
        <x:f>IF(Inputs!$C$7&lt;=(1-Inputs!$C$16)*AL4559,1,0)</x:f>
        <x:v>1</x:v>
      </x:c>
    </x:row>
    <x:row r="4560" ht="20" customHeight="1">
      <x:c r="A4560" s="16" t="n">
        <x:v>4555</x:v>
      </x:c>
      <x:c r="B4560" s="19" t="n">
        <x:v>0.08563603796326794</x:v>
      </x:c>
      <x:c r="C4560" s="24" t="n">
        <x:v>0.5017422411061432</x:v>
      </x:c>
      <x:c r="D4560" s="19" t="n">
        <x:v>0.01930702973315164</x:v>
      </x:c>
      <x:c r="E4560" s="19" t="n">
        <x:v>0.060465622708113356</x:v>
      </x:c>
      <x:c r="F4560" s="19" t="n">
        <x:v>-0.21392383819670502</x:v>
      </x:c>
      <x:c r="G4560" s="19" t="n">
        <x:v>-0.056120714930754614</x:v>
      </x:c>
      <x:c r="H4560" s="19" t="n">
        <x:v>0.22042420844312005</x:v>
      </x:c>
      <x:c r="I4560" s="19" t="n">
        <x:v>0.059980648815845826</x:v>
      </x:c>
      <x:c r="J4560" s="19" t="n">
        <x:v>0.05583195268265058</x:v>
      </x:c>
      <x:c r="K4560" s="19" t="n">
        <x:v>0.054131953993802426</x:v>
      </x:c>
      <x:c r="L4560" s="19" t="n">
        <x:v>0.054344745665254095</x:v>
      </x:c>
      <x:c r="M4560" s="19" t="n">
        <x:v>0.06726496371698318</x:v>
      </x:c>
      <x:c r="N4560" s="19" t="n">
        <x:v>0.0708225168477145</x:v>
      </x:c>
      <x:c r="O4560" s="19" t="n">
        <x:v>0.05474488204520299</x:v>
      </x:c>
      <x:c r="P4560" s="19" t="n">
        <x:v>0.06984168180607299</x:v>
      </x:c>
      <x:c r="Q4560" s="19" t="n">
        <x:v>0.0667789381520481</x:v>
      </x:c>
      <x:c r="R4560" s="19" t="n">
        <x:v>0.05728762904654218</x:v>
      </x:c>
      <x:c r="S4560" s="21" t="n">
        <x:v>8836.855261857894</x:v>
      </x:c>
      <x:c r="T4560" s="21" t="n">
        <x:v>14023.348531668868</x:v>
      </x:c>
      <x:c r="U4560" s="21" t="n">
        <x:v>17003.890645954052</x:v>
      </x:c>
      <x:c r="V4560" s="21" t="n">
        <x:v>20139.04609119126</x:v>
      </x:c>
      <x:c r="W4560" s="21" t="n">
        <x:v>23706.00759803977</x:v>
      </x:c>
      <x:c r="X4560" s="21" t="n">
        <x:v>25228.82918508446</x:v>
      </x:c>
      <x:c r="Y4560" s="21" t="n">
        <x:v>26497.231568800165</x:v>
      </x:c>
      <x:c r="Z4560" s="21" t="n">
        <x:v>27490.506710864887</x:v>
      </x:c>
      <x:c r="AA4560" s="21" t="n">
        <x:v>28246.750695184568</x:v>
      </x:c>
      <x:c r="AB4560" s="21" t="n">
        <x:v>28694.80252188413</x:v>
      </x:c>
      <x:c r="AC4560" s="21" t="n">
        <x:v>37428.00328941408</x:v>
      </x:c>
      <x:c r="AD4560" s="25" t="n">
        <x:f>AC4560*(1+Inputs!$C$14)*(1-Inputs!$C$14/Inputs!$C$15)</x:f>
        <x:v>29699.12061015007</x:v>
      </x:c>
      <x:c r="AE4560" s="25" t="n">
        <x:f>AD4560/(B4560-Inputs!$C$14)</x:f>
        <x:v>586521.4144853555</x:v>
      </x:c>
      <x:c r="AF4560" s="25" t="n">
        <x:f>S4560/(1+B4560)^1+T4560/(1+B4560)^2+U4560/(1+B4560)^3+V4560/(1+B4560)^4+W4560/(1+B4560)^5+X4560/(1+B4560)^6+Y4560/(1+B4560)^7+Z4560/(1+B4560)^8+AA4560/(1+B4560)^9+AB4560/(1+B4560)^10+AE4560/(1+B4560)^10</x:f>
        <x:v>392103.15593457414</x:v>
      </x:c>
      <x:c r="AG4560" s="25" t="n">
        <x:f>(AF4560+Inputs!$C$12)/Inputs!$C$13</x:f>
        <x:v>338.6779348737326</x:v>
      </x:c>
      <x:c r="AH4560" s="25" t="n">
        <x:f>(S4560+Inputs!$C$11)*Inputs!$C$8-Inputs!$C$11</x:f>
        <x:v>2264.849999390959</x:v>
      </x:c>
      <x:c r="AI4560" s="25" t="n">
        <x:f>Inputs!$C$12+AH4560-Inputs!$C$10*Inputs!$C$13</x:f>
        <x:v>24582.765414590955</x:v>
      </x:c>
      <x:c r="AJ4560" s="25" t="n">
        <x:f>(S4560+Inputs!$C$11)*(1-Inputs!$C$8)</x:f>
        <x:v>6572.005262466936</x:v>
      </x:c>
      <x:c r="AK4560" s="25" t="n">
        <x:f>AJ4560/(1+B4560)^(1-Inputs!$C$8)+T4560/(1+B4560)^(2-Inputs!$C$8)+U4560/(1+B4560)^(3-Inputs!$C$8)+V4560/(1+B4560)^(4-Inputs!$C$8)+W4560/(1+B4560)^(5-Inputs!$C$8)+X4560/(1+B4560)^(6-Inputs!$C$8)+Y4560/(1+B4560)^(7-Inputs!$C$8)+Z4560/(1+B4560)^(8-Inputs!$C$8)+AA4560/(1+B4560)^(9-Inputs!$C$8)+AB4560/(1+B4560)^(10-Inputs!$C$8)+AE4560/(1+B4560)^(10-Inputs!$C$8)</x:f>
        <x:v>405323.0665264531</x:v>
      </x:c>
      <x:c r="AL4560" s="25" t="n">
        <x:f>(AK4560+AI4560)/Inputs!$C$13</x:f>
        <x:v>343.0336498900031</x:v>
      </x:c>
      <x:c r="AM4560" s="26" t="n">
        <x:f>IF(AL4560&gt;=Inputs!$C$7,1,0)</x:f>
        <x:v>1</x:v>
      </x:c>
      <x:c r="AN4560" s="26" t="n">
        <x:f>IF(Inputs!$C$7&lt;=(1-Inputs!$C$16)*AL4560,1,0)</x:f>
        <x:v>1</x:v>
      </x:c>
    </x:row>
    <x:row r="4561" ht="20" customHeight="1">
      <x:c r="A4561" s="16" t="n">
        <x:v>4556</x:v>
      </x:c>
      <x:c r="B4561" s="19" t="n">
        <x:v>0.08534766454313854</x:v>
      </x:c>
      <x:c r="C4561" s="24" t="n">
        <x:v>0.8139416240783532</x:v>
      </x:c>
      <x:c r="D4561" s="19" t="n">
        <x:v>0.011121824795488067</x:v>
      </x:c>
      <x:c r="E4561" s="19" t="n">
        <x:v>0.042765711460418465</x:v>
      </x:c>
      <x:c r="F4561" s="19" t="n">
        <x:v>-0.22437838736863003</x:v>
      </x:c>
      <x:c r="G4561" s="19" t="n">
        <x:v>-0.06961882665368477</x:v>
      </x:c>
      <x:c r="H4561" s="19" t="n">
        <x:v>0.751039988238432</x:v>
      </x:c>
      <x:c r="I4561" s="19" t="n">
        <x:v>0.06361116400041625</x:v>
      </x:c>
      <x:c r="J4561" s="19" t="n">
        <x:v>0.07651765393188384</x:v>
      </x:c>
      <x:c r="K4561" s="19" t="n">
        <x:v>0.06550815727149825</x:v>
      </x:c>
      <x:c r="L4561" s="19" t="n">
        <x:v>0.06195477652912473</x:v>
      </x:c>
      <x:c r="M4561" s="19" t="n">
        <x:v>0.07437414618546541</x:v>
      </x:c>
      <x:c r="N4561" s="19" t="n">
        <x:v>0.06755184093976255</x:v>
      </x:c>
      <x:c r="O4561" s="19" t="n">
        <x:v>0.07479981903147859</x:v>
      </x:c>
      <x:c r="P4561" s="19" t="n">
        <x:v>0.0688222143422729</x:v>
      </x:c>
      <x:c r="Q4561" s="19" t="n">
        <x:v>0.07188974596253161</x:v>
      </x:c>
      <x:c r="R4561" s="19" t="n">
        <x:v>0.06834159752732034</x:v>
      </x:c>
      <x:c r="S4561" s="21" t="n">
        <x:v>8622.247489743511</x:v>
      </x:c>
      <x:c r="T4561" s="21" t="n">
        <x:v>14095.16093159142</x:v>
      </x:c>
      <x:c r="U4561" s="21" t="n">
        <x:v>17727.50777246714</x:v>
      </x:c>
      <x:c r="V4561" s="21" t="n">
        <x:v>21661.703354212237</x:v>
      </x:c>
      <x:c r="W4561" s="21" t="n">
        <x:v>25999.203040704815</x:v>
      </x:c>
      <x:c r="X4561" s="21" t="n">
        <x:v>27394.59721489771</x:v>
      </x:c>
      <x:c r="Y4561" s="21" t="n">
        <x:v>28395.452510157287</x:v>
      </x:c>
      <x:c r="Z4561" s="21" t="n">
        <x:v>29224.881476907773</x:v>
      </x:c>
      <x:c r="AA4561" s="21" t="n">
        <x:v>29823.683604984337</x:v>
      </x:c>
      <x:c r="AB4561" s="21" t="n">
        <x:v>30193.941491877784</x:v>
      </x:c>
      <x:c r="AC4561" s="21" t="n">
        <x:v>39383.401945927544</x:v>
      </x:c>
      <x:c r="AD4561" s="25" t="n">
        <x:f>AC4561*(1+Inputs!$C$14)*(1-Inputs!$C$14/Inputs!$C$15)</x:f>
        <x:v>31250.7294440935</x:v>
      </x:c>
      <x:c r="AE4561" s="25" t="n">
        <x:f>AD4561/(B4561-Inputs!$C$14)</x:f>
        <x:v>620698.6903497275</x:v>
      </x:c>
      <x:c r="AF4561" s="25" t="n">
        <x:f>S4561/(1+B4561)^1+T4561/(1+B4561)^2+U4561/(1+B4561)^3+V4561/(1+B4561)^4+W4561/(1+B4561)^5+X4561/(1+B4561)^6+Y4561/(1+B4561)^7+Z4561/(1+B4561)^8+AA4561/(1+B4561)^9+AB4561/(1+B4561)^10+AE4561/(1+B4561)^10</x:f>
        <x:v>415821.08733042516</x:v>
      </x:c>
      <x:c r="AG4561" s="25" t="n">
        <x:f>(AF4561+Inputs!$C$12)/Inputs!$C$13</x:f>
        <x:v>357.60312260106554</x:v>
      </x:c>
      <x:c r="AH4561" s="25" t="n">
        <x:f>(S4561+Inputs!$C$11)*Inputs!$C$8-Inputs!$C$11</x:f>
        <x:v>2164.307728071618</x:v>
      </x:c>
      <x:c r="AI4561" s="25" t="n">
        <x:f>Inputs!$C$12+AH4561-Inputs!$C$10*Inputs!$C$13</x:f>
        <x:v>24482.223143271614</x:v>
      </x:c>
      <x:c r="AJ4561" s="25" t="n">
        <x:f>(S4561+Inputs!$C$11)*(1-Inputs!$C$8)</x:f>
        <x:v>6457.939761671894</x:v>
      </x:c>
      <x:c r="AK4561" s="25" t="n">
        <x:f>AJ4561/(1+B4561)^(1-Inputs!$C$8)+T4561/(1+B4561)^(2-Inputs!$C$8)+U4561/(1+B4561)^(3-Inputs!$C$8)+V4561/(1+B4561)^(4-Inputs!$C$8)+W4561/(1+B4561)^(5-Inputs!$C$8)+X4561/(1+B4561)^(6-Inputs!$C$8)+Y4561/(1+B4561)^(7-Inputs!$C$8)+Z4561/(1+B4561)^(8-Inputs!$C$8)+AA4561/(1+B4561)^(9-Inputs!$C$8)+AB4561/(1+B4561)^(10-Inputs!$C$8)+AE4561/(1+B4561)^(10-Inputs!$C$8)</x:f>
        <x:v>430013.9738366547</x:v>
      </x:c>
      <x:c r="AL4561" s="25" t="n">
        <x:f>(AK4561+AI4561)/Inputs!$C$13</x:f>
        <x:v>362.65497634033164</x:v>
      </x:c>
      <x:c r="AM4561" s="26" t="n">
        <x:f>IF(AL4561&gt;=Inputs!$C$7,1,0)</x:f>
        <x:v>1</x:v>
      </x:c>
      <x:c r="AN4561" s="26" t="n">
        <x:f>IF(Inputs!$C$7&lt;=(1-Inputs!$C$16)*AL4561,1,0)</x:f>
        <x:v>1</x:v>
      </x:c>
    </x:row>
    <x:row r="4562" ht="20" customHeight="1">
      <x:c r="A4562" s="16" t="n">
        <x:v>4557</x:v>
      </x:c>
      <x:c r="B4562" s="19" t="n">
        <x:v>0.0778242468318578</x:v>
      </x:c>
      <x:c r="C4562" s="24" t="n">
        <x:v>0.5747193090607254</x:v>
      </x:c>
      <x:c r="D4562" s="19" t="n">
        <x:v>0.01970827758745344</x:v>
      </x:c>
      <x:c r="E4562" s="19" t="n">
        <x:v>0.04374472851876561</x:v>
      </x:c>
      <x:c r="F4562" s="19" t="n">
        <x:v>-0.19887206031497615</x:v>
      </x:c>
      <x:c r="G4562" s="19" t="n">
        <x:v>-0.05662946935363322</x:v>
      </x:c>
      <x:c r="H4562" s="19" t="n">
        <x:v>0.707935976128482</x:v>
      </x:c>
      <x:c r="I4562" s="19" t="n">
        <x:v>0.0761653926886504</x:v>
      </x:c>
      <x:c r="J4562" s="19" t="n">
        <x:v>0.07194405184976972</x:v>
      </x:c>
      <x:c r="K4562" s="19" t="n">
        <x:v>0.07250908043713594</x:v>
      </x:c>
      <x:c r="L4562" s="19" t="n">
        <x:v>0.06909698639374824</x:v>
      </x:c>
      <x:c r="M4562" s="19" t="n">
        <x:v>0.0761854886935123</x:v>
      </x:c>
      <x:c r="N4562" s="19" t="n">
        <x:v>0.07066078962221922</x:v>
      </x:c>
      <x:c r="O4562" s="19" t="n">
        <x:v>0.07847075741825507</x:v>
      </x:c>
      <x:c r="P4562" s="19" t="n">
        <x:v>0.065591554821616</x:v>
      </x:c>
      <x:c r="Q4562" s="19" t="n">
        <x:v>0.07023871150421541</x:v>
      </x:c>
      <x:c r="R4562" s="19" t="n">
        <x:v>0.07420721482520207</x:v>
      </x:c>
      <x:c r="S4562" s="21" t="n">
        <x:v>9133.489958159387</x:v>
      </x:c>
      <x:c r="T4562" s="21" t="n">
        <x:v>14570.7750403147</x:v>
      </x:c>
      <x:c r="U4562" s="21" t="n">
        <x:v>17920.554351938234</x:v>
      </x:c>
      <x:c r="V4562" s="21" t="n">
        <x:v>21566.40928614241</x:v>
      </x:c>
      <x:c r="W4562" s="21" t="n">
        <x:v>25588.18789595473</x:v>
      </x:c>
      <x:c r="X4562" s="21" t="n">
        <x:v>27068.181874159818</x:v>
      </x:c>
      <x:c r="Y4562" s="21" t="n">
        <x:v>28167.647955460372</x:v>
      </x:c>
      <x:c r="Z4562" s="21" t="n">
        <x:v>29072.042270779075</x:v>
      </x:c>
      <x:c r="AA4562" s="21" t="n">
        <x:v>29706.47246315034</x:v>
      </x:c>
      <x:c r="AB4562" s="21" t="n">
        <x:v>30092.843962786683</x:v>
      </x:c>
      <x:c r="AC4562" s="21" t="n">
        <x:v>39251.5356036348</x:v>
      </x:c>
      <x:c r="AD4562" s="25" t="n">
        <x:f>AC4562*(1+Inputs!$C$14)*(1-Inputs!$C$14/Inputs!$C$15)</x:f>
        <x:v>31146.093501484214</x:v>
      </x:c>
      <x:c r="AE4562" s="25" t="n">
        <x:f>AD4562/(B4562-Inputs!$C$14)</x:f>
        <x:v>727300.4385523489</x:v>
      </x:c>
      <x:c r="AF4562" s="25" t="n">
        <x:f>S4562/(1+B4562)^1+T4562/(1+B4562)^2+U4562/(1+B4562)^3+V4562/(1+B4562)^4+W4562/(1+B4562)^5+X4562/(1+B4562)^6+Y4562/(1+B4562)^7+Z4562/(1+B4562)^8+AA4562/(1+B4562)^9+AB4562/(1+B4562)^10+AE4562/(1+B4562)^10</x:f>
        <x:v>491896.0618811861</x:v>
      </x:c>
      <x:c r="AG4562" s="25" t="n">
        <x:f>(AF4562+Inputs!$C$12)/Inputs!$C$13</x:f>
        <x:v>418.30543051722185</x:v>
      </x:c>
      <x:c r="AH4562" s="25" t="n">
        <x:f>(S4562+Inputs!$C$11)*Inputs!$C$8-Inputs!$C$11</x:f>
        <x:v>2403.8213228637132</x:v>
      </x:c>
      <x:c r="AI4562" s="25" t="n">
        <x:f>Inputs!$C$12+AH4562-Inputs!$C$10*Inputs!$C$13</x:f>
        <x:v>24721.736738063708</x:v>
      </x:c>
      <x:c r="AJ4562" s="25" t="n">
        <x:f>(S4562+Inputs!$C$11)*(1-Inputs!$C$8)</x:f>
        <x:v>6729.668635295675</x:v>
      </x:c>
      <x:c r="AK4562" s="25" t="n">
        <x:f>AJ4562/(1+B4562)^(1-Inputs!$C$8)+T4562/(1+B4562)^(2-Inputs!$C$8)+U4562/(1+B4562)^(3-Inputs!$C$8)+V4562/(1+B4562)^(4-Inputs!$C$8)+W4562/(1+B4562)^(5-Inputs!$C$8)+X4562/(1+B4562)^(6-Inputs!$C$8)+Y4562/(1+B4562)^(7-Inputs!$C$8)+Z4562/(1+B4562)^(8-Inputs!$C$8)+AA4562/(1+B4562)^(9-Inputs!$C$8)+AB4562/(1+B4562)^(10-Inputs!$C$8)+AE4562/(1+B4562)^(10-Inputs!$C$8)</x:f>
        <x:v>507163.82795466046</x:v>
      </x:c>
      <x:c r="AL4562" s="25" t="n">
        <x:f>(AK4562+AI4562)/Inputs!$C$13</x:f>
        <x:v>424.4060745967545</x:v>
      </x:c>
      <x:c r="AM4562" s="26" t="n">
        <x:f>IF(AL4562&gt;=Inputs!$C$7,1,0)</x:f>
        <x:v>1</x:v>
      </x:c>
      <x:c r="AN4562" s="26" t="n">
        <x:f>IF(Inputs!$C$7&lt;=(1-Inputs!$C$16)*AL4562,1,0)</x:f>
        <x:v>1</x:v>
      </x:c>
    </x:row>
    <x:row r="4563" ht="20" customHeight="1">
      <x:c r="A4563" s="16" t="n">
        <x:v>4558</x:v>
      </x:c>
      <x:c r="B4563" s="19" t="n">
        <x:v>0.08415928806204774</x:v>
      </x:c>
      <x:c r="C4563" s="24" t="n">
        <x:v>0.7130007348153811</x:v>
      </x:c>
      <x:c r="D4563" s="19" t="n">
        <x:v>0.025980292176153344</x:v>
      </x:c>
      <x:c r="E4563" s="19" t="n">
        <x:v>0.039432586549091014</x:v>
      </x:c>
      <x:c r="F4563" s="19" t="n">
        <x:v>-0.12505093354802627</x:v>
      </x:c>
      <x:c r="G4563" s="19" t="n">
        <x:v>-0.0958129681499014</x:v>
      </x:c>
      <x:c r="H4563" s="19" t="n">
        <x:v>0.9392365554226956</x:v>
      </x:c>
      <x:c r="I4563" s="19" t="n">
        <x:v>0.06734661237015757</x:v>
      </x:c>
      <x:c r="J4563" s="19" t="n">
        <x:v>0.06990922482496331</x:v>
      </x:c>
      <x:c r="K4563" s="19" t="n">
        <x:v>0.06941369623945434</x:v>
      </x:c>
      <x:c r="L4563" s="19" t="n">
        <x:v>0.06894314345386533</x:v>
      </x:c>
      <x:c r="M4563" s="19" t="n">
        <x:v>0.06625707809573783</x:v>
      </x:c>
      <x:c r="N4563" s="19" t="n">
        <x:v>0.06289440449585867</x:v>
      </x:c>
      <x:c r="O4563" s="19" t="n">
        <x:v>0.059688746498628695</x:v>
      </x:c>
      <x:c r="P4563" s="19" t="n">
        <x:v>0.05684154579532901</x:v>
      </x:c>
      <x:c r="Q4563" s="19" t="n">
        <x:v>0.06387005171569057</x:v>
      </x:c>
      <x:c r="R4563" s="19" t="n">
        <x:v>0.06358319039834555</x:v>
      </x:c>
      <x:c r="S4563" s="21" t="n">
        <x:v>10261.34388385336</x:v>
      </x:c>
      <x:c r="T4563" s="21" t="n">
        <x:v>16271.378096226626</x:v>
      </x:c>
      <x:c r="U4563" s="21" t="n">
        <x:v>19810.095170803877</x:v>
      </x:c>
      <x:c r="V4563" s="21" t="n">
        <x:v>23519.869482297072</x:v>
      </x:c>
      <x:c r="W4563" s="21" t="n">
        <x:v>27631.506247434427</x:v>
      </x:c>
      <x:c r="X4563" s="21" t="n">
        <x:v>29115.838540948025</x:v>
      </x:c>
      <x:c r="Y4563" s="21" t="n">
        <x:v>30226.062595494433</x:v>
      </x:c>
      <x:c r="Z4563" s="21" t="n">
        <x:v>31087.42932760886</x:v>
      </x:c>
      <x:c r="AA4563" s="21" t="n">
        <x:v>31681.014916775795</x:v>
      </x:c>
      <x:c r="AB4563" s="21" t="n">
        <x:v>32001.48912354971</x:v>
      </x:c>
      <x:c r="AC4563" s="21" t="n">
        <x:v>41741.07276984744</x:v>
      </x:c>
      <x:c r="AD4563" s="25" t="n">
        <x:f>AC4563*(1+Inputs!$C$14)*(1-Inputs!$C$14/Inputs!$C$15)</x:f>
        <x:v>33121.54124287394</x:v>
      </x:c>
      <x:c r="AE4563" s="25" t="n">
        <x:f>AD4563/(B4563-Inputs!$C$14)</x:f>
        <x:v>673759.5792898522</x:v>
      </x:c>
      <x:c r="AF4563" s="25" t="n">
        <x:f>S4563/(1+B4563)^1+T4563/(1+B4563)^2+U4563/(1+B4563)^3+V4563/(1+B4563)^4+W4563/(1+B4563)^5+X4563/(1+B4563)^6+Y4563/(1+B4563)^7+Z4563/(1+B4563)^8+AA4563/(1+B4563)^9+AB4563/(1+B4563)^10+AE4563/(1+B4563)^10</x:f>
        <x:v>455596.56239967945</x:v>
      </x:c>
      <x:c r="AG4563" s="25" t="n">
        <x:f>(AF4563+Inputs!$C$12)/Inputs!$C$13</x:f>
        <x:v>389.341064669705</x:v>
      </x:c>
      <x:c r="AH4563" s="25" t="n">
        <x:f>(S4563+Inputs!$C$11)*Inputs!$C$8-Inputs!$C$11</x:f>
        <x:v>2932.213162024451</x:v>
      </x:c>
      <x:c r="AI4563" s="25" t="n">
        <x:f>Inputs!$C$12+AH4563-Inputs!$C$10*Inputs!$C$13</x:f>
        <x:v>25250.128577224445</x:v>
      </x:c>
      <x:c r="AJ4563" s="25" t="n">
        <x:f>(S4563+Inputs!$C$11)*(1-Inputs!$C$8)</x:f>
        <x:v>7329.130721828909</x:v>
      </x:c>
      <x:c r="AK4563" s="25" t="n">
        <x:f>AJ4563/(1+B4563)^(1-Inputs!$C$8)+T4563/(1+B4563)^(2-Inputs!$C$8)+U4563/(1+B4563)^(3-Inputs!$C$8)+V4563/(1+B4563)^(4-Inputs!$C$8)+W4563/(1+B4563)^(5-Inputs!$C$8)+X4563/(1+B4563)^(6-Inputs!$C$8)+Y4563/(1+B4563)^(7-Inputs!$C$8)+Z4563/(1+B4563)^(8-Inputs!$C$8)+AA4563/(1+B4563)^(9-Inputs!$C$8)+AB4563/(1+B4563)^(10-Inputs!$C$8)+AE4563/(1+B4563)^(10-Inputs!$C$8)</x:f>
        <x:v>470365.5339935675</x:v>
      </x:c>
      <x:c r="AL4563" s="25" t="n">
        <x:f>(AK4563+AI4563)/Inputs!$C$13</x:f>
        <x:v>395.46532529390294</x:v>
      </x:c>
      <x:c r="AM4563" s="26" t="n">
        <x:f>IF(AL4563&gt;=Inputs!$C$7,1,0)</x:f>
        <x:v>1</x:v>
      </x:c>
      <x:c r="AN4563" s="26" t="n">
        <x:f>IF(Inputs!$C$7&lt;=(1-Inputs!$C$16)*AL4563,1,0)</x:f>
        <x:v>1</x:v>
      </x:c>
    </x:row>
    <x:row r="4564" ht="20" customHeight="1">
      <x:c r="A4564" s="16" t="n">
        <x:v>4559</x:v>
      </x:c>
      <x:c r="B4564" s="19" t="n">
        <x:v>0.08506617242810469</x:v>
      </x:c>
      <x:c r="C4564" s="24" t="n">
        <x:v>0.5752247604133061</x:v>
      </x:c>
      <x:c r="D4564" s="19" t="n">
        <x:v>0.040996699369365786</x:v>
      </x:c>
      <x:c r="E4564" s="19" t="n">
        <x:v>0.04328732538351943</x:v>
      </x:c>
      <x:c r="F4564" s="19" t="n">
        <x:v>-0.1717856150005207</x:v>
      </x:c>
      <x:c r="G4564" s="19" t="n">
        <x:v>-0.09064543102183337</x:v>
      </x:c>
      <x:c r="H4564" s="19" t="n">
        <x:v>0.9546938203559137</x:v>
      </x:c>
      <x:c r="I4564" s="19" t="n">
        <x:v>0.07389281049514125</x:v>
      </x:c>
      <x:c r="J4564" s="19" t="n">
        <x:v>0.06703036351973538</x:v>
      </x:c>
      <x:c r="K4564" s="19" t="n">
        <x:v>0.06964688705944695</x:v>
      </x:c>
      <x:c r="L4564" s="19" t="n">
        <x:v>0.06458066624728304</x:v>
      </x:c>
      <x:c r="M4564" s="19" t="n">
        <x:v>0.06770501880068082</x:v>
      </x:c>
      <x:c r="N4564" s="19" t="n">
        <x:v>0.06757474163603205</x:v>
      </x:c>
      <x:c r="O4564" s="19" t="n">
        <x:v>0.07637913616867878</x:v>
      </x:c>
      <x:c r="P4564" s="19" t="n">
        <x:v>0.06899034779279077</x:v>
      </x:c>
      <x:c r="Q4564" s="19" t="n">
        <x:v>0.06517964364315845</x:v>
      </x:c>
      <x:c r="R4564" s="19" t="n">
        <x:v>0.0715296196069528</x:v>
      </x:c>
      <x:c r="S4564" s="21" t="n">
        <x:v>9510.82698625519</x:v>
      </x:c>
      <x:c r="T4564" s="21" t="n">
        <x:v>15386.593998456188</x:v>
      </x:c>
      <x:c r="U4564" s="21" t="n">
        <x:v>19291.104009260984</x:v>
      </x:c>
      <x:c r="V4564" s="21" t="n">
        <x:v>23575.83445485777</x:v>
      </x:c>
      <x:c r="W4564" s="21" t="n">
        <x:v>28349.043679411698</x:v>
      </x:c>
      <x:c r="X4564" s="21" t="n">
        <x:v>30265.41631560197</x:v>
      </x:c>
      <x:c r="Y4564" s="21" t="n">
        <x:v>31694.004387840978</x:v>
      </x:c>
      <x:c r="Z4564" s="21" t="n">
        <x:v>32820.180917438214</x:v>
      </x:c>
      <x:c r="AA4564" s="21" t="n">
        <x:v>33556.610445349565</x:v>
      </x:c>
      <x:c r="AB4564" s="21" t="n">
        <x:v>33892.45532029212</x:v>
      </x:c>
      <x:c r="AC4564" s="21" t="n">
        <x:v>44207.55041777235</x:v>
      </x:c>
      <x:c r="AD4564" s="25" t="n">
        <x:f>AC4564*(1+Inputs!$C$14)*(1-Inputs!$C$14/Inputs!$C$15)</x:f>
        <x:v>35078.69125650235</x:v>
      </x:c>
      <x:c r="AE4564" s="25" t="n">
        <x:f>AD4564/(B4564-Inputs!$C$14)</x:f>
        <x:v>700646.5554536959</x:v>
      </x:c>
      <x:c r="AF4564" s="25" t="n">
        <x:f>S4564/(1+B4564)^1+T4564/(1+B4564)^2+U4564/(1+B4564)^3+V4564/(1+B4564)^4+W4564/(1+B4564)^5+X4564/(1+B4564)^6+Y4564/(1+B4564)^7+Z4564/(1+B4564)^8+AA4564/(1+B4564)^9+AB4564/(1+B4564)^10+AE4564/(1+B4564)^10</x:f>
        <x:v>467083.0905742995</x:v>
      </x:c>
      <x:c r="AG4564" s="25" t="n">
        <x:f>(AF4564+Inputs!$C$12)/Inputs!$C$13</x:f>
        <x:v>398.5064804225311</x:v>
      </x:c>
      <x:c r="AH4564" s="25" t="n">
        <x:f>(S4564+Inputs!$C$11)*Inputs!$C$8-Inputs!$C$11</x:f>
        <x:v>2580.6011360264038</x:v>
      </x:c>
      <x:c r="AI4564" s="25" t="n">
        <x:f>Inputs!$C$12+AH4564-Inputs!$C$10*Inputs!$C$13</x:f>
        <x:v>24898.5165512264</x:v>
      </x:c>
      <x:c r="AJ4564" s="25" t="n">
        <x:f>(S4564+Inputs!$C$11)*(1-Inputs!$C$8)</x:f>
        <x:v>6930.225850228786</x:v>
      </x:c>
      <x:c r="AK4564" s="25" t="n">
        <x:f>AJ4564/(1+B4564)^(1-Inputs!$C$8)+T4564/(1+B4564)^(2-Inputs!$C$8)+U4564/(1+B4564)^(3-Inputs!$C$8)+V4564/(1+B4564)^(4-Inputs!$C$8)+W4564/(1+B4564)^(5-Inputs!$C$8)+X4564/(1+B4564)^(6-Inputs!$C$8)+Y4564/(1+B4564)^(7-Inputs!$C$8)+Z4564/(1+B4564)^(8-Inputs!$C$8)+AA4564/(1+B4564)^(9-Inputs!$C$8)+AB4564/(1+B4564)^(10-Inputs!$C$8)+AE4564/(1+B4564)^(10-Inputs!$C$8)</x:f>
        <x:v>482823.2309557471</x:v>
      </x:c>
      <x:c r="AL4564" s="25" t="n">
        <x:f>(AK4564+AI4564)/Inputs!$C$13</x:f>
        <x:v>405.12510237295925</x:v>
      </x:c>
      <x:c r="AM4564" s="26" t="n">
        <x:f>IF(AL4564&gt;=Inputs!$C$7,1,0)</x:f>
        <x:v>1</x:v>
      </x:c>
      <x:c r="AN4564" s="26" t="n">
        <x:f>IF(Inputs!$C$7&lt;=(1-Inputs!$C$16)*AL4564,1,0)</x:f>
        <x:v>1</x:v>
      </x:c>
    </x:row>
    <x:row r="4565" ht="20" customHeight="1">
      <x:c r="A4565" s="16" t="n">
        <x:v>4560</x:v>
      </x:c>
      <x:c r="B4565" s="19" t="n">
        <x:v>0.0953646781838535</x:v>
      </x:c>
      <x:c r="C4565" s="24" t="n">
        <x:v>0.5737892519335617</x:v>
      </x:c>
      <x:c r="D4565" s="19" t="n">
        <x:v>0.03379306311271222</x:v>
      </x:c>
      <x:c r="E4565" s="19" t="n">
        <x:v>0.04525268268208407</x:v>
      </x:c>
      <x:c r="F4565" s="19" t="n">
        <x:v>-0.227013547816988</x:v>
      </x:c>
      <x:c r="G4565" s="19" t="n">
        <x:v>-0.098636385397769</x:v>
      </x:c>
      <x:c r="H4565" s="19" t="n">
        <x:v>0.634311048427179</x:v>
      </x:c>
      <x:c r="I4565" s="19" t="n">
        <x:v>0.06064673255940192</x:v>
      </x:c>
      <x:c r="J4565" s="19" t="n">
        <x:v>0.06420305143043264</x:v>
      </x:c>
      <x:c r="K4565" s="19" t="n">
        <x:v>0.05430957008978453</x:v>
      </x:c>
      <x:c r="L4565" s="19" t="n">
        <x:v>0.061009668197342534</x:v>
      </x:c>
      <x:c r="M4565" s="19" t="n">
        <x:v>0.06112924290269234</x:v>
      </x:c>
      <x:c r="N4565" s="19" t="n">
        <x:v>0.05786741507294778</x:v>
      </x:c>
      <x:c r="O4565" s="19" t="n">
        <x:v>0.05260768608765034</x:v>
      </x:c>
      <x:c r="P4565" s="19" t="n">
        <x:v>0.05435492237377616</x:v>
      </x:c>
      <x:c r="Q4565" s="19" t="n">
        <x:v>0.057555157417735925</x:v>
      </x:c>
      <x:c r="R4565" s="19" t="n">
        <x:v>0.04466336829034958</x:v>
      </x:c>
      <x:c r="S4565" s="21" t="n">
        <x:v>8472.234901773236</x:v>
      </x:c>
      <x:c r="T4565" s="21" t="n">
        <x:v>13898.523601456583</x:v>
      </x:c>
      <x:c r="U4565" s="21" t="n">
        <x:v>17567.09424432814</x:v>
      </x:c>
      <x:c r="V4565" s="21" t="n">
        <x:v>21510.142085105657</x:v>
      </x:c>
      <x:c r="W4565" s="21" t="n">
        <x:v>25957.920817900726</x:v>
      </x:c>
      <x:c r="X4565" s="21" t="n">
        <x:v>27649.80272518316</x:v>
      </x:c>
      <x:c r="Y4565" s="21" t="n">
        <x:v>28913.295780656204</x:v>
      </x:c>
      <x:c r="Z4565" s="21" t="n">
        <x:v>29904.18162661476</x:v>
      </x:c>
      <x:c r="AA4565" s="21" t="n">
        <x:v>30607.66322767845</x:v>
      </x:c>
      <x:c r="AB4565" s="21" t="n">
        <x:v>30994.70555825208</x:v>
      </x:c>
      <x:c r="AC4565" s="21" t="n">
        <x:v>40427.8768151114</x:v>
      </x:c>
      <x:c r="AD4565" s="25" t="n">
        <x:f>AC4565*(1+Inputs!$C$14)*(1-Inputs!$C$14/Inputs!$C$15)</x:f>
        <x:v>32079.520252790888</x:v>
      </x:c>
      <x:c r="AE4565" s="25" t="n">
        <x:f>AD4565/(B4565-Inputs!$C$14)</x:f>
        <x:v>531428.6635486712</x:v>
      </x:c>
      <x:c r="AF4565" s="25" t="n">
        <x:f>S4565/(1+B4565)^1+T4565/(1+B4565)^2+U4565/(1+B4565)^3+V4565/(1+B4565)^4+W4565/(1+B4565)^5+X4565/(1+B4565)^6+Y4565/(1+B4565)^7+Z4565/(1+B4565)^8+AA4565/(1+B4565)^9+AB4565/(1+B4565)^10+AE4565/(1+B4565)^10</x:f>
        <x:v>349483.87349939556</x:v>
      </x:c>
      <x:c r="AG4565" s="25" t="n">
        <x:f>(AF4565+Inputs!$C$12)/Inputs!$C$13</x:f>
        <x:v>304.67084094010784</x:v>
      </x:c>
      <x:c r="AH4565" s="25" t="n">
        <x:f>(S4565+Inputs!$C$11)*Inputs!$C$8-Inputs!$C$11</x:f>
        <x:v>2094.0278580910226</x:v>
      </x:c>
      <x:c r="AI4565" s="25" t="n">
        <x:f>Inputs!$C$12+AH4565-Inputs!$C$10*Inputs!$C$13</x:f>
        <x:v>24411.94327329102</x:v>
      </x:c>
      <x:c r="AJ4565" s="25" t="n">
        <x:f>(S4565+Inputs!$C$11)*(1-Inputs!$C$8)</x:f>
        <x:v>6378.207043682213</x:v>
      </x:c>
      <x:c r="AK4565" s="25" t="n">
        <x:f>AJ4565/(1+B4565)^(1-Inputs!$C$8)+T4565/(1+B4565)^(2-Inputs!$C$8)+U4565/(1+B4565)^(3-Inputs!$C$8)+V4565/(1+B4565)^(4-Inputs!$C$8)+W4565/(1+B4565)^(5-Inputs!$C$8)+X4565/(1+B4565)^(6-Inputs!$C$8)+Y4565/(1+B4565)^(7-Inputs!$C$8)+Z4565/(1+B4565)^(8-Inputs!$C$8)+AA4565/(1+B4565)^(9-Inputs!$C$8)+AB4565/(1+B4565)^(10-Inputs!$C$8)+AE4565/(1+B4565)^(10-Inputs!$C$8)</x:f>
        <x:v>362725.40386855614</x:v>
      </x:c>
      <x:c r="AL4565" s="25" t="n">
        <x:f>(AK4565+AI4565)/Inputs!$C$13</x:f>
        <x:v>308.9075032994968</x:v>
      </x:c>
      <x:c r="AM4565" s="26" t="n">
        <x:f>IF(AL4565&gt;=Inputs!$C$7,1,0)</x:f>
        <x:v>1</x:v>
      </x:c>
      <x:c r="AN4565" s="26" t="n">
        <x:f>IF(Inputs!$C$7&lt;=(1-Inputs!$C$16)*AL4565,1,0)</x:f>
        <x:v>0</x:v>
      </x:c>
    </x:row>
    <x:row r="4566" ht="20" customHeight="1">
      <x:c r="A4566" s="16" t="n">
        <x:v>4561</x:v>
      </x:c>
      <x:c r="B4566" s="19" t="n">
        <x:v>0.09151898340657728</x:v>
      </x:c>
      <x:c r="C4566" s="24" t="n">
        <x:v>0.629497308449146</x:v>
      </x:c>
      <x:c r="D4566" s="19" t="n">
        <x:v>0.028104559472602375</x:v>
      </x:c>
      <x:c r="E4566" s="19" t="n">
        <x:v>0.059053506577012346</x:v>
      </x:c>
      <x:c r="F4566" s="19" t="n">
        <x:v>-0.16090772138820628</x:v>
      </x:c>
      <x:c r="G4566" s="19" t="n">
        <x:v>-0.047678039029703426</x:v>
      </x:c>
      <x:c r="H4566" s="19" t="n">
        <x:v>0.8696851137492843</x:v>
      </x:c>
      <x:c r="I4566" s="19" t="n">
        <x:v>0.055191706339447824</x:v>
      </x:c>
      <x:c r="J4566" s="19" t="n">
        <x:v>0.06516737667344956</x:v>
      </x:c>
      <x:c r="K4566" s="19" t="n">
        <x:v>0.06408215205671354</x:v>
      </x:c>
      <x:c r="L4566" s="19" t="n">
        <x:v>0.06012401532512399</x:v>
      </x:c>
      <x:c r="M4566" s="19" t="n">
        <x:v>0.06341759200788488</x:v>
      </x:c>
      <x:c r="N4566" s="19" t="n">
        <x:v>0.05969742771143615</x:v>
      </x:c>
      <x:c r="O4566" s="19" t="n">
        <x:v>0.06298308233254034</x:v>
      </x:c>
      <x:c r="P4566" s="19" t="n">
        <x:v>0.0571470500966359</x:v>
      </x:c>
      <x:c r="Q4566" s="19" t="n">
        <x:v>0.06020146121988659</x:v>
      </x:c>
      <x:c r="R4566" s="19" t="n">
        <x:v>0.054950949354146135</x:v>
      </x:c>
      <x:c r="S4566" s="21" t="n">
        <x:v>9934.725180147858</x:v>
      </x:c>
      <x:c r="T4566" s="21" t="n">
        <x:v>15781.374946616048</x:v>
      </x:c>
      <x:c r="U4566" s="21" t="n">
        <x:v>19551.042794678717</x:v>
      </x:c>
      <x:c r="V4566" s="21" t="n">
        <x:v>23748.68576446657</x:v>
      </x:c>
      <x:c r="W4566" s="21" t="n">
        <x:v>28450.709652987945</x:v>
      </x:c>
      <x:c r="X4566" s="21" t="n">
        <x:v>30355.368322354327</x:v>
      </x:c>
      <x:c r="Y4566" s="21" t="n">
        <x:v>31782.472572057275</x:v>
      </x:c>
      <x:c r="Z4566" s="21" t="n">
        <x:v>32889.00487256294</x:v>
      </x:c>
      <x:c r="AA4566" s="21" t="n">
        <x:v>33612.598754738116</x:v>
      </x:c>
      <x:c r="AB4566" s="21" t="n">
        <x:v>33940.99212968614</x:v>
      </x:c>
      <x:c r="AC4566" s="21" t="n">
        <x:v>44270.85929959062</x:v>
      </x:c>
      <x:c r="AD4566" s="25" t="n">
        <x:f>AC4566*(1+Inputs!$C$14)*(1-Inputs!$C$14/Inputs!$C$15)</x:f>
        <x:v>35128.92685422515</x:v>
      </x:c>
      <x:c r="AE4566" s="25" t="n">
        <x:f>AD4566/(B4566-Inputs!$C$14)</x:f>
        <x:v>621542.0861610384</x:v>
      </x:c>
      <x:c r="AF4566" s="25" t="n">
        <x:f>S4566/(1+B4566)^1+T4566/(1+B4566)^2+U4566/(1+B4566)^3+V4566/(1+B4566)^4+W4566/(1+B4566)^5+X4566/(1+B4566)^6+Y4566/(1+B4566)^7+Z4566/(1+B4566)^8+AA4566/(1+B4566)^9+AB4566/(1+B4566)^10+AE4566/(1+B4566)^10</x:f>
        <x:v>412302.3234334766</x:v>
      </x:c>
      <x:c r="AG4566" s="25" t="n">
        <x:f>(AF4566+Inputs!$C$12)/Inputs!$C$13</x:f>
        <x:v>354.7954044149187</x:v>
      </x:c>
      <x:c r="AH4566" s="25" t="n">
        <x:f>(S4566+Inputs!$C$11)*Inputs!$C$8-Inputs!$C$11</x:f>
        <x:v>2779.194536452832</x:v>
      </x:c>
      <x:c r="AI4566" s="25" t="n">
        <x:f>Inputs!$C$12+AH4566-Inputs!$C$10*Inputs!$C$13</x:f>
        <x:v>25097.109951652827</x:v>
      </x:c>
      <x:c r="AJ4566" s="25" t="n">
        <x:f>(S4566+Inputs!$C$11)*(1-Inputs!$C$8)</x:f>
        <x:v>7155.530643695026</x:v>
      </x:c>
      <x:c r="AK4566" s="25" t="n">
        <x:f>AJ4566/(1+B4566)^(1-Inputs!$C$8)+T4566/(1+B4566)^(2-Inputs!$C$8)+U4566/(1+B4566)^(3-Inputs!$C$8)+V4566/(1+B4566)^(4-Inputs!$C$8)+W4566/(1+B4566)^(5-Inputs!$C$8)+X4566/(1+B4566)^(6-Inputs!$C$8)+Y4566/(1+B4566)^(7-Inputs!$C$8)+Z4566/(1+B4566)^(8-Inputs!$C$8)+AA4566/(1+B4566)^(9-Inputs!$C$8)+AB4566/(1+B4566)^(10-Inputs!$C$8)+AE4566/(1+B4566)^(10-Inputs!$C$8)</x:f>
        <x:v>426916.4437135325</x:v>
      </x:c>
      <x:c r="AL4566" s="25" t="n">
        <x:f>(AK4566+AI4566)/Inputs!$C$13</x:f>
        <x:v>360.67400717369935</x:v>
      </x:c>
      <x:c r="AM4566" s="26" t="n">
        <x:f>IF(AL4566&gt;=Inputs!$C$7,1,0)</x:f>
        <x:v>1</x:v>
      </x:c>
      <x:c r="AN4566" s="26" t="n">
        <x:f>IF(Inputs!$C$7&lt;=(1-Inputs!$C$16)*AL4566,1,0)</x:f>
        <x:v>1</x:v>
      </x:c>
    </x:row>
    <x:row r="4567" ht="20" customHeight="1">
      <x:c r="A4567" s="16" t="n">
        <x:v>4562</x:v>
      </x:c>
      <x:c r="B4567" s="19" t="n">
        <x:v>0.09104708018920467</x:v>
      </x:c>
      <x:c r="C4567" s="24" t="n">
        <x:v>0.40491553739778396</x:v>
      </x:c>
      <x:c r="D4567" s="19" t="n">
        <x:v>0.03752031829277911</x:v>
      </x:c>
      <x:c r="E4567" s="19" t="n">
        <x:v>0.050903339862932453</x:v>
      </x:c>
      <x:c r="F4567" s="19" t="n">
        <x:v>-0.2072308544340092</x:v>
      </x:c>
      <x:c r="G4567" s="19" t="n">
        <x:v>-0.09890220080035703</x:v>
      </x:c>
      <x:c r="H4567" s="19" t="n">
        <x:v>0.806962919420215</x:v>
      </x:c>
      <x:c r="I4567" s="19" t="n">
        <x:v>0.06886809351894613</x:v>
      </x:c>
      <x:c r="J4567" s="19" t="n">
        <x:v>0.06272920520281673</x:v>
      </x:c>
      <x:c r="K4567" s="19" t="n">
        <x:v>0.06473227080890752</x:v>
      </x:c>
      <x:c r="L4567" s="19" t="n">
        <x:v>0.05647585524565443</x:v>
      </x:c>
      <x:c r="M4567" s="19" t="n">
        <x:v>0.058865148143542004</x:v>
      </x:c>
      <x:c r="N4567" s="19" t="n">
        <x:v>0.060673022802349125</x:v>
      </x:c>
      <x:c r="O4567" s="19" t="n">
        <x:v>0.06610025893753005</x:v>
      </x:c>
      <x:c r="P4567" s="19" t="n">
        <x:v>0.07189471259491825</x:v>
      </x:c>
      <x:c r="Q4567" s="19" t="n">
        <x:v>0.06979406410332673</x:v>
      </x:c>
      <x:c r="R4567" s="19" t="n">
        <x:v>0.0675288403330353</x:v>
      </x:c>
      <x:c r="S4567" s="21" t="n">
        <x:v>8847.804155004835</x:v>
      </x:c>
      <x:c r="T4567" s="21" t="n">
        <x:v>14363.652561310137</x:v>
      </x:c>
      <x:c r="U4567" s="21" t="n">
        <x:v>18098.387265741316</x:v>
      </x:c>
      <x:c r="V4567" s="21" t="n">
        <x:v>22183.997233369762</x:v>
      </x:c>
      <x:c r="W4567" s="21" t="n">
        <x:v>26719.317663767713</x:v>
      </x:c>
      <x:c r="X4567" s="21" t="n">
        <x:v>28602.66708125673</x:v>
      </x:c>
      <x:c r="Y4567" s="21" t="n">
        <x:v>30015.60758052023</x:v>
      </x:c>
      <x:c r="Z4567" s="21" t="n">
        <x:v>31144.350865149052</x:v>
      </x:c>
      <x:c r="AA4567" s="21" t="n">
        <x:v>31931.028337654574</x:v>
      </x:c>
      <x:c r="AB4567" s="21" t="n">
        <x:v>32324.53493675535</x:v>
      </x:c>
      <x:c r="AC4567" s="21" t="n">
        <x:v>42162.43687402872</x:v>
      </x:c>
      <x:c r="AD4567" s="25" t="n">
        <x:f>AC4567*(1+Inputs!$C$14)*(1-Inputs!$C$14/Inputs!$C$15)</x:f>
        <x:v>33455.893659541776</x:v>
      </x:c>
      <x:c r="AE4567" s="25" t="n">
        <x:f>AD4567/(B4567-Inputs!$C$14)</x:f>
        <x:v>596924.827245252</x:v>
      </x:c>
      <x:c r="AF4567" s="25" t="n">
        <x:f>S4567/(1+B4567)^1+T4567/(1+B4567)^2+U4567/(1+B4567)^3+V4567/(1+B4567)^4+W4567/(1+B4567)^5+X4567/(1+B4567)^6+Y4567/(1+B4567)^7+Z4567/(1+B4567)^8+AA4567/(1+B4567)^9+AB4567/(1+B4567)^10+AE4567/(1+B4567)^10</x:f>
        <x:v>393663.34724759683</x:v>
      </x:c>
      <x:c r="AG4567" s="25" t="n">
        <x:f>(AF4567+Inputs!$C$12)/Inputs!$C$13</x:f>
        <x:v>339.92285429763626</x:v>
      </x:c>
      <x:c r="AH4567" s="25" t="n">
        <x:f>(S4567+Inputs!$C$11)*Inputs!$C$8-Inputs!$C$11</x:f>
        <x:v>2269.979480837882</x:v>
      </x:c>
      <x:c r="AI4567" s="25" t="n">
        <x:f>Inputs!$C$12+AH4567-Inputs!$C$10*Inputs!$C$13</x:f>
        <x:v>24587.894896037877</x:v>
      </x:c>
      <x:c r="AJ4567" s="25" t="n">
        <x:f>(S4567+Inputs!$C$11)*(1-Inputs!$C$8)</x:f>
        <x:v>6577.824674166954</x:v>
      </x:c>
      <x:c r="AK4567" s="25" t="n">
        <x:f>AJ4567/(1+B4567)^(1-Inputs!$C$8)+T4567/(1+B4567)^(2-Inputs!$C$8)+U4567/(1+B4567)^(3-Inputs!$C$8)+V4567/(1+B4567)^(4-Inputs!$C$8)+W4567/(1+B4567)^(5-Inputs!$C$8)+X4567/(1+B4567)^(6-Inputs!$C$8)+Y4567/(1+B4567)^(7-Inputs!$C$8)+Z4567/(1+B4567)^(8-Inputs!$C$8)+AA4567/(1+B4567)^(9-Inputs!$C$8)+AB4567/(1+B4567)^(10-Inputs!$C$8)+AE4567/(1+B4567)^(10-Inputs!$C$8)</x:f>
        <x:v>407899.3558013291</x:v>
      </x:c>
      <x:c r="AL4567" s="25" t="n">
        <x:f>(AK4567+AI4567)/Inputs!$C$13</x:f>
        <x:v>345.09343468956683</x:v>
      </x:c>
      <x:c r="AM4567" s="26" t="n">
        <x:f>IF(AL4567&gt;=Inputs!$C$7,1,0)</x:f>
        <x:v>1</x:v>
      </x:c>
      <x:c r="AN4567" s="26" t="n">
        <x:f>IF(Inputs!$C$7&lt;=(1-Inputs!$C$16)*AL4567,1,0)</x:f>
        <x:v>1</x:v>
      </x:c>
    </x:row>
    <x:row r="4568" ht="20" customHeight="1">
      <x:c r="A4568" s="16" t="n">
        <x:v>4563</x:v>
      </x:c>
      <x:c r="B4568" s="19" t="n">
        <x:v>0.08185413649429223</x:v>
      </x:c>
      <x:c r="C4568" s="24" t="n">
        <x:v>0.41818640327775825</x:v>
      </x:c>
      <x:c r="D4568" s="19" t="n">
        <x:v>0.03740400348714417</x:v>
      </x:c>
      <x:c r="E4568" s="19" t="n">
        <x:v>0.0533513169964661</x:v>
      </x:c>
      <x:c r="F4568" s="19" t="n">
        <x:v>-0.1646363344222539</x:v>
      </x:c>
      <x:c r="G4568" s="19" t="n">
        <x:v>-0.06737505662812111</x:v>
      </x:c>
      <x:c r="H4568" s="19" t="n">
        <x:v>0.9431728956060681</x:v>
      </x:c>
      <x:c r="I4568" s="19" t="n">
        <x:v>0.07587426392242946</x:v>
      </x:c>
      <x:c r="J4568" s="19" t="n">
        <x:v>0.07351543173525557</x:v>
      </x:c>
      <x:c r="K4568" s="19" t="n">
        <x:v>0.07324069424831464</x:v>
      </x:c>
      <x:c r="L4568" s="19" t="n">
        <x:v>0.061950138492794626</x:v>
      </x:c>
      <x:c r="M4568" s="19" t="n">
        <x:v>0.06426041338804794</x:v>
      </x:c>
      <x:c r="N4568" s="19" t="n">
        <x:v>0.06305961635612561</x:v>
      </x:c>
      <x:c r="O4568" s="19" t="n">
        <x:v>0.07029582941935018</x:v>
      </x:c>
      <x:c r="P4568" s="19" t="n">
        <x:v>0.07123725395251199</x:v>
      </x:c>
      <x:c r="Q4568" s="19" t="n">
        <x:v>0.06821464193672341</x:v>
      </x:c>
      <x:c r="R4568" s="19" t="n">
        <x:v>0.065683337487759</x:v>
      </x:c>
      <x:c r="S4568" s="21" t="n">
        <x:v>9766.058032509005</x:v>
      </x:c>
      <x:c r="T4568" s="21" t="n">
        <x:v>15528.455806185562</x:v>
      </x:c>
      <x:c r="U4568" s="21" t="n">
        <x:v>19268.306186129583</x:v>
      </x:c>
      <x:c r="V4568" s="21" t="n">
        <x:v>23394.21512814016</x:v>
      </x:c>
      <x:c r="W4568" s="21" t="n">
        <x:v>27959.68862155891</x:v>
      </x:c>
      <x:c r="X4568" s="21" t="n">
        <x:v>29932.45614350879</x:v>
      </x:c>
      <x:c r="Y4568" s="21" t="n">
        <x:v>31413.27193288945</x:v>
      </x:c>
      <x:c r="Z4568" s="21" t="n">
        <x:v>32582.85124170005</x:v>
      </x:c>
      <x:c r="AA4568" s="21" t="n">
        <x:v>33365.95843701984</x:v>
      </x:c>
      <x:c r="AB4568" s="21" t="n">
        <x:v>33723.40726033245</x:v>
      </x:c>
      <x:c r="AC4568" s="21" t="n">
        <x:v>43987.05294825972</x:v>
      </x:c>
      <x:c r="AD4568" s="25" t="n">
        <x:f>AC4568*(1+Inputs!$C$14)*(1-Inputs!$C$14/Inputs!$C$15)</x:f>
        <x:v>34903.72651444408</x:v>
      </x:c>
      <x:c r="AE4568" s="25" t="n">
        <x:f>AD4568/(B4568-Inputs!$C$14)</x:f>
        <x:v>744944.3982111603</x:v>
      </x:c>
      <x:c r="AF4568" s="25" t="n">
        <x:f>S4568/(1+B4568)^1+T4568/(1+B4568)^2+U4568/(1+B4568)^3+V4568/(1+B4568)^4+W4568/(1+B4568)^5+X4568/(1+B4568)^6+Y4568/(1+B4568)^7+Z4568/(1+B4568)^8+AA4568/(1+B4568)^9+AB4568/(1+B4568)^10+AE4568/(1+B4568)^10</x:f>
        <x:v>498575.28721624473</x:v>
      </x:c>
      <x:c r="AG4568" s="25" t="n">
        <x:f>(AF4568+Inputs!$C$12)/Inputs!$C$13</x:f>
        <x:v>423.63496753414967</x:v>
      </x:c>
      <x:c r="AH4568" s="25" t="n">
        <x:f>(S4568+Inputs!$C$11)*Inputs!$C$8-Inputs!$C$11</x:f>
        <x:v>2700.175133038466</x:v>
      </x:c>
      <x:c r="AI4568" s="25" t="n">
        <x:f>Inputs!$C$12+AH4568-Inputs!$C$10*Inputs!$C$13</x:f>
        <x:v>25018.090548238462</x:v>
      </x:c>
      <x:c r="AJ4568" s="25" t="n">
        <x:f>(S4568+Inputs!$C$11)*(1-Inputs!$C$8)</x:f>
        <x:v>7065.88289947054</x:v>
      </x:c>
      <x:c r="AK4568" s="25" t="n">
        <x:f>AJ4568/(1+B4568)^(1-Inputs!$C$8)+T4568/(1+B4568)^(2-Inputs!$C$8)+U4568/(1+B4568)^(3-Inputs!$C$8)+V4568/(1+B4568)^(4-Inputs!$C$8)+W4568/(1+B4568)^(5-Inputs!$C$8)+X4568/(1+B4568)^(6-Inputs!$C$8)+Y4568/(1+B4568)^(7-Inputs!$C$8)+Z4568/(1+B4568)^(8-Inputs!$C$8)+AA4568/(1+B4568)^(9-Inputs!$C$8)+AB4568/(1+B4568)^(10-Inputs!$C$8)+AE4568/(1+B4568)^(10-Inputs!$C$8)</x:f>
        <x:v>514705.73625111976</x:v>
      </x:c>
      <x:c r="AL4568" s="25" t="n">
        <x:f>(AK4568+AI4568)/Inputs!$C$13</x:f>
        <x:v>430.6604388306454</x:v>
      </x:c>
      <x:c r="AM4568" s="26" t="n">
        <x:f>IF(AL4568&gt;=Inputs!$C$7,1,0)</x:f>
        <x:v>1</x:v>
      </x:c>
      <x:c r="AN4568" s="26" t="n">
        <x:f>IF(Inputs!$C$7&lt;=(1-Inputs!$C$16)*AL4568,1,0)</x:f>
        <x:v>1</x:v>
      </x:c>
    </x:row>
    <x:row r="4569" ht="20" customHeight="1">
      <x:c r="A4569" s="16" t="n">
        <x:v>4564</x:v>
      </x:c>
      <x:c r="B4569" s="19" t="n">
        <x:v>0.08984355986839104</x:v>
      </x:c>
      <x:c r="C4569" s="24" t="n">
        <x:v>0.7773310570663909</x:v>
      </x:c>
      <x:c r="D4569" s="19" t="n">
        <x:v>0.020052320661547187</x:v>
      </x:c>
      <x:c r="E4569" s="19" t="n">
        <x:v>0.05306376093818671</x:v>
      </x:c>
      <x:c r="F4569" s="19" t="n">
        <x:v>-0.1419265146841997</x:v>
      </x:c>
      <x:c r="G4569" s="19" t="n">
        <x:v>-0.06282994678757461</x:v>
      </x:c>
      <x:c r="H4569" s="19" t="n">
        <x:v>0.7884198512910814</x:v>
      </x:c>
      <x:c r="I4569" s="19" t="n">
        <x:v>0.05872223133285047</x:v>
      </x:c>
      <x:c r="J4569" s="19" t="n">
        <x:v>0.05863471412643662</x:v>
      </x:c>
      <x:c r="K4569" s="19" t="n">
        <x:v>0.07133446114719277</x:v>
      </x:c>
      <x:c r="L4569" s="19" t="n">
        <x:v>0.05532805303976716</x:v>
      </x:c>
      <x:c r="M4569" s="19" t="n">
        <x:v>0.05970193814181016</x:v>
      </x:c>
      <x:c r="N4569" s="19" t="n">
        <x:v>0.0663039880381973</x:v>
      </x:c>
      <x:c r="O4569" s="19" t="n">
        <x:v>0.05923630121431302</x:v>
      </x:c>
      <x:c r="P4569" s="19" t="n">
        <x:v>0.06935966417203532</x:v>
      </x:c>
      <x:c r="Q4569" s="19" t="n">
        <x:v>0.06105290947985281</x:v>
      </x:c>
      <x:c r="R4569" s="19" t="n">
        <x:v>0.07087852761662475</x:v>
      </x:c>
      <x:c r="S4569" s="21" t="n">
        <x:v>10147.475644347349</x:v>
      </x:c>
      <x:c r="T4569" s="21" t="n">
        <x:v>16084.358296636825</x:v>
      </x:c>
      <x:c r="U4569" s="21" t="n">
        <x:v>19659.93470358955</x:v>
      </x:c>
      <x:c r="V4569" s="21" t="n">
        <x:v>23562.638354544146</x:v>
      </x:c>
      <x:c r="W4569" s="21" t="n">
        <x:v>27870.138098866984</x:v>
      </x:c>
      <x:c r="X4569" s="21" t="n">
        <x:v>29469.317764476116</x:v>
      </x:c>
      <x:c r="Y4569" s="21" t="n">
        <x:v>30708.491552214786</x:v>
      </x:c>
      <x:c r="Z4569" s="21" t="n">
        <x:v>31660.119102752877</x:v>
      </x:c>
      <x:c r="AA4569" s="21" t="n">
        <x:v>32325.141383034726</x:v>
      </x:c>
      <x:c r="AB4569" s="21" t="n">
        <x:v>32646.47055425156</x:v>
      </x:c>
      <x:c r="AC4569" s="21" t="n">
        <x:v>42582.35289684987</x:v>
      </x:c>
      <x:c r="AD4569" s="25" t="n">
        <x:f>AC4569*(1+Inputs!$C$14)*(1-Inputs!$C$14/Inputs!$C$15)</x:f>
        <x:v>33789.09702365037</x:v>
      </x:c>
      <x:c r="AE4569" s="25" t="n">
        <x:f>AD4569/(B4569-Inputs!$C$14)</x:f>
        <x:v>616099.631474226</x:v>
      </x:c>
      <x:c r="AF4569" s="25" t="n">
        <x:f>S4569/(1+B4569)^1+T4569/(1+B4569)^2+U4569/(1+B4569)^3+V4569/(1+B4569)^4+W4569/(1+B4569)^5+X4569/(1+B4569)^6+Y4569/(1+B4569)^7+Z4569/(1+B4569)^8+AA4569/(1+B4569)^9+AB4569/(1+B4569)^10+AE4569/(1+B4569)^10</x:f>
        <x:v>412512.19577096635</x:v>
      </x:c>
      <x:c r="AG4569" s="25" t="n">
        <x:f>(AF4569+Inputs!$C$12)/Inputs!$C$13</x:f>
        <x:v>354.9628673070014</x:v>
      </x:c>
      <x:c r="AH4569" s="25" t="n">
        <x:f>(S4569+Inputs!$C$11)*Inputs!$C$8-Inputs!$C$11</x:f>
        <x:v>2878.8666717353335</x:v>
      </x:c>
      <x:c r="AI4569" s="25" t="n">
        <x:f>Inputs!$C$12+AH4569-Inputs!$C$10*Inputs!$C$13</x:f>
        <x:v>25196.78208693533</x:v>
      </x:c>
      <x:c r="AJ4569" s="25" t="n">
        <x:f>(S4569+Inputs!$C$11)*(1-Inputs!$C$8)</x:f>
        <x:v>7268.608972612016</x:v>
      </x:c>
      <x:c r="AK4569" s="25" t="n">
        <x:f>AJ4569/(1+B4569)^(1-Inputs!$C$8)+T4569/(1+B4569)^(2-Inputs!$C$8)+U4569/(1+B4569)^(3-Inputs!$C$8)+V4569/(1+B4569)^(4-Inputs!$C$8)+W4569/(1+B4569)^(5-Inputs!$C$8)+X4569/(1+B4569)^(6-Inputs!$C$8)+Y4569/(1+B4569)^(7-Inputs!$C$8)+Z4569/(1+B4569)^(8-Inputs!$C$8)+AA4569/(1+B4569)^(9-Inputs!$C$8)+AB4569/(1+B4569)^(10-Inputs!$C$8)+AE4569/(1+B4569)^(10-Inputs!$C$8)</x:f>
        <x:v>426728.52972995094</x:v>
      </x:c>
      <x:c r="AL4569" s="25" t="n">
        <x:f>(AK4569+AI4569)/Inputs!$C$13</x:f>
        <x:v>360.60359658364433</x:v>
      </x:c>
      <x:c r="AM4569" s="26" t="n">
        <x:f>IF(AL4569&gt;=Inputs!$C$7,1,0)</x:f>
        <x:v>1</x:v>
      </x:c>
      <x:c r="AN4569" s="26" t="n">
        <x:f>IF(Inputs!$C$7&lt;=(1-Inputs!$C$16)*AL4569,1,0)</x:f>
        <x:v>1</x:v>
      </x:c>
    </x:row>
    <x:row r="4570" ht="20" customHeight="1">
      <x:c r="A4570" s="16" t="n">
        <x:v>4565</x:v>
      </x:c>
      <x:c r="B4570" s="19" t="n">
        <x:v>0.09018000450512056</x:v>
      </x:c>
      <x:c r="C4570" s="24" t="n">
        <x:v>0.5803755797731753</x:v>
      </x:c>
      <x:c r="D4570" s="19" t="n">
        <x:v>0.036739953874224796</x:v>
      </x:c>
      <x:c r="E4570" s="19" t="n">
        <x:v>0.05660161166408642</x:v>
      </x:c>
      <x:c r="F4570" s="19" t="n">
        <x:v>-0.20138619931398014</x:v>
      </x:c>
      <x:c r="G4570" s="19" t="n">
        <x:v>-0.07398921534979025</x:v>
      </x:c>
      <x:c r="H4570" s="19" t="n">
        <x:v>0.6122630581637907</x:v>
      </x:c>
      <x:c r="I4570" s="19" t="n">
        <x:v>0.05961064703414081</x:v>
      </x:c>
      <x:c r="J4570" s="19" t="n">
        <x:v>0.05975382112527882</x:v>
      </x:c>
      <x:c r="K4570" s="19" t="n">
        <x:v>0.04755681798052706</x:v>
      </x:c>
      <x:c r="L4570" s="19" t="n">
        <x:v>0.07082551517558272</x:v>
      </x:c>
      <x:c r="M4570" s="19" t="n">
        <x:v>0.06900149868803396</x:v>
      </x:c>
      <x:c r="N4570" s="19" t="n">
        <x:v>0.06961038105403418</x:v>
      </x:c>
      <x:c r="O4570" s="19" t="n">
        <x:v>0.0627024397435946</x:v>
      </x:c>
      <x:c r="P4570" s="19" t="n">
        <x:v>0.054816810263399705</x:v>
      </x:c>
      <x:c r="Q4570" s="19" t="n">
        <x:v>0.06940905882997982</x:v>
      </x:c>
      <x:c r="R4570" s="19" t="n">
        <x:v>0.05943502454960595</x:v>
      </x:c>
      <x:c r="S4570" s="21" t="n">
        <x:v>9062.154136123423</x:v>
      </x:c>
      <x:c r="T4570" s="21" t="n">
        <x:v>14687.867488064294</x:v>
      </x:c>
      <x:c r="U4570" s="21" t="n">
        <x:v>18429.62201641978</x:v>
      </x:c>
      <x:c r="V4570" s="21" t="n">
        <x:v>22524.73703903545</x:v>
      </x:c>
      <x:c r="W4570" s="21" t="n">
        <x:v>27270.671593047344</x:v>
      </x:c>
      <x:c r="X4570" s="21" t="n">
        <x:v>29269.878286230436</x:v>
      </x:c>
      <x:c r="Y4570" s="21" t="n">
        <x:v>30813.7131045839</x:v>
      </x:c>
      <x:c r="Z4570" s="21" t="n">
        <x:v>31993.78826502114</x:v>
      </x:c>
      <x:c r="AA4570" s="21" t="n">
        <x:v>32778.00749464713</x:v>
      </x:c>
      <x:c r="AB4570" s="21" t="n">
        <x:v>33160.531325041025</x:v>
      </x:c>
      <x:c r="AC4570" s="21" t="n">
        <x:v>43252.86694570568</x:v>
      </x:c>
      <x:c r="AD4570" s="25" t="n">
        <x:f>AC4570*(1+Inputs!$C$14)*(1-Inputs!$C$14/Inputs!$C$15)</x:f>
        <x:v>34321.149921417455</x:v>
      </x:c>
      <x:c r="AE4570" s="25" t="n">
        <x:f>AD4570/(B4570-Inputs!$C$14)</x:f>
        <x:v>621985.2685628639</x:v>
      </x:c>
      <x:c r="AF4570" s="25" t="n">
        <x:f>S4570/(1+B4570)^1+T4570/(1+B4570)^2+U4570/(1+B4570)^3+V4570/(1+B4570)^4+W4570/(1+B4570)^5+X4570/(1+B4570)^6+Y4570/(1+B4570)^7+Z4570/(1+B4570)^8+AA4570/(1+B4570)^9+AB4570/(1+B4570)^10+AE4570/(1+B4570)^10</x:f>
        <x:v>410211.9651023946</x:v>
      </x:c>
      <x:c r="AG4570" s="25" t="n">
        <x:f>(AF4570+Inputs!$C$12)/Inputs!$C$13</x:f>
        <x:v>353.12745019189396</x:v>
      </x:c>
      <x:c r="AH4570" s="25" t="n">
        <x:f>(S4570+Inputs!$C$11)*Inputs!$C$8-Inputs!$C$11</x:f>
        <x:v>2370.400978841385</x:v>
      </x:c>
      <x:c r="AI4570" s="25" t="n">
        <x:f>Inputs!$C$12+AH4570-Inputs!$C$10*Inputs!$C$13</x:f>
        <x:v>24688.31639404138</x:v>
      </x:c>
      <x:c r="AJ4570" s="25" t="n">
        <x:f>(S4570+Inputs!$C$11)*(1-Inputs!$C$8)</x:f>
        <x:v>6691.753157282039</x:v>
      </x:c>
      <x:c r="AK4570" s="25" t="n">
        <x:f>AJ4570/(1+B4570)^(1-Inputs!$C$8)+T4570/(1+B4570)^(2-Inputs!$C$8)+U4570/(1+B4570)^(3-Inputs!$C$8)+V4570/(1+B4570)^(4-Inputs!$C$8)+W4570/(1+B4570)^(5-Inputs!$C$8)+X4570/(1+B4570)^(6-Inputs!$C$8)+Y4570/(1+B4570)^(7-Inputs!$C$8)+Z4570/(1+B4570)^(8-Inputs!$C$8)+AA4570/(1+B4570)^(9-Inputs!$C$8)+AB4570/(1+B4570)^(10-Inputs!$C$8)+AE4570/(1+B4570)^(10-Inputs!$C$8)</x:f>
        <x:v>424881.56419143704</x:v>
      </x:c>
      <x:c r="AL4570" s="25" t="n">
        <x:f>(AK4570+AI4570)/Inputs!$C$13</x:f>
        <x:v>358.7241334260346</x:v>
      </x:c>
      <x:c r="AM4570" s="26" t="n">
        <x:f>IF(AL4570&gt;=Inputs!$C$7,1,0)</x:f>
        <x:v>1</x:v>
      </x:c>
      <x:c r="AN4570" s="26" t="n">
        <x:f>IF(Inputs!$C$7&lt;=(1-Inputs!$C$16)*AL4570,1,0)</x:f>
        <x:v>1</x:v>
      </x:c>
    </x:row>
    <x:row r="4571" ht="20" customHeight="1">
      <x:c r="A4571" s="16" t="n">
        <x:v>4566</x:v>
      </x:c>
      <x:c r="B4571" s="19" t="n">
        <x:v>0.09786135722049512</x:v>
      </x:c>
      <x:c r="C4571" s="24" t="n">
        <x:v>0.7615065108616648</x:v>
      </x:c>
      <x:c r="D4571" s="19" t="n">
        <x:v>0.04261972079085155</x:v>
      </x:c>
      <x:c r="E4571" s="19" t="n">
        <x:v>0.04503308280416974</x:v>
      </x:c>
      <x:c r="F4571" s="19" t="n">
        <x:v>-0.19469454883888945</x:v>
      </x:c>
      <x:c r="G4571" s="19" t="n">
        <x:v>-0.057383251392591886</x:v>
      </x:c>
      <x:c r="H4571" s="19" t="n">
        <x:v>0.6009761987488389</x:v>
      </x:c>
      <x:c r="I4571" s="19" t="n">
        <x:v>0.0721490687059952</x:v>
      </x:c>
      <x:c r="J4571" s="19" t="n">
        <x:v>0.07152072436053572</x:v>
      </x:c>
      <x:c r="K4571" s="19" t="n">
        <x:v>0.07296388802784691</x:v>
      </x:c>
      <x:c r="L4571" s="19" t="n">
        <x:v>0.07684937797535782</x:v>
      </x:c>
      <x:c r="M4571" s="19" t="n">
        <x:v>0.0710204026808708</x:v>
      </x:c>
      <x:c r="N4571" s="19" t="n">
        <x:v>0.07342227971072249</x:v>
      </x:c>
      <x:c r="O4571" s="19" t="n">
        <x:v>0.07530008327658948</x:v>
      </x:c>
      <x:c r="P4571" s="19" t="n">
        <x:v>0.07477077548688044</x:v>
      </x:c>
      <x:c r="Q4571" s="19" t="n">
        <x:v>0.07320662789575522</x:v>
      </x:c>
      <x:c r="R4571" s="19" t="n">
        <x:v>0.06686194812501413</x:v>
      </x:c>
      <x:c r="S4571" s="21" t="n">
        <x:v>9249.001463162871</x:v>
      </x:c>
      <x:c r="T4571" s="21" t="n">
        <x:v>15030.456858076712</x:v>
      </x:c>
      <x:c r="U4571" s="21" t="n">
        <x:v>18885.102228310527</x:v>
      </x:c>
      <x:c r="V4571" s="21" t="n">
        <x:v>23189.95641764562</x:v>
      </x:c>
      <x:c r="W4571" s="21" t="n">
        <x:v>28101.869266062844</x:v>
      </x:c>
      <x:c r="X4571" s="21" t="n">
        <x:v>30052.604326733675</x:v>
      </x:c>
      <x:c r="Y4571" s="21" t="n">
        <x:v>31570.138541381053</x:v>
      </x:c>
      <x:c r="Z4571" s="21" t="n">
        <x:v>32750.97744505209</x:v>
      </x:c>
      <x:c r="AA4571" s="21" t="n">
        <x:v>33536.37678964439</x:v>
      </x:c>
      <x:c r="AB4571" s="21" t="n">
        <x:v>33890.82403801332</x:v>
      </x:c>
      <x:c r="AC4571" s="21" t="n">
        <x:v>44205.42265827825</x:v>
      </x:c>
      <x:c r="AD4571" s="25" t="n">
        <x:f>AC4571*(1+Inputs!$C$14)*(1-Inputs!$C$14/Inputs!$C$15)</x:f>
        <x:v>35077.00287934378</x:v>
      </x:c>
      <x:c r="AE4571" s="25" t="n">
        <x:f>AD4571/(B4571-Inputs!$C$14)</x:f>
        <x:v>558005.8151831852</x:v>
      </x:c>
      <x:c r="AF4571" s="25" t="n">
        <x:f>S4571/(1+B4571)^1+T4571/(1+B4571)^2+U4571/(1+B4571)^3+V4571/(1+B4571)^4+W4571/(1+B4571)^5+X4571/(1+B4571)^6+Y4571/(1+B4571)^7+Z4571/(1+B4571)^8+AA4571/(1+B4571)^9+AB4571/(1+B4571)^10+AE4571/(1+B4571)^10</x:f>
        <x:v>365013.58599616296</x:v>
      </x:c>
      <x:c r="AG4571" s="25" t="n">
        <x:f>(AF4571+Inputs!$C$12)/Inputs!$C$13</x:f>
        <x:v>317.06242431420605</x:v>
      </x:c>
      <x:c r="AH4571" s="25" t="n">
        <x:f>(S4571+Inputs!$C$11)*Inputs!$C$8-Inputs!$C$11</x:f>
        <x:v>2457.9376717831537</x:v>
      </x:c>
      <x:c r="AI4571" s="25" t="n">
        <x:f>Inputs!$C$12+AH4571-Inputs!$C$10*Inputs!$C$13</x:f>
        <x:v>24775.853086983152</x:v>
      </x:c>
      <x:c r="AJ4571" s="25" t="n">
        <x:f>(S4571+Inputs!$C$11)*(1-Inputs!$C$8)</x:f>
        <x:v>6791.063791379718</x:v>
      </x:c>
      <x:c r="AK4571" s="25" t="n">
        <x:f>AJ4571/(1+B4571)^(1-Inputs!$C$8)+T4571/(1+B4571)^(2-Inputs!$C$8)+U4571/(1+B4571)^(3-Inputs!$C$8)+V4571/(1+B4571)^(4-Inputs!$C$8)+W4571/(1+B4571)^(5-Inputs!$C$8)+X4571/(1+B4571)^(6-Inputs!$C$8)+Y4571/(1+B4571)^(7-Inputs!$C$8)+Z4571/(1+B4571)^(8-Inputs!$C$8)+AA4571/(1+B4571)^(9-Inputs!$C$8)+AB4571/(1+B4571)^(10-Inputs!$C$8)+AE4571/(1+B4571)^(10-Inputs!$C$8)</x:f>
        <x:v>378994.8166316842</x:v>
      </x:c>
      <x:c r="AL4571" s="25" t="n">
        <x:f>(AK4571+AI4571)/Inputs!$C$13</x:f>
        <x:v>322.1796874137772</x:v>
      </x:c>
      <x:c r="AM4571" s="26" t="n">
        <x:f>IF(AL4571&gt;=Inputs!$C$7,1,0)</x:f>
        <x:v>1</x:v>
      </x:c>
      <x:c r="AN4571" s="26" t="n">
        <x:f>IF(Inputs!$C$7&lt;=(1-Inputs!$C$16)*AL4571,1,0)</x:f>
        <x:v>0</x:v>
      </x:c>
    </x:row>
    <x:row r="4572" ht="20" customHeight="1">
      <x:c r="A4572" s="16" t="n">
        <x:v>4567</x:v>
      </x:c>
      <x:c r="B4572" s="19" t="n">
        <x:v>0.09342926887887378</x:v>
      </x:c>
      <x:c r="C4572" s="24" t="n">
        <x:v>0.6183830097452017</x:v>
      </x:c>
      <x:c r="D4572" s="19" t="n">
        <x:v>0.026871856567301223</x:v>
      </x:c>
      <x:c r="E4572" s="19" t="n">
        <x:v>0.03230938709204992</x:v>
      </x:c>
      <x:c r="F4572" s="19" t="n">
        <x:v>-0.16590642025872626</x:v>
      </x:c>
      <x:c r="G4572" s="19" t="n">
        <x:v>-0.07188476638362828</x:v>
      </x:c>
      <x:c r="H4572" s="19" t="n">
        <x:v>0.6258178048548473</x:v>
      </x:c>
      <x:c r="I4572" s="19" t="n">
        <x:v>0.06078163912823243</x:v>
      </x:c>
      <x:c r="J4572" s="19" t="n">
        <x:v>0.06395515022351561</x:v>
      </x:c>
      <x:c r="K4572" s="19" t="n">
        <x:v>0.053318662970137896</x:v>
      </x:c>
      <x:c r="L4572" s="19" t="n">
        <x:v>0.05050436726743669</x:v>
      </x:c>
      <x:c r="M4572" s="19" t="n">
        <x:v>0.05722389236017875</x:v>
      </x:c>
      <x:c r="N4572" s="19" t="n">
        <x:v>0.054905771784580115</x:v>
      </x:c>
      <x:c r="O4572" s="19" t="n">
        <x:v>0.062024425775299506</x:v>
      </x:c>
      <x:c r="P4572" s="19" t="n">
        <x:v>0.051512858362531236</x:v>
      </x:c>
      <x:c r="Q4572" s="19" t="n">
        <x:v>0.051544554083478716</x:v>
      </x:c>
      <x:c r="R4572" s="19" t="n">
        <x:v>0.06176805762819299</x:v>
      </x:c>
      <x:c r="S4572" s="21" t="n">
        <x:v>9624.633662892027</x:v>
      </x:c>
      <x:c r="T4572" s="21" t="n">
        <x:v>15171.109883208346</x:v>
      </x:c>
      <x:c r="U4572" s="21" t="n">
        <x:v>18327.731047463094</x:v>
      </x:c>
      <x:c r="V4572" s="21" t="n">
        <x:v>21597.999714534948</x:v>
      </x:c>
      <x:c r="W4572" s="21" t="n">
        <x:v>25204.50639716764</x:v>
      </x:c>
      <x:c r="X4572" s="21" t="n">
        <x:v>26478.840783990647</x:v>
      </x:c>
      <x:c r="Y4572" s="21" t="n">
        <x:v>27463.329160771253</x:v>
      </x:c>
      <x:c r="Z4572" s="21" t="n">
        <x:v>28279.74370003166</x:v>
      </x:c>
      <x:c r="AA4572" s="21" t="n">
        <x:v>28865.78170220234</x:v>
      </x:c>
      <x:c r="AB4572" s="21" t="n">
        <x:v>29233.0553328725</x:v>
      </x:c>
      <x:c r="AC4572" s="21" t="n">
        <x:v>38130.07217331196</x:v>
      </x:c>
      <x:c r="AD4572" s="25" t="n">
        <x:f>AC4572*(1+Inputs!$C$14)*(1-Inputs!$C$14/Inputs!$C$15)</x:f>
        <x:v>30256.212269523032</x:v>
      </x:c>
      <x:c r="AE4572" s="25" t="n">
        <x:f>AD4572/(B4572-Inputs!$C$14)</x:f>
        <x:v>517826.3026402979</x:v>
      </x:c>
      <x:c r="AF4572" s="25" t="n">
        <x:f>S4572/(1+B4572)^1+T4572/(1+B4572)^2+U4572/(1+B4572)^3+V4572/(1+B4572)^4+W4572/(1+B4572)^5+X4572/(1+B4572)^6+Y4572/(1+B4572)^7+Z4572/(1+B4572)^8+AA4572/(1+B4572)^9+AB4572/(1+B4572)^10+AE4572/(1+B4572)^10</x:f>
        <x:v>347635.3414341211</x:v>
      </x:c>
      <x:c r="AG4572" s="25" t="n">
        <x:f>(AF4572+Inputs!$C$12)/Inputs!$C$13</x:f>
        <x:v>303.1958465246407</x:v>
      </x:c>
      <x:c r="AH4572" s="25" t="n">
        <x:f>(S4572+Inputs!$C$11)*Inputs!$C$8-Inputs!$C$11</x:f>
        <x:v>2633.918784532977</x:v>
      </x:c>
      <x:c r="AI4572" s="25" t="n">
        <x:f>Inputs!$C$12+AH4572-Inputs!$C$10*Inputs!$C$13</x:f>
        <x:v>24951.834199732977</x:v>
      </x:c>
      <x:c r="AJ4572" s="25" t="n">
        <x:f>(S4572+Inputs!$C$11)*(1-Inputs!$C$8)</x:f>
        <x:v>6990.71487835905</x:v>
      </x:c>
      <x:c r="AK4572" s="25" t="n">
        <x:f>AJ4572/(1+B4572)^(1-Inputs!$C$8)+T4572/(1+B4572)^(2-Inputs!$C$8)+U4572/(1+B4572)^(3-Inputs!$C$8)+V4572/(1+B4572)^(4-Inputs!$C$8)+W4572/(1+B4572)^(5-Inputs!$C$8)+X4572/(1+B4572)^(6-Inputs!$C$8)+Y4572/(1+B4572)^(7-Inputs!$C$8)+Z4572/(1+B4572)^(8-Inputs!$C$8)+AA4572/(1+B4572)^(9-Inputs!$C$8)+AB4572/(1+B4572)^(10-Inputs!$C$8)+AE4572/(1+B4572)^(10-Inputs!$C$8)</x:f>
        <x:v>359979.0909662971</x:v>
      </x:c>
      <x:c r="AL4572" s="25" t="n">
        <x:f>(AK4572+AI4572)/Inputs!$C$13</x:f>
        <x:v>307.14693871225984</x:v>
      </x:c>
      <x:c r="AM4572" s="26" t="n">
        <x:f>IF(AL4572&gt;=Inputs!$C$7,1,0)</x:f>
        <x:v>1</x:v>
      </x:c>
      <x:c r="AN4572" s="26" t="n">
        <x:f>IF(Inputs!$C$7&lt;=(1-Inputs!$C$16)*AL4572,1,0)</x:f>
        <x:v>0</x:v>
      </x:c>
    </x:row>
    <x:row r="4573" ht="20" customHeight="1">
      <x:c r="A4573" s="16" t="n">
        <x:v>4568</x:v>
      </x:c>
      <x:c r="B4573" s="19" t="n">
        <x:v>0.08976448420184506</x:v>
      </x:c>
      <x:c r="C4573" s="24" t="n">
        <x:v>0.8458232952569631</x:v>
      </x:c>
      <x:c r="D4573" s="19" t="n">
        <x:v>0.03799094829133623</x:v>
      </x:c>
      <x:c r="E4573" s="19" t="n">
        <x:v>0.05938424927837474</x:v>
      </x:c>
      <x:c r="F4573" s="19" t="n">
        <x:v>-0.15482633556080033</x:v>
      </x:c>
      <x:c r="G4573" s="19" t="n">
        <x:v>-0.07175343482540314</x:v>
      </x:c>
      <x:c r="H4573" s="19" t="n">
        <x:v>0.8863423791250682</x:v>
      </x:c>
      <x:c r="I4573" s="19" t="n">
        <x:v>0.0674293347965147</x:v>
      </x:c>
      <x:c r="J4573" s="19" t="n">
        <x:v>0.06679160735270556</x:v>
      </x:c>
      <x:c r="K4573" s="19" t="n">
        <x:v>0.06258280684296211</x:v>
      </x:c>
      <x:c r="L4573" s="19" t="n">
        <x:v>0.07453604607032162</x:v>
      </x:c>
      <x:c r="M4573" s="19" t="n">
        <x:v>0.06864040869644555</x:v>
      </x:c>
      <x:c r="N4573" s="19" t="n">
        <x:v>0.05816983575404151</x:v>
      </x:c>
      <x:c r="O4573" s="19" t="n">
        <x:v>0.0660865284449676</x:v>
      </x:c>
      <x:c r="P4573" s="19" t="n">
        <x:v>0.06862773961857442</x:v>
      </x:c>
      <x:c r="Q4573" s="19" t="n">
        <x:v>0.06740146960325205</x:v>
      </x:c>
      <x:c r="R4573" s="19" t="n">
        <x:v>0.07154063383251355</x:v>
      </x:c>
      <x:c r="S4573" s="21" t="n">
        <x:v>9932.295310014522</x:v>
      </x:c>
      <x:c r="T4573" s="21" t="n">
        <x:v>16172.304980264867</x:v>
      </x:c>
      <x:c r="U4573" s="21" t="n">
        <x:v>20440.50724191469</x:v>
      </x:c>
      <x:c r="V4573" s="21" t="n">
        <x:v>25218.208226173385</x:v>
      </x:c>
      <x:c r="W4573" s="21" t="n">
        <x:v>30715.06895311298</x:v>
      </x:c>
      <x:c r="X4573" s="21" t="n">
        <x:v>32944.00551774634</x:v>
      </x:c>
      <x:c r="Y4573" s="21" t="n">
        <x:v>34608.23740683617</x:v>
      </x:c>
      <x:c r="Z4573" s="21" t="n">
        <x:v>35891.3773999846</x:v>
      </x:c>
      <x:c r="AA4573" s="21" t="n">
        <x:v>36704.924121787844</x:v>
      </x:c>
      <x:c r="AB4573" s="21" t="n">
        <x:v>36997.80977602919</x:v>
      </x:c>
      <x:c r="AC4573" s="21" t="n">
        <x:v>48258.01275134243</x:v>
      </x:c>
      <x:c r="AD4573" s="25" t="n">
        <x:f>AC4573*(1+Inputs!$C$14)*(1-Inputs!$C$14/Inputs!$C$15)</x:f>
        <x:v>38292.73311819021</x:v>
      </x:c>
      <x:c r="AE4573" s="25" t="n">
        <x:f>AD4573/(B4573-Inputs!$C$14)</x:f>
        <x:v>699225.6692686991</x:v>
      </x:c>
      <x:c r="AF4573" s="25" t="n">
        <x:f>S4573/(1+B4573)^1+T4573/(1+B4573)^2+U4573/(1+B4573)^3+V4573/(1+B4573)^4+W4573/(1+B4573)^5+X4573/(1+B4573)^6+Y4573/(1+B4573)^7+Z4573/(1+B4573)^8+AA4573/(1+B4573)^9+AB4573/(1+B4573)^10+AE4573/(1+B4573)^10</x:f>
        <x:v>461658.6246125731</x:v>
      </x:c>
      <x:c r="AG4573" s="25" t="n">
        <x:f>(AF4573+Inputs!$C$12)/Inputs!$C$13</x:f>
        <x:v>394.1781503109027</x:v>
      </x:c>
      <x:c r="AH4573" s="25" t="n">
        <x:f>(S4573+Inputs!$C$11)*Inputs!$C$8-Inputs!$C$11</x:f>
        <x:v>2778.0561589383105</x:v>
      </x:c>
      <x:c r="AI4573" s="25" t="n">
        <x:f>Inputs!$C$12+AH4573-Inputs!$C$10*Inputs!$C$13</x:f>
        <x:v>25095.97157413831</x:v>
      </x:c>
      <x:c r="AJ4573" s="25" t="n">
        <x:f>(S4573+Inputs!$C$11)*(1-Inputs!$C$8)</x:f>
        <x:v>7154.239151076213</x:v>
      </x:c>
      <x:c r="AK4573" s="25" t="n">
        <x:f>AJ4573/(1+B4573)^(1-Inputs!$C$8)+T4573/(1+B4573)^(2-Inputs!$C$8)+U4573/(1+B4573)^(3-Inputs!$C$8)+V4573/(1+B4573)^(4-Inputs!$C$8)+W4573/(1+B4573)^(5-Inputs!$C$8)+X4573/(1+B4573)^(6-Inputs!$C$8)+Y4573/(1+B4573)^(7-Inputs!$C$8)+Z4573/(1+B4573)^(8-Inputs!$C$8)+AA4573/(1+B4573)^(9-Inputs!$C$8)+AB4573/(1+B4573)^(10-Inputs!$C$8)+AE4573/(1+B4573)^(10-Inputs!$C$8)</x:f>
        <x:v>477976.2021025788</x:v>
      </x:c>
      <x:c r="AL4573" s="25" t="n">
        <x:f>(AK4573+AI4573)/Inputs!$C$13</x:f>
        <x:v>401.4150799379889</x:v>
      </x:c>
      <x:c r="AM4573" s="26" t="n">
        <x:f>IF(AL4573&gt;=Inputs!$C$7,1,0)</x:f>
        <x:v>1</x:v>
      </x:c>
      <x:c r="AN4573" s="26" t="n">
        <x:f>IF(Inputs!$C$7&lt;=(1-Inputs!$C$16)*AL4573,1,0)</x:f>
        <x:v>1</x:v>
      </x:c>
    </x:row>
    <x:row r="4574" ht="20" customHeight="1">
      <x:c r="A4574" s="16" t="n">
        <x:v>4569</x:v>
      </x:c>
      <x:c r="B4574" s="19" t="n">
        <x:v>0.09051737046473211</x:v>
      </x:c>
      <x:c r="C4574" s="24" t="n">
        <x:v>0.42552810180117717</x:v>
      </x:c>
      <x:c r="D4574" s="19" t="n">
        <x:v>0.020222785540808277</x:v>
      </x:c>
      <x:c r="E4574" s="19" t="n">
        <x:v>0.05331890280308159</x:v>
      </x:c>
      <x:c r="F4574" s="19" t="n">
        <x:v>-0.21042825644307073</x:v>
      </x:c>
      <x:c r="G4574" s="19" t="n">
        <x:v>-0.05072732054408505</x:v>
      </x:c>
      <x:c r="H4574" s="19" t="n">
        <x:v>0.48779552087248135</x:v>
      </x:c>
      <x:c r="I4574" s="19" t="n">
        <x:v>0.0724228073343545</x:v>
      </x:c>
      <x:c r="J4574" s="19" t="n">
        <x:v>0.07032440168529205</x:v>
      </x:c>
      <x:c r="K4574" s="19" t="n">
        <x:v>0.06310619943987263</x:v>
      </x:c>
      <x:c r="L4574" s="19" t="n">
        <x:v>0.06480825992523592</x:v>
      </x:c>
      <x:c r="M4574" s="19" t="n">
        <x:v>0.05949478115735132</x:v>
      </x:c>
      <x:c r="N4574" s="19" t="n">
        <x:v>0.0703870133492717</x:v>
      </x:c>
      <x:c r="O4574" s="19" t="n">
        <x:v>0.06514425934651286</x:v>
      </x:c>
      <x:c r="P4574" s="19" t="n">
        <x:v>0.0670130553009119</x:v>
      </x:c>
      <x:c r="Q4574" s="19" t="n">
        <x:v>0.0681833547661779</x:v>
      </x:c>
      <x:c r="R4574" s="19" t="n">
        <x:v>0.06511029944913957</x:v>
      </x:c>
      <x:c r="S4574" s="21" t="n">
        <x:v>8944.631158690565</x:v>
      </x:c>
      <x:c r="T4574" s="21" t="n">
        <x:v>14152.08237323473</x:v>
      </x:c>
      <x:c r="U4574" s="21" t="n">
        <x:v>17257.176364293817</x:v>
      </x:c>
      <x:c r="V4574" s="21" t="n">
        <x:v>20578.766073820465</x:v>
      </x:c>
      <x:c r="W4574" s="21" t="n">
        <x:v>24280.72449409549</x:v>
      </x:c>
      <x:c r="X4574" s="21" t="n">
        <x:v>25755.384247516315</x:v>
      </x:c>
      <x:c r="Y4574" s="21" t="n">
        <x:v>26946.927606935362</x:v>
      </x:c>
      <x:c r="Z4574" s="21" t="n">
        <x:v>27900.820845481936</x:v>
      </x:c>
      <x:c r="AA4574" s="21" t="n">
        <x:v>28606.45110678117</x:v>
      </x:c>
      <x:c r="AB4574" s="21" t="n">
        <x:v>29035.928508166224</x:v>
      </x:c>
      <x:c r="AC4574" s="21" t="n">
        <x:v>37872.95022804289</x:v>
      </x:c>
      <x:c r="AD4574" s="25" t="n">
        <x:f>AC4574*(1+Inputs!$C$14)*(1-Inputs!$C$14/Inputs!$C$15)</x:f>
        <x:v>30052.18600595203</x:v>
      </x:c>
      <x:c r="AE4574" s="25" t="n">
        <x:f>AD4574/(B4574-Inputs!$C$14)</x:f>
        <x:v>541311.4085625316</x:v>
      </x:c>
      <x:c r="AF4574" s="25" t="n">
        <x:f>S4574/(1+B4574)^1+T4574/(1+B4574)^2+U4574/(1+B4574)^3+V4574/(1+B4574)^4+W4574/(1+B4574)^5+X4574/(1+B4574)^6+Y4574/(1+B4574)^7+Z4574/(1+B4574)^8+AA4574/(1+B4574)^9+AB4574/(1+B4574)^10+AE4574/(1+B4574)^10</x:f>
        <x:v>360553.6999549889</x:v>
      </x:c>
      <x:c r="AG4574" s="25" t="n">
        <x:f>(AF4574+Inputs!$C$12)/Inputs!$C$13</x:f>
        <x:v>313.50375896675104</x:v>
      </x:c>
      <x:c r="AH4574" s="25" t="n">
        <x:f>(S4574+Inputs!$C$11)*Inputs!$C$8-Inputs!$C$11</x:f>
        <x:v>2315.342268865991</x:v>
      </x:c>
      <x:c r="AI4574" s="25" t="n">
        <x:f>Inputs!$C$12+AH4574-Inputs!$C$10*Inputs!$C$13</x:f>
        <x:v>24633.25768406599</x:v>
      </x:c>
      <x:c r="AJ4574" s="25" t="n">
        <x:f>(S4574+Inputs!$C$11)*(1-Inputs!$C$8)</x:f>
        <x:v>6629.288889824575</x:v>
      </x:c>
      <x:c r="AK4574" s="25" t="n">
        <x:f>AJ4574/(1+B4574)^(1-Inputs!$C$8)+T4574/(1+B4574)^(2-Inputs!$C$8)+U4574/(1+B4574)^(3-Inputs!$C$8)+V4574/(1+B4574)^(4-Inputs!$C$8)+W4574/(1+B4574)^(5-Inputs!$C$8)+X4574/(1+B4574)^(6-Inputs!$C$8)+Y4574/(1+B4574)^(7-Inputs!$C$8)+Z4574/(1+B4574)^(8-Inputs!$C$8)+AA4574/(1+B4574)^(9-Inputs!$C$8)+AB4574/(1+B4574)^(10-Inputs!$C$8)+AE4574/(1+B4574)^(10-Inputs!$C$8)</x:f>
        <x:v>373280.76949130587</x:v>
      </x:c>
      <x:c r="AL4574" s="25" t="n">
        <x:f>(AK4574+AI4574)/Inputs!$C$13</x:f>
        <x:v>317.5065117588742</x:v>
      </x:c>
      <x:c r="AM4574" s="26" t="n">
        <x:f>IF(AL4574&gt;=Inputs!$C$7,1,0)</x:f>
        <x:v>1</x:v>
      </x:c>
      <x:c r="AN4574" s="26" t="n">
        <x:f>IF(Inputs!$C$7&lt;=(1-Inputs!$C$16)*AL4574,1,0)</x:f>
        <x:v>0</x:v>
      </x:c>
    </x:row>
    <x:row r="4575" ht="20" customHeight="1">
      <x:c r="A4575" s="16" t="n">
        <x:v>4570</x:v>
      </x:c>
      <x:c r="B4575" s="19" t="n">
        <x:v>0.08369343601367374</x:v>
      </x:c>
      <x:c r="C4575" s="24" t="n">
        <x:v>0.7493931472617135</x:v>
      </x:c>
      <x:c r="D4575" s="19" t="n">
        <x:v>0.021637304788323777</x:v>
      </x:c>
      <x:c r="E4575" s="19" t="n">
        <x:v>0.02708564715428821</x:v>
      </x:c>
      <x:c r="F4575" s="19" t="n">
        <x:v>-0.1624403576682528</x:v>
      </x:c>
      <x:c r="G4575" s="19" t="n">
        <x:v>-0.09396666915472848</x:v>
      </x:c>
      <x:c r="H4575" s="19" t="n">
        <x:v>0.6615748710215996</x:v>
      </x:c>
      <x:c r="I4575" s="19" t="n">
        <x:v>0.048484839711744596</x:v>
      </x:c>
      <x:c r="J4575" s="19" t="n">
        <x:v>0.05887643120526832</x:v>
      </x:c>
      <x:c r="K4575" s="19" t="n">
        <x:v>0.06711438190373087</x:v>
      </x:c>
      <x:c r="L4575" s="19" t="n">
        <x:v>0.048378497601298705</x:v>
      </x:c>
      <x:c r="M4575" s="19" t="n">
        <x:v>0.060937264547191033</x:v>
      </x:c>
      <x:c r="N4575" s="19" t="n">
        <x:v>0.05381534284105669</x:v>
      </x:c>
      <x:c r="O4575" s="19" t="n">
        <x:v>0.05590281799270656</x:v>
      </x:c>
      <x:c r="P4575" s="19" t="n">
        <x:v>0.04948940104112921</x:v>
      </x:c>
      <x:c r="Q4575" s="19" t="n">
        <x:v>0.0584995432186372</x:v>
      </x:c>
      <x:c r="R4575" s="19" t="n">
        <x:v>0.05260828490128347</x:v>
      </x:c>
      <x:c r="S4575" s="21" t="n">
        <x:v>9575.400595387368</x:v>
      </x:c>
      <x:c r="T4575" s="21" t="n">
        <x:v>15187.313381801423</x:v>
      </x:c>
      <x:c r="U4575" s="21" t="n">
        <x:v>18380.91183918768</x:v>
      </x:c>
      <x:c r="V4575" s="21" t="n">
        <x:v>21692.324453087516</x:v>
      </x:c>
      <x:c r="W4575" s="21" t="n">
        <x:v>25281.191649506727</x:v>
      </x:c>
      <x:c r="X4575" s="21" t="n">
        <x:v>26435.749559326214</x:v>
      </x:c>
      <x:c r="Y4575" s="21" t="n">
        <x:v>27305.457169957062</x:v>
      </x:c>
      <x:c r="Z4575" s="21" t="n">
        <x:v>28026.963241879454</x:v>
      </x:c>
      <x:c r="AA4575" s="21" t="n">
        <x:v>28564.249055873315</x:v>
      </x:c>
      <x:c r="AB4575" s="21" t="n">
        <x:v>28926.42482760963</x:v>
      </x:c>
      <x:c r="AC4575" s="21" t="n">
        <x:v>37730.11934036038</x:v>
      </x:c>
      <x:c r="AD4575" s="25" t="n">
        <x:f>AC4575*(1+Inputs!$C$14)*(1-Inputs!$C$14/Inputs!$C$15)</x:f>
        <x:v>29938.849696575962</x:v>
      </x:c>
      <x:c r="AE4575" s="25" t="n">
        <x:f>AD4575/(B4575-Inputs!$C$14)</x:f>
        <x:v>614843.6452126474</x:v>
      </x:c>
      <x:c r="AF4575" s="25" t="n">
        <x:f>S4575/(1+B4575)^1+T4575/(1+B4575)^2+U4575/(1+B4575)^3+V4575/(1+B4575)^4+W4575/(1+B4575)^5+X4575/(1+B4575)^6+Y4575/(1+B4575)^7+Z4575/(1+B4575)^8+AA4575/(1+B4575)^9+AB4575/(1+B4575)^10+AE4575/(1+B4575)^10</x:f>
        <x:v>417503.7526713879</x:v>
      </x:c>
      <x:c r="AG4575" s="25" t="n">
        <x:f>(AF4575+Inputs!$C$12)/Inputs!$C$13</x:f>
        <x:v>358.94576740969194</x:v>
      </x:c>
      <x:c r="AH4575" s="25" t="n">
        <x:f>(S4575+Inputs!$C$11)*Inputs!$C$8-Inputs!$C$11</x:f>
        <x:v>2610.853429619836</x:v>
      </x:c>
      <x:c r="AI4575" s="25" t="n">
        <x:f>Inputs!$C$12+AH4575-Inputs!$C$10*Inputs!$C$13</x:f>
        <x:v>24928.76884481983</x:v>
      </x:c>
      <x:c r="AJ4575" s="25" t="n">
        <x:f>(S4575+Inputs!$C$11)*(1-Inputs!$C$8)</x:f>
        <x:v>6964.5471657675325</x:v>
      </x:c>
      <x:c r="AK4575" s="25" t="n">
        <x:f>AJ4575/(1+B4575)^(1-Inputs!$C$8)+T4575/(1+B4575)^(2-Inputs!$C$8)+U4575/(1+B4575)^(3-Inputs!$C$8)+V4575/(1+B4575)^(4-Inputs!$C$8)+W4575/(1+B4575)^(5-Inputs!$C$8)+X4575/(1+B4575)^(6-Inputs!$C$8)+Y4575/(1+B4575)^(7-Inputs!$C$8)+Z4575/(1+B4575)^(8-Inputs!$C$8)+AA4575/(1+B4575)^(9-Inputs!$C$8)+AB4575/(1+B4575)^(10-Inputs!$C$8)+AE4575/(1+B4575)^(10-Inputs!$C$8)</x:f>
        <x:v>431022.99961894564</x:v>
      </x:c>
      <x:c r="AL4575" s="25" t="n">
        <x:f>(AK4575+AI4575)/Inputs!$C$13</x:f>
        <x:v>363.8164167342029</x:v>
      </x:c>
      <x:c r="AM4575" s="26" t="n">
        <x:f>IF(AL4575&gt;=Inputs!$C$7,1,0)</x:f>
        <x:v>1</x:v>
      </x:c>
      <x:c r="AN4575" s="26" t="n">
        <x:f>IF(Inputs!$C$7&lt;=(1-Inputs!$C$16)*AL4575,1,0)</x:f>
        <x:v>1</x:v>
      </x:c>
    </x:row>
    <x:row r="4576" ht="20" customHeight="1">
      <x:c r="A4576" s="16" t="n">
        <x:v>4571</x:v>
      </x:c>
      <x:c r="B4576" s="19" t="n">
        <x:v>0.08862549581132109</x:v>
      </x:c>
      <x:c r="C4576" s="24" t="n">
        <x:v>0.6869279573774918</x:v>
      </x:c>
      <x:c r="D4576" s="19" t="n">
        <x:v>0.03279366276652667</x:v>
      </x:c>
      <x:c r="E4576" s="19" t="n">
        <x:v>0.03408226980194769</x:v>
      </x:c>
      <x:c r="F4576" s="19" t="n">
        <x:v>-0.12895429257255162</x:v>
      </x:c>
      <x:c r="G4576" s="19" t="n">
        <x:v>-0.060915948930384614</x:v>
      </x:c>
      <x:c r="H4576" s="19" t="n">
        <x:v>0.5686010728796589</x:v>
      </x:c>
      <x:c r="I4576" s="19" t="n">
        <x:v>0.05942221285091705</x:v>
      </x:c>
      <x:c r="J4576" s="19" t="n">
        <x:v>0.0698485884472109</x:v>
      </x:c>
      <x:c r="K4576" s="19" t="n">
        <x:v>0.06381792947913822</x:v>
      </x:c>
      <x:c r="L4576" s="19" t="n">
        <x:v>0.06855286828446083</x:v>
      </x:c>
      <x:c r="M4576" s="19" t="n">
        <x:v>0.05622715266992259</x:v>
      </x:c>
      <x:c r="N4576" s="19" t="n">
        <x:v>0.0584830194918834</x:v>
      </x:c>
      <x:c r="O4576" s="19" t="n">
        <x:v>0.06563337025990336</x:v>
      </x:c>
      <x:c r="P4576" s="19" t="n">
        <x:v>0.06351539030264462</x:v>
      </x:c>
      <x:c r="Q4576" s="19" t="n">
        <x:v>0.05946447088302307</x:v>
      </x:c>
      <x:c r="R4576" s="19" t="n">
        <x:v>0.06855728038748453</x:v>
      </x:c>
      <x:c r="S4576" s="21" t="n">
        <x:v>10362.695369142373</x:v>
      </x:c>
      <x:c r="T4576" s="21" t="n">
        <x:v>16166.508897746167</x:v>
      </x:c>
      <x:c r="U4576" s="21" t="n">
        <x:v>19386.808645174944</x:v>
      </x:c>
      <x:c r="V4576" s="21" t="n">
        <x:v>22763.749473602686</x:v>
      </x:c>
      <x:c r="W4576" s="21" t="n">
        <x:v>26550.975731293478</x:v>
      </x:c>
      <x:c r="X4576" s="21" t="n">
        <x:v>27938.854913465195</x:v>
      </x:c>
      <x:c r="Y4576" s="21" t="n">
        <x:v>29051.334589018454</x:v>
      </x:c>
      <x:c r="Z4576" s="21" t="n">
        <x:v>29952.184051946515</x:v>
      </x:c>
      <x:c r="AA4576" s="21" t="n">
        <x:v>30583.191846724585</x:v>
      </x:c>
      <x:c r="AB4576" s="21" t="n">
        <x:v>30927.045614627714</x:v>
      </x:c>
      <x:c r="AC4576" s="21" t="n">
        <x:v>40339.62471473179</x:v>
      </x:c>
      <x:c r="AD4576" s="25" t="n">
        <x:f>AC4576*(1+Inputs!$C$14)*(1-Inputs!$C$14/Inputs!$C$15)</x:f>
        <x:v>32009.49221113967</x:v>
      </x:c>
      <x:c r="AE4576" s="25" t="n">
        <x:f>AD4576/(B4576-Inputs!$C$14)</x:f>
        <x:v>596908.088715182</x:v>
      </x:c>
      <x:c r="AF4576" s="25" t="n">
        <x:f>S4576/(1+B4576)^1+T4576/(1+B4576)^2+U4576/(1+B4576)^3+V4576/(1+B4576)^4+W4576/(1+B4576)^5+X4576/(1+B4576)^6+Y4576/(1+B4576)^7+Z4576/(1+B4576)^8+AA4576/(1+B4576)^9+AB4576/(1+B4576)^10+AE4576/(1+B4576)^10</x:f>
        <x:v>402578.25003524136</x:v>
      </x:c>
      <x:c r="AG4576" s="25" t="n">
        <x:f>(AF4576+Inputs!$C$12)/Inputs!$C$13</x:f>
        <x:v>347.03629964880247</x:v>
      </x:c>
      <x:c r="AH4576" s="25" t="n">
        <x:f>(S4576+Inputs!$C$11)*Inputs!$C$8-Inputs!$C$11</x:f>
        <x:v>2979.6956386940983</x:v>
      </x:c>
      <x:c r="AI4576" s="25" t="n">
        <x:f>Inputs!$C$12+AH4576-Inputs!$C$10*Inputs!$C$13</x:f>
        <x:v>25297.6110538941</x:v>
      </x:c>
      <x:c r="AJ4576" s="25" t="n">
        <x:f>(S4576+Inputs!$C$11)*(1-Inputs!$C$8)</x:f>
        <x:v>7382.999730448276</x:v>
      </x:c>
      <x:c r="AK4576" s="25" t="n">
        <x:f>AJ4576/(1+B4576)^(1-Inputs!$C$8)+T4576/(1+B4576)^(2-Inputs!$C$8)+U4576/(1+B4576)^(3-Inputs!$C$8)+V4576/(1+B4576)^(4-Inputs!$C$8)+W4576/(1+B4576)^(5-Inputs!$C$8)+X4576/(1+B4576)^(6-Inputs!$C$8)+Y4576/(1+B4576)^(7-Inputs!$C$8)+Z4576/(1+B4576)^(8-Inputs!$C$8)+AA4576/(1+B4576)^(9-Inputs!$C$8)+AB4576/(1+B4576)^(10-Inputs!$C$8)+AE4576/(1+B4576)^(10-Inputs!$C$8)</x:f>
        <x:v>416068.4590772829</x:v>
      </x:c>
      <x:c r="AL4576" s="25" t="n">
        <x:f>(AK4576+AI4576)/Inputs!$C$13</x:f>
        <x:v>352.1780881434233</x:v>
      </x:c>
      <x:c r="AM4576" s="26" t="n">
        <x:f>IF(AL4576&gt;=Inputs!$C$7,1,0)</x:f>
        <x:v>1</x:v>
      </x:c>
      <x:c r="AN4576" s="26" t="n">
        <x:f>IF(Inputs!$C$7&lt;=(1-Inputs!$C$16)*AL4576,1,0)</x:f>
        <x:v>1</x:v>
      </x:c>
    </x:row>
    <x:row r="4577" ht="20" customHeight="1">
      <x:c r="A4577" s="16" t="n">
        <x:v>4572</x:v>
      </x:c>
      <x:c r="B4577" s="19" t="n">
        <x:v>0.09548114275565718</x:v>
      </x:c>
      <x:c r="C4577" s="24" t="n">
        <x:v>0.23366733231480907</x:v>
      </x:c>
      <x:c r="D4577" s="19" t="n">
        <x:v>0.035335787331946734</x:v>
      </x:c>
      <x:c r="E4577" s="19" t="n">
        <x:v>0.06392369494935196</x:v>
      </x:c>
      <x:c r="F4577" s="19" t="n">
        <x:v>-0.21588569720402007</x:v>
      </x:c>
      <x:c r="G4577" s="19" t="n">
        <x:v>-0.09367319467340678</x:v>
      </x:c>
      <x:c r="H4577" s="19" t="n">
        <x:v>0.38987813559631945</x:v>
      </x:c>
      <x:c r="I4577" s="19" t="n">
        <x:v>0.06576964292678326</x:v>
      </x:c>
      <x:c r="J4577" s="19" t="n">
        <x:v>0.06812234525926328</x:v>
      </x:c>
      <x:c r="K4577" s="19" t="n">
        <x:v>0.07289687934509516</x:v>
      </x:c>
      <x:c r="L4577" s="19" t="n">
        <x:v>0.059971555275373026</x:v>
      </x:c>
      <x:c r="M4577" s="19" t="n">
        <x:v>0.0640001918212704</x:v>
      </x:c>
      <x:c r="N4577" s="19" t="n">
        <x:v>0.07058528619412413</x:v>
      </x:c>
      <x:c r="O4577" s="19" t="n">
        <x:v>0.06808236475299623</x:v>
      </x:c>
      <x:c r="P4577" s="19" t="n">
        <x:v>0.06571199788637955</x:v>
      </x:c>
      <x:c r="Q4577" s="19" t="n">
        <x:v>0.054059493275295835</x:v>
      </x:c>
      <x:c r="R4577" s="19" t="n">
        <x:v>0.06733938711408541</x:v>
      </x:c>
      <x:c r="S4577" s="21" t="n">
        <x:v>8700.624192740557</x:v>
      </x:c>
      <x:c r="T4577" s="21" t="n">
        <x:v>13875.52839008422</x:v>
      </x:c>
      <x:c r="U4577" s="21" t="n">
        <x:v>17122.613920911477</x:v>
      </x:c>
      <x:c r="V4577" s="21" t="n">
        <x:v>20575.52181909532</x:v>
      </x:c>
      <x:c r="W4577" s="21" t="n">
        <x:v>24446.928343665888</x:v>
      </x:c>
      <x:c r="X4577" s="21" t="n">
        <x:v>26330.27286953555</x:v>
      </x:c>
      <x:c r="Y4577" s="21" t="n">
        <x:v>27872.120776748427</x:v>
      </x:c>
      <x:c r="Z4577" s="21" t="n">
        <x:v>29097.46058756076</x:v>
      </x:c>
      <x:c r="AA4577" s="21" t="n">
        <x:v>29954.950807644494</x:v>
      </x:c>
      <x:c r="AB4577" s="21" t="n">
        <x:v>30402.671153672694</x:v>
      </x:c>
      <x:c r="AC4577" s="21" t="n">
        <x:v>39655.65802652959</x:v>
      </x:c>
      <x:c r="AD4577" s="25" t="n">
        <x:f>AC4577*(1+Inputs!$C$14)*(1-Inputs!$C$14/Inputs!$C$15)</x:f>
        <x:v>31466.76464405123</x:v>
      </x:c>
      <x:c r="AE4577" s="25" t="n">
        <x:f>AD4577/(B4577-Inputs!$C$14)</x:f>
        <x:v>520273.9764884477</x:v>
      </x:c>
      <x:c r="AF4577" s="25" t="n">
        <x:f>S4577/(1+B4577)^1+T4577/(1+B4577)^2+U4577/(1+B4577)^3+V4577/(1+B4577)^4+W4577/(1+B4577)^5+X4577/(1+B4577)^6+Y4577/(1+B4577)^7+Z4577/(1+B4577)^8+AA4577/(1+B4577)^9+AB4577/(1+B4577)^10+AE4577/(1+B4577)^10</x:f>
        <x:v>340709.9093416092</x:v>
      </x:c>
      <x:c r="AG4577" s="25" t="n">
        <x:f>(AF4577+Inputs!$C$12)/Inputs!$C$13</x:f>
        <x:v>297.6698543857727</x:v>
      </x:c>
      <x:c r="AH4577" s="25" t="n">
        <x:f>(S4577+Inputs!$C$11)*Inputs!$C$8-Inputs!$C$11</x:f>
        <x:v>2201.026676599001</x:v>
      </x:c>
      <x:c r="AI4577" s="25" t="n">
        <x:f>Inputs!$C$12+AH4577-Inputs!$C$10*Inputs!$C$13</x:f>
        <x:v>24518.942091799</x:v>
      </x:c>
      <x:c r="AJ4577" s="25" t="n">
        <x:f>(S4577+Inputs!$C$11)*(1-Inputs!$C$8)</x:f>
        <x:v>6499.597516141557</x:v>
      </x:c>
      <x:c r="AK4577" s="25" t="n">
        <x:f>AJ4577/(1+B4577)^(1-Inputs!$C$8)+T4577/(1+B4577)^(2-Inputs!$C$8)+U4577/(1+B4577)^(3-Inputs!$C$8)+V4577/(1+B4577)^(4-Inputs!$C$8)+W4577/(1+B4577)^(5-Inputs!$C$8)+X4577/(1+B4577)^(6-Inputs!$C$8)+Y4577/(1+B4577)^(7-Inputs!$C$8)+Z4577/(1+B4577)^(8-Inputs!$C$8)+AA4577/(1+B4577)^(9-Inputs!$C$8)+AB4577/(1+B4577)^(10-Inputs!$C$8)+AE4577/(1+B4577)^(10-Inputs!$C$8)</x:f>
        <x:v>353484.80505035666</x:v>
      </x:c>
      <x:c r="AL4577" s="25" t="n">
        <x:f>(AK4577+AI4577)/Inputs!$C$13</x:f>
        <x:v>301.61955344689005</x:v>
      </x:c>
      <x:c r="AM4577" s="26" t="n">
        <x:f>IF(AL4577&gt;=Inputs!$C$7,1,0)</x:f>
        <x:v>1</x:v>
      </x:c>
      <x:c r="AN4577" s="26" t="n">
        <x:f>IF(Inputs!$C$7&lt;=(1-Inputs!$C$16)*AL4577,1,0)</x:f>
        <x:v>0</x:v>
      </x:c>
    </x:row>
    <x:row r="4578" ht="20" customHeight="1">
      <x:c r="A4578" s="16" t="n">
        <x:v>4573</x:v>
      </x:c>
      <x:c r="B4578" s="19" t="n">
        <x:v>0.07875365553194713</x:v>
      </x:c>
      <x:c r="C4578" s="24" t="n">
        <x:v>0.5573476143337359</x:v>
      </x:c>
      <x:c r="D4578" s="19" t="n">
        <x:v>0.030949522316787183</x:v>
      </x:c>
      <x:c r="E4578" s="19" t="n">
        <x:v>0.03232693617864271</x:v>
      </x:c>
      <x:c r="F4578" s="19" t="n">
        <x:v>-0.2228626093586843</x:v>
      </x:c>
      <x:c r="G4578" s="19" t="n">
        <x:v>-0.08449225005506775</x:v>
      </x:c>
      <x:c r="H4578" s="19" t="n">
        <x:v>0.9527203387010843</x:v>
      </x:c>
      <x:c r="I4578" s="19" t="n">
        <x:v>0.06471558183400133</x:v>
      </x:c>
      <x:c r="J4578" s="19" t="n">
        <x:v>0.06487191592467412</x:v>
      </x:c>
      <x:c r="K4578" s="19" t="n">
        <x:v>0.05936271478694721</x:v>
      </x:c>
      <x:c r="L4578" s="19" t="n">
        <x:v>0.05430127874758796</x:v>
      </x:c>
      <x:c r="M4578" s="19" t="n">
        <x:v>0.06687610572479685</x:v>
      </x:c>
      <x:c r="N4578" s="19" t="n">
        <x:v>0.05676902159526094</x:v>
      </x:c>
      <x:c r="O4578" s="19" t="n">
        <x:v>0.05481790559053366</x:v>
      </x:c>
      <x:c r="P4578" s="19" t="n">
        <x:v>0.04754377296971029</x:v>
      </x:c>
      <x:c r="Q4578" s="19" t="n">
        <x:v>0.05324840533562224</x:v>
      </x:c>
      <x:c r="R4578" s="19" t="n">
        <x:v>0.06004337349781395</x:v>
      </x:c>
      <x:c r="S4578" s="21" t="n">
        <x:v>8613.512420225255</x:v>
      </x:c>
      <x:c r="T4578" s="21" t="n">
        <x:v>14053.127089052216</x:v>
      </x:c>
      <x:c r="U4578" s="21" t="n">
        <x:v>17758.598635054284</x:v>
      </x:c>
      <x:c r="V4578" s="21" t="n">
        <x:v>21807.391816013744</x:v>
      </x:c>
      <x:c r="W4578" s="21" t="n">
        <x:v>26225.926730249183</x:v>
      </x:c>
      <x:c r="X4578" s="21" t="n">
        <x:v>27758.975290845756</x:v>
      </x:c>
      <x:c r="Y4578" s="21" t="n">
        <x:v>28800.249936480235</x:v>
      </x:c>
      <x:c r="Z4578" s="21" t="n">
        <x:v>29628.537586207418</x:v>
      </x:c>
      <x:c r="AA4578" s="21" t="n">
        <x:v>30217.68000823748</x:v>
      </x:c>
      <x:c r="AB4578" s="21" t="n">
        <x:v>30575.299353041453</x:v>
      </x:c>
      <x:c r="AC4578" s="21" t="n">
        <x:v>39880.82524309755</x:v>
      </x:c>
      <x:c r="AD4578" s="25" t="n">
        <x:f>AC4578*(1+Inputs!$C$14)*(1-Inputs!$C$14/Inputs!$C$15)</x:f>
        <x:v>31645.4348303979</x:v>
      </x:c>
      <x:c r="AE4578" s="25" t="n">
        <x:f>AD4578/(B4578-Inputs!$C$14)</x:f>
        <x:v>723263.7923771123</x:v>
      </x:c>
      <x:c r="AF4578" s="25" t="n">
        <x:f>S4578/(1+B4578)^1+T4578/(1+B4578)^2+U4578/(1+B4578)^3+V4578/(1+B4578)^4+W4578/(1+B4578)^5+X4578/(1+B4578)^6+Y4578/(1+B4578)^7+Z4578/(1+B4578)^8+AA4578/(1+B4578)^9+AB4578/(1+B4578)^10+AE4578/(1+B4578)^10</x:f>
        <x:v>487476.98924982396</x:v>
      </x:c>
      <x:c r="AG4578" s="25" t="n">
        <x:f>(AF4578+Inputs!$C$12)/Inputs!$C$13</x:f>
        <x:v>414.77933130842337</x:v>
      </x:c>
      <x:c r="AH4578" s="25" t="n">
        <x:f>(S4578+Inputs!$C$11)*Inputs!$C$8-Inputs!$C$11</x:f>
        <x:v>2160.215407831558</x:v>
      </x:c>
      <x:c r="AI4578" s="25" t="n">
        <x:f>Inputs!$C$12+AH4578-Inputs!$C$10*Inputs!$C$13</x:f>
        <x:v>24478.130823031555</x:v>
      </x:c>
      <x:c r="AJ4578" s="25" t="n">
        <x:f>(S4578+Inputs!$C$11)*(1-Inputs!$C$8)</x:f>
        <x:v>6453.2970123936975</x:v>
      </x:c>
      <x:c r="AK4578" s="25" t="n">
        <x:f>AJ4578/(1+B4578)^(1-Inputs!$C$8)+T4578/(1+B4578)^(2-Inputs!$C$8)+U4578/(1+B4578)^(3-Inputs!$C$8)+V4578/(1+B4578)^(4-Inputs!$C$8)+W4578/(1+B4578)^(5-Inputs!$C$8)+X4578/(1+B4578)^(6-Inputs!$C$8)+Y4578/(1+B4578)^(7-Inputs!$C$8)+Z4578/(1+B4578)^(8-Inputs!$C$8)+AA4578/(1+B4578)^(9-Inputs!$C$8)+AB4578/(1+B4578)^(10-Inputs!$C$8)+AE4578/(1+B4578)^(10-Inputs!$C$8)</x:f>
        <x:v>503025.8077088648</x:v>
      </x:c>
      <x:c r="AL4578" s="25" t="n">
        <x:f>(AK4578+AI4578)/Inputs!$C$13</x:f>
        <x:v>420.9098549534526</x:v>
      </x:c>
      <x:c r="AM4578" s="26" t="n">
        <x:f>IF(AL4578&gt;=Inputs!$C$7,1,0)</x:f>
        <x:v>1</x:v>
      </x:c>
      <x:c r="AN4578" s="26" t="n">
        <x:f>IF(Inputs!$C$7&lt;=(1-Inputs!$C$16)*AL4578,1,0)</x:f>
        <x:v>1</x:v>
      </x:c>
    </x:row>
    <x:row r="4579" ht="20" customHeight="1">
      <x:c r="A4579" s="16" t="n">
        <x:v>4574</x:v>
      </x:c>
      <x:c r="B4579" s="19" t="n">
        <x:v>0.08836070028612657</x:v>
      </x:c>
      <x:c r="C4579" s="24" t="n">
        <x:v>0.5730207934685438</x:v>
      </x:c>
      <x:c r="D4579" s="19" t="n">
        <x:v>0.01576474161497714</x:v>
      </x:c>
      <x:c r="E4579" s="19" t="n">
        <x:v>0.051837763866410286</x:v>
      </x:c>
      <x:c r="F4579" s="19" t="n">
        <x:v>-0.1771277429405234</x:v>
      </x:c>
      <x:c r="G4579" s="19" t="n">
        <x:v>-0.06471835070911822</x:v>
      </x:c>
      <x:c r="H4579" s="19" t="n">
        <x:v>0.7028713872594778</x:v>
      </x:c>
      <x:c r="I4579" s="19" t="n">
        <x:v>0.07248448133692478</x:v>
      </x:c>
      <x:c r="J4579" s="19" t="n">
        <x:v>0.06524660937460226</x:v>
      </x:c>
      <x:c r="K4579" s="19" t="n">
        <x:v>0.07078762016043015</x:v>
      </x:c>
      <x:c r="L4579" s="19" t="n">
        <x:v>0.06844127415981234</x:v>
      </x:c>
      <x:c r="M4579" s="19" t="n">
        <x:v>0.06241471463344055</x:v>
      </x:c>
      <x:c r="N4579" s="19" t="n">
        <x:v>0.061657782683488455</x:v>
      </x:c>
      <x:c r="O4579" s="19" t="n">
        <x:v>0.06620722226370959</x:v>
      </x:c>
      <x:c r="P4579" s="19" t="n">
        <x:v>0.058991064295743176</x:v>
      </x:c>
      <x:c r="Q4579" s="19" t="n">
        <x:v>0.0559420444401178</x:v>
      </x:c>
      <x:c r="R4579" s="19" t="n">
        <x:v>0.05340273790929928</x:v>
      </x:c>
      <x:c r="S4579" s="21" t="n">
        <x:v>9485.382594564433</x:v>
      </x:c>
      <x:c r="T4579" s="21" t="n">
        <x:v>15045.428022072841</x:v>
      </x:c>
      <x:c r="U4579" s="21" t="n">
        <x:v>18374.025547483587</x:v>
      </x:c>
      <x:c r="V4579" s="21" t="n">
        <x:v>21973.680270451758</x:v>
      </x:c>
      <x:c r="W4579" s="21" t="n">
        <x:v>25947.61071054883</x:v>
      </x:c>
      <x:c r="X4579" s="21" t="n">
        <x:v>27407.200511337975</x:v>
      </x:c>
      <x:c r="Y4579" s="21" t="n">
        <x:v>28516.68583910405</x:v>
      </x:c>
      <x:c r="Z4579" s="21" t="n">
        <x:v>29414.818848280644</x:v>
      </x:c>
      <x:c r="AA4579" s="21" t="n">
        <x:v>30046.278058525928</x:v>
      </x:c>
      <x:c r="AB4579" s="21" t="n">
        <x:v>30409.940251581047</x:v>
      </x:c>
      <x:c r="AC4579" s="21" t="n">
        <x:v>39665.13945858397</x:v>
      </x:c>
      <x:c r="AD4579" s="25" t="n">
        <x:f>AC4579*(1+Inputs!$C$14)*(1-Inputs!$C$14/Inputs!$C$15)</x:f>
        <x:v>31474.28816038638</x:v>
      </x:c>
      <x:c r="AE4579" s="25" t="n">
        <x:f>AD4579/(B4579-Inputs!$C$14)</x:f>
        <x:v>589840.2380706666</x:v>
      </x:c>
      <x:c r="AF4579" s="25" t="n">
        <x:f>S4579/(1+B4579)^1+T4579/(1+B4579)^2+U4579/(1+B4579)^3+V4579/(1+B4579)^4+W4579/(1+B4579)^5+X4579/(1+B4579)^6+Y4579/(1+B4579)^7+Z4579/(1+B4579)^8+AA4579/(1+B4579)^9+AB4579/(1+B4579)^10+AE4579/(1+B4579)^10</x:f>
        <x:v>395514.0254545684</x:v>
      </x:c>
      <x:c r="AG4579" s="25" t="n">
        <x:f>(AF4579+Inputs!$C$12)/Inputs!$C$13</x:f>
        <x:v>341.3995611784036</x:v>
      </x:c>
      <x:c r="AH4579" s="25" t="n">
        <x:f>(S4579+Inputs!$C$11)*Inputs!$C$8-Inputs!$C$11</x:f>
        <x:v>2568.68061279594</x:v>
      </x:c>
      <x:c r="AI4579" s="25" t="n">
        <x:f>Inputs!$C$12+AH4579-Inputs!$C$10*Inputs!$C$13</x:f>
        <x:v>24886.59602799594</x:v>
      </x:c>
      <x:c r="AJ4579" s="25" t="n">
        <x:f>(S4579+Inputs!$C$11)*(1-Inputs!$C$8)</x:f>
        <x:v>6916.701981768494</x:v>
      </x:c>
      <x:c r="AK4579" s="25" t="n">
        <x:f>AJ4579/(1+B4579)^(1-Inputs!$C$8)+T4579/(1+B4579)^(2-Inputs!$C$8)+U4579/(1+B4579)^(3-Inputs!$C$8)+V4579/(1+B4579)^(4-Inputs!$C$8)+W4579/(1+B4579)^(5-Inputs!$C$8)+X4579/(1+B4579)^(6-Inputs!$C$8)+Y4579/(1+B4579)^(7-Inputs!$C$8)+Z4579/(1+B4579)^(8-Inputs!$C$8)+AA4579/(1+B4579)^(9-Inputs!$C$8)+AB4579/(1+B4579)^(10-Inputs!$C$8)+AE4579/(1+B4579)^(10-Inputs!$C$8)</x:f>
        <x:v>409063.1931495976</x:v>
      </x:c>
      <x:c r="AL4579" s="25" t="n">
        <x:f>(AK4579+AI4579)/Inputs!$C$13</x:f>
        <x:v>346.2604342408674</x:v>
      </x:c>
      <x:c r="AM4579" s="26" t="n">
        <x:f>IF(AL4579&gt;=Inputs!$C$7,1,0)</x:f>
        <x:v>1</x:v>
      </x:c>
      <x:c r="AN4579" s="26" t="n">
        <x:f>IF(Inputs!$C$7&lt;=(1-Inputs!$C$16)*AL4579,1,0)</x:f>
        <x:v>1</x:v>
      </x:c>
    </x:row>
    <x:row r="4580" ht="20" customHeight="1">
      <x:c r="A4580" s="16" t="n">
        <x:v>4575</x:v>
      </x:c>
      <x:c r="B4580" s="19" t="n">
        <x:v>0.08502536473785094</x:v>
      </x:c>
      <x:c r="C4580" s="24" t="n">
        <x:v>0.5915056200751962</x:v>
      </x:c>
      <x:c r="D4580" s="19" t="n">
        <x:v>0.02695600878110014</x:v>
      </x:c>
      <x:c r="E4580" s="19" t="n">
        <x:v>0.04273090305508703</x:v>
      </x:c>
      <x:c r="F4580" s="19" t="n">
        <x:v>-0.25833987785781465</x:v>
      </x:c>
      <x:c r="G4580" s="19" t="n">
        <x:v>-0.047121726188701696</x:v>
      </x:c>
      <x:c r="H4580" s="19" t="n">
        <x:v>0.778645053407871</x:v>
      </x:c>
      <x:c r="I4580" s="19" t="n">
        <x:v>0.0634462120274145</x:v>
      </x:c>
      <x:c r="J4580" s="19" t="n">
        <x:v>0.06541927258993269</x:v>
      </x:c>
      <x:c r="K4580" s="19" t="n">
        <x:v>0.06104602182870053</x:v>
      </x:c>
      <x:c r="L4580" s="19" t="n">
        <x:v>0.06963742173435435</x:v>
      </x:c>
      <x:c r="M4580" s="19" t="n">
        <x:v>0.06583544884118168</x:v>
      </x:c>
      <x:c r="N4580" s="19" t="n">
        <x:v>0.0665917805934089</x:v>
      </x:c>
      <x:c r="O4580" s="19" t="n">
        <x:v>0.0629186416765458</x:v>
      </x:c>
      <x:c r="P4580" s="19" t="n">
        <x:v>0.06361485654437615</x:v>
      </x:c>
      <x:c r="Q4580" s="19" t="n">
        <x:v>0.06948135079690587</x:v>
      </x:c>
      <x:c r="R4580" s="19" t="n">
        <x:v>0.0657504625791023</x:v>
      </x:c>
      <x:c r="S4580" s="21" t="n">
        <x:v>8149.226365135812</x:v>
      </x:c>
      <x:c r="T4580" s="21" t="n">
        <x:v>13385.32750495639</x:v>
      </x:c>
      <x:c r="U4580" s="21" t="n">
        <x:v>17076.47857829246</x:v>
      </x:c>
      <x:c r="V4580" s="21" t="n">
        <x:v>21256.695345686585</x:v>
      </x:c>
      <x:c r="W4580" s="21" t="n">
        <x:v>25926.849692029515</x:v>
      </x:c>
      <x:c r="X4580" s="21" t="n">
        <x:v>27566.22679683109</x:v>
      </x:c>
      <x:c r="Y4580" s="21" t="n">
        <x:v>28742.63236912176</x:v>
      </x:c>
      <x:c r="Z4580" s="21" t="n">
        <x:v>29675.27727708727</x:v>
      </x:c>
      <x:c r="AA4580" s="21" t="n">
        <x:v>30348.292529734346</x:v>
      </x:c>
      <x:c r="AB4580" s="21" t="n">
        <x:v>30741.999893775464</x:v>
      </x:c>
      <x:c r="AC4580" s="21" t="n">
        <x:v>40098.260731011476</x:v>
      </x:c>
      <x:c r="AD4580" s="25" t="n">
        <x:f>AC4580*(1+Inputs!$C$14)*(1-Inputs!$C$14/Inputs!$C$15)</x:f>
        <x:v>31817.9698900576</x:v>
      </x:c>
      <x:c r="AE4580" s="25" t="n">
        <x:f>AD4580/(B4580-Inputs!$C$14)</x:f>
        <x:v>636036.739697832</x:v>
      </x:c>
      <x:c r="AF4580" s="25" t="n">
        <x:f>S4580/(1+B4580)^1+T4580/(1+B4580)^2+U4580/(1+B4580)^3+V4580/(1+B4580)^4+W4580/(1+B4580)^5+X4580/(1+B4580)^6+Y4580/(1+B4580)^7+Z4580/(1+B4580)^8+AA4580/(1+B4580)^9+AB4580/(1+B4580)^10+AE4580/(1+B4580)^10</x:f>
        <x:v>422801.2726516099</x:v>
      </x:c>
      <x:c r="AG4580" s="25" t="n">
        <x:f>(AF4580+Inputs!$C$12)/Inputs!$C$13</x:f>
        <x:v>363.1728038422425</x:v>
      </x:c>
      <x:c r="AH4580" s="25" t="n">
        <x:f>(S4580+Inputs!$C$11)*Inputs!$C$8-Inputs!$C$11</x:f>
        <x:v>1942.7005710636267</x:v>
      </x:c>
      <x:c r="AI4580" s="25" t="n">
        <x:f>Inputs!$C$12+AH4580-Inputs!$C$10*Inputs!$C$13</x:f>
        <x:v>24260.615986263627</x:v>
      </x:c>
      <x:c r="AJ4580" s="25" t="n">
        <x:f>(S4580+Inputs!$C$11)*(1-Inputs!$C$8)</x:f>
        <x:v>6206.525794072185</x:v>
      </x:c>
      <x:c r="AK4580" s="25" t="n">
        <x:f>AJ4580/(1+B4580)^(1-Inputs!$C$8)+T4580/(1+B4580)^(2-Inputs!$C$8)+U4580/(1+B4580)^(3-Inputs!$C$8)+V4580/(1+B4580)^(4-Inputs!$C$8)+W4580/(1+B4580)^(5-Inputs!$C$8)+X4580/(1+B4580)^(6-Inputs!$C$8)+Y4580/(1+B4580)^(7-Inputs!$C$8)+Z4580/(1+B4580)^(8-Inputs!$C$8)+AA4580/(1+B4580)^(9-Inputs!$C$8)+AB4580/(1+B4580)^(10-Inputs!$C$8)+AE4580/(1+B4580)^(10-Inputs!$C$8)</x:f>
        <x:v>437417.9391846142</x:v>
      </x:c>
      <x:c r="AL4580" s="25" t="n">
        <x:f>(AK4580+AI4580)/Inputs!$C$13</x:f>
        <x:v>368.38597685720146</x:v>
      </x:c>
      <x:c r="AM4580" s="26" t="n">
        <x:f>IF(AL4580&gt;=Inputs!$C$7,1,0)</x:f>
        <x:v>1</x:v>
      </x:c>
      <x:c r="AN4580" s="26" t="n">
        <x:f>IF(Inputs!$C$7&lt;=(1-Inputs!$C$16)*AL4580,1,0)</x:f>
        <x:v>1</x:v>
      </x:c>
    </x:row>
    <x:row r="4581" ht="20" customHeight="1">
      <x:c r="A4581" s="16" t="n">
        <x:v>4576</x:v>
      </x:c>
      <x:c r="B4581" s="19" t="n">
        <x:v>0.09477169360455653</x:v>
      </x:c>
      <x:c r="C4581" s="24" t="n">
        <x:v>0.8704271828202934</x:v>
      </x:c>
      <x:c r="D4581" s="19" t="n">
        <x:v>0.026689986132988966</x:v>
      </x:c>
      <x:c r="E4581" s="19" t="n">
        <x:v>0.04112953125353698</x:v>
      </x:c>
      <x:c r="F4581" s="19" t="n">
        <x:v>-0.2320585364473789</x:v>
      </x:c>
      <x:c r="G4581" s="19" t="n">
        <x:v>-0.08481252936814883</x:v>
      </x:c>
      <x:c r="H4581" s="19" t="n">
        <x:v>0.8517743730453446</x:v>
      </x:c>
      <x:c r="I4581" s="19" t="n">
        <x:v>0.0538914594657706</x:v>
      </x:c>
      <x:c r="J4581" s="19" t="n">
        <x:v>0.06845183362851799</x:v>
      </x:c>
      <x:c r="K4581" s="19" t="n">
        <x:v>0.06661205107811043</x:v>
      </x:c>
      <x:c r="L4581" s="19" t="n">
        <x:v>0.06585573716939848</x:v>
      </x:c>
      <x:c r="M4581" s="19" t="n">
        <x:v>0.05898042579675462</x:v>
      </x:c>
      <x:c r="N4581" s="19" t="n">
        <x:v>0.07365715567913753</x:v>
      </x:c>
      <x:c r="O4581" s="19" t="n">
        <x:v>0.05901788229256795</x:v>
      </x:c>
      <x:c r="P4581" s="19" t="n">
        <x:v>0.051078164514966606</x:v>
      </x:c>
      <x:c r="Q4581" s="19" t="n">
        <x:v>0.06455370089865142</x:v>
      </x:c>
      <x:c r="R4581" s="19" t="n">
        <x:v>0.0645564139077294</x:v>
      </x:c>
      <x:c r="S4581" s="21" t="n">
        <x:v>8470.080255886543</x:v>
      </x:c>
      <x:c r="T4581" s="21" t="n">
        <x:v>14116.385559892271</x:v>
      </x:c>
      <x:c r="U4581" s="21" t="n">
        <x:v>18187.77459682212</x:v>
      </x:c>
      <x:c r="V4581" s="21" t="n">
        <x:v>22725.757832129708</x:v>
      </x:c>
      <x:c r="W4581" s="21" t="n">
        <x:v>27773.644387094268</x:v>
      </x:c>
      <x:c r="X4581" s="21" t="n">
        <x:v>29432.23043419411</x:v>
      </x:c>
      <x:c r="Y4581" s="21" t="n">
        <x:v>30654.590427045918</x:v>
      </x:c>
      <x:c r="Z4581" s="21" t="n">
        <x:v>31570.33976417873</x:v>
      </x:c>
      <x:c r="AA4581" s="21" t="n">
        <x:v>32191.04091710034</x:v>
      </x:c>
      <x:c r="AB4581" s="21" t="n">
        <x:v>32526.461237901236</x:v>
      </x:c>
      <x:c r="AC4581" s="21" t="n">
        <x:v>42425.81900595813</x:v>
      </x:c>
      <x:c r="AD4581" s="25" t="n">
        <x:f>AC4581*(1+Inputs!$C$14)*(1-Inputs!$C$14/Inputs!$C$15)</x:f>
        <x:v>33664.887381227774</x:v>
      </x:c>
      <x:c r="AE4581" s="25" t="n">
        <x:f>AD4581/(B4581-Inputs!$C$14)</x:f>
        <x:v>563224.5859378063</x:v>
      </x:c>
      <x:c r="AF4581" s="25" t="n">
        <x:f>S4581/(1+B4581)^1+T4581/(1+B4581)^2+U4581/(1+B4581)^3+V4581/(1+B4581)^4+W4581/(1+B4581)^5+X4581/(1+B4581)^6+Y4581/(1+B4581)^7+Z4581/(1+B4581)^8+AA4581/(1+B4581)^9+AB4581/(1+B4581)^10+AE4581/(1+B4581)^10</x:f>
        <x:v>370663.7273197083</x:v>
      </x:c>
      <x:c r="AG4581" s="25" t="n">
        <x:f>(AF4581+Inputs!$C$12)/Inputs!$C$13</x:f>
        <x:v>321.5708269842957</x:v>
      </x:c>
      <x:c r="AH4581" s="25" t="n">
        <x:f>(S4581+Inputs!$C$11)*Inputs!$C$8-Inputs!$C$11</x:f>
        <x:v>2093.0184212509566</x:v>
      </x:c>
      <x:c r="AI4581" s="25" t="n">
        <x:f>Inputs!$C$12+AH4581-Inputs!$C$10*Inputs!$C$13</x:f>
        <x:v>24410.933836450953</x:v>
      </x:c>
      <x:c r="AJ4581" s="25" t="n">
        <x:f>(S4581+Inputs!$C$11)*(1-Inputs!$C$8)</x:f>
        <x:v>6377.061834635588</x:v>
      </x:c>
      <x:c r="AK4581" s="25" t="n">
        <x:f>AJ4581/(1+B4581)^(1-Inputs!$C$8)+T4581/(1+B4581)^(2-Inputs!$C$8)+U4581/(1+B4581)^(3-Inputs!$C$8)+V4581/(1+B4581)^(4-Inputs!$C$8)+W4581/(1+B4581)^(5-Inputs!$C$8)+X4581/(1+B4581)^(6-Inputs!$C$8)+Y4581/(1+B4581)^(7-Inputs!$C$8)+Z4581/(1+B4581)^(8-Inputs!$C$8)+AA4581/(1+B4581)^(9-Inputs!$C$8)+AB4581/(1+B4581)^(10-Inputs!$C$8)+AE4581/(1+B4581)^(10-Inputs!$C$8)</x:f>
        <x:v>384730.91096235276</x:v>
      </x:c>
      <x:c r="AL4581" s="25" t="n">
        <x:f>(AK4581+AI4581)/Inputs!$C$13</x:f>
        <x:v>326.4654952699267</x:v>
      </x:c>
      <x:c r="AM4581" s="26" t="n">
        <x:f>IF(AL4581&gt;=Inputs!$C$7,1,0)</x:f>
        <x:v>1</x:v>
      </x:c>
      <x:c r="AN4581" s="26" t="n">
        <x:f>IF(Inputs!$C$7&lt;=(1-Inputs!$C$16)*AL4581,1,0)</x:f>
        <x:v>0</x:v>
      </x:c>
    </x:row>
    <x:row r="4582" ht="20" customHeight="1">
      <x:c r="A4582" s="16" t="n">
        <x:v>4577</x:v>
      </x:c>
      <x:c r="B4582" s="19" t="n">
        <x:v>0.08483909067044135</x:v>
      </x:c>
      <x:c r="C4582" s="24" t="n">
        <x:v>0.34477655834373877</x:v>
      </x:c>
      <x:c r="D4582" s="19" t="n">
        <x:v>0.014765270879225058</x:v>
      </x:c>
      <x:c r="E4582" s="19" t="n">
        <x:v>0.02824922801296708</x:v>
      </x:c>
      <x:c r="F4582" s="19" t="n">
        <x:v>-0.19560220404155076</x:v>
      </x:c>
      <x:c r="G4582" s="19" t="n">
        <x:v>-0.06374346861615948</x:v>
      </x:c>
      <x:c r="H4582" s="19" t="n">
        <x:v>0.6797660581550815</x:v>
      </x:c>
      <x:c r="I4582" s="19" t="n">
        <x:v>0.06620760615100267</x:v>
      </x:c>
      <x:c r="J4582" s="19" t="n">
        <x:v>0.07344600155008835</x:v>
      </x:c>
      <x:c r="K4582" s="19" t="n">
        <x:v>0.06382328162710224</x:v>
      </x:c>
      <x:c r="L4582" s="19" t="n">
        <x:v>0.06142253783486581</x:v>
      </x:c>
      <x:c r="M4582" s="19" t="n">
        <x:v>0.07522539151876687</x:v>
      </x:c>
      <x:c r="N4582" s="19" t="n">
        <x:v>0.07216294799180445</x:v>
      </x:c>
      <x:c r="O4582" s="19" t="n">
        <x:v>0.0652682817216794</x:v>
      </x:c>
      <x:c r="P4582" s="19" t="n">
        <x:v>0.06730106870126633</x:v>
      </x:c>
      <x:c r="Q4582" s="19" t="n">
        <x:v>0.06695023673566425</x:v>
      </x:c>
      <x:c r="R4582" s="19" t="n">
        <x:v>0.0739954293071753</x:v>
      </x:c>
      <x:c r="S4582" s="21" t="n">
        <x:v>9120.88852031478</x:v>
      </x:c>
      <x:c r="T4582" s="21" t="n">
        <x:v>14150.334444535893</x:v>
      </x:c>
      <x:c r="U4582" s="21" t="n">
        <x:v>16865.5905419478</x:v>
      </x:c>
      <x:c r="V4582" s="21" t="n">
        <x:v>19640.02432061</x:v>
      </x:c>
      <x:c r="W4582" s="21" t="n">
        <x:v>22613.300256163944</x:v>
      </x:c>
      <x:c r="X4582" s="21" t="n">
        <x:v>23686.13147984665</x:v>
      </x:c>
      <x:c r="Y4582" s="21" t="n">
        <x:v>24493.469361555606</x:v>
      </x:c>
      <x:c r="Z4582" s="21" t="n">
        <x:v>25176.188482299982</x:v>
      </x:c>
      <x:c r="AA4582" s="21" t="n">
        <x:v>25745.307917442646</x:v>
      </x:c>
      <x:c r="AB4582" s="21" t="n">
        <x:v>26183.882883993334</x:v>
      </x:c>
      <x:c r="AC4582" s="21" t="n">
        <x:v>34152.89071825217</x:v>
      </x:c>
      <x:c r="AD4582" s="25" t="n">
        <x:f>AC4582*(1+Inputs!$C$14)*(1-Inputs!$C$14/Inputs!$C$15)</x:f>
        <x:v>27100.318784933093</x:v>
      </x:c>
      <x:c r="AE4582" s="25" t="n">
        <x:f>AD4582/(B4582-Inputs!$C$14)</x:f>
        <x:v>543756.2848835402</x:v>
      </x:c>
      <x:c r="AF4582" s="25" t="n">
        <x:f>S4582/(1+B4582)^1+T4582/(1+B4582)^2+U4582/(1+B4582)^3+V4582/(1+B4582)^4+W4582/(1+B4582)^5+X4582/(1+B4582)^6+Y4582/(1+B4582)^7+Z4582/(1+B4582)^8+AA4582/(1+B4582)^9+AB4582/(1+B4582)^10+AE4582/(1+B4582)^10</x:f>
        <x:v>369199.6535154326</x:v>
      </x:c>
      <x:c r="AG4582" s="25" t="n">
        <x:f>(AF4582+Inputs!$C$12)/Inputs!$C$13</x:f>
        <x:v>320.4026023558428</x:v>
      </x:c>
      <x:c r="AH4582" s="25" t="n">
        <x:f>(S4582+Inputs!$C$11)*Inputs!$C$8-Inputs!$C$11</x:f>
        <x:v>2397.9176355447325</x:v>
      </x:c>
      <x:c r="AI4582" s="25" t="n">
        <x:f>Inputs!$C$12+AH4582-Inputs!$C$10*Inputs!$C$13</x:f>
        <x:v>24715.83305074473</x:v>
      </x:c>
      <x:c r="AJ4582" s="25" t="n">
        <x:f>(S4582+Inputs!$C$11)*(1-Inputs!$C$8)</x:f>
        <x:v>6722.970884770048</x:v>
      </x:c>
      <x:c r="AK4582" s="25" t="n">
        <x:f>AJ4582/(1+B4582)^(1-Inputs!$C$8)+T4582/(1+B4582)^(2-Inputs!$C$8)+U4582/(1+B4582)^(3-Inputs!$C$8)+V4582/(1+B4582)^(4-Inputs!$C$8)+W4582/(1+B4582)^(5-Inputs!$C$8)+X4582/(1+B4582)^(6-Inputs!$C$8)+Y4582/(1+B4582)^(7-Inputs!$C$8)+Z4582/(1+B4582)^(8-Inputs!$C$8)+AA4582/(1+B4582)^(9-Inputs!$C$8)+AB4582/(1+B4582)^(10-Inputs!$C$8)+AE4582/(1+B4582)^(10-Inputs!$C$8)</x:f>
        <x:v>381260.46369494766</x:v>
      </x:c>
      <x:c r="AL4582" s="25" t="n">
        <x:f>(AK4582+AI4582)/Inputs!$C$13</x:f>
        <x:v>323.93961768957814</x:v>
      </x:c>
      <x:c r="AM4582" s="26" t="n">
        <x:f>IF(AL4582&gt;=Inputs!$C$7,1,0)</x:f>
        <x:v>1</x:v>
      </x:c>
      <x:c r="AN4582" s="26" t="n">
        <x:f>IF(Inputs!$C$7&lt;=(1-Inputs!$C$16)*AL4582,1,0)</x:f>
        <x:v>0</x:v>
      </x:c>
    </x:row>
    <x:row r="4583" ht="20" customHeight="1">
      <x:c r="A4583" s="16" t="n">
        <x:v>4578</x:v>
      </x:c>
      <x:c r="B4583" s="19" t="n">
        <x:v>0.09222163605662231</x:v>
      </x:c>
      <x:c r="C4583" s="24" t="n">
        <x:v>0.4424580841029808</x:v>
      </x:c>
      <x:c r="D4583" s="19" t="n">
        <x:v>0.022869146841078703</x:v>
      </x:c>
      <x:c r="E4583" s="19" t="n">
        <x:v>0.048415078528131233</x:v>
      </x:c>
      <x:c r="F4583" s="19" t="n">
        <x:v>-0.10651471037325452</x:v>
      </x:c>
      <x:c r="G4583" s="19" t="n">
        <x:v>-0.10036938577510283</x:v>
      </x:c>
      <x:c r="H4583" s="19" t="n">
        <x:v>0.8919419811747673</x:v>
      </x:c>
      <x:c r="I4583" s="19" t="n">
        <x:v>0.06126777323973215</x:v>
      </x:c>
      <x:c r="J4583" s="19" t="n">
        <x:v>0.07262242033639382</x:v>
      </x:c>
      <x:c r="K4583" s="19" t="n">
        <x:v>0.06220704976525781</x:v>
      </x:c>
      <x:c r="L4583" s="19" t="n">
        <x:v>0.06500074131742964</x:v>
      </x:c>
      <x:c r="M4583" s="19" t="n">
        <x:v>0.06807481389487408</x:v>
      </x:c>
      <x:c r="N4583" s="19" t="n">
        <x:v>0.06339942611005313</x:v>
      </x:c>
      <x:c r="O4583" s="19" t="n">
        <x:v>0.05980324499495851</x:v>
      </x:c>
      <x:c r="P4583" s="19" t="n">
        <x:v>0.07100244815548536</x:v>
      </x:c>
      <x:c r="Q4583" s="19" t="n">
        <x:v>0.06555387193616184</x:v>
      </x:c>
      <x:c r="R4583" s="19" t="n">
        <x:v>0.06899405190470248</x:v>
      </x:c>
      <x:c r="S4583" s="21" t="n">
        <x:v>10571.39428139982</x:v>
      </x:c>
      <x:c r="T4583" s="21" t="n">
        <x:v>16431.2159470131</x:v>
      </x:c>
      <x:c r="U4583" s="21" t="n">
        <x:v>19652.60290147972</x:v>
      </x:c>
      <x:c r="V4583" s="21" t="n">
        <x:v>22898.538952487954</x:v>
      </x:c>
      <x:c r="W4583" s="21" t="n">
        <x:v>26499.39089831445</x:v>
      </x:c>
      <x:c r="X4583" s="21" t="n">
        <x:v>27994.413588743304</x:v>
      </x:c>
      <x:c r="Y4583" s="21" t="n">
        <x:v>29138.220994629526</x:v>
      </x:c>
      <x:c r="Z4583" s="21" t="n">
        <x:v>30039.851247472187</x:v>
      </x:c>
      <x:c r="AA4583" s="21" t="n">
        <x:v>30697.174523871683</x:v>
      </x:c>
      <x:c r="AB4583" s="21" t="n">
        <x:v>31054.271795887464</x:v>
      </x:c>
      <x:c r="AC4583" s="21" t="n">
        <x:v>40505.5719076793</x:v>
      </x:c>
      <x:c r="AD4583" s="25" t="n">
        <x:f>AC4583*(1+Inputs!$C$14)*(1-Inputs!$C$14/Inputs!$C$15)</x:f>
        <x:v>32141.171308743524</x:v>
      </x:c>
      <x:c r="AE4583" s="25" t="n">
        <x:f>AD4583/(B4583-Inputs!$C$14)</x:f>
        <x:v>561696.1262159472</x:v>
      </x:c>
      <x:c r="AF4583" s="25" t="n">
        <x:f>S4583/(1+B4583)^1+T4583/(1+B4583)^2+U4583/(1+B4583)^3+V4583/(1+B4583)^4+W4583/(1+B4583)^5+X4583/(1+B4583)^6+Y4583/(1+B4583)^7+Z4583/(1+B4583)^8+AA4583/(1+B4583)^9+AB4583/(1+B4583)^10+AE4583/(1+B4583)^10</x:f>
        <x:v>377924.7654959618</x:v>
      </x:c>
      <x:c r="AG4583" s="25" t="n">
        <x:f>(AF4583+Inputs!$C$12)/Inputs!$C$13</x:f>
        <x:v>327.36460841858076</x:v>
      </x:c>
      <x:c r="AH4583" s="25" t="n">
        <x:f>(S4583+Inputs!$C$11)*Inputs!$C$8-Inputs!$C$11</x:f>
        <x:v>3077.4696496421075</x:v>
      </x:c>
      <x:c r="AI4583" s="25" t="n">
        <x:f>Inputs!$C$12+AH4583-Inputs!$C$10*Inputs!$C$13</x:f>
        <x:v>25395.385064842107</x:v>
      </x:c>
      <x:c r="AJ4583" s="25" t="n">
        <x:f>(S4583+Inputs!$C$11)*(1-Inputs!$C$8)</x:f>
        <x:v>7493.9246317577135</x:v>
      </x:c>
      <x:c r="AK4583" s="25" t="n">
        <x:f>AJ4583/(1+B4583)^(1-Inputs!$C$8)+T4583/(1+B4583)^(2-Inputs!$C$8)+U4583/(1+B4583)^(3-Inputs!$C$8)+V4583/(1+B4583)^(4-Inputs!$C$8)+W4583/(1+B4583)^(5-Inputs!$C$8)+X4583/(1+B4583)^(6-Inputs!$C$8)+Y4583/(1+B4583)^(7-Inputs!$C$8)+Z4583/(1+B4583)^(8-Inputs!$C$8)+AA4583/(1+B4583)^(9-Inputs!$C$8)+AB4583/(1+B4583)^(10-Inputs!$C$8)+AE4583/(1+B4583)^(10-Inputs!$C$8)</x:f>
        <x:v>390934.2029614751</x:v>
      </x:c>
      <x:c r="AL4583" s="25" t="n">
        <x:f>(AK4583+AI4583)/Inputs!$C$13</x:f>
        <x:v>332.20079265510907</x:v>
      </x:c>
      <x:c r="AM4583" s="26" t="n">
        <x:f>IF(AL4583&gt;=Inputs!$C$7,1,0)</x:f>
        <x:v>1</x:v>
      </x:c>
      <x:c r="AN4583" s="26" t="n">
        <x:f>IF(Inputs!$C$7&lt;=(1-Inputs!$C$16)*AL4583,1,0)</x:f>
        <x:v>0</x:v>
      </x:c>
    </x:row>
    <x:row r="4584" ht="20" customHeight="1">
      <x:c r="A4584" s="16" t="n">
        <x:v>4579</x:v>
      </x:c>
      <x:c r="B4584" s="19" t="n">
        <x:v>0.07599078541648635</x:v>
      </x:c>
      <x:c r="C4584" s="24" t="n">
        <x:v>0.30718078333362087</x:v>
      </x:c>
      <x:c r="D4584" s="19" t="n">
        <x:v>0.038397126109738625</x:v>
      </x:c>
      <x:c r="E4584" s="19" t="n">
        <x:v>0.043592464857885885</x:v>
      </x:c>
      <x:c r="F4584" s="19" t="n">
        <x:v>-0.13738092662631404</x:v>
      </x:c>
      <x:c r="G4584" s="19" t="n">
        <x:v>-0.09221628934674697</x:v>
      </x:c>
      <x:c r="H4584" s="19" t="n">
        <x:v>0.8457773251226683</x:v>
      </x:c>
      <x:c r="I4584" s="19" t="n">
        <x:v>0.06588978580363687</x:v>
      </x:c>
      <x:c r="J4584" s="19" t="n">
        <x:v>0.052061417535081776</x:v>
      </x:c>
      <x:c r="K4584" s="19" t="n">
        <x:v>0.06998743251069642</x:v>
      </x:c>
      <x:c r="L4584" s="19" t="n">
        <x:v>0.06229582057003768</x:v>
      </x:c>
      <x:c r="M4584" s="19" t="n">
        <x:v>0.054390133060070414</x:v>
      </x:c>
      <x:c r="N4584" s="19" t="n">
        <x:v>0.06074347932143724</x:v>
      </x:c>
      <x:c r="O4584" s="19" t="n">
        <x:v>0.05718105160328037</x:v>
      </x:c>
      <x:c r="P4584" s="19" t="n">
        <x:v>0.05513120956627859</x:v>
      </x:c>
      <x:c r="Q4584" s="19" t="n">
        <x:v>0.056758275732601074</x:v>
      </x:c>
      <x:c r="R4584" s="19" t="n">
        <x:v>0.05013494169640694</x:v>
      </x:c>
      <x:c r="S4584" s="21" t="n">
        <x:v>10084.376830123261</x:v>
      </x:c>
      <x:c r="T4584" s="21" t="n">
        <x:v>15740.483927746607</x:v>
      </x:c>
      <x:c r="U4584" s="21" t="n">
        <x:v>18964.21616001896</x:v>
      </x:c>
      <x:c r="V4584" s="21" t="n">
        <x:v>22386.050203667815</x:v>
      </x:c>
      <x:c r="W4584" s="21" t="n">
        <x:v>26126.539658743837</x:v>
      </x:c>
      <x:c r="X4584" s="21" t="n">
        <x:v>27765.259442433726</x:v>
      </x:c>
      <x:c r="Y4584" s="21" t="n">
        <x:v>29044.04456944794</x:v>
      </x:c>
      <x:c r="Z4584" s="21" t="n">
        <x:v>30044.69988349895</x:v>
      </x:c>
      <x:c r="AA4584" s="21" t="n">
        <x:v>30742.456649931843</x:v>
      </x:c>
      <x:c r="AB4584" s="21" t="n">
        <x:v>31119.05009866666</x:v>
      </x:c>
      <x:c r="AC4584" s="21" t="n">
        <x:v>40590.06534608694</x:v>
      </x:c>
      <x:c r="AD4584" s="25" t="n">
        <x:f>AC4584*(1+Inputs!$C$14)*(1-Inputs!$C$14/Inputs!$C$15)</x:f>
        <x:v>32208.216852119982</x:v>
      </x:c>
      <x:c r="AE4584" s="25" t="n">
        <x:f>AD4584/(B4584-Inputs!$C$14)</x:f>
        <x:v>785742.8572023886</x:v>
      </x:c>
      <x:c r="AF4584" s="25" t="n">
        <x:f>S4584/(1+B4584)^1+T4584/(1+B4584)^2+U4584/(1+B4584)^3+V4584/(1+B4584)^4+W4584/(1+B4584)^5+X4584/(1+B4584)^6+Y4584/(1+B4584)^7+Z4584/(1+B4584)^8+AA4584/(1+B4584)^9+AB4584/(1+B4584)^10+AE4584/(1+B4584)^10</x:f>
        <x:v>533619.601369574</x:v>
      </x:c>
      <x:c r="AG4584" s="25" t="n">
        <x:f>(AF4584+Inputs!$C$12)/Inputs!$C$13</x:f>
        <x:v>451.5977865953179</x:v>
      </x:c>
      <x:c r="AH4584" s="25" t="n">
        <x:f>(S4584+Inputs!$C$11)*Inputs!$C$8-Inputs!$C$11</x:f>
        <x:v>2849.305309455008</x:v>
      </x:c>
      <x:c r="AI4584" s="25" t="n">
        <x:f>Inputs!$C$12+AH4584-Inputs!$C$10*Inputs!$C$13</x:f>
        <x:v>25167.220724655002</x:v>
      </x:c>
      <x:c r="AJ4584" s="25" t="n">
        <x:f>(S4584+Inputs!$C$11)*(1-Inputs!$C$8)</x:f>
        <x:v>7235.071520668254</x:v>
      </x:c>
      <x:c r="AK4584" s="25" t="n">
        <x:f>AJ4584/(1+B4584)^(1-Inputs!$C$8)+T4584/(1+B4584)^(2-Inputs!$C$8)+U4584/(1+B4584)^(3-Inputs!$C$8)+V4584/(1+B4584)^(4-Inputs!$C$8)+W4584/(1+B4584)^(5-Inputs!$C$8)+X4584/(1+B4584)^(6-Inputs!$C$8)+Y4584/(1+B4584)^(7-Inputs!$C$8)+Z4584/(1+B4584)^(8-Inputs!$C$8)+AA4584/(1+B4584)^(9-Inputs!$C$8)+AB4584/(1+B4584)^(10-Inputs!$C$8)+AE4584/(1+B4584)^(10-Inputs!$C$8)</x:f>
        <x:v>549507.1155627755</x:v>
      </x:c>
      <x:c r="AL4584" s="25" t="n">
        <x:f>(AK4584+AI4584)/Inputs!$C$13</x:f>
        <x:v>458.548408577594</x:v>
      </x:c>
      <x:c r="AM4584" s="26" t="n">
        <x:f>IF(AL4584&gt;=Inputs!$C$7,1,0)</x:f>
        <x:v>1</x:v>
      </x:c>
      <x:c r="AN4584" s="26" t="n">
        <x:f>IF(Inputs!$C$7&lt;=(1-Inputs!$C$16)*AL4584,1,0)</x:f>
        <x:v>1</x:v>
      </x:c>
    </x:row>
    <x:row r="4585" ht="20" customHeight="1">
      <x:c r="A4585" s="16" t="n">
        <x:v>4580</x:v>
      </x:c>
      <x:c r="B4585" s="19" t="n">
        <x:v>0.09084214640485339</x:v>
      </x:c>
      <x:c r="C4585" s="24" t="n">
        <x:v>0.6252876095772137</x:v>
      </x:c>
      <x:c r="D4585" s="19" t="n">
        <x:v>0.024041932275686406</x:v>
      </x:c>
      <x:c r="E4585" s="19" t="n">
        <x:v>0.055340043509951614</x:v>
      </x:c>
      <x:c r="F4585" s="19" t="n">
        <x:v>-0.24913567740332954</x:v>
      </x:c>
      <x:c r="G4585" s="19" t="n">
        <x:v>-0.05654112103768341</x:v>
      </x:c>
      <x:c r="H4585" s="19" t="n">
        <x:v>0.6303527624296805</x:v>
      </x:c>
      <x:c r="I4585" s="19" t="n">
        <x:v>0.058149967936309395</x:v>
      </x:c>
      <x:c r="J4585" s="19" t="n">
        <x:v>0.06002845105674055</x:v>
      </x:c>
      <x:c r="K4585" s="19" t="n">
        <x:v>0.0678404729640772</x:v>
      </x:c>
      <x:c r="L4585" s="19" t="n">
        <x:v>0.06809835530756458</x:v>
      </x:c>
      <x:c r="M4585" s="19" t="n">
        <x:v>0.05284950743918785</x:v>
      </x:c>
      <x:c r="N4585" s="19" t="n">
        <x:v>0.05667108396385061</x:v>
      </x:c>
      <x:c r="O4585" s="19" t="n">
        <x:v>0.054232301519656405</x:v>
      </x:c>
      <x:c r="P4585" s="19" t="n">
        <x:v>0.057040375742354855</x:v>
      </x:c>
      <x:c r="Q4585" s="19" t="n">
        <x:v>0.059994139454955756</x:v>
      </x:c>
      <x:c r="R4585" s="19" t="n">
        <x:v>0.06146515426887732</x:v>
      </x:c>
      <x:c r="S4585" s="21" t="n">
        <x:v>8274.460022091751</x:v>
      </x:c>
      <x:c r="T4585" s="21" t="n">
        <x:v>13577.445025576568</x:v>
      </x:c>
      <x:c r="U4585" s="21" t="n">
        <x:v>17243.802222031343</x:v>
      </x:c>
      <x:c r="V4585" s="21" t="n">
        <x:v>21392.901414537435</x:v>
      </x:c>
      <x:c r="W4585" s="21" t="n">
        <x:v>26045.417392163843</x:v>
      </x:c>
      <x:c r="X4585" s="21" t="n">
        <x:v>27729.52498796098</x:v>
      </x:c>
      <x:c r="Y4585" s="21" t="n">
        <x:v>28997.1100906416</x:v>
      </x:c>
      <x:c r="Z4585" s="21" t="n">
        <x:v>29999.166640145773</x:v>
      </x:c>
      <x:c r="AA4585" s="21" t="n">
        <x:v>30711.563543205284</x:v>
      </x:c>
      <x:c r="AB4585" s="21" t="n">
        <x:v>31101.41416874528</x:v>
      </x:c>
      <x:c r="AC4585" s="21" t="n">
        <x:v>40567.061959232975</x:v>
      </x:c>
      <x:c r="AD4585" s="25" t="n">
        <x:f>AC4585*(1+Inputs!$C$14)*(1-Inputs!$C$14/Inputs!$C$15)</x:f>
        <x:v>32189.96366465136</x:v>
      </x:c>
      <x:c r="AE4585" s="25" t="n">
        <x:f>AD4585/(B4585-Inputs!$C$14)</x:f>
        <x:v>576445.672973875</x:v>
      </x:c>
      <x:c r="AF4585" s="25" t="n">
        <x:f>S4585/(1+B4585)^1+T4585/(1+B4585)^2+U4585/(1+B4585)^3+V4585/(1+B4585)^4+W4585/(1+B4585)^5+X4585/(1+B4585)^6+Y4585/(1+B4585)^7+Z4585/(1+B4585)^8+AA4585/(1+B4585)^9+AB4585/(1+B4585)^10+AE4585/(1+B4585)^10</x:f>
        <x:v>380151.26590391085</x:v>
      </x:c>
      <x:c r="AG4585" s="25" t="n">
        <x:f>(AF4585+Inputs!$C$12)/Inputs!$C$13</x:f>
        <x:v>329.1411941372994</x:v>
      </x:c>
      <x:c r="AH4585" s="25" t="n">
        <x:f>(S4585+Inputs!$C$11)*Inputs!$C$8-Inputs!$C$11</x:f>
        <x:v>2001.371681582711</x:v>
      </x:c>
      <x:c r="AI4585" s="25" t="n">
        <x:f>Inputs!$C$12+AH4585-Inputs!$C$10*Inputs!$C$13</x:f>
        <x:v>24319.28709678271</x:v>
      </x:c>
      <x:c r="AJ4585" s="25" t="n">
        <x:f>(S4585+Inputs!$C$11)*(1-Inputs!$C$8)</x:f>
        <x:v>6273.088340509041</x:v>
      </x:c>
      <x:c r="AK4585" s="25" t="n">
        <x:f>AJ4585/(1+B4585)^(1-Inputs!$C$8)+T4585/(1+B4585)^(2-Inputs!$C$8)+U4585/(1+B4585)^(3-Inputs!$C$8)+V4585/(1+B4585)^(4-Inputs!$C$8)+W4585/(1+B4585)^(5-Inputs!$C$8)+X4585/(1+B4585)^(6-Inputs!$C$8)+Y4585/(1+B4585)^(7-Inputs!$C$8)+Z4585/(1+B4585)^(8-Inputs!$C$8)+AA4585/(1+B4585)^(9-Inputs!$C$8)+AB4585/(1+B4585)^(10-Inputs!$C$8)+AE4585/(1+B4585)^(10-Inputs!$C$8)</x:f>
        <x:v>394045.66207341774</x:v>
      </x:c>
      <x:c r="AL4585" s="25" t="n">
        <x:f>(AK4585+AI4585)/Inputs!$C$13</x:f>
        <x:v>333.82486311462844</x:v>
      </x:c>
      <x:c r="AM4585" s="26" t="n">
        <x:f>IF(AL4585&gt;=Inputs!$C$7,1,0)</x:f>
        <x:v>1</x:v>
      </x:c>
      <x:c r="AN4585" s="26" t="n">
        <x:f>IF(Inputs!$C$7&lt;=(1-Inputs!$C$16)*AL4585,1,0)</x:f>
        <x:v>1</x:v>
      </x:c>
    </x:row>
    <x:row r="4586" ht="20" customHeight="1">
      <x:c r="A4586" s="16" t="n">
        <x:v>4581</x:v>
      </x:c>
      <x:c r="B4586" s="19" t="n">
        <x:v>0.0802116339042402</x:v>
      </x:c>
      <x:c r="C4586" s="24" t="n">
        <x:v>0.522092040318654</x:v>
      </x:c>
      <x:c r="D4586" s="19" t="n">
        <x:v>0.026270147218765773</x:v>
      </x:c>
      <x:c r="E4586" s="19" t="n">
        <x:v>0.051588800089603815</x:v>
      </x:c>
      <x:c r="F4586" s="19" t="n">
        <x:v>-0.16250234049289136</x:v>
      </x:c>
      <x:c r="G4586" s="19" t="n">
        <x:v>-0.05517128398220564</x:v>
      </x:c>
      <x:c r="H4586" s="19" t="n">
        <x:v>0.7480747280472144</x:v>
      </x:c>
      <x:c r="I4586" s="19" t="n">
        <x:v>0.07153771552273497</x:v>
      </x:c>
      <x:c r="J4586" s="19" t="n">
        <x:v>0.07166776977082351</x:v>
      </x:c>
      <x:c r="K4586" s="19" t="n">
        <x:v>0.06818311661700477</x:v>
      </x:c>
      <x:c r="L4586" s="19" t="n">
        <x:v>0.06565610097499644</x:v>
      </x:c>
      <x:c r="M4586" s="19" t="n">
        <x:v>0.06387979796119794</x:v>
      </x:c>
      <x:c r="N4586" s="19" t="n">
        <x:v>0.06719927651326657</x:v>
      </x:c>
      <x:c r="O4586" s="19" t="n">
        <x:v>0.05951013914277724</x:v>
      </x:c>
      <x:c r="P4586" s="19" t="n">
        <x:v>0.0621204433781611</x:v>
      </x:c>
      <x:c r="Q4586" s="19" t="n">
        <x:v>0.059822818638325545</x:v>
      </x:c>
      <x:c r="R4586" s="19" t="n">
        <x:v>0.06732124604381738</x:v>
      </x:c>
      <x:c r="S4586" s="21" t="n">
        <x:v>9821.856904136863</x:v>
      </x:c>
      <x:c r="T4586" s="21" t="n">
        <x:v>15491.760694582663</x:v>
      </x:c>
      <x:c r="U4586" s="21" t="n">
        <x:v>18932.01385285463</x:v>
      </x:c>
      <x:c r="V4586" s="21" t="n">
        <x:v>22662.553890838295</x:v>
      </x:c>
      <x:c r="W4586" s="21" t="n">
        <x:v>26806.7739925793</x:v>
      </x:c>
      <x:c r="X4586" s="21" t="n">
        <x:v>28467.154971747434</x:v>
      </x:c>
      <x:c r="Y4586" s="21" t="n">
        <x:v>29741.214510259088</x:v>
      </x:c>
      <x:c r="Z4586" s="21" t="n">
        <x:v>30723.39411658493</x:v>
      </x:c>
      <x:c r="AA4586" s="21" t="n">
        <x:v>31409.521513141106</x:v>
      </x:c>
      <x:c r="AB4586" s="21" t="n">
        <x:v>31766.008821179406</x:v>
      </x:c>
      <x:c r="AC4586" s="21" t="n">
        <x:v>41433.92454936445</x:v>
      </x:c>
      <x:c r="AD4586" s="25" t="n">
        <x:f>AC4586*(1+Inputs!$C$14)*(1-Inputs!$C$14/Inputs!$C$15)</x:f>
        <x:v>32877.81912992069</x:v>
      </x:c>
      <x:c r="AE4586" s="25" t="n">
        <x:f>AD4586/(B4586-Inputs!$C$14)</x:f>
        <x:v>727198.2074250412</x:v>
      </x:c>
      <x:c r="AF4586" s="25" t="n">
        <x:f>S4586/(1+B4586)^1+T4586/(1+B4586)^2+U4586/(1+B4586)^3+V4586/(1+B4586)^4+W4586/(1+B4586)^5+X4586/(1+B4586)^6+Y4586/(1+B4586)^7+Z4586/(1+B4586)^8+AA4586/(1+B4586)^9+AB4586/(1+B4586)^10+AE4586/(1+B4586)^10</x:f>
        <x:v>490624.92473673535</x:v>
      </x:c>
      <x:c r="AG4586" s="25" t="n">
        <x:f>(AF4586+Inputs!$C$12)/Inputs!$C$13</x:f>
        <x:v>417.29115533932315</x:v>
      </x:c>
      <x:c r="AH4586" s="25" t="n">
        <x:f>(S4586+Inputs!$C$11)*Inputs!$C$8-Inputs!$C$11</x:f>
        <x:v>2726.316522212065</x:v>
      </x:c>
      <x:c r="AI4586" s="25" t="n">
        <x:f>Inputs!$C$12+AH4586-Inputs!$C$10*Inputs!$C$13</x:f>
        <x:v>25044.231937412063</x:v>
      </x:c>
      <x:c r="AJ4586" s="25" t="n">
        <x:f>(S4586+Inputs!$C$11)*(1-Inputs!$C$8)</x:f>
        <x:v>7095.540381924799</x:v>
      </x:c>
      <x:c r="AK4586" s="25" t="n">
        <x:f>AJ4586/(1+B4586)^(1-Inputs!$C$8)+T4586/(1+B4586)^(2-Inputs!$C$8)+U4586/(1+B4586)^(3-Inputs!$C$8)+V4586/(1+B4586)^(4-Inputs!$C$8)+W4586/(1+B4586)^(5-Inputs!$C$8)+X4586/(1+B4586)^(6-Inputs!$C$8)+Y4586/(1+B4586)^(7-Inputs!$C$8)+Z4586/(1+B4586)^(8-Inputs!$C$8)+AA4586/(1+B4586)^(9-Inputs!$C$8)+AB4586/(1+B4586)^(10-Inputs!$C$8)+AE4586/(1+B4586)^(10-Inputs!$C$8)</x:f>
        <x:v>506067.45709556306</x:v>
      </x:c>
      <x:c r="AL4586" s="25" t="n">
        <x:f>(AK4586+AI4586)/Inputs!$C$13</x:f>
        <x:v>423.78857799075087</x:v>
      </x:c>
      <x:c r="AM4586" s="26" t="n">
        <x:f>IF(AL4586&gt;=Inputs!$C$7,1,0)</x:f>
        <x:v>1</x:v>
      </x:c>
      <x:c r="AN4586" s="26" t="n">
        <x:f>IF(Inputs!$C$7&lt;=(1-Inputs!$C$16)*AL4586,1,0)</x:f>
        <x:v>1</x:v>
      </x:c>
    </x:row>
    <x:row r="4587" ht="20" customHeight="1">
      <x:c r="A4587" s="16" t="n">
        <x:v>4582</x:v>
      </x:c>
      <x:c r="B4587" s="19" t="n">
        <x:v>0.09084973897242594</x:v>
      </x:c>
      <x:c r="C4587" s="24" t="n">
        <x:v>0.5672270614407182</x:v>
      </x:c>
      <x:c r="D4587" s="19" t="n">
        <x:v>0.01836541159158429</x:v>
      </x:c>
      <x:c r="E4587" s="19" t="n">
        <x:v>0.04257433211869824</x:v>
      </x:c>
      <x:c r="F4587" s="19" t="n">
        <x:v>-0.1636962372040091</x:v>
      </x:c>
      <x:c r="G4587" s="19" t="n">
        <x:v>-0.04354904150639356</x:v>
      </x:c>
      <x:c r="H4587" s="19" t="n">
        <x:v>0.5413016261401538</x:v>
      </x:c>
      <x:c r="I4587" s="19" t="n">
        <x:v>0.05952513802854696</x:v>
      </x:c>
      <x:c r="J4587" s="19" t="n">
        <x:v>0.07465094615312978</x:v>
      </x:c>
      <x:c r="K4587" s="19" t="n">
        <x:v>0.06883489356993437</x:v>
      </x:c>
      <x:c r="L4587" s="19" t="n">
        <x:v>0.05776541950665319</x:v>
      </x:c>
      <x:c r="M4587" s="19" t="n">
        <x:v>0.06726180193554797</x:v>
      </x:c>
      <x:c r="N4587" s="19" t="n">
        <x:v>0.06773751141568368</x:v>
      </x:c>
      <x:c r="O4587" s="19" t="n">
        <x:v>0.06419215634177704</x:v>
      </x:c>
      <x:c r="P4587" s="19" t="n">
        <x:v>0.06359327499564302</x:v>
      </x:c>
      <x:c r="Q4587" s="19" t="n">
        <x:v>0.06036353705147235</x:v>
      </x:c>
      <x:c r="R4587" s="19" t="n">
        <x:v>0.060231901284602145</x:v>
      </x:c>
      <x:c r="S4587" s="21" t="n">
        <x:v>9819.767033193979</x:v>
      </x:c>
      <x:c r="T4587" s="21" t="n">
        <x:v>15264.92075354675</x:v>
      </x:c>
      <x:c r="U4587" s="21" t="n">
        <x:v>18289.718520052244</x:v>
      </x:c>
      <x:c r="V4587" s="21" t="n">
        <x:v>21483.281953466274</x:v>
      </x:c>
      <x:c r="W4587" s="21" t="n">
        <x:v>24987.445672394748</x:v>
      </x:c>
      <x:c r="X4587" s="21" t="n">
        <x:v>26303.34465267178</x:v>
      </x:c>
      <x:c r="Y4587" s="21" t="n">
        <x:v>27341.648448127406</x:v>
      </x:c>
      <x:c r="Z4587" s="21" t="n">
        <x:v>28176.803078719855</x:v>
      </x:c>
      <x:c r="AA4587" s="21" t="n">
        <x:v>28794.653147127312</x:v>
      </x:c>
      <x:c r="AB4587" s="21" t="n">
        <x:v>29176.96777851799</x:v>
      </x:c>
      <x:c r="AC4587" s="21" t="n">
        <x:v>38056.914493719116</x:v>
      </x:c>
      <x:c r="AD4587" s="25" t="n">
        <x:f>AC4587*(1+Inputs!$C$14)*(1-Inputs!$C$14/Inputs!$C$15)</x:f>
        <x:v>30198.161650766117</x:v>
      </x:c>
      <x:c r="AE4587" s="25" t="n">
        <x:f>AD4587/(B4587-Inputs!$C$14)</x:f>
        <x:v>540703.7204896429</x:v>
      </x:c>
      <x:c r="AF4587" s="25" t="n">
        <x:f>S4587/(1+B4587)^1+T4587/(1+B4587)^2+U4587/(1+B4587)^3+V4587/(1+B4587)^4+W4587/(1+B4587)^5+X4587/(1+B4587)^6+Y4587/(1+B4587)^7+Z4587/(1+B4587)^8+AA4587/(1+B4587)^9+AB4587/(1+B4587)^10+AE4587/(1+B4587)^10</x:f>
        <x:v>363828.6314886495</x:v>
      </x:c>
      <x:c r="AG4587" s="25" t="n">
        <x:f>(AF4587+Inputs!$C$12)/Inputs!$C$13</x:f>
        <x:v>316.1169166251602</x:v>
      </x:c>
      <x:c r="AH4587" s="25" t="n">
        <x:f>(S4587+Inputs!$C$11)*Inputs!$C$8-Inputs!$C$11</x:f>
        <x:v>2725.3374319895083</x:v>
      </x:c>
      <x:c r="AI4587" s="25" t="n">
        <x:f>Inputs!$C$12+AH4587-Inputs!$C$10*Inputs!$C$13</x:f>
        <x:v>25043.252847189506</x:v>
      </x:c>
      <x:c r="AJ4587" s="25" t="n">
        <x:f>(S4587+Inputs!$C$11)*(1-Inputs!$C$8)</x:f>
        <x:v>7094.4296012044715</x:v>
      </x:c>
      <x:c r="AK4587" s="25" t="n">
        <x:f>AJ4587/(1+B4587)^(1-Inputs!$C$8)+T4587/(1+B4587)^(2-Inputs!$C$8)+U4587/(1+B4587)^(3-Inputs!$C$8)+V4587/(1+B4587)^(4-Inputs!$C$8)+W4587/(1+B4587)^(5-Inputs!$C$8)+X4587/(1+B4587)^(6-Inputs!$C$8)+Y4587/(1+B4587)^(7-Inputs!$C$8)+Z4587/(1+B4587)^(8-Inputs!$C$8)+AA4587/(1+B4587)^(9-Inputs!$C$8)+AB4587/(1+B4587)^(10-Inputs!$C$8)+AE4587/(1+B4587)^(10-Inputs!$C$8)</x:f>
        <x:v>376354.36472544796</x:v>
      </x:c>
      <x:c r="AL4587" s="25" t="n">
        <x:f>(AK4587+AI4587)/Inputs!$C$13</x:f>
        <x:v>320.28616404528384</x:v>
      </x:c>
      <x:c r="AM4587" s="26" t="n">
        <x:f>IF(AL4587&gt;=Inputs!$C$7,1,0)</x:f>
        <x:v>1</x:v>
      </x:c>
      <x:c r="AN4587" s="26" t="n">
        <x:f>IF(Inputs!$C$7&lt;=(1-Inputs!$C$16)*AL4587,1,0)</x:f>
        <x:v>0</x:v>
      </x:c>
    </x:row>
    <x:row r="4588" ht="20" customHeight="1">
      <x:c r="A4588" s="16" t="n">
        <x:v>4583</x:v>
      </x:c>
      <x:c r="B4588" s="19" t="n">
        <x:v>0.08367198293172208</x:v>
      </x:c>
      <x:c r="C4588" s="24" t="n">
        <x:v>0.4650852656757536</x:v>
      </x:c>
      <x:c r="D4588" s="19" t="n">
        <x:v>0.03378393806325306</x:v>
      </x:c>
      <x:c r="E4588" s="19" t="n">
        <x:v>0.04599067693263493</x:v>
      </x:c>
      <x:c r="F4588" s="19" t="n">
        <x:v>-0.19736033552106735</x:v>
      </x:c>
      <x:c r="G4588" s="19" t="n">
        <x:v>-0.06104746748759283</x:v>
      </x:c>
      <x:c r="H4588" s="19" t="n">
        <x:v>0.8683741939401273</x:v>
      </x:c>
      <x:c r="I4588" s="19" t="n">
        <x:v>0.05364323314128228</x:v>
      </x:c>
      <x:c r="J4588" s="19" t="n">
        <x:v>0.05167233836070295</x:v>
      </x:c>
      <x:c r="K4588" s="19" t="n">
        <x:v>0.06439424286879898</x:v>
      </x:c>
      <x:c r="L4588" s="19" t="n">
        <x:v>0.05128604310688957</x:v>
      </x:c>
      <x:c r="M4588" s="19" t="n">
        <x:v>0.05083922978750138</x:v>
      </x:c>
      <x:c r="N4588" s="19" t="n">
        <x:v>0.05875094590751928</x:v>
      </x:c>
      <x:c r="O4588" s="19" t="n">
        <x:v>0.05668889013512285</x:v>
      </x:c>
      <x:c r="P4588" s="19" t="n">
        <x:v>0.05143428778539487</x:v>
      </x:c>
      <x:c r="Q4588" s="19" t="n">
        <x:v>0.05398563692392713</x:v>
      </x:c>
      <x:c r="R4588" s="19" t="n">
        <x:v>0.046645364128115714</x:v>
      </x:c>
      <x:c r="S4588" s="21" t="n">
        <x:v>9199.017094305551</x:v>
      </x:c>
      <x:c r="T4588" s="21" t="n">
        <x:v>14691.881854473873</x:v>
      </x:c>
      <x:c r="U4588" s="21" t="n">
        <x:v>18260.64735639145</x:v>
      </x:c>
      <x:c r="V4588" s="21" t="n">
        <x:v>22251.501509273032</x:v>
      </x:c>
      <x:c r="W4588" s="21" t="n">
        <x:v>26616.055246351967</x:v>
      </x:c>
      <x:c r="X4588" s="21" t="n">
        <x:v>28312.813925751947</x:v>
      </x:c>
      <x:c r="Y4588" s="21" t="n">
        <x:v>29582.63089513386</x:v>
      </x:c>
      <x:c r="Z4588" s="21" t="n">
        <x:v>30576.055336528425</x:v>
      </x:c>
      <x:c r="AA4588" s="21" t="n">
        <x:v>31259.823625929286</x:v>
      </x:c>
      <x:c r="AB4588" s="21" t="n">
        <x:v>31625.4772267269</x:v>
      </x:c>
      <x:c r="AC4588" s="21" t="n">
        <x:v>41250.622469643786</x:v>
      </x:c>
      <x:c r="AD4588" s="25" t="n">
        <x:f>AC4588*(1+Inputs!$C$14)*(1-Inputs!$C$14/Inputs!$C$15)</x:f>
        <x:v>32732.368929662338</x:v>
      </x:c>
      <x:c r="AE4588" s="25" t="n">
        <x:f>AD4588/(B4588-Inputs!$C$14)</x:f>
        <x:v>672509.4594066547</x:v>
      </x:c>
      <x:c r="AF4588" s="25" t="n">
        <x:f>S4588/(1+B4588)^1+T4588/(1+B4588)^2+U4588/(1+B4588)^3+V4588/(1+B4588)^4+W4588/(1+B4588)^5+X4588/(1+B4588)^6+Y4588/(1+B4588)^7+Z4588/(1+B4588)^8+AA4588/(1+B4588)^9+AB4588/(1+B4588)^10+AE4588/(1+B4588)^10</x:f>
        <x:v>450141.35339784215</x:v>
      </x:c>
      <x:c r="AG4588" s="25" t="n">
        <x:f>(AF4588+Inputs!$C$12)/Inputs!$C$13</x:f>
        <x:v>384.98820384350046</x:v>
      </x:c>
      <x:c r="AH4588" s="25" t="n">
        <x:f>(S4588+Inputs!$C$11)*Inputs!$C$8-Inputs!$C$11</x:f>
        <x:v>2434.52033733219</x:v>
      </x:c>
      <x:c r="AI4588" s="25" t="n">
        <x:f>Inputs!$C$12+AH4588-Inputs!$C$10*Inputs!$C$13</x:f>
        <x:v>24752.43575253219</x:v>
      </x:c>
      <x:c r="AJ4588" s="25" t="n">
        <x:f>(S4588+Inputs!$C$11)*(1-Inputs!$C$8)</x:f>
        <x:v>6764.496756973362</x:v>
      </x:c>
      <x:c r="AK4588" s="25" t="n">
        <x:f>AJ4588/(1+B4588)^(1-Inputs!$C$8)+T4588/(1+B4588)^(2-Inputs!$C$8)+U4588/(1+B4588)^(3-Inputs!$C$8)+V4588/(1+B4588)^(4-Inputs!$C$8)+W4588/(1+B4588)^(5-Inputs!$C$8)+X4588/(1+B4588)^(6-Inputs!$C$8)+Y4588/(1+B4588)^(7-Inputs!$C$8)+Z4588/(1+B4588)^(8-Inputs!$C$8)+AA4588/(1+B4588)^(9-Inputs!$C$8)+AB4588/(1+B4588)^(10-Inputs!$C$8)+AE4588/(1+B4588)^(10-Inputs!$C$8)</x:f>
        <x:v>465077.6055392296</x:v>
      </x:c>
      <x:c r="AL4588" s="25" t="n">
        <x:f>(AK4588+AI4588)/Inputs!$C$13</x:f>
        <x:v>390.84881945292346</x:v>
      </x:c>
      <x:c r="AM4588" s="26" t="n">
        <x:f>IF(AL4588&gt;=Inputs!$C$7,1,0)</x:f>
        <x:v>1</x:v>
      </x:c>
      <x:c r="AN4588" s="26" t="n">
        <x:f>IF(Inputs!$C$7&lt;=(1-Inputs!$C$16)*AL4588,1,0)</x:f>
        <x:v>1</x:v>
      </x:c>
    </x:row>
    <x:row r="4589" ht="20" customHeight="1">
      <x:c r="A4589" s="16" t="n">
        <x:v>4584</x:v>
      </x:c>
      <x:c r="B4589" s="19" t="n">
        <x:v>0.0851609502356964</x:v>
      </x:c>
      <x:c r="C4589" s="24" t="n">
        <x:v>0.5697561493865066</x:v>
      </x:c>
      <x:c r="D4589" s="19" t="n">
        <x:v>0.030145099565224598</x:v>
      </x:c>
      <x:c r="E4589" s="19" t="n">
        <x:v>0.05041516114289919</x:v>
      </x:c>
      <x:c r="F4589" s="19" t="n">
        <x:v>-0.1569463757109577</x:v>
      </x:c>
      <x:c r="G4589" s="19" t="n">
        <x:v>-0.07262124026875483</x:v>
      </x:c>
      <x:c r="H4589" s="19" t="n">
        <x:v>0.7167805326090786</x:v>
      </x:c>
      <x:c r="I4589" s="19" t="n">
        <x:v>0.050041868237962035</x:v>
      </x:c>
      <x:c r="J4589" s="19" t="n">
        <x:v>0.05860126927361876</x:v>
      </x:c>
      <x:c r="K4589" s="19" t="n">
        <x:v>0.05276610100373432</x:v>
      </x:c>
      <x:c r="L4589" s="19" t="n">
        <x:v>0.04716541759322695</x:v>
      </x:c>
      <x:c r="M4589" s="19" t="n">
        <x:v>0.04991891894083551</x:v>
      </x:c>
      <x:c r="N4589" s="19" t="n">
        <x:v>0.06414350449574044</x:v>
      </x:c>
      <x:c r="O4589" s="19" t="n">
        <x:v>0.05617947596834143</x:v>
      </x:c>
      <x:c r="P4589" s="19" t="n">
        <x:v>0.05674096468023777</x:v>
      </x:c>
      <x:c r="Q4589" s="19" t="n">
        <x:v>0.055024974511671876</x:v>
      </x:c>
      <x:c r="R4589" s="19" t="n">
        <x:v>0.051792547412832166</x:v>
      </x:c>
      <x:c r="S4589" s="21" t="n">
        <x:v>9841.734058045047</x:v>
      </x:c>
      <x:c r="T4589" s="21" t="n">
        <x:v>15572.999604683218</x:v>
      </x:c>
      <x:c r="U4589" s="21" t="n">
        <x:v>19053.108700996716</x:v>
      </x:c>
      <x:c r="V4589" s="21" t="n">
        <x:v>22760.250503404037</x:v>
      </x:c>
      <x:c r="W4589" s="21" t="n">
        <x:v>26879.622941044556</x:v>
      </x:c>
      <x:c r="X4589" s="21" t="n">
        <x:v>28524.89180679408</x:v>
      </x:c>
      <x:c r="Y4589" s="21" t="n">
        <x:v>29831.530486443327</x:v>
      </x:c>
      <x:c r="Z4589" s="21" t="n">
        <x:v>30836.3008453616</x:v>
      </x:c>
      <x:c r="AA4589" s="21" t="n">
        <x:v>31529.623384301296</x:v>
      </x:c>
      <x:c r="AB4589" s="21" t="n">
        <x:v>31883.046446085278</x:v>
      </x:c>
      <x:c r="AC4589" s="21" t="n">
        <x:v>41586.5823209808</x:v>
      </x:c>
      <x:c r="AD4589" s="25" t="n">
        <x:f>AC4589*(1+Inputs!$C$14)*(1-Inputs!$C$14/Inputs!$C$15)</x:f>
        <x:v>32998.95307169826</x:v>
      </x:c>
      <x:c r="AE4589" s="25" t="n">
        <x:f>AD4589/(B4589-Inputs!$C$14)</x:f>
        <x:v>657861.4024782764</x:v>
      </x:c>
      <x:c r="AF4589" s="25" t="n">
        <x:f>S4589/(1+B4589)^1+T4589/(1+B4589)^2+U4589/(1+B4589)^3+V4589/(1+B4589)^4+W4589/(1+B4589)^5+X4589/(1+B4589)^6+Y4589/(1+B4589)^7+Z4589/(1+B4589)^8+AA4589/(1+B4589)^9+AB4589/(1+B4589)^10+AE4589/(1+B4589)^10</x:f>
        <x:v>441542.8339718957</x:v>
      </x:c>
      <x:c r="AG4589" s="25" t="n">
        <x:f>(AF4589+Inputs!$C$12)/Inputs!$C$13</x:f>
        <x:v>378.1272094508098</x:v>
      </x:c>
      <x:c r="AH4589" s="25" t="n">
        <x:f>(S4589+Inputs!$C$11)*Inputs!$C$8-Inputs!$C$11</x:f>
        <x:v>2735.628832673159</x:v>
      </x:c>
      <x:c r="AI4589" s="25" t="n">
        <x:f>Inputs!$C$12+AH4589-Inputs!$C$10*Inputs!$C$13</x:f>
        <x:v>25053.544247873157</x:v>
      </x:c>
      <x:c r="AJ4589" s="25" t="n">
        <x:f>(S4589+Inputs!$C$11)*(1-Inputs!$C$8)</x:f>
        <x:v>7106.105225371889</x:v>
      </x:c>
      <x:c r="AK4589" s="25" t="n">
        <x:f>AJ4589/(1+B4589)^(1-Inputs!$C$8)+T4589/(1+B4589)^(2-Inputs!$C$8)+U4589/(1+B4589)^(3-Inputs!$C$8)+V4589/(1+B4589)^(4-Inputs!$C$8)+W4589/(1+B4589)^(5-Inputs!$C$8)+X4589/(1+B4589)^(6-Inputs!$C$8)+Y4589/(1+B4589)^(7-Inputs!$C$8)+Z4589/(1+B4589)^(8-Inputs!$C$8)+AA4589/(1+B4589)^(9-Inputs!$C$8)+AB4589/(1+B4589)^(10-Inputs!$C$8)+AE4589/(1+B4589)^(10-Inputs!$C$8)</x:f>
        <x:v>456157.63216484326</x:v>
      </x:c>
      <x:c r="AL4589" s="25" t="n">
        <x:f>(AK4589+AI4589)/Inputs!$C$13</x:f>
        <x:v>383.9715908654007</x:v>
      </x:c>
      <x:c r="AM4589" s="26" t="n">
        <x:f>IF(AL4589&gt;=Inputs!$C$7,1,0)</x:f>
        <x:v>1</x:v>
      </x:c>
      <x:c r="AN4589" s="26" t="n">
        <x:f>IF(Inputs!$C$7&lt;=(1-Inputs!$C$16)*AL4589,1,0)</x:f>
        <x:v>1</x:v>
      </x:c>
    </x:row>
    <x:row r="4590" ht="20" customHeight="1">
      <x:c r="A4590" s="16" t="n">
        <x:v>4585</x:v>
      </x:c>
      <x:c r="B4590" s="19" t="n">
        <x:v>0.08364099665847635</x:v>
      </x:c>
      <x:c r="C4590" s="24" t="n">
        <x:v>0.38217573941616934</x:v>
      </x:c>
      <x:c r="D4590" s="19" t="n">
        <x:v>0.0328224502017676</x:v>
      </x:c>
      <x:c r="E4590" s="19" t="n">
        <x:v>0.05282241240458603</x:v>
      </x:c>
      <x:c r="F4590" s="19" t="n">
        <x:v>-0.17061331643284236</x:v>
      </x:c>
      <x:c r="G4590" s="19" t="n">
        <x:v>-0.07161457309085051</x:v>
      </x:c>
      <x:c r="H4590" s="19" t="n">
        <x:v>0.587646309468056</x:v>
      </x:c>
      <x:c r="I4590" s="19" t="n">
        <x:v>0.05794225123841329</x:v>
      </x:c>
      <x:c r="J4590" s="19" t="n">
        <x:v>0.05126303775990095</x:v>
      </x:c>
      <x:c r="K4590" s="19" t="n">
        <x:v>0.06091449208351946</x:v>
      </x:c>
      <x:c r="L4590" s="19" t="n">
        <x:v>0.05893348434636096</x:v>
      </x:c>
      <x:c r="M4590" s="19" t="n">
        <x:v>0.06345801379856425</x:v>
      </x:c>
      <x:c r="N4590" s="19" t="n">
        <x:v>0.04830594701030236</x:v>
      </x:c>
      <x:c r="O4590" s="19" t="n">
        <x:v>0.05696505464508732</x:v>
      </x:c>
      <x:c r="P4590" s="19" t="n">
        <x:v>0.06188210249306735</x:v>
      </x:c>
      <x:c r="Q4590" s="19" t="n">
        <x:v>0.06666949928914051</x:v>
      </x:c>
      <x:c r="R4590" s="19" t="n">
        <x:v>0.053166651117616086</x:v>
      </x:c>
      <x:c r="S4590" s="21" t="n">
        <x:v>9597.826009687416</x:v>
      </x:c>
      <x:c r="T4590" s="21" t="n">
        <x:v>15084.013175454951</x:v>
      </x:c>
      <x:c r="U4590" s="21" t="n">
        <x:v>18311.831099586278</x:v>
      </x:c>
      <x:c r="V4590" s="21" t="n">
        <x:v>21783.351774649986</x:v>
      </x:c>
      <x:c r="W4590" s="21" t="n">
        <x:v>25665.86148258832</x:v>
      </x:c>
      <x:c r="X4590" s="21" t="n">
        <x:v>27366.89458624014</x:v>
      </x:c>
      <x:c r="Y4590" s="21" t="n">
        <x:v>28656.201764937796</x:v>
      </x:c>
      <x:c r="Z4590" s="21" t="n">
        <x:v>29706.094089970364</x:v>
      </x:c>
      <x:c r="AA4590" s="21" t="n">
        <x:v>30454.07911040479</x:v>
      </x:c>
      <x:c r="AB4590" s="21" t="n">
        <x:v>30859.619773236616</x:v>
      </x:c>
      <x:c r="AC4590" s="21" t="n">
        <x:v>40251.677965091236</x:v>
      </x:c>
      <x:c r="AD4590" s="25" t="n">
        <x:f>AC4590*(1+Inputs!$C$14)*(1-Inputs!$C$14/Inputs!$C$15)</x:f>
        <x:v>31939.70646529989</x:v>
      </x:c>
      <x:c r="AE4590" s="25" t="n">
        <x:f>AD4590/(B4590-Inputs!$C$14)</x:f>
        <x:v>656641.6944446792</x:v>
      </x:c>
      <x:c r="AF4590" s="25" t="n">
        <x:f>S4590/(1+B4590)^1+T4590/(1+B4590)^2+U4590/(1+B4590)^3+V4590/(1+B4590)^4+W4590/(1+B4590)^5+X4590/(1+B4590)^6+Y4590/(1+B4590)^7+Z4590/(1+B4590)^8+AA4590/(1+B4590)^9+AB4590/(1+B4590)^10+AE4590/(1+B4590)^10</x:f>
        <x:v>440608.52190219314</x:v>
      </x:c>
      <x:c r="AG4590" s="25" t="n">
        <x:f>(AF4590+Inputs!$C$12)/Inputs!$C$13</x:f>
        <x:v>377.381696234673</x:v>
      </x:c>
      <x:c r="AH4590" s="25" t="n">
        <x:f>(S4590+Inputs!$C$11)*Inputs!$C$8-Inputs!$C$11</x:f>
        <x:v>2621.35958262068</x:v>
      </x:c>
      <x:c r="AI4590" s="25" t="n">
        <x:f>Inputs!$C$12+AH4590-Inputs!$C$10*Inputs!$C$13</x:f>
        <x:v>24939.274997820678</x:v>
      </x:c>
      <x:c r="AJ4590" s="25" t="n">
        <x:f>(S4590+Inputs!$C$11)*(1-Inputs!$C$8)</x:f>
        <x:v>6976.466427066737</x:v>
      </x:c>
      <x:c r="AK4590" s="25" t="n">
        <x:f>AJ4590/(1+B4590)^(1-Inputs!$C$8)+T4590/(1+B4590)^(2-Inputs!$C$8)+U4590/(1+B4590)^(3-Inputs!$C$8)+V4590/(1+B4590)^(4-Inputs!$C$8)+W4590/(1+B4590)^(5-Inputs!$C$8)+X4590/(1+B4590)^(6-Inputs!$C$8)+Y4590/(1+B4590)^(7-Inputs!$C$8)+Z4590/(1+B4590)^(8-Inputs!$C$8)+AA4590/(1+B4590)^(9-Inputs!$C$8)+AB4590/(1+B4590)^(10-Inputs!$C$8)+AE4590/(1+B4590)^(10-Inputs!$C$8)</x:f>
        <x:v>454993.8670313936</x:v>
      </x:c>
      <x:c r="AL4590" s="25" t="n">
        <x:f>(AK4590+AI4590)/Inputs!$C$13</x:f>
        <x:v>382.95181219136356</x:v>
      </x:c>
      <x:c r="AM4590" s="26" t="n">
        <x:f>IF(AL4590&gt;=Inputs!$C$7,1,0)</x:f>
        <x:v>1</x:v>
      </x:c>
      <x:c r="AN4590" s="26" t="n">
        <x:f>IF(Inputs!$C$7&lt;=(1-Inputs!$C$16)*AL4590,1,0)</x:f>
        <x:v>1</x:v>
      </x:c>
    </x:row>
    <x:row r="4591" ht="20" customHeight="1">
      <x:c r="A4591" s="16" t="n">
        <x:v>4586</x:v>
      </x:c>
      <x:c r="B4591" s="19" t="n">
        <x:v>0.0730942480632348</x:v>
      </x:c>
      <x:c r="C4591" s="24" t="n">
        <x:v>0.6421441448524945</x:v>
      </x:c>
      <x:c r="D4591" s="19" t="n">
        <x:v>0.024088393657707742</x:v>
      </x:c>
      <x:c r="E4591" s="19" t="n">
        <x:v>0.03728573300638772</x:v>
      </x:c>
      <x:c r="F4591" s="19" t="n">
        <x:v>-0.14711458717950907</x:v>
      </x:c>
      <x:c r="G4591" s="19" t="n">
        <x:v>-0.0779534590095676</x:v>
      </x:c>
      <x:c r="H4591" s="19" t="n">
        <x:v>0.7518221499296089</x:v>
      </x:c>
      <x:c r="I4591" s="19" t="n">
        <x:v>0.06738828072764477</x:v>
      </x:c>
      <x:c r="J4591" s="19" t="n">
        <x:v>0.07590915246406553</x:v>
      </x:c>
      <x:c r="K4591" s="19" t="n">
        <x:v>0.06479216429272697</x:v>
      </x:c>
      <x:c r="L4591" s="19" t="n">
        <x:v>0.07275271766433093</x:v>
      </x:c>
      <x:c r="M4591" s="19" t="n">
        <x:v>0.07135273558758286</x:v>
      </x:c>
      <x:c r="N4591" s="19" t="n">
        <x:v>0.07012468003196887</x:v>
      </x:c>
      <x:c r="O4591" s="19" t="n">
        <x:v>0.06644813894023059</x:v>
      </x:c>
      <x:c r="P4591" s="19" t="n">
        <x:v>0.07352102420487767</x:v>
      </x:c>
      <x:c r="Q4591" s="19" t="n">
        <x:v>0.06596601565886545</x:v>
      </x:c>
      <x:c r="R4591" s="19" t="n">
        <x:v>0.06667873419735429</x:v>
      </x:c>
      <x:c r="S4591" s="21" t="n">
        <x:v>9951.767952835404</x:v>
      </x:c>
      <x:c r="T4591" s="21" t="n">
        <x:v>15687.423473501522</x:v>
      </x:c>
      <x:c r="U4591" s="21" t="n">
        <x:v>19009.093502767453</x:v>
      </x:c>
      <x:c r="V4591" s="21" t="n">
        <x:v>22471.56128514863</x:v>
      </x:c>
      <x:c r="W4591" s="21" t="n">
        <x:v>26336.02771928387</x:v>
      </x:c>
      <x:c r="X4591" s="21" t="n">
        <x:v>27741.183344394787</x:v>
      </x:c>
      <x:c r="Y4591" s="21" t="n">
        <x:v>28813.127644249835</x:v>
      </x:c>
      <x:c r="Z4591" s="21" t="n">
        <x:v>29662.896611421063</x:v>
      </x:c>
      <x:c r="AA4591" s="21" t="n">
        <x:v>30286.574518465753</x:v>
      </x:c>
      <x:c r="AB4591" s="21" t="n">
        <x:v>30640.370179831803</x:v>
      </x:c>
      <x:c r="AC4591" s="21" t="n">
        <x:v>39965.70023456321</x:v>
      </x:c>
      <x:c r="AD4591" s="25" t="n">
        <x:f>AC4591*(1+Inputs!$C$14)*(1-Inputs!$C$14/Inputs!$C$15)</x:f>
        <x:v>31712.783136125905</x:v>
      </x:c>
      <x:c r="AE4591" s="25" t="n">
        <x:f>AD4591/(B4591-Inputs!$C$14)</x:f>
        <x:v>832482.1921536305</x:v>
      </x:c>
      <x:c r="AF4591" s="25" t="n">
        <x:f>S4591/(1+B4591)^1+T4591/(1+B4591)^2+U4591/(1+B4591)^3+V4591/(1+B4591)^4+W4591/(1+B4591)^5+X4591/(1+B4591)^6+Y4591/(1+B4591)^7+Z4591/(1+B4591)^8+AA4591/(1+B4591)^9+AB4591/(1+B4591)^10+AE4591/(1+B4591)^10</x:f>
        <x:v>568686.7455349681</x:v>
      </x:c>
      <x:c r="AG4591" s="25" t="n">
        <x:f>(AF4591+Inputs!$C$12)/Inputs!$C$13</x:f>
        <x:v>479.57882234903553</x:v>
      </x:c>
      <x:c r="AH4591" s="25" t="n">
        <x:f>(S4591+Inputs!$C$11)*Inputs!$C$8-Inputs!$C$11</x:f>
        <x:v>2787.178958725628</x:v>
      </x:c>
      <x:c r="AI4591" s="25" t="n">
        <x:f>Inputs!$C$12+AH4591-Inputs!$C$10*Inputs!$C$13</x:f>
        <x:v>25105.094373925625</x:v>
      </x:c>
      <x:c r="AJ4591" s="25" t="n">
        <x:f>(S4591+Inputs!$C$11)*(1-Inputs!$C$8)</x:f>
        <x:v>7164.588994109777</x:v>
      </x:c>
      <x:c r="AK4591" s="25" t="n">
        <x:f>AJ4591/(1+B4591)^(1-Inputs!$C$8)+T4591/(1+B4591)^(2-Inputs!$C$8)+U4591/(1+B4591)^(3-Inputs!$C$8)+V4591/(1+B4591)^(4-Inputs!$C$8)+W4591/(1+B4591)^(5-Inputs!$C$8)+X4591/(1+B4591)^(6-Inputs!$C$8)+Y4591/(1+B4591)^(7-Inputs!$C$8)+Z4591/(1+B4591)^(8-Inputs!$C$8)+AA4591/(1+B4591)^(9-Inputs!$C$8)+AB4591/(1+B4591)^(10-Inputs!$C$8)+AE4591/(1+B4591)^(10-Inputs!$C$8)</x:f>
        <x:v>585111.5434526349</x:v>
      </x:c>
      <x:c r="AL4591" s="25" t="n">
        <x:f>(AK4591+AI4591)/Inputs!$C$13</x:f>
        <x:v>486.90858542704615</x:v>
      </x:c>
      <x:c r="AM4591" s="26" t="n">
        <x:f>IF(AL4591&gt;=Inputs!$C$7,1,0)</x:f>
        <x:v>1</x:v>
      </x:c>
      <x:c r="AN4591" s="26" t="n">
        <x:f>IF(Inputs!$C$7&lt;=(1-Inputs!$C$16)*AL4591,1,0)</x:f>
        <x:v>1</x:v>
      </x:c>
    </x:row>
    <x:row r="4592" ht="20" customHeight="1">
      <x:c r="A4592" s="16" t="n">
        <x:v>4587</x:v>
      </x:c>
      <x:c r="B4592" s="19" t="n">
        <x:v>0.07946194102836783</x:v>
      </x:c>
      <x:c r="C4592" s="24" t="n">
        <x:v>0.41166540157772147</x:v>
      </x:c>
      <x:c r="D4592" s="19" t="n">
        <x:v>0.0232583669520821</x:v>
      </x:c>
      <x:c r="E4592" s="19" t="n">
        <x:v>0.04799508862380975</x:v>
      </x:c>
      <x:c r="F4592" s="19" t="n">
        <x:v>-0.14822221953006534</x:v>
      </x:c>
      <x:c r="G4592" s="19" t="n">
        <x:v>-0.07381264667414883</x:v>
      </x:c>
      <x:c r="H4592" s="19" t="n">
        <x:v>0.492533725172251</x:v>
      </x:c>
      <x:c r="I4592" s="19" t="n">
        <x:v>0.052544495921630414</x:v>
      </x:c>
      <x:c r="J4592" s="19" t="n">
        <x:v>0.05708691665453103</x:v>
      </x:c>
      <x:c r="K4592" s="19" t="n">
        <x:v>0.0575872147142502</x:v>
      </x:c>
      <x:c r="L4592" s="19" t="n">
        <x:v>0.05975377406792745</x:v>
      </x:c>
      <x:c r="M4592" s="19" t="n">
        <x:v>0.06082640348936025</x:v>
      </x:c>
      <x:c r="N4592" s="19" t="n">
        <x:v>0.060077455325773604</x:v>
      </x:c>
      <x:c r="O4592" s="19" t="n">
        <x:v>0.062759190433934</x:v>
      </x:c>
      <x:c r="P4592" s="19" t="n">
        <x:v>0.06570568149346515</x:v>
      </x:c>
      <x:c r="Q4592" s="19" t="n">
        <x:v>0.07201960535519106</x:v>
      </x:c>
      <x:c r="R4592" s="19" t="n">
        <x:v>0.05946033854557868</x:v>
      </x:c>
      <x:c r="S4592" s="21" t="n">
        <x:v>9952.50348561449</x:v>
      </x:c>
      <x:c r="T4592" s="21" t="n">
        <x:v>15412.641208065197</x:v>
      </x:c>
      <x:c r="U4592" s="21" t="n">
        <x:v>18337.420716565095</x:v>
      </x:c>
      <x:c r="V4592" s="21" t="n">
        <x:v>21348.337706915314</x:v>
      </x:c>
      <x:c r="W4592" s="21" t="n">
        <x:v>24703.49780837005</x:v>
      </x:c>
      <x:c r="X4592" s="21" t="n">
        <x:v>26100.70788912654</x:v>
      </x:c>
      <x:c r="Y4592" s="21" t="n">
        <x:v>27221.37446202073</x:v>
      </x:c>
      <x:c r="Z4592" s="21" t="n">
        <x:v>28136.781951406923</x:v>
      </x:c>
      <x:c r="AA4592" s="21" t="n">
        <x:v>28813.789088189966</x:v>
      </x:c>
      <x:c r="AB4592" s="21" t="n">
        <x:v>29227.184238874233</x:v>
      </x:c>
      <x:c r="AC4592" s="21" t="n">
        <x:v>38122.41422461856</x:v>
      </x:c>
      <x:c r="AD4592" s="25" t="n">
        <x:f>AC4592*(1+Inputs!$C$14)*(1-Inputs!$C$14/Inputs!$C$15)</x:f>
        <x:v>30250.135687234822</x:v>
      </x:c>
      <x:c r="AE4592" s="25" t="n">
        <x:f>AD4592/(B4592-Inputs!$C$14)</x:f>
        <x:v>680360.2134224073</x:v>
      </x:c>
      <x:c r="AF4592" s="25" t="n">
        <x:f>S4592/(1+B4592)^1+T4592/(1+B4592)^2+U4592/(1+B4592)^3+V4592/(1+B4592)^4+W4592/(1+B4592)^5+X4592/(1+B4592)^6+Y4592/(1+B4592)^7+Z4592/(1+B4592)^8+AA4592/(1+B4592)^9+AB4592/(1+B4592)^10+AE4592/(1+B4592)^10</x:f>
        <x:v>462098.5057131934</x:v>
      </x:c>
      <x:c r="AG4592" s="25" t="n">
        <x:f>(AF4592+Inputs!$C$12)/Inputs!$C$13</x:f>
        <x:v>394.5291435011605</x:v>
      </x:c>
      <x:c r="AH4592" s="25" t="n">
        <x:f>(S4592+Inputs!$C$11)*Inputs!$C$8-Inputs!$C$11</x:f>
        <x:v>2787.5235507947336</x:v>
      </x:c>
      <x:c r="AI4592" s="25" t="n">
        <x:f>Inputs!$C$12+AH4592-Inputs!$C$10*Inputs!$C$13</x:f>
        <x:v>25105.438965994734</x:v>
      </x:c>
      <x:c r="AJ4592" s="25" t="n">
        <x:f>(S4592+Inputs!$C$11)*(1-Inputs!$C$8)</x:f>
        <x:v>7164.979934819757</x:v>
      </x:c>
      <x:c r="AK4592" s="25" t="n">
        <x:f>AJ4592/(1+B4592)^(1-Inputs!$C$8)+T4592/(1+B4592)^(2-Inputs!$C$8)+U4592/(1+B4592)^(3-Inputs!$C$8)+V4592/(1+B4592)^(4-Inputs!$C$8)+W4592/(1+B4592)^(5-Inputs!$C$8)+X4592/(1+B4592)^(6-Inputs!$C$8)+Y4592/(1+B4592)^(7-Inputs!$C$8)+Z4592/(1+B4592)^(8-Inputs!$C$8)+AA4592/(1+B4592)^(9-Inputs!$C$8)+AB4592/(1+B4592)^(10-Inputs!$C$8)+AE4592/(1+B4592)^(10-Inputs!$C$8)</x:f>
        <x:v>476275.4716544858</x:v>
      </x:c>
      <x:c r="AL4592" s="25" t="n">
        <x:f>(AK4592+AI4592)/Inputs!$C$13</x:f>
        <x:v>400.0655747766248</x:v>
      </x:c>
      <x:c r="AM4592" s="26" t="n">
        <x:f>IF(AL4592&gt;=Inputs!$C$7,1,0)</x:f>
        <x:v>1</x:v>
      </x:c>
      <x:c r="AN4592" s="26" t="n">
        <x:f>IF(Inputs!$C$7&lt;=(1-Inputs!$C$16)*AL4592,1,0)</x:f>
        <x:v>1</x:v>
      </x:c>
    </x:row>
    <x:row r="4593" ht="20" customHeight="1">
      <x:c r="A4593" s="16" t="n">
        <x:v>4588</x:v>
      </x:c>
      <x:c r="B4593" s="19" t="n">
        <x:v>0.07701462743606474</x:v>
      </x:c>
      <x:c r="C4593" s="24" t="n">
        <x:v>0.7607017858022402</x:v>
      </x:c>
      <x:c r="D4593" s="19" t="n">
        <x:v>0.02648515438003898</x:v>
      </x:c>
      <x:c r="E4593" s="19" t="n">
        <x:v>0.031593127882845524</x:v>
      </x:c>
      <x:c r="F4593" s="19" t="n">
        <x:v>-0.20999410185081502</x:v>
      </x:c>
      <x:c r="G4593" s="19" t="n">
        <x:v>-0.09835762122868175</x:v>
      </x:c>
      <x:c r="H4593" s="19" t="n">
        <x:v>0.6428792033338198</x:v>
      </x:c>
      <x:c r="I4593" s="19" t="n">
        <x:v>0.049696196082635424</x:v>
      </x:c>
      <x:c r="J4593" s="19" t="n">
        <x:v>0.0551675098262524</x:v>
      </x:c>
      <x:c r="K4593" s="19" t="n">
        <x:v>0.06143170520752051</x:v>
      </x:c>
      <x:c r="L4593" s="19" t="n">
        <x:v>0.056854928142266774</x:v>
      </x:c>
      <x:c r="M4593" s="19" t="n">
        <x:v>0.04687224133978475</x:v>
      </x:c>
      <x:c r="N4593" s="19" t="n">
        <x:v>0.047608713564042095</x:v>
      </x:c>
      <x:c r="O4593" s="19" t="n">
        <x:v>0.05267162311194966</x:v>
      </x:c>
      <x:c r="P4593" s="19" t="n">
        <x:v>0.05548379916938643</x:v>
      </x:c>
      <x:c r="Q4593" s="19" t="n">
        <x:v>0.04824911048228728</x:v>
      </x:c>
      <x:c r="R4593" s="19" t="n">
        <x:v>0.04897717447194168</x:v>
      </x:c>
      <x:c r="S4593" s="21" t="n">
        <x:v>8737.560942056116</x:v>
      </x:c>
      <x:c r="T4593" s="21" t="n">
        <x:v>14228.79320832567</x:v>
      </x:c>
      <x:c r="U4593" s="21" t="n">
        <x:v>17706.871973520567</x:v>
      </x:c>
      <x:c r="V4593" s="21" t="n">
        <x:v>21414.70187500453</x:v>
      </x:c>
      <x:c r="W4593" s="21" t="n">
        <x:v>25494.54640413368</x:v>
      </x:c>
      <x:c r="X4593" s="21" t="n">
        <x:v>26781.65515910372</x:v>
      </x:c>
      <x:c r="Y4593" s="21" t="n">
        <x:v>27753.40292211523</x:v>
      </x:c>
      <x:c r="Z4593" s="21" t="n">
        <x:v>28558.733247199314</x:v>
      </x:c>
      <x:c r="AA4593" s="21" t="n">
        <x:v>29157.933170362943</x:v>
      </x:c>
      <x:c r="AB4593" s="21" t="n">
        <x:v>29521.213625413715</x:v>
      </x:c>
      <x:c r="AC4593" s="21" t="n">
        <x:v>38505.93081575702</x:v>
      </x:c>
      <x:c r="AD4593" s="25" t="n">
        <x:f>AC4593*(1+Inputs!$C$14)*(1-Inputs!$C$14/Inputs!$C$15)</x:f>
        <x:v>30554.45610230319</x:v>
      </x:c>
      <x:c r="AE4593" s="25" t="n">
        <x:f>AD4593/(B4593-Inputs!$C$14)</x:f>
        <x:v>727233.7746847587</x:v>
      </x:c>
      <x:c r="AF4593" s="25" t="n">
        <x:f>S4593/(1+B4593)^1+T4593/(1+B4593)^2+U4593/(1+B4593)^3+V4593/(1+B4593)^4+W4593/(1+B4593)^5+X4593/(1+B4593)^6+Y4593/(1+B4593)^7+Z4593/(1+B4593)^8+AA4593/(1+B4593)^9+AB4593/(1+B4593)^10+AE4593/(1+B4593)^10</x:f>
        <x:v>492823.1453508956</x:v>
      </x:c>
      <x:c r="AG4593" s="25" t="n">
        <x:f>(AF4593+Inputs!$C$12)/Inputs!$C$13</x:f>
        <x:v>419.0451758352401</x:v>
      </x:c>
      <x:c r="AH4593" s="25" t="n">
        <x:f>(S4593+Inputs!$C$11)*Inputs!$C$8-Inputs!$C$11</x:f>
        <x:v>2218.3312906619067</x:v>
      </x:c>
      <x:c r="AI4593" s="25" t="n">
        <x:f>Inputs!$C$12+AH4593-Inputs!$C$10*Inputs!$C$13</x:f>
        <x:v>24536.246705861908</x:v>
      </x:c>
      <x:c r="AJ4593" s="25" t="n">
        <x:f>(S4593+Inputs!$C$11)*(1-Inputs!$C$8)</x:f>
        <x:v>6519.22965139421</x:v>
      </x:c>
      <x:c r="AK4593" s="25" t="n">
        <x:f>AJ4593/(1+B4593)^(1-Inputs!$C$8)+T4593/(1+B4593)^(2-Inputs!$C$8)+U4593/(1+B4593)^(3-Inputs!$C$8)+V4593/(1+B4593)^(4-Inputs!$C$8)+W4593/(1+B4593)^(5-Inputs!$C$8)+X4593/(1+B4593)^(6-Inputs!$C$8)+Y4593/(1+B4593)^(7-Inputs!$C$8)+Z4593/(1+B4593)^(8-Inputs!$C$8)+AA4593/(1+B4593)^(9-Inputs!$C$8)+AB4593/(1+B4593)^(10-Inputs!$C$8)+AE4593/(1+B4593)^(10-Inputs!$C$8)</x:f>
        <x:v>508121.770776433</x:v>
      </x:c>
      <x:c r="AL4593" s="25" t="n">
        <x:f>(AK4593+AI4593)/Inputs!$C$13</x:f>
        <x:v>425.02243585563247</x:v>
      </x:c>
      <x:c r="AM4593" s="26" t="n">
        <x:f>IF(AL4593&gt;=Inputs!$C$7,1,0)</x:f>
        <x:v>1</x:v>
      </x:c>
      <x:c r="AN4593" s="26" t="n">
        <x:f>IF(Inputs!$C$7&lt;=(1-Inputs!$C$16)*AL4593,1,0)</x:f>
        <x:v>1</x:v>
      </x:c>
    </x:row>
    <x:row r="4594" ht="20" customHeight="1">
      <x:c r="A4594" s="16" t="n">
        <x:v>4589</x:v>
      </x:c>
      <x:c r="B4594" s="19" t="n">
        <x:v>0.07168366632126431</x:v>
      </x:c>
      <x:c r="C4594" s="24" t="n">
        <x:v>0.5904855815374788</x:v>
      </x:c>
      <x:c r="D4594" s="19" t="n">
        <x:v>0.01680720305370329</x:v>
      </x:c>
      <x:c r="E4594" s="19" t="n">
        <x:v>0.04230977957516558</x:v>
      </x:c>
      <x:c r="F4594" s="19" t="n">
        <x:v>-0.2047807473548221</x:v>
      </x:c>
      <x:c r="G4594" s="19" t="n">
        <x:v>-0.049022483419251445</x:v>
      </x:c>
      <x:c r="H4594" s="19" t="n">
        <x:v>0.7577461601864286</x:v>
      </x:c>
      <x:c r="I4594" s="19" t="n">
        <x:v>0.0671743821601342</x:v>
      </x:c>
      <x:c r="J4594" s="19" t="n">
        <x:v>0.06590843294686806</x:v>
      </x:c>
      <x:c r="K4594" s="19" t="n">
        <x:v>0.06558960710705491</x:v>
      </x:c>
      <x:c r="L4594" s="19" t="n">
        <x:v>0.06710237918374219</x:v>
      </x:c>
      <x:c r="M4594" s="19" t="n">
        <x:v>0.06478426246571985</x:v>
      </x:c>
      <x:c r="N4594" s="19" t="n">
        <x:v>0.06269259487511249</x:v>
      </x:c>
      <x:c r="O4594" s="19" t="n">
        <x:v>0.07340525365432199</x:v>
      </x:c>
      <x:c r="P4594" s="19" t="n">
        <x:v>0.07187173179405248</x:v>
      </x:c>
      <x:c r="Q4594" s="19" t="n">
        <x:v>0.0665221405538307</x:v>
      </x:c>
      <x:c r="R4594" s="19" t="n">
        <x:v>0.06358137416129808</x:v>
      </x:c>
      <x:c r="S4594" s="21" t="n">
        <x:v>9064.502786779032</x:v>
      </x:c>
      <x:c r="T4594" s="21" t="n">
        <x:v>14443.728068758215</x:v>
      </x:c>
      <x:c r="U4594" s="21" t="n">
        <x:v>17763.211176056415</x:v>
      </x:c>
      <x:c r="V4594" s="21" t="n">
        <x:v>21396.138238754967</x:v>
      </x:c>
      <x:c r="W4594" s="21" t="n">
        <x:v>25389.378734986316</x:v>
      </x:c>
      <x:c r="X4594" s="21" t="n">
        <x:v>26760.442219963632</x:v>
      </x:c>
      <x:c r="Y4594" s="21" t="n">
        <x:v>27772.129603787394</x:v>
      </x:c>
      <x:c r="Z4594" s="21" t="n">
        <x:v>28623.61150325463</x:v>
      </x:c>
      <x:c r="AA4594" s="21" t="n">
        <x:v>29249.84002578955</x:v>
      </x:c>
      <x:c r="AB4594" s="21" t="n">
        <x:v>29633.746774344894</x:v>
      </x:c>
      <x:c r="AC4594" s="21" t="n">
        <x:v>38652.71318392812</x:v>
      </x:c>
      <x:c r="AD4594" s="25" t="n">
        <x:f>AC4594*(1+Inputs!$C$14)*(1-Inputs!$C$14/Inputs!$C$15)</x:f>
        <x:v>30670.92791144696</x:v>
      </x:c>
      <x:c r="AE4594" s="25" t="n">
        <x:f>AD4594/(B4594-Inputs!$C$14)</x:f>
        <x:v>836092.2172511431</x:v>
      </x:c>
      <x:c r="AF4594" s="25" t="n">
        <x:f>S4594/(1+B4594)^1+T4594/(1+B4594)^2+U4594/(1+B4594)^3+V4594/(1+B4594)^4+W4594/(1+B4594)^5+X4594/(1+B4594)^6+Y4594/(1+B4594)^7+Z4594/(1+B4594)^8+AA4594/(1+B4594)^9+AB4594/(1+B4594)^10+AE4594/(1+B4594)^10</x:f>
        <x:v>569780.5068446994</x:v>
      </x:c>
      <x:c r="AG4594" s="25" t="n">
        <x:f>(AF4594+Inputs!$C$12)/Inputs!$C$13</x:f>
        <x:v>480.4515644853577</x:v>
      </x:c>
      <x:c r="AH4594" s="25" t="n">
        <x:f>(S4594+Inputs!$C$11)*Inputs!$C$8-Inputs!$C$11</x:f>
        <x:v>2371.5013055868894</x:v>
      </x:c>
      <x:c r="AI4594" s="25" t="n">
        <x:f>Inputs!$C$12+AH4594-Inputs!$C$10*Inputs!$C$13</x:f>
        <x:v>24689.41672078689</x:v>
      </x:c>
      <x:c r="AJ4594" s="25" t="n">
        <x:f>(S4594+Inputs!$C$11)*(1-Inputs!$C$8)</x:f>
        <x:v>6693.001481192144</x:v>
      </x:c>
      <x:c r="AK4594" s="25" t="n">
        <x:f>AJ4594/(1+B4594)^(1-Inputs!$C$8)+T4594/(1+B4594)^(2-Inputs!$C$8)+U4594/(1+B4594)^(3-Inputs!$C$8)+V4594/(1+B4594)^(4-Inputs!$C$8)+W4594/(1+B4594)^(5-Inputs!$C$8)+X4594/(1+B4594)^(6-Inputs!$C$8)+Y4594/(1+B4594)^(7-Inputs!$C$8)+Z4594/(1+B4594)^(8-Inputs!$C$8)+AA4594/(1+B4594)^(9-Inputs!$C$8)+AB4594/(1+B4594)^(10-Inputs!$C$8)+AE4594/(1+B4594)^(10-Inputs!$C$8)</x:f>
        <x:v>586278.0328033146</x:v>
      </x:c>
      <x:c r="AL4594" s="25" t="n">
        <x:f>(AK4594+AI4594)/Inputs!$C$13</x:f>
        <x:v>487.507678665267</x:v>
      </x:c>
      <x:c r="AM4594" s="26" t="n">
        <x:f>IF(AL4594&gt;=Inputs!$C$7,1,0)</x:f>
        <x:v>1</x:v>
      </x:c>
      <x:c r="AN4594" s="26" t="n">
        <x:f>IF(Inputs!$C$7&lt;=(1-Inputs!$C$16)*AL4594,1,0)</x:f>
        <x:v>1</x:v>
      </x:c>
    </x:row>
    <x:row r="4595" ht="20" customHeight="1">
      <x:c r="A4595" s="16" t="n">
        <x:v>4590</x:v>
      </x:c>
      <x:c r="B4595" s="19" t="n">
        <x:v>0.09143058504321068</x:v>
      </x:c>
      <x:c r="C4595" s="24" t="n">
        <x:v>0.5579774865016986</x:v>
      </x:c>
      <x:c r="D4595" s="19" t="n">
        <x:v>0.014776053767012343</x:v>
      </x:c>
      <x:c r="E4595" s="19" t="n">
        <x:v>0.06562822692631841</x:v>
      </x:c>
      <x:c r="F4595" s="19" t="n">
        <x:v>-0.17155667698453841</x:v>
      </x:c>
      <x:c r="G4595" s="19" t="n">
        <x:v>-0.07951225887369276</x:v>
      </x:c>
      <x:c r="H4595" s="19" t="n">
        <x:v>0.8085467629169614</x:v>
      </x:c>
      <x:c r="I4595" s="19" t="n">
        <x:v>0.05530270588134613</x:v>
      </x:c>
      <x:c r="J4595" s="19" t="n">
        <x:v>0.06913907803954658</x:v>
      </x:c>
      <x:c r="K4595" s="19" t="n">
        <x:v>0.05673837052383192</x:v>
      </x:c>
      <x:c r="L4595" s="19" t="n">
        <x:v>0.05876068944584517</x:v>
      </x:c>
      <x:c r="M4595" s="19" t="n">
        <x:v>0.05955465759034837</x:v>
      </x:c>
      <x:c r="N4595" s="19" t="n">
        <x:v>0.05918607589113549</x:v>
      </x:c>
      <x:c r="O4595" s="19" t="n">
        <x:v>0.05518319776848443</x:v>
      </x:c>
      <x:c r="P4595" s="19" t="n">
        <x:v>0.05882445903753819</x:v>
      </x:c>
      <x:c r="Q4595" s="19" t="n">
        <x:v>0.06415143961287072</x:v>
      </x:c>
      <x:c r="R4595" s="19" t="n">
        <x:v>0.054763942148505294</x:v>
      </x:c>
      <x:c r="S4595" s="21" t="n">
        <x:v>9563.201617580335</x:v>
      </x:c>
      <x:c r="T4595" s="21" t="n">
        <x:v>15264.506759616717</x:v>
      </x:c>
      <x:c r="U4595" s="21" t="n">
        <x:v>18896.87431655579</x:v>
      </x:c>
      <x:c r="V4595" s="21" t="n">
        <x:v>22786.61815720347</x:v>
      </x:c>
      <x:c r="W4595" s="21" t="n">
        <x:v>27130.089774947963</x:v>
      </x:c>
      <x:c r="X4595" s="21" t="n">
        <x:v>28833.180314112837</x:v>
      </x:c>
      <x:c r="Y4595" s="21" t="n">
        <x:v>30110.510124417433</x:v>
      </x:c>
      <x:c r="Z4595" s="21" t="n">
        <x:v>31103.242633281727</x:v>
      </x:c>
      <x:c r="AA4595" s="21" t="n">
        <x:v>31795.35678123125</x:v>
      </x:c>
      <x:c r="AB4595" s="21" t="n">
        <x:v>32153.831071362063</x:v>
      </x:c>
      <x:c r="AC4595" s="21" t="n">
        <x:v>41939.77965829835</x:v>
      </x:c>
      <x:c r="AD4595" s="25" t="n">
        <x:f>AC4595*(1+Inputs!$C$14)*(1-Inputs!$C$14/Inputs!$C$15)</x:f>
        <x:v>33279.21515885974</x:v>
      </x:c>
      <x:c r="AE4595" s="25" t="n">
        <x:f>AD4595/(B4595-Inputs!$C$14)</x:f>
        <x:v>589737.198956502</x:v>
      </x:c>
      <x:c r="AF4595" s="25" t="n">
        <x:f>S4595/(1+B4595)^1+T4595/(1+B4595)^2+U4595/(1+B4595)^3+V4595/(1+B4595)^4+W4595/(1+B4595)^5+X4595/(1+B4595)^6+Y4595/(1+B4595)^7+Z4595/(1+B4595)^8+AA4595/(1+B4595)^9+AB4595/(1+B4595)^10+AE4595/(1+B4595)^10</x:f>
        <x:v>392249.7493262548</x:v>
      </x:c>
      <x:c r="AG4595" s="25" t="n">
        <x:f>(AF4595+Inputs!$C$12)/Inputs!$C$13</x:f>
        <x:v>338.7949057600566</x:v>
      </x:c>
      <x:c r="AH4595" s="25" t="n">
        <x:f>(S4595+Inputs!$C$11)*Inputs!$C$8-Inputs!$C$11</x:f>
        <x:v>2605.1382920718834</x:v>
      </x:c>
      <x:c r="AI4595" s="25" t="n">
        <x:f>Inputs!$C$12+AH4595-Inputs!$C$10*Inputs!$C$13</x:f>
        <x:v>24923.05370727188</x:v>
      </x:c>
      <x:c r="AJ4595" s="25" t="n">
        <x:f>(S4595+Inputs!$C$11)*(1-Inputs!$C$8)</x:f>
        <x:v>6958.063325508452</x:v>
      </x:c>
      <x:c r="AK4595" s="25" t="n">
        <x:f>AJ4595/(1+B4595)^(1-Inputs!$C$8)+T4595/(1+B4595)^(2-Inputs!$C$8)+U4595/(1+B4595)^(3-Inputs!$C$8)+V4595/(1+B4595)^(4-Inputs!$C$8)+W4595/(1+B4595)^(5-Inputs!$C$8)+X4595/(1+B4595)^(6-Inputs!$C$8)+Y4595/(1+B4595)^(7-Inputs!$C$8)+Z4595/(1+B4595)^(8-Inputs!$C$8)+AA4595/(1+B4595)^(9-Inputs!$C$8)+AB4595/(1+B4595)^(10-Inputs!$C$8)+AE4595/(1+B4595)^(10-Inputs!$C$8)</x:f>
        <x:v>406174.6096060199</x:v>
      </x:c>
      <x:c r="AL4595" s="25" t="n">
        <x:f>(AK4595+AI4595)/Inputs!$C$13</x:f>
        <x:v>343.9846448179612</x:v>
      </x:c>
      <x:c r="AM4595" s="26" t="n">
        <x:f>IF(AL4595&gt;=Inputs!$C$7,1,0)</x:f>
        <x:v>1</x:v>
      </x:c>
      <x:c r="AN4595" s="26" t="n">
        <x:f>IF(Inputs!$C$7&lt;=(1-Inputs!$C$16)*AL4595,1,0)</x:f>
        <x:v>1</x:v>
      </x:c>
    </x:row>
    <x:row r="4596" ht="20" customHeight="1">
      <x:c r="A4596" s="16" t="n">
        <x:v>4591</x:v>
      </x:c>
      <x:c r="B4596" s="19" t="n">
        <x:v>0.09181652308035915</x:v>
      </x:c>
      <x:c r="C4596" s="24" t="n">
        <x:v>0.4837076292641598</x:v>
      </x:c>
      <x:c r="D4596" s="19" t="n">
        <x:v>0.04312740314121158</x:v>
      </x:c>
      <x:c r="E4596" s="19" t="n">
        <x:v>0.0591253902467085</x:v>
      </x:c>
      <x:c r="F4596" s="19" t="n">
        <x:v>-0.1892162331307634</x:v>
      </x:c>
      <x:c r="G4596" s="19" t="n">
        <x:v>-0.07887681786597625</x:v>
      </x:c>
      <x:c r="H4596" s="19" t="n">
        <x:v>0.753085904087726</x:v>
      </x:c>
      <x:c r="I4596" s="19" t="n">
        <x:v>0.053501083403333496</x:v>
      </x:c>
      <x:c r="J4596" s="19" t="n">
        <x:v>0.0531780676926212</x:v>
      </x:c>
      <x:c r="K4596" s="19" t="n">
        <x:v>0.06389611173331446</x:v>
      </x:c>
      <x:c r="L4596" s="19" t="n">
        <x:v>0.057390828574904164</x:v>
      </x:c>
      <x:c r="M4596" s="19" t="n">
        <x:v>0.05788441701379611</x:v>
      </x:c>
      <x:c r="N4596" s="19" t="n">
        <x:v>0.04957639174075098</x:v>
      </x:c>
      <x:c r="O4596" s="19" t="n">
        <x:v>0.060171612875279834</x:v>
      </x:c>
      <x:c r="P4596" s="19" t="n">
        <x:v>0.05982010149462326</x:v>
      </x:c>
      <x:c r="Q4596" s="19" t="n">
        <x:v>0.05934951081063332</x:v>
      </x:c>
      <x:c r="R4596" s="19" t="n">
        <x:v>0.049781329729379424</x:v>
      </x:c>
      <x:c r="S4596" s="21" t="n">
        <x:v>9295.476351186908</x:v>
      </x:c>
      <x:c r="T4596" s="21" t="n">
        <x:v>15014.971927325048</x:v>
      </x:c>
      <x:c r="U4596" s="21" t="n">
        <x:v>18902.3355984117</x:v>
      </x:c>
      <x:c r="V4596" s="21" t="n">
        <x:v>23263.491639569686</x:v>
      </x:c>
      <x:c r="W4596" s="21" t="n">
        <x:v>28193.538152290115</x:v>
      </x:c>
      <x:c r="X4596" s="21" t="n">
        <x:v>30343.911103577913</x:v>
      </x:c>
      <x:c r="Y4596" s="21" t="n">
        <x:v>31967.622360154848</x:v>
      </x:c>
      <x:c r="Z4596" s="21" t="n">
        <x:v>33251.60489874847</x:v>
      </x:c>
      <x:c r="AA4596" s="21" t="n">
        <x:v>34096.63608270674</x:v>
      </x:c>
      <x:c r="AB4596" s="21" t="n">
        <x:v>34459.6038118014</x:v>
      </x:c>
      <x:c r="AC4596" s="21" t="n">
        <x:v>44947.30931974095</x:v>
      </x:c>
      <x:c r="AD4596" s="25" t="n">
        <x:f>AC4596*(1+Inputs!$C$14)*(1-Inputs!$C$14/Inputs!$C$15)</x:f>
        <x:v>35665.689945214435</x:v>
      </x:c>
      <x:c r="AE4596" s="25" t="n">
        <x:f>AD4596/(B4596-Inputs!$C$14)</x:f>
        <x:v>627734.4689813248</x:v>
      </x:c>
      <x:c r="AF4596" s="25" t="n">
        <x:f>S4596/(1+B4596)^1+T4596/(1+B4596)^2+U4596/(1+B4596)^3+V4596/(1+B4596)^4+W4596/(1+B4596)^5+X4596/(1+B4596)^6+Y4596/(1+B4596)^7+Z4596/(1+B4596)^8+AA4596/(1+B4596)^9+AB4596/(1+B4596)^10+AE4596/(1+B4596)^10</x:f>
        <x:v>412405.1566361619</x:v>
      </x:c>
      <x:c r="AG4596" s="25" t="n">
        <x:f>(AF4596+Inputs!$C$12)/Inputs!$C$13</x:f>
        <x:v>354.8774578466848</x:v>
      </x:c>
      <x:c r="AH4596" s="25" t="n">
        <x:f>(S4596+Inputs!$C$11)*Inputs!$C$8-Inputs!$C$11</x:f>
        <x:v>2479.7108385012643</x:v>
      </x:c>
      <x:c r="AI4596" s="25" t="n">
        <x:f>Inputs!$C$12+AH4596-Inputs!$C$10*Inputs!$C$13</x:f>
        <x:v>24797.62625370126</x:v>
      </x:c>
      <x:c r="AJ4596" s="25" t="n">
        <x:f>(S4596+Inputs!$C$11)*(1-Inputs!$C$8)</x:f>
        <x:v>6815.765512685644</x:v>
      </x:c>
      <x:c r="AK4596" s="25" t="n">
        <x:f>AJ4596/(1+B4596)^(1-Inputs!$C$8)+T4596/(1+B4596)^(2-Inputs!$C$8)+U4596/(1+B4596)^(3-Inputs!$C$8)+V4596/(1+B4596)^(4-Inputs!$C$8)+W4596/(1+B4596)^(5-Inputs!$C$8)+X4596/(1+B4596)^(6-Inputs!$C$8)+Y4596/(1+B4596)^(7-Inputs!$C$8)+Z4596/(1+B4596)^(8-Inputs!$C$8)+AA4596/(1+B4596)^(9-Inputs!$C$8)+AB4596/(1+B4596)^(10-Inputs!$C$8)+AE4596/(1+B4596)^(10-Inputs!$C$8)</x:f>
        <x:v>427364.65922205057</x:v>
      </x:c>
      <x:c r="AL4596" s="25" t="n">
        <x:f>(AK4596+AI4596)/Inputs!$C$13</x:f>
        <x:v>360.79268436308064</x:v>
      </x:c>
      <x:c r="AM4596" s="26" t="n">
        <x:f>IF(AL4596&gt;=Inputs!$C$7,1,0)</x:f>
        <x:v>1</x:v>
      </x:c>
      <x:c r="AN4596" s="26" t="n">
        <x:f>IF(Inputs!$C$7&lt;=(1-Inputs!$C$16)*AL4596,1,0)</x:f>
        <x:v>1</x:v>
      </x:c>
    </x:row>
    <x:row r="4597" ht="20" customHeight="1">
      <x:c r="A4597" s="16" t="n">
        <x:v>4592</x:v>
      </x:c>
      <x:c r="B4597" s="19" t="n">
        <x:v>0.0756791755368458</x:v>
      </x:c>
      <x:c r="C4597" s="24" t="n">
        <x:v>0.5412910359657701</x:v>
      </x:c>
      <x:c r="D4597" s="19" t="n">
        <x:v>0.034546294096814735</x:v>
      </x:c>
      <x:c r="E4597" s="19" t="n">
        <x:v>0.033609427274327856</x:v>
      </x:c>
      <x:c r="F4597" s="19" t="n">
        <x:v>-0.13543947662402503</x:v>
      </x:c>
      <x:c r="G4597" s="19" t="n">
        <x:v>-0.06781737969628068</x:v>
      </x:c>
      <x:c r="H4597" s="19" t="n">
        <x:v>0.73279909319686</x:v>
      </x:c>
      <x:c r="I4597" s="19" t="n">
        <x:v>0.048314494246623096</x:v>
      </x:c>
      <x:c r="J4597" s="19" t="n">
        <x:v>0.0458236944872067</x:v>
      </x:c>
      <x:c r="K4597" s="19" t="n">
        <x:v>0.04533070346228783</x:v>
      </x:c>
      <x:c r="L4597" s="19" t="n">
        <x:v>0.049385169316868774</x:v>
      </x:c>
      <x:c r="M4597" s="19" t="n">
        <x:v>0.045010651303022085</x:v>
      </x:c>
      <x:c r="N4597" s="19" t="n">
        <x:v>0.044549709436065545</x:v>
      </x:c>
      <x:c r="O4597" s="19" t="n">
        <x:v>0.05096409077509975</x:v>
      </x:c>
      <x:c r="P4597" s="19" t="n">
        <x:v>0.05832082231125355</x:v>
      </x:c>
      <x:c r="Q4597" s="19" t="n">
        <x:v>0.04803313490824053</x:v>
      </x:c>
      <x:c r="R4597" s="19" t="n">
        <x:v>0.044901490926102954</x:v>
      </x:c>
      <x:c r="S4597" s="21" t="n">
        <x:v>10213.009355504486</x:v>
      </x:c>
      <x:c r="T4597" s="21" t="n">
        <x:v>15891.05403372809</x:v>
      </x:c>
      <x:c r="U4597" s="21" t="n">
        <x:v>19008.05365982834</x:v>
      </x:c>
      <x:c r="V4597" s="21" t="n">
        <x:v>22275.813883185332</x:v>
      </x:c>
      <x:c r="W4597" s="21" t="n">
        <x:v>25897.34197958141</x:v>
      </x:c>
      <x:c r="X4597" s="21" t="n">
        <x:v>27246.52800898</x:v>
      </x:c>
      <x:c r="Y4597" s="21" t="n">
        <x:v>28294.555911146756</x:v>
      </x:c>
      <x:c r="Z4597" s="21" t="n">
        <x:v>29154.242467395514</x:v>
      </x:c>
      <x:c r="AA4597" s="21" t="n">
        <x:v>29782.985341098458</x:v>
      </x:c>
      <x:c r="AB4597" s="21" t="n">
        <x:v>30137.105106688683</x:v>
      </x:c>
      <x:c r="AC4597" s="21" t="n">
        <x:v>39309.2675304635</x:v>
      </x:c>
      <x:c r="AD4597" s="25" t="n">
        <x:f>AC4597*(1+Inputs!$C$14)*(1-Inputs!$C$14/Inputs!$C$15)</x:f>
        <x:v>31191.903785422783</x:v>
      </x:c>
      <x:c r="AE4597" s="25" t="n">
        <x:f>AD4597/(B4597-Inputs!$C$14)</x:f>
        <x:v>766778.1702500393</x:v>
      </x:c>
      <x:c r="AF4597" s="25" t="n">
        <x:f>S4597/(1+B4597)^1+T4597/(1+B4597)^2+U4597/(1+B4597)^3+V4597/(1+B4597)^4+W4597/(1+B4597)^5+X4597/(1+B4597)^6+Y4597/(1+B4597)^7+Z4597/(1+B4597)^8+AA4597/(1+B4597)^9+AB4597/(1+B4597)^10+AE4597/(1+B4597)^10</x:f>
        <x:v>523622.2686901402</x:v>
      </x:c>
      <x:c r="AG4597" s="25" t="n">
        <x:f>(AF4597+Inputs!$C$12)/Inputs!$C$13</x:f>
        <x:v>443.6206407568752</x:v>
      </x:c>
      <x:c r="AH4597" s="25" t="n">
        <x:f>(S4597+Inputs!$C$11)*Inputs!$C$8-Inputs!$C$11</x:f>
        <x:v>2909.568766551417</x:v>
      </x:c>
      <x:c r="AI4597" s="25" t="n">
        <x:f>Inputs!$C$12+AH4597-Inputs!$C$10*Inputs!$C$13</x:f>
        <x:v>25227.484181751417</x:v>
      </x:c>
      <x:c r="AJ4597" s="25" t="n">
        <x:f>(S4597+Inputs!$C$11)*(1-Inputs!$C$8)</x:f>
        <x:v>7303.44058895307</x:v>
      </x:c>
      <x:c r="AK4597" s="25" t="n">
        <x:f>AJ4597/(1+B4597)^(1-Inputs!$C$8)+T4597/(1+B4597)^(2-Inputs!$C$8)+U4597/(1+B4597)^(3-Inputs!$C$8)+V4597/(1+B4597)^(4-Inputs!$C$8)+W4597/(1+B4597)^(5-Inputs!$C$8)+X4597/(1+B4597)^(6-Inputs!$C$8)+Y4597/(1+B4597)^(7-Inputs!$C$8)+Z4597/(1+B4597)^(8-Inputs!$C$8)+AA4597/(1+B4597)^(9-Inputs!$C$8)+AB4597/(1+B4597)^(10-Inputs!$C$8)+AE4597/(1+B4597)^(10-Inputs!$C$8)</x:f>
        <x:v>539028.8652174772</x:v>
      </x:c>
      <x:c r="AL4597" s="25" t="n">
        <x:f>(AK4597+AI4597)/Inputs!$C$13</x:f>
        <x:v>450.23561121303953</x:v>
      </x:c>
      <x:c r="AM4597" s="26" t="n">
        <x:f>IF(AL4597&gt;=Inputs!$C$7,1,0)</x:f>
        <x:v>1</x:v>
      </x:c>
      <x:c r="AN4597" s="26" t="n">
        <x:f>IF(Inputs!$C$7&lt;=(1-Inputs!$C$16)*AL4597,1,0)</x:f>
        <x:v>1</x:v>
      </x:c>
    </x:row>
    <x:row r="4598" ht="20" customHeight="1">
      <x:c r="A4598" s="16" t="n">
        <x:v>4593</x:v>
      </x:c>
      <x:c r="B4598" s="19" t="n">
        <x:v>0.08394318423569798</x:v>
      </x:c>
      <x:c r="C4598" s="24" t="n">
        <x:v>0.2080543461744071</x:v>
      </x:c>
      <x:c r="D4598" s="19" t="n">
        <x:v>0.028064070224742468</x:v>
      </x:c>
      <x:c r="E4598" s="19" t="n">
        <x:v>0.03968440465882822</x:v>
      </x:c>
      <x:c r="F4598" s="19" t="n">
        <x:v>-0.2166187234390225</x:v>
      </x:c>
      <x:c r="G4598" s="19" t="n">
        <x:v>-0.04834957347683087</x:v>
      </x:c>
      <x:c r="H4598" s="19" t="n">
        <x:v>0.6538935934002836</x:v>
      </x:c>
      <x:c r="I4598" s="19" t="n">
        <x:v>0.06759667074979347</x:v>
      </x:c>
      <x:c r="J4598" s="19" t="n">
        <x:v>0.0598379881696053</x:v>
      </x:c>
      <x:c r="K4598" s="19" t="n">
        <x:v>0.06589918212822682</x:v>
      </x:c>
      <x:c r="L4598" s="19" t="n">
        <x:v>0.06220942222209601</x:v>
      </x:c>
      <x:c r="M4598" s="19" t="n">
        <x:v>0.065344879353612</x:v>
      </x:c>
      <x:c r="N4598" s="19" t="n">
        <x:v>0.06598719862393523</x:v>
      </x:c>
      <x:c r="O4598" s="19" t="n">
        <x:v>0.058268040341782804</x:v>
      </x:c>
      <x:c r="P4598" s="19" t="n">
        <x:v>0.06306898565930283</x:v>
      </x:c>
      <x:c r="Q4598" s="19" t="n">
        <x:v>0.06387873097745</x:v>
      </x:c>
      <x:c r="R4598" s="19" t="n">
        <x:v>0.05954450707576257</x:v>
      </x:c>
      <x:c r="S4598" s="21" t="n">
        <x:v>8856.75590893314</x:v>
      </x:c>
      <x:c r="T4598" s="21" t="n">
        <x:v>13813.356548419313</x:v>
      </x:c>
      <x:c r="U4598" s="21" t="n">
        <x:v>16680.061548212558</x:v>
      </x:c>
      <x:c r="V4598" s="21" t="n">
        <x:v>19784.509131409995</x:v>
      </x:c>
      <x:c r="W4598" s="21" t="n">
        <x:v>23153.00142718589</x:v>
      </x:c>
      <x:c r="X4598" s="21" t="n">
        <x:v>24560.06461500306</x:v>
      </x:c>
      <x:c r="Y4598" s="21" t="n">
        <x:v>25626.480887505866</x:v>
      </x:c>
      <x:c r="Z4598" s="21" t="n">
        <x:v>26491.682773839068</x:v>
      </x:c>
      <x:c r="AA4598" s="21" t="n">
        <x:v>27165.259837252426</x:v>
      </x:c>
      <x:c r="AB4598" s="21" t="n">
        <x:v>27615.834916373118</x:v>
      </x:c>
      <x:c r="AC4598" s="21" t="n">
        <x:v>36020.65423874754</x:v>
      </x:c>
      <x:c r="AD4598" s="25" t="n">
        <x:f>AC4598*(1+Inputs!$C$14)*(1-Inputs!$C$14/Inputs!$C$15)</x:f>
        <x:v>28582.389138446168</x:v>
      </x:c>
      <x:c r="AE4598" s="25" t="n">
        <x:f>AD4598/(B4598-Inputs!$C$14)</x:f>
        <x:v>583991.2050021229</x:v>
      </x:c>
      <x:c r="AF4598" s="25" t="n">
        <x:f>S4598/(1+B4598)^1+T4598/(1+B4598)^2+U4598/(1+B4598)^3+V4598/(1+B4598)^4+W4598/(1+B4598)^5+X4598/(1+B4598)^6+Y4598/(1+B4598)^7+Z4598/(1+B4598)^8+AA4598/(1+B4598)^9+AB4598/(1+B4598)^10+AE4598/(1+B4598)^10</x:f>
        <x:v>392754.0286063042</x:v>
      </x:c>
      <x:c r="AG4598" s="25" t="n">
        <x:f>(AF4598+Inputs!$C$12)/Inputs!$C$13</x:f>
        <x:v>339.19728402326416</x:v>
      </x:c>
      <x:c r="AH4598" s="25" t="n">
        <x:f>(S4598+Inputs!$C$11)*Inputs!$C$8-Inputs!$C$11</x:f>
        <x:v>2274.1733162399096</x:v>
      </x:c>
      <x:c r="AI4598" s="25" t="n">
        <x:f>Inputs!$C$12+AH4598-Inputs!$C$10*Inputs!$C$13</x:f>
        <x:v>24592.088731439908</x:v>
      </x:c>
      <x:c r="AJ4598" s="25" t="n">
        <x:f>(S4598+Inputs!$C$11)*(1-Inputs!$C$8)</x:f>
        <x:v>6582.582592693231</x:v>
      </x:c>
      <x:c r="AK4598" s="25" t="n">
        <x:f>AJ4598/(1+B4598)^(1-Inputs!$C$8)+T4598/(1+B4598)^(2-Inputs!$C$8)+U4598/(1+B4598)^(3-Inputs!$C$8)+V4598/(1+B4598)^(4-Inputs!$C$8)+W4598/(1+B4598)^(5-Inputs!$C$8)+X4598/(1+B4598)^(6-Inputs!$C$8)+Y4598/(1+B4598)^(7-Inputs!$C$8)+Z4598/(1+B4598)^(8-Inputs!$C$8)+AA4598/(1+B4598)^(9-Inputs!$C$8)+AB4598/(1+B4598)^(10-Inputs!$C$8)+AE4598/(1+B4598)^(10-Inputs!$C$8)</x:f>
        <x:v>405690.4486160192</x:v>
      </x:c>
      <x:c r="AL4598" s="25" t="n">
        <x:f>(AK4598+AI4598)/Inputs!$C$13</x:f>
        <x:v>343.3342334617877</x:v>
      </x:c>
      <x:c r="AM4598" s="26" t="n">
        <x:f>IF(AL4598&gt;=Inputs!$C$7,1,0)</x:f>
        <x:v>1</x:v>
      </x:c>
      <x:c r="AN4598" s="26" t="n">
        <x:f>IF(Inputs!$C$7&lt;=(1-Inputs!$C$16)*AL4598,1,0)</x:f>
        <x:v>1</x:v>
      </x:c>
    </x:row>
    <x:row r="4599" ht="20" customHeight="1">
      <x:c r="A4599" s="16" t="n">
        <x:v>4594</x:v>
      </x:c>
      <x:c r="B4599" s="19" t="n">
        <x:v>0.08485742702340629</x:v>
      </x:c>
      <x:c r="C4599" s="24" t="n">
        <x:v>0.36987252571211116</x:v>
      </x:c>
      <x:c r="D4599" s="19" t="n">
        <x:v>0.041374623431194385</x:v>
      </x:c>
      <x:c r="E4599" s="19" t="n">
        <x:v>0.051841173739429966</x:v>
      </x:c>
      <x:c r="F4599" s="19" t="n">
        <x:v>-0.1539153175489321</x:v>
      </x:c>
      <x:c r="G4599" s="19" t="n">
        <x:v>-0.07795277264283243</x:v>
      </x:c>
      <x:c r="H4599" s="19" t="n">
        <x:v>0.4552050917857571</x:v>
      </x:c>
      <x:c r="I4599" s="19" t="n">
        <x:v>0.06301780712187452</x:v>
      </x:c>
      <x:c r="J4599" s="19" t="n">
        <x:v>0.04959140659528316</x:v>
      </x:c>
      <x:c r="K4599" s="19" t="n">
        <x:v>0.054298453888994805</x:v>
      </x:c>
      <x:c r="L4599" s="19" t="n">
        <x:v>0.05547767125125233</x:v>
      </x:c>
      <x:c r="M4599" s="19" t="n">
        <x:v>0.04906440173523265</x:v>
      </x:c>
      <x:c r="N4599" s="19" t="n">
        <x:v>0.05967851921972283</x:v>
      </x:c>
      <x:c r="O4599" s="19" t="n">
        <x:v>0.0547728826436753</x:v>
      </x:c>
      <x:c r="P4599" s="19" t="n">
        <x:v>0.05947084110035917</x:v>
      </x:c>
      <x:c r="Q4599" s="19" t="n">
        <x:v>0.06255345384400585</x:v>
      </x:c>
      <x:c r="R4599" s="19" t="n">
        <x:v>0.05579221418559087</x:v>
      </x:c>
      <x:c r="S4599" s="21" t="n">
        <x:v>9851.085899890148</x:v>
      </x:c>
      <x:c r="T4599" s="21" t="n">
        <x:v>15448.76153879774</x:v>
      </x:c>
      <x:c r="U4599" s="21" t="n">
        <x:v>18652.173844510267</x:v>
      </x:c>
      <x:c r="V4599" s="21" t="n">
        <x:v>22031.951730645294</x:v>
      </x:c>
      <x:c r="W4599" s="21" t="n">
        <x:v>25842.680676917524</x:v>
      </x:c>
      <x:c r="X4599" s="21" t="n">
        <x:v>27591.240002087205</x:v>
      </x:c>
      <x:c r="Y4599" s="21" t="n">
        <x:v>29031.507409229736</x:v>
      </x:c>
      <x:c r="Z4599" s="21" t="n">
        <x:v>30157.498331647923</x:v>
      </x:c>
      <x:c r="AA4599" s="21" t="n">
        <x:v>30945.8533880568</x:v>
      </x:c>
      <x:c r="AB4599" s="21" t="n">
        <x:v>31350.081820525378</x:v>
      </x:c>
      <x:c r="AC4599" s="21" t="n">
        <x:v>40891.41107025049</x:v>
      </x:c>
      <x:c r="AD4599" s="25" t="n">
        <x:f>AC4599*(1+Inputs!$C$14)*(1-Inputs!$C$14/Inputs!$C$15)</x:f>
        <x:v>32447.33468424376</x:v>
      </x:c>
      <x:c r="AE4599" s="25" t="n">
        <x:f>AD4599/(B4599-Inputs!$C$14)</x:f>
        <x:v>650802.4304786305</x:v>
      </x:c>
      <x:c r="AF4599" s="25" t="n">
        <x:f>S4599/(1+B4599)^1+T4599/(1+B4599)^2+U4599/(1+B4599)^3+V4599/(1+B4599)^4+W4599/(1+B4599)^5+X4599/(1+B4599)^6+Y4599/(1+B4599)^7+Z4599/(1+B4599)^8+AA4599/(1+B4599)^9+AB4599/(1+B4599)^10+AE4599/(1+B4599)^10</x:f>
        <x:v>435949.9373725434</x:v>
      </x:c>
      <x:c r="AG4599" s="25" t="n">
        <x:f>(AF4599+Inputs!$C$12)/Inputs!$C$13</x:f>
        <x:v>373.6644839156133</x:v>
      </x:c>
      <x:c r="AH4599" s="25" t="n">
        <x:f>(S4599+Inputs!$C$11)*Inputs!$C$8-Inputs!$C$11</x:f>
        <x:v>2740.0101065238778</x:v>
      </x:c>
      <x:c r="AI4599" s="25" t="n">
        <x:f>Inputs!$C$12+AH4599-Inputs!$C$10*Inputs!$C$13</x:f>
        <x:v>25057.925521723875</x:v>
      </x:c>
      <x:c r="AJ4599" s="25" t="n">
        <x:f>(S4599+Inputs!$C$11)*(1-Inputs!$C$8)</x:f>
        <x:v>7111.075793366271</x:v>
      </x:c>
      <x:c r="AK4599" s="25" t="n">
        <x:f>AJ4599/(1+B4599)^(1-Inputs!$C$8)+T4599/(1+B4599)^(2-Inputs!$C$8)+U4599/(1+B4599)^(3-Inputs!$C$8)+V4599/(1+B4599)^(4-Inputs!$C$8)+W4599/(1+B4599)^(5-Inputs!$C$8)+X4599/(1+B4599)^(6-Inputs!$C$8)+Y4599/(1+B4599)^(7-Inputs!$C$8)+Z4599/(1+B4599)^(8-Inputs!$C$8)+AA4599/(1+B4599)^(9-Inputs!$C$8)+AB4599/(1+B4599)^(10-Inputs!$C$8)+AE4599/(1+B4599)^(10-Inputs!$C$8)</x:f>
        <x:v>450282.4898882624</x:v>
      </x:c>
      <x:c r="AL4599" s="25" t="n">
        <x:f>(AK4599+AI4599)/Inputs!$C$13</x:f>
        <x:v>379.2871497046337</x:v>
      </x:c>
      <x:c r="AM4599" s="26" t="n">
        <x:f>IF(AL4599&gt;=Inputs!$C$7,1,0)</x:f>
        <x:v>1</x:v>
      </x:c>
      <x:c r="AN4599" s="26" t="n">
        <x:f>IF(Inputs!$C$7&lt;=(1-Inputs!$C$16)*AL4599,1,0)</x:f>
        <x:v>1</x:v>
      </x:c>
    </x:row>
    <x:row r="4600" ht="20" customHeight="1">
      <x:c r="A4600" s="16" t="n">
        <x:v>4595</x:v>
      </x:c>
      <x:c r="B4600" s="19" t="n">
        <x:v>0.08003739340587489</x:v>
      </x:c>
      <x:c r="C4600" s="24" t="n">
        <x:v>0.4013840188330562</x:v>
      </x:c>
      <x:c r="D4600" s="19" t="n">
        <x:v>0.0346928132172863</x:v>
      </x:c>
      <x:c r="E4600" s="19" t="n">
        <x:v>0.06783343023154174</x:v>
      </x:c>
      <x:c r="F4600" s="19" t="n">
        <x:v>-0.160503637294936</x:v>
      </x:c>
      <x:c r="G4600" s="19" t="n">
        <x:v>-0.07709858559773408</x:v>
      </x:c>
      <x:c r="H4600" s="19" t="n">
        <x:v>0.7663300751251256</x:v>
      </x:c>
      <x:c r="I4600" s="19" t="n">
        <x:v>0.06956150948486198</x:v>
      </x:c>
      <x:c r="J4600" s="19" t="n">
        <x:v>0.061288380283230026</x:v>
      </x:c>
      <x:c r="K4600" s="19" t="n">
        <x:v>0.07290207192152706</x:v>
      </x:c>
      <x:c r="L4600" s="19" t="n">
        <x:v>0.07265998301768037</x:v>
      </x:c>
      <x:c r="M4600" s="19" t="n">
        <x:v>0.07267955173515589</x:v>
      </x:c>
      <x:c r="N4600" s="19" t="n">
        <x:v>0.06664752287676606</x:v>
      </x:c>
      <x:c r="O4600" s="19" t="n">
        <x:v>0.07279654789889378</x:v>
      </x:c>
      <x:c r="P4600" s="19" t="n">
        <x:v>0.07112410032125013</x:v>
      </x:c>
      <x:c r="Q4600" s="19" t="n">
        <x:v>0.068046995695139</x:v>
      </x:c>
      <x:c r="R4600" s="19" t="n">
        <x:v>0.07135370693849723</x:v>
      </x:c>
      <x:c r="S4600" s="21" t="n">
        <x:v>9803.325618643075</x:v>
      </x:c>
      <x:c r="T4600" s="21" t="n">
        <x:v>15601.962036565687</x:v>
      </x:c>
      <x:c r="U4600" s="21" t="n">
        <x:v>19329.94222682291</x:v>
      </x:c>
      <x:c r="V4600" s="21" t="n">
        <x:v>23467.62304384572</x:v>
      </x:c>
      <x:c r="W4600" s="21" t="n">
        <x:v>28163.97484878489</x:v>
      </x:c>
      <x:c r="X4600" s="21" t="n">
        <x:v>30361.762628461103</x:v>
      </x:c>
      <x:c r="Y4600" s="21" t="n">
        <x:v>32052.85339885683</x:v>
      </x:c>
      <x:c r="Z4600" s="21" t="n">
        <x:v>33377.69162504909</x:v>
      </x:c>
      <x:c r="AA4600" s="21" t="n">
        <x:v>34246.60653314424</x:v>
      </x:c>
      <x:c r="AB4600" s="21" t="n">
        <x:v>34617.31042146214</x:v>
      </x:c>
      <x:c r="AC4600" s="21" t="n">
        <x:v>45153.0135932115</x:v>
      </x:c>
      <x:c r="AD4600" s="25" t="n">
        <x:f>AC4600*(1+Inputs!$C$14)*(1-Inputs!$C$14/Inputs!$C$15)</x:f>
        <x:v>35828.91628621332</x:v>
      </x:c>
      <x:c r="AE4600" s="25" t="n">
        <x:f>AD4600/(B4600-Inputs!$C$14)</x:f>
        <x:v>795537.076564907</x:v>
      </x:c>
      <x:c r="AF4600" s="25" t="n">
        <x:f>S4600/(1+B4600)^1+T4600/(1+B4600)^2+U4600/(1+B4600)^3+V4600/(1+B4600)^4+W4600/(1+B4600)^5+X4600/(1+B4600)^6+Y4600/(1+B4600)^7+Z4600/(1+B4600)^8+AA4600/(1+B4600)^9+AB4600/(1+B4600)^10+AE4600/(1+B4600)^10</x:f>
        <x:v>531577.3518182812</x:v>
      </x:c>
      <x:c r="AG4600" s="25" t="n">
        <x:f>(AF4600+Inputs!$C$12)/Inputs!$C$13</x:f>
        <x:v>449.96821968666933</x:v>
      </x:c>
      <x:c r="AH4600" s="25" t="n">
        <x:f>(S4600+Inputs!$C$11)*Inputs!$C$8-Inputs!$C$11</x:f>
        <x:v>2717.634741884838</x:v>
      </x:c>
      <x:c r="AI4600" s="25" t="n">
        <x:f>Inputs!$C$12+AH4600-Inputs!$C$10*Inputs!$C$13</x:f>
        <x:v>25035.550157084836</x:v>
      </x:c>
      <x:c r="AJ4600" s="25" t="n">
        <x:f>(S4600+Inputs!$C$11)*(1-Inputs!$C$8)</x:f>
        <x:v>7085.690876758238</x:v>
      </x:c>
      <x:c r="AK4600" s="25" t="n">
        <x:f>AJ4600/(1+B4600)^(1-Inputs!$C$8)+T4600/(1+B4600)^(2-Inputs!$C$8)+U4600/(1+B4600)^(3-Inputs!$C$8)+V4600/(1+B4600)^(4-Inputs!$C$8)+W4600/(1+B4600)^(5-Inputs!$C$8)+X4600/(1+B4600)^(6-Inputs!$C$8)+Y4600/(1+B4600)^(7-Inputs!$C$8)+Z4600/(1+B4600)^(8-Inputs!$C$8)+AA4600/(1+B4600)^(9-Inputs!$C$8)+AB4600/(1+B4600)^(10-Inputs!$C$8)+AE4600/(1+B4600)^(10-Inputs!$C$8)</x:f>
        <x:v>548493.7512285237</x:v>
      </x:c>
      <x:c r="AL4600" s="25" t="n">
        <x:f>(AK4600+AI4600)/Inputs!$C$13</x:f>
        <x:v>457.6347538363917</x:v>
      </x:c>
      <x:c r="AM4600" s="26" t="n">
        <x:f>IF(AL4600&gt;=Inputs!$C$7,1,0)</x:f>
        <x:v>1</x:v>
      </x:c>
      <x:c r="AN4600" s="26" t="n">
        <x:f>IF(Inputs!$C$7&lt;=(1-Inputs!$C$16)*AL4600,1,0)</x:f>
        <x:v>1</x:v>
      </x:c>
    </x:row>
    <x:row r="4601" ht="20" customHeight="1">
      <x:c r="A4601" s="16" t="n">
        <x:v>4596</x:v>
      </x:c>
      <x:c r="B4601" s="19" t="n">
        <x:v>0.07741936835811472</x:v>
      </x:c>
      <x:c r="C4601" s="24" t="n">
        <x:v>0.6842765244028044</x:v>
      </x:c>
      <x:c r="D4601" s="19" t="n">
        <x:v>0.021775612081670205</x:v>
      </x:c>
      <x:c r="E4601" s="19" t="n">
        <x:v>0.033741332809924245</x:v>
      </x:c>
      <x:c r="F4601" s="19" t="n">
        <x:v>-0.16495795311495728</x:v>
      </x:c>
      <x:c r="G4601" s="19" t="n">
        <x:v>-0.06163271749386866</x:v>
      </x:c>
      <x:c r="H4601" s="19" t="n">
        <x:v>0.6980698902873144</x:v>
      </x:c>
      <x:c r="I4601" s="19" t="n">
        <x:v>0.07649407017782892</x:v>
      </x:c>
      <x:c r="J4601" s="19" t="n">
        <x:v>0.0673399589302187</x:v>
      </x:c>
      <x:c r="K4601" s="19" t="n">
        <x:v>0.07256118600997866</x:v>
      </x:c>
      <x:c r="L4601" s="19" t="n">
        <x:v>0.07420732552221239</x:v>
      </x:c>
      <x:c r="M4601" s="19" t="n">
        <x:v>0.07455213930747163</x:v>
      </x:c>
      <x:c r="N4601" s="19" t="n">
        <x:v>0.07823600318425292</x:v>
      </x:c>
      <x:c r="O4601" s="19" t="n">
        <x:v>0.06742343840811486</x:v>
      </x:c>
      <x:c r="P4601" s="19" t="n">
        <x:v>0.07647838271482328</x:v>
      </x:c>
      <x:c r="Q4601" s="19" t="n">
        <x:v>0.06926993484017771</x:v>
      </x:c>
      <x:c r="R4601" s="19" t="n">
        <x:v>0.07705268038720192</x:v>
      </x:c>
      <x:c r="S4601" s="21" t="n">
        <x:v>9691.270578274032</x:v>
      </x:c>
      <x:c r="T4601" s="21" t="n">
        <x:v>15309.977724386465</x:v>
      </x:c>
      <x:c r="U4601" s="21" t="n">
        <x:v>18533.159560263313</x:v>
      </x:c>
      <x:c r="V4601" s="21" t="n">
        <x:v>21987.74744631686</x:v>
      </x:c>
      <x:c r="W4601" s="21" t="n">
        <x:v>25814.245900030295</x:v>
      </x:c>
      <x:c r="X4601" s="21" t="n">
        <x:v>27151.617766890027</x:v>
      </x:c>
      <x:c r="Y4601" s="21" t="n">
        <x:v>28184.130917160535</x:v>
      </x:c>
      <x:c r="Z4601" s="21" t="n">
        <x:v>28992.434052473574</x:v>
      </x:c>
      <x:c r="AA4601" s="21" t="n">
        <x:v>29603.83764406635</x:v>
      </x:c>
      <x:c r="AB4601" s="21" t="n">
        <x:v>29970.040799829152</x:v>
      </x:c>
      <x:c r="AC4601" s="21" t="n">
        <x:v>39091.35756499455</x:v>
      </x:c>
      <x:c r="AD4601" s="25" t="n">
        <x:f>AC4601*(1+Inputs!$C$14)*(1-Inputs!$C$14/Inputs!$C$15)</x:f>
        <x:v>31018.99222782317</x:v>
      </x:c>
      <x:c r="AE4601" s="25" t="n">
        <x:f>AD4601/(B4601-Inputs!$C$14)</x:f>
        <x:v>731245.9715560408</x:v>
      </x:c>
      <x:c r="AF4601" s="25" t="n">
        <x:f>S4601/(1+B4601)^1+T4601/(1+B4601)^2+U4601/(1+B4601)^3+V4601/(1+B4601)^4+W4601/(1+B4601)^5+X4601/(1+B4601)^6+Y4601/(1+B4601)^7+Z4601/(1+B4601)^8+AA4601/(1+B4601)^9+AB4601/(1+B4601)^10+AE4601/(1+B4601)^10</x:f>
        <x:v>497404.5834445694</x:v>
      </x:c>
      <x:c r="AG4601" s="25" t="n">
        <x:f>(AF4601+Inputs!$C$12)/Inputs!$C$13</x:f>
        <x:v>422.7008308979366</x:v>
      </x:c>
      <x:c r="AH4601" s="25" t="n">
        <x:f>(S4601+Inputs!$C$11)*Inputs!$C$8-Inputs!$C$11</x:f>
        <x:v>2665.1377229722184</x:v>
      </x:c>
      <x:c r="AI4601" s="25" t="n">
        <x:f>Inputs!$C$12+AH4601-Inputs!$C$10*Inputs!$C$13</x:f>
        <x:v>24983.053138172218</x:v>
      </x:c>
      <x:c r="AJ4601" s="25" t="n">
        <x:f>(S4601+Inputs!$C$11)*(1-Inputs!$C$8)</x:f>
        <x:v>7026.132855301815</x:v>
      </x:c>
      <x:c r="AK4601" s="25" t="n">
        <x:f>AJ4601/(1+B4601)^(1-Inputs!$C$8)+T4601/(1+B4601)^(2-Inputs!$C$8)+U4601/(1+B4601)^(3-Inputs!$C$8)+V4601/(1+B4601)^(4-Inputs!$C$8)+W4601/(1+B4601)^(5-Inputs!$C$8)+X4601/(1+B4601)^(6-Inputs!$C$8)+Y4601/(1+B4601)^(7-Inputs!$C$8)+Z4601/(1+B4601)^(8-Inputs!$C$8)+AA4601/(1+B4601)^(9-Inputs!$C$8)+AB4601/(1+B4601)^(10-Inputs!$C$8)+AE4601/(1+B4601)^(10-Inputs!$C$8)</x:f>
        <x:v>512526.897328577</x:v>
      </x:c>
      <x:c r="AL4601" s="25" t="n">
        <x:f>(AK4601+AI4601)/Inputs!$C$13</x:f>
        <x:v>428.89392620775055</x:v>
      </x:c>
      <x:c r="AM4601" s="26" t="n">
        <x:f>IF(AL4601&gt;=Inputs!$C$7,1,0)</x:f>
        <x:v>1</x:v>
      </x:c>
      <x:c r="AN4601" s="26" t="n">
        <x:f>IF(Inputs!$C$7&lt;=(1-Inputs!$C$16)*AL4601,1,0)</x:f>
        <x:v>1</x:v>
      </x:c>
    </x:row>
    <x:row r="4602" ht="20" customHeight="1">
      <x:c r="A4602" s="16" t="n">
        <x:v>4597</x:v>
      </x:c>
      <x:c r="B4602" s="19" t="n">
        <x:v>0.07502103491512357</x:v>
      </x:c>
      <x:c r="C4602" s="24" t="n">
        <x:v>0.8548591217621322</x:v>
      </x:c>
      <x:c r="D4602" s="19" t="n">
        <x:v>0.03603955745834497</x:v>
      </x:c>
      <x:c r="E4602" s="19" t="n">
        <x:v>0.051863998166998895</x:v>
      </x:c>
      <x:c r="F4602" s="19" t="n">
        <x:v>-0.20532932074913676</x:v>
      </x:c>
      <x:c r="G4602" s="19" t="n">
        <x:v>-0.053421575585626324</x:v>
      </x:c>
      <x:c r="H4602" s="19" t="n">
        <x:v>0.9130083390064954</x:v>
      </x:c>
      <x:c r="I4602" s="19" t="n">
        <x:v>0.0541642518732931</x:v>
      </x:c>
      <x:c r="J4602" s="19" t="n">
        <x:v>0.058872423179719816</x:v>
      </x:c>
      <x:c r="K4602" s="19" t="n">
        <x:v>0.05553969078388832</x:v>
      </x:c>
      <x:c r="L4602" s="19" t="n">
        <x:v>0.05358355341615265</x:v>
      </x:c>
      <x:c r="M4602" s="19" t="n">
        <x:v>0.053528097567676694</x:v>
      </x:c>
      <x:c r="N4602" s="19" t="n">
        <x:v>0.05505973989744575</x:v>
      </x:c>
      <x:c r="O4602" s="19" t="n">
        <x:v>0.06202740480426769</x:v>
      </x:c>
      <x:c r="P4602" s="19" t="n">
        <x:v>0.05231591156411355</x:v>
      </x:c>
      <x:c r="Q4602" s="19" t="n">
        <x:v>0.052674126709963506</x:v>
      </x:c>
      <x:c r="R4602" s="19" t="n">
        <x:v>0.05310132320649814</x:v>
      </x:c>
      <x:c r="S4602" s="21" t="n">
        <x:v>9117.788146965197</x:v>
      </x:c>
      <x:c r="T4602" s="21" t="n">
        <x:v>15011.719371328645</x:v>
      </x:c>
      <x:c r="U4602" s="21" t="n">
        <x:v>19254.613767096835</x:v>
      </x:c>
      <x:c r="V4602" s="21" t="n">
        <x:v>24096.030950954864</x:v>
      </x:c>
      <x:c r="W4602" s="21" t="n">
        <x:v>29551.94382861894</x:v>
      </x:c>
      <x:c r="X4602" s="21" t="n">
        <x:v>31562.4622237184</x:v>
      </x:c>
      <x:c r="Y4602" s="21" t="n">
        <x:v>33038.94698498379</x:v>
      </x:c>
      <x:c r="Z4602" s="21" t="n">
        <x:v>34179.859416344785</x:v>
      </x:c>
      <x:c r="AA4602" s="21" t="n">
        <x:v>34902.36039367794</x:v>
      </x:c>
      <x:c r="AB4602" s="21" t="n">
        <x:v>35201.58777767762</x:v>
      </x:c>
      <x:c r="AC4602" s="21" t="n">
        <x:v>45915.11449262297</x:v>
      </x:c>
      <x:c r="AD4602" s="25" t="n">
        <x:f>AC4602*(1+Inputs!$C$14)*(1-Inputs!$C$14/Inputs!$C$15)</x:f>
        <x:v>36433.643349896316</x:v>
      </x:c>
      <x:c r="AE4602" s="25" t="n">
        <x:f>AD4602/(B4602-Inputs!$C$14)</x:f>
        <x:v>910362.3488788989</x:v>
      </x:c>
      <x:c r="AF4602" s="25" t="n">
        <x:f>S4602/(1+B4602)^1+T4602/(1+B4602)^2+U4602/(1+B4602)^3+V4602/(1+B4602)^4+W4602/(1+B4602)^5+X4602/(1+B4602)^6+Y4602/(1+B4602)^7+Z4602/(1+B4602)^8+AA4602/(1+B4602)^9+AB4602/(1+B4602)^10+AE4602/(1+B4602)^10</x:f>
        <x:v>612009.4221183825</x:v>
      </x:c>
      <x:c r="AG4602" s="25" t="n">
        <x:f>(AF4602+Inputs!$C$12)/Inputs!$C$13</x:f>
        <x:v>514.1471737582596</x:v>
      </x:c>
      <x:c r="AH4602" s="25" t="n">
        <x:f>(S4602+Inputs!$C$11)*Inputs!$C$8-Inputs!$C$11</x:f>
        <x:v>2396.465131865887</x:v>
      </x:c>
      <x:c r="AI4602" s="25" t="n">
        <x:f>Inputs!$C$12+AH4602-Inputs!$C$10*Inputs!$C$13</x:f>
        <x:v>24714.380547065884</x:v>
      </x:c>
      <x:c r="AJ4602" s="25" t="n">
        <x:f>(S4602+Inputs!$C$11)*(1-Inputs!$C$8)</x:f>
        <x:v>6721.32301509931</x:v>
      </x:c>
      <x:c r="AK4602" s="25" t="n">
        <x:f>AJ4602/(1+B4602)^(1-Inputs!$C$8)+T4602/(1+B4602)^(2-Inputs!$C$8)+U4602/(1+B4602)^(3-Inputs!$C$8)+V4602/(1+B4602)^(4-Inputs!$C$8)+W4602/(1+B4602)^(5-Inputs!$C$8)+X4602/(1+B4602)^(6-Inputs!$C$8)+Y4602/(1+B4602)^(7-Inputs!$C$8)+Z4602/(1+B4602)^(8-Inputs!$C$8)+AA4602/(1+B4602)^(9-Inputs!$C$8)+AB4602/(1+B4602)^(10-Inputs!$C$8)+AE4602/(1+B4602)^(10-Inputs!$C$8)</x:f>
        <x:v>630800.381101956</x:v>
      </x:c>
      <x:c r="AL4602" s="25" t="n">
        <x:f>(AK4602+AI4602)/Inputs!$C$13</x:f>
        <x:v>523.0532003484811</x:v>
      </x:c>
      <x:c r="AM4602" s="26" t="n">
        <x:f>IF(AL4602&gt;=Inputs!$C$7,1,0)</x:f>
        <x:v>1</x:v>
      </x:c>
      <x:c r="AN4602" s="26" t="n">
        <x:f>IF(Inputs!$C$7&lt;=(1-Inputs!$C$16)*AL4602,1,0)</x:f>
        <x:v>1</x:v>
      </x:c>
    </x:row>
    <x:row r="4603" ht="20" customHeight="1">
      <x:c r="A4603" s="16" t="n">
        <x:v>4598</x:v>
      </x:c>
      <x:c r="B4603" s="19" t="n">
        <x:v>0.08540616622312319</x:v>
      </x:c>
      <x:c r="C4603" s="24" t="n">
        <x:v>0.7597453425679817</x:v>
      </x:c>
      <x:c r="D4603" s="19" t="n">
        <x:v>0.025889860385619558</x:v>
      </x:c>
      <x:c r="E4603" s="19" t="n">
        <x:v>0.04405723481722788</x:v>
      </x:c>
      <x:c r="F4603" s="19" t="n">
        <x:v>-0.1310630457241348</x:v>
      </x:c>
      <x:c r="G4603" s="19" t="n">
        <x:v>-0.0547656332707885</x:v>
      </x:c>
      <x:c r="H4603" s="19" t="n">
        <x:v>0.6276560568103093</x:v>
      </x:c>
      <x:c r="I4603" s="19" t="n">
        <x:v>0.06583320344649679</x:v>
      </x:c>
      <x:c r="J4603" s="19" t="n">
        <x:v>0.06421257409552596</x:v>
      </x:c>
      <x:c r="K4603" s="19" t="n">
        <x:v>0.06501079897598289</x:v>
      </x:c>
      <x:c r="L4603" s="19" t="n">
        <x:v>0.06851616251045357</x:v>
      </x:c>
      <x:c r="M4603" s="19" t="n">
        <x:v>0.06453833891404998</x:v>
      </x:c>
      <x:c r="N4603" s="19" t="n">
        <x:v>0.06672316058031243</x:v>
      </x:c>
      <x:c r="O4603" s="19" t="n">
        <x:v>0.06935370450130109</x:v>
      </x:c>
      <x:c r="P4603" s="19" t="n">
        <x:v>0.051241604236430476</x:v>
      </x:c>
      <x:c r="Q4603" s="19" t="n">
        <x:v>0.061002742136353164</x:v>
      </x:c>
      <x:c r="R4603" s="19" t="n">
        <x:v>0.06988648647034892</x:v>
      </x:c>
      <x:c r="S4603" s="21" t="n">
        <x:v>10359.104786358714</x:v>
      </x:c>
      <x:c r="T4603" s="21" t="n">
        <x:v>16258.385116087618</x:v>
      </x:c>
      <x:c r="U4603" s="21" t="n">
        <x:v>19616.44027436201</x:v>
      </x:c>
      <x:c r="V4603" s="21" t="n">
        <x:v>23216.855916539553</x:v>
      </x:c>
      <x:c r="W4603" s="21" t="n">
        <x:v>27270.33553560326</x:v>
      </x:c>
      <x:c r="X4603" s="21" t="n">
        <x:v>28784.981587413637</x:v>
      </x:c>
      <x:c r="Y4603" s="21" t="n">
        <x:v>29984.52126164377</x:v>
      </x:c>
      <x:c r="Z4603" s="21" t="n">
        <x:v>30925.224887398348</x:v>
      </x:c>
      <x:c r="AA4603" s="21" t="n">
        <x:v>31542.491488016556</x:v>
      </x:c>
      <x:c r="AB4603" s="21" t="n">
        <x:v>31872.92847347439</x:v>
      </x:c>
      <x:c r="AC4603" s="21" t="n">
        <x:v>41573.38496540138</x:v>
      </x:c>
      <x:c r="AD4603" s="25" t="n">
        <x:f>AC4603*(1+Inputs!$C$14)*(1-Inputs!$C$14/Inputs!$C$15)</x:f>
        <x:v>32988.480970045995</x:v>
      </x:c>
      <x:c r="AE4603" s="25" t="n">
        <x:f>AD4603/(B4603-Inputs!$C$14)</x:f>
        <x:v>654453.2830372835</x:v>
      </x:c>
      <x:c r="AF4603" s="25" t="n">
        <x:f>S4603/(1+B4603)^1+T4603/(1+B4603)^2+U4603/(1+B4603)^3+V4603/(1+B4603)^4+W4603/(1+B4603)^5+X4603/(1+B4603)^6+Y4603/(1+B4603)^7+Z4603/(1+B4603)^8+AA4603/(1+B4603)^9+AB4603/(1+B4603)^10+AE4603/(1+B4603)^10</x:f>
        <x:v>441571.0017217081</x:v>
      </x:c>
      <x:c r="AG4603" s="25" t="n">
        <x:f>(AF4603+Inputs!$C$12)/Inputs!$C$13</x:f>
        <x:v>378.1496852706509</x:v>
      </x:c>
      <x:c r="AH4603" s="25" t="n">
        <x:f>(S4603+Inputs!$C$11)*Inputs!$C$8-Inputs!$C$11</x:f>
        <x:v>2978.0134752529866</x:v>
      </x:c>
      <x:c r="AI4603" s="25" t="n">
        <x:f>Inputs!$C$12+AH4603-Inputs!$C$10*Inputs!$C$13</x:f>
        <x:v>25295.928890452982</x:v>
      </x:c>
      <x:c r="AJ4603" s="25" t="n">
        <x:f>(S4603+Inputs!$C$11)*(1-Inputs!$C$8)</x:f>
        <x:v>7381.091311105728</x:v>
      </x:c>
      <x:c r="AK4603" s="25" t="n">
        <x:f>AJ4603/(1+B4603)^(1-Inputs!$C$8)+T4603/(1+B4603)^(2-Inputs!$C$8)+U4603/(1+B4603)^(3-Inputs!$C$8)+V4603/(1+B4603)^(4-Inputs!$C$8)+W4603/(1+B4603)^(5-Inputs!$C$8)+X4603/(1+B4603)^(6-Inputs!$C$8)+Y4603/(1+B4603)^(7-Inputs!$C$8)+Z4603/(1+B4603)^(8-Inputs!$C$8)+AA4603/(1+B4603)^(9-Inputs!$C$8)+AB4603/(1+B4603)^(10-Inputs!$C$8)+AE4603/(1+B4603)^(10-Inputs!$C$8)</x:f>
        <x:v>456003.7299112271</x:v>
      </x:c>
      <x:c r="AL4603" s="25" t="n">
        <x:f>(AK4603+AI4603)/Inputs!$C$13</x:f>
        <x:v>384.0421933894468</x:v>
      </x:c>
      <x:c r="AM4603" s="26" t="n">
        <x:f>IF(AL4603&gt;=Inputs!$C$7,1,0)</x:f>
        <x:v>1</x:v>
      </x:c>
      <x:c r="AN4603" s="26" t="n">
        <x:f>IF(Inputs!$C$7&lt;=(1-Inputs!$C$16)*AL4603,1,0)</x:f>
        <x:v>1</x:v>
      </x:c>
    </x:row>
    <x:row r="4604" ht="20" customHeight="1">
      <x:c r="A4604" s="16" t="n">
        <x:v>4599</x:v>
      </x:c>
      <x:c r="B4604" s="19" t="n">
        <x:v>0.08791753464413422</x:v>
      </x:c>
      <x:c r="C4604" s="24" t="n">
        <x:v>0.5737850713607315</x:v>
      </x:c>
      <x:c r="D4604" s="19" t="n">
        <x:v>0.024016305921124116</x:v>
      </x:c>
      <x:c r="E4604" s="19" t="n">
        <x:v>0.05319677549079785</x:v>
      </x:c>
      <x:c r="F4604" s="19" t="n">
        <x:v>-0.17657111379523827</x:v>
      </x:c>
      <x:c r="G4604" s="19" t="n">
        <x:v>-0.028575155626161294</x:v>
      </x:c>
      <x:c r="H4604" s="19" t="n">
        <x:v>0.7281518649736824</x:v>
      </x:c>
      <x:c r="I4604" s="19" t="n">
        <x:v>0.06241569411244996</x:v>
      </x:c>
      <x:c r="J4604" s="19" t="n">
        <x:v>0.06887518587420459</x:v>
      </x:c>
      <x:c r="K4604" s="19" t="n">
        <x:v>0.06139830398676281</x:v>
      </x:c>
      <x:c r="L4604" s="19" t="n">
        <x:v>0.07152373074204775</x:v>
      </x:c>
      <x:c r="M4604" s="19" t="n">
        <x:v>0.06337738659202728</x:v>
      </x:c>
      <x:c r="N4604" s="19" t="n">
        <x:v>0.059789872426964624</x:v>
      </x:c>
      <x:c r="O4604" s="19" t="n">
        <x:v>0.06565177165292539</x:v>
      </x:c>
      <x:c r="P4604" s="19" t="n">
        <x:v>0.06953860580219612</x:v>
      </x:c>
      <x:c r="Q4604" s="19" t="n">
        <x:v>0.05196586439429325</x:v>
      </x:c>
      <x:c r="R4604" s="19" t="n">
        <x:v>0.06522184879732208</x:v>
      </x:c>
      <x:c r="S4604" s="21" t="n">
        <x:v>9709.171062932728</x:v>
      </x:c>
      <x:c r="T4604" s="21" t="n">
        <x:v>15287.761158116811</x:v>
      </x:c>
      <x:c r="U4604" s="21" t="n">
        <x:v>18721.271768724866</x:v>
      </x:c>
      <x:c r="V4604" s="21" t="n">
        <x:v>22524.25392980996</x:v>
      </x:c>
      <x:c r="W4604" s="21" t="n">
        <x:v>26799.94348382167</x:v>
      </x:c>
      <x:c r="X4604" s="21" t="n">
        <x:v>28455.232891336647</x:v>
      </x:c>
      <x:c r="Y4604" s="21" t="n">
        <x:v>29704.332357481257</x:v>
      </x:c>
      <x:c r="Z4604" s="21" t="n">
        <x:v>30706.384741416223</x:v>
      </x:c>
      <x:c r="AA4604" s="21" t="n">
        <x:v>31405.764780628808</x:v>
      </x:c>
      <x:c r="AB4604" s="21" t="n">
        <x:v>31754.93241584887</x:v>
      </x:c>
      <x:c r="AC4604" s="21" t="n">
        <x:v>41419.477064150706</x:v>
      </x:c>
      <x:c r="AD4604" s="25" t="n">
        <x:f>AC4604*(1+Inputs!$C$14)*(1-Inputs!$C$14/Inputs!$C$15)</x:f>
        <x:v>32866.35505040358</x:v>
      </x:c>
      <x:c r="AE4604" s="25" t="n">
        <x:f>AD4604/(B4604-Inputs!$C$14)</x:f>
        <x:v>621086.2858866524</x:v>
      </x:c>
      <x:c r="AF4604" s="25" t="n">
        <x:f>S4604/(1+B4604)^1+T4604/(1+B4604)^2+U4604/(1+B4604)^3+V4604/(1+B4604)^4+W4604/(1+B4604)^5+X4604/(1+B4604)^6+Y4604/(1+B4604)^7+Z4604/(1+B4604)^8+AA4604/(1+B4604)^9+AB4604/(1+B4604)^10+AE4604/(1+B4604)^10</x:f>
        <x:v>415127.1768945239</x:v>
      </x:c>
      <x:c r="AG4604" s="25" t="n">
        <x:f>(AF4604+Inputs!$C$12)/Inputs!$C$13</x:f>
        <x:v>357.04943243954983</x:v>
      </x:c>
      <x:c r="AH4604" s="25" t="n">
        <x:f>(S4604+Inputs!$C$11)*Inputs!$C$8-Inputs!$C$11</x:f>
        <x:v>2673.5239774287575</x:v>
      </x:c>
      <x:c r="AI4604" s="25" t="n">
        <x:f>Inputs!$C$12+AH4604-Inputs!$C$10*Inputs!$C$13</x:f>
        <x:v>24991.439392628752</x:v>
      </x:c>
      <x:c r="AJ4604" s="25" t="n">
        <x:f>(S4604+Inputs!$C$11)*(1-Inputs!$C$8)</x:f>
        <x:v>7035.647085503971</x:v>
      </x:c>
      <x:c r="AK4604" s="25" t="n">
        <x:f>AJ4604/(1+B4604)^(1-Inputs!$C$8)+T4604/(1+B4604)^(2-Inputs!$C$8)+U4604/(1+B4604)^(3-Inputs!$C$8)+V4604/(1+B4604)^(4-Inputs!$C$8)+W4604/(1+B4604)^(5-Inputs!$C$8)+X4604/(1+B4604)^(6-Inputs!$C$8)+Y4604/(1+B4604)^(7-Inputs!$C$8)+Z4604/(1+B4604)^(8-Inputs!$C$8)+AA4604/(1+B4604)^(9-Inputs!$C$8)+AB4604/(1+B4604)^(10-Inputs!$C$8)+AE4604/(1+B4604)^(10-Inputs!$C$8)</x:f>
        <x:v>429286.8196693216</x:v>
      </x:c>
      <x:c r="AL4604" s="25" t="n">
        <x:f>(AK4604+AI4604)/Inputs!$C$13</x:f>
        <x:v>362.48107770044766</x:v>
      </x:c>
      <x:c r="AM4604" s="26" t="n">
        <x:f>IF(AL4604&gt;=Inputs!$C$7,1,0)</x:f>
        <x:v>1</x:v>
      </x:c>
      <x:c r="AN4604" s="26" t="n">
        <x:f>IF(Inputs!$C$7&lt;=(1-Inputs!$C$16)*AL4604,1,0)</x:f>
        <x:v>1</x:v>
      </x:c>
    </x:row>
    <x:row r="4605" ht="20" customHeight="1">
      <x:c r="A4605" s="16" t="n">
        <x:v>4600</x:v>
      </x:c>
      <x:c r="B4605" s="19" t="n">
        <x:v>0.09802663538615056</x:v>
      </x:c>
      <x:c r="C4605" s="24" t="n">
        <x:v>0.7635644710322538</x:v>
      </x:c>
      <x:c r="D4605" s="19" t="n">
        <x:v>0.03289453704818044</x:v>
      </x:c>
      <x:c r="E4605" s="19" t="n">
        <x:v>0.053645146426734125</x:v>
      </x:c>
      <x:c r="F4605" s="19" t="n">
        <x:v>-0.11770050285000366</x:v>
      </x:c>
      <x:c r="G4605" s="19" t="n">
        <x:v>-0.10265955467730634</x:v>
      </x:c>
      <x:c r="H4605" s="19" t="n">
        <x:v>0.8250309552484794</x:v>
      </x:c>
      <x:c r="I4605" s="19" t="n">
        <x:v>0.07001164806343582</x:v>
      </x:c>
      <x:c r="J4605" s="19" t="n">
        <x:v>0.07170017051904665</x:v>
      </x:c>
      <x:c r="K4605" s="19" t="n">
        <x:v>0.06457543643246823</x:v>
      </x:c>
      <x:c r="L4605" s="19" t="n">
        <x:v>0.06171226210832515</x:v>
      </x:c>
      <x:c r="M4605" s="19" t="n">
        <x:v>0.05959850137715989</x:v>
      </x:c>
      <x:c r="N4605" s="19" t="n">
        <x:v>0.07263461999890637</x:v>
      </x:c>
      <x:c r="O4605" s="19" t="n">
        <x:v>0.06665498425477495</x:v>
      </x:c>
      <x:c r="P4605" s="19" t="n">
        <x:v>0.06310476245162022</x:v>
      </x:c>
      <x:c r="Q4605" s="19" t="n">
        <x:v>0.06472191736027412</x:v>
      </x:c>
      <x:c r="R4605" s="19" t="n">
        <x:v>0.0686085055558226</x:v>
      </x:c>
      <x:c r="S4605" s="21" t="n">
        <x:v>10381.036250421475</x:v>
      </x:c>
      <x:c r="T4605" s="21" t="n">
        <x:v>16656.181622716118</x:v>
      </x:c>
      <x:c r="U4605" s="21" t="n">
        <x:v>20552.205438086377</x:v>
      </x:c>
      <x:c r="V4605" s="21" t="n">
        <x:v>24660.16748892644</x:v>
      </x:c>
      <x:c r="W4605" s="21" t="n">
        <x:v>29291.228247240488</x:v>
      </x:c>
      <x:c r="X4605" s="21" t="n">
        <x:v>31165.064524171994</x:v>
      </x:c>
      <x:c r="Y4605" s="21" t="n">
        <x:v>32659.874148423427</x:v>
      </x:c>
      <x:c r="Z4605" s="21" t="n">
        <x:v>33784.251660035035</x:v>
      </x:c>
      <x:c r="AA4605" s="21" t="n">
        <x:v>34508.94953855002</x:v>
      </x:c>
      <x:c r="AB4605" s="21" t="n">
        <x:v>34813.304264437116</x:v>
      </x:c>
      <x:c r="AC4605" s="21" t="n">
        <x:v>45408.657736222325</x:v>
      </x:c>
      <x:c r="AD4605" s="25" t="n">
        <x:f>AC4605*(1+Inputs!$C$14)*(1-Inputs!$C$14/Inputs!$C$15)</x:f>
        <x:v>36031.76991369241</x:v>
      </x:c>
      <x:c r="AE4605" s="25" t="n">
        <x:f>AD4605/(B4605-Inputs!$C$14)</x:f>
        <x:v>571691.153953143</x:v>
      </x:c>
      <x:c r="AF4605" s="25" t="n">
        <x:f>S4605/(1+B4605)^1+T4605/(1+B4605)^2+U4605/(1+B4605)^3+V4605/(1+B4605)^4+W4605/(1+B4605)^5+X4605/(1+B4605)^6+Y4605/(1+B4605)^7+Z4605/(1+B4605)^8+AA4605/(1+B4605)^9+AB4605/(1+B4605)^10+AE4605/(1+B4605)^10</x:f>
        <x:v>377796.6282622453</x:v>
      </x:c>
      <x:c r="AG4605" s="25" t="n">
        <x:f>(AF4605+Inputs!$C$12)/Inputs!$C$13</x:f>
        <x:v>327.2623642067027</x:v>
      </x:c>
      <x:c r="AH4605" s="25" t="n">
        <x:f>(S4605+Inputs!$C$11)*Inputs!$C$8-Inputs!$C$11</x:f>
        <x:v>2988.2882159508836</x:v>
      </x:c>
      <x:c r="AI4605" s="25" t="n">
        <x:f>Inputs!$C$12+AH4605-Inputs!$C$10*Inputs!$C$13</x:f>
        <x:v>25306.20363115088</x:v>
      </x:c>
      <x:c r="AJ4605" s="25" t="n">
        <x:f>(S4605+Inputs!$C$11)*(1-Inputs!$C$8)</x:f>
        <x:v>7392.748034470593</x:v>
      </x:c>
      <x:c r="AK4605" s="25" t="n">
        <x:f>AJ4605/(1+B4605)^(1-Inputs!$C$8)+T4605/(1+B4605)^(2-Inputs!$C$8)+U4605/(1+B4605)^(3-Inputs!$C$8)+V4605/(1+B4605)^(4-Inputs!$C$8)+W4605/(1+B4605)^(5-Inputs!$C$8)+X4605/(1+B4605)^(6-Inputs!$C$8)+Y4605/(1+B4605)^(7-Inputs!$C$8)+Z4605/(1+B4605)^(8-Inputs!$C$8)+AA4605/(1+B4605)^(9-Inputs!$C$8)+AB4605/(1+B4605)^(10-Inputs!$C$8)+AE4605/(1+B4605)^(10-Inputs!$C$8)</x:f>
        <x:v>391872.791932586</x:v>
      </x:c>
      <x:c r="AL4605" s="25" t="n">
        <x:f>(AK4605+AI4605)/Inputs!$C$13</x:f>
        <x:v>332.8785582171382</x:v>
      </x:c>
      <x:c r="AM4605" s="26" t="n">
        <x:f>IF(AL4605&gt;=Inputs!$C$7,1,0)</x:f>
        <x:v>1</x:v>
      </x:c>
      <x:c r="AN4605" s="26" t="n">
        <x:f>IF(Inputs!$C$7&lt;=(1-Inputs!$C$16)*AL4605,1,0)</x:f>
        <x:v>1</x:v>
      </x:c>
    </x:row>
    <x:row r="4606" ht="20" customHeight="1">
      <x:c r="A4606" s="16" t="n">
        <x:v>4601</x:v>
      </x:c>
      <x:c r="B4606" s="19" t="n">
        <x:v>0.07903910659793409</x:v>
      </x:c>
      <x:c r="C4606" s="24" t="n">
        <x:v>0.4875830498816356</x:v>
      </x:c>
      <x:c r="D4606" s="19" t="n">
        <x:v>0.016854781187059586</x:v>
      </x:c>
      <x:c r="E4606" s="19" t="n">
        <x:v>0.047039596646447704</x:v>
      </x:c>
      <x:c r="F4606" s="19" t="n">
        <x:v>-0.15062257859656145</x:v>
      </x:c>
      <x:c r="G4606" s="19" t="n">
        <x:v>-0.04684512547939164</x:v>
      </x:c>
      <x:c r="H4606" s="19" t="n">
        <x:v>0.36551704142934227</x:v>
      </x:c>
      <x:c r="I4606" s="19" t="n">
        <x:v>0.055980542044402455</x:v>
      </x:c>
      <x:c r="J4606" s="19" t="n">
        <x:v>0.05560537912627183</x:v>
      </x:c>
      <x:c r="K4606" s="19" t="n">
        <x:v>0.06507749500381692</x:v>
      </x:c>
      <x:c r="L4606" s="19" t="n">
        <x:v>0.06953415376742783</x:v>
      </x:c>
      <x:c r="M4606" s="19" t="n">
        <x:v>0.06052537238961009</x:v>
      </x:c>
      <x:c r="N4606" s="19" t="n">
        <x:v>0.05719869642201615</x:v>
      </x:c>
      <x:c r="O4606" s="19" t="n">
        <x:v>0.0609962619166447</x:v>
      </x:c>
      <x:c r="P4606" s="19" t="n">
        <x:v>0.05619842136112879</x:v>
      </x:c>
      <x:c r="Q4606" s="19" t="n">
        <x:v>0.06731541548851169</x:v>
      </x:c>
      <x:c r="R4606" s="19" t="n">
        <x:v>0.06072699453775954</x:v>
      </x:c>
      <x:c r="S4606" s="21" t="n">
        <x:v>10022.82487737458</x:v>
      </x:c>
      <x:c r="T4606" s="21" t="n">
        <x:v>15410.16980153621</x:v>
      </x:c>
      <x:c r="U4606" s="21" t="n">
        <x:v>18159.333203914946</x:v>
      </x:c>
      <x:c r="V4606" s="21" t="n">
        <x:v>21054.615612328835</x:v>
      </x:c>
      <x:c r="W4606" s="21" t="n">
        <x:v>24293.95763570304</x:v>
      </x:c>
      <x:c r="X4606" s="21" t="n">
        <x:v>25550.09071524495</x:v>
      </x:c>
      <x:c r="Y4606" s="21" t="n">
        <x:v>26569.966938314945</x:v>
      </x:c>
      <x:c r="Z4606" s="21" t="n">
        <x:v>27414.159190565257</x:v>
      </x:c>
      <x:c r="AA4606" s="21" t="n">
        <x:v>28039.363186708106</x:v>
      </x:c>
      <x:c r="AB4606" s="21" t="n">
        <x:v>28448.608293191788</x:v>
      </x:c>
      <x:c r="AC4606" s="21" t="n">
        <x:v>37106.880382424075</x:v>
      </x:c>
      <x:c r="AD4606" s="25" t="n">
        <x:f>AC4606*(1+Inputs!$C$14)*(1-Inputs!$C$14/Inputs!$C$15)</x:f>
        <x:v>29444.309583453498</x:v>
      </x:c>
      <x:c r="AE4606" s="25" t="n">
        <x:f>AD4606/(B4606-Inputs!$C$14)</x:f>
        <x:v>668594.6164229126</x:v>
      </x:c>
      <x:c r="AF4606" s="25" t="n">
        <x:f>S4606/(1+B4606)^1+T4606/(1+B4606)^2+U4606/(1+B4606)^3+V4606/(1+B4606)^4+W4606/(1+B4606)^5+X4606/(1+B4606)^6+Y4606/(1+B4606)^7+Z4606/(1+B4606)^8+AA4606/(1+B4606)^9+AB4606/(1+B4606)^10+AE4606/(1+B4606)^10</x:f>
        <x:v>455712.9770392368</x:v>
      </x:c>
      <x:c r="AG4606" s="25" t="n">
        <x:f>(AF4606+Inputs!$C$12)/Inputs!$C$13</x:f>
        <x:v>389.433955102309</x:v>
      </x:c>
      <x:c r="AH4606" s="25" t="n">
        <x:f>(S4606+Inputs!$C$11)*Inputs!$C$8-Inputs!$C$11</x:f>
        <x:v>2820.468641180968</x:v>
      </x:c>
      <x:c r="AI4606" s="25" t="n">
        <x:f>Inputs!$C$12+AH4606-Inputs!$C$10*Inputs!$C$13</x:f>
        <x:v>25138.384056380964</x:v>
      </x:c>
      <x:c r="AJ4606" s="25" t="n">
        <x:f>(S4606+Inputs!$C$11)*(1-Inputs!$C$8)</x:f>
        <x:v>7202.356236193613</x:v>
      </x:c>
      <x:c r="AK4606" s="25" t="n">
        <x:f>AJ4606/(1+B4606)^(1-Inputs!$C$8)+T4606/(1+B4606)^(2-Inputs!$C$8)+U4606/(1+B4606)^(3-Inputs!$C$8)+V4606/(1+B4606)^(4-Inputs!$C$8)+W4606/(1+B4606)^(5-Inputs!$C$8)+X4606/(1+B4606)^(6-Inputs!$C$8)+Y4606/(1+B4606)^(7-Inputs!$C$8)+Z4606/(1+B4606)^(8-Inputs!$C$8)+AA4606/(1+B4606)^(9-Inputs!$C$8)+AB4606/(1+B4606)^(10-Inputs!$C$8)+AE4606/(1+B4606)^(10-Inputs!$C$8)</x:f>
        <x:v>469538.1672184436</x:v>
      </x:c>
      <x:c r="AL4606" s="25" t="n">
        <x:f>(AK4606+AI4606)/Inputs!$C$13</x:f>
        <x:v>394.7159826435506</x:v>
      </x:c>
      <x:c r="AM4606" s="26" t="n">
        <x:f>IF(AL4606&gt;=Inputs!$C$7,1,0)</x:f>
        <x:v>1</x:v>
      </x:c>
      <x:c r="AN4606" s="26" t="n">
        <x:f>IF(Inputs!$C$7&lt;=(1-Inputs!$C$16)*AL4606,1,0)</x:f>
        <x:v>1</x:v>
      </x:c>
    </x:row>
    <x:row r="4607" ht="20" customHeight="1">
      <x:c r="A4607" s="16" t="n">
        <x:v>4602</x:v>
      </x:c>
      <x:c r="B4607" s="19" t="n">
        <x:v>0.08659811863223321</x:v>
      </x:c>
      <x:c r="C4607" s="24" t="n">
        <x:v>0.520313121217697</x:v>
      </x:c>
      <x:c r="D4607" s="19" t="n">
        <x:v>0.04531376775292273</x:v>
      </x:c>
      <x:c r="E4607" s="19" t="n">
        <x:v>0.05256022315567435</x:v>
      </x:c>
      <x:c r="F4607" s="19" t="n">
        <x:v>-0.1516914695563503</x:v>
      </x:c>
      <x:c r="G4607" s="19" t="n">
        <x:v>-0.0809532258025098</x:v>
      </x:c>
      <x:c r="H4607" s="19" t="n">
        <x:v>0.7770564925893098</x:v>
      </x:c>
      <x:c r="I4607" s="19" t="n">
        <x:v>0.07228646314826051</x:v>
      </x:c>
      <x:c r="J4607" s="19" t="n">
        <x:v>0.06794585720684496</x:v>
      </x:c>
      <x:c r="K4607" s="19" t="n">
        <x:v>0.06505645502750326</x:v>
      </x:c>
      <x:c r="L4607" s="19" t="n">
        <x:v>0.06404779699342385</x:v>
      </x:c>
      <x:c r="M4607" s="19" t="n">
        <x:v>0.06649306358067747</x:v>
      </x:c>
      <x:c r="N4607" s="19" t="n">
        <x:v>0.06538482133242156</x:v>
      </x:c>
      <x:c r="O4607" s="19" t="n">
        <x:v>0.05705787174294187</x:v>
      </x:c>
      <x:c r="P4607" s="19" t="n">
        <x:v>0.06042090612869401</x:v>
      </x:c>
      <x:c r="Q4607" s="19" t="n">
        <x:v>0.0640072719926468</x:v>
      </x:c>
      <x:c r="R4607" s="19" t="n">
        <x:v>0.062214088248680355</x:v>
      </x:c>
      <x:c r="S4607" s="21" t="n">
        <x:v>9922.664974985582</x:v>
      </x:c>
      <x:c r="T4607" s="21" t="n">
        <x:v>15878.417135328124</x:v>
      </x:c>
      <x:c r="U4607" s="21" t="n">
        <x:v>19713.798596926634</x:v>
      </x:c>
      <x:c r="V4607" s="21" t="n">
        <x:v>23891.368043285343</x:v>
      </x:c>
      <x:c r="W4607" s="21" t="n">
        <x:v>28625.66445079699</x:v>
      </x:c>
      <x:c r="X4607" s="21" t="n">
        <x:v>30731.563123324962</x:v>
      </x:c>
      <x:c r="Y4607" s="21" t="n">
        <x:v>32349.064284639164</x:v>
      </x:c>
      <x:c r="Z4607" s="21" t="n">
        <x:v>33571.18379866731</x:v>
      </x:c>
      <x:c r="AA4607" s="21" t="n">
        <x:v>34378.14639714109</x:v>
      </x:c>
      <x:c r="AB4607" s="21" t="n">
        <x:v>34721.58820846876</x:v>
      </x:c>
      <x:c r="AC4607" s="21" t="n">
        <x:v>45289.02809800272</x:v>
      </x:c>
      <x:c r="AD4607" s="25" t="n">
        <x:f>AC4607*(1+Inputs!$C$14)*(1-Inputs!$C$14/Inputs!$C$15)</x:f>
        <x:v>35936.84379576515</x:v>
      </x:c>
      <x:c r="AE4607" s="25" t="n">
        <x:f>AD4607/(B4607-Inputs!$C$14)</x:f>
        <x:v>696475.8550966914</x:v>
      </x:c>
      <x:c r="AF4607" s="25" t="n">
        <x:f>S4607/(1+B4607)^1+T4607/(1+B4607)^2+U4607/(1+B4607)^3+V4607/(1+B4607)^4+W4607/(1+B4607)^5+X4607/(1+B4607)^6+Y4607/(1+B4607)^7+Z4607/(1+B4607)^8+AA4607/(1+B4607)^9+AB4607/(1+B4607)^10+AE4607/(1+B4607)^10</x:f>
        <x:v>462969.0612056432</x:v>
      </x:c>
      <x:c r="AG4607" s="25" t="n">
        <x:f>(AF4607+Inputs!$C$12)/Inputs!$C$13</x:f>
        <x:v>395.2237835963146</x:v>
      </x:c>
      <x:c r="AH4607" s="25" t="n">
        <x:f>(S4607+Inputs!$C$11)*Inputs!$C$8-Inputs!$C$11</x:f>
        <x:v>2773.5444129384514</x:v>
      </x:c>
      <x:c r="AI4607" s="25" t="n">
        <x:f>Inputs!$C$12+AH4607-Inputs!$C$10*Inputs!$C$13</x:f>
        <x:v>25091.459828138446</x:v>
      </x:c>
      <x:c r="AJ4607" s="25" t="n">
        <x:f>(S4607+Inputs!$C$11)*(1-Inputs!$C$8)</x:f>
        <x:v>7149.120562047132</x:v>
      </x:c>
      <x:c r="AK4607" s="25" t="n">
        <x:f>AJ4607/(1+B4607)^(1-Inputs!$C$8)+T4607/(1+B4607)^(2-Inputs!$C$8)+U4607/(1+B4607)^(3-Inputs!$C$8)+V4607/(1+B4607)^(4-Inputs!$C$8)+W4607/(1+B4607)^(5-Inputs!$C$8)+X4607/(1+B4607)^(6-Inputs!$C$8)+Y4607/(1+B4607)^(7-Inputs!$C$8)+Z4607/(1+B4607)^(8-Inputs!$C$8)+AA4607/(1+B4607)^(9-Inputs!$C$8)+AB4607/(1+B4607)^(10-Inputs!$C$8)+AE4607/(1+B4607)^(10-Inputs!$C$8)</x:f>
        <x:v>478684.0864936352</x:v>
      </x:c>
      <x:c r="AL4607" s="25" t="n">
        <x:f>(AK4607+AI4607)/Inputs!$C$13</x:f>
        <x:v>401.97632025561177</x:v>
      </x:c>
      <x:c r="AM4607" s="26" t="n">
        <x:f>IF(AL4607&gt;=Inputs!$C$7,1,0)</x:f>
        <x:v>1</x:v>
      </x:c>
      <x:c r="AN4607" s="26" t="n">
        <x:f>IF(Inputs!$C$7&lt;=(1-Inputs!$C$16)*AL4607,1,0)</x:f>
        <x:v>1</x:v>
      </x:c>
    </x:row>
    <x:row r="4608" ht="20" customHeight="1">
      <x:c r="A4608" s="16" t="n">
        <x:v>4603</x:v>
      </x:c>
      <x:c r="B4608" s="19" t="n">
        <x:v>0.08855365662052322</x:v>
      </x:c>
      <x:c r="C4608" s="24" t="n">
        <x:v>0.6774629686950391</x:v>
      </x:c>
      <x:c r="D4608" s="19" t="n">
        <x:v>0.026547861826470866</x:v>
      </x:c>
      <x:c r="E4608" s="19" t="n">
        <x:v>0.032821589868700304</x:v>
      </x:c>
      <x:c r="F4608" s="19" t="n">
        <x:v>-0.22179039055016464</x:v>
      </x:c>
      <x:c r="G4608" s="19" t="n">
        <x:v>-0.08899593514920923</x:v>
      </x:c>
      <x:c r="H4608" s="19" t="n">
        <x:v>0.7074249847103431</x:v>
      </x:c>
      <x:c r="I4608" s="19" t="n">
        <x:v>0.06694527102186498</x:v>
      </x:c>
      <x:c r="J4608" s="19" t="n">
        <x:v>0.06955697144892042</x:v>
      </x:c>
      <x:c r="K4608" s="19" t="n">
        <x:v>0.06833027792565759</x:v>
      </x:c>
      <x:c r="L4608" s="19" t="n">
        <x:v>0.06984982943738374</x:v>
      </x:c>
      <x:c r="M4608" s="19" t="n">
        <x:v>0.06436540851143377</x:v>
      </x:c>
      <x:c r="N4608" s="19" t="n">
        <x:v>0.06495642247833872</x:v>
      </x:c>
      <x:c r="O4608" s="19" t="n">
        <x:v>0.05347359736880094</x:v>
      </x:c>
      <x:c r="P4608" s="19" t="n">
        <x:v>0.06792851892449903</x:v>
      </x:c>
      <x:c r="Q4608" s="19" t="n">
        <x:v>0.062640151946149</x:v>
      </x:c>
      <x:c r="R4608" s="19" t="n">
        <x:v>0.07164139483767826</x:v>
      </x:c>
      <x:c r="S4608" s="21" t="n">
        <x:v>8579.80787003784</x:v>
      </x:c>
      <x:c r="T4608" s="21" t="n">
        <x:v>14006.331478982984</x:v>
      </x:c>
      <x:c r="U4608" s="21" t="n">
        <x:v>17550.05292509411</x:v>
      </x:c>
      <x:c r="V4608" s="21" t="n">
        <x:v>21366.75044825489</x:v>
      </x:c>
      <x:c r="W4608" s="21" t="n">
        <x:v>25586.63132020347</x:v>
      </x:c>
      <x:c r="X4608" s="21" t="n">
        <x:v>26994.109675706783</x:v>
      </x:c>
      <x:c r="Y4608" s="21" t="n">
        <x:v>28029.73008569083</x:v>
      </x:c>
      <x:c r="Z4608" s="21" t="n">
        <x:v>28843.240515606096</x:v>
      </x:c>
      <x:c r="AA4608" s="21" t="n">
        <x:v>29469.905717762053</x:v>
      </x:c>
      <x:c r="AB4608" s="21" t="n">
        <x:v>29847.705202015677</x:v>
      </x:c>
      <x:c r="AC4608" s="21" t="n">
        <x:v>38931.7893939335</x:v>
      </x:c>
      <x:c r="AD4608" s="25" t="n">
        <x:f>AC4608*(1+Inputs!$C$14)*(1-Inputs!$C$14/Inputs!$C$15)</x:f>
        <x:v>30892.374884086224</x:v>
      </x:c>
      <x:c r="AE4608" s="25" t="n">
        <x:f>AD4608/(B4608-Inputs!$C$14)</x:f>
        <x:v>576849.0301789668</x:v>
      </x:c>
      <x:c r="AF4608" s="25" t="n">
        <x:f>S4608/(1+B4608)^1+T4608/(1+B4608)^2+U4608/(1+B4608)^3+V4608/(1+B4608)^4+W4608/(1+B4608)^5+X4608/(1+B4608)^6+Y4608/(1+B4608)^7+Z4608/(1+B4608)^8+AA4608/(1+B4608)^9+AB4608/(1+B4608)^10+AE4608/(1+B4608)^10</x:f>
        <x:v>385029.21673837956</x:v>
      </x:c>
      <x:c r="AG4608" s="25" t="n">
        <x:f>(AF4608+Inputs!$C$12)/Inputs!$C$13</x:f>
        <x:v>333.03344484526673</x:v>
      </x:c>
      <x:c r="AH4608" s="25" t="n">
        <x:f>(S4608+Inputs!$C$11)*Inputs!$C$8-Inputs!$C$11</x:f>
        <x:v>2144.4250569218375</x:v>
      </x:c>
      <x:c r="AI4608" s="25" t="n">
        <x:f>Inputs!$C$12+AH4608-Inputs!$C$10*Inputs!$C$13</x:f>
        <x:v>24462.340472121832</x:v>
      </x:c>
      <x:c r="AJ4608" s="25" t="n">
        <x:f>(S4608+Inputs!$C$11)*(1-Inputs!$C$8)</x:f>
        <x:v>6435.382813116003</x:v>
      </x:c>
      <x:c r="AK4608" s="25" t="n">
        <x:f>AJ4608/(1+B4608)^(1-Inputs!$C$8)+T4608/(1+B4608)^(2-Inputs!$C$8)+U4608/(1+B4608)^(3-Inputs!$C$8)+V4608/(1+B4608)^(4-Inputs!$C$8)+W4608/(1+B4608)^(5-Inputs!$C$8)+X4608/(1+B4608)^(6-Inputs!$C$8)+Y4608/(1+B4608)^(7-Inputs!$C$8)+Z4608/(1+B4608)^(8-Inputs!$C$8)+AA4608/(1+B4608)^(9-Inputs!$C$8)+AB4608/(1+B4608)^(10-Inputs!$C$8)+AE4608/(1+B4608)^(10-Inputs!$C$8)</x:f>
        <x:v>398593.15940224</x:v>
      </x:c>
      <x:c r="AL4608" s="25" t="n">
        <x:f>(AK4608+AI4608)/Inputs!$C$13</x:f>
        <x:v>337.56758212073686</x:v>
      </x:c>
      <x:c r="AM4608" s="26" t="n">
        <x:f>IF(AL4608&gt;=Inputs!$C$7,1,0)</x:f>
        <x:v>1</x:v>
      </x:c>
      <x:c r="AN4608" s="26" t="n">
        <x:f>IF(Inputs!$C$7&lt;=(1-Inputs!$C$16)*AL4608,1,0)</x:f>
        <x:v>1</x:v>
      </x:c>
    </x:row>
    <x:row r="4609" ht="20" customHeight="1">
      <x:c r="A4609" s="16" t="n">
        <x:v>4604</x:v>
      </x:c>
      <x:c r="B4609" s="19" t="n">
        <x:v>0.09870383556217006</x:v>
      </x:c>
      <x:c r="C4609" s="24" t="n">
        <x:v>0.7319690500217746</x:v>
      </x:c>
      <x:c r="D4609" s="19" t="n">
        <x:v>0.02819525943727541</x:v>
      </x:c>
      <x:c r="E4609" s="19" t="n">
        <x:v>0.02769887399545013</x:v>
      </x:c>
      <x:c r="F4609" s="19" t="n">
        <x:v>-0.24491342077396783</x:v>
      </x:c>
      <x:c r="G4609" s="19" t="n">
        <x:v>-0.06683700229694807</x:v>
      </x:c>
      <x:c r="H4609" s="19" t="n">
        <x:v>0.8212169080988758</x:v>
      </x:c>
      <x:c r="I4609" s="19" t="n">
        <x:v>0.06473442074988839</x:v>
      </x:c>
      <x:c r="J4609" s="19" t="n">
        <x:v>0.06758309706398791</x:v>
      </x:c>
      <x:c r="K4609" s="19" t="n">
        <x:v>0.0687658935580896</x:v>
      </x:c>
      <x:c r="L4609" s="19" t="n">
        <x:v>0.06718442842181843</x:v>
      </x:c>
      <x:c r="M4609" s="19" t="n">
        <x:v>0.0681283371350753</x:v>
      </x:c>
      <x:c r="N4609" s="19" t="n">
        <x:v>0.054412655587831295</x:v>
      </x:c>
      <x:c r="O4609" s="19" t="n">
        <x:v>0.0710513379511997</x:v>
      </x:c>
      <x:c r="P4609" s="19" t="n">
        <x:v>0.07099144985195721</x:v>
      </x:c>
      <x:c r="Q4609" s="19" t="n">
        <x:v>0.0674628302333474</x:v>
      </x:c>
      <x:c r="R4609" s="19" t="n">
        <x:v>0.06921615360481041</x:v>
      </x:c>
      <x:c r="S4609" s="21" t="n">
        <x:v>8283.136541482854</x:v>
      </x:c>
      <x:c r="T4609" s="21" t="n">
        <x:v>13650.173844101137</x:v>
      </x:c>
      <x:c r="U4609" s="21" t="n">
        <x:v>17348.108478063674</x:v>
      </x:c>
      <x:c r="V4609" s="21" t="n">
        <x:v>21462.026089525974</x:v>
      </x:c>
      <x:c r="W4609" s="21" t="n">
        <x:v>25981.436350480584</x:v>
      </x:c>
      <x:c r="X4609" s="21" t="n">
        <x:v>27412.45017775214</x:v>
      </x:c>
      <x:c r="Y4609" s="21" t="n">
        <x:v>28388.584143392338</x:v>
      </x:c>
      <x:c r="Z4609" s="21" t="n">
        <x:v>29225.58124051499</x:v>
      </x:c>
      <x:c r="AA4609" s="21" t="n">
        <x:v>29840.158542865902</x:v>
      </x:c>
      <x:c r="AB4609" s="21" t="n">
        <x:v>30212.499103736067</x:v>
      </x:c>
      <x:c r="AC4609" s="21" t="n">
        <x:v>39407.607526612264</x:v>
      </x:c>
      <x:c r="AD4609" s="25" t="n">
        <x:f>AC4609*(1+Inputs!$C$14)*(1-Inputs!$C$14/Inputs!$C$15)</x:f>
        <x:v>31269.936572366827</x:v>
      </x:c>
      <x:c r="AE4609" s="25" t="n">
        <x:f>AD4609/(B4609-Inputs!$C$14)</x:f>
        <x:v>490864.26737758616</x:v>
      </x:c>
      <x:c r="AF4609" s="25" t="n">
        <x:f>S4609/(1+B4609)^1+T4609/(1+B4609)^2+U4609/(1+B4609)^3+V4609/(1+B4609)^4+W4609/(1+B4609)^5+X4609/(1+B4609)^6+Y4609/(1+B4609)^7+Z4609/(1+B4609)^8+AA4609/(1+B4609)^9+AB4609/(1+B4609)^10+AE4609/(1+B4609)^10</x:f>
        <x:v>322988.43792321207</x:v>
      </x:c>
      <x:c r="AG4609" s="25" t="n">
        <x:f>(AF4609+Inputs!$C$12)/Inputs!$C$13</x:f>
        <x:v>283.52940647738563</x:v>
      </x:c>
      <x:c r="AH4609" s="25" t="n">
        <x:f>(S4609+Inputs!$C$11)*Inputs!$C$8-Inputs!$C$11</x:f>
        <x:v>2005.4365714892274</x:v>
      </x:c>
      <x:c r="AI4609" s="25" t="n">
        <x:f>Inputs!$C$12+AH4609-Inputs!$C$10*Inputs!$C$13</x:f>
        <x:v>24323.351986689224</x:v>
      </x:c>
      <x:c r="AJ4609" s="25" t="n">
        <x:f>(S4609+Inputs!$C$11)*(1-Inputs!$C$8)</x:f>
        <x:v>6277.699969993627</x:v>
      </x:c>
      <x:c r="AK4609" s="25" t="n">
        <x:f>AJ4609/(1+B4609)^(1-Inputs!$C$8)+T4609/(1+B4609)^(2-Inputs!$C$8)+U4609/(1+B4609)^(3-Inputs!$C$8)+V4609/(1+B4609)^(4-Inputs!$C$8)+W4609/(1+B4609)^(5-Inputs!$C$8)+X4609/(1+B4609)^(6-Inputs!$C$8)+Y4609/(1+B4609)^(7-Inputs!$C$8)+Z4609/(1+B4609)^(8-Inputs!$C$8)+AA4609/(1+B4609)^(9-Inputs!$C$8)+AB4609/(1+B4609)^(10-Inputs!$C$8)+AE4609/(1+B4609)^(10-Inputs!$C$8)</x:f>
        <x:v>335643.3341595903</x:v>
      </x:c>
      <x:c r="AL4609" s="25" t="n">
        <x:f>(AK4609+AI4609)/Inputs!$C$13</x:f>
        <x:v>287.2272879622187</x:v>
      </x:c>
      <x:c r="AM4609" s="26" t="n">
        <x:f>IF(AL4609&gt;=Inputs!$C$7,1,0)</x:f>
        <x:v>1</x:v>
      </x:c>
      <x:c r="AN4609" s="26" t="n">
        <x:f>IF(Inputs!$C$7&lt;=(1-Inputs!$C$16)*AL4609,1,0)</x:f>
        <x:v>0</x:v>
      </x:c>
    </x:row>
    <x:row r="4610" ht="20" customHeight="1">
      <x:c r="A4610" s="16" t="n">
        <x:v>4605</x:v>
      </x:c>
      <x:c r="B4610" s="19" t="n">
        <x:v>0.10123232420384856</x:v>
      </x:c>
      <x:c r="C4610" s="24" t="n">
        <x:v>0.24023991048014182</x:v>
      </x:c>
      <x:c r="D4610" s="19" t="n">
        <x:v>0.04031772476613327</x:v>
      </x:c>
      <x:c r="E4610" s="19" t="n">
        <x:v>0.03734008389565958</x:v>
      </x:c>
      <x:c r="F4610" s="19" t="n">
        <x:v>-0.1805136429462425</x:v>
      </x:c>
      <x:c r="G4610" s="19" t="n">
        <x:v>-0.09975889663516965</x:v>
      </x:c>
      <x:c r="H4610" s="19" t="n">
        <x:v>0.41050839598798916</x:v>
      </x:c>
      <x:c r="I4610" s="19" t="n">
        <x:v>0.05780381684951294</x:v>
      </x:c>
      <x:c r="J4610" s="19" t="n">
        <x:v>0.0718860060521422</x:v>
      </x:c>
      <x:c r="K4610" s="19" t="n">
        <x:v>0.061909354179650794</x:v>
      </x:c>
      <x:c r="L4610" s="19" t="n">
        <x:v>0.06461249385864334</x:v>
      </x:c>
      <x:c r="M4610" s="19" t="n">
        <x:v>0.0491215093218068</x:v>
      </x:c>
      <x:c r="N4610" s="19" t="n">
        <x:v>0.07007019159675451</x:v>
      </x:c>
      <x:c r="O4610" s="19" t="n">
        <x:v>0.05898425165936146</x:v>
      </x:c>
      <x:c r="P4610" s="19" t="n">
        <x:v>0.06840631400212602</x:v>
      </x:c>
      <x:c r="Q4610" s="19" t="n">
        <x:v>0.06551993283946217</x:v>
      </x:c>
      <x:c r="R4610" s="19" t="n">
        <x:v>0.05886238499003525</x:v>
      </x:c>
      <x:c r="S4610" s="21" t="n">
        <x:v>9259.99419876084</x:v>
      </x:c>
      <x:c r="T4610" s="21" t="n">
        <x:v>14465.718179019977</x:v>
      </x:c>
      <x:c r="U4610" s="21" t="n">
        <x:v>17386.92596598534</x:v>
      </x:c>
      <x:c r="V4610" s="21" t="n">
        <x:v>20304.968008622865</x:v>
      </x:c>
      <x:c r="W4610" s="21" t="n">
        <x:v>23543.494765610103</x:v>
      </x:c>
      <x:c r="X4610" s="21" t="n">
        <x:v>24968.93569989172</x:v>
      </x:c>
      <x:c r="Y4610" s="21" t="n">
        <x:v>26185.111205698413</x:v>
      </x:c>
      <x:c r="Z4610" s="21" t="n">
        <x:v>27150.811196216775</x:v>
      </x:c>
      <x:c r="AA4610" s="21" t="n">
        <x:v>27884.880847818706</x:v>
      </x:c>
      <x:c r="AB4610" s="21" t="n">
        <x:v>28334.138678344858</x:v>
      </x:c>
      <x:c r="AC4610" s="21" t="n">
        <x:v>36957.57218914546</x:v>
      </x:c>
      <x:c r="AD4610" s="25" t="n">
        <x:f>AC4610*(1+Inputs!$C$14)*(1-Inputs!$C$14/Inputs!$C$15)</x:f>
        <x:v>29325.833532086916</x:v>
      </x:c>
      <x:c r="AE4610" s="25" t="n">
        <x:f>AD4610/(B4610-Inputs!$C$14)</x:f>
        <x:v>442772.2246591926</x:v>
      </x:c>
      <x:c r="AF4610" s="25" t="n">
        <x:f>S4610/(1+B4610)^1+T4610/(1+B4610)^2+U4610/(1+B4610)^3+V4610/(1+B4610)^4+W4610/(1+B4610)^5+X4610/(1+B4610)^6+Y4610/(1+B4610)^7+Z4610/(1+B4610)^8+AA4610/(1+B4610)^9+AB4610/(1+B4610)^10+AE4610/(1+B4610)^10</x:f>
        <x:v>292902.1980381455</x:v>
      </x:c>
      <x:c r="AG4610" s="25" t="n">
        <x:f>(AF4610+Inputs!$C$12)/Inputs!$C$13</x:f>
        <x:v>259.5227708087262</x:v>
      </x:c>
      <x:c r="AH4610" s="25" t="n">
        <x:f>(S4610+Inputs!$C$11)*Inputs!$C$8-Inputs!$C$11</x:f>
        <x:v>2463.087693118092</x:v>
      </x:c>
      <x:c r="AI4610" s="25" t="n">
        <x:f>Inputs!$C$12+AH4610-Inputs!$C$10*Inputs!$C$13</x:f>
        <x:v>24781.003108318087</x:v>
      </x:c>
      <x:c r="AJ4610" s="25" t="n">
        <x:f>(S4610+Inputs!$C$11)*(1-Inputs!$C$8)</x:f>
        <x:v>6796.906505642748</x:v>
      </x:c>
      <x:c r="AK4610" s="25" t="n">
        <x:f>AJ4610/(1+B4610)^(1-Inputs!$C$8)+T4610/(1+B4610)^(2-Inputs!$C$8)+U4610/(1+B4610)^(3-Inputs!$C$8)+V4610/(1+B4610)^(4-Inputs!$C$8)+W4610/(1+B4610)^(5-Inputs!$C$8)+X4610/(1+B4610)^(6-Inputs!$C$8)+Y4610/(1+B4610)^(7-Inputs!$C$8)+Z4610/(1+B4610)^(8-Inputs!$C$8)+AA4610/(1+B4610)^(9-Inputs!$C$8)+AB4610/(1+B4610)^(10-Inputs!$C$8)+AE4610/(1+B4610)^(10-Inputs!$C$8)</x:f>
        <x:v>304097.9819496315</x:v>
      </x:c>
      <x:c r="AL4610" s="25" t="n">
        <x:f>(AK4610+AI4610)/Inputs!$C$13</x:f>
        <x:v>262.42155894274896</x:v>
      </x:c>
      <x:c r="AM4610" s="26" t="n">
        <x:f>IF(AL4610&gt;=Inputs!$C$7,1,0)</x:f>
        <x:v>0</x:v>
      </x:c>
      <x:c r="AN4610" s="26" t="n">
        <x:f>IF(Inputs!$C$7&lt;=(1-Inputs!$C$16)*AL4610,1,0)</x:f>
        <x:v>0</x:v>
      </x:c>
    </x:row>
    <x:row r="4611" ht="20" customHeight="1">
      <x:c r="A4611" s="16" t="n">
        <x:v>4606</x:v>
      </x:c>
      <x:c r="B4611" s="19" t="n">
        <x:v>0.08177027446709975</x:v>
      </x:c>
      <x:c r="C4611" s="24" t="n">
        <x:v>0.8142688873288364</x:v>
      </x:c>
      <x:c r="D4611" s="19" t="n">
        <x:v>0.04020585360963054</x:v>
      </x:c>
      <x:c r="E4611" s="19" t="n">
        <x:v>0.03914640703851234</x:v>
      </x:c>
      <x:c r="F4611" s="19" t="n">
        <x:v>-0.20343967280858694</x:v>
      </x:c>
      <x:c r="G4611" s="19" t="n">
        <x:v>-0.08607777576078604</x:v>
      </x:c>
      <x:c r="H4611" s="19" t="n">
        <x:v>0.8734239747147114</x:v>
      </x:c>
      <x:c r="I4611" s="19" t="n">
        <x:v>0.0534284915880437</x:v>
      </x:c>
      <x:c r="J4611" s="19" t="n">
        <x:v>0.0478110248296764</x:v>
      </x:c>
      <x:c r="K4611" s="19" t="n">
        <x:v>0.05354356161448436</x:v>
      </x:c>
      <x:c r="L4611" s="19" t="n">
        <x:v>0.05414750305093662</x:v>
      </x:c>
      <x:c r="M4611" s="19" t="n">
        <x:v>0.0603487088998952</x:v>
      </x:c>
      <x:c r="N4611" s="19" t="n">
        <x:v>0.05499105067413097</x:v>
      </x:c>
      <x:c r="O4611" s="19" t="n">
        <x:v>0.05834833085571858</x:v>
      </x:c>
      <x:c r="P4611" s="19" t="n">
        <x:v>0.05257732808059586</x:v>
      </x:c>
      <x:c r="Q4611" s="19" t="n">
        <x:v>0.05106856652081547</x:v>
      </x:c>
      <x:c r="R4611" s="19" t="n">
        <x:v>0.04699435788011101</x:v>
      </x:c>
      <x:c r="S4611" s="21" t="n">
        <x:v>8970.198472016682</x:v>
      </x:c>
      <x:c r="T4611" s="21" t="n">
        <x:v>14795.314864534357</x:v>
      </x:c>
      <x:c r="U4611" s="21" t="n">
        <x:v>18836.176126308615</x:v>
      </x:c>
      <x:c r="V4611" s="21" t="n">
        <x:v>23342.695437189377</x:v>
      </x:c>
      <x:c r="W4611" s="21" t="n">
        <x:v>28406.104693066634</x:v>
      </x:c>
      <x:c r="X4611" s="21" t="n">
        <x:v>30237.20278698799</x:v>
      </x:c>
      <x:c r="Y4611" s="21" t="n">
        <x:v>31560.489325225495</x:v>
      </x:c>
      <x:c r="Z4611" s="21" t="n">
        <x:v>32590.626104149513</x:v>
      </x:c>
      <x:c r="AA4611" s="21" t="n">
        <x:v>33269.62057345391</x:v>
      </x:c>
      <x:c r="AB4611" s="21" t="n">
        <x:v>33585.83262659694</x:v>
      </x:c>
      <x:c r="AC4611" s="21" t="n">
        <x:v>43807.60777382209</x:v>
      </x:c>
      <x:c r="AD4611" s="25" t="n">
        <x:f>AC4611*(1+Inputs!$C$14)*(1-Inputs!$C$14/Inputs!$C$15)</x:f>
        <x:v>34761.33676852782</x:v>
      </x:c>
      <x:c r="AE4611" s="25" t="n">
        <x:f>AD4611/(B4611-Inputs!$C$14)</x:f>
        <x:v>743235.6804529865</x:v>
      </x:c>
      <x:c r="AF4611" s="25" t="n">
        <x:f>S4611/(1+B4611)^1+T4611/(1+B4611)^2+U4611/(1+B4611)^3+V4611/(1+B4611)^4+W4611/(1+B4611)^5+X4611/(1+B4611)^6+Y4611/(1+B4611)^7+Z4611/(1+B4611)^8+AA4611/(1+B4611)^9+AB4611/(1+B4611)^10+AE4611/(1+B4611)^10</x:f>
        <x:v>496860.5132322654</x:v>
      </x:c>
      <x:c r="AG4611" s="25" t="n">
        <x:f>(AF4611+Inputs!$C$12)/Inputs!$C$13</x:f>
        <x:v>422.2667023589484</x:v>
      </x:c>
      <x:c r="AH4611" s="25" t="n">
        <x:f>(S4611+Inputs!$C$11)*Inputs!$C$8-Inputs!$C$11</x:f>
        <x:v>2327.3203800406927</x:v>
      </x:c>
      <x:c r="AI4611" s="25" t="n">
        <x:f>Inputs!$C$12+AH4611-Inputs!$C$10*Inputs!$C$13</x:f>
        <x:v>24645.23579524069</x:v>
      </x:c>
      <x:c r="AJ4611" s="25" t="n">
        <x:f>(S4611+Inputs!$C$11)*(1-Inputs!$C$8)</x:f>
        <x:v>6642.87809197599</x:v>
      </x:c>
      <x:c r="AK4611" s="25" t="n">
        <x:f>AJ4611/(1+B4611)^(1-Inputs!$C$8)+T4611/(1+B4611)^(2-Inputs!$C$8)+U4611/(1+B4611)^(3-Inputs!$C$8)+V4611/(1+B4611)^(4-Inputs!$C$8)+W4611/(1+B4611)^(5-Inputs!$C$8)+X4611/(1+B4611)^(6-Inputs!$C$8)+Y4611/(1+B4611)^(7-Inputs!$C$8)+Z4611/(1+B4611)^(8-Inputs!$C$8)+AA4611/(1+B4611)^(9-Inputs!$C$8)+AB4611/(1+B4611)^(10-Inputs!$C$8)+AE4611/(1+B4611)^(10-Inputs!$C$8)</x:f>
        <x:v>513265.34819556336</x:v>
      </x:c>
      <x:c r="AL4611" s="25" t="n">
        <x:f>(AK4611+AI4611)/Inputs!$C$13</x:f>
        <x:v>429.2136026806291</x:v>
      </x:c>
      <x:c r="AM4611" s="26" t="n">
        <x:f>IF(AL4611&gt;=Inputs!$C$7,1,0)</x:f>
        <x:v>1</x:v>
      </x:c>
      <x:c r="AN4611" s="26" t="n">
        <x:f>IF(Inputs!$C$7&lt;=(1-Inputs!$C$16)*AL4611,1,0)</x:f>
        <x:v>1</x:v>
      </x:c>
    </x:row>
    <x:row r="4612" ht="20" customHeight="1">
      <x:c r="A4612" s="16" t="n">
        <x:v>4607</x:v>
      </x:c>
      <x:c r="B4612" s="19" t="n">
        <x:v>0.08577055028907829</x:v>
      </x:c>
      <x:c r="C4612" s="24" t="n">
        <x:v>0.1740846138687573</x:v>
      </x:c>
      <x:c r="D4612" s="19" t="n">
        <x:v>0.043010088202551346</x:v>
      </x:c>
      <x:c r="E4612" s="19" t="n">
        <x:v>0.04733372442654485</x:v>
      </x:c>
      <x:c r="F4612" s="19" t="n">
        <x:v>-0.17135493789153206</x:v>
      </x:c>
      <x:c r="G4612" s="19" t="n">
        <x:v>-0.08143965341188675</x:v>
      </x:c>
      <x:c r="H4612" s="19" t="n">
        <x:v>0.6769909070294773</x:v>
      </x:c>
      <x:c r="I4612" s="19" t="n">
        <x:v>0.053916808417540096</x:v>
      </x:c>
      <x:c r="J4612" s="19" t="n">
        <x:v>0.06349662444983892</x:v>
      </x:c>
      <x:c r="K4612" s="19" t="n">
        <x:v>0.057612523389983614</x:v>
      </x:c>
      <x:c r="L4612" s="19" t="n">
        <x:v>0.0606135507635588</x:v>
      </x:c>
      <x:c r="M4612" s="19" t="n">
        <x:v>0.051865299468248624</x:v>
      </x:c>
      <x:c r="N4612" s="19" t="n">
        <x:v>0.0665492098054267</x:v>
      </x:c>
      <x:c r="O4612" s="19" t="n">
        <x:v>0.06432115644546343</x:v>
      </x:c>
      <x:c r="P4612" s="19" t="n">
        <x:v>0.05050174017243876</x:v>
      </x:c>
      <x:c r="Q4612" s="19" t="n">
        <x:v>0.06595449846491988</x:v>
      </x:c>
      <x:c r="R4612" s="19" t="n">
        <x:v>0.06339126600438136</x:v>
      </x:c>
      <x:c r="S4612" s="21" t="n">
        <x:v>9564.77468443873</x:v>
      </x:c>
      <x:c r="T4612" s="21" t="n">
        <x:v>14900.719452467853</x:v>
      </x:c>
      <x:c r="U4612" s="21" t="n">
        <x:v>18064.443009924995</x:v>
      </x:c>
      <x:c r="V4612" s="21" t="n">
        <x:v>21388.853854819714</x:v>
      </x:c>
      <x:c r="W4612" s="21" t="n">
        <x:v>25078.37115971343</x:v>
      </x:c>
      <x:c r="X4612" s="21" t="n">
        <x:v>26820.37606674491</x:v>
      </x:c>
      <x:c r="Y4612" s="21" t="n">
        <x:v>28224.54751131442</x:v>
      </x:c>
      <x:c r="Z4612" s="21" t="n">
        <x:v>29330.518583778605</x:v>
      </x:c>
      <x:c r="AA4612" s="21" t="n">
        <x:v>30089.490755922106</x:v>
      </x:c>
      <x:c r="AB4612" s="21" t="n">
        <x:v>30519.095246110497</x:v>
      </x:c>
      <x:c r="AC4612" s="21" t="n">
        <x:v>39807.51553840499</x:v>
      </x:c>
      <x:c r="AD4612" s="25" t="n">
        <x:f>AC4612*(1+Inputs!$C$14)*(1-Inputs!$C$14/Inputs!$C$15)</x:f>
        <x:v>31587.263579724353</x:v>
      </x:c>
      <x:c r="AE4612" s="25" t="n">
        <x:f>AD4612/(B4612-Inputs!$C$14)</x:f>
        <x:v>622157.2033368206</x:v>
      </x:c>
      <x:c r="AF4612" s="25" t="n">
        <x:f>S4612/(1+B4612)^1+T4612/(1+B4612)^2+U4612/(1+B4612)^3+V4612/(1+B4612)^4+W4612/(1+B4612)^5+X4612/(1+B4612)^6+Y4612/(1+B4612)^7+Z4612/(1+B4612)^8+AA4612/(1+B4612)^9+AB4612/(1+B4612)^10+AE4612/(1+B4612)^10</x:f>
        <x:v>415965.27636217815</x:v>
      </x:c>
      <x:c r="AG4612" s="25" t="n">
        <x:f>(AF4612+Inputs!$C$12)/Inputs!$C$13</x:f>
        <x:v>357.71817498268365</x:v>
      </x:c>
      <x:c r="AH4612" s="25" t="n">
        <x:f>(S4612+Inputs!$C$11)*Inputs!$C$8-Inputs!$C$11</x:f>
        <x:v>2605.8752631206107</x:v>
      </x:c>
      <x:c r="AI4612" s="25" t="n">
        <x:f>Inputs!$C$12+AH4612-Inputs!$C$10*Inputs!$C$13</x:f>
        <x:v>24923.790678320605</x:v>
      </x:c>
      <x:c r="AJ4612" s="25" t="n">
        <x:f>(S4612+Inputs!$C$11)*(1-Inputs!$C$8)</x:f>
        <x:v>6958.8994213181195</x:v>
      </x:c>
      <x:c r="AK4612" s="25" t="n">
        <x:f>AJ4612/(1+B4612)^(1-Inputs!$C$8)+T4612/(1+B4612)^(2-Inputs!$C$8)+U4612/(1+B4612)^(3-Inputs!$C$8)+V4612/(1+B4612)^(4-Inputs!$C$8)+W4612/(1+B4612)^(5-Inputs!$C$8)+X4612/(1+B4612)^(6-Inputs!$C$8)+Y4612/(1+B4612)^(7-Inputs!$C$8)+Z4612/(1+B4612)^(8-Inputs!$C$8)+AA4612/(1+B4612)^(9-Inputs!$C$8)+AB4612/(1+B4612)^(10-Inputs!$C$8)+AE4612/(1+B4612)^(10-Inputs!$C$8)</x:f>
        <x:v>429820.4532592272</x:v>
      </x:c>
      <x:c r="AL4612" s="25" t="n">
        <x:f>(AK4612+AI4612)/Inputs!$C$13</x:f>
        <x:v>362.8528998084382</x:v>
      </x:c>
      <x:c r="AM4612" s="26" t="n">
        <x:f>IF(AL4612&gt;=Inputs!$C$7,1,0)</x:f>
        <x:v>1</x:v>
      </x:c>
      <x:c r="AN4612" s="26" t="n">
        <x:f>IF(Inputs!$C$7&lt;=(1-Inputs!$C$16)*AL4612,1,0)</x:f>
        <x:v>1</x:v>
      </x:c>
    </x:row>
    <x:row r="4613" ht="20" customHeight="1">
      <x:c r="A4613" s="16" t="n">
        <x:v>4608</x:v>
      </x:c>
      <x:c r="B4613" s="19" t="n">
        <x:v>0.08600275902740012</x:v>
      </x:c>
      <x:c r="C4613" s="24" t="n">
        <x:v>0.8216999917579244</x:v>
      </x:c>
      <x:c r="D4613" s="19" t="n">
        <x:v>0.02713762545906633</x:v>
      </x:c>
      <x:c r="E4613" s="19" t="n">
        <x:v>0.04494426516444861</x:v>
      </x:c>
      <x:c r="F4613" s="19" t="n">
        <x:v>-0.17696620078580624</x:v>
      </x:c>
      <x:c r="G4613" s="19" t="n">
        <x:v>-0.06597146790051453</x:v>
      </x:c>
      <x:c r="H4613" s="19" t="n">
        <x:v>0.9306328765674436</x:v>
      </x:c>
      <x:c r="I4613" s="19" t="n">
        <x:v>0.06315711421340098</x:v>
      </x:c>
      <x:c r="J4613" s="19" t="n">
        <x:v>0.06090025561418201</x:v>
      </x:c>
      <x:c r="K4613" s="19" t="n">
        <x:v>0.0663962945197693</x:v>
      </x:c>
      <x:c r="L4613" s="19" t="n">
        <x:v>0.06777858667978648</x:v>
      </x:c>
      <x:c r="M4613" s="19" t="n">
        <x:v>0.06665829214498104</x:v>
      </x:c>
      <x:c r="N4613" s="19" t="n">
        <x:v>0.07230782615075326</x:v>
      </x:c>
      <x:c r="O4613" s="19" t="n">
        <x:v>0.0567040943591826</x:v>
      </x:c>
      <x:c r="P4613" s="19" t="n">
        <x:v>0.05584281762741852</x:v>
      </x:c>
      <x:c r="Q4613" s="19" t="n">
        <x:v>0.07341261711460106</x:v>
      </x:c>
      <x:c r="R4613" s="19" t="n">
        <x:v>0.055747578476958784</x:v>
      </x:c>
      <x:c r="S4613" s="21" t="n">
        <x:v>9524.333591249077</x:v>
      </x:c>
      <x:c r="T4613" s="21" t="n">
        <x:v>15418.10922399355</x:v>
      </x:c>
      <x:c r="U4613" s="21" t="n">
        <x:v>19297.886937344385</x:v>
      </x:c>
      <x:c r="V4613" s="21" t="n">
        <x:v>23617.313223085515</x:v>
      </x:c>
      <x:c r="W4613" s="21" t="n">
        <x:v>28439.578962202304</x:v>
      </x:c>
      <x:c r="X4613" s="21" t="n">
        <x:v>30158.638761979983</x:v>
      </x:c>
      <x:c r="Y4613" s="21" t="n">
        <x:v>31425.941933405113</x:v>
      </x:c>
      <x:c r="Z4613" s="21" t="n">
        <x:v>32365.513058988377</x:v>
      </x:c>
      <x:c r="AA4613" s="21" t="n">
        <x:v>33002.46534668733</x:v>
      </x:c>
      <x:c r="AB4613" s="21" t="n">
        <x:v>33327.35036550855</x:v>
      </x:c>
      <x:c r="AC4613" s="21" t="n">
        <x:v>43470.45699848941</x:v>
      </x:c>
      <x:c r="AD4613" s="25" t="n">
        <x:f>AC4613*(1+Inputs!$C$14)*(1-Inputs!$C$14/Inputs!$C$15)</x:f>
        <x:v>34493.80762830134</x:v>
      </x:c>
      <x:c r="AE4613" s="25" t="n">
        <x:f>AD4613/(B4613-Inputs!$C$14)</x:f>
        <x:v>676312.5816344621</x:v>
      </x:c>
      <x:c r="AF4613" s="25" t="n">
        <x:f>S4613/(1+B4613)^1+T4613/(1+B4613)^2+U4613/(1+B4613)^3+V4613/(1+B4613)^4+W4613/(1+B4613)^5+X4613/(1+B4613)^6+Y4613/(1+B4613)^7+Z4613/(1+B4613)^8+AA4613/(1+B4613)^9+AB4613/(1+B4613)^10+AE4613/(1+B4613)^10</x:f>
        <x:v>452148.226598833</x:v>
      </x:c>
      <x:c r="AG4613" s="25" t="n">
        <x:f>(AF4613+Inputs!$C$12)/Inputs!$C$13</x:f>
        <x:v>386.5895429923416</x:v>
      </x:c>
      <x:c r="AH4613" s="25" t="n">
        <x:f>(S4613+Inputs!$C$11)*Inputs!$C$8-Inputs!$C$11</x:f>
        <x:v>2586.928887955047</x:v>
      </x:c>
      <x:c r="AI4613" s="25" t="n">
        <x:f>Inputs!$C$12+AH4613-Inputs!$C$10*Inputs!$C$13</x:f>
        <x:v>24904.84430315504</x:v>
      </x:c>
      <x:c r="AJ4613" s="25" t="n">
        <x:f>(S4613+Inputs!$C$11)*(1-Inputs!$C$8)</x:f>
        <x:v>6937.40470329403</x:v>
      </x:c>
      <x:c r="AK4613" s="25" t="n">
        <x:f>AJ4613/(1+B4613)^(1-Inputs!$C$8)+T4613/(1+B4613)^(2-Inputs!$C$8)+U4613/(1+B4613)^(3-Inputs!$C$8)+V4613/(1+B4613)^(4-Inputs!$C$8)+W4613/(1+B4613)^(5-Inputs!$C$8)+X4613/(1+B4613)^(6-Inputs!$C$8)+Y4613/(1+B4613)^(7-Inputs!$C$8)+Z4613/(1+B4613)^(8-Inputs!$C$8)+AA4613/(1+B4613)^(9-Inputs!$C$8)+AB4613/(1+B4613)^(10-Inputs!$C$8)+AE4613/(1+B4613)^(10-Inputs!$C$8)</x:f>
        <x:v>467491.0736735681</x:v>
      </x:c>
      <x:c r="AL4613" s="25" t="n">
        <x:f>(AK4613+AI4613)/Inputs!$C$13</x:f>
        <x:v>392.896202807636</x:v>
      </x:c>
      <x:c r="AM4613" s="26" t="n">
        <x:f>IF(AL4613&gt;=Inputs!$C$7,1,0)</x:f>
        <x:v>1</x:v>
      </x:c>
      <x:c r="AN4613" s="26" t="n">
        <x:f>IF(Inputs!$C$7&lt;=(1-Inputs!$C$16)*AL4613,1,0)</x:f>
        <x:v>1</x:v>
      </x:c>
    </x:row>
    <x:row r="4614" ht="20" customHeight="1">
      <x:c r="A4614" s="16" t="n">
        <x:v>4609</x:v>
      </x:c>
      <x:c r="B4614" s="19" t="n">
        <x:v>0.0789236662188776</x:v>
      </x:c>
      <x:c r="C4614" s="24" t="n">
        <x:v>0.43627965425778825</x:v>
      </x:c>
      <x:c r="D4614" s="19" t="n">
        <x:v>0.026880049332321222</x:v>
      </x:c>
      <x:c r="E4614" s="19" t="n">
        <x:v>0.05310792459250678</x:v>
      </x:c>
      <x:c r="F4614" s="19" t="n">
        <x:v>-0.18062793616562545</x:v>
      </x:c>
      <x:c r="G4614" s="19" t="n">
        <x:v>-0.07865989568941074</x:v>
      </x:c>
      <x:c r="H4614" s="19" t="n">
        <x:v>0.94321861274247</x:v>
      </x:c>
      <x:c r="I4614" s="19" t="n">
        <x:v>0.06485467689761322</x:v>
      </x:c>
      <x:c r="J4614" s="19" t="n">
        <x:v>0.0733144180047782</x:v>
      </x:c>
      <x:c r="K4614" s="19" t="n">
        <x:v>0.06273615521423949</x:v>
      </x:c>
      <x:c r="L4614" s="19" t="n">
        <x:v>0.07063265636376741</x:v>
      </x:c>
      <x:c r="M4614" s="19" t="n">
        <x:v>0.06761710724797354</x:v>
      </x:c>
      <x:c r="N4614" s="19" t="n">
        <x:v>0.07219830763635741</x:v>
      </x:c>
      <x:c r="O4614" s="19" t="n">
        <x:v>0.06898228007420243</x:v>
      </x:c>
      <x:c r="P4614" s="19" t="n">
        <x:v>0.07042274379605373</x:v>
      </x:c>
      <x:c r="Q4614" s="19" t="n">
        <x:v>0.06202704778094699</x:v>
      </x:c>
      <x:c r="R4614" s="19" t="n">
        <x:v>0.06582435616050475</x:v>
      </x:c>
      <x:c r="S4614" s="21" t="n">
        <x:v>9419.983883097073</x:v>
      </x:c>
      <x:c r="T4614" s="21" t="n">
        <x:v>15033.865598628554</x:v>
      </x:c>
      <x:c r="U4614" s="21" t="n">
        <x:v>18690.571909881335</x:v>
      </x:c>
      <x:c r="V4614" s="21" t="n">
        <x:v>22658.44622375453</x:v>
      </x:c>
      <x:c r="W4614" s="21" t="n">
        <x:v>27081.02132293418</x:v>
      </x:c>
      <x:c r="X4614" s="21" t="n">
        <x:v>28869.02286926283</x:v>
      </x:c>
      <x:c r="Y4614" s="21" t="n">
        <x:v>30200.115011537648</x:v>
      </x:c>
      <x:c r="Z4614" s="21" t="n">
        <x:v>31236.917835853543</x:v>
      </x:c>
      <x:c r="AA4614" s="21" t="n">
        <x:v>31953.60524810678</x:v>
      </x:c>
      <x:c r="AB4614" s="21" t="n">
        <x:v>32314.49535692213</x:v>
      </x:c>
      <x:c r="AC4614" s="21" t="n">
        <x:v>42149.341769898434</x:v>
      </x:c>
      <x:c r="AD4614" s="25" t="n">
        <x:f>AC4614*(1+Inputs!$C$14)*(1-Inputs!$C$14/Inputs!$C$15)</x:f>
        <x:v>33445.502694414405</x:v>
      </x:c>
      <x:c r="AE4614" s="25" t="n">
        <x:f>AD4614/(B4614-Inputs!$C$14)</x:f>
        <x:v>761446.0625338268</x:v>
      </x:c>
      <x:c r="AF4614" s="25" t="n">
        <x:f>S4614/(1+B4614)^1+T4614/(1+B4614)^2+U4614/(1+B4614)^3+V4614/(1+B4614)^4+W4614/(1+B4614)^5+X4614/(1+B4614)^6+Y4614/(1+B4614)^7+Z4614/(1+B4614)^8+AA4614/(1+B4614)^9+AB4614/(1+B4614)^10+AE4614/(1+B4614)^10</x:f>
        <x:v>512307.41986695444</x:v>
      </x:c>
      <x:c r="AG4614" s="25" t="n">
        <x:f>(AF4614+Inputs!$C$12)/Inputs!$C$13</x:f>
        <x:v>434.59221266543375</x:v>
      </x:c>
      <x:c r="AH4614" s="25" t="n">
        <x:f>(S4614+Inputs!$C$11)*Inputs!$C$8-Inputs!$C$11</x:f>
        <x:v>2538.0417644098616</x:v>
      </x:c>
      <x:c r="AI4614" s="25" t="n">
        <x:f>Inputs!$C$12+AH4614-Inputs!$C$10*Inputs!$C$13</x:f>
        <x:v>24855.95717960986</x:v>
      </x:c>
      <x:c r="AJ4614" s="25" t="n">
        <x:f>(S4614+Inputs!$C$11)*(1-Inputs!$C$8)</x:f>
        <x:v>6881.942118687212</x:v>
      </x:c>
      <x:c r="AK4614" s="25" t="n">
        <x:f>AJ4614/(1+B4614)^(1-Inputs!$C$8)+T4614/(1+B4614)^(2-Inputs!$C$8)+U4614/(1+B4614)^(3-Inputs!$C$8)+V4614/(1+B4614)^(4-Inputs!$C$8)+W4614/(1+B4614)^(5-Inputs!$C$8)+X4614/(1+B4614)^(6-Inputs!$C$8)+Y4614/(1+B4614)^(7-Inputs!$C$8)+Z4614/(1+B4614)^(8-Inputs!$C$8)+AA4614/(1+B4614)^(9-Inputs!$C$8)+AB4614/(1+B4614)^(10-Inputs!$C$8)+AE4614/(1+B4614)^(10-Inputs!$C$8)</x:f>
        <x:v>528430.4214397435</x:v>
      </x:c>
      <x:c r="AL4614" s="25" t="n">
        <x:f>(AK4614+AI4614)/Inputs!$C$13</x:f>
        <x:v>441.4823707677614</x:v>
      </x:c>
      <x:c r="AM4614" s="26" t="n">
        <x:f>IF(AL4614&gt;=Inputs!$C$7,1,0)</x:f>
        <x:v>1</x:v>
      </x:c>
      <x:c r="AN4614" s="26" t="n">
        <x:f>IF(Inputs!$C$7&lt;=(1-Inputs!$C$16)*AL4614,1,0)</x:f>
        <x:v>1</x:v>
      </x:c>
    </x:row>
    <x:row r="4615" ht="20" customHeight="1">
      <x:c r="A4615" s="16" t="n">
        <x:v>4610</x:v>
      </x:c>
      <x:c r="B4615" s="19" t="n">
        <x:v>0.09227880559455942</x:v>
      </x:c>
      <x:c r="C4615" s="24" t="n">
        <x:v>0.3428047407781776</x:v>
      </x:c>
      <x:c r="D4615" s="19" t="n">
        <x:v>0.03575594659849202</x:v>
      </x:c>
      <x:c r="E4615" s="19" t="n">
        <x:v>0.04239817028955002</x:v>
      </x:c>
      <x:c r="F4615" s="19" t="n">
        <x:v>-0.22461350219582416</x:v>
      </x:c>
      <x:c r="G4615" s="19" t="n">
        <x:v>-0.09862508367208249</x:v>
      </x:c>
      <x:c r="H4615" s="19" t="n">
        <x:v>0.9223169091862644</x:v>
      </x:c>
      <x:c r="I4615" s="19" t="n">
        <x:v>0.07210885631489078</x:v>
      </x:c>
      <x:c r="J4615" s="19" t="n">
        <x:v>0.0743547137627536</x:v>
      </x:c>
      <x:c r="K4615" s="19" t="n">
        <x:v>0.0714746212795933</x:v>
      </x:c>
      <x:c r="L4615" s="19" t="n">
        <x:v>0.06645584865934438</x:v>
      </x:c>
      <x:c r="M4615" s="19" t="n">
        <x:v>0.06475912387077074</x:v>
      </x:c>
      <x:c r="N4615" s="19" t="n">
        <x:v>0.06128596685073831</x:v>
      </x:c>
      <x:c r="O4615" s="19" t="n">
        <x:v>0.0708323515888526</x:v>
      </x:c>
      <x:c r="P4615" s="19" t="n">
        <x:v>0.07299645249490481</x:v>
      </x:c>
      <x:c r="Q4615" s="19" t="n">
        <x:v>0.0659451715804255</x:v>
      </x:c>
      <x:c r="R4615" s="19" t="n">
        <x:v>0.0656641837511836</x:v>
      </x:c>
      <x:c r="S4615" s="21" t="n">
        <x:v>8550.30751954012</x:v>
      </x:c>
      <x:c r="T4615" s="21" t="n">
        <x:v>13895.447375197746</x:v>
      </x:c>
      <x:c r="U4615" s="21" t="n">
        <x:v>17606.585649188673</x:v>
      </x:c>
      <x:c r="V4615" s="21" t="n">
        <x:v>21675.41897506671</x:v>
      </x:c>
      <x:c r="W4615" s="21" t="n">
        <x:v>26140.737213367684</x:v>
      </x:c>
      <x:c r="X4615" s="21" t="n">
        <x:v>27897.463043998858</x:v>
      </x:c>
      <x:c r="Y4615" s="21" t="n">
        <x:v>29149.704893954346</x:v>
      </x:c>
      <x:c r="Z4615" s="21" t="n">
        <x:v>30173.54497772528</x:v>
      </x:c>
      <x:c r="AA4615" s="21" t="n">
        <x:v>30900.56562483301</x:v>
      </x:c>
      <x:c r="AB4615" s="21" t="n">
        <x:v>31294.171460599555</x:v>
      </x:c>
      <x:c r="AC4615" s="21" t="n">
        <x:v>40818.484513825504</x:v>
      </x:c>
      <x:c r="AD4615" s="25" t="n">
        <x:f>AC4615*(1+Inputs!$C$14)*(1-Inputs!$C$14/Inputs!$C$15)</x:f>
        <x:v>32389.46746172053</x:v>
      </x:c>
      <x:c r="AE4615" s="25" t="n">
        <x:f>AD4615/(B4615-Inputs!$C$14)</x:f>
        <x:v>565470.3712047554</x:v>
      </x:c>
      <x:c r="AF4615" s="25" t="n">
        <x:f>S4615/(1+B4615)^1+T4615/(1+B4615)^2+U4615/(1+B4615)^3+V4615/(1+B4615)^4+W4615/(1+B4615)^5+X4615/(1+B4615)^6+Y4615/(1+B4615)^7+Z4615/(1+B4615)^8+AA4615/(1+B4615)^9+AB4615/(1+B4615)^10+AE4615/(1+B4615)^10</x:f>
        <x:v>372892.3833011511</x:v>
      </x:c>
      <x:c r="AG4615" s="25" t="n">
        <x:f>(AF4615+Inputs!$C$12)/Inputs!$C$13</x:f>
        <x:v>323.34913269420366</x:v>
      </x:c>
      <x:c r="AH4615" s="25" t="n">
        <x:f>(S4615+Inputs!$C$11)*Inputs!$C$8-Inputs!$C$11</x:f>
        <x:v>2130.6043447708507</x:v>
      </x:c>
      <x:c r="AI4615" s="25" t="n">
        <x:f>Inputs!$C$12+AH4615-Inputs!$C$10*Inputs!$C$13</x:f>
        <x:v>24448.519759970848</x:v>
      </x:c>
      <x:c r="AJ4615" s="25" t="n">
        <x:f>(S4615+Inputs!$C$11)*(1-Inputs!$C$8)</x:f>
        <x:v>6419.70317476927</x:v>
      </x:c>
      <x:c r="AK4615" s="25" t="n">
        <x:f>AJ4615/(1+B4615)^(1-Inputs!$C$8)+T4615/(1+B4615)^(2-Inputs!$C$8)+U4615/(1+B4615)^(3-Inputs!$C$8)+V4615/(1+B4615)^(4-Inputs!$C$8)+W4615/(1+B4615)^(5-Inputs!$C$8)+X4615/(1+B4615)^(6-Inputs!$C$8)+Y4615/(1+B4615)^(7-Inputs!$C$8)+Z4615/(1+B4615)^(8-Inputs!$C$8)+AA4615/(1+B4615)^(9-Inputs!$C$8)+AB4615/(1+B4615)^(10-Inputs!$C$8)+AE4615/(1+B4615)^(10-Inputs!$C$8)</x:f>
        <x:v>386602.56860336196</x:v>
      </x:c>
      <x:c r="AL4615" s="25" t="n">
        <x:f>(AK4615+AI4615)/Inputs!$C$13</x:f>
        <x:v>327.98893305515594</x:v>
      </x:c>
      <x:c r="AM4615" s="26" t="n">
        <x:f>IF(AL4615&gt;=Inputs!$C$7,1,0)</x:f>
        <x:v>1</x:v>
      </x:c>
      <x:c r="AN4615" s="26" t="n">
        <x:f>IF(Inputs!$C$7&lt;=(1-Inputs!$C$16)*AL4615,1,0)</x:f>
        <x:v>0</x:v>
      </x:c>
    </x:row>
    <x:row r="4616" ht="20" customHeight="1">
      <x:c r="A4616" s="16" t="n">
        <x:v>4611</x:v>
      </x:c>
      <x:c r="B4616" s="19" t="n">
        <x:v>0.09054064035267095</x:v>
      </x:c>
      <x:c r="C4616" s="24" t="n">
        <x:v>0.41805117226604693</x:v>
      </x:c>
      <x:c r="D4616" s="19" t="n">
        <x:v>0.020601548898953582</x:v>
      </x:c>
      <x:c r="E4616" s="19" t="n">
        <x:v>0.05163682084130386</x:v>
      </x:c>
      <x:c r="F4616" s="19" t="n">
        <x:v>-0.20134017233460672</x:v>
      </x:c>
      <x:c r="G4616" s="19" t="n">
        <x:v>-0.07555147399038276</x:v>
      </x:c>
      <x:c r="H4616" s="19" t="n">
        <x:v>0.5020647228629684</x:v>
      </x:c>
      <x:c r="I4616" s="19" t="n">
        <x:v>0.06822553225350816</x:v>
      </x:c>
      <x:c r="J4616" s="19" t="n">
        <x:v>0.07557117290028714</x:v>
      </x:c>
      <x:c r="K4616" s="19" t="n">
        <x:v>0.07335885502521136</x:v>
      </x:c>
      <x:c r="L4616" s="19" t="n">
        <x:v>0.04977186849428449</x:v>
      </x:c>
      <x:c r="M4616" s="19" t="n">
        <x:v>0.06920026185672327</x:v>
      </x:c>
      <x:c r="N4616" s="19" t="n">
        <x:v>0.07142206980960622</x:v>
      </x:c>
      <x:c r="O4616" s="19" t="n">
        <x:v>0.07348756247822735</x:v>
      </x:c>
      <x:c r="P4616" s="19" t="n">
        <x:v>0.06496866512679958</x:v>
      </x:c>
      <x:c r="Q4616" s="19" t="n">
        <x:v>0.07234610045592149</x:v>
      </x:c>
      <x:c r="R4616" s="19" t="n">
        <x:v>0.06330076649068929</x:v>
      </x:c>
      <x:c r="S4616" s="21" t="n">
        <x:v>8999.783215543785</x:v>
      </x:c>
      <x:c r="T4616" s="21" t="n">
        <x:v>14266.743022733597</x:v>
      </x:c>
      <x:c r="U4616" s="21" t="n">
        <x:v>17420.19038086054</x:v>
      </x:c>
      <x:c r="V4616" s="21" t="n">
        <x:v>20732.69164317596</x:v>
      </x:c>
      <x:c r="W4616" s="21" t="n">
        <x:v>24335.24643649439</x:v>
      </x:c>
      <x:c r="X4616" s="21" t="n">
        <x:v>25827.509087741175</x:v>
      </x:c>
      <x:c r="Y4616" s="21" t="n">
        <x:v>27010.292250083556</x:v>
      </x:c>
      <x:c r="Z4616" s="21" t="n">
        <x:v>27973.561606807998</x:v>
      </x:c>
      <x:c r="AA4616" s="21" t="n">
        <x:v>28666.78495010815</x:v>
      </x:c>
      <x:c r="AB4616" s="21" t="n">
        <x:v>29096.868472057493</x:v>
      </x:c>
      <x:c r="AC4616" s="21" t="n">
        <x:v>37952.437137466295</x:v>
      </x:c>
      <x:c r="AD4616" s="25" t="n">
        <x:f>AC4616*(1+Inputs!$C$14)*(1-Inputs!$C$14/Inputs!$C$15)</x:f>
        <x:v>30115.2588685795</x:v>
      </x:c>
      <x:c r="AE4616" s="25" t="n">
        <x:f>AD4616/(B4616-Inputs!$C$14)</x:f>
        <x:v>542220.231480123</x:v>
      </x:c>
      <x:c r="AF4616" s="25" t="n">
        <x:f>S4616/(1+B4616)^1+T4616/(1+B4616)^2+U4616/(1+B4616)^3+V4616/(1+B4616)^4+W4616/(1+B4616)^5+X4616/(1+B4616)^6+Y4616/(1+B4616)^7+Z4616/(1+B4616)^8+AA4616/(1+B4616)^9+AB4616/(1+B4616)^10+AE4616/(1+B4616)^10</x:f>
        <x:v>361454.9311730987</x:v>
      </x:c>
      <x:c r="AG4616" s="25" t="n">
        <x:f>(AF4616+Inputs!$C$12)/Inputs!$C$13</x:f>
        <x:v>314.2228760644354</x:v>
      </x:c>
      <x:c r="AH4616" s="25" t="n">
        <x:f>(S4616+Inputs!$C$11)*Inputs!$C$8-Inputs!$C$11</x:f>
        <x:v>2341.1806297479106</x:v>
      </x:c>
      <x:c r="AI4616" s="25" t="n">
        <x:f>Inputs!$C$12+AH4616-Inputs!$C$10*Inputs!$C$13</x:f>
        <x:v>24659.09604494791</x:v>
      </x:c>
      <x:c r="AJ4616" s="25" t="n">
        <x:f>(S4616+Inputs!$C$11)*(1-Inputs!$C$8)</x:f>
        <x:v>6658.602585795875</x:v>
      </x:c>
      <x:c r="AK4616" s="25" t="n">
        <x:f>AJ4616/(1+B4616)^(1-Inputs!$C$8)+T4616/(1+B4616)^(2-Inputs!$C$8)+U4616/(1+B4616)^(3-Inputs!$C$8)+V4616/(1+B4616)^(4-Inputs!$C$8)+W4616/(1+B4616)^(5-Inputs!$C$8)+X4616/(1+B4616)^(6-Inputs!$C$8)+Y4616/(1+B4616)^(7-Inputs!$C$8)+Z4616/(1+B4616)^(8-Inputs!$C$8)+AA4616/(1+B4616)^(9-Inputs!$C$8)+AB4616/(1+B4616)^(10-Inputs!$C$8)+AE4616/(1+B4616)^(10-Inputs!$C$8)</x:f>
        <x:v>374198.45299368456</x:v>
      </x:c>
      <x:c r="AL4616" s="25" t="n">
        <x:f>(AK4616+AI4616)/Inputs!$C$13</x:f>
        <x:v>318.2593737217928</x:v>
      </x:c>
      <x:c r="AM4616" s="26" t="n">
        <x:f>IF(AL4616&gt;=Inputs!$C$7,1,0)</x:f>
        <x:v>1</x:v>
      </x:c>
      <x:c r="AN4616" s="26" t="n">
        <x:f>IF(Inputs!$C$7&lt;=(1-Inputs!$C$16)*AL4616,1,0)</x:f>
        <x:v>0</x:v>
      </x:c>
    </x:row>
    <x:row r="4617" ht="20" customHeight="1">
      <x:c r="A4617" s="16" t="n">
        <x:v>4612</x:v>
      </x:c>
      <x:c r="B4617" s="19" t="n">
        <x:v>0.08307574607133997</x:v>
      </x:c>
      <x:c r="C4617" s="24" t="n">
        <x:v>0.6817868689645081</x:v>
      </x:c>
      <x:c r="D4617" s="19" t="n">
        <x:v>0.022126881857668937</x:v>
      </x:c>
      <x:c r="E4617" s="19" t="n">
        <x:v>0.03639517012686582</x:v>
      </x:c>
      <x:c r="F4617" s="19" t="n">
        <x:v>-0.15161890993803015</x:v>
      </x:c>
      <x:c r="G4617" s="19" t="n">
        <x:v>-0.09817118367010777</x:v>
      </x:c>
      <x:c r="H4617" s="19" t="n">
        <x:v>0.7147992420476896</x:v>
      </x:c>
      <x:c r="I4617" s="19" t="n">
        <x:v>0.0533884817878527</x:v>
      </x:c>
      <x:c r="J4617" s="19" t="n">
        <x:v>0.06465617095788616</x:v>
      </x:c>
      <x:c r="K4617" s="19" t="n">
        <x:v>0.05671270281187276</x:v>
      </x:c>
      <x:c r="L4617" s="19" t="n">
        <x:v>0.0689089328041257</x:v>
      </x:c>
      <x:c r="M4617" s="19" t="n">
        <x:v>0.06822435640158915</x:v>
      </x:c>
      <x:c r="N4617" s="19" t="n">
        <x:v>0.06524774850978134</x:v>
      </x:c>
      <x:c r="O4617" s="19" t="n">
        <x:v>0.06105208638224099</x:v>
      </x:c>
      <x:c r="P4617" s="19" t="n">
        <x:v>0.06915191590626023</x:v>
      </x:c>
      <x:c r="Q4617" s="19" t="n">
        <x:v>0.04841646768649184</x:v>
      </x:c>
      <x:c r="R4617" s="19" t="n">
        <x:v>0.05922505311370628</x:v>
      </x:c>
      <x:c r="S4617" s="21" t="n">
        <x:v>9766.61172623779</x:v>
      </x:c>
      <x:c r="T4617" s="21" t="n">
        <x:v>15483.645367545561</x:v>
      </x:c>
      <x:c r="U4617" s="21" t="n">
        <x:v>18792.026217216833</x:v>
      </x:c>
      <x:c r="V4617" s="21" t="n">
        <x:v>22195.606641339455</x:v>
      </x:c>
      <x:c r="W4617" s="21" t="n">
        <x:v>26011.344048839248</x:v>
      </x:c>
      <x:c r="X4617" s="21" t="n">
        <x:v>27351.97028239461</x:v>
      </x:c>
      <x:c r="Y4617" s="21" t="n">
        <x:v>28371.712374419923</x:v>
      </x:c>
      <x:c r="Z4617" s="21" t="n">
        <x:v>29185.39112791954</x:v>
      </x:c>
      <x:c r="AA4617" s="21" t="n">
        <x:v>29790.612337374805</x:v>
      </x:c>
      <x:c r="AB4617" s="21" t="n">
        <x:v>30133.467710769488</x:v>
      </x:c>
      <x:c r="AC4617" s="21" t="n">
        <x:v>39304.52310100368</x:v>
      </x:c>
      <x:c r="AD4617" s="25" t="n">
        <x:f>AC4617*(1+Inputs!$C$14)*(1-Inputs!$C$14/Inputs!$C$15)</x:f>
        <x:v>31188.139080646415</x:v>
      </x:c>
      <x:c r="AE4617" s="25" t="n">
        <x:f>AD4617/(B4617-Inputs!$C$14)</x:f>
        <x:v>648729.1748809493</x:v>
      </x:c>
      <x:c r="AF4617" s="25" t="n">
        <x:f>S4617/(1+B4617)^1+T4617/(1+B4617)^2+U4617/(1+B4617)^3+V4617/(1+B4617)^4+W4617/(1+B4617)^5+X4617/(1+B4617)^6+Y4617/(1+B4617)^7+Z4617/(1+B4617)^8+AA4617/(1+B4617)^9+AB4617/(1+B4617)^10+AE4617/(1+B4617)^10</x:f>
        <x:v>439331.57415087195</x:v>
      </x:c>
      <x:c r="AG4617" s="25" t="n">
        <x:f>(AF4617+Inputs!$C$12)/Inputs!$C$13</x:f>
        <x:v>376.3627846142449</x:v>
      </x:c>
      <x:c r="AH4617" s="25" t="n">
        <x:f>(S4617+Inputs!$C$11)*Inputs!$C$8-Inputs!$C$11</x:f>
        <x:v>2700.4345347579783</x:v>
      </x:c>
      <x:c r="AI4617" s="25" t="n">
        <x:f>Inputs!$C$12+AH4617-Inputs!$C$10*Inputs!$C$13</x:f>
        <x:v>25018.349949957978</x:v>
      </x:c>
      <x:c r="AJ4617" s="25" t="n">
        <x:f>(S4617+Inputs!$C$11)*(1-Inputs!$C$8)</x:f>
        <x:v>7066.177191479812</x:v>
      </x:c>
      <x:c r="AK4617" s="25" t="n">
        <x:f>AJ4617/(1+B4617)^(1-Inputs!$C$8)+T4617/(1+B4617)^(2-Inputs!$C$8)+U4617/(1+B4617)^(3-Inputs!$C$8)+V4617/(1+B4617)^(4-Inputs!$C$8)+W4617/(1+B4617)^(5-Inputs!$C$8)+X4617/(1+B4617)^(6-Inputs!$C$8)+Y4617/(1+B4617)^(7-Inputs!$C$8)+Z4617/(1+B4617)^(8-Inputs!$C$8)+AA4617/(1+B4617)^(9-Inputs!$C$8)+AB4617/(1+B4617)^(10-Inputs!$C$8)+AE4617/(1+B4617)^(10-Inputs!$C$8)</x:f>
        <x:v>453479.9663359845</x:v>
      </x:c>
      <x:c r="AL4617" s="25" t="n">
        <x:f>(AK4617+AI4617)/Inputs!$C$13</x:f>
        <x:v>381.80692539267005</x:v>
      </x:c>
      <x:c r="AM4617" s="26" t="n">
        <x:f>IF(AL4617&gt;=Inputs!$C$7,1,0)</x:f>
        <x:v>1</x:v>
      </x:c>
      <x:c r="AN4617" s="26" t="n">
        <x:f>IF(Inputs!$C$7&lt;=(1-Inputs!$C$16)*AL4617,1,0)</x:f>
        <x:v>1</x:v>
      </x:c>
    </x:row>
    <x:row r="4618" ht="20" customHeight="1">
      <x:c r="A4618" s="16" t="n">
        <x:v>4613</x:v>
      </x:c>
      <x:c r="B4618" s="19" t="n">
        <x:v>0.08368117822088954</x:v>
      </x:c>
      <x:c r="C4618" s="24" t="n">
        <x:v>0.41551189038474945</x:v>
      </x:c>
      <x:c r="D4618" s="19" t="n">
        <x:v>0.04322431327146177</x:v>
      </x:c>
      <x:c r="E4618" s="19" t="n">
        <x:v>0.045832293976129965</x:v>
      </x:c>
      <x:c r="F4618" s="19" t="n">
        <x:v>-0.24627412508859722</x:v>
      </x:c>
      <x:c r="G4618" s="19" t="n">
        <x:v>-0.060886337462981714</x:v>
      </x:c>
      <x:c r="H4618" s="19" t="n">
        <x:v>0.6113044863176071</x:v>
      </x:c>
      <x:c r="I4618" s="19" t="n">
        <x:v>0.0687365858108035</x:v>
      </x:c>
      <x:c r="J4618" s="19" t="n">
        <x:v>0.06889226149423736</x:v>
      </x:c>
      <x:c r="K4618" s="19" t="n">
        <x:v>0.057656489515167095</x:v>
      </x:c>
      <x:c r="L4618" s="19" t="n">
        <x:v>0.05673839722578691</x:v>
      </x:c>
      <x:c r="M4618" s="19" t="n">
        <x:v>0.05687968935812137</x:v>
      </x:c>
      <x:c r="N4618" s="19" t="n">
        <x:v>0.0483345471067048</x:v>
      </x:c>
      <x:c r="O4618" s="19" t="n">
        <x:v>0.05365506204121516</x:v>
      </x:c>
      <x:c r="P4618" s="19" t="n">
        <x:v>0.06372697441555715</x:v>
      </x:c>
      <x:c r="Q4618" s="19" t="n">
        <x:v>0.054364755577549884</x:v>
      </x:c>
      <x:c r="R4618" s="19" t="n">
        <x:v>0.05789582714354197</x:v>
      </x:c>
      <x:c r="S4618" s="21" t="n">
        <x:v>8307.704616999947</x:v>
      </x:c>
      <x:c r="T4618" s="21" t="n">
        <x:v>13519.060526586787</x:v>
      </x:c>
      <x:c r="U4618" s="21" t="n">
        <x:v>17100.561105320357</x:v>
      </x:c>
      <x:c r="V4618" s="21" t="n">
        <x:v>21065.021754687434</x:v>
      </x:c>
      <x:c r="W4618" s="21" t="n">
        <x:v>25524.80554269716</x:v>
      </x:c>
      <x:c r="X4618" s="21" t="n">
        <x:v>27345.247208802662</x:v>
      </x:c>
      <x:c r="Y4618" s="21" t="n">
        <x:v>28697.525008287754</x:v>
      </x:c>
      <x:c r="Z4618" s="21" t="n">
        <x:v>29792.09648026454</x:v>
      </x:c>
      <x:c r="AA4618" s="21" t="n">
        <x:v>30577.57202290265</x:v>
      </x:c>
      <x:c r="AB4618" s="21" t="n">
        <x:v>30987.118410986248</x:v>
      </x:c>
      <x:c r="AC4618" s="21" t="n">
        <x:v>40417.980536069015</x:v>
      </x:c>
      <x:c r="AD4618" s="25" t="n">
        <x:f>AC4618*(1+Inputs!$C$14)*(1-Inputs!$C$14/Inputs!$C$15)</x:f>
        <x:v>32071.667555370757</x:v>
      </x:c>
      <x:c r="AE4618" s="25" t="n">
        <x:f>AD4618/(B4618-Inputs!$C$14)</x:f>
        <x:v>658810.4217577978</x:v>
      </x:c>
      <x:c r="AF4618" s="25" t="n">
        <x:f>S4618/(1+B4618)^1+T4618/(1+B4618)^2+U4618/(1+B4618)^3+V4618/(1+B4618)^4+W4618/(1+B4618)^5+X4618/(1+B4618)^6+Y4618/(1+B4618)^7+Z4618/(1+B4618)^8+AA4618/(1+B4618)^9+AB4618/(1+B4618)^10+AE4618/(1+B4618)^10</x:f>
        <x:v>437521.6142459942</x:v>
      </x:c>
      <x:c r="AG4618" s="25" t="n">
        <x:f>(AF4618+Inputs!$C$12)/Inputs!$C$13</x:f>
        <x:v>374.9185679830783</x:v>
      </x:c>
      <x:c r="AH4618" s="25" t="n">
        <x:f>(S4618+Inputs!$C$11)*Inputs!$C$8-Inputs!$C$11</x:f>
        <x:v>2016.9465465944959</x:v>
      </x:c>
      <x:c r="AI4618" s="25" t="n">
        <x:f>Inputs!$C$12+AH4618-Inputs!$C$10*Inputs!$C$13</x:f>
        <x:v>24334.861961794493</x:v>
      </x:c>
      <x:c r="AJ4618" s="25" t="n">
        <x:f>(S4618+Inputs!$C$11)*(1-Inputs!$C$8)</x:f>
        <x:v>6290.758070405452</x:v>
      </x:c>
      <x:c r="AK4618" s="25" t="n">
        <x:f>AJ4618/(1+B4618)^(1-Inputs!$C$8)+T4618/(1+B4618)^(2-Inputs!$C$8)+U4618/(1+B4618)^(3-Inputs!$C$8)+V4618/(1+B4618)^(4-Inputs!$C$8)+W4618/(1+B4618)^(5-Inputs!$C$8)+X4618/(1+B4618)^(6-Inputs!$C$8)+Y4618/(1+B4618)^(7-Inputs!$C$8)+Z4618/(1+B4618)^(8-Inputs!$C$8)+AA4618/(1+B4618)^(9-Inputs!$C$8)+AB4618/(1+B4618)^(10-Inputs!$C$8)+AE4618/(1+B4618)^(10-Inputs!$C$8)</x:f>
        <x:v>452375.6590690622</x:v>
      </x:c>
      <x:c r="AL4618" s="25" t="n">
        <x:f>(AK4618+AI4618)/Inputs!$C$13</x:f>
        <x:v>380.38039454325326</x:v>
      </x:c>
      <x:c r="AM4618" s="26" t="n">
        <x:f>IF(AL4618&gt;=Inputs!$C$7,1,0)</x:f>
        <x:v>1</x:v>
      </x:c>
      <x:c r="AN4618" s="26" t="n">
        <x:f>IF(Inputs!$C$7&lt;=(1-Inputs!$C$16)*AL4618,1,0)</x:f>
        <x:v>1</x:v>
      </x:c>
    </x:row>
    <x:row r="4619" ht="20" customHeight="1">
      <x:c r="A4619" s="16" t="n">
        <x:v>4614</x:v>
      </x:c>
      <x:c r="B4619" s="19" t="n">
        <x:v>0.08708065412258427</x:v>
      </x:c>
      <x:c r="C4619" s="24" t="n">
        <x:v>0.6702142306848202</x:v>
      </x:c>
      <x:c r="D4619" s="19" t="n">
        <x:v>0.025701308329207962</x:v>
      </x:c>
      <x:c r="E4619" s="19" t="n">
        <x:v>0.04624745612335602</x:v>
      </x:c>
      <x:c r="F4619" s="19" t="n">
        <x:v>-0.16066895281924076</x:v>
      </x:c>
      <x:c r="G4619" s="19" t="n">
        <x:v>-0.09636384324012226</x:v>
      </x:c>
      <x:c r="H4619" s="19" t="n">
        <x:v>0.9087678614977506</x:v>
      </x:c>
      <x:c r="I4619" s="19" t="n">
        <x:v>0.06648556369318272</x:v>
      </x:c>
      <x:c r="J4619" s="19" t="n">
        <x:v>0.0701000728452334</x:v>
      </x:c>
      <x:c r="K4619" s="19" t="n">
        <x:v>0.05998765805206745</x:v>
      </x:c>
      <x:c r="L4619" s="19" t="n">
        <x:v>0.06907230959734648</x:v>
      </x:c>
      <x:c r="M4619" s="19" t="n">
        <x:v>0.07105121576942906</x:v>
      </x:c>
      <x:c r="N4619" s="19" t="n">
        <x:v>0.06600492262779084</x:v>
      </x:c>
      <x:c r="O4619" s="19" t="n">
        <x:v>0.062200160538890256</x:v>
      </x:c>
      <x:c r="P4619" s="19" t="n">
        <x:v>0.062448989530761306</x:v>
      </x:c>
      <x:c r="Q4619" s="19" t="n">
        <x:v>0.054993311679371576</x:v>
      </x:c>
      <x:c r="R4619" s="19" t="n">
        <x:v>0.06418006966803091</x:v>
      </x:c>
      <x:c r="S4619" s="21" t="n">
        <x:v>9652.373373760513</x:v>
      </x:c>
      <x:c r="T4619" s="21" t="n">
        <x:v>15526.261761662689</x:v>
      </x:c>
      <x:c r="U4619" s="21" t="n">
        <x:v>19250.95503937368</x:v>
      </x:c>
      <x:c r="V4619" s="21" t="n">
        <x:v>23209.953059482614</x:v>
      </x:c>
      <x:c r="W4619" s="21" t="n">
        <x:v>27649.207512805904</x:v>
      </x:c>
      <x:c r="X4619" s="21" t="n">
        <x:v>29308.838796831977</x:v>
      </x:c>
      <x:c r="Y4619" s="21" t="n">
        <x:v>30525.235522756208</x:v>
      </x:c>
      <x:c r="Z4619" s="21" t="n">
        <x:v>31466.597475306135</x:v>
      </x:c>
      <x:c r="AA4619" s="21" t="n">
        <x:v>32112.87190049502</x:v>
      </x:c>
      <x:c r="AB4619" s="21" t="n">
        <x:v>32436.77129825705</x:v>
      </x:c>
      <x:c r="AC4619" s="21" t="n">
        <x:v>42308.83212816137</x:v>
      </x:c>
      <x:c r="AD4619" s="25" t="n">
        <x:f>AC4619*(1+Inputs!$C$14)*(1-Inputs!$C$14/Inputs!$C$15)</x:f>
        <x:v>33572.05829369604</x:v>
      </x:c>
      <x:c r="AE4619" s="25" t="n">
        <x:f>AD4619/(B4619-Inputs!$C$14)</x:f>
        <x:v>644616.6788665169</x:v>
      </x:c>
      <x:c r="AF4619" s="25" t="n">
        <x:f>S4619/(1+B4619)^1+T4619/(1+B4619)^2+U4619/(1+B4619)^3+V4619/(1+B4619)^4+W4619/(1+B4619)^5+X4619/(1+B4619)^6+Y4619/(1+B4619)^7+Z4619/(1+B4619)^8+AA4619/(1+B4619)^9+AB4619/(1+B4619)^10+AE4619/(1+B4619)^10</x:f>
        <x:v>431659.59122477216</x:v>
      </x:c>
      <x:c r="AG4619" s="25" t="n">
        <x:f>(AF4619+Inputs!$C$12)/Inputs!$C$13</x:f>
        <x:v>370.2410990973229</x:v>
      </x:c>
      <x:c r="AH4619" s="25" t="n">
        <x:f>(S4619+Inputs!$C$11)*Inputs!$C$8-Inputs!$C$11</x:f>
        <x:v>2646.9146490768435</x:v>
      </x:c>
      <x:c r="AI4619" s="25" t="n">
        <x:f>Inputs!$C$12+AH4619-Inputs!$C$10*Inputs!$C$13</x:f>
        <x:v>24964.830064276844</x:v>
      </x:c>
      <x:c r="AJ4619" s="25" t="n">
        <x:f>(S4619+Inputs!$C$11)*(1-Inputs!$C$8)</x:f>
        <x:v>7005.45872468367</x:v>
      </x:c>
      <x:c r="AK4619" s="25" t="n">
        <x:f>AJ4619/(1+B4619)^(1-Inputs!$C$8)+T4619/(1+B4619)^(2-Inputs!$C$8)+U4619/(1+B4619)^(3-Inputs!$C$8)+V4619/(1+B4619)^(4-Inputs!$C$8)+W4619/(1+B4619)^(5-Inputs!$C$8)+X4619/(1+B4619)^(6-Inputs!$C$8)+Y4619/(1+B4619)^(7-Inputs!$C$8)+Z4619/(1+B4619)^(8-Inputs!$C$8)+AA4619/(1+B4619)^(9-Inputs!$C$8)+AB4619/(1+B4619)^(10-Inputs!$C$8)+AE4619/(1+B4619)^(10-Inputs!$C$8)</x:f>
        <x:v>446347.49642820697</x:v>
      </x:c>
      <x:c r="AL4619" s="25" t="n">
        <x:f>(AK4619+AI4619)/Inputs!$C$13</x:f>
        <x:v>376.0730271205934</x:v>
      </x:c>
      <x:c r="AM4619" s="26" t="n">
        <x:f>IF(AL4619&gt;=Inputs!$C$7,1,0)</x:f>
        <x:v>1</x:v>
      </x:c>
      <x:c r="AN4619" s="26" t="n">
        <x:f>IF(Inputs!$C$7&lt;=(1-Inputs!$C$16)*AL4619,1,0)</x:f>
        <x:v>1</x:v>
      </x:c>
    </x:row>
    <x:row r="4620" ht="20" customHeight="1">
      <x:c r="A4620" s="16" t="n">
        <x:v>4615</x:v>
      </x:c>
      <x:c r="B4620" s="19" t="n">
        <x:v>0.09302871979388698</x:v>
      </x:c>
      <x:c r="C4620" s="24" t="n">
        <x:v>0.7060060873963323</x:v>
      </x:c>
      <x:c r="D4620" s="19" t="n">
        <x:v>0.01624644690569568</x:v>
      </x:c>
      <x:c r="E4620" s="19" t="n">
        <x:v>0.04838414884019614</x:v>
      </x:c>
      <x:c r="F4620" s="19" t="n">
        <x:v>-0.1795022888987194</x:v>
      </x:c>
      <x:c r="G4620" s="19" t="n">
        <x:v>-0.05713565009676075</x:v>
      </x:c>
      <x:c r="H4620" s="19" t="n">
        <x:v>0.5538125503420304</x:v>
      </x:c>
      <x:c r="I4620" s="19" t="n">
        <x:v>0.0690215247789149</x:v>
      </x:c>
      <x:c r="J4620" s="19" t="n">
        <x:v>0.05772984303648969</x:v>
      </x:c>
      <x:c r="K4620" s="19" t="n">
        <x:v>0.06612485535510701</x:v>
      </x:c>
      <x:c r="L4620" s="19" t="n">
        <x:v>0.06830939117361709</x:v>
      </x:c>
      <x:c r="M4620" s="19" t="n">
        <x:v>0.06939170313768159</x:v>
      </x:c>
      <x:c r="N4620" s="19" t="n">
        <x:v>0.064756736010537</x:v>
      </x:c>
      <x:c r="O4620" s="19" t="n">
        <x:v>0.07405979813773797</x:v>
      </x:c>
      <x:c r="P4620" s="19" t="n">
        <x:v>0.0675568963586636</x:v>
      </x:c>
      <x:c r="Q4620" s="19" t="n">
        <x:v>0.0667509072571113</x:v>
      </x:c>
      <x:c r="R4620" s="19" t="n">
        <x:v>0.07044087446254593</x:v>
      </x:c>
      <x:c r="S4620" s="21" t="n">
        <x:v>9458.202141817383</x:v>
      </x:c>
      <x:c r="T4620" s="21" t="n">
        <x:v>15028.327973747928</x:v>
      </x:c>
      <x:c r="U4620" s="21" t="n">
        <x:v>18285.772285379942</x:v>
      </x:c>
      <x:c r="V4620" s="21" t="n">
        <x:v>21813.511325238087</x:v>
      </x:c>
      <x:c r="W4620" s="21" t="n">
        <x:v>25765.20918045455</x:v>
      </x:c>
      <x:c r="X4620" s="21" t="n">
        <x:v>27196.564784916005</x:v>
      </x:c>
      <x:c r="Y4620" s="21" t="n">
        <x:v>28303.79104608973</x:v>
      </x:c>
      <x:c r="Z4620" s="21" t="n">
        <x:v>29215.788116441792</x:v>
      </x:c>
      <x:c r="AA4620" s="21" t="n">
        <x:v>29861.15922987922</x:v>
      </x:c>
      <x:c r="AB4620" s="21" t="n">
        <x:v>30236.77182177372</x:v>
      </x:c>
      <x:c r="AC4620" s="21" t="n">
        <x:v>39439.26759361789</x:v>
      </x:c>
      <x:c r="AD4620" s="25" t="n">
        <x:f>AC4620*(1+Inputs!$C$14)*(1-Inputs!$C$14/Inputs!$C$15)</x:f>
        <x:v>31295.058835535794</x:v>
      </x:c>
      <x:c r="AE4620" s="25" t="n">
        <x:f>AD4620/(B4620-Inputs!$C$14)</x:f>
        <x:v>539302.9339039902</x:v>
      </x:c>
      <x:c r="AF4620" s="25" t="n">
        <x:f>S4620/(1+B4620)^1+T4620/(1+B4620)^2+U4620/(1+B4620)^3+V4620/(1+B4620)^4+W4620/(1+B4620)^5+X4620/(1+B4620)^6+Y4620/(1+B4620)^7+Z4620/(1+B4620)^8+AA4620/(1+B4620)^9+AB4620/(1+B4620)^10+AE4620/(1+B4620)^10</x:f>
        <x:v>359912.9581802046</x:v>
      </x:c>
      <x:c r="AG4620" s="25" t="n">
        <x:f>(AF4620+Inputs!$C$12)/Inputs!$C$13</x:f>
        <x:v>312.992493537648</x:v>
      </x:c>
      <x:c r="AH4620" s="25" t="n">
        <x:f>(S4620+Inputs!$C$11)*Inputs!$C$8-Inputs!$C$11</x:f>
        <x:v>2555.946756851432</x:v>
      </x:c>
      <x:c r="AI4620" s="25" t="n">
        <x:f>Inputs!$C$12+AH4620-Inputs!$C$10*Inputs!$C$13</x:f>
        <x:v>24873.862172051427</x:v>
      </x:c>
      <x:c r="AJ4620" s="25" t="n">
        <x:f>(S4620+Inputs!$C$11)*(1-Inputs!$C$8)</x:f>
        <x:v>6902.255384965952</x:v>
      </x:c>
      <x:c r="AK4620" s="25" t="n">
        <x:f>AJ4620/(1+B4620)^(1-Inputs!$C$8)+T4620/(1+B4620)^(2-Inputs!$C$8)+U4620/(1+B4620)^(3-Inputs!$C$8)+V4620/(1+B4620)^(4-Inputs!$C$8)+W4620/(1+B4620)^(5-Inputs!$C$8)+X4620/(1+B4620)^(6-Inputs!$C$8)+Y4620/(1+B4620)^(7-Inputs!$C$8)+Z4620/(1+B4620)^(8-Inputs!$C$8)+AA4620/(1+B4620)^(9-Inputs!$C$8)+AB4620/(1+B4620)^(10-Inputs!$C$8)+AE4620/(1+B4620)^(10-Inputs!$C$8)</x:f>
        <x:v>372790.8368311308</x:v>
      </x:c>
      <x:c r="AL4620" s="25" t="n">
        <x:f>(AK4620+AI4620)/Inputs!$C$13</x:f>
        <x:v>317.30756597453706</x:v>
      </x:c>
      <x:c r="AM4620" s="26" t="n">
        <x:f>IF(AL4620&gt;=Inputs!$C$7,1,0)</x:f>
        <x:v>1</x:v>
      </x:c>
      <x:c r="AN4620" s="26" t="n">
        <x:f>IF(Inputs!$C$7&lt;=(1-Inputs!$C$16)*AL4620,1,0)</x:f>
        <x:v>0</x:v>
      </x:c>
    </x:row>
    <x:row r="4621" ht="20" customHeight="1">
      <x:c r="A4621" s="16" t="n">
        <x:v>4616</x:v>
      </x:c>
      <x:c r="B4621" s="19" t="n">
        <x:v>0.07834767282157278</x:v>
      </x:c>
      <x:c r="C4621" s="24" t="n">
        <x:v>0.536222689679704</x:v>
      </x:c>
      <x:c r="D4621" s="19" t="n">
        <x:v>0.02859098923893129</x:v>
      </x:c>
      <x:c r="E4621" s="19" t="n">
        <x:v>0.04926743775546896</x:v>
      </x:c>
      <x:c r="F4621" s="19" t="n">
        <x:v>-0.20631563664545527</x:v>
      </x:c>
      <x:c r="G4621" s="19" t="n">
        <x:v>-0.03158327462671594</x:v>
      </x:c>
      <x:c r="H4621" s="19" t="n">
        <x:v>0.4981493814579778</x:v>
      </x:c>
      <x:c r="I4621" s="19" t="n">
        <x:v>0.05760778072138578</x:v>
      </x:c>
      <x:c r="J4621" s="19" t="n">
        <x:v>0.0624176307919231</x:v>
      </x:c>
      <x:c r="K4621" s="19" t="n">
        <x:v>0.04747649126036208</x:v>
      </x:c>
      <x:c r="L4621" s="19" t="n">
        <x:v>0.05558974374415925</x:v>
      </x:c>
      <x:c r="M4621" s="19" t="n">
        <x:v>0.05319320001535403</x:v>
      </x:c>
      <x:c r="N4621" s="19" t="n">
        <x:v>0.047934972545627945</x:v>
      </x:c>
      <x:c r="O4621" s="19" t="n">
        <x:v>0.04983146904860746</x:v>
      </x:c>
      <x:c r="P4621" s="19" t="n">
        <x:v>0.061601797208930976</x:v>
      </x:c>
      <x:c r="Q4621" s="19" t="n">
        <x:v>0.05984332828077072</x:v>
      </x:c>
      <x:c r="R4621" s="19" t="n">
        <x:v>0.0579811020121781</x:v>
      </x:c>
      <x:c r="S4621" s="21" t="n">
        <x:v>9123.257960446428</x:v>
      </x:c>
      <x:c r="T4621" s="21" t="n">
        <x:v>14446.989600455967</x:v>
      </x:c>
      <x:c r="U4621" s="21" t="n">
        <x:v>17687.27185799193</x:v>
      </x:c>
      <x:c r="V4621" s="21" t="n">
        <x:v>21201.006454072252</x:v>
      </x:c>
      <x:c r="W4621" s="21" t="n">
        <x:v>25167.0378245151</x:v>
      </x:c>
      <x:c r="X4621" s="21" t="n">
        <x:v>26707.571552425663</x:v>
      </x:c>
      <x:c r="Y4621" s="21" t="n">
        <x:v>27895.114063083256</x:v>
      </x:c>
      <x:c r="Z4621" s="21" t="n">
        <x:v>28857.81126010748</x:v>
      </x:c>
      <x:c r="AA4621" s="21" t="n">
        <x:v>29569.32874454836</x:v>
      </x:c>
      <x:c r="AB4621" s="21" t="n">
        <x:v>29971.26145089889</x:v>
      </x:c>
      <x:c r="AC4621" s="21" t="n">
        <x:v>39092.94971856377</x:v>
      </x:c>
      <x:c r="AD4621" s="25" t="n">
        <x:f>AC4621*(1+Inputs!$C$14)*(1-Inputs!$C$14/Inputs!$C$15)</x:f>
        <x:v>31020.255601680346</x:v>
      </x:c>
      <x:c r="AE4621" s="25" t="n">
        <x:f>AD4621/(B4621-Inputs!$C$14)</x:f>
        <x:v>715615.2471982889</x:v>
      </x:c>
      <x:c r="AF4621" s="25" t="n">
        <x:f>S4621/(1+B4621)^1+T4621/(1+B4621)^2+U4621/(1+B4621)^3+V4621/(1+B4621)^4+W4621/(1+B4621)^5+X4621/(1+B4621)^6+Y4621/(1+B4621)^7+Z4621/(1+B4621)^8+AA4621/(1+B4621)^9+AB4621/(1+B4621)^10+AE4621/(1+B4621)^10</x:f>
        <x:v>482825.84159590246</x:v>
      </x:c>
      <x:c r="AG4621" s="25" t="n">
        <x:f>(AF4621+Inputs!$C$12)/Inputs!$C$13</x:f>
        <x:v>411.06805307640155</x:v>
      </x:c>
      <x:c r="AH4621" s="25" t="n">
        <x:f>(S4621+Inputs!$C$11)*Inputs!$C$8-Inputs!$C$11</x:f>
        <x:v>2399.027702017368</x:v>
      </x:c>
      <x:c r="AI4621" s="25" t="n">
        <x:f>Inputs!$C$12+AH4621-Inputs!$C$10*Inputs!$C$13</x:f>
        <x:v>24716.943117217364</x:v>
      </x:c>
      <x:c r="AJ4621" s="25" t="n">
        <x:f>(S4621+Inputs!$C$11)*(1-Inputs!$C$8)</x:f>
        <x:v>6724.230258429061</x:v>
      </x:c>
      <x:c r="AK4621" s="25" t="n">
        <x:f>AJ4621/(1+B4621)^(1-Inputs!$C$8)+T4621/(1+B4621)^(2-Inputs!$C$8)+U4621/(1+B4621)^(3-Inputs!$C$8)+V4621/(1+B4621)^(4-Inputs!$C$8)+W4621/(1+B4621)^(5-Inputs!$C$8)+X4621/(1+B4621)^(6-Inputs!$C$8)+Y4621/(1+B4621)^(7-Inputs!$C$8)+Z4621/(1+B4621)^(8-Inputs!$C$8)+AA4621/(1+B4621)^(9-Inputs!$C$8)+AB4621/(1+B4621)^(10-Inputs!$C$8)+AE4621/(1+B4621)^(10-Inputs!$C$8)</x:f>
        <x:v>497888.44912107894</x:v>
      </x:c>
      <x:c r="AL4621" s="25" t="n">
        <x:f>(AK4621+AI4621)/Inputs!$C$13</x:f>
        <x:v>417.0011705639857</x:v>
      </x:c>
      <x:c r="AM4621" s="26" t="n">
        <x:f>IF(AL4621&gt;=Inputs!$C$7,1,0)</x:f>
        <x:v>1</x:v>
      </x:c>
      <x:c r="AN4621" s="26" t="n">
        <x:f>IF(Inputs!$C$7&lt;=(1-Inputs!$C$16)*AL4621,1,0)</x:f>
        <x:v>1</x:v>
      </x:c>
    </x:row>
    <x:row r="4622" ht="20" customHeight="1">
      <x:c r="A4622" s="16" t="n">
        <x:v>4617</x:v>
      </x:c>
      <x:c r="B4622" s="19" t="n">
        <x:v>0.09453516594855187</x:v>
      </x:c>
      <x:c r="C4622" s="24" t="n">
        <x:v>0.4455413164868389</x:v>
      </x:c>
      <x:c r="D4622" s="19" t="n">
        <x:v>0.025746461978978633</x:v>
      </x:c>
      <x:c r="E4622" s="19" t="n">
        <x:v>0.05651378433143435</x:v>
      </x:c>
      <x:c r="F4622" s="19" t="n">
        <x:v>-0.16175517019333827</x:v>
      </x:c>
      <x:c r="G4622" s="19" t="n">
        <x:v>-0.06292052927048927</x:v>
      </x:c>
      <x:c r="H4622" s="19" t="n">
        <x:v>0.9189247137144605</x:v>
      </x:c>
      <x:c r="I4622" s="19" t="n">
        <x:v>0.06755018265796593</x:v>
      </x:c>
      <x:c r="J4622" s="19" t="n">
        <x:v>0.07222828285706669</x:v>
      </x:c>
      <x:c r="K4622" s="19" t="n">
        <x:v>0.060666941496127724</x:v>
      </x:c>
      <x:c r="L4622" s="19" t="n">
        <x:v>0.05828432652076003</x:v>
      </x:c>
      <x:c r="M4622" s="19" t="n">
        <x:v>0.057709689630347616</x:v>
      </x:c>
      <x:c r="N4622" s="19" t="n">
        <x:v>0.059193358130402204</x:v>
      </x:c>
      <x:c r="O4622" s="19" t="n">
        <x:v>0.065436757510289</x:v>
      </x:c>
      <x:c r="P4622" s="19" t="n">
        <x:v>0.06958578881061954</x:v>
      </x:c>
      <x:c r="Q4622" s="19" t="n">
        <x:v>0.06772767044325634</x:v>
      </x:c>
      <x:c r="R4622" s="19" t="n">
        <x:v>0.06568460962018549</x:v>
      </x:c>
      <x:c r="S4622" s="21" t="n">
        <x:v>9820.894418193537</x:v>
      </x:c>
      <x:c r="T4622" s="21" t="n">
        <x:v>15511.262161029343</x:v>
      </x:c>
      <x:c r="U4622" s="21" t="n">
        <x:v>19074.729133688248</x:v>
      </x:c>
      <x:c r="V4622" s="21" t="n">
        <x:v>22927.33622682126</x:v>
      </x:c>
      <x:c r="W4622" s="21" t="n">
        <x:v>27186.100386665665</x:v>
      </x:c>
      <x:c r="X4622" s="21" t="n">
        <x:v>28925.236511640203</x:v>
      </x:c>
      <x:c r="Y4622" s="21" t="n">
        <x:v>30234.69936705957</x:v>
      </x:c>
      <x:c r="Z4622" s="21" t="n">
        <x:v>31279.80609607253</x:v>
      </x:c>
      <x:c r="AA4622" s="21" t="n">
        <x:v>32004.06172541792</x:v>
      </x:c>
      <x:c r="AB4622" s="21" t="n">
        <x:v>32366.959139666345</x:v>
      </x:c>
      <x:c r="AC4622" s="21" t="n">
        <x:v>42217.77279086914</x:v>
      </x:c>
      <x:c r="AD4622" s="25" t="n">
        <x:f>AC4622*(1+Inputs!$C$14)*(1-Inputs!$C$14/Inputs!$C$15)</x:f>
        <x:v>33499.80270955466</x:v>
      </x:c>
      <x:c r="AE4622" s="25" t="n">
        <x:f>AD4622/(B4622-Inputs!$C$14)</x:f>
        <x:v>562689.3311845972</x:v>
      </x:c>
      <x:c r="AF4622" s="25" t="n">
        <x:f>S4622/(1+B4622)^1+T4622/(1+B4622)^2+U4622/(1+B4622)^3+V4622/(1+B4622)^4+W4622/(1+B4622)^5+X4622/(1+B4622)^6+Y4622/(1+B4622)^7+Z4622/(1+B4622)^8+AA4622/(1+B4622)^9+AB4622/(1+B4622)^10+AE4622/(1+B4622)^10</x:f>
        <x:v>373152.16045638465</x:v>
      </x:c>
      <x:c r="AG4622" s="25" t="n">
        <x:f>(AF4622+Inputs!$C$12)/Inputs!$C$13</x:f>
        <x:v>323.5564160085878</x:v>
      </x:c>
      <x:c r="AH4622" s="25" t="n">
        <x:f>(S4622+Inputs!$C$11)*Inputs!$C$8-Inputs!$C$11</x:f>
        <x:v>2725.8656041399863</x:v>
      </x:c>
      <x:c r="AI4622" s="25" t="n">
        <x:f>Inputs!$C$12+AH4622-Inputs!$C$10*Inputs!$C$13</x:f>
        <x:v>25043.781019339986</x:v>
      </x:c>
      <x:c r="AJ4622" s="25" t="n">
        <x:f>(S4622+Inputs!$C$11)*(1-Inputs!$C$8)</x:f>
        <x:v>7095.028814053551</x:v>
      </x:c>
      <x:c r="AK4622" s="25" t="n">
        <x:f>AJ4622/(1+B4622)^(1-Inputs!$C$8)+T4622/(1+B4622)^(2-Inputs!$C$8)+U4622/(1+B4622)^(3-Inputs!$C$8)+V4622/(1+B4622)^(4-Inputs!$C$8)+W4622/(1+B4622)^(5-Inputs!$C$8)+X4622/(1+B4622)^(6-Inputs!$C$8)+Y4622/(1+B4622)^(7-Inputs!$C$8)+Z4622/(1+B4622)^(8-Inputs!$C$8)+AA4622/(1+B4622)^(9-Inputs!$C$8)+AB4622/(1+B4622)^(10-Inputs!$C$8)+AE4622/(1+B4622)^(10-Inputs!$C$8)</x:f>
        <x:v>386684.3550723649</x:v>
      </x:c>
      <x:c r="AL4622" s="25" t="n">
        <x:f>(AK4622+AI4622)/Inputs!$C$13</x:f>
        <x:v>328.5291680000149</x:v>
      </x:c>
      <x:c r="AM4622" s="26" t="n">
        <x:f>IF(AL4622&gt;=Inputs!$C$7,1,0)</x:f>
        <x:v>1</x:v>
      </x:c>
      <x:c r="AN4622" s="26" t="n">
        <x:f>IF(Inputs!$C$7&lt;=(1-Inputs!$C$16)*AL4622,1,0)</x:f>
        <x:v>0</x:v>
      </x:c>
    </x:row>
    <x:row r="4623" ht="20" customHeight="1">
      <x:c r="A4623" s="16" t="n">
        <x:v>4618</x:v>
      </x:c>
      <x:c r="B4623" s="19" t="n">
        <x:v>0.08262091703295385</x:v>
      </x:c>
      <x:c r="C4623" s="24" t="n">
        <x:v>0.755774342988758</x:v>
      </x:c>
      <x:c r="D4623" s="19" t="n">
        <x:v>0.03230426751291162</x:v>
      </x:c>
      <x:c r="E4623" s="19" t="n">
        <x:v>0.06335318222055236</x:v>
      </x:c>
      <x:c r="F4623" s="19" t="n">
        <x:v>-0.2302988512822924</x:v>
      </x:c>
      <x:c r="G4623" s="19" t="n">
        <x:v>-0.10391079519269908</x:v>
      </x:c>
      <x:c r="H4623" s="19" t="n">
        <x:v>0.744826331598091</x:v>
      </x:c>
      <x:c r="I4623" s="19" t="n">
        <x:v>0.06961237844369293</x:v>
      </x:c>
      <x:c r="J4623" s="19" t="n">
        <x:v>0.06572548416984206</x:v>
      </x:c>
      <x:c r="K4623" s="19" t="n">
        <x:v>0.07065302094447021</x:v>
      </x:c>
      <x:c r="L4623" s="19" t="n">
        <x:v>0.06324238740291435</x:v>
      </x:c>
      <x:c r="M4623" s="19" t="n">
        <x:v>0.06486373459716219</x:v>
      </x:c>
      <x:c r="N4623" s="19" t="n">
        <x:v>0.0697297093616055</x:v>
      </x:c>
      <x:c r="O4623" s="19" t="n">
        <x:v>0.06656148941989955</x:v>
      </x:c>
      <x:c r="P4623" s="19" t="n">
        <x:v>0.07196241824984213</x:v>
      </x:c>
      <x:c r="Q4623" s="19" t="n">
        <x:v>0.06205402283954868</x:v>
      </x:c>
      <x:c r="R4623" s="19" t="n">
        <x:v>0.06443153875454641</x:v>
      </x:c>
      <x:c r="S4623" s="21" t="n">
        <x:v>8438.073229007921</x:v>
      </x:c>
      <x:c r="T4623" s="21" t="n">
        <x:v>14209.415087301073</x:v>
      </x:c>
      <x:c r="U4623" s="21" t="n">
        <x:v>18512.032325106593</x:v>
      </x:c>
      <x:c r="V4623" s="21" t="n">
        <x:v>23365.31984214768</x:v>
      </x:c>
      <x:c r="W4623" s="21" t="n">
        <x:v>28881.151712704843</x:v>
      </x:c>
      <x:c r="X4623" s="21" t="n">
        <x:v>31053.590043803513</x:v>
      </x:c>
      <x:c r="Y4623" s="21" t="n">
        <x:v>32690.864930102172</x:v>
      </x:c>
      <x:c r="Z4623" s="21" t="n">
        <x:v>33945.67977185001</x:v>
      </x:c>
      <x:c r="AA4623" s="21" t="n">
        <x:v>34775.11712812517</x:v>
      </x:c>
      <x:c r="AB4623" s="21" t="n">
        <x:v>35116.3216870281</x:v>
      </x:c>
      <x:c r="AC4623" s="21" t="n">
        <x:v>45803.89785264536</x:v>
      </x:c>
      <x:c r="AD4623" s="25" t="n">
        <x:f>AC4623*(1+Inputs!$C$14)*(1-Inputs!$C$14/Inputs!$C$15)</x:f>
        <x:v>36345.392946074084</x:v>
      </x:c>
      <x:c r="AE4623" s="25" t="n">
        <x:f>AD4623/(B4623-Inputs!$C$14)</x:f>
        <x:v>763223.2894827066</x:v>
      </x:c>
      <x:c r="AF4623" s="25" t="n">
        <x:f>S4623/(1+B4623)^1+T4623/(1+B4623)^2+U4623/(1+B4623)^3+V4623/(1+B4623)^4+W4623/(1+B4623)^5+X4623/(1+B4623)^6+Y4623/(1+B4623)^7+Z4623/(1+B4623)^8+AA4623/(1+B4623)^9+AB4623/(1+B4623)^10+AE4623/(1+B4623)^10</x:f>
        <x:v>504913.5082593416</x:v>
      </x:c>
      <x:c r="AG4623" s="25" t="n">
        <x:f>(AF4623+Inputs!$C$12)/Inputs!$C$13</x:f>
        <x:v>428.6924078773207</x:v>
      </x:c>
      <x:c r="AH4623" s="25" t="n">
        <x:f>(S4623+Inputs!$C$11)*Inputs!$C$8-Inputs!$C$11</x:f>
        <x:v>2078.023348384533</x:v>
      </x:c>
      <x:c r="AI4623" s="25" t="n">
        <x:f>Inputs!$C$12+AH4623-Inputs!$C$10*Inputs!$C$13</x:f>
        <x:v>24395.938763584534</x:v>
      </x:c>
      <x:c r="AJ4623" s="25" t="n">
        <x:f>(S4623+Inputs!$C$11)*(1-Inputs!$C$8)</x:f>
        <x:v>6360.049880623389</x:v>
      </x:c>
      <x:c r="AK4623" s="25" t="n">
        <x:f>AJ4623/(1+B4623)^(1-Inputs!$C$8)+T4623/(1+B4623)^(2-Inputs!$C$8)+U4623/(1+B4623)^(3-Inputs!$C$8)+V4623/(1+B4623)^(4-Inputs!$C$8)+W4623/(1+B4623)^(5-Inputs!$C$8)+X4623/(1+B4623)^(6-Inputs!$C$8)+Y4623/(1+B4623)^(7-Inputs!$C$8)+Z4623/(1+B4623)^(8-Inputs!$C$8)+AA4623/(1+B4623)^(9-Inputs!$C$8)+AB4623/(1+B4623)^(10-Inputs!$C$8)+AE4623/(1+B4623)^(10-Inputs!$C$8)</x:f>
        <x:v>522053.2806028287</x:v>
      </x:c>
      <x:c r="AL4623" s="25" t="n">
        <x:f>(AK4623+AI4623)/Inputs!$C$13</x:f>
        <x:v>436.0268139477347</x:v>
      </x:c>
      <x:c r="AM4623" s="26" t="n">
        <x:f>IF(AL4623&gt;=Inputs!$C$7,1,0)</x:f>
        <x:v>1</x:v>
      </x:c>
      <x:c r="AN4623" s="26" t="n">
        <x:f>IF(Inputs!$C$7&lt;=(1-Inputs!$C$16)*AL4623,1,0)</x:f>
        <x:v>1</x:v>
      </x:c>
    </x:row>
    <x:row r="4624" ht="20" customHeight="1">
      <x:c r="A4624" s="16" t="n">
        <x:v>4619</x:v>
      </x:c>
      <x:c r="B4624" s="19" t="n">
        <x:v>0.07597667240322985</x:v>
      </x:c>
      <x:c r="C4624" s="24" t="n">
        <x:v>0.5443689433602401</x:v>
      </x:c>
      <x:c r="D4624" s="19" t="n">
        <x:v>0.020506172325293906</x:v>
      </x:c>
      <x:c r="E4624" s="19" t="n">
        <x:v>0.02871900388091973</x:v>
      </x:c>
      <x:c r="F4624" s="19" t="n">
        <x:v>-0.15881983955024342</x:v>
      </x:c>
      <x:c r="G4624" s="19" t="n">
        <x:v>-0.0652023130891945</x:v>
      </x:c>
      <x:c r="H4624" s="19" t="n">
        <x:v>0.603551528314739</x:v>
      </x:c>
      <x:c r="I4624" s="19" t="n">
        <x:v>0.0647514311574048</x:v>
      </x:c>
      <x:c r="J4624" s="19" t="n">
        <x:v>0.058019280238009965</x:v>
      </x:c>
      <x:c r="K4624" s="19" t="n">
        <x:v>0.0689548573019158</x:v>
      </x:c>
      <x:c r="L4624" s="19" t="n">
        <x:v>0.06867060032683753</x:v>
      </x:c>
      <x:c r="M4624" s="19" t="n">
        <x:v>0.059408852791403885</x:v>
      </x:c>
      <x:c r="N4624" s="19" t="n">
        <x:v>0.0602642206469875</x:v>
      </x:c>
      <x:c r="O4624" s="19" t="n">
        <x:v>0.07561075621952228</x:v>
      </x:c>
      <x:c r="P4624" s="19" t="n">
        <x:v>0.06717183479225128</x:v>
      </x:c>
      <x:c r="Q4624" s="19" t="n">
        <x:v>0.0706823179669766</x:v>
      </x:c>
      <x:c r="R4624" s="19" t="n">
        <x:v>0.057488371627256354</x:v>
      </x:c>
      <x:c r="S4624" s="21" t="n">
        <x:v>9764.97731994504</x:v>
      </x:c>
      <x:c r="T4624" s="21" t="n">
        <x:v>15176.895790206152</x:v>
      </x:c>
      <x:c r="U4624" s="21" t="n">
        <x:v>18019.875532254584</x:v>
      </x:c>
      <x:c r="V4624" s="21" t="n">
        <x:v>20999.631194456706</x:v>
      </x:c>
      <x:c r="W4624" s="21" t="n">
        <x:v>24258.967542245755</x:v>
      </x:c>
      <x:c r="X4624" s="21" t="n">
        <x:v>25356.158951789443</x:v>
      </x:c>
      <x:c r="Y4624" s="21" t="n">
        <x:v>26227.31852512485</x:v>
      </x:c>
      <x:c r="Z4624" s="21" t="n">
        <x:v>26994.10421378477</x:v>
      </x:c>
      <x:c r="AA4624" s="21" t="n">
        <x:v>27572.09525319762</x:v>
      </x:c>
      <x:c r="AB4624" s="21" t="n">
        <x:v>27972.98286938982</x:v>
      </x:c>
      <x:c r="AC4624" s="21" t="n">
        <x:v>36486.499394856284</x:v>
      </x:c>
      <x:c r="AD4624" s="25" t="n">
        <x:f>AC4624*(1+Inputs!$C$14)*(1-Inputs!$C$14/Inputs!$C$15)</x:f>
        <x:v>28952.03726981846</x:v>
      </x:c>
      <x:c r="AE4624" s="25" t="n">
        <x:f>AD4624/(B4624-Inputs!$C$14)</x:f>
        <x:v>706549.2528265037</x:v>
      </x:c>
      <x:c r="AF4624" s="25" t="n">
        <x:f>S4624/(1+B4624)^1+T4624/(1+B4624)^2+U4624/(1+B4624)^3+V4624/(1+B4624)^4+W4624/(1+B4624)^5+X4624/(1+B4624)^6+Y4624/(1+B4624)^7+Z4624/(1+B4624)^8+AA4624/(1+B4624)^9+AB4624/(1+B4624)^10+AE4624/(1+B4624)^10</x:f>
        <x:v>483642.43267599726</x:v>
      </x:c>
      <x:c r="AG4624" s="25" t="n">
        <x:f>(AF4624+Inputs!$C$12)/Inputs!$C$13</x:f>
        <x:v>411.71963348741343</x:v>
      </x:c>
      <x:c r="AH4624" s="25" t="n">
        <x:f>(S4624+Inputs!$C$11)*Inputs!$C$8-Inputs!$C$11</x:f>
        <x:v>2699.6688266043884</x:v>
      </x:c>
      <x:c r="AI4624" s="25" t="n">
        <x:f>Inputs!$C$12+AH4624-Inputs!$C$10*Inputs!$C$13</x:f>
        <x:v>25017.584241804383</x:v>
      </x:c>
      <x:c r="AJ4624" s="25" t="n">
        <x:f>(S4624+Inputs!$C$11)*(1-Inputs!$C$8)</x:f>
        <x:v>7065.308493340652</x:v>
      </x:c>
      <x:c r="AK4624" s="25" t="n">
        <x:f>AJ4624/(1+B4624)^(1-Inputs!$C$8)+T4624/(1+B4624)^(2-Inputs!$C$8)+U4624/(1+B4624)^(3-Inputs!$C$8)+V4624/(1+B4624)^(4-Inputs!$C$8)+W4624/(1+B4624)^(5-Inputs!$C$8)+X4624/(1+B4624)^(6-Inputs!$C$8)+Y4624/(1+B4624)^(7-Inputs!$C$8)+Z4624/(1+B4624)^(8-Inputs!$C$8)+AA4624/(1+B4624)^(9-Inputs!$C$8)+AB4624/(1+B4624)^(10-Inputs!$C$8)+AE4624/(1+B4624)^(10-Inputs!$C$8)</x:f>
        <x:v>497926.13229710923</x:v>
      </x:c>
      <x:c r="AL4624" s="25" t="n">
        <x:f>(AK4624+AI4624)/Inputs!$C$13</x:f>
        <x:v>417.2711287991723</x:v>
      </x:c>
      <x:c r="AM4624" s="26" t="n">
        <x:f>IF(AL4624&gt;=Inputs!$C$7,1,0)</x:f>
        <x:v>1</x:v>
      </x:c>
      <x:c r="AN4624" s="26" t="n">
        <x:f>IF(Inputs!$C$7&lt;=(1-Inputs!$C$16)*AL4624,1,0)</x:f>
        <x:v>1</x:v>
      </x:c>
    </x:row>
    <x:row r="4625" ht="20" customHeight="1">
      <x:c r="A4625" s="16" t="n">
        <x:v>4620</x:v>
      </x:c>
      <x:c r="B4625" s="19" t="n">
        <x:v>0.08819326616581742</x:v>
      </x:c>
      <x:c r="C4625" s="24" t="n">
        <x:v>0.5127721447378519</x:v>
      </x:c>
      <x:c r="D4625" s="19" t="n">
        <x:v>0.045269299568001034</x:v>
      </x:c>
      <x:c r="E4625" s="19" t="n">
        <x:v>0.060291280418459506</x:v>
      </x:c>
      <x:c r="F4625" s="19" t="n">
        <x:v>-0.23364673600907399</x:v>
      </x:c>
      <x:c r="G4625" s="19" t="n">
        <x:v>-0.03512713420437706</x:v>
      </x:c>
      <x:c r="H4625" s="19" t="n">
        <x:v>0.6462081028422233</x:v>
      </x:c>
      <x:c r="I4625" s="19" t="n">
        <x:v>0.05898430878443037</x:v>
      </x:c>
      <x:c r="J4625" s="19" t="n">
        <x:v>0.05462860839173004</x:v>
      </x:c>
      <x:c r="K4625" s="19" t="n">
        <x:v>0.06248330664873379</x:v>
      </x:c>
      <x:c r="L4625" s="19" t="n">
        <x:v>0.05249218146936642</x:v>
      </x:c>
      <x:c r="M4625" s="19" t="n">
        <x:v>0.06666134131723425</x:v>
      </x:c>
      <x:c r="N4625" s="19" t="n">
        <x:v>0.06379629783176483</x:v>
      </x:c>
      <x:c r="O4625" s="19" t="n">
        <x:v>0.06527948890671836</x:v>
      </x:c>
      <x:c r="P4625" s="19" t="n">
        <x:v>0.06358559572056606</x:v>
      </x:c>
      <x:c r="Q4625" s="19" t="n">
        <x:v>0.05884155479460446</x:v>
      </x:c>
      <x:c r="R4625" s="19" t="n">
        <x:v>0.05686311073627508</x:v>
      </x:c>
      <x:c r="S4625" s="21" t="n">
        <x:v>8693.656562902339</x:v>
      </x:c>
      <x:c r="T4625" s="21" t="n">
        <x:v>14158.264319590862</x:v>
      </x:c>
      <x:c r="U4625" s="21" t="n">
        <x:v>18038.225651894478</x:v>
      </x:c>
      <x:c r="V4625" s="21" t="n">
        <x:v>22547.518148318646</x:v>
      </x:c>
      <x:c r="W4625" s="21" t="n">
        <x:v>27691.615332118345</x:v>
      </x:c>
      <x:c r="X4625" s="21" t="n">
        <x:v>29961.931775462595</x:v>
      </x:c>
      <x:c r="Y4625" s="21" t="n">
        <x:v>31693.857053097767</x:v>
      </x:c>
      <x:c r="Z4625" s="21" t="n">
        <x:v>33041.95794168527</x:v>
      </x:c>
      <x:c r="AA4625" s="21" t="n">
        <x:v>33930.655018493315</x:v>
      </x:c>
      <x:c r="AB4625" s="21" t="n">
        <x:v>34314.04371676245</x:v>
      </x:c>
      <x:c r="AC4625" s="21" t="n">
        <x:v>44757.448326211896</x:v>
      </x:c>
      <x:c r="AD4625" s="25" t="n">
        <x:f>AC4625*(1+Inputs!$C$14)*(1-Inputs!$C$14/Inputs!$C$15)</x:f>
        <x:v>35515.03524684913</x:v>
      </x:c>
      <x:c r="AE4625" s="25" t="n">
        <x:f>AD4625/(B4625-Inputs!$C$14)</x:f>
        <x:v>667660.3601692631</x:v>
      </x:c>
      <x:c r="AF4625" s="25" t="n">
        <x:f>S4625/(1+B4625)^1+T4625/(1+B4625)^2+U4625/(1+B4625)^3+V4625/(1+B4625)^4+W4625/(1+B4625)^5+X4625/(1+B4625)^6+Y4625/(1+B4625)^7+Z4625/(1+B4625)^8+AA4625/(1+B4625)^9+AB4625/(1+B4625)^10+AE4625/(1+B4625)^10</x:f>
        <x:v>437898.50546818215</x:v>
      </x:c>
      <x:c r="AG4625" s="25" t="n">
        <x:f>(AF4625+Inputs!$C$12)/Inputs!$C$13</x:f>
        <x:v>375.2192998223625</x:v>
      </x:c>
      <x:c r="AH4625" s="25" t="n">
        <x:f>(S4625+Inputs!$C$11)*Inputs!$C$8-Inputs!$C$11</x:f>
        <x:v>2197.7623897432877</x:v>
      </x:c>
      <x:c r="AI4625" s="25" t="n">
        <x:f>Inputs!$C$12+AH4625-Inputs!$C$10*Inputs!$C$13</x:f>
        <x:v>24515.677804943283</x:v>
      </x:c>
      <x:c r="AJ4625" s="25" t="n">
        <x:f>(S4625+Inputs!$C$11)*(1-Inputs!$C$8)</x:f>
        <x:v>6495.894173159052</x:v>
      </x:c>
      <x:c r="AK4625" s="25" t="n">
        <x:f>AJ4625/(1+B4625)^(1-Inputs!$C$8)+T4625/(1+B4625)^(2-Inputs!$C$8)+U4625/(1+B4625)^(3-Inputs!$C$8)+V4625/(1+B4625)^(4-Inputs!$C$8)+W4625/(1+B4625)^(5-Inputs!$C$8)+X4625/(1+B4625)^(6-Inputs!$C$8)+Y4625/(1+B4625)^(7-Inputs!$C$8)+Z4625/(1+B4625)^(8-Inputs!$C$8)+AA4625/(1+B4625)^(9-Inputs!$C$8)+AB4625/(1+B4625)^(10-Inputs!$C$8)+AE4625/(1+B4625)^(10-Inputs!$C$8)</x:f>
        <x:v>453484.381390164</x:v>
      </x:c>
      <x:c r="AL4625" s="25" t="n">
        <x:f>(AK4625+AI4625)/Inputs!$C$13</x:f>
        <x:v>381.40935239934487</x:v>
      </x:c>
      <x:c r="AM4625" s="26" t="n">
        <x:f>IF(AL4625&gt;=Inputs!$C$7,1,0)</x:f>
        <x:v>1</x:v>
      </x:c>
      <x:c r="AN4625" s="26" t="n">
        <x:f>IF(Inputs!$C$7&lt;=(1-Inputs!$C$16)*AL4625,1,0)</x:f>
        <x:v>1</x:v>
      </x:c>
    </x:row>
    <x:row r="4626" ht="20" customHeight="1">
      <x:c r="A4626" s="16" t="n">
        <x:v>4621</x:v>
      </x:c>
      <x:c r="B4626" s="19" t="n">
        <x:v>0.09204649131210589</x:v>
      </x:c>
      <x:c r="C4626" s="24" t="n">
        <x:v>0.38339418076978404</x:v>
      </x:c>
      <x:c r="D4626" s="19" t="n">
        <x:v>0.017690111501941885</x:v>
      </x:c>
      <x:c r="E4626" s="19" t="n">
        <x:v>0.04675487910934323</x:v>
      </x:c>
      <x:c r="F4626" s="19" t="n">
        <x:v>-0.16528394716979053</x:v>
      </x:c>
      <x:c r="G4626" s="19" t="n">
        <x:v>-0.06525750463096472</x:v>
      </x:c>
      <x:c r="H4626" s="19" t="n">
        <x:v>0.5657647394254752</x:v>
      </x:c>
      <x:c r="I4626" s="19" t="n">
        <x:v>0.06466146393751729</x:v>
      </x:c>
      <x:c r="J4626" s="19" t="n">
        <x:v>0.054908720201680125</x:v>
      </x:c>
      <x:c r="K4626" s="19" t="n">
        <x:v>0.06908916795345135</x:v>
      </x:c>
      <x:c r="L4626" s="19" t="n">
        <x:v>0.06423850116234348</x:v>
      </x:c>
      <x:c r="M4626" s="19" t="n">
        <x:v>0.05927228344382343</x:v>
      </x:c>
      <x:c r="N4626" s="19" t="n">
        <x:v>0.061774635847199305</x:v>
      </x:c>
      <x:c r="O4626" s="19" t="n">
        <x:v>0.06132569221296649</x:v>
      </x:c>
      <x:c r="P4626" s="19" t="n">
        <x:v>0.07087942254185123</x:v>
      </x:c>
      <x:c r="Q4626" s="19" t="n">
        <x:v>0.07094175354696404</x:v>
      </x:c>
      <x:c r="R4626" s="19" t="n">
        <x:v>0.0648059268584882</x:v>
      </x:c>
      <x:c r="S4626" s="21" t="n">
        <x:v>9674.562060126267</x:v>
      </x:c>
      <x:c r="T4626" s="21" t="n">
        <x:v>14998.98195564759</x:v>
      </x:c>
      <x:c r="U4626" s="21" t="n">
        <x:v>17846.587801829366</x:v>
      </x:c>
      <x:c r="V4626" s="21" t="n">
        <x:v>20853.132092320702</x:v>
      </x:c>
      <x:c r="W4626" s="21" t="n">
        <x:v>24138.8389030861</x:v>
      </x:c>
      <x:c r="X4626" s="21" t="n">
        <x:v>25433.62858207722</x:v>
      </x:c>
      <x:c r="Y4626" s="21" t="n">
        <x:v>26462.00692941461</x:v>
      </x:c>
      <x:c r="Z4626" s="21" t="n">
        <x:v>27308.898372680287</x:v>
      </x:c>
      <x:c r="AA4626" s="21" t="n">
        <x:v>27965.057074126624</x:v>
      </x:c>
      <x:c r="AB4626" s="21" t="n">
        <x:v>28386.1458872261</x:v>
      </x:c>
      <x:c r="AC4626" s="21" t="n">
        <x:v>37025.40767899057</x:v>
      </x:c>
      <x:c r="AD4626" s="25" t="n">
        <x:f>AC4626*(1+Inputs!$C$14)*(1-Inputs!$C$14/Inputs!$C$15)</x:f>
        <x:v>29379.66099327901</x:v>
      </x:c>
      <x:c r="AE4626" s="25" t="n">
        <x:f>AD4626/(B4626-Inputs!$C$14)</x:f>
        <x:v>515012.58565650514</x:v>
      </x:c>
      <x:c r="AF4626" s="25" t="n">
        <x:f>S4626/(1+B4626)^1+T4626/(1+B4626)^2+U4626/(1+B4626)^3+V4626/(1+B4626)^4+W4626/(1+B4626)^5+X4626/(1+B4626)^6+Y4626/(1+B4626)^7+Z4626/(1+B4626)^8+AA4626/(1+B4626)^9+AB4626/(1+B4626)^10+AE4626/(1+B4626)^10</x:f>
        <x:v>346060.3046584022</x:v>
      </x:c>
      <x:c r="AG4626" s="25" t="n">
        <x:f>(AF4626+Inputs!$C$12)/Inputs!$C$13</x:f>
        <x:v>301.9390814990387</x:v>
      </x:c>
      <x:c r="AH4626" s="25" t="n">
        <x:f>(S4626+Inputs!$C$11)*Inputs!$C$8-Inputs!$C$11</x:f>
        <x:v>2657.3098966618954</x:v>
      </x:c>
      <x:c r="AI4626" s="25" t="n">
        <x:f>Inputs!$C$12+AH4626-Inputs!$C$10*Inputs!$C$13</x:f>
        <x:v>24975.22531186189</x:v>
      </x:c>
      <x:c r="AJ4626" s="25" t="n">
        <x:f>(S4626+Inputs!$C$11)*(1-Inputs!$C$8)</x:f>
        <x:v>7017.252163464373</x:v>
      </x:c>
      <x:c r="AK4626" s="25" t="n">
        <x:f>AJ4626/(1+B4626)^(1-Inputs!$C$8)+T4626/(1+B4626)^(2-Inputs!$C$8)+U4626/(1+B4626)^(3-Inputs!$C$8)+V4626/(1+B4626)^(4-Inputs!$C$8)+W4626/(1+B4626)^(5-Inputs!$C$8)+X4626/(1+B4626)^(6-Inputs!$C$8)+Y4626/(1+B4626)^(7-Inputs!$C$8)+Z4626/(1+B4626)^(8-Inputs!$C$8)+AA4626/(1+B4626)^(9-Inputs!$C$8)+AB4626/(1+B4626)^(10-Inputs!$C$8)+AE4626/(1+B4626)^(10-Inputs!$C$8)</x:f>
        <x:v>358098.8732610297</x:v>
      </x:c>
      <x:c r="AL4626" s="25" t="n">
        <x:f>(AK4626+AI4626)/Inputs!$C$13</x:f>
        <x:v>305.6653258656017</x:v>
      </x:c>
      <x:c r="AM4626" s="26" t="n">
        <x:f>IF(AL4626&gt;=Inputs!$C$7,1,0)</x:f>
        <x:v>1</x:v>
      </x:c>
      <x:c r="AN4626" s="26" t="n">
        <x:f>IF(Inputs!$C$7&lt;=(1-Inputs!$C$16)*AL4626,1,0)</x:f>
        <x:v>0</x:v>
      </x:c>
    </x:row>
    <x:row r="4627" ht="20" customHeight="1">
      <x:c r="A4627" s="16" t="n">
        <x:v>4622</x:v>
      </x:c>
      <x:c r="B4627" s="19" t="n">
        <x:v>0.08529842350839649</x:v>
      </x:c>
      <x:c r="C4627" s="24" t="n">
        <x:v>0.8001008306527808</x:v>
      </x:c>
      <x:c r="D4627" s="19" t="n">
        <x:v>0.03976933167733279</x:v>
      </x:c>
      <x:c r="E4627" s="19" t="n">
        <x:v>0.05353911071509827</x:v>
      </x:c>
      <x:c r="F4627" s="19" t="n">
        <x:v>-0.19603912488171205</x:v>
      </x:c>
      <x:c r="G4627" s="19" t="n">
        <x:v>-0.060939623035708906</x:v>
      </x:c>
      <x:c r="H4627" s="19" t="n">
        <x:v>0.532048954565056</x:v>
      </x:c>
      <x:c r="I4627" s="19" t="n">
        <x:v>0.06196740216724607</x:v>
      </x:c>
      <x:c r="J4627" s="19" t="n">
        <x:v>0.05543496584347281</x:v>
      </x:c>
      <x:c r="K4627" s="19" t="n">
        <x:v>0.05903544982217568</x:v>
      </x:c>
      <x:c r="L4627" s="19" t="n">
        <x:v>0.06291320337067077</x:v>
      </x:c>
      <x:c r="M4627" s="19" t="n">
        <x:v>0.054624827256662914</x:v>
      </x:c>
      <x:c r="N4627" s="19" t="n">
        <x:v>0.05971117655722196</x:v>
      </x:c>
      <x:c r="O4627" s="19" t="n">
        <x:v>0.048882111133694936</x:v>
      </x:c>
      <x:c r="P4627" s="19" t="n">
        <x:v>0.05555899902540773</x:v>
      </x:c>
      <x:c r="Q4627" s="19" t="n">
        <x:v>0.055064502649355515</x:v>
      </x:c>
      <x:c r="R4627" s="19" t="n">
        <x:v>0.0646657314608899</x:v>
      </x:c>
      <x:c r="S4627" s="21" t="n">
        <x:v>9203.886377671044</x:v>
      </x:c>
      <x:c r="T4627" s="21" t="n">
        <x:v>15008.053332671578</x:v>
      </x:c>
      <x:c r="U4627" s="21" t="n">
        <x:v>18867.297863176984</x:v>
      </x:c>
      <x:c r="V4627" s="21" t="n">
        <x:v>23171.061205800925</x:v>
      </x:c>
      <x:c r="W4627" s="21" t="n">
        <x:v>28099.37216462126</x:v>
      </x:c>
      <x:c r="X4627" s="21" t="n">
        <x:v>30049.396891019973</x:v>
      </x:c>
      <x:c r="Y4627" s="21" t="n">
        <x:v>31577.754228605543</x:v>
      </x:c>
      <x:c r="Z4627" s="21" t="n">
        <x:v>32733.38301866739</x:v>
      </x:c>
      <x:c r="AA4627" s="21" t="n">
        <x:v>33510.226914509505</x:v>
      </x:c>
      <x:c r="AB4627" s="21" t="n">
        <x:v>33851.77787361304</x:v>
      </x:c>
      <x:c r="AC4627" s="21" t="n">
        <x:v>44154.49287862572</x:v>
      </x:c>
      <x:c r="AD4627" s="25" t="n">
        <x:f>AC4627*(1+Inputs!$C$14)*(1-Inputs!$C$14/Inputs!$C$15)</x:f>
        <x:v>35036.5900991895</x:v>
      </x:c>
      <x:c r="AE4627" s="25" t="n">
        <x:f>AD4627/(B4627-Inputs!$C$14)</x:f>
        <x:v>696574.3189414421</x:v>
      </x:c>
      <x:c r="AF4627" s="25" t="n">
        <x:f>S4627/(1+B4627)^1+T4627/(1+B4627)^2+U4627/(1+B4627)^3+V4627/(1+B4627)^4+W4627/(1+B4627)^5+X4627/(1+B4627)^6+Y4627/(1+B4627)^7+Z4627/(1+B4627)^8+AA4627/(1+B4627)^9+AB4627/(1+B4627)^10+AE4627/(1+B4627)^10</x:f>
        <x:v>462753.8966498099</x:v>
      </x:c>
      <x:c r="AG4627" s="25" t="n">
        <x:f>(AF4627+Inputs!$C$12)/Inputs!$C$13</x:f>
        <x:v>395.0520978981207</x:v>
      </x:c>
      <x:c r="AH4627" s="25" t="n">
        <x:f>(S4627+Inputs!$C$11)*Inputs!$C$8-Inputs!$C$11</x:f>
        <x:v>2436.8015632376673</x:v>
      </x:c>
      <x:c r="AI4627" s="25" t="n">
        <x:f>Inputs!$C$12+AH4627-Inputs!$C$10*Inputs!$C$13</x:f>
        <x:v>24754.716978437667</x:v>
      </x:c>
      <x:c r="AJ4627" s="25" t="n">
        <x:f>(S4627+Inputs!$C$11)*(1-Inputs!$C$8)</x:f>
        <x:v>6767.084814433378</x:v>
      </x:c>
      <x:c r="AK4627" s="25" t="n">
        <x:f>AJ4627/(1+B4627)^(1-Inputs!$C$8)+T4627/(1+B4627)^(2-Inputs!$C$8)+U4627/(1+B4627)^(3-Inputs!$C$8)+V4627/(1+B4627)^(4-Inputs!$C$8)+W4627/(1+B4627)^(5-Inputs!$C$8)+X4627/(1+B4627)^(6-Inputs!$C$8)+Y4627/(1+B4627)^(7-Inputs!$C$8)+Z4627/(1+B4627)^(8-Inputs!$C$8)+AA4627/(1+B4627)^(9-Inputs!$C$8)+AB4627/(1+B4627)^(10-Inputs!$C$8)+AE4627/(1+B4627)^(10-Inputs!$C$8)</x:f>
        <x:v>478511.4146002588</x:v>
      </x:c>
      <x:c r="AL4627" s="25" t="n">
        <x:f>(AK4627+AI4627)/Inputs!$C$13</x:f>
        <x:v>401.5698442656571</x:v>
      </x:c>
      <x:c r="AM4627" s="26" t="n">
        <x:f>IF(AL4627&gt;=Inputs!$C$7,1,0)</x:f>
        <x:v>1</x:v>
      </x:c>
      <x:c r="AN4627" s="26" t="n">
        <x:f>IF(Inputs!$C$7&lt;=(1-Inputs!$C$16)*AL4627,1,0)</x:f>
        <x:v>1</x:v>
      </x:c>
    </x:row>
    <x:row r="4628" ht="20" customHeight="1">
      <x:c r="A4628" s="16" t="n">
        <x:v>4623</x:v>
      </x:c>
      <x:c r="B4628" s="19" t="n">
        <x:v>0.08710267120842416</x:v>
      </x:c>
      <x:c r="C4628" s="24" t="n">
        <x:v>0.7451568830036592</x:v>
      </x:c>
      <x:c r="D4628" s="19" t="n">
        <x:v>0.027475275867651305</x:v>
      </x:c>
      <x:c r="E4628" s="19" t="n">
        <x:v>0.050582004417298945</x:v>
      </x:c>
      <x:c r="F4628" s="19" t="n">
        <x:v>-0.16127980171348671</x:v>
      </x:c>
      <x:c r="G4628" s="19" t="n">
        <x:v>-0.0805810876866741</x:v>
      </x:c>
      <x:c r="H4628" s="19" t="n">
        <x:v>0.9019128115299679</x:v>
      </x:c>
      <x:c r="I4628" s="19" t="n">
        <x:v>0.0723839919788827</x:v>
      </x:c>
      <x:c r="J4628" s="19" t="n">
        <x:v>0.07590399164081532</x:v>
      </x:c>
      <x:c r="K4628" s="19" t="n">
        <x:v>0.06057879797463443</x:v>
      </x:c>
      <x:c r="L4628" s="19" t="n">
        <x:v>0.06509271361219476</x:v>
      </x:c>
      <x:c r="M4628" s="19" t="n">
        <x:v>0.06806625234861827</x:v>
      </x:c>
      <x:c r="N4628" s="19" t="n">
        <x:v>0.06546933182724046</x:v>
      </x:c>
      <x:c r="O4628" s="19" t="n">
        <x:v>0.06655413960028796</x:v>
      </x:c>
      <x:c r="P4628" s="19" t="n">
        <x:v>0.07088859243035017</x:v>
      </x:c>
      <x:c r="Q4628" s="19" t="n">
        <x:v>0.06402016251091823</x:v>
      </x:c>
      <x:c r="R4628" s="19" t="n">
        <x:v>0.07237307585310532</x:v>
      </x:c>
      <x:c r="S4628" s="21" t="n">
        <x:v>9728.225914897965</x:v>
      </x:c>
      <x:c r="T4628" s="21" t="n">
        <x:v>15706.690712846634</x:v>
      </x:c>
      <x:c r="U4628" s="21" t="n">
        <x:v>19603.72657778217</x:v>
      </x:c>
      <x:c r="V4628" s="21" t="n">
        <x:v>23806.34834214905</x:v>
      </x:c>
      <x:c r="W4628" s="21" t="n">
        <x:v>28531.93631706411</x:v>
      </x:c>
      <x:c r="X4628" s="21" t="n">
        <x:v>30320.228330411755</x:v>
      </x:c>
      <x:c r="Y4628" s="21" t="n">
        <x:v>31647.59717757259</x:v>
      </x:c>
      <x:c r="Z4628" s="21" t="n">
        <x:v>32678.985979608</x:v>
      </x:c>
      <x:c r="AA4628" s="21" t="n">
        <x:v>33375.18403300082</x:v>
      </x:c>
      <x:c r="AB4628" s="21" t="n">
        <x:v>33692.51229013421</x:v>
      </x:c>
      <x:c r="AC4628" s="21" t="n">
        <x:v>43946.75516104462</x:v>
      </x:c>
      <x:c r="AD4628" s="25" t="n">
        <x:f>AC4628*(1+Inputs!$C$14)*(1-Inputs!$C$14/Inputs!$C$15)</x:f>
        <x:v>34871.7502202889</x:v>
      </x:c>
      <x:c r="AE4628" s="25" t="n">
        <x:f>AD4628/(B4628-Inputs!$C$14)</x:f>
        <x:v>669289.1057503152</x:v>
      </x:c>
      <x:c r="AF4628" s="25" t="n">
        <x:f>S4628/(1+B4628)^1+T4628/(1+B4628)^2+U4628/(1+B4628)^3+V4628/(1+B4628)^4+W4628/(1+B4628)^5+X4628/(1+B4628)^6+Y4628/(1+B4628)^7+Z4628/(1+B4628)^8+AA4628/(1+B4628)^9+AB4628/(1+B4628)^10+AE4628/(1+B4628)^10</x:f>
        <x:v>446793.6954128078</x:v>
      </x:c>
      <x:c r="AG4628" s="25" t="n">
        <x:f>(AF4628+Inputs!$C$12)/Inputs!$C$13</x:f>
        <x:v>382.3170157556235</x:v>
      </x:c>
      <x:c r="AH4628" s="25" t="n">
        <x:f>(S4628+Inputs!$C$11)*Inputs!$C$8-Inputs!$C$11</x:f>
        <x:v>2682.4510450617863</x:v>
      </x:c>
      <x:c r="AI4628" s="25" t="n">
        <x:f>Inputs!$C$12+AH4628-Inputs!$C$10*Inputs!$C$13</x:f>
        <x:v>25000.366460261786</x:v>
      </x:c>
      <x:c r="AJ4628" s="25" t="n">
        <x:f>(S4628+Inputs!$C$11)*(1-Inputs!$C$8)</x:f>
        <x:v>7045.774869836179</x:v>
      </x:c>
      <x:c r="AK4628" s="25" t="n">
        <x:f>AJ4628/(1+B4628)^(1-Inputs!$C$8)+T4628/(1+B4628)^(2-Inputs!$C$8)+U4628/(1+B4628)^(3-Inputs!$C$8)+V4628/(1+B4628)^(4-Inputs!$C$8)+W4628/(1+B4628)^(5-Inputs!$C$8)+X4628/(1+B4628)^(6-Inputs!$C$8)+Y4628/(1+B4628)^(7-Inputs!$C$8)+Z4628/(1+B4628)^(8-Inputs!$C$8)+AA4628/(1+B4628)^(9-Inputs!$C$8)+AB4628/(1+B4628)^(10-Inputs!$C$8)+AE4628/(1+B4628)^(10-Inputs!$C$8)</x:f>
        <x:v>462055.77815676515</x:v>
      </x:c>
      <x:c r="AL4628" s="25" t="n">
        <x:f>(AK4628+AI4628)/Inputs!$C$13</x:f>
        <x:v>388.6354512451562</x:v>
      </x:c>
      <x:c r="AM4628" s="26" t="n">
        <x:f>IF(AL4628&gt;=Inputs!$C$7,1,0)</x:f>
        <x:v>1</x:v>
      </x:c>
      <x:c r="AN4628" s="26" t="n">
        <x:f>IF(Inputs!$C$7&lt;=(1-Inputs!$C$16)*AL4628,1,0)</x:f>
        <x:v>1</x:v>
      </x:c>
    </x:row>
    <x:row r="4629" ht="20" customHeight="1">
      <x:c r="A4629" s="16" t="n">
        <x:v>4624</x:v>
      </x:c>
      <x:c r="B4629" s="19" t="n">
        <x:v>0.09282506582884394</x:v>
      </x:c>
      <x:c r="C4629" s="24" t="n">
        <x:v>0.539809649951593</x:v>
      </x:c>
      <x:c r="D4629" s="19" t="n">
        <x:v>0.025999251715337835</x:v>
      </x:c>
      <x:c r="E4629" s="19" t="n">
        <x:v>0.04411101322898191</x:v>
      </x:c>
      <x:c r="F4629" s="19" t="n">
        <x:v>-0.19338531241303258</x:v>
      </x:c>
      <x:c r="G4629" s="19" t="n">
        <x:v>-0.09902527237426113</x:v>
      </x:c>
      <x:c r="H4629" s="19" t="n">
        <x:v>0.7280753864924634</x:v>
      </x:c>
      <x:c r="I4629" s="19" t="n">
        <x:v>0.056352874702057534</x:v>
      </x:c>
      <x:c r="J4629" s="19" t="n">
        <x:v>0.04760498452592742</x:v>
      </x:c>
      <x:c r="K4629" s="19" t="n">
        <x:v>0.05195562308940566</x:v>
      </x:c>
      <x:c r="L4629" s="19" t="n">
        <x:v>0.05839997537144541</x:v>
      </x:c>
      <x:c r="M4629" s="19" t="n">
        <x:v>0.0639464714001781</x:v>
      </x:c>
      <x:c r="N4629" s="19" t="n">
        <x:v>0.053160345658210414</x:v>
      </x:c>
      <x:c r="O4629" s="19" t="n">
        <x:v>0.05427952032481812</x:v>
      </x:c>
      <x:c r="P4629" s="19" t="n">
        <x:v>0.04698425273686212</x:v>
      </x:c>
      <x:c r="Q4629" s="19" t="n">
        <x:v>0.05485005872251236</x:v>
      </x:c>
      <x:c r="R4629" s="19" t="n">
        <x:v>0.0483075919377518</x:v>
      </x:c>
      <x:c r="S4629" s="21" t="n">
        <x:v>9043.695245966592</x:v>
      </x:c>
      <x:c r="T4629" s="21" t="n">
        <x:v>14552.420223741337</x:v>
      </x:c>
      <x:c r="U4629" s="21" t="n">
        <x:v>17972.80324666811</x:v>
      </x:c>
      <x:c r="V4629" s="21" t="n">
        <x:v>21615.755932097003</x:v>
      </x:c>
      <x:c r="W4629" s="21" t="n">
        <x:v>25679.508861490453</x:v>
      </x:c>
      <x:c r="X4629" s="21" t="n">
        <x:v>27201.24820293975</x:v>
      </x:c>
      <x:c r="Y4629" s="21" t="n">
        <x:v>28311.700203035092</x:v>
      </x:c>
      <x:c r="Z4629" s="21" t="n">
        <x:v>29202.668834344488</x:v>
      </x:c>
      <x:c r="AA4629" s="21" t="n">
        <x:v>29834.51017426807</x:v>
      </x:c>
      <x:c r="AB4629" s="21" t="n">
        <x:v>30211.923751515184</x:v>
      </x:c>
      <x:c r="AC4629" s="21" t="n">
        <x:v>39406.85706719372</x:v>
      </x:c>
      <x:c r="AD4629" s="25" t="n">
        <x:f>AC4629*(1+Inputs!$C$14)*(1-Inputs!$C$14/Inputs!$C$15)</x:f>
        <x:v>31269.34108281821</x:v>
      </x:c>
      <x:c r="AE4629" s="25" t="n">
        <x:f>AD4629/(B4629-Inputs!$C$14)</x:f>
        <x:v>540757.5527085805</x:v>
      </x:c>
      <x:c r="AF4629" s="25" t="n">
        <x:f>S4629/(1+B4629)^1+T4629/(1+B4629)^2+U4629/(1+B4629)^3+V4629/(1+B4629)^4+W4629/(1+B4629)^5+X4629/(1+B4629)^6+Y4629/(1+B4629)^7+Z4629/(1+B4629)^8+AA4629/(1+B4629)^9+AB4629/(1+B4629)^10+AE4629/(1+B4629)^10</x:f>
        <x:v>359837.72389907006</x:v>
      </x:c>
      <x:c r="AG4629" s="25" t="n">
        <x:f>(AF4629+Inputs!$C$12)/Inputs!$C$13</x:f>
        <x:v>312.93246204205764</x:v>
      </x:c>
      <x:c r="AH4629" s="25" t="n">
        <x:f>(S4629+Inputs!$C$11)*Inputs!$C$8-Inputs!$C$11</x:f>
        <x:v>2361.753115233664</x:v>
      </x:c>
      <x:c r="AI4629" s="25" t="n">
        <x:f>Inputs!$C$12+AH4629-Inputs!$C$10*Inputs!$C$13</x:f>
        <x:v>24679.668530433664</x:v>
      </x:c>
      <x:c r="AJ4629" s="25" t="n">
        <x:f>(S4629+Inputs!$C$11)*(1-Inputs!$C$8)</x:f>
        <x:v>6681.9421307329285</x:v>
      </x:c>
      <x:c r="AK4629" s="25" t="n">
        <x:f>AJ4629/(1+B4629)^(1-Inputs!$C$8)+T4629/(1+B4629)^(2-Inputs!$C$8)+U4629/(1+B4629)^(3-Inputs!$C$8)+V4629/(1+B4629)^(4-Inputs!$C$8)+W4629/(1+B4629)^(5-Inputs!$C$8)+X4629/(1+B4629)^(6-Inputs!$C$8)+Y4629/(1+B4629)^(7-Inputs!$C$8)+Z4629/(1+B4629)^(8-Inputs!$C$8)+AA4629/(1+B4629)^(9-Inputs!$C$8)+AB4629/(1+B4629)^(10-Inputs!$C$8)+AE4629/(1+B4629)^(10-Inputs!$C$8)</x:f>
        <x:v>372864.65545166144</x:v>
      </x:c>
      <x:c r="AL4629" s="25" t="n">
        <x:f>(AK4629+AI4629)/Inputs!$C$13</x:f>
        <x:v>317.21151544493</x:v>
      </x:c>
      <x:c r="AM4629" s="26" t="n">
        <x:f>IF(AL4629&gt;=Inputs!$C$7,1,0)</x:f>
        <x:v>1</x:v>
      </x:c>
      <x:c r="AN4629" s="26" t="n">
        <x:f>IF(Inputs!$C$7&lt;=(1-Inputs!$C$16)*AL4629,1,0)</x:f>
        <x:v>0</x:v>
      </x:c>
    </x:row>
    <x:row r="4630" ht="20" customHeight="1">
      <x:c r="A4630" s="16" t="n">
        <x:v>4625</x:v>
      </x:c>
      <x:c r="B4630" s="19" t="n">
        <x:v>0.08014452033896474</x:v>
      </x:c>
      <x:c r="C4630" s="24" t="n">
        <x:v>0.5116909777480316</x:v>
      </x:c>
      <x:c r="D4630" s="19" t="n">
        <x:v>0.021338095230443346</x:v>
      </x:c>
      <x:c r="E4630" s="19" t="n">
        <x:v>0.057461406155522074</x:v>
      </x:c>
      <x:c r="F4630" s="19" t="n">
        <x:v>-0.21947216866451416</x:v>
      </x:c>
      <x:c r="G4630" s="19" t="n">
        <x:v>-0.07413344506747818</x:v>
      </x:c>
      <x:c r="H4630" s="19" t="n">
        <x:v>0.7159773192638852</x:v>
      </x:c>
      <x:c r="I4630" s="19" t="n">
        <x:v>0.07466205001446838</x:v>
      </x:c>
      <x:c r="J4630" s="19" t="n">
        <x:v>0.07534111421584726</x:v>
      </x:c>
      <x:c r="K4630" s="19" t="n">
        <x:v>0.06948535939225962</x:v>
      </x:c>
      <x:c r="L4630" s="19" t="n">
        <x:v>0.06482770943811943</x:v>
      </x:c>
      <x:c r="M4630" s="19" t="n">
        <x:v>0.07776357270135464</x:v>
      </x:c>
      <x:c r="N4630" s="19" t="n">
        <x:v>0.07353670248268258</x:v>
      </x:c>
      <x:c r="O4630" s="19" t="n">
        <x:v>0.07330233767204504</x:v>
      </x:c>
      <x:c r="P4630" s="19" t="n">
        <x:v>0.07882872331440126</x:v>
      </x:c>
      <x:c r="Q4630" s="19" t="n">
        <x:v>0.07390166186566262</x:v>
      </x:c>
      <x:c r="R4630" s="19" t="n">
        <x:v>0.07896592153457846</x:v>
      </x:c>
      <x:c r="S4630" s="21" t="n">
        <x:v>8722.17585219111</x:v>
      </x:c>
      <x:c r="T4630" s="21" t="n">
        <x:v>14155.037767726895</x:v>
      </x:c>
      <x:c r="U4630" s="21" t="n">
        <x:v>17801.816417628306</x:v>
      </x:c>
      <x:c r="V4630" s="21" t="n">
        <x:v>21798.79873100075</x:v>
      </x:c>
      <x:c r="W4630" s="21" t="n">
        <x:v>26259.137430316725</x:v>
      </x:c>
      <x:c r="X4630" s="21" t="n">
        <x:v>28039.150758165535</x:v>
      </x:c>
      <x:c r="Y4630" s="21" t="n">
        <x:v>29359.23940516269</x:v>
      </x:c>
      <x:c r="Z4630" s="21" t="n">
        <x:v>30407.303355040105</x:v>
      </x:c>
      <x:c r="AA4630" s="21" t="n">
        <x:v>31152.97515661454</x:v>
      </x:c>
      <x:c r="AB4630" s="21" t="n">
        <x:v>31548.728555135945</x:v>
      </x:c>
      <x:c r="AC4630" s="21" t="n">
        <x:v>41150.51550669906</x:v>
      </x:c>
      <x:c r="AD4630" s="25" t="n">
        <x:f>AC4630*(1+Inputs!$C$14)*(1-Inputs!$C$14/Inputs!$C$15)</x:f>
        <x:v>32652.9340545657</x:v>
      </x:c>
      <x:c r="AE4630" s="25" t="n">
        <x:f>AD4630/(B4630-Inputs!$C$14)</x:f>
        <x:v>723297.8401230811</x:v>
      </x:c>
      <x:c r="AF4630" s="25" t="n">
        <x:f>S4630/(1+B4630)^1+T4630/(1+B4630)^2+U4630/(1+B4630)^3+V4630/(1+B4630)^4+W4630/(1+B4630)^5+X4630/(1+B4630)^6+Y4630/(1+B4630)^7+Z4630/(1+B4630)^8+AA4630/(1+B4630)^9+AB4630/(1+B4630)^10+AE4630/(1+B4630)^10</x:f>
        <x:v>484125.7348470123</x:v>
      </x:c>
      <x:c r="AG4630" s="25" t="n">
        <x:f>(AF4630+Inputs!$C$12)/Inputs!$C$13</x:f>
        <x:v>412.10527354020013</x:v>
      </x:c>
      <x:c r="AH4630" s="25" t="n">
        <x:f>(S4630+Inputs!$C$11)*Inputs!$C$8-Inputs!$C$11</x:f>
        <x:v>2211.1234814374793</x:v>
      </x:c>
      <x:c r="AI4630" s="25" t="n">
        <x:f>Inputs!$C$12+AH4630-Inputs!$C$10*Inputs!$C$13</x:f>
        <x:v>24529.038896637474</x:v>
      </x:c>
      <x:c r="AJ4630" s="25" t="n">
        <x:f>(S4630+Inputs!$C$11)*(1-Inputs!$C$8)</x:f>
        <x:v>6511.052370753632</x:v>
      </x:c>
      <x:c r="AK4630" s="25" t="n">
        <x:f>AJ4630/(1+B4630)^(1-Inputs!$C$8)+T4630/(1+B4630)^(2-Inputs!$C$8)+U4630/(1+B4630)^(3-Inputs!$C$8)+V4630/(1+B4630)^(4-Inputs!$C$8)+W4630/(1+B4630)^(5-Inputs!$C$8)+X4630/(1+B4630)^(6-Inputs!$C$8)+Y4630/(1+B4630)^(7-Inputs!$C$8)+Z4630/(1+B4630)^(8-Inputs!$C$8)+AA4630/(1+B4630)^(9-Inputs!$C$8)+AB4630/(1+B4630)^(10-Inputs!$C$8)+AE4630/(1+B4630)^(10-Inputs!$C$8)</x:f>
        <x:v>499808.8518458324</x:v>
      </x:c>
      <x:c r="AL4630" s="25" t="n">
        <x:f>(AK4630+AI4630)/Inputs!$C$13</x:f>
        <x:v>418.3835786197972</x:v>
      </x:c>
      <x:c r="AM4630" s="26" t="n">
        <x:f>IF(AL4630&gt;=Inputs!$C$7,1,0)</x:f>
        <x:v>1</x:v>
      </x:c>
      <x:c r="AN4630" s="26" t="n">
        <x:f>IF(Inputs!$C$7&lt;=(1-Inputs!$C$16)*AL4630,1,0)</x:f>
        <x:v>1</x:v>
      </x:c>
    </x:row>
    <x:row r="4631" ht="20" customHeight="1">
      <x:c r="A4631" s="16" t="n">
        <x:v>4626</x:v>
      </x:c>
      <x:c r="B4631" s="19" t="n">
        <x:v>0.10033305703099404</x:v>
      </x:c>
      <x:c r="C4631" s="24" t="n">
        <x:v>0.4286183776557948</x:v>
      </x:c>
      <x:c r="D4631" s="19" t="n">
        <x:v>0.01701148964827297</x:v>
      </x:c>
      <x:c r="E4631" s="19" t="n">
        <x:v>0.061829791872881124</x:v>
      </x:c>
      <x:c r="F4631" s="19" t="n">
        <x:v>-0.13628484857269885</x:v>
      </x:c>
      <x:c r="G4631" s="19" t="n">
        <x:v>-0.0690961457462646</x:v>
      </x:c>
      <x:c r="H4631" s="19" t="n">
        <x:v>0.7043309522480001</x:v>
      </x:c>
      <x:c r="I4631" s="19" t="n">
        <x:v>0.04960685719246953</x:v>
      </x:c>
      <x:c r="J4631" s="19" t="n">
        <x:v>0.062487158603229315</x:v>
      </x:c>
      <x:c r="K4631" s="19" t="n">
        <x:v>0.05448490157629863</x:v>
      </x:c>
      <x:c r="L4631" s="19" t="n">
        <x:v>0.056814898543840406</x:v>
      </x:c>
      <x:c r="M4631" s="19" t="n">
        <x:v>0.053943529550423364</x:v>
      </x:c>
      <x:c r="N4631" s="19" t="n">
        <x:v>0.05467224486169357</x:v>
      </x:c>
      <x:c r="O4631" s="19" t="n">
        <x:v>0.052478629765158755</x:v>
      </x:c>
      <x:c r="P4631" s="19" t="n">
        <x:v>0.06058581999077774</x:v>
      </x:c>
      <x:c r="Q4631" s="19" t="n">
        <x:v>0.06213847354029554</x:v>
      </x:c>
      <x:c r="R4631" s="19" t="n">
        <x:v>0.053249527283488765</x:v>
      </x:c>
      <x:c r="S4631" s="21" t="n">
        <x:v>10225.635946535898</x:v>
      </x:c>
      <x:c r="T4631" s="21" t="n">
        <x:v>15868.929126595489</x:v>
      </x:c>
      <x:c r="U4631" s="21" t="n">
        <x:v>19057.361065825702</x:v>
      </x:c>
      <x:c r="V4631" s="21" t="n">
        <x:v>22387.38137758566</x:v>
      </x:c>
      <x:c r="W4631" s="21" t="n">
        <x:v>26090.74001940641</x:v>
      </x:c>
      <x:c r="X4631" s="21" t="n">
        <x:v>27633.584107549774</x:v>
      </x:c>
      <x:c r="Y4631" s="21" t="n">
        <x:v>28837.924322775725</x:v>
      </x:c>
      <x:c r="Z4631" s="21" t="n">
        <x:v>29791.523786094844</x:v>
      </x:c>
      <x:c r="AA4631" s="21" t="n">
        <x:v>30479.16171466124</x:v>
      </x:c>
      <x:c r="AB4631" s="21" t="n">
        <x:v>30855.259799931362</x:v>
      </x:c>
      <x:c r="AC4631" s="21" t="n">
        <x:v>40245.991043388734</x:v>
      </x:c>
      <x:c r="AD4631" s="25" t="n">
        <x:f>AC4631*(1+Inputs!$C$14)*(1-Inputs!$C$14/Inputs!$C$15)</x:f>
        <x:v>31935.193892928957</x:v>
      </x:c>
      <x:c r="AE4631" s="25" t="n">
        <x:f>AD4631/(B4631-Inputs!$C$14)</x:f>
        <x:v>488806.05537528853</x:v>
      </x:c>
      <x:c r="AF4631" s="25" t="n">
        <x:f>S4631/(1+B4631)^1+T4631/(1+B4631)^2+U4631/(1+B4631)^3+V4631/(1+B4631)^4+W4631/(1+B4631)^5+X4631/(1+B4631)^6+Y4631/(1+B4631)^7+Z4631/(1+B4631)^8+AA4631/(1+B4631)^9+AB4631/(1+B4631)^10+AE4631/(1+B4631)^10</x:f>
        <x:v>324992.2026394658</x:v>
      </x:c>
      <x:c r="AG4631" s="25" t="n">
        <x:f>(AF4631+Inputs!$C$12)/Inputs!$C$13</x:f>
        <x:v>285.12826528103074</x:v>
      </x:c>
      <x:c r="AH4631" s="25" t="n">
        <x:f>(S4631+Inputs!$C$11)*Inputs!$C$8-Inputs!$C$11</x:f>
        <x:v>2915.484237966133</x:v>
      </x:c>
      <x:c r="AI4631" s="25" t="n">
        <x:f>Inputs!$C$12+AH4631-Inputs!$C$10*Inputs!$C$13</x:f>
        <x:v>25233.399653166132</x:v>
      </x:c>
      <x:c r="AJ4631" s="25" t="n">
        <x:f>(S4631+Inputs!$C$11)*(1-Inputs!$C$8)</x:f>
        <x:v>7310.151708569766</x:v>
      </x:c>
      <x:c r="AK4631" s="25" t="n">
        <x:f>AJ4631/(1+B4631)^(1-Inputs!$C$8)+T4631/(1+B4631)^(2-Inputs!$C$8)+U4631/(1+B4631)^(3-Inputs!$C$8)+V4631/(1+B4631)^(4-Inputs!$C$8)+W4631/(1+B4631)^(5-Inputs!$C$8)+X4631/(1+B4631)^(6-Inputs!$C$8)+Y4631/(1+B4631)^(7-Inputs!$C$8)+Z4631/(1+B4631)^(8-Inputs!$C$8)+AA4631/(1+B4631)^(9-Inputs!$C$8)+AB4631/(1+B4631)^(10-Inputs!$C$8)+AE4631/(1+B4631)^(10-Inputs!$C$8)</x:f>
        <x:v>337109.84958658565</x:v>
      </x:c>
      <x:c r="AL4631" s="25" t="n">
        <x:f>(AK4631+AI4631)/Inputs!$C$13</x:f>
        <x:v>289.12361281193483</x:v>
      </x:c>
      <x:c r="AM4631" s="26" t="n">
        <x:f>IF(AL4631&gt;=Inputs!$C$7,1,0)</x:f>
        <x:v>1</x:v>
      </x:c>
      <x:c r="AN4631" s="26" t="n">
        <x:f>IF(Inputs!$C$7&lt;=(1-Inputs!$C$16)*AL4631,1,0)</x:f>
        <x:v>0</x:v>
      </x:c>
    </x:row>
    <x:row r="4632" ht="20" customHeight="1">
      <x:c r="A4632" s="16" t="n">
        <x:v>4627</x:v>
      </x:c>
      <x:c r="B4632" s="19" t="n">
        <x:v>0.07778955240983271</x:v>
      </x:c>
      <x:c r="C4632" s="24" t="n">
        <x:v>0.4666492394708541</x:v>
      </x:c>
      <x:c r="D4632" s="19" t="n">
        <x:v>0.041764462710109744</x:v>
      </x:c>
      <x:c r="E4632" s="19" t="n">
        <x:v>0.05691091648366722</x:v>
      </x:c>
      <x:c r="F4632" s="19" t="n">
        <x:v>-0.14453578131910833</x:v>
      </x:c>
      <x:c r="G4632" s="19" t="n">
        <x:v>-0.06425449618383083</x:v>
      </x:c>
      <x:c r="H4632" s="19" t="n">
        <x:v>0.42268999918039185</x:v>
      </x:c>
      <x:c r="I4632" s="19" t="n">
        <x:v>0.057816432553946695</x:v>
      </x:c>
      <x:c r="J4632" s="19" t="n">
        <x:v>0.05712257123303857</x:v>
      </x:c>
      <x:c r="K4632" s="19" t="n">
        <x:v>0.06570550696611349</x:v>
      </x:c>
      <x:c r="L4632" s="19" t="n">
        <x:v>0.05693971578607375</x:v>
      </x:c>
      <x:c r="M4632" s="19" t="n">
        <x:v>0.06457193603199016</x:v>
      </x:c>
      <x:c r="N4632" s="19" t="n">
        <x:v>0.059713598818528904</x:v>
      </x:c>
      <x:c r="O4632" s="19" t="n">
        <x:v>0.056171702065488494</x:v>
      </x:c>
      <x:c r="P4632" s="19" t="n">
        <x:v>0.05671096708328946</x:v>
      </x:c>
      <x:c r="Q4632" s="19" t="n">
        <x:v>0.06020544564061879</x:v>
      </x:c>
      <x:c r="R4632" s="19" t="n">
        <x:v>0.06102811190062425</x:v>
      </x:c>
      <x:c r="S4632" s="21" t="n">
        <x:v>10116.51590674958</x:v>
      </x:c>
      <x:c r="T4632" s="21" t="n">
        <x:v>15878.50406316118</x:v>
      </x:c>
      <x:c r="U4632" s="21" t="n">
        <x:v>19274.758857069028</x:v>
      </x:c>
      <x:c r="V4632" s="21" t="n">
        <x:v>22934.199348929957</x:v>
      </x:c>
      <x:c r="W4632" s="21" t="n">
        <x:v>27079.857625358472</x:v>
      </x:c>
      <x:c r="X4632" s="21" t="n">
        <x:v>29030.305130588196</x:v>
      </x:c>
      <x:c r="Y4632" s="21" t="n">
        <x:v>30590.211175490505</x:v>
      </x:c>
      <x:c r="Z4632" s="21" t="n">
        <x:v>31795.4561827297</x:v>
      </x:c>
      <x:c r="AA4632" s="21" t="n">
        <x:v>32605.94618972676</x:v>
      </x:c>
      <x:c r="AB4632" s="21" t="n">
        <x:v>32982.07530079395</x:v>
      </x:c>
      <x:c r="AC4632" s="21" t="n">
        <x:v>43020.09821842689</x:v>
      </x:c>
      <x:c r="AD4632" s="25" t="n">
        <x:f>AC4632*(1+Inputs!$C$14)*(1-Inputs!$C$14/Inputs!$C$15)</x:f>
        <x:v>34136.44793632173</x:v>
      </x:c>
      <x:c r="AE4632" s="25" t="n">
        <x:f>AD4632/(B4632-Inputs!$C$14)</x:f>
        <x:v>797775.2982636351</x:v>
      </x:c>
      <x:c r="AF4632" s="25" t="n">
        <x:f>S4632/(1+B4632)^1+T4632/(1+B4632)^2+U4632/(1+B4632)^3+V4632/(1+B4632)^4+W4632/(1+B4632)^5+X4632/(1+B4632)^6+Y4632/(1+B4632)^7+Z4632/(1+B4632)^8+AA4632/(1+B4632)^9+AB4632/(1+B4632)^10+AE4632/(1+B4632)^10</x:f>
        <x:v>537537.0715626393</x:v>
      </x:c>
      <x:c r="AG4632" s="25" t="n">
        <x:f>(AF4632+Inputs!$C$12)/Inputs!$C$13</x:f>
        <x:v>454.72364346633333</x:v>
      </x:c>
      <x:c r="AH4632" s="25" t="n">
        <x:f>(S4632+Inputs!$C$11)*Inputs!$C$8-Inputs!$C$11</x:f>
        <x:v>2864.3622467237765</x:v>
      </x:c>
      <x:c r="AI4632" s="25" t="n">
        <x:f>Inputs!$C$12+AH4632-Inputs!$C$10*Inputs!$C$13</x:f>
        <x:v>25182.27766192377</x:v>
      </x:c>
      <x:c r="AJ4632" s="25" t="n">
        <x:f>(S4632+Inputs!$C$11)*(1-Inputs!$C$8)</x:f>
        <x:v>7252.153660025805</x:v>
      </x:c>
      <x:c r="AK4632" s="25" t="n">
        <x:f>AJ4632/(1+B4632)^(1-Inputs!$C$8)+T4632/(1+B4632)^(2-Inputs!$C$8)+U4632/(1+B4632)^(3-Inputs!$C$8)+V4632/(1+B4632)^(4-Inputs!$C$8)+W4632/(1+B4632)^(5-Inputs!$C$8)+X4632/(1+B4632)^(6-Inputs!$C$8)+Y4632/(1+B4632)^(7-Inputs!$C$8)+Z4632/(1+B4632)^(8-Inputs!$C$8)+AA4632/(1+B4632)^(9-Inputs!$C$8)+AB4632/(1+B4632)^(10-Inputs!$C$8)+AE4632/(1+B4632)^(10-Inputs!$C$8)</x:f>
        <x:v>553984.8018864974</x:v>
      </x:c>
      <x:c r="AL4632" s="25" t="n">
        <x:f>(AK4632+AI4632)/Inputs!$C$13</x:f>
        <x:v>462.1332916015761</x:v>
      </x:c>
      <x:c r="AM4632" s="26" t="n">
        <x:f>IF(AL4632&gt;=Inputs!$C$7,1,0)</x:f>
        <x:v>1</x:v>
      </x:c>
      <x:c r="AN4632" s="26" t="n">
        <x:f>IF(Inputs!$C$7&lt;=(1-Inputs!$C$16)*AL4632,1,0)</x:f>
        <x:v>1</x:v>
      </x:c>
    </x:row>
    <x:row r="4633" ht="20" customHeight="1">
      <x:c r="A4633" s="16" t="n">
        <x:v>4628</x:v>
      </x:c>
      <x:c r="B4633" s="19" t="n">
        <x:v>0.08001691302702235</x:v>
      </x:c>
      <x:c r="C4633" s="24" t="n">
        <x:v>0.9091955386170127</x:v>
      </x:c>
      <x:c r="D4633" s="19" t="n">
        <x:v>0.009528916765124507</x:v>
      </x:c>
      <x:c r="E4633" s="19" t="n">
        <x:v>0.05599477303135217</x:v>
      </x:c>
      <x:c r="F4633" s="19" t="n">
        <x:v>-0.1809532248469839</x:v>
      </x:c>
      <x:c r="G4633" s="19" t="n">
        <x:v>-0.09076076517856507</x:v>
      </x:c>
      <x:c r="H4633" s="19" t="n">
        <x:v>0.6493718033168818</x:v>
      </x:c>
      <x:c r="I4633" s="19" t="n">
        <x:v>0.05810159465544189</x:v>
      </x:c>
      <x:c r="J4633" s="19" t="n">
        <x:v>0.05778344785148079</x:v>
      </x:c>
      <x:c r="K4633" s="19" t="n">
        <x:v>0.05289860526542611</x:v>
      </x:c>
      <x:c r="L4633" s="19" t="n">
        <x:v>0.06227194659364727</x:v>
      </x:c>
      <x:c r="M4633" s="19" t="n">
        <x:v>0.0535713938149172</x:v>
      </x:c>
      <x:c r="N4633" s="19" t="n">
        <x:v>0.05840075100374292</x:v>
      </x:c>
      <x:c r="O4633" s="19" t="n">
        <x:v>0.05976432155728958</x:v>
      </x:c>
      <x:c r="P4633" s="19" t="n">
        <x:v>0.06011750316358416</x:v>
      </x:c>
      <x:c r="Q4633" s="19" t="n">
        <x:v>0.05888062229701632</x:v>
      </x:c>
      <x:c r="R4633" s="19" t="n">
        <x:v>0.052846944390988713</x:v>
      </x:c>
      <x:c r="S4633" s="21" t="n">
        <x:v>9284.080609976147</x:v>
      </x:c>
      <x:c r="T4633" s="21" t="n">
        <x:v>15096.137748083871</x:v>
      </x:c>
      <x:c r="U4633" s="21" t="n">
        <x:v>18749.750269936187</x:v>
      </x:c>
      <x:c r="V4633" s="21" t="n">
        <x:v>22640.91954555182</x:v>
      </x:c>
      <x:c r="W4633" s="21" t="n">
        <x:v>27026.74541156373</x:v>
      </x:c>
      <x:c r="X4633" s="21" t="n">
        <x:v>28472.893372832954</x:v>
      </x:c>
      <x:c r="Y4633" s="21" t="n">
        <x:v>29591.356240894944</x:v>
      </x:c>
      <x:c r="Z4633" s="21" t="n">
        <x:v>30480.325020717723</x:v>
      </x:c>
      <x:c r="AA4633" s="21" t="n">
        <x:v>31104.447639616643</x:v>
      </x:c>
      <x:c r="AB4633" s="21" t="n">
        <x:v>31440.991396381516</x:v>
      </x:c>
      <x:c r="AC4633" s="21" t="n">
        <x:v>41009.98877788894</x:v>
      </x:c>
      <x:c r="AD4633" s="25" t="n">
        <x:f>AC4633*(1+Inputs!$C$14)*(1-Inputs!$C$14/Inputs!$C$15)</x:f>
        <x:v>32541.42609525487</x:v>
      </x:c>
      <x:c r="AE4633" s="25" t="n">
        <x:f>AD4633/(B4633-Inputs!$C$14)</x:f>
        <x:v>722871.114590225</x:v>
      </x:c>
      <x:c r="AF4633" s="25" t="n">
        <x:f>S4633/(1+B4633)^1+T4633/(1+B4633)^2+U4633/(1+B4633)^3+V4633/(1+B4633)^4+W4633/(1+B4633)^5+X4633/(1+B4633)^6+Y4633/(1+B4633)^7+Z4633/(1+B4633)^8+AA4633/(1+B4633)^9+AB4633/(1+B4633)^10+AE4633/(1+B4633)^10</x:f>
        <x:v>488021.48492267425</x:v>
      </x:c>
      <x:c r="AG4633" s="25" t="n">
        <x:f>(AF4633+Inputs!$C$12)/Inputs!$C$13</x:f>
        <x:v>415.21379933404614</x:v>
      </x:c>
      <x:c r="AH4633" s="25" t="n">
        <x:f>(S4633+Inputs!$C$11)*Inputs!$C$8-Inputs!$C$11</x:f>
        <x:v>2474.3720117970443</x:v>
      </x:c>
      <x:c r="AI4633" s="25" t="n">
        <x:f>Inputs!$C$12+AH4633-Inputs!$C$10*Inputs!$C$13</x:f>
        <x:v>24792.28742699704</x:v>
      </x:c>
      <x:c r="AJ4633" s="25" t="n">
        <x:f>(S4633+Inputs!$C$11)*(1-Inputs!$C$8)</x:f>
        <x:v>6809.708598179103</x:v>
      </x:c>
      <x:c r="AK4633" s="25" t="n">
        <x:f>AJ4633/(1+B4633)^(1-Inputs!$C$8)+T4633/(1+B4633)^(2-Inputs!$C$8)+U4633/(1+B4633)^(3-Inputs!$C$8)+V4633/(1+B4633)^(4-Inputs!$C$8)+W4633/(1+B4633)^(5-Inputs!$C$8)+X4633/(1+B4633)^(6-Inputs!$C$8)+Y4633/(1+B4633)^(7-Inputs!$C$8)+Z4633/(1+B4633)^(8-Inputs!$C$8)+AA4633/(1+B4633)^(9-Inputs!$C$8)+AB4633/(1+B4633)^(10-Inputs!$C$8)+AE4633/(1+B4633)^(10-Inputs!$C$8)</x:f>
        <x:v>503567.04845846456</x:v>
      </x:c>
      <x:c r="AL4633" s="25" t="n">
        <x:f>(AK4633+AI4633)/Inputs!$C$13</x:f>
        <x:v>421.5923999540052</x:v>
      </x:c>
      <x:c r="AM4633" s="26" t="n">
        <x:f>IF(AL4633&gt;=Inputs!$C$7,1,0)</x:f>
        <x:v>1</x:v>
      </x:c>
      <x:c r="AN4633" s="26" t="n">
        <x:f>IF(Inputs!$C$7&lt;=(1-Inputs!$C$16)*AL4633,1,0)</x:f>
        <x:v>1</x:v>
      </x:c>
    </x:row>
    <x:row r="4634" ht="20" customHeight="1">
      <x:c r="A4634" s="16" t="n">
        <x:v>4629</x:v>
      </x:c>
      <x:c r="B4634" s="19" t="n">
        <x:v>0.08860043883309593</x:v>
      </x:c>
      <x:c r="C4634" s="24" t="n">
        <x:v>0.31966360684319284</x:v>
      </x:c>
      <x:c r="D4634" s="19" t="n">
        <x:v>0.038296314682513356</x:v>
      </x:c>
      <x:c r="E4634" s="19" t="n">
        <x:v>0.04400187098816247</x:v>
      </x:c>
      <x:c r="F4634" s="19" t="n">
        <x:v>-0.10371082918345453</x:v>
      </x:c>
      <x:c r="G4634" s="19" t="n">
        <x:v>-0.042775658897595006</x:v>
      </x:c>
      <x:c r="H4634" s="19" t="n">
        <x:v>0.9225600924994808</x:v>
      </x:c>
      <x:c r="I4634" s="19" t="n">
        <x:v>0.06702007322520899</x:v>
      </x:c>
      <x:c r="J4634" s="19" t="n">
        <x:v>0.06547279189947063</x:v>
      </x:c>
      <x:c r="K4634" s="19" t="n">
        <x:v>0.06990190770526511</x:v>
      </x:c>
      <x:c r="L4634" s="19" t="n">
        <x:v>0.06040447570934134</x:v>
      </x:c>
      <x:c r="M4634" s="19" t="n">
        <x:v>0.06533730172588662</x:v>
      </x:c>
      <x:c r="N4634" s="19" t="n">
        <x:v>0.07831081838141359</x:v>
      </x:c>
      <x:c r="O4634" s="19" t="n">
        <x:v>0.07083139598633693</x:v>
      </x:c>
      <x:c r="P4634" s="19" t="n">
        <x:v>0.06824553159530865</x:v>
      </x:c>
      <x:c r="Q4634" s="19" t="n">
        <x:v>0.06211629099867082</x:v>
      </x:c>
      <x:c r="R4634" s="19" t="n">
        <x:v>0.07387937917712065</x:v>
      </x:c>
      <x:c r="S4634" s="21" t="n">
        <x:v>10958.208288132071</x:v>
      </x:c>
      <x:c r="T4634" s="21" t="n">
        <x:v>16695.6806554622</x:v>
      </x:c>
      <x:c r="U4634" s="21" t="n">
        <x:v>19776.19223070818</x:v>
      </x:c>
      <x:c r="V4634" s="21" t="n">
        <x:v>23074.67359658039</x:v>
      </x:c>
      <x:c r="W4634" s="21" t="n">
        <x:v>26690.696990392007</x:v>
      </x:c>
      <x:c r="X4634" s="21" t="n">
        <x:v>28385.009768217733</x:v>
      </x:c>
      <x:c r="Y4634" s="21" t="n">
        <x:v>29749.92097082493</x:v>
      </x:c>
      <x:c r="Z4634" s="21" t="n">
        <x:v>30799.141714116835</x:v>
      </x:c>
      <x:c r="AA4634" s="21" t="n">
        <x:v>31516.286268319665</x:v>
      </x:c>
      <x:c r="AB4634" s="21" t="n">
        <x:v>31878.33129704835</x:v>
      </x:c>
      <x:c r="AC4634" s="21" t="n">
        <x:v>41580.43212658482</x:v>
      </x:c>
      <x:c r="AD4634" s="25" t="n">
        <x:f>AC4634*(1+Inputs!$C$14)*(1-Inputs!$C$14/Inputs!$C$15)</x:f>
        <x:v>32994.07289244505</x:v>
      </x:c>
      <x:c r="AE4634" s="25" t="n">
        <x:f>AD4634/(B4634-Inputs!$C$14)</x:f>
        <x:v>615556.0217554162</x:v>
      </x:c>
      <x:c r="AF4634" s="25" t="n">
        <x:f>S4634/(1+B4634)^1+T4634/(1+B4634)^2+U4634/(1+B4634)^3+V4634/(1+B4634)^4+W4634/(1+B4634)^5+X4634/(1+B4634)^6+Y4634/(1+B4634)^7+Z4634/(1+B4634)^8+AA4634/(1+B4634)^9+AB4634/(1+B4634)^10+AE4634/(1+B4634)^10</x:f>
        <x:v>414168.05388484674</x:v>
      </x:c>
      <x:c r="AG4634" s="25" t="n">
        <x:f>(AF4634+Inputs!$C$12)/Inputs!$C$13</x:f>
        <x:v>356.284121894174</x:v>
      </x:c>
      <x:c r="AH4634" s="25" t="n">
        <x:f>(S4634+Inputs!$C$11)*Inputs!$C$8-Inputs!$C$11</x:f>
        <x:v>3258.689362385162</x:v>
      </x:c>
      <x:c r="AI4634" s="25" t="n">
        <x:f>Inputs!$C$12+AH4634-Inputs!$C$10*Inputs!$C$13</x:f>
        <x:v>25576.604777585162</x:v>
      </x:c>
      <x:c r="AJ4634" s="25" t="n">
        <x:f>(S4634+Inputs!$C$11)*(1-Inputs!$C$8)</x:f>
        <x:v>7699.518925746909</x:v>
      </x:c>
      <x:c r="AK4634" s="25" t="n">
        <x:f>AJ4634/(1+B4634)^(1-Inputs!$C$8)+T4634/(1+B4634)^(2-Inputs!$C$8)+U4634/(1+B4634)^(3-Inputs!$C$8)+V4634/(1+B4634)^(4-Inputs!$C$8)+W4634/(1+B4634)^(5-Inputs!$C$8)+X4634/(1+B4634)^(6-Inputs!$C$8)+Y4634/(1+B4634)^(7-Inputs!$C$8)+Z4634/(1+B4634)^(8-Inputs!$C$8)+AA4634/(1+B4634)^(9-Inputs!$C$8)+AB4634/(1+B4634)^(10-Inputs!$C$8)+AE4634/(1+B4634)^(10-Inputs!$C$8)</x:f>
        <x:v>427857.26133033657</x:v>
      </x:c>
      <x:c r="AL4634" s="25" t="n">
        <x:f>(AK4634+AI4634)/Inputs!$C$13</x:f>
        <x:v>361.80731341198936</x:v>
      </x:c>
      <x:c r="AM4634" s="26" t="n">
        <x:f>IF(AL4634&gt;=Inputs!$C$7,1,0)</x:f>
        <x:v>1</x:v>
      </x:c>
      <x:c r="AN4634" s="26" t="n">
        <x:f>IF(Inputs!$C$7&lt;=(1-Inputs!$C$16)*AL4634,1,0)</x:f>
        <x:v>1</x:v>
      </x:c>
    </x:row>
    <x:row r="4635" ht="20" customHeight="1">
      <x:c r="A4635" s="16" t="n">
        <x:v>4630</x:v>
      </x:c>
      <x:c r="B4635" s="19" t="n">
        <x:v>0.08039115086716299</x:v>
      </x:c>
      <x:c r="C4635" s="24" t="n">
        <x:v>0.20070464194347437</x:v>
      </x:c>
      <x:c r="D4635" s="19" t="n">
        <x:v>0.01210735143421715</x:v>
      </x:c>
      <x:c r="E4635" s="19" t="n">
        <x:v>0.05142609826927157</x:v>
      </x:c>
      <x:c r="F4635" s="19" t="n">
        <x:v>-0.19388932459581726</x:v>
      </x:c>
      <x:c r="G4635" s="19" t="n">
        <x:v>-0.07617231273125469</x:v>
      </x:c>
      <x:c r="H4635" s="19" t="n">
        <x:v>0.7827123173337043</x:v>
      </x:c>
      <x:c r="I4635" s="19" t="n">
        <x:v>0.0697858598634673</x:v>
      </x:c>
      <x:c r="J4635" s="19" t="n">
        <x:v>0.06880212977807446</x:v>
      </x:c>
      <x:c r="K4635" s="19" t="n">
        <x:v>0.07739834777297006</x:v>
      </x:c>
      <x:c r="L4635" s="19" t="n">
        <x:v>0.06602954538890003</x:v>
      </x:c>
      <x:c r="M4635" s="19" t="n">
        <x:v>0.07707269468555637</x:v>
      </x:c>
      <x:c r="N4635" s="19" t="n">
        <x:v>0.07280797631787778</x:v>
      </x:c>
      <x:c r="O4635" s="19" t="n">
        <x:v>0.06222154212338751</x:v>
      </x:c>
      <x:c r="P4635" s="19" t="n">
        <x:v>0.06910819002583025</x:v>
      </x:c>
      <x:c r="Q4635" s="19" t="n">
        <x:v>0.07305406281296542</x:v>
      </x:c>
      <x:c r="R4635" s="19" t="n">
        <x:v>0.0680022859487815</x:v>
      </x:c>
      <x:c r="S4635" s="21" t="n">
        <x:v>9144.752522510082</x:v>
      </x:c>
      <x:c r="T4635" s="21" t="n">
        <x:v>14243.220017396154</x:v>
      </x:c>
      <x:c r="U4635" s="21" t="n">
        <x:v>17176.115145663694</x:v>
      </x:c>
      <x:c r="V4635" s="21" t="n">
        <x:v>20283.421359157317</x:v>
      </x:c>
      <x:c r="W4635" s="21" t="n">
        <x:v>23604.991313020637</x:v>
      </x:c>
      <x:c r="X4635" s="21" t="n">
        <x:v>25003.5015046059</x:v>
      </x:c>
      <x:c r="Y4635" s="21" t="n">
        <x:v>26031.43550014855</x:v>
      </x:c>
      <x:c r="Z4635" s="21" t="n">
        <x:v>26856.342078203837</x:v>
      </x:c>
      <x:c r="AA4635" s="21" t="n">
        <x:v>27506.03088339449</x:v>
      </x:c>
      <x:c r="AB4635" s="21" t="n">
        <x:v>27947.92248417056</x:v>
      </x:c>
      <x:c r="AC4635" s="21" t="n">
        <x:v>36453.81193587464</x:v>
      </x:c>
      <x:c r="AD4635" s="25" t="n">
        <x:f>AC4635*(1+Inputs!$C$14)*(1-Inputs!$C$14/Inputs!$C$15)</x:f>
        <x:v>28926.099771116526</x:v>
      </x:c>
      <x:c r="AE4635" s="25" t="n">
        <x:f>AD4635/(B4635-Inputs!$C$14)</x:f>
        <x:v>637262.9734762319</x:v>
      </x:c>
      <x:c r="AF4635" s="25" t="n">
        <x:f>S4635/(1+B4635)^1+T4635/(1+B4635)^2+U4635/(1+B4635)^3+V4635/(1+B4635)^4+W4635/(1+B4635)^5+X4635/(1+B4635)^6+Y4635/(1+B4635)^7+Z4635/(1+B4635)^8+AA4635/(1+B4635)^9+AB4635/(1+B4635)^10+AE4635/(1+B4635)^10</x:f>
        <x:v>431273.60316928534</x:v>
      </x:c>
      <x:c r="AG4635" s="25" t="n">
        <x:f>(AF4635+Inputs!$C$12)/Inputs!$C$13</x:f>
        <x:v>369.93310864534465</x:v>
      </x:c>
      <x:c r="AH4635" s="25" t="n">
        <x:f>(S4635+Inputs!$C$11)*Inputs!$C$8-Inputs!$C$11</x:f>
        <x:v>2409.0977571211615</x:v>
      </x:c>
      <x:c r="AI4635" s="25" t="n">
        <x:f>Inputs!$C$12+AH4635-Inputs!$C$10*Inputs!$C$13</x:f>
        <x:v>24727.01317232116</x:v>
      </x:c>
      <x:c r="AJ4635" s="25" t="n">
        <x:f>(S4635+Inputs!$C$11)*(1-Inputs!$C$8)</x:f>
        <x:v>6735.65476538892</x:v>
      </x:c>
      <x:c r="AK4635" s="25" t="n">
        <x:f>AJ4635/(1+B4635)^(1-Inputs!$C$8)+T4635/(1+B4635)^(2-Inputs!$C$8)+U4635/(1+B4635)^(3-Inputs!$C$8)+V4635/(1+B4635)^(4-Inputs!$C$8)+W4635/(1+B4635)^(5-Inputs!$C$8)+X4635/(1+B4635)^(6-Inputs!$C$8)+Y4635/(1+B4635)^(7-Inputs!$C$8)+Z4635/(1+B4635)^(8-Inputs!$C$8)+AA4635/(1+B4635)^(9-Inputs!$C$8)+AB4635/(1+B4635)^(10-Inputs!$C$8)+AE4635/(1+B4635)^(10-Inputs!$C$8)</x:f>
        <x:v>444870.9751168295</x:v>
      </x:c>
      <x:c r="AL4635" s="25" t="n">
        <x:f>(AK4635+AI4635)/Inputs!$C$13</x:f>
        <x:v>374.70510966671736</x:v>
      </x:c>
      <x:c r="AM4635" s="26" t="n">
        <x:f>IF(AL4635&gt;=Inputs!$C$7,1,0)</x:f>
        <x:v>1</x:v>
      </x:c>
      <x:c r="AN4635" s="26" t="n">
        <x:f>IF(Inputs!$C$7&lt;=(1-Inputs!$C$16)*AL4635,1,0)</x:f>
        <x:v>1</x:v>
      </x:c>
    </x:row>
    <x:row r="4636" ht="20" customHeight="1">
      <x:c r="A4636" s="16" t="n">
        <x:v>4631</x:v>
      </x:c>
      <x:c r="B4636" s="19" t="n">
        <x:v>0.09449685975316985</x:v>
      </x:c>
      <x:c r="C4636" s="24" t="n">
        <x:v>0.4678169526376621</x:v>
      </x:c>
      <x:c r="D4636" s="19" t="n">
        <x:v>0.03426872123506115</x:v>
      </x:c>
      <x:c r="E4636" s="19" t="n">
        <x:v>0.03966861090756567</x:v>
      </x:c>
      <x:c r="F4636" s="19" t="n">
        <x:v>-0.16735717937710776</x:v>
      </x:c>
      <x:c r="G4636" s="19" t="n">
        <x:v>-0.08633464547737446</x:v>
      </x:c>
      <x:c r="H4636" s="19" t="n">
        <x:v>0.7886233891175891</x:v>
      </x:c>
      <x:c r="I4636" s="19" t="n">
        <x:v>0.06266648646527415</x:v>
      </x:c>
      <x:c r="J4636" s="19" t="n">
        <x:v>0.06149768447235715</x:v>
      </x:c>
      <x:c r="K4636" s="19" t="n">
        <x:v>0.06693864309396873</x:v>
      </x:c>
      <x:c r="L4636" s="19" t="n">
        <x:v>0.06969587911801568</x:v>
      </x:c>
      <x:c r="M4636" s="19" t="n">
        <x:v>0.06417443884851196</x:v>
      </x:c>
      <x:c r="N4636" s="19" t="n">
        <x:v>0.06493457373393426</x:v>
      </x:c>
      <x:c r="O4636" s="19" t="n">
        <x:v>0.06632058477700298</x:v>
      </x:c>
      <x:c r="P4636" s="19" t="n">
        <x:v>0.059920696364887366</x:v>
      </x:c>
      <x:c r="Q4636" s="19" t="n">
        <x:v>0.07014381455718308</x:v>
      </x:c>
      <x:c r="R4636" s="19" t="n">
        <x:v>0.06753079784778379</x:v>
      </x:c>
      <x:c r="S4636" s="21" t="n">
        <x:v>9582.227788727781</x:v>
      </x:c>
      <x:c r="T4636" s="21" t="n">
        <x:v>15191.02831442852</x:v>
      </x:c>
      <x:c r="U4636" s="21" t="n">
        <x:v>18589.213729276686</x:v>
      </x:c>
      <x:c r="V4636" s="21" t="n">
        <x:v>22225.714388484717</x:v>
      </x:c>
      <x:c r="W4636" s="21" t="n">
        <x:v>26258.737241664054</x:v>
      </x:c>
      <x:c r="X4636" s="21" t="n">
        <x:v>27850.54776440851</x:v>
      </x:c>
      <x:c r="Y4636" s="21" t="n">
        <x:v>29059.66258004853</x:v>
      </x:c>
      <x:c r="Z4636" s="21" t="n">
        <x:v>30020.50463269653</x:v>
      </x:c>
      <x:c r="AA4636" s="21" t="n">
        <x:v>30689.537116239007</x:v>
      </x:c>
      <x:c r="AB4636" s="21" t="n">
        <x:v>31069.492095528993</x:v>
      </x:c>
      <x:c r="AC4636" s="21" t="n">
        <x:v>40525.42447242912</x:v>
      </x:c>
      <x:c r="AD4636" s="25" t="n">
        <x:f>AC4636*(1+Inputs!$C$14)*(1-Inputs!$C$14/Inputs!$C$15)</x:f>
        <x:v>32156.9243188725</x:v>
      </x:c>
      <x:c r="AE4636" s="25" t="n">
        <x:f>AD4636/(B4636-Inputs!$C$14)</x:f>
        <x:v>540481.0346677038</x:v>
      </x:c>
      <x:c r="AF4636" s="25" t="n">
        <x:f>S4636/(1+B4636)^1+T4636/(1+B4636)^2+U4636/(1+B4636)^3+V4636/(1+B4636)^4+W4636/(1+B4636)^5+X4636/(1+B4636)^6+Y4636/(1+B4636)^7+Z4636/(1+B4636)^8+AA4636/(1+B4636)^9+AB4636/(1+B4636)^10+AE4636/(1+B4636)^10</x:f>
        <x:v>359352.6708453561</x:v>
      </x:c>
      <x:c r="AG4636" s="25" t="n">
        <x:f>(AF4636+Inputs!$C$12)/Inputs!$C$13</x:f>
        <x:v>312.5454249119621</x:v>
      </x:c>
      <x:c r="AH4636" s="25" t="n">
        <x:f>(S4636+Inputs!$C$11)*Inputs!$C$8-Inputs!$C$11</x:f>
        <x:v>2614.0519229382207</x:v>
      </x:c>
      <x:c r="AI4636" s="25" t="n">
        <x:f>Inputs!$C$12+AH4636-Inputs!$C$10*Inputs!$C$13</x:f>
        <x:v>24931.967338138216</x:v>
      </x:c>
      <x:c r="AJ4636" s="25" t="n">
        <x:f>(S4636+Inputs!$C$11)*(1-Inputs!$C$8)</x:f>
        <x:v>6968.175865789561</x:v>
      </x:c>
      <x:c r="AK4636" s="25" t="n">
        <x:f>AJ4636/(1+B4636)^(1-Inputs!$C$8)+T4636/(1+B4636)^(2-Inputs!$C$8)+U4636/(1+B4636)^(3-Inputs!$C$8)+V4636/(1+B4636)^(4-Inputs!$C$8)+W4636/(1+B4636)^(5-Inputs!$C$8)+X4636/(1+B4636)^(6-Inputs!$C$8)+Y4636/(1+B4636)^(7-Inputs!$C$8)+Z4636/(1+B4636)^(8-Inputs!$C$8)+AA4636/(1+B4636)^(9-Inputs!$C$8)+AB4636/(1+B4636)^(10-Inputs!$C$8)+AE4636/(1+B4636)^(10-Inputs!$C$8)</x:f>
        <x:v>372388.7328512619</x:v>
      </x:c>
      <x:c r="AL4636" s="25" t="n">
        <x:f>(AK4636+AI4636)/Inputs!$C$13</x:f>
        <x:v>317.03307988972</x:v>
      </x:c>
      <x:c r="AM4636" s="26" t="n">
        <x:f>IF(AL4636&gt;=Inputs!$C$7,1,0)</x:f>
        <x:v>1</x:v>
      </x:c>
      <x:c r="AN4636" s="26" t="n">
        <x:f>IF(Inputs!$C$7&lt;=(1-Inputs!$C$16)*AL4636,1,0)</x:f>
        <x:v>0</x:v>
      </x:c>
    </x:row>
    <x:row r="4637" ht="20" customHeight="1">
      <x:c r="A4637" s="16" t="n">
        <x:v>4632</x:v>
      </x:c>
      <x:c r="B4637" s="19" t="n">
        <x:v>0.08245660108259327</x:v>
      </x:c>
      <x:c r="C4637" s="24" t="n">
        <x:v>0.4792602205392029</x:v>
      </x:c>
      <x:c r="D4637" s="19" t="n">
        <x:v>0.029605777716200522</x:v>
      </x:c>
      <x:c r="E4637" s="19" t="n">
        <x:v>0.05138497961118815</x:v>
      </x:c>
      <x:c r="F4637" s="19" t="n">
        <x:v>-0.22012460660631522</x:v>
      </x:c>
      <x:c r="G4637" s="19" t="n">
        <x:v>-0.0814048232475767</x:v>
      </x:c>
      <x:c r="H4637" s="19" t="n">
        <x:v>0.8255865775069822</x:v>
      </x:c>
      <x:c r="I4637" s="19" t="n">
        <x:v>0.051854863195411556</x:v>
      </x:c>
      <x:c r="J4637" s="19" t="n">
        <x:v>0.054311566682657714</x:v>
      </x:c>
      <x:c r="K4637" s="19" t="n">
        <x:v>0.054397612436858936</x:v>
      </x:c>
      <x:c r="L4637" s="19" t="n">
        <x:v>0.05005885716303169</x:v>
      </x:c>
      <x:c r="M4637" s="19" t="n">
        <x:v>0.0594409092319745</x:v>
      </x:c>
      <x:c r="N4637" s="19" t="n">
        <x:v>0.05542513087616158</x:v>
      </x:c>
      <x:c r="O4637" s="19" t="n">
        <x:v>0.056028350244790776</x:v>
      </x:c>
      <x:c r="P4637" s="19" t="n">
        <x:v>0.05023648630255252</x:v>
      </x:c>
      <x:c r="Q4637" s="19" t="n">
        <x:v>0.049533895535656715</x:v>
      </x:c>
      <x:c r="R4637" s="19" t="n">
        <x:v>0.0588630151468476</x:v>
      </x:c>
      <x:c r="S4637" s="21" t="n">
        <x:v>8702.846689791473</x:v>
      </x:c>
      <x:c r="T4637" s="21" t="n">
        <x:v>14126.261987233456</x:v>
      </x:c>
      <x:c r="U4637" s="21" t="n">
        <x:v>17820.88678127811</x:v>
      </x:c>
      <x:c r="V4637" s="21" t="n">
        <x:v>21899.867483266054</x:v>
      </x:c>
      <x:c r="W4637" s="21" t="n">
        <x:v>26425.989449436984</x:v>
      </x:c>
      <x:c r="X4637" s="21" t="n">
        <x:v>28187.691084021968</x:v>
      </x:c>
      <x:c r="Y4637" s="21" t="n">
        <x:v>29464.105118377927</x:v>
      </x:c>
      <x:c r="Z4637" s="21" t="n">
        <x:v>30471.851724558554</x:v>
      </x:c>
      <x:c r="AA4637" s="21" t="n">
        <x:v>31165.945981860867</x:v>
      </x:c>
      <x:c r="AB4637" s="21" t="n">
        <x:v>31536.842549742494</x:v>
      </x:c>
      <x:c r="AC4637" s="21" t="n">
        <x:v>41135.01202140325</x:v>
      </x:c>
      <x:c r="AD4637" s="25" t="n">
        <x:f>AC4637*(1+Inputs!$C$14)*(1-Inputs!$C$14/Inputs!$C$15)</x:f>
        <x:v>32640.632038983476</x:v>
      </x:c>
      <x:c r="AE4637" s="25" t="n">
        <x:f>AD4637/(B4637-Inputs!$C$14)</x:f>
        <x:v>687799.6167946343</x:v>
      </x:c>
      <x:c r="AF4637" s="25" t="n">
        <x:f>S4637/(1+B4637)^1+T4637/(1+B4637)^2+U4637/(1+B4637)^3+V4637/(1+B4637)^4+W4637/(1+B4637)^5+X4637/(1+B4637)^6+Y4637/(1+B4637)^7+Z4637/(1+B4637)^8+AA4637/(1+B4637)^9+AB4637/(1+B4637)^10+AE4637/(1+B4637)^10</x:f>
        <x:v>459471.97086222726</x:v>
      </x:c>
      <x:c r="AG4637" s="25" t="n">
        <x:f>(AF4637+Inputs!$C$12)/Inputs!$C$13</x:f>
        <x:v>392.43335933274807</x:v>
      </x:c>
      <x:c r="AH4637" s="25" t="n">
        <x:f>(S4637+Inputs!$C$11)*Inputs!$C$8-Inputs!$C$11</x:f>
        <x:v>2202.0679012447727</x:v>
      </x:c>
      <x:c r="AI4637" s="25" t="n">
        <x:f>Inputs!$C$12+AH4637-Inputs!$C$10*Inputs!$C$13</x:f>
        <x:v>24519.98331644477</x:v>
      </x:c>
      <x:c r="AJ4637" s="25" t="n">
        <x:f>(S4637+Inputs!$C$11)*(1-Inputs!$C$8)</x:f>
        <x:v>6500.778788546701</x:v>
      </x:c>
      <x:c r="AK4637" s="25" t="n">
        <x:f>AJ4637/(1+B4637)^(1-Inputs!$C$8)+T4637/(1+B4637)^(2-Inputs!$C$8)+U4637/(1+B4637)^(3-Inputs!$C$8)+V4637/(1+B4637)^(4-Inputs!$C$8)+W4637/(1+B4637)^(5-Inputs!$C$8)+X4637/(1+B4637)^(6-Inputs!$C$8)+Y4637/(1+B4637)^(7-Inputs!$C$8)+Z4637/(1+B4637)^(8-Inputs!$C$8)+AA4637/(1+B4637)^(9-Inputs!$C$8)+AB4637/(1+B4637)^(10-Inputs!$C$8)+AE4637/(1+B4637)^(10-Inputs!$C$8)</x:f>
        <x:v>474736.89383650164</x:v>
      </x:c>
      <x:c r="AL4637" s="25" t="n">
        <x:f>(AK4637+AI4637)/Inputs!$C$13</x:f>
        <x:v>398.37075023896494</x:v>
      </x:c>
      <x:c r="AM4637" s="26" t="n">
        <x:f>IF(AL4637&gt;=Inputs!$C$7,1,0)</x:f>
        <x:v>1</x:v>
      </x:c>
      <x:c r="AN4637" s="26" t="n">
        <x:f>IF(Inputs!$C$7&lt;=(1-Inputs!$C$16)*AL4637,1,0)</x:f>
        <x:v>1</x:v>
      </x:c>
    </x:row>
    <x:row r="4638" ht="20" customHeight="1">
      <x:c r="A4638" s="16" t="n">
        <x:v>4633</x:v>
      </x:c>
      <x:c r="B4638" s="19" t="n">
        <x:v>0.0900314211572225</x:v>
      </x:c>
      <x:c r="C4638" s="24" t="n">
        <x:v>0.37122941039481816</x:v>
      </x:c>
      <x:c r="D4638" s="19" t="n">
        <x:v>0.0374834168548702</x:v>
      </x:c>
      <x:c r="E4638" s="19" t="n">
        <x:v>0.05920837679292647</x:v>
      </x:c>
      <x:c r="F4638" s="19" t="n">
        <x:v>-0.23896382589849624</x:v>
      </x:c>
      <x:c r="G4638" s="19" t="n">
        <x:v>-0.06151336041013849</x:v>
      </x:c>
      <x:c r="H4638" s="19" t="n">
        <x:v>0.6861798175679894</x:v>
      </x:c>
      <x:c r="I4638" s="19" t="n">
        <x:v>0.053255068548172635</x:v>
      </x:c>
      <x:c r="J4638" s="19" t="n">
        <x:v>0.06133183582590278</x:v>
      </x:c>
      <x:c r="K4638" s="19" t="n">
        <x:v>0.045022575328001725</x:v>
      </x:c>
      <x:c r="L4638" s="19" t="n">
        <x:v>0.04821807486356534</x:v>
      </x:c>
      <x:c r="M4638" s="19" t="n">
        <x:v>0.06309192436936996</x:v>
      </x:c>
      <x:c r="N4638" s="19" t="n">
        <x:v>0.0492826265532392</x:v>
      </x:c>
      <x:c r="O4638" s="19" t="n">
        <x:v>0.04801681522923786</x:v>
      </x:c>
      <x:c r="P4638" s="19" t="n">
        <x:v>0.06033196430474731</x:v>
      </x:c>
      <x:c r="Q4638" s="19" t="n">
        <x:v>0.06110865292375706</x:v>
      </x:c>
      <x:c r="R4638" s="19" t="n">
        <x:v>0.055094739877184794</x:v>
      </x:c>
      <x:c r="S4638" s="21" t="n">
        <x:v>8471.726957299361</x:v>
      </x:c>
      <x:c r="T4638" s="21" t="n">
        <x:v>13724.94605439456</x:v>
      </x:c>
      <x:c r="U4638" s="21" t="n">
        <x:v>17396.177999519867</x:v>
      </x:c>
      <x:c r="V4638" s="21" t="n">
        <x:v>21473.4376904655</x:v>
      </x:c>
      <x:c r="W4638" s="21" t="n">
        <x:v>26103.75032633293</x:v>
      </x:c>
      <x:c r="X4638" s="21" t="n">
        <x:v>28114.71363278131</x:v>
      </x:c>
      <x:c r="Y4638" s="21" t="n">
        <x:v>29583.20496576863</x:v>
      </x:c>
      <x:c r="Z4638" s="21" t="n">
        <x:v>30745.263642849117</x:v>
      </x:c>
      <x:c r="AA4638" s="21" t="n">
        <x:v>31569.68259394842</x:v>
      </x:c>
      <x:c r="AB4638" s="21" t="n">
        <x:v>31984.147556528285</x:v>
      </x:c>
      <x:c r="AC4638" s="21" t="n">
        <x:v>41718.45333460212</x:v>
      </x:c>
      <x:c r="AD4638" s="25" t="n">
        <x:f>AC4638*(1+Inputs!$C$14)*(1-Inputs!$C$14/Inputs!$C$15)</x:f>
        <x:v>33103.592721006775</x:v>
      </x:c>
      <x:c r="AE4638" s="25" t="n">
        <x:f>AD4638/(B4638-Inputs!$C$14)</x:f>
        <x:v>601539.8480521006</x:v>
      </x:c>
      <x:c r="AF4638" s="25" t="n">
        <x:f>S4638/(1+B4638)^1+T4638/(1+B4638)^2+U4638/(1+B4638)^3+V4638/(1+B4638)^4+W4638/(1+B4638)^5+X4638/(1+B4638)^6+Y4638/(1+B4638)^7+Z4638/(1+B4638)^8+AA4638/(1+B4638)^9+AB4638/(1+B4638)^10+AE4638/(1+B4638)^10</x:f>
        <x:v>395358.2412031865</x:v>
      </x:c>
      <x:c r="AG4638" s="25" t="n">
        <x:f>(AF4638+Inputs!$C$12)/Inputs!$C$13</x:f>
        <x:v>341.27525665314135</x:v>
      </x:c>
      <x:c r="AH4638" s="25" t="n">
        <x:f>(S4638+Inputs!$C$11)*Inputs!$C$8-Inputs!$C$11</x:f>
        <x:v>2093.7898895840844</x:v>
      </x:c>
      <x:c r="AI4638" s="25" t="n">
        <x:f>Inputs!$C$12+AH4638-Inputs!$C$10*Inputs!$C$13</x:f>
        <x:v>24411.70530478408</x:v>
      </x:c>
      <x:c r="AJ4638" s="25" t="n">
        <x:f>(S4638+Inputs!$C$11)*(1-Inputs!$C$8)</x:f>
        <x:v>6377.937067715277</x:v>
      </x:c>
      <x:c r="AK4638" s="25" t="n">
        <x:f>AJ4638/(1+B4638)^(1-Inputs!$C$8)+T4638/(1+B4638)^(2-Inputs!$C$8)+U4638/(1+B4638)^(3-Inputs!$C$8)+V4638/(1+B4638)^(4-Inputs!$C$8)+W4638/(1+B4638)^(5-Inputs!$C$8)+X4638/(1+B4638)^(6-Inputs!$C$8)+Y4638/(1+B4638)^(7-Inputs!$C$8)+Z4638/(1+B4638)^(8-Inputs!$C$8)+AA4638/(1+B4638)^(9-Inputs!$C$8)+AB4638/(1+B4638)^(10-Inputs!$C$8)+AE4638/(1+B4638)^(10-Inputs!$C$8)</x:f>
        <x:v>409652.44537925685</x:v>
      </x:c>
      <x:c r="AL4638" s="25" t="n">
        <x:f>(AK4638+AI4638)/Inputs!$C$13</x:f>
        <x:v>346.3516864222729</x:v>
      </x:c>
      <x:c r="AM4638" s="26" t="n">
        <x:f>IF(AL4638&gt;=Inputs!$C$7,1,0)</x:f>
        <x:v>1</x:v>
      </x:c>
      <x:c r="AN4638" s="26" t="n">
        <x:f>IF(Inputs!$C$7&lt;=(1-Inputs!$C$16)*AL4638,1,0)</x:f>
        <x:v>1</x:v>
      </x:c>
    </x:row>
    <x:row r="4639" ht="20" customHeight="1">
      <x:c r="A4639" s="16" t="n">
        <x:v>4634</x:v>
      </x:c>
      <x:c r="B4639" s="19" t="n">
        <x:v>0.08073097983503189</x:v>
      </x:c>
      <x:c r="C4639" s="24" t="n">
        <x:v>0.2567262629885647</x:v>
      </x:c>
      <x:c r="D4639" s="19" t="n">
        <x:v>0.025075210920535086</x:v>
      </x:c>
      <x:c r="E4639" s="19" t="n">
        <x:v>0.032923921591409736</x:v>
      </x:c>
      <x:c r="F4639" s="19" t="n">
        <x:v>-0.15803518134404046</x:v>
      </x:c>
      <x:c r="G4639" s="19" t="n">
        <x:v>-0.07563555425291327</x:v>
      </x:c>
      <x:c r="H4639" s="19" t="n">
        <x:v>0.9302333663666502</x:v>
      </x:c>
      <x:c r="I4639" s="19" t="n">
        <x:v>0.05959272381612095</x:v>
      </x:c>
      <x:c r="J4639" s="19" t="n">
        <x:v>0.07146247348881957</x:v>
      </x:c>
      <x:c r="K4639" s="19" t="n">
        <x:v>0.06640775929951247</x:v>
      </x:c>
      <x:c r="L4639" s="19" t="n">
        <x:v>0.06142303583979015</x:v>
      </x:c>
      <x:c r="M4639" s="19" t="n">
        <x:v>0.06064326396776437</x:v>
      </x:c>
      <x:c r="N4639" s="19" t="n">
        <x:v>0.07222993445221959</x:v>
      </x:c>
      <x:c r="O4639" s="19" t="n">
        <x:v>0.06858338001415291</x:v>
      </x:c>
      <x:c r="P4639" s="19" t="n">
        <x:v>0.07397772345967155</x:v>
      </x:c>
      <x:c r="Q4639" s="19" t="n">
        <x:v>0.06200724502716071</x:v>
      </x:c>
      <x:c r="R4639" s="19" t="n">
        <x:v>0.06581207156332197</x:v>
      </x:c>
      <x:c r="S4639" s="21" t="n">
        <x:v>9784.845606262605</x:v>
      </x:c>
      <x:c r="T4639" s="21" t="n">
        <x:v>15079.04914358636</x:v>
      </x:c>
      <x:c r="U4639" s="21" t="n">
        <x:v>17995.45377109658</x:v>
      </x:c>
      <x:c r="V4639" s="21" t="n">
        <x:v>20999.60344153154</x:v>
      </x:c>
      <x:c r="W4639" s="21" t="n">
        <x:v>24199.466266811833</x:v>
      </x:c>
      <x:c r="X4639" s="21" t="n">
        <x:v>25455.702592581354</x:v>
      </x:c>
      <x:c r="Y4639" s="21" t="n">
        <x:v>26425.3780980971</x:v>
      </x:c>
      <x:c r="Z4639" s="21" t="n">
        <x:v>27219.92564660077</x:v>
      </x:c>
      <x:c r="AA4639" s="21" t="n">
        <x:v>27838.593048213275</x:v>
      </x:c>
      <x:c r="AB4639" s="21" t="n">
        <x:v>28243.04546819479</x:v>
      </x:c>
      <x:c r="AC4639" s="21" t="n">
        <x:v>36838.754958514946</x:v>
      </x:c>
      <x:c r="AD4639" s="25" t="n">
        <x:f>AC4639*(1+Inputs!$C$14)*(1-Inputs!$C$14/Inputs!$C$15)</x:f>
        <x:v>29231.55205958161</x:v>
      </x:c>
      <x:c r="AE4639" s="25" t="n">
        <x:f>AD4639/(B4639-Inputs!$C$14)</x:f>
        <x:v>639206.7732865192</x:v>
      </x:c>
      <x:c r="AF4639" s="25" t="n">
        <x:f>S4639/(1+B4639)^1+T4639/(1+B4639)^2+U4639/(1+B4639)^3+V4639/(1+B4639)^4+W4639/(1+B4639)^5+X4639/(1+B4639)^6+Y4639/(1+B4639)^7+Z4639/(1+B4639)^8+AA4639/(1+B4639)^9+AB4639/(1+B4639)^10+AE4639/(1+B4639)^10</x:f>
        <x:v>434893.02026068827</x:v>
      </x:c>
      <x:c r="AG4639" s="25" t="n">
        <x:f>(AF4639+Inputs!$C$12)/Inputs!$C$13</x:f>
        <x:v>372.8211407749215</x:v>
      </x:c>
      <x:c r="AH4639" s="25" t="n">
        <x:f>(S4639+Inputs!$C$11)*Inputs!$C$8-Inputs!$C$11</x:f>
        <x:v>2708.976982660015</x:v>
      </x:c>
      <x:c r="AI4639" s="25" t="n">
        <x:f>Inputs!$C$12+AH4639-Inputs!$C$10*Inputs!$C$13</x:f>
        <x:v>25026.892397860014</x:v>
      </x:c>
      <x:c r="AJ4639" s="25" t="n">
        <x:f>(S4639+Inputs!$C$11)*(1-Inputs!$C$8)</x:f>
        <x:v>7075.868623602591</x:v>
      </x:c>
      <x:c r="AK4639" s="25" t="n">
        <x:f>AJ4639/(1+B4639)^(1-Inputs!$C$8)+T4639/(1+B4639)^(2-Inputs!$C$8)+U4639/(1+B4639)^(3-Inputs!$C$8)+V4639/(1+B4639)^(4-Inputs!$C$8)+W4639/(1+B4639)^(5-Inputs!$C$8)+X4639/(1+B4639)^(6-Inputs!$C$8)+Y4639/(1+B4639)^(7-Inputs!$C$8)+Z4639/(1+B4639)^(8-Inputs!$C$8)+AA4639/(1+B4639)^(9-Inputs!$C$8)+AB4639/(1+B4639)^(10-Inputs!$C$8)+AE4639/(1+B4639)^(10-Inputs!$C$8)</x:f>
        <x:v>448402.9854148083</x:v>
      </x:c>
      <x:c r="AL4639" s="25" t="n">
        <x:f>(AK4639+AI4639)/Inputs!$C$13</x:f>
        <x:v>377.7626793751641</x:v>
      </x:c>
      <x:c r="AM4639" s="26" t="n">
        <x:f>IF(AL4639&gt;=Inputs!$C$7,1,0)</x:f>
        <x:v>1</x:v>
      </x:c>
      <x:c r="AN4639" s="26" t="n">
        <x:f>IF(Inputs!$C$7&lt;=(1-Inputs!$C$16)*AL4639,1,0)</x:f>
        <x:v>1</x:v>
      </x:c>
    </x:row>
    <x:row r="4640" ht="20" customHeight="1">
      <x:c r="A4640" s="16" t="n">
        <x:v>4635</x:v>
      </x:c>
      <x:c r="B4640" s="19" t="n">
        <x:v>0.0922611641906626</x:v>
      </x:c>
      <x:c r="C4640" s="24" t="n">
        <x:v>0.8013528925958155</x:v>
      </x:c>
      <x:c r="D4640" s="19" t="n">
        <x:v>0.01176145019613415</x:v>
      </x:c>
      <x:c r="E4640" s="19" t="n">
        <x:v>0.04529885560719407</x:v>
      </x:c>
      <x:c r="F4640" s="19" t="n">
        <x:v>-0.2095964433242773</x:v>
      </x:c>
      <x:c r="G4640" s="19" t="n">
        <x:v>-0.07030572956657408</x:v>
      </x:c>
      <x:c r="H4640" s="19" t="n">
        <x:v>0.8851352102962835</x:v>
      </x:c>
      <x:c r="I4640" s="19" t="n">
        <x:v>0.06111681816849909</x:v>
      </x:c>
      <x:c r="J4640" s="19" t="n">
        <x:v>0.06484854737558976</x:v>
      </x:c>
      <x:c r="K4640" s="19" t="n">
        <x:v>0.06085492497628252</x:v>
      </x:c>
      <x:c r="L4640" s="19" t="n">
        <x:v>0.05479014092328839</x:v>
      </x:c>
      <x:c r="M4640" s="19" t="n">
        <x:v>0.0536114918911278</x:v>
      </x:c>
      <x:c r="N4640" s="19" t="n">
        <x:v>0.06408457670300435</x:v>
      </x:c>
      <x:c r="O4640" s="19" t="n">
        <x:v>0.06596165790932104</x:v>
      </x:c>
      <x:c r="P4640" s="19" t="n">
        <x:v>0.06919726337352017</x:v>
      </x:c>
      <x:c r="Q4640" s="19" t="n">
        <x:v>0.06486804761738427</x:v>
      </x:c>
      <x:c r="R4640" s="19" t="n">
        <x:v>0.0601296390189566</x:v>
      </x:c>
      <x:c r="S4640" s="21" t="n">
        <x:v>8891.256049131753</x:v>
      </x:c>
      <x:c r="T4640" s="21" t="n">
        <x:v>14488.20563385039</x:v>
      </x:c>
      <x:c r="U4640" s="21" t="n">
        <x:v>18194.913309065625</x:v>
      </x:c>
      <x:c r="V4640" s="21" t="n">
        <x:v>22248.518097123746</x:v>
      </x:c>
      <x:c r="W4640" s="21" t="n">
        <x:v>26674.975392045042</x:v>
      </x:c>
      <x:c r="X4640" s="21" t="n">
        <x:v>28055.436235587447</x:v>
      </x:c>
      <x:c r="Y4640" s="21" t="n">
        <x:v>29073.814190059395</x:v>
      </x:c>
      <x:c r="Z4640" s="21" t="n">
        <x:v>29897.162911334122</x:v>
      </x:c>
      <x:c r="AA4640" s="21" t="n">
        <x:v>30496.94723687796</x:v>
      </x:c>
      <x:c r="AB4640" s="21" t="n">
        <x:v>30844.441687204242</x:v>
      </x:c>
      <x:c r="AC4640" s="21" t="n">
        <x:v>40231.880461570756</x:v>
      </x:c>
      <x:c r="AD4640" s="25" t="n">
        <x:f>AC4640*(1+Inputs!$C$14)*(1-Inputs!$C$14/Inputs!$C$15)</x:f>
        <x:v>31923.99714625639</x:v>
      </x:c>
      <x:c r="AE4640" s="25" t="n">
        <x:f>AD4640/(B4640-Inputs!$C$14)</x:f>
        <x:v>557515.6844516643</x:v>
      </x:c>
      <x:c r="AF4640" s="25" t="n">
        <x:f>S4640/(1+B4640)^1+T4640/(1+B4640)^2+U4640/(1+B4640)^3+V4640/(1+B4640)^4+W4640/(1+B4640)^5+X4640/(1+B4640)^6+Y4640/(1+B4640)^7+Z4640/(1+B4640)^8+AA4640/(1+B4640)^9+AB4640/(1+B4640)^10+AE4640/(1+B4640)^10</x:f>
        <x:v>371205.8257704044</x:v>
      </x:c>
      <x:c r="AG4640" s="25" t="n">
        <x:f>(AF4640+Inputs!$C$12)/Inputs!$C$13</x:f>
        <x:v>322.0033822006378</x:v>
      </x:c>
      <x:c r="AH4640" s="25" t="n">
        <x:f>(S4640+Inputs!$C$11)*Inputs!$C$8-Inputs!$C$11</x:f>
        <x:v>2290.3363956206294</x:v>
      </x:c>
      <x:c r="AI4640" s="25" t="n">
        <x:f>Inputs!$C$12+AH4640-Inputs!$C$10*Inputs!$C$13</x:f>
        <x:v>24608.251810820628</x:v>
      </x:c>
      <x:c r="AJ4640" s="25" t="n">
        <x:f>(S4640+Inputs!$C$11)*(1-Inputs!$C$8)</x:f>
        <x:v>6600.919653511124</x:v>
      </x:c>
      <x:c r="AK4640" s="25" t="n">
        <x:f>AJ4640/(1+B4640)^(1-Inputs!$C$8)+T4640/(1+B4640)^(2-Inputs!$C$8)+U4640/(1+B4640)^(3-Inputs!$C$8)+V4640/(1+B4640)^(4-Inputs!$C$8)+W4640/(1+B4640)^(5-Inputs!$C$8)+X4640/(1+B4640)^(6-Inputs!$C$8)+Y4640/(1+B4640)^(7-Inputs!$C$8)+Z4640/(1+B4640)^(8-Inputs!$C$8)+AA4640/(1+B4640)^(9-Inputs!$C$8)+AB4640/(1+B4640)^(10-Inputs!$C$8)+AE4640/(1+B4640)^(10-Inputs!$C$8)</x:f>
        <x:v>384689.44873451453</x:v>
      </x:c>
      <x:c r="AL4640" s="25" t="n">
        <x:f>(AK4640+AI4640)/Inputs!$C$13</x:f>
        <x:v>326.589856843129</x:v>
      </x:c>
      <x:c r="AM4640" s="26" t="n">
        <x:f>IF(AL4640&gt;=Inputs!$C$7,1,0)</x:f>
        <x:v>1</x:v>
      </x:c>
      <x:c r="AN4640" s="26" t="n">
        <x:f>IF(Inputs!$C$7&lt;=(1-Inputs!$C$16)*AL4640,1,0)</x:f>
        <x:v>0</x:v>
      </x:c>
    </x:row>
    <x:row r="4641" ht="20" customHeight="1">
      <x:c r="A4641" s="16" t="n">
        <x:v>4636</x:v>
      </x:c>
      <x:c r="B4641" s="19" t="n">
        <x:v>0.0955737105691341</x:v>
      </x:c>
      <x:c r="C4641" s="24" t="n">
        <x:v>0.734855652881464</x:v>
      </x:c>
      <x:c r="D4641" s="19" t="n">
        <x:v>0.02245315815344924</x:v>
      </x:c>
      <x:c r="E4641" s="19" t="n">
        <x:v>0.0439112553014607</x:v>
      </x:c>
      <x:c r="F4641" s="19" t="n">
        <x:v>-0.16733330983658906</x:v>
      </x:c>
      <x:c r="G4641" s="19" t="n">
        <x:v>-0.06051885026276239</x:v>
      </x:c>
      <x:c r="H4641" s="19" t="n">
        <x:v>0.611243447824819</x:v>
      </x:c>
      <x:c r="I4641" s="19" t="n">
        <x:v>0.0644803932809225</x:v>
      </x:c>
      <x:c r="J4641" s="19" t="n">
        <x:v>0.06934273172239613</x:v>
      </x:c>
      <x:c r="K4641" s="19" t="n">
        <x:v>0.058309640196856666</x:v>
      </x:c>
      <x:c r="L4641" s="19" t="n">
        <x:v>0.05204016867398081</x:v>
      </x:c>
      <x:c r="M4641" s="19" t="n">
        <x:v>0.062429516486639615</x:v>
      </x:c>
      <x:c r="N4641" s="19" t="n">
        <x:v>0.05257418917635846</x:v>
      </x:c>
      <x:c r="O4641" s="19" t="n">
        <x:v>0.06055641779094571</x:v>
      </x:c>
      <x:c r="P4641" s="19" t="n">
        <x:v>0.054685472385029923</x:v>
      </x:c>
      <x:c r="Q4641" s="19" t="n">
        <x:v>0.05377161984942063</x:v>
      </x:c>
      <x:c r="R4641" s="19" t="n">
        <x:v>0.0606477339700848</x:v>
      </x:c>
      <x:c r="S4641" s="21" t="n">
        <x:v>9671.086924467567</x:v>
      </x:c>
      <x:c r="T4641" s="21" t="n">
        <x:v>15359.282854634232</x:v>
      </x:c>
      <x:c r="U4641" s="21" t="n">
        <x:v>18746.46999169246</x:v>
      </x:c>
      <x:c r="V4641" s="21" t="n">
        <x:v>22335.524332643097</x:v>
      </x:c>
      <x:c r="W4641" s="21" t="n">
        <x:v>26326.19176963133</x:v>
      </x:c>
      <x:c r="X4641" s="21" t="n">
        <x:v>27765.536111525926</x:v>
      </x:c>
      <x:c r="Y4641" s="21" t="n">
        <x:v>28852.661738335104</x:v>
      </x:c>
      <x:c r="Z4641" s="21" t="n">
        <x:v>29737.767995246693</x:v>
      </x:c>
      <x:c r="AA4641" s="21" t="n">
        <x:v>30356.130690912945</x:v>
      </x:c>
      <x:c r="AB4641" s="21" t="n">
        <x:v>30703.188121383442</x:v>
      </x:c>
      <x:c r="AC4641" s="21" t="n">
        <x:v>40047.63668006536</x:v>
      </x:c>
      <x:c r="AD4641" s="25" t="n">
        <x:f>AC4641*(1+Inputs!$C$14)*(1-Inputs!$C$14/Inputs!$C$15)</x:f>
        <x:v>31777.799705631864</x:v>
      </x:c>
      <x:c r="AE4641" s="25" t="n">
        <x:f>AD4641/(B4641-Inputs!$C$14)</x:f>
        <x:v>524613.721151574</x:v>
      </x:c>
      <x:c r="AF4641" s="25" t="n">
        <x:f>S4641/(1+B4641)^1+T4641/(1+B4641)^2+U4641/(1+B4641)^3+V4641/(1+B4641)^4+W4641/(1+B4641)^5+X4641/(1+B4641)^6+Y4641/(1+B4641)^7+Z4641/(1+B4641)^8+AA4641/(1+B4641)^9+AB4641/(1+B4641)^10+AE4641/(1+B4641)^10</x:f>
        <x:v>349934.10747025855</x:v>
      </x:c>
      <x:c r="AG4641" s="25" t="n">
        <x:f>(AF4641+Inputs!$C$12)/Inputs!$C$13</x:f>
        <x:v>305.03009496937347</x:v>
      </x:c>
      <x:c r="AH4641" s="25" t="n">
        <x:f>(S4641+Inputs!$C$11)*Inputs!$C$8-Inputs!$C$11</x:f>
        <x:v>2655.6818194080934</x:v>
      </x:c>
      <x:c r="AI4641" s="25" t="n">
        <x:f>Inputs!$C$12+AH4641-Inputs!$C$10*Inputs!$C$13</x:f>
        <x:v>24973.59723460809</x:v>
      </x:c>
      <x:c r="AJ4641" s="25" t="n">
        <x:f>(S4641+Inputs!$C$11)*(1-Inputs!$C$8)</x:f>
        <x:v>7015.405105059474</x:v>
      </x:c>
      <x:c r="AK4641" s="25" t="n">
        <x:f>AJ4641/(1+B4641)^(1-Inputs!$C$8)+T4641/(1+B4641)^(2-Inputs!$C$8)+U4641/(1+B4641)^(3-Inputs!$C$8)+V4641/(1+B4641)^(4-Inputs!$C$8)+W4641/(1+B4641)^(5-Inputs!$C$8)+X4641/(1+B4641)^(6-Inputs!$C$8)+Y4641/(1+B4641)^(7-Inputs!$C$8)+Z4641/(1+B4641)^(8-Inputs!$C$8)+AA4641/(1+B4641)^(9-Inputs!$C$8)+AB4641/(1+B4641)^(10-Inputs!$C$8)+AE4641/(1+B4641)^(10-Inputs!$C$8)</x:f>
        <x:v>362693.0613527107</x:v>
      </x:c>
      <x:c r="AL4641" s="25" t="n">
        <x:f>(AK4641+AI4641)/Inputs!$C$13</x:f>
        <x:v>309.32985541379327</x:v>
      </x:c>
      <x:c r="AM4641" s="26" t="n">
        <x:f>IF(AL4641&gt;=Inputs!$C$7,1,0)</x:f>
        <x:v>1</x:v>
      </x:c>
      <x:c r="AN4641" s="26" t="n">
        <x:f>IF(Inputs!$C$7&lt;=(1-Inputs!$C$16)*AL4641,1,0)</x:f>
        <x:v>0</x:v>
      </x:c>
    </x:row>
    <x:row r="4642" ht="20" customHeight="1">
      <x:c r="A4642" s="16" t="n">
        <x:v>4637</x:v>
      </x:c>
      <x:c r="B4642" s="19" t="n">
        <x:v>0.09162188490062513</x:v>
      </x:c>
      <x:c r="C4642" s="24" t="n">
        <x:v>0.6476140895602782</x:v>
      </x:c>
      <x:c r="D4642" s="19" t="n">
        <x:v>0.035628988406655536</x:v>
      </x:c>
      <x:c r="E4642" s="19" t="n">
        <x:v>0.054406274320060954</x:v>
      </x:c>
      <x:c r="F4642" s="19" t="n">
        <x:v>-0.24038162026287072</x:v>
      </x:c>
      <x:c r="G4642" s="19" t="n">
        <x:v>-0.06325422932529079</x:v>
      </x:c>
      <x:c r="H4642" s="19" t="n">
        <x:v>0.6501629224024725</x:v>
      </x:c>
      <x:c r="I4642" s="19" t="n">
        <x:v>0.06370790823230095</x:v>
      </x:c>
      <x:c r="J4642" s="19" t="n">
        <x:v>0.054913741013484695</x:v>
      </x:c>
      <x:c r="K4642" s="19" t="n">
        <x:v>0.048925785265504375</x:v>
      </x:c>
      <x:c r="L4642" s="19" t="n">
        <x:v>0.05504754283640182</x:v>
      </x:c>
      <x:c r="M4642" s="19" t="n">
        <x:v>0.06287721244165936</x:v>
      </x:c>
      <x:c r="N4642" s="19" t="n">
        <x:v>0.056049063882757086</x:v>
      </x:c>
      <x:c r="O4642" s="19" t="n">
        <x:v>0.06279280166255262</x:v>
      </x:c>
      <x:c r="P4642" s="19" t="n">
        <x:v>0.054556443703073686</x:v>
      </x:c>
      <x:c r="Q4642" s="19" t="n">
        <x:v>0.049418238091640206</x:v>
      </x:c>
      <x:c r="R4642" s="19" t="n">
        <x:v>0.04794806121500983</x:v>
      </x:c>
      <x:c r="S4642" s="21" t="n">
        <x:v>8405.759012221926</x:v>
      </x:c>
      <x:c r="T4642" s="21" t="n">
        <x:v>13882.3261382513</x:v>
      </x:c>
      <x:c r="U4642" s="21" t="n">
        <x:v>17739.3952604116</x:v>
      </x:c>
      <x:c r="V4642" s="21" t="n">
        <x:v>22069.823419075503</x:v>
      </x:c>
      <x:c r="W4642" s="21" t="n">
        <x:v>27013.19844144919</x:v>
      </x:c>
      <x:c r="X4642" s="21" t="n">
        <x:v>28959.463014525045</x:v>
      </x:c>
      <x:c r="Y4642" s="21" t="n">
        <x:v>30409.50237248803</x:v>
      </x:c>
      <x:c r="Z4642" s="21" t="n">
        <x:v>31558.135166907</x:v>
      </x:c>
      <x:c r="AA4642" s="21" t="n">
        <x:v>32322.80180674591</x:v>
      </x:c>
      <x:c r="AB4642" s="21" t="n">
        <x:v>32689.806650893108</x:v>
      </x:c>
      <x:c r="AC4642" s="21" t="n">
        <x:v>42638.87824029535</x:v>
      </x:c>
      <x:c r="AD4642" s="25" t="n">
        <x:f>AC4642*(1+Inputs!$C$14)*(1-Inputs!$C$14/Inputs!$C$15)</x:f>
        <x:v>33833.94988367435</x:v>
      </x:c>
      <x:c r="AE4642" s="25" t="n">
        <x:f>AD4642/(B4642-Inputs!$C$14)</x:f>
        <x:v>597541.9211680255</x:v>
      </x:c>
      <x:c r="AF4642" s="25" t="n">
        <x:f>S4642/(1+B4642)^1+T4642/(1+B4642)^2+U4642/(1+B4642)^3+V4642/(1+B4642)^4+W4642/(1+B4642)^5+X4642/(1+B4642)^6+Y4642/(1+B4642)^7+Z4642/(1+B4642)^8+AA4642/(1+B4642)^9+AB4642/(1+B4642)^10+AE4642/(1+B4642)^10</x:f>
        <x:v>392155.8256559331</x:v>
      </x:c>
      <x:c r="AG4642" s="25" t="n">
        <x:f>(AF4642+Inputs!$C$12)/Inputs!$C$13</x:f>
        <x:v>338.7199614884331</x:v>
      </x:c>
      <x:c r="AH4642" s="25" t="n">
        <x:f>(S4642+Inputs!$C$11)*Inputs!$C$8-Inputs!$C$11</x:f>
        <x:v>2062.8843591505465</x:v>
      </x:c>
      <x:c r="AI4642" s="25" t="n">
        <x:f>Inputs!$C$12+AH4642-Inputs!$C$10*Inputs!$C$13</x:f>
        <x:v>24380.79977435054</x:v>
      </x:c>
      <x:c r="AJ4642" s="25" t="n">
        <x:f>(S4642+Inputs!$C$11)*(1-Inputs!$C$8)</x:f>
        <x:v>6342.874653071381</x:v>
      </x:c>
      <x:c r="AK4642" s="25" t="n">
        <x:f>AJ4642/(1+B4642)^(1-Inputs!$C$8)+T4642/(1+B4642)^(2-Inputs!$C$8)+U4642/(1+B4642)^(3-Inputs!$C$8)+V4642/(1+B4642)^(4-Inputs!$C$8)+W4642/(1+B4642)^(5-Inputs!$C$8)+X4642/(1+B4642)^(6-Inputs!$C$8)+Y4642/(1+B4642)^(7-Inputs!$C$8)+Z4642/(1+B4642)^(8-Inputs!$C$8)+AA4642/(1+B4642)^(9-Inputs!$C$8)+AB4642/(1+B4642)^(10-Inputs!$C$8)+AE4642/(1+B4642)^(10-Inputs!$C$8)</x:f>
        <x:v>406628.1029752934</x:v>
      </x:c>
      <x:c r="AL4642" s="25" t="n">
        <x:f>(AK4642+AI4642)/Inputs!$C$13</x:f>
        <x:v>343.91382033070795</x:v>
      </x:c>
      <x:c r="AM4642" s="26" t="n">
        <x:f>IF(AL4642&gt;=Inputs!$C$7,1,0)</x:f>
        <x:v>1</x:v>
      </x:c>
      <x:c r="AN4642" s="26" t="n">
        <x:f>IF(Inputs!$C$7&lt;=(1-Inputs!$C$16)*AL4642,1,0)</x:f>
        <x:v>1</x:v>
      </x:c>
    </x:row>
    <x:row r="4643" ht="20" customHeight="1">
      <x:c r="A4643" s="16" t="n">
        <x:v>4638</x:v>
      </x:c>
      <x:c r="B4643" s="19" t="n">
        <x:v>0.08141935639538295</x:v>
      </x:c>
      <x:c r="C4643" s="24" t="n">
        <x:v>0.668767641457265</x:v>
      </x:c>
      <x:c r="D4643" s="19" t="n">
        <x:v>0.037646689917495736</x:v>
      </x:c>
      <x:c r="E4643" s="19" t="n">
        <x:v>0.0654128519996786</x:v>
      </x:c>
      <x:c r="F4643" s="19" t="n">
        <x:v>-0.2275136650469324</x:v>
      </x:c>
      <x:c r="G4643" s="19" t="n">
        <x:v>-0.06643689668156696</x:v>
      </x:c>
      <x:c r="H4643" s="19" t="n">
        <x:v>0.7588873591113554</x:v>
      </x:c>
      <x:c r="I4643" s="19" t="n">
        <x:v>0.065604283671845</x:v>
      </x:c>
      <x:c r="J4643" s="19" t="n">
        <x:v>0.07568421110764234</x:v>
      </x:c>
      <x:c r="K4643" s="19" t="n">
        <x:v>0.0712431757491106</x:v>
      </x:c>
      <x:c r="L4643" s="19" t="n">
        <x:v>0.07349852832022521</x:v>
      </x:c>
      <x:c r="M4643" s="19" t="n">
        <x:v>0.0728791177547157</x:v>
      </x:c>
      <x:c r="N4643" s="19" t="n">
        <x:v>0.07254254099454897</x:v>
      </x:c>
      <x:c r="O4643" s="19" t="n">
        <x:v>0.0636855438825603</x:v>
      </x:c>
      <x:c r="P4643" s="19" t="n">
        <x:v>0.07516595060103214</x:v>
      </x:c>
      <x:c r="Q4643" s="19" t="n">
        <x:v>0.07043531887847962</x:v>
      </x:c>
      <x:c r="R4643" s="19" t="n">
        <x:v>0.07128734704162185</x:v>
      </x:c>
      <x:c r="S4643" s="21" t="n">
        <x:v>8687.348606086078</x:v>
      </x:c>
      <x:c r="T4643" s="21" t="n">
        <x:v>14409.059299740828</x:v>
      </x:c>
      <x:c r="U4643" s="21" t="n">
        <x:v>18701.831786890954</x:v>
      </x:c>
      <x:c r="V4643" s="21" t="n">
        <x:v>23634.930798442547</x:v>
      </x:c>
      <x:c r="W4643" s="21" t="n">
        <x:v>29310.311388243423</x:v>
      </x:c>
      <x:c r="X4643" s="21" t="n">
        <x:v>31683.57762131827</x:v>
      </x:c>
      <x:c r="Y4643" s="21" t="n">
        <x:v>33459.4408725018</x:v>
      </x:c>
      <x:c r="Z4643" s="21" t="n">
        <x:v>34803.65583561927</x:v>
      </x:c>
      <x:c r="AA4643" s="21" t="n">
        <x:v>35695.066834905345</x:v>
      </x:c>
      <x:c r="AB4643" s="21" t="n">
        <x:v>36047.02672839226</x:v>
      </x:c>
      <x:c r="AC4643" s="21" t="n">
        <x:v>47017.86095007686</x:v>
      </x:c>
      <x:c r="AD4643" s="25" t="n">
        <x:f>AC4643*(1+Inputs!$C$14)*(1-Inputs!$C$14/Inputs!$C$15)</x:f>
        <x:v>37308.672663885984</x:v>
      </x:c>
      <x:c r="AE4643" s="25" t="n">
        <x:f>AD4643/(B4643-Inputs!$C$14)</x:f>
        <x:v>803730.93383942</x:v>
      </x:c>
      <x:c r="AF4643" s="25" t="n">
        <x:f>S4643/(1+B4643)^1+T4643/(1+B4643)^2+U4643/(1+B4643)^3+V4643/(1+B4643)^4+W4643/(1+B4643)^5+X4643/(1+B4643)^6+Y4643/(1+B4643)^7+Z4643/(1+B4643)^8+AA4643/(1+B4643)^9+AB4643/(1+B4643)^10+AE4643/(1+B4643)^10</x:f>
        <x:v>531552.6594742867</x:v>
      </x:c>
      <x:c r="AG4643" s="25" t="n">
        <x:f>(AF4643+Inputs!$C$12)/Inputs!$C$13</x:f>
        <x:v>449.9485169884144</x:v>
      </x:c>
      <x:c r="AH4643" s="25" t="n">
        <x:f>(S4643+Inputs!$C$11)*Inputs!$C$8-Inputs!$C$11</x:f>
        <x:v>2194.807155180053</x:v>
      </x:c>
      <x:c r="AI4643" s="25" t="n">
        <x:f>Inputs!$C$12+AH4643-Inputs!$C$10*Inputs!$C$13</x:f>
        <x:v>24512.72257038005</x:v>
      </x:c>
      <x:c r="AJ4643" s="25" t="n">
        <x:f>(S4643+Inputs!$C$11)*(1-Inputs!$C$8)</x:f>
        <x:v>6492.541450906026</x:v>
      </x:c>
      <x:c r="AK4643" s="25" t="n">
        <x:f>AJ4643/(1+B4643)^(1-Inputs!$C$8)+T4643/(1+B4643)^(2-Inputs!$C$8)+U4643/(1+B4643)^(3-Inputs!$C$8)+V4643/(1+B4643)^(4-Inputs!$C$8)+W4643/(1+B4643)^(5-Inputs!$C$8)+X4643/(1+B4643)^(6-Inputs!$C$8)+Y4643/(1+B4643)^(7-Inputs!$C$8)+Z4643/(1+B4643)^(8-Inputs!$C$8)+AA4643/(1+B4643)^(9-Inputs!$C$8)+AB4643/(1+B4643)^(10-Inputs!$C$8)+AE4643/(1+B4643)^(10-Inputs!$C$8)</x:f>
        <x:v>549301.6835104766</x:v>
      </x:c>
      <x:c r="AL4643" s="25" t="n">
        <x:f>(AK4643+AI4643)/Inputs!$C$13</x:f>
        <x:v>457.86224668935023</x:v>
      </x:c>
      <x:c r="AM4643" s="26" t="n">
        <x:f>IF(AL4643&gt;=Inputs!$C$7,1,0)</x:f>
        <x:v>1</x:v>
      </x:c>
      <x:c r="AN4643" s="26" t="n">
        <x:f>IF(Inputs!$C$7&lt;=(1-Inputs!$C$16)*AL4643,1,0)</x:f>
        <x:v>1</x:v>
      </x:c>
    </x:row>
    <x:row r="4644" ht="20" customHeight="1">
      <x:c r="A4644" s="16" t="n">
        <x:v>4639</x:v>
      </x:c>
      <x:c r="B4644" s="19" t="n">
        <x:v>0.08226002145523499</x:v>
      </x:c>
      <x:c r="C4644" s="24" t="n">
        <x:v>0.2747742154543005</x:v>
      </x:c>
      <x:c r="D4644" s="19" t="n">
        <x:v>0.02471629531921309</x:v>
      </x:c>
      <x:c r="E4644" s="19" t="n">
        <x:v>0.04526012701244298</x:v>
      </x:c>
      <x:c r="F4644" s="19" t="n">
        <x:v>-0.13498842530394656</x:v>
      </x:c>
      <x:c r="G4644" s="19" t="n">
        <x:v>-0.031350777134825314</x:v>
      </x:c>
      <x:c r="H4644" s="19" t="n">
        <x:v>0.8880362592257995</x:v>
      </x:c>
      <x:c r="I4644" s="19" t="n">
        <x:v>0.04853407133356655</x:v>
      </x:c>
      <x:c r="J4644" s="19" t="n">
        <x:v>0.05741587298579702</x:v>
      </x:c>
      <x:c r="K4644" s="19" t="n">
        <x:v>0.055322284874119984</x:v>
      </x:c>
      <x:c r="L4644" s="19" t="n">
        <x:v>0.062243208107655615</x:v>
      </x:c>
      <x:c r="M4644" s="19" t="n">
        <x:v>0.059164856728235696</x:v>
      </x:c>
      <x:c r="N4644" s="19" t="n">
        <x:v>0.04954302721184945</x:v>
      </x:c>
      <x:c r="O4644" s="19" t="n">
        <x:v>0.06345312795105087</x:v>
      </x:c>
      <x:c r="P4644" s="19" t="n">
        <x:v>0.048895638101904525</x:v>
      </x:c>
      <x:c r="Q4644" s="19" t="n">
        <x:v>0.05759130371797369</x:v>
      </x:c>
      <x:c r="R4644" s="19" t="n">
        <x:v>0.059635812986574596</x:v>
      </x:c>
      <x:c r="S4644" s="21" t="n">
        <x:v>10446.618251435613</x:v>
      </x:c>
      <x:c r="T4644" s="21" t="n">
        <x:v>15824.547033937635</x:v>
      </x:c>
      <x:c r="U4644" s="21" t="n">
        <x:v>18658.16630567162</x:v>
      </x:c>
      <x:c r="V4644" s="21" t="n">
        <x:v>21692.341130138884</x:v>
      </x:c>
      <x:c r="W4644" s="21" t="n">
        <x:v>25016.226085348255</x:v>
      </x:c>
      <x:c r="X4644" s="21" t="n">
        <x:v>26419.668182394355</x:v>
      </x:c>
      <x:c r="Y4644" s="21" t="n">
        <x:v>27468.272659815277</x:v>
      </x:c>
      <x:c r="Z4644" s="21" t="n">
        <x:v>28347.6505515003</x:v>
      </x:c>
      <x:c r="AA4644" s="21" t="n">
        <x:v>28967.57973558735</x:v>
      </x:c>
      <x:c r="AB4644" s="21" t="n">
        <x:v>29356.404620752182</x:v>
      </x:c>
      <x:c r="AC4644" s="21" t="n">
        <x:v>38290.96254880719</x:v>
      </x:c>
      <x:c r="AD4644" s="25" t="n">
        <x:f>AC4644*(1+Inputs!$C$14)*(1-Inputs!$C$14/Inputs!$C$15)</x:f>
        <x:v>30383.878782478503</x:v>
      </x:c>
      <x:c r="AE4644" s="25" t="n">
        <x:f>AD4644/(B4644-Inputs!$C$14)</x:f>
        <x:v>642908.6963335029</x:v>
      </x:c>
      <x:c r="AF4644" s="25" t="n">
        <x:f>S4644/(1+B4644)^1+T4644/(1+B4644)^2+U4644/(1+B4644)^3+V4644/(1+B4644)^4+W4644/(1+B4644)^5+X4644/(1+B4644)^6+Y4644/(1+B4644)^7+Z4644/(1+B4644)^8+AA4644/(1+B4644)^9+AB4644/(1+B4644)^10+AE4644/(1+B4644)^10</x:f>
        <x:v>437007.51043240516</x:v>
      </x:c>
      <x:c r="AG4644" s="25" t="n">
        <x:f>(AF4644+Inputs!$C$12)/Inputs!$C$13</x:f>
        <x:v>374.50835045520347</x:v>
      </x:c>
      <x:c r="AH4644" s="25" t="n">
        <x:f>(S4644+Inputs!$C$11)*Inputs!$C$8-Inputs!$C$11</x:f>
        <x:v>3019.012934234219</x:v>
      </x:c>
      <x:c r="AI4644" s="25" t="n">
        <x:f>Inputs!$C$12+AH4644-Inputs!$C$10*Inputs!$C$13</x:f>
        <x:v>25336.928349434216</x:v>
      </x:c>
      <x:c r="AJ4644" s="25" t="n">
        <x:f>(S4644+Inputs!$C$11)*(1-Inputs!$C$8)</x:f>
        <x:v>7427.605317201395</x:v>
      </x:c>
      <x:c r="AK4644" s="25" t="n">
        <x:f>AJ4644/(1+B4644)^(1-Inputs!$C$8)+T4644/(1+B4644)^(2-Inputs!$C$8)+U4644/(1+B4644)^(3-Inputs!$C$8)+V4644/(1+B4644)^(4-Inputs!$C$8)+W4644/(1+B4644)^(5-Inputs!$C$8)+X4644/(1+B4644)^(6-Inputs!$C$8)+Y4644/(1+B4644)^(7-Inputs!$C$8)+Z4644/(1+B4644)^(8-Inputs!$C$8)+AA4644/(1+B4644)^(9-Inputs!$C$8)+AB4644/(1+B4644)^(10-Inputs!$C$8)+AE4644/(1+B4644)^(10-Inputs!$C$8)</x:f>
        <x:v>450600.75504307833</x:v>
      </x:c>
      <x:c r="AL4644" s="25" t="n">
        <x:f>(AK4644+AI4644)/Inputs!$C$13</x:f>
        <x:v>379.7637262029877</x:v>
      </x:c>
      <x:c r="AM4644" s="26" t="n">
        <x:f>IF(AL4644&gt;=Inputs!$C$7,1,0)</x:f>
        <x:v>1</x:v>
      </x:c>
      <x:c r="AN4644" s="26" t="n">
        <x:f>IF(Inputs!$C$7&lt;=(1-Inputs!$C$16)*AL4644,1,0)</x:f>
        <x:v>1</x:v>
      </x:c>
    </x:row>
    <x:row r="4645" ht="20" customHeight="1">
      <x:c r="A4645" s="16" t="n">
        <x:v>4640</x:v>
      </x:c>
      <x:c r="B4645" s="19" t="n">
        <x:v>0.09330607763758819</x:v>
      </x:c>
      <x:c r="C4645" s="24" t="n">
        <x:v>0.25776504156945634</x:v>
      </x:c>
      <x:c r="D4645" s="19" t="n">
        <x:v>0.022654176357245606</x:v>
      </x:c>
      <x:c r="E4645" s="19" t="n">
        <x:v>0.028882767411408564</x:v>
      </x:c>
      <x:c r="F4645" s="19" t="n">
        <x:v>-0.215300190911056</x:v>
      </x:c>
      <x:c r="G4645" s="19" t="n">
        <x:v>-0.08732191803633044</x:v>
      </x:c>
      <x:c r="H4645" s="19" t="n">
        <x:v>0.305973606378501</x:v>
      </x:c>
      <x:c r="I4645" s="19" t="n">
        <x:v>0.06537737235997725</x:v>
      </x:c>
      <x:c r="J4645" s="19" t="n">
        <x:v>0.06858038424757411</x:v>
      </x:c>
      <x:c r="K4645" s="19" t="n">
        <x:v>0.06569996111121214</x:v>
      </x:c>
      <x:c r="L4645" s="19" t="n">
        <x:v>0.06438083221671263</x:v>
      </x:c>
      <x:c r="M4645" s="19" t="n">
        <x:v>0.0657235296152146</x:v>
      </x:c>
      <x:c r="N4645" s="19" t="n">
        <x:v>0.06589884395256035</x:v>
      </x:c>
      <x:c r="O4645" s="19" t="n">
        <x:v>0.06645215576620217</x:v>
      </x:c>
      <x:c r="P4645" s="19" t="n">
        <x:v>0.058721680239356144</x:v>
      </x:c>
      <x:c r="Q4645" s="19" t="n">
        <x:v>0.06879773909210257</x:v>
      </x:c>
      <x:c r="R4645" s="19" t="n">
        <x:v>0.05415828943123529</x:v>
      </x:c>
      <x:c r="S4645" s="21" t="n">
        <x:v>8633.532664549892</x:v>
      </x:c>
      <x:c r="T4645" s="21" t="n">
        <x:v>13435.509110761675</x:v>
      </x:c>
      <x:c r="U4645" s="21" t="n">
        <x:v>15902.277272737609</x:v>
      </x:c>
      <x:c r="V4645" s="21" t="n">
        <x:v>18317.617916555242</x:v>
      </x:c>
      <x:c r="W4645" s="21" t="n">
        <x:v>20956.475287614277</x:v>
      </x:c>
      <x:c r="X4645" s="21" t="n">
        <x:v>22011.388804759095</x:v>
      </x:c>
      <x:c r="Y4645" s="21" t="n">
        <x:v>22893.3646065632</x:v>
      </x:c>
      <x:c r="Z4645" s="21" t="n">
        <x:v>23663.48368491969</x:v>
      </x:c>
      <x:c r="AA4645" s="21" t="n">
        <x:v>24287.65137249922</x:v>
      </x:c>
      <x:c r="AB4645" s="21" t="n">
        <x:v>24780.729660132263</x:v>
      </x:c>
      <x:c r="AC4645" s="21" t="n">
        <x:v>32322.69086104208</x:v>
      </x:c>
      <x:c r="AD4645" s="25" t="n">
        <x:f>AC4645*(1+Inputs!$C$14)*(1-Inputs!$C$14/Inputs!$C$15)</x:f>
        <x:v>25648.05519823689</x:v>
      </x:c>
      <x:c r="AE4645" s="25" t="n">
        <x:f>AD4645/(B4645-Inputs!$C$14)</x:f>
        <x:v>439886.4790332312</x:v>
      </x:c>
      <x:c r="AF4645" s="25" t="n">
        <x:f>S4645/(1+B4645)^1+T4645/(1+B4645)^2+U4645/(1+B4645)^3+V4645/(1+B4645)^4+W4645/(1+B4645)^5+X4645/(1+B4645)^6+Y4645/(1+B4645)^7+Z4645/(1+B4645)^8+AA4645/(1+B4645)^9+AB4645/(1+B4645)^10+AE4645/(1+B4645)^10</x:f>
        <x:v>295589.17871416616</x:v>
      </x:c>
      <x:c r="AG4645" s="25" t="n">
        <x:f>(AF4645+Inputs!$C$12)/Inputs!$C$13</x:f>
        <x:v>261.66678635817254</x:v>
      </x:c>
      <x:c r="AH4645" s="25" t="n">
        <x:f>(S4645+Inputs!$C$11)*Inputs!$C$8-Inputs!$C$11</x:f>
        <x:v>2169.5947551726895</x:v>
      </x:c>
      <x:c r="AI4645" s="25" t="n">
        <x:f>Inputs!$C$12+AH4645-Inputs!$C$10*Inputs!$C$13</x:f>
        <x:v>24487.510170372683</x:v>
      </x:c>
      <x:c r="AJ4645" s="25" t="n">
        <x:f>(S4645+Inputs!$C$11)*(1-Inputs!$C$8)</x:f>
        <x:v>6463.937909377203</x:v>
      </x:c>
      <x:c r="AK4645" s="25" t="n">
        <x:f>AJ4645/(1+B4645)^(1-Inputs!$C$8)+T4645/(1+B4645)^(2-Inputs!$C$8)+U4645/(1+B4645)^(3-Inputs!$C$8)+V4645/(1+B4645)^(4-Inputs!$C$8)+W4645/(1+B4645)^(5-Inputs!$C$8)+X4645/(1+B4645)^(6-Inputs!$C$8)+Y4645/(1+B4645)^(7-Inputs!$C$8)+Z4645/(1+B4645)^(8-Inputs!$C$8)+AA4645/(1+B4645)^(9-Inputs!$C$8)+AB4645/(1+B4645)^(10-Inputs!$C$8)+AE4645/(1+B4645)^(10-Inputs!$C$8)</x:f>
        <x:v>306135.23529466655</x:v>
      </x:c>
      <x:c r="AL4645" s="25" t="n">
        <x:f>(AK4645+AI4645)/Inputs!$C$13</x:f>
        <x:v>263.812953179661</x:v>
      </x:c>
      <x:c r="AM4645" s="26" t="n">
        <x:f>IF(AL4645&gt;=Inputs!$C$7,1,0)</x:f>
        <x:v>0</x:v>
      </x:c>
      <x:c r="AN4645" s="26" t="n">
        <x:f>IF(Inputs!$C$7&lt;=(1-Inputs!$C$16)*AL4645,1,0)</x:f>
        <x:v>0</x:v>
      </x:c>
    </x:row>
    <x:row r="4646" ht="20" customHeight="1">
      <x:c r="A4646" s="16" t="n">
        <x:v>4641</x:v>
      </x:c>
      <x:c r="B4646" s="19" t="n">
        <x:v>0.09131898855324547</x:v>
      </x:c>
      <x:c r="C4646" s="24" t="n">
        <x:v>0.48464213052605487</x:v>
      </x:c>
      <x:c r="D4646" s="19" t="n">
        <x:v>0.024979307538778528</x:v>
      </x:c>
      <x:c r="E4646" s="19" t="n">
        <x:v>0.06618912492139913</x:v>
      </x:c>
      <x:c r="F4646" s="19" t="n">
        <x:v>-0.26923722439731707</x:v>
      </x:c>
      <x:c r="G4646" s="19" t="n">
        <x:v>-0.08193364969236369</x:v>
      </x:c>
      <x:c r="H4646" s="19" t="n">
        <x:v>0.865430600676774</x:v>
      </x:c>
      <x:c r="I4646" s="19" t="n">
        <x:v>0.07599505456416296</x:v>
      </x:c>
      <x:c r="J4646" s="19" t="n">
        <x:v>0.06539563849082128</x:v>
      </x:c>
      <x:c r="K4646" s="19" t="n">
        <x:v>0.06943085631763438</x:v>
      </x:c>
      <x:c r="L4646" s="19" t="n">
        <x:v>0.07644143136671006</x:v>
      </x:c>
      <x:c r="M4646" s="19" t="n">
        <x:v>0.06834597454509435</x:v>
      </x:c>
      <x:c r="N4646" s="19" t="n">
        <x:v>0.06620337933956194</x:v>
      </x:c>
      <x:c r="O4646" s="19" t="n">
        <x:v>0.06969505519861627</x:v>
      </x:c>
      <x:c r="P4646" s="19" t="n">
        <x:v>0.06992437693815305</x:v>
      </x:c>
      <x:c r="Q4646" s="19" t="n">
        <x:v>0.06764114714656785</x:v>
      </x:c>
      <x:c r="R4646" s="19" t="n">
        <x:v>0.06285225872674233</x:v>
      </x:c>
      <x:c r="S4646" s="21" t="n">
        <x:v>7859.347340563778</x:v>
      </x:c>
      <x:c r="T4646" s="21" t="n">
        <x:v>13200.109249447612</x:v>
      </x:c>
      <x:c r="U4646" s="21" t="n">
        <x:v>17325.387796246454</x:v>
      </x:c>
      <x:c r="V4646" s="21" t="n">
        <x:v>22112.270509141446</x:v>
      </x:c>
      <x:c r="W4646" s="21" t="n">
        <x:v>27548.722456610325</x:v>
      </x:c>
      <x:c r="X4646" s="21" t="n">
        <x:v>29660.48412913348</x:v>
      </x:c>
      <x:c r="Y4646" s="21" t="n">
        <x:v>31166.188048356093</x:v>
      </x:c>
      <x:c r="Z4646" s="21" t="n">
        <x:v>32352.368668270192</x:v>
      </x:c>
      <x:c r="AA4646" s="21" t="n">
        <x:v>33156.17232218357</x:v>
      </x:c>
      <x:c r="AB4646" s="21" t="n">
        <x:v>33539.895562199046</x:v>
      </x:c>
      <x:c r="AC4646" s="21" t="n">
        <x:v>43747.689863737876</x:v>
      </x:c>
      <x:c r="AD4646" s="25" t="n">
        <x:f>AC4646*(1+Inputs!$C$14)*(1-Inputs!$C$14/Inputs!$C$15)</x:f>
        <x:v>34713.791906876</x:v>
      </x:c>
      <x:c r="AE4646" s="25" t="n">
        <x:f>AD4646/(B4646-Inputs!$C$14)</x:f>
        <x:v>616378.113290452</x:v>
      </x:c>
      <x:c r="AF4646" s="25" t="n">
        <x:f>S4646/(1+B4646)^1+T4646/(1+B4646)^2+U4646/(1+B4646)^3+V4646/(1+B4646)^4+W4646/(1+B4646)^5+X4646/(1+B4646)^6+Y4646/(1+B4646)^7+Z4646/(1+B4646)^8+AA4646/(1+B4646)^9+AB4646/(1+B4646)^10+AE4646/(1+B4646)^10</x:f>
        <x:v>401877.48611110507</x:v>
      </x:c>
      <x:c r="AG4646" s="25" t="n">
        <x:f>(AF4646+Inputs!$C$12)/Inputs!$C$13</x:f>
        <x:v>346.4771409011243</x:v>
      </x:c>
      <x:c r="AH4646" s="25" t="n">
        <x:f>(S4646+Inputs!$C$11)*Inputs!$C$8-Inputs!$C$11</x:f>
        <x:v>1806.8942335244</x:v>
      </x:c>
      <x:c r="AI4646" s="25" t="n">
        <x:f>Inputs!$C$12+AH4646-Inputs!$C$10*Inputs!$C$13</x:f>
        <x:v>24124.809648724397</x:v>
      </x:c>
      <x:c r="AJ4646" s="25" t="n">
        <x:f>(S4646+Inputs!$C$11)*(1-Inputs!$C$8)</x:f>
        <x:v>6052.453107039379</x:v>
      </x:c>
      <x:c r="AK4646" s="25" t="n">
        <x:f>AJ4646/(1+B4646)^(1-Inputs!$C$8)+T4646/(1+B4646)^(2-Inputs!$C$8)+U4646/(1+B4646)^(3-Inputs!$C$8)+V4646/(1+B4646)^(4-Inputs!$C$8)+W4646/(1+B4646)^(5-Inputs!$C$8)+X4646/(1+B4646)^(6-Inputs!$C$8)+Y4646/(1+B4646)^(7-Inputs!$C$8)+Z4646/(1+B4646)^(8-Inputs!$C$8)+AA4646/(1+B4646)^(9-Inputs!$C$8)+AB4646/(1+B4646)^(10-Inputs!$C$8)+AE4646/(1+B4646)^(10-Inputs!$C$8)</x:f>
        <x:v>416946.9924074209</x:v>
      </x:c>
      <x:c r="AL4646" s="25" t="n">
        <x:f>(AK4646+AI4646)/Inputs!$C$13</x:f>
        <x:v>351.94328357850617</x:v>
      </x:c>
      <x:c r="AM4646" s="26" t="n">
        <x:f>IF(AL4646&gt;=Inputs!$C$7,1,0)</x:f>
        <x:v>1</x:v>
      </x:c>
      <x:c r="AN4646" s="26" t="n">
        <x:f>IF(Inputs!$C$7&lt;=(1-Inputs!$C$16)*AL4646,1,0)</x:f>
        <x:v>1</x:v>
      </x:c>
    </x:row>
    <x:row r="4647" ht="20" customHeight="1">
      <x:c r="A4647" s="16" t="n">
        <x:v>4642</x:v>
      </x:c>
      <x:c r="B4647" s="19" t="n">
        <x:v>0.07475443354328772</x:v>
      </x:c>
      <x:c r="C4647" s="24" t="n">
        <x:v>0.6511345571240952</x:v>
      </x:c>
      <x:c r="D4647" s="19" t="n">
        <x:v>0.01198090385764914</x:v>
      </x:c>
      <x:c r="E4647" s="19" t="n">
        <x:v>0.06619162584138934</x:v>
      </x:c>
      <x:c r="F4647" s="19" t="n">
        <x:v>-0.12626166695425697</x:v>
      </x:c>
      <x:c r="G4647" s="19" t="n">
        <x:v>-0.10561376903623738</x:v>
      </x:c>
      <x:c r="H4647" s="19" t="n">
        <x:v>0.9484295988052907</x:v>
      </x:c>
      <x:c r="I4647" s="19" t="n">
        <x:v>0.07058949054805112</x:v>
      </x:c>
      <x:c r="J4647" s="19" t="n">
        <x:v>0.06911671640345844</x:v>
      </x:c>
      <x:c r="K4647" s="19" t="n">
        <x:v>0.07301068595083166</x:v>
      </x:c>
      <x:c r="L4647" s="19" t="n">
        <x:v>0.07088459079682138</x:v>
      </x:c>
      <x:c r="M4647" s="19" t="n">
        <x:v>0.06580068650557563</x:v>
      </x:c>
      <x:c r="N4647" s="19" t="n">
        <x:v>0.058026369651810225</x:v>
      </x:c>
      <x:c r="O4647" s="19" t="n">
        <x:v>0.07352628907182521</x:v>
      </x:c>
      <x:c r="P4647" s="19" t="n">
        <x:v>0.075205949491218</x:v>
      </x:c>
      <x:c r="Q4647" s="19" t="n">
        <x:v>0.0667741708383312</x:v>
      </x:c>
      <x:c r="R4647" s="19" t="n">
        <x:v>0.07488255002392294</x:v>
      </x:c>
      <x:c r="S4647" s="21" t="n">
        <x:v>10211.842467091261</x:v>
      </x:c>
      <x:c r="T4647" s="21" t="n">
        <x:v>16291.883647532002</x:v>
      </x:c>
      <x:c r="U4647" s="21" t="n">
        <x:v>20002.07445895569</x:v>
      </x:c>
      <x:c r="V4647" s="21" t="n">
        <x:v>23930.382527262384</x:v>
      </x:c>
      <x:c r="W4647" s="21" t="n">
        <x:v>28304.001846750773</x:v>
      </x:c>
      <x:c r="X4647" s="21" t="n">
        <x:v>29999.43776723825</x:v>
      </x:c>
      <x:c r="Y4647" s="21" t="n">
        <x:v>31273.107906572255</x:v>
      </x:c>
      <x:c r="Z4647" s="21" t="n">
        <x:v>32305.131229302384</x:v>
      </x:c>
      <x:c r="AA4647" s="21" t="n">
        <x:v>33000.56324000676</x:v>
      </x:c>
      <x:c r="AB4647" s="21" t="n">
        <x:v>33323.40345770575</x:v>
      </x:c>
      <x:c r="AC4647" s="21" t="n">
        <x:v>43465.30885787706</x:v>
      </x:c>
      <x:c r="AD4647" s="25" t="n">
        <x:f>AC4647*(1+Inputs!$C$14)*(1-Inputs!$C$14/Inputs!$C$15)</x:f>
        <x:v>34489.72257872544</x:v>
      </x:c>
      <x:c r="AE4647" s="25" t="n">
        <x:f>AD4647/(B4647-Inputs!$C$14)</x:f>
        <x:v>867569.2119011168</x:v>
      </x:c>
      <x:c r="AF4647" s="25" t="n">
        <x:f>S4647/(1+B4647)^1+T4647/(1+B4647)^2+U4647/(1+B4647)^3+V4647/(1+B4647)^4+W4647/(1+B4647)^5+X4647/(1+B4647)^6+Y4647/(1+B4647)^7+Z4647/(1+B4647)^8+AA4647/(1+B4647)^9+AB4647/(1+B4647)^10+AE4647/(1+B4647)^10</x:f>
        <x:v>589238.6064932287</x:v>
      </x:c>
      <x:c r="AG4647" s="25" t="n">
        <x:f>(AF4647+Inputs!$C$12)/Inputs!$C$13</x:f>
        <x:v>495.977715671122</x:v>
      </x:c>
      <x:c r="AH4647" s="25" t="n">
        <x:f>(S4647+Inputs!$C$11)*Inputs!$C$8-Inputs!$C$11</x:f>
        <x:v>2909.022087322207</x:v>
      </x:c>
      <x:c r="AI4647" s="25" t="n">
        <x:f>Inputs!$C$12+AH4647-Inputs!$C$10*Inputs!$C$13</x:f>
        <x:v>25226.937502522203</x:v>
      </x:c>
      <x:c r="AJ4647" s="25" t="n">
        <x:f>(S4647+Inputs!$C$11)*(1-Inputs!$C$8)</x:f>
        <x:v>7302.820379769054</x:v>
      </x:c>
      <x:c r="AK4647" s="25" t="n">
        <x:f>AJ4647/(1+B4647)^(1-Inputs!$C$8)+T4647/(1+B4647)^(2-Inputs!$C$8)+U4647/(1+B4647)^(3-Inputs!$C$8)+V4647/(1+B4647)^(4-Inputs!$C$8)+W4647/(1+B4647)^(5-Inputs!$C$8)+X4647/(1+B4647)^(6-Inputs!$C$8)+Y4647/(1+B4647)^(7-Inputs!$C$8)+Z4647/(1+B4647)^(8-Inputs!$C$8)+AA4647/(1+B4647)^(9-Inputs!$C$8)+AB4647/(1+B4647)^(10-Inputs!$C$8)+AE4647/(1+B4647)^(10-Inputs!$C$8)</x:f>
        <x:v>606680.1981256485</x:v>
      </x:c>
      <x:c r="AL4647" s="25" t="n">
        <x:f>(AK4647+AI4647)/Inputs!$C$13</x:f>
        <x:v>504.2160283040663</x:v>
      </x:c>
      <x:c r="AM4647" s="26" t="n">
        <x:f>IF(AL4647&gt;=Inputs!$C$7,1,0)</x:f>
        <x:v>1</x:v>
      </x:c>
      <x:c r="AN4647" s="26" t="n">
        <x:f>IF(Inputs!$C$7&lt;=(1-Inputs!$C$16)*AL4647,1,0)</x:f>
        <x:v>1</x:v>
      </x:c>
    </x:row>
    <x:row r="4648" ht="20" customHeight="1">
      <x:c r="A4648" s="16" t="n">
        <x:v>4643</x:v>
      </x:c>
      <x:c r="B4648" s="19" t="n">
        <x:v>0.09057636112778225</x:v>
      </x:c>
      <x:c r="C4648" s="24" t="n">
        <x:v>0.7585385412687344</x:v>
      </x:c>
      <x:c r="D4648" s="19" t="n">
        <x:v>0.04422113614989059</x:v>
      </x:c>
      <x:c r="E4648" s="19" t="n">
        <x:v>0.038509030067788504</x:v>
      </x:c>
      <x:c r="F4648" s="19" t="n">
        <x:v>-0.13394132536125086</x:v>
      </x:c>
      <x:c r="G4648" s="19" t="n">
        <x:v>-0.058458042193119016</x:v>
      </x:c>
      <x:c r="H4648" s="19" t="n">
        <x:v>0.8611573829316228</x:v>
      </x:c>
      <x:c r="I4648" s="19" t="n">
        <x:v>0.05970479365996994</x:v>
      </x:c>
      <x:c r="J4648" s="19" t="n">
        <x:v>0.04970517740352648</x:v>
      </x:c>
      <x:c r="K4648" s="19" t="n">
        <x:v>0.06010597230811186</x:v>
      </x:c>
      <x:c r="L4648" s="19" t="n">
        <x:v>0.0677567487925728</x:v>
      </x:c>
      <x:c r="M4648" s="19" t="n">
        <x:v>0.06035536613160389</x:v>
      </x:c>
      <x:c r="N4648" s="19" t="n">
        <x:v>0.06722815709653446</x:v>
      </x:c>
      <x:c r="O4648" s="19" t="n">
        <x:v>0.06372979623939387</x:v>
      </x:c>
      <x:c r="P4648" s="19" t="n">
        <x:v>0.04898345399595542</x:v>
      </x:c>
      <x:c r="Q4648" s="19" t="n">
        <x:v>0.054414108157681086</x:v>
      </x:c>
      <x:c r="R4648" s="19" t="n">
        <x:v>0.053117887497070346</x:v>
      </x:c>
      <x:c r="S4648" s="21" t="n">
        <x:v>10331.893014275496</x:v>
      </x:c>
      <x:c r="T4648" s="21" t="n">
        <x:v>16396.466316817885</x:v>
      </x:c>
      <x:c r="U4648" s="21" t="n">
        <x:v>20105.31665303272</x:v>
      </x:c>
      <x:c r="V4648" s="21" t="n">
        <x:v>24211.76804663919</x:v>
      </x:c>
      <x:c r="W4648" s="21" t="n">
        <x:v>28856.596108535065</x:v>
      </x:c>
      <x:c r="X4648" s="21" t="n">
        <x:v>30677.299311720762</x:v>
      </x:c>
      <x:c r="Y4648" s="21" t="n">
        <x:v>32091.049302683117</x:v>
      </x:c>
      <x:c r="Z4648" s="21" t="n">
        <x:v>33158.982398958506</x:v>
      </x:c>
      <x:c r="AA4648" s="21" t="n">
        <x:v>33835.44341205219</x:v>
      </x:c>
      <x:c r="AB4648" s="21" t="n">
        <x:v>34137.440750718655</x:v>
      </x:c>
      <x:c r="AC4648" s="21" t="n">
        <x:v>44527.09663137216</x:v>
      </x:c>
      <x:c r="AD4648" s="25" t="n">
        <x:f>AC4648*(1+Inputs!$C$14)*(1-Inputs!$C$14/Inputs!$C$15)</x:f>
        <x:v>35332.25117699381</x:v>
      </x:c>
      <x:c r="AE4648" s="25" t="n">
        <x:f>AD4648/(B4648-Inputs!$C$14)</x:f>
        <x:v>635742.4354530375</x:v>
      </x:c>
      <x:c r="AF4648" s="25" t="n">
        <x:f>S4648/(1+B4648)^1+T4648/(1+B4648)^2+U4648/(1+B4648)^3+V4648/(1+B4648)^4+W4648/(1+B4648)^5+X4648/(1+B4648)^6+Y4648/(1+B4648)^7+Z4648/(1+B4648)^8+AA4648/(1+B4648)^9+AB4648/(1+B4648)^10+AE4648/(1+B4648)^10</x:f>
        <x:v>423854.06951084966</x:v>
      </x:c>
      <x:c r="AG4648" s="25" t="n">
        <x:f>(AF4648+Inputs!$C$12)/Inputs!$C$13</x:f>
        <x:v>364.0128593204089</x:v>
      </x:c>
      <x:c r="AH4648" s="25" t="n">
        <x:f>(S4648+Inputs!$C$11)*Inputs!$C$8-Inputs!$C$11</x:f>
        <x:v>2965.2649464139995</x:v>
      </x:c>
      <x:c r="AI4648" s="25" t="n">
        <x:f>Inputs!$C$12+AH4648-Inputs!$C$10*Inputs!$C$13</x:f>
        <x:v>25283.180361613995</x:v>
      </x:c>
      <x:c r="AJ4648" s="25" t="n">
        <x:f>(S4648+Inputs!$C$11)*(1-Inputs!$C$8)</x:f>
        <x:v>7366.628067861497</x:v>
      </x:c>
      <x:c r="AK4648" s="25" t="n">
        <x:f>AJ4648/(1+B4648)^(1-Inputs!$C$8)+T4648/(1+B4648)^(2-Inputs!$C$8)+U4648/(1+B4648)^(3-Inputs!$C$8)+V4648/(1+B4648)^(4-Inputs!$C$8)+W4648/(1+B4648)^(5-Inputs!$C$8)+X4648/(1+B4648)^(6-Inputs!$C$8)+Y4648/(1+B4648)^(7-Inputs!$C$8)+Z4648/(1+B4648)^(8-Inputs!$C$8)+AA4648/(1+B4648)^(9-Inputs!$C$8)+AB4648/(1+B4648)^(10-Inputs!$C$8)+AE4648/(1+B4648)^(10-Inputs!$C$8)</x:f>
        <x:v>438594.3525445941</x:v>
      </x:c>
      <x:c r="AL4648" s="25" t="n">
        <x:f>(AK4648+AI4648)/Inputs!$C$13</x:f>
        <x:v>370.1406014808577</x:v>
      </x:c>
      <x:c r="AM4648" s="26" t="n">
        <x:f>IF(AL4648&gt;=Inputs!$C$7,1,0)</x:f>
        <x:v>1</x:v>
      </x:c>
      <x:c r="AN4648" s="26" t="n">
        <x:f>IF(Inputs!$C$7&lt;=(1-Inputs!$C$16)*AL4648,1,0)</x:f>
        <x:v>1</x:v>
      </x:c>
    </x:row>
    <x:row r="4649" ht="20" customHeight="1">
      <x:c r="A4649" s="16" t="n">
        <x:v>4644</x:v>
      </x:c>
      <x:c r="B4649" s="19" t="n">
        <x:v>0.0773990874417286</x:v>
      </x:c>
      <x:c r="C4649" s="24" t="n">
        <x:v>0.4081798262278369</x:v>
      </x:c>
      <x:c r="D4649" s="19" t="n">
        <x:v>0.045094097421697656</x:v>
      </x:c>
      <x:c r="E4649" s="19" t="n">
        <x:v>0.04836023450487204</x:v>
      </x:c>
      <x:c r="F4649" s="19" t="n">
        <x:v>-0.13788851555742557</x:v>
      </x:c>
      <x:c r="G4649" s="19" t="n">
        <x:v>-0.07070524448214827</x:v>
      </x:c>
      <x:c r="H4649" s="19" t="n">
        <x:v>0.646778183166731</x:v>
      </x:c>
      <x:c r="I4649" s="19" t="n">
        <x:v>0.06615138833588957</x:v>
      </x:c>
      <x:c r="J4649" s="19" t="n">
        <x:v>0.06567018218121462</x:v>
      </x:c>
      <x:c r="K4649" s="19" t="n">
        <x:v>0.06614603310179405</x:v>
      </x:c>
      <x:c r="L4649" s="19" t="n">
        <x:v>0.06635002928400695</x:v>
      </x:c>
      <x:c r="M4649" s="19" t="n">
        <x:v>0.06281521945296731</x:v>
      </x:c>
      <x:c r="N4649" s="19" t="n">
        <x:v>0.057751491284860776</x:v>
      </x:c>
      <x:c r="O4649" s="19" t="n">
        <x:v>0.062329199775361985</x:v>
      </x:c>
      <x:c r="P4649" s="19" t="n">
        <x:v>0.05705459212758911</x:v>
      </x:c>
      <x:c r="Q4649" s="19" t="n">
        <x:v>0.06342717264605313</x:v>
      </x:c>
      <x:c r="R4649" s="19" t="n">
        <x:v>0.05764205898869364</x:v>
      </x:c>
      <x:c r="S4649" s="21" t="n">
        <x:v>10205.577162786172</x:v>
      </x:c>
      <x:c r="T4649" s="21" t="n">
        <x:v>15990.386223298354</x:v>
      </x:c>
      <x:c r="U4649" s="21" t="n">
        <x:v>19418.19587338635</x:v>
      </x:c>
      <x:c r="V4649" s="21" t="n">
        <x:v>23088.48040451162</x:v>
      </x:c>
      <x:c r="W4649" s="21" t="n">
        <x:v>27223.22167711075</x:v>
      </x:c>
      <x:c r="X4649" s="21" t="n">
        <x:v>29112.418415812943</x:v>
      </x:c>
      <x:c r="Y4649" s="21" t="n">
        <x:v>30590.314588129902</x:v>
      </x:c>
      <x:c r="Z4649" s="21" t="n">
        <x:v>31751.129105803655</x:v>
      </x:c>
      <x:c r="AA4649" s="21" t="n">
        <x:v>32524.368757227014</x:v>
      </x:c>
      <x:c r="AB4649" s="21" t="n">
        <x:v>32893.90259208158</x:v>
      </x:c>
      <x:c r="AC4649" s="21" t="n">
        <x:v>42905.090337497706</x:v>
      </x:c>
      <x:c r="AD4649" s="25" t="n">
        <x:f>AC4649*(1+Inputs!$C$14)*(1-Inputs!$C$14/Inputs!$C$15)</x:f>
        <x:v>34045.189182804424</x:v>
      </x:c>
      <x:c r="AE4649" s="25" t="n">
        <x:f>AD4649/(B4649-Inputs!$C$14)</x:f>
        <x:v>802969.8570657824</x:v>
      </x:c>
      <x:c r="AF4649" s="25" t="n">
        <x:f>S4649/(1+B4649)^1+T4649/(1+B4649)^2+U4649/(1+B4649)^3+V4649/(1+B4649)^4+W4649/(1+B4649)^5+X4649/(1+B4649)^6+Y4649/(1+B4649)^7+Z4649/(1+B4649)^8+AA4649/(1+B4649)^9+AB4649/(1+B4649)^10+AE4649/(1+B4649)^10</x:f>
        <x:v>542158.9710003581</x:v>
      </x:c>
      <x:c r="AG4649" s="25" t="n">
        <x:f>(AF4649+Inputs!$C$12)/Inputs!$C$13</x:f>
        <x:v>458.41158374475845</x:v>
      </x:c>
      <x:c r="AH4649" s="25" t="n">
        <x:f>(S4649+Inputs!$C$11)*Inputs!$C$8-Inputs!$C$11</x:f>
        <x:v>2906.0868351683166</x:v>
      </x:c>
      <x:c r="AI4649" s="25" t="n">
        <x:f>Inputs!$C$12+AH4649-Inputs!$C$10*Inputs!$C$13</x:f>
        <x:v>25224.002250368314</x:v>
      </x:c>
      <x:c r="AJ4649" s="25" t="n">
        <x:f>(S4649+Inputs!$C$11)*(1-Inputs!$C$8)</x:f>
        <x:v>7299.490327617857</x:v>
      </x:c>
      <x:c r="AK4649" s="25" t="n">
        <x:f>AJ4649/(1+B4649)^(1-Inputs!$C$8)+T4649/(1+B4649)^(2-Inputs!$C$8)+U4649/(1+B4649)^(3-Inputs!$C$8)+V4649/(1+B4649)^(4-Inputs!$C$8)+W4649/(1+B4649)^(5-Inputs!$C$8)+X4649/(1+B4649)^(6-Inputs!$C$8)+Y4649/(1+B4649)^(7-Inputs!$C$8)+Z4649/(1+B4649)^(8-Inputs!$C$8)+AA4649/(1+B4649)^(9-Inputs!$C$8)+AB4649/(1+B4649)^(10-Inputs!$C$8)+AE4649/(1+B4649)^(10-Inputs!$C$8)</x:f>
        <x:v>558635.8420250581</x:v>
      </x:c>
      <x:c r="AL4649" s="25" t="n">
        <x:f>(AK4649+AI4649)/Inputs!$C$13</x:f>
        <x:v>465.8777772372128</x:v>
      </x:c>
      <x:c r="AM4649" s="26" t="n">
        <x:f>IF(AL4649&gt;=Inputs!$C$7,1,0)</x:f>
        <x:v>1</x:v>
      </x:c>
      <x:c r="AN4649" s="26" t="n">
        <x:f>IF(Inputs!$C$7&lt;=(1-Inputs!$C$16)*AL4649,1,0)</x:f>
        <x:v>1</x:v>
      </x:c>
    </x:row>
    <x:row r="4650" ht="20" customHeight="1">
      <x:c r="A4650" s="16" t="n">
        <x:v>4645</x:v>
      </x:c>
      <x:c r="B4650" s="19" t="n">
        <x:v>0.08689911237157598</x:v>
      </x:c>
      <x:c r="C4650" s="24" t="n">
        <x:v>0.38666795249551456</x:v>
      </x:c>
      <x:c r="D4650" s="19" t="n">
        <x:v>0.04264672591184962</x:v>
      </x:c>
      <x:c r="E4650" s="19" t="n">
        <x:v>0.0553637448177281</x:v>
      </x:c>
      <x:c r="F4650" s="19" t="n">
        <x:v>-0.19639364636432108</x:v>
      </x:c>
      <x:c r="G4650" s="19" t="n">
        <x:v>-0.06688989559377034</x:v>
      </x:c>
      <x:c r="H4650" s="19" t="n">
        <x:v>0.5437730853482492</x:v>
      </x:c>
      <x:c r="I4650" s="19" t="n">
        <x:v>0.07307619270793225</x:v>
      </x:c>
      <x:c r="J4650" s="19" t="n">
        <x:v>0.07593411394307964</x:v>
      </x:c>
      <x:c r="K4650" s="19" t="n">
        <x:v>0.059639776220807336</x:v>
      </x:c>
      <x:c r="L4650" s="19" t="n">
        <x:v>0.06800579775252685</x:v>
      </x:c>
      <x:c r="M4650" s="19" t="n">
        <x:v>0.06797732237643117</x:v>
      </x:c>
      <x:c r="N4650" s="19" t="n">
        <x:v>0.06992482286131349</x:v>
      </x:c>
      <x:c r="O4650" s="19" t="n">
        <x:v>0.07318625566958303</x:v>
      </x:c>
      <x:c r="P4650" s="19" t="n">
        <x:v>0.07138610976548421</x:v>
      </x:c>
      <x:c r="Q4650" s="19" t="n">
        <x:v>0.0623899795948239</x:v>
      </x:c>
      <x:c r="R4650" s="19" t="n">
        <x:v>0.06349499006451992</x:v>
      </x:c>
      <x:c r="S4650" s="21" t="n">
        <x:v>9180.63435435242</x:v>
      </x:c>
      <x:c r="T4650" s="21" t="n">
        <x:v>14666.99529856283</x:v>
      </x:c>
      <x:c r="U4650" s="21" t="n">
        <x:v>18210.086315989007</x:v>
      </x:c>
      <x:c r="V4650" s="21" t="n">
        <x:v>22037.36797836044</x:v>
      </x:c>
      <x:c r="W4650" s="21" t="n">
        <x:v>26417.251468885097</x:v>
      </x:c>
      <x:c r="X4650" s="21" t="n">
        <x:v>28424.739544705964</x:v>
      </x:c>
      <x:c r="Y4650" s="21" t="n">
        <x:v>30015.14253040605</x:v>
      </x:c>
      <x:c r="Z4650" s="21" t="n">
        <x:v>31272.692152783933</x:v>
      </x:c>
      <x:c r="AA4650" s="21" t="n">
        <x:v>32123.771897111368</x:v>
      </x:c>
      <x:c r="AB4650" s="21" t="n">
        <x:v>32526.15690075722</x:v>
      </x:c>
      <x:c r="AC4650" s="21" t="n">
        <x:v>42425.42204446594</x:v>
      </x:c>
      <x:c r="AD4650" s="25" t="n">
        <x:f>AC4650*(1+Inputs!$C$14)*(1-Inputs!$C$14/Inputs!$C$15)</x:f>
        <x:v>33664.57239228372</x:v>
      </x:c>
      <x:c r="AE4650" s="25" t="n">
        <x:f>AD4650/(B4650-Inputs!$C$14)</x:f>
        <x:v>648654.1070540752</x:v>
      </x:c>
      <x:c r="AF4650" s="25" t="n">
        <x:f>S4650/(1+B4650)^1+T4650/(1+B4650)^2+U4650/(1+B4650)^3+V4650/(1+B4650)^4+W4650/(1+B4650)^5+X4650/(1+B4650)^6+Y4650/(1+B4650)^7+Z4650/(1+B4650)^8+AA4650/(1+B4650)^9+AB4650/(1+B4650)^10+AE4650/(1+B4650)^10</x:f>
        <x:v>429526.26855600474</x:v>
      </x:c>
      <x:c r="AG4650" s="25" t="n">
        <x:f>(AF4650+Inputs!$C$12)/Inputs!$C$13</x:f>
        <x:v>368.5388624513201</x:v>
      </x:c>
      <x:c r="AH4650" s="25" t="n">
        <x:f>(S4650+Inputs!$C$11)*Inputs!$C$8-Inputs!$C$11</x:f>
        <x:v>2425.9081495733253</x:v>
      </x:c>
      <x:c r="AI4650" s="25" t="n">
        <x:f>Inputs!$C$12+AH4650-Inputs!$C$10*Inputs!$C$13</x:f>
        <x:v>24743.823564773324</x:v>
      </x:c>
      <x:c r="AJ4650" s="25" t="n">
        <x:f>(S4650+Inputs!$C$11)*(1-Inputs!$C$8)</x:f>
        <x:v>6754.726204779095</x:v>
      </x:c>
      <x:c r="AK4650" s="25" t="n">
        <x:f>AJ4650/(1+B4650)^(1-Inputs!$C$8)+T4650/(1+B4650)^(2-Inputs!$C$8)+U4650/(1+B4650)^(3-Inputs!$C$8)+V4650/(1+B4650)^(4-Inputs!$C$8)+W4650/(1+B4650)^(5-Inputs!$C$8)+X4650/(1+B4650)^(6-Inputs!$C$8)+Y4650/(1+B4650)^(7-Inputs!$C$8)+Z4650/(1+B4650)^(8-Inputs!$C$8)+AA4650/(1+B4650)^(9-Inputs!$C$8)+AB4650/(1+B4650)^(10-Inputs!$C$8)+AE4650/(1+B4650)^(10-Inputs!$C$8)</x:f>
        <x:v>444305.3300151639</x:v>
      </x:c>
      <x:c r="AL4650" s="25" t="n">
        <x:f>(AK4650+AI4650)/Inputs!$C$13</x:f>
        <x:v>374.2671794050185</x:v>
      </x:c>
      <x:c r="AM4650" s="26" t="n">
        <x:f>IF(AL4650&gt;=Inputs!$C$7,1,0)</x:f>
        <x:v>1</x:v>
      </x:c>
      <x:c r="AN4650" s="26" t="n">
        <x:f>IF(Inputs!$C$7&lt;=(1-Inputs!$C$16)*AL4650,1,0)</x:f>
        <x:v>1</x:v>
      </x:c>
    </x:row>
    <x:row r="4651" ht="20" customHeight="1">
      <x:c r="A4651" s="16" t="n">
        <x:v>4646</x:v>
      </x:c>
      <x:c r="B4651" s="19" t="n">
        <x:v>0.08956420213180803</x:v>
      </x:c>
      <x:c r="C4651" s="24" t="n">
        <x:v>0.559648722656533</x:v>
      </x:c>
      <x:c r="D4651" s="19" t="n">
        <x:v>0.019483400336257263</x:v>
      </x:c>
      <x:c r="E4651" s="19" t="n">
        <x:v>0.03507540149143125</x:v>
      </x:c>
      <x:c r="F4651" s="19" t="n">
        <x:v>-0.1798517544630147</x:v>
      </x:c>
      <x:c r="G4651" s="19" t="n">
        <x:v>-0.0653313526850792</x:v>
      </x:c>
      <x:c r="H4651" s="19" t="n">
        <x:v>0.7645799522019558</x:v>
      </x:c>
      <x:c r="I4651" s="19" t="n">
        <x:v>0.06402103725119901</x:v>
      </x:c>
      <x:c r="J4651" s="19" t="n">
        <x:v>0.07623848087052351</x:v>
      </x:c>
      <x:c r="K4651" s="19" t="n">
        <x:v>0.06429479599548472</x:v>
      </x:c>
      <x:c r="L4651" s="19" t="n">
        <x:v>0.06303850294440849</x:v>
      </x:c>
      <x:c r="M4651" s="19" t="n">
        <x:v>0.059867633527013596</x:v>
      </x:c>
      <x:c r="N4651" s="19" t="n">
        <x:v>0.06322848181221502</x:v>
      </x:c>
      <x:c r="O4651" s="19" t="n">
        <x:v>0.05277178190403106</x:v>
      </x:c>
      <x:c r="P4651" s="19" t="n">
        <x:v>0.062163451708114506</x:v>
      </x:c>
      <x:c r="Q4651" s="19" t="n">
        <x:v>0.062081118987588294</x:v>
      </x:c>
      <x:c r="R4651" s="19" t="n">
        <x:v>0.0701282215280969</x:v>
      </x:c>
      <x:c r="S4651" s="21" t="n">
        <x:v>9426.611924457417</x:v>
      </x:c>
      <x:c r="T4651" s="21" t="n">
        <x:v>14868.5441443326</x:v>
      </x:c>
      <x:c r="U4651" s="21" t="n">
        <x:v>18078.215438616007</x:v>
      </x:c>
      <x:c r="V4651" s="21" t="n">
        <x:v>21452.179079628473</x:v>
      </x:c>
      <x:c r="W4651" s="21" t="n">
        <x:v>25130.094832151197</x:v>
      </x:c>
      <x:c r="X4651" s="21" t="n">
        <x:v>26375.803492174677</x:v>
      </x:c>
      <x:c r="Y4651" s="21" t="n">
        <x:v>27312.271062094864</x:v>
      </x:c>
      <x:c r="Z4651" s="21" t="n">
        <x:v>28056.42118396326</x:v>
      </x:c>
      <x:c r="AA4651" s="21" t="n">
        <x:v>28637.273370762803</x:v>
      </x:c>
      <x:c r="AB4651" s="21" t="n">
        <x:v>29014.66325804178</x:v>
      </x:c>
      <x:c r="AC4651" s="21" t="n">
        <x:v>37845.21294527189</x:v>
      </x:c>
      <x:c r="AD4651" s="25" t="n">
        <x:f>AC4651*(1+Inputs!$C$14)*(1-Inputs!$C$14/Inputs!$C$15)</x:f>
        <x:v>30030.17647207324</x:v>
      </x:c>
      <x:c r="AE4651" s="25" t="n">
        <x:f>AD4651/(B4651-Inputs!$C$14)</x:f>
        <x:v>550364.0720252966</x:v>
      </x:c>
      <x:c r="AF4651" s="25" t="n">
        <x:f>S4651/(1+B4651)^1+T4651/(1+B4651)^2+U4651/(1+B4651)^3+V4651/(1+B4651)^4+W4651/(1+B4651)^5+X4651/(1+B4651)^6+Y4651/(1+B4651)^7+Z4651/(1+B4651)^8+AA4651/(1+B4651)^9+AB4651/(1+B4651)^10+AE4651/(1+B4651)^10</x:f>
        <x:v>370562.42228210403</x:v>
      </x:c>
      <x:c r="AG4651" s="25" t="n">
        <x:f>(AF4651+Inputs!$C$12)/Inputs!$C$13</x:f>
        <x:v>321.4899929173449</x:v>
      </x:c>
      <x:c r="AH4651" s="25" t="n">
        <x:f>(S4651+Inputs!$C$11)*Inputs!$C$8-Inputs!$C$11</x:f>
        <x:v>2541.146956389639</x:v>
      </x:c>
      <x:c r="AI4651" s="25" t="n">
        <x:f>Inputs!$C$12+AH4651-Inputs!$C$10*Inputs!$C$13</x:f>
        <x:v>24859.062371589636</x:v>
      </x:c>
      <x:c r="AJ4651" s="25" t="n">
        <x:f>(S4651+Inputs!$C$11)*(1-Inputs!$C$8)</x:f>
        <x:v>6885.464968067778</x:v>
      </x:c>
      <x:c r="AK4651" s="25" t="n">
        <x:f>AJ4651/(1+B4651)^(1-Inputs!$C$8)+T4651/(1+B4651)^(2-Inputs!$C$8)+U4651/(1+B4651)^(3-Inputs!$C$8)+V4651/(1+B4651)^(4-Inputs!$C$8)+W4651/(1+B4651)^(5-Inputs!$C$8)+X4651/(1+B4651)^(6-Inputs!$C$8)+Y4651/(1+B4651)^(7-Inputs!$C$8)+Z4651/(1+B4651)^(8-Inputs!$C$8)+AA4651/(1+B4651)^(9-Inputs!$C$8)+AB4651/(1+B4651)^(10-Inputs!$C$8)+AE4651/(1+B4651)^(10-Inputs!$C$8)</x:f>
        <x:v>383329.3327629316</x:v>
      </x:c>
      <x:c r="AL4651" s="25" t="n">
        <x:f>(AK4651+AI4651)/Inputs!$C$13</x:f>
        <x:v>325.7047116423855</x:v>
      </x:c>
      <x:c r="AM4651" s="26" t="n">
        <x:f>IF(AL4651&gt;=Inputs!$C$7,1,0)</x:f>
        <x:v>1</x:v>
      </x:c>
      <x:c r="AN4651" s="26" t="n">
        <x:f>IF(Inputs!$C$7&lt;=(1-Inputs!$C$16)*AL4651,1,0)</x:f>
        <x:v>0</x:v>
      </x:c>
    </x:row>
    <x:row r="4652" ht="20" customHeight="1">
      <x:c r="A4652" s="16" t="n">
        <x:v>4647</x:v>
      </x:c>
      <x:c r="B4652" s="19" t="n">
        <x:v>0.09398919938229613</x:v>
      </x:c>
      <x:c r="C4652" s="24" t="n">
        <x:v>0.1577059130532632</x:v>
      </x:c>
      <x:c r="D4652" s="19" t="n">
        <x:v>0.03440620452307002</x:v>
      </x:c>
      <x:c r="E4652" s="19" t="n">
        <x:v>0.06228263039543237</x:v>
      </x:c>
      <x:c r="F4652" s="19" t="n">
        <x:v>-0.10852482526395194</x:v>
      </x:c>
      <x:c r="G4652" s="19" t="n">
        <x:v>-0.09845901213511013</x:v>
      </x:c>
      <x:c r="H4652" s="19" t="n">
        <x:v>0.5848359723458145</x:v>
      </x:c>
      <x:c r="I4652" s="19" t="n">
        <x:v>0.05775321887985342</x:v>
      </x:c>
      <x:c r="J4652" s="19" t="n">
        <x:v>0.051912288289905746</x:v>
      </x:c>
      <x:c r="K4652" s="19" t="n">
        <x:v>0.05146630683835724</x:v>
      </x:c>
      <x:c r="L4652" s="19" t="n">
        <x:v>0.05951921617943413</x:v>
      </x:c>
      <x:c r="M4652" s="19" t="n">
        <x:v>0.06707800066937922</x:v>
      </x:c>
      <x:c r="N4652" s="19" t="n">
        <x:v>0.055790822094496664</x:v>
      </x:c>
      <x:c r="O4652" s="19" t="n">
        <x:v>0.061626140581046235</x:v>
      </x:c>
      <x:c r="P4652" s="19" t="n">
        <x:v>0.057834473650474366</x:v>
      </x:c>
      <x:c r="Q4652" s="19" t="n">
        <x:v>0.06454999724728054</x:v>
      </x:c>
      <x:c r="R4652" s="19" t="n">
        <x:v>0.06470229375387476</x:v>
      </x:c>
      <x:c r="S4652" s="21" t="n">
        <x:v>10569.952859490819</x:v>
      </x:c>
      <x:c r="T4652" s="21" t="n">
        <x:v>16238.255331172297</x:v>
      </x:c>
      <x:c r="U4652" s="21" t="n">
        <x:v>19243.067458319696</x:v>
      </x:c>
      <x:c r="V4652" s="21" t="n">
        <x:v>22272.24685808316</x:v>
      </x:c>
      <x:c r="W4652" s="21" t="n">
        <x:v>25701.888001426058</x:v>
      </x:c>
      <x:c r="X4652" s="21" t="n">
        <x:v>27537.803556046234</x:v>
      </x:c>
      <x:c r="Y4652" s="21" t="n">
        <x:v>28993.915097216577</x:v>
      </x:c>
      <x:c r="Z4652" s="21" t="n">
        <x:v>30157.70799856544</x:v>
      </x:c>
      <x:c r="AA4652" s="21" t="n">
        <x:v>30957.105828136122</x:v>
      </x:c>
      <x:c r="AB4652" s="21" t="n">
        <x:v>31370.65152564774</x:v>
      </x:c>
      <x:c r="AC4652" s="21" t="n">
        <x:v>40918.24112041009</x:v>
      </x:c>
      <x:c r="AD4652" s="25" t="n">
        <x:f>AC4652*(1+Inputs!$C$14)*(1-Inputs!$C$14/Inputs!$C$15)</x:f>
        <x:v>32468.624329045404</x:v>
      </x:c>
      <x:c r="AE4652" s="25" t="n">
        <x:f>AD4652/(B4652-Inputs!$C$14)</x:f>
        <x:v>550416.4265499407</x:v>
      </x:c>
      <x:c r="AF4652" s="25" t="n">
        <x:f>S4652/(1+B4652)^1+T4652/(1+B4652)^2+U4652/(1+B4652)^3+V4652/(1+B4652)^4+W4652/(1+B4652)^5+X4652/(1+B4652)^6+Y4652/(1+B4652)^7+Z4652/(1+B4652)^8+AA4652/(1+B4652)^9+AB4652/(1+B4652)^10+AE4652/(1+B4652)^10</x:f>
        <x:v>366831.73258922587</x:v>
      </x:c>
      <x:c r="AG4652" s="25" t="n">
        <x:f>(AF4652+Inputs!$C$12)/Inputs!$C$13</x:f>
        <x:v>318.5131733283273</x:v>
      </x:c>
      <x:c r="AH4652" s="25" t="n">
        <x:f>(S4652+Inputs!$C$11)*Inputs!$C$8-Inputs!$C$11</x:f>
        <x:v>3076.794353350493</x:v>
      </x:c>
      <x:c r="AI4652" s="25" t="n">
        <x:f>Inputs!$C$12+AH4652-Inputs!$C$10*Inputs!$C$13</x:f>
        <x:v>25394.709768550492</x:v>
      </x:c>
      <x:c r="AJ4652" s="25" t="n">
        <x:f>(S4652+Inputs!$C$11)*(1-Inputs!$C$8)</x:f>
        <x:v>7493.158506140326</x:v>
      </x:c>
      <x:c r="AK4652" s="25" t="n">
        <x:f>AJ4652/(1+B4652)^(1-Inputs!$C$8)+T4652/(1+B4652)^(2-Inputs!$C$8)+U4652/(1+B4652)^(3-Inputs!$C$8)+V4652/(1+B4652)^(4-Inputs!$C$8)+W4652/(1+B4652)^(5-Inputs!$C$8)+X4652/(1+B4652)^(6-Inputs!$C$8)+Y4652/(1+B4652)^(7-Inputs!$C$8)+Z4652/(1+B4652)^(8-Inputs!$C$8)+AA4652/(1+B4652)^(9-Inputs!$C$8)+AB4652/(1+B4652)^(10-Inputs!$C$8)+AE4652/(1+B4652)^(10-Inputs!$C$8)</x:f>
        <x:v>379666.0150411427</x:v>
      </x:c>
      <x:c r="AL4652" s="25" t="n">
        <x:f>(AK4652+AI4652)/Inputs!$C$13</x:f>
        <x:v>323.2090577399152</x:v>
      </x:c>
      <x:c r="AM4652" s="26" t="n">
        <x:f>IF(AL4652&gt;=Inputs!$C$7,1,0)</x:f>
        <x:v>1</x:v>
      </x:c>
      <x:c r="AN4652" s="26" t="n">
        <x:f>IF(Inputs!$C$7&lt;=(1-Inputs!$C$16)*AL4652,1,0)</x:f>
        <x:v>0</x:v>
      </x:c>
    </x:row>
    <x:row r="4653" ht="20" customHeight="1">
      <x:c r="A4653" s="16" t="n">
        <x:v>4648</x:v>
      </x:c>
      <x:c r="B4653" s="19" t="n">
        <x:v>0.09215639107945373</x:v>
      </x:c>
      <x:c r="C4653" s="24" t="n">
        <x:v>0.8615958621134325</x:v>
      </x:c>
      <x:c r="D4653" s="19" t="n">
        <x:v>0.020040424023578397</x:v>
      </x:c>
      <x:c r="E4653" s="19" t="n">
        <x:v>0.05628786612480184</x:v>
      </x:c>
      <x:c r="F4653" s="19" t="n">
        <x:v>-0.15855583412305693</x:v>
      </x:c>
      <x:c r="G4653" s="19" t="n">
        <x:v>-0.07236060188415479</x:v>
      </x:c>
      <x:c r="H4653" s="19" t="n">
        <x:v>0.5353173946593586</x:v>
      </x:c>
      <x:c r="I4653" s="19" t="n">
        <x:v>0.05476980731903382</x:v>
      </x:c>
      <x:c r="J4653" s="19" t="n">
        <x:v>0.06565400679488562</x:v>
      </x:c>
      <x:c r="K4653" s="19" t="n">
        <x:v>0.05310941075609549</x:v>
      </x:c>
      <x:c r="L4653" s="19" t="n">
        <x:v>0.06827075900824525</x:v>
      </x:c>
      <x:c r="M4653" s="19" t="n">
        <x:v>0.0683255715132384</x:v>
      </x:c>
      <x:c r="N4653" s="19" t="n">
        <x:v>0.06466430353141164</x:v>
      </x:c>
      <x:c r="O4653" s="19" t="n">
        <x:v>0.06747905813609009</x:v>
      </x:c>
      <x:c r="P4653" s="19" t="n">
        <x:v>0.06638408543863421</x:v>
      </x:c>
      <x:c r="Q4653" s="19" t="n">
        <x:v>0.06402715253108796</x:v>
      </x:c>
      <x:c r="R4653" s="19" t="n">
        <x:v>0.07060064620435583</x:v>
      </x:c>
      <x:c r="S4653" s="21" t="n">
        <x:v>9794.483114616896</x:v>
      </x:c>
      <x:c r="T4653" s="21" t="n">
        <x:v>15693.268754545838</x:v>
      </x:c>
      <x:c r="U4653" s="21" t="n">
        <x:v>19310.996403113262</x:v>
      </x:c>
      <x:c r="V4653" s="21" t="n">
        <x:v>23160.870692673823</x:v>
      </x:c>
      <x:c r="W4653" s="21" t="n">
        <x:v>27583.77473820542</x:v>
      </x:c>
      <x:c r="X4653" s="21" t="n">
        <x:v>29244.655191798676</x:v>
      </x:c>
      <x:c r="Y4653" s="21" t="n">
        <x:v>30541.591420731336</x:v>
      </x:c>
      <x:c r="Z4653" s="21" t="n">
        <x:v>31560.690208492717</x:v>
      </x:c>
      <x:c r="AA4653" s="21" t="n">
        <x:v>32251.308062229997</x:v>
      </x:c>
      <x:c r="AB4653" s="21" t="n">
        <x:v>32588.144934572458</x:v>
      </x:c>
      <x:c r="AC4653" s="21" t="n">
        <x:v>42506.27600161624</x:v>
      </x:c>
      <x:c r="AD4653" s="25" t="n">
        <x:f>AC4653*(1+Inputs!$C$14)*(1-Inputs!$C$14/Inputs!$C$15)</x:f>
        <x:v>33728.73000728249</x:v>
      </x:c>
      <x:c r="AE4653" s="25" t="n">
        <x:f>AD4653/(B4653-Inputs!$C$14)</x:f>
        <x:v>590113.0104662454</x:v>
      </x:c>
      <x:c r="AF4653" s="25" t="n">
        <x:f>S4653/(1+B4653)^1+T4653/(1+B4653)^2+U4653/(1+B4653)^3+V4653/(1+B4653)^4+W4653/(1+B4653)^5+X4653/(1+B4653)^6+Y4653/(1+B4653)^7+Z4653/(1+B4653)^8+AA4653/(1+B4653)^9+AB4653/(1+B4653)^10+AE4653/(1+B4653)^10</x:f>
        <x:v>392754.25595789275</x:v>
      </x:c>
      <x:c r="AG4653" s="25" t="n">
        <x:f>(AF4653+Inputs!$C$12)/Inputs!$C$13</x:f>
        <x:v>339.1974654333299</x:v>
      </x:c>
      <x:c r="AH4653" s="25" t="n">
        <x:f>(S4653+Inputs!$C$11)*Inputs!$C$8-Inputs!$C$11</x:f>
        <x:v>2713.4920893136696</x:v>
      </x:c>
      <x:c r="AI4653" s="25" t="n">
        <x:f>Inputs!$C$12+AH4653-Inputs!$C$10*Inputs!$C$13</x:f>
        <x:v>25031.40750451367</x:v>
      </x:c>
      <x:c r="AJ4653" s="25" t="n">
        <x:f>(S4653+Inputs!$C$11)*(1-Inputs!$C$8)</x:f>
        <x:v>7080.991025303228</x:v>
      </x:c>
      <x:c r="AK4653" s="25" t="n">
        <x:f>AJ4653/(1+B4653)^(1-Inputs!$C$8)+T4653/(1+B4653)^(2-Inputs!$C$8)+U4653/(1+B4653)^(3-Inputs!$C$8)+V4653/(1+B4653)^(4-Inputs!$C$8)+W4653/(1+B4653)^(5-Inputs!$C$8)+X4653/(1+B4653)^(6-Inputs!$C$8)+Y4653/(1+B4653)^(7-Inputs!$C$8)+Z4653/(1+B4653)^(8-Inputs!$C$8)+AA4653/(1+B4653)^(9-Inputs!$C$8)+AB4653/(1+B4653)^(10-Inputs!$C$8)+AE4653/(1+B4653)^(10-Inputs!$C$8)</x:f>
        <x:v>406725.1688145985</x:v>
      </x:c>
      <x:c r="AL4653" s="25" t="n">
        <x:f>(AK4653+AI4653)/Inputs!$C$13</x:f>
        <x:v>344.5104095705026</x:v>
      </x:c>
      <x:c r="AM4653" s="26" t="n">
        <x:f>IF(AL4653&gt;=Inputs!$C$7,1,0)</x:f>
        <x:v>1</x:v>
      </x:c>
      <x:c r="AN4653" s="26" t="n">
        <x:f>IF(Inputs!$C$7&lt;=(1-Inputs!$C$16)*AL4653,1,0)</x:f>
        <x:v>1</x:v>
      </x:c>
    </x:row>
    <x:row r="4654" ht="20" customHeight="1">
      <x:c r="A4654" s="16" t="n">
        <x:v>4649</x:v>
      </x:c>
      <x:c r="B4654" s="19" t="n">
        <x:v>0.07899643871631022</x:v>
      </x:c>
      <x:c r="C4654" s="24" t="n">
        <x:v>0.6312958803470394</x:v>
      </x:c>
      <x:c r="D4654" s="19" t="n">
        <x:v>0.0394330742120431</x:v>
      </x:c>
      <x:c r="E4654" s="19" t="n">
        <x:v>0.043129046930277755</x:v>
      </x:c>
      <x:c r="F4654" s="19" t="n">
        <x:v>-0.202940893996946</x:v>
      </x:c>
      <x:c r="G4654" s="19" t="n">
        <x:v>-0.08039282957636658</x:v>
      </x:c>
      <x:c r="H4654" s="19" t="n">
        <x:v>0.7883739155526825</x:v>
      </x:c>
      <x:c r="I4654" s="19" t="n">
        <x:v>0.059682219851814586</x:v>
      </x:c>
      <x:c r="J4654" s="19" t="n">
        <x:v>0.06607571988895075</x:v>
      </x:c>
      <x:c r="K4654" s="19" t="n">
        <x:v>0.06464477744731426</x:v>
      </x:c>
      <x:c r="L4654" s="19" t="n">
        <x:v>0.06030929105217979</x:v>
      </x:c>
      <x:c r="M4654" s="19" t="n">
        <x:v>0.06381665661413877</x:v>
      </x:c>
      <x:c r="N4654" s="19" t="n">
        <x:v>0.07102907573064954</x:v>
      </x:c>
      <x:c r="O4654" s="19" t="n">
        <x:v>0.07056237656038661</x:v>
      </x:c>
      <x:c r="P4654" s="19" t="n">
        <x:v>0.061038586968862774</x:v>
      </x:c>
      <x:c r="Q4654" s="19" t="n">
        <x:v>0.07192983951793963</x:v>
      </x:c>
      <x:c r="R4654" s="19" t="n">
        <x:v>0.0635356033212372</x:v>
      </x:c>
      <x:c r="S4654" s="21" t="n">
        <x:v>9010.440105789548</x:v>
      </x:c>
      <x:c r="T4654" s="21" t="n">
        <x:v>14674.190517386573</x:v>
      </x:c>
      <x:c r="U4654" s="21" t="n">
        <x:v>18534.86145857271</x:v>
      </x:c>
      <x:c r="V4654" s="21" t="n">
        <x:v>22795.29739716797</x:v>
      </x:c>
      <x:c r="W4654" s="21" t="n">
        <x:v>27560.9274258507</x:v>
      </x:c>
      <x:c r="X4654" s="21" t="n">
        <x:v>29413.99003106018</x:v>
      </x:c>
      <x:c r="Y4654" s="21" t="n">
        <x:v>30819.684575592844</x:v>
      </x:c>
      <x:c r="Z4654" s="21" t="n">
        <x:v>31910.085468763384</x:v>
      </x:c>
      <x:c r="AA4654" s="21" t="n">
        <x:v>32634.965334679906</x:v>
      </x:c>
      <x:c r="AB4654" s="21" t="n">
        <x:v>32998.81422794591</x:v>
      </x:c>
      <x:c r="AC4654" s="21" t="n">
        <x:v>43041.93160166859</x:v>
      </x:c>
      <x:c r="AD4654" s="25" t="n">
        <x:f>AC4654*(1+Inputs!$C$14)*(1-Inputs!$C$14/Inputs!$C$15)</x:f>
        <x:v>34153.77272592402</x:v>
      </x:c>
      <x:c r="AE4654" s="25" t="n">
        <x:f>AD4654/(B4654-Inputs!$C$14)</x:f>
        <x:v>776284.9385639625</x:v>
      </x:c>
      <x:c r="AF4654" s="25" t="n">
        <x:f>S4654/(1+B4654)^1+T4654/(1+B4654)^2+U4654/(1+B4654)^3+V4654/(1+B4654)^4+W4654/(1+B4654)^5+X4654/(1+B4654)^6+Y4654/(1+B4654)^7+Z4654/(1+B4654)^8+AA4654/(1+B4654)^9+AB4654/(1+B4654)^10+AE4654/(1+B4654)^10</x:f>
        <x:v>520299.58490871056</x:v>
      </x:c>
      <x:c r="AG4654" s="25" t="n">
        <x:f>(AF4654+Inputs!$C$12)/Inputs!$C$13</x:f>
        <x:v>440.9693802707638</x:v>
      </x:c>
      <x:c r="AH4654" s="25" t="n">
        <x:f>(S4654+Inputs!$C$11)*Inputs!$C$8-Inputs!$C$11</x:f>
        <x:v>2346.1733098356517</x:v>
      </x:c>
      <x:c r="AI4654" s="25" t="n">
        <x:f>Inputs!$C$12+AH4654-Inputs!$C$10*Inputs!$C$13</x:f>
        <x:v>24664.088725035646</x:v>
      </x:c>
      <x:c r="AJ4654" s="25" t="n">
        <x:f>(S4654+Inputs!$C$11)*(1-Inputs!$C$8)</x:f>
        <x:v>6664.266795953898</x:v>
      </x:c>
      <x:c r="AK4654" s="25" t="n">
        <x:f>AJ4654/(1+B4654)^(1-Inputs!$C$8)+T4654/(1+B4654)^(2-Inputs!$C$8)+U4654/(1+B4654)^(3-Inputs!$C$8)+V4654/(1+B4654)^(4-Inputs!$C$8)+W4654/(1+B4654)^(5-Inputs!$C$8)+X4654/(1+B4654)^(6-Inputs!$C$8)+Y4654/(1+B4654)^(7-Inputs!$C$8)+Z4654/(1+B4654)^(8-Inputs!$C$8)+AA4654/(1+B4654)^(9-Inputs!$C$8)+AB4654/(1+B4654)^(10-Inputs!$C$8)+AE4654/(1+B4654)^(10-Inputs!$C$8)</x:f>
        <x:v>536913.531454778</x:v>
      </x:c>
      <x:c r="AL4654" s="25" t="n">
        <x:f>(AK4654+AI4654)/Inputs!$C$13</x:f>
        <x:v>448.0981797270464</x:v>
      </x:c>
      <x:c r="AM4654" s="26" t="n">
        <x:f>IF(AL4654&gt;=Inputs!$C$7,1,0)</x:f>
        <x:v>1</x:v>
      </x:c>
      <x:c r="AN4654" s="26" t="n">
        <x:f>IF(Inputs!$C$7&lt;=(1-Inputs!$C$16)*AL4654,1,0)</x:f>
        <x:v>1</x:v>
      </x:c>
    </x:row>
    <x:row r="4655" ht="20" customHeight="1">
      <x:c r="A4655" s="16" t="n">
        <x:v>4650</x:v>
      </x:c>
      <x:c r="B4655" s="19" t="n">
        <x:v>0.08856907657166263</x:v>
      </x:c>
      <x:c r="C4655" s="24" t="n">
        <x:v>0.330303922376487</x:v>
      </x:c>
      <x:c r="D4655" s="19" t="n">
        <x:v>0.023109871501212353</x:v>
      </x:c>
      <x:c r="E4655" s="19" t="n">
        <x:v>0.06421356646541738</x:v>
      </x:c>
      <x:c r="F4655" s="19" t="n">
        <x:v>-0.2009783940972159</x:v>
      </x:c>
      <x:c r="G4655" s="19" t="n">
        <x:v>-0.053741087664074594</x:v>
      </x:c>
      <x:c r="H4655" s="19" t="n">
        <x:v>0.8375413244525873</x:v>
      </x:c>
      <x:c r="I4655" s="19" t="n">
        <x:v>0.07538059563869978</x:v>
      </x:c>
      <x:c r="J4655" s="19" t="n">
        <x:v>0.07276982299678708</x:v>
      </x:c>
      <x:c r="K4655" s="19" t="n">
        <x:v>0.076014010828643</x:v>
      </x:c>
      <x:c r="L4655" s="19" t="n">
        <x:v>0.065166130417864</x:v>
      </x:c>
      <x:c r="M4655" s="19" t="n">
        <x:v>0.06244482268774959</x:v>
      </x:c>
      <x:c r="N4655" s="19" t="n">
        <x:v>0.06817261209680624</x:v>
      </x:c>
      <x:c r="O4655" s="19" t="n">
        <x:v>0.07152882789799264</x:v>
      </x:c>
      <x:c r="P4655" s="19" t="n">
        <x:v>0.06718712439055821</x:v>
      </x:c>
      <x:c r="Q4655" s="19" t="n">
        <x:v>0.07530220933904161</x:v>
      </x:c>
      <x:c r="R4655" s="19" t="n">
        <x:v>0.0723703330523165</x:v>
      </x:c>
      <x:c r="S4655" s="21" t="n">
        <x:v>9174.478148105834</x:v>
      </x:c>
      <x:c r="T4655" s="21" t="n">
        <x:v>14582.010063335321</x:v>
      </x:c>
      <x:c r="U4655" s="21" t="n">
        <x:v>18126.805423084723</x:v>
      </x:c>
      <x:c r="V4655" s="21" t="n">
        <x:v>22094.458192639933</x:v>
      </x:c>
      <x:c r="W4655" s="21" t="n">
        <x:v>26459.859855210594</x:v>
      </x:c>
      <x:c r="X4655" s="21" t="n">
        <x:v>28318.02214073063</x:v>
      </x:c>
      <x:c r="Y4655" s="21" t="n">
        <x:v>29722.318973898535</x:v>
      </x:c>
      <x:c r="Z4655" s="21" t="n">
        <x:v>30836.690096928236</x:v>
      </x:c>
      <x:c r="AA4655" s="21" t="n">
        <x:v>31601.72526246705</x:v>
      </x:c>
      <x:c r="AB4655" s="21" t="n">
        <x:v>32004.719344058285</x:v>
      </x:c>
      <x:c r="AC4655" s="21" t="n">
        <x:v>41745.286100945574</x:v>
      </x:c>
      <x:c r="AD4655" s="25" t="n">
        <x:f>AC4655*(1+Inputs!$C$14)*(1-Inputs!$C$14/Inputs!$C$15)</x:f>
        <x:v>33124.884521100306</x:v>
      </x:c>
      <x:c r="AE4655" s="25" t="n">
        <x:f>AD4655/(B4655-Inputs!$C$14)</x:f>
        <x:v>618358.3261284544</x:v>
      </x:c>
      <x:c r="AF4655" s="25" t="n">
        <x:f>S4655/(1+B4655)^1+T4655/(1+B4655)^2+U4655/(1+B4655)^3+V4655/(1+B4655)^4+W4655/(1+B4655)^5+X4655/(1+B4655)^6+Y4655/(1+B4655)^7+Z4655/(1+B4655)^8+AA4655/(1+B4655)^9+AB4655/(1+B4655)^10+AE4655/(1+B4655)^10</x:f>
        <x:v>409975.14169760933</x:v>
      </x:c>
      <x:c r="AG4655" s="25" t="n">
        <x:f>(AF4655+Inputs!$C$12)/Inputs!$C$13</x:f>
        <x:v>352.9384823043078</x:v>
      </x:c>
      <x:c r="AH4655" s="25" t="n">
        <x:f>(S4655+Inputs!$C$11)*Inputs!$C$8-Inputs!$C$11</x:f>
        <x:v>2423.024009112597</x:v>
      </x:c>
      <x:c r="AI4655" s="25" t="n">
        <x:f>Inputs!$C$12+AH4655-Inputs!$C$10*Inputs!$C$13</x:f>
        <x:v>24740.939424312593</x:v>
      </x:c>
      <x:c r="AJ4655" s="25" t="n">
        <x:f>(S4655+Inputs!$C$11)*(1-Inputs!$C$8)</x:f>
        <x:v>6751.454138993238</x:v>
      </x:c>
      <x:c r="AK4655" s="25" t="n">
        <x:f>AJ4655/(1+B4655)^(1-Inputs!$C$8)+T4655/(1+B4655)^(2-Inputs!$C$8)+U4655/(1+B4655)^(3-Inputs!$C$8)+V4655/(1+B4655)^(4-Inputs!$C$8)+W4655/(1+B4655)^(5-Inputs!$C$8)+X4655/(1+B4655)^(6-Inputs!$C$8)+Y4655/(1+B4655)^(7-Inputs!$C$8)+Z4655/(1+B4655)^(8-Inputs!$C$8)+AA4655/(1+B4655)^(9-Inputs!$C$8)+AB4655/(1+B4655)^(10-Inputs!$C$8)+AE4655/(1+B4655)^(10-Inputs!$C$8)</x:f>
        <x:v>424287.23290233174</x:v>
      </x:c>
      <x:c r="AL4655" s="25" t="n">
        <x:f>(AK4655+AI4655)/Inputs!$C$13</x:f>
        <x:v>358.291889554477</x:v>
      </x:c>
      <x:c r="AM4655" s="26" t="n">
        <x:f>IF(AL4655&gt;=Inputs!$C$7,1,0)</x:f>
        <x:v>1</x:v>
      </x:c>
      <x:c r="AN4655" s="26" t="n">
        <x:f>IF(Inputs!$C$7&lt;=(1-Inputs!$C$16)*AL4655,1,0)</x:f>
        <x:v>1</x:v>
      </x:c>
    </x:row>
    <x:row r="4656" ht="20" customHeight="1">
      <x:c r="A4656" s="16" t="n">
        <x:v>4651</x:v>
      </x:c>
      <x:c r="B4656" s="19" t="n">
        <x:v>0.08533824441593925</x:v>
      </x:c>
      <x:c r="C4656" s="24" t="n">
        <x:v>0.5818619324171266</x:v>
      </x:c>
      <x:c r="D4656" s="19" t="n">
        <x:v>0.02406517981958274</x:v>
      </x:c>
      <x:c r="E4656" s="19" t="n">
        <x:v>0.06314882412885055</x:v>
      </x:c>
      <x:c r="F4656" s="19" t="n">
        <x:v>-0.130576195965067</x:v>
      </x:c>
      <x:c r="G4656" s="19" t="n">
        <x:v>-0.07543711543176357</x:v>
      </x:c>
      <x:c r="H4656" s="19" t="n">
        <x:v>0.5236544169926844</x:v>
      </x:c>
      <x:c r="I4656" s="19" t="n">
        <x:v>0.0747429075263301</x:v>
      </x:c>
      <x:c r="J4656" s="19" t="n">
        <x:v>0.06622533616582474</x:v>
      </x:c>
      <x:c r="K4656" s="19" t="n">
        <x:v>0.0733969874318234</x:v>
      </x:c>
      <x:c r="L4656" s="19" t="n">
        <x:v>0.06616512039698023</x:v>
      </x:c>
      <x:c r="M4656" s="19" t="n">
        <x:v>0.0713353954218826</x:v>
      </x:c>
      <x:c r="N4656" s="19" t="n">
        <x:v>0.07326424590728152</x:v>
      </x:c>
      <x:c r="O4656" s="19" t="n">
        <x:v>0.07429992464732209</x:v>
      </x:c>
      <x:c r="P4656" s="19" t="n">
        <x:v>0.07233989816843973</x:v>
      </x:c>
      <x:c r="Q4656" s="19" t="n">
        <x:v>0.07057978196058116</x:v>
      </x:c>
      <x:c r="R4656" s="19" t="n">
        <x:v>0.06517536464227419</x:v>
      </x:c>
      <x:c r="S4656" s="21" t="n">
        <x:v>10278.710211309963</x:v>
      </x:c>
      <x:c r="T4656" s="21" t="n">
        <x:v>16200.366827943488</x:v>
      </x:c>
      <x:c r="U4656" s="21" t="n">
        <x:v>19644.84901367924</x:v>
      </x:c>
      <x:c r="V4656" s="21" t="n">
        <x:v>23314.33836491788</x:v>
      </x:c>
      <x:c r="W4656" s="21" t="n">
        <x:v>27449.54608899776</x:v>
      </x:c>
      <x:c r="X4656" s="21" t="n">
        <x:v>29258.617036703927</x:v>
      </x:c>
      <x:c r="Y4656" s="21" t="n">
        <x:v>30715.350634823077</x:v>
      </x:c>
      <x:c r="Z4656" s="21" t="n">
        <x:v>31851.36397063903</x:v>
      </x:c>
      <x:c r="AA4656" s="21" t="n">
        <x:v>32613.102360080688</x:v>
      </x:c>
      <x:c r="AB4656" s="21" t="n">
        <x:v>32972.31922313303</x:v>
      </x:c>
      <x:c r="AC4656" s="21" t="n">
        <x:v>43007.37289973873</x:v>
      </x:c>
      <x:c r="AD4656" s="25" t="n">
        <x:f>AC4656*(1+Inputs!$C$14)*(1-Inputs!$C$14/Inputs!$C$15)</x:f>
        <x:v>34126.35039594268</x:v>
      </x:c>
      <x:c r="AE4656" s="25" t="n">
        <x:f>AD4656/(B4656-Inputs!$C$14)</x:f>
        <x:v>677940.8140252269</x:v>
      </x:c>
      <x:c r="AF4656" s="25" t="n">
        <x:f>S4656/(1+B4656)^1+T4656/(1+B4656)^2+U4656/(1+B4656)^3+V4656/(1+B4656)^4+W4656/(1+B4656)^5+X4656/(1+B4656)^6+Y4656/(1+B4656)^7+Z4656/(1+B4656)^8+AA4656/(1+B4656)^9+AB4656/(1+B4656)^10+AE4656/(1+B4656)^10</x:f>
        <x:v>454429.7318303805</x:v>
      </x:c>
      <x:c r="AG4656" s="25" t="n">
        <x:f>(AF4656+Inputs!$C$12)/Inputs!$C$13</x:f>
        <x:v>388.41001856785834</x:v>
      </x:c>
      <x:c r="AH4656" s="25" t="n">
        <x:f>(S4656+Inputs!$C$11)*Inputs!$C$8-Inputs!$C$11</x:f>
        <x:v>2940.3491674904208</x:v>
      </x:c>
      <x:c r="AI4656" s="25" t="n">
        <x:f>Inputs!$C$12+AH4656-Inputs!$C$10*Inputs!$C$13</x:f>
        <x:v>25258.26458269042</x:v>
      </x:c>
      <x:c r="AJ4656" s="25" t="n">
        <x:f>(S4656+Inputs!$C$11)*(1-Inputs!$C$8)</x:f>
        <x:v>7338.361043819542</x:v>
      </x:c>
      <x:c r="AK4656" s="25" t="n">
        <x:f>AJ4656/(1+B4656)^(1-Inputs!$C$8)+T4656/(1+B4656)^(2-Inputs!$C$8)+U4656/(1+B4656)^(3-Inputs!$C$8)+V4656/(1+B4656)^(4-Inputs!$C$8)+W4656/(1+B4656)^(5-Inputs!$C$8)+X4656/(1+B4656)^(6-Inputs!$C$8)+Y4656/(1+B4656)^(7-Inputs!$C$8)+Z4656/(1+B4656)^(8-Inputs!$C$8)+AA4656/(1+B4656)^(9-Inputs!$C$8)+AB4656/(1+B4656)^(10-Inputs!$C$8)+AE4656/(1+B4656)^(10-Inputs!$C$8)</x:f>
        <x:v>469387.89263623604</x:v>
      </x:c>
      <x:c r="AL4656" s="25" t="n">
        <x:f>(AK4656+AI4656)/Inputs!$C$13</x:f>
        <x:v>394.6917303930459</x:v>
      </x:c>
      <x:c r="AM4656" s="26" t="n">
        <x:f>IF(AL4656&gt;=Inputs!$C$7,1,0)</x:f>
        <x:v>1</x:v>
      </x:c>
      <x:c r="AN4656" s="26" t="n">
        <x:f>IF(Inputs!$C$7&lt;=(1-Inputs!$C$16)*AL4656,1,0)</x:f>
        <x:v>1</x:v>
      </x:c>
    </x:row>
    <x:row r="4657" ht="20" customHeight="1">
      <x:c r="A4657" s="16" t="n">
        <x:v>4652</x:v>
      </x:c>
      <x:c r="B4657" s="19" t="n">
        <x:v>0.08303138152221641</x:v>
      </x:c>
      <x:c r="C4657" s="24" t="n">
        <x:v>0.85799770486787</x:v>
      </x:c>
      <x:c r="D4657" s="19" t="n">
        <x:v>0.028372683852732908</x:v>
      </x:c>
      <x:c r="E4657" s="19" t="n">
        <x:v>0.05068720685554496</x:v>
      </x:c>
      <x:c r="F4657" s="19" t="n">
        <x:v>-0.2259058423361114</x:v>
      </x:c>
      <x:c r="G4657" s="19" t="n">
        <x:v>-0.08108919554763758</x:v>
      </x:c>
      <x:c r="H4657" s="19" t="n">
        <x:v>0.5410075769657681</x:v>
      </x:c>
      <x:c r="I4657" s="19" t="n">
        <x:v>0.05742681412521393</x:v>
      </x:c>
      <x:c r="J4657" s="19" t="n">
        <x:v>0.06291805727921997</x:v>
      </x:c>
      <x:c r="K4657" s="19" t="n">
        <x:v>0.05141550386674567</x:v>
      </x:c>
      <x:c r="L4657" s="19" t="n">
        <x:v>0.0575846968893336</x:v>
      </x:c>
      <x:c r="M4657" s="19" t="n">
        <x:v>0.05644107986450422</x:v>
      </x:c>
      <x:c r="N4657" s="19" t="n">
        <x:v>0.05275466188447922</x:v>
      </x:c>
      <x:c r="O4657" s="19" t="n">
        <x:v>0.05800349623293301</x:v>
      </x:c>
      <x:c r="P4657" s="19" t="n">
        <x:v>0.05524487465893685</x:v>
      </x:c>
      <x:c r="Q4657" s="19" t="n">
        <x:v>0.06499615480390616</x:v>
      </x:c>
      <x:c r="R4657" s="19" t="n">
        <x:v>0.047861250364309174</x:v>
      </x:c>
      <x:c r="S4657" s="21" t="n">
        <x:v>8558.007608554986</x:v>
      </x:c>
      <x:c r="T4657" s="21" t="n">
        <x:v>14169.077432769527</x:v>
      </x:c>
      <x:c r="U4657" s="21" t="n">
        <x:v>17997.16274134039</x:v>
      </x:c>
      <x:c r="V4657" s="21" t="n">
        <x:v>22157.248966560514</x:v>
      </x:c>
      <x:c r="W4657" s="21" t="n">
        <x:v>26894.118872378996</x:v>
      </x:c>
      <x:c r="X4657" s="21" t="n">
        <x:v>28589.684177388866</x:v>
      </x:c>
      <x:c r="Y4657" s="21" t="n">
        <x:v>29881.35463061896</x:v>
      </x:c>
      <x:c r="Z4657" s="21" t="n">
        <x:v>30909.389486082553</x:v>
      </x:c>
      <x:c r="AA4657" s="21" t="n">
        <x:v>31614.679929871483</x:v>
      </x:c>
      <x:c r="AB4657" s="21" t="n">
        <x:v>31981.89083398013</x:v>
      </x:c>
      <x:c r="AC4657" s="21" t="n">
        <x:v>41715.50978345234</x:v>
      </x:c>
      <x:c r="AD4657" s="25" t="n">
        <x:f>AC4657*(1+Inputs!$C$14)*(1-Inputs!$C$14/Inputs!$C$15)</x:f>
        <x:v>33101.25701316943</x:v>
      </x:c>
      <x:c r="AE4657" s="25" t="n">
        <x:f>AD4657/(B4657-Inputs!$C$14)</x:f>
        <x:v>689158.9615813735</x:v>
      </x:c>
      <x:c r="AF4657" s="25" t="n">
        <x:f>S4657/(1+B4657)^1+T4657/(1+B4657)^2+U4657/(1+B4657)^3+V4657/(1+B4657)^4+W4657/(1+B4657)^5+X4657/(1+B4657)^6+Y4657/(1+B4657)^7+Z4657/(1+B4657)^8+AA4657/(1+B4657)^9+AB4657/(1+B4657)^10+AE4657/(1+B4657)^10</x:f>
        <x:v>459660.6438277422</x:v>
      </x:c>
      <x:c r="AG4657" s="25" t="n">
        <x:f>(AF4657+Inputs!$C$12)/Inputs!$C$13</x:f>
        <x:v>392.583906664716</x:v>
      </x:c>
      <x:c r="AH4657" s="25" t="n">
        <x:f>(S4657+Inputs!$C$11)*Inputs!$C$8-Inputs!$C$11</x:f>
        <x:v>2134.21178373398</x:v>
      </x:c>
      <x:c r="AI4657" s="25" t="n">
        <x:f>Inputs!$C$12+AH4657-Inputs!$C$10*Inputs!$C$13</x:f>
        <x:v>24452.12719893398</x:v>
      </x:c>
      <x:c r="AJ4657" s="25" t="n">
        <x:f>(S4657+Inputs!$C$11)*(1-Inputs!$C$8)</x:f>
        <x:v>6423.795824821007</x:v>
      </x:c>
      <x:c r="AK4657" s="25" t="n">
        <x:f>AJ4657/(1+B4657)^(1-Inputs!$C$8)+T4657/(1+B4657)^(2-Inputs!$C$8)+U4657/(1+B4657)^(3-Inputs!$C$8)+V4657/(1+B4657)^(4-Inputs!$C$8)+W4657/(1+B4657)^(5-Inputs!$C$8)+X4657/(1+B4657)^(6-Inputs!$C$8)+Y4657/(1+B4657)^(7-Inputs!$C$8)+Z4657/(1+B4657)^(8-Inputs!$C$8)+AA4657/(1+B4657)^(9-Inputs!$C$8)+AB4657/(1+B4657)^(10-Inputs!$C$8)+AE4657/(1+B4657)^(10-Inputs!$C$8)</x:f>
        <x:v>475116.99366608786</x:v>
      </x:c>
      <x:c r="AL4657" s="25" t="n">
        <x:f>(AK4657+AI4657)/Inputs!$C$13</x:f>
        <x:v>398.61989805751125</x:v>
      </x:c>
      <x:c r="AM4657" s="26" t="n">
        <x:f>IF(AL4657&gt;=Inputs!$C$7,1,0)</x:f>
        <x:v>1</x:v>
      </x:c>
      <x:c r="AN4657" s="26" t="n">
        <x:f>IF(Inputs!$C$7&lt;=(1-Inputs!$C$16)*AL4657,1,0)</x:f>
        <x:v>1</x:v>
      </x:c>
    </x:row>
    <x:row r="4658" ht="20" customHeight="1">
      <x:c r="A4658" s="16" t="n">
        <x:v>4653</x:v>
      </x:c>
      <x:c r="B4658" s="19" t="n">
        <x:v>0.08789353095645241</x:v>
      </x:c>
      <x:c r="C4658" s="24" t="n">
        <x:v>0.7206442270112632</x:v>
      </x:c>
      <x:c r="D4658" s="19" t="n">
        <x:v>0.027803378429193518</x:v>
      </x:c>
      <x:c r="E4658" s="19" t="n">
        <x:v>0.05788431450146704</x:v>
      </x:c>
      <x:c r="F4658" s="19" t="n">
        <x:v>-0.20415774470812836</x:v>
      </x:c>
      <x:c r="G4658" s="19" t="n">
        <x:v>-0.10403327023453642</x:v>
      </x:c>
      <x:c r="H4658" s="19" t="n">
        <x:v>0.6801995723225502</x:v>
      </x:c>
      <x:c r="I4658" s="19" t="n">
        <x:v>0.054586649029357656</x:v>
      </x:c>
      <x:c r="J4658" s="19" t="n">
        <x:v>0.06633570240363838</x:v>
      </x:c>
      <x:c r="K4658" s="19" t="n">
        <x:v>0.06133961981539755</x:v>
      </x:c>
      <x:c r="L4658" s="19" t="n">
        <x:v>0.0593298449267661</x:v>
      </x:c>
      <x:c r="M4658" s="19" t="n">
        <x:v>0.05954905378900889</x:v>
      </x:c>
      <x:c r="N4658" s="19" t="n">
        <x:v>0.0741526353802999</x:v>
      </x:c>
      <x:c r="O4658" s="19" t="n">
        <x:v>0.056410037134590994</x:v>
      </x:c>
      <x:c r="P4658" s="19" t="n">
        <x:v>0.05651554105316677</x:v>
      </x:c>
      <x:c r="Q4658" s="19" t="n">
        <x:v>0.0632270673753385</x:v>
      </x:c>
      <x:c r="R4658" s="19" t="n">
        <x:v>0.0696041917712853</x:v>
      </x:c>
      <x:c r="S4658" s="21" t="n">
        <x:v>8875.77330906798</x:v>
      </x:c>
      <x:c r="T4658" s="21" t="n">
        <x:v>14609.25233045433</x:v>
      </x:c>
      <x:c r="U4658" s="21" t="n">
        <x:v>18559.468583604343</x:v>
      </x:c>
      <x:c r="V4658" s="21" t="n">
        <x:v>22845.48469929506</x:v>
      </x:c>
      <x:c r="W4658" s="21" t="n">
        <x:v>27683.073615909383</x:v>
      </x:c>
      <x:c r="X4658" s="21" t="n">
        <x:v>29554.973173008184</x:v>
      </x:c>
      <x:c r="Y4658" s="21" t="n">
        <x:v>31009.7186532562</x:v>
      </x:c>
      <x:c r="Z4658" s="21" t="n">
        <x:v>32093.31679160085</x:v>
      </x:c>
      <x:c r="AA4658" s="21" t="n">
        <x:v>32826.313952611614</x:v>
      </x:c>
      <x:c r="AB4658" s="21" t="n">
        <x:v>33180.98607625277</x:v>
      </x:c>
      <x:c r="AC4658" s="21" t="n">
        <x:v>43279.547055981864</x:v>
      </x:c>
      <x:c r="AD4658" s="25" t="n">
        <x:f>AC4658*(1+Inputs!$C$14)*(1-Inputs!$C$14/Inputs!$C$15)</x:f>
        <x:v>34342.320588921604</x:v>
      </x:c>
      <x:c r="AE4658" s="25" t="n">
        <x:f>AD4658/(B4658-Inputs!$C$14)</x:f>
        <x:v>649272.604190404</x:v>
      </x:c>
      <x:c r="AF4658" s="25" t="n">
        <x:f>S4658/(1+B4658)^1+T4658/(1+B4658)^2+U4658/(1+B4658)^3+V4658/(1+B4658)^4+W4658/(1+B4658)^5+X4658/(1+B4658)^6+Y4658/(1+B4658)^7+Z4658/(1+B4658)^8+AA4658/(1+B4658)^9+AB4658/(1+B4658)^10+AE4658/(1+B4658)^10</x:f>
        <x:v>430061.23138430086</x:v>
      </x:c>
      <x:c r="AG4658" s="25" t="n">
        <x:f>(AF4658+Inputs!$C$12)/Inputs!$C$13</x:f>
        <x:v>368.9657239589143</x:v>
      </x:c>
      <x:c r="AH4658" s="25" t="n">
        <x:f>(S4658+Inputs!$C$11)*Inputs!$C$8-Inputs!$C$11</x:f>
        <x:v>2283.0828379469167</x:v>
      </x:c>
      <x:c r="AI4658" s="25" t="n">
        <x:f>Inputs!$C$12+AH4658-Inputs!$C$10*Inputs!$C$13</x:f>
        <x:v>24600.998253146914</x:v>
      </x:c>
      <x:c r="AJ4658" s="25" t="n">
        <x:f>(S4658+Inputs!$C$11)*(1-Inputs!$C$8)</x:f>
        <x:v>6592.690471121064</x:v>
      </x:c>
      <x:c r="AK4658" s="25" t="n">
        <x:f>AJ4658/(1+B4658)^(1-Inputs!$C$8)+T4658/(1+B4658)^(2-Inputs!$C$8)+U4658/(1+B4658)^(3-Inputs!$C$8)+V4658/(1+B4658)^(4-Inputs!$C$8)+W4658/(1+B4658)^(5-Inputs!$C$8)+X4658/(1+B4658)^(6-Inputs!$C$8)+Y4658/(1+B4658)^(7-Inputs!$C$8)+Z4658/(1+B4658)^(8-Inputs!$C$8)+AA4658/(1+B4658)^(9-Inputs!$C$8)+AB4658/(1+B4658)^(10-Inputs!$C$8)+AE4658/(1+B4658)^(10-Inputs!$C$8)</x:f>
        <x:v>445190.91878157493</x:v>
      </x:c>
      <x:c r="AL4658" s="25" t="n">
        <x:f>(AK4658+AI4658)/Inputs!$C$13</x:f>
        <x:v>374.8598507296881</x:v>
      </x:c>
      <x:c r="AM4658" s="26" t="n">
        <x:f>IF(AL4658&gt;=Inputs!$C$7,1,0)</x:f>
        <x:v>1</x:v>
      </x:c>
      <x:c r="AN4658" s="26" t="n">
        <x:f>IF(Inputs!$C$7&lt;=(1-Inputs!$C$16)*AL4658,1,0)</x:f>
        <x:v>1</x:v>
      </x:c>
    </x:row>
    <x:row r="4659" ht="20" customHeight="1">
      <x:c r="A4659" s="16" t="n">
        <x:v>4654</x:v>
      </x:c>
      <x:c r="B4659" s="19" t="n">
        <x:v>0.07684190041540448</x:v>
      </x:c>
      <x:c r="C4659" s="24" t="n">
        <x:v>0.38881969293740326</x:v>
      </x:c>
      <x:c r="D4659" s="19" t="n">
        <x:v>0.030157112894083585</x:v>
      </x:c>
      <x:c r="E4659" s="19" t="n">
        <x:v>0.0535972456295437</x:v>
      </x:c>
      <x:c r="F4659" s="19" t="n">
        <x:v>-0.15556695454294983</x:v>
      </x:c>
      <x:c r="G4659" s="19" t="n">
        <x:v>-0.08224029464389389</x:v>
      </x:c>
      <x:c r="H4659" s="19" t="n">
        <x:v>0.8460159523960726</x:v>
      </x:c>
      <x:c r="I4659" s="19" t="n">
        <x:v>0.05382701629946837</x:v>
      </x:c>
      <x:c r="J4659" s="19" t="n">
        <x:v>0.06329199596843978</x:v>
      </x:c>
      <x:c r="K4659" s="19" t="n">
        <x:v>0.05894319665305943</x:v>
      </x:c>
      <x:c r="L4659" s="19" t="n">
        <x:v>0.05988594533547144</x:v>
      </x:c>
      <x:c r="M4659" s="19" t="n">
        <x:v>0.06085847743550289</x:v>
      </x:c>
      <x:c r="N4659" s="19" t="n">
        <x:v>0.06811110141104677</x:v>
      </x:c>
      <x:c r="O4659" s="19" t="n">
        <x:v>0.07244228429010377</x:v>
      </x:c>
      <x:c r="P4659" s="19" t="n">
        <x:v>0.05832542454988584</x:v>
      </x:c>
      <x:c r="Q4659" s="19" t="n">
        <x:v>0.06191737937463927</x:v>
      </x:c>
      <x:c r="R4659" s="19" t="n">
        <x:v>0.06527081346539831</x:v>
      </x:c>
      <x:c r="S4659" s="21" t="n">
        <x:v>9841.114217841017</x:v>
      </x:c>
      <x:c r="T4659" s="21" t="n">
        <x:v>15485.725153277082</x:v>
      </x:c>
      <x:c r="U4659" s="21" t="n">
        <x:v>18926.39234457469</x:v>
      </x:c>
      <x:c r="V4659" s="21" t="n">
        <x:v>22589.626933816246</x:v>
      </x:c>
      <x:c r="W4659" s="21" t="n">
        <x:v>26660.20089134365</x:v>
      </x:c>
      <x:c r="X4659" s="21" t="n">
        <x:v>28410.058356420177</x:v>
      </x:c>
      <x:c r="Y4659" s="21" t="n">
        <x:v>29771.373660022728</x:v>
      </x:c>
      <x:c r="Z4659" s="21" t="n">
        <x:v>30846.13907829413</x:v>
      </x:c>
      <x:c r="AA4659" s="21" t="n">
        <x:v>31562.47387158004</x:v>
      </x:c>
      <x:c r="AB4659" s="21" t="n">
        <x:v>31935.647891859626</x:v>
      </x:c>
      <x:c r="AC4659" s="21" t="n">
        <x:v>41655.1929024256</x:v>
      </x:c>
      <x:c r="AD4659" s="25" t="n">
        <x:f>AC4659*(1+Inputs!$C$14)*(1-Inputs!$C$14/Inputs!$C$15)</x:f>
        <x:v>33053.39556807471</x:v>
      </x:c>
      <x:c r="AE4659" s="25" t="n">
        <x:f>AD4659/(B4659-Inputs!$C$14)</x:f>
        <x:v>789959.2332069554</x:v>
      </x:c>
      <x:c r="AF4659" s="25" t="n">
        <x:f>S4659/(1+B4659)^1+T4659/(1+B4659)^2+U4659/(1+B4659)^3+V4659/(1+B4659)^4+W4659/(1+B4659)^5+X4659/(1+B4659)^6+Y4659/(1+B4659)^7+Z4659/(1+B4659)^8+AA4659/(1+B4659)^9+AB4659/(1+B4659)^10+AE4659/(1+B4659)^10</x:f>
        <x:v>534094.4319743768</x:v>
      </x:c>
      <x:c r="AG4659" s="25" t="n">
        <x:f>(AF4659+Inputs!$C$12)/Inputs!$C$13</x:f>
        <x:v>451.9766669531618</x:v>
      </x:c>
      <x:c r="AH4659" s="25" t="n">
        <x:f>(S4659+Inputs!$C$11)*Inputs!$C$8-Inputs!$C$11</x:f>
        <x:v>2735.338441783052</x:v>
      </x:c>
      <x:c r="AI4659" s="25" t="n">
        <x:f>Inputs!$C$12+AH4659-Inputs!$C$10*Inputs!$C$13</x:f>
        <x:v>25053.25385698305</x:v>
      </x:c>
      <x:c r="AJ4659" s="25" t="n">
        <x:f>(S4659+Inputs!$C$11)*(1-Inputs!$C$8)</x:f>
        <x:v>7105.775776057966</x:v>
      </x:c>
      <x:c r="AK4659" s="25" t="n">
        <x:f>AJ4659/(1+B4659)^(1-Inputs!$C$8)+T4659/(1+B4659)^(2-Inputs!$C$8)+U4659/(1+B4659)^(3-Inputs!$C$8)+V4659/(1+B4659)^(4-Inputs!$C$8)+W4659/(1+B4659)^(5-Inputs!$C$8)+X4659/(1+B4659)^(6-Inputs!$C$8)+Y4659/(1+B4659)^(7-Inputs!$C$8)+Z4659/(1+B4659)^(8-Inputs!$C$8)+AA4659/(1+B4659)^(9-Inputs!$C$8)+AB4659/(1+B4659)^(10-Inputs!$C$8)+AE4659/(1+B4659)^(10-Inputs!$C$8)</x:f>
        <x:v>550314.0343618835</x:v>
      </x:c>
      <x:c r="AL4659" s="25" t="n">
        <x:f>(AK4659+AI4659)/Inputs!$C$13</x:f>
        <x:v>459.10133392211793</x:v>
      </x:c>
      <x:c r="AM4659" s="26" t="n">
        <x:f>IF(AL4659&gt;=Inputs!$C$7,1,0)</x:f>
        <x:v>1</x:v>
      </x:c>
      <x:c r="AN4659" s="26" t="n">
        <x:f>IF(Inputs!$C$7&lt;=(1-Inputs!$C$16)*AL4659,1,0)</x:f>
        <x:v>1</x:v>
      </x:c>
    </x:row>
    <x:row r="4660" ht="20" customHeight="1">
      <x:c r="A4660" s="16" t="n">
        <x:v>4655</x:v>
      </x:c>
      <x:c r="B4660" s="19" t="n">
        <x:v>0.07657020552652177</x:v>
      </x:c>
      <x:c r="C4660" s="24" t="n">
        <x:v>0.2694986817923848</x:v>
      </x:c>
      <x:c r="D4660" s="19" t="n">
        <x:v>0.03173308561576249</x:v>
      </x:c>
      <x:c r="E4660" s="19" t="n">
        <x:v>0.05899231133394636</x:v>
      </x:c>
      <x:c r="F4660" s="19" t="n">
        <x:v>-0.172936481202986</x:v>
      </x:c>
      <x:c r="G4660" s="19" t="n">
        <x:v>-0.07467970080075303</x:v>
      </x:c>
      <x:c r="H4660" s="19" t="n">
        <x:v>0.829030530523454</x:v>
      </x:c>
      <x:c r="I4660" s="19" t="n">
        <x:v>0.06631732437315235</x:v>
      </x:c>
      <x:c r="J4660" s="19" t="n">
        <x:v>0.0622689192907194</x:v>
      </x:c>
      <x:c r="K4660" s="19" t="n">
        <x:v>0.07033021723945354</x:v>
      </x:c>
      <x:c r="L4660" s="19" t="n">
        <x:v>0.06496451711392978</x:v>
      </x:c>
      <x:c r="M4660" s="19" t="n">
        <x:v>0.06358413875426208</x:v>
      </x:c>
      <x:c r="N4660" s="19" t="n">
        <x:v>0.06920000165216038</x:v>
      </x:c>
      <x:c r="O4660" s="19" t="n">
        <x:v>0.06050244365819139</x:v>
      </x:c>
      <x:c r="P4660" s="19" t="n">
        <x:v>0.06834609404855542</x:v>
      </x:c>
      <x:c r="Q4660" s="19" t="n">
        <x:v>0.06700903173491611</x:v>
      </x:c>
      <x:c r="R4660" s="19" t="n">
        <x:v>0.06513374312526253</x:v>
      </x:c>
      <x:c r="S4660" s="21" t="n">
        <x:v>9578.192013926719</x:v>
      </x:c>
      <x:c r="T4660" s="21" t="n">
        <x:v>15080.042147066006</x:v>
      </x:c>
      <x:c r="U4660" s="21" t="n">
        <x:v>18502.485391066693</x:v>
      </x:c>
      <x:c r="V4660" s="21" t="n">
        <x:v>22244.93013314678</x:v>
      </x:c>
      <x:c r="W4660" s="21" t="n">
        <x:v>26385.575621225267</x:v>
      </x:c>
      <x:c r="X4660" s="21" t="n">
        <x:v>28273.276756910618</x:v>
      </x:c>
      <x:c r="Y4660" s="21" t="n">
        <x:v>29720.486621054424</x:v>
      </x:c>
      <x:c r="Z4660" s="21" t="n">
        <x:v>30839.199117517164</x:v>
      </x:c>
      <x:c r="AA4660" s="21" t="n">
        <x:v>31626.441497995027</x:v>
      </x:c>
      <x:c r="AB4660" s="21" t="n">
        <x:v>32025.05020910005</x:v>
      </x:c>
      <x:c r="AC4660" s="21" t="n">
        <x:v>41771.80462056527</x:v>
      </x:c>
      <x:c r="AD4660" s="25" t="n">
        <x:f>AC4660*(1+Inputs!$C$14)*(1-Inputs!$C$14/Inputs!$C$15)</x:f>
        <x:v>33145.92696641854</x:v>
      </x:c>
      <x:c r="AE4660" s="25" t="n">
        <x:f>AD4660/(B4660-Inputs!$C$14)</x:f>
        <x:v>797348.1619009908</x:v>
      </x:c>
      <x:c r="AF4660" s="25" t="n">
        <x:f>S4660/(1+B4660)^1+T4660/(1+B4660)^2+U4660/(1+B4660)^3+V4660/(1+B4660)^4+W4660/(1+B4660)^5+X4660/(1+B4660)^6+Y4660/(1+B4660)^7+Z4660/(1+B4660)^8+AA4660/(1+B4660)^9+AB4660/(1+B4660)^10+AE4660/(1+B4660)^10</x:f>
        <x:v>537382.1333401998</x:v>
      </x:c>
      <x:c r="AG4660" s="25" t="n">
        <x:f>(AF4660+Inputs!$C$12)/Inputs!$C$13</x:f>
        <x:v>454.6000140107595</x:v>
      </x:c>
      <x:c r="AH4660" s="25" t="n">
        <x:f>(S4660+Inputs!$C$11)*Inputs!$C$8-Inputs!$C$11</x:f>
        <x:v>2612.1611900862163</x:v>
      </x:c>
      <x:c r="AI4660" s="25" t="n">
        <x:f>Inputs!$C$12+AH4660-Inputs!$C$10*Inputs!$C$13</x:f>
        <x:v>24930.076605286216</x:v>
      </x:c>
      <x:c r="AJ4660" s="25" t="n">
        <x:f>(S4660+Inputs!$C$11)*(1-Inputs!$C$8)</x:f>
        <x:v>6966.030823840503</x:v>
      </x:c>
      <x:c r="AK4660" s="25" t="n">
        <x:f>AJ4660/(1+B4660)^(1-Inputs!$C$8)+T4660/(1+B4660)^(2-Inputs!$C$8)+U4660/(1+B4660)^(3-Inputs!$C$8)+V4660/(1+B4660)^(4-Inputs!$C$8)+W4660/(1+B4660)^(5-Inputs!$C$8)+X4660/(1+B4660)^(6-Inputs!$C$8)+Y4660/(1+B4660)^(7-Inputs!$C$8)+Z4660/(1+B4660)^(8-Inputs!$C$8)+AA4660/(1+B4660)^(9-Inputs!$C$8)+AB4660/(1+B4660)^(10-Inputs!$C$8)+AE4660/(1+B4660)^(10-Inputs!$C$8)</x:f>
        <x:v>553770.0867700835</x:v>
      </x:c>
      <x:c r="AL4660" s="25" t="n">
        <x:f>(AK4660+AI4660)/Inputs!$C$13</x:f>
        <x:v>461.760726385814</x:v>
      </x:c>
      <x:c r="AM4660" s="26" t="n">
        <x:f>IF(AL4660&gt;=Inputs!$C$7,1,0)</x:f>
        <x:v>1</x:v>
      </x:c>
      <x:c r="AN4660" s="26" t="n">
        <x:f>IF(Inputs!$C$7&lt;=(1-Inputs!$C$16)*AL4660,1,0)</x:f>
        <x:v>1</x:v>
      </x:c>
    </x:row>
    <x:row r="4661" ht="20" customHeight="1">
      <x:c r="A4661" s="16" t="n">
        <x:v>4656</x:v>
      </x:c>
      <x:c r="B4661" s="19" t="n">
        <x:v>0.0832031316517932</x:v>
      </x:c>
      <x:c r="C4661" s="24" t="n">
        <x:v>0.5612534993196903</x:v>
      </x:c>
      <x:c r="D4661" s="19" t="n">
        <x:v>0.020566634719780555</x:v>
      </x:c>
      <x:c r="E4661" s="19" t="n">
        <x:v>0.044573935967428896</x:v>
      </x:c>
      <x:c r="F4661" s="19" t="n">
        <x:v>-0.1964332478488689</x:v>
      </x:c>
      <x:c r="G4661" s="19" t="n">
        <x:v>-0.06519827004555452</x:v>
      </x:c>
      <x:c r="H4661" s="19" t="n">
        <x:v>0.890210915058077</x:v>
      </x:c>
      <x:c r="I4661" s="19" t="n">
        <x:v>0.053942023254836616</x:v>
      </x:c>
      <x:c r="J4661" s="19" t="n">
        <x:v>0.048451569307909496</x:v>
      </x:c>
      <x:c r="K4661" s="19" t="n">
        <x:v>0.05473007421536636</x:v>
      </x:c>
      <x:c r="L4661" s="19" t="n">
        <x:v>0.061163987427677285</x:v>
      </x:c>
      <x:c r="M4661" s="19" t="n">
        <x:v>0.049587226939355564</x:v>
      </x:c>
      <x:c r="N4661" s="19" t="n">
        <x:v>0.05524765956950546</x:v>
      </x:c>
      <x:c r="O4661" s="19" t="n">
        <x:v>0.0635389426099448</x:v>
      </x:c>
      <x:c r="P4661" s="19" t="n">
        <x:v>0.05134103984956369</x:v>
      </x:c>
      <x:c r="Q4661" s="19" t="n">
        <x:v>0.05033785527610121</x:v>
      </x:c>
      <x:c r="R4661" s="19" t="n">
        <x:v>0.056395146145615624</x:v>
      </x:c>
      <x:c r="S4661" s="21" t="n">
        <x:v>9163.178760531864</x:v>
      </x:c>
      <x:c r="T4661" s="21" t="n">
        <x:v>14642.912852366886</x:v>
      </x:c>
      <x:c r="U4661" s="21" t="n">
        <x:v>18089.85471340811</x:v>
      </x:c>
      <x:c r="V4661" s="21" t="n">
        <x:v>21882.063774177186</x:v>
      </x:c>
      <x:c r="W4661" s="21" t="n">
        <x:v>26050.457121168038</x:v>
      </x:c>
      <x:c r="X4661" s="21" t="n">
        <x:v>27481.203354215704</x:v>
      </x:c>
      <x:c r="Y4661" s="21" t="n">
        <x:v>28539.202444527968</x:v>
      </x:c>
      <x:c r="Z4661" s="21" t="n">
        <x:v>29405.157773040322</x:v>
      </x:c>
      <x:c r="AA4661" s="21" t="n">
        <x:v>30009.69618848587</x:v>
      </x:c>
      <x:c r="AB4661" s="21" t="n">
        <x:v>30368.04907289955</x:v>
      </x:c>
      <x:c r="AC4661" s="21" t="n">
        <x:v>39610.49879073854</x:v>
      </x:c>
      <x:c r="AD4661" s="25" t="n">
        <x:f>AC4661*(1+Inputs!$C$14)*(1-Inputs!$C$14/Inputs!$C$15)</x:f>
        <x:v>31430.93079045102</x:v>
      </x:c>
      <x:c r="AE4661" s="25" t="n">
        <x:f>AD4661/(B4661-Inputs!$C$14)</x:f>
        <x:v>652051.6346842324</x:v>
      </x:c>
      <x:c r="AF4661" s="25" t="n">
        <x:f>S4661/(1+B4661)^1+T4661/(1+B4661)^2+U4661/(1+B4661)^3+V4661/(1+B4661)^4+W4661/(1+B4661)^5+X4661/(1+B4661)^6+Y4661/(1+B4661)^7+Z4661/(1+B4661)^8+AA4661/(1+B4661)^9+AB4661/(1+B4661)^10+AE4661/(1+B4661)^10</x:f>
        <x:v>438860.2453098693</x:v>
      </x:c>
      <x:c r="AG4661" s="25" t="n">
        <x:f>(AF4661+Inputs!$C$12)/Inputs!$C$13</x:f>
        <x:v>375.98669840974384</x:v>
      </x:c>
      <x:c r="AH4661" s="25" t="n">
        <x:f>(S4661+Inputs!$C$11)*Inputs!$C$8-Inputs!$C$11</x:f>
        <x:v>2417.7303234272567</x:v>
      </x:c>
      <x:c r="AI4661" s="25" t="n">
        <x:f>Inputs!$C$12+AH4661-Inputs!$C$10*Inputs!$C$13</x:f>
        <x:v>24735.645738627252</x:v>
      </x:c>
      <x:c r="AJ4661" s="25" t="n">
        <x:f>(S4661+Inputs!$C$11)*(1-Inputs!$C$8)</x:f>
        <x:v>6745.448437104607</x:v>
      </x:c>
      <x:c r="AK4661" s="25" t="n">
        <x:f>AJ4661/(1+B4661)^(1-Inputs!$C$8)+T4661/(1+B4661)^(2-Inputs!$C$8)+U4661/(1+B4661)^(3-Inputs!$C$8)+V4661/(1+B4661)^(4-Inputs!$C$8)+W4661/(1+B4661)^(5-Inputs!$C$8)+X4661/(1+B4661)^(6-Inputs!$C$8)+Y4661/(1+B4661)^(7-Inputs!$C$8)+Z4661/(1+B4661)^(8-Inputs!$C$8)+AA4661/(1+B4661)^(9-Inputs!$C$8)+AB4661/(1+B4661)^(10-Inputs!$C$8)+AE4661/(1+B4661)^(10-Inputs!$C$8)</x:f>
        <x:v>453286.89262798824</x:v>
      </x:c>
      <x:c r="AL4661" s="25" t="n">
        <x:f>(AK4661+AI4661)/Inputs!$C$13</x:f>
        <x:v>381.4272891465951</x:v>
      </x:c>
      <x:c r="AM4661" s="26" t="n">
        <x:f>IF(AL4661&gt;=Inputs!$C$7,1,0)</x:f>
        <x:v>1</x:v>
      </x:c>
      <x:c r="AN4661" s="26" t="n">
        <x:f>IF(Inputs!$C$7&lt;=(1-Inputs!$C$16)*AL4661,1,0)</x:f>
        <x:v>1</x:v>
      </x:c>
    </x:row>
    <x:row r="4662" ht="20" customHeight="1">
      <x:c r="A4662" s="16" t="n">
        <x:v>4657</x:v>
      </x:c>
      <x:c r="B4662" s="19" t="n">
        <x:v>0.08747683005732107</x:v>
      </x:c>
      <x:c r="C4662" s="24" t="n">
        <x:v>0.6416084205034451</x:v>
      </x:c>
      <x:c r="D4662" s="19" t="n">
        <x:v>0.02427098933619476</x:v>
      </x:c>
      <x:c r="E4662" s="19" t="n">
        <x:v>0.05276249406421954</x:v>
      </x:c>
      <x:c r="F4662" s="19" t="n">
        <x:v>-0.21525624861991333</x:v>
      </x:c>
      <x:c r="G4662" s="19" t="n">
        <x:v>-0.07298335303716327</x:v>
      </x:c>
      <x:c r="H4662" s="19" t="n">
        <x:v>0.8554783725359414</x:v>
      </x:c>
      <x:c r="I4662" s="19" t="n">
        <x:v>0.05500809317101016</x:v>
      </x:c>
      <x:c r="J4662" s="19" t="n">
        <x:v>0.052441837625132166</x:v>
      </x:c>
      <x:c r="K4662" s="19" t="n">
        <x:v>0.04614584421424184</x:v>
      </x:c>
      <x:c r="L4662" s="19" t="n">
        <x:v>0.044869819858353144</x:v>
      </x:c>
      <x:c r="M4662" s="19" t="n">
        <x:v>0.05034019695202119</x:v>
      </x:c>
      <x:c r="N4662" s="19" t="n">
        <x:v>0.04852371876363691</x:v>
      </x:c>
      <x:c r="O4662" s="19" t="n">
        <x:v>0.052866241034961375</x:v>
      </x:c>
      <x:c r="P4662" s="19" t="n">
        <x:v>0.04908828939065757</x:v>
      </x:c>
      <x:c r="Q4662" s="19" t="n">
        <x:v>0.055029401232749256</x:v>
      </x:c>
      <x:c r="R4662" s="19" t="n">
        <x:v>0.05044763811339067</x:v>
      </x:c>
      <x:c r="S4662" s="21" t="n">
        <x:v>8810.119116119222</x:v>
      </x:c>
      <x:c r="T4662" s="21" t="n">
        <x:v>14377.793019672694</x:v>
      </x:c>
      <x:c r="U4662" s="21" t="n">
        <x:v>18176.49588936715</x:v>
      </x:c>
      <x:c r="V4662" s="21" t="n">
        <x:v>22370.02749993146</x:v>
      </x:c>
      <x:c r="W4662" s="21" t="n">
        <x:v>27027.859603986406</x:v>
      </x:c>
      <x:c r="X4662" s="21" t="n">
        <x:v>28707.29618514628</x:v>
      </x:c>
      <x:c r="Y4662" s="21" t="n">
        <x:v>29921.186547792535</x:v>
      </x:c>
      <x:c r="Z4662" s="21" t="n">
        <x:v>30886.14717382096</x:v>
      </x:c>
      <x:c r="AA4662" s="21" t="n">
        <x:v>31550.81619107293</x:v>
      </x:c>
      <x:c r="AB4662" s="21" t="n">
        <x:v>31904.538844415485</x:v>
      </x:c>
      <x:c r="AC4662" s="21" t="n">
        <x:v>41614.61588402019</x:v>
      </x:c>
      <x:c r="AD4662" s="25" t="n">
        <x:f>AC4662*(1+Inputs!$C$14)*(1-Inputs!$C$14/Inputs!$C$15)</x:f>
        <x:v>33021.197703970014</x:v>
      </x:c>
      <x:c r="AE4662" s="25" t="n">
        <x:f>AD4662/(B4662-Inputs!$C$14)</x:f>
        <x:v>629252.9039559091</x:v>
      </x:c>
      <x:c r="AF4662" s="25" t="n">
        <x:f>S4662/(1+B4662)^1+T4662/(1+B4662)^2+U4662/(1+B4662)^3+V4662/(1+B4662)^4+W4662/(1+B4662)^5+X4662/(1+B4662)^6+Y4662/(1+B4662)^7+Z4662/(1+B4662)^8+AA4662/(1+B4662)^9+AB4662/(1+B4662)^10+AE4662/(1+B4662)^10</x:f>
        <x:v>418603.0783902575</x:v>
      </x:c>
      <x:c r="AG4662" s="25" t="n">
        <x:f>(AF4662+Inputs!$C$12)/Inputs!$C$13</x:f>
        <x:v>359.8229495406231</x:v>
      </x:c>
      <x:c r="AH4662" s="25" t="n">
        <x:f>(S4662+Inputs!$C$11)*Inputs!$C$8-Inputs!$C$11</x:f>
        <x:v>2252.3242982366764</x:v>
      </x:c>
      <x:c r="AI4662" s="25" t="n">
        <x:f>Inputs!$C$12+AH4662-Inputs!$C$10*Inputs!$C$13</x:f>
        <x:v>24570.239713436677</x:v>
      </x:c>
      <x:c r="AJ4662" s="25" t="n">
        <x:f>(S4662+Inputs!$C$11)*(1-Inputs!$C$8)</x:f>
        <x:v>6557.794817882545</x:v>
      </x:c>
      <x:c r="AK4662" s="25" t="n">
        <x:f>AJ4662/(1+B4662)^(1-Inputs!$C$8)+T4662/(1+B4662)^(2-Inputs!$C$8)+U4662/(1+B4662)^(3-Inputs!$C$8)+V4662/(1+B4662)^(4-Inputs!$C$8)+W4662/(1+B4662)^(5-Inputs!$C$8)+X4662/(1+B4662)^(6-Inputs!$C$8)+Y4662/(1+B4662)^(7-Inputs!$C$8)+Z4662/(1+B4662)^(8-Inputs!$C$8)+AA4662/(1+B4662)^(9-Inputs!$C$8)+AB4662/(1+B4662)^(10-Inputs!$C$8)+AE4662/(1+B4662)^(10-Inputs!$C$8)</x:f>
        <x:v>433222.32282875176</x:v>
      </x:c>
      <x:c r="AL4662" s="25" t="n">
        <x:f>(AK4662+AI4662)/Inputs!$C$13</x:f>
        <x:v>365.2852367978115</x:v>
      </x:c>
      <x:c r="AM4662" s="26" t="n">
        <x:f>IF(AL4662&gt;=Inputs!$C$7,1,0)</x:f>
        <x:v>1</x:v>
      </x:c>
      <x:c r="AN4662" s="26" t="n">
        <x:f>IF(Inputs!$C$7&lt;=(1-Inputs!$C$16)*AL4662,1,0)</x:f>
        <x:v>1</x:v>
      </x:c>
    </x:row>
    <x:row r="4663" ht="20" customHeight="1">
      <x:c r="A4663" s="16" t="n">
        <x:v>4658</x:v>
      </x:c>
      <x:c r="B4663" s="19" t="n">
        <x:v>0.07220845927965824</x:v>
      </x:c>
      <x:c r="C4663" s="24" t="n">
        <x:v>0.680363243926621</x:v>
      </x:c>
      <x:c r="D4663" s="19" t="n">
        <x:v>0.04862560541454428</x:v>
      </x:c>
      <x:c r="E4663" s="19" t="n">
        <x:v>0.046901237133883174</x:v>
      </x:c>
      <x:c r="F4663" s="19" t="n">
        <x:v>-0.18271717090776635</x:v>
      </x:c>
      <x:c r="G4663" s="19" t="n">
        <x:v>-0.07134087923102868</x:v>
      </x:c>
      <x:c r="H4663" s="19" t="n">
        <x:v>0.7499393870427582</x:v>
      </x:c>
      <x:c r="I4663" s="19" t="n">
        <x:v>0.061910387664119076</x:v>
      </x:c>
      <x:c r="J4663" s="19" t="n">
        <x:v>0.05798756274169023</x:v>
      </x:c>
      <x:c r="K4663" s="19" t="n">
        <x:v>0.06080474705851316</x:v>
      </x:c>
      <x:c r="L4663" s="19" t="n">
        <x:v>0.05160813200584358</x:v>
      </x:c>
      <x:c r="M4663" s="19" t="n">
        <x:v>0.06200640399902227</x:v>
      </x:c>
      <x:c r="N4663" s="19" t="n">
        <x:v>0.05327807507027615</x:v>
      </x:c>
      <x:c r="O4663" s="19" t="n">
        <x:v>0.058519882888848546</x:v>
      </x:c>
      <x:c r="P4663" s="19" t="n">
        <x:v>0.05855269415735734</x:v>
      </x:c>
      <x:c r="Q4663" s="19" t="n">
        <x:v>0.07057097739157711</x:v>
      </x:c>
      <x:c r="R4663" s="19" t="n">
        <x:v>0.062059512586034773</x:v>
      </x:c>
      <x:c r="S4663" s="21" t="n">
        <x:v>9420.408848572935</x:v>
      </x:c>
      <x:c r="T4663" s="21" t="n">
        <x:v>15306.369591808065</x:v>
      </x:c>
      <x:c r="U4663" s="21" t="n">
        <x:v>19291.250525795436</x:v>
      </x:c>
      <x:c r="V4663" s="21" t="n">
        <x:v>23732.95112080791</x:v>
      </x:c>
      <x:c r="W4663" s="21" t="n">
        <x:v>28752.549105650112</x:v>
      </x:c>
      <x:c r="X4663" s="21" t="n">
        <x:v>30829.65686043591</x:v>
      </x:c>
      <x:c r="Y4663" s="21" t="n">
        <x:v>32387.041246175766</x:v>
      </x:c>
      <x:c r="Z4663" s="21" t="n">
        <x:v>33598.306577486415</x:v>
      </x:c>
      <x:c r="AA4663" s="21" t="n">
        <x:v>34394.02120622074</x:v>
      </x:c>
      <x:c r="AB4663" s="21" t="n">
        <x:v>34740.240613673464</x:v>
      </x:c>
      <x:c r="AC4663" s="21" t="n">
        <x:v>45313.35732218278</x:v>
      </x:c>
      <x:c r="AD4663" s="25" t="n">
        <x:f>AC4663*(1+Inputs!$C$14)*(1-Inputs!$C$14/Inputs!$C$15)</x:f>
        <x:v>35956.14903515203</x:v>
      </x:c>
      <x:c r="AE4663" s="25" t="n">
        <x:f>AD4663/(B4663-Inputs!$C$14)</x:f>
        <x:v>966343.3996260404</x:v>
      </x:c>
      <x:c r="AF4663" s="25" t="n">
        <x:f>S4663/(1+B4663)^1+T4663/(1+B4663)^2+U4663/(1+B4663)^3+V4663/(1+B4663)^4+W4663/(1+B4663)^5+X4663/(1+B4663)^6+Y4663/(1+B4663)^7+Z4663/(1+B4663)^8+AA4663/(1+B4663)^9+AB4663/(1+B4663)^10+AE4663/(1+B4663)^10</x:f>
        <x:v>652281.487909118</x:v>
      </x:c>
      <x:c r="AG4663" s="25" t="n">
        <x:f>(AF4663+Inputs!$C$12)/Inputs!$C$13</x:f>
        <x:v>546.2813591784304</x:v>
      </x:c>
      <x:c r="AH4663" s="25" t="n">
        <x:f>(S4663+Inputs!$C$11)*Inputs!$C$8-Inputs!$C$11</x:f>
        <x:v>2538.2408578245813</x:v>
      </x:c>
      <x:c r="AI4663" s="25" t="n">
        <x:f>Inputs!$C$12+AH4663-Inputs!$C$10*Inputs!$C$13</x:f>
        <x:v>24856.15627302458</x:v>
      </x:c>
      <x:c r="AJ4663" s="25" t="n">
        <x:f>(S4663+Inputs!$C$11)*(1-Inputs!$C$8)</x:f>
        <x:v>6882.167990748355</x:v>
      </x:c>
      <x:c r="AK4663" s="25" t="n">
        <x:f>AJ4663/(1+B4663)^(1-Inputs!$C$8)+T4663/(1+B4663)^(2-Inputs!$C$8)+U4663/(1+B4663)^(3-Inputs!$C$8)+V4663/(1+B4663)^(4-Inputs!$C$8)+W4663/(1+B4663)^(5-Inputs!$C$8)+X4663/(1+B4663)^(6-Inputs!$C$8)+Y4663/(1+B4663)^(7-Inputs!$C$8)+Z4663/(1+B4663)^(8-Inputs!$C$8)+AA4663/(1+B4663)^(9-Inputs!$C$8)+AB4663/(1+B4663)^(10-Inputs!$C$8)+AE4663/(1+B4663)^(10-Inputs!$C$8)</x:f>
        <x:v>671493.2143446612</x:v>
      </x:c>
      <x:c r="AL4663" s="25" t="n">
        <x:f>(AK4663+AI4663)/Inputs!$C$13</x:f>
        <x:v>555.6362543933791</x:v>
      </x:c>
      <x:c r="AM4663" s="26" t="n">
        <x:f>IF(AL4663&gt;=Inputs!$C$7,1,0)</x:f>
        <x:v>1</x:v>
      </x:c>
      <x:c r="AN4663" s="26" t="n">
        <x:f>IF(Inputs!$C$7&lt;=(1-Inputs!$C$16)*AL4663,1,0)</x:f>
        <x:v>1</x:v>
      </x:c>
    </x:row>
    <x:row r="4664" ht="20" customHeight="1">
      <x:c r="A4664" s="16" t="n">
        <x:v>4659</x:v>
      </x:c>
      <x:c r="B4664" s="19" t="n">
        <x:v>0.09241855280879556</x:v>
      </x:c>
      <x:c r="C4664" s="24" t="n">
        <x:v>0.6690589640037103</x:v>
      </x:c>
      <x:c r="D4664" s="19" t="n">
        <x:v>0.029059778292288743</x:v>
      </x:c>
      <x:c r="E4664" s="19" t="n">
        <x:v>0.05614289653409486</x:v>
      </x:c>
      <x:c r="F4664" s="19" t="n">
        <x:v>-0.18420876490319987</x:v>
      </x:c>
      <x:c r="G4664" s="19" t="n">
        <x:v>-0.09431090263600879</x:v>
      </x:c>
      <x:c r="H4664" s="19" t="n">
        <x:v>0.42507027202069025</x:v>
      </x:c>
      <x:c r="I4664" s="19" t="n">
        <x:v>0.06875621401405056</x:v>
      </x:c>
      <x:c r="J4664" s="19" t="n">
        <x:v>0.07524189716821753</x:v>
      </x:c>
      <x:c r="K4664" s="19" t="n">
        <x:v>0.07508291099966641</x:v>
      </x:c>
      <x:c r="L4664" s="19" t="n">
        <x:v>0.07003332413391831</x:v>
      </x:c>
      <x:c r="M4664" s="19" t="n">
        <x:v>0.07022582972579017</x:v>
      </x:c>
      <x:c r="N4664" s="19" t="n">
        <x:v>0.05879052342525824</x:v>
      </x:c>
      <x:c r="O4664" s="19" t="n">
        <x:v>0.06417402892065298</x:v>
      </x:c>
      <x:c r="P4664" s="19" t="n">
        <x:v>0.07064174070585864</x:v>
      </x:c>
      <x:c r="Q4664" s="19" t="n">
        <x:v>0.07119380141628312</x:v>
      </x:c>
      <x:c r="R4664" s="19" t="n">
        <x:v>0.07011200284715528</x:v>
      </x:c>
      <x:c r="S4664" s="21" t="n">
        <x:v>9236.15390338662</x:v>
      </x:c>
      <x:c r="T4664" s="21" t="n">
        <x:v>14941.02069393045</x:v>
      </x:c>
      <x:c r="U4664" s="21" t="n">
        <x:v>18552.84099482408</x:v>
      </x:c>
      <x:c r="V4664" s="21" t="n">
        <x:v>22393.12325866288</x:v>
      </x:c>
      <x:c r="W4664" s="21" t="n">
        <x:v>26745.093142872276</x:v>
      </x:c>
      <x:c r="X4664" s="21" t="n">
        <x:v>28513.414589538395</x:v>
      </x:c>
      <x:c r="Y4664" s="21" t="n">
        <x:v>29886.348033612318</x:v>
      </x:c>
      <x:c r="Z4664" s="21" t="n">
        <x:v>30981.795826356196</x:v>
      </x:c>
      <x:c r="AA4664" s="21" t="n">
        <x:v>31745.29566897781</x:v>
      </x:c>
      <x:c r="AB4664" s="21" t="n">
        <x:v>32126.034988653144</x:v>
      </x:c>
      <x:c r="AC4664" s="21" t="n">
        <x:v>41903.52389824323</x:v>
      </x:c>
      <x:c r="AD4664" s="25" t="n">
        <x:f>AC4664*(1+Inputs!$C$14)*(1-Inputs!$C$14/Inputs!$C$15)</x:f>
        <x:v>33250.446213256</x:v>
      </x:c>
      <x:c r="AE4664" s="25" t="n">
        <x:f>AD4664/(B4664-Inputs!$C$14)</x:f>
        <x:v>579088.8935146166</x:v>
      </x:c>
      <x:c r="AF4664" s="25" t="n">
        <x:f>S4664/(1+B4664)^1+T4664/(1+B4664)^2+U4664/(1+B4664)^3+V4664/(1+B4664)^4+W4664/(1+B4664)^5+X4664/(1+B4664)^6+Y4664/(1+B4664)^7+Z4664/(1+B4664)^8+AA4664/(1+B4664)^9+AB4664/(1+B4664)^10+AE4664/(1+B4664)^10</x:f>
        <x:v>383122.44602927373</x:v>
      </x:c>
      <x:c r="AG4664" s="25" t="n">
        <x:f>(AF4664+Inputs!$C$12)/Inputs!$C$13</x:f>
        <x:v>331.5119802191771</x:v>
      </x:c>
      <x:c r="AH4664" s="25" t="n">
        <x:f>(S4664+Inputs!$C$11)*Inputs!$C$8-Inputs!$C$11</x:f>
        <x:v>2451.9186780249647</x:v>
      </x:c>
      <x:c r="AI4664" s="25" t="n">
        <x:f>Inputs!$C$12+AH4664-Inputs!$C$10*Inputs!$C$13</x:f>
        <x:v>24769.834093224963</x:v>
      </x:c>
      <x:c r="AJ4664" s="25" t="n">
        <x:f>(S4664+Inputs!$C$11)*(1-Inputs!$C$8)</x:f>
        <x:v>6784.2352253616555</x:v>
      </x:c>
      <x:c r="AK4664" s="25" t="n">
        <x:f>AJ4664/(1+B4664)^(1-Inputs!$C$8)+T4664/(1+B4664)^(2-Inputs!$C$8)+U4664/(1+B4664)^(3-Inputs!$C$8)+V4664/(1+B4664)^(4-Inputs!$C$8)+W4664/(1+B4664)^(5-Inputs!$C$8)+X4664/(1+B4664)^(6-Inputs!$C$8)+Y4664/(1+B4664)^(7-Inputs!$C$8)+Z4664/(1+B4664)^(8-Inputs!$C$8)+AA4664/(1+B4664)^(9-Inputs!$C$8)+AB4664/(1+B4664)^(10-Inputs!$C$8)+AE4664/(1+B4664)^(10-Inputs!$C$8)</x:f>
        <x:v>396982.0379713004</x:v>
      </x:c>
      <x:c r="AL4664" s="25" t="n">
        <x:f>(AK4664+AI4664)/Inputs!$C$13</x:f>
        <x:v>336.5273817501412</x:v>
      </x:c>
      <x:c r="AM4664" s="26" t="n">
        <x:f>IF(AL4664&gt;=Inputs!$C$7,1,0)</x:f>
        <x:v>1</x:v>
      </x:c>
      <x:c r="AN4664" s="26" t="n">
        <x:f>IF(Inputs!$C$7&lt;=(1-Inputs!$C$16)*AL4664,1,0)</x:f>
        <x:v>1</x:v>
      </x:c>
    </x:row>
    <x:row r="4665" ht="20" customHeight="1">
      <x:c r="A4665" s="16" t="n">
        <x:v>4660</x:v>
      </x:c>
      <x:c r="B4665" s="19" t="n">
        <x:v>0.08407707369095069</x:v>
      </x:c>
      <x:c r="C4665" s="24" t="n">
        <x:v>0.32803398954976615</x:v>
      </x:c>
      <x:c r="D4665" s="19" t="n">
        <x:v>0.00866478127886836</x:v>
      </x:c>
      <x:c r="E4665" s="19" t="n">
        <x:v>0.04591375381916663</x:v>
      </x:c>
      <x:c r="F4665" s="19" t="n">
        <x:v>-0.2667808280880752</x:v>
      </x:c>
      <x:c r="G4665" s="19" t="n">
        <x:v>-0.041585902174516035</x:v>
      </x:c>
      <x:c r="H4665" s="19" t="n">
        <x:v>0.5920109346045308</x:v>
      </x:c>
      <x:c r="I4665" s="19" t="n">
        <x:v>0.053698861661149525</x:v>
      </x:c>
      <x:c r="J4665" s="19" t="n">
        <x:v>0.0615153590319403</x:v>
      </x:c>
      <x:c r="K4665" s="19" t="n">
        <x:v>0.059121626485472235</x:v>
      </x:c>
      <x:c r="L4665" s="19" t="n">
        <x:v>0.058775385156121726</x:v>
      </x:c>
      <x:c r="M4665" s="19" t="n">
        <x:v>0.05901135526007352</x:v>
      </x:c>
      <x:c r="N4665" s="19" t="n">
        <x:v>0.05825253691211969</x:v>
      </x:c>
      <x:c r="O4665" s="19" t="n">
        <x:v>0.05291149238561843</x:v>
      </x:c>
      <x:c r="P4665" s="19" t="n">
        <x:v>0.04556021335115815</x:v>
      </x:c>
      <x:c r="Q4665" s="19" t="n">
        <x:v>0.0566429017682492</x:v>
      </x:c>
      <x:c r="R4665" s="19" t="n">
        <x:v>0.05247637010010408</x:v>
      </x:c>
      <x:c r="S4665" s="21" t="n">
        <x:v>7967.713105296876</x:v>
      </x:c>
      <x:c r="T4665" s="21" t="n">
        <x:v>12669.787219572272</x:v>
      </x:c>
      <x:c r="U4665" s="21" t="n">
        <x:v>15555.232036632882</x:v>
      </x:c>
      <x:c r="V4665" s="21" t="n">
        <x:v>18687.465833435614</x:v>
      </x:c>
      <x:c r="W4665" s="21" t="n">
        <x:v>22084.093524977732</x:v>
      </x:c>
      <x:c r="X4665" s="21" t="n">
        <x:v>23282.659832872207</x:v>
      </x:c>
      <x:c r="Y4665" s="21" t="n">
        <x:v>24174.137338122375</x:v>
      </x:c>
      <x:c r="Z4665" s="21" t="n">
        <x:v>24925.61774077718</x:v>
      </x:c>
      <x:c r="AA4665" s="21" t="n">
        <x:v>25525.760979606748</x:v>
      </x:c>
      <x:c r="AB4665" s="21" t="n">
        <x:v>25988.339550600263</x:v>
      </x:c>
      <x:c r="AC4665" s="21" t="n">
        <x:v>33897.83419643513</x:v>
      </x:c>
      <x:c r="AD4665" s="25" t="n">
        <x:f>AC4665*(1+Inputs!$C$14)*(1-Inputs!$C$14/Inputs!$C$15)</x:f>
        <x:v>26897.93143487127</x:v>
      </x:c>
      <x:c r="AE4665" s="25" t="n">
        <x:f>AD4665/(B4665-Inputs!$C$14)</x:f>
        <x:v>548075.2908018429</x:v>
      </x:c>
      <x:c r="AF4665" s="25" t="n">
        <x:f>S4665/(1+B4665)^1+T4665/(1+B4665)^2+U4665/(1+B4665)^3+V4665/(1+B4665)^4+W4665/(1+B4665)^5+X4665/(1+B4665)^6+Y4665/(1+B4665)^7+Z4665/(1+B4665)^8+AA4665/(1+B4665)^9+AB4665/(1+B4665)^10+AE4665/(1+B4665)^10</x:f>
        <x:v>368182.1072113584</x:v>
      </x:c>
      <x:c r="AG4665" s="25" t="n">
        <x:f>(AF4665+Inputs!$C$12)/Inputs!$C$13</x:f>
        <x:v>319.5906742620957</x:v>
      </x:c>
      <x:c r="AH4665" s="25" t="n">
        <x:f>(S4665+Inputs!$C$11)*Inputs!$C$8-Inputs!$C$11</x:f>
        <x:v>1857.6628520705917</x:v>
      </x:c>
      <x:c r="AI4665" s="25" t="n">
        <x:f>Inputs!$C$12+AH4665-Inputs!$C$10*Inputs!$C$13</x:f>
        <x:v>24175.57826727059</x:v>
      </x:c>
      <x:c r="AJ4665" s="25" t="n">
        <x:f>(S4665+Inputs!$C$11)*(1-Inputs!$C$8)</x:f>
        <x:v>6110.050253226285</x:v>
      </x:c>
      <x:c r="AK4665" s="25" t="n">
        <x:f>AJ4665/(1+B4665)^(1-Inputs!$C$8)+T4665/(1+B4665)^(2-Inputs!$C$8)+U4665/(1+B4665)^(3-Inputs!$C$8)+V4665/(1+B4665)^(4-Inputs!$C$8)+W4665/(1+B4665)^(5-Inputs!$C$8)+X4665/(1+B4665)^(6-Inputs!$C$8)+Y4665/(1+B4665)^(7-Inputs!$C$8)+Z4665/(1+B4665)^(8-Inputs!$C$8)+AA4665/(1+B4665)^(9-Inputs!$C$8)+AB4665/(1+B4665)^(10-Inputs!$C$8)+AE4665/(1+B4665)^(10-Inputs!$C$8)</x:f>
        <x:v>380594.1570325976</x:v>
      </x:c>
      <x:c r="AL4665" s="25" t="n">
        <x:f>(AK4665+AI4665)/Inputs!$C$13</x:f>
        <x:v>322.97686923206385</x:v>
      </x:c>
      <x:c r="AM4665" s="26" t="n">
        <x:f>IF(AL4665&gt;=Inputs!$C$7,1,0)</x:f>
        <x:v>1</x:v>
      </x:c>
      <x:c r="AN4665" s="26" t="n">
        <x:f>IF(Inputs!$C$7&lt;=(1-Inputs!$C$16)*AL4665,1,0)</x:f>
        <x:v>0</x:v>
      </x:c>
    </x:row>
    <x:row r="4666" ht="20" customHeight="1">
      <x:c r="A4666" s="16" t="n">
        <x:v>4661</x:v>
      </x:c>
      <x:c r="B4666" s="19" t="n">
        <x:v>0.0858122720145368</x:v>
      </x:c>
      <x:c r="C4666" s="24" t="n">
        <x:v>0.7041163027863888</x:v>
      </x:c>
      <x:c r="D4666" s="19" t="n">
        <x:v>0.036154752799176036</x:v>
      </x:c>
      <x:c r="E4666" s="19" t="n">
        <x:v>0.046980992108336464</x:v>
      </x:c>
      <x:c r="F4666" s="19" t="n">
        <x:v>-0.12139189097740544</x:v>
      </x:c>
      <x:c r="G4666" s="19" t="n">
        <x:v>-0.07520745374421096</x:v>
      </x:c>
      <x:c r="H4666" s="19" t="n">
        <x:v>0.6600069625785352</x:v>
      </x:c>
      <x:c r="I4666" s="19" t="n">
        <x:v>0.06997935376149712</x:v>
      </x:c>
      <x:c r="J4666" s="19" t="n">
        <x:v>0.05282971330939176</x:v>
      </x:c>
      <x:c r="K4666" s="19" t="n">
        <x:v>0.05518311817453309</x:v>
      </x:c>
      <x:c r="L4666" s="19" t="n">
        <x:v>0.06275927861857668</x:v>
      </x:c>
      <x:c r="M4666" s="19" t="n">
        <x:v>0.04583661133795317</x:v>
      </x:c>
      <x:c r="N4666" s="19" t="n">
        <x:v>0.0531976050563128</x:v>
      </x:c>
      <x:c r="O4666" s="19" t="n">
        <x:v>0.06351634975266848</x:v>
      </x:c>
      <x:c r="P4666" s="19" t="n">
        <x:v>0.06627114737739817</x:v>
      </x:c>
      <x:c r="Q4666" s="19" t="n">
        <x:v>0.048748954336109596</x:v>
      </x:c>
      <x:c r="R4666" s="19" t="n">
        <x:v>0.05413915377643776</x:v>
      </x:c>
      <x:c r="S4666" s="21" t="n">
        <x:v>10430.898204052583</x:v>
      </x:c>
      <x:c r="T4666" s="21" t="n">
        <x:v>16497.70837853501</x:v>
      </x:c>
      <x:c r="U4666" s="21" t="n">
        <x:v>20022.195450861887</x:v>
      </x:c>
      <x:c r="V4666" s="21" t="n">
        <x:v>23783.84283695369</x:v>
      </x:c>
      <x:c r="W4666" s="21" t="n">
        <x:v>28038.50133503425</x:v>
      </x:c>
      <x:c r="X4666" s="21" t="n">
        <x:v>29700.817492646085</x:v>
      </x:c>
      <x:c r="Y4666" s="21" t="n">
        <x:v>31041.84952006041</x:v>
      </x:c>
      <x:c r="Z4666" s="21" t="n">
        <x:v>32109.440604469837</x:v>
      </x:c>
      <x:c r="AA4666" s="21" t="n">
        <x:v>32823.51662183889</x:v>
      </x:c>
      <x:c r="AB4666" s="21" t="n">
        <x:v>33137.87553014704</x:v>
      </x:c>
      <x:c r="AC4666" s="21" t="n">
        <x:v>43223.31590888745</x:v>
      </x:c>
      <x:c r="AD4666" s="25" t="n">
        <x:f>AC4666*(1+Inputs!$C$14)*(1-Inputs!$C$14/Inputs!$C$15)</x:f>
        <x:v>34297.70117370219</x:v>
      </x:c>
      <x:c r="AE4666" s="25" t="n">
        <x:f>AD4666/(B4666-Inputs!$C$14)</x:f>
        <x:v>674988.5374912978</x:v>
      </x:c>
      <x:c r="AF4666" s="25" t="n">
        <x:f>S4666/(1+B4666)^1+T4666/(1+B4666)^2+U4666/(1+B4666)^3+V4666/(1+B4666)^4+W4666/(1+B4666)^5+X4666/(1+B4666)^6+Y4666/(1+B4666)^7+Z4666/(1+B4666)^8+AA4666/(1+B4666)^9+AB4666/(1+B4666)^10+AE4666/(1+B4666)^10</x:f>
        <x:v>453619.0651292104</x:v>
      </x:c>
      <x:c r="AG4666" s="25" t="n">
        <x:f>(AF4666+Inputs!$C$12)/Inputs!$C$13</x:f>
        <x:v>387.7631653812173</x:v>
      </x:c>
      <x:c r="AH4666" s="25" t="n">
        <x:f>(S4666+Inputs!$C$11)*Inputs!$C$8-Inputs!$C$11</x:f>
        <x:v>3011.6481997068267</x:v>
      </x:c>
      <x:c r="AI4666" s="25" t="n">
        <x:f>Inputs!$C$12+AH4666-Inputs!$C$10*Inputs!$C$13</x:f>
        <x:v>25329.563614906823</x:v>
      </x:c>
      <x:c r="AJ4666" s="25" t="n">
        <x:f>(S4666+Inputs!$C$11)*(1-Inputs!$C$8)</x:f>
        <x:v>7419.250004345757</x:v>
      </x:c>
      <x:c r="AK4666" s="25" t="n">
        <x:f>AJ4666/(1+B4666)^(1-Inputs!$C$8)+T4666/(1+B4666)^(2-Inputs!$C$8)+U4666/(1+B4666)^(3-Inputs!$C$8)+V4666/(1+B4666)^(4-Inputs!$C$8)+W4666/(1+B4666)^(5-Inputs!$C$8)+X4666/(1+B4666)^(6-Inputs!$C$8)+Y4666/(1+B4666)^(7-Inputs!$C$8)+Z4666/(1+B4666)^(8-Inputs!$C$8)+AA4666/(1+B4666)^(9-Inputs!$C$8)+AB4666/(1+B4666)^(10-Inputs!$C$8)+AE4666/(1+B4666)^(10-Inputs!$C$8)</x:f>
        <x:v>468574.36391754705</x:v>
      </x:c>
      <x:c r="AL4666" s="25" t="n">
        <x:f>(AK4666+AI4666)/Inputs!$C$13</x:f>
        <x:v>394.09948497674657</x:v>
      </x:c>
      <x:c r="AM4666" s="26" t="n">
        <x:f>IF(AL4666&gt;=Inputs!$C$7,1,0)</x:f>
        <x:v>1</x:v>
      </x:c>
      <x:c r="AN4666" s="26" t="n">
        <x:f>IF(Inputs!$C$7&lt;=(1-Inputs!$C$16)*AL4666,1,0)</x:f>
        <x:v>1</x:v>
      </x:c>
    </x:row>
    <x:row r="4667" ht="20" customHeight="1">
      <x:c r="A4667" s="16" t="n">
        <x:v>4662</x:v>
      </x:c>
      <x:c r="B4667" s="19" t="n">
        <x:v>0.08383368033118208</x:v>
      </x:c>
      <x:c r="C4667" s="24" t="n">
        <x:v>0.4110282898098774</x:v>
      </x:c>
      <x:c r="D4667" s="19" t="n">
        <x:v>0.020138644953418352</x:v>
      </x:c>
      <x:c r="E4667" s="19" t="n">
        <x:v>0.04362674661469413</x:v>
      </x:c>
      <x:c r="F4667" s="19" t="n">
        <x:v>-0.21286071834689324</x:v>
      </x:c>
      <x:c r="G4667" s="19" t="n">
        <x:v>-0.06801904145905098</x:v>
      </x:c>
      <x:c r="H4667" s="19" t="n">
        <x:v>0.7838472968919916</x:v>
      </x:c>
      <x:c r="I4667" s="19" t="n">
        <x:v>0.06843486221651915</x:v>
      </x:c>
      <x:c r="J4667" s="19" t="n">
        <x:v>0.059579339786449734</x:v>
      </x:c>
      <x:c r="K4667" s="19" t="n">
        <x:v>0.06807324617487098</x:v>
      </x:c>
      <x:c r="L4667" s="19" t="n">
        <x:v>0.06380156131896797</x:v>
      </x:c>
      <x:c r="M4667" s="19" t="n">
        <x:v>0.06746590214028288</x:v>
      </x:c>
      <x:c r="N4667" s="19" t="n">
        <x:v>0.0699492702433406</x:v>
      </x:c>
      <x:c r="O4667" s="19" t="n">
        <x:v>0.06458343593094355</x:v>
      </x:c>
      <x:c r="P4667" s="19" t="n">
        <x:v>0.061980287670850204</x:v>
      </x:c>
      <x:c r="Q4667" s="19" t="n">
        <x:v>0.06883529775428429</x:v>
      </x:c>
      <x:c r="R4667" s="19" t="n">
        <x:v>0.061201892689665555</x:v>
      </x:c>
      <x:c r="S4667" s="21" t="n">
        <x:v>8841.556200448196</x:v>
      </x:c>
      <x:c r="T4667" s="21" t="n">
        <x:v>14085.297081358547</x:v>
      </x:c>
      <x:c r="U4667" s="21" t="n">
        <x:v>17332.33413138552</x:v>
      </x:c>
      <x:c r="V4667" s="21" t="n">
        <x:v>20875.842153184767</x:v>
      </x:c>
      <x:c r="W4667" s="21" t="n">
        <x:v>24735.050440153806</x:v>
      </x:c>
      <x:c r="X4667" s="21" t="n">
        <x:v>26177.223633481073</x:v>
      </x:c>
      <x:c r="Y4667" s="21" t="n">
        <x:v>27243.402383587003</x:v>
      </x:c>
      <x:c r="Z4667" s="21" t="n">
        <x:v>28098.50843550712</x:v>
      </x:c>
      <x:c r="AA4667" s="21" t="n">
        <x:v>28733.92212280001</x:v>
      </x:c>
      <x:c r="AB4667" s="21" t="n">
        <x:v>29144.786886277998</x:v>
      </x:c>
      <x:c r="AC4667" s="21" t="n">
        <x:v>38014.939416884336</x:v>
      </x:c>
      <x:c r="AD4667" s="25" t="n">
        <x:f>AC4667*(1+Inputs!$C$14)*(1-Inputs!$C$14/Inputs!$C$15)</x:f>
        <x:v>30164.854427297716</x:v>
      </x:c>
      <x:c r="AE4667" s="25" t="n">
        <x:f>AD4667/(B4667-Inputs!$C$14)</x:f>
        <x:v>617705.9403003128</x:v>
      </x:c>
      <x:c r="AF4667" s="25" t="n">
        <x:f>S4667/(1+B4667)^1+T4667/(1+B4667)^2+U4667/(1+B4667)^3+V4667/(1+B4667)^4+W4667/(1+B4667)^5+X4667/(1+B4667)^6+Y4667/(1+B4667)^7+Z4667/(1+B4667)^8+AA4667/(1+B4667)^9+AB4667/(1+B4667)^10+AE4667/(1+B4667)^10</x:f>
        <x:v>414950.3477409427</x:v>
      </x:c>
      <x:c r="AG4667" s="25" t="n">
        <x:f>(AF4667+Inputs!$C$12)/Inputs!$C$13</x:f>
        <x:v>356.90833560984174</x:v>
      </x:c>
      <x:c r="AH4667" s="25" t="n">
        <x:f>(S4667+Inputs!$C$11)*Inputs!$C$8-Inputs!$C$11</x:f>
        <x:v>2267.052356922306</x:v>
      </x:c>
      <x:c r="AI4667" s="25" t="n">
        <x:f>Inputs!$C$12+AH4667-Inputs!$C$10*Inputs!$C$13</x:f>
        <x:v>24584.967772122305</x:v>
      </x:c>
      <x:c r="AJ4667" s="25" t="n">
        <x:f>(S4667+Inputs!$C$11)*(1-Inputs!$C$8)</x:f>
        <x:v>6574.503843525891</x:v>
      </x:c>
      <x:c r="AK4667" s="25" t="n">
        <x:f>AJ4667/(1+B4667)^(1-Inputs!$C$8)+T4667/(1+B4667)^(2-Inputs!$C$8)+U4667/(1+B4667)^(3-Inputs!$C$8)+V4667/(1+B4667)^(4-Inputs!$C$8)+W4667/(1+B4667)^(5-Inputs!$C$8)+X4667/(1+B4667)^(6-Inputs!$C$8)+Y4667/(1+B4667)^(7-Inputs!$C$8)+Z4667/(1+B4667)^(8-Inputs!$C$8)+AA4667/(1+B4667)^(9-Inputs!$C$8)+AB4667/(1+B4667)^(10-Inputs!$C$8)+AE4667/(1+B4667)^(10-Inputs!$C$8)</x:f>
        <x:v>428727.3078659163</x:v>
      </x:c>
      <x:c r="AL4667" s="25" t="n">
        <x:f>(AK4667+AI4667)/Inputs!$C$13</x:f>
        <x:v>361.7102930424644</x:v>
      </x:c>
      <x:c r="AM4667" s="26" t="n">
        <x:f>IF(AL4667&gt;=Inputs!$C$7,1,0)</x:f>
        <x:v>1</x:v>
      </x:c>
      <x:c r="AN4667" s="26" t="n">
        <x:f>IF(Inputs!$C$7&lt;=(1-Inputs!$C$16)*AL4667,1,0)</x:f>
        <x:v>1</x:v>
      </x:c>
    </x:row>
    <x:row r="4668" ht="20" customHeight="1">
      <x:c r="A4668" s="16" t="n">
        <x:v>4663</x:v>
      </x:c>
      <x:c r="B4668" s="19" t="n">
        <x:v>0.08781396588203448</x:v>
      </x:c>
      <x:c r="C4668" s="24" t="n">
        <x:v>0.43550089835216</x:v>
      </x:c>
      <x:c r="D4668" s="19" t="n">
        <x:v>0.02142569564682191</x:v>
      </x:c>
      <x:c r="E4668" s="19" t="n">
        <x:v>0.05601995167215222</x:v>
      </x:c>
      <x:c r="F4668" s="19" t="n">
        <x:v>-0.23897847308445425</x:v>
      </x:c>
      <x:c r="G4668" s="19" t="n">
        <x:v>-0.05005152427583369</x:v>
      </x:c>
      <x:c r="H4668" s="19" t="n">
        <x:v>0.3633406324724717</x:v>
      </x:c>
      <x:c r="I4668" s="19" t="n">
        <x:v>0.06369789226889111</x:v>
      </x:c>
      <x:c r="J4668" s="19" t="n">
        <x:v>0.056003379189763794</x:v>
      </x:c>
      <x:c r="K4668" s="19" t="n">
        <x:v>0.06884464370490265</x:v>
      </x:c>
      <x:c r="L4668" s="19" t="n">
        <x:v>0.059329170912589005</x:v>
      </x:c>
      <x:c r="M4668" s="19" t="n">
        <x:v>0.055192945172769896</x:v>
      </x:c>
      <x:c r="N4668" s="19" t="n">
        <x:v>0.05017463175720309</x:v>
      </x:c>
      <x:c r="O4668" s="19" t="n">
        <x:v>0.05922785362414856</x:v>
      </x:c>
      <x:c r="P4668" s="19" t="n">
        <x:v>0.05558969686820433</x:v>
      </x:c>
      <x:c r="Q4668" s="19" t="n">
        <x:v>0.05369512263908405</x:v>
      </x:c>
      <x:c r="R4668" s="19" t="n">
        <x:v>0.062077771900445666</x:v>
      </x:c>
      <x:c r="S4668" s="21" t="n">
        <x:v>8428.858175280908</x:v>
      </x:c>
      <x:c r="T4668" s="21" t="n">
        <x:v>13463.625155458849</x:v>
      </x:c>
      <x:c r="U4668" s="21" t="n">
        <x:v>16501.4160620108</x:v>
      </x:c>
      <x:c r="V4668" s="21" t="n">
        <x:v>19822.686056830644</x:v>
      </x:c>
      <x:c r="W4668" s="21" t="n">
        <x:v>23514.481865307975</x:v>
      </x:c>
      <x:c r="X4668" s="21" t="n">
        <x:v>24984.220271165595</x:v>
      </x:c>
      <x:c r="Y4668" s="21" t="n">
        <x:v>26149.014099402568</x:v>
      </x:c>
      <x:c r="Z4668" s="21" t="n">
        <x:v>27124.722902125668</x:v>
      </x:c>
      <x:c r="AA4668" s="21" t="n">
        <x:v>27841.819543027003</x:v>
      </x:c>
      <x:c r="AB4668" s="21" t="n">
        <x:v>28283.284927146942</x:v>
      </x:c>
      <x:c r="AC4668" s="21" t="n">
        <x:v>36891.24120932209</x:v>
      </x:c>
      <x:c r="AD4668" s="25" t="n">
        <x:f>AC4668*(1+Inputs!$C$14)*(1-Inputs!$C$14/Inputs!$C$15)</x:f>
        <x:v>29273.199899597075</x:v>
      </x:c>
      <x:c r="AE4668" s="25" t="n">
        <x:f>AD4668/(B4668-Inputs!$C$14)</x:f>
        <x:v>554270.0573742527</x:v>
      </x:c>
      <x:c r="AF4668" s="25" t="n">
        <x:f>S4668/(1+B4668)^1+T4668/(1+B4668)^2+U4668/(1+B4668)^3+V4668/(1+B4668)^4+W4668/(1+B4668)^5+X4668/(1+B4668)^6+Y4668/(1+B4668)^7+Z4668/(1+B4668)^8+AA4668/(1+B4668)^9+AB4668/(1+B4668)^10+AE4668/(1+B4668)^10</x:f>
        <x:v>369076.0286520967</x:v>
      </x:c>
      <x:c r="AG4668" s="25" t="n">
        <x:f>(AF4668+Inputs!$C$12)/Inputs!$C$13</x:f>
        <x:v>320.30395868800565</x:v>
      </x:c>
      <x:c r="AH4668" s="25" t="n">
        <x:f>(S4668+Inputs!$C$11)*Inputs!$C$8-Inputs!$C$11</x:f>
        <x:v>2073.706158830234</x:v>
      </x:c>
      <x:c r="AI4668" s="25" t="n">
        <x:f>Inputs!$C$12+AH4668-Inputs!$C$10*Inputs!$C$13</x:f>
        <x:v>24391.62157403023</x:v>
      </x:c>
      <x:c r="AJ4668" s="25" t="n">
        <x:f>(S4668+Inputs!$C$11)*(1-Inputs!$C$8)</x:f>
        <x:v>6355.152016450675</x:v>
      </x:c>
      <x:c r="AK4668" s="25" t="n">
        <x:f>AJ4668/(1+B4668)^(1-Inputs!$C$8)+T4668/(1+B4668)^(2-Inputs!$C$8)+U4668/(1+B4668)^(3-Inputs!$C$8)+V4668/(1+B4668)^(4-Inputs!$C$8)+W4668/(1+B4668)^(5-Inputs!$C$8)+X4668/(1+B4668)^(6-Inputs!$C$8)+Y4668/(1+B4668)^(7-Inputs!$C$8)+Z4668/(1+B4668)^(8-Inputs!$C$8)+AA4668/(1+B4668)^(9-Inputs!$C$8)+AB4668/(1+B4668)^(10-Inputs!$C$8)+AE4668/(1+B4668)^(10-Inputs!$C$8)</x:f>
        <x:v>381937.635790488</x:v>
      </x:c>
      <x:c r="AL4668" s="25" t="n">
        <x:f>(AK4668+AI4668)/Inputs!$C$13</x:f>
        <x:v>324.2212546443424</x:v>
      </x:c>
      <x:c r="AM4668" s="26" t="n">
        <x:f>IF(AL4668&gt;=Inputs!$C$7,1,0)</x:f>
        <x:v>1</x:v>
      </x:c>
      <x:c r="AN4668" s="26" t="n">
        <x:f>IF(Inputs!$C$7&lt;=(1-Inputs!$C$16)*AL4668,1,0)</x:f>
        <x:v>0</x:v>
      </x:c>
    </x:row>
    <x:row r="4669" ht="20" customHeight="1">
      <x:c r="A4669" s="16" t="n">
        <x:v>4664</x:v>
      </x:c>
      <x:c r="B4669" s="19" t="n">
        <x:v>0.07692755111345627</x:v>
      </x:c>
      <x:c r="C4669" s="24" t="n">
        <x:v>0.752448262638012</x:v>
      </x:c>
      <x:c r="D4669" s="19" t="n">
        <x:v>0.00988625104035208</x:v>
      </x:c>
      <x:c r="E4669" s="19" t="n">
        <x:v>0.04421038008327372</x:v>
      </x:c>
      <x:c r="F4669" s="19" t="n">
        <x:v>-0.19709168069375554</x:v>
      </x:c>
      <x:c r="G4669" s="19" t="n">
        <x:v>-0.0923680861180611</x:v>
      </x:c>
      <x:c r="H4669" s="19" t="n">
        <x:v>0.762033212179773</x:v>
      </x:c>
      <x:c r="I4669" s="19" t="n">
        <x:v>0.053624064172453245</x:v>
      </x:c>
      <x:c r="J4669" s="19" t="n">
        <x:v>0.05544215590504905</x:v>
      </x:c>
      <x:c r="K4669" s="19" t="n">
        <x:v>0.051389757243997566</x:v>
      </x:c>
      <x:c r="L4669" s="19" t="n">
        <x:v>0.05172036580616009</x:v>
      </x:c>
      <x:c r="M4669" s="19" t="n">
        <x:v>0.05405036955602895</x:v>
      </x:c>
      <x:c r="N4669" s="19" t="n">
        <x:v>0.052844397281536434</x:v>
      </x:c>
      <x:c r="O4669" s="19" t="n">
        <x:v>0.05045987881794531</x:v>
      </x:c>
      <x:c r="P4669" s="19" t="n">
        <x:v>0.05180039085130716</x:v>
      </x:c>
      <x:c r="Q4669" s="19" t="n">
        <x:v>0.05242837808912214</x:v>
      </x:c>
      <x:c r="R4669" s="19" t="n">
        <x:v>0.056074918925311294</x:v>
      </x:c>
      <x:c r="S4669" s="21" t="n">
        <x:v>8985.462502547294</x:v>
      </x:c>
      <x:c r="T4669" s="21" t="n">
        <x:v>14530.439568632351</x:v>
      </x:c>
      <x:c r="U4669" s="21" t="n">
        <x:v>17978.02730479671</x:v>
      </x:c>
      <x:c r="V4669" s="21" t="n">
        <x:v>21619.88220438995</x:v>
      </x:c>
      <x:c r="W4669" s="21" t="n">
        <x:v>25623.940631960028</x:v>
      </x:c>
      <x:c r="X4669" s="21" t="n">
        <x:v>26882.71698794815</x:v>
      </x:c>
      <x:c r="Y4669" s="21" t="n">
        <x:v>27806.34260250695</x:v>
      </x:c>
      <x:c r="Z4669" s="21" t="n">
        <x:v>28556.18818839835</x:v>
      </x:c>
      <x:c r="AA4669" s="21" t="n">
        <x:v>29119.22680264287</x:v>
      </x:c>
      <x:c r="AB4669" s="21" t="n">
        <x:v>29477.054154592275</x:v>
      </x:c>
      <x:c r="AC4669" s="21" t="n">
        <x:v>38448.33150598992</x:v>
      </x:c>
      <x:c r="AD4669" s="25" t="n">
        <x:f>AC4669*(1+Inputs!$C$14)*(1-Inputs!$C$14/Inputs!$C$15)</x:f>
        <x:v>30508.751050002997</x:v>
      </x:c>
      <x:c r="AE4669" s="25" t="n">
        <x:f>AD4669/(B4669-Inputs!$C$14)</x:f>
        <x:v>727654.0184149103</x:v>
      </x:c>
      <x:c r="AF4669" s="25" t="n">
        <x:f>S4669/(1+B4669)^1+T4669/(1+B4669)^2+U4669/(1+B4669)^3+V4669/(1+B4669)^4+W4669/(1+B4669)^5+X4669/(1+B4669)^6+Y4669/(1+B4669)^7+Z4669/(1+B4669)^8+AA4669/(1+B4669)^9+AB4669/(1+B4669)^10+AE4669/(1+B4669)^10</x:f>
        <x:v>494375.2432522342</x:v>
      </x:c>
      <x:c r="AG4669" s="25" t="n">
        <x:f>(AF4669+Inputs!$C$12)/Inputs!$C$13</x:f>
        <x:v>420.28363730406664</x:v>
      </x:c>
      <x:c r="AH4669" s="25" t="n">
        <x:f>(S4669+Inputs!$C$11)*Inputs!$C$8-Inputs!$C$11</x:f>
        <x:v>2334.4714737961294</x:v>
      </x:c>
      <x:c r="AI4669" s="25" t="n">
        <x:f>Inputs!$C$12+AH4669-Inputs!$C$10*Inputs!$C$13</x:f>
        <x:v>24652.38688899613</x:v>
      </x:c>
      <x:c r="AJ4669" s="25" t="n">
        <x:f>(S4669+Inputs!$C$11)*(1-Inputs!$C$8)</x:f>
        <x:v>6650.991028751165</x:v>
      </x:c>
      <x:c r="AK4669" s="25" t="n">
        <x:f>AJ4669/(1+B4669)^(1-Inputs!$C$8)+T4669/(1+B4669)^(2-Inputs!$C$8)+U4669/(1+B4669)^(3-Inputs!$C$8)+V4669/(1+B4669)^(4-Inputs!$C$8)+W4669/(1+B4669)^(5-Inputs!$C$8)+X4669/(1+B4669)^(6-Inputs!$C$8)+Y4669/(1+B4669)^(7-Inputs!$C$8)+Z4669/(1+B4669)^(8-Inputs!$C$8)+AA4669/(1+B4669)^(9-Inputs!$C$8)+AB4669/(1+B4669)^(10-Inputs!$C$8)+AE4669/(1+B4669)^(10-Inputs!$C$8)</x:f>
        <x:v>509597.6321288998</x:v>
      </x:c>
      <x:c r="AL4669" s="25" t="n">
        <x:f>(AK4669+AI4669)/Inputs!$C$13</x:f>
        <x:v>426.2927375282615</x:v>
      </x:c>
      <x:c r="AM4669" s="26" t="n">
        <x:f>IF(AL4669&gt;=Inputs!$C$7,1,0)</x:f>
        <x:v>1</x:v>
      </x:c>
      <x:c r="AN4669" s="26" t="n">
        <x:f>IF(Inputs!$C$7&lt;=(1-Inputs!$C$16)*AL4669,1,0)</x:f>
        <x:v>1</x:v>
      </x:c>
    </x:row>
    <x:row r="4670" ht="20" customHeight="1">
      <x:c r="A4670" s="16" t="n">
        <x:v>4665</x:v>
      </x:c>
      <x:c r="B4670" s="19" t="n">
        <x:v>0.08861608067713422</x:v>
      </x:c>
      <x:c r="C4670" s="24" t="n">
        <x:v>0.18364859801104672</x:v>
      </x:c>
      <x:c r="D4670" s="19" t="n">
        <x:v>0.034861247231539494</x:v>
      </x:c>
      <x:c r="E4670" s="19" t="n">
        <x:v>0.05433692373028379</x:v>
      </x:c>
      <x:c r="F4670" s="19" t="n">
        <x:v>-0.14948975597027245</x:v>
      </x:c>
      <x:c r="G4670" s="19" t="n">
        <x:v>-0.058610633988551514</x:v>
      </x:c>
      <x:c r="H4670" s="19" t="n">
        <x:v>0.87557775916369</x:v>
      </x:c>
      <x:c r="I4670" s="19" t="n">
        <x:v>0.07174265824673398</x:v>
      </x:c>
      <x:c r="J4670" s="19" t="n">
        <x:v>0.0703956589733582</x:v>
      </x:c>
      <x:c r="K4670" s="19" t="n">
        <x:v>0.06737141759010343</x:v>
      </x:c>
      <x:c r="L4670" s="19" t="n">
        <x:v>0.06118104213319498</x:v>
      </x:c>
      <x:c r="M4670" s="19" t="n">
        <x:v>0.06913800235439453</x:v>
      </x:c>
      <x:c r="N4670" s="19" t="n">
        <x:v>0.06635823259685025</x:v>
      </x:c>
      <x:c r="O4670" s="19" t="n">
        <x:v>0.06585411025970303</x:v>
      </x:c>
      <x:c r="P4670" s="19" t="n">
        <x:v>0.0650823918634626</x:v>
      </x:c>
      <x:c r="Q4670" s="19" t="n">
        <x:v>0.06908778678929707</x:v>
      </x:c>
      <x:c r="R4670" s="19" t="n">
        <x:v>0.06856445776821943</x:v>
      </x:c>
      <x:c r="S4670" s="21" t="n">
        <x:v>10069.428478918848</x:v>
      </x:c>
      <x:c r="T4670" s="21" t="n">
        <x:v>15564.12933195379</x:v>
      </x:c>
      <x:c r="U4670" s="21" t="n">
        <x:v>18780.709193215625</x:v>
      </x:c>
      <x:c r="V4670" s="21" t="n">
        <x:v>22233.66650965038</x:v>
      </x:c>
      <x:c r="W4670" s="21" t="n">
        <x:v>26029.634669790204</x:v>
      </x:c>
      <x:c r="X4670" s="21" t="n">
        <x:v>27870.16479070326</x:v>
      </x:c>
      <x:c r="Y4670" s="21" t="n">
        <x:v>29271.486821979837</x:v>
      </x:c>
      <x:c r="Z4670" s="21" t="n">
        <x:v>30376.279800544</x:v>
      </x:c>
      <x:c r="AA4670" s="21" t="n">
        <x:v>31143.77827989775</x:v>
      </x:c>
      <x:c r="AB4670" s="21" t="n">
        <x:v>31547.76084035524</x:v>
      </x:c>
      <x:c r="AC4670" s="21" t="n">
        <x:v>41149.25327002857</x:v>
      </x:c>
      <x:c r="AD4670" s="25" t="n">
        <x:f>AC4670*(1+Inputs!$C$14)*(1-Inputs!$C$14/Inputs!$C$15)</x:f>
        <x:v>32651.932469767664</x:v>
      </x:c>
      <x:c r="AE4670" s="25" t="n">
        <x:f>AD4670/(B4670-Inputs!$C$14)</x:f>
        <x:v>608995.1383502154</x:v>
      </x:c>
      <x:c r="AF4670" s="25" t="n">
        <x:f>S4670/(1+B4670)^1+T4670/(1+B4670)^2+U4670/(1+B4670)^3+V4670/(1+B4670)^4+W4670/(1+B4670)^5+X4670/(1+B4670)^6+Y4670/(1+B4670)^7+Z4670/(1+B4670)^8+AA4670/(1+B4670)^9+AB4670/(1+B4670)^10+AE4670/(1+B4670)^10</x:f>
        <x:v>406634.4212053467</x:v>
      </x:c>
      <x:c r="AG4670" s="25" t="n">
        <x:f>(AF4670+Inputs!$C$12)/Inputs!$C$13</x:f>
        <x:v>350.2728298321163</x:v>
      </x:c>
      <x:c r="AH4670" s="25" t="n">
        <x:f>(S4670+Inputs!$C$11)*Inputs!$C$8-Inputs!$C$11</x:f>
        <x:v>2842.302109301707</x:v>
      </x:c>
      <x:c r="AI4670" s="25" t="n">
        <x:f>Inputs!$C$12+AH4670-Inputs!$C$10*Inputs!$C$13</x:f>
        <x:v>25160.217524501706</x:v>
      </x:c>
      <x:c r="AJ4670" s="25" t="n">
        <x:f>(S4670+Inputs!$C$11)*(1-Inputs!$C$8)</x:f>
        <x:v>7227.126369617142</x:v>
      </x:c>
      <x:c r="AK4670" s="25" t="n">
        <x:f>AJ4670/(1+B4670)^(1-Inputs!$C$8)+T4670/(1+B4670)^(2-Inputs!$C$8)+U4670/(1+B4670)^(3-Inputs!$C$8)+V4670/(1+B4670)^(4-Inputs!$C$8)+W4670/(1+B4670)^(5-Inputs!$C$8)+X4670/(1+B4670)^(6-Inputs!$C$8)+Y4670/(1+B4670)^(7-Inputs!$C$8)+Z4670/(1+B4670)^(8-Inputs!$C$8)+AA4670/(1+B4670)^(9-Inputs!$C$8)+AB4670/(1+B4670)^(10-Inputs!$C$8)+AE4670/(1+B4670)^(10-Inputs!$C$8)</x:f>
        <x:v>420418.85103750066</x:v>
      </x:c>
      <x:c r="AL4670" s="25" t="n">
        <x:f>(AK4670+AI4670)/Inputs!$C$13</x:f>
        <x:v>355.53975509774614</x:v>
      </x:c>
      <x:c r="AM4670" s="26" t="n">
        <x:f>IF(AL4670&gt;=Inputs!$C$7,1,0)</x:f>
        <x:v>1</x:v>
      </x:c>
      <x:c r="AN4670" s="26" t="n">
        <x:f>IF(Inputs!$C$7&lt;=(1-Inputs!$C$16)*AL4670,1,0)</x:f>
        <x:v>1</x:v>
      </x:c>
    </x:row>
    <x:row r="4671" ht="20" customHeight="1">
      <x:c r="A4671" s="16" t="n">
        <x:v>4666</x:v>
      </x:c>
      <x:c r="B4671" s="19" t="n">
        <x:v>0.0951653219969462</x:v>
      </x:c>
      <x:c r="C4671" s="24" t="n">
        <x:v>0.32172883585243994</x:v>
      </x:c>
      <x:c r="D4671" s="19" t="n">
        <x:v>0.03622002406411156</x:v>
      </x:c>
      <x:c r="E4671" s="19" t="n">
        <x:v>0.05379988814445341</x:v>
      </x:c>
      <x:c r="F4671" s="19" t="n">
        <x:v>-0.20012024170492737</x:v>
      </x:c>
      <x:c r="G4671" s="19" t="n">
        <x:v>-0.10572140041167415</x:v>
      </x:c>
      <x:c r="H4671" s="19" t="n">
        <x:v>0.7315304202873278</x:v>
      </x:c>
      <x:c r="I4671" s="19" t="n">
        <x:v>0.07235128018507908</x:v>
      </x:c>
      <x:c r="J4671" s="19" t="n">
        <x:v>0.06585821832104444</x:v>
      </x:c>
      <x:c r="K4671" s="19" t="n">
        <x:v>0.06270646923587833</x:v>
      </x:c>
      <x:c r="L4671" s="19" t="n">
        <x:v>0.06390971918420404</x:v>
      </x:c>
      <x:c r="M4671" s="19" t="n">
        <x:v>0.06990781841686498</x:v>
      </x:c>
      <x:c r="N4671" s="19" t="n">
        <x:v>0.05599343611010113</x:v>
      </x:c>
      <x:c r="O4671" s="19" t="n">
        <x:v>0.057822654650891536</x:v>
      </x:c>
      <x:c r="P4671" s="19" t="n">
        <x:v>0.06567691314933086</x:v>
      </x:c>
      <x:c r="Q4671" s="19" t="n">
        <x:v>0.06199247727964007</x:v>
      </x:c>
      <x:c r="R4671" s="19" t="n">
        <x:v>0.05594674616186125</x:v>
      </x:c>
      <x:c r="S4671" s="21" t="n">
        <x:v>8932.963152483264</x:v>
      </x:c>
      <x:c r="T4671" s="21" t="n">
        <x:v>14388.540719249086</x:v>
      </x:c>
      <x:c r="U4671" s="21" t="n">
        <x:v>17958.50862610536</x:v>
      </x:c>
      <x:c r="V4671" s="21" t="n">
        <x:v>21784.93250437128</x:v>
      </x:c>
      <x:c r="W4671" s="21" t="n">
        <x:v>26078.302176945006</x:v>
      </x:c>
      <x:c r="X4671" s="21" t="n">
        <x:v>27971.941185842123</x:v>
      </x:c>
      <x:c r="Y4671" s="21" t="n">
        <x:v>29362.973611411966</x:v>
      </x:c>
      <x:c r="Z4671" s="21" t="n">
        <x:v>30471.268898733266</x:v>
      </x:c>
      <x:c r="AA4671" s="21" t="n">
        <x:v>31255.66254285848</x:v>
      </x:c>
      <x:c r="AB4671" s="21" t="n">
        <x:v>31658.05757778319</x:v>
      </x:c>
      <x:c r="AC4671" s="21" t="n">
        <x:v>41293.1185797172</x:v>
      </x:c>
      <x:c r="AD4671" s="25" t="n">
        <x:f>AC4671*(1+Inputs!$C$14)*(1-Inputs!$C$14/Inputs!$C$15)</x:f>
        <x:v>32766.089593005592</x:v>
      </x:c>
      <x:c r="AE4671" s="25" t="n">
        <x:f>AD4671/(B4671-Inputs!$C$14)</x:f>
        <x:v>544600.918028307</x:v>
      </x:c>
      <x:c r="AF4671" s="25" t="n">
        <x:f>S4671/(1+B4671)^1+T4671/(1+B4671)^2+U4671/(1+B4671)^3+V4671/(1+B4671)^4+W4671/(1+B4671)^5+X4671/(1+B4671)^6+Y4671/(1+B4671)^7+Z4671/(1+B4671)^8+AA4671/(1+B4671)^9+AB4671/(1+B4671)^10+AE4671/(1+B4671)^10</x:f>
        <x:v>357968.6296563477</x:v>
      </x:c>
      <x:c r="AG4671" s="25" t="n">
        <x:f>(AF4671+Inputs!$C$12)/Inputs!$C$13</x:f>
        <x:v>311.4410605014584</x:v>
      </x:c>
      <x:c r="AH4671" s="25" t="n">
        <x:f>(S4671+Inputs!$C$11)*Inputs!$C$8-Inputs!$C$11</x:f>
        <x:v>2309.8758878757208</x:v>
      </x:c>
      <x:c r="AI4671" s="25" t="n">
        <x:f>Inputs!$C$12+AH4671-Inputs!$C$10*Inputs!$C$13</x:f>
        <x:v>24627.79130307572</x:v>
      </x:c>
      <x:c r="AJ4671" s="25" t="n">
        <x:f>(S4671+Inputs!$C$11)*(1-Inputs!$C$8)</x:f>
        <x:v>6623.087264607543</x:v>
      </x:c>
      <x:c r="AK4671" s="25" t="n">
        <x:f>AJ4671/(1+B4671)^(1-Inputs!$C$8)+T4671/(1+B4671)^(2-Inputs!$C$8)+U4671/(1+B4671)^(3-Inputs!$C$8)+V4671/(1+B4671)^(4-Inputs!$C$8)+W4671/(1+B4671)^(5-Inputs!$C$8)+X4671/(1+B4671)^(6-Inputs!$C$8)+Y4671/(1+B4671)^(7-Inputs!$C$8)+Z4671/(1+B4671)^(8-Inputs!$C$8)+AA4671/(1+B4671)^(9-Inputs!$C$8)+AB4671/(1+B4671)^(10-Inputs!$C$8)+AE4671/(1+B4671)^(10-Inputs!$C$8)</x:f>
        <x:v>371342.3588922464</x:v>
      </x:c>
      <x:c r="AL4671" s="25" t="n">
        <x:f>(AK4671+AI4671)/Inputs!$C$13</x:f>
        <x:v>315.9554390218682</x:v>
      </x:c>
      <x:c r="AM4671" s="26" t="n">
        <x:f>IF(AL4671&gt;=Inputs!$C$7,1,0)</x:f>
        <x:v>1</x:v>
      </x:c>
      <x:c r="AN4671" s="26" t="n">
        <x:f>IF(Inputs!$C$7&lt;=(1-Inputs!$C$16)*AL4671,1,0)</x:f>
        <x:v>0</x:v>
      </x:c>
    </x:row>
    <x:row r="4672" ht="20" customHeight="1">
      <x:c r="A4672" s="16" t="n">
        <x:v>4667</x:v>
      </x:c>
      <x:c r="B4672" s="19" t="n">
        <x:v>0.09114780625815759</x:v>
      </x:c>
      <x:c r="C4672" s="24" t="n">
        <x:v>0.6633470825544521</x:v>
      </x:c>
      <x:c r="D4672" s="19" t="n">
        <x:v>0.028228962453859197</x:v>
      </x:c>
      <x:c r="E4672" s="19" t="n">
        <x:v>0.046721845133751286</x:v>
      </x:c>
      <x:c r="F4672" s="19" t="n">
        <x:v>-0.13441088100007506</x:v>
      </x:c>
      <x:c r="G4672" s="19" t="n">
        <x:v>-0.09668696629283716</x:v>
      </x:c>
      <x:c r="H4672" s="19" t="n">
        <x:v>0.9079846441386792</x:v>
      </x:c>
      <x:c r="I4672" s="19" t="n">
        <x:v>0.06297271031665445</x:v>
      </x:c>
      <x:c r="J4672" s="19" t="n">
        <x:v>0.06386610152949174</x:v>
      </x:c>
      <x:c r="K4672" s="19" t="n">
        <x:v>0.06384459287958748</x:v>
      </x:c>
      <x:c r="L4672" s="19" t="n">
        <x:v>0.05984119050774666</x:v>
      </x:c>
      <x:c r="M4672" s="19" t="n">
        <x:v>0.056803886764768094</x:v>
      </x:c>
      <x:c r="N4672" s="19" t="n">
        <x:v>0.060334484544335966</x:v>
      </x:c>
      <x:c r="O4672" s="19" t="n">
        <x:v>0.060227741368488526</x:v>
      </x:c>
      <x:c r="P4672" s="19" t="n">
        <x:v>0.053527678982296725</x:v>
      </x:c>
      <x:c r="Q4672" s="19" t="n">
        <x:v>0.06256302128860966</x:v>
      </x:c>
      <x:c r="R4672" s="19" t="n">
        <x:v>0.06161641585284201</x:v>
      </x:c>
      <x:c r="S4672" s="21" t="n">
        <x:v>10109.05971898633</x:v>
      </x:c>
      <x:c r="T4672" s="21" t="n">
        <x:v>16103.646856215732</x:v>
      </x:c>
      <x:c r="U4672" s="21" t="n">
        <x:v>19745.576907268958</x:v>
      </x:c>
      <x:c r="V4672" s="21" t="n">
        <x:v>23597.3137617114</x:v>
      </x:c>
      <x:c r="W4672" s="21" t="n">
        <x:v>27866.586709140433</x:v>
      </x:c>
      <x:c r="X4672" s="21" t="n">
        <x:v>29481.76054994803</x:v>
      </x:c>
      <x:c r="Y4672" s="21" t="n">
        <x:v>30716.703935660797</x:v>
      </x:c>
      <x:c r="Z4672" s="21" t="n">
        <x:v>31674.417874583283</x:v>
      </x:c>
      <x:c r="AA4672" s="21" t="n">
        <x:v>32315.649028767904</x:v>
      </x:c>
      <x:c r="AB4672" s="21" t="n">
        <x:v>32641.99653872731</x:v>
      </x:c>
      <x:c r="AC4672" s="21" t="n">
        <x:v>42576.51722442693</x:v>
      </x:c>
      <x:c r="AD4672" s="25" t="n">
        <x:f>AC4672*(1+Inputs!$C$14)*(1-Inputs!$C$14/Inputs!$C$15)</x:f>
        <x:v>33784.466417582764</x:v>
      </x:c>
      <x:c r="AE4672" s="25" t="n">
        <x:f>AD4672/(B4672-Inputs!$C$14)</x:f>
        <x:v>601705.9021370811</x:v>
      </x:c>
      <x:c r="AF4672" s="25" t="n">
        <x:f>S4672/(1+B4672)^1+T4672/(1+B4672)^2+U4672/(1+B4672)^3+V4672/(1+B4672)^4+W4672/(1+B4672)^5+X4672/(1+B4672)^6+Y4672/(1+B4672)^7+Z4672/(1+B4672)^8+AA4672/(1+B4672)^9+AB4672/(1+B4672)^10+AE4672/(1+B4672)^10</x:f>
        <x:v>402452.2941440592</x:v>
      </x:c>
      <x:c r="AG4672" s="25" t="n">
        <x:f>(AF4672+Inputs!$C$12)/Inputs!$C$13</x:f>
        <x:v>346.93579598993773</x:v>
      </x:c>
      <x:c r="AH4672" s="25" t="n">
        <x:f>(S4672+Inputs!$C$11)*Inputs!$C$8-Inputs!$C$11</x:f>
        <x:v>2860.8690738264722</x:v>
      </x:c>
      <x:c r="AI4672" s="25" t="n">
        <x:f>Inputs!$C$12+AH4672-Inputs!$C$10*Inputs!$C$13</x:f>
        <x:v>25178.784489026468</x:v>
      </x:c>
      <x:c r="AJ4672" s="25" t="n">
        <x:f>(S4672+Inputs!$C$11)*(1-Inputs!$C$8)</x:f>
        <x:v>7248.190645159858</x:v>
      </x:c>
      <x:c r="AK4672" s="25" t="n">
        <x:f>AJ4672/(1+B4672)^(1-Inputs!$C$8)+T4672/(1+B4672)^(2-Inputs!$C$8)+U4672/(1+B4672)^(3-Inputs!$C$8)+V4672/(1+B4672)^(4-Inputs!$C$8)+W4672/(1+B4672)^(5-Inputs!$C$8)+X4672/(1+B4672)^(6-Inputs!$C$8)+Y4672/(1+B4672)^(7-Inputs!$C$8)+Z4672/(1+B4672)^(8-Inputs!$C$8)+AA4672/(1+B4672)^(9-Inputs!$C$8)+AB4672/(1+B4672)^(10-Inputs!$C$8)+AE4672/(1+B4672)^(10-Inputs!$C$8)</x:f>
        <x:v>416508.64109540853</x:v>
      </x:c>
      <x:c r="AL4672" s="25" t="n">
        <x:f>(AK4672+AI4672)/Inputs!$C$13</x:f>
        <x:v>352.4345064700727</x:v>
      </x:c>
      <x:c r="AM4672" s="26" t="n">
        <x:f>IF(AL4672&gt;=Inputs!$C$7,1,0)</x:f>
        <x:v>1</x:v>
      </x:c>
      <x:c r="AN4672" s="26" t="n">
        <x:f>IF(Inputs!$C$7&lt;=(1-Inputs!$C$16)*AL4672,1,0)</x:f>
        <x:v>1</x:v>
      </x:c>
    </x:row>
    <x:row r="4673" ht="20" customHeight="1">
      <x:c r="A4673" s="16" t="n">
        <x:v>4668</x:v>
      </x:c>
      <x:c r="B4673" s="19" t="n">
        <x:v>0.07117680256854438</x:v>
      </x:c>
      <x:c r="C4673" s="24" t="n">
        <x:v>0.6679846761356032</x:v>
      </x:c>
      <x:c r="D4673" s="19" t="n">
        <x:v>0.016370315714395647</x:v>
      </x:c>
      <x:c r="E4673" s="19" t="n">
        <x:v>0.03820201113981028</x:v>
      </x:c>
      <x:c r="F4673" s="19" t="n">
        <x:v>-0.1731947730830814</x:v>
      </x:c>
      <x:c r="G4673" s="19" t="n">
        <x:v>-0.06204022940100174</x:v>
      </x:c>
      <x:c r="H4673" s="19" t="n">
        <x:v>0.9540898789583991</x:v>
      </x:c>
      <x:c r="I4673" s="19" t="n">
        <x:v>0.05894097122584412</x:v>
      </x:c>
      <x:c r="J4673" s="19" t="n">
        <x:v>0.06582331869725636</x:v>
      </x:c>
      <x:c r="K4673" s="19" t="n">
        <x:v>0.06559893352526956</x:v>
      </x:c>
      <x:c r="L4673" s="19" t="n">
        <x:v>0.06962604764396815</x:v>
      </x:c>
      <x:c r="M4673" s="19" t="n">
        <x:v>0.060719711302275534</x:v>
      </x:c>
      <x:c r="N4673" s="19" t="n">
        <x:v>0.05940585388286422</x:v>
      </x:c>
      <x:c r="O4673" s="19" t="n">
        <x:v>0.0478982343833161</x:v>
      </x:c>
      <x:c r="P4673" s="19" t="n">
        <x:v>0.06659703160196273</x:v>
      </x:c>
      <x:c r="Q4673" s="19" t="n">
        <x:v>0.05617470396277781</x:v>
      </x:c>
      <x:c r="R4673" s="19" t="n">
        <x:v>0.061926914536510363</x:v>
      </x:c>
      <x:c r="S4673" s="21" t="n">
        <x:v>9582.62372189696</x:v>
      </x:c>
      <x:c r="T4673" s="21" t="n">
        <x:v>15194.114202561323</x:v>
      </x:c>
      <x:c r="U4673" s="21" t="n">
        <x:v>18609.8365993435</x:v>
      </x:c>
      <x:c r="V4673" s="21" t="n">
        <x:v>22311.197705361228</x:v>
      </x:c>
      <x:c r="W4673" s="21" t="n">
        <x:v>26359.657083733633</x:v>
      </x:c>
      <x:c r="X4673" s="21" t="n">
        <x:v>27668.190860120387</x:v>
      </x:c>
      <x:c r="Y4673" s="21" t="n">
        <x:v>28601.392268962114</x:v>
      </x:c>
      <x:c r="Z4673" s="21" t="n">
        <x:v>29332.862483066416</x:v>
      </x:c>
      <x:c r="AA4673" s="21" t="n">
        <x:v>29905.216514559612</x:v>
      </x:c>
      <x:c r="AB4673" s="21" t="n">
        <x:v>30245.243531538355</x:v>
      </x:c>
      <x:c r="AC4673" s="21" t="n">
        <x:v>39450.317649832636</x:v>
      </x:c>
      <x:c r="AD4673" s="25" t="n">
        <x:f>AC4673*(1+Inputs!$C$14)*(1-Inputs!$C$14/Inputs!$C$15)</x:f>
        <x:v>31303.82705514219</x:v>
      </x:c>
      <x:c r="AE4673" s="25" t="n">
        <x:f>AD4673/(B4673-Inputs!$C$14)</x:f>
        <x:v>865301.0999474226</x:v>
      </x:c>
      <x:c r="AF4673" s="25" t="n">
        <x:f>S4673/(1+B4673)^1+T4673/(1+B4673)^2+U4673/(1+B4673)^3+V4673/(1+B4673)^4+W4673/(1+B4673)^5+X4673/(1+B4673)^6+Y4673/(1+B4673)^7+Z4673/(1+B4673)^8+AA4673/(1+B4673)^9+AB4673/(1+B4673)^10+AE4673/(1+B4673)^10</x:f>
        <x:v>592259.2368599514</x:v>
      </x:c>
      <x:c r="AG4673" s="25" t="n">
        <x:f>(AF4673+Inputs!$C$12)/Inputs!$C$13</x:f>
        <x:v>498.3879594563414</x:v>
      </x:c>
      <x:c r="AH4673" s="25" t="n">
        <x:f>(S4673+Inputs!$C$11)*Inputs!$C$8-Inputs!$C$11</x:f>
        <x:v>2614.2374149161105</x:v>
      </x:c>
      <x:c r="AI4673" s="25" t="n">
        <x:f>Inputs!$C$12+AH4673-Inputs!$C$10*Inputs!$C$13</x:f>
        <x:v>24932.15283011611</x:v>
      </x:c>
      <x:c r="AJ4673" s="25" t="n">
        <x:f>(S4673+Inputs!$C$11)*(1-Inputs!$C$8)</x:f>
        <x:v>6968.38630698085</x:v>
      </x:c>
      <x:c r="AK4673" s="25" t="n">
        <x:f>AJ4673/(1+B4673)^(1-Inputs!$C$8)+T4673/(1+B4673)^(2-Inputs!$C$8)+U4673/(1+B4673)^(3-Inputs!$C$8)+V4673/(1+B4673)^(4-Inputs!$C$8)+W4673/(1+B4673)^(5-Inputs!$C$8)+X4673/(1+B4673)^(6-Inputs!$C$8)+Y4673/(1+B4673)^(7-Inputs!$C$8)+Z4673/(1+B4673)^(8-Inputs!$C$8)+AA4673/(1+B4673)^(9-Inputs!$C$8)+AB4673/(1+B4673)^(10-Inputs!$C$8)+AE4673/(1+B4673)^(10-Inputs!$C$8)</x:f>
        <x:v>609127.6198466423</x:v>
      </x:c>
      <x:c r="AL4673" s="25" t="n">
        <x:f>(AK4673+AI4673)/Inputs!$C$13</x:f>
        <x:v>505.9336764232635</x:v>
      </x:c>
      <x:c r="AM4673" s="26" t="n">
        <x:f>IF(AL4673&gt;=Inputs!$C$7,1,0)</x:f>
        <x:v>1</x:v>
      </x:c>
      <x:c r="AN4673" s="26" t="n">
        <x:f>IF(Inputs!$C$7&lt;=(1-Inputs!$C$16)*AL4673,1,0)</x:f>
        <x:v>1</x:v>
      </x:c>
    </x:row>
    <x:row r="4674" ht="20" customHeight="1">
      <x:c r="A4674" s="16" t="n">
        <x:v>4669</x:v>
      </x:c>
      <x:c r="B4674" s="19" t="n">
        <x:v>0.0861543421242804</x:v>
      </x:c>
      <x:c r="C4674" s="24" t="n">
        <x:v>0.41252829560485793</x:v>
      </x:c>
      <x:c r="D4674" s="19" t="n">
        <x:v>0.03265893375461957</x:v>
      </x:c>
      <x:c r="E4674" s="19" t="n">
        <x:v>0.04282654894753052</x:v>
      </x:c>
      <x:c r="F4674" s="19" t="n">
        <x:v>-0.11936286299561405</x:v>
      </x:c>
      <x:c r="G4674" s="19" t="n">
        <x:v>-0.05024899127467222</x:v>
      </x:c>
      <x:c r="H4674" s="19" t="n">
        <x:v>0.5917487337900127</x:v>
      </x:c>
      <x:c r="I4674" s="19" t="n">
        <x:v>0.07220774393793704</x:v>
      </x:c>
      <x:c r="J4674" s="19" t="n">
        <x:v>0.05967762921613371</x:v>
      </x:c>
      <x:c r="K4674" s="19" t="n">
        <x:v>0.059804417330366275</x:v>
      </x:c>
      <x:c r="L4674" s="19" t="n">
        <x:v>0.06252174152063503</x:v>
      </x:c>
      <x:c r="M4674" s="19" t="n">
        <x:v>0.07217716494424053</x:v>
      </x:c>
      <x:c r="N4674" s="19" t="n">
        <x:v>0.07206875142921604</x:v>
      </x:c>
      <x:c r="O4674" s="19" t="n">
        <x:v>0.0625378382927795</x:v>
      </x:c>
      <x:c r="P4674" s="19" t="n">
        <x:v>0.07004588867721509</x:v>
      </x:c>
      <x:c r="Q4674" s="19" t="n">
        <x:v>0.07204643606444619</x:v>
      </x:c>
      <x:c r="R4674" s="19" t="n">
        <x:v>0.07655503892476759</x:v>
      </x:c>
      <x:c r="S4674" s="21" t="n">
        <x:v>10587.950596336394</x:v>
      </x:c>
      <x:c r="T4674" s="21" t="n">
        <x:v>16246.810081045378</x:v>
      </x:c>
      <x:c r="U4674" s="21" t="n">
        <x:v>19196.75269168042</x:v>
      </x:c>
      <x:c r="V4674" s="21" t="n">
        <x:v>22293.197670430596</x:v>
      </x:c>
      <x:c r="W4674" s="21" t="n">
        <x:v>25763.50221320391</x:v>
      </x:c>
      <x:c r="X4674" s="21" t="n">
        <x:v>27311.190861033803</x:v>
      </x:c>
      <x:c r="Y4674" s="21" t="n">
        <x:v>28544.216492019204</x:v>
      </x:c>
      <x:c r="Z4674" s="21" t="n">
        <x:v>29501.87341331723</x:v>
      </x:c>
      <x:c r="AA4674" s="21" t="n">
        <x:v>30196.116717787598</x:v>
      </x:c>
      <x:c r="AB4674" s="21" t="n">
        <x:v>30583.37023392895</x:v>
      </x:c>
      <x:c r="AC4674" s="21" t="n">
        <x:v>39891.352479037756</x:v>
      </x:c>
      <x:c r="AD4674" s="25" t="n">
        <x:f>AC4674*(1+Inputs!$C$14)*(1-Inputs!$C$14/Inputs!$C$15)</x:f>
        <x:v>31653.78819211645</x:v>
      </x:c>
      <x:c r="AE4674" s="25" t="n">
        <x:f>AD4674/(B4674-Inputs!$C$14)</x:f>
        <x:v>618789.8598170415</x:v>
      </x:c>
      <x:c r="AF4674" s="25" t="n">
        <x:f>S4674/(1+B4674)^1+T4674/(1+B4674)^2+U4674/(1+B4674)^3+V4674/(1+B4674)^4+W4674/(1+B4674)^5+X4674/(1+B4674)^6+Y4674/(1+B4674)^7+Z4674/(1+B4674)^8+AA4674/(1+B4674)^9+AB4674/(1+B4674)^10+AE4674/(1+B4674)^10</x:f>
        <x:v>417955.28829961736</x:v>
      </x:c>
      <x:c r="AG4674" s="25" t="n">
        <x:f>(AF4674+Inputs!$C$12)/Inputs!$C$13</x:f>
        <x:v>359.30606006705733</x:v>
      </x:c>
      <x:c r="AH4674" s="25" t="n">
        <x:f>(S4674+Inputs!$C$11)*Inputs!$C$8-Inputs!$C$11</x:f>
        <x:v>3085.226169790475</x:v>
      </x:c>
      <x:c r="AI4674" s="25" t="n">
        <x:f>Inputs!$C$12+AH4674-Inputs!$C$10*Inputs!$C$13</x:f>
        <x:v>25403.141584990473</x:v>
      </x:c>
      <x:c r="AJ4674" s="25" t="n">
        <x:f>(S4674+Inputs!$C$11)*(1-Inputs!$C$8)</x:f>
        <x:v>7502.724426545919</x:v>
      </x:c>
      <x:c r="AK4674" s="25" t="n">
        <x:f>AJ4674/(1+B4674)^(1-Inputs!$C$8)+T4674/(1+B4674)^(2-Inputs!$C$8)+U4674/(1+B4674)^(3-Inputs!$C$8)+V4674/(1+B4674)^(4-Inputs!$C$8)+W4674/(1+B4674)^(5-Inputs!$C$8)+X4674/(1+B4674)^(6-Inputs!$C$8)+Y4674/(1+B4674)^(7-Inputs!$C$8)+Z4674/(1+B4674)^(8-Inputs!$C$8)+AA4674/(1+B4674)^(9-Inputs!$C$8)+AB4674/(1+B4674)^(10-Inputs!$C$8)+AE4674/(1+B4674)^(10-Inputs!$C$8)</x:f>
        <x:v>431502.32745108346</x:v>
      </x:c>
      <x:c r="AL4674" s="25" t="n">
        <x:f>(AK4674+AI4674)/Inputs!$C$13</x:f>
        <x:v>364.5774005681371</x:v>
      </x:c>
      <x:c r="AM4674" s="26" t="n">
        <x:f>IF(AL4674&gt;=Inputs!$C$7,1,0)</x:f>
        <x:v>1</x:v>
      </x:c>
      <x:c r="AN4674" s="26" t="n">
        <x:f>IF(Inputs!$C$7&lt;=(1-Inputs!$C$16)*AL4674,1,0)</x:f>
        <x:v>1</x:v>
      </x:c>
    </x:row>
    <x:row r="4675" ht="20" customHeight="1">
      <x:c r="A4675" s="16" t="n">
        <x:v>4670</x:v>
      </x:c>
      <x:c r="B4675" s="19" t="n">
        <x:v>0.0790150525214841</x:v>
      </x:c>
      <x:c r="C4675" s="24" t="n">
        <x:v>0.6301174405363952</x:v>
      </x:c>
      <x:c r="D4675" s="19" t="n">
        <x:v>0.02292730656966313</x:v>
      </x:c>
      <x:c r="E4675" s="19" t="n">
        <x:v>0.0500950294597456</x:v>
      </x:c>
      <x:c r="F4675" s="19" t="n">
        <x:v>-0.1939462603183404</x:v>
      </x:c>
      <x:c r="G4675" s="19" t="n">
        <x:v>-0.06417495182246113</x:v>
      </x:c>
      <x:c r="H4675" s="19" t="n">
        <x:v>0.5311556197159746</x:v>
      </x:c>
      <x:c r="I4675" s="19" t="n">
        <x:v>0.0660126176079541</x:v>
      </x:c>
      <x:c r="J4675" s="19" t="n">
        <x:v>0.060376411993978536</x:v>
      </x:c>
      <x:c r="K4675" s="19" t="n">
        <x:v>0.0602154389238342</x:v>
      </x:c>
      <x:c r="L4675" s="19" t="n">
        <x:v>0.07624466996027764</x:v>
      </x:c>
      <x:c r="M4675" s="19" t="n">
        <x:v>0.06410374843628575</x:v>
      </x:c>
      <x:c r="N4675" s="19" t="n">
        <x:v>0.07618453051116035</x:v>
      </x:c>
      <x:c r="O4675" s="19" t="n">
        <x:v>0.06277833099741087</x:v>
      </x:c>
      <x:c r="P4675" s="19" t="n">
        <x:v>0.07492819528997757</x:v>
      </x:c>
      <x:c r="Q4675" s="19" t="n">
        <x:v>0.0595186276910124</x:v>
      </x:c>
      <x:c r="R4675" s="19" t="n">
        <x:v>0.05649909611933822</x:v>
      </x:c>
      <x:c r="S4675" s="21" t="n">
        <x:v>9186.195918349287</x:v>
      </x:c>
      <x:c r="T4675" s="21" t="n">
        <x:v>14690.519216257173</x:v>
      </x:c>
      <x:c r="U4675" s="21" t="n">
        <x:v>18039.569622427574</x:v>
      </x:c>
      <x:c r="V4675" s="21" t="n">
        <x:v>21657.813740179066</x:v>
      </x:c>
      <x:c r="W4675" s="21" t="n">
        <x:v>25770.583903461964</x:v>
      </x:c>
      <x:c r="X4675" s="21" t="n">
        <x:v>27327.07064509328</x:v>
      </x:c>
      <x:c r="Y4675" s="21" t="n">
        <x:v>28574.35442658997</x:v>
      </x:c>
      <x:c r="Z4675" s="21" t="n">
        <x:v>29537.875201684044</x:v>
      </x:c>
      <x:c r="AA4675" s="21" t="n">
        <x:v>30244.993201815258</x:v>
      </x:c>
      <x:c r="AB4675" s="21" t="n">
        <x:v>30625.73451386076</x:v>
      </x:c>
      <x:c r="AC4675" s="21" t="n">
        <x:v>39946.61023547055</x:v>
      </x:c>
      <x:c r="AD4675" s="25" t="n">
        <x:f>AC4675*(1+Inputs!$C$14)*(1-Inputs!$C$14/Inputs!$C$15)</x:f>
        <x:v>31697.635221845878</x:v>
      </x:c>
      <x:c r="AE4675" s="25" t="n">
        <x:f>AD4675/(B4675-Inputs!$C$14)</x:f>
        <x:v>720154.4336763887</x:v>
      </x:c>
      <x:c r="AF4675" s="25" t="n">
        <x:f>S4675/(1+B4675)^1+T4675/(1+B4675)^2+U4675/(1+B4675)^3+V4675/(1+B4675)^4+W4675/(1+B4675)^5+X4675/(1+B4675)^6+Y4675/(1+B4675)^7+Z4675/(1+B4675)^8+AA4675/(1+B4675)^9+AB4675/(1+B4675)^10+AE4675/(1+B4675)^10</x:f>
        <x:v>485456.41471717553</x:v>
      </x:c>
      <x:c r="AG4675" s="25" t="n">
        <x:f>(AF4675+Inputs!$C$12)/Inputs!$C$13</x:f>
        <x:v>413.1670594914078</x:v>
      </x:c>
      <x:c r="AH4675" s="25" t="n">
        <x:f>(S4675+Inputs!$C$11)*Inputs!$C$8-Inputs!$C$11</x:f>
        <x:v>2428.5137042129536</x:v>
      </x:c>
      <x:c r="AI4675" s="25" t="n">
        <x:f>Inputs!$C$12+AH4675-Inputs!$C$10*Inputs!$C$13</x:f>
        <x:v>24746.429119412947</x:v>
      </x:c>
      <x:c r="AJ4675" s="25" t="n">
        <x:f>(S4675+Inputs!$C$11)*(1-Inputs!$C$8)</x:f>
        <x:v>6757.682214136334</x:v>
      </x:c>
      <x:c r="AK4675" s="25" t="n">
        <x:f>AJ4675/(1+B4675)^(1-Inputs!$C$8)+T4675/(1+B4675)^(2-Inputs!$C$8)+U4675/(1+B4675)^(3-Inputs!$C$8)+V4675/(1+B4675)^(4-Inputs!$C$8)+W4675/(1+B4675)^(5-Inputs!$C$8)+X4675/(1+B4675)^(6-Inputs!$C$8)+Y4675/(1+B4675)^(7-Inputs!$C$8)+Z4675/(1+B4675)^(8-Inputs!$C$8)+AA4675/(1+B4675)^(9-Inputs!$C$8)+AB4675/(1+B4675)^(10-Inputs!$C$8)+AE4675/(1+B4675)^(10-Inputs!$C$8)</x:f>
        <x:v>500731.8797139579</x:v>
      </x:c>
      <x:c r="AL4675" s="25" t="n">
        <x:f>(AK4675+AI4675)/Inputs!$C$13</x:f>
        <x:v>419.29354948098796</x:v>
      </x:c>
      <x:c r="AM4675" s="26" t="n">
        <x:f>IF(AL4675&gt;=Inputs!$C$7,1,0)</x:f>
        <x:v>1</x:v>
      </x:c>
      <x:c r="AN4675" s="26" t="n">
        <x:f>IF(Inputs!$C$7&lt;=(1-Inputs!$C$16)*AL4675,1,0)</x:f>
        <x:v>1</x:v>
      </x:c>
    </x:row>
    <x:row r="4676" ht="20" customHeight="1">
      <x:c r="A4676" s="16" t="n">
        <x:v>4671</x:v>
      </x:c>
      <x:c r="B4676" s="19" t="n">
        <x:v>0.08883138958045368</x:v>
      </x:c>
      <x:c r="C4676" s="24" t="n">
        <x:v>0.3787131742575127</x:v>
      </x:c>
      <x:c r="D4676" s="19" t="n">
        <x:v>0.014254894070002423</x:v>
      </x:c>
      <x:c r="E4676" s="19" t="n">
        <x:v>0.046355989560126154</x:v>
      </x:c>
      <x:c r="F4676" s="19" t="n">
        <x:v>-0.1345648587341873</x:v>
      </x:c>
      <x:c r="G4676" s="19" t="n">
        <x:v>-0.08205583386416435</x:v>
      </x:c>
      <x:c r="H4676" s="19" t="n">
        <x:v>0.7714989553375347</x:v>
      </x:c>
      <x:c r="I4676" s="19" t="n">
        <x:v>0.06566434698293393</x:v>
      </x:c>
      <x:c r="J4676" s="19" t="n">
        <x:v>0.07009316276135337</x:v>
      </x:c>
      <x:c r="K4676" s="19" t="n">
        <x:v>0.0770756075580391</x:v>
      </x:c>
      <x:c r="L4676" s="19" t="n">
        <x:v>0.07074590498419525</x:v>
      </x:c>
      <x:c r="M4676" s="19" t="n">
        <x:v>0.075095293023752</x:v>
      </x:c>
      <x:c r="N4676" s="19" t="n">
        <x:v>0.07405703671625019</x:v>
      </x:c>
      <x:c r="O4676" s="19" t="n">
        <x:v>0.0739273404238213</x:v>
      </x:c>
      <x:c r="P4676" s="19" t="n">
        <x:v>0.06558399055422001</x:v>
      </x:c>
      <x:c r="Q4676" s="19" t="n">
        <x:v>0.07429910679107593</x:v>
      </x:c>
      <x:c r="R4676" s="19" t="n">
        <x:v>0.06710315340158672</x:v>
      </x:c>
      <x:c r="S4676" s="21" t="n">
        <x:v>10153.943296695054</x:v>
      </x:c>
      <x:c r="T4676" s="21" t="n">
        <x:v>15668.643657463235</x:v>
      </x:c>
      <x:c r="U4676" s="21" t="n">
        <x:v>18602.619203451228</x:v>
      </x:c>
      <x:c r="V4676" s="21" t="n">
        <x:v>21626.29192871066</x:v>
      </x:c>
      <x:c r="W4676" s="21" t="n">
        <x:v>24911.58796576982</x:v>
      </x:c>
      <x:c r="X4676" s="21" t="n">
        <x:v>26238.02494827341</x:v>
      </x:c>
      <x:c r="Y4676" s="21" t="n">
        <x:v>27264.749930195776</x:v>
      </x:c>
      <x:c r="Z4676" s="21" t="n">
        <x:v>28099.404464562293</x:v>
      </x:c>
      <x:c r="AA4676" s="21" t="n">
        <x:v>28707.853543706744</x:v>
      </x:c>
      <x:c r="AB4676" s="21" t="n">
        <x:v>29105.94649995852</x:v>
      </x:c>
      <x:c r="AC4676" s="21" t="n">
        <x:v>37964.27804342416</x:v>
      </x:c>
      <x:c r="AD4676" s="25" t="n">
        <x:f>AC4676*(1+Inputs!$C$14)*(1-Inputs!$C$14/Inputs!$C$15)</x:f>
        <x:v>30124.654627457065</x:v>
      </x:c>
      <x:c r="AE4676" s="25" t="n">
        <x:f>AD4676/(B4676-Inputs!$C$14)</x:f>
        <x:v>559611.3134407254</x:v>
      </x:c>
      <x:c r="AF4676" s="25" t="n">
        <x:f>S4676/(1+B4676)^1+T4676/(1+B4676)^2+U4676/(1+B4676)^3+V4676/(1+B4676)^4+W4676/(1+B4676)^5+X4676/(1+B4676)^6+Y4676/(1+B4676)^7+Z4676/(1+B4676)^8+AA4676/(1+B4676)^9+AB4676/(1+B4676)^10+AE4676/(1+B4676)^10</x:f>
        <x:v>378322.50918057724</x:v>
      </x:c>
      <x:c r="AG4676" s="25" t="n">
        <x:f>(AF4676+Inputs!$C$12)/Inputs!$C$13</x:f>
        <x:v>327.6819790093408</x:v>
      </x:c>
      <x:c r="AH4676" s="25" t="n">
        <x:f>(S4676+Inputs!$C$11)*Inputs!$C$8-Inputs!$C$11</x:f>
        <x:v>2881.896722561244</x:v>
      </x:c>
      <x:c r="AI4676" s="25" t="n">
        <x:f>Inputs!$C$12+AH4676-Inputs!$C$10*Inputs!$C$13</x:f>
        <x:v>25199.81213776124</x:v>
      </x:c>
      <x:c r="AJ4676" s="25" t="n">
        <x:f>(S4676+Inputs!$C$11)*(1-Inputs!$C$8)</x:f>
        <x:v>7272.046574133809</x:v>
      </x:c>
      <x:c r="AK4676" s="25" t="n">
        <x:f>AJ4676/(1+B4676)^(1-Inputs!$C$8)+T4676/(1+B4676)^(2-Inputs!$C$8)+U4676/(1+B4676)^(3-Inputs!$C$8)+V4676/(1+B4676)^(4-Inputs!$C$8)+W4676/(1+B4676)^(5-Inputs!$C$8)+X4676/(1+B4676)^(6-Inputs!$C$8)+Y4676/(1+B4676)^(7-Inputs!$C$8)+Z4676/(1+B4676)^(8-Inputs!$C$8)+AA4676/(1+B4676)^(9-Inputs!$C$8)+AB4676/(1+B4676)^(10-Inputs!$C$8)+AE4676/(1+B4676)^(10-Inputs!$C$8)</x:f>
        <x:v>390956.95335508964</x:v>
      </x:c>
      <x:c r="AL4676" s="25" t="n">
        <x:f>(AK4676+AI4676)/Inputs!$C$13</x:f>
        <x:v>332.06289281743875</x:v>
      </x:c>
      <x:c r="AM4676" s="26" t="n">
        <x:f>IF(AL4676&gt;=Inputs!$C$7,1,0)</x:f>
        <x:v>1</x:v>
      </x:c>
      <x:c r="AN4676" s="26" t="n">
        <x:f>IF(Inputs!$C$7&lt;=(1-Inputs!$C$16)*AL4676,1,0)</x:f>
        <x:v>0</x:v>
      </x:c>
    </x:row>
    <x:row r="4677" ht="20" customHeight="1">
      <x:c r="A4677" s="16" t="n">
        <x:v>4672</x:v>
      </x:c>
      <x:c r="B4677" s="19" t="n">
        <x:v>0.09087846632116187</x:v>
      </x:c>
      <x:c r="C4677" s="24" t="n">
        <x:v>0.6045779374369715</x:v>
      </x:c>
      <x:c r="D4677" s="19" t="n">
        <x:v>0.02100251931330064</x:v>
      </x:c>
      <x:c r="E4677" s="19" t="n">
        <x:v>0.04419175959410751</x:v>
      </x:c>
      <x:c r="F4677" s="19" t="n">
        <x:v>-0.17244685886763478</x:v>
      </x:c>
      <x:c r="G4677" s="19" t="n">
        <x:v>-0.063236003702836</x:v>
      </x:c>
      <x:c r="H4677" s="19" t="n">
        <x:v>0.5796125415891709</x:v>
      </x:c>
      <x:c r="I4677" s="19" t="n">
        <x:v>0.05961305966821896</x:v>
      </x:c>
      <x:c r="J4677" s="19" t="n">
        <x:v>0.05292642221392157</x:v>
      </x:c>
      <x:c r="K4677" s="19" t="n">
        <x:v>0.06103561591340054</x:v>
      </x:c>
      <x:c r="L4677" s="19" t="n">
        <x:v>0.06655060752418535</x:v>
      </x:c>
      <x:c r="M4677" s="19" t="n">
        <x:v>0.05746821852741846</x:v>
      </x:c>
      <x:c r="N4677" s="19" t="n">
        <x:v>0.05717281788816649</x:v>
      </x:c>
      <x:c r="O4677" s="19" t="n">
        <x:v>0.04547483335371794</x:v>
      </x:c>
      <x:c r="P4677" s="19" t="n">
        <x:v>0.05357807545710671</x:v>
      </x:c>
      <x:c r="Q4677" s="19" t="n">
        <x:v>0.04854970229972537</x:v>
      </x:c>
      <x:c r="R4677" s="19" t="n">
        <x:v>0.057317143107733275</x:v>
      </x:c>
      <x:c r="S4677" s="21" t="n">
        <x:v>9563.130075442374</x:v>
      </x:c>
      <x:c r="T4677" s="21" t="n">
        <x:v>15079.135115091834</x:v>
      </x:c>
      <x:c r="U4677" s="21" t="n">
        <x:v>18233.726227883213</x:v>
      </x:c>
      <x:c r="V4677" s="21" t="n">
        <x:v>21615.444082902934</x:v>
      </x:c>
      <x:c r="W4677" s="21" t="n">
        <x:v>25387.73356479175</x:v>
      </x:c>
      <x:c r="X4677" s="21" t="n">
        <x:v>26753.03242444426</x:v>
      </x:c>
      <x:c r="Y4677" s="21" t="n">
        <x:v>27807.804307824055</x:v>
      </x:c>
      <x:c r="Z4677" s="21" t="n">
        <x:v>28632.178124433914</x:v>
      </x:c>
      <x:c r="AA4677" s="21" t="n">
        <x:v>29250.05076079446</x:v>
      </x:c>
      <x:c r="AB4677" s="21" t="n">
        <x:v>29617.60674241117</x:v>
      </x:c>
      <x:c r="AC4677" s="21" t="n">
        <x:v>38631.660968362405</x:v>
      </x:c>
      <x:c r="AD4677" s="25" t="n">
        <x:f>AC4677*(1+Inputs!$C$14)*(1-Inputs!$C$14/Inputs!$C$15)</x:f>
        <x:v>30654.222978395563</x:v>
      </x:c>
      <x:c r="AE4677" s="25" t="n">
        <x:f>AD4677/(B4677-Inputs!$C$14)</x:f>
        <x:v>548587.4075750435</x:v>
      </x:c>
      <x:c r="AF4677" s="25" t="n">
        <x:f>S4677/(1+B4677)^1+T4677/(1+B4677)^2+U4677/(1+B4677)^3+V4677/(1+B4677)^4+W4677/(1+B4677)^5+X4677/(1+B4677)^6+Y4677/(1+B4677)^7+Z4677/(1+B4677)^8+AA4677/(1+B4677)^9+AB4677/(1+B4677)^10+AE4677/(1+B4677)^10</x:f>
        <x:v>368110.3404975189</x:v>
      </x:c>
      <x:c r="AG4677" s="25" t="n">
        <x:f>(AF4677+Inputs!$C$12)/Inputs!$C$13</x:f>
        <x:v>319.5334096335192</x:v>
      </x:c>
      <x:c r="AH4677" s="25" t="n">
        <x:f>(S4677+Inputs!$C$11)*Inputs!$C$8-Inputs!$C$11</x:f>
        <x:v>2605.104775070263</x:v>
      </x:c>
      <x:c r="AI4677" s="25" t="n">
        <x:f>Inputs!$C$12+AH4677-Inputs!$C$10*Inputs!$C$13</x:f>
        <x:v>24923.02019027026</x:v>
      </x:c>
      <x:c r="AJ4677" s="25" t="n">
        <x:f>(S4677+Inputs!$C$11)*(1-Inputs!$C$8)</x:f>
        <x:v>6958.025300372112</x:v>
      </x:c>
      <x:c r="AK4677" s="25" t="n">
        <x:f>AJ4677/(1+B4677)^(1-Inputs!$C$8)+T4677/(1+B4677)^(2-Inputs!$C$8)+U4677/(1+B4677)^(3-Inputs!$C$8)+V4677/(1+B4677)^(4-Inputs!$C$8)+W4677/(1+B4677)^(5-Inputs!$C$8)+X4677/(1+B4677)^(6-Inputs!$C$8)+Y4677/(1+B4677)^(7-Inputs!$C$8)+Z4677/(1+B4677)^(8-Inputs!$C$8)+AA4677/(1+B4677)^(9-Inputs!$C$8)+AB4677/(1+B4677)^(10-Inputs!$C$8)+AE4677/(1+B4677)^(10-Inputs!$C$8)</x:f>
        <x:v>380933.6744204932</x:v>
      </x:c>
      <x:c r="AL4677" s="25" t="n">
        <x:f>(AK4677+AI4677)/Inputs!$C$13</x:f>
        <x:v>323.8441838670267</x:v>
      </x:c>
      <x:c r="AM4677" s="26" t="n">
        <x:f>IF(AL4677&gt;=Inputs!$C$7,1,0)</x:f>
        <x:v>1</x:v>
      </x:c>
      <x:c r="AN4677" s="26" t="n">
        <x:f>IF(Inputs!$C$7&lt;=(1-Inputs!$C$16)*AL4677,1,0)</x:f>
        <x:v>0</x:v>
      </x:c>
    </x:row>
    <x:row r="4678" ht="20" customHeight="1">
      <x:c r="A4678" s="16" t="n">
        <x:v>4673</x:v>
      </x:c>
      <x:c r="B4678" s="19" t="n">
        <x:v>0.08052884227094212</x:v>
      </x:c>
      <x:c r="C4678" s="24" t="n">
        <x:v>0.18882905984398235</x:v>
      </x:c>
      <x:c r="D4678" s="19" t="n">
        <x:v>0.011448583846204487</x:v>
      </x:c>
      <x:c r="E4678" s="19" t="n">
        <x:v>0.06432852343746134</x:v>
      </x:c>
      <x:c r="F4678" s="19" t="n">
        <x:v>-0.21768367252029636</x:v>
      </x:c>
      <x:c r="G4678" s="19" t="n">
        <x:v>-0.05376081064322705</x:v>
      </x:c>
      <x:c r="H4678" s="19" t="n">
        <x:v>0.7137028038697224</x:v>
      </x:c>
      <x:c r="I4678" s="19" t="n">
        <x:v>0.06256867318218269</x:v>
      </x:c>
      <x:c r="J4678" s="19" t="n">
        <x:v>0.05770641605020842</x:v>
      </x:c>
      <x:c r="K4678" s="19" t="n">
        <x:v>0.058673549830342606</x:v>
      </x:c>
      <x:c r="L4678" s="19" t="n">
        <x:v>0.06210376635609805</x:v>
      </x:c>
      <x:c r="M4678" s="19" t="n">
        <x:v>0.06265564214090433</x:v>
      </x:c>
      <x:c r="N4678" s="19" t="n">
        <x:v>0.053586335026371903</x:v>
      </x:c>
      <x:c r="O4678" s="19" t="n">
        <x:v>0.0626945624025882</x:v>
      </x:c>
      <x:c r="P4678" s="19" t="n">
        <x:v>0.05289545898166466</x:v>
      </x:c>
      <x:c r="Q4678" s="19" t="n">
        <x:v>0.05815138591051777</x:v>
      </x:c>
      <x:c r="R4678" s="19" t="n">
        <x:v>0.05186082472920703</x:v>
      </x:c>
      <x:c r="S4678" s="21" t="n">
        <x:v>8838.096626158129</x:v>
      </x:c>
      <x:c r="T4678" s="21" t="n">
        <x:v>13837.03983827525</x:v>
      </x:c>
      <x:c r="U4678" s="21" t="n">
        <x:v>16846.2839361746</x:v>
      </x:c>
      <x:c r="V4678" s="21" t="n">
        <x:v>20118.823111112233</x:v>
      </x:c>
      <x:c r="W4678" s="21" t="n">
        <x:v>23710.946647411463</x:v>
      </x:c>
      <x:c r="X4678" s="21" t="n">
        <x:v>25235.37516013401</x:v>
      </x:c>
      <x:c r="Y4678" s="21" t="n">
        <x:v>26353.339114189454</x:v>
      </x:c>
      <x:c r="Z4678" s="21" t="n">
        <x:v>27290.862063463355</x:v>
      </x:c>
      <x:c r="AA4678" s="21" t="n">
        <x:v>27974.92426659732</x:v>
      </x:c>
      <x:c r="AB4678" s="21" t="n">
        <x:v>28415.504439651475</x:v>
      </x:c>
      <x:c r="AC4678" s="21" t="n">
        <x:v>37063.70144302366</x:v>
      </x:c>
      <x:c r="AD4678" s="25" t="n">
        <x:f>AC4678*(1+Inputs!$C$14)*(1-Inputs!$C$14/Inputs!$C$15)</x:f>
        <x:v>29410.04709503927</x:v>
      </x:c>
      <x:c r="AE4678" s="25" t="n">
        <x:f>AD4678/(B4678-Inputs!$C$14)</x:f>
        <x:v>645965.186639715</x:v>
      </x:c>
      <x:c r="AF4678" s="25" t="n">
        <x:f>S4678/(1+B4678)^1+T4678/(1+B4678)^2+U4678/(1+B4678)^3+V4678/(1+B4678)^4+W4678/(1+B4678)^5+X4678/(1+B4678)^6+Y4678/(1+B4678)^7+Z4678/(1+B4678)^8+AA4678/(1+B4678)^9+AB4678/(1+B4678)^10+AE4678/(1+B4678)^10</x:f>
        <x:v>434884.36405370955</x:v>
      </x:c>
      <x:c r="AG4678" s="25" t="n">
        <x:f>(AF4678+Inputs!$C$12)/Inputs!$C$13</x:f>
        <x:v>372.81423375004886</x:v>
      </x:c>
      <x:c r="AH4678" s="25" t="n">
        <x:f>(S4678+Inputs!$C$11)*Inputs!$C$8-Inputs!$C$11</x:f>
        <x:v>2265.431570063123</x:v>
      </x:c>
      <x:c r="AI4678" s="25" t="n">
        <x:f>Inputs!$C$12+AH4678-Inputs!$C$10*Inputs!$C$13</x:f>
        <x:v>24583.346985263124</x:v>
      </x:c>
      <x:c r="AJ4678" s="25" t="n">
        <x:f>(S4678+Inputs!$C$11)*(1-Inputs!$C$8)</x:f>
        <x:v>6572.665056095006</x:v>
      </x:c>
      <x:c r="AK4678" s="25" t="n">
        <x:f>AJ4678/(1+B4678)^(1-Inputs!$C$8)+T4678/(1+B4678)^(2-Inputs!$C$8)+U4678/(1+B4678)^(3-Inputs!$C$8)+V4678/(1+B4678)^(4-Inputs!$C$8)+W4678/(1+B4678)^(5-Inputs!$C$8)+X4678/(1+B4678)^(6-Inputs!$C$8)+Y4678/(1+B4678)^(7-Inputs!$C$8)+Z4678/(1+B4678)^(8-Inputs!$C$8)+AA4678/(1+B4678)^(9-Inputs!$C$8)+AB4678/(1+B4678)^(10-Inputs!$C$8)+AE4678/(1+B4678)^(10-Inputs!$C$8)</x:f>
        <x:v>448779.8867643967</x:v>
      </x:c>
      <x:c r="AL4678" s="25" t="n">
        <x:f>(AK4678+AI4678)/Inputs!$C$13</x:f>
        <x:v>377.70950225013166</x:v>
      </x:c>
      <x:c r="AM4678" s="26" t="n">
        <x:f>IF(AL4678&gt;=Inputs!$C$7,1,0)</x:f>
        <x:v>1</x:v>
      </x:c>
      <x:c r="AN4678" s="26" t="n">
        <x:f>IF(Inputs!$C$7&lt;=(1-Inputs!$C$16)*AL4678,1,0)</x:f>
        <x:v>1</x:v>
      </x:c>
    </x:row>
    <x:row r="4679" ht="20" customHeight="1">
      <x:c r="A4679" s="16" t="n">
        <x:v>4674</x:v>
      </x:c>
      <x:c r="B4679" s="19" t="n">
        <x:v>0.08250477823822304</x:v>
      </x:c>
      <x:c r="C4679" s="24" t="n">
        <x:v>0.3843681193809232</x:v>
      </x:c>
      <x:c r="D4679" s="19" t="n">
        <x:v>0.011674308900249742</x:v>
      </x:c>
      <x:c r="E4679" s="19" t="n">
        <x:v>0.0596445003970527</x:v>
      </x:c>
      <x:c r="F4679" s="19" t="n">
        <x:v>-0.24006937564657735</x:v>
      </x:c>
      <x:c r="G4679" s="19" t="n">
        <x:v>-0.1082391673108799</x:v>
      </x:c>
      <x:c r="H4679" s="19" t="n">
        <x:v>0.6114732669392708</x:v>
      </x:c>
      <x:c r="I4679" s="19" t="n">
        <x:v>0.068356340833692</x:v>
      </x:c>
      <x:c r="J4679" s="19" t="n">
        <x:v>0.0679211254472932</x:v>
      </x:c>
      <x:c r="K4679" s="19" t="n">
        <x:v>0.0692026497076415</x:v>
      </x:c>
      <x:c r="L4679" s="19" t="n">
        <x:v>0.07149285511917583</x:v>
      </x:c>
      <x:c r="M4679" s="19" t="n">
        <x:v>0.06595148845848485</x:v>
      </x:c>
      <x:c r="N4679" s="19" t="n">
        <x:v>0.069064753350782</x:v>
      </x:c>
      <x:c r="O4679" s="19" t="n">
        <x:v>0.06837248916907925</x:v>
      </x:c>
      <x:c r="P4679" s="19" t="n">
        <x:v>0.06555659542294393</x:v>
      </x:c>
      <x:c r="Q4679" s="19" t="n">
        <x:v>0.06296641371984947</x:v>
      </x:c>
      <x:c r="R4679" s="19" t="n">
        <x:v>0.068498035729516</x:v>
      </x:c>
      <x:c r="S4679" s="21" t="n">
        <x:v>8184.745642264717</x:v>
      </x:c>
      <x:c r="T4679" s="21" t="n">
        <x:v>13301.546545117699</x:v>
      </x:c>
      <x:c r="U4679" s="21" t="n">
        <x:v>16637.31312590443</x:v>
      </x:c>
      <x:c r="V4679" s="21" t="n">
        <x:v>20185.035506838703</x:v>
      </x:c>
      <x:c r="W4679" s="21" t="n">
        <x:v>24120.80199445917</x:v>
      </x:c>
      <x:c r="X4679" s="21" t="n">
        <x:v>25632.85480112367</x:v>
      </x:c>
      <x:c r="Y4679" s="21" t="n">
        <x:v>26785.93247921826</x:v>
      </x:c>
      <x:c r="Z4679" s="21" t="n">
        <x:v>27725.53479144636</x:v>
      </x:c>
      <x:c r="AA4679" s="21" t="n">
        <x:v>28419.733084838375</x:v>
      </x:c>
      <x:c r="AB4679" s="21" t="n">
        <x:v>28852.681943115687</x:v>
      </x:c>
      <x:c r="AC4679" s="21" t="n">
        <x:v>37633.932969281326</x:v>
      </x:c>
      <x:c r="AD4679" s="25" t="n">
        <x:f>AC4679*(1+Inputs!$C$14)*(1-Inputs!$C$14/Inputs!$C$15)</x:f>
        <x:v>29862.525811124724</x:v>
      </x:c>
      <x:c r="AE4679" s="25" t="n">
        <x:f>AD4679/(B4679-Inputs!$C$14)</x:f>
        <x:v>628621.5180580908</x:v>
      </x:c>
      <x:c r="AF4679" s="25" t="n">
        <x:f>S4679/(1+B4679)^1+T4679/(1+B4679)^2+U4679/(1+B4679)^3+V4679/(1+B4679)^4+W4679/(1+B4679)^5+X4679/(1+B4679)^6+Y4679/(1+B4679)^7+Z4679/(1+B4679)^8+AA4679/(1+B4679)^9+AB4679/(1+B4679)^10+AE4679/(1+B4679)^10</x:f>
        <x:v>420454.7347671177</x:v>
      </x:c>
      <x:c r="AG4679" s="25" t="n">
        <x:f>(AF4679+Inputs!$C$12)/Inputs!$C$13</x:f>
        <x:v>361.30043692996276</x:v>
      </x:c>
      <x:c r="AH4679" s="25" t="n">
        <x:f>(S4679+Inputs!$C$11)*Inputs!$C$8-Inputs!$C$11</x:f>
        <x:v>1959.3411091157996</x:v>
      </x:c>
      <x:c r="AI4679" s="25" t="n">
        <x:f>Inputs!$C$12+AH4679-Inputs!$C$10*Inputs!$C$13</x:f>
        <x:v>24277.256524315795</x:v>
      </x:c>
      <x:c r="AJ4679" s="25" t="n">
        <x:f>(S4679+Inputs!$C$11)*(1-Inputs!$C$8)</x:f>
        <x:v>6225.404533148919</x:v>
      </x:c>
      <x:c r="AK4679" s="25" t="n">
        <x:f>AJ4679/(1+B4679)^(1-Inputs!$C$8)+T4679/(1+B4679)^(2-Inputs!$C$8)+U4679/(1+B4679)^(3-Inputs!$C$8)+V4679/(1+B4679)^(4-Inputs!$C$8)+W4679/(1+B4679)^(5-Inputs!$C$8)+X4679/(1+B4679)^(6-Inputs!$C$8)+Y4679/(1+B4679)^(7-Inputs!$C$8)+Z4679/(1+B4679)^(8-Inputs!$C$8)+AA4679/(1+B4679)^(9-Inputs!$C$8)+AB4679/(1+B4679)^(10-Inputs!$C$8)+AE4679/(1+B4679)^(10-Inputs!$C$8)</x:f>
        <x:v>434485.9749799905</x:v>
      </x:c>
      <x:c r="AL4679" s="25" t="n">
        <x:f>(AK4679+AI4679)/Inputs!$C$13</x:f>
        <x:v>366.05976017519123</x:v>
      </x:c>
      <x:c r="AM4679" s="26" t="n">
        <x:f>IF(AL4679&gt;=Inputs!$C$7,1,0)</x:f>
        <x:v>1</x:v>
      </x:c>
      <x:c r="AN4679" s="26" t="n">
        <x:f>IF(Inputs!$C$7&lt;=(1-Inputs!$C$16)*AL4679,1,0)</x:f>
        <x:v>1</x:v>
      </x:c>
    </x:row>
    <x:row r="4680" ht="20" customHeight="1">
      <x:c r="A4680" s="16" t="n">
        <x:v>4675</x:v>
      </x:c>
      <x:c r="B4680" s="19" t="n">
        <x:v>0.08704770165916415</x:v>
      </x:c>
      <x:c r="C4680" s="24" t="n">
        <x:v>0.6658101766697371</x:v>
      </x:c>
      <x:c r="D4680" s="19" t="n">
        <x:v>0.03463535229777648</x:v>
      </x:c>
      <x:c r="E4680" s="19" t="n">
        <x:v>0.03713685727967374</x:v>
      </x:c>
      <x:c r="F4680" s="19" t="n">
        <x:v>-0.18621358820971523</x:v>
      </x:c>
      <x:c r="G4680" s="19" t="n">
        <x:v>-0.05065767251058276</x:v>
      </x:c>
      <x:c r="H4680" s="19" t="n">
        <x:v>0.8590892465221884</x:v>
      </x:c>
      <x:c r="I4680" s="19" t="n">
        <x:v>0.059382311257724044</x:v>
      </x:c>
      <x:c r="J4680" s="19" t="n">
        <x:v>0.062021399806420734</x:v>
      </x:c>
      <x:c r="K4680" s="19" t="n">
        <x:v>0.0635225512929162</x:v>
      </x:c>
      <x:c r="L4680" s="19" t="n">
        <x:v>0.06343488373566629</x:v>
      </x:c>
      <x:c r="M4680" s="19" t="n">
        <x:v>0.06032259909131085</x:v>
      </x:c>
      <x:c r="N4680" s="19" t="n">
        <x:v>0.0660596391186175</x:v>
      </x:c>
      <x:c r="O4680" s="19" t="n">
        <x:v>0.06953276450227236</x:v>
      </x:c>
      <x:c r="P4680" s="19" t="n">
        <x:v>0.06348967126724687</x:v>
      </x:c>
      <x:c r="Q4680" s="19" t="n">
        <x:v>0.06723637712124059</x:v>
      </x:c>
      <x:c r="R4680" s="19" t="n">
        <x:v>0.068485254066253</x:v>
      </x:c>
      <x:c r="S4680" s="21" t="n">
        <x:v>9430.272271769461</x:v>
      </x:c>
      <x:c r="T4680" s="21" t="n">
        <x:v>15089.320993061285</x:v>
      </x:c>
      <x:c r="U4680" s="21" t="n">
        <x:v>18728.476029771227</x:v>
      </x:c>
      <x:c r="V4680" s="21" t="n">
        <x:v>22772.59579665342</x:v>
      </x:c>
      <x:c r="W4680" s="21" t="n">
        <x:v>27256.96230541977</x:v>
      </x:c>
      <x:c r="X4680" s="21" t="n">
        <x:v>28886.823249272944</x:v>
      </x:c>
      <x:c r="Y4680" s="21" t="n">
        <x:v>30109.783982732686</x:v>
      </x:c>
      <x:c r="Z4680" s="21" t="n">
        <x:v>31077.744615152005</x:v>
      </x:c>
      <x:c r="AA4680" s="21" t="n">
        <x:v>31738.142336500223</x:v>
      </x:c>
      <x:c r="AB4680" s="21" t="n">
        <x:v>32087.72132570974</x:v>
      </x:c>
      <x:c r="AC4680" s="21" t="n">
        <x:v>41853.54955527357</x:v>
      </x:c>
      <x:c r="AD4680" s="25" t="n">
        <x:f>AC4680*(1+Inputs!$C$14)*(1-Inputs!$C$14/Inputs!$C$15)</x:f>
        <x:v>33210.79157210957</x:v>
      </x:c>
      <x:c r="AE4680" s="25" t="n">
        <x:f>AD4680/(B4680-Inputs!$C$14)</x:f>
        <x:v>638083.7292219239</x:v>
      </x:c>
      <x:c r="AF4680" s="25" t="n">
        <x:f>S4680/(1+B4680)^1+T4680/(1+B4680)^2+U4680/(1+B4680)^3+V4680/(1+B4680)^4+W4680/(1+B4680)^5+X4680/(1+B4680)^6+Y4680/(1+B4680)^7+Z4680/(1+B4680)^8+AA4680/(1+B4680)^9+AB4680/(1+B4680)^10+AE4680/(1+B4680)^10</x:f>
        <x:v>426367.7220404551</x:v>
      </x:c>
      <x:c r="AG4680" s="25" t="n">
        <x:f>(AF4680+Inputs!$C$12)/Inputs!$C$13</x:f>
        <x:v>366.01857158975076</x:v>
      </x:c>
      <x:c r="AH4680" s="25" t="n">
        <x:f>(S4680+Inputs!$C$11)*Inputs!$C$8-Inputs!$C$11</x:f>
        <x:v>2542.86180403446</x:v>
      </x:c>
      <x:c r="AI4680" s="25" t="n">
        <x:f>Inputs!$C$12+AH4680-Inputs!$C$10*Inputs!$C$13</x:f>
        <x:v>24860.777219234456</x:v>
      </x:c>
      <x:c r="AJ4680" s="25" t="n">
        <x:f>(S4680+Inputs!$C$11)*(1-Inputs!$C$8)</x:f>
        <x:v>6887.4104677350015</x:v>
      </x:c>
      <x:c r="AK4680" s="25" t="n">
        <x:f>AJ4680/(1+B4680)^(1-Inputs!$C$8)+T4680/(1+B4680)^(2-Inputs!$C$8)+U4680/(1+B4680)^(3-Inputs!$C$8)+V4680/(1+B4680)^(4-Inputs!$C$8)+W4680/(1+B4680)^(5-Inputs!$C$8)+X4680/(1+B4680)^(6-Inputs!$C$8)+Y4680/(1+B4680)^(7-Inputs!$C$8)+Z4680/(1+B4680)^(8-Inputs!$C$8)+AA4680/(1+B4680)^(9-Inputs!$C$8)+AB4680/(1+B4680)^(10-Inputs!$C$8)+AE4680/(1+B4680)^(10-Inputs!$C$8)</x:f>
        <x:v>440937.7223752235</x:v>
      </x:c>
      <x:c r="AL4680" s="25" t="n">
        <x:f>(AK4680+AI4680)/Inputs!$C$13</x:f>
        <x:v>371.6733934679127</x:v>
      </x:c>
      <x:c r="AM4680" s="26" t="n">
        <x:f>IF(AL4680&gt;=Inputs!$C$7,1,0)</x:f>
        <x:v>1</x:v>
      </x:c>
      <x:c r="AN4680" s="26" t="n">
        <x:f>IF(Inputs!$C$7&lt;=(1-Inputs!$C$16)*AL4680,1,0)</x:f>
        <x:v>1</x:v>
      </x:c>
    </x:row>
    <x:row r="4681" ht="20" customHeight="1">
      <x:c r="A4681" s="16" t="n">
        <x:v>4676</x:v>
      </x:c>
      <x:c r="B4681" s="19" t="n">
        <x:v>0.08176241940914611</x:v>
      </x:c>
      <x:c r="C4681" s="24" t="n">
        <x:v>0.3067259267396878</x:v>
      </x:c>
      <x:c r="D4681" s="19" t="n">
        <x:v>0.010771483070739407</x:v>
      </x:c>
      <x:c r="E4681" s="19" t="n">
        <x:v>0.05871092635159386</x:v>
      </x:c>
      <x:c r="F4681" s="19" t="n">
        <x:v>-0.2037655808516195</x:v>
      </x:c>
      <x:c r="G4681" s="19" t="n">
        <x:v>-0.05856546945740718</x:v>
      </x:c>
      <x:c r="H4681" s="19" t="n">
        <x:v>0.7619472950152897</x:v>
      </x:c>
      <x:c r="I4681" s="19" t="n">
        <x:v>0.05539712742284451</x:v>
      </x:c>
      <x:c r="J4681" s="19" t="n">
        <x:v>0.0633610809333311</x:v>
      </x:c>
      <x:c r="K4681" s="19" t="n">
        <x:v>0.06897742524034242</x:v>
      </x:c>
      <x:c r="L4681" s="19" t="n">
        <x:v>0.06080041724069929</x:v>
      </x:c>
      <x:c r="M4681" s="19" t="n">
        <x:v>0.05524243775392392</x:v>
      </x:c>
      <x:c r="N4681" s="19" t="n">
        <x:v>0.05441884339026842</x:v>
      </x:c>
      <x:c r="O4681" s="19" t="n">
        <x:v>0.06596396777650057</x:v>
      </x:c>
      <x:c r="P4681" s="19" t="n">
        <x:v>0.06216531138229925</x:v>
      </x:c>
      <x:c r="Q4681" s="19" t="n">
        <x:v>0.053243770608984275</x:v>
      </x:c>
      <x:c r="R4681" s="19" t="n">
        <x:v>0.05399307339129905</x:v>
      </x:c>
      <x:c r="S4681" s="21" t="n">
        <x:v>9071.408611677953</x:v>
      </x:c>
      <x:c r="T4681" s="21" t="n">
        <x:v>14225.320312006885</x:v>
      </x:c>
      <x:c r="U4681" s="21" t="n">
        <x:v>17342.658203859013</x:v>
      </x:c>
      <x:c r="V4681" s="21" t="n">
        <x:v>20730.726181346836</x:v>
      </x:c>
      <x:c r="W4681" s="21" t="n">
        <x:v>24391.102126389913</x:v>
      </x:c>
      <x:c r="X4681" s="21" t="n">
        <x:v>25812.374220868824</x:v>
      </x:c>
      <x:c r="Y4681" s="21" t="n">
        <x:v>26871.493973877998</x:v>
      </x:c>
      <x:c r="Z4681" s="21" t="n">
        <x:v>27767.412290020762</x:v>
      </x:c>
      <x:c r="AA4681" s="21" t="n">
        <x:v>28426.86643417802</x:v>
      </x:c>
      <x:c r="AB4681" s="21" t="n">
        <x:v>28835.534733493023</x:v>
      </x:c>
      <x:c r="AC4681" s="21" t="n">
        <x:v>37611.567043686555</x:v>
      </x:c>
      <x:c r="AD4681" s="25" t="n">
        <x:f>AC4681*(1+Inputs!$C$14)*(1-Inputs!$C$14/Inputs!$C$15)</x:f>
        <x:v>29844.778449165275</x:v>
      </x:c>
      <x:c r="AE4681" s="25" t="n">
        <x:f>AD4681/(B4681-Inputs!$C$14)</x:f>
        <x:v>638221.4356370114</x:v>
      </x:c>
      <x:c r="AF4681" s="25" t="n">
        <x:f>S4681/(1+B4681)^1+T4681/(1+B4681)^2+U4681/(1+B4681)^3+V4681/(1+B4681)^4+W4681/(1+B4681)^5+X4681/(1+B4681)^6+Y4681/(1+B4681)^7+Z4681/(1+B4681)^8+AA4681/(1+B4681)^9+AB4681/(1+B4681)^10+AE4681/(1+B4681)^10</x:f>
        <x:v>430255.23711973894</x:v>
      </x:c>
      <x:c r="AG4681" s="25" t="n">
        <x:f>(AF4681+Inputs!$C$12)/Inputs!$C$13</x:f>
        <x:v>369.1205264542106</x:v>
      </x:c>
      <x:c r="AH4681" s="25" t="n">
        <x:f>(S4681+Inputs!$C$11)*Inputs!$C$8-Inputs!$C$11</x:f>
        <x:v>2374.7366372518627</x:v>
      </x:c>
      <x:c r="AI4681" s="25" t="n">
        <x:f>Inputs!$C$12+AH4681-Inputs!$C$10*Inputs!$C$13</x:f>
        <x:v>24692.652052451856</x:v>
      </x:c>
      <x:c r="AJ4681" s="25" t="n">
        <x:f>(S4681+Inputs!$C$11)*(1-Inputs!$C$8)</x:f>
        <x:v>6696.67197442609</x:v>
      </x:c>
      <x:c r="AK4681" s="25" t="n">
        <x:f>AJ4681/(1+B4681)^(1-Inputs!$C$8)+T4681/(1+B4681)^(2-Inputs!$C$8)+U4681/(1+B4681)^(3-Inputs!$C$8)+V4681/(1+B4681)^(4-Inputs!$C$8)+W4681/(1+B4681)^(5-Inputs!$C$8)+X4681/(1+B4681)^(6-Inputs!$C$8)+Y4681/(1+B4681)^(7-Inputs!$C$8)+Z4681/(1+B4681)^(8-Inputs!$C$8)+AA4681/(1+B4681)^(9-Inputs!$C$8)+AB4681/(1+B4681)^(10-Inputs!$C$8)+AE4681/(1+B4681)^(10-Inputs!$C$8)</x:f>
        <x:v>444114.7455362752</x:v>
      </x:c>
      <x:c r="AL4681" s="25" t="n">
        <x:f>(AK4681+AI4681)/Inputs!$C$13</x:f>
        <x:v>374.07427567148886</x:v>
      </x:c>
      <x:c r="AM4681" s="26" t="n">
        <x:f>IF(AL4681&gt;=Inputs!$C$7,1,0)</x:f>
        <x:v>1</x:v>
      </x:c>
      <x:c r="AN4681" s="26" t="n">
        <x:f>IF(Inputs!$C$7&lt;=(1-Inputs!$C$16)*AL4681,1,0)</x:f>
        <x:v>1</x:v>
      </x:c>
    </x:row>
    <x:row r="4682" ht="20" customHeight="1">
      <x:c r="A4682" s="16" t="n">
        <x:v>4677</x:v>
      </x:c>
      <x:c r="B4682" s="19" t="n">
        <x:v>0.08948033898118639</x:v>
      </x:c>
      <x:c r="C4682" s="24" t="n">
        <x:v>0.44154466800173964</x:v>
      </x:c>
      <x:c r="D4682" s="19" t="n">
        <x:v>0.03792315275304503</x:v>
      </x:c>
      <x:c r="E4682" s="19" t="n">
        <x:v>0.044738887524155474</x:v>
      </x:c>
      <x:c r="F4682" s="19" t="n">
        <x:v>-0.18951605205027022</x:v>
      </x:c>
      <x:c r="G4682" s="19" t="n">
        <x:v>-0.10491284371791323</x:v>
      </x:c>
      <x:c r="H4682" s="19" t="n">
        <x:v>0.5891854539383132</x:v>
      </x:c>
      <x:c r="I4682" s="19" t="n">
        <x:v>0.07091249925829174</x:v>
      </x:c>
      <x:c r="J4682" s="19" t="n">
        <x:v>0.06644650974291949</x:v>
      </x:c>
      <x:c r="K4682" s="19" t="n">
        <x:v>0.05856248239721595</x:v>
      </x:c>
      <x:c r="L4682" s="19" t="n">
        <x:v>0.06593943965792391</x:v>
      </x:c>
      <x:c r="M4682" s="19" t="n">
        <x:v>0.062497531767825194</x:v>
      </x:c>
      <x:c r="N4682" s="19" t="n">
        <x:v>0.05826092135999375</x:v>
      </x:c>
      <x:c r="O4682" s="19" t="n">
        <x:v>0.05347275536464054</x:v>
      </x:c>
      <x:c r="P4682" s="19" t="n">
        <x:v>0.06323818946206189</x:v>
      </x:c>
      <x:c r="Q4682" s="19" t="n">
        <x:v>0.0620702165463797</x:v>
      </x:c>
      <x:c r="R4682" s="19" t="n">
        <x:v>0.061579852882936166</x:v>
      </x:c>
      <x:c r="S4682" s="21" t="n">
        <x:v>9088.624309462044</x:v>
      </x:c>
      <x:c r="T4682" s="21" t="n">
        <x:v>14612.84618431371</x:v>
      </x:c>
      <x:c r="U4682" s="21" t="n">
        <x:v>18066.336096618692</x:v>
      </x:c>
      <x:c r="V4682" s="21" t="n">
        <x:v>21683.098623883638</x:v>
      </x:c>
      <x:c r="W4682" s="21" t="n">
        <x:v>25762.41479767264</x:v>
      </x:c>
      <x:c r="X4682" s="21" t="n">
        <x:v>27452.07224771759</x:v>
      </x:c>
      <x:c r="Y4682" s="21" t="n">
        <x:v>28745.996246445644</x:v>
      </x:c>
      <x:c r="Z4682" s="21" t="n">
        <x:v>29764.95799221233</x:v>
      </x:c>
      <x:c r="AA4682" s="21" t="n">
        <x:v>30500.968492502627</x:v>
      </x:c>
      <x:c r="AB4682" s="21" t="n">
        <x:v>30897.421337269072</x:v>
      </x:c>
      <x:c r="AC4682" s="21" t="n">
        <x:v>40300.984352959655</x:v>
      </x:c>
      <x:c r="AD4682" s="25" t="n">
        <x:f>AC4682*(1+Inputs!$C$14)*(1-Inputs!$C$14/Inputs!$C$15)</x:f>
        <x:v>31978.831084073478</x:v>
      </x:c>
      <x:c r="AE4682" s="25" t="n">
        <x:f>AD4682/(B4682-Inputs!$C$14)</x:f>
        <x:v>586979.2971573962</x:v>
      </x:c>
      <x:c r="AF4682" s="25" t="n">
        <x:f>S4682/(1+B4682)^1+T4682/(1+B4682)^2+U4682/(1+B4682)^3+V4682/(1+B4682)^4+W4682/(1+B4682)^5+X4682/(1+B4682)^6+Y4682/(1+B4682)^7+Z4682/(1+B4682)^8+AA4682/(1+B4682)^9+AB4682/(1+B4682)^10+AE4682/(1+B4682)^10</x:f>
        <x:v>390335.3993625251</x:v>
      </x:c>
      <x:c r="AG4682" s="25" t="n">
        <x:f>(AF4682+Inputs!$C$12)/Inputs!$C$13</x:f>
        <x:v>337.2673934389047</x:v>
      </x:c>
      <x:c r="AH4682" s="25" t="n">
        <x:f>(S4682+Inputs!$C$11)*Inputs!$C$8-Inputs!$C$11</x:f>
        <x:v>2382.802073747972</x:v>
      </x:c>
      <x:c r="AI4682" s="25" t="n">
        <x:f>Inputs!$C$12+AH4682-Inputs!$C$10*Inputs!$C$13</x:f>
        <x:v>24700.717488947972</x:v>
      </x:c>
      <x:c r="AJ4682" s="25" t="n">
        <x:f>(S4682+Inputs!$C$11)*(1-Inputs!$C$8)</x:f>
        <x:v>6705.822235714073</x:v>
      </x:c>
      <x:c r="AK4682" s="25" t="n">
        <x:f>AJ4682/(1+B4682)^(1-Inputs!$C$8)+T4682/(1+B4682)^(2-Inputs!$C$8)+U4682/(1+B4682)^(3-Inputs!$C$8)+V4682/(1+B4682)^(4-Inputs!$C$8)+W4682/(1+B4682)^(5-Inputs!$C$8)+X4682/(1+B4682)^(6-Inputs!$C$8)+Y4682/(1+B4682)^(7-Inputs!$C$8)+Z4682/(1+B4682)^(8-Inputs!$C$8)+AA4682/(1+B4682)^(9-Inputs!$C$8)+AB4682/(1+B4682)^(10-Inputs!$C$8)+AE4682/(1+B4682)^(10-Inputs!$C$8)</x:f>
        <x:v>404049.6368430633</x:v>
      </x:c>
      <x:c r="AL4682" s="25" t="n">
        <x:f>(AK4682+AI4682)/Inputs!$C$13</x:f>
        <x:v>342.11166262641314</x:v>
      </x:c>
      <x:c r="AM4682" s="26" t="n">
        <x:f>IF(AL4682&gt;=Inputs!$C$7,1,0)</x:f>
        <x:v>1</x:v>
      </x:c>
      <x:c r="AN4682" s="26" t="n">
        <x:f>IF(Inputs!$C$7&lt;=(1-Inputs!$C$16)*AL4682,1,0)</x:f>
        <x:v>1</x:v>
      </x:c>
    </x:row>
    <x:row r="4683" ht="20" customHeight="1">
      <x:c r="A4683" s="16" t="n">
        <x:v>4678</x:v>
      </x:c>
      <x:c r="B4683" s="19" t="n">
        <x:v>0.09466184354400606</x:v>
      </x:c>
      <x:c r="C4683" s="24" t="n">
        <x:v>0.48188117684659915</x:v>
      </x:c>
      <x:c r="D4683" s="19" t="n">
        <x:v>0.010859380569537792</x:v>
      </x:c>
      <x:c r="E4683" s="19" t="n">
        <x:v>0.05971482549737715</x:v>
      </x:c>
      <x:c r="F4683" s="19" t="n">
        <x:v>-0.11572896818935194</x:v>
      </x:c>
      <x:c r="G4683" s="19" t="n">
        <x:v>-0.058671083728118564</x:v>
      </x:c>
      <x:c r="H4683" s="19" t="n">
        <x:v>0.7884493808646482</x:v>
      </x:c>
      <x:c r="I4683" s="19" t="n">
        <x:v>0.05242157334153831</x:v>
      </x:c>
      <x:c r="J4683" s="19" t="n">
        <x:v>0.05726877296225098</x:v>
      </x:c>
      <x:c r="K4683" s="19" t="n">
        <x:v>0.05321871200977398</x:v>
      </x:c>
      <x:c r="L4683" s="19" t="n">
        <x:v>0.050796447750668675</x:v>
      </x:c>
      <x:c r="M4683" s="19" t="n">
        <x:v>0.04736822791537065</x:v>
      </x:c>
      <x:c r="N4683" s="19" t="n">
        <x:v>0.056929747407701826</x:v>
      </x:c>
      <x:c r="O4683" s="19" t="n">
        <x:v>0.045720730113451964</x:v>
      </x:c>
      <x:c r="P4683" s="19" t="n">
        <x:v>0.045022023989489526</x:v>
      </x:c>
      <x:c r="Q4683" s="19" t="n">
        <x:v>0.054994246962418177</x:v>
      </x:c>
      <x:c r="R4683" s="19" t="n">
        <x:v>0.04605661061755541</x:v>
      </x:c>
      <x:c r="S4683" s="21" t="n">
        <x:v>10623.387034363639</x:v>
      </x:c>
      <x:c r="T4683" s="21" t="n">
        <x:v>16337.860853251741</x:v>
      </x:c>
      <x:c r="U4683" s="21" t="n">
        <x:v>19388.061887019176</x:v>
      </x:c>
      <x:c r="V4683" s="21" t="n">
        <x:v>22567.842757851744</x:v>
      </x:c>
      <x:c r="W4683" s="21" t="n">
        <x:v>26063.69542398088</x:v>
      </x:c>
      <x:c r="X4683" s="21" t="n">
        <x:v>27433.56438748244</x:v>
      </x:c>
      <x:c r="Y4683" s="21" t="n">
        <x:v>28523.610848372096</x:v>
      </x:c>
      <x:c r="Z4683" s="21" t="n">
        <x:v>29362.829526903282</x:v>
      </x:c>
      <x:c r="AA4683" s="21" t="n">
        <x:v>29965.5698380733</x:v>
      </x:c>
      <x:c r="AB4683" s="21" t="n">
        <x:v>30321.153473854527</x:v>
      </x:c>
      <x:c r="AC4683" s="21" t="n">
        <x:v>39549.33061807112</x:v>
      </x:c>
      <x:c r="AD4683" s="25" t="n">
        <x:f>AC4683*(1+Inputs!$C$14)*(1-Inputs!$C$14/Inputs!$C$15)</x:f>
        <x:v>31382.39384543943</x:v>
      </x:c>
      <x:c r="AE4683" s="25" t="n">
        <x:f>AD4683/(B4683-Inputs!$C$14)</x:f>
        <x:v>526004.427306911</x:v>
      </x:c>
      <x:c r="AF4683" s="25" t="n">
        <x:f>S4683/(1+B4683)^1+T4683/(1+B4683)^2+U4683/(1+B4683)^3+V4683/(1+B4683)^4+W4683/(1+B4683)^5+X4683/(1+B4683)^6+Y4683/(1+B4683)^7+Z4683/(1+B4683)^8+AA4683/(1+B4683)^9+AB4683/(1+B4683)^10+AE4683/(1+B4683)^10</x:f>
        <x:v>354205.44605641346</x:v>
      </x:c>
      <x:c r="AG4683" s="25" t="n">
        <x:f>(AF4683+Inputs!$C$12)/Inputs!$C$13</x:f>
        <x:v>308.43831313312626</x:v>
      </x:c>
      <x:c r="AH4683" s="25" t="n">
        <x:f>(S4683+Inputs!$C$11)*Inputs!$C$8-Inputs!$C$11</x:f>
        <x:v>3101.8278982909105</x:v>
      </x:c>
      <x:c r="AI4683" s="25" t="n">
        <x:f>Inputs!$C$12+AH4683-Inputs!$C$10*Inputs!$C$13</x:f>
        <x:v>25419.743313490908</x:v>
      </x:c>
      <x:c r="AJ4683" s="25" t="n">
        <x:f>(S4683+Inputs!$C$11)*(1-Inputs!$C$8)</x:f>
        <x:v>7521.559136072729</x:v>
      </x:c>
      <x:c r="AK4683" s="25" t="n">
        <x:f>AJ4683/(1+B4683)^(1-Inputs!$C$8)+T4683/(1+B4683)^(2-Inputs!$C$8)+U4683/(1+B4683)^(3-Inputs!$C$8)+V4683/(1+B4683)^(4-Inputs!$C$8)+W4683/(1+B4683)^(5-Inputs!$C$8)+X4683/(1+B4683)^(6-Inputs!$C$8)+Y4683/(1+B4683)^(7-Inputs!$C$8)+Z4683/(1+B4683)^(8-Inputs!$C$8)+AA4683/(1+B4683)^(9-Inputs!$C$8)+AB4683/(1+B4683)^(10-Inputs!$C$8)+AE4683/(1+B4683)^(10-Inputs!$C$8)</x:f>
        <x:v>366580.50800185144</x:v>
      </x:c>
      <x:c r="AL4683" s="25" t="n">
        <x:f>(AK4683+AI4683)/Inputs!$C$13</x:f>
        <x:v>312.7877478641441</x:v>
      </x:c>
      <x:c r="AM4683" s="26" t="n">
        <x:f>IF(AL4683&gt;=Inputs!$C$7,1,0)</x:f>
        <x:v>1</x:v>
      </x:c>
      <x:c r="AN4683" s="26" t="n">
        <x:f>IF(Inputs!$C$7&lt;=(1-Inputs!$C$16)*AL4683,1,0)</x:f>
        <x:v>0</x:v>
      </x:c>
    </x:row>
    <x:row r="4684" ht="20" customHeight="1">
      <x:c r="A4684" s="16" t="n">
        <x:v>4679</x:v>
      </x:c>
      <x:c r="B4684" s="19" t="n">
        <x:v>0.07793654511068115</x:v>
      </x:c>
      <x:c r="C4684" s="24" t="n">
        <x:v>0.49580749651963174</x:v>
      </x:c>
      <x:c r="D4684" s="19" t="n">
        <x:v>0.013197402542773774</x:v>
      </x:c>
      <x:c r="E4684" s="19" t="n">
        <x:v>0.04480974463987451</x:v>
      </x:c>
      <x:c r="F4684" s="19" t="n">
        <x:v>-0.12865982549553678</x:v>
      </x:c>
      <x:c r="G4684" s="19" t="n">
        <x:v>-0.08528184058944077</x:v>
      </x:c>
      <x:c r="H4684" s="19" t="n">
        <x:v>0.7183505596285897</x:v>
      </x:c>
      <x:c r="I4684" s="19" t="n">
        <x:v>0.06751627232545275</x:v>
      </x:c>
      <x:c r="J4684" s="19" t="n">
        <x:v>0.07667367827975682</x:v>
      </x:c>
      <x:c r="K4684" s="19" t="n">
        <x:v>0.07286684883719204</x:v>
      </x:c>
      <x:c r="L4684" s="19" t="n">
        <x:v>0.06389938089636531</x:v>
      </x:c>
      <x:c r="M4684" s="19" t="n">
        <x:v>0.0642007019391383</x:v>
      </x:c>
      <x:c r="N4684" s="19" t="n">
        <x:v>0.06458399831424344</x:v>
      </x:c>
      <x:c r="O4684" s="19" t="n">
        <x:v>0.0635190450110406</x:v>
      </x:c>
      <x:c r="P4684" s="19" t="n">
        <x:v>0.07401195831054452</x:v>
      </x:c>
      <x:c r="Q4684" s="19" t="n">
        <x:v>0.05807194858393473</x:v>
      </x:c>
      <x:c r="R4684" s="19" t="n">
        <x:v>0.07014238324176744</x:v>
      </x:c>
      <x:c r="S4684" s="21" t="n">
        <x:v>10226.138893017573</x:v>
      </x:c>
      <x:c r="T4684" s="21" t="n">
        <x:v>15872.1456578145</x:v>
      </x:c>
      <x:c r="U4684" s="21" t="n">
        <x:v>18901.39278539565</x:v>
      </x:c>
      <x:c r="V4684" s="21" t="n">
        <x:v>21975.13085311098</x:v>
      </x:c>
      <x:c r="W4684" s="21" t="n">
        <x:v>25317.741664087123</x:v>
      </x:c>
      <x:c r="X4684" s="21" t="n">
        <x:v>26557.755944582128</x:v>
      </x:c>
      <x:c r="Y4684" s="21" t="n">
        <x:v>27527.17827020628</x:v>
      </x:c>
      <x:c r="Z4684" s="21" t="n">
        <x:v>28317.534908588466</x:v>
      </x:c>
      <x:c r="AA4684" s="21" t="n">
        <x:v>28923.88659635115</x:v>
      </x:c>
      <x:c r="AB4684" s="21" t="n">
        <x:v>29289.245464809854</x:v>
      </x:c>
      <x:c r="AC4684" s="21" t="n">
        <x:v>38203.363649751984</x:v>
      </x:c>
      <x:c r="AD4684" s="25" t="n">
        <x:f>AC4684*(1+Inputs!$C$14)*(1-Inputs!$C$14/Inputs!$C$15)</x:f>
        <x:v>30314.369056078194</x:v>
      </x:c>
      <x:c r="AE4684" s="25" t="n">
        <x:f>AD4684/(B4684-Inputs!$C$14)</x:f>
        <x:v>706027.2077768318</x:v>
      </x:c>
      <x:c r="AF4684" s="25" t="n">
        <x:f>S4684/(1+B4684)^1+T4684/(1+B4684)^2+U4684/(1+B4684)^3+V4684/(1+B4684)^4+W4684/(1+B4684)^5+X4684/(1+B4684)^6+Y4684/(1+B4684)^7+Z4684/(1+B4684)^8+AA4684/(1+B4684)^9+AB4684/(1+B4684)^10+AE4684/(1+B4684)^10</x:f>
        <x:v>482543.1360656348</x:v>
      </x:c>
      <x:c r="AG4684" s="25" t="n">
        <x:f>(AF4684+Inputs!$C$12)/Inputs!$C$13</x:f>
        <x:v>410.8424745829581</x:v>
      </x:c>
      <x:c r="AH4684" s="25" t="n">
        <x:f>(S4684+Inputs!$C$11)*Inputs!$C$8-Inputs!$C$11</x:f>
        <x:v>2915.7198649479587</x:v>
      </x:c>
      <x:c r="AI4684" s="25" t="n">
        <x:f>Inputs!$C$12+AH4684-Inputs!$C$10*Inputs!$C$13</x:f>
        <x:v>25233.63528014796</x:v>
      </x:c>
      <x:c r="AJ4684" s="25" t="n">
        <x:f>(S4684+Inputs!$C$11)*(1-Inputs!$C$8)</x:f>
        <x:v>7310.419028069615</x:v>
      </x:c>
      <x:c r="AK4684" s="25" t="n">
        <x:f>AJ4684/(1+B4684)^(1-Inputs!$C$8)+T4684/(1+B4684)^(2-Inputs!$C$8)+U4684/(1+B4684)^(3-Inputs!$C$8)+V4684/(1+B4684)^(4-Inputs!$C$8)+W4684/(1+B4684)^(5-Inputs!$C$8)+X4684/(1+B4684)^(6-Inputs!$C$8)+Y4684/(1+B4684)^(7-Inputs!$C$8)+Z4684/(1+B4684)^(8-Inputs!$C$8)+AA4684/(1+B4684)^(9-Inputs!$C$8)+AB4684/(1+B4684)^(10-Inputs!$C$8)+AE4684/(1+B4684)^(10-Inputs!$C$8)</x:f>
        <x:v>497009.3204635181</x:v>
      </x:c>
      <x:c r="AL4684" s="25" t="n">
        <x:f>(AK4684+AI4684)/Inputs!$C$13</x:f>
        <x:v>416.7119725481202</x:v>
      </x:c>
      <x:c r="AM4684" s="26" t="n">
        <x:f>IF(AL4684&gt;=Inputs!$C$7,1,0)</x:f>
        <x:v>1</x:v>
      </x:c>
      <x:c r="AN4684" s="26" t="n">
        <x:f>IF(Inputs!$C$7&lt;=(1-Inputs!$C$16)*AL4684,1,0)</x:f>
        <x:v>1</x:v>
      </x:c>
    </x:row>
    <x:row r="4685" ht="20" customHeight="1">
      <x:c r="A4685" s="16" t="n">
        <x:v>4680</x:v>
      </x:c>
      <x:c r="B4685" s="19" t="n">
        <x:v>0.07889069923162048</x:v>
      </x:c>
      <x:c r="C4685" s="24" t="n">
        <x:v>0.5430110555160752</x:v>
      </x:c>
      <x:c r="D4685" s="19" t="n">
        <x:v>0.019409562110142532</x:v>
      </x:c>
      <x:c r="E4685" s="19" t="n">
        <x:v>0.047885589212313284</x:v>
      </x:c>
      <x:c r="F4685" s="19" t="n">
        <x:v>-0.12359583129891577</x:v>
      </x:c>
      <x:c r="G4685" s="19" t="n">
        <x:v>-0.0639494975692952</x:v>
      </x:c>
      <x:c r="H4685" s="19" t="n">
        <x:v>0.7470978385045726</x:v>
      </x:c>
      <x:c r="I4685" s="19" t="n">
        <x:v>0.060077466463318394</x:v>
      </x:c>
      <x:c r="J4685" s="19" t="n">
        <x:v>0.06086786291444355</x:v>
      </x:c>
      <x:c r="K4685" s="19" t="n">
        <x:v>0.059520470633614195</x:v>
      </x:c>
      <x:c r="L4685" s="19" t="n">
        <x:v>0.06147052839351887</x:v>
      </x:c>
      <x:c r="M4685" s="19" t="n">
        <x:v>0.05897269183936374</x:v>
      </x:c>
      <x:c r="N4685" s="19" t="n">
        <x:v>0.061703942738973866</x:v>
      </x:c>
      <x:c r="O4685" s="19" t="n">
        <x:v>0.06488254691481074</x:v>
      </x:c>
      <x:c r="P4685" s="19" t="n">
        <x:v>0.06029978227832203</x:v>
      </x:c>
      <x:c r="Q4685" s="19" t="n">
        <x:v>0.06821662447503854</x:v>
      </x:c>
      <x:c r="R4685" s="19" t="n">
        <x:v>0.06720947803985723</x:v>
      </x:c>
      <x:c r="S4685" s="21" t="n">
        <x:v>10445.807349102452</x:v>
      </x:c>
      <x:c r="T4685" s="21" t="n">
        <x:v>16185.859159682877</x:v>
      </x:c>
      <x:c r="U4685" s="21" t="n">
        <x:v>19304.591320589134</x:v>
      </x:c>
      <x:c r="V4685" s="21" t="n">
        <x:v>22572.058867044856</x:v>
      </x:c>
      <x:c r="W4685" s="21" t="n">
        <x:v>26195.152055630046</x:v>
      </x:c>
      <x:c r="X4685" s="21" t="n">
        <x:v>27587.891315627083</x:v>
      </x:c>
      <x:c r="Y4685" s="21" t="n">
        <x:v>28685.102698630017</x:v>
      </x:c>
      <x:c r="Z4685" s="21" t="n">
        <x:v>29566.510366250604</x:v>
      </x:c>
      <x:c r="AA4685" s="21" t="n">
        <x:v>30189.22840888835</x:v>
      </x:c>
      <x:c r="AB4685" s="21" t="n">
        <x:v>30552.42629151946</x:v>
      </x:c>
      <x:c r="AC4685" s="21" t="n">
        <x:v>39850.99081502538</x:v>
      </x:c>
      <x:c r="AD4685" s="25" t="n">
        <x:f>AC4685*(1+Inputs!$C$14)*(1-Inputs!$C$14/Inputs!$C$15)</x:f>
        <x:v>31621.761211722638</x:v>
      </x:c>
      <x:c r="AE4685" s="25" t="n">
        <x:f>AD4685/(B4685-Inputs!$C$14)</x:f>
        <x:v>720466.1070640031</x:v>
      </x:c>
      <x:c r="AF4685" s="25" t="n">
        <x:f>S4685/(1+B4685)^1+T4685/(1+B4685)^2+U4685/(1+B4685)^3+V4685/(1+B4685)^4+W4685/(1+B4685)^5+X4685/(1+B4685)^6+Y4685/(1+B4685)^7+Z4685/(1+B4685)^8+AA4685/(1+B4685)^9+AB4685/(1+B4685)^10+AE4685/(1+B4685)^10</x:f>
        <x:v>490697.8228085395</x:v>
      </x:c>
      <x:c r="AG4685" s="25" t="n">
        <x:f>(AF4685+Inputs!$C$12)/Inputs!$C$13</x:f>
        <x:v>417.34932270943773</x:v>
      </x:c>
      <x:c r="AH4685" s="25" t="n">
        <x:f>(S4685+Inputs!$C$11)*Inputs!$C$8-Inputs!$C$11</x:f>
        <x:v>3018.633032045258</x:v>
      </x:c>
      <x:c r="AI4685" s="25" t="n">
        <x:f>Inputs!$C$12+AH4685-Inputs!$C$10*Inputs!$C$13</x:f>
        <x:v>25336.54844724525</x:v>
      </x:c>
      <x:c r="AJ4685" s="25" t="n">
        <x:f>(S4685+Inputs!$C$11)*(1-Inputs!$C$8)</x:f>
        <x:v>7427.174317057194</x:v>
      </x:c>
      <x:c r="AK4685" s="25" t="n">
        <x:f>AJ4685/(1+B4685)^(1-Inputs!$C$8)+T4685/(1+B4685)^(2-Inputs!$C$8)+U4685/(1+B4685)^(3-Inputs!$C$8)+V4685/(1+B4685)^(4-Inputs!$C$8)+W4685/(1+B4685)^(5-Inputs!$C$8)+X4685/(1+B4685)^(6-Inputs!$C$8)+Y4685/(1+B4685)^(7-Inputs!$C$8)+Z4685/(1+B4685)^(8-Inputs!$C$8)+AA4685/(1+B4685)^(9-Inputs!$C$8)+AB4685/(1+B4685)^(10-Inputs!$C$8)+AE4685/(1+B4685)^(10-Inputs!$C$8)</x:f>
        <x:v>505569.0211066227</x:v>
      </x:c>
      <x:c r="AL4685" s="25" t="n">
        <x:f>(AK4685+AI4685)/Inputs!$C$13</x:f>
        <x:v>423.6241096072625</x:v>
      </x:c>
      <x:c r="AM4685" s="26" t="n">
        <x:f>IF(AL4685&gt;=Inputs!$C$7,1,0)</x:f>
        <x:v>1</x:v>
      </x:c>
      <x:c r="AN4685" s="26" t="n">
        <x:f>IF(Inputs!$C$7&lt;=(1-Inputs!$C$16)*AL4685,1,0)</x:f>
        <x:v>1</x:v>
      </x:c>
    </x:row>
    <x:row r="4686" ht="20" customHeight="1">
      <x:c r="A4686" s="16" t="n">
        <x:v>4681</x:v>
      </x:c>
      <x:c r="B4686" s="19" t="n">
        <x:v>0.09193553501360537</x:v>
      </x:c>
      <x:c r="C4686" s="24" t="n">
        <x:v>0.3745022993132068</x:v>
      </x:c>
      <x:c r="D4686" s="19" t="n">
        <x:v>0.044552267614280085</x:v>
      </x:c>
      <x:c r="E4686" s="19" t="n">
        <x:v>0.05145157313866633</x:v>
      </x:c>
      <x:c r="F4686" s="19" t="n">
        <x:v>-0.11732155492148766</x:v>
      </x:c>
      <x:c r="G4686" s="19" t="n">
        <x:v>-0.05601329196616518</x:v>
      </x:c>
      <x:c r="H4686" s="19" t="n">
        <x:v>0.8520576056309608</x:v>
      </x:c>
      <x:c r="I4686" s="19" t="n">
        <x:v>0.05746052903428449</x:v>
      </x:c>
      <x:c r="J4686" s="19" t="n">
        <x:v>0.06241123222532792</x:v>
      </x:c>
      <x:c r="K4686" s="19" t="n">
        <x:v>0.06232929174841843</x:v>
      </x:c>
      <x:c r="L4686" s="19" t="n">
        <x:v>0.0519384578400593</x:v>
      </x:c>
      <x:c r="M4686" s="19" t="n">
        <x:v>0.05960628254537255</x:v>
      </x:c>
      <x:c r="N4686" s="19" t="n">
        <x:v>0.06161135504459139</x:v>
      </x:c>
      <x:c r="O4686" s="19" t="n">
        <x:v>0.050663314066024444</x:v>
      </x:c>
      <x:c r="P4686" s="19" t="n">
        <x:v>0.06015397917966425</x:v>
      </x:c>
      <x:c r="Q4686" s="19" t="n">
        <x:v>0.04957979668289795</x:v>
      </x:c>
      <x:c r="R4686" s="19" t="n">
        <x:v>0.05846652746212726</x:v>
      </x:c>
      <x:c r="S4686" s="21" t="n">
        <x:v>10673.838177659105</x:v>
      </x:c>
      <x:c r="T4686" s="21" t="n">
        <x:v>16541.66032771659</x:v>
      </x:c>
      <x:c r="U4686" s="21" t="n">
        <x:v>19981.07420266507</x:v>
      </x:c>
      <x:c r="V4686" s="21" t="n">
        <x:v>23690.38551669763</x:v>
      </x:c>
      <x:c r="W4686" s="21" t="n">
        <x:v>27818.267643146155</x:v>
      </x:c>
      <x:c r="X4686" s="21" t="n">
        <x:v>29777.8094488448</x:v>
      </x:c>
      <x:c r="Y4686" s="21" t="n">
        <x:v>31306.554209925645</x:v>
      </x:c>
      <x:c r="Z4686" s="21" t="n">
        <x:v>32464.89507228669</x:v>
      </x:c>
      <x:c r="AA4686" s="21" t="n">
        <x:v>33249.41083980587</x:v>
      </x:c>
      <x:c r="AB4686" s="21" t="n">
        <x:v>33591.11733998895</x:v>
      </x:c>
      <x:c r="AC4686" s="21" t="n">
        <x:v>43814.50087824645</x:v>
      </x:c>
      <x:c r="AD4686" s="25" t="n">
        <x:f>AC4686*(1+Inputs!$C$14)*(1-Inputs!$C$14/Inputs!$C$15)</x:f>
        <x:v>34766.80644688855</x:v>
      </x:c>
      <x:c r="AE4686" s="25" t="n">
        <x:f>AD4686/(B4686-Inputs!$C$14)</x:f>
        <x:v>610634.5788896275</x:v>
      </x:c>
      <x:c r="AF4686" s="25" t="n">
        <x:f>S4686/(1+B4686)^1+T4686/(1+B4686)^2+U4686/(1+B4686)^3+V4686/(1+B4686)^4+W4686/(1+B4686)^5+X4686/(1+B4686)^6+Y4686/(1+B4686)^7+Z4686/(1+B4686)^8+AA4686/(1+B4686)^9+AB4686/(1+B4686)^10+AE4686/(1+B4686)^10</x:f>
        <x:v>406534.5730227396</x:v>
      </x:c>
      <x:c r="AG4686" s="25" t="n">
        <x:f>(AF4686+Inputs!$C$12)/Inputs!$C$13</x:f>
        <x:v>350.19315822971</x:v>
      </x:c>
      <x:c r="AH4686" s="25" t="n">
        <x:f>(S4686+Inputs!$C$11)*Inputs!$C$8-Inputs!$C$11</x:f>
        <x:v>3125.4639133690607</x:v>
      </x:c>
      <x:c r="AI4686" s="25" t="n">
        <x:f>Inputs!$C$12+AH4686-Inputs!$C$10*Inputs!$C$13</x:f>
        <x:v>25443.379328569055</x:v>
      </x:c>
      <x:c r="AJ4686" s="25" t="n">
        <x:f>(S4686+Inputs!$C$11)*(1-Inputs!$C$8)</x:f>
        <x:v>7548.374264290045</x:v>
      </x:c>
      <x:c r="AK4686" s="25" t="n">
        <x:f>AJ4686/(1+B4686)^(1-Inputs!$C$8)+T4686/(1+B4686)^(2-Inputs!$C$8)+U4686/(1+B4686)^(3-Inputs!$C$8)+V4686/(1+B4686)^(4-Inputs!$C$8)+W4686/(1+B4686)^(5-Inputs!$C$8)+X4686/(1+B4686)^(6-Inputs!$C$8)+Y4686/(1+B4686)^(7-Inputs!$C$8)+Z4686/(1+B4686)^(8-Inputs!$C$8)+AA4686/(1+B4686)^(9-Inputs!$C$8)+AB4686/(1+B4686)^(10-Inputs!$C$8)+AE4686/(1+B4686)^(10-Inputs!$C$8)</x:f>
        <x:v>420652.94734323875</x:v>
      </x:c>
      <x:c r="AL4686" s="25" t="n">
        <x:f>(AK4686+AI4686)/Inputs!$C$13</x:f>
        <x:v>355.9524895250523</x:v>
      </x:c>
      <x:c r="AM4686" s="26" t="n">
        <x:f>IF(AL4686&gt;=Inputs!$C$7,1,0)</x:f>
        <x:v>1</x:v>
      </x:c>
      <x:c r="AN4686" s="26" t="n">
        <x:f>IF(Inputs!$C$7&lt;=(1-Inputs!$C$16)*AL4686,1,0)</x:f>
        <x:v>1</x:v>
      </x:c>
    </x:row>
    <x:row r="4687" ht="20" customHeight="1">
      <x:c r="A4687" s="16" t="n">
        <x:v>4682</x:v>
      </x:c>
      <x:c r="B4687" s="19" t="n">
        <x:v>0.08789239570694406</x:v>
      </x:c>
      <x:c r="C4687" s="24" t="n">
        <x:v>0.16570553023220214</x:v>
      </x:c>
      <x:c r="D4687" s="19" t="n">
        <x:v>0.03128329084727142</x:v>
      </x:c>
      <x:c r="E4687" s="19" t="n">
        <x:v>0.03155485022402303</x:v>
      </x:c>
      <x:c r="F4687" s="19" t="n">
        <x:v>-0.13643536034650086</x:v>
      </x:c>
      <x:c r="G4687" s="19" t="n">
        <x:v>-0.046747582898840956</x:v>
      </x:c>
      <x:c r="H4687" s="19" t="n">
        <x:v>0.7033372061944476</x:v>
      </x:c>
      <x:c r="I4687" s="19" t="n">
        <x:v>0.05369138089860485</x:v>
      </x:c>
      <x:c r="J4687" s="19" t="n">
        <x:v>0.06460704372889381</x:v>
      </x:c>
      <x:c r="K4687" s="19" t="n">
        <x:v>0.053465379104667365</x:v>
      </x:c>
      <x:c r="L4687" s="19" t="n">
        <x:v>0.060616907776112616</x:v>
      </x:c>
      <x:c r="M4687" s="19" t="n">
        <x:v>0.053578143263738415</x:v>
      </x:c>
      <x:c r="N4687" s="19" t="n">
        <x:v>0.051880635159685655</x:v>
      </x:c>
      <x:c r="O4687" s="19" t="n">
        <x:v>0.05514571661298874</x:v>
      </x:c>
      <x:c r="P4687" s="19" t="n">
        <x:v>0.05836297886135412</x:v>
      </x:c>
      <x:c r="Q4687" s="19" t="n">
        <x:v>0.05957149424054364</x:v>
      </x:c>
      <x:c r="R4687" s="19" t="n">
        <x:v>0.05979035236110235</x:v>
      </x:c>
      <x:c r="S4687" s="21" t="n">
        <x:v>10304.27978416753</x:v>
      </x:c>
      <x:c r="T4687" s="21" t="n">
        <x:v>15485.632829911177</x:v>
      </x:c>
      <x:c r="U4687" s="21" t="n">
        <x:v>18004.410092781818</x:v>
      </x:c>
      <x:c r="V4687" s="21" t="n">
        <x:v>20554.34743139262</x:v>
      </x:c>
      <x:c r="W4687" s="21" t="n">
        <x:v>23325.09873949224</x:v>
      </x:c>
      <x:c r="X4687" s="21" t="n">
        <x:v>24521.616063671376</x:v>
      </x:c>
      <x:c r="Y4687" s="21" t="n">
        <x:v>25457.90475301758</x:v>
      </x:c>
      <x:c r="Z4687" s="21" t="n">
        <x:v>26248.998644589647</x:v>
      </x:c>
      <x:c r="AA4687" s="21" t="n">
        <x:v>26868.46260377307</x:v>
      </x:c>
      <x:c r="AB4687" s="21" t="n">
        <x:v>27293.63113517895</x:v>
      </x:c>
      <x:c r="AC4687" s="21" t="n">
        <x:v>35600.38843718994</x:v>
      </x:c>
      <x:c r="AD4687" s="25" t="n">
        <x:f>AC4687*(1+Inputs!$C$14)*(1-Inputs!$C$14/Inputs!$C$15)</x:f>
        <x:v>28248.90822491021</x:v>
      </x:c>
      <x:c r="AE4687" s="25" t="n">
        <x:f>AD4687/(B4687-Inputs!$C$14)</x:f>
        <x:v>534082.6001043003</x:v>
      </x:c>
      <x:c r="AF4687" s="25" t="n">
        <x:f>S4687/(1+B4687)^1+T4687/(1+B4687)^2+U4687/(1+B4687)^3+V4687/(1+B4687)^4+W4687/(1+B4687)^5+X4687/(1+B4687)^6+Y4687/(1+B4687)^7+Z4687/(1+B4687)^8+AA4687/(1+B4687)^9+AB4687/(1+B4687)^10+AE4687/(1+B4687)^10</x:f>
        <x:v>363163.0637589557</x:v>
      </x:c>
      <x:c r="AG4687" s="25" t="n">
        <x:f>(AF4687+Inputs!$C$12)/Inputs!$C$13</x:f>
        <x:v>315.58584188598985</x:v>
      </x:c>
      <x:c r="AH4687" s="25" t="n">
        <x:f>(S4687+Inputs!$C$11)*Inputs!$C$8-Inputs!$C$11</x:f>
        <x:v>2952.32833724013</x:v>
      </x:c>
      <x:c r="AI4687" s="25" t="n">
        <x:f>Inputs!$C$12+AH4687-Inputs!$C$10*Inputs!$C$13</x:f>
        <x:v>25270.243752440125</x:v>
      </x:c>
      <x:c r="AJ4687" s="25" t="n">
        <x:f>(S4687+Inputs!$C$11)*(1-Inputs!$C$8)</x:f>
        <x:v>7351.9514469274</x:v>
      </x:c>
      <x:c r="AK4687" s="25" t="n">
        <x:f>AJ4687/(1+B4687)^(1-Inputs!$C$8)+T4687/(1+B4687)^(2-Inputs!$C$8)+U4687/(1+B4687)^(3-Inputs!$C$8)+V4687/(1+B4687)^(4-Inputs!$C$8)+W4687/(1+B4687)^(5-Inputs!$C$8)+X4687/(1+B4687)^(6-Inputs!$C$8)+Y4687/(1+B4687)^(7-Inputs!$C$8)+Z4687/(1+B4687)^(8-Inputs!$C$8)+AA4687/(1+B4687)^(9-Inputs!$C$8)+AB4687/(1+B4687)^(10-Inputs!$C$8)+AE4687/(1+B4687)^(10-Inputs!$C$8)</x:f>
        <x:v>374959.5324692342</x:v>
      </x:c>
      <x:c r="AL4687" s="25" t="n">
        <x:f>(AK4687+AI4687)/Inputs!$C$13</x:f>
        <x:v>319.35431141303513</x:v>
      </x:c>
      <x:c r="AM4687" s="26" t="n">
        <x:f>IF(AL4687&gt;=Inputs!$C$7,1,0)</x:f>
        <x:v>1</x:v>
      </x:c>
      <x:c r="AN4687" s="26" t="n">
        <x:f>IF(Inputs!$C$7&lt;=(1-Inputs!$C$16)*AL4687,1,0)</x:f>
        <x:v>0</x:v>
      </x:c>
    </x:row>
    <x:row r="4688" ht="20" customHeight="1">
      <x:c r="A4688" s="16" t="n">
        <x:v>4683</x:v>
      </x:c>
      <x:c r="B4688" s="19" t="n">
        <x:v>0.08719884662836123</x:v>
      </x:c>
      <x:c r="C4688" s="24" t="n">
        <x:v>0.5601645504008559</x:v>
      </x:c>
      <x:c r="D4688" s="19" t="n">
        <x:v>0.029939493403851714</x:v>
      </x:c>
      <x:c r="E4688" s="19" t="n">
        <x:v>0.0646132994412281</x:v>
      </x:c>
      <x:c r="F4688" s="19" t="n">
        <x:v>-0.17154041437982986</x:v>
      </x:c>
      <x:c r="G4688" s="19" t="n">
        <x:v>-0.0656780788668226</x:v>
      </x:c>
      <x:c r="H4688" s="19" t="n">
        <x:v>0.8653638126594103</x:v>
      </x:c>
      <x:c r="I4688" s="19" t="n">
        <x:v>0.056039744732464675</x:v>
      </x:c>
      <x:c r="J4688" s="19" t="n">
        <x:v>0.06327504256267388</x:v>
      </x:c>
      <x:c r="K4688" s="19" t="n">
        <x:v>0.04984387838040562</x:v>
      </x:c>
      <x:c r="L4688" s="19" t="n">
        <x:v>0.06307349895724997</x:v>
      </x:c>
      <x:c r="M4688" s="19" t="n">
        <x:v>0.06043732077000982</x:v>
      </x:c>
      <x:c r="N4688" s="19" t="n">
        <x:v>0.05817727698132216</x:v>
      </x:c>
      <x:c r="O4688" s="19" t="n">
        <x:v>0.06797111378138992</x:v>
      </x:c>
      <x:c r="P4688" s="19" t="n">
        <x:v>0.05920012265226092</x:v>
      </x:c>
      <x:c r="Q4688" s="19" t="n">
        <x:v>0.05790162457341353</x:v>
      </x:c>
      <x:c r="R4688" s="19" t="n">
        <x:v>0.06111098152054069</x:v>
      </x:c>
      <x:c r="S4688" s="21" t="n">
        <x:v>9664.078821466845</x:v>
      </x:c>
      <x:c r="T4688" s="21" t="n">
        <x:v>15495.046183715252</x:v>
      </x:c>
      <x:c r="U4688" s="21" t="n">
        <x:v>19375.375802974806</x:v>
      </x:c>
      <x:c r="V4688" s="21" t="n">
        <x:v>23656.100051419347</x:v>
      </x:c>
      <x:c r="W4688" s="21" t="n">
        <x:v>28533.526517757877</x:v>
      </x:c>
      <x:c r="X4688" s="21" t="n">
        <x:v>30573.499804512834</x:v>
      </x:c>
      <x:c r="Y4688" s="21" t="n">
        <x:v>32115.63604611779</x:v>
      </x:c>
      <x:c r="Z4688" s="21" t="n">
        <x:v>33325.538122401165</x:v>
      </x:c>
      <x:c r="AA4688" s="21" t="n">
        <x:v>34105.09483058004</x:v>
      </x:c>
      <x:c r="AB4688" s="21" t="n">
        <x:v>34442.685785062975</x:v>
      </x:c>
      <x:c r="AC4688" s="21" t="n">
        <x:v>44925.24232834301</x:v>
      </x:c>
      <x:c r="AD4688" s="25" t="n">
        <x:f>AC4688*(1+Inputs!$C$14)*(1-Inputs!$C$14/Inputs!$C$15)</x:f>
        <x:v>35648.179787540175</x:v>
      </x:c>
      <x:c r="AE4688" s="25" t="n">
        <x:f>AD4688/(B4688-Inputs!$C$14)</x:f>
        <x:v>682930.4111131725</x:v>
      </x:c>
      <x:c r="AF4688" s="25" t="n">
        <x:f>S4688/(1+B4688)^1+T4688/(1+B4688)^2+U4688/(1+B4688)^3+V4688/(1+B4688)^4+W4688/(1+B4688)^5+X4688/(1+B4688)^6+Y4688/(1+B4688)^7+Z4688/(1+B4688)^8+AA4688/(1+B4688)^9+AB4688/(1+B4688)^10+AE4688/(1+B4688)^10</x:f>
        <x:v>453262.00868251896</x:v>
      </x:c>
      <x:c r="AG4688" s="25" t="n">
        <x:f>(AF4688+Inputs!$C$12)/Inputs!$C$13</x:f>
        <x:v>387.4782602531051</x:v>
      </x:c>
      <x:c r="AH4688" s="25" t="n">
        <x:f>(S4688+Inputs!$C$11)*Inputs!$C$8-Inputs!$C$11</x:f>
        <x:v>2652.3985711529604</x:v>
      </x:c>
      <x:c r="AI4688" s="25" t="n">
        <x:f>Inputs!$C$12+AH4688-Inputs!$C$10*Inputs!$C$13</x:f>
        <x:v>24970.313986352958</x:v>
      </x:c>
      <x:c r="AJ4688" s="25" t="n">
        <x:f>(S4688+Inputs!$C$11)*(1-Inputs!$C$8)</x:f>
        <x:v>7011.680250313885</x:v>
      </x:c>
      <x:c r="AK4688" s="25" t="n">
        <x:f>AJ4688/(1+B4688)^(1-Inputs!$C$8)+T4688/(1+B4688)^(2-Inputs!$C$8)+U4688/(1+B4688)^(3-Inputs!$C$8)+V4688/(1+B4688)^(4-Inputs!$C$8)+W4688/(1+B4688)^(5-Inputs!$C$8)+X4688/(1+B4688)^(6-Inputs!$C$8)+Y4688/(1+B4688)^(7-Inputs!$C$8)+Z4688/(1+B4688)^(8-Inputs!$C$8)+AA4688/(1+B4688)^(9-Inputs!$C$8)+AB4688/(1+B4688)^(10-Inputs!$C$8)+AE4688/(1+B4688)^(10-Inputs!$C$8)</x:f>
        <x:v>468830.5941725079</x:v>
      </x:c>
      <x:c r="AL4688" s="25" t="n">
        <x:f>(AK4688+AI4688)/Inputs!$C$13</x:f>
        <x:v>394.01728299410905</x:v>
      </x:c>
      <x:c r="AM4688" s="26" t="n">
        <x:f>IF(AL4688&gt;=Inputs!$C$7,1,0)</x:f>
        <x:v>1</x:v>
      </x:c>
      <x:c r="AN4688" s="26" t="n">
        <x:f>IF(Inputs!$C$7&lt;=(1-Inputs!$C$16)*AL4688,1,0)</x:f>
        <x:v>1</x:v>
      </x:c>
    </x:row>
    <x:row r="4689" ht="20" customHeight="1">
      <x:c r="A4689" s="16" t="n">
        <x:v>4684</x:v>
      </x:c>
      <x:c r="B4689" s="19" t="n">
        <x:v>0.08808153948465389</x:v>
      </x:c>
      <x:c r="C4689" s="24" t="n">
        <x:v>0.5903148378795606</x:v>
      </x:c>
      <x:c r="D4689" s="19" t="n">
        <x:v>0.03312033002727475</x:v>
      </x:c>
      <x:c r="E4689" s="19" t="n">
        <x:v>0.050786678798658336</x:v>
      </x:c>
      <x:c r="F4689" s="19" t="n">
        <x:v>-0.11583301750568922</x:v>
      </x:c>
      <x:c r="G4689" s="19" t="n">
        <x:v>-0.07278135642019776</x:v>
      </x:c>
      <x:c r="H4689" s="19" t="n">
        <x:v>0.6782709405648859</x:v>
      </x:c>
      <x:c r="I4689" s="19" t="n">
        <x:v>0.06149017507002441</x:v>
      </x:c>
      <x:c r="J4689" s="19" t="n">
        <x:v>0.061260147310380264</x:v>
      </x:c>
      <x:c r="K4689" s="19" t="n">
        <x:v>0.06456818852173114</x:v>
      </x:c>
      <x:c r="L4689" s="19" t="n">
        <x:v>0.0535990895000225</x:v>
      </x:c>
      <x:c r="M4689" s="19" t="n">
        <x:v>0.06335100844370686</x:v>
      </x:c>
      <x:c r="N4689" s="19" t="n">
        <x:v>0.0656801044656811</x:v>
      </x:c>
      <x:c r="O4689" s="19" t="n">
        <x:v>0.06040361306020828</x:v>
      </x:c>
      <x:c r="P4689" s="19" t="n">
        <x:v>0.054543121161431146</x:v>
      </x:c>
      <x:c r="Q4689" s="19" t="n">
        <x:v>0.0632617714932951</x:v>
      </x:c>
      <x:c r="R4689" s="19" t="n">
        <x:v>0.06181544740842924</x:v>
      </x:c>
      <x:c r="S4689" s="21" t="n">
        <x:v>10565.052096713045</x:v>
      </x:c>
      <x:c r="T4689" s="21" t="n">
        <x:v>16545.349944651898</x:v>
      </x:c>
      <x:c r="U4689" s="21" t="n">
        <x:v>19979.108499448168</x:v>
      </x:c>
      <x:c r="V4689" s="21" t="n">
        <x:v>23615.526559436297</x:v>
      </x:c>
      <x:c r="W4689" s="21" t="n">
        <x:v>27676.120743918673</x:v>
      </x:c>
      <x:c r="X4689" s="21" t="n">
        <x:v>29412.416970006332</x:v>
      </x:c>
      <x:c r="Y4689" s="21" t="n">
        <x:v>30788.571853483703</x:v>
      </x:c>
      <x:c r="Z4689" s="21" t="n">
        <x:v>31839.23344488277</x:v>
      </x:c>
      <x:c r="AA4689" s="21" t="n">
        <x:v>32537.7107495389</x:v>
      </x:c>
      <x:c r="AB4689" s="21" t="n">
        <x:v>32877.42565363697</x:v>
      </x:c>
      <x:c r="AC4689" s="21" t="n">
        <x:v>42883.59867865692</x:v>
      </x:c>
      <x:c r="AD4689" s="25" t="n">
        <x:f>AC4689*(1+Inputs!$C$14)*(1-Inputs!$C$14/Inputs!$C$15)</x:f>
        <x:v>34028.13555151426</x:v>
      </x:c>
      <x:c r="AE4689" s="25" t="n">
        <x:f>AD4689/(B4689-Inputs!$C$14)</x:f>
        <x:v>641054.0440589887</x:v>
      </x:c>
      <x:c r="AF4689" s="25" t="n">
        <x:f>S4689/(1+B4689)^1+T4689/(1+B4689)^2+U4689/(1+B4689)^3+V4689/(1+B4689)^4+W4689/(1+B4689)^5+X4689/(1+B4689)^6+Y4689/(1+B4689)^7+Z4689/(1+B4689)^8+AA4689/(1+B4689)^9+AB4689/(1+B4689)^10+AE4689/(1+B4689)^10</x:f>
        <x:v>430126.10144759144</x:v>
      </x:c>
      <x:c r="AG4689" s="25" t="n">
        <x:f>(AF4689+Inputs!$C$12)/Inputs!$C$13</x:f>
        <x:v>369.01748556093463</x:v>
      </x:c>
      <x:c r="AH4689" s="25" t="n">
        <x:f>(S4689+Inputs!$C$11)*Inputs!$C$8-Inputs!$C$11</x:f>
        <x:v>3074.4983795559747</x:v>
      </x:c>
      <x:c r="AI4689" s="25" t="n">
        <x:f>Inputs!$C$12+AH4689-Inputs!$C$10*Inputs!$C$13</x:f>
        <x:v>25392.413794755972</x:v>
      </x:c>
      <x:c r="AJ4689" s="25" t="n">
        <x:f>(S4689+Inputs!$C$11)*(1-Inputs!$C$8)</x:f>
        <x:v>7490.553717157071</x:v>
      </x:c>
      <x:c r="AK4689" s="25" t="n">
        <x:f>AJ4689/(1+B4689)^(1-Inputs!$C$8)+T4689/(1+B4689)^(2-Inputs!$C$8)+U4689/(1+B4689)^(3-Inputs!$C$8)+V4689/(1+B4689)^(4-Inputs!$C$8)+W4689/(1+B4689)^(5-Inputs!$C$8)+X4689/(1+B4689)^(6-Inputs!$C$8)+Y4689/(1+B4689)^(7-Inputs!$C$8)+Z4689/(1+B4689)^(8-Inputs!$C$8)+AA4689/(1+B4689)^(9-Inputs!$C$8)+AB4689/(1+B4689)^(10-Inputs!$C$8)+AE4689/(1+B4689)^(10-Inputs!$C$8)</x:f>
        <x:v>444538.1346431402</x:v>
      </x:c>
      <x:c r="AL4689" s="25" t="n">
        <x:f>(AK4689+AI4689)/Inputs!$C$13</x:f>
        <x:v>374.97046852709167</x:v>
      </x:c>
      <x:c r="AM4689" s="26" t="n">
        <x:f>IF(AL4689&gt;=Inputs!$C$7,1,0)</x:f>
        <x:v>1</x:v>
      </x:c>
      <x:c r="AN4689" s="26" t="n">
        <x:f>IF(Inputs!$C$7&lt;=(1-Inputs!$C$16)*AL4689,1,0)</x:f>
        <x:v>1</x:v>
      </x:c>
    </x:row>
    <x:row r="4690" ht="20" customHeight="1">
      <x:c r="A4690" s="16" t="n">
        <x:v>4685</x:v>
      </x:c>
      <x:c r="B4690" s="19" t="n">
        <x:v>0.07963038443853357</x:v>
      </x:c>
      <x:c r="C4690" s="24" t="n">
        <x:v>0.5977985133080495</x:v>
      </x:c>
      <x:c r="D4690" s="19" t="n">
        <x:v>0.04007894631877065</x:v>
      </x:c>
      <x:c r="E4690" s="19" t="n">
        <x:v>0.05205921274571751</x:v>
      </x:c>
      <x:c r="F4690" s="19" t="n">
        <x:v>-0.24731453564028133</x:v>
      </x:c>
      <x:c r="G4690" s="19" t="n">
        <x:v>-0.0848866501653714</x:v>
      </x:c>
      <x:c r="H4690" s="19" t="n">
        <x:v>0.952645272362787</x:v>
      </x:c>
      <x:c r="I4690" s="19" t="n">
        <x:v>0.06467848128031733</x:v>
      </x:c>
      <x:c r="J4690" s="19" t="n">
        <x:v>0.06188326603966403</x:v>
      </x:c>
      <x:c r="K4690" s="19" t="n">
        <x:v>0.06958811759393144</x:v>
      </x:c>
      <x:c r="L4690" s="19" t="n">
        <x:v>0.07252296953782547</x:v>
      </x:c>
      <x:c r="M4690" s="19" t="n">
        <x:v>0.05944786894157118</x:v>
      </x:c>
      <x:c r="N4690" s="19" t="n">
        <x:v>0.06796996277693892</x:v>
      </x:c>
      <x:c r="O4690" s="19" t="n">
        <x:v>0.06704943744883735</x:v>
      </x:c>
      <x:c r="P4690" s="19" t="n">
        <x:v>0.06561339189289014</x:v>
      </x:c>
      <x:c r="Q4690" s="19" t="n">
        <x:v>0.06328166860304578</x:v>
      </x:c>
      <x:c r="R4690" s="19" t="n">
        <x:v>0.0657921125039286</x:v>
      </x:c>
      <x:c r="S4690" s="21" t="n">
        <x:v>8255.522349230509</x:v>
      </x:c>
      <x:c r="T4690" s="21" t="n">
        <x:v>13845.613898854295</x:v>
      </x:c>
      <x:c r="U4690" s="21" t="n">
        <x:v>18166.01643094392</x:v>
      </x:c>
      <x:c r="V4690" s="21" t="n">
        <x:v>23185.075104440806</x:v>
      </x:c>
      <x:c r="W4690" s="21" t="n">
        <x:v>28858.198904634355</x:v>
      </x:c>
      <x:c r="X4690" s="21" t="n">
        <x:v>31024.849808731862</x:v>
      </x:c>
      <x:c r="Y4690" s="21" t="n">
        <x:v>32596.4701005012</x:v>
      </x:c>
      <x:c r="Z4690" s="21" t="n">
        <x:v>33804.692391542296</x:v>
      </x:c>
      <x:c r="AA4690" s="21" t="n">
        <x:v>34598.13145823944</x:v>
      </x:c>
      <x:c r="AB4690" s="21" t="n">
        <x:v>34943.15534071603</x:v>
      </x:c>
      <x:c r="AC4690" s="21" t="n">
        <x:v>45578.02870528177</x:v>
      </x:c>
      <x:c r="AD4690" s="25" t="n">
        <x:f>AC4690*(1+Inputs!$C$14)*(1-Inputs!$C$14/Inputs!$C$15)</x:f>
        <x:v>36166.16577764108</x:v>
      </x:c>
      <x:c r="AE4690" s="25" t="n">
        <x:f>AD4690/(B4690-Inputs!$C$14)</x:f>
        <x:v>810348.5155376672</x:v>
      </x:c>
      <x:c r="AF4690" s="25" t="n">
        <x:f>S4690/(1+B4690)^1+T4690/(1+B4690)^2+U4690/(1+B4690)^3+V4690/(1+B4690)^4+W4690/(1+B4690)^5+X4690/(1+B4690)^6+Y4690/(1+B4690)^7+Z4690/(1+B4690)^8+AA4690/(1+B4690)^9+AB4690/(1+B4690)^10+AE4690/(1+B4690)^10</x:f>
        <x:v>537907.1823399576</x:v>
      </x:c>
      <x:c r="AG4690" s="25" t="n">
        <x:f>(AF4690+Inputs!$C$12)/Inputs!$C$13</x:f>
        <x:v>455.0189650027588</x:v>
      </x:c>
      <x:c r="AH4690" s="25" t="n">
        <x:f>(S4690+Inputs!$C$11)*Inputs!$C$8-Inputs!$C$11</x:f>
        <x:v>1992.4995115573074</x:v>
      </x:c>
      <x:c r="AI4690" s="25" t="n">
        <x:f>Inputs!$C$12+AH4690-Inputs!$C$10*Inputs!$C$13</x:f>
        <x:v>24310.41492675731</x:v>
      </x:c>
      <x:c r="AJ4690" s="25" t="n">
        <x:f>(S4690+Inputs!$C$11)*(1-Inputs!$C$8)</x:f>
        <x:v>6263.022837673202</x:v>
      </x:c>
      <x:c r="AK4690" s="25" t="n">
        <x:f>AJ4690/(1+B4690)^(1-Inputs!$C$8)+T4690/(1+B4690)^(2-Inputs!$C$8)+U4690/(1+B4690)^(3-Inputs!$C$8)+V4690/(1+B4690)^(4-Inputs!$C$8)+W4690/(1+B4690)^(5-Inputs!$C$8)+X4690/(1+B4690)^(6-Inputs!$C$8)+Y4690/(1+B4690)^(7-Inputs!$C$8)+Z4690/(1+B4690)^(8-Inputs!$C$8)+AA4690/(1+B4690)^(9-Inputs!$C$8)+AB4690/(1+B4690)^(10-Inputs!$C$8)+AE4690/(1+B4690)^(10-Inputs!$C$8)</x:f>
        <x:v>555653.2892071055</x:v>
      </x:c>
      <x:c r="AL4690" s="25" t="n">
        <x:f>(AK4690+AI4690)/Inputs!$C$13</x:f>
        <x:v>462.7689401990895</x:v>
      </x:c>
      <x:c r="AM4690" s="26" t="n">
        <x:f>IF(AL4690&gt;=Inputs!$C$7,1,0)</x:f>
        <x:v>1</x:v>
      </x:c>
      <x:c r="AN4690" s="26" t="n">
        <x:f>IF(Inputs!$C$7&lt;=(1-Inputs!$C$16)*AL4690,1,0)</x:f>
        <x:v>1</x:v>
      </x:c>
    </x:row>
    <x:row r="4691" ht="20" customHeight="1">
      <x:c r="A4691" s="16" t="n">
        <x:v>4686</x:v>
      </x:c>
      <x:c r="B4691" s="19" t="n">
        <x:v>0.1007002884976271</x:v>
      </x:c>
      <x:c r="C4691" s="24" t="n">
        <x:v>0.44535364233885844</x:v>
      </x:c>
      <x:c r="D4691" s="19" t="n">
        <x:v>0.03715384405134756</x:v>
      </x:c>
      <x:c r="E4691" s="19" t="n">
        <x:v>0.04936113406689316</x:v>
      </x:c>
      <x:c r="F4691" s="19" t="n">
        <x:v>-0.17723538415890405</x:v>
      </x:c>
      <x:c r="G4691" s="19" t="n">
        <x:v>-0.03681515639676547</x:v>
      </x:c>
      <x:c r="H4691" s="19" t="n">
        <x:v>0.9313830883932894</x:v>
      </x:c>
      <x:c r="I4691" s="19" t="n">
        <x:v>0.06035248402238608</x:v>
      </x:c>
      <x:c r="J4691" s="19" t="n">
        <x:v>0.07265610049040219</x:v>
      </x:c>
      <x:c r="K4691" s="19" t="n">
        <x:v>0.07099090313740021</x:v>
      </x:c>
      <x:c r="L4691" s="19" t="n">
        <x:v>0.05782468047155021</x:v>
      </x:c>
      <x:c r="M4691" s="19" t="n">
        <x:v>0.06765953950898734</x:v>
      </x:c>
      <x:c r="N4691" s="19" t="n">
        <x:v>0.06720805619147427</x:v>
      </x:c>
      <x:c r="O4691" s="19" t="n">
        <x:v>0.06483853973944748</x:v>
      </x:c>
      <x:c r="P4691" s="19" t="n">
        <x:v>0.06603017272463944</x:v>
      </x:c>
      <x:c r="Q4691" s="19" t="n">
        <x:v>0.07284912771550467</x:v>
      </x:c>
      <x:c r="R4691" s="19" t="n">
        <x:v>0.06841909808050445</x:v>
      </x:c>
      <x:c r="S4691" s="21" t="n">
        <x:v>9704.114687101797</x:v>
      </x:c>
      <x:c r="T4691" s="21" t="n">
        <x:v>15322.777160425872</x:v>
      </x:c>
      <x:c r="U4691" s="21" t="n">
        <x:v>18987.82668872619</x:v>
      </x:c>
      <x:c r="V4691" s="21" t="n">
        <x:v>23104.845410340855</x:v>
      </x:c>
      <x:c r="W4691" s="21" t="n">
        <x:v>27647.218533104384</x:v>
      </x:c>
      <x:c r="X4691" s="21" t="n">
        <x:v>29567.77277529159</x:v>
      </x:c>
      <x:c r="Y4691" s="21" t="n">
        <x:v>30991.306692481194</x:v>
      </x:c>
      <x:c r="Z4691" s="21" t="n">
        <x:v>32093.116083761302</x:v>
      </x:c>
      <x:c r="AA4691" s="21" t="n">
        <x:v>32841.98375365379</x:v>
      </x:c>
      <x:c r="AB4691" s="21" t="n">
        <x:v>33207.52359339027</x:v>
      </x:c>
      <x:c r="AC4691" s="21" t="n">
        <x:v>43314.16120876993</x:v>
      </x:c>
      <x:c r="AD4691" s="25" t="n">
        <x:f>AC4691*(1+Inputs!$C$14)*(1-Inputs!$C$14/Inputs!$C$15)</x:f>
        <x:v>34369.786919158934</x:v>
      </x:c>
      <x:c r="AE4691" s="25" t="n">
        <x:f>AD4691/(B4691-Inputs!$C$14)</x:f>
        <x:v>523129.92385718774</x:v>
      </x:c>
      <x:c r="AF4691" s="25" t="n">
        <x:f>S4691/(1+B4691)^1+T4691/(1+B4691)^2+U4691/(1+B4691)^3+V4691/(1+B4691)^4+W4691/(1+B4691)^5+X4691/(1+B4691)^6+Y4691/(1+B4691)^7+Z4691/(1+B4691)^8+AA4691/(1+B4691)^9+AB4691/(1+B4691)^10+AE4691/(1+B4691)^10</x:f>
        <x:v>342890.3838085009</x:v>
      </x:c>
      <x:c r="AG4691" s="25" t="n">
        <x:f>(AF4691+Inputs!$C$12)/Inputs!$C$13</x:f>
        <x:v>299.4097147442439</x:v>
      </x:c>
      <x:c r="AH4691" s="25" t="n">
        <x:f>(S4691+Inputs!$C$11)*Inputs!$C$8-Inputs!$C$11</x:f>
        <x:v>2671.1550999846777</x:v>
      </x:c>
      <x:c r="AI4691" s="25" t="n">
        <x:f>Inputs!$C$12+AH4691-Inputs!$C$10*Inputs!$C$13</x:f>
        <x:v>24989.070515184678</x:v>
      </x:c>
      <x:c r="AJ4691" s="25" t="n">
        <x:f>(S4691+Inputs!$C$11)*(1-Inputs!$C$8)</x:f>
        <x:v>7032.9595871171205</x:v>
      </x:c>
      <x:c r="AK4691" s="25" t="n">
        <x:f>AJ4691/(1+B4691)^(1-Inputs!$C$8)+T4691/(1+B4691)^(2-Inputs!$C$8)+U4691/(1+B4691)^(3-Inputs!$C$8)+V4691/(1+B4691)^(4-Inputs!$C$8)+W4691/(1+B4691)^(5-Inputs!$C$8)+X4691/(1+B4691)^(6-Inputs!$C$8)+Y4691/(1+B4691)^(7-Inputs!$C$8)+Z4691/(1+B4691)^(8-Inputs!$C$8)+AA4691/(1+B4691)^(9-Inputs!$C$8)+AB4691/(1+B4691)^(10-Inputs!$C$8)+AE4691/(1+B4691)^(10-Inputs!$C$8)</x:f>
        <x:v>356116.7270617478</x:v>
      </x:c>
      <x:c r="AL4691" s="25" t="n">
        <x:f>(AK4691+AI4691)/Inputs!$C$13</x:f>
        <x:v>304.09476453667656</x:v>
      </x:c>
      <x:c r="AM4691" s="26" t="n">
        <x:f>IF(AL4691&gt;=Inputs!$C$7,1,0)</x:f>
        <x:v>1</x:v>
      </x:c>
      <x:c r="AN4691" s="26" t="n">
        <x:f>IF(Inputs!$C$7&lt;=(1-Inputs!$C$16)*AL4691,1,0)</x:f>
        <x:v>0</x:v>
      </x:c>
    </x:row>
    <x:row r="4692" ht="20" customHeight="1">
      <x:c r="A4692" s="16" t="n">
        <x:v>4687</x:v>
      </x:c>
      <x:c r="B4692" s="19" t="n">
        <x:v>0.09352344358155132</x:v>
      </x:c>
      <x:c r="C4692" s="24" t="n">
        <x:v>0.49131315587121094</x:v>
      </x:c>
      <x:c r="D4692" s="19" t="n">
        <x:v>0.026812269837473937</x:v>
      </x:c>
      <x:c r="E4692" s="19" t="n">
        <x:v>0.057775499092184365</x:v>
      </x:c>
      <x:c r="F4692" s="19" t="n">
        <x:v>-0.19210189014940968</x:v>
      </x:c>
      <x:c r="G4692" s="19" t="n">
        <x:v>-0.09180228431002149</x:v>
      </x:c>
      <x:c r="H4692" s="19" t="n">
        <x:v>0.6374455913936288</x:v>
      </x:c>
      <x:c r="I4692" s="19" t="n">
        <x:v>0.05901873842075588</x:v>
      </x:c>
      <x:c r="J4692" s="19" t="n">
        <x:v>0.06122319383742593</x:v>
      </x:c>
      <x:c r="K4692" s="19" t="n">
        <x:v>0.057192471172753584</x:v>
      </x:c>
      <x:c r="L4692" s="19" t="n">
        <x:v>0.05793031518948624</x:v>
      </x:c>
      <x:c r="M4692" s="19" t="n">
        <x:v>0.07315288270640963</x:v>
      </x:c>
      <x:c r="N4692" s="19" t="n">
        <x:v>0.06790296712300802</x:v>
      </x:c>
      <x:c r="O4692" s="19" t="n">
        <x:v>0.056298561987990756</x:v>
      </x:c>
      <x:c r="P4692" s="19" t="n">
        <x:v>0.06473926186232234</x:v>
      </x:c>
      <x:c r="Q4692" s="19" t="n">
        <x:v>0.06358440666578985</x:v>
      </x:c>
      <x:c r="R4692" s="19" t="n">
        <x:v>0.058361072883961924</x:v>
      </x:c>
      <x:c r="S4692" s="21" t="n">
        <x:v>9127.48083846748</x:v>
      </x:c>
      <x:c r="T4692" s="21" t="n">
        <x:v>14675.845321287365</x:v>
      </x:c>
      <x:c r="U4692" s="21" t="n">
        <x:v>18218.960926996497</x:v>
      </x:c>
      <x:c r="V4692" s="21" t="n">
        <x:v>22006.44450700419</x:v>
      </x:c>
      <x:c r="W4692" s="21" t="n">
        <x:v>26279.057229635393</x:v>
      </x:c>
      <x:c r="X4692" s="21" t="n">
        <x:v>28084.632462690268</x:v>
      </x:c>
      <x:c r="Y4692" s="21" t="n">
        <x:v>29451.510915696406</x:v>
      </x:c>
      <x:c r="Z4692" s="21" t="n">
        <x:v>30502.832043295</x:v>
      </x:c>
      <x:c r="AA4692" s="21" t="n">
        <x:v>31249.80613948162</x:v>
      </x:c>
      <x:c r="AB4692" s="21" t="n">
        <x:v>31638.0988794475</x:v>
      </x:c>
      <x:c r="AC4692" s="21" t="n">
        <x:v>41267.085494931525</x:v>
      </x:c>
      <x:c r="AD4692" s="25" t="n">
        <x:f>AC4692*(1+Inputs!$C$14)*(1-Inputs!$C$14/Inputs!$C$15)</x:f>
        <x:v>32745.43234022816</x:v>
      </x:c>
      <x:c r="AE4692" s="25" t="n">
        <x:f>AD4692/(B4692-Inputs!$C$14)</x:f>
        <x:v>559526.7526354291</x:v>
      </x:c>
      <x:c r="AF4692" s="25" t="n">
        <x:f>S4692/(1+B4692)^1+T4692/(1+B4692)^2+U4692/(1+B4692)^3+V4692/(1+B4692)^4+W4692/(1+B4692)^5+X4692/(1+B4692)^6+Y4692/(1+B4692)^7+Z4692/(1+B4692)^8+AA4692/(1+B4692)^9+AB4692/(1+B4692)^10+AE4692/(1+B4692)^10</x:f>
        <x:v>369603.20133792266</x:v>
      </x:c>
      <x:c r="AG4692" s="25" t="n">
        <x:f>(AF4692+Inputs!$C$12)/Inputs!$C$13</x:f>
        <x:v>320.72460422734315</x:v>
      </x:c>
      <x:c r="AH4692" s="25" t="n">
        <x:f>(S4692+Inputs!$C$11)*Inputs!$C$8-Inputs!$C$11</x:f>
        <x:v>2401.0060914464084</x:v>
      </x:c>
      <x:c r="AI4692" s="25" t="n">
        <x:f>Inputs!$C$12+AH4692-Inputs!$C$10*Inputs!$C$13</x:f>
        <x:v>24718.92150664641</x:v>
      </x:c>
      <x:c r="AJ4692" s="25" t="n">
        <x:f>(S4692+Inputs!$C$11)*(1-Inputs!$C$8)</x:f>
        <x:v>6726.474747021072</x:v>
      </x:c>
      <x:c r="AK4692" s="25" t="n">
        <x:f>AJ4692/(1+B4692)^(1-Inputs!$C$8)+T4692/(1+B4692)^(2-Inputs!$C$8)+U4692/(1+B4692)^(3-Inputs!$C$8)+V4692/(1+B4692)^(4-Inputs!$C$8)+W4692/(1+B4692)^(5-Inputs!$C$8)+X4692/(1+B4692)^(6-Inputs!$C$8)+Y4692/(1+B4692)^(7-Inputs!$C$8)+Z4692/(1+B4692)^(8-Inputs!$C$8)+AA4692/(1+B4692)^(9-Inputs!$C$8)+AB4692/(1+B4692)^(10-Inputs!$C$8)+AE4692/(1+B4692)^(10-Inputs!$C$8)</x:f>
        <x:v>383123.4756276989</x:v>
      </x:c>
      <x:c r="AL4692" s="25" t="n">
        <x:f>(AK4692+AI4692)/Inputs!$C$13</x:f>
        <x:v>325.4286303519338</x:v>
      </x:c>
      <x:c r="AM4692" s="26" t="n">
        <x:f>IF(AL4692&gt;=Inputs!$C$7,1,0)</x:f>
        <x:v>1</x:v>
      </x:c>
      <x:c r="AN4692" s="26" t="n">
        <x:f>IF(Inputs!$C$7&lt;=(1-Inputs!$C$16)*AL4692,1,0)</x:f>
        <x:v>0</x:v>
      </x:c>
    </x:row>
    <x:row r="4693" ht="20" customHeight="1">
      <x:c r="A4693" s="16" t="n">
        <x:v>4688</x:v>
      </x:c>
      <x:c r="B4693" s="19" t="n">
        <x:v>0.07891369324789813</x:v>
      </x:c>
      <x:c r="C4693" s="24" t="n">
        <x:v>0.7292192131328932</x:v>
      </x:c>
      <x:c r="D4693" s="19" t="n">
        <x:v>0.02022221182680113</x:v>
      </x:c>
      <x:c r="E4693" s="19" t="n">
        <x:v>0.0605047874288826</x:v>
      </x:c>
      <x:c r="F4693" s="19" t="n">
        <x:v>-0.20051412048783165</x:v>
      </x:c>
      <x:c r="G4693" s="19" t="n">
        <x:v>-0.08808405579846237</x:v>
      </x:c>
      <x:c r="H4693" s="19" t="n">
        <x:v>0.6797604160948083</x:v>
      </x:c>
      <x:c r="I4693" s="19" t="n">
        <x:v>0.07201129554469049</x:v>
      </x:c>
      <x:c r="J4693" s="19" t="n">
        <x:v>0.0661335437473383</x:v>
      </x:c>
      <x:c r="K4693" s="19" t="n">
        <x:v>0.059972870234411176</x:v>
      </x:c>
      <x:c r="L4693" s="19" t="n">
        <x:v>0.0638083671907782</x:v>
      </x:c>
      <x:c r="M4693" s="19" t="n">
        <x:v>0.06309925516220233</x:v>
      </x:c>
      <x:c r="N4693" s="19" t="n">
        <x:v>0.06855976664253717</x:v>
      </x:c>
      <x:c r="O4693" s="19" t="n">
        <x:v>0.07641073938809655</x:v>
      </x:c>
      <x:c r="P4693" s="19" t="n">
        <x:v>0.06718182595103031</x:v>
      </x:c>
      <x:c r="Q4693" s="19" t="n">
        <x:v>0.06764406234385774</x:v>
      </x:c>
      <x:c r="R4693" s="19" t="n">
        <x:v>0.07028906370044866</x:v>
      </x:c>
      <x:c r="S4693" s="21" t="n">
        <x:v>8981.247853753895</x:v>
      </x:c>
      <x:c r="T4693" s="21" t="n">
        <x:v>14708.808052181588</x:v>
      </x:c>
      <x:c r="U4693" s="21" t="n">
        <x:v>18531.44735658772</x:v>
      </x:c>
      <x:c r="V4693" s="21" t="n">
        <x:v>22684.757744478546</x:v>
      </x:c>
      <x:c r="W4693" s="21" t="n">
        <x:v>27377.882002000355</x:v>
      </x:c>
      <x:c r="X4693" s="21" t="n">
        <x:v>29149.320674164177</x:v>
      </x:c>
      <x:c r="Y4693" s="21" t="n">
        <x:v>30517.172944996342</x:v>
      </x:c>
      <x:c r="Z4693" s="21" t="n">
        <x:v>31604.12764277606</x:v>
      </x:c>
      <x:c r="AA4693" s="21" t="n">
        <x:v>32328.148425781234</x:v>
      </x:c>
      <x:c r="AB4693" s="21" t="n">
        <x:v>32686.83980744854</x:v>
      </x:c>
      <x:c r="AC4693" s="21" t="n">
        <x:v>42635.0084444981</x:v>
      </x:c>
      <x:c r="AD4693" s="25" t="n">
        <x:f>AC4693*(1+Inputs!$C$14)*(1-Inputs!$C$14/Inputs!$C$15)</x:f>
        <x:v>33830.879200709234</x:v>
      </x:c>
      <x:c r="AE4693" s="25" t="n">
        <x:f>AD4693/(B4693-Inputs!$C$14)</x:f>
        <x:v>770394.7606895603</x:v>
      </x:c>
      <x:c r="AF4693" s="25" t="n">
        <x:f>S4693/(1+B4693)^1+T4693/(1+B4693)^2+U4693/(1+B4693)^3+V4693/(1+B4693)^4+W4693/(1+B4693)^5+X4693/(1+B4693)^6+Y4693/(1+B4693)^7+Z4693/(1+B4693)^8+AA4693/(1+B4693)^9+AB4693/(1+B4693)^10+AE4693/(1+B4693)^10</x:f>
        <x:v>516872.79209451145</x:v>
      </x:c>
      <x:c r="AG4693" s="25" t="n">
        <x:f>(AF4693+Inputs!$C$12)/Inputs!$C$13</x:f>
        <x:v>438.23504833308317</x:v>
      </x:c>
      <x:c r="AH4693" s="25" t="n">
        <x:f>(S4693+Inputs!$C$11)*Inputs!$C$8-Inputs!$C$11</x:f>
        <x:v>2332.4969397038803</x:v>
      </x:c>
      <x:c r="AI4693" s="25" t="n">
        <x:f>Inputs!$C$12+AH4693-Inputs!$C$10*Inputs!$C$13</x:f>
        <x:v>24650.412354903878</x:v>
      </x:c>
      <x:c r="AJ4693" s="25" t="n">
        <x:f>(S4693+Inputs!$C$11)*(1-Inputs!$C$8)</x:f>
        <x:v>6648.750914050016</x:v>
      </x:c>
      <x:c r="AK4693" s="25" t="n">
        <x:f>AJ4693/(1+B4693)^(1-Inputs!$C$8)+T4693/(1+B4693)^(2-Inputs!$C$8)+U4693/(1+B4693)^(3-Inputs!$C$8)+V4693/(1+B4693)^(4-Inputs!$C$8)+W4693/(1+B4693)^(5-Inputs!$C$8)+X4693/(1+B4693)^(6-Inputs!$C$8)+Y4693/(1+B4693)^(7-Inputs!$C$8)+Z4693/(1+B4693)^(8-Inputs!$C$8)+AA4693/(1+B4693)^(9-Inputs!$C$8)+AB4693/(1+B4693)^(10-Inputs!$C$8)+AE4693/(1+B4693)^(10-Inputs!$C$8)</x:f>
        <x:v>533356.2753062856</x:v>
      </x:c>
      <x:c r="AL4693" s="25" t="n">
        <x:f>(AK4693+AI4693)/Inputs!$C$13</x:f>
        <x:v>445.24883476737494</x:v>
      </x:c>
      <x:c r="AM4693" s="26" t="n">
        <x:f>IF(AL4693&gt;=Inputs!$C$7,1,0)</x:f>
        <x:v>1</x:v>
      </x:c>
      <x:c r="AN4693" s="26" t="n">
        <x:f>IF(Inputs!$C$7&lt;=(1-Inputs!$C$16)*AL4693,1,0)</x:f>
        <x:v>1</x:v>
      </x:c>
    </x:row>
    <x:row r="4694" ht="20" customHeight="1">
      <x:c r="A4694" s="16" t="n">
        <x:v>4689</x:v>
      </x:c>
      <x:c r="B4694" s="19" t="n">
        <x:v>0.08654366767458195</x:v>
      </x:c>
      <x:c r="C4694" s="24" t="n">
        <x:v>0.5314973888463612</x:v>
      </x:c>
      <x:c r="D4694" s="19" t="n">
        <x:v>0.03508423203395381</x:v>
      </x:c>
      <x:c r="E4694" s="19" t="n">
        <x:v>0.04084703818136831</x:v>
      </x:c>
      <x:c r="F4694" s="19" t="n">
        <x:v>-0.1290416450723217</x:v>
      </x:c>
      <x:c r="G4694" s="19" t="n">
        <x:v>-0.1049724676405259</x:v>
      </x:c>
      <x:c r="H4694" s="19" t="n">
        <x:v>0.4578514861361498</x:v>
      </x:c>
      <x:c r="I4694" s="19" t="n">
        <x:v>0.06637001442543465</x:v>
      </x:c>
      <x:c r="J4694" s="19" t="n">
        <x:v>0.06644455331881886</x:v>
      </x:c>
      <x:c r="K4694" s="19" t="n">
        <x:v>0.059968373058931095</x:v>
      </x:c>
      <x:c r="L4694" s="19" t="n">
        <x:v>0.06653132876076484</x:v>
      </x:c>
      <x:c r="M4694" s="19" t="n">
        <x:v>0.06845301546314544</x:v>
      </x:c>
      <x:c r="N4694" s="19" t="n">
        <x:v>0.06123496399162036</x:v>
      </x:c>
      <x:c r="O4694" s="19" t="n">
        <x:v>0.06935335511897733</x:v>
      </x:c>
      <x:c r="P4694" s="19" t="n">
        <x:v>0.06212439685748336</x:v>
      </x:c>
      <x:c r="Q4694" s="19" t="n">
        <x:v>0.06181020175005074</x:v>
      </x:c>
      <x:c r="R4694" s="19" t="n">
        <x:v>0.06688565486501943</x:v>
      </x:c>
      <x:c r="S4694" s="21" t="n">
        <x:v>10124.218581899575</x:v>
      </x:c>
      <x:c r="T4694" s="21" t="n">
        <x:v>15934.267054580392</x:v>
      </x:c>
      <x:c r="U4694" s="21" t="n">
        <x:v>19161.05898255252</x:v>
      </x:c>
      <x:c r="V4694" s="21" t="n">
        <x:v>22413.416050222735</x:v>
      </x:c>
      <x:c r="W4694" s="21" t="n">
        <x:v>26099.44645870256</x:v>
      </x:c>
      <x:c r="X4694" s="21" t="n">
        <x:v>27641.284553965215</x:v>
      </x:c>
      <x:c r="Y4694" s="21" t="n">
        <x:v>28868.119376086357</x:v>
      </x:c>
      <x:c r="Z4694" s="21" t="n">
        <x:v>29859.632258708316</x:v>
      </x:c>
      <x:c r="AA4694" s="21" t="n">
        <x:v>30542.50871508865</x:v>
      </x:c>
      <x:c r="AB4694" s="21" t="n">
        <x:v>30912.561829239643</x:v>
      </x:c>
      <x:c r="AC4694" s="21" t="n">
        <x:v>40320.73282074736</x:v>
      </x:c>
      <x:c r="AD4694" s="25" t="n">
        <x:f>AC4694*(1+Inputs!$C$14)*(1-Inputs!$C$14/Inputs!$C$15)</x:f>
        <x:v>31994.501493263026</x:v>
      </x:c>
      <x:c r="AE4694" s="25" t="n">
        <x:f>AD4694/(B4694-Inputs!$C$14)</x:f>
        <x:v>620726.1325534402</x:v>
      </x:c>
      <x:c r="AF4694" s="25" t="n">
        <x:f>S4694/(1+B4694)^1+T4694/(1+B4694)^2+U4694/(1+B4694)^3+V4694/(1+B4694)^4+W4694/(1+B4694)^5+X4694/(1+B4694)^6+Y4694/(1+B4694)^7+Z4694/(1+B4694)^8+AA4694/(1+B4694)^9+AB4694/(1+B4694)^10+AE4694/(1+B4694)^10</x:f>
        <x:v>417996.75985276455</x:v>
      </x:c>
      <x:c r="AG4694" s="25" t="n">
        <x:f>(AF4694+Inputs!$C$12)/Inputs!$C$13</x:f>
        <x:v>359.33915135632515</x:v>
      </x:c>
      <x:c r="AH4694" s="25" t="n">
        <x:f>(S4694+Inputs!$C$11)*Inputs!$C$8-Inputs!$C$11</x:f>
        <x:v>2867.9708972734998</x:v>
      </x:c>
      <x:c r="AI4694" s="25" t="n">
        <x:f>Inputs!$C$12+AH4694-Inputs!$C$10*Inputs!$C$13</x:f>
        <x:v>25185.8863124735</x:v>
      </x:c>
      <x:c r="AJ4694" s="25" t="n">
        <x:f>(S4694+Inputs!$C$11)*(1-Inputs!$C$8)</x:f>
        <x:v>7256.247684626076</x:v>
      </x:c>
      <x:c r="AK4694" s="25" t="n">
        <x:f>AJ4694/(1+B4694)^(1-Inputs!$C$8)+T4694/(1+B4694)^(2-Inputs!$C$8)+U4694/(1+B4694)^(3-Inputs!$C$8)+V4694/(1+B4694)^(4-Inputs!$C$8)+W4694/(1+B4694)^(5-Inputs!$C$8)+X4694/(1+B4694)^(6-Inputs!$C$8)+Y4694/(1+B4694)^(7-Inputs!$C$8)+Z4694/(1+B4694)^(8-Inputs!$C$8)+AA4694/(1+B4694)^(9-Inputs!$C$8)+AB4694/(1+B4694)^(10-Inputs!$C$8)+AE4694/(1+B4694)^(10-Inputs!$C$8)</x:f>
        <x:v>431826.83542818367</x:v>
      </x:c>
      <x:c r="AL4694" s="25" t="n">
        <x:f>(AK4694+AI4694)/Inputs!$C$13</x:f>
        <x:v>364.6629804416355</x:v>
      </x:c>
      <x:c r="AM4694" s="26" t="n">
        <x:f>IF(AL4694&gt;=Inputs!$C$7,1,0)</x:f>
        <x:v>1</x:v>
      </x:c>
      <x:c r="AN4694" s="26" t="n">
        <x:f>IF(Inputs!$C$7&lt;=(1-Inputs!$C$16)*AL4694,1,0)</x:f>
        <x:v>1</x:v>
      </x:c>
    </x:row>
    <x:row r="4695" ht="20" customHeight="1">
      <x:c r="A4695" s="16" t="n">
        <x:v>4690</x:v>
      </x:c>
      <x:c r="B4695" s="19" t="n">
        <x:v>0.0779467403621943</x:v>
      </x:c>
      <x:c r="C4695" s="24" t="n">
        <x:v>0.4469039691378214</x:v>
      </x:c>
      <x:c r="D4695" s="19" t="n">
        <x:v>0.039894186917304356</x:v>
      </x:c>
      <x:c r="E4695" s="19" t="n">
        <x:v>0.048200948056702664</x:v>
      </x:c>
      <x:c r="F4695" s="19" t="n">
        <x:v>-0.19341648188223987</x:v>
      </x:c>
      <x:c r="G4695" s="19" t="n">
        <x:v>-0.07201269653115047</x:v>
      </x:c>
      <x:c r="H4695" s="19" t="n">
        <x:v>0.8919514365232146</x:v>
      </x:c>
      <x:c r="I4695" s="19" t="n">
        <x:v>0.06711679450545376</x:v>
      </x:c>
      <x:c r="J4695" s="19" t="n">
        <x:v>0.07192383136709055</x:v>
      </x:c>
      <x:c r="K4695" s="19" t="n">
        <x:v>0.0640106635968516</x:v>
      </x:c>
      <x:c r="L4695" s="19" t="n">
        <x:v>0.07351196006435089</x:v>
      </x:c>
      <x:c r="M4695" s="19" t="n">
        <x:v>0.07360468858901299</x:v>
      </x:c>
      <x:c r="N4695" s="19" t="n">
        <x:v>0.07024199321493484</x:v>
      </x:c>
      <x:c r="O4695" s="19" t="n">
        <x:v>0.07368552333687944</x:v>
      </x:c>
      <x:c r="P4695" s="19" t="n">
        <x:v>0.06733859482469712</x:v>
      </x:c>
      <x:c r="Q4695" s="19" t="n">
        <x:v>0.06760521729600327</x:v>
      </x:c>
      <x:c r="R4695" s="19" t="n">
        <x:v>0.0741011727031571</x:v>
      </x:c>
      <x:c r="S4695" s="21" t="n">
        <x:v>9239.388170665674</x:v>
      </x:c>
      <x:c r="T4695" s="21" t="n">
        <x:v>14859.923781338266</x:v>
      </x:c>
      <x:c r="U4695" s="21" t="n">
        <x:v>18661.34488263917</x:v>
      </x:c>
      <x:c r="V4695" s="21" t="n">
        <x:v>22872.369962907593</x:v>
      </x:c>
      <x:c r="W4695" s="21" t="n">
        <x:v>27625.8865052825</x:v>
      </x:c>
      <x:c r="X4695" s="21" t="n">
        <x:v>29621.67308051747</x:v>
      </x:c>
      <x:c r="Y4695" s="21" t="n">
        <x:v>31095.583248500803</x:v>
      </x:c>
      <x:c r="Z4695" s="21" t="n">
        <x:v>32250.00879270962</x:v>
      </x:c>
      <x:c r="AA4695" s="21" t="n">
        <x:v>33017.1967736553</x:v>
      </x:c>
      <x:c r="AB4695" s="21" t="n">
        <x:v>33383.64653808501</x:v>
      </x:c>
      <x:c r="AC4695" s="21" t="n">
        <x:v>43543.88678880653</x:v>
      </x:c>
      <x:c r="AD4695" s="25" t="n">
        <x:f>AC4695*(1+Inputs!$C$14)*(1-Inputs!$C$14/Inputs!$C$15)</x:f>
        <x:v>34552.07416691798</x:v>
      </x:c>
      <x:c r="AE4695" s="25" t="n">
        <x:f>AD4695/(B4695-Inputs!$C$14)</x:f>
        <x:v>804533.1001962122</x:v>
      </x:c>
      <x:c r="AF4695" s="25" t="n">
        <x:f>S4695/(1+B4695)^1+T4695/(1+B4695)^2+U4695/(1+B4695)^3+V4695/(1+B4695)^4+W4695/(1+B4695)^5+X4695/(1+B4695)^6+Y4695/(1+B4695)^7+Z4695/(1+B4695)^8+AA4695/(1+B4695)^9+AB4695/(1+B4695)^10+AE4695/(1+B4695)^10</x:f>
        <x:v>539515.9423624177</x:v>
      </x:c>
      <x:c r="AG4695" s="25" t="n">
        <x:f>(AF4695+Inputs!$C$12)/Inputs!$C$13</x:f>
        <x:v>456.3026387315146</x:v>
      </x:c>
      <x:c r="AH4695" s="25" t="n">
        <x:f>(S4695+Inputs!$C$11)*Inputs!$C$8-Inputs!$C$11</x:f>
        <x:v>2453.4339100926854</x:v>
      </x:c>
      <x:c r="AI4695" s="25" t="n">
        <x:f>Inputs!$C$12+AH4695-Inputs!$C$10*Inputs!$C$13</x:f>
        <x:v>24771.349325292686</x:v>
      </x:c>
      <x:c r="AJ4695" s="25" t="n">
        <x:f>(S4695+Inputs!$C$11)*(1-Inputs!$C$8)</x:f>
        <x:v>6785.9542605729885</x:v>
      </x:c>
      <x:c r="AK4695" s="25" t="n">
        <x:f>AJ4695/(1+B4695)^(1-Inputs!$C$8)+T4695/(1+B4695)^(2-Inputs!$C$8)+U4695/(1+B4695)^(3-Inputs!$C$8)+V4695/(1+B4695)^(4-Inputs!$C$8)+W4695/(1+B4695)^(5-Inputs!$C$8)+X4695/(1+B4695)^(6-Inputs!$C$8)+Y4695/(1+B4695)^(7-Inputs!$C$8)+Z4695/(1+B4695)^(8-Inputs!$C$8)+AA4695/(1+B4695)^(9-Inputs!$C$8)+AB4695/(1+B4695)^(10-Inputs!$C$8)+AE4695/(1+B4695)^(10-Inputs!$C$8)</x:f>
        <x:v>556467.605235408</x:v>
      </x:c>
      <x:c r="AL4695" s="25" t="n">
        <x:f>(AK4695+AI4695)/Inputs!$C$13</x:f>
        <x:v>463.7864974777773</x:v>
      </x:c>
      <x:c r="AM4695" s="26" t="n">
        <x:f>IF(AL4695&gt;=Inputs!$C$7,1,0)</x:f>
        <x:v>1</x:v>
      </x:c>
      <x:c r="AN4695" s="26" t="n">
        <x:f>IF(Inputs!$C$7&lt;=(1-Inputs!$C$16)*AL4695,1,0)</x:f>
        <x:v>1</x:v>
      </x:c>
    </x:row>
    <x:row r="4696" ht="20" customHeight="1">
      <x:c r="A4696" s="16" t="n">
        <x:v>4691</x:v>
      </x:c>
      <x:c r="B4696" s="19" t="n">
        <x:v>0.07955231023170777</x:v>
      </x:c>
      <x:c r="C4696" s="24" t="n">
        <x:v>0.43292313825864426</x:v>
      </x:c>
      <x:c r="D4696" s="19" t="n">
        <x:v>0.04283089745256206</x:v>
      </x:c>
      <x:c r="E4696" s="19" t="n">
        <x:v>0.04864695990970319</x:v>
      </x:c>
      <x:c r="F4696" s="19" t="n">
        <x:v>-0.12073620324375611</x:v>
      </x:c>
      <x:c r="G4696" s="19" t="n">
        <x:v>-0.05293554778499299</x:v>
      </x:c>
      <x:c r="H4696" s="19" t="n">
        <x:v>0.8901455231597595</x:v>
      </x:c>
      <x:c r="I4696" s="19" t="n">
        <x:v>0.06964903935636471</x:v>
      </x:c>
      <x:c r="J4696" s="19" t="n">
        <x:v>0.06955698282963227</x:v>
      </x:c>
      <x:c r="K4696" s="19" t="n">
        <x:v>0.07153995350331002</x:v>
      </x:c>
      <x:c r="L4696" s="19" t="n">
        <x:v>0.05430109601025265</x:v>
      </x:c>
      <x:c r="M4696" s="19" t="n">
        <x:v>0.06022255910507625</x:v>
      </x:c>
      <x:c r="N4696" s="19" t="n">
        <x:v>0.05950923870314569</x:v>
      </x:c>
      <x:c r="O4696" s="19" t="n">
        <x:v>0.05912858022813111</x:v>
      </x:c>
      <x:c r="P4696" s="19" t="n">
        <x:v>0.06237175730076956</x:v>
      </x:c>
      <x:c r="Q4696" s="19" t="n">
        <x:v>0.056660291225799714</x:v>
      </x:c>
      <x:c r="R4696" s="19" t="n">
        <x:v>0.07052258494685362</x:v>
      </x:c>
      <x:c r="S4696" s="21" t="n">
        <x:v>10615.122095550609</x:v>
      </x:c>
      <x:c r="T4696" s="21" t="n">
        <x:v>16527.16078290056</x:v>
      </x:c>
      <x:c r="U4696" s="21" t="n">
        <x:v>20035.73946629851</x:v>
      </x:c>
      <x:c r="V4696" s="21" t="n">
        <x:v>23845.685763536356</x:v>
      </x:c>
      <x:c r="W4696" s="21" t="n">
        <x:v>28047.724076185736</x:v>
      </x:c>
      <x:c r="X4696" s="21" t="n">
        <x:v>29944.238186131</x:v>
      </x:c>
      <x:c r="Y4696" s="21" t="n">
        <x:v>31409.802097959157</x:v>
      </x:c>
      <x:c r="Z4696" s="21" t="n">
        <x:v>32543.235084476448</x:v>
      </x:c>
      <x:c r="AA4696" s="21" t="n">
        <x:v>33300.86280935169</x:v>
      </x:c>
      <x:c r="AB4696" s="21" t="n">
        <x:v>33636.635166843254</x:v>
      </x:c>
      <x:c r="AC4696" s="21" t="n">
        <x:v>43873.87195675207</x:v>
      </x:c>
      <x:c r="AD4696" s="25" t="n">
        <x:f>AC4696*(1+Inputs!$C$14)*(1-Inputs!$C$14/Inputs!$C$15)</x:f>
        <x:v>34813.91739768276</x:v>
      </x:c>
      <x:c r="AE4696" s="25" t="n">
        <x:f>AD4696/(B4696-Inputs!$C$14)</x:f>
        <x:v>781416.6586788082</x:v>
      </x:c>
      <x:c r="AF4696" s="25" t="n">
        <x:f>S4696/(1+B4696)^1+T4696/(1+B4696)^2+U4696/(1+B4696)^3+V4696/(1+B4696)^4+W4696/(1+B4696)^5+X4696/(1+B4696)^6+Y4696/(1+B4696)^7+Z4696/(1+B4696)^8+AA4696/(1+B4696)^9+AB4696/(1+B4696)^10+AE4696/(1+B4696)^10</x:f>
        <x:v>527378.5985115789</x:v>
      </x:c>
      <x:c r="AG4696" s="25" t="n">
        <x:f>(AF4696+Inputs!$C$12)/Inputs!$C$13</x:f>
        <x:v>446.61791930743806</x:v>
      </x:c>
      <x:c r="AH4696" s="25" t="n">
        <x:f>(S4696+Inputs!$C$11)*Inputs!$C$8-Inputs!$C$11</x:f>
        <x:v>3097.955831066176</x:v>
      </x:c>
      <x:c r="AI4696" s="25" t="n">
        <x:f>Inputs!$C$12+AH4696-Inputs!$C$10*Inputs!$C$13</x:f>
        <x:v>25415.87124626617</x:v>
      </x:c>
      <x:c r="AJ4696" s="25" t="n">
        <x:f>(S4696+Inputs!$C$11)*(1-Inputs!$C$8)</x:f>
        <x:v>7517.166264484434</x:v>
      </x:c>
      <x:c r="AK4696" s="25" t="n">
        <x:f>AJ4696/(1+B4696)^(1-Inputs!$C$8)+T4696/(1+B4696)^(2-Inputs!$C$8)+U4696/(1+B4696)^(3-Inputs!$C$8)+V4696/(1+B4696)^(4-Inputs!$C$8)+W4696/(1+B4696)^(5-Inputs!$C$8)+X4696/(1+B4696)^(6-Inputs!$C$8)+Y4696/(1+B4696)^(7-Inputs!$C$8)+Z4696/(1+B4696)^(8-Inputs!$C$8)+AA4696/(1+B4696)^(9-Inputs!$C$8)+AB4696/(1+B4696)^(10-Inputs!$C$8)+AE4696/(1+B4696)^(10-Inputs!$C$8)</x:f>
        <x:v>543659.9356126874</x:v>
      </x:c>
      <x:c r="AL4696" s="25" t="n">
        <x:f>(AK4696+AI4696)/Inputs!$C$13</x:f>
        <x:v>454.08118845360553</x:v>
      </x:c>
      <x:c r="AM4696" s="26" t="n">
        <x:f>IF(AL4696&gt;=Inputs!$C$7,1,0)</x:f>
        <x:v>1</x:v>
      </x:c>
      <x:c r="AN4696" s="26" t="n">
        <x:f>IF(Inputs!$C$7&lt;=(1-Inputs!$C$16)*AL4696,1,0)</x:f>
        <x:v>1</x:v>
      </x:c>
    </x:row>
    <x:row r="4697" ht="20" customHeight="1">
      <x:c r="A4697" s="16" t="n">
        <x:v>4692</x:v>
      </x:c>
      <x:c r="B4697" s="19" t="n">
        <x:v>0.07519455684883103</x:v>
      </x:c>
      <x:c r="C4697" s="24" t="n">
        <x:v>0.19675783369197575</x:v>
      </x:c>
      <x:c r="D4697" s="19" t="n">
        <x:v>0.016659037901838758</x:v>
      </x:c>
      <x:c r="E4697" s="19" t="n">
        <x:v>0.05093410118236903</x:v>
      </x:c>
      <x:c r="F4697" s="19" t="n">
        <x:v>-0.1532229843618882</x:v>
      </x:c>
      <x:c r="G4697" s="19" t="n">
        <x:v>-0.07458824995438647</x:v>
      </x:c>
      <x:c r="H4697" s="19" t="n">
        <x:v>0.31227746235580867</x:v>
      </x:c>
      <x:c r="I4697" s="19" t="n">
        <x:v>0.06483789994649783</x:v>
      </x:c>
      <x:c r="J4697" s="19" t="n">
        <x:v>0.06292455283314326</x:v>
      </x:c>
      <x:c r="K4697" s="19" t="n">
        <x:v>0.06863164398536015</x:v>
      </x:c>
      <x:c r="L4697" s="19" t="n">
        <x:v>0.06435398082693951</x:v>
      </x:c>
      <x:c r="M4697" s="19" t="n">
        <x:v>0.06456148061163162</x:v>
      </x:c>
      <x:c r="N4697" s="19" t="n">
        <x:v>0.06677378661956368</x:v>
      </x:c>
      <x:c r="O4697" s="19" t="n">
        <x:v>0.06803879953887532</x:v>
      </x:c>
      <x:c r="P4697" s="19" t="n">
        <x:v>0.06621449490885993</x:v>
      </x:c>
      <x:c r="Q4697" s="19" t="n">
        <x:v>0.07383076868705643</x:v>
      </x:c>
      <x:c r="R4697" s="19" t="n">
        <x:v>0.06811470339423409</x:v>
      </x:c>
      <x:c r="S4697" s="21" t="n">
        <x:v>9828.888418093708</x:v>
      </x:c>
      <x:c r="T4697" s="21" t="n">
        <x:v>14962.166619039444</x:v>
      </x:c>
      <x:c r="U4697" s="21" t="n">
        <x:v>17433.709112447228</x:v>
      </x:c>
      <x:c r="V4697" s="21" t="n">
        <x:v>19889.775885684336</x:v>
      </x:c>
      <x:c r="W4697" s="21" t="n">
        <x:v>22583.686177194326</x:v>
      </x:c>
      <x:c r="X4697" s="21" t="n">
        <x:v>23832.764649238674</x:v>
      </x:c>
      <x:c r="Y4697" s="21" t="n">
        <x:v>24883.173896844193</x:v>
      </x:c>
      <x:c r="Z4697" s="21" t="n">
        <x:v>25762.11052663967</x:v>
      </x:c>
      <x:c r="AA4697" s="21" t="n">
        <x:v>26438.16633942133</x:v>
      </x:c>
      <x:c r="AB4697" s="21" t="n">
        <x:v>26903.495248651514</x:v>
      </x:c>
      <x:c r="AC4697" s="21" t="n">
        <x:v>35091.51554171937</x:v>
      </x:c>
      <x:c r="AD4697" s="25" t="n">
        <x:f>AC4697*(1+Inputs!$C$14)*(1-Inputs!$C$14/Inputs!$C$15)</x:f>
        <x:v>27845.117582354313</x:v>
      </x:c>
      <x:c r="AE4697" s="25" t="n">
        <x:f>AD4697/(B4697-Inputs!$C$14)</x:f>
        <x:v>692758.4171926038</x:v>
      </x:c>
      <x:c r="AF4697" s="25" t="n">
        <x:f>S4697/(1+B4697)^1+T4697/(1+B4697)^2+U4697/(1+B4697)^3+V4697/(1+B4697)^4+W4697/(1+B4697)^5+X4697/(1+B4697)^6+Y4697/(1+B4697)^7+Z4697/(1+B4697)^8+AA4697/(1+B4697)^9+AB4697/(1+B4697)^10+AE4697/(1+B4697)^10</x:f>
        <x:v>473850.1653488488</x:v>
      </x:c>
      <x:c r="AG4697" s="25" t="n">
        <x:f>(AF4697+Inputs!$C$12)/Inputs!$C$13</x:f>
        <x:v>403.9061149157672</x:v>
      </x:c>
      <x:c r="AH4697" s="25" t="n">
        <x:f>(S4697+Inputs!$C$11)*Inputs!$C$8-Inputs!$C$11</x:f>
        <x:v>2729.610738339792</x:v>
      </x:c>
      <x:c r="AI4697" s="25" t="n">
        <x:f>Inputs!$C$12+AH4697-Inputs!$C$10*Inputs!$C$13</x:f>
        <x:v>25047.526153539788</x:v>
      </x:c>
      <x:c r="AJ4697" s="25" t="n">
        <x:f>(S4697+Inputs!$C$11)*(1-Inputs!$C$8)</x:f>
        <x:v>7099.277679753916</x:v>
      </x:c>
      <x:c r="AK4697" s="25" t="n">
        <x:f>AJ4697/(1+B4697)^(1-Inputs!$C$8)+T4697/(1+B4697)^(2-Inputs!$C$8)+U4697/(1+B4697)^(3-Inputs!$C$8)+V4697/(1+B4697)^(4-Inputs!$C$8)+W4697/(1+B4697)^(5-Inputs!$C$8)+X4697/(1+B4697)^(6-Inputs!$C$8)+Y4697/(1+B4697)^(7-Inputs!$C$8)+Z4697/(1+B4697)^(8-Inputs!$C$8)+AA4697/(1+B4697)^(9-Inputs!$C$8)+AB4697/(1+B4697)^(10-Inputs!$C$8)+AE4697/(1+B4697)^(10-Inputs!$C$8)</x:f>
        <x:v>487595.246472771</x:v>
      </x:c>
      <x:c r="AL4697" s="25" t="n">
        <x:f>(AK4697+AI4697)/Inputs!$C$13</x:f>
        <x:v>409.05172323377644</x:v>
      </x:c>
      <x:c r="AM4697" s="26" t="n">
        <x:f>IF(AL4697&gt;=Inputs!$C$7,1,0)</x:f>
        <x:v>1</x:v>
      </x:c>
      <x:c r="AN4697" s="26" t="n">
        <x:f>IF(Inputs!$C$7&lt;=(1-Inputs!$C$16)*AL4697,1,0)</x:f>
        <x:v>1</x:v>
      </x:c>
    </x:row>
    <x:row r="4698" ht="20" customHeight="1">
      <x:c r="A4698" s="16" t="n">
        <x:v>4693</x:v>
      </x:c>
      <x:c r="B4698" s="19" t="n">
        <x:v>0.08646590484775511</x:v>
      </x:c>
      <x:c r="C4698" s="24" t="n">
        <x:v>0.4935436104297821</x:v>
      </x:c>
      <x:c r="D4698" s="19" t="n">
        <x:v>0.020175725549530912</x:v>
      </x:c>
      <x:c r="E4698" s="19" t="n">
        <x:v>0.03967452743573262</x:v>
      </x:c>
      <x:c r="F4698" s="19" t="n">
        <x:v>-0.19970567080914522</x:v>
      </x:c>
      <x:c r="G4698" s="19" t="n">
        <x:v>-0.10115118546689643</x:v>
      </x:c>
      <x:c r="H4698" s="19" t="n">
        <x:v>0.7483295056999566</x:v>
      </x:c>
      <x:c r="I4698" s="19" t="n">
        <x:v>0.06321553189022666</x:v>
      </x:c>
      <x:c r="J4698" s="19" t="n">
        <x:v>0.056990739381477626</x:v>
      </x:c>
      <x:c r="K4698" s="19" t="n">
        <x:v>0.07409527637041152</x:v>
      </x:c>
      <x:c r="L4698" s="19" t="n">
        <x:v>0.0695202963178383</x:v>
      </x:c>
      <x:c r="M4698" s="19" t="n">
        <x:v>0.05905482578341321</x:v>
      </x:c>
      <x:c r="N4698" s="19" t="n">
        <x:v>0.06388337218801894</x:v>
      </x:c>
      <x:c r="O4698" s="19" t="n">
        <x:v>0.06060263882054073</x:v>
      </x:c>
      <x:c r="P4698" s="19" t="n">
        <x:v>0.05747131061178039</x:v>
      </x:c>
      <x:c r="Q4698" s="19" t="n">
        <x:v>0.061467150587778865</x:v>
      </x:c>
      <x:c r="R4698" s="19" t="n">
        <x:v>0.05853731343627601</x:v>
      </x:c>
      <x:c r="S4698" s="21" t="n">
        <x:v>8912.876885988273</x:v>
      </x:c>
      <x:c r="T4698" s="21" t="n">
        <x:v>14295.596004742618</x:v>
      </x:c>
      <x:c r="U4698" s="21" t="n">
        <x:v>17588.341112220027</x:v>
      </x:c>
      <x:c r="V4698" s="21" t="n">
        <x:v>21109.820533745256</x:v>
      </x:c>
      <x:c r="W4698" s="21" t="n">
        <x:v>24941.516771439103</x:v>
      </x:c>
      <x:c r="X4698" s="21" t="n">
        <x:v>26274.49885864859</x:v>
      </x:c>
      <x:c r="Y4698" s="21" t="n">
        <x:v>27278.306481937692</x:v>
      </x:c>
      <x:c r="Z4698" s="21" t="n">
        <x:v>28090.16605859876</x:v>
      </x:c>
      <x:c r="AA4698" s="21" t="n">
        <x:v>28694.517594621688</x:v>
      </x:c>
      <x:c r="AB4698" s="21" t="n">
        <x:v>29087.12879700419</x:v>
      </x:c>
      <x:c r="AC4698" s="21" t="n">
        <x:v>37939.73321348372</x:v>
      </x:c>
      <x:c r="AD4698" s="25" t="n">
        <x:f>AC4698*(1+Inputs!$C$14)*(1-Inputs!$C$14/Inputs!$C$15)</x:f>
        <x:v>30105.178304899324</x:v>
      </x:c>
      <x:c r="AE4698" s="25" t="n">
        <x:f>AD4698/(B4698-Inputs!$C$14)</x:f>
        <x:v>584953.832910459</x:v>
      </x:c>
      <x:c r="AF4698" s="25" t="n">
        <x:f>S4698/(1+B4698)^1+T4698/(1+B4698)^2+U4698/(1+B4698)^3+V4698/(1+B4698)^4+W4698/(1+B4698)^5+X4698/(1+B4698)^6+Y4698/(1+B4698)^7+Z4698/(1+B4698)^8+AA4698/(1+B4698)^9+AB4698/(1+B4698)^10+AE4698/(1+B4698)^10</x:f>
        <x:v>392906.1463253533</x:v>
      </x:c>
      <x:c r="AG4698" s="25" t="n">
        <x:f>(AF4698+Inputs!$C$12)/Inputs!$C$13</x:f>
        <x:v>339.318662921854</x:v>
      </x:c>
      <x:c r="AH4698" s="25" t="n">
        <x:f>(S4698+Inputs!$C$11)*Inputs!$C$8-Inputs!$C$11</x:f>
        <x:v>2300.4656095999853</x:v>
      </x:c>
      <x:c r="AI4698" s="25" t="n">
        <x:f>Inputs!$C$12+AH4698-Inputs!$C$10*Inputs!$C$13</x:f>
        <x:v>24618.38102479998</x:v>
      </x:c>
      <x:c r="AJ4698" s="25" t="n">
        <x:f>(S4698+Inputs!$C$11)*(1-Inputs!$C$8)</x:f>
        <x:v>6612.411276388288</x:v>
      </x:c>
      <x:c r="AK4698" s="25" t="n">
        <x:f>AJ4698/(1+B4698)^(1-Inputs!$C$8)+T4698/(1+B4698)^(2-Inputs!$C$8)+U4698/(1+B4698)^(3-Inputs!$C$8)+V4698/(1+B4698)^(4-Inputs!$C$8)+W4698/(1+B4698)^(5-Inputs!$C$8)+X4698/(1+B4698)^(6-Inputs!$C$8)+Y4698/(1+B4698)^(7-Inputs!$C$8)+Z4698/(1+B4698)^(8-Inputs!$C$8)+AA4698/(1+B4698)^(9-Inputs!$C$8)+AB4698/(1+B4698)^(10-Inputs!$C$8)+AE4698/(1+B4698)^(10-Inputs!$C$8)</x:f>
        <x:v>406270.57004936005</x:v>
      </x:c>
      <x:c r="AL4698" s="25" t="n">
        <x:f>(AK4698+AI4698)/Inputs!$C$13</x:f>
        <x:v>343.8181076001644</x:v>
      </x:c>
      <x:c r="AM4698" s="26" t="n">
        <x:f>IF(AL4698&gt;=Inputs!$C$7,1,0)</x:f>
        <x:v>1</x:v>
      </x:c>
      <x:c r="AN4698" s="26" t="n">
        <x:f>IF(Inputs!$C$7&lt;=(1-Inputs!$C$16)*AL4698,1,0)</x:f>
        <x:v>1</x:v>
      </x:c>
    </x:row>
    <x:row r="4699" ht="20" customHeight="1">
      <x:c r="A4699" s="16" t="n">
        <x:v>4694</x:v>
      </x:c>
      <x:c r="B4699" s="19" t="n">
        <x:v>0.08512482745015824</x:v>
      </x:c>
      <x:c r="C4699" s="24" t="n">
        <x:v>0.5575856381146025</x:v>
      </x:c>
      <x:c r="D4699" s="19" t="n">
        <x:v>0.0303637986376728</x:v>
      </x:c>
      <x:c r="E4699" s="19" t="n">
        <x:v>0.03904988096029428</x:v>
      </x:c>
      <x:c r="F4699" s="19" t="n">
        <x:v>-0.16109598423951071</x:v>
      </x:c>
      <x:c r="G4699" s="19" t="n">
        <x:v>-0.05846588319105138</x:v>
      </x:c>
      <x:c r="H4699" s="19" t="n">
        <x:v>0.7014433253250729</x:v>
      </x:c>
      <x:c r="I4699" s="19" t="n">
        <x:v>0.05895150244088995</x:v>
      </x:c>
      <x:c r="J4699" s="19" t="n">
        <x:v>0.06623086317317188</x:v>
      </x:c>
      <x:c r="K4699" s="19" t="n">
        <x:v>0.06606237647516877</x:v>
      </x:c>
      <x:c r="L4699" s="19" t="n">
        <x:v>0.05975127211137192</x:v>
      </x:c>
      <x:c r="M4699" s="19" t="n">
        <x:v>0.05816869802837005</x:v>
      </x:c>
      <x:c r="N4699" s="19" t="n">
        <x:v>0.06312496103069065</x:v>
      </x:c>
      <x:c r="O4699" s="19" t="n">
        <x:v>0.05489938490691316</x:v>
      </x:c>
      <x:c r="P4699" s="19" t="n">
        <x:v>0.07164884608334546</x:v>
      </x:c>
      <x:c r="Q4699" s="19" t="n">
        <x:v>0.06992666238277594</x:v>
      </x:c>
      <x:c r="R4699" s="19" t="n">
        <x:v>0.07126887413912869</x:v>
      </x:c>
      <x:c r="S4699" s="21" t="n">
        <x:v>9818.19507997928</x:v>
      </x:c>
      <x:c r="T4699" s="21" t="n">
        <x:v>15419.020450456248</x:v>
      </x:c>
      <x:c r="U4699" s="21" t="n">
        <x:v>18705.03691954235</x:v>
      </x:c>
      <x:c r="V4699" s="21" t="n">
        <x:v>22226.355601380248</x:v>
      </x:c>
      <x:c r="W4699" s="21" t="n">
        <x:v>26103.455659476156</x:v>
      </x:c>
      <x:c r="X4699" s="21" t="n">
        <x:v>27571.9307596004</x:v>
      </x:c>
      <x:c r="Y4699" s="21" t="n">
        <x:v>28709.391999871495</x:v>
      </x:c>
      <x:c r="Z4699" s="21" t="n">
        <x:v>29601.310624887916</x:v>
      </x:c>
      <x:c r="AA4699" s="21" t="n">
        <x:v>30268.930438070347</x:v>
      </x:c>
      <x:c r="AB4699" s="21" t="n">
        <x:v>30643.51049372492</x:v>
      </x:c>
      <x:c r="AC4699" s="21" t="n">
        <x:v>39969.79629616294</x:v>
      </x:c>
      <x:c r="AD4699" s="25" t="n">
        <x:f>AC4699*(1+Inputs!$C$14)*(1-Inputs!$C$14/Inputs!$C$15)</x:f>
        <x:v>31716.033361005288</x:v>
      </x:c>
      <x:c r="AE4699" s="25" t="n">
        <x:f>AD4699/(B4699-Inputs!$C$14)</x:f>
        <x:v>632740.9983115096</x:v>
      </x:c>
      <x:c r="AF4699" s="25" t="n">
        <x:f>S4699/(1+B4699)^1+T4699/(1+B4699)^2+U4699/(1+B4699)^3+V4699/(1+B4699)^4+W4699/(1+B4699)^5+X4699/(1+B4699)^6+Y4699/(1+B4699)^7+Z4699/(1+B4699)^8+AA4699/(1+B4699)^9+AB4699/(1+B4699)^10+AE4699/(1+B4699)^10</x:f>
        <x:v>426233.3389624249</x:v>
      </x:c>
      <x:c r="AG4699" s="25" t="n">
        <x:f>(AF4699+Inputs!$C$12)/Inputs!$C$13</x:f>
        <x:v>365.91134364745466</x:v>
      </x:c>
      <x:c r="AH4699" s="25" t="n">
        <x:f>(S4699+Inputs!$C$11)*Inputs!$C$8-Inputs!$C$11</x:f>
        <x:v>2724.6009826752243</x:v>
      </x:c>
      <x:c r="AI4699" s="25" t="n">
        <x:f>Inputs!$C$12+AH4699-Inputs!$C$10*Inputs!$C$13</x:f>
        <x:v>25042.516397875224</x:v>
      </x:c>
      <x:c r="AJ4699" s="25" t="n">
        <x:f>(S4699+Inputs!$C$11)*(1-Inputs!$C$8)</x:f>
        <x:v>7093.594097304056</x:v>
      </x:c>
      <x:c r="AK4699" s="25" t="n">
        <x:f>AJ4699/(1+B4699)^(1-Inputs!$C$8)+T4699/(1+B4699)^(2-Inputs!$C$8)+U4699/(1+B4699)^(3-Inputs!$C$8)+V4699/(1+B4699)^(4-Inputs!$C$8)+W4699/(1+B4699)^(5-Inputs!$C$8)+X4699/(1+B4699)^(6-Inputs!$C$8)+Y4699/(1+B4699)^(7-Inputs!$C$8)+Z4699/(1+B4699)^(8-Inputs!$C$8)+AA4699/(1+B4699)^(9-Inputs!$C$8)+AB4699/(1+B4699)^(10-Inputs!$C$8)+AE4699/(1+B4699)^(10-Inputs!$C$8)</x:f>
        <x:v>440254.1887828368</x:v>
      </x:c>
      <x:c r="AL4699" s="25" t="n">
        <x:f>(AK4699+AI4699)/Inputs!$C$13</x:f>
        <x:v>371.2729979476554</x:v>
      </x:c>
      <x:c r="AM4699" s="26" t="n">
        <x:f>IF(AL4699&gt;=Inputs!$C$7,1,0)</x:f>
        <x:v>1</x:v>
      </x:c>
      <x:c r="AN4699" s="26" t="n">
        <x:f>IF(Inputs!$C$7&lt;=(1-Inputs!$C$16)*AL4699,1,0)</x:f>
        <x:v>1</x:v>
      </x:c>
    </x:row>
    <x:row r="4700" ht="20" customHeight="1">
      <x:c r="A4700" s="16" t="n">
        <x:v>4695</x:v>
      </x:c>
      <x:c r="B4700" s="19" t="n">
        <x:v>0.08313667489205884</x:v>
      </x:c>
      <x:c r="C4700" s="24" t="n">
        <x:v>0.3625059790747116</x:v>
      </x:c>
      <x:c r="D4700" s="19" t="n">
        <x:v>0.022823020924154492</x:v>
      </x:c>
      <x:c r="E4700" s="19" t="n">
        <x:v>0.047106374858944096</x:v>
      </x:c>
      <x:c r="F4700" s="19" t="n">
        <x:v>-0.19673249088054834</x:v>
      </x:c>
      <x:c r="G4700" s="19" t="n">
        <x:v>-0.06917407165903285</x:v>
      </x:c>
      <x:c r="H4700" s="19" t="n">
        <x:v>0.9288791538671433</x:v>
      </x:c>
      <x:c r="I4700" s="19" t="n">
        <x:v>0.05265896182541269</x:v>
      </x:c>
      <x:c r="J4700" s="19" t="n">
        <x:v>0.05276394383176808</x:v>
      </x:c>
      <x:c r="K4700" s="19" t="n">
        <x:v>0.04987006064405364</x:v>
      </x:c>
      <x:c r="L4700" s="19" t="n">
        <x:v>0.0469325690922085</x:v>
      </x:c>
      <x:c r="M4700" s="19" t="n">
        <x:v>0.05801155191412022</x:v>
      </x:c>
      <x:c r="N4700" s="19" t="n">
        <x:v>0.048457096978817164</x:v>
      </x:c>
      <x:c r="O4700" s="19" t="n">
        <x:v>0.05098909171550872</x:v>
      </x:c>
      <x:c r="P4700" s="19" t="n">
        <x:v>0.06084846871665263</x:v>
      </x:c>
      <x:c r="Q4700" s="19" t="n">
        <x:v>0.062375487742552874</x:v>
      </x:c>
      <x:c r="R4700" s="19" t="n">
        <x:v>0.05141073272307608</x:v>
      </x:c>
      <x:c r="S4700" s="21" t="n">
        <x:v>9152.782226061201</x:v>
      </x:c>
      <x:c r="T4700" s="21" t="n">
        <x:v>14481.436876626212</x:v>
      </x:c>
      <x:c r="U4700" s="21" t="n">
        <x:v>17805.223894912655</x:v>
      </x:c>
      <x:c r="V4700" s="21" t="n">
        <x:v>21398.41081433899</x:v>
      </x:c>
      <x:c r="W4700" s="21" t="n">
        <x:v>25307.199280684217</x:v>
      </x:c>
      <x:c r="X4700" s="21" t="n">
        <x:v>26812.11710100456</x:v>
      </x:c>
      <x:c r="Y4700" s="21" t="n">
        <x:v>27869.46062001256</x:v>
      </x:c>
      <x:c r="Z4700" s="21" t="n">
        <x:v>28736.088502943825</x:v>
      </x:c>
      <x:c r="AA4700" s="21" t="n">
        <x:v>29389.530301043516</x:v>
      </x:c>
      <x:c r="AB4700" s="21" t="n">
        <x:v>29785.011363863465</x:v>
      </x:c>
      <x:c r="AC4700" s="21" t="n">
        <x:v>38850.01482243061</x:v>
      </x:c>
      <x:c r="AD4700" s="25" t="n">
        <x:f>AC4700*(1+Inputs!$C$14)*(1-Inputs!$C$14/Inputs!$C$15)</x:f>
        <x:v>30827.486761598684</x:v>
      </x:c>
      <x:c r="AE4700" s="25" t="n">
        <x:f>AD4700/(B4700-Inputs!$C$14)</x:f>
        <x:v>640415.791716522</x:v>
      </x:c>
      <x:c r="AF4700" s="25" t="n">
        <x:f>S4700/(1+B4700)^1+T4700/(1+B4700)^2+U4700/(1+B4700)^3+V4700/(1+B4700)^4+W4700/(1+B4700)^5+X4700/(1+B4700)^6+Y4700/(1+B4700)^7+Z4700/(1+B4700)^8+AA4700/(1+B4700)^9+AB4700/(1+B4700)^10+AE4700/(1+B4700)^10</x:f>
        <x:v>430919.6209553336</x:v>
      </x:c>
      <x:c r="AG4700" s="25" t="n">
        <x:f>(AF4700+Inputs!$C$12)/Inputs!$C$13</x:f>
        <x:v>369.65065653182074</x:v>
      </x:c>
      <x:c r="AH4700" s="25" t="n">
        <x:f>(S4700+Inputs!$C$11)*Inputs!$C$8-Inputs!$C$11</x:f>
        <x:v>2412.859618236892</x:v>
      </x:c>
      <x:c r="AI4700" s="25" t="n">
        <x:f>Inputs!$C$12+AH4700-Inputs!$C$10*Inputs!$C$13</x:f>
        <x:v>24730.77503343689</x:v>
      </x:c>
      <x:c r="AJ4700" s="25" t="n">
        <x:f>(S4700+Inputs!$C$11)*(1-Inputs!$C$8)</x:f>
        <x:v>6739.92260782431</x:v>
      </x:c>
      <x:c r="AK4700" s="25" t="n">
        <x:f>AJ4700/(1+B4700)^(1-Inputs!$C$8)+T4700/(1+B4700)^(2-Inputs!$C$8)+U4700/(1+B4700)^(3-Inputs!$C$8)+V4700/(1+B4700)^(4-Inputs!$C$8)+W4700/(1+B4700)^(5-Inputs!$C$8)+X4700/(1+B4700)^(6-Inputs!$C$8)+Y4700/(1+B4700)^(7-Inputs!$C$8)+Z4700/(1+B4700)^(8-Inputs!$C$8)+AA4700/(1+B4700)^(9-Inputs!$C$8)+AB4700/(1+B4700)^(10-Inputs!$C$8)+AE4700/(1+B4700)^(10-Inputs!$C$8)</x:f>
        <x:v>445035.04383274267</x:v>
      </x:c>
      <x:c r="AL4700" s="25" t="n">
        <x:f>(AK4700+AI4700)/Inputs!$C$13</x:f>
        <x:v>374.83902628548344</x:v>
      </x:c>
      <x:c r="AM4700" s="26" t="n">
        <x:f>IF(AL4700&gt;=Inputs!$C$7,1,0)</x:f>
        <x:v>1</x:v>
      </x:c>
      <x:c r="AN4700" s="26" t="n">
        <x:f>IF(Inputs!$C$7&lt;=(1-Inputs!$C$16)*AL4700,1,0)</x:f>
        <x:v>1</x:v>
      </x:c>
    </x:row>
    <x:row r="4701" ht="20" customHeight="1">
      <x:c r="A4701" s="16" t="n">
        <x:v>4696</x:v>
      </x:c>
      <x:c r="B4701" s="19" t="n">
        <x:v>0.07417096237355375</x:v>
      </x:c>
      <x:c r="C4701" s="24" t="n">
        <x:v>0.5596063580419752</x:v>
      </x:c>
      <x:c r="D4701" s="19" t="n">
        <x:v>0.027781229931311203</x:v>
      </x:c>
      <x:c r="E4701" s="19" t="n">
        <x:v>0.05372109796734577</x:v>
      </x:c>
      <x:c r="F4701" s="19" t="n">
        <x:v>-0.20360700239275392</x:v>
      </x:c>
      <x:c r="G4701" s="19" t="n">
        <x:v>-0.06221172437309235</x:v>
      </x:c>
      <x:c r="H4701" s="19" t="n">
        <x:v>0.6769606038200493</x:v>
      </x:c>
      <x:c r="I4701" s="19" t="n">
        <x:v>0.05404911986589127</x:v>
      </x:c>
      <x:c r="J4701" s="19" t="n">
        <x:v>0.046068795763736715</x:v>
      </x:c>
      <x:c r="K4701" s="19" t="n">
        <x:v>0.055146204654198526</x:v>
      </x:c>
      <x:c r="L4701" s="19" t="n">
        <x:v>0.056992761552045294</x:v>
      </x:c>
      <x:c r="M4701" s="19" t="n">
        <x:v>0.05896386974472421</x:v>
      </x:c>
      <x:c r="N4701" s="19" t="n">
        <x:v>0.05380613138348167</x:v>
      </x:c>
      <x:c r="O4701" s="19" t="n">
        <x:v>0.06411125692971723</x:v>
      </x:c>
      <x:c r="P4701" s="19" t="n">
        <x:v>0.04483737862205203</x:v>
      </x:c>
      <x:c r="Q4701" s="19" t="n">
        <x:v>0.0536873783277872</x:v>
      </x:c>
      <x:c r="R4701" s="19" t="n">
        <x:v>0.05316116350441803</x:v>
      </x:c>
      <x:c r="S4701" s="21" t="n">
        <x:v>9058.822779621009</x:v>
      </x:c>
      <x:c r="T4701" s="21" t="n">
        <x:v>14550.520594537815</x:v>
      </x:c>
      <x:c r="U4701" s="21" t="n">
        <x:v>18064.08321039847</x:v>
      </x:c>
      <x:c r="V4701" s="21" t="n">
        <x:v>21962.06218008146</x:v>
      </x:c>
      <x:c r="W4701" s="21" t="n">
        <x:v>26336.086396017672</x:v>
      </x:c>
      <x:c r="X4701" s="21" t="n">
        <x:v>28046.68521202074</x:v>
      </x:c>
      <x:c r="Y4701" s="21" t="n">
        <x:v>29335.293283854677</x:v>
      </x:c>
      <x:c r="Z4701" s="21" t="n">
        <x:v>30370.93987999392</x:v>
      </x:c>
      <x:c r="AA4701" s="21" t="n">
        <x:v>31059.806973481685</x:v>
      </x:c>
      <x:c r="AB4701" s="21" t="n">
        <x:v>31433.572036590955</x:v>
      </x:c>
      <x:c r="AC4701" s="21" t="n">
        <x:v>41000.31135207515</x:v>
      </x:c>
      <x:c r="AD4701" s="25" t="n">
        <x:f>AC4701*(1+Inputs!$C$14)*(1-Inputs!$C$14/Inputs!$C$15)</x:f>
        <x:v>32533.747057871624</x:v>
      </x:c>
      <x:c r="AE4701" s="25" t="n">
        <x:f>AD4701/(B4701-Inputs!$C$14)</x:f>
        <x:v>830557.767450635</x:v>
      </x:c>
      <x:c r="AF4701" s="25" t="n">
        <x:f>S4701/(1+B4701)^1+T4701/(1+B4701)^2+U4701/(1+B4701)^3+V4701/(1+B4701)^4+W4701/(1+B4701)^5+X4701/(1+B4701)^6+Y4701/(1+B4701)^7+Z4701/(1+B4701)^8+AA4701/(1+B4701)^9+AB4701/(1+B4701)^10+AE4701/(1+B4701)^10</x:f>
        <x:v>561484.8911297348</x:v>
      </x:c>
      <x:c r="AG4701" s="25" t="n">
        <x:f>(AF4701+Inputs!$C$12)/Inputs!$C$13</x:f>
        <x:v>473.83226526826917</x:v>
      </x:c>
      <x:c r="AH4701" s="25" t="n">
        <x:f>(S4701+Inputs!$C$11)*Inputs!$C$8-Inputs!$C$11</x:f>
        <x:v>2368.840261137514</x:v>
      </x:c>
      <x:c r="AI4701" s="25" t="n">
        <x:f>Inputs!$C$12+AH4701-Inputs!$C$10*Inputs!$C$13</x:f>
        <x:v>24686.75567633751</x:v>
      </x:c>
      <x:c r="AJ4701" s="25" t="n">
        <x:f>(S4701+Inputs!$C$11)*(1-Inputs!$C$8)</x:f>
        <x:v>6689.982518483495</x:v>
      </x:c>
      <x:c r="AK4701" s="25" t="n">
        <x:f>AJ4701/(1+B4701)^(1-Inputs!$C$8)+T4701/(1+B4701)^(2-Inputs!$C$8)+U4701/(1+B4701)^(3-Inputs!$C$8)+V4701/(1+B4701)^(4-Inputs!$C$8)+W4701/(1+B4701)^(5-Inputs!$C$8)+X4701/(1+B4701)^(6-Inputs!$C$8)+Y4701/(1+B4701)^(7-Inputs!$C$8)+Z4701/(1+B4701)^(8-Inputs!$C$8)+AA4701/(1+B4701)^(9-Inputs!$C$8)+AB4701/(1+B4701)^(10-Inputs!$C$8)+AE4701/(1+B4701)^(10-Inputs!$C$8)</x:f>
        <x:v>578344.582005852</x:v>
      </x:c>
      <x:c r="AL4701" s="25" t="n">
        <x:f>(AK4701+AI4701)/Inputs!$C$13</x:f>
        <x:v>481.1752374448844</x:v>
      </x:c>
      <x:c r="AM4701" s="26" t="n">
        <x:f>IF(AL4701&gt;=Inputs!$C$7,1,0)</x:f>
        <x:v>1</x:v>
      </x:c>
      <x:c r="AN4701" s="26" t="n">
        <x:f>IF(Inputs!$C$7&lt;=(1-Inputs!$C$16)*AL4701,1,0)</x:f>
        <x:v>1</x:v>
      </x:c>
    </x:row>
    <x:row r="4702" ht="20" customHeight="1">
      <x:c r="A4702" s="16" t="n">
        <x:v>4697</x:v>
      </x:c>
      <x:c r="B4702" s="19" t="n">
        <x:v>0.0886772577988312</x:v>
      </x:c>
      <x:c r="C4702" s="24" t="n">
        <x:v>0.70267974599588</x:v>
      </x:c>
      <x:c r="D4702" s="19" t="n">
        <x:v>0.020722493424771928</x:v>
      </x:c>
      <x:c r="E4702" s="19" t="n">
        <x:v>0.05145751288678156</x:v>
      </x:c>
      <x:c r="F4702" s="19" t="n">
        <x:v>-0.1437994350528459</x:v>
      </x:c>
      <x:c r="G4702" s="19" t="n">
        <x:v>-0.0556275313639884</x:v>
      </x:c>
      <x:c r="H4702" s="19" t="n">
        <x:v>0.9610033290003628</x:v>
      </x:c>
      <x:c r="I4702" s="19" t="n">
        <x:v>0.051135865480890746</x:v>
      </x:c>
      <x:c r="J4702" s="19" t="n">
        <x:v>0.05476360737654773</x:v>
      </x:c>
      <x:c r="K4702" s="19" t="n">
        <x:v>0.05870613738772931</x:v>
      </x:c>
      <x:c r="L4702" s="19" t="n">
        <x:v>0.06517828758588508</x:v>
      </x:c>
      <x:c r="M4702" s="19" t="n">
        <x:v>0.06058101719781575</x:v>
      </x:c>
      <x:c r="N4702" s="19" t="n">
        <x:v>0.05363197380283623</x:v>
      </x:c>
      <x:c r="O4702" s="19" t="n">
        <x:v>0.057519986509875026</x:v>
      </x:c>
      <x:c r="P4702" s="19" t="n">
        <x:v>0.07225821215754535</x:v>
      </x:c>
      <x:c r="Q4702" s="19" t="n">
        <x:v>0.055395473992315376</x:v>
      </x:c>
      <x:c r="R4702" s="19" t="n">
        <x:v>0.058637964765647435</x:v>
      </x:c>
      <x:c r="S4702" s="21" t="n">
        <x:v>10170.41339862129</x:v>
      </x:c>
      <x:c r="T4702" s="21" t="n">
        <x:v>16044.980829023154</x:v>
      </x:c>
      <x:c r="U4702" s="21" t="n">
        <x:v>19608.067594679633</x:v>
      </x:c>
      <x:c r="V4702" s="21" t="n">
        <x:v>23519.94773284664</x:v>
      </x:c>
      <x:c r="W4702" s="21" t="n">
        <x:v>27884.27712890003</x:v>
      </x:c>
      <x:c r="X4702" s="21" t="n">
        <x:v>29479.93614515055</x:v>
      </x:c>
      <x:c r="Y4702" s="21" t="n">
        <x:v>30649.717740437714</x:v>
      </x:c>
      <x:c r="Z4702" s="21" t="n">
        <x:v>31581.53605804847</x:v>
      </x:c>
      <x:c r="AA4702" s="21" t="n">
        <x:v>32241.94552372768</x:v>
      </x:c>
      <x:c r="AB4702" s="21" t="n">
        <x:v>32558.289872560366</x:v>
      </x:c>
      <x:c r="AC4702" s="21" t="n">
        <x:v>42467.334616383094</x:v>
      </x:c>
      <x:c r="AD4702" s="25" t="n">
        <x:f>AC4702*(1+Inputs!$C$14)*(1-Inputs!$C$14/Inputs!$C$15)</x:f>
        <x:v>33697.83001809998</x:v>
      </x:c>
      <x:c r="AE4702" s="25" t="n">
        <x:f>AD4702/(B4702-Inputs!$C$14)</x:f>
        <x:v>627785.9823687517</x:v>
      </x:c>
      <x:c r="AF4702" s="25" t="n">
        <x:f>S4702/(1+B4702)^1+T4702/(1+B4702)^2+U4702/(1+B4702)^3+V4702/(1+B4702)^4+W4702/(1+B4702)^5+X4702/(1+B4702)^6+Y4702/(1+B4702)^7+Z4702/(1+B4702)^8+AA4702/(1+B4702)^9+AB4702/(1+B4702)^10+AE4702/(1+B4702)^10</x:f>
        <x:v>421025.20735341846</x:v>
      </x:c>
      <x:c r="AG4702" s="25" t="n">
        <x:f>(AF4702+Inputs!$C$12)/Inputs!$C$13</x:f>
        <x:v>361.755632647028</x:v>
      </x:c>
      <x:c r="AH4702" s="25" t="n">
        <x:f>(S4702+Inputs!$C$11)*Inputs!$C$8-Inputs!$C$11</x:f>
        <x:v>2889.612852504769</x:v>
      </x:c>
      <x:c r="AI4702" s="25" t="n">
        <x:f>Inputs!$C$12+AH4702-Inputs!$C$10*Inputs!$C$13</x:f>
        <x:v>25207.528267704765</x:v>
      </x:c>
      <x:c r="AJ4702" s="25" t="n">
        <x:f>(S4702+Inputs!$C$11)*(1-Inputs!$C$8)</x:f>
        <x:v>7280.800546116521</x:v>
      </x:c>
      <x:c r="AK4702" s="25" t="n">
        <x:f>AJ4702/(1+B4702)^(1-Inputs!$C$8)+T4702/(1+B4702)^(2-Inputs!$C$8)+U4702/(1+B4702)^(3-Inputs!$C$8)+V4702/(1+B4702)^(4-Inputs!$C$8)+W4702/(1+B4702)^(5-Inputs!$C$8)+X4702/(1+B4702)^(6-Inputs!$C$8)+Y4702/(1+B4702)^(7-Inputs!$C$8)+Z4702/(1+B4702)^(8-Inputs!$C$8)+AA4702/(1+B4702)^(9-Inputs!$C$8)+AB4702/(1+B4702)^(10-Inputs!$C$8)+AE4702/(1+B4702)^(10-Inputs!$C$8)</x:f>
        <x:v>435360.0121927446</x:v>
      </x:c>
      <x:c r="AL4702" s="25" t="n">
        <x:f>(AK4702+AI4702)/Inputs!$C$13</x:f>
        <x:v>367.49946775943226</x:v>
      </x:c>
      <x:c r="AM4702" s="26" t="n">
        <x:f>IF(AL4702&gt;=Inputs!$C$7,1,0)</x:f>
        <x:v>1</x:v>
      </x:c>
      <x:c r="AN4702" s="26" t="n">
        <x:f>IF(Inputs!$C$7&lt;=(1-Inputs!$C$16)*AL4702,1,0)</x:f>
        <x:v>1</x:v>
      </x:c>
    </x:row>
    <x:row r="4703" ht="20" customHeight="1">
      <x:c r="A4703" s="16" t="n">
        <x:v>4698</x:v>
      </x:c>
      <x:c r="B4703" s="19" t="n">
        <x:v>0.08376493200181595</x:v>
      </x:c>
      <x:c r="C4703" s="24" t="n">
        <x:v>0.41617575517076943</x:v>
      </x:c>
      <x:c r="D4703" s="19" t="n">
        <x:v>0.033555028440424906</x:v>
      </x:c>
      <x:c r="E4703" s="19" t="n">
        <x:v>0.04594428846546322</x:v>
      </x:c>
      <x:c r="F4703" s="19" t="n">
        <x:v>-0.20251439584547942</x:v>
      </x:c>
      <x:c r="G4703" s="19" t="n">
        <x:v>-0.04528709437167151</x:v>
      </x:c>
      <x:c r="H4703" s="19" t="n">
        <x:v>0.9392654088389634</x:v>
      </x:c>
      <x:c r="I4703" s="19" t="n">
        <x:v>0.058625523653505526</x:v>
      </x:c>
      <x:c r="J4703" s="19" t="n">
        <x:v>0.05701019263016747</x:v>
      </x:c>
      <x:c r="K4703" s="19" t="n">
        <x:v>0.05948436044204868</x:v>
      </x:c>
      <x:c r="L4703" s="19" t="n">
        <x:v>0.05286892896153518</x:v>
      </x:c>
      <x:c r="M4703" s="19" t="n">
        <x:v>0.04382488174452078</x:v>
      </x:c>
      <x:c r="N4703" s="19" t="n">
        <x:v>0.05965948733648588</x:v>
      </x:c>
      <x:c r="O4703" s="19" t="n">
        <x:v>0.05553339958740139</x:v>
      </x:c>
      <x:c r="P4703" s="19" t="n">
        <x:v>0.05646545611853185</x:v>
      </x:c>
      <x:c r="Q4703" s="19" t="n">
        <x:v>0.0523391000359527</x:v>
      </x:c>
      <x:c r="R4703" s="19" t="n">
        <x:v>0.051889784027285946</x:v>
      </x:c>
      <x:c r="S4703" s="21" t="n">
        <x:v>9183.803211675593</x:v>
      </x:c>
      <x:c r="T4703" s="21" t="n">
        <x:v>14615.238370967998</x:v>
      </x:c>
      <x:c r="U4703" s="21" t="n">
        <x:v>18180.216831925856</x:v>
      </x:c>
      <x:c r="V4703" s="21" t="n">
        <x:v>22189.178136717823</x:v>
      </x:c>
      <x:c r="W4703" s="21" t="n">
        <x:v>26566.022514314805</x:v>
      </x:c>
      <x:c r="X4703" s="21" t="n">
        <x:v>28246.923182110007</x:v>
      </x:c>
      <x:c r="Y4703" s="21" t="n">
        <x:v>29507.835377094973</x:v>
      </x:c>
      <x:c r="Z4703" s="21" t="n">
        <x:v>30493.217305488946</x:v>
      </x:c>
      <x:c r="AA4703" s="21" t="n">
        <x:v>31183.158641674174</x:v>
      </x:c>
      <x:c r="AB4703" s="21" t="n">
        <x:v>31548.73665733357</x:v>
      </x:c>
      <x:c r="AC4703" s="21" t="n">
        <x:v>41150.52607478292</x:v>
      </x:c>
      <x:c r="AD4703" s="25" t="n">
        <x:f>AC4703*(1+Inputs!$C$14)*(1-Inputs!$C$14/Inputs!$C$15)</x:f>
        <x:v>32652.942440340245</x:v>
      </x:c>
      <x:c r="AE4703" s="25" t="n">
        <x:f>AD4703/(B4703-Inputs!$C$14)</x:f>
        <x:v>669598.8510580573</x:v>
      </x:c>
      <x:c r="AF4703" s="25" t="n">
        <x:f>S4703/(1+B4703)^1+T4703/(1+B4703)^2+U4703/(1+B4703)^3+V4703/(1+B4703)^4+W4703/(1+B4703)^5+X4703/(1+B4703)^6+Y4703/(1+B4703)^7+Z4703/(1+B4703)^8+AA4703/(1+B4703)^9+AB4703/(1+B4703)^10+AE4703/(1+B4703)^10</x:f>
        <x:v>448088.02764965885</x:v>
      </x:c>
      <x:c r="AG4703" s="25" t="n">
        <x:f>(AF4703+Inputs!$C$12)/Inputs!$C$13</x:f>
        <x:v>383.3497989336805</x:v>
      </x:c>
      <x:c r="AH4703" s="25" t="n">
        <x:f>(S4703+Inputs!$C$11)*Inputs!$C$8-Inputs!$C$11</x:f>
        <x:v>2427.3927375247304</x:v>
      </x:c>
      <x:c r="AI4703" s="25" t="n">
        <x:f>Inputs!$C$12+AH4703-Inputs!$C$10*Inputs!$C$13</x:f>
        <x:v>24745.308152724727</x:v>
      </x:c>
      <x:c r="AJ4703" s="25" t="n">
        <x:f>(S4703+Inputs!$C$11)*(1-Inputs!$C$8)</x:f>
        <x:v>6756.410474150864</x:v>
      </x:c>
      <x:c r="AK4703" s="25" t="n">
        <x:f>AJ4703/(1+B4703)^(1-Inputs!$C$8)+T4703/(1+B4703)^(2-Inputs!$C$8)+U4703/(1+B4703)^(3-Inputs!$C$8)+V4703/(1+B4703)^(4-Inputs!$C$8)+W4703/(1+B4703)^(5-Inputs!$C$8)+X4703/(1+B4703)^(6-Inputs!$C$8)+Y4703/(1+B4703)^(7-Inputs!$C$8)+Z4703/(1+B4703)^(8-Inputs!$C$8)+AA4703/(1+B4703)^(9-Inputs!$C$8)+AB4703/(1+B4703)^(10-Inputs!$C$8)+AE4703/(1+B4703)^(10-Inputs!$C$8)</x:f>
        <x:v>462971.1389072349</x:v>
      </x:c>
      <x:c r="AL4703" s="25" t="n">
        <x:f>(AK4703+AI4703)/Inputs!$C$13</x:f>
        <x:v>389.16232466766314</x:v>
      </x:c>
      <x:c r="AM4703" s="26" t="n">
        <x:f>IF(AL4703&gt;=Inputs!$C$7,1,0)</x:f>
        <x:v>1</x:v>
      </x:c>
      <x:c r="AN4703" s="26" t="n">
        <x:f>IF(Inputs!$C$7&lt;=(1-Inputs!$C$16)*AL4703,1,0)</x:f>
        <x:v>1</x:v>
      </x:c>
    </x:row>
    <x:row r="4704" ht="20" customHeight="1">
      <x:c r="A4704" s="16" t="n">
        <x:v>4699</x:v>
      </x:c>
      <x:c r="B4704" s="19" t="n">
        <x:v>0.084002533148056</x:v>
      </x:c>
      <x:c r="C4704" s="24" t="n">
        <x:v>0.41545238518514793</x:v>
      </x:c>
      <x:c r="D4704" s="19" t="n">
        <x:v>0.03940573878290224</x:v>
      </x:c>
      <x:c r="E4704" s="19" t="n">
        <x:v>0.04317458360642064</x:v>
      </x:c>
      <x:c r="F4704" s="19" t="n">
        <x:v>-0.1898208003441812</x:v>
      </x:c>
      <x:c r="G4704" s="19" t="n">
        <x:v>-0.06000037686907092</x:v>
      </x:c>
      <x:c r="H4704" s="19" t="n">
        <x:v>0.7778870828813922</x:v>
      </x:c>
      <x:c r="I4704" s="19" t="n">
        <x:v>0.06206519840860096</x:v>
      </x:c>
      <x:c r="J4704" s="19" t="n">
        <x:v>0.06000318032660858</x:v>
      </x:c>
      <x:c r="K4704" s="19" t="n">
        <x:v>0.064301870281746</x:v>
      </x:c>
      <x:c r="L4704" s="19" t="n">
        <x:v>0.06354902291492749</x:v>
      </x:c>
      <x:c r="M4704" s="19" t="n">
        <x:v>0.055838948471101726</x:v>
      </x:c>
      <x:c r="N4704" s="19" t="n">
        <x:v>0.05120230284967079</x:v>
      </x:c>
      <x:c r="O4704" s="19" t="n">
        <x:v>0.06073051832254692</x:v>
      </x:c>
      <x:c r="P4704" s="19" t="n">
        <x:v>0.05216386385548162</x:v>
      </x:c>
      <x:c r="Q4704" s="19" t="n">
        <x:v>0.06821794705053322</x:v>
      </x:c>
      <x:c r="R4704" s="19" t="n">
        <x:v>0.0502898601918389</x:v>
      </x:c>
      <x:c r="S4704" s="21" t="n">
        <x:v>9330.21016748284</x:v>
      </x:c>
      <x:c r="T4704" s="21" t="n">
        <x:v>14809.057681677068</x:v>
      </x:c>
      <x:c r="U4704" s="21" t="n">
        <x:v>18273.88798858357</x:v>
      </x:c>
      <x:c r="V4704" s="21" t="n">
        <x:v>22098.516884353343</x:v>
      </x:c>
      <x:c r="W4704" s="21" t="n">
        <x:v>26340.082547098256</x:v>
      </x:c>
      <x:c r="X4704" s="21" t="n">
        <x:v>28055.45653407723</x:v>
      </x:c>
      <x:c r="Y4704" s="21" t="n">
        <x:v>29334.000403181846</x:v>
      </x:c>
      <x:c r="Z4704" s="21" t="n">
        <x:v>30365.787533373594</x:v>
      </x:c>
      <x:c r="AA4704" s="21" t="n">
        <x:v>31072.959883298226</x:v>
      </x:c>
      <x:c r="AB4704" s="21" t="n">
        <x:v>31462.315686495294</x:v>
      </x:c>
      <x:c r="AC4704" s="21" t="n">
        <x:v>41037.80306934168</x:v>
      </x:c>
      <x:c r="AD4704" s="25" t="n">
        <x:f>AC4704*(1+Inputs!$C$14)*(1-Inputs!$C$14/Inputs!$C$15)</x:f>
        <x:v>32563.496735522618</x:v>
      </x:c>
      <x:c r="AE4704" s="25" t="n">
        <x:f>AD4704/(B4704-Inputs!$C$14)</x:f>
        <x:v>664526.8038926771</x:v>
      </x:c>
      <x:c r="AF4704" s="25" t="n">
        <x:f>S4704/(1+B4704)^1+T4704/(1+B4704)^2+U4704/(1+B4704)^3+V4704/(1+B4704)^4+W4704/(1+B4704)^5+X4704/(1+B4704)^6+Y4704/(1+B4704)^7+Z4704/(1+B4704)^8+AA4704/(1+B4704)^9+AB4704/(1+B4704)^10+AE4704/(1+B4704)^10</x:f>
        <x:v>444761.7145775439</x:v>
      </x:c>
      <x:c r="AG4704" s="25" t="n">
        <x:f>(AF4704+Inputs!$C$12)/Inputs!$C$13</x:f>
        <x:v>380.6956425370283</x:v>
      </x:c>
      <x:c r="AH4704" s="25" t="n">
        <x:f>(S4704+Inputs!$C$11)*Inputs!$C$8-Inputs!$C$11</x:f>
        <x:v>2495.983393533056</x:v>
      </x:c>
      <x:c r="AI4704" s="25" t="n">
        <x:f>Inputs!$C$12+AH4704-Inputs!$C$10*Inputs!$C$13</x:f>
        <x:v>24813.89880873305</x:v>
      </x:c>
      <x:c r="AJ4704" s="25" t="n">
        <x:f>(S4704+Inputs!$C$11)*(1-Inputs!$C$8)</x:f>
        <x:v>6834.226773949784</x:v>
      </x:c>
      <x:c r="AK4704" s="25" t="n">
        <x:f>AJ4704/(1+B4704)^(1-Inputs!$C$8)+T4704/(1+B4704)^(2-Inputs!$C$8)+U4704/(1+B4704)^(3-Inputs!$C$8)+V4704/(1+B4704)^(4-Inputs!$C$8)+W4704/(1+B4704)^(5-Inputs!$C$8)+X4704/(1+B4704)^(6-Inputs!$C$8)+Y4704/(1+B4704)^(7-Inputs!$C$8)+Z4704/(1+B4704)^(8-Inputs!$C$8)+AA4704/(1+B4704)^(9-Inputs!$C$8)+AB4704/(1+B4704)^(10-Inputs!$C$8)+AE4704/(1+B4704)^(10-Inputs!$C$8)</x:f>
        <x:v>459499.07043562696</x:v>
      </x:c>
      <x:c r="AL4704" s="25" t="n">
        <x:f>(AK4704+AI4704)/Inputs!$C$13</x:f>
        <x:v>386.44659640658455</x:v>
      </x:c>
      <x:c r="AM4704" s="26" t="n">
        <x:f>IF(AL4704&gt;=Inputs!$C$7,1,0)</x:f>
        <x:v>1</x:v>
      </x:c>
      <x:c r="AN4704" s="26" t="n">
        <x:f>IF(Inputs!$C$7&lt;=(1-Inputs!$C$16)*AL4704,1,0)</x:f>
        <x:v>1</x:v>
      </x:c>
    </x:row>
    <x:row r="4705" ht="20" customHeight="1">
      <x:c r="A4705" s="16" t="n">
        <x:v>4700</x:v>
      </x:c>
      <x:c r="B4705" s="19" t="n">
        <x:v>0.07174357492073737</x:v>
      </x:c>
      <x:c r="C4705" s="24" t="n">
        <x:v>0.3223077710055975</x:v>
      </x:c>
      <x:c r="D4705" s="19" t="n">
        <x:v>0.035065424409954464</x:v>
      </x:c>
      <x:c r="E4705" s="19" t="n">
        <x:v>0.05345498663585574</x:v>
      </x:c>
      <x:c r="F4705" s="19" t="n">
        <x:v>-0.11754252486549491</x:v>
      </x:c>
      <x:c r="G4705" s="19" t="n">
        <x:v>-0.05782663680164262</x:v>
      </x:c>
      <x:c r="H4705" s="19" t="n">
        <x:v>0.8558338131013272</x:v>
      </x:c>
      <x:c r="I4705" s="19" t="n">
        <x:v>0.07143592606822154</x:v>
      </x:c>
      <x:c r="J4705" s="19" t="n">
        <x:v>0.06677260824494738</x:v>
      </x:c>
      <x:c r="K4705" s="19" t="n">
        <x:v>0.0716640973254482</x:v>
      </x:c>
      <x:c r="L4705" s="19" t="n">
        <x:v>0.07221135847046412</x:v>
      </x:c>
      <x:c r="M4705" s="19" t="n">
        <x:v>0.0688001977491956</x:v>
      </x:c>
      <x:c r="N4705" s="19" t="n">
        <x:v>0.06738333376213973</x:v>
      </x:c>
      <x:c r="O4705" s="19" t="n">
        <x:v>0.06317354782905227</x:v>
      </x:c>
      <x:c r="P4705" s="19" t="n">
        <x:v>0.07352600579494378</x:v>
      </x:c>
      <x:c r="Q4705" s="19" t="n">
        <x:v>0.07176472782769792</x:v>
      </x:c>
      <x:c r="R4705" s="19" t="n">
        <x:v>0.06926435509923182</x:v>
      </x:c>
      <x:c r="S4705" s="21" t="n">
        <x:v>10638.571942410465</x:v>
      </x:c>
      <x:c r="T4705" s="21" t="n">
        <x:v>16407.20361870205</x:v>
      </x:c>
      <x:c r="U4705" s="21" t="n">
        <x:v>19664.86586444514</x:v>
      </x:c>
      <x:c r="V4705" s="21" t="n">
        <x:v>23169.998450746687</x:v>
      </x:c>
      <x:c r="W4705" s="21" t="n">
        <x:v>27075.424647658536</x:v>
      </x:c>
      <x:c r="X4705" s="21" t="n">
        <x:v>28905.396186863774</x:v>
      </x:c>
      <x:c r="Y4705" s="21" t="n">
        <x:v>30325.878450163582</x:v>
      </x:c>
      <x:c r="Z4705" s="21" t="n">
        <x:v>31428.896822851057</x:v>
      </x:c>
      <x:c r="AA4705" s="21" t="n">
        <x:v>32199.694911758525</x:v>
      </x:c>
      <x:c r="AB4705" s="21" t="n">
        <x:v>32574.07194844261</x:v>
      </x:c>
      <x:c r="AC4705" s="21" t="n">
        <x:v>42487.91993275123</x:v>
      </x:c>
      <x:c r="AD4705" s="25" t="n">
        <x:f>AC4705*(1+Inputs!$C$14)*(1-Inputs!$C$14/Inputs!$C$15)</x:f>
        <x:v>33714.1644666381</x:v>
      </x:c>
      <x:c r="AE4705" s="25" t="n">
        <x:f>AD4705/(B4705-Inputs!$C$14)</x:f>
        <x:v>917552.6480307304</x:v>
      </x:c>
      <x:c r="AF4705" s="25" t="n">
        <x:f>S4705/(1+B4705)^1+T4705/(1+B4705)^2+U4705/(1+B4705)^3+V4705/(1+B4705)^4+W4705/(1+B4705)^5+X4705/(1+B4705)^6+Y4705/(1+B4705)^7+Z4705/(1+B4705)^8+AA4705/(1+B4705)^9+AB4705/(1+B4705)^10+AE4705/(1+B4705)^10</x:f>
        <x:v>625149.9223632157</x:v>
      </x:c>
      <x:c r="AG4705" s="25" t="n">
        <x:f>(AF4705+Inputs!$C$12)/Inputs!$C$13</x:f>
        <x:v>524.6323391723072</x:v>
      </x:c>
      <x:c r="AH4705" s="25" t="n">
        <x:f>(S4705+Inputs!$C$11)*Inputs!$C$8-Inputs!$C$11</x:f>
        <x:v>3108.9419237046286</x:v>
      </x:c>
      <x:c r="AI4705" s="25" t="n">
        <x:f>Inputs!$C$12+AH4705-Inputs!$C$10*Inputs!$C$13</x:f>
        <x:v>25426.85733890463</x:v>
      </x:c>
      <x:c r="AJ4705" s="25" t="n">
        <x:f>(S4705+Inputs!$C$11)*(1-Inputs!$C$8)</x:f>
        <x:v>7529.630018705837</x:v>
      </x:c>
      <x:c r="AK4705" s="25" t="n">
        <x:f>AJ4705/(1+B4705)^(1-Inputs!$C$8)+T4705/(1+B4705)^(2-Inputs!$C$8)+U4705/(1+B4705)^(3-Inputs!$C$8)+V4705/(1+B4705)^(4-Inputs!$C$8)+W4705/(1+B4705)^(5-Inputs!$C$8)+X4705/(1+B4705)^(6-Inputs!$C$8)+Y4705/(1+B4705)^(7-Inputs!$C$8)+Z4705/(1+B4705)^(8-Inputs!$C$8)+AA4705/(1+B4705)^(9-Inputs!$C$8)+AB4705/(1+B4705)^(10-Inputs!$C$8)+AE4705/(1+B4705)^(10-Inputs!$C$8)</x:f>
        <x:v>642778.9555466824</x:v>
      </x:c>
      <x:c r="AL4705" s="25" t="n">
        <x:f>(AK4705+AI4705)/Inputs!$C$13</x:f>
        <x:v>533.1797380764388</x:v>
      </x:c>
      <x:c r="AM4705" s="26" t="n">
        <x:f>IF(AL4705&gt;=Inputs!$C$7,1,0)</x:f>
        <x:v>1</x:v>
      </x:c>
      <x:c r="AN4705" s="26" t="n">
        <x:f>IF(Inputs!$C$7&lt;=(1-Inputs!$C$16)*AL4705,1,0)</x:f>
        <x:v>1</x:v>
      </x:c>
    </x:row>
    <x:row r="4706" ht="20" customHeight="1">
      <x:c r="A4706" s="16" t="n">
        <x:v>4701</x:v>
      </x:c>
      <x:c r="B4706" s="19" t="n">
        <x:v>0.09967284441786717</x:v>
      </x:c>
      <x:c r="C4706" s="24" t="n">
        <x:v>0.32156060972968703</x:v>
      </x:c>
      <x:c r="D4706" s="19" t="n">
        <x:v>0.01899604322627653</x:v>
      </x:c>
      <x:c r="E4706" s="19" t="n">
        <x:v>0.05617601484742324</x:v>
      </x:c>
      <x:c r="F4706" s="19" t="n">
        <x:v>-0.1871792885564662</x:v>
      </x:c>
      <x:c r="G4706" s="19" t="n">
        <x:v>-0.05737992351493347</x:v>
      </x:c>
      <x:c r="H4706" s="19" t="n">
        <x:v>0.9095240232556705</x:v>
      </x:c>
      <x:c r="I4706" s="19" t="n">
        <x:v>0.06985124891687633</x:v>
      </x:c>
      <x:c r="J4706" s="19" t="n">
        <x:v>0.06440528291505075</x:v>
      </x:c>
      <x:c r="K4706" s="19" t="n">
        <x:v>0.07370737627183985</x:v>
      </x:c>
      <x:c r="L4706" s="19" t="n">
        <x:v>0.07060846493449731</x:v>
      </x:c>
      <x:c r="M4706" s="19" t="n">
        <x:v>0.07338424783744017</x:v>
      </x:c>
      <x:c r="N4706" s="19" t="n">
        <x:v>0.06837355783799126</x:v>
      </x:c>
      <x:c r="O4706" s="19" t="n">
        <x:v>0.062403907706551534</x:v>
      </x:c>
      <x:c r="P4706" s="19" t="n">
        <x:v>0.06472947310448376</x:v>
      </x:c>
      <x:c r="Q4706" s="19" t="n">
        <x:v>0.06651177395287391</x:v>
      </x:c>
      <x:c r="R4706" s="19" t="n">
        <x:v>0.07022624037538094</x:v>
      </x:c>
      <x:c r="S4706" s="21" t="n">
        <x:v>9388.538382217912</x:v>
      </x:c>
      <x:c r="T4706" s="21" t="n">
        <x:v>14764.122986268458</x:v>
      </x:c>
      <x:c r="U4706" s="21" t="n">
        <x:v>18086.173892686475</x:v>
      </x:c>
      <x:c r="V4706" s="21" t="n">
        <x:v>21761.452610458644</x:v>
      </x:c>
      <x:c r="W4706" s="21" t="n">
        <x:v>25784.867990544008</x:v>
      </x:c>
      <x:c r="X4706" s="21" t="n">
        <x:v>27451.56804309563</x:v>
      </x:c>
      <x:c r="Y4706" s="21" t="n">
        <x:v>28657.545618273325</x:v>
      </x:c>
      <x:c r="Z4706" s="21" t="n">
        <x:v>29604.88961520125</x:v>
      </x:c>
      <x:c r="AA4706" s="21" t="n">
        <x:v>30288.63042705794</x:v>
      </x:c>
      <x:c r="AB4706" s="21" t="n">
        <x:v>30681.433745233473</x:v>
      </x:c>
      <x:c r="AC4706" s="21" t="n">
        <x:v>40019.26140682628</x:v>
      </x:c>
      <x:c r="AD4706" s="25" t="n">
        <x:f>AC4706*(1+Inputs!$C$14)*(1-Inputs!$C$14/Inputs!$C$15)</x:f>
        <x:v>31755.28392631665</x:v>
      </x:c>
      <x:c r="AE4706" s="25" t="n">
        <x:f>AD4706/(B4706-Inputs!$C$14)</x:f>
        <x:v>491014.18396163225</x:v>
      </x:c>
      <x:c r="AF4706" s="25" t="n">
        <x:f>S4706/(1+B4706)^1+T4706/(1+B4706)^2+U4706/(1+B4706)^3+V4706/(1+B4706)^4+W4706/(1+B4706)^5+X4706/(1+B4706)^6+Y4706/(1+B4706)^7+Z4706/(1+B4706)^8+AA4706/(1+B4706)^9+AB4706/(1+B4706)^10+AE4706/(1+B4706)^10</x:f>
        <x:v>323981.282333425</x:v>
      </x:c>
      <x:c r="AG4706" s="25" t="n">
        <x:f>(AF4706+Inputs!$C$12)/Inputs!$C$13</x:f>
        <x:v>284.32162425277727</x:v>
      </x:c>
      <x:c r="AH4706" s="25" t="n">
        <x:f>(S4706+Inputs!$C$11)*Inputs!$C$8-Inputs!$C$11</x:f>
        <x:v>2523.309762628118</x:v>
      </x:c>
      <x:c r="AI4706" s="25" t="n">
        <x:f>Inputs!$C$12+AH4706-Inputs!$C$10*Inputs!$C$13</x:f>
        <x:v>24841.225177828113</x:v>
      </x:c>
      <x:c r="AJ4706" s="25" t="n">
        <x:f>(S4706+Inputs!$C$11)*(1-Inputs!$C$8)</x:f>
        <x:v>6865.228619589795</x:v>
      </x:c>
      <x:c r="AK4706" s="25" t="n">
        <x:f>AJ4706/(1+B4706)^(1-Inputs!$C$8)+T4706/(1+B4706)^(2-Inputs!$C$8)+U4706/(1+B4706)^(3-Inputs!$C$8)+V4706/(1+B4706)^(4-Inputs!$C$8)+W4706/(1+B4706)^(5-Inputs!$C$8)+X4706/(1+B4706)^(6-Inputs!$C$8)+Y4706/(1+B4706)^(7-Inputs!$C$8)+Z4706/(1+B4706)^(8-Inputs!$C$8)+AA4706/(1+B4706)^(9-Inputs!$C$8)+AB4706/(1+B4706)^(10-Inputs!$C$8)+AE4706/(1+B4706)^(10-Inputs!$C$8)</x:f>
        <x:v>336329.33497339085</x:v>
      </x:c>
      <x:c r="AL4706" s="25" t="n">
        <x:f>(AK4706+AI4706)/Inputs!$C$13</x:f>
        <x:v>288.1878920369704</x:v>
      </x:c>
      <x:c r="AM4706" s="26" t="n">
        <x:f>IF(AL4706&gt;=Inputs!$C$7,1,0)</x:f>
        <x:v>1</x:v>
      </x:c>
      <x:c r="AN4706" s="26" t="n">
        <x:f>IF(Inputs!$C$7&lt;=(1-Inputs!$C$16)*AL4706,1,0)</x:f>
        <x:v>0</x:v>
      </x:c>
    </x:row>
    <x:row r="4707" ht="20" customHeight="1">
      <x:c r="A4707" s="16" t="n">
        <x:v>4702</x:v>
      </x:c>
      <x:c r="B4707" s="19" t="n">
        <x:v>0.07729124883204735</x:v>
      </x:c>
      <x:c r="C4707" s="24" t="n">
        <x:v>0.7938762463448654</x:v>
      </x:c>
      <x:c r="D4707" s="19" t="n">
        <x:v>0.04082465211627238</x:v>
      </x:c>
      <x:c r="E4707" s="19" t="n">
        <x:v>0.04764243364810426</x:v>
      </x:c>
      <x:c r="F4707" s="19" t="n">
        <x:v>-0.18590593736894223</x:v>
      </x:c>
      <x:c r="G4707" s="19" t="n">
        <x:v>-0.10399429340196036</x:v>
      </x:c>
      <x:c r="H4707" s="19" t="n">
        <x:v>0.7691524891139068</x:v>
      </x:c>
      <x:c r="I4707" s="19" t="n">
        <x:v>0.06963499280921155</x:v>
      </x:c>
      <x:c r="J4707" s="19" t="n">
        <x:v>0.06850394353148773</x:v>
      </x:c>
      <x:c r="K4707" s="19" t="n">
        <x:v>0.07195197643017195</x:v>
      </x:c>
      <x:c r="L4707" s="19" t="n">
        <x:v>0.0728551328913079</x:v>
      </x:c>
      <x:c r="M4707" s="19" t="n">
        <x:v>0.06633947418314279</x:v>
      </x:c>
      <x:c r="N4707" s="19" t="n">
        <x:v>0.06699065631187409</x:v>
      </x:c>
      <x:c r="O4707" s="19" t="n">
        <x:v>0.058132040116771574</x:v>
      </x:c>
      <x:c r="P4707" s="19" t="n">
        <x:v>0.06916028009104935</x:v>
      </x:c>
      <x:c r="Q4707" s="19" t="n">
        <x:v>0.06945549250489308</x:v>
      </x:c>
      <x:c r="R4707" s="19" t="n">
        <x:v>0.07037413415124207</x:v>
      </x:c>
      <x:c r="S4707" s="21" t="n">
        <x:v>9199.559572514585</x:v>
      </x:c>
      <x:c r="T4707" s="21" t="n">
        <x:v>15188.261271708761</x:v>
      </x:c>
      <x:c r="U4707" s="21" t="n">
        <x:v>19335.549036226912</x:v>
      </x:c>
      <x:c r="V4707" s="21" t="n">
        <x:v>23904.393325474164</x:v>
      </x:c>
      <x:c r="W4707" s="21" t="n">
        <x:v>29088.168181591933</x:v>
      </x:c>
      <x:c r="X4707" s="21" t="n">
        <x:v>31098.50202748687</x:v>
      </x:c>
      <x:c r="Y4707" s="21" t="n">
        <x:v>32610.56751424358</x:v>
      </x:c>
      <x:c r="Z4707" s="21" t="n">
        <x:v>33752.17444090829</x:v>
      </x:c>
      <x:c r="AA4707" s="21" t="n">
        <x:v>34520.52880279536</x:v>
      </x:c>
      <x:c r="AB4707" s="21" t="n">
        <x:v>34847.992370792796</x:v>
      </x:c>
      <x:c r="AC4707" s="21" t="n">
        <x:v>45453.903092338434</x:v>
      </x:c>
      <x:c r="AD4707" s="25" t="n">
        <x:f>AC4707*(1+Inputs!$C$14)*(1-Inputs!$C$14/Inputs!$C$15)</x:f>
        <x:v>36067.67210377054</x:v>
      </x:c>
      <x:c r="AE4707" s="25" t="n">
        <x:f>AD4707/(B4707-Inputs!$C$14)</x:f>
        <x:v>852840.0815735495</x:v>
      </x:c>
      <x:c r="AF4707" s="25" t="n">
        <x:f>S4707/(1+B4707)^1+T4707/(1+B4707)^2+U4707/(1+B4707)^3+V4707/(1+B4707)^4+W4707/(1+B4707)^5+X4707/(1+B4707)^6+Y4707/(1+B4707)^7+Z4707/(1+B4707)^8+AA4707/(1+B4707)^9+AB4707/(1+B4707)^10+AE4707/(1+B4707)^10</x:f>
        <x:v>572043.5076042226</x:v>
      </x:c>
      <x:c r="AG4707" s="25" t="n">
        <x:f>(AF4707+Inputs!$C$12)/Inputs!$C$13</x:f>
        <x:v>482.2572748353154</x:v>
      </x:c>
      <x:c r="AH4707" s="25" t="n">
        <x:f>(S4707+Inputs!$C$11)*Inputs!$C$8-Inputs!$C$11</x:f>
        <x:v>2434.774484657518</x:v>
      </x:c>
      <x:c r="AI4707" s="25" t="n">
        <x:f>Inputs!$C$12+AH4707-Inputs!$C$10*Inputs!$C$13</x:f>
        <x:v>24752.689899857513</x:v>
      </x:c>
      <x:c r="AJ4707" s="25" t="n">
        <x:f>(S4707+Inputs!$C$11)*(1-Inputs!$C$8)</x:f>
        <x:v>6764.785087857068</x:v>
      </x:c>
      <x:c r="AK4707" s="25" t="n">
        <x:f>AJ4707/(1+B4707)^(1-Inputs!$C$8)+T4707/(1+B4707)^(2-Inputs!$C$8)+U4707/(1+B4707)^(3-Inputs!$C$8)+V4707/(1+B4707)^(4-Inputs!$C$8)+W4707/(1+B4707)^(5-Inputs!$C$8)+X4707/(1+B4707)^(6-Inputs!$C$8)+Y4707/(1+B4707)^(7-Inputs!$C$8)+Z4707/(1+B4707)^(8-Inputs!$C$8)+AA4707/(1+B4707)^(9-Inputs!$C$8)+AB4707/(1+B4707)^(10-Inputs!$C$8)+AE4707/(1+B4707)^(10-Inputs!$C$8)</x:f>
        <x:v>590007.6696476724</x:v>
      </x:c>
      <x:c r="AL4707" s="25" t="n">
        <x:f>(AK4707+AI4707)/Inputs!$C$13</x:f>
        <x:v>490.5341455619046</x:v>
      </x:c>
      <x:c r="AM4707" s="26" t="n">
        <x:f>IF(AL4707&gt;=Inputs!$C$7,1,0)</x:f>
        <x:v>1</x:v>
      </x:c>
      <x:c r="AN4707" s="26" t="n">
        <x:f>IF(Inputs!$C$7&lt;=(1-Inputs!$C$16)*AL4707,1,0)</x:f>
        <x:v>1</x:v>
      </x:c>
    </x:row>
    <x:row r="4708" ht="20" customHeight="1">
      <x:c r="A4708" s="16" t="n">
        <x:v>4703</x:v>
      </x:c>
      <x:c r="B4708" s="19" t="n">
        <x:v>0.0741883636102598</x:v>
      </x:c>
      <x:c r="C4708" s="24" t="n">
        <x:v>0.5074111223056832</x:v>
      </x:c>
      <x:c r="D4708" s="19" t="n">
        <x:v>0.018638132718997724</x:v>
      </x:c>
      <x:c r="E4708" s="19" t="n">
        <x:v>0.059933931682703875</x:v>
      </x:c>
      <x:c r="F4708" s="19" t="n">
        <x:v>-0.24330042926358036</x:v>
      </x:c>
      <x:c r="G4708" s="19" t="n">
        <x:v>-0.05085169472510359</x:v>
      </x:c>
      <x:c r="H4708" s="19" t="n">
        <x:v>0.6622643410341595</x:v>
      </x:c>
      <x:c r="I4708" s="19" t="n">
        <x:v>0.07489414710921778</x:v>
      </x:c>
      <x:c r="J4708" s="19" t="n">
        <x:v>0.0691397514383209</x:v>
      </x:c>
      <x:c r="K4708" s="19" t="n">
        <x:v>0.06701132629941753</x:v>
      </x:c>
      <x:c r="L4708" s="19" t="n">
        <x:v>0.07679279266088884</x:v>
      </x:c>
      <x:c r="M4708" s="19" t="n">
        <x:v>0.07069920995649114</x:v>
      </x:c>
      <x:c r="N4708" s="19" t="n">
        <x:v>0.07646335820799435</x:v>
      </x:c>
      <x:c r="O4708" s="19" t="n">
        <x:v>0.07233113514364618</x:v>
      </x:c>
      <x:c r="P4708" s="19" t="n">
        <x:v>0.0651156050956672</x:v>
      </x:c>
      <x:c r="Q4708" s="19" t="n">
        <x:v>0.07727838734598322</x:v>
      </x:c>
      <x:c r="R4708" s="19" t="n">
        <x:v>0.06525640453678193</x:v>
      </x:c>
      <x:c r="S4708" s="21" t="n">
        <x:v>8393.208774152921</x:v>
      </x:c>
      <x:c r="T4708" s="21" t="n">
        <x:v>13653.25792145692</x:v>
      </x:c>
      <x:c r="U4708" s="21" t="n">
        <x:v>17215.543392260664</x:v>
      </x:c>
      <x:c r="V4708" s="21" t="n">
        <x:v>21213.668449949822</x:v>
      </x:c>
      <x:c r="W4708" s="21" t="n">
        <x:v>25726.49501460754</x:v>
      </x:c>
      <x:c r="X4708" s="21" t="n">
        <x:v>27466.534713265726</x:v>
      </x:c>
      <x:c r="Y4708" s="21" t="n">
        <x:v>28786.007756732684</x:v>
      </x:c>
      <x:c r="Z4708" s="21" t="n">
        <x:v>29823.771367064986</x:v>
      </x:c>
      <x:c r="AA4708" s="21" t="n">
        <x:v>30548.725109452054</x:v>
      </x:c>
      <x:c r="AB4708" s="21" t="n">
        <x:v>30964.273426825086</x:v>
      </x:c>
      <x:c r="AC4708" s="21" t="n">
        <x:v>40388.18273064141</x:v>
      </x:c>
      <x:c r="AD4708" s="25" t="n">
        <x:f>AC4708*(1+Inputs!$C$14)*(1-Inputs!$C$14/Inputs!$C$15)</x:f>
        <x:v>32048.022996763957</x:v>
      </x:c>
      <x:c r="AE4708" s="25" t="n">
        <x:f>AD4708/(B4708-Inputs!$C$14)</x:f>
        <x:v>817794.3666005374</x:v>
      </x:c>
      <x:c r="AF4708" s="25" t="n">
        <x:f>S4708/(1+B4708)^1+T4708/(1+B4708)^2+U4708/(1+B4708)^3+V4708/(1+B4708)^4+W4708/(1+B4708)^5+X4708/(1+B4708)^6+Y4708/(1+B4708)^7+Z4708/(1+B4708)^8+AA4708/(1+B4708)^9+AB4708/(1+B4708)^10+AE4708/(1+B4708)^10</x:f>
        <x:v>550577.6499922315</x:v>
      </x:c>
      <x:c r="AG4708" s="25" t="n">
        <x:f>(AF4708+Inputs!$C$12)/Inputs!$C$13</x:f>
        <x:v>465.1290785244772</x:v>
      </x:c>
      <x:c r="AH4708" s="25" t="n">
        <x:f>(S4708+Inputs!$C$11)*Inputs!$C$8-Inputs!$C$11</x:f>
        <x:v>2057.0046585757527</x:v>
      </x:c>
      <x:c r="AI4708" s="25" t="n">
        <x:f>Inputs!$C$12+AH4708-Inputs!$C$10*Inputs!$C$13</x:f>
        <x:v>24374.92007377575</x:v>
      </x:c>
      <x:c r="AJ4708" s="25" t="n">
        <x:f>(S4708+Inputs!$C$11)*(1-Inputs!$C$8)</x:f>
        <x:v>6336.204115577169</x:v>
      </x:c>
      <x:c r="AK4708" s="25" t="n">
        <x:f>AJ4708/(1+B4708)^(1-Inputs!$C$8)+T4708/(1+B4708)^(2-Inputs!$C$8)+U4708/(1+B4708)^(3-Inputs!$C$8)+V4708/(1+B4708)^(4-Inputs!$C$8)+W4708/(1+B4708)^(5-Inputs!$C$8)+X4708/(1+B4708)^(6-Inputs!$C$8)+Y4708/(1+B4708)^(7-Inputs!$C$8)+Z4708/(1+B4708)^(8-Inputs!$C$8)+AA4708/(1+B4708)^(9-Inputs!$C$8)+AB4708/(1+B4708)^(10-Inputs!$C$8)+AE4708/(1+B4708)^(10-Inputs!$C$8)</x:f>
        <x:v>567370.0676996917</x:v>
      </x:c>
      <x:c r="AL4708" s="25" t="n">
        <x:f>(AK4708+AI4708)/Inputs!$C$13</x:f>
        <x:v>472.16954941863884</x:v>
      </x:c>
      <x:c r="AM4708" s="26" t="n">
        <x:f>IF(AL4708&gt;=Inputs!$C$7,1,0)</x:f>
        <x:v>1</x:v>
      </x:c>
      <x:c r="AN4708" s="26" t="n">
        <x:f>IF(Inputs!$C$7&lt;=(1-Inputs!$C$16)*AL4708,1,0)</x:f>
        <x:v>1</x:v>
      </x:c>
    </x:row>
    <x:row r="4709" ht="20" customHeight="1">
      <x:c r="A4709" s="16" t="n">
        <x:v>4704</x:v>
      </x:c>
      <x:c r="B4709" s="19" t="n">
        <x:v>0.08840764462478895</x:v>
      </x:c>
      <x:c r="C4709" s="24" t="n">
        <x:v>0.4391599280478147</x:v>
      </x:c>
      <x:c r="D4709" s="19" t="n">
        <x:v>0.015010274398254354</x:v>
      </x:c>
      <x:c r="E4709" s="19" t="n">
        <x:v>0.051380230733513776</x:v>
      </x:c>
      <x:c r="F4709" s="19" t="n">
        <x:v>-0.18274407791150113</x:v>
      </x:c>
      <x:c r="G4709" s="19" t="n">
        <x:v>-0.08005384235201347</x:v>
      </x:c>
      <x:c r="H4709" s="19" t="n">
        <x:v>0.6302920876449605</x:v>
      </x:c>
      <x:c r="I4709" s="19" t="n">
        <x:v>0.07400897997028438</x:v>
      </x:c>
      <x:c r="J4709" s="19" t="n">
        <x:v>0.06300088295057207</x:v>
      </x:c>
      <x:c r="K4709" s="19" t="n">
        <x:v>0.06813233646111144</x:v>
      </x:c>
      <x:c r="L4709" s="19" t="n">
        <x:v>0.06820420699178271</x:v>
      </x:c>
      <x:c r="M4709" s="19" t="n">
        <x:v>0.06549960096482324</x:v>
      </x:c>
      <x:c r="N4709" s="19" t="n">
        <x:v>0.0696145446636399</x:v>
      </x:c>
      <x:c r="O4709" s="19" t="n">
        <x:v>0.05974680677791071</x:v>
      </x:c>
      <x:c r="P4709" s="19" t="n">
        <x:v>0.06284901538278632</x:v>
      </x:c>
      <x:c r="Q4709" s="19" t="n">
        <x:v>0.06704257120848411</x:v>
      </x:c>
      <x:c r="R4709" s="19" t="n">
        <x:v>0.07077602341153466</x:v>
      </x:c>
      <x:c r="S4709" s="21" t="n">
        <x:v>9296.924312248926</x:v>
      </x:c>
      <x:c r="T4709" s="21" t="n">
        <x:v>14688.851529302665</x:v>
      </x:c>
      <x:c r="U4709" s="21" t="n">
        <x:v>17811.107722642482</x:v>
      </x:c>
      <x:c r="V4709" s="21" t="n">
        <x:v>21108.667168396663</x:v>
      </x:c>
      <x:c r="W4709" s="21" t="n">
        <x:v>24745.13531794071</x:v>
      </x:c>
      <x:c r="X4709" s="21" t="n">
        <x:v>26150.40412523588</x:v>
      </x:c>
      <x:c r="Y4709" s="21" t="n">
        <x:v>27242.844623270936</x:v>
      </x:c>
      <x:c r="Z4709" s="21" t="n">
        <x:v>28105.3231553416</x:v>
      </x:c>
      <x:c r="AA4709" s="21" t="n">
        <x:v>28751.76380230291</x:v>
      </x:c>
      <x:c r="AB4709" s="21" t="n">
        <x:v>29157.9523218074</x:v>
      </x:c>
      <x:c r="AC4709" s="21" t="n">
        <x:v>38032.111724096605</x:v>
      </x:c>
      <x:c r="AD4709" s="25" t="n">
        <x:f>AC4709*(1+Inputs!$C$14)*(1-Inputs!$C$14/Inputs!$C$15)</x:f>
        <x:v>30178.48065307065</x:v>
      </x:c>
      <x:c r="AE4709" s="25" t="n">
        <x:f>AD4709/(B4709-Inputs!$C$14)</x:f>
        <x:v>565059.1945233141</x:v>
      </x:c>
      <x:c r="AF4709" s="25" t="n">
        <x:f>S4709/(1+B4709)^1+T4709/(1+B4709)^2+U4709/(1+B4709)^3+V4709/(1+B4709)^4+W4709/(1+B4709)^5+X4709/(1+B4709)^6+Y4709/(1+B4709)^7+Z4709/(1+B4709)^8+AA4709/(1+B4709)^9+AB4709/(1+B4709)^10+AE4709/(1+B4709)^10</x:f>
        <x:v>379168.2169925986</x:v>
      </x:c>
      <x:c r="AG4709" s="25" t="n">
        <x:f>(AF4709+Inputs!$C$12)/Inputs!$C$13</x:f>
        <x:v>328.35679245904055</x:v>
      </x:c>
      <x:c r="AH4709" s="25" t="n">
        <x:f>(S4709+Inputs!$C$11)*Inputs!$C$8-Inputs!$C$11</x:f>
        <x:v>2480.3891983412777</x:v>
      </x:c>
      <x:c r="AI4709" s="25" t="n">
        <x:f>Inputs!$C$12+AH4709-Inputs!$C$10*Inputs!$C$13</x:f>
        <x:v>24798.304613541273</x:v>
      </x:c>
      <x:c r="AJ4709" s="25" t="n">
        <x:f>(S4709+Inputs!$C$11)*(1-Inputs!$C$8)</x:f>
        <x:v>6816.535113907649</x:v>
      </x:c>
      <x:c r="AK4709" s="25" t="n">
        <x:f>AJ4709/(1+B4709)^(1-Inputs!$C$8)+T4709/(1+B4709)^(2-Inputs!$C$8)+U4709/(1+B4709)^(3-Inputs!$C$8)+V4709/(1+B4709)^(4-Inputs!$C$8)+W4709/(1+B4709)^(5-Inputs!$C$8)+X4709/(1+B4709)^(6-Inputs!$C$8)+Y4709/(1+B4709)^(7-Inputs!$C$8)+Z4709/(1+B4709)^(8-Inputs!$C$8)+AA4709/(1+B4709)^(9-Inputs!$C$8)+AB4709/(1+B4709)^(10-Inputs!$C$8)+AE4709/(1+B4709)^(10-Inputs!$C$8)</x:f>
        <x:v>392148.37011602655</x:v>
      </x:c>
      <x:c r="AL4709" s="25" t="n">
        <x:f>(AK4709+AI4709)/Inputs!$C$13</x:f>
        <x:v>332.69318305409223</x:v>
      </x:c>
      <x:c r="AM4709" s="26" t="n">
        <x:f>IF(AL4709&gt;=Inputs!$C$7,1,0)</x:f>
        <x:v>1</x:v>
      </x:c>
      <x:c r="AN4709" s="26" t="n">
        <x:f>IF(Inputs!$C$7&lt;=(1-Inputs!$C$16)*AL4709,1,0)</x:f>
        <x:v>0</x:v>
      </x:c>
    </x:row>
    <x:row r="4710" ht="20" customHeight="1">
      <x:c r="A4710" s="16" t="n">
        <x:v>4705</x:v>
      </x:c>
      <x:c r="B4710" s="19" t="n">
        <x:v>0.08757006134957496</x:v>
      </x:c>
      <x:c r="C4710" s="24" t="n">
        <x:v>0.6334206140851677</x:v>
      </x:c>
      <x:c r="D4710" s="19" t="n">
        <x:v>0.018674425297787425</x:v>
      </x:c>
      <x:c r="E4710" s="19" t="n">
        <x:v>0.05523136265967679</x:v>
      </x:c>
      <x:c r="F4710" s="19" t="n">
        <x:v>-0.20957723496857059</x:v>
      </x:c>
      <x:c r="G4710" s="19" t="n">
        <x:v>-0.05708636079314544</x:v>
      </x:c>
      <x:c r="H4710" s="19" t="n">
        <x:v>0.3812574055066591</x:v>
      </x:c>
      <x:c r="I4710" s="19" t="n">
        <x:v>0.06101380592783812</x:v>
      </x:c>
      <x:c r="J4710" s="19" t="n">
        <x:v>0.06125356179308597</x:v>
      </x:c>
      <x:c r="K4710" s="19" t="n">
        <x:v>0.07035596875203623</x:v>
      </x:c>
      <x:c r="L4710" s="19" t="n">
        <x:v>0.06166942443159883</x:v>
      </x:c>
      <x:c r="M4710" s="19" t="n">
        <x:v>0.07070583417053854</x:v>
      </x:c>
      <x:c r="N4710" s="19" t="n">
        <x:v>0.07048374208565633</x:v>
      </x:c>
      <x:c r="O4710" s="19" t="n">
        <x:v>0.06683536756544413</x:v>
      </x:c>
      <x:c r="P4710" s="19" t="n">
        <x:v>0.06609997614752387</x:v>
      </x:c>
      <x:c r="Q4710" s="19" t="n">
        <x:v>0.06710054055955994</x:v>
      </x:c>
      <x:c r="R4710" s="19" t="n">
        <x:v>0.06152394506218457</x:v>
      </x:c>
      <x:c r="S4710" s="21" t="n">
        <x:v>8931.506335637028</x:v>
      </x:c>
      <x:c r="T4710" s="21" t="n">
        <x:v>14286.205785240101</x:v>
      </x:c>
      <x:c r="U4710" s="21" t="n">
        <x:v>17518.501778220045</x:v>
      </x:c>
      <x:c r="V4710" s="21" t="n">
        <x:v>21021.743768729608</x:v>
      </x:c>
      <x:c r="W4710" s="21" t="n">
        <x:v>24948.843055013913</x:v>
      </x:c>
      <x:c r="X4710" s="21" t="n">
        <x:v>26489.644558513246</x:v>
      </x:c>
      <x:c r="Y4710" s="21" t="n">
        <x:v>27721.4936988658</x:v>
      </x:c>
      <x:c r="Z4710" s="21" t="n">
        <x:v>28702.62939874905</x:v>
      </x:c>
      <x:c r="AA4710" s="21" t="n">
        <x:v>29409.783174023352</x:v>
      </x:c>
      <x:c r="AB4710" s="21" t="n">
        <x:v>29820.337894535904</x:v>
      </x:c>
      <x:c r="AC4710" s="21" t="n">
        <x:v>38896.092905916405</x:v>
      </x:c>
      <x:c r="AD4710" s="25" t="n">
        <x:f>AC4710*(1+Inputs!$C$14)*(1-Inputs!$C$14/Inputs!$C$15)</x:f>
        <x:v>30864.049720844665</x:v>
      </x:c>
      <x:c r="AE4710" s="25" t="n">
        <x:f>AD4710/(B4710-Inputs!$C$14)</x:f>
        <x:v>587103.171054112</x:v>
      </x:c>
      <x:c r="AF4710" s="25" t="n">
        <x:f>S4710/(1+B4710)^1+T4710/(1+B4710)^2+U4710/(1+B4710)^3+V4710/(1+B4710)^4+W4710/(1+B4710)^5+X4710/(1+B4710)^6+Y4710/(1+B4710)^7+Z4710/(1+B4710)^8+AA4710/(1+B4710)^9+AB4710/(1+B4710)^10+AE4710/(1+B4710)^10</x:f>
        <x:v>391699.6887194192</x:v>
      </x:c>
      <x:c r="AG4710" s="25" t="n">
        <x:f>(AF4710+Inputs!$C$12)/Inputs!$C$13</x:f>
        <x:v>338.355997321035</x:v>
      </x:c>
      <x:c r="AH4710" s="25" t="n">
        <x:f>(S4710+Inputs!$C$11)*Inputs!$C$8-Inputs!$C$11</x:f>
        <x:v>2309.1933791614574</x:v>
      </x:c>
      <x:c r="AI4710" s="25" t="n">
        <x:f>Inputs!$C$12+AH4710-Inputs!$C$10*Inputs!$C$13</x:f>
        <x:v>24627.108794361455</x:v>
      </x:c>
      <x:c r="AJ4710" s="25" t="n">
        <x:f>(S4710+Inputs!$C$11)*(1-Inputs!$C$8)</x:f>
        <x:v>6622.312956475572</x:v>
      </x:c>
      <x:c r="AK4710" s="25" t="n">
        <x:f>AJ4710/(1+B4710)^(1-Inputs!$C$8)+T4710/(1+B4710)^(2-Inputs!$C$8)+U4710/(1+B4710)^(3-Inputs!$C$8)+V4710/(1+B4710)^(4-Inputs!$C$8)+W4710/(1+B4710)^(5-Inputs!$C$8)+X4710/(1+B4710)^(6-Inputs!$C$8)+Y4710/(1+B4710)^(7-Inputs!$C$8)+Z4710/(1+B4710)^(8-Inputs!$C$8)+AA4710/(1+B4710)^(9-Inputs!$C$8)+AB4710/(1+B4710)^(10-Inputs!$C$8)+AE4710/(1+B4710)^(10-Inputs!$C$8)</x:f>
        <x:v>405202.9903334021</x:v>
      </x:c>
      <x:c r="AL4710" s="25" t="n">
        <x:f>(AK4710+AI4710)/Inputs!$C$13</x:f>
        <x:v>342.97322060194546</x:v>
      </x:c>
      <x:c r="AM4710" s="26" t="n">
        <x:f>IF(AL4710&gt;=Inputs!$C$7,1,0)</x:f>
        <x:v>1</x:v>
      </x:c>
      <x:c r="AN4710" s="26" t="n">
        <x:f>IF(Inputs!$C$7&lt;=(1-Inputs!$C$16)*AL4710,1,0)</x:f>
        <x:v>1</x:v>
      </x:c>
    </x:row>
    <x:row r="4711" ht="20" customHeight="1">
      <x:c r="A4711" s="16" t="n">
        <x:v>4706</x:v>
      </x:c>
      <x:c r="B4711" s="19" t="n">
        <x:v>0.0824633287842079</x:v>
      </x:c>
      <x:c r="C4711" s="24" t="n">
        <x:v>0.4123726765708682</x:v>
      </x:c>
      <x:c r="D4711" s="19" t="n">
        <x:v>0.026445912403256958</x:v>
      </x:c>
      <x:c r="E4711" s="19" t="n">
        <x:v>0.05265986894490282</x:v>
      </x:c>
      <x:c r="F4711" s="19" t="n">
        <x:v>-0.11144952065746908</x:v>
      </x:c>
      <x:c r="G4711" s="19" t="n">
        <x:v>-0.03559418292139584</x:v>
      </x:c>
      <x:c r="H4711" s="19" t="n">
        <x:v>0.9591181193856926</x:v>
      </x:c>
      <x:c r="I4711" s="19" t="n">
        <x:v>0.04737651611188426</x:v>
      </x:c>
      <x:c r="J4711" s="19" t="n">
        <x:v>0.051129152314548496</x:v>
      </x:c>
      <x:c r="K4711" s="19" t="n">
        <x:v>0.051644154812184984</x:v>
      </x:c>
      <x:c r="L4711" s="19" t="n">
        <x:v>0.05670591597797625</x:v>
      </x:c>
      <x:c r="M4711" s="19" t="n">
        <x:v>0.051936008880314834</x:v>
      </x:c>
      <x:c r="N4711" s="19" t="n">
        <x:v>0.05778461300607546</x:v>
      </x:c>
      <x:c r="O4711" s="19" t="n">
        <x:v>0.0603271480403339</x:v>
      </x:c>
      <x:c r="P4711" s="19" t="n">
        <x:v>0.05871380183572797</x:v>
      </x:c>
      <x:c r="Q4711" s="19" t="n">
        <x:v>0.05438381189059897</x:v>
      </x:c>
      <x:c r="R4711" s="19" t="n">
        <x:v>0.052638433104340264</x:v>
      </x:c>
      <x:c r="S4711" s="21" t="n">
        <x:v>10862.67450242328</x:v>
      </x:c>
      <x:c r="T4711" s="21" t="n">
        <x:v>16584.84469510186</x:v>
      </x:c>
      <x:c r="U4711" s="21" t="n">
        <x:v>19694.482360289832</x:v>
      </x:c>
      <x:c r="V4711" s="21" t="n">
        <x:v>23056.468034847305</x:v>
      </x:c>
      <x:c r="W4711" s="21" t="n">
        <x:v>26782.53830125352</x:v>
      </x:c>
      <x:c r="X4711" s="21" t="n">
        <x:v>28360.932751151737</x:v>
      </x:c>
      <x:c r="Y4711" s="21" t="n">
        <x:v>29598.411306730573</x:v>
      </x:c>
      <x:c r="Z4711" s="21" t="n">
        <x:v>30577.143318527433</x:v>
      </x:c>
      <x:c r="AA4711" s="21" t="n">
        <x:v>31251.373174885954</x:v>
      </x:c>
      <x:c r="AB4711" s="21" t="n">
        <x:v>31600.13027252158</x:v>
      </x:c>
      <x:c r="AC4711" s="21" t="n">
        <x:v>41217.56122502815</x:v>
      </x:c>
      <x:c r="AD4711" s="25" t="n">
        <x:f>AC4711*(1+Inputs!$C$14)*(1-Inputs!$C$14/Inputs!$C$15)</x:f>
        <x:v>32706.13483205983</x:v>
      </x:c>
      <x:c r="AE4711" s="25" t="n">
        <x:f>AD4711/(B4711-Inputs!$C$14)</x:f>
        <x:v>689082.1960835981</x:v>
      </x:c>
      <x:c r="AF4711" s="25" t="n">
        <x:f>S4711/(1+B4711)^1+T4711/(1+B4711)^2+U4711/(1+B4711)^3+V4711/(1+B4711)^4+W4711/(1+B4711)^5+X4711/(1+B4711)^6+Y4711/(1+B4711)^7+Z4711/(1+B4711)^8+AA4711/(1+B4711)^9+AB4711/(1+B4711)^10+AE4711/(1+B4711)^10</x:f>
        <x:v>466992.237603027</x:v>
      </x:c>
      <x:c r="AG4711" s="25" t="n">
        <x:f>(AF4711+Inputs!$C$12)/Inputs!$C$13</x:f>
        <x:v>398.43398634586737</x:v>
      </x:c>
      <x:c r="AH4711" s="25" t="n">
        <x:f>(S4711+Inputs!$C$11)*Inputs!$C$8-Inputs!$C$11</x:f>
        <x:v>3213.932438121592</x:v>
      </x:c>
      <x:c r="AI4711" s="25" t="n">
        <x:f>Inputs!$C$12+AH4711-Inputs!$C$10*Inputs!$C$13</x:f>
        <x:v>25531.84785332159</x:v>
      </x:c>
      <x:c r="AJ4711" s="25" t="n">
        <x:f>(S4711+Inputs!$C$11)*(1-Inputs!$C$8)</x:f>
        <x:v>7648.742064301689</x:v>
      </x:c>
      <x:c r="AK4711" s="25" t="n">
        <x:f>AJ4711/(1+B4711)^(1-Inputs!$C$8)+T4711/(1+B4711)^(2-Inputs!$C$8)+U4711/(1+B4711)^(3-Inputs!$C$8)+V4711/(1+B4711)^(4-Inputs!$C$8)+W4711/(1+B4711)^(5-Inputs!$C$8)+X4711/(1+B4711)^(6-Inputs!$C$8)+Y4711/(1+B4711)^(7-Inputs!$C$8)+Z4711/(1+B4711)^(8-Inputs!$C$8)+AA4711/(1+B4711)^(9-Inputs!$C$8)+AB4711/(1+B4711)^(10-Inputs!$C$8)+AE4711/(1+B4711)^(10-Inputs!$C$8)</x:f>
        <x:v>481572.8445144792</x:v>
      </x:c>
      <x:c r="AL4711" s="25" t="n">
        <x:f>(AK4711+AI4711)/Inputs!$C$13</x:f>
        <x:v>404.63273715981927</x:v>
      </x:c>
      <x:c r="AM4711" s="26" t="n">
        <x:f>IF(AL4711&gt;=Inputs!$C$7,1,0)</x:f>
        <x:v>1</x:v>
      </x:c>
      <x:c r="AN4711" s="26" t="n">
        <x:f>IF(Inputs!$C$7&lt;=(1-Inputs!$C$16)*AL4711,1,0)</x:f>
        <x:v>1</x:v>
      </x:c>
    </x:row>
    <x:row r="4712" ht="20" customHeight="1">
      <x:c r="A4712" s="16" t="n">
        <x:v>4707</x:v>
      </x:c>
      <x:c r="B4712" s="19" t="n">
        <x:v>0.08689423074711775</x:v>
      </x:c>
      <x:c r="C4712" s="24" t="n">
        <x:v>0.6795449845647852</x:v>
      </x:c>
      <x:c r="D4712" s="19" t="n">
        <x:v>0.03990344775277635</x:v>
      </x:c>
      <x:c r="E4712" s="19" t="n">
        <x:v>0.057411020051656866</x:v>
      </x:c>
      <x:c r="F4712" s="19" t="n">
        <x:v>-0.2233962499299867</x:v>
      </x:c>
      <x:c r="G4712" s="19" t="n">
        <x:v>-0.08491854380630855</x:v>
      </x:c>
      <x:c r="H4712" s="19" t="n">
        <x:v>0.9743252485604614</x:v>
      </x:c>
      <x:c r="I4712" s="19" t="n">
        <x:v>0.06087868745597348</x:v>
      </x:c>
      <x:c r="J4712" s="19" t="n">
        <x:v>0.06380183042209069</x:v>
      </x:c>
      <x:c r="K4712" s="19" t="n">
        <x:v>0.05512933009486574</x:v>
      </x:c>
      <x:c r="L4712" s="19" t="n">
        <x:v>0.06259615470659469</x:v>
      </x:c>
      <x:c r="M4712" s="19" t="n">
        <x:v>0.05394953782434755</x:v>
      </x:c>
      <x:c r="N4712" s="19" t="n">
        <x:v>0.05399255639313083</x:v>
      </x:c>
      <x:c r="O4712" s="19" t="n">
        <x:v>0.05232820011168201</x:v>
      </x:c>
      <x:c r="P4712" s="19" t="n">
        <x:v>0.06487661343334025</x:v>
      </x:c>
      <x:c r="Q4712" s="19" t="n">
        <x:v>0.056395684160153225</x:v>
      </x:c>
      <x:c r="R4712" s="19" t="n">
        <x:v>0.06014699581484024</x:v>
      </x:c>
      <x:c r="S4712" s="21" t="n">
        <x:v>8681.014120928006</x:v>
      </x:c>
      <x:c r="T4712" s="21" t="n">
        <x:v>14496.871082519028</x:v>
      </x:c>
      <x:c r="U4712" s="21" t="n">
        <x:v>18932.20174955554</x:v>
      </x:c>
      <x:c r="V4712" s="21" t="n">
        <x:v>23998.911836954576</x:v>
      </x:c>
      <x:c r="W4712" s="21" t="n">
        <x:v>29764.760687627986</x:v>
      </x:c>
      <x:c r="X4712" s="21" t="n">
        <x:v>31999.850851267707</x:v>
      </x:c>
      <x:c r="Y4712" s="21" t="n">
        <x:v>33608.567355669045</x:v>
      </x:c>
      <x:c r="Z4712" s="21" t="n">
        <x:v>34841.48316232145</x:v>
      </x:c>
      <x:c r="AA4712" s="21" t="n">
        <x:v>35657.27721061562</x:v>
      </x:c>
      <x:c r="AB4712" s="21" t="n">
        <x:v>35974.93403222313</x:v>
      </x:c>
      <x:c r="AC4712" s="21" t="n">
        <x:v>46923.82699855191</x:v>
      </x:c>
      <x:c r="AD4712" s="25" t="n">
        <x:f>AC4712*(1+Inputs!$C$14)*(1-Inputs!$C$14/Inputs!$C$15)</x:f>
        <x:v>37234.056723350935</x:v>
      </x:c>
      <x:c r="AE4712" s="25" t="n">
        <x:f>AD4712/(B4712-Inputs!$C$14)</x:f>
        <x:v>717498.9625492995</x:v>
      </x:c>
      <x:c r="AF4712" s="25" t="n">
        <x:f>S4712/(1+B4712)^1+T4712/(1+B4712)^2+U4712/(1+B4712)^3+V4712/(1+B4712)^4+W4712/(1+B4712)^5+X4712/(1+B4712)^6+Y4712/(1+B4712)^7+Z4712/(1+B4712)^8+AA4712/(1+B4712)^9+AB4712/(1+B4712)^10+AE4712/(1+B4712)^10</x:f>
        <x:v>472211.04160324886</x:v>
      </x:c>
      <x:c r="AG4712" s="25" t="n">
        <x:f>(AF4712+Inputs!$C$12)/Inputs!$C$13</x:f>
        <x:v>402.59821313984617</x:v>
      </x:c>
      <x:c r="AH4712" s="25" t="n">
        <x:f>(S4712+Inputs!$C$11)*Inputs!$C$8-Inputs!$C$11</x:f>
        <x:v>2191.839492270381</x:v>
      </x:c>
      <x:c r="AI4712" s="25" t="n">
        <x:f>Inputs!$C$12+AH4712-Inputs!$C$10*Inputs!$C$13</x:f>
        <x:v>24509.75490747038</x:v>
      </x:c>
      <x:c r="AJ4712" s="25" t="n">
        <x:f>(S4712+Inputs!$C$11)*(1-Inputs!$C$8)</x:f>
        <x:v>6489.174628657625</x:v>
      </x:c>
      <x:c r="AK4712" s="25" t="n">
        <x:f>AJ4712/(1+B4712)^(1-Inputs!$C$8)+T4712/(1+B4712)^(2-Inputs!$C$8)+U4712/(1+B4712)^(3-Inputs!$C$8)+V4712/(1+B4712)^(4-Inputs!$C$8)+W4712/(1+B4712)^(5-Inputs!$C$8)+X4712/(1+B4712)^(6-Inputs!$C$8)+Y4712/(1+B4712)^(7-Inputs!$C$8)+Z4712/(1+B4712)^(8-Inputs!$C$8)+AA4712/(1+B4712)^(9-Inputs!$C$8)+AB4712/(1+B4712)^(10-Inputs!$C$8)+AE4712/(1+B4712)^(10-Inputs!$C$8)</x:f>
        <x:v>488912.3164970048</x:v>
      </x:c>
      <x:c r="AL4712" s="25" t="n">
        <x:f>(AK4712+AI4712)/Inputs!$C$13</x:f>
        <x:v>409.67354709464746</x:v>
      </x:c>
      <x:c r="AM4712" s="26" t="n">
        <x:f>IF(AL4712&gt;=Inputs!$C$7,1,0)</x:f>
        <x:v>1</x:v>
      </x:c>
      <x:c r="AN4712" s="26" t="n">
        <x:f>IF(Inputs!$C$7&lt;=(1-Inputs!$C$16)*AL4712,1,0)</x:f>
        <x:v>1</x:v>
      </x:c>
    </x:row>
    <x:row r="4713" ht="20" customHeight="1">
      <x:c r="A4713" s="16" t="n">
        <x:v>4708</x:v>
      </x:c>
      <x:c r="B4713" s="19" t="n">
        <x:v>0.0759813291988698</x:v>
      </x:c>
      <x:c r="C4713" s="24" t="n">
        <x:v>0.19301292881280574</x:v>
      </x:c>
      <x:c r="D4713" s="19" t="n">
        <x:v>0.03161603250645868</x:v>
      </x:c>
      <x:c r="E4713" s="19" t="n">
        <x:v>0.04519803440273876</x:v>
      </x:c>
      <x:c r="F4713" s="19" t="n">
        <x:v>-0.1668190070363369</x:v>
      </x:c>
      <x:c r="G4713" s="19" t="n">
        <x:v>-0.058650098443034156</x:v>
      </x:c>
      <x:c r="H4713" s="19" t="n">
        <x:v>0.8262091699137102</x:v>
      </x:c>
      <x:c r="I4713" s="19" t="n">
        <x:v>0.0674781481933121</x:v>
      </x:c>
      <x:c r="J4713" s="19" t="n">
        <x:v>0.06663165054428077</x:v>
      </x:c>
      <x:c r="K4713" s="19" t="n">
        <x:v>0.06614994276514721</x:v>
      </x:c>
      <x:c r="L4713" s="19" t="n">
        <x:v>0.06739613872367387</x:v>
      </x:c>
      <x:c r="M4713" s="19" t="n">
        <x:v>0.06786396565463179</x:v>
      </x:c>
      <x:c r="N4713" s="19" t="n">
        <x:v>0.06869954281792275</x:v>
      </x:c>
      <x:c r="O4713" s="19" t="n">
        <x:v>0.07388967990638207</x:v>
      </x:c>
      <x:c r="P4713" s="19" t="n">
        <x:v>0.06719676227821424</x:v>
      </x:c>
      <x:c r="Q4713" s="19" t="n">
        <x:v>0.07040972504564139</x:v>
      </x:c>
      <x:c r="R4713" s="19" t="n">
        <x:v>0.07320452923320431</x:v>
      </x:c>
      <x:c r="S4713" s="21" t="n">
        <x:v>9736.406757738603</x:v>
      </x:c>
      <x:c r="T4713" s="21" t="n">
        <x:v>15038.30775917398</x:v>
      </x:c>
      <x:c r="U4713" s="21" t="n">
        <x:v>18071.042936056452</x:v>
      </x:c>
      <x:c r="V4713" s="21" t="n">
        <x:v>21311.216975455693</x:v>
      </x:c>
      <x:c r="W4713" s="21" t="n">
        <x:v>24856.841921870764</x:v>
      </x:c>
      <x:c r="X4713" s="21" t="n">
        <x:v>26451.396209825056</x:v>
      </x:c>
      <x:c r="Y4713" s="21" t="n">
        <x:v>27668.223023218558</x:v>
      </x:c>
      <x:c r="Z4713" s="21" t="n">
        <x:v>28660.01014121459</x:v>
      </x:c>
      <x:c r="AA4713" s="21" t="n">
        <x:v>29366.79170093692</x:v>
      </x:c>
      <x:c r="AB4713" s="21" t="n">
        <x:v>29787.18408344136</x:v>
      </x:c>
      <x:c r="AC4713" s="21" t="n">
        <x:v>38852.84880448873</x:v>
      </x:c>
      <x:c r="AD4713" s="25" t="n">
        <x:f>AC4713*(1+Inputs!$C$14)*(1-Inputs!$C$14/Inputs!$C$15)</x:f>
        <x:v>30829.7355263618</x:v>
      </x:c>
      <x:c r="AE4713" s="25" t="n">
        <x:f>AD4713/(B4713-Inputs!$C$14)</x:f>
        <x:v>752287.3496063189</x:v>
      </x:c>
      <x:c r="AF4713" s="25" t="n">
        <x:f>S4713/(1+B4713)^1+T4713/(1+B4713)^2+U4713/(1+B4713)^3+V4713/(1+B4713)^4+W4713/(1+B4713)^5+X4713/(1+B4713)^6+Y4713/(1+B4713)^7+Z4713/(1+B4713)^8+AA4713/(1+B4713)^9+AB4713/(1+B4713)^10+AE4713/(1+B4713)^10</x:f>
        <x:v>510453.05145923956</x:v>
      </x:c>
      <x:c r="AG4713" s="25" t="n">
        <x:f>(AF4713+Inputs!$C$12)/Inputs!$C$13</x:f>
        <x:v>433.11256127232036</x:v>
      </x:c>
      <x:c r="AH4713" s="25" t="n">
        <x:f>(S4713+Inputs!$C$11)*Inputs!$C$8-Inputs!$C$11</x:f>
        <x:v>2686.2837138994555</x:v>
      </x:c>
      <x:c r="AI4713" s="25" t="n">
        <x:f>Inputs!$C$12+AH4713-Inputs!$C$10*Inputs!$C$13</x:f>
        <x:v>25004.199129099456</x:v>
      </x:c>
      <x:c r="AJ4713" s="25" t="n">
        <x:f>(S4713+Inputs!$C$11)*(1-Inputs!$C$8)</x:f>
        <x:v>7050.1230438391485</x:v>
      </x:c>
      <x:c r="AK4713" s="25" t="n">
        <x:f>AJ4713/(1+B4713)^(1-Inputs!$C$8)+T4713/(1+B4713)^(2-Inputs!$C$8)+U4713/(1+B4713)^(3-Inputs!$C$8)+V4713/(1+B4713)^(4-Inputs!$C$8)+W4713/(1+B4713)^(5-Inputs!$C$8)+X4713/(1+B4713)^(6-Inputs!$C$8)+Y4713/(1+B4713)^(7-Inputs!$C$8)+Z4713/(1+B4713)^(8-Inputs!$C$8)+AA4713/(1+B4713)^(9-Inputs!$C$8)+AB4713/(1+B4713)^(10-Inputs!$C$8)+AE4713/(1+B4713)^(10-Inputs!$C$8)</x:f>
        <x:v>525686.4589066876</x:v>
      </x:c>
      <x:c r="AL4713" s="25" t="n">
        <x:f>(AK4713+AI4713)/Inputs!$C$13</x:f>
        <x:v>439.4111741481318</x:v>
      </x:c>
      <x:c r="AM4713" s="26" t="n">
        <x:f>IF(AL4713&gt;=Inputs!$C$7,1,0)</x:f>
        <x:v>1</x:v>
      </x:c>
      <x:c r="AN4713" s="26" t="n">
        <x:f>IF(Inputs!$C$7&lt;=(1-Inputs!$C$16)*AL4713,1,0)</x:f>
        <x:v>1</x:v>
      </x:c>
    </x:row>
    <x:row r="4714" ht="20" customHeight="1">
      <x:c r="A4714" s="16" t="n">
        <x:v>4709</x:v>
      </x:c>
      <x:c r="B4714" s="19" t="n">
        <x:v>0.08515603548923867</x:v>
      </x:c>
      <x:c r="C4714" s="24" t="n">
        <x:v>0.8447783792121584</x:v>
      </x:c>
      <x:c r="D4714" s="19" t="n">
        <x:v>0.043371194783047434</x:v>
      </x:c>
      <x:c r="E4714" s="19" t="n">
        <x:v>0.05869842325971292</x:v>
      </x:c>
      <x:c r="F4714" s="19" t="n">
        <x:v>-0.20490828911863335</x:v>
      </x:c>
      <x:c r="G4714" s="19" t="n">
        <x:v>-0.10304995637639365</x:v>
      </x:c>
      <x:c r="H4714" s="19" t="n">
        <x:v>0.7873937686148622</x:v>
      </x:c>
      <x:c r="I4714" s="19" t="n">
        <x:v>0.057800022823281554</x:v>
      </x:c>
      <x:c r="J4714" s="19" t="n">
        <x:v>0.06182901724972567</x:v>
      </x:c>
      <x:c r="K4714" s="19" t="n">
        <x:v>0.05727813990252685</x:v>
      </x:c>
      <x:c r="L4714" s="19" t="n">
        <x:v>0.06665065565605005</x:v>
      </x:c>
      <x:c r="M4714" s="19" t="n">
        <x:v>0.068072719607718</x:v>
      </x:c>
      <x:c r="N4714" s="19" t="n">
        <x:v>0.058540685618314686</x:v>
      </x:c>
      <x:c r="O4714" s="19" t="n">
        <x:v>0.07106418052253162</x:v>
      </x:c>
      <x:c r="P4714" s="19" t="n">
        <x:v>0.06062915519097828</x:v>
      </x:c>
      <x:c r="Q4714" s="19" t="n">
        <x:v>0.06326795702885306</x:v>
      </x:c>
      <x:c r="R4714" s="19" t="n">
        <x:v>0.07283835056685461</x:v>
      </x:c>
      <x:c r="S4714" s="21" t="n">
        <x:v>8911.110505181105</x:v>
      </x:c>
      <x:c r="T4714" s="21" t="n">
        <x:v>14942.067204630732</x:v>
      </x:c>
      <x:c r="U4714" s="21" t="n">
        <x:v>19417.113515931247</x:v>
      </x:c>
      <x:c r="V4714" s="21" t="n">
        <x:v>24444.371207951383</x:v>
      </x:c>
      <x:c r="W4714" s="21" t="n">
        <x:v>30262.593987088076</x:v>
      </x:c>
      <x:c r="X4714" s="21" t="n">
        <x:v>32612.035693268157</x:v>
      </x:c>
      <x:c r="Y4714" s="21" t="n">
        <x:v>34364.442556522816</x:v>
      </x:c>
      <x:c r="Z4714" s="21" t="n">
        <x:v>35725.00864260194</x:v>
      </x:c>
      <x:c r="AA4714" s="21" t="n">
        <x:v>36570.2470245271</x:v>
      </x:c>
      <x:c r="AB4714" s="21" t="n">
        <x:v>36885.159429331805</x:v>
      </x:c>
      <x:c r="AC4714" s="21" t="n">
        <x:v>48111.077516519734</x:v>
      </x:c>
      <x:c r="AD4714" s="25" t="n">
        <x:f>AC4714*(1+Inputs!$C$14)*(1-Inputs!$C$14/Inputs!$C$15)</x:f>
        <x:v>38176.1400093584</x:v>
      </x:c>
      <x:c r="AE4714" s="25" t="n">
        <x:f>AD4714/(B4714-Inputs!$C$14)</x:f>
        <x:v>761147.4797993028</x:v>
      </x:c>
      <x:c r="AF4714" s="25" t="n">
        <x:f>S4714/(1+B4714)^1+T4714/(1+B4714)^2+U4714/(1+B4714)^3+V4714/(1+B4714)^4+W4714/(1+B4714)^5+X4714/(1+B4714)^6+Y4714/(1+B4714)^7+Z4714/(1+B4714)^8+AA4714/(1+B4714)^9+AB4714/(1+B4714)^10+AE4714/(1+B4714)^10</x:f>
        <x:v>501759.02521923196</x:v>
      </x:c>
      <x:c r="AG4714" s="25" t="n">
        <x:f>(AF4714+Inputs!$C$12)/Inputs!$C$13</x:f>
        <x:v>426.17535937421195</x:v>
      </x:c>
      <x:c r="AH4714" s="25" t="n">
        <x:f>(S4714+Inputs!$C$11)*Inputs!$C$8-Inputs!$C$11</x:f>
        <x:v>2299.638072290326</x:v>
      </x:c>
      <x:c r="AI4714" s="25" t="n">
        <x:f>Inputs!$C$12+AH4714-Inputs!$C$10*Inputs!$C$13</x:f>
        <x:v>24617.553487490324</x:v>
      </x:c>
      <x:c r="AJ4714" s="25" t="n">
        <x:f>(S4714+Inputs!$C$11)*(1-Inputs!$C$8)</x:f>
        <x:v>6611.47243289078</x:v>
      </x:c>
      <x:c r="AK4714" s="25" t="n">
        <x:f>AJ4714/(1+B4714)^(1-Inputs!$C$8)+T4714/(1+B4714)^(2-Inputs!$C$8)+U4714/(1+B4714)^(3-Inputs!$C$8)+V4714/(1+B4714)^(4-Inputs!$C$8)+W4714/(1+B4714)^(5-Inputs!$C$8)+X4714/(1+B4714)^(6-Inputs!$C$8)+Y4714/(1+B4714)^(7-Inputs!$C$8)+Z4714/(1+B4714)^(8-Inputs!$C$8)+AA4714/(1+B4714)^(9-Inputs!$C$8)+AB4714/(1+B4714)^(10-Inputs!$C$8)+AE4714/(1+B4714)^(10-Inputs!$C$8)</x:f>
        <x:v>519140.5053034964</x:v>
      </x:c>
      <x:c r="AL4714" s="25" t="n">
        <x:f>(AK4714+AI4714)/Inputs!$C$13</x:f>
        <x:v>433.8794631419534</x:v>
      </x:c>
      <x:c r="AM4714" s="26" t="n">
        <x:f>IF(AL4714&gt;=Inputs!$C$7,1,0)</x:f>
        <x:v>1</x:v>
      </x:c>
      <x:c r="AN4714" s="26" t="n">
        <x:f>IF(Inputs!$C$7&lt;=(1-Inputs!$C$16)*AL4714,1,0)</x:f>
        <x:v>1</x:v>
      </x:c>
    </x:row>
    <x:row r="4715" ht="20" customHeight="1">
      <x:c r="A4715" s="16" t="n">
        <x:v>4710</x:v>
      </x:c>
      <x:c r="B4715" s="19" t="n">
        <x:v>0.08576503147042894</x:v>
      </x:c>
      <x:c r="C4715" s="24" t="n">
        <x:v>0.6600235848832483</x:v>
      </x:c>
      <x:c r="D4715" s="19" t="n">
        <x:v>0.023131371107213285</x:v>
      </x:c>
      <x:c r="E4715" s="19" t="n">
        <x:v>0.06436063050166155</x:v>
      </x:c>
      <x:c r="F4715" s="19" t="n">
        <x:v>-0.2154860522698857</x:v>
      </x:c>
      <x:c r="G4715" s="19" t="n">
        <x:v>-0.0495318998626641</x:v>
      </x:c>
      <x:c r="H4715" s="19" t="n">
        <x:v>0.611512206288154</x:v>
      </x:c>
      <x:c r="I4715" s="19" t="n">
        <x:v>0.05050232605031056</x:v>
      </x:c>
      <x:c r="J4715" s="19" t="n">
        <x:v>0.0573395938940655</x:v>
      </x:c>
      <x:c r="K4715" s="19" t="n">
        <x:v>0.05669279705430086</x:v>
      </x:c>
      <x:c r="L4715" s="19" t="n">
        <x:v>0.055091121644630904</x:v>
      </x:c>
      <x:c r="M4715" s="19" t="n">
        <x:v>0.0642106229630292</x:v>
      </x:c>
      <x:c r="N4715" s="19" t="n">
        <x:v>0.05849822232441397</x:v>
      </x:c>
      <x:c r="O4715" s="19" t="n">
        <x:v>0.058438664794881565</x:v>
      </x:c>
      <x:c r="P4715" s="19" t="n">
        <x:v>0.06139893835466978</x:v>
      </x:c>
      <x:c r="Q4715" s="19" t="n">
        <x:v>0.05003463929281338</x:v>
      </x:c>
      <x:c r="R4715" s="19" t="n">
        <x:v>0.06406256843047572</x:v>
      </x:c>
      <x:c r="S4715" s="21" t="n">
        <x:v>8921.54411161146</x:v>
      </x:c>
      <x:c r="T4715" s="21" t="n">
        <x:v>14440.33199430184</x:v>
      </x:c>
      <x:c r="U4715" s="21" t="n">
        <x:v>18133.14819438071</x:v>
      </x:c>
      <x:c r="V4715" s="21" t="n">
        <x:v>22262.673009766473</x:v>
      </x:c>
      <x:c r="W4715" s="21" t="n">
        <x:v>26939.116782307934</x:v>
      </x:c>
      <x:c r="X4715" s="21" t="n">
        <x:v>28798.205400279592</x:v>
      </x:c>
      <x:c r="Y4715" s="21" t="n">
        <x:v>30201.8029859882</x:v>
      </x:c>
      <x:c r="Z4715" s="21" t="n">
        <x:v>31303.19641154278</x:v>
      </x:c>
      <x:c r="AA4715" s="21" t="n">
        <x:v>32058.13503703828</x:v>
      </x:c>
      <x:c r="AB4715" s="21" t="n">
        <x:v>32420.12209767389</x:v>
      </x:c>
      <x:c r="AC4715" s="21" t="n">
        <x:v>42287.11577957464</x:v>
      </x:c>
      <x:c r="AD4715" s="25" t="n">
        <x:f>AC4715*(1+Inputs!$C$14)*(1-Inputs!$C$14/Inputs!$C$15)</x:f>
        <x:v>33554.82637109247</x:v>
      </x:c>
      <x:c r="AE4715" s="25" t="n">
        <x:f>AD4715/(B4715-Inputs!$C$14)</x:f>
        <x:v>660983.0704160688</x:v>
      </x:c>
      <x:c r="AF4715" s="25" t="n">
        <x:f>S4715/(1+B4715)^1+T4715/(1+B4715)^2+U4715/(1+B4715)^3+V4715/(1+B4715)^4+W4715/(1+B4715)^5+X4715/(1+B4715)^6+Y4715/(1+B4715)^7+Z4715/(1+B4715)^8+AA4715/(1+B4715)^9+AB4715/(1+B4715)^10+AE4715/(1+B4715)^10</x:f>
        <x:v>439081.0715589503</x:v>
      </x:c>
      <x:c r="AG4715" s="25" t="n">
        <x:f>(AF4715+Inputs!$C$12)/Inputs!$C$13</x:f>
        <x:v>376.16290172820493</x:v>
      </x:c>
      <x:c r="AH4715" s="25" t="n">
        <x:f>(S4715+Inputs!$C$11)*Inputs!$C$8-Inputs!$C$11</x:f>
        <x:v>2304.5261454398897</x:v>
      </x:c>
      <x:c r="AI4715" s="25" t="n">
        <x:f>Inputs!$C$12+AH4715-Inputs!$C$10*Inputs!$C$13</x:f>
        <x:v>24622.441560639883</x:v>
      </x:c>
      <x:c r="AJ4715" s="25" t="n">
        <x:f>(S4715+Inputs!$C$11)*(1-Inputs!$C$8)</x:f>
        <x:v>6617.017966171571</x:v>
      </x:c>
      <x:c r="AK4715" s="25" t="n">
        <x:f>AJ4715/(1+B4715)^(1-Inputs!$C$8)+T4715/(1+B4715)^(2-Inputs!$C$8)+U4715/(1+B4715)^(3-Inputs!$C$8)+V4715/(1+B4715)^(4-Inputs!$C$8)+W4715/(1+B4715)^(5-Inputs!$C$8)+X4715/(1+B4715)^(6-Inputs!$C$8)+Y4715/(1+B4715)^(7-Inputs!$C$8)+Z4715/(1+B4715)^(8-Inputs!$C$8)+AA4715/(1+B4715)^(9-Inputs!$C$8)+AB4715/(1+B4715)^(10-Inputs!$C$8)+AE4715/(1+B4715)^(10-Inputs!$C$8)</x:f>
        <x:v>454132.17608296394</x:v>
      </x:c>
      <x:c r="AL4715" s="25" t="n">
        <x:f>(AK4715+AI4715)/Inputs!$C$13</x:f>
        <x:v>382.01143527287655</x:v>
      </x:c>
      <x:c r="AM4715" s="26" t="n">
        <x:f>IF(AL4715&gt;=Inputs!$C$7,1,0)</x:f>
        <x:v>1</x:v>
      </x:c>
      <x:c r="AN4715" s="26" t="n">
        <x:f>IF(Inputs!$C$7&lt;=(1-Inputs!$C$16)*AL4715,1,0)</x:f>
        <x:v>1</x:v>
      </x:c>
    </x:row>
    <x:row r="4716" ht="20" customHeight="1">
      <x:c r="A4716" s="16" t="n">
        <x:v>4711</x:v>
      </x:c>
      <x:c r="B4716" s="19" t="n">
        <x:v>0.0925209824952217</x:v>
      </x:c>
      <x:c r="C4716" s="24" t="n">
        <x:v>0.3412102356030289</x:v>
      </x:c>
      <x:c r="D4716" s="19" t="n">
        <x:v>0.037771057263388745</x:v>
      </x:c>
      <x:c r="E4716" s="19" t="n">
        <x:v>0.06134954623197729</x:v>
      </x:c>
      <x:c r="F4716" s="19" t="n">
        <x:v>-0.1725082986118412</x:v>
      </x:c>
      <x:c r="G4716" s="19" t="n">
        <x:v>-0.0922111620248512</x:v>
      </x:c>
      <x:c r="H4716" s="19" t="n">
        <x:v>0.8414754019359805</x:v>
      </x:c>
      <x:c r="I4716" s="19" t="n">
        <x:v>0.054224780609309846</x:v>
      </x:c>
      <x:c r="J4716" s="19" t="n">
        <x:v>0.06205612922394607</x:v>
      </x:c>
      <x:c r="K4716" s="19" t="n">
        <x:v>0.06688563857375471</x:v>
      </x:c>
      <x:c r="L4716" s="19" t="n">
        <x:v>0.056757387626179254</x:v>
      </x:c>
      <x:c r="M4716" s="19" t="n">
        <x:v>0.06526287273416415</x:v>
      </x:c>
      <x:c r="N4716" s="19" t="n">
        <x:v>0.053365606323208116</x:v>
      </x:c>
      <x:c r="O4716" s="19" t="n">
        <x:v>0.06474188683938906</x:v>
      </x:c>
      <x:c r="P4716" s="19" t="n">
        <x:v>0.058763235711732024</x:v>
      </x:c>
      <x:c r="Q4716" s="19" t="n">
        <x:v>0.06437135860500007</x:v>
      </x:c>
      <x:c r="R4716" s="19" t="n">
        <x:v>0.06755295835733591</x:v>
      </x:c>
      <x:c r="S4716" s="21" t="n">
        <x:v>9530.707349497809</x:v>
      </x:c>
      <x:c r="T4716" s="21" t="n">
        <x:v>15197.080151138478</x:v>
      </x:c>
      <x:c r="U4716" s="21" t="n">
        <x:v>18919.762756925014</x:v>
      </x:c>
      <x:c r="V4716" s="21" t="n">
        <x:v>22988.939405960406</x:v>
      </x:c>
      <x:c r="W4716" s="21" t="n">
        <x:v>27535.41579916136</x:v>
      </x:c>
      <x:c r="X4716" s="21" t="n">
        <x:v>29623.983905748475</x:v>
      </x:c>
      <x:c r="Y4716" s="21" t="n">
        <x:v>31184.33717620434</x:v>
      </x:c>
      <x:c r="Z4716" s="21" t="n">
        <x:v>32425.693463325013</x:v>
      </x:c>
      <x:c r="AA4716" s="21" t="n">
        <x:v>33246.17124661336</x:v>
      </x:c>
      <x:c r="AB4716" s="21" t="n">
        <x:v>33626.15340709834</x:v>
      </x:c>
      <x:c r="AC4716" s="21" t="n">
        <x:v>43860.20009621522</x:v>
      </x:c>
      <x:c r="AD4716" s="25" t="n">
        <x:f>AC4716*(1+Inputs!$C$14)*(1-Inputs!$C$14/Inputs!$C$15)</x:f>
        <x:v>34803.06877634677</x:v>
      </x:c>
      <x:c r="AE4716" s="25" t="n">
        <x:f>AD4716/(B4716-Inputs!$C$14)</x:f>
        <x:v>605049.9707517667</x:v>
      </x:c>
      <x:c r="AF4716" s="25" t="n">
        <x:f>S4716/(1+B4716)^1+T4716/(1+B4716)^2+U4716/(1+B4716)^3+V4716/(1+B4716)^4+W4716/(1+B4716)^5+X4716/(1+B4716)^6+Y4716/(1+B4716)^7+Z4716/(1+B4716)^8+AA4716/(1+B4716)^9+AB4716/(1+B4716)^10+AE4716/(1+B4716)^10</x:f>
        <x:v>398587.5709810531</x:v>
      </x:c>
      <x:c r="AG4716" s="25" t="n">
        <x:f>(AF4716+Inputs!$C$12)/Inputs!$C$13</x:f>
        <x:v>343.8520274203543</x:v>
      </x:c>
      <x:c r="AH4716" s="25" t="n">
        <x:f>(S4716+Inputs!$C$11)*Inputs!$C$8-Inputs!$C$11</x:f>
        <x:v>2589.9149500386993</x:v>
      </x:c>
      <x:c r="AI4716" s="25" t="n">
        <x:f>Inputs!$C$12+AH4716-Inputs!$C$10*Inputs!$C$13</x:f>
        <x:v>24907.830365238697</x:v>
      </x:c>
      <x:c r="AJ4716" s="25" t="n">
        <x:f>(S4716+Inputs!$C$11)*(1-Inputs!$C$8)</x:f>
        <x:v>6940.79239945911</x:v>
      </x:c>
      <x:c r="AK4716" s="25" t="n">
        <x:f>AJ4716/(1+B4716)^(1-Inputs!$C$8)+T4716/(1+B4716)^(2-Inputs!$C$8)+U4716/(1+B4716)^(3-Inputs!$C$8)+V4716/(1+B4716)^(4-Inputs!$C$8)+W4716/(1+B4716)^(5-Inputs!$C$8)+X4716/(1+B4716)^(6-Inputs!$C$8)+Y4716/(1+B4716)^(7-Inputs!$C$8)+Z4716/(1+B4716)^(8-Inputs!$C$8)+AA4716/(1+B4716)^(9-Inputs!$C$8)+AB4716/(1+B4716)^(10-Inputs!$C$8)+AE4716/(1+B4716)^(10-Inputs!$C$8)</x:f>
        <x:v>412987.7603025995</x:v>
      </x:c>
      <x:c r="AL4716" s="25" t="n">
        <x:f>(AK4716+AI4716)/Inputs!$C$13</x:f>
        <x:v>349.4088974306519</x:v>
      </x:c>
      <x:c r="AM4716" s="26" t="n">
        <x:f>IF(AL4716&gt;=Inputs!$C$7,1,0)</x:f>
        <x:v>1</x:v>
      </x:c>
      <x:c r="AN4716" s="26" t="n">
        <x:f>IF(Inputs!$C$7&lt;=(1-Inputs!$C$16)*AL4716,1,0)</x:f>
        <x:v>1</x:v>
      </x:c>
    </x:row>
    <x:row r="4717" ht="20" customHeight="1">
      <x:c r="A4717" s="16" t="n">
        <x:v>4712</x:v>
      </x:c>
      <x:c r="B4717" s="19" t="n">
        <x:v>0.08682540725225393</x:v>
      </x:c>
      <x:c r="C4717" s="24" t="n">
        <x:v>0.5878998235375263</x:v>
      </x:c>
      <x:c r="D4717" s="19" t="n">
        <x:v>0.035539664371852096</x:v>
      </x:c>
      <x:c r="E4717" s="19" t="n">
        <x:v>0.06525068991909934</x:v>
      </x:c>
      <x:c r="F4717" s="19" t="n">
        <x:v>-0.15703617973845102</x:v>
      </x:c>
      <x:c r="G4717" s="19" t="n">
        <x:v>-0.11831852781503868</x:v>
      </x:c>
      <x:c r="H4717" s="19" t="n">
        <x:v>0.618213265581204</x:v>
      </x:c>
      <x:c r="I4717" s="19" t="n">
        <x:v>0.06714677589954704</x:v>
      </x:c>
      <x:c r="J4717" s="19" t="n">
        <x:v>0.05906958796930098</x:v>
      </x:c>
      <x:c r="K4717" s="19" t="n">
        <x:v>0.0619145235092185</x:v>
      </x:c>
      <x:c r="L4717" s="19" t="n">
        <x:v>0.06217001760155086</x:v>
      </x:c>
      <x:c r="M4717" s="19" t="n">
        <x:v>0.0714670407529627</x:v>
      </x:c>
      <x:c r="N4717" s="19" t="n">
        <x:v>0.06479382781412937</x:v>
      </x:c>
      <x:c r="O4717" s="19" t="n">
        <x:v>0.057712855919456844</x:v>
      </x:c>
      <x:c r="P4717" s="19" t="n">
        <x:v>0.06471731901390398</x:v>
      </x:c>
      <x:c r="Q4717" s="19" t="n">
        <x:v>0.059455199707821295</x:v>
      </x:c>
      <x:c r="R4717" s="19" t="n">
        <x:v>0.058961093355991354</x:v>
      </x:c>
      <x:c r="S4717" s="21" t="n">
        <x:v>9629.368407321734</x:v>
      </x:c>
      <x:c r="T4717" s="21" t="n">
        <x:v>15635.606925358432</x:v>
      </x:c>
      <x:c r="U4717" s="21" t="n">
        <x:v>19531.9345378959</x:v>
      </x:c>
      <x:c r="V4717" s="21" t="n">
        <x:v>23694.579098373688</x:v>
      </x:c>
      <x:c r="W4717" s="21" t="n">
        <x:v>28465.79914390452</x:v>
      </x:c>
      <x:c r="X4717" s="21" t="n">
        <x:v>30609.094109947986</x:v>
      </x:c>
      <x:c r="Y4717" s="21" t="n">
        <x:v>32268.001663124433</x:v>
      </x:c>
      <x:c r="Z4717" s="21" t="n">
        <x:v>33530.35279599448</x:v>
      </x:c>
      <x:c r="AA4717" s="21" t="n">
        <x:v>34368.51745846076</x:v>
      </x:c>
      <x:c r="AB4717" s="21" t="n">
        <x:v>34715.68452684778</x:v>
      </x:c>
      <x:c r="AC4717" s="21" t="n">
        <x:v>45281.327643714496</x:v>
      </x:c>
      <x:c r="AD4717" s="25" t="n">
        <x:f>AC4717*(1+Inputs!$C$14)*(1-Inputs!$C$14/Inputs!$C$15)</x:f>
        <x:v>35930.73348528745</x:v>
      </x:c>
      <x:c r="AE4717" s="25" t="n">
        <x:f>AD4717/(B4717-Inputs!$C$14)</x:f>
        <x:v>693303.446905857</x:v>
      </x:c>
      <x:c r="AF4717" s="25" t="n">
        <x:f>S4717/(1+B4717)^1+T4717/(1+B4717)^2+U4717/(1+B4717)^3+V4717/(1+B4717)^4+W4717/(1+B4717)^5+X4717/(1+B4717)^6+Y4717/(1+B4717)^7+Z4717/(1+B4717)^8+AA4717/(1+B4717)^9+AB4717/(1+B4717)^10+AE4717/(1+B4717)^10</x:f>
        <x:v>459751.65497704886</x:v>
      </x:c>
      <x:c r="AG4717" s="25" t="n">
        <x:f>(AF4717+Inputs!$C$12)/Inputs!$C$13</x:f>
        <x:v>392.65652695597</x:v>
      </x:c>
      <x:c r="AH4717" s="25" t="n">
        <x:f>(S4717+Inputs!$C$11)*Inputs!$C$8-Inputs!$C$11</x:f>
        <x:v>2636.136979868538</x:v>
      </x:c>
      <x:c r="AI4717" s="25" t="n">
        <x:f>Inputs!$C$12+AH4717-Inputs!$C$10*Inputs!$C$13</x:f>
        <x:v>24954.05239506854</x:v>
      </x:c>
      <x:c r="AJ4717" s="25" t="n">
        <x:f>(S4717+Inputs!$C$11)*(1-Inputs!$C$8)</x:f>
        <x:v>6993.231427453196</x:v>
      </x:c>
      <x:c r="AK4717" s="25" t="n">
        <x:f>AJ4717/(1+B4717)^(1-Inputs!$C$8)+T4717/(1+B4717)^(2-Inputs!$C$8)+U4717/(1+B4717)^(3-Inputs!$C$8)+V4717/(1+B4717)^(4-Inputs!$C$8)+W4717/(1+B4717)^(5-Inputs!$C$8)+X4717/(1+B4717)^(6-Inputs!$C$8)+Y4717/(1+B4717)^(7-Inputs!$C$8)+Z4717/(1+B4717)^(8-Inputs!$C$8)+AA4717/(1+B4717)^(9-Inputs!$C$8)+AB4717/(1+B4717)^(10-Inputs!$C$8)+AE4717/(1+B4717)^(10-Inputs!$C$8)</x:f>
        <x:v>475517.61955919536</x:v>
      </x:c>
      <x:c r="AL4717" s="25" t="n">
        <x:f>(AK4717+AI4717)/Inputs!$C$13</x:f>
        <x:v>399.3400683165585</x:v>
      </x:c>
      <x:c r="AM4717" s="26" t="n">
        <x:f>IF(AL4717&gt;=Inputs!$C$7,1,0)</x:f>
        <x:v>1</x:v>
      </x:c>
      <x:c r="AN4717" s="26" t="n">
        <x:f>IF(Inputs!$C$7&lt;=(1-Inputs!$C$16)*AL4717,1,0)</x:f>
        <x:v>1</x:v>
      </x:c>
    </x:row>
    <x:row r="4718" ht="20" customHeight="1">
      <x:c r="A4718" s="16" t="n">
        <x:v>4713</x:v>
      </x:c>
      <x:c r="B4718" s="19" t="n">
        <x:v>0.09236939157075226</x:v>
      </x:c>
      <x:c r="C4718" s="24" t="n">
        <x:v>0.14955912715188902</x:v>
      </x:c>
      <x:c r="D4718" s="19" t="n">
        <x:v>0.02084342092629612</x:v>
      </x:c>
      <x:c r="E4718" s="19" t="n">
        <x:v>0.05764985617565771</x:v>
      </x:c>
      <x:c r="F4718" s="19" t="n">
        <x:v>-0.16571937861144648</x:v>
      </x:c>
      <x:c r="G4718" s="19" t="n">
        <x:v>-0.05684192890696921</x:v>
      </x:c>
      <x:c r="H4718" s="19" t="n">
        <x:v>0.5994404302066698</x:v>
      </x:c>
      <x:c r="I4718" s="19" t="n">
        <x:v>0.07508241461890407</x:v>
      </x:c>
      <x:c r="J4718" s="19" t="n">
        <x:v>0.07299219219325892</x:v>
      </x:c>
      <x:c r="K4718" s="19" t="n">
        <x:v>0.0731678610645497</x:v>
      </x:c>
      <x:c r="L4718" s="19" t="n">
        <x:v>0.07323139603566801</x:v>
      </x:c>
      <x:c r="M4718" s="19" t="n">
        <x:v>0.07714329700437361</x:v>
      </x:c>
      <x:c r="N4718" s="19" t="n">
        <x:v>0.06941185096674303</x:v>
      </x:c>
      <x:c r="O4718" s="19" t="n">
        <x:v>0.07027712061616853</x:v>
      </x:c>
      <x:c r="P4718" s="19" t="n">
        <x:v>0.07700055734501461</x:v>
      </x:c>
      <x:c r="Q4718" s="19" t="n">
        <x:v>0.07507598020019374</x:v>
      </x:c>
      <x:c r="R4718" s="19" t="n">
        <x:v>0.07547903549112675</x:v>
      </x:c>
      <x:c r="S4718" s="21" t="n">
        <x:v>9745.060613253961</x:v>
      </x:c>
      <x:c r="T4718" s="21" t="n">
        <x:v>14947.61292162139</x:v>
      </x:c>
      <x:c r="U4718" s="21" t="n">
        <x:v>17772.198168586285</x:v>
      </x:c>
      <x:c r="V4718" s="21" t="n">
        <x:v>20739.220423397863</x:v>
      </x:c>
      <x:c r="W4718" s="21" t="n">
        <x:v>24008.605303653512</x:v>
      </x:c>
      <x:c r="X4718" s="21" t="n">
        <x:v>25582.284925932294</x:v>
      </x:c>
      <x:c r="Y4718" s="21" t="n">
        <x:v>26798.385292415463</x:v>
      </x:c>
      <x:c r="Z4718" s="21" t="n">
        <x:v>27790.759155655098</x:v>
      </x:c>
      <x:c r="AA4718" s="21" t="n">
        <x:v>28533.87041148705</x:v>
      </x:c>
      <x:c r="AB4718" s="21" t="n">
        <x:v>28981.33559038194</x:v>
      </x:c>
      <x:c r="AC4718" s="21" t="n">
        <x:v>37801.742074411224</x:v>
      </x:c>
      <x:c r="AD4718" s="25" t="n">
        <x:f>AC4718*(1+Inputs!$C$14)*(1-Inputs!$C$14/Inputs!$C$15)</x:f>
        <x:v>29995.6823360453</x:v>
      </x:c>
      <x:c r="AE4718" s="25" t="n">
        <x:f>AD4718/(B4718-Inputs!$C$14)</x:f>
        <x:v>522851.6725517712</x:v>
      </x:c>
      <x:c r="AF4718" s="25" t="n">
        <x:f>S4718/(1+B4718)^1+T4718/(1+B4718)^2+U4718/(1+B4718)^3+V4718/(1+B4718)^4+W4718/(1+B4718)^5+X4718/(1+B4718)^6+Y4718/(1+B4718)^7+Z4718/(1+B4718)^8+AA4718/(1+B4718)^9+AB4718/(1+B4718)^10+AE4718/(1+B4718)^10</x:f>
        <x:v>349261.27138789324</x:v>
      </x:c>
      <x:c r="AG4718" s="25" t="n">
        <x:f>(AF4718+Inputs!$C$12)/Inputs!$C$13</x:f>
        <x:v>304.4932206123326</x:v>
      </x:c>
      <x:c r="AH4718" s="25" t="n">
        <x:f>(S4718+Inputs!$C$11)*Inputs!$C$8-Inputs!$C$11</x:f>
        <x:v>2690.337985935418</x:v>
      </x:c>
      <x:c r="AI4718" s="25" t="n">
        <x:f>Inputs!$C$12+AH4718-Inputs!$C$10*Inputs!$C$13</x:f>
        <x:v>25008.253401135415</x:v>
      </x:c>
      <x:c r="AJ4718" s="25" t="n">
        <x:f>(S4718+Inputs!$C$11)*(1-Inputs!$C$8)</x:f>
        <x:v>7054.722627318544</x:v>
      </x:c>
      <x:c r="AK4718" s="25" t="n">
        <x:f>AJ4718/(1+B4718)^(1-Inputs!$C$8)+T4718/(1+B4718)^(2-Inputs!$C$8)+U4718/(1+B4718)^(3-Inputs!$C$8)+V4718/(1+B4718)^(4-Inputs!$C$8)+W4718/(1+B4718)^(5-Inputs!$C$8)+X4718/(1+B4718)^(6-Inputs!$C$8)+Y4718/(1+B4718)^(7-Inputs!$C$8)+Z4718/(1+B4718)^(8-Inputs!$C$8)+AA4718/(1+B4718)^(9-Inputs!$C$8)+AB4718/(1+B4718)^(10-Inputs!$C$8)+AE4718/(1+B4718)^(10-Inputs!$C$8)</x:f>
        <x:v>361453.9499097649</x:v>
      </x:c>
      <x:c r="AL4718" s="25" t="n">
        <x:f>(AK4718+AI4718)/Inputs!$C$13</x:f>
        <x:v>308.36878752659203</x:v>
      </x:c>
      <x:c r="AM4718" s="26" t="n">
        <x:f>IF(AL4718&gt;=Inputs!$C$7,1,0)</x:f>
        <x:v>1</x:v>
      </x:c>
      <x:c r="AN4718" s="26" t="n">
        <x:f>IF(Inputs!$C$7&lt;=(1-Inputs!$C$16)*AL4718,1,0)</x:f>
        <x:v>0</x:v>
      </x:c>
    </x:row>
    <x:row r="4719" ht="20" customHeight="1">
      <x:c r="A4719" s="16" t="n">
        <x:v>4714</x:v>
      </x:c>
      <x:c r="B4719" s="19" t="n">
        <x:v>0.0968863413089605</x:v>
      </x:c>
      <x:c r="C4719" s="24" t="n">
        <x:v>0.20618705580366736</x:v>
      </x:c>
      <x:c r="D4719" s="19" t="n">
        <x:v>0.030019546525177535</x:v>
      </x:c>
      <x:c r="E4719" s="19" t="n">
        <x:v>0.04549148883920935</x:v>
      </x:c>
      <x:c r="F4719" s="19" t="n">
        <x:v>-0.18039887853872077</x:v>
      </x:c>
      <x:c r="G4719" s="19" t="n">
        <x:v>-0.029236525777507155</x:v>
      </x:c>
      <x:c r="H4719" s="19" t="n">
        <x:v>0.7015033645956521</x:v>
      </x:c>
      <x:c r="I4719" s="19" t="n">
        <x:v>0.061298826764719934</x:v>
      </x:c>
      <x:c r="J4719" s="19" t="n">
        <x:v>0.06355316109440878</x:v>
      </x:c>
      <x:c r="K4719" s="19" t="n">
        <x:v>0.05850638575211974</x:v>
      </x:c>
      <x:c r="L4719" s="19" t="n">
        <x:v>0.060114615269870914</x:v>
      </x:c>
      <x:c r="M4719" s="19" t="n">
        <x:v>0.0563177664354373</x:v>
      </x:c>
      <x:c r="N4719" s="19" t="n">
        <x:v>0.06134722608442758</x:v>
      </x:c>
      <x:c r="O4719" s="19" t="n">
        <x:v>0.060658646393568466</x:v>
      </x:c>
      <x:c r="P4719" s="19" t="n">
        <x:v>0.061297178895148366</x:v>
      </x:c>
      <x:c r="Q4719" s="19" t="n">
        <x:v>0.04966589715577925</x:v>
      </x:c>
      <x:c r="R4719" s="19" t="n">
        <x:v>0.06611122055599139</x:v>
      </x:c>
      <x:c r="S4719" s="21" t="n">
        <x:v>9623.719322895407</x:v>
      </x:c>
      <x:c r="T4719" s="21" t="n">
        <x:v>14767.02905406007</x:v>
      </x:c>
      <x:c r="U4719" s="21" t="n">
        <x:v>17648.551463686672</x:v>
      </x:c>
      <x:c r="V4719" s="21" t="n">
        <x:v>20761.044918503037</x:v>
      </x:c>
      <x:c r="W4719" s="21" t="n">
        <x:v>24166.01496618476</x:v>
      </x:c>
      <x:c r="X4719" s="21" t="n">
        <x:v>25653.13342863909</x:v>
      </x:c>
      <x:c r="Y4719" s="21" t="n">
        <x:v>26808.91608968341</x:v>
      </x:c>
      <x:c r="Z4719" s="21" t="n">
        <x:v>27746.89402755817</x:v>
      </x:c>
      <x:c r="AA4719" s="21" t="n">
        <x:v>28438.655103022815</x:v>
      </x:c>
      <x:c r="AB4719" s="21" t="n">
        <x:v>28852.878398323493</x:v>
      </x:c>
      <x:c r="AC4719" s="21" t="n">
        <x:v>37634.18921520456</x:v>
      </x:c>
      <x:c r="AD4719" s="25" t="n">
        <x:f>AC4719*(1+Inputs!$C$14)*(1-Inputs!$C$14/Inputs!$C$15)</x:f>
        <x:v>29862.729142264816</x:v>
      </x:c>
      <x:c r="AE4719" s="25" t="n">
        <x:f>AD4719/(B4719-Inputs!$C$14)</x:f>
        <x:v>482541.51902725274</x:v>
      </x:c>
      <x:c r="AF4719" s="25" t="n">
        <x:f>S4719/(1+B4719)^1+T4719/(1+B4719)^2+U4719/(1+B4719)^3+V4719/(1+B4719)^4+W4719/(1+B4719)^5+X4719/(1+B4719)^6+Y4719/(1+B4719)^7+Z4719/(1+B4719)^8+AA4719/(1+B4719)^9+AB4719/(1+B4719)^10+AE4719/(1+B4719)^10</x:f>
        <x:v>321189.96619747725</x:v>
      </x:c>
      <x:c r="AG4719" s="25" t="n">
        <x:f>(AF4719+Inputs!$C$12)/Inputs!$C$13</x:f>
        <x:v>282.0943565793247</x:v>
      </x:c>
      <x:c r="AH4719" s="25" t="n">
        <x:f>(S4719+Inputs!$C$11)*Inputs!$C$8-Inputs!$C$11</x:f>
        <x:v>2633.490422507164</x:v>
      </x:c>
      <x:c r="AI4719" s="25" t="n">
        <x:f>Inputs!$C$12+AH4719-Inputs!$C$10*Inputs!$C$13</x:f>
        <x:v>24951.405837707163</x:v>
      </x:c>
      <x:c r="AJ4719" s="25" t="n">
        <x:f>(S4719+Inputs!$C$11)*(1-Inputs!$C$8)</x:f>
        <x:v>6990.228900388244</x:v>
      </x:c>
      <x:c r="AK4719" s="25" t="n">
        <x:f>AJ4719/(1+B4719)^(1-Inputs!$C$8)+T4719/(1+B4719)^(2-Inputs!$C$8)+U4719/(1+B4719)^(3-Inputs!$C$8)+V4719/(1+B4719)^(4-Inputs!$C$8)+W4719/(1+B4719)^(5-Inputs!$C$8)+X4719/(1+B4719)^(6-Inputs!$C$8)+Y4719/(1+B4719)^(7-Inputs!$C$8)+Z4719/(1+B4719)^(8-Inputs!$C$8)+AA4719/(1+B4719)^(9-Inputs!$C$8)+AB4719/(1+B4719)^(10-Inputs!$C$8)+AE4719/(1+B4719)^(10-Inputs!$C$8)</x:f>
        <x:v>332903.90943194507</x:v>
      </x:c>
      <x:c r="AL4719" s="25" t="n">
        <x:f>(AK4719+AI4719)/Inputs!$C$13</x:f>
        <x:v>285.54256725300945</x:v>
      </x:c>
      <x:c r="AM4719" s="26" t="n">
        <x:f>IF(AL4719&gt;=Inputs!$C$7,1,0)</x:f>
        <x:v>1</x:v>
      </x:c>
      <x:c r="AN4719" s="26" t="n">
        <x:f>IF(Inputs!$C$7&lt;=(1-Inputs!$C$16)*AL4719,1,0)</x:f>
        <x:v>0</x:v>
      </x:c>
    </x:row>
    <x:row r="4720" ht="20" customHeight="1">
      <x:c r="A4720" s="16" t="n">
        <x:v>4715</x:v>
      </x:c>
      <x:c r="B4720" s="19" t="n">
        <x:v>0.07388609830694282</x:v>
      </x:c>
      <x:c r="C4720" s="24" t="n">
        <x:v>0.5461384574032024</x:v>
      </x:c>
      <x:c r="D4720" s="19" t="n">
        <x:v>0.035779820518349936</x:v>
      </x:c>
      <x:c r="E4720" s="19" t="n">
        <x:v>0.03888899155582777</x:v>
      </x:c>
      <x:c r="F4720" s="19" t="n">
        <x:v>-0.1747645493257426</x:v>
      </x:c>
      <x:c r="G4720" s="19" t="n">
        <x:v>-0.0738405619783333</x:v>
      </x:c>
      <x:c r="H4720" s="19" t="n">
        <x:v>0.5263107835325798</x:v>
      </x:c>
      <x:c r="I4720" s="19" t="n">
        <x:v>0.06924336958371555</x:v>
      </x:c>
      <x:c r="J4720" s="19" t="n">
        <x:v>0.07284407195386053</x:v>
      </x:c>
      <x:c r="K4720" s="19" t="n">
        <x:v>0.06813060713088931</x:v>
      </x:c>
      <x:c r="L4720" s="19" t="n">
        <x:v>0.06656812346361562</x:v>
      </x:c>
      <x:c r="M4720" s="19" t="n">
        <x:v>0.06480009003212786</x:v>
      </x:c>
      <x:c r="N4720" s="19" t="n">
        <x:v>0.06179396357185283</x:v>
      </x:c>
      <x:c r="O4720" s="19" t="n">
        <x:v>0.0662301801611227</x:v>
      </x:c>
      <x:c r="P4720" s="19" t="n">
        <x:v>0.06203492502453514</x:v>
      </x:c>
      <x:c r="Q4720" s="19" t="n">
        <x:v>0.06993085326649066</x:v>
      </x:c>
      <x:c r="R4720" s="19" t="n">
        <x:v>0.07333343201382037</x:v>
      </x:c>
      <x:c r="S4720" s="21" t="n">
        <x:v>9486.169275432892</x:v>
      </x:c>
      <x:c r="T4720" s="21" t="n">
        <x:v>15050.888255052774</x:v>
      </x:c>
      <x:c r="U4720" s="21" t="n">
        <x:v>18370.08729981288</x:v>
      </x:c>
      <x:c r="V4720" s="21" t="n">
        <x:v>21876.15690739653</x:v>
      </x:c>
      <x:c r="W4720" s="21" t="n">
        <x:v>25795.82176578123</x:v>
      </x:c>
      <x:c r="X4720" s="21" t="n">
        <x:v>27348.004926830075</x:v>
      </x:c>
      <x:c r="Y4720" s="21" t="n">
        <x:v>28561.299345938947</x:v>
      </x:c>
      <x:c r="Z4720" s="21" t="n">
        <x:v>29538.479597656198</x:v>
      </x:c>
      <x:c r="AA4720" s="21" t="n">
        <x:v>30225.275308286225</x:v>
      </x:c>
      <x:c r="AB4720" s="21" t="n">
        <x:v>30614.997851782427</x:v>
      </x:c>
      <x:c r="AC4720" s="21" t="n">
        <x:v>39932.605893629254</x:v>
      </x:c>
      <x:c r="AD4720" s="25" t="n">
        <x:f>AC4720*(1+Inputs!$C$14)*(1-Inputs!$C$14/Inputs!$C$15)</x:f>
        <x:v>31686.522776594808</x:v>
      </x:c>
      <x:c r="AE4720" s="25" t="n">
        <x:f>AD4720/(B4720-Inputs!$C$14)</x:f>
        <x:v>814854.7721728467</x:v>
      </x:c>
      <x:c r="AF4720" s="25" t="n">
        <x:f>S4720/(1+B4720)^1+T4720/(1+B4720)^2+U4720/(1+B4720)^3+V4720/(1+B4720)^4+W4720/(1+B4720)^5+X4720/(1+B4720)^6+Y4720/(1+B4720)^7+Z4720/(1+B4720)^8+AA4720/(1+B4720)^9+AB4720/(1+B4720)^10+AE4720/(1+B4720)^10</x:f>
        <x:v>553505.0781622467</x:v>
      </x:c>
      <x:c r="AG4720" s="25" t="n">
        <x:f>(AF4720+Inputs!$C$12)/Inputs!$C$13</x:f>
        <x:v>467.46495372165026</x:v>
      </x:c>
      <x:c r="AH4720" s="25" t="n">
        <x:f>(S4720+Inputs!$C$11)*Inputs!$C$8-Inputs!$C$11</x:f>
        <x:v>2569.049167394588</x:v>
      </x:c>
      <x:c r="AI4720" s="25" t="n">
        <x:f>Inputs!$C$12+AH4720-Inputs!$C$10*Inputs!$C$13</x:f>
        <x:v>24886.964582594584</x:v>
      </x:c>
      <x:c r="AJ4720" s="25" t="n">
        <x:f>(S4720+Inputs!$C$11)*(1-Inputs!$C$8)</x:f>
        <x:v>6917.120108038305</x:v>
      </x:c>
      <x:c r="AK4720" s="25" t="n">
        <x:f>AJ4720/(1+B4720)^(1-Inputs!$C$8)+T4720/(1+B4720)^(2-Inputs!$C$8)+U4720/(1+B4720)^(3-Inputs!$C$8)+V4720/(1+B4720)^(4-Inputs!$C$8)+W4720/(1+B4720)^(5-Inputs!$C$8)+X4720/(1+B4720)^(6-Inputs!$C$8)+Y4720/(1+B4720)^(7-Inputs!$C$8)+Z4720/(1+B4720)^(8-Inputs!$C$8)+AA4720/(1+B4720)^(9-Inputs!$C$8)+AB4720/(1+B4720)^(10-Inputs!$C$8)+AE4720/(1+B4720)^(10-Inputs!$C$8)</x:f>
        <x:v>569828.5452810178</x:v>
      </x:c>
      <x:c r="AL4720" s="25" t="n">
        <x:f>(AK4720+AI4720)/Inputs!$C$13</x:f>
        <x:v>474.53981043617483</x:v>
      </x:c>
      <x:c r="AM4720" s="26" t="n">
        <x:f>IF(AL4720&gt;=Inputs!$C$7,1,0)</x:f>
        <x:v>1</x:v>
      </x:c>
      <x:c r="AN4720" s="26" t="n">
        <x:f>IF(Inputs!$C$7&lt;=(1-Inputs!$C$16)*AL4720,1,0)</x:f>
        <x:v>1</x:v>
      </x:c>
    </x:row>
    <x:row r="4721" ht="20" customHeight="1">
      <x:c r="A4721" s="16" t="n">
        <x:v>4716</x:v>
      </x:c>
      <x:c r="B4721" s="19" t="n">
        <x:v>0.09839533810369737</x:v>
      </x:c>
      <x:c r="C4721" s="24" t="n">
        <x:v>0.4506264390531385</x:v>
      </x:c>
      <x:c r="D4721" s="19" t="n">
        <x:v>0.035650939486895086</x:v>
      </x:c>
      <x:c r="E4721" s="19" t="n">
        <x:v>0.0536129800747429</x:v>
      </x:c>
      <x:c r="F4721" s="19" t="n">
        <x:v>-0.19077135109671306</x:v>
      </x:c>
      <x:c r="G4721" s="19" t="n">
        <x:v>-0.06474033614062308</x:v>
      </x:c>
      <x:c r="H4721" s="19" t="n">
        <x:v>0.9413137919273424</x:v>
      </x:c>
      <x:c r="I4721" s="19" t="n">
        <x:v>0.06272461422958373</x:v>
      </x:c>
      <x:c r="J4721" s="19" t="n">
        <x:v>0.06744862613422697</x:v>
      </x:c>
      <x:c r="K4721" s="19" t="n">
        <x:v>0.06127906575955308</x:v>
      </x:c>
      <x:c r="L4721" s="19" t="n">
        <x:v>0.06917343705076405</x:v>
      </x:c>
      <x:c r="M4721" s="19" t="n">
        <x:v>0.06149907981975161</x:v>
      </x:c>
      <x:c r="N4721" s="19" t="n">
        <x:v>0.06690454975062153</x:v>
      </x:c>
      <x:c r="O4721" s="19" t="n">
        <x:v>0.056706334476285744</x:v>
      </x:c>
      <x:c r="P4721" s="19" t="n">
        <x:v>0.06866500052398465</x:v>
      </x:c>
      <x:c r="Q4721" s="19" t="n">
        <x:v>0.06566016977935646</x:v>
      </x:c>
      <x:c r="R4721" s="19" t="n">
        <x:v>0.06654208283620733</x:v>
      </x:c>
      <x:c r="S4721" s="21" t="n">
        <x:v>9327.976851212448</x:v>
      </x:c>
      <x:c r="T4721" s="21" t="n">
        <x:v>14968.683456117193</x:v>
      </x:c>
      <x:c r="U4721" s="21" t="n">
        <x:v>18792.182457604024</x:v>
      </x:c>
      <x:c r="V4721" s="21" t="n">
        <x:v>23061.346652767283</x:v>
      </x:c>
      <x:c r="W4721" s="21" t="n">
        <x:v>27855.20561954594</x:v>
      </x:c>
      <x:c r="X4721" s="21" t="n">
        <x:v>29830.477080490917</x:v>
      </x:c>
      <x:c r="Y4721" s="21" t="n">
        <x:v>31294.123453003605</x:v>
      </x:c>
      <x:c r="Z4721" s="21" t="n">
        <x:v>32409.396086198216</x:v>
      </x:c>
      <x:c r="AA4721" s="21" t="n">
        <x:v>33181.90115190991</x:v>
      </x:c>
      <x:c r="AB4721" s="21" t="n">
        <x:v>33541.75252823021</x:v>
      </x:c>
      <x:c r="AC4721" s="21" t="n">
        <x:v>43750.11199334375</x:v>
      </x:c>
      <x:c r="AD4721" s="25" t="n">
        <x:f>AC4721*(1+Inputs!$C$14)*(1-Inputs!$C$14/Inputs!$C$15)</x:f>
        <x:v>34715.71386671826</x:v>
      </x:c>
      <x:c r="AE4721" s="25" t="n">
        <x:f>AD4721/(B4721-Inputs!$C$14)</x:f>
        <x:v>547606.7311121976</x:v>
      </x:c>
      <x:c r="AF4721" s="25" t="n">
        <x:f>S4721/(1+B4721)^1+T4721/(1+B4721)^2+U4721/(1+B4721)^3+V4721/(1+B4721)^4+W4721/(1+B4721)^5+X4721/(1+B4721)^6+Y4721/(1+B4721)^7+Z4721/(1+B4721)^8+AA4721/(1+B4721)^9+AB4721/(1+B4721)^10+AE4721/(1+B4721)^10</x:f>
        <x:v>358464.7715156171</x:v>
      </x:c>
      <x:c r="AG4721" s="25" t="n">
        <x:f>(AF4721+Inputs!$C$12)/Inputs!$C$13</x:f>
        <x:v>311.83694569352474</x:v>
      </x:c>
      <x:c r="AH4721" s="25" t="n">
        <x:f>(S4721+Inputs!$C$11)*Inputs!$C$8-Inputs!$C$11</x:f>
        <x:v>2494.9371001570653</x:v>
      </x:c>
      <x:c r="AI4721" s="25" t="n">
        <x:f>Inputs!$C$12+AH4721-Inputs!$C$10*Inputs!$C$13</x:f>
        <x:v>24812.852515357066</x:v>
      </x:c>
      <x:c r="AJ4721" s="25" t="n">
        <x:f>(S4721+Inputs!$C$11)*(1-Inputs!$C$8)</x:f>
        <x:v>6833.039751055384</x:v>
      </x:c>
      <x:c r="AK4721" s="25" t="n">
        <x:f>AJ4721/(1+B4721)^(1-Inputs!$C$8)+T4721/(1+B4721)^(2-Inputs!$C$8)+U4721/(1+B4721)^(3-Inputs!$C$8)+V4721/(1+B4721)^(4-Inputs!$C$8)+W4721/(1+B4721)^(5-Inputs!$C$8)+X4721/(1+B4721)^(6-Inputs!$C$8)+Y4721/(1+B4721)^(7-Inputs!$C$8)+Z4721/(1+B4721)^(8-Inputs!$C$8)+AA4721/(1+B4721)^(9-Inputs!$C$8)+AB4721/(1+B4721)^(10-Inputs!$C$8)+AE4721/(1+B4721)^(10-Inputs!$C$8)</x:f>
        <x:v>372203.9259037925</x:v>
      </x:c>
      <x:c r="AL4721" s="25" t="n">
        <x:f>(AK4721+AI4721)/Inputs!$C$13</x:f>
        <x:v>316.7905723767157</x:v>
      </x:c>
      <x:c r="AM4721" s="26" t="n">
        <x:f>IF(AL4721&gt;=Inputs!$C$7,1,0)</x:f>
        <x:v>1</x:v>
      </x:c>
      <x:c r="AN4721" s="26" t="n">
        <x:f>IF(Inputs!$C$7&lt;=(1-Inputs!$C$16)*AL4721,1,0)</x:f>
        <x:v>0</x:v>
      </x:c>
    </x:row>
    <x:row r="4722" ht="20" customHeight="1">
      <x:c r="A4722" s="16" t="n">
        <x:v>4717</x:v>
      </x:c>
      <x:c r="B4722" s="19" t="n">
        <x:v>0.08320539444960436</x:v>
      </x:c>
      <x:c r="C4722" s="24" t="n">
        <x:v>0.28991742408450705</x:v>
      </x:c>
      <x:c r="D4722" s="19" t="n">
        <x:v>0.03208062824939333</x:v>
      </x:c>
      <x:c r="E4722" s="19" t="n">
        <x:v>0.06028722429096235</x:v>
      </x:c>
      <x:c r="F4722" s="19" t="n">
        <x:v>-0.20032662245624694</x:v>
      </x:c>
      <x:c r="G4722" s="19" t="n">
        <x:v>-0.09431060712263217</x:v>
      </x:c>
      <x:c r="H4722" s="19" t="n">
        <x:v>0.598571198429994</x:v>
      </x:c>
      <x:c r="I4722" s="19" t="n">
        <x:v>0.07118373647719295</x:v>
      </x:c>
      <x:c r="J4722" s="19" t="n">
        <x:v>0.06731477690382803</x:v>
      </x:c>
      <x:c r="K4722" s="19" t="n">
        <x:v>0.07675025079460397</x:v>
      </x:c>
      <x:c r="L4722" s="19" t="n">
        <x:v>0.06901711398223938</x:v>
      </x:c>
      <x:c r="M4722" s="19" t="n">
        <x:v>0.0735188055822357</x:v>
      </x:c>
      <x:c r="N4722" s="19" t="n">
        <x:v>0.07664456333318981</x:v>
      </x:c>
      <x:c r="O4722" s="19" t="n">
        <x:v>0.07258536880821681</x:v>
      </x:c>
      <x:c r="P4722" s="19" t="n">
        <x:v>0.07363930238252919</x:v>
      </x:c>
      <x:c r="Q4722" s="19" t="n">
        <x:v>0.06744233696041761</x:v>
      </x:c>
      <x:c r="R4722" s="19" t="n">
        <x:v>0.07543415653994884</x:v>
      </x:c>
      <x:c r="S4722" s="21" t="n">
        <x:v>8982.063368496116</x:v>
      </x:c>
      <x:c r="T4722" s="21" t="n">
        <x:v>14346.100922499387</x:v>
      </x:c>
      <x:c r="U4722" s="21" t="n">
        <x:v>17757.111948031343</x:v>
      </x:c>
      <x:c r="V4722" s="21" t="n">
        <x:v>21445.240859437556</x:v>
      </x:c>
      <x:c r="W4722" s="21" t="n">
        <x:v>25568.624614711825</x:v>
      </x:c>
      <x:c r="X4722" s="21" t="n">
        <x:v>27479.19238252606</x:v>
      </x:c>
      <x:c r="Y4722" s="21" t="n">
        <x:v>28978.217060783398</x:v>
      </x:c>
      <x:c r="Z4722" s="21" t="n">
        <x:v>30156.43469224265</x:v>
      </x:c>
      <x:c r="AA4722" s="21" t="n">
        <x:v>30979.750134414968</x:v>
      </x:c>
      <x:c r="AB4722" s="21" t="n">
        <x:v>31404.26050938059</x:v>
      </x:c>
      <x:c r="AC4722" s="21" t="n">
        <x:v>40962.07892527904</x:v>
      </x:c>
      <x:c r="AD4722" s="25" t="n">
        <x:f>AC4722*(1+Inputs!$C$14)*(1-Inputs!$C$14/Inputs!$C$15)</x:f>
        <x:v>32503.409627208915</x:v>
      </x:c>
      <x:c r="AE4722" s="25" t="n">
        <x:f>AD4722/(B4722-Inputs!$C$14)</x:f>
        <x:v>674269.1351937623</x:v>
      </x:c>
      <x:c r="AF4722" s="25" t="n">
        <x:f>S4722/(1+B4722)^1+T4722/(1+B4722)^2+U4722/(1+B4722)^3+V4722/(1+B4722)^4+W4722/(1+B4722)^5+X4722/(1+B4722)^6+Y4722/(1+B4722)^7+Z4722/(1+B4722)^8+AA4722/(1+B4722)^9+AB4722/(1+B4722)^10+AE4722/(1+B4722)^10</x:f>
        <x:v>449104.9869599893</x:v>
      </x:c>
      <x:c r="AG4722" s="25" t="n">
        <x:f>(AF4722+Inputs!$C$12)/Inputs!$C$13</x:f>
        <x:v>384.1612586490261</x:v>
      </x:c>
      <x:c r="AH4722" s="25" t="n">
        <x:f>(S4722+Inputs!$C$11)*Inputs!$C$8-Inputs!$C$11</x:f>
        <x:v>2332.879002774893</x:v>
      </x:c>
      <x:c r="AI4722" s="25" t="n">
        <x:f>Inputs!$C$12+AH4722-Inputs!$C$10*Inputs!$C$13</x:f>
        <x:v>24650.79441797489</x:v>
      </x:c>
      <x:c r="AJ4722" s="25" t="n">
        <x:f>(S4722+Inputs!$C$11)*(1-Inputs!$C$8)</x:f>
        <x:v>6649.184365721224</x:v>
      </x:c>
      <x:c r="AK4722" s="25" t="n">
        <x:f>AJ4722/(1+B4722)^(1-Inputs!$C$8)+T4722/(1+B4722)^(2-Inputs!$C$8)+U4722/(1+B4722)^(3-Inputs!$C$8)+V4722/(1+B4722)^(4-Inputs!$C$8)+W4722/(1+B4722)^(5-Inputs!$C$8)+X4722/(1+B4722)^(6-Inputs!$C$8)+Y4722/(1+B4722)^(7-Inputs!$C$8)+Z4722/(1+B4722)^(8-Inputs!$C$8)+AA4722/(1+B4722)^(9-Inputs!$C$8)+AB4722/(1+B4722)^(10-Inputs!$C$8)+AE4722/(1+B4722)^(10-Inputs!$C$8)</x:f>
        <x:v>464004.28282504354</x:v>
      </x:c>
      <x:c r="AL4722" s="25" t="n">
        <x:f>(AK4722+AI4722)/Inputs!$C$13</x:f>
        <x:v>389.91128342483523</x:v>
      </x:c>
      <x:c r="AM4722" s="26" t="n">
        <x:f>IF(AL4722&gt;=Inputs!$C$7,1,0)</x:f>
        <x:v>1</x:v>
      </x:c>
      <x:c r="AN4722" s="26" t="n">
        <x:f>IF(Inputs!$C$7&lt;=(1-Inputs!$C$16)*AL4722,1,0)</x:f>
        <x:v>1</x:v>
      </x:c>
    </x:row>
    <x:row r="4723" ht="20" customHeight="1">
      <x:c r="A4723" s="16" t="n">
        <x:v>4718</x:v>
      </x:c>
      <x:c r="B4723" s="19" t="n">
        <x:v>0.09578723643683308</x:v>
      </x:c>
      <x:c r="C4723" s="24" t="n">
        <x:v>0.8545001247852895</x:v>
      </x:c>
      <x:c r="D4723" s="19" t="n">
        <x:v>0.035456379389479764</x:v>
      </x:c>
      <x:c r="E4723" s="19" t="n">
        <x:v>0.05287352147752784</x:v>
      </x:c>
      <x:c r="F4723" s="19" t="n">
        <x:v>-0.23294042368730633</x:v>
      </x:c>
      <x:c r="G4723" s="19" t="n">
        <x:v>-0.05082991056230356</x:v>
      </x:c>
      <x:c r="H4723" s="19" t="n">
        <x:v>0.828152428216498</x:v>
      </x:c>
      <x:c r="I4723" s="19" t="n">
        <x:v>0.057859300806886726</x:v>
      </x:c>
      <x:c r="J4723" s="19" t="n">
        <x:v>0.050351297237656356</x:v>
      </x:c>
      <x:c r="K4723" s="19" t="n">
        <x:v>0.057598992491197126</x:v>
      </x:c>
      <x:c r="L4723" s="19" t="n">
        <x:v>0.05428341799324812</x:v>
      </x:c>
      <x:c r="M4723" s="19" t="n">
        <x:v>0.05170038827178018</x:v>
      </x:c>
      <x:c r="N4723" s="19" t="n">
        <x:v>0.0555237162765809</x:v>
      </x:c>
      <x:c r="O4723" s="19" t="n">
        <x:v>0.05392435579270909</x:v>
      </x:c>
      <x:c r="P4723" s="19" t="n">
        <x:v>0.05912109100711746</x:v>
      </x:c>
      <x:c r="Q4723" s="19" t="n">
        <x:v>0.052419224358774275</x:v>
      </x:c>
      <x:c r="R4723" s="19" t="n">
        <x:v>0.06429280133468296</x:v>
      </x:c>
      <x:c r="S4723" s="21" t="n">
        <x:v>8621.773093613449</x:v>
      </x:c>
      <x:c r="T4723" s="21" t="n">
        <x:v>14360.461898453865</x:v>
      </x:c>
      <x:c r="U4723" s="21" t="n">
        <x:v>18575.45029280531</x:v>
      </x:c>
      <x:c r="V4723" s="21" t="n">
        <x:v>23460.932059368006</x:v>
      </x:c>
      <x:c r="W4723" s="21" t="n">
        <x:v>28975.86798275033</x:v>
      </x:c>
      <x:c r="X4723" s="21" t="n">
        <x:v>30980.65236358137</x:v>
      </x:c>
      <x:c r="Y4723" s="21" t="n">
        <x:v>32450.170447577817</x:v>
      </x:c>
      <x:c r="Z4723" s="21" t="n">
        <x:v>33579.06947426491</x:v>
      </x:c>
      <x:c r="AA4723" s="21" t="n">
        <x:v>34328.043034509705</x:v>
      </x:c>
      <x:c r="AB4723" s="21" t="n">
        <x:v>34645.634701390954</x:v>
      </x:c>
      <x:c r="AC4723" s="21" t="n">
        <x:v>45189.95830616211</x:v>
      </x:c>
      <x:c r="AD4723" s="25" t="n">
        <x:f>AC4723*(1+Inputs!$C$14)*(1-Inputs!$C$14/Inputs!$C$15)</x:f>
        <x:v>35858.23191593963</x:v>
      </x:c>
      <x:c r="AE4723" s="25" t="n">
        <x:f>AD4723/(B4723-Inputs!$C$14)</x:f>
        <x:v>589897.3866528976</x:v>
      </x:c>
      <x:c r="AF4723" s="25" t="n">
        <x:f>S4723/(1+B4723)^1+T4723/(1+B4723)^2+U4723/(1+B4723)^3+V4723/(1+B4723)^4+W4723/(1+B4723)^5+X4723/(1+B4723)^6+Y4723/(1+B4723)^7+Z4723/(1+B4723)^8+AA4723/(1+B4723)^9+AB4723/(1+B4723)^10+AE4723/(1+B4723)^10</x:f>
        <x:v>384988.47049683245</x:v>
      </x:c>
      <x:c r="AG4723" s="25" t="n">
        <x:f>(AF4723+Inputs!$C$12)/Inputs!$C$13</x:f>
        <x:v>333.0009323020102</x:v>
      </x:c>
      <x:c r="AH4723" s="25" t="n">
        <x:f>(S4723+Inputs!$C$11)*Inputs!$C$8-Inputs!$C$11</x:f>
        <x:v>2164.0854767339724</x:v>
      </x:c>
      <x:c r="AI4723" s="25" t="n">
        <x:f>Inputs!$C$12+AH4723-Inputs!$C$10*Inputs!$C$13</x:f>
        <x:v>24482.000891933967</x:v>
      </x:c>
      <x:c r="AJ4723" s="25" t="n">
        <x:f>(S4723+Inputs!$C$11)*(1-Inputs!$C$8)</x:f>
        <x:v>6457.687616879477</x:v>
      </x:c>
      <x:c r="AK4723" s="25" t="n">
        <x:f>AJ4723/(1+B4723)^(1-Inputs!$C$8)+T4723/(1+B4723)^(2-Inputs!$C$8)+U4723/(1+B4723)^(3-Inputs!$C$8)+V4723/(1+B4723)^(4-Inputs!$C$8)+W4723/(1+B4723)^(5-Inputs!$C$8)+X4723/(1+B4723)^(6-Inputs!$C$8)+Y4723/(1+B4723)^(7-Inputs!$C$8)+Z4723/(1+B4723)^(8-Inputs!$C$8)+AA4723/(1+B4723)^(9-Inputs!$C$8)+AB4723/(1+B4723)^(10-Inputs!$C$8)+AE4723/(1+B4723)^(10-Inputs!$C$8)</x:f>
        <x:v>399784.19063549413</x:v>
      </x:c>
      <x:c r="AL4723" s="25" t="n">
        <x:f>(AK4723+AI4723)/Inputs!$C$13</x:f>
        <x:v>338.5336261838461</x:v>
      </x:c>
      <x:c r="AM4723" s="26" t="n">
        <x:f>IF(AL4723&gt;=Inputs!$C$7,1,0)</x:f>
        <x:v>1</x:v>
      </x:c>
      <x:c r="AN4723" s="26" t="n">
        <x:f>IF(Inputs!$C$7&lt;=(1-Inputs!$C$16)*AL4723,1,0)</x:f>
        <x:v>1</x:v>
      </x:c>
    </x:row>
    <x:row r="4724" ht="20" customHeight="1">
      <x:c r="A4724" s="16" t="n">
        <x:v>4719</x:v>
      </x:c>
      <x:c r="B4724" s="19" t="n">
        <x:v>0.0784890232692855</x:v>
      </x:c>
      <x:c r="C4724" s="24" t="n">
        <x:v>0.5794104755939031</x:v>
      </x:c>
      <x:c r="D4724" s="19" t="n">
        <x:v>0.03850338372360369</x:v>
      </x:c>
      <x:c r="E4724" s="19" t="n">
        <x:v>0.05580701194283477</x:v>
      </x:c>
      <x:c r="F4724" s="19" t="n">
        <x:v>-0.18768380563983444</x:v>
      </x:c>
      <x:c r="G4724" s="19" t="n">
        <x:v>-0.04170505967803535</x:v>
      </x:c>
      <x:c r="H4724" s="19" t="n">
        <x:v>0.7893806460644157</x:v>
      </x:c>
      <x:c r="I4724" s="19" t="n">
        <x:v>0.051873547716216994</x:v>
      </x:c>
      <x:c r="J4724" s="19" t="n">
        <x:v>0.053844499551800026</x:v>
      </x:c>
      <x:c r="K4724" s="19" t="n">
        <x:v>0.06355587734894584</x:v>
      </x:c>
      <x:c r="L4724" s="19" t="n">
        <x:v>0.05575638759891149</x:v>
      </x:c>
      <x:c r="M4724" s="19" t="n">
        <x:v>0.04750720619682056</x:v>
      </x:c>
      <x:c r="N4724" s="19" t="n">
        <x:v>0.06233178309932669</x:v>
      </x:c>
      <x:c r="O4724" s="19" t="n">
        <x:v>0.06561093211534967</x:v>
      </x:c>
      <x:c r="P4724" s="19" t="n">
        <x:v>0.050245443811360244</x:v>
      </x:c>
      <x:c r="Q4724" s="19" t="n">
        <x:v>0.04839959513327699</x:v>
      </x:c>
      <x:c r="R4724" s="19" t="n">
        <x:v>0.055783910158523894</x:v>
      </x:c>
      <x:c r="S4724" s="21" t="n">
        <x:v>9489.482218016567</x:v>
      </x:c>
      <x:c r="T4724" s="21" t="n">
        <x:v>15192.322689825107</x:v>
      </x:c>
      <x:c r="U4724" s="21" t="n">
        <x:v>18999.065613631938</x:v>
      </x:c>
      <x:c r="V4724" s="21" t="n">
        <x:v>23339.443065181174</x:v>
      </x:c>
      <x:c r="W4724" s="21" t="n">
        <x:v>28195.441050004283</x:v>
      </x:c>
      <x:c r="X4724" s="21" t="n">
        <x:v>30180.78663318623</x:v>
      </x:c>
      <x:c r="Y4724" s="21" t="n">
        <x:v>31732.935906498264</x:v>
      </x:c>
      <x:c r="Z4724" s="21" t="n">
        <x:v>32931.41706528829</x:v>
      </x:c>
      <x:c r="AA4724" s="21" t="n">
        <x:v>33695.385083650835</x:v>
      </x:c>
      <x:c r="AB4724" s="21" t="n">
        <x:v>34032.35776394009</x:v>
      </x:c>
      <x:c r="AC4724" s="21" t="n">
        <x:v>44390.03186600881</x:v>
      </x:c>
      <x:c r="AD4724" s="25" t="n">
        <x:f>AC4724*(1+Inputs!$C$14)*(1-Inputs!$C$14/Inputs!$C$15)</x:f>
        <x:v>35223.49028567799</x:v>
      </x:c>
      <x:c r="AE4724" s="25" t="n">
        <x:f>AD4724/(B4724-Inputs!$C$14)</x:f>
        <x:v>809939.7879684018</x:v>
      </x:c>
      <x:c r="AF4724" s="25" t="n">
        <x:f>S4724/(1+B4724)^1+T4724/(1+B4724)^2+U4724/(1+B4724)^3+V4724/(1+B4724)^4+W4724/(1+B4724)^5+X4724/(1+B4724)^6+Y4724/(1+B4724)^7+Z4724/(1+B4724)^8+AA4724/(1+B4724)^9+AB4724/(1+B4724)^10+AE4724/(1+B4724)^10</x:f>
        <x:v>542955.2080949268</x:v>
      </x:c>
      <x:c r="AG4724" s="25" t="n">
        <x:f>(AF4724+Inputs!$C$12)/Inputs!$C$13</x:f>
        <x:v>459.04692315268056</x:v>
      </x:c>
      <x:c r="AH4724" s="25" t="n">
        <x:f>(S4724+Inputs!$C$11)*Inputs!$C$8-Inputs!$C$11</x:f>
        <x:v>2570.601258303652</x:v>
      </x:c>
      <x:c r="AI4724" s="25" t="n">
        <x:f>Inputs!$C$12+AH4724-Inputs!$C$10*Inputs!$C$13</x:f>
        <x:v>24888.516673503647</x:v>
      </x:c>
      <x:c r="AJ4724" s="25" t="n">
        <x:f>(S4724+Inputs!$C$11)*(1-Inputs!$C$8)</x:f>
        <x:v>6918.880959712916</x:v>
      </x:c>
      <x:c r="AK4724" s="25" t="n">
        <x:f>AJ4724/(1+B4724)^(1-Inputs!$C$8)+T4724/(1+B4724)^(2-Inputs!$C$8)+U4724/(1+B4724)^(3-Inputs!$C$8)+V4724/(1+B4724)^(4-Inputs!$C$8)+W4724/(1+B4724)^(5-Inputs!$C$8)+X4724/(1+B4724)^(6-Inputs!$C$8)+Y4724/(1+B4724)^(7-Inputs!$C$8)+Z4724/(1+B4724)^(8-Inputs!$C$8)+AA4724/(1+B4724)^(9-Inputs!$C$8)+AB4724/(1+B4724)^(10-Inputs!$C$8)+AE4724/(1+B4724)^(10-Inputs!$C$8)</x:f>
        <x:v>560050.5651158489</x:v>
      </x:c>
      <x:c r="AL4724" s="25" t="n">
        <x:f>(AK4724+AI4724)/Inputs!$C$13</x:f>
        <x:v>466.738930438668</x:v>
      </x:c>
      <x:c r="AM4724" s="26" t="n">
        <x:f>IF(AL4724&gt;=Inputs!$C$7,1,0)</x:f>
        <x:v>1</x:v>
      </x:c>
      <x:c r="AN4724" s="26" t="n">
        <x:f>IF(Inputs!$C$7&lt;=(1-Inputs!$C$16)*AL4724,1,0)</x:f>
        <x:v>1</x:v>
      </x:c>
    </x:row>
    <x:row r="4725" ht="20" customHeight="1">
      <x:c r="A4725" s="16" t="n">
        <x:v>4720</x:v>
      </x:c>
      <x:c r="B4725" s="19" t="n">
        <x:v>0.0916993382515943</x:v>
      </x:c>
      <x:c r="C4725" s="24" t="n">
        <x:v>0.5113429032838042</x:v>
      </x:c>
      <x:c r="D4725" s="19" t="n">
        <x:v>0.03614477944022241</x:v>
      </x:c>
      <x:c r="E4725" s="19" t="n">
        <x:v>0.04805453719184499</x:v>
      </x:c>
      <x:c r="F4725" s="19" t="n">
        <x:v>-0.13688179369469142</x:v>
      </x:c>
      <x:c r="G4725" s="19" t="n">
        <x:v>-0.06348248992567107</x:v>
      </x:c>
      <x:c r="H4725" s="19" t="n">
        <x:v>0.9294756844418828</x:v>
      </x:c>
      <x:c r="I4725" s="19" t="n">
        <x:v>0.06258187757497921</x:v>
      </x:c>
      <x:c r="J4725" s="19" t="n">
        <x:v>0.0716296269381303</x:v>
      </x:c>
      <x:c r="K4725" s="19" t="n">
        <x:v>0.059749023032071594</x:v>
      </x:c>
      <x:c r="L4725" s="19" t="n">
        <x:v>0.06401942084290682</x:v>
      </x:c>
      <x:c r="M4725" s="19" t="n">
        <x:v>0.06430302591527493</x:v>
      </x:c>
      <x:c r="N4725" s="19" t="n">
        <x:v>0.06655133281668782</x:v>
      </x:c>
      <x:c r="O4725" s="19" t="n">
        <x:v>0.07029898636369694</x:v>
      </x:c>
      <x:c r="P4725" s="19" t="n">
        <x:v>0.06847972009541423</x:v>
      </x:c>
      <x:c r="Q4725" s="19" t="n">
        <x:v>0.07442160986243493</x:v>
      </x:c>
      <x:c r="R4725" s="19" t="n">
        <x:v>0.06634715092843521</x:v>
      </x:c>
      <x:c r="S4725" s="21" t="n">
        <x:v>10269.558623865336</x:v>
      </x:c>
      <x:c r="T4725" s="21" t="n">
        <x:v>16151.390796010706</x:v>
      </x:c>
      <x:c r="U4725" s="21" t="n">
        <x:v>19753.390532288176</x:v>
      </x:c>
      <x:c r="V4725" s="21" t="n">
        <x:v>23629.434862563587</x:v>
      </x:c>
      <x:c r="W4725" s="21" t="n">
        <x:v>27971.395512462477</x:v>
      </x:c>
      <x:c r="X4725" s="21" t="n">
        <x:v>29790.839465252055</x:v>
      </x:c>
      <x:c r="Y4725" s="21" t="n">
        <x:v>31186.232338244256</x:v>
      </x:c>
      <x:c r="Z4725" s="21" t="n">
        <x:v>32277.834522997102</x:v>
      </x:c>
      <x:c r="AA4725" s="21" t="n">
        <x:v>33009.0679047147</x:v>
      </x:c>
      <x:c r="AB4725" s="21" t="n">
        <x:v>33359.08033166303</x:v>
      </x:c>
      <x:c r="AC4725" s="21" t="n">
        <x:v>43511.84391086481</x:v>
      </x:c>
      <x:c r="AD4725" s="25" t="n">
        <x:f>AC4725*(1+Inputs!$C$14)*(1-Inputs!$C$14/Inputs!$C$15)</x:f>
        <x:v>34526.64814327122</x:v>
      </x:c>
      <x:c r="AE4725" s="25" t="n">
        <x:f>AD4725/(B4725-Inputs!$C$14)</x:f>
        <x:v>608942.7003550677</x:v>
      </x:c>
      <x:c r="AF4725" s="25" t="n">
        <x:f>S4725/(1+B4725)^1+T4725/(1+B4725)^2+U4725/(1+B4725)^3+V4725/(1+B4725)^4+W4725/(1+B4725)^5+X4725/(1+B4725)^6+Y4725/(1+B4725)^7+Z4725/(1+B4725)^8+AA4725/(1+B4725)^9+AB4725/(1+B4725)^10+AE4725/(1+B4725)^10</x:f>
        <x:v>405394.78985602787</x:v>
      </x:c>
      <x:c r="AG4725" s="25" t="n">
        <x:f>(AF4725+Inputs!$C$12)/Inputs!$C$13</x:f>
        <x:v>349.28369399193724</x:v>
      </x:c>
      <x:c r="AH4725" s="25" t="n">
        <x:f>(S4725+Inputs!$C$11)*Inputs!$C$8-Inputs!$C$11</x:f>
        <x:v>2936.0617114547194</x:v>
      </x:c>
      <x:c r="AI4725" s="25" t="n">
        <x:f>Inputs!$C$12+AH4725-Inputs!$C$10*Inputs!$C$13</x:f>
        <x:v>25253.977126654718</x:v>
      </x:c>
      <x:c r="AJ4725" s="25" t="n">
        <x:f>(S4725+Inputs!$C$11)*(1-Inputs!$C$8)</x:f>
        <x:v>7333.496912410617</x:v>
      </x:c>
      <x:c r="AK4725" s="25" t="n">
        <x:f>AJ4725/(1+B4725)^(1-Inputs!$C$8)+T4725/(1+B4725)^(2-Inputs!$C$8)+U4725/(1+B4725)^(3-Inputs!$C$8)+V4725/(1+B4725)^(4-Inputs!$C$8)+W4725/(1+B4725)^(5-Inputs!$C$8)+X4725/(1+B4725)^(6-Inputs!$C$8)+Y4725/(1+B4725)^(7-Inputs!$C$8)+Z4725/(1+B4725)^(8-Inputs!$C$8)+AA4725/(1+B4725)^(9-Inputs!$C$8)+AB4725/(1+B4725)^(10-Inputs!$C$8)+AE4725/(1+B4725)^(10-Inputs!$C$8)</x:f>
        <x:v>419602.8351027603</x:v>
      </x:c>
      <x:c r="AL4725" s="25" t="n">
        <x:f>(AK4725+AI4725)/Inputs!$C$13</x:f>
        <x:v>354.9634469681146</x:v>
      </x:c>
      <x:c r="AM4725" s="26" t="n">
        <x:f>IF(AL4725&gt;=Inputs!$C$7,1,0)</x:f>
        <x:v>1</x:v>
      </x:c>
      <x:c r="AN4725" s="26" t="n">
        <x:f>IF(Inputs!$C$7&lt;=(1-Inputs!$C$16)*AL4725,1,0)</x:f>
        <x:v>1</x:v>
      </x:c>
    </x:row>
    <x:row r="4726" ht="20" customHeight="1">
      <x:c r="A4726" s="16" t="n">
        <x:v>4721</x:v>
      </x:c>
      <x:c r="B4726" s="19" t="n">
        <x:v>0.07966545544635227</x:v>
      </x:c>
      <x:c r="C4726" s="24" t="n">
        <x:v>0.34471174419397244</x:v>
      </x:c>
      <x:c r="D4726" s="19" t="n">
        <x:v>0.023069720633905888</x:v>
      </x:c>
      <x:c r="E4726" s="19" t="n">
        <x:v>0.05018061023136767</x:v>
      </x:c>
      <x:c r="F4726" s="19" t="n">
        <x:v>-0.1186857335397565</x:v>
      </x:c>
      <x:c r="G4726" s="19" t="n">
        <x:v>-0.05530948376177605</x:v>
      </x:c>
      <x:c r="H4726" s="19" t="n">
        <x:v>0.6202353363237023</x:v>
      </x:c>
      <x:c r="I4726" s="19" t="n">
        <x:v>0.05561040998241083</x:v>
      </x:c>
      <x:c r="J4726" s="19" t="n">
        <x:v>0.050017182757720775</x:v>
      </x:c>
      <x:c r="K4726" s="19" t="n">
        <x:v>0.05460929174025637</x:v>
      </x:c>
      <x:c r="L4726" s="19" t="n">
        <x:v>0.056021965641215275</x:v>
      </x:c>
      <x:c r="M4726" s="19" t="n">
        <x:v>0.05192782945659815</x:v>
      </x:c>
      <x:c r="N4726" s="19" t="n">
        <x:v>0.048388144689548655</x:v>
      </x:c>
      <x:c r="O4726" s="19" t="n">
        <x:v>0.045742959198558995</x:v>
      </x:c>
      <x:c r="P4726" s="19" t="n">
        <x:v>0.053296860873696235</x:v>
      </x:c>
      <x:c r="Q4726" s="19" t="n">
        <x:v>0.049718438064127214</x:v>
      </x:c>
      <x:c r="R4726" s="19" t="n">
        <x:v>0.05292965060961137</x:v>
      </x:c>
      <x:c r="S4726" s="21" t="n">
        <x:v>10578.82457282551</x:v>
      </x:c>
      <x:c r="T4726" s="21" t="n">
        <x:v>16113.072470818672</x:v>
      </x:c>
      <x:c r="U4726" s="21" t="n">
        <x:v>18906.36453528049</x:v>
      </x:c>
      <x:c r="V4726" s="21" t="n">
        <x:v>21812.736851523252</x:v>
      </x:c>
      <x:c r="W4726" s="21" t="n">
        <x:v>25023.991800405427</x:v>
      </x:c>
      <x:c r="X4726" s="21" t="n">
        <x:v>26397.174292054977</x:v>
      </x:c>
      <x:c r="Y4726" s="21" t="n">
        <x:v>27478.9208674279</x:v>
      </x:c>
      <x:c r="Z4726" s="21" t="n">
        <x:v>28347.511027796278</x:v>
      </x:c>
      <x:c r="AA4726" s="21" t="n">
        <x:v>28993.45051267967</x:v>
      </x:c>
      <x:c r="AB4726" s="21" t="n">
        <x:v>29374.502819499237</x:v>
      </x:c>
      <x:c r="AC4726" s="21" t="n">
        <x:v>38314.56889499901</x:v>
      </x:c>
      <x:c r="AD4726" s="25" t="n">
        <x:f>AC4726*(1+Inputs!$C$14)*(1-Inputs!$C$14/Inputs!$C$15)</x:f>
        <x:v>30402.610418181706</x:v>
      </x:c>
      <x:c r="AE4726" s="25" t="n">
        <x:f>AD4726/(B4726-Inputs!$C$14)</x:f>
        <x:v>680673.9148713779</x:v>
      </x:c>
      <x:c r="AF4726" s="25" t="n">
        <x:f>S4726/(1+B4726)^1+T4726/(1+B4726)^2+U4726/(1+B4726)^3+V4726/(1+B4726)^4+W4726/(1+B4726)^5+X4726/(1+B4726)^6+Y4726/(1+B4726)^7+Z4726/(1+B4726)^8+AA4726/(1+B4726)^9+AB4726/(1+B4726)^10+AE4726/(1+B4726)^10</x:f>
        <x:v>464296.00131888606</x:v>
      </x:c>
      <x:c r="AG4726" s="25" t="n">
        <x:f>(AF4726+Inputs!$C$12)/Inputs!$C$13</x:f>
        <x:v>396.2825854929439</x:v>
      </x:c>
      <x:c r="AH4726" s="25" t="n">
        <x:f>(S4726+Inputs!$C$11)*Inputs!$C$8-Inputs!$C$11</x:f>
        <x:v>3080.950690282636</x:v>
      </x:c>
      <x:c r="AI4726" s="25" t="n">
        <x:f>Inputs!$C$12+AH4726-Inputs!$C$10*Inputs!$C$13</x:f>
        <x:v>25398.866105482637</x:v>
      </x:c>
      <x:c r="AJ4726" s="25" t="n">
        <x:f>(S4726+Inputs!$C$11)*(1-Inputs!$C$8)</x:f>
        <x:v>7497.8738825428745</x:v>
      </x:c>
      <x:c r="AK4726" s="25" t="n">
        <x:f>AJ4726/(1+B4726)^(1-Inputs!$C$8)+T4726/(1+B4726)^(2-Inputs!$C$8)+U4726/(1+B4726)^(3-Inputs!$C$8)+V4726/(1+B4726)^(4-Inputs!$C$8)+W4726/(1+B4726)^(5-Inputs!$C$8)+X4726/(1+B4726)^(6-Inputs!$C$8)+Y4726/(1+B4726)^(7-Inputs!$C$8)+Z4726/(1+B4726)^(8-Inputs!$C$8)+AA4726/(1+B4726)^(9-Inputs!$C$8)+AB4726/(1+B4726)^(10-Inputs!$C$8)+AE4726/(1+B4726)^(10-Inputs!$C$8)</x:f>
        <x:v>478314.1718562901</x:v>
      </x:c>
      <x:c r="AL4726" s="25" t="n">
        <x:f>(AK4726+AI4726)/Inputs!$C$13</x:f>
        <x:v>401.92644312139623</x:v>
      </x:c>
      <x:c r="AM4726" s="26" t="n">
        <x:f>IF(AL4726&gt;=Inputs!$C$7,1,0)</x:f>
        <x:v>1</x:v>
      </x:c>
      <x:c r="AN4726" s="26" t="n">
        <x:f>IF(Inputs!$C$7&lt;=(1-Inputs!$C$16)*AL4726,1,0)</x:f>
        <x:v>1</x:v>
      </x:c>
    </x:row>
    <x:row r="4727" ht="20" customHeight="1">
      <x:c r="A4727" s="16" t="n">
        <x:v>4722</x:v>
      </x:c>
      <x:c r="B4727" s="19" t="n">
        <x:v>0.08162105059689048</x:v>
      </x:c>
      <x:c r="C4727" s="24" t="n">
        <x:v>0.6487230740672487</x:v>
      </x:c>
      <x:c r="D4727" s="19" t="n">
        <x:v>0.022317372844896967</x:v>
      </x:c>
      <x:c r="E4727" s="19" t="n">
        <x:v>0.058259309400176276</x:v>
      </x:c>
      <x:c r="F4727" s="19" t="n">
        <x:v>-0.20083911503107743</x:v>
      </x:c>
      <x:c r="G4727" s="19" t="n">
        <x:v>-0.07412881070690502</x:v>
      </x:c>
      <x:c r="H4727" s="19" t="n">
        <x:v>0.7797461279566562</x:v>
      </x:c>
      <x:c r="I4727" s="19" t="n">
        <x:v>0.05791289779085105</x:v>
      </x:c>
      <x:c r="J4727" s="19" t="n">
        <x:v>0.06660302598806198</x:v>
      </x:c>
      <x:c r="K4727" s="19" t="n">
        <x:v>0.0653190743967923</x:v>
      </x:c>
      <x:c r="L4727" s="19" t="n">
        <x:v>0.06836418503921664</x:v>
      </x:c>
      <x:c r="M4727" s="19" t="n">
        <x:v>0.059799791725569096</x:v>
      </x:c>
      <x:c r="N4727" s="19" t="n">
        <x:v>0.06442746287543627</x:v>
      </x:c>
      <x:c r="O4727" s="19" t="n">
        <x:v>0.06979968242591099</x:v>
      </x:c>
      <x:c r="P4727" s="19" t="n">
        <x:v>0.06884142330586543</x:v>
      </x:c>
      <x:c r="Q4727" s="19" t="n">
        <x:v>0.058629877096017254</x:v>
      </x:c>
      <x:c r="R4727" s="19" t="n">
        <x:v>0.06574777119665555</x:v>
      </x:c>
      <x:c r="S4727" s="21" t="n">
        <x:v>9075.559227983158</x:v>
      </x:c>
      <x:c r="T4727" s="21" t="n">
        <x:v>14721.876194732753</x:v>
      </x:c>
      <x:c r="U4727" s="21" t="n">
        <x:v>18525.995986106303</x:v>
      </x:c>
      <x:c r="V4727" s="21" t="n">
        <x:v>22731.960669275217</x:v>
      </x:c>
      <x:c r="W4727" s="21" t="n">
        <x:v>27447.871459898815</x:v>
      </x:c>
      <x:c r="X4727" s="21" t="n">
        <x:v>29220.37331587174</x:v>
      </x:c>
      <x:c r="Y4727" s="21" t="n">
        <x:v>30559.600524543475</x:v>
      </x:c>
      <x:c r="Z4727" s="21" t="n">
        <x:v>31621.407410368392</x:v>
      </x:c>
      <x:c r="AA4727" s="21" t="n">
        <x:v>32342.605551743927</x:v>
      </x:c>
      <x:c r="AB4727" s="21" t="n">
        <x:v>32691.773416594147</x:v>
      </x:c>
      <x:c r="AC4727" s="21" t="n">
        <x:v>42641.44358686193</x:v>
      </x:c>
      <x:c r="AD4727" s="25" t="n">
        <x:f>AC4727*(1+Inputs!$C$14)*(1-Inputs!$C$14/Inputs!$C$15)</x:f>
        <x:v>33835.98548617494</x:v>
      </x:c>
      <x:c r="AE4727" s="25" t="n">
        <x:f>AD4727/(B4727-Inputs!$C$14)</x:f>
        <x:v>725766.2590819377</x:v>
      </x:c>
      <x:c r="AF4727" s="25" t="n">
        <x:f>S4727/(1+B4727)^1+T4727/(1+B4727)^2+U4727/(1+B4727)^3+V4727/(1+B4727)^4+W4727/(1+B4727)^5+X4727/(1+B4727)^6+Y4727/(1+B4727)^7+Z4727/(1+B4727)^8+AA4727/(1+B4727)^9+AB4727/(1+B4727)^10+AE4727/(1+B4727)^10</x:f>
        <x:v>485584.30165895645</x:v>
      </x:c>
      <x:c r="AG4727" s="25" t="n">
        <x:f>(AF4727+Inputs!$C$12)/Inputs!$C$13</x:f>
        <x:v>413.26910398848827</x:v>
      </x:c>
      <x:c r="AH4727" s="25" t="n">
        <x:f>(S4727+Inputs!$C$11)*Inputs!$C$8-Inputs!$C$11</x:f>
        <x:v>2376.6811725619727</x:v>
      </x:c>
      <x:c r="AI4727" s="25" t="n">
        <x:f>Inputs!$C$12+AH4727-Inputs!$C$10*Inputs!$C$13</x:f>
        <x:v>24694.596587761967</x:v>
      </x:c>
      <x:c r="AJ4727" s="25" t="n">
        <x:f>(S4727+Inputs!$C$11)*(1-Inputs!$C$8)</x:f>
        <x:v>6698.878055421186</x:v>
      </x:c>
      <x:c r="AK4727" s="25" t="n">
        <x:f>AJ4727/(1+B4727)^(1-Inputs!$C$8)+T4727/(1+B4727)^(2-Inputs!$C$8)+U4727/(1+B4727)^(3-Inputs!$C$8)+V4727/(1+B4727)^(4-Inputs!$C$8)+W4727/(1+B4727)^(5-Inputs!$C$8)+X4727/(1+B4727)^(6-Inputs!$C$8)+Y4727/(1+B4727)^(7-Inputs!$C$8)+Z4727/(1+B4727)^(8-Inputs!$C$8)+AA4727/(1+B4727)^(9-Inputs!$C$8)+AB4727/(1+B4727)^(10-Inputs!$C$8)+AE4727/(1+B4727)^(10-Inputs!$C$8)</x:f>
        <x:v>501486.104927998</x:v>
      </x:c>
      <x:c r="AL4727" s="25" t="n">
        <x:f>(AK4727+AI4727)/Inputs!$C$13</x:f>
        <x:v>419.8540078595312</x:v>
      </x:c>
      <x:c r="AM4727" s="26" t="n">
        <x:f>IF(AL4727&gt;=Inputs!$C$7,1,0)</x:f>
        <x:v>1</x:v>
      </x:c>
      <x:c r="AN4727" s="26" t="n">
        <x:f>IF(Inputs!$C$7&lt;=(1-Inputs!$C$16)*AL4727,1,0)</x:f>
        <x:v>1</x:v>
      </x:c>
    </x:row>
    <x:row r="4728" ht="20" customHeight="1">
      <x:c r="A4728" s="16" t="n">
        <x:v>4723</x:v>
      </x:c>
      <x:c r="B4728" s="19" t="n">
        <x:v>0.07653059299206057</x:v>
      </x:c>
      <x:c r="C4728" s="24" t="n">
        <x:v>0.3619414832710106</x:v>
      </x:c>
      <x:c r="D4728" s="19" t="n">
        <x:v>0.03300122608477096</x:v>
      </x:c>
      <x:c r="E4728" s="19" t="n">
        <x:v>0.04311652053209486</x:v>
      </x:c>
      <x:c r="F4728" s="19" t="n">
        <x:v>-0.18215681940476885</x:v>
      </x:c>
      <x:c r="G4728" s="19" t="n">
        <x:v>-0.05567530607306537</x:v>
      </x:c>
      <x:c r="H4728" s="19" t="n">
        <x:v>0.7808313515561451</x:v>
      </x:c>
      <x:c r="I4728" s="19" t="n">
        <x:v>0.05899411757581788</x:v>
      </x:c>
      <x:c r="J4728" s="19" t="n">
        <x:v>0.04806708517806442</x:v>
      </x:c>
      <x:c r="K4728" s="19" t="n">
        <x:v>0.05895195664155722</x:v>
      </x:c>
      <x:c r="L4728" s="19" t="n">
        <x:v>0.061309456430566345</x:v>
      </x:c>
      <x:c r="M4728" s="19" t="n">
        <x:v>0.06067559328916673</x:v>
      </x:c>
      <x:c r="N4728" s="19" t="n">
        <x:v>0.057118760130462076</x:v>
      </x:c>
      <x:c r="O4728" s="19" t="n">
        <x:v>0.06495663927489317</x:v>
      </x:c>
      <x:c r="P4728" s="19" t="n">
        <x:v>0.0626863857797241</x:v>
      </x:c>
      <x:c r="Q4728" s="19" t="n">
        <x:v>0.05749683749689098</x:v>
      </x:c>
      <x:c r="R4728" s="19" t="n">
        <x:v>0.06186356581932728</x:v>
      </x:c>
      <x:c r="S4728" s="21" t="n">
        <x:v>9468.79508108416</x:v>
      </x:c>
      <x:c r="T4728" s="21" t="n">
        <x:v>14848.282070874657</x:v>
      </x:c>
      <x:c r="U4728" s="21" t="n">
        <x:v>18043.762215525287</x:v>
      </x:c>
      <x:c r="V4728" s="21" t="n">
        <x:v>21551.064180713038</x:v>
      </x:c>
      <x:c r="W4728" s="21" t="n">
        <x:v>25424.411951935683</x:v>
      </x:c>
      <x:c r="X4728" s="21" t="n">
        <x:v>27010.85893121643</x:v>
      </x:c>
      <x:c r="Y4728" s="21" t="n">
        <x:v>28200.40802108512</x:v>
      </x:c>
      <x:c r="Z4728" s="21" t="n">
        <x:v>29173.353732484095</x:v>
      </x:c>
      <x:c r="AA4728" s="21" t="n">
        <x:v>29866.179283394147</x:v>
      </x:c>
      <x:c r="AB4728" s="21" t="n">
        <x:v>30258.907370953042</x:v>
      </x:c>
      <x:c r="AC4728" s="21" t="n">
        <x:v>39468.14004906919</x:v>
      </x:c>
      <x:c r="AD4728" s="25" t="n">
        <x:f>AC4728*(1+Inputs!$C$14)*(1-Inputs!$C$14/Inputs!$C$15)</x:f>
        <x:v>31317.9691289364</x:v>
      </x:c>
      <x:c r="AE4728" s="25" t="n">
        <x:f>AD4728/(B4728-Inputs!$C$14)</x:f>
        <x:v>754093.9551458723</x:v>
      </x:c>
      <x:c r="AF4728" s="25" t="n">
        <x:f>S4728/(1+B4728)^1+T4728/(1+B4728)^2+U4728/(1+B4728)^3+V4728/(1+B4728)^4+W4728/(1+B4728)^5+X4728/(1+B4728)^6+Y4728/(1+B4728)^7+Z4728/(1+B4728)^8+AA4728/(1+B4728)^9+AB4728/(1+B4728)^10+AE4728/(1+B4728)^10</x:f>
        <x:v>510622.0167360925</x:v>
      </x:c>
      <x:c r="AG4728" s="25" t="n">
        <x:f>(AF4728+Inputs!$C$12)/Inputs!$C$13</x:f>
        <x:v>433.24738329918574</x:v>
      </x:c>
      <x:c r="AH4728" s="25" t="n">
        <x:f>(S4728+Inputs!$C$11)*Inputs!$C$8-Inputs!$C$11</x:f>
        <x:v>2560.909476343538</x:v>
      </x:c>
      <x:c r="AI4728" s="25" t="n">
        <x:f>Inputs!$C$12+AH4728-Inputs!$C$10*Inputs!$C$13</x:f>
        <x:v>24878.824891543532</x:v>
      </x:c>
      <x:c r="AJ4728" s="25" t="n">
        <x:f>(S4728+Inputs!$C$11)*(1-Inputs!$C$8)</x:f>
        <x:v>6907.8856047406225</x:v>
      </x:c>
      <x:c r="AK4728" s="25" t="n">
        <x:f>AJ4728/(1+B4728)^(1-Inputs!$C$8)+T4728/(1+B4728)^(2-Inputs!$C$8)+U4728/(1+B4728)^(3-Inputs!$C$8)+V4728/(1+B4728)^(4-Inputs!$C$8)+W4728/(1+B4728)^(5-Inputs!$C$8)+X4728/(1+B4728)^(6-Inputs!$C$8)+Y4728/(1+B4728)^(7-Inputs!$C$8)+Z4728/(1+B4728)^(8-Inputs!$C$8)+AA4728/(1+B4728)^(9-Inputs!$C$8)+AB4728/(1+B4728)^(10-Inputs!$C$8)+AE4728/(1+B4728)^(10-Inputs!$C$8)</x:f>
        <x:v>526108.9409661914</x:v>
      </x:c>
      <x:c r="AL4728" s="25" t="n">
        <x:f>(AK4728+AI4728)/Inputs!$C$13</x:f>
        <x:v>439.6482446249696</x:v>
      </x:c>
      <x:c r="AM4728" s="26" t="n">
        <x:f>IF(AL4728&gt;=Inputs!$C$7,1,0)</x:f>
        <x:v>1</x:v>
      </x:c>
      <x:c r="AN4728" s="26" t="n">
        <x:f>IF(Inputs!$C$7&lt;=(1-Inputs!$C$16)*AL4728,1,0)</x:f>
        <x:v>1</x:v>
      </x:c>
    </x:row>
    <x:row r="4729" ht="20" customHeight="1">
      <x:c r="A4729" s="16" t="n">
        <x:v>4724</x:v>
      </x:c>
      <x:c r="B4729" s="19" t="n">
        <x:v>0.09234730491608052</x:v>
      </x:c>
      <x:c r="C4729" s="24" t="n">
        <x:v>0.9024588080551723</x:v>
      </x:c>
      <x:c r="D4729" s="19" t="n">
        <x:v>0.00826847826976831</x:v>
      </x:c>
      <x:c r="E4729" s="19" t="n">
        <x:v>0.05030806095701308</x:v>
      </x:c>
      <x:c r="F4729" s="19" t="n">
        <x:v>-0.17101151927426944</x:v>
      </x:c>
      <x:c r="G4729" s="19" t="n">
        <x:v>-0.0812155663007087</x:v>
      </x:c>
      <x:c r="H4729" s="19" t="n">
        <x:v>0.9139086254608344</x:v>
      </x:c>
      <x:c r="I4729" s="19" t="n">
        <x:v>0.0655783008106539</x:v>
      </x:c>
      <x:c r="J4729" s="19" t="n">
        <x:v>0.06201054333958041</x:v>
      </x:c>
      <x:c r="K4729" s="19" t="n">
        <x:v>0.06394484027833983</x:v>
      </x:c>
      <x:c r="L4729" s="19" t="n">
        <x:v>0.05089126937098286</x:v>
      </x:c>
      <x:c r="M4729" s="19" t="n">
        <x:v>0.0605652877752334</x:v>
      </x:c>
      <x:c r="N4729" s="19" t="n">
        <x:v>0.058722563891693655</x:v>
      </x:c>
      <x:c r="O4729" s="19" t="n">
        <x:v>0.06302887664004288</x:v>
      </x:c>
      <x:c r="P4729" s="19" t="n">
        <x:v>0.05933902756066232</x:v>
      </x:c>
      <x:c r="Q4729" s="19" t="n">
        <x:v>0.05840326536506495</x:v>
      </x:c>
      <x:c r="R4729" s="19" t="n">
        <x:v>0.04824803430305224</x:v>
      </x:c>
      <x:c r="S4729" s="21" t="n">
        <x:v>9512.011341614107</x:v>
      </x:c>
      <x:c r="T4729" s="21" t="n">
        <x:v>15398.877956498061</x:v>
      </x:c>
      <x:c r="U4729" s="21" t="n">
        <x:v>19124.726498662836</x:v>
      </x:c>
      <x:c r="V4729" s="21" t="n">
        <x:v>23147.9806786514</x:v>
      </x:c>
      <x:c r="W4729" s="21" t="n">
        <x:v>27552.715093254676</x:v>
      </x:c>
      <x:c r="X4729" s="21" t="n">
        <x:v>28963.45647266047</x:v>
      </x:c>
      <x:c r="Y4729" s="21" t="n">
        <x:v>29990.429934653912</x:v>
      </x:c>
      <x:c r="Z4729" s="21" t="n">
        <x:v>30813.154737425928</x:v>
      </x:c>
      <x:c r="AA4729" s="21" t="n">
        <x:v>31385.089389885055</x:v>
      </x:c>
      <x:c r="AB4729" s="21" t="n">
        <x:v>31698.682926665442</x:v>
      </x:c>
      <x:c r="AC4729" s="21" t="n">
        <x:v>41346.10816521579</x:v>
      </x:c>
      <x:c r="AD4729" s="25" t="n">
        <x:f>AC4729*(1+Inputs!$C$14)*(1-Inputs!$C$14/Inputs!$C$15)</x:f>
        <x:v>32808.13682909872</x:v>
      </x:c>
      <x:c r="AE4729" s="25" t="n">
        <x:f>AD4729/(B4729-Inputs!$C$14)</x:f>
        <x:v>572095.5305067725</x:v>
      </x:c>
      <x:c r="AF4729" s="25" t="n">
        <x:f>S4729/(1+B4729)^1+T4729/(1+B4729)^2+U4729/(1+B4729)^3+V4729/(1+B4729)^4+W4729/(1+B4729)^5+X4729/(1+B4729)^6+Y4729/(1+B4729)^7+Z4729/(1+B4729)^8+AA4729/(1+B4729)^9+AB4729/(1+B4729)^10+AE4729/(1+B4729)^10</x:f>
        <x:v>382463.9069910768</x:v>
      </x:c>
      <x:c r="AG4729" s="25" t="n">
        <x:f>(AF4729+Inputs!$C$12)/Inputs!$C$13</x:f>
        <x:v>330.9865138656554</x:v>
      </x:c>
      <x:c r="AH4729" s="25" t="n">
        <x:f>(S4729+Inputs!$C$11)*Inputs!$C$8-Inputs!$C$11</x:f>
        <x:v>2581.155998400034</x:v>
      </x:c>
      <x:c r="AI4729" s="25" t="n">
        <x:f>Inputs!$C$12+AH4729-Inputs!$C$10*Inputs!$C$13</x:f>
        <x:v>24899.07141360003</x:v>
      </x:c>
      <x:c r="AJ4729" s="25" t="n">
        <x:f>(S4729+Inputs!$C$11)*(1-Inputs!$C$8)</x:f>
        <x:v>6930.855343214073</x:v>
      </x:c>
      <x:c r="AK4729" s="25" t="n">
        <x:f>AJ4729/(1+B4729)^(1-Inputs!$C$8)+T4729/(1+B4729)^(2-Inputs!$C$8)+U4729/(1+B4729)^(3-Inputs!$C$8)+V4729/(1+B4729)^(4-Inputs!$C$8)+W4729/(1+B4729)^(5-Inputs!$C$8)+X4729/(1+B4729)^(6-Inputs!$C$8)+Y4729/(1+B4729)^(7-Inputs!$C$8)+Z4729/(1+B4729)^(8-Inputs!$C$8)+AA4729/(1+B4729)^(9-Inputs!$C$8)+AB4729/(1+B4729)^(10-Inputs!$C$8)+AE4729/(1+B4729)^(10-Inputs!$C$8)</x:f>
        <x:v>396160.08303907374</x:v>
      </x:c>
      <x:c r="AL4729" s="25" t="n">
        <x:f>(AK4729+AI4729)/Inputs!$C$13</x:f>
        <x:v>335.974643375638</x:v>
      </x:c>
      <x:c r="AM4729" s="26" t="n">
        <x:f>IF(AL4729&gt;=Inputs!$C$7,1,0)</x:f>
        <x:v>1</x:v>
      </x:c>
      <x:c r="AN4729" s="26" t="n">
        <x:f>IF(Inputs!$C$7&lt;=(1-Inputs!$C$16)*AL4729,1,0)</x:f>
        <x:v>1</x:v>
      </x:c>
    </x:row>
    <x:row r="4730" ht="20" customHeight="1">
      <x:c r="A4730" s="16" t="n">
        <x:v>4725</x:v>
      </x:c>
      <x:c r="B4730" s="19" t="n">
        <x:v>0.08802604104149765</x:v>
      </x:c>
      <x:c r="C4730" s="24" t="n">
        <x:v>0.32765616361965044</x:v>
      </x:c>
      <x:c r="D4730" s="19" t="n">
        <x:v>0.027344905707072088</x:v>
      </x:c>
      <x:c r="E4730" s="19" t="n">
        <x:v>0.054057695116193544</x:v>
      </x:c>
      <x:c r="F4730" s="19" t="n">
        <x:v>-0.14282847861802453</x:v>
      </x:c>
      <x:c r="G4730" s="19" t="n">
        <x:v>-0.05027769057123066</x:v>
      </x:c>
      <x:c r="H4730" s="19" t="n">
        <x:v>0.8410702063567044</x:v>
      </x:c>
      <x:c r="I4730" s="19" t="n">
        <x:v>0.06287453784547666</x:v>
      </x:c>
      <x:c r="J4730" s="19" t="n">
        <x:v>0.06423180450198857</x:v>
      </x:c>
      <x:c r="K4730" s="19" t="n">
        <x:v>0.06213521047904692</x:v>
      </x:c>
      <x:c r="L4730" s="19" t="n">
        <x:v>0.06692261678193631</x:v>
      </x:c>
      <x:c r="M4730" s="19" t="n">
        <x:v>0.05728917388460446</x:v>
      </x:c>
      <x:c r="N4730" s="19" t="n">
        <x:v>0.07117439267993064</x:v>
      </x:c>
      <x:c r="O4730" s="19" t="n">
        <x:v>0.060606120240328215</x:v>
      </x:c>
      <x:c r="P4730" s="19" t="n">
        <x:v>0.06089588858615003</x:v>
      </x:c>
      <x:c r="Q4730" s="19" t="n">
        <x:v>0.06656088420721404</x:v>
      </x:c>
      <x:c r="R4730" s="19" t="n">
        <x:v>0.0716338682095909</x:v>
      </x:c>
      <x:c r="S4730" s="21" t="n">
        <x:v>10216.627034876941</x:v>
      </x:c>
      <x:c r="T4730" s="21" t="n">
        <x:v>15782.689293181284</x:v>
      </x:c>
      <x:c r="U4730" s="21" t="n">
        <x:v>18966.965126980358</x:v>
      </x:c>
      <x:c r="V4730" s="21" t="n">
        <x:v>22396.222665912206</x:v>
      </x:c>
      <x:c r="W4730" s="21" t="n">
        <x:v>26192.31488845979</x:v>
      </x:c>
      <x:c r="X4730" s="21" t="n">
        <x:v>27846.40601875451</x:v>
      </x:c>
      <x:c r="Y4730" s="21" t="n">
        <x:v>29154.464814516217</x:v>
      </x:c>
      <x:c r="Z4730" s="21" t="n">
        <x:v>30159.264492118324</x:v>
      </x:c>
      <x:c r="AA4730" s="21" t="n">
        <x:v>30864.99817242152</x:v>
      </x:c>
      <x:c r="AB4730" s="21" t="n">
        <x:v>31248.955581497412</x:v>
      </x:c>
      <x:c r="AC4730" s="21" t="n">
        <x:v>40759.50728021401</x:v>
      </x:c>
      <x:c r="AD4730" s="25" t="n">
        <x:f>AC4730*(1+Inputs!$C$14)*(1-Inputs!$C$14/Inputs!$C$15)</x:f>
        <x:v>32342.669026849817</x:v>
      </x:c>
      <x:c r="AE4730" s="25" t="n">
        <x:f>AD4730/(B4730-Inputs!$C$14)</x:f>
        <x:v>609939.3503946253</x:v>
      </x:c>
      <x:c r="AF4730" s="25" t="n">
        <x:f>S4730/(1+B4730)^1+T4730/(1+B4730)^2+U4730/(1+B4730)^3+V4730/(1+B4730)^4+W4730/(1+B4730)^5+X4730/(1+B4730)^6+Y4730/(1+B4730)^7+Z4730/(1+B4730)^8+AA4730/(1+B4730)^9+AB4730/(1+B4730)^10+AE4730/(1+B4730)^10</x:f>
        <x:v>409146.2544346913</x:v>
      </x:c>
      <x:c r="AG4730" s="25" t="n">
        <x:f>(AF4730+Inputs!$C$12)/Inputs!$C$13</x:f>
        <x:v>352.27709043190094</x:v>
      </x:c>
      <x:c r="AH4730" s="25" t="n">
        <x:f>(S4730+Inputs!$C$11)*Inputs!$C$8-Inputs!$C$11</x:f>
        <x:v>2911.2636245587864</x:v>
      </x:c>
      <x:c r="AI4730" s="25" t="n">
        <x:f>Inputs!$C$12+AH4730-Inputs!$C$10*Inputs!$C$13</x:f>
        <x:v>25229.179039758783</x:v>
      </x:c>
      <x:c r="AJ4730" s="25" t="n">
        <x:f>(S4730+Inputs!$C$11)*(1-Inputs!$C$8)</x:f>
        <x:v>7305.363410318156</x:v>
      </x:c>
      <x:c r="AK4730" s="25" t="n">
        <x:f>AJ4730/(1+B4730)^(1-Inputs!$C$8)+T4730/(1+B4730)^(2-Inputs!$C$8)+U4730/(1+B4730)^(3-Inputs!$C$8)+V4730/(1+B4730)^(4-Inputs!$C$8)+W4730/(1+B4730)^(5-Inputs!$C$8)+X4730/(1+B4730)^(6-Inputs!$C$8)+Y4730/(1+B4730)^(7-Inputs!$C$8)+Z4730/(1+B4730)^(8-Inputs!$C$8)+AA4730/(1+B4730)^(9-Inputs!$C$8)+AB4730/(1+B4730)^(10-Inputs!$C$8)+AE4730/(1+B4730)^(10-Inputs!$C$8)</x:f>
        <x:v>422857.7693857479</x:v>
      </x:c>
      <x:c r="AL4730" s="25" t="n">
        <x:f>(AK4730+AI4730)/Inputs!$C$13</x:f>
        <x:v>357.5408611985387</x:v>
      </x:c>
      <x:c r="AM4730" s="26" t="n">
        <x:f>IF(AL4730&gt;=Inputs!$C$7,1,0)</x:f>
        <x:v>1</x:v>
      </x:c>
      <x:c r="AN4730" s="26" t="n">
        <x:f>IF(Inputs!$C$7&lt;=(1-Inputs!$C$16)*AL4730,1,0)</x:f>
        <x:v>1</x:v>
      </x:c>
    </x:row>
    <x:row r="4731" ht="20" customHeight="1">
      <x:c r="A4731" s="16" t="n">
        <x:v>4726</x:v>
      </x:c>
      <x:c r="B4731" s="19" t="n">
        <x:v>0.09016562616042796</x:v>
      </x:c>
      <x:c r="C4731" s="24" t="n">
        <x:v>0.7809076932292385</x:v>
      </x:c>
      <x:c r="D4731" s="19" t="n">
        <x:v>0.03131709755108005</x:v>
      </x:c>
      <x:c r="E4731" s="19" t="n">
        <x:v>0.06230544924398458</x:v>
      </x:c>
      <x:c r="F4731" s="19" t="n">
        <x:v>-0.14436491775201035</x:v>
      </x:c>
      <x:c r="G4731" s="19" t="n">
        <x:v>-0.06349102191353892</x:v>
      </x:c>
      <x:c r="H4731" s="19" t="n">
        <x:v>0.7302127951567456</x:v>
      </x:c>
      <x:c r="I4731" s="19" t="n">
        <x:v>0.0756213461809864</x:v>
      </x:c>
      <x:c r="J4731" s="19" t="n">
        <x:v>0.06134686614880025</x:v>
      </x:c>
      <x:c r="K4731" s="19" t="n">
        <x:v>0.06947918360766495</x:v>
      </x:c>
      <x:c r="L4731" s="19" t="n">
        <x:v>0.07123195857095312</x:v>
      </x:c>
      <x:c r="M4731" s="19" t="n">
        <x:v>0.07200879647573516</x:v>
      </x:c>
      <x:c r="N4731" s="19" t="n">
        <x:v>0.06892938626443651</x:v>
      </x:c>
      <x:c r="O4731" s="19" t="n">
        <x:v>0.07417046138500041</x:v>
      </x:c>
      <x:c r="P4731" s="19" t="n">
        <x:v>0.06888701689353524</x:v>
      </x:c>
      <x:c r="Q4731" s="19" t="n">
        <x:v>0.07139147549783616</x:v>
      </x:c>
      <x:c r="R4731" s="19" t="n">
        <x:v>0.06653434439334546</x:v>
      </x:c>
      <x:c r="S4731" s="21" t="n">
        <x:v>10125.255087426933</x:v>
      </x:c>
      <x:c r="T4731" s="21" t="n">
        <x:v>16264.654080296094</x:v>
      </x:c>
      <x:c r="U4731" s="21" t="n">
        <x:v>20188.75246585226</x:v>
      </x:c>
      <x:c r="V4731" s="21" t="n">
        <x:v>24553.46133025963</x:v>
      </x:c>
      <x:c r="W4731" s="21" t="n">
        <x:v>29538.648433011735</x:v>
      </x:c>
      <x:c r="X4731" s="21" t="n">
        <x:v>31619.300100834942</x:v>
      </x:c>
      <x:c r="Y4731" s="21" t="n">
        <x:v>33230.94432725375</x:v>
      </x:c>
      <x:c r="Z4731" s="21" t="n">
        <x:v>34473.39472322067</x:v>
      </x:c>
      <x:c r="AA4731" s="21" t="n">
        <x:v>35264.8145735113</x:v>
      </x:c>
      <x:c r="AB4731" s="21" t="n">
        <x:v>35583.27671308315</x:v>
      </x:c>
      <x:c r="AC4731" s="21" t="n">
        <x:v>46412.969625760634</x:v>
      </x:c>
      <x:c r="AD4731" s="25" t="n">
        <x:f>AC4731*(1+Inputs!$C$14)*(1-Inputs!$C$14/Inputs!$C$15)</x:f>
        <x:v>36828.69139804106</x:v>
      </x:c>
      <x:c r="AE4731" s="25" t="n">
        <x:f>AD4731/(B4731-Inputs!$C$14)</x:f>
        <x:v>667602.1639079924</x:v>
      </x:c>
      <x:c r="AF4731" s="25" t="n">
        <x:f>S4731/(1+B4731)^1+T4731/(1+B4731)^2+U4731/(1+B4731)^3+V4731/(1+B4731)^4+W4731/(1+B4731)^5+X4731/(1+B4731)^6+Y4731/(1+B4731)^7+Z4731/(1+B4731)^8+AA4731/(1+B4731)^9+AB4731/(1+B4731)^10+AE4731/(1+B4731)^10</x:f>
        <x:v>442195.2522830391</x:v>
      </x:c>
      <x:c r="AG4731" s="25" t="n">
        <x:f>(AF4731+Inputs!$C$12)/Inputs!$C$13</x:f>
        <x:v>378.6477919084055</x:v>
      </x:c>
      <x:c r="AH4731" s="25" t="n">
        <x:f>(S4731+Inputs!$C$11)*Inputs!$C$8-Inputs!$C$11</x:f>
        <x:v>2868.456493013714</x:v>
      </x:c>
      <x:c r="AI4731" s="25" t="n">
        <x:f>Inputs!$C$12+AH4731-Inputs!$C$10*Inputs!$C$13</x:f>
        <x:v>25186.37190821371</x:v>
      </x:c>
      <x:c r="AJ4731" s="25" t="n">
        <x:f>(S4731+Inputs!$C$11)*(1-Inputs!$C$8)</x:f>
        <x:v>7256.79859441322</x:v>
      </x:c>
      <x:c r="AK4731" s="25" t="n">
        <x:f>AJ4731/(1+B4731)^(1-Inputs!$C$8)+T4731/(1+B4731)^(2-Inputs!$C$8)+U4731/(1+B4731)^(3-Inputs!$C$8)+V4731/(1+B4731)^(4-Inputs!$C$8)+W4731/(1+B4731)^(5-Inputs!$C$8)+X4731/(1+B4731)^(6-Inputs!$C$8)+Y4731/(1+B4731)^(7-Inputs!$C$8)+Z4731/(1+B4731)^(8-Inputs!$C$8)+AA4731/(1+B4731)^(9-Inputs!$C$8)+AB4731/(1+B4731)^(10-Inputs!$C$8)+AE4731/(1+B4731)^(10-Inputs!$C$8)</x:f>
        <x:v>457706.5516440126</x:v>
      </x:c>
      <x:c r="AL4731" s="25" t="n">
        <x:f>(AK4731+AI4731)/Inputs!$C$13</x:f>
        <x:v>385.31350301591385</x:v>
      </x:c>
      <x:c r="AM4731" s="26" t="n">
        <x:f>IF(AL4731&gt;=Inputs!$C$7,1,0)</x:f>
        <x:v>1</x:v>
      </x:c>
      <x:c r="AN4731" s="26" t="n">
        <x:f>IF(Inputs!$C$7&lt;=(1-Inputs!$C$16)*AL4731,1,0)</x:f>
        <x:v>1</x:v>
      </x:c>
    </x:row>
    <x:row r="4732" ht="20" customHeight="1">
      <x:c r="A4732" s="16" t="n">
        <x:v>4727</x:v>
      </x:c>
      <x:c r="B4732" s="19" t="n">
        <x:v>0.09314199299533098</x:v>
      </x:c>
      <x:c r="C4732" s="24" t="n">
        <x:v>0.718707604993341</x:v>
      </x:c>
      <x:c r="D4732" s="19" t="n">
        <x:v>0.02384329505715499</x:v>
      </x:c>
      <x:c r="E4732" s="19" t="n">
        <x:v>0.05368753232315243</x:v>
      </x:c>
      <x:c r="F4732" s="19" t="n">
        <x:v>-0.19137154197910494</x:v>
      </x:c>
      <x:c r="G4732" s="19" t="n">
        <x:v>-0.06426784165766264</x:v>
      </x:c>
      <x:c r="H4732" s="19" t="n">
        <x:v>0.6523796046658674</x:v>
      </x:c>
      <x:c r="I4732" s="19" t="n">
        <x:v>0.052244602808644916</x:v>
      </x:c>
      <x:c r="J4732" s="19" t="n">
        <x:v>0.05483480716184772</x:v>
      </x:c>
      <x:c r="K4732" s="19" t="n">
        <x:v>0.049842235788775044</x:v>
      </x:c>
      <x:c r="L4732" s="19" t="n">
        <x:v>0.06187171440985707</x:v>
      </x:c>
      <x:c r="M4732" s="19" t="n">
        <x:v>0.048909508062023405</x:v>
      </x:c>
      <x:c r="N4732" s="19" t="n">
        <x:v>0.051007785964719686</x:v>
      </x:c>
      <x:c r="O4732" s="19" t="n">
        <x:v>0.054245035051488914</x:v>
      </x:c>
      <x:c r="P4732" s="19" t="n">
        <x:v>0.05921399919055716</x:v>
      </x:c>
      <x:c r="Q4732" s="19" t="n">
        <x:v>0.050358372512672535</x:v>
      </x:c>
      <x:c r="R4732" s="19" t="n">
        <x:v>0.05738392594517905</x:v>
      </x:c>
      <x:c r="S4732" s="21" t="n">
        <x:v>9259.313867605488</x:v>
      </x:c>
      <x:c r="T4732" s="21" t="n">
        <x:v>14907.25302875135</x:v>
      </x:c>
      <x:c r="U4732" s="21" t="n">
        <x:v>18509.33919211971</x:v>
      </x:c>
      <x:c r="V4732" s="21" t="n">
        <x:v>22439.481674482806</x:v>
      </x:c>
      <x:c r="W4732" s="21" t="n">
        <x:v>26882.393486252997</x:v>
      </x:c>
      <x:c r="X4732" s="21" t="n">
        <x:v>28493.14281242034</x:v>
      </x:c>
      <x:c r="Y4732" s="21" t="n">
        <x:v>29727.962785269006</x:v>
      </x:c>
      <x:c r="Z4732" s="21" t="n">
        <x:v>30711.128137882282</x:v>
      </x:c>
      <x:c r="AA4732" s="21" t="n">
        <x:v>31398.842535792635</x:v>
      </x:c>
      <x:c r="AB4732" s="21" t="n">
        <x:v>31747.17328738205</x:v>
      </x:c>
      <x:c r="AC4732" s="21" t="n">
        <x:v>41409.35646180268</x:v>
      </x:c>
      <x:c r="AD4732" s="25" t="n">
        <x:f>AC4732*(1+Inputs!$C$14)*(1-Inputs!$C$14/Inputs!$C$15)</x:f>
        <x:v>32858.32435244042</x:v>
      </x:c>
      <x:c r="AE4732" s="25" t="n">
        <x:f>AD4732/(B4732-Inputs!$C$14)</x:f>
        <x:v>565139.285044444</x:v>
      </x:c>
      <x:c r="AF4732" s="25" t="n">
        <x:f>S4732/(1+B4732)^1+T4732/(1+B4732)^2+U4732/(1+B4732)^3+V4732/(1+B4732)^4+W4732/(1+B4732)^5+X4732/(1+B4732)^6+Y4732/(1+B4732)^7+Z4732/(1+B4732)^8+AA4732/(1+B4732)^9+AB4732/(1+B4732)^10+AE4732/(1+B4732)^10</x:f>
        <x:v>374814.9949461393</x:v>
      </x:c>
      <x:c r="AG4732" s="25" t="n">
        <x:f>(AF4732+Inputs!$C$12)/Inputs!$C$13</x:f>
        <x:v>324.8832372373395</x:v>
      </x:c>
      <x:c r="AH4732" s="25" t="n">
        <x:f>(S4732+Inputs!$C$11)*Inputs!$C$8-Inputs!$C$11</x:f>
        <x:v>2462.7689626316123</x:v>
      </x:c>
      <x:c r="AI4732" s="25" t="n">
        <x:f>Inputs!$C$12+AH4732-Inputs!$C$10*Inputs!$C$13</x:f>
        <x:v>24780.68437783161</x:v>
      </x:c>
      <x:c r="AJ4732" s="25" t="n">
        <x:f>(S4732+Inputs!$C$11)*(1-Inputs!$C$8)</x:f>
        <x:v>6796.544904973876</x:v>
      </x:c>
      <x:c r="AK4732" s="25" t="n">
        <x:f>AJ4732/(1+B4732)^(1-Inputs!$C$8)+T4732/(1+B4732)^(2-Inputs!$C$8)+U4732/(1+B4732)^(3-Inputs!$C$8)+V4732/(1+B4732)^(4-Inputs!$C$8)+W4732/(1+B4732)^(5-Inputs!$C$8)+X4732/(1+B4732)^(6-Inputs!$C$8)+Y4732/(1+B4732)^(7-Inputs!$C$8)+Z4732/(1+B4732)^(8-Inputs!$C$8)+AA4732/(1+B4732)^(9-Inputs!$C$8)+AB4732/(1+B4732)^(10-Inputs!$C$8)+AE4732/(1+B4732)^(10-Inputs!$C$8)</x:f>
        <x:v>388434.9932104413</x:v>
      </x:c>
      <x:c r="AL4732" s="25" t="n">
        <x:f>(AK4732+AI4732)/Inputs!$C$13</x:f>
        <x:v>329.71611814355373</x:v>
      </x:c>
      <x:c r="AM4732" s="26" t="n">
        <x:f>IF(AL4732&gt;=Inputs!$C$7,1,0)</x:f>
        <x:v>1</x:v>
      </x:c>
      <x:c r="AN4732" s="26" t="n">
        <x:f>IF(Inputs!$C$7&lt;=(1-Inputs!$C$16)*AL4732,1,0)</x:f>
        <x:v>0</x:v>
      </x:c>
    </x:row>
    <x:row r="4733" ht="20" customHeight="1">
      <x:c r="A4733" s="16" t="n">
        <x:v>4728</x:v>
      </x:c>
      <x:c r="B4733" s="19" t="n">
        <x:v>0.08250288487254291</x:v>
      </x:c>
      <x:c r="C4733" s="24" t="n">
        <x:v>0.6815612389758883</x:v>
      </x:c>
      <x:c r="D4733" s="19" t="n">
        <x:v>0.0398312182697012</x:v>
      </x:c>
      <x:c r="E4733" s="19" t="n">
        <x:v>0.03776414383075036</x:v>
      </x:c>
      <x:c r="F4733" s="19" t="n">
        <x:v>-0.19591412057512686</x:v>
      </x:c>
      <x:c r="G4733" s="19" t="n">
        <x:v>-0.0762147443032046</x:v>
      </x:c>
      <x:c r="H4733" s="19" t="n">
        <x:v>0.6676228074053654</x:v>
      </x:c>
      <x:c r="I4733" s="19" t="n">
        <x:v>0.07338028195788297</x:v>
      </x:c>
      <x:c r="J4733" s="19" t="n">
        <x:v>0.07021970356152565</x:v>
      </x:c>
      <x:c r="K4733" s="19" t="n">
        <x:v>0.0609314013946539</x:v>
      </x:c>
      <x:c r="L4733" s="19" t="n">
        <x:v>0.06701674827642251</x:v>
      </x:c>
      <x:c r="M4733" s="19" t="n">
        <x:v>0.0687595028037606</x:v>
      </x:c>
      <x:c r="N4733" s="19" t="n">
        <x:v>0.06802554386777615</x:v>
      </x:c>
      <x:c r="O4733" s="19" t="n">
        <x:v>0.06797450099083222</x:v>
      </x:c>
      <x:c r="P4733" s="19" t="n">
        <x:v>0.06839709728344019</x:v>
      </x:c>
      <x:c r="Q4733" s="19" t="n">
        <x:v>0.06702302331918304</x:v>
      </x:c>
      <x:c r="R4733" s="19" t="n">
        <x:v>0.06285190999032353</x:v>
      </x:c>
      <x:c r="S4733" s="21" t="n">
        <x:v>9113.685332835672</x:v>
      </x:c>
      <x:c r="T4733" s="21" t="n">
        <x:v>14790.294176978618</x:v>
      </x:c>
      <x:c r="U4733" s="21" t="n">
        <x:v>18489.32944705357</x:v>
      </x:c>
      <x:c r="V4733" s="21" t="n">
        <x:v>22495.820669813034</x:v>
      </x:c>
      <x:c r="W4733" s="21" t="n">
        <x:v>27022.868396797436</x:v>
      </x:c>
      <x:c r="X4733" s="21" t="n">
        <x:v>28754.666341289867</x:v>
      </x:c>
      <x:c r="Y4733" s="21" t="n">
        <x:v>30070.536101554677</x:v>
      </x:c>
      <x:c r="Z4733" s="21" t="n">
        <x:v>31103.930400948735</x:v>
      </x:c>
      <x:c r="AA4733" s="21" t="n">
        <x:v>31816.56974460706</x:v>
      </x:c>
      <x:c r="AB4733" s="21" t="n">
        <x:v>32178.961230527228</x:v>
      </x:c>
      <x:c r="AC4733" s="21" t="n">
        <x:v>41972.55812677463</x:v>
      </x:c>
      <x:c r="AD4733" s="25" t="n">
        <x:f>AC4733*(1+Inputs!$C$14)*(1-Inputs!$C$14/Inputs!$C$15)</x:f>
        <x:v>33305.22487359566</x:v>
      </x:c>
      <x:c r="AE4733" s="25" t="n">
        <x:f>AD4733/(B4733-Inputs!$C$14)</x:f>
        <x:v>701120.0469815335</x:v>
      </x:c>
      <x:c r="AF4733" s="25" t="n">
        <x:f>S4733/(1+B4733)^1+T4733/(1+B4733)^2+U4733/(1+B4733)^3+V4733/(1+B4733)^4+W4733/(1+B4733)^5+X4733/(1+B4733)^6+Y4733/(1+B4733)^7+Z4733/(1+B4733)^8+AA4733/(1+B4733)^9+AB4733/(1+B4733)^10+AE4733/(1+B4733)^10</x:f>
        <x:v>469284.6677105626</x:v>
      </x:c>
      <x:c r="AG4733" s="25" t="n">
        <x:f>(AF4733+Inputs!$C$12)/Inputs!$C$13</x:f>
        <x:v>400.26317917945863</x:v>
      </x:c>
      <x:c r="AH4733" s="25" t="n">
        <x:f>(S4733+Inputs!$C$11)*Inputs!$C$8-Inputs!$C$11</x:f>
        <x:v>2394.5429915476716</x:v>
      </x:c>
      <x:c r="AI4733" s="25" t="n">
        <x:f>Inputs!$C$12+AH4733-Inputs!$C$10*Inputs!$C$13</x:f>
        <x:v>24712.458406747668</x:v>
      </x:c>
      <x:c r="AJ4733" s="25" t="n">
        <x:f>(S4733+Inputs!$C$11)*(1-Inputs!$C$8)</x:f>
        <x:v>6719.142341288001</x:v>
      </x:c>
      <x:c r="AK4733" s="25" t="n">
        <x:f>AJ4733/(1+B4733)^(1-Inputs!$C$8)+T4733/(1+B4733)^(2-Inputs!$C$8)+U4733/(1+B4733)^(3-Inputs!$C$8)+V4733/(1+B4733)^(4-Inputs!$C$8)+W4733/(1+B4733)^(5-Inputs!$C$8)+X4733/(1+B4733)^(6-Inputs!$C$8)+Y4733/(1+B4733)^(7-Inputs!$C$8)+Z4733/(1+B4733)^(8-Inputs!$C$8)+AA4733/(1+B4733)^(9-Inputs!$C$8)+AB4733/(1+B4733)^(10-Inputs!$C$8)+AE4733/(1+B4733)^(10-Inputs!$C$8)</x:f>
        <x:v>484745.9549959139</x:v>
      </x:c>
      <x:c r="AL4733" s="25" t="n">
        <x:f>(AK4733+AI4733)/Inputs!$C$13</x:f>
        <x:v>406.51083570471616</x:v>
      </x:c>
      <x:c r="AM4733" s="26" t="n">
        <x:f>IF(AL4733&gt;=Inputs!$C$7,1,0)</x:f>
        <x:v>1</x:v>
      </x:c>
      <x:c r="AN4733" s="26" t="n">
        <x:f>IF(Inputs!$C$7&lt;=(1-Inputs!$C$16)*AL4733,1,0)</x:f>
        <x:v>1</x:v>
      </x:c>
    </x:row>
    <x:row r="4734" ht="20" customHeight="1">
      <x:c r="A4734" s="16" t="n">
        <x:v>4729</x:v>
      </x:c>
      <x:c r="B4734" s="19" t="n">
        <x:v>0.07454477551078789</x:v>
      </x:c>
      <x:c r="C4734" s="24" t="n">
        <x:v>0.6438824844420594</x:v>
      </x:c>
      <x:c r="D4734" s="19" t="n">
        <x:v>0.04475745153238364</x:v>
      </x:c>
      <x:c r="E4734" s="19" t="n">
        <x:v>0.047275331872080245</x:v>
      </x:c>
      <x:c r="F4734" s="19" t="n">
        <x:v>-0.1723283806253096</x:v>
      </x:c>
      <x:c r="G4734" s="19" t="n">
        <x:v>-0.06342331303730304</x:v>
      </x:c>
      <x:c r="H4734" s="19" t="n">
        <x:v>0.8191268290183586</x:v>
      </x:c>
      <x:c r="I4734" s="19" t="n">
        <x:v>0.05506696615333226</x:v>
      </x:c>
      <x:c r="J4734" s="19" t="n">
        <x:v>0.06122681464648963</x:v>
      </x:c>
      <x:c r="K4734" s="19" t="n">
        <x:v>0.062100938503482445</x:v>
      </x:c>
      <x:c r="L4734" s="19" t="n">
        <x:v>0.06622087567552967</x:v>
      </x:c>
      <x:c r="M4734" s="19" t="n">
        <x:v>0.0713524768176137</x:v>
      </x:c>
      <x:c r="N4734" s="19" t="n">
        <x:v>0.06720006953526877</x:v>
      </x:c>
      <x:c r="O4734" s="19" t="n">
        <x:v>0.05993139893137936</x:v>
      </x:c>
      <x:c r="P4734" s="19" t="n">
        <x:v>0.060294401164375136</x:v>
      </x:c>
      <x:c r="Q4734" s="19" t="n">
        <x:v>0.0605627731661059</x:v>
      </x:c>
      <x:c r="R4734" s="19" t="n">
        <x:v>0.06293926939137805</x:v>
      </x:c>
      <x:c r="S4734" s="21" t="n">
        <x:v>9659.675096936862</x:v>
      </x:c>
      <x:c r="T4734" s="21" t="n">
        <x:v>15529.7658190264</x:v>
      </x:c>
      <x:c r="U4734" s="21" t="n">
        <x:v>19435.263489692385</x:v>
      </x:c>
      <x:c r="V4734" s="21" t="n">
        <x:v>23795.168586228832</x:v>
      </x:c>
      <x:c r="W4734" s="21" t="n">
        <x:v>28751.671317104585</x:v>
      </x:c>
      <x:c r="X4734" s="21" t="n">
        <x:v>30821.98743366508</x:v>
      </x:c>
      <x:c r="Y4734" s="21" t="n">
        <x:v>32372.990327620282</x:v>
      </x:c>
      <x:c r="Z4734" s="21" t="n">
        <x:v>33545.59261652731</x:v>
      </x:c>
      <x:c r="AA4734" s="21" t="n">
        <x:v>34315.67033931063</x:v>
      </x:c>
      <x:c r="AB4734" s="21" t="n">
        <x:v>34646.448828298795</x:v>
      </x:c>
      <x:c r="AC4734" s="21" t="n">
        <x:v>45191.02021082453</x:v>
      </x:c>
      <x:c r="AD4734" s="25" t="n">
        <x:f>AC4734*(1+Inputs!$C$14)*(1-Inputs!$C$14/Inputs!$C$15)</x:f>
        <x:v>35859.074537289256</x:v>
      </x:c>
      <x:c r="AE4734" s="25" t="n">
        <x:f>AD4734/(B4734-Inputs!$C$14)</x:f>
        <x:v>906796.765795442</x:v>
      </x:c>
      <x:c r="AF4734" s="25" t="n">
        <x:f>S4734/(1+B4734)^1+T4734/(1+B4734)^2+U4734/(1+B4734)^3+V4734/(1+B4734)^4+W4734/(1+B4734)^5+X4734/(1+B4734)^6+Y4734/(1+B4734)^7+Z4734/(1+B4734)^8+AA4734/(1+B4734)^9+AB4734/(1+B4734)^10+AE4734/(1+B4734)^10</x:f>
        <x:v>611175.9264738655</x:v>
      </x:c>
      <x:c r="AG4734" s="25" t="n">
        <x:f>(AF4734+Inputs!$C$12)/Inputs!$C$13</x:f>
        <x:v>513.4821047318285</x:v>
      </x:c>
      <x:c r="AH4734" s="25" t="n">
        <x:f>(S4734+Inputs!$C$11)*Inputs!$C$8-Inputs!$C$11</x:f>
        <x:v>2650.33545637316</x:v>
      </x:c>
      <x:c r="AI4734" s="25" t="n">
        <x:f>Inputs!$C$12+AH4734-Inputs!$C$10*Inputs!$C$13</x:f>
        <x:v>24968.25087157316</x:v>
      </x:c>
      <x:c r="AJ4734" s="25" t="n">
        <x:f>(S4734+Inputs!$C$11)*(1-Inputs!$C$8)</x:f>
        <x:v>7009.339640563702</x:v>
      </x:c>
      <x:c r="AK4734" s="25" t="n">
        <x:f>AJ4734/(1+B4734)^(1-Inputs!$C$8)+T4734/(1+B4734)^(2-Inputs!$C$8)+U4734/(1+B4734)^(3-Inputs!$C$8)+V4734/(1+B4734)^(4-Inputs!$C$8)+W4734/(1+B4734)^(5-Inputs!$C$8)+X4734/(1+B4734)^(6-Inputs!$C$8)+Y4734/(1+B4734)^(7-Inputs!$C$8)+Z4734/(1+B4734)^(8-Inputs!$C$8)+AA4734/(1+B4734)^(9-Inputs!$C$8)+AB4734/(1+B4734)^(10-Inputs!$C$8)+AE4734/(1+B4734)^(10-Inputs!$C$8)</x:f>
        <x:v>629562.0183282483</x:v>
      </x:c>
      <x:c r="AL4734" s="25" t="n">
        <x:f>(AK4734+AI4734)/Inputs!$C$13</x:f>
        <x:v>522.2676468317643</x:v>
      </x:c>
      <x:c r="AM4734" s="26" t="n">
        <x:f>IF(AL4734&gt;=Inputs!$C$7,1,0)</x:f>
        <x:v>1</x:v>
      </x:c>
      <x:c r="AN4734" s="26" t="n">
        <x:f>IF(Inputs!$C$7&lt;=(1-Inputs!$C$16)*AL4734,1,0)</x:f>
        <x:v>1</x:v>
      </x:c>
    </x:row>
    <x:row r="4735" ht="20" customHeight="1">
      <x:c r="A4735" s="16" t="n">
        <x:v>4730</x:v>
      </x:c>
      <x:c r="B4735" s="19" t="n">
        <x:v>0.08188296247775624</x:v>
      </x:c>
      <x:c r="C4735" s="24" t="n">
        <x:v>0.1636188113271544</x:v>
      </x:c>
      <x:c r="D4735" s="19" t="n">
        <x:v>0.026729014953504306</x:v>
      </x:c>
      <x:c r="E4735" s="19" t="n">
        <x:v>0.05195619263373004</x:v>
      </x:c>
      <x:c r="F4735" s="19" t="n">
        <x:v>-0.12208503280964922</x:v>
      </x:c>
      <x:c r="G4735" s="19" t="n">
        <x:v>-0.06815435199485306</x:v>
      </x:c>
      <x:c r="H4735" s="19" t="n">
        <x:v>0.7347066483327183</x:v>
      </x:c>
      <x:c r="I4735" s="19" t="n">
        <x:v>0.06305377009142035</x:v>
      </x:c>
      <x:c r="J4735" s="19" t="n">
        <x:v>0.056883747581063064</x:v>
      </x:c>
      <x:c r="K4735" s="19" t="n">
        <x:v>0.0540164682906709</x:v>
      </x:c>
      <x:c r="L4735" s="19" t="n">
        <x:v>0.06219245087441663</x:v>
      </x:c>
      <x:c r="M4735" s="19" t="n">
        <x:v>0.05385593717773304</x:v>
      </x:c>
      <x:c r="N4735" s="19" t="n">
        <x:v>0.04879514071896097</x:v>
      </x:c>
      <x:c r="O4735" s="19" t="n">
        <x:v>0.050942408115457735</x:v>
      </x:c>
      <x:c r="P4735" s="19" t="n">
        <x:v>0.05363810699147848</x:v>
      </x:c>
      <x:c r="Q4735" s="19" t="n">
        <x:v>0.051691177490491784</x:v>
      </x:c>
      <x:c r="R4735" s="19" t="n">
        <x:v>0.054564197827661476</x:v>
      </x:c>
      <x:c r="S4735" s="21" t="n">
        <x:v>10464.46626485264</x:v>
      </x:c>
      <x:c r="T4735" s="21" t="n">
        <x:v>15902.075190638989</x:v>
      </x:c>
      <x:c r="U4735" s="21" t="n">
        <x:v>18671.38351803054</x:v>
      </x:c>
      <x:c r="V4735" s="21" t="n">
        <x:v>21500.812929976964</x:v>
      </x:c>
      <x:c r="W4735" s="21" t="n">
        <x:v>24621.149174908976</x:v>
      </x:c>
      <x:c r="X4735" s="21" t="n">
        <x:v>26082.55928812404</x:v>
      </x:c>
      <x:c r="Y4735" s="21" t="n">
        <x:v>27219.026312514277</x:v>
      </x:c>
      <x:c r="Z4735" s="21" t="n">
        <x:v>28143.310391305986</x:v>
      </x:c>
      <x:c r="AA4735" s="21" t="n">
        <x:v>28821.63733302615</x:v>
      </x:c>
      <x:c r="AB4735" s="21" t="n">
        <x:v>29223.690001973304</x:v>
      </x:c>
      <x:c r="AC4735" s="21" t="n">
        <x:v>38117.85652431301</x:v>
      </x:c>
      <x:c r="AD4735" s="25" t="n">
        <x:f>AC4735*(1+Inputs!$C$14)*(1-Inputs!$C$14/Inputs!$C$15)</x:f>
        <x:v>30246.51915204237</x:v>
      </x:c>
      <x:c r="AE4735" s="25" t="n">
        <x:f>AD4735/(B4735-Inputs!$C$14)</x:f>
        <x:v>645149.4861570004</x:v>
      </x:c>
      <x:c r="AF4735" s="25" t="n">
        <x:f>S4735/(1+B4735)^1+T4735/(1+B4735)^2+U4735/(1+B4735)^3+V4735/(1+B4735)^4+W4735/(1+B4735)^5+X4735/(1+B4735)^6+Y4735/(1+B4735)^7+Z4735/(1+B4735)^8+AA4735/(1+B4735)^9+AB4735/(1+B4735)^10+AE4735/(1+B4735)^10</x:f>
        <x:v>438423.0587930001</x:v>
      </x:c>
      <x:c r="AG4735" s="25" t="n">
        <x:f>(AF4735+Inputs!$C$12)/Inputs!$C$13</x:f>
        <x:v>375.6378553017376</x:v>
      </x:c>
      <x:c r="AH4735" s="25" t="n">
        <x:f>(S4735+Inputs!$C$11)*Inputs!$C$8-Inputs!$C$11</x:f>
        <x:v>3027.374606273428</x:v>
      </x:c>
      <x:c r="AI4735" s="25" t="n">
        <x:f>Inputs!$C$12+AH4735-Inputs!$C$10*Inputs!$C$13</x:f>
        <x:v>25345.290021473425</x:v>
      </x:c>
      <x:c r="AJ4735" s="25" t="n">
        <x:f>(S4735+Inputs!$C$11)*(1-Inputs!$C$8)</x:f>
        <x:v>7437.091658579211</x:v>
      </x:c>
      <x:c r="AK4735" s="25" t="n">
        <x:f>AJ4735/(1+B4735)^(1-Inputs!$C$8)+T4735/(1+B4735)^(2-Inputs!$C$8)+U4735/(1+B4735)^(3-Inputs!$C$8)+V4735/(1+B4735)^(4-Inputs!$C$8)+W4735/(1+B4735)^(5-Inputs!$C$8)+X4735/(1+B4735)^(6-Inputs!$C$8)+Y4735/(1+B4735)^(7-Inputs!$C$8)+Z4735/(1+B4735)^(8-Inputs!$C$8)+AA4735/(1+B4735)^(9-Inputs!$C$8)+AB4735/(1+B4735)^(10-Inputs!$C$8)+AE4735/(1+B4735)^(10-Inputs!$C$8)</x:f>
        <x:v>451986.8884416926</x:v>
      </x:c>
      <x:c r="AL4735" s="25" t="n">
        <x:f>(AK4735+AI4735)/Inputs!$C$13</x:f>
        <x:v>380.87643205226647</x:v>
      </x:c>
      <x:c r="AM4735" s="26" t="n">
        <x:f>IF(AL4735&gt;=Inputs!$C$7,1,0)</x:f>
        <x:v>1</x:v>
      </x:c>
      <x:c r="AN4735" s="26" t="n">
        <x:f>IF(Inputs!$C$7&lt;=(1-Inputs!$C$16)*AL4735,1,0)</x:f>
        <x:v>1</x:v>
      </x:c>
    </x:row>
    <x:row r="4736" ht="20" customHeight="1">
      <x:c r="A4736" s="16" t="n">
        <x:v>4731</x:v>
      </x:c>
      <x:c r="B4736" s="19" t="n">
        <x:v>0.0950891219666121</x:v>
      </x:c>
      <x:c r="C4736" s="24" t="n">
        <x:v>0.8447319386698666</x:v>
      </x:c>
      <x:c r="D4736" s="19" t="n">
        <x:v>0.03694773917268464</x:v>
      </x:c>
      <x:c r="E4736" s="19" t="n">
        <x:v>0.04424854147848095</x:v>
      </x:c>
      <x:c r="F4736" s="19" t="n">
        <x:v>-0.18267308696925855</x:v>
      </x:c>
      <x:c r="G4736" s="19" t="n">
        <x:v>-0.07561111256924108</x:v>
      </x:c>
      <x:c r="H4736" s="19" t="n">
        <x:v>0.7442149057489758</x:v>
      </x:c>
      <x:c r="I4736" s="19" t="n">
        <x:v>0.055830469341734676</x:v>
      </x:c>
      <x:c r="J4736" s="19" t="n">
        <x:v>0.05575861837076104</x:v>
      </x:c>
      <x:c r="K4736" s="19" t="n">
        <x:v>0.06360376013726524</x:v>
      </x:c>
      <x:c r="L4736" s="19" t="n">
        <x:v>0.05717781502926414</x:v>
      </x:c>
      <x:c r="M4736" s="19" t="n">
        <x:v>0.06584887855594729</x:v>
      </x:c>
      <x:c r="N4736" s="19" t="n">
        <x:v>0.056456539928843766</x:v>
      </x:c>
      <x:c r="O4736" s="19" t="n">
        <x:v>0.0680738520496368</x:v>
      </x:c>
      <x:c r="P4736" s="19" t="n">
        <x:v>0.059039472634345884</x:v>
      </x:c>
      <x:c r="Q4736" s="19" t="n">
        <x:v>0.060566885207987295</x:v>
      </x:c>
      <x:c r="R4736" s="19" t="n">
        <x:v>0.06037650086169492</x:v>
      </x:c>
      <x:c r="S4736" s="21" t="n">
        <x:v>9379.187523155142</x:v>
      </x:c>
      <x:c r="T4736" s="21" t="n">
        <x:v>15280.14714613166</x:v>
      </x:c>
      <x:c r="U4736" s="21" t="n">
        <x:v>19199.94810687945</x:v>
      </x:c>
      <x:c r="V4736" s="21" t="n">
        <x:v>23542.229199885875</x:v>
      </x:c>
      <x:c r="W4736" s="21" t="n">
        <x:v>28428.421096398386</x:v>
      </x:c>
      <x:c r="X4736" s="21" t="n">
        <x:v>30260.876597523802</x:v>
      </x:c>
      <x:c r="Y4736" s="21" t="n">
        <x:v>31624.02877172773</x:v>
      </x:c>
      <x:c r="Z4736" s="21" t="n">
        <x:v>32704.06676208891</x:v>
      </x:c>
      <x:c r="AA4736" s="21" t="n">
        <x:v>33407.09693187078</x:v>
      </x:c>
      <x:c r="AB4736" s="21" t="n">
        <x:v>33730.083652710266</x:v>
      </x:c>
      <x:c r="AC4736" s="21" t="n">
        <x:v>43995.76128614383</x:v>
      </x:c>
      <x:c r="AD4736" s="25" t="n">
        <x:f>AC4736*(1+Inputs!$C$14)*(1-Inputs!$C$14/Inputs!$C$15)</x:f>
        <x:v>34910.636580555125</x:v>
      </x:c>
      <x:c r="AE4736" s="25" t="n">
        <x:f>AD4736/(B4736-Inputs!$C$14)</x:f>
        <x:v>580980.9735604535</x:v>
      </x:c>
      <x:c r="AF4736" s="25" t="n">
        <x:f>S4736/(1+B4736)^1+T4736/(1+B4736)^2+U4736/(1+B4736)^3+V4736/(1+B4736)^4+W4736/(1+B4736)^5+X4736/(1+B4736)^6+Y4736/(1+B4736)^7+Z4736/(1+B4736)^8+AA4736/(1+B4736)^9+AB4736/(1+B4736)^10+AE4736/(1+B4736)^10</x:f>
        <x:v>383044.17333640705</x:v>
      </x:c>
      <x:c r="AG4736" s="25" t="n">
        <x:f>(AF4736+Inputs!$C$12)/Inputs!$C$13</x:f>
        <x:v>331.44952429156257</x:v>
      </x:c>
      <x:c r="AH4736" s="25" t="n">
        <x:f>(S4736+Inputs!$C$11)*Inputs!$C$8-Inputs!$C$11</x:f>
        <x:v>2518.92894920419</x:v>
      </x:c>
      <x:c r="AI4736" s="25" t="n">
        <x:f>Inputs!$C$12+AH4736-Inputs!$C$10*Inputs!$C$13</x:f>
        <x:v>24836.844364404184</x:v>
      </x:c>
      <x:c r="AJ4736" s="25" t="n">
        <x:f>(S4736+Inputs!$C$11)*(1-Inputs!$C$8)</x:f>
        <x:v>6860.258573950953</x:v>
      </x:c>
      <x:c r="AK4736" s="25" t="n">
        <x:f>AJ4736/(1+B4736)^(1-Inputs!$C$8)+T4736/(1+B4736)^(2-Inputs!$C$8)+U4736/(1+B4736)^(3-Inputs!$C$8)+V4736/(1+B4736)^(4-Inputs!$C$8)+W4736/(1+B4736)^(5-Inputs!$C$8)+X4736/(1+B4736)^(6-Inputs!$C$8)+Y4736/(1+B4736)^(7-Inputs!$C$8)+Z4736/(1+B4736)^(8-Inputs!$C$8)+AA4736/(1+B4736)^(9-Inputs!$C$8)+AB4736/(1+B4736)^(10-Inputs!$C$8)+AE4736/(1+B4736)^(10-Inputs!$C$8)</x:f>
        <x:v>397296.58927793906</x:v>
      </x:c>
      <x:c r="AL4736" s="25" t="n">
        <x:f>(AK4736+AI4736)/Inputs!$C$13</x:f>
        <x:v>336.8318401942281</x:v>
      </x:c>
      <x:c r="AM4736" s="26" t="n">
        <x:f>IF(AL4736&gt;=Inputs!$C$7,1,0)</x:f>
        <x:v>1</x:v>
      </x:c>
      <x:c r="AN4736" s="26" t="n">
        <x:f>IF(Inputs!$C$7&lt;=(1-Inputs!$C$16)*AL4736,1,0)</x:f>
        <x:v>1</x:v>
      </x:c>
    </x:row>
    <x:row r="4737" ht="20" customHeight="1">
      <x:c r="A4737" s="16" t="n">
        <x:v>4732</x:v>
      </x:c>
      <x:c r="B4737" s="19" t="n">
        <x:v>0.08668813286993364</x:v>
      </x:c>
      <x:c r="C4737" s="24" t="n">
        <x:v>0.6188568109232904</x:v>
      </x:c>
      <x:c r="D4737" s="19" t="n">
        <x:v>0.031934800258100894</x:v>
      </x:c>
      <x:c r="E4737" s="19" t="n">
        <x:v>0.032173559251208135</x:v>
      </x:c>
      <x:c r="F4737" s="19" t="n">
        <x:v>-0.21465944218498295</x:v>
      </x:c>
      <x:c r="G4737" s="19" t="n">
        <x:v>-0.06756290803623813</x:v>
      </x:c>
      <x:c r="H4737" s="19" t="n">
        <x:v>0.8761183327128208</x:v>
      </x:c>
      <x:c r="I4737" s="19" t="n">
        <x:v>0.07455954417138969</x:v>
      </x:c>
      <x:c r="J4737" s="19" t="n">
        <x:v>0.07042257169860136</x:v>
      </x:c>
      <x:c r="K4737" s="19" t="n">
        <x:v>0.07704707479076774</x:v>
      </x:c>
      <x:c r="L4737" s="19" t="n">
        <x:v>0.07490597281945724</x:v>
      </x:c>
      <x:c r="M4737" s="19" t="n">
        <x:v>0.07170765499665663</x:v>
      </x:c>
      <x:c r="N4737" s="19" t="n">
        <x:v>0.06807076721402268</x:v>
      </x:c>
      <x:c r="O4737" s="19" t="n">
        <x:v>0.07800334909215621</x:v>
      </x:c>
      <x:c r="P4737" s="19" t="n">
        <x:v>0.07247538840415133</x:v>
      </x:c>
      <x:c r="Q4737" s="19" t="n">
        <x:v>0.07422220390477037</x:v>
      </x:c>
      <x:c r="R4737" s="19" t="n">
        <x:v>0.07356751288872034</x:v>
      </x:c>
      <x:c r="S4737" s="21" t="n">
        <x:v>8830.044935086089</x:v>
      </x:c>
      <x:c r="T4737" s="21" t="n">
        <x:v>14333.563282590781</x:v>
      </x:c>
      <x:c r="U4737" s="21" t="n">
        <x:v>18000.612426443877</x:v>
      </x:c>
      <x:c r="V4737" s="21" t="n">
        <x:v>22083.75865489916</x:v>
      </x:c>
      <x:c r="W4737" s="21" t="n">
        <x:v>26575.12132618315</x:v>
      </x:c>
      <x:c r="X4737" s="21" t="n">
        <x:v>28141.0925726588</x:v>
      </x:c>
      <x:c r="Y4737" s="21" t="n">
        <x:v>29260.63014463678</x:v>
      </x:c>
      <x:c r="Z4737" s="21" t="n">
        <x:v>30179.457984303564</x:v>
      </x:c>
      <x:c r="AA4737" s="21" t="n">
        <x:v>30825.04932174071</x:v>
      </x:c>
      <x:c r="AB4737" s="21" t="n">
        <x:v>31195.249975922055</x:v>
      </x:c>
      <x:c r="AC4737" s="21" t="n">
        <x:v>40689.45649033311</x:v>
      </x:c>
      <x:c r="AD4737" s="25" t="n">
        <x:f>AC4737*(1+Inputs!$C$14)*(1-Inputs!$C$14/Inputs!$C$15)</x:f>
        <x:v>32287.083725079323</x:v>
      </x:c>
      <x:c r="AE4737" s="25" t="n">
        <x:f>AD4737/(B4737-Inputs!$C$14)</x:f>
        <x:v>624651.7707715522</x:v>
      </x:c>
      <x:c r="AF4737" s="25" t="n">
        <x:f>S4737/(1+B4737)^1+T4737/(1+B4737)^2+U4737/(1+B4737)^3+V4737/(1+B4737)^4+W4737/(1+B4737)^5+X4737/(1+B4737)^6+Y4737/(1+B4737)^7+Z4737/(1+B4737)^8+AA4737/(1+B4737)^9+AB4737/(1+B4737)^10+AE4737/(1+B4737)^10</x:f>
        <x:v>416806.7492669737</x:v>
      </x:c>
      <x:c r="AG4737" s="25" t="n">
        <x:f>(AF4737+Inputs!$C$12)/Inputs!$C$13</x:f>
        <x:v>358.38960928380084</x:v>
      </x:c>
      <x:c r="AH4737" s="25" t="n">
        <x:f>(S4737+Inputs!$C$11)*Inputs!$C$8-Inputs!$C$11</x:f>
        <x:v>2261.659407944442</x:v>
      </x:c>
      <x:c r="AI4737" s="25" t="n">
        <x:f>Inputs!$C$12+AH4737-Inputs!$C$10*Inputs!$C$13</x:f>
        <x:v>24579.574823144438</x:v>
      </x:c>
      <x:c r="AJ4737" s="25" t="n">
        <x:f>(S4737+Inputs!$C$11)*(1-Inputs!$C$8)</x:f>
        <x:v>6568.385527141648</x:v>
      </x:c>
      <x:c r="AK4737" s="25" t="n">
        <x:f>AJ4737/(1+B4737)^(1-Inputs!$C$8)+T4737/(1+B4737)^(2-Inputs!$C$8)+U4737/(1+B4737)^(3-Inputs!$C$8)+V4737/(1+B4737)^(4-Inputs!$C$8)+W4737/(1+B4737)^(5-Inputs!$C$8)+X4737/(1+B4737)^(6-Inputs!$C$8)+Y4737/(1+B4737)^(7-Inputs!$C$8)+Z4737/(1+B4737)^(8-Inputs!$C$8)+AA4737/(1+B4737)^(9-Inputs!$C$8)+AB4737/(1+B4737)^(10-Inputs!$C$8)+AE4737/(1+B4737)^(10-Inputs!$C$8)</x:f>
        <x:v>431196.92820085894</x:v>
      </x:c>
      <x:c r="AL4737" s="25" t="n">
        <x:f>(AK4737+AI4737)/Inputs!$C$13</x:f>
        <x:v>363.6765676346228</x:v>
      </x:c>
      <x:c r="AM4737" s="26" t="n">
        <x:f>IF(AL4737&gt;=Inputs!$C$7,1,0)</x:f>
        <x:v>1</x:v>
      </x:c>
      <x:c r="AN4737" s="26" t="n">
        <x:f>IF(Inputs!$C$7&lt;=(1-Inputs!$C$16)*AL4737,1,0)</x:f>
        <x:v>1</x:v>
      </x:c>
    </x:row>
    <x:row r="4738" ht="20" customHeight="1">
      <x:c r="A4738" s="16" t="n">
        <x:v>4733</x:v>
      </x:c>
      <x:c r="B4738" s="19" t="n">
        <x:v>0.07936473909740402</x:v>
      </x:c>
      <x:c r="C4738" s="24" t="n">
        <x:v>0.3773090842300064</x:v>
      </x:c>
      <x:c r="D4738" s="19" t="n">
        <x:v>0.0333748377248881</x:v>
      </x:c>
      <x:c r="E4738" s="19" t="n">
        <x:v>0.04228861007261998</x:v>
      </x:c>
      <x:c r="F4738" s="19" t="n">
        <x:v>-0.2378212853509115</x:v>
      </x:c>
      <x:c r="G4738" s="19" t="n">
        <x:v>-0.0859437925682795</x:v>
      </x:c>
      <x:c r="H4738" s="19" t="n">
        <x:v>0.7327372615286265</x:v>
      </x:c>
      <x:c r="I4738" s="19" t="n">
        <x:v>0.06445814737111846</x:v>
      </x:c>
      <x:c r="J4738" s="19" t="n">
        <x:v>0.06475963729691671</x:v>
      </x:c>
      <x:c r="K4738" s="19" t="n">
        <x:v>0.06354328749270166</x:v>
      </x:c>
      <x:c r="L4738" s="19" t="n">
        <x:v>0.06863156166751537</x:v>
      </x:c>
      <x:c r="M4738" s="19" t="n">
        <x:v>0.06232631945451999</x:v>
      </x:c>
      <x:c r="N4738" s="19" t="n">
        <x:v>0.06807410003862856</x:v>
      </x:c>
      <x:c r="O4738" s="19" t="n">
        <x:v>0.07516148441294149</x:v>
      </x:c>
      <x:c r="P4738" s="19" t="n">
        <x:v>0.07364199810037121</x:v>
      </x:c>
      <x:c r="Q4738" s="19" t="n">
        <x:v>0.06119818642446603</x:v>
      </x:c>
      <x:c r="R4738" s="19" t="n">
        <x:v>0.07524665243146841</x:v>
      </x:c>
      <x:c r="S4738" s="21" t="n">
        <x:v>8348.278323667178</x:v>
      </x:c>
      <x:c r="T4738" s="21" t="n">
        <x:v>13534.29844725317</x:v>
      </x:c>
      <x:c r="U4738" s="21" t="n">
        <x:v>17014.860000874083</x:v>
      </x:c>
      <x:c r="V4738" s="21" t="n">
        <x:v>20818.635638188876</x:v>
      </x:c>
      <x:c r="W4738" s="21" t="n">
        <x:v>25045.845842259554</x:v>
      </x:c>
      <x:c r="X4738" s="21" t="n">
        <x:v>26688.356495314605</x:v>
      </x:c>
      <x:c r="Y4738" s="21" t="n">
        <x:v>27924.071580858363</x:v>
      </x:c>
      <x:c r="Z4738" s="21" t="n">
        <x:v>28938.192360850167</x:v>
      </x:c>
      <x:c r="AA4738" s="21" t="n">
        <x:v>29667.096081671698</x:v>
      </x:c>
      <x:c r="AB4738" s="21" t="n">
        <x:v>30081.109210341805</x:v>
      </x:c>
      <x:c r="AC4738" s="21" t="n">
        <x:v>39236.22940479365</x:v>
      </x:c>
      <x:c r="AD4738" s="25" t="n">
        <x:f>AC4738*(1+Inputs!$C$14)*(1-Inputs!$C$14/Inputs!$C$15)</x:f>
        <x:v>31133.94803270376</x:v>
      </x:c>
      <x:c r="AE4738" s="25" t="n">
        <x:f>AD4738/(B4738-Inputs!$C$14)</x:f>
        <x:v>701772.3684647015</x:v>
      </x:c>
      <x:c r="AF4738" s="25" t="n">
        <x:f>S4738/(1+B4738)^1+T4738/(1+B4738)^2+U4738/(1+B4738)^3+V4738/(1+B4738)^4+W4738/(1+B4738)^5+X4738/(1+B4738)^6+Y4738/(1+B4738)^7+Z4738/(1+B4738)^8+AA4738/(1+B4738)^9+AB4738/(1+B4738)^10+AE4738/(1+B4738)^10</x:f>
        <x:v>470173.190815278</x:v>
      </x:c>
      <x:c r="AG4738" s="25" t="n">
        <x:f>(AF4738+Inputs!$C$12)/Inputs!$C$13</x:f>
        <x:v>400.97215612505147</x:v>
      </x:c>
      <x:c r="AH4738" s="25" t="n">
        <x:f>(S4738+Inputs!$C$11)*Inputs!$C$8-Inputs!$C$11</x:f>
        <x:v>2035.9550502659931</x:v>
      </x:c>
      <x:c r="AI4738" s="25" t="n">
        <x:f>Inputs!$C$12+AH4738-Inputs!$C$10*Inputs!$C$13</x:f>
        <x:v>24353.87046546599</x:v>
      </x:c>
      <x:c r="AJ4738" s="25" t="n">
        <x:f>(S4738+Inputs!$C$11)*(1-Inputs!$C$8)</x:f>
        <x:v>6312.323273401185</x:v>
      </x:c>
      <x:c r="AK4738" s="25" t="n">
        <x:f>AJ4738/(1+B4738)^(1-Inputs!$C$8)+T4738/(1+B4738)^(2-Inputs!$C$8)+U4738/(1+B4738)^(3-Inputs!$C$8)+V4738/(1+B4738)^(4-Inputs!$C$8)+W4738/(1+B4738)^(5-Inputs!$C$8)+X4738/(1+B4738)^(6-Inputs!$C$8)+Y4738/(1+B4738)^(7-Inputs!$C$8)+Z4738/(1+B4738)^(8-Inputs!$C$8)+AA4738/(1+B4738)^(9-Inputs!$C$8)+AB4738/(1+B4738)^(10-Inputs!$C$8)+AE4738/(1+B4738)^(10-Inputs!$C$8)</x:f>
        <x:v>485345.6379330909</x:v>
      </x:c>
      <x:c r="AL4738" s="25" t="n">
        <x:f>(AK4738+AI4738)/Inputs!$C$13</x:f>
        <x:v>406.7032120119618</x:v>
      </x:c>
      <x:c r="AM4738" s="26" t="n">
        <x:f>IF(AL4738&gt;=Inputs!$C$7,1,0)</x:f>
        <x:v>1</x:v>
      </x:c>
      <x:c r="AN4738" s="26" t="n">
        <x:f>IF(Inputs!$C$7&lt;=(1-Inputs!$C$16)*AL4738,1,0)</x:f>
        <x:v>1</x:v>
      </x:c>
    </x:row>
    <x:row r="4739" ht="20" customHeight="1">
      <x:c r="A4739" s="16" t="n">
        <x:v>4734</x:v>
      </x:c>
      <x:c r="B4739" s="19" t="n">
        <x:v>0.07905724148820482</x:v>
      </x:c>
      <x:c r="C4739" s="24" t="n">
        <x:v>0.6581318665321589</x:v>
      </x:c>
      <x:c r="D4739" s="19" t="n">
        <x:v>0.04661214062090693</x:v>
      </x:c>
      <x:c r="E4739" s="19" t="n">
        <x:v>0.054559789173736994</x:v>
      </x:c>
      <x:c r="F4739" s="19" t="n">
        <x:v>-0.22351287752003263</x:v>
      </x:c>
      <x:c r="G4739" s="19" t="n">
        <x:v>-0.06956242141311406</x:v>
      </x:c>
      <x:c r="H4739" s="19" t="n">
        <x:v>0.7710917731826328</x:v>
      </x:c>
      <x:c r="I4739" s="19" t="n">
        <x:v>0.057700918847834834</x:v>
      </x:c>
      <x:c r="J4739" s="19" t="n">
        <x:v>0.055350152199483776</x:v>
      </x:c>
      <x:c r="K4739" s="19" t="n">
        <x:v>0.05410595912418671</x:v>
      </x:c>
      <x:c r="L4739" s="19" t="n">
        <x:v>0.05603899435075732</x:v>
      </x:c>
      <x:c r="M4739" s="19" t="n">
        <x:v>0.056956403472605645</x:v>
      </x:c>
      <x:c r="N4739" s="19" t="n">
        <x:v>0.05372509453297312</x:v>
      </x:c>
      <x:c r="O4739" s="19" t="n">
        <x:v>0.050606688171779976</x:v>
      </x:c>
      <x:c r="P4739" s="19" t="n">
        <x:v>0.04884416134977414</x:v>
      </x:c>
      <x:c r="Q4739" s="19" t="n">
        <x:v>0.05860198546989637</x:v>
      </x:c>
      <x:c r="R4739" s="19" t="n">
        <x:v>0.057068907521055506</x:v>
      </x:c>
      <x:c r="S4739" s="21" t="n">
        <x:v>8726.973447916651</x:v>
      </x:c>
      <x:c r="T4739" s="21" t="n">
        <x:v>14437.4391869218</x:v>
      </x:c>
      <x:c r="U4739" s="21" t="n">
        <x:v>18613.072215264474</x:v>
      </x:c>
      <x:c r="V4739" s="21" t="n">
        <x:v>23379.174854406534</x:v>
      </x:c>
      <x:c r="W4739" s="21" t="n">
        <x:v>28829.45652093194</x:v>
      </x:c>
      <x:c r="X4739" s="21" t="n">
        <x:v>31052.218812027066</x:v>
      </x:c>
      <x:c r="Y4739" s="21" t="n">
        <x:v>32700.1894795328</x:v>
      </x:c>
      <x:c r="Z4739" s="21" t="n">
        <x:v>33956.78342115871</x:v>
      </x:c>
      <x:c r="AA4739" s="21" t="n">
        <x:v>34775.57719938021</x:v>
      </x:c>
      <x:c r="AB4739" s="21" t="n">
        <x:v>35122.69690675069</x:v>
      </x:c>
      <x:c r="AC4739" s="21" t="n">
        <x:v>45812.21335663134</x:v>
      </x:c>
      <x:c r="AD4739" s="25" t="n">
        <x:f>AC4739*(1+Inputs!$C$14)*(1-Inputs!$C$14/Inputs!$C$15)</x:f>
        <x:v>36351.991298486966</x:v>
      </x:c>
      <x:c r="AE4739" s="25" t="n">
        <x:f>AD4739/(B4739-Inputs!$C$14)</x:f>
        <x:v>825108.2017520154</x:v>
      </x:c>
      <x:c r="AF4739" s="25" t="n">
        <x:f>S4739/(1+B4739)^1+T4739/(1+B4739)^2+U4739/(1+B4739)^3+V4739/(1+B4739)^4+W4739/(1+B4739)^5+X4739/(1+B4739)^6+Y4739/(1+B4739)^7+Z4739/(1+B4739)^8+AA4739/(1+B4739)^9+AB4739/(1+B4739)^10+AE4739/(1+B4739)^10</x:f>
        <x:v>549077.3044885513</x:v>
      </x:c>
      <x:c r="AG4739" s="25" t="n">
        <x:f>(AF4739+Inputs!$C$12)/Inputs!$C$13</x:f>
        <x:v>463.9319117126205</x:v>
      </x:c>
      <x:c r="AH4739" s="25" t="n">
        <x:f>(S4739+Inputs!$C$11)*Inputs!$C$8-Inputs!$C$11</x:f>
        <x:v>2213.3711221746507</x:v>
      </x:c>
      <x:c r="AI4739" s="25" t="n">
        <x:f>Inputs!$C$12+AH4739-Inputs!$C$10*Inputs!$C$13</x:f>
        <x:v>24531.286537374646</x:v>
      </x:c>
      <x:c r="AJ4739" s="25" t="n">
        <x:f>(S4739+Inputs!$C$11)*(1-Inputs!$C$8)</x:f>
        <x:v>6513.602325742001</x:v>
      </x:c>
      <x:c r="AK4739" s="25" t="n">
        <x:f>AJ4739/(1+B4739)^(1-Inputs!$C$8)+T4739/(1+B4739)^(2-Inputs!$C$8)+U4739/(1+B4739)^(3-Inputs!$C$8)+V4739/(1+B4739)^(4-Inputs!$C$8)+W4739/(1+B4739)^(5-Inputs!$C$8)+X4739/(1+B4739)^(6-Inputs!$C$8)+Y4739/(1+B4739)^(7-Inputs!$C$8)+Z4739/(1+B4739)^(8-Inputs!$C$8)+AA4739/(1+B4739)^(9-Inputs!$C$8)+AB4739/(1+B4739)^(10-Inputs!$C$8)+AE4739/(1+B4739)^(10-Inputs!$C$8)</x:f>
        <x:v>566877.4212453489</x:v>
      </x:c>
      <x:c r="AL4739" s="25" t="n">
        <x:f>(AK4739+AI4739)/Inputs!$C$13</x:f>
        <x:v>471.9012223943482</x:v>
      </x:c>
      <x:c r="AM4739" s="26" t="n">
        <x:f>IF(AL4739&gt;=Inputs!$C$7,1,0)</x:f>
        <x:v>1</x:v>
      </x:c>
      <x:c r="AN4739" s="26" t="n">
        <x:f>IF(Inputs!$C$7&lt;=(1-Inputs!$C$16)*AL4739,1,0)</x:f>
        <x:v>1</x:v>
      </x:c>
    </x:row>
    <x:row r="4740" ht="20" customHeight="1">
      <x:c r="A4740" s="16" t="n">
        <x:v>4735</x:v>
      </x:c>
      <x:c r="B4740" s="19" t="n">
        <x:v>0.07586814618614271</x:v>
      </x:c>
      <x:c r="C4740" s="24" t="n">
        <x:v>0.36807505954490694</x:v>
      </x:c>
      <x:c r="D4740" s="19" t="n">
        <x:v>0.037292684325113616</x:v>
      </x:c>
      <x:c r="E4740" s="19" t="n">
        <x:v>0.02561279729790414</x:v>
      </x:c>
      <x:c r="F4740" s="19" t="n">
        <x:v>-0.11599249707128254</x:v>
      </x:c>
      <x:c r="G4740" s="19" t="n">
        <x:v>-0.07612529185047208</x:v>
      </x:c>
      <x:c r="H4740" s="19" t="n">
        <x:v>0.8995028052712826</x:v>
      </x:c>
      <x:c r="I4740" s="19" t="n">
        <x:v>0.06699142679346665</x:v>
      </x:c>
      <x:c r="J4740" s="19" t="n">
        <x:v>0.05961439466455545</x:v>
      </x:c>
      <x:c r="K4740" s="19" t="n">
        <x:v>0.06553987400379015</x:v>
      </x:c>
      <x:c r="L4740" s="19" t="n">
        <x:v>0.06561826291593092</x:v>
      </x:c>
      <x:c r="M4740" s="19" t="n">
        <x:v>0.05779443534564848</x:v>
      </x:c>
      <x:c r="N4740" s="19" t="n">
        <x:v>0.06493023555745253</x:v>
      </x:c>
      <x:c r="O4740" s="19" t="n">
        <x:v>0.06816039779208836</x:v>
      </x:c>
      <x:c r="P4740" s="19" t="n">
        <x:v>0.0684499057992059</x:v>
      </x:c>
      <x:c r="Q4740" s="19" t="n">
        <x:v>0.07284521852353805</x:v>
      </x:c>
      <x:c r="R4740" s="19" t="n">
        <x:v>0.06902994234393986</x:v>
      </x:c>
      <x:c r="S4740" s="21" t="n">
        <x:v>10508.45082822515</x:v>
      </x:c>
      <x:c r="T4740" s="21" t="n">
        <x:v>16134.734698100314</x:v>
      </x:c>
      <x:c r="U4740" s="21" t="n">
        <x:v>19049.0515344998</x:v>
      </x:c>
      <x:c r="V4740" s="21" t="n">
        <x:v>22057.0129571398</x:v>
      </x:c>
      <x:c r="W4740" s="21" t="n">
        <x:v>25330.279443798423</x:v>
      </x:c>
      <x:c r="X4740" s="21" t="n">
        <x:v>26629.817149710485</x:v>
      </x:c>
      <x:c r="Y4740" s="21" t="n">
        <x:v>27658.33204116562</x:v>
      </x:c>
      <x:c r="Z4740" s="21" t="n">
        <x:v>28499.718094568565</x:v>
      </x:c>
      <x:c r="AA4740" s="21" t="n">
        <x:v>29120.22134859666</x:v>
      </x:c>
      <x:c r="AB4740" s="21" t="n">
        <x:v>29505.913664813903</x:v>
      </x:c>
      <x:c r="AC4740" s="21" t="n">
        <x:v>38485.974345409435</x:v>
      </x:c>
      <x:c r="AD4740" s="25" t="n">
        <x:f>AC4740*(1+Inputs!$C$14)*(1-Inputs!$C$14/Inputs!$C$15)</x:f>
        <x:v>30538.620643082384</x:v>
      </x:c>
      <x:c r="AE4740" s="25" t="n">
        <x:f>AD4740/(B4740-Inputs!$C$14)</x:f>
        <x:v>747247.5140905024</x:v>
      </x:c>
      <x:c r="AF4740" s="25" t="n">
        <x:f>S4740/(1+B4740)^1+T4740/(1+B4740)^2+U4740/(1+B4740)^3+V4740/(1+B4740)^4+W4740/(1+B4740)^5+X4740/(1+B4740)^6+Y4740/(1+B4740)^7+Z4740/(1+B4740)^8+AA4740/(1+B4740)^9+AB4740/(1+B4740)^10+AE4740/(1+B4740)^10</x:f>
        <x:v>511590.0603198935</x:v>
      </x:c>
      <x:c r="AG4740" s="25" t="n">
        <x:f>(AF4740+Inputs!$C$12)/Inputs!$C$13</x:f>
        <x:v>434.01981181522734</x:v>
      </x:c>
      <x:c r="AH4740" s="25" t="n">
        <x:f>(S4740+Inputs!$C$11)*Inputs!$C$8-Inputs!$C$11</x:f>
        <x:v>3047.9810729493174</x:v>
      </x:c>
      <x:c r="AI4740" s="25" t="n">
        <x:f>Inputs!$C$12+AH4740-Inputs!$C$10*Inputs!$C$13</x:f>
        <x:v>25365.896488149316</x:v>
      </x:c>
      <x:c r="AJ4740" s="25" t="n">
        <x:f>(S4740+Inputs!$C$11)*(1-Inputs!$C$8)</x:f>
        <x:v>7460.469755275833</x:v>
      </x:c>
      <x:c r="AK4740" s="25" t="n">
        <x:f>AJ4740/(1+B4740)^(1-Inputs!$C$8)+T4740/(1+B4740)^(2-Inputs!$C$8)+U4740/(1+B4740)^(3-Inputs!$C$8)+V4740/(1+B4740)^(4-Inputs!$C$8)+W4740/(1+B4740)^(5-Inputs!$C$8)+X4740/(1+B4740)^(6-Inputs!$C$8)+Y4740/(1+B4740)^(7-Inputs!$C$8)+Z4740/(1+B4740)^(8-Inputs!$C$8)+AA4740/(1+B4740)^(9-Inputs!$C$8)+AB4740/(1+B4740)^(10-Inputs!$C$8)+AE4740/(1+B4740)^(10-Inputs!$C$8)</x:f>
        <x:v>526489.009061601</x:v>
      </x:c>
      <x:c r="AL4740" s="25" t="n">
        <x:f>(AK4740+AI4740)/Inputs!$C$13</x:f>
        <x:v>440.34015915930735</x:v>
      </x:c>
      <x:c r="AM4740" s="26" t="n">
        <x:f>IF(AL4740&gt;=Inputs!$C$7,1,0)</x:f>
        <x:v>1</x:v>
      </x:c>
      <x:c r="AN4740" s="26" t="n">
        <x:f>IF(Inputs!$C$7&lt;=(1-Inputs!$C$16)*AL4740,1,0)</x:f>
        <x:v>1</x:v>
      </x:c>
    </x:row>
    <x:row r="4741" ht="20" customHeight="1">
      <x:c r="A4741" s="16" t="n">
        <x:v>4736</x:v>
      </x:c>
      <x:c r="B4741" s="19" t="n">
        <x:v>0.09539940673020396</x:v>
      </x:c>
      <x:c r="C4741" s="24" t="n">
        <x:v>0.6652640769466132</x:v>
      </x:c>
      <x:c r="D4741" s="19" t="n">
        <x:v>0.029671756821231556</x:v>
      </x:c>
      <x:c r="E4741" s="19" t="n">
        <x:v>0.03148210489449042</x:v>
      </x:c>
      <x:c r="F4741" s="19" t="n">
        <x:v>-0.1808119071439694</x:v>
      </x:c>
      <x:c r="G4741" s="19" t="n">
        <x:v>-0.09580779473751988</x:v>
      </x:c>
      <x:c r="H4741" s="19" t="n">
        <x:v>0.7310485476182578</x:v>
      </x:c>
      <x:c r="I4741" s="19" t="n">
        <x:v>0.06655563549255362</x:v>
      </x:c>
      <x:c r="J4741" s="19" t="n">
        <x:v>0.07214210614344324</x:v>
      </x:c>
      <x:c r="K4741" s="19" t="n">
        <x:v>0.062117859758485564</x:v>
      </x:c>
      <x:c r="L4741" s="19" t="n">
        <x:v>0.06161286221383193</x:v>
      </x:c>
      <x:c r="M4741" s="19" t="n">
        <x:v>0.07229848794687427</x:v>
      </x:c>
      <x:c r="N4741" s="19" t="n">
        <x:v>0.057000037835993</x:v>
      </x:c>
      <x:c r="O4741" s="19" t="n">
        <x:v>0.0674051418125839</x:v>
      </x:c>
      <x:c r="P4741" s="19" t="n">
        <x:v>0.06813888951173226</x:v>
      </x:c>
      <x:c r="Q4741" s="19" t="n">
        <x:v>0.06450052472196717</x:v>
      </x:c>
      <x:c r="R4741" s="19" t="n">
        <x:v>0.06451737265836414</x:v>
      </x:c>
      <x:c r="S4741" s="21" t="n">
        <x:v>9265.749005781492</x:v>
      </x:c>
      <x:c r="T4741" s="21" t="n">
        <x:v>14898.262658753152</x:v>
      </x:c>
      <x:c r="U4741" s="21" t="n">
        <x:v>18373.283290444346</x:v>
      </x:c>
      <x:c r="V4741" s="21" t="n">
        <x:v>22005.09104931304</x:v>
      </x:c>
      <x:c r="W4741" s="21" t="n">
        <x:v>26029.598031647536</x:v>
      </x:c>
      <x:c r="X4741" s="21" t="n">
        <x:v>27458.608875165333</x:v>
      </x:c>
      <x:c r="Y4741" s="21" t="n">
        <x:v>28491.922241922864</x:v>
      </x:c>
      <x:c r="Z4741" s="21" t="n">
        <x:v>29351.44172889442</x:v>
      </x:c>
      <x:c r="AA4741" s="21" t="n">
        <x:v>29974.875678285523</x:v>
      </x:c>
      <x:c r="AB4741" s="21" t="n">
        <x:v>30339.181562237492</x:v>
      </x:c>
      <x:c r="AC4741" s="21" t="n">
        <x:v>39572.84551596194</x:v>
      </x:c>
      <x:c r="AD4741" s="25" t="n">
        <x:f>AC4741*(1+Inputs!$C$14)*(1-Inputs!$C$14/Inputs!$C$15)</x:f>
        <x:v>31401.052916915793</x:v>
      </x:c>
      <x:c r="AE4741" s="25" t="n">
        <x:f>AD4741/(B4741-Inputs!$C$14)</x:f>
        <x:v>519890.08860931505</x:v>
      </x:c>
      <x:c r="AF4741" s="25" t="n">
        <x:f>S4741/(1+B4741)^1+T4741/(1+B4741)^2+U4741/(1+B4741)^3+V4741/(1+B4741)^4+W4741/(1+B4741)^5+X4741/(1+B4741)^6+Y4741/(1+B4741)^7+Z4741/(1+B4741)^8+AA4741/(1+B4741)^9+AB4741/(1+B4741)^10+AE4741/(1+B4741)^10</x:f>
        <x:v>346170.4012501269</x:v>
      </x:c>
      <x:c r="AG4741" s="25" t="n">
        <x:f>(AF4741+Inputs!$C$12)/Inputs!$C$13</x:f>
        <x:v>302.0269305880572</x:v>
      </x:c>
      <x:c r="AH4741" s="25" t="n">
        <x:f>(S4741+Inputs!$C$11)*Inputs!$C$8-Inputs!$C$11</x:f>
        <x:v>2465.7837807907817</x:v>
      </x:c>
      <x:c r="AI4741" s="25" t="n">
        <x:f>Inputs!$C$12+AH4741-Inputs!$C$10*Inputs!$C$13</x:f>
        <x:v>24783.699195990775</x:v>
      </x:c>
      <x:c r="AJ4741" s="25" t="n">
        <x:f>(S4741+Inputs!$C$11)*(1-Inputs!$C$8)</x:f>
        <x:v>6799.965224990711</x:v>
      </x:c>
      <x:c r="AK4741" s="25" t="n">
        <x:f>AJ4741/(1+B4741)^(1-Inputs!$C$8)+T4741/(1+B4741)^(2-Inputs!$C$8)+U4741/(1+B4741)^(3-Inputs!$C$8)+V4741/(1+B4741)^(4-Inputs!$C$8)+W4741/(1+B4741)^(5-Inputs!$C$8)+X4741/(1+B4741)^(6-Inputs!$C$8)+Y4741/(1+B4741)^(7-Inputs!$C$8)+Z4741/(1+B4741)^(8-Inputs!$C$8)+AA4741/(1+B4741)^(9-Inputs!$C$8)+AB4741/(1+B4741)^(10-Inputs!$C$8)+AE4741/(1+B4741)^(10-Inputs!$C$8)</x:f>
        <x:v>358918.69174808473</x:v>
      </x:c>
      <x:c r="AL4741" s="25" t="n">
        <x:f>(AK4741+AI4741)/Inputs!$C$13</x:f>
        <x:v>306.1666575742509</x:v>
      </x:c>
      <x:c r="AM4741" s="26" t="n">
        <x:f>IF(AL4741&gt;=Inputs!$C$7,1,0)</x:f>
        <x:v>1</x:v>
      </x:c>
      <x:c r="AN4741" s="26" t="n">
        <x:f>IF(Inputs!$C$7&lt;=(1-Inputs!$C$16)*AL4741,1,0)</x:f>
        <x:v>0</x:v>
      </x:c>
    </x:row>
    <x:row r="4742" ht="20" customHeight="1">
      <x:c r="A4742" s="16" t="n">
        <x:v>4737</x:v>
      </x:c>
      <x:c r="B4742" s="19" t="n">
        <x:v>0.07633546563889648</x:v>
      </x:c>
      <x:c r="C4742" s="24" t="n">
        <x:v>0.25392152884850816</x:v>
      </x:c>
      <x:c r="D4742" s="19" t="n">
        <x:v>0.029647881413403354</x:v>
      </x:c>
      <x:c r="E4742" s="19" t="n">
        <x:v>0.03518351257616786</x:v>
      </x:c>
      <x:c r="F4742" s="19" t="n">
        <x:v>-0.21319012622517336</x:v>
      </x:c>
      <x:c r="G4742" s="19" t="n">
        <x:v>-0.08658327212058736</x:v>
      </x:c>
      <x:c r="H4742" s="19" t="n">
        <x:v>0.8299602581709848</x:v>
      </x:c>
      <x:c r="I4742" s="19" t="n">
        <x:v>0.06541747463818069</x:v>
      </x:c>
      <x:c r="J4742" s="19" t="n">
        <x:v>0.06770774863762995</x:v>
      </x:c>
      <x:c r="K4742" s="19" t="n">
        <x:v>0.07349883704462286</x:v>
      </x:c>
      <x:c r="L4742" s="19" t="n">
        <x:v>0.0643753135466602</x:v>
      </x:c>
      <x:c r="M4742" s="19" t="n">
        <x:v>0.05573047016742408</x:v>
      </x:c>
      <x:c r="N4742" s="19" t="n">
        <x:v>0.07089141931839435</x:v>
      </x:c>
      <x:c r="O4742" s="19" t="n">
        <x:v>0.06447260532136738</x:v>
      </x:c>
      <x:c r="P4742" s="19" t="n">
        <x:v>0.05877263990289634</x:v>
      </x:c>
      <x:c r="Q4742" s="19" t="n">
        <x:v>0.06965293796133779</x:v>
      </x:c>
      <x:c r="R4742" s="19" t="n">
        <x:v>0.06417390205702872</x:v>
      </x:c>
      <x:c r="S4742" s="21" t="n">
        <x:v>8767.620848612587</x:v>
      </x:c>
      <x:c r="T4742" s="21" t="n">
        <x:v>13890.07173978672</x:v>
      </x:c>
      <x:c r="U4742" s="21" t="n">
        <x:v>17066.701383011754</x:v>
      </x:c>
      <x:c r="V4742" s="21" t="n">
        <x:v>20469.583237348637</x:v>
      </x:c>
      <x:c r="W4742" s="21" t="n">
        <x:v>24111.293019722005</x:v>
      </x:c>
      <x:c r="X4742" s="21" t="n">
        <x:v>25506.38427477313</x:v>
      </x:c>
      <x:c r="Y4742" s="21" t="n">
        <x:v>26567.93175003104</x:v>
      </x:c>
      <x:c r="Z4742" s="21" t="n">
        <x:v>27421.774170272143</x:v>
      </x:c>
      <x:c r="AA4742" s="21" t="n">
        <x:v>28059.998514351682</x:v>
      </x:c>
      <x:c r="AB4742" s="21" t="n">
        <x:v>28490.319399726115</x:v>
      </x:c>
      <x:c r="AC4742" s="21" t="n">
        <x:v>37161.2861735558</x:v>
      </x:c>
      <x:c r="AD4742" s="25" t="n">
        <x:f>AC4742*(1+Inputs!$C$14)*(1-Inputs!$C$14/Inputs!$C$15)</x:f>
        <x:v>29487.480578716524</x:v>
      </x:c>
      <x:c r="AE4742" s="25" t="n">
        <x:f>AD4742/(B4742-Inputs!$C$14)</x:f>
        <x:v>713369.9868368955</x:v>
      </x:c>
      <x:c r="AF4742" s="25" t="n">
        <x:f>S4742/(1+B4742)^1+T4742/(1+B4742)^2+U4742/(1+B4742)^3+V4742/(1+B4742)^4+W4742/(1+B4742)^5+X4742/(1+B4742)^6+Y4742/(1+B4742)^7+Z4742/(1+B4742)^8+AA4742/(1+B4742)^9+AB4742/(1+B4742)^10+AE4742/(1+B4742)^10</x:f>
        <x:v>483246.49426349206</x:v>
      </x:c>
      <x:c r="AG4742" s="25" t="n">
        <x:f>(AF4742+Inputs!$C$12)/Inputs!$C$13</x:f>
        <x:v>411.40370337276465</x:v>
      </x:c>
      <x:c r="AH4742" s="25" t="n">
        <x:f>(S4742+Inputs!$C$11)*Inputs!$C$8-Inputs!$C$11</x:f>
        <x:v>2232.4141509938427</x:v>
      </x:c>
      <x:c r="AI4742" s="25" t="n">
        <x:f>Inputs!$C$12+AH4742-Inputs!$C$10*Inputs!$C$13</x:f>
        <x:v>24550.32956619384</x:v>
      </x:c>
      <x:c r="AJ4742" s="25" t="n">
        <x:f>(S4742+Inputs!$C$11)*(1-Inputs!$C$8)</x:f>
        <x:v>6535.206697618745</x:v>
      </x:c>
      <x:c r="AK4742" s="25" t="n">
        <x:f>AJ4742/(1+B4742)^(1-Inputs!$C$8)+T4742/(1+B4742)^(2-Inputs!$C$8)+U4742/(1+B4742)^(3-Inputs!$C$8)+V4742/(1+B4742)^(4-Inputs!$C$8)+W4742/(1+B4742)^(5-Inputs!$C$8)+X4742/(1+B4742)^(6-Inputs!$C$8)+Y4742/(1+B4742)^(7-Inputs!$C$8)+Z4742/(1+B4742)^(8-Inputs!$C$8)+AA4742/(1+B4742)^(9-Inputs!$C$8)+AB4742/(1+B4742)^(10-Inputs!$C$8)+AE4742/(1+B4742)^(10-Inputs!$C$8)</x:f>
        <x:v>498044.29503789847</x:v>
      </x:c>
      <x:c r="AL4742" s="25" t="n">
        <x:f>(AK4742+AI4742)/Inputs!$C$13</x:f>
        <x:v>416.9925787734417</x:v>
      </x:c>
      <x:c r="AM4742" s="26" t="n">
        <x:f>IF(AL4742&gt;=Inputs!$C$7,1,0)</x:f>
        <x:v>1</x:v>
      </x:c>
      <x:c r="AN4742" s="26" t="n">
        <x:f>IF(Inputs!$C$7&lt;=(1-Inputs!$C$16)*AL4742,1,0)</x:f>
        <x:v>1</x:v>
      </x:c>
    </x:row>
    <x:row r="4743" ht="20" customHeight="1">
      <x:c r="A4743" s="16" t="n">
        <x:v>4738</x:v>
      </x:c>
      <x:c r="B4743" s="19" t="n">
        <x:v>0.09295099146577407</x:v>
      </x:c>
      <x:c r="C4743" s="24" t="n">
        <x:v>0.5866891526221991</x:v>
      </x:c>
      <x:c r="D4743" s="19" t="n">
        <x:v>0.03562039915482984</x:v>
      </x:c>
      <x:c r="E4743" s="19" t="n">
        <x:v>0.052097483061336616</x:v>
      </x:c>
      <x:c r="F4743" s="19" t="n">
        <x:v>-0.18333747444689724</x:v>
      </x:c>
      <x:c r="G4743" s="19" t="n">
        <x:v>-0.08230624785217458</x:v>
      </x:c>
      <x:c r="H4743" s="19" t="n">
        <x:v>0.9806202511846038</x:v>
      </x:c>
      <x:c r="I4743" s="19" t="n">
        <x:v>0.0769419891088171</x:v>
      </x:c>
      <x:c r="J4743" s="19" t="n">
        <x:v>0.06597229681454678</x:v>
      </x:c>
      <x:c r="K4743" s="19" t="n">
        <x:v>0.07096480734816965</x:v>
      </x:c>
      <x:c r="L4743" s="19" t="n">
        <x:v>0.06499916543718087</x:v>
      </x:c>
      <x:c r="M4743" s="19" t="n">
        <x:v>0.06308553243136317</x:v>
      </x:c>
      <x:c r="N4743" s="19" t="n">
        <x:v>0.06780652510219966</x:v>
      </x:c>
      <x:c r="O4743" s="19" t="n">
        <x:v>0.05735607256818526</x:v>
      </x:c>
      <x:c r="P4743" s="19" t="n">
        <x:v>0.06789121040589066</x:v>
      </x:c>
      <x:c r="Q4743" s="19" t="n">
        <x:v>0.06515862151170382</x:v>
      </x:c>
      <x:c r="R4743" s="19" t="n">
        <x:v>0.06378468363885645</x:v>
      </x:c>
      <x:c r="S4743" s="21" t="n">
        <x:v>9356.968983187699</x:v>
      </x:c>
      <x:c r="T4743" s="21" t="n">
        <x:v>15221.810179373288</x:v>
      </x:c>
      <x:c r="U4743" s="21" t="n">
        <x:v>19242.663156450464</x:v>
      </x:c>
      <x:c r="V4743" s="21" t="n">
        <x:v>23737.314204391194</x:v>
      </x:c>
      <x:c r="W4743" s="21" t="n">
        <x:v>28747.689959056002</x:v>
      </x:c>
      <x:c r="X4743" s="21" t="n">
        <x:v>30744.303703765123</x:v>
      </x:c>
      <x:c r="Y4743" s="21" t="n">
        <x:v>32216.293557734934</x:v>
      </x:c>
      <x:c r="Z4743" s="21" t="n">
        <x:v>33326.5266350492</x:v>
      </x:c>
      <x:c r="AA4743" s="21" t="n">
        <x:v>34080.321787060006</x:v>
      </x:c>
      <x:c r="AB4743" s="21" t="n">
        <x:v>34412.300747953064</x:v>
      </x:c>
      <x:c r="AC4743" s="21" t="n">
        <x:v>44885.60967124313</x:v>
      </x:c>
      <x:c r="AD4743" s="25" t="n">
        <x:f>AC4743*(1+Inputs!$C$14)*(1-Inputs!$C$14/Inputs!$C$15)</x:f>
        <x:v>35616.731274131416</x:v>
      </x:c>
      <x:c r="AE4743" s="25" t="n">
        <x:f>AD4743/(B4743-Inputs!$C$14)</x:f>
        <x:v>614600.8959167973</x:v>
      </x:c>
      <x:c r="AF4743" s="25" t="n">
        <x:f>S4743/(1+B4743)^1+T4743/(1+B4743)^2+U4743/(1+B4743)^3+V4743/(1+B4743)^4+W4743/(1+B4743)^5+X4743/(1+B4743)^6+Y4743/(1+B4743)^7+Z4743/(1+B4743)^8+AA4743/(1+B4743)^9+AB4743/(1+B4743)^10+AE4743/(1+B4743)^10</x:f>
        <x:v>404960.33080150397</x:v>
      </x:c>
      <x:c r="AG4743" s="25" t="n">
        <x:f>(AF4743+Inputs!$C$12)/Inputs!$C$13</x:f>
        <x:v>348.93702720091414</x:v>
      </x:c>
      <x:c r="AH4743" s="25" t="n">
        <x:f>(S4743+Inputs!$C$11)*Inputs!$C$8-Inputs!$C$11</x:f>
        <x:v>2508.519715411224</x:v>
      </x:c>
      <x:c r="AI4743" s="25" t="n">
        <x:f>Inputs!$C$12+AH4743-Inputs!$C$10*Inputs!$C$13</x:f>
        <x:v>24826.435130611222</x:v>
      </x:c>
      <x:c r="AJ4743" s="25" t="n">
        <x:f>(S4743+Inputs!$C$11)*(1-Inputs!$C$8)</x:f>
        <x:v>6848.449267776476</x:v>
      </x:c>
      <x:c r="AK4743" s="25" t="n">
        <x:f>AJ4743/(1+B4743)^(1-Inputs!$C$8)+T4743/(1+B4743)^(2-Inputs!$C$8)+U4743/(1+B4743)^(3-Inputs!$C$8)+V4743/(1+B4743)^(4-Inputs!$C$8)+W4743/(1+B4743)^(5-Inputs!$C$8)+X4743/(1+B4743)^(6-Inputs!$C$8)+Y4743/(1+B4743)^(7-Inputs!$C$8)+Z4743/(1+B4743)^(8-Inputs!$C$8)+AA4743/(1+B4743)^(9-Inputs!$C$8)+AB4743/(1+B4743)^(10-Inputs!$C$8)+AE4743/(1+B4743)^(10-Inputs!$C$8)</x:f>
        <x:v>419786.2432637535</x:v>
      </x:c>
      <x:c r="AL4743" s="25" t="n">
        <x:f>(AK4743+AI4743)/Inputs!$C$13</x:f>
        <x:v>354.7686458877924</x:v>
      </x:c>
      <x:c r="AM4743" s="26" t="n">
        <x:f>IF(AL4743&gt;=Inputs!$C$7,1,0)</x:f>
        <x:v>1</x:v>
      </x:c>
      <x:c r="AN4743" s="26" t="n">
        <x:f>IF(Inputs!$C$7&lt;=(1-Inputs!$C$16)*AL4743,1,0)</x:f>
        <x:v>1</x:v>
      </x:c>
    </x:row>
    <x:row r="4744" ht="20" customHeight="1">
      <x:c r="A4744" s="16" t="n">
        <x:v>4739</x:v>
      </x:c>
      <x:c r="B4744" s="19" t="n">
        <x:v>0.0887955361263139</x:v>
      </x:c>
      <x:c r="C4744" s="24" t="n">
        <x:v>0.4243560504070558</x:v>
      </x:c>
      <x:c r="D4744" s="19" t="n">
        <x:v>0.038919509139752506</x:v>
      </x:c>
      <x:c r="E4744" s="19" t="n">
        <x:v>0.04952531775245717</x:v>
      </x:c>
      <x:c r="F4744" s="19" t="n">
        <x:v>-0.17602963955416615</x:v>
      </x:c>
      <x:c r="G4744" s="19" t="n">
        <x:v>-0.07746734621336315</x:v>
      </x:c>
      <x:c r="H4744" s="19" t="n">
        <x:v>0.8739782743117814</x:v>
      </x:c>
      <x:c r="I4744" s="19" t="n">
        <x:v>0.06428608441848951</x:v>
      </x:c>
      <x:c r="J4744" s="19" t="n">
        <x:v>0.07518273840374264</x:v>
      </x:c>
      <x:c r="K4744" s="19" t="n">
        <x:v>0.0681467224071173</x:v>
      </x:c>
      <x:c r="L4744" s="19" t="n">
        <x:v>0.06496806607789381</x:v>
      </x:c>
      <x:c r="M4744" s="19" t="n">
        <x:v>0.06085286031725104</x:v>
      </x:c>
      <x:c r="N4744" s="19" t="n">
        <x:v>0.0648994057761854</x:v>
      </x:c>
      <x:c r="O4744" s="19" t="n">
        <x:v>0.06947771979179038</x:v>
      </x:c>
      <x:c r="P4744" s="19" t="n">
        <x:v>0.06508207114269113</x:v>
      </x:c>
      <x:c r="Q4744" s="19" t="n">
        <x:v>0.06772303154463657</x:v>
      </x:c>
      <x:c r="R4744" s="19" t="n">
        <x:v>0.07612332995958354</x:v>
      </x:c>
      <x:c r="S4744" s="21" t="n">
        <x:v>9518.671656028018</x:v>
      </x:c>
      <x:c r="T4744" s="21" t="n">
        <x:v>15189.028322015207</x:v>
      </x:c>
      <x:c r="U4744" s="21" t="n">
        <x:v>18909.45703707709</x:v>
      </x:c>
      <x:c r="V4744" s="21" t="n">
        <x:v>22966.292551753875</x:v>
      </x:c>
      <x:c r="W4744" s="21" t="n">
        <x:v>27479.29746085726</x:v>
      </x:c>
      <x:c r="X4744" s="21" t="n">
        <x:v>29381.565117077487</x:v>
      </x:c>
      <x:c r="Y4744" s="21" t="n">
        <x:v>30825.939366323673</x:v>
      </x:c>
      <x:c r="Z4744" s="21" t="n">
        <x:v>31962.149048365307</x:v>
      </x:c>
      <x:c r="AA4744" s="21" t="n">
        <x:v>32722.935670111212</x:v>
      </x:c>
      <x:c r="AB4744" s="21" t="n">
        <x:v>33090.61002581022</x:v>
      </x:c>
      <x:c r="AC4744" s="21" t="n">
        <x:v>43161.665251056824</x:v>
      </x:c>
      <x:c r="AD4744" s="25" t="n">
        <x:f>AC4744*(1+Inputs!$C$14)*(1-Inputs!$C$14/Inputs!$C$15)</x:f>
        <x:v>34248.78137671359</x:v>
      </x:c>
      <x:c r="AE4744" s="25" t="n">
        <x:f>AD4744/(B4744-Inputs!$C$14)</x:f>
        <x:v>636647.2730431795</x:v>
      </x:c>
      <x:c r="AF4744" s="25" t="n">
        <x:f>S4744/(1+B4744)^1+T4744/(1+B4744)^2+U4744/(1+B4744)^3+V4744/(1+B4744)^4+W4744/(1+B4744)^5+X4744/(1+B4744)^6+Y4744/(1+B4744)^7+Z4744/(1+B4744)^8+AA4744/(1+B4744)^9+AB4744/(1+B4744)^10+AE4744/(1+B4744)^10</x:f>
        <x:v>422585.6630856852</x:v>
      </x:c>
      <x:c r="AG4744" s="25" t="n">
        <x:f>(AF4744+Inputs!$C$12)/Inputs!$C$13</x:f>
        <x:v>363.00076305829595</x:v>
      </x:c>
      <x:c r="AH4744" s="25" t="n">
        <x:f>(S4744+Inputs!$C$11)*Inputs!$C$8-Inputs!$C$11</x:f>
        <x:v>2584.2763100843595</x:v>
      </x:c>
      <x:c r="AI4744" s="25" t="n">
        <x:f>Inputs!$C$12+AH4744-Inputs!$C$10*Inputs!$C$13</x:f>
        <x:v>24902.191725284356</x:v>
      </x:c>
      <x:c r="AJ4744" s="25" t="n">
        <x:f>(S4744+Inputs!$C$11)*(1-Inputs!$C$8)</x:f>
        <x:v>6934.39534594366</x:v>
      </x:c>
      <x:c r="AK4744" s="25" t="n">
        <x:f>AJ4744/(1+B4744)^(1-Inputs!$C$8)+T4744/(1+B4744)^(2-Inputs!$C$8)+U4744/(1+B4744)^(3-Inputs!$C$8)+V4744/(1+B4744)^(4-Inputs!$C$8)+W4744/(1+B4744)^(5-Inputs!$C$8)+X4744/(1+B4744)^(6-Inputs!$C$8)+Y4744/(1+B4744)^(7-Inputs!$C$8)+Z4744/(1+B4744)^(8-Inputs!$C$8)+AA4744/(1+B4744)^(9-Inputs!$C$8)+AB4744/(1+B4744)^(10-Inputs!$C$8)+AE4744/(1+B4744)^(10-Inputs!$C$8)</x:f>
        <x:v>437298.21357708034</x:v>
      </x:c>
      <x:c r="AL4744" s="25" t="n">
        <x:f>(AK4744+AI4744)/Inputs!$C$13</x:f>
        <x:v>368.8023753845051</x:v>
      </x:c>
      <x:c r="AM4744" s="26" t="n">
        <x:f>IF(AL4744&gt;=Inputs!$C$7,1,0)</x:f>
        <x:v>1</x:v>
      </x:c>
      <x:c r="AN4744" s="26" t="n">
        <x:f>IF(Inputs!$C$7&lt;=(1-Inputs!$C$16)*AL4744,1,0)</x:f>
        <x:v>1</x:v>
      </x:c>
    </x:row>
    <x:row r="4745" ht="20" customHeight="1">
      <x:c r="A4745" s="16" t="n">
        <x:v>4740</x:v>
      </x:c>
      <x:c r="B4745" s="19" t="n">
        <x:v>0.09426359343858806</x:v>
      </x:c>
      <x:c r="C4745" s="24" t="n">
        <x:v>0.5868094310785921</x:v>
      </x:c>
      <x:c r="D4745" s="19" t="n">
        <x:v>0.0474731975259985</x:v>
      </x:c>
      <x:c r="E4745" s="19" t="n">
        <x:v>0.04335396921858575</x:v>
      </x:c>
      <x:c r="F4745" s="19" t="n">
        <x:v>-0.12968602807246613</x:v>
      </x:c>
      <x:c r="G4745" s="19" t="n">
        <x:v>-0.053657621525370014</x:v>
      </x:c>
      <x:c r="H4745" s="19" t="n">
        <x:v>0.33388162284316536</x:v>
      </x:c>
      <x:c r="I4745" s="19" t="n">
        <x:v>0.05303329802613575</x:v>
      </x:c>
      <x:c r="J4745" s="19" t="n">
        <x:v>0.05849270362425728</x:v>
      </x:c>
      <x:c r="K4745" s="19" t="n">
        <x:v>0.051923312975690125</x:v>
      </x:c>
      <x:c r="L4745" s="19" t="n">
        <x:v>0.06310192336731803</x:v>
      </x:c>
      <x:c r="M4745" s="19" t="n">
        <x:v>0.06093467326649829</x:v>
      </x:c>
      <x:c r="N4745" s="19" t="n">
        <x:v>0.053462067714827984</x:v>
      </x:c>
      <x:c r="O4745" s="19" t="n">
        <x:v>0.055990251623728685</x:v>
      </x:c>
      <x:c r="P4745" s="19" t="n">
        <x:v>0.0603747014007206</x:v>
      </x:c>
      <x:c r="Q4745" s="19" t="n">
        <x:v>0.054386138354010426</x:v>
      </x:c>
      <x:c r="R4745" s="19" t="n">
        <x:v>0.05978834104807333</x:v>
      </x:c>
      <x:c r="S4745" s="21" t="n">
        <x:v>10417.531157529575</x:v>
      </x:c>
      <x:c r="T4745" s="21" t="n">
        <x:v>16251.379587179692</x:v>
      </x:c>
      <x:c r="U4745" s="21" t="n">
        <x:v>19548.896592371453</x:v>
      </x:c>
      <x:c r="V4745" s="21" t="n">
        <x:v>23041.767467228696</x:v>
      </x:c>
      <x:c r="W4745" s="21" t="n">
        <x:v>27067.844601832425</x:v>
      </x:c>
      <x:c r="X4745" s="21" t="n">
        <x:v>28842.885222778546</x:v>
      </x:c>
      <x:c r="Y4745" s="21" t="n">
        <x:v>30270.99589192031</x:v>
      </x:c>
      <x:c r="Z4745" s="21" t="n">
        <x:v>31393.244191853588</x:v>
      </x:c>
      <x:c r="AA4745" s="21" t="n">
        <x:v>32156.953381262847</x:v>
      </x:c>
      <x:c r="AB4745" s="21" t="n">
        <x:v>32512.33616935237</x:v>
      </x:c>
      <x:c r="AC4745" s="21" t="n">
        <x:v>42407.395003503094</x:v>
      </x:c>
      <x:c r="AD4745" s="25" t="n">
        <x:f>AC4745*(1+Inputs!$C$14)*(1-Inputs!$C$14/Inputs!$C$15)</x:f>
        <x:v>33650.2679352797</x:v>
      </x:c>
      <x:c r="AE4745" s="25" t="n">
        <x:f>AD4745/(B4745-Inputs!$C$14)</x:f>
        <x:v>567806.7424336969</x:v>
      </x:c>
      <x:c r="AF4745" s="25" t="n">
        <x:f>S4745/(1+B4745)^1+T4745/(1+B4745)^2+U4745/(1+B4745)^3+V4745/(1+B4745)^4+W4745/(1+B4745)^5+X4745/(1+B4745)^6+Y4745/(1+B4745)^7+Z4745/(1+B4745)^8+AA4745/(1+B4745)^9+AB4745/(1+B4745)^10+AE4745/(1+B4745)^10</x:f>
        <x:v>377685.1217882114</x:v>
      </x:c>
      <x:c r="AG4745" s="25" t="n">
        <x:f>(AF4745+Inputs!$C$12)/Inputs!$C$13</x:f>
        <x:v>327.17339013393536</x:v>
      </x:c>
      <x:c r="AH4745" s="25" t="n">
        <x:f>(S4745+Inputs!$C$11)*Inputs!$C$8-Inputs!$C$11</x:f>
        <x:v>3005.3858299659105</x:v>
      </x:c>
      <x:c r="AI4745" s="25" t="n">
        <x:f>Inputs!$C$12+AH4745-Inputs!$C$10*Inputs!$C$13</x:f>
        <x:v>25323.30124516591</x:v>
      </x:c>
      <x:c r="AJ4745" s="25" t="n">
        <x:f>(S4745+Inputs!$C$11)*(1-Inputs!$C$8)</x:f>
        <x:v>7412.145327563665</x:v>
      </x:c>
      <x:c r="AK4745" s="25" t="n">
        <x:f>AJ4745/(1+B4745)^(1-Inputs!$C$8)+T4745/(1+B4745)^(2-Inputs!$C$8)+U4745/(1+B4745)^(3-Inputs!$C$8)+V4745/(1+B4745)^(4-Inputs!$C$8)+W4745/(1+B4745)^(5-Inputs!$C$8)+X4745/(1+B4745)^(6-Inputs!$C$8)+Y4745/(1+B4745)^(7-Inputs!$C$8)+Z4745/(1+B4745)^(8-Inputs!$C$8)+AA4745/(1+B4745)^(9-Inputs!$C$8)+AB4745/(1+B4745)^(10-Inputs!$C$8)+AE4745/(1+B4745)^(10-Inputs!$C$8)</x:f>
        <x:v>391100.66472475237</x:v>
      </x:c>
      <x:c r="AL4745" s="25" t="n">
        <x:f>(AK4745+AI4745)/Inputs!$C$13</x:f>
        <x:v>332.27609940383684</x:v>
      </x:c>
      <x:c r="AM4745" s="26" t="n">
        <x:f>IF(AL4745&gt;=Inputs!$C$7,1,0)</x:f>
        <x:v>1</x:v>
      </x:c>
      <x:c r="AN4745" s="26" t="n">
        <x:f>IF(Inputs!$C$7&lt;=(1-Inputs!$C$16)*AL4745,1,0)</x:f>
        <x:v>0</x:v>
      </x:c>
    </x:row>
    <x:row r="4746" ht="20" customHeight="1">
      <x:c r="A4746" s="16" t="n">
        <x:v>4741</x:v>
      </x:c>
      <x:c r="B4746" s="19" t="n">
        <x:v>0.0889880748154668</x:v>
      </x:c>
      <x:c r="C4746" s="24" t="n">
        <x:v>0.8028448268139812</x:v>
      </x:c>
      <x:c r="D4746" s="19" t="n">
        <x:v>0.02827321715878526</x:v>
      </x:c>
      <x:c r="E4746" s="19" t="n">
        <x:v>0.03558090387927251</x:v>
      </x:c>
      <x:c r="F4746" s="19" t="n">
        <x:v>-0.18090807793110913</x:v>
      </x:c>
      <x:c r="G4746" s="19" t="n">
        <x:v>-0.06568876138073107</x:v>
      </x:c>
      <x:c r="H4746" s="19" t="n">
        <x:v>0.6088967488271066</x:v>
      </x:c>
      <x:c r="I4746" s="19" t="n">
        <x:v>0.06847980331135545</x:v>
      </x:c>
      <x:c r="J4746" s="19" t="n">
        <x:v>0.05836567809476151</x:v>
      </x:c>
      <x:c r="K4746" s="19" t="n">
        <x:v>0.060723235685003374</x:v>
      </x:c>
      <x:c r="L4746" s="19" t="n">
        <x:v>0.058746004134560506</x:v>
      </x:c>
      <x:c r="M4746" s="19" t="n">
        <x:v>0.06949414867335349</x:v>
      </x:c>
      <x:c r="N4746" s="19" t="n">
        <x:v>0.06628201887584623</x:v>
      </x:c>
      <x:c r="O4746" s="19" t="n">
        <x:v>0.05191797979770968</x:v>
      </x:c>
      <x:c r="P4746" s="19" t="n">
        <x:v>0.06362775935191735</x:v>
      </x:c>
      <x:c r="Q4746" s="19" t="n">
        <x:v>0.0540537159826124</x:v>
      </x:c>
      <x:c r="R4746" s="19" t="n">
        <x:v>0.06745012789409771</x:v>
      </x:c>
      <x:c r="S4746" s="21" t="n">
        <x:v>9392.025148042425</x:v>
      </x:c>
      <x:c r="T4746" s="21" t="n">
        <x:v>15076.974594890782</x:v>
      </x:c>
      <x:c r="U4746" s="21" t="n">
        <x:v>18514.230051971685</x:v>
      </x:c>
      <x:c r="V4746" s="21" t="n">
        <x:v>22218.825141701785</x:v>
      </x:c>
      <x:c r="W4746" s="21" t="n">
        <x:v>26362.08316444973</x:v>
      </x:c>
      <x:c r="X4746" s="21" t="n">
        <x:v>27831.978874885266</x:v>
      </x:c>
      <x:c r="Y4746" s="21" t="n">
        <x:v>28946.313941767134</x:v>
      </x:c>
      <x:c r="Z4746" s="21" t="n">
        <x:v>29800.885360579017</x:v>
      </x:c>
      <x:c r="AA4746" s="21" t="n">
        <x:v>30430.800600061117</x:v>
      </x:c>
      <x:c r="AB4746" s="21" t="n">
        <x:v>30776.926225949264</x:v>
      </x:c>
      <x:c r="AC4746" s="21" t="n">
        <x:v>40143.81681645556</x:v>
      </x:c>
      <x:c r="AD4746" s="25" t="n">
        <x:f>AC4746*(1+Inputs!$C$14)*(1-Inputs!$C$14/Inputs!$C$15)</x:f>
        <x:v>31854.118643857484</x:v>
      </x:c>
      <x:c r="AE4746" s="25" t="n">
        <x:f>AD4746/(B4746-Inputs!$C$14)</x:f>
        <x:v>590021.3844026856</x:v>
      </x:c>
      <x:c r="AF4746" s="25" t="n">
        <x:f>S4746/(1+B4746)^1+T4746/(1+B4746)^2+U4746/(1+B4746)^3+V4746/(1+B4746)^4+W4746/(1+B4746)^5+X4746/(1+B4746)^6+Y4746/(1+B4746)^7+Z4746/(1+B4746)^8+AA4746/(1+B4746)^9+AB4746/(1+B4746)^10+AE4746/(1+B4746)^10</x:f>
        <x:v>395187.89574807376</x:v>
      </x:c>
      <x:c r="AG4746" s="25" t="n">
        <x:f>(AF4746+Inputs!$C$12)/Inputs!$C$13</x:f>
        <x:v>341.13933334420256</x:v>
      </x:c>
      <x:c r="AH4746" s="25" t="n">
        <x:f>(S4746+Inputs!$C$11)*Inputs!$C$8-Inputs!$C$11</x:f>
        <x:v>2524.9432885349443</x:v>
      </x:c>
      <x:c r="AI4746" s="25" t="n">
        <x:f>Inputs!$C$12+AH4746-Inputs!$C$10*Inputs!$C$13</x:f>
        <x:v>24842.858703734943</x:v>
      </x:c>
      <x:c r="AJ4746" s="25" t="n">
        <x:f>(S4746+Inputs!$C$11)*(1-Inputs!$C$8)</x:f>
        <x:v>6867.081859507482</x:v>
      </x:c>
      <x:c r="AK4746" s="25" t="n">
        <x:f>AJ4746/(1+B4746)^(1-Inputs!$C$8)+T4746/(1+B4746)^(2-Inputs!$C$8)+U4746/(1+B4746)^(3-Inputs!$C$8)+V4746/(1+B4746)^(4-Inputs!$C$8)+W4746/(1+B4746)^(5-Inputs!$C$8)+X4746/(1+B4746)^(6-Inputs!$C$8)+Y4746/(1+B4746)^(7-Inputs!$C$8)+Z4746/(1+B4746)^(8-Inputs!$C$8)+AA4746/(1+B4746)^(9-Inputs!$C$8)+AB4746/(1+B4746)^(10-Inputs!$C$8)+AE4746/(1+B4746)^(10-Inputs!$C$8)</x:f>
        <x:v>408877.44352579664</x:v>
      </x:c>
      <x:c r="AL4746" s="25" t="n">
        <x:f>(AK4746+AI4746)/Inputs!$C$13</x:f>
        <x:v>346.07732031324196</x:v>
      </x:c>
      <x:c r="AM4746" s="26" t="n">
        <x:f>IF(AL4746&gt;=Inputs!$C$7,1,0)</x:f>
        <x:v>1</x:v>
      </x:c>
      <x:c r="AN4746" s="26" t="n">
        <x:f>IF(Inputs!$C$7&lt;=(1-Inputs!$C$16)*AL4746,1,0)</x:f>
        <x:v>1</x:v>
      </x:c>
    </x:row>
    <x:row r="4747" ht="20" customHeight="1">
      <x:c r="A4747" s="16" t="n">
        <x:v>4742</x:v>
      </x:c>
      <x:c r="B4747" s="19" t="n">
        <x:v>0.08643900019897122</x:v>
      </x:c>
      <x:c r="C4747" s="24" t="n">
        <x:v>0.3434449374106805</x:v>
      </x:c>
      <x:c r="D4747" s="19" t="n">
        <x:v>0.038878728922217935</x:v>
      </x:c>
      <x:c r="E4747" s="19" t="n">
        <x:v>0.061431093138434964</x:v>
      </x:c>
      <x:c r="F4747" s="19" t="n">
        <x:v>-0.11104913817944068</x:v>
      </x:c>
      <x:c r="G4747" s="19" t="n">
        <x:v>-0.0778038006886544</x:v>
      </x:c>
      <x:c r="H4747" s="19" t="n">
        <x:v>0.652904615556821</x:v>
      </x:c>
      <x:c r="I4747" s="19" t="n">
        <x:v>0.053676398928220126</x:v>
      </x:c>
      <x:c r="J4747" s="19" t="n">
        <x:v>0.06607800796979404</x:v>
      </x:c>
      <x:c r="K4747" s="19" t="n">
        <x:v>0.059673119114562495</x:v>
      </x:c>
      <x:c r="L4747" s="19" t="n">
        <x:v>0.06930797723937644</x:v>
      </x:c>
      <x:c r="M4747" s="19" t="n">
        <x:v>0.06726616076904635</x:v>
      </x:c>
      <x:c r="N4747" s="19" t="n">
        <x:v>0.06612413731307812</x:v>
      </x:c>
      <x:c r="O4747" s="19" t="n">
        <x:v>0.07112381911607259</x:v>
      </x:c>
      <x:c r="P4747" s="19" t="n">
        <x:v>0.06785036487473349</x:v>
      </x:c>
      <x:c r="Q4747" s="19" t="n">
        <x:v>0.06284084281664605</x:v>
      </x:c>
      <x:c r="R4747" s="19" t="n">
        <x:v>0.0567935296988992</x:v>
      </x:c>
      <x:c r="S4747" s="21" t="n">
        <x:v>10672.35538887544</x:v>
      </x:c>
      <x:c r="T4747" s="21" t="n">
        <x:v>16557.196756480986</x:v>
      </x:c>
      <x:c r="U4747" s="21" t="n">
        <x:v>19953.09423329609</x:v>
      </x:c>
      <x:c r="V4747" s="21" t="n">
        <x:v>23522.125755495657</x:v>
      </x:c>
      <x:c r="W4747" s="21" t="n">
        <x:v>27597.437187263717</x:v>
      </x:c>
      <x:c r="X4747" s="21" t="n">
        <x:v>29621.27199146922</x:v>
      </x:c>
      <x:c r="Y4747" s="21" t="n">
        <x:v>31246.756233932167</x:v>
      </x:c>
      <x:c r="Z4747" s="21" t="n">
        <x:v>32520.191197257274</x:v>
      </x:c>
      <x:c r="AA4747" s="21" t="n">
        <x:v>33358.80703291713</x:v>
      </x:c>
      <x:c r="AB4747" s="21" t="n">
        <x:v>33727.565702710664</x:v>
      </x:c>
      <x:c r="AC4747" s="21" t="n">
        <x:v>43992.47700353564</x:v>
      </x:c>
      <x:c r="AD4747" s="25" t="n">
        <x:f>AC4747*(1+Inputs!$C$14)*(1-Inputs!$C$14/Inputs!$C$15)</x:f>
        <x:v>34908.030502305526</x:v>
      </x:c>
      <x:c r="AE4747" s="25" t="n">
        <x:f>AD4747/(B4747-Inputs!$C$14)</x:f>
        <x:v>678629.6461299357</x:v>
      </x:c>
      <x:c r="AF4747" s="25" t="n">
        <x:f>S4747/(1+B4747)^1+T4747/(1+B4747)^2+U4747/(1+B4747)^3+V4747/(1+B4747)^4+W4747/(1+B4747)^5+X4747/(1+B4747)^6+Y4747/(1+B4747)^7+Z4747/(1+B4747)^8+AA4747/(1+B4747)^9+AB4747/(1+B4747)^10+AE4747/(1+B4747)^10</x:f>
        <x:v>453516.0967235223</x:v>
      </x:c>
      <x:c r="AG4747" s="25" t="n">
        <x:f>(AF4747+Inputs!$C$12)/Inputs!$C$13</x:f>
        <x:v>387.6810040672684</x:v>
      </x:c>
      <x:c r="AH4747" s="25" t="n">
        <x:f>(S4747+Inputs!$C$11)*Inputs!$C$8-Inputs!$C$11</x:f>
        <x:v>3124.7692369800006</x:v>
      </x:c>
      <x:c r="AI4747" s="25" t="n">
        <x:f>Inputs!$C$12+AH4747-Inputs!$C$10*Inputs!$C$13</x:f>
        <x:v>25442.684652179996</x:v>
      </x:c>
      <x:c r="AJ4747" s="25" t="n">
        <x:f>(S4747+Inputs!$C$11)*(1-Inputs!$C$8)</x:f>
        <x:v>7547.58615189544</x:v>
      </x:c>
      <x:c r="AK4747" s="25" t="n">
        <x:f>AJ4747/(1+B4747)^(1-Inputs!$C$8)+T4747/(1+B4747)^(2-Inputs!$C$8)+U4747/(1+B4747)^(3-Inputs!$C$8)+V4747/(1+B4747)^(4-Inputs!$C$8)+W4747/(1+B4747)^(5-Inputs!$C$8)+X4747/(1+B4747)^(6-Inputs!$C$8)+Y4747/(1+B4747)^(7-Inputs!$C$8)+Z4747/(1+B4747)^(8-Inputs!$C$8)+AA4747/(1+B4747)^(9-Inputs!$C$8)+AB4747/(1+B4747)^(10-Inputs!$C$8)+AE4747/(1+B4747)^(10-Inputs!$C$8)</x:f>
        <x:v>468487.4254567425</x:v>
      </x:c>
      <x:c r="AL4747" s="25" t="n">
        <x:f>(AK4747+AI4747)/Inputs!$C$13</x:f>
        <x:v>394.12037677234986</x:v>
      </x:c>
      <x:c r="AM4747" s="26" t="n">
        <x:f>IF(AL4747&gt;=Inputs!$C$7,1,0)</x:f>
        <x:v>1</x:v>
      </x:c>
      <x:c r="AN4747" s="26" t="n">
        <x:f>IF(Inputs!$C$7&lt;=(1-Inputs!$C$16)*AL4747,1,0)</x:f>
        <x:v>1</x:v>
      </x:c>
    </x:row>
    <x:row r="4748" ht="20" customHeight="1">
      <x:c r="A4748" s="16" t="n">
        <x:v>4743</x:v>
      </x:c>
      <x:c r="B4748" s="19" t="n">
        <x:v>0.09164213328200514</x:v>
      </x:c>
      <x:c r="C4748" s="24" t="n">
        <x:v>0.37938870770020117</x:v>
      </x:c>
      <x:c r="D4748" s="19" t="n">
        <x:v>0.022331461797581654</x:v>
      </x:c>
      <x:c r="E4748" s="19" t="n">
        <x:v>0.04323974839459453</x:v>
      </x:c>
      <x:c r="F4748" s="19" t="n">
        <x:v>-0.13629533713900516</x:v>
      </x:c>
      <x:c r="G4748" s="19" t="n">
        <x:v>-0.07478242470649377</x:v>
      </x:c>
      <x:c r="H4748" s="19" t="n">
        <x:v>0.683630907379694</x:v>
      </x:c>
      <x:c r="I4748" s="19" t="n">
        <x:v>0.07502748864467662</x:v>
      </x:c>
      <x:c r="J4748" s="19" t="n">
        <x:v>0.07486184920209439</x:v>
      </x:c>
      <x:c r="K4748" s="19" t="n">
        <x:v>0.07467384365616794</x:v>
      </x:c>
      <x:c r="L4748" s="19" t="n">
        <x:v>0.0766725786725749</x:v>
      </x:c>
      <x:c r="M4748" s="19" t="n">
        <x:v>0.07529447141048536</x:v>
      </x:c>
      <x:c r="N4748" s="19" t="n">
        <x:v>0.07502488095084686</x:v>
      </x:c>
      <x:c r="O4748" s="19" t="n">
        <x:v>0.07016856195165133</x:v>
      </x:c>
      <x:c r="P4748" s="19" t="n">
        <x:v>0.0794560438955034</x:v>
      </x:c>
      <x:c r="Q4748" s="19" t="n">
        <x:v>0.07816380501020262</x:v>
      </x:c>
      <x:c r="R4748" s="19" t="n">
        <x:v>0.07833747273310679</x:v>
      </x:c>
      <x:c r="S4748" s="21" t="n">
        <x:v>10157.038700784982</x:v>
      </x:c>
      <x:c r="T4748" s="21" t="n">
        <x:v>15697.601150116354</x:v>
      </x:c>
      <x:c r="U4748" s="21" t="n">
        <x:v>18668.329763144855</x:v>
      </x:c>
      <x:c r="V4748" s="21" t="n">
        <x:v>21734.641588838287</x:v>
      </x:c>
      <x:c r="W4748" s="21" t="n">
        <x:v>25118.956838208407</x:v>
      </x:c>
      <x:c r="X4748" s="21" t="n">
        <x:v>26524.787768802566</x:v>
      </x:c>
      <x:c r="Y4748" s="21" t="n">
        <x:v>27625.28249445652</x:v>
      </x:c>
      <x:c r="Z4748" s="21" t="n">
        <x:v>28504.67744310248</x:v>
      </x:c>
      <x:c r="AA4748" s="21" t="n">
        <x:v>29168.982091881724</x:v>
      </x:c>
      <x:c r="AB4748" s="21" t="n">
        <x:v>29571.36628157266</x:v>
      </x:c>
      <x:c r="AC4748" s="21" t="n">
        <x:v>38571.34732379043</x:v>
      </x:c>
      <x:c r="AD4748" s="25" t="n">
        <x:f>AC4748*(1+Inputs!$C$14)*(1-Inputs!$C$14/Inputs!$C$15)</x:f>
        <x:v>30606.364101427702</x:v>
      </x:c>
      <x:c r="AE4748" s="25" t="n">
        <x:f>AD4748/(B4748-Inputs!$C$14)</x:f>
        <x:v>540346.2463012699</x:v>
      </x:c>
      <x:c r="AF4748" s="25" t="n">
        <x:f>S4748/(1+B4748)^1+T4748/(1+B4748)^2+U4748/(1+B4748)^3+V4748/(1+B4748)^4+W4748/(1+B4748)^5+X4748/(1+B4748)^6+Y4748/(1+B4748)^7+Z4748/(1+B4748)^8+AA4748/(1+B4748)^9+AB4748/(1+B4748)^10+AE4748/(1+B4748)^10</x:f>
        <x:v>363488.88731354335</x:v>
      </x:c>
      <x:c r="AG4748" s="25" t="n">
        <x:f>(AF4748+Inputs!$C$12)/Inputs!$C$13</x:f>
        <x:v>315.84582543319067</x:v>
      </x:c>
      <x:c r="AH4748" s="25" t="n">
        <x:f>(S4748+Inputs!$C$11)*Inputs!$C$8-Inputs!$C$11</x:f>
        <x:v>2883.346898175978</x:v>
      </x:c>
      <x:c r="AI4748" s="25" t="n">
        <x:f>Inputs!$C$12+AH4748-Inputs!$C$10*Inputs!$C$13</x:f>
        <x:v>25201.262313375977</x:v>
      </x:c>
      <x:c r="AJ4748" s="25" t="n">
        <x:f>(S4748+Inputs!$C$11)*(1-Inputs!$C$8)</x:f>
        <x:v>7273.691802609004</x:v>
      </x:c>
      <x:c r="AK4748" s="25" t="n">
        <x:f>AJ4748/(1+B4748)^(1-Inputs!$C$8)+T4748/(1+B4748)^(2-Inputs!$C$8)+U4748/(1+B4748)^(3-Inputs!$C$8)+V4748/(1+B4748)^(4-Inputs!$C$8)+W4748/(1+B4748)^(5-Inputs!$C$8)+X4748/(1+B4748)^(6-Inputs!$C$8)+Y4748/(1+B4748)^(7-Inputs!$C$8)+Z4748/(1+B4748)^(8-Inputs!$C$8)+AA4748/(1+B4748)^(9-Inputs!$C$8)+AB4748/(1+B4748)^(10-Inputs!$C$8)+AE4748/(1+B4748)^(10-Inputs!$C$8)</x:f>
        <x:v>375979.5025161641</x:v>
      </x:c>
      <x:c r="AL4748" s="25" t="n">
        <x:f>(AK4748+AI4748)/Inputs!$C$13</x:f>
        <x:v>320.1131312961874</x:v>
      </x:c>
      <x:c r="AM4748" s="26" t="n">
        <x:f>IF(AL4748&gt;=Inputs!$C$7,1,0)</x:f>
        <x:v>1</x:v>
      </x:c>
      <x:c r="AN4748" s="26" t="n">
        <x:f>IF(Inputs!$C$7&lt;=(1-Inputs!$C$16)*AL4748,1,0)</x:f>
        <x:v>0</x:v>
      </x:c>
    </x:row>
    <x:row r="4749" ht="20" customHeight="1">
      <x:c r="A4749" s="16" t="n">
        <x:v>4744</x:v>
      </x:c>
      <x:c r="B4749" s="19" t="n">
        <x:v>0.09166885654238538</x:v>
      </x:c>
      <x:c r="C4749" s="24" t="n">
        <x:v>0.40382199014041475</x:v>
      </x:c>
      <x:c r="D4749" s="19" t="n">
        <x:v>0.04307620238843271</x:v>
      </x:c>
      <x:c r="E4749" s="19" t="n">
        <x:v>0.06036637362174105</x:v>
      </x:c>
      <x:c r="F4749" s="19" t="n">
        <x:v>-0.24596146465134897</x:v>
      </x:c>
      <x:c r="G4749" s="19" t="n">
        <x:v>-0.07049358461413077</x:v>
      </x:c>
      <x:c r="H4749" s="19" t="n">
        <x:v>0.8843166959521511</x:v>
      </x:c>
      <x:c r="I4749" s="19" t="n">
        <x:v>0.058070001605022986</x:v>
      </x:c>
      <x:c r="J4749" s="19" t="n">
        <x:v>0.05055454020725051</x:v>
      </x:c>
      <x:c r="K4749" s="19" t="n">
        <x:v>0.05367856068698188</x:v>
      </x:c>
      <x:c r="L4749" s="19" t="n">
        <x:v>0.06164333230604029</x:v>
      </x:c>
      <x:c r="M4749" s="19" t="n">
        <x:v>0.04713730337171114</x:v>
      </x:c>
      <x:c r="N4749" s="19" t="n">
        <x:v>0.06099911457333178</x:v>
      </x:c>
      <x:c r="O4749" s="19" t="n">
        <x:v>0.055540981145717296</x:v>
      </x:c>
      <x:c r="P4749" s="19" t="n">
        <x:v>0.06735707906673155</x:v>
      </x:c>
      <x:c r="Q4749" s="19" t="n">
        <x:v>0.04341192912455995</x:v>
      </x:c>
      <x:c r="R4749" s="19" t="n">
        <x:v>0.0483870632033188</x:v>
      </x:c>
      <x:c r="S4749" s="21" t="n">
        <x:v>8346.546637066052</x:v>
      </x:c>
      <x:c r="T4749" s="21" t="n">
        <x:v>13768.44305342207</x:v>
      </x:c>
      <x:c r="U4749" s="21" t="n">
        <x:v>17847.311153715753</x:v>
      </x:c>
      <x:c r="V4749" s="21" t="n">
        <x:v>22587.744194774907</x:v>
      </x:c>
      <x:c r="W4749" s="21" t="n">
        <x:v>27981.418095870074</x:v>
      </x:c>
      <x:c r="X4749" s="21" t="n">
        <x:v>30231.337565590202</x:v>
      </x:c>
      <x:c r="Y4749" s="21" t="n">
        <x:v>31912.51952192595</x:v>
      </x:c>
      <x:c r="Z4749" s="21" t="n">
        <x:v>33210.327232452284</x:v>
      </x:c>
      <x:c r="AA4749" s="21" t="n">
        <x:v>34085.757172690566</x:v>
      </x:c>
      <x:c r="AB4749" s="21" t="n">
        <x:v>34449.684325923954</x:v>
      </x:c>
      <x:c r="AC4749" s="21" t="n">
        <x:v>44934.37085990081</x:v>
      </x:c>
      <x:c r="AD4749" s="25" t="n">
        <x:f>AC4749*(1+Inputs!$C$14)*(1-Inputs!$C$14/Inputs!$C$15)</x:f>
        <x:v>35655.42327733128</x:v>
      </x:c>
      <x:c r="AE4749" s="25" t="n">
        <x:f>AD4749/(B4749-Inputs!$C$14)</x:f>
        <x:v>629189.0370271169</x:v>
      </x:c>
      <x:c r="AF4749" s="25" t="n">
        <x:f>S4749/(1+B4749)^1+T4749/(1+B4749)^2+U4749/(1+B4749)^3+V4749/(1+B4749)^4+W4749/(1+B4749)^5+X4749/(1+B4749)^6+Y4749/(1+B4749)^7+Z4749/(1+B4749)^8+AA4749/(1+B4749)^9+AB4749/(1+B4749)^10+AE4749/(1+B4749)^10</x:f>
        <x:v>410017.15238607937</x:v>
      </x:c>
      <x:c r="AG4749" s="25" t="n">
        <x:f>(AF4749+Inputs!$C$12)/Inputs!$C$13</x:f>
        <x:v>352.972003784431</x:v>
      </x:c>
      <x:c r="AH4749" s="25" t="n">
        <x:f>(S4749+Inputs!$C$11)*Inputs!$C$8-Inputs!$C$11</x:f>
        <x:v>2035.143766954233</x:v>
      </x:c>
      <x:c r="AI4749" s="25" t="n">
        <x:f>Inputs!$C$12+AH4749-Inputs!$C$10*Inputs!$C$13</x:f>
        <x:v>24353.059182154233</x:v>
      </x:c>
      <x:c r="AJ4749" s="25" t="n">
        <x:f>(S4749+Inputs!$C$11)*(1-Inputs!$C$8)</x:f>
        <x:v>6311.40287011182</x:v>
      </x:c>
      <x:c r="AK4749" s="25" t="n">
        <x:f>AJ4749/(1+B4749)^(1-Inputs!$C$8)+T4749/(1+B4749)^(2-Inputs!$C$8)+U4749/(1+B4749)^(3-Inputs!$C$8)+V4749/(1+B4749)^(4-Inputs!$C$8)+W4749/(1+B4749)^(5-Inputs!$C$8)+X4749/(1+B4749)^(6-Inputs!$C$8)+Y4749/(1+B4749)^(7-Inputs!$C$8)+Z4749/(1+B4749)^(8-Inputs!$C$8)+AA4749/(1+B4749)^(9-Inputs!$C$8)+AB4749/(1+B4749)^(10-Inputs!$C$8)+AE4749/(1+B4749)^(10-Inputs!$C$8)</x:f>
        <x:v>425273.405103805</x:v>
      </x:c>
      <x:c r="AL4749" s="25" t="n">
        <x:f>(AK4749+AI4749)/Inputs!$C$13</x:f>
        <x:v>358.76928311198463</x:v>
      </x:c>
      <x:c r="AM4749" s="26" t="n">
        <x:f>IF(AL4749&gt;=Inputs!$C$7,1,0)</x:f>
        <x:v>1</x:v>
      </x:c>
      <x:c r="AN4749" s="26" t="n">
        <x:f>IF(Inputs!$C$7&lt;=(1-Inputs!$C$16)*AL4749,1,0)</x:f>
        <x:v>1</x:v>
      </x:c>
    </x:row>
    <x:row r="4750" ht="20" customHeight="1">
      <x:c r="A4750" s="16" t="n">
        <x:v>4745</x:v>
      </x:c>
      <x:c r="B4750" s="19" t="n">
        <x:v>0.08361535795116802</x:v>
      </x:c>
      <x:c r="C4750" s="24" t="n">
        <x:v>0.5090406790218083</x:v>
      </x:c>
      <x:c r="D4750" s="19" t="n">
        <x:v>0.030736695168387486</x:v>
      </x:c>
      <x:c r="E4750" s="19" t="n">
        <x:v>0.03538027446122641</x:v>
      </x:c>
      <x:c r="F4750" s="19" t="n">
        <x:v>-0.15854109091907165</x:v>
      </x:c>
      <x:c r="G4750" s="19" t="n">
        <x:v>-0.06851690233297461</x:v>
      </x:c>
      <x:c r="H4750" s="19" t="n">
        <x:v>0.386933187614801</x:v>
      </x:c>
      <x:c r="I4750" s="19" t="n">
        <x:v>0.049903218999255615</x:v>
      </x:c>
      <x:c r="J4750" s="19" t="n">
        <x:v>0.058498013497852525</x:v>
      </x:c>
      <x:c r="K4750" s="19" t="n">
        <x:v>0.06358160363073807</x:v>
      </x:c>
      <x:c r="L4750" s="19" t="n">
        <x:v>0.06784113696131613</x:v>
      </x:c>
      <x:c r="M4750" s="19" t="n">
        <x:v>0.062156425670294765</x:v>
      </x:c>
      <x:c r="N4750" s="19" t="n">
        <x:v>0.05078727927624982</x:v>
      </x:c>
      <x:c r="O4750" s="19" t="n">
        <x:v>0.06658529920358319</x:v>
      </x:c>
      <x:c r="P4750" s="19" t="n">
        <x:v>0.05792829393506167</x:v>
      </x:c>
      <x:c r="Q4750" s="19" t="n">
        <x:v>0.05408744777045399</x:v>
      </x:c>
      <x:c r="R4750" s="19" t="n">
        <x:v>0.059146893836049236</x:v>
      </x:c>
      <x:c r="S4750" s="21" t="n">
        <x:v>9785.486956661805</x:v>
      </x:c>
      <x:c r="T4750" s="21" t="n">
        <x:v>15219.45541180887</x:v>
      </x:c>
      <x:c r="U4750" s="21" t="n">
        <x:v>18137.977265736154</x:v>
      </x:c>
      <x:c r="V4750" s="21" t="n">
        <x:v>21169.7915899181</x:v>
      </x:c>
      <x:c r="W4750" s="21" t="n">
        <x:v>24569.09297265513</x:v>
      </x:c>
      <x:c r="X4750" s="21" t="n">
        <x:v>25888.719520248524</x:v>
      </x:c>
      <x:c r="Y4750" s="21" t="n">
        <x:v>26932.395031026514</x:v>
      </x:c>
      <x:c r="Z4750" s="21" t="n">
        <x:v>27821.25482793415</x:v>
      </x:c>
      <x:c r="AA4750" s="21" t="n">
        <x:v>28461.93254536249</x:v>
      </x:c>
      <x:c r="AB4750" s="21" t="n">
        <x:v>28855.403947719442</x:v>
      </x:c>
      <x:c r="AC4750" s="21" t="n">
        <x:v>37637.48341006884</x:v>
      </x:c>
      <x:c r="AD4750" s="25" t="n">
        <x:f>AC4750*(1+Inputs!$C$14)*(1-Inputs!$C$14/Inputs!$C$15)</x:f>
        <x:v>29865.343085889617</x:v>
      </x:c>
      <x:c r="AE4750" s="25" t="n">
        <x:f>AD4750/(B4750-Inputs!$C$14)</x:f>
        <x:v>614319.1029445477</x:v>
      </x:c>
      <x:c r="AF4750" s="25" t="n">
        <x:f>S4750/(1+B4750)^1+T4750/(1+B4750)^2+U4750/(1+B4750)^3+V4750/(1+B4750)^4+W4750/(1+B4750)^5+X4750/(1+B4750)^6+Y4750/(1+B4750)^7+Z4750/(1+B4750)^8+AA4750/(1+B4750)^9+AB4750/(1+B4750)^10+AE4750/(1+B4750)^10</x:f>
        <x:v>415959.6480382758</x:v>
      </x:c>
      <x:c r="AG4750" s="25" t="n">
        <x:f>(AF4750+Inputs!$C$12)/Inputs!$C$13</x:f>
        <x:v>357.71368398873204</x:v>
      </x:c>
      <x:c r="AH4750" s="25" t="n">
        <x:f>(S4750+Inputs!$C$11)*Inputs!$C$8-Inputs!$C$11</x:f>
        <x:v>2709.2774509292294</x:v>
      </x:c>
      <x:c r="AI4750" s="25" t="n">
        <x:f>Inputs!$C$12+AH4750-Inputs!$C$10*Inputs!$C$13</x:f>
        <x:v>25027.192866129226</x:v>
      </x:c>
      <x:c r="AJ4750" s="25" t="n">
        <x:f>(S4750+Inputs!$C$11)*(1-Inputs!$C$8)</x:f>
        <x:v>7076.209505732577</x:v>
      </x:c>
      <x:c r="AK4750" s="25" t="n">
        <x:f>AJ4750/(1+B4750)^(1-Inputs!$C$8)+T4750/(1+B4750)^(2-Inputs!$C$8)+U4750/(1+B4750)^(3-Inputs!$C$8)+V4750/(1+B4750)^(4-Inputs!$C$8)+W4750/(1+B4750)^(5-Inputs!$C$8)+X4750/(1+B4750)^(6-Inputs!$C$8)+Y4750/(1+B4750)^(7-Inputs!$C$8)+Z4750/(1+B4750)^(8-Inputs!$C$8)+AA4750/(1+B4750)^(9-Inputs!$C$8)+AB4750/(1+B4750)^(10-Inputs!$C$8)+AE4750/(1+B4750)^(10-Inputs!$C$8)</x:f>
        <x:v>429310.65621188295</x:v>
      </x:c>
      <x:c r="AL4750" s="25" t="n">
        <x:f>(AK4750+AI4750)/Inputs!$C$13</x:f>
        <x:v>362.52862620802296</x:v>
      </x:c>
      <x:c r="AM4750" s="26" t="n">
        <x:f>IF(AL4750&gt;=Inputs!$C$7,1,0)</x:f>
        <x:v>1</x:v>
      </x:c>
      <x:c r="AN4750" s="26" t="n">
        <x:f>IF(Inputs!$C$7&lt;=(1-Inputs!$C$16)*AL4750,1,0)</x:f>
        <x:v>1</x:v>
      </x:c>
    </x:row>
    <x:row r="4751" ht="20" customHeight="1">
      <x:c r="A4751" s="16" t="n">
        <x:v>4746</x:v>
      </x:c>
      <x:c r="B4751" s="19" t="n">
        <x:v>0.08026134852367141</x:v>
      </x:c>
      <x:c r="C4751" s="24" t="n">
        <x:v>0.41780698347147904</x:v>
      </x:c>
      <x:c r="D4751" s="19" t="n">
        <x:v>0.023006089219818195</x:v>
      </x:c>
      <x:c r="E4751" s="19" t="n">
        <x:v>0.04290173048677247</x:v>
      </x:c>
      <x:c r="F4751" s="19" t="n">
        <x:v>-0.18252214119259977</x:v>
      </x:c>
      <x:c r="G4751" s="19" t="n">
        <x:v>-0.06393608389742951</x:v>
      </x:c>
      <x:c r="H4751" s="19" t="n">
        <x:v>0.6318660013357942</x:v>
      </x:c>
      <x:c r="I4751" s="19" t="n">
        <x:v>0.07645203964031339</x:v>
      </x:c>
      <x:c r="J4751" s="19" t="n">
        <x:v>0.07876007381206024</x:v>
      </x:c>
      <x:c r="K4751" s="19" t="n">
        <x:v>0.0758398458080535</x:v>
      </x:c>
      <x:c r="L4751" s="19" t="n">
        <x:v>0.07408712303862217</x:v>
      </x:c>
      <x:c r="M4751" s="19" t="n">
        <x:v>0.076425530220464</x:v>
      </x:c>
      <x:c r="N4751" s="19" t="n">
        <x:v>0.07694485590417002</x:v>
      </x:c>
      <x:c r="O4751" s="19" t="n">
        <x:v>0.07780828181177527</x:v>
      </x:c>
      <x:c r="P4751" s="19" t="n">
        <x:v>0.07139466808777684</x:v>
      </x:c>
      <x:c r="Q4751" s="19" t="n">
        <x:v>0.07684695963209037</x:v>
      </x:c>
      <x:c r="R4751" s="19" t="n">
        <x:v>0.07766687760591709</x:v>
      </x:c>
      <x:c r="S4751" s="21" t="n">
        <x:v>9391.38874333336</x:v>
      </x:c>
      <x:c r="T4751" s="21" t="n">
        <x:v>14747.743279358712</x:v>
      </x:c>
      <x:c r="U4751" s="21" t="n">
        <x:v>17866.078162202946</x:v>
      </x:c>
      <x:c r="V4751" s="21" t="n">
        <x:v>21170.517297370137</x:v>
      </x:c>
      <x:c r="W4751" s="21" t="n">
        <x:v>24812.278640879704</x:v>
      </x:c>
      <x:c r="X4751" s="21" t="n">
        <x:v>26266.63357091049</x:v>
      </x:c>
      <x:c r="Y4751" s="21" t="n">
        <x:v>27393.071324406214</x:v>
      </x:c>
      <x:c r="Z4751" s="21" t="n">
        <x:v>28308.182089218117</x:v>
      </x:c>
      <x:c r="AA4751" s="21" t="n">
        <x:v>28971.178633595868</x:v>
      </x:c>
      <x:c r="AB4751" s="21" t="n">
        <x:v>29385.889007055757</x:v>
      </x:c>
      <x:c r="AC4751" s="21" t="n">
        <x:v>38329.42044398577</x:v>
      </x:c>
      <x:c r="AD4751" s="25" t="n">
        <x:f>AC4751*(1+Inputs!$C$14)*(1-Inputs!$C$14/Inputs!$C$15)</x:f>
        <x:v>30414.395122302707</x:v>
      </x:c>
      <x:c r="AE4751" s="25" t="n">
        <x:f>AD4751/(B4751-Inputs!$C$14)</x:f>
        <x:v>671972.800509825</x:v>
      </x:c>
      <x:c r="AF4751" s="25" t="n">
        <x:f>S4751/(1+B4751)^1+T4751/(1+B4751)^2+U4751/(1+B4751)^3+V4751/(1+B4751)^4+W4751/(1+B4751)^5+X4751/(1+B4751)^6+Y4751/(1+B4751)^7+Z4751/(1+B4751)^8+AA4751/(1+B4751)^9+AB4751/(1+B4751)^10+AE4751/(1+B4751)^10</x:f>
        <x:v>454206.39411696827</x:v>
      </x:c>
      <x:c r="AG4751" s="25" t="n">
        <x:f>(AF4751+Inputs!$C$12)/Inputs!$C$13</x:f>
        <x:v>388.23181128315144</x:v>
      </x:c>
      <x:c r="AH4751" s="25" t="n">
        <x:f>(S4751+Inputs!$C$11)*Inputs!$C$8-Inputs!$C$11</x:f>
        <x:v>2524.6451372876845</x:v>
      </x:c>
      <x:c r="AI4751" s="25" t="n">
        <x:f>Inputs!$C$12+AH4751-Inputs!$C$10*Inputs!$C$13</x:f>
        <x:v>24842.56055248768</x:v>
      </x:c>
      <x:c r="AJ4751" s="25" t="n">
        <x:f>(S4751+Inputs!$C$11)*(1-Inputs!$C$8)</x:f>
        <x:v>6866.743606045677</x:v>
      </x:c>
      <x:c r="AK4751" s="25" t="n">
        <x:f>AJ4751/(1+B4751)^(1-Inputs!$C$8)+T4751/(1+B4751)^(2-Inputs!$C$8)+U4751/(1+B4751)^(3-Inputs!$C$8)+V4751/(1+B4751)^(4-Inputs!$C$8)+W4751/(1+B4751)^(5-Inputs!$C$8)+X4751/(1+B4751)^(6-Inputs!$C$8)+Y4751/(1+B4751)^(7-Inputs!$C$8)+Z4751/(1+B4751)^(8-Inputs!$C$8)+AA4751/(1+B4751)^(9-Inputs!$C$8)+AB4751/(1+B4751)^(10-Inputs!$C$8)+AE4751/(1+B4751)^(10-Inputs!$C$8)</x:f>
        <x:v>468512.1859725819</x:v>
      </x:c>
      <x:c r="AL4751" s="25" t="n">
        <x:f>(AK4751+AI4751)/Inputs!$C$13</x:f>
        <x:v>393.6612783942429</x:v>
      </x:c>
      <x:c r="AM4751" s="26" t="n">
        <x:f>IF(AL4751&gt;=Inputs!$C$7,1,0)</x:f>
        <x:v>1</x:v>
      </x:c>
      <x:c r="AN4751" s="26" t="n">
        <x:f>IF(Inputs!$C$7&lt;=(1-Inputs!$C$16)*AL4751,1,0)</x:f>
        <x:v>1</x:v>
      </x:c>
    </x:row>
    <x:row r="4752" ht="20" customHeight="1">
      <x:c r="A4752" s="16" t="n">
        <x:v>4747</x:v>
      </x:c>
      <x:c r="B4752" s="19" t="n">
        <x:v>0.07026005686697803</x:v>
      </x:c>
      <x:c r="C4752" s="24" t="n">
        <x:v>0.7860240296370478</x:v>
      </x:c>
      <x:c r="D4752" s="19" t="n">
        <x:v>0.0380909050387956</x:v>
      </x:c>
      <x:c r="E4752" s="19" t="n">
        <x:v>0.057089991366669035</x:v>
      </x:c>
      <x:c r="F4752" s="19" t="n">
        <x:v>-0.16985924756804593</x:v>
      </x:c>
      <x:c r="G4752" s="19" t="n">
        <x:v>-0.08480599576100586</x:v>
      </x:c>
      <x:c r="H4752" s="19" t="n">
        <x:v>0.8194739731460743</x:v>
      </x:c>
      <x:c r="I4752" s="19" t="n">
        <x:v>0.06014177782406591</x:v>
      </x:c>
      <x:c r="J4752" s="19" t="n">
        <x:v>0.051101598978272024</x:v>
      </x:c>
      <x:c r="K4752" s="19" t="n">
        <x:v>0.06212187097322726</x:v>
      </x:c>
      <x:c r="L4752" s="19" t="n">
        <x:v>0.06511896564693075</x:v>
      </x:c>
      <x:c r="M4752" s="19" t="n">
        <x:v>0.06705063549310467</x:v>
      </x:c>
      <x:c r="N4752" s="19" t="n">
        <x:v>0.0586113331423337</x:v>
      </x:c>
      <x:c r="O4752" s="19" t="n">
        <x:v>0.056236537361124876</x:v>
      </x:c>
      <x:c r="P4752" s="19" t="n">
        <x:v>0.048028085472748214</x:v>
      </x:c>
      <x:c r="Q4752" s="19" t="n">
        <x:v>0.04736283262937718</x:v>
      </x:c>
      <x:c r="R4752" s="19" t="n">
        <x:v>0.06323184374051266</x:v>
      </x:c>
      <x:c r="S4752" s="21" t="n">
        <x:v>9589.817828759611</x:v>
      </x:c>
      <x:c r="T4752" s="21" t="n">
        <x:v>15664.00220768272</x:v>
      </x:c>
      <x:c r="U4752" s="21" t="n">
        <x:v>19788.25747394593</x:v>
      </x:c>
      <x:c r="V4752" s="21" t="n">
        <x:v>24406.8168784471</x:v>
      </x:c>
      <x:c r="W4752" s="21" t="n">
        <x:v>29681.1048934525</x:v>
      </x:c>
      <x:c r="X4752" s="21" t="n">
        <x:v>31820.876660892023</x:v>
      </x:c>
      <x:c r="Y4752" s="21" t="n">
        <x:v>33414.10786691819</x:v>
      </x:c>
      <x:c r="Z4752" s="21" t="n">
        <x:v>34616.14592245754</x:v>
      </x:c>
      <x:c r="AA4752" s="21" t="n">
        <x:v>35372.13445729962</x:v>
      </x:c>
      <x:c r="AB4752" s="21" t="n">
        <x:v>35668.58045640516</x:v>
      </x:c>
      <x:c r="AC4752" s="21" t="n">
        <x:v>46524.23537791977</x:v>
      </x:c>
      <x:c r="AD4752" s="25" t="n">
        <x:f>AC4752*(1+Inputs!$C$14)*(1-Inputs!$C$14/Inputs!$C$15)</x:f>
        <x:v>36916.980772379335</x:v>
      </x:c>
      <x:c r="AE4752" s="25" t="n">
        <x:f>AD4752/(B4752-Inputs!$C$14)</x:f>
        <x:v>1046991.5267480201</x:v>
      </x:c>
      <x:c r="AF4752" s="25" t="n">
        <x:f>S4752/(1+B4752)^1+T4752/(1+B4752)^2+U4752/(1+B4752)^3+V4752/(1+B4752)^4+W4752/(1+B4752)^5+X4752/(1+B4752)^6+Y4752/(1+B4752)^7+Z4752/(1+B4752)^8+AA4752/(1+B4752)^9+AB4752/(1+B4752)^10+AE4752/(1+B4752)^10</x:f>
        <x:v>708800.230940126</x:v>
      </x:c>
      <x:c r="AG4752" s="25" t="n">
        <x:f>(AF4752+Inputs!$C$12)/Inputs!$C$13</x:f>
        <x:v>591.3792137983246</x:v>
      </x:c>
      <x:c r="AH4752" s="25" t="n">
        <x:f>(S4752+Inputs!$C$11)*Inputs!$C$8-Inputs!$C$11</x:f>
        <x:v>2617.6078047065575</x:v>
      </x:c>
      <x:c r="AI4752" s="25" t="n">
        <x:f>Inputs!$C$12+AH4752-Inputs!$C$10*Inputs!$C$13</x:f>
        <x:v>24935.523219906558</x:v>
      </x:c>
      <x:c r="AJ4752" s="25" t="n">
        <x:f>(S4752+Inputs!$C$11)*(1-Inputs!$C$8)</x:f>
        <x:v>6972.210024053054</x:v>
      </x:c>
      <x:c r="AK4752" s="25" t="n">
        <x:f>AJ4752/(1+B4752)^(1-Inputs!$C$8)+T4752/(1+B4752)^(2-Inputs!$C$8)+U4752/(1+B4752)^(3-Inputs!$C$8)+V4752/(1+B4752)^(4-Inputs!$C$8)+W4752/(1+B4752)^(5-Inputs!$C$8)+X4752/(1+B4752)^(6-Inputs!$C$8)+Y4752/(1+B4752)^(7-Inputs!$C$8)+Z4752/(1+B4752)^(8-Inputs!$C$8)+AA4752/(1+B4752)^(9-Inputs!$C$8)+AB4752/(1+B4752)^(10-Inputs!$C$8)+AE4752/(1+B4752)^(10-Inputs!$C$8)</x:f>
        <x:v>729185.8571236443</x:v>
      </x:c>
      <x:c r="AL4752" s="25" t="n">
        <x:f>(AK4752+AI4752)/Inputs!$C$13</x:f>
        <x:v>601.7341248694931</x:v>
      </x:c>
      <x:c r="AM4752" s="26" t="n">
        <x:f>IF(AL4752&gt;=Inputs!$C$7,1,0)</x:f>
        <x:v>1</x:v>
      </x:c>
      <x:c r="AN4752" s="26" t="n">
        <x:f>IF(Inputs!$C$7&lt;=(1-Inputs!$C$16)*AL4752,1,0)</x:f>
        <x:v>1</x:v>
      </x:c>
    </x:row>
    <x:row r="4753" ht="20" customHeight="1">
      <x:c r="A4753" s="16" t="n">
        <x:v>4748</x:v>
      </x:c>
      <x:c r="B4753" s="19" t="n">
        <x:v>0.09032275784992481</x:v>
      </x:c>
      <x:c r="C4753" s="24" t="n">
        <x:v>0.6720336996872049</x:v>
      </x:c>
      <x:c r="D4753" s="19" t="n">
        <x:v>0.03533214665827842</x:v>
      </x:c>
      <x:c r="E4753" s="19" t="n">
        <x:v>0.061432059603708636</x:v>
      </x:c>
      <x:c r="F4753" s="19" t="n">
        <x:v>-0.11289394082640344</x:v>
      </x:c>
      <x:c r="G4753" s="19" t="n">
        <x:v>-0.07524194278490598</x:v>
      </x:c>
      <x:c r="H4753" s="19" t="n">
        <x:v>0.8721373776546955</x:v>
      </x:c>
      <x:c r="I4753" s="19" t="n">
        <x:v>0.05325216579392986</x:v>
      </x:c>
      <x:c r="J4753" s="19" t="n">
        <x:v>0.07013362608586135</x:v>
      </x:c>
      <x:c r="K4753" s="19" t="n">
        <x:v>0.06744191953140102</x:v>
      </x:c>
      <x:c r="L4753" s="19" t="n">
        <x:v>0.06254884066858381</x:v>
      </x:c>
      <x:c r="M4753" s="19" t="n">
        <x:v>0.06493139589808948</x:v>
      </x:c>
      <x:c r="N4753" s="19" t="n">
        <x:v>0.05727121866881021</x:v>
      </x:c>
      <x:c r="O4753" s="19" t="n">
        <x:v>0.05536764869607509</x:v>
      </x:c>
      <x:c r="P4753" s="19" t="n">
        <x:v>0.06098502404831266</x:v>
      </x:c>
      <x:c r="Q4753" s="19" t="n">
        <x:v>0.06012985675838195</x:v>
      </x:c>
      <x:c r="R4753" s="19" t="n">
        <x:v>0.04910464896446797</x:v>
      </x:c>
      <x:c r="S4753" s="21" t="n">
        <x:v>10664.877507463583</x:v>
      </x:c>
      <x:c r="T4753" s="21" t="n">
        <x:v>16897.489501295942</x:v>
      </x:c>
      <x:c r="U4753" s="21" t="n">
        <x:v>20809.056432616042</x:v>
      </x:c>
      <x:c r="V4753" s="21" t="n">
        <x:v>25046.734050034338</x:v>
      </x:c>
      <x:c r="W4753" s="21" t="n">
        <x:v>29844.254831454815</x:v>
      </x:c>
      <x:c r="X4753" s="21" t="n">
        <x:v>31928.94225478748</x:v>
      </x:c>
      <x:c r="Y4753" s="21" t="n">
        <x:v>33522.87292072609</x:v>
      </x:c>
      <x:c r="Z4753" s="21" t="n">
        <x:v>34733.12211955985</x:v>
      </x:c>
      <x:c r="AA4753" s="21" t="n">
        <x:v>35516.88252678752</x:v>
      </x:c>
      <x:c r="AB4753" s="21" t="n">
        <x:v>35817.8731965959</x:v>
      </x:c>
      <x:c r="AC4753" s="21" t="n">
        <x:v>46718.96503903814</x:v>
      </x:c>
      <x:c r="AD4753" s="25" t="n">
        <x:f>AC4753*(1+Inputs!$C$14)*(1-Inputs!$C$14/Inputs!$C$15)</x:f>
        <x:v>37071.49875847676</x:v>
      </x:c>
      <x:c r="AE4753" s="25" t="n">
        <x:f>AD4753/(B4753-Inputs!$C$14)</x:f>
        <x:v>670094.9157133739</x:v>
      </x:c>
      <x:c r="AF4753" s="25" t="n">
        <x:f>S4753/(1+B4753)^1+T4753/(1+B4753)^2+U4753/(1+B4753)^3+V4753/(1+B4753)^4+W4753/(1+B4753)^5+X4753/(1+B4753)^6+Y4753/(1+B4753)^7+Z4753/(1+B4753)^8+AA4753/(1+B4753)^9+AB4753/(1+B4753)^10+AE4753/(1+B4753)^10</x:f>
        <x:v>445448.0169471008</x:v>
      </x:c>
      <x:c r="AG4753" s="25" t="n">
        <x:f>(AF4753+Inputs!$C$12)/Inputs!$C$13</x:f>
        <x:v>381.24326201382</x:v>
      </x:c>
      <x:c r="AH4753" s="25" t="n">
        <x:f>(S4753+Inputs!$C$11)*Inputs!$C$8-Inputs!$C$11</x:f>
        <x:v>3121.265900756912</x:v>
      </x:c>
      <x:c r="AI4753" s="25" t="n">
        <x:f>Inputs!$C$12+AH4753-Inputs!$C$10*Inputs!$C$13</x:f>
        <x:v>25439.181315956906</x:v>
      </x:c>
      <x:c r="AJ4753" s="25" t="n">
        <x:f>(S4753+Inputs!$C$11)*(1-Inputs!$C$8)</x:f>
        <x:v>7543.611606706672</x:v>
      </x:c>
      <x:c r="AK4753" s="25" t="n">
        <x:f>AJ4753/(1+B4753)^(1-Inputs!$C$8)+T4753/(1+B4753)^(2-Inputs!$C$8)+U4753/(1+B4753)^(3-Inputs!$C$8)+V4753/(1+B4753)^(4-Inputs!$C$8)+W4753/(1+B4753)^(5-Inputs!$C$8)+X4753/(1+B4753)^(6-Inputs!$C$8)+Y4753/(1+B4753)^(7-Inputs!$C$8)+Z4753/(1+B4753)^(8-Inputs!$C$8)+AA4753/(1+B4753)^(9-Inputs!$C$8)+AB4753/(1+B4753)^(10-Inputs!$C$8)+AE4753/(1+B4753)^(10-Inputs!$C$8)</x:f>
        <x:v>460883.6473328769</x:v>
      </x:c>
      <x:c r="AL4753" s="25" t="n">
        <x:f>(AK4753+AI4753)/Inputs!$C$13</x:f>
        <x:v>388.05031832905655</x:v>
      </x:c>
      <x:c r="AM4753" s="26" t="n">
        <x:f>IF(AL4753&gt;=Inputs!$C$7,1,0)</x:f>
        <x:v>1</x:v>
      </x:c>
      <x:c r="AN4753" s="26" t="n">
        <x:f>IF(Inputs!$C$7&lt;=(1-Inputs!$C$16)*AL4753,1,0)</x:f>
        <x:v>1</x:v>
      </x:c>
    </x:row>
    <x:row r="4754" ht="20" customHeight="1">
      <x:c r="A4754" s="16" t="n">
        <x:v>4749</x:v>
      </x:c>
      <x:c r="B4754" s="19" t="n">
        <x:v>0.08891990843105085</x:v>
      </x:c>
      <x:c r="C4754" s="24" t="n">
        <x:v>0.6407736105673223</x:v>
      </x:c>
      <x:c r="D4754" s="19" t="n">
        <x:v>0.0246272430902863</x:v>
      </x:c>
      <x:c r="E4754" s="19" t="n">
        <x:v>0.05447636957212268</x:v>
      </x:c>
      <x:c r="F4754" s="19" t="n">
        <x:v>-0.19637994638649048</x:v>
      </x:c>
      <x:c r="G4754" s="19" t="n">
        <x:v>-0.07377601069357353</x:v>
      </x:c>
      <x:c r="H4754" s="19" t="n">
        <x:v>0.9193224782798382</x:v>
      </x:c>
      <x:c r="I4754" s="19" t="n">
        <x:v>0.06752397465032686</x:v>
      </x:c>
      <x:c r="J4754" s="19" t="n">
        <x:v>0.05984099380998828</x:v>
      </x:c>
      <x:c r="K4754" s="19" t="n">
        <x:v>0.06899380449215983</x:v>
      </x:c>
      <x:c r="L4754" s="19" t="n">
        <x:v>0.06767541053181389</x:v>
      </x:c>
      <x:c r="M4754" s="19" t="n">
        <x:v>0.06144847151865747</x:v>
      </x:c>
      <x:c r="N4754" s="19" t="n">
        <x:v>0.06036514756833526</x:v>
      </x:c>
      <x:c r="O4754" s="19" t="n">
        <x:v>0.06275727868893796</x:v>
      </x:c>
      <x:c r="P4754" s="19" t="n">
        <x:v>0.05800526461611184</x:v>
      </x:c>
      <x:c r="Q4754" s="19" t="n">
        <x:v>0.05584729466579916</x:v>
      </x:c>
      <x:c r="R4754" s="19" t="n">
        <x:v>0.06187594223557312</x:v>
      </x:c>
      <x:c r="S4754" s="21" t="n">
        <x:v>9153.970836268947</x:v>
      </x:c>
      <x:c r="T4754" s="21" t="n">
        <x:v>14876.184797418548</x:v>
      </x:c>
      <x:c r="U4754" s="21" t="n">
        <x:v>18749.272115210468</x:v>
      </x:c>
      <x:c r="V4754" s="21" t="n">
        <x:v>23093.704889892168</x:v>
      </x:c>
      <x:c r="W4754" s="21" t="n">
        <x:v>27925.973498506228</x:v>
      </x:c>
      <x:c r="X4754" s="21" t="n">
        <x:v>29719.735314274683</x:v>
      </x:c>
      <x:c r="Y4754" s="21" t="n">
        <x:v>31023.232540809728</x:v>
      </x:c>
      <x:c r="Z4754" s="21" t="n">
        <x:v>32042.28678870516</x:v>
      </x:c>
      <x:c r="AA4754" s="21" t="n">
        <x:v>32724.312023748673</x:v>
      </x:c>
      <x:c r="AB4754" s="21" t="n">
        <x:v>33056.38928059695</x:v>
      </x:c>
      <x:c r="AC4754" s="21" t="n">
        <x:v>43117.029496430805</x:v>
      </x:c>
      <x:c r="AD4754" s="25" t="n">
        <x:f>AC4754*(1+Inputs!$C$14)*(1-Inputs!$C$14/Inputs!$C$15)</x:f>
        <x:v>34213.36290541784</x:v>
      </x:c>
      <x:c r="AE4754" s="25" t="n">
        <x:f>AD4754/(B4754-Inputs!$C$14)</x:f>
        <x:v>634521.902965907</x:v>
      </x:c>
      <x:c r="AF4754" s="25" t="n">
        <x:f>S4754/(1+B4754)^1+T4754/(1+B4754)^2+U4754/(1+B4754)^3+V4754/(1+B4754)^4+W4754/(1+B4754)^5+X4754/(1+B4754)^6+Y4754/(1+B4754)^7+Z4754/(1+B4754)^8+AA4754/(1+B4754)^9+AB4754/(1+B4754)^10+AE4754/(1+B4754)^10</x:f>
        <x:v>421267.3023015363</x:v>
      </x:c>
      <x:c r="AG4754" s="25" t="n">
        <x:f>(AF4754+Inputs!$C$12)/Inputs!$C$13</x:f>
        <x:v>361.94880684356735</x:v>
      </x:c>
      <x:c r="AH4754" s="25" t="n">
        <x:f>(S4754+Inputs!$C$11)*Inputs!$C$8-Inputs!$C$11</x:f>
        <x:v>2413.4164739780545</x:v>
      </x:c>
      <x:c r="AI4754" s="25" t="n">
        <x:f>Inputs!$C$12+AH4754-Inputs!$C$10*Inputs!$C$13</x:f>
        <x:v>24731.33188917805</x:v>
      </x:c>
      <x:c r="AJ4754" s="25" t="n">
        <x:f>(S4754+Inputs!$C$11)*(1-Inputs!$C$8)</x:f>
        <x:v>6740.554362290893</x:v>
      </x:c>
      <x:c r="AK4754" s="25" t="n">
        <x:f>AJ4754/(1+B4754)^(1-Inputs!$C$8)+T4754/(1+B4754)^(2-Inputs!$C$8)+U4754/(1+B4754)^(3-Inputs!$C$8)+V4754/(1+B4754)^(4-Inputs!$C$8)+W4754/(1+B4754)^(5-Inputs!$C$8)+X4754/(1+B4754)^(6-Inputs!$C$8)+Y4754/(1+B4754)^(7-Inputs!$C$8)+Z4754/(1+B4754)^(8-Inputs!$C$8)+AA4754/(1+B4754)^(9-Inputs!$C$8)+AB4754/(1+B4754)^(10-Inputs!$C$8)+AE4754/(1+B4754)^(10-Inputs!$C$8)</x:f>
        <x:v>436113.15408744395</x:v>
      </x:c>
      <x:c r="AL4754" s="25" t="n">
        <x:f>(AK4754+AI4754)/Inputs!$C$13</x:f>
        <x:v>367.72045017970885</x:v>
      </x:c>
      <x:c r="AM4754" s="26" t="n">
        <x:f>IF(AL4754&gt;=Inputs!$C$7,1,0)</x:f>
        <x:v>1</x:v>
      </x:c>
      <x:c r="AN4754" s="26" t="n">
        <x:f>IF(Inputs!$C$7&lt;=(1-Inputs!$C$16)*AL4754,1,0)</x:f>
        <x:v>1</x:v>
      </x:c>
    </x:row>
    <x:row r="4755" ht="20" customHeight="1">
      <x:c r="A4755" s="16" t="n">
        <x:v>4750</x:v>
      </x:c>
      <x:c r="B4755" s="19" t="n">
        <x:v>0.09642571710295618</x:v>
      </x:c>
      <x:c r="C4755" s="24" t="n">
        <x:v>0.5393133980776668</x:v>
      </x:c>
      <x:c r="D4755" s="19" t="n">
        <x:v>0.011796191149791468</x:v>
      </x:c>
      <x:c r="E4755" s="19" t="n">
        <x:v>0.04865386085714619</x:v>
      </x:c>
      <x:c r="F4755" s="19" t="n">
        <x:v>-0.17244541651241324</x:v>
      </x:c>
      <x:c r="G4755" s="19" t="n">
        <x:v>-0.08278149202317138</x:v>
      </x:c>
      <x:c r="H4755" s="19" t="n">
        <x:v>0.6565701401424064</x:v>
      </x:c>
      <x:c r="I4755" s="19" t="n">
        <x:v>0.06664250250025247</x:v>
      </x:c>
      <x:c r="J4755" s="19" t="n">
        <x:v>0.07024430440158426</x:v>
      </x:c>
      <x:c r="K4755" s="19" t="n">
        <x:v>0.0744526876565999</x:v>
      </x:c>
      <x:c r="L4755" s="19" t="n">
        <x:v>0.06832935328804637</x:v>
      </x:c>
      <x:c r="M4755" s="19" t="n">
        <x:v>0.06882564695547785</x:v>
      </x:c>
      <x:c r="N4755" s="19" t="n">
        <x:v>0.06984401641404589</x:v>
      </x:c>
      <x:c r="O4755" s="19" t="n">
        <x:v>0.06736091227467</x:v>
      </x:c>
      <x:c r="P4755" s="19" t="n">
        <x:v>0.062389525543459286</x:v>
      </x:c>
      <x:c r="Q4755" s="19" t="n">
        <x:v>0.07141759319067319</x:v>
      </x:c>
      <x:c r="R4755" s="19" t="n">
        <x:v>0.06555356977023508</x:v>
      </x:c>
      <x:c r="S4755" s="21" t="n">
        <x:v>9471.927308632743</x:v>
      </x:c>
      <x:c r="T4755" s="21" t="n">
        <x:v>14963.689264000948</x:v>
      </x:c>
      <x:c r="U4755" s="21" t="n">
        <x:v>18147.293059396776</x:v>
      </x:c>
      <x:c r="V4755" s="21" t="n">
        <x:v>21491.877929156944</x:v>
      </x:c>
      <x:c r="W4755" s="21" t="n">
        <x:v>25157.333188101467</x:v>
      </x:c>
      <x:c r="X4755" s="21" t="n">
        <x:v>26498.607192771855</x:v>
      </x:c>
      <x:c r="Y4755" s="21" t="n">
        <x:v>27533.290491262465</x:v>
      </x:c>
      <x:c r="Z4755" s="21" t="n">
        <x:v>28366.931064712753</x:v>
      </x:c>
      <x:c r="AA4755" s="21" t="n">
        <x:v>28977.576708231984</x:v>
      </x:c>
      <x:c r="AB4755" s="21" t="n">
        <x:v>29369.792480177115</x:v>
      </x:c>
      <x:c r="AC4755" s="21" t="n">
        <x:v>38308.424974144065</x:v>
      </x:c>
      <x:c r="AD4755" s="25" t="n">
        <x:f>AC4755*(1+Inputs!$C$14)*(1-Inputs!$C$14/Inputs!$C$15)</x:f>
        <x:v>30397.73521698331</x:v>
      </x:c>
      <x:c r="AE4755" s="25" t="n">
        <x:f>AD4755/(B4755-Inputs!$C$14)</x:f>
        <x:v>494869.8468759169</x:v>
      </x:c>
      <x:c r="AF4755" s="25" t="n">
        <x:f>S4755/(1+B4755)^1+T4755/(1+B4755)^2+U4755/(1+B4755)^3+V4755/(1+B4755)^4+W4755/(1+B4755)^5+X4755/(1+B4755)^6+Y4755/(1+B4755)^7+Z4755/(1+B4755)^8+AA4755/(1+B4755)^9+AB4755/(1+B4755)^10+AE4755/(1+B4755)^10</x:f>
        <x:v>330350.87986547453</x:v>
      </x:c>
      <x:c r="AG4755" s="25" t="n">
        <x:f>(AF4755+Inputs!$C$12)/Inputs!$C$13</x:f>
        <x:v>289.4041007567223</x:v>
      </x:c>
      <x:c r="AH4755" s="25" t="n">
        <x:f>(S4755+Inputs!$C$11)*Inputs!$C$8-Inputs!$C$11</x:f>
        <x:v>2562.376903496436</x:v>
      </x:c>
      <x:c r="AI4755" s="25" t="n">
        <x:f>Inputs!$C$12+AH4755-Inputs!$C$10*Inputs!$C$13</x:f>
        <x:v>24880.292318696433</x:v>
      </x:c>
      <x:c r="AJ4755" s="25" t="n">
        <x:f>(S4755+Inputs!$C$11)*(1-Inputs!$C$8)</x:f>
        <x:v>6909.550405136308</x:v>
      </x:c>
      <x:c r="AK4755" s="25" t="n">
        <x:f>AJ4755/(1+B4755)^(1-Inputs!$C$8)+T4755/(1+B4755)^(2-Inputs!$C$8)+U4755/(1+B4755)^(3-Inputs!$C$8)+V4755/(1+B4755)^(4-Inputs!$C$8)+W4755/(1+B4755)^(5-Inputs!$C$8)+X4755/(1+B4755)^(6-Inputs!$C$8)+Y4755/(1+B4755)^(7-Inputs!$C$8)+Z4755/(1+B4755)^(8-Inputs!$C$8)+AA4755/(1+B4755)^(9-Inputs!$C$8)+AB4755/(1+B4755)^(10-Inputs!$C$8)+AE4755/(1+B4755)^(10-Inputs!$C$8)</x:f>
        <x:v>342469.7152709357</x:v>
      </x:c>
      <x:c r="AL4755" s="25" t="n">
        <x:f>(AK4755+AI4755)/Inputs!$C$13</x:f>
        <x:v>293.11864256792154</x:v>
      </x:c>
      <x:c r="AM4755" s="26" t="n">
        <x:f>IF(AL4755&gt;=Inputs!$C$7,1,0)</x:f>
        <x:v>1</x:v>
      </x:c>
      <x:c r="AN4755" s="26" t="n">
        <x:f>IF(Inputs!$C$7&lt;=(1-Inputs!$C$16)*AL4755,1,0)</x:f>
        <x:v>0</x:v>
      </x:c>
    </x:row>
    <x:row r="4756" ht="20" customHeight="1">
      <x:c r="A4756" s="16" t="n">
        <x:v>4751</x:v>
      </x:c>
      <x:c r="B4756" s="19" t="n">
        <x:v>0.08142074125402429</x:v>
      </x:c>
      <x:c r="C4756" s="24" t="n">
        <x:v>0.7134114945266958</x:v>
      </x:c>
      <x:c r="D4756" s="19" t="n">
        <x:v>0.02267506772961241</x:v>
      </x:c>
      <x:c r="E4756" s="19" t="n">
        <x:v>0.04535294750299074</x:v>
      </x:c>
      <x:c r="F4756" s="19" t="n">
        <x:v>-0.2379880819072912</x:v>
      </x:c>
      <x:c r="G4756" s="19" t="n">
        <x:v>-0.047346202429194476</x:v>
      </x:c>
      <x:c r="H4756" s="19" t="n">
        <x:v>0.9216326776525818</x:v>
      </x:c>
      <x:c r="I4756" s="19" t="n">
        <x:v>0.07697766409013299</x:v>
      </x:c>
      <x:c r="J4756" s="19" t="n">
        <x:v>0.07041008147257002</x:v>
      </x:c>
      <x:c r="K4756" s="19" t="n">
        <x:v>0.06779831332757226</x:v>
      </x:c>
      <x:c r="L4756" s="19" t="n">
        <x:v>0.06078696182245835</x:v>
      </x:c>
      <x:c r="M4756" s="19" t="n">
        <x:v>0.05988387646512024</x:v>
      </x:c>
      <x:c r="N4756" s="19" t="n">
        <x:v>0.07442126173512975</x:v>
      </x:c>
      <x:c r="O4756" s="19" t="n">
        <x:v>0.0687450027444936</x:v>
      </x:c>
      <x:c r="P4756" s="19" t="n">
        <x:v>0.06705179327947804</x:v>
      </x:c>
      <x:c r="Q4756" s="19" t="n">
        <x:v>0.06566624284214981</x:v>
      </x:c>
      <x:c r="R4756" s="19" t="n">
        <x:v>0.07775943047907163</x:v>
      </x:c>
      <x:c r="S4756" s="21" t="n">
        <x:v>8510.404095552522</x:v>
      </x:c>
      <x:c r="T4756" s="21" t="n">
        <x:v>14022.898142967717</x:v>
      </x:c>
      <x:c r="U4756" s="21" t="n">
        <x:v>17942.999229282657</x:v>
      </x:c>
      <x:c r="V4756" s="21" t="n">
        <x:v>22400.72455282105</x:v>
      </x:c>
      <x:c r="W4756" s="21" t="n">
        <x:v>27300.924503185837</x:v>
      </x:c>
      <x:c r="X4756" s="21" t="n">
        <x:v>28956.84999667447</x:v>
      </x:c>
      <x:c r="Y4756" s="21" t="n">
        <x:v>30163.243130057333</x:v>
      </x:c>
      <x:c r="Z4756" s="21" t="n">
        <x:v>31098.66524834989</x:v>
      </x:c>
      <x:c r="AA4756" s="21" t="n">
        <x:v>31749.32478097615</x:v>
      </x:c>
      <x:c r="AB4756" s="21" t="n">
        <x:v>32098.030838600393</x:v>
      </x:c>
      <x:c r="AC4756" s="21" t="n">
        <x:v>41866.99674600052</x:v>
      </x:c>
      <x:c r="AD4756" s="25" t="n">
        <x:f>AC4756*(1+Inputs!$C$14)*(1-Inputs!$C$14/Inputs!$C$15)</x:f>
        <x:v>33221.461917951405</x:v>
      </x:c>
      <x:c r="AE4756" s="25" t="n">
        <x:f>AD4756/(B4756-Inputs!$C$14)</x:f>
        <x:v>715659.8757472746</x:v>
      </x:c>
      <x:c r="AF4756" s="25" t="n">
        <x:f>S4756/(1+B4756)^1+T4756/(1+B4756)^2+U4756/(1+B4756)^3+V4756/(1+B4756)^4+W4756/(1+B4756)^5+X4756/(1+B4756)^6+Y4756/(1+B4756)^7+Z4756/(1+B4756)^8+AA4756/(1+B4756)^9+AB4756/(1+B4756)^10+AE4756/(1+B4756)^10</x:f>
        <x:v>478583.5683151642</x:v>
      </x:c>
      <x:c r="AG4756" s="25" t="n">
        <x:f>(AF4756+Inputs!$C$12)/Inputs!$C$13</x:f>
        <x:v>407.6830269167145</x:v>
      </x:c>
      <x:c r="AH4756" s="25" t="n">
        <x:f>(S4756+Inputs!$C$11)*Inputs!$C$8-Inputs!$C$11</x:f>
        <x:v>2111.9098639437843</x:v>
      </x:c>
      <x:c r="AI4756" s="25" t="n">
        <x:f>Inputs!$C$12+AH4756-Inputs!$C$10*Inputs!$C$13</x:f>
        <x:v>24429.825279143784</x:v>
      </x:c>
      <x:c r="AJ4756" s="25" t="n">
        <x:f>(S4756+Inputs!$C$11)*(1-Inputs!$C$8)</x:f>
        <x:v>6398.494231608738</x:v>
      </x:c>
      <x:c r="AK4756" s="25" t="n">
        <x:f>AJ4756/(1+B4756)^(1-Inputs!$C$8)+T4756/(1+B4756)^(2-Inputs!$C$8)+U4756/(1+B4756)^(3-Inputs!$C$8)+V4756/(1+B4756)^(4-Inputs!$C$8)+W4756/(1+B4756)^(5-Inputs!$C$8)+X4756/(1+B4756)^(6-Inputs!$C$8)+Y4756/(1+B4756)^(7-Inputs!$C$8)+Z4756/(1+B4756)^(8-Inputs!$C$8)+AA4756/(1+B4756)^(9-Inputs!$C$8)+AB4756/(1+B4756)^(10-Inputs!$C$8)+AE4756/(1+B4756)^(10-Inputs!$C$8)</x:f>
        <x:v>494433.9254488351</x:v>
      </x:c>
      <x:c r="AL4756" s="25" t="n">
        <x:f>(AK4756+AI4756)/Inputs!$C$13</x:f>
        <x:v>414.015612219571</x:v>
      </x:c>
      <x:c r="AM4756" s="26" t="n">
        <x:f>IF(AL4756&gt;=Inputs!$C$7,1,0)</x:f>
        <x:v>1</x:v>
      </x:c>
      <x:c r="AN4756" s="26" t="n">
        <x:f>IF(Inputs!$C$7&lt;=(1-Inputs!$C$16)*AL4756,1,0)</x:f>
        <x:v>1</x:v>
      </x:c>
    </x:row>
    <x:row r="4757" ht="20" customHeight="1">
      <x:c r="A4757" s="16" t="n">
        <x:v>4752</x:v>
      </x:c>
      <x:c r="B4757" s="19" t="n">
        <x:v>0.09706736150224421</x:v>
      </x:c>
      <x:c r="C4757" s="24" t="n">
        <x:v>0.4821974787600709</x:v>
      </x:c>
      <x:c r="D4757" s="19" t="n">
        <x:v>0.03104805405623239</x:v>
      </x:c>
      <x:c r="E4757" s="19" t="n">
        <x:v>0.05954697135585406</x:v>
      </x:c>
      <x:c r="F4757" s="19" t="n">
        <x:v>-0.21579328553111626</x:v>
      </x:c>
      <x:c r="G4757" s="19" t="n">
        <x:v>-0.04608630644614607</x:v>
      </x:c>
      <x:c r="H4757" s="19" t="n">
        <x:v>0.5995589273586859</x:v>
      </x:c>
      <x:c r="I4757" s="19" t="n">
        <x:v>0.06053347708218894</x:v>
      </x:c>
      <x:c r="J4757" s="19" t="n">
        <x:v>0.06144179314055123</x:v>
      </x:c>
      <x:c r="K4757" s="19" t="n">
        <x:v>0.06504508761481362</x:v>
      </x:c>
      <x:c r="L4757" s="19" t="n">
        <x:v>0.05471410043424498</x:v>
      </x:c>
      <x:c r="M4757" s="19" t="n">
        <x:v>0.05779762087665745</x:v>
      </x:c>
      <x:c r="N4757" s="19" t="n">
        <x:v>0.06620053668668902</x:v>
      </x:c>
      <x:c r="O4757" s="19" t="n">
        <x:v>0.06726765503939419</x:v>
      </x:c>
      <x:c r="P4757" s="19" t="n">
        <x:v>0.05753500144842178</x:v>
      </x:c>
      <x:c r="Q4757" s="19" t="n">
        <x:v>0.06186023329389286</x:v>
      </x:c>
      <x:c r="R4757" s="19" t="n">
        <x:v>0.06155067435826709</x:v>
      </x:c>
      <x:c r="S4757" s="21" t="n">
        <x:v>8928.409172885626</x:v>
      </x:c>
      <x:c r="T4757" s="21" t="n">
        <x:v>14324.341026195832</x:v>
      </x:c>
      <x:c r="U4757" s="21" t="n">
        <x:v>17869.365383683536</x:v>
      </x:c>
      <x:c r="V4757" s="21" t="n">
        <x:v>21840.0780797335</x:v>
      </x:c>
      <x:c r="W4757" s="21" t="n">
        <x:v>26282.220060820422</x:v>
      </x:c>
      <x:c r="X4757" s="21" t="n">
        <x:v>28140.86192551884</x:v>
      </x:c>
      <x:c r="Y4757" s="21" t="n">
        <x:v>29600.461218272954</x:v>
      </x:c>
      <x:c r="Z4757" s="21" t="n">
        <x:v>30748.18785648151</x:v>
      </x:c>
      <x:c r="AA4757" s="21" t="n">
        <x:v>31521.97897616085</x:v>
      </x:c>
      <x:c r="AB4757" s="21" t="n">
        <x:v>31918.187992423576</x:v>
      </x:c>
      <x:c r="AC4757" s="21" t="n">
        <x:v>41632.4191205525</x:v>
      </x:c>
      <x:c r="AD4757" s="25" t="n">
        <x:f>AC4757*(1+Inputs!$C$14)*(1-Inputs!$C$14/Inputs!$C$15)</x:f>
        <x:v>33035.3245721584</x:v>
      </x:c>
      <x:c r="AE4757" s="25" t="n">
        <x:f>AD4757/(B4757-Inputs!$C$14)</x:f>
        <x:v>532249.5394131411</x:v>
      </x:c>
      <x:c r="AF4757" s="25" t="n">
        <x:f>S4757/(1+B4757)^1+T4757/(1+B4757)^2+U4757/(1+B4757)^3+V4757/(1+B4757)^4+W4757/(1+B4757)^5+X4757/(1+B4757)^6+Y4757/(1+B4757)^7+Z4757/(1+B4757)^8+AA4757/(1+B4757)^9+AB4757/(1+B4757)^10+AE4757/(1+B4757)^10</x:f>
        <x:v>348550.10190253414</x:v>
      </x:c>
      <x:c r="AG4757" s="25" t="n">
        <x:f>(AF4757+Inputs!$C$12)/Inputs!$C$13</x:f>
        <x:v>303.9257589820689</x:v>
      </x:c>
      <x:c r="AH4757" s="25" t="n">
        <x:f>(S4757+Inputs!$C$11)*Inputs!$C$8-Inputs!$C$11</x:f>
        <x:v>2307.742379625869</x:v>
      </x:c>
      <x:c r="AI4757" s="25" t="n">
        <x:f>Inputs!$C$12+AH4757-Inputs!$C$10*Inputs!$C$13</x:f>
        <x:v>24625.657794825864</x:v>
      </x:c>
      <x:c r="AJ4757" s="25" t="n">
        <x:f>(S4757+Inputs!$C$11)*(1-Inputs!$C$8)</x:f>
        <x:v>6620.6667932597575</x:v>
      </x:c>
      <x:c r="AK4757" s="25" t="n">
        <x:f>AJ4757/(1+B4757)^(1-Inputs!$C$8)+T4757/(1+B4757)^(2-Inputs!$C$8)+U4757/(1+B4757)^(3-Inputs!$C$8)+V4757/(1+B4757)^(4-Inputs!$C$8)+W4757/(1+B4757)^(5-Inputs!$C$8)+X4757/(1+B4757)^(6-Inputs!$C$8)+Y4757/(1+B4757)^(7-Inputs!$C$8)+Z4757/(1+B4757)^(8-Inputs!$C$8)+AA4757/(1+B4757)^(9-Inputs!$C$8)+AB4757/(1+B4757)^(10-Inputs!$C$8)+AE4757/(1+B4757)^(10-Inputs!$C$8)</x:f>
        <x:v>361813.9097090651</x:v>
      </x:c>
      <x:c r="AL4757" s="25" t="n">
        <x:f>(AK4757+AI4757)/Inputs!$C$13</x:f>
        <x:v>308.35072579558084</x:v>
      </x:c>
      <x:c r="AM4757" s="26" t="n">
        <x:f>IF(AL4757&gt;=Inputs!$C$7,1,0)</x:f>
        <x:v>1</x:v>
      </x:c>
      <x:c r="AN4757" s="26" t="n">
        <x:f>IF(Inputs!$C$7&lt;=(1-Inputs!$C$16)*AL4757,1,0)</x:f>
        <x:v>0</x:v>
      </x:c>
    </x:row>
    <x:row r="4758" ht="20" customHeight="1">
      <x:c r="A4758" s="16" t="n">
        <x:v>4753</x:v>
      </x:c>
      <x:c r="B4758" s="19" t="n">
        <x:v>0.08264418394353734</x:v>
      </x:c>
      <x:c r="C4758" s="24" t="n">
        <x:v>0.4012524074065311</x:v>
      </x:c>
      <x:c r="D4758" s="19" t="n">
        <x:v>0.034636605476613624</x:v>
      </x:c>
      <x:c r="E4758" s="19" t="n">
        <x:v>0.04221176917221754</x:v>
      </x:c>
      <x:c r="F4758" s="19" t="n">
        <x:v>-0.18684172946652666</x:v>
      </x:c>
      <x:c r="G4758" s="19" t="n">
        <x:v>-0.03132333312766321</x:v>
      </x:c>
      <x:c r="H4758" s="19" t="n">
        <x:v>0.8945894224586084</x:v>
      </x:c>
      <x:c r="I4758" s="19" t="n">
        <x:v>0.0721292236141528</x:v>
      </x:c>
      <x:c r="J4758" s="19" t="n">
        <x:v>0.07277017457623629</x:v>
      </x:c>
      <x:c r="K4758" s="19" t="n">
        <x:v>0.07489913559820366</x:v>
      </x:c>
      <x:c r="L4758" s="19" t="n">
        <x:v>0.07223747146586788</x:v>
      </x:c>
      <x:c r="M4758" s="19" t="n">
        <x:v>0.07110702619350945</x:v>
      </x:c>
      <x:c r="N4758" s="19" t="n">
        <x:v>0.07201297946149793</x:v>
      </x:c>
      <x:c r="O4758" s="19" t="n">
        <x:v>0.07742945219581429</x:v>
      </x:c>
      <x:c r="P4758" s="19" t="n">
        <x:v>0.0687434565181195</x:v>
      </x:c>
      <x:c r="Q4758" s="19" t="n">
        <x:v>0.0698148065202929</x:v>
      </x:c>
      <x:c r="R4758" s="19" t="n">
        <x:v>0.07542353848582593</x:v>
      </x:c>
      <x:c r="S4758" s="21" t="n">
        <x:v>9525.548929387547</x:v>
      </x:c>
      <x:c r="T4758" s="21" t="n">
        <x:v>14977.001941450751</x:v>
      </x:c>
      <x:c r="U4758" s="21" t="n">
        <x:v>18409.57650785517</x:v>
      </x:c>
      <x:c r="V4758" s="21" t="n">
        <x:v>22267.215241951977</x:v>
      </x:c>
      <x:c r="W4758" s="21" t="n">
        <x:v>26514.391343055628</x:v>
      </x:c>
      <x:c r="X4758" s="21" t="n">
        <x:v>28242.02048788157</x:v>
      </x:c>
      <x:c r="Y4758" s="21" t="n">
        <x:v>29525.112258783294</x:v>
      </x:c>
      <x:c r="Z4758" s="21" t="n">
        <x:v>30551.33311668213</x:v>
      </x:c>
      <x:c r="AA4758" s="21" t="n">
        <x:v>31252.957571893934</x:v>
      </x:c>
      <x:c r="AB4758" s="21" t="n">
        <x:v>31632.03379099254</x:v>
      </x:c>
      <x:c r="AC4758" s="21" t="n">
        <x:v>41259.17450999026</x:v>
      </x:c>
      <x:c r="AD4758" s="25" t="n">
        <x:f>AC4758*(1+Inputs!$C$14)*(1-Inputs!$C$14/Inputs!$C$15)</x:f>
        <x:v>32739.154973677265</x:v>
      </x:c>
      <x:c r="AE4758" s="25" t="n">
        <x:f>AD4758/(B4758-Inputs!$C$14)</x:f>
        <x:v>687159.5284846545</x:v>
      </x:c>
      <x:c r="AF4758" s="25" t="n">
        <x:f>S4758/(1+B4758)^1+T4758/(1+B4758)^2+U4758/(1+B4758)^3+V4758/(1+B4758)^4+W4758/(1+B4758)^5+X4758/(1+B4758)^6+Y4758/(1+B4758)^7+Z4758/(1+B4758)^8+AA4758/(1+B4758)^9+AB4758/(1+B4758)^10+AE4758/(1+B4758)^10</x:f>
        <x:v>460967.39833051607</x:v>
      </x:c>
      <x:c r="AG4758" s="25" t="n">
        <x:f>(AF4758+Inputs!$C$12)/Inputs!$C$13</x:f>
        <x:v>393.6266019093299</x:v>
      </x:c>
      <x:c r="AH4758" s="25" t="n">
        <x:f>(S4758+Inputs!$C$11)*Inputs!$C$8-Inputs!$C$11</x:f>
        <x:v>2587.4982655486865</x:v>
      </x:c>
      <x:c r="AI4758" s="25" t="n">
        <x:f>Inputs!$C$12+AH4758-Inputs!$C$10*Inputs!$C$13</x:f>
        <x:v>24905.413680748687</x:v>
      </x:c>
      <x:c r="AJ4758" s="25" t="n">
        <x:f>(S4758+Inputs!$C$11)*(1-Inputs!$C$8)</x:f>
        <x:v>6938.0506638388615</x:v>
      </x:c>
      <x:c r="AK4758" s="25" t="n">
        <x:f>AJ4758/(1+B4758)^(1-Inputs!$C$8)+T4758/(1+B4758)^(2-Inputs!$C$8)+U4758/(1+B4758)^(3-Inputs!$C$8)+V4758/(1+B4758)^(4-Inputs!$C$8)+W4758/(1+B4758)^(5-Inputs!$C$8)+X4758/(1+B4758)^(6-Inputs!$C$8)+Y4758/(1+B4758)^(7-Inputs!$C$8)+Z4758/(1+B4758)^(8-Inputs!$C$8)+AA4758/(1+B4758)^(9-Inputs!$C$8)+AB4758/(1+B4758)^(10-Inputs!$C$8)+AE4758/(1+B4758)^(10-Inputs!$C$8)</x:f>
        <x:v>475958.40566054976</x:v>
      </x:c>
      <x:c r="AL4758" s="25" t="n">
        <x:f>(AK4758+AI4758)/Inputs!$C$13</x:f>
        <x:v>399.6529734680469</x:v>
      </x:c>
      <x:c r="AM4758" s="26" t="n">
        <x:f>IF(AL4758&gt;=Inputs!$C$7,1,0)</x:f>
        <x:v>1</x:v>
      </x:c>
      <x:c r="AN4758" s="26" t="n">
        <x:f>IF(Inputs!$C$7&lt;=(1-Inputs!$C$16)*AL4758,1,0)</x:f>
        <x:v>1</x:v>
      </x:c>
    </x:row>
    <x:row r="4759" ht="20" customHeight="1">
      <x:c r="A4759" s="16" t="n">
        <x:v>4754</x:v>
      </x:c>
      <x:c r="B4759" s="19" t="n">
        <x:v>0.08625448584842307</x:v>
      </x:c>
      <x:c r="C4759" s="24" t="n">
        <x:v>0.6208618862156356</x:v>
      </x:c>
      <x:c r="D4759" s="19" t="n">
        <x:v>0.038281394548691595</x:v>
      </x:c>
      <x:c r="E4759" s="19" t="n">
        <x:v>0.04526710969479922</x:v>
      </x:c>
      <x:c r="F4759" s="19" t="n">
        <x:v>-0.1411765504962307</x:v>
      </x:c>
      <x:c r="G4759" s="19" t="n">
        <x:v>-0.09591799191136204</x:v>
      </x:c>
      <x:c r="H4759" s="19" t="n">
        <x:v>0.9458202475662176</x:v>
      </x:c>
      <x:c r="I4759" s="19" t="n">
        <x:v>0.053574136478765695</x:v>
      </x:c>
      <x:c r="J4759" s="19" t="n">
        <x:v>0.07035033218173226</x:v>
      </x:c>
      <x:c r="K4759" s="19" t="n">
        <x:v>0.0626069629693336</x:v>
      </x:c>
      <x:c r="L4759" s="19" t="n">
        <x:v>0.06807800640574556</x:v>
      </x:c>
      <x:c r="M4759" s="19" t="n">
        <x:v>0.06848515820716443</x:v>
      </x:c>
      <x:c r="N4759" s="19" t="n">
        <x:v>0.067270431684791</x:v>
      </x:c>
      <x:c r="O4759" s="19" t="n">
        <x:v>0.07226762331882697</x:v>
      </x:c>
      <x:c r="P4759" s="19" t="n">
        <x:v>0.07092747975108182</x:v>
      </x:c>
      <x:c r="Q4759" s="19" t="n">
        <x:v>0.06563179838335942</x:v>
      </x:c>
      <x:c r="R4759" s="19" t="n">
        <x:v>0.06746882323943396</x:v>
      </x:c>
      <x:c r="S4759" s="21" t="n">
        <x:v>10037.945489832815</x:v>
      </x:c>
      <x:c r="T4759" s="21" t="n">
        <x:v>16043.151861941724</x:v>
      </x:c>
      <x:c r="U4759" s="21" t="n">
        <x:v>19871.69145111424</x:v>
      </x:c>
      <x:c r="V4759" s="21" t="n">
        <x:v>23963.78334921013</x:v>
      </x:c>
      <x:c r="W4759" s="21" t="n">
        <x:v>28570.90261074132</x:v>
      </x:c>
      <x:c r="X4759" s="21" t="n">
        <x:v>30440.622019331768</x:v>
      </x:c>
      <x:c r="Y4759" s="21" t="n">
        <x:v>31856.12408160986</x:v>
      </x:c>
      <x:c r="Z4759" s="21" t="n">
        <x:v>32961.47794942917</x:v>
      </x:c>
      <x:c r="AA4759" s="21" t="n">
        <x:v>33691.696990287295</x:v>
      </x:c>
      <x:c r="AB4759" s="21" t="n">
        <x:v>34017.72586741061</x:v>
      </x:c>
      <x:c r="AC4759" s="21" t="n">
        <x:v>44370.94678357906</x:v>
      </x:c>
      <x:c r="AD4759" s="25" t="n">
        <x:f>AC4759*(1+Inputs!$C$14)*(1-Inputs!$C$14/Inputs!$C$15)</x:f>
        <x:v>35208.34627276997</x:v>
      </x:c>
      <x:c r="AE4759" s="25" t="n">
        <x:f>AD4759/(B4759-Inputs!$C$14)</x:f>
        <x:v>686931.9960967518</x:v>
      </x:c>
      <x:c r="AF4759" s="25" t="n">
        <x:f>S4759/(1+B4759)^1+T4759/(1+B4759)^2+U4759/(1+B4759)^3+V4759/(1+B4759)^4+W4759/(1+B4759)^5+X4759/(1+B4759)^6+Y4759/(1+B4759)^7+Z4759/(1+B4759)^8+AA4759/(1+B4759)^9+AB4759/(1+B4759)^10+AE4759/(1+B4759)^10</x:f>
        <x:v>459032.45254261163</x:v>
      </x:c>
      <x:c r="AG4759" s="25" t="n">
        <x:f>(AF4759+Inputs!$C$12)/Inputs!$C$13</x:f>
        <x:v>392.08265561540014</x:v>
      </x:c>
      <x:c r="AH4759" s="25" t="n">
        <x:f>(S4759+Inputs!$C$11)*Inputs!$C$8-Inputs!$C$11</x:f>
        <x:v>2827.5525445518124</x:v>
      </x:c>
      <x:c r="AI4759" s="25" t="n">
        <x:f>Inputs!$C$12+AH4759-Inputs!$C$10*Inputs!$C$13</x:f>
        <x:v>25145.46795975181</x:v>
      </x:c>
      <x:c r="AJ4759" s="25" t="n">
        <x:f>(S4759+Inputs!$C$11)*(1-Inputs!$C$8)</x:f>
        <x:v>7210.392945281003</x:v>
      </x:c>
      <x:c r="AK4759" s="25" t="n">
        <x:f>AJ4759/(1+B4759)^(1-Inputs!$C$8)+T4759/(1+B4759)^(2-Inputs!$C$8)+U4759/(1+B4759)^(3-Inputs!$C$8)+V4759/(1+B4759)^(4-Inputs!$C$8)+W4759/(1+B4759)^(5-Inputs!$C$8)+X4759/(1+B4759)^(6-Inputs!$C$8)+Y4759/(1+B4759)^(7-Inputs!$C$8)+Z4759/(1+B4759)^(8-Inputs!$C$8)+AA4759/(1+B4759)^(9-Inputs!$C$8)+AB4759/(1+B4759)^(10-Inputs!$C$8)+AE4759/(1+B4759)^(10-Inputs!$C$8)</x:f>
        <x:v>474468.4435795781</x:v>
      </x:c>
      <x:c r="AL4759" s="25" t="n">
        <x:f>(AK4759+AI4759)/Inputs!$C$13</x:f>
        <x:v>398.6556377645526</x:v>
      </x:c>
      <x:c r="AM4759" s="26" t="n">
        <x:f>IF(AL4759&gt;=Inputs!$C$7,1,0)</x:f>
        <x:v>1</x:v>
      </x:c>
      <x:c r="AN4759" s="26" t="n">
        <x:f>IF(Inputs!$C$7&lt;=(1-Inputs!$C$16)*AL4759,1,0)</x:f>
        <x:v>1</x:v>
      </x:c>
    </x:row>
    <x:row r="4760" ht="20" customHeight="1">
      <x:c r="A4760" s="16" t="n">
        <x:v>4755</x:v>
      </x:c>
      <x:c r="B4760" s="19" t="n">
        <x:v>0.07963129734847027</x:v>
      </x:c>
      <x:c r="C4760" s="24" t="n">
        <x:v>0.45063695544919824</x:v>
      </x:c>
      <x:c r="D4760" s="19" t="n">
        <x:v>0.033757152642753856</x:v>
      </x:c>
      <x:c r="E4760" s="19" t="n">
        <x:v>0.04837421186912508</x:v>
      </x:c>
      <x:c r="F4760" s="19" t="n">
        <x:v>-0.19471475689017442</x:v>
      </x:c>
      <x:c r="G4760" s="19" t="n">
        <x:v>-0.03508907486756642</x:v>
      </x:c>
      <x:c r="H4760" s="19" t="n">
        <x:v>0.6846590342690604</x:v>
      </x:c>
      <x:c r="I4760" s="19" t="n">
        <x:v>0.06699335890690578</x:v>
      </x:c>
      <x:c r="J4760" s="19" t="n">
        <x:v>0.05193432942148889</x:v>
      </x:c>
      <x:c r="K4760" s="19" t="n">
        <x:v>0.0633963765027113</x:v>
      </x:c>
      <x:c r="L4760" s="19" t="n">
        <x:v>0.05775171661410127</x:v>
      </x:c>
      <x:c r="M4760" s="19" t="n">
        <x:v>0.053825294133254147</x:v>
      </x:c>
      <x:c r="N4760" s="19" t="n">
        <x:v>0.04992781163791847</x:v>
      </x:c>
      <x:c r="O4760" s="19" t="n">
        <x:v>0.052740909254613375</x:v>
      </x:c>
      <x:c r="P4760" s="19" t="n">
        <x:v>0.0615523663625288</x:v>
      </x:c>
      <x:c r="Q4760" s="19" t="n">
        <x:v>0.05489564923447802</x:v>
      </x:c>
      <x:c r="R4760" s="19" t="n">
        <x:v>0.0710735261610273</x:v>
      </x:c>
      <x:c r="S4760" s="21" t="n">
        <x:v>9337.087219538134</x:v>
      </x:c>
      <x:c r="T4760" s="21" t="n">
        <x:v>14760.515420222859</x:v>
      </x:c>
      <x:c r="U4760" s="21" t="n">
        <x:v>18097.67501374062</x:v>
      </x:c>
      <x:c r="V4760" s="21" t="n">
        <x:v>21845.207805048503</x:v>
      </x:c>
      <x:c r="W4760" s="21" t="n">
        <x:v>25996.290036650684</x:v>
      </x:c>
      <x:c r="X4760" s="21" t="n">
        <x:v>27665.32431010588</x:v>
      </x:c>
      <x:c r="Y4760" s="21" t="n">
        <x:v>28921.978372102378</x:v>
      </x:c>
      <x:c r="Z4760" s="21" t="n">
        <x:v>29930.629486670943</x:v>
      </x:c>
      <x:c r="AA4760" s="21" t="n">
        <x:v>30653.775219593866</x:v>
      </x:c>
      <x:c r="AB4760" s="21" t="n">
        <x:v>31035.910348434903</x:v>
      </x:c>
      <x:c r="AC4760" s="21" t="n">
        <x:v>40481.62219361075</x:v>
      </x:c>
      <x:c r="AD4760" s="25" t="n">
        <x:f>AC4760*(1+Inputs!$C$14)*(1-Inputs!$C$14/Inputs!$C$15)</x:f>
        <x:v>32122.167210630123</x:v>
      </x:c>
      <x:c r="AE4760" s="25" t="n">
        <x:f>AD4760/(B4760-Inputs!$C$14)</x:f>
        <x:v>719722.9101325038</x:v>
      </x:c>
      <x:c r="AF4760" s="25" t="n">
        <x:f>S4760/(1+B4760)^1+T4760/(1+B4760)^2+U4760/(1+B4760)^3+V4760/(1+B4760)^4+W4760/(1+B4760)^5+X4760/(1+B4760)^6+Y4760/(1+B4760)^7+Z4760/(1+B4760)^8+AA4760/(1+B4760)^9+AB4760/(1+B4760)^10+AE4760/(1+B4760)^10</x:f>
        <x:v>484412.9698058991</x:v>
      </x:c>
      <x:c r="AG4760" s="25" t="n">
        <x:f>(AF4760+Inputs!$C$12)/Inputs!$C$13</x:f>
        <x:v>412.3344661889206</x:v>
      </x:c>
      <x:c r="AH4760" s="25" t="n">
        <x:f>(S4760+Inputs!$C$11)*Inputs!$C$8-Inputs!$C$11</x:f>
        <x:v>2499.205245317866</x:v>
      </x:c>
      <x:c r="AI4760" s="25" t="n">
        <x:f>Inputs!$C$12+AH4760-Inputs!$C$10*Inputs!$C$13</x:f>
        <x:v>24817.12066051786</x:v>
      </x:c>
      <x:c r="AJ4760" s="25" t="n">
        <x:f>(S4760+Inputs!$C$11)*(1-Inputs!$C$8)</x:f>
        <x:v>6837.8819742202695</x:v>
      </x:c>
      <x:c r="AK4760" s="25" t="n">
        <x:f>AJ4760/(1+B4760)^(1-Inputs!$C$8)+T4760/(1+B4760)^(2-Inputs!$C$8)+U4760/(1+B4760)^(3-Inputs!$C$8)+V4760/(1+B4760)^(4-Inputs!$C$8)+W4760/(1+B4760)^(5-Inputs!$C$8)+X4760/(1+B4760)^(6-Inputs!$C$8)+Y4760/(1+B4760)^(7-Inputs!$C$8)+Z4760/(1+B4760)^(8-Inputs!$C$8)+AA4760/(1+B4760)^(9-Inputs!$C$8)+AB4760/(1+B4760)^(10-Inputs!$C$8)+AE4760/(1+B4760)^(10-Inputs!$C$8)</x:f>
        <x:v>499717.7181934184</x:v>
      </x:c>
      <x:c r="AL4760" s="25" t="n">
        <x:f>(AK4760+AI4760)/Inputs!$C$13</x:f>
        <x:v>418.54072891759665</x:v>
      </x:c>
      <x:c r="AM4760" s="26" t="n">
        <x:f>IF(AL4760&gt;=Inputs!$C$7,1,0)</x:f>
        <x:v>1</x:v>
      </x:c>
      <x:c r="AN4760" s="26" t="n">
        <x:f>IF(Inputs!$C$7&lt;=(1-Inputs!$C$16)*AL4760,1,0)</x:f>
        <x:v>1</x:v>
      </x:c>
    </x:row>
    <x:row r="4761" ht="20" customHeight="1">
      <x:c r="A4761" s="16" t="n">
        <x:v>4756</x:v>
      </x:c>
      <x:c r="B4761" s="19" t="n">
        <x:v>0.09289478430131962</x:v>
      </x:c>
      <x:c r="C4761" s="24" t="n">
        <x:v>0.1829827548764058</x:v>
      </x:c>
      <x:c r="D4761" s="19" t="n">
        <x:v>0.01638784447354027</x:v>
      </x:c>
      <x:c r="E4761" s="19" t="n">
        <x:v>0.04864365716868491</x:v>
      </x:c>
      <x:c r="F4761" s="19" t="n">
        <x:v>-0.1304264755858401</x:v>
      </x:c>
      <x:c r="G4761" s="19" t="n">
        <x:v>-0.10661262155075917</x:v>
      </x:c>
      <x:c r="H4761" s="19" t="n">
        <x:v>0.4222222040490067</x:v>
      </x:c>
      <x:c r="I4761" s="19" t="n">
        <x:v>0.0726236016210612</x:v>
      </x:c>
      <x:c r="J4761" s="19" t="n">
        <x:v>0.06876491838738616</x:v>
      </x:c>
      <x:c r="K4761" s="19" t="n">
        <x:v>0.0703764667653229</x:v>
      </x:c>
      <x:c r="L4761" s="19" t="n">
        <x:v>0.06938461968963908</x:v>
      </x:c>
      <x:c r="M4761" s="19" t="n">
        <x:v>0.07238811384213818</x:v>
      </x:c>
      <x:c r="N4761" s="19" t="n">
        <x:v>0.07244551245411798</x:v>
      </x:c>
      <x:c r="O4761" s="19" t="n">
        <x:v>0.0667025684085354</x:v>
      </x:c>
      <x:c r="P4761" s="19" t="n">
        <x:v>0.06542201447313005</x:v>
      </x:c>
      <x:c r="Q4761" s="19" t="n">
        <x:v>0.06736796516635764</x:v>
      </x:c>
      <x:c r="R4761" s="19" t="n">
        <x:v>0.07308607772031678</x:v>
      </x:c>
      <x:c r="S4761" s="21" t="n">
        <x:v>10064.043439204192</x:v>
      </x:c>
      <x:c r="T4761" s="21" t="n">
        <x:v>15378.169583989993</x:v>
      </x:c>
      <x:c r="U4761" s="21" t="n">
        <x:v>17931.85393001166</x:v>
      </x:c>
      <x:c r="V4761" s="21" t="n">
        <x:v>20375.91929730009</x:v>
      </x:c>
      <x:c r="W4761" s="21" t="n">
        <x:v>23056.720399851452</x:v>
      </x:c>
      <x:c r="X4761" s="21" t="n">
        <x:v>24316.078540272178</x:v>
      </x:c>
      <x:c r="Y4761" s="21" t="n">
        <x:v>25353.279536362144</x:v>
      </x:c>
      <x:c r="Z4761" s="21" t="n">
        <x:v>26199.055833331207</x:v>
      </x:c>
      <x:c r="AA4761" s="21" t="n">
        <x:v>26848.811455606345</x:v>
      </x:c>
      <x:c r="AB4761" s="21" t="n">
        <x:v>27290.888060020745</x:v>
      </x:c>
      <x:c r="AC4761" s="21" t="n">
        <x:v>35596.81051307054</x:v>
      </x:c>
      <x:c r="AD4761" s="25" t="n">
        <x:f>AC4761*(1+Inputs!$C$14)*(1-Inputs!$C$14/Inputs!$C$15)</x:f>
        <x:v>28246.069142121465</x:v>
      </x:c>
      <x:c r="AE4761" s="25" t="n">
        <x:f>AD4761/(B4761-Inputs!$C$14)</x:f>
        <x:v>487886.24887367693</x:v>
      </x:c>
      <x:c r="AF4761" s="25" t="n">
        <x:f>S4761/(1+B4761)^1+T4761/(1+B4761)^2+U4761/(1+B4761)^3+V4761/(1+B4761)^4+W4761/(1+B4761)^5+X4761/(1+B4761)^6+Y4761/(1+B4761)^7+Z4761/(1+B4761)^8+AA4761/(1+B4761)^9+AB4761/(1+B4761)^10+AE4761/(1+B4761)^10</x:f>
        <x:v>329638.1837498249</x:v>
      </x:c>
      <x:c r="AG4761" s="25" t="n">
        <x:f>(AF4761+Inputs!$C$12)/Inputs!$C$13</x:f>
        <x:v>288.8354209862947</x:v>
      </x:c>
      <x:c r="AH4761" s="25" t="n">
        <x:f>(S4761+Inputs!$C$11)*Inputs!$C$8-Inputs!$C$11</x:f>
        <x:v>2839.7792550792246</x:v>
      </x:c>
      <x:c r="AI4761" s="25" t="n">
        <x:f>Inputs!$C$12+AH4761-Inputs!$C$10*Inputs!$C$13</x:f>
        <x:v>25157.69467027922</x:v>
      </x:c>
      <x:c r="AJ4761" s="25" t="n">
        <x:f>(S4761+Inputs!$C$11)*(1-Inputs!$C$8)</x:f>
        <x:v>7224.264184124968</x:v>
      </x:c>
      <x:c r="AK4761" s="25" t="n">
        <x:f>AJ4761/(1+B4761)^(1-Inputs!$C$8)+T4761/(1+B4761)^(2-Inputs!$C$8)+U4761/(1+B4761)^(3-Inputs!$C$8)+V4761/(1+B4761)^(4-Inputs!$C$8)+W4761/(1+B4761)^(5-Inputs!$C$8)+X4761/(1+B4761)^(6-Inputs!$C$8)+Y4761/(1+B4761)^(7-Inputs!$C$8)+Z4761/(1+B4761)^(8-Inputs!$C$8)+AA4761/(1+B4761)^(9-Inputs!$C$8)+AB4761/(1+B4761)^(10-Inputs!$C$8)+AE4761/(1+B4761)^(10-Inputs!$C$8)</x:f>
        <x:v>340937.1131579693</x:v>
      </x:c>
      <x:c r="AL4761" s="25" t="n">
        <x:f>(AK4761+AI4761)/Inputs!$C$13</x:f>
        <x:v>292.117084264922</x:v>
      </x:c>
      <x:c r="AM4761" s="26" t="n">
        <x:f>IF(AL4761&gt;=Inputs!$C$7,1,0)</x:f>
        <x:v>1</x:v>
      </x:c>
      <x:c r="AN4761" s="26" t="n">
        <x:f>IF(Inputs!$C$7&lt;=(1-Inputs!$C$16)*AL4761,1,0)</x:f>
        <x:v>0</x:v>
      </x:c>
    </x:row>
    <x:row r="4762" ht="20" customHeight="1">
      <x:c r="A4762" s="16" t="n">
        <x:v>4757</x:v>
      </x:c>
      <x:c r="B4762" s="19" t="n">
        <x:v>0.08289390331177986</x:v>
      </x:c>
      <x:c r="C4762" s="24" t="n">
        <x:v>0.3256652859539315</x:v>
      </x:c>
      <x:c r="D4762" s="19" t="n">
        <x:v>0.0442107446889608</x:v>
      </x:c>
      <x:c r="E4762" s="19" t="n">
        <x:v>0.04863749585429929</x:v>
      </x:c>
      <x:c r="F4762" s="19" t="n">
        <x:v>-0.16731288802627547</x:v>
      </x:c>
      <x:c r="G4762" s="19" t="n">
        <x:v>-0.06349461966705519</x:v>
      </x:c>
      <x:c r="H4762" s="19" t="n">
        <x:v>0.6512458089758013</x:v>
      </x:c>
      <x:c r="I4762" s="19" t="n">
        <x:v>0.07464823253361261</x:v>
      </x:c>
      <x:c r="J4762" s="19" t="n">
        <x:v>0.0730761905741872</x:v>
      </x:c>
      <x:c r="K4762" s="19" t="n">
        <x:v>0.07600524935832367</x:v>
      </x:c>
      <x:c r="L4762" s="19" t="n">
        <x:v>0.0760743739215343</x:v>
      </x:c>
      <x:c r="M4762" s="19" t="n">
        <x:v>0.071784341081501</x:v>
      </x:c>
      <x:c r="N4762" s="19" t="n">
        <x:v>0.07188495198607028</x:v>
      </x:c>
      <x:c r="O4762" s="19" t="n">
        <x:v>0.07891026180024596</x:v>
      </x:c>
      <x:c r="P4762" s="19" t="n">
        <x:v>0.07628635849877013</x:v>
      </x:c>
      <x:c r="Q4762" s="19" t="n">
        <x:v>0.0750216306632467</x:v>
      </x:c>
      <x:c r="R4762" s="19" t="n">
        <x:v>0.07542646940108284</x:v>
      </x:c>
      <x:c r="S4762" s="21" t="n">
        <x:v>9721.51816775773</x:v>
      </x:c>
      <x:c r="T4762" s="21" t="n">
        <x:v>15278.951196891509</x:v>
      </x:c>
      <x:c r="U4762" s="21" t="n">
        <x:v>18675.91228229344</x:v>
      </x:c>
      <x:c r="V4762" s="21" t="n">
        <x:v>22376.66167010914</x:v>
      </x:c>
      <x:c r="W4762" s="21" t="n">
        <x:v>26536.35094989336</x:v>
      </x:c>
      <x:c r="X4762" s="21" t="n">
        <x:v>28470.05978802363</x:v>
      </x:c>
      <x:c r="Y4762" s="21" t="n">
        <x:v>29989.42901465838</x:v>
      </x:c>
      <x:c r="Z4762" s="21" t="n">
        <x:v>31201.92130919289</x:v>
      </x:c>
      <x:c r="AA4762" s="21" t="n">
        <x:v>32025.687754819144</x:v>
      </x:c>
      <x:c r="AB4762" s="21" t="n">
        <x:v>32430.035924311578</x:v>
      </x:c>
      <x:c r="AC4762" s="21" t="n">
        <x:v>42300.04685779771</x:v>
      </x:c>
      <x:c r="AD4762" s="25" t="n">
        <x:f>AC4762*(1+Inputs!$C$14)*(1-Inputs!$C$14/Inputs!$C$15)</x:f>
        <x:v>33565.08718166247</x:v>
      </x:c>
      <x:c r="AE4762" s="25" t="n">
        <x:f>AD4762/(B4762-Inputs!$C$14)</x:f>
        <x:v>700821.7092509746</x:v>
      </x:c>
      <x:c r="AF4762" s="25" t="n">
        <x:f>S4762/(1+B4762)^1+T4762/(1+B4762)^2+U4762/(1+B4762)^3+V4762/(1+B4762)^4+W4762/(1+B4762)^5+X4762/(1+B4762)^6+Y4762/(1+B4762)^7+Z4762/(1+B4762)^8+AA4762/(1+B4762)^9+AB4762/(1+B4762)^10+AE4762/(1+B4762)^10</x:f>
        <x:v>468444.64385407476</x:v>
      </x:c>
      <x:c r="AG4762" s="25" t="n">
        <x:f>(AF4762+Inputs!$C$12)/Inputs!$C$13</x:f>
        <x:v>399.5929011137142</x:v>
      </x:c>
      <x:c r="AH4762" s="25" t="n">
        <x:f>(S4762+Inputs!$C$11)*Inputs!$C$8-Inputs!$C$11</x:f>
        <x:v>2679.30851147006</x:v>
      </x:c>
      <x:c r="AI4762" s="25" t="n">
        <x:f>Inputs!$C$12+AH4762-Inputs!$C$10*Inputs!$C$13</x:f>
        <x:v>24997.223926670056</x:v>
      </x:c>
      <x:c r="AJ4762" s="25" t="n">
        <x:f>(S4762+Inputs!$C$11)*(1-Inputs!$C$8)</x:f>
        <x:v>7042.20965628767</x:v>
      </x:c>
      <x:c r="AK4762" s="25" t="n">
        <x:f>AJ4762/(1+B4762)^(1-Inputs!$C$8)+T4762/(1+B4762)^(2-Inputs!$C$8)+U4762/(1+B4762)^(3-Inputs!$C$8)+V4762/(1+B4762)^(4-Inputs!$C$8)+W4762/(1+B4762)^(5-Inputs!$C$8)+X4762/(1+B4762)^(6-Inputs!$C$8)+Y4762/(1+B4762)^(7-Inputs!$C$8)+Z4762/(1+B4762)^(8-Inputs!$C$8)+AA4762/(1+B4762)^(9-Inputs!$C$8)+AB4762/(1+B4762)^(10-Inputs!$C$8)+AE4762/(1+B4762)^(10-Inputs!$C$8)</x:f>
        <x:v>483683.88842658227</x:v>
      </x:c>
      <x:c r="AL4762" s="25" t="n">
        <x:f>(AK4762+AI4762)/Inputs!$C$13</x:f>
        <x:v>405.8906058863899</x:v>
      </x:c>
      <x:c r="AM4762" s="26" t="n">
        <x:f>IF(AL4762&gt;=Inputs!$C$7,1,0)</x:f>
        <x:v>1</x:v>
      </x:c>
      <x:c r="AN4762" s="26" t="n">
        <x:f>IF(Inputs!$C$7&lt;=(1-Inputs!$C$16)*AL4762,1,0)</x:f>
        <x:v>1</x:v>
      </x:c>
    </x:row>
    <x:row r="4763" ht="20" customHeight="1">
      <x:c r="A4763" s="16" t="n">
        <x:v>4758</x:v>
      </x:c>
      <x:c r="B4763" s="19" t="n">
        <x:v>0.08119104013367529</x:v>
      </x:c>
      <x:c r="C4763" s="24" t="n">
        <x:v>0.41228882266236155</x:v>
      </x:c>
      <x:c r="D4763" s="19" t="n">
        <x:v>0.022687368135613895</x:v>
      </x:c>
      <x:c r="E4763" s="19" t="n">
        <x:v>0.047165596518689484</x:v>
      </x:c>
      <x:c r="F4763" s="19" t="n">
        <x:v>-0.1773686019803779</x:v>
      </x:c>
      <x:c r="G4763" s="19" t="n">
        <x:v>-0.05499434969515676</x:v>
      </x:c>
      <x:c r="H4763" s="19" t="n">
        <x:v>0.6993071640821142</x:v>
      </x:c>
      <x:c r="I4763" s="19" t="n">
        <x:v>0.05590870946966902</x:v>
      </x:c>
      <x:c r="J4763" s="19" t="n">
        <x:v>0.05325604260077739</x:v>
      </x:c>
      <x:c r="K4763" s="19" t="n">
        <x:v>0.053157980722124874</x:v>
      </x:c>
      <x:c r="L4763" s="19" t="n">
        <x:v>0.04862507110706815</x:v>
      </x:c>
      <x:c r="M4763" s="19" t="n">
        <x:v>0.06128038722605538</x:v>
      </x:c>
      <x:c r="N4763" s="19" t="n">
        <x:v>0.05135531330316894</x:v>
      </x:c>
      <x:c r="O4763" s="19" t="n">
        <x:v>0.05747195909701873</x:v>
      </x:c>
      <x:c r="P4763" s="19" t="n">
        <x:v>0.04889373389798379</x:v>
      </x:c>
      <x:c r="Q4763" s="19" t="n">
        <x:v>0.058038320870604135</x:v>
      </x:c>
      <x:c r="R4763" s="19" t="n">
        <x:v>0.05183080690207703</x:v>
      </x:c>
      <x:c r="S4763" s="21" t="n">
        <x:v>9535.674722272603</x:v>
      </x:c>
      <x:c r="T4763" s="21" t="n">
        <x:v>14897.573929014572</x:v>
      </x:c>
      <x:c r="U4763" s="21" t="n">
        <x:v>17979.95960767827</x:v>
      </x:c>
      <x:c r="V4763" s="21" t="n">
        <x:v>21274.150446150248</x:v>
      </x:c>
      <x:c r="W4763" s="21" t="n">
        <x:v>24890.528883979656</x:v>
      </x:c>
      <x:c r="X4763" s="21" t="n">
        <x:v>26332.07599548414</x:v>
      </x:c>
      <x:c r="Y4763" s="21" t="n">
        <x:v>27405.315316195694</x:v>
      </x:c>
      <x:c r="Z4763" s="21" t="n">
        <x:v>28287.42484500005</x:v>
      </x:c>
      <x:c r="AA4763" s="21" t="n">
        <x:v>28921.839589079467</x:v>
      </x:c>
      <x:c r="AB4763" s="21" t="n">
        <x:v>29318.394802982115</x:v>
      </x:c>
      <x:c r="AC4763" s="21" t="n">
        <x:v>38241.38452562884</x:v>
      </x:c>
      <x:c r="AD4763" s="25" t="n">
        <x:f>AC4763*(1+Inputs!$C$14)*(1-Inputs!$C$14/Inputs!$C$15)</x:f>
        <x:v>30344.538621086478</x:v>
      </x:c>
      <x:c r="AE4763" s="25" t="n">
        <x:f>AD4763/(B4763-Inputs!$C$14)</x:f>
        <x:v>656935.5990527692</x:v>
      </x:c>
      <x:c r="AF4763" s="25" t="n">
        <x:f>S4763/(1+B4763)^1+T4763/(1+B4763)^2+U4763/(1+B4763)^3+V4763/(1+B4763)^4+W4763/(1+B4763)^5+X4763/(1+B4763)^6+Y4763/(1+B4763)^7+Z4763/(1+B4763)^8+AA4763/(1+B4763)^9+AB4763/(1+B4763)^10+AE4763/(1+B4763)^10</x:f>
        <x:v>444415.16446647653</x:v>
      </x:c>
      <x:c r="AG4763" s="25" t="n">
        <x:f>(AF4763+Inputs!$C$12)/Inputs!$C$13</x:f>
        <x:v>380.41912070215926</x:v>
      </x:c>
      <x:c r="AH4763" s="25" t="n">
        <x:f>(S4763+Inputs!$C$11)*Inputs!$C$8-Inputs!$C$11</x:f>
        <x:v>2592.242130160589</x:v>
      </x:c>
      <x:c r="AI4763" s="25" t="n">
        <x:f>Inputs!$C$12+AH4763-Inputs!$C$10*Inputs!$C$13</x:f>
        <x:v>24910.157545360584</x:v>
      </x:c>
      <x:c r="AJ4763" s="25" t="n">
        <x:f>(S4763+Inputs!$C$11)*(1-Inputs!$C$8)</x:f>
        <x:v>6943.4325921120135</x:v>
      </x:c>
      <x:c r="AK4763" s="25" t="n">
        <x:f>AJ4763/(1+B4763)^(1-Inputs!$C$8)+T4763/(1+B4763)^(2-Inputs!$C$8)+U4763/(1+B4763)^(3-Inputs!$C$8)+V4763/(1+B4763)^(4-Inputs!$C$8)+W4763/(1+B4763)^(5-Inputs!$C$8)+X4763/(1+B4763)^(6-Inputs!$C$8)+Y4763/(1+B4763)^(7-Inputs!$C$8)+Z4763/(1+B4763)^(8-Inputs!$C$8)+AA4763/(1+B4763)^(9-Inputs!$C$8)+AB4763/(1+B4763)^(10-Inputs!$C$8)+AE4763/(1+B4763)^(10-Inputs!$C$8)</x:f>
        <x:v>458482.33452470513</x:v>
      </x:c>
      <x:c r="AL4763" s="25" t="n">
        <x:f>(AK4763+AI4763)/Inputs!$C$13</x:f>
        <x:v>385.7121224328007</x:v>
      </x:c>
      <x:c r="AM4763" s="26" t="n">
        <x:f>IF(AL4763&gt;=Inputs!$C$7,1,0)</x:f>
        <x:v>1</x:v>
      </x:c>
      <x:c r="AN4763" s="26" t="n">
        <x:f>IF(Inputs!$C$7&lt;=(1-Inputs!$C$16)*AL4763,1,0)</x:f>
        <x:v>1</x:v>
      </x:c>
    </x:row>
    <x:row r="4764" ht="20" customHeight="1">
      <x:c r="A4764" s="16" t="n">
        <x:v>4759</x:v>
      </x:c>
      <x:c r="B4764" s="19" t="n">
        <x:v>0.07856254901093246</x:v>
      </x:c>
      <x:c r="C4764" s="24" t="n">
        <x:v>0.8789207170098905</x:v>
      </x:c>
      <x:c r="D4764" s="19" t="n">
        <x:v>0.02150460084793764</x:v>
      </x:c>
      <x:c r="E4764" s="19" t="n">
        <x:v>0.0528335765305738</x:v>
      </x:c>
      <x:c r="F4764" s="19" t="n">
        <x:v>-0.17112144877269092</x:v>
      </x:c>
      <x:c r="G4764" s="19" t="n">
        <x:v>-0.07870889809464472</x:v>
      </x:c>
      <x:c r="H4764" s="19" t="n">
        <x:v>0.5984438877681839</x:v>
      </x:c>
      <x:c r="I4764" s="19" t="n">
        <x:v>0.05796150137462178</x:v>
      </x:c>
      <x:c r="J4764" s="19" t="n">
        <x:v>0.055988342395750124</x:v>
      </x:c>
      <x:c r="K4764" s="19" t="n">
        <x:v>0.07103976368389908</x:v>
      </x:c>
      <x:c r="L4764" s="19" t="n">
        <x:v>0.0524110774696976</x:v>
      </x:c>
      <x:c r="M4764" s="19" t="n">
        <x:v>0.06331019870372642</x:v>
      </x:c>
      <x:c r="N4764" s="19" t="n">
        <x:v>0.052857383940896625</x:v>
      </x:c>
      <x:c r="O4764" s="19" t="n">
        <x:v>0.06112182606560168</x:v>
      </x:c>
      <x:c r="P4764" s="19" t="n">
        <x:v>0.06167117952918147</x:v>
      </x:c>
      <x:c r="Q4764" s="19" t="n">
        <x:v>0.06385374823990901</x:v>
      </x:c>
      <x:c r="R4764" s="19" t="n">
        <x:v>0.06323457600590587</x:v>
      </x:c>
      <x:c r="S4764" s="21" t="n">
        <x:v>9535.288531000597</x:v>
      </x:c>
      <x:c r="T4764" s="21" t="n">
        <x:v>15409.801964924814</x:v>
      </x:c>
      <x:c r="U4764" s="21" t="n">
        <x:v>19090.30994340463</x:v>
      </x:c>
      <x:c r="V4764" s="21" t="n">
        <x:v>23099.279990263258</x:v>
      </x:c>
      <x:c r="W4764" s="21" t="n">
        <x:v>27560.70838250094</x:v>
      </x:c>
      <x:c r="X4764" s="21" t="n">
        <x:v>29182.59274868014</x:v>
      </x:c>
      <x:c r="Y4764" s="21" t="n">
        <x:v>30409.1553565736</x:v>
      </x:c>
      <x:c r="Z4764" s="21" t="n">
        <x:v>31390.212807512034</x:v>
      </x:c>
      <x:c r="AA4764" s="21" t="n">
        <x:v>32061.658353443767</x:v>
      </x:c>
      <x:c r="AB4764" s="21" t="n">
        <x:v>32397.839090329413</x:v>
      </x:c>
      <x:c r="AC4764" s="21" t="n">
        <x:v>42258.05098738619</x:v>
      </x:c>
      <x:c r="AD4764" s="25" t="n">
        <x:f>AC4764*(1+Inputs!$C$14)*(1-Inputs!$C$14/Inputs!$C$15)</x:f>
        <x:v>33531.76345849094</x:v>
      </x:c>
      <x:c r="AE4764" s="25" t="n">
        <x:f>AD4764/(B4764-Inputs!$C$14)</x:f>
        <x:v>769738.3238541852</x:v>
      </x:c>
      <x:c r="AF4764" s="25" t="n">
        <x:f>S4764/(1+B4764)^1+T4764/(1+B4764)^2+U4764/(1+B4764)^3+V4764/(1+B4764)^4+W4764/(1+B4764)^5+X4764/(1+B4764)^6+Y4764/(1+B4764)^7+Z4764/(1+B4764)^8+AA4764/(1+B4764)^9+AB4764/(1+B4764)^10+AE4764/(1+B4764)^10</x:f>
        <x:v>519600.6216768168</x:v>
      </x:c>
      <x:c r="AG4764" s="25" t="n">
        <x:f>(AF4764+Inputs!$C$12)/Inputs!$C$13</x:f>
        <x:v>440.41165834479483</x:v>
      </x:c>
      <x:c r="AH4764" s="25" t="n">
        <x:f>(S4764+Inputs!$C$11)*Inputs!$C$8-Inputs!$C$11</x:f>
        <x:v>2592.0612021948</x:v>
      </x:c>
      <x:c r="AI4764" s="25" t="n">
        <x:f>Inputs!$C$12+AH4764-Inputs!$C$10*Inputs!$C$13</x:f>
        <x:v>24909.9766173948</x:v>
      </x:c>
      <x:c r="AJ4764" s="25" t="n">
        <x:f>(S4764+Inputs!$C$11)*(1-Inputs!$C$8)</x:f>
        <x:v>6943.227328805797</x:v>
      </x:c>
      <x:c r="AK4764" s="25" t="n">
        <x:f>AJ4764/(1+B4764)^(1-Inputs!$C$8)+T4764/(1+B4764)^(2-Inputs!$C$8)+U4764/(1+B4764)^(3-Inputs!$C$8)+V4764/(1+B4764)^(4-Inputs!$C$8)+W4764/(1+B4764)^(5-Inputs!$C$8)+X4764/(1+B4764)^(6-Inputs!$C$8)+Y4764/(1+B4764)^(7-Inputs!$C$8)+Z4764/(1+B4764)^(8-Inputs!$C$8)+AA4764/(1+B4764)^(9-Inputs!$C$8)+AB4764/(1+B4764)^(10-Inputs!$C$8)+AE4764/(1+B4764)^(10-Inputs!$C$8)</x:f>
        <x:v>535851.0915727727</x:v>
      </x:c>
      <x:c r="AL4764" s="25" t="n">
        <x:f>(AK4764+AI4764)/Inputs!$C$13</x:f>
        <x:v>447.44663050737523</x:v>
      </x:c>
      <x:c r="AM4764" s="26" t="n">
        <x:f>IF(AL4764&gt;=Inputs!$C$7,1,0)</x:f>
        <x:v>1</x:v>
      </x:c>
      <x:c r="AN4764" s="26" t="n">
        <x:f>IF(Inputs!$C$7&lt;=(1-Inputs!$C$16)*AL4764,1,0)</x:f>
        <x:v>1</x:v>
      </x:c>
    </x:row>
    <x:row r="4765" ht="20" customHeight="1">
      <x:c r="A4765" s="16" t="n">
        <x:v>4760</x:v>
      </x:c>
      <x:c r="B4765" s="19" t="n">
        <x:v>0.07857038213968648</x:v>
      </x:c>
      <x:c r="C4765" s="24" t="n">
        <x:v>0.31888600044007376</x:v>
      </x:c>
      <x:c r="D4765" s="19" t="n">
        <x:v>0.03264629815956397</x:v>
      </x:c>
      <x:c r="E4765" s="19" t="n">
        <x:v>0.05086269634286651</x:v>
      </x:c>
      <x:c r="F4765" s="19" t="n">
        <x:v>-0.16778307212367624</x:v>
      </x:c>
      <x:c r="G4765" s="19" t="n">
        <x:v>-0.07585926290779355</x:v>
      </x:c>
      <x:c r="H4765" s="19" t="n">
        <x:v>0.861866383679029</x:v>
      </x:c>
      <x:c r="I4765" s="19" t="n">
        <x:v>0.04902598960374121</x:v>
      </x:c>
      <x:c r="J4765" s="19" t="n">
        <x:v>0.06535613754807287</x:v>
      </x:c>
      <x:c r="K4765" s="19" t="n">
        <x:v>0.05332927657906453</x:v>
      </x:c>
      <x:c r="L4765" s="19" t="n">
        <x:v>0.05651605181260379</x:v>
      </x:c>
      <x:c r="M4765" s="19" t="n">
        <x:v>0.05642628530992283</x:v>
      </x:c>
      <x:c r="N4765" s="19" t="n">
        <x:v>0.05820630556060792</x:v>
      </x:c>
      <x:c r="O4765" s="19" t="n">
        <x:v>0.059231729172644236</x:v>
      </x:c>
      <x:c r="P4765" s="19" t="n">
        <x:v>0.052525671569875386</x:v>
      </x:c>
      <x:c r="Q4765" s="19" t="n">
        <x:v>0.07156884726382146</x:v>
      </x:c>
      <x:c r="R4765" s="19" t="n">
        <x:v>0.0606149109599653</x:v>
      </x:c>
      <x:c r="S4765" s="21" t="n">
        <x:v>9664.605608332005</x:v>
      </x:c>
      <x:c r="T4765" s="21" t="n">
        <x:v>15162.639672922716</x:v>
      </x:c>
      <x:c r="U4765" s="21" t="n">
        <x:v>18547.00357909734</x:v>
      </x:c>
      <x:c r="V4765" s="21" t="n">
        <x:v>22144.99931401909</x:v>
      </x:c>
      <x:c r="W4765" s="21" t="n">
        <x:v>26129.39671700484</x:v>
      </x:c>
      <x:c r="X4765" s="21" t="n">
        <x:v>27842.18540161379</x:v>
      </x:c>
      <x:c r="Y4765" s="21" t="n">
        <x:v>29138.86060643979</x:v>
      </x:c>
      <x:c r="Z4765" s="21" t="n">
        <x:v>30163.8755917697</x:v>
      </x:c>
      <x:c r="AA4765" s="21" t="n">
        <x:v>30874.15076247917</x:v>
      </x:c>
      <x:c r="AB4765" s="21" t="n">
        <x:v>31272.56302159339</x:v>
      </x:c>
      <x:c r="AC4765" s="21" t="n">
        <x:v>40790.29959338268</x:v>
      </x:c>
      <x:c r="AD4765" s="25" t="n">
        <x:f>AC4765*(1+Inputs!$C$14)*(1-Inputs!$C$14/Inputs!$C$15)</x:f>
        <x:v>32367.102727349156</x:v>
      </x:c>
      <x:c r="AE4765" s="25" t="n">
        <x:f>AD4765/(B4765-Inputs!$C$14)</x:f>
        <x:v>742869.3791020779</x:v>
      </x:c>
      <x:c r="AF4765" s="25" t="n">
        <x:f>S4765/(1+B4765)^1+T4765/(1+B4765)^2+U4765/(1+B4765)^3+V4765/(1+B4765)^4+W4765/(1+B4765)^5+X4765/(1+B4765)^6+Y4765/(1+B4765)^7+Z4765/(1+B4765)^8+AA4765/(1+B4765)^9+AB4765/(1+B4765)^10+AE4765/(1+B4765)^10</x:f>
        <x:v>501346.44579120324</x:v>
      </x:c>
      <x:c r="AG4765" s="25" t="n">
        <x:f>(AF4765+Inputs!$C$12)/Inputs!$C$13</x:f>
        <x:v>425.84615093703576</x:v>
      </x:c>
      <x:c r="AH4765" s="25" t="n">
        <x:f>(S4765+Inputs!$C$11)*Inputs!$C$8-Inputs!$C$11</x:f>
        <x:v>2652.6453671911586</x:v>
      </x:c>
      <x:c r="AI4765" s="25" t="n">
        <x:f>Inputs!$C$12+AH4765-Inputs!$C$10*Inputs!$C$13</x:f>
        <x:v>24970.560782391156</x:v>
      </x:c>
      <x:c r="AJ4765" s="25" t="n">
        <x:f>(S4765+Inputs!$C$11)*(1-Inputs!$C$8)</x:f>
        <x:v>7011.960241140847</x:v>
      </x:c>
      <x:c r="AK4765" s="25" t="n">
        <x:f>AJ4765/(1+B4765)^(1-Inputs!$C$8)+T4765/(1+B4765)^(2-Inputs!$C$8)+U4765/(1+B4765)^(3-Inputs!$C$8)+V4765/(1+B4765)^(4-Inputs!$C$8)+W4765/(1+B4765)^(5-Inputs!$C$8)+X4765/(1+B4765)^(6-Inputs!$C$8)+Y4765/(1+B4765)^(7-Inputs!$C$8)+Z4765/(1+B4765)^(8-Inputs!$C$8)+AA4765/(1+B4765)^(9-Inputs!$C$8)+AB4765/(1+B4765)^(10-Inputs!$C$8)+AE4765/(1+B4765)^(10-Inputs!$C$8)</x:f>
        <x:v>516882.1234939832</x:v>
      </x:c>
      <x:c r="AL4765" s="25" t="n">
        <x:f>(AK4765+AI4765)/Inputs!$C$13</x:f>
        <x:v>432.35911257772915</x:v>
      </x:c>
      <x:c r="AM4765" s="26" t="n">
        <x:f>IF(AL4765&gt;=Inputs!$C$7,1,0)</x:f>
        <x:v>1</x:v>
      </x:c>
      <x:c r="AN4765" s="26" t="n">
        <x:f>IF(Inputs!$C$7&lt;=(1-Inputs!$C$16)*AL4765,1,0)</x:f>
        <x:v>1</x:v>
      </x:c>
    </x:row>
    <x:row r="4766" ht="20" customHeight="1">
      <x:c r="A4766" s="16" t="n">
        <x:v>4761</x:v>
      </x:c>
      <x:c r="B4766" s="19" t="n">
        <x:v>0.09214230111287533</x:v>
      </x:c>
      <x:c r="C4766" s="24" t="n">
        <x:v>0.7232932124768752</x:v>
      </x:c>
      <x:c r="D4766" s="19" t="n">
        <x:v>0.010358330892923108</x:v>
      </x:c>
      <x:c r="E4766" s="19" t="n">
        <x:v>0.053280170667045185</x:v>
      </x:c>
      <x:c r="F4766" s="19" t="n">
        <x:v>-0.17210400931744405</x:v>
      </x:c>
      <x:c r="G4766" s="19" t="n">
        <x:v>-0.04121837354654019</x:v>
      </x:c>
      <x:c r="H4766" s="19" t="n">
        <x:v>0.8884001983428504</x:v>
      </x:c>
      <x:c r="I4766" s="19" t="n">
        <x:v>0.07030919252001126</x:v>
      </x:c>
      <x:c r="J4766" s="19" t="n">
        <x:v>0.06065736732050141</x:v>
      </x:c>
      <x:c r="K4766" s="19" t="n">
        <x:v>0.05870059648394886</x:v>
      </x:c>
      <x:c r="L4766" s="19" t="n">
        <x:v>0.06394928505809389</x:v>
      </x:c>
      <x:c r="M4766" s="19" t="n">
        <x:v>0.06289277668286446</x:v>
      </x:c>
      <x:c r="N4766" s="19" t="n">
        <x:v>0.06452346032375203</x:v>
      </x:c>
      <x:c r="O4766" s="19" t="n">
        <x:v>0.06668757551307977</x:v>
      </x:c>
      <x:c r="P4766" s="19" t="n">
        <x:v>0.07225233209832027</x:v>
      </x:c>
      <x:c r="Q4766" s="19" t="n">
        <x:v>0.06793421296336305</x:v>
      </x:c>
      <x:c r="R4766" s="19" t="n">
        <x:v>0.06693260223889297</x:v>
      </x:c>
      <x:c r="S4766" s="21" t="n">
        <x:v>9694.978381868632</x:v>
      </x:c>
      <x:c r="T4766" s="21" t="n">
        <x:v>15394.081644414777</x:v>
      </x:c>
      <x:c r="U4766" s="21" t="n">
        <x:v>18878.60347414841</x:v>
      </x:c>
      <x:c r="V4766" s="21" t="n">
        <x:v>22720.126790614304</x:v>
      </x:c>
      <x:c r="W4766" s="21" t="n">
        <x:v>26979.606371800448</x:v>
      </x:c>
      <x:c r="X4766" s="21" t="n">
        <x:v>28449.13605276991</x:v>
      </x:c>
      <x:c r="Y4766" s="21" t="n">
        <x:v>29538.32005655994</x:v>
      </x:c>
      <x:c r="Z4766" s="21" t="n">
        <x:v>30410.90876501916</x:v>
      </x:c>
      <x:c r="AA4766" s="21" t="n">
        <x:v>31037.907083395705</x:v>
      </x:c>
      <x:c r="AB4766" s="21" t="n">
        <x:v>31382.032038377867</x:v>
      </x:c>
      <x:c r="AC4766" s="21" t="n">
        <x:v>40933.085267449394</x:v>
      </x:c>
      <x:c r="AD4766" s="25" t="n">
        <x:f>AC4766*(1+Inputs!$C$14)*(1-Inputs!$C$14/Inputs!$C$15)</x:f>
        <x:v>32480.40315972109</x:v>
      </x:c>
      <x:c r="AE4766" s="25" t="n">
        <x:f>AD4766/(B4766-Inputs!$C$14)</x:f>
        <x:v>568412.586247819</x:v>
      </x:c>
      <x:c r="AF4766" s="25" t="n">
        <x:f>S4766/(1+B4766)^1+T4766/(1+B4766)^2+U4766/(1+B4766)^3+V4766/(1+B4766)^4+W4766/(1+B4766)^5+X4766/(1+B4766)^6+Y4766/(1+B4766)^7+Z4766/(1+B4766)^8+AA4766/(1+B4766)^9+AB4766/(1+B4766)^10+AE4766/(1+B4766)^10</x:f>
        <x:v>379809.2809151929</x:v>
      </x:c>
      <x:c r="AG4766" s="25" t="n">
        <x:f>(AF4766+Inputs!$C$12)/Inputs!$C$13</x:f>
        <x:v>328.86831493871347</x:v>
      </x:c>
      <x:c r="AH4766" s="25" t="n">
        <x:f>(S4766+Inputs!$C$11)*Inputs!$C$8-Inputs!$C$11</x:f>
        <x:v>2666.874803560373</x:v>
      </x:c>
      <x:c r="AI4766" s="25" t="n">
        <x:f>Inputs!$C$12+AH4766-Inputs!$C$10*Inputs!$C$13</x:f>
        <x:v>24984.79021876037</x:v>
      </x:c>
      <x:c r="AJ4766" s="25" t="n">
        <x:f>(S4766+Inputs!$C$11)*(1-Inputs!$C$8)</x:f>
        <x:v>7028.10357830826</x:v>
      </x:c>
      <x:c r="AK4766" s="25" t="n">
        <x:f>AJ4766/(1+B4766)^(1-Inputs!$C$8)+T4766/(1+B4766)^(2-Inputs!$C$8)+U4766/(1+B4766)^(3-Inputs!$C$8)+V4766/(1+B4766)^(4-Inputs!$C$8)+W4766/(1+B4766)^(5-Inputs!$C$8)+X4766/(1+B4766)^(6-Inputs!$C$8)+Y4766/(1+B4766)^(7-Inputs!$C$8)+Z4766/(1+B4766)^(8-Inputs!$C$8)+AA4766/(1+B4766)^(9-Inputs!$C$8)+AB4766/(1+B4766)^(10-Inputs!$C$8)+AE4766/(1+B4766)^(10-Inputs!$C$8)</x:f>
        <x:v>393276.4518922965</x:v>
      </x:c>
      <x:c r="AL4766" s="25" t="n">
        <x:f>(AK4766+AI4766)/Inputs!$C$13</x:f>
        <x:v>333.742112408836</x:v>
      </x:c>
      <x:c r="AM4766" s="26" t="n">
        <x:f>IF(AL4766&gt;=Inputs!$C$7,1,0)</x:f>
        <x:v>1</x:v>
      </x:c>
      <x:c r="AN4766" s="26" t="n">
        <x:f>IF(Inputs!$C$7&lt;=(1-Inputs!$C$16)*AL4766,1,0)</x:f>
        <x:v>1</x:v>
      </x:c>
    </x:row>
    <x:row r="4767" ht="20" customHeight="1">
      <x:c r="A4767" s="16" t="n">
        <x:v>4762</x:v>
      </x:c>
      <x:c r="B4767" s="19" t="n">
        <x:v>0.0838859189575107</x:v>
      </x:c>
      <x:c r="C4767" s="24" t="n">
        <x:v>0.3768506892279504</x:v>
      </x:c>
      <x:c r="D4767" s="19" t="n">
        <x:v>0.012315183488006198</x:v>
      </x:c>
      <x:c r="E4767" s="19" t="n">
        <x:v>0.03551111966994512</x:v>
      </x:c>
      <x:c r="F4767" s="19" t="n">
        <x:v>-0.2206853154150838</x:v>
      </x:c>
      <x:c r="G4767" s="19" t="n">
        <x:v>-0.06252623991023654</x:v>
      </x:c>
      <x:c r="H4767" s="19" t="n">
        <x:v>0.8776448206158705</x:v>
      </x:c>
      <x:c r="I4767" s="19" t="n">
        <x:v>0.06585841433070413</x:v>
      </x:c>
      <x:c r="J4767" s="19" t="n">
        <x:v>0.07290968415402063</x:v>
      </x:c>
      <x:c r="K4767" s="19" t="n">
        <x:v>0.06257787677637339</x:v>
      </x:c>
      <x:c r="L4767" s="19" t="n">
        <x:v>0.0656650700554735</x:v>
      </x:c>
      <x:c r="M4767" s="19" t="n">
        <x:v>0.06991660479971074</x:v>
      </x:c>
      <x:c r="N4767" s="19" t="n">
        <x:v>0.060336361171599726</x:v>
      </x:c>
      <x:c r="O4767" s="19" t="n">
        <x:v>0.07010292189836151</x:v>
      </x:c>
      <x:c r="P4767" s="19" t="n">
        <x:v>0.06554224024395011</x:v>
      </x:c>
      <x:c r="Q4767" s="19" t="n">
        <x:v>0.06402907004850818</x:v>
      </x:c>
      <x:c r="R4767" s="19" t="n">
        <x:v>0.06344212318370979</x:v>
      </x:c>
      <x:c r="S4767" s="21" t="n">
        <x:v>8717.343649069213</x:v>
      </x:c>
      <x:c r="T4767" s="21" t="n">
        <x:v>13795.174731179157</x:v>
      </x:c>
      <x:c r="U4767" s="21" t="n">
        <x:v>16903.158386247873</x:v>
      </x:c>
      <x:c r="V4767" s="21" t="n">
        <x:v>20212.882396622634</x:v>
      </x:c>
      <x:c r="W4767" s="21" t="n">
        <x:v>23768.054609429782</x:v>
      </x:c>
      <x:c r="X4767" s="21" t="n">
        <x:v>24969.202568321853</x:v>
      </x:c>
      <x:c r="Y4767" s="21" t="n">
        <x:v>25793.12781375865</x:v>
      </x:c>
      <x:c r="Z4767" s="21" t="n">
        <x:v>26519.342441590412</x:v>
      </x:c>
      <x:c r="AA4767" s="21" t="n">
        <x:v>27089.918843370415</x:v>
      </x:c>
      <x:c r="AB4767" s="21" t="n">
        <x:v>27504.66862376246</x:v>
      </x:c>
      <x:c r="AC4767" s="21" t="n">
        <x:v>35875.65472664668</x:v>
      </x:c>
      <x:c r="AD4767" s="25" t="n">
        <x:f>AC4767*(1+Inputs!$C$14)*(1-Inputs!$C$14/Inputs!$C$15)</x:f>
        <x:v>28467.332025594136</x:v>
      </x:c>
      <x:c r="AE4767" s="25" t="n">
        <x:f>AD4767/(B4767-Inputs!$C$14)</x:f>
        <x:v>582321.7121138007</x:v>
      </x:c>
      <x:c r="AF4767" s="25" t="n">
        <x:f>S4767/(1+B4767)^1+T4767/(1+B4767)^2+U4767/(1+B4767)^3+V4767/(1+B4767)^4+W4767/(1+B4767)^5+X4767/(1+B4767)^6+Y4767/(1+B4767)^7+Z4767/(1+B4767)^8+AA4767/(1+B4767)^9+AB4767/(1+B4767)^10+AE4767/(1+B4767)^10</x:f>
        <x:v>393213.68503506377</x:v>
      </x:c>
      <x:c r="AG4767" s="25" t="n">
        <x:f>(AF4767+Inputs!$C$12)/Inputs!$C$13</x:f>
        <x:v>339.56405649001783</x:v>
      </x:c>
      <x:c r="AH4767" s="25" t="n">
        <x:f>(S4767+Inputs!$C$11)*Inputs!$C$8-Inputs!$C$11</x:f>
        <x:v>2208.8596273721523</x:v>
      </x:c>
      <x:c r="AI4767" s="25" t="n">
        <x:f>Inputs!$C$12+AH4767-Inputs!$C$10*Inputs!$C$13</x:f>
        <x:v>24526.775042572146</x:v>
      </x:c>
      <x:c r="AJ4767" s="25" t="n">
        <x:f>(S4767+Inputs!$C$11)*(1-Inputs!$C$8)</x:f>
        <x:v>6508.4840216970615</x:v>
      </x:c>
      <x:c r="AK4767" s="25" t="n">
        <x:f>AJ4767/(1+B4767)^(1-Inputs!$C$8)+T4767/(1+B4767)^(2-Inputs!$C$8)+U4767/(1+B4767)^(3-Inputs!$C$8)+V4767/(1+B4767)^(4-Inputs!$C$8)+W4767/(1+B4767)^(5-Inputs!$C$8)+X4767/(1+B4767)^(6-Inputs!$C$8)+Y4767/(1+B4767)^(7-Inputs!$C$8)+Z4767/(1+B4767)^(8-Inputs!$C$8)+AA4767/(1+B4767)^(9-Inputs!$C$8)+AB4767/(1+B4767)^(10-Inputs!$C$8)+AE4767/(1+B4767)^(10-Inputs!$C$8)</x:f>
        <x:v>406220.20316097105</x:v>
      </x:c>
      <x:c r="AL4767" s="25" t="n">
        <x:f>(AK4767+AI4767)/Inputs!$C$13</x:f>
        <x:v>343.70482355427663</x:v>
      </x:c>
      <x:c r="AM4767" s="26" t="n">
        <x:f>IF(AL4767&gt;=Inputs!$C$7,1,0)</x:f>
        <x:v>1</x:v>
      </x:c>
      <x:c r="AN4767" s="26" t="n">
        <x:f>IF(Inputs!$C$7&lt;=(1-Inputs!$C$16)*AL4767,1,0)</x:f>
        <x:v>1</x:v>
      </x:c>
    </x:row>
    <x:row r="4768" ht="20" customHeight="1">
      <x:c r="A4768" s="16" t="n">
        <x:v>4763</x:v>
      </x:c>
      <x:c r="B4768" s="19" t="n">
        <x:v>0.08451996711190535</x:v>
      </x:c>
      <x:c r="C4768" s="24" t="n">
        <x:v>0.7702298225496236</x:v>
      </x:c>
      <x:c r="D4768" s="19" t="n">
        <x:v>0.016329088798475767</x:v>
      </x:c>
      <x:c r="E4768" s="19" t="n">
        <x:v>0.04861287577328113</x:v>
      </x:c>
      <x:c r="F4768" s="19" t="n">
        <x:v>-0.17317879438572734</x:v>
      </x:c>
      <x:c r="G4768" s="19" t="n">
        <x:v>-0.05190817008532747</x:v>
      </x:c>
      <x:c r="H4768" s="19" t="n">
        <x:v>0.9743555516629101</x:v>
      </x:c>
      <x:c r="I4768" s="19" t="n">
        <x:v>0.07237513302754564</x:v>
      </x:c>
      <x:c r="J4768" s="19" t="n">
        <x:v>0.07200946651699155</x:v>
      </x:c>
      <x:c r="K4768" s="19" t="n">
        <x:v>0.07221935629619225</x:v>
      </x:c>
      <x:c r="L4768" s="19" t="n">
        <x:v>0.07230341453968436</x:v>
      </x:c>
      <x:c r="M4768" s="19" t="n">
        <x:v>0.06789159752775391</x:v>
      </x:c>
      <x:c r="N4768" s="19" t="n">
        <x:v>0.061810106401527495</x:v>
      </x:c>
      <x:c r="O4768" s="19" t="n">
        <x:v>0.07486983940562482</x:v>
      </x:c>
      <x:c r="P4768" s="19" t="n">
        <x:v>0.0708394856252687</x:v>
      </x:c>
      <x:c r="Q4768" s="19" t="n">
        <x:v>0.06674091285446934</x:v>
      </x:c>
      <x:c r="R4768" s="19" t="n">
        <x:v>0.07022861540815825</x:v>
      </x:c>
      <x:c r="S4768" s="21" t="n">
        <x:v>9647.238924954365</x:v>
      </x:c>
      <x:c r="T4768" s="21" t="n">
        <x:v>15458.175996941905</x:v>
      </x:c>
      <x:c r="U4768" s="21" t="n">
        <x:v>19183.343413318184</x:v>
      </x:c>
      <x:c r="V4768" s="21" t="n">
        <x:v>23315.4813830102</x:v>
      </x:c>
      <x:c r="W4768" s="21" t="n">
        <x:v>27881.461595382378</x:v>
      </x:c>
      <x:c r="X4768" s="21" t="n">
        <x:v>29441.99520704706</x:v>
      </x:c>
      <x:c r="Y4768" s="21" t="n">
        <x:v>30561.945677215735</x:v>
      </x:c>
      <x:c r="Z4768" s="21" t="n">
        <x:v>31475.188687165035</x:v>
      </x:c>
      <x:c r="AA4768" s="21" t="n">
        <x:v>32098.271268468605</x:v>
      </x:c>
      <x:c r="AB4768" s="21" t="n">
        <x:v>32420.461948028274</x:v>
      </x:c>
      <x:c r="AC4768" s="21" t="n">
        <x:v>42287.55906264557</x:v>
      </x:c>
      <x:c r="AD4768" s="25" t="n">
        <x:f>AC4768*(1+Inputs!$C$14)*(1-Inputs!$C$14/Inputs!$C$15)</x:f>
        <x:v>33555.17811620925</x:v>
      </x:c>
      <x:c r="AE4768" s="25" t="n">
        <x:f>AD4768/(B4768-Inputs!$C$14)</x:f>
        <x:v>677609.0549571888</x:v>
      </x:c>
      <x:c r="AF4768" s="25" t="n">
        <x:f>S4768/(1+B4768)^1+T4768/(1+B4768)^2+U4768/(1+B4768)^3+V4768/(1+B4768)^4+W4768/(1+B4768)^5+X4768/(1+B4768)^6+Y4768/(1+B4768)^7+Z4768/(1+B4768)^8+AA4768/(1+B4768)^9+AB4768/(1+B4768)^10+AE4768/(1+B4768)^10</x:f>
        <x:v>455266.62187390716</x:v>
      </x:c>
      <x:c r="AG4768" s="25" t="n">
        <x:f>(AF4768+Inputs!$C$12)/Inputs!$C$13</x:f>
        <x:v>389.07779607832236</x:v>
      </x:c>
      <x:c r="AH4768" s="25" t="n">
        <x:f>(S4768+Inputs!$C$11)*Inputs!$C$8-Inputs!$C$11</x:f>
        <x:v>2644.50919497862</x:v>
      </x:c>
      <x:c r="AI4768" s="25" t="n">
        <x:f>Inputs!$C$12+AH4768-Inputs!$C$10*Inputs!$C$13</x:f>
        <x:v>24962.42461017862</x:v>
      </x:c>
      <x:c r="AJ4768" s="25" t="n">
        <x:f>(S4768+Inputs!$C$11)*(1-Inputs!$C$8)</x:f>
        <x:v>7002.729729975745</x:v>
      </x:c>
      <x:c r="AK4768" s="25" t="n">
        <x:f>AJ4768/(1+B4768)^(1-Inputs!$C$8)+T4768/(1+B4768)^(2-Inputs!$C$8)+U4768/(1+B4768)^(3-Inputs!$C$8)+V4768/(1+B4768)^(4-Inputs!$C$8)+W4768/(1+B4768)^(5-Inputs!$C$8)+X4768/(1+B4768)^(6-Inputs!$C$8)+Y4768/(1+B4768)^(7-Inputs!$C$8)+Z4768/(1+B4768)^(8-Inputs!$C$8)+AA4768/(1+B4768)^(9-Inputs!$C$8)+AB4768/(1+B4768)^(10-Inputs!$C$8)+AE4768/(1+B4768)^(10-Inputs!$C$8)</x:f>
        <x:v>470372.6090616062</x:v>
      </x:c>
      <x:c r="AL4768" s="25" t="n">
        <x:f>(AK4768+AI4768)/Inputs!$C$13</x:f>
        <x:v>395.2414038014766</x:v>
      </x:c>
      <x:c r="AM4768" s="26" t="n">
        <x:f>IF(AL4768&gt;=Inputs!$C$7,1,0)</x:f>
        <x:v>1</x:v>
      </x:c>
      <x:c r="AN4768" s="26" t="n">
        <x:f>IF(Inputs!$C$7&lt;=(1-Inputs!$C$16)*AL4768,1,0)</x:f>
        <x:v>1</x:v>
      </x:c>
    </x:row>
    <x:row r="4769" ht="20" customHeight="1">
      <x:c r="A4769" s="16" t="n">
        <x:v>4764</x:v>
      </x:c>
      <x:c r="B4769" s="19" t="n">
        <x:v>0.0906862858822733</x:v>
      </x:c>
      <x:c r="C4769" s="24" t="n">
        <x:v>0.2845293810050009</x:v>
      </x:c>
      <x:c r="D4769" s="19" t="n">
        <x:v>0.031449294958387955</x:v>
      </x:c>
      <x:c r="E4769" s="19" t="n">
        <x:v>0.05657094585369833</x:v>
      </x:c>
      <x:c r="F4769" s="19" t="n">
        <x:v>-0.19957745865586846</x:v>
      </x:c>
      <x:c r="G4769" s="19" t="n">
        <x:v>-0.060136610149502875</x:v>
      </x:c>
      <x:c r="H4769" s="19" t="n">
        <x:v>0.8760306617047888</x:v>
      </x:c>
      <x:c r="I4769" s="19" t="n">
        <x:v>0.06342373351122092</x:v>
      </x:c>
      <x:c r="J4769" s="19" t="n">
        <x:v>0.06200138677163409</x:v>
      </x:c>
      <x:c r="K4769" s="19" t="n">
        <x:v>0.06398762347484421</x:v>
      </x:c>
      <x:c r="L4769" s="19" t="n">
        <x:v>0.05407888894275061</x:v>
      </x:c>
      <x:c r="M4769" s="19" t="n">
        <x:v>0.06246455808370115</x:v>
      </x:c>
      <x:c r="N4769" s="19" t="n">
        <x:v>0.07077136294056231</x:v>
      </x:c>
      <x:c r="O4769" s="19" t="n">
        <x:v>0.06304620768003702</x:v>
      </x:c>
      <x:c r="P4769" s="19" t="n">
        <x:v>0.060426501720509125</x:v>
      </x:c>
      <x:c r="Q4769" s="19" t="n">
        <x:v>0.07053961219788903</x:v>
      </x:c>
      <x:c r="R4769" s="19" t="n">
        <x:v>0.05885510073961427</x:v>
      </x:c>
      <x:c r="S4769" s="21" t="n">
        <x:v>9177.485886449891</x:v>
      </x:c>
      <x:c r="T4769" s="21" t="n">
        <x:v>14547.887904761037</x:v>
      </x:c>
      <x:c r="U4769" s="21" t="n">
        <x:v>18045.810127514298</x:v>
      </x:c>
      <x:c r="V4769" s="21" t="n">
        <x:v>21931.731983457757</x:v>
      </x:c>
      <x:c r="W4769" s="21" t="n">
        <x:v>26205.805497061298</x:v>
      </x:c>
      <x:c r="X4769" s="21" t="n">
        <x:v>28084.52270370532</x:v>
      </x:c>
      <x:c r="Y4769" s="21" t="n">
        <x:v>29500.646706152867</x:v>
      </x:c>
      <x:c r="Z4769" s="21" t="n">
        <x:v>30595.679228590383</x:v>
      </x:c>
      <x:c r="AA4769" s="21" t="n">
        <x:v>31354.866838669313</x:v>
      </x:c>
      <x:c r="AB4769" s="21" t="n">
        <x:v>31761.23450947618</x:v>
      </x:c>
      <x:c r="AC4769" s="21" t="n">
        <x:v>41427.69718627328</x:v>
      </x:c>
      <x:c r="AD4769" s="25" t="n">
        <x:f>AC4769*(1+Inputs!$C$14)*(1-Inputs!$C$14/Inputs!$C$15)</x:f>
        <x:v>32872.87771730785</x:v>
      </x:c>
      <x:c r="AE4769" s="25" t="n">
        <x:f>AD4769/(B4769-Inputs!$C$14)</x:f>
        <x:v>590322.683520402</x:v>
      </x:c>
      <x:c r="AF4769" s="25" t="n">
        <x:f>S4769/(1+B4769)^1+T4769/(1+B4769)^2+U4769/(1+B4769)^3+V4769/(1+B4769)^4+W4769/(1+B4769)^5+X4769/(1+B4769)^6+Y4769/(1+B4769)^7+Z4769/(1+B4769)^8+AA4769/(1+B4769)^9+AB4769/(1+B4769)^10+AE4769/(1+B4769)^10</x:f>
        <x:v>390537.24465441285</x:v>
      </x:c>
      <x:c r="AG4769" s="25" t="n">
        <x:f>(AF4769+Inputs!$C$12)/Inputs!$C$13</x:f>
        <x:v>337.4284513312267</x:v>
      </x:c>
      <x:c r="AH4769" s="25" t="n">
        <x:f>(S4769+Inputs!$C$11)*Inputs!$C$8-Inputs!$C$11</x:f>
        <x:v>2424.4331139258393</x:v>
      </x:c>
      <x:c r="AI4769" s="25" t="n">
        <x:f>Inputs!$C$12+AH4769-Inputs!$C$10*Inputs!$C$13</x:f>
        <x:v>24742.34852912584</x:v>
      </x:c>
      <x:c r="AJ4769" s="25" t="n">
        <x:f>(S4769+Inputs!$C$11)*(1-Inputs!$C$8)</x:f>
        <x:v>6753.052772524052</x:v>
      </x:c>
      <x:c r="AK4769" s="25" t="n">
        <x:f>AJ4769/(1+B4769)^(1-Inputs!$C$8)+T4769/(1+B4769)^(2-Inputs!$C$8)+U4769/(1+B4769)^(3-Inputs!$C$8)+V4769/(1+B4769)^(4-Inputs!$C$8)+W4769/(1+B4769)^(5-Inputs!$C$8)+X4769/(1+B4769)^(6-Inputs!$C$8)+Y4769/(1+B4769)^(7-Inputs!$C$8)+Z4769/(1+B4769)^(8-Inputs!$C$8)+AA4769/(1+B4769)^(9-Inputs!$C$8)+AB4769/(1+B4769)^(10-Inputs!$C$8)+AE4769/(1+B4769)^(10-Inputs!$C$8)</x:f>
        <x:v>404432.09347186855</x:v>
      </x:c>
      <x:c r="AL4769" s="25" t="n">
        <x:f>(AK4769+AI4769)/Inputs!$C$13</x:f>
        <x:v>342.4500538045644</x:v>
      </x:c>
      <x:c r="AM4769" s="26" t="n">
        <x:f>IF(AL4769&gt;=Inputs!$C$7,1,0)</x:f>
        <x:v>1</x:v>
      </x:c>
      <x:c r="AN4769" s="26" t="n">
        <x:f>IF(Inputs!$C$7&lt;=(1-Inputs!$C$16)*AL4769,1,0)</x:f>
        <x:v>1</x:v>
      </x:c>
    </x:row>
    <x:row r="4770" ht="20" customHeight="1">
      <x:c r="A4770" s="16" t="n">
        <x:v>4765</x:v>
      </x:c>
      <x:c r="B4770" s="19" t="n">
        <x:v>0.07985359122637285</x:v>
      </x:c>
      <x:c r="C4770" s="24" t="n">
        <x:v>0.3347276501379781</x:v>
      </x:c>
      <x:c r="D4770" s="19" t="n">
        <x:v>0.039373996537939604</x:v>
      </x:c>
      <x:c r="E4770" s="19" t="n">
        <x:v>0.05008111956249735</x:v>
      </x:c>
      <x:c r="F4770" s="19" t="n">
        <x:v>-0.15084264197537212</x:v>
      </x:c>
      <x:c r="G4770" s="19" t="n">
        <x:v>-0.06359607993918359</x:v>
      </x:c>
      <x:c r="H4770" s="19" t="n">
        <x:v>0.7575893982380251</x:v>
      </x:c>
      <x:c r="I4770" s="19" t="n">
        <x:v>0.0722611512280571</x:v>
      </x:c>
      <x:c r="J4770" s="19" t="n">
        <x:v>0.06285247591969778</x:v>
      </x:c>
      <x:c r="K4770" s="19" t="n">
        <x:v>0.0645481343111726</x:v>
      </x:c>
      <x:c r="L4770" s="19" t="n">
        <x:v>0.06085426755458343</x:v>
      </x:c>
      <x:c r="M4770" s="19" t="n">
        <x:v>0.056326338910708956</x:v>
      </x:c>
      <x:c r="N4770" s="19" t="n">
        <x:v>0.06170779180657178</x:v>
      </x:c>
      <x:c r="O4770" s="19" t="n">
        <x:v>0.06253282982727683</x:v>
      </x:c>
      <x:c r="P4770" s="19" t="n">
        <x:v>0.07376771480371985</x:v>
      </x:c>
      <x:c r="Q4770" s="19" t="n">
        <x:v>0.06908457548906313</x:v>
      </x:c>
      <x:c r="R4770" s="19" t="n">
        <x:v>0.06088416192024283</x:v>
      </x:c>
      <x:c r="S4770" s="21" t="n">
        <x:v>10001.601517357685</x:v>
      </x:c>
      <x:c r="T4770" s="21" t="n">
        <x:v>15637.238777276165</x:v>
      </x:c>
      <x:c r="U4770" s="21" t="n">
        <x:v>18976.45177083414</x:v>
      </x:c>
      <x:c r="V4770" s="21" t="n">
        <x:v>22579.298071710138</x:v>
      </x:c>
      <x:c r="W4770" s="21" t="n">
        <x:v>26576.715707118678</x:v>
      </x:c>
      <x:c r="X4770" s="21" t="n">
        <x:v>28373.8430822698</x:v>
      </x:c>
      <x:c r="Y4770" s="21" t="n">
        <x:v>29783.795985263307</x:v>
      </x:c>
      <x:c r="Z4770" s="21" t="n">
        <x:v>30899.3884772771</x:v>
      </x:c>
      <x:c r="AA4770" s="21" t="n">
        <x:v>31685.898754808557</x:v>
      </x:c>
      <x:c r="AB4770" s="21" t="n">
        <x:v>32074.674740459326</x:v>
      </x:c>
      <x:c r="AC4770" s="21" t="n">
        <x:v>41836.53227016434</x:v>
      </x:c>
      <x:c r="AD4770" s="25" t="n">
        <x:f>AC4770*(1+Inputs!$C$14)*(1-Inputs!$C$14/Inputs!$C$15)</x:f>
        <x:v>33197.2883563754</x:v>
      </x:c>
      <x:c r="AE4770" s="25" t="n">
        <x:f>AD4770/(B4770-Inputs!$C$14)</x:f>
        <x:v>740125.5384174497</x:v>
      </x:c>
      <x:c r="AF4770" s="25" t="n">
        <x:f>S4770/(1+B4770)^1+T4770/(1+B4770)^2+U4770/(1+B4770)^3+V4770/(1+B4770)^4+W4770/(1+B4770)^5+X4770/(1+B4770)^6+Y4770/(1+B4770)^7+Z4770/(1+B4770)^8+AA4770/(1+B4770)^9+AB4770/(1+B4770)^10+AE4770/(1+B4770)^10</x:f>
        <x:v>498483.2661425028</x:v>
      </x:c>
      <x:c r="AG4770" s="25" t="n">
        <x:f>(AF4770+Inputs!$C$12)/Inputs!$C$13</x:f>
        <x:v>423.5615413965</x:v>
      </x:c>
      <x:c r="AH4770" s="25" t="n">
        <x:f>(S4770+Inputs!$C$11)*Inputs!$C$8-Inputs!$C$11</x:f>
        <x:v>2810.525642378532</x:v>
      </x:c>
      <x:c r="AI4770" s="25" t="n">
        <x:f>Inputs!$C$12+AH4770-Inputs!$C$10*Inputs!$C$13</x:f>
        <x:v>25128.44105757853</x:v>
      </x:c>
      <x:c r="AJ4770" s="25" t="n">
        <x:f>(S4770+Inputs!$C$11)*(1-Inputs!$C$8)</x:f>
        <x:v>7191.075874979154</x:v>
      </x:c>
      <x:c r="AK4770" s="25" t="n">
        <x:f>AJ4770/(1+B4770)^(1-Inputs!$C$8)+T4770/(1+B4770)^(2-Inputs!$C$8)+U4770/(1+B4770)^(3-Inputs!$C$8)+V4770/(1+B4770)^(4-Inputs!$C$8)+W4770/(1+B4770)^(5-Inputs!$C$8)+X4770/(1+B4770)^(6-Inputs!$C$8)+Y4770/(1+B4770)^(7-Inputs!$C$8)+Z4770/(1+B4770)^(8-Inputs!$C$8)+AA4770/(1+B4770)^(9-Inputs!$C$8)+AB4770/(1+B4770)^(10-Inputs!$C$8)+AE4770/(1+B4770)^(10-Inputs!$C$8)</x:f>
        <x:v>514053.49026804056</x:v>
      </x:c>
      <x:c r="AL4770" s="25" t="n">
        <x:f>(AK4770+AI4770)/Inputs!$C$13</x:f>
        <x:v>430.2280455751822</x:v>
      </x:c>
      <x:c r="AM4770" s="26" t="n">
        <x:f>IF(AL4770&gt;=Inputs!$C$7,1,0)</x:f>
        <x:v>1</x:v>
      </x:c>
      <x:c r="AN4770" s="26" t="n">
        <x:f>IF(Inputs!$C$7&lt;=(1-Inputs!$C$16)*AL4770,1,0)</x:f>
        <x:v>1</x:v>
      </x:c>
    </x:row>
    <x:row r="4771" ht="20" customHeight="1">
      <x:c r="A4771" s="16" t="n">
        <x:v>4766</x:v>
      </x:c>
      <x:c r="B4771" s="19" t="n">
        <x:v>0.08524639940087958</x:v>
      </x:c>
      <x:c r="C4771" s="24" t="n">
        <x:v>0.678756820353243</x:v>
      </x:c>
      <x:c r="D4771" s="19" t="n">
        <x:v>0.03373768378414042</x:v>
      </x:c>
      <x:c r="E4771" s="19" t="n">
        <x:v>0.04513640853407111</x:v>
      </x:c>
      <x:c r="F4771" s="19" t="n">
        <x:v>-0.19352237248360668</x:v>
      </x:c>
      <x:c r="G4771" s="19" t="n">
        <x:v>-0.08309202287326628</x:v>
      </x:c>
      <x:c r="H4771" s="19" t="n">
        <x:v>0.8094626326196988</x:v>
      </x:c>
      <x:c r="I4771" s="19" t="n">
        <x:v>0.07238590117994477</x:v>
      </x:c>
      <x:c r="J4771" s="19" t="n">
        <x:v>0.07274060463853971</x:v>
      </x:c>
      <x:c r="K4771" s="19" t="n">
        <x:v>0.07225506896873526</x:v>
      </x:c>
      <x:c r="L4771" s="19" t="n">
        <x:v>0.06586767458557802</x:v>
      </x:c>
      <x:c r="M4771" s="19" t="n">
        <x:v>0.06829920686191031</x:v>
      </x:c>
      <x:c r="N4771" s="19" t="n">
        <x:v>0.06614749960752875</x:v>
      </x:c>
      <x:c r="O4771" s="19" t="n">
        <x:v>0.06929264210538691</x:v>
      </x:c>
      <x:c r="P4771" s="19" t="n">
        <x:v>0.07617777265589099</x:v>
      </x:c>
      <x:c r="Q4771" s="19" t="n">
        <x:v>0.06422597371028702</x:v>
      </x:c>
      <x:c r="R4771" s="19" t="n">
        <x:v>0.06225449435940277</x:v>
      </x:c>
      <x:c r="S4771" s="21" t="n">
        <x:v>9149.046252364757</x:v>
      </x:c>
      <x:c r="T4771" s="21" t="n">
        <x:v>14906.56886525949</x:v>
      </x:c>
      <x:c r="U4771" s="21" t="n">
        <x:v>18784.149220075393</x:v>
      </x:c>
      <x:c r="V4771" s="21" t="n">
        <x:v>23045.457973768316</x:v>
      </x:c>
      <x:c r="W4771" s="21" t="n">
        <x:v>27796.420391146767</x:v>
      </x:c>
      <x:c r="X4771" s="21" t="n">
        <x:v>29598.905855485013</x:v>
      </x:c>
      <x:c r="Y4771" s="21" t="n">
        <x:v>30934.600877743884</x:v>
      </x:c>
      <x:c r="Z4771" s="21" t="n">
        <x:v>31987.778862860137</x:v>
      </x:c>
      <x:c r="AA4771" s="21" t="n">
        <x:v>32713.664553865976</x:v>
      </x:c>
      <x:c r="AB4771" s="21" t="n">
        <x:v>33056.07316364038</x:v>
      </x:c>
      <x:c r="AC4771" s="21" t="n">
        <x:v>43116.61716996573</x:v>
      </x:c>
      <x:c r="AD4771" s="25" t="n">
        <x:f>AC4771*(1+Inputs!$C$14)*(1-Inputs!$C$14/Inputs!$C$15)</x:f>
        <x:v>34213.0357243678</x:v>
      </x:c>
      <x:c r="AE4771" s="25" t="n">
        <x:f>AD4771/(B4771-Inputs!$C$14)</x:f>
        <x:v>680905.2217136357</x:v>
      </x:c>
      <x:c r="AF4771" s="25" t="n">
        <x:f>S4771/(1+B4771)^1+T4771/(1+B4771)^2+U4771/(1+B4771)^3+V4771/(1+B4771)^4+W4771/(1+B4771)^5+X4771/(1+B4771)^6+Y4771/(1+B4771)^7+Z4771/(1+B4771)^8+AA4771/(1+B4771)^9+AB4771/(1+B4771)^10+AE4771/(1+B4771)^10</x:f>
        <x:v>453777.8413190618</x:v>
      </x:c>
      <x:c r="AG4771" s="25" t="n">
        <x:f>(AF4771+Inputs!$C$12)/Inputs!$C$13</x:f>
        <x:v>387.8898572562133</x:v>
      </x:c>
      <x:c r="AH4771" s="25" t="n">
        <x:f>(S4771+Inputs!$C$11)*Inputs!$C$8-Inputs!$C$11</x:f>
        <x:v>2411.109340148969</x:v>
      </x:c>
      <x:c r="AI4771" s="25" t="n">
        <x:f>Inputs!$C$12+AH4771-Inputs!$C$10*Inputs!$C$13</x:f>
        <x:v>24729.024755348968</x:v>
      </x:c>
      <x:c r="AJ4771" s="25" t="n">
        <x:f>(S4771+Inputs!$C$11)*(1-Inputs!$C$8)</x:f>
        <x:v>6737.936912215789</x:v>
      </x:c>
      <x:c r="AK4771" s="25" t="n">
        <x:f>AJ4771/(1+B4771)^(1-Inputs!$C$8)+T4771/(1+B4771)^(2-Inputs!$C$8)+U4771/(1+B4771)^(3-Inputs!$C$8)+V4771/(1+B4771)^(4-Inputs!$C$8)+W4771/(1+B4771)^(5-Inputs!$C$8)+X4771/(1+B4771)^(6-Inputs!$C$8)+Y4771/(1+B4771)^(7-Inputs!$C$8)+Z4771/(1+B4771)^(8-Inputs!$C$8)+AA4771/(1+B4771)^(9-Inputs!$C$8)+AB4771/(1+B4771)^(10-Inputs!$C$8)+AE4771/(1+B4771)^(10-Inputs!$C$8)</x:f>
        <x:v>469198.4060846088</x:v>
      </x:c>
      <x:c r="AL4771" s="25" t="n">
        <x:f>(AK4771+AI4771)/Inputs!$C$13</x:f>
        <x:v>394.1182389101863</x:v>
      </x:c>
      <x:c r="AM4771" s="26" t="n">
        <x:f>IF(AL4771&gt;=Inputs!$C$7,1,0)</x:f>
        <x:v>1</x:v>
      </x:c>
      <x:c r="AN4771" s="26" t="n">
        <x:f>IF(Inputs!$C$7&lt;=(1-Inputs!$C$16)*AL4771,1,0)</x:f>
        <x:v>1</x:v>
      </x:c>
    </x:row>
    <x:row r="4772" ht="20" customHeight="1">
      <x:c r="A4772" s="16" t="n">
        <x:v>4767</x:v>
      </x:c>
      <x:c r="B4772" s="19" t="n">
        <x:v>0.09759625061677979</x:v>
      </x:c>
      <x:c r="C4772" s="24" t="n">
        <x:v>0.41036846336490385</x:v>
      </x:c>
      <x:c r="D4772" s="19" t="n">
        <x:v>0.021168095449273495</x:v>
      </x:c>
      <x:c r="E4772" s="19" t="n">
        <x:v>0.04130028013987015</x:v>
      </x:c>
      <x:c r="F4772" s="19" t="n">
        <x:v>-0.21387775685186514</x:v>
      </x:c>
      <x:c r="G4772" s="19" t="n">
        <x:v>-0.09705729814971675</x:v>
      </x:c>
      <x:c r="H4772" s="19" t="n">
        <x:v>0.6789026804537741</x:v>
      </x:c>
      <x:c r="I4772" s="19" t="n">
        <x:v>0.06355578106686038</x:v>
      </x:c>
      <x:c r="J4772" s="19" t="n">
        <x:v>0.06680167340837784</x:v>
      </x:c>
      <x:c r="K4772" s="19" t="n">
        <x:v>0.07075057088893459</x:v>
      </x:c>
      <x:c r="L4772" s="19" t="n">
        <x:v>0.05894845998278356</x:v>
      </x:c>
      <x:c r="M4772" s="19" t="n">
        <x:v>0.06558738709405247</x:v>
      </x:c>
      <x:c r="N4772" s="19" t="n">
        <x:v>0.06587603965511449</x:v>
      </x:c>
      <x:c r="O4772" s="19" t="n">
        <x:v>0.059604114297991374</x:v>
      </x:c>
      <x:c r="P4772" s="19" t="n">
        <x:v>0.0666388135763907</x:v>
      </x:c>
      <x:c r="Q4772" s="19" t="n">
        <x:v>0.06740957501885873</x:v>
      </x:c>
      <x:c r="R4772" s="19" t="n">
        <x:v>0.06622613017015169</x:v>
      </x:c>
      <x:c r="S4772" s="21" t="n">
        <x:v>8684.378200748777</x:v>
      </x:c>
      <x:c r="T4772" s="21" t="n">
        <x:v>13901.34708378129</x:v>
      </x:c>
      <x:c r="U4772" s="21" t="n">
        <x:v>17121.72906312562</x:v>
      </x:c>
      <x:c r="V4772" s="21" t="n">
        <x:v>20518.415819709746</x:v>
      </x:c>
      <x:c r="W4772" s="21" t="n">
        <x:v>24198.002116094234</x:v>
      </x:c>
      <x:c r="X4772" s="21" t="n">
        <x:v>25573.628476906782</x:v>
      </x:c>
      <x:c r="Y4772" s="21" t="n">
        <x:v>26604.86959021406</x:v>
      </x:c>
      <x:c r="Z4772" s="21" t="n">
        <x:v>27439.416263237075</x:v>
      </x:c>
      <x:c r="AA4772" s="21" t="n">
        <x:v>28085.635150200287</x:v>
      </x:c>
      <x:c r="AB4772" s="21" t="n">
        <x:v>28507.2005656919</x:v>
      </x:c>
      <x:c r="AC4772" s="21" t="n">
        <x:v>37183.305085685075</x:v>
      </x:c>
      <x:c r="AD4772" s="25" t="n">
        <x:f>AC4772*(1+Inputs!$C$14)*(1-Inputs!$C$14/Inputs!$C$15)</x:f>
        <x:v>29504.9525854911</x:v>
      </x:c>
      <x:c r="AE4772" s="25" t="n">
        <x:f>AD4772/(B4772-Inputs!$C$14)</x:f>
        <x:v>471353.3525533859</x:v>
      </x:c>
      <x:c r="AF4772" s="25" t="n">
        <x:f>S4772/(1+B4772)^1+T4772/(1+B4772)^2+U4772/(1+B4772)^3+V4772/(1+B4772)^4+W4772/(1+B4772)^5+X4772/(1+B4772)^6+Y4772/(1+B4772)^7+Z4772/(1+B4772)^8+AA4772/(1+B4772)^9+AB4772/(1+B4772)^10+AE4772/(1+B4772)^10</x:f>
        <x:v>312371.99844991905</x:v>
      </x:c>
      <x:c r="AG4772" s="25" t="n">
        <x:f>(AF4772+Inputs!$C$12)/Inputs!$C$13</x:f>
        <x:v>275.0582583542789</x:v>
      </x:c>
      <x:c r="AH4772" s="25" t="n">
        <x:f>(S4772+Inputs!$C$11)*Inputs!$C$8-Inputs!$C$11</x:f>
        <x:v>2193.41554062477</x:v>
      </x:c>
      <x:c r="AI4772" s="25" t="n">
        <x:f>Inputs!$C$12+AH4772-Inputs!$C$10*Inputs!$C$13</x:f>
        <x:v>24511.33095582477</x:v>
      </x:c>
      <x:c r="AJ4772" s="25" t="n">
        <x:f>(S4772+Inputs!$C$11)*(1-Inputs!$C$8)</x:f>
        <x:v>6490.962660124008</x:v>
      </x:c>
      <x:c r="AK4772" s="25" t="n">
        <x:f>AJ4772/(1+B4772)^(1-Inputs!$C$8)+T4772/(1+B4772)^(2-Inputs!$C$8)+U4772/(1+B4772)^(3-Inputs!$C$8)+V4772/(1+B4772)^(4-Inputs!$C$8)+W4772/(1+B4772)^(5-Inputs!$C$8)+X4772/(1+B4772)^(6-Inputs!$C$8)+Y4772/(1+B4772)^(7-Inputs!$C$8)+Z4772/(1+B4772)^(8-Inputs!$C$8)+AA4772/(1+B4772)^(9-Inputs!$C$8)+AB4772/(1+B4772)^(10-Inputs!$C$8)+AE4772/(1+B4772)^(10-Inputs!$C$8)</x:f>
        <x:v>324214.0908155254</x:v>
      </x:c>
      <x:c r="AL4772" s="25" t="n">
        <x:f>(AK4772+AI4772)/Inputs!$C$13</x:f>
        <x:v>278.25757491948127</x:v>
      </x:c>
      <x:c r="AM4772" s="26" t="n">
        <x:f>IF(AL4772&gt;=Inputs!$C$7,1,0)</x:f>
        <x:v>1</x:v>
      </x:c>
      <x:c r="AN4772" s="26" t="n">
        <x:f>IF(Inputs!$C$7&lt;=(1-Inputs!$C$16)*AL4772,1,0)</x:f>
        <x:v>0</x:v>
      </x:c>
    </x:row>
    <x:row r="4773" ht="20" customHeight="1">
      <x:c r="A4773" s="16" t="n">
        <x:v>4768</x:v>
      </x:c>
      <x:c r="B4773" s="19" t="n">
        <x:v>0.07382187112193994</x:v>
      </x:c>
      <x:c r="C4773" s="24" t="n">
        <x:v>0.7849368846448499</x:v>
      </x:c>
      <x:c r="D4773" s="19" t="n">
        <x:v>0.017203004846901137</x:v>
      </x:c>
      <x:c r="E4773" s="19" t="n">
        <x:v>0.06485134099522696</x:v>
      </x:c>
      <x:c r="F4773" s="19" t="n">
        <x:v>-0.14095616026854602</x:v>
      </x:c>
      <x:c r="G4773" s="19" t="n">
        <x:v>-0.04607501701392323</x:v>
      </x:c>
      <x:c r="H4773" s="19" t="n">
        <x:v>0.6507367831177646</x:v>
      </x:c>
      <x:c r="I4773" s="19" t="n">
        <x:v>0.05561646017154203</x:v>
      </x:c>
      <x:c r="J4773" s="19" t="n">
        <x:v>0.058865215847159785</x:v>
      </x:c>
      <x:c r="K4773" s="19" t="n">
        <x:v>0.05367240918808534</x:v>
      </x:c>
      <x:c r="L4773" s="19" t="n">
        <x:v>0.06613853826715171</x:v>
      </x:c>
      <x:c r="M4773" s="19" t="n">
        <x:v>0.06710136823454263</x:v>
      </x:c>
      <x:c r="N4773" s="19" t="n">
        <x:v>0.05970148835940449</x:v>
      </x:c>
      <x:c r="O4773" s="19" t="n">
        <x:v>0.04972368172640131</x:v>
      </x:c>
      <x:c r="P4773" s="19" t="n">
        <x:v>0.06260469244191769</x:v>
      </x:c>
      <x:c r="Q4773" s="19" t="n">
        <x:v>0.06847908647916598</x:v>
      </x:c>
      <x:c r="R4773" s="19" t="n">
        <x:v>0.06551865589474914</x:v>
      </x:c>
      <x:c r="S4773" s="21" t="n">
        <x:v>10260.75036766832</x:v>
      </x:c>
      <x:c r="T4773" s="21" t="n">
        <x:v>16205.504070483577</x:v>
      </x:c>
      <x:c r="U4773" s="21" t="n">
        <x:v>19778.226566977744</x:v>
      </x:c>
      <x:c r="V4773" s="21" t="n">
        <x:v>23677.63921187364</x:v>
      </x:c>
      <x:c r="W4773" s="21" t="n">
        <x:v>28139.98883211051</x:v>
      </x:c>
      <x:c r="X4773" s="21" t="n">
        <x:v>29895.036865625338</x:v>
      </x:c>
      <x:c r="Y4773" s="21" t="n">
        <x:v>31231.552913489657</x:v>
      </x:c>
      <x:c r="Z4773" s="21" t="n">
        <x:v>32246.03105656242</x:v>
      </x:c>
      <x:c r="AA4773" s="21" t="n">
        <x:v>32950.469873400536</x:v>
      </x:c>
      <x:c r="AB4773" s="21" t="n">
        <x:v>33282.83770141624</x:v>
      </x:c>
      <x:c r="AC4773" s="21" t="n">
        <x:v>43412.39700184727</x:v>
      </x:c>
      <x:c r="AD4773" s="25" t="n">
        <x:f>AC4773*(1+Inputs!$C$14)*(1-Inputs!$C$14/Inputs!$C$15)</x:f>
        <x:v>34447.737020965804</x:v>
      </x:c>
      <x:c r="AE4773" s="25" t="n">
        <x:f>AD4773/(B4773-Inputs!$C$14)</x:f>
        <x:v>887328.0969061246</x:v>
      </x:c>
      <x:c r="AF4773" s="25" t="n">
        <x:f>S4773/(1+B4773)^1+T4773/(1+B4773)^2+U4773/(1+B4773)^3+V4773/(1+B4773)^4+W4773/(1+B4773)^5+X4773/(1+B4773)^6+Y4773/(1+B4773)^7+Z4773/(1+B4773)^8+AA4773/(1+B4773)^9+AB4773/(1+B4773)^10+AE4773/(1+B4773)^10</x:f>
        <x:v>602764.1757564828</x:v>
      </x:c>
      <x:c r="AG4773" s="25" t="n">
        <x:f>(AF4773+Inputs!$C$12)/Inputs!$C$13</x:f>
        <x:v>506.770138212276</x:v>
      </x:c>
      <x:c r="AH4773" s="25" t="n">
        <x:f>(S4773+Inputs!$C$11)*Inputs!$C$8-Inputs!$C$11</x:f>
        <x:v>2931.9351037569395</x:v>
      </x:c>
      <x:c r="AI4773" s="25" t="n">
        <x:f>Inputs!$C$12+AH4773-Inputs!$C$10*Inputs!$C$13</x:f>
        <x:v>25249.85051895694</x:v>
      </x:c>
      <x:c r="AJ4773" s="25" t="n">
        <x:f>(S4773+Inputs!$C$11)*(1-Inputs!$C$8)</x:f>
        <x:v>7328.815263911382</x:v>
      </x:c>
      <x:c r="AK4773" s="25" t="n">
        <x:f>AJ4773/(1+B4773)^(1-Inputs!$C$8)+T4773/(1+B4773)^(2-Inputs!$C$8)+U4773/(1+B4773)^(3-Inputs!$C$8)+V4773/(1+B4773)^(4-Inputs!$C$8)+W4773/(1+B4773)^(5-Inputs!$C$8)+X4773/(1+B4773)^(6-Inputs!$C$8)+Y4773/(1+B4773)^(7-Inputs!$C$8)+Z4773/(1+B4773)^(8-Inputs!$C$8)+AA4773/(1+B4773)^(9-Inputs!$C$8)+AB4773/(1+B4773)^(10-Inputs!$C$8)+AE4773/(1+B4773)^(10-Inputs!$C$8)</x:f>
        <x:v>620393.5320364125</x:v>
      </x:c>
      <x:c r="AL4773" s="25" t="n">
        <x:f>(AK4773+AI4773)/Inputs!$C$13</x:f>
        <x:v>515.1765563293607</x:v>
      </x:c>
      <x:c r="AM4773" s="26" t="n">
        <x:f>IF(AL4773&gt;=Inputs!$C$7,1,0)</x:f>
        <x:v>1</x:v>
      </x:c>
      <x:c r="AN4773" s="26" t="n">
        <x:f>IF(Inputs!$C$7&lt;=(1-Inputs!$C$16)*AL4773,1,0)</x:f>
        <x:v>1</x:v>
      </x:c>
    </x:row>
    <x:row r="4774" ht="20" customHeight="1">
      <x:c r="A4774" s="16" t="n">
        <x:v>4769</x:v>
      </x:c>
      <x:c r="B4774" s="19" t="n">
        <x:v>0.0759502017654784</x:v>
      </x:c>
      <x:c r="C4774" s="24" t="n">
        <x:v>0.5362575316108007</x:v>
      </x:c>
      <x:c r="D4774" s="19" t="n">
        <x:v>0.031757249676174125</x:v>
      </x:c>
      <x:c r="E4774" s="19" t="n">
        <x:v>0.06036911558403489</x:v>
      </x:c>
      <x:c r="F4774" s="19" t="n">
        <x:v>-0.20991629184423916</x:v>
      </x:c>
      <x:c r="G4774" s="19" t="n">
        <x:v>-0.0841987509908489</x:v>
      </x:c>
      <x:c r="H4774" s="19" t="n">
        <x:v>0.8242718084301544</x:v>
      </x:c>
      <x:c r="I4774" s="19" t="n">
        <x:v>0.07771622508893301</x:v>
      </x:c>
      <x:c r="J4774" s="19" t="n">
        <x:v>0.07814730977205614</x:v>
      </x:c>
      <x:c r="K4774" s="19" t="n">
        <x:v>0.07442011895821338</x:v>
      </x:c>
      <x:c r="L4774" s="19" t="n">
        <x:v>0.07708722430516105</x:v>
      </x:c>
      <x:c r="M4774" s="19" t="n">
        <x:v>0.07377547375005747</x:v>
      </x:c>
      <x:c r="N4774" s="19" t="n">
        <x:v>0.0734813230262887</x:v>
      </x:c>
      <x:c r="O4774" s="19" t="n">
        <x:v>0.07615035053465705</x:v>
      </x:c>
      <x:c r="P4774" s="19" t="n">
        <x:v>0.07269706685472897</x:v>
      </x:c>
      <x:c r="Q4774" s="19" t="n">
        <x:v>0.07546295891485784</x:v>
      </x:c>
      <x:c r="R4774" s="19" t="n">
        <x:v>0.0712463216107983</x:v>
      </x:c>
      <x:c r="S4774" s="21" t="n">
        <x:v>8888.218141653962</x:v>
      </x:c>
      <x:c r="T4774" s="21" t="n">
        <x:v>14566.030792969614</x:v>
      </x:c>
      <x:c r="U4774" s="21" t="n">
        <x:v>18594.755596893352</x:v>
      </x:c>
      <x:c r="V4774" s="21" t="n">
        <x:v>23102.15657243744</x:v>
      </x:c>
      <x:c r="W4774" s="21" t="n">
        <x:v>28207.59542891673</x:v>
      </x:c>
      <x:c r="X4774" s="21" t="n">
        <x:v>30311.47947215305</x:v>
      </x:c>
      <x:c r="Y4774" s="21" t="n">
        <x:v>31880.737595141065</x:v>
      </x:c>
      <x:c r="Z4774" s="21" t="n">
        <x:v>33102.533849565785</x:v>
      </x:c>
      <x:c r="AA4774" s="21" t="n">
        <x:v>33909.82743838633</x:v>
      </x:c>
      <x:c r="AB4774" s="21" t="n">
        <x:v>34277.527764443745</x:v>
      </x:c>
      <x:c r="AC4774" s="21" t="n">
        <x:v>44709.81882318749</x:v>
      </x:c>
      <x:c r="AD4774" s="25" t="n">
        <x:f>AC4774*(1+Inputs!$C$14)*(1-Inputs!$C$14/Inputs!$C$15)</x:f>
        <x:v>35477.24123619927</x:v>
      </x:c>
      <x:c r="AE4774" s="25" t="n">
        <x:f>AD4774/(B4774-Inputs!$C$14)</x:f>
        <x:v>866350.8287303994</x:v>
      </x:c>
      <x:c r="AF4774" s="25" t="n">
        <x:f>S4774/(1+B4774)^1+T4774/(1+B4774)^2+U4774/(1+B4774)^3+V4774/(1+B4774)^4+W4774/(1+B4774)^5+X4774/(1+B4774)^6+Y4774/(1+B4774)^7+Z4774/(1+B4774)^8+AA4774/(1+B4774)^9+AB4774/(1+B4774)^10+AE4774/(1+B4774)^10</x:f>
        <x:v>580317.8644961509</x:v>
      </x:c>
      <x:c r="AG4774" s="25" t="n">
        <x:f>(AF4774+Inputs!$C$12)/Inputs!$C$13</x:f>
        <x:v>488.85961105465725</x:v>
      </x:c>
      <x:c r="AH4774" s="25" t="n">
        <x:f>(S4774+Inputs!$C$11)*Inputs!$C$8-Inputs!$C$11</x:f>
        <x:v>2288.91315677487</x:v>
      </x:c>
      <x:c r="AI4774" s="25" t="n">
        <x:f>Inputs!$C$12+AH4774-Inputs!$C$10*Inputs!$C$13</x:f>
        <x:v>24606.828571974867</x:v>
      </x:c>
      <x:c r="AJ4774" s="25" t="n">
        <x:f>(S4774+Inputs!$C$11)*(1-Inputs!$C$8)</x:f>
        <x:v>6599.304984879092</x:v>
      </x:c>
      <x:c r="AK4774" s="25" t="n">
        <x:f>AJ4774/(1+B4774)^(1-Inputs!$C$8)+T4774/(1+B4774)^(2-Inputs!$C$8)+U4774/(1+B4774)^(3-Inputs!$C$8)+V4774/(1+B4774)^(4-Inputs!$C$8)+W4774/(1+B4774)^(5-Inputs!$C$8)+X4774/(1+B4774)^(6-Inputs!$C$8)+Y4774/(1+B4774)^(7-Inputs!$C$8)+Z4774/(1+B4774)^(8-Inputs!$C$8)+AA4774/(1+B4774)^(9-Inputs!$C$8)+AB4774/(1+B4774)^(10-Inputs!$C$8)+AE4774/(1+B4774)^(10-Inputs!$C$8)</x:f>
        <x:v>598363.899416826</x:v>
      </x:c>
      <x:c r="AL4774" s="25" t="n">
        <x:f>(AK4774+AI4774)/Inputs!$C$13</x:f>
        <x:v>497.08542364211706</x:v>
      </x:c>
      <x:c r="AM4774" s="26" t="n">
        <x:f>IF(AL4774&gt;=Inputs!$C$7,1,0)</x:f>
        <x:v>1</x:v>
      </x:c>
      <x:c r="AN4774" s="26" t="n">
        <x:f>IF(Inputs!$C$7&lt;=(1-Inputs!$C$16)*AL4774,1,0)</x:f>
        <x:v>1</x:v>
      </x:c>
    </x:row>
    <x:row r="4775" ht="20" customHeight="1">
      <x:c r="A4775" s="16" t="n">
        <x:v>4770</x:v>
      </x:c>
      <x:c r="B4775" s="19" t="n">
        <x:v>0.09773757173087476</x:v>
      </x:c>
      <x:c r="C4775" s="24" t="n">
        <x:v>0.1483268281889707</x:v>
      </x:c>
      <x:c r="D4775" s="19" t="n">
        <x:v>0.030162556998722324</x:v>
      </x:c>
      <x:c r="E4775" s="19" t="n">
        <x:v>0.05425586582931288</x:v>
      </x:c>
      <x:c r="F4775" s="19" t="n">
        <x:v>-0.26293342498375866</x:v>
      </x:c>
      <x:c r="G4775" s="19" t="n">
        <x:v>-0.04827640422663933</x:v>
      </x:c>
      <x:c r="H4775" s="19" t="n">
        <x:v>0.9526792128985164</x:v>
      </x:c>
      <x:c r="I4775" s="19" t="n">
        <x:v>0.061299682956477</x:v>
      </x:c>
      <x:c r="J4775" s="19" t="n">
        <x:v>0.06751453404501603</x:v>
      </x:c>
      <x:c r="K4775" s="19" t="n">
        <x:v>0.058966058338627364</x:v>
      </x:c>
      <x:c r="L4775" s="19" t="n">
        <x:v>0.07013576729894226</x:v>
      </x:c>
      <x:c r="M4775" s="19" t="n">
        <x:v>0.06570546698437624</x:v>
      </x:c>
      <x:c r="N4775" s="19" t="n">
        <x:v>0.05791882396166216</x:v>
      </x:c>
      <x:c r="O4775" s="19" t="n">
        <x:v>0.06912742180172358</x:v>
      </x:c>
      <x:c r="P4775" s="19" t="n">
        <x:v>0.05484114755408996</x:v>
      </x:c>
      <x:c r="Q4775" s="19" t="n">
        <x:v>0.06430205394002883</x:v>
      </x:c>
      <x:c r="R4775" s="19" t="n">
        <x:v>0.05843179960036764</x:v>
      </x:c>
      <x:c r="S4775" s="21" t="n">
        <x:v>8123.706291250282</x:v>
      </x:c>
      <x:c r="T4775" s="21" t="n">
        <x:v>13061.14967514323</x:v>
      </x:c>
      <x:c r="U4775" s="21" t="n">
        <x:v>16626.78767365722</x:v>
      </x:c>
      <x:c r="V4775" s="21" t="n">
        <x:v>20711.12582897937</x:v>
      </x:c>
      <x:c r="W4775" s="21" t="n">
        <x:v>25251.64044222875</x:v>
      </x:c>
      <x:c r="X4775" s="21" t="n">
        <x:v>27135.10555301411</x:v>
      </x:c>
      <x:c r="Y4775" s="21" t="n">
        <x:v>28434.942769621004</x:v>
      </x:c>
      <x:c r="Z4775" s="21" t="n">
        <x:v>29501.15914209844</x:v>
      </x:c>
      <x:c r="AA4775" s="21" t="n">
        <x:v>30238.799371265824</x:v>
      </x:c>
      <x:c r="AB4775" s="21" t="n">
        <x:v>30669.11983407211</x:v>
      </x:c>
      <x:c r="AC4775" s="21" t="n">
        <x:v>40003.19978357231</x:v>
      </x:c>
      <x:c r="AD4775" s="25" t="n">
        <x:f>AC4775*(1+Inputs!$C$14)*(1-Inputs!$C$14/Inputs!$C$15)</x:f>
        <x:v>31742.539028264626</x:v>
      </x:c>
      <x:c r="AE4775" s="25" t="n">
        <x:f>AD4775/(B4775-Inputs!$C$14)</x:f>
        <x:v>505957.40562657634</x:v>
      </x:c>
      <x:c r="AF4775" s="25" t="n">
        <x:f>S4775/(1+B4775)^1+T4775/(1+B4775)^2+U4775/(1+B4775)^3+V4775/(1+B4775)^4+W4775/(1+B4775)^5+X4775/(1+B4775)^6+Y4775/(1+B4775)^7+Z4775/(1+B4775)^8+AA4775/(1+B4775)^9+AB4775/(1+B4775)^10+AE4775/(1+B4775)^10</x:f>
        <x:v>329475.6848122546</x:v>
      </x:c>
      <x:c r="AG4775" s="25" t="n">
        <x:f>(AF4775+Inputs!$C$12)/Inputs!$C$13</x:f>
        <x:v>288.7057586288284</x:v>
      </x:c>
      <x:c r="AH4775" s="25" t="n">
        <x:f>(S4775+Inputs!$C$11)*Inputs!$C$8-Inputs!$C$11</x:f>
        <x:v>1930.7445912432831</x:v>
      </x:c>
      <x:c r="AI4775" s="25" t="n">
        <x:f>Inputs!$C$12+AH4775-Inputs!$C$10*Inputs!$C$13</x:f>
        <x:v>24248.66000644328</x:v>
      </x:c>
      <x:c r="AJ4775" s="25" t="n">
        <x:f>(S4775+Inputs!$C$11)*(1-Inputs!$C$8)</x:f>
        <x:v>6192.961700007</x:v>
      </x:c>
      <x:c r="AK4775" s="25" t="n">
        <x:f>AJ4775/(1+B4775)^(1-Inputs!$C$8)+T4775/(1+B4775)^(2-Inputs!$C$8)+U4775/(1+B4775)^(3-Inputs!$C$8)+V4775/(1+B4775)^(4-Inputs!$C$8)+W4775/(1+B4775)^(5-Inputs!$C$8)+X4775/(1+B4775)^(6-Inputs!$C$8)+Y4775/(1+B4775)^(7-Inputs!$C$8)+Z4775/(1+B4775)^(8-Inputs!$C$8)+AA4775/(1+B4775)^(9-Inputs!$C$8)+AB4775/(1+B4775)^(10-Inputs!$C$8)+AE4775/(1+B4775)^(10-Inputs!$C$8)</x:f>
        <x:v>342351.35292888037</x:v>
      </x:c>
      <x:c r="AL4775" s="25" t="n">
        <x:f>(AK4775+AI4775)/Inputs!$C$13</x:f>
        <x:v>292.5202012708965</x:v>
      </x:c>
      <x:c r="AM4775" s="26" t="n">
        <x:f>IF(AL4775&gt;=Inputs!$C$7,1,0)</x:f>
        <x:v>1</x:v>
      </x:c>
      <x:c r="AN4775" s="26" t="n">
        <x:f>IF(Inputs!$C$7&lt;=(1-Inputs!$C$16)*AL4775,1,0)</x:f>
        <x:v>0</x:v>
      </x:c>
    </x:row>
    <x:row r="4776" ht="20" customHeight="1">
      <x:c r="A4776" s="16" t="n">
        <x:v>4771</x:v>
      </x:c>
      <x:c r="B4776" s="19" t="n">
        <x:v>0.08935912100612568</x:v>
      </x:c>
      <x:c r="C4776" s="24" t="n">
        <x:v>0.4301769273914431</x:v>
      </x:c>
      <x:c r="D4776" s="19" t="n">
        <x:v>0.03195072376559978</x:v>
      </x:c>
      <x:c r="E4776" s="19" t="n">
        <x:v>0.06709926014860315</x:v>
      </x:c>
      <x:c r="F4776" s="19" t="n">
        <x:v>-0.20556139872302198</x:v>
      </x:c>
      <x:c r="G4776" s="19" t="n">
        <x:v>-0.04218801629079223</x:v>
      </x:c>
      <x:c r="H4776" s="19" t="n">
        <x:v>0.6814561820909546</x:v>
      </x:c>
      <x:c r="I4776" s="19" t="n">
        <x:v>0.062200290753818305</x:v>
      </x:c>
      <x:c r="J4776" s="19" t="n">
        <x:v>0.06586463682655563</x:v>
      </x:c>
      <x:c r="K4776" s="19" t="n">
        <x:v>0.0542972361164982</x:v>
      </x:c>
      <x:c r="L4776" s="19" t="n">
        <x:v>0.06088829986249379</x:v>
      </x:c>
      <x:c r="M4776" s="19" t="n">
        <x:v>0.05675385851924489</x:v>
      </x:c>
      <x:c r="N4776" s="19" t="n">
        <x:v>0.06427350988419107</x:v>
      </x:c>
      <x:c r="O4776" s="19" t="n">
        <x:v>0.060335084570325534</x:v>
      </x:c>
      <x:c r="P4776" s="19" t="n">
        <x:v>0.059158272275466287</x:v>
      </x:c>
      <x:c r="Q4776" s="19" t="n">
        <x:v>0.05448566010711261</x:v>
      </x:c>
      <x:c r="R4776" s="19" t="n">
        <x:v>0.0621424191489416</x:v>
      </x:c>
      <x:c r="S4776" s="21" t="n">
        <x:v>9155.58528270957</x:v>
      </x:c>
      <x:c r="T4776" s="21" t="n">
        <x:v>14641.598260856797</x:v>
      </x:c>
      <x:c r="U4776" s="21" t="n">
        <x:v>18314.20755233212</x:v>
      </x:c>
      <x:c r="V4776" s="21" t="n">
        <x:v>22426.887512725134</x:v>
      </x:c>
      <x:c r="W4776" s="21" t="n">
        <x:v>27104.978410720447</x:v>
      </x:c>
      <x:c r="X4776" s="21" t="n">
        <x:v>29149.214833973678</x:v>
      </x:c>
      <x:c r="Y4776" s="21" t="n">
        <x:v>30737.111720729998</x:v>
      </x:c>
      <x:c r="Z4776" s="21" t="n">
        <x:v>31964.596484381025</x:v>
      </x:c>
      <x:c r="AA4776" s="21" t="n">
        <x:v>32787.68543957628</x:v>
      </x:c>
      <x:c r="AB4776" s="21" t="n">
        <x:v>33167.43667082819</x:v>
      </x:c>
      <x:c r="AC4776" s="21" t="n">
        <x:v>43261.87391847155</x:v>
      </x:c>
      <x:c r="AD4776" s="25" t="n">
        <x:f>AC4776*(1+Inputs!$C$14)*(1-Inputs!$C$14/Inputs!$C$15)</x:f>
        <x:v>34328.29695430717</x:v>
      </x:c>
      <x:c r="AE4776" s="25" t="n">
        <x:f>AD4776/(B4776-Inputs!$C$14)</x:f>
        <x:v>631509.4195588399</x:v>
      </x:c>
      <x:c r="AF4776" s="25" t="n">
        <x:f>S4776/(1+B4776)^1+T4776/(1+B4776)^2+U4776/(1+B4776)^3+V4776/(1+B4776)^4+W4776/(1+B4776)^5+X4776/(1+B4776)^6+Y4776/(1+B4776)^7+Z4776/(1+B4776)^8+AA4776/(1+B4776)^9+AB4776/(1+B4776)^10+AE4776/(1+B4776)^10</x:f>
        <x:v>416545.67456696444</x:v>
      </x:c>
      <x:c r="AG4776" s="25" t="n">
        <x:f>(AF4776+Inputs!$C$12)/Inputs!$C$13</x:f>
        <x:v>358.18129062286584</x:v>
      </x:c>
      <x:c r="AH4776" s="25" t="n">
        <x:f>(S4776+Inputs!$C$11)*Inputs!$C$8-Inputs!$C$11</x:f>
        <x:v>2414.1728310776343</x:v>
      </x:c>
      <x:c r="AI4776" s="25" t="n">
        <x:f>Inputs!$C$12+AH4776-Inputs!$C$10*Inputs!$C$13</x:f>
        <x:v>24732.088246277635</x:v>
      </x:c>
      <x:c r="AJ4776" s="25" t="n">
        <x:f>(S4776+Inputs!$C$11)*(1-Inputs!$C$8)</x:f>
        <x:v>6741.412451631936</x:v>
      </x:c>
      <x:c r="AK4776" s="25" t="n">
        <x:f>AJ4776/(1+B4776)^(1-Inputs!$C$8)+T4776/(1+B4776)^(2-Inputs!$C$8)+U4776/(1+B4776)^(3-Inputs!$C$8)+V4776/(1+B4776)^(4-Inputs!$C$8)+W4776/(1+B4776)^(5-Inputs!$C$8)+X4776/(1+B4776)^(6-Inputs!$C$8)+Y4776/(1+B4776)^(7-Inputs!$C$8)+Z4776/(1+B4776)^(8-Inputs!$C$8)+AA4776/(1+B4776)^(9-Inputs!$C$8)+AB4776/(1+B4776)^(10-Inputs!$C$8)+AE4776/(1+B4776)^(10-Inputs!$C$8)</x:f>
        <x:v>431280.95969405083</x:v>
      </x:c>
      <x:c r="AL4776" s="25" t="n">
        <x:f>(AK4776+AI4776)/Inputs!$C$13</x:f>
        <x:v>363.8653133086314</x:v>
      </x:c>
      <x:c r="AM4776" s="26" t="n">
        <x:f>IF(AL4776&gt;=Inputs!$C$7,1,0)</x:f>
        <x:v>1</x:v>
      </x:c>
      <x:c r="AN4776" s="26" t="n">
        <x:f>IF(Inputs!$C$7&lt;=(1-Inputs!$C$16)*AL4776,1,0)</x:f>
        <x:v>1</x:v>
      </x:c>
    </x:row>
    <x:row r="4777" ht="20" customHeight="1">
      <x:c r="A4777" s="16" t="n">
        <x:v>4772</x:v>
      </x:c>
      <x:c r="B4777" s="19" t="n">
        <x:v>0.07936847408052178</x:v>
      </x:c>
      <x:c r="C4777" s="24" t="n">
        <x:v>0.3006710547278715</x:v>
      </x:c>
      <x:c r="D4777" s="19" t="n">
        <x:v>0.04272667294473109</x:v>
      </x:c>
      <x:c r="E4777" s="19" t="n">
        <x:v>0.0452717726284331</x:v>
      </x:c>
      <x:c r="F4777" s="19" t="n">
        <x:v>-0.14284845868987647</x:v>
      </x:c>
      <x:c r="G4777" s="19" t="n">
        <x:v>-0.09382427062733825</x:v>
      </x:c>
      <x:c r="H4777" s="19" t="n">
        <x:v>0.39064887287619854</x:v>
      </x:c>
      <x:c r="I4777" s="19" t="n">
        <x:v>0.04670973508755992</x:v>
      </x:c>
      <x:c r="J4777" s="19" t="n">
        <x:v>0.0479087704094934</x:v>
      </x:c>
      <x:c r="K4777" s="19" t="n">
        <x:v>0.05258860424040563</x:v>
      </x:c>
      <x:c r="L4777" s="19" t="n">
        <x:v>0.05528774479323033</x:v>
      </x:c>
      <x:c r="M4777" s="19" t="n">
        <x:v>0.04795814570375001</x:v>
      </x:c>
      <x:c r="N4777" s="19" t="n">
        <x:v>0.0525429835641637</x:v>
      </x:c>
      <x:c r="O4777" s="19" t="n">
        <x:v>0.051560617482342655</x:v>
      </x:c>
      <x:c r="P4777" s="19" t="n">
        <x:v>0.04917606358227545</x:v>
      </x:c>
      <x:c r="Q4777" s="19" t="n">
        <x:v>0.04996859584234585</x:v>
      </x:c>
      <x:c r="R4777" s="19" t="n">
        <x:v>0.04858517823475381</x:v>
      </x:c>
      <x:c r="S4777" s="21" t="n">
        <x:v>9967.579967076</x:v>
      </x:c>
      <x:c r="T4777" s="21" t="n">
        <x:v>15472.226552153608</x:v>
      </x:c>
      <x:c r="U4777" s="21" t="n">
        <x:v>18458.515200627153</x:v>
      </x:c>
      <x:c r="V4777" s="21" t="n">
        <x:v>21502.18698552292</x:v>
      </x:c>
      <x:c r="W4777" s="21" t="n">
        <x:v>24920.604585351935</x:v>
      </x:c>
      <x:c r="X4777" s="21" t="n">
        <x:v>26511.548177489232</x:v>
      </x:c>
      <x:c r="Y4777" s="21" t="n">
        <x:v>27824.845077885177</x:v>
      </x:c>
      <x:c r="Z4777" s="21" t="n">
        <x:v>28869.470561285165</x:v>
      </x:c>
      <x:c r="AA4777" s="21" t="n">
        <x:v>29606.64228374479</x:v>
      </x:c>
      <x:c r="AB4777" s="21" t="n">
        <x:v>30013.99709419587</x:v>
      </x:c>
      <x:c r="AC4777" s="21" t="n">
        <x:v>39148.69186199461</x:v>
      </x:c>
      <x:c r="AD4777" s="25" t="n">
        <x:f>AC4777*(1+Inputs!$C$14)*(1-Inputs!$C$14/Inputs!$C$15)</x:f>
        <x:v>31064.48699249272</x:v>
      </x:c>
      <x:c r="AE4777" s="25" t="n">
        <x:f>AD4777/(B4777-Inputs!$C$14)</x:f>
        <x:v>700147.743105061</x:v>
      </x:c>
      <x:c r="AF4777" s="25" t="n">
        <x:f>S4777/(1+B4777)^1+T4777/(1+B4777)^2+U4777/(1+B4777)^3+V4777/(1+B4777)^4+W4777/(1+B4777)^5+X4777/(1+B4777)^6+Y4777/(1+B4777)^7+Z4777/(1+B4777)^8+AA4777/(1+B4777)^9+AB4777/(1+B4777)^10+AE4777/(1+B4777)^10</x:f>
        <x:v>473862.9308625122</x:v>
      </x:c>
      <x:c r="AG4777" s="25" t="n">
        <x:f>(AF4777+Inputs!$C$12)/Inputs!$C$13</x:f>
        <x:v>403.9163008691071</x:v>
      </x:c>
      <x:c r="AH4777" s="25" t="n">
        <x:f>(S4777+Inputs!$C$11)*Inputs!$C$8-Inputs!$C$11</x:f>
        <x:v>2794.58677909588</x:v>
      </x:c>
      <x:c r="AI4777" s="25" t="n">
        <x:f>Inputs!$C$12+AH4777-Inputs!$C$10*Inputs!$C$13</x:f>
        <x:v>25112.502194295877</x:v>
      </x:c>
      <x:c r="AJ4777" s="25" t="n">
        <x:f>(S4777+Inputs!$C$11)*(1-Inputs!$C$8)</x:f>
        <x:v>7172.993187980122</x:v>
      </x:c>
      <x:c r="AK4777" s="25" t="n">
        <x:f>AJ4777/(1+B4777)^(1-Inputs!$C$8)+T4777/(1+B4777)^(2-Inputs!$C$8)+U4777/(1+B4777)^(3-Inputs!$C$8)+V4777/(1+B4777)^(4-Inputs!$C$8)+W4777/(1+B4777)^(5-Inputs!$C$8)+X4777/(1+B4777)^(6-Inputs!$C$8)+Y4777/(1+B4777)^(7-Inputs!$C$8)+Z4777/(1+B4777)^(8-Inputs!$C$8)+AA4777/(1+B4777)^(9-Inputs!$C$8)+AB4777/(1+B4777)^(10-Inputs!$C$8)+AE4777/(1+B4777)^(10-Inputs!$C$8)</x:f>
        <x:v>488442.1349605539</x:v>
      </x:c>
      <x:c r="AL4777" s="25" t="n">
        <x:f>(AK4777+AI4777)/Inputs!$C$13</x:f>
        <x:v>409.77932494138213</x:v>
      </x:c>
      <x:c r="AM4777" s="26" t="n">
        <x:f>IF(AL4777&gt;=Inputs!$C$7,1,0)</x:f>
        <x:v>1</x:v>
      </x:c>
      <x:c r="AN4777" s="26" t="n">
        <x:f>IF(Inputs!$C$7&lt;=(1-Inputs!$C$16)*AL4777,1,0)</x:f>
        <x:v>1</x:v>
      </x:c>
    </x:row>
    <x:row r="4778" ht="20" customHeight="1">
      <x:c r="A4778" s="16" t="n">
        <x:v>4773</x:v>
      </x:c>
      <x:c r="B4778" s="19" t="n">
        <x:v>0.08741674299609982</x:v>
      </x:c>
      <x:c r="C4778" s="24" t="n">
        <x:v>0.8623722653399284</x:v>
      </x:c>
      <x:c r="D4778" s="19" t="n">
        <x:v>0.016445323285886104</x:v>
      </x:c>
      <x:c r="E4778" s="19" t="n">
        <x:v>0.05041893683759867</x:v>
      </x:c>
      <x:c r="F4778" s="19" t="n">
        <x:v>-0.1629224224757866</x:v>
      </x:c>
      <x:c r="G4778" s="19" t="n">
        <x:v>-0.04885882137053671</x:v>
      </x:c>
      <x:c r="H4778" s="19" t="n">
        <x:v>0.8566931530623094</x:v>
      </x:c>
      <x:c r="I4778" s="19" t="n">
        <x:v>0.06620793427676404</x:v>
      </x:c>
      <x:c r="J4778" s="19" t="n">
        <x:v>0.05616240784860224</x:v>
      </x:c>
      <x:c r="K4778" s="19" t="n">
        <x:v>0.06301602540529189</x:v>
      </x:c>
      <x:c r="L4778" s="19" t="n">
        <x:v>0.05900504133117351</x:v>
      </x:c>
      <x:c r="M4778" s="19" t="n">
        <x:v>0.05810329549796166</x:v>
      </x:c>
      <x:c r="N4778" s="19" t="n">
        <x:v>0.0519243268752723</x:v>
      </x:c>
      <x:c r="O4778" s="19" t="n">
        <x:v>0.06361127694317588</x:v>
      </x:c>
      <x:c r="P4778" s="19" t="n">
        <x:v>0.06713815921559557</x:v>
      </x:c>
      <x:c r="Q4778" s="19" t="n">
        <x:v>0.059556675782347385</x:v>
      </x:c>
      <x:c r="R4778" s="19" t="n">
        <x:v>0.05807351915405548</x:v>
      </x:c>
      <x:c r="S4778" s="21" t="n">
        <x:v>9826.484375520076</x:v>
      </x:c>
      <x:c r="T4778" s="21" t="n">
        <x:v>15710.321903995273</x:v>
      </x:c>
      <x:c r="U4778" s="21" t="n">
        <x:v>19353.774763519403</x:v>
      </x:c>
      <x:c r="V4778" s="21" t="n">
        <x:v>23390.172473451228</x:v>
      </x:c>
      <x:c r="W4778" s="21" t="n">
        <x:v>27866.401535992754</x:v>
      </x:c>
      <x:c r="X4778" s="21" t="n">
        <x:v>29382.797778346543</x:v>
      </x:c>
      <x:c r="Y4778" s="21" t="n">
        <x:v>30498.125549486347</x:v>
      </x:c>
      <x:c r="Z4778" s="21" t="n">
        <x:v>31404.472431007893</x:v>
      </x:c>
      <x:c r="AA4778" s="21" t="n">
        <x:v>32032.535317685288</x:v>
      </x:c>
      <x:c r="AB4778" s="21" t="n">
        <x:v>32347.061911567864</x:v>
      </x:c>
      <x:c r="AC4778" s="21" t="n">
        <x:v>42191.81988465374</x:v>
      </x:c>
      <x:c r="AD4778" s="25" t="n">
        <x:f>AC4778*(1+Inputs!$C$14)*(1-Inputs!$C$14/Inputs!$C$15)</x:f>
        <x:v>33479.20907847274</x:v>
      </x:c>
      <x:c r="AE4778" s="25" t="n">
        <x:f>AD4778/(B4778-Inputs!$C$14)</x:f>
        <x:v>638712.1206856335</x:v>
      </x:c>
      <x:c r="AF4778" s="25" t="n">
        <x:f>S4778/(1+B4778)^1+T4778/(1+B4778)^2+U4778/(1+B4778)^3+V4778/(1+B4778)^4+W4778/(1+B4778)^5+X4778/(1+B4778)^6+Y4778/(1+B4778)^7+Z4778/(1+B4778)^8+AA4778/(1+B4778)^9+AB4778/(1+B4778)^10+AE4778/(1+B4778)^10</x:f>
        <x:v>428562.58059264027</x:v>
      </x:c>
      <x:c r="AG4778" s="25" t="n">
        <x:f>(AF4778+Inputs!$C$12)/Inputs!$C$13</x:f>
        <x:v>367.76990940424133</x:v>
      </x:c>
      <x:c r="AH4778" s="25" t="n">
        <x:f>(S4778+Inputs!$C$11)*Inputs!$C$8-Inputs!$C$11</x:f>
        <x:v>2728.4844608600906</x:v>
      </x:c>
      <x:c r="AI4778" s="25" t="n">
        <x:f>Inputs!$C$12+AH4778-Inputs!$C$10*Inputs!$C$13</x:f>
        <x:v>25046.399876060088</x:v>
      </x:c>
      <x:c r="AJ4778" s="25" t="n">
        <x:f>(S4778+Inputs!$C$11)*(1-Inputs!$C$8)</x:f>
        <x:v>7097.999914659987</x:v>
      </x:c>
      <x:c r="AK4778" s="25" t="n">
        <x:f>AJ4778/(1+B4778)^(1-Inputs!$C$8)+T4778/(1+B4778)^(2-Inputs!$C$8)+U4778/(1+B4778)^(3-Inputs!$C$8)+V4778/(1+B4778)^(4-Inputs!$C$8)+W4778/(1+B4778)^(5-Inputs!$C$8)+X4778/(1+B4778)^(6-Inputs!$C$8)+Y4778/(1+B4778)^(7-Inputs!$C$8)+Z4778/(1+B4778)^(8-Inputs!$C$8)+AA4778/(1+B4778)^(9-Inputs!$C$8)+AB4778/(1+B4778)^(10-Inputs!$C$8)+AE4778/(1+B4778)^(10-Inputs!$C$8)</x:f>
        <x:v>443113.88349795504</x:v>
      </x:c>
      <x:c r="AL4778" s="25" t="n">
        <x:f>(AK4778+AI4778)/Inputs!$C$13</x:f>
        <x:v>373.5579254978565</x:v>
      </x:c>
      <x:c r="AM4778" s="26" t="n">
        <x:f>IF(AL4778&gt;=Inputs!$C$7,1,0)</x:f>
        <x:v>1</x:v>
      </x:c>
      <x:c r="AN4778" s="26" t="n">
        <x:f>IF(Inputs!$C$7&lt;=(1-Inputs!$C$16)*AL4778,1,0)</x:f>
        <x:v>1</x:v>
      </x:c>
    </x:row>
    <x:row r="4779" ht="20" customHeight="1">
      <x:c r="A4779" s="16" t="n">
        <x:v>4774</x:v>
      </x:c>
      <x:c r="B4779" s="19" t="n">
        <x:v>0.08588931245435094</x:v>
      </x:c>
      <x:c r="C4779" s="24" t="n">
        <x:v>0.7484601441603616</x:v>
      </x:c>
      <x:c r="D4779" s="19" t="n">
        <x:v>0.028204683028958757</x:v>
      </x:c>
      <x:c r="E4779" s="19" t="n">
        <x:v>0.03911952505849542</x:v>
      </x:c>
      <x:c r="F4779" s="19" t="n">
        <x:v>-0.168033601655701</x:v>
      </x:c>
      <x:c r="G4779" s="19" t="n">
        <x:v>-0.08057839651369078</x:v>
      </x:c>
      <x:c r="H4779" s="19" t="n">
        <x:v>0.43401549879703794</x:v>
      </x:c>
      <x:c r="I4779" s="19" t="n">
        <x:v>0.07283757215640549</x:v>
      </x:c>
      <x:c r="J4779" s="19" t="n">
        <x:v>0.07576318705692188</x:v>
      </x:c>
      <x:c r="K4779" s="19" t="n">
        <x:v>0.06934445113632023</x:v>
      </x:c>
      <x:c r="L4779" s="19" t="n">
        <x:v>0.07657511871470547</x:v>
      </x:c>
      <x:c r="M4779" s="19" t="n">
        <x:v>0.07822378152356464</x:v>
      </x:c>
      <x:c r="N4779" s="19" t="n">
        <x:v>0.07373021930536539</x:v>
      </x:c>
      <x:c r="O4779" s="19" t="n">
        <x:v>0.07292439305133598</x:v>
      </x:c>
      <x:c r="P4779" s="19" t="n">
        <x:v>0.0740412376957977</x:v>
      </x:c>
      <x:c r="Q4779" s="19" t="n">
        <x:v>0.07776679947236403</x:v>
      </x:c>
      <x:c r="R4779" s="19" t="n">
        <x:v>0.07648566653352304</x:v>
      </x:c>
      <x:c r="S4779" s="21" t="n">
        <x:v>9549.598071276656</x:v>
      </x:c>
      <x:c r="T4779" s="21" t="n">
        <x:v>15252.067114126854</x:v>
      </x:c>
      <x:c r="U4779" s="21" t="n">
        <x:v>18611.962185514614</x:v>
      </x:c>
      <x:c r="V4779" s="21" t="n">
        <x:v>22125.35946864834</x:v>
      </x:c>
      <x:c r="W4779" s="21" t="n">
        <x:v>26119.288494472486</x:v>
      </x:c>
      <x:c r="X4779" s="21" t="n">
        <x:v>27625.67265796701</x:v>
      </x:c>
      <x:c r="Y4779" s="21" t="n">
        <x:v>28814.87682965287</x:v>
      </x:c>
      <x:c r="Z4779" s="21" t="n">
        <x:v>29760.344896081642</x:v>
      </x:c>
      <x:c r="AA4779" s="21" t="n">
        <x:v>30434.38809566072</x:v>
      </x:c>
      <x:c r="AB4779" s="21" t="n">
        <x:v>30813.959525763352</x:v>
      </x:c>
      <x:c r="AC4779" s="21" t="n">
        <x:v>40192.1211205609</x:v>
      </x:c>
      <x:c r="AD4779" s="25" t="n">
        <x:f>AC4779*(1+Inputs!$C$14)*(1-Inputs!$C$14/Inputs!$C$15)</x:f>
        <x:v>31892.448109165067</x:v>
      </x:c>
      <x:c r="AE4779" s="25" t="n">
        <x:f>AD4779/(B4779-Inputs!$C$14)</x:f>
        <x:v>626702.2793395654</x:v>
      </x:c>
      <x:c r="AF4779" s="25" t="n">
        <x:f>S4779/(1+B4779)^1+T4779/(1+B4779)^2+U4779/(1+B4779)^3+V4779/(1+B4779)^4+W4779/(1+B4779)^5+X4779/(1+B4779)^6+Y4779/(1+B4779)^7+Z4779/(1+B4779)^8+AA4779/(1+B4779)^9+AB4779/(1+B4779)^10+AE4779/(1+B4779)^10</x:f>
        <x:v>420840.7868347202</x:v>
      </x:c>
      <x:c r="AG4779" s="25" t="n">
        <x:f>(AF4779+Inputs!$C$12)/Inputs!$C$13</x:f>
        <x:v>361.608478458963</x:v>
      </x:c>
      <x:c r="AH4779" s="25" t="n">
        <x:f>(S4779+Inputs!$C$11)*Inputs!$C$8-Inputs!$C$11</x:f>
        <x:v>2598.765123803584</x:v>
      </x:c>
      <x:c r="AI4779" s="25" t="n">
        <x:f>Inputs!$C$12+AH4779-Inputs!$C$10*Inputs!$C$13</x:f>
        <x:v>24916.68053900358</x:v>
      </x:c>
      <x:c r="AJ4779" s="25" t="n">
        <x:f>(S4779+Inputs!$C$11)*(1-Inputs!$C$8)</x:f>
        <x:v>6950.832947473073</x:v>
      </x:c>
      <x:c r="AK4779" s="25" t="n">
        <x:f>AJ4779/(1+B4779)^(1-Inputs!$C$8)+T4779/(1+B4779)^(2-Inputs!$C$8)+U4779/(1+B4779)^(3-Inputs!$C$8)+V4779/(1+B4779)^(4-Inputs!$C$8)+W4779/(1+B4779)^(5-Inputs!$C$8)+X4779/(1+B4779)^(6-Inputs!$C$8)+Y4779/(1+B4779)^(7-Inputs!$C$8)+Z4779/(1+B4779)^(8-Inputs!$C$8)+AA4779/(1+B4779)^(9-Inputs!$C$8)+AB4779/(1+B4779)^(10-Inputs!$C$8)+AE4779/(1+B4779)^(10-Inputs!$C$8)</x:f>
        <x:v>434916.9589194731</x:v>
      </x:c>
      <x:c r="AL4779" s="25" t="n">
        <x:f>(AK4779+AI4779)/Inputs!$C$13</x:f>
        <x:v>366.9138680288402</x:v>
      </x:c>
      <x:c r="AM4779" s="26" t="n">
        <x:f>IF(AL4779&gt;=Inputs!$C$7,1,0)</x:f>
        <x:v>1</x:v>
      </x:c>
      <x:c r="AN4779" s="26" t="n">
        <x:f>IF(Inputs!$C$7&lt;=(1-Inputs!$C$16)*AL4779,1,0)</x:f>
        <x:v>1</x:v>
      </x:c>
    </x:row>
    <x:row r="4780" ht="20" customHeight="1">
      <x:c r="A4780" s="16" t="n">
        <x:v>4775</x:v>
      </x:c>
      <x:c r="B4780" s="19" t="n">
        <x:v>0.09179203990011031</x:v>
      </x:c>
      <x:c r="C4780" s="24" t="n">
        <x:v>0.487818023985227</x:v>
      </x:c>
      <x:c r="D4780" s="19" t="n">
        <x:v>0.025160157553101217</x:v>
      </x:c>
      <x:c r="E4780" s="19" t="n">
        <x:v>0.06103012779395528</x:v>
      </x:c>
      <x:c r="F4780" s="19" t="n">
        <x:v>-0.17432746658969223</x:v>
      </x:c>
      <x:c r="G4780" s="19" t="n">
        <x:v>-0.10102450687220824</x:v>
      </x:c>
      <x:c r="H4780" s="19" t="n">
        <x:v>0.8105945304068598</x:v>
      </x:c>
      <x:c r="I4780" s="19" t="n">
        <x:v>0.06319300574221075</x:v>
      </x:c>
      <x:c r="J4780" s="19" t="n">
        <x:v>0.05656591558847936</x:v>
      </x:c>
      <x:c r="K4780" s="19" t="n">
        <x:v>0.055882757778075526</x:v>
      </x:c>
      <x:c r="L4780" s="19" t="n">
        <x:v>0.06693162781073056</x:v>
      </x:c>
      <x:c r="M4780" s="19" t="n">
        <x:v>0.06173208930914256</x:v>
      </x:c>
      <x:c r="N4780" s="19" t="n">
        <x:v>0.06669361423364194</x:v>
      </x:c>
      <x:c r="O4780" s="19" t="n">
        <x:v>0.05380880104479843</x:v>
      </x:c>
      <x:c r="P4780" s="19" t="n">
        <x:v>0.05537465535822889</x:v>
      </x:c>
      <x:c r="Q4780" s="19" t="n">
        <x:v>0.0739499973542604</x:v>
      </x:c>
      <x:c r="R4780" s="19" t="n">
        <x:v>0.06376912532290475</x:v>
      </x:c>
      <x:c r="S4780" s="21" t="n">
        <x:v>9406.410836421192</x:v>
      </x:c>
      <x:c r="T4780" s="21" t="n">
        <x:v>15132.366710535769</x:v>
      </x:c>
      <x:c r="U4780" s="21" t="n">
        <x:v>18806.710498875636</x:v>
      </x:c>
      <x:c r="V4780" s="21" t="n">
        <x:v>22760.994630669713</x:v>
      </x:c>
      <x:c r="W4780" s="21" t="n">
        <x:v>27224.298480644848</x:v>
      </x:c>
      <x:c r="X4780" s="21" t="n">
        <x:v>29060.453690178347</x:v>
      </x:c>
      <x:c r="Y4780" s="21" t="n">
        <x:v>30454.81132450435</x:v>
      </x:c>
      <x:c r="Z4780" s="21" t="n">
        <x:v>31509.549208822566</x:v>
      </x:c>
      <x:c r="AA4780" s="21" t="n">
        <x:v>32237.514176740497</x:v>
      </x:c>
      <x:c r="AB4780" s="21" t="n">
        <x:v>32614.661261448382</x:v>
      </x:c>
      <x:c r="AC4780" s="21" t="n">
        <x:v>42540.862514932676</x:v>
      </x:c>
      <x:c r="AD4780" s="25" t="n">
        <x:f>AC4780*(1+Inputs!$C$14)*(1-Inputs!$C$14/Inputs!$C$15)</x:f>
        <x:v>33756.17440559907</x:v>
      </x:c>
      <x:c r="AE4780" s="25" t="n">
        <x:f>AD4780/(B4780-Inputs!$C$14)</x:f>
        <x:v>594382.143430166</x:v>
      </x:c>
      <x:c r="AF4780" s="25" t="n">
        <x:f>S4780/(1+B4780)^1+T4780/(1+B4780)^2+U4780/(1+B4780)^3+V4780/(1+B4780)^4+W4780/(1+B4780)^5+X4780/(1+B4780)^6+Y4780/(1+B4780)^7+Z4780/(1+B4780)^8+AA4780/(1+B4780)^9+AB4780/(1+B4780)^10+AE4780/(1+B4780)^10</x:f>
        <x:v>393723.8351351925</x:v>
      </x:c>
      <x:c r="AG4780" s="25" t="n">
        <x:f>(AF4780+Inputs!$C$12)/Inputs!$C$13</x:f>
        <x:v>339.971119241525</x:v>
      </x:c>
      <x:c r="AH4780" s="25" t="n">
        <x:f>(S4780+Inputs!$C$11)*Inputs!$C$8-Inputs!$C$11</x:f>
        <x:v>2531.6828850082848</x:v>
      </x:c>
      <x:c r="AI4780" s="25" t="n">
        <x:f>Inputs!$C$12+AH4780-Inputs!$C$10*Inputs!$C$13</x:f>
        <x:v>24849.59830020828</x:v>
      </x:c>
      <x:c r="AJ4780" s="25" t="n">
        <x:f>(S4780+Inputs!$C$11)*(1-Inputs!$C$8)</x:f>
        <x:v>6874.727951412908</x:v>
      </x:c>
      <x:c r="AK4780" s="25" t="n">
        <x:f>AJ4780/(1+B4780)^(1-Inputs!$C$8)+T4780/(1+B4780)^(2-Inputs!$C$8)+U4780/(1+B4780)^(3-Inputs!$C$8)+V4780/(1+B4780)^(4-Inputs!$C$8)+W4780/(1+B4780)^(5-Inputs!$C$8)+X4780/(1+B4780)^(6-Inputs!$C$8)+Y4780/(1+B4780)^(7-Inputs!$C$8)+Z4780/(1+B4780)^(8-Inputs!$C$8)+AA4780/(1+B4780)^(9-Inputs!$C$8)+AB4780/(1+B4780)^(10-Inputs!$C$8)+AE4780/(1+B4780)^(10-Inputs!$C$8)</x:f>
        <x:v>407844.5517794703</x:v>
      </x:c>
      <x:c r="AL4780" s="25" t="n">
        <x:f>(AK4780+AI4780)/Inputs!$C$13</x:f>
        <x:v>345.25852537920434</x:v>
      </x:c>
      <x:c r="AM4780" s="26" t="n">
        <x:f>IF(AL4780&gt;=Inputs!$C$7,1,0)</x:f>
        <x:v>1</x:v>
      </x:c>
      <x:c r="AN4780" s="26" t="n">
        <x:f>IF(Inputs!$C$7&lt;=(1-Inputs!$C$16)*AL4780,1,0)</x:f>
        <x:v>1</x:v>
      </x:c>
    </x:row>
    <x:row r="4781" ht="20" customHeight="1">
      <x:c r="A4781" s="16" t="n">
        <x:v>4776</x:v>
      </x:c>
      <x:c r="B4781" s="19" t="n">
        <x:v>0.08206148735434186</x:v>
      </x:c>
      <x:c r="C4781" s="24" t="n">
        <x:v>0.5024683512707782</x:v>
      </x:c>
      <x:c r="D4781" s="19" t="n">
        <x:v>0.04066325161989966</x:v>
      </x:c>
      <x:c r="E4781" s="19" t="n">
        <x:v>0.05868007487887013</x:v>
      </x:c>
      <x:c r="F4781" s="19" t="n">
        <x:v>-0.20396520023926884</x:v>
      </x:c>
      <x:c r="G4781" s="19" t="n">
        <x:v>-0.07711153482085081</x:v>
      </x:c>
      <x:c r="H4781" s="19" t="n">
        <x:v>0.6344705512491089</x:v>
      </x:c>
      <x:c r="I4781" s="19" t="n">
        <x:v>0.0699282529603181</x:v>
      </x:c>
      <x:c r="J4781" s="19" t="n">
        <x:v>0.07598456461883984</x:v>
      </x:c>
      <x:c r="K4781" s="19" t="n">
        <x:v>0.07246267877987861</x:v>
      </x:c>
      <x:c r="L4781" s="19" t="n">
        <x:v>0.07264030612241981</x:v>
      </x:c>
      <x:c r="M4781" s="19" t="n">
        <x:v>0.07015352255360427</x:v>
      </x:c>
      <x:c r="N4781" s="19" t="n">
        <x:v>0.07436485062835686</x:v>
      </x:c>
      <x:c r="O4781" s="19" t="n">
        <x:v>0.0706558046681596</x:v>
      </x:c>
      <x:c r="P4781" s="19" t="n">
        <x:v>0.06585843194836911</x:v>
      </x:c>
      <x:c r="Q4781" s="19" t="n">
        <x:v>0.07140077631073269</x:v>
      </x:c>
      <x:c r="R4781" s="19" t="n">
        <x:v>0.06966147571063061</x:v>
      </x:c>
      <x:c r="S4781" s="21" t="n">
        <x:v>9023.684921923472</x:v>
      </x:c>
      <x:c r="T4781" s="21" t="n">
        <x:v>14656.594567081964</x:v>
      </x:c>
      <x:c r="U4781" s="21" t="n">
        <x:v>18526.888251417353</x:v>
      </x:c>
      <x:c r="V4781" s="21" t="n">
        <x:v>22820.576640780957</x:v>
      </x:c>
      <x:c r="W4781" s="21" t="n">
        <x:v>27717.82394585213</x:v>
      </x:c>
      <x:c r="X4781" s="21" t="n">
        <x:v>29862.04461555545</x:v>
      </x:c>
      <x:c r="Y4781" s="21" t="n">
        <x:v>31532.434085600977</x:v>
      </x:c>
      <x:c r="Z4781" s="21" t="n">
        <x:v>32816.43604118086</x:v>
      </x:c>
      <x:c r="AA4781" s="21" t="n">
        <x:v>33662.92825780927</x:v>
      </x:c>
      <x:c r="AB4781" s="21" t="n">
        <x:v>34046.644439002484</x:v>
      </x:c>
      <x:c r="AC4781" s="21" t="n">
        <x:v>44408.66665956846</x:v>
      </x:c>
      <x:c r="AD4781" s="25" t="n">
        <x:f>AC4781*(1+Inputs!$C$14)*(1-Inputs!$C$14/Inputs!$C$15)</x:f>
        <x:v>35238.27699436757</x:v>
      </x:c>
      <x:c r="AE4781" s="25" t="n">
        <x:f>AD4781/(B4781-Inputs!$C$14)</x:f>
        <x:v>748771.0009895492</x:v>
      </x:c>
      <x:c r="AF4781" s="25" t="n">
        <x:f>S4781/(1+B4781)^1+T4781/(1+B4781)^2+U4781/(1+B4781)^3+V4781/(1+B4781)^4+W4781/(1+B4781)^5+X4781/(1+B4781)^6+Y4781/(1+B4781)^7+Z4781/(1+B4781)^8+AA4781/(1+B4781)^9+AB4781/(1+B4781)^10+AE4781/(1+B4781)^10</x:f>
        <x:v>497332.64296852227</x:v>
      </x:c>
      <x:c r="AG4781" s="25" t="n">
        <x:f>(AF4781+Inputs!$C$12)/Inputs!$C$13</x:f>
        <x:v>422.6434276197307</x:v>
      </x:c>
      <x:c r="AH4781" s="25" t="n">
        <x:f>(S4781+Inputs!$C$11)*Inputs!$C$8-Inputs!$C$11</x:f>
        <x:v>2352.378415476476</x:v>
      </x:c>
      <x:c r="AI4781" s="25" t="n">
        <x:f>Inputs!$C$12+AH4781-Inputs!$C$10*Inputs!$C$13</x:f>
        <x:v>24670.29383067647</x:v>
      </x:c>
      <x:c r="AJ4781" s="25" t="n">
        <x:f>(S4781+Inputs!$C$11)*(1-Inputs!$C$8)</x:f>
        <x:v>6671.3065064469965</x:v>
      </x:c>
      <x:c r="AK4781" s="25" t="n">
        <x:f>AJ4781/(1+B4781)^(1-Inputs!$C$8)+T4781/(1+B4781)^(2-Inputs!$C$8)+U4781/(1+B4781)^(3-Inputs!$C$8)+V4781/(1+B4781)^(4-Inputs!$C$8)+W4781/(1+B4781)^(5-Inputs!$C$8)+X4781/(1+B4781)^(6-Inputs!$C$8)+Y4781/(1+B4781)^(7-Inputs!$C$8)+Z4781/(1+B4781)^(8-Inputs!$C$8)+AA4781/(1+B4781)^(9-Inputs!$C$8)+AB4781/(1+B4781)^(10-Inputs!$C$8)+AE4781/(1+B4781)^(10-Inputs!$C$8)</x:f>
        <x:v>513796.5480796123</x:v>
      </x:c>
      <x:c r="AL4781" s="25" t="n">
        <x:f>(AK4781+AI4781)/Inputs!$C$13</x:f>
        <x:v>429.65745612532305</x:v>
      </x:c>
      <x:c r="AM4781" s="26" t="n">
        <x:f>IF(AL4781&gt;=Inputs!$C$7,1,0)</x:f>
        <x:v>1</x:v>
      </x:c>
      <x:c r="AN4781" s="26" t="n">
        <x:f>IF(Inputs!$C$7&lt;=(1-Inputs!$C$16)*AL4781,1,0)</x:f>
        <x:v>1</x:v>
      </x:c>
    </x:row>
    <x:row r="4782" ht="20" customHeight="1">
      <x:c r="A4782" s="16" t="n">
        <x:v>4777</x:v>
      </x:c>
      <x:c r="B4782" s="19" t="n">
        <x:v>0.08030835410766654</x:v>
      </x:c>
      <x:c r="C4782" s="24" t="n">
        <x:v>0.2749486676314348</x:v>
      </x:c>
      <x:c r="D4782" s="19" t="n">
        <x:v>0.025727716429302917</x:v>
      </x:c>
      <x:c r="E4782" s="19" t="n">
        <x:v>0.04106337416639548</x:v>
      </x:c>
      <x:c r="F4782" s="19" t="n">
        <x:v>-0.14895201163682148</x:v>
      </x:c>
      <x:c r="G4782" s="19" t="n">
        <x:v>-0.09241074399845786</x:v>
      </x:c>
      <x:c r="H4782" s="19" t="n">
        <x:v>0.8973746241127571</x:v>
      </x:c>
      <x:c r="I4782" s="19" t="n">
        <x:v>0.06288812255341895</x:v>
      </x:c>
      <x:c r="J4782" s="19" t="n">
        <x:v>0.05813052827817842</x:v>
      </x:c>
      <x:c r="K4782" s="19" t="n">
        <x:v>0.055555183736208845</x:v>
      </x:c>
      <x:c r="L4782" s="19" t="n">
        <x:v>0.06642547251561268</x:v>
      </x:c>
      <x:c r="M4782" s="19" t="n">
        <x:v>0.05809015452596327</x:v>
      </x:c>
      <x:c r="N4782" s="19" t="n">
        <x:v>0.06739465987403832</x:v>
      </x:c>
      <x:c r="O4782" s="19" t="n">
        <x:v>0.049379489883434644</x:v>
      </x:c>
      <x:c r="P4782" s="19" t="n">
        <x:v>0.05142564841605122</x:v>
      </x:c>
      <x:c r="Q4782" s="19" t="n">
        <x:v>0.06746454186726056</x:v>
      </x:c>
      <x:c r="R4782" s="19" t="n">
        <x:v>0.061629919641385415</x:v>
      </x:c>
      <x:c r="S4782" s="21" t="n">
        <x:v>9857.010960466025</x:v>
      </x:c>
      <x:c r="T4782" s="21" t="n">
        <x:v>15301.333175465312</x:v>
      </x:c>
      <x:c r="U4782" s="21" t="n">
        <x:v>18309.951921391952</x:v>
      </x:c>
      <x:c r="V4782" s="21" t="n">
        <x:v>21399.005520377104</x:v>
      </x:c>
      <x:c r="W4782" s="21" t="n">
        <x:v>24783.5865787116</x:v>
      </x:c>
      <x:c r="X4782" s="21" t="n">
        <x:v>26164.962472517447</x:v>
      </x:c>
      <x:c r="Y4782" s="21" t="n">
        <x:v>27226.264451367737</x:v>
      </x:c>
      <x:c r="Z4782" s="21" t="n">
        <x:v>28041.315744910044</x:v>
      </x:c>
      <x:c r="AA4782" s="21" t="n">
        <x:v>28656.570638738678</x:v>
      </x:c>
      <x:c r="AB4782" s="21" t="n">
        <x:v>29060.906342963164</x:v>
      </x:c>
      <x:c r="AC4782" s="21" t="n">
        <x:v>37905.53001256065</x:v>
      </x:c>
      <x:c r="AD4782" s="25" t="n">
        <x:f>AC4782*(1+Inputs!$C$14)*(1-Inputs!$C$14/Inputs!$C$15)</x:f>
        <x:v>30078.03806496687</x:v>
      </x:c>
      <x:c r="AE4782" s="25" t="n">
        <x:f>AD4782/(B4782-Inputs!$C$14)</x:f>
        <x:v>663851.9243822504</x:v>
      </x:c>
      <x:c r="AF4782" s="25" t="n">
        <x:f>S4782/(1+B4782)^1+T4782/(1+B4782)^2+U4782/(1+B4782)^3+V4782/(1+B4782)^4+W4782/(1+B4782)^5+X4782/(1+B4782)^6+Y4782/(1+B4782)^7+Z4782/(1+B4782)^8+AA4782/(1+B4782)^9+AB4782/(1+B4782)^10+AE4782/(1+B4782)^10</x:f>
        <x:v>451078.38512319745</x:v>
      </x:c>
      <x:c r="AG4782" s="25" t="n">
        <x:f>(AF4782+Inputs!$C$12)/Inputs!$C$13</x:f>
        <x:v>385.73588714744653</x:v>
      </x:c>
      <x:c r="AH4782" s="25" t="n">
        <x:f>(S4782+Inputs!$C$11)*Inputs!$C$8-Inputs!$C$11</x:f>
        <x:v>2742.7859568210697</x:v>
      </x:c>
      <x:c r="AI4782" s="25" t="n">
        <x:f>Inputs!$C$12+AH4782-Inputs!$C$10*Inputs!$C$13</x:f>
        <x:v>25060.701372021067</x:v>
      </x:c>
      <x:c r="AJ4782" s="25" t="n">
        <x:f>(S4782+Inputs!$C$11)*(1-Inputs!$C$8)</x:f>
        <x:v>7114.225003644956</x:v>
      </x:c>
      <x:c r="AK4782" s="25" t="n">
        <x:f>AJ4782/(1+B4782)^(1-Inputs!$C$8)+T4782/(1+B4782)^(2-Inputs!$C$8)+U4782/(1+B4782)^(3-Inputs!$C$8)+V4782/(1+B4782)^(4-Inputs!$C$8)+W4782/(1+B4782)^(5-Inputs!$C$8)+X4782/(1+B4782)^(6-Inputs!$C$8)+Y4782/(1+B4782)^(7-Inputs!$C$8)+Z4782/(1+B4782)^(8-Inputs!$C$8)+AA4782/(1+B4782)^(9-Inputs!$C$8)+AB4782/(1+B4782)^(10-Inputs!$C$8)+AE4782/(1+B4782)^(10-Inputs!$C$8)</x:f>
        <x:v>465069.1930067856</x:v>
      </x:c>
      <x:c r="AL4782" s="25" t="n">
        <x:f>(AK4782+AI4782)/Inputs!$C$13</x:f>
        <x:v>391.0880804520482</x:v>
      </x:c>
      <x:c r="AM4782" s="26" t="n">
        <x:f>IF(AL4782&gt;=Inputs!$C$7,1,0)</x:f>
        <x:v>1</x:v>
      </x:c>
      <x:c r="AN4782" s="26" t="n">
        <x:f>IF(Inputs!$C$7&lt;=(1-Inputs!$C$16)*AL4782,1,0)</x:f>
        <x:v>1</x:v>
      </x:c>
    </x:row>
    <x:row r="4783" ht="20" customHeight="1">
      <x:c r="A4783" s="16" t="n">
        <x:v>4778</x:v>
      </x:c>
      <x:c r="B4783" s="19" t="n">
        <x:v>0.09849343405714453</x:v>
      </x:c>
      <x:c r="C4783" s="24" t="n">
        <x:v>0.49221123640259634</x:v>
      </x:c>
      <x:c r="D4783" s="19" t="n">
        <x:v>0.03315925111229632</x:v>
      </x:c>
      <x:c r="E4783" s="19" t="n">
        <x:v>0.057848852018082375</x:v>
      </x:c>
      <x:c r="F4783" s="19" t="n">
        <x:v>-0.11684023389317305</x:v>
      </x:c>
      <x:c r="G4783" s="19" t="n">
        <x:v>-0.08446684094842397</x:v>
      </x:c>
      <x:c r="H4783" s="19" t="n">
        <x:v>0.6234401299686567</x:v>
      </x:c>
      <x:c r="I4783" s="19" t="n">
        <x:v>0.057439412635045525</x:v>
      </x:c>
      <x:c r="J4783" s="19" t="n">
        <x:v>0.059415112927157454</x:v>
      </x:c>
      <x:c r="K4783" s="19" t="n">
        <x:v>0.05567161633794854</x:v>
      </x:c>
      <x:c r="L4783" s="19" t="n">
        <x:v>0.0650818911343265</x:v>
      </x:c>
      <x:c r="M4783" s="19" t="n">
        <x:v>0.062055619881031136</x:v>
      </x:c>
      <x:c r="N4783" s="19" t="n">
        <x:v>0.05422733251614204</x:v>
      </x:c>
      <x:c r="O4783" s="19" t="n">
        <x:v>0.05113078094130401</x:v>
      </x:c>
      <x:c r="P4783" s="19" t="n">
        <x:v>0.06192340826640816</x:v>
      </x:c>
      <x:c r="Q4783" s="19" t="n">
        <x:v>0.05834302816272498</x:v>
      </x:c>
      <x:c r="R4783" s="19" t="n">
        <x:v>0.057922109721981765</x:v>
      </x:c>
      <x:c r="S4783" s="21" t="n">
        <x:v>10498.626824517203</x:v>
      </x:c>
      <x:c r="T4783" s="21" t="n">
        <x:v>16447.348388170547</x:v>
      </x:c>
      <x:c r="U4783" s="21" t="n">
        <x:v>19875.553382585997</x:v>
      </x:c>
      <x:c r="V4783" s="21" t="n">
        <x:v>23467.9603330082</x:v>
      </x:c>
      <x:c r="W4783" s="21" t="n">
        <x:v>27560.63981198383</x:v>
      </x:c>
      <x:c r="X4783" s="21" t="n">
        <x:v>29382.41821304893</x:v>
      </x:c>
      <x:c r="Y4783" s="21" t="n">
        <x:v>30803.028162951665</x:v>
      </x:c>
      <x:c r="Z4783" s="21" t="n">
        <x:v>31903.90469156866</x:v>
      </x:c>
      <x:c r="AA4783" s="21" t="n">
        <x:v>32661.833729560243</x:v>
      </x:c>
      <x:c r="AB4783" s="21" t="n">
        <x:v>33010.87998779153</x:v>
      </x:c>
      <x:c r="AC4783" s="21" t="n">
        <x:v>43057.66954929329</x:v>
      </x:c>
      <x:c r="AD4783" s="25" t="n">
        <x:f>AC4783*(1+Inputs!$C$14)*(1-Inputs!$C$14/Inputs!$C$15)</x:f>
        <x:v>34166.26078736422</x:v>
      </x:c>
      <x:c r="AE4783" s="25" t="n">
        <x:f>AD4783/(B4783-Inputs!$C$14)</x:f>
        <x:v>538106.9916082086</x:v>
      </x:c>
      <x:c r="AF4783" s="25" t="n">
        <x:f>S4783/(1+B4783)^1+T4783/(1+B4783)^2+U4783/(1+B4783)^3+V4783/(1+B4783)^4+W4783/(1+B4783)^5+X4783/(1+B4783)^6+Y4783/(1+B4783)^7+Z4783/(1+B4783)^8+AA4783/(1+B4783)^9+AB4783/(1+B4783)^10+AE4783/(1+B4783)^10</x:f>
        <x:v>356511.7130591011</x:v>
      </x:c>
      <x:c r="AG4783" s="25" t="n">
        <x:f>(AF4783+Inputs!$C$12)/Inputs!$C$13</x:f>
        <x:v>310.27854680472086</x:v>
      </x:c>
      <x:c r="AH4783" s="25" t="n">
        <x:f>(S4783+Inputs!$C$11)*Inputs!$C$8-Inputs!$C$11</x:f>
        <x:v>3043.378594499841</x:v>
      </x:c>
      <x:c r="AI4783" s="25" t="n">
        <x:f>Inputs!$C$12+AH4783-Inputs!$C$10*Inputs!$C$13</x:f>
        <x:v>25361.294009699835</x:v>
      </x:c>
      <x:c r="AJ4783" s="25" t="n">
        <x:f>(S4783+Inputs!$C$11)*(1-Inputs!$C$8)</x:f>
        <x:v>7455.248230017363</x:v>
      </x:c>
      <x:c r="AK4783" s="25" t="n">
        <x:f>AJ4783/(1+B4783)^(1-Inputs!$C$8)+T4783/(1+B4783)^(2-Inputs!$C$8)+U4783/(1+B4783)^(3-Inputs!$C$8)+V4783/(1+B4783)^(4-Inputs!$C$8)+W4783/(1+B4783)^(5-Inputs!$C$8)+X4783/(1+B4783)^(6-Inputs!$C$8)+Y4783/(1+B4783)^(7-Inputs!$C$8)+Z4783/(1+B4783)^(8-Inputs!$C$8)+AA4783/(1+B4783)^(9-Inputs!$C$8)+AB4783/(1+B4783)^(10-Inputs!$C$8)+AE4783/(1+B4783)^(10-Inputs!$C$8)</x:f>
        <x:v>369657.04803030216</x:v>
      </x:c>
      <x:c r="AL4783" s="25" t="n">
        <x:f>(AK4783+AI4783)/Inputs!$C$13</x:f>
        <x:v>315.1959651993328</x:v>
      </x:c>
      <x:c r="AM4783" s="26" t="n">
        <x:f>IF(AL4783&gt;=Inputs!$C$7,1,0)</x:f>
        <x:v>1</x:v>
      </x:c>
      <x:c r="AN4783" s="26" t="n">
        <x:f>IF(Inputs!$C$7&lt;=(1-Inputs!$C$16)*AL4783,1,0)</x:f>
        <x:v>0</x:v>
      </x:c>
    </x:row>
    <x:row r="4784" ht="20" customHeight="1">
      <x:c r="A4784" s="16" t="n">
        <x:v>4779</x:v>
      </x:c>
      <x:c r="B4784" s="19" t="n">
        <x:v>0.08132844643133058</x:v>
      </x:c>
      <x:c r="C4784" s="24" t="n">
        <x:v>0.5107345594339847</x:v>
      </x:c>
      <x:c r="D4784" s="19" t="n">
        <x:v>0.03595307006930426</x:v>
      </x:c>
      <x:c r="E4784" s="19" t="n">
        <x:v>0.039370851153551885</x:v>
      </x:c>
      <x:c r="F4784" s="19" t="n">
        <x:v>-0.23982875904267648</x:v>
      </x:c>
      <x:c r="G4784" s="19" t="n">
        <x:v>-0.059006610476448604</x:v>
      </x:c>
      <x:c r="H4784" s="19" t="n">
        <x:v>0.7110590946547006</x:v>
      </x:c>
      <x:c r="I4784" s="19" t="n">
        <x:v>0.05615030459702325</x:v>
      </x:c>
      <x:c r="J4784" s="19" t="n">
        <x:v>0.057678024655059515</x:v>
      </x:c>
      <x:c r="K4784" s="19" t="n">
        <x:v>0.06610448874806821</x:v>
      </x:c>
      <x:c r="L4784" s="19" t="n">
        <x:v>0.06105777762540697</x:v>
      </x:c>
      <x:c r="M4784" s="19" t="n">
        <x:v>0.059565400898912914</x:v>
      </x:c>
      <x:c r="N4784" s="19" t="n">
        <x:v>0.0662119549147053</x:v>
      </x:c>
      <x:c r="O4784" s="19" t="n">
        <x:v>0.07045777170387169</x:v>
      </x:c>
      <x:c r="P4784" s="19" t="n">
        <x:v>0.05583683853102343</x:v>
      </x:c>
      <x:c r="Q4784" s="19" t="n">
        <x:v>0.06781681985915725</x:v>
      </x:c>
      <x:c r="R4784" s="19" t="n">
        <x:v>0.0636292978481572</x:v>
      </x:c>
      <x:c r="S4784" s="21" t="n">
        <x:v>8432.8119623167</x:v>
      </x:c>
      <x:c r="T4784" s="21" t="n">
        <x:v>13692.302195217464</x:v>
      </x:c>
      <x:c r="U4784" s="21" t="n">
        <x:v>17245.13933006781</x:v>
      </x:c>
      <x:c r="V4784" s="21" t="n">
        <x:v>21237.314357919142</x:v>
      </x:c>
      <x:c r="W4784" s="21" t="n">
        <x:v>25658.59368436979</x:v>
      </x:c>
      <x:c r="X4784" s="21" t="n">
        <x:v>27311.960024786455</x:v>
      </x:c>
      <x:c r="Y4784" s="21" t="n">
        <x:v>28558.04578860829</x:v>
      </x:c>
      <x:c r="Z4784" s="21" t="n">
        <x:v>29559.36063301179</x:v>
      </x:c>
      <x:c r="AA4784" s="21" t="n">
        <x:v>30249.642840456847</x:v>
      </x:c>
      <x:c r="AB4784" s="21" t="n">
        <x:v>30653.181378821042</x:v>
      </x:c>
      <x:c r="AC4784" s="21" t="n">
        <x:v>39982.4104941144</x:v>
      </x:c>
      <x:c r="AD4784" s="25" t="n">
        <x:f>AC4784*(1+Inputs!$C$14)*(1-Inputs!$C$14/Inputs!$C$15)</x:f>
        <x:v>31726.042727079774</x:v>
      </x:c>
      <x:c r="AE4784" s="25" t="n">
        <x:f>AD4784/(B4784-Inputs!$C$14)</x:f>
        <x:v>684806.9635597445</x:v>
      </x:c>
      <x:c r="AF4784" s="25" t="n">
        <x:f>S4784/(1+B4784)^1+T4784/(1+B4784)^2+U4784/(1+B4784)^3+V4784/(1+B4784)^4+W4784/(1+B4784)^5+X4784/(1+B4784)^6+Y4784/(1+B4784)^7+Z4784/(1+B4784)^8+AA4784/(1+B4784)^9+AB4784/(1+B4784)^10+AE4784/(1+B4784)^10</x:f>
        <x:v>457769.7735833471</x:v>
      </x:c>
      <x:c r="AG4784" s="25" t="n">
        <x:f>(AF4784+Inputs!$C$12)/Inputs!$C$13</x:f>
        <x:v>391.0751294553568</x:v>
      </x:c>
      <x:c r="AH4784" s="25" t="n">
        <x:f>(S4784+Inputs!$C$11)*Inputs!$C$8-Inputs!$C$11</x:f>
        <x:v>2075.5584809757693</x:v>
      </x:c>
      <x:c r="AI4784" s="25" t="n">
        <x:f>Inputs!$C$12+AH4784-Inputs!$C$10*Inputs!$C$13</x:f>
        <x:v>24393.47389617577</x:v>
      </x:c>
      <x:c r="AJ4784" s="25" t="n">
        <x:f>(S4784+Inputs!$C$11)*(1-Inputs!$C$8)</x:f>
        <x:v>6357.253481340932</x:v>
      </x:c>
      <x:c r="AK4784" s="25" t="n">
        <x:f>AJ4784/(1+B4784)^(1-Inputs!$C$8)+T4784/(1+B4784)^(2-Inputs!$C$8)+U4784/(1+B4784)^(3-Inputs!$C$8)+V4784/(1+B4784)^(4-Inputs!$C$8)+W4784/(1+B4784)^(5-Inputs!$C$8)+X4784/(1+B4784)^(6-Inputs!$C$8)+Y4784/(1+B4784)^(7-Inputs!$C$8)+Z4784/(1+B4784)^(8-Inputs!$C$8)+AA4784/(1+B4784)^(9-Inputs!$C$8)+AB4784/(1+B4784)^(10-Inputs!$C$8)+AE4784/(1+B4784)^(10-Inputs!$C$8)</x:f>
        <x:v>472858.47940399067</x:v>
      </x:c>
      <x:c r="AL4784" s="25" t="n">
        <x:f>(AK4784+AI4784)/Inputs!$C$13</x:f>
        <x:v>396.7709665285059</x:v>
      </x:c>
      <x:c r="AM4784" s="26" t="n">
        <x:f>IF(AL4784&gt;=Inputs!$C$7,1,0)</x:f>
        <x:v>1</x:v>
      </x:c>
      <x:c r="AN4784" s="26" t="n">
        <x:f>IF(Inputs!$C$7&lt;=(1-Inputs!$C$16)*AL4784,1,0)</x:f>
        <x:v>1</x:v>
      </x:c>
    </x:row>
    <x:row r="4785" ht="20" customHeight="1">
      <x:c r="A4785" s="16" t="n">
        <x:v>4780</x:v>
      </x:c>
      <x:c r="B4785" s="19" t="n">
        <x:v>0.0929452771548004</x:v>
      </x:c>
      <x:c r="C4785" s="24" t="n">
        <x:v>0.838605141278407</x:v>
      </x:c>
      <x:c r="D4785" s="19" t="n">
        <x:v>0.02086832528855922</x:v>
      </x:c>
      <x:c r="E4785" s="19" t="n">
        <x:v>0.057757763843599444</x:v>
      </x:c>
      <x:c r="F4785" s="19" t="n">
        <x:v>-0.17542973935921852</x:v>
      </x:c>
      <x:c r="G4785" s="19" t="n">
        <x:v>-0.048957689806665594</x:v>
      </x:c>
      <x:c r="H4785" s="19" t="n">
        <x:v>0.6313734974208671</x:v>
      </x:c>
      <x:c r="I4785" s="19" t="n">
        <x:v>0.06983599759373532</x:v>
      </x:c>
      <x:c r="J4785" s="19" t="n">
        <x:v>0.07246189433430231</x:v>
      </x:c>
      <x:c r="K4785" s="19" t="n">
        <x:v>0.0671233749853957</x:v>
      </x:c>
      <x:c r="L4785" s="19" t="n">
        <x:v>0.06785576934035703</x:v>
      </x:c>
      <x:c r="M4785" s="19" t="n">
        <x:v>0.07367616579565152</x:v>
      </x:c>
      <x:c r="N4785" s="19" t="n">
        <x:v>0.07171383173252138</x:v>
      </x:c>
      <x:c r="O4785" s="19" t="n">
        <x:v>0.07098944073321604</x:v>
      </x:c>
      <x:c r="P4785" s="19" t="n">
        <x:v>0.0739878627989117</x:v>
      </x:c>
      <x:c r="Q4785" s="19" t="n">
        <x:v>0.05995875417882758</x:v>
      </x:c>
      <x:c r="R4785" s="19" t="n">
        <x:v>0.07187716183257975</x:v>
      </x:c>
      <x:c r="S4785" s="21" t="n">
        <x:v>9616.496766972727</x:v>
      </x:c>
      <x:c r="T4785" s="21" t="n">
        <x:v>15463.741097808232</x:v>
      </x:c>
      <x:c r="U4785" s="21" t="n">
        <x:v>19196.744078890864</x:v>
      </x:c>
      <x:c r="V4785" s="21" t="n">
        <x:v>23305.809904872967</x:v>
      </x:c>
      <x:c r="W4785" s="21" t="n">
        <x:v>27962.55749378821</x:v>
      </x:c>
      <x:c r="X4785" s="21" t="n">
        <x:v>29737.90880983632</x:v>
      </x:c>
      <x:c r="Y4785" s="21" t="n">
        <x:v>31100.680965547057</x:v>
      </x:c>
      <x:c r="Z4785" s="21" t="n">
        <x:v>32159.10557670969</x:v>
      </x:c>
      <x:c r="AA4785" s="21" t="n">
        <x:v>32875.428998276926</x:v>
      </x:c>
      <x:c r="AB4785" s="21" t="n">
        <x:v>33202.62875127455</x:v>
      </x:c>
      <x:c r="AC4785" s="21" t="n">
        <x:v>43307.77663209724</x:v>
      </x:c>
      <x:c r="AD4785" s="25" t="n">
        <x:f>AC4785*(1+Inputs!$C$14)*(1-Inputs!$C$14/Inputs!$C$15)</x:f>
        <x:v>34364.72075756915</x:v>
      </x:c>
      <x:c r="AE4785" s="25" t="n">
        <x:f>AD4785/(B4785-Inputs!$C$14)</x:f>
        <x:v>593054.7310312114</x:v>
      </x:c>
      <x:c r="AF4785" s="25" t="n">
        <x:f>S4785/(1+B4785)^1+T4785/(1+B4785)^2+U4785/(1+B4785)^3+V4785/(1+B4785)^4+W4785/(1+B4785)^5+X4785/(1+B4785)^6+Y4785/(1+B4785)^7+Z4785/(1+B4785)^8+AA4785/(1+B4785)^9+AB4785/(1+B4785)^10+AE4785/(1+B4785)^10</x:f>
        <x:v>392916.56166851707</x:v>
      </x:c>
      <x:c r="AG4785" s="25" t="n">
        <x:f>(AF4785+Inputs!$C$12)/Inputs!$C$13</x:f>
        <x:v>339.3269736097184</x:v>
      </x:c>
      <x:c r="AH4785" s="25" t="n">
        <x:f>(S4785+Inputs!$C$11)*Inputs!$C$8-Inputs!$C$11</x:f>
        <x:v>2630.106704526949</x:v>
      </x:c>
      <x:c r="AI4785" s="25" t="n">
        <x:f>Inputs!$C$12+AH4785-Inputs!$C$10*Inputs!$C$13</x:f>
        <x:v>24948.02211972695</x:v>
      </x:c>
      <x:c r="AJ4785" s="25" t="n">
        <x:f>(S4785+Inputs!$C$11)*(1-Inputs!$C$8)</x:f>
        <x:v>6986.390062445778</x:v>
      </x:c>
      <x:c r="AK4785" s="25" t="n">
        <x:f>AJ4785/(1+B4785)^(1-Inputs!$C$8)+T4785/(1+B4785)^(2-Inputs!$C$8)+U4785/(1+B4785)^(3-Inputs!$C$8)+V4785/(1+B4785)^(4-Inputs!$C$8)+W4785/(1+B4785)^(5-Inputs!$C$8)+X4785/(1+B4785)^(6-Inputs!$C$8)+Y4785/(1+B4785)^(7-Inputs!$C$8)+Z4785/(1+B4785)^(8-Inputs!$C$8)+AA4785/(1+B4785)^(9-Inputs!$C$8)+AB4785/(1+B4785)^(10-Inputs!$C$8)+AE4785/(1+B4785)^(10-Inputs!$C$8)</x:f>
        <x:v>407113.3929528658</x:v>
      </x:c>
      <x:c r="AL4785" s="25" t="n">
        <x:f>(AK4785+AI4785)/Inputs!$C$13</x:f>
        <x:v>344.7536487695667</x:v>
      </x:c>
      <x:c r="AM4785" s="26" t="n">
        <x:f>IF(AL4785&gt;=Inputs!$C$7,1,0)</x:f>
        <x:v>1</x:v>
      </x:c>
      <x:c r="AN4785" s="26" t="n">
        <x:f>IF(Inputs!$C$7&lt;=(1-Inputs!$C$16)*AL4785,1,0)</x:f>
        <x:v>1</x:v>
      </x:c>
    </x:row>
    <x:row r="4786" ht="20" customHeight="1">
      <x:c r="A4786" s="16" t="n">
        <x:v>4781</x:v>
      </x:c>
      <x:c r="B4786" s="19" t="n">
        <x:v>0.07469763277557735</x:v>
      </x:c>
      <x:c r="C4786" s="24" t="n">
        <x:v>0.7746540838986959</x:v>
      </x:c>
      <x:c r="D4786" s="19" t="n">
        <x:v>0.013707103506781948</x:v>
      </x:c>
      <x:c r="E4786" s="19" t="n">
        <x:v>0.05204970406637671</x:v>
      </x:c>
      <x:c r="F4786" s="19" t="n">
        <x:v>-0.1485723669452216</x:v>
      </x:c>
      <x:c r="G4786" s="19" t="n">
        <x:v>-0.10202901097681945</x:v>
      </x:c>
      <x:c r="H4786" s="19" t="n">
        <x:v>0.8271872671182621</x:v>
      </x:c>
      <x:c r="I4786" s="19" t="n">
        <x:v>0.06975255580843509</x:v>
      </x:c>
      <x:c r="J4786" s="19" t="n">
        <x:v>0.07015259118128028</x:v>
      </x:c>
      <x:c r="K4786" s="19" t="n">
        <x:v>0.07513308321120463</x:v>
      </x:c>
      <x:c r="L4786" s="19" t="n">
        <x:v>0.07358610721964964</x:v>
      </x:c>
      <x:c r="M4786" s="19" t="n">
        <x:v>0.07484465372670798</x:v>
      </x:c>
      <x:c r="N4786" s="19" t="n">
        <x:v>0.0687463916807235</x:v>
      </x:c>
      <x:c r="O4786" s="19" t="n">
        <x:v>0.06624385841821209</x:v>
      </x:c>
      <x:c r="P4786" s="19" t="n">
        <x:v>0.06678384857107289</x:v>
      </x:c>
      <x:c r="Q4786" s="19" t="n">
        <x:v>0.07062418678319432</x:v>
      </x:c>
      <x:c r="R4786" s="19" t="n">
        <x:v>0.059775288516874525</x:v>
      </x:c>
      <x:c r="S4786" s="21" t="n">
        <x:v>9815.435444934274</x:v>
      </x:c>
      <x:c r="T4786" s="21" t="n">
        <x:v>15764.54195656058</x:v>
      </x:c>
      <x:c r="U4786" s="21" t="n">
        <x:v>19407.227102535013</x:v>
      </x:c>
      <x:c r="V4786" s="21" t="n">
        <x:v>23270.378014847403</x:v>
      </x:c>
      <x:c r="W4786" s="21" t="n">
        <x:v>27571.47660479359</x:v>
      </x:c>
      <x:c r="X4786" s="21" t="n">
        <x:v>29114.48382414349</x:v>
      </x:c>
      <x:c r="Y4786" s="21" t="n">
        <x:v>30260.403697742968</x:v>
      </x:c>
      <x:c r="Z4786" s="21" t="n">
        <x:v>31154.24770124039</x:v>
      </x:c>
      <x:c r="AA4786" s="21" t="n">
        <x:v>31776.7127246113</x:v>
      </x:c>
      <x:c r="AB4786" s="21" t="n">
        <x:v>32109.26777737279</x:v>
      </x:c>
      <x:c r="AC4786" s="21" t="n">
        <x:v>41881.65362266016</x:v>
      </x:c>
      <x:c r="AD4786" s="25" t="n">
        <x:f>AC4786*(1+Inputs!$C$14)*(1-Inputs!$C$14/Inputs!$C$15)</x:f>
        <x:v>33233.092149580836</x:v>
      </x:c>
      <x:c r="AE4786" s="25" t="n">
        <x:f>AD4786/(B4786-Inputs!$C$14)</x:f>
        <x:v>837155.5134649337</x:v>
      </x:c>
      <x:c r="AF4786" s="25" t="n">
        <x:f>S4786/(1+B4786)^1+T4786/(1+B4786)^2+U4786/(1+B4786)^3+V4786/(1+B4786)^4+W4786/(1+B4786)^5+X4786/(1+B4786)^6+Y4786/(1+B4786)^7+Z4786/(1+B4786)^8+AA4786/(1+B4786)^9+AB4786/(1+B4786)^10+AE4786/(1+B4786)^10</x:f>
        <x:v>569340.8284638973</x:v>
      </x:c>
      <x:c r="AG4786" s="25" t="n">
        <x:f>(AF4786+Inputs!$C$12)/Inputs!$C$13</x:f>
        <x:v>480.10073305080084</x:v>
      </x:c>
      <x:c r="AH4786" s="25" t="n">
        <x:f>(S4786+Inputs!$C$11)*Inputs!$C$8-Inputs!$C$11</x:f>
        <x:v>2723.3081125582494</x:v>
      </x:c>
      <x:c r="AI4786" s="25" t="n">
        <x:f>Inputs!$C$12+AH4786-Inputs!$C$10*Inputs!$C$13</x:f>
        <x:v>25041.223527758244</x:v>
      </x:c>
      <x:c r="AJ4786" s="25" t="n">
        <x:f>(S4786+Inputs!$C$11)*(1-Inputs!$C$8)</x:f>
        <x:v>7092.127332376025</x:v>
      </x:c>
      <x:c r="AK4786" s="25" t="n">
        <x:f>AJ4786/(1+B4786)^(1-Inputs!$C$8)+T4786/(1+B4786)^(2-Inputs!$C$8)+U4786/(1+B4786)^(3-Inputs!$C$8)+V4786/(1+B4786)^(4-Inputs!$C$8)+W4786/(1+B4786)^(5-Inputs!$C$8)+X4786/(1+B4786)^(6-Inputs!$C$8)+Y4786/(1+B4786)^(7-Inputs!$C$8)+Z4786/(1+B4786)^(8-Inputs!$C$8)+AA4786/(1+B4786)^(9-Inputs!$C$8)+AB4786/(1+B4786)^(10-Inputs!$C$8)+AE4786/(1+B4786)^(10-Inputs!$C$8)</x:f>
        <x:v>586262.978316061</x:v>
      </x:c>
      <x:c r="AL4786" s="25" t="n">
        <x:f>(AK4786+AI4786)/Inputs!$C$13</x:f>
        <x:v>487.77638257379533</x:v>
      </x:c>
      <x:c r="AM4786" s="26" t="n">
        <x:f>IF(AL4786&gt;=Inputs!$C$7,1,0)</x:f>
        <x:v>1</x:v>
      </x:c>
      <x:c r="AN4786" s="26" t="n">
        <x:f>IF(Inputs!$C$7&lt;=(1-Inputs!$C$16)*AL4786,1,0)</x:f>
        <x:v>1</x:v>
      </x:c>
    </x:row>
    <x:row r="4787" ht="20" customHeight="1">
      <x:c r="A4787" s="16" t="n">
        <x:v>4782</x:v>
      </x:c>
      <x:c r="B4787" s="19" t="n">
        <x:v>0.0895082790507769</x:v>
      </x:c>
      <x:c r="C4787" s="24" t="n">
        <x:v>0.7307502259612022</x:v>
      </x:c>
      <x:c r="D4787" s="19" t="n">
        <x:v>0.02456623435097214</x:v>
      </x:c>
      <x:c r="E4787" s="19" t="n">
        <x:v>0.04742470058871476</x:v>
      </x:c>
      <x:c r="F4787" s="19" t="n">
        <x:v>-0.19126024637171102</x:v>
      </x:c>
      <x:c r="G4787" s="19" t="n">
        <x:v>-0.05952647814391242</x:v>
      </x:c>
      <x:c r="H4787" s="19" t="n">
        <x:v>0.625528117222558</x:v>
      </x:c>
      <x:c r="I4787" s="19" t="n">
        <x:v>0.06778930823532506</x:v>
      </x:c>
      <x:c r="J4787" s="19" t="n">
        <x:v>0.05891077817634255</x:v>
      </x:c>
      <x:c r="K4787" s="19" t="n">
        <x:v>0.0577230819648787</x:v>
      </x:c>
      <x:c r="L4787" s="19" t="n">
        <x:v>0.06665002229574725</x:v>
      </x:c>
      <x:c r="M4787" s="19" t="n">
        <x:v>0.056312707826690483</x:v>
      </x:c>
      <x:c r="N4787" s="19" t="n">
        <x:v>0.05624071866354256</x:v>
      </x:c>
      <x:c r="O4787" s="19" t="n">
        <x:v>0.05432245455911584</x:v>
      </x:c>
      <x:c r="P4787" s="19" t="n">
        <x:v>0.05598924643599616</x:v>
      </x:c>
      <x:c r="Q4787" s="19" t="n">
        <x:v>0.051881560661030335</x:v>
      </x:c>
      <x:c r="R4787" s="19" t="n">
        <x:v>0.06427087145601831</x:v>
      </x:c>
      <x:c r="S4787" s="21" t="n">
        <x:v>9256.848392891075</x:v>
      </x:c>
      <x:c r="T4787" s="21" t="n">
        <x:v>14888.955412791222</x:v>
      </x:c>
      <x:c r="U4787" s="21" t="n">
        <x:v>18401.22750189494</x:v>
      </x:c>
      <x:c r="V4787" s="21" t="n">
        <x:v>22233.684041446162</x:v>
      </x:c>
      <x:c r="W4787" s="21" t="n">
        <x:v>26551.31727924012</x:v>
      </x:c>
      <x:c r="X4787" s="21" t="n">
        <x:v>28093.689893082916</x:v>
      </x:c>
      <x:c r="Y4787" s="21" t="n">
        <x:v>29270.231890005656</x:v>
      </x:c>
      <x:c r="Z4787" s="21" t="n">
        <x:v>30197.743963893598</x:v>
      </x:c>
      <x:c r="AA4787" s="21" t="n">
        <x:v>30851.623186134613</x:v>
      </x:c>
      <x:c r="AB4787" s="21" t="n">
        <x:v>31201.818826836326</x:v>
      </x:c>
      <x:c r="AC4787" s="21" t="n">
        <x:v>40698.02455674304</x:v>
      </x:c>
      <x:c r="AD4787" s="25" t="n">
        <x:f>AC4787*(1+Inputs!$C$14)*(1-Inputs!$C$14/Inputs!$C$15)</x:f>
        <x:v>32293.882485775597</x:v>
      </x:c>
      <x:c r="AE4787" s="25" t="n">
        <x:f>AD4787/(B4787-Inputs!$C$14)</x:f>
        <x:v>592458.3026312828</x:v>
      </x:c>
      <x:c r="AF4787" s="25" t="n">
        <x:f>S4787/(1+B4787)^1+T4787/(1+B4787)^2+U4787/(1+B4787)^3+V4787/(1+B4787)^4+W4787/(1+B4787)^5+X4787/(1+B4787)^6+Y4787/(1+B4787)^7+Z4787/(1+B4787)^8+AA4787/(1+B4787)^9+AB4787/(1+B4787)^10+AE4787/(1+B4787)^10</x:f>
        <x:v>395306.82576427306</x:v>
      </x:c>
      <x:c r="AG4787" s="25" t="n">
        <x:f>(AF4787+Inputs!$C$12)/Inputs!$C$13</x:f>
        <x:v>341.23423086479244</x:v>
      </x:c>
      <x:c r="AH4787" s="25" t="n">
        <x:f>(S4787+Inputs!$C$11)*Inputs!$C$8-Inputs!$C$11</x:f>
        <x:v>2461.6139046147237</x:v>
      </x:c>
      <x:c r="AI4787" s="25" t="n">
        <x:f>Inputs!$C$12+AH4787-Inputs!$C$10*Inputs!$C$13</x:f>
        <x:v>24779.52931981472</x:v>
      </x:c>
      <x:c r="AJ4787" s="25" t="n">
        <x:f>(S4787+Inputs!$C$11)*(1-Inputs!$C$8)</x:f>
        <x:v>6795.234488276353</x:v>
      </x:c>
      <x:c r="AK4787" s="25" t="n">
        <x:f>AJ4787/(1+B4787)^(1-Inputs!$C$8)+T4787/(1+B4787)^(2-Inputs!$C$8)+U4787/(1+B4787)^(3-Inputs!$C$8)+V4787/(1+B4787)^(4-Inputs!$C$8)+W4787/(1+B4787)^(5-Inputs!$C$8)+X4787/(1+B4787)^(6-Inputs!$C$8)+Y4787/(1+B4787)^(7-Inputs!$C$8)+Z4787/(1+B4787)^(8-Inputs!$C$8)+AA4787/(1+B4787)^(9-Inputs!$C$8)+AB4787/(1+B4787)^(10-Inputs!$C$8)+AE4787/(1+B4787)^(10-Inputs!$C$8)</x:f>
        <x:v>409154.40214466146</x:v>
      </x:c>
      <x:c r="AL4787" s="25" t="n">
        <x:f>(AK4787+AI4787)/Inputs!$C$13</x:f>
        <x:v>346.24778093680544</x:v>
      </x:c>
      <x:c r="AM4787" s="26" t="n">
        <x:f>IF(AL4787&gt;=Inputs!$C$7,1,0)</x:f>
        <x:v>1</x:v>
      </x:c>
      <x:c r="AN4787" s="26" t="n">
        <x:f>IF(Inputs!$C$7&lt;=(1-Inputs!$C$16)*AL4787,1,0)</x:f>
        <x:v>1</x:v>
      </x:c>
    </x:row>
    <x:row r="4788" ht="20" customHeight="1">
      <x:c r="A4788" s="16" t="n">
        <x:v>4783</x:v>
      </x:c>
      <x:c r="B4788" s="19" t="n">
        <x:v>0.08859795971928866</x:v>
      </x:c>
      <x:c r="C4788" s="24" t="n">
        <x:v>0.3179545429989332</x:v>
      </x:c>
      <x:c r="D4788" s="19" t="n">
        <x:v>0.016264916857552693</x:v>
      </x:c>
      <x:c r="E4788" s="19" t="n">
        <x:v>0.04961831589108641</x:v>
      </x:c>
      <x:c r="F4788" s="19" t="n">
        <x:v>-0.16062170401842085</x:v>
      </x:c>
      <x:c r="G4788" s="19" t="n">
        <x:v>-0.04469165674619091</x:v>
      </x:c>
      <x:c r="H4788" s="19" t="n">
        <x:v>0.9235251697204205</x:v>
      </x:c>
      <x:c r="I4788" s="19" t="n">
        <x:v>0.060895160554438235</x:v>
      </x:c>
      <x:c r="J4788" s="19" t="n">
        <x:v>0.06665578130695735</x:v>
      </x:c>
      <x:c r="K4788" s="19" t="n">
        <x:v>0.059215435124691566</x:v>
      </x:c>
      <x:c r="L4788" s="19" t="n">
        <x:v>0.06392838068316337</x:v>
      </x:c>
      <x:c r="M4788" s="19" t="n">
        <x:v>0.06781637810304687</x:v>
      </x:c>
      <x:c r="N4788" s="19" t="n">
        <x:v>0.06740369441693815</x:v>
      </x:c>
      <x:c r="O4788" s="19" t="n">
        <x:v>0.06270594601069775</x:v>
      </x:c>
      <x:c r="P4788" s="19" t="n">
        <x:v>0.07417476610577182</x:v>
      </x:c>
      <x:c r="Q4788" s="19" t="n">
        <x:v>0.0639959243826013</x:v>
      </x:c>
      <x:c r="R4788" s="19" t="n">
        <x:v>0.06026587364548845</x:v>
      </x:c>
      <x:c r="S4788" s="21" t="n">
        <x:v>9906.834595312146</x:v>
      </x:c>
      <x:c r="T4788" s="21" t="n">
        <x:v>15266.075866227702</x:v>
      </x:c>
      <x:c r="U4788" s="21" t="n">
        <x:v>18295.059204510406</x:v>
      </x:c>
      <x:c r="V4788" s="21" t="n">
        <x:v>21532.86111512732</x:v>
      </x:c>
      <x:c r="W4788" s="21" t="n">
        <x:v>25066.8199854651</x:v>
      </x:c>
      <x:c r="X4788" s="21" t="n">
        <x:v>26497.161496460518</x:v>
      </x:c>
      <x:c r="Y4788" s="21" t="n">
        <x:v>27557.645778739257</x:v>
      </x:c>
      <x:c r="Z4788" s="21" t="n">
        <x:v>28410.049220347668</x:v>
      </x:c>
      <x:c r="AA4788" s="21" t="n">
        <x:v>29060.993802164074</x:v>
      </x:c>
      <x:c r="AB4788" s="21" t="n">
        <x:v>29453.539935030505</x:v>
      </x:c>
      <x:c r="AC4788" s="21" t="n">
        <x:v>38417.660784822394</x:v>
      </x:c>
      <x:c r="AD4788" s="25" t="n">
        <x:f>AC4788*(1+Inputs!$C$14)*(1-Inputs!$C$14/Inputs!$C$15)</x:f>
        <x:v>30484.413832756567</x:v>
      </x:c>
      <x:c r="AE4788" s="25" t="n">
        <x:f>AD4788/(B4788-Inputs!$C$14)</x:f>
        <x:v>568760.7138856433</x:v>
      </x:c>
      <x:c r="AF4788" s="25" t="n">
        <x:f>S4788/(1+B4788)^1+T4788/(1+B4788)^2+U4788/(1+B4788)^3+V4788/(1+B4788)^4+W4788/(1+B4788)^5+X4788/(1+B4788)^6+Y4788/(1+B4788)^7+Z4788/(1+B4788)^8+AA4788/(1+B4788)^9+AB4788/(1+B4788)^10+AE4788/(1+B4788)^10</x:f>
        <x:v>382935.5582654986</x:v>
      </x:c>
      <x:c r="AG4788" s="25" t="n">
        <x:f>(AF4788+Inputs!$C$12)/Inputs!$C$13</x:f>
        <x:v>331.3628573486217</x:v>
      </x:c>
      <x:c r="AH4788" s="25" t="n">
        <x:f>(S4788+Inputs!$C$11)*Inputs!$C$8-Inputs!$C$11</x:f>
        <x:v>2766.1279884887044</x:v>
      </x:c>
      <x:c r="AI4788" s="25" t="n">
        <x:f>Inputs!$C$12+AH4788-Inputs!$C$10*Inputs!$C$13</x:f>
        <x:v>25084.0434036887</x:v>
      </x:c>
      <x:c r="AJ4788" s="25" t="n">
        <x:f>(S4788+Inputs!$C$11)*(1-Inputs!$C$8)</x:f>
        <x:v>7140.706606823443</x:v>
      </x:c>
      <x:c r="AK4788" s="25" t="n">
        <x:f>AJ4788/(1+B4788)^(1-Inputs!$C$8)+T4788/(1+B4788)^(2-Inputs!$C$8)+U4788/(1+B4788)^(3-Inputs!$C$8)+V4788/(1+B4788)^(4-Inputs!$C$8)+W4788/(1+B4788)^(5-Inputs!$C$8)+X4788/(1+B4788)^(6-Inputs!$C$8)+Y4788/(1+B4788)^(7-Inputs!$C$8)+Z4788/(1+B4788)^(8-Inputs!$C$8)+AA4788/(1+B4788)^(9-Inputs!$C$8)+AB4788/(1+B4788)^(10-Inputs!$C$8)+AE4788/(1+B4788)^(10-Inputs!$C$8)</x:f>
        <x:v>395827.9650502268</x:v>
      </x:c>
      <x:c r="AL4788" s="25" t="n">
        <x:f>(AK4788+AI4788)/Inputs!$C$13</x:f>
        <x:v>335.8572315489762</x:v>
      </x:c>
      <x:c r="AM4788" s="26" t="n">
        <x:f>IF(AL4788&gt;=Inputs!$C$7,1,0)</x:f>
        <x:v>1</x:v>
      </x:c>
      <x:c r="AN4788" s="26" t="n">
        <x:f>IF(Inputs!$C$7&lt;=(1-Inputs!$C$16)*AL4788,1,0)</x:f>
        <x:v>1</x:v>
      </x:c>
    </x:row>
    <x:row r="4789" ht="20" customHeight="1">
      <x:c r="A4789" s="16" t="n">
        <x:v>4784</x:v>
      </x:c>
      <x:c r="B4789" s="19" t="n">
        <x:v>0.09293550715475576</x:v>
      </x:c>
      <x:c r="C4789" s="24" t="n">
        <x:v>0.43630916876978176</x:v>
      </x:c>
      <x:c r="D4789" s="19" t="n">
        <x:v>0.008501534422570955</x:v>
      </x:c>
      <x:c r="E4789" s="19" t="n">
        <x:v>0.05103311293669294</x:v>
      </x:c>
      <x:c r="F4789" s="19" t="n">
        <x:v>-0.1839870253273591</x:v>
      </x:c>
      <x:c r="G4789" s="19" t="n">
        <x:v>-0.09347345488611551</x:v>
      </x:c>
      <x:c r="H4789" s="19" t="n">
        <x:v>0.7039048789655169</x:v>
      </x:c>
      <x:c r="I4789" s="19" t="n">
        <x:v>0.051788600744351924</x:v>
      </x:c>
      <x:c r="J4789" s="19" t="n">
        <x:v>0.05283108141170828</x:v>
      </x:c>
      <x:c r="K4789" s="19" t="n">
        <x:v>0.057662853378818685</x:v>
      </x:c>
      <x:c r="L4789" s="19" t="n">
        <x:v>0.056576719594130506</x:v>
      </x:c>
      <x:c r="M4789" s="19" t="n">
        <x:v>0.05992589132901571</x:v>
      </x:c>
      <x:c r="N4789" s="19" t="n">
        <x:v>0.04882885186477893</x:v>
      </x:c>
      <x:c r="O4789" s="19" t="n">
        <x:v>0.0521860838835903</x:v>
      </x:c>
      <x:c r="P4789" s="19" t="n">
        <x:v>0.052139803813551</x:v>
      </x:c>
      <x:c r="Q4789" s="19" t="n">
        <x:v>0.05667235184039669</x:v>
      </x:c>
      <x:c r="R4789" s="19" t="n">
        <x:v>0.052270535228429935</x:v>
      </x:c>
      <x:c r="S4789" s="21" t="n">
        <x:v>9218.590874752927</x:v>
      </x:c>
      <x:c r="T4789" s="21" t="n">
        <x:v>14540.142338914939</x:v>
      </x:c>
      <x:c r="U4789" s="21" t="n">
        <x:v>17599.629662411302</x:v>
      </x:c>
      <x:c r="V4789" s="21" t="n">
        <x:v>20780.445551751644</x:v>
      </x:c>
      <x:c r="W4789" s="21" t="n">
        <x:v>24251.304997703177</x:v>
      </x:c>
      <x:c r="X4789" s="21" t="n">
        <x:v>25511.759915338887</x:v>
      </x:c>
      <x:c r="Y4789" s="21" t="n">
        <x:v>26433.504625018246</x:v>
      </x:c>
      <x:c r="Z4789" s="21" t="n">
        <x:v>27207.059674759577</x:v>
      </x:c>
      <x:c r="AA4789" s="21" t="n">
        <x:v>27800.781375380182</x:v>
      </x:c>
      <x:c r="AB4789" s="21" t="n">
        <x:v>28202.924811796092</x:v>
      </x:c>
      <x:c r="AC4789" s="21" t="n">
        <x:v>36786.42366756012</x:v>
      </x:c>
      <x:c r="AD4789" s="25" t="n">
        <x:f>AC4789*(1+Inputs!$C$14)*(1-Inputs!$C$14/Inputs!$C$15)</x:f>
        <x:v>29190.02718020895</x:v>
      </x:c>
      <x:c r="AE4789" s="25" t="n">
        <x:f>AD4789/(B4789-Inputs!$C$14)</x:f>
        <x:v>503836.56955375115</x:v>
      </x:c>
      <x:c r="AF4789" s="25" t="n">
        <x:f>S4789/(1+B4789)^1+T4789/(1+B4789)^2+U4789/(1+B4789)^3+V4789/(1+B4789)^4+W4789/(1+B4789)^5+X4789/(1+B4789)^6+Y4789/(1+B4789)^7+Z4789/(1+B4789)^8+AA4789/(1+B4789)^9+AB4789/(1+B4789)^10+AE4789/(1+B4789)^10</x:f>
        <x:v>337995.0270926582</x:v>
      </x:c>
      <x:c r="AG4789" s="25" t="n">
        <x:f>(AF4789+Inputs!$C$12)/Inputs!$C$13</x:f>
        <x:v>295.5035754063171</x:v>
      </x:c>
      <x:c r="AH4789" s="25" t="n">
        <x:f>(S4789+Inputs!$C$11)*Inputs!$C$8-Inputs!$C$11</x:f>
        <x:v>2443.690519404796</x:v>
      </x:c>
      <x:c r="AI4789" s="25" t="n">
        <x:f>Inputs!$C$12+AH4789-Inputs!$C$10*Inputs!$C$13</x:f>
        <x:v>24761.60593460479</x:v>
      </x:c>
      <x:c r="AJ4789" s="25" t="n">
        <x:f>(S4789+Inputs!$C$11)*(1-Inputs!$C$8)</x:f>
        <x:v>6774.900355348132</x:v>
      </x:c>
      <x:c r="AK4789" s="25" t="n">
        <x:f>AJ4789/(1+B4789)^(1-Inputs!$C$8)+T4789/(1+B4789)^(2-Inputs!$C$8)+U4789/(1+B4789)^(3-Inputs!$C$8)+V4789/(1+B4789)^(4-Inputs!$C$8)+W4789/(1+B4789)^(5-Inputs!$C$8)+X4789/(1+B4789)^(6-Inputs!$C$8)+Y4789/(1+B4789)^(7-Inputs!$C$8)+Z4789/(1+B4789)^(8-Inputs!$C$8)+AA4789/(1+B4789)^(9-Inputs!$C$8)+AB4789/(1+B4789)^(10-Inputs!$C$8)+AE4789/(1+B4789)^(10-Inputs!$C$8)</x:f>
        <x:v>350033.0944490511</x:v>
      </x:c>
      <x:c r="AL4789" s="25" t="n">
        <x:f>(AK4789+AI4789)/Inputs!$C$13</x:f>
        <x:v>299.0589670569226</x:v>
      </x:c>
      <x:c r="AM4789" s="26" t="n">
        <x:f>IF(AL4789&gt;=Inputs!$C$7,1,0)</x:f>
        <x:v>1</x:v>
      </x:c>
      <x:c r="AN4789" s="26" t="n">
        <x:f>IF(Inputs!$C$7&lt;=(1-Inputs!$C$16)*AL4789,1,0)</x:f>
        <x:v>0</x:v>
      </x:c>
    </x:row>
    <x:row r="4790" ht="20" customHeight="1">
      <x:c r="A4790" s="16" t="n">
        <x:v>4785</x:v>
      </x:c>
      <x:c r="B4790" s="19" t="n">
        <x:v>0.09954972135855197</x:v>
      </x:c>
      <x:c r="C4790" s="24" t="n">
        <x:v>0.7334777926696745</x:v>
      </x:c>
      <x:c r="D4790" s="19" t="n">
        <x:v>0.022415155036766523</x:v>
      </x:c>
      <x:c r="E4790" s="19" t="n">
        <x:v>0.03626749948725177</x:v>
      </x:c>
      <x:c r="F4790" s="19" t="n">
        <x:v>-0.23944459571218774</x:v>
      </x:c>
      <x:c r="G4790" s="19" t="n">
        <x:v>-0.04659896749054554</x:v>
      </x:c>
      <x:c r="H4790" s="19" t="n">
        <x:v>0.8491689137198648</x:v>
      </x:c>
      <x:c r="I4790" s="19" t="n">
        <x:v>0.0737523820342392</x:v>
      </x:c>
      <x:c r="J4790" s="19" t="n">
        <x:v>0.05855727118953269</x:v>
      </x:c>
      <x:c r="K4790" s="19" t="n">
        <x:v>0.07067246152089979</x:v>
      </x:c>
      <x:c r="L4790" s="19" t="n">
        <x:v>0.07199089332123662</x:v>
      </x:c>
      <x:c r="M4790" s="19" t="n">
        <x:v>0.07369085848255168</x:v>
      </x:c>
      <x:c r="N4790" s="19" t="n">
        <x:v>0.07521974090945718</x:v>
      </x:c>
      <x:c r="O4790" s="19" t="n">
        <x:v>0.07431543025357429</x:v>
      </x:c>
      <x:c r="P4790" s="19" t="n">
        <x:v>0.05832458783593779</x:v>
      </x:c>
      <x:c r="Q4790" s="19" t="n">
        <x:v>0.06734282101834765</x:v>
      </x:c>
      <x:c r="R4790" s="19" t="n">
        <x:v>0.0655314710088635</x:v>
      </x:c>
      <x:c r="S4790" s="21" t="n">
        <x:v>8463.193265287313</x:v>
      </x:c>
      <x:c r="T4790" s="21" t="n">
        <x:v>13878.036298315401</x:v>
      </x:c>
      <x:c r="U4790" s="21" t="n">
        <x:v>17550.1142813384</x:v>
      </x:c>
      <x:c r="V4790" s="21" t="n">
        <x:v>21732.655207221313</x:v>
      </x:c>
      <x:c r="W4790" s="21" t="n">
        <x:v>26350.237883098584</x:v>
      </x:c>
      <x:c r="X4790" s="21" t="n">
        <x:v>27871.73789784767</x:v>
      </x:c>
      <x:c r="Y4790" s="21" t="n">
        <x:v>28957.500898643077</x:v>
      </x:c>
      <x:c r="Z4790" s="21" t="n">
        <x:v>29822.199871630874</x:v>
      </x:c>
      <x:c r="AA4790" s="21" t="n">
        <x:v>30419.520288141975</x:v>
      </x:c>
      <x:c r="AB4790" s="21" t="n">
        <x:v>30784.59689411398</x:v>
      </x:c>
      <x:c r="AC4790" s="21" t="n">
        <x:v>40153.82203580085</x:v>
      </x:c>
      <x:c r="AD4790" s="25" t="n">
        <x:f>AC4790*(1+Inputs!$C$14)*(1-Inputs!$C$14/Inputs!$C$15)</x:f>
        <x:v>31862.05778540797</x:v>
      </x:c>
      <x:c r="AE4790" s="25" t="n">
        <x:f>AD4790/(B4790-Inputs!$C$14)</x:f>
        <x:v>493604.88496030786</x:v>
      </x:c>
      <x:c r="AF4790" s="25" t="n">
        <x:f>S4790/(1+B4790)^1+T4790/(1+B4790)^2+U4790/(1+B4790)^3+V4790/(1+B4790)^4+W4790/(1+B4790)^5+X4790/(1+B4790)^6+Y4790/(1+B4790)^7+Z4790/(1+B4790)^8+AA4790/(1+B4790)^9+AB4790/(1+B4790)^10+AE4790/(1+B4790)^10</x:f>
        <x:v>324225.34067687416</x:v>
      </x:c>
      <x:c r="AG4790" s="25" t="n">
        <x:f>(AF4790+Inputs!$C$12)/Inputs!$C$13</x:f>
        <x:v>284.5163650962812</x:v>
      </x:c>
      <x:c r="AH4790" s="25" t="n">
        <x:f>(S4790+Inputs!$C$11)*Inputs!$C$8-Inputs!$C$11</x:f>
        <x:v>2089.791913326385</x:v>
      </x:c>
      <x:c r="AI4790" s="25" t="n">
        <x:f>Inputs!$C$12+AH4790-Inputs!$C$10*Inputs!$C$13</x:f>
        <x:v>24407.707328526383</x:v>
      </x:c>
      <x:c r="AJ4790" s="25" t="n">
        <x:f>(S4790+Inputs!$C$11)*(1-Inputs!$C$8)</x:f>
        <x:v>6373.401351960928</x:v>
      </x:c>
      <x:c r="AK4790" s="25" t="n">
        <x:f>AJ4790/(1+B4790)^(1-Inputs!$C$8)+T4790/(1+B4790)^(2-Inputs!$C$8)+U4790/(1+B4790)^(3-Inputs!$C$8)+V4790/(1+B4790)^(4-Inputs!$C$8)+W4790/(1+B4790)^(5-Inputs!$C$8)+X4790/(1+B4790)^(6-Inputs!$C$8)+Y4790/(1+B4790)^(7-Inputs!$C$8)+Z4790/(1+B4790)^(8-Inputs!$C$8)+AA4790/(1+B4790)^(9-Inputs!$C$8)+AB4790/(1+B4790)^(10-Inputs!$C$8)+AE4790/(1+B4790)^(10-Inputs!$C$8)</x:f>
        <x:v>336978.7714473113</x:v>
      </x:c>
      <x:c r="AL4790" s="25" t="n">
        <x:f>(AK4790+AI4790)/Inputs!$C$13</x:f>
        <x:v>288.3601794273223</x:v>
      </x:c>
      <x:c r="AM4790" s="26" t="n">
        <x:f>IF(AL4790&gt;=Inputs!$C$7,1,0)</x:f>
        <x:v>1</x:v>
      </x:c>
      <x:c r="AN4790" s="26" t="n">
        <x:f>IF(Inputs!$C$7&lt;=(1-Inputs!$C$16)*AL4790,1,0)</x:f>
        <x:v>0</x:v>
      </x:c>
    </x:row>
    <x:row r="4791" ht="20" customHeight="1">
      <x:c r="A4791" s="16" t="n">
        <x:v>4786</x:v>
      </x:c>
      <x:c r="B4791" s="19" t="n">
        <x:v>0.08962786781833039</x:v>
      </x:c>
      <x:c r="C4791" s="24" t="n">
        <x:v>0.5687176288606963</x:v>
      </x:c>
      <x:c r="D4791" s="19" t="n">
        <x:v>0.016974004708647784</x:v>
      </x:c>
      <x:c r="E4791" s="19" t="n">
        <x:v>0.05142558955527904</x:v>
      </x:c>
      <x:c r="F4791" s="19" t="n">
        <x:v>-0.18629305365976623</x:v>
      </x:c>
      <x:c r="G4791" s="19" t="n">
        <x:v>-0.0912082808989777</x:v>
      </x:c>
      <x:c r="H4791" s="19" t="n">
        <x:v>0.697486390911962</x:v>
      </x:c>
      <x:c r="I4791" s="19" t="n">
        <x:v>0.06438875980181934</x:v>
      </x:c>
      <x:c r="J4791" s="19" t="n">
        <x:v>0.06784538747175589</x:v>
      </x:c>
      <x:c r="K4791" s="19" t="n">
        <x:v>0.06499121140132844</x:v>
      </x:c>
      <x:c r="L4791" s="19" t="n">
        <x:v>0.07189247349098082</x:v>
      </x:c>
      <x:c r="M4791" s="19" t="n">
        <x:v>0.06893868765682669</x:v>
      </x:c>
      <x:c r="N4791" s="19" t="n">
        <x:v>0.0709494699099821</x:v>
      </x:c>
      <x:c r="O4791" s="19" t="n">
        <x:v>0.06486040147807558</x:v>
      </x:c>
      <x:c r="P4791" s="19" t="n">
        <x:v>0.06346510088608626</x:v>
      </x:c>
      <x:c r="Q4791" s="19" t="n">
        <x:v>0.0718629376648039</x:v>
      </x:c>
      <x:c r="R4791" s="19" t="n">
        <x:v>0.06768889657299383</x:v>
      </x:c>
      <x:c r="S4791" s="21" t="n">
        <x:v>9207.851155904309</x:v>
      </x:c>
      <x:c r="T4791" s="21" t="n">
        <x:v>14754.742471129035</x:v>
      </x:c>
      <x:c r="U4791" s="21" t="n">
        <x:v>18187.591673048133</x:v>
      </x:c>
      <x:c r="V4791" s="21" t="n">
        <x:v>21828.073762099433</x:v>
      </x:c>
      <x:c r="W4791" s="21" t="n">
        <x:v>25893.020606075464</x:v>
      </x:c>
      <x:c r="X4791" s="21" t="n">
        <x:v>27411.179863120175</x:v>
      </x:c>
      <x:c r="Y4791" s="21" t="n">
        <x:v>28567.049126815113</x:v>
      </x:c>
      <x:c r="Z4791" s="21" t="n">
        <x:v>29475.15117596667</x:v>
      </x:c>
      <x:c r="AA4791" s="21" t="n">
        <x:v>30127.183242811905</x:v>
      </x:c>
      <x:c r="AB4791" s="21" t="n">
        <x:v>30512.82537481421</x:v>
      </x:c>
      <x:c r="AC4791" s="21" t="n">
        <x:v>39799.33744540984</x:v>
      </x:c>
      <x:c r="AD4791" s="25" t="n">
        <x:f>AC4791*(1+Inputs!$C$14)*(1-Inputs!$C$14/Inputs!$C$15)</x:f>
        <x:v>31580.7742629327</x:v>
      </x:c>
      <x:c r="AE4791" s="25" t="n">
        <x:f>AD4791/(B4791-Inputs!$C$14)</x:f>
        <x:v>578107.3932439986</x:v>
      </x:c>
      <x:c r="AF4791" s="25" t="n">
        <x:f>S4791/(1+B4791)^1+T4791/(1+B4791)^2+U4791/(1+B4791)^3+V4791/(1+B4791)^4+W4791/(1+B4791)^5+X4791/(1+B4791)^6+Y4791/(1+B4791)^7+Z4791/(1+B4791)^8+AA4791/(1+B4791)^9+AB4791/(1+B4791)^10+AE4791/(1+B4791)^10</x:f>
        <x:v>386035.1176786962</x:v>
      </x:c>
      <x:c r="AG4791" s="25" t="n">
        <x:f>(AF4791+Inputs!$C$12)/Inputs!$C$13</x:f>
        <x:v>333.8360807839946</x:v>
      </x:c>
      <x:c r="AH4791" s="25" t="n">
        <x:f>(S4791+Inputs!$C$11)*Inputs!$C$8-Inputs!$C$11</x:f>
        <x:v>2438.6590346839366</x:v>
      </x:c>
      <x:c r="AI4791" s="25" t="n">
        <x:f>Inputs!$C$12+AH4791-Inputs!$C$10*Inputs!$C$13</x:f>
        <x:v>24756.574449883934</x:v>
      </x:c>
      <x:c r="AJ4791" s="25" t="n">
        <x:f>(S4791+Inputs!$C$11)*(1-Inputs!$C$8)</x:f>
        <x:v>6769.192121220373</x:v>
      </x:c>
      <x:c r="AK4791" s="25" t="n">
        <x:f>AJ4791/(1+B4791)^(1-Inputs!$C$8)+T4791/(1+B4791)^(2-Inputs!$C$8)+U4791/(1+B4791)^(3-Inputs!$C$8)+V4791/(1+B4791)^(4-Inputs!$C$8)+W4791/(1+B4791)^(5-Inputs!$C$8)+X4791/(1+B4791)^(6-Inputs!$C$8)+Y4791/(1+B4791)^(7-Inputs!$C$8)+Z4791/(1+B4791)^(8-Inputs!$C$8)+AA4791/(1+B4791)^(9-Inputs!$C$8)+AB4791/(1+B4791)^(10-Inputs!$C$8)+AE4791/(1+B4791)^(10-Inputs!$C$8)</x:f>
        <x:v>399545.475050845</x:v>
      </x:c>
      <x:c r="AL4791" s="25" t="n">
        <x:f>(AK4791+AI4791)/Inputs!$C$13</x:f>
        <x:v>338.56223824384887</x:v>
      </x:c>
      <x:c r="AM4791" s="26" t="n">
        <x:f>IF(AL4791&gt;=Inputs!$C$7,1,0)</x:f>
        <x:v>1</x:v>
      </x:c>
      <x:c r="AN4791" s="26" t="n">
        <x:f>IF(Inputs!$C$7&lt;=(1-Inputs!$C$16)*AL4791,1,0)</x:f>
        <x:v>1</x:v>
      </x:c>
    </x:row>
    <x:row r="4792" ht="20" customHeight="1">
      <x:c r="A4792" s="16" t="n">
        <x:v>4787</x:v>
      </x:c>
      <x:c r="B4792" s="19" t="n">
        <x:v>0.07797920065967484</x:v>
      </x:c>
      <x:c r="C4792" s="24" t="n">
        <x:v>0.32131796277505487</x:v>
      </x:c>
      <x:c r="D4792" s="19" t="n">
        <x:v>0.0276834468131554</x:v>
      </x:c>
      <x:c r="E4792" s="19" t="n">
        <x:v>0.052178257499755604</x:v>
      </x:c>
      <x:c r="F4792" s="19" t="n">
        <x:v>-0.13079736653817123</x:v>
      </x:c>
      <x:c r="G4792" s="19" t="n">
        <x:v>-0.09847062490010614</x:v>
      </x:c>
      <x:c r="H4792" s="19" t="n">
        <x:v>0.7080024144066499</x:v>
      </x:c>
      <x:c r="I4792" s="19" t="n">
        <x:v>0.05401462421304018</x:v>
      </x:c>
      <x:c r="J4792" s="19" t="n">
        <x:v>0.060804321795538956</x:v>
      </x:c>
      <x:c r="K4792" s="19" t="n">
        <x:v>0.06205040400342227</x:v>
      </x:c>
      <x:c r="L4792" s="19" t="n">
        <x:v>0.06326980815331922</x:v>
      </x:c>
      <x:c r="M4792" s="19" t="n">
        <x:v>0.05509727311650636</x:v>
      </x:c>
      <x:c r="N4792" s="19" t="n">
        <x:v>0.055706704237057925</x:v>
      </x:c>
      <x:c r="O4792" s="19" t="n">
        <x:v>0.06348257131400374</x:v>
      </x:c>
      <x:c r="P4792" s="19" t="n">
        <x:v>0.05956602035805986</x:v>
      </x:c>
      <x:c r="Q4792" s="19" t="n">
        <x:v>0.06295343648926632</x:v>
      </x:c>
      <x:c r="R4792" s="19" t="n">
        <x:v>0.05015350709672134</x:v>
      </x:c>
      <x:c r="S4792" s="21" t="n">
        <x:v>10167.275938364133</x:v>
      </x:c>
      <x:c r="T4792" s="21" t="n">
        <x:v>15794.284533621794</x:v>
      </x:c>
      <x:c r="U4792" s="21" t="n">
        <x:v>18921.039686509634</x:v>
      </x:c>
      <x:c r="V4792" s="21" t="n">
        <x:v>22122.889701552558</x:v>
      </x:c>
      <x:c r="W4792" s="21" t="n">
        <x:v>25664.30855900714</x:v>
      </x:c>
      <x:c r="X4792" s="21" t="n">
        <x:v>27211.834433870867</x:v>
      </x:c>
      <x:c r="Y4792" s="21" t="n">
        <x:v>28434.30993395805</x:v>
      </x:c>
      <x:c r="Z4792" s="21" t="n">
        <x:v>29426.992555563673</x:v>
      </x:c>
      <x:c r="AA4792" s="21" t="n">
        <x:v>30124.31646059904</x:v>
      </x:c>
      <x:c r="AB4792" s="21" t="n">
        <x:v>30514.96312778929</x:v>
      </x:c>
      <x:c r="AC4792" s="21" t="n">
        <x:v>39802.125818855595</x:v>
      </x:c>
      <x:c r="AD4792" s="25" t="n">
        <x:f>AC4792*(1+Inputs!$C$14)*(1-Inputs!$C$14/Inputs!$C$15)</x:f>
        <x:v>31582.98683726191</x:v>
      </x:c>
      <x:c r="AE4792" s="25" t="n">
        <x:f>AD4792/(B4792-Inputs!$C$14)</x:f>
        <x:v>734843.5138975163</x:v>
      </x:c>
      <x:c r="AF4792" s="25" t="n">
        <x:f>S4792/(1+B4792)^1+T4792/(1+B4792)^2+U4792/(1+B4792)^3+V4792/(1+B4792)^4+W4792/(1+B4792)^5+X4792/(1+B4792)^6+Y4792/(1+B4792)^7+Z4792/(1+B4792)^8+AA4792/(1+B4792)^9+AB4792/(1+B4792)^10+AE4792/(1+B4792)^10</x:f>
        <x:v>498970.06119980995</x:v>
      </x:c>
      <x:c r="AG4792" s="25" t="n">
        <x:f>(AF4792+Inputs!$C$12)/Inputs!$C$13</x:f>
        <x:v>423.94996851902243</x:v>
      </x:c>
      <x:c r="AH4792" s="25" t="n">
        <x:f>(S4792+Inputs!$C$11)*Inputs!$C$8-Inputs!$C$11</x:f>
        <x:v>2888.1429738637453</x:v>
      </x:c>
      <x:c r="AI4792" s="25" t="n">
        <x:f>Inputs!$C$12+AH4792-Inputs!$C$10*Inputs!$C$13</x:f>
        <x:v>25206.058389063743</x:v>
      </x:c>
      <x:c r="AJ4792" s="25" t="n">
        <x:f>(S4792+Inputs!$C$11)*(1-Inputs!$C$8)</x:f>
        <x:v>7279.132964500389</x:v>
      </x:c>
      <x:c r="AK4792" s="25" t="n">
        <x:f>AJ4792/(1+B4792)^(1-Inputs!$C$8)+T4792/(1+B4792)^(2-Inputs!$C$8)+U4792/(1+B4792)^(3-Inputs!$C$8)+V4792/(1+B4792)^(4-Inputs!$C$8)+W4792/(1+B4792)^(5-Inputs!$C$8)+X4792/(1+B4792)^(6-Inputs!$C$8)+Y4792/(1+B4792)^(7-Inputs!$C$8)+Z4792/(1+B4792)^(8-Inputs!$C$8)+AA4792/(1+B4792)^(9-Inputs!$C$8)+AB4792/(1+B4792)^(10-Inputs!$C$8)+AE4792/(1+B4792)^(10-Inputs!$C$8)</x:f>
        <x:v>514060.22413830116</x:v>
      </x:c>
      <x:c r="AL4792" s="25" t="n">
        <x:f>(AK4792+AI4792)/Inputs!$C$13</x:f>
        <x:v>430.2953517116838</x:v>
      </x:c>
      <x:c r="AM4792" s="26" t="n">
        <x:f>IF(AL4792&gt;=Inputs!$C$7,1,0)</x:f>
        <x:v>1</x:v>
      </x:c>
      <x:c r="AN4792" s="26" t="n">
        <x:f>IF(Inputs!$C$7&lt;=(1-Inputs!$C$16)*AL4792,1,0)</x:f>
        <x:v>1</x:v>
      </x:c>
    </x:row>
    <x:row r="4793" ht="20" customHeight="1">
      <x:c r="A4793" s="16" t="n">
        <x:v>4788</x:v>
      </x:c>
      <x:c r="B4793" s="19" t="n">
        <x:v>0.0802877762212195</x:v>
      </x:c>
      <x:c r="C4793" s="24" t="n">
        <x:v>0.5474779778703862</x:v>
      </x:c>
      <x:c r="D4793" s="19" t="n">
        <x:v>0.03984148517243256</x:v>
      </x:c>
      <x:c r="E4793" s="19" t="n">
        <x:v>0.05663513284906657</x:v>
      </x:c>
      <x:c r="F4793" s="19" t="n">
        <x:v>-0.16174844515310158</x:v>
      </x:c>
      <x:c r="G4793" s="19" t="n">
        <x:v>-0.07133289796209226</x:v>
      </x:c>
      <x:c r="H4793" s="19" t="n">
        <x:v>0.8413516021605858</x:v>
      </x:c>
      <x:c r="I4793" s="19" t="n">
        <x:v>0.05569537518850098</x:v>
      </x:c>
      <x:c r="J4793" s="19" t="n">
        <x:v>0.065384275588832</x:v>
      </x:c>
      <x:c r="K4793" s="19" t="n">
        <x:v>0.060536216589715655</x:v>
      </x:c>
      <x:c r="L4793" s="19" t="n">
        <x:v>0.06092122351611465</x:v>
      </x:c>
      <x:c r="M4793" s="19" t="n">
        <x:v>0.06399659187561496</x:v>
      </x:c>
      <x:c r="N4793" s="19" t="n">
        <x:v>0.05718572553270747</x:v>
      </x:c>
      <x:c r="O4793" s="19" t="n">
        <x:v>0.044693782125867755</x:v>
      </x:c>
      <x:c r="P4793" s="19" t="n">
        <x:v>0.05633871924871414</x:v>
      </x:c>
      <x:c r="Q4793" s="19" t="n">
        <x:v>0.061651411875303666</x:v>
      </x:c>
      <x:c r="R4793" s="19" t="n">
        <x:v>0.05589984058364621</x:v>
      </x:c>
      <x:c r="S4793" s="21" t="n">
        <x:v>9816.101322765047</x:v>
      </x:c>
      <x:c r="T4793" s="21" t="n">
        <x:v>15704.505120486963</x:v>
      </x:c>
      <x:c r="U4793" s="21" t="n">
        <x:v>19589.239563225987</x:v>
      </x:c>
      <x:c r="V4793" s="21" t="n">
        <x:v>23869.37396304264</x:v>
      </x:c>
      <x:c r="W4793" s="21" t="n">
        <x:v>28714.06762434906</x:v>
      </x:c>
      <x:c r="X4793" s="21" t="n">
        <x:v>30801.123051781044</x:v>
      </x:c>
      <x:c r="Y4793" s="21" t="n">
        <x:v>32354.083931162393</x:v>
      </x:c>
      <x:c r="Z4793" s="21" t="n">
        <x:v>33519.90460671881</x:v>
      </x:c>
      <x:c r="AA4793" s="21" t="n">
        <x:v>34307.0456734281</x:v>
      </x:c>
      <x:c r="AB4793" s="21" t="n">
        <x:v>34645.67366960595</x:v>
      </x:c>
      <x:c r="AC4793" s="21" t="n">
        <x:v>45190.00913426863</x:v>
      </x:c>
      <x:c r="AD4793" s="25" t="n">
        <x:f>AC4793*(1+Inputs!$C$14)*(1-Inputs!$C$14/Inputs!$C$15)</x:f>
        <x:v>35858.27224804215</x:v>
      </x:c>
      <x:c r="AE4793" s="25" t="n">
        <x:f>AD4793/(B4793-Inputs!$C$14)</x:f>
        <x:v>791786.9950797192</x:v>
      </x:c>
      <x:c r="AF4793" s="25" t="n">
        <x:f>S4793/(1+B4793)^1+T4793/(1+B4793)^2+U4793/(1+B4793)^3+V4793/(1+B4793)^4+W4793/(1+B4793)^5+X4793/(1+B4793)^6+Y4793/(1+B4793)^7+Z4793/(1+B4793)^8+AA4793/(1+B4793)^9+AB4793/(1+B4793)^10+AE4793/(1+B4793)^10</x:f>
        <x:v>530317.867631517</x:v>
      </x:c>
      <x:c r="AG4793" s="25" t="n">
        <x:f>(AF4793+Inputs!$C$12)/Inputs!$C$13</x:f>
        <x:v>448.96324272319396</x:v>
      </x:c>
      <x:c r="AH4793" s="25" t="n">
        <x:f>(S4793+Inputs!$C$11)*Inputs!$C$8-Inputs!$C$11</x:f>
        <x:v>2723.620071761159</x:v>
      </x:c>
      <x:c r="AI4793" s="25" t="n">
        <x:f>Inputs!$C$12+AH4793-Inputs!$C$10*Inputs!$C$13</x:f>
        <x:v>25041.535486961155</x:v>
      </x:c>
      <x:c r="AJ4793" s="25" t="n">
        <x:f>(S4793+Inputs!$C$11)*(1-Inputs!$C$8)</x:f>
        <x:v>7092.481251003888</x:v>
      </x:c>
      <x:c r="AK4793" s="25" t="n">
        <x:f>AJ4793/(1+B4793)^(1-Inputs!$C$8)+T4793/(1+B4793)^(2-Inputs!$C$8)+U4793/(1+B4793)^(3-Inputs!$C$8)+V4793/(1+B4793)^(4-Inputs!$C$8)+W4793/(1+B4793)^(5-Inputs!$C$8)+X4793/(1+B4793)^(6-Inputs!$C$8)+Y4793/(1+B4793)^(7-Inputs!$C$8)+Z4793/(1+B4793)^(8-Inputs!$C$8)+AA4793/(1+B4793)^(9-Inputs!$C$8)+AB4793/(1+B4793)^(10-Inputs!$C$8)+AE4793/(1+B4793)^(10-Inputs!$C$8)</x:f>
        <x:v>547242.2920245654</x:v>
      </x:c>
      <x:c r="AL4793" s="25" t="n">
        <x:f>(AK4793+AI4793)/Inputs!$C$13</x:f>
        <x:v>456.64095608552157</x:v>
      </x:c>
      <x:c r="AM4793" s="26" t="n">
        <x:f>IF(AL4793&gt;=Inputs!$C$7,1,0)</x:f>
        <x:v>1</x:v>
      </x:c>
      <x:c r="AN4793" s="26" t="n">
        <x:f>IF(Inputs!$C$7&lt;=(1-Inputs!$C$16)*AL4793,1,0)</x:f>
        <x:v>1</x:v>
      </x:c>
    </x:row>
    <x:row r="4794" ht="20" customHeight="1">
      <x:c r="A4794" s="16" t="n">
        <x:v>4789</x:v>
      </x:c>
      <x:c r="B4794" s="19" t="n">
        <x:v>0.087014080624114</x:v>
      </x:c>
      <x:c r="C4794" s="24" t="n">
        <x:v>0.1322403991151475</x:v>
      </x:c>
      <x:c r="D4794" s="19" t="n">
        <x:v>0.030782314018357227</x:v>
      </x:c>
      <x:c r="E4794" s="19" t="n">
        <x:v>0.06226754781660561</x:v>
      </x:c>
      <x:c r="F4794" s="19" t="n">
        <x:v>-0.2190451227302322</x:v>
      </x:c>
      <x:c r="G4794" s="19" t="n">
        <x:v>-0.05909372119727834</x:v>
      </x:c>
      <x:c r="H4794" s="19" t="n">
        <x:v>0.9484510413584246</x:v>
      </x:c>
      <x:c r="I4794" s="19" t="n">
        <x:v>0.0519091869166607</x:v>
      </x:c>
      <x:c r="J4794" s="19" t="n">
        <x:v>0.05247244415681166</x:v>
      </x:c>
      <x:c r="K4794" s="19" t="n">
        <x:v>0.04927485886970203</x:v>
      </x:c>
      <x:c r="L4794" s="19" t="n">
        <x:v>0.04887446581340441</x:v>
      </x:c>
      <x:c r="M4794" s="19" t="n">
        <x:v>0.05207183759710574</x:v>
      </x:c>
      <x:c r="N4794" s="19" t="n">
        <x:v>0.04938808378473254</x:v>
      </x:c>
      <x:c r="O4794" s="19" t="n">
        <x:v>0.052702782291931954</x:v>
      </x:c>
      <x:c r="P4794" s="19" t="n">
        <x:v>0.04901592533512826</x:v>
      </x:c>
      <x:c r="Q4794" s="19" t="n">
        <x:v>0.04949871213685014</x:v>
      </x:c>
      <x:c r="R4794" s="19" t="n">
        <x:v>0.04537306832941454</x:v>
      </x:c>
      <x:c r="S4794" s="21" t="n">
        <x:v>8860.545251829297</x:v>
      </x:c>
      <x:c r="T4794" s="21" t="n">
        <x:v>14017.902873112167</x:v>
      </x:c>
      <x:c r="U4794" s="21" t="n">
        <x:v>17477.594729258744</x:v>
      </x:c>
      <x:c r="V4794" s="21" t="n">
        <x:v>21351.48381670366</x:v>
      </x:c>
      <x:c r="W4794" s="21" t="n">
        <x:v>25622.01700219299</x:v>
      </x:c>
      <x:c r="X4794" s="21" t="n">
        <x:v>27535.803870750955</x:v>
      </x:c>
      <x:c r="Y4794" s="21" t="n">
        <x:v>28916.73506446815</x:v>
      </x:c>
      <x:c r="Z4794" s="21" t="n">
        <x:v>30020.11187061056</x:v>
      </x:c>
      <x:c r="AA4794" s="21" t="n">
        <x:v>30787.781814202623</x:v>
      </x:c>
      <x:c r="AB4794" s="21" t="n">
        <x:v>31199.299837100716</x:v>
      </x:c>
      <x:c r="AC4794" s="21" t="n">
        <x:v>40694.73891795746</x:v>
      </x:c>
      <x:c r="AD4794" s="25" t="n">
        <x:f>AC4794*(1+Inputs!$C$14)*(1-Inputs!$C$14/Inputs!$C$15)</x:f>
        <x:v>32291.275331399243</x:v>
      </x:c>
      <x:c r="AE4794" s="25" t="n">
        <x:f>AD4794/(B4794-Inputs!$C$14)</x:f>
        <x:v>620817.9582132004</x:v>
      </x:c>
      <x:c r="AF4794" s="25" t="n">
        <x:f>S4794/(1+B4794)^1+T4794/(1+B4794)^2+U4794/(1+B4794)^3+V4794/(1+B4794)^4+W4794/(1+B4794)^5+X4794/(1+B4794)^6+Y4794/(1+B4794)^7+Z4794/(1+B4794)^8+AA4794/(1+B4794)^9+AB4794/(1+B4794)^10+AE4794/(1+B4794)^10</x:f>
        <x:v>411622.8998534906</x:v>
      </x:c>
      <x:c r="AG4794" s="25" t="n">
        <x:f>(AF4794+Inputs!$C$12)/Inputs!$C$13</x:f>
        <x:v>354.2532737129191</x:v>
      </x:c>
      <x:c r="AH4794" s="25" t="n">
        <x:f>(S4794+Inputs!$C$11)*Inputs!$C$8-Inputs!$C$11</x:f>
        <x:v>2275.948597432356</x:v>
      </x:c>
      <x:c r="AI4794" s="25" t="n">
        <x:f>Inputs!$C$12+AH4794-Inputs!$C$10*Inputs!$C$13</x:f>
        <x:v>24593.86401263235</x:v>
      </x:c>
      <x:c r="AJ4794" s="25" t="n">
        <x:f>(S4794+Inputs!$C$11)*(1-Inputs!$C$8)</x:f>
        <x:v>6584.596654396942</x:v>
      </x:c>
      <x:c r="AK4794" s="25" t="n">
        <x:f>AJ4794/(1+B4794)^(1-Inputs!$C$8)+T4794/(1+B4794)^(2-Inputs!$C$8)+U4794/(1+B4794)^(3-Inputs!$C$8)+V4794/(1+B4794)^(4-Inputs!$C$8)+W4794/(1+B4794)^(5-Inputs!$C$8)+X4794/(1+B4794)^(6-Inputs!$C$8)+Y4794/(1+B4794)^(7-Inputs!$C$8)+Z4794/(1+B4794)^(8-Inputs!$C$8)+AA4794/(1+B4794)^(9-Inputs!$C$8)+AB4794/(1+B4794)^(10-Inputs!$C$8)+AE4794/(1+B4794)^(10-Inputs!$C$8)</x:f>
        <x:v>425854.00512790174</x:v>
      </x:c>
      <x:c r="AL4794" s="25" t="n">
        <x:f>(AK4794+AI4794)/Inputs!$C$13</x:f>
        <x:v>359.42470456563177</x:v>
      </x:c>
      <x:c r="AM4794" s="26" t="n">
        <x:f>IF(AL4794&gt;=Inputs!$C$7,1,0)</x:f>
        <x:v>1</x:v>
      </x:c>
      <x:c r="AN4794" s="26" t="n">
        <x:f>IF(Inputs!$C$7&lt;=(1-Inputs!$C$16)*AL4794,1,0)</x:f>
        <x:v>1</x:v>
      </x:c>
    </x:row>
    <x:row r="4795" ht="20" customHeight="1">
      <x:c r="A4795" s="16" t="n">
        <x:v>4790</x:v>
      </x:c>
      <x:c r="B4795" s="19" t="n">
        <x:v>0.0840061217204487</x:v>
      </x:c>
      <x:c r="C4795" s="24" t="n">
        <x:v>0.43483011119619164</x:v>
      </x:c>
      <x:c r="D4795" s="19" t="n">
        <x:v>0.030256769778573302</x:v>
      </x:c>
      <x:c r="E4795" s="19" t="n">
        <x:v>0.03840319333032454</x:v>
      </x:c>
      <x:c r="F4795" s="19" t="n">
        <x:v>-0.11118885089849642</x:v>
      </x:c>
      <x:c r="G4795" s="19" t="n">
        <x:v>-0.045277496852586974</x:v>
      </x:c>
      <x:c r="H4795" s="19" t="n">
        <x:v>0.9200252651608309</x:v>
      </x:c>
      <x:c r="I4795" s="19" t="n">
        <x:v>0.0665406280163404</x:v>
      </x:c>
      <x:c r="J4795" s="19" t="n">
        <x:v>0.07030207368707012</x:v>
      </x:c>
      <x:c r="K4795" s="19" t="n">
        <x:v>0.06696140120150518</x:v>
      </x:c>
      <x:c r="L4795" s="19" t="n">
        <x:v>0.07202381127549301</x:v>
      </x:c>
      <x:c r="M4795" s="19" t="n">
        <x:v>0.07041773525509484</x:v>
      </x:c>
      <x:c r="N4795" s="19" t="n">
        <x:v>0.0674042054734025</x:v>
      </x:c>
      <x:c r="O4795" s="19" t="n">
        <x:v>0.061770568594241695</x:v>
      </x:c>
      <x:c r="P4795" s="19" t="n">
        <x:v>0.07198232201770338</x:v>
      </x:c>
      <x:c r="Q4795" s="19" t="n">
        <x:v>0.07532553281528977</x:v>
      </x:c>
      <x:c r="R4795" s="19" t="n">
        <x:v>0.06389023275860495</x:v>
      </x:c>
      <x:c r="S4795" s="21" t="n">
        <x:v>10787.583357391326</x:v>
      </x:c>
      <x:c r="T4795" s="21" t="n">
        <x:v>16505.714947531065</x:v>
      </x:c>
      <x:c r="U4795" s="21" t="n">
        <x:v>19561.572666694</x:v>
      </x:c>
      <x:c r="V4795" s="21" t="n">
        <x:v>22803.012845197743</x:v>
      </x:c>
      <x:c r="W4795" s="21" t="n">
        <x:v>26391.0665842121</x:v>
      </x:c>
      <x:c r="X4795" s="21" t="n">
        <x:v>27866.717626779602</x:v>
      </x:c>
      <x:c r="Y4795" s="21" t="n">
        <x:v>28992.251486927995</x:v>
      </x:c>
      <x:c r="Z4795" s="21" t="n">
        <x:v>29874.937815442026</x:v>
      </x:c>
      <x:c r="AA4795" s="21" t="n">
        <x:v>30522.72178280179</x:v>
      </x:c>
      <x:c r="AB4795" s="21" t="n">
        <x:v>30889.34152383416</x:v>
      </x:c>
      <x:c r="AC4795" s="21" t="n">
        <x:v>40290.445465870645</x:v>
      </x:c>
      <x:c r="AD4795" s="25" t="n">
        <x:f>AC4795*(1+Inputs!$C$14)*(1-Inputs!$C$14/Inputs!$C$15)</x:f>
        <x:v>31970.468477168353</x:v>
      </x:c>
      <x:c r="AE4795" s="25" t="n">
        <x:f>AD4795/(B4795-Inputs!$C$14)</x:f>
        <x:v>652377.0368841102</x:v>
      </x:c>
      <x:c r="AF4795" s="25" t="n">
        <x:f>S4795/(1+B4795)^1+T4795/(1+B4795)^2+U4795/(1+B4795)^3+V4795/(1+B4795)^4+W4795/(1+B4795)^5+X4795/(1+B4795)^6+Y4795/(1+B4795)^7+Z4795/(1+B4795)^8+AA4795/(1+B4795)^9+AB4795/(1+B4795)^10+AE4795/(1+B4795)^10</x:f>
        <x:v>442579.3691695876</x:v>
      </x:c>
      <x:c r="AG4795" s="25" t="n">
        <x:f>(AF4795+Inputs!$C$12)/Inputs!$C$13</x:f>
        <x:v>378.95428930338664</x:v>
      </x:c>
      <x:c r="AH4795" s="25" t="n">
        <x:f>(S4795+Inputs!$C$11)*Inputs!$C$8-Inputs!$C$11</x:f>
        <x:v>3178.7527509970323</x:v>
      </x:c>
      <x:c r="AI4795" s="25" t="n">
        <x:f>Inputs!$C$12+AH4795-Inputs!$C$10*Inputs!$C$13</x:f>
        <x:v>25496.66816619703</x:v>
      </x:c>
      <x:c r="AJ4795" s="25" t="n">
        <x:f>(S4795+Inputs!$C$11)*(1-Inputs!$C$8)</x:f>
        <x:v>7608.830606394295</x:v>
      </x:c>
      <x:c r="AK4795" s="25" t="n">
        <x:f>AJ4795/(1+B4795)^(1-Inputs!$C$8)+T4795/(1+B4795)^(2-Inputs!$C$8)+U4795/(1+B4795)^(3-Inputs!$C$8)+V4795/(1+B4795)^(4-Inputs!$C$8)+W4795/(1+B4795)^(5-Inputs!$C$8)+X4795/(1+B4795)^(6-Inputs!$C$8)+Y4795/(1+B4795)^(7-Inputs!$C$8)+Z4795/(1+B4795)^(8-Inputs!$C$8)+AA4795/(1+B4795)^(9-Inputs!$C$8)+AB4795/(1+B4795)^(10-Inputs!$C$8)+AE4795/(1+B4795)^(10-Inputs!$C$8)</x:f>
        <x:v>456579.28047393565</x:v>
      </x:c>
      <x:c r="AL4795" s="25" t="n">
        <x:f>(AK4795+AI4795)/Inputs!$C$13</x:f>
        <x:v>384.6616163348267</x:v>
      </x:c>
      <x:c r="AM4795" s="26" t="n">
        <x:f>IF(AL4795&gt;=Inputs!$C$7,1,0)</x:f>
        <x:v>1</x:v>
      </x:c>
      <x:c r="AN4795" s="26" t="n">
        <x:f>IF(Inputs!$C$7&lt;=(1-Inputs!$C$16)*AL4795,1,0)</x:f>
        <x:v>1</x:v>
      </x:c>
    </x:row>
    <x:row r="4796" ht="20" customHeight="1">
      <x:c r="A4796" s="16" t="n">
        <x:v>4791</x:v>
      </x:c>
      <x:c r="B4796" s="19" t="n">
        <x:v>0.08214152978751359</x:v>
      </x:c>
      <x:c r="C4796" s="24" t="n">
        <x:v>0.5318412247400204</x:v>
      </x:c>
      <x:c r="D4796" s="19" t="n">
        <x:v>0.03154960710356108</x:v>
      </x:c>
      <x:c r="E4796" s="19" t="n">
        <x:v>0.0351448213769541</x:v>
      </x:c>
      <x:c r="F4796" s="19" t="n">
        <x:v>-0.17545354429178023</x:v>
      </x:c>
      <x:c r="G4796" s="19" t="n">
        <x:v>-0.09328219647172034</x:v>
      </x:c>
      <x:c r="H4796" s="19" t="n">
        <x:v>0.46088102756939975</x:v>
      </x:c>
      <x:c r="I4796" s="19" t="n">
        <x:v>0.06442177751245823</x:v>
      </x:c>
      <x:c r="J4796" s="19" t="n">
        <x:v>0.07156742042863812</x:v>
      </x:c>
      <x:c r="K4796" s="19" t="n">
        <x:v>0.06846001050384416</x:v>
      </x:c>
      <x:c r="L4796" s="19" t="n">
        <x:v>0.06366444997502754</x:v>
      </x:c>
      <x:c r="M4796" s="19" t="n">
        <x:v>0.06672957229543158</x:v>
      </x:c>
      <x:c r="N4796" s="19" t="n">
        <x:v>0.05958980605945612</x:v>
      </x:c>
      <x:c r="O4796" s="19" t="n">
        <x:v>0.05208764974871087</x:v>
      </x:c>
      <x:c r="P4796" s="19" t="n">
        <x:v>0.06738733741745023</x:v>
      </x:c>
      <x:c r="Q4796" s="19" t="n">
        <x:v>0.06770482503061999</x:v>
      </x:c>
      <x:c r="R4796" s="19" t="n">
        <x:v>0.07009206719041572</x:v>
      </x:c>
      <x:c r="S4796" s="21" t="n">
        <x:v>9359.882269693677</x:v>
      </x:c>
      <x:c r="T4796" s="21" t="n">
        <x:v>14838.416183068928</x:v>
      </x:c>
      <x:c r="U4796" s="21" t="n">
        <x:v>17998.85567243318</x:v>
      </x:c>
      <x:c r="V4796" s="21" t="n">
        <x:v>21243.320118183176</x:v>
      </x:c>
      <x:c r="W4796" s="21" t="n">
        <x:v>24846.254107255205</x:v>
      </x:c>
      <x:c r="X4796" s="21" t="n">
        <x:v>26237.65527626025</x:v>
      </x:c>
      <x:c r="Y4796" s="21" t="n">
        <x:v>27318.306003303624</x:v>
      </x:c>
      <x:c r="Z4796" s="21" t="n">
        <x:v>28179.615430002686</x:v>
      </x:c>
      <x:c r="AA4796" s="21" t="n">
        <x:v>28842.608828739365</x:v>
      </x:c>
      <x:c r="AB4796" s="21" t="n">
        <x:v>29245.00747327905</x:v>
      </x:c>
      <x:c r="AC4796" s="21" t="n">
        <x:v>38145.661921668325</x:v>
      </x:c>
      <x:c r="AD4796" s="25" t="n">
        <x:f>AC4796*(1+Inputs!$C$14)*(1-Inputs!$C$14/Inputs!$C$15)</x:f>
        <x:v>30268.58273484381</x:v>
      </x:c>
      <x:c r="AE4796" s="25" t="n">
        <x:f>AD4796/(B4796-Inputs!$C$14)</x:f>
        <x:v>642078.924279226</x:v>
      </x:c>
      <x:c r="AF4796" s="25" t="n">
        <x:f>S4796/(1+B4796)^1+T4796/(1+B4796)^2+U4796/(1+B4796)^3+V4796/(1+B4796)^4+W4796/(1+B4796)^5+X4796/(1+B4796)^6+Y4796/(1+B4796)^7+Z4796/(1+B4796)^8+AA4796/(1+B4796)^9+AB4796/(1+B4796)^10+AE4796/(1+B4796)^10</x:f>
        <x:v>433830.3071671573</x:v>
      </x:c>
      <x:c r="AG4796" s="25" t="n">
        <x:f>(AF4796+Inputs!$C$12)/Inputs!$C$13</x:f>
        <x:v>371.9731728615441</x:v>
      </x:c>
      <x:c r="AH4796" s="25" t="n">
        <x:f>(S4796+Inputs!$C$11)*Inputs!$C$8-Inputs!$C$11</x:f>
        <x:v>2509.884570185257</x:v>
      </x:c>
      <x:c r="AI4796" s="25" t="n">
        <x:f>Inputs!$C$12+AH4796-Inputs!$C$10*Inputs!$C$13</x:f>
        <x:v>24827.799985385253</x:v>
      </x:c>
      <x:c r="AJ4796" s="25" t="n">
        <x:f>(S4796+Inputs!$C$11)*(1-Inputs!$C$8)</x:f>
        <x:v>6849.997699508421</x:v>
      </x:c>
      <x:c r="AK4796" s="25" t="n">
        <x:f>AJ4796/(1+B4796)^(1-Inputs!$C$8)+T4796/(1+B4796)^(2-Inputs!$C$8)+U4796/(1+B4796)^(3-Inputs!$C$8)+V4796/(1+B4796)^(4-Inputs!$C$8)+W4796/(1+B4796)^(5-Inputs!$C$8)+X4796/(1+B4796)^(6-Inputs!$C$8)+Y4796/(1+B4796)^(7-Inputs!$C$8)+Z4796/(1+B4796)^(8-Inputs!$C$8)+AA4796/(1+B4796)^(9-Inputs!$C$8)+AB4796/(1+B4796)^(10-Inputs!$C$8)+AE4796/(1+B4796)^(10-Inputs!$C$8)</x:f>
        <x:v>447768.62472650124</x:v>
      </x:c>
      <x:c r="AL4796" s="25" t="n">
        <x:f>(AK4796+AI4796)/Inputs!$C$13</x:f>
        <x:v>377.0976442955457</x:v>
      </x:c>
      <x:c r="AM4796" s="26" t="n">
        <x:f>IF(AL4796&gt;=Inputs!$C$7,1,0)</x:f>
        <x:v>1</x:v>
      </x:c>
      <x:c r="AN4796" s="26" t="n">
        <x:f>IF(Inputs!$C$7&lt;=(1-Inputs!$C$16)*AL4796,1,0)</x:f>
        <x:v>1</x:v>
      </x:c>
    </x:row>
    <x:row r="4797" ht="20" customHeight="1">
      <x:c r="A4797" s="16" t="n">
        <x:v>4792</x:v>
      </x:c>
      <x:c r="B4797" s="19" t="n">
        <x:v>0.08785933251128647</x:v>
      </x:c>
      <x:c r="C4797" s="24" t="n">
        <x:v>0.5633891558256607</x:v>
      </x:c>
      <x:c r="D4797" s="19" t="n">
        <x:v>0.03016227800435587</x:v>
      </x:c>
      <x:c r="E4797" s="19" t="n">
        <x:v>0.03961175591715261</x:v>
      </x:c>
      <x:c r="F4797" s="19" t="n">
        <x:v>-0.15076202025118052</x:v>
      </x:c>
      <x:c r="G4797" s="19" t="n">
        <x:v>-0.09117613470602179</x:v>
      </x:c>
      <x:c r="H4797" s="19" t="n">
        <x:v>0.9569181668108229</x:v>
      </x:c>
      <x:c r="I4797" s="19" t="n">
        <x:v>0.06774789458611963</x:v>
      </x:c>
      <x:c r="J4797" s="19" t="n">
        <x:v>0.06985354984870697</x:v>
      </x:c>
      <x:c r="K4797" s="19" t="n">
        <x:v>0.0655116290565627</x:v>
      </x:c>
      <x:c r="L4797" s="19" t="n">
        <x:v>0.06216790783502234</x:v>
      </x:c>
      <x:c r="M4797" s="19" t="n">
        <x:v>0.06544138104909167</x:v>
      </x:c>
      <x:c r="N4797" s="19" t="n">
        <x:v>0.06815000450466982</x:v>
      </x:c>
      <x:c r="O4797" s="19" t="n">
        <x:v>0.06528554314177541</x:v>
      </x:c>
      <x:c r="P4797" s="19" t="n">
        <x:v>0.06589898657210029</x:v>
      </x:c>
      <x:c r="Q4797" s="19" t="n">
        <x:v>0.07056023573092603</x:v>
      </x:c>
      <x:c r="R4797" s="19" t="n">
        <x:v>0.06009740539001428</x:v>
      </x:c>
      <x:c r="S4797" s="21" t="n">
        <x:v>9847.778117202697</x:v>
      </x:c>
      <x:c r="T4797" s="21" t="n">
        <x:v>15658.171551916725</x:v>
      </x:c>
      <x:c r="U4797" s="21" t="n">
        <x:v>19213.00297280535</x:v>
      </x:c>
      <x:c r="V4797" s="21" t="n">
        <x:v>22974.98240946096</x:v>
      </x:c>
      <x:c r="W4797" s="21" t="n">
        <x:v>27114.588363114945</x:v>
      </x:c>
      <x:c r="X4797" s="21" t="n">
        <x:v>28685.33062945855</x:v>
      </x:c>
      <x:c r="Y4797" s="21" t="n">
        <x:v>29861.630189318133</x:v>
      </x:c>
      <x:c r="Z4797" s="21" t="n">
        <x:v>30780.97583195415</x:v>
      </x:c>
      <x:c r="AA4797" s="21" t="n">
        <x:v>31425.411472913933</x:v>
      </x:c>
      <x:c r="AB4797" s="21" t="n">
        <x:v>31775.93808280666</x:v>
      </x:c>
      <x:c r="AC4797" s="21" t="n">
        <x:v>41446.87576018261</x:v>
      </x:c>
      <x:c r="AD4797" s="25" t="n">
        <x:f>AC4797*(1+Inputs!$C$14)*(1-Inputs!$C$14/Inputs!$C$15)</x:f>
        <x:v>32888.09591570489</x:v>
      </x:c>
      <x:c r="AE4797" s="25" t="n">
        <x:f>AD4797/(B4797-Inputs!$C$14)</x:f>
        <x:v>622181.4456072191</x:v>
      </x:c>
      <x:c r="AF4797" s="25" t="n">
        <x:f>S4797/(1+B4797)^1+T4797/(1+B4797)^2+U4797/(1+B4797)^3+V4797/(1+B4797)^4+W4797/(1+B4797)^5+X4797/(1+B4797)^6+Y4797/(1+B4797)^7+Z4797/(1+B4797)^8+AA4797/(1+B4797)^9+AB4797/(1+B4797)^10+AE4797/(1+B4797)^10</x:f>
        <x:v>417420.2530000236</x:v>
      </x:c>
      <x:c r="AG4797" s="25" t="n">
        <x:f>(AF4797+Inputs!$C$12)/Inputs!$C$13</x:f>
        <x:v>358.87914073262783</x:v>
      </x:c>
      <x:c r="AH4797" s="25" t="n">
        <x:f>(S4797+Inputs!$C$11)*Inputs!$C$8-Inputs!$C$11</x:f>
        <x:v>2738.4604329908525</x:v>
      </x:c>
      <x:c r="AI4797" s="25" t="n">
        <x:f>Inputs!$C$12+AH4797-Inputs!$C$10*Inputs!$C$13</x:f>
        <x:v>25056.37584819085</x:v>
      </x:c>
      <x:c r="AJ4797" s="25" t="n">
        <x:f>(S4797+Inputs!$C$11)*(1-Inputs!$C$8)</x:f>
        <x:v>7109.317684211845</x:v>
      </x:c>
      <x:c r="AK4797" s="25" t="n">
        <x:f>AJ4797/(1+B4797)^(1-Inputs!$C$8)+T4797/(1+B4797)^(2-Inputs!$C$8)+U4797/(1+B4797)^(3-Inputs!$C$8)+V4797/(1+B4797)^(4-Inputs!$C$8)+W4797/(1+B4797)^(5-Inputs!$C$8)+X4797/(1+B4797)^(6-Inputs!$C$8)+Y4797/(1+B4797)^(7-Inputs!$C$8)+Z4797/(1+B4797)^(8-Inputs!$C$8)+AA4797/(1+B4797)^(9-Inputs!$C$8)+AB4797/(1+B4797)^(10-Inputs!$C$8)+AE4797/(1+B4797)^(10-Inputs!$C$8)</x:f>
        <x:v>431599.18156291737</x:v>
      </x:c>
      <x:c r="AL4797" s="25" t="n">
        <x:f>(AK4797+AI4797)/Inputs!$C$13</x:f>
        <x:v>364.3779892308336</x:v>
      </x:c>
      <x:c r="AM4797" s="26" t="n">
        <x:f>IF(AL4797&gt;=Inputs!$C$7,1,0)</x:f>
        <x:v>1</x:v>
      </x:c>
      <x:c r="AN4797" s="26" t="n">
        <x:f>IF(Inputs!$C$7&lt;=(1-Inputs!$C$16)*AL4797,1,0)</x:f>
        <x:v>1</x:v>
      </x:c>
    </x:row>
    <x:row r="4798" ht="20" customHeight="1">
      <x:c r="A4798" s="16" t="n">
        <x:v>4793</x:v>
      </x:c>
      <x:c r="B4798" s="19" t="n">
        <x:v>0.08611882262638829</x:v>
      </x:c>
      <x:c r="C4798" s="24" t="n">
        <x:v>0.5849320712303268</x:v>
      </x:c>
      <x:c r="D4798" s="19" t="n">
        <x:v>0.04336860486055372</x:v>
      </x:c>
      <x:c r="E4798" s="19" t="n">
        <x:v>0.059653469871247186</x:v>
      </x:c>
      <x:c r="F4798" s="19" t="n">
        <x:v>-0.20190472763772394</x:v>
      </x:c>
      <x:c r="G4798" s="19" t="n">
        <x:v>-0.08439773825175337</x:v>
      </x:c>
      <x:c r="H4798" s="19" t="n">
        <x:v>0.8868560034584618</x:v>
      </x:c>
      <x:c r="I4798" s="19" t="n">
        <x:v>0.056459529279526355</x:v>
      </x:c>
      <x:c r="J4798" s="19" t="n">
        <x:v>0.06376809869949399</x:v>
      </x:c>
      <x:c r="K4798" s="19" t="n">
        <x:v>0.05559738962180859</x:v>
      </x:c>
      <x:c r="L4798" s="19" t="n">
        <x:v>0.05935183230786265</x:v>
      </x:c>
      <x:c r="M4798" s="19" t="n">
        <x:v>0.05071248144711376</x:v>
      </x:c>
      <x:c r="N4798" s="19" t="n">
        <x:v>0.053057290216378304</x:v>
      </x:c>
      <x:c r="O4798" s="19" t="n">
        <x:v>0.05604471112985379</x:v>
      </x:c>
      <x:c r="P4798" s="19" t="n">
        <x:v>0.049902871167042805</x:v>
      </x:c>
      <x:c r="Q4798" s="19" t="n">
        <x:v>0.05250730491691798</x:v>
      </x:c>
      <x:c r="R4798" s="19" t="n">
        <x:v>0.06150733296538988</x:v>
      </x:c>
      <x:c r="S4798" s="21" t="n">
        <x:v>9062.859217302344</x:v>
      </x:c>
      <x:c r="T4798" s="21" t="n">
        <x:v>14894.199533833591</x:v>
      </x:c>
      <x:c r="U4798" s="21" t="n">
        <x:v>19143.171095917103</x:v>
      </x:c>
      <x:c r="V4798" s="21" t="n">
        <x:v>23929.2343872527</x:v>
      </x:c>
      <x:c r="W4798" s="21" t="n">
        <x:v>29376.35286192626</x:v>
      </x:c>
      <x:c r="X4798" s="21" t="n">
        <x:v>31629.41283500358</x:v>
      </x:c>
      <x:c r="Y4798" s="21" t="n">
        <x:v>33315.304844066195</x:v>
      </x:c>
      <x:c r="Z4798" s="21" t="n">
        <x:v>34609.08481050821</x:v>
      </x:c>
      <x:c r="AA4798" s="21" t="n">
        <x:v>35432.844811541974</x:v>
      </x:c>
      <x:c r="AB4798" s="21" t="n">
        <x:v>35761.877594625505</x:v>
      </x:c>
      <x:c r="AC4798" s="21" t="n">
        <x:v>46645.92729733762</x:v>
      </x:c>
      <x:c r="AD4798" s="25" t="n">
        <x:f>AC4798*(1+Inputs!$C$14)*(1-Inputs!$C$14/Inputs!$C$15)</x:f>
        <x:v>37013.543310437395</x:v>
      </x:c>
      <x:c r="AE4798" s="25" t="n">
        <x:f>AD4798/(B4798-Inputs!$C$14)</x:f>
        <x:v>724068.7756241566</x:v>
      </x:c>
      <x:c r="AF4798" s="25" t="n">
        <x:f>S4798/(1+B4798)^1+T4798/(1+B4798)^2+U4798/(1+B4798)^3+V4798/(1+B4798)^4+W4798/(1+B4798)^5+X4798/(1+B4798)^6+Y4798/(1+B4798)^7+Z4798/(1+B4798)^8+AA4798/(1+B4798)^9+AB4798/(1+B4798)^10+AE4798/(1+B4798)^10</x:f>
        <x:v>477830.73937540443</x:v>
      </x:c>
      <x:c r="AG4798" s="25" t="n">
        <x:f>(AF4798+Inputs!$C$12)/Inputs!$C$13</x:f>
        <x:v>407.0823240656212</x:v>
      </x:c>
      <x:c r="AH4798" s="25" t="n">
        <x:f>(S4798+Inputs!$C$11)*Inputs!$C$8-Inputs!$C$11</x:f>
        <x:v>2370.731304544386</x:v>
      </x:c>
      <x:c r="AI4798" s="25" t="n">
        <x:f>Inputs!$C$12+AH4798-Inputs!$C$10*Inputs!$C$13</x:f>
        <x:v>24688.646719744385</x:v>
      </x:c>
      <x:c r="AJ4798" s="25" t="n">
        <x:f>(S4798+Inputs!$C$11)*(1-Inputs!$C$8)</x:f>
        <x:v>6692.127912757959</x:v>
      </x:c>
      <x:c r="AK4798" s="25" t="n">
        <x:f>AJ4798/(1+B4798)^(1-Inputs!$C$8)+T4798/(1+B4798)^(2-Inputs!$C$8)+U4798/(1+B4798)^(3-Inputs!$C$8)+V4798/(1+B4798)^(4-Inputs!$C$8)+W4798/(1+B4798)^(5-Inputs!$C$8)+X4798/(1+B4798)^(6-Inputs!$C$8)+Y4798/(1+B4798)^(7-Inputs!$C$8)+Z4798/(1+B4798)^(8-Inputs!$C$8)+AA4798/(1+B4798)^(9-Inputs!$C$8)+AB4798/(1+B4798)^(10-Inputs!$C$8)+AE4798/(1+B4798)^(10-Inputs!$C$8)</x:f>
        <x:v>494417.6303894633</x:v>
      </x:c>
      <x:c r="AL4798" s="25" t="n">
        <x:f>(AK4798+AI4798)/Inputs!$C$13</x:f>
        <x:v>414.20913066841797</x:v>
      </x:c>
      <x:c r="AM4798" s="26" t="n">
        <x:f>IF(AL4798&gt;=Inputs!$C$7,1,0)</x:f>
        <x:v>1</x:v>
      </x:c>
      <x:c r="AN4798" s="26" t="n">
        <x:f>IF(Inputs!$C$7&lt;=(1-Inputs!$C$16)*AL4798,1,0)</x:f>
        <x:v>1</x:v>
      </x:c>
    </x:row>
    <x:row r="4799" ht="20" customHeight="1">
      <x:c r="A4799" s="16" t="n">
        <x:v>4794</x:v>
      </x:c>
      <x:c r="B4799" s="19" t="n">
        <x:v>0.08279928127891546</x:v>
      </x:c>
      <x:c r="C4799" s="24" t="n">
        <x:v>0.45047141941407176</x:v>
      </x:c>
      <x:c r="D4799" s="19" t="n">
        <x:v>0.04844604136849995</x:v>
      </x:c>
      <x:c r="E4799" s="19" t="n">
        <x:v>0.04670029098263882</x:v>
      </x:c>
      <x:c r="F4799" s="19" t="n">
        <x:v>-0.17452362439073454</x:v>
      </x:c>
      <x:c r="G4799" s="19" t="n">
        <x:v>-0.050378802517341795</x:v>
      </x:c>
      <x:c r="H4799" s="19" t="n">
        <x:v>0.6663999245626258</x:v>
      </x:c>
      <x:c r="I4799" s="19" t="n">
        <x:v>0.07262380471240135</x:v>
      </x:c>
      <x:c r="J4799" s="19" t="n">
        <x:v>0.05619512131644228</x:v>
      </x:c>
      <x:c r="K4799" s="19" t="n">
        <x:v>0.0676786294486135</x:v>
      </x:c>
      <x:c r="L4799" s="19" t="n">
        <x:v>0.07322882397083391</x:v>
      </x:c>
      <x:c r="M4799" s="19" t="n">
        <x:v>0.06027557655878241</x:v>
      </x:c>
      <x:c r="N4799" s="19" t="n">
        <x:v>0.07592636777186158</x:v>
      </x:c>
      <x:c r="O4799" s="19" t="n">
        <x:v>0.062439294916706564</x:v>
      </x:c>
      <x:c r="P4799" s="19" t="n">
        <x:v>0.05730543776012724</x:v>
      </x:c>
      <x:c r="Q4799" s="19" t="n">
        <x:v>0.0700652464164034</x:v>
      </x:c>
      <x:c r="R4799" s="19" t="n">
        <x:v>0.07295204268907468</x:v>
      </x:c>
      <x:c r="S4799" s="21" t="n">
        <x:v>9652.45618042353</x:v>
      </x:c>
      <x:c r="T4799" s="21" t="n">
        <x:v>15312.236972763365</x:v>
      </x:c>
      <x:c r="U4799" s="21" t="n">
        <x:v>18858.877300502412</x:v>
      </x:c>
      <x:c r="V4799" s="21" t="n">
        <x:v>22836.297471763257</x:v>
      </x:c>
      <x:c r="W4799" s="21" t="n">
        <x:v>27343.094816680936</x:v>
      </x:c>
      <x:c r="X4799" s="21" t="n">
        <x:v>29329.55629213791</x:v>
      </x:c>
      <x:c r="Y4799" s="21" t="n">
        <x:v>30916.239048026477</x:v>
      </x:c>
      <x:c r="Z4799" s="21" t="n">
        <x:v>32110.46358781705</x:v>
      </x:c>
      <x:c r="AA4799" s="21" t="n">
        <x:v>32905.721065946724</x:v>
      </x:c>
      <x:c r="AB4799" s="21" t="n">
        <x:v>33287.02739779939</x:v>
      </x:c>
      <x:c r="AC4799" s="21" t="n">
        <x:v>43417.861823216605</x:v>
      </x:c>
      <x:c r="AD4799" s="25" t="n">
        <x:f>AC4799*(1+Inputs!$C$14)*(1-Inputs!$C$14/Inputs!$C$15)</x:f>
        <x:v>34452.07335672237</x:v>
      </x:c>
      <x:c r="AE4799" s="25" t="n">
        <x:f>AD4799/(B4799-Inputs!$C$14)</x:f>
        <x:v>720765.5101692791</x:v>
      </x:c>
      <x:c r="AF4799" s="25" t="n">
        <x:f>S4799/(1+B4799)^1+T4799/(1+B4799)^2+U4799/(1+B4799)^3+V4799/(1+B4799)^4+W4799/(1+B4799)^5+X4799/(1+B4799)^6+Y4799/(1+B4799)^7+Z4799/(1+B4799)^8+AA4799/(1+B4799)^9+AB4799/(1+B4799)^10+AE4799/(1+B4799)^10</x:f>
        <x:v>481146.6509895216</x:v>
      </x:c>
      <x:c r="AG4799" s="25" t="n">
        <x:f>(AF4799+Inputs!$C$12)/Inputs!$C$13</x:f>
        <x:v>409.72818085376366</x:v>
      </x:c>
      <x:c r="AH4799" s="25" t="n">
        <x:f>(S4799+Inputs!$C$11)*Inputs!$C$8-Inputs!$C$11</x:f>
        <x:v>2646.953443431298</x:v>
      </x:c>
      <x:c r="AI4799" s="25" t="n">
        <x:f>Inputs!$C$12+AH4799-Inputs!$C$10*Inputs!$C$13</x:f>
        <x:v>24964.868858631293</x:v>
      </x:c>
      <x:c r="AJ4799" s="25" t="n">
        <x:f>(S4799+Inputs!$C$11)*(1-Inputs!$C$8)</x:f>
        <x:v>7005.502736992234</x:v>
      </x:c>
      <x:c r="AK4799" s="25" t="n">
        <x:f>AJ4799/(1+B4799)^(1-Inputs!$C$8)+T4799/(1+B4799)^(2-Inputs!$C$8)+U4799/(1+B4799)^(3-Inputs!$C$8)+V4799/(1+B4799)^(4-Inputs!$C$8)+W4799/(1+B4799)^(5-Inputs!$C$8)+X4799/(1+B4799)^(6-Inputs!$C$8)+Y4799/(1+B4799)^(7-Inputs!$C$8)+Z4799/(1+B4799)^(8-Inputs!$C$8)+AA4799/(1+B4799)^(9-Inputs!$C$8)+AB4799/(1+B4799)^(10-Inputs!$C$8)+AE4799/(1+B4799)^(10-Inputs!$C$8)</x:f>
        <x:v>496879.20185242494</x:v>
      </x:c>
      <x:c r="AL4799" s="25" t="n">
        <x:f>(AK4799+AI4799)/Inputs!$C$13</x:f>
        <x:v>416.39369124450343</x:v>
      </x:c>
      <x:c r="AM4799" s="26" t="n">
        <x:f>IF(AL4799&gt;=Inputs!$C$7,1,0)</x:f>
        <x:v>1</x:v>
      </x:c>
      <x:c r="AN4799" s="26" t="n">
        <x:f>IF(Inputs!$C$7&lt;=(1-Inputs!$C$16)*AL4799,1,0)</x:f>
        <x:v>1</x:v>
      </x:c>
    </x:row>
    <x:row r="4800" ht="20" customHeight="1">
      <x:c r="A4800" s="16" t="n">
        <x:v>4795</x:v>
      </x:c>
      <x:c r="B4800" s="19" t="n">
        <x:v>0.08293961120302938</x:v>
      </x:c>
      <x:c r="C4800" s="24" t="n">
        <x:v>0.5555498918334649</x:v>
      </x:c>
      <x:c r="D4800" s="19" t="n">
        <x:v>0.04805056722257035</x:v>
      </x:c>
      <x:c r="E4800" s="19" t="n">
        <x:v>0.03403364202669622</x:v>
      </x:c>
      <x:c r="F4800" s="19" t="n">
        <x:v>-0.14376077090602055</x:v>
      </x:c>
      <x:c r="G4800" s="19" t="n">
        <x:v>-0.03702226386171048</x:v>
      </x:c>
      <x:c r="H4800" s="19" t="n">
        <x:v>0.822122572200982</x:v>
      </x:c>
      <x:c r="I4800" s="19" t="n">
        <x:v>0.052144102150281244</x:v>
      </x:c>
      <x:c r="J4800" s="19" t="n">
        <x:v>0.054198791421737266</x:v>
      </x:c>
      <x:c r="K4800" s="19" t="n">
        <x:v>0.05735994912946012</x:v>
      </x:c>
      <x:c r="L4800" s="19" t="n">
        <x:v>0.059048180660676054</x:v>
      </x:c>
      <x:c r="M4800" s="19" t="n">
        <x:v>0.05283973899450189</x:v>
      </x:c>
      <x:c r="N4800" s="19" t="n">
        <x:v>0.06575641304999977</x:v>
      </x:c>
      <x:c r="O4800" s="19" t="n">
        <x:v>0.0653660565545772</x:v>
      </x:c>
      <x:c r="P4800" s="19" t="n">
        <x:v>0.054917919704270166</x:v>
      </x:c>
      <x:c r="Q4800" s="19" t="n">
        <x:v>0.05348692894191686</x:v>
      </x:c>
      <x:c r="R4800" s="19" t="n">
        <x:v>0.070512893815486</x:v>
      </x:c>
      <x:c r="S4800" s="21" t="n">
        <x:v>10273.46415718351</x:v>
      </x:c>
      <x:c r="T4800" s="21" t="n">
        <x:v>16043.538312620596</x:v>
      </x:c>
      <x:c r="U4800" s="21" t="n">
        <x:v>19478.216986747197</x:v>
      </x:c>
      <x:c r="V4800" s="21" t="n">
        <x:v>23273.424858390856</x:v>
      </x:c>
      <x:c r="W4800" s="21" t="n">
        <x:v>27508.335639866382</x:v>
      </x:c>
      <x:c r="X4800" s="21" t="n">
        <x:v>29225.819706935137</x:v>
      </x:c>
      <x:c r="Y4800" s="21" t="n">
        <x:v>30583.326493699275</x:v>
      </x:c>
      <x:c r="Z4800" s="21" t="n">
        <x:v>31633.893995360402</x:v>
      </x:c>
      <x:c r="AA4800" s="21" t="n">
        <x:v>32326.550529040924</x:v>
      </x:c>
      <x:c r="AB4800" s="21" t="n">
        <x:v>32662.886287060202</x:v>
      </x:c>
      <x:c r="AC4800" s="21" t="n">
        <x:v>42603.76472225245</x:v>
      </x:c>
      <x:c r="AD4800" s="25" t="n">
        <x:f>AC4800*(1+Inputs!$C$14)*(1-Inputs!$C$14/Inputs!$C$15)</x:f>
        <x:v>33806.087307107315</x:v>
      </x:c>
      <x:c r="AE4800" s="25" t="n">
        <x:f>AD4800/(B4800-Inputs!$C$14)</x:f>
        <x:v>705180.673325341</x:v>
      </x:c>
      <x:c r="AF4800" s="25" t="n">
        <x:f>S4800/(1+B4800)^1+T4800/(1+B4800)^2+U4800/(1+B4800)^3+V4800/(1+B4800)^4+W4800/(1+B4800)^5+X4800/(1+B4800)^6+Y4800/(1+B4800)^7+Z4800/(1+B4800)^8+AA4800/(1+B4800)^9+AB4800/(1+B4800)^10+AE4800/(1+B4800)^10</x:f>
        <x:v>474625.8104356338</x:v>
      </x:c>
      <x:c r="AG4800" s="25" t="n">
        <x:f>(AF4800+Inputs!$C$12)/Inputs!$C$13</x:f>
        <x:v>404.5250233961146</x:v>
      </x:c>
      <x:c r="AH4800" s="25" t="n">
        <x:f>(S4800+Inputs!$C$11)*Inputs!$C$8-Inputs!$C$11</x:f>
        <x:v>2937.891427064056</x:v>
      </x:c>
      <x:c r="AI4800" s="25" t="n">
        <x:f>Inputs!$C$12+AH4800-Inputs!$C$10*Inputs!$C$13</x:f>
        <x:v>25255.80684226405</x:v>
      </x:c>
      <x:c r="AJ4800" s="25" t="n">
        <x:f>(S4800+Inputs!$C$11)*(1-Inputs!$C$8)</x:f>
        <x:v>7335.572730119456</x:v>
      </x:c>
      <x:c r="AK4800" s="25" t="n">
        <x:f>AJ4800/(1+B4800)^(1-Inputs!$C$8)+T4800/(1+B4800)^(2-Inputs!$C$8)+U4800/(1+B4800)^(3-Inputs!$C$8)+V4800/(1+B4800)^(4-Inputs!$C$8)+W4800/(1+B4800)^(5-Inputs!$C$8)+X4800/(1+B4800)^(6-Inputs!$C$8)+Y4800/(1+B4800)^(7-Inputs!$C$8)+Z4800/(1+B4800)^(8-Inputs!$C$8)+AA4800/(1+B4800)^(9-Inputs!$C$8)+AB4800/(1+B4800)^(10-Inputs!$C$8)+AE4800/(1+B4800)^(10-Inputs!$C$8)</x:f>
        <x:v>489861.9658944172</x:v>
      </x:c>
      <x:c r="AL4800" s="25" t="n">
        <x:f>(AK4800+AI4800)/Inputs!$C$13</x:f>
        <x:v>411.02659367809036</x:v>
      </x:c>
      <x:c r="AM4800" s="26" t="n">
        <x:f>IF(AL4800&gt;=Inputs!$C$7,1,0)</x:f>
        <x:v>1</x:v>
      </x:c>
      <x:c r="AN4800" s="26" t="n">
        <x:f>IF(Inputs!$C$7&lt;=(1-Inputs!$C$16)*AL4800,1,0)</x:f>
        <x:v>1</x:v>
      </x:c>
    </x:row>
    <x:row r="4801" ht="20" customHeight="1">
      <x:c r="A4801" s="16" t="n">
        <x:v>4796</x:v>
      </x:c>
      <x:c r="B4801" s="19" t="n">
        <x:v>0.07617918073589726</x:v>
      </x:c>
      <x:c r="C4801" s="24" t="n">
        <x:v>0.3598124573362327</x:v>
      </x:c>
      <x:c r="D4801" s="19" t="n">
        <x:v>0.032688237652398304</x:v>
      </x:c>
      <x:c r="E4801" s="19" t="n">
        <x:v>0.06202528673838088</x:v>
      </x:c>
      <x:c r="F4801" s="19" t="n">
        <x:v>-0.22807412232513005</x:v>
      </x:c>
      <x:c r="G4801" s="19" t="n">
        <x:v>-0.06601535238761869</x:v>
      </x:c>
      <x:c r="H4801" s="19" t="n">
        <x:v>0.8409114132271895</x:v>
      </x:c>
      <x:c r="I4801" s="19" t="n">
        <x:v>0.053253584984794315</x:v>
      </x:c>
      <x:c r="J4801" s="19" t="n">
        <x:v>0.04343055006600366</x:v>
      </x:c>
      <x:c r="K4801" s="19" t="n">
        <x:v>0.049869309643867155</x:v>
      </x:c>
      <x:c r="L4801" s="19" t="n">
        <x:v>0.06080301132556429</x:v>
      </x:c>
      <x:c r="M4801" s="19" t="n">
        <x:v>0.04984121143496964</x:v>
      </x:c>
      <x:c r="N4801" s="19" t="n">
        <x:v>0.05326374897716392</x:v>
      </x:c>
      <x:c r="O4801" s="19" t="n">
        <x:v>0.04616349165821589</x:v>
      </x:c>
      <x:c r="P4801" s="19" t="n">
        <x:v>0.05570202852666967</x:v>
      </x:c>
      <x:c r="Q4801" s="19" t="n">
        <x:v>0.05376268429623565</x:v>
      </x:c>
      <x:c r="R4801" s="19" t="n">
        <x:v>0.05423918230165214</x:v>
      </x:c>
      <x:c r="S4801" s="21" t="n">
        <x:v>8656.186526293437</x:v>
      </x:c>
      <x:c r="T4801" s="21" t="n">
        <x:v>14004.33007204796</x:v>
      </x:c>
      <x:c r="U4801" s="21" t="n">
        <x:v>17715.749088531236</x:v>
      </x:c>
      <x:c r="V4801" s="21" t="n">
        <x:v>21943.839055064374</x:v>
      </x:c>
      <x:c r="W4801" s="21" t="n">
        <x:v>26715.060701332244</x:v>
      </x:c>
      <x:c r="X4801" s="21" t="n">
        <x:v>28696.030199279645</x:v>
      </x:c>
      <x:c r="Y4801" s="21" t="n">
        <x:v>30154.714505268905</x:v>
      </x:c>
      <x:c r="Z4801" s="21" t="n">
        <x:v>31286.476840142524</x:v>
      </x:c>
      <x:c r="AA4801" s="21" t="n">
        <x:v>32078.935001693902</x:v>
      </x:c>
      <x:c r="AB4801" s="21" t="n">
        <x:v>32469.230550964967</x:v>
      </x:c>
      <x:c r="AC4801" s="21" t="n">
        <x:v>42351.17028386735</x:v>
      </x:c>
      <x:c r="AD4801" s="25" t="n">
        <x:f>AC4801*(1+Inputs!$C$14)*(1-Inputs!$C$14/Inputs!$C$15)</x:f>
        <x:v>33605.65362024873</x:v>
      </x:c>
      <x:c r="AE4801" s="25" t="n">
        <x:f>AD4801/(B4801-Inputs!$C$14)</x:f>
        <x:v>816083.5893209884</x:v>
      </x:c>
      <x:c r="AF4801" s="25" t="n">
        <x:f>S4801/(1+B4801)^1+T4801/(1+B4801)^2+U4801/(1+B4801)^3+V4801/(1+B4801)^4+W4801/(1+B4801)^5+X4801/(1+B4801)^6+Y4801/(1+B4801)^7+Z4801/(1+B4801)^8+AA4801/(1+B4801)^9+AB4801/(1+B4801)^10+AE4801/(1+B4801)^10</x:f>
        <x:v>546904.922562838</x:v>
      </x:c>
      <x:c r="AG4801" s="25" t="n">
        <x:f>(AF4801+Inputs!$C$12)/Inputs!$C$13</x:f>
        <x:v>462.19850861462595</x:v>
      </x:c>
      <x:c r="AH4801" s="25" t="n">
        <x:f>(S4801+Inputs!$C$11)*Inputs!$C$8-Inputs!$C$11</x:f>
        <x:v>2180.207934236104</x:v>
      </x:c>
      <x:c r="AI4801" s="25" t="n">
        <x:f>Inputs!$C$12+AH4801-Inputs!$C$10*Inputs!$C$13</x:f>
        <x:v>24498.1233494361</x:v>
      </x:c>
      <x:c r="AJ4801" s="25" t="n">
        <x:f>(S4801+Inputs!$C$11)*(1-Inputs!$C$8)</x:f>
        <x:v>6475.978592057334</x:v>
      </x:c>
      <x:c r="AK4801" s="25" t="n">
        <x:f>AJ4801/(1+B4801)^(1-Inputs!$C$8)+T4801/(1+B4801)^(2-Inputs!$C$8)+U4801/(1+B4801)^(3-Inputs!$C$8)+V4801/(1+B4801)^(4-Inputs!$C$8)+W4801/(1+B4801)^(5-Inputs!$C$8)+X4801/(1+B4801)^(6-Inputs!$C$8)+Y4801/(1+B4801)^(7-Inputs!$C$8)+Z4801/(1+B4801)^(8-Inputs!$C$8)+AA4801/(1+B4801)^(9-Inputs!$C$8)+AB4801/(1+B4801)^(10-Inputs!$C$8)+AE4801/(1+B4801)^(10-Inputs!$C$8)</x:f>
        <x:v>563946.3833292631</x:v>
      </x:c>
      <x:c r="AL4801" s="25" t="n">
        <x:f>(AK4801+AI4801)/Inputs!$C$13</x:f>
        <x:v>469.5360050649381</x:v>
      </x:c>
      <x:c r="AM4801" s="26" t="n">
        <x:f>IF(AL4801&gt;=Inputs!$C$7,1,0)</x:f>
        <x:v>1</x:v>
      </x:c>
      <x:c r="AN4801" s="26" t="n">
        <x:f>IF(Inputs!$C$7&lt;=(1-Inputs!$C$16)*AL4801,1,0)</x:f>
        <x:v>1</x:v>
      </x:c>
    </x:row>
    <x:row r="4802" ht="20" customHeight="1">
      <x:c r="A4802" s="16" t="n">
        <x:v>4797</x:v>
      </x:c>
      <x:c r="B4802" s="19" t="n">
        <x:v>0.09727178009289533</x:v>
      </x:c>
      <x:c r="C4802" s="24" t="n">
        <x:v>0.7377913088821231</x:v>
      </x:c>
      <x:c r="D4802" s="19" t="n">
        <x:v>0.029381377871571603</x:v>
      </x:c>
      <x:c r="E4802" s="19" t="n">
        <x:v>0.055575359895766216</x:v>
      </x:c>
      <x:c r="F4802" s="19" t="n">
        <x:v>-0.15965659141457877</x:v>
      </x:c>
      <x:c r="G4802" s="19" t="n">
        <x:v>-0.047344247830390596</x:v>
      </x:c>
      <x:c r="H4802" s="19" t="n">
        <x:v>0.9944752796625664</x:v>
      </x:c>
      <x:c r="I4802" s="19" t="n">
        <x:v>0.07065563886663653</x:v>
      </x:c>
      <x:c r="J4802" s="19" t="n">
        <x:v>0.07288441868442191</x:v>
      </x:c>
      <x:c r="K4802" s="19" t="n">
        <x:v>0.07395313497694248</x:v>
      </x:c>
      <x:c r="L4802" s="19" t="n">
        <x:v>0.06758326263977665</x:v>
      </x:c>
      <x:c r="M4802" s="19" t="n">
        <x:v>0.07097439226788424</x:v>
      </x:c>
      <x:c r="N4802" s="19" t="n">
        <x:v>0.0729041685344157</x:v>
      </x:c>
      <x:c r="O4802" s="19" t="n">
        <x:v>0.06885796475249549</x:v>
      </x:c>
      <x:c r="P4802" s="19" t="n">
        <x:v>0.07713490939370672</x:v>
      </x:c>
      <x:c r="Q4802" s="19" t="n">
        <x:v>0.06984125221113459</x:v>
      </x:c>
      <x:c r="R4802" s="19" t="n">
        <x:v>0.07646647196078107</x:v>
      </x:c>
      <x:c r="S4802" s="21" t="n">
        <x:v>9957.041078972368</x:v>
      </x:c>
      <x:c r="T4802" s="21" t="n">
        <x:v>15967.264291265163</x:v>
      </x:c>
      <x:c r="U4802" s="21" t="n">
        <x:v>19963.139586990103</x:v>
      </x:c>
      <x:c r="V4802" s="21" t="n">
        <x:v>24465.39390458406</x:v>
      </x:c>
      <x:c r="W4802" s="21" t="n">
        <x:v>29502.264278948798</x:v>
      </x:c>
      <x:c r="X4802" s="21" t="n">
        <x:v>31489.897423736566</x:v>
      </x:c>
      <x:c r="Y4802" s="21" t="n">
        <x:v>32970.010443113846</x:v>
      </x:c>
      <x:c r="Z4802" s="21" t="n">
        <x:v>34095.59180144346</x:v>
      </x:c>
      <x:c r="AA4802" s="21" t="n">
        <x:v>34843.502179171235</x:v>
      </x:c>
      <x:c r="AB4802" s="21" t="n">
        <x:v>35152.31514767658</x:v>
      </x:c>
      <x:c r="AC4802" s="21" t="n">
        <x:v>45850.84584479554</x:v>
      </x:c>
      <x:c r="AD4802" s="25" t="n">
        <x:f>AC4802*(1+Inputs!$C$14)*(1-Inputs!$C$14/Inputs!$C$15)</x:f>
        <x:v>36382.64617784526</x:v>
      </x:c>
      <x:c r="AE4802" s="25" t="n">
        <x:f>AD4802/(B4802-Inputs!$C$14)</x:f>
        <x:v>584255.759568309</x:v>
      </x:c>
      <x:c r="AF4802" s="25" t="n">
        <x:f>S4802/(1+B4802)^1+T4802/(1+B4802)^2+U4802/(1+B4802)^3+V4802/(1+B4802)^4+W4802/(1+B4802)^5+X4802/(1+B4802)^6+Y4802/(1+B4802)^7+Z4802/(1+B4802)^8+AA4802/(1+B4802)^9+AB4802/(1+B4802)^10+AE4802/(1+B4802)^10</x:f>
        <x:v>384278.0988125196</x:v>
      </x:c>
      <x:c r="AG4802" s="25" t="n">
        <x:f>(AF4802+Inputs!$C$12)/Inputs!$C$13</x:f>
        <x:v>332.4341072590743</x:v>
      </x:c>
      <x:c r="AH4802" s="25" t="n">
        <x:f>(S4802+Inputs!$C$11)*Inputs!$C$8-Inputs!$C$11</x:f>
        <x:v>2789.6493822034936</x:v>
      </x:c>
      <x:c r="AI4802" s="25" t="n">
        <x:f>Inputs!$C$12+AH4802-Inputs!$C$10*Inputs!$C$13</x:f>
        <x:v>25107.564797403495</x:v>
      </x:c>
      <x:c r="AJ4802" s="25" t="n">
        <x:f>(S4802+Inputs!$C$11)*(1-Inputs!$C$8)</x:f>
        <x:v>7167.391696768876</x:v>
      </x:c>
      <x:c r="AK4802" s="25" t="n">
        <x:f>AJ4802/(1+B4802)^(1-Inputs!$C$8)+T4802/(1+B4802)^(2-Inputs!$C$8)+U4802/(1+B4802)^(3-Inputs!$C$8)+V4802/(1+B4802)^(4-Inputs!$C$8)+W4802/(1+B4802)^(5-Inputs!$C$8)+X4802/(1+B4802)^(6-Inputs!$C$8)+Y4802/(1+B4802)^(7-Inputs!$C$8)+Z4802/(1+B4802)^(8-Inputs!$C$8)+AA4802/(1+B4802)^(9-Inputs!$C$8)+AB4802/(1+B4802)^(10-Inputs!$C$8)+AE4802/(1+B4802)^(10-Inputs!$C$8)</x:f>
        <x:v>398703.23869684443</x:v>
      </x:c>
      <x:c r="AL4802" s="25" t="n">
        <x:f>(AK4802+AI4802)/Inputs!$C$13</x:f>
        <x:v>338.1702595869504</x:v>
      </x:c>
      <x:c r="AM4802" s="26" t="n">
        <x:f>IF(AL4802&gt;=Inputs!$C$7,1,0)</x:f>
        <x:v>1</x:v>
      </x:c>
      <x:c r="AN4802" s="26" t="n">
        <x:f>IF(Inputs!$C$7&lt;=(1-Inputs!$C$16)*AL4802,1,0)</x:f>
        <x:v>1</x:v>
      </x:c>
    </x:row>
    <x:row r="4803" ht="20" customHeight="1">
      <x:c r="A4803" s="16" t="n">
        <x:v>4798</x:v>
      </x:c>
      <x:c r="B4803" s="19" t="n">
        <x:v>0.08911439924420295</x:v>
      </x:c>
      <x:c r="C4803" s="24" t="n">
        <x:v>0.8580640238097033</x:v>
      </x:c>
      <x:c r="D4803" s="19" t="n">
        <x:v>0.04107738223361679</x:v>
      </x:c>
      <x:c r="E4803" s="19" t="n">
        <x:v>0.049959211061044756</x:v>
      </x:c>
      <x:c r="F4803" s="19" t="n">
        <x:v>-0.20440845200240462</x:v>
      </x:c>
      <x:c r="G4803" s="19" t="n">
        <x:v>-0.06667552299564761</x:v>
      </x:c>
      <x:c r="H4803" s="19" t="n">
        <x:v>0.7892167223700142</x:v>
      </x:c>
      <x:c r="I4803" s="19" t="n">
        <x:v>0.06908027386482558</x:v>
      </x:c>
      <x:c r="J4803" s="19" t="n">
        <x:v>0.07085630907375731</x:v>
      </x:c>
      <x:c r="K4803" s="19" t="n">
        <x:v>0.06606699505845313</x:v>
      </x:c>
      <x:c r="L4803" s="19" t="n">
        <x:v>0.06721717132274194</x:v>
      </x:c>
      <x:c r="M4803" s="19" t="n">
        <x:v>0.06560620396622312</x:v>
      </x:c>
      <x:c r="N4803" s="19" t="n">
        <x:v>0.06588551896468403</x:v>
      </x:c>
      <x:c r="O4803" s="19" t="n">
        <x:v>0.06996567012795936</x:v>
      </x:c>
      <x:c r="P4803" s="19" t="n">
        <x:v>0.06176231607237127</x:v>
      </x:c>
      <x:c r="Q4803" s="19" t="n">
        <x:v>0.06820175825712455</x:v>
      </x:c>
      <x:c r="R4803" s="19" t="n">
        <x:v>0.05905960507755367</x:v>
      </x:c>
      <x:c r="S4803" s="21" t="n">
        <x:v>9060.071623544574</x:v>
      </x:c>
      <x:c r="T4803" s="21" t="n">
        <x:v>14991.730292843115</x:v>
      </x:c>
      <x:c r="U4803" s="21" t="n">
        <x:v>19248.74826114798</x:v>
      </x:c>
      <x:c r="V4803" s="21" t="n">
        <x:v>24060.685391569932</x:v>
      </x:c>
      <x:c r="W4803" s="21" t="n">
        <x:v>29540.516813212507</x:v>
      </x:c>
      <x:c r="X4803" s="21" t="n">
        <x:v>31645.287178994357</x:v>
      </x:c>
      <x:c r="Y4803" s="21" t="n">
        <x:v>33222.63380813258</x:v>
      </x:c>
      <x:c r="Z4803" s="21" t="n">
        <x:v>34435.235392167655</x:v>
      </x:c>
      <x:c r="AA4803" s="21" t="n">
        <x:v>35205.93820862639</x:v>
      </x:c>
      <x:c r="AB4803" s="21" t="n">
        <x:v>35525.28601612665</x:v>
      </x:c>
      <x:c r="AC4803" s="21" t="n">
        <x:v>46337.329586252155</x:v>
      </x:c>
      <x:c r="AD4803" s="25" t="n">
        <x:f>AC4803*(1+Inputs!$C$14)*(1-Inputs!$C$14/Inputs!$C$15)</x:f>
        <x:v>36768.67102669108</x:v>
      </x:c>
      <x:c r="AE4803" s="25" t="n">
        <x:f>AD4803/(B4803-Inputs!$C$14)</x:f>
        <x:v>679461.8722599967</x:v>
      </x:c>
      <x:c r="AF4803" s="25" t="n">
        <x:f>S4803/(1+B4803)^1+T4803/(1+B4803)^2+U4803/(1+B4803)^3+V4803/(1+B4803)^4+W4803/(1+B4803)^5+X4803/(1+B4803)^6+Y4803/(1+B4803)^7+Z4803/(1+B4803)^8+AA4803/(1+B4803)^9+AB4803/(1+B4803)^10+AE4803/(1+B4803)^10</x:f>
        <x:v>447681.05044242204</x:v>
      </x:c>
      <x:c r="AG4803" s="25" t="n">
        <x:f>(AF4803+Inputs!$C$12)/Inputs!$C$13</x:f>
        <x:v>383.0250606620684</x:v>
      </x:c>
      <x:c r="AH4803" s="25" t="n">
        <x:f>(S4803+Inputs!$C$11)*Inputs!$C$8-Inputs!$C$11</x:f>
        <x:v>2369.425335961979</x:v>
      </x:c>
      <x:c r="AI4803" s="25" t="n">
        <x:f>Inputs!$C$12+AH4803-Inputs!$C$10*Inputs!$C$13</x:f>
        <x:v>24687.340751161973</x:v>
      </x:c>
      <x:c r="AJ4803" s="25" t="n">
        <x:f>(S4803+Inputs!$C$11)*(1-Inputs!$C$8)</x:f>
        <x:v>6690.646287582596</x:v>
      </x:c>
      <x:c r="AK4803" s="25" t="n">
        <x:f>AJ4803/(1+B4803)^(1-Inputs!$C$8)+T4803/(1+B4803)^(2-Inputs!$C$8)+U4803/(1+B4803)^(3-Inputs!$C$8)+V4803/(1+B4803)^(4-Inputs!$C$8)+W4803/(1+B4803)^(5-Inputs!$C$8)+X4803/(1+B4803)^(6-Inputs!$C$8)+Y4803/(1+B4803)^(7-Inputs!$C$8)+Z4803/(1+B4803)^(8-Inputs!$C$8)+AA4803/(1+B4803)^(9-Inputs!$C$8)+AB4803/(1+B4803)^(10-Inputs!$C$8)+AE4803/(1+B4803)^(10-Inputs!$C$8)</x:f>
        <x:v>463683.6142438241</x:v>
      </x:c>
      <x:c r="AL4803" s="25" t="n">
        <x:f>(AK4803+AI4803)/Inputs!$C$13</x:f>
        <x:v>389.68457449344567</x:v>
      </x:c>
      <x:c r="AM4803" s="26" t="n">
        <x:f>IF(AL4803&gt;=Inputs!$C$7,1,0)</x:f>
        <x:v>1</x:v>
      </x:c>
      <x:c r="AN4803" s="26" t="n">
        <x:f>IF(Inputs!$C$7&lt;=(1-Inputs!$C$16)*AL4803,1,0)</x:f>
        <x:v>1</x:v>
      </x:c>
    </x:row>
    <x:row r="4804" ht="20" customHeight="1">
      <x:c r="A4804" s="16" t="n">
        <x:v>4799</x:v>
      </x:c>
      <x:c r="B4804" s="19" t="n">
        <x:v>0.08239877489229039</x:v>
      </x:c>
      <x:c r="C4804" s="24" t="n">
        <x:v>0.3456074606968116</x:v>
      </x:c>
      <x:c r="D4804" s="19" t="n">
        <x:v>0.030376752794229845</x:v>
      </x:c>
      <x:c r="E4804" s="19" t="n">
        <x:v>0.029341883986637354</x:v>
      </x:c>
      <x:c r="F4804" s="19" t="n">
        <x:v>-0.20537616369201603</x:v>
      </x:c>
      <x:c r="G4804" s="19" t="n">
        <x:v>-0.08546487415549506</x:v>
      </x:c>
      <x:c r="H4804" s="19" t="n">
        <x:v>0.8005952307542259</x:v>
      </x:c>
      <x:c r="I4804" s="19" t="n">
        <x:v>0.06425983967971546</x:v>
      </x:c>
      <x:c r="J4804" s="19" t="n">
        <x:v>0.057599443705192925</x:v>
      </x:c>
      <x:c r="K4804" s="19" t="n">
        <x:v>0.06557828625185835</x:v>
      </x:c>
      <x:c r="L4804" s="19" t="n">
        <x:v>0.06993963577010731</x:v>
      </x:c>
      <x:c r="M4804" s="19" t="n">
        <x:v>0.06829667800019593</x:v>
      </x:c>
      <x:c r="N4804" s="19" t="n">
        <x:v>0.05416908727929581</x:v>
      </x:c>
      <x:c r="O4804" s="19" t="n">
        <x:v>0.056319075648619904</x:v>
      </x:c>
      <x:c r="P4804" s="19" t="n">
        <x:v>0.053617655320225596</x:v>
      </x:c>
      <x:c r="Q4804" s="19" t="n">
        <x:v>0.06495053656228605</x:v>
      </x:c>
      <x:c r="R4804" s="19" t="n">
        <x:v>0.06751297240498502</x:v>
      </x:c>
      <x:c r="S4804" s="21" t="n">
        <x:v>8890.97698072061</x:v>
      </x:c>
      <x:c r="T4804" s="21" t="n">
        <x:v>14091.303738309063</x:v>
      </x:c>
      <x:c r="U4804" s="21" t="n">
        <x:v>17215.06721137441</x:v>
      </x:c>
      <x:c r="V4804" s="21" t="n">
        <x:v>20549.38316241591</x:v>
      </x:c>
      <x:c r="W4804" s="21" t="n">
        <x:v>24183.497117940064</x:v>
      </x:c>
      <x:c r="X4804" s="21" t="n">
        <x:v>25534.079978402504</x:v>
      </x:c>
      <x:c r="Y4804" s="21" t="n">
        <x:v>26480.527652245048</x:v>
      </x:c>
      <x:c r="Z4804" s="21" t="n">
        <x:v>27270.282282685625</x:v>
      </x:c>
      <x:c r="AA4804" s="21" t="n">
        <x:v>27872.644769522212</x:v>
      </x:c>
      <x:c r="AB4804" s="21" t="n">
        <x:v>28288.793525061486</x:v>
      </x:c>
      <x:c r="AC4804" s="21" t="n">
        <x:v>36898.42633703672</x:v>
      </x:c>
      <x:c r="AD4804" s="25" t="n">
        <x:f>AC4804*(1+Inputs!$C$14)*(1-Inputs!$C$14/Inputs!$C$15)</x:f>
        <x:v>29278.90129843863</x:v>
      </x:c>
      <x:c r="AE4804" s="25" t="n">
        <x:f>AD4804/(B4804-Inputs!$C$14)</x:f>
        <x:v>617714.3051686969</x:v>
      </x:c>
      <x:c r="AF4804" s="25" t="n">
        <x:f>S4804/(1+B4804)^1+T4804/(1+B4804)^2+U4804/(1+B4804)^3+V4804/(1+B4804)^4+W4804/(1+B4804)^5+X4804/(1+B4804)^6+Y4804/(1+B4804)^7+Z4804/(1+B4804)^8+AA4804/(1+B4804)^9+AB4804/(1+B4804)^10+AE4804/(1+B4804)^10</x:f>
        <x:v>416956.7768453744</x:v>
      </x:c>
      <x:c r="AG4804" s="25" t="n">
        <x:f>(AF4804+Inputs!$C$12)/Inputs!$C$13</x:f>
        <x:v>358.5093204018626</x:v>
      </x:c>
      <x:c r="AH4804" s="25" t="n">
        <x:f>(S4804+Inputs!$C$11)*Inputs!$C$8-Inputs!$C$11</x:f>
        <x:v>2290.2056539814366</x:v>
      </x:c>
      <x:c r="AI4804" s="25" t="n">
        <x:f>Inputs!$C$12+AH4804-Inputs!$C$10*Inputs!$C$13</x:f>
        <x:v>24608.121069181434</x:v>
      </x:c>
      <x:c r="AJ4804" s="25" t="n">
        <x:f>(S4804+Inputs!$C$11)*(1-Inputs!$C$8)</x:f>
        <x:v>6600.771326739175</x:v>
      </x:c>
      <x:c r="AK4804" s="25" t="n">
        <x:f>AJ4804/(1+B4804)^(1-Inputs!$C$8)+T4804/(1+B4804)^(2-Inputs!$C$8)+U4804/(1+B4804)^(3-Inputs!$C$8)+V4804/(1+B4804)^(4-Inputs!$C$8)+W4804/(1+B4804)^(5-Inputs!$C$8)+X4804/(1+B4804)^(6-Inputs!$C$8)+Y4804/(1+B4804)^(7-Inputs!$C$8)+Z4804/(1+B4804)^(8-Inputs!$C$8)+AA4804/(1+B4804)^(9-Inputs!$C$8)+AB4804/(1+B4804)^(10-Inputs!$C$8)+AE4804/(1+B4804)^(10-Inputs!$C$8)</x:f>
        <x:v>430518.47663847264</x:v>
      </x:c>
      <x:c r="AL4804" s="25" t="n">
        <x:f>(AK4804+AI4804)/Inputs!$C$13</x:f>
        <x:v>363.1579903644713</x:v>
      </x:c>
      <x:c r="AM4804" s="26" t="n">
        <x:f>IF(AL4804&gt;=Inputs!$C$7,1,0)</x:f>
        <x:v>1</x:v>
      </x:c>
      <x:c r="AN4804" s="26" t="n">
        <x:f>IF(Inputs!$C$7&lt;=(1-Inputs!$C$16)*AL4804,1,0)</x:f>
        <x:v>1</x:v>
      </x:c>
    </x:row>
    <x:row r="4805" ht="20" customHeight="1">
      <x:c r="A4805" s="16" t="n">
        <x:v>4800</x:v>
      </x:c>
      <x:c r="B4805" s="19" t="n">
        <x:v>0.09782556101614549</x:v>
      </x:c>
      <x:c r="C4805" s="24" t="n">
        <x:v>0.7083947444948819</x:v>
      </x:c>
      <x:c r="D4805" s="19" t="n">
        <x:v>0.026854466161931614</x:v>
      </x:c>
      <x:c r="E4805" s="19" t="n">
        <x:v>0.030928816624921467</x:v>
      </x:c>
      <x:c r="F4805" s="19" t="n">
        <x:v>-0.1516809673847536</x:v>
      </x:c>
      <x:c r="G4805" s="19" t="n">
        <x:v>-0.07971978929979115</x:v>
      </x:c>
      <x:c r="H4805" s="19" t="n">
        <x:v>0.7215556556144804</x:v>
      </x:c>
      <x:c r="I4805" s="19" t="n">
        <x:v>0.058665902692576995</x:v>
      </x:c>
      <x:c r="J4805" s="19" t="n">
        <x:v>0.05182078454904854</x:v>
      </x:c>
      <x:c r="K4805" s="19" t="n">
        <x:v>0.0586682594275851</x:v>
      </x:c>
      <x:c r="L4805" s="19" t="n">
        <x:v>0.06032062585801555</x:v>
      </x:c>
      <x:c r="M4805" s="19" t="n">
        <x:v>0.04809784226261513</x:v>
      </x:c>
      <x:c r="N4805" s="19" t="n">
        <x:v>0.048429407891316036</x:v>
      </x:c>
      <x:c r="O4805" s="19" t="n">
        <x:v>0.05382029950044284</x:v>
      </x:c>
      <x:c r="P4805" s="19" t="n">
        <x:v>0.05672703001243576</x:v>
      </x:c>
      <x:c r="Q4805" s="19" t="n">
        <x:v>0.04536108035221673</x:v>
      </x:c>
      <x:c r="R4805" s="19" t="n">
        <x:v>0.048684843106569814</x:v>
      </x:c>
      <x:c r="S4805" s="21" t="n">
        <x:v>9840.906330969503</x:v>
      </x:c>
      <x:c r="T4805" s="21" t="n">
        <x:v>15552.915610064756</x:v>
      </x:c>
      <x:c r="U4805" s="21" t="n">
        <x:v>18793.40923109789</x:v>
      </x:c>
      <x:c r="V4805" s="21" t="n">
        <x:v>22214.93506501276</x:v>
      </x:c>
      <x:c r="W4805" s="21" t="n">
        <x:v>25990.876921563126</x:v>
      </x:c>
      <x:c r="X4805" s="21" t="n">
        <x:v>27230.66712064967</x:v>
      </x:c>
      <x:c r="Y4805" s="21" t="n">
        <x:v>28183.629557954722</x:v>
      </x:c>
      <x:c r="Z4805" s="21" t="n">
        <x:v>28969.243376037404</x:v>
      </x:c>
      <x:c r="AA4805" s="21" t="n">
        <x:v>29547.094851163987</x:v>
      </x:c>
      <x:c r="AB4805" s="21" t="n">
        <x:v>29886.014817949846</x:v>
      </x:c>
      <x:c r="AC4805" s="21" t="n">
        <x:v>38981.75845819546</x:v>
      </x:c>
      <x:c r="AD4805" s="25" t="n">
        <x:f>AC4805*(1+Inputs!$C$14)*(1-Inputs!$C$14/Inputs!$C$15)</x:f>
        <x:v>30932.02533657809</x:v>
      </x:c>
      <x:c r="AE4805" s="25" t="n">
        <x:f>AD4805/(B4805-Inputs!$C$14)</x:f>
        <x:v>492347.77750140417</x:v>
      </x:c>
      <x:c r="AF4805" s="25" t="n">
        <x:f>S4805/(1+B4805)^1+T4805/(1+B4805)^2+U4805/(1+B4805)^3+V4805/(1+B4805)^4+W4805/(1+B4805)^5+X4805/(1+B4805)^6+Y4805/(1+B4805)^7+Z4805/(1+B4805)^8+AA4805/(1+B4805)^9+AB4805/(1+B4805)^10+AE4805/(1+B4805)^10</x:f>
        <x:v>329737.26181671943</x:v>
      </x:c>
      <x:c r="AG4805" s="25" t="n">
        <x:f>(AF4805+Inputs!$C$12)/Inputs!$C$13</x:f>
        <x:v>288.91447809226</x:v>
      </x:c>
      <x:c r="AH4805" s="25" t="n">
        <x:f>(S4805+Inputs!$C$11)*Inputs!$C$8-Inputs!$C$11</x:f>
        <x:v>2735.2410482076302</x:v>
      </x:c>
      <x:c r="AI4805" s="25" t="n">
        <x:f>Inputs!$C$12+AH4805-Inputs!$C$10*Inputs!$C$13</x:f>
        <x:v>25053.156463407628</x:v>
      </x:c>
      <x:c r="AJ4805" s="25" t="n">
        <x:f>(S4805+Inputs!$C$11)*(1-Inputs!$C$8)</x:f>
        <x:v>7105.665282761874</x:v>
      </x:c>
      <x:c r="AK4805" s="25" t="n">
        <x:f>AJ4805/(1+B4805)^(1-Inputs!$C$8)+T4805/(1+B4805)^(2-Inputs!$C$8)+U4805/(1+B4805)^(3-Inputs!$C$8)+V4805/(1+B4805)^(4-Inputs!$C$8)+W4805/(1+B4805)^(5-Inputs!$C$8)+X4805/(1+B4805)^(6-Inputs!$C$8)+Y4805/(1+B4805)^(7-Inputs!$C$8)+Z4805/(1+B4805)^(8-Inputs!$C$8)+AA4805/(1+B4805)^(9-Inputs!$C$8)+AB4805/(1+B4805)^(10-Inputs!$C$8)+AE4805/(1+B4805)^(10-Inputs!$C$8)</x:f>
        <x:v>341872.0621448071</x:v>
      </x:c>
      <x:c r="AL4805" s="25" t="n">
        <x:f>(AK4805+AI4805)/Inputs!$C$13</x:f>
        <x:v>292.77969179335133</x:v>
      </x:c>
      <x:c r="AM4805" s="26" t="n">
        <x:f>IF(AL4805&gt;=Inputs!$C$7,1,0)</x:f>
        <x:v>1</x:v>
      </x:c>
      <x:c r="AN4805" s="26" t="n">
        <x:f>IF(Inputs!$C$7&lt;=(1-Inputs!$C$16)*AL4805,1,0)</x:f>
        <x:v>0</x:v>
      </x:c>
    </x:row>
    <x:row r="4806" ht="20" customHeight="1">
      <x:c r="A4806" s="16" t="n">
        <x:v>4801</x:v>
      </x:c>
      <x:c r="B4806" s="19" t="n">
        <x:v>0.07536958103604136</x:v>
      </x:c>
      <x:c r="C4806" s="24" t="n">
        <x:v>0.2624255745639914</x:v>
      </x:c>
      <x:c r="D4806" s="19" t="n">
        <x:v>0.021094061799443866</x:v>
      </x:c>
      <x:c r="E4806" s="19" t="n">
        <x:v>0.048168792859442255</x:v>
      </x:c>
      <x:c r="F4806" s="19" t="n">
        <x:v>-0.14509354730056317</x:v>
      </x:c>
      <x:c r="G4806" s="19" t="n">
        <x:v>-0.05090320136375055</x:v>
      </x:c>
      <x:c r="H4806" s="19" t="n">
        <x:v>0.6751358888292032</x:v>
      </x:c>
      <x:c r="I4806" s="19" t="n">
        <x:v>0.06828450914941073</x:v>
      </x:c>
      <x:c r="J4806" s="19" t="n">
        <x:v>0.0599549516787522</x:v>
      </x:c>
      <x:c r="K4806" s="19" t="n">
        <x:v>0.06324712189919524</x:v>
      </x:c>
      <x:c r="L4806" s="19" t="n">
        <x:v>0.05505861401134439</x:v>
      </x:c>
      <x:c r="M4806" s="19" t="n">
        <x:v>0.06372895818293159</x:v>
      </x:c>
      <x:c r="N4806" s="19" t="n">
        <x:v>0.07194674767904075</x:v>
      </x:c>
      <x:c r="O4806" s="19" t="n">
        <x:v>0.06280653309868399</x:v>
      </x:c>
      <x:c r="P4806" s="19" t="n">
        <x:v>0.06291416614728973</x:v>
      </x:c>
      <x:c r="Q4806" s="19" t="n">
        <x:v>0.06165781866299881</x:v>
      </x:c>
      <x:c r="R4806" s="19" t="n">
        <x:v>0.06799032208954373</x:v>
      </x:c>
      <x:c r="S4806" s="21" t="n">
        <x:v>10121.032910224663</x:v>
      </x:c>
      <x:c r="T4806" s="21" t="n">
        <x:v>15454.886997867825</x:v>
      </x:c>
      <x:c r="U4806" s="21" t="n">
        <x:v>18215.579017937096</x:v>
      </x:c>
      <x:c r="V4806" s="21" t="n">
        <x:v>21104.659373631388</x:v>
      </x:c>
      <x:c r="W4806" s="21" t="n">
        <x:v>24237.70837946216</x:v>
      </x:c>
      <x:c r="X4806" s="21" t="n">
        <x:v>25622.7946961938</x:v>
      </x:c>
      <x:c r="Y4806" s="21" t="n">
        <x:v>26732.3915704529</x:v>
      </x:c>
      <x:c r="Z4806" s="21" t="n">
        <x:v>27612.02209841689</x:v>
      </x:c>
      <x:c r="AA4806" s="21" t="n">
        <x:v>28267.634335325074</x:v>
      </x:c>
      <x:c r="AB4806" s="21" t="n">
        <x:v>28679.432437752464</x:v>
      </x:c>
      <x:c r="AC4806" s="21" t="n">
        <x:v>37407.95535359017</x:v>
      </x:c>
      <x:c r="AD4806" s="25" t="n">
        <x:f>AC4806*(1+Inputs!$C$14)*(1-Inputs!$C$14/Inputs!$C$15)</x:f>
        <x:v>29683.212573073797</x:v>
      </x:c>
      <x:c r="AE4806" s="25" t="n">
        <x:f>AD4806/(B4806-Inputs!$C$14)</x:f>
        <x:v>735286.6146065047</x:v>
      </x:c>
      <x:c r="AF4806" s="25" t="n">
        <x:f>S4806/(1+B4806)^1+T4806/(1+B4806)^2+U4806/(1+B4806)^3+V4806/(1+B4806)^4+W4806/(1+B4806)^5+X4806/(1+B4806)^6+Y4806/(1+B4806)^7+Z4806/(1+B4806)^8+AA4806/(1+B4806)^9+AB4806/(1+B4806)^10+AE4806/(1+B4806)^10</x:f>
        <x:v>502239.74413055775</x:v>
      </x:c>
      <x:c r="AG4806" s="25" t="n">
        <x:f>(AF4806+Inputs!$C$12)/Inputs!$C$13</x:f>
        <x:v>426.55893817326825</x:v>
      </x:c>
      <x:c r="AH4806" s="25" t="n">
        <x:f>(S4806+Inputs!$C$11)*Inputs!$C$8-Inputs!$C$11</x:f>
        <x:v>2866.4784319134724</x:v>
      </x:c>
      <x:c r="AI4806" s="25" t="n">
        <x:f>Inputs!$C$12+AH4806-Inputs!$C$10*Inputs!$C$13</x:f>
        <x:v>25184.393847113468</x:v>
      </x:c>
      <x:c r="AJ4806" s="25" t="n">
        <x:f>(S4806+Inputs!$C$11)*(1-Inputs!$C$8)</x:f>
        <x:v>7254.554478311192</x:v>
      </x:c>
      <x:c r="AK4806" s="25" t="n">
        <x:f>AJ4806/(1+B4806)^(1-Inputs!$C$8)+T4806/(1+B4806)^(2-Inputs!$C$8)+U4806/(1+B4806)^(3-Inputs!$C$8)+V4806/(1+B4806)^(4-Inputs!$C$8)+W4806/(1+B4806)^(5-Inputs!$C$8)+X4806/(1+B4806)^(6-Inputs!$C$8)+Y4806/(1+B4806)^(7-Inputs!$C$8)+Z4806/(1+B4806)^(8-Inputs!$C$8)+AA4806/(1+B4806)^(9-Inputs!$C$8)+AB4806/(1+B4806)^(10-Inputs!$C$8)+AE4806/(1+B4806)^(10-Inputs!$C$8)</x:f>
        <x:v>516873.8529915379</x:v>
      </x:c>
      <x:c r="AL4806" s="25" t="n">
        <x:f>(AK4806+AI4806)/Inputs!$C$13</x:f>
        <x:v>432.52313658200995</x:v>
      </x:c>
      <x:c r="AM4806" s="26" t="n">
        <x:f>IF(AL4806&gt;=Inputs!$C$7,1,0)</x:f>
        <x:v>1</x:v>
      </x:c>
      <x:c r="AN4806" s="26" t="n">
        <x:f>IF(Inputs!$C$7&lt;=(1-Inputs!$C$16)*AL4806,1,0)</x:f>
        <x:v>1</x:v>
      </x:c>
    </x:row>
    <x:row r="4807" ht="20" customHeight="1">
      <x:c r="A4807" s="16" t="n">
        <x:v>4802</x:v>
      </x:c>
      <x:c r="B4807" s="19" t="n">
        <x:v>0.0923579192779993</x:v>
      </x:c>
      <x:c r="C4807" s="24" t="n">
        <x:v>0.35537108351465463</x:v>
      </x:c>
      <x:c r="D4807" s="19" t="n">
        <x:v>0.021448154843194803</x:v>
      </x:c>
      <x:c r="E4807" s="19" t="n">
        <x:v>0.046534588061427656</x:v>
      </x:c>
      <x:c r="F4807" s="19" t="n">
        <x:v>-0.17523296948119083</x:v>
      </x:c>
      <x:c r="G4807" s="19" t="n">
        <x:v>-0.06952064968313437</x:v>
      </x:c>
      <x:c r="H4807" s="19" t="n">
        <x:v>0.6724564098537087</x:v>
      </x:c>
      <x:c r="I4807" s="19" t="n">
        <x:v>0.06661773098814933</x:v>
      </x:c>
      <x:c r="J4807" s="19" t="n">
        <x:v>0.07213776759504185</x:v>
      </x:c>
      <x:c r="K4807" s="19" t="n">
        <x:v>0.07125526548450695</x:v>
      </x:c>
      <x:c r="L4807" s="19" t="n">
        <x:v>0.07329329605988846</x:v>
      </x:c>
      <x:c r="M4807" s="19" t="n">
        <x:v>0.06476000950667526</x:v>
      </x:c>
      <x:c r="N4807" s="19" t="n">
        <x:v>0.06903681541126047</x:v>
      </x:c>
      <x:c r="O4807" s="19" t="n">
        <x:v>0.07188022606334357</x:v>
      </x:c>
      <x:c r="P4807" s="19" t="n">
        <x:v>0.068207580670786</x:v>
      </x:c>
      <x:c r="Q4807" s="19" t="n">
        <x:v>0.07238303589912107</x:v>
      </x:c>
      <x:c r="R4807" s="19" t="n">
        <x:v>0.07002183928380759</x:v>
      </x:c>
      <x:c r="S4807" s="21" t="n">
        <x:v>9506.744880333405</x:v>
      </x:c>
      <x:c r="T4807" s="21" t="n">
        <x:v>14842.040256281563</x:v>
      </x:c>
      <x:c r="U4807" s="21" t="n">
        <x:v>17903.93254808157</x:v>
      </x:c>
      <x:c r="V4807" s="21" t="n">
        <x:v>21133.127044829453</x:v>
      </x:c>
      <x:c r="W4807" s="21" t="n">
        <x:v>24683.878261642894</x:v>
      </x:c>
      <x:c r="X4807" s="21" t="n">
        <x:v>26104.968342572978</x:v>
      </x:c>
      <x:c r="Y4807" s="21" t="n">
        <x:v>27214.36455169874</x:v>
      </x:c>
      <x:c r="Z4807" s="21" t="n">
        <x:v>28122.587476884586</x:v>
      </x:c>
      <x:c r="AA4807" s="21" t="n">
        <x:v>28787.259150494025</x:v>
      </x:c>
      <x:c r="AB4807" s="21" t="n">
        <x:v>29202.634906537773</x:v>
      </x:c>
      <x:c r="AC4807" s="21" t="n">
        <x:v>38090.39335635362</x:v>
      </x:c>
      <x:c r="AD4807" s="25" t="n">
        <x:f>AC4807*(1+Inputs!$C$14)*(1-Inputs!$C$14/Inputs!$C$15)</x:f>
        <x:v>30224.727128266593</x:v>
      </x:c>
      <x:c r="AE4807" s="25" t="n">
        <x:f>AD4807/(B4807-Inputs!$C$14)</x:f>
        <x:v>526949.5042484893</x:v>
      </x:c>
      <x:c r="AF4807" s="25" t="n">
        <x:f>S4807/(1+B4807)^1+T4807/(1+B4807)^2+U4807/(1+B4807)^3+V4807/(1+B4807)^4+W4807/(1+B4807)^5+X4807/(1+B4807)^6+Y4807/(1+B4807)^7+Z4807/(1+B4807)^8+AA4807/(1+B4807)^9+AB4807/(1+B4807)^10+AE4807/(1+B4807)^10</x:f>
        <x:v>352392.3857517372</x:v>
      </x:c>
      <x:c r="AG4807" s="25" t="n">
        <x:f>(AF4807+Inputs!$C$12)/Inputs!$C$13</x:f>
        <x:v>306.99162260795777</x:v>
      </x:c>
      <x:c r="AH4807" s="25" t="n">
        <x:f>(S4807+Inputs!$C$11)*Inputs!$C$8-Inputs!$C$11</x:f>
        <x:v>2578.6886973616774</x:v>
      </x:c>
      <x:c r="AI4807" s="25" t="n">
        <x:f>Inputs!$C$12+AH4807-Inputs!$C$10*Inputs!$C$13</x:f>
        <x:v>24896.604112561676</x:v>
      </x:c>
      <x:c r="AJ4807" s="25" t="n">
        <x:f>(S4807+Inputs!$C$11)*(1-Inputs!$C$8)</x:f>
        <x:v>6928.056182971728</x:v>
      </x:c>
      <x:c r="AK4807" s="25" t="n">
        <x:f>AJ4807/(1+B4807)^(1-Inputs!$C$8)+T4807/(1+B4807)^(2-Inputs!$C$8)+U4807/(1+B4807)^(3-Inputs!$C$8)+V4807/(1+B4807)^(4-Inputs!$C$8)+W4807/(1+B4807)^(5-Inputs!$C$8)+X4807/(1+B4807)^(6-Inputs!$C$8)+Y4807/(1+B4807)^(7-Inputs!$C$8)+Z4807/(1+B4807)^(8-Inputs!$C$8)+AA4807/(1+B4807)^(9-Inputs!$C$8)+AB4807/(1+B4807)^(10-Inputs!$C$8)+AE4807/(1+B4807)^(10-Inputs!$C$8)</x:f>
        <x:v>364822.09035390255</x:v>
      </x:c>
      <x:c r="AL4807" s="25" t="n">
        <x:f>(AK4807+AI4807)/Inputs!$C$13</x:f>
        <x:v>310.967231101744</x:v>
      </x:c>
      <x:c r="AM4807" s="26" t="n">
        <x:f>IF(AL4807&gt;=Inputs!$C$7,1,0)</x:f>
        <x:v>1</x:v>
      </x:c>
      <x:c r="AN4807" s="26" t="n">
        <x:f>IF(Inputs!$C$7&lt;=(1-Inputs!$C$16)*AL4807,1,0)</x:f>
        <x:v>0</x:v>
      </x:c>
    </x:row>
    <x:row r="4808" ht="20" customHeight="1">
      <x:c r="A4808" s="16" t="n">
        <x:v>4803</x:v>
      </x:c>
      <x:c r="B4808" s="19" t="n">
        <x:v>0.08990192678312751</x:v>
      </x:c>
      <x:c r="C4808" s="24" t="n">
        <x:v>0.4506549024885942</x:v>
      </x:c>
      <x:c r="D4808" s="19" t="n">
        <x:v>0.022612225527821297</x:v>
      </x:c>
      <x:c r="E4808" s="19" t="n">
        <x:v>0.03748826965197026</x:v>
      </x:c>
      <x:c r="F4808" s="19" t="n">
        <x:v>-0.2563761895261098</x:v>
      </x:c>
      <x:c r="G4808" s="19" t="n">
        <x:v>-0.08580011756022088</x:v>
      </x:c>
      <x:c r="H4808" s="19" t="n">
        <x:v>0.8001519509286084</x:v>
      </x:c>
      <x:c r="I4808" s="19" t="n">
        <x:v>0.051833044548628776</x:v>
      </x:c>
      <x:c r="J4808" s="19" t="n">
        <x:v>0.049555058409149526</x:v>
      </x:c>
      <x:c r="K4808" s="19" t="n">
        <x:v>0.051418314736823734</x:v>
      </x:c>
      <x:c r="L4808" s="19" t="n">
        <x:v>0.04922400158628875</x:v>
      </x:c>
      <x:c r="M4808" s="19" t="n">
        <x:v>0.04796603683372837</x:v>
      </x:c>
      <x:c r="N4808" s="19" t="n">
        <x:v>0.046974711429851365</x:v>
      </x:c>
      <x:c r="O4808" s="19" t="n">
        <x:v>0.04252295110900946</x:v>
      </x:c>
      <x:c r="P4808" s="19" t="n">
        <x:v>0.04424796249782162</x:v>
      </x:c>
      <x:c r="Q4808" s="19" t="n">
        <x:v>0.046614732092554054</x:v>
      </x:c>
      <x:c r="R4808" s="19" t="n">
        <x:v>0.04282708609620272</x:v>
      </x:c>
      <x:c r="S4808" s="21" t="n">
        <x:v>7999.121597840511</x:v>
      </x:c>
      <x:c r="T4808" s="21" t="n">
        <x:v>13067.034433421193</x:v>
      </x:c>
      <x:c r="U4808" s="21" t="n">
        <x:v>16480.265132975932</x:v>
      </x:c>
      <x:c r="V4808" s="21" t="n">
        <x:v>20205.885047922526</x:v>
      </x:c>
      <x:c r="W4808" s="21" t="n">
        <x:v>24248.93880117784</x:v>
      </x:c>
      <x:c r="X4808" s="21" t="n">
        <x:v>25589.584482124596</x:v>
      </x:c>
      <x:c r="Y4808" s="21" t="n">
        <x:v>26528.13442618721</x:v>
      </x:c>
      <x:c r="Z4808" s="21" t="n">
        <x:v>27297.25393487309</x:v>
      </x:c>
      <x:c r="AA4808" s="21" t="n">
        <x:v>27893.079527725557</x:v>
      </x:c>
      <x:c r="AB4808" s="21" t="n">
        <x:v>28297.298544208792</x:v>
      </x:c>
      <x:c r="AC4808" s="21" t="n">
        <x:v>36909.51984027234</x:v>
      </x:c>
      <x:c r="AD4808" s="25" t="n">
        <x:f>AC4808*(1+Inputs!$C$14)*(1-Inputs!$C$14/Inputs!$C$15)</x:f>
        <x:v>29287.703993256095</x:v>
      </x:c>
      <x:c r="AE4808" s="25" t="n">
        <x:f>AD4808/(B4808-Inputs!$C$14)</x:f>
        <x:v>533454.9388211418</x:v>
      </x:c>
      <x:c r="AF4808" s="25" t="n">
        <x:f>S4808/(1+B4808)^1+T4808/(1+B4808)^2+U4808/(1+B4808)^3+V4808/(1+B4808)^4+W4808/(1+B4808)^5+X4808/(1+B4808)^6+Y4808/(1+B4808)^7+Z4808/(1+B4808)^8+AA4808/(1+B4808)^9+AB4808/(1+B4808)^10+AE4808/(1+B4808)^10</x:f>
        <x:v>355009.3467595711</x:v>
      </x:c>
      <x:c r="AG4808" s="25" t="n">
        <x:f>(AF4808+Inputs!$C$12)/Inputs!$C$13</x:f>
        <x:v>309.0797675444521</x:v>
      </x:c>
      <x:c r="AH4808" s="25" t="n">
        <x:f>(S4808+Inputs!$C$11)*Inputs!$C$8-Inputs!$C$11</x:f>
        <x:v>1872.377515700623</x:v>
      </x:c>
      <x:c r="AI4808" s="25" t="n">
        <x:f>Inputs!$C$12+AH4808-Inputs!$C$10*Inputs!$C$13</x:f>
        <x:v>24190.29293090062</x:v>
      </x:c>
      <x:c r="AJ4808" s="25" t="n">
        <x:f>(S4808+Inputs!$C$11)*(1-Inputs!$C$8)</x:f>
        <x:v>6126.744082139889</x:v>
      </x:c>
      <x:c r="AK4808" s="25" t="n">
        <x:f>AJ4808/(1+B4808)^(1-Inputs!$C$8)+T4808/(1+B4808)^(2-Inputs!$C$8)+U4808/(1+B4808)^(3-Inputs!$C$8)+V4808/(1+B4808)^(4-Inputs!$C$8)+W4808/(1+B4808)^(5-Inputs!$C$8)+X4808/(1+B4808)^(6-Inputs!$C$8)+Y4808/(1+B4808)^(7-Inputs!$C$8)+Z4808/(1+B4808)^(8-Inputs!$C$8)+AA4808/(1+B4808)^(9-Inputs!$C$8)+AB4808/(1+B4808)^(10-Inputs!$C$8)+AE4808/(1+B4808)^(10-Inputs!$C$8)</x:f>
        <x:v>367831.42879003775</x:v>
      </x:c>
      <x:c r="AL4808" s="25" t="n">
        <x:f>(AK4808+AI4808)/Inputs!$C$13</x:f>
        <x:v>312.80487968941605</x:v>
      </x:c>
      <x:c r="AM4808" s="26" t="n">
        <x:f>IF(AL4808&gt;=Inputs!$C$7,1,0)</x:f>
        <x:v>1</x:v>
      </x:c>
      <x:c r="AN4808" s="26" t="n">
        <x:f>IF(Inputs!$C$7&lt;=(1-Inputs!$C$16)*AL4808,1,0)</x:f>
        <x:v>0</x:v>
      </x:c>
    </x:row>
    <x:row r="4809" ht="20" customHeight="1">
      <x:c r="A4809" s="16" t="n">
        <x:v>4804</x:v>
      </x:c>
      <x:c r="B4809" s="19" t="n">
        <x:v>0.09059591500900582</x:v>
      </x:c>
      <x:c r="C4809" s="24" t="n">
        <x:v>0.6233084889554732</x:v>
      </x:c>
      <x:c r="D4809" s="19" t="n">
        <x:v>0.032936371036394976</x:v>
      </x:c>
      <x:c r="E4809" s="19" t="n">
        <x:v>0.04814169414425436</x:v>
      </x:c>
      <x:c r="F4809" s="19" t="n">
        <x:v>-0.18471427192036916</x:v>
      </x:c>
      <x:c r="G4809" s="19" t="n">
        <x:v>-0.08348018611185182</x:v>
      </x:c>
      <x:c r="H4809" s="19" t="n">
        <x:v>0.5554442068597325</x:v>
      </x:c>
      <x:c r="I4809" s="19" t="n">
        <x:v>0.056586267506719426</x:v>
      </x:c>
      <x:c r="J4809" s="19" t="n">
        <x:v>0.0681884468906344</x:v>
      </x:c>
      <x:c r="K4809" s="19" t="n">
        <x:v>0.06384593233038345</x:v>
      </x:c>
      <x:c r="L4809" s="19" t="n">
        <x:v>0.061426208331496354</x:v>
      </x:c>
      <x:c r="M4809" s="19" t="n">
        <x:v>0.05793599039616652</x:v>
      </x:c>
      <x:c r="N4809" s="19" t="n">
        <x:v>0.060304254438605084</x:v>
      </x:c>
      <x:c r="O4809" s="19" t="n">
        <x:v>0.06748809312720483</x:v>
      </x:c>
      <x:c r="P4809" s="19" t="n">
        <x:v>0.056789819977099115</x:v>
      </x:c>
      <x:c r="Q4809" s="19" t="n">
        <x:v>0.057808056239022104</x:v>
      </x:c>
      <x:c r="R4809" s="19" t="n">
        <x:v>0.05056958082555753</x:v>
      </x:c>
      <x:c r="S4809" s="21" t="n">
        <x:v>9289.482265305887</x:v>
      </x:c>
      <x:c r="T4809" s="21" t="n">
        <x:v>14924.28524471666</x:v>
      </x:c>
      <x:c r="U4809" s="21" t="n">
        <x:v>18483.26240623947</x:v>
      </x:c>
      <x:c r="V4809" s="21" t="n">
        <x:v>22284.063869565052</x:v>
      </x:c>
      <x:c r="W4809" s="21" t="n">
        <x:v>26552.757309008266</x:v>
      </x:c>
      <x:c r="X4809" s="21" t="n">
        <x:v>28226.65841874964</x:v>
      </x:c>
      <x:c r="Y4809" s="21" t="n">
        <x:v>29544.342669937992</x:v>
      </x:c>
      <x:c r="Z4809" s="21" t="n">
        <x:v>30596.81231726698</x:v>
      </x:c>
      <x:c r="AA4809" s="21" t="n">
        <x:v>31305.562753209164</x:v>
      </x:c>
      <x:c r="AB4809" s="21" t="n">
        <x:v>31673.32875162078</x:v>
      </x:c>
      <x:c r="AC4809" s="21" t="n">
        <x:v>41313.037502114064</x:v>
      </x:c>
      <x:c r="AD4809" s="25" t="n">
        <x:f>AC4809*(1+Inputs!$C$14)*(1-Inputs!$C$14/Inputs!$C$15)</x:f>
        <x:v>32781.89525792751</x:v>
      </x:c>
      <x:c r="AE4809" s="25" t="n">
        <x:f>AD4809/(B4809-Inputs!$C$14)</x:f>
        <x:v>589645.7545957696</x:v>
      </x:c>
      <x:c r="AF4809" s="25" t="n">
        <x:f>S4809/(1+B4809)^1+T4809/(1+B4809)^2+U4809/(1+B4809)^3+V4809/(1+B4809)^4+W4809/(1+B4809)^5+X4809/(1+B4809)^6+Y4809/(1+B4809)^7+Z4809/(1+B4809)^8+AA4809/(1+B4809)^9+AB4809/(1+B4809)^10+AE4809/(1+B4809)^10</x:f>
        <x:v>391805.7937472706</x:v>
      </x:c>
      <x:c r="AG4809" s="25" t="n">
        <x:f>(AF4809+Inputs!$C$12)/Inputs!$C$13</x:f>
        <x:v>338.4406614318036</x:v>
      </x:c>
      <x:c r="AH4809" s="25" t="n">
        <x:f>(S4809+Inputs!$C$11)*Inputs!$C$8-Inputs!$C$11</x:f>
        <x:v>2476.902650321388</x:v>
      </x:c>
      <x:c r="AI4809" s="25" t="n">
        <x:f>Inputs!$C$12+AH4809-Inputs!$C$10*Inputs!$C$13</x:f>
        <x:v>24794.818065521387</x:v>
      </x:c>
      <x:c r="AJ4809" s="25" t="n">
        <x:f>(S4809+Inputs!$C$11)*(1-Inputs!$C$8)</x:f>
        <x:v>6812.579614984499</x:v>
      </x:c>
      <x:c r="AK4809" s="25" t="n">
        <x:f>AJ4809/(1+B4809)^(1-Inputs!$C$8)+T4809/(1+B4809)^(2-Inputs!$C$8)+U4809/(1+B4809)^(3-Inputs!$C$8)+V4809/(1+B4809)^(4-Inputs!$C$8)+W4809/(1+B4809)^(5-Inputs!$C$8)+X4809/(1+B4809)^(6-Inputs!$C$8)+Y4809/(1+B4809)^(7-Inputs!$C$8)+Z4809/(1+B4809)^(8-Inputs!$C$8)+AA4809/(1+B4809)^(9-Inputs!$C$8)+AB4809/(1+B4809)^(10-Inputs!$C$8)+AE4809/(1+B4809)^(10-Inputs!$C$8)</x:f>
        <x:v>405687.2474819849</x:v>
      </x:c>
      <x:c r="AL4809" s="25" t="n">
        <x:f>(AK4809+AI4809)/Inputs!$C$13</x:f>
        <x:v>343.49344248300315</x:v>
      </x:c>
      <x:c r="AM4809" s="26" t="n">
        <x:f>IF(AL4809&gt;=Inputs!$C$7,1,0)</x:f>
        <x:v>1</x:v>
      </x:c>
      <x:c r="AN4809" s="26" t="n">
        <x:f>IF(Inputs!$C$7&lt;=(1-Inputs!$C$16)*AL4809,1,0)</x:f>
        <x:v>1</x:v>
      </x:c>
    </x:row>
    <x:row r="4810" ht="20" customHeight="1">
      <x:c r="A4810" s="16" t="n">
        <x:v>4805</x:v>
      </x:c>
      <x:c r="B4810" s="19" t="n">
        <x:v>0.08941566069728013</x:v>
      </x:c>
      <x:c r="C4810" s="24" t="n">
        <x:v>0.6101437451661411</x:v>
      </x:c>
      <x:c r="D4810" s="19" t="n">
        <x:v>0.031203727287829965</x:v>
      </x:c>
      <x:c r="E4810" s="19" t="n">
        <x:v>0.043161313264573384</x:v>
      </x:c>
      <x:c r="F4810" s="19" t="n">
        <x:v>-0.19322854957091412</x:v>
      </x:c>
      <x:c r="G4810" s="19" t="n">
        <x:v>-0.06908971789861595</x:v>
      </x:c>
      <x:c r="H4810" s="19" t="n">
        <x:v>0.5888427063266874</x:v>
      </x:c>
      <x:c r="I4810" s="19" t="n">
        <x:v>0.0712249803667612</x:v>
      </x:c>
      <x:c r="J4810" s="19" t="n">
        <x:v>0.06393281737792109</x:v>
      </x:c>
      <x:c r="K4810" s="19" t="n">
        <x:v>0.0721024248829383</x:v>
      </x:c>
      <x:c r="L4810" s="19" t="n">
        <x:v>0.0672760969480521</x:v>
      </x:c>
      <x:c r="M4810" s="19" t="n">
        <x:v>0.0683416689403191</x:v>
      </x:c>
      <x:c r="N4810" s="19" t="n">
        <x:v>0.0678937431018437</x:v>
      </x:c>
      <x:c r="O4810" s="19" t="n">
        <x:v>0.07177412351944554</x:v>
      </x:c>
      <x:c r="P4810" s="19" t="n">
        <x:v>0.06561008540808985</x:v>
      </x:c>
      <x:c r="Q4810" s="19" t="n">
        <x:v>0.07092761375829354</x:v>
      </x:c>
      <x:c r="R4810" s="19" t="n">
        <x:v>0.0719815204387885</x:v>
      </x:c>
      <x:c r="S4810" s="21" t="n">
        <x:v>9183.346763213985</x:v>
      </x:c>
      <x:c r="T4810" s="21" t="n">
        <x:v>14731.066004246177</x:v>
      </x:c>
      <x:c r="U4810" s="21" t="n">
        <x:v>18172.064050517598</x:v>
      </x:c>
      <x:c r="V4810" s="21" t="n">
        <x:v>21919.965674200557</x:v>
      </x:c>
      <x:c r="W4810" s="21" t="n">
        <x:v>26101.81870641257</x:v>
      </x:c>
      <x:c r="X4810" s="21" t="n">
        <x:v>27715.40693763762</x:v>
      </x:c>
      <x:c r="Y4810" s="21" t="n">
        <x:v>28963.184297812426</x:v>
      </x:c>
      <x:c r="Z4810" s="21" t="n">
        <x:v>29962.796591728526</x:v>
      </x:c>
      <x:c r="AA4810" s="21" t="n">
        <x:v>30657.213270108237</x:v>
      </x:c>
      <x:c r="AB4810" s="21" t="n">
        <x:v>31042.9110936956</x:v>
      </x:c>
      <x:c r="AC4810" s="21" t="n">
        <x:v>40490.75360047252</x:v>
      </x:c>
      <x:c r="AD4810" s="25" t="n">
        <x:f>AC4810*(1+Inputs!$C$14)*(1-Inputs!$C$14/Inputs!$C$15)</x:f>
        <x:v>32129.41298197494</x:v>
      </x:c>
      <x:c r="AE4810" s="25" t="n">
        <x:f>AD4810/(B4810-Inputs!$C$14)</x:f>
        <x:v>590444.2318676262</x:v>
      </x:c>
      <x:c r="AF4810" s="25" t="n">
        <x:f>S4810/(1+B4810)^1+T4810/(1+B4810)^2+U4810/(1+B4810)^3+V4810/(1+B4810)^4+W4810/(1+B4810)^5+X4810/(1+B4810)^6+Y4810/(1+B4810)^7+Z4810/(1+B4810)^8+AA4810/(1+B4810)^9+AB4810/(1+B4810)^10+AE4810/(1+B4810)^10</x:f>
        <x:v>393171.02712236275</x:v>
      </x:c>
      <x:c r="AG4810" s="25" t="n">
        <x:f>(AF4810+Inputs!$C$12)/Inputs!$C$13</x:f>
        <x:v>339.53001857193595</x:v>
      </x:c>
      <x:c r="AH4810" s="25" t="n">
        <x:f>(S4810+Inputs!$C$11)*Inputs!$C$8-Inputs!$C$11</x:f>
        <x:v>2427.178894546826</x:v>
      </x:c>
      <x:c r="AI4810" s="25" t="n">
        <x:f>Inputs!$C$12+AH4810-Inputs!$C$10*Inputs!$C$13</x:f>
        <x:v>24745.094309746826</x:v>
      </x:c>
      <x:c r="AJ4810" s="25" t="n">
        <x:f>(S4810+Inputs!$C$11)*(1-Inputs!$C$8)</x:f>
        <x:v>6756.16786866716</x:v>
      </x:c>
      <x:c r="AK4810" s="25" t="n">
        <x:f>AJ4810/(1+B4810)^(1-Inputs!$C$8)+T4810/(1+B4810)^(2-Inputs!$C$8)+U4810/(1+B4810)^(3-Inputs!$C$8)+V4810/(1+B4810)^(4-Inputs!$C$8)+W4810/(1+B4810)^(5-Inputs!$C$8)+X4810/(1+B4810)^(6-Inputs!$C$8)+Y4810/(1+B4810)^(7-Inputs!$C$8)+Z4810/(1+B4810)^(8-Inputs!$C$8)+AA4810/(1+B4810)^(9-Inputs!$C$8)+AB4810/(1+B4810)^(10-Inputs!$C$8)+AE4810/(1+B4810)^(10-Inputs!$C$8)</x:f>
        <x:v>406947.5750007944</x:v>
      </x:c>
      <x:c r="AL4810" s="25" t="n">
        <x:f>(AK4810+AI4810)/Inputs!$C$13</x:f>
        <x:v>344.4594164162467</x:v>
      </x:c>
      <x:c r="AM4810" s="26" t="n">
        <x:f>IF(AL4810&gt;=Inputs!$C$7,1,0)</x:f>
        <x:v>1</x:v>
      </x:c>
      <x:c r="AN4810" s="26" t="n">
        <x:f>IF(Inputs!$C$7&lt;=(1-Inputs!$C$16)*AL4810,1,0)</x:f>
        <x:v>1</x:v>
      </x:c>
    </x:row>
    <x:row r="4811" ht="20" customHeight="1">
      <x:c r="A4811" s="16" t="n">
        <x:v>4806</x:v>
      </x:c>
      <x:c r="B4811" s="19" t="n">
        <x:v>0.08112309518584747</x:v>
      </x:c>
      <x:c r="C4811" s="24" t="n">
        <x:v>0.17883179489408008</x:v>
      </x:c>
      <x:c r="D4811" s="19" t="n">
        <x:v>0.016914768450131134</x:v>
      </x:c>
      <x:c r="E4811" s="19" t="n">
        <x:v>0.05511290784182819</x:v>
      </x:c>
      <x:c r="F4811" s="19" t="n">
        <x:v>-0.20348666449675534</x:v>
      </x:c>
      <x:c r="G4811" s="19" t="n">
        <x:v>-0.08533352364499194</x:v>
      </x:c>
      <x:c r="H4811" s="19" t="n">
        <x:v>0.9862989177281918</x:v>
      </x:c>
      <x:c r="I4811" s="19" t="n">
        <x:v>0.0637472878565643</x:v>
      </x:c>
      <x:c r="J4811" s="19" t="n">
        <x:v>0.06519368877280499</x:v>
      </x:c>
      <x:c r="K4811" s="19" t="n">
        <x:v>0.06478631332792362</x:v>
      </x:c>
      <x:c r="L4811" s="19" t="n">
        <x:v>0.06452355464199058</x:v>
      </x:c>
      <x:c r="M4811" s="19" t="n">
        <x:v>0.061801283195255796</x:v>
      </x:c>
      <x:c r="N4811" s="19" t="n">
        <x:v>0.06395225414570746</x:v>
      </x:c>
      <x:c r="O4811" s="19" t="n">
        <x:v>0.06934410328737727</x:v>
      </x:c>
      <x:c r="P4811" s="19" t="n">
        <x:v>0.058189704990546716</x:v>
      </x:c>
      <x:c r="Q4811" s="19" t="n">
        <x:v>0.057369787419642077</x:v>
      </x:c>
      <x:c r="R4811" s="19" t="n">
        <x:v>0.05217031005883314</x:v>
      </x:c>
      <x:c r="S4811" s="21" t="n">
        <x:v>8973.404265328341</x:v>
      </x:c>
      <x:c r="T4811" s="21" t="n">
        <x:v>14155.941286462836</x:v>
      </x:c>
      <x:c r="U4811" s="21" t="n">
        <x:v>17427.260329129967</x:v>
      </x:c>
      <x:c r="V4811" s="21" t="n">
        <x:v>20949.560158561035</x:v>
      </x:c>
      <x:c r="W4811" s="21" t="n">
        <x:v>24752.035717721603</x:v>
      </x:c>
      <x:c r="X4811" s="21" t="n">
        <x:v>26306.866966681653</x:v>
      </x:c>
      <x:c r="Y4811" s="21" t="n">
        <x:v>27428.96014853905</x:v>
      </x:c>
      <x:c r="Z4811" s="21" t="n">
        <x:v>28350.41977777128</x:v>
      </x:c>
      <x:c r="AA4811" s="21" t="n">
        <x:v>29009.3986290256</x:v>
      </x:c>
      <x:c r="AB4811" s="21" t="n">
        <x:v>29418.988641466396</x:v>
      </x:c>
      <x:c r="AC4811" s="21" t="n">
        <x:v>38372.593880173554</x:v>
      </x:c>
      <x:c r="AD4811" s="25" t="n">
        <x:f>AC4811*(1+Inputs!$C$14)*(1-Inputs!$C$14/Inputs!$C$15)</x:f>
        <x:v>30448.65324391771</x:v>
      </x:c>
      <x:c r="AE4811" s="25" t="n">
        <x:f>AD4811/(B4811-Inputs!$C$14)</x:f>
        <x:v>660160.6661744734</x:v>
      </x:c>
      <x:c r="AF4811" s="25" t="n">
        <x:f>S4811/(1+B4811)^1+T4811/(1+B4811)^2+U4811/(1+B4811)^3+V4811/(1+B4811)^4+W4811/(1+B4811)^5+X4811/(1+B4811)^6+Y4811/(1+B4811)^7+Z4811/(1+B4811)^8+AA4811/(1+B4811)^9+AB4811/(1+B4811)^10+AE4811/(1+B4811)^10</x:f>
        <x:v>444331.9849414799</x:v>
      </x:c>
      <x:c r="AG4811" s="25" t="n">
        <x:f>(AF4811+Inputs!$C$12)/Inputs!$C$13</x:f>
        <x:v>380.3527494786593</x:v>
      </x:c>
      <x:c r="AH4811" s="25" t="n">
        <x:f>(S4811+Inputs!$C$11)*Inputs!$C$8-Inputs!$C$11</x:f>
        <x:v>2328.8222722497167</x:v>
      </x:c>
      <x:c r="AI4811" s="25" t="n">
        <x:f>Inputs!$C$12+AH4811-Inputs!$C$10*Inputs!$C$13</x:f>
        <x:v>24646.737687449713</x:v>
      </x:c>
      <x:c r="AJ4811" s="25" t="n">
        <x:f>(S4811+Inputs!$C$11)*(1-Inputs!$C$8)</x:f>
        <x:v>6644.581993078626</x:v>
      </x:c>
      <x:c r="AK4811" s="25" t="n">
        <x:f>AJ4811/(1+B4811)^(1-Inputs!$C$8)+T4811/(1+B4811)^(2-Inputs!$C$8)+U4811/(1+B4811)^(3-Inputs!$C$8)+V4811/(1+B4811)^(4-Inputs!$C$8)+W4811/(1+B4811)^(5-Inputs!$C$8)+X4811/(1+B4811)^(6-Inputs!$C$8)+Y4811/(1+B4811)^(7-Inputs!$C$8)+Z4811/(1+B4811)^(8-Inputs!$C$8)+AA4811/(1+B4811)^(9-Inputs!$C$8)+AB4811/(1+B4811)^(10-Inputs!$C$8)+AE4811/(1+B4811)^(10-Inputs!$C$8)</x:f>
        <x:v>458635.1266617195</x:v>
      </x:c>
      <x:c r="AL4811" s="25" t="n">
        <x:f>(AK4811+AI4811)/Inputs!$C$13</x:f>
        <x:v>385.62384954125423</x:v>
      </x:c>
      <x:c r="AM4811" s="26" t="n">
        <x:f>IF(AL4811&gt;=Inputs!$C$7,1,0)</x:f>
        <x:v>1</x:v>
      </x:c>
      <x:c r="AN4811" s="26" t="n">
        <x:f>IF(Inputs!$C$7&lt;=(1-Inputs!$C$16)*AL4811,1,0)</x:f>
        <x:v>1</x:v>
      </x:c>
    </x:row>
    <x:row r="4812" ht="20" customHeight="1">
      <x:c r="A4812" s="16" t="n">
        <x:v>4807</x:v>
      </x:c>
      <x:c r="B4812" s="19" t="n">
        <x:v>0.08940690843388656</x:v>
      </x:c>
      <x:c r="C4812" s="24" t="n">
        <x:v>0.44577505862574185</x:v>
      </x:c>
      <x:c r="D4812" s="19" t="n">
        <x:v>0.012120614175849198</x:v>
      </x:c>
      <x:c r="E4812" s="19" t="n">
        <x:v>0.04324109547386541</x:v>
      </x:c>
      <x:c r="F4812" s="19" t="n">
        <x:v>-0.26753809928768424</x:v>
      </x:c>
      <x:c r="G4812" s="19" t="n">
        <x:v>-0.09242079516268802</x:v>
      </x:c>
      <x:c r="H4812" s="19" t="n">
        <x:v>0.32559772916656016</x:v>
      </x:c>
      <x:c r="I4812" s="19" t="n">
        <x:v>0.06394907885192311</x:v>
      </x:c>
      <x:c r="J4812" s="19" t="n">
        <x:v>0.06270358832150237</x:v>
      </x:c>
      <x:c r="K4812" s="19" t="n">
        <x:v>0.06761665749404415</x:v>
      </x:c>
      <x:c r="L4812" s="19" t="n">
        <x:v>0.06638942319700959</x:v>
      </x:c>
      <x:c r="M4812" s="19" t="n">
        <x:v>0.07122783855939474</x:v>
      </x:c>
      <x:c r="N4812" s="19" t="n">
        <x:v>0.06705788595502896</x:v>
      </x:c>
      <x:c r="O4812" s="19" t="n">
        <x:v>0.06562549813449892</x:v>
      </x:c>
      <x:c r="P4812" s="19" t="n">
        <x:v>0.07291978308100283</x:v>
      </x:c>
      <x:c r="Q4812" s="19" t="n">
        <x:v>0.06913689737771278</x:v>
      </x:c>
      <x:c r="R4812" s="19" t="n">
        <x:v>0.06753518767896707</x:v>
      </x:c>
      <x:c r="S4812" s="21" t="n">
        <x:v>7699.2832444922005</x:v>
      </x:c>
      <x:c r="T4812" s="21" t="n">
        <x:v>12479.040292309885</x:v>
      </x:c>
      <x:c r="U4812" s="21" t="n">
        <x:v>15331.820208765337</x:v>
      </x:c>
      <x:c r="V4812" s="21" t="n">
        <x:v>18280.460041316263</x:v>
      </x:c>
      <x:c r="W4812" s="21" t="n">
        <x:v>21549.1023661929</x:v>
      </x:c>
      <x:c r="X4812" s="21" t="n">
        <x:v>22746.980746250232</x:v>
      </x:c>
      <x:c r="Y4812" s="21" t="n">
        <x:v>23708.091719703898</x:v>
      </x:c>
      <x:c r="Z4812" s="21" t="n">
        <x:v>24530.068496763935</x:v>
      </x:c>
      <x:c r="AA4812" s="21" t="n">
        <x:v>25206.41402395336</x:v>
      </x:c>
      <x:c r="AB4812" s="21" t="n">
        <x:v>25695.763626709726</x:v>
      </x:c>
      <x:c r="AC4812" s="21" t="n">
        <x:v>33516.21342614313</x:v>
      </x:c>
      <x:c r="AD4812" s="25" t="n">
        <x:f>AC4812*(1+Inputs!$C$14)*(1-Inputs!$C$14/Inputs!$C$15)</x:f>
        <x:v>26595.115353644567</x:v>
      </x:c>
      <x:c r="AE4812" s="25" t="n">
        <x:f>AD4812/(B4812-Inputs!$C$14)</x:f>
        <x:v>488818.72025428637</x:v>
      </x:c>
      <x:c r="AF4812" s="25" t="n">
        <x:f>S4812/(1+B4812)^1+T4812/(1+B4812)^2+U4812/(1+B4812)^3+V4812/(1+B4812)^4+W4812/(1+B4812)^5+X4812/(1+B4812)^6+Y4812/(1+B4812)^7+Z4812/(1+B4812)^8+AA4812/(1+B4812)^9+AB4812/(1+B4812)^10+AE4812/(1+B4812)^10</x:f>
        <x:v>325638.84177284903</x:v>
      </x:c>
      <x:c r="AG4812" s="25" t="n">
        <x:f>(AF4812+Inputs!$C$12)/Inputs!$C$13</x:f>
        <x:v>285.6442363742458</x:v>
      </x:c>
      <x:c r="AH4812" s="25" t="n">
        <x:f>(S4812+Inputs!$C$11)*Inputs!$C$8-Inputs!$C$11</x:f>
        <x:v>1731.9053008442916</x:v>
      </x:c>
      <x:c r="AI4812" s="25" t="n">
        <x:f>Inputs!$C$12+AH4812-Inputs!$C$10*Inputs!$C$13</x:f>
        <x:v>24049.82071604429</x:v>
      </x:c>
      <x:c r="AJ4812" s="25" t="n">
        <x:f>(S4812+Inputs!$C$11)*(1-Inputs!$C$8)</x:f>
        <x:v>5967.37794364791</x:v>
      </x:c>
      <x:c r="AK4812" s="25" t="n">
        <x:f>AJ4812/(1+B4812)^(1-Inputs!$C$8)+T4812/(1+B4812)^(2-Inputs!$C$8)+U4812/(1+B4812)^(3-Inputs!$C$8)+V4812/(1+B4812)^(4-Inputs!$C$8)+W4812/(1+B4812)^(5-Inputs!$C$8)+X4812/(1+B4812)^(6-Inputs!$C$8)+Y4812/(1+B4812)^(7-Inputs!$C$8)+Z4812/(1+B4812)^(8-Inputs!$C$8)+AA4812/(1+B4812)^(9-Inputs!$C$8)+AB4812/(1+B4812)^(10-Inputs!$C$8)+AE4812/(1+B4812)^(10-Inputs!$C$8)</x:f>
        <x:v>337313.7944179912</x:v>
      </x:c>
      <x:c r="AL4812" s="25" t="n">
        <x:f>(AK4812+AI4812)/Inputs!$C$13</x:f>
        <x:v>288.3419359006835</x:v>
      </x:c>
      <x:c r="AM4812" s="26" t="n">
        <x:f>IF(AL4812&gt;=Inputs!$C$7,1,0)</x:f>
        <x:v>1</x:v>
      </x:c>
      <x:c r="AN4812" s="26" t="n">
        <x:f>IF(Inputs!$C$7&lt;=(1-Inputs!$C$16)*AL4812,1,0)</x:f>
        <x:v>0</x:v>
      </x:c>
    </x:row>
    <x:row r="4813" ht="20" customHeight="1">
      <x:c r="A4813" s="16" t="n">
        <x:v>4808</x:v>
      </x:c>
      <x:c r="B4813" s="19" t="n">
        <x:v>0.0881676056640485</x:v>
      </x:c>
      <x:c r="C4813" s="24" t="n">
        <x:v>0.3734554042580669</x:v>
      </x:c>
      <x:c r="D4813" s="19" t="n">
        <x:v>0.03958843263590524</x:v>
      </x:c>
      <x:c r="E4813" s="19" t="n">
        <x:v>0.05032025985720992</x:v>
      </x:c>
      <x:c r="F4813" s="19" t="n">
        <x:v>-0.24543613728763947</x:v>
      </x:c>
      <x:c r="G4813" s="19" t="n">
        <x:v>-0.081718734264079</x:v>
      </x:c>
      <x:c r="H4813" s="19" t="n">
        <x:v>0.5066492050392242</x:v>
      </x:c>
      <x:c r="I4813" s="19" t="n">
        <x:v>0.06719327273540215</x:v>
      </x:c>
      <x:c r="J4813" s="19" t="n">
        <x:v>0.07380298077893827</x:v>
      </x:c>
      <x:c r="K4813" s="19" t="n">
        <x:v>0.07777882713753229</x:v>
      </x:c>
      <x:c r="L4813" s="19" t="n">
        <x:v>0.07077014417113901</x:v>
      </x:c>
      <x:c r="M4813" s="19" t="n">
        <x:v>0.06419590274401003</x:v>
      </x:c>
      <x:c r="N4813" s="19" t="n">
        <x:v>0.07206101795643577</x:v>
      </x:c>
      <x:c r="O4813" s="19" t="n">
        <x:v>0.06277928416495229</x:v>
      </x:c>
      <x:c r="P4813" s="19" t="n">
        <x:v>0.07073582714615555</x:v>
      </x:c>
      <x:c r="Q4813" s="19" t="n">
        <x:v>0.06933243772588527</x:v>
      </x:c>
      <x:c r="R4813" s="19" t="n">
        <x:v>0.07309178310896527</x:v>
      </x:c>
      <x:c r="S4813" s="21" t="n">
        <x:v>8236.822524830557</x:v>
      </x:c>
      <x:c r="T4813" s="21" t="n">
        <x:v>13384.053724354446</x:v>
      </x:c>
      <x:c r="U4813" s="21" t="n">
        <x:v>16860.896988069166</x:v>
      </x:c>
      <x:c r="V4813" s="21" t="n">
        <x:v>20683.366644995327</x:v>
      </x:c>
      <x:c r="W4813" s="21" t="n">
        <x:v>24977.02734173414</x:v>
      </x:c>
      <x:c r="X4813" s="21" t="n">
        <x:v>26805.044957346025</x:v>
      </x:c>
      <x:c r="Y4813" s="21" t="n">
        <x:v>28247.498848967054</x:v>
      </x:c>
      <x:c r="Z4813" s="21" t="n">
        <x:v>29376.817344980213</x:v>
      </x:c>
      <x:c r="AA4813" s="21" t="n">
        <x:v>30191.841793452022</x:v>
      </x:c>
      <x:c r="AB4813" s="21" t="n">
        <x:v>30633.426681241937</x:v>
      </x:c>
      <x:c r="AC4813" s="21" t="n">
        <x:v>39956.64349727209</x:v>
      </x:c>
      <x:c r="AD4813" s="25" t="n">
        <x:f>AC4813*(1+Inputs!$C$14)*(1-Inputs!$C$14/Inputs!$C$15)</x:f>
        <x:v>31705.596615085396</x:v>
      </x:c>
      <x:c r="AE4813" s="25" t="n">
        <x:f>AD4813/(B4813-Inputs!$C$14)</x:f>
        <x:v>596332.9779306662</x:v>
      </x:c>
      <x:c r="AF4813" s="25" t="n">
        <x:f>S4813/(1+B4813)^1+T4813/(1+B4813)^2+U4813/(1+B4813)^3+V4813/(1+B4813)^4+W4813/(1+B4813)^5+X4813/(1+B4813)^6+Y4813/(1+B4813)^7+Z4813/(1+B4813)^8+AA4813/(1+B4813)^9+AB4813/(1+B4813)^10+AE4813/(1+B4813)^10</x:f>
        <x:v>393247.9894877755</x:v>
      </x:c>
      <x:c r="AG4813" s="25" t="n">
        <x:f>(AF4813+Inputs!$C$12)/Inputs!$C$13</x:f>
        <x:v>339.5914289533502</x:v>
      </x:c>
      <x:c r="AH4813" s="25" t="n">
        <x:f>(S4813+Inputs!$C$11)*Inputs!$C$8-Inputs!$C$11</x:f>
        <x:v>1983.7387719069184</x:v>
      </x:c>
      <x:c r="AI4813" s="25" t="n">
        <x:f>Inputs!$C$12+AH4813-Inputs!$C$10*Inputs!$C$13</x:f>
        <x:v>24301.654187106913</x:v>
      </x:c>
      <x:c r="AJ4813" s="25" t="n">
        <x:f>(S4813+Inputs!$C$11)*(1-Inputs!$C$8)</x:f>
        <x:v>6253.083752923639</x:v>
      </x:c>
      <x:c r="AK4813" s="25" t="n">
        <x:f>AJ4813/(1+B4813)^(1-Inputs!$C$8)+T4813/(1+B4813)^(2-Inputs!$C$8)+U4813/(1+B4813)^(3-Inputs!$C$8)+V4813/(1+B4813)^(4-Inputs!$C$8)+W4813/(1+B4813)^(5-Inputs!$C$8)+X4813/(1+B4813)^(6-Inputs!$C$8)+Y4813/(1+B4813)^(7-Inputs!$C$8)+Z4813/(1+B4813)^(8-Inputs!$C$8)+AA4813/(1+B4813)^(9-Inputs!$C$8)+AB4813/(1+B4813)^(10-Inputs!$C$8)+AE4813/(1+B4813)^(10-Inputs!$C$8)</x:f>
        <x:v>407230.47122351953</x:v>
      </x:c>
      <x:c r="AL4813" s="25" t="n">
        <x:f>(AK4813+AI4813)/Inputs!$C$13</x:f>
        <x:v>344.3313140369264</x:v>
      </x:c>
      <x:c r="AM4813" s="26" t="n">
        <x:f>IF(AL4813&gt;=Inputs!$C$7,1,0)</x:f>
        <x:v>1</x:v>
      </x:c>
      <x:c r="AN4813" s="26" t="n">
        <x:f>IF(Inputs!$C$7&lt;=(1-Inputs!$C$16)*AL4813,1,0)</x:f>
        <x:v>1</x:v>
      </x:c>
    </x:row>
    <x:row r="4814" ht="20" customHeight="1">
      <x:c r="A4814" s="16" t="n">
        <x:v>4809</x:v>
      </x:c>
      <x:c r="B4814" s="19" t="n">
        <x:v>0.08626757812355232</x:v>
      </x:c>
      <x:c r="C4814" s="24" t="n">
        <x:v>0.49102465605042767</x:v>
      </x:c>
      <x:c r="D4814" s="19" t="n">
        <x:v>0.024139420068341622</x:v>
      </x:c>
      <x:c r="E4814" s="19" t="n">
        <x:v>0.039405837984426456</x:v>
      </x:c>
      <x:c r="F4814" s="19" t="n">
        <x:v>-0.15690865564364348</x:v>
      </x:c>
      <x:c r="G4814" s="19" t="n">
        <x:v>-0.05583121195016759</x:v>
      </x:c>
      <x:c r="H4814" s="19" t="n">
        <x:v>0.7233594850648899</x:v>
      </x:c>
      <x:c r="I4814" s="19" t="n">
        <x:v>0.0731472153669131</x:v>
      </x:c>
      <x:c r="J4814" s="19" t="n">
        <x:v>0.05900276652221578</x:v>
      </x:c>
      <x:c r="K4814" s="19" t="n">
        <x:v>0.06903963633598209</x:v>
      </x:c>
      <x:c r="L4814" s="19" t="n">
        <x:v>0.0709542391749062</x:v>
      </x:c>
      <x:c r="M4814" s="19" t="n">
        <x:v>0.07071409592453962</x:v>
      </x:c>
      <x:c r="N4814" s="19" t="n">
        <x:v>0.06327114603425002</x:v>
      </x:c>
      <x:c r="O4814" s="19" t="n">
        <x:v>0.062490414230036324</x:v>
      </x:c>
      <x:c r="P4814" s="19" t="n">
        <x:v>0.06462940789319532</x:v>
      </x:c>
      <x:c r="Q4814" s="19" t="n">
        <x:v>0.062317062874045634</x:v>
      </x:c>
      <x:c r="R4814" s="19" t="n">
        <x:v>0.06726053769646456</x:v>
      </x:c>
      <x:c r="S4814" s="21" t="n">
        <x:v>9879.159282283408</x:v>
      </x:c>
      <x:c r="T4814" s="21" t="n">
        <x:v>15411.26407057323</x:v>
      </x:c>
      <x:c r="U4814" s="21" t="n">
        <x:v>18490.748913405932</x:v>
      </x:c>
      <x:c r="V4814" s="21" t="n">
        <x:v>21805.14037400273</x:v>
      </x:c>
      <x:c r="W4814" s="21" t="n">
        <x:v>25464.825611401906</x:v>
      </x:c>
      <x:c r="X4814" s="21" t="n">
        <x:v>26862.00387714453</x:v>
      </x:c>
      <x:c r="Y4814" s="21" t="n">
        <x:v>27909.908290229105</x:v>
      </x:c>
      <x:c r="Z4814" s="21" t="n">
        <x:v>28755.268278970525</x:v>
      </x:c>
      <x:c r="AA4814" s="21" t="n">
        <x:v>29378.546886700584</x:v>
      </x:c>
      <x:c r="AB4814" s="21" t="n">
        <x:v>29754.61736884962</x:v>
      </x:c>
      <x:c r="AC4814" s="21" t="n">
        <x:v>38810.37048110819</x:v>
      </x:c>
      <x:c r="AD4814" s="25" t="n">
        <x:f>AC4814*(1+Inputs!$C$14)*(1-Inputs!$C$14/Inputs!$C$15)</x:f>
        <x:v>30796.028976759342</x:v>
      </x:c>
      <x:c r="AE4814" s="25" t="n">
        <x:f>AD4814/(B4814-Inputs!$C$14)</x:f>
        <x:v>600692.0963292326</x:v>
      </x:c>
      <x:c r="AF4814" s="25" t="n">
        <x:f>S4814/(1+B4814)^1+T4814/(1+B4814)^2+U4814/(1+B4814)^3+V4814/(1+B4814)^4+W4814/(1+B4814)^5+X4814/(1+B4814)^6+Y4814/(1+B4814)^7+Z4814/(1+B4814)^8+AA4814/(1+B4814)^9+AB4814/(1+B4814)^10+AE4814/(1+B4814)^10</x:f>
        <x:v>405451.4879353314</x:v>
      </x:c>
      <x:c r="AG4814" s="25" t="n">
        <x:f>(AF4814+Inputs!$C$12)/Inputs!$C$13</x:f>
        <x:v>349.32893494388577</x:v>
      </x:c>
      <x:c r="AH4814" s="25" t="n">
        <x:f>(S4814+Inputs!$C$11)*Inputs!$C$8-Inputs!$C$11</x:f>
        <x:v>2753.162293891679</x:v>
      </x:c>
      <x:c r="AI4814" s="25" t="n">
        <x:f>Inputs!$C$12+AH4814-Inputs!$C$10*Inputs!$C$13</x:f>
        <x:v>25071.077709091674</x:v>
      </x:c>
      <x:c r="AJ4814" s="25" t="n">
        <x:f>(S4814+Inputs!$C$11)*(1-Inputs!$C$8)</x:f>
        <x:v>7125.99698839173</x:v>
      </x:c>
      <x:c r="AK4814" s="25" t="n">
        <x:f>AJ4814/(1+B4814)^(1-Inputs!$C$8)+T4814/(1+B4814)^(2-Inputs!$C$8)+U4814/(1+B4814)^(3-Inputs!$C$8)+V4814/(1+B4814)^(4-Inputs!$C$8)+W4814/(1+B4814)^(5-Inputs!$C$8)+X4814/(1+B4814)^(6-Inputs!$C$8)+Y4814/(1+B4814)^(7-Inputs!$C$8)+Z4814/(1+B4814)^(8-Inputs!$C$8)+AA4814/(1+B4814)^(9-Inputs!$C$8)+AB4814/(1+B4814)^(10-Inputs!$C$8)+AE4814/(1+B4814)^(10-Inputs!$C$8)</x:f>
        <x:v>418843.43673359894</x:v>
      </x:c>
      <x:c r="AL4814" s="25" t="n">
        <x:f>(AK4814+AI4814)/Inputs!$C$13</x:f>
        <x:v>354.2115617294243</x:v>
      </x:c>
      <x:c r="AM4814" s="26" t="n">
        <x:f>IF(AL4814&gt;=Inputs!$C$7,1,0)</x:f>
        <x:v>1</x:v>
      </x:c>
      <x:c r="AN4814" s="26" t="n">
        <x:f>IF(Inputs!$C$7&lt;=(1-Inputs!$C$16)*AL4814,1,0)</x:f>
        <x:v>1</x:v>
      </x:c>
    </x:row>
    <x:row r="4815" ht="20" customHeight="1">
      <x:c r="A4815" s="16" t="n">
        <x:v>4810</x:v>
      </x:c>
      <x:c r="B4815" s="19" t="n">
        <x:v>0.08494938420283026</x:v>
      </x:c>
      <x:c r="C4815" s="24" t="n">
        <x:v>0.42655289777584926</x:v>
      </x:c>
      <x:c r="D4815" s="19" t="n">
        <x:v>0.042941968776220564</x:v>
      </x:c>
      <x:c r="E4815" s="19" t="n">
        <x:v>0.055048706389308394</x:v>
      </x:c>
      <x:c r="F4815" s="19" t="n">
        <x:v>-0.16764402961126623</x:v>
      </x:c>
      <x:c r="G4815" s="19" t="n">
        <x:v>-0.0738481020133446</x:v>
      </x:c>
      <x:c r="H4815" s="19" t="n">
        <x:v>0.7044338557564913</x:v>
      </x:c>
      <x:c r="I4815" s="19" t="n">
        <x:v>0.07069316733069059</x:v>
      </x:c>
      <x:c r="J4815" s="19" t="n">
        <x:v>0.06207363458799932</x:v>
      </x:c>
      <x:c r="K4815" s="19" t="n">
        <x:v>0.06728164903311495</x:v>
      </x:c>
      <x:c r="L4815" s="19" t="n">
        <x:v>0.06462045762906769</x:v>
      </x:c>
      <x:c r="M4815" s="19" t="n">
        <x:v>0.07234071988219853</x:v>
      </x:c>
      <x:c r="N4815" s="19" t="n">
        <x:v>0.06775393516001828</x:v>
      </x:c>
      <x:c r="O4815" s="19" t="n">
        <x:v>0.0685010800035559</x:v>
      </x:c>
      <x:c r="P4815" s="19" t="n">
        <x:v>0.06305854618133594</x:v>
      </x:c>
      <x:c r="Q4815" s="19" t="n">
        <x:v>0.06967452632735217</x:v>
      </x:c>
      <x:c r="R4815" s="19" t="n">
        <x:v>0.06683482674875563</x:v>
      </x:c>
      <x:c r="S4815" s="21" t="n">
        <x:v>9672.49030135444</x:v>
      </x:c>
      <x:c r="T4815" s="21" t="n">
        <x:v>15408.39300191721</x:v>
      </x:c>
      <x:c r="U4815" s="21" t="n">
        <x:v>19060.721658013445</x:v>
      </x:c>
      <x:c r="V4815" s="21" t="n">
        <x:v>23073.412977836724</x:v>
      </x:c>
      <x:c r="W4815" s="21" t="n">
        <x:v>27615.3156201968</x:v>
      </x:c>
      <x:c r="X4815" s="21" t="n">
        <x:v>29704.964349630573</x:v>
      </x:c>
      <x:c r="Y4815" s="21" t="n">
        <x:v>31315.124843216887</x:v>
      </x:c>
      <x:c r="Z4815" s="21" t="n">
        <x:v>32564.407985829395</x:v>
      </x:c>
      <x:c r="AA4815" s="21" t="n">
        <x:v>33388.56862835831</x:v>
      </x:c>
      <x:c r="AB4815" s="21" t="n">
        <x:v>33766.967309536456</x:v>
      </x:c>
      <x:c r="AC4815" s="21" t="n">
        <x:v>44043.8704037432</x:v>
      </x:c>
      <x:c r="AD4815" s="25" t="n">
        <x:f>AC4815*(1+Inputs!$C$14)*(1-Inputs!$C$14/Inputs!$C$15)</x:f>
        <x:v>34948.81116537023</x:v>
      </x:c>
      <x:c r="AE4815" s="25" t="n">
        <x:f>AD4815/(B4815-Inputs!$C$14)</x:f>
        <x:v>699684.5251075176</x:v>
      </x:c>
      <x:c r="AF4815" s="25" t="n">
        <x:f>S4815/(1+B4815)^1+T4815/(1+B4815)^2+U4815/(1+B4815)^3+V4815/(1+B4815)^4+W4815/(1+B4815)^5+X4815/(1+B4815)^6+Y4815/(1+B4815)^7+Z4815/(1+B4815)^8+AA4815/(1+B4815)^9+AB4815/(1+B4815)^10+AE4815/(1+B4815)^10</x:f>
        <x:v>465398.2504297233</x:v>
      </x:c>
      <x:c r="AG4815" s="25" t="n">
        <x:f>(AF4815+Inputs!$C$12)/Inputs!$C$13</x:f>
        <x:v>397.1621002784757</x:v>
      </x:c>
      <x:c r="AH4815" s="25" t="n">
        <x:f>(S4815+Inputs!$C$11)*Inputs!$C$8-Inputs!$C$11</x:f>
        <x:v>2656.3392918674235</x:v>
      </x:c>
      <x:c r="AI4815" s="25" t="n">
        <x:f>Inputs!$C$12+AH4815-Inputs!$C$10*Inputs!$C$13</x:f>
        <x:v>24974.25470706742</x:v>
      </x:c>
      <x:c r="AJ4815" s="25" t="n">
        <x:f>(S4815+Inputs!$C$11)*(1-Inputs!$C$8)</x:f>
        <x:v>7016.151009487018</x:v>
      </x:c>
      <x:c r="AK4815" s="25" t="n">
        <x:f>AJ4815/(1+B4815)^(1-Inputs!$C$8)+T4815/(1+B4815)^(2-Inputs!$C$8)+U4815/(1+B4815)^(3-Inputs!$C$8)+V4815/(1+B4815)^(4-Inputs!$C$8)+W4815/(1+B4815)^(5-Inputs!$C$8)+X4815/(1+B4815)^(6-Inputs!$C$8)+Y4815/(1+B4815)^(7-Inputs!$C$8)+Z4815/(1+B4815)^(8-Inputs!$C$8)+AA4815/(1+B4815)^(9-Inputs!$C$8)+AB4815/(1+B4815)^(10-Inputs!$C$8)+AE4815/(1+B4815)^(10-Inputs!$C$8)</x:f>
        <x:v>480975.64950805856</x:v>
      </x:c>
      <x:c r="AL4815" s="25" t="n">
        <x:f>(AK4815+AI4815)/Inputs!$C$13</x:f>
        <x:v>403.7113000323599</x:v>
      </x:c>
      <x:c r="AM4815" s="26" t="n">
        <x:f>IF(AL4815&gt;=Inputs!$C$7,1,0)</x:f>
        <x:v>1</x:v>
      </x:c>
      <x:c r="AN4815" s="26" t="n">
        <x:f>IF(Inputs!$C$7&lt;=(1-Inputs!$C$16)*AL4815,1,0)</x:f>
        <x:v>1</x:v>
      </x:c>
    </x:row>
    <x:row r="4816" ht="20" customHeight="1">
      <x:c r="A4816" s="16" t="n">
        <x:v>4811</x:v>
      </x:c>
      <x:c r="B4816" s="19" t="n">
        <x:v>0.08902467526430184</x:v>
      </x:c>
      <x:c r="C4816" s="24" t="n">
        <x:v>0.6679480262779123</x:v>
      </x:c>
      <x:c r="D4816" s="19" t="n">
        <x:v>0.028891591031656106</x:v>
      </x:c>
      <x:c r="E4816" s="19" t="n">
        <x:v>0.03783309881327711</x:v>
      </x:c>
      <x:c r="F4816" s="19" t="n">
        <x:v>-0.23782564477905796</x:v>
      </x:c>
      <x:c r="G4816" s="19" t="n">
        <x:v>-0.07833563229621461</x:v>
      </x:c>
      <x:c r="H4816" s="19" t="n">
        <x:v>0.8446904270576567</x:v>
      </x:c>
      <x:c r="I4816" s="19" t="n">
        <x:v>0.06992487726553123</x:v>
      </x:c>
      <x:c r="J4816" s="19" t="n">
        <x:v>0.06203451853130787</x:v>
      </x:c>
      <x:c r="K4816" s="19" t="n">
        <x:v>0.06278976675454373</x:v>
      </x:c>
      <x:c r="L4816" s="19" t="n">
        <x:v>0.07106797992298766</x:v>
      </x:c>
      <x:c r="M4816" s="19" t="n">
        <x:v>0.06853225434013098</x:v>
      </x:c>
      <x:c r="N4816" s="19" t="n">
        <x:v>0.06854684778470642</x:v>
      </x:c>
      <x:c r="O4816" s="19" t="n">
        <x:v>0.0573654023532265</x:v>
      </x:c>
      <x:c r="P4816" s="19" t="n">
        <x:v>0.060687788155765934</x:v>
      </x:c>
      <x:c r="Q4816" s="19" t="n">
        <x:v>0.06862448089106124</x:v>
      </x:c>
      <x:c r="R4816" s="19" t="n">
        <x:v>0.06547888816157979</x:v>
      </x:c>
      <x:c r="S4816" s="21" t="n">
        <x:v>8371.360774073446</x:v>
      </x:c>
      <x:c r="T4816" s="21" t="n">
        <x:v>13826.185171887333</x:v>
      </x:c>
      <x:c r="U4816" s="21" t="n">
        <x:v>17626.259445479478</x:v>
      </x:c>
      <x:c r="V4816" s="21" t="n">
        <x:v>21860.926664291954</x:v>
      </x:c>
      <x:c r="W4816" s="21" t="n">
        <x:v>26582.299232438538</x:v>
      </x:c>
      <x:c r="X4816" s="21" t="n">
        <x:v>28206.89186634403</x:v>
      </x:c>
      <x:c r="Y4816" s="21" t="n">
        <x:v>29360.386840202533</x:v>
      </x:c>
      <x:c r="Z4816" s="21" t="n">
        <x:v>30249.758198260453</x:v>
      </x:c>
      <x:c r="AA4816" s="21" t="n">
        <x:v>30891.525345016</x:v>
      </x:c>
      <x:c r="AB4816" s="21" t="n">
        <x:v>31261.682700311147</x:v>
      </x:c>
      <x:c r="AC4816" s="21" t="n">
        <x:v>40776.107869971056</x:v>
      </x:c>
      <x:c r="AD4816" s="25" t="n">
        <x:f>AC4816*(1+Inputs!$C$14)*(1-Inputs!$C$14/Inputs!$C$15)</x:f>
        <x:v>32355.841594822028</x:v>
      </x:c>
      <x:c r="AE4816" s="25" t="n">
        <x:f>AD4816/(B4816-Inputs!$C$14)</x:f>
        <x:v>598908.580875857</x:v>
      </x:c>
      <x:c r="AF4816" s="25" t="n">
        <x:f>S4816/(1+B4816)^1+T4816/(1+B4816)^2+U4816/(1+B4816)^3+V4816/(1+B4816)^4+W4816/(1+B4816)^5+X4816/(1+B4816)^6+Y4816/(1+B4816)^7+Z4816/(1+B4816)^8+AA4816/(1+B4816)^9+AB4816/(1+B4816)^10+AE4816/(1+B4816)^10</x:f>
        <x:v>397173.6656759815</x:v>
      </x:c>
      <x:c r="AG4816" s="25" t="n">
        <x:f>(AF4816+Inputs!$C$12)/Inputs!$C$13</x:f>
        <x:v>342.7238336128693</x:v>
      </x:c>
      <x:c r="AH4816" s="25" t="n">
        <x:f>(S4816+Inputs!$C$11)*Inputs!$C$8-Inputs!$C$11</x:f>
        <x:v>2046.7690201823543</x:v>
      </x:c>
      <x:c r="AI4816" s="25" t="n">
        <x:f>Inputs!$C$12+AH4816-Inputs!$C$10*Inputs!$C$13</x:f>
        <x:v>24364.684435382354</x:v>
      </x:c>
      <x:c r="AJ4816" s="25" t="n">
        <x:f>(S4816+Inputs!$C$11)*(1-Inputs!$C$8)</x:f>
        <x:v>6324.591753891093</x:v>
      </x:c>
      <x:c r="AK4816" s="25" t="n">
        <x:f>AJ4816/(1+B4816)^(1-Inputs!$C$8)+T4816/(1+B4816)^(2-Inputs!$C$8)+U4816/(1+B4816)^(3-Inputs!$C$8)+V4816/(1+B4816)^(4-Inputs!$C$8)+W4816/(1+B4816)^(5-Inputs!$C$8)+X4816/(1+B4816)^(6-Inputs!$C$8)+Y4816/(1+B4816)^(7-Inputs!$C$8)+Z4816/(1+B4816)^(8-Inputs!$C$8)+AA4816/(1+B4816)^(9-Inputs!$C$8)+AB4816/(1+B4816)^(10-Inputs!$C$8)+AE4816/(1+B4816)^(10-Inputs!$C$8)</x:f>
        <x:v>411407.662292531</x:v>
      </x:c>
      <x:c r="AL4816" s="25" t="n">
        <x:f>(AK4816+AI4816)/Inputs!$C$13</x:f>
        <x:v>347.7147028787177</x:v>
      </x:c>
      <x:c r="AM4816" s="26" t="n">
        <x:f>IF(AL4816&gt;=Inputs!$C$7,1,0)</x:f>
        <x:v>1</x:v>
      </x:c>
      <x:c r="AN4816" s="26" t="n">
        <x:f>IF(Inputs!$C$7&lt;=(1-Inputs!$C$16)*AL4816,1,0)</x:f>
        <x:v>1</x:v>
      </x:c>
    </x:row>
    <x:row r="4817" ht="20" customHeight="1">
      <x:c r="A4817" s="16" t="n">
        <x:v>4812</x:v>
      </x:c>
      <x:c r="B4817" s="19" t="n">
        <x:v>0.09081806900121862</x:v>
      </x:c>
      <x:c r="C4817" s="24" t="n">
        <x:v>0.3528267837078545</x:v>
      </x:c>
      <x:c r="D4817" s="19" t="n">
        <x:v>0.029081239972579456</x:v>
      </x:c>
      <x:c r="E4817" s="19" t="n">
        <x:v>0.039054393641543755</x:v>
      </x:c>
      <x:c r="F4817" s="19" t="n">
        <x:v>-0.2028959077991192</x:v>
      </x:c>
      <x:c r="G4817" s="19" t="n">
        <x:v>-0.0653713391741502</x:v>
      </x:c>
      <x:c r="H4817" s="19" t="n">
        <x:v>0.9516460028273457</x:v>
      </x:c>
      <x:c r="I4817" s="19" t="n">
        <x:v>0.04968305319251272</x:v>
      </x:c>
      <x:c r="J4817" s="19" t="n">
        <x:v>0.057998161203114476</x:v>
      </x:c>
      <x:c r="K4817" s="19" t="n">
        <x:v>0.06529452998780585</x:v>
      </x:c>
      <x:c r="L4817" s="19" t="n">
        <x:v>0.06531466935898265</x:v>
      </x:c>
      <x:c r="M4817" s="19" t="n">
        <x:v>0.06557819636780438</x:v>
      </x:c>
      <x:c r="N4817" s="19" t="n">
        <x:v>0.058556099515798224</x:v>
      </x:c>
      <x:c r="O4817" s="19" t="n">
        <x:v>0.06623482986524891</x:v>
      </x:c>
      <x:c r="P4817" s="19" t="n">
        <x:v>0.0635688199814274</x:v>
      </x:c>
      <x:c r="Q4817" s="19" t="n">
        <x:v>0.05961392136017253</x:v>
      </x:c>
      <x:c r="R4817" s="19" t="n">
        <x:v>0.06218855392950559</x:v>
      </x:c>
      <x:c r="S4817" s="21" t="n">
        <x:v>9081.75985335259</x:v>
      </x:c>
      <x:c r="T4817" s="21" t="n">
        <x:v>14365.885710759128</x:v>
      </x:c>
      <x:c r="U4817" s="21" t="n">
        <x:v>17721.50519327566</x:v>
      </x:c>
      <x:c r="V4817" s="21" t="n">
        <x:v>21421.636374261496</x:v>
      </x:c>
      <x:c r="W4817" s="21" t="n">
        <x:v>25450.282732663767</x:v>
      </x:c>
      <x:c r="X4817" s="21" t="n">
        <x:v>26989.229732683765</x:v>
      </x:c>
      <x:c r="Y4817" s="21" t="n">
        <x:v>28074.28240013634</x:v>
      </x:c>
      <x:c r="Z4817" s="21" t="n">
        <x:v>28970.258190658118</x:v>
      </x:c>
      <x:c r="AA4817" s="21" t="n">
        <x:v>29619.547958278567</x:v>
      </x:c>
      <x:c r="AB4817" s="21" t="n">
        <x:v>30008.67927133841</x:v>
      </x:c>
      <x:c r="AC4817" s="21" t="n">
        <x:v>39141.755571310976</x:v>
      </x:c>
      <x:c r="AD4817" s="25" t="n">
        <x:f>AC4817*(1+Inputs!$C$14)*(1-Inputs!$C$14/Inputs!$C$15)</x:f>
        <x:v>31058.983045835255</x:v>
      </x:c>
      <x:c r="AE4817" s="25" t="n">
        <x:f>AD4817/(B4817-Inputs!$C$14)</x:f>
        <x:v>556432.4169859258</x:v>
      </x:c>
      <x:c r="AF4817" s="25" t="n">
        <x:f>S4817/(1+B4817)^1+T4817/(1+B4817)^2+U4817/(1+B4817)^3+V4817/(1+B4817)^4+W4817/(1+B4817)^5+X4817/(1+B4817)^6+Y4817/(1+B4817)^7+Z4817/(1+B4817)^8+AA4817/(1+B4817)^9+AB4817/(1+B4817)^10+AE4817/(1+B4817)^10</x:f>
        <x:v>370824.91356972384</x:v>
      </x:c>
      <x:c r="AG4817" s="25" t="n">
        <x:f>(AF4817+Inputs!$C$12)/Inputs!$C$13</x:f>
        <x:v>321.6994419123725</x:v>
      </x:c>
      <x:c r="AH4817" s="25" t="n">
        <x:f>(S4817+Inputs!$C$11)*Inputs!$C$8-Inputs!$C$11</x:f>
        <x:v>2379.5861230775154</x:v>
      </x:c>
      <x:c r="AI4817" s="25" t="n">
        <x:f>Inputs!$C$12+AH4817-Inputs!$C$10*Inputs!$C$13</x:f>
        <x:v>24697.501538277516</x:v>
      </x:c>
      <x:c r="AJ4817" s="25" t="n">
        <x:f>(S4817+Inputs!$C$11)*(1-Inputs!$C$8)</x:f>
        <x:v>6702.173730275076</x:v>
      </x:c>
      <x:c r="AK4817" s="25" t="n">
        <x:f>AJ4817/(1+B4817)^(1-Inputs!$C$8)+T4817/(1+B4817)^(2-Inputs!$C$8)+U4817/(1+B4817)^(3-Inputs!$C$8)+V4817/(1+B4817)^(4-Inputs!$C$8)+W4817/(1+B4817)^(5-Inputs!$C$8)+X4817/(1+B4817)^(6-Inputs!$C$8)+Y4817/(1+B4817)^(7-Inputs!$C$8)+Z4817/(1+B4817)^(8-Inputs!$C$8)+AA4817/(1+B4817)^(9-Inputs!$C$8)+AB4817/(1+B4817)^(10-Inputs!$C$8)+AE4817/(1+B4817)^(10-Inputs!$C$8)</x:f>
        <x:v>383966.39824714826</x:v>
      </x:c>
      <x:c r="AL4817" s="25" t="n">
        <x:f>(AK4817+AI4817)/Inputs!$C$13</x:f>
        <x:v>326.084129840094</x:v>
      </x:c>
      <x:c r="AM4817" s="26" t="n">
        <x:f>IF(AL4817&gt;=Inputs!$C$7,1,0)</x:f>
        <x:v>1</x:v>
      </x:c>
      <x:c r="AN4817" s="26" t="n">
        <x:f>IF(Inputs!$C$7&lt;=(1-Inputs!$C$16)*AL4817,1,0)</x:f>
        <x:v>0</x:v>
      </x:c>
    </x:row>
    <x:row r="4818" ht="20" customHeight="1">
      <x:c r="A4818" s="16" t="n">
        <x:v>4813</x:v>
      </x:c>
      <x:c r="B4818" s="19" t="n">
        <x:v>0.08360187254701514</x:v>
      </x:c>
      <x:c r="C4818" s="24" t="n">
        <x:v>0.9453821895851604</x:v>
      </x:c>
      <x:c r="D4818" s="19" t="n">
        <x:v>0.0328000553512382</x:v>
      </x:c>
      <x:c r="E4818" s="19" t="n">
        <x:v>0.04956351021697259</x:v>
      </x:c>
      <x:c r="F4818" s="19" t="n">
        <x:v>-0.14315416437326464</x:v>
      </x:c>
      <x:c r="G4818" s="19" t="n">
        <x:v>-0.10028825139062121</x:v>
      </x:c>
      <x:c r="H4818" s="19" t="n">
        <x:v>0.5486462950424595</x:v>
      </x:c>
      <x:c r="I4818" s="19" t="n">
        <x:v>0.06972377593136003</x:v>
      </x:c>
      <x:c r="J4818" s="19" t="n">
        <x:v>0.06905346242181282</x:v>
      </x:c>
      <x:c r="K4818" s="19" t="n">
        <x:v>0.07766113927278753</x:v>
      </x:c>
      <x:c r="L4818" s="19" t="n">
        <x:v>0.07723625777570192</x:v>
      </x:c>
      <x:c r="M4818" s="19" t="n">
        <x:v>0.07734778311174864</x:v>
      </x:c>
      <x:c r="N4818" s="19" t="n">
        <x:v>0.07805022698308563</x:v>
      </x:c>
      <x:c r="O4818" s="19" t="n">
        <x:v>0.07836927176433278</x:v>
      </x:c>
      <x:c r="P4818" s="19" t="n">
        <x:v>0.0733981548578197</x:v>
      </x:c>
      <x:c r="Q4818" s="19" t="n">
        <x:v>0.0721439838924823</x:v>
      </x:c>
      <x:c r="R4818" s="19" t="n">
        <x:v>0.07697775749255584</x:v>
      </x:c>
      <x:c r="S4818" s="21" t="n">
        <x:v>9932.396302010764</x:v>
      </x:c>
      <x:c r="T4818" s="21" t="n">
        <x:v>16132.028404656789</x:v>
      </x:c>
      <x:c r="U4818" s="21" t="n">
        <x:v>20041.289781754196</x:v>
      </x:c>
      <x:c r="V4818" s="21" t="n">
        <x:v>24241.947271009234</x:v>
      </x:c>
      <x:c r="W4818" s="21" t="n">
        <x:v>29040.2532441043</x:v>
      </x:c>
      <x:c r="X4818" s="21" t="n">
        <x:v>30912.094228624155</x:v>
      </x:c>
      <x:c r="Y4818" s="21" t="n">
        <x:v>32393.957482375492</x:v>
      </x:c>
      <x:c r="Z4818" s="21" t="n">
        <x:v>33530.63249481072</x:v>
      </x:c>
      <x:c r="AA4818" s="21" t="n">
        <x:v>34265.871243228205</x:v>
      </x:c>
      <x:c r="AB4818" s="21" t="n">
        <x:v>34581.01515033038</x:v>
      </x:c>
      <x:c r="AC4818" s="21" t="n">
        <x:v>45105.671935213526</x:v>
      </x:c>
      <x:c r="AD4818" s="25" t="n">
        <x:f>AC4818*(1+Inputs!$C$14)*(1-Inputs!$C$14/Inputs!$C$15)</x:f>
        <x:v>35791.350680591924</x:v>
      </x:c>
      <x:c r="AE4818" s="25" t="n">
        <x:f>AD4818/(B4818-Inputs!$C$14)</x:f>
        <x:v>736419.1708039455</x:v>
      </x:c>
      <x:c r="AF4818" s="25" t="n">
        <x:f>S4818/(1+B4818)^1+T4818/(1+B4818)^2+U4818/(1+B4818)^3+V4818/(1+B4818)^4+W4818/(1+B4818)^5+X4818/(1+B4818)^6+Y4818/(1+B4818)^7+Z4818/(1+B4818)^8+AA4818/(1+B4818)^9+AB4818/(1+B4818)^10+AE4818/(1+B4818)^10</x:f>
        <x:v>492940.15048373747</x:v>
      </x:c>
      <x:c r="AG4818" s="25" t="n">
        <x:f>(AF4818+Inputs!$C$12)/Inputs!$C$13</x:f>
        <x:v>419.13853743862524</x:v>
      </x:c>
      <x:c r="AH4818" s="25" t="n">
        <x:f>(S4818+Inputs!$C$11)*Inputs!$C$8-Inputs!$C$11</x:f>
        <x:v>2778.103472996824</x:v>
      </x:c>
      <x:c r="AI4818" s="25" t="n">
        <x:f>Inputs!$C$12+AH4818-Inputs!$C$10*Inputs!$C$13</x:f>
        <x:v>25096.01888819682</x:v>
      </x:c>
      <x:c r="AJ4818" s="25" t="n">
        <x:f>(S4818+Inputs!$C$11)*(1-Inputs!$C$8)</x:f>
        <x:v>7154.292829013941</x:v>
      </x:c>
      <x:c r="AK4818" s="25" t="n">
        <x:f>AJ4818/(1+B4818)^(1-Inputs!$C$8)+T4818/(1+B4818)^(2-Inputs!$C$8)+U4818/(1+B4818)^(3-Inputs!$C$8)+V4818/(1+B4818)^(4-Inputs!$C$8)+W4818/(1+B4818)^(5-Inputs!$C$8)+X4818/(1+B4818)^(6-Inputs!$C$8)+Y4818/(1+B4818)^(7-Inputs!$C$8)+Z4818/(1+B4818)^(8-Inputs!$C$8)+AA4818/(1+B4818)^(9-Inputs!$C$8)+AB4818/(1+B4818)^(10-Inputs!$C$8)+AE4818/(1+B4818)^(10-Inputs!$C$8)</x:f>
        <x:v>509173.4890934265</x:v>
      </x:c>
      <x:c r="AL4818" s="25" t="n">
        <x:f>(AK4818+AI4818)/Inputs!$C$13</x:f>
        <x:v>426.308288306742</x:v>
      </x:c>
      <x:c r="AM4818" s="26" t="n">
        <x:f>IF(AL4818&gt;=Inputs!$C$7,1,0)</x:f>
        <x:v>1</x:v>
      </x:c>
      <x:c r="AN4818" s="26" t="n">
        <x:f>IF(Inputs!$C$7&lt;=(1-Inputs!$C$16)*AL4818,1,0)</x:f>
        <x:v>1</x:v>
      </x:c>
    </x:row>
    <x:row r="4819" ht="20" customHeight="1">
      <x:c r="A4819" s="16" t="n">
        <x:v>4814</x:v>
      </x:c>
      <x:c r="B4819" s="19" t="n">
        <x:v>0.07102414469443072</x:v>
      </x:c>
      <x:c r="C4819" s="24" t="n">
        <x:v>0.48455468284399217</x:v>
      </x:c>
      <x:c r="D4819" s="19" t="n">
        <x:v>0.02772891498077712</x:v>
      </x:c>
      <x:c r="E4819" s="19" t="n">
        <x:v>0.061908045188456814</x:v>
      </x:c>
      <x:c r="F4819" s="19" t="n">
        <x:v>-0.13987214107192927</x:v>
      </x:c>
      <x:c r="G4819" s="19" t="n">
        <x:v>-0.05640962220980271</x:v>
      </x:c>
      <x:c r="H4819" s="19" t="n">
        <x:v>0.757428880840024</x:v>
      </x:c>
      <x:c r="I4819" s="19" t="n">
        <x:v>0.07571780640583825</x:v>
      </x:c>
      <x:c r="J4819" s="19" t="n">
        <x:v>0.07404820122221167</x:v>
      </x:c>
      <x:c r="K4819" s="19" t="n">
        <x:v>0.07128435120601921</x:v>
      </x:c>
      <x:c r="L4819" s="19" t="n">
        <x:v>0.07210051241528959</x:v>
      </x:c>
      <x:c r="M4819" s="19" t="n">
        <x:v>0.07042396512881055</x:v>
      </x:c>
      <x:c r="N4819" s="19" t="n">
        <x:v>0.07192313964727759</x:v>
      </x:c>
      <x:c r="O4819" s="19" t="n">
        <x:v>0.072914456764737</x:v>
      </x:c>
      <x:c r="P4819" s="19" t="n">
        <x:v>0.06764547464447446</x:v>
      </x:c>
      <x:c r="Q4819" s="19" t="n">
        <x:v>0.07736390854005662</x:v>
      </x:c>
      <x:c r="R4819" s="19" t="n">
        <x:v>0.07206719327553288</x:v>
      </x:c>
      <x:c r="S4819" s="21" t="n">
        <x:v>10243.287475542998</x:v>
      </x:c>
      <x:c r="T4819" s="21" t="n">
        <x:v>16092.237415621428</x:v>
      </x:c>
      <x:c r="U4819" s="21" t="n">
        <x:v>19635.74298158803</x:v>
      </x:c>
      <x:c r="V4819" s="21" t="n">
        <x:v>23490.345317864456</x:v>
      </x:c>
      <x:c r="W4819" s="21" t="n">
        <x:v>27829.641603987635</x:v>
      </x:c>
      <x:c r="X4819" s="21" t="n">
        <x:v>29738.737218809998</x:v>
      </x:c>
      <x:c r="Y4819" s="21" t="n">
        <x:v>31230.073382374463</x:v>
      </x:c>
      <x:c r="Z4819" s="21" t="n">
        <x:v>32386.88318024841</x:v>
      </x:c>
      <x:c r="AA4819" s="21" t="n">
        <x:v>33153.07941677117</x:v>
      </x:c>
      <x:c r="AB4819" s="21" t="n">
        <x:v>33517.05320471598</x:v>
      </x:c>
      <x:c r="AC4819" s="21" t="n">
        <x:v>43717.89548441215</x:v>
      </x:c>
      <x:c r="AD4819" s="25" t="n">
        <x:f>AC4819*(1+Inputs!$C$14)*(1-Inputs!$C$14/Inputs!$C$15)</x:f>
        <x:v>34690.15006688103</x:v>
      </x:c>
      <x:c r="AE4819" s="25" t="n">
        <x:f>AD4819/(B4819-Inputs!$C$14)</x:f>
        <x:v>962969.4295627256</x:v>
      </x:c>
      <x:c r="AF4819" s="25" t="n">
        <x:f>S4819/(1+B4819)^1+T4819/(1+B4819)^2+U4819/(1+B4819)^3+V4819/(1+B4819)^4+W4819/(1+B4819)^5+X4819/(1+B4819)^6+Y4819/(1+B4819)^7+Z4819/(1+B4819)^8+AA4819/(1+B4819)^9+AB4819/(1+B4819)^10+AE4819/(1+B4819)^10</x:f>
        <x:v>654520.8675943216</x:v>
      </x:c>
      <x:c r="AG4819" s="25" t="n">
        <x:f>(AF4819+Inputs!$C$12)/Inputs!$C$13</x:f>
        <x:v>548.0682216255774</x:v>
      </x:c>
      <x:c r="AH4819" s="25" t="n">
        <x:f>(S4819+Inputs!$C$11)*Inputs!$C$8-Inputs!$C$11</x:f>
        <x:v>2923.7538584050762</x:v>
      </x:c>
      <x:c r="AI4819" s="25" t="n">
        <x:f>Inputs!$C$12+AH4819-Inputs!$C$10*Inputs!$C$13</x:f>
        <x:v>25241.669273605075</x:v>
      </x:c>
      <x:c r="AJ4819" s="25" t="n">
        <x:f>(S4819+Inputs!$C$11)*(1-Inputs!$C$8)</x:f>
        <x:v>7319.533617137923</x:v>
      </x:c>
      <x:c r="AK4819" s="25" t="n">
        <x:f>AJ4819/(1+B4819)^(1-Inputs!$C$8)+T4819/(1+B4819)^(2-Inputs!$C$8)+U4819/(1+B4819)^(3-Inputs!$C$8)+V4819/(1+B4819)^(4-Inputs!$C$8)+W4819/(1+B4819)^(5-Inputs!$C$8)+X4819/(1+B4819)^(6-Inputs!$C$8)+Y4819/(1+B4819)^(7-Inputs!$C$8)+Z4819/(1+B4819)^(8-Inputs!$C$8)+AA4819/(1+B4819)^(9-Inputs!$C$8)+AB4819/(1+B4819)^(10-Inputs!$C$8)+AE4819/(1+B4819)^(10-Inputs!$C$8)</x:f>
        <x:v>673083.755828124</x:v>
      </x:c>
      <x:c r="AL4819" s="25" t="n">
        <x:f>(AK4819+AI4819)/Inputs!$C$13</x:f>
        <x:v>557.2130024430214</x:v>
      </x:c>
      <x:c r="AM4819" s="26" t="n">
        <x:f>IF(AL4819&gt;=Inputs!$C$7,1,0)</x:f>
        <x:v>1</x:v>
      </x:c>
      <x:c r="AN4819" s="26" t="n">
        <x:f>IF(Inputs!$C$7&lt;=(1-Inputs!$C$16)*AL4819,1,0)</x:f>
        <x:v>1</x:v>
      </x:c>
    </x:row>
    <x:row r="4820" ht="20" customHeight="1">
      <x:c r="A4820" s="16" t="n">
        <x:v>4815</x:v>
      </x:c>
      <x:c r="B4820" s="19" t="n">
        <x:v>0.07984793829666845</x:v>
      </x:c>
      <x:c r="C4820" s="24" t="n">
        <x:v>0.37049624857948515</x:v>
      </x:c>
      <x:c r="D4820" s="19" t="n">
        <x:v>0.008500152130484651</x:v>
      </x:c>
      <x:c r="E4820" s="19" t="n">
        <x:v>0.03950928812286037</x:v>
      </x:c>
      <x:c r="F4820" s="19" t="n">
        <x:v>-0.19241096338227978</x:v>
      </x:c>
      <x:c r="G4820" s="19" t="n">
        <x:v>-0.07306232705958393</x:v>
      </x:c>
      <x:c r="H4820" s="19" t="n">
        <x:v>0.873428269309926</x:v>
      </x:c>
      <x:c r="I4820" s="19" t="n">
        <x:v>0.07650910286788644</x:v>
      </x:c>
      <x:c r="J4820" s="19" t="n">
        <x:v>0.07407694765230531</x:v>
      </x:c>
      <x:c r="K4820" s="19" t="n">
        <x:v>0.075027293364368</x:v>
      </x:c>
      <x:c r="L4820" s="19" t="n">
        <x:v>0.07252769018344793</x:v>
      </x:c>
      <x:c r="M4820" s="19" t="n">
        <x:v>0.07410642284915525</x:v>
      </x:c>
      <x:c r="N4820" s="19" t="n">
        <x:v>0.07545347477003247</x:v>
      </x:c>
      <x:c r="O4820" s="19" t="n">
        <x:v>0.07173343030229148</x:v>
      </x:c>
      <x:c r="P4820" s="19" t="n">
        <x:v>0.07386632347309274</x:v>
      </x:c>
      <x:c r="Q4820" s="19" t="n">
        <x:v>0.07202520912783825</x:v>
      </x:c>
      <x:c r="R4820" s="19" t="n">
        <x:v>0.060902214155986484</x:v>
      </x:c>
      <x:c r="S4820" s="21" t="n">
        <x:v>9158.241431339118</x:v>
      </x:c>
      <x:c r="T4820" s="21" t="n">
        <x:v>14371.887093031675</x:v>
      </x:c>
      <x:c r="U4820" s="21" t="n">
        <x:v>17384.934268129517</x:v>
      </x:c>
      <x:c r="V4820" s="21" t="n">
        <x:v>20564.02384474727</x:v>
      </x:c>
      <x:c r="W4820" s="21" t="n">
        <x:v>23964.279856958532</x:v>
      </x:c>
      <x:c r="X4820" s="21" t="n">
        <x:v>25158.63230829418</x:v>
      </x:c>
      <x:c r="Y4820" s="21" t="n">
        <x:v>26031.22644786721</x:v>
      </x:c>
      <x:c r="Z4820" s="21" t="n">
        <x:v>26757.842119036657</x:v>
      </x:c>
      <x:c r="AA4820" s="21" t="n">
        <x:v>27338.01972888465</x:v>
      </x:c>
      <x:c r="AB4820" s="21" t="n">
        <x:v>27752.520433256406</x:v>
      </x:c>
      <x:c r="AC4820" s="21" t="n">
        <x:v>36198.93969555183</x:v>
      </x:c>
      <x:c r="AD4820" s="25" t="n">
        <x:f>AC4820*(1+Inputs!$C$14)*(1-Inputs!$C$14/Inputs!$C$15)</x:f>
        <x:v>28723.85864842037</x:v>
      </x:c>
      <x:c r="AE4820" s="25" t="n">
        <x:f>AD4820/(B4820-Inputs!$C$14)</x:f>
        <x:v>640472.2210062918</x:v>
      </x:c>
      <x:c r="AF4820" s="25" t="n">
        <x:f>S4820/(1+B4820)^1+T4820/(1+B4820)^2+U4820/(1+B4820)^3+V4820/(1+B4820)^4+W4820/(1+B4820)^5+X4820/(1+B4820)^6+Y4820/(1+B4820)^7+Z4820/(1+B4820)^8+AA4820/(1+B4820)^9+AB4820/(1+B4820)^10+AE4820/(1+B4820)^10</x:f>
        <x:v>435248.4235501589</x:v>
      </x:c>
      <x:c r="AG4820" s="25" t="n">
        <x:f>(AF4820+Inputs!$C$12)/Inputs!$C$13</x:f>
        <x:v>373.10472680356315</x:v>
      </x:c>
      <x:c r="AH4820" s="25" t="n">
        <x:f>(S4820+Inputs!$C$11)*Inputs!$C$8-Inputs!$C$11</x:f>
        <x:v>2415.4172185177786</x:v>
      </x:c>
      <x:c r="AI4820" s="25" t="n">
        <x:f>Inputs!$C$12+AH4820-Inputs!$C$10*Inputs!$C$13</x:f>
        <x:v>24733.33263371778</x:v>
      </x:c>
      <x:c r="AJ4820" s="25" t="n">
        <x:f>(S4820+Inputs!$C$11)*(1-Inputs!$C$8)</x:f>
        <x:v>6742.82421282134</x:v>
      </x:c>
      <x:c r="AK4820" s="25" t="n">
        <x:f>AJ4820/(1+B4820)^(1-Inputs!$C$8)+T4820/(1+B4820)^(2-Inputs!$C$8)+U4820/(1+B4820)^(3-Inputs!$C$8)+V4820/(1+B4820)^(4-Inputs!$C$8)+W4820/(1+B4820)^(5-Inputs!$C$8)+X4820/(1+B4820)^(6-Inputs!$C$8)+Y4820/(1+B4820)^(7-Inputs!$C$8)+Z4820/(1+B4820)^(8-Inputs!$C$8)+AA4820/(1+B4820)^(9-Inputs!$C$8)+AB4820/(1+B4820)^(10-Inputs!$C$8)+AE4820/(1+B4820)^(10-Inputs!$C$8)</x:f>
        <x:v>448879.4187157628</x:v>
      </x:c>
      <x:c r="AL4820" s="25" t="n">
        <x:f>(AK4820+AI4820)/Inputs!$C$13</x:f>
        <x:v>377.90859918396916</x:v>
      </x:c>
      <x:c r="AM4820" s="26" t="n">
        <x:f>IF(AL4820&gt;=Inputs!$C$7,1,0)</x:f>
        <x:v>1</x:v>
      </x:c>
      <x:c r="AN4820" s="26" t="n">
        <x:f>IF(Inputs!$C$7&lt;=(1-Inputs!$C$16)*AL4820,1,0)</x:f>
        <x:v>1</x:v>
      </x:c>
    </x:row>
    <x:row r="4821" ht="20" customHeight="1">
      <x:c r="A4821" s="16" t="n">
        <x:v>4816</x:v>
      </x:c>
      <x:c r="B4821" s="19" t="n">
        <x:v>0.09013337768177476</x:v>
      </x:c>
      <x:c r="C4821" s="24" t="n">
        <x:v>0.5870920171996943</x:v>
      </x:c>
      <x:c r="D4821" s="19" t="n">
        <x:v>0.012160061549390378</x:v>
      </x:c>
      <x:c r="E4821" s="19" t="n">
        <x:v>0.043129159013952006</x:v>
      </x:c>
      <x:c r="F4821" s="19" t="n">
        <x:v>-0.18323593109378067</x:v>
      </x:c>
      <x:c r="G4821" s="19" t="n">
        <x:v>-0.09249602030272228</x:v>
      </x:c>
      <x:c r="H4821" s="19" t="n">
        <x:v>0.818205917564029</x:v>
      </x:c>
      <x:c r="I4821" s="19" t="n">
        <x:v>0.05238708291502576</x:v>
      </x:c>
      <x:c r="J4821" s="19" t="n">
        <x:v>0.0686916444659721</x:v>
      </x:c>
      <x:c r="K4821" s="19" t="n">
        <x:v>0.07071984696086589</x:v>
      </x:c>
      <x:c r="L4821" s="19" t="n">
        <x:v>0.07019724465678223</x:v>
      </x:c>
      <x:c r="M4821" s="19" t="n">
        <x:v>0.061829505833910614</x:v>
      </x:c>
      <x:c r="N4821" s="19" t="n">
        <x:v>0.07223806279355244</x:v>
      </x:c>
      <x:c r="O4821" s="19" t="n">
        <x:v>0.06516248323787636</x:v>
      </x:c>
      <x:c r="P4821" s="19" t="n">
        <x:v>0.06797714521367311</x:v>
      </x:c>
      <x:c r="Q4821" s="19" t="n">
        <x:v>0.07069332598499273</x:v>
      </x:c>
      <x:c r="R4821" s="19" t="n">
        <x:v>0.06662220379326642</x:v>
      </x:c>
      <x:c r="S4821" s="21" t="n">
        <x:v>9257.936937005581</x:v>
      </x:c>
      <x:c r="T4821" s="21" t="n">
        <x:v>14748.437021766338</x:v>
      </x:c>
      <x:c r="U4821" s="21" t="n">
        <x:v>18094.507688563448</x:v>
      </x:c>
      <x:c r="V4821" s="21" t="n">
        <x:v>21631.11727999497</x:v>
      </x:c>
      <x:c r="W4821" s="21" t="n">
        <x:v>25489.033119266205</x:v>
      </x:c>
      <x:c r="X4821" s="21" t="n">
        <x:v>26782.187364896992</x:v>
      </x:c>
      <x:c r="Y4821" s="21" t="n">
        <x:v>27767.87938961624</x:v>
      </x:c>
      <x:c r="Z4821" s="21" t="n">
        <x:v>28554.27632388356</x:v>
      </x:c>
      <x:c r="AA4821" s="21" t="n">
        <x:v>29148.193351782364</x:v>
      </x:c>
      <x:c r="AB4821" s="21" t="n">
        <x:v>29529.017277313564</x:v>
      </x:c>
      <x:c r="AC4821" s="21" t="n">
        <x:v>38516.10949214812</x:v>
      </x:c>
      <x:c r="AD4821" s="25" t="n">
        <x:f>AC4821*(1+Inputs!$C$14)*(1-Inputs!$C$14/Inputs!$C$15)</x:f>
        <x:v>30562.532882019532</x:v>
      </x:c>
      <x:c r="AE4821" s="25" t="n">
        <x:f>AD4821/(B4821-Inputs!$C$14)</x:f>
        <x:v>554338.1190687049</x:v>
      </x:c>
      <x:c r="AF4821" s="25" t="n">
        <x:f>S4821/(1+B4821)^1+T4821/(1+B4821)^2+U4821/(1+B4821)^3+V4821/(1+B4821)^4+W4821/(1+B4821)^5+X4821/(1+B4821)^6+Y4821/(1+B4821)^7+Z4821/(1+B4821)^8+AA4821/(1+B4821)^9+AB4821/(1+B4821)^10+AE4821/(1+B4821)^10</x:f>
        <x:v>371929.65687176725</x:v>
      </x:c>
      <x:c r="AG4821" s="25" t="n">
        <x:f>(AF4821+Inputs!$C$12)/Inputs!$C$13</x:f>
        <x:v>322.58094688145013</x:v>
      </x:c>
      <x:c r="AH4821" s="25" t="n">
        <x:f>(S4821+Inputs!$C$11)*Inputs!$C$8-Inputs!$C$11</x:f>
        <x:v>2462.1238800765877</x:v>
      </x:c>
      <x:c r="AI4821" s="25" t="n">
        <x:f>Inputs!$C$12+AH4821-Inputs!$C$10*Inputs!$C$13</x:f>
        <x:v>24780.039295276583</x:v>
      </x:c>
      <x:c r="AJ4821" s="25" t="n">
        <x:f>(S4821+Inputs!$C$11)*(1-Inputs!$C$8)</x:f>
        <x:v>6795.813056928994</x:v>
      </x:c>
      <x:c r="AK4821" s="25" t="n">
        <x:f>AJ4821/(1+B4821)^(1-Inputs!$C$8)+T4821/(1+B4821)^(2-Inputs!$C$8)+U4821/(1+B4821)^(3-Inputs!$C$8)+V4821/(1+B4821)^(4-Inputs!$C$8)+W4821/(1+B4821)^(5-Inputs!$C$8)+X4821/(1+B4821)^(6-Inputs!$C$8)+Y4821/(1+B4821)^(7-Inputs!$C$8)+Z4821/(1+B4821)^(8-Inputs!$C$8)+AA4821/(1+B4821)^(9-Inputs!$C$8)+AB4821/(1+B4821)^(10-Inputs!$C$8)+AE4821/(1+B4821)^(10-Inputs!$C$8)</x:f>
        <x:v>384923.5280856785</x:v>
      </x:c>
      <x:c r="AL4821" s="25" t="n">
        <x:f>(AK4821+AI4821)/Inputs!$C$13</x:f>
        <x:v>326.9137091187852</x:v>
      </x:c>
      <x:c r="AM4821" s="26" t="n">
        <x:f>IF(AL4821&gt;=Inputs!$C$7,1,0)</x:f>
        <x:v>1</x:v>
      </x:c>
      <x:c r="AN4821" s="26" t="n">
        <x:f>IF(Inputs!$C$7&lt;=(1-Inputs!$C$16)*AL4821,1,0)</x:f>
        <x:v>0</x:v>
      </x:c>
    </x:row>
    <x:row r="4822" ht="20" customHeight="1">
      <x:c r="A4822" s="16" t="n">
        <x:v>4817</x:v>
      </x:c>
      <x:c r="B4822" s="19" t="n">
        <x:v>0.08174956962032992</x:v>
      </x:c>
      <x:c r="C4822" s="24" t="n">
        <x:v>0.25209513848577103</x:v>
      </x:c>
      <x:c r="D4822" s="19" t="n">
        <x:v>0.013280413326357633</x:v>
      </x:c>
      <x:c r="E4822" s="19" t="n">
        <x:v>0.03945870783846857</x:v>
      </x:c>
      <x:c r="F4822" s="19" t="n">
        <x:v>-0.19147186960690193</x:v>
      </x:c>
      <x:c r="G4822" s="19" t="n">
        <x:v>-0.07641189728935102</x:v>
      </x:c>
      <x:c r="H4822" s="19" t="n">
        <x:v>0.7699476189856398</x:v>
      </x:c>
      <x:c r="I4822" s="19" t="n">
        <x:v>0.0538216336151811</x:v>
      </x:c>
      <x:c r="J4822" s="19" t="n">
        <x:v>0.0693042080926341</x:v>
      </x:c>
      <x:c r="K4822" s="19" t="n">
        <x:v>0.0639072000708154</x:v>
      </x:c>
      <x:c r="L4822" s="19" t="n">
        <x:v>0.062163284784568305</x:v>
      </x:c>
      <x:c r="M4822" s="19" t="n">
        <x:v>0.0656404171021461</x:v>
      </x:c>
      <x:c r="N4822" s="19" t="n">
        <x:v>0.06729173841594843</x:v>
      </x:c>
      <x:c r="O4822" s="19" t="n">
        <x:v>0.060750556791259666</x:v>
      </x:c>
      <x:c r="P4822" s="19" t="n">
        <x:v>0.06203478845061795</x:v>
      </x:c>
      <x:c r="Q4822" s="19" t="n">
        <x:v>0.06425312102000703</x:v>
      </x:c>
      <x:c r="R4822" s="19" t="n">
        <x:v>0.06699107576885013</x:v>
      </x:c>
      <x:c r="S4822" s="21" t="n">
        <x:v>9175.481714840767</x:v>
      </x:c>
      <x:c r="T4822" s="21" t="n">
        <x:v>14219.919059593185</x:v>
      </x:c>
      <x:c r="U4822" s="21" t="n">
        <x:v>17034.062040159442</x:v>
      </x:c>
      <x:c r="V4822" s="21" t="n">
        <x:v>19926.396644494635</x:v>
      </x:c>
      <x:c r="W4822" s="21" t="n">
        <x:v>23018.309853970524</x:v>
      </x:c>
      <x:c r="X4822" s="21" t="n">
        <x:v>24193.524749201126</x:v>
      </x:c>
      <x:c r="Y4822" s="21" t="n">
        <x:v>25074.6845682966</x:v>
      </x:c>
      <x:c r="Z4822" s="21" t="n">
        <x:v>25806.923939547985</x:v>
      </x:c>
      <x:c r="AA4822" s="21" t="n">
        <x:v>26397.844708639885</x:v>
      </x:c>
      <x:c r="AB4822" s="21" t="n">
        <x:v>26833.552132244087</x:v>
      </x:c>
      <x:c r="AC4822" s="21" t="n">
        <x:v>35000.2853898836</x:v>
      </x:c>
      <x:c r="AD4822" s="25" t="n">
        <x:f>AC4822*(1+Inputs!$C$14)*(1-Inputs!$C$14/Inputs!$C$15)</x:f>
        <x:v>27772.726456872628</x:v>
      </x:c>
      <x:c r="AE4822" s="25" t="n">
        <x:f>AD4822/(B4822-Inputs!$C$14)</x:f>
        <x:v>594074.4841594251</x:v>
      </x:c>
      <x:c r="AF4822" s="25" t="n">
        <x:f>S4822/(1+B4822)^1+T4822/(1+B4822)^2+U4822/(1+B4822)^3+V4822/(1+B4822)^4+W4822/(1+B4822)^5+X4822/(1+B4822)^6+Y4822/(1+B4822)^7+Z4822/(1+B4822)^8+AA4822/(1+B4822)^9+AB4822/(1+B4822)^10+AE4822/(1+B4822)^10</x:f>
        <x:v>403507.44401759095</x:v>
      </x:c>
      <x:c r="AG4822" s="25" t="n">
        <x:f>(AF4822+Inputs!$C$12)/Inputs!$C$13</x:f>
        <x:v>347.7777290027195</x:v>
      </x:c>
      <x:c r="AH4822" s="25" t="n">
        <x:f>(S4822+Inputs!$C$11)*Inputs!$C$8-Inputs!$C$11</x:f>
        <x:v>2423.4941732541683</x:v>
      </x:c>
      <x:c r="AI4822" s="25" t="n">
        <x:f>Inputs!$C$12+AH4822-Inputs!$C$10*Inputs!$C$13</x:f>
        <x:v>24741.409588454168</x:v>
      </x:c>
      <x:c r="AJ4822" s="25" t="n">
        <x:f>(S4822+Inputs!$C$11)*(1-Inputs!$C$8)</x:f>
        <x:v>6751.9875415866</x:v>
      </x:c>
      <x:c r="AK4822" s="25" t="n">
        <x:f>AJ4822/(1+B4822)^(1-Inputs!$C$8)+T4822/(1+B4822)^(2-Inputs!$C$8)+U4822/(1+B4822)^(3-Inputs!$C$8)+V4822/(1+B4822)^(4-Inputs!$C$8)+W4822/(1+B4822)^(5-Inputs!$C$8)+X4822/(1+B4822)^(6-Inputs!$C$8)+Y4822/(1+B4822)^(7-Inputs!$C$8)+Z4822/(1+B4822)^(8-Inputs!$C$8)+AA4822/(1+B4822)^(9-Inputs!$C$8)+AB4822/(1+B4822)^(10-Inputs!$C$8)+AE4822/(1+B4822)^(10-Inputs!$C$8)</x:f>
        <x:v>416314.6463368536</x:v>
      </x:c>
      <x:c r="AL4822" s="25" t="n">
        <x:f>(AK4822+AI4822)/Inputs!$C$13</x:f>
        <x:v>351.93071930900453</x:v>
      </x:c>
      <x:c r="AM4822" s="26" t="n">
        <x:f>IF(AL4822&gt;=Inputs!$C$7,1,0)</x:f>
        <x:v>1</x:v>
      </x:c>
      <x:c r="AN4822" s="26" t="n">
        <x:f>IF(Inputs!$C$7&lt;=(1-Inputs!$C$16)*AL4822,1,0)</x:f>
        <x:v>1</x:v>
      </x:c>
    </x:row>
    <x:row r="4823" ht="20" customHeight="1">
      <x:c r="A4823" s="16" t="n">
        <x:v>4818</x:v>
      </x:c>
      <x:c r="B4823" s="19" t="n">
        <x:v>0.09471015910415491</x:v>
      </x:c>
      <x:c r="C4823" s="24" t="n">
        <x:v>0.5763239229890189</x:v>
      </x:c>
      <x:c r="D4823" s="19" t="n">
        <x:v>0.03959478152358003</x:v>
      </x:c>
      <x:c r="E4823" s="19" t="n">
        <x:v>0.050355296360203</x:v>
      </x:c>
      <x:c r="F4823" s="19" t="n">
        <x:v>-0.1768099082299716</x:v>
      </x:c>
      <x:c r="G4823" s="19" t="n">
        <x:v>-0.08970632908436016</x:v>
      </x:c>
      <x:c r="H4823" s="19" t="n">
        <x:v>0.8148588833638257</x:v>
      </x:c>
      <x:c r="I4823" s="19" t="n">
        <x:v>0.05098281537006983</x:v>
      </x:c>
      <x:c r="J4823" s="19" t="n">
        <x:v>0.049645781403613684</x:v>
      </x:c>
      <x:c r="K4823" s="19" t="n">
        <x:v>0.055659898080842825</x:v>
      </x:c>
      <x:c r="L4823" s="19" t="n">
        <x:v>0.06414791829729097</x:v>
      </x:c>
      <x:c r="M4823" s="19" t="n">
        <x:v>0.04713573278799799</x:v>
      </x:c>
      <x:c r="N4823" s="19" t="n">
        <x:v>0.04651165018874167</x:v>
      </x:c>
      <x:c r="O4823" s="19" t="n">
        <x:v>0.055094496916118486</x:v>
      </x:c>
      <x:c r="P4823" s="19" t="n">
        <x:v>0.060923051801004255</x:v>
      </x:c>
      <x:c r="Q4823" s="19" t="n">
        <x:v>0.044648986418725375</x:v>
      </x:c>
      <x:c r="R4823" s="19" t="n">
        <x:v>0.046930696477232914</x:v>
      </x:c>
      <x:c r="S4823" s="21" t="n">
        <x:v>9438.131763981884</x:v>
      </x:c>
      <x:c r="T4823" s="21" t="n">
        <x:v>15232.6844678458</x:v>
      </x:c>
      <x:c r="U4823" s="21" t="n">
        <x:v>19046.018570168257</x:v>
      </x:c>
      <x:c r="V4823" s="21" t="n">
        <x:v>23241.9341703162</x:v>
      </x:c>
      <x:c r="W4823" s="21" t="n">
        <x:v>27973.154226525156</x:v>
      </x:c>
      <x:c r="X4823" s="21" t="n">
        <x:v>29840.314811132663</x:v>
      </x:c>
      <x:c r="Y4823" s="21" t="n">
        <x:v>31250.781255910577</x:v>
      </x:c>
      <x:c r="Z4823" s="21" t="n">
        <x:v>32371.309852347957</x:v>
      </x:c>
      <x:c r="AA4823" s="21" t="n">
        <x:v>33126.19821326838</x:v>
      </x:c>
      <x:c r="AB4823" s="21" t="n">
        <x:v>33459.16072889713</x:v>
      </x:c>
      <x:c r="AC4823" s="21" t="n">
        <x:v>43642.38355943104</x:v>
      </x:c>
      <x:c r="AD4823" s="25" t="n">
        <x:f>AC4823*(1+Inputs!$C$14)*(1-Inputs!$C$14/Inputs!$C$15)</x:f>
        <x:v>34630.23135440852</x:v>
      </x:c>
      <x:c r="AE4823" s="25" t="n">
        <x:f>AD4823/(B4823-Inputs!$C$14)</x:f>
        <x:v>579972.1835274559</x:v>
      </x:c>
      <x:c r="AF4823" s="25" t="n">
        <x:f>S4823/(1+B4823)^1+T4823/(1+B4823)^2+U4823/(1+B4823)^3+V4823/(1+B4823)^4+W4823/(1+B4823)^5+X4823/(1+B4823)^6+Y4823/(1+B4823)^7+Z4823/(1+B4823)^8+AA4823/(1+B4823)^9+AB4823/(1+B4823)^10+AE4823/(1+B4823)^10</x:f>
        <x:v>382303.62020722823</x:v>
      </x:c>
      <x:c r="AG4823" s="25" t="n">
        <x:f>(AF4823+Inputs!$C$12)/Inputs!$C$13</x:f>
        <x:v>330.8586166462936</x:v>
      </x:c>
      <x:c r="AH4823" s="25" t="n">
        <x:f>(S4823+Inputs!$C$11)*Inputs!$C$8-Inputs!$C$11</x:f>
        <x:v>2546.543922303842</x:v>
      </x:c>
      <x:c r="AI4823" s="25" t="n">
        <x:f>Inputs!$C$12+AH4823-Inputs!$C$10*Inputs!$C$13</x:f>
        <x:v>24864.45933750384</x:v>
      </x:c>
      <x:c r="AJ4823" s="25" t="n">
        <x:f>(S4823+Inputs!$C$11)*(1-Inputs!$C$8)</x:f>
        <x:v>6891.587841678043</x:v>
      </x:c>
      <x:c r="AK4823" s="25" t="n">
        <x:f>AJ4823/(1+B4823)^(1-Inputs!$C$8)+T4823/(1+B4823)^(2-Inputs!$C$8)+U4823/(1+B4823)^(3-Inputs!$C$8)+V4823/(1+B4823)^(4-Inputs!$C$8)+W4823/(1+B4823)^(5-Inputs!$C$8)+X4823/(1+B4823)^(6-Inputs!$C$8)+Y4823/(1+B4823)^(7-Inputs!$C$8)+Z4823/(1+B4823)^(8-Inputs!$C$8)+AA4823/(1+B4823)^(9-Inputs!$C$8)+AB4823/(1+B4823)^(10-Inputs!$C$8)+AE4823/(1+B4823)^(10-Inputs!$C$8)</x:f>
        <x:v>396432.3996292351</x:v>
      </x:c>
      <x:c r="AL4823" s="25" t="n">
        <x:f>(AK4823+AI4823)/Inputs!$C$13</x:f>
        <x:v>336.16431432447564</x:v>
      </x:c>
      <x:c r="AM4823" s="26" t="n">
        <x:f>IF(AL4823&gt;=Inputs!$C$7,1,0)</x:f>
        <x:v>1</x:v>
      </x:c>
      <x:c r="AN4823" s="26" t="n">
        <x:f>IF(Inputs!$C$7&lt;=(1-Inputs!$C$16)*AL4823,1,0)</x:f>
        <x:v>1</x:v>
      </x:c>
    </x:row>
    <x:row r="4824" ht="20" customHeight="1">
      <x:c r="A4824" s="16" t="n">
        <x:v>4819</x:v>
      </x:c>
      <x:c r="B4824" s="19" t="n">
        <x:v>0.09131357728372484</x:v>
      </x:c>
      <x:c r="C4824" s="24" t="n">
        <x:v>0.5501891941407564</x:v>
      </x:c>
      <x:c r="D4824" s="19" t="n">
        <x:v>0.031589217074009926</x:v>
      </x:c>
      <x:c r="E4824" s="19" t="n">
        <x:v>0.04664287368664731</x:v>
      </x:c>
      <x:c r="F4824" s="19" t="n">
        <x:v>-0.17399944904081965</x:v>
      </x:c>
      <x:c r="G4824" s="19" t="n">
        <x:v>-0.07097399547042585</x:v>
      </x:c>
      <x:c r="H4824" s="19" t="n">
        <x:v>0.5733078128947966</x:v>
      </x:c>
      <x:c r="I4824" s="19" t="n">
        <x:v>0.06603786245483093</x:v>
      </x:c>
      <x:c r="J4824" s="19" t="n">
        <x:v>0.05647573759546162</x:v>
      </x:c>
      <x:c r="K4824" s="19" t="n">
        <x:v>0.06222678502945996</x:v>
      </x:c>
      <x:c r="L4824" s="19" t="n">
        <x:v>0.0510132152340077</x:v>
      </x:c>
      <x:c r="M4824" s="19" t="n">
        <x:v>0.06548755287031668</x:v>
      </x:c>
      <x:c r="N4824" s="19" t="n">
        <x:v>0.06871531992995074</x:v>
      </x:c>
      <x:c r="O4824" s="19" t="n">
        <x:v>0.059078452309473735</x:v>
      </x:c>
      <x:c r="P4824" s="19" t="n">
        <x:v>0.0556533904579976</x:v>
      </x:c>
      <x:c r="Q4824" s="19" t="n">
        <x:v>0.05885314546648147</x:v>
      </x:c>
      <x:c r="R4824" s="19" t="n">
        <x:v>0.05631559820547068</x:v>
      </x:c>
      <x:c r="S4824" s="21" t="n">
        <x:v>9514.483684181674</x:v>
      </x:c>
      <x:c r="T4824" s="21" t="n">
        <x:v>15112.920986600084</x:v>
      </x:c>
      <x:c r="U4824" s="21" t="n">
        <x:v>18457.179272633864</x:v>
      </x:c>
      <x:c r="V4824" s="21" t="n">
        <x:v>22043.143852630237</x:v>
      </x:c>
      <x:c r="W4824" s="21" t="n">
        <x:v>26029.769417658372</x:v>
      </x:c>
      <x:c r="X4824" s="21" t="n">
        <x:v>27665.00999827667</x:v>
      </x:c>
      <x:c r="Y4824" s="21" t="n">
        <x:v>28948.8291938829</x:v>
      </x:c>
      <x:c r="Z4824" s="21" t="n">
        <x:v>29938.88934451968</x:v>
      </x:c>
      <x:c r="AA4824" s="21" t="n">
        <x:v>30629.137810801512</x:v>
      </x:c>
      <x:c r="AB4824" s="21" t="n">
        <x:v>31005.8999256449</x:v>
      </x:c>
      <x:c r="AC4824" s="21" t="n">
        <x:v>40442.47816388465</x:v>
      </x:c>
      <x:c r="AD4824" s="25" t="n">
        <x:f>AC4824*(1+Inputs!$C$14)*(1-Inputs!$C$14/Inputs!$C$15)</x:f>
        <x:v>32091.106423042464</x:v>
      </x:c>
      <x:c r="AE4824" s="25" t="n">
        <x:f>AD4824/(B4824-Inputs!$C$14)</x:f>
        <x:v>569864.4620169974</x:v>
      </x:c>
      <x:c r="AF4824" s="25" t="n">
        <x:f>S4824/(1+B4824)^1+T4824/(1+B4824)^2+U4824/(1+B4824)^3+V4824/(1+B4824)^4+W4824/(1+B4824)^5+X4824/(1+B4824)^6+Y4824/(1+B4824)^7+Z4824/(1+B4824)^8+AA4824/(1+B4824)^9+AB4824/(1+B4824)^10+AE4824/(1+B4824)^10</x:f>
        <x:v>379653.09025162226</x:v>
      </x:c>
      <x:c r="AG4824" s="25" t="n">
        <x:f>(AF4824+Inputs!$C$12)/Inputs!$C$13</x:f>
        <x:v>328.7436861260233</x:v>
      </x:c>
      <x:c r="AH4824" s="25" t="n">
        <x:f>(S4824+Inputs!$C$11)*Inputs!$C$8-Inputs!$C$11</x:f>
        <x:v>2582.3142739590858</x:v>
      </x:c>
      <x:c r="AI4824" s="25" t="n">
        <x:f>Inputs!$C$12+AH4824-Inputs!$C$10*Inputs!$C$13</x:f>
        <x:v>24900.22968915908</x:v>
      </x:c>
      <x:c r="AJ4824" s="25" t="n">
        <x:f>(S4824+Inputs!$C$11)*(1-Inputs!$C$8)</x:f>
        <x:v>6932.169410222589</x:v>
      </x:c>
      <x:c r="AK4824" s="25" t="n">
        <x:f>AJ4824/(1+B4824)^(1-Inputs!$C$8)+T4824/(1+B4824)^(2-Inputs!$C$8)+U4824/(1+B4824)^(3-Inputs!$C$8)+V4824/(1+B4824)^(4-Inputs!$C$8)+W4824/(1+B4824)^(5-Inputs!$C$8)+X4824/(1+B4824)^(6-Inputs!$C$8)+Y4824/(1+B4824)^(7-Inputs!$C$8)+Z4824/(1+B4824)^(8-Inputs!$C$8)+AA4824/(1+B4824)^(9-Inputs!$C$8)+AB4824/(1+B4824)^(10-Inputs!$C$8)+AE4824/(1+B4824)^(10-Inputs!$C$8)</x:f>
        <x:v>393052.6894841847</x:v>
      </x:c>
      <x:c r="AL4824" s="25" t="n">
        <x:f>(AK4824+AI4824)/Inputs!$C$13</x:f>
        <x:v>333.496093083648</x:v>
      </x:c>
      <x:c r="AM4824" s="26" t="n">
        <x:f>IF(AL4824&gt;=Inputs!$C$7,1,0)</x:f>
        <x:v>1</x:v>
      </x:c>
      <x:c r="AN4824" s="26" t="n">
        <x:f>IF(Inputs!$C$7&lt;=(1-Inputs!$C$16)*AL4824,1,0)</x:f>
        <x:v>1</x:v>
      </x:c>
    </x:row>
    <x:row r="4825" ht="20" customHeight="1">
      <x:c r="A4825" s="16" t="n">
        <x:v>4820</x:v>
      </x:c>
      <x:c r="B4825" s="19" t="n">
        <x:v>0.09181842862867678</x:v>
      </x:c>
      <x:c r="C4825" s="24" t="n">
        <x:v>0.26692090910293587</x:v>
      </x:c>
      <x:c r="D4825" s="19" t="n">
        <x:v>0.03728886338229103</x:v>
      </x:c>
      <x:c r="E4825" s="19" t="n">
        <x:v>0.04199651883921519</x:v>
      </x:c>
      <x:c r="F4825" s="19" t="n">
        <x:v>-0.22390593881346949</x:v>
      </x:c>
      <x:c r="G4825" s="19" t="n">
        <x:v>-0.09471449371025471</x:v>
      </x:c>
      <x:c r="H4825" s="19" t="n">
        <x:v>0.6343857982065231</x:v>
      </x:c>
      <x:c r="I4825" s="19" t="n">
        <x:v>0.05654310037508253</x:v>
      </x:c>
      <x:c r="J4825" s="19" t="n">
        <x:v>0.06768161545371526</x:v>
      </x:c>
      <x:c r="K4825" s="19" t="n">
        <x:v>0.05801336490455583</x:v>
      </x:c>
      <x:c r="L4825" s="19" t="n">
        <x:v>0.06972580998959416</x:v>
      </x:c>
      <x:c r="M4825" s="19" t="n">
        <x:v>0.05294111238780147</x:v>
      </x:c>
      <x:c r="N4825" s="19" t="n">
        <x:v>0.06904638544416344</x:v>
      </x:c>
      <x:c r="O4825" s="19" t="n">
        <x:v>0.060568998957973005</x:v>
      </x:c>
      <x:c r="P4825" s="19" t="n">
        <x:v>0.050098097135577294</x:v>
      </x:c>
      <x:c r="Q4825" s="19" t="n">
        <x:v>0.0736334638421397</x:v>
      </x:c>
      <x:c r="R4825" s="19" t="n">
        <x:v>0.06513107167759585</x:v>
      </x:c>
      <x:c r="S4825" s="21" t="n">
        <x:v>8554.833512847921</x:v>
      </x:c>
      <x:c r="T4825" s="21" t="n">
        <x:v>13665.186222201217</x:v>
      </x:c>
      <x:c r="U4825" s="21" t="n">
        <x:v>16929.779167540575</x:v>
      </x:c>
      <x:c r="V4825" s="21" t="n">
        <x:v>20379.588837258096</x:v>
      </x:c>
      <x:c r="W4825" s="21" t="n">
        <x:v>24231.136085976934</x:v>
      </x:c>
      <x:c r="X4825" s="21" t="n">
        <x:v>25817.75705294376</x:v>
      </x:c>
      <x:c r="Y4825" s="21" t="n">
        <x:v>27072.262812489138</x:v>
      </x:c>
      <x:c r="Z4825" s="21" t="n">
        <x:v>28061.289272136884</x:v>
      </x:c>
      <x:c r="AA4825" s="21" t="n">
        <x:v>28770.47168015914</x:v>
      </x:c>
      <x:c r="AB4825" s="21" t="n">
        <x:v>29220.672195005423</x:v>
      </x:c>
      <x:c r="AC4825" s="21" t="n">
        <x:v>38113.9202543549</x:v>
      </x:c>
      <x:c r="AD4825" s="25" t="n">
        <x:f>AC4825*(1+Inputs!$C$14)*(1-Inputs!$C$14/Inputs!$C$15)</x:f>
        <x:v>30243.395721830613</x:v>
      </x:c>
      <x:c r="AE4825" s="25" t="n">
        <x:f>AD4825/(B4825-Inputs!$C$14)</x:f>
        <x:v>532281.4525456006</x:v>
      </x:c>
      <x:c r="AF4825" s="25" t="n">
        <x:f>S4825/(1+B4825)^1+T4825/(1+B4825)^2+U4825/(1+B4825)^3+V4825/(1+B4825)^4+W4825/(1+B4825)^5+X4825/(1+B4825)^6+Y4825/(1+B4825)^7+Z4825/(1+B4825)^8+AA4825/(1+B4825)^9+AB4825/(1+B4825)^10+AE4825/(1+B4825)^10</x:f>
        <x:v>352354.26682096557</x:v>
      </x:c>
      <x:c r="AG4825" s="25" t="n">
        <x:f>(AF4825+Inputs!$C$12)/Inputs!$C$13</x:f>
        <x:v>306.96120646800114</x:v>
      </x:c>
      <x:c r="AH4825" s="25" t="n">
        <x:f>(S4825+Inputs!$C$11)*Inputs!$C$8-Inputs!$C$11</x:f>
        <x:v>2132.7247416356013</x:v>
      </x:c>
      <x:c r="AI4825" s="25" t="n">
        <x:f>Inputs!$C$12+AH4825-Inputs!$C$10*Inputs!$C$13</x:f>
        <x:v>24450.6401568356</x:v>
      </x:c>
      <x:c r="AJ4825" s="25" t="n">
        <x:f>(S4825+Inputs!$C$11)*(1-Inputs!$C$8)</x:f>
        <x:v>6422.10877121232</x:v>
      </x:c>
      <x:c r="AK4825" s="25" t="n">
        <x:f>AJ4825/(1+B4825)^(1-Inputs!$C$8)+T4825/(1+B4825)^(2-Inputs!$C$8)+U4825/(1+B4825)^(3-Inputs!$C$8)+V4825/(1+B4825)^(4-Inputs!$C$8)+W4825/(1+B4825)^(5-Inputs!$C$8)+X4825/(1+B4825)^(6-Inputs!$C$8)+Y4825/(1+B4825)^(7-Inputs!$C$8)+Z4825/(1+B4825)^(8-Inputs!$C$8)+AA4825/(1+B4825)^(9-Inputs!$C$8)+AB4825/(1+B4825)^(10-Inputs!$C$8)+AE4825/(1+B4825)^(10-Inputs!$C$8)</x:f>
        <x:v>365122.35206195083</x:v>
      </x:c>
      <x:c r="AL4825" s="25" t="n">
        <x:f>(AK4825+AI4825)/Inputs!$C$13</x:f>
        <x:v>310.8509712836522</x:v>
      </x:c>
      <x:c r="AM4825" s="26" t="n">
        <x:f>IF(AL4825&gt;=Inputs!$C$7,1,0)</x:f>
        <x:v>1</x:v>
      </x:c>
      <x:c r="AN4825" s="26" t="n">
        <x:f>IF(Inputs!$C$7&lt;=(1-Inputs!$C$16)*AL4825,1,0)</x:f>
        <x:v>0</x:v>
      </x:c>
    </x:row>
    <x:row r="4826" ht="20" customHeight="1">
      <x:c r="A4826" s="16" t="n">
        <x:v>4821</x:v>
      </x:c>
      <x:c r="B4826" s="19" t="n">
        <x:v>0.08215970760227151</x:v>
      </x:c>
      <x:c r="C4826" s="24" t="n">
        <x:v>0.6161386799887225</x:v>
      </x:c>
      <x:c r="D4826" s="19" t="n">
        <x:v>0.010493779450222007</x:v>
      </x:c>
      <x:c r="E4826" s="19" t="n">
        <x:v>0.0485182797491629</x:v>
      </x:c>
      <x:c r="F4826" s="19" t="n">
        <x:v>-0.17451921573259485</x:v>
      </x:c>
      <x:c r="G4826" s="19" t="n">
        <x:v>-0.0516076411813043</x:v>
      </x:c>
      <x:c r="H4826" s="19" t="n">
        <x:v>0.7060658982387906</x:v>
      </x:c>
      <x:c r="I4826" s="19" t="n">
        <x:v>0.07292860627798177</x:v>
      </x:c>
      <x:c r="J4826" s="19" t="n">
        <x:v>0.06871593011769733</x:v>
      </x:c>
      <x:c r="K4826" s="19" t="n">
        <x:v>0.06684051241297198</x:v>
      </x:c>
      <x:c r="L4826" s="19" t="n">
        <x:v>0.0696083694364154</x:v>
      </x:c>
      <x:c r="M4826" s="19" t="n">
        <x:v>0.06852842918591819</x:v>
      </x:c>
      <x:c r="N4826" s="19" t="n">
        <x:v>0.07251745877112512</x:v>
      </x:c>
      <x:c r="O4826" s="19" t="n">
        <x:v>0.06766308800152387</x:v>
      </x:c>
      <x:c r="P4826" s="19" t="n">
        <x:v>0.06592691833527965</x:v>
      </x:c>
      <x:c r="Q4826" s="19" t="n">
        <x:v>0.07667645040993079</x:v>
      </x:c>
      <x:c r="R4826" s="19" t="n">
        <x:v>0.07349497684651965</x:v>
      </x:c>
      <x:c r="S4826" s="21" t="n">
        <x:v>9579.713956648435</x:v>
      </x:c>
      <x:c r="T4826" s="21" t="n">
        <x:v>15097.214339742079</x:v>
      </x:c>
      <x:c r="U4826" s="21" t="n">
        <x:v>18303.837787763347</x:v>
      </x:c>
      <x:c r="V4826" s="21" t="n">
        <x:v>21749.95418437187</x:v>
      </x:c>
      <x:c r="W4826" s="21" t="n">
        <x:v>25560.452245035965</x:v>
      </x:c>
      <x:c r="X4826" s="21" t="n">
        <x:v>26910.021701717633</x:v>
      </x:c>
      <x:c r="Y4826" s="21" t="n">
        <x:v>27947.81622370368</x:v>
      </x:c>
      <x:c r="Z4826" s="21" t="n">
        <x:v>28774.895506472745</x:v>
      </x:c>
      <x:c r="AA4826" s="21" t="n">
        <x:v>29382.50116488165</x:v>
      </x:c>
      <x:c r="AB4826" s="21" t="n">
        <x:v>29767.387931185393</x:v>
      </x:c>
      <x:c r="AC4826" s="21" t="n">
        <x:v>38827.027736328775</x:v>
      </x:c>
      <x:c r="AD4826" s="25" t="n">
        <x:f>AC4826*(1+Inputs!$C$14)*(1-Inputs!$C$14/Inputs!$C$15)</x:f>
        <x:v>30809.24650877688</x:v>
      </x:c>
      <x:c r="AE4826" s="25" t="n">
        <x:f>AD4826/(B4826-Inputs!$C$14)</x:f>
        <x:v>653295.9612178112</x:v>
      </x:c>
      <x:c r="AF4826" s="25" t="n">
        <x:f>S4826/(1+B4826)^1+T4826/(1+B4826)^2+U4826/(1+B4826)^3+V4826/(1+B4826)^4+W4826/(1+B4826)^5+X4826/(1+B4826)^6+Y4826/(1+B4826)^7+Z4826/(1+B4826)^8+AA4826/(1+B4826)^9+AB4826/(1+B4826)^10+AE4826/(1+B4826)^10</x:f>
        <x:v>441975.89718071325</x:v>
      </x:c>
      <x:c r="AG4826" s="25" t="n">
        <x:f>(AF4826+Inputs!$C$12)/Inputs!$C$13</x:f>
        <x:v>378.4727624582743</x:v>
      </x:c>
      <x:c r="AH4826" s="25" t="n">
        <x:f>(S4826+Inputs!$C$11)*Inputs!$C$8-Inputs!$C$11</x:f>
        <x:v>2612.874209827075</x:v>
      </x:c>
      <x:c r="AI4826" s="25" t="n">
        <x:f>Inputs!$C$12+AH4826-Inputs!$C$10*Inputs!$C$13</x:f>
        <x:v>24930.78962502707</x:v>
      </x:c>
      <x:c r="AJ4826" s="25" t="n">
        <x:f>(S4826+Inputs!$C$11)*(1-Inputs!$C$8)</x:f>
        <x:v>6966.839746821361</x:v>
      </x:c>
      <x:c r="AK4826" s="25" t="n">
        <x:f>AJ4826/(1+B4826)^(1-Inputs!$C$8)+T4826/(1+B4826)^(2-Inputs!$C$8)+U4826/(1+B4826)^(3-Inputs!$C$8)+V4826/(1+B4826)^(4-Inputs!$C$8)+W4826/(1+B4826)^(5-Inputs!$C$8)+X4826/(1+B4826)^(6-Inputs!$C$8)+Y4826/(1+B4826)^(7-Inputs!$C$8)+Z4826/(1+B4826)^(8-Inputs!$C$8)+AA4826/(1+B4826)^(9-Inputs!$C$8)+AB4826/(1+B4826)^(10-Inputs!$C$8)+AE4826/(1+B4826)^(10-Inputs!$C$8)</x:f>
        <x:v>456125.98334926274</x:v>
      </x:c>
      <x:c r="AL4826" s="25" t="n">
        <x:f>(AK4826+AI4826)/Inputs!$C$13</x:f>
        <x:v>383.84838812865274</x:v>
      </x:c>
      <x:c r="AM4826" s="26" t="n">
        <x:f>IF(AL4826&gt;=Inputs!$C$7,1,0)</x:f>
        <x:v>1</x:v>
      </x:c>
      <x:c r="AN4826" s="26" t="n">
        <x:f>IF(Inputs!$C$7&lt;=(1-Inputs!$C$16)*AL4826,1,0)</x:f>
        <x:v>1</x:v>
      </x:c>
    </x:row>
    <x:row r="4827" ht="20" customHeight="1">
      <x:c r="A4827" s="16" t="n">
        <x:v>4822</x:v>
      </x:c>
      <x:c r="B4827" s="19" t="n">
        <x:v>0.07902152876285679</x:v>
      </x:c>
      <x:c r="C4827" s="24" t="n">
        <x:v>0.34672342359570507</x:v>
      </x:c>
      <x:c r="D4827" s="19" t="n">
        <x:v>0.024619650838518227</x:v>
      </x:c>
      <x:c r="E4827" s="19" t="n">
        <x:v>0.06500173974113153</x:v>
      </x:c>
      <x:c r="F4827" s="19" t="n">
        <x:v>-0.2235357122743824</x:v>
      </x:c>
      <x:c r="G4827" s="19" t="n">
        <x:v>-0.057858872265175595</x:v>
      </x:c>
      <x:c r="H4827" s="19" t="n">
        <x:v>0.9296230712611475</x:v>
      </x:c>
      <x:c r="I4827" s="19" t="n">
        <x:v>0.05312019200108921</x:v>
      </x:c>
      <x:c r="J4827" s="19" t="n">
        <x:v>0.06303562708564756</x:v>
      </x:c>
      <x:c r="K4827" s="19" t="n">
        <x:v>0.054845373760925895</x:v>
      </x:c>
      <x:c r="L4827" s="19" t="n">
        <x:v>0.061740268657177924</x:v>
      </x:c>
      <x:c r="M4827" s="19" t="n">
        <x:v>0.062465807793906834</x:v>
      </x:c>
      <x:c r="N4827" s="19" t="n">
        <x:v>0.06990324690637977</x:v>
      </x:c>
      <x:c r="O4827" s="19" t="n">
        <x:v>0.0607958988154644</x:v>
      </x:c>
      <x:c r="P4827" s="19" t="n">
        <x:v>0.06430147713981228</x:v>
      </x:c>
      <x:c r="Q4827" s="19" t="n">
        <x:v>0.05542586059539076</x:v>
      </x:c>
      <x:c r="R4827" s="19" t="n">
        <x:v>0.06080511063214886</x:v>
      </x:c>
      <x:c r="S4827" s="21" t="n">
        <x:v>8788.418561723929</x:v>
      </x:c>
      <x:c r="T4827" s="21" t="n">
        <x:v>14130.81392045528</x:v>
      </x:c>
      <x:c r="U4827" s="21" t="n">
        <x:v>17876.46672582942</x:v>
      </x:c>
      <x:c r="V4827" s="21" t="n">
        <x:v>22104.838189443235</x:v>
      </x:c>
      <x:c r="W4827" s="21" t="n">
        <x:v>26840.70265146125</x:v>
      </x:c>
      <x:c r="X4827" s="21" t="n">
        <x:v>28820.259651269746</x:v>
      </x:c>
      <x:c r="Y4827" s="21" t="n">
        <x:v>30272.848718746387</x:v>
      </x:c>
      <x:c r="Z4827" s="21" t="n">
        <x:v>31390.179925526565</x:v>
      </x:c>
      <x:c r="AA4827" s="21" t="n">
        <x:v>32162.440536116075</x:v>
      </x:c>
      <x:c r="AB4827" s="21" t="n">
        <x:v>32543.003979783385</x:v>
      </x:c>
      <x:c r="AC4827" s="21" t="n">
        <x:v>42447.39649536963</x:v>
      </x:c>
      <x:c r="AD4827" s="25" t="n">
        <x:f>AC4827*(1+Inputs!$C$14)*(1-Inputs!$C$14/Inputs!$C$15)</x:f>
        <x:v>33682.009119075796</x:v>
      </x:c>
      <x:c r="AE4827" s="25" t="n">
        <x:f>AD4827/(B4827-Inputs!$C$14)</x:f>
        <x:v>765125.8387803886</x:v>
      </x:c>
      <x:c r="AF4827" s="25" t="n">
        <x:f>S4827/(1+B4827)^1+T4827/(1+B4827)^2+U4827/(1+B4827)^3+V4827/(1+B4827)^4+W4827/(1+B4827)^5+X4827/(1+B4827)^6+Y4827/(1+B4827)^7+Z4827/(1+B4827)^8+AA4827/(1+B4827)^9+AB4827/(1+B4827)^10+AE4827/(1+B4827)^10</x:f>
        <x:v>511348.05488528695</x:v>
      </x:c>
      <x:c r="AG4827" s="25" t="n">
        <x:f>(AF4827+Inputs!$C$12)/Inputs!$C$13</x:f>
        <x:v>433.8267090439728</x:v>
      </x:c>
      <x:c r="AH4827" s="25" t="n">
        <x:f>(S4827+Inputs!$C$11)*Inputs!$C$8-Inputs!$C$11</x:f>
        <x:v>2242.1577371364165</x:v>
      </x:c>
      <x:c r="AI4827" s="25" t="n">
        <x:f>Inputs!$C$12+AH4827-Inputs!$C$10*Inputs!$C$13</x:f>
        <x:v>24560.073152336416</x:v>
      </x:c>
      <x:c r="AJ4827" s="25" t="n">
        <x:f>(S4827+Inputs!$C$11)*(1-Inputs!$C$8)</x:f>
        <x:v>6546.2608245875135</x:v>
      </x:c>
      <x:c r="AK4827" s="25" t="n">
        <x:f>AJ4827/(1+B4827)^(1-Inputs!$C$8)+T4827/(1+B4827)^(2-Inputs!$C$8)+U4827/(1+B4827)^(3-Inputs!$C$8)+V4827/(1+B4827)^(4-Inputs!$C$8)+W4827/(1+B4827)^(5-Inputs!$C$8)+X4827/(1+B4827)^(6-Inputs!$C$8)+Y4827/(1+B4827)^(7-Inputs!$C$8)+Z4827/(1+B4827)^(8-Inputs!$C$8)+AA4827/(1+B4827)^(9-Inputs!$C$8)+AB4827/(1+B4827)^(10-Inputs!$C$8)+AE4827/(1+B4827)^(10-Inputs!$C$8)</x:f>
        <x:v>527743.0945673244</x:v>
      </x:c>
      <x:c r="AL4827" s="25" t="n">
        <x:f>(AK4827+AI4827)/Inputs!$C$13</x:f>
        <x:v>440.6978398345327</x:v>
      </x:c>
      <x:c r="AM4827" s="26" t="n">
        <x:f>IF(AL4827&gt;=Inputs!$C$7,1,0)</x:f>
        <x:v>1</x:v>
      </x:c>
      <x:c r="AN4827" s="26" t="n">
        <x:f>IF(Inputs!$C$7&lt;=(1-Inputs!$C$16)*AL4827,1,0)</x:f>
        <x:v>1</x:v>
      </x:c>
    </x:row>
    <x:row r="4828" ht="20" customHeight="1">
      <x:c r="A4828" s="16" t="n">
        <x:v>4823</x:v>
      </x:c>
      <x:c r="B4828" s="19" t="n">
        <x:v>0.08621937671277197</x:v>
      </x:c>
      <x:c r="C4828" s="24" t="n">
        <x:v>0.29320255016685337</x:v>
      </x:c>
      <x:c r="D4828" s="19" t="n">
        <x:v>0.03113324694054853</x:v>
      </x:c>
      <x:c r="E4828" s="19" t="n">
        <x:v>0.03638698303917608</x:v>
      </x:c>
      <x:c r="F4828" s="19" t="n">
        <x:v>-0.16438298666541756</x:v>
      </x:c>
      <x:c r="G4828" s="19" t="n">
        <x:v>-0.055111161935739686</x:v>
      </x:c>
      <x:c r="H4828" s="19" t="n">
        <x:v>0.8459076524201521</x:v>
      </x:c>
      <x:c r="I4828" s="19" t="n">
        <x:v>0.051559733600385016</x:v>
      </x:c>
      <x:c r="J4828" s="19" t="n">
        <x:v>0.055033608493509974</x:v>
      </x:c>
      <x:c r="K4828" s="19" t="n">
        <x:v>0.05641181232323675</x:v>
      </x:c>
      <x:c r="L4828" s="19" t="n">
        <x:v>0.053563366856993755</x:v>
      </x:c>
      <x:c r="M4828" s="19" t="n">
        <x:v>0.048947029994313884</x:v>
      </x:c>
      <x:c r="N4828" s="19" t="n">
        <x:v>0.04929169439016619</x:v>
      </x:c>
      <x:c r="O4828" s="19" t="n">
        <x:v>0.06323286216803467</x:v>
      </x:c>
      <x:c r="P4828" s="19" t="n">
        <x:v>0.06105893630593187</x:v>
      </x:c>
      <x:c r="Q4828" s="19" t="n">
        <x:v>0.047564108856826125</x:v>
      </x:c>
      <x:c r="R4828" s="19" t="n">
        <x:v>0.05527083723328701</x:v>
      </x:c>
      <x:c r="S4828" s="21" t="n">
        <x:v>9783.229355025544</x:v>
      </x:c>
      <x:c r="T4828" s="21" t="n">
        <x:v>15092.107811422753</x:v>
      </x:c>
      <x:c r="U4828" s="21" t="n">
        <x:v>18060.060346560273</x:v>
      </x:c>
      <x:c r="V4828" s="21" t="n">
        <x:v>21219.272367358444</x:v>
      </x:c>
      <x:c r="W4828" s="21" t="n">
        <x:v>24629.605157260263</x:v>
      </x:c>
      <x:c r="X4828" s="21" t="n">
        <x:v>25980.299804322258</x:v>
      </x:c>
      <x:c r="Y4828" s="21" t="n">
        <x:v>27002.71825003189</x:v>
      </x:c>
      <x:c r="Z4828" s="21" t="n">
        <x:v>27872.748825075007</x:v>
      </x:c>
      <x:c r="AA4828" s="21" t="n">
        <x:v>28512.82666375139</x:v>
      </x:c>
      <x:c r="AB4828" s="21" t="n">
        <x:v>28902.961751631487</x:v>
      </x:c>
      <x:c r="AC4828" s="21" t="n">
        <x:v>37699.51532821498</x:v>
      </x:c>
      <x:c r="AD4828" s="25" t="n">
        <x:f>AC4828*(1+Inputs!$C$14)*(1-Inputs!$C$14/Inputs!$C$15)</x:f>
        <x:v>29914.56541293858</x:v>
      </x:c>
      <x:c r="AE4828" s="25" t="n">
        <x:f>AD4828/(B4828-Inputs!$C$14)</x:f>
        <x:v>584047.8219931002</x:v>
      </x:c>
      <x:c r="AF4828" s="25" t="n">
        <x:f>S4828/(1+B4828)^1+T4828/(1+B4828)^2+U4828/(1+B4828)^3+V4828/(1+B4828)^4+W4828/(1+B4828)^5+X4828/(1+B4828)^6+Y4828/(1+B4828)^7+Z4828/(1+B4828)^8+AA4828/(1+B4828)^9+AB4828/(1+B4828)^10+AE4828/(1+B4828)^10</x:f>
        <x:v>394372.0838418375</x:v>
      </x:c>
      <x:c r="AG4828" s="25" t="n">
        <x:f>(AF4828+Inputs!$C$12)/Inputs!$C$13</x:f>
        <x:v>340.4883746573748</x:v>
      </x:c>
      <x:c r="AH4828" s="25" t="n">
        <x:f>(S4828+Inputs!$C$11)*Inputs!$C$8-Inputs!$C$11</x:f>
        <x:v>2708.2197800256663</x:v>
      </x:c>
      <x:c r="AI4828" s="25" t="n">
        <x:f>Inputs!$C$12+AH4828-Inputs!$C$10*Inputs!$C$13</x:f>
        <x:v>25026.135195225666</x:v>
      </x:c>
      <x:c r="AJ4828" s="25" t="n">
        <x:f>(S4828+Inputs!$C$11)*(1-Inputs!$C$8)</x:f>
        <x:v>7075.009574999878</x:v>
      </x:c>
      <x:c r="AK4828" s="25" t="n">
        <x:f>AJ4828/(1+B4828)^(1-Inputs!$C$8)+T4828/(1+B4828)^(2-Inputs!$C$8)+U4828/(1+B4828)^(3-Inputs!$C$8)+V4828/(1+B4828)^(4-Inputs!$C$8)+W4828/(1+B4828)^(5-Inputs!$C$8)+X4828/(1+B4828)^(6-Inputs!$C$8)+Y4828/(1+B4828)^(7-Inputs!$C$8)+Z4828/(1+B4828)^(8-Inputs!$C$8)+AA4828/(1+B4828)^(9-Inputs!$C$8)+AB4828/(1+B4828)^(10-Inputs!$C$8)+AE4828/(1+B4828)^(10-Inputs!$C$8)</x:f>
        <x:v>407360.5119683476</x:v>
      </x:c>
      <x:c r="AL4828" s="25" t="n">
        <x:f>(AK4828+AI4828)/Inputs!$C$13</x:f>
        <x:v>345.0131603717394</x:v>
      </x:c>
      <x:c r="AM4828" s="26" t="n">
        <x:f>IF(AL4828&gt;=Inputs!$C$7,1,0)</x:f>
        <x:v>1</x:v>
      </x:c>
      <x:c r="AN4828" s="26" t="n">
        <x:f>IF(Inputs!$C$7&lt;=(1-Inputs!$C$16)*AL4828,1,0)</x:f>
        <x:v>1</x:v>
      </x:c>
    </x:row>
    <x:row r="4829" ht="20" customHeight="1">
      <x:c r="A4829" s="16" t="n">
        <x:v>4824</x:v>
      </x:c>
      <x:c r="B4829" s="19" t="n">
        <x:v>0.08743612966804115</x:v>
      </x:c>
      <x:c r="C4829" s="24" t="n">
        <x:v>0.8523796863456425</x:v>
      </x:c>
      <x:c r="D4829" s="19" t="n">
        <x:v>0.03428162518993503</x:v>
      </x:c>
      <x:c r="E4829" s="19" t="n">
        <x:v>0.04766431747189842</x:v>
      </x:c>
      <x:c r="F4829" s="19" t="n">
        <x:v>-0.2513513682165228</x:v>
      </x:c>
      <x:c r="G4829" s="19" t="n">
        <x:v>-0.07633079776249871</x:v>
      </x:c>
      <x:c r="H4829" s="19" t="n">
        <x:v>0.7862306777881543</x:v>
      </x:c>
      <x:c r="I4829" s="19" t="n">
        <x:v>0.07605748806018142</x:v>
      </x:c>
      <x:c r="J4829" s="19" t="n">
        <x:v>0.07128765793515754</x:v>
      </x:c>
      <x:c r="K4829" s="19" t="n">
        <x:v>0.07128253270267465</x:v>
      </x:c>
      <x:c r="L4829" s="19" t="n">
        <x:v>0.07048420656324084</x:v>
      </x:c>
      <x:c r="M4829" s="19" t="n">
        <x:v>0.06419495563835312</x:v>
      </x:c>
      <x:c r="N4829" s="19" t="n">
        <x:v>0.07659654422483869</x:v>
      </x:c>
      <x:c r="O4829" s="19" t="n">
        <x:v>0.06616427416147302</x:v>
      </x:c>
      <x:c r="P4829" s="19" t="n">
        <x:v>0.069173154896406</x:v>
      </x:c>
      <x:c r="Q4829" s="19" t="n">
        <x:v>0.06931826951678317</x:v>
      </x:c>
      <x:c r="R4829" s="19" t="n">
        <x:v>0.07032192659051476</x:v>
      </x:c>
      <x:c r="S4829" s="21" t="n">
        <x:v>8165.975783937343</x:v>
      </x:c>
      <x:c r="T4829" s="21" t="n">
        <x:v>13820.219958311875</x:v>
      </x:c>
      <x:c r="U4829" s="21" t="n">
        <x:v>18084.245050516758</x:v>
      </x:c>
      <x:c r="V4829" s="21" t="n">
        <x:v>22953.931973547908</x:v>
      </x:c>
      <x:c r="W4829" s="21" t="n">
        <x:v>28456.744938983502</x:v>
      </x:c>
      <x:c r="X4829" s="21" t="n">
        <x:v>30416.398479428684</x:v>
      </x:c>
      <x:c r="Y4829" s="21" t="n">
        <x:v>31873.21096475173</x:v>
      </x:c>
      <x:c r="Z4829" s="21" t="n">
        <x:v>32973.91084301776</x:v>
      </x:c>
      <x:c r="AA4829" s="21" t="n">
        <x:v>33715.54060407392</x:v>
      </x:c>
      <x:c r="AB4829" s="21" t="n">
        <x:v>34057.99376906346</x:v>
      </x:c>
      <x:c r="AC4829" s="21" t="n">
        <x:v>44423.47013356104</x:v>
      </x:c>
      <x:c r="AD4829" s="25" t="n">
        <x:f>AC4829*(1+Inputs!$C$14)*(1-Inputs!$C$14/Inputs!$C$15)</x:f>
        <x:v>35250.02355098067</x:v>
      </x:c>
      <x:c r="AE4829" s="25" t="n">
        <x:f>AD4829/(B4829-Inputs!$C$14)</x:f>
        <x:v>672246.8605928578</x:v>
      </x:c>
      <x:c r="AF4829" s="25" t="n">
        <x:f>S4829/(1+B4829)^1+T4829/(1+B4829)^2+U4829/(1+B4829)^3+V4829/(1+B4829)^4+W4829/(1+B4829)^5+X4829/(1+B4829)^6+Y4829/(1+B4829)^7+Z4829/(1+B4829)^8+AA4829/(1+B4829)^9+AB4829/(1+B4829)^10+AE4829/(1+B4829)^10</x:f>
        <x:v>442688.32117649465</x:v>
      </x:c>
      <x:c r="AG4829" s="25" t="n">
        <x:f>(AF4829+Inputs!$C$12)/Inputs!$C$13</x:f>
        <x:v>379.0412250967984</x:v>
      </x:c>
      <x:c r="AH4829" s="25" t="n">
        <x:f>(S4829+Inputs!$C$11)*Inputs!$C$8-Inputs!$C$11</x:f>
        <x:v>1950.5475590500982</x:v>
      </x:c>
      <x:c r="AI4829" s="25" t="n">
        <x:f>Inputs!$C$12+AH4829-Inputs!$C$10*Inputs!$C$13</x:f>
        <x:v>24268.4629742501</x:v>
      </x:c>
      <x:c r="AJ4829" s="25" t="n">
        <x:f>(S4829+Inputs!$C$11)*(1-Inputs!$C$8)</x:f>
        <x:v>6215.428224887246</x:v>
      </x:c>
      <x:c r="AK4829" s="25" t="n">
        <x:f>AJ4829/(1+B4829)^(1-Inputs!$C$8)+T4829/(1+B4829)^(2-Inputs!$C$8)+U4829/(1+B4829)^(3-Inputs!$C$8)+V4829/(1+B4829)^(4-Inputs!$C$8)+W4829/(1+B4829)^(5-Inputs!$C$8)+X4829/(1+B4829)^(6-Inputs!$C$8)+Y4829/(1+B4829)^(7-Inputs!$C$8)+Z4829/(1+B4829)^(8-Inputs!$C$8)+AA4829/(1+B4829)^(9-Inputs!$C$8)+AB4829/(1+B4829)^(10-Inputs!$C$8)+AE4829/(1+B4829)^(10-Inputs!$C$8)</x:f>
        <x:v>458553.1697020853</x:v>
      </x:c>
      <x:c r="AL4829" s="25" t="n">
        <x:f>(AK4829+AI4829)/Inputs!$C$13</x:f>
        <x:v>385.2566180714824</x:v>
      </x:c>
      <x:c r="AM4829" s="26" t="n">
        <x:f>IF(AL4829&gt;=Inputs!$C$7,1,0)</x:f>
        <x:v>1</x:v>
      </x:c>
      <x:c r="AN4829" s="26" t="n">
        <x:f>IF(Inputs!$C$7&lt;=(1-Inputs!$C$16)*AL4829,1,0)</x:f>
        <x:v>1</x:v>
      </x:c>
    </x:row>
    <x:row r="4830" ht="20" customHeight="1">
      <x:c r="A4830" s="16" t="n">
        <x:v>4825</x:v>
      </x:c>
      <x:c r="B4830" s="19" t="n">
        <x:v>0.07998852750769353</x:v>
      </x:c>
      <x:c r="C4830" s="24" t="n">
        <x:v>0.34718593474590875</x:v>
      </x:c>
      <x:c r="D4830" s="19" t="n">
        <x:v>0.03500422614653616</x:v>
      </x:c>
      <x:c r="E4830" s="19" t="n">
        <x:v>0.05899370421891177</x:v>
      </x:c>
      <x:c r="F4830" s="19" t="n">
        <x:v>-0.18892310785177985</x:v>
      </x:c>
      <x:c r="G4830" s="19" t="n">
        <x:v>-0.051639476886041966</x:v>
      </x:c>
      <x:c r="H4830" s="19" t="n">
        <x:v>0.8997471967728359</x:v>
      </x:c>
      <x:c r="I4830" s="19" t="n">
        <x:v>0.0642015644851574</x:v>
      </x:c>
      <x:c r="J4830" s="19" t="n">
        <x:v>0.07476419436281162</x:v>
      </x:c>
      <x:c r="K4830" s="19" t="n">
        <x:v>0.07194369159341818</x:v>
      </x:c>
      <x:c r="L4830" s="19" t="n">
        <x:v>0.07211483376810635</x:v>
      </x:c>
      <x:c r="M4830" s="19" t="n">
        <x:v>0.07243702525501135</x:v>
      </x:c>
      <x:c r="N4830" s="19" t="n">
        <x:v>0.07666941099822111</x:v>
      </x:c>
      <x:c r="O4830" s="19" t="n">
        <x:v>0.07174787797715113</x:v>
      </x:c>
      <x:c r="P4830" s="19" t="n">
        <x:v>0.07595915852880694</x:v>
      </x:c>
      <x:c r="Q4830" s="19" t="n">
        <x:v>0.059050888022919704</x:v>
      </x:c>
      <x:c r="R4830" s="19" t="n">
        <x:v>0.06589889225987804</x:v>
      </x:c>
      <x:c r="S4830" s="21" t="n">
        <x:v>9438.193516771047</x:v>
      </x:c>
      <x:c r="T4830" s="21" t="n">
        <x:v>14978.733872164325</x:v>
      </x:c>
      <x:c r="U4830" s="21" t="n">
        <x:v>18689.182782894204</x:v>
      </x:c>
      <x:c r="V4830" s="21" t="n">
        <x:v>22862.783669578406</x:v>
      </x:c>
      <x:c r="W4830" s="21" t="n">
        <x:v>27540.99305130168</x:v>
      </x:c>
      <x:c r="X4830" s="21" t="n">
        <x:v>29632.430326693815</x:v>
      </x:c>
      <x:c r="Y4830" s="21" t="n">
        <x:v>31209.06559176835</x:v>
      </x:c>
      <x:c r="Z4830" s="21" t="n">
        <x:v>32425.276805351237</x:v>
      </x:c>
      <x:c r="AA4830" s="21" t="n">
        <x:v>33247.65553694741</x:v>
      </x:c>
      <x:c r="AB4830" s="21" t="n">
        <x:v>33615.27316862664</x:v>
      </x:c>
      <x:c r="AC4830" s="21" t="n">
        <x:v>43846.008480817356</x:v>
      </x:c>
      <x:c r="AD4830" s="25" t="n">
        <x:f>AC4830*(1+Inputs!$C$14)*(1-Inputs!$C$14/Inputs!$C$15)</x:f>
        <x:v>34791.80772952857</x:v>
      </x:c>
      <x:c r="AE4830" s="25" t="n">
        <x:f>AD4830/(B4830-Inputs!$C$14)</x:f>
        <x:v>773348.4436355201</x:v>
      </x:c>
      <x:c r="AF4830" s="25" t="n">
        <x:f>S4830/(1+B4830)^1+T4830/(1+B4830)^2+U4830/(1+B4830)^3+V4830/(1+B4830)^4+W4830/(1+B4830)^5+X4830/(1+B4830)^6+Y4830/(1+B4830)^7+Z4830/(1+B4830)^8+AA4830/(1+B4830)^9+AB4830/(1+B4830)^10+AE4830/(1+B4830)^10</x:f>
        <x:v>516828.09864174767</x:v>
      </x:c>
      <x:c r="AG4830" s="25" t="n">
        <x:f>(AF4830+Inputs!$C$12)/Inputs!$C$13</x:f>
        <x:v>438.1993862017775</x:v>
      </x:c>
      <x:c r="AH4830" s="25" t="n">
        <x:f>(S4830+Inputs!$C$11)*Inputs!$C$8-Inputs!$C$11</x:f>
        <x:v>2546.5728530626</x:v>
      </x:c>
      <x:c r="AI4830" s="25" t="n">
        <x:f>Inputs!$C$12+AH4830-Inputs!$C$10*Inputs!$C$13</x:f>
        <x:v>24864.488268262598</x:v>
      </x:c>
      <x:c r="AJ4830" s="25" t="n">
        <x:f>(S4830+Inputs!$C$11)*(1-Inputs!$C$8)</x:f>
        <x:v>6891.620663708448</x:v>
      </x:c>
      <x:c r="AK4830" s="25" t="n">
        <x:f>AJ4830/(1+B4830)^(1-Inputs!$C$8)+T4830/(1+B4830)^(2-Inputs!$C$8)+U4830/(1+B4830)^(3-Inputs!$C$8)+V4830/(1+B4830)^(4-Inputs!$C$8)+W4830/(1+B4830)^(5-Inputs!$C$8)+X4830/(1+B4830)^(6-Inputs!$C$8)+Y4830/(1+B4830)^(7-Inputs!$C$8)+Z4830/(1+B4830)^(8-Inputs!$C$8)+AA4830/(1+B4830)^(9-Inputs!$C$8)+AB4830/(1+B4830)^(10-Inputs!$C$8)+AE4830/(1+B4830)^(10-Inputs!$C$8)</x:f>
        <x:v>533355.5379750826</x:v>
      </x:c>
      <x:c r="AL4830" s="25" t="n">
        <x:f>(AK4830+AI4830)/Inputs!$C$13</x:f>
        <x:v>445.4190634711095</x:v>
      </x:c>
      <x:c r="AM4830" s="26" t="n">
        <x:f>IF(AL4830&gt;=Inputs!$C$7,1,0)</x:f>
        <x:v>1</x:v>
      </x:c>
      <x:c r="AN4830" s="26" t="n">
        <x:f>IF(Inputs!$C$7&lt;=(1-Inputs!$C$16)*AL4830,1,0)</x:f>
        <x:v>1</x:v>
      </x:c>
    </x:row>
    <x:row r="4831" ht="20" customHeight="1">
      <x:c r="A4831" s="16" t="n">
        <x:v>4826</x:v>
      </x:c>
      <x:c r="B4831" s="19" t="n">
        <x:v>0.091321243166621</x:v>
      </x:c>
      <x:c r="C4831" s="24" t="n">
        <x:v>0.058984472663922816</x:v>
      </x:c>
      <x:c r="D4831" s="19" t="n">
        <x:v>0.02879257062585765</x:v>
      </x:c>
      <x:c r="E4831" s="19" t="n">
        <x:v>0.051866140322453874</x:v>
      </x:c>
      <x:c r="F4831" s="19" t="n">
        <x:v>-0.2188984699483274</x:v>
      </x:c>
      <x:c r="G4831" s="19" t="n">
        <x:v>-0.07343019794035228</x:v>
      </x:c>
      <x:c r="H4831" s="19" t="n">
        <x:v>0.8121029875574379</x:v>
      </x:c>
      <x:c r="I4831" s="19" t="n">
        <x:v>0.058812785709532134</x:v>
      </x:c>
      <x:c r="J4831" s="19" t="n">
        <x:v>0.0652082878620297</x:v>
      </x:c>
      <x:c r="K4831" s="19" t="n">
        <x:v>0.047597119391297155</x:v>
      </x:c>
      <x:c r="L4831" s="19" t="n">
        <x:v>0.056741489284096364</x:v>
      </x:c>
      <x:c r="M4831" s="19" t="n">
        <x:v>0.06316022094193727</x:v>
      </x:c>
      <x:c r="N4831" s="19" t="n">
        <x:v>0.059618687456994626</x:v>
      </x:c>
      <x:c r="O4831" s="19" t="n">
        <x:v>0.06494163151050429</x:v>
      </x:c>
      <x:c r="P4831" s="19" t="n">
        <x:v>0.06673108312072487</x:v>
      </x:c>
      <x:c r="Q4831" s="19" t="n">
        <x:v>0.06061225732803109</x:v>
      </x:c>
      <x:c r="R4831" s="19" t="n">
        <x:v>0.06742521041354962</x:v>
      </x:c>
      <x:c r="S4831" s="21" t="n">
        <x:v>8754.18053331661</x:v>
      </x:c>
      <x:c r="T4831" s="21" t="n">
        <x:v>13714.392860501124</x:v>
      </x:c>
      <x:c r="U4831" s="21" t="n">
        <x:v>16811.01869551228</x:v>
      </x:c>
      <x:c r="V4831" s="21" t="n">
        <x:v>20091.40916248075</x:v>
      </x:c>
      <x:c r="W4831" s="21" t="n">
        <x:v>23699.814233662848</x:v>
      </x:c>
      <x:c r="X4831" s="21" t="n">
        <x:v>25343.201780138166</x:v>
      </x:c>
      <x:c r="Y4831" s="21" t="n">
        <x:v>26549.98990887761</x:v>
      </x:c>
      <x:c r="Z4831" s="21" t="n">
        <x:v>27550.169310401052</x:v>
      </x:c>
      <x:c r="AA4831" s="21" t="n">
        <x:v>28293.694915809443</x:v>
      </x:c>
      <x:c r="AB4831" s="21" t="n">
        <x:v>28746.69534930794</x:v>
      </x:c>
      <x:c r="AC4831" s="21" t="n">
        <x:v>37495.689586053835</x:v>
      </x:c>
      <x:c r="AD4831" s="25" t="n">
        <x:f>AC4831*(1+Inputs!$C$14)*(1-Inputs!$C$14/Inputs!$C$15)</x:f>
        <x:v>29752.829686533714</x:v>
      </x:c>
      <x:c r="AE4831" s="25" t="n">
        <x:f>AD4831/(B4831-Inputs!$C$14)</x:f>
        <x:v>528270.1164552213</x:v>
      </x:c>
      <x:c r="AF4831" s="25" t="n">
        <x:f>S4831/(1+B4831)^1+T4831/(1+B4831)^2+U4831/(1+B4831)^3+V4831/(1+B4831)^4+W4831/(1+B4831)^5+X4831/(1+B4831)^6+Y4831/(1+B4831)^7+Z4831/(1+B4831)^8+AA4831/(1+B4831)^9+AB4831/(1+B4831)^10+AE4831/(1+B4831)^10</x:f>
        <x:v>350384.49569111294</x:v>
      </x:c>
      <x:c r="AG4831" s="25" t="n">
        <x:f>(AF4831+Inputs!$C$12)/Inputs!$C$13</x:f>
        <x:v>305.3894720789362</x:v>
      </x:c>
      <x:c r="AH4831" s="25" t="n">
        <x:f>(S4831+Inputs!$C$11)*Inputs!$C$8-Inputs!$C$11</x:f>
        <x:v>2226.117455334631</x:v>
      </x:c>
      <x:c r="AI4831" s="25" t="n">
        <x:f>Inputs!$C$12+AH4831-Inputs!$C$10*Inputs!$C$13</x:f>
        <x:v>24544.032870534626</x:v>
      </x:c>
      <x:c r="AJ4831" s="25" t="n">
        <x:f>(S4831+Inputs!$C$11)*(1-Inputs!$C$8)</x:f>
        <x:v>6528.063077981979</x:v>
      </x:c>
      <x:c r="AK4831" s="25" t="n">
        <x:f>AJ4831/(1+B4831)^(1-Inputs!$C$8)+T4831/(1+B4831)^(2-Inputs!$C$8)+U4831/(1+B4831)^(3-Inputs!$C$8)+V4831/(1+B4831)^(4-Inputs!$C$8)+W4831/(1+B4831)^(5-Inputs!$C$8)+X4831/(1+B4831)^(6-Inputs!$C$8)+Y4831/(1+B4831)^(7-Inputs!$C$8)+Z4831/(1+B4831)^(8-Inputs!$C$8)+AA4831/(1+B4831)^(9-Inputs!$C$8)+AB4831/(1+B4831)^(10-Inputs!$C$8)+AE4831/(1+B4831)^(10-Inputs!$C$8)</x:f>
        <x:v>362902.2769570403</x:v>
      </x:c>
      <x:c r="AL4831" s="25" t="n">
        <x:f>(AK4831+AI4831)/Inputs!$C$13</x:f>
        <x:v>309.1540330971655</x:v>
      </x:c>
      <x:c r="AM4831" s="26" t="n">
        <x:f>IF(AL4831&gt;=Inputs!$C$7,1,0)</x:f>
        <x:v>1</x:v>
      </x:c>
      <x:c r="AN4831" s="26" t="n">
        <x:f>IF(Inputs!$C$7&lt;=(1-Inputs!$C$16)*AL4831,1,0)</x:f>
        <x:v>0</x:v>
      </x:c>
    </x:row>
    <x:row r="4832" ht="20" customHeight="1">
      <x:c r="A4832" s="16" t="n">
        <x:v>4827</x:v>
      </x:c>
      <x:c r="B4832" s="19" t="n">
        <x:v>0.08189828754737183</x:v>
      </x:c>
      <x:c r="C4832" s="24" t="n">
        <x:v>0.07454000795766547</x:v>
      </x:c>
      <x:c r="D4832" s="19" t="n">
        <x:v>0.020996591728946613</x:v>
      </x:c>
      <x:c r="E4832" s="19" t="n">
        <x:v>0.06203435481135358</x:v>
      </x:c>
      <x:c r="F4832" s="19" t="n">
        <x:v>-0.15557820385277982</x:v>
      </x:c>
      <x:c r="G4832" s="19" t="n">
        <x:v>-0.05413307118005094</x:v>
      </x:c>
      <x:c r="H4832" s="19" t="n">
        <x:v>0.6913661657262367</x:v>
      </x:c>
      <x:c r="I4832" s="19" t="n">
        <x:v>0.0447477671115837</x:v>
      </x:c>
      <x:c r="J4832" s="19" t="n">
        <x:v>0.04976583633558107</x:v>
      </x:c>
      <x:c r="K4832" s="19" t="n">
        <x:v>0.05193664626617988</x:v>
      </x:c>
      <x:c r="L4832" s="19" t="n">
        <x:v>0.055380818540837706</x:v>
      </x:c>
      <x:c r="M4832" s="19" t="n">
        <x:v>0.06322250344524605</x:v>
      </x:c>
      <x:c r="N4832" s="19" t="n">
        <x:v>0.06114614177612907</x:v>
      </x:c>
      <x:c r="O4832" s="19" t="n">
        <x:v>0.04871889854620236</x:v>
      </x:c>
      <x:c r="P4832" s="19" t="n">
        <x:v>0.05573663306609092</x:v>
      </x:c>
      <x:c r="Q4832" s="19" t="n">
        <x:v>0.04327609466619947</x:v>
      </x:c>
      <x:c r="R4832" s="19" t="n">
        <x:v>0.056520998776048825</x:v>
      </x:c>
      <x:c r="S4832" s="21" t="n">
        <x:v>9969.109908433997</x:v>
      </x:c>
      <x:c r="T4832" s="21" t="n">
        <x:v>15119.97809462098</x:v>
      </x:c>
      <x:c r="U4832" s="21" t="n">
        <x:v>17841.825275077732</x:v>
      </x:c>
      <x:c r="V4832" s="21" t="n">
        <x:v>20699.91243379289</x:v>
      </x:c>
      <x:c r="W4832" s="21" t="n">
        <x:v>23842.981628791335</x:v>
      </x:c>
      <x:c r="X4832" s="21" t="n">
        <x:v>25420.94020942974</x:v>
      </x:c>
      <x:c r="Y4832" s="21" t="n">
        <x:v>26642.003607438914</x:v>
      </x:c>
      <x:c r="Z4832" s="21" t="n">
        <x:v>27602.838279066273</x:v>
      </x:c>
      <x:c r="AA4832" s="21" t="n">
        <x:v>28321.030679392774</x:v>
      </x:c>
      <x:c r="AB4832" s="21" t="n">
        <x:v>28745.776889073117</x:v>
      </x:c>
      <x:c r="AC4832" s="21" t="n">
        <x:v>37494.49159444319</x:v>
      </x:c>
      <x:c r="AD4832" s="25" t="n">
        <x:f>AC4832*(1+Inputs!$C$14)*(1-Inputs!$C$14/Inputs!$C$15)</x:f>
        <x:v>29751.87908019067</x:v>
      </x:c>
      <x:c r="AE4832" s="25" t="n">
        <x:f>AD4832/(B4832-Inputs!$C$14)</x:f>
        <x:v>634391.5873290338</x:v>
      </x:c>
      <x:c r="AF4832" s="25" t="n">
        <x:f>S4832/(1+B4832)^1+T4832/(1+B4832)^2+U4832/(1+B4832)^3+V4832/(1+B4832)^4+W4832/(1+B4832)^5+X4832/(1+B4832)^6+Y4832/(1+B4832)^7+Z4832/(1+B4832)^8+AA4832/(1+B4832)^9+AB4832/(1+B4832)^10+AE4832/(1+B4832)^10</x:f>
        <x:v>429085.9551292965</x:v>
      </x:c>
      <x:c r="AG4832" s="25" t="n">
        <x:f>(AF4832+Inputs!$C$12)/Inputs!$C$13</x:f>
        <x:v>368.1875242962238</x:v>
      </x:c>
      <x:c r="AH4832" s="25" t="n">
        <x:f>(S4832+Inputs!$C$11)*Inputs!$C$8-Inputs!$C$11</x:f>
        <x:v>2795.303546143051</x:v>
      </x:c>
      <x:c r="AI4832" s="25" t="n">
        <x:f>Inputs!$C$12+AH4832-Inputs!$C$10*Inputs!$C$13</x:f>
        <x:v>25113.218961343046</x:v>
      </x:c>
      <x:c r="AJ4832" s="25" t="n">
        <x:f>(S4832+Inputs!$C$11)*(1-Inputs!$C$8)</x:f>
        <x:v>7173.806362290947</x:v>
      </x:c>
      <x:c r="AK4832" s="25" t="n">
        <x:f>AJ4832/(1+B4832)^(1-Inputs!$C$8)+T4832/(1+B4832)^(2-Inputs!$C$8)+U4832/(1+B4832)^(3-Inputs!$C$8)+V4832/(1+B4832)^(4-Inputs!$C$8)+W4832/(1+B4832)^(5-Inputs!$C$8)+X4832/(1+B4832)^(6-Inputs!$C$8)+Y4832/(1+B4832)^(7-Inputs!$C$8)+Z4832/(1+B4832)^(8-Inputs!$C$8)+AA4832/(1+B4832)^(9-Inputs!$C$8)+AB4832/(1+B4832)^(10-Inputs!$C$8)+AE4832/(1+B4832)^(10-Inputs!$C$8)</x:f>
        <x:v>442524.62116089964</x:v>
      </x:c>
      <x:c r="AL4832" s="25" t="n">
        <x:f>(AK4832+AI4832)/Inputs!$C$13</x:f>
        <x:v>373.14105370361557</x:v>
      </x:c>
      <x:c r="AM4832" s="26" t="n">
        <x:f>IF(AL4832&gt;=Inputs!$C$7,1,0)</x:f>
        <x:v>1</x:v>
      </x:c>
      <x:c r="AN4832" s="26" t="n">
        <x:f>IF(Inputs!$C$7&lt;=(1-Inputs!$C$16)*AL4832,1,0)</x:f>
        <x:v>1</x:v>
      </x:c>
    </x:row>
    <x:row r="4833" ht="20" customHeight="1">
      <x:c r="A4833" s="16" t="n">
        <x:v>4828</x:v>
      </x:c>
      <x:c r="B4833" s="19" t="n">
        <x:v>0.08992188265283385</x:v>
      </x:c>
      <x:c r="C4833" s="24" t="n">
        <x:v>0.3561775093409949</x:v>
      </x:c>
      <x:c r="D4833" s="19" t="n">
        <x:v>0.03118707466342272</x:v>
      </x:c>
      <x:c r="E4833" s="19" t="n">
        <x:v>0.05649612807368641</x:v>
      </x:c>
      <x:c r="F4833" s="19" t="n">
        <x:v>-0.1253023699909693</x:v>
      </x:c>
      <x:c r="G4833" s="19" t="n">
        <x:v>-0.07377143639944109</x:v>
      </x:c>
      <x:c r="H4833" s="19" t="n">
        <x:v>0.9681102400320754</x:v>
      </x:c>
      <x:c r="I4833" s="19" t="n">
        <x:v>0.05553747504709577</x:v>
      </x:c>
      <x:c r="J4833" s="19" t="n">
        <x:v>0.05360551043516466</x:v>
      </x:c>
      <x:c r="K4833" s="19" t="n">
        <x:v>0.04764936562707476</x:v>
      </x:c>
      <x:c r="L4833" s="19" t="n">
        <x:v>0.05863174028639265</x:v>
      </x:c>
      <x:c r="M4833" s="19" t="n">
        <x:v>0.05659168593984873</x:v>
      </x:c>
      <x:c r="N4833" s="19" t="n">
        <x:v>0.04554413679092363</x:v>
      </x:c>
      <x:c r="O4833" s="19" t="n">
        <x:v>0.049359231280176344</x:v>
      </x:c>
      <x:c r="P4833" s="19" t="n">
        <x:v>0.05557362297060195</x:v>
      </x:c>
      <x:c r="Q4833" s="19" t="n">
        <x:v>0.05408819251565888</x:v>
      </x:c>
      <x:c r="R4833" s="19" t="n">
        <x:v>0.05452164955506419</x:v>
      </x:c>
      <x:c r="S4833" s="21" t="n">
        <x:v>10419.66648733331</x:v>
      </x:c>
      <x:c r="T4833" s="21" t="n">
        <x:v>16204.24239812834</x:v>
      </x:c>
      <x:c r="U4833" s="21" t="n">
        <x:v>19561.636958218907</x:v>
      </x:c>
      <x:c r="V4833" s="21" t="n">
        <x:v>23124.736753704576</x:v>
      </x:c>
      <x:c r="W4833" s="21" t="n">
        <x:v>27117.845287463784</x:v>
      </x:c>
      <x:c r="X4833" s="21" t="n">
        <x:v>28883.363820268107</x:v>
      </x:c>
      <x:c r="Y4833" s="21" t="n">
        <x:v>30198.736652078245</x:v>
      </x:c>
      <x:c r="Z4833" s="21" t="n">
        <x:v>31240.885465024705</x:v>
      </x:c>
      <x:c r="AA4833" s="21" t="n">
        <x:v>31962.851322959985</x:v>
      </x:c>
      <x:c r="AB4833" s="21" t="n">
        <x:v>32317.773816484092</x:v>
      </x:c>
      <x:c r="AC4833" s="21" t="n">
        <x:v>42153.61802150099</x:v>
      </x:c>
      <x:c r="AD4833" s="25" t="n">
        <x:f>AC4833*(1+Inputs!$C$14)*(1-Inputs!$C$14/Inputs!$C$15)</x:f>
        <x:v>33448.89590006103</x:v>
      </x:c>
      <x:c r="AE4833" s="25" t="n">
        <x:f>AD4833/(B4833-Inputs!$C$14)</x:f>
        <x:v>609026.7537166288</x:v>
      </x:c>
      <x:c r="AF4833" s="25" t="n">
        <x:f>S4833/(1+B4833)^1+T4833/(1+B4833)^2+U4833/(1+B4833)^3+V4833/(1+B4833)^4+W4833/(1+B4833)^5+X4833/(1+B4833)^6+Y4833/(1+B4833)^7+Z4833/(1+B4833)^8+AA4833/(1+B4833)^9+AB4833/(1+B4833)^10+AE4833/(1+B4833)^10</x:f>
        <x:v>407603.6306836447</x:v>
      </x:c>
      <x:c r="AG4833" s="25" t="n">
        <x:f>(AF4833+Inputs!$C$12)/Inputs!$C$13</x:f>
        <x:v>351.04618864734203</x:v>
      </x:c>
      <x:c r="AH4833" s="25" t="n">
        <x:f>(S4833+Inputs!$C$11)*Inputs!$C$8-Inputs!$C$11</x:f>
        <x:v>3006.3862173534144</x:v>
      </x:c>
      <x:c r="AI4833" s="25" t="n">
        <x:f>Inputs!$C$12+AH4833-Inputs!$C$10*Inputs!$C$13</x:f>
        <x:v>25324.30163255341</x:v>
      </x:c>
      <x:c r="AJ4833" s="25" t="n">
        <x:f>(S4833+Inputs!$C$11)*(1-Inputs!$C$8)</x:f>
        <x:v>7413.280269979897</x:v>
      </x:c>
      <x:c r="AK4833" s="25" t="n">
        <x:f>AJ4833/(1+B4833)^(1-Inputs!$C$8)+T4833/(1+B4833)^(2-Inputs!$C$8)+U4833/(1+B4833)^(3-Inputs!$C$8)+V4833/(1+B4833)^(4-Inputs!$C$8)+W4833/(1+B4833)^(5-Inputs!$C$8)+X4833/(1+B4833)^(6-Inputs!$C$8)+Y4833/(1+B4833)^(7-Inputs!$C$8)+Z4833/(1+B4833)^(8-Inputs!$C$8)+AA4833/(1+B4833)^(9-Inputs!$C$8)+AB4833/(1+B4833)^(10-Inputs!$C$8)+AE4833/(1+B4833)^(10-Inputs!$C$8)</x:f>
        <x:v>421510.6543179101</x:v>
      </x:c>
      <x:c r="AL4833" s="25" t="n">
        <x:f>(AK4833+AI4833)/Inputs!$C$13</x:f>
        <x:v>356.54186207724325</x:v>
      </x:c>
      <x:c r="AM4833" s="26" t="n">
        <x:f>IF(AL4833&gt;=Inputs!$C$7,1,0)</x:f>
        <x:v>1</x:v>
      </x:c>
      <x:c r="AN4833" s="26" t="n">
        <x:f>IF(Inputs!$C$7&lt;=(1-Inputs!$C$16)*AL4833,1,0)</x:f>
        <x:v>1</x:v>
      </x:c>
    </x:row>
    <x:row r="4834" ht="20" customHeight="1">
      <x:c r="A4834" s="16" t="n">
        <x:v>4829</x:v>
      </x:c>
      <x:c r="B4834" s="19" t="n">
        <x:v>0.0944850067542084</x:v>
      </x:c>
      <x:c r="C4834" s="24" t="n">
        <x:v>0.9117190309608816</x:v>
      </x:c>
      <x:c r="D4834" s="19" t="n">
        <x:v>0.023511719097039932</x:v>
      </x:c>
      <x:c r="E4834" s="19" t="n">
        <x:v>0.05609610268997728</x:v>
      </x:c>
      <x:c r="F4834" s="19" t="n">
        <x:v>-0.18345060270975072</x:v>
      </x:c>
      <x:c r="G4834" s="19" t="n">
        <x:v>-0.08726011645122583</x:v>
      </x:c>
      <x:c r="H4834" s="19" t="n">
        <x:v>0.697610426867783</x:v>
      </x:c>
      <x:c r="I4834" s="19" t="n">
        <x:v>0.07008893857260659</x:v>
      </x:c>
      <x:c r="J4834" s="19" t="n">
        <x:v>0.05523842053862722</x:v>
      </x:c>
      <x:c r="K4834" s="19" t="n">
        <x:v>0.07274604427242252</x:v>
      </x:c>
      <x:c r="L4834" s="19" t="n">
        <x:v>0.07271601648769888</x:v>
      </x:c>
      <x:c r="M4834" s="19" t="n">
        <x:v>0.06315337236483287</x:v>
      </x:c>
      <x:c r="N4834" s="19" t="n">
        <x:v>0.07228197439172732</x:v>
      </x:c>
      <x:c r="O4834" s="19" t="n">
        <x:v>0.07568362270769853</x:v>
      </x:c>
      <x:c r="P4834" s="19" t="n">
        <x:v>0.0653592961798165</x:v>
      </x:c>
      <x:c r="Q4834" s="19" t="n">
        <x:v>0.06633295695895981</x:v>
      </x:c>
      <x:c r="R4834" s="19" t="n">
        <x:v>0.0677512738619214</x:v>
      </x:c>
      <x:c r="S4834" s="21" t="n">
        <x:v>9288.365077348939</x:v>
      </x:c>
      <x:c r="T4834" s="21" t="n">
        <x:v>15254.747327896835</x:v>
      </x:c>
      <x:c r="U4834" s="21" t="n">
        <x:v>19204.474452190007</x:v>
      </x:c>
      <x:c r="V4834" s="21" t="n">
        <x:v>23593.18608357021</x:v>
      </x:c>
      <x:c r="W4834" s="21" t="n">
        <x:v>28551.84885860274</x:v>
      </x:c>
      <x:c r="X4834" s="21" t="n">
        <x:v>30354.610324021694</x:v>
      </x:c>
      <x:c r="Y4834" s="21" t="n">
        <x:v>31758.617271647494</x:v>
      </x:c>
      <x:c r="Z4834" s="21" t="n">
        <x:v>32848.14291829843</x:v>
      </x:c>
      <x:c r="AA4834" s="21" t="n">
        <x:v>33554.17676933491</x:v>
      </x:c>
      <x:c r="AB4834" s="21" t="n">
        <x:v>33877.84860588088</x:v>
      </x:c>
      <x:c r="AC4834" s="21" t="n">
        <x:v>44188.498181583745</x:v>
      </x:c>
      <x:c r="AD4834" s="25" t="n">
        <x:f>AC4834*(1+Inputs!$C$14)*(1-Inputs!$C$14/Inputs!$C$15)</x:f>
        <x:v>35063.5733070867</x:v>
      </x:c>
      <x:c r="AE4834" s="25" t="n">
        <x:f>AD4834/(B4834-Inputs!$C$14)</x:f>
        <x:v>589452.2875649846</x:v>
      </x:c>
      <x:c r="AF4834" s="25" t="n">
        <x:f>S4834/(1+B4834)^1+T4834/(1+B4834)^2+U4834/(1+B4834)^3+V4834/(1+B4834)^4+W4834/(1+B4834)^5+X4834/(1+B4834)^6+Y4834/(1+B4834)^7+Z4834/(1+B4834)^8+AA4834/(1+B4834)^9+AB4834/(1+B4834)^10+AE4834/(1+B4834)^10</x:f>
        <x:v>388580.0189174613</x:v>
      </x:c>
      <x:c r="AG4834" s="25" t="n">
        <x:f>(AF4834+Inputs!$C$12)/Inputs!$C$13</x:f>
        <x:v>335.8667272551104</x:v>
      </x:c>
      <x:c r="AH4834" s="25" t="n">
        <x:f>(S4834+Inputs!$C$11)*Inputs!$C$8-Inputs!$C$11</x:f>
        <x:v>2476.3792554155307</x:v>
      </x:c>
      <x:c r="AI4834" s="25" t="n">
        <x:f>Inputs!$C$12+AH4834-Inputs!$C$10*Inputs!$C$13</x:f>
        <x:v>24794.294670615527</x:v>
      </x:c>
      <x:c r="AJ4834" s="25" t="n">
        <x:f>(S4834+Inputs!$C$11)*(1-Inputs!$C$8)</x:f>
        <x:v>6811.985821933409</x:v>
      </x:c>
      <x:c r="AK4834" s="25" t="n">
        <x:f>AJ4834/(1+B4834)^(1-Inputs!$C$8)+T4834/(1+B4834)^(2-Inputs!$C$8)+U4834/(1+B4834)^(3-Inputs!$C$8)+V4834/(1+B4834)^(4-Inputs!$C$8)+W4834/(1+B4834)^(5-Inputs!$C$8)+X4834/(1+B4834)^(6-Inputs!$C$8)+Y4834/(1+B4834)^(7-Inputs!$C$8)+Z4834/(1+B4834)^(8-Inputs!$C$8)+AA4834/(1+B4834)^(9-Inputs!$C$8)+AB4834/(1+B4834)^(10-Inputs!$C$8)+AE4834/(1+B4834)^(10-Inputs!$C$8)</x:f>
        <x:v>403008.14530584915</x:v>
      </x:c>
      <x:c r="AL4834" s="25" t="n">
        <x:f>(AK4834+AI4834)/Inputs!$C$13</x:f>
        <x:v>341.355295773472</x:v>
      </x:c>
      <x:c r="AM4834" s="26" t="n">
        <x:f>IF(AL4834&gt;=Inputs!$C$7,1,0)</x:f>
        <x:v>1</x:v>
      </x:c>
      <x:c r="AN4834" s="26" t="n">
        <x:f>IF(Inputs!$C$7&lt;=(1-Inputs!$C$16)*AL4834,1,0)</x:f>
        <x:v>1</x:v>
      </x:c>
    </x:row>
    <x:row r="4835" ht="20" customHeight="1">
      <x:c r="A4835" s="16" t="n">
        <x:v>4830</x:v>
      </x:c>
      <x:c r="B4835" s="19" t="n">
        <x:v>0.08932535415060996</x:v>
      </x:c>
      <x:c r="C4835" s="24" t="n">
        <x:v>0.6278451894478678</x:v>
      </x:c>
      <x:c r="D4835" s="19" t="n">
        <x:v>0.015290157357524948</x:v>
      </x:c>
      <x:c r="E4835" s="19" t="n">
        <x:v>0.05603485727147842</x:v>
      </x:c>
      <x:c r="F4835" s="19" t="n">
        <x:v>-0.24034071252295805</x:v>
      </x:c>
      <x:c r="G4835" s="19" t="n">
        <x:v>-0.09486124598940193</x:v>
      </x:c>
      <x:c r="H4835" s="19" t="n">
        <x:v>0.8472048033413273</x:v>
      </x:c>
      <x:c r="I4835" s="19" t="n">
        <x:v>0.07171769918375617</x:v>
      </x:c>
      <x:c r="J4835" s="19" t="n">
        <x:v>0.07588801602618901</x:v>
      </x:c>
      <x:c r="K4835" s="19" t="n">
        <x:v>0.07521052959153962</x:v>
      </x:c>
      <x:c r="L4835" s="19" t="n">
        <x:v>0.07750707124181076</x:v>
      </x:c>
      <x:c r="M4835" s="19" t="n">
        <x:v>0.07378039047399285</x:v>
      </x:c>
      <x:c r="N4835" s="19" t="n">
        <x:v>0.07488535489409856</x:v>
      </x:c>
      <x:c r="O4835" s="19" t="n">
        <x:v>0.07590112390651144</x:v>
      </x:c>
      <x:c r="P4835" s="19" t="n">
        <x:v>0.07459799663936906</x:v>
      </x:c>
      <x:c r="Q4835" s="19" t="n">
        <x:v>0.06882592668000484</x:v>
      </x:c>
      <x:c r="R4835" s="19" t="n">
        <x:v>0.06973967202817108</x:v>
      </x:c>
      <x:c r="S4835" s="21" t="n">
        <x:v>8277.587177076457</x:v>
      </x:c>
      <x:c r="T4835" s="21" t="n">
        <x:v>13736.521207147365</x:v>
      </x:c>
      <x:c r="U4835" s="21" t="n">
        <x:v>17659.373505421587</x:v>
      </x:c>
      <x:c r="V4835" s="21" t="n">
        <x:v>22018.923079010423</x:v>
      </x:c>
      <x:c r="W4835" s="21" t="n">
        <x:v>26876.14343903924</x:v>
      </x:c>
      <x:c r="X4835" s="21" t="n">
        <x:v>28603.35833691532</x:v>
      </x:c>
      <x:c r="Y4835" s="21" t="n">
        <x:v>29845.54220748719</x:v>
      </x:c>
      <x:c r="Z4835" s="21" t="n">
        <x:v>30831.65817253191</x:v>
      </x:c>
      <x:c r="AA4835" s="21" t="n">
        <x:v>31521.418546168265</x:v>
      </x:c>
      <x:c r="AB4835" s="21" t="n">
        <x:v>31891.137970542117</x:v>
      </x:c>
      <x:c r="AC4835" s="21" t="n">
        <x:v>41597.13648331579</x:v>
      </x:c>
      <x:c r="AD4835" s="25" t="n">
        <x:f>AC4835*(1+Inputs!$C$14)*(1-Inputs!$C$14/Inputs!$C$15)</x:f>
        <x:v>33007.32779951108</x:v>
      </x:c>
      <x:c r="AE4835" s="25" t="n">
        <x:f>AD4835/(B4835-Inputs!$C$14)</x:f>
        <x:v>607586.0583992249</x:v>
      </x:c>
      <x:c r="AF4835" s="25" t="n">
        <x:f>S4835/(1+B4835)^1+T4835/(1+B4835)^2+U4835/(1+B4835)^3+V4835/(1+B4835)^4+W4835/(1+B4835)^5+X4835/(1+B4835)^6+Y4835/(1+B4835)^7+Z4835/(1+B4835)^8+AA4835/(1+B4835)^9+AB4835/(1+B4835)^10+AE4835/(1+B4835)^10</x:f>
        <x:v>401456.25671566103</x:v>
      </x:c>
      <x:c r="AG4835" s="25" t="n">
        <x:f>(AF4835+Inputs!$C$12)/Inputs!$C$13</x:f>
        <x:v>346.1410304177942</x:v>
      </x:c>
      <x:c r="AH4835" s="25" t="n">
        <x:f>(S4835+Inputs!$C$11)*Inputs!$C$8-Inputs!$C$11</x:f>
        <x:v>2002.836732274176</x:v>
      </x:c>
      <x:c r="AI4835" s="25" t="n">
        <x:f>Inputs!$C$12+AH4835-Inputs!$C$10*Inputs!$C$13</x:f>
        <x:v>24320.752147474173</x:v>
      </x:c>
      <x:c r="AJ4835" s="25" t="n">
        <x:f>(S4835+Inputs!$C$11)*(1-Inputs!$C$8)</x:f>
        <x:v>6274.750444802282</x:v>
      </x:c>
      <x:c r="AK4835" s="25" t="n">
        <x:f>AJ4835/(1+B4835)^(1-Inputs!$C$8)+T4835/(1+B4835)^(2-Inputs!$C$8)+U4835/(1+B4835)^(3-Inputs!$C$8)+V4835/(1+B4835)^(4-Inputs!$C$8)+W4835/(1+B4835)^(5-Inputs!$C$8)+X4835/(1+B4835)^(6-Inputs!$C$8)+Y4835/(1+B4835)^(7-Inputs!$C$8)+Z4835/(1+B4835)^(8-Inputs!$C$8)+AA4835/(1+B4835)^(9-Inputs!$C$8)+AB4835/(1+B4835)^(10-Inputs!$C$8)+AE4835/(1+B4835)^(10-Inputs!$C$8)</x:f>
        <x:v>415961.1329709041</x:v>
      </x:c>
      <x:c r="AL4835" s="25" t="n">
        <x:f>(AK4835+AI4835)/Inputs!$C$13</x:f>
        <x:v>351.3129871969737</x:v>
      </x:c>
      <x:c r="AM4835" s="26" t="n">
        <x:f>IF(AL4835&gt;=Inputs!$C$7,1,0)</x:f>
        <x:v>1</x:v>
      </x:c>
      <x:c r="AN4835" s="26" t="n">
        <x:f>IF(Inputs!$C$7&lt;=(1-Inputs!$C$16)*AL4835,1,0)</x:f>
        <x:v>1</x:v>
      </x:c>
    </x:row>
    <x:row r="4836" ht="20" customHeight="1">
      <x:c r="A4836" s="16" t="n">
        <x:v>4831</x:v>
      </x:c>
      <x:c r="B4836" s="19" t="n">
        <x:v>0.08374949974039933</x:v>
      </x:c>
      <x:c r="C4836" s="24" t="n">
        <x:v>0.6675541379736103</x:v>
      </x:c>
      <x:c r="D4836" s="19" t="n">
        <x:v>0.026864651146279075</x:v>
      </x:c>
      <x:c r="E4836" s="19" t="n">
        <x:v>0.039781699296869706</x:v>
      </x:c>
      <x:c r="F4836" s="19" t="n">
        <x:v>-0.19159871081233065</x:v>
      </x:c>
      <x:c r="G4836" s="19" t="n">
        <x:v>-0.07012132311058791</x:v>
      </x:c>
      <x:c r="H4836" s="19" t="n">
        <x:v>0.8424553040918852</x:v>
      </x:c>
      <x:c r="I4836" s="19" t="n">
        <x:v>0.06531180715586174</x:v>
      </x:c>
      <x:c r="J4836" s="19" t="n">
        <x:v>0.06845181357971</x:v>
      </x:c>
      <x:c r="K4836" s="19" t="n">
        <x:v>0.0605645902792628</x:v>
      </x:c>
      <x:c r="L4836" s="19" t="n">
        <x:v>0.06496700676062232</x:v>
      </x:c>
      <x:c r="M4836" s="19" t="n">
        <x:v>0.05657962430527619</x:v>
      </x:c>
      <x:c r="N4836" s="19" t="n">
        <x:v>0.07265775582685251</x:v>
      </x:c>
      <x:c r="O4836" s="19" t="n">
        <x:v>0.07208209906663456</x:v>
      </x:c>
      <x:c r="P4836" s="19" t="n">
        <x:v>0.05646527594408667</x:v>
      </x:c>
      <x:c r="Q4836" s="19" t="n">
        <x:v>0.07209275774027105</x:v>
      </x:c>
      <x:c r="R4836" s="19" t="n">
        <x:v>0.061180096667293356</x:v>
      </x:c>
      <x:c r="S4836" s="21" t="n">
        <x:v>9222.857881918299</x:v>
      </x:c>
      <x:c r="T4836" s="21" t="n">
        <x:v>14852.528370294414</x:v>
      </x:c>
      <x:c r="U4836" s="21" t="n">
        <x:v>18478.9578012962</x:v>
      </x:c>
      <x:c r="V4836" s="21" t="n">
        <x:v>22415.770135170635</x:v>
      </x:c>
      <x:c r="W4836" s="21" t="n">
        <x:v>26775.736315666858</x:v>
      </x:c>
      <x:c r="X4836" s="21" t="n">
        <x:v>28296.210052760733</x:v>
      </x:c>
      <x:c r="Y4836" s="21" t="n">
        <x:v>29465.33262946773</x:v>
      </x:c>
      <x:c r="Z4836" s="21" t="n">
        <x:v>30384.38251001192</x:v>
      </x:c>
      <x:c r="AA4836" s="21" t="n">
        <x:v>31007.16628041207</x:v>
      </x:c>
      <x:c r="AB4836" s="21" t="n">
        <x:v>31368.642143729085</x:v>
      </x:c>
      <x:c r="AC4836" s="21" t="n">
        <x:v>40915.62018747273</x:v>
      </x:c>
      <x:c r="AD4836" s="25" t="n">
        <x:f>AC4836*(1+Inputs!$C$14)*(1-Inputs!$C$14/Inputs!$C$15)</x:f>
        <x:v>32466.544618759606</x:v>
      </x:c>
      <x:c r="AE4836" s="25" t="n">
        <x:f>AD4836/(B4836-Inputs!$C$14)</x:f>
        <x:v>665987.2366208954</x:v>
      </x:c>
      <x:c r="AF4836" s="25" t="n">
        <x:f>S4836/(1+B4836)^1+T4836/(1+B4836)^2+U4836/(1+B4836)^3+V4836/(1+B4836)^4+W4836/(1+B4836)^5+X4836/(1+B4836)^6+Y4836/(1+B4836)^7+Z4836/(1+B4836)^8+AA4836/(1+B4836)^9+AB4836/(1+B4836)^10+AE4836/(1+B4836)^10</x:f>
        <x:v>447087.4067750493</x:v>
      </x:c>
      <x:c r="AG4836" s="25" t="n">
        <x:f>(AF4836+Inputs!$C$12)/Inputs!$C$13</x:f>
        <x:v>382.55137610414204</x:v>
      </x:c>
      <x:c r="AH4836" s="25" t="n">
        <x:f>(S4836+Inputs!$C$11)*Inputs!$C$8-Inputs!$C$11</x:f>
        <x:v>2445.689583035696</x:v>
      </x:c>
      <x:c r="AI4836" s="25" t="n">
        <x:f>Inputs!$C$12+AH4836-Inputs!$C$10*Inputs!$C$13</x:f>
        <x:v>24763.604998235693</x:v>
      </x:c>
      <x:c r="AJ4836" s="25" t="n">
        <x:f>(S4836+Inputs!$C$11)*(1-Inputs!$C$8)</x:f>
        <x:v>6777.168298882603</x:v>
      </x:c>
      <x:c r="AK4836" s="25" t="n">
        <x:f>AJ4836/(1+B4836)^(1-Inputs!$C$8)+T4836/(1+B4836)^(2-Inputs!$C$8)+U4836/(1+B4836)^(3-Inputs!$C$8)+V4836/(1+B4836)^(4-Inputs!$C$8)+W4836/(1+B4836)^(5-Inputs!$C$8)+X4836/(1+B4836)^(6-Inputs!$C$8)+Y4836/(1+B4836)^(7-Inputs!$C$8)+Z4836/(1+B4836)^(8-Inputs!$C$8)+AA4836/(1+B4836)^(9-Inputs!$C$8)+AB4836/(1+B4836)^(10-Inputs!$C$8)+AE4836/(1+B4836)^(10-Inputs!$C$8)</x:f>
        <x:v>461911.4430805028</x:v>
      </x:c>
      <x:c r="AL4836" s="25" t="n">
        <x:f>(AK4836+AI4836)/Inputs!$C$13</x:f>
        <x:v>388.3313638688597</x:v>
      </x:c>
      <x:c r="AM4836" s="26" t="n">
        <x:f>IF(AL4836&gt;=Inputs!$C$7,1,0)</x:f>
        <x:v>1</x:v>
      </x:c>
      <x:c r="AN4836" s="26" t="n">
        <x:f>IF(Inputs!$C$7&lt;=(1-Inputs!$C$16)*AL4836,1,0)</x:f>
        <x:v>1</x:v>
      </x:c>
    </x:row>
    <x:row r="4837" ht="20" customHeight="1">
      <x:c r="A4837" s="16" t="n">
        <x:v>4832</x:v>
      </x:c>
      <x:c r="B4837" s="19" t="n">
        <x:v>0.08434316584535248</x:v>
      </x:c>
      <x:c r="C4837" s="24" t="n">
        <x:v>0.7484565295771688</x:v>
      </x:c>
      <x:c r="D4837" s="19" t="n">
        <x:v>0.022994666286841436</x:v>
      </x:c>
      <x:c r="E4837" s="19" t="n">
        <x:v>0.043845969426223236</x:v>
      </x:c>
      <x:c r="F4837" s="19" t="n">
        <x:v>-0.24309751564353407</x:v>
      </x:c>
      <x:c r="G4837" s="19" t="n">
        <x:v>-0.039203679585174886</x:v>
      </x:c>
      <x:c r="H4837" s="19" t="n">
        <x:v>0.7835680511963972</x:v>
      </x:c>
      <x:c r="I4837" s="19" t="n">
        <x:v>0.06955087183455021</x:v>
      </x:c>
      <x:c r="J4837" s="19" t="n">
        <x:v>0.06097908604319287</x:v>
      </x:c>
      <x:c r="K4837" s="19" t="n">
        <x:v>0.07428258669234651</x:v>
      </x:c>
      <x:c r="L4837" s="19" t="n">
        <x:v>0.07126821571459119</x:v>
      </x:c>
      <x:c r="M4837" s="19" t="n">
        <x:v>0.05592844150556743</x:v>
      </x:c>
      <x:c r="N4837" s="19" t="n">
        <x:v>0.06541117693384307</x:v>
      </x:c>
      <x:c r="O4837" s="19" t="n">
        <x:v>0.07313673075166094</x:v>
      </x:c>
      <x:c r="P4837" s="19" t="n">
        <x:v>0.07093775230579127</x:v>
      </x:c>
      <x:c r="Q4837" s="19" t="n">
        <x:v>0.07109594007071224</x:v>
      </x:c>
      <x:c r="R4837" s="19" t="n">
        <x:v>0.06115970309121281</x:v>
      </x:c>
      <x:c r="S4837" s="21" t="n">
        <x:v>8443.327385380848</x:v>
      </x:c>
      <x:c r="T4837" s="21" t="n">
        <x:v>13868.065031639137</x:v>
      </x:c>
      <x:c r="U4837" s="21" t="n">
        <x:v>17614.476878341236</x:v>
      </x:c>
      <x:c r="V4837" s="21" t="n">
        <x:v>21923.968419532936</x:v>
      </x:c>
      <x:c r="W4837" s="21" t="n">
        <x:v>26689.15688845815</x:v>
      </x:c>
      <x:c r="X4837" s="21" t="n">
        <x:v>28257.726938746015</x:v>
      </x:c>
      <x:c r="Y4837" s="21" t="n">
        <x:v>29420.18223845088</x:v>
      </x:c>
      <x:c r="Z4837" s="21" t="n">
        <x:v>30364.69627253222</x:v>
      </x:c>
      <x:c r="AA4837" s="21" t="n">
        <x:v>31029.416485069298</x:v>
      </x:c>
      <x:c r="AB4837" s="21" t="n">
        <x:v>31398.69297720557</x:v>
      </x:c>
      <x:c r="AC4837" s="21" t="n">
        <x:v>40954.81692678987</x:v>
      </x:c>
      <x:c r="AD4837" s="25" t="n">
        <x:f>AC4837*(1+Inputs!$C$14)*(1-Inputs!$C$14/Inputs!$C$15)</x:f>
        <x:v>32497.64723140776</x:v>
      </x:c>
      <x:c r="AE4837" s="25" t="n">
        <x:f>AD4837/(B4837-Inputs!$C$14)</x:f>
        <x:v>658604.8275309161</x:v>
      </x:c>
      <x:c r="AF4837" s="25" t="n">
        <x:f>S4837/(1+B4837)^1+T4837/(1+B4837)^2+U4837/(1+B4837)^3+V4837/(1+B4837)^4+W4837/(1+B4837)^5+X4837/(1+B4837)^6+Y4837/(1+B4837)^7+Z4837/(1+B4837)^8+AA4837/(1+B4837)^9+AB4837/(1+B4837)^10+AE4837/(1+B4837)^10</x:f>
        <x:v>439023.1811467988</x:v>
      </x:c>
      <x:c r="AG4837" s="25" t="n">
        <x:f>(AF4837+Inputs!$C$12)/Inputs!$C$13</x:f>
        <x:v>376.11670938118715</x:v>
      </x:c>
      <x:c r="AH4837" s="25" t="n">
        <x:f>(S4837+Inputs!$C$11)*Inputs!$C$8-Inputs!$C$11</x:f>
        <x:v>2080.484884657877</x:v>
      </x:c>
      <x:c r="AI4837" s="25" t="n">
        <x:f>Inputs!$C$12+AH4837-Inputs!$C$10*Inputs!$C$13</x:f>
        <x:v>24398.400299857873</x:v>
      </x:c>
      <x:c r="AJ4837" s="25" t="n">
        <x:f>(S4837+Inputs!$C$11)*(1-Inputs!$C$8)</x:f>
        <x:v>6362.842500722972</x:v>
      </x:c>
      <x:c r="AK4837" s="25" t="n">
        <x:f>AJ4837/(1+B4837)^(1-Inputs!$C$8)+T4837/(1+B4837)^(2-Inputs!$C$8)+U4837/(1+B4837)^(3-Inputs!$C$8)+V4837/(1+B4837)^(4-Inputs!$C$8)+W4837/(1+B4837)^(5-Inputs!$C$8)+X4837/(1+B4837)^(6-Inputs!$C$8)+Y4837/(1+B4837)^(7-Inputs!$C$8)+Z4837/(1+B4837)^(8-Inputs!$C$8)+AA4837/(1+B4837)^(9-Inputs!$C$8)+AB4837/(1+B4837)^(10-Inputs!$C$8)+AE4837/(1+B4837)^(10-Inputs!$C$8)</x:f>
        <x:v>454005.0455878153</x:v>
      </x:c>
      <x:c r="AL4837" s="25" t="n">
        <x:f>(AK4837+AI4837)/Inputs!$C$13</x:f>
        <x:v>381.73122570086105</x:v>
      </x:c>
      <x:c r="AM4837" s="26" t="n">
        <x:f>IF(AL4837&gt;=Inputs!$C$7,1,0)</x:f>
        <x:v>1</x:v>
      </x:c>
      <x:c r="AN4837" s="26" t="n">
        <x:f>IF(Inputs!$C$7&lt;=(1-Inputs!$C$16)*AL4837,1,0)</x:f>
        <x:v>1</x:v>
      </x:c>
    </x:row>
    <x:row r="4838" ht="20" customHeight="1">
      <x:c r="A4838" s="16" t="n">
        <x:v>4833</x:v>
      </x:c>
      <x:c r="B4838" s="19" t="n">
        <x:v>0.07462411572961389</x:v>
      </x:c>
      <x:c r="C4838" s="24" t="n">
        <x:v>0.1882737770952474</x:v>
      </x:c>
      <x:c r="D4838" s="19" t="n">
        <x:v>0.020443883987873335</x:v>
      </x:c>
      <x:c r="E4838" s="19" t="n">
        <x:v>0.04873779963242526</x:v>
      </x:c>
      <x:c r="F4838" s="19" t="n">
        <x:v>-0.20557024497611454</x:v>
      </x:c>
      <x:c r="G4838" s="19" t="n">
        <x:v>-0.07391880415923253</x:v>
      </x:c>
      <x:c r="H4838" s="19" t="n">
        <x:v>0.559666125485677</x:v>
      </x:c>
      <x:c r="I4838" s="19" t="n">
        <x:v>0.07377755381799148</x:v>
      </x:c>
      <x:c r="J4838" s="19" t="n">
        <x:v>0.07638385099053607</x:v>
      </x:c>
      <x:c r="K4838" s="19" t="n">
        <x:v>0.07459738341269599</x:v>
      </x:c>
      <x:c r="L4838" s="19" t="n">
        <x:v>0.06544119202492425</x:v>
      </x:c>
      <x:c r="M4838" s="19" t="n">
        <x:v>0.0732391159900419</x:v>
      </x:c>
      <x:c r="N4838" s="19" t="n">
        <x:v>0.07389878490965088</x:v>
      </x:c>
      <x:c r="O4838" s="19" t="n">
        <x:v>0.0698143376808514</x:v>
      </x:c>
      <x:c r="P4838" s="19" t="n">
        <x:v>0.07215255287813421</x:v>
      </x:c>
      <x:c r="Q4838" s="19" t="n">
        <x:v>0.07426720349556604</x:v>
      </x:c>
      <x:c r="R4838" s="19" t="n">
        <x:v>0.07272425618003922</x:v>
      </x:c>
      <x:c r="S4838" s="21" t="n">
        <x:v>8932.403521636608</x:v>
      </x:c>
      <x:c r="T4838" s="21" t="n">
        <x:v>13934.857550630977</x:v>
      </x:c>
      <x:c r="U4838" s="21" t="n">
        <x:v>16791.12544867985</x:v>
      </x:c>
      <x:c r="V4838" s="21" t="n">
        <x:v>19761.995371807443</x:v>
      </x:c>
      <x:c r="W4838" s="21" t="n">
        <x:v>22982.757140665562</x:v>
      </x:c>
      <x:c r="X4838" s="21" t="n">
        <x:v>24402.416443319984</x:v>
      </x:c>
      <x:c r="Y4838" s="21" t="n">
        <x:v>25511.48060433212</x:v>
      </x:c>
      <x:c r="Z4838" s="21" t="n">
        <x:v>26419.917018319054</x:v>
      </x:c>
      <x:c r="AA4838" s="21" t="n">
        <x:v>27119.668973822943</x:v>
      </x:c>
      <x:c r="AB4838" s="21" t="n">
        <x:v>27585.574618091152</x:v>
      </x:c>
      <x:c r="AC4838" s="21" t="n">
        <x:v>35981.184284466726</x:v>
      </x:c>
      <x:c r="AD4838" s="25" t="n">
        <x:f>AC4838*(1+Inputs!$C$14)*(1-Inputs!$C$14/Inputs!$C$15)</x:f>
        <x:v>28551.069729724342</x:v>
      </x:c>
      <x:c r="AE4838" s="25" t="n">
        <x:f>AD4838/(B4838-Inputs!$C$14)</x:f>
        <x:v>720547.8079195626</x:v>
      </x:c>
      <x:c r="AF4838" s="25" t="n">
        <x:f>S4838/(1+B4838)^1+T4838/(1+B4838)^2+U4838/(1+B4838)^3+V4838/(1+B4838)^4+W4838/(1+B4838)^5+X4838/(1+B4838)^6+Y4838/(1+B4838)^7+Z4838/(1+B4838)^8+AA4838/(1+B4838)^9+AB4838/(1+B4838)^10+AE4838/(1+B4838)^10</x:f>
        <x:v>489330.9090154818</x:v>
      </x:c>
      <x:c r="AG4838" s="25" t="n">
        <x:f>(AF4838+Inputs!$C$12)/Inputs!$C$13</x:f>
        <x:v>416.2586247177392</x:v>
      </x:c>
      <x:c r="AH4838" s="25" t="n">
        <x:f>(S4838+Inputs!$C$11)*Inputs!$C$8-Inputs!$C$11</x:f>
        <x:v>2309.613704657151</x:v>
      </x:c>
      <x:c r="AI4838" s="25" t="n">
        <x:f>Inputs!$C$12+AH4838-Inputs!$C$10*Inputs!$C$13</x:f>
        <x:v>24627.52911985715</x:v>
      </x:c>
      <x:c r="AJ4838" s="25" t="n">
        <x:f>(S4838+Inputs!$C$11)*(1-Inputs!$C$8)</x:f>
        <x:v>6622.789816979458</x:v>
      </x:c>
      <x:c r="AK4838" s="25" t="n">
        <x:f>AJ4838/(1+B4838)^(1-Inputs!$C$8)+T4838/(1+B4838)^(2-Inputs!$C$8)+U4838/(1+B4838)^(3-Inputs!$C$8)+V4838/(1+B4838)^(4-Inputs!$C$8)+W4838/(1+B4838)^(5-Inputs!$C$8)+X4838/(1+B4838)^(6-Inputs!$C$8)+Y4838/(1+B4838)^(7-Inputs!$C$8)+Z4838/(1+B4838)^(8-Inputs!$C$8)+AA4838/(1+B4838)^(9-Inputs!$C$8)+AB4838/(1+B4838)^(10-Inputs!$C$8)+AE4838/(1+B4838)^(10-Inputs!$C$8)</x:f>
        <x:v>503888.4957928349</x:v>
      </x:c>
      <x:c r="AL4838" s="25" t="n">
        <x:f>(AK4838+AI4838)/Inputs!$C$13</x:f>
        <x:v>421.71742642472293</x:v>
      </x:c>
      <x:c r="AM4838" s="26" t="n">
        <x:f>IF(AL4838&gt;=Inputs!$C$7,1,0)</x:f>
        <x:v>1</x:v>
      </x:c>
      <x:c r="AN4838" s="26" t="n">
        <x:f>IF(Inputs!$C$7&lt;=(1-Inputs!$C$16)*AL4838,1,0)</x:f>
        <x:v>1</x:v>
      </x:c>
    </x:row>
    <x:row r="4839" ht="20" customHeight="1">
      <x:c r="A4839" s="16" t="n">
        <x:v>4834</x:v>
      </x:c>
      <x:c r="B4839" s="19" t="n">
        <x:v>0.08448572527838427</x:v>
      </x:c>
      <x:c r="C4839" s="24" t="n">
        <x:v>0.5664317563795009</x:v>
      </x:c>
      <x:c r="D4839" s="19" t="n">
        <x:v>0.0348675827659875</x:v>
      </x:c>
      <x:c r="E4839" s="19" t="n">
        <x:v>0.046675531630731085</x:v>
      </x:c>
      <x:c r="F4839" s="19" t="n">
        <x:v>-0.17425073773100508</x:v>
      </x:c>
      <x:c r="G4839" s="19" t="n">
        <x:v>-0.06748096579421314</x:v>
      </x:c>
      <x:c r="H4839" s="19" t="n">
        <x:v>0.7935192832765949</x:v>
      </x:c>
      <x:c r="I4839" s="19" t="n">
        <x:v>0.07287351002749687</x:v>
      </x:c>
      <x:c r="J4839" s="19" t="n">
        <x:v>0.06813014710006314</x:v>
      </x:c>
      <x:c r="K4839" s="19" t="n">
        <x:v>0.0734308145954799</x:v>
      </x:c>
      <x:c r="L4839" s="19" t="n">
        <x:v>0.07258293084759657</x:v>
      </x:c>
      <x:c r="M4839" s="19" t="n">
        <x:v>0.07093543886375414</x:v>
      </x:c>
      <x:c r="N4839" s="19" t="n">
        <x:v>0.06969274106891021</x:v>
      </x:c>
      <x:c r="O4839" s="19" t="n">
        <x:v>0.06246114228924512</x:v>
      </x:c>
      <x:c r="P4839" s="19" t="n">
        <x:v>0.07167425761925302</x:v>
      </x:c>
      <x:c r="Q4839" s="19" t="n">
        <x:v>0.07130032236893272</x:v>
      </x:c>
      <x:c r="R4839" s="19" t="n">
        <x:v>0.07057504223695218</x:v>
      </x:c>
      <x:c r="S4839" s="21" t="n">
        <x:v>9566.776967875012</x:v>
      </x:c>
      <x:c r="T4839" s="21" t="n">
        <x:v>15301.116514584548</x:v>
      </x:c>
      <x:c r="U4839" s="21" t="n">
        <x:v>18960.90354781734</x:v>
      </x:c>
      <x:c r="V4839" s="21" t="n">
        <x:v>22996.81421193692</x:v>
      </x:c>
      <x:c r="W4839" s="21" t="n">
        <x:v>27512.09291150976</x:v>
      </x:c>
      <x:c r="X4839" s="21" t="n">
        <x:v>29328.909757251804</x:v>
      </x:c>
      <x:c r="Y4839" s="21" t="n">
        <x:v>30692.984429775046</x:v>
      </x:c>
      <x:c r="Z4839" s="21" t="n">
        <x:v>31741.3748502005</x:v>
      </x:c>
      <x:c r="AA4839" s="21" t="n">
        <x:v>32473.048519161315</x:v>
      </x:c>
      <x:c r="AB4839" s="21" t="n">
        <x:v>32831.948214488555</x:v>
      </x:c>
      <x:c r="AC4839" s="21" t="n">
        <x:v>42824.280279767685</x:v>
      </x:c>
      <x:c r="AD4839" s="25" t="n">
        <x:f>AC4839*(1+Inputs!$C$14)*(1-Inputs!$C$14/Inputs!$C$15)</x:f>
        <x:v>33981.06640199565</x:v>
      </x:c>
      <x:c r="AE4839" s="25" t="n">
        <x:f>AD4839/(B4839-Inputs!$C$14)</x:f>
        <x:v>686684.2147070407</x:v>
      </x:c>
      <x:c r="AF4839" s="25" t="n">
        <x:f>S4839/(1+B4839)^1+T4839/(1+B4839)^2+U4839/(1+B4839)^3+V4839/(1+B4839)^4+W4839/(1+B4839)^5+X4839/(1+B4839)^6+Y4839/(1+B4839)^7+Z4839/(1+B4839)^8+AA4839/(1+B4839)^9+AB4839/(1+B4839)^10+AE4839/(1+B4839)^10</x:f>
        <x:v>459071.1369230129</x:v>
      </x:c>
      <x:c r="AG4839" s="25" t="n">
        <x:f>(AF4839+Inputs!$C$12)/Inputs!$C$13</x:f>
        <x:v>392.11352294311905</x:v>
      </x:c>
      <x:c r="AH4839" s="25" t="n">
        <x:f>(S4839+Inputs!$C$11)*Inputs!$C$8-Inputs!$C$11</x:f>
        <x:v>2606.813319196239</x:v>
      </x:c>
      <x:c r="AI4839" s="25" t="n">
        <x:f>Inputs!$C$12+AH4839-Inputs!$C$10*Inputs!$C$13</x:f>
        <x:v>24924.728734396238</x:v>
      </x:c>
      <x:c r="AJ4839" s="25" t="n">
        <x:f>(S4839+Inputs!$C$11)*(1-Inputs!$C$8)</x:f>
        <x:v>6959.963648678774</x:v>
      </x:c>
      <x:c r="AK4839" s="25" t="n">
        <x:f>AJ4839/(1+B4839)^(1-Inputs!$C$8)+T4839/(1+B4839)^(2-Inputs!$C$8)+U4839/(1+B4839)^(3-Inputs!$C$8)+V4839/(1+B4839)^(4-Inputs!$C$8)+W4839/(1+B4839)^(5-Inputs!$C$8)+X4839/(1+B4839)^(6-Inputs!$C$8)+Y4839/(1+B4839)^(7-Inputs!$C$8)+Z4839/(1+B4839)^(8-Inputs!$C$8)+AA4839/(1+B4839)^(9-Inputs!$C$8)+AB4839/(1+B4839)^(10-Inputs!$C$8)+AE4839/(1+B4839)^(10-Inputs!$C$8)</x:f>
        <x:v>474353.53568153013</x:v>
      </x:c>
      <x:c r="AL4839" s="25" t="n">
        <x:f>(AK4839+AI4839)/Inputs!$C$13</x:f>
        <x:v>398.3878157224641</x:v>
      </x:c>
      <x:c r="AM4839" s="26" t="n">
        <x:f>IF(AL4839&gt;=Inputs!$C$7,1,0)</x:f>
        <x:v>1</x:v>
      </x:c>
      <x:c r="AN4839" s="26" t="n">
        <x:f>IF(Inputs!$C$7&lt;=(1-Inputs!$C$16)*AL4839,1,0)</x:f>
        <x:v>1</x:v>
      </x:c>
    </x:row>
    <x:row r="4840" ht="20" customHeight="1">
      <x:c r="A4840" s="16" t="n">
        <x:v>4835</x:v>
      </x:c>
      <x:c r="B4840" s="19" t="n">
        <x:v>0.07160636951647391</x:v>
      </x:c>
      <x:c r="C4840" s="24" t="n">
        <x:v>0.7510817296755761</x:v>
      </x:c>
      <x:c r="D4840" s="19" t="n">
        <x:v>0.016028853959282687</x:v>
      </x:c>
      <x:c r="E4840" s="19" t="n">
        <x:v>0.04586933862377947</x:v>
      </x:c>
      <x:c r="F4840" s="19" t="n">
        <x:v>-0.17367852603258488</x:v>
      </x:c>
      <x:c r="G4840" s="19" t="n">
        <x:v>-0.06398205721326747</x:v>
      </x:c>
      <x:c r="H4840" s="19" t="n">
        <x:v>0.9096224865017746</x:v>
      </x:c>
      <x:c r="I4840" s="19" t="n">
        <x:v>0.05943207660613666</x:v>
      </x:c>
      <x:c r="J4840" s="19" t="n">
        <x:v>0.06147286070051791</x:v>
      </x:c>
      <x:c r="K4840" s="19" t="n">
        <x:v>0.05908840580539504</x:v>
      </x:c>
      <x:c r="L4840" s="19" t="n">
        <x:v>0.0596820919507843</x:v>
      </x:c>
      <x:c r="M4840" s="19" t="n">
        <x:v>0.06417619032990501</x:v>
      </x:c>
      <x:c r="N4840" s="19" t="n">
        <x:v>0.06942810089751106</x:v>
      </x:c>
      <x:c r="O4840" s="19" t="n">
        <x:v>0.06936317882592107</x:v>
      </x:c>
      <x:c r="P4840" s="19" t="n">
        <x:v>0.048473760679493126</x:v>
      </x:c>
      <x:c r="Q4840" s="19" t="n">
        <x:v>0.06104252731680504</x:v>
      </x:c>
      <x:c r="R4840" s="19" t="n">
        <x:v>0.059290813146538994</x:v>
      </x:c>
      <x:c r="S4840" s="21" t="n">
        <x:v>9567.10350363454</x:v>
      </x:c>
      <x:c r="T4840" s="21" t="n">
        <x:v>15298.462756642428</x:v>
      </x:c>
      <x:c r="U4840" s="21" t="n">
        <x:v>18876.217118738787</x:v>
      </x:c>
      <x:c r="V4840" s="21" t="n">
        <x:v>22765.847649880452</x:v>
      </x:c>
      <x:c r="W4840" s="21" t="n">
        <x:v>27062.337783694275</x:v>
      </x:c>
      <x:c r="X4840" s="21" t="n">
        <x:v>28532.60270156883</x:v>
      </x:c>
      <x:c r="Y4840" s="21" t="n">
        <x:v>29628.352326700162</x:v>
      </x:c>
      <x:c r="Z4840" s="21" t="n">
        <x:v>30488.29292606049</x:v>
      </x:c>
      <x:c r="AA4840" s="21" t="n">
        <x:v>31060.61255790075</x:v>
      </x:c>
      <x:c r="AB4840" s="21" t="n">
        <x:v>31394.908257153253</x:v>
      </x:c>
      <x:c r="AC4840" s="21" t="n">
        <x:v>40949.880335417285</x:v>
      </x:c>
      <x:c r="AD4840" s="25" t="n">
        <x:f>AC4840*(1+Inputs!$C$14)*(1-Inputs!$C$14/Inputs!$C$15)</x:f>
        <x:v>32493.73004615361</x:v>
      </x:c>
      <x:c r="AE4840" s="25" t="n">
        <x:f>AD4840/(B4840-Inputs!$C$14)</x:f>
        <x:v>887652.3532750362</x:v>
      </x:c>
      <x:c r="AF4840" s="25" t="n">
        <x:f>S4840/(1+B4840)^1+T4840/(1+B4840)^2+U4840/(1+B4840)^3+V4840/(1+B4840)^4+W4840/(1+B4840)^5+X4840/(1+B4840)^6+Y4840/(1+B4840)^7+Z4840/(1+B4840)^8+AA4840/(1+B4840)^9+AB4840/(1+B4840)^10+AE4840/(1+B4840)^10</x:f>
        <x:v>605546.6213564735</x:v>
      </x:c>
      <x:c r="AG4840" s="25" t="n">
        <x:f>(AF4840+Inputs!$C$12)/Inputs!$C$13</x:f>
        <x:v>508.99032784188796</x:v>
      </x:c>
      <x:c r="AH4840" s="25" t="n">
        <x:f>(S4840+Inputs!$C$11)*Inputs!$C$8-Inputs!$C$11</x:f>
        <x:v>2606.9662989630315</x:v>
      </x:c>
      <x:c r="AI4840" s="25" t="n">
        <x:f>Inputs!$C$12+AH4840-Inputs!$C$10*Inputs!$C$13</x:f>
        <x:v>24924.881714163028</x:v>
      </x:c>
      <x:c r="AJ4840" s="25" t="n">
        <x:f>(S4840+Inputs!$C$11)*(1-Inputs!$C$8)</x:f>
        <x:v>6960.13720467151</x:v>
      </x:c>
      <x:c r="AK4840" s="25" t="n">
        <x:f>AJ4840/(1+B4840)^(1-Inputs!$C$8)+T4840/(1+B4840)^(2-Inputs!$C$8)+U4840/(1+B4840)^(3-Inputs!$C$8)+V4840/(1+B4840)^(4-Inputs!$C$8)+W4840/(1+B4840)^(5-Inputs!$C$8)+X4840/(1+B4840)^(6-Inputs!$C$8)+Y4840/(1+B4840)^(7-Inputs!$C$8)+Z4840/(1+B4840)^(8-Inputs!$C$8)+AA4840/(1+B4840)^(9-Inputs!$C$8)+AB4840/(1+B4840)^(10-Inputs!$C$8)+AE4840/(1+B4840)^(10-Inputs!$C$8)</x:f>
        <x:v>622975.0195839411</x:v>
      </x:c>
      <x:c r="AL4840" s="25" t="n">
        <x:f>(AK4840+AI4840)/Inputs!$C$13</x:f>
        <x:v>516.9770945004074</x:v>
      </x:c>
      <x:c r="AM4840" s="26" t="n">
        <x:f>IF(AL4840&gt;=Inputs!$C$7,1,0)</x:f>
        <x:v>1</x:v>
      </x:c>
      <x:c r="AN4840" s="26" t="n">
        <x:f>IF(Inputs!$C$7&lt;=(1-Inputs!$C$16)*AL4840,1,0)</x:f>
        <x:v>1</x:v>
      </x:c>
    </x:row>
    <x:row r="4841" ht="20" customHeight="1">
      <x:c r="A4841" s="16" t="n">
        <x:v>4836</x:v>
      </x:c>
      <x:c r="B4841" s="19" t="n">
        <x:v>0.0877771833954657</x:v>
      </x:c>
      <x:c r="C4841" s="24" t="n">
        <x:v>0.4699410728176474</x:v>
      </x:c>
      <x:c r="D4841" s="19" t="n">
        <x:v>0.02795431555458805</x:v>
      </x:c>
      <x:c r="E4841" s="19" t="n">
        <x:v>0.05406294434105206</x:v>
      </x:c>
      <x:c r="F4841" s="19" t="n">
        <x:v>-0.12179771463237218</x:v>
      </x:c>
      <x:c r="G4841" s="19" t="n">
        <x:v>-0.06044404074695365</x:v>
      </x:c>
      <x:c r="H4841" s="19" t="n">
        <x:v>0.5154025083514568</x:v>
      </x:c>
      <x:c r="I4841" s="19" t="n">
        <x:v>0.07191486659048338</x:v>
      </x:c>
      <x:c r="J4841" s="19" t="n">
        <x:v>0.07206604893034069</x:v>
      </x:c>
      <x:c r="K4841" s="19" t="n">
        <x:v>0.07098999477936445</x:v>
      </x:c>
      <x:c r="L4841" s="19" t="n">
        <x:v>0.07015741450214023</x:v>
      </x:c>
      <x:c r="M4841" s="19" t="n">
        <x:v>0.06285157507665985</x:v>
      </x:c>
      <x:c r="N4841" s="19" t="n">
        <x:v>0.06666928583062941</x:v>
      </x:c>
      <x:c r="O4841" s="19" t="n">
        <x:v>0.06732285939512281</x:v>
      </x:c>
      <x:c r="P4841" s="19" t="n">
        <x:v>0.0632536659490313</x:v>
      </x:c>
      <x:c r="Q4841" s="19" t="n">
        <x:v>0.05918294596366309</x:v>
      </x:c>
      <x:c r="R4841" s="19" t="n">
        <x:v>0.07052829935977228</x:v>
      </x:c>
      <x:c r="S4841" s="21" t="n">
        <x:v>10510.139392259887</x:v>
      </x:c>
      <x:c r="T4841" s="21" t="n">
        <x:v>16287.095078214243</x:v>
      </x:c>
      <x:c r="U4841" s="21" t="n">
        <x:v>19467.91059818684</x:v>
      </x:c>
      <x:c r="V4841" s="21" t="n">
        <x:v>22812.99916459871</x:v>
      </x:c>
      <x:c r="W4841" s="21" t="n">
        <x:v>26563.237995999567</x:v>
      </x:c>
      <x:c r="X4841" s="21" t="n">
        <x:v>28191.83686863024</x:v>
      </x:c>
      <x:c r="Y4841" s="21" t="n">
        <x:v>29515.02340026356</x:v>
      </x:c>
      <x:c r="Z4841" s="21" t="n">
        <x:v>30555.35321240147</x:v>
      </x:c>
      <x:c r="AA4841" s="21" t="n">
        <x:v>31265.14887788121</x:v>
      </x:c>
      <x:c r="AB4841" s="21" t="n">
        <x:v>31626.377245357915</x:v>
      </x:c>
      <x:c r="AC4841" s="21" t="n">
        <x:v>41251.79640698858</x:v>
      </x:c>
      <x:c r="AD4841" s="25" t="n">
        <x:f>AC4841*(1+Inputs!$C$14)*(1-Inputs!$C$14/Inputs!$C$15)</x:f>
        <x:v>32733.300448945432</x:v>
      </x:c>
      <x:c r="AE4841" s="25" t="n">
        <x:f>AD4841/(B4841-Inputs!$C$14)</x:f>
        <x:v>620216.8881137694</x:v>
      </x:c>
      <x:c r="AF4841" s="25" t="n">
        <x:f>S4841/(1+B4841)^1+T4841/(1+B4841)^2+U4841/(1+B4841)^3+V4841/(1+B4841)^4+W4841/(1+B4841)^5+X4841/(1+B4841)^6+Y4841/(1+B4841)^7+Z4841/(1+B4841)^8+AA4841/(1+B4841)^9+AB4841/(1+B4841)^10+AE4841/(1+B4841)^10</x:f>
        <x:v>416955.77294749866</x:v>
      </x:c>
      <x:c r="AG4841" s="25" t="n">
        <x:f>(AF4841+Inputs!$C$12)/Inputs!$C$13</x:f>
        <x:v>358.50851936422407</x:v>
      </x:c>
      <x:c r="AH4841" s="25" t="n">
        <x:f>(S4841+Inputs!$C$11)*Inputs!$C$8-Inputs!$C$11</x:f>
        <x:v>3048.772153634084</x:v>
      </x:c>
      <x:c r="AI4841" s="25" t="n">
        <x:f>Inputs!$C$12+AH4841-Inputs!$C$10*Inputs!$C$13</x:f>
        <x:v>25366.68756883408</x:v>
      </x:c>
      <x:c r="AJ4841" s="25" t="n">
        <x:f>(S4841+Inputs!$C$11)*(1-Inputs!$C$8)</x:f>
        <x:v>7461.367238625804</x:v>
      </x:c>
      <x:c r="AK4841" s="25" t="n">
        <x:f>AJ4841/(1+B4841)^(1-Inputs!$C$8)+T4841/(1+B4841)^(2-Inputs!$C$8)+U4841/(1+B4841)^(3-Inputs!$C$8)+V4841/(1+B4841)^(4-Inputs!$C$8)+W4841/(1+B4841)^(5-Inputs!$C$8)+X4841/(1+B4841)^(6-Inputs!$C$8)+Y4841/(1+B4841)^(7-Inputs!$C$8)+Z4841/(1+B4841)^(8-Inputs!$C$8)+AA4841/(1+B4841)^(9-Inputs!$C$8)+AB4841/(1+B4841)^(10-Inputs!$C$8)+AE4841/(1+B4841)^(10-Inputs!$C$8)</x:f>
        <x:v>430803.8195770858</x:v>
      </x:c>
      <x:c r="AL4841" s="25" t="n">
        <x:f>(AK4841+AI4841)/Inputs!$C$13</x:f>
        <x:v>363.99095432577906</x:v>
      </x:c>
      <x:c r="AM4841" s="26" t="n">
        <x:f>IF(AL4841&gt;=Inputs!$C$7,1,0)</x:f>
        <x:v>1</x:v>
      </x:c>
      <x:c r="AN4841" s="26" t="n">
        <x:f>IF(Inputs!$C$7&lt;=(1-Inputs!$C$16)*AL4841,1,0)</x:f>
        <x:v>1</x:v>
      </x:c>
    </x:row>
    <x:row r="4842" ht="20" customHeight="1">
      <x:c r="A4842" s="16" t="n">
        <x:v>4837</x:v>
      </x:c>
      <x:c r="B4842" s="19" t="n">
        <x:v>0.09005448847817274</x:v>
      </x:c>
      <x:c r="C4842" s="24" t="n">
        <x:v>0.5710645234994729</x:v>
      </x:c>
      <x:c r="D4842" s="19" t="n">
        <x:v>0.023828262902584642</x:v>
      </x:c>
      <x:c r="E4842" s="19" t="n">
        <x:v>0.03948028972974072</x:v>
      </x:c>
      <x:c r="F4842" s="19" t="n">
        <x:v>-0.23147835549702794</x:v>
      </x:c>
      <x:c r="G4842" s="19" t="n">
        <x:v>-0.04235582639100073</x:v>
      </x:c>
      <x:c r="H4842" s="19" t="n">
        <x:v>0.7661088238229183</x:v>
      </x:c>
      <x:c r="I4842" s="19" t="n">
        <x:v>0.06584217438424389</x:v>
      </x:c>
      <x:c r="J4842" s="19" t="n">
        <x:v>0.0654498836401615</x:v>
      </x:c>
      <x:c r="K4842" s="19" t="n">
        <x:v>0.06999296427171771</x:v>
      </x:c>
      <x:c r="L4842" s="19" t="n">
        <x:v>0.07425236821046952</x:v>
      </x:c>
      <x:c r="M4842" s="19" t="n">
        <x:v>0.05735221481802796</x:v>
      </x:c>
      <x:c r="N4842" s="19" t="n">
        <x:v>0.06020204541253293</x:v>
      </x:c>
      <x:c r="O4842" s="19" t="n">
        <x:v>0.06278887788636325</x:v>
      </x:c>
      <x:c r="P4842" s="19" t="n">
        <x:v>0.06795698033859139</x:v>
      </x:c>
      <x:c r="Q4842" s="19" t="n">
        <x:v>0.07032819883672686</x:v>
      </x:c>
      <x:c r="R4842" s="19" t="n">
        <x:v>0.055118917843275314</x:v>
      </x:c>
      <x:c r="S4842" s="21" t="n">
        <x:v>8633.85406830086</x:v>
      </x:c>
      <x:c r="T4842" s="21" t="n">
        <x:v>13913.651371952345</x:v>
      </x:c>
      <x:c r="U4842" s="21" t="n">
        <x:v>17369.125646583434</x:v>
      </x:c>
      <x:c r="V4842" s="21" t="n">
        <x:v>21250.12192058202</x:v>
      </x:c>
      <x:c r="W4842" s="21" t="n">
        <x:v>25527.87887032012</x:v>
      </x:c>
      <x:c r="X4842" s="21" t="n">
        <x:v>26971.289905516493</x:v>
      </x:c>
      <x:c r="Y4842" s="21" t="n">
        <x:v>28027.279186223517</x:v>
      </x:c>
      <x:c r="Z4842" s="21" t="n">
        <x:v>28891.18025240083</x:v>
      </x:c>
      <x:c r="AA4842" s="21" t="n">
        <x:v>29535.355319123028</x:v>
      </x:c>
      <x:c r="AB4842" s="21" t="n">
        <x:v>29928.471447181306</x:v>
      </x:c>
      <x:c r="AC4842" s="21" t="n">
        <x:v>39037.13667023649</x:v>
      </x:c>
      <x:c r="AD4842" s="25" t="n">
        <x:f>AC4842*(1+Inputs!$C$14)*(1-Inputs!$C$14/Inputs!$C$15)</x:f>
        <x:v>30975.967947832647</x:v>
      </x:c>
      <x:c r="AE4842" s="25" t="n">
        <x:f>AD4842/(B4842-Inputs!$C$14)</x:f>
        <x:v>562642.008019266</x:v>
      </x:c>
      <x:c r="AF4842" s="25" t="n">
        <x:f>S4842/(1+B4842)^1+T4842/(1+B4842)^2+U4842/(1+B4842)^3+V4842/(1+B4842)^4+W4842/(1+B4842)^5+X4842/(1+B4842)^6+Y4842/(1+B4842)^7+Z4842/(1+B4842)^8+AA4842/(1+B4842)^9+AB4842/(1+B4842)^10+AE4842/(1+B4842)^10</x:f>
        <x:v>374352.08680424874</x:v>
      </x:c>
      <x:c r="AG4842" s="25" t="n">
        <x:f>(AF4842+Inputs!$C$12)/Inputs!$C$13</x:f>
        <x:v>324.51387013952746</x:v>
      </x:c>
      <x:c r="AH4842" s="25" t="n">
        <x:f>(S4842+Inputs!$C$11)*Inputs!$C$8-Inputs!$C$11</x:f>
        <x:v>2169.7453306286225</x:v>
      </x:c>
      <x:c r="AI4842" s="25" t="n">
        <x:f>Inputs!$C$12+AH4842-Inputs!$C$10*Inputs!$C$13</x:f>
        <x:v>24487.660745828616</x:v>
      </x:c>
      <x:c r="AJ4842" s="25" t="n">
        <x:f>(S4842+Inputs!$C$11)*(1-Inputs!$C$8)</x:f>
        <x:v>6464.108737672238</x:v>
      </x:c>
      <x:c r="AK4842" s="25" t="n">
        <x:f>AJ4842/(1+B4842)^(1-Inputs!$C$8)+T4842/(1+B4842)^(2-Inputs!$C$8)+U4842/(1+B4842)^(3-Inputs!$C$8)+V4842/(1+B4842)^(4-Inputs!$C$8)+W4842/(1+B4842)^(5-Inputs!$C$8)+X4842/(1+B4842)^(6-Inputs!$C$8)+Y4842/(1+B4842)^(7-Inputs!$C$8)+Z4842/(1+B4842)^(8-Inputs!$C$8)+AA4842/(1+B4842)^(9-Inputs!$C$8)+AB4842/(1+B4842)^(10-Inputs!$C$8)+AE4842/(1+B4842)^(10-Inputs!$C$8)</x:f>
        <x:v>387711.88110062317</x:v>
      </x:c>
      <x:c r="AL4842" s="25" t="n">
        <x:f>(AK4842+AI4842)/Inputs!$C$13</x:f>
        <x:v>328.9053155761012</x:v>
      </x:c>
      <x:c r="AM4842" s="26" t="n">
        <x:f>IF(AL4842&gt;=Inputs!$C$7,1,0)</x:f>
        <x:v>1</x:v>
      </x:c>
      <x:c r="AN4842" s="26" t="n">
        <x:f>IF(Inputs!$C$7&lt;=(1-Inputs!$C$16)*AL4842,1,0)</x:f>
        <x:v>0</x:v>
      </x:c>
    </x:row>
    <x:row r="4843" ht="20" customHeight="1">
      <x:c r="A4843" s="16" t="n">
        <x:v>4838</x:v>
      </x:c>
      <x:c r="B4843" s="19" t="n">
        <x:v>0.08312900319395923</x:v>
      </x:c>
      <x:c r="C4843" s="24" t="n">
        <x:v>0.5225844273241762</x:v>
      </x:c>
      <x:c r="D4843" s="19" t="n">
        <x:v>0.036847787431339894</x:v>
      </x:c>
      <x:c r="E4843" s="19" t="n">
        <x:v>0.0516545526136693</x:v>
      </x:c>
      <x:c r="F4843" s="19" t="n">
        <x:v>-0.16290095134639732</x:v>
      </x:c>
      <x:c r="G4843" s="19" t="n">
        <x:v>-0.10979704409986482</x:v>
      </x:c>
      <x:c r="H4843" s="19" t="n">
        <x:v>0.7313051224209914</x:v>
      </x:c>
      <x:c r="I4843" s="19" t="n">
        <x:v>0.056836431871475954</x:v>
      </x:c>
      <x:c r="J4843" s="19" t="n">
        <x:v>0.05677113147081286</x:v>
      </x:c>
      <x:c r="K4843" s="19" t="n">
        <x:v>0.051122435778507905</x:v>
      </x:c>
      <x:c r="L4843" s="19" t="n">
        <x:v>0.06599088495083265</x:v>
      </x:c>
      <x:c r="M4843" s="19" t="n">
        <x:v>0.05820923536055603</x:v>
      </x:c>
      <x:c r="N4843" s="19" t="n">
        <x:v>0.05631611753629499</x:v>
      </x:c>
      <x:c r="O4843" s="19" t="n">
        <x:v>0.05366879144353675</x:v>
      </x:c>
      <x:c r="P4843" s="19" t="n">
        <x:v>0.058283695677022254</x:v>
      </x:c>
      <x:c r="Q4843" s="19" t="n">
        <x:v>0.06193062981480466</x:v>
      </x:c>
      <x:c r="R4843" s="19" t="n">
        <x:v>0.06483557553181413</x:v>
      </x:c>
      <x:c r="S4843" s="21" t="n">
        <x:v>9563.406770649626</x:v>
      </x:c>
      <x:c r="T4843" s="21" t="n">
        <x:v>15377.937872286806</x:v>
      </x:c>
      <x:c r="U4843" s="21" t="n">
        <x:v>19060.791970746497</x:v>
      </x:c>
      <x:c r="V4843" s="21" t="n">
        <x:v>22960.733204272354</x:v>
      </x:c>
      <x:c r="W4843" s="21" t="n">
        <x:v>27397.677707985808</x:v>
      </x:c>
      <x:c r="X4843" s="21" t="n">
        <x:v>29234.76659598304</x:v>
      </x:c>
      <x:c r="Y4843" s="21" t="n">
        <x:v>30638.56256283103</x:v>
      </x:c>
      <x:c r="Z4843" s="21" t="n">
        <x:v>31727.92451866863</x:v>
      </x:c>
      <x:c r="AA4843" s="21" t="n">
        <x:v>32474.752063910062</x:v>
      </x:c>
      <x:c r="AB4843" s="21" t="n">
        <x:v>32836.05782630475</x:v>
      </x:c>
      <x:c r="AC4843" s="21" t="n">
        <x:v>42829.6406430062</x:v>
      </x:c>
      <x:c r="AD4843" s="25" t="n">
        <x:f>AC4843*(1+Inputs!$C$14)*(1-Inputs!$C$14/Inputs!$C$15)</x:f>
        <x:v>33985.319850225416</x:v>
      </x:c>
      <x:c r="AE4843" s="25" t="n">
        <x:f>AD4843/(B4843-Inputs!$C$14)</x:f>
        <x:v>706129.7262539397</x:v>
      </x:c>
      <x:c r="AF4843" s="25" t="n">
        <x:f>S4843/(1+B4843)^1+T4843/(1+B4843)^2+U4843/(1+B4843)^3+V4843/(1+B4843)^4+W4843/(1+B4843)^5+X4843/(1+B4843)^6+Y4843/(1+B4843)^7+Z4843/(1+B4843)^8+AA4843/(1+B4843)^9+AB4843/(1+B4843)^10+AE4843/(1+B4843)^10</x:f>
        <x:v>472724.76071847626</x:v>
      </x:c>
      <x:c r="AG4843" s="25" t="n">
        <x:f>(AF4843+Inputs!$C$12)/Inputs!$C$13</x:f>
        <x:v>403.00812370635106</x:v>
      </x:c>
      <x:c r="AH4843" s="25" t="n">
        <x:f>(S4843+Inputs!$C$11)*Inputs!$C$8-Inputs!$C$11</x:f>
        <x:v>2605.2344048796886</x:v>
      </x:c>
      <x:c r="AI4843" s="25" t="n">
        <x:f>Inputs!$C$12+AH4843-Inputs!$C$10*Inputs!$C$13</x:f>
        <x:v>24923.149820079685</x:v>
      </x:c>
      <x:c r="AJ4843" s="25" t="n">
        <x:f>(S4843+Inputs!$C$11)*(1-Inputs!$C$8)</x:f>
        <x:v>6958.172365769939</x:v>
      </x:c>
      <x:c r="AK4843" s="25" t="n">
        <x:f>AJ4843/(1+B4843)^(1-Inputs!$C$8)+T4843/(1+B4843)^(2-Inputs!$C$8)+U4843/(1+B4843)^(3-Inputs!$C$8)+V4843/(1+B4843)^(4-Inputs!$C$8)+W4843/(1+B4843)^(5-Inputs!$C$8)+X4843/(1+B4843)^(6-Inputs!$C$8)+Y4843/(1+B4843)^(7-Inputs!$C$8)+Z4843/(1+B4843)^(8-Inputs!$C$8)+AA4843/(1+B4843)^(9-Inputs!$C$8)+AB4843/(1+B4843)^(10-Inputs!$C$8)+AE4843/(1+B4843)^(10-Inputs!$C$8)</x:f>
        <x:v>488247.9088480813</x:v>
      </x:c>
      <x:c r="AL4843" s="25" t="n">
        <x:f>(AK4843+AI4843)/Inputs!$C$13</x:f>
        <x:v>409.47325715041023</x:v>
      </x:c>
      <x:c r="AM4843" s="26" t="n">
        <x:f>IF(AL4843&gt;=Inputs!$C$7,1,0)</x:f>
        <x:v>1</x:v>
      </x:c>
      <x:c r="AN4843" s="26" t="n">
        <x:f>IF(Inputs!$C$7&lt;=(1-Inputs!$C$16)*AL4843,1,0)</x:f>
        <x:v>1</x:v>
      </x:c>
    </x:row>
    <x:row r="4844" ht="20" customHeight="1">
      <x:c r="A4844" s="16" t="n">
        <x:v>4839</x:v>
      </x:c>
      <x:c r="B4844" s="19" t="n">
        <x:v>0.07664273187485084</x:v>
      </x:c>
      <x:c r="C4844" s="24" t="n">
        <x:v>0.19840565796042142</x:v>
      </x:c>
      <x:c r="D4844" s="19" t="n">
        <x:v>0.01571504590901185</x:v>
      </x:c>
      <x:c r="E4844" s="19" t="n">
        <x:v>0.05063442927017235</x:v>
      </x:c>
      <x:c r="F4844" s="19" t="n">
        <x:v>-0.23360477532983057</x:v>
      </x:c>
      <x:c r="G4844" s="19" t="n">
        <x:v>-0.06404247473386533</x:v>
      </x:c>
      <x:c r="H4844" s="19" t="n">
        <x:v>0.856898300768961</x:v>
      </x:c>
      <x:c r="I4844" s="19" t="n">
        <x:v>0.06187784168634721</x:v>
      </x:c>
      <x:c r="J4844" s="19" t="n">
        <x:v>0.06708178327270957</x:v>
      </x:c>
      <x:c r="K4844" s="19" t="n">
        <x:v>0.0628008439037319</x:v>
      </x:c>
      <x:c r="L4844" s="19" t="n">
        <x:v>0.07091892247264127</x:v>
      </x:c>
      <x:c r="M4844" s="19" t="n">
        <x:v>0.07145842547215239</x:v>
      </x:c>
      <x:c r="N4844" s="19" t="n">
        <x:v>0.06719602246921909</x:v>
      </x:c>
      <x:c r="O4844" s="19" t="n">
        <x:v>0.069192481487313</x:v>
      </x:c>
      <x:c r="P4844" s="19" t="n">
        <x:v>0.06870224117759222</x:v>
      </x:c>
      <x:c r="Q4844" s="19" t="n">
        <x:v>0.07634262015927448</x:v>
      </x:c>
      <x:c r="R4844" s="19" t="n">
        <x:v>0.06754122511835817</x:v>
      </x:c>
      <x:c r="S4844" s="21" t="n">
        <x:v>8522.52797356426</x:v>
      </x:c>
      <x:c r="T4844" s="21" t="n">
        <x:v>13475.754321932991</x:v>
      </x:c>
      <x:c r="U4844" s="21" t="n">
        <x:v>16631.43936315374</x:v>
      </x:c>
      <x:c r="V4844" s="21" t="n">
        <x:v>20068.741558664708</x:v>
      </x:c>
      <x:c r="W4844" s="21" t="n">
        <x:v>23819.18921019144</x:v>
      </x:c>
      <x:c r="X4844" s="21" t="n">
        <x:v>25310.339760882853</x:v>
      </x:c>
      <x:c r="Y4844" s="21" t="n">
        <x:v>26367.04186020259</x:v>
      </x:c>
      <x:c r="Z4844" s="21" t="n">
        <x:v>27245.413061491992</x:v>
      </x:c>
      <x:c r="AA4844" s="21" t="n">
        <x:v>27914.827795104662</x:v>
      </x:c>
      <x:c r="AB4844" s="21" t="n">
        <x:v>28364.91978048466</x:v>
      </x:c>
      <x:c r="AC4844" s="21" t="n">
        <x:v>36997.72145280607</x:v>
      </x:c>
      <x:c r="AD4844" s="25" t="n">
        <x:f>AC4844*(1+Inputs!$C$14)*(1-Inputs!$C$14/Inputs!$C$15)</x:f>
        <x:v>29357.691972801615</x:v>
      </x:c>
      <x:c r="AE4844" s="25" t="n">
        <x:f>AD4844/(B4844-Inputs!$C$14)</x:f>
        <x:v>704989.5780380229</x:v>
      </x:c>
      <x:c r="AF4844" s="25" t="n">
        <x:f>S4844/(1+B4844)^1+T4844/(1+B4844)^2+U4844/(1+B4844)^3+V4844/(1+B4844)^4+W4844/(1+B4844)^5+X4844/(1+B4844)^6+Y4844/(1+B4844)^7+Z4844/(1+B4844)^8+AA4844/(1+B4844)^9+AB4844/(1+B4844)^10+AE4844/(1+B4844)^10</x:f>
        <x:v>476122.95292955975</x:v>
      </x:c>
      <x:c r="AG4844" s="25" t="n">
        <x:f>(AF4844+Inputs!$C$12)/Inputs!$C$13</x:f>
        <x:v>405.7196344386726</x:v>
      </x:c>
      <x:c r="AH4844" s="25" t="n">
        <x:f>(S4844+Inputs!$C$11)*Inputs!$C$8-Inputs!$C$11</x:f>
        <x:v>2117.589817752023</x:v>
      </x:c>
      <x:c r="AI4844" s="25" t="n">
        <x:f>Inputs!$C$12+AH4844-Inputs!$C$10*Inputs!$C$13</x:f>
        <x:v>24435.50523295202</x:v>
      </x:c>
      <x:c r="AJ4844" s="25" t="n">
        <x:f>(S4844+Inputs!$C$11)*(1-Inputs!$C$8)</x:f>
        <x:v>6404.938155812237</x:v>
      </x:c>
      <x:c r="AK4844" s="25" t="n">
        <x:f>AJ4844/(1+B4844)^(1-Inputs!$C$8)+T4844/(1+B4844)^(2-Inputs!$C$8)+U4844/(1+B4844)^(3-Inputs!$C$8)+V4844/(1+B4844)^(4-Inputs!$C$8)+W4844/(1+B4844)^(5-Inputs!$C$8)+X4844/(1+B4844)^(6-Inputs!$C$8)+Y4844/(1+B4844)^(7-Inputs!$C$8)+Z4844/(1+B4844)^(8-Inputs!$C$8)+AA4844/(1+B4844)^(9-Inputs!$C$8)+AB4844/(1+B4844)^(10-Inputs!$C$8)+AE4844/(1+B4844)^(10-Inputs!$C$8)</x:f>
        <x:v>490847.60919953196</x:v>
      </x:c>
      <x:c r="AL4844" s="25" t="n">
        <x:f>(AK4844+AI4844)/Inputs!$C$13</x:f>
        <x:v>411.1585243502892</x:v>
      </x:c>
      <x:c r="AM4844" s="26" t="n">
        <x:f>IF(AL4844&gt;=Inputs!$C$7,1,0)</x:f>
        <x:v>1</x:v>
      </x:c>
      <x:c r="AN4844" s="26" t="n">
        <x:f>IF(Inputs!$C$7&lt;=(1-Inputs!$C$16)*AL4844,1,0)</x:f>
        <x:v>1</x:v>
      </x:c>
    </x:row>
    <x:row r="4845" ht="20" customHeight="1">
      <x:c r="A4845" s="16" t="n">
        <x:v>4840</x:v>
      </x:c>
      <x:c r="B4845" s="19" t="n">
        <x:v>0.08589550693830274</x:v>
      </x:c>
      <x:c r="C4845" s="24" t="n">
        <x:v>0.7523015001943634</x:v>
      </x:c>
      <x:c r="D4845" s="19" t="n">
        <x:v>0.032647432918300016</x:v>
      </x:c>
      <x:c r="E4845" s="19" t="n">
        <x:v>0.05190619350734636</x:v>
      </x:c>
      <x:c r="F4845" s="19" t="n">
        <x:v>-0.24766570058738924</x:v>
      </x:c>
      <x:c r="G4845" s="19" t="n">
        <x:v>-0.09351584206009818</x:v>
      </x:c>
      <x:c r="H4845" s="19" t="n">
        <x:v>0.4819165657479232</x:v>
      </x:c>
      <x:c r="I4845" s="19" t="n">
        <x:v>0.06619837818040537</x:v>
      </x:c>
      <x:c r="J4845" s="19" t="n">
        <x:v>0.06388477035469237</x:v>
      </x:c>
      <x:c r="K4845" s="19" t="n">
        <x:v>0.06537045345323692</x:v>
      </x:c>
      <x:c r="L4845" s="19" t="n">
        <x:v>0.06654068616255586</x:v>
      </x:c>
      <x:c r="M4845" s="19" t="n">
        <x:v>0.07574826014122778</x:v>
      </x:c>
      <x:c r="N4845" s="19" t="n">
        <x:v>0.07249139281224075</x:v>
      </x:c>
      <x:c r="O4845" s="19" t="n">
        <x:v>0.06650691714931668</x:v>
      </x:c>
      <x:c r="P4845" s="19" t="n">
        <x:v>0.05684659009694429</x:v>
      </x:c>
      <x:c r="Q4845" s="19" t="n">
        <x:v>0.06779247771479618</x:v>
      </x:c>
      <x:c r="R4845" s="19" t="n">
        <x:v>0.066677397983716</x:v>
      </x:c>
      <x:c r="S4845" s="21" t="n">
        <x:v>8123.296721290568</x:v>
      </x:c>
      <x:c r="T4845" s="21" t="n">
        <x:v>13577.322178311251</x:v>
      </x:c>
      <x:c r="U4845" s="21" t="n">
        <x:v>17384.71496869048</x:v>
      </x:c>
      <x:c r="V4845" s="21" t="n">
        <x:v>21566.578194117163</x:v>
      </x:c>
      <x:c r="W4845" s="21" t="n">
        <x:v>26351.124340070535</x:v>
      </x:c>
      <x:c r="X4845" s="21" t="n">
        <x:v>28212.686514105608</x:v>
      </x:c>
      <x:c r="Y4845" s="21" t="n">
        <x:v>29644.937989826503</x:v>
      </x:c>
      <x:c r="Z4845" s="21" t="n">
        <x:v>30754.5347402835</x:v>
      </x:c>
      <x:c r="AA4845" s="21" t="n">
        <x:v>31505.504960236118</x:v>
      </x:c>
      <x:c r="AB4845" s="21" t="n">
        <x:v>31900.63858842298</x:v>
      </x:c>
      <x:c r="AC4845" s="21" t="n">
        <x:v>41609.52859359519</x:v>
      </x:c>
      <x:c r="AD4845" s="25" t="n">
        <x:f>AC4845*(1+Inputs!$C$14)*(1-Inputs!$C$14/Inputs!$C$15)</x:f>
        <x:v>33017.16093901778</x:v>
      </x:c>
      <x:c r="AE4845" s="25" t="n">
        <x:f>AD4845/(B4845-Inputs!$C$14)</x:f>
        <x:v>648724.4734401074</x:v>
      </x:c>
      <x:c r="AF4845" s="25" t="n">
        <x:f>S4845/(1+B4845)^1+T4845/(1+B4845)^2+U4845/(1+B4845)^3+V4845/(1+B4845)^4+W4845/(1+B4845)^5+X4845/(1+B4845)^6+Y4845/(1+B4845)^7+Z4845/(1+B4845)^8+AA4845/(1+B4845)^9+AB4845/(1+B4845)^10+AE4845/(1+B4845)^10</x:f>
        <x:v>428865.2717881718</x:v>
      </x:c>
      <x:c r="AG4845" s="25" t="n">
        <x:f>(AF4845+Inputs!$C$12)/Inputs!$C$13</x:f>
        <x:v>368.0114350079391</x:v>
      </x:c>
      <x:c r="AH4845" s="25" t="n">
        <x:f>(S4845+Inputs!$C$11)*Inputs!$C$8-Inputs!$C$11</x:f>
        <x:v>1930.552710522431</x:v>
      </x:c>
      <x:c r="AI4845" s="25" t="n">
        <x:f>Inputs!$C$12+AH4845-Inputs!$C$10*Inputs!$C$13</x:f>
        <x:v>24248.46812572243</x:v>
      </x:c>
      <x:c r="AJ4845" s="25" t="n">
        <x:f>(S4845+Inputs!$C$11)*(1-Inputs!$C$8)</x:f>
        <x:v>6192.744010768138</x:v>
      </x:c>
      <x:c r="AK4845" s="25" t="n">
        <x:f>AJ4845/(1+B4845)^(1-Inputs!$C$8)+T4845/(1+B4845)^(2-Inputs!$C$8)+U4845/(1+B4845)^(3-Inputs!$C$8)+V4845/(1+B4845)^(4-Inputs!$C$8)+W4845/(1+B4845)^(5-Inputs!$C$8)+X4845/(1+B4845)^(6-Inputs!$C$8)+Y4845/(1+B4845)^(7-Inputs!$C$8)+Z4845/(1+B4845)^(8-Inputs!$C$8)+AA4845/(1+B4845)^(9-Inputs!$C$8)+AB4845/(1+B4845)^(10-Inputs!$C$8)+AE4845/(1+B4845)^(10-Inputs!$C$8)</x:f>
        <x:v>443898.04994723585</x:v>
      </x:c>
      <x:c r="AL4845" s="25" t="n">
        <x:f>(AK4845+AI4845)/Inputs!$C$13</x:f>
        <x:v>373.5469417867446</x:v>
      </x:c>
      <x:c r="AM4845" s="26" t="n">
        <x:f>IF(AL4845&gt;=Inputs!$C$7,1,0)</x:f>
        <x:v>1</x:v>
      </x:c>
      <x:c r="AN4845" s="26" t="n">
        <x:f>IF(Inputs!$C$7&lt;=(1-Inputs!$C$16)*AL4845,1,0)</x:f>
        <x:v>1</x:v>
      </x:c>
    </x:row>
    <x:row r="4846" ht="20" customHeight="1">
      <x:c r="A4846" s="16" t="n">
        <x:v>4841</x:v>
      </x:c>
      <x:c r="B4846" s="19" t="n">
        <x:v>0.07398601543499377</x:v>
      </x:c>
      <x:c r="C4846" s="24" t="n">
        <x:v>0.35528922838923904</x:v>
      </x:c>
      <x:c r="D4846" s="19" t="n">
        <x:v>0.009942654891152359</x:v>
      </x:c>
      <x:c r="E4846" s="19" t="n">
        <x:v>0.04856230667825202</x:v>
      </x:c>
      <x:c r="F4846" s="19" t="n">
        <x:v>-0.24057451108137573</x:v>
      </x:c>
      <x:c r="G4846" s="19" t="n">
        <x:v>-0.06940107225670829</x:v>
      </x:c>
      <x:c r="H4846" s="19" t="n">
        <x:v>0.7721818379935996</x:v>
      </x:c>
      <x:c r="I4846" s="19" t="n">
        <x:v>0.06518246672531064</x:v>
      </x:c>
      <x:c r="J4846" s="19" t="n">
        <x:v>0.05159735019719278</x:v>
      </x:c>
      <x:c r="K4846" s="19" t="n">
        <x:v>0.0660165204756197</x:v>
      </x:c>
      <x:c r="L4846" s="19" t="n">
        <x:v>0.054542267201476306</x:v>
      </x:c>
      <x:c r="M4846" s="19" t="n">
        <x:v>0.06186167792823995</x:v>
      </x:c>
      <x:c r="N4846" s="19" t="n">
        <x:v>0.0684863777682142</x:v>
      </x:c>
      <x:c r="O4846" s="19" t="n">
        <x:v>0.05564776083901393</x:v>
      </x:c>
      <x:c r="P4846" s="19" t="n">
        <x:v>0.05976920425206686</x:v>
      </x:c>
      <x:c r="Q4846" s="19" t="n">
        <x:v>0.06499615639488297</x:v>
      </x:c>
      <x:c r="R4846" s="19" t="n">
        <x:v>0.059837027194538456</x:v>
      </x:c>
      <x:c r="S4846" s="21" t="n">
        <x:v>8330.731519117388</x:v>
      </x:c>
      <x:c r="T4846" s="21" t="n">
        <x:v>13340.169775219932</x:v>
      </x:c>
      <x:c r="U4846" s="21" t="n">
        <x:v>16476.080782343568</x:v>
      </x:c>
      <x:c r="V4846" s="21" t="n">
        <x:v>19917.88778013388</x:v>
      </x:c>
      <x:c r="W4846" s="21" t="n">
        <x:v>23605.940215732528</x:v>
      </x:c>
      <x:c r="X4846" s="21" t="n">
        <x:v>24932.673031263228</x:v>
      </x:c>
      <x:c r="Y4846" s="21" t="n">
        <x:v>25906.192784281786</x:v>
      </x:c>
      <x:c r="Z4846" s="21" t="n">
        <x:v>26687.2228820646</x:v>
      </x:c>
      <x:c r="AA4846" s="21" t="n">
        <x:v>27305.739059442934</x:v>
      </x:c>
      <x:c r="AB4846" s="21" t="n">
        <x:v>27739.473341021443</x:v>
      </x:c>
      <x:c r="AC4846" s="21" t="n">
        <x:v>36181.921749158406</x:v>
      </x:c>
      <x:c r="AD4846" s="25" t="n">
        <x:f>AC4846*(1+Inputs!$C$14)*(1-Inputs!$C$14/Inputs!$C$15)</x:f>
        <x:v>28710.35490795719</x:v>
      </x:c>
      <x:c r="AE4846" s="25" t="n">
        <x:f>AD4846/(B4846-Inputs!$C$14)</x:f>
        <x:v>736427.013317879</x:v>
      </x:c>
      <x:c r="AF4846" s="25" t="n">
        <x:f>S4846/(1+B4846)^1+T4846/(1+B4846)^2+U4846/(1+B4846)^3+V4846/(1+B4846)^4+W4846/(1+B4846)^5+X4846/(1+B4846)^6+Y4846/(1+B4846)^7+Z4846/(1+B4846)^8+AA4846/(1+B4846)^9+AB4846/(1+B4846)^10+AE4846/(1+B4846)^10</x:f>
        <x:v>499804.94078488706</x:v>
      </x:c>
      <x:c r="AG4846" s="25" t="n">
        <x:f>(AF4846+Inputs!$C$12)/Inputs!$C$13</x:f>
        <x:v>424.61614182956953</x:v>
      </x:c>
      <x:c r="AH4846" s="25" t="n">
        <x:f>(S4846+Inputs!$C$11)*Inputs!$C$8-Inputs!$C$11</x:f>
        <x:v>2027.7344925180096</x:v>
      </x:c>
      <x:c r="AI4846" s="25" t="n">
        <x:f>Inputs!$C$12+AH4846-Inputs!$C$10*Inputs!$C$13</x:f>
        <x:v>24345.649907718005</x:v>
      </x:c>
      <x:c r="AJ4846" s="25" t="n">
        <x:f>(S4846+Inputs!$C$11)*(1-Inputs!$C$8)</x:f>
        <x:v>6302.997026599379</x:v>
      </x:c>
      <x:c r="AK4846" s="25" t="n">
        <x:f>AJ4846/(1+B4846)^(1-Inputs!$C$8)+T4846/(1+B4846)^(2-Inputs!$C$8)+U4846/(1+B4846)^(3-Inputs!$C$8)+V4846/(1+B4846)^(4-Inputs!$C$8)+W4846/(1+B4846)^(5-Inputs!$C$8)+X4846/(1+B4846)^(6-Inputs!$C$8)+Y4846/(1+B4846)^(7-Inputs!$C$8)+Z4846/(1+B4846)^(8-Inputs!$C$8)+AA4846/(1+B4846)^(9-Inputs!$C$8)+AB4846/(1+B4846)^(10-Inputs!$C$8)+AE4846/(1+B4846)^(10-Inputs!$C$8)</x:f>
        <x:v>514848.5655806544</x:v>
      </x:c>
      <x:c r="AL4846" s="25" t="n">
        <x:f>(AK4846+AI4846)/Inputs!$C$13</x:f>
        <x:v>430.2378474454338</x:v>
      </x:c>
      <x:c r="AM4846" s="26" t="n">
        <x:f>IF(AL4846&gt;=Inputs!$C$7,1,0)</x:f>
        <x:v>1</x:v>
      </x:c>
      <x:c r="AN4846" s="26" t="n">
        <x:f>IF(Inputs!$C$7&lt;=(1-Inputs!$C$16)*AL4846,1,0)</x:f>
        <x:v>1</x:v>
      </x:c>
    </x:row>
    <x:row r="4847" ht="20" customHeight="1">
      <x:c r="A4847" s="16" t="n">
        <x:v>4842</x:v>
      </x:c>
      <x:c r="B4847" s="19" t="n">
        <x:v>0.07976719021526527</x:v>
      </x:c>
      <x:c r="C4847" s="24" t="n">
        <x:v>0.5522377564165879</x:v>
      </x:c>
      <x:c r="D4847" s="19" t="n">
        <x:v>0.017872206789105862</x:v>
      </x:c>
      <x:c r="E4847" s="19" t="n">
        <x:v>0.04447789029080383</x:v>
      </x:c>
      <x:c r="F4847" s="19" t="n">
        <x:v>-0.15173216039475962</x:v>
      </x:c>
      <x:c r="G4847" s="19" t="n">
        <x:v>-0.05802901723866228</x:v>
      </x:c>
      <x:c r="H4847" s="19" t="n">
        <x:v>0.6515703221673732</x:v>
      </x:c>
      <x:c r="I4847" s="19" t="n">
        <x:v>0.05604147903445324</x:v>
      </x:c>
      <x:c r="J4847" s="19" t="n">
        <x:v>0.05176243900826535</x:v>
      </x:c>
      <x:c r="K4847" s="19" t="n">
        <x:v>0.06118755741318523</x:v>
      </x:c>
      <x:c r="L4847" s="19" t="n">
        <x:v>0.07421248073204992</x:v>
      </x:c>
      <x:c r="M4847" s="19" t="n">
        <x:v>0.05581243903999507</x:v>
      </x:c>
      <x:c r="N4847" s="19" t="n">
        <x:v>0.06112273379763906</x:v>
      </x:c>
      <x:c r="O4847" s="19" t="n">
        <x:v>0.05483363008192214</x:v>
      </x:c>
      <x:c r="P4847" s="19" t="n">
        <x:v>0.06735893276034745</x:v>
      </x:c>
      <x:c r="Q4847" s="19" t="n">
        <x:v>0.062027584424582755</x:v>
      </x:c>
      <x:c r="R4847" s="19" t="n">
        <x:v>0.06961186410852747</x:v>
      </x:c>
      <x:c r="S4847" s="21" t="n">
        <x:v>9964.570286166241</x:v>
      </x:c>
      <x:c r="T4847" s="21" t="n">
        <x:v>15503.13449088504</x:v>
      </x:c>
      <x:c r="U4847" s="21" t="n">
        <x:v>18529.694960839555</x:v>
      </x:c>
      <x:c r="V4847" s="21" t="n">
        <x:v>21767.862293570608</x:v>
      </x:c>
      <x:c r="W4847" s="21" t="n">
        <x:v>25380.749338959835</x:v>
      </x:c>
      <x:c r="X4847" s="21" t="n">
        <x:v>26680.687083192275</x:v>
      </x:c>
      <x:c r="Y4847" s="21" t="n">
        <x:v>27704.981375536012</x:v>
      </x:c>
      <x:c r="Z4847" s="21" t="n">
        <x:v>28523.146544015544</x:v>
      </x:c>
      <x:c r="AA4847" s="21" t="n">
        <x:v>29148.077512985343</x:v>
      </x:c>
      <x:c r="AB4847" s="21" t="n">
        <x:v>29524.628284673243</x:v>
      </x:c>
      <x:c r="AC4847" s="21" t="n">
        <x:v>38510.384719139016</x:v>
      </x:c>
      <x:c r="AD4847" s="25" t="n">
        <x:f>AC4847*(1+Inputs!$C$14)*(1-Inputs!$C$14/Inputs!$C$15)</x:f>
        <x:v>30557.990274636802</x:v>
      </x:c>
      <x:c r="AE4847" s="25" t="n">
        <x:f>AD4847/(B4847-Inputs!$C$14)</x:f>
        <x:v>682597.9054682053</x:v>
      </x:c>
      <x:c r="AF4847" s="25" t="n">
        <x:f>S4847/(1+B4847)^1+T4847/(1+B4847)^2+U4847/(1+B4847)^3+V4847/(1+B4847)^4+W4847/(1+B4847)^5+X4847/(1+B4847)^6+Y4847/(1+B4847)^7+Z4847/(1+B4847)^8+AA4847/(1+B4847)^9+AB4847/(1+B4847)^10+AE4847/(1+B4847)^10</x:f>
        <x:v>464184.6897719996</x:v>
      </x:c>
      <x:c r="AG4847" s="25" t="n">
        <x:f>(AF4847+Inputs!$C$12)/Inputs!$C$13</x:f>
        <x:v>396.19376695789174</x:v>
      </x:c>
      <x:c r="AH4847" s="25" t="n">
        <x:f>(S4847+Inputs!$C$11)*Inputs!$C$8-Inputs!$C$11</x:f>
        <x:v>2793.1767642039104</x:v>
      </x:c>
      <x:c r="AI4847" s="25" t="n">
        <x:f>Inputs!$C$12+AH4847-Inputs!$C$10*Inputs!$C$13</x:f>
        <x:v>25111.09217940391</x:v>
      </x:c>
      <x:c r="AJ4847" s="25" t="n">
        <x:f>(S4847+Inputs!$C$11)*(1-Inputs!$C$8)</x:f>
        <x:v>7171.393521962332</x:v>
      </x:c>
      <x:c r="AK4847" s="25" t="n">
        <x:f>AJ4847/(1+B4847)^(1-Inputs!$C$8)+T4847/(1+B4847)^(2-Inputs!$C$8)+U4847/(1+B4847)^(3-Inputs!$C$8)+V4847/(1+B4847)^(4-Inputs!$C$8)+W4847/(1+B4847)^(5-Inputs!$C$8)+X4847/(1+B4847)^(6-Inputs!$C$8)+Y4847/(1+B4847)^(7-Inputs!$C$8)+Z4847/(1+B4847)^(8-Inputs!$C$8)+AA4847/(1+B4847)^(9-Inputs!$C$8)+AB4847/(1+B4847)^(10-Inputs!$C$8)+AE4847/(1+B4847)^(10-Inputs!$C$8)</x:f>
        <x:v>478496.4503726341</x:v>
      </x:c>
      <x:c r="AL4847" s="25" t="n">
        <x:f>(AK4847+AI4847)/Inputs!$C$13</x:f>
        <x:v>401.84226544163664</x:v>
      </x:c>
      <x:c r="AM4847" s="26" t="n">
        <x:f>IF(AL4847&gt;=Inputs!$C$7,1,0)</x:f>
        <x:v>1</x:v>
      </x:c>
      <x:c r="AN4847" s="26" t="n">
        <x:f>IF(Inputs!$C$7&lt;=(1-Inputs!$C$16)*AL4847,1,0)</x:f>
        <x:v>1</x:v>
      </x:c>
    </x:row>
    <x:row r="4848" ht="20" customHeight="1">
      <x:c r="A4848" s="16" t="n">
        <x:v>4843</x:v>
      </x:c>
      <x:c r="B4848" s="19" t="n">
        <x:v>0.08778936981151257</x:v>
      </x:c>
      <x:c r="C4848" s="24" t="n">
        <x:v>0.7691837767904133</x:v>
      </x:c>
      <x:c r="D4848" s="19" t="n">
        <x:v>0.02925366041676938</x:v>
      </x:c>
      <x:c r="E4848" s="19" t="n">
        <x:v>0.06252356130130153</x:v>
      </x:c>
      <x:c r="F4848" s="19" t="n">
        <x:v>-0.20440168428183259</x:v>
      </x:c>
      <x:c r="G4848" s="19" t="n">
        <x:v>-0.08276492190803253</x:v>
      </x:c>
      <x:c r="H4848" s="19" t="n">
        <x:v>0.7132538672471753</x:v>
      </x:c>
      <x:c r="I4848" s="19" t="n">
        <x:v>0.06901278713715214</x:v>
      </x:c>
      <x:c r="J4848" s="19" t="n">
        <x:v>0.06561707488761727</x:v>
      </x:c>
      <x:c r="K4848" s="19" t="n">
        <x:v>0.07781914967372472</x:v>
      </x:c>
      <x:c r="L4848" s="19" t="n">
        <x:v>0.06072916218796195</x:v>
      </x:c>
      <x:c r="M4848" s="19" t="n">
        <x:v>0.06764420504689611</x:v>
      </x:c>
      <x:c r="N4848" s="19" t="n">
        <x:v>0.06588726958847588</x:v>
      </x:c>
      <x:c r="O4848" s="19" t="n">
        <x:v>0.06335573695840481</x:v>
      </x:c>
      <x:c r="P4848" s="19" t="n">
        <x:v>0.06111347977278342</x:v>
      </x:c>
      <x:c r="Q4848" s="19" t="n">
        <x:v>0.0676010188865223</x:v>
      </x:c>
      <x:c r="R4848" s="19" t="n">
        <x:v>0.07149904323119585</x:v>
      </x:c>
      <x:c r="S4848" s="21" t="n">
        <x:v>8976.960371687363</x:v>
      </x:c>
      <x:c r="T4848" s="21" t="n">
        <x:v>14816.448180049021</x:v>
      </x:c>
      <x:c r="U4848" s="21" t="n">
        <x:v>18917.133332062396</x:v>
      </x:c>
      <x:c r="V4848" s="21" t="n">
        <x:v>23531.054094443974</x:v>
      </x:c>
      <x:c r="W4848" s="21" t="n">
        <x:v>28720.536254723305</x:v>
      </x:c>
      <x:c r="X4848" s="21" t="n">
        <x:v>30777.718552968152</x:v>
      </x:c>
      <x:c r="Y4848" s="21" t="n">
        <x:v>32326.345447221607</x:v>
      </x:c>
      <x:c r="Z4848" s="21" t="n">
        <x:v>33510.24013537866</x:v>
      </x:c>
      <x:c r="AA4848" s="21" t="n">
        <x:v>34285.63066738069</x:v>
      </x:c>
      <x:c r="AB4848" s="21" t="n">
        <x:v>34626.087019013095</x:v>
      </x:c>
      <x:c r="AC4848" s="21" t="n">
        <x:v>45164.46132914751</x:v>
      </x:c>
      <x:c r="AD4848" s="25" t="n">
        <x:f>AC4848*(1+Inputs!$C$14)*(1-Inputs!$C$14/Inputs!$C$15)</x:f>
        <x:v>35838.00006467854</x:v>
      </x:c>
      <x:c r="AE4848" s="25" t="n">
        <x:f>AD4848/(B4848-Inputs!$C$14)</x:f>
        <x:v>678886.6810238529</x:v>
      </x:c>
      <x:c r="AF4848" s="25" t="n">
        <x:f>S4848/(1+B4848)^1+T4848/(1+B4848)^2+U4848/(1+B4848)^3+V4848/(1+B4848)^4+W4848/(1+B4848)^5+X4848/(1+B4848)^6+Y4848/(1+B4848)^7+Z4848/(1+B4848)^8+AA4848/(1+B4848)^9+AB4848/(1+B4848)^10+AE4848/(1+B4848)^10</x:f>
        <x:v>448393.7931167321</x:v>
      </x:c>
      <x:c r="AG4848" s="25" t="n">
        <x:f>(AF4848+Inputs!$C$12)/Inputs!$C$13</x:f>
        <x:v>383.59377758292766</x:v>
      </x:c>
      <x:c r="AH4848" s="25" t="n">
        <x:f>(S4848+Inputs!$C$11)*Inputs!$C$8-Inputs!$C$11</x:f>
        <x:v>2330.488283722025</x:v>
      </x:c>
      <x:c r="AI4848" s="25" t="n">
        <x:f>Inputs!$C$12+AH4848-Inputs!$C$10*Inputs!$C$13</x:f>
        <x:v>24648.40369892202</x:v>
      </x:c>
      <x:c r="AJ4848" s="25" t="n">
        <x:f>(S4848+Inputs!$C$11)*(1-Inputs!$C$8)</x:f>
        <x:v>6646.472087965339</x:v>
      </x:c>
      <x:c r="AK4848" s="25" t="n">
        <x:f>AJ4848/(1+B4848)^(1-Inputs!$C$8)+T4848/(1+B4848)^(2-Inputs!$C$8)+U4848/(1+B4848)^(3-Inputs!$C$8)+V4848/(1+B4848)^(4-Inputs!$C$8)+W4848/(1+B4848)^(5-Inputs!$C$8)+X4848/(1+B4848)^(6-Inputs!$C$8)+Y4848/(1+B4848)^(7-Inputs!$C$8)+Z4848/(1+B4848)^(8-Inputs!$C$8)+AA4848/(1+B4848)^(9-Inputs!$C$8)+AB4848/(1+B4848)^(10-Inputs!$C$8)+AE4848/(1+B4848)^(10-Inputs!$C$8)</x:f>
        <x:v>464195.1203818297</x:v>
      </x:c>
      <x:c r="AL4848" s="25" t="n">
        <x:f>(AK4848+AI4848)/Inputs!$C$13</x:f>
        <x:v>390.06165032324645</x:v>
      </x:c>
      <x:c r="AM4848" s="26" t="n">
        <x:f>IF(AL4848&gt;=Inputs!$C$7,1,0)</x:f>
        <x:v>1</x:v>
      </x:c>
      <x:c r="AN4848" s="26" t="n">
        <x:f>IF(Inputs!$C$7&lt;=(1-Inputs!$C$16)*AL4848,1,0)</x:f>
        <x:v>1</x:v>
      </x:c>
    </x:row>
    <x:row r="4849" ht="20" customHeight="1">
      <x:c r="A4849" s="16" t="n">
        <x:v>4844</x:v>
      </x:c>
      <x:c r="B4849" s="19" t="n">
        <x:v>0.07832195083660347</x:v>
      </x:c>
      <x:c r="C4849" s="24" t="n">
        <x:v>0.4471706770077333</x:v>
      </x:c>
      <x:c r="D4849" s="19" t="n">
        <x:v>0.028304848353765524</x:v>
      </x:c>
      <x:c r="E4849" s="19" t="n">
        <x:v>0.05666929691498382</x:v>
      </x:c>
      <x:c r="F4849" s="19" t="n">
        <x:v>-0.12164722966939395</x:v>
      </x:c>
      <x:c r="G4849" s="19" t="n">
        <x:v>-0.07685888037297389</x:v>
      </x:c>
      <x:c r="H4849" s="19" t="n">
        <x:v>0.48819391423543834</x:v>
      </x:c>
      <x:c r="I4849" s="19" t="n">
        <x:v>0.06071027151059866</x:v>
      </x:c>
      <x:c r="J4849" s="19" t="n">
        <x:v>0.05378859079875497</x:v>
      </x:c>
      <x:c r="K4849" s="19" t="n">
        <x:v>0.05664754995774615</x:v>
      </x:c>
      <x:c r="L4849" s="19" t="n">
        <x:v>0.055432713247327</x:v>
      </x:c>
      <x:c r="M4849" s="19" t="n">
        <x:v>0.05126001513334927</x:v>
      </x:c>
      <x:c r="N4849" s="19" t="n">
        <x:v>0.0564594085274814</x:v>
      </x:c>
      <x:c r="O4849" s="19" t="n">
        <x:v>0.06006053091516037</x:v>
      </x:c>
      <x:c r="P4849" s="19" t="n">
        <x:v>0.05967858368457769</x:v>
      </x:c>
      <x:c r="Q4849" s="19" t="n">
        <x:v>0.061734138439713884</x:v>
      </x:c>
      <x:c r="R4849" s="19" t="n">
        <x:v>0.053876260186801805</x:v>
      </x:c>
      <x:c r="S4849" s="21" t="n">
        <x:v>10420.556198457054</x:v>
      </x:c>
      <x:c r="T4849" s="21" t="n">
        <x:v>16189.339261792065</x:v>
      </x:c>
      <x:c r="U4849" s="21" t="n">
        <x:v>19330.62623506844</x:v>
      </x:c>
      <x:c r="V4849" s="21" t="n">
        <x:v>22591.958765495274</x:v>
      </x:c>
      <x:c r="W4849" s="21" t="n">
        <x:v>26248.206011755814</x:v>
      </x:c>
      <x:c r="X4849" s="21" t="n">
        <x:v>27851.94611422267</x:v>
      </x:c>
      <x:c r="Y4849" s="21" t="n">
        <x:v>29167.288371306182</x:v>
      </x:c>
      <x:c r="Z4849" s="21" t="n">
        <x:v>30213.324154704</x:v>
      </x:c>
      <x:c r="AA4849" s="21" t="n">
        <x:v>30937.961461274295</x:v>
      </x:c>
      <x:c r="AB4849" s="21" t="n">
        <x:v>31314.766712203378</x:v>
      </x:c>
      <x:c r="AC4849" s="21" t="n">
        <x:v>40845.34788548265</x:v>
      </x:c>
      <x:c r="AD4849" s="25" t="n">
        <x:f>AC4849*(1+Inputs!$C$14)*(1-Inputs!$C$14/Inputs!$C$15)</x:f>
        <x:v>32410.78354713048</x:v>
      </x:c>
      <x:c r="AE4849" s="25" t="n">
        <x:f>AD4849/(B4849-Inputs!$C$14)</x:f>
        <x:v>748137.6743483593</x:v>
      </x:c>
      <x:c r="AF4849" s="25" t="n">
        <x:f>S4849/(1+B4849)^1+T4849/(1+B4849)^2+U4849/(1+B4849)^3+V4849/(1+B4849)^4+W4849/(1+B4849)^5+X4849/(1+B4849)^6+Y4849/(1+B4849)^7+Z4849/(1+B4849)^8+AA4849/(1+B4849)^9+AB4849/(1+B4849)^10+AE4849/(1+B4849)^10</x:f>
        <x:v>507555.2170776586</x:v>
      </x:c>
      <x:c r="AG4849" s="25" t="n">
        <x:f>(AF4849+Inputs!$C$12)/Inputs!$C$13</x:f>
        <x:v>430.800299770302</x:v>
      </x:c>
      <x:c r="AH4849" s="25" t="n">
        <x:f>(S4849+Inputs!$C$11)*Inputs!$C$8-Inputs!$C$11</x:f>
        <x:v>3006.803040920976</x:v>
      </x:c>
      <x:c r="AI4849" s="25" t="n">
        <x:f>Inputs!$C$12+AH4849-Inputs!$C$10*Inputs!$C$13</x:f>
        <x:v>25324.718456120972</x:v>
      </x:c>
      <x:c r="AJ4849" s="25" t="n">
        <x:f>(S4849+Inputs!$C$11)*(1-Inputs!$C$8)</x:f>
        <x:v>7413.753157536079</x:v>
      </x:c>
      <x:c r="AK4849" s="25" t="n">
        <x:f>AJ4849/(1+B4849)^(1-Inputs!$C$8)+T4849/(1+B4849)^(2-Inputs!$C$8)+U4849/(1+B4849)^(3-Inputs!$C$8)+V4849/(1+B4849)^(4-Inputs!$C$8)+W4849/(1+B4849)^(5-Inputs!$C$8)+X4849/(1+B4849)^(6-Inputs!$C$8)+Y4849/(1+B4849)^(7-Inputs!$C$8)+Z4849/(1+B4849)^(8-Inputs!$C$8)+AA4849/(1+B4849)^(9-Inputs!$C$8)+AB4849/(1+B4849)^(10-Inputs!$C$8)+AE4849/(1+B4849)^(10-Inputs!$C$8)</x:f>
        <x:v>522917.5426394782</x:v>
      </x:c>
      <x:c r="AL4849" s="25" t="n">
        <x:f>(AK4849+AI4849)/Inputs!$C$13</x:f>
        <x:v>437.4575311026768</x:v>
      </x:c>
      <x:c r="AM4849" s="26" t="n">
        <x:f>IF(AL4849&gt;=Inputs!$C$7,1,0)</x:f>
        <x:v>1</x:v>
      </x:c>
      <x:c r="AN4849" s="26" t="n">
        <x:f>IF(Inputs!$C$7&lt;=(1-Inputs!$C$16)*AL4849,1,0)</x:f>
        <x:v>1</x:v>
      </x:c>
    </x:row>
    <x:row r="4850" ht="20" customHeight="1">
      <x:c r="A4850" s="16" t="n">
        <x:v>4845</x:v>
      </x:c>
      <x:c r="B4850" s="19" t="n">
        <x:v>0.08976732941175289</x:v>
      </x:c>
      <x:c r="C4850" s="24" t="n">
        <x:v>0.4605259942983082</x:v>
      </x:c>
      <x:c r="D4850" s="19" t="n">
        <x:v>0.03133532322120658</x:v>
      </x:c>
      <x:c r="E4850" s="19" t="n">
        <x:v>0.0430913721466564</x:v>
      </x:c>
      <x:c r="F4850" s="19" t="n">
        <x:v>-0.153548318105685</x:v>
      </x:c>
      <x:c r="G4850" s="19" t="n">
        <x:v>-0.0806608516589091</x:v>
      </x:c>
      <x:c r="H4850" s="19" t="n">
        <x:v>0.2925655975928123</x:v>
      </x:c>
      <x:c r="I4850" s="19" t="n">
        <x:v>0.06283498323386424</x:v>
      </x:c>
      <x:c r="J4850" s="19" t="n">
        <x:v>0.05232920758735759</x:v>
      </x:c>
      <x:c r="K4850" s="19" t="n">
        <x:v>0.05947836433815496</x:v>
      </x:c>
      <x:c r="L4850" s="19" t="n">
        <x:v>0.05252694862863905</x:v>
      </x:c>
      <x:c r="M4850" s="19" t="n">
        <x:v>0.06002880611036858</x:v>
      </x:c>
      <x:c r="N4850" s="19" t="n">
        <x:v>0.04991746375800062</x:v>
      </x:c>
      <x:c r="O4850" s="19" t="n">
        <x:v>0.049304089651417374</x:v>
      </x:c>
      <x:c r="P4850" s="19" t="n">
        <x:v>0.056619383912192234</x:v>
      </x:c>
      <x:c r="Q4850" s="19" t="n">
        <x:v>0.0560862282485175</x:v>
      </x:c>
      <x:c r="R4850" s="19" t="n">
        <x:v>0.049944292482240374</x:v>
      </x:c>
      <x:c r="S4850" s="21" t="n">
        <x:v>9793.369946226885</x:v>
      </x:c>
      <x:c r="T4850" s="21" t="n">
        <x:v>15284.012719449971</x:v>
      </x:c>
      <x:c r="U4850" s="21" t="n">
        <x:v>18196.04360514947</x:v>
      </x:c>
      <x:c r="V4850" s="21" t="n">
        <x:v>21176.08747821753</x:v>
      </x:c>
      <x:c r="W4850" s="21" t="n">
        <x:v>24504.879254947846</x:v>
      </x:c>
      <x:c r="X4850" s="21" t="n">
        <x:v>25912.651596839612</x:v>
      </x:c>
      <x:c r="Y4850" s="21" t="n">
        <x:v>27040.92952125858</x:v>
      </x:c>
      <x:c r="Z4850" s="21" t="n">
        <x:v>27954.885079571046</x:v>
      </x:c>
      <x:c r="AA4850" s="21" t="n">
        <x:v>28635.529004822947</x:v>
      </x:c>
      <x:c r="AB4850" s="21" t="n">
        <x:v>29039.927540223453</x:v>
      </x:c>
      <x:c r="AC4850" s="21" t="n">
        <x:v>37878.1663568132</x:v>
      </x:c>
      <x:c r="AD4850" s="25" t="n">
        <x:f>AC4850*(1+Inputs!$C$14)*(1-Inputs!$C$14/Inputs!$C$15)</x:f>
        <x:v>30056.325004131268</x:v>
      </x:c>
      <x:c r="AE4850" s="25" t="n">
        <x:f>AD4850/(B4850-Inputs!$C$14)</x:f>
        <x:v>548800.2670015398</x:v>
      </x:c>
      <x:c r="AF4850" s="25" t="n">
        <x:f>S4850/(1+B4850)^1+T4850/(1+B4850)^2+U4850/(1+B4850)^3+V4850/(1+B4850)^4+W4850/(1+B4850)^5+X4850/(1+B4850)^6+Y4850/(1+B4850)^7+Z4850/(1+B4850)^8+AA4850/(1+B4850)^9+AB4850/(1+B4850)^10+AE4850/(1+B4850)^10</x:f>
        <x:v>369030.3091361235</x:v>
      </x:c>
      <x:c r="AG4850" s="25" t="n">
        <x:f>(AF4850+Inputs!$C$12)/Inputs!$C$13</x:f>
        <x:v>320.26747783273396</x:v>
      </x:c>
      <x:c r="AH4850" s="25" t="n">
        <x:f>(S4850+Inputs!$C$11)*Inputs!$C$8-Inputs!$C$11</x:f>
        <x:v>2712.9705775473903</x:v>
      </x:c>
      <x:c r="AI4850" s="25" t="n">
        <x:f>Inputs!$C$12+AH4850-Inputs!$C$10*Inputs!$C$13</x:f>
        <x:v>25030.88599274739</x:v>
      </x:c>
      <x:c r="AJ4850" s="25" t="n">
        <x:f>(S4850+Inputs!$C$11)*(1-Inputs!$C$8)</x:f>
        <x:v>7080.399368679496</x:v>
      </x:c>
      <x:c r="AK4850" s="25" t="n">
        <x:f>AJ4850/(1+B4850)^(1-Inputs!$C$8)+T4850/(1+B4850)^(2-Inputs!$C$8)+U4850/(1+B4850)^(3-Inputs!$C$8)+V4850/(1+B4850)^(4-Inputs!$C$8)+W4850/(1+B4850)^(5-Inputs!$C$8)+X4850/(1+B4850)^(6-Inputs!$C$8)+Y4850/(1+B4850)^(7-Inputs!$C$8)+Z4850/(1+B4850)^(8-Inputs!$C$8)+AA4850/(1+B4850)^(9-Inputs!$C$8)+AB4850/(1+B4850)^(10-Inputs!$C$8)+AE4850/(1+B4850)^(10-Inputs!$C$8)</x:f>
        <x:v>381604.0382491826</x:v>
      </x:c>
      <x:c r="AL4850" s="25" t="n">
        <x:f>(AK4850+AI4850)/Inputs!$C$13</x:f>
        <x:v>324.4651546261956</x:v>
      </x:c>
      <x:c r="AM4850" s="26" t="n">
        <x:f>IF(AL4850&gt;=Inputs!$C$7,1,0)</x:f>
        <x:v>1</x:v>
      </x:c>
      <x:c r="AN4850" s="26" t="n">
        <x:f>IF(Inputs!$C$7&lt;=(1-Inputs!$C$16)*AL4850,1,0)</x:f>
        <x:v>0</x:v>
      </x:c>
    </x:row>
    <x:row r="4851" ht="20" customHeight="1">
      <x:c r="A4851" s="16" t="n">
        <x:v>4846</x:v>
      </x:c>
      <x:c r="B4851" s="19" t="n">
        <x:v>0.07873679500329361</x:v>
      </x:c>
      <x:c r="C4851" s="24" t="n">
        <x:v>0.5461635790825028</x:v>
      </x:c>
      <x:c r="D4851" s="19" t="n">
        <x:v>0.04744495752456288</x:v>
      </x:c>
      <x:c r="E4851" s="19" t="n">
        <x:v>0.04994833211360373</x:v>
      </x:c>
      <x:c r="F4851" s="19" t="n">
        <x:v>-0.20836370505315815</x:v>
      </x:c>
      <x:c r="G4851" s="19" t="n">
        <x:v>-0.06577563435620107</x:v>
      </x:c>
      <x:c r="H4851" s="19" t="n">
        <x:v>0.8610552607737247</x:v>
      </x:c>
      <x:c r="I4851" s="19" t="n">
        <x:v>0.06404575666483311</x:v>
      </x:c>
      <x:c r="J4851" s="19" t="n">
        <x:v>0.06137798021465983</x:v>
      </x:c>
      <x:c r="K4851" s="19" t="n">
        <x:v>0.054844634453821754</x:v>
      </x:c>
      <x:c r="L4851" s="19" t="n">
        <x:v>0.067430052832907</x:v>
      </x:c>
      <x:c r="M4851" s="19" t="n">
        <x:v>0.06684451416567641</x:v>
      </x:c>
      <x:c r="N4851" s="19" t="n">
        <x:v>0.06178081656467725</x:v>
      </x:c>
      <x:c r="O4851" s="19" t="n">
        <x:v>0.06548594333702909</x:v>
      </x:c>
      <x:c r="P4851" s="19" t="n">
        <x:v>0.05892248690668453</x:v>
      </x:c>
      <x:c r="Q4851" s="19" t="n">
        <x:v>0.060706850443301624</x:v>
      </x:c>
      <x:c r="R4851" s="19" t="n">
        <x:v>0.061677594545082</x:v>
      </x:c>
      <x:c r="S4851" s="21" t="n">
        <x:v>9014.625743964247</x:v>
      </x:c>
      <x:c r="T4851" s="21" t="n">
        <x:v>14716.615218650273</x:v>
      </x:c>
      <x:c r="U4851" s="21" t="n">
        <x:v>18769.770158774423</x:v>
      </x:c>
      <x:c r="V4851" s="21" t="n">
        <x:v>23363.679626537163</x:v>
      </x:c>
      <x:c r="W4851" s="21" t="n">
        <x:v>28621.01885756151</x:v>
      </x:c>
      <x:c r="X4851" s="21" t="n">
        <x:v>30816.61238136739</x:v>
      </x:c>
      <x:c r="Y4851" s="21" t="n">
        <x:v>32435.942645535688</x:v>
      </x:c>
      <x:c r="Z4851" s="21" t="n">
        <x:v>33689.98081520416</x:v>
      </x:c>
      <x:c r="AA4851" s="21" t="n">
        <x:v>34501.31716080951</x:v>
      </x:c>
      <x:c r="AB4851" s="21" t="n">
        <x:v>34850.043492813755</x:v>
      </x:c>
      <x:c r="AC4851" s="21" t="n">
        <x:v>45456.578468887514</x:v>
      </x:c>
      <x:c r="AD4851" s="25" t="n">
        <x:f>AC4851*(1+Inputs!$C$14)*(1-Inputs!$C$14/Inputs!$C$15)</x:f>
        <x:v>36069.79501506224</x:v>
      </x:c>
      <x:c r="AE4851" s="25" t="n">
        <x:f>AD4851/(B4851-Inputs!$C$14)</x:f>
        <x:v>824701.3758631833</x:v>
      </x:c>
      <x:c r="AF4851" s="25" t="n">
        <x:f>S4851/(1+B4851)^1+T4851/(1+B4851)^2+U4851/(1+B4851)^3+V4851/(1+B4851)^4+W4851/(1+B4851)^5+X4851/(1+B4851)^6+Y4851/(1+B4851)^7+Z4851/(1+B4851)^8+AA4851/(1+B4851)^9+AB4851/(1+B4851)^10+AE4851/(1+B4851)^10</x:f>
        <x:v>550081.3052121988</x:v>
      </x:c>
      <x:c r="AG4851" s="25" t="n">
        <x:f>(AF4851+Inputs!$C$12)/Inputs!$C$13</x:f>
        <x:v>464.73303141637047</x:v>
      </x:c>
      <x:c r="AH4851" s="25" t="n">
        <x:f>(S4851+Inputs!$C$11)*Inputs!$C$8-Inputs!$C$11</x:f>
        <x:v>2348.134252651743</x:v>
      </x:c>
      <x:c r="AI4851" s="25" t="n">
        <x:f>Inputs!$C$12+AH4851-Inputs!$C$10*Inputs!$C$13</x:f>
        <x:v>24666.049667851737</x:v>
      </x:c>
      <x:c r="AJ4851" s="25" t="n">
        <x:f>(S4851+Inputs!$C$11)*(1-Inputs!$C$8)</x:f>
        <x:v>6666.491491312504</x:v>
      </x:c>
      <x:c r="AK4851" s="25" t="n">
        <x:f>AJ4851/(1+B4851)^(1-Inputs!$C$8)+T4851/(1+B4851)^(2-Inputs!$C$8)+U4851/(1+B4851)^(3-Inputs!$C$8)+V4851/(1+B4851)^(4-Inputs!$C$8)+W4851/(1+B4851)^(5-Inputs!$C$8)+X4851/(1+B4851)^(6-Inputs!$C$8)+Y4851/(1+B4851)^(7-Inputs!$C$8)+Z4851/(1+B4851)^(8-Inputs!$C$8)+AA4851/(1+B4851)^(9-Inputs!$C$8)+AB4851/(1+B4851)^(10-Inputs!$C$8)+AE4851/(1+B4851)^(10-Inputs!$C$8)</x:f>
        <x:v>567708.7635608473</x:v>
      </x:c>
      <x:c r="AL4851" s="25" t="n">
        <x:f>(AK4851+AI4851)/Inputs!$C$13</x:f>
        <x:v>472.67210441708164</x:v>
      </x:c>
      <x:c r="AM4851" s="26" t="n">
        <x:f>IF(AL4851&gt;=Inputs!$C$7,1,0)</x:f>
        <x:v>1</x:v>
      </x:c>
      <x:c r="AN4851" s="26" t="n">
        <x:f>IF(Inputs!$C$7&lt;=(1-Inputs!$C$16)*AL4851,1,0)</x:f>
        <x:v>1</x:v>
      </x:c>
    </x:row>
    <x:row r="4852" ht="20" customHeight="1">
      <x:c r="A4852" s="16" t="n">
        <x:v>4847</x:v>
      </x:c>
      <x:c r="B4852" s="19" t="n">
        <x:v>0.092333340136893</x:v>
      </x:c>
      <x:c r="C4852" s="24" t="n">
        <x:v>0.5703713830581307</x:v>
      </x:c>
      <x:c r="D4852" s="19" t="n">
        <x:v>0.013887377229737298</x:v>
      </x:c>
      <x:c r="E4852" s="19" t="n">
        <x:v>0.05183877262275274</x:v>
      </x:c>
      <x:c r="F4852" s="19" t="n">
        <x:v>-0.19481673524849047</x:v>
      </x:c>
      <x:c r="G4852" s="19" t="n">
        <x:v>-0.051677179262143796</x:v>
      </x:c>
      <x:c r="H4852" s="19" t="n">
        <x:v>0.6420226261190294</x:v>
      </x:c>
      <x:c r="I4852" s="19" t="n">
        <x:v>0.06839968378186427</x:v>
      </x:c>
      <x:c r="J4852" s="19" t="n">
        <x:v>0.067825025465512</x:v>
      </x:c>
      <x:c r="K4852" s="19" t="n">
        <x:v>0.06349458259898143</x:v>
      </x:c>
      <x:c r="L4852" s="19" t="n">
        <x:v>0.064975804534987</x:v>
      </x:c>
      <x:c r="M4852" s="19" t="n">
        <x:v>0.05803255443635294</x:v>
      </x:c>
      <x:c r="N4852" s="19" t="n">
        <x:v>0.06791189081382186</x:v>
      </x:c>
      <x:c r="O4852" s="19" t="n">
        <x:v>0.06113427858835507</x:v>
      </x:c>
      <x:c r="P4852" s="19" t="n">
        <x:v>0.059460506322451465</x:v>
      </x:c>
      <x:c r="Q4852" s="19" t="n">
        <x:v>0.0683103371599907</x:v>
      </x:c>
      <x:c r="R4852" s="19" t="n">
        <x:v>0.06912817083688992</x:v>
      </x:c>
      <x:c r="S4852" s="21" t="n">
        <x:v>9225.883592886781</x:v>
      </x:c>
      <x:c r="T4852" s="21" t="n">
        <x:v>14639.182089284734</x:v>
      </x:c>
      <x:c r="U4852" s="21" t="n">
        <x:v>17904.597201026256</x:v>
      </x:c>
      <x:c r="V4852" s="21" t="n">
        <x:v>21431.08039706826</x:v>
      </x:c>
      <x:c r="W4852" s="21" t="n">
        <x:v>25334.22088214879</x:v>
      </x:c>
      <x:c r="X4852" s="21" t="n">
        <x:v>26741.3361069057</x:v>
      </x:c>
      <x:c r="Y4852" s="21" t="n">
        <x:v>27841.883303220184</x:v>
      </x:c>
      <x:c r="Z4852" s="21" t="n">
        <x:v>28711.95358471108</x:v>
      </x:c>
      <x:c r="AA4852" s="21" t="n">
        <x:v>29346.899315658884</x:v>
      </x:c>
      <x:c r="AB4852" s="21" t="n">
        <x:v>29738.708459078556</x:v>
      </x:c>
      <x:c r="AC4852" s="21" t="n">
        <x:v>38789.619729232894</x:v>
      </x:c>
      <x:c r="AD4852" s="25" t="n">
        <x:f>AC4852*(1+Inputs!$C$14)*(1-Inputs!$C$14/Inputs!$C$15)</x:f>
        <x:v>30779.563255146295</x:v>
      </x:c>
      <x:c r="AE4852" s="25" t="n">
        <x:f>AD4852/(B4852-Inputs!$C$14)</x:f>
        <x:v>536852.7837669131</x:v>
      </x:c>
      <x:c r="AF4852" s="25" t="n">
        <x:f>S4852/(1+B4852)^1+T4852/(1+B4852)^2+U4852/(1+B4852)^3+V4852/(1+B4852)^4+W4852/(1+B4852)^5+X4852/(1+B4852)^6+Y4852/(1+B4852)^7+Z4852/(1+B4852)^8+AA4852/(1+B4852)^9+AB4852/(1+B4852)^10+AE4852/(1+B4852)^10</x:f>
        <x:v>358231.991097222</x:v>
      </x:c>
      <x:c r="AG4852" s="25" t="n">
        <x:f>(AF4852+Inputs!$C$12)/Inputs!$C$13</x:f>
        <x:v>311.6512038156245</x:v>
      </x:c>
      <x:c r="AH4852" s="25" t="n">
        <x:f>(S4852+Inputs!$C$11)*Inputs!$C$8-Inputs!$C$11</x:f>
        <x:v>2447.1071079003823</x:v>
      </x:c>
      <x:c r="AI4852" s="25" t="n">
        <x:f>Inputs!$C$12+AH4852-Inputs!$C$10*Inputs!$C$13</x:f>
        <x:v>24765.02252310038</x:v>
      </x:c>
      <x:c r="AJ4852" s="25" t="n">
        <x:f>(S4852+Inputs!$C$11)*(1-Inputs!$C$8)</x:f>
        <x:v>6778.776484986399</x:v>
      </x:c>
      <x:c r="AK4852" s="25" t="n">
        <x:f>AJ4852/(1+B4852)^(1-Inputs!$C$8)+T4852/(1+B4852)^(2-Inputs!$C$8)+U4852/(1+B4852)^(3-Inputs!$C$8)+V4852/(1+B4852)^(4-Inputs!$C$8)+W4852/(1+B4852)^(5-Inputs!$C$8)+X4852/(1+B4852)^(6-Inputs!$C$8)+Y4852/(1+B4852)^(7-Inputs!$C$8)+Z4852/(1+B4852)^(8-Inputs!$C$8)+AA4852/(1+B4852)^(9-Inputs!$C$8)+AB4852/(1+B4852)^(10-Inputs!$C$8)+AE4852/(1+B4852)^(10-Inputs!$C$8)</x:f>
        <x:v>371030.0269545984</x:v>
      </x:c>
      <x:c r="AL4852" s="25" t="n">
        <x:f>(AK4852+AI4852)/Inputs!$C$13</x:f>
        <x:v>315.8157213585988</x:v>
      </x:c>
      <x:c r="AM4852" s="26" t="n">
        <x:f>IF(AL4852&gt;=Inputs!$C$7,1,0)</x:f>
        <x:v>1</x:v>
      </x:c>
      <x:c r="AN4852" s="26" t="n">
        <x:f>IF(Inputs!$C$7&lt;=(1-Inputs!$C$16)*AL4852,1,0)</x:f>
        <x:v>0</x:v>
      </x:c>
    </x:row>
    <x:row r="4853" ht="20" customHeight="1">
      <x:c r="A4853" s="16" t="n">
        <x:v>4848</x:v>
      </x:c>
      <x:c r="B4853" s="19" t="n">
        <x:v>0.08995653376746571</x:v>
      </x:c>
      <x:c r="C4853" s="24" t="n">
        <x:v>0.8172924733449634</x:v>
      </x:c>
      <x:c r="D4853" s="19" t="n">
        <x:v>0.036376187919920255</x:v>
      </x:c>
      <x:c r="E4853" s="19" t="n">
        <x:v>0.055406100843250955</x:v>
      </x:c>
      <x:c r="F4853" s="19" t="n">
        <x:v>-0.1777521773125602</x:v>
      </x:c>
      <x:c r="G4853" s="19" t="n">
        <x:v>-0.07600499040916417</x:v>
      </x:c>
      <x:c r="H4853" s="19" t="n">
        <x:v>0.7748574813888638</x:v>
      </x:c>
      <x:c r="I4853" s="19" t="n">
        <x:v>0.0700034025701109</x:v>
      </x:c>
      <x:c r="J4853" s="19" t="n">
        <x:v>0.06114165014487412</x:v>
      </x:c>
      <x:c r="K4853" s="19" t="n">
        <x:v>0.0708420647407172</x:v>
      </x:c>
      <x:c r="L4853" s="19" t="n">
        <x:v>0.056518868228343996</x:v>
      </x:c>
      <x:c r="M4853" s="19" t="n">
        <x:v>0.055506834371168455</x:v>
      </x:c>
      <x:c r="N4853" s="19" t="n">
        <x:v>0.0649090917635192</x:v>
      </x:c>
      <x:c r="O4853" s="19" t="n">
        <x:v>0.05958763483957569</x:v>
      </x:c>
      <x:c r="P4853" s="19" t="n">
        <x:v>0.06153330424175352</x:v>
      </x:c>
      <x:c r="Q4853" s="19" t="n">
        <x:v>0.06046172032773825</x:v>
      </x:c>
      <x:c r="R4853" s="19" t="n">
        <x:v>0.05772328263004624</x:v>
      </x:c>
      <x:c r="S4853" s="21" t="n">
        <x:v>9474.773082197627</x:v>
      </x:c>
      <x:c r="T4853" s="21" t="n">
        <x:v>15504.681358291407</x:v>
      </x:c>
      <x:c r="U4853" s="21" t="n">
        <x:v>19613.653861992203</x:v>
      </x:c>
      <x:c r="V4853" s="21" t="n">
        <x:v>24213.551465031975</x:v>
      </x:c>
      <x:c r="W4853" s="21" t="n">
        <x:v>29377.286606634905</x:v>
      </x:c>
      <x:c r="X4853" s="21" t="n">
        <x:v>31399.273439802735</x:v>
      </x:c>
      <x:c r="Y4853" s="21" t="n">
        <x:v>32958.13587912289</x:v>
      </x:c>
      <x:c r="Z4853" s="21" t="n">
        <x:v>34136.618619046305</x:v>
      </x:c>
      <x:c r="AA4853" s="21" t="n">
        <x:v>34903.37783520772</x:v>
      </x:c>
      <x:c r="AB4853" s="21" t="n">
        <x:v>35215.51918420239</x:v>
      </x:c>
      <x:c r="AC4853" s="21" t="n">
        <x:v>45933.285892437896</x:v>
      </x:c>
      <x:c r="AD4853" s="25" t="n">
        <x:f>AC4853*(1+Inputs!$C$14)*(1-Inputs!$C$14/Inputs!$C$15)</x:f>
        <x:v>36448.06235564946</x:v>
      </x:c>
      <x:c r="AE4853" s="25" t="n">
        <x:f>AD4853/(B4853-Inputs!$C$14)</x:f>
        <x:v>663216.1793513028</x:v>
      </x:c>
      <x:c r="AF4853" s="25" t="n">
        <x:f>S4853/(1+B4853)^1+T4853/(1+B4853)^2+U4853/(1+B4853)^3+V4853/(1+B4853)^4+W4853/(1+B4853)^5+X4853/(1+B4853)^6+Y4853/(1+B4853)^7+Z4853/(1+B4853)^8+AA4853/(1+B4853)^9+AB4853/(1+B4853)^10+AE4853/(1+B4853)^10</x:f>
        <x:v>438261.83855342865</x:v>
      </x:c>
      <x:c r="AG4853" s="25" t="n">
        <x:f>(AF4853+Inputs!$C$12)/Inputs!$C$13</x:f>
        <x:v>375.5092132524622</x:v>
      </x:c>
      <x:c r="AH4853" s="25" t="n">
        <x:f>(S4853+Inputs!$C$11)*Inputs!$C$8-Inputs!$C$11</x:f>
        <x:v>2563.7101289199845</x:v>
      </x:c>
      <x:c r="AI4853" s="25" t="n">
        <x:f>Inputs!$C$12+AH4853-Inputs!$C$10*Inputs!$C$13</x:f>
        <x:v>24881.625544119983</x:v>
      </x:c>
      <x:c r="AJ4853" s="25" t="n">
        <x:f>(S4853+Inputs!$C$11)*(1-Inputs!$C$8)</x:f>
        <x:v>6911.062953277644</x:v>
      </x:c>
      <x:c r="AK4853" s="25" t="n">
        <x:f>AJ4853/(1+B4853)^(1-Inputs!$C$8)+T4853/(1+B4853)^(2-Inputs!$C$8)+U4853/(1+B4853)^(3-Inputs!$C$8)+V4853/(1+B4853)^(4-Inputs!$C$8)+W4853/(1+B4853)^(5-Inputs!$C$8)+X4853/(1+B4853)^(6-Inputs!$C$8)+Y4853/(1+B4853)^(7-Inputs!$C$8)+Z4853/(1+B4853)^(8-Inputs!$C$8)+AA4853/(1+B4853)^(9-Inputs!$C$8)+AB4853/(1+B4853)^(10-Inputs!$C$8)+AE4853/(1+B4853)^(10-Inputs!$C$8)</x:f>
        <x:v>453860.6120113069</x:v>
      </x:c>
      <x:c r="AL4853" s="25" t="n">
        <x:f>(AK4853+AI4853)/Inputs!$C$13</x:f>
        <x:v>382.00155686109946</x:v>
      </x:c>
      <x:c r="AM4853" s="26" t="n">
        <x:f>IF(AL4853&gt;=Inputs!$C$7,1,0)</x:f>
        <x:v>1</x:v>
      </x:c>
      <x:c r="AN4853" s="26" t="n">
        <x:f>IF(Inputs!$C$7&lt;=(1-Inputs!$C$16)*AL4853,1,0)</x:f>
        <x:v>1</x:v>
      </x:c>
    </x:row>
    <x:row r="4854" ht="20" customHeight="1">
      <x:c r="A4854" s="16" t="n">
        <x:v>4849</x:v>
      </x:c>
      <x:c r="B4854" s="19" t="n">
        <x:v>0.08418428034584963</x:v>
      </x:c>
      <x:c r="C4854" s="24" t="n">
        <x:v>0.21347514909589904</x:v>
      </x:c>
      <x:c r="D4854" s="19" t="n">
        <x:v>0.0336360397955346</x:v>
      </x:c>
      <x:c r="E4854" s="19" t="n">
        <x:v>0.06276194312108857</x:v>
      </x:c>
      <x:c r="F4854" s="19" t="n">
        <x:v>-0.1946769779264389</x:v>
      </x:c>
      <x:c r="G4854" s="19" t="n">
        <x:v>-0.07876571647786762</x:v>
      </x:c>
      <x:c r="H4854" s="19" t="n">
        <x:v>0.9200553882650695</x:v>
      </x:c>
      <x:c r="I4854" s="19" t="n">
        <x:v>0.06171936615111577</x:v>
      </x:c>
      <x:c r="J4854" s="19" t="n">
        <x:v>0.05308655837957417</x:v>
      </x:c>
      <x:c r="K4854" s="19" t="n">
        <x:v>0.06252503026361751</x:v>
      </x:c>
      <x:c r="L4854" s="19" t="n">
        <x:v>0.058242588836548065</x:v>
      </x:c>
      <x:c r="M4854" s="19" t="n">
        <x:v>0.06116647431829847</x:v>
      </x:c>
      <x:c r="N4854" s="19" t="n">
        <x:v>0.05578292851089031</x:v>
      </x:c>
      <x:c r="O4854" s="19" t="n">
        <x:v>0.05811521561272798</x:v>
      </x:c>
      <x:c r="P4854" s="19" t="n">
        <x:v>0.0478778407111929</x:v>
      </x:c>
      <x:c r="Q4854" s="19" t="n">
        <x:v>0.059601744053424</x:v>
      </x:c>
      <x:c r="R4854" s="19" t="n">
        <x:v>0.07082900028071776</x:v>
      </x:c>
      <x:c r="S4854" s="21" t="n">
        <x:v>9196.110933213917</x:v>
      </x:c>
      <x:c r="T4854" s="21" t="n">
        <x:v>14614.48792688025</x:v>
      </x:c>
      <x:c r="U4854" s="21" t="n">
        <x:v>18184.015515488078</x:v>
      </x:c>
      <x:c r="V4854" s="21" t="n">
        <x:v>22161.774892914695</x:v>
      </x:c>
      <x:c r="W4854" s="21" t="n">
        <x:v>26576.444861696393</x:v>
      </x:c>
      <x:c r="X4854" s="21" t="n">
        <x:v>28600.57191231245</x:v>
      </x:c>
      <x:c r="Y4854" s="21" t="n">
        <x:v>30088.41092440354</x:v>
      </x:c>
      <x:c r="Z4854" s="21" t="n">
        <x:v>31256.42444256242</x:v>
      </x:c>
      <x:c r="AA4854" s="21" t="n">
        <x:v>32039.51282906183</x:v>
      </x:c>
      <x:c r="AB4854" s="21" t="n">
        <x:v>32438.72202487678</x:v>
      </x:c>
      <x:c r="AC4854" s="21" t="n">
        <x:v>42311.37655418711</x:v>
      </x:c>
      <x:c r="AD4854" s="25" t="n">
        <x:f>AC4854*(1+Inputs!$C$14)*(1-Inputs!$C$14/Inputs!$C$15)</x:f>
        <x:v>33574.07729574746</x:v>
      </x:c>
      <x:c r="AE4854" s="25" t="n">
        <x:f>AD4854/(B4854-Inputs!$C$14)</x:f>
        <x:v>682618.0450270751</x:v>
      </x:c>
      <x:c r="AF4854" s="25" t="n">
        <x:f>S4854/(1+B4854)^1+T4854/(1+B4854)^2+U4854/(1+B4854)^3+V4854/(1+B4854)^4+W4854/(1+B4854)^5+X4854/(1+B4854)^6+Y4854/(1+B4854)^7+Z4854/(1+B4854)^8+AA4854/(1+B4854)^9+AB4854/(1+B4854)^10+AE4854/(1+B4854)^10</x:f>
        <x:v>454160.4164653766</x:v>
      </x:c>
      <x:c r="AG4854" s="25" t="n">
        <x:f>(AF4854+Inputs!$C$12)/Inputs!$C$13</x:f>
        <x:v>388.19512445439256</x:v>
      </x:c>
      <x:c r="AH4854" s="25" t="n">
        <x:f>(S4854+Inputs!$C$11)*Inputs!$C$8-Inputs!$C$11</x:f>
        <x:v>2433.1588207659725</x:v>
      </x:c>
      <x:c r="AI4854" s="25" t="n">
        <x:f>Inputs!$C$12+AH4854-Inputs!$C$10*Inputs!$C$13</x:f>
        <x:v>24751.07423596597</x:v>
      </x:c>
      <x:c r="AJ4854" s="25" t="n">
        <x:f>(S4854+Inputs!$C$11)*(1-Inputs!$C$8)</x:f>
        <x:v>6762.952112447945</x:v>
      </x:c>
      <x:c r="AK4854" s="25" t="n">
        <x:f>AJ4854/(1+B4854)^(1-Inputs!$C$8)+T4854/(1+B4854)^(2-Inputs!$C$8)+U4854/(1+B4854)^(3-Inputs!$C$8)+V4854/(1+B4854)^(4-Inputs!$C$8)+W4854/(1+B4854)^(5-Inputs!$C$8)+X4854/(1+B4854)^(6-Inputs!$C$8)+Y4854/(1+B4854)^(7-Inputs!$C$8)+Z4854/(1+B4854)^(8-Inputs!$C$8)+AA4854/(1+B4854)^(9-Inputs!$C$8)+AB4854/(1+B4854)^(10-Inputs!$C$8)+AE4854/(1+B4854)^(10-Inputs!$C$8)</x:f>
        <x:v>469357.1755461332</x:v>
      </x:c>
      <x:c r="AL4854" s="25" t="n">
        <x:f>(AK4854+AI4854)/Inputs!$C$13</x:f>
        <x:v>394.26251930157326</x:v>
      </x:c>
      <x:c r="AM4854" s="26" t="n">
        <x:f>IF(AL4854&gt;=Inputs!$C$7,1,0)</x:f>
        <x:v>1</x:v>
      </x:c>
      <x:c r="AN4854" s="26" t="n">
        <x:f>IF(Inputs!$C$7&lt;=(1-Inputs!$C$16)*AL4854,1,0)</x:f>
        <x:v>1</x:v>
      </x:c>
    </x:row>
    <x:row r="4855" ht="20" customHeight="1">
      <x:c r="A4855" s="16" t="n">
        <x:v>4850</x:v>
      </x:c>
      <x:c r="B4855" s="19" t="n">
        <x:v>0.0885937403931971</x:v>
      </x:c>
      <x:c r="C4855" s="24" t="n">
        <x:v>0.8437593230932805</x:v>
      </x:c>
      <x:c r="D4855" s="19" t="n">
        <x:v>0.027264166303670834</x:v>
      </x:c>
      <x:c r="E4855" s="19" t="n">
        <x:v>0.048844601332464495</x:v>
      </x:c>
      <x:c r="F4855" s="19" t="n">
        <x:v>-0.10256586766683884</x:v>
      </x:c>
      <x:c r="G4855" s="19" t="n">
        <x:v>-0.05901316964866339</x:v>
      </x:c>
      <x:c r="H4855" s="19" t="n">
        <x:v>0.3328601665939743</x:v>
      </x:c>
      <x:c r="I4855" s="19" t="n">
        <x:v>0.06582653392485213</x:v>
      </x:c>
      <x:c r="J4855" s="19" t="n">
        <x:v>0.05161777572245569</x:v>
      </x:c>
      <x:c r="K4855" s="19" t="n">
        <x:v>0.05858967006592934</x:v>
      </x:c>
      <x:c r="L4855" s="19" t="n">
        <x:v>0.055168491707798924</x:v>
      </x:c>
      <x:c r="M4855" s="19" t="n">
        <x:v>0.05842004179766605</x:v>
      </x:c>
      <x:c r="N4855" s="19" t="n">
        <x:v>0.05475861308274602</x:v>
      </x:c>
      <x:c r="O4855" s="19" t="n">
        <x:v>0.05941587486648019</x:v>
      </x:c>
      <x:c r="P4855" s="19" t="n">
        <x:v>0.06218264572336579</x:v>
      </x:c>
      <x:c r="Q4855" s="19" t="n">
        <x:v>0.057948581681549746</x:v>
      </x:c>
      <x:c r="R4855" s="19" t="n">
        <x:v>0.05326049611061876</x:v>
      </x:c>
      <x:c r="S4855" s="21" t="n">
        <x:v>10823.89282591035</x:v>
      </x:c>
      <x:c r="T4855" s="21" t="n">
        <x:v>16915.58591258987</x:v>
      </x:c>
      <x:c r="U4855" s="21" t="n">
        <x:v>20195.9214062698</x:v>
      </x:c>
      <x:c r="V4855" s="21" t="n">
        <x:v>23664.750534334147</x:v>
      </x:c>
      <x:c r="W4855" s="21" t="n">
        <x:v>27608.00255401884</x:v>
      </x:c>
      <x:c r="X4855" s="21" t="n">
        <x:v>29140.33454093098</x:v>
      </x:c>
      <x:c r="Y4855" s="21" t="n">
        <x:v>30385.770865540362</x:v>
      </x:c>
      <x:c r="Z4855" s="21" t="n">
        <x:v>31368.768911795643</x:v>
      </x:c>
      <x:c r="AA4855" s="21" t="n">
        <x:v>32038.34108079634</x:v>
      </x:c>
      <x:c r="AB4855" s="21" t="n">
        <x:v>32358.590856071987</x:v>
      </x:c>
      <x:c r="AC4855" s="21" t="n">
        <x:v>42206.85763835477</x:v>
      </x:c>
      <x:c r="AD4855" s="25" t="n">
        <x:f>AC4855*(1+Inputs!$C$14)*(1-Inputs!$C$14/Inputs!$C$15)</x:f>
        <x:v>33491.141536034505</x:v>
      </x:c>
      <x:c r="AE4855" s="25" t="n">
        <x:f>AD4855/(B4855-Inputs!$C$14)</x:f>
        <x:v>624907.7091899652</x:v>
      </x:c>
      <x:c r="AF4855" s="25" t="n">
        <x:f>S4855/(1+B4855)^1+T4855/(1+B4855)^2+U4855/(1+B4855)^3+V4855/(1+B4855)^4+W4855/(1+B4855)^5+X4855/(1+B4855)^6+Y4855/(1+B4855)^7+Z4855/(1+B4855)^8+AA4855/(1+B4855)^9+AB4855/(1+B4855)^10+AE4855/(1+B4855)^10</x:f>
        <x:v>421141.23760831606</x:v>
      </x:c>
      <x:c r="AG4855" s="25" t="n">
        <x:f>(AF4855+Inputs!$C$12)/Inputs!$C$13</x:f>
        <x:v>361.84821636857345</x:v>
      </x:c>
      <x:c r="AH4855" s="25" t="n">
        <x:f>(S4855+Inputs!$C$11)*Inputs!$C$8-Inputs!$C$11</x:f>
        <x:v>3195.763488303205</x:v>
      </x:c>
      <x:c r="AI4855" s="25" t="n">
        <x:f>Inputs!$C$12+AH4855-Inputs!$C$10*Inputs!$C$13</x:f>
        <x:v>25513.678903503205</x:v>
      </x:c>
      <x:c r="AJ4855" s="25" t="n">
        <x:f>(S4855+Inputs!$C$11)*(1-Inputs!$C$8)</x:f>
        <x:v>7628.129337607145</x:v>
      </x:c>
      <x:c r="AK4855" s="25" t="n">
        <x:f>AJ4855/(1+B4855)^(1-Inputs!$C$8)+T4855/(1+B4855)^(2-Inputs!$C$8)+U4855/(1+B4855)^(3-Inputs!$C$8)+V4855/(1+B4855)^(4-Inputs!$C$8)+W4855/(1+B4855)^(5-Inputs!$C$8)+X4855/(1+B4855)^(6-Inputs!$C$8)+Y4855/(1+B4855)^(7-Inputs!$C$8)+Z4855/(1+B4855)^(8-Inputs!$C$8)+AA4855/(1+B4855)^(9-Inputs!$C$8)+AB4855/(1+B4855)^(10-Inputs!$C$8)+AE4855/(1+B4855)^(10-Inputs!$C$8)</x:f>
        <x:v>435172.2459167845</x:v>
      </x:c>
      <x:c r="AL4855" s="25" t="n">
        <x:f>(AK4855+AI4855)/Inputs!$C$13</x:f>
        <x:v>367.59392988585165</x:v>
      </x:c>
      <x:c r="AM4855" s="26" t="n">
        <x:f>IF(AL4855&gt;=Inputs!$C$7,1,0)</x:f>
        <x:v>1</x:v>
      </x:c>
      <x:c r="AN4855" s="26" t="n">
        <x:f>IF(Inputs!$C$7&lt;=(1-Inputs!$C$16)*AL4855,1,0)</x:f>
        <x:v>1</x:v>
      </x:c>
    </x:row>
    <x:row r="4856" ht="20" customHeight="1">
      <x:c r="A4856" s="16" t="n">
        <x:v>4851</x:v>
      </x:c>
      <x:c r="B4856" s="19" t="n">
        <x:v>0.07861485544192541</x:v>
      </x:c>
      <x:c r="C4856" s="24" t="n">
        <x:v>0.4384515998532095</x:v>
      </x:c>
      <x:c r="D4856" s="19" t="n">
        <x:v>0.040064404127046774</x:v>
      </x:c>
      <x:c r="E4856" s="19" t="n">
        <x:v>0.037191995606769696</x:v>
      </x:c>
      <x:c r="F4856" s="19" t="n">
        <x:v>-0.21373814362681176</x:v>
      </x:c>
      <x:c r="G4856" s="19" t="n">
        <x:v>-0.062068650171810874</x:v>
      </x:c>
      <x:c r="H4856" s="19" t="n">
        <x:v>0.7627828687152771</x:v>
      </x:c>
      <x:c r="I4856" s="19" t="n">
        <x:v>0.05315523040369158</x:v>
      </x:c>
      <x:c r="J4856" s="19" t="n">
        <x:v>0.06249560086622637</x:v>
      </x:c>
      <x:c r="K4856" s="19" t="n">
        <x:v>0.055333189935219025</x:v>
      </x:c>
      <x:c r="L4856" s="19" t="n">
        <x:v>0.06575827110987462</x:v>
      </x:c>
      <x:c r="M4856" s="19" t="n">
        <x:v>0.06668909193301147</x:v>
      </x:c>
      <x:c r="N4856" s="19" t="n">
        <x:v>0.06902090420955233</x:v>
      </x:c>
      <x:c r="O4856" s="19" t="n">
        <x:v>0.06822428658467856</x:v>
      </x:c>
      <x:c r="P4856" s="19" t="n">
        <x:v>0.06573238413680997</x:v>
      </x:c>
      <x:c r="Q4856" s="19" t="n">
        <x:v>0.04954017681037499</x:v>
      </x:c>
      <x:c r="R4856" s="19" t="n">
        <x:v>0.06467596744958996</x:v>
      </x:c>
      <x:c r="S4856" s="21" t="n">
        <x:v>8896.339587717493</x:v>
      </x:c>
      <x:c r="T4856" s="21" t="n">
        <x:v>14233.128333669096</x:v>
      </x:c>
      <x:c r="U4856" s="21" t="n">
        <x:v>17717.278780651475</x:v>
      </x:c>
      <x:c r="V4856" s="21" t="n">
        <x:v>21540.51504573321</x:v>
      </x:c>
      <x:c r="W4856" s="21" t="n">
        <x:v>25824.064946884853</x:v>
      </x:c>
      <x:c r="X4856" s="21" t="n">
        <x:v>27525.55902846378</x:v>
      </x:c>
      <x:c r="Y4856" s="21" t="n">
        <x:v>28799.387999857227</x:v>
      </x:c>
      <x:c r="Z4856" s="21" t="n">
        <x:v>29811.02385204283</x:v>
      </x:c>
      <x:c r="AA4856" s="21" t="n">
        <x:v>30521.11399983379</x:v>
      </x:c>
      <x:c r="AB4856" s="21" t="n">
        <x:v>30901.26042763704</x:v>
      </x:c>
      <x:c r="AC4856" s="21" t="n">
        <x:v>40305.99186213526</x:v>
      </x:c>
      <x:c r="AD4856" s="25" t="n">
        <x:f>AC4856*(1+Inputs!$C$14)*(1-Inputs!$C$14/Inputs!$C$15)</x:f>
        <x:v>31982.804542604325</x:v>
      </x:c>
      <x:c r="AE4856" s="25" t="n">
        <x:f>AD4856/(B4856-Inputs!$C$14)</x:f>
        <x:v>733300.7118455423</x:v>
      </x:c>
      <x:c r="AF4856" s="25" t="n">
        <x:f>S4856/(1+B4856)^1+T4856/(1+B4856)^2+U4856/(1+B4856)^3+V4856/(1+B4856)^4+W4856/(1+B4856)^5+X4856/(1+B4856)^6+Y4856/(1+B4856)^7+Z4856/(1+B4856)^8+AA4856/(1+B4856)^9+AB4856/(1+B4856)^10+AE4856/(1+B4856)^10</x:f>
        <x:v>492902.46879680315</x:v>
      </x:c>
      <x:c r="AG4856" s="25" t="n">
        <x:f>(AF4856+Inputs!$C$12)/Inputs!$C$13</x:f>
        <x:v>419.1084701875141</x:v>
      </x:c>
      <x:c r="AH4856" s="25" t="n">
        <x:f>(S4856+Inputs!$C$11)*Inputs!$C$8-Inputs!$C$11</x:f>
        <x:v>2292.7179986292913</x:v>
      </x:c>
      <x:c r="AI4856" s="25" t="n">
        <x:f>Inputs!$C$12+AH4856-Inputs!$C$10*Inputs!$C$13</x:f>
        <x:v>24610.633413829288</x:v>
      </x:c>
      <x:c r="AJ4856" s="25" t="n">
        <x:f>(S4856+Inputs!$C$11)*(1-Inputs!$C$8)</x:f>
        <x:v>6603.621589088202</x:v>
      </x:c>
      <x:c r="AK4856" s="25" t="n">
        <x:f>AJ4856/(1+B4856)^(1-Inputs!$C$8)+T4856/(1+B4856)^(2-Inputs!$C$8)+U4856/(1+B4856)^(3-Inputs!$C$8)+V4856/(1+B4856)^(4-Inputs!$C$8)+W4856/(1+B4856)^(5-Inputs!$C$8)+X4856/(1+B4856)^(6-Inputs!$C$8)+Y4856/(1+B4856)^(7-Inputs!$C$8)+Z4856/(1+B4856)^(8-Inputs!$C$8)+AA4856/(1+B4856)^(9-Inputs!$C$8)+AB4856/(1+B4856)^(10-Inputs!$C$8)+AE4856/(1+B4856)^(10-Inputs!$C$8)</x:f>
        <x:v>508489.2264774849</x:v>
      </x:c>
      <x:c r="AL4856" s="25" t="n">
        <x:f>(AK4856+AI4856)/Inputs!$C$13</x:f>
        <x:v>425.37499402763433</x:v>
      </x:c>
      <x:c r="AM4856" s="26" t="n">
        <x:f>IF(AL4856&gt;=Inputs!$C$7,1,0)</x:f>
        <x:v>1</x:v>
      </x:c>
      <x:c r="AN4856" s="26" t="n">
        <x:f>IF(Inputs!$C$7&lt;=(1-Inputs!$C$16)*AL4856,1,0)</x:f>
        <x:v>1</x:v>
      </x:c>
    </x:row>
    <x:row r="4857" ht="20" customHeight="1">
      <x:c r="A4857" s="16" t="n">
        <x:v>4852</x:v>
      </x:c>
      <x:c r="B4857" s="19" t="n">
        <x:v>0.09319672968443916</x:v>
      </x:c>
      <x:c r="C4857" s="24" t="n">
        <x:v>0.37727543146596076</x:v>
      </x:c>
      <x:c r="D4857" s="19" t="n">
        <x:v>0.04585227039001297</x:v>
      </x:c>
      <x:c r="E4857" s="19" t="n">
        <x:v>0.03923472278492824</x:v>
      </x:c>
      <x:c r="F4857" s="19" t="n">
        <x:v>-0.19115433297874804</x:v>
      </x:c>
      <x:c r="G4857" s="19" t="n">
        <x:v>-0.07405296097487452</x:v>
      </x:c>
      <x:c r="H4857" s="19" t="n">
        <x:v>0.644711205279151</x:v>
      </x:c>
      <x:c r="I4857" s="19" t="n">
        <x:v>0.06305822582995348</x:v>
      </x:c>
      <x:c r="J4857" s="19" t="n">
        <x:v>0.06386552107984812</x:v>
      </x:c>
      <x:c r="K4857" s="19" t="n">
        <x:v>0.060773593542604656</x:v>
      </x:c>
      <x:c r="L4857" s="19" t="n">
        <x:v>0.06713329046438161</x:v>
      </x:c>
      <x:c r="M4857" s="19" t="n">
        <x:v>0.06689708688197357</x:v>
      </x:c>
      <x:c r="N4857" s="19" t="n">
        <x:v>0.05460688396569481</x:v>
      </x:c>
      <x:c r="O4857" s="19" t="n">
        <x:v>0.06209221954583313</x:v>
      </x:c>
      <x:c r="P4857" s="19" t="n">
        <x:v>0.06644371321836275</x:v>
      </x:c>
      <x:c r="Q4857" s="19" t="n">
        <x:v>0.0678558079539846</x:v>
      </x:c>
      <x:c r="R4857" s="19" t="n">
        <x:v>0.05987198475608125</x:v>
      </x:c>
      <x:c r="S4857" s="21" t="n">
        <x:v>9230.985848768927</x:v>
      </x:c>
      <x:c r="T4857" s="21" t="n">
        <x:v>14657.75817824578</x:v>
      </x:c>
      <x:c r="U4857" s="21" t="n">
        <x:v>18037.511862570893</x:v>
      </x:c>
      <x:c r="V4857" s="21" t="n">
        <x:v>21679.37791892665</x:v>
      </x:c>
      <x:c r="W4857" s="21" t="n">
        <x:v>25777.65942714246</x:v>
      </x:c>
      <x:c r="X4857" s="21" t="n">
        <x:v>27537.18827346106</x:v>
      </x:c>
      <x:c r="Y4857" s="21" t="n">
        <x:v>28856.63146165819</x:v>
      </x:c>
      <x:c r="Z4857" s="21" t="n">
        <x:v>29926.295737020104</x:v>
      </x:c>
      <x:c r="AA4857" s="21" t="n">
        <x:v>30685.238463770733</x:v>
      </x:c>
      <x:c r="AB4857" s="21" t="n">
        <x:v>31091.80157332187</x:v>
      </x:c>
      <x:c r="AC4857" s="21" t="n">
        <x:v>40554.52379128939</x:v>
      </x:c>
      <x:c r="AD4857" s="25" t="n">
        <x:f>AC4857*(1+Inputs!$C$14)*(1-Inputs!$C$14/Inputs!$C$15)</x:f>
        <x:v>32180.014628388126</x:v>
      </x:c>
      <x:c r="AE4857" s="25" t="n">
        <x:f>AD4857/(B4857-Inputs!$C$14)</x:f>
        <x:v>552952.2844819324</x:v>
      </x:c>
      <x:c r="AF4857" s="25" t="n">
        <x:f>S4857/(1+B4857)^1+T4857/(1+B4857)^2+U4857/(1+B4857)^3+V4857/(1+B4857)^4+W4857/(1+B4857)^5+X4857/(1+B4857)^6+Y4857/(1+B4857)^7+Z4857/(1+B4857)^8+AA4857/(1+B4857)^9+AB4857/(1+B4857)^10+AE4857/(1+B4857)^10</x:f>
        <x:v>365822.49206340103</x:v>
      </x:c>
      <x:c r="AG4857" s="25" t="n">
        <x:f>(AF4857+Inputs!$C$12)/Inputs!$C$13</x:f>
        <x:v>317.70787264276214</x:v>
      </x:c>
      <x:c r="AH4857" s="25" t="n">
        <x:f>(S4857+Inputs!$C$11)*Inputs!$C$8-Inputs!$C$11</x:f>
        <x:v>2449.49747983421</x:v>
      </x:c>
      <x:c r="AI4857" s="25" t="n">
        <x:f>Inputs!$C$12+AH4857-Inputs!$C$10*Inputs!$C$13</x:f>
        <x:v>24767.412895034206</x:v>
      </x:c>
      <x:c r="AJ4857" s="25" t="n">
        <x:f>(S4857+Inputs!$C$11)*(1-Inputs!$C$8)</x:f>
        <x:v>6781.488368934718</x:v>
      </x:c>
      <x:c r="AK4857" s="25" t="n">
        <x:f>AJ4857/(1+B4857)^(1-Inputs!$C$8)+T4857/(1+B4857)^(2-Inputs!$C$8)+U4857/(1+B4857)^(3-Inputs!$C$8)+V4857/(1+B4857)^(4-Inputs!$C$8)+W4857/(1+B4857)^(5-Inputs!$C$8)+X4857/(1+B4857)^(6-Inputs!$C$8)+Y4857/(1+B4857)^(7-Inputs!$C$8)+Z4857/(1+B4857)^(8-Inputs!$C$8)+AA4857/(1+B4857)^(9-Inputs!$C$8)+AB4857/(1+B4857)^(10-Inputs!$C$8)+AE4857/(1+B4857)^(10-Inputs!$C$8)</x:f>
        <x:v>379081.034067114</x:v>
      </x:c>
      <x:c r="AL4857" s="25" t="n">
        <x:f>(AK4857+AI4857)/Inputs!$C$13</x:f>
        <x:v>322.24174800874323</x:v>
      </x:c>
      <x:c r="AM4857" s="26" t="n">
        <x:f>IF(AL4857&gt;=Inputs!$C$7,1,0)</x:f>
        <x:v>1</x:v>
      </x:c>
      <x:c r="AN4857" s="26" t="n">
        <x:f>IF(Inputs!$C$7&lt;=(1-Inputs!$C$16)*AL4857,1,0)</x:f>
        <x:v>0</x:v>
      </x:c>
    </x:row>
    <x:row r="4858" ht="20" customHeight="1">
      <x:c r="A4858" s="16" t="n">
        <x:v>4853</x:v>
      </x:c>
      <x:c r="B4858" s="19" t="n">
        <x:v>0.09126466317645185</x:v>
      </x:c>
      <x:c r="C4858" s="24" t="n">
        <x:v>0.14495334005417249</x:v>
      </x:c>
      <x:c r="D4858" s="19" t="n">
        <x:v>0.01262404289203829</x:v>
      </x:c>
      <x:c r="E4858" s="19" t="n">
        <x:v>0.04704029778409308</x:v>
      </x:c>
      <x:c r="F4858" s="19" t="n">
        <x:v>-0.25572359874654355</x:v>
      </x:c>
      <x:c r="G4858" s="19" t="n">
        <x:v>-0.05733442410428154</x:v>
      </x:c>
      <x:c r="H4858" s="19" t="n">
        <x:v>0.9492600166140335</x:v>
      </x:c>
      <x:c r="I4858" s="19" t="n">
        <x:v>0.07037150412275991</x:v>
      </x:c>
      <x:c r="J4858" s="19" t="n">
        <x:v>0.06833314896317802</x:v>
      </x:c>
      <x:c r="K4858" s="19" t="n">
        <x:v>0.07585058636528744</x:v>
      </x:c>
      <x:c r="L4858" s="19" t="n">
        <x:v>0.07602409965528864</x:v>
      </x:c>
      <x:c r="M4858" s="19" t="n">
        <x:v>0.07393547045507262</x:v>
      </x:c>
      <x:c r="N4858" s="19" t="n">
        <x:v>0.07256277660093133</x:v>
      </x:c>
      <x:c r="O4858" s="19" t="n">
        <x:v>0.06773297654896737</x:v>
      </x:c>
      <x:c r="P4858" s="19" t="n">
        <x:v>0.06178728583409452</x:v>
      </x:c>
      <x:c r="Q4858" s="19" t="n">
        <x:v>0.06122873222548037</x:v>
      </x:c>
      <x:c r="R4858" s="19" t="n">
        <x:v>0.07376637160198585</x:v>
      </x:c>
      <x:c r="S4858" s="21" t="n">
        <x:v>8158.662161026621</x:v>
      </x:c>
      <x:c r="T4858" s="21" t="n">
        <x:v>12967.498252147954</x:v>
      </x:c>
      <x:c r="U4858" s="21" t="n">
        <x:v>16133.325031165896</x:v>
      </x:c>
      <x:c r="V4858" s="21" t="n">
        <x:v>19676.66829033395</x:v>
      </x:c>
      <x:c r="W4858" s="21" t="n">
        <x:v>23468.221268336158</x:v>
      </x:c>
      <x:c r="X4858" s="21" t="n">
        <x:v>24905.904283011263</x:v>
      </x:c>
      <x:c r="Y4858" s="21" t="n">
        <x:v>25885.682423162576</x:v>
      </x:c>
      <x:c r="Z4858" s="21" t="n">
        <x:v>26691.60021337113</x:v>
      </x:c>
      <x:c r="AA4858" s="21" t="n">
        <x:v>27312.252283611513</x:v>
      </x:c>
      <x:c r="AB4858" s="21" t="n">
        <x:v>27750.987259541318</x:v>
      </x:c>
      <x:c r="AC4858" s="21" t="n">
        <x:v>36196.939903749546</x:v>
      </x:c>
      <x:c r="AD4858" s="25" t="n">
        <x:f>AC4858*(1+Inputs!$C$14)*(1-Inputs!$C$14/Inputs!$C$15)</x:f>
        <x:v>28722.27181362526</x:v>
      </x:c>
      <x:c r="AE4858" s="25" t="n">
        <x:f>AD4858/(B4858-Inputs!$C$14)</x:f>
        <x:v>510485.09298899065</x:v>
      </x:c>
      <x:c r="AF4858" s="25" t="n">
        <x:f>S4858/(1+B4858)^1+T4858/(1+B4858)^2+U4858/(1+B4858)^3+V4858/(1+B4858)^4+W4858/(1+B4858)^5+X4858/(1+B4858)^6+Y4858/(1+B4858)^7+Z4858/(1+B4858)^8+AA4858/(1+B4858)^9+AB4858/(1+B4858)^10+AE4858/(1+B4858)^10</x:f>
        <x:v>339065.4498588806</x:v>
      </x:c>
      <x:c r="AG4858" s="25" t="n">
        <x:f>(AF4858+Inputs!$C$12)/Inputs!$C$13</x:f>
        <x:v>296.35769507890853</x:v>
      </x:c>
      <x:c r="AH4858" s="25" t="n">
        <x:f>(S4858+Inputs!$C$11)*Inputs!$C$8-Inputs!$C$11</x:f>
        <x:v>1947.1211768097319</x:v>
      </x:c>
      <x:c r="AI4858" s="25" t="n">
        <x:f>Inputs!$C$12+AH4858-Inputs!$C$10*Inputs!$C$13</x:f>
        <x:v>24265.036592009732</x:v>
      </x:c>
      <x:c r="AJ4858" s="25" t="n">
        <x:f>(S4858+Inputs!$C$11)*(1-Inputs!$C$8)</x:f>
        <x:v>6211.540984216889</x:v>
      </x:c>
      <x:c r="AK4858" s="25" t="n">
        <x:f>AJ4858/(1+B4858)^(1-Inputs!$C$8)+T4858/(1+B4858)^(2-Inputs!$C$8)+U4858/(1+B4858)^(3-Inputs!$C$8)+V4858/(1+B4858)^(4-Inputs!$C$8)+W4858/(1+B4858)^(5-Inputs!$C$8)+X4858/(1+B4858)^(6-Inputs!$C$8)+Y4858/(1+B4858)^(7-Inputs!$C$8)+Z4858/(1+B4858)^(8-Inputs!$C$8)+AA4858/(1+B4858)^(9-Inputs!$C$8)+AB4858/(1+B4858)^(10-Inputs!$C$8)+AE4858/(1+B4858)^(10-Inputs!$C$8)</x:f>
        <x:v>351367.90129839093</x:v>
      </x:c>
      <x:c r="AL4858" s="25" t="n">
        <x:f>(AK4858+AI4858)/Inputs!$C$13</x:f>
        <x:v>299.72781974523133</x:v>
      </x:c>
      <x:c r="AM4858" s="26" t="n">
        <x:f>IF(AL4858&gt;=Inputs!$C$7,1,0)</x:f>
        <x:v>1</x:v>
      </x:c>
      <x:c r="AN4858" s="26" t="n">
        <x:f>IF(Inputs!$C$7&lt;=(1-Inputs!$C$16)*AL4858,1,0)</x:f>
        <x:v>0</x:v>
      </x:c>
    </x:row>
    <x:row r="4859" ht="20" customHeight="1">
      <x:c r="A4859" s="16" t="n">
        <x:v>4854</x:v>
      </x:c>
      <x:c r="B4859" s="19" t="n">
        <x:v>0.09244947184280668</x:v>
      </x:c>
      <x:c r="C4859" s="24" t="n">
        <x:v>0.43505456917782226</x:v>
      </x:c>
      <x:c r="D4859" s="19" t="n">
        <x:v>0.019526260679261043</x:v>
      </x:c>
      <x:c r="E4859" s="19" t="n">
        <x:v>0.04141676368301404</x:v>
      </x:c>
      <x:c r="F4859" s="19" t="n">
        <x:v>-0.14595142577055528</x:v>
      </x:c>
      <x:c r="G4859" s="19" t="n">
        <x:v>-0.07462200810205502</x:v>
      </x:c>
      <x:c r="H4859" s="19" t="n">
        <x:v>0.9741426898764587</x:v>
      </x:c>
      <x:c r="I4859" s="19" t="n">
        <x:v>0.07328863621345932</x:v>
      </x:c>
      <x:c r="J4859" s="19" t="n">
        <x:v>0.066908700703774</x:v>
      </x:c>
      <x:c r="K4859" s="19" t="n">
        <x:v>0.06971791505915576</x:v>
      </x:c>
      <x:c r="L4859" s="19" t="n">
        <x:v>0.07159645333552475</x:v>
      </x:c>
      <x:c r="M4859" s="19" t="n">
        <x:v>0.06617171309747277</x:v>
      </x:c>
      <x:c r="N4859" s="19" t="n">
        <x:v>0.0692542444463868</x:v>
      </x:c>
      <x:c r="O4859" s="19" t="n">
        <x:v>0.06815671347714329</x:v>
      </x:c>
      <x:c r="P4859" s="19" t="n">
        <x:v>0.07422187691308296</x:v>
      </x:c>
      <x:c r="Q4859" s="19" t="n">
        <x:v>0.06402412427387731</x:v>
      </x:c>
      <x:c r="R4859" s="19" t="n">
        <x:v>0.0646637893444165</x:v>
      </x:c>
      <x:c r="S4859" s="21" t="n">
        <x:v>9995.307844527611</x:v>
      </x:c>
      <x:c r="T4859" s="21" t="n">
        <x:v>15595.66047113416</x:v>
      </x:c>
      <x:c r="U4859" s="21" t="n">
        <x:v>18768.819654874824</x:v>
      </x:c>
      <x:c r="V4859" s="21" t="n">
        <x:v>22124.703666183883</x:v>
      </x:c>
      <x:c r="W4859" s="21" t="n">
        <x:v>25779.36071789451</x:v>
      </x:c>
      <x:c r="X4859" s="21" t="n">
        <x:v>27145.84723907426</x:v>
      </x:c>
      <x:c r="Y4859" s="21" t="n">
        <x:v>28171.41273442635</x:v>
      </x:c>
      <x:c r="Z4859" s="21" t="n">
        <x:v>28998.962761929703</x:v>
      </x:c>
      <x:c r="AA4859" s="21" t="n">
        <x:v>29616.594604214977</x:v>
      </x:c>
      <x:c r="AB4859" s="21" t="n">
        <x:v>29983.567217483997</x:v>
      </x:c>
      <x:c r="AC4859" s="21" t="n">
        <x:v>39109.000718457384</x:v>
      </x:c>
      <x:c r="AD4859" s="25" t="n">
        <x:f>AC4859*(1+Inputs!$C$14)*(1-Inputs!$C$14/Inputs!$C$15)</x:f>
        <x:v>31032.992070095926</x:v>
      </x:c>
      <x:c r="AE4859" s="25" t="n">
        <x:f>AD4859/(B4859-Inputs!$C$14)</x:f>
        <x:v>540178.8924188623</x:v>
      </x:c>
      <x:c r="AF4859" s="25" t="n">
        <x:f>S4859/(1+B4859)^1+T4859/(1+B4859)^2+U4859/(1+B4859)^3+V4859/(1+B4859)^4+W4859/(1+B4859)^5+X4859/(1+B4859)^6+Y4859/(1+B4859)^7+Z4859/(1+B4859)^8+AA4859/(1+B4859)^9+AB4859/(1+B4859)^10+AE4859/(1+B4859)^10</x:f>
        <x:v>363009.4184487023</x:v>
      </x:c>
      <x:c r="AG4859" s="25" t="n">
        <x:f>(AF4859+Inputs!$C$12)/Inputs!$C$13</x:f>
        <x:v>315.4632440804967</x:v>
      </x:c>
      <x:c r="AH4859" s="25" t="n">
        <x:f>(S4859+Inputs!$C$11)*Inputs!$C$8-Inputs!$C$11</x:f>
        <x:v>2807.5770997649906</x:v>
      </x:c>
      <x:c r="AI4859" s="25" t="n">
        <x:f>Inputs!$C$12+AH4859-Inputs!$C$10*Inputs!$C$13</x:f>
        <x:v>25125.492514964986</x:v>
      </x:c>
      <x:c r="AJ4859" s="25" t="n">
        <x:f>(S4859+Inputs!$C$11)*(1-Inputs!$C$8)</x:f>
        <x:v>7187.730744762622</x:v>
      </x:c>
      <x:c r="AK4859" s="25" t="n">
        <x:f>AJ4859/(1+B4859)^(1-Inputs!$C$8)+T4859/(1+B4859)^(2-Inputs!$C$8)+U4859/(1+B4859)^(3-Inputs!$C$8)+V4859/(1+B4859)^(4-Inputs!$C$8)+W4859/(1+B4859)^(5-Inputs!$C$8)+X4859/(1+B4859)^(6-Inputs!$C$8)+Y4859/(1+B4859)^(7-Inputs!$C$8)+Z4859/(1+B4859)^(8-Inputs!$C$8)+AA4859/(1+B4859)^(9-Inputs!$C$8)+AB4859/(1+B4859)^(10-Inputs!$C$8)+AE4859/(1+B4859)^(10-Inputs!$C$8)</x:f>
        <x:v>375684.32404488354</x:v>
      </x:c>
      <x:c r="AL4859" s="25" t="n">
        <x:f>(AK4859+AI4859)/Inputs!$C$13</x:f>
        <x:v>319.81714150163606</x:v>
      </x:c>
      <x:c r="AM4859" s="26" t="n">
        <x:f>IF(AL4859&gt;=Inputs!$C$7,1,0)</x:f>
        <x:v>1</x:v>
      </x:c>
      <x:c r="AN4859" s="26" t="n">
        <x:f>IF(Inputs!$C$7&lt;=(1-Inputs!$C$16)*AL4859,1,0)</x:f>
        <x:v>0</x:v>
      </x:c>
    </x:row>
    <x:row r="4860" ht="20" customHeight="1">
      <x:c r="A4860" s="16" t="n">
        <x:v>4855</x:v>
      </x:c>
      <x:c r="B4860" s="19" t="n">
        <x:v>0.09645185141882556</x:v>
      </x:c>
      <x:c r="C4860" s="24" t="n">
        <x:v>0.317789664339017</x:v>
      </x:c>
      <x:c r="D4860" s="19" t="n">
        <x:v>0.040124277909426104</x:v>
      </x:c>
      <x:c r="E4860" s="19" t="n">
        <x:v>0.06624657614555617</x:v>
      </x:c>
      <x:c r="F4860" s="19" t="n">
        <x:v>-0.147931173816811</x:v>
      </x:c>
      <x:c r="G4860" s="19" t="n">
        <x:v>-0.06120744927464841</x:v>
      </x:c>
      <x:c r="H4860" s="19" t="n">
        <x:v>0.9484922389416113</x:v>
      </x:c>
      <x:c r="I4860" s="19" t="n">
        <x:v>0.0663684003764763</x:v>
      </x:c>
      <x:c r="J4860" s="19" t="n">
        <x:v>0.06953363549329539</x:v>
      </x:c>
      <x:c r="K4860" s="19" t="n">
        <x:v>0.06267864294312289</x:v>
      </x:c>
      <x:c r="L4860" s="19" t="n">
        <x:v>0.05939481832725619</x:v>
      </x:c>
      <x:c r="M4860" s="19" t="n">
        <x:v>0.06923583378632997</x:v>
      </x:c>
      <x:c r="N4860" s="19" t="n">
        <x:v>0.06309362489931686</x:v>
      </x:c>
      <x:c r="O4860" s="19" t="n">
        <x:v>0.06606029683731209</x:v>
      </x:c>
      <x:c r="P4860" s="19" t="n">
        <x:v>0.06201668770614674</x:v>
      </x:c>
      <x:c r="Q4860" s="19" t="n">
        <x:v>0.06903652929871328</x:v>
      </x:c>
      <x:c r="R4860" s="19" t="n">
        <x:v>0.06865531931004967</x:v>
      </x:c>
      <x:c r="S4860" s="21" t="n">
        <x:v>10132.235322707253</x:v>
      </x:c>
      <x:c r="T4860" s="21" t="n">
        <x:v>15957.413968259365</x:v>
      </x:c>
      <x:c r="U4860" s="21" t="n">
        <x:v>19723.31751281928</x:v>
      </x:c>
      <x:c r="V4860" s="21" t="n">
        <x:v>23881.87160503594</x:v>
      </x:c>
      <x:c r="W4860" s="21" t="n">
        <x:v>28575.578649728795</x:v>
      </x:c>
      <x:c r="X4860" s="21" t="n">
        <x:v>30871.316883360065</x:v>
      </x:c>
      <x:c r="Y4860" s="21" t="n">
        <x:v>32616.41890455499</x:v>
      </x:c>
      <x:c r="Z4860" s="21" t="n">
        <x:v>33966.188168261586</x:v>
      </x:c>
      <x:c r="AA4860" s="21" t="n">
        <x:v>34841.01948782409</x:v>
      </x:c>
      <x:c r="AB4860" s="21" t="n">
        <x:v>35208.64568208609</x:v>
      </x:c>
      <x:c r="AC4860" s="21" t="n">
        <x:v>45924.3204548949</x:v>
      </x:c>
      <x:c r="AD4860" s="25" t="n">
        <x:f>AC4860*(1+Inputs!$C$14)*(1-Inputs!$C$14/Inputs!$C$15)</x:f>
        <x:v>36440.9482809591</x:v>
      </x:c>
      <x:c r="AE4860" s="25" t="n">
        <x:f>AD4860/(B4860-Inputs!$C$14)</x:f>
        <x:v>593000.0063398504</x:v>
      </x:c>
      <x:c r="AF4860" s="25" t="n">
        <x:f>S4860/(1+B4860)^1+T4860/(1+B4860)^2+U4860/(1+B4860)^3+V4860/(1+B4860)^4+W4860/(1+B4860)^5+X4860/(1+B4860)^6+Y4860/(1+B4860)^7+Z4860/(1+B4860)^8+AA4860/(1+B4860)^9+AB4860/(1+B4860)^10+AE4860/(1+B4860)^10</x:f>
        <x:v>388547.2017143573</x:v>
      </x:c>
      <x:c r="AG4860" s="25" t="n">
        <x:f>(AF4860+Inputs!$C$12)/Inputs!$C$13</x:f>
        <x:v>335.84054150901545</x:v>
      </x:c>
      <x:c r="AH4860" s="25" t="n">
        <x:f>(S4860+Inputs!$C$11)*Inputs!$C$8-Inputs!$C$11</x:f>
        <x:v>2871.7266854327136</x:v>
      </x:c>
      <x:c r="AI4860" s="25" t="n">
        <x:f>Inputs!$C$12+AH4860-Inputs!$C$10*Inputs!$C$13</x:f>
        <x:v>25189.642100632715</x:v>
      </x:c>
      <x:c r="AJ4860" s="25" t="n">
        <x:f>(S4860+Inputs!$C$11)*(1-Inputs!$C$8)</x:f>
        <x:v>7260.50863727454</x:v>
      </x:c>
      <x:c r="AK4860" s="25" t="n">
        <x:f>AJ4860/(1+B4860)^(1-Inputs!$C$8)+T4860/(1+B4860)^(2-Inputs!$C$8)+U4860/(1+B4860)^(3-Inputs!$C$8)+V4860/(1+B4860)^(4-Inputs!$C$8)+W4860/(1+B4860)^(5-Inputs!$C$8)+X4860/(1+B4860)^(6-Inputs!$C$8)+Y4860/(1+B4860)^(7-Inputs!$C$8)+Z4860/(1+B4860)^(8-Inputs!$C$8)+AA4860/(1+B4860)^(9-Inputs!$C$8)+AB4860/(1+B4860)^(10-Inputs!$C$8)+AE4860/(1+B4860)^(10-Inputs!$C$8)</x:f>
        <x:v>402940.7874197279</x:v>
      </x:c>
      <x:c r="AL4860" s="25" t="n">
        <x:f>(AK4860+AI4860)/Inputs!$C$13</x:f>
        <x:v>341.61700762292605</x:v>
      </x:c>
      <x:c r="AM4860" s="26" t="n">
        <x:f>IF(AL4860&gt;=Inputs!$C$7,1,0)</x:f>
        <x:v>1</x:v>
      </x:c>
      <x:c r="AN4860" s="26" t="n">
        <x:f>IF(Inputs!$C$7&lt;=(1-Inputs!$C$16)*AL4860,1,0)</x:f>
        <x:v>1</x:v>
      </x:c>
    </x:row>
    <x:row r="4861" ht="20" customHeight="1">
      <x:c r="A4861" s="16" t="n">
        <x:v>4856</x:v>
      </x:c>
      <x:c r="B4861" s="19" t="n">
        <x:v>0.0830816499134016</x:v>
      </x:c>
      <x:c r="C4861" s="24" t="n">
        <x:v>0.3112690959154918</x:v>
      </x:c>
      <x:c r="D4861" s="19" t="n">
        <x:v>0.04448445049293497</x:v>
      </x:c>
      <x:c r="E4861" s="19" t="n">
        <x:v>0.026484345004129467</x:v>
      </x:c>
      <x:c r="F4861" s="19" t="n">
        <x:v>-0.19338172206449716</x:v>
      </x:c>
      <x:c r="G4861" s="19" t="n">
        <x:v>-0.06282064656083264</x:v>
      </x:c>
      <x:c r="H4861" s="19" t="n">
        <x:v>0.8197798238786334</x:v>
      </x:c>
      <x:c r="I4861" s="19" t="n">
        <x:v>0.061669352236818895</x:v>
      </x:c>
      <x:c r="J4861" s="19" t="n">
        <x:v>0.06881642650828894</x:v>
      </x:c>
      <x:c r="K4861" s="19" t="n">
        <x:v>0.0648897063721563</x:v>
      </x:c>
      <x:c r="L4861" s="19" t="n">
        <x:v>0.06656637871765611</x:v>
      </x:c>
      <x:c r="M4861" s="19" t="n">
        <x:v>0.06895032457053163</x:v>
      </x:c>
      <x:c r="N4861" s="19" t="n">
        <x:v>0.06601513104160517</x:v>
      </x:c>
      <x:c r="O4861" s="19" t="n">
        <x:v>0.06817759049611936</x:v>
      </x:c>
      <x:c r="P4861" s="19" t="n">
        <x:v>0.06858777217796046</x:v>
      </x:c>
      <x:c r="Q4861" s="19" t="n">
        <x:v>0.06838449298525916</x:v>
      </x:c>
      <x:c r="R4861" s="19" t="n">
        <x:v>0.07189252496066388</x:v>
      </x:c>
      <x:c r="S4861" s="21" t="n">
        <x:v>9242.206670365376</x:v>
      </x:c>
      <x:c r="T4861" s="21" t="n">
        <x:v>14520.092482807118</x:v>
      </x:c>
      <x:c r="U4861" s="21" t="n">
        <x:v>17742.80843919866</x:v>
      </x:c>
      <x:c r="V4861" s="21" t="n">
        <x:v>21216.262682345918</x:v>
      </x:c>
      <x:c r="W4861" s="21" t="n">
        <x:v>25024.91267615564</x:v>
      </x:c>
      <x:c r="X4861" s="21" t="n">
        <x:v>26579.468760875166</x:v>
      </x:c>
      <x:c r="Y4861" s="21" t="n">
        <x:v>27726.52145023526</x:v>
      </x:c>
      <x:c r="Z4861" s="21" t="n">
        <x:v>28659.10733159441</x:v>
      </x:c>
      <x:c r="AA4861" s="21" t="n">
        <x:v>29341.235039516763</x:v>
      </x:c>
      <x:c r="AB4861" s="21" t="n">
        <x:v>29750.712993272882</x:v>
      </x:c>
      <x:c r="AC4861" s="21" t="n">
        <x:v>38805.27781731245</x:v>
      </x:c>
      <x:c r="AD4861" s="25" t="n">
        <x:f>AC4861*(1+Inputs!$C$14)*(1-Inputs!$C$14/Inputs!$C$15)</x:f>
        <x:v>30791.987948037426</x:v>
      </x:c>
      <x:c r="AE4861" s="25" t="n">
        <x:f>AD4861/(B4861-Inputs!$C$14)</x:f>
        <x:v>640410.3853236306</x:v>
      </x:c>
      <x:c r="AF4861" s="25" t="n">
        <x:f>S4861/(1+B4861)^1+T4861/(1+B4861)^2+U4861/(1+B4861)^3+V4861/(1+B4861)^4+W4861/(1+B4861)^5+X4861/(1+B4861)^6+Y4861/(1+B4861)^7+Z4861/(1+B4861)^8+AA4861/(1+B4861)^9+AB4861/(1+B4861)^10+AE4861/(1+B4861)^10</x:f>
        <x:v>430544.2663757475</x:v>
      </x:c>
      <x:c r="AG4861" s="25" t="n">
        <x:f>(AF4861+Inputs!$C$12)/Inputs!$C$13</x:f>
        <x:v>369.35115082179817</x:v>
      </x:c>
      <x:c r="AH4861" s="25" t="n">
        <x:f>(S4861+Inputs!$C$11)*Inputs!$C$8-Inputs!$C$11</x:f>
        <x:v>2454.7543578972036</x:v>
      </x:c>
      <x:c r="AI4861" s="25" t="n">
        <x:f>Inputs!$C$12+AH4861-Inputs!$C$10*Inputs!$C$13</x:f>
        <x:v>24772.6697730972</x:v>
      </x:c>
      <x:c r="AJ4861" s="25" t="n">
        <x:f>(S4861+Inputs!$C$11)*(1-Inputs!$C$8)</x:f>
        <x:v>6787.452312468173</x:v>
      </x:c>
      <x:c r="AK4861" s="25" t="n">
        <x:f>AJ4861/(1+B4861)^(1-Inputs!$C$8)+T4861/(1+B4861)^(2-Inputs!$C$8)+U4861/(1+B4861)^(3-Inputs!$C$8)+V4861/(1+B4861)^(4-Inputs!$C$8)+W4861/(1+B4861)^(5-Inputs!$C$8)+X4861/(1+B4861)^(6-Inputs!$C$8)+Y4861/(1+B4861)^(7-Inputs!$C$8)+Z4861/(1+B4861)^(8-Inputs!$C$8)+AA4861/(1+B4861)^(9-Inputs!$C$8)+AB4861/(1+B4861)^(10-Inputs!$C$8)+AE4861/(1+B4861)^(10-Inputs!$C$8)</x:f>
        <x:v>444594.52455809934</x:v>
      </x:c>
      <x:c r="AL4861" s="25" t="n">
        <x:f>(AK4861+AI4861)/Inputs!$C$13</x:f>
        <x:v>374.5209528400651</x:v>
      </x:c>
      <x:c r="AM4861" s="26" t="n">
        <x:f>IF(AL4861&gt;=Inputs!$C$7,1,0)</x:f>
        <x:v>1</x:v>
      </x:c>
      <x:c r="AN4861" s="26" t="n">
        <x:f>IF(Inputs!$C$7&lt;=(1-Inputs!$C$16)*AL4861,1,0)</x:f>
        <x:v>1</x:v>
      </x:c>
    </x:row>
    <x:row r="4862" ht="20" customHeight="1">
      <x:c r="A4862" s="16" t="n">
        <x:v>4857</x:v>
      </x:c>
      <x:c r="B4862" s="19" t="n">
        <x:v>0.09150256935046204</x:v>
      </x:c>
      <x:c r="C4862" s="24" t="n">
        <x:v>0.403730915157297</x:v>
      </x:c>
      <x:c r="D4862" s="19" t="n">
        <x:v>0.023365985361458286</x:v>
      </x:c>
      <x:c r="E4862" s="19" t="n">
        <x:v>0.03553907913904169</x:v>
      </x:c>
      <x:c r="F4862" s="19" t="n">
        <x:v>-0.18255950381398978</x:v>
      </x:c>
      <x:c r="G4862" s="19" t="n">
        <x:v>-0.057407898609424704</x:v>
      </x:c>
      <x:c r="H4862" s="19" t="n">
        <x:v>0.8249808499986955</x:v>
      </x:c>
      <x:c r="I4862" s="19" t="n">
        <x:v>0.06257024218103538</x:v>
      </x:c>
      <x:c r="J4862" s="19" t="n">
        <x:v>0.06239296371563001</x:v>
      </x:c>
      <x:c r="K4862" s="19" t="n">
        <x:v>0.058727023532777596</x:v>
      </x:c>
      <x:c r="L4862" s="19" t="n">
        <x:v>0.05395697637656781</x:v>
      </x:c>
      <x:c r="M4862" s="19" t="n">
        <x:v>0.055571239540962554</x:v>
      </x:c>
      <x:c r="N4862" s="19" t="n">
        <x:v>0.06233739271005448</x:v>
      </x:c>
      <x:c r="O4862" s="19" t="n">
        <x:v>0.06329727556908779</x:v>
      </x:c>
      <x:c r="P4862" s="19" t="n">
        <x:v>0.056900028368432914</x:v>
      </x:c>
      <x:c r="Q4862" s="19" t="n">
        <x:v>0.047700222400400207</x:v>
      </x:c>
      <x:c r="R4862" s="19" t="n">
        <x:v>0.06135986542822252</x:v>
      </x:c>
      <x:c r="S4862" s="21" t="n">
        <x:v>9421.545291889508</x:v>
      </x:c>
      <x:c r="T4862" s="21" t="n">
        <x:v>14730.860220241284</x:v>
      </x:c>
      <x:c r="U4862" s="21" t="n">
        <x:v>17799.372853900797</x:v>
      </x:c>
      <x:c r="V4862" s="21" t="n">
        <x:v>21062.379221237697</x:v>
      </x:c>
      <x:c r="W4862" s="21" t="n">
        <x:v>24580.225808219246</x:v>
      </x:c>
      <x:c r="X4862" s="21" t="n">
        <x:v>25860.52964738358</x:v>
      </x:c>
      <x:c r="Y4862" s="21" t="n">
        <x:v>26830.767936720174</x:v>
      </x:c>
      <x:c r="Z4862" s="21" t="n">
        <x:v>27629.7543918879</x:v>
      </x:c>
      <x:c r="AA4862" s="21" t="n">
        <x:v>28222.522800890438</x:v>
      </x:c>
      <x:c r="AB4862" s="21" t="n">
        <x:v>28605.522156098603</x:v>
      </x:c>
      <x:c r="AC4862" s="21" t="n">
        <x:v>37311.550638389475</x:v>
      </x:c>
      <x:c r="AD4862" s="25" t="n">
        <x:f>AC4862*(1+Inputs!$C$14)*(1-Inputs!$C$14/Inputs!$C$15)</x:f>
        <x:v>29606.715431562043</x:v>
      </x:c>
      <x:c r="AE4862" s="25" t="n">
        <x:f>AD4862/(B4862-Inputs!$C$14)</x:f>
        <x:v>523988.8339930853</x:v>
      </x:c>
      <x:c r="AF4862" s="25" t="n">
        <x:f>S4862/(1+B4862)^1+T4862/(1+B4862)^2+U4862/(1+B4862)^3+V4862/(1+B4862)^4+W4862/(1+B4862)^5+X4862/(1+B4862)^6+Y4862/(1+B4862)^7+Z4862/(1+B4862)^8+AA4862/(1+B4862)^9+AB4862/(1+B4862)^10+AE4862/(1+B4862)^10</x:f>
        <x:v>351995.4195562766</x:v>
      </x:c>
      <x:c r="AG4862" s="25" t="n">
        <x:f>(AF4862+Inputs!$C$12)/Inputs!$C$13</x:f>
        <x:v>306.6748723971105</x:v>
      </x:c>
      <x:c r="AH4862" s="25" t="n">
        <x:f>(S4862+Inputs!$C$11)*Inputs!$C$8-Inputs!$C$11</x:f>
        <x:v>2538.773273734537</x:v>
      </x:c>
      <x:c r="AI4862" s="25" t="n">
        <x:f>Inputs!$C$12+AH4862-Inputs!$C$10*Inputs!$C$13</x:f>
        <x:v>24856.688688934533</x:v>
      </x:c>
      <x:c r="AJ4862" s="25" t="n">
        <x:f>(S4862+Inputs!$C$11)*(1-Inputs!$C$8)</x:f>
        <x:v>6882.772018154972</x:v>
      </x:c>
      <x:c r="AK4862" s="25" t="n">
        <x:f>AJ4862/(1+B4862)^(1-Inputs!$C$8)+T4862/(1+B4862)^(2-Inputs!$C$8)+U4862/(1+B4862)^(3-Inputs!$C$8)+V4862/(1+B4862)^(4-Inputs!$C$8)+W4862/(1+B4862)^(5-Inputs!$C$8)+X4862/(1+B4862)^(6-Inputs!$C$8)+Y4862/(1+B4862)^(7-Inputs!$C$8)+Z4862/(1+B4862)^(8-Inputs!$C$8)+AA4862/(1+B4862)^(9-Inputs!$C$8)+AB4862/(1+B4862)^(10-Inputs!$C$8)+AE4862/(1+B4862)^(10-Inputs!$C$8)</x:f>
        <x:v>364310.8146360174</x:v>
      </x:c>
      <x:c r="AL4862" s="25" t="n">
        <x:f>(AK4862+AI4862)/Inputs!$C$13</x:f>
        <x:v>310.52742057810843</x:v>
      </x:c>
      <x:c r="AM4862" s="26" t="n">
        <x:f>IF(AL4862&gt;=Inputs!$C$7,1,0)</x:f>
        <x:v>1</x:v>
      </x:c>
      <x:c r="AN4862" s="26" t="n">
        <x:f>IF(Inputs!$C$7&lt;=(1-Inputs!$C$16)*AL4862,1,0)</x:f>
        <x:v>0</x:v>
      </x:c>
    </x:row>
    <x:row r="4863" ht="20" customHeight="1">
      <x:c r="A4863" s="16" t="n">
        <x:v>4858</x:v>
      </x:c>
      <x:c r="B4863" s="19" t="n">
        <x:v>0.09117540917945227</x:v>
      </x:c>
      <x:c r="C4863" s="24" t="n">
        <x:v>0.18334682916665201</x:v>
      </x:c>
      <x:c r="D4863" s="19" t="n">
        <x:v>0.041420545950110466</x:v>
      </x:c>
      <x:c r="E4863" s="19" t="n">
        <x:v>0.03571796298855333</x:v>
      </x:c>
      <x:c r="F4863" s="19" t="n">
        <x:v>-0.20577801966372705</x:v>
      </x:c>
      <x:c r="G4863" s="19" t="n">
        <x:v>-0.07605514403438576</x:v>
      </x:c>
      <x:c r="H4863" s="19" t="n">
        <x:v>0.7373873430874198</x:v>
      </x:c>
      <x:c r="I4863" s="19" t="n">
        <x:v>0.06686447773582473</x:v>
      </x:c>
      <x:c r="J4863" s="19" t="n">
        <x:v>0.05839505245753685</x:v>
      </x:c>
      <x:c r="K4863" s="19" t="n">
        <x:v>0.0631378257369795</x:v>
      </x:c>
      <x:c r="L4863" s="19" t="n">
        <x:v>0.056961709830658264</x:v>
      </x:c>
      <x:c r="M4863" s="19" t="n">
        <x:v>0.05193889112288502</x:v>
      </x:c>
      <x:c r="N4863" s="19" t="n">
        <x:v>0.053829546470061586</x:v>
      </x:c>
      <x:c r="O4863" s="19" t="n">
        <x:v>0.06036462578469923</x:v>
      </x:c>
      <x:c r="P4863" s="19" t="n">
        <x:v>0.056294765704270736</x:v>
      </x:c>
      <x:c r="Q4863" s="19" t="n">
        <x:v>0.06586501414222654</x:v>
      </x:c>
      <x:c r="R4863" s="19" t="n">
        <x:v>0.052044453594681954</x:v>
      </x:c>
      <x:c r="S4863" s="21" t="n">
        <x:v>8946.145035964299</x:v>
      </x:c>
      <x:c r="T4863" s="21" t="n">
        <x:v>14071.069218309114</x:v>
      </x:c>
      <x:c r="U4863" s="21" t="n">
        <x:v>17165.60980556551</x:v>
      </x:c>
      <x:c r="V4863" s="21" t="n">
        <x:v>20485.513837575203</x:v>
      </x:c>
      <x:c r="W4863" s="21" t="n">
        <x:v>24086.676829425316</x:v>
      </x:c>
      <x:c r="X4863" s="21" t="n">
        <x:v>25615.625612021093</x:v>
      </x:c>
      <x:c r="Y4863" s="21" t="n">
        <x:v>26772.479992876</x:v>
      </x:c>
      <x:c r="Z4863" s="21" t="n">
        <x:v>27730.003430215507</x:v>
      </x:c>
      <x:c r="AA4863" s="21" t="n">
        <x:v>28431.34007011716</x:v>
      </x:c>
      <x:c r="AB4863" s="21" t="n">
        <x:v>28871.37059808233</x:v>
      </x:c>
      <x:c r="AC4863" s="21" t="n">
        <x:v>37658.30947575956</x:v>
      </x:c>
      <x:c r="AD4863" s="25" t="n">
        <x:f>AC4863*(1+Inputs!$C$14)*(1-Inputs!$C$14/Inputs!$C$15)</x:f>
        <x:v>29881.86856901521</x:v>
      </x:c>
      <x:c r="AE4863" s="25" t="n">
        <x:f>AD4863/(B4863-Inputs!$C$14)</x:f>
        <x:v>531938.6009910069</x:v>
      </x:c>
      <x:c r="AF4863" s="25" t="n">
        <x:f>S4863/(1+B4863)^1+T4863/(1+B4863)^2+U4863/(1+B4863)^3+V4863/(1+B4863)^4+W4863/(1+B4863)^5+X4863/(1+B4863)^6+Y4863/(1+B4863)^7+Z4863/(1+B4863)^8+AA4863/(1+B4863)^9+AB4863/(1+B4863)^10+AE4863/(1+B4863)^10</x:f>
        <x:v>354074.1784304074</x:v>
      </x:c>
      <x:c r="AG4863" s="25" t="n">
        <x:f>(AF4863+Inputs!$C$12)/Inputs!$C$13</x:f>
        <x:v>308.3335710954155</x:v>
      </x:c>
      <x:c r="AH4863" s="25" t="n">
        <x:f>(S4863+Inputs!$C$11)*Inputs!$C$8-Inputs!$C$11</x:f>
        <x:v>2316.051509999713</x:v>
      </x:c>
      <x:c r="AI4863" s="25" t="n">
        <x:f>Inputs!$C$12+AH4863-Inputs!$C$10*Inputs!$C$13</x:f>
        <x:v>24633.96692519971</x:v>
      </x:c>
      <x:c r="AJ4863" s="25" t="n">
        <x:f>(S4863+Inputs!$C$11)*(1-Inputs!$C$8)</x:f>
        <x:v>6630.093525964587</x:v>
      </x:c>
      <x:c r="AK4863" s="25" t="n">
        <x:f>AJ4863/(1+B4863)^(1-Inputs!$C$8)+T4863/(1+B4863)^(2-Inputs!$C$8)+U4863/(1+B4863)^(3-Inputs!$C$8)+V4863/(1+B4863)^(4-Inputs!$C$8)+W4863/(1+B4863)^(5-Inputs!$C$8)+X4863/(1+B4863)^(6-Inputs!$C$8)+Y4863/(1+B4863)^(7-Inputs!$C$8)+Z4863/(1+B4863)^(8-Inputs!$C$8)+AA4863/(1+B4863)^(9-Inputs!$C$8)+AB4863/(1+B4863)^(10-Inputs!$C$8)+AE4863/(1+B4863)^(10-Inputs!$C$8)</x:f>
        <x:v>366637.05125663814</x:v>
      </x:c>
      <x:c r="AL4863" s="25" t="n">
        <x:f>(AK4863+AI4863)/Inputs!$C$13</x:f>
        <x:v>312.20587275378017</x:v>
      </x:c>
      <x:c r="AM4863" s="26" t="n">
        <x:f>IF(AL4863&gt;=Inputs!$C$7,1,0)</x:f>
        <x:v>1</x:v>
      </x:c>
      <x:c r="AN4863" s="26" t="n">
        <x:f>IF(Inputs!$C$7&lt;=(1-Inputs!$C$16)*AL4863,1,0)</x:f>
        <x:v>0</x:v>
      </x:c>
    </x:row>
    <x:row r="4864" ht="20" customHeight="1">
      <x:c r="A4864" s="16" t="n">
        <x:v>4859</x:v>
      </x:c>
      <x:c r="B4864" s="19" t="n">
        <x:v>0.09824640918024873</x:v>
      </x:c>
      <x:c r="C4864" s="24" t="n">
        <x:v>0.43519673298143857</x:v>
      </x:c>
      <x:c r="D4864" s="19" t="n">
        <x:v>0.03211876243566536</x:v>
      </x:c>
      <x:c r="E4864" s="19" t="n">
        <x:v>0.03303315326044157</x:v>
      </x:c>
      <x:c r="F4864" s="19" t="n">
        <x:v>-0.14342235338980233</x:v>
      </x:c>
      <x:c r="G4864" s="19" t="n">
        <x:v>-0.0873942817673975</x:v>
      </x:c>
      <x:c r="H4864" s="19" t="n">
        <x:v>0.689151221786318</x:v>
      </x:c>
      <x:c r="I4864" s="19" t="n">
        <x:v>0.059999430345657176</x:v>
      </x:c>
      <x:c r="J4864" s="19" t="n">
        <x:v>0.06637742342400657</x:v>
      </x:c>
      <x:c r="K4864" s="19" t="n">
        <x:v>0.07056602196959716</x:v>
      </x:c>
      <x:c r="L4864" s="19" t="n">
        <x:v>0.06960621496081217</x:v>
      </x:c>
      <x:c r="M4864" s="19" t="n">
        <x:v>0.06543313015533272</x:v>
      </x:c>
      <x:c r="N4864" s="19" t="n">
        <x:v>0.06677133521054315</x:v>
      </x:c>
      <x:c r="O4864" s="19" t="n">
        <x:v>0.05643995154243726</x:v>
      </x:c>
      <x:c r="P4864" s="19" t="n">
        <x:v>0.07028474151307251</x:v>
      </x:c>
      <x:c r="Q4864" s="19" t="n">
        <x:v>0.061955990107479694</x:v>
      </x:c>
      <x:c r="R4864" s="19" t="n">
        <x:v>0.06159734344100912</x:v>
      </x:c>
      <x:c r="S4864" s="21" t="n">
        <x:v>9975.126717985715</x:v>
      </x:c>
      <x:c r="T4864" s="21" t="n">
        <x:v>15540.468679204449</x:v>
      </x:c>
      <x:c r="U4864" s="21" t="n">
        <x:v>18612.800256296403</x:v>
      </x:c>
      <x:c r="V4864" s="21" t="n">
        <x:v>21788.865912150355</x:v>
      </x:c>
      <x:c r="W4864" s="21" t="n">
        <x:v>25282.30702326403</x:v>
      </x:c>
      <x:c r="X4864" s="21" t="n">
        <x:v>26659.554911663512</x:v>
      </x:c>
      <x:c r="Y4864" s="21" t="n">
        <x:v>27731.039336518857</x:v>
      </x:c>
      <x:c r="Z4864" s="21" t="n">
        <x:v>28573.829816982987</x:v>
      </x:c>
      <x:c r="AA4864" s="21" t="n">
        <x:v>29217.640971646495</x:v>
      </x:c>
      <x:c r="AB4864" s="21" t="n">
        <x:v>29599.400275029486</x:v>
      </x:c>
      <x:c r="AC4864" s="21" t="n">
        <x:v>38607.91340221237</x:v>
      </x:c>
      <x:c r="AD4864" s="25" t="n">
        <x:f>AC4864*(1+Inputs!$C$14)*(1-Inputs!$C$14/Inputs!$C$15)</x:f>
        <x:v>30635.379284655508</x:v>
      </x:c>
      <x:c r="AE4864" s="25" t="n">
        <x:f>AD4864/(B4864-Inputs!$C$14)</x:f>
        <x:v>484381.32190787926</x:v>
      </x:c>
      <x:c r="AF4864" s="25" t="n">
        <x:f>S4864/(1+B4864)^1+T4864/(1+B4864)^2+U4864/(1+B4864)^3+V4864/(1+B4864)^4+W4864/(1+B4864)^5+X4864/(1+B4864)^6+Y4864/(1+B4864)^7+Z4864/(1+B4864)^8+AA4864/(1+B4864)^9+AB4864/(1+B4864)^10+AE4864/(1+B4864)^10</x:f>
        <x:v>323823.5753468968</x:v>
      </x:c>
      <x:c r="AG4864" s="25" t="n">
        <x:f>(AF4864+Inputs!$C$12)/Inputs!$C$13</x:f>
        <x:v>284.19578552442675</x:v>
      </x:c>
      <x:c r="AH4864" s="25" t="n">
        <x:f>(S4864+Inputs!$C$11)*Inputs!$C$8-Inputs!$C$11</x:f>
        <x:v>2798.1223802070062</x:v>
      </x:c>
      <x:c r="AI4864" s="25" t="n">
        <x:f>Inputs!$C$12+AH4864-Inputs!$C$10*Inputs!$C$13</x:f>
        <x:v>25116.037795407006</x:v>
      </x:c>
      <x:c r="AJ4864" s="25" t="n">
        <x:f>(S4864+Inputs!$C$11)*(1-Inputs!$C$8)</x:f>
        <x:v>7177.00433777871</x:v>
      </x:c>
      <x:c r="AK4864" s="25" t="n">
        <x:f>AJ4864/(1+B4864)^(1-Inputs!$C$8)+T4864/(1+B4864)^(2-Inputs!$C$8)+U4864/(1+B4864)^(3-Inputs!$C$8)+V4864/(1+B4864)^(4-Inputs!$C$8)+W4864/(1+B4864)^(5-Inputs!$C$8)+X4864/(1+B4864)^(6-Inputs!$C$8)+Y4864/(1+B4864)^(7-Inputs!$C$8)+Z4864/(1+B4864)^(8-Inputs!$C$8)+AA4864/(1+B4864)^(9-Inputs!$C$8)+AB4864/(1+B4864)^(10-Inputs!$C$8)+AE4864/(1+B4864)^(10-Inputs!$C$8)</x:f>
        <x:v>335695.51703509275</x:v>
      </x:c>
      <x:c r="AL4864" s="25" t="n">
        <x:f>(AK4864+AI4864)/Inputs!$C$13</x:f>
        <x:v>287.9014318488399</x:v>
      </x:c>
      <x:c r="AM4864" s="26" t="n">
        <x:f>IF(AL4864&gt;=Inputs!$C$7,1,0)</x:f>
        <x:v>1</x:v>
      </x:c>
      <x:c r="AN4864" s="26" t="n">
        <x:f>IF(Inputs!$C$7&lt;=(1-Inputs!$C$16)*AL4864,1,0)</x:f>
        <x:v>0</x:v>
      </x:c>
    </x:row>
    <x:row r="4865" ht="20" customHeight="1">
      <x:c r="A4865" s="16" t="n">
        <x:v>4860</x:v>
      </x:c>
      <x:c r="B4865" s="19" t="n">
        <x:v>0.08574514196881279</x:v>
      </x:c>
      <x:c r="C4865" s="24" t="n">
        <x:v>0.44029046160298435</x:v>
      </x:c>
      <x:c r="D4865" s="19" t="n">
        <x:v>0.027693886171128668</x:v>
      </x:c>
      <x:c r="E4865" s="19" t="n">
        <x:v>0.04929517260742643</x:v>
      </x:c>
      <x:c r="F4865" s="19" t="n">
        <x:v>-0.20842429815487437</x:v>
      </x:c>
      <x:c r="G4865" s="19" t="n">
        <x:v>-0.07530902001729317</x:v>
      </x:c>
      <x:c r="H4865" s="19" t="n">
        <x:v>0.7125051232377757</x:v>
      </x:c>
      <x:c r="I4865" s="19" t="n">
        <x:v>0.05488072055455973</x:v>
      </x:c>
      <x:c r="J4865" s="19" t="n">
        <x:v>0.05236719512384639</x:v>
      </x:c>
      <x:c r="K4865" s="19" t="n">
        <x:v>0.06806772115542231</x:v>
      </x:c>
      <x:c r="L4865" s="19" t="n">
        <x:v>0.061299372470599564</x:v>
      </x:c>
      <x:c r="M4865" s="19" t="n">
        <x:v>0.0670128871922509</x:v>
      </x:c>
      <x:c r="N4865" s="19" t="n">
        <x:v>0.06760651099881784</x:v>
      </x:c>
      <x:c r="O4865" s="19" t="n">
        <x:v>0.06689537774964152</x:v>
      </x:c>
      <x:c r="P4865" s="19" t="n">
        <x:v>0.06604457045880167</x:v>
      </x:c>
      <x:c r="Q4865" s="19" t="n">
        <x:v>0.05668574185850617</x:v>
      </x:c>
      <x:c r="R4865" s="19" t="n">
        <x:v>0.06514646938700822</x:v>
      </x:c>
      <x:c r="S4865" s="21" t="n">
        <x:v>8917.905030522608</x:v>
      </x:c>
      <x:c r="T4865" s="21" t="n">
        <x:v>14270.599568588439</x:v>
      </x:c>
      <x:c r="U4865" s="21" t="n">
        <x:v>17674.60990538371</x:v>
      </x:c>
      <x:c r="V4865" s="21" t="n">
        <x:v>21427.494541885295</x:v>
      </x:c>
      <x:c r="W4865" s="21" t="n">
        <x:v>25575.530830032658</x:v>
      </x:c>
      <x:c r="X4865" s="21" t="n">
        <x:v>27238.043047130603</x:v>
      </x:c>
      <x:c r="Y4865" s="21" t="n">
        <x:v>28491.984147307347</x:v>
      </x:c>
      <x:c r="Z4865" s="21" t="n">
        <x:v>29491.84263409127</x:v>
      </x:c>
      <x:c r="AA4865" s="21" t="n">
        <x:v>30202.3762212096</x:v>
      </x:c>
      <x:c r="AB4865" s="21" t="n">
        <x:v>30595.188863000767</x:v>
      </x:c>
      <x:c r="AC4865" s="21" t="n">
        <x:v>39906.76808217491</x:v>
      </x:c>
      <x:c r="AD4865" s="25" t="n">
        <x:f>AC4865*(1+Inputs!$C$14)*(1-Inputs!$C$14/Inputs!$C$15)</x:f>
        <x:v>31666.020473205783</x:v>
      </x:c>
      <x:c r="AE4865" s="25" t="n">
        <x:f>AD4865/(B4865-Inputs!$C$14)</x:f>
        <x:v>624020.7287757171</x:v>
      </x:c>
      <x:c r="AF4865" s="25" t="n">
        <x:f>S4865/(1+B4865)^1+T4865/(1+B4865)^2+U4865/(1+B4865)^3+V4865/(1+B4865)^4+W4865/(1+B4865)^5+X4865/(1+B4865)^6+Y4865/(1+B4865)^7+Z4865/(1+B4865)^8+AA4865/(1+B4865)^9+AB4865/(1+B4865)^10+AE4865/(1+B4865)^10</x:f>
        <x:v>416365.400825377</x:v>
      </x:c>
      <x:c r="AG4865" s="25" t="n">
        <x:f>(AF4865+Inputs!$C$12)/Inputs!$C$13</x:f>
        <x:v>358.0374452619484</x:v>
      </x:c>
      <x:c r="AH4865" s="25" t="n">
        <x:f>(S4865+Inputs!$C$11)*Inputs!$C$8-Inputs!$C$11</x:f>
        <x:v>2302.8212608749755</x:v>
      </x:c>
      <x:c r="AI4865" s="25" t="n">
        <x:f>Inputs!$C$12+AH4865-Inputs!$C$10*Inputs!$C$13</x:f>
        <x:v>24620.736676074972</x:v>
      </x:c>
      <x:c r="AJ4865" s="25" t="n">
        <x:f>(S4865+Inputs!$C$11)*(1-Inputs!$C$8)</x:f>
        <x:v>6615.083769647634</x:v>
      </x:c>
      <x:c r="AK4865" s="25" t="n">
        <x:f>AJ4865/(1+B4865)^(1-Inputs!$C$8)+T4865/(1+B4865)^(2-Inputs!$C$8)+U4865/(1+B4865)^(3-Inputs!$C$8)+V4865/(1+B4865)^(4-Inputs!$C$8)+W4865/(1+B4865)^(5-Inputs!$C$8)+X4865/(1+B4865)^(6-Inputs!$C$8)+Y4865/(1+B4865)^(7-Inputs!$C$8)+Z4865/(1+B4865)^(8-Inputs!$C$8)+AA4865/(1+B4865)^(9-Inputs!$C$8)+AB4865/(1+B4865)^(10-Inputs!$C$8)+AE4865/(1+B4865)^(10-Inputs!$C$8)</x:f>
        <x:v>430521.6178503821</x:v>
      </x:c>
      <x:c r="AL4865" s="25" t="n">
        <x:f>(AK4865+AI4865)/Inputs!$C$13</x:f>
        <x:v>363.1705631621936</x:v>
      </x:c>
      <x:c r="AM4865" s="26" t="n">
        <x:f>IF(AL4865&gt;=Inputs!$C$7,1,0)</x:f>
        <x:v>1</x:v>
      </x:c>
      <x:c r="AN4865" s="26" t="n">
        <x:f>IF(Inputs!$C$7&lt;=(1-Inputs!$C$16)*AL4865,1,0)</x:f>
        <x:v>1</x:v>
      </x:c>
    </x:row>
    <x:row r="4866" ht="20" customHeight="1">
      <x:c r="A4866" s="16" t="n">
        <x:v>4861</x:v>
      </x:c>
      <x:c r="B4866" s="19" t="n">
        <x:v>0.09848486880639382</x:v>
      </x:c>
      <x:c r="C4866" s="24" t="n">
        <x:v>0.5517723261782237</x:v>
      </x:c>
      <x:c r="D4866" s="19" t="n">
        <x:v>0.04200923893194641</x:v>
      </x:c>
      <x:c r="E4866" s="19" t="n">
        <x:v>0.058871204811796654</x:v>
      </x:c>
      <x:c r="F4866" s="19" t="n">
        <x:v>-0.1420052607527498</x:v>
      </x:c>
      <x:c r="G4866" s="19" t="n">
        <x:v>-0.06672716424969678</x:v>
      </x:c>
      <x:c r="H4866" s="19" t="n">
        <x:v>0.6144897873428192</x:v>
      </x:c>
      <x:c r="I4866" s="19" t="n">
        <x:v>0.05524994155425361</x:v>
      </x:c>
      <x:c r="J4866" s="19" t="n">
        <x:v>0.06318478707993905</x:v>
      </x:c>
      <x:c r="K4866" s="19" t="n">
        <x:v>0.05282143863373108</x:v>
      </x:c>
      <x:c r="L4866" s="19" t="n">
        <x:v>0.05498049764354278</x:v>
      </x:c>
      <x:c r="M4866" s="19" t="n">
        <x:v>0.06494833338771855</x:v>
      </x:c>
      <x:c r="N4866" s="19" t="n">
        <x:v>0.06924046499781183</x:v>
      </x:c>
      <x:c r="O4866" s="19" t="n">
        <x:v>0.05261191829208315</x:v>
      </x:c>
      <x:c r="P4866" s="19" t="n">
        <x:v>0.05781693169435925</x:v>
      </x:c>
      <x:c r="Q4866" s="19" t="n">
        <x:v>0.06616455489212172</x:v>
      </x:c>
      <x:c r="R4866" s="19" t="n">
        <x:v>0.054784168897393785</x:v>
      </x:c>
      <x:c r="S4866" s="21" t="n">
        <x:v>10171.469583887685</x:v>
      </x:c>
      <x:c r="T4866" s="21" t="n">
        <x:v>16111.873143739223</x:v>
      </x:c>
      <x:c r="U4866" s="21" t="n">
        <x:v>19813.68176038608</x:v>
      </x:c>
      <x:c r="V4866" s="21" t="n">
        <x:v>23804.097376143054</x:v>
      </x:c>
      <x:c r="W4866" s="21" t="n">
        <x:v>28373.91917002637</x:v>
      </x:c>
      <x:c r="X4866" s="21" t="n">
        <x:v>30478.627878653442</x:v>
      </x:c>
      <x:c r="Y4866" s="21" t="n">
        <x:v>32145.546012454903</x:v>
      </x:c>
      <x:c r="Z4866" s="21" t="n">
        <x:v>33386.224280956216</x:v>
      </x:c>
      <x:c r="AA4866" s="21" t="n">
        <x:v>34210.665671085495</x:v>
      </x:c>
      <x:c r="AB4866" s="21" t="n">
        <x:v>34564.73953418573</x:v>
      </x:c>
      <x:c r="AC4866" s="21" t="n">
        <x:v>45084.44287067704</x:v>
      </x:c>
      <x:c r="AD4866" s="25" t="n">
        <x:f>AC4866*(1+Inputs!$C$14)*(1-Inputs!$C$14/Inputs!$C$15)</x:f>
        <x:v>35774.505417882225</x:v>
      </x:c>
      <x:c r="AE4866" s="25" t="n">
        <x:f>AD4866/(B4866-Inputs!$C$14)</x:f>
        <x:v>563512.3154618418</x:v>
      </x:c>
      <x:c r="AF4866" s="25" t="n">
        <x:f>S4866/(1+B4866)^1+T4866/(1+B4866)^2+U4866/(1+B4866)^3+V4866/(1+B4866)^4+W4866/(1+B4866)^5+X4866/(1+B4866)^6+Y4866/(1+B4866)^7+Z4866/(1+B4866)^8+AA4866/(1+B4866)^9+AB4866/(1+B4866)^10+AE4866/(1+B4866)^10</x:f>
        <x:v>369873.2639537305</x:v>
      </x:c>
      <x:c r="AG4866" s="25" t="n">
        <x:f>(AF4866+Inputs!$C$12)/Inputs!$C$13</x:f>
        <x:v>320.94009459271257</x:v>
      </x:c>
      <x:c r="AH4866" s="25" t="n">
        <x:f>(S4866+Inputs!$C$11)*Inputs!$C$8-Inputs!$C$11</x:f>
        <x:v>2890.10766806793</x:v>
      </x:c>
      <x:c r="AI4866" s="25" t="n">
        <x:f>Inputs!$C$12+AH4866-Inputs!$C$10*Inputs!$C$13</x:f>
        <x:v>25208.02308326793</x:v>
      </x:c>
      <x:c r="AJ4866" s="25" t="n">
        <x:f>(S4866+Inputs!$C$11)*(1-Inputs!$C$8)</x:f>
        <x:v>7281.361915819756</x:v>
      </x:c>
      <x:c r="AK4866" s="25" t="n">
        <x:f>AJ4866/(1+B4866)^(1-Inputs!$C$8)+T4866/(1+B4866)^(2-Inputs!$C$8)+U4866/(1+B4866)^(3-Inputs!$C$8)+V4866/(1+B4866)^(4-Inputs!$C$8)+W4866/(1+B4866)^(5-Inputs!$C$8)+X4866/(1+B4866)^(6-Inputs!$C$8)+Y4866/(1+B4866)^(7-Inputs!$C$8)+Z4866/(1+B4866)^(8-Inputs!$C$8)+AA4866/(1+B4866)^(9-Inputs!$C$8)+AB4866/(1+B4866)^(10-Inputs!$C$8)+AE4866/(1+B4866)^(10-Inputs!$C$8)</x:f>
        <x:v>383764.15639669145</x:v>
      </x:c>
      <x:c r="AL4866" s="25" t="n">
        <x:f>(AK4866+AI4866)/Inputs!$C$13</x:f>
        <x:v>326.33011466036356</x:v>
      </x:c>
      <x:c r="AM4866" s="26" t="n">
        <x:f>IF(AL4866&gt;=Inputs!$C$7,1,0)</x:f>
        <x:v>1</x:v>
      </x:c>
      <x:c r="AN4866" s="26" t="n">
        <x:f>IF(Inputs!$C$7&lt;=(1-Inputs!$C$16)*AL4866,1,0)</x:f>
        <x:v>0</x:v>
      </x:c>
    </x:row>
    <x:row r="4867" ht="20" customHeight="1">
      <x:c r="A4867" s="16" t="n">
        <x:v>4862</x:v>
      </x:c>
      <x:c r="B4867" s="19" t="n">
        <x:v>0.07565409403389821</x:v>
      </x:c>
      <x:c r="C4867" s="24" t="n">
        <x:v>0.54380860240164</x:v>
      </x:c>
      <x:c r="D4867" s="19" t="n">
        <x:v>0.022810593536219417</x:v>
      </x:c>
      <x:c r="E4867" s="19" t="n">
        <x:v>0.03256823533758364</x:v>
      </x:c>
      <x:c r="F4867" s="19" t="n">
        <x:v>-0.17183433813798843</x:v>
      </x:c>
      <x:c r="G4867" s="19" t="n">
        <x:v>-0.07536078662125589</x:v>
      </x:c>
      <x:c r="H4867" s="19" t="n">
        <x:v>0.806852010508436</x:v>
      </x:c>
      <x:c r="I4867" s="19" t="n">
        <x:v>0.05660082575068259</x:v>
      </x:c>
      <x:c r="J4867" s="19" t="n">
        <x:v>0.053904633934904495</x:v>
      </x:c>
      <x:c r="K4867" s="19" t="n">
        <x:v>0.05871813993219007</x:v>
      </x:c>
      <x:c r="L4867" s="19" t="n">
        <x:v>0.05844404970551409</x:v>
      </x:c>
      <x:c r="M4867" s="19" t="n">
        <x:v>0.05327436932840215</x:v>
      </x:c>
      <x:c r="N4867" s="19" t="n">
        <x:v>0.06028566471600129</x:v>
      </x:c>
      <x:c r="O4867" s="19" t="n">
        <x:v>0.0612545988424506</x:v>
      </x:c>
      <x:c r="P4867" s="19" t="n">
        <x:v>0.06804947963146218</x:v>
      </x:c>
      <x:c r="Q4867" s="19" t="n">
        <x:v>0.06686955840557289</x:v>
      </x:c>
      <x:c r="R4867" s="19" t="n">
        <x:v>0.05520714242788358</x:v>
      </x:c>
      <x:c r="S4867" s="21" t="n">
        <x:v>9516.878120525966</x:v>
      </x:c>
      <x:c r="T4867" s="21" t="n">
        <x:v>14993.630292625114</x:v>
      </x:c>
      <x:c r="U4867" s="21" t="n">
        <x:v>18143.51904591647</x:v>
      </x:c>
      <x:c r="V4867" s="21" t="n">
        <x:v>21479.16073077192</x:v>
      </x:c>
      <x:c r="W4867" s="21" t="n">
        <x:v>25109.839180444033</x:v>
      </x:c>
      <x:c r="X4867" s="21" t="n">
        <x:v>26338.49580417942</x:v>
      </x:c>
      <x:c r="Y4867" s="21" t="n">
        <x:v>27278.31369481331</x:v>
      </x:c>
      <x:c r="Z4867" s="21" t="n">
        <x:v>28054.811745019408</x:v>
      </x:c>
      <x:c r="AA4867" s="21" t="n">
        <x:v>28652.04408288227</x:v>
      </x:c>
      <x:c r="AB4867" s="21" t="n">
        <x:v>29036.231031655156</x:v>
      </x:c>
      <x:c r="AC4867" s="21" t="n">
        <x:v>37873.34482389802</x:v>
      </x:c>
      <x:c r="AD4867" s="25" t="n">
        <x:f>AC4867*(1+Inputs!$C$14)*(1-Inputs!$C$14/Inputs!$C$15)</x:f>
        <x:v>30052.499117763073</x:v>
      </x:c>
      <x:c r="AE4867" s="25" t="n">
        <x:f>AD4867/(B4867-Inputs!$C$14)</x:f>
        <x:v>739224.4208591806</x:v>
      </x:c>
      <x:c r="AF4867" s="25" t="n">
        <x:f>S4867/(1+B4867)^1+T4867/(1+B4867)^2+U4867/(1+B4867)^3+V4867/(1+B4867)^4+W4867/(1+B4867)^5+X4867/(1+B4867)^6+Y4867/(1+B4867)^7+Z4867/(1+B4867)^8+AA4867/(1+B4867)^9+AB4867/(1+B4867)^10+AE4867/(1+B4867)^10</x:f>
        <x:v>504254.52538396383</x:v>
      </x:c>
      <x:c r="AG4867" s="25" t="n">
        <x:f>(AF4867+Inputs!$C$12)/Inputs!$C$13</x:f>
        <x:v>428.16658737394397</x:v>
      </x:c>
      <x:c r="AH4867" s="25" t="n">
        <x:f>(S4867+Inputs!$C$11)*Inputs!$C$8-Inputs!$C$11</x:f>
        <x:v>2583.436050986137</x:v>
      </x:c>
      <x:c r="AI4867" s="25" t="n">
        <x:f>Inputs!$C$12+AH4867-Inputs!$C$10*Inputs!$C$13</x:f>
        <x:v>24901.351466186134</x:v>
      </x:c>
      <x:c r="AJ4867" s="25" t="n">
        <x:f>(S4867+Inputs!$C$11)*(1-Inputs!$C$8)</x:f>
        <x:v>6933.4420695398285</x:v>
      </x:c>
      <x:c r="AK4867" s="25" t="n">
        <x:f>AJ4867/(1+B4867)^(1-Inputs!$C$8)+T4867/(1+B4867)^(2-Inputs!$C$8)+U4867/(1+B4867)^(3-Inputs!$C$8)+V4867/(1+B4867)^(4-Inputs!$C$8)+W4867/(1+B4867)^(5-Inputs!$C$8)+X4867/(1+B4867)^(6-Inputs!$C$8)+Y4867/(1+B4867)^(7-Inputs!$C$8)+Z4867/(1+B4867)^(8-Inputs!$C$8)+AA4867/(1+B4867)^(9-Inputs!$C$8)+AB4867/(1+B4867)^(10-Inputs!$C$8)+AE4867/(1+B4867)^(10-Inputs!$C$8)</x:f>
        <x:v>519295.7348546467</x:v>
      </x:c>
      <x:c r="AL4867" s="25" t="n">
        <x:f>(AK4867+AI4867)/Inputs!$C$13</x:f>
        <x:v>434.2297752446884</x:v>
      </x:c>
      <x:c r="AM4867" s="26" t="n">
        <x:f>IF(AL4867&gt;=Inputs!$C$7,1,0)</x:f>
        <x:v>1</x:v>
      </x:c>
      <x:c r="AN4867" s="26" t="n">
        <x:f>IF(Inputs!$C$7&lt;=(1-Inputs!$C$16)*AL4867,1,0)</x:f>
        <x:v>1</x:v>
      </x:c>
    </x:row>
    <x:row r="4868" ht="20" customHeight="1">
      <x:c r="A4868" s="16" t="n">
        <x:v>4863</x:v>
      </x:c>
      <x:c r="B4868" s="19" t="n">
        <x:v>0.08382880383689542</x:v>
      </x:c>
      <x:c r="C4868" s="24" t="n">
        <x:v>0.2687676239744121</x:v>
      </x:c>
      <x:c r="D4868" s="19" t="n">
        <x:v>0.03277489828866607</x:v>
      </x:c>
      <x:c r="E4868" s="19" t="n">
        <x:v>0.04708628225969534</x:v>
      </x:c>
      <x:c r="F4868" s="19" t="n">
        <x:v>-0.1964547816637935</x:v>
      </x:c>
      <x:c r="G4868" s="19" t="n">
        <x:v>-0.07733408907301226</x:v>
      </x:c>
      <x:c r="H4868" s="19" t="n">
        <x:v>0.550149549153133</x:v>
      </x:c>
      <x:c r="I4868" s="19" t="n">
        <x:v>0.07401787701547505</x:v>
      </x:c>
      <x:c r="J4868" s="19" t="n">
        <x:v>0.06679094013286999</x:v>
      </x:c>
      <x:c r="K4868" s="19" t="n">
        <x:v>0.07053609546571693</x:v>
      </x:c>
      <x:c r="L4868" s="19" t="n">
        <x:v>0.06921583713979658</x:v>
      </x:c>
      <x:c r="M4868" s="19" t="n">
        <x:v>0.07602649644563485</x:v>
      </x:c>
      <x:c r="N4868" s="19" t="n">
        <x:v>0.0666052863058792</x:v>
      </x:c>
      <x:c r="O4868" s="19" t="n">
        <x:v>0.06610258037608788</x:v>
      </x:c>
      <x:c r="P4868" s="19" t="n">
        <x:v>0.07240429111282651</x:v>
      </x:c>
      <x:c r="Q4868" s="19" t="n">
        <x:v>0.06879462044232128</x:v>
      </x:c>
      <x:c r="R4868" s="19" t="n">
        <x:v>0.0674868034659869</x:v>
      </x:c>
      <x:c r="S4868" s="21" t="n">
        <x:v>9092.67204362611</x:v>
      </x:c>
      <x:c r="T4868" s="21" t="n">
        <x:v>14316.908977066174</x:v>
      </x:c>
      <x:c r="U4868" s="21" t="n">
        <x:v>17399.330206991213</x:v>
      </x:c>
      <x:c r="V4868" s="21" t="n">
        <x:v>20669.711515155785</x:v>
      </x:c>
      <x:c r="W4868" s="21" t="n">
        <x:v>24306.638686083916</x:v>
      </x:c>
      <x:c r="X4868" s="21" t="n">
        <x:v>25945.048565252077</x:v>
      </x:c>
      <x:c r="Y4868" s="21" t="n">
        <x:v>27198.00903511022</x:v>
      </x:c>
      <x:c r="Z4868" s="21" t="n">
        <x:v>28211.67171826383</x:v>
      </x:c>
      <x:c r="AA4868" s="21" t="n">
        <x:v>28961.64897272336</x:v>
      </x:c>
      <x:c r="AB4868" s="21" t="n">
        <x:v>29400.136456657438</x:v>
      </x:c>
      <x:c r="AC4868" s="21" t="n">
        <x:v>38348.004073901</x:v>
      </x:c>
      <x:c r="AD4868" s="25" t="n">
        <x:f>AC4868*(1+Inputs!$C$14)*(1-Inputs!$C$14/Inputs!$C$15)</x:f>
        <x:v>30429.14123264044</x:v>
      </x:c>
      <x:c r="AE4868" s="25" t="n">
        <x:f>AD4868/(B4868-Inputs!$C$14)</x:f>
        <x:v>623180.1486328434</x:v>
      </x:c>
      <x:c r="AF4868" s="25" t="n">
        <x:f>S4868/(1+B4868)^1+T4868/(1+B4868)^2+U4868/(1+B4868)^3+V4868/(1+B4868)^4+W4868/(1+B4868)^5+X4868/(1+B4868)^6+Y4868/(1+B4868)^7+Z4868/(1+B4868)^8+AA4868/(1+B4868)^9+AB4868/(1+B4868)^10+AE4868/(1+B4868)^10</x:f>
        <x:v>417574.321345363</x:v>
      </x:c>
      <x:c r="AG4868" s="25" t="n">
        <x:f>(AF4868+Inputs!$C$12)/Inputs!$C$13</x:f>
        <x:v>359.00207608941435</x:v>
      </x:c>
      <x:c r="AH4868" s="25" t="n">
        <x:f>(S4868+Inputs!$C$11)*Inputs!$C$8-Inputs!$C$11</x:f>
        <x:v>2384.69840947963</x:v>
      </x:c>
      <x:c r="AI4868" s="25" t="n">
        <x:f>Inputs!$C$12+AH4868-Inputs!$C$10*Inputs!$C$13</x:f>
        <x:v>24702.613824679625</x:v>
      </x:c>
      <x:c r="AJ4868" s="25" t="n">
        <x:f>(S4868+Inputs!$C$11)*(1-Inputs!$C$8)</x:f>
        <x:v>6707.97363414648</x:v>
      </x:c>
      <x:c r="AK4868" s="25" t="n">
        <x:f>AJ4868/(1+B4868)^(1-Inputs!$C$8)+T4868/(1+B4868)^(2-Inputs!$C$8)+U4868/(1+B4868)^(3-Inputs!$C$8)+V4868/(1+B4868)^(4-Inputs!$C$8)+W4868/(1+B4868)^(5-Inputs!$C$8)+X4868/(1+B4868)^(6-Inputs!$C$8)+Y4868/(1+B4868)^(7-Inputs!$C$8)+Z4868/(1+B4868)^(8-Inputs!$C$8)+AA4868/(1+B4868)^(9-Inputs!$C$8)+AB4868/(1+B4868)^(10-Inputs!$C$8)+AE4868/(1+B4868)^(10-Inputs!$C$8)</x:f>
        <x:v>431338.4988542415</x:v>
      </x:c>
      <x:c r="AL4868" s="25" t="n">
        <x:f>(AK4868+AI4868)/Inputs!$C$13</x:f>
        <x:v>363.887706932996</x:v>
      </x:c>
      <x:c r="AM4868" s="26" t="n">
        <x:f>IF(AL4868&gt;=Inputs!$C$7,1,0)</x:f>
        <x:v>1</x:v>
      </x:c>
      <x:c r="AN4868" s="26" t="n">
        <x:f>IF(Inputs!$C$7&lt;=(1-Inputs!$C$16)*AL4868,1,0)</x:f>
        <x:v>1</x:v>
      </x:c>
    </x:row>
    <x:row r="4869" ht="20" customHeight="1">
      <x:c r="A4869" s="16" t="n">
        <x:v>4864</x:v>
      </x:c>
      <x:c r="B4869" s="19" t="n">
        <x:v>0.0795126059933668</x:v>
      </x:c>
      <x:c r="C4869" s="24" t="n">
        <x:v>0.7676993844110314</x:v>
      </x:c>
      <x:c r="D4869" s="19" t="n">
        <x:v>0.027638091410535994</x:v>
      </x:c>
      <x:c r="E4869" s="19" t="n">
        <x:v>0.05116946876373135</x:v>
      </x:c>
      <x:c r="F4869" s="19" t="n">
        <x:v>-0.17818154421722626</x:v>
      </x:c>
      <x:c r="G4869" s="19" t="n">
        <x:v>-0.08445327525547952</x:v>
      </x:c>
      <x:c r="H4869" s="19" t="n">
        <x:v>0.784734612900678</x:v>
      </x:c>
      <x:c r="I4869" s="19" t="n">
        <x:v>0.06910003338660431</x:v>
      </x:c>
      <x:c r="J4869" s="19" t="n">
        <x:v>0.0667601563956589</x:v>
      </x:c>
      <x:c r="K4869" s="19" t="n">
        <x:v>0.06745109922819552</x:v>
      </x:c>
      <x:c r="L4869" s="19" t="n">
        <x:v>0.06905961934214133</x:v>
      </x:c>
      <x:c r="M4869" s="19" t="n">
        <x:v>0.058026316169278974</x:v>
      </x:c>
      <x:c r="N4869" s="19" t="n">
        <x:v>0.06087046217444481</x:v>
      </x:c>
      <x:c r="O4869" s="19" t="n">
        <x:v>0.06873581704876983</x:v>
      </x:c>
      <x:c r="P4869" s="19" t="n">
        <x:v>0.07009829435641564</x:v>
      </x:c>
      <x:c r="Q4869" s="19" t="n">
        <x:v>0.0586640278572952</x:v>
      </x:c>
      <x:c r="R4869" s="19" t="n">
        <x:v>0.07076039377564598</x:v>
      </x:c>
      <x:c r="S4869" s="21" t="n">
        <x:v>9405.704067765637</x:v>
      </x:c>
      <x:c r="T4869" s="21" t="n">
        <x:v>15292.157100571512</x:v>
      </x:c>
      <x:c r="U4869" s="21" t="n">
        <x:v>19166.772493581248</x:v>
      </x:c>
      <x:c r="V4869" s="21" t="n">
        <x:v>23405.4188818665</x:v>
      </x:c>
      <x:c r="W4869" s="21" t="n">
        <x:v>28160.928940040278</x:v>
      </x:c>
      <x:c r="X4869" s="21" t="n">
        <x:v>29903.01932431968</x:v>
      </x:c>
      <x:c r="Y4869" s="21" t="n">
        <x:v>31226.135535016958</x:v>
      </x:c>
      <x:c r="Z4869" s="21" t="n">
        <x:v>32275.51959264622</x:v>
      </x:c>
      <x:c r="AA4869" s="21" t="n">
        <x:v>32981.73525684852</x:v>
      </x:c>
      <x:c r="AB4869" s="21" t="n">
        <x:v>33306.091259576526</x:v>
      </x:c>
      <x:c r="AC4869" s="21" t="n">
        <x:v>43442.72772988243</x:v>
      </x:c>
      <x:c r="AD4869" s="25" t="n">
        <x:f>AC4869*(1+Inputs!$C$14)*(1-Inputs!$C$14/Inputs!$C$15)</x:f>
        <x:v>34471.8044536617</x:v>
      </x:c>
      <x:c r="AE4869" s="25" t="n">
        <x:f>AD4869/(B4869-Inputs!$C$14)</x:f>
        <x:v>774427.9105743356</x:v>
      </x:c>
      <x:c r="AF4869" s="25" t="n">
        <x:f>S4869/(1+B4869)^1+T4869/(1+B4869)^2+U4869/(1+B4869)^3+V4869/(1+B4869)^4+W4869/(1+B4869)^5+X4869/(1+B4869)^6+Y4869/(1+B4869)^7+Z4869/(1+B4869)^8+AA4869/(1+B4869)^9+AB4869/(1+B4869)^10+AE4869/(1+B4869)^10</x:f>
        <x:v>520584.52322501445</x:v>
      </x:c>
      <x:c r="AG4869" s="25" t="n">
        <x:f>(AF4869+Inputs!$C$12)/Inputs!$C$13</x:f>
        <x:v>441.19674036540107</x:v>
      </x:c>
      <x:c r="AH4869" s="25" t="n">
        <x:f>(S4869+Inputs!$C$11)*Inputs!$C$8-Inputs!$C$11</x:f>
        <x:v>2531.351768734038</x:v>
      </x:c>
      <x:c r="AI4869" s="25" t="n">
        <x:f>Inputs!$C$12+AH4869-Inputs!$C$10*Inputs!$C$13</x:f>
        <x:v>24849.267183934033</x:v>
      </x:c>
      <x:c r="AJ4869" s="25" t="n">
        <x:f>(S4869+Inputs!$C$11)*(1-Inputs!$C$8)</x:f>
        <x:v>6874.3522990316</x:v>
      </x:c>
      <x:c r="AK4869" s="25" t="n">
        <x:f>AJ4869/(1+B4869)^(1-Inputs!$C$8)+T4869/(1+B4869)^(2-Inputs!$C$8)+U4869/(1+B4869)^(3-Inputs!$C$8)+V4869/(1+B4869)^(4-Inputs!$C$8)+W4869/(1+B4869)^(5-Inputs!$C$8)+X4869/(1+B4869)^(6-Inputs!$C$8)+Y4869/(1+B4869)^(7-Inputs!$C$8)+Z4869/(1+B4869)^(8-Inputs!$C$8)+AA4869/(1+B4869)^(9-Inputs!$C$8)+AB4869/(1+B4869)^(10-Inputs!$C$8)+AE4869/(1+B4869)^(10-Inputs!$C$8)</x:f>
        <x:v>537152.4627447078</x:v>
      </x:c>
      <x:c r="AL4869" s="25" t="n">
        <x:f>(AK4869+AI4869)/Inputs!$C$13</x:f>
        <x:v>448.4365885233113</x:v>
      </x:c>
      <x:c r="AM4869" s="26" t="n">
        <x:f>IF(AL4869&gt;=Inputs!$C$7,1,0)</x:f>
        <x:v>1</x:v>
      </x:c>
      <x:c r="AN4869" s="26" t="n">
        <x:f>IF(Inputs!$C$7&lt;=(1-Inputs!$C$16)*AL4869,1,0)</x:f>
        <x:v>1</x:v>
      </x:c>
    </x:row>
    <x:row r="4870" ht="20" customHeight="1">
      <x:c r="A4870" s="16" t="n">
        <x:v>4865</x:v>
      </x:c>
      <x:c r="B4870" s="19" t="n">
        <x:v>0.08021831769723242</x:v>
      </x:c>
      <x:c r="C4870" s="24" t="n">
        <x:v>0.789258902777334</x:v>
      </x:c>
      <x:c r="D4870" s="19" t="n">
        <x:v>0.04020441760865339</x:v>
      </x:c>
      <x:c r="E4870" s="19" t="n">
        <x:v>0.04813581016845177</x:v>
      </x:c>
      <x:c r="F4870" s="19" t="n">
        <x:v>-0.15270169031442607</x:v>
      </x:c>
      <x:c r="G4870" s="19" t="n">
        <x:v>-0.09634500961962374</x:v>
      </x:c>
      <x:c r="H4870" s="19" t="n">
        <x:v>0.8625500424008408</x:v>
      </x:c>
      <x:c r="I4870" s="19" t="n">
        <x:v>0.053682945066515234</x:v>
      </x:c>
      <x:c r="J4870" s="19" t="n">
        <x:v>0.053340970620139386</x:v>
      </x:c>
      <x:c r="K4870" s="19" t="n">
        <x:v>0.058356092176869656</x:v>
      </x:c>
      <x:c r="L4870" s="19" t="n">
        <x:v>0.04771294754221231</x:v>
      </x:c>
      <x:c r="M4870" s="19" t="n">
        <x:v>0.05242548382768859</x:v>
      </x:c>
      <x:c r="N4870" s="19" t="n">
        <x:v>0.05555438517802145</x:v>
      </x:c>
      <x:c r="O4870" s="19" t="n">
        <x:v>0.06497515651070557</x:v>
      </x:c>
      <x:c r="P4870" s="19" t="n">
        <x:v>0.05138038911859326</x:v>
      </x:c>
      <x:c r="Q4870" s="19" t="n">
        <x:v>0.056759334976458145</x:v>
      </x:c>
      <x:c r="R4870" s="19" t="n">
        <x:v>0.04840485707299991</x:v>
      </x:c>
      <x:c r="S4870" s="21" t="n">
        <x:v>9820.055847650825</x:v>
      </x:c>
      <x:c r="T4870" s="21" t="n">
        <x:v>15937.728837616221</x:v>
      </x:c>
      <x:c r="U4870" s="21" t="n">
        <x:v>19958.02206595961</x:v>
      </x:c>
      <x:c r="V4870" s="21" t="n">
        <x:v>24334.98284763079</x:v>
      </x:c>
      <x:c r="W4870" s="21" t="n">
        <x:v>29238.09538812963</x:v>
      </x:c>
      <x:c r="X4870" s="21" t="n">
        <x:v>31152.972467788655</x:v>
      </x:c>
      <x:c r="Y4870" s="21" t="n">
        <x:v>32623.430376024196</x:v>
      </x:c>
      <x:c r="Z4870" s="21" t="n">
        <x:v>33765.08298909725</x:v>
      </x:c>
      <x:c r="AA4870" s="21" t="n">
        <x:v>34484.618790079316</x:v>
      </x:c>
      <x:c r="AB4870" s="21" t="n">
        <x:v>34790.20556995517</x:v>
      </x:c>
      <x:c r="AC4870" s="21" t="n">
        <x:v>45378.529004289354</x:v>
      </x:c>
      <x:c r="AD4870" s="25" t="n">
        <x:f>AC4870*(1+Inputs!$C$14)*(1-Inputs!$C$14/Inputs!$C$15)</x:f>
        <x:v>36007.8627649036</x:v>
      </x:c>
      <x:c r="AE4870" s="25" t="n">
        <x:f>AD4870/(B4870-Inputs!$C$14)</x:f>
        <x:v>796311.4197657879</x:v>
      </x:c>
      <x:c r="AF4870" s="25" t="n">
        <x:f>S4870/(1+B4870)^1+T4870/(1+B4870)^2+U4870/(1+B4870)^3+V4870/(1+B4870)^4+W4870/(1+B4870)^5+X4870/(1+B4870)^6+Y4870/(1+B4870)^7+Z4870/(1+B4870)^8+AA4870/(1+B4870)^9+AB4870/(1+B4870)^10+AE4870/(1+B4870)^10</x:f>
        <x:v>534566.615613705</x:v>
      </x:c>
      <x:c r="AG4870" s="25" t="n">
        <x:f>(AF4870+Inputs!$C$12)/Inputs!$C$13</x:f>
        <x:v>452.3534352246825</x:v>
      </x:c>
      <x:c r="AH4870" s="25" t="n">
        <x:f>(S4870+Inputs!$C$11)*Inputs!$C$8-Inputs!$C$11</x:f>
        <x:v>2725.4727395843593</x:v>
      </x:c>
      <x:c r="AI4870" s="25" t="n">
        <x:f>Inputs!$C$12+AH4870-Inputs!$C$10*Inputs!$C$13</x:f>
        <x:v>25043.388154784356</x:v>
      </x:c>
      <x:c r="AJ4870" s="25" t="n">
        <x:f>(S4870+Inputs!$C$11)*(1-Inputs!$C$8)</x:f>
        <x:v>7094.583108066467</x:v>
      </x:c>
      <x:c r="AK4870" s="25" t="n">
        <x:f>AJ4870/(1+B4870)^(1-Inputs!$C$8)+T4870/(1+B4870)^(2-Inputs!$C$8)+U4870/(1+B4870)^(3-Inputs!$C$8)+V4870/(1+B4870)^(4-Inputs!$C$8)+W4870/(1+B4870)^(5-Inputs!$C$8)+X4870/(1+B4870)^(6-Inputs!$C$8)+Y4870/(1+B4870)^(7-Inputs!$C$8)+Z4870/(1+B4870)^(8-Inputs!$C$8)+AA4870/(1+B4870)^(9-Inputs!$C$8)+AB4870/(1+B4870)^(10-Inputs!$C$8)+AE4870/(1+B4870)^(10-Inputs!$C$8)</x:f>
        <x:v>551629.0131844091</x:v>
      </x:c>
      <x:c r="AL4870" s="25" t="n">
        <x:f>(AK4870+AI4870)/Inputs!$C$13</x:f>
        <x:v>460.14271946267615</x:v>
      </x:c>
      <x:c r="AM4870" s="26" t="n">
        <x:f>IF(AL4870&gt;=Inputs!$C$7,1,0)</x:f>
        <x:v>1</x:v>
      </x:c>
      <x:c r="AN4870" s="26" t="n">
        <x:f>IF(Inputs!$C$7&lt;=(1-Inputs!$C$16)*AL4870,1,0)</x:f>
        <x:v>1</x:v>
      </x:c>
    </x:row>
    <x:row r="4871" ht="20" customHeight="1">
      <x:c r="A4871" s="16" t="n">
        <x:v>4866</x:v>
      </x:c>
      <x:c r="B4871" s="19" t="n">
        <x:v>0.0789526139872691</x:v>
      </x:c>
      <x:c r="C4871" s="24" t="n">
        <x:v>0.3977346302318381</x:v>
      </x:c>
      <x:c r="D4871" s="19" t="n">
        <x:v>0.029928033941216372</x:v>
      </x:c>
      <x:c r="E4871" s="19" t="n">
        <x:v>0.059448861497452016</x:v>
      </x:c>
      <x:c r="F4871" s="19" t="n">
        <x:v>-0.1829115717055277</x:v>
      </x:c>
      <x:c r="G4871" s="19" t="n">
        <x:v>-0.06241927327980477</x:v>
      </x:c>
      <x:c r="H4871" s="19" t="n">
        <x:v>0.6292171974667724</x:v>
      </x:c>
      <x:c r="I4871" s="19" t="n">
        <x:v>0.056322479778535814</x:v>
      </x:c>
      <x:c r="J4871" s="19" t="n">
        <x:v>0.06355096233627477</x:v>
      </x:c>
      <x:c r="K4871" s="19" t="n">
        <x:v>0.05353655990979973</x:v>
      </x:c>
      <x:c r="L4871" s="19" t="n">
        <x:v>0.05754552835138725</x:v>
      </x:c>
      <x:c r="M4871" s="19" t="n">
        <x:v>0.06114571368750717</x:v>
      </x:c>
      <x:c r="N4871" s="19" t="n">
        <x:v>0.060382100006294195</x:v>
      </x:c>
      <x:c r="O4871" s="19" t="n">
        <x:v>0.051847183188871215</x:v>
      </x:c>
      <x:c r="P4871" s="19" t="n">
        <x:v>0.05972689078228882</x:v>
      </x:c>
      <x:c r="Q4871" s="19" t="n">
        <x:v>0.06147748695130417</x:v>
      </x:c>
      <x:c r="R4871" s="19" t="n">
        <x:v>0.05587042742484187</x:v>
      </x:c>
      <x:c r="S4871" s="21" t="n">
        <x:v>9442.241388505423</x:v>
      </x:c>
      <x:c r="T4871" s="21" t="n">
        <x:v>14917.200491552318</x:v>
      </x:c>
      <x:c r="U4871" s="21" t="n">
        <x:v>18311.794425341923</x:v>
      </x:c>
      <x:c r="V4871" s="21" t="n">
        <x:v>21966.899820095918</x:v>
      </x:c>
      <x:c r="W4871" s="21" t="n">
        <x:v>26086.420729607573</x:v>
      </x:c>
      <x:c r="X4871" s="21" t="n">
        <x:v>27890.45875899646</x:v>
      </x:c>
      <x:c r="Y4871" s="21" t="n">
        <x:v>29281.113707421366</x:v>
      </x:c>
      <x:c r="Z4871" s="21" t="n">
        <x:v>30359.536071626866</x:v>
      </x:c>
      <x:c r="AA4871" s="21" t="n">
        <x:v>31123.2983407894</x:v>
      </x:c>
      <x:c r="AB4871" s="21" t="n">
        <x:v>31519.225604665404</x:v>
      </x:c>
      <x:c r="AC4871" s="21" t="n">
        <x:v>41112.03339738966</x:v>
      </x:c>
      <x:c r="AD4871" s="25" t="n">
        <x:f>AC4871*(1+Inputs!$C$14)*(1-Inputs!$C$14/Inputs!$C$15)</x:f>
        <x:v>32622.398500828695</x:v>
      </x:c>
      <x:c r="AE4871" s="25" t="n">
        <x:f>AD4871/(B4871-Inputs!$C$14)</x:f>
        <x:v>742217.4824523017</x:v>
      </x:c>
      <x:c r="AF4871" s="25" t="n">
        <x:f>S4871/(1+B4871)^1+T4871/(1+B4871)^2+U4871/(1+B4871)^3+V4871/(1+B4871)^4+W4871/(1+B4871)^5+X4871/(1+B4871)^6+Y4871/(1+B4871)^7+Z4871/(1+B4871)^8+AA4871/(1+B4871)^9+AB4871/(1+B4871)^10+AE4871/(1+B4871)^10</x:f>
        <x:v>499193.729312695</x:v>
      </x:c>
      <x:c r="AG4871" s="25" t="n">
        <x:f>(AF4871+Inputs!$C$12)/Inputs!$C$13</x:f>
        <x:v>424.1284394385272</x:v>
      </x:c>
      <x:c r="AH4871" s="25" t="n">
        <x:f>(S4871+Inputs!$C$11)*Inputs!$C$8-Inputs!$C$11</x:f>
        <x:v>2548.4692532450063</x:v>
      </x:c>
      <x:c r="AI4871" s="25" t="n">
        <x:f>Inputs!$C$12+AH4871-Inputs!$C$10*Inputs!$C$13</x:f>
        <x:v>24866.384668445004</x:v>
      </x:c>
      <x:c r="AJ4871" s="25" t="n">
        <x:f>(S4871+Inputs!$C$11)*(1-Inputs!$C$8)</x:f>
        <x:v>6893.772135260417</x:v>
      </x:c>
      <x:c r="AK4871" s="25" t="n">
        <x:f>AJ4871/(1+B4871)^(1-Inputs!$C$8)+T4871/(1+B4871)^(2-Inputs!$C$8)+U4871/(1+B4871)^(3-Inputs!$C$8)+V4871/(1+B4871)^(4-Inputs!$C$8)+W4871/(1+B4871)^(5-Inputs!$C$8)+X4871/(1+B4871)^(6-Inputs!$C$8)+Y4871/(1+B4871)^(7-Inputs!$C$8)+Z4871/(1+B4871)^(8-Inputs!$C$8)+AA4871/(1+B4871)^(9-Inputs!$C$8)+AB4871/(1+B4871)^(10-Inputs!$C$8)+AE4871/(1+B4871)^(10-Inputs!$C$8)</x:f>
        <x:v>514838.1513212137</x:v>
      </x:c>
      <x:c r="AL4871" s="25" t="n">
        <x:f>(AK4871+AI4871)/Inputs!$C$13</x:f>
        <x:v>430.64504616469645</x:v>
      </x:c>
      <x:c r="AM4871" s="26" t="n">
        <x:f>IF(AL4871&gt;=Inputs!$C$7,1,0)</x:f>
        <x:v>1</x:v>
      </x:c>
      <x:c r="AN4871" s="26" t="n">
        <x:f>IF(Inputs!$C$7&lt;=(1-Inputs!$C$16)*AL4871,1,0)</x:f>
        <x:v>1</x:v>
      </x:c>
    </x:row>
    <x:row r="4872" ht="20" customHeight="1">
      <x:c r="A4872" s="16" t="n">
        <x:v>4867</x:v>
      </x:c>
      <x:c r="B4872" s="19" t="n">
        <x:v>0.07706756186885734</x:v>
      </x:c>
      <x:c r="C4872" s="24" t="n">
        <x:v>0.8822130577635505</x:v>
      </x:c>
      <x:c r="D4872" s="19" t="n">
        <x:v>0.045561478844011565</x:v>
      </x:c>
      <x:c r="E4872" s="19" t="n">
        <x:v>0.05558596280709452</x:v>
      </x:c>
      <x:c r="F4872" s="19" t="n">
        <x:v>-0.2295714752650372</x:v>
      </x:c>
      <x:c r="G4872" s="19" t="n">
        <x:v>-0.06956669233637569</x:v>
      </x:c>
      <x:c r="H4872" s="19" t="n">
        <x:v>0.8284273464267073</x:v>
      </x:c>
      <x:c r="I4872" s="19" t="n">
        <x:v>0.06470922186262783</x:v>
      </x:c>
      <x:c r="J4872" s="19" t="n">
        <x:v>0.0588147437239229</x:v>
      </x:c>
      <x:c r="K4872" s="19" t="n">
        <x:v>0.054189355275576646</x:v>
      </x:c>
      <x:c r="L4872" s="19" t="n">
        <x:v>0.056783683013781006</x:v>
      </x:c>
      <x:c r="M4872" s="19" t="n">
        <x:v>0.059824742293957345</x:v>
      </x:c>
      <x:c r="N4872" s="19" t="n">
        <x:v>0.056681591188963695</x:v>
      </x:c>
      <x:c r="O4872" s="19" t="n">
        <x:v>0.049575132174314834</x:v>
      </x:c>
      <x:c r="P4872" s="19" t="n">
        <x:v>0.06732867313748897</x:v>
      </x:c>
      <x:c r="Q4872" s="19" t="n">
        <x:v>0.0544995840742115</x:v>
      </x:c>
      <x:c r="R4872" s="19" t="n">
        <x:v>0.05739677899442881</x:v>
      </x:c>
      <x:c r="S4872" s="21" t="n">
        <x:v>8621.373108989277</x:v>
      </x:c>
      <x:c r="T4872" s="21" t="n">
        <x:v>14543.971499209025</x:v>
      </x:c>
      <x:c r="U4872" s="21" t="n">
        <x:v>19076.871596923793</x:v>
      </x:c>
      <x:c r="V4872" s="21" t="n">
        <x:v>24308.143990356075</x:v>
      </x:c>
      <x:c r="W4872" s="21" t="n">
        <x:v>30324.666770091455</x:v>
      </x:c>
      <x:c r="X4872" s="21" t="n">
        <x:v>32668.94096657783</x:v>
      </x:c>
      <x:c r="Y4872" s="21" t="n">
        <x:v>34381.532767367506</x:v>
      </x:c>
      <x:c r="Z4872" s="21" t="n">
        <x:v>35675.89587297353</x:v>
      </x:c>
      <x:c r="AA4872" s="21" t="n">
        <x:v>36526.630364149576</x:v>
      </x:c>
      <x:c r="AB4872" s="21" t="n">
        <x:v>36830.66902659054</x:v>
      </x:c>
      <x:c r="AC4872" s="21" t="n">
        <x:v>48040.00307816158</x:v>
      </x:c>
      <x:c r="AD4872" s="25" t="n">
        <x:f>AC4872*(1+Inputs!$C$14)*(1-Inputs!$C$14/Inputs!$C$15)</x:f>
        <x:v>38119.74244252121</x:v>
      </x:c>
      <x:c r="AE4872" s="25" t="n">
        <x:f>AD4872/(B4872-Inputs!$C$14)</x:f>
        <x:v>906155.2595169842</x:v>
      </x:c>
      <x:c r="AF4872" s="25" t="n">
        <x:f>S4872/(1+B4872)^1+T4872/(1+B4872)^2+U4872/(1+B4872)^3+V4872/(1+B4872)^4+W4872/(1+B4872)^5+X4872/(1+B4872)^6+Y4872/(1+B4872)^7+Z4872/(1+B4872)^8+AA4872/(1+B4872)^9+AB4872/(1+B4872)^10+AE4872/(1+B4872)^10</x:f>
        <x:v>603412.4634316812</x:v>
      </x:c>
      <x:c r="AG4872" s="25" t="n">
        <x:f>(AF4872+Inputs!$C$12)/Inputs!$C$13</x:f>
        <x:v>507.2874247222029</x:v>
      </x:c>
      <x:c r="AH4872" s="25" t="n">
        <x:f>(S4872+Inputs!$C$11)*Inputs!$C$8-Inputs!$C$11</x:f>
        <x:v>2163.898086677168</x:v>
      </x:c>
      <x:c r="AI4872" s="25" t="n">
        <x:f>Inputs!$C$12+AH4872-Inputs!$C$10*Inputs!$C$13</x:f>
        <x:v>24481.813501877165</x:v>
      </x:c>
      <x:c r="AJ4872" s="25" t="n">
        <x:f>(S4872+Inputs!$C$11)*(1-Inputs!$C$8)</x:f>
        <x:v>6457.475022312109</x:v>
      </x:c>
      <x:c r="AK4872" s="25" t="n">
        <x:f>AJ4872/(1+B4872)^(1-Inputs!$C$8)+T4872/(1+B4872)^(2-Inputs!$C$8)+U4872/(1+B4872)^(3-Inputs!$C$8)+V4872/(1+B4872)^(4-Inputs!$C$8)+W4872/(1+B4872)^(5-Inputs!$C$8)+X4872/(1+B4872)^(6-Inputs!$C$8)+Y4872/(1+B4872)^(7-Inputs!$C$8)+Z4872/(1+B4872)^(8-Inputs!$C$8)+AA4872/(1+B4872)^(9-Inputs!$C$8)+AB4872/(1+B4872)^(10-Inputs!$C$8)+AE4872/(1+B4872)^(10-Inputs!$C$8)</x:f>
        <x:v>622689.4072654631</x:v>
      </x:c>
      <x:c r="AL4872" s="25" t="n">
        <x:f>(AK4872+AI4872)/Inputs!$C$13</x:f>
        <x:v>516.3956603269208</x:v>
      </x:c>
      <x:c r="AM4872" s="26" t="n">
        <x:f>IF(AL4872&gt;=Inputs!$C$7,1,0)</x:f>
        <x:v>1</x:v>
      </x:c>
      <x:c r="AN4872" s="26" t="n">
        <x:f>IF(Inputs!$C$7&lt;=(1-Inputs!$C$16)*AL4872,1,0)</x:f>
        <x:v>1</x:v>
      </x:c>
    </x:row>
    <x:row r="4873" ht="20" customHeight="1">
      <x:c r="A4873" s="16" t="n">
        <x:v>4868</x:v>
      </x:c>
      <x:c r="B4873" s="19" t="n">
        <x:v>0.07907425267788351</x:v>
      </x:c>
      <x:c r="C4873" s="24" t="n">
        <x:v>0.2780295619981814</x:v>
      </x:c>
      <x:c r="D4873" s="19" t="n">
        <x:v>0.04174449394954678</x:v>
      </x:c>
      <x:c r="E4873" s="19" t="n">
        <x:v>0.03556170143964124</x:v>
      </x:c>
      <x:c r="F4873" s="19" t="n">
        <x:v>-0.25466094531560546</x:v>
      </x:c>
      <x:c r="G4873" s="19" t="n">
        <x:v>-0.0663178890149976</x:v>
      </x:c>
      <x:c r="H4873" s="19" t="n">
        <x:v>0.4687587975659824</x:v>
      </x:c>
      <x:c r="I4873" s="19" t="n">
        <x:v>0.07332791601687291</x:v>
      </x:c>
      <x:c r="J4873" s="19" t="n">
        <x:v>0.068515951768685</x:v>
      </x:c>
      <x:c r="K4873" s="19" t="n">
        <x:v>0.0735630175198628</x:v>
      </x:c>
      <x:c r="L4873" s="19" t="n">
        <x:v>0.07001189512170072</x:v>
      </x:c>
      <x:c r="M4873" s="19" t="n">
        <x:v>0.0759721019229653</x:v>
      </x:c>
      <x:c r="N4873" s="19" t="n">
        <x:v>0.0629912281876625</x:v>
      </x:c>
      <x:c r="O4873" s="19" t="n">
        <x:v>0.07575801125531711</x:v>
      </x:c>
      <x:c r="P4873" s="19" t="n">
        <x:v>0.07066096639669808</x:v>
      </x:c>
      <x:c r="Q4873" s="19" t="n">
        <x:v>0.0686734831358433</x:v>
      </x:c>
      <x:c r="R4873" s="19" t="n">
        <x:v>0.0701534233445534</x:v>
      </x:c>
      <x:c r="S4873" s="21" t="n">
        <x:v>8096.698354384094</x:v>
      </x:c>
      <x:c r="T4873" s="21" t="n">
        <x:v>12983.24969571605</x:v>
      </x:c>
      <x:c r="U4873" s="21" t="n">
        <x:v>16057.424863868664</x:v>
      </x:c>
      <x:c r="V4873" s="21" t="n">
        <x:v>19396.16437032478</x:v>
      </x:c>
      <x:c r="W4873" s="21" t="n">
        <x:v>23112.80094869185</x:v>
      </x:c>
      <x:c r="X4873" s="21" t="n">
        <x:v>24705.41217262295</x:v>
      </x:c>
      <x:c r="Y4873" s="21" t="n">
        <x:v>25913.159230775073</x:v>
      </x:c>
      <x:c r="Z4873" s="21" t="n">
        <x:v>26939.17662883305</x:v>
      </x:c>
      <x:c r="AA4873" s="21" t="n">
        <x:v>27695.44069098147</x:v>
      </x:c>
      <x:c r="AB4873" s="21" t="n">
        <x:v>28167.70085817135</x:v>
      </x:c>
      <x:c r="AC4873" s="21" t="n">
        <x:v>36740.4793802235</x:v>
      </x:c>
      <x:c r="AD4873" s="25" t="n">
        <x:f>AC4873*(1+Inputs!$C$14)*(1-Inputs!$C$14/Inputs!$C$15)</x:f>
        <x:v>29153.570388207347</x:v>
      </x:c>
      <x:c r="AE4873" s="25" t="n">
        <x:f>AD4873/(B4873-Inputs!$C$14)</x:f>
        <x:v>661464.882939164</x:v>
      </x:c>
      <x:c r="AF4873" s="25" t="n">
        <x:f>S4873/(1+B4873)^1+T4873/(1+B4873)^2+U4873/(1+B4873)^3+V4873/(1+B4873)^4+W4873/(1+B4873)^5+X4873/(1+B4873)^6+Y4873/(1+B4873)^7+Z4873/(1+B4873)^8+AA4873/(1+B4873)^9+AB4873/(1+B4873)^10+AE4873/(1+B4873)^10</x:f>
        <x:v>443197.73072386126</x:v>
      </x:c>
      <x:c r="AG4873" s="25" t="n">
        <x:f>(AF4873+Inputs!$C$12)/Inputs!$C$13</x:f>
        <x:v>379.4476969409533</x:v>
      </x:c>
      <x:c r="AH4873" s="25" t="n">
        <x:f>(S4873+Inputs!$C$11)*Inputs!$C$8-Inputs!$C$11</x:f>
        <x:v>1918.0915578073427</x:v>
      </x:c>
      <x:c r="AI4873" s="25" t="n">
        <x:f>Inputs!$C$12+AH4873-Inputs!$C$10*Inputs!$C$13</x:f>
        <x:v>24236.006973007337</x:v>
      </x:c>
      <x:c r="AJ4873" s="25" t="n">
        <x:f>(S4873+Inputs!$C$11)*(1-Inputs!$C$8)</x:f>
        <x:v>6178.606796576752</x:v>
      </x:c>
      <x:c r="AK4873" s="25" t="n">
        <x:f>AJ4873/(1+B4873)^(1-Inputs!$C$8)+T4873/(1+B4873)^(2-Inputs!$C$8)+U4873/(1+B4873)^(3-Inputs!$C$8)+V4873/(1+B4873)^(4-Inputs!$C$8)+W4873/(1+B4873)^(5-Inputs!$C$8)+X4873/(1+B4873)^(6-Inputs!$C$8)+Y4873/(1+B4873)^(7-Inputs!$C$8)+Z4873/(1+B4873)^(8-Inputs!$C$8)+AA4873/(1+B4873)^(9-Inputs!$C$8)+AB4873/(1+B4873)^(10-Inputs!$C$8)+AE4873/(1+B4873)^(10-Inputs!$C$8)</x:f>
        <x:v>457442.51043486514</x:v>
      </x:c>
      <x:c r="AL4873" s="25" t="n">
        <x:f>(AK4873+AI4873)/Inputs!$C$13</x:f>
        <x:v>384.34449505836733</x:v>
      </x:c>
      <x:c r="AM4873" s="26" t="n">
        <x:f>IF(AL4873&gt;=Inputs!$C$7,1,0)</x:f>
        <x:v>1</x:v>
      </x:c>
      <x:c r="AN4873" s="26" t="n">
        <x:f>IF(Inputs!$C$7&lt;=(1-Inputs!$C$16)*AL4873,1,0)</x:f>
        <x:v>1</x:v>
      </x:c>
    </x:row>
    <x:row r="4874" ht="20" customHeight="1">
      <x:c r="A4874" s="16" t="n">
        <x:v>4869</x:v>
      </x:c>
      <x:c r="B4874" s="19" t="n">
        <x:v>0.08467040370053565</x:v>
      </x:c>
      <x:c r="C4874" s="24" t="n">
        <x:v>0.2824144866587801</x:v>
      </x:c>
      <x:c r="D4874" s="19" t="n">
        <x:v>0.021630695051725015</x:v>
      </x:c>
      <x:c r="E4874" s="19" t="n">
        <x:v>0.043005724800033535</x:v>
      </x:c>
      <x:c r="F4874" s="19" t="n">
        <x:v>-0.15578388385994119</x:v>
      </x:c>
      <x:c r="G4874" s="19" t="n">
        <x:v>-0.07627244400539268</x:v>
      </x:c>
      <x:c r="H4874" s="19" t="n">
        <x:v>0.8489340879916369</x:v>
      </x:c>
      <x:c r="I4874" s="19" t="n">
        <x:v>0.05926465912894059</x:v>
      </x:c>
      <x:c r="J4874" s="19" t="n">
        <x:v>0.055894928392141316</x:v>
      </x:c>
      <x:c r="K4874" s="19" t="n">
        <x:v>0.0596710846129065</x:v>
      </x:c>
      <x:c r="L4874" s="19" t="n">
        <x:v>0.052915576921431014</x:v>
      </x:c>
      <x:c r="M4874" s="19" t="n">
        <x:v>0.06493914235623038</x:v>
      </x:c>
      <x:c r="N4874" s="19" t="n">
        <x:v>0.05936160129377981</x:v>
      </x:c>
      <x:c r="O4874" s="19" t="n">
        <x:v>0.06424780197798441</x:v>
      </x:c>
      <x:c r="P4874" s="19" t="n">
        <x:v>0.06584199232634888</x:v>
      </x:c>
      <x:c r="Q4874" s="19" t="n">
        <x:v>0.05853357199235802</x:v>
      </x:c>
      <x:c r="R4874" s="19" t="n">
        <x:v>0.06614269115138655</x:v>
      </x:c>
      <x:c r="S4874" s="21" t="n">
        <x:v>9814.610511977537</x:v>
      </x:c>
      <x:c r="T4874" s="21" t="n">
        <x:v>15168.114361611948</x:v>
      </x:c>
      <x:c r="U4874" s="21" t="n">
        <x:v>18093.573641758245</x:v>
      </x:c>
      <x:c r="V4874" s="21" t="n">
        <x:v>21136.778821882403</x:v>
      </x:c>
      <x:c r="W4874" s="21" t="n">
        <x:v>24417.197602005635</x:v>
      </x:c>
      <x:c r="X4874" s="21" t="n">
        <x:v>25774.021089923604</x:v>
      </x:c>
      <x:c r="Y4874" s="21" t="n">
        <x:v>26785.69526966279</x:v>
      </x:c>
      <x:c r="Z4874" s="21" t="n">
        <x:v>27628.773482281464</x:v>
      </x:c>
      <x:c r="AA4874" s="21" t="n">
        <x:v>28264.220423595812</x:v>
      </x:c>
      <x:c r="AB4874" s="21" t="n">
        <x:v>28666.24327354523</x:v>
      </x:c>
      <x:c r="AC4874" s="21" t="n">
        <x:v>37390.75209592856</x:v>
      </x:c>
      <x:c r="AD4874" s="25" t="n">
        <x:f>AC4874*(1+Inputs!$C$14)*(1-Inputs!$C$14/Inputs!$C$15)</x:f>
        <x:v>29669.56178811931</x:v>
      </x:c>
      <x:c r="AE4874" s="25" t="n">
        <x:f>AD4874/(B4874-Inputs!$C$14)</x:f>
        <x:v>597328.7828904712</x:v>
      </x:c>
      <x:c r="AF4874" s="25" t="n">
        <x:f>S4874/(1+B4874)^1+T4874/(1+B4874)^2+U4874/(1+B4874)^3+V4874/(1+B4874)^4+W4874/(1+B4874)^5+X4874/(1+B4874)^6+Y4874/(1+B4874)^7+Z4874/(1+B4874)^8+AA4874/(1+B4874)^9+AB4874/(1+B4874)^10+AE4874/(1+B4874)^10</x:f>
        <x:v>404376.00697723345</x:v>
      </x:c>
      <x:c r="AG4874" s="25" t="n">
        <x:f>(AF4874+Inputs!$C$12)/Inputs!$C$13</x:f>
        <x:v>348.47077920131807</x:v>
      </x:c>
      <x:c r="AH4874" s="25" t="n">
        <x:f>(S4874+Inputs!$C$11)*Inputs!$C$8-Inputs!$C$11</x:f>
        <x:v>2722.921637118244</x:v>
      </x:c>
      <x:c r="AI4874" s="25" t="n">
        <x:f>Inputs!$C$12+AH4874-Inputs!$C$10*Inputs!$C$13</x:f>
        <x:v>25040.83705231824</x:v>
      </x:c>
      <x:c r="AJ4874" s="25" t="n">
        <x:f>(S4874+Inputs!$C$11)*(1-Inputs!$C$8)</x:f>
        <x:v>7091.688874859294</x:v>
      </x:c>
      <x:c r="AK4874" s="25" t="n">
        <x:f>AJ4874/(1+B4874)^(1-Inputs!$C$8)+T4874/(1+B4874)^(2-Inputs!$C$8)+U4874/(1+B4874)^(3-Inputs!$C$8)+V4874/(1+B4874)^(4-Inputs!$C$8)+W4874/(1+B4874)^(5-Inputs!$C$8)+X4874/(1+B4874)^(6-Inputs!$C$8)+Y4874/(1+B4874)^(7-Inputs!$C$8)+Z4874/(1+B4874)^(8-Inputs!$C$8)+AA4874/(1+B4874)^(9-Inputs!$C$8)+AB4874/(1+B4874)^(10-Inputs!$C$8)+AE4874/(1+B4874)^(10-Inputs!$C$8)</x:f>
        <x:v>417462.67066743097</x:v>
      </x:c>
      <x:c r="AL4874" s="25" t="n">
        <x:f>(AK4874+AI4874)/Inputs!$C$13</x:f>
        <x:v>353.08568078009057</x:v>
      </x:c>
      <x:c r="AM4874" s="26" t="n">
        <x:f>IF(AL4874&gt;=Inputs!$C$7,1,0)</x:f>
        <x:v>1</x:v>
      </x:c>
      <x:c r="AN4874" s="26" t="n">
        <x:f>IF(Inputs!$C$7&lt;=(1-Inputs!$C$16)*AL4874,1,0)</x:f>
        <x:v>1</x:v>
      </x:c>
    </x:row>
    <x:row r="4875" ht="20" customHeight="1">
      <x:c r="A4875" s="16" t="n">
        <x:v>4870</x:v>
      </x:c>
      <x:c r="B4875" s="19" t="n">
        <x:v>0.07404683197605982</x:v>
      </x:c>
      <x:c r="C4875" s="24" t="n">
        <x:v>0.6252315994011894</x:v>
      </x:c>
      <x:c r="D4875" s="19" t="n">
        <x:v>0.03962630658665063</x:v>
      </x:c>
      <x:c r="E4875" s="19" t="n">
        <x:v>0.04063133536315576</x:v>
      </x:c>
      <x:c r="F4875" s="19" t="n">
        <x:v>-0.13503247943100294</x:v>
      </x:c>
      <x:c r="G4875" s="19" t="n">
        <x:v>-0.08071490780060173</x:v>
      </x:c>
      <x:c r="H4875" s="19" t="n">
        <x:v>0.7396957580388346</x:v>
      </x:c>
      <x:c r="I4875" s="19" t="n">
        <x:v>0.06526484789063602</x:v>
      </x:c>
      <x:c r="J4875" s="19" t="n">
        <x:v>0.06070837175692191</x:v>
      </x:c>
      <x:c r="K4875" s="19" t="n">
        <x:v>0.06766656063441928</x:v>
      </x:c>
      <x:c r="L4875" s="19" t="n">
        <x:v>0.06375511152160812</x:v>
      </x:c>
      <x:c r="M4875" s="19" t="n">
        <x:v>0.057229477174513474</x:v>
      </x:c>
      <x:c r="N4875" s="19" t="n">
        <x:v>0.06140290362093197</x:v>
      </x:c>
      <x:c r="O4875" s="19" t="n">
        <x:v>0.07382611907905015</x:v>
      </x:c>
      <x:c r="P4875" s="19" t="n">
        <x:v>0.06548827806033727</x:v>
      </x:c>
      <x:c r="Q4875" s="19" t="n">
        <x:v>0.067692156785846</x:v>
      </x:c>
      <x:c r="R4875" s="19" t="n">
        <x:v>0.06337166598645695</x:v>
      </x:c>
      <x:c r="S4875" s="21" t="n">
        <x:v>10179.372641344738</x:v>
      </x:c>
      <x:c r="T4875" s="21" t="n">
        <x:v>16116.816352867074</x:v>
      </x:c>
      <x:c r="U4875" s="21" t="n">
        <x:v>19652.56320229976</x:v>
      </x:c>
      <x:c r="V4875" s="21" t="n">
        <x:v>23439.700364874945</x:v>
      </x:c>
      <x:c r="W4875" s="21" t="n">
        <x:v>27664.601152016465</x:v>
      </x:c>
      <x:c r="X4875" s="21" t="n">
        <x:v>29345.140088801167</x:v>
      </x:c>
      <x:c r="Y4875" s="21" t="n">
        <x:v>30672.804258628545</x:v>
      </x:c>
      <x:c r="Z4875" s="21" t="n">
        <x:v>31736.01932963875</x:v>
      </x:c>
      <x:c r="AA4875" s="21" t="n">
        <x:v>32440.573254323328</x:v>
      </x:c>
      <x:c r="AB4875" s="21" t="n">
        <x:v>32783.90522139048</x:v>
      </x:c>
      <x:c r="AC4875" s="21" t="n">
        <x:v>42761.615506161485</x:v>
      </x:c>
      <x:c r="AD4875" s="25" t="n">
        <x:f>AC4875*(1+Inputs!$C$14)*(1-Inputs!$C$14/Inputs!$C$15)</x:f>
        <x:v>33931.34190413913</x:v>
      </x:c>
      <x:c r="AE4875" s="25" t="n">
        <x:f>AD4875/(B4875-Inputs!$C$14)</x:f>
        <x:v>868990.906226219</x:v>
      </x:c>
      <x:c r="AF4875" s="25" t="n">
        <x:f>S4875/(1+B4875)^1+T4875/(1+B4875)^2+U4875/(1+B4875)^3+V4875/(1+B4875)^4+W4875/(1+B4875)^5+X4875/(1+B4875)^6+Y4875/(1+B4875)^7+Z4875/(1+B4875)^8+AA4875/(1+B4875)^9+AB4875/(1+B4875)^10+AE4875/(1+B4875)^10</x:f>
        <x:v>590410.9251885103</x:v>
      </x:c>
      <x:c r="AG4875" s="25" t="n">
        <x:f>(AF4875+Inputs!$C$12)/Inputs!$C$13</x:f>
        <x:v>496.9131408991563</x:v>
      </x:c>
      <x:c r="AH4875" s="25" t="n">
        <x:f>(S4875+Inputs!$C$11)*Inputs!$C$8-Inputs!$C$11</x:f>
        <x:v>2893.8101963560284</x:v>
      </x:c>
      <x:c r="AI4875" s="25" t="n">
        <x:f>Inputs!$C$12+AH4875-Inputs!$C$10*Inputs!$C$13</x:f>
        <x:v>25211.725611556023</x:v>
      </x:c>
      <x:c r="AJ4875" s="25" t="n">
        <x:f>(S4875+Inputs!$C$11)*(1-Inputs!$C$8)</x:f>
        <x:v>7285.562444988711</x:v>
      </x:c>
      <x:c r="AK4875" s="25" t="n">
        <x:f>AJ4875/(1+B4875)^(1-Inputs!$C$8)+T4875/(1+B4875)^(2-Inputs!$C$8)+U4875/(1+B4875)^(3-Inputs!$C$8)+V4875/(1+B4875)^(4-Inputs!$C$8)+W4875/(1+B4875)^(5-Inputs!$C$8)+X4875/(1+B4875)^(6-Inputs!$C$8)+Y4875/(1+B4875)^(7-Inputs!$C$8)+Z4875/(1+B4875)^(8-Inputs!$C$8)+AA4875/(1+B4875)^(9-Inputs!$C$8)+AB4875/(1+B4875)^(10-Inputs!$C$8)+AE4875/(1+B4875)^(10-Inputs!$C$8)</x:f>
        <x:v>607718.052548059</x:v>
      </x:c>
      <x:c r="AL4875" s="25" t="n">
        <x:f>(AK4875+AI4875)/Inputs!$C$13</x:f>
        <x:v>505.0320228173535</x:v>
      </x:c>
      <x:c r="AM4875" s="26" t="n">
        <x:f>IF(AL4875&gt;=Inputs!$C$7,1,0)</x:f>
        <x:v>1</x:v>
      </x:c>
      <x:c r="AN4875" s="26" t="n">
        <x:f>IF(Inputs!$C$7&lt;=(1-Inputs!$C$16)*AL4875,1,0)</x:f>
        <x:v>1</x:v>
      </x:c>
    </x:row>
    <x:row r="4876" ht="20" customHeight="1">
      <x:c r="A4876" s="16" t="n">
        <x:v>4871</x:v>
      </x:c>
      <x:c r="B4876" s="19" t="n">
        <x:v>0.09553007489960791</x:v>
      </x:c>
      <x:c r="C4876" s="24" t="n">
        <x:v>0.40541443217225037</x:v>
      </x:c>
      <x:c r="D4876" s="19" t="n">
        <x:v>0.036375798471225095</x:v>
      </x:c>
      <x:c r="E4876" s="19" t="n">
        <x:v>0.03706434672097004</x:v>
      </x:c>
      <x:c r="F4876" s="19" t="n">
        <x:v>-0.1679840057152649</x:v>
      </x:c>
      <x:c r="G4876" s="19" t="n">
        <x:v>-0.09431539385391659</x:v>
      </x:c>
      <x:c r="H4876" s="19" t="n">
        <x:v>0.8387689750677225</x:v>
      </x:c>
      <x:c r="I4876" s="19" t="n">
        <x:v>0.062432435344011314</x:v>
      </x:c>
      <x:c r="J4876" s="19" t="n">
        <x:v>0.06740430532416326</x:v>
      </x:c>
      <x:c r="K4876" s="19" t="n">
        <x:v>0.06377883088915155</x:v>
      </x:c>
      <x:c r="L4876" s="19" t="n">
        <x:v>0.07447591457865316</x:v>
      </x:c>
      <x:c r="M4876" s="19" t="n">
        <x:v>0.06247947255068198</x:v>
      </x:c>
      <x:c r="N4876" s="19" t="n">
        <x:v>0.06564742622828476</x:v>
      </x:c>
      <x:c r="O4876" s="19" t="n">
        <x:v>0.06710188202660106</x:v>
      </x:c>
      <x:c r="P4876" s="19" t="n">
        <x:v>0.05813708563790555</x:v>
      </x:c>
      <x:c r="Q4876" s="19" t="n">
        <x:v>0.06261705693051339</x:v>
      </x:c>
      <x:c r="R4876" s="19" t="n">
        <x:v>0.06332710095612924</x:v>
      </x:c>
      <x:c r="S4876" s="21" t="n">
        <x:v>9538.550282628392</x:v>
      </x:c>
      <x:c r="T4876" s="21" t="n">
        <x:v>15103.097493519548</x:v>
      </x:c>
      <x:c r="U4876" s="21" t="n">
        <x:v>18490.346921664815</x:v>
      </x:c>
      <x:c r="V4876" s="21" t="n">
        <x:v>22066.96101333337</x:v>
      </x:c>
      <x:c r="W4876" s="21" t="n">
        <x:v>26040.776006139513</x:v>
      </x:c>
      <x:c r="X4876" s="21" t="n">
        <x:v>27617.078283422918</x:v>
      </x:c>
      <x:c r="Y4876" s="21" t="n">
        <x:v>28813.098120135477</x:v>
      </x:c>
      <x:c r="Z4876" s="21" t="n">
        <x:v>29765.714146858012</x:v>
      </x:c>
      <x:c r="AA4876" s="21" t="n">
        <x:v>30427.23367713885</x:v>
      </x:c>
      <x:c r="AB4876" s="21" t="n">
        <x:v>30805.096346701357</x:v>
      </x:c>
      <x:c r="AC4876" s="21" t="n">
        <x:v>40180.56045221916</x:v>
      </x:c>
      <x:c r="AD4876" s="25" t="n">
        <x:f>AC4876*(1+Inputs!$C$14)*(1-Inputs!$C$14/Inputs!$C$15)</x:f>
        <x:v>31883.2747188359</x:v>
      </x:c>
      <x:c r="AE4876" s="25" t="n">
        <x:f>AD4876/(B4876-Inputs!$C$14)</x:f>
        <x:v>526734.4336136354</x:v>
      </x:c>
      <x:c r="AF4876" s="25" t="n">
        <x:f>S4876/(1+B4876)^1+T4876/(1+B4876)^2+U4876/(1+B4876)^3+V4876/(1+B4876)^4+W4876/(1+B4876)^5+X4876/(1+B4876)^6+Y4876/(1+B4876)^7+Z4876/(1+B4876)^8+AA4876/(1+B4876)^9+AB4876/(1+B4876)^10+AE4876/(1+B4876)^10</x:f>
        <x:v>349983.1893948097</x:v>
      </x:c>
      <x:c r="AG4876" s="25" t="n">
        <x:f>(AF4876+Inputs!$C$12)/Inputs!$C$13</x:f>
        <x:v>305.06925878263553</x:v>
      </x:c>
      <x:c r="AH4876" s="25" t="n">
        <x:f>(S4876+Inputs!$C$11)*Inputs!$C$8-Inputs!$C$11</x:f>
        <x:v>2593.5893104916577</x:v>
      </x:c>
      <x:c r="AI4876" s="25" t="n">
        <x:f>Inputs!$C$12+AH4876-Inputs!$C$10*Inputs!$C$13</x:f>
        <x:v>24911.50472569166</x:v>
      </x:c>
      <x:c r="AJ4876" s="25" t="n">
        <x:f>(S4876+Inputs!$C$11)*(1-Inputs!$C$8)</x:f>
        <x:v>6944.960972136735</x:v>
      </x:c>
      <x:c r="AK4876" s="25" t="n">
        <x:f>AJ4876/(1+B4876)^(1-Inputs!$C$8)+T4876/(1+B4876)^(2-Inputs!$C$8)+U4876/(1+B4876)^(3-Inputs!$C$8)+V4876/(1+B4876)^(4-Inputs!$C$8)+W4876/(1+B4876)^(5-Inputs!$C$8)+X4876/(1+B4876)^(6-Inputs!$C$8)+Y4876/(1+B4876)^(7-Inputs!$C$8)+Z4876/(1+B4876)^(8-Inputs!$C$8)+AA4876/(1+B4876)^(9-Inputs!$C$8)+AB4876/(1+B4876)^(10-Inputs!$C$8)+AE4876/(1+B4876)^(10-Inputs!$C$8)</x:f>
        <x:v>362796.57143648656</x:v>
      </x:c>
      <x:c r="AL4876" s="25" t="n">
        <x:f>(AK4876+AI4876)/Inputs!$C$13</x:f>
        <x:v>309.3629036323054</x:v>
      </x:c>
      <x:c r="AM4876" s="26" t="n">
        <x:f>IF(AL4876&gt;=Inputs!$C$7,1,0)</x:f>
        <x:v>1</x:v>
      </x:c>
      <x:c r="AN4876" s="26" t="n">
        <x:f>IF(Inputs!$C$7&lt;=(1-Inputs!$C$16)*AL4876,1,0)</x:f>
        <x:v>0</x:v>
      </x:c>
    </x:row>
    <x:row r="4877" ht="20" customHeight="1">
      <x:c r="A4877" s="16" t="n">
        <x:v>4872</x:v>
      </x:c>
      <x:c r="B4877" s="19" t="n">
        <x:v>0.08292810161906815</x:v>
      </x:c>
      <x:c r="C4877" s="24" t="n">
        <x:v>0.6600802064715765</x:v>
      </x:c>
      <x:c r="D4877" s="19" t="n">
        <x:v>0.026792174403358616</x:v>
      </x:c>
      <x:c r="E4877" s="19" t="n">
        <x:v>0.03030661984059833</x:v>
      </x:c>
      <x:c r="F4877" s="19" t="n">
        <x:v>-0.16775169177980048</x:v>
      </x:c>
      <x:c r="G4877" s="19" t="n">
        <x:v>-0.08946682575681109</x:v>
      </x:c>
      <x:c r="H4877" s="19" t="n">
        <x:v>0.9703114581473926</x:v>
      </x:c>
      <x:c r="I4877" s="19" t="n">
        <x:v>0.06664495784951782</x:v>
      </x:c>
      <x:c r="J4877" s="19" t="n">
        <x:v>0.05830066584576912</x:v>
      </x:c>
      <x:c r="K4877" s="19" t="n">
        <x:v>0.0697490445536812</x:v>
      </x:c>
      <x:c r="L4877" s="19" t="n">
        <x:v>0.06979811077865974</x:v>
      </x:c>
      <x:c r="M4877" s="19" t="n">
        <x:v>0.0651041675378508</x:v>
      </x:c>
      <x:c r="N4877" s="19" t="n">
        <x:v>0.05658406237804116</x:v>
      </x:c>
      <x:c r="O4877" s="19" t="n">
        <x:v>0.07191445591883963</x:v>
      </x:c>
      <x:c r="P4877" s="19" t="n">
        <x:v>0.06061016166998684</x:v>
      </x:c>
      <x:c r="Q4877" s="19" t="n">
        <x:v>0.05980738880418244</x:v>
      </x:c>
      <x:c r="R4877" s="19" t="n">
        <x:v>0.06906175795866488</x:v>
      </x:c>
      <x:c r="S4877" s="21" t="n">
        <x:v>9535.916211172622</x:v>
      </x:c>
      <x:c r="T4877" s="21" t="n">
        <x:v>15252.365780391425</x:v>
      </x:c>
      <x:c r="U4877" s="21" t="n">
        <x:v>18740.91858547455</x:v>
      </x:c>
      <x:c r="V4877" s="21" t="n">
        <x:v>22498.974831215663</x:v>
      </x:c>
      <x:c r="W4877" s="21" t="n">
        <x:v>26609.562181392597</x:v>
      </x:c>
      <x:c r="X4877" s="21" t="n">
        <x:v>27980.616751884158</x:v>
      </x:c>
      <x:c r="Y4877" s="21" t="n">
        <x:v>28957.519777633403</x:v>
      </x:c>
      <x:c r="Z4877" s="21" t="n">
        <x:v>29779.171827325834</x:v>
      </x:c>
      <x:c r="AA4877" s="21" t="n">
        <x:v>30352.229738229846</x:v>
      </x:c>
      <x:c r="AB4877" s="21" t="n">
        <x:v>30692.427814049053</x:v>
      </x:c>
      <x:c r="AC4877" s="21" t="n">
        <x:v>40033.601496585725</x:v>
      </x:c>
      <x:c r="AD4877" s="25" t="n">
        <x:f>AC4877*(1+Inputs!$C$14)*(1-Inputs!$C$14/Inputs!$C$15)</x:f>
        <x:v>31766.66278754077</x:v>
      </x:c>
      <x:c r="AE4877" s="25" t="n">
        <x:f>AD4877/(B4877-Inputs!$C$14)</x:f>
        <x:v>662798.2689575678</x:v>
      </x:c>
      <x:c r="AF4877" s="25" t="n">
        <x:f>S4877/(1+B4877)^1+T4877/(1+B4877)^2+U4877/(1+B4877)^3+V4877/(1+B4877)^4+W4877/(1+B4877)^5+X4877/(1+B4877)^6+Y4877/(1+B4877)^7+Z4877/(1+B4877)^8+AA4877/(1+B4877)^9+AB4877/(1+B4877)^10+AE4877/(1+B4877)^10</x:f>
        <x:v>447923.7758675023</x:v>
      </x:c>
      <x:c r="AG4877" s="25" t="n">
        <x:f>(AF4877+Inputs!$C$12)/Inputs!$C$13</x:f>
        <x:v>383.2187379334617</x:v>
      </x:c>
      <x:c r="AH4877" s="25" t="n">
        <x:f>(S4877+Inputs!$C$11)*Inputs!$C$8-Inputs!$C$11</x:f>
        <x:v>2592.3552660562145</x:v>
      </x:c>
      <x:c r="AI4877" s="25" t="n">
        <x:f>Inputs!$C$12+AH4877-Inputs!$C$10*Inputs!$C$13</x:f>
        <x:v>24910.27068125621</x:v>
      </x:c>
      <x:c r="AJ4877" s="25" t="n">
        <x:f>(S4877+Inputs!$C$11)*(1-Inputs!$C$8)</x:f>
        <x:v>6943.560945116407</x:v>
      </x:c>
      <x:c r="AK4877" s="25" t="n">
        <x:f>AJ4877/(1+B4877)^(1-Inputs!$C$8)+T4877/(1+B4877)^(2-Inputs!$C$8)+U4877/(1+B4877)^(3-Inputs!$C$8)+V4877/(1+B4877)^(4-Inputs!$C$8)+W4877/(1+B4877)^(5-Inputs!$C$8)+X4877/(1+B4877)^(6-Inputs!$C$8)+Y4877/(1+B4877)^(7-Inputs!$C$8)+Z4877/(1+B4877)^(8-Inputs!$C$8)+AA4877/(1+B4877)^(9-Inputs!$C$8)+AB4877/(1+B4877)^(10-Inputs!$C$8)+AE4877/(1+B4877)^(10-Inputs!$C$8)</x:f>
        <x:v>462473.2079407954</x:v>
      </x:c>
      <x:c r="AL4877" s="25" t="n">
        <x:f>(AK4877+AI4877)/Inputs!$C$13</x:f>
        <x:v>388.89664002217216</x:v>
      </x:c>
      <x:c r="AM4877" s="26" t="n">
        <x:f>IF(AL4877&gt;=Inputs!$C$7,1,0)</x:f>
        <x:v>1</x:v>
      </x:c>
      <x:c r="AN4877" s="26" t="n">
        <x:f>IF(Inputs!$C$7&lt;=(1-Inputs!$C$16)*AL4877,1,0)</x:f>
        <x:v>1</x:v>
      </x:c>
    </x:row>
    <x:row r="4878" ht="20" customHeight="1">
      <x:c r="A4878" s="16" t="n">
        <x:v>4873</x:v>
      </x:c>
      <x:c r="B4878" s="19" t="n">
        <x:v>0.08395328407370803</x:v>
      </x:c>
      <x:c r="C4878" s="24" t="n">
        <x:v>0.47314829678103365</x:v>
      </x:c>
      <x:c r="D4878" s="19" t="n">
        <x:v>0.03942874385814008</x:v>
      </x:c>
      <x:c r="E4878" s="19" t="n">
        <x:v>0.05578117583452212</x:v>
      </x:c>
      <x:c r="F4878" s="19" t="n">
        <x:v>-0.19273219778193496</x:v>
      </x:c>
      <x:c r="G4878" s="19" t="n">
        <x:v>-0.0629704924299557</x:v>
      </x:c>
      <x:c r="H4878" s="19" t="n">
        <x:v>0.7308308071264094</x:v>
      </x:c>
      <x:c r="I4878" s="19" t="n">
        <x:v>0.0707766464862118</x:v>
      </x:c>
      <x:c r="J4878" s="19" t="n">
        <x:v>0.059057088550733855</x:v>
      </x:c>
      <x:c r="K4878" s="19" t="n">
        <x:v>0.07115475019125939</x:v>
      </x:c>
      <x:c r="L4878" s="19" t="n">
        <x:v>0.06374986336279222</x:v>
      </x:c>
      <x:c r="M4878" s="19" t="n">
        <x:v>0.06686515806028297</x:v>
      </x:c>
      <x:c r="N4878" s="19" t="n">
        <x:v>0.06031503036905975</x:v>
      </x:c>
      <x:c r="O4878" s="19" t="n">
        <x:v>0.06480333558885491</x:v>
      </x:c>
      <x:c r="P4878" s="19" t="n">
        <x:v>0.06879827524834241</x:v>
      </x:c>
      <x:c r="Q4878" s="19" t="n">
        <x:v>0.058824719627656355</x:v>
      </x:c>
      <x:c r="R4878" s="19" t="n">
        <x:v>0.07180365614571543</x:v>
      </x:c>
      <x:c r="S4878" s="21" t="n">
        <x:v>9278.326546272852</x:v>
      </x:c>
      <x:c r="T4878" s="21" t="n">
        <x:v>14915.42900509861</x:v>
      </x:c>
      <x:c r="U4878" s="21" t="n">
        <x:v>18644.483406249212</x:v>
      </x:c>
      <x:c r="V4878" s="21" t="n">
        <x:v>22843.357327596434</x:v>
      </x:c>
      <x:c r="W4878" s="21" t="n">
        <x:v>27564.9989585808</x:v>
      </x:c>
      <x:c r="X4878" s="21" t="n">
        <x:v>29605.19151316456</x:v>
      </x:c>
      <x:c r="Y4878" s="21" t="n">
        <x:v>31142.572394285744</x:v>
      </x:c>
      <x:c r="Z4878" s="21" t="n">
        <x:v>32353.25986024636</x:v>
      </x:c>
      <x:c r="AA4878" s="21" t="n">
        <x:v>33169.62548930629</x:v>
      </x:c>
      <x:c r="AB4878" s="21" t="n">
        <x:v>33535.75169247439</x:v>
      </x:c>
      <x:c r="AC4878" s="21" t="n">
        <x:v>43742.28481627094</x:v>
      </x:c>
      <x:c r="AD4878" s="25" t="n">
        <x:f>AC4878*(1+Inputs!$C$14)*(1-Inputs!$C$14/Inputs!$C$15)</x:f>
        <x:v>34709.50300171099</x:v>
      </x:c>
      <x:c r="AE4878" s="25" t="n">
        <x:f>AD4878/(B4878-Inputs!$C$14)</x:f>
        <x:v>709033.186608064</x:v>
      </x:c>
      <x:c r="AF4878" s="25" t="n">
        <x:f>S4878/(1+B4878)^1+T4878/(1+B4878)^2+U4878/(1+B4878)^3+V4878/(1+B4878)^4+W4878/(1+B4878)^5+X4878/(1+B4878)^6+Y4878/(1+B4878)^7+Z4878/(1+B4878)^8+AA4878/(1+B4878)^9+AB4878/(1+B4878)^10+AE4878/(1+B4878)^10</x:f>
        <x:v>471470.2042331727</x:v>
      </x:c>
      <x:c r="AG4878" s="25" t="n">
        <x:f>(AF4878+Inputs!$C$12)/Inputs!$C$13</x:f>
        <x:v>402.00707869097226</x:v>
      </x:c>
      <x:c r="AH4878" s="25" t="n">
        <x:f>(S4878+Inputs!$C$11)*Inputs!$C$8-Inputs!$C$11</x:f>
        <x:v>2471.6762723634465</x:v>
      </x:c>
      <x:c r="AI4878" s="25" t="n">
        <x:f>Inputs!$C$12+AH4878-Inputs!$C$10*Inputs!$C$13</x:f>
        <x:v>24789.591687563443</x:v>
      </x:c>
      <x:c r="AJ4878" s="25" t="n">
        <x:f>(S4878+Inputs!$C$11)*(1-Inputs!$C$8)</x:f>
        <x:v>6806.650273909407</x:v>
      </x:c>
      <x:c r="AK4878" s="25" t="n">
        <x:f>AJ4878/(1+B4878)^(1-Inputs!$C$8)+T4878/(1+B4878)^(2-Inputs!$C$8)+U4878/(1+B4878)^(3-Inputs!$C$8)+V4878/(1+B4878)^(4-Inputs!$C$8)+W4878/(1+B4878)^(5-Inputs!$C$8)+X4878/(1+B4878)^(6-Inputs!$C$8)+Y4878/(1+B4878)^(7-Inputs!$C$8)+Z4878/(1+B4878)^(8-Inputs!$C$8)+AA4878/(1+B4878)^(9-Inputs!$C$8)+AB4878/(1+B4878)^(10-Inputs!$C$8)+AE4878/(1+B4878)^(10-Inputs!$C$8)</x:f>
        <x:v>487248.9613953864</x:v>
      </x:c>
      <x:c r="AL4878" s="25" t="n">
        <x:f>(AK4878+AI4878)/Inputs!$C$13</x:f>
        <x:v>408.5695998944438</x:v>
      </x:c>
      <x:c r="AM4878" s="26" t="n">
        <x:f>IF(AL4878&gt;=Inputs!$C$7,1,0)</x:f>
        <x:v>1</x:v>
      </x:c>
      <x:c r="AN4878" s="26" t="n">
        <x:f>IF(Inputs!$C$7&lt;=(1-Inputs!$C$16)*AL4878,1,0)</x:f>
        <x:v>1</x:v>
      </x:c>
    </x:row>
    <x:row r="4879" ht="20" customHeight="1">
      <x:c r="A4879" s="16" t="n">
        <x:v>4874</x:v>
      </x:c>
      <x:c r="B4879" s="19" t="n">
        <x:v>0.07918573355792627</x:v>
      </x:c>
      <x:c r="C4879" s="24" t="n">
        <x:v>0.4939111155036642</x:v>
      </x:c>
      <x:c r="D4879" s="19" t="n">
        <x:v>0.027692007942088995</x:v>
      </x:c>
      <x:c r="E4879" s="19" t="n">
        <x:v>0.03664589861410804</x:v>
      </x:c>
      <x:c r="F4879" s="19" t="n">
        <x:v>-0.20991943200814264</x:v>
      </x:c>
      <x:c r="G4879" s="19" t="n">
        <x:v>-0.09854632201379274</x:v>
      </x:c>
      <x:c r="H4879" s="19" t="n">
        <x:v>0.5777358168973308</x:v>
      </x:c>
      <x:c r="I4879" s="19" t="n">
        <x:v>0.06769893710759675</x:v>
      </x:c>
      <x:c r="J4879" s="19" t="n">
        <x:v>0.06627709484269304</x:v>
      </x:c>
      <x:c r="K4879" s="19" t="n">
        <x:v>0.07057818119088666</x:v>
      </x:c>
      <x:c r="L4879" s="19" t="n">
        <x:v>0.06441855266123298</x:v>
      </x:c>
      <x:c r="M4879" s="19" t="n">
        <x:v>0.07351485005010659</x:v>
      </x:c>
      <x:c r="N4879" s="19" t="n">
        <x:v>0.0585332951890166</x:v>
      </x:c>
      <x:c r="O4879" s="19" t="n">
        <x:v>0.07494304269266763</x:v>
      </x:c>
      <x:c r="P4879" s="19" t="n">
        <x:v>0.06638004245239586</x:v>
      </x:c>
      <x:c r="Q4879" s="19" t="n">
        <x:v>0.06569743297460832</x:v>
      </x:c>
      <x:c r="R4879" s="19" t="n">
        <x:v>0.06857922346709189</x:v>
      </x:c>
      <x:c r="S4879" s="21" t="n">
        <x:v>8734.743389608517</x:v>
      </x:c>
      <x:c r="T4879" s="21" t="n">
        <x:v>14049.462462606967</x:v>
      </x:c>
      <x:c r="U4879" s="21" t="n">
        <x:v>17307.401649135572</x:v>
      </x:c>
      <x:c r="V4879" s="21" t="n">
        <x:v>20735.20149141083</x:v>
      </x:c>
      <x:c r="W4879" s="21" t="n">
        <x:v>24513.57692395141</x:v>
      </x:c>
      <x:c r="X4879" s="21" t="n">
        <x:v>25938.363694694533</x:v>
      </x:c>
      <x:c r="Y4879" s="21" t="n">
        <x:v>26993.615503685236</x:v>
      </x:c>
      <x:c r="Z4879" s="21" t="n">
        <x:v>27898.243477224085</x:v>
      </x:c>
      <x:c r="AA4879" s="21" t="n">
        <x:v>28555.065455347576</x:v>
      </x:c>
      <x:c r="AB4879" s="21" t="n">
        <x:v>28967.641211444563</x:v>
      </x:c>
      <x:c r="AC4879" s="21" t="n">
        <x:v>37783.87984101465</x:v>
      </x:c>
      <x:c r="AD4879" s="25" t="n">
        <x:f>AC4879*(1+Inputs!$C$14)*(1-Inputs!$C$14/Inputs!$C$15)</x:f>
        <x:v>29981.508653845118</x:v>
      </x:c>
      <x:c r="AE4879" s="25" t="n">
        <x:f>AD4879/(B4879-Inputs!$C$14)</x:f>
        <x:v>678533.6858680912</x:v>
      </x:c>
      <x:c r="AF4879" s="25" t="n">
        <x:f>S4879/(1+B4879)^1+T4879/(1+B4879)^2+U4879/(1+B4879)^3+V4879/(1+B4879)^4+W4879/(1+B4879)^5+X4879/(1+B4879)^6+Y4879/(1+B4879)^7+Z4879/(1+B4879)^8+AA4879/(1+B4879)^9+AB4879/(1+B4879)^10+AE4879/(1+B4879)^10</x:f>
        <x:v>457951.4293457327</x:v>
      </x:c>
      <x:c r="AG4879" s="25" t="n">
        <x:f>(AF4879+Inputs!$C$12)/Inputs!$C$13</x:f>
        <x:v>391.2200775685594</x:v>
      </x:c>
      <x:c r="AH4879" s="25" t="n">
        <x:f>(S4879+Inputs!$C$11)*Inputs!$C$8-Inputs!$C$11</x:f>
        <x:v>2217.0112866385107</x:v>
      </x:c>
      <x:c r="AI4879" s="25" t="n">
        <x:f>Inputs!$C$12+AH4879-Inputs!$C$10*Inputs!$C$13</x:f>
        <x:v>24534.926701838507</x:v>
      </x:c>
      <x:c r="AJ4879" s="25" t="n">
        <x:f>(S4879+Inputs!$C$11)*(1-Inputs!$C$8)</x:f>
        <x:v>6517.732102970007</x:v>
      </x:c>
      <x:c r="AK4879" s="25" t="n">
        <x:f>AJ4879/(1+B4879)^(1-Inputs!$C$8)+T4879/(1+B4879)^(2-Inputs!$C$8)+U4879/(1+B4879)^(3-Inputs!$C$8)+V4879/(1+B4879)^(4-Inputs!$C$8)+W4879/(1+B4879)^(5-Inputs!$C$8)+X4879/(1+B4879)^(6-Inputs!$C$8)+Y4879/(1+B4879)^(7-Inputs!$C$8)+Z4879/(1+B4879)^(8-Inputs!$C$8)+AA4879/(1+B4879)^(9-Inputs!$C$8)+AB4879/(1+B4879)^(10-Inputs!$C$8)+AE4879/(1+B4879)^(10-Inputs!$C$8)</x:f>
        <x:v>472467.7430708841</x:v>
      </x:c>
      <x:c r="AL4879" s="25" t="n">
        <x:f>(AK4879+AI4879)/Inputs!$C$13</x:f>
        <x:v>396.57205636743544</x:v>
      </x:c>
      <x:c r="AM4879" s="26" t="n">
        <x:f>IF(AL4879&gt;=Inputs!$C$7,1,0)</x:f>
        <x:v>1</x:v>
      </x:c>
      <x:c r="AN4879" s="26" t="n">
        <x:f>IF(Inputs!$C$7&lt;=(1-Inputs!$C$16)*AL4879,1,0)</x:f>
        <x:v>1</x:v>
      </x:c>
    </x:row>
    <x:row r="4880" ht="20" customHeight="1">
      <x:c r="A4880" s="16" t="n">
        <x:v>4875</x:v>
      </x:c>
      <x:c r="B4880" s="19" t="n">
        <x:v>0.08349468154390341</x:v>
      </x:c>
      <x:c r="C4880" s="24" t="n">
        <x:v>0.2931642762095805</x:v>
      </x:c>
      <x:c r="D4880" s="19" t="n">
        <x:v>0.02025718816563682</x:v>
      </x:c>
      <x:c r="E4880" s="19" t="n">
        <x:v>0.03988896550835051</x:v>
      </x:c>
      <x:c r="F4880" s="19" t="n">
        <x:v>-0.16712514644917636</x:v>
      </x:c>
      <x:c r="G4880" s="19" t="n">
        <x:v>-0.05065144614723466</x:v>
      </x:c>
      <x:c r="H4880" s="19" t="n">
        <x:v>0.8899322653526553</x:v>
      </x:c>
      <x:c r="I4880" s="19" t="n">
        <x:v>0.06241368129114676</x:v>
      </x:c>
      <x:c r="J4880" s="19" t="n">
        <x:v>0.06810210147104839</x:v>
      </x:c>
      <x:c r="K4880" s="19" t="n">
        <x:v>0.06150851253621454</x:v>
      </x:c>
      <x:c r="L4880" s="19" t="n">
        <x:v>0.06885269218832377</x:v>
      </x:c>
      <x:c r="M4880" s="19" t="n">
        <x:v>0.05607904442002677</x:v>
      </x:c>
      <x:c r="N4880" s="19" t="n">
        <x:v>0.056973700514510034</x:v>
      </x:c>
      <x:c r="O4880" s="19" t="n">
        <x:v>0.06164781997969044</x:v>
      </x:c>
      <x:c r="P4880" s="19" t="n">
        <x:v>0.06704265971880319</x:v>
      </x:c>
      <x:c r="Q4880" s="19" t="n">
        <x:v>0.06555830557254808</x:v>
      </x:c>
      <x:c r="R4880" s="19" t="n">
        <x:v>0.06334378963380573</x:v>
      </x:c>
      <x:c r="S4880" s="21" t="n">
        <x:v>9745.92317266764</x:v>
      </x:c>
      <x:c r="T4880" s="21" t="n">
        <x:v>15011.502603060548</x:v>
      </x:c>
      <x:c r="U4880" s="21" t="n">
        <x:v>17940.54200542064</x:v>
      </x:c>
      <x:c r="V4880" s="21" t="n">
        <x:v>21041.2983849081</x:v>
      </x:c>
      <x:c r="W4880" s="21" t="n">
        <x:v>24399.23673797826</x:v>
      </x:c>
      <x:c r="X4880" s="21" t="n">
        <x:v>25667.542500074003</x:v>
      </x:c>
      <x:c r="Y4880" s="21" t="n">
        <x:v>26611.05078037542</x:v>
      </x:c>
      <x:c r="Z4880" s="21" t="n">
        <x:v>27404.934513228756</x:v>
      </x:c>
      <x:c r="AA4880" s="21" t="n">
        <x:v>28019.947418719046</x:v>
      </x:c>
      <x:c r="AB4880" s="21" t="n">
        <x:v>28425.513913202994</x:v>
      </x:c>
      <x:c r="AC4880" s="21" t="n">
        <x:v>37076.75727809087</x:v>
      </x:c>
      <x:c r="AD4880" s="25" t="n">
        <x:f>AC4880*(1+Inputs!$C$14)*(1-Inputs!$C$14/Inputs!$C$15)</x:f>
        <x:v>29420.406900165097</x:v>
      </x:c>
      <x:c r="AE4880" s="25" t="n">
        <x:f>AD4880/(B4880-Inputs!$C$14)</x:f>
        <x:v>606672.8549094624</x:v>
      </x:c>
      <x:c r="AF4880" s="25" t="n">
        <x:f>S4880/(1+B4880)^1+T4880/(1+B4880)^2+U4880/(1+B4880)^3+V4880/(1+B4880)^4+W4880/(1+B4880)^5+X4880/(1+B4880)^6+Y4880/(1+B4880)^7+Z4880/(1+B4880)^8+AA4880/(1+B4880)^9+AB4880/(1+B4880)^10+AE4880/(1+B4880)^10</x:f>
        <x:v>411403.2157196821</x:v>
      </x:c>
      <x:c r="AG4880" s="25" t="n">
        <x:f>(AF4880+Inputs!$C$12)/Inputs!$C$13</x:f>
        <x:v>354.077981719547</x:v>
      </x:c>
      <x:c r="AH4880" s="25" t="n">
        <x:f>(S4880+Inputs!$C$11)*Inputs!$C$8-Inputs!$C$11</x:f>
        <x:v>2690.742089112785</x:v>
      </x:c>
      <x:c r="AI4880" s="25" t="n">
        <x:f>Inputs!$C$12+AH4880-Inputs!$C$10*Inputs!$C$13</x:f>
        <x:v>25008.65750431278</x:v>
      </x:c>
      <x:c r="AJ4880" s="25" t="n">
        <x:f>(S4880+Inputs!$C$11)*(1-Inputs!$C$8)</x:f>
        <x:v>7055.181083554856</x:v>
      </x:c>
      <x:c r="AK4880" s="25" t="n">
        <x:f>AJ4880/(1+B4880)^(1-Inputs!$C$8)+T4880/(1+B4880)^(2-Inputs!$C$8)+U4880/(1+B4880)^(3-Inputs!$C$8)+V4880/(1+B4880)^(4-Inputs!$C$8)+W4880/(1+B4880)^(5-Inputs!$C$8)+X4880/(1+B4880)^(6-Inputs!$C$8)+Y4880/(1+B4880)^(7-Inputs!$C$8)+Z4880/(1+B4880)^(8-Inputs!$C$8)+AA4880/(1+B4880)^(9-Inputs!$C$8)+AB4880/(1+B4880)^(10-Inputs!$C$8)+AE4880/(1+B4880)^(10-Inputs!$C$8)</x:f>
        <x:v>424574.8594872715</x:v>
      </x:c>
      <x:c r="AL4880" s="25" t="n">
        <x:f>(AK4880+AI4880)/Inputs!$C$13</x:f>
        <x:v>358.7350142883313</x:v>
      </x:c>
      <x:c r="AM4880" s="26" t="n">
        <x:f>IF(AL4880&gt;=Inputs!$C$7,1,0)</x:f>
        <x:v>1</x:v>
      </x:c>
      <x:c r="AN4880" s="26" t="n">
        <x:f>IF(Inputs!$C$7&lt;=(1-Inputs!$C$16)*AL4880,1,0)</x:f>
        <x:v>1</x:v>
      </x:c>
    </x:row>
    <x:row r="4881" ht="20" customHeight="1">
      <x:c r="A4881" s="16" t="n">
        <x:v>4876</x:v>
      </x:c>
      <x:c r="B4881" s="19" t="n">
        <x:v>0.08723381729788797</x:v>
      </x:c>
      <x:c r="C4881" s="24" t="n">
        <x:v>0.4796711473573225</x:v>
      </x:c>
      <x:c r="D4881" s="19" t="n">
        <x:v>0.03136134309942662</x:v>
      </x:c>
      <x:c r="E4881" s="19" t="n">
        <x:v>0.061270056376562534</x:v>
      </x:c>
      <x:c r="F4881" s="19" t="n">
        <x:v>-0.18501521893376666</x:v>
      </x:c>
      <x:c r="G4881" s="19" t="n">
        <x:v>-0.058238375388536386</x:v>
      </x:c>
      <x:c r="H4881" s="19" t="n">
        <x:v>0.7812890902660286</x:v>
      </x:c>
      <x:c r="I4881" s="19" t="n">
        <x:v>0.06228250619947971</x:v>
      </x:c>
      <x:c r="J4881" s="19" t="n">
        <x:v>0.07102930084374179</x:v>
      </x:c>
      <x:c r="K4881" s="19" t="n">
        <x:v>0.06886566187021685</x:v>
      </x:c>
      <x:c r="L4881" s="19" t="n">
        <x:v>0.06389869611664722</x:v>
      </x:c>
      <x:c r="M4881" s="19" t="n">
        <x:v>0.06681521349347691</x:v>
      </x:c>
      <x:c r="N4881" s="19" t="n">
        <x:v>0.07595431420055207</x:v>
      </x:c>
      <x:c r="O4881" s="19" t="n">
        <x:v>0.06388767891265729</x:v>
      </x:c>
      <x:c r="P4881" s="19" t="n">
        <x:v>0.06466964244059341</x:v>
      </x:c>
      <x:c r="Q4881" s="19" t="n">
        <x:v>0.06586220893479436</x:v>
      </x:c>
      <x:c r="R4881" s="19" t="n">
        <x:v>0.06715226360441534</x:v>
      </x:c>
      <x:c r="S4881" s="21" t="n">
        <x:v>9454.727357918026</x:v>
      </x:c>
      <x:c r="T4881" s="21" t="n">
        <x:v>15106.916344325262</x:v>
      </x:c>
      <x:c r="U4881" s="21" t="n">
        <x:v>18853.26804643188</x:v>
      </x:c>
      <x:c r="V4881" s="21" t="n">
        <x:v>23022.35085325403</x:v>
      </x:c>
      <x:c r="W4881" s="21" t="n">
        <x:v>27701.457332314876</x:v>
      </x:c>
      <x:c r="X4881" s="21" t="n">
        <x:v>29717.093459636257</x:v>
      </x:c>
      <x:c r="Y4881" s="21" t="n">
        <x:v>31269.744541388427</x:v>
      </x:c>
      <x:c r="Z4881" s="21" t="n">
        <x:v>32442.242513631663</x:v>
      </x:c>
      <x:c r="AA4881" s="21" t="n">
        <x:v>33230.135632277386</x:v>
      </x:c>
      <x:c r="AB4881" s="21" t="n">
        <x:v>33596.055281696</x:v>
      </x:c>
      <x:c r="AC4881" s="21" t="n">
        <x:v>43820.94167177739</x:v>
      </x:c>
      <x:c r="AD4881" s="25" t="n">
        <x:f>AC4881*(1+Inputs!$C$14)*(1-Inputs!$C$14/Inputs!$C$15)</x:f>
        <x:v>34771.917216555354</x:v>
      </x:c>
      <x:c r="AE4881" s="25" t="n">
        <x:f>AD4881/(B4881-Inputs!$C$14)</x:f>
        <x:v>665697.4162591278</x:v>
      </x:c>
      <x:c r="AF4881" s="25" t="n">
        <x:f>S4881/(1+B4881)^1+T4881/(1+B4881)^2+U4881/(1+B4881)^3+V4881/(1+B4881)^4+W4881/(1+B4881)^5+X4881/(1+B4881)^6+Y4881/(1+B4881)^7+Z4881/(1+B4881)^8+AA4881/(1+B4881)^9+AB4881/(1+B4881)^10+AE4881/(1+B4881)^10</x:f>
        <x:v>441521.51116323494</x:v>
      </x:c>
      <x:c r="AG4881" s="25" t="n">
        <x:f>(AF4881+Inputs!$C$12)/Inputs!$C$13</x:f>
        <x:v>378.1101953971791</x:v>
      </x:c>
      <x:c r="AH4881" s="25" t="n">
        <x:f>(S4881+Inputs!$C$11)*Inputs!$C$8-Inputs!$C$11</x:f>
        <x:v>2554.3188443944728</x:v>
      </x:c>
      <x:c r="AI4881" s="25" t="n">
        <x:f>Inputs!$C$12+AH4881-Inputs!$C$10*Inputs!$C$13</x:f>
        <x:v>24872.234259594472</x:v>
      </x:c>
      <x:c r="AJ4881" s="25" t="n">
        <x:f>(S4881+Inputs!$C$11)*(1-Inputs!$C$8)</x:f>
        <x:v>6900.408513523554</x:v>
      </x:c>
      <x:c r="AK4881" s="25" t="n">
        <x:f>AJ4881/(1+B4881)^(1-Inputs!$C$8)+T4881/(1+B4881)^(2-Inputs!$C$8)+U4881/(1+B4881)^(3-Inputs!$C$8)+V4881/(1+B4881)^(4-Inputs!$C$8)+W4881/(1+B4881)^(5-Inputs!$C$8)+X4881/(1+B4881)^(6-Inputs!$C$8)+Y4881/(1+B4881)^(7-Inputs!$C$8)+Z4881/(1+B4881)^(8-Inputs!$C$8)+AA4881/(1+B4881)^(9-Inputs!$C$8)+AB4881/(1+B4881)^(10-Inputs!$C$8)+AE4881/(1+B4881)^(10-Inputs!$C$8)</x:f>
        <x:v>456721.89640253084</x:v>
      </x:c>
      <x:c r="AL4881" s="25" t="n">
        <x:f>(AK4881+AI4881)/Inputs!$C$13</x:f>
        <x:v>384.2771605603325</x:v>
      </x:c>
      <x:c r="AM4881" s="26" t="n">
        <x:f>IF(AL4881&gt;=Inputs!$C$7,1,0)</x:f>
        <x:v>1</x:v>
      </x:c>
      <x:c r="AN4881" s="26" t="n">
        <x:f>IF(Inputs!$C$7&lt;=(1-Inputs!$C$16)*AL4881,1,0)</x:f>
        <x:v>1</x:v>
      </x:c>
    </x:row>
    <x:row r="4882" ht="20" customHeight="1">
      <x:c r="A4882" s="16" t="n">
        <x:v>4877</x:v>
      </x:c>
      <x:c r="B4882" s="19" t="n">
        <x:v>0.0972793742413059</x:v>
      </x:c>
      <x:c r="C4882" s="24" t="n">
        <x:v>0.5140329578427156</x:v>
      </x:c>
      <x:c r="D4882" s="19" t="n">
        <x:v>0.0419402879276376</x:v>
      </x:c>
      <x:c r="E4882" s="19" t="n">
        <x:v>0.06062061829106796</x:v>
      </x:c>
      <x:c r="F4882" s="19" t="n">
        <x:v>-0.1702598147990773</x:v>
      </x:c>
      <x:c r="G4882" s="19" t="n">
        <x:v>-0.06837555163905165</x:v>
      </x:c>
      <x:c r="H4882" s="19" t="n">
        <x:v>0.8548695334355045</x:v>
      </x:c>
      <x:c r="I4882" s="19" t="n">
        <x:v>0.07729103581720778</x:v>
      </x:c>
      <x:c r="J4882" s="19" t="n">
        <x:v>0.07451934197282867</x:v>
      </x:c>
      <x:c r="K4882" s="19" t="n">
        <x:v>0.07568236810885196</x:v>
      </x:c>
      <x:c r="L4882" s="19" t="n">
        <x:v>0.0687093677366113</x:v>
      </x:c>
      <x:c r="M4882" s="19" t="n">
        <x:v>0.07148276935626768</x:v>
      </x:c>
      <x:c r="N4882" s="19" t="n">
        <x:v>0.07529817349620657</x:v>
      </x:c>
      <x:c r="O4882" s="19" t="n">
        <x:v>0.07696826794379717</x:v>
      </x:c>
      <x:c r="P4882" s="19" t="n">
        <x:v>0.0724342357207513</x:v>
      </x:c>
      <x:c r="Q4882" s="19" t="n">
        <x:v>0.0726875834687837</x:v>
      </x:c>
      <x:c r="R4882" s="19" t="n">
        <x:v>0.07790332721634854</x:v>
      </x:c>
      <x:c r="S4882" s="21" t="n">
        <x:v>9681.967602609531</x:v>
      </x:c>
      <x:c r="T4882" s="21" t="n">
        <x:v>15604.201808514197</x:v>
      </x:c>
      <x:c r="U4882" s="21" t="n">
        <x:v>19643.16900229222</x:v>
      </x:c>
      <x:c r="V4882" s="21" t="n">
        <x:v>24179.489972832293</x:v>
      </x:c>
      <x:c r="W4882" s="21" t="n">
        <x:v>29315.23667522249</x:v>
      </x:c>
      <x:c r="X4882" s="21" t="n">
        <x:v>31620.738465817663</x:v>
      </x:c>
      <x:c r="Y4882" s="21" t="n">
        <x:v>33397.96455327331</x:v>
      </x:c>
      <x:c r="Z4882" s="21" t="n">
        <x:v>34762.461934409264</x:v>
      </x:c>
      <x:c r="AA4882" s="21" t="n">
        <x:v>35635.01945311982</x:v>
      </x:c>
      <x:c r="AB4882" s="21" t="n">
        <x:v>35982.43032489273</x:v>
      </x:c>
      <x:c r="AC4882" s="21" t="n">
        <x:v>46933.60477159921</x:v>
      </x:c>
      <x:c r="AD4882" s="25" t="n">
        <x:f>AC4882*(1+Inputs!$C$14)*(1-Inputs!$C$14/Inputs!$C$15)</x:f>
        <x:v>37241.81538626397</x:v>
      </x:c>
      <x:c r="AE4882" s="25" t="n">
        <x:f>AD4882/(B4882-Inputs!$C$14)</x:f>
        <x:v>597979.9225658224</x:v>
      </x:c>
      <x:c r="AF4882" s="25" t="n">
        <x:f>S4882/(1+B4882)^1+T4882/(1+B4882)^2+U4882/(1+B4882)^3+V4882/(1+B4882)^4+W4882/(1+B4882)^5+X4882/(1+B4882)^6+Y4882/(1+B4882)^7+Z4882/(1+B4882)^8+AA4882/(1+B4882)^9+AB4882/(1+B4882)^10+AE4882/(1+B4882)^10</x:f>
        <x:v>389857.8240498621</x:v>
      </x:c>
      <x:c r="AG4882" s="25" t="n">
        <x:f>(AF4882+Inputs!$C$12)/Inputs!$C$13</x:f>
        <x:v>336.88632300340845</x:v>
      </x:c>
      <x:c r="AH4882" s="25" t="n">
        <x:f>(S4882+Inputs!$C$11)*Inputs!$C$8-Inputs!$C$11</x:f>
        <x:v>2660.779342592411</x:v>
      </x:c>
      <x:c r="AI4882" s="25" t="n">
        <x:f>Inputs!$C$12+AH4882-Inputs!$C$10*Inputs!$C$13</x:f>
        <x:v>24978.694757792407</x:v>
      </x:c>
      <x:c r="AJ4882" s="25" t="n">
        <x:f>(S4882+Inputs!$C$11)*(1-Inputs!$C$8)</x:f>
        <x:v>7021.188260017121</x:v>
      </x:c>
      <x:c r="AK4882" s="25" t="n">
        <x:f>AJ4882/(1+B4882)^(1-Inputs!$C$8)+T4882/(1+B4882)^(2-Inputs!$C$8)+U4882/(1+B4882)^(3-Inputs!$C$8)+V4882/(1+B4882)^(4-Inputs!$C$8)+W4882/(1+B4882)^(5-Inputs!$C$8)+X4882/(1+B4882)^(6-Inputs!$C$8)+Y4882/(1+B4882)^(7-Inputs!$C$8)+Z4882/(1+B4882)^(8-Inputs!$C$8)+AA4882/(1+B4882)^(9-Inputs!$C$8)+AB4882/(1+B4882)^(10-Inputs!$C$8)+AE4882/(1+B4882)^(10-Inputs!$C$8)</x:f>
        <x:v>404654.968734972</x:v>
      </x:c>
      <x:c r="AL4882" s="25" t="n">
        <x:f>(AK4882+AI4882)/Inputs!$C$13</x:f>
        <x:v>342.81647922316955</x:v>
      </x:c>
      <x:c r="AM4882" s="26" t="n">
        <x:f>IF(AL4882&gt;=Inputs!$C$7,1,0)</x:f>
        <x:v>1</x:v>
      </x:c>
      <x:c r="AN4882" s="26" t="n">
        <x:f>IF(Inputs!$C$7&lt;=(1-Inputs!$C$16)*AL4882,1,0)</x:f>
        <x:v>1</x:v>
      </x:c>
    </x:row>
    <x:row r="4883" ht="20" customHeight="1">
      <x:c r="A4883" s="16" t="n">
        <x:v>4878</x:v>
      </x:c>
      <x:c r="B4883" s="19" t="n">
        <x:v>0.09819752628723319</x:v>
      </x:c>
      <x:c r="C4883" s="24" t="n">
        <x:v>0.7236769052767329</x:v>
      </x:c>
      <x:c r="D4883" s="19" t="n">
        <x:v>0.022135334041691126</x:v>
      </x:c>
      <x:c r="E4883" s="19" t="n">
        <x:v>0.0593486390985757</x:v>
      </x:c>
      <x:c r="F4883" s="19" t="n">
        <x:v>-0.12617336476296148</x:v>
      </x:c>
      <x:c r="G4883" s="19" t="n">
        <x:v>-0.08665938816908864</x:v>
      </x:c>
      <x:c r="H4883" s="19" t="n">
        <x:v>0.5543899248514492</x:v>
      </x:c>
      <x:c r="I4883" s="19" t="n">
        <x:v>0.05388246830294634</x:v>
      </x:c>
      <x:c r="J4883" s="19" t="n">
        <x:v>0.055391007063989264</x:v>
      </x:c>
      <x:c r="K4883" s="19" t="n">
        <x:v>0.058241977993340015</x:v>
      </x:c>
      <x:c r="L4883" s="19" t="n">
        <x:v>0.05441366696614864</x:v>
      </x:c>
      <x:c r="M4883" s="19" t="n">
        <x:v>0.05563231494615252</x:v>
      </x:c>
      <x:c r="N4883" s="19" t="n">
        <x:v>0.059451216325495576</x:v>
      </x:c>
      <x:c r="O4883" s="19" t="n">
        <x:v>0.05411215509427052</x:v>
      </x:c>
      <x:c r="P4883" s="19" t="n">
        <x:v>0.06252363734702271</x:v>
      </x:c>
      <x:c r="Q4883" s="19" t="n">
        <x:v>0.05919039074591524</x:v>
      </x:c>
      <x:c r="R4883" s="19" t="n">
        <x:v>0.04803521226456382</x:v>
      </x:c>
      <x:c r="S4883" s="21" t="n">
        <x:v>10295.813020076597</x:v>
      </x:c>
      <x:c r="T4883" s="21" t="n">
        <x:v>16295.078075875039</x:v>
      </x:c>
      <x:c r="U4883" s="21" t="n">
        <x:v>19785.27765028483</x:v>
      </x:c>
      <x:c r="V4883" s="21" t="n">
        <x:v>23454.24572458839</x:v>
      </x:c>
      <x:c r="W4883" s="21" t="n">
        <x:v>27589.095672484855</x:v>
      </x:c>
      <x:c r="X4883" s="21" t="n">
        <x:v>29237.097678841186</x:v>
      </x:c>
      <x:c r="Y4883" s="21" t="n">
        <x:v>30555.654991660424</x:v>
      </x:c>
      <x:c r="Z4883" s="21" t="n">
        <x:v>31572.122411593464</x:v>
      </x:c>
      <x:c r="AA4883" s="21" t="n">
        <x:v>32274.320165787805</x:v>
      </x:c>
      <x:c r="AB4883" s="21" t="n">
        <x:v>32609.216506340992</x:v>
      </x:c>
      <x:c r="AC4883" s="21" t="n">
        <x:v>42533.76066044477</x:v>
      </x:c>
      <x:c r="AD4883" s="25" t="n">
        <x:f>AC4883*(1+Inputs!$C$14)*(1-Inputs!$C$14/Inputs!$C$15)</x:f>
        <x:v>33750.53908406292</x:v>
      </x:c>
      <x:c r="AE4883" s="25" t="n">
        <x:f>AD4883/(B4883-Inputs!$C$14)</x:f>
        <x:v>534048.4203553553</x:v>
      </x:c>
      <x:c r="AF4883" s="25" t="n">
        <x:f>S4883/(1+B4883)^1+T4883/(1+B4883)^2+U4883/(1+B4883)^3+V4883/(1+B4883)^4+W4883/(1+B4883)^5+X4883/(1+B4883)^6+Y4883/(1+B4883)^7+Z4883/(1+B4883)^8+AA4883/(1+B4883)^9+AB4883/(1+B4883)^10+AE4883/(1+B4883)^10</x:f>
        <x:v>354646.6559891641</x:v>
      </x:c>
      <x:c r="AG4883" s="25" t="n">
        <x:f>(AF4883+Inputs!$C$12)/Inputs!$C$13</x:f>
        <x:v>308.79036663497294</x:v>
      </x:c>
      <x:c r="AH4883" s="25" t="n">
        <x:f>(S4883+Inputs!$C$11)*Inputs!$C$8-Inputs!$C$11</x:f>
        <x:v>2948.3617162550636</x:v>
      </x:c>
      <x:c r="AI4883" s="25" t="n">
        <x:f>Inputs!$C$12+AH4883-Inputs!$C$10*Inputs!$C$13</x:f>
        <x:v>25266.277131455063</x:v>
      </x:c>
      <x:c r="AJ4883" s="25" t="n">
        <x:f>(S4883+Inputs!$C$11)*(1-Inputs!$C$8)</x:f>
        <x:v>7347.451303821535</x:v>
      </x:c>
      <x:c r="AK4883" s="25" t="n">
        <x:f>AJ4883/(1+B4883)^(1-Inputs!$C$8)+T4883/(1+B4883)^(2-Inputs!$C$8)+U4883/(1+B4883)^(3-Inputs!$C$8)+V4883/(1+B4883)^(4-Inputs!$C$8)+W4883/(1+B4883)^(5-Inputs!$C$8)+X4883/(1+B4883)^(6-Inputs!$C$8)+Y4883/(1+B4883)^(7-Inputs!$C$8)+Z4883/(1+B4883)^(8-Inputs!$C$8)+AA4883/(1+B4883)^(9-Inputs!$C$8)+AB4883/(1+B4883)^(10-Inputs!$C$8)+AE4883/(1+B4883)^(10-Inputs!$C$8)</x:f>
        <x:v>367751.2904478754</x:v>
      </x:c>
      <x:c r="AL4883" s="25" t="n">
        <x:f>(AK4883+AI4883)/Inputs!$C$13</x:f>
        <x:v>313.59949240259954</x:v>
      </x:c>
      <x:c r="AM4883" s="26" t="n">
        <x:f>IF(AL4883&gt;=Inputs!$C$7,1,0)</x:f>
        <x:v>1</x:v>
      </x:c>
      <x:c r="AN4883" s="26" t="n">
        <x:f>IF(Inputs!$C$7&lt;=(1-Inputs!$C$16)*AL4883,1,0)</x:f>
        <x:v>0</x:v>
      </x:c>
    </x:row>
    <x:row r="4884" ht="20" customHeight="1">
      <x:c r="A4884" s="16" t="n">
        <x:v>4879</x:v>
      </x:c>
      <x:c r="B4884" s="19" t="n">
        <x:v>0.08494355434433683</x:v>
      </x:c>
      <x:c r="C4884" s="24" t="n">
        <x:v>0.4391862391831012</x:v>
      </x:c>
      <x:c r="D4884" s="19" t="n">
        <x:v>0.02610671378141234</x:v>
      </x:c>
      <x:c r="E4884" s="19" t="n">
        <x:v>0.048403897409275205</x:v>
      </x:c>
      <x:c r="F4884" s="19" t="n">
        <x:v>-0.17329276770794766</x:v>
      </x:c>
      <x:c r="G4884" s="19" t="n">
        <x:v>-0.05873785664440277</x:v>
      </x:c>
      <x:c r="H4884" s="19" t="n">
        <x:v>0.5391689657421637</x:v>
      </x:c>
      <x:c r="I4884" s="19" t="n">
        <x:v>0.06574357172639907</x:v>
      </x:c>
      <x:c r="J4884" s="19" t="n">
        <x:v>0.05647549098603008</x:v>
      </x:c>
      <x:c r="K4884" s="19" t="n">
        <x:v>0.06554068825495166</x:v>
      </x:c>
      <x:c r="L4884" s="19" t="n">
        <x:v>0.05721469856472709</x:v>
      </x:c>
      <x:c r="M4884" s="19" t="n">
        <x:v>0.06522207485713694</x:v>
      </x:c>
      <x:c r="N4884" s="19" t="n">
        <x:v>0.0675692327809054</x:v>
      </x:c>
      <x:c r="O4884" s="19" t="n">
        <x:v>0.07076597288999778</x:v>
      </x:c>
      <x:c r="P4884" s="19" t="n">
        <x:v>0.06759831013317694</x:v>
      </x:c>
      <x:c r="Q4884" s="19" t="n">
        <x:v>0.057273165125747025</x:v>
      </x:c>
      <x:c r="R4884" s="19" t="n">
        <x:v>0.06593066084587348</x:v>
      </x:c>
      <x:c r="S4884" s="21" t="n">
        <x:v>9579.782099060822</x:v>
      </x:c>
      <x:c r="T4884" s="21" t="n">
        <x:v>15001.627954137197</x:v>
      </x:c>
      <x:c r="U4884" s="21" t="n">
        <x:v>18079.93048290965</x:v>
      </x:c>
      <x:c r="V4884" s="21" t="n">
        <x:v>21377.941428904254</x:v>
      </x:c>
      <x:c r="W4884" s="21" t="n">
        <x:v>25024.105936972057</x:v>
      </x:c>
      <x:c r="X4884" s="21" t="n">
        <x:v>26542.30148051644</x:v>
      </x:c>
      <x:c r="Y4884" s="21" t="n">
        <x:v>27749.915387136953</x:v>
      </x:c>
      <x:c r="Z4884" s="21" t="n">
        <x:v>28728.12769559497</x:v>
      </x:c>
      <x:c r="AA4884" s="21" t="n">
        <x:v>29426.56727931251</x:v>
      </x:c>
      <x:c r="AB4884" s="21" t="n">
        <x:v>29823.186591514554</x:v>
      </x:c>
      <x:c r="AC4884" s="21" t="n">
        <x:v>38899.80859762767</x:v>
      </x:c>
      <x:c r="AD4884" s="25" t="n">
        <x:f>AC4884*(1+Inputs!$C$14)*(1-Inputs!$C$14/Inputs!$C$15)</x:f>
        <x:v>30866.99812221755</x:v>
      </x:c>
      <x:c r="AE4884" s="25" t="n">
        <x:f>AD4884/(B4884-Inputs!$C$14)</x:f>
        <x:v>618037.6732782056</x:v>
      </x:c>
      <x:c r="AF4884" s="25" t="n">
        <x:f>S4884/(1+B4884)^1+T4884/(1+B4884)^2+U4884/(1+B4884)^3+V4884/(1+B4884)^4+W4884/(1+B4884)^5+X4884/(1+B4884)^6+Y4884/(1+B4884)^7+Z4884/(1+B4884)^8+AA4884/(1+B4884)^9+AB4884/(1+B4884)^10+AE4884/(1+B4884)^10</x:f>
        <x:v>415543.75454343285</x:v>
      </x:c>
      <x:c r="AG4884" s="25" t="n">
        <x:f>(AF4884+Inputs!$C$12)/Inputs!$C$13</x:f>
        <x:v>357.3818311667842</x:v>
      </x:c>
      <x:c r="AH4884" s="25" t="n">
        <x:f>(S4884+Inputs!$C$11)*Inputs!$C$8-Inputs!$C$11</x:f>
        <x:v>2612.9061340805492</x:v>
      </x:c>
      <x:c r="AI4884" s="25" t="n">
        <x:f>Inputs!$C$12+AH4884-Inputs!$C$10*Inputs!$C$13</x:f>
        <x:v>24930.821549280547</x:v>
      </x:c>
      <x:c r="AJ4884" s="25" t="n">
        <x:f>(S4884+Inputs!$C$11)*(1-Inputs!$C$8)</x:f>
        <x:v>6966.875964980272</x:v>
      </x:c>
      <x:c r="AK4884" s="25" t="n">
        <x:f>AJ4884/(1+B4884)^(1-Inputs!$C$8)+T4884/(1+B4884)^(2-Inputs!$C$8)+U4884/(1+B4884)^(3-Inputs!$C$8)+V4884/(1+B4884)^(4-Inputs!$C$8)+W4884/(1+B4884)^(5-Inputs!$C$8)+X4884/(1+B4884)^(6-Inputs!$C$8)+Y4884/(1+B4884)^(7-Inputs!$C$8)+Z4884/(1+B4884)^(8-Inputs!$C$8)+AA4884/(1+B4884)^(9-Inputs!$C$8)+AB4884/(1+B4884)^(10-Inputs!$C$8)+AE4884/(1+B4884)^(10-Inputs!$C$8)</x:f>
        <x:v>429220.48007780523</x:v>
      </x:c>
      <x:c r="AL4884" s="25" t="n">
        <x:f>(AK4884+AI4884)/Inputs!$C$13</x:f>
        <x:v>362.3797748824198</x:v>
      </x:c>
      <x:c r="AM4884" s="26" t="n">
        <x:f>IF(AL4884&gt;=Inputs!$C$7,1,0)</x:f>
        <x:v>1</x:v>
      </x:c>
      <x:c r="AN4884" s="26" t="n">
        <x:f>IF(Inputs!$C$7&lt;=(1-Inputs!$C$16)*AL4884,1,0)</x:f>
        <x:v>1</x:v>
      </x:c>
    </x:row>
    <x:row r="4885" ht="20" customHeight="1">
      <x:c r="A4885" s="16" t="n">
        <x:v>4880</x:v>
      </x:c>
      <x:c r="B4885" s="19" t="n">
        <x:v>0.09363287588197854</x:v>
      </x:c>
      <x:c r="C4885" s="24" t="n">
        <x:v>0.3794665353154585</x:v>
      </x:c>
      <x:c r="D4885" s="19" t="n">
        <x:v>0.029306672127155764</x:v>
      </x:c>
      <x:c r="E4885" s="19" t="n">
        <x:v>0.04571563777923843</x:v>
      </x:c>
      <x:c r="F4885" s="19" t="n">
        <x:v>-0.20564082325519056</x:v>
      </x:c>
      <x:c r="G4885" s="19" t="n">
        <x:v>-0.06796159155476118</x:v>
      </x:c>
      <x:c r="H4885" s="19" t="n">
        <x:v>0.7036668482275275</x:v>
      </x:c>
      <x:c r="I4885" s="19" t="n">
        <x:v>0.04532011445127296</x:v>
      </x:c>
      <x:c r="J4885" s="19" t="n">
        <x:v>0.06125078711161791</x:v>
      </x:c>
      <x:c r="K4885" s="19" t="n">
        <x:v>0.0495494905758062</x:v>
      </x:c>
      <x:c r="L4885" s="19" t="n">
        <x:v>0.0539379035747254</x:v>
      </x:c>
      <x:c r="M4885" s="19" t="n">
        <x:v>0.054534119965520635</x:v>
      </x:c>
      <x:c r="N4885" s="19" t="n">
        <x:v>0.054199365308669485</x:v>
      </x:c>
      <x:c r="O4885" s="19" t="n">
        <x:v>0.04962894881324814</x:v>
      </x:c>
      <x:c r="P4885" s="19" t="n">
        <x:v>0.051538326303538044</x:v>
      </x:c>
      <x:c r="Q4885" s="19" t="n">
        <x:v>0.05214546654346919</x:v>
      </x:c>
      <x:c r="R4885" s="19" t="n">
        <x:v>0.056552577641031124</x:v>
      </x:c>
      <x:c r="S4885" s="21" t="n">
        <x:v>9001.875003580897</x:v>
      </x:c>
      <x:c r="T4885" s="21" t="n">
        <x:v>14252.261505558632</x:v>
      </x:c>
      <x:c r="U4885" s="21" t="n">
        <x:v>17528.980159801242</x:v>
      </x:c>
      <x:c r="V4885" s="21" t="n">
        <x:v>21029.06336944269</x:v>
      </x:c>
      <x:c r="W4885" s="21" t="n">
        <x:v>24906.089687288986</x:v>
      </x:c>
      <x:c r="X4885" s="21" t="n">
        <x:v>26441.360207687307</x:v>
      </x:c>
      <x:c r="Y4885" s="21" t="n">
        <x:v>27592.07264461504</x:v>
      </x:c>
      <x:c r="Z4885" s="21" t="n">
        <x:v>28509.749796517524</x:v>
      </x:c>
      <x:c r="AA4885" s="21" t="n">
        <x:v>29182.800128669034</x:v>
      </x:c>
      <x:c r="AB4885" s="21" t="n">
        <x:v>29584.692046715536</x:v>
      </x:c>
      <x:c r="AC4885" s="21" t="n">
        <x:v>38588.72875658548</x:v>
      </x:c>
      <x:c r="AD4885" s="25" t="n">
        <x:f>AC4885*(1+Inputs!$C$14)*(1-Inputs!$C$14/Inputs!$C$15)</x:f>
        <x:v>30620.156268350573</x:v>
      </x:c>
      <x:c r="AE4885" s="25" t="n">
        <x:f>AD4885/(B4885-Inputs!$C$14)</x:f>
        <x:v>522235.2785489415</x:v>
      </x:c>
      <x:c r="AF4885" s="25" t="n">
        <x:f>S4885/(1+B4885)^1+T4885/(1+B4885)^2+U4885/(1+B4885)^3+V4885/(1+B4885)^4+W4885/(1+B4885)^5+X4885/(1+B4885)^6+Y4885/(1+B4885)^7+Z4885/(1+B4885)^8+AA4885/(1+B4885)^9+AB4885/(1+B4885)^10+AE4885/(1+B4885)^10</x:f>
        <x:v>346808.92067700194</x:v>
      </x:c>
      <x:c r="AG4885" s="25" t="n">
        <x:f>(AF4885+Inputs!$C$12)/Inputs!$C$13</x:f>
        <x:v>302.5364227448341</x:v>
      </x:c>
      <x:c r="AH4885" s="25" t="n">
        <x:f>(S4885+Inputs!$C$11)*Inputs!$C$8-Inputs!$C$11</x:f>
        <x:v>2342.1606181159823</x:v>
      </x:c>
      <x:c r="AI4885" s="25" t="n">
        <x:f>Inputs!$C$12+AH4885-Inputs!$C$10*Inputs!$C$13</x:f>
        <x:v>24660.076033315978</x:v>
      </x:c>
      <x:c r="AJ4885" s="25" t="n">
        <x:f>(S4885+Inputs!$C$11)*(1-Inputs!$C$8)</x:f>
        <x:v>6659.714385464916</x:v>
      </x:c>
      <x:c r="AK4885" s="25" t="n">
        <x:f>AJ4885/(1+B4885)^(1-Inputs!$C$8)+T4885/(1+B4885)^(2-Inputs!$C$8)+U4885/(1+B4885)^(3-Inputs!$C$8)+V4885/(1+B4885)^(4-Inputs!$C$8)+W4885/(1+B4885)^(5-Inputs!$C$8)+X4885/(1+B4885)^(6-Inputs!$C$8)+Y4885/(1+B4885)^(7-Inputs!$C$8)+Z4885/(1+B4885)^(8-Inputs!$C$8)+AA4885/(1+B4885)^(9-Inputs!$C$8)+AB4885/(1+B4885)^(10-Inputs!$C$8)+AE4885/(1+B4885)^(10-Inputs!$C$8)</x:f>
        <x:v>359427.3528880016</x:v>
      </x:c>
      <x:c r="AL4885" s="25" t="n">
        <x:f>(AK4885+AI4885)/Inputs!$C$13</x:f>
        <x:v>306.4738899327496</x:v>
      </x:c>
      <x:c r="AM4885" s="26" t="n">
        <x:f>IF(AL4885&gt;=Inputs!$C$7,1,0)</x:f>
        <x:v>1</x:v>
      </x:c>
      <x:c r="AN4885" s="26" t="n">
        <x:f>IF(Inputs!$C$7&lt;=(1-Inputs!$C$16)*AL4885,1,0)</x:f>
        <x:v>0</x:v>
      </x:c>
    </x:row>
    <x:row r="4886" ht="20" customHeight="1">
      <x:c r="A4886" s="16" t="n">
        <x:v>4881</x:v>
      </x:c>
      <x:c r="B4886" s="19" t="n">
        <x:v>0.08330195235734465</x:v>
      </x:c>
      <x:c r="C4886" s="24" t="n">
        <x:v>0.7371336444302585</x:v>
      </x:c>
      <x:c r="D4886" s="19" t="n">
        <x:v>0.03777332517108931</x:v>
      </x:c>
      <x:c r="E4886" s="19" t="n">
        <x:v>0.04060343012008588</x:v>
      </x:c>
      <x:c r="F4886" s="19" t="n">
        <x:v>-0.2127541681408832</x:v>
      </x:c>
      <x:c r="G4886" s="19" t="n">
        <x:v>-0.040983047074420825</x:v>
      </x:c>
      <x:c r="H4886" s="19" t="n">
        <x:v>0.6322140829107923</x:v>
      </x:c>
      <x:c r="I4886" s="19" t="n">
        <x:v>0.061139329947176295</x:v>
      </x:c>
      <x:c r="J4886" s="19" t="n">
        <x:v>0.07066202132653303</x:v>
      </x:c>
      <x:c r="K4886" s="19" t="n">
        <x:v>0.059158661408233684</x:v>
      </x:c>
      <x:c r="L4886" s="19" t="n">
        <x:v>0.06158253352246788</x:v>
      </x:c>
      <x:c r="M4886" s="19" t="n">
        <x:v>0.05772940820922145</x:v>
      </x:c>
      <x:c r="N4886" s="19" t="n">
        <x:v>0.06734160419806016</x:v>
      </x:c>
      <x:c r="O4886" s="19" t="n">
        <x:v>0.06708627189042886</x:v>
      </x:c>
      <x:c r="P4886" s="19" t="n">
        <x:v>0.06274128321879402</x:v>
      </x:c>
      <x:c r="Q4886" s="19" t="n">
        <x:v>0.06563229940153974</x:v>
      </x:c>
      <x:c r="R4886" s="19" t="n">
        <x:v>0.06696875805030345</x:v>
      </x:c>
      <x:c r="S4886" s="21" t="n">
        <x:v>8989.256719610477</x:v>
      </x:c>
      <x:c r="T4886" s="21" t="n">
        <x:v>14551.78594188982</x:v>
      </x:c>
      <x:c r="U4886" s="21" t="n">
        <x:v>18249.50042392504</x:v>
      </x:c>
      <x:c r="V4886" s="21" t="n">
        <x:v>22351.899116107532</x:v>
      </x:c>
      <x:c r="W4886" s="21" t="n">
        <x:v>26974.22252820295</x:v>
      </x:c>
      <x:c r="X4886" s="21" t="n">
        <x:v>28685.134659851712</x:v>
      </x:c>
      <x:c r="Y4886" s="21" t="n">
        <x:v>30014.931169673895</x:v>
      </x:c>
      <x:c r="Z4886" s="21" t="n">
        <x:v>31056.770364948443</x:v>
      </x:c>
      <x:c r="AA4886" s="21" t="n">
        <x:v>31766.69025540627</x:v>
      </x:c>
      <x:c r="AB4886" s="21" t="n">
        <x:v>32130.818916356206</x:v>
      </x:c>
      <x:c r="AC4886" s="21" t="n">
        <x:v>41909.763803942886</x:v>
      </x:c>
      <x:c r="AD4886" s="25" t="n">
        <x:f>AC4886*(1+Inputs!$C$14)*(1-Inputs!$C$14/Inputs!$C$15)</x:f>
        <x:v>33255.397578428674</x:v>
      </x:c>
      <x:c r="AE4886" s="25" t="n">
        <x:f>AD4886/(B4886-Inputs!$C$14)</x:f>
        <x:v>688489.7184362354</x:v>
      </x:c>
      <x:c r="AF4886" s="25" t="n">
        <x:f>S4886/(1+B4886)^1+T4886/(1+B4886)^2+U4886/(1+B4886)^3+V4886/(1+B4886)^4+W4886/(1+B4886)^5+X4886/(1+B4886)^6+Y4886/(1+B4886)^7+Z4886/(1+B4886)^8+AA4886/(1+B4886)^9+AB4886/(1+B4886)^10+AE4886/(1+B4886)^10</x:f>
        <x:v>459840.4625234614</x:v>
      </x:c>
      <x:c r="AG4886" s="25" t="n">
        <x:f>(AF4886+Inputs!$C$12)/Inputs!$C$13</x:f>
        <x:v>392.7273889320593</x:v>
      </x:c>
      <x:c r="AH4886" s="25" t="n">
        <x:f>(S4886+Inputs!$C$11)*Inputs!$C$8-Inputs!$C$11</x:f>
        <x:v>2336.249038502443</x:v>
      </x:c>
      <x:c r="AI4886" s="25" t="n">
        <x:f>Inputs!$C$12+AH4886-Inputs!$C$10*Inputs!$C$13</x:f>
        <x:v>24654.16445370244</x:v>
      </x:c>
      <x:c r="AJ4886" s="25" t="n">
        <x:f>(S4886+Inputs!$C$11)*(1-Inputs!$C$8)</x:f>
        <x:v>6653.007681108035</x:v>
      </x:c>
      <x:c r="AK4886" s="25" t="n">
        <x:f>AJ4886/(1+B4886)^(1-Inputs!$C$8)+T4886/(1+B4886)^(2-Inputs!$C$8)+U4886/(1+B4886)^(3-Inputs!$C$8)+V4886/(1+B4886)^(4-Inputs!$C$8)+W4886/(1+B4886)^(5-Inputs!$C$8)+X4886/(1+B4886)^(6-Inputs!$C$8)+Y4886/(1+B4886)^(7-Inputs!$C$8)+Z4886/(1+B4886)^(8-Inputs!$C$8)+AA4886/(1+B4886)^(9-Inputs!$C$8)+AB4886/(1+B4886)^(10-Inputs!$C$8)+AE4886/(1+B4886)^(10-Inputs!$C$8)</x:f>
        <x:v>475166.17189535</x:v>
      </x:c>
      <x:c r="AL4886" s="25" t="n">
        <x:f>(AK4886+AI4886)/Inputs!$C$13</x:f>
        <x:v>398.82034977971006</x:v>
      </x:c>
      <x:c r="AM4886" s="26" t="n">
        <x:f>IF(AL4886&gt;=Inputs!$C$7,1,0)</x:f>
        <x:v>1</x:v>
      </x:c>
      <x:c r="AN4886" s="26" t="n">
        <x:f>IF(Inputs!$C$7&lt;=(1-Inputs!$C$16)*AL4886,1,0)</x:f>
        <x:v>1</x:v>
      </x:c>
    </x:row>
    <x:row r="4887" ht="20" customHeight="1">
      <x:c r="A4887" s="16" t="n">
        <x:v>4882</x:v>
      </x:c>
      <x:c r="B4887" s="19" t="n">
        <x:v>0.08593383907055374</x:v>
      </x:c>
      <x:c r="C4887" s="24" t="n">
        <x:v>0.7841675531383032</x:v>
      </x:c>
      <x:c r="D4887" s="19" t="n">
        <x:v>0.023271861423596364</x:v>
      </x:c>
      <x:c r="E4887" s="19" t="n">
        <x:v>0.06300758630013917</x:v>
      </x:c>
      <x:c r="F4887" s="19" t="n">
        <x:v>-0.18934376506810965</x:v>
      </x:c>
      <x:c r="G4887" s="19" t="n">
        <x:v>-0.06389077705660326</x:v>
      </x:c>
      <x:c r="H4887" s="19" t="n">
        <x:v>0.4320529338500876</x:v>
      </x:c>
      <x:c r="I4887" s="19" t="n">
        <x:v>0.06688994210279248</x:v>
      </x:c>
      <x:c r="J4887" s="19" t="n">
        <x:v>0.07006769211851065</x:v>
      </x:c>
      <x:c r="K4887" s="19" t="n">
        <x:v>0.06637081043779176</x:v>
      </x:c>
      <x:c r="L4887" s="19" t="n">
        <x:v>0.07069486642142579</x:v>
      </x:c>
      <x:c r="M4887" s="19" t="n">
        <x:v>0.06910439246952024</x:v>
      </x:c>
      <x:c r="N4887" s="19" t="n">
        <x:v>0.06503098067756924</x:v>
      </x:c>
      <x:c r="O4887" s="19" t="n">
        <x:v>0.06908599165159898</x:v>
      </x:c>
      <x:c r="P4887" s="19" t="n">
        <x:v>0.06127138107439009</x:v>
      </x:c>
      <x:c r="Q4887" s="19" t="n">
        <x:v>0.06927125629627995</x:v>
      </x:c>
      <x:c r="R4887" s="19" t="n">
        <x:v>0.06872891981574071</x:v>
      </x:c>
      <x:c r="S4887" s="21" t="n">
        <x:v>9290.937558053081</x:v>
      </x:c>
      <x:c r="T4887" s="21" t="n">
        <x:v>15027.017805910951</x:v>
      </x:c>
      <x:c r="U4887" s="21" t="n">
        <x:v>18694.70881118362</x:v>
      </x:c>
      <x:c r="V4887" s="21" t="n">
        <x:v>22686.92433553735</x:v>
      </x:c>
      <x:c r="W4887" s="21" t="n">
        <x:v>27262.562171462127</x:v>
      </x:c>
      <x:c r="X4887" s="21" t="n">
        <x:v>29079.366645630398</x:v>
      </x:c>
      <x:c r="Y4887" s="21" t="n">
        <x:v>30511.237269986083</x:v>
      </x:c>
      <x:c r="Z4887" s="21" t="n">
        <x:v>31636.376961803853</x:v>
      </x:c>
      <x:c r="AA4887" s="21" t="n">
        <x:v>32384.650160072193</x:v>
      </x:c>
      <x:c r="AB4887" s="21" t="n">
        <x:v>32750.74837273446</x:v>
      </x:c>
      <x:c r="AC4887" s="21" t="n">
        <x:v>42718.36744269712</x:v>
      </x:c>
      <x:c r="AD4887" s="25" t="n">
        <x:f>AC4887*(1+Inputs!$C$14)*(1-Inputs!$C$14/Inputs!$C$15)</x:f>
        <x:v>33897.02456578016</x:v>
      </x:c>
      <x:c r="AE4887" s="25" t="n">
        <x:f>AD4887/(B4887-Inputs!$C$14)</x:f>
        <x:v>665510.889898283</x:v>
      </x:c>
      <x:c r="AF4887" s="25" t="n">
        <x:f>S4887/(1+B4887)^1+T4887/(1+B4887)^2+U4887/(1+B4887)^3+V4887/(1+B4887)^4+W4887/(1+B4887)^5+X4887/(1+B4887)^6+Y4887/(1+B4887)^7+Z4887/(1+B4887)^8+AA4887/(1+B4887)^9+AB4887/(1+B4887)^10+AE4887/(1+B4887)^10</x:f>
        <x:v>443094.95595106494</x:v>
      </x:c>
      <x:c r="AG4887" s="25" t="n">
        <x:f>(AF4887+Inputs!$C$12)/Inputs!$C$13</x:f>
        <x:v>379.36569013199755</x:v>
      </x:c>
      <x:c r="AH4887" s="25" t="n">
        <x:f>(S4887+Inputs!$C$11)*Inputs!$C$8-Inputs!$C$11</x:f>
        <x:v>2477.58444500569</x:v>
      </x:c>
      <x:c r="AI4887" s="25" t="n">
        <x:f>Inputs!$C$12+AH4887-Inputs!$C$10*Inputs!$C$13</x:f>
        <x:v>24795.499860205688</x:v>
      </x:c>
      <x:c r="AJ4887" s="25" t="n">
        <x:f>(S4887+Inputs!$C$11)*(1-Inputs!$C$8)</x:f>
        <x:v>6813.353113047392</x:v>
      </x:c>
      <x:c r="AK4887" s="25" t="n">
        <x:f>AJ4887/(1+B4887)^(1-Inputs!$C$8)+T4887/(1+B4887)^(2-Inputs!$C$8)+U4887/(1+B4887)^(3-Inputs!$C$8)+V4887/(1+B4887)^(4-Inputs!$C$8)+W4887/(1+B4887)^(5-Inputs!$C$8)+X4887/(1+B4887)^(6-Inputs!$C$8)+Y4887/(1+B4887)^(7-Inputs!$C$8)+Z4887/(1+B4887)^(8-Inputs!$C$8)+AA4887/(1+B4887)^(9-Inputs!$C$8)+AB4887/(1+B4887)^(10-Inputs!$C$8)+AE4887/(1+B4887)^(10-Inputs!$C$8)</x:f>
        <x:v>458171.9010021506</x:v>
      </x:c>
      <x:c r="AL4887" s="25" t="n">
        <x:f>(AK4887+AI4887)/Inputs!$C$13</x:f>
        <x:v>385.372930503586</x:v>
      </x:c>
      <x:c r="AM4887" s="26" t="n">
        <x:f>IF(AL4887&gt;=Inputs!$C$7,1,0)</x:f>
        <x:v>1</x:v>
      </x:c>
      <x:c r="AN4887" s="26" t="n">
        <x:f>IF(Inputs!$C$7&lt;=(1-Inputs!$C$16)*AL4887,1,0)</x:f>
        <x:v>1</x:v>
      </x:c>
    </x:row>
    <x:row r="4888" ht="20" customHeight="1">
      <x:c r="A4888" s="16" t="n">
        <x:v>4883</x:v>
      </x:c>
      <x:c r="B4888" s="19" t="n">
        <x:v>0.07957460217727767</x:v>
      </x:c>
      <x:c r="C4888" s="24" t="n">
        <x:v>0.3985195295410051</x:v>
      </x:c>
      <x:c r="D4888" s="19" t="n">
        <x:v>0.03729892415756666</x:v>
      </x:c>
      <x:c r="E4888" s="19" t="n">
        <x:v>0.04540592560935551</x:v>
      </x:c>
      <x:c r="F4888" s="19" t="n">
        <x:v>-0.22576594398427577</x:v>
      </x:c>
      <x:c r="G4888" s="19" t="n">
        <x:v>-0.05258594548428562</x:v>
      </x:c>
      <x:c r="H4888" s="19" t="n">
        <x:v>0.7454837318240664</x:v>
      </x:c>
      <x:c r="I4888" s="19" t="n">
        <x:v>0.06385691900640154</x:v>
      </x:c>
      <x:c r="J4888" s="19" t="n">
        <x:v>0.06515429601642722</x:v>
      </x:c>
      <x:c r="K4888" s="19" t="n">
        <x:v>0.05664026888574768</x:v>
      </x:c>
      <x:c r="L4888" s="19" t="n">
        <x:v>0.06359547426673202</x:v>
      </x:c>
      <x:c r="M4888" s="19" t="n">
        <x:v>0.06530185986509082</x:v>
      </x:c>
      <x:c r="N4888" s="19" t="n">
        <x:v>0.05801853782659123</x:v>
      </x:c>
      <x:c r="O4888" s="19" t="n">
        <x:v>0.06438209671077516</x:v>
      </x:c>
      <x:c r="P4888" s="19" t="n">
        <x:v>0.05979495302924647</x:v>
      </x:c>
      <x:c r="Q4888" s="19" t="n">
        <x:v>0.06083722678520303</x:v>
      </x:c>
      <x:c r="R4888" s="19" t="n">
        <x:v>0.05479872647914249</x:v>
      </x:c>
      <x:c r="S4888" s="21" t="n">
        <x:v>8722.265346583708</x:v>
      </x:c>
      <x:c r="T4888" s="21" t="n">
        <x:v>14003.460869650824</x:v>
      </x:c>
      <x:c r="U4888" s="21" t="n">
        <x:v>17525.455719934896</x:v>
      </x:c>
      <x:c r="V4888" s="21" t="n">
        <x:v>21437.458020107497</x:v>
      </x:c>
      <x:c r="W4888" s="21" t="n">
        <x:v>25824.614513886652</x:v>
      </x:c>
      <x:c r="X4888" s="21" t="n">
        <x:v>27605.95412031674</x:v>
      </x:c>
      <x:c r="Y4888" s="21" t="n">
        <x:v>28909.96604145976</x:v>
      </x:c>
      <x:c r="Z4888" s="21" t="n">
        <x:v>29961.75361872626</x:v>
      </x:c>
      <x:c r="AA4888" s="21" t="n">
        <x:v>30694.522173309735</x:v>
      </x:c>
      <x:c r="AB4888" s="21" t="n">
        <x:v>31094.157378715947</x:v>
      </x:c>
      <x:c r="AC4888" s="21" t="n">
        <x:v>40557.59658093384</x:v>
      </x:c>
      <x:c r="AD4888" s="25" t="n">
        <x:f>AC4888*(1+Inputs!$C$14)*(1-Inputs!$C$14/Inputs!$C$15)</x:f>
        <x:v>32182.452886970994</x:v>
      </x:c>
      <x:c r="AE4888" s="25" t="n">
        <x:f>AD4888/(B4888-Inputs!$C$14)</x:f>
        <x:v>721990.8045163958</x:v>
      </x:c>
      <x:c r="AF4888" s="25" t="n">
        <x:f>S4888/(1+B4888)^1+T4888/(1+B4888)^2+U4888/(1+B4888)^3+V4888/(1+B4888)^4+W4888/(1+B4888)^5+X4888/(1+B4888)^6+Y4888/(1+B4888)^7+Z4888/(1+B4888)^8+AA4888/(1+B4888)^9+AB4888/(1+B4888)^10+AE4888/(1+B4888)^10</x:f>
        <x:v>483617.55255722697</x:v>
      </x:c>
      <x:c r="AG4888" s="25" t="n">
        <x:f>(AF4888+Inputs!$C$12)/Inputs!$C$13</x:f>
        <x:v>411.6997809585167</x:v>
      </x:c>
      <x:c r="AH4888" s="25" t="n">
        <x:f>(S4888+Inputs!$C$11)*Inputs!$C$8-Inputs!$C$11</x:f>
        <x:v>2211.165408947436</x:v>
      </x:c>
      <x:c r="AI4888" s="25" t="n">
        <x:f>Inputs!$C$12+AH4888-Inputs!$C$10*Inputs!$C$13</x:f>
        <x:v>24529.08082414743</x:v>
      </x:c>
      <x:c r="AJ4888" s="25" t="n">
        <x:f>(S4888+Inputs!$C$11)*(1-Inputs!$C$8)</x:f>
        <x:v>6511.099937636272</x:v>
      </x:c>
      <x:c r="AK4888" s="25" t="n">
        <x:f>AJ4888/(1+B4888)^(1-Inputs!$C$8)+T4888/(1+B4888)^(2-Inputs!$C$8)+U4888/(1+B4888)^(3-Inputs!$C$8)+V4888/(1+B4888)^(4-Inputs!$C$8)+W4888/(1+B4888)^(5-Inputs!$C$8)+X4888/(1+B4888)^(6-Inputs!$C$8)+Y4888/(1+B4888)^(7-Inputs!$C$8)+Z4888/(1+B4888)^(8-Inputs!$C$8)+AA4888/(1+B4888)^(9-Inputs!$C$8)+AB4888/(1+B4888)^(10-Inputs!$C$8)+AE4888/(1+B4888)^(10-Inputs!$C$8)</x:f>
        <x:v>499157.3832640337</x:v>
      </x:c>
      <x:c r="AL4888" s="25" t="n">
        <x:f>(AK4888+AI4888)/Inputs!$C$13</x:f>
        <x:v>417.86378743239374</x:v>
      </x:c>
      <x:c r="AM4888" s="26" t="n">
        <x:f>IF(AL4888&gt;=Inputs!$C$7,1,0)</x:f>
        <x:v>1</x:v>
      </x:c>
      <x:c r="AN4888" s="26" t="n">
        <x:f>IF(Inputs!$C$7&lt;=(1-Inputs!$C$16)*AL4888,1,0)</x:f>
        <x:v>1</x:v>
      </x:c>
    </x:row>
    <x:row r="4889" ht="20" customHeight="1">
      <x:c r="A4889" s="16" t="n">
        <x:v>4884</x:v>
      </x:c>
      <x:c r="B4889" s="19" t="n">
        <x:v>0.09356251552608569</x:v>
      </x:c>
      <x:c r="C4889" s="24" t="n">
        <x:v>0.24570944835696196</x:v>
      </x:c>
      <x:c r="D4889" s="19" t="n">
        <x:v>0.03941776939610549</x:v>
      </x:c>
      <x:c r="E4889" s="19" t="n">
        <x:v>0.054451653450146575</x:v>
      </x:c>
      <x:c r="F4889" s="19" t="n">
        <x:v>-0.11317283351158836</x:v>
      </x:c>
      <x:c r="G4889" s="19" t="n">
        <x:v>-0.10996078840973211</x:v>
      </x:c>
      <x:c r="H4889" s="19" t="n">
        <x:v>0.8929123297643571</x:v>
      </x:c>
      <x:c r="I4889" s="19" t="n">
        <x:v>0.06300302910992628</x:v>
      </x:c>
      <x:c r="J4889" s="19" t="n">
        <x:v>0.06821971580711192</x:v>
      </x:c>
      <x:c r="K4889" s="19" t="n">
        <x:v>0.061561126674288286</x:v>
      </x:c>
      <x:c r="L4889" s="19" t="n">
        <x:v>0.054369823919511194</x:v>
      </x:c>
      <x:c r="M4889" s="19" t="n">
        <x:v>0.06091653003780834</x:v>
      </x:c>
      <x:c r="N4889" s="19" t="n">
        <x:v>0.0512859738299619</x:v>
      </x:c>
      <x:c r="O4889" s="19" t="n">
        <x:v>0.05726848643370772</x:v>
      </x:c>
      <x:c r="P4889" s="19" t="n">
        <x:v>0.06665131909761043</x:v>
      </x:c>
      <x:c r="Q4889" s="19" t="n">
        <x:v>0.050193157389213636</x:v>
      </x:c>
      <x:c r="R4889" s="19" t="n">
        <x:v>0.06082082988954312</x:v>
      </x:c>
      <x:c r="S4889" s="21" t="n">
        <x:v>10444.31223388439</x:v>
      </x:c>
      <x:c r="T4889" s="21" t="n">
        <x:v>16288.56367700089</x:v>
      </x:c>
      <x:c r="U4889" s="21" t="n">
        <x:v>19670.43275778459</x:v>
      </x:c>
      <x:c r="V4889" s="21" t="n">
        <x:v>23120.201078493374</x:v>
      </x:c>
      <x:c r="W4889" s="21" t="n">
        <x:v>26937.86614010002</x:v>
      </x:c>
      <x:c r="X4889" s="21" t="n">
        <x:v>28803.34141348567</x:v>
      </x:c>
      <x:c r="Y4889" s="21" t="n">
        <x:v>30233.030364114362</x:v>
      </x:c>
      <x:c r="Z4889" s="21" t="n">
        <x:v>31372.639933552404</x:v>
      </x:c>
      <x:c r="AA4889" s="21" t="n">
        <x:v>32159.238788885137</x:v>
      </x:c>
      <x:c r="AB4889" s="21" t="n">
        <x:v>32522.34609495726</x:v>
      </x:c>
      <x:c r="AC4889" s="21" t="n">
        <x:v>42420.45142820512</x:v>
      </x:c>
      <x:c r="AD4889" s="25" t="n">
        <x:f>AC4889*(1+Inputs!$C$14)*(1-Inputs!$C$14/Inputs!$C$15)</x:f>
        <x:v>33660.62820828076</x:v>
      </x:c>
      <x:c r="AE4889" s="25" t="n">
        <x:f>AD4889/(B4889-Inputs!$C$14)</x:f>
        <x:v>574781.1190468278</x:v>
      </x:c>
      <x:c r="AF4889" s="25" t="n">
        <x:f>S4889/(1+B4889)^1+T4889/(1+B4889)^2+U4889/(1+B4889)^3+V4889/(1+B4889)^4+W4889/(1+B4889)^5+X4889/(1+B4889)^6+Y4889/(1+B4889)^7+Z4889/(1+B4889)^8+AA4889/(1+B4889)^9+AB4889/(1+B4889)^10+AE4889/(1+B4889)^10</x:f>
        <x:v>382623.6455396757</x:v>
      </x:c>
      <x:c r="AG4889" s="25" t="n">
        <x:f>(AF4889+Inputs!$C$12)/Inputs!$C$13</x:f>
        <x:v>331.11397363308083</x:v>
      </x:c>
      <x:c r="AH4889" s="25" t="n">
        <x:f>(S4889+Inputs!$C$11)*Inputs!$C$8-Inputs!$C$11</x:f>
        <x:v>3017.932580806111</x:v>
      </x:c>
      <x:c r="AI4889" s="25" t="n">
        <x:f>Inputs!$C$12+AH4889-Inputs!$C$10*Inputs!$C$13</x:f>
        <x:v>25335.84799600611</x:v>
      </x:c>
      <x:c r="AJ4889" s="25" t="n">
        <x:f>(S4889+Inputs!$C$11)*(1-Inputs!$C$8)</x:f>
        <x:v>7426.379653078279</x:v>
      </x:c>
      <x:c r="AK4889" s="25" t="n">
        <x:f>AJ4889/(1+B4889)^(1-Inputs!$C$8)+T4889/(1+B4889)^(2-Inputs!$C$8)+U4889/(1+B4889)^(3-Inputs!$C$8)+V4889/(1+B4889)^(4-Inputs!$C$8)+W4889/(1+B4889)^(5-Inputs!$C$8)+X4889/(1+B4889)^(6-Inputs!$C$8)+Y4889/(1+B4889)^(7-Inputs!$C$8)+Z4889/(1+B4889)^(8-Inputs!$C$8)+AA4889/(1+B4889)^(9-Inputs!$C$8)+AB4889/(1+B4889)^(10-Inputs!$C$8)+AE4889/(1+B4889)^(10-Inputs!$C$8)</x:f>
        <x:v>396119.30935007555</x:v>
      </x:c>
      <x:c r="AL4889" s="25" t="n">
        <x:f>(AK4889+AI4889)/Inputs!$C$13</x:f>
        <x:v>336.2906249413669</x:v>
      </x:c>
      <x:c r="AM4889" s="26" t="n">
        <x:f>IF(AL4889&gt;=Inputs!$C$7,1,0)</x:f>
        <x:v>1</x:v>
      </x:c>
      <x:c r="AN4889" s="26" t="n">
        <x:f>IF(Inputs!$C$7&lt;=(1-Inputs!$C$16)*AL4889,1,0)</x:f>
        <x:v>1</x:v>
      </x:c>
    </x:row>
    <x:row r="4890" ht="20" customHeight="1">
      <x:c r="A4890" s="16" t="n">
        <x:v>4885</x:v>
      </x:c>
      <x:c r="B4890" s="19" t="n">
        <x:v>0.07953132882103536</x:v>
      </x:c>
      <x:c r="C4890" s="24" t="n">
        <x:v>0.8919904188558405</x:v>
      </x:c>
      <x:c r="D4890" s="19" t="n">
        <x:v>0.012140760101944183</x:v>
      </x:c>
      <x:c r="E4890" s="19" t="n">
        <x:v>0.030333987985102055</x:v>
      </x:c>
      <x:c r="F4890" s="19" t="n">
        <x:v>-0.20675907132326643</x:v>
      </x:c>
      <x:c r="G4890" s="19" t="n">
        <x:v>-0.06549279876090111</x:v>
      </x:c>
      <x:c r="H4890" s="19" t="n">
        <x:v>0.902629880491503</x:v>
      </x:c>
      <x:c r="I4890" s="19" t="n">
        <x:v>0.06137901267209714</x:v>
      </x:c>
      <x:c r="J4890" s="19" t="n">
        <x:v>0.04476152252300949</x:v>
      </x:c>
      <x:c r="K4890" s="19" t="n">
        <x:v>0.0548814550095824</x:v>
      </x:c>
      <x:c r="L4890" s="19" t="n">
        <x:v>0.05788678421531472</x:v>
      </x:c>
      <x:c r="M4890" s="19" t="n">
        <x:v>0.05518831859041825</x:v>
      </x:c>
      <x:c r="N4890" s="19" t="n">
        <x:v>0.05560894793924149</x:v>
      </x:c>
      <x:c r="O4890" s="19" t="n">
        <x:v>0.05325794891426654</x:v>
      </x:c>
      <x:c r="P4890" s="19" t="n">
        <x:v>0.05200592264092279</x:v>
      </x:c>
      <x:c r="Q4890" s="19" t="n">
        <x:v>0.05956723813361464</x:v>
      </x:c>
      <x:c r="R4890" s="19" t="n">
        <x:v>0.0619569375246158</x:v>
      </x:c>
      <x:c r="S4890" s="21" t="n">
        <x:v>8922.913588955453</x:v>
      </x:c>
      <x:c r="T4890" s="21" t="n">
        <x:v>14495.941198821705</x:v>
      </x:c>
      <x:c r="U4890" s="21" t="n">
        <x:v>17989.792478697673</x:v>
      </x:c>
      <x:c r="V4890" s="21" t="n">
        <x:v>21829.422101153275</x:v>
      </x:c>
      <x:c r="W4890" s="21" t="n">
        <x:v>26021.392625528795</x:v>
      </x:c>
      <x:c r="X4890" s="21" t="n">
        <x:v>27182.944066734915</x:v>
      </x:c>
      <x:c r="Y4890" s="21" t="n">
        <x:v>28003.106362331222</x:v>
      </x:c>
      <x:c r="Z4890" s="21" t="n">
        <x:v>28675.618238684445</x:v>
      </x:c>
      <x:c r="AA4890" s="21" t="n">
        <x:v>29186.533921837985</x:v>
      </x:c>
      <x:c r="AB4890" s="21" t="n">
        <x:v>29531.078027247517</x:v>
      </x:c>
      <x:c r="AC4890" s="21" t="n">
        <x:v>38518.79742684459</x:v>
      </x:c>
      <x:c r="AD4890" s="25" t="n">
        <x:f>AC4890*(1+Inputs!$C$14)*(1-Inputs!$C$14/Inputs!$C$15)</x:f>
        <x:v>30564.66575820118</x:v>
      </x:c>
      <x:c r="AE4890" s="25" t="n">
        <x:f>AD4890/(B4890-Inputs!$C$14)</x:f>
        <x:v>686363.2091697942</x:v>
      </x:c>
      <x:c r="AF4890" s="25" t="n">
        <x:f>S4890/(1+B4890)^1+T4890/(1+B4890)^2+U4890/(1+B4890)^3+V4890/(1+B4890)^4+W4890/(1+B4890)^5+X4890/(1+B4890)^6+Y4890/(1+B4890)^7+Z4890/(1+B4890)^8+AA4890/(1+B4890)^9+AB4890/(1+B4890)^10+AE4890/(1+B4890)^10</x:f>
        <x:v>465633.023580626</x:v>
      </x:c>
      <x:c r="AG4890" s="25" t="n">
        <x:f>(AF4890+Inputs!$C$12)/Inputs!$C$13</x:f>
        <x:v>397.34943221227786</x:v>
      </x:c>
      <x:c r="AH4890" s="25" t="n">
        <x:f>(S4890+Inputs!$C$11)*Inputs!$C$8-Inputs!$C$11</x:f>
        <x:v>2305.167736195568</x:v>
      </x:c>
      <x:c r="AI4890" s="25" t="n">
        <x:f>Inputs!$C$12+AH4890-Inputs!$C$10*Inputs!$C$13</x:f>
        <x:v>24623.083151395564</x:v>
      </x:c>
      <x:c r="AJ4890" s="25" t="n">
        <x:f>(S4890+Inputs!$C$11)*(1-Inputs!$C$8)</x:f>
        <x:v>6617.745852759885</x:v>
      </x:c>
      <x:c r="AK4890" s="25" t="n">
        <x:f>AJ4890/(1+B4890)^(1-Inputs!$C$8)+T4890/(1+B4890)^(2-Inputs!$C$8)+U4890/(1+B4890)^(3-Inputs!$C$8)+V4890/(1+B4890)^(4-Inputs!$C$8)+W4890/(1+B4890)^(5-Inputs!$C$8)+X4890/(1+B4890)^(6-Inputs!$C$8)+Y4890/(1+B4890)^(7-Inputs!$C$8)+Z4890/(1+B4890)^(8-Inputs!$C$8)+AA4890/(1+B4890)^(9-Inputs!$C$8)+AB4890/(1+B4890)^(10-Inputs!$C$8)+AE4890/(1+B4890)^(10-Inputs!$C$8)</x:f>
        <x:v>480416.6539172657</x:v>
      </x:c>
      <x:c r="AL4890" s="25" t="n">
        <x:f>(AK4890+AI4890)/Inputs!$C$13</x:f>
        <x:v>402.9850527124478</x:v>
      </x:c>
      <x:c r="AM4890" s="26" t="n">
        <x:f>IF(AL4890&gt;=Inputs!$C$7,1,0)</x:f>
        <x:v>1</x:v>
      </x:c>
      <x:c r="AN4890" s="26" t="n">
        <x:f>IF(Inputs!$C$7&lt;=(1-Inputs!$C$16)*AL4890,1,0)</x:f>
        <x:v>1</x:v>
      </x:c>
    </x:row>
    <x:row r="4891" ht="20" customHeight="1">
      <x:c r="A4891" s="16" t="n">
        <x:v>4886</x:v>
      </x:c>
      <x:c r="B4891" s="19" t="n">
        <x:v>0.07376588057998669</x:v>
      </x:c>
      <x:c r="C4891" s="24" t="n">
        <x:v>0.46041293489727764</x:v>
      </x:c>
      <x:c r="D4891" s="19" t="n">
        <x:v>0.02856980496537034</x:v>
      </x:c>
      <x:c r="E4891" s="19" t="n">
        <x:v>0.05605985196103205</x:v>
      </x:c>
      <x:c r="F4891" s="19" t="n">
        <x:v>-0.2076108951344952</x:v>
      </x:c>
      <x:c r="G4891" s="19" t="n">
        <x:v>-0.034890786693351286</x:v>
      </x:c>
      <x:c r="H4891" s="19" t="n">
        <x:v>0.971885836253847</x:v>
      </x:c>
      <x:c r="I4891" s="19" t="n">
        <x:v>0.06540701381252689</x:v>
      </x:c>
      <x:c r="J4891" s="19" t="n">
        <x:v>0.07186237275221061</x:v>
      </x:c>
      <x:c r="K4891" s="19" t="n">
        <x:v>0.06985249340484528</x:v>
      </x:c>
      <x:c r="L4891" s="19" t="n">
        <x:v>0.06501638203997231</x:v>
      </x:c>
      <x:c r="M4891" s="19" t="n">
        <x:v>0.06790319976686873</x:v>
      </x:c>
      <x:c r="N4891" s="19" t="n">
        <x:v>0.07135986085261152</x:v>
      </x:c>
      <x:c r="O4891" s="19" t="n">
        <x:v>0.05739298405468958</x:v>
      </x:c>
      <x:c r="P4891" s="19" t="n">
        <x:v>0.06413231463678017</x:v>
      </x:c>
      <x:c r="Q4891" s="19" t="n">
        <x:v>0.07017164329732055</x:v>
      </x:c>
      <x:c r="R4891" s="19" t="n">
        <x:v>0.07239727351399666</x:v>
      </x:c>
      <x:c r="S4891" s="21" t="n">
        <x:v>9167.293783576464</x:v>
      </x:c>
      <x:c r="T4891" s="21" t="n">
        <x:v>14682.866028636987</x:v>
      </x:c>
      <x:c r="U4891" s="21" t="n">
        <x:v>18487.867938332445</x:v>
      </x:c>
      <x:c r="V4891" s="21" t="n">
        <x:v>22841.97890629384</x:v>
      </x:c>
      <x:c r="W4891" s="21" t="n">
        <x:v>27669.47368989385</x:v>
      </x:c>
      <x:c r="X4891" s="21" t="n">
        <x:v>29612.9605428631</x:v>
      </x:c>
      <x:c r="Y4891" s="21" t="n">
        <x:v>31017.640448102542</x:v>
      </x:c>
      <x:c r="Z4891" s="21" t="n">
        <x:v>32076.207375424074</x:v>
      </x:c>
      <x:c r="AA4891" s="21" t="n">
        <x:v>32810.25645421658</x:v>
      </x:c>
      <x:c r="AB4891" s="21" t="n">
        <x:v>33174.356586269</x:v>
      </x:c>
      <x:c r="AC4891" s="21" t="n">
        <x:v>43270.89989513348</x:v>
      </x:c>
      <x:c r="AD4891" s="25" t="n">
        <x:f>AC4891*(1+Inputs!$C$14)*(1-Inputs!$C$14/Inputs!$C$15)</x:f>
        <x:v>34335.45906678841</x:v>
      </x:c>
      <x:c r="AE4891" s="25" t="n">
        <x:f>AD4891/(B4891-Inputs!$C$14)</x:f>
        <x:v>885713.3787001983</x:v>
      </x:c>
      <x:c r="AF4891" s="25" t="n">
        <x:f>S4891/(1+B4891)^1+T4891/(1+B4891)^2+U4891/(1+B4891)^3+V4891/(1+B4891)^4+W4891/(1+B4891)^5+X4891/(1+B4891)^6+Y4891/(1+B4891)^7+Z4891/(1+B4891)^8+AA4891/(1+B4891)^9+AB4891/(1+B4891)^10+AE4891/(1+B4891)^10</x:f>
        <x:v>597372.5759735561</x:v>
      </x:c>
      <x:c r="AG4891" s="25" t="n">
        <x:f>(AF4891+Inputs!$C$12)/Inputs!$C$13</x:f>
        <x:v>502.4680329257929</x:v>
      </x:c>
      <x:c r="AH4891" s="25" t="n">
        <x:f>(S4891+Inputs!$C$11)*Inputs!$C$8-Inputs!$C$11</x:f>
        <x:v>2419.658183538563</x:v>
      </x:c>
      <x:c r="AI4891" s="25" t="n">
        <x:f>Inputs!$C$12+AH4891-Inputs!$C$10*Inputs!$C$13</x:f>
        <x:v>24737.573598738563</x:v>
      </x:c>
      <x:c r="AJ4891" s="25" t="n">
        <x:f>(S4891+Inputs!$C$11)*(1-Inputs!$C$8)</x:f>
        <x:v>6747.635600037902</x:v>
      </x:c>
      <x:c r="AK4891" s="25" t="n">
        <x:f>AJ4891/(1+B4891)^(1-Inputs!$C$8)+T4891/(1+B4891)^(2-Inputs!$C$8)+U4891/(1+B4891)^(3-Inputs!$C$8)+V4891/(1+B4891)^(4-Inputs!$C$8)+W4891/(1+B4891)^(5-Inputs!$C$8)+X4891/(1+B4891)^(6-Inputs!$C$8)+Y4891/(1+B4891)^(7-Inputs!$C$8)+Z4891/(1+B4891)^(8-Inputs!$C$8)+AA4891/(1+B4891)^(9-Inputs!$C$8)+AB4891/(1+B4891)^(10-Inputs!$C$8)+AE4891/(1+B4891)^(10-Inputs!$C$8)</x:f>
        <x:v>615297.0841617162</x:v>
      </x:c>
      <x:c r="AL4891" s="25" t="n">
        <x:f>(AK4891+AI4891)/Inputs!$C$13</x:f>
        <x:v>510.7012010429685</x:v>
      </x:c>
      <x:c r="AM4891" s="26" t="n">
        <x:f>IF(AL4891&gt;=Inputs!$C$7,1,0)</x:f>
        <x:v>1</x:v>
      </x:c>
      <x:c r="AN4891" s="26" t="n">
        <x:f>IF(Inputs!$C$7&lt;=(1-Inputs!$C$16)*AL4891,1,0)</x:f>
        <x:v>1</x:v>
      </x:c>
    </x:row>
    <x:row r="4892" ht="20" customHeight="1">
      <x:c r="A4892" s="16" t="n">
        <x:v>4887</x:v>
      </x:c>
      <x:c r="B4892" s="19" t="n">
        <x:v>0.07741289539988089</x:v>
      </x:c>
      <x:c r="C4892" s="24" t="n">
        <x:v>0.4442727359965204</x:v>
      </x:c>
      <x:c r="D4892" s="19" t="n">
        <x:v>0.024452193483004692</x:v>
      </x:c>
      <x:c r="E4892" s="19" t="n">
        <x:v>0.059594129846175015</x:v>
      </x:c>
      <x:c r="F4892" s="19" t="n">
        <x:v>-0.15301489826451758</x:v>
      </x:c>
      <x:c r="G4892" s="19" t="n">
        <x:v>-0.07189062733993808</x:v>
      </x:c>
      <x:c r="H4892" s="19" t="n">
        <x:v>0.961908077131369</x:v>
      </x:c>
      <x:c r="I4892" s="19" t="n">
        <x:v>0.0753569290413941</x:v>
      </x:c>
      <x:c r="J4892" s="19" t="n">
        <x:v>0.060969056682516794</x:v>
      </x:c>
      <x:c r="K4892" s="19" t="n">
        <x:v>0.07072902691638433</x:v>
      </x:c>
      <x:c r="L4892" s="19" t="n">
        <x:v>0.07474097175588781</x:v>
      </x:c>
      <x:c r="M4892" s="19" t="n">
        <x:v>0.07231104535629698</x:v>
      </x:c>
      <x:c r="N4892" s="19" t="n">
        <x:v>0.0740922091290406</x:v>
      </x:c>
      <x:c r="O4892" s="19" t="n">
        <x:v>0.06611494638111595</x:v>
      </x:c>
      <x:c r="P4892" s="19" t="n">
        <x:v>0.07481370004717178</x:v>
      </x:c>
      <x:c r="Q4892" s="19" t="n">
        <x:v>0.06421831065061838</x:v>
      </x:c>
      <x:c r="R4892" s="19" t="n">
        <x:v>0.07030134894898196</x:v>
      </x:c>
      <x:c r="S4892" s="21" t="n">
        <x:v>9930.931125455903</x:v>
      </x:c>
      <x:c r="T4892" s="21" t="n">
        <x:v>15711.610181388764</x:v>
      </x:c>
      <x:c r="U4892" s="21" t="n">
        <x:v>19288.010132992247</x:v>
      </x:c>
      <x:c r="V4892" s="21" t="n">
        <x:v>23225.258179755474</x:v>
      </x:c>
      <x:c r="W4892" s="21" t="n">
        <x:v>27621.390294680183</x:v>
      </x:c>
      <x:c r="X4892" s="21" t="n">
        <x:v>29485.219817074292</x:v>
      </x:c>
      <x:c r="Y4892" s="21" t="n">
        <x:v>30886.299163880674</x:v>
      </x:c>
      <x:c r="Z4892" s="21" t="n">
        <x:v>31959.76860651046</x:v>
      </x:c>
      <x:c r="AA4892" s="21" t="n">
        <x:v>32702.94144067654</x:v>
      </x:c>
      <x:c r="AB4892" s="21" t="n">
        <x:v>33053.896428134336</x:v>
      </x:c>
      <x:c r="AC4892" s="21" t="n">
        <x:v>43113.77794974045</x:v>
      </x:c>
      <x:c r="AD4892" s="25" t="n">
        <x:f>AC4892*(1+Inputs!$C$14)*(1-Inputs!$C$14/Inputs!$C$15)</x:f>
        <x:v>34210.782803119044</x:v>
      </x:c>
      <x:c r="AE4892" s="25" t="n">
        <x:f>AD4892/(B4892-Inputs!$C$14)</x:f>
        <x:v>806612.764362584</x:v>
      </x:c>
      <x:c r="AF4892" s="25" t="n">
        <x:f>S4892/(1+B4892)^1+T4892/(1+B4892)^2+U4892/(1+B4892)^3+V4892/(1+B4892)^4+W4892/(1+B4892)^5+X4892/(1+B4892)^6+Y4892/(1+B4892)^7+Z4892/(1+B4892)^8+AA4892/(1+B4892)^9+AB4892/(1+B4892)^10+AE4892/(1+B4892)^10</x:f>
        <x:v>544299.2066026349</x:v>
      </x:c>
      <x:c r="AG4892" s="25" t="n">
        <x:f>(AF4892+Inputs!$C$12)/Inputs!$C$13</x:f>
        <x:v>460.11933640993794</x:v>
      </x:c>
      <x:c r="AH4892" s="25" t="n">
        <x:f>(S4892+Inputs!$C$11)*Inputs!$C$8-Inputs!$C$11</x:f>
        <x:v>2777.417047816328</x:v>
      </x:c>
      <x:c r="AI4892" s="25" t="n">
        <x:f>Inputs!$C$12+AH4892-Inputs!$C$10*Inputs!$C$13</x:f>
        <x:v>25095.332463016326</x:v>
      </x:c>
      <x:c r="AJ4892" s="25" t="n">
        <x:f>(S4892+Inputs!$C$11)*(1-Inputs!$C$8)</x:f>
        <x:v>7153.5140776395765</x:v>
      </x:c>
      <x:c r="AK4892" s="25" t="n">
        <x:f>AJ4892/(1+B4892)^(1-Inputs!$C$8)+T4892/(1+B4892)^(2-Inputs!$C$8)+U4892/(1+B4892)^(3-Inputs!$C$8)+V4892/(1+B4892)^(4-Inputs!$C$8)+W4892/(1+B4892)^(5-Inputs!$C$8)+X4892/(1+B4892)^(6-Inputs!$C$8)+Y4892/(1+B4892)^(7-Inputs!$C$8)+Z4892/(1+B4892)^(8-Inputs!$C$8)+AA4892/(1+B4892)^(9-Inputs!$C$8)+AB4892/(1+B4892)^(10-Inputs!$C$8)+AE4892/(1+B4892)^(10-Inputs!$C$8)</x:f>
        <x:v>560979.2219392946</x:v>
      </x:c>
      <x:c r="AL4892" s="25" t="n">
        <x:f>(AK4892+AI4892)/Inputs!$C$13</x:f>
        <x:v>467.6449551674198</x:v>
      </x:c>
      <x:c r="AM4892" s="26" t="n">
        <x:f>IF(AL4892&gt;=Inputs!$C$7,1,0)</x:f>
        <x:v>1</x:v>
      </x:c>
      <x:c r="AN4892" s="26" t="n">
        <x:f>IF(Inputs!$C$7&lt;=(1-Inputs!$C$16)*AL4892,1,0)</x:f>
        <x:v>1</x:v>
      </x:c>
    </x:row>
    <x:row r="4893" ht="20" customHeight="1">
      <x:c r="A4893" s="16" t="n">
        <x:v>4888</x:v>
      </x:c>
      <x:c r="B4893" s="19" t="n">
        <x:v>0.0927927890947649</x:v>
      </x:c>
      <x:c r="C4893" s="24" t="n">
        <x:v>0.7934129314325276</x:v>
      </x:c>
      <x:c r="D4893" s="19" t="n">
        <x:v>0.04101591659519528</x:v>
      </x:c>
      <x:c r="E4893" s="19" t="n">
        <x:v>0.038315422041051476</x:v>
      </x:c>
      <x:c r="F4893" s="19" t="n">
        <x:v>-0.1951905552043843</x:v>
      </x:c>
      <x:c r="G4893" s="19" t="n">
        <x:v>-0.0890222974899399</x:v>
      </x:c>
      <x:c r="H4893" s="19" t="n">
        <x:v>0.9446775457323895</x:v>
      </x:c>
      <x:c r="I4893" s="19" t="n">
        <x:v>0.05885972438212207</x:v>
      </x:c>
      <x:c r="J4893" s="19" t="n">
        <x:v>0.06662440439265879</x:v>
      </x:c>
      <x:c r="K4893" s="19" t="n">
        <x:v>0.05872591546404124</x:v>
      </x:c>
      <x:c r="L4893" s="19" t="n">
        <x:v>0.056151678102188504</x:v>
      </x:c>
      <x:c r="M4893" s="19" t="n">
        <x:v>0.05437622691202364</x:v>
      </x:c>
      <x:c r="N4893" s="19" t="n">
        <x:v>0.052509365912634394</x:v>
      </x:c>
      <x:c r="O4893" s="19" t="n">
        <x:v>0.057800040356995624</x:v>
      </x:c>
      <x:c r="P4893" s="19" t="n">
        <x:v>0.050797911431824334</x:v>
      </x:c>
      <x:c r="Q4893" s="19" t="n">
        <x:v>0.06718561368105952</x:v>
      </x:c>
      <x:c r="R4893" s="19" t="n">
        <x:v>0.05435989599575237</x:v>
      </x:c>
      <x:c r="S4893" s="21" t="n">
        <x:v>9112.421959517274</x:v>
      </x:c>
      <x:c r="T4893" s="21" t="n">
        <x:v>15004.774913182604</x:v>
      </x:c>
      <x:c r="U4893" s="21" t="n">
        <x:v>19145.591061111943</x:v>
      </x:c>
      <x:c r="V4893" s="21" t="n">
        <x:v>23712.55136110426</x:v>
      </x:c>
      <x:c r="W4893" s="21" t="n">
        <x:v>28807.417068144117</x:v>
      </x:c>
      <x:c r="X4893" s="21" t="n">
        <x:v>30625.314124638884</x:v>
      </x:c>
      <x:c r="Y4893" s="21" t="n">
        <x:v>31938.262086441027</x:v>
      </x:c>
      <x:c r="Z4893" s="21" t="n">
        <x:v>32960.79992520985</x:v>
      </x:c>
      <x:c r="AA4893" s="21" t="n">
        <x:v>33631.85923725441</x:v>
      </x:c>
      <x:c r="AB4893" s="21" t="n">
        <x:v>33952.94320612274</x:v>
      </x:c>
      <x:c r="AC4893" s="21" t="n">
        <x:v>44286.44766016011</x:v>
      </x:c>
      <x:c r="AD4893" s="25" t="n">
        <x:f>AC4893*(1+Inputs!$C$14)*(1-Inputs!$C$14/Inputs!$C$15)</x:f>
        <x:v>35141.29621833704</x:v>
      </x:c>
      <x:c r="AE4893" s="25" t="n">
        <x:f>AD4893/(B4893-Inputs!$C$14)</x:f>
        <x:v>608056.7622496053</x:v>
      </x:c>
      <x:c r="AF4893" s="25" t="n">
        <x:f>S4893/(1+B4893)^1+T4893/(1+B4893)^2+U4893/(1+B4893)^3+V4893/(1+B4893)^4+W4893/(1+B4893)^5+X4893/(1+B4893)^6+Y4893/(1+B4893)^7+Z4893/(1+B4893)^8+AA4893/(1+B4893)^9+AB4893/(1+B4893)^10+AE4893/(1+B4893)^10</x:f>
        <x:v>401509.901201786</x:v>
      </x:c>
      <x:c r="AG4893" s="25" t="n">
        <x:f>(AF4893+Inputs!$C$12)/Inputs!$C$13</x:f>
        <x:v>346.18383482402623</x:v>
      </x:c>
      <x:c r="AH4893" s="25" t="n">
        <x:f>(S4893+Inputs!$C$11)*Inputs!$C$8-Inputs!$C$11</x:f>
        <x:v>2393.9511098012435</x:v>
      </x:c>
      <x:c r="AI4893" s="25" t="n">
        <x:f>Inputs!$C$12+AH4893-Inputs!$C$10*Inputs!$C$13</x:f>
        <x:v>24711.866525001242</x:v>
      </x:c>
      <x:c r="AJ4893" s="25" t="n">
        <x:f>(S4893+Inputs!$C$11)*(1-Inputs!$C$8)</x:f>
        <x:v>6718.470849716031</x:v>
      </x:c>
      <x:c r="AK4893" s="25" t="n">
        <x:f>AJ4893/(1+B4893)^(1-Inputs!$C$8)+T4893/(1+B4893)^(2-Inputs!$C$8)+U4893/(1+B4893)^(3-Inputs!$C$8)+V4893/(1+B4893)^(4-Inputs!$C$8)+W4893/(1+B4893)^(5-Inputs!$C$8)+X4893/(1+B4893)^(6-Inputs!$C$8)+Y4893/(1+B4893)^(7-Inputs!$C$8)+Z4893/(1+B4893)^(8-Inputs!$C$8)+AA4893/(1+B4893)^(9-Inputs!$C$8)+AB4893/(1+B4893)^(10-Inputs!$C$8)+AE4893/(1+B4893)^(10-Inputs!$C$8)</x:f>
        <x:v>416269.8232266045</x:v>
      </x:c>
      <x:c r="AL4893" s="25" t="n">
        <x:f>(AK4893+AI4893)/Inputs!$C$13</x:f>
        <x:v>351.8713805001352</x:v>
      </x:c>
      <x:c r="AM4893" s="26" t="n">
        <x:f>IF(AL4893&gt;=Inputs!$C$7,1,0)</x:f>
        <x:v>1</x:v>
      </x:c>
      <x:c r="AN4893" s="26" t="n">
        <x:f>IF(Inputs!$C$7&lt;=(1-Inputs!$C$16)*AL4893,1,0)</x:f>
        <x:v>1</x:v>
      </x:c>
    </x:row>
    <x:row r="4894" ht="20" customHeight="1">
      <x:c r="A4894" s="16" t="n">
        <x:v>4889</x:v>
      </x:c>
      <x:c r="B4894" s="19" t="n">
        <x:v>0.09782166974161892</x:v>
      </x:c>
      <x:c r="C4894" s="24" t="n">
        <x:v>0.6635740060739579</x:v>
      </x:c>
      <x:c r="D4894" s="19" t="n">
        <x:v>0.03915369600294554</x:v>
      </x:c>
      <x:c r="E4894" s="19" t="n">
        <x:v>0.050305737108425036</x:v>
      </x:c>
      <x:c r="F4894" s="19" t="n">
        <x:v>-0.20132187340316138</x:v>
      </x:c>
      <x:c r="G4894" s="19" t="n">
        <x:v>-0.04009807339887572</x:v>
      </x:c>
      <x:c r="H4894" s="19" t="n">
        <x:v>0.8255579287575472</x:v>
      </x:c>
      <x:c r="I4894" s="19" t="n">
        <x:v>0.07062408192356429</x:v>
      </x:c>
      <x:c r="J4894" s="19" t="n">
        <x:v>0.06650892291745436</x:v>
      </x:c>
      <x:c r="K4894" s="19" t="n">
        <x:v>0.07331804036011477</x:v>
      </x:c>
      <x:c r="L4894" s="19" t="n">
        <x:v>0.06760954490560493</x:v>
      </x:c>
      <x:c r="M4894" s="19" t="n">
        <x:v>0.07422058787766786</x:v>
      </x:c>
      <x:c r="N4894" s="19" t="n">
        <x:v>0.0733673657013594</x:v>
      </x:c>
      <x:c r="O4894" s="19" t="n">
        <x:v>0.07392435686285921</x:v>
      </x:c>
      <x:c r="P4894" s="19" t="n">
        <x:v>0.07759462283979132</x:v>
      </x:c>
      <x:c r="Q4894" s="19" t="n">
        <x:v>0.07673701095548836</x:v>
      </x:c>
      <x:c r="R4894" s="19" t="n">
        <x:v>0.06773268451897252</x:v>
      </x:c>
      <x:c r="S4894" s="21" t="n">
        <x:v>9241.01348765805</x:v>
      </x:c>
      <x:c r="T4894" s="21" t="n">
        <x:v>14976.907875375477</x:v>
      </x:c>
      <x:c r="U4894" s="21" t="n">
        <x:v>18935.3395556116</x:v>
      </x:c>
      <x:c r="V4894" s="21" t="n">
        <x:v>23482.96999196181</x:v>
      </x:c>
      <x:c r="W4894" s="21" t="n">
        <x:v>28608.002423093723</x:v>
      </x:c>
      <x:c r="X4894" s="21" t="n">
        <x:v>30682.967747495175</x:v>
      </x:c>
      <x:c r="Y4894" s="21" t="n">
        <x:v>32230.10708232956</x:v>
      </x:c>
      <x:c r="Z4894" s="21" t="n">
        <x:v>33427.625683340026</x:v>
      </x:c>
      <x:c r="AA4894" s="21" t="n">
        <x:v>34226.30804118192</x:v>
      </x:c>
      <x:c r="AB4894" s="21" t="n">
        <x:v>34577.97316654785</x:v>
      </x:c>
      <x:c r="AC4894" s="21" t="n">
        <x:v>45101.7041302798</x:v>
      </x:c>
      <x:c r="AD4894" s="25" t="n">
        <x:f>AC4894*(1+Inputs!$C$14)*(1-Inputs!$C$14/Inputs!$C$15)</x:f>
        <x:v>35788.20222737702</x:v>
      </x:c>
      <x:c r="AE4894" s="25" t="n">
        <x:f>AD4894/(B4894-Inputs!$C$14)</x:f>
        <x:v>569679.2583605524</x:v>
      </x:c>
      <x:c r="AF4894" s="25" t="n">
        <x:f>S4894/(1+B4894)^1+T4894/(1+B4894)^2+U4894/(1+B4894)^3+V4894/(1+B4894)^4+W4894/(1+B4894)^5+X4894/(1+B4894)^6+Y4894/(1+B4894)^7+Z4894/(1+B4894)^8+AA4894/(1+B4894)^9+AB4894/(1+B4894)^10+AE4894/(1+B4894)^10</x:f>
        <x:v>371811.4353835888</x:v>
      </x:c>
      <x:c r="AG4894" s="25" t="n">
        <x:f>(AF4894+Inputs!$C$12)/Inputs!$C$13</x:f>
        <x:v>322.4866147147936</x:v>
      </x:c>
      <x:c r="AH4894" s="25" t="n">
        <x:f>(S4894+Inputs!$C$11)*Inputs!$C$8-Inputs!$C$11</x:f>
        <x:v>2454.195359971306</x:v>
      </x:c>
      <x:c r="AI4894" s="25" t="n">
        <x:f>Inputs!$C$12+AH4894-Inputs!$C$10*Inputs!$C$13</x:f>
        <x:v>24772.110775171306</x:v>
      </x:c>
      <x:c r="AJ4894" s="25" t="n">
        <x:f>(S4894+Inputs!$C$11)*(1-Inputs!$C$8)</x:f>
        <x:v>6786.818127686745</x:v>
      </x:c>
      <x:c r="AK4894" s="25" t="n">
        <x:f>AJ4894/(1+B4894)^(1-Inputs!$C$8)+T4894/(1+B4894)^(2-Inputs!$C$8)+U4894/(1+B4894)^(3-Inputs!$C$8)+V4894/(1+B4894)^(4-Inputs!$C$8)+W4894/(1+B4894)^(5-Inputs!$C$8)+X4894/(1+B4894)^(6-Inputs!$C$8)+Y4894/(1+B4894)^(7-Inputs!$C$8)+Z4894/(1+B4894)^(8-Inputs!$C$8)+AA4894/(1+B4894)^(9-Inputs!$C$8)+AB4894/(1+B4894)^(10-Inputs!$C$8)+AE4894/(1+B4894)^(10-Inputs!$C$8)</x:f>
        <x:v>386093.54329240875</x:v>
      </x:c>
      <x:c r="AL4894" s="25" t="n">
        <x:f>(AK4894+AI4894)/Inputs!$C$13</x:f>
        <x:v>327.84096994658483</x:v>
      </x:c>
      <x:c r="AM4894" s="26" t="n">
        <x:f>IF(AL4894&gt;=Inputs!$C$7,1,0)</x:f>
        <x:v>1</x:v>
      </x:c>
      <x:c r="AN4894" s="26" t="n">
        <x:f>IF(Inputs!$C$7&lt;=(1-Inputs!$C$16)*AL4894,1,0)</x:f>
        <x:v>0</x:v>
      </x:c>
    </x:row>
    <x:row r="4895" ht="20" customHeight="1">
      <x:c r="A4895" s="16" t="n">
        <x:v>4890</x:v>
      </x:c>
      <x:c r="B4895" s="19" t="n">
        <x:v>0.09050428295128915</x:v>
      </x:c>
      <x:c r="C4895" s="24" t="n">
        <x:v>0.3327742595660368</x:v>
      </x:c>
      <x:c r="D4895" s="19" t="n">
        <x:v>0.005230784368698949</x:v>
      </x:c>
      <x:c r="E4895" s="19" t="n">
        <x:v>0.037883285974268405</x:v>
      </x:c>
      <x:c r="F4895" s="19" t="n">
        <x:v>-0.1262968837354822</x:v>
      </x:c>
      <x:c r="G4895" s="19" t="n">
        <x:v>-0.03774182867975753</x:v>
      </x:c>
      <x:c r="H4895" s="19" t="n">
        <x:v>0.8623033769953565</x:v>
      </x:c>
      <x:c r="I4895" s="19" t="n">
        <x:v>0.06439767375079669</x:v>
      </x:c>
      <x:c r="J4895" s="19" t="n">
        <x:v>0.06930531851875799</x:v>
      </x:c>
      <x:c r="K4895" s="19" t="n">
        <x:v>0.06376027002239085</x:v>
      </x:c>
      <x:c r="L4895" s="19" t="n">
        <x:v>0.06433376561658292</x:v>
      </x:c>
      <x:c r="M4895" s="19" t="n">
        <x:v>0.06699350816562515</x:v>
      </x:c>
      <x:c r="N4895" s="19" t="n">
        <x:v>0.0680066466925257</x:v>
      </x:c>
      <x:c r="O4895" s="19" t="n">
        <x:v>0.06298385655670813</x:v>
      </x:c>
      <x:c r="P4895" s="19" t="n">
        <x:v>0.06429976234954324</x:v>
      </x:c>
      <x:c r="Q4895" s="19" t="n">
        <x:v>0.05612464215857131</x:v>
      </x:c>
      <x:c r="R4895" s="19" t="n">
        <x:v>0.062055843998456345</x:v>
      </x:c>
      <x:c r="S4895" s="21" t="n">
        <x:v>10498.869743240444</x:v>
      </x:c>
      <x:c r="T4895" s="21" t="n">
        <x:v>15766.591925375085</x:v>
      </x:c>
      <x:c r="U4895" s="21" t="n">
        <x:v>18237.66999751061</x:v>
      </x:c>
      <x:c r="V4895" s="21" t="n">
        <x:v>20769.9969310364</x:v>
      </x:c>
      <x:c r="W4895" s="21" t="n">
        <x:v>23483.10909633267</x:v>
      </x:c>
      <x:c r="X4895" s="21" t="n">
        <x:v>24472.70777413153</x:v>
      </x:c>
      <x:c r="Y4895" s="21" t="n">
        <x:v>25240.392052666648</x:v>
      </x:c>
      <x:c r="Z4895" s="21" t="n">
        <x:v>25887.41909267247</x:v>
      </x:c>
      <x:c r="AA4895" s="21" t="n">
        <x:v>26418.2798827411</x:v>
      </x:c>
      <x:c r="AB4895" s="21" t="n">
        <x:v>26813.33277129101</x:v>
      </x:c>
      <x:c r="AC4895" s="21" t="n">
        <x:v>34973.91231037958</x:v>
      </x:c>
      <x:c r="AD4895" s="25" t="n">
        <x:f>AC4895*(1+Inputs!$C$14)*(1-Inputs!$C$14/Inputs!$C$15)</x:f>
        <x:v>27751.79941828619</x:v>
      </x:c>
      <x:c r="AE4895" s="25" t="n">
        <x:f>AD4895/(B4895-Inputs!$C$14)</x:f>
        <x:v>499993.8372799324</x:v>
      </x:c>
      <x:c r="AF4895" s="25" t="n">
        <x:f>S4895/(1+B4895)^1+T4895/(1+B4895)^2+U4895/(1+B4895)^3+V4895/(1+B4895)^4+W4895/(1+B4895)^5+X4895/(1+B4895)^6+Y4895/(1+B4895)^7+Z4895/(1+B4895)^8+AA4895/(1+B4895)^9+AB4895/(1+B4895)^10+AE4895/(1+B4895)^10</x:f>
        <x:v>341736.85066513915</x:v>
      </x:c>
      <x:c r="AG4895" s="25" t="n">
        <x:f>(AF4895+Inputs!$C$12)/Inputs!$C$13</x:f>
        <x:v>298.48927902312363</x:v>
      </x:c>
      <x:c r="AH4895" s="25" t="n">
        <x:f>(S4895+Inputs!$C$11)*Inputs!$C$8-Inputs!$C$11</x:f>
        <x:v>3043.492400257852</x:v>
      </x:c>
      <x:c r="AI4895" s="25" t="n">
        <x:f>Inputs!$C$12+AH4895-Inputs!$C$10*Inputs!$C$13</x:f>
        <x:v>25361.407815457846</x:v>
      </x:c>
      <x:c r="AJ4895" s="25" t="n">
        <x:f>(S4895+Inputs!$C$11)*(1-Inputs!$C$8)</x:f>
        <x:v>7455.377342982592</x:v>
      </x:c>
      <x:c r="AK4895" s="25" t="n">
        <x:f>AJ4895/(1+B4895)^(1-Inputs!$C$8)+T4895/(1+B4895)^(2-Inputs!$C$8)+U4895/(1+B4895)^(3-Inputs!$C$8)+V4895/(1+B4895)^(4-Inputs!$C$8)+W4895/(1+B4895)^(5-Inputs!$C$8)+X4895/(1+B4895)^(6-Inputs!$C$8)+Y4895/(1+B4895)^(7-Inputs!$C$8)+Z4895/(1+B4895)^(8-Inputs!$C$8)+AA4895/(1+B4895)^(9-Inputs!$C$8)+AB4895/(1+B4895)^(10-Inputs!$C$8)+AE4895/(1+B4895)^(10-Inputs!$C$8)</x:f>
        <x:v>352986.92005158495</x:v>
      </x:c>
      <x:c r="AL4895" s="25" t="n">
        <x:f>(AK4895+AI4895)/Inputs!$C$13</x:f>
        <x:v>301.8945038545319</x:v>
      </x:c>
      <x:c r="AM4895" s="26" t="n">
        <x:f>IF(AL4895&gt;=Inputs!$C$7,1,0)</x:f>
        <x:v>1</x:v>
      </x:c>
      <x:c r="AN4895" s="26" t="n">
        <x:f>IF(Inputs!$C$7&lt;=(1-Inputs!$C$16)*AL4895,1,0)</x:f>
        <x:v>0</x:v>
      </x:c>
    </x:row>
    <x:row r="4896" ht="20" customHeight="1">
      <x:c r="A4896" s="16" t="n">
        <x:v>4891</x:v>
      </x:c>
      <x:c r="B4896" s="19" t="n">
        <x:v>0.09671009816259539</x:v>
      </x:c>
      <x:c r="C4896" s="24" t="n">
        <x:v>0.6027794500537595</x:v>
      </x:c>
      <x:c r="D4896" s="19" t="n">
        <x:v>0.01797954235264996</x:v>
      </x:c>
      <x:c r="E4896" s="19" t="n">
        <x:v>0.05194230218383751</x:v>
      </x:c>
      <x:c r="F4896" s="19" t="n">
        <x:v>-0.15956690629499123</x:v>
      </x:c>
      <x:c r="G4896" s="19" t="n">
        <x:v>-0.09082489290308729</x:v>
      </x:c>
      <x:c r="H4896" s="19" t="n">
        <x:v>0.7968606622126515</x:v>
      </x:c>
      <x:c r="I4896" s="19" t="n">
        <x:v>0.06584916624448056</x:v>
      </x:c>
      <x:c r="J4896" s="19" t="n">
        <x:v>0.06363305147027062</x:v>
      </x:c>
      <x:c r="K4896" s="19" t="n">
        <x:v>0.07230918175071907</x:v>
      </x:c>
      <x:c r="L4896" s="19" t="n">
        <x:v>0.06671853596296046</x:v>
      </x:c>
      <x:c r="M4896" s="19" t="n">
        <x:v>0.06046005322970245</x:v>
      </x:c>
      <x:c r="N4896" s="19" t="n">
        <x:v>0.05733050781428688</x:v>
      </x:c>
      <x:c r="O4896" s="19" t="n">
        <x:v>0.07290691109372233</x:v>
      </x:c>
      <x:c r="P4896" s="19" t="n">
        <x:v>0.06670988700126486</x:v>
      </x:c>
      <x:c r="Q4896" s="19" t="n">
        <x:v>0.06292308890297704</x:v>
      </x:c>
      <x:c r="R4896" s="19" t="n">
        <x:v>0.07060677379534695</x:v>
      </x:c>
      <x:c r="S4896" s="21" t="n">
        <x:v>9684.70718634813</x:v>
      </x:c>
      <x:c r="T4896" s="21" t="n">
        <x:v>15429.282663499247</x:v>
      </x:c>
      <x:c r="U4896" s="21" t="n">
        <x:v>18911.02569008358</x:v>
      </x:c>
      <x:c r="V4896" s="21" t="n">
        <x:v>22631.44021750048</x:v>
      </x:c>
      <x:c r="W4896" s="21" t="n">
        <x:v>26729.138070225195</x:v>
      </x:c>
      <x:c r="X4896" s="21" t="n">
        <x:v>28237.226309511978</x:v>
      </x:c>
      <x:c r="Y4896" s="21" t="n">
        <x:v>29377.228023492607</x:v>
      </x:c>
      <x:c r="Z4896" s="21" t="n">
        <x:v>30320.314643829046</x:v>
      </x:c>
      <x:c r="AA4896" s="21" t="n">
        <x:v>30971.29013479896</x:v>
      </x:c>
      <x:c r="AB4896" s="21" t="n">
        <x:v>31324.200329949526</x:v>
      </x:c>
      <x:c r="AC4896" s="21" t="n">
        <x:v>40857.652604282</x:v>
      </x:c>
      <x:c r="AD4896" s="25" t="n">
        <x:f>AC4896*(1+Inputs!$C$14)*(1-Inputs!$C$14/Inputs!$C$15)</x:f>
        <x:v>32420.547341497757</x:v>
      </x:c>
      <x:c r="AE4896" s="25" t="n">
        <x:f>AD4896/(B4896-Inputs!$C$14)</x:f>
        <x:v>525368.5913134549</x:v>
      </x:c>
      <x:c r="AF4896" s="25" t="n">
        <x:f>S4896/(1+B4896)^1+T4896/(1+B4896)^2+U4896/(1+B4896)^3+V4896/(1+B4896)^4+W4896/(1+B4896)^5+X4896/(1+B4896)^6+Y4896/(1+B4896)^7+Z4896/(1+B4896)^8+AA4896/(1+B4896)^9+AB4896/(1+B4896)^10+AE4896/(1+B4896)^10</x:f>
        <x:v>349245.6305435883</x:v>
      </x:c>
      <x:c r="AG4896" s="25" t="n">
        <x:f>(AF4896+Inputs!$C$12)/Inputs!$C$13</x:f>
        <x:v>304.4807403538419</x:v>
      </x:c>
      <x:c r="AH4896" s="25" t="n">
        <x:f>(S4896+Inputs!$C$11)*Inputs!$C$8-Inputs!$C$11</x:f>
        <x:v>2662.0628188096725</x:v>
      </x:c>
      <x:c r="AI4896" s="25" t="n">
        <x:f>Inputs!$C$12+AH4896-Inputs!$C$10*Inputs!$C$13</x:f>
        <x:v>24979.97823400967</x:v>
      </x:c>
      <x:c r="AJ4896" s="25" t="n">
        <x:f>(S4896+Inputs!$C$11)*(1-Inputs!$C$8)</x:f>
        <x:v>7022.644367538459</x:v>
      </x:c>
      <x:c r="AK4896" s="25" t="n">
        <x:f>AJ4896/(1+B4896)^(1-Inputs!$C$8)+T4896/(1+B4896)^(2-Inputs!$C$8)+U4896/(1+B4896)^(3-Inputs!$C$8)+V4896/(1+B4896)^(4-Inputs!$C$8)+W4896/(1+B4896)^(5-Inputs!$C$8)+X4896/(1+B4896)^(6-Inputs!$C$8)+Y4896/(1+B4896)^(7-Inputs!$C$8)+Z4896/(1+B4896)^(8-Inputs!$C$8)+AA4896/(1+B4896)^(9-Inputs!$C$8)+AB4896/(1+B4896)^(10-Inputs!$C$8)+AE4896/(1+B4896)^(10-Inputs!$C$8)</x:f>
        <x:v>362146.90327858867</x:v>
      </x:c>
      <x:c r="AL4896" s="25" t="n">
        <x:f>(AK4896+AI4896)/Inputs!$C$13</x:f>
        <x:v>308.89915248698657</x:v>
      </x:c>
      <x:c r="AM4896" s="26" t="n">
        <x:f>IF(AL4896&gt;=Inputs!$C$7,1,0)</x:f>
        <x:v>1</x:v>
      </x:c>
      <x:c r="AN4896" s="26" t="n">
        <x:f>IF(Inputs!$C$7&lt;=(1-Inputs!$C$16)*AL4896,1,0)</x:f>
        <x:v>0</x:v>
      </x:c>
    </x:row>
    <x:row r="4897" ht="20" customHeight="1">
      <x:c r="A4897" s="16" t="n">
        <x:v>4892</x:v>
      </x:c>
      <x:c r="B4897" s="19" t="n">
        <x:v>0.07984304677804654</x:v>
      </x:c>
      <x:c r="C4897" s="24" t="n">
        <x:v>0.6752369983340429</x:v>
      </x:c>
      <x:c r="D4897" s="19" t="n">
        <x:v>0.043475313992983905</x:v>
      </x:c>
      <x:c r="E4897" s="19" t="n">
        <x:v>0.046766583695281555</x:v>
      </x:c>
      <x:c r="F4897" s="19" t="n">
        <x:v>-0.18352219812265846</x:v>
      </x:c>
      <x:c r="G4897" s="19" t="n">
        <x:v>-0.0464987959394972</x:v>
      </x:c>
      <x:c r="H4897" s="19" t="n">
        <x:v>0.917513144897697</x:v>
      </x:c>
      <x:c r="I4897" s="19" t="n">
        <x:v>0.051168558006810375</x:v>
      </x:c>
      <x:c r="J4897" s="19" t="n">
        <x:v>0.05452843359312169</x:v>
      </x:c>
      <x:c r="K4897" s="19" t="n">
        <x:v>0.05301653094962717</x:v>
      </x:c>
      <x:c r="L4897" s="19" t="n">
        <x:v>0.04891523434483929</x:v>
      </x:c>
      <x:c r="M4897" s="19" t="n">
        <x:v>0.05155643220566731</x:v>
      </x:c>
      <x:c r="N4897" s="19" t="n">
        <x:v>0.06225588122904469</x:v>
      </x:c>
      <x:c r="O4897" s="19" t="n">
        <x:v>0.04876303936243062</x:v>
      </x:c>
      <x:c r="P4897" s="19" t="n">
        <x:v>0.056557248921773176</x:v>
      </x:c>
      <x:c r="Q4897" s="19" t="n">
        <x:v>0.049992699233256416</x:v>
      </x:c>
      <x:c r="R4897" s="19" t="n">
        <x:v>0.05359746781613353</x:v>
      </x:c>
      <x:c r="S4897" s="21" t="n">
        <x:v>9541.604856942657</x:v>
      </x:c>
      <x:c r="T4897" s="21" t="n">
        <x:v>15373.154421018235</x:v>
      </x:c>
      <x:c r="U4897" s="21" t="n">
        <x:v>19338.887464487314</x:v>
      </x:c>
      <x:c r="V4897" s="21" t="n">
        <x:v>23824.66500726872</x:v>
      </x:c>
      <x:c r="W4897" s="21" t="n">
        <x:v>28852.743122459287</x:v>
      </x:c>
      <x:c r="X4897" s="21" t="n">
        <x:v>30842.80116662769</x:v>
      </x:c>
      <x:c r="Y4897" s="21" t="n">
        <x:v>32338.007565054482</x:v>
      </x:c>
      <x:c r="Z4897" s="21" t="n">
        <x:v>33455.53578437023</x:v>
      </x:c>
      <x:c r="AA4897" s="21" t="n">
        <x:v>34201.195218439134</x:v>
      </x:c>
      <x:c r="AB4897" s="21" t="n">
        <x:v>34516.90053731545</x:v>
      </x:c>
      <x:c r="AC4897" s="21" t="n">
        <x:v>45022.044179107106</x:v>
      </x:c>
      <x:c r="AD4897" s="25" t="n">
        <x:f>AC4897*(1+Inputs!$C$14)*(1-Inputs!$C$14/Inputs!$C$15)</x:f>
        <x:v>35724.99205612148</x:v>
      </x:c>
      <x:c r="AE4897" s="25" t="n">
        <x:f>AD4897/(B4897-Inputs!$C$14)</x:f>
        <x:v>796667.3681417</x:v>
      </x:c>
      <x:c r="AF4897" s="25" t="n">
        <x:f>S4897/(1+B4897)^1+T4897/(1+B4897)^2+U4897/(1+B4897)^3+V4897/(1+B4897)^4+W4897/(1+B4897)^5+X4897/(1+B4897)^6+Y4897/(1+B4897)^7+Z4897/(1+B4897)^8+AA4897/(1+B4897)^9+AB4897/(1+B4897)^10+AE4897/(1+B4897)^10</x:f>
        <x:v>533679.3467446653</x:v>
      </x:c>
      <x:c r="AG4897" s="25" t="n">
        <x:f>(AF4897+Inputs!$C$12)/Inputs!$C$13</x:f>
        <x:v>451.64545906812225</x:v>
      </x:c>
      <x:c r="AH4897" s="25" t="n">
        <x:f>(S4897+Inputs!$C$11)*Inputs!$C$8-Inputs!$C$11</x:f>
        <x:v>2595.020357636149</x:v>
      </x:c>
      <x:c r="AI4897" s="25" t="n">
        <x:f>Inputs!$C$12+AH4897-Inputs!$C$10*Inputs!$C$13</x:f>
        <x:v>24912.93577283615</x:v>
      </x:c>
      <x:c r="AJ4897" s="25" t="n">
        <x:f>(S4897+Inputs!$C$11)*(1-Inputs!$C$8)</x:f>
        <x:v>6946.584499306508</x:v>
      </x:c>
      <x:c r="AK4897" s="25" t="n">
        <x:f>AJ4897/(1+B4897)^(1-Inputs!$C$8)+T4897/(1+B4897)^(2-Inputs!$C$8)+U4897/(1+B4897)^(3-Inputs!$C$8)+V4897/(1+B4897)^(4-Inputs!$C$8)+W4897/(1+B4897)^(5-Inputs!$C$8)+X4897/(1+B4897)^(6-Inputs!$C$8)+Y4897/(1+B4897)^(7-Inputs!$C$8)+Z4897/(1+B4897)^(8-Inputs!$C$8)+AA4897/(1+B4897)^(9-Inputs!$C$8)+AB4897/(1+B4897)^(10-Inputs!$C$8)+AE4897/(1+B4897)^(10-Inputs!$C$8)</x:f>
        <x:v>550743.767526562</x:v>
      </x:c>
      <x:c r="AL4897" s="25" t="n">
        <x:f>(AK4897+AI4897)/Inputs!$C$13</x:f>
        <x:v>459.3322661496704</x:v>
      </x:c>
      <x:c r="AM4897" s="26" t="n">
        <x:f>IF(AL4897&gt;=Inputs!$C$7,1,0)</x:f>
        <x:v>1</x:v>
      </x:c>
      <x:c r="AN4897" s="26" t="n">
        <x:f>IF(Inputs!$C$7&lt;=(1-Inputs!$C$16)*AL4897,1,0)</x:f>
        <x:v>1</x:v>
      </x:c>
    </x:row>
    <x:row r="4898" ht="20" customHeight="1">
      <x:c r="A4898" s="16" t="n">
        <x:v>4893</x:v>
      </x:c>
      <x:c r="B4898" s="19" t="n">
        <x:v>0.0868010767923829</x:v>
      </x:c>
      <x:c r="C4898" s="24" t="n">
        <x:v>0.4126919445041892</x:v>
      </x:c>
      <x:c r="D4898" s="19" t="n">
        <x:v>0.03055248557357544</x:v>
      </x:c>
      <x:c r="E4898" s="19" t="n">
        <x:v>0.045340100135987604</x:v>
      </x:c>
      <x:c r="F4898" s="19" t="n">
        <x:v>-0.2636034181536263</x:v>
      </x:c>
      <x:c r="G4898" s="19" t="n">
        <x:v>-0.07826475728315188</x:v>
      </x:c>
      <x:c r="H4898" s="19" t="n">
        <x:v>0.6917946279354226</x:v>
      </x:c>
      <x:c r="I4898" s="19" t="n">
        <x:v>0.0665668984383808</x:v>
      </x:c>
      <x:c r="J4898" s="19" t="n">
        <x:v>0.06525784380738855</x:v>
      </x:c>
      <x:c r="K4898" s="19" t="n">
        <x:v>0.06214280052974232</x:v>
      </x:c>
      <x:c r="L4898" s="19" t="n">
        <x:v>0.06388483919341639</x:v>
      </x:c>
      <x:c r="M4898" s="19" t="n">
        <x:v>0.06739749042478366</x:v>
      </x:c>
      <x:c r="N4898" s="19" t="n">
        <x:v>0.06182896637556837</x:v>
      </x:c>
      <x:c r="O4898" s="19" t="n">
        <x:v>0.06263471940114528</x:v>
      </x:c>
      <x:c r="P4898" s="19" t="n">
        <x:v>0.058695931162843634</x:v>
      </x:c>
      <x:c r="Q4898" s="19" t="n">
        <x:v>0.06691129301934211</x:v>
      </x:c>
      <x:c r="R4898" s="19" t="n">
        <x:v>0.0681686341907482</x:v>
      </x:c>
      <x:c r="S4898" s="21" t="n">
        <x:v>7920.061527750991</x:v>
      </x:c>
      <x:c r="T4898" s="21" t="n">
        <x:v>12998.78845975647</x:v>
      </x:c>
      <x:c r="U4898" s="21" t="n">
        <x:v>16538.7260212134</x:v>
      </x:c>
      <x:c r="V4898" s="21" t="n">
        <x:v>20456.1231462578</x:v>
      </x:c>
      <x:c r="W4898" s="21" t="n">
        <x:v>24823.37476210357</x:v>
      </x:c>
      <x:c r="X4898" s="21" t="n">
        <x:v>26497.333840559746</x:v>
      </x:c>
      <x:c r="Y4898" s="21" t="n">
        <x:v>27709.674990992582</x:v>
      </x:c>
      <x:c r="Z4898" s="21" t="n">
        <x:v>28689.599654302303</x:v>
      </x:c>
      <x:c r="AA4898" s="21" t="n">
        <x:v>29397.21701757928</x:v>
      </x:c>
      <x:c r="AB4898" s="21" t="n">
        <x:v>29825.187069013573</x:v>
      </x:c>
      <x:c r="AC4898" s="21" t="n">
        <x:v>38902.41791610466</x:v>
      </x:c>
      <x:c r="AD4898" s="25" t="n">
        <x:f>AC4898*(1+Inputs!$C$14)*(1-Inputs!$C$14/Inputs!$C$15)</x:f>
        <x:v>30869.068616429046</x:v>
      </x:c>
      <x:c r="AE4898" s="25" t="n">
        <x:f>AD4898/(B4898-Inputs!$C$14)</x:f>
        <x:v>595915.5779743983</x:v>
      </x:c>
      <x:c r="AF4898" s="25" t="n">
        <x:f>S4898/(1+B4898)^1+T4898/(1+B4898)^2+U4898/(1+B4898)^3+V4898/(1+B4898)^4+W4898/(1+B4898)^5+X4898/(1+B4898)^6+Y4898/(1+B4898)^7+Z4898/(1+B4898)^8+AA4898/(1+B4898)^9+AB4898/(1+B4898)^10+AE4898/(1+B4898)^10</x:f>
        <x:v>394608.6080985309</x:v>
      </x:c>
      <x:c r="AG4898" s="25" t="n">
        <x:f>(AF4898+Inputs!$C$12)/Inputs!$C$13</x:f>
        <x:v>340.67710384649683</x:v>
      </x:c>
      <x:c r="AH4898" s="25" t="n">
        <x:f>(S4898+Inputs!$C$11)*Inputs!$C$8-Inputs!$C$11</x:f>
        <x:v>1835.3384143710127</x:v>
      </x:c>
      <x:c r="AI4898" s="25" t="n">
        <x:f>Inputs!$C$12+AH4898-Inputs!$C$10*Inputs!$C$13</x:f>
        <x:v>24153.25382957101</x:v>
      </x:c>
      <x:c r="AJ4898" s="25" t="n">
        <x:f>(S4898+Inputs!$C$11)*(1-Inputs!$C$8)</x:f>
        <x:v>6084.72311337998</x:v>
      </x:c>
      <x:c r="AK4898" s="25" t="n">
        <x:f>AJ4898/(1+B4898)^(1-Inputs!$C$8)+T4898/(1+B4898)^(2-Inputs!$C$8)+U4898/(1+B4898)^(3-Inputs!$C$8)+V4898/(1+B4898)^(4-Inputs!$C$8)+W4898/(1+B4898)^(5-Inputs!$C$8)+X4898/(1+B4898)^(6-Inputs!$C$8)+Y4898/(1+B4898)^(7-Inputs!$C$8)+Z4898/(1+B4898)^(8-Inputs!$C$8)+AA4898/(1+B4898)^(9-Inputs!$C$8)+AB4898/(1+B4898)^(10-Inputs!$C$8)+AE4898/(1+B4898)^(10-Inputs!$C$8)</x:f>
        <x:v>408545.12339995</x:v>
      </x:c>
      <x:c r="AL4898" s="25" t="n">
        <x:f>(AK4898+AI4898)/Inputs!$C$13</x:f>
        <x:v>345.261898337958</x:v>
      </x:c>
      <x:c r="AM4898" s="26" t="n">
        <x:f>IF(AL4898&gt;=Inputs!$C$7,1,0)</x:f>
        <x:v>1</x:v>
      </x:c>
      <x:c r="AN4898" s="26" t="n">
        <x:f>IF(Inputs!$C$7&lt;=(1-Inputs!$C$16)*AL4898,1,0)</x:f>
        <x:v>1</x:v>
      </x:c>
    </x:row>
    <x:row r="4899" ht="20" customHeight="1">
      <x:c r="A4899" s="16" t="n">
        <x:v>4894</x:v>
      </x:c>
      <x:c r="B4899" s="19" t="n">
        <x:v>0.08176659524660151</x:v>
      </x:c>
      <x:c r="C4899" s="24" t="n">
        <x:v>0.566479077610694</x:v>
      </x:c>
      <x:c r="D4899" s="19" t="n">
        <x:v>0.03908417824293764</x:v>
      </x:c>
      <x:c r="E4899" s="19" t="n">
        <x:v>0.03867798870939197</x:v>
      </x:c>
      <x:c r="F4899" s="19" t="n">
        <x:v>-0.24087497477225842</x:v>
      </x:c>
      <x:c r="G4899" s="19" t="n">
        <x:v>-0.07930914123583477</x:v>
      </x:c>
      <x:c r="H4899" s="19" t="n">
        <x:v>0.8266135606837963</x:v>
      </x:c>
      <x:c r="I4899" s="19" t="n">
        <x:v>0.06009263542396752</x:v>
      </x:c>
      <x:c r="J4899" s="19" t="n">
        <x:v>0.06477339632046665</x:v>
      </x:c>
      <x:c r="K4899" s="19" t="n">
        <x:v>0.06283395983534433</x:v>
      </x:c>
      <x:c r="L4899" s="19" t="n">
        <x:v>0.06194373809136437</x:v>
      </x:c>
      <x:c r="M4899" s="19" t="n">
        <x:v>0.061304106651626854</x:v>
      </x:c>
      <x:c r="N4899" s="19" t="n">
        <x:v>0.05725763049194825</x:v>
      </x:c>
      <x:c r="O4899" s="19" t="n">
        <x:v>0.06376710189336222</x:v>
      </x:c>
      <x:c r="P4899" s="19" t="n">
        <x:v>0.04840543328033732</x:v>
      </x:c>
      <x:c r="Q4899" s="19" t="n">
        <x:v>0.06860525159066015</x:v>
      </x:c>
      <x:c r="R4899" s="19" t="n">
        <x:v>0.057724107287693865</x:v>
      </x:c>
      <x:c r="S4899" s="21" t="n">
        <x:v>8345.18322993927</x:v>
      </x:c>
      <x:c r="T4899" s="21" t="n">
        <x:v>13755.102125727246</x:v>
      </x:c>
      <x:c r="U4899" s="21" t="n">
        <x:v>17623.07423447263</x:v>
      </x:c>
      <x:c r="V4899" s="21" t="n">
        <x:v>21951.345468075673</x:v>
      </x:c>
      <x:c r="W4899" s="21" t="n">
        <x:v>26771.669491391534</x:v>
      </x:c>
      <x:c r="X4899" s="21" t="n">
        <x:v>28540.849219904278</x:v>
      </x:c>
      <x:c r="Y4899" s="21" t="n">
        <x:v>29806.60416075133</x:v>
      </x:c>
      <x:c r="Z4899" s="21" t="n">
        <x:v>30815.82667701659</x:v>
      </x:c>
      <x:c r="AA4899" s="21" t="n">
        <x:v>31494.93616933889</x:v>
      </x:c>
      <x:c r="AB4899" s="21" t="n">
        <x:v>31874.753708583594</x:v>
      </x:c>
      <x:c r="AC4899" s="21" t="n">
        <x:v>41575.765706848164</x:v>
      </x:c>
      <x:c r="AD4899" s="25" t="n">
        <x:f>AC4899*(1+Inputs!$C$14)*(1-Inputs!$C$14/Inputs!$C$15)</x:f>
        <x:v>32990.370088384014</x:v>
      </x:c>
      <x:c r="AE4899" s="25" t="n">
        <x:f>AD4899/(B4899-Inputs!$C$14)</x:f>
        <x:v>705425.9544537058</x:v>
      </x:c>
      <x:c r="AF4899" s="25" t="n">
        <x:f>S4899/(1+B4899)^1+T4899/(1+B4899)^2+U4899/(1+B4899)^3+V4899/(1+B4899)^4+W4899/(1+B4899)^5+X4899/(1+B4899)^6+Y4899/(1+B4899)^7+Z4899/(1+B4899)^8+AA4899/(1+B4899)^9+AB4899/(1+B4899)^10+AE4899/(1+B4899)^10</x:f>
        <x:v>470430.32026321476</x:v>
      </x:c>
      <x:c r="AG4899" s="25" t="n">
        <x:f>(AF4899+Inputs!$C$12)/Inputs!$C$13</x:f>
        <x:v>401.1773267611922</x:v>
      </x:c>
      <x:c r="AH4899" s="25" t="n">
        <x:f>(S4899+Inputs!$C$11)*Inputs!$C$8-Inputs!$C$11</x:f>
        <x:v>2034.5050200537407</x:v>
      </x:c>
      <x:c r="AI4899" s="25" t="n">
        <x:f>Inputs!$C$12+AH4899-Inputs!$C$10*Inputs!$C$13</x:f>
        <x:v>24352.420435253734</x:v>
      </x:c>
      <x:c r="AJ4899" s="25" t="n">
        <x:f>(S4899+Inputs!$C$11)*(1-Inputs!$C$8)</x:f>
        <x:v>6310.67820988553</x:v>
      </x:c>
      <x:c r="AK4899" s="25" t="n">
        <x:f>AJ4899/(1+B4899)^(1-Inputs!$C$8)+T4899/(1+B4899)^(2-Inputs!$C$8)+U4899/(1+B4899)^(3-Inputs!$C$8)+V4899/(1+B4899)^(4-Inputs!$C$8)+W4899/(1+B4899)^(5-Inputs!$C$8)+X4899/(1+B4899)^(6-Inputs!$C$8)+Y4899/(1+B4899)^(7-Inputs!$C$8)+Z4899/(1+B4899)^(8-Inputs!$C$8)+AA4899/(1+B4899)^(9-Inputs!$C$8)+AB4899/(1+B4899)^(10-Inputs!$C$8)+AE4899/(1+B4899)^(10-Inputs!$C$8)</x:f>
        <x:v>486123.82845549716</x:v>
      </x:c>
      <x:c r="AL4899" s="25" t="n">
        <x:f>(AK4899+AI4899)/Inputs!$C$13</x:f>
        <x:v>407.32299454631743</x:v>
      </x:c>
      <x:c r="AM4899" s="26" t="n">
        <x:f>IF(AL4899&gt;=Inputs!$C$7,1,0)</x:f>
        <x:v>1</x:v>
      </x:c>
      <x:c r="AN4899" s="26" t="n">
        <x:f>IF(Inputs!$C$7&lt;=(1-Inputs!$C$16)*AL4899,1,0)</x:f>
        <x:v>1</x:v>
      </x:c>
    </x:row>
    <x:row r="4900" ht="20" customHeight="1">
      <x:c r="A4900" s="16" t="n">
        <x:v>4895</x:v>
      </x:c>
      <x:c r="B4900" s="19" t="n">
        <x:v>0.09650019982306576</x:v>
      </x:c>
      <x:c r="C4900" s="24" t="n">
        <x:v>0.2497721387195213</x:v>
      </x:c>
      <x:c r="D4900" s="19" t="n">
        <x:v>0.020173569476030197</x:v>
      </x:c>
      <x:c r="E4900" s="19" t="n">
        <x:v>0.042907280183422075</x:v>
      </x:c>
      <x:c r="F4900" s="19" t="n">
        <x:v>-0.21921140858296329</x:v>
      </x:c>
      <x:c r="G4900" s="19" t="n">
        <x:v>-0.05746826323847756</x:v>
      </x:c>
      <x:c r="H4900" s="19" t="n">
        <x:v>0.8433248159311404</x:v>
      </x:c>
      <x:c r="I4900" s="19" t="n">
        <x:v>0.07661963908267466</x:v>
      </x:c>
      <x:c r="J4900" s="19" t="n">
        <x:v>0.0753597358722152</x:v>
      </x:c>
      <x:c r="K4900" s="19" t="n">
        <x:v>0.07264322701541118</x:v>
      </x:c>
      <x:c r="L4900" s="19" t="n">
        <x:v>0.07538725120549884</x:v>
      </x:c>
      <x:c r="M4900" s="19" t="n">
        <x:v>0.0669902851350355</x:v>
      </x:c>
      <x:c r="N4900" s="19" t="n">
        <x:v>0.07401422985092837</x:v>
      </x:c>
      <x:c r="O4900" s="19" t="n">
        <x:v>0.07706985559728878</x:v>
      </x:c>
      <x:c r="P4900" s="19" t="n">
        <x:v>0.07001081055747249</x:v>
      </x:c>
      <x:c r="Q4900" s="19" t="n">
        <x:v>0.07094824886398214</x:v>
      </x:c>
      <x:c r="R4900" s="19" t="n">
        <x:v>0.07412049905039225</x:v>
      </x:c>
      <x:c r="S4900" s="21" t="n">
        <x:v>8787.129805047942</x:v>
      </x:c>
      <x:c r="T4900" s="21" t="n">
        <x:v>13851.925293460905</x:v>
      </x:c>
      <x:c r="U4900" s="21" t="n">
        <x:v>16985.913100919453</x:v>
      </x:c>
      <x:c r="V4900" s="21" t="n">
        <x:v>20393.097556964785</x:v>
      </x:c>
      <x:c r="W4900" s="21" t="n">
        <x:v>24083.45132562705</x:v>
      </x:c>
      <x:c r="X4900" s="21" t="n">
        <x:v>25502.54404794953</x:v>
      </x:c>
      <x:c r="Y4900" s="21" t="n">
        <x:v>26554.377054623303</x:v>
      </x:c>
      <x:c r="Z4900" s="21" t="n">
        <x:v>27428.264006769543</x:v>
      </x:c>
      <x:c r="AA4900" s="21" t="n">
        <x:v>28078.28917261959</x:v>
      </x:c>
      <x:c r="AB4900" s="21" t="n">
        <x:v>28508.996089404474</x:v>
      </x:c>
      <x:c r="AC4900" s="21" t="n">
        <x:v>37185.64707313628</x:v>
      </x:c>
      <x:c r="AD4900" s="25" t="n">
        <x:f>AC4900*(1+Inputs!$C$14)*(1-Inputs!$C$14/Inputs!$C$15)</x:f>
        <x:v>29506.810952533633</x:v>
      </x:c>
      <x:c r="AE4900" s="25" t="n">
        <x:f>AD4900/(B4900-Inputs!$C$14)</x:f>
        <x:v>479783.98505084286</x:v>
      </x:c>
      <x:c r="AF4900" s="25" t="n">
        <x:f>S4900/(1+B4900)^1+T4900/(1+B4900)^2+U4900/(1+B4900)^3+V4900/(1+B4900)^4+W4900/(1+B4900)^5+X4900/(1+B4900)^6+Y4900/(1+B4900)^7+Z4900/(1+B4900)^8+AA4900/(1+B4900)^9+AB4900/(1+B4900)^10+AE4900/(1+B4900)^10</x:f>
        <x:v>318022.9309494435</x:v>
      </x:c>
      <x:c r="AG4900" s="25" t="n">
        <x:f>(AF4900+Inputs!$C$12)/Inputs!$C$13</x:f>
        <x:v>279.5672923253736</x:v>
      </x:c>
      <x:c r="AH4900" s="25" t="n">
        <x:f>(S4900+Inputs!$C$11)*Inputs!$C$8-Inputs!$C$11</x:f>
        <x:v>2241.5539634608167</x:v>
      </x:c>
      <x:c r="AI4900" s="25" t="n">
        <x:f>Inputs!$C$12+AH4900-Inputs!$C$10*Inputs!$C$13</x:f>
        <x:v>24559.46937866081</x:v>
      </x:c>
      <x:c r="AJ4900" s="25" t="n">
        <x:f>(S4900+Inputs!$C$11)*(1-Inputs!$C$8)</x:f>
        <x:v>6545.575841587126</x:v>
      </x:c>
      <x:c r="AK4900" s="25" t="n">
        <x:f>AJ4900/(1+B4900)^(1-Inputs!$C$8)+T4900/(1+B4900)^(2-Inputs!$C$8)+U4900/(1+B4900)^(3-Inputs!$C$8)+V4900/(1+B4900)^(4-Inputs!$C$8)+W4900/(1+B4900)^(5-Inputs!$C$8)+X4900/(1+B4900)^(6-Inputs!$C$8)+Y4900/(1+B4900)^(7-Inputs!$C$8)+Z4900/(1+B4900)^(8-Inputs!$C$8)+AA4900/(1+B4900)^(9-Inputs!$C$8)+AB4900/(1+B4900)^(10-Inputs!$C$8)+AE4900/(1+B4900)^(10-Inputs!$C$8)</x:f>
        <x:v>329914.61043103074</x:v>
      </x:c>
      <x:c r="AL4900" s="25" t="n">
        <x:f>(AK4900+AI4900)/Inputs!$C$13</x:f>
        <x:v>282.8445867773064</x:v>
      </x:c>
      <x:c r="AM4900" s="26" t="n">
        <x:f>IF(AL4900&gt;=Inputs!$C$7,1,0)</x:f>
        <x:v>1</x:v>
      </x:c>
      <x:c r="AN4900" s="26" t="n">
        <x:f>IF(Inputs!$C$7&lt;=(1-Inputs!$C$16)*AL4900,1,0)</x:f>
        <x:v>0</x:v>
      </x:c>
    </x:row>
    <x:row r="4901" ht="20" customHeight="1">
      <x:c r="A4901" s="16" t="n">
        <x:v>4896</x:v>
      </x:c>
      <x:c r="B4901" s="19" t="n">
        <x:v>0.08548582754130993</x:v>
      </x:c>
      <x:c r="C4901" s="24" t="n">
        <x:v>0.5246234413388322</x:v>
      </x:c>
      <x:c r="D4901" s="19" t="n">
        <x:v>0.02927385055272254</x:v>
      </x:c>
      <x:c r="E4901" s="19" t="n">
        <x:v>0.03244184021832524</x:v>
      </x:c>
      <x:c r="F4901" s="19" t="n">
        <x:v>-0.1598767754596554</x:v>
      </x:c>
      <x:c r="G4901" s="19" t="n">
        <x:v>-0.0860213782857312</x:v>
      </x:c>
      <x:c r="H4901" s="19" t="n">
        <x:v>0.9018045211796277</x:v>
      </x:c>
      <x:c r="I4901" s="19" t="n">
        <x:v>0.07106538439590054</x:v>
      </x:c>
      <x:c r="J4901" s="19" t="n">
        <x:v>0.07425420851681225</x:v>
      </x:c>
      <x:c r="K4901" s="19" t="n">
        <x:v>0.06123699854765277</x:v>
      </x:c>
      <x:c r="L4901" s="19" t="n">
        <x:v>0.06537018411109899</x:v>
      </x:c>
      <x:c r="M4901" s="19" t="n">
        <x:v>0.06478064973620917</x:v>
      </x:c>
      <x:c r="N4901" s="19" t="n">
        <x:v>0.061207218425296334</x:v>
      </x:c>
      <x:c r="O4901" s="19" t="n">
        <x:v>0.06919452014882269</x:v>
      </x:c>
      <x:c r="P4901" s="19" t="n">
        <x:v>0.07311336183346953</x:v>
      </x:c>
      <x:c r="Q4901" s="19" t="n">
        <x:v>0.07135399291891076</x:v>
      </x:c>
      <x:c r="R4901" s="19" t="n">
        <x:v>0.07287730284835903</x:v>
      </x:c>
      <x:c r="S4901" s="21" t="n">
        <x:v>9691.05985310529</x:v>
      </x:c>
      <x:c r="T4901" s="21" t="n">
        <x:v>15341.702493085942</x:v>
      </x:c>
      <x:c r="U4901" s="21" t="n">
        <x:v>18713.48337598944</x:v>
      </x:c>
      <x:c r="V4901" s="21" t="n">
        <x:v>22229.435433173516</x:v>
      </x:c>
      <x:c r="W4901" s="21" t="n">
        <x:v>26093.726748359953</x:v>
      </x:c>
      <x:c r="X4901" s="21" t="n">
        <x:v>27491.14476261999</x:v>
      </x:c>
      <x:c r="Y4901" s="21" t="n">
        <x:v>28521.08129833066</x:v>
      </x:c>
      <x:c r="Z4901" s="21" t="n">
        <x:v>29372.282740280458</x:v>
      </x:c>
      <x:c r="AA4901" s="21" t="n">
        <x:v>29996.90264983752</x:v>
      </x:c>
      <x:c r="AB4901" s="21" t="n">
        <x:v>30365.584137974172</x:v>
      </x:c>
      <x:c r="AC4901" s="21" t="n">
        <x:v>39607.28365822718</x:v>
      </x:c>
      <x:c r="AD4901" s="25" t="n">
        <x:f>AC4901*(1+Inputs!$C$14)*(1-Inputs!$C$14/Inputs!$C$15)</x:f>
        <x:v>31428.37958280326</x:v>
      </x:c>
      <x:c r="AE4901" s="25" t="n">
        <x:f>AD4901/(B4901-Inputs!$C$14)</x:f>
        <x:v>622518.8555557905</x:v>
      </x:c>
      <x:c r="AF4901" s="25" t="n">
        <x:f>S4901/(1+B4901)^1+T4901/(1+B4901)^2+U4901/(1+B4901)^3+V4901/(1+B4901)^4+W4901/(1+B4901)^5+X4901/(1+B4901)^6+Y4901/(1+B4901)^7+Z4901/(1+B4901)^8+AA4901/(1+B4901)^9+AB4901/(1+B4901)^10+AE4901/(1+B4901)^10</x:f>
        <x:v>419820.0906697422</x:v>
      </x:c>
      <x:c r="AG4901" s="25" t="n">
        <x:f>(AF4901+Inputs!$C$12)/Inputs!$C$13</x:f>
        <x:v>360.7940370048421</x:v>
      </x:c>
      <x:c r="AH4901" s="25" t="n">
        <x:f>(S4901+Inputs!$C$11)*Inputs!$C$8-Inputs!$C$11</x:f>
        <x:v>2665.038999673985</x:v>
      </x:c>
      <x:c r="AI4901" s="25" t="n">
        <x:f>Inputs!$C$12+AH4901-Inputs!$C$10*Inputs!$C$13</x:f>
        <x:v>24982.95441487398</x:v>
      </x:c>
      <x:c r="AJ4901" s="25" t="n">
        <x:f>(S4901+Inputs!$C$11)*(1-Inputs!$C$8)</x:f>
        <x:v>7026.020853431305</x:v>
      </x:c>
      <x:c r="AK4901" s="25" t="n">
        <x:f>AJ4901/(1+B4901)^(1-Inputs!$C$8)+T4901/(1+B4901)^(2-Inputs!$C$8)+U4901/(1+B4901)^(3-Inputs!$C$8)+V4901/(1+B4901)^(4-Inputs!$C$8)+W4901/(1+B4901)^(5-Inputs!$C$8)+X4901/(1+B4901)^(6-Inputs!$C$8)+Y4901/(1+B4901)^(7-Inputs!$C$8)+Z4901/(1+B4901)^(8-Inputs!$C$8)+AA4901/(1+B4901)^(9-Inputs!$C$8)+AB4901/(1+B4901)^(10-Inputs!$C$8)+AE4901/(1+B4901)^(10-Inputs!$C$8)</x:f>
        <x:v>433716.186474106</x:v>
      </x:c>
      <x:c r="AL4901" s="25" t="n">
        <x:f>(AK4901+AI4901)/Inputs!$C$13</x:f>
        <x:v>366.0086205160714</x:v>
      </x:c>
      <x:c r="AM4901" s="26" t="n">
        <x:f>IF(AL4901&gt;=Inputs!$C$7,1,0)</x:f>
        <x:v>1</x:v>
      </x:c>
      <x:c r="AN4901" s="26" t="n">
        <x:f>IF(Inputs!$C$7&lt;=(1-Inputs!$C$16)*AL4901,1,0)</x:f>
        <x:v>1</x:v>
      </x:c>
    </x:row>
    <x:row r="4902" ht="20" customHeight="1">
      <x:c r="A4902" s="16" t="n">
        <x:v>4897</x:v>
      </x:c>
      <x:c r="B4902" s="19" t="n">
        <x:v>0.08681508354006175</x:v>
      </x:c>
      <x:c r="C4902" s="24" t="n">
        <x:v>0.34052978754922947</x:v>
      </x:c>
      <x:c r="D4902" s="19" t="n">
        <x:v>0.014514863140131241</x:v>
      </x:c>
      <x:c r="E4902" s="19" t="n">
        <x:v>0.061015180526498805</x:v>
      </x:c>
      <x:c r="F4902" s="19" t="n">
        <x:v>-0.19487243149009034</x:v>
      </x:c>
      <x:c r="G4902" s="19" t="n">
        <x:v>-0.05851912573944389</x:v>
      </x:c>
      <x:c r="H4902" s="19" t="n">
        <x:v>0.5566879329361711</x:v>
      </x:c>
      <x:c r="I4902" s="19" t="n">
        <x:v>0.07211614018828982</x:v>
      </x:c>
      <x:c r="J4902" s="19" t="n">
        <x:v>0.07599899160792917</x:v>
      </x:c>
      <x:c r="K4902" s="19" t="n">
        <x:v>0.07443550474235622</x:v>
      </x:c>
      <x:c r="L4902" s="19" t="n">
        <x:v>0.07228219363468383</x:v>
      </x:c>
      <x:c r="M4902" s="19" t="n">
        <x:v>0.07484608755310432</x:v>
      </x:c>
      <x:c r="N4902" s="19" t="n">
        <x:v>0.07584217910786833</x:v>
      </x:c>
      <x:c r="O4902" s="19" t="n">
        <x:v>0.06808333802312405</x:v>
      </x:c>
      <x:c r="P4902" s="19" t="n">
        <x:v>0.0680856368457819</x:v>
      </x:c>
      <x:c r="Q4902" s="19" t="n">
        <x:v>0.0652746766214807</x:v>
      </x:c>
      <x:c r="R4902" s="19" t="n">
        <x:v>0.07238913246781863</x:v>
      </x:c>
      <x:c r="S4902" s="21" t="n">
        <x:v>9211.307328544359</x:v>
      </x:c>
      <x:c r="T4902" s="21" t="n">
        <x:v>14448.916790593054</x:v>
      </x:c>
      <x:c r="U4902" s="21" t="n">
        <x:v>17539.410068782836</x:v>
      </x:c>
      <x:c r="V4902" s="21" t="n">
        <x:v>20843.583324885094</x:v>
      </x:c>
      <x:c r="W4902" s="21" t="n">
        <x:v>24507.352476382777</x:v>
      </x:c>
      <x:c r="X4902" s="21" t="n">
        <x:v>26076.58987249263</x:v>
      </x:c>
      <x:c r="Y4902" s="21" t="n">
        <x:v>27303.15595974195</x:v>
      </x:c>
      <x:c r="Z4902" s="21" t="n">
        <x:v>28273.451583243303</x:v>
      </x:c>
      <x:c r="AA4902" s="21" t="n">
        <x:v>28982.785151104752</x:v>
      </x:c>
      <x:c r="AB4902" s="21" t="n">
        <x:v>29405.29523779637</x:v>
      </x:c>
      <x:c r="AC4902" s="21" t="n">
        <x:v>38354.73291886483</x:v>
      </x:c>
      <x:c r="AD4902" s="25" t="n">
        <x:f>AC4902*(1+Inputs!$C$14)*(1-Inputs!$C$14/Inputs!$C$15)</x:f>
        <x:v>30434.480571119235</x:v>
      </x:c>
      <x:c r="AE4902" s="25" t="n">
        <x:f>AD4902/(B4902-Inputs!$C$14)</x:f>
        <x:v>587367.200664422</x:v>
      </x:c>
      <x:c r="AF4902" s="25" t="n">
        <x:f>S4902/(1+B4902)^1+T4902/(1+B4902)^2+U4902/(1+B4902)^3+V4902/(1+B4902)^4+W4902/(1+B4902)^5+X4902/(1+B4902)^6+Y4902/(1+B4902)^7+Z4902/(1+B4902)^8+AA4902/(1+B4902)^9+AB4902/(1+B4902)^10+AE4902/(1+B4902)^10</x:f>
        <x:v>393036.91086139216</x:v>
      </x:c>
      <x:c r="AG4902" s="25" t="n">
        <x:f>(AF4902+Inputs!$C$12)/Inputs!$C$13</x:f>
        <x:v>339.4230035302869</x:v>
      </x:c>
      <x:c r="AH4902" s="25" t="n">
        <x:f>(S4902+Inputs!$C$11)*Inputs!$C$8-Inputs!$C$11</x:f>
        <x:v>2440.2782278933846</x:v>
      </x:c>
      <x:c r="AI4902" s="25" t="n">
        <x:f>Inputs!$C$12+AH4902-Inputs!$C$10*Inputs!$C$13</x:f>
        <x:v>24758.193643093386</x:v>
      </x:c>
      <x:c r="AJ4902" s="25" t="n">
        <x:f>(S4902+Inputs!$C$11)*(1-Inputs!$C$8)</x:f>
        <x:v>6771.029100650975</x:v>
      </x:c>
      <x:c r="AK4902" s="25" t="n">
        <x:f>AJ4902/(1+B4902)^(1-Inputs!$C$8)+T4902/(1+B4902)^(2-Inputs!$C$8)+U4902/(1+B4902)^(3-Inputs!$C$8)+V4902/(1+B4902)^(4-Inputs!$C$8)+W4902/(1+B4902)^(5-Inputs!$C$8)+X4902/(1+B4902)^(6-Inputs!$C$8)+Y4902/(1+B4902)^(7-Inputs!$C$8)+Z4902/(1+B4902)^(8-Inputs!$C$8)+AA4902/(1+B4902)^(9-Inputs!$C$8)+AB4902/(1+B4902)^(10-Inputs!$C$8)+AE4902/(1+B4902)^(10-Inputs!$C$8)</x:f>
        <x:v>406334.6483401874</x:v>
      </x:c>
      <x:c r="AL4902" s="25" t="n">
        <x:f>(AK4902+AI4902)/Inputs!$C$13</x:f>
        <x:v>343.98079774656065</x:v>
      </x:c>
      <x:c r="AM4902" s="26" t="n">
        <x:f>IF(AL4902&gt;=Inputs!$C$7,1,0)</x:f>
        <x:v>1</x:v>
      </x:c>
      <x:c r="AN4902" s="26" t="n">
        <x:f>IF(Inputs!$C$7&lt;=(1-Inputs!$C$16)*AL4902,1,0)</x:f>
        <x:v>1</x:v>
      </x:c>
    </x:row>
    <x:row r="4903" ht="20" customHeight="1">
      <x:c r="A4903" s="16" t="n">
        <x:v>4898</x:v>
      </x:c>
      <x:c r="B4903" s="19" t="n">
        <x:v>0.09370109460339998</x:v>
      </x:c>
      <x:c r="C4903" s="24" t="n">
        <x:v>0.30047320536746724</x:v>
      </x:c>
      <x:c r="D4903" s="19" t="n">
        <x:v>0.022600714946575808</x:v>
      </x:c>
      <x:c r="E4903" s="19" t="n">
        <x:v>0.044993473209467255</x:v>
      </x:c>
      <x:c r="F4903" s="19" t="n">
        <x:v>-0.24403295272426137</x:v>
      </x:c>
      <x:c r="G4903" s="19" t="n">
        <x:v>-0.0644780669659309</x:v>
      </x:c>
      <x:c r="H4903" s="19" t="n">
        <x:v>0.8902590446836314</x:v>
      </x:c>
      <x:c r="I4903" s="19" t="n">
        <x:v>0.06904301282995562</x:v>
      </x:c>
      <x:c r="J4903" s="19" t="n">
        <x:v>0.07325029350754107</x:v>
      </x:c>
      <x:c r="K4903" s="19" t="n">
        <x:v>0.0648868595918077</x:v>
      </x:c>
      <x:c r="L4903" s="19" t="n">
        <x:v>0.07006606847788703</x:v>
      </x:c>
      <x:c r="M4903" s="19" t="n">
        <x:v>0.06550780173839826</x:v>
      </x:c>
      <x:c r="N4903" s="19" t="n">
        <x:v>0.05854399872559611</x:v>
      </x:c>
      <x:c r="O4903" s="19" t="n">
        <x:v>0.06847417908955664</x:v>
      </x:c>
      <x:c r="P4903" s="19" t="n">
        <x:v>0.06325246562432199</x:v>
      </x:c>
      <x:c r="Q4903" s="19" t="n">
        <x:v>0.07286484008559796</x:v>
      </x:c>
      <x:c r="R4903" s="19" t="n">
        <x:v>0.058515009307024</x:v>
      </x:c>
      <x:c r="S4903" s="21" t="n">
        <x:v>8338.433722377215</x:v>
      </x:c>
      <x:c r="T4903" s="21" t="n">
        <x:v>13404.400485726832</x:v>
      </x:c>
      <x:c r="U4903" s="21" t="n">
        <x:v>16831.73273824012</x:v>
      </x:c>
      <x:c r="V4903" s="21" t="n">
        <x:v>20614.18403693812</x:v>
      </x:c>
      <x:c r="W4903" s="21" t="n">
        <x:v>24750.278662770666</x:v>
      </x:c>
      <x:c r="X4903" s="21" t="n">
        <x:v>26292.51873953105</x:v>
      </x:c>
      <x:c r="Y4903" s="21" t="n">
        <x:v>27359.768487826972</x:v>
      </x:c>
      <x:c r="Z4903" s="21" t="n">
        <x:v>28256.41561526344</x:v>
      </x:c>
      <x:c r="AA4903" s="21" t="n">
        <x:v>28915.244208923308</x:v>
      </x:c>
      <x:c r="AB4903" s="21" t="n">
        <x:v>29339.947557428404</x:v>
      </x:c>
      <x:c r="AC4903" s="21" t="n">
        <x:v>38269.49681403705</x:v>
      </x:c>
      <x:c r="AD4903" s="25" t="n">
        <x:f>AC4903*(1+Inputs!$C$14)*(1-Inputs!$C$14/Inputs!$C$15)</x:f>
        <x:v>30366.845721938393</x:v>
      </x:c>
      <x:c r="AE4903" s="25" t="n">
        <x:f>AD4903/(B4903-Inputs!$C$14)</x:f>
        <x:v>517313.10850512725</x:v>
      </x:c>
      <x:c r="AF4903" s="25" t="n">
        <x:f>S4903/(1+B4903)^1+T4903/(1+B4903)^2+U4903/(1+B4903)^3+V4903/(1+B4903)^4+W4903/(1+B4903)^5+X4903/(1+B4903)^6+Y4903/(1+B4903)^7+Z4903/(1+B4903)^8+AA4903/(1+B4903)^9+AB4903/(1+B4903)^10+AE4903/(1+B4903)^10</x:f>
        <x:v>341826.7127406145</x:v>
      </x:c>
      <x:c r="AG4903" s="25" t="n">
        <x:f>(AF4903+Inputs!$C$12)/Inputs!$C$13</x:f>
        <x:v>298.5609824368638</x:v>
      </x:c>
      <x:c r="AH4903" s="25" t="n">
        <x:f>(S4903+Inputs!$C$11)*Inputs!$C$8-Inputs!$C$11</x:f>
        <x:v>2031.342921990421</x:v>
      </x:c>
      <x:c r="AI4903" s="25" t="n">
        <x:f>Inputs!$C$12+AH4903-Inputs!$C$10*Inputs!$C$13</x:f>
        <x:v>24349.25833719042</x:v>
      </x:c>
      <x:c r="AJ4903" s="25" t="n">
        <x:f>(S4903+Inputs!$C$11)*(1-Inputs!$C$8)</x:f>
        <x:v>6307.0908003867935</x:v>
      </x:c>
      <x:c r="AK4903" s="25" t="n">
        <x:f>AJ4903/(1+B4903)^(1-Inputs!$C$8)+T4903/(1+B4903)^(2-Inputs!$C$8)+U4903/(1+B4903)^(3-Inputs!$C$8)+V4903/(1+B4903)^(4-Inputs!$C$8)+W4903/(1+B4903)^(5-Inputs!$C$8)+X4903/(1+B4903)^(6-Inputs!$C$8)+Y4903/(1+B4903)^(7-Inputs!$C$8)+Z4903/(1+B4903)^(8-Inputs!$C$8)+AA4903/(1+B4903)^(9-Inputs!$C$8)+AB4903/(1+B4903)^(10-Inputs!$C$8)+AE4903/(1+B4903)^(10-Inputs!$C$8)</x:f>
        <x:v>354538.6451730478</x:v>
      </x:c>
      <x:c r="AL4903" s="25" t="n">
        <x:f>(AK4903+AI4903)/Inputs!$C$13</x:f>
        <x:v>302.32504605360225</x:v>
      </x:c>
      <x:c r="AM4903" s="26" t="n">
        <x:f>IF(AL4903&gt;=Inputs!$C$7,1,0)</x:f>
        <x:v>1</x:v>
      </x:c>
      <x:c r="AN4903" s="26" t="n">
        <x:f>IF(Inputs!$C$7&lt;=(1-Inputs!$C$16)*AL4903,1,0)</x:f>
        <x:v>0</x:v>
      </x:c>
    </x:row>
    <x:row r="4904" ht="20" customHeight="1">
      <x:c r="A4904" s="16" t="n">
        <x:v>4899</x:v>
      </x:c>
      <x:c r="B4904" s="19" t="n">
        <x:v>0.08385272135773705</x:v>
      </x:c>
      <x:c r="C4904" s="24" t="n">
        <x:v>0.1741348129743585</x:v>
      </x:c>
      <x:c r="D4904" s="19" t="n">
        <x:v>0.0274708852750976</x:v>
      </x:c>
      <x:c r="E4904" s="19" t="n">
        <x:v>0.05274935553371421</x:v>
      </x:c>
      <x:c r="F4904" s="19" t="n">
        <x:v>-0.1658701515089763</x:v>
      </x:c>
      <x:c r="G4904" s="19" t="n">
        <x:v>-0.08529651355369025</x:v>
      </x:c>
      <x:c r="H4904" s="19" t="n">
        <x:v>0.7595693565690738</x:v>
      </x:c>
      <x:c r="I4904" s="19" t="n">
        <x:v>0.06359756506188319</x:v>
      </x:c>
      <x:c r="J4904" s="19" t="n">
        <x:v>0.06025234640350505</x:v>
      </x:c>
      <x:c r="K4904" s="19" t="n">
        <x:v>0.05821356174834705</x:v>
      </x:c>
      <x:c r="L4904" s="19" t="n">
        <x:v>0.05550677121944432</x:v>
      </x:c>
      <x:c r="M4904" s="19" t="n">
        <x:v>0.05709080893131045</x:v>
      </x:c>
      <x:c r="N4904" s="19" t="n">
        <x:v>0.04947569919947341</x:v>
      </x:c>
      <x:c r="O4904" s="19" t="n">
        <x:v>0.05923622046520563</x:v>
      </x:c>
      <x:c r="P4904" s="19" t="n">
        <x:v>0.0548005328411125</x:v>
      </x:c>
      <x:c r="Q4904" s="19" t="n">
        <x:v>0.056142095351671056</x:v>
      </x:c>
      <x:c r="R4904" s="19" t="n">
        <x:v>0.0663234144849173</x:v>
      </x:c>
      <x:c r="S4904" s="21" t="n">
        <x:v>9612.729021383351</x:v>
      </x:c>
      <x:c r="T4904" s="21" t="n">
        <x:v>14933.198134093409</x:v>
      </x:c>
      <x:c r="U4904" s="21" t="n">
        <x:v>17969.338355426116</x:v>
      </x:c>
      <x:c r="V4904" s="21" t="n">
        <x:v>21123.896213538854</x:v>
      </x:c>
      <x:c r="W4904" s="21" t="n">
        <x:v>24567.57376892791</x:v>
      </x:c>
      <x:c r="X4904" s="21" t="n">
        <x:v>26125.742612762333</x:v>
      </x:c>
      <x:c r="Y4904" s="21" t="n">
        <x:v>27300.448511141065</x:v>
      </x:c>
      <x:c r="Z4904" s="21" t="n">
        <x:v>28273.5307195043</x:v>
      </x:c>
      <x:c r="AA4904" s="21" t="n">
        <x:v>28973.3337056416</x:v>
      </x:c>
      <x:c r="AB4904" s="21" t="n">
        <x:v>29389.807985058327</x:v>
      </x:c>
      <x:c r="AC4904" s="21" t="n">
        <x:v>38334.532154423905</x:v>
      </x:c>
      <x:c r="AD4904" s="25" t="n">
        <x:f>AC4904*(1+Inputs!$C$14)*(1-Inputs!$C$14/Inputs!$C$15)</x:f>
        <x:v>30418.451264535364</x:v>
      </x:c>
      <x:c r="AE4904" s="25" t="n">
        <x:f>AD4904/(B4904-Inputs!$C$14)</x:f>
        <x:v>622656.2291543221</x:v>
      </x:c>
      <x:c r="AF4904" s="25" t="n">
        <x:f>S4904/(1+B4904)^1+T4904/(1+B4904)^2+U4904/(1+B4904)^3+V4904/(1+B4904)^4+W4904/(1+B4904)^5+X4904/(1+B4904)^6+Y4904/(1+B4904)^7+Z4904/(1+B4904)^8+AA4904/(1+B4904)^9+AB4904/(1+B4904)^10+AE4904/(1+B4904)^10</x:f>
        <x:v>419420.08597070555</x:v>
      </x:c>
      <x:c r="AG4904" s="25" t="n">
        <x:f>(AF4904+Inputs!$C$12)/Inputs!$C$13</x:f>
        <x:v>360.47486228868587</x:v>
      </x:c>
      <x:c r="AH4904" s="25" t="n">
        <x:f>(S4904+Inputs!$C$11)*Inputs!$C$8-Inputs!$C$11</x:f>
        <x:v>2628.341541524803</x:v>
      </x:c>
      <x:c r="AI4904" s="25" t="n">
        <x:f>Inputs!$C$12+AH4904-Inputs!$C$10*Inputs!$C$13</x:f>
        <x:v>24946.2569567248</x:v>
      </x:c>
      <x:c r="AJ4904" s="25" t="n">
        <x:f>(S4904+Inputs!$C$11)*(1-Inputs!$C$8)</x:f>
        <x:v>6984.387479858548</x:v>
      </x:c>
      <x:c r="AK4904" s="25" t="n">
        <x:f>AJ4904/(1+B4904)^(1-Inputs!$C$8)+T4904/(1+B4904)^(2-Inputs!$C$8)+U4904/(1+B4904)^(3-Inputs!$C$8)+V4904/(1+B4904)^(4-Inputs!$C$8)+W4904/(1+B4904)^(5-Inputs!$C$8)+X4904/(1+B4904)^(6-Inputs!$C$8)+Y4904/(1+B4904)^(7-Inputs!$C$8)+Z4904/(1+B4904)^(8-Inputs!$C$8)+AA4904/(1+B4904)^(9-Inputs!$C$8)+AB4904/(1+B4904)^(10-Inputs!$C$8)+AE4904/(1+B4904)^(10-Inputs!$C$8)</x:f>
        <x:v>433026.297286393</x:v>
      </x:c>
      <x:c r="AL4904" s="25" t="n">
        <x:f>(AK4904+AI4904)/Inputs!$C$13</x:f>
        <x:v>365.4288571107552</x:v>
      </x:c>
      <x:c r="AM4904" s="26" t="n">
        <x:f>IF(AL4904&gt;=Inputs!$C$7,1,0)</x:f>
        <x:v>1</x:v>
      </x:c>
      <x:c r="AN4904" s="26" t="n">
        <x:f>IF(Inputs!$C$7&lt;=(1-Inputs!$C$16)*AL4904,1,0)</x:f>
        <x:v>1</x:v>
      </x:c>
    </x:row>
    <x:row r="4905" ht="20" customHeight="1">
      <x:c r="A4905" s="16" t="n">
        <x:v>4900</x:v>
      </x:c>
      <x:c r="B4905" s="19" t="n">
        <x:v>0.09493142357588842</x:v>
      </x:c>
      <x:c r="C4905" s="24" t="n">
        <x:v>0.3633153639111981</x:v>
      </x:c>
      <x:c r="D4905" s="19" t="n">
        <x:v>0.042752827164217425</x:v>
      </x:c>
      <x:c r="E4905" s="19" t="n">
        <x:v>0.05212868877840407</x:v>
      </x:c>
      <x:c r="F4905" s="19" t="n">
        <x:v>-0.24008016023241113</x:v>
      </x:c>
      <x:c r="G4905" s="19" t="n">
        <x:v>-0.10644914661502695</x:v>
      </x:c>
      <x:c r="H4905" s="19" t="n">
        <x:v>0.5985829403832952</x:v>
      </x:c>
      <x:c r="I4905" s="19" t="n">
        <x:v>0.05313348107917932</x:v>
      </x:c>
      <x:c r="J4905" s="19" t="n">
        <x:v>0.06336325932967725</x:v>
      </x:c>
      <x:c r="K4905" s="19" t="n">
        <x:v>0.05723548371505444</x:v>
      </x:c>
      <x:c r="L4905" s="19" t="n">
        <x:v>0.05620899147913065</x:v>
      </x:c>
      <x:c r="M4905" s="19" t="n">
        <x:v>0.05422016619657484</x:v>
      </x:c>
      <x:c r="N4905" s="19" t="n">
        <x:v>0.05989834574916472</x:v>
      </x:c>
      <x:c r="O4905" s="19" t="n">
        <x:v>0.06624660722849854</x:v>
      </x:c>
      <x:c r="P4905" s="19" t="n">
        <x:v>0.06052066466505835</x:v>
      </x:c>
      <x:c r="Q4905" s="19" t="n">
        <x:v>0.06149837524289638</x:v>
      </x:c>
      <x:c r="R4905" s="19" t="n">
        <x:v>0.06512625077251073</x:v>
      </x:c>
      <x:c r="S4905" s="21" t="n">
        <x:v>8246.383611297562</x:v>
      </x:c>
      <x:c r="T4905" s="21" t="n">
        <x:v>13488.19993226509</x:v>
      </x:c>
      <x:c r="U4905" s="21" t="n">
        <x:v>17138.347504257374</x:v>
      </x:c>
      <x:c r="V4905" s="21" t="n">
        <x:v>21095.15946098337</x:v>
      </x:c>
      <x:c r="W4905" s="21" t="n">
        <x:v>25561.858080707054</x:v>
      </x:c>
      <x:c r="X4905" s="21" t="n">
        <x:v>27471.256924655198</x:v>
      </x:c>
      <x:c r="Y4905" s="21" t="n">
        <x:v>28957.18091838545</x:v>
      </x:c>
      <x:c r="Z4905" s="21" t="n">
        <x:v>30150.136220382883</x:v>
      </x:c>
      <x:c r="AA4905" s="21" t="n">
        <x:v>30970.522095422195</x:v>
      </x:c>
      <x:c r="AB4905" s="21" t="n">
        <x:v>31397.45352772523</x:v>
      </x:c>
      <x:c r="AC4905" s="21" t="n">
        <x:v>40953.20025355464</x:v>
      </x:c>
      <x:c r="AD4905" s="25" t="n">
        <x:f>AC4905*(1+Inputs!$C$14)*(1-Inputs!$C$14/Inputs!$C$15)</x:f>
        <x:v>32496.364401195602</x:v>
      </x:c>
      <x:c r="AE4905" s="25" t="n">
        <x:f>AD4905/(B4905-Inputs!$C$14)</x:f>
        <x:v>542225.8051328773</x:v>
      </x:c>
      <x:c r="AF4905" s="25" t="n">
        <x:f>S4905/(1+B4905)^1+T4905/(1+B4905)^2+U4905/(1+B4905)^3+V4905/(1+B4905)^4+W4905/(1+B4905)^5+X4905/(1+B4905)^6+Y4905/(1+B4905)^7+Z4905/(1+B4905)^8+AA4905/(1+B4905)^9+AB4905/(1+B4905)^10+AE4905/(1+B4905)^10</x:f>
        <x:v>353944.83614761796</x:v>
      </x:c>
      <x:c r="AG4905" s="25" t="n">
        <x:f>(AF4905+Inputs!$C$12)/Inputs!$C$13</x:f>
        <x:v>308.2303653418437</x:v>
      </x:c>
      <x:c r="AH4905" s="25" t="n">
        <x:f>(S4905+Inputs!$C$11)*Inputs!$C$8-Inputs!$C$11</x:f>
        <x:v>1988.218075429817</x:v>
      </x:c>
      <x:c r="AI4905" s="25" t="n">
        <x:f>Inputs!$C$12+AH4905-Inputs!$C$10*Inputs!$C$13</x:f>
        <x:v>24306.133490629814</x:v>
      </x:c>
      <x:c r="AJ4905" s="25" t="n">
        <x:f>(S4905+Inputs!$C$11)*(1-Inputs!$C$8)</x:f>
        <x:v>6258.165535867746</x:v>
      </x:c>
      <x:c r="AK4905" s="25" t="n">
        <x:f>AJ4905/(1+B4905)^(1-Inputs!$C$8)+T4905/(1+B4905)^(2-Inputs!$C$8)+U4905/(1+B4905)^(3-Inputs!$C$8)+V4905/(1+B4905)^(4-Inputs!$C$8)+W4905/(1+B4905)^(5-Inputs!$C$8)+X4905/(1+B4905)^(6-Inputs!$C$8)+Y4905/(1+B4905)^(7-Inputs!$C$8)+Z4905/(1+B4905)^(8-Inputs!$C$8)+AA4905/(1+B4905)^(9-Inputs!$C$8)+AB4905/(1+B4905)^(10-Inputs!$C$8)+AE4905/(1+B4905)^(10-Inputs!$C$8)</x:f>
        <x:v>367412.80930396763</x:v>
      </x:c>
      <x:c r="AL4905" s="25" t="n">
        <x:f>(AK4905+AI4905)/Inputs!$C$13</x:f>
        <x:v>312.56328408290017</x:v>
      </x:c>
      <x:c r="AM4905" s="26" t="n">
        <x:f>IF(AL4905&gt;=Inputs!$C$7,1,0)</x:f>
        <x:v>1</x:v>
      </x:c>
      <x:c r="AN4905" s="26" t="n">
        <x:f>IF(Inputs!$C$7&lt;=(1-Inputs!$C$16)*AL4905,1,0)</x:f>
        <x:v>0</x:v>
      </x:c>
    </x:row>
    <x:row r="4906" ht="20" customHeight="1">
      <x:c r="A4906" s="16" t="n">
        <x:v>4901</x:v>
      </x:c>
      <x:c r="B4906" s="19" t="n">
        <x:v>0.09775890218363847</x:v>
      </x:c>
      <x:c r="C4906" s="24" t="n">
        <x:v>0.20676469975970235</x:v>
      </x:c>
      <x:c r="D4906" s="19" t="n">
        <x:v>0.005891874014422172</x:v>
      </x:c>
      <x:c r="E4906" s="19" t="n">
        <x:v>0.05495700770351533</x:v>
      </x:c>
      <x:c r="F4906" s="19" t="n">
        <x:v>-0.19473439593128777</x:v>
      </x:c>
      <x:c r="G4906" s="19" t="n">
        <x:v>-0.07177783380471794</x:v>
      </x:c>
      <x:c r="H4906" s="19" t="n">
        <x:v>0.87467860674505</x:v>
      </x:c>
      <x:c r="I4906" s="19" t="n">
        <x:v>0.06388625624795281</x:v>
      </x:c>
      <x:c r="J4906" s="19" t="n">
        <x:v>0.05507338716260733</x:v>
      </x:c>
      <x:c r="K4906" s="19" t="n">
        <x:v>0.05419815475814062</x:v>
      </x:c>
      <x:c r="L4906" s="19" t="n">
        <x:v>0.06159188338284252</x:v>
      </x:c>
      <x:c r="M4906" s="19" t="n">
        <x:v>0.05685107464370617</x:v>
      </x:c>
      <x:c r="N4906" s="19" t="n">
        <x:v>0.06546136357198407</x:v>
      </x:c>
      <x:c r="O4906" s="19" t="n">
        <x:v>0.055508159650568135</x:v>
      </x:c>
      <x:c r="P4906" s="19" t="n">
        <x:v>0.05826267938720662</x:v>
      </x:c>
      <x:c r="Q4906" s="19" t="n">
        <x:v>0.04849486226825889</x:v>
      </x:c>
      <x:c r="R4906" s="19" t="n">
        <x:v>0.054380344331106015</x:v>
      </x:c>
      <x:c r="S4906" s="21" t="n">
        <x:v>9141.12562796189</x:v>
      </x:c>
      <x:c r="T4906" s="21" t="n">
        <x:v>14227.826761398961</x:v>
      </x:c>
      <x:c r="U4906" s="21" t="n">
        <x:v>17131.90529509024</x:v>
      </x:c>
      <x:c r="V4906" s="21" t="n">
        <x:v>20192.86575254527</x:v>
      </x:c>
      <x:c r="W4906" s="21" t="n">
        <x:v>23492.518480039693</x:v>
      </x:c>
      <x:c r="X4906" s="21" t="n">
        <x:v>24773.467138730408</x:v>
      </x:c>
      <x:c r="Y4906" s="21" t="n">
        <x:v>25730.428046422327</x:v>
      </x:c>
      <x:c r="Z4906" s="21" t="n">
        <x:v>26504.912581100238</x:v>
      </x:c>
      <x:c r="AA4906" s="21" t="n">
        <x:v>27114.57905584468</x:v>
      </x:c>
      <x:c r="AB4906" s="21" t="n">
        <x:v>27531.310037588748</x:v>
      </x:c>
      <x:c r="AC4906" s="21" t="n">
        <x:v>35910.40439685489</x:v>
      </x:c>
      <x:c r="AD4906" s="25" t="n">
        <x:f>AC4906*(1+Inputs!$C$14)*(1-Inputs!$C$14/Inputs!$C$15)</x:f>
        <x:v>28494.905888904348</x:v>
      </x:c>
      <x:c r="AE4906" s="25" t="n">
        <x:f>AD4906/(B4906-Inputs!$C$14)</x:f>
        <x:v>454037.6727037953</x:v>
      </x:c>
      <x:c r="AF4906" s="25" t="n">
        <x:f>S4906/(1+B4906)^1+T4906/(1+B4906)^2+U4906/(1+B4906)^3+V4906/(1+B4906)^4+W4906/(1+B4906)^5+X4906/(1+B4906)^6+Y4906/(1+B4906)^7+Z4906/(1+B4906)^8+AA4906/(1+B4906)^9+AB4906/(1+B4906)^10+AE4906/(1+B4906)^10</x:f>
        <x:v>303046.857716928</x:v>
      </x:c>
      <x:c r="AG4906" s="25" t="n">
        <x:f>(AF4906+Inputs!$C$12)/Inputs!$C$13</x:f>
        <x:v>267.6174728991643</x:v>
      </x:c>
      <x:c r="AH4906" s="25" t="n">
        <x:f>(S4906+Inputs!$C$11)*Inputs!$C$8-Inputs!$C$11</x:f>
        <x:v>2407.398581867077</x:v>
      </x:c>
      <x:c r="AI4906" s="25" t="n">
        <x:f>Inputs!$C$12+AH4906-Inputs!$C$10*Inputs!$C$13</x:f>
        <x:v>24725.313997067075</x:v>
      </x:c>
      <x:c r="AJ4906" s="25" t="n">
        <x:f>(S4906+Inputs!$C$11)*(1-Inputs!$C$8)</x:f>
        <x:v>6733.727046094813</x:v>
      </x:c>
      <x:c r="AK4906" s="25" t="n">
        <x:f>AJ4906/(1+B4906)^(1-Inputs!$C$8)+T4906/(1+B4906)^(2-Inputs!$C$8)+U4906/(1+B4906)^(3-Inputs!$C$8)+V4906/(1+B4906)^(4-Inputs!$C$8)+W4906/(1+B4906)^(5-Inputs!$C$8)+X4906/(1+B4906)^(6-Inputs!$C$8)+Y4906/(1+B4906)^(7-Inputs!$C$8)+Z4906/(1+B4906)^(8-Inputs!$C$8)+AA4906/(1+B4906)^(9-Inputs!$C$8)+AB4906/(1+B4906)^(10-Inputs!$C$8)+AE4906/(1+B4906)^(10-Inputs!$C$8)</x:f>
        <x:v>314291.62182078266</x:v>
      </x:c>
      <x:c r="AL4906" s="25" t="n">
        <x:f>(AK4906+AI4906)/Inputs!$C$13</x:f>
        <x:v>270.51090780287467</x:v>
      </x:c>
      <x:c r="AM4906" s="26" t="n">
        <x:f>IF(AL4906&gt;=Inputs!$C$7,1,0)</x:f>
        <x:v>1</x:v>
      </x:c>
      <x:c r="AN4906" s="26" t="n">
        <x:f>IF(Inputs!$C$7&lt;=(1-Inputs!$C$16)*AL4906,1,0)</x:f>
        <x:v>0</x:v>
      </x:c>
    </x:row>
    <x:row r="4907" ht="20" customHeight="1">
      <x:c r="A4907" s="16" t="n">
        <x:v>4902</x:v>
      </x:c>
      <x:c r="B4907" s="19" t="n">
        <x:v>0.09751026119726171</x:v>
      </x:c>
      <x:c r="C4907" s="24" t="n">
        <x:v>0.9189556857454306</x:v>
      </x:c>
      <x:c r="D4907" s="19" t="n">
        <x:v>0.02225734604650569</x:v>
      </x:c>
      <x:c r="E4907" s="19" t="n">
        <x:v>0.050281144023344104</x:v>
      </x:c>
      <x:c r="F4907" s="19" t="n">
        <x:v>-0.2471845078566719</x:v>
      </x:c>
      <x:c r="G4907" s="19" t="n">
        <x:v>-0.04545985904100405</x:v>
      </x:c>
      <x:c r="H4907" s="19" t="n">
        <x:v>0.6017835835661174</x:v>
      </x:c>
      <x:c r="I4907" s="19" t="n">
        <x:v>0.05820396839424234</x:v>
      </x:c>
      <x:c r="J4907" s="19" t="n">
        <x:v>0.059551758513833875</x:v>
      </x:c>
      <x:c r="K4907" s="19" t="n">
        <x:v>0.060415101070331045</x:v>
      </x:c>
      <x:c r="L4907" s="19" t="n">
        <x:v>0.057106269137524354</x:v>
      </x:c>
      <x:c r="M4907" s="19" t="n">
        <x:v>0.06788302909211893</x:v>
      </x:c>
      <x:c r="N4907" s="19" t="n">
        <x:v>0.06441706028745899</x:v>
      </x:c>
      <x:c r="O4907" s="19" t="n">
        <x:v>0.06157171041496326</x:v>
      </x:c>
      <x:c r="P4907" s="19" t="n">
        <x:v>0.06378416031924075</x:v>
      </x:c>
      <x:c r="Q4907" s="19" t="n">
        <x:v>0.06908058621017177</x:v>
      </x:c>
      <x:c r="R4907" s="19" t="n">
        <x:v>0.06014845821940867</x:v>
      </x:c>
      <x:c r="S4907" s="21" t="n">
        <x:v>8334.297377505574</x:v>
      </x:c>
      <x:c r="T4907" s="21" t="n">
        <x:v>13830.002352700101</x:v>
      </x:c>
      <x:c r="U4907" s="21" t="n">
        <x:v>17649.81469302806</x:v>
      </x:c>
      <x:c r="V4907" s="21" t="n">
        <x:v>21960.581992773048</x:v>
      </x:c>
      <x:c r="W4907" s="21" t="n">
        <x:v>26821.978383737252</x:v>
      </x:c>
      <x:c r="X4907" s="21" t="n">
        <x:v>28508.94388783997</x:v>
      </x:c>
      <x:c r="Y4907" s="21" t="n">
        <x:v>29763.15602136453</x:v>
      </x:c>
      <x:c r="Z4907" s="21" t="n">
        <x:v>30747.00901142931</x:v>
      </x:c>
      <x:c r="AA4907" s="21" t="n">
        <x:v>31437.29536567089</x:v>
      </x:c>
      <x:c r="AB4907" s="21" t="n">
        <x:v>31805.364318496184</x:v>
      </x:c>
      <x:c r="AC4907" s="21" t="n">
        <x:v>41485.25780673414</x:v>
      </x:c>
      <x:c r="AD4907" s="25" t="n">
        <x:f>AC4907*(1+Inputs!$C$14)*(1-Inputs!$C$14/Inputs!$C$15)</x:f>
        <x:v>32918.552069643534</x:v>
      </x:c>
      <x:c r="AE4907" s="25" t="n">
        <x:f>AD4907/(B4907-Inputs!$C$14)</x:f>
        <x:v>526610.3746673441</x:v>
      </x:c>
      <x:c r="AF4907" s="25" t="n">
        <x:f>S4907/(1+B4907)^1+T4907/(1+B4907)^2+U4907/(1+B4907)^3+V4907/(1+B4907)^4+W4907/(1+B4907)^5+X4907/(1+B4907)^6+Y4907/(1+B4907)^7+Z4907/(1+B4907)^8+AA4907/(1+B4907)^9+AB4907/(1+B4907)^10+AE4907/(1+B4907)^10</x:f>
        <x:v>344677.6659874213</x:v>
      </x:c>
      <x:c r="AG4907" s="25" t="n">
        <x:f>(AF4907+Inputs!$C$12)/Inputs!$C$13</x:f>
        <x:v>300.83583619612153</x:v>
      </x:c>
      <x:c r="AH4907" s="25" t="n">
        <x:f>(S4907+Inputs!$C$11)*Inputs!$C$8-Inputs!$C$11</x:f>
        <x:v>2029.4050727491867</x:v>
      </x:c>
      <x:c r="AI4907" s="25" t="n">
        <x:f>Inputs!$C$12+AH4907-Inputs!$C$10*Inputs!$C$13</x:f>
        <x:v>24347.320487949182</x:v>
      </x:c>
      <x:c r="AJ4907" s="25" t="n">
        <x:f>(S4907+Inputs!$C$11)*(1-Inputs!$C$8)</x:f>
        <x:v>6304.892304756388</x:v>
      </x:c>
      <x:c r="AK4907" s="25" t="n">
        <x:f>AJ4907/(1+B4907)^(1-Inputs!$C$8)+T4907/(1+B4907)^(2-Inputs!$C$8)+U4907/(1+B4907)^(3-Inputs!$C$8)+V4907/(1+B4907)^(4-Inputs!$C$8)+W4907/(1+B4907)^(5-Inputs!$C$8)+X4907/(1+B4907)^(6-Inputs!$C$8)+Y4907/(1+B4907)^(7-Inputs!$C$8)+Z4907/(1+B4907)^(8-Inputs!$C$8)+AA4907/(1+B4907)^(9-Inputs!$C$8)+AB4907/(1+B4907)^(10-Inputs!$C$8)+AE4907/(1+B4907)^(10-Inputs!$C$8)</x:f>
        <x:v>358103.15786410635</x:v>
      </x:c>
      <x:c r="AL4907" s="25" t="n">
        <x:f>(AK4907+AI4907)/Inputs!$C$13</x:f>
        <x:v>305.1677221938098</x:v>
      </x:c>
      <x:c r="AM4907" s="26" t="n">
        <x:f>IF(AL4907&gt;=Inputs!$C$7,1,0)</x:f>
        <x:v>1</x:v>
      </x:c>
      <x:c r="AN4907" s="26" t="n">
        <x:f>IF(Inputs!$C$7&lt;=(1-Inputs!$C$16)*AL4907,1,0)</x:f>
        <x:v>0</x:v>
      </x:c>
    </x:row>
    <x:row r="4908" ht="20" customHeight="1">
      <x:c r="A4908" s="16" t="n">
        <x:v>4903</x:v>
      </x:c>
      <x:c r="B4908" s="19" t="n">
        <x:v>0.08854543032490517</x:v>
      </x:c>
      <x:c r="C4908" s="24" t="n">
        <x:v>0.7046867804533861</x:v>
      </x:c>
      <x:c r="D4908" s="19" t="n">
        <x:v>0.03109511724977523</x:v>
      </x:c>
      <x:c r="E4908" s="19" t="n">
        <x:v>0.039844405574473</x:v>
      </x:c>
      <x:c r="F4908" s="19" t="n">
        <x:v>-0.14153744322467107</x:v>
      </x:c>
      <x:c r="G4908" s="19" t="n">
        <x:v>-0.04367507812989231</x:v>
      </x:c>
      <x:c r="H4908" s="19" t="n">
        <x:v>0.871867418648236</x:v>
      </x:c>
      <x:c r="I4908" s="19" t="n">
        <x:v>0.05638777173494987</x:v>
      </x:c>
      <x:c r="J4908" s="19" t="n">
        <x:v>0.05159490813399657</x:v>
      </x:c>
      <x:c r="K4908" s="19" t="n">
        <x:v>0.05183201238080187</x:v>
      </x:c>
      <x:c r="L4908" s="19" t="n">
        <x:v>0.06529477934479133</x:v>
      </x:c>
      <x:c r="M4908" s="19" t="n">
        <x:v>0.056498435463398666</x:v>
      </x:c>
      <x:c r="N4908" s="19" t="n">
        <x:v>0.06103423200130351</x:v>
      </x:c>
      <x:c r="O4908" s="19" t="n">
        <x:v>0.05408060022732911</x:v>
      </x:c>
      <x:c r="P4908" s="19" t="n">
        <x:v>0.05904497264764018</x:v>
      </x:c>
      <x:c r="Q4908" s="19" t="n">
        <x:v>0.05877815019602281</x:v>
      </x:c>
      <x:c r="R4908" s="19" t="n">
        <x:v>0.06399494981844442</x:v>
      </x:c>
      <x:c r="S4908" s="21" t="n">
        <x:v>10251.099905799381</x:v>
      </x:c>
      <x:c r="T4908" s="21" t="n">
        <x:v>16092.47676552031</x:v>
      </x:c>
      <x:c r="U4908" s="21" t="n">
        <x:v>19524.90970066829</x:v>
      </x:c>
      <x:c r="V4908" s="21" t="n">
        <x:v>23287.472066110113</x:v>
      </x:c>
      <x:c r="W4908" s="21" t="n">
        <x:v>27513.88226263701</x:v>
      </x:c>
      <x:c r="X4908" s="21" t="n">
        <x:v>29061.414054374975</x:v>
      </x:c>
      <x:c r="Y4908" s="21" t="n">
        <x:v>30240.90014767846</x:v>
      </x:c>
      <x:c r="Z4908" s="21" t="n">
        <x:v>31148.704923903908</x:v>
      </x:c>
      <x:c r="AA4908" s="21" t="n">
        <x:v>31783.504317423554</x:v>
      </x:c>
      <x:c r="AB4908" s="21" t="n">
        <x:v>32110.142457527392</x:v>
      </x:c>
      <x:c r="AC4908" s="21" t="n">
        <x:v>41882.79450981833</x:v>
      </x:c>
      <x:c r="AD4908" s="25" t="n">
        <x:f>AC4908*(1+Inputs!$C$14)*(1-Inputs!$C$14/Inputs!$C$15)</x:f>
        <x:v>33233.997443540844</x:v>
      </x:c>
      <x:c r="AE4908" s="25" t="n">
        <x:f>AD4908/(B4908-Inputs!$C$14)</x:f>
        <x:v>620669.1633979264</x:v>
      </x:c>
      <x:c r="AF4908" s="25" t="n">
        <x:f>S4908/(1+B4908)^1+T4908/(1+B4908)^2+U4908/(1+B4908)^3+V4908/(1+B4908)^4+W4908/(1+B4908)^5+X4908/(1+B4908)^6+Y4908/(1+B4908)^7+Z4908/(1+B4908)^8+AA4908/(1+B4908)^9+AB4908/(1+B4908)^10+AE4908/(1+B4908)^10</x:f>
        <x:v>416948.35320803866</x:v>
      </x:c>
      <x:c r="AG4908" s="25" t="n">
        <x:f>(AF4908+Inputs!$C$12)/Inputs!$C$13</x:f>
        <x:v>358.50259895068444</x:v>
      </x:c>
      <x:c r="AH4908" s="25" t="n">
        <x:f>(S4908+Inputs!$C$11)*Inputs!$C$8-Inputs!$C$11</x:f>
        <x:v>2927.413928470395</x:v>
      </x:c>
      <x:c r="AI4908" s="25" t="n">
        <x:f>Inputs!$C$12+AH4908-Inputs!$C$10*Inputs!$C$13</x:f>
        <x:v>25245.32934367039</x:v>
      </x:c>
      <x:c r="AJ4908" s="25" t="n">
        <x:f>(S4908+Inputs!$C$11)*(1-Inputs!$C$8)</x:f>
        <x:v>7323.685977328987</x:v>
      </x:c>
      <x:c r="AK4908" s="25" t="n">
        <x:f>AJ4908/(1+B4908)^(1-Inputs!$C$8)+T4908/(1+B4908)^(2-Inputs!$C$8)+U4908/(1+B4908)^(3-Inputs!$C$8)+V4908/(1+B4908)^(4-Inputs!$C$8)+W4908/(1+B4908)^(5-Inputs!$C$8)+X4908/(1+B4908)^(6-Inputs!$C$8)+Y4908/(1+B4908)^(7-Inputs!$C$8)+Z4908/(1+B4908)^(8-Inputs!$C$8)+AA4908/(1+B4908)^(9-Inputs!$C$8)+AB4908/(1+B4908)^(10-Inputs!$C$8)+AE4908/(1+B4908)^(10-Inputs!$C$8)</x:f>
        <x:v>431056.67999281106</x:v>
      </x:c>
      <x:c r="AL4908" s="25" t="n">
        <x:f>(AK4908+AI4908)/Inputs!$C$13</x:f>
        <x:v>364.0958835289797</x:v>
      </x:c>
      <x:c r="AM4908" s="26" t="n">
        <x:f>IF(AL4908&gt;=Inputs!$C$7,1,0)</x:f>
        <x:v>1</x:v>
      </x:c>
      <x:c r="AN4908" s="26" t="n">
        <x:f>IF(Inputs!$C$7&lt;=(1-Inputs!$C$16)*AL4908,1,0)</x:f>
        <x:v>1</x:v>
      </x:c>
    </x:row>
    <x:row r="4909" ht="20" customHeight="1">
      <x:c r="A4909" s="16" t="n">
        <x:v>4904</x:v>
      </x:c>
      <x:c r="B4909" s="19" t="n">
        <x:v>0.08418460029431354</x:v>
      </x:c>
      <x:c r="C4909" s="24" t="n">
        <x:v>0.7335112727137414</x:v>
      </x:c>
      <x:c r="D4909" s="19" t="n">
        <x:v>0.01693196229540348</x:v>
      </x:c>
      <x:c r="E4909" s="19" t="n">
        <x:v>0.05293540109441011</x:v>
      </x:c>
      <x:c r="F4909" s="19" t="n">
        <x:v>-0.1525747302203729</x:v>
      </x:c>
      <x:c r="G4909" s="19" t="n">
        <x:v>-0.08321069326775443</x:v>
      </x:c>
      <x:c r="H4909" s="19" t="n">
        <x:v>0.7844183349841103</x:v>
      </x:c>
      <x:c r="I4909" s="19" t="n">
        <x:v>0.06764862218926168</x:v>
      </x:c>
      <x:c r="J4909" s="19" t="n">
        <x:v>0.06642952351531335</x:v>
      </x:c>
      <x:c r="K4909" s="19" t="n">
        <x:v>0.06432965764802134</x:v>
      </x:c>
      <x:c r="L4909" s="19" t="n">
        <x:v>0.07447065527051905</x:v>
      </x:c>
      <x:c r="M4909" s="19" t="n">
        <x:v>0.06963752521474476</x:v>
      </x:c>
      <x:c r="N4909" s="19" t="n">
        <x:v>0.06985658747357888</x:v>
      </x:c>
      <x:c r="O4909" s="19" t="n">
        <x:v>0.06619049702004645</x:v>
      </x:c>
      <x:c r="P4909" s="19" t="n">
        <x:v>0.06886314521396003</x:v>
      </x:c>
      <x:c r="Q4909" s="19" t="n">
        <x:v>0.06696220588215851</x:v>
      </x:c>
      <x:c r="R4909" s="19" t="n">
        <x:v>0.06584926088242242</x:v>
      </x:c>
      <x:c r="S4909" s="21" t="n">
        <x:v>9843.714698220287</x:v>
      </x:c>
      <x:c r="T4909" s="21" t="n">
        <x:v>15723.272151562069</x:v>
      </x:c>
      <x:c r="U4909" s="21" t="n">
        <x:v>19303.393458161285</x:v>
      </x:c>
      <x:c r="V4909" s="21" t="n">
        <x:v>23128.68907756103</x:v>
      </x:c>
      <x:c r="W4909" s="21" t="n">
        <x:v>27435.279489035274</x:v>
      </x:c>
      <x:c r="X4909" s="21" t="n">
        <x:v>29017.84338011083</x:v>
      </x:c>
      <x:c r="Y4909" s="21" t="n">
        <x:v>30220.772549818586</x:v>
      </x:c>
      <x:c r="Z4909" s="21" t="n">
        <x:v>31156.024258780653</x:v>
      </x:c>
      <x:c r="AA4909" s="21" t="n">
        <x:v>31807.749710379554</x:v>
      </x:c>
      <x:c r="AB4909" s="21" t="n">
        <x:v>32145.08408258455</x:v>
      </x:c>
      <x:c r="AC4909" s="21" t="n">
        <x:v>41928.37054250159</x:v>
      </x:c>
      <x:c r="AD4909" s="25" t="n">
        <x:f>AC4909*(1+Inputs!$C$14)*(1-Inputs!$C$14/Inputs!$C$15)</x:f>
        <x:v>33270.162025475</x:v>
      </x:c>
      <x:c r="AE4909" s="25" t="n">
        <x:f>AD4909/(B4909-Inputs!$C$14)</x:f>
        <x:v>676434.5308570398</x:v>
      </x:c>
      <x:c r="AF4909" s="25" t="n">
        <x:f>S4909/(1+B4909)^1+T4909/(1+B4909)^2+U4909/(1+B4909)^3+V4909/(1+B4909)^4+W4909/(1+B4909)^5+X4909/(1+B4909)^6+Y4909/(1+B4909)^7+Z4909/(1+B4909)^8+AA4909/(1+B4909)^9+AB4909/(1+B4909)^10+AE4909/(1+B4909)^10</x:f>
        <x:v>455132.4839814231</x:v>
      </x:c>
      <x:c r="AG4909" s="25" t="n">
        <x:f>(AF4909+Inputs!$C$12)/Inputs!$C$13</x:f>
        <x:v>388.97076377629566</x:v>
      </x:c>
      <x:c r="AH4909" s="25" t="n">
        <x:f>(S4909+Inputs!$C$11)*Inputs!$C$8-Inputs!$C$11</x:f>
        <x:v>2736.5567490292306</x:v>
      </x:c>
      <x:c r="AI4909" s="25" t="n">
        <x:f>Inputs!$C$12+AH4909-Inputs!$C$10*Inputs!$C$13</x:f>
        <x:v>25054.472164229228</x:v>
      </x:c>
      <x:c r="AJ4909" s="25" t="n">
        <x:f>(S4909+Inputs!$C$11)*(1-Inputs!$C$8)</x:f>
        <x:v>7107.157949191057</x:v>
      </x:c>
      <x:c r="AK4909" s="25" t="n">
        <x:f>AJ4909/(1+B4909)^(1-Inputs!$C$8)+T4909/(1+B4909)^(2-Inputs!$C$8)+U4909/(1+B4909)^(3-Inputs!$C$8)+V4909/(1+B4909)^(4-Inputs!$C$8)+W4909/(1+B4909)^(5-Inputs!$C$8)+X4909/(1+B4909)^(6-Inputs!$C$8)+Y4909/(1+B4909)^(7-Inputs!$C$8)+Z4909/(1+B4909)^(8-Inputs!$C$8)+AA4909/(1+B4909)^(9-Inputs!$C$8)+AB4909/(1+B4909)^(10-Inputs!$C$8)+AE4909/(1+B4909)^(10-Inputs!$C$8)</x:f>
        <x:v>470076.18444230215</x:v>
      </x:c>
      <x:c r="AL4909" s="25" t="n">
        <x:f>(AK4909+AI4909)/Inputs!$C$13</x:f>
        <x:v>395.0783257377733</x:v>
      </x:c>
      <x:c r="AM4909" s="26" t="n">
        <x:f>IF(AL4909&gt;=Inputs!$C$7,1,0)</x:f>
        <x:v>1</x:v>
      </x:c>
      <x:c r="AN4909" s="26" t="n">
        <x:f>IF(Inputs!$C$7&lt;=(1-Inputs!$C$16)*AL4909,1,0)</x:f>
        <x:v>1</x:v>
      </x:c>
    </x:row>
    <x:row r="4910" ht="20" customHeight="1">
      <x:c r="A4910" s="16" t="n">
        <x:v>4905</x:v>
      </x:c>
      <x:c r="B4910" s="19" t="n">
        <x:v>0.08800317632830197</x:v>
      </x:c>
      <x:c r="C4910" s="24" t="n">
        <x:v>0.4924465257351187</x:v>
      </x:c>
      <x:c r="D4910" s="19" t="n">
        <x:v>0.04323102627381417</x:v>
      </x:c>
      <x:c r="E4910" s="19" t="n">
        <x:v>0.05253548515010181</x:v>
      </x:c>
      <x:c r="F4910" s="19" t="n">
        <x:v>-0.21351772924870036</x:v>
      </x:c>
      <x:c r="G4910" s="19" t="n">
        <x:v>-0.09450760581416773</x:v>
      </x:c>
      <x:c r="H4910" s="19" t="n">
        <x:v>0.8735034109977562</x:v>
      </x:c>
      <x:c r="I4910" s="19" t="n">
        <x:v>0.05879713365929206</x:v>
      </x:c>
      <x:c r="J4910" s="19" t="n">
        <x:v>0.059680263707083445</x:v>
      </x:c>
      <x:c r="K4910" s="19" t="n">
        <x:v>0.05978993233750202</x:v>
      </x:c>
      <x:c r="L4910" s="19" t="n">
        <x:v>0.060213510926815844</x:v>
      </x:c>
      <x:c r="M4910" s="19" t="n">
        <x:v>0.05757889595255506</x:v>
      </x:c>
      <x:c r="N4910" s="19" t="n">
        <x:v>0.05863521095459305</x:v>
      </x:c>
      <x:c r="O4910" s="19" t="n">
        <x:v>0.055883863822997454</x:v>
      </x:c>
      <x:c r="P4910" s="19" t="n">
        <x:v>0.05274007984338937</x:v>
      </x:c>
      <x:c r="Q4910" s="19" t="n">
        <x:v>0.057984665795382855</x:v>
      </x:c>
      <x:c r="R4910" s="19" t="n">
        <x:v>0.050086274834039844</x:v>
      </x:c>
      <x:c r="S4910" s="21" t="n">
        <x:v>8794.333841141373</x:v>
      </x:c>
      <x:c r="T4910" s="21" t="n">
        <x:v>14439.686445349787</x:v>
      </x:c>
      <x:c r="U4910" s="21" t="n">
        <x:v>18492.637458429395</x:v>
      </x:c>
      <x:c r="V4910" s="21" t="n">
        <x:v>23033.323923126743</x:v>
      </x:c>
      <x:c r="W4910" s="21" t="n">
        <x:v>28156.369046900614</x:v>
      </x:c>
      <x:c r="X4910" s="21" t="n">
        <x:v>30262.09416364967</x:v>
      </x:c>
      <x:c r="Y4910" s="21" t="n">
        <x:v>31815.653535928104</x:v>
      </x:c>
      <x:c r="Z4910" s="21" t="n">
        <x:v>33008.01397486776</x:v>
      </x:c>
      <x:c r="AA4910" s="21" t="n">
        <x:v>33795.47961825288</x:v>
      </x:c>
      <x:c r="AB4910" s="21" t="n">
        <x:v>34152.492424712385</x:v>
      </x:c>
      <x:c r="AC4910" s="21" t="n">
        <x:v>44546.72924962484</x:v>
      </x:c>
      <x:c r="AD4910" s="25" t="n">
        <x:f>AC4910*(1+Inputs!$C$14)*(1-Inputs!$C$14/Inputs!$C$15)</x:f>
        <x:v>35347.829659577306</x:v>
      </x:c>
      <x:c r="AE4910" s="25" t="n">
        <x:f>AD4910/(B4910-Inputs!$C$14)</x:f>
        <x:v>666900.2144443694</x:v>
      </x:c>
      <x:c r="AF4910" s="25" t="n">
        <x:f>S4910/(1+B4910)^1+T4910/(1+B4910)^2+U4910/(1+B4910)^3+V4910/(1+B4910)^4+W4910/(1+B4910)^5+X4910/(1+B4910)^6+Y4910/(1+B4910)^7+Z4910/(1+B4910)^8+AA4910/(1+B4910)^9+AB4910/(1+B4910)^10+AE4910/(1+B4910)^10</x:f>
        <x:v>439660.47468481236</x:v>
      </x:c>
      <x:c r="AG4910" s="25" t="n">
        <x:f>(AF4910+Inputs!$C$12)/Inputs!$C$13</x:f>
        <x:v>376.62522336763175</x:v>
      </x:c>
      <x:c r="AH4910" s="25" t="n">
        <x:f>(S4910+Inputs!$C$11)*Inputs!$C$8-Inputs!$C$11</x:f>
        <x:v>2244.929005027877</x:v>
      </x:c>
      <x:c r="AI4910" s="25" t="n">
        <x:f>Inputs!$C$12+AH4910-Inputs!$C$10*Inputs!$C$13</x:f>
        <x:v>24562.844420227877</x:v>
      </x:c>
      <x:c r="AJ4910" s="25" t="n">
        <x:f>(S4910+Inputs!$C$11)*(1-Inputs!$C$8)</x:f>
        <x:v>6549.404836113497</x:v>
      </x:c>
      <x:c r="AK4910" s="25" t="n">
        <x:f>AJ4910/(1+B4910)^(1-Inputs!$C$8)+T4910/(1+B4910)^(2-Inputs!$C$8)+U4910/(1+B4910)^(3-Inputs!$C$8)+V4910/(1+B4910)^(4-Inputs!$C$8)+W4910/(1+B4910)^(5-Inputs!$C$8)+X4910/(1+B4910)^(6-Inputs!$C$8)+Y4910/(1+B4910)^(7-Inputs!$C$8)+Z4910/(1+B4910)^(8-Inputs!$C$8)+AA4910/(1+B4910)^(9-Inputs!$C$8)+AB4910/(1+B4910)^(10-Inputs!$C$8)+AE4910/(1+B4910)^(10-Inputs!$C$8)</x:f>
        <x:v>455234.78800843237</x:v>
      </x:c>
      <x:c r="AL4910" s="25" t="n">
        <x:f>(AK4910+AI4910)/Inputs!$C$13</x:f>
        <x:v>382.84368536586015</x:v>
      </x:c>
      <x:c r="AM4910" s="26" t="n">
        <x:f>IF(AL4910&gt;=Inputs!$C$7,1,0)</x:f>
        <x:v>1</x:v>
      </x:c>
      <x:c r="AN4910" s="26" t="n">
        <x:f>IF(Inputs!$C$7&lt;=(1-Inputs!$C$16)*AL4910,1,0)</x:f>
        <x:v>1</x:v>
      </x:c>
    </x:row>
    <x:row r="4911" ht="20" customHeight="1">
      <x:c r="A4911" s="16" t="n">
        <x:v>4906</x:v>
      </x:c>
      <x:c r="B4911" s="19" t="n">
        <x:v>0.08088257879439455</x:v>
      </x:c>
      <x:c r="C4911" s="24" t="n">
        <x:v>0.6825596472980067</x:v>
      </x:c>
      <x:c r="D4911" s="19" t="n">
        <x:v>0.03947804152467285</x:v>
      </x:c>
      <x:c r="E4911" s="19" t="n">
        <x:v>0.05360552599774422</x:v>
      </x:c>
      <x:c r="F4911" s="19" t="n">
        <x:v>-0.20343963254427877</x:v>
      </x:c>
      <x:c r="G4911" s="19" t="n">
        <x:v>-0.08501405038339668</x:v>
      </x:c>
      <x:c r="H4911" s="19" t="n">
        <x:v>0.6768130837832871</x:v>
      </x:c>
      <x:c r="I4911" s="19" t="n">
        <x:v>0.07260064247888182</x:v>
      </x:c>
      <x:c r="J4911" s="19" t="n">
        <x:v>0.06997449194674914</x:v>
      </x:c>
      <x:c r="K4911" s="19" t="n">
        <x:v>0.06544875750976757</x:v>
      </x:c>
      <x:c r="L4911" s="19" t="n">
        <x:v>0.07279620501497107</x:v>
      </x:c>
      <x:c r="M4911" s="19" t="n">
        <x:v>0.07137797076019865</x:v>
      </x:c>
      <x:c r="N4911" s="19" t="n">
        <x:v>0.07135180797345014</x:v>
      </x:c>
      <x:c r="O4911" s="19" t="n">
        <x:v>0.06315154993531565</x:v>
      </x:c>
      <x:c r="P4911" s="19" t="n">
        <x:v>0.07079393747078826</x:v>
      </x:c>
      <x:c r="Q4911" s="19" t="n">
        <x:v>0.06188329996260222</x:v>
      </x:c>
      <x:c r="R4911" s="19" t="n">
        <x:v>0.0719815705976623</x:v>
      </x:c>
      <x:c r="S4911" s="21" t="n">
        <x:v>8978.387216951338</x:v>
      </x:c>
      <x:c r="T4911" s="21" t="n">
        <x:v>14758.298230539418</x:v>
      </x:c>
      <x:c r="U4911" s="21" t="n">
        <x:v>18765.62520071974</x:v>
      </x:c>
      <x:c r="V4911" s="21" t="n">
        <x:v>23202.658942008544</x:v>
      </x:c>
      <x:c r="W4911" s="21" t="n">
        <x:v>28286.216329726176</x:v>
      </x:c>
      <x:c r="X4911" s="21" t="n">
        <x:v>30364.156658017982</x:v>
      </x:c>
      <x:c r="Y4911" s="21" t="n">
        <x:v>31944.87647574666</x:v>
      </x:c>
      <x:c r="Z4911" s="21" t="n">
        <x:v>33147.6688880519</x:v>
      </x:c>
      <x:c r="AA4911" s="21" t="n">
        <x:v>33956.420916514086</x:v>
      </x:c>
      <x:c r="AB4911" s="21" t="n">
        <x:v>34304.33402638222</x:v>
      </x:c>
      <x:c r="AC4911" s="21" t="n">
        <x:v>44744.78351267246</x:v>
      </x:c>
      <x:c r="AD4911" s="25" t="n">
        <x:f>AC4911*(1+Inputs!$C$14)*(1-Inputs!$C$14/Inputs!$C$15)</x:f>
        <x:v>35504.98571730559</x:v>
      </x:c>
      <x:c r="AE4911" s="25" t="n">
        <x:f>AD4911/(B4911-Inputs!$C$14)</x:f>
        <x:v>773822.8026896174</x:v>
      </x:c>
      <x:c r="AF4911" s="25" t="n">
        <x:f>S4911/(1+B4911)^1+T4911/(1+B4911)^2+U4911/(1+B4911)^3+V4911/(1+B4911)^4+W4911/(1+B4911)^5+X4911/(1+B4911)^6+Y4911/(1+B4911)^7+Z4911/(1+B4911)^8+AA4911/(1+B4911)^9+AB4911/(1+B4911)^10+AE4911/(1+B4911)^10</x:f>
        <x:v>515473.2000158678</x:v>
      </x:c>
      <x:c r="AG4911" s="25" t="n">
        <x:f>(AF4911+Inputs!$C$12)/Inputs!$C$13</x:f>
        <x:v>437.11827544138606</x:v>
      </x:c>
      <x:c r="AH4911" s="25" t="n">
        <x:f>(S4911+Inputs!$C$11)*Inputs!$C$8-Inputs!$C$11</x:f>
        <x:v>2331.156750955284</x:v>
      </x:c>
      <x:c r="AI4911" s="25" t="n">
        <x:f>Inputs!$C$12+AH4911-Inputs!$C$10*Inputs!$C$13</x:f>
        <x:v>24649.07216615528</x:v>
      </x:c>
      <x:c r="AJ4911" s="25" t="n">
        <x:f>(S4911+Inputs!$C$11)*(1-Inputs!$C$8)</x:f>
        <x:v>6647.230465996054</x:v>
      </x:c>
      <x:c r="AK4911" s="25" t="n">
        <x:f>AJ4911/(1+B4911)^(1-Inputs!$C$8)+T4911/(1+B4911)^(2-Inputs!$C$8)+U4911/(1+B4911)^(3-Inputs!$C$8)+V4911/(1+B4911)^(4-Inputs!$C$8)+W4911/(1+B4911)^(5-Inputs!$C$8)+X4911/(1+B4911)^(6-Inputs!$C$8)+Y4911/(1+B4911)^(7-Inputs!$C$8)+Z4911/(1+B4911)^(8-Inputs!$C$8)+AA4911/(1+B4911)^(9-Inputs!$C$8)+AB4911/(1+B4911)^(10-Inputs!$C$8)+AE4911/(1+B4911)^(10-Inputs!$C$8)</x:f>
        <x:v>532365.8819427666</x:v>
      </x:c>
      <x:c r="AL4911" s="25" t="n">
        <x:f>(AK4911+AI4911)/Inputs!$C$13</x:f>
        <x:v>444.45750337599395</x:v>
      </x:c>
      <x:c r="AM4911" s="26" t="n">
        <x:f>IF(AL4911&gt;=Inputs!$C$7,1,0)</x:f>
        <x:v>1</x:v>
      </x:c>
      <x:c r="AN4911" s="26" t="n">
        <x:f>IF(Inputs!$C$7&lt;=(1-Inputs!$C$16)*AL4911,1,0)</x:f>
        <x:v>1</x:v>
      </x:c>
    </x:row>
    <x:row r="4912" ht="20" customHeight="1">
      <x:c r="A4912" s="16" t="n">
        <x:v>4907</x:v>
      </x:c>
      <x:c r="B4912" s="19" t="n">
        <x:v>0.08816570662464375</x:v>
      </x:c>
      <x:c r="C4912" s="24" t="n">
        <x:v>0.5478329560008035</x:v>
      </x:c>
      <x:c r="D4912" s="19" t="n">
        <x:v>0.026845546065978</x:v>
      </x:c>
      <x:c r="E4912" s="19" t="n">
        <x:v>0.03701253077309133</x:v>
      </x:c>
      <x:c r="F4912" s="19" t="n">
        <x:v>-0.2520659257789123</x:v>
      </x:c>
      <x:c r="G4912" s="19" t="n">
        <x:v>-0.09849055373742147</x:v>
      </x:c>
      <x:c r="H4912" s="19" t="n">
        <x:v>0.5569585551810121</x:v>
      </x:c>
      <x:c r="I4912" s="19" t="n">
        <x:v>0.06546097425382755</x:v>
      </x:c>
      <x:c r="J4912" s="19" t="n">
        <x:v>0.06519413506446767</x:v>
      </x:c>
      <x:c r="K4912" s="19" t="n">
        <x:v>0.06993567977939734</x:v>
      </x:c>
      <x:c r="L4912" s="19" t="n">
        <x:v>0.06697301546619543</x:v>
      </x:c>
      <x:c r="M4912" s="19" t="n">
        <x:v>0.07215619813757143</x:v>
      </x:c>
      <x:c r="N4912" s="19" t="n">
        <x:v>0.06068448799440716</x:v>
      </x:c>
      <x:c r="O4912" s="19" t="n">
        <x:v>0.06094926995700803</x:v>
      </x:c>
      <x:c r="P4912" s="19" t="n">
        <x:v>0.06510603655430827</x:v>
      </x:c>
      <x:c r="Q4912" s="19" t="n">
        <x:v>0.06821526400997185</x:v>
      </x:c>
      <x:c r="R4912" s="19" t="n">
        <x:v>0.0704329645358996</x:v>
      </x:c>
      <x:c r="S4912" s="21" t="n">
        <x:v>7998.582292810768</x:v>
      </x:c>
      <x:c r="T4912" s="21" t="n">
        <x:v>13140.79646157884</x:v>
      </x:c>
      <x:c r="U4912" s="21" t="n">
        <x:v>16525.33472696424</x:v>
      </x:c>
      <x:c r="V4912" s="21" t="n">
        <x:v>20159.569826918654</x:v>
      </x:c>
      <x:c r="W4912" s="21" t="n">
        <x:v>24190.26903387503</x:v>
      </x:c>
      <x:c r="X4912" s="21" t="n">
        <x:v>25639.021416123505</x:v>
      </x:c>
      <x:c r="Y4912" s="21" t="n">
        <x:v>26701.691300596965</x:v>
      </x:c>
      <x:c r="Z4912" s="21" t="n">
        <x:v>27576.849780773056</x:v>
      </x:c>
      <x:c r="AA4912" s="21" t="n">
        <x:v>28243.151328741922</x:v>
      </x:c>
      <x:c r="AB4912" s="21" t="n">
        <x:v>28671.58344746442</x:v>
      </x:c>
      <x:c r="AC4912" s="21" t="n">
        <x:v>37397.71754017098</x:v>
      </x:c>
      <x:c r="AD4912" s="25" t="n">
        <x:f>AC4912*(1+Inputs!$C$14)*(1-Inputs!$C$14/Inputs!$C$15)</x:f>
        <x:v>29675.08886812567</x:v>
      </x:c>
      <x:c r="AE4912" s="25" t="n">
        <x:f>AD4912/(B4912-Inputs!$C$14)</x:f>
        <x:v>558162.2205764207</x:v>
      </x:c>
      <x:c r="AF4912" s="25" t="n">
        <x:f>S4912/(1+B4912)^1+T4912/(1+B4912)^2+U4912/(1+B4912)^3+V4912/(1+B4912)^4+W4912/(1+B4912)^5+X4912/(1+B4912)^6+Y4912/(1+B4912)^7+Z4912/(1+B4912)^8+AA4912/(1+B4912)^9+AB4912/(1+B4912)^10+AE4912/(1+B4912)^10</x:f>
        <x:v>371054.9247779788</x:v>
      </x:c>
      <x:c r="AG4912" s="25" t="n">
        <x:f>(AF4912+Inputs!$C$12)/Inputs!$C$13</x:f>
        <x:v>321.88297416157945</x:v>
      </x:c>
      <x:c r="AH4912" s="25" t="n">
        <x:f>(S4912+Inputs!$C$11)*Inputs!$C$8-Inputs!$C$11</x:f>
        <x:v>1872.1248549880584</x:v>
      </x:c>
      <x:c r="AI4912" s="25" t="n">
        <x:f>Inputs!$C$12+AH4912-Inputs!$C$10*Inputs!$C$13</x:f>
        <x:v>24190.040270188052</x:v>
      </x:c>
      <x:c r="AJ4912" s="25" t="n">
        <x:f>(S4912+Inputs!$C$11)*(1-Inputs!$C$8)</x:f>
        <x:v>6126.45743782271</x:v>
      </x:c>
      <x:c r="AK4912" s="25" t="n">
        <x:f>AJ4912/(1+B4912)^(1-Inputs!$C$8)+T4912/(1+B4912)^(2-Inputs!$C$8)+U4912/(1+B4912)^(3-Inputs!$C$8)+V4912/(1+B4912)^(4-Inputs!$C$8)+W4912/(1+B4912)^(5-Inputs!$C$8)+X4912/(1+B4912)^(6-Inputs!$C$8)+Y4912/(1+B4912)^(7-Inputs!$C$8)+Z4912/(1+B4912)^(8-Inputs!$C$8)+AA4912/(1+B4912)^(9-Inputs!$C$8)+AB4912/(1+B4912)^(10-Inputs!$C$8)+AE4912/(1+B4912)^(10-Inputs!$C$8)</x:f>
        <x:v>384247.6597309874</x:v>
      </x:c>
      <x:c r="AL4912" s="25" t="n">
        <x:f>(AK4912+AI4912)/Inputs!$C$13</x:f>
        <x:v>325.90363883059695</x:v>
      </x:c>
      <x:c r="AM4912" s="26" t="n">
        <x:f>IF(AL4912&gt;=Inputs!$C$7,1,0)</x:f>
        <x:v>1</x:v>
      </x:c>
      <x:c r="AN4912" s="26" t="n">
        <x:f>IF(Inputs!$C$7&lt;=(1-Inputs!$C$16)*AL4912,1,0)</x:f>
        <x:v>0</x:v>
      </x:c>
    </x:row>
    <x:row r="4913" ht="20" customHeight="1">
      <x:c r="A4913" s="16" t="n">
        <x:v>4908</x:v>
      </x:c>
      <x:c r="B4913" s="19" t="n">
        <x:v>0.08998304271781017</x:v>
      </x:c>
      <x:c r="C4913" s="24" t="n">
        <x:v>0.37794100640402917</x:v>
      </x:c>
      <x:c r="D4913" s="19" t="n">
        <x:v>0.020652083811738466</x:v>
      </x:c>
      <x:c r="E4913" s="19" t="n">
        <x:v>0.05273581175229623</x:v>
      </x:c>
      <x:c r="F4913" s="19" t="n">
        <x:v>-0.19827759568909076</x:v>
      </x:c>
      <x:c r="G4913" s="19" t="n">
        <x:v>-0.0692757057121679</x:v>
      </x:c>
      <x:c r="H4913" s="19" t="n">
        <x:v>0.9585834712547978</x:v>
      </x:c>
      <x:c r="I4913" s="19" t="n">
        <x:v>0.05909894361152851</x:v>
      </x:c>
      <x:c r="J4913" s="19" t="n">
        <x:v>0.05379504351518676</x:v>
      </x:c>
      <x:c r="K4913" s="19" t="n">
        <x:v>0.06990706993718163</x:v>
      </x:c>
      <x:c r="L4913" s="19" t="n">
        <x:v>0.06452666328690043</x:v>
      </x:c>
      <x:c r="M4913" s="19" t="n">
        <x:v>0.06528446902237306</x:v>
      </x:c>
      <x:c r="N4913" s="19" t="n">
        <x:v>0.06381217914161538</x:v>
      </x:c>
      <x:c r="O4913" s="19" t="n">
        <x:v>0.0621557148737395</x:v>
      </x:c>
      <x:c r="P4913" s="19" t="n">
        <x:v>0.0625945465751363</x:v>
      </x:c>
      <x:c r="Q4913" s="19" t="n">
        <x:v>0.066913048121379</x:v>
      </x:c>
      <x:c r="R4913" s="19" t="n">
        <x:v>0.0706011841963766</x:v>
      </x:c>
      <x:c r="S4913" s="21" t="n">
        <x:v>9142.463849176718</x:v>
      </x:c>
      <x:c r="T4913" s="21" t="n">
        <x:v>14535.144811642418</x:v>
      </x:c>
      <x:c r="U4913" s="21" t="n">
        <x:v>17987.120012132298</x:v>
      </x:c>
      <x:c r="V4913" s="21" t="n">
        <x:v>21834.31495200943</x:v>
      </x:c>
      <x:c r="W4913" s="21" t="n">
        <x:v>26029.58126061027</x:v>
      </x:c>
      <x:c r="X4913" s="21" t="n">
        <x:v>27668.404915442443</x:v>
      </x:c>
      <x:c r="Y4913" s="21" t="n">
        <x:v>28844.65361750485</x:v>
      </x:c>
      <x:c r="Z4913" s="21" t="n">
        <x:v>29779.224435898577</x:v>
      </x:c>
      <x:c r="AA4913" s="21" t="n">
        <x:v>30449.938313094637</x:v>
      </x:c>
      <x:c r="AB4913" s="21" t="n">
        <x:v>30837.363584458613</x:v>
      </x:c>
      <x:c r="AC4913" s="21" t="n">
        <x:v>40222.64815364166</x:v>
      </x:c>
      <x:c r="AD4913" s="25" t="n">
        <x:f>AC4913*(1+Inputs!$C$14)*(1-Inputs!$C$14/Inputs!$C$15)</x:f>
        <x:v>31916.671309914655</x:v>
      </x:c>
      <x:c r="AE4913" s="25" t="n">
        <x:f>AD4913/(B4913-Inputs!$C$14)</x:f>
        <x:v>580482.0856081173</x:v>
      </x:c>
      <x:c r="AF4913" s="25" t="n">
        <x:f>S4913/(1+B4913)^1+T4913/(1+B4913)^2+U4913/(1+B4913)^3+V4913/(1+B4913)^4+W4913/(1+B4913)^5+X4913/(1+B4913)^6+Y4913/(1+B4913)^7+Z4913/(1+B4913)^8+AA4913/(1+B4913)^9+AB4913/(1+B4913)^10+AE4913/(1+B4913)^10</x:f>
        <x:v>386416.903152024</x:v>
      </x:c>
      <x:c r="AG4913" s="25" t="n">
        <x:f>(AF4913+Inputs!$C$12)/Inputs!$C$13</x:f>
        <x:v>334.14071788044737</x:v>
      </x:c>
      <x:c r="AH4913" s="25" t="n">
        <x:f>(S4913+Inputs!$C$11)*Inputs!$C$8-Inputs!$C$11</x:f>
        <x:v>2408.025529340326</x:v>
      </x:c>
      <x:c r="AI4913" s="25" t="n">
        <x:f>Inputs!$C$12+AH4913-Inputs!$C$10*Inputs!$C$13</x:f>
        <x:v>24725.94094454032</x:v>
      </x:c>
      <x:c r="AJ4913" s="25" t="n">
        <x:f>(S4913+Inputs!$C$11)*(1-Inputs!$C$8)</x:f>
        <x:v>6734.438319836393</x:v>
      </x:c>
      <x:c r="AK4913" s="25" t="n">
        <x:f>AJ4913/(1+B4913)^(1-Inputs!$C$8)+T4913/(1+B4913)^(2-Inputs!$C$8)+U4913/(1+B4913)^(3-Inputs!$C$8)+V4913/(1+B4913)^(4-Inputs!$C$8)+W4913/(1+B4913)^(5-Inputs!$C$8)+X4913/(1+B4913)^(6-Inputs!$C$8)+Y4913/(1+B4913)^(7-Inputs!$C$8)+Z4913/(1+B4913)^(8-Inputs!$C$8)+AA4913/(1+B4913)^(9-Inputs!$C$8)+AB4913/(1+B4913)^(10-Inputs!$C$8)+AE4913/(1+B4913)^(10-Inputs!$C$8)</x:f>
        <x:v>400034.01795834425</x:v>
      </x:c>
      <x:c r="AL4913" s="25" t="n">
        <x:f>(AK4913+AI4913)/Inputs!$C$13</x:f>
        <x:v>338.92761671017763</x:v>
      </x:c>
      <x:c r="AM4913" s="26" t="n">
        <x:f>IF(AL4913&gt;=Inputs!$C$7,1,0)</x:f>
        <x:v>1</x:v>
      </x:c>
      <x:c r="AN4913" s="26" t="n">
        <x:f>IF(Inputs!$C$7&lt;=(1-Inputs!$C$16)*AL4913,1,0)</x:f>
        <x:v>1</x:v>
      </x:c>
    </x:row>
    <x:row r="4914" ht="20" customHeight="1">
      <x:c r="A4914" s="16" t="n">
        <x:v>4909</x:v>
      </x:c>
      <x:c r="B4914" s="19" t="n">
        <x:v>0.07851683537677888</x:v>
      </x:c>
      <x:c r="C4914" s="24" t="n">
        <x:v>0.3081833960375491</x:v>
      </x:c>
      <x:c r="D4914" s="19" t="n">
        <x:v>0.03469819584080227</x:v>
      </x:c>
      <x:c r="E4914" s="19" t="n">
        <x:v>0.038057213278065376</x:v>
      </x:c>
      <x:c r="F4914" s="19" t="n">
        <x:v>-0.14633708798065642</x:v>
      </x:c>
      <x:c r="G4914" s="19" t="n">
        <x:v>-0.06448876967691433</x:v>
      </x:c>
      <x:c r="H4914" s="19" t="n">
        <x:v>0.6902315784739983</x:v>
      </x:c>
      <x:c r="I4914" s="19" t="n">
        <x:v>0.05118059350735735</x:v>
      </x:c>
      <x:c r="J4914" s="19" t="n">
        <x:v>0.06114642991888218</x:v>
      </x:c>
      <x:c r="K4914" s="19" t="n">
        <x:v>0.06145127858088358</x:v>
      </x:c>
      <x:c r="L4914" s="19" t="n">
        <x:v>0.06074112491899655</x:v>
      </x:c>
      <x:c r="M4914" s="19" t="n">
        <x:v>0.06281495019211093</x:v>
      </x:c>
      <x:c r="N4914" s="19" t="n">
        <x:v>0.06622813664875025</x:v>
      </x:c>
      <x:c r="O4914" s="19" t="n">
        <x:v>0.06363458265963914</x:v>
      </x:c>
      <x:c r="P4914" s="19" t="n">
        <x:v>0.060392553811688</x:v>
      </x:c>
      <x:c r="Q4914" s="19" t="n">
        <x:v>0.059645337566961415</x:v>
      </x:c>
      <x:c r="R4914" s="19" t="n">
        <x:v>0.0662810075885443</x:v>
      </x:c>
      <x:c r="S4914" s="21" t="n">
        <x:v>10061.54667349754</x:v>
      </x:c>
      <x:c r="T4914" s="21" t="n">
        <x:v>15475.621967537625</x:v>
      </x:c>
      <x:c r="U4914" s="21" t="n">
        <x:v>18421.106306261805</x:v>
      </x:c>
      <x:c r="V4914" s="21" t="n">
        <x:v>21498.466256892298</x:v>
      </x:c>
      <x:c r="W4914" s="21" t="n">
        <x:v>24881.82520177723</x:v>
      </x:c>
      <x:c r="X4914" s="21" t="n">
        <x:v>26350.521607812996</x:v>
      </x:c>
      <x:c r="Y4914" s="21" t="n">
        <x:v>27507.91340034485</x:v>
      </x:c>
      <x:c r="Z4914" s="21" t="n">
        <x:v>28433.086830709013</x:v>
      </x:c>
      <x:c r="AA4914" s="21" t="n">
        <x:v>29101.42640823285</x:v>
      </x:c>
      <x:c r="AB4914" s="21" t="n">
        <x:v>29500.77812364522</x:v>
      </x:c>
      <x:c r="AC4914" s="21" t="n">
        <x:v>38479.275813450295</x:v>
      </x:c>
      <x:c r="AD4914" s="25" t="n">
        <x:f>AC4914*(1+Inputs!$C$14)*(1-Inputs!$C$14/Inputs!$C$15)</x:f>
        <x:v>30533.305357972804</x:v>
      </x:c>
      <x:c r="AE4914" s="25" t="n">
        <x:f>AD4914/(B4914-Inputs!$C$14)</x:f>
        <x:v>701643.5155178071</x:v>
      </x:c>
      <x:c r="AF4914" s="25" t="n">
        <x:f>S4914/(1+B4914)^1+T4914/(1+B4914)^2+U4914/(1+B4914)^3+V4914/(1+B4914)^4+W4914/(1+B4914)^5+X4914/(1+B4914)^6+Y4914/(1+B4914)^7+Z4914/(1+B4914)^8+AA4914/(1+B4914)^9+AB4914/(1+B4914)^10+AE4914/(1+B4914)^10</x:f>
        <x:v>476823.5637290323</x:v>
      </x:c>
      <x:c r="AG4914" s="25" t="n">
        <x:f>(AF4914+Inputs!$C$12)/Inputs!$C$13</x:f>
        <x:v>406.2786710039834</x:v>
      </x:c>
      <x:c r="AH4914" s="25" t="n">
        <x:f>(S4914+Inputs!$C$11)*Inputs!$C$8-Inputs!$C$11</x:f>
        <x:v>2838.609537446793</x:v>
      </x:c>
      <x:c r="AI4914" s="25" t="n">
        <x:f>Inputs!$C$12+AH4914-Inputs!$C$10*Inputs!$C$13</x:f>
        <x:v>25156.52495264679</x:v>
      </x:c>
      <x:c r="AJ4914" s="25" t="n">
        <x:f>(S4914+Inputs!$C$11)*(1-Inputs!$C$8)</x:f>
        <x:v>7222.9371360507475</x:v>
      </x:c>
      <x:c r="AK4914" s="25" t="n">
        <x:f>AJ4914/(1+B4914)^(1-Inputs!$C$8)+T4914/(1+B4914)^(2-Inputs!$C$8)+U4914/(1+B4914)^(3-Inputs!$C$8)+V4914/(1+B4914)^(4-Inputs!$C$8)+W4914/(1+B4914)^(5-Inputs!$C$8)+X4914/(1+B4914)^(6-Inputs!$C$8)+Y4914/(1+B4914)^(7-Inputs!$C$8)+Z4914/(1+B4914)^(8-Inputs!$C$8)+AA4914/(1+B4914)^(9-Inputs!$C$8)+AB4914/(1+B4914)^(10-Inputs!$C$8)+AE4914/(1+B4914)^(10-Inputs!$C$8)</x:f>
        <x:v>491284.4907716316</x:v>
      </x:c>
      <x:c r="AL4914" s="25" t="n">
        <x:f>(AK4914+AI4914)/Inputs!$C$13</x:f>
        <x:v>412.082445536804</x:v>
      </x:c>
      <x:c r="AM4914" s="26" t="n">
        <x:f>IF(AL4914&gt;=Inputs!$C$7,1,0)</x:f>
        <x:v>1</x:v>
      </x:c>
      <x:c r="AN4914" s="26" t="n">
        <x:f>IF(Inputs!$C$7&lt;=(1-Inputs!$C$16)*AL4914,1,0)</x:f>
        <x:v>1</x:v>
      </x:c>
    </x:row>
    <x:row r="4915" ht="20" customHeight="1">
      <x:c r="A4915" s="16" t="n">
        <x:v>4910</x:v>
      </x:c>
      <x:c r="B4915" s="19" t="n">
        <x:v>0.07869159780153472</x:v>
      </x:c>
      <x:c r="C4915" s="24" t="n">
        <x:v>0.21600275287514137</x:v>
      </x:c>
      <x:c r="D4915" s="19" t="n">
        <x:v>0.03590861099821865</x:v>
      </x:c>
      <x:c r="E4915" s="19" t="n">
        <x:v>0.04284294522479371</x:v>
      </x:c>
      <x:c r="F4915" s="19" t="n">
        <x:v>-0.17548870391773225</x:v>
      </x:c>
      <x:c r="G4915" s="19" t="n">
        <x:v>-0.08242162532863347</x:v>
      </x:c>
      <x:c r="H4915" s="19" t="n">
        <x:v>0.950845137677419</x:v>
      </x:c>
      <x:c r="I4915" s="19" t="n">
        <x:v>0.0755596189717869</x:v>
      </x:c>
      <x:c r="J4915" s="19" t="n">
        <x:v>0.07365851734715193</x:v>
      </x:c>
      <x:c r="K4915" s="19" t="n">
        <x:v>0.07682857174438026</x:v>
      </x:c>
      <x:c r="L4915" s="19" t="n">
        <x:v>0.07637202521121139</x:v>
      </x:c>
      <x:c r="M4915" s="19" t="n">
        <x:v>0.07549368109832699</x:v>
      </x:c>
      <x:c r="N4915" s="19" t="n">
        <x:v>0.07792766776234089</x:v>
      </x:c>
      <x:c r="O4915" s="19" t="n">
        <x:v>0.07720701147315026</x:v>
      </x:c>
      <x:c r="P4915" s="19" t="n">
        <x:v>0.07356087160417588</x:v>
      </x:c>
      <x:c r="Q4915" s="19" t="n">
        <x:v>0.07624905789452782</x:v>
      </x:c>
      <x:c r="R4915" s="19" t="n">
        <x:v>0.07685635570425234</x:v>
      </x:c>
      <x:c r="S4915" s="21" t="n">
        <x:v>9484.18757901496</x:v>
      </x:c>
      <x:c r="T4915" s="21" t="n">
        <x:v>14897.863715133406</x:v>
      </x:c>
      <x:c r="U4915" s="21" t="n">
        <x:v>18231.312418557365</x:v>
      </x:c>
      <x:c r="V4915" s="21" t="n">
        <x:v>21825.620279531166</x:v>
      </x:c>
      <x:c r="W4915" s="21" t="n">
        <x:v>25762.09835698102</x:v>
      </x:c>
      <x:c r="X4915" s="21" t="n">
        <x:v>27505.453977657737</x:v>
      </x:c>
      <x:c r="Y4915" s="21" t="n">
        <x:v>28808.116998562593</x:v>
      </x:c>
      <x:c r="Z4915" s="21" t="n">
        <x:v>29842.35157398902</x:v>
      </x:c>
      <x:c r="AA4915" s="21" t="n">
        <x:v>30570.35748458462</x:v>
      </x:c>
      <x:c r="AB4915" s="21" t="n">
        <x:v>30980.089515172753</x:v>
      </x:c>
      <x:c r="AC4915" s="21" t="n">
        <x:v>40408.81241109489</x:v>
      </x:c>
      <x:c r="AD4915" s="25" t="n">
        <x:f>AC4915*(1+Inputs!$C$14)*(1-Inputs!$C$14/Inputs!$C$15)</x:f>
        <x:v>32064.39264820379</x:v>
      </x:c>
      <x:c r="AE4915" s="25" t="n">
        <x:f>AD4915/(B4915-Inputs!$C$14)</x:f>
        <x:v>733880.0653126376</x:v>
      </x:c>
      <x:c r="AF4915" s="25" t="n">
        <x:f>S4915/(1+B4915)^1+T4915/(1+B4915)^2+U4915/(1+B4915)^3+V4915/(1+B4915)^4+W4915/(1+B4915)^5+X4915/(1+B4915)^6+Y4915/(1+B4915)^7+Z4915/(1+B4915)^8+AA4915/(1+B4915)^9+AB4915/(1+B4915)^10+AE4915/(1+B4915)^10</x:f>
        <x:v>494633.1551026412</x:v>
      </x:c>
      <x:c r="AG4915" s="25" t="n">
        <x:f>(AF4915+Inputs!$C$12)/Inputs!$C$13</x:f>
        <x:v>420.4894322405893</x:v>
      </x:c>
      <x:c r="AH4915" s="25" t="n">
        <x:f>(S4915+Inputs!$C$11)*Inputs!$C$8-Inputs!$C$11</x:f>
        <x:v>2568.12075619605</x:v>
      </x:c>
      <x:c r="AI4915" s="25" t="n">
        <x:f>Inputs!$C$12+AH4915-Inputs!$C$10*Inputs!$C$13</x:f>
        <x:v>24886.036171396045</x:v>
      </x:c>
      <x:c r="AJ4915" s="25" t="n">
        <x:f>(S4915+Inputs!$C$11)*(1-Inputs!$C$8)</x:f>
        <x:v>6916.066822818911</x:v>
      </x:c>
      <x:c r="AK4915" s="25" t="n">
        <x:f>AJ4915/(1+B4915)^(1-Inputs!$C$8)+T4915/(1+B4915)^(2-Inputs!$C$8)+U4915/(1+B4915)^(3-Inputs!$C$8)+V4915/(1+B4915)^(4-Inputs!$C$8)+W4915/(1+B4915)^(5-Inputs!$C$8)+X4915/(1+B4915)^(6-Inputs!$C$8)+Y4915/(1+B4915)^(7-Inputs!$C$8)+Z4915/(1+B4915)^(8-Inputs!$C$8)+AA4915/(1+B4915)^(9-Inputs!$C$8)+AB4915/(1+B4915)^(10-Inputs!$C$8)+AE4915/(1+B4915)^(10-Inputs!$C$8)</x:f>
        <x:v>510035.0045884889</x:v>
      </x:c>
      <x:c r="AL4915" s="25" t="n">
        <x:f>(AK4915+AI4915)/Inputs!$C$13</x:f>
        <x:v>426.828164173373</x:v>
      </x:c>
      <x:c r="AM4915" s="26" t="n">
        <x:f>IF(AL4915&gt;=Inputs!$C$7,1,0)</x:f>
        <x:v>1</x:v>
      </x:c>
      <x:c r="AN4915" s="26" t="n">
        <x:f>IF(Inputs!$C$7&lt;=(1-Inputs!$C$16)*AL4915,1,0)</x:f>
        <x:v>1</x:v>
      </x:c>
    </x:row>
    <x:row r="4916" ht="20" customHeight="1">
      <x:c r="A4916" s="16" t="n">
        <x:v>4911</x:v>
      </x:c>
      <x:c r="B4916" s="19" t="n">
        <x:v>0.09055162685622907</x:v>
      </x:c>
      <x:c r="C4916" s="24" t="n">
        <x:v>0.7716382129371198</x:v>
      </x:c>
      <x:c r="D4916" s="19" t="n">
        <x:v>0.03461760346777822</x:v>
      </x:c>
      <x:c r="E4916" s="19" t="n">
        <x:v>0.05918148219892573</x:v>
      </x:c>
      <x:c r="F4916" s="19" t="n">
        <x:v>-0.12145628524090057</x:v>
      </x:c>
      <x:c r="G4916" s="19" t="n">
        <x:v>-0.050612197594157915</x:v>
      </x:c>
      <x:c r="H4916" s="19" t="n">
        <x:v>0.7469467409364654</x:v>
      </x:c>
      <x:c r="I4916" s="19" t="n">
        <x:v>0.061770660171918054</x:v>
      </x:c>
      <x:c r="J4916" s="19" t="n">
        <x:v>0.0636746943449873</x:v>
      </x:c>
      <x:c r="K4916" s="19" t="n">
        <x:v>0.05517002397043712</x:v>
      </x:c>
      <x:c r="L4916" s="19" t="n">
        <x:v>0.0663242639074349</x:v>
      </x:c>
      <x:c r="M4916" s="19" t="n">
        <x:v>0.06007317358807654</x:v>
      </x:c>
      <x:c r="N4916" s="19" t="n">
        <x:v>0.05430954695823516</x:v>
      </x:c>
      <x:c r="O4916" s="19" t="n">
        <x:v>0.05158631157577816</x:v>
      </x:c>
      <x:c r="P4916" s="19" t="n">
        <x:v>0.05519108403427822</x:v>
      </x:c>
      <x:c r="Q4916" s="19" t="n">
        <x:v>0.05830079822283665</x:v>
      </x:c>
      <x:c r="R4916" s="19" t="n">
        <x:v>0.06286402689664214</x:v>
      </x:c>
      <x:c r="S4916" s="21" t="n">
        <x:v>10613.119985691807</x:v>
      </x:c>
      <x:c r="T4916" s="21" t="n">
        <x:v>16803.337172717656</x:v>
      </x:c>
      <x:c r="U4916" s="21" t="n">
        <x:v>20625.974232902277</x:v>
      </x:c>
      <x:c r="V4916" s="21" t="n">
        <x:v>24813.56880712048</x:v>
      </x:c>
      <x:c r="W4916" s="21" t="n">
        <x:v>29617.52334529639</x:v>
      </x:c>
      <x:c r="X4916" s="21" t="n">
        <x:v>31608.652439531288</x:v>
      </x:c>
      <x:c r="Y4916" s="21" t="n">
        <x:v>33141.457260147145</x:v>
      </x:c>
      <x:c r="Z4916" s="21" t="n">
        <x:v>34302.91755019525</x:v>
      </x:c>
      <x:c r="AA4916" s="21" t="n">
        <x:v>35055.84853236047</x:v>
      </x:c>
      <x:c r="AB4916" s="21" t="n">
        <x:v>35354.56831489213</x:v>
      </x:c>
      <x:c r="AC4916" s="21" t="n">
        <x:v>46114.65432377234</x:v>
      </x:c>
      <x:c r="AD4916" s="25" t="n">
        <x:f>AC4916*(1+Inputs!$C$14)*(1-Inputs!$C$14/Inputs!$C$15)</x:f>
        <x:v>36591.97820591334</x:v>
      </x:c>
      <x:c r="AE4916" s="25" t="n">
        <x:f>AD4916/(B4916-Inputs!$C$14)</x:f>
        <x:v>658702.1888776646</x:v>
      </x:c>
      <x:c r="AF4916" s="25" t="n">
        <x:f>S4916/(1+B4916)^1+T4916/(1+B4916)^2+U4916/(1+B4916)^3+V4916/(1+B4916)^4+W4916/(1+B4916)^5+X4916/(1+B4916)^6+Y4916/(1+B4916)^7+Z4916/(1+B4916)^8+AA4916/(1+B4916)^9+AB4916/(1+B4916)^10+AE4916/(1+B4916)^10</x:f>
        <x:v>438273.50744692585</x:v>
      </x:c>
      <x:c r="AG4916" s="25" t="n">
        <x:f>(AF4916+Inputs!$C$12)/Inputs!$C$13</x:f>
        <x:v>375.51852418250576</x:v>
      </x:c>
      <x:c r="AH4916" s="25" t="n">
        <x:f>(S4916+Inputs!$C$11)*Inputs!$C$8-Inputs!$C$11</x:f>
        <x:v>3097.017856310408</x:v>
      </x:c>
      <x:c r="AI4916" s="25" t="n">
        <x:f>Inputs!$C$12+AH4916-Inputs!$C$10*Inputs!$C$13</x:f>
        <x:v>25414.933271510403</x:v>
      </x:c>
      <x:c r="AJ4916" s="25" t="n">
        <x:f>(S4916+Inputs!$C$11)*(1-Inputs!$C$8)</x:f>
        <x:v>7516.102129381399</x:v>
      </x:c>
      <x:c r="AK4916" s="25" t="n">
        <x:f>AJ4916/(1+B4916)^(1-Inputs!$C$8)+T4916/(1+B4916)^(2-Inputs!$C$8)+U4916/(1+B4916)^(3-Inputs!$C$8)+V4916/(1+B4916)^(4-Inputs!$C$8)+W4916/(1+B4916)^(5-Inputs!$C$8)+X4916/(1+B4916)^(6-Inputs!$C$8)+Y4916/(1+B4916)^(7-Inputs!$C$8)+Z4916/(1+B4916)^(8-Inputs!$C$8)+AA4916/(1+B4916)^(9-Inputs!$C$8)+AB4916/(1+B4916)^(10-Inputs!$C$8)+AE4916/(1+B4916)^(10-Inputs!$C$8)</x:f>
        <x:v>453480.8820820282</x:v>
      </x:c>
      <x:c r="AL4916" s="25" t="n">
        <x:f>(AK4916+AI4916)/Inputs!$C$13</x:f>
        <x:v>382.1241007968039</x:v>
      </x:c>
      <x:c r="AM4916" s="26" t="n">
        <x:f>IF(AL4916&gt;=Inputs!$C$7,1,0)</x:f>
        <x:v>1</x:v>
      </x:c>
      <x:c r="AN4916" s="26" t="n">
        <x:f>IF(Inputs!$C$7&lt;=(1-Inputs!$C$16)*AL4916,1,0)</x:f>
        <x:v>1</x:v>
      </x:c>
    </x:row>
    <x:row r="4917" ht="20" customHeight="1">
      <x:c r="A4917" s="16" t="n">
        <x:v>4912</x:v>
      </x:c>
      <x:c r="B4917" s="19" t="n">
        <x:v>0.08260298287547412</x:v>
      </x:c>
      <x:c r="C4917" s="24" t="n">
        <x:v>0.3482782833815179</x:v>
      </x:c>
      <x:c r="D4917" s="19" t="n">
        <x:v>0.01615052314325993</x:v>
      </x:c>
      <x:c r="E4917" s="19" t="n">
        <x:v>0.04308707911055734</x:v>
      </x:c>
      <x:c r="F4917" s="19" t="n">
        <x:v>-0.1159003797860112</x:v>
      </x:c>
      <x:c r="G4917" s="19" t="n">
        <x:v>-0.0462007491592243</x:v>
      </x:c>
      <x:c r="H4917" s="19" t="n">
        <x:v>0.7246323777908117</x:v>
      </x:c>
      <x:c r="I4917" s="19" t="n">
        <x:v>0.06367921141589819</x:v>
      </x:c>
      <x:c r="J4917" s="19" t="n">
        <x:v>0.07211094892542064</x:v>
      </x:c>
      <x:c r="K4917" s="19" t="n">
        <x:v>0.06614577149588627</x:v>
      </x:c>
      <x:c r="L4917" s="19" t="n">
        <x:v>0.06839742311553096</x:v>
      </x:c>
      <x:c r="M4917" s="19" t="n">
        <x:v>0.06135983501393753</x:v>
      </x:c>
      <x:c r="N4917" s="19" t="n">
        <x:v>0.06618504678438399</x:v>
      </x:c>
      <x:c r="O4917" s="19" t="n">
        <x:v>0.06893774435921728</x:v>
      </x:c>
      <x:c r="P4917" s="19" t="n">
        <x:v>0.06313084846160905</x:v>
      </x:c>
      <x:c r="Q4917" s="19" t="n">
        <x:v>0.06806717393297845</x:v>
      </x:c>
      <x:c r="R4917" s="19" t="n">
        <x:v>0.0678137028325989</x:v>
      </x:c>
      <x:c r="S4917" s="21" t="n">
        <x:v>10667.054819911871</x:v>
      </x:c>
      <x:c r="T4917" s="21" t="n">
        <x:v>16122.936327926067</x:v>
      </x:c>
      <x:c r="U4917" s="21" t="n">
        <x:v>18802.305504575044</x:v>
      </x:c>
      <x:c r="V4917" s="21" t="n">
        <x:v>21553.505616046587</x:v>
      </x:c>
      <x:c r="W4917" s="21" t="n">
        <x:v>24559.63018533325</x:v>
      </x:c>
      <x:c r="X4917" s="21" t="n">
        <x:v>25762.300607549954</x:v>
      </x:c>
      <x:c r="Y4917" s="21" t="n">
        <x:v>26731.098256904905</x:v>
      </x:c>
      <x:c r="Z4917" s="21" t="n">
        <x:v>27532.360695072275</x:v>
      </x:c>
      <x:c r="AA4917" s="21" t="n">
        <x:v>28127.42015785654</x:v>
      </x:c>
      <x:c r="AB4917" s="21" t="n">
        <x:v>28522.097255321536</x:v>
      </x:c>
      <x:c r="AC4917" s="21" t="n">
        <x:v>37202.7355504194</x:v>
      </x:c>
      <x:c r="AD4917" s="25" t="n">
        <x:f>AC4917*(1+Inputs!$C$14)*(1-Inputs!$C$14/Inputs!$C$15)</x:f>
        <x:v>29520.370659257787</x:v>
      </x:c>
      <x:c r="AE4917" s="25" t="n">
        <x:f>AD4917/(B4917-Inputs!$C$14)</x:f>
        <x:v>620136.9930216536</x:v>
      </x:c>
      <x:c r="AF4917" s="25" t="n">
        <x:f>S4917/(1+B4917)^1+T4917/(1+B4917)^2+U4917/(1+B4917)^3+V4917/(1+B4917)^4+W4917/(1+B4917)^5+X4917/(1+B4917)^6+Y4917/(1+B4917)^7+Z4917/(1+B4917)^8+AA4917/(1+B4917)^9+AB4917/(1+B4917)^10+AE4917/(1+B4917)^10</x:f>
        <x:v>423640.7056612824</x:v>
      </x:c>
      <x:c r="AG4917" s="25" t="n">
        <x:f>(AF4917+Inputs!$C$12)/Inputs!$C$13</x:f>
        <x:v>363.84261045511397</x:v>
      </x:c>
      <x:c r="AH4917" s="25" t="n">
        <x:f>(S4917+Inputs!$C$11)*Inputs!$C$8-Inputs!$C$11</x:f>
        <x:v>3122.2859567258356</x:v>
      </x:c>
      <x:c r="AI4917" s="25" t="n">
        <x:f>Inputs!$C$12+AH4917-Inputs!$C$10*Inputs!$C$13</x:f>
        <x:v>25440.201371925832</x:v>
      </x:c>
      <x:c r="AJ4917" s="25" t="n">
        <x:f>(S4917+Inputs!$C$11)*(1-Inputs!$C$8)</x:f>
        <x:v>7544.7688631860365</x:v>
      </x:c>
      <x:c r="AK4917" s="25" t="n">
        <x:f>AJ4917/(1+B4917)^(1-Inputs!$C$8)+T4917/(1+B4917)^(2-Inputs!$C$8)+U4917/(1+B4917)^(3-Inputs!$C$8)+V4917/(1+B4917)^(4-Inputs!$C$8)+W4917/(1+B4917)^(5-Inputs!$C$8)+X4917/(1+B4917)^(6-Inputs!$C$8)+Y4917/(1+B4917)^(7-Inputs!$C$8)+Z4917/(1+B4917)^(8-Inputs!$C$8)+AA4917/(1+B4917)^(9-Inputs!$C$8)+AB4917/(1+B4917)^(10-Inputs!$C$8)+AE4917/(1+B4917)^(10-Inputs!$C$8)</x:f>
        <x:v>436696.37119419395</x:v>
      </x:c>
      <x:c r="AL4917" s="25" t="n">
        <x:f>(AK4917+AI4917)/Inputs!$C$13</x:f>
        <x:v>368.75144149417457</x:v>
      </x:c>
      <x:c r="AM4917" s="26" t="n">
        <x:f>IF(AL4917&gt;=Inputs!$C$7,1,0)</x:f>
        <x:v>1</x:v>
      </x:c>
      <x:c r="AN4917" s="26" t="n">
        <x:f>IF(Inputs!$C$7&lt;=(1-Inputs!$C$16)*AL4917,1,0)</x:f>
        <x:v>1</x:v>
      </x:c>
    </x:row>
    <x:row r="4918" ht="20" customHeight="1">
      <x:c r="A4918" s="16" t="n">
        <x:v>4913</x:v>
      </x:c>
      <x:c r="B4918" s="19" t="n">
        <x:v>0.07701121620221568</x:v>
      </x:c>
      <x:c r="C4918" s="24" t="n">
        <x:v>0.33815222876651774</x:v>
      </x:c>
      <x:c r="D4918" s="19" t="n">
        <x:v>0.010940240516210054</x:v>
      </x:c>
      <x:c r="E4918" s="19" t="n">
        <x:v>0.03981359332797439</x:v>
      </x:c>
      <x:c r="F4918" s="19" t="n">
        <x:v>-0.20484654637369776</x:v>
      </x:c>
      <x:c r="G4918" s="19" t="n">
        <x:v>-0.06315194889359474</x:v>
      </x:c>
      <x:c r="H4918" s="19" t="n">
        <x:v>0.7461565920483224</x:v>
      </x:c>
      <x:c r="I4918" s="19" t="n">
        <x:v>0.053025463808747876</x:v>
      </x:c>
      <x:c r="J4918" s="19" t="n">
        <x:v>0.06525435730696132</x:v>
      </x:c>
      <x:c r="K4918" s="19" t="n">
        <x:v>0.05264294504493705</x:v>
      </x:c>
      <x:c r="L4918" s="19" t="n">
        <x:v>0.048427921246592405</x:v>
      </x:c>
      <x:c r="M4918" s="19" t="n">
        <x:v>0.054764943362632726</x:v>
      </x:c>
      <x:c r="N4918" s="19" t="n">
        <x:v>0.05987212346961428</x:v>
      </x:c>
      <x:c r="O4918" s="19" t="n">
        <x:v>0.04808416414443741</x:v>
      </x:c>
      <x:c r="P4918" s="19" t="n">
        <x:v>0.05793738223978039</x:v>
      </x:c>
      <x:c r="Q4918" s="19" t="n">
        <x:v>0.06144916168707709</x:v>
      </x:c>
      <x:c r="R4918" s="19" t="n">
        <x:v>0.0513842531193643</x:v>
      </x:c>
      <x:c r="S4918" s="21" t="n">
        <x:v>8984.55603580166</x:v>
      </x:c>
      <x:c r="T4918" s="21" t="n">
        <x:v>14021.384350187724</x:v>
      </x:c>
      <x:c r="U4918" s="21" t="n">
        <x:v>16895.533071325535</x:v>
      </x:c>
      <x:c r="V4918" s="21" t="n">
        <x:v>19872.333993315664</x:v>
      </x:c>
      <x:c r="W4918" s="21" t="n">
        <x:v>23050.9409237479</x:v>
      </x:c>
      <x:c r="X4918" s="21" t="n">
        <x:v>24170.57778813636</x:v>
      </x:c>
      <x:c r="Y4918" s="21" t="n">
        <x:v>25011.09411508923</x:v>
      </x:c>
      <x:c r="Z4918" s="21" t="n">
        <x:v>25702.185252079154</x:v>
      </x:c>
      <x:c r="AA4918" s="21" t="n">
        <x:v>26280.70452920478</x:v>
      </x:c>
      <x:c r="AB4918" s="21" t="n">
        <x:v>26711.17633026913</x:v>
      </x:c>
      <x:c r="AC4918" s="21" t="n">
        <x:v>34840.6647786119</x:v>
      </x:c>
      <x:c r="AD4918" s="25" t="n">
        <x:f>AC4918*(1+Inputs!$C$14)*(1-Inputs!$C$14/Inputs!$C$15)</x:f>
        <x:v>27646.067501828536</x:v>
      </x:c>
      <x:c r="AE4918" s="25" t="n">
        <x:f>AD4918/(B4918-Inputs!$C$14)</x:f>
        <x:v>658063.9648411435</x:v>
      </x:c>
      <x:c r="AF4918" s="25" t="n">
        <x:f>S4918/(1+B4918)^1+T4918/(1+B4918)^2+U4918/(1+B4918)^3+V4918/(1+B4918)^4+W4918/(1+B4918)^5+X4918/(1+B4918)^6+Y4918/(1+B4918)^7+Z4918/(1+B4918)^8+AA4918/(1+B4918)^9+AB4918/(1+B4918)^10+AE4918/(1+B4918)^10</x:f>
        <x:v>448769.76698796276</x:v>
      </x:c>
      <x:c r="AG4918" s="25" t="n">
        <x:f>(AF4918+Inputs!$C$12)/Inputs!$C$13</x:f>
        <x:v>383.89377744273236</x:v>
      </x:c>
      <x:c r="AH4918" s="25" t="n">
        <x:f>(S4918+Inputs!$C$11)*Inputs!$C$8-Inputs!$C$11</x:f>
        <x:v>2334.046800334476</x:v>
      </x:c>
      <x:c r="AI4918" s="25" t="n">
        <x:f>Inputs!$C$12+AH4918-Inputs!$C$10*Inputs!$C$13</x:f>
        <x:v>24651.96221553447</x:v>
      </x:c>
      <x:c r="AJ4918" s="25" t="n">
        <x:f>(S4918+Inputs!$C$11)*(1-Inputs!$C$8)</x:f>
        <x:v>6650.509235467183</x:v>
      </x:c>
      <x:c r="AK4918" s="25" t="n">
        <x:f>AJ4918/(1+B4918)^(1-Inputs!$C$8)+T4918/(1+B4918)^(2-Inputs!$C$8)+U4918/(1+B4918)^(3-Inputs!$C$8)+V4918/(1+B4918)^(4-Inputs!$C$8)+W4918/(1+B4918)^(5-Inputs!$C$8)+X4918/(1+B4918)^(6-Inputs!$C$8)+Y4918/(1+B4918)^(7-Inputs!$C$8)+Z4918/(1+B4918)^(8-Inputs!$C$8)+AA4918/(1+B4918)^(9-Inputs!$C$8)+AB4918/(1+B4918)^(10-Inputs!$C$8)+AE4918/(1+B4918)^(10-Inputs!$C$8)</x:f>
        <x:v>462398.2876266731</x:v>
      </x:c>
      <x:c r="AL4918" s="25" t="n">
        <x:f>(AK4918+AI4918)/Inputs!$C$13</x:f>
        <x:v>388.6307476427128</x:v>
      </x:c>
      <x:c r="AM4918" s="26" t="n">
        <x:f>IF(AL4918&gt;=Inputs!$C$7,1,0)</x:f>
        <x:v>1</x:v>
      </x:c>
      <x:c r="AN4918" s="26" t="n">
        <x:f>IF(Inputs!$C$7&lt;=(1-Inputs!$C$16)*AL4918,1,0)</x:f>
        <x:v>1</x:v>
      </x:c>
    </x:row>
    <x:row r="4919" ht="20" customHeight="1">
      <x:c r="A4919" s="16" t="n">
        <x:v>4914</x:v>
      </x:c>
      <x:c r="B4919" s="19" t="n">
        <x:v>0.08969763630320772</x:v>
      </x:c>
      <x:c r="C4919" s="24" t="n">
        <x:v>0.8401233974568925</x:v>
      </x:c>
      <x:c r="D4919" s="19" t="n">
        <x:v>0.019819558481312075</x:v>
      </x:c>
      <x:c r="E4919" s="19" t="n">
        <x:v>0.03652873576264682</x:v>
      </x:c>
      <x:c r="F4919" s="19" t="n">
        <x:v>-0.11638312912854076</x:v>
      </x:c>
      <x:c r="G4919" s="19" t="n">
        <x:v>-0.08314777587877245</x:v>
      </x:c>
      <x:c r="H4919" s="19" t="n">
        <x:v>0.9131062086358668</x:v>
      </x:c>
      <x:c r="I4919" s="19" t="n">
        <x:v>0.0649391813612408</x:v>
      </x:c>
      <x:c r="J4919" s="19" t="n">
        <x:v>0.07016886749263108</x:v>
      </x:c>
      <x:c r="K4919" s="19" t="n">
        <x:v>0.07300791500687069</x:v>
      </x:c>
      <x:c r="L4919" s="19" t="n">
        <x:v>0.07577087466360695</x:v>
      </x:c>
      <x:c r="M4919" s="19" t="n">
        <x:v>0.07556672832607887</x:v>
      </x:c>
      <x:c r="N4919" s="19" t="n">
        <x:v>0.07885250086197743</x:v>
      </x:c>
      <x:c r="O4919" s="19" t="n">
        <x:v>0.07537184557218211</x:v>
      </x:c>
      <x:c r="P4919" s="19" t="n">
        <x:v>0.07473169730141649</x:v>
      </x:c>
      <x:c r="Q4919" s="19" t="n">
        <x:v>0.06788913005245263</x:v>
      </x:c>
      <x:c r="R4919" s="19" t="n">
        <x:v>0.07471412326865334</x:v>
      </x:c>
      <x:c r="S4919" s="21" t="n">
        <x:v>10467.541082114027</x:v>
      </x:c>
      <x:c r="T4919" s="21" t="n">
        <x:v>16504.679478305596</x:v>
      </x:c>
      <x:c r="U4919" s="21" t="n">
        <x:v>19943.41795328852</x:v>
      </x:c>
      <x:c r="V4919" s="21" t="n">
        <x:v>23566.132324691444</x:v>
      </x:c>
      <x:c r="W4919" s="21" t="n">
        <x:v>27603.626681809597</x:v>
      </x:c>
      <x:c r="X4919" s="21" t="n">
        <x:v>28990.820777298493</x:v>
      </x:c>
      <x:c r="Y4919" s="21" t="n">
        <x:v>30061.468121295526</x:v>
      </x:c>
      <x:c r="Z4919" s="21" t="n">
        <x:v>30897.264608590194</x:v>
      </x:c>
      <x:c r="AA4919" s="21" t="n">
        <x:v>31482.300588301758</x:v>
      </x:c>
      <x:c r="AB4919" s="21" t="n">
        <x:v>31796.340083539097</x:v>
      </x:c>
      <x:c r="AC4919" s="21" t="n">
        <x:v>41473.487065485766</x:v>
      </x:c>
      <x:c r="AD4919" s="25" t="n">
        <x:f>AC4919*(1+Inputs!$C$14)*(1-Inputs!$C$14/Inputs!$C$15)</x:f>
        <x:v>32909.21198646295</x:v>
      </x:c>
      <x:c r="AE4919" s="25" t="n">
        <x:f>AD4919/(B4919-Inputs!$C$14)</x:f>
        <x:v>601656.9309144535</x:v>
      </x:c>
      <x:c r="AF4919" s="25" t="n">
        <x:f>S4919/(1+B4919)^1+T4919/(1+B4919)^2+U4919/(1+B4919)^3+V4919/(1+B4919)^4+W4919/(1+B4919)^5+X4919/(1+B4919)^6+Y4919/(1+B4919)^7+Z4919/(1+B4919)^8+AA4919/(1+B4919)^9+AB4919/(1+B4919)^10+AE4919/(1+B4919)^10</x:f>
        <x:v>405781.73762806435</x:v>
      </x:c>
      <x:c r="AG4919" s="25" t="n">
        <x:f>(AF4919+Inputs!$C$12)/Inputs!$C$13</x:f>
        <x:v>349.5924502280626</x:v>
      </x:c>
      <x:c r="AH4919" s="25" t="n">
        <x:f>(S4919+Inputs!$C$11)*Inputs!$C$8-Inputs!$C$11</x:f>
        <x:v>3028.8151370999967</x:v>
      </x:c>
      <x:c r="AI4919" s="25" t="n">
        <x:f>Inputs!$C$12+AH4919-Inputs!$C$10*Inputs!$C$13</x:f>
        <x:v>25346.730552299996</x:v>
      </x:c>
      <x:c r="AJ4919" s="25" t="n">
        <x:f>(S4919+Inputs!$C$11)*(1-Inputs!$C$8)</x:f>
        <x:v>7438.725945014031</x:v>
      </x:c>
      <x:c r="AK4919" s="25" t="n">
        <x:f>AJ4919/(1+B4919)^(1-Inputs!$C$8)+T4919/(1+B4919)^(2-Inputs!$C$8)+U4919/(1+B4919)^(3-Inputs!$C$8)+V4919/(1+B4919)^(4-Inputs!$C$8)+W4919/(1+B4919)^(5-Inputs!$C$8)+X4919/(1+B4919)^(6-Inputs!$C$8)+Y4919/(1+B4919)^(7-Inputs!$C$8)+Z4919/(1+B4919)^(8-Inputs!$C$8)+AA4919/(1+B4919)^(9-Inputs!$C$8)+AB4919/(1+B4919)^(10-Inputs!$C$8)+AE4919/(1+B4919)^(10-Inputs!$C$8)</x:f>
        <x:v>419551.2956420342</x:v>
      </x:c>
      <x:c r="AL4919" s="25" t="n">
        <x:f>(AK4919+AI4919)/Inputs!$C$13</x:f>
        <x:v>354.99633272067314</x:v>
      </x:c>
      <x:c r="AM4919" s="26" t="n">
        <x:f>IF(AL4919&gt;=Inputs!$C$7,1,0)</x:f>
        <x:v>1</x:v>
      </x:c>
      <x:c r="AN4919" s="26" t="n">
        <x:f>IF(Inputs!$C$7&lt;=(1-Inputs!$C$16)*AL4919,1,0)</x:f>
        <x:v>1</x:v>
      </x:c>
    </x:row>
    <x:row r="4920" ht="20" customHeight="1">
      <x:c r="A4920" s="16" t="n">
        <x:v>4915</x:v>
      </x:c>
      <x:c r="B4920" s="19" t="n">
        <x:v>0.0876454273846328</x:v>
      </x:c>
      <x:c r="C4920" s="24" t="n">
        <x:v>0.3462858483082698</x:v>
      </x:c>
      <x:c r="D4920" s="19" t="n">
        <x:v>0.03895110691107533</x:v>
      </x:c>
      <x:c r="E4920" s="19" t="n">
        <x:v>0.05455806859354169</x:v>
      </x:c>
      <x:c r="F4920" s="19" t="n">
        <x:v>-0.21474209490092905</x:v>
      </x:c>
      <x:c r="G4920" s="19" t="n">
        <x:v>-0.06421739588991898</x:v>
      </x:c>
      <x:c r="H4920" s="19" t="n">
        <x:v>0.8636999532159564</x:v>
      </x:c>
      <x:c r="I4920" s="19" t="n">
        <x:v>0.06608211909756506</x:v>
      </x:c>
      <x:c r="J4920" s="19" t="n">
        <x:v>0.062055268099633173</x:v>
      </x:c>
      <x:c r="K4920" s="19" t="n">
        <x:v>0.07017725464274577</x:v>
      </x:c>
      <x:c r="L4920" s="19" t="n">
        <x:v>0.06607063304183043</x:v>
      </x:c>
      <x:c r="M4920" s="19" t="n">
        <x:v>0.056341123555499736</x:v>
      </x:c>
      <x:c r="N4920" s="19" t="n">
        <x:v>0.050292475074317056</x:v>
      </x:c>
      <x:c r="O4920" s="19" t="n">
        <x:v>0.06858462558692167</x:v>
      </x:c>
      <x:c r="P4920" s="19" t="n">
        <x:v>0.06307753040194598</x:v>
      </x:c>
      <x:c r="Q4920" s="19" t="n">
        <x:v>0.06673652466652016</x:v>
      </x:c>
      <x:c r="R4920" s="19" t="n">
        <x:v>0.05153212758417681</x:v>
      </x:c>
      <x:c r="S4920" s="21" t="n">
        <x:v>8903.44645864866</x:v>
      </x:c>
      <x:c r="T4920" s="21" t="n">
        <x:v>14331.346749733568</x:v>
      </x:c>
      <x:c r="U4920" s="21" t="n">
        <x:v>18071.159950910172</x:v>
      </x:c>
      <x:c r="V4920" s="21" t="n">
        <x:v>22321.43771409342</x:v>
      </x:c>
      <x:c r="W4920" s="21" t="n">
        <x:v>27055.08648676151</x:v>
      </x:c>
      <x:c r="X4920" s="21" t="n">
        <x:v>29042.874965541407</x:v>
      </x:c>
      <x:c r="Y4920" s="21" t="n">
        <x:v>30500.733390949987</x:v>
      </x:c>
      <x:c r="Z4920" s="21" t="n">
        <x:v>31690.28494814925</x:v>
      </x:c>
      <x:c r="AA4920" s="21" t="n">
        <x:v>32489.570288314422</x:v>
      </x:c>
      <x:c r="AB4920" s="21" t="n">
        <x:v>32880.78408136682</x:v>
      </x:c>
      <x:c r="AC4920" s="21" t="n">
        <x:v>42887.979236565414</x:v>
      </x:c>
      <x:c r="AD4920" s="25" t="n">
        <x:f>AC4920*(1+Inputs!$C$14)*(1-Inputs!$C$14/Inputs!$C$15)</x:f>
        <x:v>34031.61152421465</x:v>
      </x:c>
      <x:c r="AE4920" s="25" t="n">
        <x:f>AD4920/(B4920-Inputs!$C$14)</x:f>
        <x:v>646430.5299599197</x:v>
      </x:c>
      <x:c r="AF4920" s="25" t="n">
        <x:f>S4920/(1+B4920)^1+T4920/(1+B4920)^2+U4920/(1+B4920)^3+V4920/(1+B4920)^4+W4920/(1+B4920)^5+X4920/(1+B4920)^6+Y4920/(1+B4920)^7+Z4920/(1+B4920)^8+AA4920/(1+B4920)^9+AB4920/(1+B4920)^10+AE4920/(1+B4920)^10</x:f>
        <x:v>427210.3888103602</x:v>
      </x:c>
      <x:c r="AG4920" s="25" t="n">
        <x:f>(AF4920+Inputs!$C$12)/Inputs!$C$13</x:f>
        <x:v>366.69095850857076</x:v>
      </x:c>
      <x:c r="AH4920" s="25" t="n">
        <x:f>(S4920+Inputs!$C$11)*Inputs!$C$8-Inputs!$C$11</x:f>
        <x:v>2296.047518983345</x:v>
      </x:c>
      <x:c r="AI4920" s="25" t="n">
        <x:f>Inputs!$C$12+AH4920-Inputs!$C$10*Inputs!$C$13</x:f>
        <x:v>24613.962934183342</x:v>
      </x:c>
      <x:c r="AJ4920" s="25" t="n">
        <x:f>(S4920+Inputs!$C$11)*(1-Inputs!$C$8)</x:f>
        <x:v>6607.398939665315</x:v>
      </x:c>
      <x:c r="AK4920" s="25" t="n">
        <x:f>AJ4920/(1+B4920)^(1-Inputs!$C$8)+T4920/(1+B4920)^(2-Inputs!$C$8)+U4920/(1+B4920)^(3-Inputs!$C$8)+V4920/(1+B4920)^(4-Inputs!$C$8)+W4920/(1+B4920)^(5-Inputs!$C$8)+X4920/(1+B4920)^(6-Inputs!$C$8)+Y4920/(1+B4920)^(7-Inputs!$C$8)+Z4920/(1+B4920)^(8-Inputs!$C$8)+AA4920/(1+B4920)^(9-Inputs!$C$8)+AB4920/(1+B4920)^(10-Inputs!$C$8)+AE4920/(1+B4920)^(10-Inputs!$C$8)</x:f>
        <x:v>442165.16263417574</x:v>
      </x:c>
      <x:c r="AL4920" s="25" t="n">
        <x:f>(AK4920+AI4920)/Inputs!$C$13</x:f>
        <x:v>372.45586181798245</x:v>
      </x:c>
      <x:c r="AM4920" s="26" t="n">
        <x:f>IF(AL4920&gt;=Inputs!$C$7,1,0)</x:f>
        <x:v>1</x:v>
      </x:c>
      <x:c r="AN4920" s="26" t="n">
        <x:f>IF(Inputs!$C$7&lt;=(1-Inputs!$C$16)*AL4920,1,0)</x:f>
        <x:v>1</x:v>
      </x:c>
    </x:row>
    <x:row r="4921" ht="20" customHeight="1">
      <x:c r="A4921" s="16" t="n">
        <x:v>4916</x:v>
      </x:c>
      <x:c r="B4921" s="19" t="n">
        <x:v>0.08871684886494842</x:v>
      </x:c>
      <x:c r="C4921" s="24" t="n">
        <x:v>0.36464841067871134</x:v>
      </x:c>
      <x:c r="D4921" s="19" t="n">
        <x:v>0.026041450375520015</x:v>
      </x:c>
      <x:c r="E4921" s="19" t="n">
        <x:v>0.038156170748012815</x:v>
      </x:c>
      <x:c r="F4921" s="19" t="n">
        <x:v>-0.2100982766279674</x:v>
      </x:c>
      <x:c r="G4921" s="19" t="n">
        <x:v>-0.1002884665587129</x:v>
      </x:c>
      <x:c r="H4921" s="19" t="n">
        <x:v>0.45615016755724014</x:v>
      </x:c>
      <x:c r="I4921" s="19" t="n">
        <x:v>0.06838980149486475</x:v>
      </x:c>
      <x:c r="J4921" s="19" t="n">
        <x:v>0.05803378770759196</x:v>
      </x:c>
      <x:c r="K4921" s="19" t="n">
        <x:v>0.058485429893354424</x:v>
      </x:c>
      <x:c r="L4921" s="19" t="n">
        <x:v>0.05393714429436955</x:v>
      </x:c>
      <x:c r="M4921" s="19" t="n">
        <x:v>0.05899449854564978</x:v>
      </x:c>
      <x:c r="N4921" s="19" t="n">
        <x:v>0.0699053516023912</x:v>
      </x:c>
      <x:c r="O4921" s="19" t="n">
        <x:v>0.054647930020768176</x:v>
      </x:c>
      <x:c r="P4921" s="19" t="n">
        <x:v>0.0629211670942948</x:v>
      </x:c>
      <x:c r="Q4921" s="19" t="n">
        <x:v>0.06614440021127052</x:v>
      </x:c>
      <x:c r="R4921" s="19" t="n">
        <x:v>0.06840789146099838</x:v>
      </x:c>
      <x:c r="S4921" s="21" t="n">
        <x:v>8692.1660719724</x:v>
      </x:c>
      <x:c r="T4921" s="21" t="n">
        <x:v>13813.90237936984</x:v>
      </x:c>
      <x:c r="U4921" s="21" t="n">
        <x:v>16738.62513256502</x:v>
      </x:c>
      <x:c r="V4921" s="21" t="n">
        <x:v>19716.058418701105</x:v>
      </x:c>
      <x:c r="W4921" s="21" t="n">
        <x:v>22984.581347972682</x:v>
      </x:c>
      <x:c r="X4921" s="21" t="n">
        <x:v>24276.277938581537</x:v>
      </x:c>
      <x:c r="Y4921" s="21" t="n">
        <x:v>25331.046405429017</x:v>
      </x:c>
      <x:c r="Z4921" s="21" t="n">
        <x:v>26171.371191126284</x:v>
      </x:c>
      <x:c r="AA4921" s="21" t="n">
        <x:v>26836.353621878432</x:v>
      </x:c>
      <x:c r="AB4921" s="21" t="n">
        <x:v>27287.490985403118</x:v>
      </x:c>
      <x:c r="AC4921" s="21" t="n">
        <x:v>35592.379546177974</x:v>
      </x:c>
      <x:c r="AD4921" s="25" t="n">
        <x:f>AC4921*(1+Inputs!$C$14)*(1-Inputs!$C$14/Inputs!$C$15)</x:f>
        <x:v>28242.55316989222</x:v>
      </x:c>
      <x:c r="AE4921" s="25" t="n">
        <x:f>AD4921/(B4921-Inputs!$C$14)</x:f>
        <x:v>525767.1245924701</x:v>
      </x:c>
      <x:c r="AF4921" s="25" t="n">
        <x:f>S4921/(1+B4921)^1+T4921/(1+B4921)^2+U4921/(1+B4921)^3+V4921/(1+B4921)^4+W4921/(1+B4921)^5+X4921/(1+B4921)^6+Y4921/(1+B4921)^7+Z4921/(1+B4921)^8+AA4921/(1+B4921)^9+AB4921/(1+B4921)^10+AE4921/(1+B4921)^10</x:f>
        <x:v>352349.7083161393</x:v>
      </x:c>
      <x:c r="AG4921" s="25" t="n">
        <x:f>(AF4921+Inputs!$C$12)/Inputs!$C$13</x:f>
        <x:v>306.95756911202125</x:v>
      </x:c>
      <x:c r="AH4921" s="25" t="n">
        <x:f>(S4921+Inputs!$C$11)*Inputs!$C$8-Inputs!$C$11</x:f>
        <x:v>2197.0641049514534</x:v>
      </x:c>
      <x:c r="AI4921" s="25" t="n">
        <x:f>Inputs!$C$12+AH4921-Inputs!$C$10*Inputs!$C$13</x:f>
        <x:v>24514.97952015145</x:v>
      </x:c>
      <x:c r="AJ4921" s="25" t="n">
        <x:f>(S4921+Inputs!$C$11)*(1-Inputs!$C$8)</x:f>
        <x:v>6495.101967020948</x:v>
      </x:c>
      <x:c r="AK4921" s="25" t="n">
        <x:f>AJ4921/(1+B4921)^(1-Inputs!$C$8)+T4921/(1+B4921)^(2-Inputs!$C$8)+U4921/(1+B4921)^(3-Inputs!$C$8)+V4921/(1+B4921)^(4-Inputs!$C$8)+W4921/(1+B4921)^(5-Inputs!$C$8)+X4921/(1+B4921)^(6-Inputs!$C$8)+Y4921/(1+B4921)^(7-Inputs!$C$8)+Z4921/(1+B4921)^(8-Inputs!$C$8)+AA4921/(1+B4921)^(9-Inputs!$C$8)+AB4921/(1+B4921)^(10-Inputs!$C$8)+AE4921/(1+B4921)^(10-Inputs!$C$8)</x:f>
        <x:v>364564.02220638655</x:v>
      </x:c>
      <x:c r="AL4921" s="25" t="n">
        <x:f>(AK4921+AI4921)/Inputs!$C$13</x:f>
        <x:v>310.45680272631523</x:v>
      </x:c>
      <x:c r="AM4921" s="26" t="n">
        <x:f>IF(AL4921&gt;=Inputs!$C$7,1,0)</x:f>
        <x:v>1</x:v>
      </x:c>
      <x:c r="AN4921" s="26" t="n">
        <x:f>IF(Inputs!$C$7&lt;=(1-Inputs!$C$16)*AL4921,1,0)</x:f>
        <x:v>0</x:v>
      </x:c>
    </x:row>
    <x:row r="4922" ht="20" customHeight="1">
      <x:c r="A4922" s="16" t="n">
        <x:v>4917</x:v>
      </x:c>
      <x:c r="B4922" s="19" t="n">
        <x:v>0.08588496227252286</x:v>
      </x:c>
      <x:c r="C4922" s="24" t="n">
        <x:v>0.5846083986206452</x:v>
      </x:c>
      <x:c r="D4922" s="19" t="n">
        <x:v>0.023767465938020396</x:v>
      </x:c>
      <x:c r="E4922" s="19" t="n">
        <x:v>0.04200654550245958</x:v>
      </x:c>
      <x:c r="F4922" s="19" t="n">
        <x:v>-0.21973206105986837</x:v>
      </x:c>
      <x:c r="G4922" s="19" t="n">
        <x:v>-0.052033554502166346</x:v>
      </x:c>
      <x:c r="H4922" s="19" t="n">
        <x:v>0.4772250346249223</x:v>
      </x:c>
      <x:c r="I4922" s="19" t="n">
        <x:v>0.06354592118833921</x:v>
      </x:c>
      <x:c r="J4922" s="19" t="n">
        <x:v>0.05376443595505066</x:v>
      </x:c>
      <x:c r="K4922" s="19" t="n">
        <x:v>0.05374878389741866</x:v>
      </x:c>
      <x:c r="L4922" s="19" t="n">
        <x:v>0.05828284117498811</x:v>
      </x:c>
      <x:c r="M4922" s="19" t="n">
        <x:v>0.05277037230439987</x:v>
      </x:c>
      <x:c r="N4922" s="19" t="n">
        <x:v>0.05701214960054472</x:v>
      </x:c>
      <x:c r="O4922" s="19" t="n">
        <x:v>0.053043226029736844</x:v>
      </x:c>
      <x:c r="P4922" s="19" t="n">
        <x:v>0.055981358685538676</x:v>
      </x:c>
      <x:c r="Q4922" s="19" t="n">
        <x:v>0.0500660891202881</x:v>
      </x:c>
      <x:c r="R4922" s="19" t="n">
        <x:v>0.0661549333087271</x:v>
      </x:c>
      <x:c r="S4922" s="21" t="n">
        <x:v>8750.921244134404</x:v>
      </x:c>
      <x:c r="T4922" s="21" t="n">
        <x:v>13992.586605231698</x:v>
      </x:c>
      <x:c r="U4922" s="21" t="n">
        <x:v>17125.663773012726</x:v>
      </x:c>
      <x:c r="V4922" s="21" t="n">
        <x:v>20502.599481838686</x:v>
      </x:c>
      <x:c r="W4922" s="21" t="n">
        <x:v>24275.63779888468</x:v>
      </x:c>
      <x:c r="X4922" s="21" t="n">
        <x:v>25626.038132910337</x:v>
      </x:c>
      <x:c r="Y4922" s="21" t="n">
        <x:v>26693.07690902428</x:v>
      </x:c>
      <x:c r="Z4922" s="21" t="n">
        <x:v>27557.083313311145</x:v>
      </x:c>
      <x:c r="AA4922" s="21" t="n">
        <x:v>28206.827179760185</x:v>
      </x:c>
      <x:c r="AB4922" s="21" t="n">
        <x:v>28610.259686649868</x:v>
      </x:c>
      <x:c r="AC4922" s="21" t="n">
        <x:v>37317.73002606504</x:v>
      </x:c>
      <x:c r="AD4922" s="25" t="n">
        <x:f>AC4922*(1+Inputs!$C$14)*(1-Inputs!$C$14/Inputs!$C$15)</x:f>
        <x:v>29611.618775682604</x:v>
      </x:c>
      <x:c r="AE4922" s="25" t="n">
        <x:f>AD4922/(B4922-Inputs!$C$14)</x:f>
        <x:v>581932.6074586174</x:v>
      </x:c>
      <x:c r="AF4922" s="25" t="n">
        <x:f>S4922/(1+B4922)^1+T4922/(1+B4922)^2+U4922/(1+B4922)^3+V4922/(1+B4922)^4+W4922/(1+B4922)^5+X4922/(1+B4922)^6+Y4922/(1+B4922)^7+Z4922/(1+B4922)^8+AA4922/(1+B4922)^9+AB4922/(1+B4922)^10+AE4922/(1+B4922)^10</x:f>
        <x:v>390283.1245683336</x:v>
      </x:c>
      <x:c r="AG4922" s="25" t="n">
        <x:f>(AF4922+Inputs!$C$12)/Inputs!$C$13</x:f>
        <x:v>337.22568194741876</x:v>
      </x:c>
      <x:c r="AH4922" s="25" t="n">
        <x:f>(S4922+Inputs!$C$11)*Inputs!$C$8-Inputs!$C$11</x:f>
        <x:v>2224.590500676666</x:v>
      </x:c>
      <x:c r="AI4922" s="25" t="n">
        <x:f>Inputs!$C$12+AH4922-Inputs!$C$10*Inputs!$C$13</x:f>
        <x:v>24542.505915876667</x:v>
      </x:c>
      <x:c r="AJ4922" s="25" t="n">
        <x:f>(S4922+Inputs!$C$11)*(1-Inputs!$C$8)</x:f>
        <x:v>6526.330743457738</x:v>
      </x:c>
      <x:c r="AK4922" s="25" t="n">
        <x:f>AJ4922/(1+B4922)^(1-Inputs!$C$8)+T4922/(1+B4922)^(2-Inputs!$C$8)+U4922/(1+B4922)^(3-Inputs!$C$8)+V4922/(1+B4922)^(4-Inputs!$C$8)+W4922/(1+B4922)^(5-Inputs!$C$8)+X4922/(1+B4922)^(6-Inputs!$C$8)+Y4922/(1+B4922)^(7-Inputs!$C$8)+Z4922/(1+B4922)^(8-Inputs!$C$8)+AA4922/(1+B4922)^(9-Inputs!$C$8)+AB4922/(1+B4922)^(10-Inputs!$C$8)+AE4922/(1+B4922)^(10-Inputs!$C$8)</x:f>
        <x:v>403513.97412493505</x:v>
      </x:c>
      <x:c r="AL4922" s="25" t="n">
        <x:f>(AK4922+AI4922)/Inputs!$C$13</x:f>
        <x:v>341.5580013057459</x:v>
      </x:c>
      <x:c r="AM4922" s="26" t="n">
        <x:f>IF(AL4922&gt;=Inputs!$C$7,1,0)</x:f>
        <x:v>1</x:v>
      </x:c>
      <x:c r="AN4922" s="26" t="n">
        <x:f>IF(Inputs!$C$7&lt;=(1-Inputs!$C$16)*AL4922,1,0)</x:f>
        <x:v>1</x:v>
      </x:c>
    </x:row>
    <x:row r="4923" ht="20" customHeight="1">
      <x:c r="A4923" s="16" t="n">
        <x:v>4918</x:v>
      </x:c>
      <x:c r="B4923" s="19" t="n">
        <x:v>0.08714734166952921</x:v>
      </x:c>
      <x:c r="C4923" s="24" t="n">
        <x:v>0.5657373256277367</x:v>
      </x:c>
      <x:c r="D4923" s="19" t="n">
        <x:v>0.012611350256652543</x:v>
      </x:c>
      <x:c r="E4923" s="19" t="n">
        <x:v>0.04827450662220912</x:v>
      </x:c>
      <x:c r="F4923" s="19" t="n">
        <x:v>-0.1850516468820945</x:v>
      </x:c>
      <x:c r="G4923" s="19" t="n">
        <x:v>-0.08038377108961584</x:v>
      </x:c>
      <x:c r="H4923" s="19" t="n">
        <x:v>0.45258061845274256</x:v>
      </x:c>
      <x:c r="I4923" s="19" t="n">
        <x:v>0.05001470733570727</x:v>
      </x:c>
      <x:c r="J4923" s="19" t="n">
        <x:v>0.06035569374833244</x:v>
      </x:c>
      <x:c r="K4923" s="19" t="n">
        <x:v>0.05695709363227365</x:v>
      </x:c>
      <x:c r="L4923" s="19" t="n">
        <x:v>0.052948195020186405</x:v>
      </x:c>
      <x:c r="M4923" s="19" t="n">
        <x:v>0.061698740105219946</x:v>
      </x:c>
      <x:c r="N4923" s="19" t="n">
        <x:v>0.0501432183928739</x:v>
      </x:c>
      <x:c r="O4923" s="19" t="n">
        <x:v>0.06065066406325173</x:v>
      </x:c>
      <x:c r="P4923" s="19" t="n">
        <x:v>0.04923208707402523</x:v>
      </x:c>
      <x:c r="Q4923" s="19" t="n">
        <x:v>0.049801202470492856</x:v>
      </x:c>
      <x:c r="R4923" s="19" t="n">
        <x:v>0.0497427020442035</x:v>
      </x:c>
      <x:c r="S4923" s="21" t="n">
        <x:v>9244.665774859186</x:v>
      </x:c>
      <x:c r="T4923" s="21" t="n">
        <x:v>14591.394849013173</x:v>
      </x:c>
      <x:c r="U4923" s="21" t="n">
        <x:v>17613.829396903813</x:v>
      </x:c>
      <x:c r="V4923" s="21" t="n">
        <x:v>20723.828259636466</x:v>
      </x:c>
      <x:c r="W4923" s="21" t="n">
        <x:v>24169.091532547493</x:v>
      </x:c>
      <x:c r="X4923" s="21" t="n">
        <x:v>25429.39667683813</x:v>
      </x:c>
      <x:c r="Y4923" s="21" t="n">
        <x:v>26403.079757836498</x:v>
      </x:c>
      <x:c r="Z4923" s="21" t="n">
        <x:v>27229.95701749149</x:v>
      </x:c>
      <x:c r="AA4923" s="21" t="n">
        <x:v>27835.149945672096</x:v>
      </x:c>
      <x:c r="AB4923" s="21" t="n">
        <x:v>28231.929213357223</x:v>
      </x:c>
      <x:c r="AC4923" s="21" t="n">
        <x:v>36824.25549568334</x:v>
      </x:c>
      <x:c r="AD4923" s="25" t="n">
        <x:f>AC4923*(1+Inputs!$C$14)*(1-Inputs!$C$14/Inputs!$C$15)</x:f>
        <x:v>29220.046735824726</x:v>
      </x:c>
      <x:c r="AE4923" s="25" t="n">
        <x:f>AD4923/(B4923-Inputs!$C$14)</x:f>
        <x:v>560336.2664390353</x:v>
      </x:c>
      <x:c r="AF4923" s="25" t="n">
        <x:f>S4923/(1+B4923)^1+T4923/(1+B4923)^2+U4923/(1+B4923)^3+V4923/(1+B4923)^4+W4923/(1+B4923)^5+X4923/(1+B4923)^6+Y4923/(1+B4923)^7+Z4923/(1+B4923)^8+AA4923/(1+B4923)^9+AB4923/(1+B4923)^10+AE4923/(1+B4923)^10</x:f>
        <x:v>377719.1581870485</x:v>
      </x:c>
      <x:c r="AG4923" s="25" t="n">
        <x:f>(AF4923+Inputs!$C$12)/Inputs!$C$13</x:f>
        <x:v>327.20054870973206</x:v>
      </x:c>
      <x:c r="AH4923" s="25" t="n">
        <x:f>(S4923+Inputs!$C$11)*Inputs!$C$8-Inputs!$C$11</x:f>
        <x:v>2455.906431509372</x:v>
      </x:c>
      <x:c r="AI4923" s="25" t="n">
        <x:f>Inputs!$C$12+AH4923-Inputs!$C$10*Inputs!$C$13</x:f>
        <x:v>24773.82184670937</x:v>
      </x:c>
      <x:c r="AJ4923" s="25" t="n">
        <x:f>(S4923+Inputs!$C$11)*(1-Inputs!$C$8)</x:f>
        <x:v>6788.759343349814</x:v>
      </x:c>
      <x:c r="AK4923" s="25" t="n">
        <x:f>AJ4923/(1+B4923)^(1-Inputs!$C$8)+T4923/(1+B4923)^(2-Inputs!$C$8)+U4923/(1+B4923)^(3-Inputs!$C$8)+V4923/(1+B4923)^(4-Inputs!$C$8)+W4923/(1+B4923)^(5-Inputs!$C$8)+X4923/(1+B4923)^(6-Inputs!$C$8)+Y4923/(1+B4923)^(7-Inputs!$C$8)+Z4923/(1+B4923)^(8-Inputs!$C$8)+AA4923/(1+B4923)^(9-Inputs!$C$8)+AB4923/(1+B4923)^(10-Inputs!$C$8)+AE4923/(1+B4923)^(10-Inputs!$C$8)</x:f>
        <x:v>390449.33394601895</x:v>
      </x:c>
      <x:c r="AL4923" s="25" t="n">
        <x:f>(AK4923+AI4923)/Inputs!$C$13</x:f>
        <x:v>331.31794004124635</x:v>
      </x:c>
      <x:c r="AM4923" s="26" t="n">
        <x:f>IF(AL4923&gt;=Inputs!$C$7,1,0)</x:f>
        <x:v>1</x:v>
      </x:c>
      <x:c r="AN4923" s="26" t="n">
        <x:f>IF(Inputs!$C$7&lt;=(1-Inputs!$C$16)*AL4923,1,0)</x:f>
        <x:v>0</x:v>
      </x:c>
    </x:row>
    <x:row r="4924" ht="20" customHeight="1">
      <x:c r="A4924" s="16" t="n">
        <x:v>4919</x:v>
      </x:c>
      <x:c r="B4924" s="19" t="n">
        <x:v>0.083007173525698</x:v>
      </x:c>
      <x:c r="C4924" s="24" t="n">
        <x:v>0.34445745553378515</x:v>
      </x:c>
      <x:c r="D4924" s="19" t="n">
        <x:v>0.029105470454324236</x:v>
      </x:c>
      <x:c r="E4924" s="19" t="n">
        <x:v>0.05337541742532011</x:v>
      </x:c>
      <x:c r="F4924" s="19" t="n">
        <x:v>-0.20229281980684732</x:v>
      </x:c>
      <x:c r="G4924" s="19" t="n">
        <x:v>-0.07800899653595764</x:v>
      </x:c>
      <x:c r="H4924" s="19" t="n">
        <x:v>0.8633401784446448</x:v>
      </x:c>
      <x:c r="I4924" s="19" t="n">
        <x:v>0.06270155985866609</x:v>
      </x:c>
      <x:c r="J4924" s="19" t="n">
        <x:v>0.072900934818598</x:v>
      </x:c>
      <x:c r="K4924" s="19" t="n">
        <x:v>0.06317648743749374</x:v>
      </x:c>
      <x:c r="L4924" s="19" t="n">
        <x:v>0.057419921364238465</x:v>
      </x:c>
      <x:c r="M4924" s="19" t="n">
        <x:v>0.07028642596307122</x:v>
      </x:c>
      <x:c r="N4924" s="19" t="n">
        <x:v>0.06259206915474465</x:v>
      </x:c>
      <x:c r="O4924" s="19" t="n">
        <x:v>0.060583750205049684</x:v>
      </x:c>
      <x:c r="P4924" s="19" t="n">
        <x:v>0.06214791104779465</x:v>
      </x:c>
      <x:c r="Q4924" s="19" t="n">
        <x:v>0.060165282295764656</x:v>
      </x:c>
      <x:c r="R4924" s="19" t="n">
        <x:v>0.07394986526037542</x:v>
      </x:c>
      <x:c r="S4924" s="21" t="n">
        <x:v>9040.75302018391</x:v>
      </x:c>
      <x:c r="T4924" s="21" t="n">
        <x:v>14443.427781057617</x:v>
      </x:c>
      <x:c r="U4924" s="21" t="n">
        <x:v>18016.400962427804</x:v>
      </x:c>
      <x:c r="V4924" s="21" t="n">
        <x:v>21896.94543570711</x:v>
      </x:c>
      <x:c r="W4924" s="21" t="n">
        <x:v>26181.730392992675</x:v>
      </x:c>
      <x:c r="X4924" s="21" t="n">
        <x:v>27988.91904619163</x:v>
      </x:c>
      <x:c r="Y4924" s="21" t="n">
        <x:v>29295.22667940702</x:v>
      </x:c>
      <x:c r="Z4924" s="21" t="n">
        <x:v>30324.857361704308</x:v>
      </x:c>
      <x:c r="AA4924" s="21" t="n">
        <x:v>31049.680733641584</x:v>
      </x:c>
      <x:c r="AB4924" s="21" t="n">
        <x:v>31437.280379537206</x:v>
      </x:c>
      <x:c r="AC4924" s="21" t="n">
        <x:v>41005.14832113548</x:v>
      </x:c>
      <x:c r="AD4924" s="25" t="n">
        <x:f>AC4924*(1+Inputs!$C$14)*(1-Inputs!$C$14/Inputs!$C$15)</x:f>
        <x:v>32537.585192820996</x:v>
      </x:c>
      <x:c r="AE4924" s="25" t="n">
        <x:f>AD4924/(B4924-Inputs!$C$14)</x:f>
        <x:v>677765.0672436233</x:v>
      </x:c>
      <x:c r="AF4924" s="25" t="n">
        <x:f>S4924/(1+B4924)^1+T4924/(1+B4924)^2+U4924/(1+B4924)^3+V4924/(1+B4924)^4+W4924/(1+B4924)^5+X4924/(1+B4924)^6+Y4924/(1+B4924)^7+Z4924/(1+B4924)^8+AA4924/(1+B4924)^9+AB4924/(1+B4924)^10+AE4924/(1+B4924)^10</x:f>
        <x:v>453106.45032953715</x:v>
      </x:c>
      <x:c r="AG4924" s="25" t="n">
        <x:f>(AF4924+Inputs!$C$12)/Inputs!$C$13</x:f>
        <x:v>387.35413597836964</x:v>
      </x:c>
      <x:c r="AH4924" s="25" t="n">
        <x:f>(S4924+Inputs!$C$11)*Inputs!$C$8-Inputs!$C$11</x:f>
        <x:v>2360.3747026067094</x:v>
      </x:c>
      <x:c r="AI4924" s="25" t="n">
        <x:f>Inputs!$C$12+AH4924-Inputs!$C$10*Inputs!$C$13</x:f>
        <x:v>24678.290117806704</x:v>
      </x:c>
      <x:c r="AJ4924" s="25" t="n">
        <x:f>(S4924+Inputs!$C$11)*(1-Inputs!$C$8)</x:f>
        <x:v>6680.378317577202</x:v>
      </x:c>
      <x:c r="AK4924" s="25" t="n">
        <x:f>AJ4924/(1+B4924)^(1-Inputs!$C$8)+T4924/(1+B4924)^(2-Inputs!$C$8)+U4924/(1+B4924)^(3-Inputs!$C$8)+V4924/(1+B4924)^(4-Inputs!$C$8)+W4924/(1+B4924)^(5-Inputs!$C$8)+X4924/(1+B4924)^(6-Inputs!$C$8)+Y4924/(1+B4924)^(7-Inputs!$C$8)+Z4924/(1+B4924)^(8-Inputs!$C$8)+AA4924/(1+B4924)^(9-Inputs!$C$8)+AB4924/(1+B4924)^(10-Inputs!$C$8)+AE4924/(1+B4924)^(10-Inputs!$C$8)</x:f>
        <x:v>468091.5161015687</x:v>
      </x:c>
      <x:c r="AL4924" s="25" t="n">
        <x:f>(AK4924+AI4924)/Inputs!$C$13</x:f>
        <x:v>393.194538487217</x:v>
      </x:c>
      <x:c r="AM4924" s="26" t="n">
        <x:f>IF(AL4924&gt;=Inputs!$C$7,1,0)</x:f>
        <x:v>1</x:v>
      </x:c>
      <x:c r="AN4924" s="26" t="n">
        <x:f>IF(Inputs!$C$7&lt;=(1-Inputs!$C$16)*AL4924,1,0)</x:f>
        <x:v>1</x:v>
      </x:c>
    </x:row>
    <x:row r="4925" ht="20" customHeight="1">
      <x:c r="A4925" s="16" t="n">
        <x:v>4920</x:v>
      </x:c>
      <x:c r="B4925" s="19" t="n">
        <x:v>0.07687155498891837</x:v>
      </x:c>
      <x:c r="C4925" s="24" t="n">
        <x:v>0.29678871079883606</x:v>
      </x:c>
      <x:c r="D4925" s="19" t="n">
        <x:v>0.02028042337466758</x:v>
      </x:c>
      <x:c r="E4925" s="19" t="n">
        <x:v>0.053616697850062844</x:v>
      </x:c>
      <x:c r="F4925" s="19" t="n">
        <x:v>-0.12095206073506576</x:v>
      </x:c>
      <x:c r="G4925" s="19" t="n">
        <x:v>-0.06909526679757334</x:v>
      </x:c>
      <x:c r="H4925" s="19" t="n">
        <x:v>0.5736318185315952</x:v>
      </x:c>
      <x:c r="I4925" s="19" t="n">
        <x:v>0.07201901936734317</x:v>
      </x:c>
      <x:c r="J4925" s="19" t="n">
        <x:v>0.07206115551075186</x:v>
      </x:c>
      <x:c r="K4925" s="19" t="n">
        <x:v>0.07548952300913356</x:v>
      </x:c>
      <x:c r="L4925" s="19" t="n">
        <x:v>0.06798954556121431</x:v>
      </x:c>
      <x:c r="M4925" s="19" t="n">
        <x:v>0.06920324479255782</x:v>
      </x:c>
      <x:c r="N4925" s="19" t="n">
        <x:v>0.06261211479779491</x:v>
      </x:c>
      <x:c r="O4925" s="19" t="n">
        <x:v>0.07739465411224841</x:v>
      </x:c>
      <x:c r="P4925" s="19" t="n">
        <x:v>0.06900696119432609</x:v>
      </x:c>
      <x:c r="Q4925" s="19" t="n">
        <x:v>0.07098911762145804</x:v>
      </x:c>
      <x:c r="R4925" s="19" t="n">
        <x:v>0.07081423005830288</x:v>
      </x:c>
      <x:c r="S4925" s="21" t="n">
        <x:v>10466.972594089602</x:v>
      </x:c>
      <x:c r="T4925" s="21" t="n">
        <x:v>16003.200771510486</x:v>
      </x:c>
      <x:c r="U4925" s="21" t="n">
        <x:v>18852.898642999196</x:v>
      </x:c>
      <x:c r="V4925" s="21" t="n">
        <x:v>21776.231924848616</x:v>
      </x:c>
      <x:c r="W4925" s="21" t="n">
        <x:v>24983.26440274859</x:v>
      </x:c>
      <x:c r="X4925" s="21" t="n">
        <x:v>26437.30343669002</x:v>
      </x:c>
      <x:c r="Y4925" s="21" t="n">
        <x:v>27591.93957889155</x:v>
      </x:c>
      <x:c r="Z4925" s="21" t="n">
        <x:v>28559.69010141534</x:v>
      </x:c>
      <x:c r="AA4925" s="21" t="n">
        <x:v>29244.2031313372</x:v>
      </x:c>
      <x:c r="AB4925" s="21" t="n">
        <x:v>29649.337474755303</x:v>
      </x:c>
      <x:c r="AC4925" s="21" t="n">
        <x:v>38673.04888011562</x:v>
      </x:c>
      <x:c r="AD4925" s="25" t="n">
        <x:f>AC4925*(1+Inputs!$C$14)*(1-Inputs!$C$14/Inputs!$C$15)</x:f>
        <x:v>30687.064286371737</x:v>
      </x:c>
      <x:c r="AE4925" s="25" t="n">
        <x:f>AD4925/(B4925-Inputs!$C$14)</x:f>
        <x:v>732885.7095107479</x:v>
      </x:c>
      <x:c r="AF4925" s="25" t="n">
        <x:f>S4925/(1+B4925)^1+T4925/(1+B4925)^2+U4925/(1+B4925)^3+V4925/(1+B4925)^4+W4925/(1+B4925)^5+X4925/(1+B4925)^6+Y4925/(1+B4925)^7+Z4925/(1+B4925)^8+AA4925/(1+B4925)^9+AB4925/(1+B4925)^10+AE4925/(1+B4925)^10</x:f>
        <x:v>499849.5820222138</x:v>
      </x:c>
      <x:c r="AG4925" s="25" t="n">
        <x:f>(AF4925+Inputs!$C$12)/Inputs!$C$13</x:f>
        <x:v>424.65176229674637</x:v>
      </x:c>
      <x:c r="AH4925" s="25" t="n">
        <x:f>(S4925+Inputs!$C$11)*Inputs!$C$8-Inputs!$C$11</x:f>
        <x:v>3028.5488043543073</x:v>
      </x:c>
      <x:c r="AI4925" s="25" t="n">
        <x:f>Inputs!$C$12+AH4925-Inputs!$C$10*Inputs!$C$13</x:f>
        <x:v>25346.464219554306</x:v>
      </x:c>
      <x:c r="AJ4925" s="25" t="n">
        <x:f>(S4925+Inputs!$C$11)*(1-Inputs!$C$8)</x:f>
        <x:v>7438.423789735296</x:v>
      </x:c>
      <x:c r="AK4925" s="25" t="n">
        <x:f>AJ4925/(1+B4925)^(1-Inputs!$C$8)+T4925/(1+B4925)^(2-Inputs!$C$8)+U4925/(1+B4925)^(3-Inputs!$C$8)+V4925/(1+B4925)^(4-Inputs!$C$8)+W4925/(1+B4925)^(5-Inputs!$C$8)+X4925/(1+B4925)^(6-Inputs!$C$8)+Y4925/(1+B4925)^(7-Inputs!$C$8)+Z4925/(1+B4925)^(8-Inputs!$C$8)+AA4925/(1+B4925)^(9-Inputs!$C$8)+AB4925/(1+B4925)^(10-Inputs!$C$8)+AE4925/(1+B4925)^(10-Inputs!$C$8)</x:f>
        <x:v>514585.4284156499</x:v>
      </x:c>
      <x:c r="AL4925" s="25" t="n">
        <x:f>(AK4925+AI4925)/Inputs!$C$13</x:f>
        <x:v>430.8264602655383</x:v>
      </x:c>
      <x:c r="AM4925" s="26" t="n">
        <x:f>IF(AL4925&gt;=Inputs!$C$7,1,0)</x:f>
        <x:v>1</x:v>
      </x:c>
      <x:c r="AN4925" s="26" t="n">
        <x:f>IF(Inputs!$C$7&lt;=(1-Inputs!$C$16)*AL4925,1,0)</x:f>
        <x:v>1</x:v>
      </x:c>
    </x:row>
    <x:row r="4926" ht="20" customHeight="1">
      <x:c r="A4926" s="16" t="n">
        <x:v>4921</x:v>
      </x:c>
      <x:c r="B4926" s="19" t="n">
        <x:v>0.08458786458043233</x:v>
      </x:c>
      <x:c r="C4926" s="24" t="n">
        <x:v>0.32036462508975205</x:v>
      </x:c>
      <x:c r="D4926" s="19" t="n">
        <x:v>0.04100106565756363</x:v>
      </x:c>
      <x:c r="E4926" s="19" t="n">
        <x:v>0.03204670136411465</x:v>
      </x:c>
      <x:c r="F4926" s="19" t="n">
        <x:v>-0.16995957217717322</x:v>
      </x:c>
      <x:c r="G4926" s="19" t="n">
        <x:v>-0.05549635421655637</x:v>
      </x:c>
      <x:c r="H4926" s="19" t="n">
        <x:v>0.8491147178539507</x:v>
      </x:c>
      <x:c r="I4926" s="19" t="n">
        <x:v>0.056530766225099574</x:v>
      </x:c>
      <x:c r="J4926" s="19" t="n">
        <x:v>0.05302311622017783</x:v>
      </x:c>
      <x:c r="K4926" s="19" t="n">
        <x:v>0.056195201597987535</x:v>
      </x:c>
      <x:c r="L4926" s="19" t="n">
        <x:v>0.060241178122338396</x:v>
      </x:c>
      <x:c r="M4926" s="19" t="n">
        <x:v>0.049618354050056726</x:v>
      </x:c>
      <x:c r="N4926" s="19" t="n">
        <x:v>0.06531477579399621</x:v>
      </x:c>
      <x:c r="O4926" s="19" t="n">
        <x:v>0.06059527993523829</x:v>
      </x:c>
      <x:c r="P4926" s="19" t="n">
        <x:v>0.06236791475884389</x:v>
      </x:c>
      <x:c r="Q4926" s="19" t="n">
        <x:v>0.06183272308556184</x:v>
      </x:c>
      <x:c r="R4926" s="19" t="n">
        <x:v>0.06272287612193508</x:v>
      </x:c>
      <x:c r="S4926" s="21" t="n">
        <x:v>9689.064636219646</x:v>
      </x:c>
      <x:c r="T4926" s="21" t="n">
        <x:v>15069.903532414457</x:v>
      </x:c>
      <x:c r="U4926" s="21" t="n">
        <x:v>18191.241372183722</x:v>
      </x:c>
      <x:c r="V4926" s="21" t="n">
        <x:v>21565.74971293891</x:v>
      </x:c>
      <x:c r="W4926" s="21" t="n">
        <x:v>25258.625771442894</x:v>
      </x:c>
      <x:c r="X4926" s="21" t="n">
        <x:v>26750.42007062361</x:v>
      </x:c>
      <x:c r="Y4926" s="21" t="n">
        <x:v>27916.19041657347</x:v>
      </x:c>
      <x:c r="Z4926" s="21" t="n">
        <x:v>28841.415131308207</x:v>
      </x:c>
      <x:c r="AA4926" s="21" t="n">
        <x:v>29515.246836176728</x:v>
      </x:c>
      <x:c r="AB4926" s="21" t="n">
        <x:v>29911.499859012485</x:v>
      </x:c>
      <x:c r="AC4926" s="21" t="n">
        <x:v>39014.999816103234</x:v>
      </x:c>
      <x:c r="AD4926" s="25" t="n">
        <x:f>AC4926*(1+Inputs!$C$14)*(1-Inputs!$C$14/Inputs!$C$15)</x:f>
        <x:v>30958.402354077913</x:v>
      </x:c>
      <x:c r="AE4926" s="25" t="n">
        <x:f>AD4926/(B4926-Inputs!$C$14)</x:f>
        <x:v>624314.0860373788</x:v>
      </x:c>
      <x:c r="AF4926" s="25" t="n">
        <x:f>S4926/(1+B4926)^1+T4926/(1+B4926)^2+U4926/(1+B4926)^3+V4926/(1+B4926)^4+W4926/(1+B4926)^5+X4926/(1+B4926)^6+Y4926/(1+B4926)^7+Z4926/(1+B4926)^8+AA4926/(1+B4926)^9+AB4926/(1+B4926)^10+AE4926/(1+B4926)^10</x:f>
        <x:v>420394.9118916884</x:v>
      </x:c>
      <x:c r="AG4926" s="25" t="n">
        <x:f>(AF4926+Inputs!$C$12)/Inputs!$C$13</x:f>
        <x:v>361.25270261751393</x:v>
      </x:c>
      <x:c r="AH4926" s="25" t="n">
        <x:f>(S4926+Inputs!$C$11)*Inputs!$C$8-Inputs!$C$11</x:f>
        <x:v>2664.1042542289306</x:v>
      </x:c>
      <x:c r="AI4926" s="25" t="n">
        <x:f>Inputs!$C$12+AH4926-Inputs!$C$10*Inputs!$C$13</x:f>
        <x:v>24982.019669428926</x:v>
      </x:c>
      <x:c r="AJ4926" s="25" t="n">
        <x:f>(S4926+Inputs!$C$11)*(1-Inputs!$C$8)</x:f>
        <x:v>7024.960381990716</x:v>
      </x:c>
      <x:c r="AK4926" s="25" t="n">
        <x:f>AJ4926/(1+B4926)^(1-Inputs!$C$8)+T4926/(1+B4926)^(2-Inputs!$C$8)+U4926/(1+B4926)^(3-Inputs!$C$8)+V4926/(1+B4926)^(4-Inputs!$C$8)+W4926/(1+B4926)^(5-Inputs!$C$8)+X4926/(1+B4926)^(6-Inputs!$C$8)+Y4926/(1+B4926)^(7-Inputs!$C$8)+Z4926/(1+B4926)^(8-Inputs!$C$8)+AA4926/(1+B4926)^(9-Inputs!$C$8)+AB4926/(1+B4926)^(10-Inputs!$C$8)+AE4926/(1+B4926)^(10-Inputs!$C$8)</x:f>
        <x:v>434143.9524013684</x:v>
      </x:c>
      <x:c r="AL4926" s="25" t="n">
        <x:f>(AK4926+AI4926)/Inputs!$C$13</x:f>
        <x:v>366.3492008183311</x:v>
      </x:c>
      <x:c r="AM4926" s="26" t="n">
        <x:f>IF(AL4926&gt;=Inputs!$C$7,1,0)</x:f>
        <x:v>1</x:v>
      </x:c>
      <x:c r="AN4926" s="26" t="n">
        <x:f>IF(Inputs!$C$7&lt;=(1-Inputs!$C$16)*AL4926,1,0)</x:f>
        <x:v>1</x:v>
      </x:c>
    </x:row>
    <x:row r="4927" ht="20" customHeight="1">
      <x:c r="A4927" s="16" t="n">
        <x:v>4922</x:v>
      </x:c>
      <x:c r="B4927" s="19" t="n">
        <x:v>0.08147911011762704</x:v>
      </x:c>
      <x:c r="C4927" s="24" t="n">
        <x:v>0.28431127658629407</x:v>
      </x:c>
      <x:c r="D4927" s="19" t="n">
        <x:v>0.02926810994870408</x:v>
      </x:c>
      <x:c r="E4927" s="19" t="n">
        <x:v>0.048726760569090005</x:v>
      </x:c>
      <x:c r="F4927" s="19" t="n">
        <x:v>-0.24195200408057532</x:v>
      </x:c>
      <x:c r="G4927" s="19" t="n">
        <x:v>-0.08390024875313146</x:v>
      </x:c>
      <x:c r="H4927" s="19" t="n">
        <x:v>0.9027075794723771</x:v>
      </x:c>
      <x:c r="I4927" s="19" t="n">
        <x:v>0.05907214436126537</x:v>
      </x:c>
      <x:c r="J4927" s="19" t="n">
        <x:v>0.06650160939944841</x:v>
      </x:c>
      <x:c r="K4927" s="19" t="n">
        <x:v>0.0632753903284322</x:v>
      </x:c>
      <x:c r="L4927" s="19" t="n">
        <x:v>0.05330557826339259</x:v>
      </x:c>
      <x:c r="M4927" s="19" t="n">
        <x:v>0.058748569598129734</x:v>
      </x:c>
      <x:c r="N4927" s="19" t="n">
        <x:v>0.059604903366254125</x:v>
      </x:c>
      <x:c r="O4927" s="19" t="n">
        <x:v>0.05395958624894888</x:v>
      </x:c>
      <x:c r="P4927" s="19" t="n">
        <x:v>0.05697098100766084</x:v>
      </x:c>
      <x:c r="Q4927" s="19" t="n">
        <x:v>0.06269384965523728</x:v>
      </x:c>
      <x:c r="R4927" s="19" t="n">
        <x:v>0.06391946525678009</x:v>
      </x:c>
      <x:c r="S4927" s="21" t="n">
        <x:v>8317.16404166153</x:v>
      </x:c>
      <x:c r="T4927" s="21" t="n">
        <x:v>13460.103889787862</x:v>
      </x:c>
      <x:c r="U4927" s="21" t="n">
        <x:v>17054.143584350917</x:v>
      </x:c>
      <x:c r="V4927" s="21" t="n">
        <x:v>21028.281210815887</x:v>
      </x:c>
      <x:c r="W4927" s="21" t="n">
        <x:v>25356.680082215793</x:v>
      </x:c>
      <x:c r="X4927" s="21" t="n">
        <x:v>27067.82780621311</x:v>
      </x:c>
      <x:c r="Y4927" s="21" t="n">
        <x:v>28280.650809483843</x:v>
      </x:c>
      <x:c r="Z4927" s="21" t="n">
        <x:v>29240.061824851346</x:v>
      </x:c>
      <x:c r="AA4927" s="21" t="n">
        <x:v>29939.940068681124</x:v>
      </x:c>
      <x:c r="AB4927" s="21" t="n">
        <x:v>30352.12048129036</x:v>
      </x:c>
      <x:c r="AC4927" s="21" t="n">
        <x:v>39589.72236690047</x:v>
      </x:c>
      <x:c r="AD4927" s="25" t="n">
        <x:f>AC4927*(1+Inputs!$C$14)*(1-Inputs!$C$14/Inputs!$C$15)</x:f>
        <x:v>31414.444698135518</x:v>
      </x:c>
      <x:c r="AE4927" s="25" t="n">
        <x:f>AD4927/(B4927-Inputs!$C$14)</x:f>
        <x:v>675883.0928267214</x:v>
      </x:c>
      <x:c r="AF4927" s="25" t="n">
        <x:f>S4927/(1+B4927)^1+T4927/(1+B4927)^2+U4927/(1+B4927)^3+V4927/(1+B4927)^4+W4927/(1+B4927)^5+X4927/(1+B4927)^6+Y4927/(1+B4927)^7+Z4927/(1+B4927)^8+AA4927/(1+B4927)^9+AB4927/(1+B4927)^10+AE4927/(1+B4927)^10</x:f>
        <x:v>451551.732879507</x:v>
      </x:c>
      <x:c r="AG4927" s="25" t="n">
        <x:f>(AF4927+Inputs!$C$12)/Inputs!$C$13</x:f>
        <x:v>386.11358429982283</x:v>
      </x:c>
      <x:c r="AH4927" s="25" t="n">
        <x:f>(S4927+Inputs!$C$11)*Inputs!$C$8-Inputs!$C$11</x:f>
        <x:v>2021.3782222578675</x:v>
      </x:c>
      <x:c r="AI4927" s="25" t="n">
        <x:f>Inputs!$C$12+AH4927-Inputs!$C$10*Inputs!$C$13</x:f>
        <x:v>24339.293637457864</x:v>
      </x:c>
      <x:c r="AJ4927" s="25" t="n">
        <x:f>(S4927+Inputs!$C$11)*(1-Inputs!$C$8)</x:f>
        <x:v>6295.785819403663</x:v>
      </x:c>
      <x:c r="AK4927" s="25" t="n">
        <x:f>AJ4927/(1+B4927)^(1-Inputs!$C$8)+T4927/(1+B4927)^(2-Inputs!$C$8)+U4927/(1+B4927)^(3-Inputs!$C$8)+V4927/(1+B4927)^(4-Inputs!$C$8)+W4927/(1+B4927)^(5-Inputs!$C$8)+X4927/(1+B4927)^(6-Inputs!$C$8)+Y4927/(1+B4927)^(7-Inputs!$C$8)+Z4927/(1+B4927)^(8-Inputs!$C$8)+AA4927/(1+B4927)^(9-Inputs!$C$8)+AB4927/(1+B4927)^(10-Inputs!$C$8)+AE4927/(1+B4927)^(10-Inputs!$C$8)</x:f>
        <x:v>466491.130872855</x:v>
      </x:c>
      <x:c r="AL4927" s="25" t="n">
        <x:f>(AK4927+AI4927)/Inputs!$C$13</x:f>
        <x:v>391.6470526501771</x:v>
      </x:c>
      <x:c r="AM4927" s="26" t="n">
        <x:f>IF(AL4927&gt;=Inputs!$C$7,1,0)</x:f>
        <x:v>1</x:v>
      </x:c>
      <x:c r="AN4927" s="26" t="n">
        <x:f>IF(Inputs!$C$7&lt;=(1-Inputs!$C$16)*AL4927,1,0)</x:f>
        <x:v>1</x:v>
      </x:c>
    </x:row>
    <x:row r="4928" ht="20" customHeight="1">
      <x:c r="A4928" s="16" t="n">
        <x:v>4923</x:v>
      </x:c>
      <x:c r="B4928" s="19" t="n">
        <x:v>0.07994458420237019</x:v>
      </x:c>
      <x:c r="C4928" s="24" t="n">
        <x:v>0.32775780331999727</x:v>
      </x:c>
      <x:c r="D4928" s="19" t="n">
        <x:v>0.03114958732970621</x:v>
      </x:c>
      <x:c r="E4928" s="19" t="n">
        <x:v>0.033985512352623176</x:v>
      </x:c>
      <x:c r="F4928" s="19" t="n">
        <x:v>-0.19919975901982412</x:v>
      </x:c>
      <x:c r="G4928" s="19" t="n">
        <x:v>-0.02823222365375784</x:v>
      </x:c>
      <x:c r="H4928" s="19" t="n">
        <x:v>0.911509789024791</x:v>
      </x:c>
      <x:c r="I4928" s="19" t="n">
        <x:v>0.06380031909305786</x:v>
      </x:c>
      <x:c r="J4928" s="19" t="n">
        <x:v>0.0596387838853218</x:v>
      </x:c>
      <x:c r="K4928" s="19" t="n">
        <x:v>0.06528061372664183</x:v>
      </x:c>
      <x:c r="L4928" s="19" t="n">
        <x:v>0.06523848800276597</x:v>
      </x:c>
      <x:c r="M4928" s="19" t="n">
        <x:v>0.05587631121144455</x:v>
      </x:c>
      <x:c r="N4928" s="19" t="n">
        <x:v>0.06180148690542524</x:v>
      </x:c>
      <x:c r="O4928" s="19" t="n">
        <x:v>0.05992878230655492</x:v>
      </x:c>
      <x:c r="P4928" s="19" t="n">
        <x:v>0.06666930336049404</x:v>
      </x:c>
      <x:c r="Q4928" s="19" t="n">
        <x:v>0.07435002495784261</x:v>
      </x:c>
      <x:c r="R4928" s="19" t="n">
        <x:v>0.078304483848666</x:v>
      </x:c>
      <x:c r="S4928" s="21" t="n">
        <x:v>9291.77611974325</x:v>
      </x:c>
      <x:c r="T4928" s="21" t="n">
        <x:v>14498.219822320392</x:v>
      </x:c>
      <x:c r="U4928" s="21" t="n">
        <x:v>17635.389857641123</x:v>
      </x:c>
      <x:c r="V4928" s="21" t="n">
        <x:v>21140.397603030102</x:v>
      </x:c>
      <x:c r="W4928" s="21" t="n">
        <x:v>24928.534235090876</x:v>
      </x:c>
      <x:c r="X4928" s="21" t="n">
        <x:v>26350.364110798895</x:v>
      </x:c>
      <x:c r="Y4928" s="21" t="n">
        <x:v>27393.136933101152</x:v>
      </x:c>
      <x:c r="Z4928" s="21" t="n">
        <x:v>28240.07674113483</x:v>
      </x:c>
      <x:c r="AA4928" s="21" t="n">
        <x:v>28884.54295477184</x:v>
      </x:c>
      <x:c r="AB4928" s="21" t="n">
        <x:v>29295.864698885605</x:v>
      </x:c>
      <x:c r="AC4928" s="21" t="n">
        <x:v>38211.99743332905</x:v>
      </x:c>
      <x:c r="AD4928" s="25" t="n">
        <x:f>AC4928*(1+Inputs!$C$14)*(1-Inputs!$C$14/Inputs!$C$15)</x:f>
        <x:v>30321.219963346597</x:v>
      </x:c>
      <x:c r="AE4928" s="25" t="n">
        <x:f>AD4928/(B4928-Inputs!$C$14)</x:f>
        <x:v>674635.6763880705</x:v>
      </x:c>
      <x:c r="AF4928" s="25" t="n">
        <x:f>S4928/(1+B4928)^1+T4928/(1+B4928)^2+U4928/(1+B4928)^3+V4928/(1+B4928)^4+W4928/(1+B4928)^5+X4928/(1+B4928)^6+Y4928/(1+B4928)^7+Z4928/(1+B4928)^8+AA4928/(1+B4928)^9+AB4928/(1+B4928)^10+AE4928/(1+B4928)^10</x:f>
        <x:v>456092.2830617173</x:v>
      </x:c>
      <x:c r="AG4928" s="25" t="n">
        <x:f>(AF4928+Inputs!$C$12)/Inputs!$C$13</x:f>
        <x:v>389.7366137769524</x:v>
      </x:c>
      <x:c r="AH4928" s="25" t="n">
        <x:f>(S4928+Inputs!$C$11)*Inputs!$C$8-Inputs!$C$11</x:f>
        <x:v>2477.9773054139614</x:v>
      </x:c>
      <x:c r="AI4928" s="25" t="n">
        <x:f>Inputs!$C$12+AH4928-Inputs!$C$10*Inputs!$C$13</x:f>
        <x:v>24795.892720613956</x:v>
      </x:c>
      <x:c r="AJ4928" s="25" t="n">
        <x:f>(S4928+Inputs!$C$11)*(1-Inputs!$C$8)</x:f>
        <x:v>6813.79881432929</x:v>
      </x:c>
      <x:c r="AK4928" s="25" t="n">
        <x:f>AJ4928/(1+B4928)^(1-Inputs!$C$8)+T4928/(1+B4928)^(2-Inputs!$C$8)+U4928/(1+B4928)^(3-Inputs!$C$8)+V4928/(1+B4928)^(4-Inputs!$C$8)+W4928/(1+B4928)^(5-Inputs!$C$8)+X4928/(1+B4928)^(6-Inputs!$C$8)+Y4928/(1+B4928)^(7-Inputs!$C$8)+Z4928/(1+B4928)^(8-Inputs!$C$8)+AA4928/(1+B4928)^(9-Inputs!$C$8)+AB4928/(1+B4928)^(10-Inputs!$C$8)+AE4928/(1+B4928)^(10-Inputs!$C$8)</x:f>
        <x:v>470446.98635371635</x:v>
      </x:c>
      <x:c r="AL4928" s="25" t="n">
        <x:f>(AK4928+AI4928)/Inputs!$C$13</x:f>
        <x:v>395.1678711215959</x:v>
      </x:c>
      <x:c r="AM4928" s="26" t="n">
        <x:f>IF(AL4928&gt;=Inputs!$C$7,1,0)</x:f>
        <x:v>1</x:v>
      </x:c>
      <x:c r="AN4928" s="26" t="n">
        <x:f>IF(Inputs!$C$7&lt;=(1-Inputs!$C$16)*AL4928,1,0)</x:f>
        <x:v>1</x:v>
      </x:c>
    </x:row>
    <x:row r="4929" ht="20" customHeight="1">
      <x:c r="A4929" s="16" t="n">
        <x:v>4924</x:v>
      </x:c>
      <x:c r="B4929" s="19" t="n">
        <x:v>0.0864511938567067</x:v>
      </x:c>
      <x:c r="C4929" s="24" t="n">
        <x:v>0.564020214589533</x:v>
      </x:c>
      <x:c r="D4929" s="19" t="n">
        <x:v>0.038004861719637975</x:v>
      </x:c>
      <x:c r="E4929" s="19" t="n">
        <x:v>0.057831380706229826</x:v>
      </x:c>
      <x:c r="F4929" s="19" t="n">
        <x:v>-0.16709982087981987</x:v>
      </x:c>
      <x:c r="G4929" s="19" t="n">
        <x:v>-0.04351696701093999</x:v>
      </x:c>
      <x:c r="H4929" s="19" t="n">
        <x:v>0.5775462242146716</x:v>
      </x:c>
      <x:c r="I4929" s="19" t="n">
        <x:v>0.06358243982901854</x:v>
      </x:c>
      <x:c r="J4929" s="19" t="n">
        <x:v>0.05716081080792378</x:v>
      </x:c>
      <x:c r="K4929" s="19" t="n">
        <x:v>0.059388998459577354</x:v>
      </x:c>
      <x:c r="L4929" s="19" t="n">
        <x:v>0.059762746008819936</x:v>
      </x:c>
      <x:c r="M4929" s="19" t="n">
        <x:v>0.06921268237707978</x:v>
      </x:c>
      <x:c r="N4929" s="19" t="n">
        <x:v>0.05864697651196479</x:v>
      </x:c>
      <x:c r="O4929" s="19" t="n">
        <x:v>0.07012416466432911</x:v>
      </x:c>
      <x:c r="P4929" s="19" t="n">
        <x:v>0.06024272757359654</x:v>
      </x:c>
      <x:c r="Q4929" s="19" t="n">
        <x:v>0.06442526460104205</x:v>
      </x:c>
      <x:c r="R4929" s="19" t="n">
        <x:v>0.06895200623229243</x:v>
      </x:c>
      <x:c r="S4929" s="21" t="n">
        <x:v>9818.08361698494</x:v>
      </x:c>
      <x:c r="T4929" s="21" t="n">
        <x:v>15564.150711132845</x:v>
      </x:c>
      <x:c r="U4929" s="21" t="n">
        <x:v>19141.644434182686</x:v>
      </x:c>
      <x:c r="V4929" s="21" t="n">
        <x:v>23109.9897181025</x:v>
      </x:c>
      <x:c r="W4929" s="21" t="n">
        <x:v>27636.170255748482</x:v>
      </x:c>
      <x:c r="X4929" s="21" t="n">
        <x:v>29635.586922908224</x:v>
      </x:c>
      <x:c r="Y4929" s="21" t="n">
        <x:v>31184.548105595768</x:v>
      </x:c>
      <x:c r="Z4929" s="21" t="n">
        <x:v>32412.456639621494</x:v>
      </x:c>
      <x:c r="AA4929" s="21" t="n">
        <x:v>33213.02685756012</x:v>
      </x:c>
      <x:c r="AB4929" s="21" t="n">
        <x:v>33578.14114581772</x:v>
      </x:c>
      <x:c r="AC4929" s="21" t="n">
        <x:v>43797.575407588316</x:v>
      </x:c>
      <x:c r="AD4929" s="25" t="n">
        <x:f>AC4929*(1+Inputs!$C$14)*(1-Inputs!$C$14/Inputs!$C$15)</x:f>
        <x:v>34753.37608592132</x:v>
      </x:c>
      <x:c r="AE4929" s="25" t="n">
        <x:f>AD4929/(B4929-Inputs!$C$14)</x:f>
        <x:v>675462.9675398911</x:v>
      </x:c>
      <x:c r="AF4929" s="25" t="n">
        <x:f>S4929/(1+B4929)^1+T4929/(1+B4929)^2+U4929/(1+B4929)^3+V4929/(1+B4929)^4+W4929/(1+B4929)^5+X4929/(1+B4929)^6+Y4929/(1+B4929)^7+Z4929/(1+B4929)^8+AA4929/(1+B4929)^9+AB4929/(1+B4929)^10+AE4929/(1+B4929)^10</x:f>
        <x:v>449344.3103518612</x:v>
      </x:c>
      <x:c r="AG4929" s="25" t="n">
        <x:f>(AF4929+Inputs!$C$12)/Inputs!$C$13</x:f>
        <x:v>384.3522213448499</x:v>
      </x:c>
      <x:c r="AH4929" s="25" t="n">
        <x:f>(S4929+Inputs!$C$11)*Inputs!$C$8-Inputs!$C$11</x:f>
        <x:v>2724.548763025822</x:v>
      </x:c>
      <x:c r="AI4929" s="25" t="n">
        <x:f>Inputs!$C$12+AH4929-Inputs!$C$10*Inputs!$C$13</x:f>
        <x:v>25042.46417822582</x:v>
      </x:c>
      <x:c r="AJ4929" s="25" t="n">
        <x:f>(S4929+Inputs!$C$11)*(1-Inputs!$C$8)</x:f>
        <x:v>7093.53485395912</x:v>
      </x:c>
      <x:c r="AK4929" s="25" t="n">
        <x:f>AJ4929/(1+B4929)^(1-Inputs!$C$8)+T4929/(1+B4929)^(2-Inputs!$C$8)+U4929/(1+B4929)^(3-Inputs!$C$8)+V4929/(1+B4929)^(4-Inputs!$C$8)+W4929/(1+B4929)^(5-Inputs!$C$8)+X4929/(1+B4929)^(6-Inputs!$C$8)+Y4929/(1+B4929)^(7-Inputs!$C$8)+Z4929/(1+B4929)^(8-Inputs!$C$8)+AA4929/(1+B4929)^(9-Inputs!$C$8)+AB4929/(1+B4929)^(10-Inputs!$C$8)+AE4929/(1+B4929)^(10-Inputs!$C$8)</x:f>
        <x:v>464535.8560871093</x:v>
      </x:c>
      <x:c r="AL4929" s="25" t="n">
        <x:f>(AK4929+AI4929)/Inputs!$C$13</x:f>
        <x:v>390.6479643445865</x:v>
      </x:c>
      <x:c r="AM4929" s="26" t="n">
        <x:f>IF(AL4929&gt;=Inputs!$C$7,1,0)</x:f>
        <x:v>1</x:v>
      </x:c>
      <x:c r="AN4929" s="26" t="n">
        <x:f>IF(Inputs!$C$7&lt;=(1-Inputs!$C$16)*AL4929,1,0)</x:f>
        <x:v>1</x:v>
      </x:c>
    </x:row>
    <x:row r="4930" ht="20" customHeight="1">
      <x:c r="A4930" s="16" t="n">
        <x:v>4925</x:v>
      </x:c>
      <x:c r="B4930" s="19" t="n">
        <x:v>0.08874367861428183</x:v>
      </x:c>
      <x:c r="C4930" s="24" t="n">
        <x:v>0.6855369798446702</x:v>
      </x:c>
      <x:c r="D4930" s="19" t="n">
        <x:v>0.022134875398457154</x:v>
      </x:c>
      <x:c r="E4930" s="19" t="n">
        <x:v>0.03897828532417094</x:v>
      </x:c>
      <x:c r="F4930" s="19" t="n">
        <x:v>-0.1497824106235828</x:v>
      </x:c>
      <x:c r="G4930" s="19" t="n">
        <x:v>-0.06661545347545086</x:v>
      </x:c>
      <x:c r="H4930" s="19" t="n">
        <x:v>0.7348940843801586</x:v>
      </x:c>
      <x:c r="I4930" s="19" t="n">
        <x:v>0.07168429552485009</x:v>
      </x:c>
      <x:c r="J4930" s="19" t="n">
        <x:v>0.06990492610150909</x:v>
      </x:c>
      <x:c r="K4930" s="19" t="n">
        <x:v>0.06511283254788737</x:v>
      </x:c>
      <x:c r="L4930" s="19" t="n">
        <x:v>0.0669621747253143</x:v>
      </x:c>
      <x:c r="M4930" s="19" t="n">
        <x:v>0.06549094290044763</x:v>
      </x:c>
      <x:c r="N4930" s="19" t="n">
        <x:v>0.07202473502001908</x:v>
      </x:c>
      <x:c r="O4930" s="19" t="n">
        <x:v>0.058802859121555</x:v>
      </x:c>
      <x:c r="P4930" s="19" t="n">
        <x:v>0.06452716892838112</x:v>
      </x:c>
      <x:c r="Q4930" s="19" t="n">
        <x:v>0.06949639687752893</x:v>
      </x:c>
      <x:c r="R4930" s="19" t="n">
        <x:v>0.06487573897916377</x:v>
      </x:c>
      <x:c r="S4930" s="21" t="n">
        <x:v>9950.04276808366</x:v>
      </x:c>
      <x:c r="T4930" s="21" t="n">
        <x:v>15690.866850099159</x:v>
      </x:c>
      <x:c r="U4930" s="21" t="n">
        <x:v>19000.98637843168</x:v>
      </x:c>
      <x:c r="V4930" s="21" t="n">
        <x:v>22502.145753603803</x:v>
      </x:c>
      <x:c r="W4930" s="21" t="n">
        <x:v>26388.387903190353</x:v>
      </x:c>
      <x:c r="X4930" s="21" t="n">
        <x:v>27772.813383407258</x:v>
      </x:c>
      <x:c r="Y4930" s="21" t="n">
        <x:v>28848.71805463412</x:v>
      </x:c>
      <x:c r="Z4930" s="21" t="n">
        <x:v>29674.58388163579</x:v>
      </x:c>
      <x:c r="AA4930" s="21" t="n">
        <x:v>30280.016605575624</x:v>
      </x:c>
      <x:c r="AB4930" s="21" t="n">
        <x:v>30635.08376830018</x:v>
      </x:c>
      <x:c r="AC4930" s="21" t="n">
        <x:v>39958.80491517416</x:v>
      </x:c>
      <x:c r="AD4930" s="25" t="n">
        <x:f>AC4930*(1+Inputs!$C$14)*(1-Inputs!$C$14/Inputs!$C$15)</x:f>
        <x:v>31707.31170019069</x:v>
      </x:c>
      <x:c r="AE4930" s="25" t="n">
        <x:f>AD4930/(B4930-Inputs!$C$14)</x:f>
        <x:v>589972.8585338184</x:v>
      </x:c>
      <x:c r="AF4930" s="25" t="n">
        <x:f>S4930/(1+B4930)^1+T4930/(1+B4930)^2+U4930/(1+B4930)^3+V4930/(1+B4930)^4+W4930/(1+B4930)^5+X4930/(1+B4930)^6+Y4930/(1+B4930)^7+Z4930/(1+B4930)^8+AA4930/(1+B4930)^9+AB4930/(1+B4930)^10+AE4930/(1+B4930)^10</x:f>
        <x:v>397258.27019673446</x:v>
      </x:c>
      <x:c r="AG4930" s="25" t="n">
        <x:f>(AF4930+Inputs!$C$12)/Inputs!$C$13</x:f>
        <x:v>342.79134187955196</x:v>
      </x:c>
      <x:c r="AH4930" s="25" t="n">
        <x:f>(S4930+Inputs!$C$11)*Inputs!$C$8-Inputs!$C$11</x:f>
        <x:v>2786.3707214857695</x:v>
      </x:c>
      <x:c r="AI4930" s="25" t="n">
        <x:f>Inputs!$C$12+AH4930-Inputs!$C$10*Inputs!$C$13</x:f>
        <x:v>25104.28613668577</x:v>
      </x:c>
      <x:c r="AJ4930" s="25" t="n">
        <x:f>(S4930+Inputs!$C$11)*(1-Inputs!$C$8)</x:f>
        <x:v>7163.6720465978915</x:v>
      </x:c>
      <x:c r="AK4930" s="25" t="n">
        <x:f>AJ4930/(1+B4930)^(1-Inputs!$C$8)+T4930/(1+B4930)^(2-Inputs!$C$8)+U4930/(1+B4930)^(3-Inputs!$C$8)+V4930/(1+B4930)^(4-Inputs!$C$8)+W4930/(1+B4930)^(5-Inputs!$C$8)+X4930/(1+B4930)^(6-Inputs!$C$8)+Y4930/(1+B4930)^(7-Inputs!$C$8)+Z4930/(1+B4930)^(8-Inputs!$C$8)+AA4930/(1+B4930)^(9-Inputs!$C$8)+AB4930/(1+B4930)^(10-Inputs!$C$8)+AE4930/(1+B4930)^(10-Inputs!$C$8)</x:f>
        <x:v>410738.54208834865</x:v>
      </x:c>
      <x:c r="AL4930" s="25" t="n">
        <x:f>(AK4930+AI4930)/Inputs!$C$13</x:f>
        <x:v>347.77094199763815</x:v>
      </x:c>
      <x:c r="AM4930" s="26" t="n">
        <x:f>IF(AL4930&gt;=Inputs!$C$7,1,0)</x:f>
        <x:v>1</x:v>
      </x:c>
      <x:c r="AN4930" s="26" t="n">
        <x:f>IF(Inputs!$C$7&lt;=(1-Inputs!$C$16)*AL4930,1,0)</x:f>
        <x:v>1</x:v>
      </x:c>
    </x:row>
    <x:row r="4931" ht="20" customHeight="1">
      <x:c r="A4931" s="16" t="n">
        <x:v>4926</x:v>
      </x:c>
      <x:c r="B4931" s="19" t="n">
        <x:v>0.0926616901611086</x:v>
      </x:c>
      <x:c r="C4931" s="24" t="n">
        <x:v>0.6942651891208413</x:v>
      </x:c>
      <x:c r="D4931" s="19" t="n">
        <x:v>0.03544534607987515</x:v>
      </x:c>
      <x:c r="E4931" s="19" t="n">
        <x:v>0.046819439360799894</x:v>
      </x:c>
      <x:c r="F4931" s="19" t="n">
        <x:v>-0.1693789692325811</x:v>
      </x:c>
      <x:c r="G4931" s="19" t="n">
        <x:v>-0.04220724500887457</x:v>
      </x:c>
      <x:c r="H4931" s="19" t="n">
        <x:v>0.3827438845012523</x:v>
      </x:c>
      <x:c r="I4931" s="19" t="n">
        <x:v>0.05474187488386065</x:v>
      </x:c>
      <x:c r="J4931" s="19" t="n">
        <x:v>0.05642663531644871</x:v>
      </x:c>
      <x:c r="K4931" s="19" t="n">
        <x:v>0.058919631545380755</x:v>
      </x:c>
      <x:c r="L4931" s="19" t="n">
        <x:v>0.060012828682350805</x:v>
      </x:c>
      <x:c r="M4931" s="19" t="n">
        <x:v>0.054519314113589415</x:v>
      </x:c>
      <x:c r="N4931" s="19" t="n">
        <x:v>0.05796763787904752</x:v>
      </x:c>
      <x:c r="O4931" s="19" t="n">
        <x:v>0.05497972003978589</x:v>
      </x:c>
      <x:c r="P4931" s="19" t="n">
        <x:v>0.06326314175257836</x:v>
      </x:c>
      <x:c r="Q4931" s="19" t="n">
        <x:v>0.0552277145843675</x:v>
      </x:c>
      <x:c r="R4931" s="19" t="n">
        <x:v>0.06446888039825921</x:v>
      </x:c>
      <x:c r="S4931" s="21" t="n">
        <x:v>9743.470169653749</x:v>
      </x:c>
      <x:c r="T4931" s="21" t="n">
        <x:v>15391.621998737544</x:v>
      </x:c>
      <x:c r="U4931" s="21" t="n">
        <x:v>18718.58448603448</x:v>
      </x:c>
      <x:c r="V4931" s="21" t="n">
        <x:v>22335.539602962595</x:v>
      </x:c>
      <x:c r="W4931" s="21" t="n">
        <x:v>26440.848441493705</x:v>
      </x:c>
      <x:c r="X4931" s="21" t="n">
        <x:v>28071.323172260483</x:v>
      </x:c>
      <x:c r="Y4931" s="21" t="n">
        <x:v>29391.947222025578</x:v>
      </x:c>
      <x:c r="Z4931" s="21" t="n">
        <x:v>30427.593943939366</x:v>
      </x:c>
      <x:c r="AA4931" s="21" t="n">
        <x:v>31156.27793300941</x:v>
      </x:c>
      <x:c r="AB4931" s="21" t="n">
        <x:v>31521.045207424955</x:v>
      </x:c>
      <x:c r="AC4931" s="21" t="n">
        <x:v>41114.40679229341</x:v>
      </x:c>
      <x:c r="AD4931" s="25" t="n">
        <x:f>AC4931*(1+Inputs!$C$14)*(1-Inputs!$C$14/Inputs!$C$15)</x:f>
        <x:v>32624.281789684817</x:v>
      </x:c>
      <x:c r="AE4931" s="25" t="n">
        <x:f>AD4931/(B4931-Inputs!$C$14)</x:f>
        <x:v>565787.8168075117</x:v>
      </x:c>
      <x:c r="AF4931" s="25" t="n">
        <x:f>S4931/(1+B4931)^1+T4931/(1+B4931)^2+U4931/(1+B4931)^3+V4931/(1+B4931)^4+W4931/(1+B4931)^5+X4931/(1+B4931)^6+Y4931/(1+B4931)^7+Z4931/(1+B4931)^8+AA4931/(1+B4931)^9+AB4931/(1+B4931)^10+AE4931/(1+B4931)^10</x:f>
        <x:v>376344.51095105265</x:v>
      </x:c>
      <x:c r="AG4931" s="25" t="n">
        <x:f>(AF4931+Inputs!$C$12)/Inputs!$C$13</x:f>
        <x:v>326.103679991888</x:v>
      </x:c>
      <x:c r="AH4931" s="25" t="n">
        <x:f>(S4931+Inputs!$C$11)*Inputs!$C$8-Inputs!$C$11</x:f>
        <x:v>2689.5928740021673</x:v>
      </x:c>
      <x:c r="AI4931" s="25" t="n">
        <x:f>Inputs!$C$12+AH4931-Inputs!$C$10*Inputs!$C$13</x:f>
        <x:v>25007.508289202167</x:v>
      </x:c>
      <x:c r="AJ4931" s="25" t="n">
        <x:f>(S4931+Inputs!$C$11)*(1-Inputs!$C$8)</x:f>
        <x:v>7053.877295651582</x:v>
      </x:c>
      <x:c r="AK4931" s="25" t="n">
        <x:f>AJ4931/(1+B4931)^(1-Inputs!$C$8)+T4931/(1+B4931)^(2-Inputs!$C$8)+U4931/(1+B4931)^(3-Inputs!$C$8)+V4931/(1+B4931)^(4-Inputs!$C$8)+W4931/(1+B4931)^(5-Inputs!$C$8)+X4931/(1+B4931)^(6-Inputs!$C$8)+Y4931/(1+B4931)^(7-Inputs!$C$8)+Z4931/(1+B4931)^(8-Inputs!$C$8)+AA4931/(1+B4931)^(9-Inputs!$C$8)+AB4931/(1+B4931)^(10-Inputs!$C$8)+AE4931/(1+B4931)^(10-Inputs!$C$8)</x:f>
        <x:v>389731.95817574544</x:v>
      </x:c>
      <x:c r="AL4931" s="25" t="n">
        <x:f>(AK4931+AI4931)/Inputs!$C$13</x:f>
        <x:v>330.93199106546183</x:v>
      </x:c>
      <x:c r="AM4931" s="26" t="n">
        <x:f>IF(AL4931&gt;=Inputs!$C$7,1,0)</x:f>
        <x:v>1</x:v>
      </x:c>
      <x:c r="AN4931" s="26" t="n">
        <x:f>IF(Inputs!$C$7&lt;=(1-Inputs!$C$16)*AL4931,1,0)</x:f>
        <x:v>0</x:v>
      </x:c>
    </x:row>
    <x:row r="4932" ht="20" customHeight="1">
      <x:c r="A4932" s="16" t="n">
        <x:v>4927</x:v>
      </x:c>
      <x:c r="B4932" s="19" t="n">
        <x:v>0.08202654462291548</x:v>
      </x:c>
      <x:c r="C4932" s="24" t="n">
        <x:v>0.03465252898834592</x:v>
      </x:c>
      <x:c r="D4932" s="19" t="n">
        <x:v>0.01277117554346461</x:v>
      </x:c>
      <x:c r="E4932" s="19" t="n">
        <x:v>0.05474111626172061</x:v>
      </x:c>
      <x:c r="F4932" s="19" t="n">
        <x:v>-0.22871946625107173</x:v>
      </x:c>
      <x:c r="G4932" s="19" t="n">
        <x:v>-0.08003313279021257</x:v>
      </x:c>
      <x:c r="H4932" s="19" t="n">
        <x:v>0.7680338358198071</x:v>
      </x:c>
      <x:c r="I4932" s="19" t="n">
        <x:v>0.052763704918257874</x:v>
      </x:c>
      <x:c r="J4932" s="19" t="n">
        <x:v>0.06861575295641047</x:v>
      </x:c>
      <x:c r="K4932" s="19" t="n">
        <x:v>0.060824524481025724</x:v>
      </x:c>
      <x:c r="L4932" s="19" t="n">
        <x:v>0.06388223005428813</x:v>
      </x:c>
      <x:c r="M4932" s="19" t="n">
        <x:v>0.06256981447964222</x:v>
      </x:c>
      <x:c r="N4932" s="19" t="n">
        <x:v>0.06901045823473055</x:v>
      </x:c>
      <x:c r="O4932" s="19" t="n">
        <x:v>0.07039452816570133</x:v>
      </x:c>
      <x:c r="P4932" s="19" t="n">
        <x:v>0.059660602280345074</x:v>
      </x:c>
      <x:c r="Q4932" s="19" t="n">
        <x:v>0.06756567382172876</x:v>
      </x:c>
      <x:c r="R4932" s="19" t="n">
        <x:v>0.06373963212958302</x:v>
      </x:c>
      <x:c r="S4932" s="21" t="n">
        <x:v>8536.02017160973</x:v>
      </x:c>
      <x:c r="T4932" s="21" t="n">
        <x:v>13298.537734771058</x:v>
      </x:c>
      <x:c r="U4932" s="21" t="n">
        <x:v>16167.925444609138</x:v>
      </x:c>
      <x:c r="V4932" s="21" t="n">
        <x:v>19170.971755433096</x:v>
      </x:c>
      <x:c r="W4932" s="21" t="n">
        <x:v>22400.602428618506</x:v>
      </x:c>
      <x:c r="X4932" s="21" t="n">
        <x:v>23787.442603842148</x:v>
      </x:c>
      <x:c r="Y4932" s="21" t="n">
        <x:v>24830.24339337557</x:v>
      </x:c>
      <x:c r="Z4932" s="21" t="n">
        <x:v>25706.936196735067</x:v>
      </x:c>
      <x:c r="AA4932" s="21" t="n">
        <x:v>26374.719904446683</x:v>
      </x:c>
      <x:c r="AB4932" s="21" t="n">
        <x:v>26852.791443229475</x:v>
      </x:c>
      <x:c r="AC4932" s="21" t="n">
        <x:v>35025.380143342794</x:v>
      </x:c>
      <x:c r="AD4932" s="25" t="n">
        <x:f>AC4932*(1+Inputs!$C$14)*(1-Inputs!$C$14/Inputs!$C$15)</x:f>
        <x:v>27792.639143742505</x:v>
      </x:c>
      <x:c r="AE4932" s="25" t="n">
        <x:f>AD4932/(B4932-Inputs!$C$14)</x:f>
        <x:v>590998.9638107385</x:v>
      </x:c>
      <x:c r="AF4932" s="25" t="n">
        <x:f>S4932/(1+B4932)^1+T4932/(1+B4932)^2+U4932/(1+B4932)^3+V4932/(1+B4932)^4+W4932/(1+B4932)^5+X4932/(1+B4932)^6+Y4932/(1+B4932)^7+Z4932/(1+B4932)^8+AA4932/(1+B4932)^9+AB4932/(1+B4932)^10+AE4932/(1+B4932)^10</x:f>
        <x:v>397746.19744273165</x:v>
      </x:c>
      <x:c r="AG4932" s="25" t="n">
        <x:f>(AF4932+Inputs!$C$12)/Inputs!$C$13</x:f>
        <x:v>343.18067240647105</x:v>
      </x:c>
      <x:c r="AH4932" s="25" t="n">
        <x:f>(S4932+Inputs!$C$11)*Inputs!$C$8-Inputs!$C$11</x:f>
        <x:v>2123.9108201240115</x:v>
      </x:c>
      <x:c r="AI4932" s="25" t="n">
        <x:f>Inputs!$C$12+AH4932-Inputs!$C$10*Inputs!$C$13</x:f>
        <x:v>24441.826235324006</x:v>
      </x:c>
      <x:c r="AJ4932" s="25" t="n">
        <x:f>(S4932+Inputs!$C$11)*(1-Inputs!$C$8)</x:f>
        <x:v>6412.10935148572</x:v>
      </x:c>
      <x:c r="AK4932" s="25" t="n">
        <x:f>AJ4932/(1+B4932)^(1-Inputs!$C$8)+T4932/(1+B4932)^(2-Inputs!$C$8)+U4932/(1+B4932)^(3-Inputs!$C$8)+V4932/(1+B4932)^(4-Inputs!$C$8)+W4932/(1+B4932)^(5-Inputs!$C$8)+X4932/(1+B4932)^(6-Inputs!$C$8)+Y4932/(1+B4932)^(7-Inputs!$C$8)+Z4932/(1+B4932)^(8-Inputs!$C$8)+AA4932/(1+B4932)^(9-Inputs!$C$8)+AB4932/(1+B4932)^(10-Inputs!$C$8)+AE4932/(1+B4932)^(10-Inputs!$C$8)</x:f>
        <x:v>410674.45578061027</x:v>
      </x:c>
      <x:c r="AL4932" s="25" t="n">
        <x:f>(AK4932+AI4932)/Inputs!$C$13</x:f>
        <x:v>347.19121085792307</x:v>
      </x:c>
      <x:c r="AM4932" s="26" t="n">
        <x:f>IF(AL4932&gt;=Inputs!$C$7,1,0)</x:f>
        <x:v>1</x:v>
      </x:c>
      <x:c r="AN4932" s="26" t="n">
        <x:f>IF(Inputs!$C$7&lt;=(1-Inputs!$C$16)*AL4932,1,0)</x:f>
        <x:v>1</x:v>
      </x:c>
    </x:row>
    <x:row r="4933" ht="20" customHeight="1">
      <x:c r="A4933" s="16" t="n">
        <x:v>4928</x:v>
      </x:c>
      <x:c r="B4933" s="19" t="n">
        <x:v>0.09231583392771399</x:v>
      </x:c>
      <x:c r="C4933" s="24" t="n">
        <x:v>0.6618490504634735</x:v>
      </x:c>
      <x:c r="D4933" s="19" t="n">
        <x:v>0.012868927761313388</x:v>
      </x:c>
      <x:c r="E4933" s="19" t="n">
        <x:v>0.057455313352232626</x:v>
      </x:c>
      <x:c r="F4933" s="19" t="n">
        <x:v>-0.22932973257493247</x:v>
      </x:c>
      <x:c r="G4933" s="19" t="n">
        <x:v>-0.03967474616219249</x:v>
      </x:c>
      <x:c r="H4933" s="19" t="n">
        <x:v>0.6282605523912537</x:v>
      </x:c>
      <x:c r="I4933" s="19" t="n">
        <x:v>0.0585479928915936</x:v>
      </x:c>
      <x:c r="J4933" s="19" t="n">
        <x:v>0.062341401275099316</x:v>
      </x:c>
      <x:c r="K4933" s="19" t="n">
        <x:v>0.05813769193449957</x:v>
      </x:c>
      <x:c r="L4933" s="19" t="n">
        <x:v>0.052203209021530486</x:v>
      </x:c>
      <x:c r="M4933" s="19" t="n">
        <x:v>0.05912882454584519</x:v>
      </x:c>
      <x:c r="N4933" s="19" t="n">
        <x:v>0.06122190772833733</x:v>
      </x:c>
      <x:c r="O4933" s="19" t="n">
        <x:v>0.05272957677423506</x:v>
      </x:c>
      <x:c r="P4933" s="19" t="n">
        <x:v>0.0592986174690293</x:v>
      </x:c>
      <x:c r="Q4933" s="19" t="n">
        <x:v>0.06676807571342239</x:v>
      </x:c>
      <x:c r="R4933" s="19" t="n">
        <x:v>0.05168671179700482</x:v>
      </x:c>
      <x:c r="S4933" s="21" t="n">
        <x:v>8675.61883672906</x:v>
      </x:c>
      <x:c r="T4933" s="21" t="n">
        <x:v>14007.395194016715</x:v>
      </x:c>
      <x:c r="U4933" s="21" t="n">
        <x:v>17475.475806646777</x:v>
      </x:c>
      <x:c r="V4933" s="21" t="n">
        <x:v>21318.887581918225</x:v>
      </x:c>
      <x:c r="W4933" s="21" t="n">
        <x:v>25583.14048119595</x:v>
      </x:c>
      <x:c r="X4933" s="21" t="n">
        <x:v>27110.724146995515</x:v>
      </x:c>
      <x:c r="Y4933" s="21" t="n">
        <x:v>28260.550621585215</x:v>
      </x:c>
      <x:c r="Z4933" s="21" t="n">
        <x:v>29164.118670975164</x:v>
      </x:c>
      <x:c r="AA4933" s="21" t="n">
        <x:v>29829.892212231847</x:v>
      </x:c>
      <x:c r="AB4933" s="21" t="n">
        <x:v>30222.66489916188</x:v>
      </x:c>
      <x:c r="AC4933" s="21" t="n">
        <x:v>39420.86725977636</x:v>
      </x:c>
      <x:c r="AD4933" s="25" t="n">
        <x:f>AC4933*(1+Inputs!$C$14)*(1-Inputs!$C$14/Inputs!$C$15)</x:f>
        <x:v>31280.458170632537</x:v>
      </x:c>
      <x:c r="AE4933" s="25" t="n">
        <x:f>AD4933/(B4933-Inputs!$C$14)</x:f>
        <x:v>545755.9635280377</x:v>
      </x:c>
      <x:c r="AF4933" s="25" t="n">
        <x:f>S4933/(1+B4933)^1+T4933/(1+B4933)^2+U4933/(1+B4933)^3+V4933/(1+B4933)^4+W4933/(1+B4933)^5+X4933/(1+B4933)^6+Y4933/(1+B4933)^7+Z4933/(1+B4933)^8+AA4933/(1+B4933)^9+AB4933/(1+B4933)^10+AE4933/(1+B4933)^10</x:f>
        <x:v>361765.01696696325</x:v>
      </x:c>
      <x:c r="AG4933" s="25" t="n">
        <x:f>(AF4933+Inputs!$C$12)/Inputs!$C$13</x:f>
        <x:v>314.4703020208783</x:v>
      </x:c>
      <x:c r="AH4933" s="25" t="n">
        <x:f>(S4933+Inputs!$C$11)*Inputs!$C$8-Inputs!$C$11</x:f>
        <x:v>2189.311838577176</x:v>
      </x:c>
      <x:c r="AI4933" s="25" t="n">
        <x:f>Inputs!$C$12+AH4933-Inputs!$C$10*Inputs!$C$13</x:f>
        <x:v>24507.22725377717</x:v>
      </x:c>
      <x:c r="AJ4933" s="25" t="n">
        <x:f>(S4933+Inputs!$C$11)*(1-Inputs!$C$8)</x:f>
        <x:v>6486.306998151884</x:v>
      </x:c>
      <x:c r="AK4933" s="25" t="n">
        <x:f>AJ4933/(1+B4933)^(1-Inputs!$C$8)+T4933/(1+B4933)^(2-Inputs!$C$8)+U4933/(1+B4933)^(3-Inputs!$C$8)+V4933/(1+B4933)^(4-Inputs!$C$8)+W4933/(1+B4933)^(5-Inputs!$C$8)+X4933/(1+B4933)^(6-Inputs!$C$8)+Y4933/(1+B4933)^(7-Inputs!$C$8)+Z4933/(1+B4933)^(8-Inputs!$C$8)+AA4933/(1+B4933)^(9-Inputs!$C$8)+AB4933/(1+B4933)^(10-Inputs!$C$8)+AE4933/(1+B4933)^(10-Inputs!$C$8)</x:f>
        <x:v>374955.4248101976</x:v>
      </x:c>
      <x:c r="AL4933" s="25" t="n">
        <x:f>(AK4933+AI4933)/Inputs!$C$13</x:f>
        <x:v>318.7422020156205</x:v>
      </x:c>
      <x:c r="AM4933" s="26" t="n">
        <x:f>IF(AL4933&gt;=Inputs!$C$7,1,0)</x:f>
        <x:v>1</x:v>
      </x:c>
      <x:c r="AN4933" s="26" t="n">
        <x:f>IF(Inputs!$C$7&lt;=(1-Inputs!$C$16)*AL4933,1,0)</x:f>
        <x:v>0</x:v>
      </x:c>
    </x:row>
    <x:row r="4934" ht="20" customHeight="1">
      <x:c r="A4934" s="16" t="n">
        <x:v>4929</x:v>
      </x:c>
      <x:c r="B4934" s="19" t="n">
        <x:v>0.07392690110281791</x:v>
      </x:c>
      <x:c r="C4934" s="24" t="n">
        <x:v>0.6347602334684836</x:v>
      </x:c>
      <x:c r="D4934" s="19" t="n">
        <x:v>0.03142209555356175</x:v>
      </x:c>
      <x:c r="E4934" s="19" t="n">
        <x:v>0.03239713269337557</x:v>
      </x:c>
      <x:c r="F4934" s="19" t="n">
        <x:v>-0.18177706937112703</x:v>
      </x:c>
      <x:c r="G4934" s="19" t="n">
        <x:v>-0.07142964011841685</x:v>
      </x:c>
      <x:c r="H4934" s="19" t="n">
        <x:v>0.6363573392458477</x:v>
      </x:c>
      <x:c r="I4934" s="19" t="n">
        <x:v>0.0625897784523147</x:v>
      </x:c>
      <x:c r="J4934" s="19" t="n">
        <x:v>0.059383886298179506</x:v>
      </x:c>
      <x:c r="K4934" s="19" t="n">
        <x:v>0.06531876223580525</x:v>
      </x:c>
      <x:c r="L4934" s="19" t="n">
        <x:v>0.05622465752260382</x:v>
      </x:c>
      <x:c r="M4934" s="19" t="n">
        <x:v>0.04814807189292765</x:v>
      </x:c>
      <x:c r="N4934" s="19" t="n">
        <x:v>0.061385366058431146</x:v>
      </x:c>
      <x:c r="O4934" s="19" t="n">
        <x:v>0.07331779202874145</x:v>
      </x:c>
      <x:c r="P4934" s="19" t="n">
        <x:v>0.05620570916318798</x:v>
      </x:c>
      <x:c r="Q4934" s="19" t="n">
        <x:v>0.0626565025048069</x:v>
      </x:c>
      <x:c r="R4934" s="19" t="n">
        <x:v>0.06385106291120905</x:v>
      </x:c>
      <x:c r="S4934" s="21" t="n">
        <x:v>9357.877072739768</x:v>
      </x:c>
      <x:c r="T4934" s="21" t="n">
        <x:v>14896.455749845089</x:v>
      </x:c>
      <x:c r="U4934" s="21" t="n">
        <x:v>18193.11840427987</x:v>
      </x:c>
      <x:c r="V4934" s="21" t="n">
        <x:v>21721.118646947176</x:v>
      </x:c>
      <x:c r="W4934" s="21" t="n">
        <x:v>25586.419631371125</x:v>
      </x:c>
      <x:c r="X4934" s="21" t="n">
        <x:v>26932.02764137457</x:v>
      </x:c>
      <x:c r="Y4934" s="21" t="n">
        <x:v>28012.84123727033</x:v>
      </x:c>
      <x:c r="Z4934" s="21" t="n">
        <x:v>28908.643528075623</x:v>
      </x:c>
      <x:c r="AA4934" s="21" t="n">
        <x:v>29528.895230524784</x:v>
      </x:c>
      <x:c r="AB4934" s="21" t="n">
        <x:v>29905.20201034154</x:v>
      </x:c>
      <x:c r="AC4934" s="21" t="n">
        <x:v>39006.78523088026</x:v>
      </x:c>
      <x:c r="AD4934" s="25" t="n">
        <x:f>AC4934*(1+Inputs!$C$14)*(1-Inputs!$C$14/Inputs!$C$15)</x:f>
        <x:v>30951.88408070348</x:v>
      </x:c>
      <x:c r="AE4934" s="25" t="n">
        <x:f>AD4934/(B4934-Inputs!$C$14)</x:f>
        <x:v>795128.3868949661</x:v>
      </x:c>
      <x:c r="AF4934" s="25" t="n">
        <x:f>S4934/(1+B4934)^1+T4934/(1+B4934)^2+U4934/(1+B4934)^3+V4934/(1+B4934)^4+W4934/(1+B4934)^5+X4934/(1+B4934)^6+Y4934/(1+B4934)^7+Z4934/(1+B4934)^8+AA4934/(1+B4934)^9+AB4934/(1+B4934)^10+AE4934/(1+B4934)^10</x:f>
        <x:v>541318.5081926204</x:v>
      </x:c>
      <x:c r="AG4934" s="25" t="n">
        <x:f>(AF4934+Inputs!$C$12)/Inputs!$C$13</x:f>
        <x:v>457.7409554277771</x:v>
      </x:c>
      <x:c r="AH4934" s="25" t="n">
        <x:f>(S4934+Inputs!$C$11)*Inputs!$C$8-Inputs!$C$11</x:f>
        <x:v>2508.945149146576</x:v>
      </x:c>
      <x:c r="AI4934" s="25" t="n">
        <x:f>Inputs!$C$12+AH4934-Inputs!$C$10*Inputs!$C$13</x:f>
        <x:v>24826.86056434657</x:v>
      </x:c>
      <x:c r="AJ4934" s="25" t="n">
        <x:f>(S4934+Inputs!$C$11)*(1-Inputs!$C$8)</x:f>
        <x:v>6848.931923593193</x:v>
      </x:c>
      <x:c r="AK4934" s="25" t="n">
        <x:f>AJ4934/(1+B4934)^(1-Inputs!$C$8)+T4934/(1+B4934)^(2-Inputs!$C$8)+U4934/(1+B4934)^(3-Inputs!$C$8)+V4934/(1+B4934)^(4-Inputs!$C$8)+W4934/(1+B4934)^(5-Inputs!$C$8)+X4934/(1+B4934)^(6-Inputs!$C$8)+Y4934/(1+B4934)^(7-Inputs!$C$8)+Z4934/(1+B4934)^(8-Inputs!$C$8)+AA4934/(1+B4934)^(9-Inputs!$C$8)+AB4934/(1+B4934)^(10-Inputs!$C$8)+AE4934/(1+B4934)^(10-Inputs!$C$8)</x:f>
        <x:v>557296.0011991411</x:v>
      </x:c>
      <x:c r="AL4934" s="25" t="n">
        <x:f>(AK4934+AI4934)/Inputs!$C$13</x:f>
        <x:v>464.4917912686689</x:v>
      </x:c>
      <x:c r="AM4934" s="26" t="n">
        <x:f>IF(AL4934&gt;=Inputs!$C$7,1,0)</x:f>
        <x:v>1</x:v>
      </x:c>
      <x:c r="AN4934" s="26" t="n">
        <x:f>IF(Inputs!$C$7&lt;=(1-Inputs!$C$16)*AL4934,1,0)</x:f>
        <x:v>1</x:v>
      </x:c>
    </x:row>
    <x:row r="4935" ht="20" customHeight="1">
      <x:c r="A4935" s="16" t="n">
        <x:v>4930</x:v>
      </x:c>
      <x:c r="B4935" s="19" t="n">
        <x:v>0.09044161301376825</x:v>
      </x:c>
      <x:c r="C4935" s="24" t="n">
        <x:v>0.04938482699927249</x:v>
      </x:c>
      <x:c r="D4935" s="19" t="n">
        <x:v>0.04132983777252974</x:v>
      </x:c>
      <x:c r="E4935" s="19" t="n">
        <x:v>0.03139905441656453</x:v>
      </x:c>
      <x:c r="F4935" s="19" t="n">
        <x:v>-0.20713081379436632</x:v>
      </x:c>
      <x:c r="G4935" s="19" t="n">
        <x:v>-0.044968525953110544</x:v>
      </x:c>
      <x:c r="H4935" s="19" t="n">
        <x:v>0.5967120884160124</x:v>
      </x:c>
      <x:c r="I4935" s="19" t="n">
        <x:v>0.07469873919756878</x:v>
      </x:c>
      <x:c r="J4935" s="19" t="n">
        <x:v>0.07353814888276133</x:v>
      </x:c>
      <x:c r="K4935" s="19" t="n">
        <x:v>0.07776191314505582</x:v>
      </x:c>
      <x:c r="L4935" s="19" t="n">
        <x:v>0.07673250902100222</x:v>
      </x:c>
      <x:c r="M4935" s="19" t="n">
        <x:v>0.0697134297984951</x:v>
      </x:c>
      <x:c r="N4935" s="19" t="n">
        <x:v>0.07550357918831538</x:v>
      </x:c>
      <x:c r="O4935" s="19" t="n">
        <x:v>0.06890410556796382</x:v>
      </x:c>
      <x:c r="P4935" s="19" t="n">
        <x:v>0.07391361262042323</x:v>
      </x:c>
      <x:c r="Q4935" s="19" t="n">
        <x:v>0.07414303121454055</x:v>
      </x:c>
      <x:c r="R4935" s="19" t="n">
        <x:v>0.073580729933891</x:v>
      </x:c>
      <x:c r="S4935" s="21" t="n">
        <x:v>9053.192070583695</x:v>
      </x:c>
      <x:c r="T4935" s="21" t="n">
        <x:v>13908.995018911459</x:v>
      </x:c>
      <x:c r="U4935" s="21" t="n">
        <x:v>16602.856903730775</x:v>
      </x:c>
      <x:c r="V4935" s="21" t="n">
        <x:v>19487.928382110287</x:v>
      </x:c>
      <x:c r="W4935" s="21" t="n">
        <x:v>22620.204145449166</x:v>
      </x:c>
      <x:c r="X4935" s="21" t="n">
        <x:v>24077.475637829375</x:v>
      </x:c>
      <x:c r="Y4935" s="21" t="n">
        <x:v>25226.016593941134</x:v>
      </x:c>
      <x:c r="Z4935" s="21" t="n">
        <x:v>26161.168509194336</x:v>
      </x:c>
      <x:c r="AA4935" s="21" t="n">
        <x:v>26887.13572040512</x:v>
      </x:c>
      <x:c r="AB4935" s="21" t="n">
        <x:v>27367.786948125107</x:v>
      </x:c>
      <x:c r="AC4935" s="21" t="n">
        <x:v>35697.113410597965</x:v>
      </x:c>
      <x:c r="AD4935" s="25" t="n">
        <x:f>AC4935*(1+Inputs!$C$14)*(1-Inputs!$C$14/Inputs!$C$15)</x:f>
        <x:v>28325.659491309478</x:v>
      </x:c>
      <x:c r="AE4935" s="25" t="n">
        <x:f>AD4935/(B4935-Inputs!$C$14)</x:f>
        <x:v>510909.7292006123</x:v>
      </x:c>
      <x:c r="AF4935" s="25" t="n">
        <x:f>S4935/(1+B4935)^1+T4935/(1+B4935)^2+U4935/(1+B4935)^3+V4935/(1+B4935)^4+W4935/(1+B4935)^5+X4935/(1+B4935)^6+Y4935/(1+B4935)^7+Z4935/(1+B4935)^8+AA4935/(1+B4935)^9+AB4935/(1+B4935)^10+AE4935/(1+B4935)^10</x:f>
        <x:v>341218.599398958</x:v>
      </x:c>
      <x:c r="AG4935" s="25" t="n">
        <x:f>(AF4935+Inputs!$C$12)/Inputs!$C$13</x:f>
        <x:v>298.0757521291162</x:v>
      </x:c>
      <x:c r="AH4935" s="25" t="n">
        <x:f>(S4935+Inputs!$C$11)*Inputs!$C$8-Inputs!$C$11</x:f>
        <x:v>2366.202312520032</x:v>
      </x:c>
      <x:c r="AI4935" s="25" t="n">
        <x:f>Inputs!$C$12+AH4935-Inputs!$C$10*Inputs!$C$13</x:f>
        <x:v>24684.117727720033</x:v>
      </x:c>
      <x:c r="AJ4935" s="25" t="n">
        <x:f>(S4935+Inputs!$C$11)*(1-Inputs!$C$8)</x:f>
        <x:v>6686.9897580636625</x:v>
      </x:c>
      <x:c r="AK4935" s="25" t="n">
        <x:f>AJ4935/(1+B4935)^(1-Inputs!$C$8)+T4935/(1+B4935)^(2-Inputs!$C$8)+U4935/(1+B4935)^(3-Inputs!$C$8)+V4935/(1+B4935)^(4-Inputs!$C$8)+W4935/(1+B4935)^(5-Inputs!$C$8)+X4935/(1+B4935)^(6-Inputs!$C$8)+Y4935/(1+B4935)^(7-Inputs!$C$8)+Z4935/(1+B4935)^(8-Inputs!$C$8)+AA4935/(1+B4935)^(9-Inputs!$C$8)+AB4935/(1+B4935)^(10-Inputs!$C$8)+AE4935/(1+B4935)^(10-Inputs!$C$8)</x:f>
        <x:v>353084.37159149436</x:v>
      </x:c>
      <x:c r="AL4935" s="25" t="n">
        <x:f>(AK4935+AI4935)/Inputs!$C$13</x:f>
        <x:v>301.43183477998025</x:v>
      </x:c>
      <x:c r="AM4935" s="26" t="n">
        <x:f>IF(AL4935&gt;=Inputs!$C$7,1,0)</x:f>
        <x:v>1</x:v>
      </x:c>
      <x:c r="AN4935" s="26" t="n">
        <x:f>IF(Inputs!$C$7&lt;=(1-Inputs!$C$16)*AL4935,1,0)</x:f>
        <x:v>0</x:v>
      </x:c>
    </x:row>
    <x:row r="4936" ht="20" customHeight="1">
      <x:c r="A4936" s="16" t="n">
        <x:v>4931</x:v>
      </x:c>
      <x:c r="B4936" s="19" t="n">
        <x:v>0.0753698830990393</x:v>
      </x:c>
      <x:c r="C4936" s="24" t="n">
        <x:v>0.46671113332055825</x:v>
      </x:c>
      <x:c r="D4936" s="19" t="n">
        <x:v>0.028160982639657564</x:v>
      </x:c>
      <x:c r="E4936" s="19" t="n">
        <x:v>0.05077054628488015</x:v>
      </x:c>
      <x:c r="F4936" s="19" t="n">
        <x:v>-0.20070831477075787</x:v>
      </x:c>
      <x:c r="G4936" s="19" t="n">
        <x:v>-0.0637086998934916</x:v>
      </x:c>
      <x:c r="H4936" s="19" t="n">
        <x:v>0.8961150833490876</x:v>
      </x:c>
      <x:c r="I4936" s="19" t="n">
        <x:v>0.05367348949754046</x:v>
      </x:c>
      <x:c r="J4936" s="19" t="n">
        <x:v>0.0635530914066078</x:v>
      </x:c>
      <x:c r="K4936" s="19" t="n">
        <x:v>0.054849024725946265</x:v>
      </x:c>
      <x:c r="L4936" s="19" t="n">
        <x:v>0.054310027033426425</x:v>
      </x:c>
      <x:c r="M4936" s="19" t="n">
        <x:v>0.04797156275378825</x:v>
      </x:c>
      <x:c r="N4936" s="19" t="n">
        <x:v>0.05571803656600992</x:v>
      </x:c>
      <x:c r="O4936" s="19" t="n">
        <x:v>0.05585664156980215</x:v>
      </x:c>
      <x:c r="P4936" s="19" t="n">
        <x:v>0.0512887861026195</x:v>
      </x:c>
      <x:c r="Q4936" s="19" t="n">
        <x:v>0.05837506067816435</x:v>
      </x:c>
      <x:c r="R4936" s="19" t="n">
        <x:v>0.05986991472501245</x:v>
      </x:c>
      <x:c r="S4936" s="21" t="n">
        <x:v>9131.56873115902</x:v>
      </x:c>
      <x:c r="T4936" s="21" t="n">
        <x:v>14619.643357628538</x:v>
      </x:c>
      <x:c r="U4936" s="21" t="n">
        <x:v>18258.044563620122</x:v>
      </x:c>
      <x:c r="V4936" s="21" t="n">
        <x:v>22259.71262760412</x:v>
      </x:c>
      <x:c r="W4936" s="21" t="n">
        <x:v>26670.665899324347</x:v>
      </x:c>
      <x:c r="X4936" s="21" t="n">
        <x:v>28345.380399870468</x:v>
      </x:c>
      <x:c r="Y4936" s="21" t="n">
        <x:v>29588.32607899872</x:v>
      </x:c>
      <x:c r="Z4936" s="21" t="n">
        <x:v>30567.222875164785</x:v>
      </x:c>
      <x:c r="AA4936" s="21" t="n">
        <x:v>31244.308151216374</x:v>
      </x:c>
      <x:c r="AB4936" s="21" t="n">
        <x:v>31612.24942587573</x:v>
      </x:c>
      <x:c r="AC4936" s="21" t="n">
        <x:v>41233.368816359645</x:v>
      </x:c>
      <x:c r="AD4936" s="25" t="n">
        <x:f>AC4936*(1+Inputs!$C$14)*(1-Inputs!$C$14/Inputs!$C$15)</x:f>
        <x:v>32718.678155781374</x:v>
      </x:c>
      <x:c r="AE4936" s="25" t="n">
        <x:f>AD4936/(B4936-Inputs!$C$14)</x:f>
        <x:v>810472.4523356372</x:v>
      </x:c>
      <x:c r="AF4936" s="25" t="n">
        <x:f>S4936/(1+B4936)^1+T4936/(1+B4936)^2+U4936/(1+B4936)^3+V4936/(1+B4936)^4+W4936/(1+B4936)^5+X4936/(1+B4936)^6+Y4936/(1+B4936)^7+Z4936/(1+B4936)^8+AA4936/(1+B4936)^9+AB4936/(1+B4936)^10+AE4936/(1+B4936)^10</x:f>
        <x:v>547636.30560633</x:v>
      </x:c>
      <x:c r="AG4936" s="25" t="n">
        <x:f>(AF4936+Inputs!$C$12)/Inputs!$C$13</x:f>
        <x:v>462.7820991971123</x:v>
      </x:c>
      <x:c r="AH4936" s="25" t="n">
        <x:f>(S4936+Inputs!$C$11)*Inputs!$C$8-Inputs!$C$11</x:f>
        <x:v>2402.9212411731305</x:v>
      </x:c>
      <x:c r="AI4936" s="25" t="n">
        <x:f>Inputs!$C$12+AH4936-Inputs!$C$10*Inputs!$C$13</x:f>
        <x:v>24720.836656373125</x:v>
      </x:c>
      <x:c r="AJ4936" s="25" t="n">
        <x:f>(S4936+Inputs!$C$11)*(1-Inputs!$C$8)</x:f>
        <x:v>6728.647489985891</x:v>
      </x:c>
      <x:c r="AK4936" s="25" t="n">
        <x:f>AJ4936/(1+B4936)^(1-Inputs!$C$8)+T4936/(1+B4936)^(2-Inputs!$C$8)+U4936/(1+B4936)^(3-Inputs!$C$8)+V4936/(1+B4936)^(4-Inputs!$C$8)+W4936/(1+B4936)^(5-Inputs!$C$8)+X4936/(1+B4936)^(6-Inputs!$C$8)+Y4936/(1+B4936)^(7-Inputs!$C$8)+Z4936/(1+B4936)^(8-Inputs!$C$8)+AA4936/(1+B4936)^(9-Inputs!$C$8)+AB4936/(1+B4936)^(10-Inputs!$C$8)+AE4936/(1+B4936)^(10-Inputs!$C$8)</x:f>
        <x:v>564288.5157296623</x:v>
      </x:c>
      <x:c r="AL4936" s="25" t="n">
        <x:f>(AK4936+AI4936)/Inputs!$C$13</x:f>
        <x:v>469.9867109410073</x:v>
      </x:c>
      <x:c r="AM4936" s="26" t="n">
        <x:f>IF(AL4936&gt;=Inputs!$C$7,1,0)</x:f>
        <x:v>1</x:v>
      </x:c>
      <x:c r="AN4936" s="26" t="n">
        <x:f>IF(Inputs!$C$7&lt;=(1-Inputs!$C$16)*AL4936,1,0)</x:f>
        <x:v>1</x:v>
      </x:c>
    </x:row>
    <x:row r="4937" ht="20" customHeight="1">
      <x:c r="A4937" s="16" t="n">
        <x:v>4932</x:v>
      </x:c>
      <x:c r="B4937" s="19" t="n">
        <x:v>0.08927271696901726</x:v>
      </x:c>
      <x:c r="C4937" s="24" t="n">
        <x:v>0.6967457545565878</x:v>
      </x:c>
      <x:c r="D4937" s="19" t="n">
        <x:v>0.03890227520493426</x:v>
      </x:c>
      <x:c r="E4937" s="19" t="n">
        <x:v>0.048036159847987106</x:v>
      </x:c>
      <x:c r="F4937" s="19" t="n">
        <x:v>-0.18665094358601553</x:v>
      </x:c>
      <x:c r="G4937" s="19" t="n">
        <x:v>-0.06775540815741407</x:v>
      </x:c>
      <x:c r="H4937" s="19" t="n">
        <x:v>0.664297224091257</x:v>
      </x:c>
      <x:c r="I4937" s="19" t="n">
        <x:v>0.0637800248268593</x:v>
      </x:c>
      <x:c r="J4937" s="19" t="n">
        <x:v>0.07033234358559298</x:v>
      </x:c>
      <x:c r="K4937" s="19" t="n">
        <x:v>0.06882108514247534</x:v>
      </x:c>
      <x:c r="L4937" s="19" t="n">
        <x:v>0.06687913414847003</x:v>
      </x:c>
      <x:c r="M4937" s="19" t="n">
        <x:v>0.07390211806047205</x:v>
      </x:c>
      <x:c r="N4937" s="19" t="n">
        <x:v>0.06692728710706775</x:v>
      </x:c>
      <x:c r="O4937" s="19" t="n">
        <x:v>0.07264372348662959</x:v>
      </x:c>
      <x:c r="P4937" s="19" t="n">
        <x:v>0.06595723170922951</x:v>
      </x:c>
      <x:c r="Q4937" s="19" t="n">
        <x:v>0.06942568644295648</x:v>
      </x:c>
      <x:c r="R4937" s="19" t="n">
        <x:v>0.07248757995305255</x:v>
      </x:c>
      <x:c r="S4937" s="21" t="n">
        <x:v>9354.059898372103</x:v>
      </x:c>
      <x:c r="T4937" s="21" t="n">
        <x:v>15130.622621505367</x:v>
      </x:c>
      <x:c r="U4937" s="21" t="n">
        <x:v>18956.42910707136</x:v>
      </x:c>
      <x:c r="V4937" s="21" t="n">
        <x:v>23176.73409133719</x:v>
      </x:c>
      <x:c r="W4937" s="21" t="n">
        <x:v>27959.17413526363</x:v>
      </x:c>
      <x:c r="X4937" s="21" t="n">
        <x:v>29896.62663894682</x:v>
      </x:c>
      <x:c r="Y4937" s="21" t="n">
        <x:v>31365.8852173393</x:v>
      </x:c>
      <x:c r="Z4937" s="21" t="n">
        <x:v>32518.04846239293</x:v>
      </x:c>
      <x:c r="AA4937" s="21" t="n">
        <x:v>33276.4808278416</x:v>
      </x:c>
      <x:c r="AB4937" s="21" t="n">
        <x:v>33629.315743988256</x:v>
      </x:c>
      <x:c r="AC4937" s="21" t="n">
        <x:v>43864.32488346294</x:v>
      </x:c>
      <x:c r="AD4937" s="25" t="n">
        <x:f>AC4937*(1+Inputs!$C$14)*(1-Inputs!$C$14/Inputs!$C$15)</x:f>
        <x:v>34806.34179502784</x:v>
      </x:c>
      <x:c r="AE4937" s="25" t="n">
        <x:f>AD4937/(B4937-Inputs!$C$14)</x:f>
        <x:v>641323.002400963</x:v>
      </x:c>
      <x:c r="AF4937" s="25" t="n">
        <x:f>S4937/(1+B4937)^1+T4937/(1+B4937)^2+U4937/(1+B4937)^3+V4937/(1+B4937)^4+W4937/(1+B4937)^5+X4937/(1+B4937)^6+Y4937/(1+B4937)^7+Z4937/(1+B4937)^8+AA4937/(1+B4937)^9+AB4937/(1+B4937)^10+AE4937/(1+B4937)^10</x:f>
        <x:v>424675.7160231633</x:v>
      </x:c>
      <x:c r="AG4937" s="25" t="n">
        <x:f>(AF4937+Inputs!$C$12)/Inputs!$C$13</x:f>
        <x:v>364.66847359939123</x:v>
      </x:c>
      <x:c r="AH4937" s="25" t="n">
        <x:f>(S4937+Inputs!$C$11)*Inputs!$C$8-Inputs!$C$11</x:f>
        <x:v>2507.156829100355</x:v>
      </x:c>
      <x:c r="AI4937" s="25" t="n">
        <x:f>Inputs!$C$12+AH4937-Inputs!$C$10*Inputs!$C$13</x:f>
        <x:v>24825.072244300354</x:v>
      </x:c>
      <x:c r="AJ4937" s="25" t="n">
        <x:f>(S4937+Inputs!$C$11)*(1-Inputs!$C$8)</x:f>
        <x:v>6846.903069271748</x:v>
      </x:c>
      <x:c r="AK4937" s="25" t="n">
        <x:f>AJ4937/(1+B4937)^(1-Inputs!$C$8)+T4937/(1+B4937)^(2-Inputs!$C$8)+U4937/(1+B4937)^(3-Inputs!$C$8)+V4937/(1+B4937)^(4-Inputs!$C$8)+W4937/(1+B4937)^(5-Inputs!$C$8)+X4937/(1+B4937)^(6-Inputs!$C$8)+Y4937/(1+B4937)^(7-Inputs!$C$8)+Z4937/(1+B4937)^(8-Inputs!$C$8)+AA4937/(1+B4937)^(9-Inputs!$C$8)+AB4937/(1+B4937)^(10-Inputs!$C$8)+AE4937/(1+B4937)^(10-Inputs!$C$8)</x:f>
        <x:v>439638.2484031868</x:v>
      </x:c>
      <x:c r="AL4937" s="25" t="n">
        <x:f>(AK4937+AI4937)/Inputs!$C$13</x:f>
        <x:v>370.60801757997064</x:v>
      </x:c>
      <x:c r="AM4937" s="26" t="n">
        <x:f>IF(AL4937&gt;=Inputs!$C$7,1,0)</x:f>
        <x:v>1</x:v>
      </x:c>
      <x:c r="AN4937" s="26" t="n">
        <x:f>IF(Inputs!$C$7&lt;=(1-Inputs!$C$16)*AL4937,1,0)</x:f>
        <x:v>1</x:v>
      </x:c>
    </x:row>
    <x:row r="4938" ht="20" customHeight="1">
      <x:c r="A4938" s="16" t="n">
        <x:v>4933</x:v>
      </x:c>
      <x:c r="B4938" s="19" t="n">
        <x:v>0.08304459722396379</x:v>
      </x:c>
      <x:c r="C4938" s="24" t="n">
        <x:v>0.2234316878989091</x:v>
      </x:c>
      <x:c r="D4938" s="19" t="n">
        <x:v>0.04413834831095614</x:v>
      </x:c>
      <x:c r="E4938" s="19" t="n">
        <x:v>0.051582919896713694</x:v>
      </x:c>
      <x:c r="F4938" s="19" t="n">
        <x:v>-0.12406398935262247</x:v>
      </x:c>
      <x:c r="G4938" s="19" t="n">
        <x:v>-0.07817172850176177</x:v>
      </x:c>
      <x:c r="H4938" s="19" t="n">
        <x:v>0.453214430375823</x:v>
      </x:c>
      <x:c r="I4938" s="19" t="n">
        <x:v>0.07463000412315637</x:v>
      </x:c>
      <x:c r="J4938" s="19" t="n">
        <x:v>0.07446130953183797</x:v>
      </x:c>
      <x:c r="K4938" s="19" t="n">
        <x:v>0.07395696008348865</x:v>
      </x:c>
      <x:c r="L4938" s="19" t="n">
        <x:v>0.07790244662153668</x:v>
      </x:c>
      <x:c r="M4938" s="19" t="n">
        <x:v>0.07396258263488448</x:v>
      </x:c>
      <x:c r="N4938" s="19" t="n">
        <x:v>0.07240892679040258</x:v>
      </x:c>
      <x:c r="O4938" s="19" t="n">
        <x:v>0.07616515001251059</x:v>
      </x:c>
      <x:c r="P4938" s="19" t="n">
        <x:v>0.07656604649010547</x:v>
      </x:c>
      <x:c r="Q4938" s="19" t="n">
        <x:v>0.07707643738492266</x:v>
      </x:c>
      <x:c r="R4938" s="19" t="n">
        <x:v>0.07617006035224791</x:v>
      </x:c>
      <x:c r="S4938" s="21" t="n">
        <x:v>10401.941046854832</x:v>
      </x:c>
      <x:c r="T4938" s="21" t="n">
        <x:v>16043.868925476767</x:v>
      </x:c>
      <x:c r="U4938" s="21" t="n">
        <x:v>19142.276638726195</x:v>
      </x:c>
      <x:c r="V4938" s="21" t="n">
        <x:v>22349.515300414543</x:v>
      </x:c>
      <x:c r="W4938" s="21" t="n">
        <x:v>25979.825907359907</x:v>
      </x:c>
      <x:c r="X4938" s="21" t="n">
        <x:v>27861.475424670716</x:v>
      </x:c>
      <x:c r="Y4938" s="21" t="n">
        <x:v>29395.930267177853</x:v>
      </x:c>
      <x:c r="Z4938" s="21" t="n">
        <x:v>30616.377742178633</x:v>
      </x:c>
      <x:c r="AA4938" s="21" t="n">
        <x:v>31456.433315800732</x:v>
      </x:c>
      <x:c r="AB4938" s="21" t="n">
        <x:v>31875.798105276845</x:v>
      </x:c>
      <x:c r="AC4938" s="21" t="n">
        <x:v>41577.12796340458</x:v>
      </x:c>
      <x:c r="AD4938" s="25" t="n">
        <x:f>AC4938*(1+Inputs!$C$14)*(1-Inputs!$C$14/Inputs!$C$15)</x:f>
        <x:v>32991.45103896153</x:v>
      </x:c>
      <x:c r="AE4938" s="25" t="n">
        <x:f>AD4938/(B4938-Inputs!$C$14)</x:f>
        <x:v>686683.8925752506</x:v>
      </x:c>
      <x:c r="AF4938" s="25" t="n">
        <x:f>S4938/(1+B4938)^1+T4938/(1+B4938)^2+U4938/(1+B4938)^3+V4938/(1+B4938)^4+W4938/(1+B4938)^5+X4938/(1+B4938)^6+Y4938/(1+B4938)^7+Z4938/(1+B4938)^8+AA4938/(1+B4938)^9+AB4938/(1+B4938)^10+AE4938/(1+B4938)^10</x:f>
        <x:v>461217.3178260538</x:v>
      </x:c>
      <x:c r="AG4938" s="25" t="n">
        <x:f>(AF4938+Inputs!$C$12)/Inputs!$C$13</x:f>
        <x:v>393.82601952677857</x:v>
      </x:c>
      <x:c r="AH4938" s="25" t="n">
        <x:f>(S4938+Inputs!$C$11)*Inputs!$C$8-Inputs!$C$11</x:f>
        <x:v>2998.0819698963733</x:v>
      </x:c>
      <x:c r="AI4938" s="25" t="n">
        <x:f>Inputs!$C$12+AH4938-Inputs!$C$10*Inputs!$C$13</x:f>
        <x:v>25315.997385096372</x:v>
      </x:c>
      <x:c r="AJ4938" s="25" t="n">
        <x:f>(S4938+Inputs!$C$11)*(1-Inputs!$C$8)</x:f>
        <x:v>7403.859076958459</x:v>
      </x:c>
      <x:c r="AK4938" s="25" t="n">
        <x:f>AJ4938/(1+B4938)^(1-Inputs!$C$8)+T4938/(1+B4938)^(2-Inputs!$C$8)+U4938/(1+B4938)^(3-Inputs!$C$8)+V4938/(1+B4938)^(4-Inputs!$C$8)+W4938/(1+B4938)^(5-Inputs!$C$8)+X4938/(1+B4938)^(6-Inputs!$C$8)+Y4938/(1+B4938)^(7-Inputs!$C$8)+Z4938/(1+B4938)^(8-Inputs!$C$8)+AA4938/(1+B4938)^(9-Inputs!$C$8)+AB4938/(1+B4938)^(10-Inputs!$C$8)+AE4938/(1+B4938)^(10-Inputs!$C$8)</x:f>
        <x:v>475907.6832481479</x:v>
      </x:c>
      <x:c r="AL4938" s="25" t="n">
        <x:f>(AK4938+AI4938)/Inputs!$C$13</x:f>
        <x:v>399.9401166590871</x:v>
      </x:c>
      <x:c r="AM4938" s="26" t="n">
        <x:f>IF(AL4938&gt;=Inputs!$C$7,1,0)</x:f>
        <x:v>1</x:v>
      </x:c>
      <x:c r="AN4938" s="26" t="n">
        <x:f>IF(Inputs!$C$7&lt;=(1-Inputs!$C$16)*AL4938,1,0)</x:f>
        <x:v>1</x:v>
      </x:c>
    </x:row>
    <x:row r="4939" ht="20" customHeight="1">
      <x:c r="A4939" s="16" t="n">
        <x:v>4934</x:v>
      </x:c>
      <x:c r="B4939" s="19" t="n">
        <x:v>0.0964175398202923</x:v>
      </x:c>
      <x:c r="C4939" s="24" t="n">
        <x:v>0.34079812392761255</x:v>
      </x:c>
      <x:c r="D4939" s="19" t="n">
        <x:v>0.03368326094587104</x:v>
      </x:c>
      <x:c r="E4939" s="19" t="n">
        <x:v>0.06040813950972364</x:v>
      </x:c>
      <x:c r="F4939" s="19" t="n">
        <x:v>-0.16346429510775695</x:v>
      </x:c>
      <x:c r="G4939" s="19" t="n">
        <x:v>-0.0815603160603115</x:v>
      </x:c>
      <x:c r="H4939" s="19" t="n">
        <x:v>0.698297842891435</x:v>
      </x:c>
      <x:c r="I4939" s="19" t="n">
        <x:v>0.06382983614229602</x:v>
      </x:c>
      <x:c r="J4939" s="19" t="n">
        <x:v>0.06464292847319143</x:v>
      </x:c>
      <x:c r="K4939" s="19" t="n">
        <x:v>0.05728621303645582</x:v>
      </x:c>
      <x:c r="L4939" s="19" t="n">
        <x:v>0.05656041433830183</x:v>
      </x:c>
      <x:c r="M4939" s="19" t="n">
        <x:v>0.06000009621768072</x:v>
      </x:c>
      <x:c r="N4939" s="19" t="n">
        <x:v>0.05093159648733831</x:v>
      </x:c>
      <x:c r="O4939" s="19" t="n">
        <x:v>0.06179386300579722</x:v>
      </x:c>
      <x:c r="P4939" s="19" t="n">
        <x:v>0.0589513468565849</x:v>
      </x:c>
      <x:c r="Q4939" s="19" t="n">
        <x:v>0.06229932078377374</x:v>
      </x:c>
      <x:c r="R4939" s="19" t="n">
        <x:v>0.056307091967752285</x:v>
      </x:c>
      <x:c r="S4939" s="21" t="n">
        <x:v>9699.88363053434</x:v>
      </x:c>
      <x:c r="T4939" s="21" t="n">
        <x:v>15315.293685011744</x:v>
      </x:c>
      <x:c r="U4939" s="21" t="n">
        <x:v>18773.24716085211</x:v>
      </x:c>
      <x:c r="V4939" s="21" t="n">
        <x:v>22454.11014891019</x:v>
      </x:c>
      <x:c r="W4939" s="21" t="n">
        <x:v>26583.359813924682</x:v>
      </x:c>
      <x:c r="X4939" s="21" t="n">
        <x:v>28465.197510848382</x:v>
      </x:c>
      <x:c r="Y4939" s="21" t="n">
        <x:v>29904.696783353043</x:v>
      </x:c>
      <x:c r="Z4939" s="21" t="n">
        <x:v>31062.409532422564</x:v>
      </x:c>
      <x:c r="AA4939" s="21" t="n">
        <x:v>31848.721683488508</x:v>
      </x:c>
      <x:c r="AB4939" s="21" t="n">
        <x:v>32238.415892018387</x:v>
      </x:c>
      <x:c r="AC4939" s="21" t="n">
        <x:v>42050.10768524137</x:v>
      </x:c>
      <x:c r="AD4939" s="25" t="n">
        <x:f>AC4939*(1+Inputs!$C$14)*(1-Inputs!$C$14/Inputs!$C$15)</x:f>
        <x:v>33366.760448239016</x:v>
      </x:c>
      <x:c r="AE4939" s="25" t="n">
        <x:f>AD4939/(B4939-Inputs!$C$14)</x:f>
        <x:v>543277.3853506693</x:v>
      </x:c>
      <x:c r="AF4939" s="25" t="n">
        <x:f>S4939/(1+B4939)^1+T4939/(1+B4939)^2+U4939/(1+B4939)^3+V4939/(1+B4939)^4+W4939/(1+B4939)^5+X4939/(1+B4939)^6+Y4939/(1+B4939)^7+Z4939/(1+B4939)^8+AA4939/(1+B4939)^9+AB4939/(1+B4939)^10+AE4939/(1+B4939)^10</x:f>
        <x:v>358258.69279176893</x:v>
      </x:c>
      <x:c r="AG4939" s="25" t="n">
        <x:f>(AF4939+Inputs!$C$12)/Inputs!$C$13</x:f>
        <x:v>311.6725098297749</x:v>
      </x:c>
      <x:c r="AH4939" s="25" t="n">
        <x:f>(S4939+Inputs!$C$11)*Inputs!$C$8-Inputs!$C$11</x:f>
        <x:v>2669.172878962663</x:v>
      </x:c>
      <x:c r="AI4939" s="25" t="n">
        <x:f>Inputs!$C$12+AH4939-Inputs!$C$10*Inputs!$C$13</x:f>
        <x:v>24987.088294162662</x:v>
      </x:c>
      <x:c r="AJ4939" s="25" t="n">
        <x:f>(S4939+Inputs!$C$11)*(1-Inputs!$C$8)</x:f>
        <x:v>7030.710751571677</x:v>
      </x:c>
      <x:c r="AK4939" s="25" t="n">
        <x:f>AJ4939/(1+B4939)^(1-Inputs!$C$8)+T4939/(1+B4939)^(2-Inputs!$C$8)+U4939/(1+B4939)^(3-Inputs!$C$8)+V4939/(1+B4939)^(4-Inputs!$C$8)+W4939/(1+B4939)^(5-Inputs!$C$8)+X4939/(1+B4939)^(6-Inputs!$C$8)+Y4939/(1+B4939)^(7-Inputs!$C$8)+Z4939/(1+B4939)^(8-Inputs!$C$8)+AA4939/(1+B4939)^(9-Inputs!$C$8)+AB4939/(1+B4939)^(10-Inputs!$C$8)+AE4939/(1+B4939)^(10-Inputs!$C$8)</x:f>
        <x:v>371504.4369315998</x:v>
      </x:c>
      <x:c r="AL4939" s="25" t="n">
        <x:f>(AK4939+AI4939)/Inputs!$C$13</x:f>
        <x:v>316.3714584530212</x:v>
      </x:c>
      <x:c r="AM4939" s="26" t="n">
        <x:f>IF(AL4939&gt;=Inputs!$C$7,1,0)</x:f>
        <x:v>1</x:v>
      </x:c>
      <x:c r="AN4939" s="26" t="n">
        <x:f>IF(Inputs!$C$7&lt;=(1-Inputs!$C$16)*AL4939,1,0)</x:f>
        <x:v>0</x:v>
      </x:c>
    </x:row>
    <x:row r="4940" ht="20" customHeight="1">
      <x:c r="A4940" s="16" t="n">
        <x:v>4935</x:v>
      </x:c>
      <x:c r="B4940" s="19" t="n">
        <x:v>0.0910464837676618</x:v>
      </x:c>
      <x:c r="C4940" s="24" t="n">
        <x:v>0.24478158133862848</x:v>
      </x:c>
      <x:c r="D4940" s="19" t="n">
        <x:v>0.03809953447810841</x:v>
      </x:c>
      <x:c r="E4940" s="19" t="n">
        <x:v>0.03526215974131873</x:v>
      </x:c>
      <x:c r="F4940" s="19" t="n">
        <x:v>-0.2307832116282714</x:v>
      </x:c>
      <x:c r="G4940" s="19" t="n">
        <x:v>-0.06901186028645553</x:v>
      </x:c>
      <x:c r="H4940" s="19" t="n">
        <x:v>0.8096981176200586</x:v>
      </x:c>
      <x:c r="I4940" s="19" t="n">
        <x:v>0.06519022016581061</x:v>
      </x:c>
      <x:c r="J4940" s="19" t="n">
        <x:v>0.04953295156940726</x:v>
      </x:c>
      <x:c r="K4940" s="19" t="n">
        <x:v>0.05560963247724772</x:v>
      </x:c>
      <x:c r="L4940" s="19" t="n">
        <x:v>0.052345054221005966</x:v>
      </x:c>
      <x:c r="M4940" s="19" t="n">
        <x:v>0.062231648587136305</x:v>
      </x:c>
      <x:c r="N4940" s="19" t="n">
        <x:v>0.06083769090927376</x:v>
      </x:c>
      <x:c r="O4940" s="19" t="n">
        <x:v>0.06813948519625569</x:v>
      </x:c>
      <x:c r="P4940" s="19" t="n">
        <x:v>0.060545455163040746</x:v>
      </x:c>
      <x:c r="Q4940" s="19" t="n">
        <x:v>0.06378917002375033</x:v>
      </x:c>
      <x:c r="R4940" s="19" t="n">
        <x:v>0.05223692035396539</x:v>
      </x:c>
      <x:c r="S4940" s="21" t="n">
        <x:v>8535.03405451144</x:v>
      </x:c>
      <x:c r="T4940" s="21" t="n">
        <x:v>13605.627687430386</x:v>
      </x:c>
      <x:c r="U4940" s="21" t="n">
        <x:v>16831.541173438884</x:v>
      </x:c>
      <x:c r="V4940" s="21" t="n">
        <x:v>20375.384586517455</x:v>
      </x:c>
      <x:c r="W4940" s="21" t="n">
        <x:v>24239.028280306284</x:v>
      </x:c>
      <x:c r="X4940" s="21" t="n">
        <x:v>25814.450401440583</x:v>
      </x:c>
      <x:c r="Y4940" s="21" t="n">
        <x:v>26963.620751996867</x:v>
      </x:c>
      <x:c r="Z4940" s="21" t="n">
        <x:v>27916.51832394269</x:v>
      </x:c>
      <x:c r="AA4940" s="21" t="n">
        <x:v>28608.933961133847</x:v>
      </x:c>
      <x:c r="AB4940" s="21" t="n">
        <x:v>29042.43330594111</x:v>
      </x:c>
      <x:c r="AC4940" s="21" t="n">
        <x:v>37881.434746879706</x:v>
      </x:c>
      <x:c r="AD4940" s="25" t="n">
        <x:f>AC4940*(1+Inputs!$C$14)*(1-Inputs!$C$14/Inputs!$C$15)</x:f>
        <x:v>30058.91847164904</x:v>
      </x:c>
      <x:c r="AE4940" s="25" t="n">
        <x:f>AD4940/(B4940-Inputs!$C$14)</x:f>
        <x:v>536321.2185845047</x:v>
      </x:c>
      <x:c r="AF4940" s="25" t="n">
        <x:f>S4940/(1+B4940)^1+T4940/(1+B4940)^2+U4940/(1+B4940)^3+V4940/(1+B4940)^4+W4940/(1+B4940)^5+X4940/(1+B4940)^6+Y4940/(1+B4940)^7+Z4940/(1+B4940)^8+AA4940/(1+B4940)^9+AB4940/(1+B4940)^10+AE4940/(1+B4940)^10</x:f>
        <x:v>355722.004152145</x:v>
      </x:c>
      <x:c r="AG4940" s="25" t="n">
        <x:f>(AF4940+Inputs!$C$12)/Inputs!$C$13</x:f>
        <x:v>309.64841641667596</x:v>
      </x:c>
      <x:c r="AH4940" s="25" t="n">
        <x:f>(S4940+Inputs!$C$11)*Inputs!$C$8-Inputs!$C$11</x:f>
        <x:v>2123.4488310176885</x:v>
      </x:c>
      <x:c r="AI4940" s="25" t="n">
        <x:f>Inputs!$C$12+AH4940-Inputs!$C$10*Inputs!$C$13</x:f>
        <x:v>24441.364246217687</x:v>
      </x:c>
      <x:c r="AJ4940" s="25" t="n">
        <x:f>(S4940+Inputs!$C$11)*(1-Inputs!$C$8)</x:f>
        <x:v>6411.585223493752</x:v>
      </x:c>
      <x:c r="AK4940" s="25" t="n">
        <x:f>AJ4940/(1+B4940)^(1-Inputs!$C$8)+T4940/(1+B4940)^(2-Inputs!$C$8)+U4940/(1+B4940)^(3-Inputs!$C$8)+V4940/(1+B4940)^(4-Inputs!$C$8)+W4940/(1+B4940)^(5-Inputs!$C$8)+X4940/(1+B4940)^(6-Inputs!$C$8)+Y4940/(1+B4940)^(7-Inputs!$C$8)+Z4940/(1+B4940)^(8-Inputs!$C$8)+AA4940/(1+B4940)^(9-Inputs!$C$8)+AB4940/(1+B4940)^(10-Inputs!$C$8)+AE4940/(1+B4940)^(10-Inputs!$C$8)</x:f>
        <x:v>368516.86774454324</x:v>
      </x:c>
      <x:c r="AL4940" s="25" t="n">
        <x:f>(AK4940+AI4940)/Inputs!$C$13</x:f>
        <x:v>313.552146909696</x:v>
      </x:c>
      <x:c r="AM4940" s="26" t="n">
        <x:f>IF(AL4940&gt;=Inputs!$C$7,1,0)</x:f>
        <x:v>1</x:v>
      </x:c>
      <x:c r="AN4940" s="26" t="n">
        <x:f>IF(Inputs!$C$7&lt;=(1-Inputs!$C$16)*AL4940,1,0)</x:f>
        <x:v>0</x:v>
      </x:c>
    </x:row>
    <x:row r="4941" ht="20" customHeight="1">
      <x:c r="A4941" s="16" t="n">
        <x:v>4936</x:v>
      </x:c>
      <x:c r="B4941" s="19" t="n">
        <x:v>0.0922335582823166</x:v>
      </x:c>
      <x:c r="C4941" s="24" t="n">
        <x:v>0.39400581702884097</x:v>
      </x:c>
      <x:c r="D4941" s="19" t="n">
        <x:v>0.034069410241507114</x:v>
      </x:c>
      <x:c r="E4941" s="19" t="n">
        <x:v>0.03843120403096492</x:v>
      </x:c>
      <x:c r="F4941" s="19" t="n">
        <x:v>-0.2161761530636443</x:v>
      </x:c>
      <x:c r="G4941" s="19" t="n">
        <x:v>-0.06526195085893222</x:v>
      </x:c>
      <x:c r="H4941" s="19" t="n">
        <x:v>0.6036622548919297</x:v>
      </x:c>
      <x:c r="I4941" s="19" t="n">
        <x:v>0.07021104804989932</x:v>
      </x:c>
      <x:c r="J4941" s="19" t="n">
        <x:v>0.06289492264167962</x:v>
      </x:c>
      <x:c r="K4941" s="19" t="n">
        <x:v>0.06430496682110175</x:v>
      </x:c>
      <x:c r="L4941" s="19" t="n">
        <x:v>0.07003253027767073</x:v>
      </x:c>
      <x:c r="M4941" s="19" t="n">
        <x:v>0.056560146204457165</x:v>
      </x:c>
      <x:c r="N4941" s="19" t="n">
        <x:v>0.07009154293876123</x:v>
      </x:c>
      <x:c r="O4941" s="19" t="n">
        <x:v>0.06708009563207384</x:v>
      </x:c>
      <x:c r="P4941" s="19" t="n">
        <x:v>0.0661759005813076</x:v>
      </x:c>
      <x:c r="Q4941" s="19" t="n">
        <x:v>0.07166353448349469</x:v>
      </x:c>
      <x:c r="R4941" s="19" t="n">
        <x:v>0.07196672722965446</x:v>
      </x:c>
      <x:c r="S4941" s="21" t="n">
        <x:v>8789.029600030746</x:v>
      </x:c>
      <x:c r="T4941" s="21" t="n">
        <x:v>13999.274939123407</x:v>
      </x:c>
      <x:c r="U4941" s="21" t="n">
        <x:v>17197.74772311678</x:v>
      </x:c>
      <x:c r="V4941" s="21" t="n">
        <x:v>20657.259314843766</x:v>
      </x:c>
      <x:c r="W4941" s="21" t="n">
        <x:v>24501.12805980578</x:v>
      </x:c>
      <x:c r="X4941" s="21" t="n">
        <x:v>25996.343529136255</x:v>
      </x:c>
      <x:c r="Y4941" s="21" t="n">
        <x:v>27182.634519085015</x:v>
      </x:c>
      <x:c r="Z4941" s="21" t="n">
        <x:v>28136.238929113806</x:v>
      </x:c>
      <x:c r="AA4941" s="21" t="n">
        <x:v>28835.935622436326</x:v>
      </x:c>
      <x:c r="AB4941" s="21" t="n">
        <x:v>29265.45826475082</x:v>
      </x:c>
      <x:c r="AC4941" s="21" t="n">
        <x:v>38172.33686706628</x:v>
      </x:c>
      <x:c r="AD4941" s="25" t="n">
        <x:f>AC4941*(1+Inputs!$C$14)*(1-Inputs!$C$14/Inputs!$C$15)</x:f>
        <x:v>30289.749304017092</x:v>
      </x:c>
      <x:c r="AE4941" s="25" t="n">
        <x:f>AD4941/(B4941-Inputs!$C$14)</x:f>
        <x:v>529230.5810274195</x:v>
      </x:c>
      <x:c r="AF4941" s="25" t="n">
        <x:f>S4941/(1+B4941)^1+T4941/(1+B4941)^2+U4941/(1+B4941)^3+V4941/(1+B4941)^4+W4941/(1+B4941)^5+X4941/(1+B4941)^6+Y4941/(1+B4941)^7+Z4941/(1+B4941)^8+AA4941/(1+B4941)^9+AB4941/(1+B4941)^10+AE4941/(1+B4941)^10</x:f>
        <x:v>351286.9911241184</x:v>
      </x:c>
      <x:c r="AG4941" s="25" t="n">
        <x:f>(AF4941+Inputs!$C$12)/Inputs!$C$13</x:f>
        <x:v>306.1095979283463</x:v>
      </x:c>
      <x:c r="AH4941" s="25" t="n">
        <x:f>(S4941+Inputs!$C$11)*Inputs!$C$8-Inputs!$C$11</x:f>
        <x:v>2242.4440043979666</x:v>
      </x:c>
      <x:c r="AI4941" s="25" t="n">
        <x:f>Inputs!$C$12+AH4941-Inputs!$C$10*Inputs!$C$13</x:f>
        <x:v>24560.359419597968</x:v>
      </x:c>
      <x:c r="AJ4941" s="25" t="n">
        <x:f>(S4941+Inputs!$C$11)*(1-Inputs!$C$8)</x:f>
        <x:v>6546.5855956327805</x:v>
      </x:c>
      <x:c r="AK4941" s="25" t="n">
        <x:f>AJ4941/(1+B4941)^(1-Inputs!$C$8)+T4941/(1+B4941)^(2-Inputs!$C$8)+U4941/(1+B4941)^(3-Inputs!$C$8)+V4941/(1+B4941)^(4-Inputs!$C$8)+W4941/(1+B4941)^(5-Inputs!$C$8)+X4941/(1+B4941)^(6-Inputs!$C$8)+Y4941/(1+B4941)^(7-Inputs!$C$8)+Z4941/(1+B4941)^(8-Inputs!$C$8)+AA4941/(1+B4941)^(9-Inputs!$C$8)+AB4941/(1+B4941)^(10-Inputs!$C$8)+AE4941/(1+B4941)^(10-Inputs!$C$8)</x:f>
        <x:v>363971.1519313198</x:v>
      </x:c>
      <x:c r="AL4941" s="25" t="n">
        <x:f>(AK4941+AI4941)/Inputs!$C$13</x:f>
        <x:v>310.0199451452475</x:v>
      </x:c>
      <x:c r="AM4941" s="26" t="n">
        <x:f>IF(AL4941&gt;=Inputs!$C$7,1,0)</x:f>
        <x:v>1</x:v>
      </x:c>
      <x:c r="AN4941" s="26" t="n">
        <x:f>IF(Inputs!$C$7&lt;=(1-Inputs!$C$16)*AL4941,1,0)</x:f>
        <x:v>0</x:v>
      </x:c>
    </x:row>
    <x:row r="4942" ht="20" customHeight="1">
      <x:c r="A4942" s="16" t="n">
        <x:v>4937</x:v>
      </x:c>
      <x:c r="B4942" s="19" t="n">
        <x:v>0.09665800133175814</x:v>
      </x:c>
      <x:c r="C4942" s="24" t="n">
        <x:v>0.7397237869362527</x:v>
      </x:c>
      <x:c r="D4942" s="19" t="n">
        <x:v>0.03575689521016301</x:v>
      </x:c>
      <x:c r="E4942" s="19" t="n">
        <x:v>0.057693882502712485</x:v>
      </x:c>
      <x:c r="F4942" s="19" t="n">
        <x:v>-0.21518286512446028</x:v>
      </x:c>
      <x:c r="G4942" s="19" t="n">
        <x:v>-0.042000122365639644</x:v>
      </x:c>
      <x:c r="H4942" s="19" t="n">
        <x:v>0.9594031697124876</x:v>
      </x:c>
      <x:c r="I4942" s="19" t="n">
        <x:v>0.06336746156776485</x:v>
      </x:c>
      <x:c r="J4942" s="19" t="n">
        <x:v>0.06284665492913633</x:v>
      </x:c>
      <x:c r="K4942" s="19" t="n">
        <x:v>0.06013150592042052</x:v>
      </x:c>
      <x:c r="L4942" s="19" t="n">
        <x:v>0.06769148125141214</x:v>
      </x:c>
      <x:c r="M4942" s="19" t="n">
        <x:v>0.06916484022405825</x:v>
      </x:c>
      <x:c r="N4942" s="19" t="n">
        <x:v>0.06367566969985206</x:v>
      </x:c>
      <x:c r="O4942" s="19" t="n">
        <x:v>0.06622634782694944</x:v>
      </x:c>
      <x:c r="P4942" s="19" t="n">
        <x:v>0.06795024014940623</x:v>
      </x:c>
      <x:c r="Q4942" s="19" t="n">
        <x:v>0.06792647774619923</x:v>
      </x:c>
      <x:c r="R4942" s="19" t="n">
        <x:v>0.07248005986797239</x:v>
      </x:c>
      <x:c r="S4942" s="21" t="n">
        <x:v>9012.306616438025</x:v>
      </x:c>
      <x:c r="T4942" s="21" t="n">
        <x:v>14828.868611965736</x:v>
      </x:c>
      <x:c r="U4942" s="21" t="n">
        <x:v>19115.786563938087</x:v>
      </x:c>
      <x:c r="V4942" s="21" t="n">
        <x:v>24102.422607918314</x:v>
      </x:c>
      <x:c r="W4942" s="21" t="n">
        <x:v>29786.467048004397</x:v>
      </x:c>
      <x:c r="X4942" s="21" t="n">
        <x:v>32010.89065810279</x:v>
      </x:c>
      <x:c r="Y4942" s="21" t="n">
        <x:v>33611.0626213847</x:v>
      </x:c>
      <x:c r="Z4942" s="21" t="n">
        <x:v>34841.34040502047</x:v>
      </x:c>
      <x:c r="AA4942" s="21" t="n">
        <x:v>35638.928377264936</x:v>
      </x:c>
      <x:c r="AB4942" s="21" t="n">
        <x:v>35959.944580559</x:v>
      </x:c>
      <x:c r="AC4942" s="21" t="n">
        <x:v>46904.27553985956</x:v>
      </x:c>
      <x:c r="AD4942" s="25" t="n">
        <x:f>AC4942*(1+Inputs!$C$14)*(1-Inputs!$C$14/Inputs!$C$15)</x:f>
        <x:v>37218.54264087856</x:v>
      </x:c>
      <x:c r="AE4942" s="25" t="n">
        <x:f>AD4942/(B4942-Inputs!$C$14)</x:f>
        <x:v>603628.7559925889</x:v>
      </x:c>
      <x:c r="AF4942" s="25" t="n">
        <x:f>S4942/(1+B4942)^1+T4942/(1+B4942)^2+U4942/(1+B4942)^3+V4942/(1+B4942)^4+W4942/(1+B4942)^5+X4942/(1+B4942)^6+Y4942/(1+B4942)^7+Z4942/(1+B4942)^8+AA4942/(1+B4942)^9+AB4942/(1+B4942)^10+AE4942/(1+B4942)^10</x:f>
        <x:v>392901.45943459903</x:v>
      </x:c>
      <x:c r="AG4942" s="25" t="n">
        <x:f>(AF4942+Inputs!$C$12)/Inputs!$C$13</x:f>
        <x:v>339.3149231232223</x:v>
      </x:c>
      <x:c r="AH4942" s="25" t="n">
        <x:f>(S4942+Inputs!$C$11)*Inputs!$C$8-Inputs!$C$11</x:f>
        <x:v>2347.0477572901436</x:v>
      </x:c>
      <x:c r="AI4942" s="25" t="n">
        <x:f>Inputs!$C$12+AH4942-Inputs!$C$10*Inputs!$C$13</x:f>
        <x:v>24664.96317249014</x:v>
      </x:c>
      <x:c r="AJ4942" s="25" t="n">
        <x:f>(S4942+Inputs!$C$11)*(1-Inputs!$C$8)</x:f>
        <x:v>6665.2588591478825</x:v>
      </x:c>
      <x:c r="AK4942" s="25" t="n">
        <x:f>AJ4942/(1+B4942)^(1-Inputs!$C$8)+T4942/(1+B4942)^(2-Inputs!$C$8)+U4942/(1+B4942)^(3-Inputs!$C$8)+V4942/(1+B4942)^(4-Inputs!$C$8)+W4942/(1+B4942)^(5-Inputs!$C$8)+X4942/(1+B4942)^(6-Inputs!$C$8)+Y4942/(1+B4942)^(7-Inputs!$C$8)+Z4942/(1+B4942)^(8-Inputs!$C$8)+AA4942/(1+B4942)^(9-Inputs!$C$8)+AB4942/(1+B4942)^(10-Inputs!$C$8)+AE4942/(1+B4942)^(10-Inputs!$C$8)</x:f>
        <x:v>408022.9663094522</x:v>
      </x:c>
      <x:c r="AL4942" s="25" t="n">
        <x:f>(AK4942+AI4942)/Inputs!$C$13</x:f>
        <x:v>345.25356179372255</x:v>
      </x:c>
      <x:c r="AM4942" s="26" t="n">
        <x:f>IF(AL4942&gt;=Inputs!$C$7,1,0)</x:f>
        <x:v>1</x:v>
      </x:c>
      <x:c r="AN4942" s="26" t="n">
        <x:f>IF(Inputs!$C$7&lt;=(1-Inputs!$C$16)*AL4942,1,0)</x:f>
        <x:v>1</x:v>
      </x:c>
    </x:row>
    <x:row r="4943" ht="20" customHeight="1">
      <x:c r="A4943" s="16" t="n">
        <x:v>4938</x:v>
      </x:c>
      <x:c r="B4943" s="19" t="n">
        <x:v>0.08653062229020358</x:v>
      </x:c>
      <x:c r="C4943" s="24" t="n">
        <x:v>0.09878033871964931</x:v>
      </x:c>
      <x:c r="D4943" s="19" t="n">
        <x:v>0.012114111692649488</x:v>
      </x:c>
      <x:c r="E4943" s="19" t="n">
        <x:v>0.04940012651521187</x:v>
      </x:c>
      <x:c r="F4943" s="19" t="n">
        <x:v>-0.21008922900143606</x:v>
      </x:c>
      <x:c r="G4943" s="19" t="n">
        <x:v>-0.07309485550383499</x:v>
      </x:c>
      <x:c r="H4943" s="19" t="n">
        <x:v>0.7827449329550689</x:v>
      </x:c>
      <x:c r="I4943" s="19" t="n">
        <x:v>0.07689321634136717</x:v>
      </x:c>
      <x:c r="J4943" s="19" t="n">
        <x:v>0.0736197642275613</x:v>
      </x:c>
      <x:c r="K4943" s="19" t="n">
        <x:v>0.06740180520005311</x:v>
      </x:c>
      <x:c r="L4943" s="19" t="n">
        <x:v>0.06730813230436183</x:v>
      </x:c>
      <x:c r="M4943" s="19" t="n">
        <x:v>0.06474907799334119</x:v>
      </x:c>
      <x:c r="N4943" s="19" t="n">
        <x:v>0.06600808076727731</x:v>
      </x:c>
      <x:c r="O4943" s="19" t="n">
        <x:v>0.07252741029595314</x:v>
      </x:c>
      <x:c r="P4943" s="19" t="n">
        <x:v>0.06741972269818802</x:v>
      </x:c>
      <x:c r="Q4943" s="19" t="n">
        <x:v>0.06545848605216292</x:v>
      </x:c>
      <x:c r="R4943" s="19" t="n">
        <x:v>0.07066130293785705</x:v>
      </x:c>
      <x:c r="S4943" s="21" t="n">
        <x:v>8858.401624018737</x:v>
      </x:c>
      <x:c r="T4943" s="21" t="n">
        <x:v>13772.449022227203</x:v>
      </x:c>
      <x:c r="U4943" s="21" t="n">
        <x:v>16597.659805919375</x:v>
      </x:c>
      <x:c r="V4943" s="21" t="n">
        <x:v>19541.190425122983</x:v>
      </x:c>
      <x:c r="W4943" s="21" t="n">
        <x:v>22685.141097917745</x:v>
      </x:c>
      <x:c r="X4943" s="21" t="n">
        <x:v>23981.544924293623</x:v>
      </x:c>
      <x:c r="Y4943" s="21" t="n">
        <x:v>24945.908947222622</x:v>
      </x:c>
      <x:c r="Z4943" s="21" t="n">
        <x:v>25776.421648744457</x:v>
      </x:c>
      <x:c r="AA4943" s="21" t="n">
        <x:v>26421.298001207833</x:v>
      </x:c>
      <x:c r="AB4943" s="21" t="n">
        <x:v>26878.34835225218</x:v>
      </x:c>
      <x:c r="AC4943" s="21" t="n">
        <x:v>35058.715242068065</x:v>
      </x:c>
      <x:c r="AD4943" s="25" t="n">
        <x:f>AC4943*(1+Inputs!$C$14)*(1-Inputs!$C$14/Inputs!$C$15)</x:f>
        <x:v>27819.090544581006</x:v>
      </x:c>
      <x:c r="AE4943" s="25" t="n">
        <x:f>AD4943/(B4943-Inputs!$C$14)</x:f>
        <x:v>539855.5132502185</x:v>
      </x:c>
      <x:c r="AF4943" s="25" t="n">
        <x:f>S4943/(1+B4943)^1+T4943/(1+B4943)^2+U4943/(1+B4943)^3+V4943/(1+B4943)^4+W4943/(1+B4943)^5+X4943/(1+B4943)^6+Y4943/(1+B4943)^7+Z4943/(1+B4943)^8+AA4943/(1+B4943)^9+AB4943/(1+B4943)^10+AE4943/(1+B4943)^10</x:f>
        <x:v>363229.28909632214</x:v>
      </x:c>
      <x:c r="AG4943" s="25" t="n">
        <x:f>(AF4943+Inputs!$C$12)/Inputs!$C$13</x:f>
        <x:v>315.63868489835244</x:v>
      </x:c>
      <x:c r="AH4943" s="25" t="n">
        <x:f>(S4943+Inputs!$C$11)*Inputs!$C$8-Inputs!$C$11</x:f>
        <x:v>2274.9443224854913</x:v>
      </x:c>
      <x:c r="AI4943" s="25" t="n">
        <x:f>Inputs!$C$12+AH4943-Inputs!$C$10*Inputs!$C$13</x:f>
        <x:v>24592.85973768549</x:v>
      </x:c>
      <x:c r="AJ4943" s="25" t="n">
        <x:f>(S4943+Inputs!$C$11)*(1-Inputs!$C$8)</x:f>
        <x:v>6583.457301533247</x:v>
      </x:c>
      <x:c r="AK4943" s="25" t="n">
        <x:f>AJ4943/(1+B4943)^(1-Inputs!$C$8)+T4943/(1+B4943)^(2-Inputs!$C$8)+U4943/(1+B4943)^(3-Inputs!$C$8)+V4943/(1+B4943)^(4-Inputs!$C$8)+W4943/(1+B4943)^(5-Inputs!$C$8)+X4943/(1+B4943)^(6-Inputs!$C$8)+Y4943/(1+B4943)^(7-Inputs!$C$8)+Z4943/(1+B4943)^(8-Inputs!$C$8)+AA4943/(1+B4943)^(9-Inputs!$C$8)+AB4943/(1+B4943)^(10-Inputs!$C$8)+AE4943/(1+B4943)^(10-Inputs!$C$8)</x:f>
        <x:v>375453.0377791493</x:v>
      </x:c>
      <x:c r="AL4943" s="25" t="n">
        <x:f>(AK4943+AI4943)/Inputs!$C$13</x:f>
        <x:v>319.20758955310276</x:v>
      </x:c>
      <x:c r="AM4943" s="26" t="n">
        <x:f>IF(AL4943&gt;=Inputs!$C$7,1,0)</x:f>
        <x:v>1</x:v>
      </x:c>
      <x:c r="AN4943" s="26" t="n">
        <x:f>IF(Inputs!$C$7&lt;=(1-Inputs!$C$16)*AL4943,1,0)</x:f>
        <x:v>0</x:v>
      </x:c>
    </x:row>
    <x:row r="4944" ht="20" customHeight="1">
      <x:c r="A4944" s="16" t="n">
        <x:v>4939</x:v>
      </x:c>
      <x:c r="B4944" s="19" t="n">
        <x:v>0.09786350864001547</x:v>
      </x:c>
      <x:c r="C4944" s="24" t="n">
        <x:v>0.5474327634787812</x:v>
      </x:c>
      <x:c r="D4944" s="19" t="n">
        <x:v>0.039125582846169495</x:v>
      </x:c>
      <x:c r="E4944" s="19" t="n">
        <x:v>0.053145648766402764</x:v>
      </x:c>
      <x:c r="F4944" s="19" t="n">
        <x:v>-0.16568995664389263</x:v>
      </x:c>
      <x:c r="G4944" s="19" t="n">
        <x:v>-0.06938291583239617</x:v>
      </x:c>
      <x:c r="H4944" s="19" t="n">
        <x:v>0.9592453492203674</x:v>
      </x:c>
      <x:c r="I4944" s="19" t="n">
        <x:v>0.06263102937194731</x:v>
      </x:c>
      <x:c r="J4944" s="19" t="n">
        <x:v>0.06224024923867205</x:v>
      </x:c>
      <x:c r="K4944" s="19" t="n">
        <x:v>0.05525189018413471</x:v>
      </x:c>
      <x:c r="L4944" s="19" t="n">
        <x:v>0.060460468416421234</x:v>
      </x:c>
      <x:c r="M4944" s="19" t="n">
        <x:v>0.0686665220760176</x:v>
      </x:c>
      <x:c r="N4944" s="19" t="n">
        <x:v>0.0574830015539385</x:v>
      </x:c>
      <x:c r="O4944" s="19" t="n">
        <x:v>0.06737693559328477</x:v>
      </x:c>
      <x:c r="P4944" s="19" t="n">
        <x:v>0.06332223488551222</x:v>
      </x:c>
      <x:c r="Q4944" s="19" t="n">
        <x:v>0.06775554479703828</x:v>
      </x:c>
      <x:c r="R4944" s="19" t="n">
        <x:v>0.0570420220394351</x:v>
      </x:c>
      <x:c r="S4944" s="21" t="n">
        <x:v>9746.700984571611</x:v>
      </x:c>
      <x:c r="T4944" s="21" t="n">
        <x:v>15631.299703635432</x:v>
      </x:c>
      <x:c r="U4944" s="21" t="n">
        <x:v>19536.704978905516</x:v>
      </x:c>
      <x:c r="V4944" s="21" t="n">
        <x:v>23856.17844257891</x:v>
      </x:c>
      <x:c r="W4944" s="21" t="n">
        <x:v>28742.371573697812</x:v>
      </x:c>
      <x:c r="X4944" s="21" t="n">
        <x:v>30802.442838220748</x:v>
      </x:c>
      <x:c r="Y4944" s="21" t="n">
        <x:v>32315.352661240366</x:v>
      </x:c>
      <x:c r="Z4944" s="21" t="n">
        <x:v>33504.4030227512</x:v>
      </x:c>
      <x:c r="AA4944" s="21" t="n">
        <x:v>34279.575493480625</x:v>
      </x:c>
      <x:c r="AB4944" s="21" t="n">
        <x:v>34619.223386545935</x:v>
      </x:c>
      <x:c r="AC4944" s="21" t="n">
        <x:v>45155.50876505991</x:v>
      </x:c>
      <x:c r="AD4944" s="25" t="n">
        <x:f>AC4944*(1+Inputs!$C$14)*(1-Inputs!$C$14/Inputs!$C$15)</x:f>
        <x:v>35830.896205075034</x:v>
      </x:c>
      <x:c r="AE4944" s="25" t="n">
        <x:f>AD4944/(B4944-Inputs!$C$14)</x:f>
        <x:v>569979.2611045424</x:v>
      </x:c>
      <x:c r="AF4944" s="25" t="n">
        <x:f>S4944/(1+B4944)^1+T4944/(1+B4944)^2+U4944/(1+B4944)^3+V4944/(1+B4944)^4+W4944/(1+B4944)^5+X4944/(1+B4944)^6+Y4944/(1+B4944)^7+Z4944/(1+B4944)^8+AA4944/(1+B4944)^9+AB4944/(1+B4944)^10+AE4944/(1+B4944)^10</x:f>
        <x:v>373798.96033459785</x:v>
      </x:c>
      <x:c r="AG4944" s="25" t="n">
        <x:f>(AF4944+Inputs!$C$12)/Inputs!$C$13</x:f>
        <x:v>324.0725153645098</x:v>
      </x:c>
      <x:c r="AH4944" s="25" t="n">
        <x:f>(S4944+Inputs!$C$11)*Inputs!$C$8-Inputs!$C$11</x:f>
        <x:v>2691.106488662317</x:v>
      </x:c>
      <x:c r="AI4944" s="25" t="n">
        <x:f>Inputs!$C$12+AH4944-Inputs!$C$10*Inputs!$C$13</x:f>
        <x:v>25009.021903862318</x:v>
      </x:c>
      <x:c r="AJ4944" s="25" t="n">
        <x:f>(S4944+Inputs!$C$11)*(1-Inputs!$C$8)</x:f>
        <x:v>7055.594495909295</x:v>
      </x:c>
      <x:c r="AK4944" s="25" t="n">
        <x:f>AJ4944/(1+B4944)^(1-Inputs!$C$8)+T4944/(1+B4944)^(2-Inputs!$C$8)+U4944/(1+B4944)^(3-Inputs!$C$8)+V4944/(1+B4944)^(4-Inputs!$C$8)+W4944/(1+B4944)^(5-Inputs!$C$8)+X4944/(1+B4944)^(6-Inputs!$C$8)+Y4944/(1+B4944)^(7-Inputs!$C$8)+Z4944/(1+B4944)^(8-Inputs!$C$8)+AA4944/(1+B4944)^(9-Inputs!$C$8)+AB4944/(1+B4944)^(10-Inputs!$C$8)+AE4944/(1+B4944)^(10-Inputs!$C$8)</x:f>
        <x:v>387951.4757263665</x:v>
      </x:c>
      <x:c r="AL4944" s="25" t="n">
        <x:f>(AK4944+AI4944)/Inputs!$C$13</x:f>
        <x:v>329.5125030588468</x:v>
      </x:c>
      <x:c r="AM4944" s="26" t="n">
        <x:f>IF(AL4944&gt;=Inputs!$C$7,1,0)</x:f>
        <x:v>1</x:v>
      </x:c>
      <x:c r="AN4944" s="26" t="n">
        <x:f>IF(Inputs!$C$7&lt;=(1-Inputs!$C$16)*AL4944,1,0)</x:f>
        <x:v>0</x:v>
      </x:c>
    </x:row>
    <x:row r="4945" ht="20" customHeight="1">
      <x:c r="A4945" s="16" t="n">
        <x:v>4940</x:v>
      </x:c>
      <x:c r="B4945" s="19" t="n">
        <x:v>0.08460183095570548</x:v>
      </x:c>
      <x:c r="C4945" s="24" t="n">
        <x:v>0.7199512067275293</x:v>
      </x:c>
      <x:c r="D4945" s="19" t="n">
        <x:v>0.03489133129869657</x:v>
      </x:c>
      <x:c r="E4945" s="19" t="n">
        <x:v>0.05023476486720114</x:v>
      </x:c>
      <x:c r="F4945" s="19" t="n">
        <x:v>-0.16353451920787054</x:v>
      </x:c>
      <x:c r="G4945" s="19" t="n">
        <x:v>-0.0860871562776407</x:v>
      </x:c>
      <x:c r="H4945" s="19" t="n">
        <x:v>0.9533651838873141</x:v>
      </x:c>
      <x:c r="I4945" s="19" t="n">
        <x:v>0.0738089065104839</x:v>
      </x:c>
      <x:c r="J4945" s="19" t="n">
        <x:v>0.07249201059873599</x:v>
      </x:c>
      <x:c r="K4945" s="19" t="n">
        <x:v>0.06301602506296035</x:v>
      </x:c>
      <x:c r="L4945" s="19" t="n">
        <x:v>0.06452222130142786</x:v>
      </x:c>
      <x:c r="M4945" s="19" t="n">
        <x:v>0.07063381771866831</x:v>
      </x:c>
      <x:c r="N4945" s="19" t="n">
        <x:v>0.07608321468472354</x:v>
      </x:c>
      <x:c r="O4945" s="19" t="n">
        <x:v>0.06801643918799187</x:v>
      </x:c>
      <x:c r="P4945" s="19" t="n">
        <x:v>0.07206633580765698</x:v>
      </x:c>
      <x:c r="Q4945" s="19" t="n">
        <x:v>0.06970788047183873</x:v>
      </x:c>
      <x:c r="R4945" s="19" t="n">
        <x:v>0.07147228104753481</x:v>
      </x:c>
      <x:c r="S4945" s="21" t="n">
        <x:v>9679.035458536368</x:v>
      </x:c>
      <x:c r="T4945" s="21" t="n">
        <x:v>15719.218565595302</x:v>
      </x:c>
      <x:c r="U4945" s="21" t="n">
        <x:v>19771.161777694495</x:v>
      </x:c>
      <x:c r="V4945" s="21" t="n">
        <x:v>24197.282718996306</x:v>
      </x:c>
      <x:c r="W4945" s="21" t="n">
        <x:v>29186.416369791794</x:v>
      </x:c>
      <x:c r="X4945" s="21" t="n">
        <x:v>31169.22276793189</x:v>
      </x:c>
      <x:c r="Y4945" s="21" t="n">
        <x:v>32660.89809110071</x:v>
      </x:c>
      <x:c r="Z4945" s="21" t="n">
        <x:v>33784.72770837307</x:v>
      </x:c>
      <x:c r="AA4945" s="21" t="n">
        <x:v>34528.46144680683</x:v>
      </x:c>
      <x:c r="AB4945" s="21" t="n">
        <x:v>34846.62632853976</x:v>
      </x:c>
      <x:c r="AC4945" s="21" t="n">
        <x:v>45452.12129809533</x:v>
      </x:c>
      <x:c r="AD4945" s="25" t="n">
        <x:f>AC4945*(1+Inputs!$C$14)*(1-Inputs!$C$14/Inputs!$C$15)</x:f>
        <x:v>36066.258250038634</x:v>
      </x:c>
      <x:c r="AE4945" s="25" t="n">
        <x:f>AD4945/(B4945-Inputs!$C$14)</x:f>
        <x:v>727115.4623756907</x:v>
      </x:c>
      <x:c r="AF4945" s="25" t="n">
        <x:f>S4945/(1+B4945)^1+T4945/(1+B4945)^2+U4945/(1+B4945)^3+V4945/(1+B4945)^4+W4945/(1+B4945)^5+X4945/(1+B4945)^6+Y4945/(1+B4945)^7+Z4945/(1+B4945)^8+AA4945/(1+B4945)^9+AB4945/(1+B4945)^10+AE4945/(1+B4945)^10</x:f>
        <x:v>484870.71182940307</x:v>
      </x:c>
      <x:c r="AG4945" s="25" t="n">
        <x:f>(AF4945+Inputs!$C$12)/Inputs!$C$13</x:f>
        <x:v>412.6997110992342</x:v>
      </x:c>
      <x:c r="AH4945" s="25" t="n">
        <x:f>(S4945+Inputs!$C$11)*Inputs!$C$8-Inputs!$C$11</x:f>
        <x:v>2659.405653177312</x:v>
      </x:c>
      <x:c r="AI4945" s="25" t="n">
        <x:f>Inputs!$C$12+AH4945-Inputs!$C$10*Inputs!$C$13</x:f>
        <x:v>24977.321068377307</x:v>
      </x:c>
      <x:c r="AJ4945" s="25" t="n">
        <x:f>(S4945+Inputs!$C$11)*(1-Inputs!$C$8)</x:f>
        <x:v>7019.629805359056</x:v>
      </x:c>
      <x:c r="AK4945" s="25" t="n">
        <x:f>AJ4945/(1+B4945)^(1-Inputs!$C$8)+T4945/(1+B4945)^(2-Inputs!$C$8)+U4945/(1+B4945)^(3-Inputs!$C$8)+V4945/(1+B4945)^(4-Inputs!$C$8)+W4945/(1+B4945)^(5-Inputs!$C$8)+X4945/(1+B4945)^(6-Inputs!$C$8)+Y4945/(1+B4945)^(7-Inputs!$C$8)+Z4945/(1+B4945)^(8-Inputs!$C$8)+AA4945/(1+B4945)^(9-Inputs!$C$8)+AB4945/(1+B4945)^(10-Inputs!$C$8)+AE4945/(1+B4945)^(10-Inputs!$C$8)</x:f>
        <x:v>501127.32684489683</x:v>
      </x:c>
      <x:c r="AL4945" s="25" t="n">
        <x:f>(AK4945+AI4945)/Inputs!$C$13</x:f>
        <x:v>419.79332260497165</x:v>
      </x:c>
      <x:c r="AM4945" s="26" t="n">
        <x:f>IF(AL4945&gt;=Inputs!$C$7,1,0)</x:f>
        <x:v>1</x:v>
      </x:c>
      <x:c r="AN4945" s="26" t="n">
        <x:f>IF(Inputs!$C$7&lt;=(1-Inputs!$C$16)*AL4945,1,0)</x:f>
        <x:v>1</x:v>
      </x:c>
    </x:row>
    <x:row r="4946" ht="20" customHeight="1">
      <x:c r="A4946" s="16" t="n">
        <x:v>4941</x:v>
      </x:c>
      <x:c r="B4946" s="19" t="n">
        <x:v>0.09029319772482199</x:v>
      </x:c>
      <x:c r="C4946" s="24" t="n">
        <x:v>0.34217603327456914</x:v>
      </x:c>
      <x:c r="D4946" s="19" t="n">
        <x:v>0.031089849916683933</x:v>
      </x:c>
      <x:c r="E4946" s="19" t="n">
        <x:v>0.04977672718403284</x:v>
      </x:c>
      <x:c r="F4946" s="19" t="n">
        <x:v>-0.20426850178090378</x:v>
      </x:c>
      <x:c r="G4946" s="19" t="n">
        <x:v>-0.06384198156497234</x:v>
      </x:c>
      <x:c r="H4946" s="19" t="n">
        <x:v>0.9318083945321689</x:v>
      </x:c>
      <x:c r="I4946" s="19" t="n">
        <x:v>0.053881982056358316</x:v>
      </x:c>
      <x:c r="J4946" s="19" t="n">
        <x:v>0.04458900446971825</x:v>
      </x:c>
      <x:c r="K4946" s="19" t="n">
        <x:v>0.04566173744626099</x:v>
      </x:c>
      <x:c r="L4946" s="19" t="n">
        <x:v>0.05409990331384393</x:v>
      </x:c>
      <x:c r="M4946" s="19" t="n">
        <x:v>0.057118031224723614</x:v>
      </x:c>
      <x:c r="N4946" s="19" t="n">
        <x:v>0.054837749403315005</x:v>
      </x:c>
      <x:c r="O4946" s="19" t="n">
        <x:v>0.04682861007222187</x:v>
      </x:c>
      <x:c r="P4946" s="19" t="n">
        <x:v>0.049191165507689906</x:v>
      </x:c>
      <x:c r="Q4946" s="19" t="n">
        <x:v>0.05054389363460245</x:v>
      </x:c>
      <x:c r="R4946" s="19" t="n">
        <x:v>0.0496216191674273</x:v>
      </x:c>
      <x:c r="S4946" s="21" t="n">
        <x:v>9063.959271842326</x:v>
      </x:c>
      <x:c r="T4946" s="21" t="n">
        <x:v>14425.165415562966</x:v>
      </x:c>
      <x:c r="U4946" s="21" t="n">
        <x:v>17891.92585601523</x:v>
      </x:c>
      <x:c r="V4946" s="21" t="n">
        <x:v>21735.50562168291</x:v>
      </x:c>
      <x:c r="W4946" s="21" t="n">
        <x:v>25999.88515937509</x:v>
      </x:c>
      <x:c r="X4946" s="21" t="n">
        <x:v>27730.335154355216</x:v>
      </x:c>
      <x:c r="Y4946" s="21" t="n">
        <x:v>28971.732381662976</x:v>
      </x:c>
      <x:c r="Z4946" s="21" t="n">
        <x:v>29937.946498297915</x:v>
      </x:c>
      <x:c r="AA4946" s="21" t="n">
        <x:v>30626.909522966766</x:v>
      </x:c>
      <x:c r="AB4946" s="21" t="n">
        <x:v>31008.905770372974</x:v>
      </x:c>
      <x:c r="AC4946" s="21" t="n">
        <x:v>40446.39883092127</x:v>
      </x:c>
      <x:c r="AD4946" s="25" t="n">
        <x:f>AC4946*(1+Inputs!$C$14)*(1-Inputs!$C$14/Inputs!$C$15)</x:f>
        <x:v>32094.217472336026</x:v>
      </x:c>
      <x:c r="AE4946" s="25" t="n">
        <x:f>AD4946/(B4946-Inputs!$C$14)</x:f>
        <x:v>580436.9939329523</x:v>
      </x:c>
      <x:c r="AF4946" s="25" t="n">
        <x:f>S4946/(1+B4946)^1+T4946/(1+B4946)^2+U4946/(1+B4946)^3+V4946/(1+B4946)^4+W4946/(1+B4946)^5+X4946/(1+B4946)^6+Y4946/(1+B4946)^7+Z4946/(1+B4946)^8+AA4946/(1+B4946)^9+AB4946/(1+B4946)^10+AE4946/(1+B4946)^10</x:f>
        <x:v>385484.05739708827</x:v>
      </x:c>
      <x:c r="AG4946" s="25" t="n">
        <x:f>(AF4946+Inputs!$C$12)/Inputs!$C$13</x:f>
        <x:v>333.39637467706444</x:v>
      </x:c>
      <x:c r="AH4946" s="25" t="n">
        <x:f>(S4946+Inputs!$C$11)*Inputs!$C$8-Inputs!$C$11</x:f>
        <x:v>2371.246672561748</x:v>
      </x:c>
      <x:c r="AI4946" s="25" t="n">
        <x:f>Inputs!$C$12+AH4946-Inputs!$C$10*Inputs!$C$13</x:f>
        <x:v>24689.162087761746</x:v>
      </x:c>
      <x:c r="AJ4946" s="25" t="n">
        <x:f>(S4946+Inputs!$C$11)*(1-Inputs!$C$8)</x:f>
        <x:v>6692.7125992805795</x:v>
      </x:c>
      <x:c r="AK4946" s="25" t="n">
        <x:f>AJ4946/(1+B4946)^(1-Inputs!$C$8)+T4946/(1+B4946)^(2-Inputs!$C$8)+U4946/(1+B4946)^(3-Inputs!$C$8)+V4946/(1+B4946)^(4-Inputs!$C$8)+W4946/(1+B4946)^(5-Inputs!$C$8)+X4946/(1+B4946)^(6-Inputs!$C$8)+Y4946/(1+B4946)^(7-Inputs!$C$8)+Z4946/(1+B4946)^(8-Inputs!$C$8)+AA4946/(1+B4946)^(9-Inputs!$C$8)+AB4946/(1+B4946)^(10-Inputs!$C$8)+AE4946/(1+B4946)^(10-Inputs!$C$8)</x:f>
        <x:v>399151.7228918067</x:v>
      </x:c>
      <x:c r="AL4946" s="25" t="n">
        <x:f>(AK4946+AI4946)/Inputs!$C$13</x:f>
        <x:v>338.1942624288216</x:v>
      </x:c>
      <x:c r="AM4946" s="26" t="n">
        <x:f>IF(AL4946&gt;=Inputs!$C$7,1,0)</x:f>
        <x:v>1</x:v>
      </x:c>
      <x:c r="AN4946" s="26" t="n">
        <x:f>IF(Inputs!$C$7&lt;=(1-Inputs!$C$16)*AL4946,1,0)</x:f>
        <x:v>1</x:v>
      </x:c>
    </x:row>
    <x:row r="4947" ht="20" customHeight="1">
      <x:c r="A4947" s="16" t="n">
        <x:v>4942</x:v>
      </x:c>
      <x:c r="B4947" s="19" t="n">
        <x:v>0.0927366608238225</x:v>
      </x:c>
      <x:c r="C4947" s="24" t="n">
        <x:v>0.6058402998308168</x:v>
      </x:c>
      <x:c r="D4947" s="19" t="n">
        <x:v>0.03118059247841387</x:v>
      </x:c>
      <x:c r="E4947" s="19" t="n">
        <x:v>0.06076477606305532</x:v>
      </x:c>
      <x:c r="F4947" s="19" t="n">
        <x:v>-0.1387395810551641</x:v>
      </x:c>
      <x:c r="G4947" s="19" t="n">
        <x:v>-0.06620518325484398</x:v>
      </x:c>
      <x:c r="H4947" s="19" t="n">
        <x:v>0.9569987735985421</x:v>
      </x:c>
      <x:c r="I4947" s="19" t="n">
        <x:v>0.06563217120167905</x:v>
      </x:c>
      <x:c r="J4947" s="19" t="n">
        <x:v>0.06937142456408424</x:v>
      </x:c>
      <x:c r="K4947" s="19" t="n">
        <x:v>0.07226672448019486</x:v>
      </x:c>
      <x:c r="L4947" s="19" t="n">
        <x:v>0.06762757747028786</x:v>
      </x:c>
      <x:c r="M4947" s="19" t="n">
        <x:v>0.06897068836642462</x:v>
      </x:c>
      <x:c r="N4947" s="19" t="n">
        <x:v>0.07674293816963541</x:v>
      </x:c>
      <x:c r="O4947" s="19" t="n">
        <x:v>0.07186539319454255</x:v>
      </x:c>
      <x:c r="P4947" s="19" t="n">
        <x:v>0.07277166619797185</x:v>
      </x:c>
      <x:c r="Q4947" s="19" t="n">
        <x:v>0.06597730290840786</x:v>
      </x:c>
      <x:c r="R4947" s="19" t="n">
        <x:v>0.06981481755332994</x:v>
      </x:c>
      <x:c r="S4947" s="21" t="n">
        <x:v>10243.369751307391</x:v>
      </x:c>
      <x:c r="T4947" s="21" t="n">
        <x:v>16289.820070684327</x:v>
      </x:c>
      <x:c r="U4947" s="21" t="n">
        <x:v>20171.184043919355</x:v>
      </x:c>
      <x:c r="V4947" s="21" t="n">
        <x:v>24462.030705816007</x:v>
      </x:c>
      <x:c r="W4947" s="21" t="n">
        <x:v>29281.530815641272</x:v>
      </x:c>
      <x:c r="X4947" s="21" t="n">
        <x:v>31341.79696327985</x:v>
      </x:c>
      <x:c r="Y4947" s="21" t="n">
        <x:v>32934.19178190813</x:v>
      </x:c>
      <x:c r="Z4947" s="21" t="n">
        <x:v>34140.332186398075</x:v>
      </x:c>
      <x:c r="AA4947" s="21" t="n">
        <x:v>34924.42061116257</x:v>
      </x:c>
      <x:c r="AB4947" s="21" t="n">
        <x:v>35243.43011681793</x:v>
      </x:c>
      <x:c r="AC4947" s="21" t="n">
        <x:v>45969.69145671904</x:v>
      </x:c>
      <x:c r="AD4947" s="25" t="n">
        <x:f>AC4947*(1+Inputs!$C$14)*(1-Inputs!$C$14/Inputs!$C$15)</x:f>
        <x:v>36476.95017090655</x:v>
      </x:c>
      <x:c r="AE4947" s="25" t="n">
        <x:f>AD4947/(B4947-Inputs!$C$14)</x:f>
        <x:v>631781.4305578258</x:v>
      </x:c>
      <x:c r="AF4947" s="25" t="n">
        <x:f>S4947/(1+B4947)^1+T4947/(1+B4947)^2+U4947/(1+B4947)^3+V4947/(1+B4947)^4+W4947/(1+B4947)^5+X4947/(1+B4947)^6+Y4947/(1+B4947)^7+Z4947/(1+B4947)^8+AA4947/(1+B4947)^9+AB4947/(1+B4947)^10+AE4947/(1+B4947)^10</x:f>
        <x:v>417833.5721872669</x:v>
      </x:c>
      <x:c r="AG4947" s="25" t="n">
        <x:f>(AF4947+Inputs!$C$12)/Inputs!$C$13</x:f>
        <x:v>359.208939443963</x:v>
      </x:c>
      <x:c r="AH4947" s="25" t="n">
        <x:f>(S4947+Inputs!$C$11)*Inputs!$C$8-Inputs!$C$11</x:f>
        <x:v>2923.7924040371618</x:v>
      </x:c>
      <x:c r="AI4947" s="25" t="n">
        <x:f>Inputs!$C$12+AH4947-Inputs!$C$10*Inputs!$C$13</x:f>
        <x:v>25241.707819237155</x:v>
      </x:c>
      <x:c r="AJ4947" s="25" t="n">
        <x:f>(S4947+Inputs!$C$11)*(1-Inputs!$C$8)</x:f>
        <x:v>7319.57734727023</x:v>
      </x:c>
      <x:c r="AK4947" s="25" t="n">
        <x:f>AJ4947/(1+B4947)^(1-Inputs!$C$8)+T4947/(1+B4947)^(2-Inputs!$C$8)+U4947/(1+B4947)^(3-Inputs!$C$8)+V4947/(1+B4947)^(4-Inputs!$C$8)+W4947/(1+B4947)^(5-Inputs!$C$8)+X4947/(1+B4947)^(6-Inputs!$C$8)+Y4947/(1+B4947)^(7-Inputs!$C$8)+Z4947/(1+B4947)^(8-Inputs!$C$8)+AA4947/(1+B4947)^(9-Inputs!$C$8)+AB4947/(1+B4947)^(10-Inputs!$C$8)+AE4947/(1+B4947)^(10-Inputs!$C$8)</x:f>
        <x:v>432770.42404111393</x:v>
      </x:c>
      <x:c r="AL4947" s="25" t="n">
        <x:f>(AK4947+AI4947)/Inputs!$C$13</x:f>
        <x:v>365.4604371766319</x:v>
      </x:c>
      <x:c r="AM4947" s="26" t="n">
        <x:f>IF(AL4947&gt;=Inputs!$C$7,1,0)</x:f>
        <x:v>1</x:v>
      </x:c>
      <x:c r="AN4947" s="26" t="n">
        <x:f>IF(Inputs!$C$7&lt;=(1-Inputs!$C$16)*AL4947,1,0)</x:f>
        <x:v>1</x:v>
      </x:c>
    </x:row>
    <x:row r="4948" ht="20" customHeight="1">
      <x:c r="A4948" s="16" t="n">
        <x:v>4943</x:v>
      </x:c>
      <x:c r="B4948" s="19" t="n">
        <x:v>0.08061470034422523</x:v>
      </x:c>
      <x:c r="C4948" s="24" t="n">
        <x:v>0.5502629765831841</x:v>
      </x:c>
      <x:c r="D4948" s="19" t="n">
        <x:v>0.017990562271999976</x:v>
      </x:c>
      <x:c r="E4948" s="19" t="n">
        <x:v>0.04119621320347136</x:v>
      </x:c>
      <x:c r="F4948" s="19" t="n">
        <x:v>-0.17687417875654207</x:v>
      </x:c>
      <x:c r="G4948" s="19" t="n">
        <x:v>-0.09181220596011996</x:v>
      </x:c>
      <x:c r="H4948" s="19" t="n">
        <x:v>0.7014695589723203</x:v>
      </x:c>
      <x:c r="I4948" s="19" t="n">
        <x:v>0.06909342204682731</x:v>
      </x:c>
      <x:c r="J4948" s="19" t="n">
        <x:v>0.07354035801624037</x:v>
      </x:c>
      <x:c r="K4948" s="19" t="n">
        <x:v>0.06739163048397018</x:v>
      </x:c>
      <x:c r="L4948" s="19" t="n">
        <x:v>0.07132394184611143</x:v>
      </x:c>
      <x:c r="M4948" s="19" t="n">
        <x:v>0.06825887335454013</x:v>
      </x:c>
      <x:c r="N4948" s="19" t="n">
        <x:v>0.06373731056313886</x:v>
      </x:c>
      <x:c r="O4948" s="19" t="n">
        <x:v>0.06076326437960575</x:v>
      </x:c>
      <x:c r="P4948" s="19" t="n">
        <x:v>0.07499037358544797</x:v>
      </x:c>
      <x:c r="Q4948" s="19" t="n">
        <x:v>0.0732349032917216</x:v>
      </x:c>
      <x:c r="R4948" s="19" t="n">
        <x:v>0.07023097096562993</x:v>
      </x:c>
      <x:c r="S4948" s="21" t="n">
        <x:v>9348.462661822748</x:v>
      </x:c>
      <x:c r="T4948" s="21" t="n">
        <x:v>14861.056982107473</x:v>
      </x:c>
      <x:c r="U4948" s="21" t="n">
        <x:v>18126.244923119644</x:v>
      </x:c>
      <x:c r="V4948" s="21" t="n">
        <x:v>21519.98371282099</x:v>
      </x:c>
      <x:c r="W4948" s="21" t="n">
        <x:v>25268.64752439969</x:v>
      </x:c>
      <x:c r="X4948" s="21" t="n">
        <x:v>26605.79367261856</x:v>
      </x:c>
      <x:c r="Y4948" s="21" t="n">
        <x:v>27605.80919689233</x:v>
      </x:c>
      <x:c r="Z4948" s="21" t="n">
        <x:v>28416.857041200998</x:v>
      </x:c>
      <x:c r="AA4948" s="21" t="n">
        <x:v>29046.812220389107</x:v>
      </x:c>
      <x:c r="AB4948" s="21" t="n">
        <x:v>29437.64969123363</x:v>
      </x:c>
      <x:c r="AC4948" s="21" t="n">
        <x:v>38396.93437986995</x:v>
      </x:c>
      <x:c r="AD4948" s="25" t="n">
        <x:f>AC4948*(1+Inputs!$C$14)*(1-Inputs!$C$14/Inputs!$C$15)</x:f>
        <x:v>30467.9674304268</x:v>
      </x:c>
      <x:c r="AE4948" s="25" t="n">
        <x:f>AD4948/(B4948-Inputs!$C$14)</x:f>
        <x:v>667941.8520894441</x:v>
      </x:c>
      <x:c r="AF4948" s="25" t="n">
        <x:f>S4948/(1+B4948)^1+T4948/(1+B4948)^2+U4948/(1+B4948)^3+V4948/(1+B4948)^4+W4948/(1+B4948)^5+X4948/(1+B4948)^6+Y4948/(1+B4948)^7+Z4948/(1+B4948)^8+AA4948/(1+B4948)^9+AB4948/(1+B4948)^10+AE4948/(1+B4948)^10</x:f>
        <x:v>452353.6158564285</x:v>
      </x:c>
      <x:c r="AG4948" s="25" t="n">
        <x:f>(AF4948+Inputs!$C$12)/Inputs!$C$13</x:f>
        <x:v>386.75342871206556</x:v>
      </x:c>
      <x:c r="AH4948" s="25" t="n">
        <x:f>(S4948+Inputs!$C$11)*Inputs!$C$8-Inputs!$C$11</x:f>
        <x:v>2504.5345621142196</x:v>
      </x:c>
      <x:c r="AI4948" s="25" t="n">
        <x:f>Inputs!$C$12+AH4948-Inputs!$C$10*Inputs!$C$13</x:f>
        <x:v>24822.449977314216</x:v>
      </x:c>
      <x:c r="AJ4948" s="25" t="n">
        <x:f>(S4948+Inputs!$C$11)*(1-Inputs!$C$8)</x:f>
        <x:v>6843.92809970853</x:v>
      </x:c>
      <x:c r="AK4948" s="25" t="n">
        <x:f>AJ4948/(1+B4948)^(1-Inputs!$C$8)+T4948/(1+B4948)^(2-Inputs!$C$8)+U4948/(1+B4948)^(3-Inputs!$C$8)+V4948/(1+B4948)^(4-Inputs!$C$8)+W4948/(1+B4948)^(5-Inputs!$C$8)+X4948/(1+B4948)^(6-Inputs!$C$8)+Y4948/(1+B4948)^(7-Inputs!$C$8)+Z4948/(1+B4948)^(8-Inputs!$C$8)+AA4948/(1+B4948)^(9-Inputs!$C$8)+AB4948/(1+B4948)^(10-Inputs!$C$8)+AE4948/(1+B4948)^(10-Inputs!$C$8)</x:f>
        <x:v>466682.7547554155</x:v>
      </x:c>
      <x:c r="AL4948" s="25" t="n">
        <x:f>(AK4948+AI4948)/Inputs!$C$13</x:f>
        <x:v>392.18547828986686</x:v>
      </x:c>
      <x:c r="AM4948" s="26" t="n">
        <x:f>IF(AL4948&gt;=Inputs!$C$7,1,0)</x:f>
        <x:v>1</x:v>
      </x:c>
      <x:c r="AN4948" s="26" t="n">
        <x:f>IF(Inputs!$C$7&lt;=(1-Inputs!$C$16)*AL4948,1,0)</x:f>
        <x:v>1</x:v>
      </x:c>
    </x:row>
    <x:row r="4949" ht="20" customHeight="1">
      <x:c r="A4949" s="16" t="n">
        <x:v>4944</x:v>
      </x:c>
      <x:c r="B4949" s="19" t="n">
        <x:v>0.07979762476015696</x:v>
      </x:c>
      <x:c r="C4949" s="24" t="n">
        <x:v>0.27016414005706224</x:v>
      </x:c>
      <x:c r="D4949" s="19" t="n">
        <x:v>0.009401269739824159</x:v>
      </x:c>
      <x:c r="E4949" s="19" t="n">
        <x:v>0.03529852796853817</x:v>
      </x:c>
      <x:c r="F4949" s="19" t="n">
        <x:v>-0.22052930381876085</x:v>
      </x:c>
      <x:c r="G4949" s="19" t="n">
        <x:v>-0.04688841319408368</x:v>
      </x:c>
      <x:c r="H4949" s="19" t="n">
        <x:v>0.898374242670883</x:v>
      </x:c>
      <x:c r="I4949" s="19" t="n">
        <x:v>0.053998067527908235</x:v>
      </x:c>
      <x:c r="J4949" s="19" t="n">
        <x:v>0.05188086976478303</x:v>
      </x:c>
      <x:c r="K4949" s="19" t="n">
        <x:v>0.05780306693616581</x:v>
      </x:c>
      <x:c r="L4949" s="19" t="n">
        <x:v>0.053472922973802496</x:v>
      </x:c>
      <x:c r="M4949" s="19" t="n">
        <x:v>0.04732722186845535</x:v>
      </x:c>
      <x:c r="N4949" s="19" t="n">
        <x:v>0.05148598127841637</x:v>
      </x:c>
      <x:c r="O4949" s="19" t="n">
        <x:v>0.04630599366036336</x:v>
      </x:c>
      <x:c r="P4949" s="19" t="n">
        <x:v>0.04825998474306857</x:v>
      </x:c>
      <x:c r="Q4949" s="19" t="n">
        <x:v>0.04862204144964949</x:v>
      </x:c>
      <x:c r="R4949" s="19" t="n">
        <x:v>0.051720437140874084</x:v>
      </x:c>
      <x:c r="S4949" s="21" t="n">
        <x:v>8782.298561099607</x:v>
      </x:c>
      <x:c r="T4949" s="21" t="n">
        <x:v>13677.995729241837</x:v>
      </x:c>
      <x:c r="U4949" s="21" t="n">
        <x:v>16491.117973050044</x:v>
      </x:c>
      <x:c r="V4949" s="21" t="n">
        <x:v>19531.283779313937</x:v>
      </x:c>
      <x:c r="W4949" s="21" t="n">
        <x:v>22711.085747119254</x:v>
      </x:c>
      <x:c r="X4949" s="21" t="n">
        <x:v>23742.586063231767</x:v>
      </x:c>
      <x:c r="Y4949" s="21" t="n">
        <x:v>24472.591327946102</x:v>
      </x:c>
      <x:c r="Z4949" s="21" t="n">
        <x:v>25101.08446948026</x:v>
      </x:c>
      <x:c r="AA4949" s="21" t="n">
        <x:v>25634.51637543923</x:v>
      </x:c>
      <x:c r="AB4949" s="21" t="n">
        <x:v>26058.723794254718</x:v>
      </x:c>
      <x:c r="AC4949" s="21" t="n">
        <x:v>33989.639731636584</x:v>
      </x:c>
      <x:c r="AD4949" s="25" t="n">
        <x:f>AC4949*(1+Inputs!$C$14)*(1-Inputs!$C$14/Inputs!$C$15)</x:f>
        <x:v>26970.779127053625</x:v>
      </x:c>
      <x:c r="AE4949" s="25" t="n">
        <x:f>AD4949/(B4949-Inputs!$C$14)</x:f>
        <x:v>602058.240173516</x:v>
      </x:c>
      <x:c r="AF4949" s="25" t="n">
        <x:f>S4949/(1+B4949)^1+T4949/(1+B4949)^2+U4949/(1+B4949)^3+V4949/(1+B4949)^4+W4949/(1+B4949)^5+X4949/(1+B4949)^6+Y4949/(1+B4949)^7+Z4949/(1+B4949)^8+AA4949/(1+B4949)^9+AB4949/(1+B4949)^10+AE4949/(1+B4949)^10</x:f>
        <x:v>409990.3632842372</x:v>
      </x:c>
      <x:c r="AG4949" s="25" t="n">
        <x:f>(AF4949+Inputs!$C$12)/Inputs!$C$13</x:f>
        <x:v>352.95062802560335</x:v>
      </x:c>
      <x:c r="AH4949" s="25" t="n">
        <x:f>(S4949+Inputs!$C$11)*Inputs!$C$8-Inputs!$C$11</x:f>
        <x:v>2239.2905587617342</x:v>
      </x:c>
      <x:c r="AI4949" s="25" t="n">
        <x:f>Inputs!$C$12+AH4949-Inputs!$C$10*Inputs!$C$13</x:f>
        <x:v>24557.205973961733</x:v>
      </x:c>
      <x:c r="AJ4949" s="25" t="n">
        <x:f>(S4949+Inputs!$C$11)*(1-Inputs!$C$8)</x:f>
        <x:v>6543.008002337874</x:v>
      </x:c>
      <x:c r="AK4949" s="25" t="n">
        <x:f>AJ4949/(1+B4949)^(1-Inputs!$C$8)+T4949/(1+B4949)^(2-Inputs!$C$8)+U4949/(1+B4949)^(3-Inputs!$C$8)+V4949/(1+B4949)^(4-Inputs!$C$8)+W4949/(1+B4949)^(5-Inputs!$C$8)+X4949/(1+B4949)^(6-Inputs!$C$8)+Y4949/(1+B4949)^(7-Inputs!$C$8)+Z4949/(1+B4949)^(8-Inputs!$C$8)+AA4949/(1+B4949)^(9-Inputs!$C$8)+AB4949/(1+B4949)^(10-Inputs!$C$8)+AE4949/(1+B4949)^(10-Inputs!$C$8)</x:f>
        <x:v>422855.5205123075</x:v>
      </x:c>
      <x:c r="AL4949" s="25" t="n">
        <x:f>(AK4949+AI4949)/Inputs!$C$13</x:f>
        <x:v>357.002881028304</x:v>
      </x:c>
      <x:c r="AM4949" s="26" t="n">
        <x:f>IF(AL4949&gt;=Inputs!$C$7,1,0)</x:f>
        <x:v>1</x:v>
      </x:c>
      <x:c r="AN4949" s="26" t="n">
        <x:f>IF(Inputs!$C$7&lt;=(1-Inputs!$C$16)*AL4949,1,0)</x:f>
        <x:v>1</x:v>
      </x:c>
    </x:row>
    <x:row r="4950" ht="20" customHeight="1">
      <x:c r="A4950" s="16" t="n">
        <x:v>4945</x:v>
      </x:c>
      <x:c r="B4950" s="19" t="n">
        <x:v>0.08794797374247278</x:v>
      </x:c>
      <x:c r="C4950" s="24" t="n">
        <x:v>0.4256094679529667</x:v>
      </x:c>
      <x:c r="D4950" s="19" t="n">
        <x:v>0.02164292996458386</x:v>
      </x:c>
      <x:c r="E4950" s="19" t="n">
        <x:v>0.04249618077661211</x:v>
      </x:c>
      <x:c r="F4950" s="19" t="n">
        <x:v>-0.19579052181045314</x:v>
      </x:c>
      <x:c r="G4950" s="19" t="n">
        <x:v>-0.06774269590988354</x:v>
      </x:c>
      <x:c r="H4950" s="19" t="n">
        <x:v>0.8736851982597216</x:v>
      </x:c>
      <x:c r="I4950" s="19" t="n">
        <x:v>0.07189748700876294</x:v>
      </x:c>
      <x:c r="J4950" s="19" t="n">
        <x:v>0.0615983511148545</x:v>
      </x:c>
      <x:c r="K4950" s="19" t="n">
        <x:v>0.05882025262371485</x:v>
      </x:c>
      <x:c r="L4950" s="19" t="n">
        <x:v>0.06592136651380201</x:v>
      </x:c>
      <x:c r="M4950" s="19" t="n">
        <x:v>0.07048947011399037</x:v>
      </x:c>
      <x:c r="N4950" s="19" t="n">
        <x:v>0.050870984238107445</x:v>
      </x:c>
      <x:c r="O4950" s="19" t="n">
        <x:v>0.06564058419654088</x:v>
      </x:c>
      <x:c r="P4950" s="19" t="n">
        <x:v>0.06221433984190185</x:v>
      </x:c>
      <x:c r="Q4950" s="19" t="n">
        <x:v>0.07048187204210421</x:v>
      </x:c>
      <x:c r="R4950" s="19" t="n">
        <x:v>0.06371660702085251</x:v>
      </x:c>
      <x:c r="S4950" s="21" t="n">
        <x:v>9147.899581119642</x:v>
      </x:c>
      <x:c r="T4950" s="21" t="n">
        <x:v>14524.06511481066</x:v>
      </x:c>
      <x:c r="U4950" s="21" t="n">
        <x:v>17825.04031588492</x:v>
      </x:c>
      <x:c r="V4950" s="21" t="n">
        <x:v>21389.24587340889</x:v>
      </x:c>
      <x:c r="W4950" s="21" t="n">
        <x:v>25310.396040775104</x:v>
      </x:c>
      <x:c r="X4950" s="21" t="n">
        <x:v>26768.529914456056</x:v>
      </x:c>
      <x:c r="Y4950" s="21" t="n">
        <x:v>27774.734577367868</x:v>
      </x:c>
      <x:c r="Z4950" s="21" t="n">
        <x:v>28631.1594759502</x:v>
      </x:c>
      <x:c r="AA4950" s="21" t="n">
        <x:v>29258.005160913523</x:v>
      </x:c>
      <x:c r="AB4950" s="21" t="n">
        <x:v>29653.654860468498</x:v>
      </x:c>
      <x:c r="AC4950" s="21" t="n">
        <x:v>38678.680252784994</x:v>
      </x:c>
      <x:c r="AD4950" s="25" t="n">
        <x:f>AC4950*(1+Inputs!$C$14)*(1-Inputs!$C$14/Inputs!$C$15)</x:f>
        <x:v>30691.532780584886</x:v>
      </x:c>
      <x:c r="AE4950" s="25" t="n">
        <x:f>AD4950/(B4950-Inputs!$C$14)</x:f>
        <x:v>579654.5289884313</x:v>
      </x:c>
      <x:c r="AF4950" s="25" t="n">
        <x:f>S4950/(1+B4950)^1+T4950/(1+B4950)^2+U4950/(1+B4950)^3+V4950/(1+B4950)^4+W4950/(1+B4950)^5+X4950/(1+B4950)^6+Y4950/(1+B4950)^7+Z4950/(1+B4950)^8+AA4950/(1+B4950)^9+AB4950/(1+B4950)^10+AE4950/(1+B4950)^10</x:f>
        <x:v>388495.80274487066</x:v>
      </x:c>
      <x:c r="AG4950" s="25" t="n">
        <x:f>(AF4950+Inputs!$C$12)/Inputs!$C$13</x:f>
        <x:v>335.7995288620737</x:v>
      </x:c>
      <x:c r="AH4950" s="25" t="n">
        <x:f>(S4950+Inputs!$C$11)*Inputs!$C$8-Inputs!$C$11</x:f>
        <x:v>2410.572132524545</x:v>
      </x:c>
      <x:c r="AI4950" s="25" t="n">
        <x:f>Inputs!$C$12+AH4950-Inputs!$C$10*Inputs!$C$13</x:f>
        <x:v>24728.487547724544</x:v>
      </x:c>
      <x:c r="AJ4950" s="25" t="n">
        <x:f>(S4950+Inputs!$C$11)*(1-Inputs!$C$8)</x:f>
        <x:v>6737.327448595098</x:v>
      </x:c>
      <x:c r="AK4950" s="25" t="n">
        <x:f>AJ4950/(1+B4950)^(1-Inputs!$C$8)+T4950/(1+B4950)^(2-Inputs!$C$8)+U4950/(1+B4950)^(3-Inputs!$C$8)+V4950/(1+B4950)^(4-Inputs!$C$8)+W4950/(1+B4950)^(5-Inputs!$C$8)+X4950/(1+B4950)^(6-Inputs!$C$8)+Y4950/(1+B4950)^(7-Inputs!$C$8)+Z4950/(1+B4950)^(8-Inputs!$C$8)+AA4950/(1+B4950)^(9-Inputs!$C$8)+AB4950/(1+B4950)^(10-Inputs!$C$8)+AE4950/(1+B4950)^(10-Inputs!$C$8)</x:f>
        <x:v>401839.83730605064</x:v>
      </x:c>
      <x:c r="AL4950" s="25" t="n">
        <x:f>(AK4950+AI4950)/Inputs!$C$13</x:f>
        <x:v>340.370561481757</x:v>
      </x:c>
      <x:c r="AM4950" s="26" t="n">
        <x:f>IF(AL4950&gt;=Inputs!$C$7,1,0)</x:f>
        <x:v>1</x:v>
      </x:c>
      <x:c r="AN4950" s="26" t="n">
        <x:f>IF(Inputs!$C$7&lt;=(1-Inputs!$C$16)*AL4950,1,0)</x:f>
        <x:v>1</x:v>
      </x:c>
    </x:row>
    <x:row r="4951" ht="20" customHeight="1">
      <x:c r="A4951" s="16" t="n">
        <x:v>4946</x:v>
      </x:c>
      <x:c r="B4951" s="19" t="n">
        <x:v>0.08037640554800078</x:v>
      </x:c>
      <x:c r="C4951" s="24" t="n">
        <x:v>0.20478013481991297</x:v>
      </x:c>
      <x:c r="D4951" s="19" t="n">
        <x:v>0.021393854635205403</x:v>
      </x:c>
      <x:c r="E4951" s="19" t="n">
        <x:v>0.050065024757614374</x:v>
      </x:c>
      <x:c r="F4951" s="19" t="n">
        <x:v>-0.22660971680944503</x:v>
      </x:c>
      <x:c r="G4951" s="19" t="n">
        <x:v>-0.06993807181588466</x:v>
      </x:c>
      <x:c r="H4951" s="19" t="n">
        <x:v>0.7824944475027849</x:v>
      </x:c>
      <x:c r="I4951" s="19" t="n">
        <x:v>0.051914152394791704</x:v>
      </x:c>
      <x:c r="J4951" s="19" t="n">
        <x:v>0.05108342477603742</x:v>
      </x:c>
      <x:c r="K4951" s="19" t="n">
        <x:v>0.06043226242439346</x:v>
      </x:c>
      <x:c r="L4951" s="19" t="n">
        <x:v>0.061431228121404044</x:v>
      </x:c>
      <x:c r="M4951" s="19" t="n">
        <x:v>0.05720733348426961</x:v>
      </x:c>
      <x:c r="N4951" s="19" t="n">
        <x:v>0.05480407955997066</x:v>
      </x:c>
      <x:c r="O4951" s="19" t="n">
        <x:v>0.0576278410678367</x:v>
      </x:c>
      <x:c r="P4951" s="19" t="n">
        <x:v>0.05911905203793026</x:v>
      </x:c>
      <x:c r="Q4951" s="19" t="n">
        <x:v>0.0500773402551124</x:v>
      </x:c>
      <x:c r="R4951" s="19" t="n">
        <x:v>0.06276187557233356</x:v>
      </x:c>
      <x:c r="S4951" s="21" t="n">
        <x:v>8618.719939219365</x:v>
      </x:c>
      <x:c r="T4951" s="21" t="n">
        <x:v>13601.348835562847</x:v>
      </x:c>
      <x:c r="U4951" s="21" t="n">
        <x:v>16694.43036813014</x:v>
      </x:c>
      <x:c r="V4951" s="21" t="n">
        <x:v>20075.007028750726</x:v>
      </x:c>
      <x:c r="W4951" s="21" t="n">
        <x:v>23752.83887263984</x:v>
      </x:c>
      <x:c r="X4951" s="21" t="n">
        <x:v>25231.10563940248</x:v>
      </x:c>
      <x:c r="Y4951" s="21" t="n">
        <x:v>26307.032615671662</x:v>
      </x:c>
      <x:c r="Z4951" s="21" t="n">
        <x:v>27200.9329184797</x:v>
      </x:c>
      <x:c r="AA4951" s="21" t="n">
        <x:v>27877.39356348451</x:v>
      </x:c>
      <x:c r="AB4951" s="21" t="n">
        <x:v>28307.06944652611</x:v>
      </x:c>
      <x:c r="AC4951" s="21" t="n">
        <x:v>36922.26449546884</x:v>
      </x:c>
      <x:c r="AD4951" s="25" t="n">
        <x:f>AC4951*(1+Inputs!$C$14)*(1-Inputs!$C$14/Inputs!$C$15)</x:f>
        <x:v>29297.816877154517</x:v>
      </x:c>
      <x:c r="AE4951" s="25" t="n">
        <x:f>AD4951/(B4951-Inputs!$C$14)</x:f>
        <x:v>645661.9144538067</x:v>
      </x:c>
      <x:c r="AF4951" s="25" t="n">
        <x:f>S4951/(1+B4951)^1+T4951/(1+B4951)^2+U4951/(1+B4951)^3+V4951/(1+B4951)^4+W4951/(1+B4951)^5+X4951/(1+B4951)^6+Y4951/(1+B4951)^7+Z4951/(1+B4951)^8+AA4951/(1+B4951)^9+AB4951/(1+B4951)^10+AE4951/(1+B4951)^10</x:f>
        <x:v>434570.067084912</x:v>
      </x:c>
      <x:c r="AG4951" s="25" t="n">
        <x:f>(AF4951+Inputs!$C$12)/Inputs!$C$13</x:f>
        <x:v>372.5634475816705</x:v>
      </x:c>
      <x:c r="AH4951" s="25" t="n">
        <x:f>(S4951+Inputs!$C$11)*Inputs!$C$8-Inputs!$C$11</x:f>
        <x:v>2162.6550948123604</x:v>
      </x:c>
      <x:c r="AI4951" s="25" t="n">
        <x:f>Inputs!$C$12+AH4951-Inputs!$C$10*Inputs!$C$13</x:f>
        <x:v>24480.57051001236</x:v>
      </x:c>
      <x:c r="AJ4951" s="25" t="n">
        <x:f>(S4951+Inputs!$C$11)*(1-Inputs!$C$8)</x:f>
        <x:v>6456.064844407006</x:v>
      </x:c>
      <x:c r="AK4951" s="25" t="n">
        <x:f>AJ4951/(1+B4951)^(1-Inputs!$C$8)+T4951/(1+B4951)^(2-Inputs!$C$8)+U4951/(1+B4951)^(3-Inputs!$C$8)+V4951/(1+B4951)^(4-Inputs!$C$8)+W4951/(1+B4951)^(5-Inputs!$C$8)+X4951/(1+B4951)^(6-Inputs!$C$8)+Y4951/(1+B4951)^(7-Inputs!$C$8)+Z4951/(1+B4951)^(8-Inputs!$C$8)+AA4951/(1+B4951)^(9-Inputs!$C$8)+AB4951/(1+B4951)^(10-Inputs!$C$8)+AE4951/(1+B4951)^(10-Inputs!$C$8)</x:f>
        <x:v>448522.66742285783</x:v>
      </x:c>
      <x:c r="AL4951" s="25" t="n">
        <x:f>(AK4951+AI4951)/Inputs!$C$13</x:f>
        <x:v>377.42225171803045</x:v>
      </x:c>
      <x:c r="AM4951" s="26" t="n">
        <x:f>IF(AL4951&gt;=Inputs!$C$7,1,0)</x:f>
        <x:v>1</x:v>
      </x:c>
      <x:c r="AN4951" s="26" t="n">
        <x:f>IF(Inputs!$C$7&lt;=(1-Inputs!$C$16)*AL4951,1,0)</x:f>
        <x:v>1</x:v>
      </x:c>
    </x:row>
    <x:row r="4952" ht="20" customHeight="1">
      <x:c r="A4952" s="16" t="n">
        <x:v>4947</x:v>
      </x:c>
      <x:c r="B4952" s="19" t="n">
        <x:v>0.08683525575924782</x:v>
      </x:c>
      <x:c r="C4952" s="24" t="n">
        <x:v>0.735686158452296</x:v>
      </x:c>
      <x:c r="D4952" s="19" t="n">
        <x:v>0.0384401433215416</x:v>
      </x:c>
      <x:c r="E4952" s="19" t="n">
        <x:v>0.037887577939605135</x:v>
      </x:c>
      <x:c r="F4952" s="19" t="n">
        <x:v>-0.14696942939321958</x:v>
      </x:c>
      <x:c r="G4952" s="19" t="n">
        <x:v>-0.06746854133265118</x:v>
      </x:c>
      <x:c r="H4952" s="19" t="n">
        <x:v>0.8712868138655097</x:v>
      </x:c>
      <x:c r="I4952" s="19" t="n">
        <x:v>0.0717307364814758</x:v>
      </x:c>
      <x:c r="J4952" s="19" t="n">
        <x:v>0.06541681076802319</x:v>
      </x:c>
      <x:c r="K4952" s="19" t="n">
        <x:v>0.07513630302827892</x:v>
      </x:c>
      <x:c r="L4952" s="19" t="n">
        <x:v>0.06994778301028759</x:v>
      </x:c>
      <x:c r="M4952" s="19" t="n">
        <x:v>0.06364659881448347</x:v>
      </x:c>
      <x:c r="N4952" s="19" t="n">
        <x:v>0.06826569635359078</x:v>
      </x:c>
      <x:c r="O4952" s="19" t="n">
        <x:v>0.0665385948257392</x:v>
      </x:c>
      <x:c r="P4952" s="19" t="n">
        <x:v>0.07453169913456237</x:v>
      </x:c>
      <x:c r="Q4952" s="19" t="n">
        <x:v>0.06280622352036175</x:v>
      </x:c>
      <x:c r="R4952" s="19" t="n">
        <x:v>0.07353017907702337</x:v>
      </x:c>
      <x:c r="S4952" s="21" t="n">
        <x:v>10041.956053982036</x:v>
      </x:c>
      <x:c r="T4952" s="21" t="n">
        <x:v>16025.158557564882</x:v>
      </x:c>
      <x:c r="U4952" s="21" t="n">
        <x:v>19746.704183539252</x:v>
      </x:c>
      <x:c r="V4952" s="21" t="n">
        <x:v>23837.994632392012</x:v>
      </x:c>
      <x:c r="W4952" s="21" t="n">
        <x:v>28390.065067142783</x:v>
      </x:c>
      <x:c r="X4952" s="21" t="n">
        <x:v>30108.23958689333</x:v>
      </x:c>
      <x:c r="Y4952" s="21" t="n">
        <x:v>31420.840673294733</x:v>
      </x:c>
      <x:c r="Z4952" s="21" t="n">
        <x:v>32436.101003918855</x:v>
      </x:c>
      <x:c r="AA4952" s="21" t="n">
        <x:v>33130.09028991582</x:v>
      </x:c>
      <x:c r="AB4952" s="21" t="n">
        <x:v>33445.73327854832</x:v>
      </x:c>
      <x:c r="AC4952" s="21" t="n">
        <x:v>43624.869493758684</x:v>
      </x:c>
      <x:c r="AD4952" s="25" t="n">
        <x:f>AC4952*(1+Inputs!$C$14)*(1-Inputs!$C$14/Inputs!$C$15)</x:f>
        <x:v>34616.33394329751</x:v>
      </x:c>
      <x:c r="AE4952" s="25" t="n">
        <x:f>AD4952/(B4952-Inputs!$C$14)</x:f>
        <x:v>667814.4717578959</x:v>
      </x:c>
      <x:c r="AF4952" s="25" t="n">
        <x:f>S4952/(1+B4952)^1+T4952/(1+B4952)^2+U4952/(1+B4952)^3+V4952/(1+B4952)^4+W4952/(1+B4952)^5+X4952/(1+B4952)^6+Y4952/(1+B4952)^7+Z4952/(1+B4952)^8+AA4952/(1+B4952)^9+AB4952/(1+B4952)^10+AE4952/(1+B4952)^10</x:f>
        <x:v>447084.5755499018</x:v>
      </x:c>
      <x:c r="AG4952" s="25" t="n">
        <x:f>(AF4952+Inputs!$C$12)/Inputs!$C$13</x:f>
        <x:v>382.54911699197413</x:v>
      </x:c>
      <x:c r="AH4952" s="25" t="n">
        <x:f>(S4952+Inputs!$C$11)*Inputs!$C$8-Inputs!$C$11</x:f>
        <x:v>2829.431466386105</x:v>
      </x:c>
      <x:c r="AI4952" s="25" t="n">
        <x:f>Inputs!$C$12+AH4952-Inputs!$C$10*Inputs!$C$13</x:f>
        <x:v>25147.346881586105</x:v>
      </x:c>
      <x:c r="AJ4952" s="25" t="n">
        <x:f>(S4952+Inputs!$C$11)*(1-Inputs!$C$8)</x:f>
        <x:v>7212.524587595932</x:v>
      </x:c>
      <x:c r="AK4952" s="25" t="n">
        <x:f>AJ4952/(1+B4952)^(1-Inputs!$C$8)+T4952/(1+B4952)^(2-Inputs!$C$8)+U4952/(1+B4952)^(3-Inputs!$C$8)+V4952/(1+B4952)^(4-Inputs!$C$8)+W4952/(1+B4952)^(5-Inputs!$C$8)+X4952/(1+B4952)^(6-Inputs!$C$8)+Y4952/(1+B4952)^(7-Inputs!$C$8)+Z4952/(1+B4952)^(8-Inputs!$C$8)+AA4952/(1+B4952)^(9-Inputs!$C$8)+AB4952/(1+B4952)^(10-Inputs!$C$8)+AE4952/(1+B4952)^(10-Inputs!$C$8)</x:f>
        <x:v>462163.72904156</x:v>
      </x:c>
      <x:c r="AL4952" s="25" t="n">
        <x:f>(AK4952+AI4952)/Inputs!$C$13</x:f>
        <x:v>388.8388679236749</x:v>
      </x:c>
      <x:c r="AM4952" s="26" t="n">
        <x:f>IF(AL4952&gt;=Inputs!$C$7,1,0)</x:f>
        <x:v>1</x:v>
      </x:c>
      <x:c r="AN4952" s="26" t="n">
        <x:f>IF(Inputs!$C$7&lt;=(1-Inputs!$C$16)*AL4952,1,0)</x:f>
        <x:v>1</x:v>
      </x:c>
    </x:row>
    <x:row r="4953" ht="20" customHeight="1">
      <x:c r="A4953" s="16" t="n">
        <x:v>4948</x:v>
      </x:c>
      <x:c r="B4953" s="19" t="n">
        <x:v>0.09395983792767773</x:v>
      </x:c>
      <x:c r="C4953" s="24" t="n">
        <x:v>0.3716305530087709</x:v>
      </x:c>
      <x:c r="D4953" s="19" t="n">
        <x:v>0.02818978351875927</x:v>
      </x:c>
      <x:c r="E4953" s="19" t="n">
        <x:v>0.031006560721951078</x:v>
      </x:c>
      <x:c r="F4953" s="19" t="n">
        <x:v>-0.24372106438472546</x:v>
      </x:c>
      <x:c r="G4953" s="19" t="n">
        <x:v>-0.09929964966437807</x:v>
      </x:c>
      <x:c r="H4953" s="19" t="n">
        <x:v>0.6673612694085875</x:v>
      </x:c>
      <x:c r="I4953" s="19" t="n">
        <x:v>0.05864396992429534</x:v>
      </x:c>
      <x:c r="J4953" s="19" t="n">
        <x:v>0.04416068660122505</x:v>
      </x:c>
      <x:c r="K4953" s="19" t="n">
        <x:v>0.05676859812304087</x:v>
      </x:c>
      <x:c r="L4953" s="19" t="n">
        <x:v>0.05390772824239662</x:v>
      </x:c>
      <x:c r="M4953" s="19" t="n">
        <x:v>0.04633097850655872</x:v>
      </x:c>
      <x:c r="N4953" s="19" t="n">
        <x:v>0.06269419845410652</x:v>
      </x:c>
      <x:c r="O4953" s="19" t="n">
        <x:v>0.0598694659835735</x:v>
      </x:c>
      <x:c r="P4953" s="19" t="n">
        <x:v>0.05767538674858201</x:v>
      </x:c>
      <x:c r="Q4953" s="19" t="n">
        <x:v>0.04499290250402396</x:v>
      </x:c>
      <x:c r="R4953" s="19" t="n">
        <x:v>0.050269997967869816</x:v>
      </x:c>
      <x:c r="S4953" s="21" t="n">
        <x:v>8131.736857906861</x:v>
      </x:c>
      <x:c r="T4953" s="21" t="n">
        <x:v>13136.367566564899</x:v>
      </x:c>
      <x:c r="U4953" s="21" t="n">
        <x:v>16251.156292727608</x:v>
      </x:c>
      <x:c r="V4953" s="21" t="n">
        <x:v>19574.832886091957</x:v>
      </x:c>
      <x:c r="W4953" s="21" t="n">
        <x:v>23174.589040313946</x:v>
      </x:c>
      <x:c r="X4953" s="21" t="n">
        <x:v>24430.75005979979</x:v>
      </x:c>
      <x:c r="Y4953" s="21" t="n">
        <x:v>25409.67132069185</x:v>
      </x:c>
      <x:c r="Z4953" s="21" t="n">
        <x:v>26223.08812779563</x:v>
      </x:c>
      <x:c r="AA4953" s="21" t="n">
        <x:v>26853.34000088194</x:v>
      </x:c>
      <x:c r="AB4953" s="21" t="n">
        <x:v>27280.97917858051</x:v>
      </x:c>
      <x:c r="AC4953" s="21" t="n">
        <x:v>35583.88588510502</x:v>
      </x:c>
      <x:c r="AD4953" s="25" t="n">
        <x:f>AC4953*(1+Inputs!$C$14)*(1-Inputs!$C$14/Inputs!$C$15)</x:f>
        <x:v>28235.813449830825</x:v>
      </x:c>
      <x:c r="AE4953" s="25" t="n">
        <x:f>AD4953/(B4953-Inputs!$C$14)</x:f>
        <x:v>478899.10220692767</x:v>
      </x:c>
      <x:c r="AF4953" s="25" t="n">
        <x:f>S4953/(1+B4953)^1+T4953/(1+B4953)^2+U4953/(1+B4953)^3+V4953/(1+B4953)^4+W4953/(1+B4953)^5+X4953/(1+B4953)^6+Y4953/(1+B4953)^7+Z4953/(1+B4953)^8+AA4953/(1+B4953)^9+AB4953/(1+B4953)^10+AE4953/(1+B4953)^10</x:f>
        <x:v>318039.7151428979</x:v>
      </x:c>
      <x:c r="AG4953" s="25" t="n">
        <x:f>(AF4953+Inputs!$C$12)/Inputs!$C$13</x:f>
        <x:v>279.5806848934975</x:v>
      </x:c>
      <x:c r="AH4953" s="25" t="n">
        <x:f>(S4953+Inputs!$C$11)*Inputs!$C$8-Inputs!$C$11</x:f>
        <x:v>1934.5068567180087</x:v>
      </x:c>
      <x:c r="AI4953" s="25" t="n">
        <x:f>Inputs!$C$12+AH4953-Inputs!$C$10*Inputs!$C$13</x:f>
        <x:v>24252.422271918003</x:v>
      </x:c>
      <x:c r="AJ4953" s="25" t="n">
        <x:f>(S4953+Inputs!$C$11)*(1-Inputs!$C$8)</x:f>
        <x:v>6197.230001188853</x:v>
      </x:c>
      <x:c r="AK4953" s="25" t="n">
        <x:f>AJ4953/(1+B4953)^(1-Inputs!$C$8)+T4953/(1+B4953)^(2-Inputs!$C$8)+U4953/(1+B4953)^(3-Inputs!$C$8)+V4953/(1+B4953)^(4-Inputs!$C$8)+W4953/(1+B4953)^(5-Inputs!$C$8)+X4953/(1+B4953)^(6-Inputs!$C$8)+Y4953/(1+B4953)^(7-Inputs!$C$8)+Z4953/(1+B4953)^(8-Inputs!$C$8)+AA4953/(1+B4953)^(9-Inputs!$C$8)+AB4953/(1+B4953)^(10-Inputs!$C$8)+AE4953/(1+B4953)^(10-Inputs!$C$8)</x:f>
        <x:v>329861.589963812</x:v>
      </x:c>
      <x:c r="AL4953" s="25" t="n">
        <x:f>(AK4953+AI4953)/Inputs!$C$13</x:f>
        <x:v>282.5572789881904</x:v>
      </x:c>
      <x:c r="AM4953" s="26" t="n">
        <x:f>IF(AL4953&gt;=Inputs!$C$7,1,0)</x:f>
        <x:v>1</x:v>
      </x:c>
      <x:c r="AN4953" s="26" t="n">
        <x:f>IF(Inputs!$C$7&lt;=(1-Inputs!$C$16)*AL4953,1,0)</x:f>
        <x:v>0</x:v>
      </x:c>
    </x:row>
    <x:row r="4954" ht="20" customHeight="1">
      <x:c r="A4954" s="16" t="n">
        <x:v>4949</x:v>
      </x:c>
      <x:c r="B4954" s="19" t="n">
        <x:v>0.08362392995786433</x:v>
      </x:c>
      <x:c r="C4954" s="24" t="n">
        <x:v>0.6958123271492411</x:v>
      </x:c>
      <x:c r="D4954" s="19" t="n">
        <x:v>0.026206858408316692</x:v>
      </x:c>
      <x:c r="E4954" s="19" t="n">
        <x:v>0.04274801399175175</x:v>
      </x:c>
      <x:c r="F4954" s="19" t="n">
        <x:v>-0.16859312535605003</x:v>
      </x:c>
      <x:c r="G4954" s="19" t="n">
        <x:v>-0.03551512421238784</x:v>
      </x:c>
      <x:c r="H4954" s="19" t="n">
        <x:v>0.8482177908038864</x:v>
      </x:c>
      <x:c r="I4954" s="19" t="n">
        <x:v>0.07465006433631402</x:v>
      </x:c>
      <x:c r="J4954" s="19" t="n">
        <x:v>0.07294213313768637</x:v>
      </x:c>
      <x:c r="K4954" s="19" t="n">
        <x:v>0.07807829414779577</x:v>
      </x:c>
      <x:c r="L4954" s="19" t="n">
        <x:v>0.07041269616334034</x:v>
      </x:c>
      <x:c r="M4954" s="19" t="n">
        <x:v>0.07034038655142581</x:v>
      </x:c>
      <x:c r="N4954" s="19" t="n">
        <x:v>0.06096139883223828</x:v>
      </x:c>
      <x:c r="O4954" s="19" t="n">
        <x:v>0.06810024769567122</x:v>
      </x:c>
      <x:c r="P4954" s="19" t="n">
        <x:v>0.07576885758084587</x:v>
      </x:c>
      <x:c r="Q4954" s="19" t="n">
        <x:v>0.0782398181814358</x:v>
      </x:c>
      <x:c r="R4954" s="19" t="n">
        <x:v>0.07694066919025885</x:v>
      </x:c>
      <x:c r="S4954" s="21" t="n">
        <x:v>9806.637936557307</x:v>
      </x:c>
      <x:c r="T4954" s="21" t="n">
        <x:v>15542.140610488055</x:v>
      </x:c>
      <x:c r="U4954" s="21" t="n">
        <x:v>19099.85524388426</x:v>
      </x:c>
      <x:c r="V4954" s="21" t="n">
        <x:v>23069.889323323532</x:v>
      </x:c>
      <x:c r="W4954" s="21" t="n">
        <x:v>27450.110086268287</x:v>
      </x:c>
      <x:c r="X4954" s="21" t="n">
        <x:v>29045.4075611189</x:v>
      </x:c>
      <x:c r="Y4954" s="21" t="n">
        <x:v>30206.116164757572</x:v>
      </x:c>
      <x:c r="Z4954" s="21" t="n">
        <x:v>31141.171888394925</x:v>
      </x:c>
      <x:c r="AA4954" s="21" t="n">
        <x:v>31804.331885565487</x:v>
      </x:c>
      <x:c r="AB4954" s="21" t="n">
        <x:v>32153.267789020676</x:v>
      </x:c>
      <x:c r="AC4954" s="21" t="n">
        <x:v>41939.04494220088</x:v>
      </x:c>
      <x:c r="AD4954" s="25" t="n">
        <x:f>AC4954*(1+Inputs!$C$14)*(1-Inputs!$C$14/Inputs!$C$15)</x:f>
        <x:v>33278.63216163639</x:v>
      </x:c>
      <x:c r="AE4954" s="25" t="n">
        <x:f>AD4954/(B4954-Inputs!$C$14)</x:f>
        <x:v>684408.5245778037</x:v>
      </x:c>
      <x:c r="AF4954" s="25" t="n">
        <x:f>S4954/(1+B4954)^1+T4954/(1+B4954)^2+U4954/(1+B4954)^3+V4954/(1+B4954)^4+W4954/(1+B4954)^5+X4954/(1+B4954)^6+Y4954/(1+B4954)^7+Z4954/(1+B4954)^8+AA4954/(1+B4954)^9+AB4954/(1+B4954)^10+AE4954/(1+B4954)^10</x:f>
        <x:v>460344.9267119998</x:v>
      </x:c>
      <x:c r="AG4954" s="25" t="n">
        <x:f>(AF4954+Inputs!$C$12)/Inputs!$C$13</x:f>
        <x:v>393.1299147388198</x:v>
      </x:c>
      <x:c r="AH4954" s="25" t="n">
        <x:f>(S4954+Inputs!$C$11)*Inputs!$C$8-Inputs!$C$11</x:f>
        <x:v>2719.1865401405466</x:v>
      </x:c>
      <x:c r="AI4954" s="25" t="n">
        <x:f>Inputs!$C$12+AH4954-Inputs!$C$10*Inputs!$C$13</x:f>
        <x:v>25037.101955340542</x:v>
      </x:c>
      <x:c r="AJ4954" s="25" t="n">
        <x:f>(S4954+Inputs!$C$11)*(1-Inputs!$C$8)</x:f>
        <x:v>7087.451396416761</x:v>
      </x:c>
      <x:c r="AK4954" s="25" t="n">
        <x:f>AJ4954/(1+B4954)^(1-Inputs!$C$8)+T4954/(1+B4954)^(2-Inputs!$C$8)+U4954/(1+B4954)^(3-Inputs!$C$8)+V4954/(1+B4954)^(4-Inputs!$C$8)+W4954/(1+B4954)^(5-Inputs!$C$8)+X4954/(1+B4954)^(6-Inputs!$C$8)+Y4954/(1+B4954)^(7-Inputs!$C$8)+Z4954/(1+B4954)^(8-Inputs!$C$8)+AA4954/(1+B4954)^(9-Inputs!$C$8)+AB4954/(1+B4954)^(10-Inputs!$C$8)+AE4954/(1+B4954)^(10-Inputs!$C$8)</x:f>
        <x:v>475389.86734588916</x:v>
      </x:c>
      <x:c r="AL4954" s="25" t="n">
        <x:f>(AK4954+AI4954)/Inputs!$C$13</x:f>
        <x:v>399.3043988441048</x:v>
      </x:c>
      <x:c r="AM4954" s="26" t="n">
        <x:f>IF(AL4954&gt;=Inputs!$C$7,1,0)</x:f>
        <x:v>1</x:v>
      </x:c>
      <x:c r="AN4954" s="26" t="n">
        <x:f>IF(Inputs!$C$7&lt;=(1-Inputs!$C$16)*AL4954,1,0)</x:f>
        <x:v>1</x:v>
      </x:c>
    </x:row>
    <x:row r="4955" ht="20" customHeight="1">
      <x:c r="A4955" s="16" t="n">
        <x:v>4950</x:v>
      </x:c>
      <x:c r="B4955" s="19" t="n">
        <x:v>0.08005216733949269</x:v>
      </x:c>
      <x:c r="C4955" s="24" t="n">
        <x:v>0.47780142798373504</x:v>
      </x:c>
      <x:c r="D4955" s="19" t="n">
        <x:v>0.04608552111780995</x:v>
      </x:c>
      <x:c r="E4955" s="19" t="n">
        <x:v>0.0462187604556047</x:v>
      </x:c>
      <x:c r="F4955" s="19" t="n">
        <x:v>-0.21346559905144774</x:v>
      </x:c>
      <x:c r="G4955" s="19" t="n">
        <x:v>-0.05873047711097968</x:v>
      </x:c>
      <x:c r="H4955" s="19" t="n">
        <x:v>0.5562239080975075</x:v>
      </x:c>
      <x:c r="I4955" s="19" t="n">
        <x:v>0.07408273390887757</x:v>
      </x:c>
      <x:c r="J4955" s="19" t="n">
        <x:v>0.06622807924252243</x:v>
      </x:c>
      <x:c r="K4955" s="19" t="n">
        <x:v>0.0661198353224188</x:v>
      </x:c>
      <x:c r="L4955" s="19" t="n">
        <x:v>0.07244242755030542</x:v>
      </x:c>
      <x:c r="M4955" s="19" t="n">
        <x:v>0.06648901352941834</x:v>
      </x:c>
      <x:c r="N4955" s="19" t="n">
        <x:v>0.07400829690364731</x:v>
      </x:c>
      <x:c r="O4955" s="19" t="n">
        <x:v>0.0718035748955515</x:v>
      </x:c>
      <x:c r="P4955" s="19" t="n">
        <x:v>0.05861100887412818</x:v>
      </x:c>
      <x:c r="Q4955" s="19" t="n">
        <x:v>0.06884920612082056</x:v>
      </x:c>
      <x:c r="R4955" s="19" t="n">
        <x:v>0.0728790946544143</x:v>
      </x:c>
      <x:c r="S4955" s="21" t="n">
        <x:v>8901.605025505476</x:v>
      </x:c>
      <x:c r="T4955" s="21" t="n">
        <x:v>14354.813063500542</x:v>
      </x:c>
      <x:c r="U4955" s="21" t="n">
        <x:v>17931.37197301811</x:v>
      </x:c>
      <x:c r="V4955" s="21" t="n">
        <x:v>21900.893224611682</x:v>
      </x:c>
      <x:c r="W4955" s="21" t="n">
        <x:v>26424.843133716357</x:v>
      </x:c>
      <x:c r="X4955" s="21" t="n">
        <x:v>28358.7531520809</x:v>
      </x:c>
      <x:c r="Y4955" s="21" t="n">
        <x:v>29888.390068376633</x:v>
      </x:c>
      <x:c r="Z4955" s="21" t="n">
        <x:v>31078.661729246258</x:v>
      </x:c>
      <x:c r="AA4955" s="21" t="n">
        <x:v>31870.521848853143</x:v>
      </x:c>
      <x:c r="AB4955" s="21" t="n">
        <x:v>32273.145920019746</x:v>
      </x:c>
      <x:c r="AC4955" s="21" t="n">
        <x:v>42095.40772176488</x:v>
      </x:c>
      <x:c r="AD4955" s="25" t="n">
        <x:f>AC4955*(1+Inputs!$C$14)*(1-Inputs!$C$14/Inputs!$C$15)</x:f>
        <x:v>33402.706027220425</x:v>
      </x:c>
      <x:c r="AE4955" s="25" t="n">
        <x:f>AD4955/(B4955-Inputs!$C$14)</x:f>
        <x:v>741422.8437782535</x:v>
      </x:c>
      <x:c r="AF4955" s="25" t="n">
        <x:f>S4955/(1+B4955)^1+T4955/(1+B4955)^2+U4955/(1+B4955)^3+V4955/(1+B4955)^4+W4955/(1+B4955)^5+X4955/(1+B4955)^6+Y4955/(1+B4955)^7+Z4955/(1+B4955)^8+AA4955/(1+B4955)^9+AB4955/(1+B4955)^10+AE4955/(1+B4955)^10</x:f>
        <x:v>495072.5175191747</x:v>
      </x:c>
      <x:c r="AG4955" s="25" t="n">
        <x:f>(AF4955+Inputs!$C$12)/Inputs!$C$13</x:f>
        <x:v>420.84001155859363</x:v>
      </x:c>
      <x:c r="AH4955" s="25" t="n">
        <x:f>(S4955+Inputs!$C$11)*Inputs!$C$8-Inputs!$C$11</x:f>
        <x:v>2295.1848201683188</x:v>
      </x:c>
      <x:c r="AI4955" s="25" t="n">
        <x:f>Inputs!$C$12+AH4955-Inputs!$C$10*Inputs!$C$13</x:f>
        <x:v>24613.100235368314</x:v>
      </x:c>
      <x:c r="AJ4955" s="25" t="n">
        <x:f>(S4955+Inputs!$C$11)*(1-Inputs!$C$8)</x:f>
        <x:v>6606.420205337157</x:v>
      </x:c>
      <x:c r="AK4955" s="25" t="n">
        <x:f>AJ4955/(1+B4955)^(1-Inputs!$C$8)+T4955/(1+B4955)^(2-Inputs!$C$8)+U4955/(1+B4955)^(3-Inputs!$C$8)+V4955/(1+B4955)^(4-Inputs!$C$8)+W4955/(1+B4955)^(5-Inputs!$C$8)+X4955/(1+B4955)^(6-Inputs!$C$8)+Y4955/(1+B4955)^(7-Inputs!$C$8)+Z4955/(1+B4955)^(8-Inputs!$C$8)+AA4955/(1+B4955)^(9-Inputs!$C$8)+AB4955/(1+B4955)^(10-Inputs!$C$8)+AE4955/(1+B4955)^(10-Inputs!$C$8)</x:f>
        <x:v>511056.8946748383</x:v>
      </x:c>
      <x:c r="AL4955" s="25" t="n">
        <x:f>(AK4955+AI4955)/Inputs!$C$13</x:f>
        <x:v>427.42577522373983</x:v>
      </x:c>
      <x:c r="AM4955" s="26" t="n">
        <x:f>IF(AL4955&gt;=Inputs!$C$7,1,0)</x:f>
        <x:v>1</x:v>
      </x:c>
      <x:c r="AN4955" s="26" t="n">
        <x:f>IF(Inputs!$C$7&lt;=(1-Inputs!$C$16)*AL4955,1,0)</x:f>
        <x:v>1</x:v>
      </x:c>
    </x:row>
    <x:row r="4956" ht="20" customHeight="1">
      <x:c r="A4956" s="16" t="n">
        <x:v>4951</x:v>
      </x:c>
      <x:c r="B4956" s="19" t="n">
        <x:v>0.0774569108280683</x:v>
      </x:c>
      <x:c r="C4956" s="24" t="n">
        <x:v>0.5594976008829065</x:v>
      </x:c>
      <x:c r="D4956" s="19" t="n">
        <x:v>0.04049299247783864</x:v>
      </x:c>
      <x:c r="E4956" s="19" t="n">
        <x:v>0.055428057184940094</x:v>
      </x:c>
      <x:c r="F4956" s="19" t="n">
        <x:v>-0.13834347581458703</x:v>
      </x:c>
      <x:c r="G4956" s="19" t="n">
        <x:v>-0.07002079299581226</x:v>
      </x:c>
      <x:c r="H4956" s="19" t="n">
        <x:v>0.8373273126201468</x:v>
      </x:c>
      <x:c r="I4956" s="19" t="n">
        <x:v>0.05498455272739079</x:v>
      </x:c>
      <x:c r="J4956" s="19" t="n">
        <x:v>0.053834559702198706</x:v>
      </x:c>
      <x:c r="K4956" s="19" t="n">
        <x:v>0.06540691972396076</x:v>
      </x:c>
      <x:c r="L4956" s="19" t="n">
        <x:v>0.05392148338545326</x:v>
      </x:c>
      <x:c r="M4956" s="19" t="n">
        <x:v>0.04965449144391073</x:v>
      </x:c>
      <x:c r="N4956" s="19" t="n">
        <x:v>0.06012647257835056</x:v>
      </x:c>
      <x:c r="O4956" s="19" t="n">
        <x:v>0.05025490160706682</x:v>
      </x:c>
      <x:c r="P4956" s="19" t="n">
        <x:v>0.05747698674541084</x:v>
      </x:c>
      <x:c r="Q4956" s="19" t="n">
        <x:v>0.0551008940574718</x:v>
      </x:c>
      <x:c r="R4956" s="19" t="n">
        <x:v>0.05694193798797983</x:v>
      </x:c>
      <x:c r="S4956" s="21" t="n">
        <x:v>10225.20194148064</x:v>
      </x:c>
      <x:c r="T4956" s="21" t="n">
        <x:v>16212.640003621558</x:v>
      </x:c>
      <x:c r="U4956" s="21" t="n">
        <x:v>19971.896177145296</x:v>
      </x:c>
      <x:c r="V4956" s="21" t="n">
        <x:v>24114.844283369246</x:v>
      </x:c>
      <x:c r="W4956" s="21" t="n">
        <x:v>28738.37677248215</x:v>
      </x:c>
      <x:c r="X4956" s="21" t="n">
        <x:v>30726.11878255161</x:v>
      </x:c>
      <x:c r="Y4956" s="21" t="n">
        <x:v>32283.154355856423</x:v>
      </x:c>
      <x:c r="Z4956" s="21" t="n">
        <x:v>33456.50172537686</x:v>
      </x:c>
      <x:c r="AA4956" s="21" t="n">
        <x:v>34236.09327720315</x:v>
      </x:c>
      <x:c r="AB4956" s="21" t="n">
        <x:v>34562.80070968911</x:v>
      </x:c>
      <x:c r="AC4956" s="21" t="n">
        <x:v>45081.913969159716</x:v>
      </x:c>
      <x:c r="AD4956" s="25" t="n">
        <x:f>AC4956*(1+Inputs!$C$14)*(1-Inputs!$C$14/Inputs!$C$15)</x:f>
        <x:v>35772.49873452823</x:v>
      </x:c>
      <x:c r="AE4956" s="25" t="n">
        <x:f>AD4956/(B4956-Inputs!$C$14)</x:f>
        <x:v>842560.0929702828</x:v>
      </x:c>
      <x:c r="AF4956" s="25" t="n">
        <x:f>S4956/(1+B4956)^1+T4956/(1+B4956)^2+U4956/(1+B4956)^3+V4956/(1+B4956)^4+W4956/(1+B4956)^5+X4956/(1+B4956)^6+Y4956/(1+B4956)^7+Z4956/(1+B4956)^8+AA4956/(1+B4956)^9+AB4956/(1+B4956)^10+AE4956/(1+B4956)^10</x:f>
        <x:v>567777.9162228381</x:v>
      </x:c>
      <x:c r="AG4956" s="25" t="n">
        <x:f>(AF4956+Inputs!$C$12)/Inputs!$C$13</x:f>
        <x:v>478.8536425238181</x:v>
      </x:c>
      <x:c r="AH4956" s="25" t="n">
        <x:f>(S4956+Inputs!$C$11)*Inputs!$C$8-Inputs!$C$11</x:f>
        <x:v>2915.2809095703824</x:v>
      </x:c>
      <x:c r="AI4956" s="25" t="n">
        <x:f>Inputs!$C$12+AH4956-Inputs!$C$10*Inputs!$C$13</x:f>
        <x:v>25233.196324770382</x:v>
      </x:c>
      <x:c r="AJ4956" s="25" t="n">
        <x:f>(S4956+Inputs!$C$11)*(1-Inputs!$C$8)</x:f>
        <x:v>7309.9210319102585</x:v>
      </x:c>
      <x:c r="AK4956" s="25" t="n">
        <x:f>AJ4956/(1+B4956)^(1-Inputs!$C$8)+T4956/(1+B4956)^(2-Inputs!$C$8)+U4956/(1+B4956)^(3-Inputs!$C$8)+V4956/(1+B4956)^(4-Inputs!$C$8)+W4956/(1+B4956)^(5-Inputs!$C$8)+X4956/(1+B4956)^(6-Inputs!$C$8)+Y4956/(1+B4956)^(7-Inputs!$C$8)+Z4956/(1+B4956)^(8-Inputs!$C$8)+AA4956/(1+B4956)^(9-Inputs!$C$8)+AB4956/(1+B4956)^(10-Inputs!$C$8)+AE4956/(1+B4956)^(10-Inputs!$C$8)</x:f>
        <x:v>585171.3925901079</x:v>
      </x:c>
      <x:c r="AL4956" s="25" t="n">
        <x:f>(AK4956+AI4956)/Inputs!$C$13</x:f>
        <x:v>487.05855675340683</x:v>
      </x:c>
      <x:c r="AM4956" s="26" t="n">
        <x:f>IF(AL4956&gt;=Inputs!$C$7,1,0)</x:f>
        <x:v>1</x:v>
      </x:c>
      <x:c r="AN4956" s="26" t="n">
        <x:f>IF(Inputs!$C$7&lt;=(1-Inputs!$C$16)*AL4956,1,0)</x:f>
        <x:v>1</x:v>
      </x:c>
    </x:row>
    <x:row r="4957" ht="20" customHeight="1">
      <x:c r="A4957" s="16" t="n">
        <x:v>4952</x:v>
      </x:c>
      <x:c r="B4957" s="19" t="n">
        <x:v>0.08669477013115959</x:v>
      </x:c>
      <x:c r="C4957" s="24" t="n">
        <x:v>0.6397600795358755</x:v>
      </x:c>
      <x:c r="D4957" s="19" t="n">
        <x:v>0.028394866879416725</x:v>
      </x:c>
      <x:c r="E4957" s="19" t="n">
        <x:v>0.03395007261007635</x:v>
      </x:c>
      <x:c r="F4957" s="19" t="n">
        <x:v>-0.16924110318563979</x:v>
      </x:c>
      <x:c r="G4957" s="19" t="n">
        <x:v>-0.045054266888886904</x:v>
      </x:c>
      <x:c r="H4957" s="19" t="n">
        <x:v>0.7735743002249649</x:v>
      </x:c>
      <x:c r="I4957" s="19" t="n">
        <x:v>0.06055922013720988</x:v>
      </x:c>
      <x:c r="J4957" s="19" t="n">
        <x:v>0.05828863468700206</x:v>
      </x:c>
      <x:c r="K4957" s="19" t="n">
        <x:v>0.060771528011288184</x:v>
      </x:c>
      <x:c r="L4957" s="19" t="n">
        <x:v>0.0679521293455025</x:v>
      </x:c>
      <x:c r="M4957" s="19" t="n">
        <x:v>0.05934678114523308</x:v>
      </x:c>
      <x:c r="N4957" s="19" t="n">
        <x:v>0.058139419262021194</x:v>
      </x:c>
      <x:c r="O4957" s="19" t="n">
        <x:v>0.06378426736935694</x:v>
      </x:c>
      <x:c r="P4957" s="19" t="n">
        <x:v>0.06286015101166072</x:v>
      </x:c>
      <x:c r="Q4957" s="19" t="n">
        <x:v>0.06769194658340552</x:v>
      </x:c>
      <x:c r="R4957" s="19" t="n">
        <x:v>0.05930261945923235</x:v>
      </x:c>
      <x:c r="S4957" s="21" t="n">
        <x:v>9726.848859882297</x:v>
      </x:c>
      <x:c r="T4957" s="21" t="n">
        <x:v>15309.804793373758</x:v>
      </x:c>
      <x:c r="U4957" s="21" t="n">
        <x:v>18590.945934193467</x:v>
      </x:c>
      <x:c r="V4957" s="21" t="n">
        <x:v>22172.935064517827</x:v>
      </x:c>
      <x:c r="W4957" s="21" t="n">
        <x:v>26146.36122748385</x:v>
      </x:c>
      <x:c r="X4957" s="21" t="n">
        <x:v>27534.6057466482</x:v>
      </x:c>
      <x:c r="Y4957" s="21" t="n">
        <x:v>28578.524812547188</x:v>
      </x:c>
      <x:c r="Z4957" s="21" t="n">
        <x:v>29430.69187192313</x:v>
      </x:c>
      <x:c r="AA4957" s="21" t="n">
        <x:v>30044.947405794912</x:v>
      </x:c>
      <x:c r="AB4957" s="21" t="n">
        <x:v>30409.186376636346</x:v>
      </x:c>
      <x:c r="AC4957" s="21" t="n">
        <x:v>39664.15614343871</x:v>
      </x:c>
      <x:c r="AD4957" s="25" t="n">
        <x:f>AC4957*(1+Inputs!$C$14)*(1-Inputs!$C$14/Inputs!$C$15)</x:f>
        <x:v>31473.50789981861</x:v>
      </x:c>
      <x:c r="AE4957" s="25" t="n">
        <x:f>AD4957/(B4957-Inputs!$C$14)</x:f>
        <x:v>608833.5013380321</x:v>
      </x:c>
      <x:c r="AF4957" s="25" t="n">
        <x:f>S4957/(1+B4957)^1+T4957/(1+B4957)^2+U4957/(1+B4957)^3+V4957/(1+B4957)^4+W4957/(1+B4957)^5+X4957/(1+B4957)^6+Y4957/(1+B4957)^7+Z4957/(1+B4957)^8+AA4957/(1+B4957)^9+AB4957/(1+B4957)^10+AE4957/(1+B4957)^10</x:f>
        <x:v>409944.3189253999</x:v>
      </x:c>
      <x:c r="AG4957" s="25" t="n">
        <x:f>(AF4957+Inputs!$C$12)/Inputs!$C$13</x:f>
        <x:v>352.9138879693043</x:v>
      </x:c>
      <x:c r="AH4957" s="25" t="n">
        <x:f>(S4957+Inputs!$C$11)*Inputs!$C$8-Inputs!$C$11</x:f>
        <x:v>2681.8059042188297</x:v>
      </x:c>
      <x:c r="AI4957" s="25" t="n">
        <x:f>Inputs!$C$12+AH4957-Inputs!$C$10*Inputs!$C$13</x:f>
        <x:v>24999.72131941883</x:v>
      </x:c>
      <x:c r="AJ4957" s="25" t="n">
        <x:f>(S4957+Inputs!$C$11)*(1-Inputs!$C$8)</x:f>
        <x:v>7045.042955663468</x:v>
      </x:c>
      <x:c r="AK4957" s="25" t="n">
        <x:f>AJ4957/(1+B4957)^(1-Inputs!$C$8)+T4957/(1+B4957)^(2-Inputs!$C$8)+U4957/(1+B4957)^(3-Inputs!$C$8)+V4957/(1+B4957)^(4-Inputs!$C$8)+W4957/(1+B4957)^(5-Inputs!$C$8)+X4957/(1+B4957)^(6-Inputs!$C$8)+Y4957/(1+B4957)^(7-Inputs!$C$8)+Z4957/(1+B4957)^(8-Inputs!$C$8)+AA4957/(1+B4957)^(9-Inputs!$C$8)+AB4957/(1+B4957)^(10-Inputs!$C$8)+AE4957/(1+B4957)^(10-Inputs!$C$8)</x:f>
        <x:v>423661.1887144551</x:v>
      </x:c>
      <x:c r="AL4957" s="25" t="n">
        <x:f>(AK4957+AI4957)/Inputs!$C$13</x:f>
        <x:v>357.99884090196815</x:v>
      </x:c>
      <x:c r="AM4957" s="26" t="n">
        <x:f>IF(AL4957&gt;=Inputs!$C$7,1,0)</x:f>
        <x:v>1</x:v>
      </x:c>
      <x:c r="AN4957" s="26" t="n">
        <x:f>IF(Inputs!$C$7&lt;=(1-Inputs!$C$16)*AL4957,1,0)</x:f>
        <x:v>1</x:v>
      </x:c>
    </x:row>
    <x:row r="4958" ht="20" customHeight="1">
      <x:c r="A4958" s="16" t="n">
        <x:v>4953</x:v>
      </x:c>
      <x:c r="B4958" s="19" t="n">
        <x:v>0.07927705525211225</x:v>
      </x:c>
      <x:c r="C4958" s="24" t="n">
        <x:v>0.45940308027044807</x:v>
      </x:c>
      <x:c r="D4958" s="19" t="n">
        <x:v>0.022081581098983352</x:v>
      </x:c>
      <x:c r="E4958" s="19" t="n">
        <x:v>0.059231944118527904</x:v>
      </x:c>
      <x:c r="F4958" s="19" t="n">
        <x:v>-0.14874079668143056</x:v>
      </x:c>
      <x:c r="G4958" s="19" t="n">
        <x:v>-0.09938871684956155</x:v>
      </x:c>
      <x:c r="H4958" s="19" t="n">
        <x:v>0.833172837049375</x:v>
      </x:c>
      <x:c r="I4958" s="19" t="n">
        <x:v>0.05372208778848403</x:v>
      </x:c>
      <x:c r="J4958" s="19" t="n">
        <x:v>0.05405097791703497</x:v>
      </x:c>
      <x:c r="K4958" s="19" t="n">
        <x:v>0.04904896265472985</x:v>
      </x:c>
      <x:c r="L4958" s="19" t="n">
        <x:v>0.050855788192262705</x:v>
      </x:c>
      <x:c r="M4958" s="19" t="n">
        <x:v>0.05502779754193966</x:v>
      </x:c>
      <x:c r="N4958" s="19" t="n">
        <x:v>0.06227900567788197</x:v>
      </x:c>
      <x:c r="O4958" s="19" t="n">
        <x:v>0.053273154421857496</x:v>
      </x:c>
      <x:c r="P4958" s="19" t="n">
        <x:v>0.058723022662617266</x:v>
      </x:c>
      <x:c r="Q4958" s="19" t="n">
        <x:v>0.05092093771087889</x:v>
      </x:c>
      <x:c r="R4958" s="19" t="n">
        <x:v>0.05488454549846551</x:v>
      </x:c>
      <x:c r="S4958" s="21" t="n">
        <x:v>9851.861314281181</x:v>
      </x:c>
      <x:c r="T4958" s="21" t="n">
        <x:v>15598.89800080431</x:v>
      </x:c>
      <x:c r="U4958" s="21" t="n">
        <x:v>19054.957297924022</x:v>
      </x:c>
      <x:c r="V4958" s="21" t="n">
        <x:v>22670.05093268118</x:v>
      </x:c>
      <x:c r="W4958" s="21" t="n">
        <x:v>26694.33918691145</x:v>
      </x:c>
      <x:c r="X4958" s="21" t="n">
        <x:v>28359.429858315107</x:v>
      </x:c>
      <x:c r="Y4958" s="21" t="n">
        <x:v>29646.252110723326</x:v>
      </x:c>
      <x:c r="Z4958" s="21" t="n">
        <x:v>30637.764734797005</x:v>
      </x:c>
      <x:c r="AA4958" s="21" t="n">
        <x:v>31333.587301478994</x:v>
      </x:c>
      <x:c r="AB4958" s="21" t="n">
        <x:v>31689.40695182488</x:v>
      </x:c>
      <x:c r="AC4958" s="21" t="n">
        <x:v>41334.00906759767</x:v>
      </x:c>
      <x:c r="AD4958" s="25" t="n">
        <x:f>AC4958*(1+Inputs!$C$14)*(1-Inputs!$C$14/Inputs!$C$15)</x:f>
        <x:v>32798.536195138746</x:v>
      </x:c>
      <x:c r="AE4958" s="25" t="n">
        <x:f>AD4958/(B4958-Inputs!$C$14)</x:f>
        <x:v>740756.945293332</x:v>
      </x:c>
      <x:c r="AF4958" s="25" t="n">
        <x:f>S4958/(1+B4958)^1+T4958/(1+B4958)^2+U4958/(1+B4958)^3+V4958/(1+B4958)^4+W4958/(1+B4958)^5+X4958/(1+B4958)^6+Y4958/(1+B4958)^7+Z4958/(1+B4958)^8+AA4958/(1+B4958)^9+AB4958/(1+B4958)^10+AE4958/(1+B4958)^10</x:f>
        <x:v>500542.68335320614</x:v>
      </x:c>
      <x:c r="AG4958" s="25" t="n">
        <x:f>(AF4958+Inputs!$C$12)/Inputs!$C$13</x:f>
        <x:v>425.20480685127234</x:v>
      </x:c>
      <x:c r="AH4958" s="25" t="n">
        <x:f>(S4958+Inputs!$C$11)*Inputs!$C$8-Inputs!$C$11</x:f>
        <x:v>2740.3733828550194</x:v>
      </x:c>
      <x:c r="AI4958" s="25" t="n">
        <x:f>Inputs!$C$12+AH4958-Inputs!$C$10*Inputs!$C$13</x:f>
        <x:v>25058.288798055015</x:v>
      </x:c>
      <x:c r="AJ4958" s="25" t="n">
        <x:f>(S4958+Inputs!$C$11)*(1-Inputs!$C$8)</x:f>
        <x:v>7111.4879314261625</x:v>
      </x:c>
      <x:c r="AK4958" s="25" t="n">
        <x:f>AJ4958/(1+B4958)^(1-Inputs!$C$8)+T4958/(1+B4958)^(2-Inputs!$C$8)+U4958/(1+B4958)^(3-Inputs!$C$8)+V4958/(1+B4958)^(4-Inputs!$C$8)+W4958/(1+B4958)^(5-Inputs!$C$8)+X4958/(1+B4958)^(6-Inputs!$C$8)+Y4958/(1+B4958)^(7-Inputs!$C$8)+Z4958/(1+B4958)^(8-Inputs!$C$8)+AA4958/(1+B4958)^(9-Inputs!$C$8)+AB4958/(1+B4958)^(10-Inputs!$C$8)+AE4958/(1+B4958)^(10-Inputs!$C$8)</x:f>
        <x:v>516125.1719066021</x:v>
      </x:c>
      <x:c r="AL4958" s="25" t="n">
        <x:f>(AK4958+AI4958)/Inputs!$C$13</x:f>
        <x:v>431.8251207419774</x:v>
      </x:c>
      <x:c r="AM4958" s="26" t="n">
        <x:f>IF(AL4958&gt;=Inputs!$C$7,1,0)</x:f>
        <x:v>1</x:v>
      </x:c>
      <x:c r="AN4958" s="26" t="n">
        <x:f>IF(Inputs!$C$7&lt;=(1-Inputs!$C$16)*AL4958,1,0)</x:f>
        <x:v>1</x:v>
      </x:c>
    </x:row>
    <x:row r="4959" ht="20" customHeight="1">
      <x:c r="A4959" s="16" t="n">
        <x:v>4954</x:v>
      </x:c>
      <x:c r="B4959" s="19" t="n">
        <x:v>0.09066006876785809</x:v>
      </x:c>
      <x:c r="C4959" s="24" t="n">
        <x:v>0.48050780237630875</x:v>
      </x:c>
      <x:c r="D4959" s="19" t="n">
        <x:v>0.014630501120065276</x:v>
      </x:c>
      <x:c r="E4959" s="19" t="n">
        <x:v>0.05936601919602509</x:v>
      </x:c>
      <x:c r="F4959" s="19" t="n">
        <x:v>-0.20293156938525841</x:v>
      </x:c>
      <x:c r="G4959" s="19" t="n">
        <x:v>-0.09551690802849577</x:v>
      </x:c>
      <x:c r="H4959" s="19" t="n">
        <x:v>0.6437091306086415</x:v>
      </x:c>
      <x:c r="I4959" s="19" t="n">
        <x:v>0.06211961771525125</x:v>
      </x:c>
      <x:c r="J4959" s="19" t="n">
        <x:v>0.06317650861003245</x:v>
      </x:c>
      <x:c r="K4959" s="19" t="n">
        <x:v>0.0737029265356989</x:v>
      </x:c>
      <x:c r="L4959" s="19" t="n">
        <x:v>0.06331081046416898</x:v>
      </x:c>
      <x:c r="M4959" s="19" t="n">
        <x:v>0.061163391622031896</x:v>
      </x:c>
      <x:c r="N4959" s="19" t="n">
        <x:v>0.05658548589152247</x:v>
      </x:c>
      <x:c r="O4959" s="19" t="n">
        <x:v>0.0688943096848982</x:v>
      </x:c>
      <x:c r="P4959" s="19" t="n">
        <x:v>0.06976683113609511</x:v>
      </x:c>
      <x:c r="Q4959" s="19" t="n">
        <x:v>0.0653172858100163</x:v>
      </x:c>
      <x:c r="R4959" s="19" t="n">
        <x:v>0.06350964657806003</x:v>
      </x:c>
      <x:c r="S4959" s="21" t="n">
        <x:v>8902.49911963491</x:v>
      </x:c>
      <x:c r="T4959" s="21" t="n">
        <x:v>14310.281841331967</x:v>
      </x:c>
      <x:c r="U4959" s="21" t="n">
        <x:v>17716.76541780606</x:v>
      </x:c>
      <x:c r="V4959" s="21" t="n">
        <x:v>21375.231852894416</x:v>
      </x:c>
      <x:c r="W4959" s="21" t="n">
        <x:v>25399.255371945404</x:v>
      </x:c>
      <x:c r="X4959" s="21" t="n">
        <x:v>26939.977045122523</x:v>
      </x:c>
      <x:c r="Y4959" s="21" t="n">
        <x:v>28104.896986837484</x:v>
      </x:c>
      <x:c r="Z4959" s="21" t="n">
        <x:v>29074.681979824927</x:v>
      </x:c>
      <x:c r="AA4959" s="21" t="n">
        <x:v>29774.147998795692</x:v>
      </x:c>
      <x:c r="AB4959" s="21" t="n">
        <x:v>30174.33932782098</x:v>
      </x:c>
      <x:c r="AC4959" s="21" t="n">
        <x:v>39357.83390585345</x:v>
      </x:c>
      <x:c r="AD4959" s="25" t="n">
        <x:f>AC4959*(1+Inputs!$C$14)*(1-Inputs!$C$14/Inputs!$C$15)</x:f>
        <x:v>31230.441204294708</x:v>
      </x:c>
      <x:c r="AE4959" s="25" t="n">
        <x:f>AD4959/(B4959-Inputs!$C$14)</x:f>
        <x:v>561092.3934454297</x:v>
      </x:c>
      <x:c r="AF4959" s="25" t="n">
        <x:f>S4959/(1+B4959)^1+T4959/(1+B4959)^2+U4959/(1+B4959)^3+V4959/(1+B4959)^4+W4959/(1+B4959)^5+X4959/(1+B4959)^6+Y4959/(1+B4959)^7+Z4959/(1+B4959)^8+AA4959/(1+B4959)^9+AB4959/(1+B4959)^10+AE4959/(1+B4959)^10</x:f>
        <x:v>373132.37809665245</x:v>
      </x:c>
      <x:c r="AG4959" s="25" t="n">
        <x:f>(AF4959+Inputs!$C$12)/Inputs!$C$13</x:f>
        <x:v>323.54063112139113</x:v>
      </x:c>
      <x:c r="AH4959" s="25" t="n">
        <x:f>(S4959+Inputs!$C$11)*Inputs!$C$8-Inputs!$C$11</x:f>
        <x:v>2295.6036971440262</x:v>
      </x:c>
      <x:c r="AI4959" s="25" t="n">
        <x:f>Inputs!$C$12+AH4959-Inputs!$C$10*Inputs!$C$13</x:f>
        <x:v>24613.519112344024</x:v>
      </x:c>
      <x:c r="AJ4959" s="25" t="n">
        <x:f>(S4959+Inputs!$C$11)*(1-Inputs!$C$8)</x:f>
        <x:v>6606.895422490884</x:v>
      </x:c>
      <x:c r="AK4959" s="25" t="n">
        <x:f>AJ4959/(1+B4959)^(1-Inputs!$C$8)+T4959/(1+B4959)^(2-Inputs!$C$8)+U4959/(1+B4959)^(3-Inputs!$C$8)+V4959/(1+B4959)^(4-Inputs!$C$8)+W4959/(1+B4959)^(5-Inputs!$C$8)+X4959/(1+B4959)^(6-Inputs!$C$8)+Y4959/(1+B4959)^(7-Inputs!$C$8)+Z4959/(1+B4959)^(8-Inputs!$C$8)+AA4959/(1+B4959)^(9-Inputs!$C$8)+AB4959/(1+B4959)^(10-Inputs!$C$8)+AE4959/(1+B4959)^(10-Inputs!$C$8)</x:f>
        <x:v>386423.42211528064</x:v>
      </x:c>
      <x:c r="AL4959" s="25" t="n">
        <x:f>(AK4959+AI4959)/Inputs!$C$13</x:f>
        <x:v>327.9776446677072</x:v>
      </x:c>
      <x:c r="AM4959" s="26" t="n">
        <x:f>IF(AL4959&gt;=Inputs!$C$7,1,0)</x:f>
        <x:v>1</x:v>
      </x:c>
      <x:c r="AN4959" s="26" t="n">
        <x:f>IF(Inputs!$C$7&lt;=(1-Inputs!$C$16)*AL4959,1,0)</x:f>
        <x:v>0</x:v>
      </x:c>
    </x:row>
    <x:row r="4960" ht="20" customHeight="1">
      <x:c r="A4960" s="16" t="n">
        <x:v>4955</x:v>
      </x:c>
      <x:c r="B4960" s="19" t="n">
        <x:v>0.07954345645389008</x:v>
      </x:c>
      <x:c r="C4960" s="24" t="n">
        <x:v>0.6374761467868382</x:v>
      </x:c>
      <x:c r="D4960" s="19" t="n">
        <x:v>0.02400867663450157</x:v>
      </x:c>
      <x:c r="E4960" s="19" t="n">
        <x:v>0.037886065100331906</x:v>
      </x:c>
      <x:c r="F4960" s="19" t="n">
        <x:v>-0.23699989649712622</x:v>
      </x:c>
      <x:c r="G4960" s="19" t="n">
        <x:v>-0.08205425072463697</x:v>
      </x:c>
      <x:c r="H4960" s="19" t="n">
        <x:v>0.8848012210766854</x:v>
      </x:c>
      <x:c r="I4960" s="19" t="n">
        <x:v>0.07256559788964181</x:v>
      </x:c>
      <x:c r="J4960" s="19" t="n">
        <x:v>0.07659690975591162</x:v>
      </x:c>
      <x:c r="K4960" s="19" t="n">
        <x:v>0.07085032675077968</x:v>
      </x:c>
      <x:c r="L4960" s="19" t="n">
        <x:v>0.06910042222436119</x:v>
      </x:c>
      <x:c r="M4960" s="19" t="n">
        <x:v>0.07404923150336458</x:v>
      </x:c>
      <x:c r="N4960" s="19" t="n">
        <x:v>0.07222372201598204</x:v>
      </x:c>
      <x:c r="O4960" s="19" t="n">
        <x:v>0.06581989407256855</x:v>
      </x:c>
      <x:c r="P4960" s="19" t="n">
        <x:v>0.06983616103292775</x:v>
      </x:c>
      <x:c r="Q4960" s="19" t="n">
        <x:v>0.06960986186219202</x:v>
      </x:c>
      <x:c r="R4960" s="19" t="n">
        <x:v>0.06527748374127781</x:v>
      </x:c>
      <x:c r="S4960" s="21" t="n">
        <x:v>8373.032028989535</x:v>
      </x:c>
      <x:c r="T4960" s="21" t="n">
        <x:v>13795.754632175654</x:v>
      </x:c>
      <x:c r="U4960" s="21" t="n">
        <x:v>17592.50381581913</x:v>
      </x:c>
      <x:c r="V4960" s="21" t="n">
        <x:v>21778.238566456625</x:v>
      </x:c>
      <x:c r="W4960" s="21" t="n">
        <x:v>26382.88647842116</x:v>
      </x:c>
      <x:c r="X4960" s="21" t="n">
        <x:v>27950.848770817836</x:v>
      </x:c>
      <x:c r="Y4960" s="21" t="n">
        <x:v>29049.030958659197</x:v>
      </x:c>
      <x:c r="Z4960" s="21" t="n">
        <x:v>29913.119685469163</x:v>
      </x:c>
      <x:c r="AA4960" s="21" t="n">
        <x:v>30545.438715534812</x:v>
      </x:c>
      <x:c r="AB4960" s="21" t="n">
        <x:v>30916.115832916035</x:v>
      </x:c>
      <x:c r="AC4960" s="21" t="n">
        <x:v>40325.368477716576</x:v>
      </x:c>
      <x:c r="AD4960" s="25" t="n">
        <x:f>AC4960*(1+Inputs!$C$14)*(1-Inputs!$C$14/Inputs!$C$15)</x:f>
        <x:v>31998.1798870681</x:v>
      </x:c>
      <x:c r="AE4960" s="25" t="n">
        <x:f>AD4960/(B4960-Inputs!$C$14)</x:f>
        <x:v>718358.70932449</x:v>
      </x:c>
      <x:c r="AF4960" s="25" t="n">
        <x:f>S4960/(1+B4960)^1+T4960/(1+B4960)^2+U4960/(1+B4960)^3+V4960/(1+B4960)^4+W4960/(1+B4960)^5+X4960/(1+B4960)^6+Y4960/(1+B4960)^7+Z4960/(1+B4960)^8+AA4960/(1+B4960)^9+AB4960/(1+B4960)^10+AE4960/(1+B4960)^10</x:f>
        <x:v>482348.2512641807</x:v>
      </x:c>
      <x:c r="AG4960" s="25" t="n">
        <x:f>(AF4960+Inputs!$C$12)/Inputs!$C$13</x:f>
        <x:v>410.68697065678657</x:v>
      </x:c>
      <x:c r="AH4960" s="25" t="n">
        <x:f>(S4960+Inputs!$C$11)*Inputs!$C$8-Inputs!$C$11</x:f>
        <x:v>2047.5519916635903</x:v>
      </x:c>
      <x:c r="AI4960" s="25" t="n">
        <x:f>Inputs!$C$12+AH4960-Inputs!$C$10*Inputs!$C$13</x:f>
        <x:v>24365.467406863587</x:v>
      </x:c>
      <x:c r="AJ4960" s="25" t="n">
        <x:f>(S4960+Inputs!$C$11)*(1-Inputs!$C$8)</x:f>
        <x:v>6325.480037325945</x:v>
      </x:c>
      <x:c r="AK4960" s="25" t="n">
        <x:f>AJ4960/(1+B4960)^(1-Inputs!$C$8)+T4960/(1+B4960)^(2-Inputs!$C$8)+U4960/(1+B4960)^(3-Inputs!$C$8)+V4960/(1+B4960)^(4-Inputs!$C$8)+W4960/(1+B4960)^(5-Inputs!$C$8)+X4960/(1+B4960)^(6-Inputs!$C$8)+Y4960/(1+B4960)^(7-Inputs!$C$8)+Z4960/(1+B4960)^(8-Inputs!$C$8)+AA4960/(1+B4960)^(9-Inputs!$C$8)+AB4960/(1+B4960)^(10-Inputs!$C$8)+AE4960/(1+B4960)^(10-Inputs!$C$8)</x:f>
        <x:v>497992.02513988677</x:v>
      </x:c>
      <x:c r="AL4960" s="25" t="n">
        <x:f>(AK4960+AI4960)/Inputs!$C$13</x:f>
        <x:v>416.80336460351833</x:v>
      </x:c>
      <x:c r="AM4960" s="26" t="n">
        <x:f>IF(AL4960&gt;=Inputs!$C$7,1,0)</x:f>
        <x:v>1</x:v>
      </x:c>
      <x:c r="AN4960" s="26" t="n">
        <x:f>IF(Inputs!$C$7&lt;=(1-Inputs!$C$16)*AL4960,1,0)</x:f>
        <x:v>1</x:v>
      </x:c>
    </x:row>
    <x:row r="4961" ht="20" customHeight="1">
      <x:c r="A4961" s="16" t="n">
        <x:v>4956</x:v>
      </x:c>
      <x:c r="B4961" s="19" t="n">
        <x:v>0.09317574435264667</x:v>
      </x:c>
      <x:c r="C4961" s="24" t="n">
        <x:v>0.6012287379274142</x:v>
      </x:c>
      <x:c r="D4961" s="19" t="n">
        <x:v>0.021250626847789535</x:v>
      </x:c>
      <x:c r="E4961" s="19" t="n">
        <x:v>0.053484594596275484</x:v>
      </x:c>
      <x:c r="F4961" s="19" t="n">
        <x:v>-0.21228517401170738</x:v>
      </x:c>
      <x:c r="G4961" s="19" t="n">
        <x:v>-0.061492143192417074</x:v>
      </x:c>
      <x:c r="H4961" s="19" t="n">
        <x:v>0.741599351977726</x:v>
      </x:c>
      <x:c r="I4961" s="19" t="n">
        <x:v>0.05919271113467062</x:v>
      </x:c>
      <x:c r="J4961" s="19" t="n">
        <x:v>0.05644391913616005</x:v>
      </x:c>
      <x:c r="K4961" s="19" t="n">
        <x:v>0.04919123285215278</x:v>
      </x:c>
      <x:c r="L4961" s="19" t="n">
        <x:v>0.05739298052454274</x:v>
      </x:c>
      <x:c r="M4961" s="19" t="n">
        <x:v>0.060692024940518646</x:v>
      </x:c>
      <x:c r="N4961" s="19" t="n">
        <x:v>0.05578698068371182</x:v>
      </x:c>
      <x:c r="O4961" s="19" t="n">
        <x:v>0.059242012473558814</x:v>
      </x:c>
      <x:c r="P4961" s="19" t="n">
        <x:v>0.06476958817414584</x:v>
      </x:c>
      <x:c r="Q4961" s="19" t="n">
        <x:v>0.05330815210157084</x:v>
      </x:c>
      <x:c r="R4961" s="19" t="n">
        <x:v>0.06018802075268354</x:v>
      </x:c>
      <x:c r="S4961" s="21" t="n">
        <x:v>8898.783906696002</x:v>
      </x:c>
      <x:c r="T4961" s="21" t="n">
        <x:v>14370.228750852291</x:v>
      </x:c>
      <x:c r="U4961" s="21" t="n">
        <x:v>17944.26692760151</x:v>
      </x:c>
      <x:c r="V4961" s="21" t="n">
        <x:v>21866.7405628299</x:v>
      </x:c>
      <x:c r="W4961" s="21" t="n">
        <x:v>26266.081107711612</x:v>
      </x:c>
      <x:c r="X4961" s="21" t="n">
        <x:v>27895.927200319627</x:v>
      </x:c>
      <x:c r="Y4961" s="21" t="n">
        <x:v>29093.2073443243</x:v>
      </x:c>
      <x:c r="Z4961" s="21" t="n">
        <x:v>30056.53926313305</x:v>
      </x:c>
      <x:c r="AA4961" s="21" t="n">
        <x:v>30744.67542052388</x:v>
      </x:c>
      <x:c r="AB4961" s="21" t="n">
        <x:v>31111.92645006557</x:v>
      </x:c>
      <x:c r="AC4961" s="21" t="n">
        <x:v>40580.77363052029</x:v>
      </x:c>
      <x:c r="AD4961" s="25" t="n">
        <x:f>AC4961*(1+Inputs!$C$14)*(1-Inputs!$C$14/Inputs!$C$15)</x:f>
        <x:v>32200.843875817845</x:v>
      </x:c>
      <x:c r="AE4961" s="25" t="n">
        <x:f>AD4961/(B4961-Inputs!$C$14)</x:f>
        <x:v>553509.7871825149</x:v>
      </x:c>
      <x:c r="AF4961" s="25" t="n">
        <x:f>S4961/(1+B4961)^1+T4961/(1+B4961)^2+U4961/(1+B4961)^3+V4961/(1+B4961)^4+W4961/(1+B4961)^5+X4961/(1+B4961)^6+Y4961/(1+B4961)^7+Z4961/(1+B4961)^8+AA4961/(1+B4961)^9+AB4961/(1+B4961)^10+AE4961/(1+B4961)^10</x:f>
        <x:v>366373.9497120753</x:v>
      </x:c>
      <x:c r="AG4961" s="25" t="n">
        <x:f>(AF4961+Inputs!$C$12)/Inputs!$C$13</x:f>
        <x:v>318.147895819769</x:v>
      </x:c>
      <x:c r="AH4961" s="25" t="n">
        <x:f>(S4961+Inputs!$C$11)*Inputs!$C$8-Inputs!$C$11</x:f>
        <x:v>2293.8631453288126</x:v>
      </x:c>
      <x:c r="AI4961" s="25" t="n">
        <x:f>Inputs!$C$12+AH4961-Inputs!$C$10*Inputs!$C$13</x:f>
        <x:v>24611.778560528808</x:v>
      </x:c>
      <x:c r="AJ4961" s="25" t="n">
        <x:f>(S4961+Inputs!$C$11)*(1-Inputs!$C$8)</x:f>
        <x:v>6604.920761367191</x:v>
      </x:c>
      <x:c r="AK4961" s="25" t="n">
        <x:f>AJ4961/(1+B4961)^(1-Inputs!$C$8)+T4961/(1+B4961)^(2-Inputs!$C$8)+U4961/(1+B4961)^(3-Inputs!$C$8)+V4961/(1+B4961)^(4-Inputs!$C$8)+W4961/(1+B4961)^(5-Inputs!$C$8)+X4961/(1+B4961)^(6-Inputs!$C$8)+Y4961/(1+B4961)^(7-Inputs!$C$8)+Z4961/(1+B4961)^(8-Inputs!$C$8)+AA4961/(1+B4961)^(9-Inputs!$C$8)+AB4961/(1+B4961)^(10-Inputs!$C$8)+AE4961/(1+B4961)^(10-Inputs!$C$8)</x:f>
        <x:v>379800.97744188725</x:v>
      </x:c>
      <x:c r="AL4961" s="25" t="n">
        <x:f>(AK4961+AI4961)/Inputs!$C$13</x:f>
        <x:v>322.69202566344495</x:v>
      </x:c>
      <x:c r="AM4961" s="26" t="n">
        <x:f>IF(AL4961&gt;=Inputs!$C$7,1,0)</x:f>
        <x:v>1</x:v>
      </x:c>
      <x:c r="AN4961" s="26" t="n">
        <x:f>IF(Inputs!$C$7&lt;=(1-Inputs!$C$16)*AL4961,1,0)</x:f>
        <x:v>0</x:v>
      </x:c>
    </x:row>
    <x:row r="4962" ht="20" customHeight="1">
      <x:c r="A4962" s="16" t="n">
        <x:v>4957</x:v>
      </x:c>
      <x:c r="B4962" s="19" t="n">
        <x:v>0.09234631784147553</x:v>
      </x:c>
      <x:c r="C4962" s="24" t="n">
        <x:v>0.32702691707359577</x:v>
      </x:c>
      <x:c r="D4962" s="19" t="n">
        <x:v>0.0221772328246729</x:v>
      </x:c>
      <x:c r="E4962" s="19" t="n">
        <x:v>0.03841480448186843</x:v>
      </x:c>
      <x:c r="F4962" s="19" t="n">
        <x:v>-0.1541852417402413</x:v>
      </x:c>
      <x:c r="G4962" s="19" t="n">
        <x:v>-0.09543010758944603</x:v>
      </x:c>
      <x:c r="H4962" s="19" t="n">
        <x:v>0.6853768433491325</x:v>
      </x:c>
      <x:c r="I4962" s="19" t="n">
        <x:v>0.06059647433675196</x:v>
      </x:c>
      <x:c r="J4962" s="19" t="n">
        <x:v>0.05401199722191109</x:v>
      </x:c>
      <x:c r="K4962" s="19" t="n">
        <x:v>0.05880437647873464</x:v>
      </x:c>
      <x:c r="L4962" s="19" t="n">
        <x:v>0.05507102867539402</x:v>
      </x:c>
      <x:c r="M4962" s="19" t="n">
        <x:v>0.053300157750533116</x:v>
      </x:c>
      <x:c r="N4962" s="19" t="n">
        <x:v>0.06450736949218366</x:v>
      </x:c>
      <x:c r="O4962" s="19" t="n">
        <x:v>0.06097006867484765</x:v>
      </x:c>
      <x:c r="P4962" s="19" t="n">
        <x:v>0.059759931422780715</x:v>
      </x:c>
      <x:c r="Q4962" s="19" t="n">
        <x:v>0.06950311841335292</x:v>
      </x:c>
      <x:c r="R4962" s="19" t="n">
        <x:v>0.0630142713439625</x:v>
      </x:c>
      <x:c r="S4962" s="21" t="n">
        <x:v>9716.847807860917</x:v>
      </x:c>
      <x:c r="T4962" s="21" t="n">
        <x:v>15077.389664128748</x:v>
      </x:c>
      <x:c r="U4962" s="21" t="n">
        <x:v>17915.052615233762</x:v>
      </x:c>
      <x:c r="V4962" s="21" t="n">
        <x:v>20785.427228981833</x:v>
      </x:c>
      <x:c r="W4962" s="21" t="n">
        <x:v>23891.494753767012</x:v>
      </x:c>
      <x:c r="X4962" s="21" t="n">
        <x:v>25108.490643442925</x:v>
      </x:c>
      <x:c r="Y4962" s="21" t="n">
        <x:v>26089.425340991515</x:v>
      </x:c>
      <x:c r="Z4962" s="21" t="n">
        <x:v>26892.059498960236</x:v>
      </x:c>
      <x:c r="AA4962" s="21" t="n">
        <x:v>27506.69179397309</x:v>
      </x:c>
      <x:c r="AB4962" s="21" t="n">
        <x:v>27928.147548082656</x:v>
      </x:c>
      <x:c r="AC4962" s="21" t="n">
        <x:v>36428.018540977384</x:v>
      </x:c>
      <x:c r="AD4962" s="25" t="n">
        <x:f>AC4962*(1+Inputs!$C$14)*(1-Inputs!$C$14/Inputs!$C$15)</x:f>
        <x:v>28905.632712265553</x:v>
      </x:c>
      <x:c r="AE4962" s="25" t="n">
        <x:f>AD4962/(B4962-Inputs!$C$14)</x:f>
        <x:v>504053.8573404212</x:v>
      </x:c>
      <x:c r="AF4962" s="25" t="n">
        <x:f>S4962/(1+B4962)^1+T4962/(1+B4962)^2+U4962/(1+B4962)^3+V4962/(1+B4962)^4+W4962/(1+B4962)^5+X4962/(1+B4962)^6+Y4962/(1+B4962)^7+Z4962/(1+B4962)^8+AA4962/(1+B4962)^9+AB4962/(1+B4962)^10+AE4962/(1+B4962)^10</x:f>
        <x:v>339697.36993295996</x:v>
      </x:c>
      <x:c r="AG4962" s="25" t="n">
        <x:f>(AF4962+Inputs!$C$12)/Inputs!$C$13</x:f>
        <x:v>296.8619214311575</x:v>
      </x:c>
      <x:c r="AH4962" s="25" t="n">
        <x:f>(S4962+Inputs!$C$11)*Inputs!$C$8-Inputs!$C$11</x:f>
        <x:v>2677.12047984717</x:v>
      </x:c>
      <x:c r="AI4962" s="25" t="n">
        <x:f>Inputs!$C$12+AH4962-Inputs!$C$10*Inputs!$C$13</x:f>
        <x:v>24995.03589504717</x:v>
      </x:c>
      <x:c r="AJ4962" s="25" t="n">
        <x:f>(S4962+Inputs!$C$11)*(1-Inputs!$C$8)</x:f>
        <x:v>7039.727328013748</x:v>
      </x:c>
      <x:c r="AK4962" s="25" t="n">
        <x:f>AJ4962/(1+B4962)^(1-Inputs!$C$8)+T4962/(1+B4962)^(2-Inputs!$C$8)+U4962/(1+B4962)^(3-Inputs!$C$8)+V4962/(1+B4962)^(4-Inputs!$C$8)+W4962/(1+B4962)^(5-Inputs!$C$8)+X4962/(1+B4962)^(6-Inputs!$C$8)+Y4962/(1+B4962)^(7-Inputs!$C$8)+Z4962/(1+B4962)^(8-Inputs!$C$8)+AA4962/(1+B4962)^(9-Inputs!$C$8)+AB4962/(1+B4962)^(10-Inputs!$C$8)+AE4962/(1+B4962)^(10-Inputs!$C$8)</x:f>
        <x:v>351494.96169444185</x:v>
      </x:c>
      <x:c r="AL4962" s="25" t="n">
        <x:f>(AK4962+AI4962)/Inputs!$C$13</x:f>
        <x:v>300.41169117685274</x:v>
      </x:c>
      <x:c r="AM4962" s="26" t="n">
        <x:f>IF(AL4962&gt;=Inputs!$C$7,1,0)</x:f>
        <x:v>1</x:v>
      </x:c>
      <x:c r="AN4962" s="26" t="n">
        <x:f>IF(Inputs!$C$7&lt;=(1-Inputs!$C$16)*AL4962,1,0)</x:f>
        <x:v>0</x:v>
      </x:c>
    </x:row>
    <x:row r="4963" ht="20" customHeight="1">
      <x:c r="A4963" s="16" t="n">
        <x:v>4958</x:v>
      </x:c>
      <x:c r="B4963" s="19" t="n">
        <x:v>0.08312264209143404</x:v>
      </x:c>
      <x:c r="C4963" s="24" t="n">
        <x:v>0.15893773463668026</x:v>
      </x:c>
      <x:c r="D4963" s="19" t="n">
        <x:v>0.025730941697138122</x:v>
      </x:c>
      <x:c r="E4963" s="19" t="n">
        <x:v>0.058093338879896525</x:v>
      </x:c>
      <x:c r="F4963" s="19" t="n">
        <x:v>-0.20551703855248776</x:v>
      </x:c>
      <x:c r="G4963" s="19" t="n">
        <x:v>-0.0718514668357767</x:v>
      </x:c>
      <x:c r="H4963" s="19" t="n">
        <x:v>0.6601986155708062</x:v>
      </x:c>
      <x:c r="I4963" s="19" t="n">
        <x:v>0.06378007342609295</x:v>
      </x:c>
      <x:c r="J4963" s="19" t="n">
        <x:v>0.05327650548635689</x:v>
      </x:c>
      <x:c r="K4963" s="19" t="n">
        <x:v>0.059146941765221756</x:v>
      </x:c>
      <x:c r="L4963" s="19" t="n">
        <x:v>0.06132511555902852</x:v>
      </x:c>
      <x:c r="M4963" s="19" t="n">
        <x:v>0.05711237149126532</x:v>
      </x:c>
      <x:c r="N4963" s="19" t="n">
        <x:v>0.05709652258992151</x:v>
      </x:c>
      <x:c r="O4963" s="19" t="n">
        <x:v>0.05932830961417608</x:v>
      </x:c>
      <x:c r="P4963" s="19" t="n">
        <x:v>0.06447833029932212</x:v>
      </x:c>
      <x:c r="Q4963" s="19" t="n">
        <x:v>0.06656136009761782</x:v>
      </x:c>
      <x:c r="R4963" s="19" t="n">
        <x:v>0.07409830225576684</x:v>
      </x:c>
      <x:c r="S4963" s="21" t="n">
        <x:v>8976.005783223089</x:v>
      </x:c>
      <x:c r="T4963" s="21" t="n">
        <x:v>14072.177546948984</x:v>
      </x:c>
      <x:c r="U4963" s="21" t="n">
        <x:v>17115.07605508965</x:v>
      </x:c>
      <x:c r="V4963" s="21" t="n">
        <x:v>20391.064740591646</x:v>
      </x:c>
      <x:c r="W4963" s="21" t="n">
        <x:v>24007.65102149594</x:v>
      </x:c>
      <x:c r="X4963" s="21" t="n">
        <x:v>25634.4551707337</x:v>
      </x:c>
      <x:c r="Y4963" s="21" t="n">
        <x:v>26881.53697424539</x:v>
      </x:c>
      <x:c r="Z4963" s="21" t="n">
        <x:v>27900.943622345552</x:v>
      </x:c>
      <x:c r="AA4963" s="21" t="n">
        <x:v>28656.785126523166</x:v>
      </x:c>
      <x:c r="AB4963" s="21" t="n">
        <x:v>29108.585014584878</x:v>
      </x:c>
      <x:c r="AC4963" s="21" t="n">
        <x:v>37967.719584241146</x:v>
      </x:c>
      <x:c r="AD4963" s="25" t="n">
        <x:f>AC4963*(1+Inputs!$C$14)*(1-Inputs!$C$14/Inputs!$C$15)</x:f>
        <x:v>30127.385490095345</x:v>
      </x:c>
      <x:c r="AE4963" s="25" t="n">
        <x:f>AD4963/(B4963-Inputs!$C$14)</x:f>
        <x:v>626054.2684429645</x:v>
      </x:c>
      <x:c r="AF4963" s="25" t="n">
        <x:f>S4963/(1+B4963)^1+T4963/(1+B4963)^2+U4963/(1+B4963)^3+V4963/(1+B4963)^4+W4963/(1+B4963)^5+X4963/(1+B4963)^6+Y4963/(1+B4963)^7+Z4963/(1+B4963)^8+AA4963/(1+B4963)^9+AB4963/(1+B4963)^10+AE4963/(1+B4963)^10</x:f>
        <x:v>419449.0509033389</x:v>
      </x:c>
      <x:c r="AG4963" s="25" t="n">
        <x:f>(AF4963+Inputs!$C$12)/Inputs!$C$13</x:f>
        <x:v>360.49797420255584</x:v>
      </x:c>
      <x:c r="AH4963" s="25" t="n">
        <x:f>(S4963+Inputs!$C$11)*Inputs!$C$8-Inputs!$C$11</x:f>
        <x:v>2330.0410655647893</x:v>
      </x:c>
      <x:c r="AI4963" s="25" t="n">
        <x:f>Inputs!$C$12+AH4963-Inputs!$C$10*Inputs!$C$13</x:f>
        <x:v>24647.956480764784</x:v>
      </x:c>
      <x:c r="AJ4963" s="25" t="n">
        <x:f>(S4963+Inputs!$C$11)*(1-Inputs!$C$8)</x:f>
        <x:v>6645.964717658299</x:v>
      </x:c>
      <x:c r="AK4963" s="25" t="n">
        <x:f>AJ4963/(1+B4963)^(1-Inputs!$C$8)+T4963/(1+B4963)^(2-Inputs!$C$8)+U4963/(1+B4963)^(3-Inputs!$C$8)+V4963/(1+B4963)^(4-Inputs!$C$8)+W4963/(1+B4963)^(5-Inputs!$C$8)+X4963/(1+B4963)^(6-Inputs!$C$8)+Y4963/(1+B4963)^(7-Inputs!$C$8)+Z4963/(1+B4963)^(8-Inputs!$C$8)+AA4963/(1+B4963)^(9-Inputs!$C$8)+AB4963/(1+B4963)^(10-Inputs!$C$8)+AE4963/(1+B4963)^(10-Inputs!$C$8)</x:f>
        <x:v>433203.8980486315</x:v>
      </x:c>
      <x:c r="AL4963" s="25" t="n">
        <x:f>(AK4963+AI4963)/Inputs!$C$13</x:f>
        <x:v>365.33254749999315</x:v>
      </x:c>
      <x:c r="AM4963" s="26" t="n">
        <x:f>IF(AL4963&gt;=Inputs!$C$7,1,0)</x:f>
        <x:v>1</x:v>
      </x:c>
      <x:c r="AN4963" s="26" t="n">
        <x:f>IF(Inputs!$C$7&lt;=(1-Inputs!$C$16)*AL4963,1,0)</x:f>
        <x:v>1</x:v>
      </x:c>
    </x:row>
    <x:row r="4964" ht="20" customHeight="1">
      <x:c r="A4964" s="16" t="n">
        <x:v>4959</x:v>
      </x:c>
      <x:c r="B4964" s="19" t="n">
        <x:v>0.0745440759587287</x:v>
      </x:c>
      <x:c r="C4964" s="24" t="n">
        <x:v>0.25947344331487443</x:v>
      </x:c>
      <x:c r="D4964" s="19" t="n">
        <x:v>0.02102021899178652</x:v>
      </x:c>
      <x:c r="E4964" s="19" t="n">
        <x:v>0.04722150988265213</x:v>
      </x:c>
      <x:c r="F4964" s="19" t="n">
        <x:v>-0.13346006512253897</x:v>
      </x:c>
      <x:c r="G4964" s="19" t="n">
        <x:v>-0.0922912374408196</x:v>
      </x:c>
      <x:c r="H4964" s="19" t="n">
        <x:v>0.46844710677279977</x:v>
      </x:c>
      <x:c r="I4964" s="19" t="n">
        <x:v>0.0635353269954237</x:v>
      </x:c>
      <x:c r="J4964" s="19" t="n">
        <x:v>0.06996453149249306</x:v>
      </x:c>
      <x:c r="K4964" s="19" t="n">
        <x:v>0.06690464600962401</x:v>
      </x:c>
      <x:c r="L4964" s="19" t="n">
        <x:v>0.07004948302731123</x:v>
      </x:c>
      <x:c r="M4964" s="19" t="n">
        <x:v>0.06614820899200027</x:v>
      </x:c>
      <x:c r="N4964" s="19" t="n">
        <x:v>0.07269737235522938</x:v>
      </x:c>
      <x:c r="O4964" s="19" t="n">
        <x:v>0.06104148665238086</x:v>
      </x:c>
      <x:c r="P4964" s="19" t="n">
        <x:v>0.06252383512206165</x:v>
      </x:c>
      <x:c r="Q4964" s="19" t="n">
        <x:v>0.06927515128599566</x:v>
      </x:c>
      <x:c r="R4964" s="19" t="n">
        <x:v>0.07159455242459331</x:v>
      </x:c>
      <x:c r="S4964" s="21" t="n">
        <x:v>10108.13270043862</x:v>
      </x:c>
      <x:c r="T4964" s="21" t="n">
        <x:v>15493.317991629907</x:v>
      </x:c>
      <x:c r="U4964" s="21" t="n">
        <x:v>18209.388445150667</x:v>
      </x:c>
      <x:c r="V4964" s="21" t="n">
        <x:v>20883.953595549272</x:v>
      </x:c>
      <x:c r="W4964" s="21" t="n">
        <x:v>23842.888946856478</x:v>
      </x:c>
      <x:c r="X4964" s="21" t="n">
        <x:v>25166.95433788319</x:v>
      </x:c>
      <x:c r="Y4964" s="21" t="n">
        <x:v>26261.664995186675</x:v>
      </x:c>
      <x:c r="Z4964" s="21" t="n">
        <x:v>27127.297367746603</x:v>
      </x:c>
      <x:c r="AA4964" s="21" t="n">
        <x:v>27782.784599935214</x:v>
      </x:c>
      <x:c r="AB4964" s="21" t="n">
        <x:v>28210.763246797454</x:v>
      </x:c>
      <x:c r="AC4964" s="21" t="n">
        <x:v>36796.64771321407</x:v>
      </x:c>
      <x:c r="AD4964" s="25" t="n">
        <x:f>AC4964*(1+Inputs!$C$14)*(1-Inputs!$C$14/Inputs!$C$15)</x:f>
        <x:v>29198.139960435365</x:v>
      </x:c>
      <x:c r="AE4964" s="25" t="n">
        <x:f>AD4964/(B4964-Inputs!$C$14)</x:f>
        <x:v>738369.5092764044</x:v>
      </x:c>
      <x:c r="AF4964" s="25" t="n">
        <x:f>S4964/(1+B4964)^1+T4964/(1+B4964)^2+U4964/(1+B4964)^3+V4964/(1+B4964)^4+W4964/(1+B4964)^5+X4964/(1+B4964)^6+Y4964/(1+B4964)^7+Z4964/(1+B4964)^8+AA4964/(1+B4964)^9+AB4964/(1+B4964)^10+AE4964/(1+B4964)^10</x:f>
        <x:v>505364.31472087814</x:v>
      </x:c>
      <x:c r="AG4964" s="25" t="n">
        <x:f>(AF4964+Inputs!$C$12)/Inputs!$C$13</x:f>
        <x:v>429.0521187125905</x:v>
      </x:c>
      <x:c r="AH4964" s="25" t="n">
        <x:f>(S4964+Inputs!$C$11)*Inputs!$C$8-Inputs!$C$11</x:f>
        <x:v>2860.4347719863126</x:v>
      </x:c>
      <x:c r="AI4964" s="25" t="n">
        <x:f>Inputs!$C$12+AH4964-Inputs!$C$10*Inputs!$C$13</x:f>
        <x:v>25178.35018718631</x:v>
      </x:c>
      <x:c r="AJ4964" s="25" t="n">
        <x:f>(S4964+Inputs!$C$11)*(1-Inputs!$C$8)</x:f>
        <x:v>7247.697928452309</x:v>
      </x:c>
      <x:c r="AK4964" s="25" t="n">
        <x:f>AJ4964/(1+B4964)^(1-Inputs!$C$8)+T4964/(1+B4964)^(2-Inputs!$C$8)+U4964/(1+B4964)^(3-Inputs!$C$8)+V4964/(1+B4964)^(4-Inputs!$C$8)+W4964/(1+B4964)^(5-Inputs!$C$8)+X4964/(1+B4964)^(6-Inputs!$C$8)+Y4964/(1+B4964)^(7-Inputs!$C$8)+Z4964/(1+B4964)^(8-Inputs!$C$8)+AA4964/(1+B4964)^(9-Inputs!$C$8)+AB4964/(1+B4964)^(10-Inputs!$C$8)+AE4964/(1+B4964)^(10-Inputs!$C$8)</x:f>
        <x:v>519923.2348825347</x:v>
      </x:c>
      <x:c r="AL4964" s="25" t="n">
        <x:f>(AK4964+AI4964)/Inputs!$C$13</x:f>
        <x:v>434.9514995947656</x:v>
      </x:c>
      <x:c r="AM4964" s="26" t="n">
        <x:f>IF(AL4964&gt;=Inputs!$C$7,1,0)</x:f>
        <x:v>1</x:v>
      </x:c>
      <x:c r="AN4964" s="26" t="n">
        <x:f>IF(Inputs!$C$7&lt;=(1-Inputs!$C$16)*AL4964,1,0)</x:f>
        <x:v>1</x:v>
      </x:c>
    </x:row>
    <x:row r="4965" ht="20" customHeight="1">
      <x:c r="A4965" s="16" t="n">
        <x:v>4960</x:v>
      </x:c>
      <x:c r="B4965" s="19" t="n">
        <x:v>0.08731904084887368</x:v>
      </x:c>
      <x:c r="C4965" s="24" t="n">
        <x:v>0.5968366595857617</x:v>
      </x:c>
      <x:c r="D4965" s="19" t="n">
        <x:v>0.023261601842700944</x:v>
      </x:c>
      <x:c r="E4965" s="19" t="n">
        <x:v>0.05187421870647285</x:v>
      </x:c>
      <x:c r="F4965" s="19" t="n">
        <x:v>-0.13486389547842806</x:v>
      </x:c>
      <x:c r="G4965" s="19" t="n">
        <x:v>-0.054665795789263144</x:v>
      </x:c>
      <x:c r="H4965" s="19" t="n">
        <x:v>0.7666502059461493</x:v>
      </x:c>
      <x:c r="I4965" s="19" t="n">
        <x:v>0.06159760588920449</x:v>
      </x:c>
      <x:c r="J4965" s="19" t="n">
        <x:v>0.0693249224764702</x:v>
      </x:c>
      <x:c r="K4965" s="19" t="n">
        <x:v>0.07207227934825938</x:v>
      </x:c>
      <x:c r="L4965" s="19" t="n">
        <x:v>0.07316710094746326</x:v>
      </x:c>
      <x:c r="M4965" s="19" t="n">
        <x:v>0.06061316328453245</x:v>
      </x:c>
      <x:c r="N4965" s="19" t="n">
        <x:v>0.07436268201500638</x:v>
      </x:c>
      <x:c r="O4965" s="19" t="n">
        <x:v>0.0726483637367744</x:v>
      </x:c>
      <x:c r="P4965" s="19" t="n">
        <x:v>0.07467880010988097</x:v>
      </x:c>
      <x:c r="Q4965" s="19" t="n">
        <x:v>0.0661132435669208</x:v>
      </x:c>
      <x:c r="R4965" s="19" t="n">
        <x:v>0.05751522425233929</x:v>
      </x:c>
      <x:c r="S4965" s="21" t="n">
        <x:v>10326.159497887706</x:v>
      </x:c>
      <x:c r="T4965" s="21" t="n">
        <x:v>16138.6674836886</x:v>
      </x:c>
      <x:c r="U4965" s="21" t="n">
        <x:v>19527.40244244209</x:v>
      </x:c>
      <x:c r="V4965" s="21" t="n">
        <x:v>23193.574961533886</x:v>
      </x:c>
      <x:c r="W4965" s="21" t="n">
        <x:v>27275.698921769566</x:v>
      </x:c>
      <x:c r="X4965" s="21" t="n">
        <x:v>28873.629689158963</x:v>
      </x:c>
      <x:c r="Y4965" s="21" t="n">
        <x:v>30154.265717065227</x:v>
      </x:c>
      <x:c r="Z4965" s="21" t="n">
        <x:v>31154.096611505032</x:v>
      </x:c>
      <x:c r="AA4965" s="21" t="n">
        <x:v>31844.5317563543</x:v>
      </x:c>
      <x:c r="AB4965" s="21" t="n">
        <x:v>32189.47944875345</x:v>
      </x:c>
      <x:c r="AC4965" s="21" t="n">
        <x:v>41986.27754185232</x:v>
      </x:c>
      <x:c r="AD4965" s="25" t="n">
        <x:f>AC4965*(1+Inputs!$C$14)*(1-Inputs!$C$14/Inputs!$C$15)</x:f>
        <x:v>33316.11122945981</x:v>
      </x:c>
      <x:c r="AE4965" s="25" t="n">
        <x:f>AD4965/(B4965-Inputs!$C$14)</x:f>
        <x:v>636787.5000938027</x:v>
      </x:c>
      <x:c r="AF4965" s="25" t="n">
        <x:f>S4965/(1+B4965)^1+T4965/(1+B4965)^2+U4965/(1+B4965)^3+V4965/(1+B4965)^4+W4965/(1+B4965)^5+X4965/(1+B4965)^6+Y4965/(1+B4965)^7+Z4965/(1+B4965)^8+AA4965/(1+B4965)^9+AB4965/(1+B4965)^10+AE4965/(1+B4965)^10</x:f>
        <x:v>427698.9858930119</x:v>
      </x:c>
      <x:c r="AG4965" s="25" t="n">
        <x:f>(AF4965+Inputs!$C$12)/Inputs!$C$13</x:f>
        <x:v>367.08082351652115</x:v>
      </x:c>
      <x:c r="AH4965" s="25" t="n">
        <x:f>(S4965+Inputs!$C$11)*Inputs!$C$8-Inputs!$C$11</x:f>
        <x:v>2962.57883325698</x:v>
      </x:c>
      <x:c r="AI4965" s="25" t="n">
        <x:f>Inputs!$C$12+AH4965-Inputs!$C$10*Inputs!$C$13</x:f>
        <x:v>25280.494248456976</x:v>
      </x:c>
      <x:c r="AJ4965" s="25" t="n">
        <x:f>(S4965+Inputs!$C$11)*(1-Inputs!$C$8)</x:f>
        <x:v>7363.5806646307265</x:v>
      </x:c>
      <x:c r="AK4965" s="25" t="n">
        <x:f>AJ4965/(1+B4965)^(1-Inputs!$C$8)+T4965/(1+B4965)^(2-Inputs!$C$8)+U4965/(1+B4965)^(3-Inputs!$C$8)+V4965/(1+B4965)^(4-Inputs!$C$8)+W4965/(1+B4965)^(5-Inputs!$C$8)+X4965/(1+B4965)^(6-Inputs!$C$8)+Y4965/(1+B4965)^(7-Inputs!$C$8)+Z4965/(1+B4965)^(8-Inputs!$C$8)+AA4965/(1+B4965)^(9-Inputs!$C$8)+AB4965/(1+B4965)^(10-Inputs!$C$8)+AE4965/(1+B4965)^(10-Inputs!$C$8)</x:f>
        <x:v>441972.9520815547</x:v>
      </x:c>
      <x:c r="AL4965" s="25" t="n">
        <x:f>(AK4965+AI4965)/Inputs!$C$13</x:f>
        <x:v>372.8343353579985</x:v>
      </x:c>
      <x:c r="AM4965" s="26" t="n">
        <x:f>IF(AL4965&gt;=Inputs!$C$7,1,0)</x:f>
        <x:v>1</x:v>
      </x:c>
      <x:c r="AN4965" s="26" t="n">
        <x:f>IF(Inputs!$C$7&lt;=(1-Inputs!$C$16)*AL4965,1,0)</x:f>
        <x:v>1</x:v>
      </x:c>
    </x:row>
    <x:row r="4966" ht="20" customHeight="1">
      <x:c r="A4966" s="16" t="n">
        <x:v>4961</x:v>
      </x:c>
      <x:c r="B4966" s="19" t="n">
        <x:v>0.08058139347967647</x:v>
      </x:c>
      <x:c r="C4966" s="24" t="n">
        <x:v>0.5344962494266099</x:v>
      </x:c>
      <x:c r="D4966" s="19" t="n">
        <x:v>0.03690104096594524</x:v>
      </x:c>
      <x:c r="E4966" s="19" t="n">
        <x:v>0.05199440857074905</x:v>
      </x:c>
      <x:c r="F4966" s="19" t="n">
        <x:v>-0.19395153318536018</x:v>
      </x:c>
      <x:c r="G4966" s="19" t="n">
        <x:v>-0.08019926771997746</x:v>
      </x:c>
      <x:c r="H4966" s="19" t="n">
        <x:v>0.5987008612944749</x:v>
      </x:c>
      <x:c r="I4966" s="19" t="n">
        <x:v>0.056950061959026924</x:v>
      </x:c>
      <x:c r="J4966" s="19" t="n">
        <x:v>0.06017459003027284</x:v>
      </x:c>
      <x:c r="K4966" s="19" t="n">
        <x:v>0.05652935235575683</x:v>
      </x:c>
      <x:c r="L4966" s="19" t="n">
        <x:v>0.048241986218328065</x:v>
      </x:c>
      <x:c r="M4966" s="19" t="n">
        <x:v>0.05692530355088707</x:v>
      </x:c>
      <x:c r="N4966" s="19" t="n">
        <x:v>0.059302030593884184</x:v>
      </x:c>
      <x:c r="O4966" s="19" t="n">
        <x:v>0.05245392269682839</x:v>
      </x:c>
      <x:c r="P4966" s="19" t="n">
        <x:v>0.055183357448014475</x:v>
      </x:c>
      <x:c r="Q4966" s="19" t="n">
        <x:v>0.050886052239135324</x:v>
      </x:c>
      <x:c r="R4966" s="19" t="n">
        <x:v>0.05054017761786668</x:v>
      </x:c>
      <x:c r="S4966" s="21" t="n">
        <x:v>9152.092149025086</x:v>
      </x:c>
      <x:c r="T4966" s="21" t="n">
        <x:v>14735.777616879695</x:v>
      </x:c>
      <x:c r="U4966" s="21" t="n">
        <x:v>18343.09370941607</x:v>
      </x:c>
      <x:c r="V4966" s="21" t="n">
        <x:v>22238.331353968322</x:v>
      </x:c>
      <x:c r="W4966" s="21" t="n">
        <x:v>26606.514018480055</x:v>
      </x:c>
      <x:c r="X4966" s="21" t="n">
        <x:v>28423.783874069508</x:v>
      </x:c>
      <x:c r="Y4966" s="21" t="n">
        <x:v>29833.09188309865</x:v>
      </x:c>
      <x:c r="Z4966" s="21" t="n">
        <x:v>30922.528649676588</x:v>
      </x:c>
      <x:c r="AA4966" s="21" t="n">
        <x:v>31673.866798534036</x:v>
      </x:c>
      <x:c r="AB4966" s="21" t="n">
        <x:v>32045.301705531932</x:v>
      </x:c>
      <x:c r="AC4966" s="21" t="n">
        <x:v>41798.21961591122</x:v>
      </x:c>
      <x:c r="AD4966" s="25" t="n">
        <x:f>AC4966*(1+Inputs!$C$14)*(1-Inputs!$C$14/Inputs!$C$15)</x:f>
        <x:v>33166.88726522555</x:v>
      </x:c>
      <x:c r="AE4966" s="25" t="n">
        <x:f>AD4966/(B4966-Inputs!$C$14)</x:f>
        <x:v>727640.9239224726</x:v>
      </x:c>
      <x:c r="AF4966" s="25" t="n">
        <x:f>S4966/(1+B4966)^1+T4966/(1+B4966)^2+U4966/(1+B4966)^3+V4966/(1+B4966)^4+W4966/(1+B4966)^5+X4966/(1+B4966)^6+Y4966/(1+B4966)^7+Z4966/(1+B4966)^8+AA4966/(1+B4966)^9+AB4966/(1+B4966)^10+AE4966/(1+B4966)^10</x:f>
        <x:v>487589.3084207275</x:v>
      </x:c>
      <x:c r="AG4966" s="25" t="n">
        <x:f>(AF4966+Inputs!$C$12)/Inputs!$C$13</x:f>
        <x:v>414.8689538543044</x:v>
      </x:c>
      <x:c r="AH4966" s="25" t="n">
        <x:f>(S4966+Inputs!$C$11)*Inputs!$C$8-Inputs!$C$11</x:f>
        <x:v>2412.5363218720267</x:v>
      </x:c>
      <x:c r="AI4966" s="25" t="n">
        <x:f>Inputs!$C$12+AH4966-Inputs!$C$10*Inputs!$C$13</x:f>
        <x:v>24730.451737072028</x:v>
      </x:c>
      <x:c r="AJ4966" s="25" t="n">
        <x:f>(S4966+Inputs!$C$11)*(1-Inputs!$C$8)</x:f>
        <x:v>6739.55582715306</x:v>
      </x:c>
      <x:c r="AK4966" s="25" t="n">
        <x:f>AJ4966/(1+B4966)^(1-Inputs!$C$8)+T4966/(1+B4966)^(2-Inputs!$C$8)+U4966/(1+B4966)^(3-Inputs!$C$8)+V4966/(1+B4966)^(4-Inputs!$C$8)+W4966/(1+B4966)^(5-Inputs!$C$8)+X4966/(1+B4966)^(6-Inputs!$C$8)+Y4966/(1+B4966)^(7-Inputs!$C$8)+Z4966/(1+B4966)^(8-Inputs!$C$8)+AA4966/(1+B4966)^(9-Inputs!$C$8)+AB4966/(1+B4966)^(10-Inputs!$C$8)+AE4966/(1+B4966)^(10-Inputs!$C$8)</x:f>
        <x:v>503302.7609887788</x:v>
      </x:c>
      <x:c r="AL4966" s="25" t="n">
        <x:f>(AK4966+AI4966)/Inputs!$C$13</x:f>
        <x:v>421.3321773437422</x:v>
      </x:c>
      <x:c r="AM4966" s="26" t="n">
        <x:f>IF(AL4966&gt;=Inputs!$C$7,1,0)</x:f>
        <x:v>1</x:v>
      </x:c>
      <x:c r="AN4966" s="26" t="n">
        <x:f>IF(Inputs!$C$7&lt;=(1-Inputs!$C$16)*AL4966,1,0)</x:f>
        <x:v>1</x:v>
      </x:c>
    </x:row>
    <x:row r="4967" ht="20" customHeight="1">
      <x:c r="A4967" s="16" t="n">
        <x:v>4962</x:v>
      </x:c>
      <x:c r="B4967" s="19" t="n">
        <x:v>0.08445191752797714</x:v>
      </x:c>
      <x:c r="C4967" s="24" t="n">
        <x:v>0.4992279660099541</x:v>
      </x:c>
      <x:c r="D4967" s="19" t="n">
        <x:v>0.032008461615193086</x:v>
      </x:c>
      <x:c r="E4967" s="19" t="n">
        <x:v>0.0603857097956248</x:v>
      </x:c>
      <x:c r="F4967" s="19" t="n">
        <x:v>-0.17234373295402636</x:v>
      </x:c>
      <x:c r="G4967" s="19" t="n">
        <x:v>-0.05558232740296319</x:v>
      </x:c>
      <x:c r="H4967" s="19" t="n">
        <x:v>0.6971140163168741</x:v>
      </x:c>
      <x:c r="I4967" s="19" t="n">
        <x:v>0.04441207375968702</x:v>
      </x:c>
      <x:c r="J4967" s="19" t="n">
        <x:v>0.04509990131231348</x:v>
      </x:c>
      <x:c r="K4967" s="19" t="n">
        <x:v>0.052536438091605075</x:v>
      </x:c>
      <x:c r="L4967" s="19" t="n">
        <x:v>0.04883393604042453</x:v>
      </x:c>
      <x:c r="M4967" s="19" t="n">
        <x:v>0.05401682622030762</x:v>
      </x:c>
      <x:c r="N4967" s="19" t="n">
        <x:v>0.04174356380679342</x:v>
      </x:c>
      <x:c r="O4967" s="19" t="n">
        <x:v>0.04567334979989823</x:v>
      </x:c>
      <x:c r="P4967" s="19" t="n">
        <x:v>0.052087135909279145</x:v>
      </x:c>
      <x:c r="Q4967" s="19" t="n">
        <x:v>0.05274168689585963</x:v>
      </x:c>
      <x:c r="R4967" s="19" t="n">
        <x:v>0.04503238002612193</x:v>
      </x:c>
      <x:c r="S4967" s="21" t="n">
        <x:v>9679.773162172873</x:v>
      </x:c>
      <x:c r="T4967" s="21" t="n">
        <x:v>15326.107805289812</x:v>
      </x:c>
      <x:c r="U4967" s="21" t="n">
        <x:v>18859.947416108305</x:v>
      </x:c>
      <x:c r="V4967" s="21" t="n">
        <x:v>22771.378479532224</x:v>
      </x:c>
      <x:c r="W4967" s="21" t="n">
        <x:v>27165.348685824953</x:v>
      </x:c>
      <x:c r="X4967" s="21" t="n">
        <x:v>29022.774029859913</x:v>
      </x:c>
      <x:c r="Y4967" s="21" t="n">
        <x:v>30414.59347024009</x:v>
      </x:c>
      <x:c r="Z4967" s="21" t="n">
        <x:v>31515.268872435</x:v>
      </x:c>
      <x:c r="AA4967" s="21" t="n">
        <x:v>32272.43432106875</x:v>
      </x:c>
      <x:c r="AB4967" s="21" t="n">
        <x:v>32635.40673098715</x:v>
      </x:c>
      <x:c r="AC4967" s="21" t="n">
        <x:v>42567.921823026714</x:v>
      </x:c>
      <x:c r="AD4967" s="25" t="n">
        <x:f>AC4967*(1+Inputs!$C$14)*(1-Inputs!$C$14/Inputs!$C$15)</x:f>
        <x:v>33777.64596657169</x:v>
      </x:c>
      <x:c r="AE4967" s="25" t="n">
        <x:f>AD4967/(B4967-Inputs!$C$14)</x:f>
        <x:v>683040.1661869267</x:v>
      </x:c>
      <x:c r="AF4967" s="25" t="n">
        <x:f>S4967/(1+B4967)^1+T4967/(1+B4967)^2+U4967/(1+B4967)^3+V4967/(1+B4967)^4+W4967/(1+B4967)^5+X4967/(1+B4967)^6+Y4967/(1+B4967)^7+Z4967/(1+B4967)^8+AA4967/(1+B4967)^9+AB4967/(1+B4967)^10+AE4967/(1+B4967)^10</x:f>
        <x:v>456577.84845098027</x:v>
      </x:c>
      <x:c r="AG4967" s="25" t="n">
        <x:f>(AF4967+Inputs!$C$12)/Inputs!$C$13</x:f>
        <x:v>390.12405971362904</x:v>
      </x:c>
      <x:c r="AH4967" s="25" t="n">
        <x:f>(S4967+Inputs!$C$11)*Inputs!$C$8-Inputs!$C$11</x:f>
        <x:v>2659.7512622782506</x:v>
      </x:c>
      <x:c r="AI4967" s="25" t="n">
        <x:f>Inputs!$C$12+AH4967-Inputs!$C$10*Inputs!$C$13</x:f>
        <x:v>24977.66667747825</x:v>
      </x:c>
      <x:c r="AJ4967" s="25" t="n">
        <x:f>(S4967+Inputs!$C$11)*(1-Inputs!$C$8)</x:f>
        <x:v>7020.021899894623</x:v>
      </x:c>
      <x:c r="AK4967" s="25" t="n">
        <x:f>AJ4967/(1+B4967)^(1-Inputs!$C$8)+T4967/(1+B4967)^(2-Inputs!$C$8)+U4967/(1+B4967)^(3-Inputs!$C$8)+V4967/(1+B4967)^(4-Inputs!$C$8)+W4967/(1+B4967)^(5-Inputs!$C$8)+X4967/(1+B4967)^(6-Inputs!$C$8)+Y4967/(1+B4967)^(7-Inputs!$C$8)+Z4967/(1+B4967)^(8-Inputs!$C$8)+AA4967/(1+B4967)^(9-Inputs!$C$8)+AB4967/(1+B4967)^(10-Inputs!$C$8)+AE4967/(1+B4967)^(10-Inputs!$C$8)</x:f>
        <x:v>471706.0122944168</x:v>
      </x:c>
      <x:c r="AL4967" s="25" t="n">
        <x:f>(AK4967+AI4967)/Inputs!$C$13</x:f>
        <x:v>396.3175248617911</x:v>
      </x:c>
      <x:c r="AM4967" s="26" t="n">
        <x:f>IF(AL4967&gt;=Inputs!$C$7,1,0)</x:f>
        <x:v>1</x:v>
      </x:c>
      <x:c r="AN4967" s="26" t="n">
        <x:f>IF(Inputs!$C$7&lt;=(1-Inputs!$C$16)*AL4967,1,0)</x:f>
        <x:v>1</x:v>
      </x:c>
    </x:row>
    <x:row r="4968" ht="20" customHeight="1">
      <x:c r="A4968" s="16" t="n">
        <x:v>4963</x:v>
      </x:c>
      <x:c r="B4968" s="19" t="n">
        <x:v>0.08846929956470902</x:v>
      </x:c>
      <x:c r="C4968" s="24" t="n">
        <x:v>0.6378492744946413</x:v>
      </x:c>
      <x:c r="D4968" s="19" t="n">
        <x:v>0.018840822976413565</x:v>
      </x:c>
      <x:c r="E4968" s="19" t="n">
        <x:v>0.04607358187693905</x:v>
      </x:c>
      <x:c r="F4968" s="19" t="n">
        <x:v>-0.1883042747938805</x:v>
      </x:c>
      <x:c r="G4968" s="19" t="n">
        <x:v>-0.057809514328020555</x:v>
      </x:c>
      <x:c r="H4968" s="19" t="n">
        <x:v>0.7314632881440559</x:v>
      </x:c>
      <x:c r="I4968" s="19" t="n">
        <x:v>0.05799496393534469</x:v>
      </x:c>
      <x:c r="J4968" s="19" t="n">
        <x:v>0.07058062859245978</x:v>
      </x:c>
      <x:c r="K4968" s="19" t="n">
        <x:v>0.05882383243982417</x:v>
      </x:c>
      <x:c r="L4968" s="19" t="n">
        <x:v>0.07317813232245385</x:v>
      </x:c>
      <x:c r="M4968" s="19" t="n">
        <x:v>0.05634412283078405</x:v>
      </x:c>
      <x:c r="N4968" s="19" t="n">
        <x:v>0.06041572998286142</x:v>
      </x:c>
      <x:c r="O4968" s="19" t="n">
        <x:v>0.06338419376210254</x:v>
      </x:c>
      <x:c r="P4968" s="19" t="n">
        <x:v>0.05525017339146757</x:v>
      </x:c>
      <x:c r="Q4968" s="19" t="n">
        <x:v>0.06802522598135397</x:v>
      </x:c>
      <x:c r="R4968" s="19" t="n">
        <x:v>0.061794975822655265</x:v>
      </x:c>
      <x:c r="S4968" s="21" t="n">
        <x:v>9336.519651236587</x:v>
      </x:c>
      <x:c r="T4968" s="21" t="n">
        <x:v>14858.908119826263</x:v>
      </x:c>
      <x:c r="U4968" s="21" t="n">
        <x:v>18278.118554497087</x:v>
      </x:c>
      <x:c r="V4968" s="21" t="n">
        <x:v>21963.50215077231</x:v>
      </x:c>
      <x:c r="W4968" s="21" t="n">
        <x:v>26082.49207201277</x:v>
      </x:c>
      <x:c r="X4968" s="21" t="n">
        <x:v>27506.744182385773</x:v>
      </x:c>
      <x:c r="Y4968" s="21" t="n">
        <x:v>28588.7048082121</x:v>
      </x:c>
      <x:c r="Z4968" s="21" t="n">
        <x:v>29460.760394630273</x:v>
      </x:c>
      <x:c r="AA4968" s="21" t="n">
        <x:v>30076.323485501558</x:v>
      </x:c>
      <x:c r="AB4968" s="21" t="n">
        <x:v>30448.12811036858</x:v>
      </x:c>
      <x:c r="AC4968" s="21" t="n">
        <x:v>39714.949709176406</x:v>
      </x:c>
      <x:c r="AD4968" s="25" t="n">
        <x:f>AC4968*(1+Inputs!$C$14)*(1-Inputs!$C$14/Inputs!$C$15)</x:f>
        <x:v>31513.812594231476</x:v>
      </x:c>
      <x:c r="AE4968" s="25" t="n">
        <x:f>AD4968/(B4968-Inputs!$C$14)</x:f>
        <x:v>589381.4366521331</x:v>
      </x:c>
      <x:c r="AF4968" s="25" t="n">
        <x:f>S4968/(1+B4968)^1+T4968/(1+B4968)^2+U4968/(1+B4968)^3+V4968/(1+B4968)^4+W4968/(1+B4968)^5+X4968/(1+B4968)^6+Y4968/(1+B4968)^7+Z4968/(1+B4968)^8+AA4968/(1+B4968)^9+AB4968/(1+B4968)^10+AE4968/(1+B4968)^10</x:f>
        <x:v>394850.2472560862</x:v>
      </x:c>
      <x:c r="AG4968" s="25" t="n">
        <x:f>(AF4968+Inputs!$C$12)/Inputs!$C$13</x:f>
        <x:v>340.86991435525005</x:v>
      </x:c>
      <x:c r="AH4968" s="25" t="n">
        <x:f>(S4968+Inputs!$C$11)*Inputs!$C$8-Inputs!$C$11</x:f>
        <x:v>2498.939343456045</x:v>
      </x:c>
      <x:c r="AI4968" s="25" t="n">
        <x:f>Inputs!$C$12+AH4968-Inputs!$C$10*Inputs!$C$13</x:f>
        <x:v>24816.854758656045</x:v>
      </x:c>
      <x:c r="AJ4968" s="25" t="n">
        <x:f>(S4968+Inputs!$C$11)*(1-Inputs!$C$8)</x:f>
        <x:v>6837.580307780543</x:v>
      </x:c>
      <x:c r="AK4968" s="25" t="n">
        <x:f>AJ4968/(1+B4968)^(1-Inputs!$C$8)+T4968/(1+B4968)^(2-Inputs!$C$8)+U4968/(1+B4968)^(3-Inputs!$C$8)+V4968/(1+B4968)^(4-Inputs!$C$8)+W4968/(1+B4968)^(5-Inputs!$C$8)+X4968/(1+B4968)^(6-Inputs!$C$8)+Y4968/(1+B4968)^(7-Inputs!$C$8)+Z4968/(1+B4968)^(8-Inputs!$C$8)+AA4968/(1+B4968)^(9-Inputs!$C$8)+AB4968/(1+B4968)^(10-Inputs!$C$8)+AE4968/(1+B4968)^(10-Inputs!$C$8)</x:f>
        <x:v>408458.55813505535</x:v>
      </x:c>
      <x:c r="AL4968" s="25" t="n">
        <x:f>(AK4968+AI4968)/Inputs!$C$13</x:f>
        <x:v>345.7223309148091</x:v>
      </x:c>
      <x:c r="AM4968" s="26" t="n">
        <x:f>IF(AL4968&gt;=Inputs!$C$7,1,0)</x:f>
        <x:v>1</x:v>
      </x:c>
      <x:c r="AN4968" s="26" t="n">
        <x:f>IF(Inputs!$C$7&lt;=(1-Inputs!$C$16)*AL4968,1,0)</x:f>
        <x:v>1</x:v>
      </x:c>
    </x:row>
    <x:row r="4969" ht="20" customHeight="1">
      <x:c r="A4969" s="16" t="n">
        <x:v>4964</x:v>
      </x:c>
      <x:c r="B4969" s="19" t="n">
        <x:v>0.08240541601151823</x:v>
      </x:c>
      <x:c r="C4969" s="24" t="n">
        <x:v>0.7117616409836671</x:v>
      </x:c>
      <x:c r="D4969" s="19" t="n">
        <x:v>0.013552684915758562</x:v>
      </x:c>
      <x:c r="E4969" s="19" t="n">
        <x:v>0.03896839523162583</x:v>
      </x:c>
      <x:c r="F4969" s="19" t="n">
        <x:v>-0.17760217412257934</x:v>
      </x:c>
      <x:c r="G4969" s="19" t="n">
        <x:v>-0.08749467925347687</x:v>
      </x:c>
      <x:c r="H4969" s="19" t="n">
        <x:v>0.6346475560296483</x:v>
      </x:c>
      <x:c r="I4969" s="19" t="n">
        <x:v>0.06674381545307256</x:v>
      </x:c>
      <x:c r="J4969" s="19" t="n">
        <x:v>0.06739459321368826</x:v>
      </x:c>
      <x:c r="K4969" s="19" t="n">
        <x:v>0.06746237891668103</x:v>
      </x:c>
      <x:c r="L4969" s="19" t="n">
        <x:v>0.05572359045569442</x:v>
      </x:c>
      <x:c r="M4969" s="19" t="n">
        <x:v>0.06681308996678467</x:v>
      </x:c>
      <x:c r="N4969" s="19" t="n">
        <x:v>0.05942975403152445</x:v>
      </x:c>
      <x:c r="O4969" s="19" t="n">
        <x:v>0.06250107141790409</x:v>
      </x:c>
      <x:c r="P4969" s="19" t="n">
        <x:v>0.06314405555239433</x:v>
      </x:c>
      <x:c r="Q4969" s="19" t="n">
        <x:v>0.06380334188380062</x:v>
      </x:c>
      <x:c r="R4969" s="19" t="n">
        <x:v>0.06729236149138956</x:v>
      </x:c>
      <x:c r="S4969" s="21" t="n">
        <x:v>9331.321535149493</x:v>
      </x:c>
      <x:c r="T4969" s="21" t="n">
        <x:v>14890.983271629144</x:v>
      </x:c>
      <x:c r="U4969" s="21" t="n">
        <x:v>18138.13377144825</x:v>
      </x:c>
      <x:c r="V4969" s="21" t="n">
        <x:v>21521.584430446426</x:v>
      </x:c>
      <x:c r="W4969" s="21" t="n">
        <x:v>25219.92949509</x:v>
      </x:c>
      <x:c r="X4969" s="21" t="n">
        <x:v>26455.60879775845</x:v>
      </x:c>
      <x:c r="Y4969" s="21" t="n">
        <x:v>27383.65242328761</x:v>
      </x:c>
      <x:c r="Z4969" s="21" t="n">
        <x:v>28154.008866068965</x:v>
      </x:c>
      <x:c r="AA4969" s="21" t="n">
        <x:v>28734.390026659494</x:v>
      </x:c>
      <x:c r="AB4969" s="21" t="n">
        <x:v>29108.094742528036</x:v>
      </x:c>
      <x:c r="AC4969" s="21" t="n">
        <x:v>37967.08009894962</x:v>
      </x:c>
      <x:c r="AD4969" s="25" t="n">
        <x:f>AC4969*(1+Inputs!$C$14)*(1-Inputs!$C$14/Inputs!$C$15)</x:f>
        <x:v>30126.87805851652</x:v>
      </x:c>
      <x:c r="AE4969" s="25" t="n">
        <x:f>AD4969/(B4969-Inputs!$C$14)</x:f>
        <x:v>635515.5295166381</x:v>
      </x:c>
      <x:c r="AF4969" s="25" t="n">
        <x:f>S4969/(1+B4969)^1+T4969/(1+B4969)^2+U4969/(1+B4969)^3+V4969/(1+B4969)^4+W4969/(1+B4969)^5+X4969/(1+B4969)^6+Y4969/(1+B4969)^7+Z4969/(1+B4969)^8+AA4969/(1+B4969)^9+AB4969/(1+B4969)^10+AE4969/(1+B4969)^10</x:f>
        <x:v>430576.45457672153</x:v>
      </x:c>
      <x:c r="AG4969" s="25" t="n">
        <x:f>(AF4969+Inputs!$C$12)/Inputs!$C$13</x:f>
        <x:v>369.37683466984845</x:v>
      </x:c>
      <x:c r="AH4969" s="25" t="n">
        <x:f>(S4969+Inputs!$C$11)*Inputs!$C$8-Inputs!$C$11</x:f>
        <x:v>2496.5040616727765</x:v>
      </x:c>
      <x:c r="AI4969" s="25" t="n">
        <x:f>Inputs!$C$12+AH4969-Inputs!$C$10*Inputs!$C$13</x:f>
        <x:v>24814.419476872776</x:v>
      </x:c>
      <x:c r="AJ4969" s="25" t="n">
        <x:f>(S4969+Inputs!$C$11)*(1-Inputs!$C$8)</x:f>
        <x:v>6834.817473476717</x:v>
      </x:c>
      <x:c r="AK4969" s="25" t="n">
        <x:f>AJ4969/(1+B4969)^(1-Inputs!$C$8)+T4969/(1+B4969)^(2-Inputs!$C$8)+U4969/(1+B4969)^(3-Inputs!$C$8)+V4969/(1+B4969)^(4-Inputs!$C$8)+W4969/(1+B4969)^(5-Inputs!$C$8)+X4969/(1+B4969)^(6-Inputs!$C$8)+Y4969/(1+B4969)^(7-Inputs!$C$8)+Z4969/(1+B4969)^(8-Inputs!$C$8)+AA4969/(1+B4969)^(9-Inputs!$C$8)+AB4969/(1+B4969)^(10-Inputs!$C$8)+AE4969/(1+B4969)^(10-Inputs!$C$8)</x:f>
        <x:v>444456.3613916145</x:v>
      </x:c>
      <x:c r="AL4969" s="25" t="n">
        <x:f>(AK4969+AI4969)/Inputs!$C$13</x:f>
        <x:v>374.4440218948338</x:v>
      </x:c>
      <x:c r="AM4969" s="26" t="n">
        <x:f>IF(AL4969&gt;=Inputs!$C$7,1,0)</x:f>
        <x:v>1</x:v>
      </x:c>
      <x:c r="AN4969" s="26" t="n">
        <x:f>IF(Inputs!$C$7&lt;=(1-Inputs!$C$16)*AL4969,1,0)</x:f>
        <x:v>1</x:v>
      </x:c>
    </x:row>
    <x:row r="4970" ht="20" customHeight="1">
      <x:c r="A4970" s="16" t="n">
        <x:v>4965</x:v>
      </x:c>
      <x:c r="B4970" s="19" t="n">
        <x:v>0.08343388238982423</x:v>
      </x:c>
      <x:c r="C4970" s="24" t="n">
        <x:v>0.7006588741272424</x:v>
      </x:c>
      <x:c r="D4970" s="19" t="n">
        <x:v>0.0464054433979598</x:v>
      </x:c>
      <x:c r="E4970" s="19" t="n">
        <x:v>0.06269221160157741</x:v>
      </x:c>
      <x:c r="F4970" s="19" t="n">
        <x:v>-0.12925809219236614</x:v>
      </x:c>
      <x:c r="G4970" s="19" t="n">
        <x:v>-0.08862435013868264</x:v>
      </x:c>
      <x:c r="H4970" s="19" t="n">
        <x:v>0.6216851677422994</x:v>
      </x:c>
      <x:c r="I4970" s="19" t="n">
        <x:v>0.07182115929539919</x:v>
      </x:c>
      <x:c r="J4970" s="19" t="n">
        <x:v>0.07146787517589132</x:v>
      </x:c>
      <x:c r="K4970" s="19" t="n">
        <x:v>0.07724271330108537</x:v>
      </x:c>
      <x:c r="L4970" s="19" t="n">
        <x:v>0.07010896764027734</x:v>
      </x:c>
      <x:c r="M4970" s="19" t="n">
        <x:v>0.07447731501033672</x:v>
      </x:c>
      <x:c r="N4970" s="19" t="n">
        <x:v>0.07787167415433147</x:v>
      </x:c>
      <x:c r="O4970" s="19" t="n">
        <x:v>0.07325137358418829</x:v>
      </x:c>
      <x:c r="P4970" s="19" t="n">
        <x:v>0.07626082983553374</x:v>
      </x:c>
      <x:c r="Q4970" s="19" t="n">
        <x:v>0.06675583016749784</x:v>
      </x:c>
      <x:c r="R4970" s="19" t="n">
        <x:v>0.07625260826383623</x:v>
      </x:c>
      <x:c r="S4970" s="21" t="n">
        <x:v>10297.657761393299</x:v>
      </x:c>
      <x:c r="T4970" s="21" t="n">
        <x:v>16599.510540786483</x:v>
      </x:c>
      <x:c r="U4970" s="21" t="n">
        <x:v>20714.84650882554</x:v>
      </x:c>
      <x:c r="V4970" s="21" t="n">
        <x:v>25222.470368515573</x:v>
      </x:c>
      <x:c r="W4970" s="21" t="n">
        <x:v>30404.176229849953</x:v>
      </x:c>
      <x:c r="X4970" s="21" t="n">
        <x:v>32817.48017412331</x:v>
      </x:c>
      <x:c r="Y4970" s="21" t="n">
        <x:v>34751.62269062823</x:v>
      </x:c>
      <x:c r="Z4970" s="21" t="n">
        <x:v>36210.46064820025</x:v>
      </x:c>
      <x:c r="AA4970" s="21" t="n">
        <x:v>37132.73000286476</x:v>
      </x:c>
      <x:c r="AB4970" s="21" t="n">
        <x:v>37448.071243657556</x:v>
      </x:c>
      <x:c r="AC4970" s="21" t="n">
        <x:v>48845.3103178142</x:v>
      </x:c>
      <x:c r="AD4970" s="25" t="n">
        <x:f>AC4970*(1+Inputs!$C$14)*(1-Inputs!$C$14/Inputs!$C$15)</x:f>
        <x:v>38758.75373718556</x:v>
      </x:c>
      <x:c r="AE4970" s="25" t="n">
        <x:f>AD4970/(B4970-Inputs!$C$14)</x:f>
        <x:v>800240.4891937514</x:v>
      </x:c>
      <x:c r="AF4970" s="25" t="n">
        <x:f>S4970/(1+B4970)^1+T4970/(1+B4970)^2+U4970/(1+B4970)^3+V4970/(1+B4970)^4+W4970/(1+B4970)^5+X4970/(1+B4970)^6+Y4970/(1+B4970)^7+Z4970/(1+B4970)^8+AA4970/(1+B4970)^9+AB4970/(1+B4970)^10+AE4970/(1+B4970)^10</x:f>
        <x:v>531741.5482678225</x:v>
      </x:c>
      <x:c r="AG4970" s="25" t="n">
        <x:f>(AF4970+Inputs!$C$12)/Inputs!$C$13</x:f>
        <x:v>450.09923653547736</x:v>
      </x:c>
      <x:c r="AH4970" s="25" t="n">
        <x:f>(S4970+Inputs!$C$11)*Inputs!$C$8-Inputs!$C$11</x:f>
        <x:v>2949.2259649267235</x:v>
      </x:c>
      <x:c r="AI4970" s="25" t="n">
        <x:f>Inputs!$C$12+AH4970-Inputs!$C$10*Inputs!$C$13</x:f>
        <x:v>25267.14138012672</x:v>
      </x:c>
      <x:c r="AJ4970" s="25" t="n">
        <x:f>(S4970+Inputs!$C$11)*(1-Inputs!$C$8)</x:f>
        <x:v>7348.431796466576</x:v>
      </x:c>
      <x:c r="AK4970" s="25" t="n">
        <x:f>AJ4970/(1+B4970)^(1-Inputs!$C$8)+T4970/(1+B4970)^(2-Inputs!$C$8)+U4970/(1+B4970)^(3-Inputs!$C$8)+V4970/(1+B4970)^(4-Inputs!$C$8)+W4970/(1+B4970)^(5-Inputs!$C$8)+X4970/(1+B4970)^(6-Inputs!$C$8)+Y4970/(1+B4970)^(7-Inputs!$C$8)+Z4970/(1+B4970)^(8-Inputs!$C$8)+AA4970/(1+B4970)^(9-Inputs!$C$8)+AB4970/(1+B4970)^(10-Inputs!$C$8)+AE4970/(1+B4970)^(10-Inputs!$C$8)</x:f>
        <x:v>549257.9130466324</x:v>
      </x:c>
      <x:c r="AL4970" s="25" t="n">
        <x:f>(AK4970+AI4970)/Inputs!$C$13</x:f>
        <x:v>458.4292924881535</x:v>
      </x:c>
      <x:c r="AM4970" s="26" t="n">
        <x:f>IF(AL4970&gt;=Inputs!$C$7,1,0)</x:f>
        <x:v>1</x:v>
      </x:c>
      <x:c r="AN4970" s="26" t="n">
        <x:f>IF(Inputs!$C$7&lt;=(1-Inputs!$C$16)*AL4970,1,0)</x:f>
        <x:v>1</x:v>
      </x:c>
    </x:row>
    <x:row r="4971" ht="20" customHeight="1">
      <x:c r="A4971" s="16" t="n">
        <x:v>4966</x:v>
      </x:c>
      <x:c r="B4971" s="19" t="n">
        <x:v>0.087790854149339</x:v>
      </x:c>
      <x:c r="C4971" s="24" t="n">
        <x:v>0.5682563470861908</x:v>
      </x:c>
      <x:c r="D4971" s="19" t="n">
        <x:v>0.04203890395565538</x:v>
      </x:c>
      <x:c r="E4971" s="19" t="n">
        <x:v>0.03073528321349926</x:v>
      </x:c>
      <x:c r="F4971" s="19" t="n">
        <x:v>-0.22287236417740702</x:v>
      </x:c>
      <x:c r="G4971" s="19" t="n">
        <x:v>-0.08090031958039787</x:v>
      </x:c>
      <x:c r="H4971" s="19" t="n">
        <x:v>0.9609457178184755</x:v>
      </x:c>
      <x:c r="I4971" s="19" t="n">
        <x:v>0.0725964410872382</x:v>
      </x:c>
      <x:c r="J4971" s="19" t="n">
        <x:v>0.0763427288816331</x:v>
      </x:c>
      <x:c r="K4971" s="19" t="n">
        <x:v>0.07114000643817803</x:v>
      </x:c>
      <x:c r="L4971" s="19" t="n">
        <x:v>0.07201685276635886</x:v>
      </x:c>
      <x:c r="M4971" s="19" t="n">
        <x:v>0.0721829483120166</x:v>
      </x:c>
      <x:c r="N4971" s="19" t="n">
        <x:v>0.07110269571417234</x:v>
      </x:c>
      <x:c r="O4971" s="19" t="n">
        <x:v>0.07299373108964916</x:v>
      </x:c>
      <x:c r="P4971" s="19" t="n">
        <x:v>0.07613990853292421</x:v>
      </x:c>
      <x:c r="Q4971" s="19" t="n">
        <x:v>0.07126068502140584</x:v>
      </x:c>
      <x:c r="R4971" s="19" t="n">
        <x:v>0.07689258837798321</x:v>
      </x:c>
      <x:c r="S4971" s="21" t="n">
        <x:v>8657.170082816332</x:v>
      </x:c>
      <x:c r="T4971" s="21" t="n">
        <x:v>14202.996126355127</x:v>
      </x:c>
      <x:c r="U4971" s="21" t="n">
        <x:v>18133.745239396572</x:v>
      </x:c>
      <x:c r="V4971" s="21" t="n">
        <x:v>22511.87097341291</x:v>
      </x:c>
      <x:c r="W4971" s="21" t="n">
        <x:v>27363.36113819153</x:v>
      </x:c>
      <x:c r="X4971" s="21" t="n">
        <x:v>29137.46641817959</x:v>
      </x:c>
      <x:c r="Y4971" s="21" t="n">
        <x:v>30393.854046938395</x:v>
      </x:c>
      <x:c r="Z4971" s="21" t="n">
        <x:v>31388.603226326893</x:v>
      </x:c>
      <x:c r="AA4971" s="21" t="n">
        <x:v>32084.097202272274</x:v>
      </x:c>
      <x:c r="AB4971" s="21" t="n">
        <x:v>32443.852796766147</x:v>
      </x:c>
      <x:c r="AC4971" s="21" t="n">
        <x:v>42318.06886534715</x:v>
      </x:c>
      <x:c r="AD4971" s="25" t="n">
        <x:f>AC4971*(1+Inputs!$C$14)*(1-Inputs!$C$14/Inputs!$C$15)</x:f>
        <x:v>33579.387644652954</x:v>
      </x:c>
      <x:c r="AE4971" s="25" t="n">
        <x:f>AD4971/(B4971-Inputs!$C$14)</x:f>
        <x:v>636083.4312258122</x:v>
      </x:c>
      <x:c r="AF4971" s="25" t="n">
        <x:f>S4971/(1+B4971)^1+T4971/(1+B4971)^2+U4971/(1+B4971)^3+V4971/(1+B4971)^4+W4971/(1+B4971)^5+X4971/(1+B4971)^6+Y4971/(1+B4971)^7+Z4971/(1+B4971)^8+AA4971/(1+B4971)^9+AB4971/(1+B4971)^10+AE4971/(1+B4971)^10</x:f>
        <x:v>421779.9740918089</x:v>
      </x:c>
      <x:c r="AG4971" s="25" t="n">
        <x:f>(AF4971+Inputs!$C$12)/Inputs!$C$13</x:f>
        <x:v>362.3578817207767</x:v>
      </x:c>
      <x:c r="AH4971" s="25" t="n">
        <x:f>(S4971+Inputs!$C$11)*Inputs!$C$8-Inputs!$C$11</x:f>
        <x:v>2180.6687237303913</x:v>
      </x:c>
      <x:c r="AI4971" s="25" t="n">
        <x:f>Inputs!$C$12+AH4971-Inputs!$C$10*Inputs!$C$13</x:f>
        <x:v>24498.58413893039</x:v>
      </x:c>
      <x:c r="AJ4971" s="25" t="n">
        <x:f>(S4971+Inputs!$C$11)*(1-Inputs!$C$8)</x:f>
        <x:v>6476.501359085942</x:v>
      </x:c>
      <x:c r="AK4971" s="25" t="n">
        <x:f>AJ4971/(1+B4971)^(1-Inputs!$C$8)+T4971/(1+B4971)^(2-Inputs!$C$8)+U4971/(1+B4971)^(3-Inputs!$C$8)+V4971/(1+B4971)^(4-Inputs!$C$8)+W4971/(1+B4971)^(5-Inputs!$C$8)+X4971/(1+B4971)^(6-Inputs!$C$8)+Y4971/(1+B4971)^(7-Inputs!$C$8)+Z4971/(1+B4971)^(8-Inputs!$C$8)+AA4971/(1+B4971)^(9-Inputs!$C$8)+AB4971/(1+B4971)^(10-Inputs!$C$8)+AE4971/(1+B4971)^(10-Inputs!$C$8)</x:f>
        <x:v>436654.71018463967</x:v>
      </x:c>
      <x:c r="AL4971" s="25" t="n">
        <x:f>(AK4971+AI4971)/Inputs!$C$13</x:f>
        <x:v>367.96685682623377</x:v>
      </x:c>
      <x:c r="AM4971" s="26" t="n">
        <x:f>IF(AL4971&gt;=Inputs!$C$7,1,0)</x:f>
        <x:v>1</x:v>
      </x:c>
      <x:c r="AN4971" s="26" t="n">
        <x:f>IF(Inputs!$C$7&lt;=(1-Inputs!$C$16)*AL4971,1,0)</x:f>
        <x:v>1</x:v>
      </x:c>
    </x:row>
    <x:row r="4972" ht="20" customHeight="1">
      <x:c r="A4972" s="16" t="n">
        <x:v>4967</x:v>
      </x:c>
      <x:c r="B4972" s="19" t="n">
        <x:v>0.08959730892972981</x:v>
      </x:c>
      <x:c r="C4972" s="24" t="n">
        <x:v>0.5610641051162872</x:v>
      </x:c>
      <x:c r="D4972" s="19" t="n">
        <x:v>0.031028136551402952</x:v>
      </x:c>
      <x:c r="E4972" s="19" t="n">
        <x:v>0.04411362889452988</x:v>
      </x:c>
      <x:c r="F4972" s="19" t="n">
        <x:v>-0.1597953072509074</x:v>
      </x:c>
      <x:c r="G4972" s="19" t="n">
        <x:v>-0.09099448353222044</x:v>
      </x:c>
      <x:c r="H4972" s="19" t="n">
        <x:v>0.4730653384263803</x:v>
      </x:c>
      <x:c r="I4972" s="19" t="n">
        <x:v>0.06778565204984374</x:v>
      </x:c>
      <x:c r="J4972" s="19" t="n">
        <x:v>0.05730944501027693</x:v>
      </x:c>
      <x:c r="K4972" s="19" t="n">
        <x:v>0.06938482369336839</x:v>
      </x:c>
      <x:c r="L4972" s="19" t="n">
        <x:v>0.06469604738211387</x:v>
      </x:c>
      <x:c r="M4972" s="19" t="n">
        <x:v>0.06765724530677858</x:v>
      </x:c>
      <x:c r="N4972" s="19" t="n">
        <x:v>0.06016851059813576</x:v>
      </x:c>
      <x:c r="O4972" s="19" t="n">
        <x:v>0.06591208311041669</x:v>
      </x:c>
      <x:c r="P4972" s="19" t="n">
        <x:v>0.0638164096057642</x:v>
      </x:c>
      <x:c r="Q4972" s="19" t="n">
        <x:v>0.06816802575634598</x:v>
      </x:c>
      <x:c r="R4972" s="19" t="n">
        <x:v>0.06228522568803442</x:v>
      </x:c>
      <x:c r="S4972" s="21" t="n">
        <x:v>9653.770191504655</x:v>
      </x:c>
      <x:c r="T4972" s="21" t="n">
        <x:v>15307.90659159874</x:v>
      </x:c>
      <x:c r="U4972" s="21" t="n">
        <x:v>18557.4556532258</x:v>
      </x:c>
      <x:c r="V4972" s="21" t="n">
        <x:v>21973.503759569016</x:v>
      </x:c>
      <x:c r="W4972" s="21" t="n">
        <x:v>25796.497316223464</x:v>
      </x:c>
      <x:c r="X4972" s="21" t="n">
        <x:v>27342.162400203404</x:v>
      </x:c>
      <x:c r="Y4972" s="21" t="n">
        <x:v>28554.422592148567</x:v>
      </x:c>
      <x:c r="Z4972" s="21" t="n">
        <x:v>29534.526309258094</x:v>
      </x:c>
      <x:c r="AA4972" s="21" t="n">
        <x:v>30225.964230984417</x:v>
      </x:c>
      <x:c r="AB4972" s="21" t="n">
        <x:v>30613.020232797884</x:v>
      </x:c>
      <x:c r="AC4972" s="21" t="n">
        <x:v>39930.02639060593</x:v>
      </x:c>
      <x:c r="AD4972" s="25" t="n">
        <x:f>AC4972*(1+Inputs!$C$14)*(1-Inputs!$C$14/Inputs!$C$15)</x:f>
        <x:v>31684.475940945802</x:v>
      </x:c>
      <x:c r="AE4972" s="25" t="n">
        <x:f>AD4972/(B4972-Inputs!$C$14)</x:f>
        <x:v>580330.3599033742</x:v>
      </x:c>
      <x:c r="AF4972" s="25" t="n">
        <x:f>S4972/(1+B4972)^1+T4972/(1+B4972)^2+U4972/(1+B4972)^3+V4972/(1+B4972)^4+W4972/(1+B4972)^5+X4972/(1+B4972)^6+Y4972/(1+B4972)^7+Z4972/(1+B4972)^8+AA4972/(1+B4972)^9+AB4972/(1+B4972)^10+AE4972/(1+B4972)^10</x:f>
        <x:v>388340.1103713183</x:v>
      </x:c>
      <x:c r="AG4972" s="25" t="n">
        <x:f>(AF4972+Inputs!$C$12)/Inputs!$C$13</x:f>
        <x:v>335.67529764865066</x:v>
      </x:c>
      <x:c r="AH4972" s="25" t="n">
        <x:f>(S4972+Inputs!$C$11)*Inputs!$C$8-Inputs!$C$11</x:f>
        <x:v>2647.5690486227286</x:v>
      </x:c>
      <x:c r="AI4972" s="25" t="n">
        <x:f>Inputs!$C$12+AH4972-Inputs!$C$10*Inputs!$C$13</x:f>
        <x:v>24965.484463822722</x:v>
      </x:c>
      <x:c r="AJ4972" s="25" t="n">
        <x:f>(S4972+Inputs!$C$11)*(1-Inputs!$C$8)</x:f>
        <x:v>7006.201142881927</x:v>
      </x:c>
      <x:c r="AK4972" s="25" t="n">
        <x:f>AJ4972/(1+B4972)^(1-Inputs!$C$8)+T4972/(1+B4972)^(2-Inputs!$C$8)+U4972/(1+B4972)^(3-Inputs!$C$8)+V4972/(1+B4972)^(4-Inputs!$C$8)+W4972/(1+B4972)^(5-Inputs!$C$8)+X4972/(1+B4972)^(6-Inputs!$C$8)+Y4972/(1+B4972)^(7-Inputs!$C$8)+Z4972/(1+B4972)^(8-Inputs!$C$8)+AA4972/(1+B4972)^(9-Inputs!$C$8)+AB4972/(1+B4972)^(10-Inputs!$C$8)+AE4972/(1+B4972)^(10-Inputs!$C$8)</x:f>
        <x:v>401740.10631199746</x:v>
      </x:c>
      <x:c r="AL4972" s="25" t="n">
        <x:f>(AK4972+AI4972)/Inputs!$C$13</x:f>
        <x:v>340.4800897243305</x:v>
      </x:c>
      <x:c r="AM4972" s="26" t="n">
        <x:f>IF(AL4972&gt;=Inputs!$C$7,1,0)</x:f>
        <x:v>1</x:v>
      </x:c>
      <x:c r="AN4972" s="26" t="n">
        <x:f>IF(Inputs!$C$7&lt;=(1-Inputs!$C$16)*AL4972,1,0)</x:f>
        <x:v>1</x:v>
      </x:c>
    </x:row>
    <x:row r="4973" ht="20" customHeight="1">
      <x:c r="A4973" s="16" t="n">
        <x:v>4968</x:v>
      </x:c>
      <x:c r="B4973" s="19" t="n">
        <x:v>0.08976491784002315</x:v>
      </x:c>
      <x:c r="C4973" s="24" t="n">
        <x:v>0.8183191036951314</x:v>
      </x:c>
      <x:c r="D4973" s="19" t="n">
        <x:v>0.036556490766427883</x:v>
      </x:c>
      <x:c r="E4973" s="19" t="n">
        <x:v>0.05336193808876971</x:v>
      </x:c>
      <x:c r="F4973" s="19" t="n">
        <x:v>-0.186048768043803</x:v>
      </x:c>
      <x:c r="G4973" s="19" t="n">
        <x:v>-0.048500688934704494</x:v>
      </x:c>
      <x:c r="H4973" s="19" t="n">
        <x:v>0.849631258759274</x:v>
      </x:c>
      <x:c r="I4973" s="19" t="n">
        <x:v>0.06699468178808388</x:v>
      </x:c>
      <x:c r="J4973" s="19" t="n">
        <x:v>0.06909216866645806</x:v>
      </x:c>
      <x:c r="K4973" s="19" t="n">
        <x:v>0.07180273815362967</x:v>
      </x:c>
      <x:c r="L4973" s="19" t="n">
        <x:v>0.06457991259367987</x:v>
      </x:c>
      <x:c r="M4973" s="19" t="n">
        <x:v>0.059691641560913236</x:v>
      </x:c>
      <x:c r="N4973" s="19" t="n">
        <x:v>0.07298693117671179</x:v>
      </x:c>
      <x:c r="O4973" s="19" t="n">
        <x:v>0.058950966532780744</x:v>
      </x:c>
      <x:c r="P4973" s="19" t="n">
        <x:v>0.07637410724330607</x:v>
      </x:c>
      <x:c r="Q4973" s="19" t="n">
        <x:v>0.06501516463501389</x:v>
      </x:c>
      <x:c r="R4973" s="19" t="n">
        <x:v>0.07339911407849627</x:v>
      </x:c>
      <x:c r="S4973" s="21" t="n">
        <x:v>9478.866930902086</x:v>
      </x:c>
      <x:c r="T4973" s="21" t="n">
        <x:v>15439.110946626262</x:v>
      </x:c>
      <x:c r="U4973" s="21" t="n">
        <x:v>19581.16934837834</x:v>
      </x:c>
      <x:c r="V4973" s="21" t="n">
        <x:v>24299.846766043782</x:v>
      </x:c>
      <x:c r="W4973" s="21" t="n">
        <x:v>29610.17584322143</x:v>
      </x:c>
      <x:c r="X4973" s="21" t="n">
        <x:v>31664.986552332644</x:v>
      </x:c>
      <x:c r="Y4973" s="21" t="n">
        <x:v>33231.468917089594</x:v>
      </x:c>
      <x:c r="Z4973" s="21" t="n">
        <x:v>34399.376397373955</x:v>
      </x:c>
      <x:c r="AA4973" s="21" t="n">
        <x:v>35185.70363430824</x:v>
      </x:c>
      <x:c r="AB4973" s="21" t="n">
        <x:v>35495.90687314946</x:v>
      </x:c>
      <x:c r="AC4973" s="21" t="n">
        <x:v>46299.00896497756</x:v>
      </x:c>
      <x:c r="AD4973" s="25" t="n">
        <x:f>AC4973*(1+Inputs!$C$14)*(1-Inputs!$C$14/Inputs!$C$15)</x:f>
        <x:v>36738.26361370969</x:v>
      </x:c>
      <x:c r="AE4973" s="25" t="n">
        <x:f>AD4973/(B4973-Inputs!$C$14)</x:f>
        <x:v>670835.7295637307</x:v>
      </x:c>
      <x:c r="AF4973" s="25" t="n">
        <x:f>S4973/(1+B4973)^1+T4973/(1+B4973)^2+U4973/(1+B4973)^3+V4973/(1+B4973)^4+W4973/(1+B4973)^5+X4973/(1+B4973)^6+Y4973/(1+B4973)^7+Z4973/(1+B4973)^8+AA4973/(1+B4973)^9+AB4973/(1+B4973)^10+AE4973/(1+B4973)^10</x:f>
        <x:v>442966.84453220747</x:v>
      </x:c>
      <x:c r="AG4973" s="25" t="n">
        <x:f>(AF4973+Inputs!$C$12)/Inputs!$C$13</x:f>
        <x:v>379.2634665185033</x:v>
      </x:c>
      <x:c r="AH4973" s="25" t="n">
        <x:f>(S4973+Inputs!$C$11)*Inputs!$C$8-Inputs!$C$11</x:f>
        <x:v>2565.628068997964</x:v>
      </x:c>
      <x:c r="AI4973" s="25" t="n">
        <x:f>Inputs!$C$12+AH4973-Inputs!$C$10*Inputs!$C$13</x:f>
        <x:v>24883.54348419796</x:v>
      </x:c>
      <x:c r="AJ4973" s="25" t="n">
        <x:f>(S4973+Inputs!$C$11)*(1-Inputs!$C$8)</x:f>
        <x:v>6913.238861904123</x:v>
      </x:c>
      <x:c r="AK4973" s="25" t="n">
        <x:f>AJ4973/(1+B4973)^(1-Inputs!$C$8)+T4973/(1+B4973)^(2-Inputs!$C$8)+U4973/(1+B4973)^(3-Inputs!$C$8)+V4973/(1+B4973)^(4-Inputs!$C$8)+W4973/(1+B4973)^(5-Inputs!$C$8)+X4973/(1+B4973)^(6-Inputs!$C$8)+Y4973/(1+B4973)^(7-Inputs!$C$8)+Z4973/(1+B4973)^(8-Inputs!$C$8)+AA4973/(1+B4973)^(9-Inputs!$C$8)+AB4973/(1+B4973)^(10-Inputs!$C$8)+AE4973/(1+B4973)^(10-Inputs!$C$8)</x:f>
        <x:v>458719.32271252765</x:v>
      </x:c>
      <x:c r="AL4973" s="25" t="n">
        <x:f>(AK4973+AI4973)/Inputs!$C$13</x:f>
        <x:v>385.8799857162196</x:v>
      </x:c>
      <x:c r="AM4973" s="26" t="n">
        <x:f>IF(AL4973&gt;=Inputs!$C$7,1,0)</x:f>
        <x:v>1</x:v>
      </x:c>
      <x:c r="AN4973" s="26" t="n">
        <x:f>IF(Inputs!$C$7&lt;=(1-Inputs!$C$16)*AL4973,1,0)</x:f>
        <x:v>1</x:v>
      </x:c>
    </x:row>
    <x:row r="4974" ht="20" customHeight="1">
      <x:c r="A4974" s="16" t="n">
        <x:v>4969</x:v>
      </x:c>
      <x:c r="B4974" s="19" t="n">
        <x:v>0.08737183084816366</x:v>
      </x:c>
      <x:c r="C4974" s="24" t="n">
        <x:v>0.4331958991994327</x:v>
      </x:c>
      <x:c r="D4974" s="19" t="n">
        <x:v>0.03566159875359603</x:v>
      </x:c>
      <x:c r="E4974" s="19" t="n">
        <x:v>0.03740124576795807</x:v>
      </x:c>
      <x:c r="F4974" s="19" t="n">
        <x:v>-0.12881631934802615</x:v>
      </x:c>
      <x:c r="G4974" s="19" t="n">
        <x:v>-0.056533098810244264</x:v>
      </x:c>
      <x:c r="H4974" s="19" t="n">
        <x:v>0.7610671623893666</x:v>
      </x:c>
      <x:c r="I4974" s="19" t="n">
        <x:v>0.05577260229340368</x:v>
      </x:c>
      <x:c r="J4974" s="19" t="n">
        <x:v>0.06121667977906668</x:v>
      </x:c>
      <x:c r="K4974" s="19" t="n">
        <x:v>0.05923819175381482</x:v>
      </x:c>
      <x:c r="L4974" s="19" t="n">
        <x:v>0.0666275393001331</x:v>
      </x:c>
      <x:c r="M4974" s="19" t="n">
        <x:v>0.06874087890440364</x:v>
      </x:c>
      <x:c r="N4974" s="19" t="n">
        <x:v>0.06910057481258605</x:v>
      </x:c>
      <x:c r="O4974" s="19" t="n">
        <x:v>0.07239624507189887</x:v>
      </x:c>
      <x:c r="P4974" s="19" t="n">
        <x:v>0.060467626580540355</x:v>
      </x:c>
      <x:c r="Q4974" s="19" t="n">
        <x:v>0.0628823304347327</x:v>
      </x:c>
      <x:c r="R4974" s="19" t="n">
        <x:v>0.07436577600576698</x:v>
      </x:c>
      <x:c r="S4974" s="21" t="n">
        <x:v>10416.082622825765</x:v>
      </x:c>
      <x:c r="T4974" s="21" t="n">
        <x:v>16062.973632287025</x:v>
      </x:c>
      <x:c r="U4974" s="21" t="n">
        <x:v>19159.087833098445</x:v>
      </x:c>
      <x:c r="V4974" s="21" t="n">
        <x:v>22433.219447632815</x:v>
      </x:c>
      <x:c r="W4974" s="21" t="n">
        <x:v>26089.80716251059</x:v>
      </x:c>
      <x:c r="X4974" s="21" t="n">
        <x:v>27630.120904192172</x:v>
      </x:c>
      <x:c r="Y4974" s="21" t="n">
        <x:v>28835.199730133216</x:v>
      </x:c>
      <x:c r="Z4974" s="21" t="n">
        <x:v>29796.23795163918</x:v>
      </x:c>
      <x:c r="AA4974" s="21" t="n">
        <x:v>30454.502129903427</x:v>
      </x:c>
      <x:c r="AB4974" s="21" t="n">
        <x:v>30823.962530991186</x:v>
      </x:c>
      <x:c r="AC4974" s="21" t="n">
        <x:v>40205.16851868416</x:v>
      </x:c>
      <x:c r="AD4974" s="25" t="n">
        <x:f>AC4974*(1+Inputs!$C$14)*(1-Inputs!$C$14/Inputs!$C$15)</x:f>
        <x:v>31902.801219575875</x:v>
      </x:c>
      <x:c r="AE4974" s="25" t="n">
        <x:f>AD4974/(B4974-Inputs!$C$14)</x:f>
        <x:v>609159.5558701858</x:v>
      </x:c>
      <x:c r="AF4974" s="25" t="n">
        <x:f>S4974/(1+B4974)^1+T4974/(1+B4974)^2+U4974/(1+B4974)^3+V4974/(1+B4974)^4+W4974/(1+B4974)^5+X4974/(1+B4974)^6+Y4974/(1+B4974)^7+Z4974/(1+B4974)^8+AA4974/(1+B4974)^9+AB4974/(1+B4974)^10+AE4974/(1+B4974)^10</x:f>
        <x:v>410550.13872364047</x:v>
      </x:c>
      <x:c r="AG4974" s="25" t="n">
        <x:f>(AF4974+Inputs!$C$12)/Inputs!$C$13</x:f>
        <x:v>353.397288195879</x:v>
      </x:c>
      <x:c r="AH4974" s="25" t="n">
        <x:f>(S4974+Inputs!$C$11)*Inputs!$C$8-Inputs!$C$11</x:f>
        <x:v>3004.7072013786465</x:v>
      </x:c>
      <x:c r="AI4974" s="25" t="n">
        <x:f>Inputs!$C$12+AH4974-Inputs!$C$10*Inputs!$C$13</x:f>
        <x:v>25322.622616578643</x:v>
      </x:c>
      <x:c r="AJ4974" s="25" t="n">
        <x:f>(S4974+Inputs!$C$11)*(1-Inputs!$C$8)</x:f>
        <x:v>7411.375421447119</x:v>
      </x:c>
      <x:c r="AK4974" s="25" t="n">
        <x:f>AJ4974/(1+B4974)^(1-Inputs!$C$8)+T4974/(1+B4974)^(2-Inputs!$C$8)+U4974/(1+B4974)^(3-Inputs!$C$8)+V4974/(1+B4974)^(4-Inputs!$C$8)+W4974/(1+B4974)^(5-Inputs!$C$8)+X4974/(1+B4974)^(6-Inputs!$C$8)+Y4974/(1+B4974)^(7-Inputs!$C$8)+Z4974/(1+B4974)^(8-Inputs!$C$8)+AA4974/(1+B4974)^(9-Inputs!$C$8)+AB4974/(1+B4974)^(10-Inputs!$C$8)+AE4974/(1+B4974)^(10-Inputs!$C$8)</x:f>
        <x:v>424107.6556852213</x:v>
      </x:c>
      <x:c r="AL4974" s="25" t="n">
        <x:f>(AK4974+AI4974)/Inputs!$C$13</x:f>
        <x:v>358.6127409364585</x:v>
      </x:c>
      <x:c r="AM4974" s="26" t="n">
        <x:f>IF(AL4974&gt;=Inputs!$C$7,1,0)</x:f>
        <x:v>1</x:v>
      </x:c>
      <x:c r="AN4974" s="26" t="n">
        <x:f>IF(Inputs!$C$7&lt;=(1-Inputs!$C$16)*AL4974,1,0)</x:f>
        <x:v>1</x:v>
      </x:c>
    </x:row>
    <x:row r="4975" ht="20" customHeight="1">
      <x:c r="A4975" s="16" t="n">
        <x:v>4970</x:v>
      </x:c>
      <x:c r="B4975" s="19" t="n">
        <x:v>0.07418695287515847</x:v>
      </x:c>
      <x:c r="C4975" s="24" t="n">
        <x:v>0.39207551153995723</x:v>
      </x:c>
      <x:c r="D4975" s="19" t="n">
        <x:v>0.03179478347464766</x:v>
      </x:c>
      <x:c r="E4975" s="19" t="n">
        <x:v>0.042211439171898915</x:v>
      </x:c>
      <x:c r="F4975" s="19" t="n">
        <x:v>-0.12150209324974981</x:v>
      </x:c>
      <x:c r="G4975" s="19" t="n">
        <x:v>-0.0476849699016708</x:v>
      </x:c>
      <x:c r="H4975" s="19" t="n">
        <x:v>0.8605237218957029</x:v>
      </x:c>
      <x:c r="I4975" s="19" t="n">
        <x:v>0.050567703596512956</x:v>
      </x:c>
      <x:c r="J4975" s="19" t="n">
        <x:v>0.05727187528097716</x:v>
      </x:c>
      <x:c r="K4975" s="19" t="n">
        <x:v>0.053536893170856956</x:v>
      </x:c>
      <x:c r="L4975" s="19" t="n">
        <x:v>0.060780883225685325</x:v>
      </x:c>
      <x:c r="M4975" s="19" t="n">
        <x:v>0.06414281497358047</x:v>
      </x:c>
      <x:c r="N4975" s="19" t="n">
        <x:v>0.06086888108653625</x:v>
      </x:c>
      <x:c r="O4975" s="19" t="n">
        <x:v>0.058453666685298916</x:v>
      </x:c>
      <x:c r="P4975" s="19" t="n">
        <x:v>0.06404542779960253</x:v>
      </x:c>
      <x:c r="Q4975" s="19" t="n">
        <x:v>0.057143567804815804</x:v>
      </x:c>
      <x:c r="R4975" s="19" t="n">
        <x:v>0.051237775345263116</x:v>
      </x:c>
      <x:c r="S4975" s="21" t="n">
        <x:v>10602.915440634839</x:v>
      </x:c>
      <x:c r="T4975" s="21" t="n">
        <x:v>16233.027831182224</x:v>
      </x:c>
      <x:c r="U4975" s="21" t="n">
        <x:v>19274.41872767923</x:v>
      </x:c>
      <x:c r="V4975" s="21" t="n">
        <x:v>22500.226811465498</x:v>
      </x:c>
      <x:c r="W4975" s="21" t="n">
        <x:v>26087.360519209837</x:v>
      </x:c>
      <x:c r="X4975" s="21" t="n">
        <x:v>27614.872583003234</x:v>
      </x:c>
      <x:c r="Y4975" s="21" t="n">
        <x:v>28784.064437391353</x:v>
      </x:c>
      <x:c r="Z4975" s="21" t="n">
        <x:v>29709.3668891836</x:v>
      </x:c>
      <x:c r="AA4975" s="21" t="n">
        <x:v>30374.46051471466</x:v>
      </x:c>
      <x:c r="AB4975" s="21" t="n">
        <x:v>30738.477365869123</x:v>
      </x:c>
      <x:c r="AC4975" s="21" t="n">
        <x:v>40093.6661293945</x:v>
      </x:c>
      <x:c r="AD4975" s="25" t="n">
        <x:f>AC4975*(1+Inputs!$C$14)*(1-Inputs!$C$14/Inputs!$C$15)</x:f>
        <x:v>31814.324073674532</x:v>
      </x:c>
      <x:c r="AE4975" s="25" t="n">
        <x:f>AD4975/(B4975-Inputs!$C$14)</x:f>
        <x:v>811860.1151518055</x:v>
      </x:c>
      <x:c r="AF4975" s="25" t="n">
        <x:f>S4975/(1+B4975)^1+T4975/(1+B4975)^2+U4975/(1+B4975)^3+V4975/(1+B4975)^4+W4975/(1+B4975)^5+X4975/(1+B4975)^6+Y4975/(1+B4975)^7+Z4975/(1+B4975)^8+AA4975/(1+B4975)^9+AB4975/(1+B4975)^10+AE4975/(1+B4975)^10</x:f>
        <x:v>554684.4023101629</x:v>
      </x:c>
      <x:c r="AG4975" s="25" t="n">
        <x:f>(AF4975+Inputs!$C$12)/Inputs!$C$13</x:f>
        <x:v>468.40596879240786</x:v>
      </x:c>
      <x:c r="AH4975" s="25" t="n">
        <x:f>(S4975+Inputs!$C$11)*Inputs!$C$8-Inputs!$C$11</x:f>
        <x:v>3092.2370968453633</x:v>
      </x:c>
      <x:c r="AI4975" s="25" t="n">
        <x:f>Inputs!$C$12+AH4975-Inputs!$C$10*Inputs!$C$13</x:f>
        <x:v>25410.15251204536</x:v>
      </x:c>
      <x:c r="AJ4975" s="25" t="n">
        <x:f>(S4975+Inputs!$C$11)*(1-Inputs!$C$8)</x:f>
        <x:v>7510.6783437894765</x:v>
      </x:c>
      <x:c r="AK4975" s="25" t="n">
        <x:f>AJ4975/(1+B4975)^(1-Inputs!$C$8)+T4975/(1+B4975)^(2-Inputs!$C$8)+U4975/(1+B4975)^(3-Inputs!$C$8)+V4975/(1+B4975)^(4-Inputs!$C$8)+W4975/(1+B4975)^(5-Inputs!$C$8)+X4975/(1+B4975)^(6-Inputs!$C$8)+Y4975/(1+B4975)^(7-Inputs!$C$8)+Z4975/(1+B4975)^(8-Inputs!$C$8)+AA4975/(1+B4975)^(9-Inputs!$C$8)+AB4975/(1+B4975)^(10-Inputs!$C$8)+AE4975/(1+B4975)^(10-Inputs!$C$8)</x:f>
        <x:v>570619.8956782127</x:v>
      </x:c>
      <x:c r="AL4975" s="25" t="n">
        <x:f>(AK4975+AI4975)/Inputs!$C$13</x:f>
        <x:v>475.5887166072626</x:v>
      </x:c>
      <x:c r="AM4975" s="26" t="n">
        <x:f>IF(AL4975&gt;=Inputs!$C$7,1,0)</x:f>
        <x:v>1</x:v>
      </x:c>
      <x:c r="AN4975" s="26" t="n">
        <x:f>IF(Inputs!$C$7&lt;=(1-Inputs!$C$16)*AL4975,1,0)</x:f>
        <x:v>1</x:v>
      </x:c>
    </x:row>
    <x:row r="4976" ht="20" customHeight="1">
      <x:c r="A4976" s="16" t="n">
        <x:v>4971</x:v>
      </x:c>
      <x:c r="B4976" s="19" t="n">
        <x:v>0.0808251465038752</x:v>
      </x:c>
      <x:c r="C4976" s="24" t="n">
        <x:v>0.3471559233084065</x:v>
      </x:c>
      <x:c r="D4976" s="19" t="n">
        <x:v>0.028765322931569415</x:v>
      </x:c>
      <x:c r="E4976" s="19" t="n">
        <x:v>0.053822503552390516</x:v>
      </x:c>
      <x:c r="F4976" s="19" t="n">
        <x:v>-0.13299109033566653</x:v>
      </x:c>
      <x:c r="G4976" s="19" t="n">
        <x:v>-0.06144183930004886</x:v>
      </x:c>
      <x:c r="H4976" s="19" t="n">
        <x:v>0.6999139402255707</x:v>
      </x:c>
      <x:c r="I4976" s="19" t="n">
        <x:v>0.07313942390014859</x:v>
      </x:c>
      <x:c r="J4976" s="19" t="n">
        <x:v>0.07689685328089013</x:v>
      </x:c>
      <x:c r="K4976" s="19" t="n">
        <x:v>0.07206050092441388</x:v>
      </x:c>
      <x:c r="L4976" s="19" t="n">
        <x:v>0.07171423787764411</x:v>
      </x:c>
      <x:c r="M4976" s="19" t="n">
        <x:v>0.06714187962538404</x:v>
      </x:c>
      <x:c r="N4976" s="19" t="n">
        <x:v>0.06999019360247871</x:v>
      </x:c>
      <x:c r="O4976" s="19" t="n">
        <x:v>0.06902155440544334</x:v>
      </x:c>
      <x:c r="P4976" s="19" t="n">
        <x:v>0.07277008366730683</x:v>
      </x:c>
      <x:c r="Q4976" s="19" t="n">
        <x:v>0.0692739848060262</x:v>
      </x:c>
      <x:c r="R4976" s="19" t="n">
        <x:v>0.07187048975694665</x:v>
      </x:c>
      <x:c r="S4976" s="21" t="n">
        <x:v>10323.633056154664</x:v>
      </x:c>
      <x:c r="T4976" s="21" t="n">
        <x:v>15972.175667413056</x:v>
      </x:c>
      <x:c r="U4976" s="21" t="n">
        <x:v>19159.819028935963</x:v>
      </x:c>
      <x:c r="V4976" s="21" t="n">
        <x:v>22524.374530258923</x:v>
      </x:c>
      <x:c r="W4976" s="21" t="n">
        <x:v>26264.226967227845</x:v>
      </x:c>
      <x:c r="X4976" s="21" t="n">
        <x:v>27946.24837592415</x:v>
      </x:c>
      <x:c r="Y4976" s="21" t="n">
        <x:v>29277.087969891065</x:v>
      </x:c>
      <x:c r="Z4976" s="21" t="n">
        <x:v>30326.549708961167</x:v>
      </x:c>
      <x:c r="AA4976" s="21" t="n">
        <x:v>31064.135620227924</x:v>
      </x:c>
      <x:c r="AB4976" s="21" t="n">
        <x:v>31448.357218377307</x:v>
      </x:c>
      <x:c r="AC4976" s="21" t="n">
        <x:v>41019.596371796484</x:v>
      </x:c>
      <x:c r="AD4976" s="25" t="n">
        <x:f>AC4976*(1+Inputs!$C$14)*(1-Inputs!$C$14/Inputs!$C$15)</x:f>
        <x:v>32549.049721020507</x:v>
      </x:c>
      <x:c r="AE4976" s="25" t="n">
        <x:f>AD4976/(B4976-Inputs!$C$14)</x:f>
        <x:v>710287.9576886458</x:v>
      </x:c>
      <x:c r="AF4976" s="25" t="n">
        <x:f>S4976/(1+B4976)^1+T4976/(1+B4976)^2+U4976/(1+B4976)^3+V4976/(1+B4976)^4+W4976/(1+B4976)^5+X4976/(1+B4976)^6+Y4976/(1+B4976)^7+Z4976/(1+B4976)^8+AA4976/(1+B4976)^9+AB4976/(1+B4976)^10+AE4976/(1+B4976)^10</x:f>
        <x:v>479905.3201454585</x:v>
      </x:c>
      <x:c r="AG4976" s="25" t="n">
        <x:f>(AF4976+Inputs!$C$12)/Inputs!$C$13</x:f>
        <x:v>408.73768894013364</x:v>
      </x:c>
      <x:c r="AH4976" s="25" t="n">
        <x:f>(S4976+Inputs!$C$11)*Inputs!$C$8-Inputs!$C$11</x:f>
        <x:v>2961.3952126094455</x:v>
      </x:c>
      <x:c r="AI4976" s="25" t="n">
        <x:f>Inputs!$C$12+AH4976-Inputs!$C$10*Inputs!$C$13</x:f>
        <x:v>25279.310627809442</x:v>
      </x:c>
      <x:c r="AJ4976" s="25" t="n">
        <x:f>(S4976+Inputs!$C$11)*(1-Inputs!$C$8)</x:f>
        <x:v>7362.237843545219</x:v>
      </x:c>
      <x:c r="AK4976" s="25" t="n">
        <x:f>AJ4976/(1+B4976)^(1-Inputs!$C$8)+T4976/(1+B4976)^(2-Inputs!$C$8)+U4976/(1+B4976)^(3-Inputs!$C$8)+V4976/(1+B4976)^(4-Inputs!$C$8)+W4976/(1+B4976)^(5-Inputs!$C$8)+X4976/(1+B4976)^(6-Inputs!$C$8)+Y4976/(1+B4976)^(7-Inputs!$C$8)+Z4976/(1+B4976)^(8-Inputs!$C$8)+AA4976/(1+B4976)^(9-Inputs!$C$8)+AB4976/(1+B4976)^(10-Inputs!$C$8)+AE4976/(1+B4976)^(10-Inputs!$C$8)</x:f>
        <x:v>494860.8765374661</x:v>
      </x:c>
      <x:c r="AL4976" s="25" t="n">
        <x:f>(AK4976+AI4976)/Inputs!$C$13</x:f>
        <x:v>415.03411584852034</x:v>
      </x:c>
      <x:c r="AM4976" s="26" t="n">
        <x:f>IF(AL4976&gt;=Inputs!$C$7,1,0)</x:f>
        <x:v>1</x:v>
      </x:c>
      <x:c r="AN4976" s="26" t="n">
        <x:f>IF(Inputs!$C$7&lt;=(1-Inputs!$C$16)*AL4976,1,0)</x:f>
        <x:v>1</x:v>
      </x:c>
    </x:row>
    <x:row r="4977" ht="20" customHeight="1">
      <x:c r="A4977" s="16" t="n">
        <x:v>4972</x:v>
      </x:c>
      <x:c r="B4977" s="19" t="n">
        <x:v>0.0773900293748984</x:v>
      </x:c>
      <x:c r="C4977" s="24" t="n">
        <x:v>0.3195101465176151</x:v>
      </x:c>
      <x:c r="D4977" s="19" t="n">
        <x:v>0.02410391024875338</x:v>
      </x:c>
      <x:c r="E4977" s="19" t="n">
        <x:v>0.0534594651270109</x:v>
      </x:c>
      <x:c r="F4977" s="19" t="n">
        <x:v>-0.1364808878350107</x:v>
      </x:c>
      <x:c r="G4977" s="19" t="n">
        <x:v>-0.07837713132218879</x:v>
      </x:c>
      <x:c r="H4977" s="19" t="n">
        <x:v>0.5967418099660051</x:v>
      </x:c>
      <x:c r="I4977" s="19" t="n">
        <x:v>0.0650050418039757</x:v>
      </x:c>
      <x:c r="J4977" s="19" t="n">
        <x:v>0.05880224779825881</x:v>
      </x:c>
      <x:c r="K4977" s="19" t="n">
        <x:v>0.062124521872793825</x:v>
      </x:c>
      <x:c r="L4977" s="19" t="n">
        <x:v>0.06402718969499233</x:v>
      </x:c>
      <x:c r="M4977" s="19" t="n">
        <x:v>0.055331138138395776</x:v>
      </x:c>
      <x:c r="N4977" s="19" t="n">
        <x:v>0.06301619500569927</x:v>
      </x:c>
      <x:c r="O4977" s="19" t="n">
        <x:v>0.055839937549973226</x:v>
      </x:c>
      <x:c r="P4977" s="19" t="n">
        <x:v>0.05338685997943117</x:v>
      </x:c>
      <x:c r="Q4977" s="19" t="n">
        <x:v>0.061607938752262045</x:v>
      </x:c>
      <x:c r="R4977" s="19" t="n">
        <x:v>0.07132560812250972</x:v>
      </x:c>
      <x:c r="S4977" s="21" t="n">
        <x:v>10145.107603663178</x:v>
      </x:c>
      <x:c r="T4977" s="21" t="n">
        <x:v>15674.916099938751</x:v>
      </x:c>
      <x:c r="U4977" s="21" t="n">
        <x:v>18640.43083709092</x:v>
      </x:c>
      <x:c r="V4977" s="21" t="n">
        <x:v>21704.358814494775</x:v>
      </x:c>
      <x:c r="W4977" s="21" t="n">
        <x:v>25098.30178203551</x:v>
      </x:c>
      <x:c r="X4977" s="21" t="n">
        <x:v>26583.31823926965</x:v>
      </x:c>
      <x:c r="Y4977" s="21" t="n">
        <x:v>27784.343409645233</x:v>
      </x:c>
      <x:c r="Z4977" s="21" t="n">
        <x:v>28726.598600387824</x:v>
      </x:c>
      <x:c r="AA4977" s="21" t="n">
        <x:v>29402.60361527107</x:v>
      </x:c>
      <x:c r="AB4977" s="21" t="n">
        <x:v>29802.052649463727</x:v>
      </x:c>
      <x:c r="AC4977" s="21" t="n">
        <x:v>38872.24258625704</x:v>
      </x:c>
      <x:c r="AD4977" s="25" t="n">
        <x:f>AC4977*(1+Inputs!$C$14)*(1-Inputs!$C$14/Inputs!$C$15)</x:f>
        <x:v>30845.124492194955</x:v>
      </x:c>
      <x:c r="AE4977" s="25" t="n">
        <x:f>AD4977/(B4977-Inputs!$C$14)</x:f>
        <x:v>727650.4627868964</x:v>
      </x:c>
      <x:c r="AF4977" s="25" t="n">
        <x:f>S4977/(1+B4977)^1+T4977/(1+B4977)^2+U4977/(1+B4977)^3+V4977/(1+B4977)^4+W4977/(1+B4977)^5+X4977/(1+B4977)^6+Y4977/(1+B4977)^7+Z4977/(1+B4977)^8+AA4977/(1+B4977)^9+AB4977/(1+B4977)^10+AE4977/(1+B4977)^10</x:f>
        <x:v>495004.55981758033</x:v>
      </x:c>
      <x:c r="AG4977" s="25" t="n">
        <x:f>(AF4977+Inputs!$C$12)/Inputs!$C$13</x:f>
        <x:v>420.78578624531787</x:v>
      </x:c>
      <x:c r="AH4977" s="25" t="n">
        <x:f>(S4977+Inputs!$C$11)*Inputs!$C$8-Inputs!$C$11</x:f>
        <x:v>2877.7572608942564</x:v>
      </x:c>
      <x:c r="AI4977" s="25" t="n">
        <x:f>Inputs!$C$12+AH4977-Inputs!$C$10*Inputs!$C$13</x:f>
        <x:v>25195.672676094255</x:v>
      </x:c>
      <x:c r="AJ4977" s="25" t="n">
        <x:f>(S4977+Inputs!$C$11)*(1-Inputs!$C$8)</x:f>
        <x:v>7267.350342768923</x:v>
      </x:c>
      <x:c r="AK4977" s="25" t="n">
        <x:f>AJ4977/(1+B4977)^(1-Inputs!$C$8)+T4977/(1+B4977)^(2-Inputs!$C$8)+U4977/(1+B4977)^(3-Inputs!$C$8)+V4977/(1+B4977)^(4-Inputs!$C$8)+W4977/(1+B4977)^(5-Inputs!$C$8)+X4977/(1+B4977)^(6-Inputs!$C$8)+Y4977/(1+B4977)^(7-Inputs!$C$8)+Z4977/(1+B4977)^(8-Inputs!$C$8)+AA4977/(1+B4977)^(9-Inputs!$C$8)+AB4977/(1+B4977)^(10-Inputs!$C$8)+AE4977/(1+B4977)^(10-Inputs!$C$8)</x:f>
        <x:v>509830.6102716571</x:v>
      </x:c>
      <x:c r="AL4977" s="25" t="n">
        <x:f>(AK4977+AI4977)/Inputs!$C$13</x:f>
        <x:v>426.91213980046143</x:v>
      </x:c>
      <x:c r="AM4977" s="26" t="n">
        <x:f>IF(AL4977&gt;=Inputs!$C$7,1,0)</x:f>
        <x:v>1</x:v>
      </x:c>
      <x:c r="AN4977" s="26" t="n">
        <x:f>IF(Inputs!$C$7&lt;=(1-Inputs!$C$16)*AL4977,1,0)</x:f>
        <x:v>1</x:v>
      </x:c>
    </x:row>
    <x:row r="4978" ht="20" customHeight="1">
      <x:c r="A4978" s="16" t="n">
        <x:v>4973</x:v>
      </x:c>
      <x:c r="B4978" s="19" t="n">
        <x:v>0.08395786782630853</x:v>
      </x:c>
      <x:c r="C4978" s="24" t="n">
        <x:v>0.8498878676474817</x:v>
      </x:c>
      <x:c r="D4978" s="19" t="n">
        <x:v>0.03626880682151495</x:v>
      </x:c>
      <x:c r="E4978" s="19" t="n">
        <x:v>0.04576189897556987</x:v>
      </x:c>
      <x:c r="F4978" s="19" t="n">
        <x:v>-0.16898347302538813</x:v>
      </x:c>
      <x:c r="G4978" s="19" t="n">
        <x:v>-0.056804973502697184</x:v>
      </x:c>
      <x:c r="H4978" s="19" t="n">
        <x:v>0.5702729290625541</x:v>
      </x:c>
      <x:c r="I4978" s="19" t="n">
        <x:v>0.05960957888976623</x:v>
      </x:c>
      <x:c r="J4978" s="19" t="n">
        <x:v>0.06736308017491296</x:v>
      </x:c>
      <x:c r="K4978" s="19" t="n">
        <x:v>0.06665822024438399</x:v>
      </x:c>
      <x:c r="L4978" s="19" t="n">
        <x:v>0.06701247381410326</x:v>
      </x:c>
      <x:c r="M4978" s="19" t="n">
        <x:v>0.0576613245714168</x:v>
      </x:c>
      <x:c r="N4978" s="19" t="n">
        <x:v>0.06528700817553386</x:v>
      </x:c>
      <x:c r="O4978" s="19" t="n">
        <x:v>0.060154765952173644</x:v>
      </x:c>
      <x:c r="P4978" s="19" t="n">
        <x:v>0.06472301875937887</x:v>
      </x:c>
      <x:c r="Q4978" s="19" t="n">
        <x:v>0.059884005236957596</x:v>
      </x:c>
      <x:c r="R4978" s="19" t="n">
        <x:v>0.0612786512621949</x:v>
      </x:c>
      <x:c r="S4978" s="21" t="n">
        <x:v>9701.943498081395</x:v>
      </x:c>
      <x:c r="T4978" s="21" t="n">
        <x:v>15596.546014633772</x:v>
      </x:c>
      <x:c r="U4978" s="21" t="n">
        <x:v>19342.275829393206</x:v>
      </x:c>
      <x:c r="V4978" s="21" t="n">
        <x:v>23453.347932256496</x:v>
      </x:c>
      <x:c r="W4978" s="21" t="n">
        <x:v>28110.916464293576</x:v>
      </x:c>
      <x:c r="X4978" s="21" t="n">
        <x:v>29868.95615525132</x:v>
      </x:c>
      <x:c r="Y4978" s="21" t="n">
        <x:v>31260.2628617865</x:v>
      </x:c>
      <x:c r="Z4978" s="21" t="n">
        <x:v>32326.079746184223</x:v>
      </x:c>
      <x:c r="AA4978" s="21" t="n">
        <x:v>33045.80526201828</x:v>
      </x:c>
      <x:c r="AB4978" s="21" t="n">
        <x:v>33373.15007664747</x:v>
      </x:c>
      <x:c r="AC4978" s="21" t="n">
        <x:v>43530.195752148866</x:v>
      </x:c>
      <x:c r="AD4978" s="25" t="n">
        <x:f>AC4978*(1+Inputs!$C$14)*(1-Inputs!$C$14/Inputs!$C$15)</x:f>
        <x:v>34541.21032933012</x:v>
      </x:c>
      <x:c r="AE4978" s="25" t="n">
        <x:f>AD4978/(B4978-Inputs!$C$14)</x:f>
        <x:v>705529.3022946699</x:v>
      </x:c>
      <x:c r="AF4978" s="25" t="n">
        <x:f>S4978/(1+B4978)^1+T4978/(1+B4978)^2+U4978/(1+B4978)^3+V4978/(1+B4978)^4+W4978/(1+B4978)^5+X4978/(1+B4978)^6+Y4978/(1+B4978)^7+Z4978/(1+B4978)^8+AA4978/(1+B4978)^9+AB4978/(1+B4978)^10+AE4978/(1+B4978)^10</x:f>
        <x:v>472296.10493027326</x:v>
      </x:c>
      <x:c r="AG4978" s="25" t="n">
        <x:f>(AF4978+Inputs!$C$12)/Inputs!$C$13</x:f>
        <x:v>402.66608750063165</x:v>
      </x:c>
      <x:c r="AH4978" s="25" t="n">
        <x:f>(S4978+Inputs!$C$11)*Inputs!$C$8-Inputs!$C$11</x:f>
        <x:v>2670.137912799777</x:v>
      </x:c>
      <x:c r="AI4978" s="25" t="n">
        <x:f>Inputs!$C$12+AH4978-Inputs!$C$10*Inputs!$C$13</x:f>
        <x:v>24988.053327999776</x:v>
      </x:c>
      <x:c r="AJ4978" s="25" t="n">
        <x:f>(S4978+Inputs!$C$11)*(1-Inputs!$C$8)</x:f>
        <x:v>7031.805585281619</x:v>
      </x:c>
      <x:c r="AK4978" s="25" t="n">
        <x:f>AJ4978/(1+B4978)^(1-Inputs!$C$8)+T4978/(1+B4978)^(2-Inputs!$C$8)+U4978/(1+B4978)^(3-Inputs!$C$8)+V4978/(1+B4978)^(4-Inputs!$C$8)+W4978/(1+B4978)^(5-Inputs!$C$8)+X4978/(1+B4978)^(6-Inputs!$C$8)+Y4978/(1+B4978)^(7-Inputs!$C$8)+Z4978/(1+B4978)^(8-Inputs!$C$8)+AA4978/(1+B4978)^(9-Inputs!$C$8)+AB4978/(1+B4978)^(10-Inputs!$C$8)+AE4978/(1+B4978)^(10-Inputs!$C$8)</x:f>
        <x:v>487917.4905465499</x:v>
      </x:c>
      <x:c r="AL4978" s="25" t="n">
        <x:f>(AK4978+AI4978)/Inputs!$C$13</x:f>
        <x:v>409.2613956170576</x:v>
      </x:c>
      <x:c r="AM4978" s="26" t="n">
        <x:f>IF(AL4978&gt;=Inputs!$C$7,1,0)</x:f>
        <x:v>1</x:v>
      </x:c>
      <x:c r="AN4978" s="26" t="n">
        <x:f>IF(Inputs!$C$7&lt;=(1-Inputs!$C$16)*AL4978,1,0)</x:f>
        <x:v>1</x:v>
      </x:c>
    </x:row>
    <x:row r="4979" ht="20" customHeight="1">
      <x:c r="A4979" s="16" t="n">
        <x:v>4974</x:v>
      </x:c>
      <x:c r="B4979" s="19" t="n">
        <x:v>0.08006542884075023</x:v>
      </x:c>
      <x:c r="C4979" s="24" t="n">
        <x:v>0.5806152630548524</x:v>
      </x:c>
      <x:c r="D4979" s="19" t="n">
        <x:v>0.02536000698339791</x:v>
      </x:c>
      <x:c r="E4979" s="19" t="n">
        <x:v>0.03953871679509263</x:v>
      </x:c>
      <x:c r="F4979" s="19" t="n">
        <x:v>-0.20143005989937024</x:v>
      </x:c>
      <x:c r="G4979" s="19" t="n">
        <x:v>-0.07789029395167232</x:v>
      </x:c>
      <x:c r="H4979" s="19" t="n">
        <x:v>0.8934412604716329</x:v>
      </x:c>
      <x:c r="I4979" s="19" t="n">
        <x:v>0.07226246538866576</x:v>
      </x:c>
      <x:c r="J4979" s="19" t="n">
        <x:v>0.07233709914773839</x:v>
      </x:c>
      <x:c r="K4979" s="19" t="n">
        <x:v>0.07005739909670752</x:v>
      </x:c>
      <x:c r="L4979" s="19" t="n">
        <x:v>0.06954439808899793</x:v>
      </x:c>
      <x:c r="M4979" s="19" t="n">
        <x:v>0.06746664563232457</x:v>
      </x:c>
      <x:c r="N4979" s="19" t="n">
        <x:v>0.057878328260654824</x:v>
      </x:c>
      <x:c r="O4979" s="19" t="n">
        <x:v>0.06486137074851626</x:v>
      </x:c>
      <x:c r="P4979" s="19" t="n">
        <x:v>0.0744625998542631</x:v>
      </x:c>
      <x:c r="Q4979" s="19" t="n">
        <x:v>0.0644244758831394</x:v>
      </x:c>
      <x:c r="R4979" s="19" t="n">
        <x:v>0.06719758391685787</x:v>
      </x:c>
      <x:c r="S4979" s="21" t="n">
        <x:v>9015.970402008927</x:v>
      </x:c>
      <x:c r="T4979" s="21" t="n">
        <x:v>14559.28012930077</x:v>
      </x:c>
      <x:c r="U4979" s="21" t="n">
        <x:v>18184.748061031467</x:v>
      </x:c>
      <x:c r="V4979" s="21" t="n">
        <x:v>22137.438447279907</x:v>
      </x:c>
      <x:c r="W4979" s="21" t="n">
        <x:v>26481.235925515648</x:v>
      </x:c>
      <x:c r="X4979" s="21" t="n">
        <x:v>28007.49685485748</x:v>
      </x:c>
      <x:c r="Y4979" s="21" t="n">
        <x:v>29080.06951307719</x:v>
      </x:c>
      <x:c r="Z4979" s="21" t="n">
        <x:v>29960.258979665065</x:v>
      </x:c>
      <x:c r="AA4979" s="21" t="n">
        <x:v>30607.637057367658</x:v>
      </x:c>
      <x:c r="AB4979" s="21" t="n">
        <x:v>30968.530282942294</x:v>
      </x:c>
      <x:c r="AC4979" s="21" t="n">
        <x:v>40393.73515166386</x:v>
      </x:c>
      <x:c r="AD4979" s="25" t="n">
        <x:f>AC4979*(1+Inputs!$C$14)*(1-Inputs!$C$14/Inputs!$C$15)</x:f>
        <x:v>32052.428842845267</x:v>
      </x:c>
      <x:c r="AE4979" s="25" t="n">
        <x:f>AD4979/(B4979-Inputs!$C$14)</x:f>
        <x:v>711242.0688619298</x:v>
      </x:c>
      <x:c r="AF4979" s="25" t="n">
        <x:f>S4979/(1+B4979)^1+T4979/(1+B4979)^2+U4979/(1+B4979)^3+V4979/(1+B4979)^4+W4979/(1+B4979)^5+X4979/(1+B4979)^6+Y4979/(1+B4979)^7+Z4979/(1+B4979)^8+AA4979/(1+B4979)^9+AB4979/(1+B4979)^10+AE4979/(1+B4979)^10</x:f>
        <x:v>479210.8808820541</x:v>
      </x:c>
      <x:c r="AG4979" s="25" t="n">
        <x:f>(AF4979+Inputs!$C$12)/Inputs!$C$13</x:f>
        <x:v>408.1835768126545</x:v>
      </x:c>
      <x:c r="AH4979" s="25" t="n">
        <x:f>(S4979+Inputs!$C$11)*Inputs!$C$8-Inputs!$C$11</x:f>
        <x:v>2348.7642157356895</x:v>
      </x:c>
      <x:c r="AI4979" s="25" t="n">
        <x:f>Inputs!$C$12+AH4979-Inputs!$C$10*Inputs!$C$13</x:f>
        <x:v>24666.679630935687</x:v>
      </x:c>
      <x:c r="AJ4979" s="25" t="n">
        <x:f>(S4979+Inputs!$C$11)*(1-Inputs!$C$8)</x:f>
        <x:v>6667.206186273238</x:v>
      </x:c>
      <x:c r="AK4979" s="25" t="n">
        <x:f>AJ4979/(1+B4979)^(1-Inputs!$C$8)+T4979/(1+B4979)^(2-Inputs!$C$8)+U4979/(1+B4979)^(3-Inputs!$C$8)+V4979/(1+B4979)^(4-Inputs!$C$8)+W4979/(1+B4979)^(5-Inputs!$C$8)+X4979/(1+B4979)^(6-Inputs!$C$8)+Y4979/(1+B4979)^(7-Inputs!$C$8)+Z4979/(1+B4979)^(8-Inputs!$C$8)+AA4979/(1+B4979)^(9-Inputs!$C$8)+AB4979/(1+B4979)^(10-Inputs!$C$8)+AE4979/(1+B4979)^(10-Inputs!$C$8)</x:f>
        <x:v>494563.98994700646</x:v>
      </x:c>
      <x:c r="AL4979" s="25" t="n">
        <x:f>(AK4979+AI4979)/Inputs!$C$13</x:f>
        <x:v>414.3083868296479</x:v>
      </x:c>
      <x:c r="AM4979" s="26" t="n">
        <x:f>IF(AL4979&gt;=Inputs!$C$7,1,0)</x:f>
        <x:v>1</x:v>
      </x:c>
      <x:c r="AN4979" s="26" t="n">
        <x:f>IF(Inputs!$C$7&lt;=(1-Inputs!$C$16)*AL4979,1,0)</x:f>
        <x:v>1</x:v>
      </x:c>
    </x:row>
    <x:row r="4980" ht="20" customHeight="1">
      <x:c r="A4980" s="16" t="n">
        <x:v>4975</x:v>
      </x:c>
      <x:c r="B4980" s="19" t="n">
        <x:v>0.09491415196536307</x:v>
      </x:c>
      <x:c r="C4980" s="24" t="n">
        <x:v>0.646864853413291</x:v>
      </x:c>
      <x:c r="D4980" s="19" t="n">
        <x:v>0.019639621453914916</x:v>
      </x:c>
      <x:c r="E4980" s="19" t="n">
        <x:v>0.061534883297781284</x:v>
      </x:c>
      <x:c r="F4980" s="19" t="n">
        <x:v>-0.22746257737447767</x:v>
      </x:c>
      <x:c r="G4980" s="19" t="n">
        <x:v>-0.07351920083560629</x:v>
      </x:c>
      <x:c r="H4980" s="19" t="n">
        <x:v>0.9039468057813735</x:v>
      </x:c>
      <x:c r="I4980" s="19" t="n">
        <x:v>0.061081570928907925</x:v>
      </x:c>
      <x:c r="J4980" s="19" t="n">
        <x:v>0.05020584377845694</x:v>
      </x:c>
      <x:c r="K4980" s="19" t="n">
        <x:v>0.06779537318377038</x:v>
      </x:c>
      <x:c r="L4980" s="19" t="n">
        <x:v>0.06614712133697026</x:v>
      </x:c>
      <x:c r="M4980" s="19" t="n">
        <x:v>0.05877474166430034</x:v>
      </x:c>
      <x:c r="N4980" s="19" t="n">
        <x:v>0.06718837430189638</x:v>
      </x:c>
      <x:c r="O4980" s="19" t="n">
        <x:v>0.06259448014169834</x:v>
      </x:c>
      <x:c r="P4980" s="19" t="n">
        <x:v>0.05455096430318804</x:v>
      </x:c>
      <x:c r="Q4980" s="19" t="n">
        <x:v>0.059454703452180416</x:v>
      </x:c>
      <x:c r="R4980" s="19" t="n">
        <x:v>0.056555953359710434</x:v>
      </x:c>
      <x:c r="S4980" s="21" t="n">
        <x:v>8615.949694303581</x:v>
      </x:c>
      <x:c r="T4980" s="21" t="n">
        <x:v>14198.679428397454</x:v>
      </x:c>
      <x:c r="U4980" s="21" t="n">
        <x:v>18170.306354035754</x:v>
      </x:c>
      <x:c r="V4980" s="21" t="n">
        <x:v>22725.125348668425</x:v>
      </x:c>
      <x:c r="W4980" s="21" t="n">
        <x:v>27803.505857400723</x:v>
      </x:c>
      <x:c r="X4980" s="21" t="n">
        <x:v>29663.83576085132</x:v>
      </x:c>
      <x:c r="Y4980" s="21" t="n">
        <x:v>31023.40215447041</x:v>
      </x:c>
      <x:c r="Z4980" s="21" t="n">
        <x:v>32066.397066485548</x:v>
      </x:c>
      <x:c r="AA4980" s="21" t="n">
        <x:v>32761.853391784472</x:v>
      </x:c>
      <x:c r="AB4980" s="21" t="n">
        <x:v>33108.92718472285</x:v>
      </x:c>
      <x:c r="AC4980" s="21" t="n">
        <x:v>43185.55719746458</x:v>
      </x:c>
      <x:c r="AD4980" s="25" t="n">
        <x:f>AC4980*(1+Inputs!$C$14)*(1-Inputs!$C$14/Inputs!$C$15)</x:f>
        <x:v>34267.73963618814</x:v>
      </x:c>
      <x:c r="AE4980" s="25" t="n">
        <x:f>AD4980/(B4980-Inputs!$C$14)</x:f>
        <x:v>571947.3365157307</x:v>
      </x:c>
      <x:c r="AF4980" s="25" t="n">
        <x:f>S4980/(1+B4980)^1+T4980/(1+B4980)^2+U4980/(1+B4980)^3+V4980/(1+B4980)^4+W4980/(1+B4980)^5+X4980/(1+B4980)^6+Y4980/(1+B4980)^7+Z4980/(1+B4980)^8+AA4980/(1+B4980)^9+AB4980/(1+B4980)^10+AE4980/(1+B4980)^10</x:f>
        <x:v>375047.8341507884</x:v>
      </x:c>
      <x:c r="AG4980" s="25" t="n">
        <x:f>(AF4980+Inputs!$C$12)/Inputs!$C$13</x:f>
        <x:v>325.0690260224035</x:v>
      </x:c>
      <x:c r="AH4980" s="25" t="n">
        <x:f>(S4980+Inputs!$C$11)*Inputs!$C$8-Inputs!$C$11</x:f>
        <x:v>2161.357254043596</x:v>
      </x:c>
      <x:c r="AI4980" s="25" t="n">
        <x:f>Inputs!$C$12+AH4980-Inputs!$C$10*Inputs!$C$13</x:f>
        <x:v>24479.272669243597</x:v>
      </x:c>
      <x:c r="AJ4980" s="25" t="n">
        <x:f>(S4980+Inputs!$C$11)*(1-Inputs!$C$8)</x:f>
        <x:v>6454.592440259986</x:v>
      </x:c>
      <x:c r="AK4980" s="25" t="n">
        <x:f>AJ4980/(1+B4980)^(1-Inputs!$C$8)+T4980/(1+B4980)^(2-Inputs!$C$8)+U4980/(1+B4980)^(3-Inputs!$C$8)+V4980/(1+B4980)^(4-Inputs!$C$8)+W4980/(1+B4980)^(5-Inputs!$C$8)+X4980/(1+B4980)^(6-Inputs!$C$8)+Y4980/(1+B4980)^(7-Inputs!$C$8)+Z4980/(1+B4980)^(8-Inputs!$C$8)+AA4980/(1+B4980)^(9-Inputs!$C$8)+AB4980/(1+B4980)^(10-Inputs!$C$8)+AE4980/(1+B4980)^(10-Inputs!$C$8)</x:f>
        <x:v>389263.8616061183</x:v>
      </x:c>
      <x:c r="AL4980" s="25" t="n">
        <x:f>(AK4980+AI4980)/Inputs!$C$13</x:f>
        <x:v>330.13699029528533</x:v>
      </x:c>
      <x:c r="AM4980" s="26" t="n">
        <x:f>IF(AL4980&gt;=Inputs!$C$7,1,0)</x:f>
        <x:v>1</x:v>
      </x:c>
      <x:c r="AN4980" s="26" t="n">
        <x:f>IF(Inputs!$C$7&lt;=(1-Inputs!$C$16)*AL4980,1,0)</x:f>
        <x:v>0</x:v>
      </x:c>
    </x:row>
    <x:row r="4981" ht="20" customHeight="1">
      <x:c r="A4981" s="16" t="n">
        <x:v>4976</x:v>
      </x:c>
      <x:c r="B4981" s="19" t="n">
        <x:v>0.08421288298021791</x:v>
      </x:c>
      <x:c r="C4981" s="24" t="n">
        <x:v>0.482222570736468</x:v>
      </x:c>
      <x:c r="D4981" s="19" t="n">
        <x:v>0.03878024102599653</x:v>
      </x:c>
      <x:c r="E4981" s="19" t="n">
        <x:v>0.04237014021362001</x:v>
      </x:c>
      <x:c r="F4981" s="19" t="n">
        <x:v>-0.20146567489431277</x:v>
      </x:c>
      <x:c r="G4981" s="19" t="n">
        <x:v>-0.05980186153665102</x:v>
      </x:c>
      <x:c r="H4981" s="19" t="n">
        <x:v>0.9083246216420378</x:v>
      </x:c>
      <x:c r="I4981" s="19" t="n">
        <x:v>0.07327412912250225</x:v>
      </x:c>
      <x:c r="J4981" s="19" t="n">
        <x:v>0.06989870909203205</x:v>
      </x:c>
      <x:c r="K4981" s="19" t="n">
        <x:v>0.06296305136057186</x:v>
      </x:c>
      <x:c r="L4981" s="19" t="n">
        <x:v>0.06470269860290614</x:v>
      </x:c>
      <x:c r="M4981" s="19" t="n">
        <x:v>0.07308547780608365</x:v>
      </x:c>
      <x:c r="N4981" s="19" t="n">
        <x:v>0.06379368538716448</x:v>
      </x:c>
      <x:c r="O4981" s="19" t="n">
        <x:v>0.07177119719319876</x:v>
      </x:c>
      <x:c r="P4981" s="19" t="n">
        <x:v>0.06187536029337366</x:v>
      </x:c>
      <x:c r="Q4981" s="19" t="n">
        <x:v>0.0740850129616058</x:v>
      </x:c>
      <x:c r="R4981" s="19" t="n">
        <x:v>0.07189444644890386</x:v>
      </x:c>
      <x:c r="S4981" s="21" t="n">
        <x:v>9130.601198594495</x:v>
      </x:c>
      <x:c r="T4981" s="21" t="n">
        <x:v>14699.474230097896</x:v>
      </x:c>
      <x:c r="U4981" s="21" t="n">
        <x:v>18443.673350858124</x:v>
      </x:c>
      <x:c r="V4981" s="21" t="n">
        <x:v>22609.58426773099</x:v>
      </x:c>
      <x:c r="W4981" s="21" t="n">
        <x:v>27258.218838081215</x:v>
      </x:c>
      <x:c r="X4981" s="21" t="n">
        <x:v>29120.003857659794</x:v>
      </x:c>
      <x:c r="Y4981" s="21" t="n">
        <x:v>30457.279852244283</x:v>
      </x:c>
      <x:c r="Z4981" s="21" t="n">
        <x:v>31522.10915154365</x:v>
      </x:c>
      <x:c r="AA4981" s="21" t="n">
        <x:v>32236.016149341438</x:v>
      </x:c>
      <x:c r="AB4981" s="21" t="n">
        <x:v>32608.606510056103</x:v>
      </x:c>
      <x:c r="AC4981" s="21" t="n">
        <x:v>42532.96501311666</x:v>
      </x:c>
      <x:c r="AD4981" s="25" t="n">
        <x:f>AC4981*(1+Inputs!$C$14)*(1-Inputs!$C$14/Inputs!$C$15)</x:f>
        <x:v>33749.90773790807</x:v>
      </x:c>
      <x:c r="AE4981" s="25" t="n">
        <x:f>AD4981/(B4981-Inputs!$C$14)</x:f>
        <x:v>685794.159864085</x:v>
      </x:c>
      <x:c r="AF4981" s="25" t="n">
        <x:f>S4981/(1+B4981)^1+T4981/(1+B4981)^2+U4981/(1+B4981)^3+V4981/(1+B4981)^4+W4981/(1+B4981)^5+X4981/(1+B4981)^6+Y4981/(1+B4981)^7+Z4981/(1+B4981)^8+AA4981/(1+B4981)^9+AB4981/(1+B4981)^10+AE4981/(1+B4981)^10</x:f>
        <x:v>457305.92150066607</x:v>
      </x:c>
      <x:c r="AG4981" s="25" t="n">
        <x:f>(AF4981+Inputs!$C$12)/Inputs!$C$13</x:f>
        <x:v>390.70500916130834</x:v>
      </x:c>
      <x:c r="AH4981" s="25" t="n">
        <x:f>(S4981+Inputs!$C$11)*Inputs!$C$8-Inputs!$C$11</x:f>
        <x:v>2402.4679587935852</x:v>
      </x:c>
      <x:c r="AI4981" s="25" t="n">
        <x:f>Inputs!$C$12+AH4981-Inputs!$C$10*Inputs!$C$13</x:f>
        <x:v>24720.38337399358</x:v>
      </x:c>
      <x:c r="AJ4981" s="25" t="n">
        <x:f>(S4981+Inputs!$C$11)*(1-Inputs!$C$8)</x:f>
        <x:v>6728.13323980091</x:v>
      </x:c>
      <x:c r="AK4981" s="25" t="n">
        <x:f>AJ4981/(1+B4981)^(1-Inputs!$C$8)+T4981/(1+B4981)^(2-Inputs!$C$8)+U4981/(1+B4981)^(3-Inputs!$C$8)+V4981/(1+B4981)^(4-Inputs!$C$8)+W4981/(1+B4981)^(5-Inputs!$C$8)+X4981/(1+B4981)^(6-Inputs!$C$8)+Y4981/(1+B4981)^(7-Inputs!$C$8)+Z4981/(1+B4981)^(8-Inputs!$C$8)+AA4981/(1+B4981)^(9-Inputs!$C$8)+AB4981/(1+B4981)^(10-Inputs!$C$8)+AE4981/(1+B4981)^(10-Inputs!$C$8)</x:f>
        <x:v>472659.37915426923</x:v>
      </x:c>
      <x:c r="AL4981" s="25" t="n">
        <x:f>(AK4981+AI4981)/Inputs!$C$13</x:f>
        <x:v>396.87294901570675</x:v>
      </x:c>
      <x:c r="AM4981" s="26" t="n">
        <x:f>IF(AL4981&gt;=Inputs!$C$7,1,0)</x:f>
        <x:v>1</x:v>
      </x:c>
      <x:c r="AN4981" s="26" t="n">
        <x:f>IF(Inputs!$C$7&lt;=(1-Inputs!$C$16)*AL4981,1,0)</x:f>
        <x:v>1</x:v>
      </x:c>
    </x:row>
    <x:row r="4982" ht="20" customHeight="1">
      <x:c r="A4982" s="16" t="n">
        <x:v>4977</x:v>
      </x:c>
      <x:c r="B4982" s="19" t="n">
        <x:v>0.09072254187565827</x:v>
      </x:c>
      <x:c r="C4982" s="24" t="n">
        <x:v>0.810992341583443</x:v>
      </x:c>
      <x:c r="D4982" s="19" t="n">
        <x:v>0.04004058652010514</x:v>
      </x:c>
      <x:c r="E4982" s="19" t="n">
        <x:v>0.04684985533625053</x:v>
      </x:c>
      <x:c r="F4982" s="19" t="n">
        <x:v>-0.14341841001730588</x:v>
      </x:c>
      <x:c r="G4982" s="19" t="n">
        <x:v>-0.06796379160952426</x:v>
      </x:c>
      <x:c r="H4982" s="19" t="n">
        <x:v>0.7115343153560332</x:v>
      </x:c>
      <x:c r="I4982" s="19" t="n">
        <x:v>0.05841963638680568</x:v>
      </x:c>
      <x:c r="J4982" s="19" t="n">
        <x:v>0.058189176278245894</x:v>
      </x:c>
      <x:c r="K4982" s="19" t="n">
        <x:v>0.05461309372772234</x:v>
      </x:c>
      <x:c r="L4982" s="19" t="n">
        <x:v>0.06709546918307183</x:v>
      </x:c>
      <x:c r="M4982" s="19" t="n">
        <x:v>0.06178131223413744</x:v>
      </x:c>
      <x:c r="N4982" s="19" t="n">
        <x:v>0.059324044523974634</x:v>
      </x:c>
      <x:c r="O4982" s="19" t="n">
        <x:v>0.05805226691494113</x:v>
      </x:c>
      <x:c r="P4982" s="19" t="n">
        <x:v>0.06826039750558607</x:v>
      </x:c>
      <x:c r="Q4982" s="19" t="n">
        <x:v>0.05758830672393174</x:v>
      </x:c>
      <x:c r="R4982" s="19" t="n">
        <x:v>0.05989256026410772</x:v>
      </x:c>
      <x:c r="S4982" s="21" t="n">
        <x:v>10114.886573051745</x:v>
      </x:c>
      <x:c r="T4982" s="21" t="n">
        <x:v>16196.45406138485</x:v>
      </x:c>
      <x:c r="U4982" s="21" t="n">
        <x:v>20013.627998216278</x:v>
      </x:c>
      <x:c r="V4982" s="21" t="n">
        <x:v>24177.085313698004</x:v>
      </x:c>
      <x:c r="W4982" s="21" t="n">
        <x:v>28944.38951065943</x:v>
      </x:c>
      <x:c r="X4982" s="21" t="n">
        <x:v>30827.05797789667</x:v>
      </x:c>
      <x:c r="Y4982" s="21" t="n">
        <x:v>32276.46651002777</x:v>
      </x:c>
      <x:c r="Z4982" s="21" t="n">
        <x:v>33391.172587140914</x:v>
      </x:c>
      <x:c r="AA4982" s="21" t="n">
        <x:v>34136.8604947213</x:v>
      </x:c>
      <x:c r="AB4982" s="21" t="n">
        <x:v>34445.70809134842</x:v>
      </x:c>
      <x:c r="AC4982" s="21" t="n">
        <x:v>44929.1844669762</x:v>
      </x:c>
      <x:c r="AD4982" s="25" t="n">
        <x:f>AC4982*(1+Inputs!$C$14)*(1-Inputs!$C$14/Inputs!$C$15)</x:f>
        <x:v>35651.30787454561</x:v>
      </x:c>
      <x:c r="AE4982" s="25" t="n">
        <x:f>AD4982/(B4982-Inputs!$C$14)</x:f>
        <x:v>639800.4591050334</x:v>
      </x:c>
      <x:c r="AF4982" s="25" t="n">
        <x:f>S4982/(1+B4982)^1+T4982/(1+B4982)^2+U4982/(1+B4982)^3+V4982/(1+B4982)^4+W4982/(1+B4982)^5+X4982/(1+B4982)^6+Y4982/(1+B4982)^7+Z4982/(1+B4982)^8+AA4982/(1+B4982)^9+AB4982/(1+B4982)^10+AE4982/(1+B4982)^10</x:f>
        <x:v>425247.2336565144</x:v>
      </x:c>
      <x:c r="AG4982" s="25" t="n">
        <x:f>(AF4982+Inputs!$C$12)/Inputs!$C$13</x:f>
        <x:v>365.1245031881497</x:v>
      </x:c>
      <x:c r="AH4982" s="25" t="n">
        <x:f>(S4982+Inputs!$C$11)*Inputs!$C$8-Inputs!$C$11</x:f>
        <x:v>2863.59891504616</x:v>
      </x:c>
      <x:c r="AI4982" s="25" t="n">
        <x:f>Inputs!$C$12+AH4982-Inputs!$C$10*Inputs!$C$13</x:f>
        <x:v>25181.51433024616</x:v>
      </x:c>
      <x:c r="AJ4982" s="25" t="n">
        <x:f>(S4982+Inputs!$C$11)*(1-Inputs!$C$8)</x:f>
        <x:v>7251.287658005585</x:v>
      </x:c>
      <x:c r="AK4982" s="25" t="n">
        <x:f>AJ4982/(1+B4982)^(1-Inputs!$C$8)+T4982/(1+B4982)^(2-Inputs!$C$8)+U4982/(1+B4982)^(3-Inputs!$C$8)+V4982/(1+B4982)^(4-Inputs!$C$8)+W4982/(1+B4982)^(5-Inputs!$C$8)+X4982/(1+B4982)^(6-Inputs!$C$8)+Y4982/(1+B4982)^(7-Inputs!$C$8)+Z4982/(1+B4982)^(8-Inputs!$C$8)+AA4982/(1+B4982)^(9-Inputs!$C$8)+AB4982/(1+B4982)^(10-Inputs!$C$8)+AE4982/(1+B4982)^(10-Inputs!$C$8)</x:f>
        <x:v>440170.3661373675</x:v>
      </x:c>
      <x:c r="AL4982" s="25" t="n">
        <x:f>(AK4982+AI4982)/Inputs!$C$13</x:f>
        <x:v>371.3170238217966</x:v>
      </x:c>
      <x:c r="AM4982" s="26" t="n">
        <x:f>IF(AL4982&gt;=Inputs!$C$7,1,0)</x:f>
        <x:v>1</x:v>
      </x:c>
      <x:c r="AN4982" s="26" t="n">
        <x:f>IF(Inputs!$C$7&lt;=(1-Inputs!$C$16)*AL4982,1,0)</x:f>
        <x:v>1</x:v>
      </x:c>
    </x:row>
    <x:row r="4983" ht="20" customHeight="1">
      <x:c r="A4983" s="16" t="n">
        <x:v>4978</x:v>
      </x:c>
      <x:c r="B4983" s="19" t="n">
        <x:v>0.07806194684786763</x:v>
      </x:c>
      <x:c r="C4983" s="24" t="n">
        <x:v>0.5666539219684807</x:v>
      </x:c>
      <x:c r="D4983" s="19" t="n">
        <x:v>0.017032564103566017</x:v>
      </x:c>
      <x:c r="E4983" s="19" t="n">
        <x:v>0.035323731712932446</x:v>
      </x:c>
      <x:c r="F4983" s="19" t="n">
        <x:v>-0.1849458941714477</x:v>
      </x:c>
      <x:c r="G4983" s="19" t="n">
        <x:v>-0.04156571349158014</x:v>
      </x:c>
      <x:c r="H4983" s="19" t="n">
        <x:v>0.7918947779736811</x:v>
      </x:c>
      <x:c r="I4983" s="19" t="n">
        <x:v>0.06120419187809716</x:v>
      </x:c>
      <x:c r="J4983" s="19" t="n">
        <x:v>0.059431352595553336</x:v>
      </x:c>
      <x:c r="K4983" s="19" t="n">
        <x:v>0.06208725883216289</x:v>
      </x:c>
      <x:c r="L4983" s="19" t="n">
        <x:v>0.07048389107333947</x:v>
      </x:c>
      <x:c r="M4983" s="19" t="n">
        <x:v>0.06551582130303246</x:v>
      </x:c>
      <x:c r="N4983" s="19" t="n">
        <x:v>0.06453677344090351</x:v>
      </x:c>
      <x:c r="O4983" s="19" t="n">
        <x:v>0.056202343170097036</x:v>
      </x:c>
      <x:c r="P4983" s="19" t="n">
        <x:v>0.0657779678374061</x:v>
      </x:c>
      <x:c r="Q4983" s="19" t="n">
        <x:v>0.06051102615908008</x:v>
      </x:c>
      <x:c r="R4983" s="19" t="n">
        <x:v>0.06610566486937727</x:v>
      </x:c>
      <x:c r="S4983" s="21" t="n">
        <x:v>9447.089765976498</x:v>
      </x:c>
      <x:c r="T4983" s="21" t="n">
        <x:v>14817.596336048868</x:v>
      </x:c>
      <x:c r="U4983" s="21" t="n">
        <x:v>17918.248718675917</x:v>
      </x:c>
      <x:c r="V4983" s="21" t="n">
        <x:v>21292.754978751964</x:v>
      </x:c>
      <x:c r="W4983" s="21" t="n">
        <x:v>25000.182661231414</x:v>
      </x:c>
      <x:c r="X4983" s="21" t="n">
        <x:v>26245.37992002944</x:v>
      </x:c>
      <x:c r="Y4983" s="21" t="n">
        <x:v>27162.06653659509</x:v>
      </x:c>
      <x:c r="Z4983" s="21" t="n">
        <x:v>27899.62450552108</x:v>
      </x:c>
      <x:c r="AA4983" s="21" t="n">
        <x:v>28479.565821457752</x:v>
      </x:c>
      <x:c r="AB4983" s="21" t="n">
        <x:v>28857.951324137404</x:v>
      </x:c>
      <x:c r="AC4983" s="21" t="n">
        <x:v>37640.80607496183</x:v>
      </x:c>
      <x:c r="AD4983" s="25" t="n">
        <x:f>AC4983*(1+Inputs!$C$14)*(1-Inputs!$C$14/Inputs!$C$15)</x:f>
        <x:v>29867.979620482205</x:v>
      </x:c>
      <x:c r="AE4983" s="25" t="n">
        <x:f>AD4983/(B4983-Inputs!$C$14)</x:f>
        <x:v>693604.9530227226</x:v>
      </x:c>
      <x:c r="AF4983" s="25" t="n">
        <x:f>S4983/(1+B4983)^1+T4983/(1+B4983)^2+U4983/(1+B4983)^3+V4983/(1+B4983)^4+W4983/(1+B4983)^5+X4983/(1+B4983)^6+Y4983/(1+B4983)^7+Z4983/(1+B4983)^8+AA4983/(1+B4983)^9+AB4983/(1+B4983)^10+AE4983/(1+B4983)^10</x:f>
        <x:v>471988.19690113293</x:v>
      </x:c>
      <x:c r="AG4983" s="25" t="n">
        <x:f>(AF4983+Inputs!$C$12)/Inputs!$C$13</x:f>
        <x:v>402.4203992423693</x:v>
      </x:c>
      <x:c r="AH4983" s="25" t="n">
        <x:f>(S4983+Inputs!$C$11)*Inputs!$C$8-Inputs!$C$11</x:f>
        <x:v>2550.74068488214</x:v>
      </x:c>
      <x:c r="AI4983" s="25" t="n">
        <x:f>Inputs!$C$12+AH4983-Inputs!$C$10*Inputs!$C$13</x:f>
        <x:v>24868.65610008214</x:v>
      </x:c>
      <x:c r="AJ4983" s="25" t="n">
        <x:f>(S4983+Inputs!$C$11)*(1-Inputs!$C$8)</x:f>
        <x:v>6896.349081094359</x:v>
      </x:c>
      <x:c r="AK4983" s="25" t="n">
        <x:f>AJ4983/(1+B4983)^(1-Inputs!$C$8)+T4983/(1+B4983)^(2-Inputs!$C$8)+U4983/(1+B4983)^(3-Inputs!$C$8)+V4983/(1+B4983)^(4-Inputs!$C$8)+W4983/(1+B4983)^(5-Inputs!$C$8)+X4983/(1+B4983)^(6-Inputs!$C$8)+Y4983/(1+B4983)^(7-Inputs!$C$8)+Z4983/(1+B4983)^(8-Inputs!$C$8)+AA4983/(1+B4983)^(9-Inputs!$C$8)+AB4983/(1+B4983)^(10-Inputs!$C$8)+AE4983/(1+B4983)^(10-Inputs!$C$8)</x:f>
        <x:v>486454.1737525079</x:v>
      </x:c>
      <x:c r="AL4983" s="25" t="n">
        <x:f>(AK4983+AI4983)/Inputs!$C$13</x:f>
        <x:v>407.9985047061956</x:v>
      </x:c>
      <x:c r="AM4983" s="26" t="n">
        <x:f>IF(AL4983&gt;=Inputs!$C$7,1,0)</x:f>
        <x:v>1</x:v>
      </x:c>
      <x:c r="AN4983" s="26" t="n">
        <x:f>IF(Inputs!$C$7&lt;=(1-Inputs!$C$16)*AL4983,1,0)</x:f>
        <x:v>1</x:v>
      </x:c>
    </x:row>
    <x:row r="4984" ht="20" customHeight="1">
      <x:c r="A4984" s="16" t="n">
        <x:v>4979</x:v>
      </x:c>
      <x:c r="B4984" s="19" t="n">
        <x:v>0.08943224154222391</x:v>
      </x:c>
      <x:c r="C4984" s="24" t="n">
        <x:v>0.2736879753462915</x:v>
      </x:c>
      <x:c r="D4984" s="19" t="n">
        <x:v>0.011598350214207187</x:v>
      </x:c>
      <x:c r="E4984" s="19" t="n">
        <x:v>0.029816102232049675</x:v>
      </x:c>
      <x:c r="F4984" s="19" t="n">
        <x:v>-0.22546940181549532</x:v>
      </x:c>
      <x:c r="G4984" s="19" t="n">
        <x:v>-0.03781085773024813</x:v>
      </x:c>
      <x:c r="H4984" s="19" t="n">
        <x:v>0.7055529609408211</x:v>
      </x:c>
      <x:c r="I4984" s="19" t="n">
        <x:v>0.06510130643877232</x:v>
      </x:c>
      <x:c r="J4984" s="19" t="n">
        <x:v>0.07068937361063149</x:v>
      </x:c>
      <x:c r="K4984" s="19" t="n">
        <x:v>0.06668771963659878</x:v>
      </x:c>
      <x:c r="L4984" s="19" t="n">
        <x:v>0.05921192027921621</x:v>
      </x:c>
      <x:c r="M4984" s="19" t="n">
        <x:v>0.06585253234981905</x:v>
      </x:c>
      <x:c r="N4984" s="19" t="n">
        <x:v>0.07120485128655787</x:v>
      </x:c>
      <x:c r="O4984" s="19" t="n">
        <x:v>0.06209464078002725</x:v>
      </x:c>
      <x:c r="P4984" s="19" t="n">
        <x:v>0.06776966069280775</x:v>
      </x:c>
      <x:c r="Q4984" s="19" t="n">
        <x:v>0.06470195113986506</x:v>
      </x:c>
      <x:c r="R4984" s="19" t="n">
        <x:v>0.06394791758066617</x:v>
      </x:c>
      <x:c r="S4984" s="21" t="n">
        <x:v>8708.530351757388</x:v>
      </x:c>
      <x:c r="T4984" s="21" t="n">
        <x:v>13501.039084404909</x:v>
      </x:c>
      <x:c r="U4984" s="21" t="n">
        <x:v>16152.040842466331</x:v>
      </x:c>
      <x:c r="V4984" s="21" t="n">
        <x:v>18959.663058403676</x:v>
      </x:c>
      <x:c r="W4984" s="21" t="n">
        <x:v>21913.93264452079</x:v>
      </x:c>
      <x:c r="X4984" s="21" t="n">
        <x:v>22941.60261909624</x:v>
      </x:c>
      <x:c r="Y4984" s="21" t="n">
        <x:v>23718.980802934453</x:v>
      </x:c>
      <x:c r="Z4984" s="21" t="n">
        <x:v>24382.070429889045</x:v>
      </x:c>
      <x:c r="AA4984" s="21" t="n">
        <x:v>24956.252966506254</x:v>
      </x:c>
      <x:c r="AB4984" s="21" t="n">
        <x:v>25412.892800335478</x:v>
      </x:c>
      <x:c r="AC4984" s="21" t="n">
        <x:v>33147.25147869845</x:v>
      </x:c>
      <x:c r="AD4984" s="25" t="n">
        <x:f>AC4984*(1+Inputs!$C$14)*(1-Inputs!$C$14/Inputs!$C$15)</x:f>
        <x:v>26302.344048347215</x:v>
      </x:c>
      <x:c r="AE4984" s="25" t="n">
        <x:f>AD4984/(B4984-Inputs!$C$14)</x:f>
        <x:v>483212.58326178044</x:v>
      </x:c>
      <x:c r="AF4984" s="25" t="n">
        <x:f>S4984/(1+B4984)^1+T4984/(1+B4984)^2+U4984/(1+B4984)^3+V4984/(1+B4984)^4+W4984/(1+B4984)^5+X4984/(1+B4984)^6+Y4984/(1+B4984)^7+Z4984/(1+B4984)^8+AA4984/(1+B4984)^9+AB4984/(1+B4984)^10+AE4984/(1+B4984)^10</x:f>
        <x:v>326148.2032187438</x:v>
      </x:c>
      <x:c r="AG4984" s="25" t="n">
        <x:f>(AF4984+Inputs!$C$12)/Inputs!$C$13</x:f>
        <x:v>286.05066983691745</x:v>
      </x:c>
      <x:c r="AH4984" s="25" t="n">
        <x:f>(S4984+Inputs!$C$11)*Inputs!$C$8-Inputs!$C$11</x:f>
        <x:v>2204.730657946612</x:v>
      </x:c>
      <x:c r="AI4984" s="25" t="n">
        <x:f>Inputs!$C$12+AH4984-Inputs!$C$10*Inputs!$C$13</x:f>
        <x:v>24522.646073146607</x:v>
      </x:c>
      <x:c r="AJ4984" s="25" t="n">
        <x:f>(S4984+Inputs!$C$11)*(1-Inputs!$C$8)</x:f>
        <x:v>6503.799693810777</x:v>
      </x:c>
      <x:c r="AK4984" s="25" t="n">
        <x:f>AJ4984/(1+B4984)^(1-Inputs!$C$8)+T4984/(1+B4984)^(2-Inputs!$C$8)+U4984/(1+B4984)^(3-Inputs!$C$8)+V4984/(1+B4984)^(4-Inputs!$C$8)+W4984/(1+B4984)^(5-Inputs!$C$8)+X4984/(1+B4984)^(6-Inputs!$C$8)+Y4984/(1+B4984)^(7-Inputs!$C$8)+Z4984/(1+B4984)^(8-Inputs!$C$8)+AA4984/(1+B4984)^(9-Inputs!$C$8)+AB4984/(1+B4984)^(10-Inputs!$C$8)+AE4984/(1+B4984)^(10-Inputs!$C$8)</x:f>
        <x:v>337395.94362129737</x:v>
      </x:c>
      <x:c r="AL4984" s="25" t="n">
        <x:f>(AK4984+AI4984)/Inputs!$C$13</x:f>
        <x:v>288.78476531798515</x:v>
      </x:c>
      <x:c r="AM4984" s="26" t="n">
        <x:f>IF(AL4984&gt;=Inputs!$C$7,1,0)</x:f>
        <x:v>1</x:v>
      </x:c>
      <x:c r="AN4984" s="26" t="n">
        <x:f>IF(Inputs!$C$7&lt;=(1-Inputs!$C$16)*AL4984,1,0)</x:f>
        <x:v>0</x:v>
      </x:c>
    </x:row>
    <x:row r="4985" ht="20" customHeight="1">
      <x:c r="A4985" s="16" t="n">
        <x:v>4980</x:v>
      </x:c>
      <x:c r="B4985" s="19" t="n">
        <x:v>0.0839857776209272</x:v>
      </x:c>
      <x:c r="C4985" s="24" t="n">
        <x:v>0.30720111906518355</x:v>
      </x:c>
      <x:c r="D4985" s="19" t="n">
        <x:v>0.018959263236372693</x:v>
      </x:c>
      <x:c r="E4985" s="19" t="n">
        <x:v>0.04073118066841602</x:v>
      </x:c>
      <x:c r="F4985" s="19" t="n">
        <x:v>-0.15572936719113273</x:v>
      </x:c>
      <x:c r="G4985" s="19" t="n">
        <x:v>-0.08470189895167379</x:v>
      </x:c>
      <x:c r="H4985" s="19" t="n">
        <x:v>0.5583167535768041</x:v>
      </x:c>
      <x:c r="I4985" s="19" t="n">
        <x:v>0.06664109683841729</x:v>
      </x:c>
      <x:c r="J4985" s="19" t="n">
        <x:v>0.06686724021303575</x:v>
      </x:c>
      <x:c r="K4985" s="19" t="n">
        <x:v>0.06467377867026812</x:v>
      </x:c>
      <x:c r="L4985" s="19" t="n">
        <x:v>0.0754084185097679</x:v>
      </x:c>
      <x:c r="M4985" s="19" t="n">
        <x:v>0.062007892633574785</x:v>
      </x:c>
      <x:c r="N4985" s="19" t="n">
        <x:v>0.0701157045901698</x:v>
      </x:c>
      <x:c r="O4985" s="19" t="n">
        <x:v>0.07017405719918429</x:v>
      </x:c>
      <x:c r="P4985" s="19" t="n">
        <x:v>0.06830535457370956</x:v>
      </x:c>
      <x:c r="Q4985" s="19" t="n">
        <x:v>0.07723657155973002</x:v>
      </x:c>
      <x:c r="R4985" s="19" t="n">
        <x:v>0.06318266002594214</x:v>
      </x:c>
      <x:c r="S4985" s="21" t="n">
        <x:v>9740.247392170179</x:v>
      </x:c>
      <x:c r="T4985" s="21" t="n">
        <x:v>15022.224283262954</x:v>
      </x:c>
      <x:c r="U4985" s="21" t="n">
        <x:v>17751.689792478544</x:v>
      </x:c>
      <x:c r="V4985" s="21" t="n">
        <x:v>20493.94334039338</x:v>
      </x:c>
      <x:c r="W4985" s="21" t="n">
        <x:v>23524.82802723256</x:v>
      </x:c>
      <x:c r="X4985" s="21" t="n">
        <x:v>24733.350064693397</x:v>
      </x:c>
      <x:c r="Y4985" s="21" t="n">
        <x:v>25722.442496160857</x:v>
      </x:c>
      <x:c r="Z4985" s="21" t="n">
        <x:v>26545.018167905306</x:v>
      </x:c>
      <x:c r="AA4985" s="21" t="n">
        <x:v>27176.940115523197</x:v>
      </x:c>
      <x:c r="AB4985" s="21" t="n">
        <x:v>27614.951694643227</x:v>
      </x:c>
      <x:c r="AC4985" s="21" t="n">
        <x:v>36019.50221040421</x:v>
      </x:c>
      <x:c r="AD4985" s="25" t="n">
        <x:f>AC4985*(1+Inputs!$C$14)*(1-Inputs!$C$14/Inputs!$C$15)</x:f>
        <x:v>28581.475003955737</x:v>
      </x:c>
      <x:c r="AE4985" s="25" t="n">
        <x:f>AD4985/(B4985-Inputs!$C$14)</x:f>
        <x:v>583464.760427636</x:v>
      </x:c>
      <x:c r="AF4985" s="25" t="n">
        <x:f>S4985/(1+B4985)^1+T4985/(1+B4985)^2+U4985/(1+B4985)^3+V4985/(1+B4985)^4+W4985/(1+B4985)^5+X4985/(1+B4985)^6+Y4985/(1+B4985)^7+Z4985/(1+B4985)^8+AA4985/(1+B4985)^9+AB4985/(1+B4985)^10+AE4985/(1+B4985)^10</x:f>
        <x:v>396029.0812855678</x:v>
      </x:c>
      <x:c r="AG4985" s="25" t="n">
        <x:f>(AF4985+Inputs!$C$12)/Inputs!$C$13</x:f>
        <x:v>341.81053834707126</x:v>
      </x:c>
      <x:c r="AH4985" s="25" t="n">
        <x:f>(S4985+Inputs!$C$11)*Inputs!$C$8-Inputs!$C$11</x:f>
        <x:v>2688.083024824933</x:v>
      </x:c>
      <x:c r="AI4985" s="25" t="n">
        <x:f>Inputs!$C$12+AH4985-Inputs!$C$10*Inputs!$C$13</x:f>
        <x:v>25005.99844002493</x:v>
      </x:c>
      <x:c r="AJ4985" s="25" t="n">
        <x:f>(S4985+Inputs!$C$11)*(1-Inputs!$C$8)</x:f>
        <x:v>7052.164367345246</x:v>
      </x:c>
      <x:c r="AK4985" s="25" t="n">
        <x:f>AJ4985/(1+B4985)^(1-Inputs!$C$8)+T4985/(1+B4985)^(2-Inputs!$C$8)+U4985/(1+B4985)^(3-Inputs!$C$8)+V4985/(1+B4985)^(4-Inputs!$C$8)+W4985/(1+B4985)^(5-Inputs!$C$8)+X4985/(1+B4985)^(6-Inputs!$C$8)+Y4985/(1+B4985)^(7-Inputs!$C$8)+Z4985/(1+B4985)^(8-Inputs!$C$8)+AA4985/(1+B4985)^(9-Inputs!$C$8)+AB4985/(1+B4985)^(10-Inputs!$C$8)+AE4985/(1+B4985)^(10-Inputs!$C$8)</x:f>
        <x:v>408702.61598030716</x:v>
      </x:c>
      <x:c r="AL4985" s="25" t="n">
        <x:f>(AK4985+AI4985)/Inputs!$C$13</x:f>
        <x:v>346.0679942898409</x:v>
      </x:c>
      <x:c r="AM4985" s="26" t="n">
        <x:f>IF(AL4985&gt;=Inputs!$C$7,1,0)</x:f>
        <x:v>1</x:v>
      </x:c>
      <x:c r="AN4985" s="26" t="n">
        <x:f>IF(Inputs!$C$7&lt;=(1-Inputs!$C$16)*AL4985,1,0)</x:f>
        <x:v>1</x:v>
      </x:c>
    </x:row>
    <x:row r="4986" ht="20" customHeight="1">
      <x:c r="A4986" s="16" t="n">
        <x:v>4981</x:v>
      </x:c>
      <x:c r="B4986" s="19" t="n">
        <x:v>0.07596171171027546</x:v>
      </x:c>
      <x:c r="C4986" s="24" t="n">
        <x:v>0.1699489828029357</x:v>
      </x:c>
      <x:c r="D4986" s="19" t="n">
        <x:v>0.02766951771508417</x:v>
      </x:c>
      <x:c r="E4986" s="19" t="n">
        <x:v>0.046872039940217006</x:v>
      </x:c>
      <x:c r="F4986" s="19" t="n">
        <x:v>-0.19322052502637804</x:v>
      </x:c>
      <x:c r="G4986" s="19" t="n">
        <x:v>-0.1058659242881373</x:v>
      </x:c>
      <x:c r="H4986" s="19" t="n">
        <x:v>0.685485151146878</x:v>
      </x:c>
      <x:c r="I4986" s="19" t="n">
        <x:v>0.0761107025521767</x:v>
      </x:c>
      <x:c r="J4986" s="19" t="n">
        <x:v>0.06865090865278148</x:v>
      </x:c>
      <x:c r="K4986" s="19" t="n">
        <x:v>0.06619884523689848</x:v>
      </x:c>
      <x:c r="L4986" s="19" t="n">
        <x:v>0.06446903619147293</x:v>
      </x:c>
      <x:c r="M4986" s="19" t="n">
        <x:v>0.07445223026017743</x:v>
      </x:c>
      <x:c r="N4986" s="19" t="n">
        <x:v>0.0671518607396581</x:v>
      </x:c>
      <x:c r="O4986" s="19" t="n">
        <x:v>0.07523264346108705</x:v>
      </x:c>
      <x:c r="P4986" s="19" t="n">
        <x:v>0.07482426950400509</x:v>
      </x:c>
      <x:c r="Q4986" s="19" t="n">
        <x:v>0.07491323763121613</x:v>
      </x:c>
      <x:c r="R4986" s="19" t="n">
        <x:v>0.07198060939201355</x:v>
      </x:c>
      <x:c r="S4986" s="21" t="n">
        <x:v>9012.620093212348</x:v>
      </x:c>
      <x:c r="T4986" s="21" t="n">
        <x:v>14195.546997670906</x:v>
      </x:c>
      <x:c r="U4986" s="21" t="n">
        <x:v>17246.168451854624</x:v>
      </x:c>
      <x:c r="V4986" s="21" t="n">
        <x:v>20381.576607075007</x:v>
      </x:c>
      <x:c r="W4986" s="21" t="n">
        <x:v>23814.44524894801</x:v>
      </x:c>
      <x:c r="X4986" s="21" t="n">
        <x:v>25362.783665275943</x:v>
      </x:c>
      <x:c r="Y4986" s="21" t="n">
        <x:v>26530.004330150223</x:v>
      </x:c>
      <x:c r="Z4986" s="21" t="n">
        <x:v>27506.330735713014</x:v>
      </x:c>
      <x:c r="AA4986" s="21" t="n">
        <x:v>28231.665062195632</x:v>
      </x:c>
      <x:c r="AB4986" s="21" t="n">
        <x:v>28684.125290091742</x:v>
      </x:c>
      <x:c r="AC4986" s="21" t="n">
        <x:v>37414.07646533705</x:v>
      </x:c>
      <x:c r="AD4986" s="25" t="n">
        <x:f>AC4986*(1+Inputs!$C$14)*(1-Inputs!$C$14/Inputs!$C$15)</x:f>
        <x:v>29688.069675244944</x:v>
      </x:c>
      <x:c r="AE4986" s="25" t="n">
        <x:f>AD4986/(B4986-Inputs!$C$14)</x:f>
        <x:v>724776.1003063144</x:v>
      </x:c>
      <x:c r="AF4986" s="25" t="n">
        <x:f>S4986/(1+B4986)^1+T4986/(1+B4986)^2+U4986/(1+B4986)^3+V4986/(1+B4986)^4+W4986/(1+B4986)^5+X4986/(1+B4986)^6+Y4986/(1+B4986)^7+Z4986/(1+B4986)^8+AA4986/(1+B4986)^9+AB4986/(1+B4986)^10+AE4986/(1+B4986)^10</x:f>
        <x:v>490682.3681605925</x:v>
      </x:c>
      <x:c r="AG4986" s="25" t="n">
        <x:f>(AF4986+Inputs!$C$12)/Inputs!$C$13</x:f>
        <x:v>417.3369910221259</x:v>
      </x:c>
      <x:c r="AH4986" s="25" t="n">
        <x:f>(S4986+Inputs!$C$11)*Inputs!$C$8-Inputs!$C$11</x:f>
        <x:v>2347.1946190118124</x:v>
      </x:c>
      <x:c r="AI4986" s="25" t="n">
        <x:f>Inputs!$C$12+AH4986-Inputs!$C$10*Inputs!$C$13</x:f>
        <x:v>24665.110034211808</x:v>
      </x:c>
      <x:c r="AJ4986" s="25" t="n">
        <x:f>(S4986+Inputs!$C$11)*(1-Inputs!$C$8)</x:f>
        <x:v>6665.425474200536</x:v>
      </x:c>
      <x:c r="AK4986" s="25" t="n">
        <x:f>AJ4986/(1+B4986)^(1-Inputs!$C$8)+T4986/(1+B4986)^(2-Inputs!$C$8)+U4986/(1+B4986)^(3-Inputs!$C$8)+V4986/(1+B4986)^(4-Inputs!$C$8)+W4986/(1+B4986)^(5-Inputs!$C$8)+X4986/(1+B4986)^(6-Inputs!$C$8)+Y4986/(1+B4986)^(7-Inputs!$C$8)+Z4986/(1+B4986)^(8-Inputs!$C$8)+AA4986/(1+B4986)^(9-Inputs!$C$8)+AB4986/(1+B4986)^(10-Inputs!$C$8)+AE4986/(1+B4986)^(10-Inputs!$C$8)</x:f>
        <x:v>505547.47316602175</x:v>
      </x:c>
      <x:c r="AL4986" s="25" t="n">
        <x:f>(AK4986+AI4986)/Inputs!$C$13</x:f>
        <x:v>423.0711567963228</x:v>
      </x:c>
      <x:c r="AM4986" s="26" t="n">
        <x:f>IF(AL4986&gt;=Inputs!$C$7,1,0)</x:f>
        <x:v>1</x:v>
      </x:c>
      <x:c r="AN4986" s="26" t="n">
        <x:f>IF(Inputs!$C$7&lt;=(1-Inputs!$C$16)*AL4986,1,0)</x:f>
        <x:v>1</x:v>
      </x:c>
    </x:row>
    <x:row r="4987" ht="20" customHeight="1">
      <x:c r="A4987" s="16" t="n">
        <x:v>4982</x:v>
      </x:c>
      <x:c r="B4987" s="19" t="n">
        <x:v>0.08432593984430337</x:v>
      </x:c>
      <x:c r="C4987" s="24" t="n">
        <x:v>0.2861756965635607</x:v>
      </x:c>
      <x:c r="D4987" s="19" t="n">
        <x:v>0.035407176341912816</x:v>
      </x:c>
      <x:c r="E4987" s="19" t="n">
        <x:v>0.04319431593047768</x:v>
      </x:c>
      <x:c r="F4987" s="19" t="n">
        <x:v>-0.15756710713468353</x:v>
      </x:c>
      <x:c r="G4987" s="19" t="n">
        <x:v>-0.04861318744589596</x:v>
      </x:c>
      <x:c r="H4987" s="19" t="n">
        <x:v>0.9306946446712061</x:v>
      </x:c>
      <x:c r="I4987" s="19" t="n">
        <x:v>0.0683882975590825</x:v>
      </x:c>
      <x:c r="J4987" s="19" t="n">
        <x:v>0.07054772599569219</x:v>
      </x:c>
      <x:c r="K4987" s="19" t="n">
        <x:v>0.06901351008617099</x:v>
      </x:c>
      <x:c r="L4987" s="19" t="n">
        <x:v>0.06183383275507708</x:v>
      </x:c>
      <x:c r="M4987" s="19" t="n">
        <x:v>0.060294141625241764</x:v>
      </x:c>
      <x:c r="N4987" s="19" t="n">
        <x:v>0.06388122422319953</x:v>
      </x:c>
      <x:c r="O4987" s="19" t="n">
        <x:v>0.06525883725250538</x:v>
      </x:c>
      <x:c r="P4987" s="19" t="n">
        <x:v>0.06790370554684273</x:v>
      </x:c>
      <x:c r="Q4987" s="19" t="n">
        <x:v>0.059446915432157535</x:v>
      </x:c>
      <x:c r="R4987" s="19" t="n">
        <x:v>0.06670361789710455</x:v>
      </x:c>
      <x:c r="S4987" s="21" t="n">
        <x:v>9964.2253989454</x:v>
      </x:c>
      <x:c r="T4987" s="21" t="n">
        <x:v>15446.006976341489</x:v>
      </x:c>
      <x:c r="U4987" s="21" t="n">
        <x:v>18682.75685861098</x:v>
      </x:c>
      <x:c r="V4987" s="21" t="n">
        <x:v>22195.902535902584</x:v>
      </x:c>
      <x:c r="W4987" s="21" t="n">
        <x:v>26016.424938999546</x:v>
      </x:c>
      <x:c r="X4987" s="21" t="n">
        <x:v>27659.51546316211</x:v>
      </x:c>
      <x:c r="Y4987" s="21" t="n">
        <x:v>28903.34900983517</x:v>
      </x:c>
      <x:c r="Z4987" s="21" t="n">
        <x:v>29896.04231610181</x:v>
      </x:c>
      <x:c r="AA4987" s="21" t="n">
        <x:v>30600.593271504065</x:v>
      </x:c>
      <x:c r="AB4987" s="21" t="n">
        <x:v>30979.710008166687</x:v>
      </x:c>
      <x:c r="AC4987" s="21" t="n">
        <x:v>40408.31740195654</x:v>
      </x:c>
      <x:c r="AD4987" s="25" t="n">
        <x:f>AC4987*(1+Inputs!$C$14)*(1-Inputs!$C$14/Inputs!$C$15)</x:f>
        <x:v>32063.999858452513</x:v>
      </x:c>
      <x:c r="AE4987" s="25" t="n">
        <x:f>AD4987/(B4987-Inputs!$C$14)</x:f>
        <x:v>650043.363789156</x:v>
      </x:c>
      <x:c r="AF4987" s="25" t="n">
        <x:f>S4987/(1+B4987)^1+T4987/(1+B4987)^2+U4987/(1+B4987)^3+V4987/(1+B4987)^4+W4987/(1+B4987)^5+X4987/(1+B4987)^6+Y4987/(1+B4987)^7+Z4987/(1+B4987)^8+AA4987/(1+B4987)^9+AB4987/(1+B4987)^10+AE4987/(1+B4987)^10</x:f>
        <x:v>437303.602243304</x:v>
      </x:c>
      <x:c r="AG4987" s="25" t="n">
        <x:f>(AF4987+Inputs!$C$12)/Inputs!$C$13</x:f>
        <x:v>374.7446102289697</x:v>
      </x:c>
      <x:c r="AH4987" s="25" t="n">
        <x:f>(S4987+Inputs!$C$11)*Inputs!$C$8-Inputs!$C$11</x:f>
        <x:v>2793.015186903188</x:v>
      </x:c>
      <x:c r="AI4987" s="25" t="n">
        <x:f>Inputs!$C$12+AH4987-Inputs!$C$10*Inputs!$C$13</x:f>
        <x:v>25110.930602103188</x:v>
      </x:c>
      <x:c r="AJ4987" s="25" t="n">
        <x:f>(S4987+Inputs!$C$11)*(1-Inputs!$C$8)</x:f>
        <x:v>7171.210212042213</x:v>
      </x:c>
      <x:c r="AK4987" s="25" t="n">
        <x:f>AJ4987/(1+B4987)^(1-Inputs!$C$8)+T4987/(1+B4987)^(2-Inputs!$C$8)+U4987/(1+B4987)^(3-Inputs!$C$8)+V4987/(1+B4987)^(4-Inputs!$C$8)+W4987/(1+B4987)^(5-Inputs!$C$8)+X4987/(1+B4987)^(6-Inputs!$C$8)+Y4987/(1+B4987)^(7-Inputs!$C$8)+Z4987/(1+B4987)^(8-Inputs!$C$8)+AA4987/(1+B4987)^(9-Inputs!$C$8)+AB4987/(1+B4987)^(10-Inputs!$C$8)+AE4987/(1+B4987)^(10-Inputs!$C$8)</x:f>
        <x:v>451533.06191627006</x:v>
      </x:c>
      <x:c r="AL4987" s="25" t="n">
        <x:f>(AK4987+AI4987)/Inputs!$C$13</x:f>
        <x:v>380.32730961915274</x:v>
      </x:c>
      <x:c r="AM4987" s="26" t="n">
        <x:f>IF(AL4987&gt;=Inputs!$C$7,1,0)</x:f>
        <x:v>1</x:v>
      </x:c>
      <x:c r="AN4987" s="26" t="n">
        <x:f>IF(Inputs!$C$7&lt;=(1-Inputs!$C$16)*AL4987,1,0)</x:f>
        <x:v>1</x:v>
      </x:c>
    </x:row>
    <x:row r="4988" ht="20" customHeight="1">
      <x:c r="A4988" s="16" t="n">
        <x:v>4983</x:v>
      </x:c>
      <x:c r="B4988" s="19" t="n">
        <x:v>0.0787233356581108</x:v>
      </x:c>
      <x:c r="C4988" s="24" t="n">
        <x:v>0.4787737207003886</x:v>
      </x:c>
      <x:c r="D4988" s="19" t="n">
        <x:v>0.03285065100955791</x:v>
      </x:c>
      <x:c r="E4988" s="19" t="n">
        <x:v>0.038086928196323984</x:v>
      </x:c>
      <x:c r="F4988" s="19" t="n">
        <x:v>-0.23969620029284786</x:v>
      </x:c>
      <x:c r="G4988" s="19" t="n">
        <x:v>-0.07055133392195614</x:v>
      </x:c>
      <x:c r="H4988" s="19" t="n">
        <x:v>0.7774705392818362</x:v>
      </x:c>
      <x:c r="I4988" s="19" t="n">
        <x:v>0.06669918805200836</x:v>
      </x:c>
      <x:c r="J4988" s="19" t="n">
        <x:v>0.06077310184510566</x:v>
      </x:c>
      <x:c r="K4988" s="19" t="n">
        <x:v>0.059949042878805585</x:v>
      </x:c>
      <x:c r="L4988" s="19" t="n">
        <x:v>0.05826123323789148</x:v>
      </x:c>
      <x:c r="M4988" s="19" t="n">
        <x:v>0.0731760198138261</x:v>
      </x:c>
      <x:c r="N4988" s="19" t="n">
        <x:v>0.06350056503382462</x:v>
      </x:c>
      <x:c r="O4988" s="19" t="n">
        <x:v>0.06377855416710759</x:v>
      </x:c>
      <x:c r="P4988" s="19" t="n">
        <x:v>0.06447441558748665</x:v>
      </x:c>
      <x:c r="Q4988" s="19" t="n">
        <x:v>0.06759359090145722</x:v>
      </x:c>
      <x:c r="R4988" s="19" t="n">
        <x:v>0.06876788305576952</x:v>
      </x:c>
      <x:c r="S4988" s="21" t="n">
        <x:v>8371.343637485672</x:v>
      </x:c>
      <x:c r="T4988" s="21" t="n">
        <x:v>13631.096520780777</x:v>
      </x:c>
      <x:c r="U4988" s="21" t="n">
        <x:v>17185.299911636463</x:v>
      </x:c>
      <x:c r="V4988" s="21" t="n">
        <x:v>21115.664323595214</x:v>
      </x:c>
      <x:c r="W4988" s="21" t="n">
        <x:v>25466.21268463416</x:v>
      </x:c>
      <x:c r="X4988" s="21" t="n">
        <x:v>27108.053312657677</x:v>
      </x:c>
      <x:c r="Y4988" s="21" t="n">
        <x:v>28272.769766014964</x:v>
      </x:c>
      <x:c r="Z4988" s="21" t="n">
        <x:v>29210.57915658732</x:v>
      </x:c>
      <x:c r="AA4988" s="21" t="n">
        <x:v>29891.715879659434</x:v>
      </x:c>
      <x:c r="AB4988" s="21" t="n">
        <x:v>30294.599784298047</x:v>
      </x:c>
      <x:c r="AC4988" s="21" t="n">
        <x:v>39514.69537082353</x:v>
      </x:c>
      <x:c r="AD4988" s="25" t="n">
        <x:f>AC4988*(1+Inputs!$C$14)*(1-Inputs!$C$14/Inputs!$C$15)</x:f>
        <x:v>31354.910776748467</x:v>
      </x:c>
      <x:c r="AE4988" s="25" t="n">
        <x:f>AD4988/(B4988-Inputs!$C$14)</x:f>
        <x:v>717120.7389556074</x:v>
      </x:c>
      <x:c r="AF4988" s="25" t="n">
        <x:f>S4988/(1+B4988)^1+T4988/(1+B4988)^2+U4988/(1+B4988)^3+V4988/(1+B4988)^4+W4988/(1+B4988)^5+X4988/(1+B4988)^6+Y4988/(1+B4988)^7+Z4988/(1+B4988)^8+AA4988/(1+B4988)^9+AB4988/(1+B4988)^10+AE4988/(1+B4988)^10</x:f>
        <x:v>481394.593025223</x:v>
      </x:c>
      <x:c r="AG4988" s="25" t="n">
        <x:f>(AF4988+Inputs!$C$12)/Inputs!$C$13</x:f>
        <x:v>409.9260206017936</x:v>
      </x:c>
      <x:c r="AH4988" s="25" t="n">
        <x:f>(S4988+Inputs!$C$11)*Inputs!$C$8-Inputs!$C$11</x:f>
        <x:v>2046.7609918083563</x:v>
      </x:c>
      <x:c r="AI4988" s="25" t="n">
        <x:f>Inputs!$C$12+AH4988-Inputs!$C$10*Inputs!$C$13</x:f>
        <x:v>24364.67640700835</x:v>
      </x:c>
      <x:c r="AJ4988" s="25" t="n">
        <x:f>(S4988+Inputs!$C$11)*(1-Inputs!$C$8)</x:f>
        <x:v>6324.582645677317</x:v>
      </x:c>
      <x:c r="AK4988" s="25" t="n">
        <x:f>AJ4988/(1+B4988)^(1-Inputs!$C$8)+T4988/(1+B4988)^(2-Inputs!$C$8)+U4988/(1+B4988)^(3-Inputs!$C$8)+V4988/(1+B4988)^(4-Inputs!$C$8)+W4988/(1+B4988)^(5-Inputs!$C$8)+X4988/(1+B4988)^(6-Inputs!$C$8)+Y4988/(1+B4988)^(7-Inputs!$C$8)+Z4988/(1+B4988)^(8-Inputs!$C$8)+AA4988/(1+B4988)^(9-Inputs!$C$8)+AB4988/(1+B4988)^(10-Inputs!$C$8)+AE4988/(1+B4988)^(10-Inputs!$C$8)</x:f>
        <x:v>496825.8915904473</x:v>
      </x:c>
      <x:c r="AL4988" s="25" t="n">
        <x:f>(AK4988+AI4988)/Inputs!$C$13</x:f>
        <x:v>415.87224351245646</x:v>
      </x:c>
      <x:c r="AM4988" s="26" t="n">
        <x:f>IF(AL4988&gt;=Inputs!$C$7,1,0)</x:f>
        <x:v>1</x:v>
      </x:c>
      <x:c r="AN4988" s="26" t="n">
        <x:f>IF(Inputs!$C$7&lt;=(1-Inputs!$C$16)*AL4988,1,0)</x:f>
        <x:v>1</x:v>
      </x:c>
    </x:row>
    <x:row r="4989" ht="20" customHeight="1">
      <x:c r="A4989" s="16" t="n">
        <x:v>4984</x:v>
      </x:c>
      <x:c r="B4989" s="19" t="n">
        <x:v>0.09694003152168103</x:v>
      </x:c>
      <x:c r="C4989" s="24" t="n">
        <x:v>0.38711132687095073</x:v>
      </x:c>
      <x:c r="D4989" s="19" t="n">
        <x:v>0.013737618088943294</x:v>
      </x:c>
      <x:c r="E4989" s="19" t="n">
        <x:v>0.06141314741615503</x:v>
      </x:c>
      <x:c r="F4989" s="19" t="n">
        <x:v>-0.18293091337894682</x:v>
      </x:c>
      <x:c r="G4989" s="19" t="n">
        <x:v>-0.044468054790415296</x:v>
      </x:c>
      <x:c r="H4989" s="19" t="n">
        <x:v>0.5618279835439637</x:v>
      </x:c>
      <x:c r="I4989" s="19" t="n">
        <x:v>0.06371911592776655</x:v>
      </x:c>
      <x:c r="J4989" s="19" t="n">
        <x:v>0.06074703160893364</x:v>
      </x:c>
      <x:c r="K4989" s="19" t="n">
        <x:v>0.06967329054084417</x:v>
      </x:c>
      <x:c r="L4989" s="19" t="n">
        <x:v>0.061484871775577404</x:v>
      </x:c>
      <x:c r="M4989" s="19" t="n">
        <x:v>0.06405615462312766</x:v>
      </x:c>
      <x:c r="N4989" s="19" t="n">
        <x:v>0.0681592129354192</x:v>
      </x:c>
      <x:c r="O4989" s="19" t="n">
        <x:v>0.06008018154069418</x:v>
      </x:c>
      <x:c r="P4989" s="19" t="n">
        <x:v>0.05993203925538296</x:v>
      </x:c>
      <x:c r="Q4989" s="19" t="n">
        <x:v>0.0612635950944798</x:v>
      </x:c>
      <x:c r="R4989" s="19" t="n">
        <x:v>0.05683340029598981</x:v>
      </x:c>
      <x:c r="S4989" s="21" t="n">
        <x:v>9488.245205558924</x:v>
      </x:c>
      <x:c r="T4989" s="21" t="n">
        <x:v>14786.26290772035</x:v>
      </x:c>
      <x:c r="U4989" s="21" t="n">
        <x:v>17814.84438332865</x:v>
      </x:c>
      <x:c r="V4989" s="21" t="n">
        <x:v>21103.814426024746</x:v>
      </x:c>
      <x:c r="W4989" s="21" t="n">
        <x:v>24724.501629165337</x:v>
      </x:c>
      <x:c r="X4989" s="21" t="n">
        <x:v>26236.319814238035</x:v>
      </x:c>
      <x:c r="Y4989" s="21" t="n">
        <x:v>27428.83017689947</x:v>
      </x:c>
      <x:c r="Z4989" s="21" t="n">
        <x:v>28369.2877559923</x:v>
      </x:c>
      <x:c r="AA4989" s="21" t="n">
        <x:v>29055.095017307456</x:v>
      </x:c>
      <x:c r="AB4989" s="21" t="n">
        <x:v>29465.093681466627</x:v>
      </x:c>
      <x:c r="AC4989" s="21" t="n">
        <x:v>38432.730888869504</x:v>
      </x:c>
      <x:c r="AD4989" s="25" t="n">
        <x:f>AC4989*(1+Inputs!$C$14)*(1-Inputs!$C$14/Inputs!$C$15)</x:f>
        <x:v>30496.37196031795</x:v>
      </x:c>
      <x:c r="AE4989" s="25" t="n">
        <x:f>AD4989/(B4989-Inputs!$C$14)</x:f>
        <x:v>492353.1876092641</x:v>
      </x:c>
      <x:c r="AF4989" s="25" t="n">
        <x:f>S4989/(1+B4989)^1+T4989/(1+B4989)^2+U4989/(1+B4989)^3+V4989/(1+B4989)^4+W4989/(1+B4989)^5+X4989/(1+B4989)^6+Y4989/(1+B4989)^7+Z4989/(1+B4989)^8+AA4989/(1+B4989)^9+AB4989/(1+B4989)^10+AE4989/(1+B4989)^10</x:f>
        <x:v>327024.13453350996</x:v>
      </x:c>
      <x:c r="AG4989" s="25" t="n">
        <x:f>(AF4989+Inputs!$C$12)/Inputs!$C$13</x:f>
        <x:v>286.74959944808495</x:v>
      </x:c>
      <x:c r="AH4989" s="25" t="n">
        <x:f>(S4989+Inputs!$C$11)*Inputs!$C$8-Inputs!$C$11</x:f>
        <x:v>2570.0217264399344</x:v>
      </x:c>
      <x:c r="AI4989" s="25" t="n">
        <x:f>Inputs!$C$12+AH4989-Inputs!$C$10*Inputs!$C$13</x:f>
        <x:v>24887.93714163993</x:v>
      </x:c>
      <x:c r="AJ4989" s="25" t="n">
        <x:f>(S4989+Inputs!$C$11)*(1-Inputs!$C$8)</x:f>
        <x:v>6918.22347911899</x:v>
      </x:c>
      <x:c r="AK4989" s="25" t="n">
        <x:f>AJ4989/(1+B4989)^(1-Inputs!$C$8)+T4989/(1+B4989)^(2-Inputs!$C$8)+U4989/(1+B4989)^(3-Inputs!$C$8)+V4989/(1+B4989)^(4-Inputs!$C$8)+W4989/(1+B4989)^(5-Inputs!$C$8)+X4989/(1+B4989)^(6-Inputs!$C$8)+Y4989/(1+B4989)^(7-Inputs!$C$8)+Z4989/(1+B4989)^(8-Inputs!$C$8)+AA4989/(1+B4989)^(9-Inputs!$C$8)+AB4989/(1+B4989)^(10-Inputs!$C$8)+AE4989/(1+B4989)^(10-Inputs!$C$8)</x:f>
        <x:v>339064.7128856507</x:v>
      </x:c>
      <x:c r="AL4989" s="25" t="n">
        <x:f>(AK4989+AI4989)/Inputs!$C$13</x:f>
        <x:v>290.4077978247146</x:v>
      </x:c>
      <x:c r="AM4989" s="26" t="n">
        <x:f>IF(AL4989&gt;=Inputs!$C$7,1,0)</x:f>
        <x:v>1</x:v>
      </x:c>
      <x:c r="AN4989" s="26" t="n">
        <x:f>IF(Inputs!$C$7&lt;=(1-Inputs!$C$16)*AL4989,1,0)</x:f>
        <x:v>0</x:v>
      </x:c>
    </x:row>
    <x:row r="4990" ht="20" customHeight="1">
      <x:c r="A4990" s="16" t="n">
        <x:v>4985</x:v>
      </x:c>
      <x:c r="B4990" s="19" t="n">
        <x:v>0.0801253724241704</x:v>
      </x:c>
      <x:c r="C4990" s="24" t="n">
        <x:v>0.466398147474564</x:v>
      </x:c>
      <x:c r="D4990" s="19" t="n">
        <x:v>0.026144901986437222</x:v>
      </x:c>
      <x:c r="E4990" s="19" t="n">
        <x:v>0.04804027144019728</x:v>
      </x:c>
      <x:c r="F4990" s="19" t="n">
        <x:v>-0.1265029526669298</x:v>
      </x:c>
      <x:c r="G4990" s="19" t="n">
        <x:v>-0.06518568372714356</x:v>
      </x:c>
      <x:c r="H4990" s="19" t="n">
        <x:v>0.9855040614241091</x:v>
      </x:c>
      <x:c r="I4990" s="19" t="n">
        <x:v>0.06115212150796083</x:v>
      </x:c>
      <x:c r="J4990" s="19" t="n">
        <x:v>0.05899882395021791</x:v>
      </x:c>
      <x:c r="K4990" s="19" t="n">
        <x:v>0.046895047414094504</x:v>
      </x:c>
      <x:c r="L4990" s="19" t="n">
        <x:v>0.06663466164371017</x:v>
      </x:c>
      <x:c r="M4990" s="19" t="n">
        <x:v>0.05913800026324566</x:v>
      </x:c>
      <x:c r="N4990" s="19" t="n">
        <x:v>0.06161158710246696</x:v>
      </x:c>
      <x:c r="O4990" s="19" t="n">
        <x:v>0.054146149006782024</x:v>
      </x:c>
      <x:c r="P4990" s="19" t="n">
        <x:v>0.05265666585792246</x:v>
      </x:c>
      <x:c r="Q4990" s="19" t="n">
        <x:v>0.048446986511963816</x:v>
      </x:c>
      <x:c r="R4990" s="19" t="n">
        <x:v>0.05221104625668545</x:v>
      </x:c>
      <x:c r="S4990" s="21" t="n">
        <x:v>10414.3029852424</x:v>
      </x:c>
      <x:c r="T4990" s="21" t="n">
        <x:v>16198.498900857674</x:v>
      </x:c>
      <x:c r="U4990" s="21" t="n">
        <x:v>19491.0515380482</x:v>
      </x:c>
      <x:c r="V4990" s="21" t="n">
        <x:v>22970.042914685917</x:v>
      </x:c>
      <x:c r="W4990" s="21" t="n">
        <x:v>26874.63904424657</x:v>
      </x:c>
      <x:c r="X4990" s="21" t="n">
        <x:v>28436.78206126573</x:v>
      </x:c>
      <x:c r="Y4990" s="21" t="n">
        <x:v>29621.736809900463</x:v>
      </x:c>
      <x:c r="Z4990" s="21" t="n">
        <x:v>30533.982182462834</x:v>
      </x:c>
      <x:c r="AA4990" s="21" t="n">
        <x:v>31167.20022958213</x:v>
      </x:c>
      <x:c r="AB4990" s="21" t="n">
        <x:v>31503.11095137188</x:v>
      </x:c>
      <x:c r="AC4990" s="21" t="n">
        <x:v>41091.0142843981</x:v>
      </x:c>
      <x:c r="AD4990" s="25" t="n">
        <x:f>AC4990*(1+Inputs!$C$14)*(1-Inputs!$C$14/Inputs!$C$15)</x:f>
        <x:v>32605.719834669886</x:v>
      </x:c>
      <x:c r="AE4990" s="25" t="n">
        <x:f>AD4990/(B4990-Inputs!$C$14)</x:f>
        <x:v>722558.4650733069</x:v>
      </x:c>
      <x:c r="AF4990" s="25" t="n">
        <x:f>S4990/(1+B4990)^1+T4990/(1+B4990)^2+U4990/(1+B4990)^3+V4990/(1+B4990)^4+W4990/(1+B4990)^5+X4990/(1+B4990)^6+Y4990/(1+B4990)^7+Z4990/(1+B4990)^8+AA4990/(1+B4990)^9+AB4990/(1+B4990)^10+AE4990/(1+B4990)^10</x:f>
        <x:v>490254.034299156</x:v>
      </x:c>
      <x:c r="AG4990" s="25" t="n">
        <x:f>(AF4990+Inputs!$C$12)/Inputs!$C$13</x:f>
        <x:v>416.99521169059966</x:v>
      </x:c>
      <x:c r="AH4990" s="25" t="n">
        <x:f>(S4990+Inputs!$C$11)*Inputs!$C$8-Inputs!$C$11</x:f>
        <x:v>3003.8734533601382</x:v>
      </x:c>
      <x:c r="AI4990" s="25" t="n">
        <x:f>Inputs!$C$12+AH4990-Inputs!$C$10*Inputs!$C$13</x:f>
        <x:v>25321.788868560136</x:v>
      </x:c>
      <x:c r="AJ4990" s="25" t="n">
        <x:f>(S4990+Inputs!$C$11)*(1-Inputs!$C$8)</x:f>
        <x:v>7410.429531882262</x:v>
      </x:c>
      <x:c r="AK4990" s="25" t="n">
        <x:f>AJ4990/(1+B4990)^(1-Inputs!$C$8)+T4990/(1+B4990)^(2-Inputs!$C$8)+U4990/(1+B4990)^(3-Inputs!$C$8)+V4990/(1+B4990)^(4-Inputs!$C$8)+W4990/(1+B4990)^(5-Inputs!$C$8)+X4990/(1+B4990)^(6-Inputs!$C$8)+Y4990/(1+B4990)^(7-Inputs!$C$8)+Z4990/(1+B4990)^(8-Inputs!$C$8)+AA4990/(1+B4990)^(9-Inputs!$C$8)+AB4990/(1+B4990)^(10-Inputs!$C$8)+AE4990/(1+B4990)^(10-Inputs!$C$8)</x:f>
        <x:v>505397.37061697943</x:v>
      </x:c>
      <x:c r="AL4990" s="25" t="n">
        <x:f>(AK4990+AI4990)/Inputs!$C$13</x:f>
        <x:v>423.47536790300086</x:v>
      </x:c>
      <x:c r="AM4990" s="26" t="n">
        <x:f>IF(AL4990&gt;=Inputs!$C$7,1,0)</x:f>
        <x:v>1</x:v>
      </x:c>
      <x:c r="AN4990" s="26" t="n">
        <x:f>IF(Inputs!$C$7&lt;=(1-Inputs!$C$16)*AL4990,1,0)</x:f>
        <x:v>1</x:v>
      </x:c>
    </x:row>
    <x:row r="4991" ht="20" customHeight="1">
      <x:c r="A4991" s="16" t="n">
        <x:v>4986</x:v>
      </x:c>
      <x:c r="B4991" s="19" t="n">
        <x:v>0.0823152428435472</x:v>
      </x:c>
      <x:c r="C4991" s="24" t="n">
        <x:v>0.33184890811097034</x:v>
      </x:c>
      <x:c r="D4991" s="19" t="n">
        <x:v>0.010655507148918275</x:v>
      </x:c>
      <x:c r="E4991" s="19" t="n">
        <x:v>0.05445524533408247</x:v>
      </x:c>
      <x:c r="F4991" s="19" t="n">
        <x:v>-0.22584242866256435</x:v>
      </x:c>
      <x:c r="G4991" s="19" t="n">
        <x:v>-0.08813256791732271</x:v>
      </x:c>
      <x:c r="H4991" s="19" t="n">
        <x:v>0.585355697113954</x:v>
      </x:c>
      <x:c r="I4991" s="19" t="n">
        <x:v>0.053613912130173275</x:v>
      </x:c>
      <x:c r="J4991" s="19" t="n">
        <x:v>0.06797478313689112</x:v>
      </x:c>
      <x:c r="K4991" s="19" t="n">
        <x:v>0.06128804598579678</x:v>
      </x:c>
      <x:c r="L4991" s="19" t="n">
        <x:v>0.06548723243189102</x:v>
      </x:c>
      <x:c r="M4991" s="19" t="n">
        <x:v>0.05165681436890168</x:v>
      </x:c>
      <x:c r="N4991" s="19" t="n">
        <x:v>0.05463104100851183</x:v>
      </x:c>
      <x:c r="O4991" s="19" t="n">
        <x:v>0.062981331193688</x:v>
      </x:c>
      <x:c r="P4991" s="19" t="n">
        <x:v>0.06520583840843187</x:v>
      </x:c>
      <x:c r="Q4991" s="19" t="n">
        <x:v>0.06255527733281838</x:v>
      </x:c>
      <x:c r="R4991" s="19" t="n">
        <x:v>0.0697551496630183</x:v>
      </x:c>
      <x:c r="S4991" s="21" t="n">
        <x:v>8518.172937678639</x:v>
      </x:c>
      <x:c r="T4991" s="21" t="n">
        <x:v>13533.750685800096</x:v>
      </x:c>
      <x:c r="U4991" s="21" t="n">
        <x:v>16589.31036213459</x:v>
      </x:c>
      <x:c r="V4991" s="21" t="n">
        <x:v>19775.32598597763</x:v>
      </x:c>
      <x:c r="W4991" s="21" t="n">
        <x:v>23273.189415604975</x:v>
      </x:c>
      <x:c r="X4991" s="21" t="n">
        <x:v>24572.478946058218</x:v>
      </x:c>
      <x:c r="Y4991" s="21" t="n">
        <x:v>25576.738630280215</x:v>
      </x:c>
      <x:c r="Z4991" s="21" t="n">
        <x:v>26436.511510253407</x:v>
      </x:c>
      <x:c r="AA4991" s="21" t="n">
        <x:v>27101.902353233752</x:v>
      </x:c>
      <x:c r="AB4991" s="21" t="n">
        <x:v>27546.481363801264</x:v>
      </x:c>
      <x:c r="AC4991" s="21" t="n">
        <x:v>35930.19308321904</x:v>
      </x:c>
      <x:c r="AD4991" s="25" t="n">
        <x:f>AC4991*(1+Inputs!$C$14)*(1-Inputs!$C$14/Inputs!$C$15)</x:f>
        <x:v>28510.608211534305</x:v>
      </x:c>
      <x:c r="AE4991" s="25" t="n">
        <x:f>AD4991/(B4991-Inputs!$C$14)</x:f>
        <x:v>602567.090394265</x:v>
      </x:c>
      <x:c r="AF4991" s="25" t="n">
        <x:f>S4991/(1+B4991)^1+T4991/(1+B4991)^2+U4991/(1+B4991)^3+V4991/(1+B4991)^4+W4991/(1+B4991)^5+X4991/(1+B4991)^6+Y4991/(1+B4991)^7+Z4991/(1+B4991)^8+AA4991/(1+B4991)^9+AB4991/(1+B4991)^10+AE4991/(1+B4991)^10</x:f>
        <x:v>405599.50119930913</x:v>
      </x:c>
      <x:c r="AG4991" s="25" t="n">
        <x:f>(AF4991+Inputs!$C$12)/Inputs!$C$13</x:f>
        <x:v>349.4470387852437</x:v>
      </x:c>
      <x:c r="AH4991" s="25" t="n">
        <x:f>(S4991+Inputs!$C$11)*Inputs!$C$8-Inputs!$C$11</x:f>
        <x:v>2115.549513268623</x:v>
      </x:c>
      <x:c r="AI4991" s="25" t="n">
        <x:f>Inputs!$C$12+AH4991-Inputs!$C$10*Inputs!$C$13</x:f>
        <x:v>24433.464928468617</x:v>
      </x:c>
      <x:c r="AJ4991" s="25" t="n">
        <x:f>(S4991+Inputs!$C$11)*(1-Inputs!$C$8)</x:f>
        <x:v>6402.623424410017</x:v>
      </x:c>
      <x:c r="AK4991" s="25" t="n">
        <x:f>AJ4991/(1+B4991)^(1-Inputs!$C$8)+T4991/(1+B4991)^(2-Inputs!$C$8)+U4991/(1+B4991)^(3-Inputs!$C$8)+V4991/(1+B4991)^(4-Inputs!$C$8)+W4991/(1+B4991)^(5-Inputs!$C$8)+X4991/(1+B4991)^(6-Inputs!$C$8)+Y4991/(1+B4991)^(7-Inputs!$C$8)+Z4991/(1+B4991)^(8-Inputs!$C$8)+AA4991/(1+B4991)^(9-Inputs!$C$8)+AB4991/(1+B4991)^(10-Inputs!$C$8)+AE4991/(1+B4991)^(10-Inputs!$C$8)</x:f>
        <x:v>418884.1459071403</x:v>
      </x:c>
      <x:c r="AL4991" s="25" t="n">
        <x:f>(AK4991+AI4991)/Inputs!$C$13</x:f>
        <x:v>353.7352759762275</x:v>
      </x:c>
      <x:c r="AM4991" s="26" t="n">
        <x:f>IF(AL4991&gt;=Inputs!$C$7,1,0)</x:f>
        <x:v>1</x:v>
      </x:c>
      <x:c r="AN4991" s="26" t="n">
        <x:f>IF(Inputs!$C$7&lt;=(1-Inputs!$C$16)*AL4991,1,0)</x:f>
        <x:v>1</x:v>
      </x:c>
    </x:row>
    <x:row r="4992" ht="20" customHeight="1">
      <x:c r="A4992" s="16" t="n">
        <x:v>4987</x:v>
      </x:c>
      <x:c r="B4992" s="19" t="n">
        <x:v>0.08704823384450032</x:v>
      </x:c>
      <x:c r="C4992" s="24" t="n">
        <x:v>0.28677171123624134</x:v>
      </x:c>
      <x:c r="D4992" s="19" t="n">
        <x:v>0.037309730395502075</x:v>
      </x:c>
      <x:c r="E4992" s="19" t="n">
        <x:v>0.05137513295903745</x:v>
      </x:c>
      <x:c r="F4992" s="19" t="n">
        <x:v>-0.2223978787922522</x:v>
      </x:c>
      <x:c r="G4992" s="19" t="n">
        <x:v>-0.10005685791594317</x:v>
      </x:c>
      <x:c r="H4992" s="19" t="n">
        <x:v>0.8961232452564616</x:v>
      </x:c>
      <x:c r="I4992" s="19" t="n">
        <x:v>0.05856317652113262</x:v>
      </x:c>
      <x:c r="J4992" s="19" t="n">
        <x:v>0.05648876395598905</x:v>
      </x:c>
      <x:c r="K4992" s="19" t="n">
        <x:v>0.054234561980762236</x:v>
      </x:c>
      <x:c r="L4992" s="19" t="n">
        <x:v>0.055221379938440125</x:v>
      </x:c>
      <x:c r="M4992" s="19" t="n">
        <x:v>0.06705125189050136</x:v>
      </x:c>
      <x:c r="N4992" s="19" t="n">
        <x:v>0.06479014957669392</x:v>
      </x:c>
      <x:c r="O4992" s="19" t="n">
        <x:v>0.06311593926896308</x:v>
      </x:c>
      <x:c r="P4992" s="19" t="n">
        <x:v>0.059031508446186085</x:v>
      </x:c>
      <x:c r="Q4992" s="19" t="n">
        <x:v>0.060987851953206024</x:v>
      </x:c>
      <x:c r="R4992" s="19" t="n">
        <x:v>0.06786331579332114</x:v>
      </x:c>
      <x:c r="S4992" s="21" t="n">
        <x:v>8599.413794976888</x:v>
      </x:c>
      <x:c r="T4992" s="21" t="n">
        <x:v>13931.439396180704</x:v>
      </x:c>
      <x:c r="U4992" s="21" t="n">
        <x:v>17620.493638641135</x:v>
      </x:c>
      <x:c r="V4992" s="21" t="n">
        <x:v>21673.110183362707</x:v>
      </x:c>
      <x:c r="W4992" s="21" t="n">
        <x:v>26192.087364248408</x:v>
      </x:c>
      <x:c r="X4992" s="21" t="n">
        <x:v>28138.694181414292</x:v>
      </x:c>
      <x:c r="Y4992" s="21" t="n">
        <x:v>29552.75320547555</x:v>
      </x:c>
      <x:c r="Z4992" s="21" t="n">
        <x:v>30663.316265788926</x:v>
      </x:c>
      <x:c r="AA4992" s="21" t="n">
        <x:v>31429.021537883214</x:v>
      </x:c>
      <x:c r="AB4992" s="21" t="n">
        <x:v>31831.76565323212</x:v>
      </x:c>
      <x:c r="AC4992" s="21" t="n">
        <x:v>41519.694330302766</x:v>
      </x:c>
      <x:c r="AD4992" s="25" t="n">
        <x:f>AC4992*(1+Inputs!$C$14)*(1-Inputs!$C$14/Inputs!$C$15)</x:f>
        <x:v>32945.87745109524</x:v>
      </x:c>
      <x:c r="AE4992" s="25" t="n">
        <x:f>AD4992/(B4992-Inputs!$C$14)</x:f>
        <x:v>632987.4237332353</x:v>
      </x:c>
      <x:c r="AF4992" s="25" t="n">
        <x:f>S4992/(1+B4992)^1+T4992/(1+B4992)^2+U4992/(1+B4992)^3+V4992/(1+B4992)^4+W4992/(1+B4992)^5+X4992/(1+B4992)^6+Y4992/(1+B4992)^7+Z4992/(1+B4992)^8+AA4992/(1+B4992)^9+AB4992/(1+B4992)^10+AE4992/(1+B4992)^10</x:f>
        <x:v>418824.91089156084</x:v>
      </x:c>
      <x:c r="AG4992" s="25" t="n">
        <x:f>(AF4992+Inputs!$C$12)/Inputs!$C$13</x:f>
        <x:v>359.9999557753204</x:v>
      </x:c>
      <x:c r="AH4992" s="25" t="n">
        <x:f>(S4992+Inputs!$C$11)*Inputs!$C$8-Inputs!$C$11</x:f>
        <x:v>2153.610298468625</x:v>
      </x:c>
      <x:c r="AI4992" s="25" t="n">
        <x:f>Inputs!$C$12+AH4992-Inputs!$C$10*Inputs!$C$13</x:f>
        <x:v>24471.52571366862</x:v>
      </x:c>
      <x:c r="AJ4992" s="25" t="n">
        <x:f>(S4992+Inputs!$C$11)*(1-Inputs!$C$8)</x:f>
        <x:v>6445.803496508264</x:v>
      </x:c>
      <x:c r="AK4992" s="25" t="n">
        <x:f>AJ4992/(1+B4992)^(1-Inputs!$C$8)+T4992/(1+B4992)^(2-Inputs!$C$8)+U4992/(1+B4992)^(3-Inputs!$C$8)+V4992/(1+B4992)^(4-Inputs!$C$8)+W4992/(1+B4992)^(5-Inputs!$C$8)+X4992/(1+B4992)^(6-Inputs!$C$8)+Y4992/(1+B4992)^(7-Inputs!$C$8)+Z4992/(1+B4992)^(8-Inputs!$C$8)+AA4992/(1+B4992)^(9-Inputs!$C$8)+AB4992/(1+B4992)^(10-Inputs!$C$8)+AE4992/(1+B4992)^(10-Inputs!$C$8)</x:f>
        <x:v>433466.583243991</x:v>
      </x:c>
      <x:c r="AL4992" s="25" t="n">
        <x:f>(AK4992+AI4992)/Inputs!$C$13</x:f>
        <x:v>365.4013722731133</x:v>
      </x:c>
      <x:c r="AM4992" s="26" t="n">
        <x:f>IF(AL4992&gt;=Inputs!$C$7,1,0)</x:f>
        <x:v>1</x:v>
      </x:c>
      <x:c r="AN4992" s="26" t="n">
        <x:f>IF(Inputs!$C$7&lt;=(1-Inputs!$C$16)*AL4992,1,0)</x:f>
        <x:v>1</x:v>
      </x:c>
    </x:row>
    <x:row r="4993" ht="20" customHeight="1">
      <x:c r="A4993" s="16" t="n">
        <x:v>4988</x:v>
      </x:c>
      <x:c r="B4993" s="19" t="n">
        <x:v>0.08594678941799404</x:v>
      </x:c>
      <x:c r="C4993" s="24" t="n">
        <x:v>0.437576436142848</x:v>
      </x:c>
      <x:c r="D4993" s="19" t="n">
        <x:v>0.01520079330058053</x:v>
      </x:c>
      <x:c r="E4993" s="19" t="n">
        <x:v>0.043021394694417556</x:v>
      </x:c>
      <x:c r="F4993" s="19" t="n">
        <x:v>-0.192688939968524</x:v>
      </x:c>
      <x:c r="G4993" s="19" t="n">
        <x:v>-0.06578961924334237</x:v>
      </x:c>
      <x:c r="H4993" s="19" t="n">
        <x:v>0.633752249069488</x:v>
      </x:c>
      <x:c r="I4993" s="19" t="n">
        <x:v>0.06010643394451904</x:v>
      </x:c>
      <x:c r="J4993" s="19" t="n">
        <x:v>0.0622685705690958</x:v>
      </x:c>
      <x:c r="K4993" s="19" t="n">
        <x:v>0.05443342253594551</x:v>
      </x:c>
      <x:c r="L4993" s="19" t="n">
        <x:v>0.06200502777171436</x:v>
      </x:c>
      <x:c r="M4993" s="19" t="n">
        <x:v>0.06899520007084561</x:v>
      </x:c>
      <x:c r="N4993" s="19" t="n">
        <x:v>0.07489374751694983</x:v>
      </x:c>
      <x:c r="O4993" s="19" t="n">
        <x:v>0.06436817673349537</x:v>
      </x:c>
      <x:c r="P4993" s="19" t="n">
        <x:v>0.060778982800590034</x:v>
      </x:c>
      <x:c r="Q4993" s="19" t="n">
        <x:v>0.06052229855964811</x:v>
      </x:c>
      <x:c r="R4993" s="19" t="n">
        <x:v>0.06430135609842978</x:v>
      </x:c>
      <x:c r="S4993" s="21" t="n">
        <x:v>9185.14716061278</x:v>
      </x:c>
      <x:c r="T4993" s="21" t="n">
        <x:v>14417.479923416913</x:v>
      </x:c>
      <x:c r="U4993" s="21" t="n">
        <x:v>17397.775367038033</x:v>
      </x:c>
      <x:c r="V4993" s="21" t="n">
        <x:v>20510.611079058657</x:v>
      </x:c>
      <x:c r="W4993" s="21" t="n">
        <x:v>23951.536117999796</x:v>
      </x:c>
      <x:c r="X4993" s="21" t="n">
        <x:v>25245.297238364812</x:v>
      </x:c>
      <x:c r="Y4993" s="21" t="n">
        <x:v>26254.43467503947</x:v>
      </x:c>
      <x:c r="Z4993" s="21" t="n">
        <x:v>27061.360273724535</x:v>
      </x:c>
      <x:c r="AA4993" s="21" t="n">
        <x:v>27674.1617704892</x:v>
      </x:c>
      <x:c r="AB4993" s="21" t="n">
        <x:v>28086.816683125428</x:v>
      </x:c>
      <x:c r="AC4993" s="21" t="n">
        <x:v>36634.97828233751</x:v>
      </x:c>
      <x:c r="AD4993" s="25" t="n">
        <x:f>AC4993*(1+Inputs!$C$14)*(1-Inputs!$C$14/Inputs!$C$15)</x:f>
        <x:v>29069.855267034814</x:v>
      </x:c>
      <x:c r="AE4993" s="25" t="n">
        <x:f>AD4993/(B4993-Inputs!$C$14)</x:f>
        <x:v>570592.486771454</x:v>
      </x:c>
      <x:c r="AF4993" s="25" t="n">
        <x:f>S4993/(1+B4993)^1+T4993/(1+B4993)^2+U4993/(1+B4993)^3+V4993/(1+B4993)^4+W4993/(1+B4993)^5+X4993/(1+B4993)^6+Y4993/(1+B4993)^7+Z4993/(1+B4993)^8+AA4993/(1+B4993)^9+AB4993/(1+B4993)^10+AE4993/(1+B4993)^10</x:f>
        <x:v>384667.8599981761</x:v>
      </x:c>
      <x:c r="AG4993" s="25" t="n">
        <x:f>(AF4993+Inputs!$C$12)/Inputs!$C$13</x:f>
        <x:v>332.7451083950616</x:v>
      </x:c>
      <x:c r="AH4993" s="25" t="n">
        <x:f>(S4993+Inputs!$C$11)*Inputs!$C$8-Inputs!$C$11</x:f>
        <x:v>2428.0223683966724</x:v>
      </x:c>
      <x:c r="AI4993" s="25" t="n">
        <x:f>Inputs!$C$12+AH4993-Inputs!$C$10*Inputs!$C$13</x:f>
        <x:v>24745.937783596673</x:v>
      </x:c>
      <x:c r="AJ4993" s="25" t="n">
        <x:f>(S4993+Inputs!$C$11)*(1-Inputs!$C$8)</x:f>
        <x:v>6757.124792216108</x:v>
      </x:c>
      <x:c r="AK4993" s="25" t="n">
        <x:f>AJ4993/(1+B4993)^(1-Inputs!$C$8)+T4993/(1+B4993)^(2-Inputs!$C$8)+U4993/(1+B4993)^(3-Inputs!$C$8)+V4993/(1+B4993)^(4-Inputs!$C$8)+W4993/(1+B4993)^(5-Inputs!$C$8)+X4993/(1+B4993)^(6-Inputs!$C$8)+Y4993/(1+B4993)^(7-Inputs!$C$8)+Z4993/(1+B4993)^(8-Inputs!$C$8)+AA4993/(1+B4993)^(9-Inputs!$C$8)+AB4993/(1+B4993)^(10-Inputs!$C$8)+AE4993/(1+B4993)^(10-Inputs!$C$8)</x:f>
        <x:v>397493.7330022313</x:v>
      </x:c>
      <x:c r="AL4993" s="25" t="n">
        <x:f>(AK4993+AI4993)/Inputs!$C$13</x:f>
        <x:v>336.9166097236827</x:v>
      </x:c>
      <x:c r="AM4993" s="26" t="n">
        <x:f>IF(AL4993&gt;=Inputs!$C$7,1,0)</x:f>
        <x:v>1</x:v>
      </x:c>
      <x:c r="AN4993" s="26" t="n">
        <x:f>IF(Inputs!$C$7&lt;=(1-Inputs!$C$16)*AL4993,1,0)</x:f>
        <x:v>1</x:v>
      </x:c>
    </x:row>
    <x:row r="4994" ht="20" customHeight="1">
      <x:c r="A4994" s="16" t="n">
        <x:v>4989</x:v>
      </x:c>
      <x:c r="B4994" s="19" t="n">
        <x:v>0.08191727168021277</x:v>
      </x:c>
      <x:c r="C4994" s="24" t="n">
        <x:v>0.43004256310288724</x:v>
      </x:c>
      <x:c r="D4994" s="19" t="n">
        <x:v>0.04205230503696527</x:v>
      </x:c>
      <x:c r="E4994" s="19" t="n">
        <x:v>0.05468317643574466</x:v>
      </x:c>
      <x:c r="F4994" s="19" t="n">
        <x:v>-0.1694522735911153</x:v>
      </x:c>
      <x:c r="G4994" s="19" t="n">
        <x:v>-0.07055285366458122</x:v>
      </x:c>
      <x:c r="H4994" s="19" t="n">
        <x:v>0.5607317384422856</x:v>
      </x:c>
      <x:c r="I4994" s="19" t="n">
        <x:v>0.06948202103221661</x:v>
      </x:c>
      <x:c r="J4994" s="19" t="n">
        <x:v>0.0712127464883963</x:v>
      </x:c>
      <x:c r="K4994" s="19" t="n">
        <x:v>0.0647472030438496</x:v>
      </x:c>
      <x:c r="L4994" s="19" t="n">
        <x:v>0.06962804926648573</x:v>
      </x:c>
      <x:c r="M4994" s="19" t="n">
        <x:v>0.0638637520612258</x:v>
      </x:c>
      <x:c r="N4994" s="19" t="n">
        <x:v>0.06490778729461114</x:v>
      </x:c>
      <x:c r="O4994" s="19" t="n">
        <x:v>0.05873270607986228</x:v>
      </x:c>
      <x:c r="P4994" s="19" t="n">
        <x:v>0.06791707072252734</x:v>
      </x:c>
      <x:c r="Q4994" s="19" t="n">
        <x:v>0.06190257306945455</x:v>
      </x:c>
      <x:c r="R4994" s="19" t="n">
        <x:v>0.06848519878470938</x:v>
      </x:c>
      <x:c r="S4994" s="21" t="n">
        <x:v>9644.948831401281</x:v>
      </x:c>
      <x:c r="T4994" s="21" t="n">
        <x:v>15309.310978963173</x:v>
      </x:c>
      <x:c r="U4994" s="21" t="n">
        <x:v>18848.215813204944</x:v>
      </x:c>
      <x:c r="V4994" s="21" t="n">
        <x:v>22666.1122277164</x:v>
      </x:c>
      <x:c r="W4994" s="21" t="n">
        <x:v>27011.33272940714</x:v>
      </x:c>
      <x:c r="X4994" s="21" t="n">
        <x:v>28978.34513673476</x:v>
      </x:c>
      <x:c r="Y4994" s="21" t="n">
        <x:v>30530.523670838662</x:v>
      </x:c>
      <x:c r="Z4994" s="21" t="n">
        <x:v>31729.54506051188</x:v>
      </x:c>
      <x:c r="AA4994" s="21" t="n">
        <x:v>32554.82547481716</x:v>
      </x:c>
      <x:c r="AB4994" s="21" t="n">
        <x:v>32936.15159146128</x:v>
      </x:c>
      <x:c r="AC4994" s="21" t="n">
        <x:v>42960.19772799298</x:v>
      </x:c>
      <x:c r="AD4994" s="25" t="n">
        <x:f>AC4994*(1+Inputs!$C$14)*(1-Inputs!$C$14/Inputs!$C$15)</x:f>
        <x:v>34088.916897162424</x:v>
      </x:c>
      <x:c r="AE4994" s="25" t="n">
        <x:f>AD4994/(B4994-Inputs!$C$14)</x:f>
        <x:v>726575.0048193729</x:v>
      </x:c>
      <x:c r="AF4994" s="25" t="n">
        <x:f>S4994/(1+B4994)^1+T4994/(1+B4994)^2+U4994/(1+B4994)^3+V4994/(1+B4994)^4+W4994/(1+B4994)^5+X4994/(1+B4994)^6+Y4994/(1+B4994)^7+Z4994/(1+B4994)^8+AA4994/(1+B4994)^9+AB4994/(1+B4994)^10+AE4994/(1+B4994)^10</x:f>
        <x:v>485846.84836535563</x:v>
      </x:c>
      <x:c r="AG4994" s="25" t="n">
        <x:f>(AF4994+Inputs!$C$12)/Inputs!$C$13</x:f>
        <x:v>413.4785972036793</x:v>
      </x:c>
      <x:c r="AH4994" s="25" t="n">
        <x:f>(S4994+Inputs!$C$11)*Inputs!$C$8-Inputs!$C$11</x:f>
        <x:v>2643.436301834573</x:v>
      </x:c>
      <x:c r="AI4994" s="25" t="n">
        <x:f>Inputs!$C$12+AH4994-Inputs!$C$10*Inputs!$C$13</x:f>
        <x:v>24961.351717034573</x:v>
      </x:c>
      <x:c r="AJ4994" s="25" t="n">
        <x:f>(S4994+Inputs!$C$11)*(1-Inputs!$C$8)</x:f>
        <x:v>7001.512529566709</x:v>
      </x:c>
      <x:c r="AK4994" s="25" t="n">
        <x:f>AJ4994/(1+B4994)^(1-Inputs!$C$8)+T4994/(1+B4994)^(2-Inputs!$C$8)+U4994/(1+B4994)^(3-Inputs!$C$8)+V4994/(1+B4994)^(4-Inputs!$C$8)+W4994/(1+B4994)^(5-Inputs!$C$8)+X4994/(1+B4994)^(6-Inputs!$C$8)+Y4994/(1+B4994)^(7-Inputs!$C$8)+Z4994/(1+B4994)^(8-Inputs!$C$8)+AA4994/(1+B4994)^(9-Inputs!$C$8)+AB4994/(1+B4994)^(10-Inputs!$C$8)+AE4994/(1+B4994)^(10-Inputs!$C$8)</x:f>
        <x:v>501567.657422951</x:v>
      </x:c>
      <x:c r="AL4994" s="25" t="n">
        <x:f>(AK4994+AI4994)/Inputs!$C$13</x:f>
        <x:v>420.13193206233433</x:v>
      </x:c>
      <x:c r="AM4994" s="26" t="n">
        <x:f>IF(AL4994&gt;=Inputs!$C$7,1,0)</x:f>
        <x:v>1</x:v>
      </x:c>
      <x:c r="AN4994" s="26" t="n">
        <x:f>IF(Inputs!$C$7&lt;=(1-Inputs!$C$16)*AL4994,1,0)</x:f>
        <x:v>1</x:v>
      </x:c>
    </x:row>
    <x:row r="4995" ht="20" customHeight="1">
      <x:c r="A4995" s="16" t="n">
        <x:v>4990</x:v>
      </x:c>
      <x:c r="B4995" s="19" t="n">
        <x:v>0.08179484419301757</x:v>
      </x:c>
      <x:c r="C4995" s="24" t="n">
        <x:v>0.5684253589707566</x:v>
      </x:c>
      <x:c r="D4995" s="19" t="n">
        <x:v>0.03302200260093429</x:v>
      </x:c>
      <x:c r="E4995" s="19" t="n">
        <x:v>0.04516065715332872</x:v>
      </x:c>
      <x:c r="F4995" s="19" t="n">
        <x:v>-0.1501480071094068</x:v>
      </x:c>
      <x:c r="G4995" s="19" t="n">
        <x:v>-0.06355325635721384</x:v>
      </x:c>
      <x:c r="H4995" s="19" t="n">
        <x:v>0.9785612136321618</x:v>
      </x:c>
      <x:c r="I4995" s="19" t="n">
        <x:v>0.0693394959331647</x:v>
      </x:c>
      <x:c r="J4995" s="19" t="n">
        <x:v>0.06957877089352792</x:v>
      </x:c>
      <x:c r="K4995" s="19" t="n">
        <x:v>0.07765889153052172</x:v>
      </x:c>
      <x:c r="L4995" s="19" t="n">
        <x:v>0.0766564364390058</x:v>
      </x:c>
      <x:c r="M4995" s="19" t="n">
        <x:v>0.07225162064361143</x:v>
      </x:c>
      <x:c r="N4995" s="19" t="n">
        <x:v>0.07550131263794696</x:v>
      </x:c>
      <x:c r="O4995" s="19" t="n">
        <x:v>0.07410285779330367</x:v>
      </x:c>
      <x:c r="P4995" s="19" t="n">
        <x:v>0.07284920254330132</x:v>
      </x:c>
      <x:c r="Q4995" s="19" t="n">
        <x:v>0.0722893096611972</x:v>
      </x:c>
      <x:c r="R4995" s="19" t="n">
        <x:v>0.06951440959942488</x:v>
      </x:c>
      <x:c r="S4995" s="21" t="n">
        <x:v>10029.71602123988</x:v>
      </x:c>
      <x:c r="T4995" s="21" t="n">
        <x:v>15885.365150071022</x:v>
      </x:c>
      <x:c r="U4995" s="21" t="n">
        <x:v>19546.389824692124</x:v>
      </x:c>
      <x:c r="V4995" s="21" t="n">
        <x:v>23590.762254128847</x:v>
      </x:c>
      <x:c r="W4995" s="21" t="n">
        <x:v>28083.456364326114</x:v>
      </x:c>
      <x:c r="X4995" s="21" t="n">
        <x:v>29875.059226862213</x:v>
      </x:c>
      <x:c r="Y4995" s="21" t="n">
        <x:v>31224.820267824693</x:v>
      </x:c>
      <x:c r="Z4995" s="21" t="n">
        <x:v>32268.717747893905</x:v>
      </x:c>
      <x:c r="AA4995" s="21" t="n">
        <x:v>32971.63562445795</x:v>
      </x:c>
      <x:c r="AB4995" s="21" t="n">
        <x:v>33310.84284253286</x:v>
      </x:c>
      <x:c r="AC4995" s="21" t="n">
        <x:v>43448.92544678198</x:v>
      </x:c>
      <x:c r="AD4995" s="25" t="n">
        <x:f>AC4995*(1+Inputs!$C$14)*(1-Inputs!$C$14/Inputs!$C$15)</x:f>
        <x:v>34476.722342021494</x:v>
      </x:c>
      <x:c r="AE4995" s="25" t="n">
        <x:f>AD4995/(B4995-Inputs!$C$14)</x:f>
        <x:v>736763.2681885476</x:v>
      </x:c>
      <x:c r="AF4995" s="25" t="n">
        <x:f>S4995/(1+B4995)^1+T4995/(1+B4995)^2+U4995/(1+B4995)^3+V4995/(1+B4995)^4+W4995/(1+B4995)^5+X4995/(1+B4995)^6+Y4995/(1+B4995)^7+Z4995/(1+B4995)^8+AA4995/(1+B4995)^9+AB4995/(1+B4995)^10+AE4995/(1+B4995)^10</x:f>
        <x:v>495385.9386441485</x:v>
      </x:c>
      <x:c r="AG4995" s="25" t="n">
        <x:f>(AF4995+Inputs!$C$12)/Inputs!$C$13</x:f>
        <x:v>421.09009886717223</x:v>
      </x:c>
      <x:c r="AH4995" s="25" t="n">
        <x:f>(S4995+Inputs!$C$11)*Inputs!$C$8-Inputs!$C$11</x:f>
        <x:v>2823.6970948822454</x:v>
      </x:c>
      <x:c r="AI4995" s="25" t="n">
        <x:f>Inputs!$C$12+AH4995-Inputs!$C$10*Inputs!$C$13</x:f>
        <x:v>25141.61251008224</x:v>
      </x:c>
      <x:c r="AJ4995" s="25" t="n">
        <x:f>(S4995+Inputs!$C$11)*(1-Inputs!$C$8)</x:f>
        <x:v>7206.018926357635</x:v>
      </x:c>
      <x:c r="AK4995" s="25" t="n">
        <x:f>AJ4995/(1+B4995)^(1-Inputs!$C$8)+T4995/(1+B4995)^(2-Inputs!$C$8)+U4995/(1+B4995)^(3-Inputs!$C$8)+V4995/(1+B4995)^(4-Inputs!$C$8)+W4995/(1+B4995)^(5-Inputs!$C$8)+X4995/(1+B4995)^(6-Inputs!$C$8)+Y4995/(1+B4995)^(7-Inputs!$C$8)+Z4995/(1+B4995)^(8-Inputs!$C$8)+AA4995/(1+B4995)^(9-Inputs!$C$8)+AB4995/(1+B4995)^(10-Inputs!$C$8)+AE4995/(1+B4995)^(10-Inputs!$C$8)</x:f>
        <x:v>511264.8974903207</x:v>
      </x:c>
      <x:c r="AL4995" s="25" t="n">
        <x:f>(AK4995+AI4995)/Inputs!$C$13</x:f>
        <x:v>428.01346080699506</x:v>
      </x:c>
      <x:c r="AM4995" s="26" t="n">
        <x:f>IF(AL4995&gt;=Inputs!$C$7,1,0)</x:f>
        <x:v>1</x:v>
      </x:c>
      <x:c r="AN4995" s="26" t="n">
        <x:f>IF(Inputs!$C$7&lt;=(1-Inputs!$C$16)*AL4995,1,0)</x:f>
        <x:v>1</x:v>
      </x:c>
    </x:row>
    <x:row r="4996" ht="20" customHeight="1">
      <x:c r="A4996" s="16" t="n">
        <x:v>4991</x:v>
      </x:c>
      <x:c r="B4996" s="19" t="n">
        <x:v>0.08990811185730894</x:v>
      </x:c>
      <x:c r="C4996" s="24" t="n">
        <x:v>0.396350121870654</x:v>
      </x:c>
      <x:c r="D4996" s="19" t="n">
        <x:v>0.03235705379305927</x:v>
      </x:c>
      <x:c r="E4996" s="19" t="n">
        <x:v>0.044803471081686724</x:v>
      </x:c>
      <x:c r="F4996" s="19" t="n">
        <x:v>-0.20058406913570823</x:v>
      </x:c>
      <x:c r="G4996" s="19" t="n">
        <x:v>-0.09088137722354588</x:v>
      </x:c>
      <x:c r="H4996" s="19" t="n">
        <x:v>0.8446690245122284</x:v>
      </x:c>
      <x:c r="I4996" s="19" t="n">
        <x:v>0.05529718687533773</x:v>
      </x:c>
      <x:c r="J4996" s="19" t="n">
        <x:v>0.056818745699237075</x:v>
      </x:c>
      <x:c r="K4996" s="19" t="n">
        <x:v>0.06565977863072135</x:v>
      </x:c>
      <x:c r="L4996" s="19" t="n">
        <x:v>0.06560812443684313</x:v>
      </x:c>
      <x:c r="M4996" s="19" t="n">
        <x:v>0.06686988883226264</x:v>
      </x:c>
      <x:c r="N4996" s="19" t="n">
        <x:v>0.059582583879476944</x:v>
      </x:c>
      <x:c r="O4996" s="19" t="n">
        <x:v>0.05640163147694807</x:v>
      </x:c>
      <x:c r="P4996" s="19" t="n">
        <x:v>0.055226037620788024</x:v>
      </x:c>
      <x:c r="Q4996" s="19" t="n">
        <x:v>0.06342174382721964</x:v>
      </x:c>
      <x:c r="R4996" s="19" t="n">
        <x:v>0.05132596553343888</x:v>
      </x:c>
      <x:c r="S4996" s="21" t="n">
        <x:v>9000.698308912206</x:v>
      </x:c>
      <x:c r="T4996" s="21" t="n">
        <x:v>14421.119905856189</x:v>
      </x:c>
      <x:c r="U4996" s="21" t="n">
        <x:v>17929.94354713645</x:v>
      </x:c>
      <x:c r="V4996" s="21" t="n">
        <x:v>21760.049187689634</x:v>
      </x:c>
      <x:c r="W4996" s="21" t="n">
        <x:v>25994.44189170005</x:v>
      </x:c>
      <x:c r="X4996" s="21" t="n">
        <x:v>27686.69725140671</x:v>
      </x:c>
      <x:c r="Y4996" s="21" t="n">
        <x:v>28907.80274863618</x:v>
      </x:c>
      <x:c r="Z4996" s="21" t="n">
        <x:v>29870.488790574775</x:v>
      </x:c>
      <x:c r="AA4996" s="21" t="n">
        <x:v>30554.083389973224</x:v>
      </x:c>
      <x:c r="AB4996" s="21" t="n">
        <x:v>30943.81685912684</x:v>
      </x:c>
      <x:c r="AC4996" s="21" t="n">
        <x:v>40361.50025103502</x:v>
      </x:c>
      <x:c r="AD4996" s="25" t="n">
        <x:f>AC4996*(1+Inputs!$C$14)*(1-Inputs!$C$14/Inputs!$C$15)</x:f>
        <x:v>32026.85044919628</x:v>
      </x:c>
      <x:c r="AE4996" s="25" t="n">
        <x:f>AD4996/(B4996-Inputs!$C$14)</x:f>
        <x:v>583280.8553392848</x:v>
      </x:c>
      <x:c r="AF4996" s="25" t="n">
        <x:f>S4996/(1+B4996)^1+T4996/(1+B4996)^2+U4996/(1+B4996)^3+V4996/(1+B4996)^4+W4996/(1+B4996)^5+X4996/(1+B4996)^6+Y4996/(1+B4996)^7+Z4996/(1+B4996)^8+AA4996/(1+B4996)^9+AB4996/(1+B4996)^10+AE4996/(1+B4996)^10</x:f>
        <x:v>387662.84846227494</x:v>
      </x:c>
      <x:c r="AG4996" s="25" t="n">
        <x:f>(AF4996+Inputs!$C$12)/Inputs!$C$13</x:f>
        <x:v>335.13489180316196</x:v>
      </x:c>
      <x:c r="AH4996" s="25" t="n">
        <x:f>(S4996+Inputs!$C$11)*Inputs!$C$8-Inputs!$C$11</x:f>
        <x:v>2341.6093447232524</x:v>
      </x:c>
      <x:c r="AI4996" s="25" t="n">
        <x:f>Inputs!$C$12+AH4996-Inputs!$C$10*Inputs!$C$13</x:f>
        <x:v>24659.524759923253</x:v>
      </x:c>
      <x:c r="AJ4996" s="25" t="n">
        <x:f>(S4996+Inputs!$C$11)*(1-Inputs!$C$8)</x:f>
        <x:v>6659.0889641889535</x:v>
      </x:c>
      <x:c r="AK4996" s="25" t="n">
        <x:f>AJ4996/(1+B4996)^(1-Inputs!$C$8)+T4996/(1+B4996)^(2-Inputs!$C$8)+U4996/(1+B4996)^(3-Inputs!$C$8)+V4996/(1+B4996)^(4-Inputs!$C$8)+W4996/(1+B4996)^(5-Inputs!$C$8)+X4996/(1+B4996)^(6-Inputs!$C$8)+Y4996/(1+B4996)^(7-Inputs!$C$8)+Z4996/(1+B4996)^(8-Inputs!$C$8)+AA4996/(1+B4996)^(9-Inputs!$C$8)+AB4996/(1+B4996)^(10-Inputs!$C$8)+AE4996/(1+B4996)^(10-Inputs!$C$8)</x:f>
        <x:v>401381.64810618444</x:v>
      </x:c>
      <x:c r="AL4996" s="25" t="n">
        <x:f>(AK4996+AI4996)/Inputs!$C$13</x:f>
        <x:v>339.94993245804756</x:v>
      </x:c>
      <x:c r="AM4996" s="26" t="n">
        <x:f>IF(AL4996&gt;=Inputs!$C$7,1,0)</x:f>
        <x:v>1</x:v>
      </x:c>
      <x:c r="AN4996" s="26" t="n">
        <x:f>IF(Inputs!$C$7&lt;=(1-Inputs!$C$16)*AL4996,1,0)</x:f>
        <x:v>1</x:v>
      </x:c>
    </x:row>
    <x:row r="4997" ht="20" customHeight="1">
      <x:c r="A4997" s="16" t="n">
        <x:v>4992</x:v>
      </x:c>
      <x:c r="B4997" s="19" t="n">
        <x:v>0.08450428493971358</x:v>
      </x:c>
      <x:c r="C4997" s="24" t="n">
        <x:v>0.7850084243146114</x:v>
      </x:c>
      <x:c r="D4997" s="19" t="n">
        <x:v>0.01473935140539453</x:v>
      </x:c>
      <x:c r="E4997" s="19" t="n">
        <x:v>0.04876485785401286</x:v>
      </x:c>
      <x:c r="F4997" s="19" t="n">
        <x:v>-0.13956443027508272</x:v>
      </x:c>
      <x:c r="G4997" s="19" t="n">
        <x:v>-0.07160085857627621</x:v>
      </x:c>
      <x:c r="H4997" s="19" t="n">
        <x:v>0.7965860122599508</x:v>
      </x:c>
      <x:c r="I4997" s="19" t="n">
        <x:v>0.06299413570902629</x:v>
      </x:c>
      <x:c r="J4997" s="19" t="n">
        <x:v>0.06615538244291543</x:v>
      </x:c>
      <x:c r="K4997" s="19" t="n">
        <x:v>0.06337747041339185</x:v>
      </x:c>
      <x:c r="L4997" s="19" t="n">
        <x:v>0.07181079046234232</x:v>
      </x:c>
      <x:c r="M4997" s="19" t="n">
        <x:v>0.07132454626027425</x:v>
      </x:c>
      <x:c r="N4997" s="19" t="n">
        <x:v>0.07318875762164112</x:v>
      </x:c>
      <x:c r="O4997" s="19" t="n">
        <x:v>0.06453432882700441</x:v>
      </x:c>
      <x:c r="P4997" s="19" t="n">
        <x:v>0.0699311008500797</x:v>
      </x:c>
      <x:c r="Q4997" s="19" t="n">
        <x:v>0.06566952128345178</x:v>
      </x:c>
      <x:c r="R4997" s="19" t="n">
        <x:v>0.06145730617984214</x:v>
      </x:c>
      <x:c r="S4997" s="21" t="n">
        <x:v>10124.804074829772</x:v>
      </x:c>
      <x:c r="T4997" s="21" t="n">
        <x:v>16021.43322472226</x:v>
      </x:c>
      <x:c r="U4997" s="21" t="n">
        <x:v>19480.613334652324</x:v>
      </x:c>
      <x:c r="V4997" s="21" t="n">
        <x:v>23164.619777358217</x:v>
      </x:c>
      <x:c r="W4997" s="21" t="n">
        <x:v>27301.558553706047</x:v>
      </x:c>
      <x:c r="X4997" s="21" t="n">
        <x:v>28776.927267968676</x:v>
      </x:c>
      <x:c r="Y4997" s="21" t="n">
        <x:v>29906.068164757053</x:v>
      </x:c>
      <x:c r="Z4997" s="21" t="n">
        <x:v>30775.407827792245</x:v>
      </x:c>
      <x:c r="AA4997" s="21" t="n">
        <x:v>31393.63054721785</x:v>
      </x:c>
      <x:c r="AB4997" s="21" t="n">
        <x:v>31723.314785353334</x:v>
      </x:c>
      <x:c r="AC4997" s="21" t="n">
        <x:v>41378.23667654783</x:v>
      </x:c>
      <x:c r="AD4997" s="25" t="n">
        <x:f>AC4997*(1+Inputs!$C$14)*(1-Inputs!$C$14/Inputs!$C$15)</x:f>
        <x:v>32833.6308028407</x:v>
      </x:c>
      <x:c r="AE4997" s="25" t="n">
        <x:f>AD4997/(B4997-Inputs!$C$14)</x:f>
        <x:v>663248.2590714231</x:v>
      </x:c>
      <x:c r="AF4997" s="25" t="n">
        <x:f>S4997/(1+B4997)^1+T4997/(1+B4997)^2+U4997/(1+B4997)^3+V4997/(1+B4997)^4+W4997/(1+B4997)^5+X4997/(1+B4997)^6+Y4997/(1+B4997)^7+Z4997/(1+B4997)^8+AA4997/(1+B4997)^9+AB4997/(1+B4997)^10+AE4997/(1+B4997)^10</x:f>
        <x:v>447803.5430929299</x:v>
      </x:c>
      <x:c r="AG4997" s="25" t="n">
        <x:f>(AF4997+Inputs!$C$12)/Inputs!$C$13</x:f>
        <x:v>383.12280090624864</x:v>
      </x:c>
      <x:c r="AH4997" s="25" t="n">
        <x:f>(S4997+Inputs!$C$11)*Inputs!$C$8-Inputs!$C$11</x:f>
        <x:v>2868.245196701071</x:v>
      </x:c>
      <x:c r="AI4997" s="25" t="n">
        <x:f>Inputs!$C$12+AH4997-Inputs!$C$10*Inputs!$C$13</x:f>
        <x:v>25186.16061190107</x:v>
      </x:c>
      <x:c r="AJ4997" s="25" t="n">
        <x:f>(S4997+Inputs!$C$11)*(1-Inputs!$C$8)</x:f>
        <x:v>7256.5588781287015</x:v>
      </x:c>
      <x:c r="AK4997" s="25" t="n">
        <x:f>AJ4997/(1+B4997)^(1-Inputs!$C$8)+T4997/(1+B4997)^(2-Inputs!$C$8)+U4997/(1+B4997)^(3-Inputs!$C$8)+V4997/(1+B4997)^(4-Inputs!$C$8)+W4997/(1+B4997)^(5-Inputs!$C$8)+X4997/(1+B4997)^(6-Inputs!$C$8)+Y4997/(1+B4997)^(7-Inputs!$C$8)+Z4997/(1+B4997)^(8-Inputs!$C$8)+AA4997/(1+B4997)^(9-Inputs!$C$8)+AB4997/(1+B4997)^(10-Inputs!$C$8)+AE4997/(1+B4997)^(10-Inputs!$C$8)</x:f>
        <x:v>462402.9156150867</x:v>
      </x:c>
      <x:c r="AL4997" s="25" t="n">
        <x:f>(AK4997+AI4997)/Inputs!$C$13</x:f>
        <x:v>389.06069198795143</x:v>
      </x:c>
      <x:c r="AM4997" s="26" t="n">
        <x:f>IF(AL4997&gt;=Inputs!$C$7,1,0)</x:f>
        <x:v>1</x:v>
      </x:c>
      <x:c r="AN4997" s="26" t="n">
        <x:f>IF(Inputs!$C$7&lt;=(1-Inputs!$C$16)*AL4997,1,0)</x:f>
        <x:v>1</x:v>
      </x:c>
    </x:row>
    <x:row r="4998" ht="20" customHeight="1">
      <x:c r="A4998" s="16" t="n">
        <x:v>4993</x:v>
      </x:c>
      <x:c r="B4998" s="19" t="n">
        <x:v>0.07093224218830904</x:v>
      </x:c>
      <x:c r="C4998" s="24" t="n">
        <x:v>0.2690730966953936</x:v>
      </x:c>
      <x:c r="D4998" s="19" t="n">
        <x:v>0.03552489697924415</x:v>
      </x:c>
      <x:c r="E4998" s="19" t="n">
        <x:v>0.053133178018989896</x:v>
      </x:c>
      <x:c r="F4998" s="19" t="n">
        <x:v>-0.18596040578416823</x:v>
      </x:c>
      <x:c r="G4998" s="19" t="n">
        <x:v>-0.06701384708301078</x:v>
      </x:c>
      <x:c r="H4998" s="19" t="n">
        <x:v>0.8827643610375446</x:v>
      </x:c>
      <x:c r="I4998" s="19" t="n">
        <x:v>0.0625609183932545</x:v>
      </x:c>
      <x:c r="J4998" s="19" t="n">
        <x:v>0.06267021265579047</x:v>
      </x:c>
      <x:c r="K4998" s="19" t="n">
        <x:v>0.06063276821445584</x:v>
      </x:c>
      <x:c r="L4998" s="19" t="n">
        <x:v>0.05481723535472497</x:v>
      </x:c>
      <x:c r="M4998" s="19" t="n">
        <x:v>0.066754090137307</x:v>
      </x:c>
      <x:c r="N4998" s="19" t="n">
        <x:v>0.05697914772339231</x:v>
      </x:c>
      <x:c r="O4998" s="19" t="n">
        <x:v>0.0695337409148317</x:v>
      </x:c>
      <x:c r="P4998" s="19" t="n">
        <x:v>0.06187862851228488</x:v>
      </x:c>
      <x:c r="Q4998" s="19" t="n">
        <x:v>0.0557261455553828</x:v>
      </x:c>
      <x:c r="R4998" s="19" t="n">
        <x:v>0.059560123339396115</x:v>
      </x:c>
      <x:c r="S4998" s="21" t="n">
        <x:v>9387.483301857774</x:v>
      </x:c>
      <x:c r="T4998" s="21" t="n">
        <x:v>14817.57805874391</x:v>
      </x:c>
      <x:c r="U4998" s="21" t="n">
        <x:v>18280.118115294696</x:v>
      </x:c>
      <x:c r="V4998" s="21" t="n">
        <x:v>22070.995812024852</x:v>
      </x:c>
      <x:c r="W4998" s="21" t="n">
        <x:v>26259.815565210592</x:v>
      </x:c>
      <x:c r="X4998" s="21" t="n">
        <x:v>28138.346793061384</x:v>
      </x:c>
      <x:c r="Y4998" s="21" t="n">
        <x:v>29519.23148775025</x:v>
      </x:c>
      <x:c r="Z4998" s="21" t="n">
        <x:v>30639.736399882255</x:v>
      </x:c>
      <x:c r="AA4998" s="21" t="n">
        <x:v>31400.070762804564</x:v>
      </x:c>
      <x:c r="AB4998" s="21" t="n">
        <x:v>31788.188358894473</x:v>
      </x:c>
      <x:c r="AC4998" s="21" t="n">
        <x:v>41462.8543811667</x:v>
      </x:c>
      <x:c r="AD4998" s="25" t="n">
        <x:f>AC4998*(1+Inputs!$C$14)*(1-Inputs!$C$14/Inputs!$C$15)</x:f>
        <x:v>32900.774951455765</x:v>
      </x:c>
      <x:c r="AE4998" s="25" t="n">
        <x:f>AD4998/(B4998-Inputs!$C$14)</x:f>
        <x:v>915633.7859194438</x:v>
      </x:c>
      <x:c r="AF4998" s="25" t="n">
        <x:f>S4998/(1+B4998)^1+T4998/(1+B4998)^2+U4998/(1+B4998)^3+V4998/(1+B4998)^4+W4998/(1+B4998)^5+X4998/(1+B4998)^6+Y4998/(1+B4998)^7+Z4998/(1+B4998)^8+AA4998/(1+B4998)^9+AB4998/(1+B4998)^10+AE4998/(1+B4998)^10</x:f>
        <x:v>621012.9765747654</x:v>
      </x:c>
      <x:c r="AG4998" s="25" t="n">
        <x:f>(AF4998+Inputs!$C$12)/Inputs!$C$13</x:f>
        <x:v>521.3313567064453</x:v>
      </x:c>
      <x:c r="AH4998" s="25" t="n">
        <x:f>(S4998+Inputs!$C$11)*Inputs!$C$8-Inputs!$C$11</x:f>
        <x:v>2522.815464705971</x:v>
      </x:c>
      <x:c r="AI4998" s="25" t="n">
        <x:f>Inputs!$C$12+AH4998-Inputs!$C$10*Inputs!$C$13</x:f>
        <x:v>24840.73087990597</x:v>
      </x:c>
      <x:c r="AJ4998" s="25" t="n">
        <x:f>(S4998+Inputs!$C$11)*(1-Inputs!$C$8)</x:f>
        <x:v>6864.667837151804</x:v>
      </x:c>
      <x:c r="AK4998" s="25" t="n">
        <x:f>AJ4998/(1+B4998)^(1-Inputs!$C$8)+T4998/(1+B4998)^(2-Inputs!$C$8)+U4998/(1+B4998)^(3-Inputs!$C$8)+V4998/(1+B4998)^(4-Inputs!$C$8)+W4998/(1+B4998)^(5-Inputs!$C$8)+X4998/(1+B4998)^(6-Inputs!$C$8)+Y4998/(1+B4998)^(7-Inputs!$C$8)+Z4998/(1+B4998)^(8-Inputs!$C$8)+AA4998/(1+B4998)^(9-Inputs!$C$8)+AB4998/(1+B4998)^(10-Inputs!$C$8)+AE4998/(1+B4998)^(10-Inputs!$C$8)</x:f>
        <x:v>638841.914259187</x:v>
      </x:c>
      <x:c r="AL4998" s="25" t="n">
        <x:f>(AK4998+AI4998)/Inputs!$C$13</x:f>
        <x:v>529.5705785213356</x:v>
      </x:c>
      <x:c r="AM4998" s="26" t="n">
        <x:f>IF(AL4998&gt;=Inputs!$C$7,1,0)</x:f>
        <x:v>1</x:v>
      </x:c>
      <x:c r="AN4998" s="26" t="n">
        <x:f>IF(Inputs!$C$7&lt;=(1-Inputs!$C$16)*AL4998,1,0)</x:f>
        <x:v>1</x:v>
      </x:c>
    </x:row>
    <x:row r="4999" ht="20" customHeight="1">
      <x:c r="A4999" s="16" t="n">
        <x:v>4994</x:v>
      </x:c>
      <x:c r="B4999" s="19" t="n">
        <x:v>0.08473163634184724</x:v>
      </x:c>
      <x:c r="C4999" s="24" t="n">
        <x:v>0.7045661330376731</x:v>
      </x:c>
      <x:c r="D4999" s="19" t="n">
        <x:v>0.00942255345672578</x:v>
      </x:c>
      <x:c r="E4999" s="19" t="n">
        <x:v>0.05200929982607903</x:v>
      </x:c>
      <x:c r="F4999" s="19" t="n">
        <x:v>-0.18880077484153507</x:v>
      </x:c>
      <x:c r="G4999" s="19" t="n">
        <x:v>-0.08048559993800211</x:v>
      </x:c>
      <x:c r="H4999" s="19" t="n">
        <x:v>0.8696833543831133</x:v>
      </x:c>
      <x:c r="I4999" s="19" t="n">
        <x:v>0.07045074157834393</x:v>
      </x:c>
      <x:c r="J4999" s="19" t="n">
        <x:v>0.0730985773350119</x:v>
      </x:c>
      <x:c r="K4999" s="19" t="n">
        <x:v>0.06859695779006757</x:v>
      </x:c>
      <x:c r="L4999" s="19" t="n">
        <x:v>0.057859875381312806</x:v>
      </x:c>
      <x:c r="M4999" s="19" t="n">
        <x:v>0.06277289319858369</x:v>
      </x:c>
      <x:c r="N4999" s="19" t="n">
        <x:v>0.07364941722409526</x:v>
      </x:c>
      <x:c r="O4999" s="19" t="n">
        <x:v>0.0673182835802129</x:v>
      </x:c>
      <x:c r="P4999" s="19" t="n">
        <x:v>0.06919329725539569</x:v>
      </x:c>
      <x:c r="Q4999" s="19" t="n">
        <x:v>0.06779419527746881</x:v>
      </x:c>
      <x:c r="R4999" s="19" t="n">
        <x:v>0.06935495740229385</x:v>
      </x:c>
      <x:c r="S4999" s="21" t="n">
        <x:v>9211.141549855593</x:v>
      </x:c>
      <x:c r="T4999" s="21" t="n">
        <x:v>14869.483538178041</x:v>
      </x:c>
      <x:c r="U4999" s="21" t="n">
        <x:v>18497.95393787699</x:v>
      </x:c>
      <x:c r="V4999" s="21" t="n">
        <x:v>22402.670840404706</x:v>
      </x:c>
      <x:c r="W4999" s="21" t="n">
        <x:v>26662.71387535259</x:v>
      </x:c>
      <x:c r="X4999" s="21" t="n">
        <x:v>28112.801116319624</x:v>
      </x:c>
      <x:c r="Y4999" s="21" t="n">
        <x:v>29203.37714148036</x:v>
      </x:c>
      <x:c r="Z4999" s="21" t="n">
        <x:v>30057.26305797232</x:v>
      </x:c>
      <x:c r="AA4999" s="21" t="n">
        <x:v>30672.531426299694</x:v>
      </x:c>
      <x:c r="AB4999" s="21" t="n">
        <x:v>31025.12313591277</x:v>
      </x:c>
      <x:c r="AC4999" s="21" t="n">
        <x:v>40467.55191640796</x:v>
      </x:c>
      <x:c r="AD4999" s="25" t="n">
        <x:f>AC4999*(1+Inputs!$C$14)*(1-Inputs!$C$14/Inputs!$C$15)</x:f>
        <x:v>32111.00244566971</x:v>
      </x:c>
      <x:c r="AE4999" s="25" t="n">
        <x:f>AD4999/(B4999-Inputs!$C$14)</x:f>
        <x:v>645685.6200134631</x:v>
      </x:c>
      <x:c r="AF4999" s="25" t="n">
        <x:f>S4999/(1+B4999)^1+T4999/(1+B4999)^2+U4999/(1+B4999)^3+V4999/(1+B4999)^4+W4999/(1+B4999)^5+X4999/(1+B4999)^6+Y4999/(1+B4999)^7+Z4999/(1+B4999)^8+AA4999/(1+B4999)^9+AB4999/(1+B4999)^10+AE4999/(1+B4999)^10</x:f>
        <x:v>433813.8123562904</x:v>
      </x:c>
      <x:c r="AG4999" s="25" t="n">
        <x:f>(AF4999+Inputs!$C$12)/Inputs!$C$13</x:f>
        <x:v>371.9600111997207</x:v>
      </x:c>
      <x:c r="AH4999" s="25" t="n">
        <x:f>(S4999+Inputs!$C$11)*Inputs!$C$8-Inputs!$C$11</x:f>
        <x:v>2440.200561713168</x:v>
      </x:c>
      <x:c r="AI4999" s="25" t="n">
        <x:f>Inputs!$C$12+AH4999-Inputs!$C$10*Inputs!$C$13</x:f>
        <x:v>24758.115976913163</x:v>
      </x:c>
      <x:c r="AJ4999" s="25" t="n">
        <x:f>(S4999+Inputs!$C$11)*(1-Inputs!$C$8)</x:f>
        <x:v>6770.940988142425</x:v>
      </x:c>
      <x:c r="AK4999" s="25" t="n">
        <x:f>AJ4999/(1+B4999)^(1-Inputs!$C$8)+T4999/(1+B4999)^(2-Inputs!$C$8)+U4999/(1+B4999)^(3-Inputs!$C$8)+V4999/(1+B4999)^(4-Inputs!$C$8)+W4999/(1+B4999)^(5-Inputs!$C$8)+X4999/(1+B4999)^(6-Inputs!$C$8)+Y4999/(1+B4999)^(7-Inputs!$C$8)+Z4999/(1+B4999)^(8-Inputs!$C$8)+AA4999/(1+B4999)^(9-Inputs!$C$8)+AB4999/(1+B4999)^(10-Inputs!$C$8)+AE4999/(1+B4999)^(10-Inputs!$C$8)</x:f>
        <x:v>448325.7596574961</x:v>
      </x:c>
      <x:c r="AL4999" s="25" t="n">
        <x:f>(AK4999+AI4999)/Inputs!$C$13</x:f>
        <x:v>377.48659475090534</x:v>
      </x:c>
      <x:c r="AM4999" s="26" t="n">
        <x:f>IF(AL4999&gt;=Inputs!$C$7,1,0)</x:f>
        <x:v>1</x:v>
      </x:c>
      <x:c r="AN4999" s="26" t="n">
        <x:f>IF(Inputs!$C$7&lt;=(1-Inputs!$C$16)*AL4999,1,0)</x:f>
        <x:v>1</x:v>
      </x:c>
    </x:row>
    <x:row r="5000" ht="20" customHeight="1">
      <x:c r="A5000" s="16" t="n">
        <x:v>4995</x:v>
      </x:c>
      <x:c r="B5000" s="19" t="n">
        <x:v>0.08665469062818228</x:v>
      </x:c>
      <x:c r="C5000" s="24" t="n">
        <x:v>0.719631564029072</x:v>
      </x:c>
      <x:c r="D5000" s="19" t="n">
        <x:v>0.04057112740381541</x:v>
      </x:c>
      <x:c r="E5000" s="19" t="n">
        <x:v>0.042524806683587435</x:v>
      </x:c>
      <x:c r="F5000" s="19" t="n">
        <x:v>-0.1946449640441631</x:v>
      </x:c>
      <x:c r="G5000" s="19" t="n">
        <x:v>-0.08662791764856877</x:v>
      </x:c>
      <x:c r="H5000" s="19" t="n">
        <x:v>0.8358866148963955</x:v>
      </x:c>
      <x:c r="I5000" s="19" t="n">
        <x:v>0.05698365155421357</x:v>
      </x:c>
      <x:c r="J5000" s="19" t="n">
        <x:v>0.0637174568736407</x:v>
      </x:c>
      <x:c r="K5000" s="19" t="n">
        <x:v>0.061534558293270716</x:v>
      </x:c>
      <x:c r="L5000" s="19" t="n">
        <x:v>0.06322914032629456</x:v>
      </x:c>
      <x:c r="M5000" s="19" t="n">
        <x:v>0.06539348474843223</x:v>
      </x:c>
      <x:c r="N5000" s="19" t="n">
        <x:v>0.05396213848866296</x:v>
      </x:c>
      <x:c r="O5000" s="19" t="n">
        <x:v>0.06207930411633356</x:v>
      </x:c>
      <x:c r="P5000" s="19" t="n">
        <x:v>0.06241208197787841</x:v>
      </x:c>
      <x:c r="Q5000" s="19" t="n">
        <x:v>0.06266699001484653</x:v>
      </x:c>
      <x:c r="R5000" s="19" t="n">
        <x:v>0.048721735474479146</x:v>
      </x:c>
      <x:c r="S5000" s="21" t="n">
        <x:v>9134.659413881696</x:v>
      </x:c>
      <x:c r="T5000" s="21" t="n">
        <x:v>14942.803569041445</x:v>
      </x:c>
      <x:c r="U5000" s="21" t="n">
        <x:v>18938.114966578338</x:v>
      </x:c>
      <x:c r="V5000" s="21" t="n">
        <x:v>23348.733779604347</x:v>
      </x:c>
      <x:c r="W5000" s="21" t="n">
        <x:v>28317.605296291345</x:v>
      </x:c>
      <x:c r="X5000" s="21" t="n">
        <x:v>30202.324320984782</x:v>
      </x:c>
      <x:c r="Y5000" s="21" t="n">
        <x:v>31567.207274948196</x:v>
      </x:c>
      <x:c r="Z5000" s="21" t="n">
        <x:v>32646.200322876426</x:v>
      </x:c>
      <x:c r="AA5000" s="21" t="n">
        <x:v>33368.116186521205</x:v>
      </x:c>
      <x:c r="AB5000" s="21" t="n">
        <x:v>33702.28052451069</x:v>
      </x:c>
      <x:c r="AC5000" s="21" t="n">
        <x:v>43959.49633631829</x:v>
      </x:c>
      <x:c r="AD5000" s="25" t="n">
        <x:f>AC5000*(1+Inputs!$C$14)*(1-Inputs!$C$14/Inputs!$C$15)</x:f>
        <x:v>34881.86034286856</x:v>
      </x:c>
      <x:c r="AE5000" s="25" t="n">
        <x:f>AD5000/(B5000-Inputs!$C$14)</x:f>
        <x:v>675289.3090378393</x:v>
      </x:c>
      <x:c r="AF5000" s="25" t="n">
        <x:f>S5000/(1+B5000)^1+T5000/(1+B5000)^2+U5000/(1+B5000)^3+V5000/(1+B5000)^4+W5000/(1+B5000)^5+X5000/(1+B5000)^6+Y5000/(1+B5000)^7+Z5000/(1+B5000)^8+AA5000/(1+B5000)^9+AB5000/(1+B5000)^10+AE5000/(1+B5000)^10</x:f>
        <x:v>448663.5685060343</x:v>
      </x:c>
      <x:c r="AG5000" s="25" t="n">
        <x:f>(AF5000+Inputs!$C$12)/Inputs!$C$13</x:f>
        <x:v>383.8090387623934</x:v>
      </x:c>
      <x:c r="AH5000" s="25" t="n">
        <x:f>(S5000+Inputs!$C$11)*Inputs!$C$8-Inputs!$C$11</x:f>
        <x:v>2404.369204859644</x:v>
      </x:c>
      <x:c r="AI5000" s="25" t="n">
        <x:f>Inputs!$C$12+AH5000-Inputs!$C$10*Inputs!$C$13</x:f>
        <x:v>24722.28462005964</x:v>
      </x:c>
      <x:c r="AJ5000" s="25" t="n">
        <x:f>(S5000+Inputs!$C$11)*(1-Inputs!$C$8)</x:f>
        <x:v>6730.290209022053</x:v>
      </x:c>
      <x:c r="AK5000" s="25" t="n">
        <x:f>AJ5000/(1+B5000)^(1-Inputs!$C$8)+T5000/(1+B5000)^(2-Inputs!$C$8)+U5000/(1+B5000)^(3-Inputs!$C$8)+V5000/(1+B5000)^(4-Inputs!$C$8)+W5000/(1+B5000)^(5-Inputs!$C$8)+X5000/(1+B5000)^(6-Inputs!$C$8)+Y5000/(1+B5000)^(7-Inputs!$C$8)+Z5000/(1+B5000)^(8-Inputs!$C$8)+AA5000/(1+B5000)^(9-Inputs!$C$8)+AB5000/(1+B5000)^(10-Inputs!$C$8)+AE5000/(1+B5000)^(10-Inputs!$C$8)</x:f>
        <x:v>464175.68231293117</x:v>
      </x:c>
      <x:c r="AL5000" s="25" t="n">
        <x:f>(AK5000+AI5000)/Inputs!$C$13</x:f>
        <x:v>390.1050917676895</x:v>
      </x:c>
      <x:c r="AM5000" s="26" t="n">
        <x:f>IF(AL5000&gt;=Inputs!$C$7,1,0)</x:f>
        <x:v>1</x:v>
      </x:c>
      <x:c r="AN5000" s="26" t="n">
        <x:f>IF(Inputs!$C$7&lt;=(1-Inputs!$C$16)*AL5000,1,0)</x:f>
        <x:v>1</x:v>
      </x:c>
    </x:row>
    <x:row r="5001" ht="20" customHeight="1">
      <x:c r="A5001" s="16" t="n">
        <x:v>4996</x:v>
      </x:c>
      <x:c r="B5001" s="19" t="n">
        <x:v>0.08336255123002889</x:v>
      </x:c>
      <x:c r="C5001" s="24" t="n">
        <x:v>0.7872030163316879</x:v>
      </x:c>
      <x:c r="D5001" s="19" t="n">
        <x:v>0.04230504109901432</x:v>
      </x:c>
      <x:c r="E5001" s="19" t="n">
        <x:v>0.046993662054955795</x:v>
      </x:c>
      <x:c r="F5001" s="19" t="n">
        <x:v>-0.17047746531805957</x:v>
      </x:c>
      <x:c r="G5001" s="19" t="n">
        <x:v>-0.04869993782441327</x:v>
      </x:c>
      <x:c r="H5001" s="19" t="n">
        <x:v>0.7082366662847619</x:v>
      </x:c>
      <x:c r="I5001" s="19" t="n">
        <x:v>0.06612645518543218</x:v>
      </x:c>
      <x:c r="J5001" s="19" t="n">
        <x:v>0.06940601477291353</x:v>
      </x:c>
      <x:c r="K5001" s="19" t="n">
        <x:v>0.06427538467929594</x:v>
      </x:c>
      <x:c r="L5001" s="19" t="n">
        <x:v>0.07145851482978628</x:v>
      </x:c>
      <x:c r="M5001" s="19" t="n">
        <x:v>0.07553533687766845</x:v>
      </x:c>
      <x:c r="N5001" s="19" t="n">
        <x:v>0.07357312349622475</x:v>
      </x:c>
      <x:c r="O5001" s="19" t="n">
        <x:v>0.06947279181531826</x:v>
      </x:c>
      <x:c r="P5001" s="19" t="n">
        <x:v>0.0715847953579862</x:v>
      </x:c>
      <x:c r="Q5001" s="19" t="n">
        <x:v>0.0761898778602074</x:v>
      </x:c>
      <x:c r="R5001" s="19" t="n">
        <x:v>0.06510735725485461</x:v>
      </x:c>
      <x:c r="S5001" s="21" t="n">
        <x:v>9741.114619045893</x:v>
      </x:c>
      <x:c r="T5001" s="21" t="n">
        <x:v>15687.239462131729</x:v>
      </x:c>
      <x:c r="U5001" s="21" t="n">
        <x:v>19601.935009616594</x:v>
      </x:c>
      <x:c r="V5001" s="21" t="n">
        <x:v>23969.71001202816</x:v>
      </x:c>
      <x:c r="W5001" s="21" t="n">
        <x:v>28970.97946897081</x:v>
      </x:c>
      <x:c r="X5001" s="21" t="n">
        <x:v>31006.127103455965</x:v>
      </x:c>
      <x:c r="Y5001" s="21" t="n">
        <x:v>32562.13673838767</x:v>
      </x:c>
      <x:c r="Z5001" s="21" t="n">
        <x:v>33746.62083904294</x:v>
      </x:c>
      <x:c r="AA5001" s="21" t="n">
        <x:v>34526.495387610616</x:v>
      </x:c>
      <x:c r="AB5001" s="21" t="n">
        <x:v>34861.741918638654</x:v>
      </x:c>
      <x:c r="AC5001" s="21" t="n">
        <x:v>45471.83728518085</x:v>
      </x:c>
      <x:c r="AD5001" s="25" t="n">
        <x:f>AC5001*(1+Inputs!$C$14)*(1-Inputs!$C$14/Inputs!$C$15)</x:f>
        <x:v>36081.902885791</x:v>
      </x:c>
      <x:c r="AE5001" s="25" t="n">
        <x:f>AD5001/(B5001-Inputs!$C$14)</x:f>
        <x:v>746071.1225545793</x:v>
      </x:c>
      <x:c r="AF5001" s="25" t="n">
        <x:f>S5001/(1+B5001)^1+T5001/(1+B5001)^2+U5001/(1+B5001)^3+V5001/(1+B5001)^4+W5001/(1+B5001)^5+X5001/(1+B5001)^6+Y5001/(1+B5001)^7+Z5001/(1+B5001)^8+AA5001/(1+B5001)^9+AB5001/(1+B5001)^10+AE5001/(1+B5001)^10</x:f>
        <x:v>497587.3315951702</x:v>
      </x:c>
      <x:c r="AG5001" s="25" t="n">
        <x:f>(AF5001+Inputs!$C$12)/Inputs!$C$13</x:f>
        <x:v>422.84665065764585</x:v>
      </x:c>
      <x:c r="AH5001" s="25" t="n">
        <x:f>(S5001+Inputs!$C$11)*Inputs!$C$8-Inputs!$C$11</x:f>
        <x:v>2688.489314676295</x:v>
      </x:c>
      <x:c r="AI5001" s="25" t="n">
        <x:f>Inputs!$C$12+AH5001-Inputs!$C$10*Inputs!$C$13</x:f>
        <x:v>25006.40472987629</x:v>
      </x:c>
      <x:c r="AJ5001" s="25" t="n">
        <x:f>(S5001+Inputs!$C$11)*(1-Inputs!$C$8)</x:f>
        <x:v>7052.625304369599</x:v>
      </x:c>
      <x:c r="AK5001" s="25" t="n">
        <x:f>AJ5001/(1+B5001)^(1-Inputs!$C$8)+T5001/(1+B5001)^(2-Inputs!$C$8)+U5001/(1+B5001)^(3-Inputs!$C$8)+V5001/(1+B5001)^(4-Inputs!$C$8)+W5001/(1+B5001)^(5-Inputs!$C$8)+X5001/(1+B5001)^(6-Inputs!$C$8)+Y5001/(1+B5001)^(7-Inputs!$C$8)+Z5001/(1+B5001)^(8-Inputs!$C$8)+AA5001/(1+B5001)^(9-Inputs!$C$8)+AB5001/(1+B5001)^(10-Inputs!$C$8)+AE5001/(1+B5001)^(10-Inputs!$C$8)</x:f>
        <x:v>514030.9117176514</x:v>
      </x:c>
      <x:c r="AL5001" s="25" t="n">
        <x:f>(AK5001+AI5001)/Inputs!$C$13</x:f>
        <x:v>430.1126533990954</x:v>
      </x:c>
      <x:c r="AM5001" s="26" t="n">
        <x:f>IF(AL5001&gt;=Inputs!$C$7,1,0)</x:f>
        <x:v>1</x:v>
      </x:c>
      <x:c r="AN5001" s="26" t="n">
        <x:f>IF(Inputs!$C$7&lt;=(1-Inputs!$C$16)*AL5001,1,0)</x:f>
        <x:v>1</x:v>
      </x:c>
    </x:row>
    <x:row r="5002" ht="20" customHeight="1">
      <x:c r="A5002" s="16" t="n">
        <x:v>4997</x:v>
      </x:c>
      <x:c r="B5002" s="19" t="n">
        <x:v>0.08677934849598325</x:v>
      </x:c>
      <x:c r="C5002" s="24" t="n">
        <x:v>0.5880441982920672</x:v>
      </x:c>
      <x:c r="D5002" s="19" t="n">
        <x:v>0.009537183732253141</x:v>
      </x:c>
      <x:c r="E5002" s="19" t="n">
        <x:v>0.05602493651727486</x:v>
      </x:c>
      <x:c r="F5002" s="19" t="n">
        <x:v>-0.23300313620337537</x:v>
      </x:c>
      <x:c r="G5002" s="19" t="n">
        <x:v>-0.09195922912702315</x:v>
      </x:c>
      <x:c r="H5002" s="19" t="n">
        <x:v>0.7204672761970699</x:v>
      </x:c>
      <x:c r="I5002" s="19" t="n">
        <x:v>0.061257948035294024</x:v>
      </x:c>
      <x:c r="J5002" s="19" t="n">
        <x:v>0.07020130056115818</x:v>
      </x:c>
      <x:c r="K5002" s="19" t="n">
        <x:v>0.0570755709506318</x:v>
      </x:c>
      <x:c r="L5002" s="19" t="n">
        <x:v>0.06278121760224963</x:v>
      </x:c>
      <x:c r="M5002" s="19" t="n">
        <x:v>0.06408069643036811</x:v>
      </x:c>
      <x:c r="N5002" s="19" t="n">
        <x:v>0.058799236600767704</x:v>
      </x:c>
      <x:c r="O5002" s="19" t="n">
        <x:v>0.057323251198146186</x:v>
      </x:c>
      <x:c r="P5002" s="19" t="n">
        <x:v>0.06822574272663019</x:v>
      </x:c>
      <x:c r="Q5002" s="19" t="n">
        <x:v>0.06339224170551802</x:v>
      </x:c>
      <x:c r="R5002" s="19" t="n">
        <x:v>0.0647181849762535</x:v>
      </x:c>
      <x:c r="S5002" s="21" t="n">
        <x:v>8385.41380063235</x:v>
      </x:c>
      <x:c r="T5002" s="21" t="n">
        <x:v>13711.808535194905</x:v>
      </x:c>
      <x:c r="U5002" s="21" t="n">
        <x:v>17286.094838492623</x:v>
      </x:c>
      <x:c r="V5002" s="21" t="n">
        <x:v>21112.821590172873</x:v>
      </x:c>
      <x:c r="W5002" s="21" t="n">
        <x:v>25365.695366678217</x:v>
      </x:c>
      <x:c r="X5002" s="21" t="n">
        <x:v>26847.34330154967</x:v>
      </x:c>
      <x:c r="Y5002" s="21" t="n">
        <x:v>27916.745844585683</x:v>
      </x:c>
      <x:c r="Z5002" s="21" t="n">
        <x:v>28783.514063268893</x:v>
      </x:c>
      <x:c r="AA5002" s="21" t="n">
        <x:v>29439.776988247697</x:v>
      </x:c>
      <x:c r="AB5002" s="21" t="n">
        <x:v>29832.508691035826</x:v>
      </x:c>
      <x:c r="AC5002" s="21" t="n">
        <x:v>38911.96785787281</x:v>
      </x:c>
      <x:c r="AD5002" s="25" t="n">
        <x:f>AC5002*(1+Inputs!$C$14)*(1-Inputs!$C$14/Inputs!$C$15)</x:f>
        <x:v>30876.646495222074</x:v>
      </x:c>
      <x:c r="AE5002" s="25" t="n">
        <x:f>AD5002/(B5002-Inputs!$C$14)</x:f>
        <x:v>596311.9929486427</x:v>
      </x:c>
      <x:c r="AF5002" s="25" t="n">
        <x:f>S5002/(1+B5002)^1+T5002/(1+B5002)^2+U5002/(1+B5002)^3+V5002/(1+B5002)^4+W5002/(1+B5002)^5+X5002/(1+B5002)^6+Y5002/(1+B5002)^7+Z5002/(1+B5002)^8+AA5002/(1+B5002)^9+AB5002/(1+B5002)^10+AE5002/(1+B5002)^10</x:f>
        <x:v>397690.9199623001</x:v>
      </x:c>
      <x:c r="AG5002" s="25" t="n">
        <x:f>(AF5002+Inputs!$C$12)/Inputs!$C$13</x:f>
        <x:v>343.13656498931056</x:v>
      </x:c>
      <x:c r="AH5002" s="25" t="n">
        <x:f>(S5002+Inputs!$C$11)*Inputs!$C$8-Inputs!$C$11</x:f>
        <x:v>2053.352766871594</x:v>
      </x:c>
      <x:c r="AI5002" s="25" t="n">
        <x:f>Inputs!$C$12+AH5002-Inputs!$C$10*Inputs!$C$13</x:f>
        <x:v>24371.268182071595</x:v>
      </x:c>
      <x:c r="AJ5002" s="25" t="n">
        <x:f>(S5002+Inputs!$C$11)*(1-Inputs!$C$8)</x:f>
        <x:v>6332.061033760757</x:v>
      </x:c>
      <x:c r="AK5002" s="25" t="n">
        <x:f>AJ5002/(1+B5002)^(1-Inputs!$C$8)+T5002/(1+B5002)^(2-Inputs!$C$8)+U5002/(1+B5002)^(3-Inputs!$C$8)+V5002/(1+B5002)^(4-Inputs!$C$8)+W5002/(1+B5002)^(5-Inputs!$C$8)+X5002/(1+B5002)^(6-Inputs!$C$8)+Y5002/(1+B5002)^(7-Inputs!$C$8)+Z5002/(1+B5002)^(8-Inputs!$C$8)+AA5002/(1+B5002)^(9-Inputs!$C$8)+AB5002/(1+B5002)^(10-Inputs!$C$8)+AE5002/(1+B5002)^(10-Inputs!$C$8)</x:f>
        <x:v>411537.53649682284</x:v>
      </x:c>
      <x:c r="AL5002" s="25" t="n">
        <x:f>(AK5002+AI5002)/Inputs!$C$13</x:f>
        <x:v>347.82358641902744</x:v>
      </x:c>
      <x:c r="AM5002" s="26" t="n">
        <x:f>IF(AL5002&gt;=Inputs!$C$7,1,0)</x:f>
        <x:v>1</x:v>
      </x:c>
      <x:c r="AN5002" s="26" t="n">
        <x:f>IF(Inputs!$C$7&lt;=(1-Inputs!$C$16)*AL5002,1,0)</x:f>
        <x:v>1</x:v>
      </x:c>
    </x:row>
    <x:row r="5003" ht="20" customHeight="1">
      <x:c r="A5003" s="16" t="n">
        <x:v>4998</x:v>
      </x:c>
      <x:c r="B5003" s="19" t="n">
        <x:v>0.09427340435425906</x:v>
      </x:c>
      <x:c r="C5003" s="24" t="n">
        <x:v>0.613534992378078</x:v>
      </x:c>
      <x:c r="D5003" s="19" t="n">
        <x:v>0.030900003655632703</x:v>
      </x:c>
      <x:c r="E5003" s="19" t="n">
        <x:v>0.03701850504533269</x:v>
      </x:c>
      <x:c r="F5003" s="19" t="n">
        <x:v>-0.2017280902409641</x:v>
      </x:c>
      <x:c r="G5003" s="19" t="n">
        <x:v>-0.05581281397285068</x:v>
      </x:c>
      <x:c r="H5003" s="19" t="n">
        <x:v>0.7616024123098271</x:v>
      </x:c>
      <x:c r="I5003" s="19" t="n">
        <x:v>0.05839562850359812</x:v>
      </x:c>
      <x:c r="J5003" s="19" t="n">
        <x:v>0.0593298602598145</x:v>
      </x:c>
      <x:c r="K5003" s="19" t="n">
        <x:v>0.060363659161592975</x:v>
      </x:c>
      <x:c r="L5003" s="19" t="n">
        <x:v>0.05839723134664041</x:v>
      </x:c>
      <x:c r="M5003" s="19" t="n">
        <x:v>0.06639507774841719</x:v>
      </x:c>
      <x:c r="N5003" s="19" t="n">
        <x:v>0.05075754985280469</x:v>
      </x:c>
      <x:c r="O5003" s="19" t="n">
        <x:v>0.06107668146311766</x:v>
      </x:c>
      <x:c r="P5003" s="19" t="n">
        <x:v>0.06108163902778756</x:v>
      </x:c>
      <x:c r="Q5003" s="19" t="n">
        <x:v>0.05070583105511446</x:v>
      </x:c>
      <x:c r="R5003" s="19" t="n">
        <x:v>0.0625459957093642</x:v>
      </x:c>
      <x:c r="S5003" s="21" t="n">
        <x:v>9109.412183505014</x:v>
      </x:c>
      <x:c r="T5003" s="21" t="n">
        <x:v>14591.030784691122</x:v>
      </x:c>
      <x:c r="U5003" s="21" t="n">
        <x:v>18068.692062952992</x:v>
      </x:c>
      <x:c r="V5003" s="21" t="n">
        <x:v>21891.68808911489</x:v>
      </x:c>
      <x:c r="W5003" s="21" t="n">
        <x:v>26123.330687256846</x:v>
      </x:c>
      <x:c r="X5003" s="21" t="n">
        <x:v>27657.215753494685</x:v>
      </x:c>
      <x:c r="Y5003" s="21" t="n">
        <x:v>28750.541671196275</x:v>
      </x:c>
      <x:c r="Z5003" s="21" t="n">
        <x:v>29652.438878286262</x:v>
      </x:c>
      <x:c r="AA5003" s="21" t="n">
        <x:v>30296.130806817266</x:v>
      </x:c>
      <x:c r="AB5003" s="21" t="n">
        <x:v>30654.655415799087</x:v>
      </x:c>
      <x:c r="AC5003" s="21" t="n">
        <x:v>39984.33315104229</x:v>
      </x:c>
      <x:c r="AD5003" s="25" t="n">
        <x:f>AC5003*(1+Inputs!$C$14)*(1-Inputs!$C$14/Inputs!$C$15)</x:f>
        <x:v>31727.568355352047</x:v>
      </x:c>
      <x:c r="AE5003" s="25" t="n">
        <x:f>AD5003/(B5003-Inputs!$C$14)</x:f>
        <x:v>535274.9466814164</x:v>
      </x:c>
      <x:c r="AF5003" s="25" t="n">
        <x:f>S5003/(1+B5003)^1+T5003/(1+B5003)^2+U5003/(1+B5003)^3+V5003/(1+B5003)^4+W5003/(1+B5003)^5+X5003/(1+B5003)^6+Y5003/(1+B5003)^7+Z5003/(1+B5003)^8+AA5003/(1+B5003)^9+AB5003/(1+B5003)^10+AE5003/(1+B5003)^10</x:f>
        <x:v>355398.53220571054</x:v>
      </x:c>
      <x:c r="AG5003" s="25" t="n">
        <x:f>(AF5003+Inputs!$C$12)/Inputs!$C$13</x:f>
        <x:v>309.3903092820938</x:v>
      </x:c>
      <x:c r="AH5003" s="25" t="n">
        <x:f>(S5003+Inputs!$C$11)*Inputs!$C$8-Inputs!$C$11</x:f>
        <x:v>2392.5410503544035</x:v>
      </x:c>
      <x:c r="AI5003" s="25" t="n">
        <x:f>Inputs!$C$12+AH5003-Inputs!$C$10*Inputs!$C$13</x:f>
        <x:v>24710.4564655544</x:v>
      </x:c>
      <x:c r="AJ5003" s="25" t="n">
        <x:f>(S5003+Inputs!$C$11)*(1-Inputs!$C$8)</x:f>
        <x:v>6716.87113315061</x:v>
      </x:c>
      <x:c r="AK5003" s="25" t="n">
        <x:f>AJ5003/(1+B5003)^(1-Inputs!$C$8)+T5003/(1+B5003)^(2-Inputs!$C$8)+U5003/(1+B5003)^(3-Inputs!$C$8)+V5003/(1+B5003)^(4-Inputs!$C$8)+W5003/(1+B5003)^(5-Inputs!$C$8)+X5003/(1+B5003)^(6-Inputs!$C$8)+Y5003/(1+B5003)^(7-Inputs!$C$8)+Z5003/(1+B5003)^(8-Inputs!$C$8)+AA5003/(1+B5003)^(9-Inputs!$C$8)+AB5003/(1+B5003)^(10-Inputs!$C$8)+AE5003/(1+B5003)^(10-Inputs!$C$8)</x:f>
        <x:v>368439.1553527359</x:v>
      </x:c>
      <x:c r="AL5003" s="25" t="n">
        <x:f>(AK5003+AI5003)/Inputs!$C$13</x:f>
        <x:v>313.7048541210783</x:v>
      </x:c>
      <x:c r="AM5003" s="26" t="n">
        <x:f>IF(AL5003&gt;=Inputs!$C$7,1,0)</x:f>
        <x:v>1</x:v>
      </x:c>
      <x:c r="AN5003" s="26" t="n">
        <x:f>IF(Inputs!$C$7&lt;=(1-Inputs!$C$16)*AL5003,1,0)</x:f>
        <x:v>0</x:v>
      </x:c>
    </x:row>
    <x:row r="5004" ht="20" customHeight="1">
      <x:c r="A5004" s="16" t="n">
        <x:v>4999</x:v>
      </x:c>
      <x:c r="B5004" s="19" t="n">
        <x:v>0.0752768973378065</x:v>
      </x:c>
      <x:c r="C5004" s="24" t="n">
        <x:v>0.4945844936335959</x:v>
      </x:c>
      <x:c r="D5004" s="19" t="n">
        <x:v>0.02579214614697918</x:v>
      </x:c>
      <x:c r="E5004" s="19" t="n">
        <x:v>0.039137154194335444</x:v>
      </x:c>
      <x:c r="F5004" s="19" t="n">
        <x:v>-0.15926102036661294</x:v>
      </x:c>
      <x:c r="G5004" s="19" t="n">
        <x:v>-0.09592407509248743</x:v>
      </x:c>
      <x:c r="H5004" s="19" t="n">
        <x:v>0.9813771487763177</x:v>
      </x:c>
      <x:c r="I5004" s="19" t="n">
        <x:v>0.057481340781747575</x:v>
      </x:c>
      <x:c r="J5004" s="19" t="n">
        <x:v>0.0705836457195744</x:v>
      </x:c>
      <x:c r="K5004" s="19" t="n">
        <x:v>0.06194673995976814</x:v>
      </x:c>
      <x:c r="L5004" s="19" t="n">
        <x:v>0.06676609146035958</x:v>
      </x:c>
      <x:c r="M5004" s="19" t="n">
        <x:v>0.06492042690922858</x:v>
      </x:c>
      <x:c r="N5004" s="19" t="n">
        <x:v>0.0676256219508798</x:v>
      </x:c>
      <x:c r="O5004" s="19" t="n">
        <x:v>0.06668203358802544</x:v>
      </x:c>
      <x:c r="P5004" s="19" t="n">
        <x:v>0.061943969227653495</x:v>
      </x:c>
      <x:c r="Q5004" s="19" t="n">
        <x:v>0.06429928791240969</x:v>
      </x:c>
      <x:c r="R5004" s="19" t="n">
        <x:v>0.06213572948191654</x:v>
      </x:c>
      <x:c r="S5004" s="21" t="n">
        <x:v>9682.238714652054</x:v>
      </x:c>
      <x:c r="T5004" s="21" t="n">
        <x:v>15346.152248237639</x:v>
      </x:c>
      <x:c r="U5004" s="21" t="n">
        <x:v>18803.193949677858</x:v>
      </x:c>
      <x:c r="V5004" s="21" t="n">
        <x:v>22427.11215645513</x:v>
      </x:c>
      <x:c r="W5004" s="21" t="n">
        <x:v>26408.685403601685</x:v>
      </x:c>
      <x:c r="X5004" s="21" t="n">
        <x:v>27881.919885101488</x:v>
      </x:c>
      <x:c r="Y5004" s="21" t="n">
        <x:v>28973.38892830463</x:v>
      </x:c>
      <x:c r="Z5004" s="21" t="n">
        <x:v>29840.19384438688</x:v>
      </x:c>
      <x:c r="AA5004" s="21" t="n">
        <x:v>30453.94820295429</x:v>
      </x:c>
      <x:c r="AB5004" s="21" t="n">
        <x:v>30812.634272803032</x:v>
      </x:c>
      <x:c r="AC5004" s="21" t="n">
        <x:v>40190.39252974309</x:v>
      </x:c>
      <x:c r="AD5004" s="25" t="n">
        <x:f>AC5004*(1+Inputs!$C$14)*(1-Inputs!$C$14/Inputs!$C$15)</x:f>
        <x:v>31891.07647235114</x:v>
      </x:c>
      <x:c r="AE5004" s="25" t="n">
        <x:f>AD5004/(B5004-Inputs!$C$14)</x:f>
        <x:v>791795.758369305</x:v>
      </x:c>
      <x:c r="AF5004" s="25" t="n">
        <x:f>S5004/(1+B5004)^1+T5004/(1+B5004)^2+U5004/(1+B5004)^3+V5004/(1+B5004)^4+W5004/(1+B5004)^5+X5004/(1+B5004)^6+Y5004/(1+B5004)^7+Z5004/(1+B5004)^8+AA5004/(1+B5004)^9+AB5004/(1+B5004)^10+AE5004/(1+B5004)^10</x:f>
        <x:v>538662.3380583744</x:v>
      </x:c>
      <x:c r="AG5004" s="25" t="n">
        <x:f>(AF5004+Inputs!$C$12)/Inputs!$C$13</x:f>
        <x:v>455.62152445433503</x:v>
      </x:c>
      <x:c r="AH5004" s="25" t="n">
        <x:f>(S5004+Inputs!$C$11)*Inputs!$C$8-Inputs!$C$11</x:f>
        <x:v>2660.9063567274006</x:v>
      </x:c>
      <x:c r="AI5004" s="25" t="n">
        <x:f>Inputs!$C$12+AH5004-Inputs!$C$10*Inputs!$C$13</x:f>
        <x:v>24978.821771927396</x:v>
      </x:c>
      <x:c r="AJ5004" s="25" t="n">
        <x:f>(S5004+Inputs!$C$11)*(1-Inputs!$C$8)</x:f>
        <x:v>7021.3323579246535</x:v>
      </x:c>
      <x:c r="AK5004" s="25" t="n">
        <x:f>AJ5004/(1+B5004)^(1-Inputs!$C$8)+T5004/(1+B5004)^(2-Inputs!$C$8)+U5004/(1+B5004)^(3-Inputs!$C$8)+V5004/(1+B5004)^(4-Inputs!$C$8)+W5004/(1+B5004)^(5-Inputs!$C$8)+X5004/(1+B5004)^(6-Inputs!$C$8)+Y5004/(1+B5004)^(7-Inputs!$C$8)+Z5004/(1+B5004)^(8-Inputs!$C$8)+AA5004/(1+B5004)^(9-Inputs!$C$8)+AB5004/(1+B5004)^(10-Inputs!$C$8)+AE5004/(1+B5004)^(10-Inputs!$C$8)</x:f>
        <x:v>554732.8824416754</x:v>
      </x:c>
      <x:c r="AL5004" s="25" t="n">
        <x:f>(AK5004+AI5004)/Inputs!$C$13</x:f>
        <x:v>462.5678625537166</x:v>
      </x:c>
      <x:c r="AM5004" s="26" t="n">
        <x:f>IF(AL5004&gt;=Inputs!$C$7,1,0)</x:f>
        <x:v>1</x:v>
      </x:c>
      <x:c r="AN5004" s="26" t="n">
        <x:f>IF(Inputs!$C$7&lt;=(1-Inputs!$C$16)*AL5004,1,0)</x:f>
        <x:v>1</x:v>
      </x:c>
    </x:row>
    <x:row r="5005" ht="20" customHeight="1">
      <x:c r="A5005" s="16" t="n">
        <x:v>5000</x:v>
      </x:c>
      <x:c r="B5005" s="19" t="n">
        <x:v>0.09284104077405372</x:v>
      </x:c>
      <x:c r="C5005" s="24" t="n">
        <x:v>0.16540567859320277</x:v>
      </x:c>
      <x:c r="D5005" s="19" t="n">
        <x:v>0.023470141100774812</x:v>
      </x:c>
      <x:c r="E5005" s="19" t="n">
        <x:v>0.06356652023687816</x:v>
      </x:c>
      <x:c r="F5005" s="19" t="n">
        <x:v>-0.09954827136822247</x:v>
      </x:c>
      <x:c r="G5005" s="19" t="n">
        <x:v>-0.05502390480109909</x:v>
      </x:c>
      <x:c r="H5005" s="19" t="n">
        <x:v>0.6036501137564585</x:v>
      </x:c>
      <x:c r="I5005" s="19" t="n">
        <x:v>0.06888482067895552</x:v>
      </x:c>
      <x:c r="J5005" s="19" t="n">
        <x:v>0.062313293507044135</x:v>
      </x:c>
      <x:c r="K5005" s="19" t="n">
        <x:v>0.06157113007799467</x:v>
      </x:c>
      <x:c r="L5005" s="19" t="n">
        <x:v>0.060225162953075825</x:v>
      </x:c>
      <x:c r="M5005" s="19" t="n">
        <x:v>0.050499909726044054</x:v>
      </x:c>
      <x:c r="N5005" s="19" t="n">
        <x:v>0.05728618405801057</x:v>
      </x:c>
      <x:c r="O5005" s="19" t="n">
        <x:v>0.055859923457020386</x:v>
      </x:c>
      <x:c r="P5005" s="19" t="n">
        <x:v>0.06386681624439347</x:v>
      </x:c>
      <x:c r="Q5005" s="19" t="n">
        <x:v>0.05317363695212066</x:v>
      </x:c>
      <x:c r="R5005" s="19" t="n">
        <x:v>0.06381736666953317</x:v>
      </x:c>
      <x:c r="S5005" s="21" t="n">
        <x:v>10943.587471594734</x:v>
      </x:c>
      <x:c r="T5005" s="21" t="n">
        <x:v>16508.94625108248</x:v>
      </x:c>
      <x:c r="U5005" s="21" t="n">
        <x:v>19267.775340753862</x:v>
      </x:c>
      <x:c r="V5005" s="21" t="n">
        <x:v>22098.479259969372</x:v>
      </x:c>
      <x:c r="W5005" s="21" t="n">
        <x:v>25216.43180021687</x:v>
      </x:c>
      <x:c r="X5005" s="21" t="n">
        <x:v>26780.63514315326</x:v>
      </x:c>
      <x:c r="Y5005" s="21" t="n">
        <x:v>28070.073004625712</x:v>
      </x:c>
      <x:c r="Z5005" s="21" t="n">
        <x:v>29096.96703775467</x:v>
      </x:c>
      <x:c r="AA5005" s="21" t="n">
        <x:v>29836.57421499943</x:v>
      </x:c>
      <x:c r="AB5005" s="21" t="n">
        <x:v>30231.59998554012</x:v>
      </x:c>
      <x:c r="AC5005" s="21" t="n">
        <x:v>39432.52172026973</x:v>
      </x:c>
      <x:c r="AD5005" s="25" t="n">
        <x:f>AC5005*(1+Inputs!$C$14)*(1-Inputs!$C$14/Inputs!$C$15)</x:f>
        <x:v>31289.705985034027</x:v>
      </x:c>
      <x:c r="AE5005" s="25" t="n">
        <x:f>AD5005/(B5005-Inputs!$C$14)</x:f>
        <x:v>540960.2864385167</x:v>
      </x:c>
      <x:c r="AF5005" s="25" t="n">
        <x:f>S5005/(1+B5005)^1+T5005/(1+B5005)^2+U5005/(1+B5005)^3+V5005/(1+B5005)^4+W5005/(1+B5005)^5+X5005/(1+B5005)^6+Y5005/(1+B5005)^7+Z5005/(1+B5005)^8+AA5005/(1+B5005)^9+AB5005/(1+B5005)^10+AE5005/(1+B5005)^10</x:f>
        <x:v>363867.84302006185</x:v>
      </x:c>
      <x:c r="AG5005" s="25" t="n">
        <x:f>(AF5005+Inputs!$C$12)/Inputs!$C$13</x:f>
        <x:v>316.1482045811235</x:v>
      </x:c>
      <x:c r="AH5005" s="25" t="n">
        <x:f>(S5005+Inputs!$C$11)*Inputs!$C$8-Inputs!$C$11</x:f>
        <x:v>3251.8396099799993</x:v>
      </x:c>
      <x:c r="AI5005" s="25" t="n">
        <x:f>Inputs!$C$12+AH5005-Inputs!$C$10*Inputs!$C$13</x:f>
        <x:v>25569.75502518</x:v>
      </x:c>
      <x:c r="AJ5005" s="25" t="n">
        <x:f>(S5005+Inputs!$C$11)*(1-Inputs!$C$8)</x:f>
        <x:v>7691.7478616147355</x:v>
      </x:c>
      <x:c r="AK5005" s="25" t="n">
        <x:f>AJ5005/(1+B5005)^(1-Inputs!$C$8)+T5005/(1+B5005)^(2-Inputs!$C$8)+U5005/(1+B5005)^(3-Inputs!$C$8)+V5005/(1+B5005)^(4-Inputs!$C$8)+W5005/(1+B5005)^(5-Inputs!$C$8)+X5005/(1+B5005)^(6-Inputs!$C$8)+Y5005/(1+B5005)^(7-Inputs!$C$8)+Z5005/(1+B5005)^(8-Inputs!$C$8)+AA5005/(1+B5005)^(9-Inputs!$C$8)+AB5005/(1+B5005)^(10-Inputs!$C$8)+AE5005/(1+B5005)^(10-Inputs!$C$8)</x:f>
        <x:v>376219.4603645912</x:v>
      </x:c>
      <x:c r="AL5005" s="25" t="n">
        <x:f>(AK5005+AI5005)/Inputs!$C$13</x:f>
        <x:v>320.5986306798811</x:v>
      </x:c>
      <x:c r="AM5005" s="26" t="n">
        <x:f>IF(AL5005&gt;=Inputs!$C$7,1,0)</x:f>
        <x:v>1</x:v>
      </x:c>
      <x:c r="AN5005" s="26" t="n">
        <x:f>IF(Inputs!$C$7&lt;=(1-Inputs!$C$16)*AL5005,1,0)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44" hidden="0" customWidth="1"/>
    <x:col min="3" max="3" width="19" hidden="0" customWidth="1"/>
    <x:col min="4" max="4" width="8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</x:row>
    <x:row r="2" ht="23" customHeight="1">
      <x:c r="A2" s="1"/>
      <x:c r="B2" s="2" t="str">
        <x:v>Valuation controls and source assumptions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</x:row>
    <x:row r="4" ht="23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  <x:c r="AB4" s="1"/>
      <x:c r="AC4" s="1"/>
      <x:c r="AD4" s="1"/>
      <x:c r="AE4" s="1"/>
      <x:c r="AF4" s="1"/>
      <x:c r="AG4" s="1"/>
      <x:c r="AH4" s="1"/>
      <x:c r="AI4" s="1"/>
      <x:c r="AJ4" s="1"/>
      <x:c r="AK4" s="1"/>
      <x:c r="AL4" s="1"/>
      <x:c r="AM4" s="1"/>
      <x:c r="AN4" s="1"/>
      <x:c r="AO4" s="1"/>
    </x:row>
    <x:row r="5" ht="35" customHeight="1">
      <x:c r="A5" s="1"/>
      <x:c r="B5" s="5" t="str">
        <x:v>Input</x:v>
      </x:c>
      <x:c r="C5" s="5" t="str">
        <x:v>Value</x:v>
      </x:c>
      <x:c r="D5" s="5" t="str">
        <x:v>Meaning / source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  <x:c r="AB5" s="1"/>
      <x:c r="AC5" s="1"/>
      <x:c r="AD5" s="1"/>
      <x:c r="AE5" s="1"/>
      <x:c r="AF5" s="1"/>
      <x:c r="AG5" s="1"/>
      <x:c r="AH5" s="1"/>
      <x:c r="AI5" s="1"/>
      <x:c r="AJ5" s="1"/>
      <x:c r="AK5" s="1"/>
      <x:c r="AL5" s="1"/>
      <x:c r="AM5" s="1"/>
      <x:c r="AN5" s="1"/>
      <x:c r="AO5" s="1"/>
    </x:row>
    <x:row r="6" ht="38" customHeight="1">
      <x:c r="A6" s="1"/>
      <x:c r="B6" s="1" t="str">
        <x:v>Comparison date</x:v>
      </x:c>
      <x:c r="C6" s="8" t="n">
        <x:v>46283</x:v>
      </x:c>
      <x:c r="D6" s="12" t="str">
        <x:v>Mechanical stub-year estimate, not a new observed balance sheet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  <x:c r="AB6" s="1"/>
      <x:c r="AC6" s="1"/>
      <x:c r="AD6" s="1"/>
      <x:c r="AE6" s="1"/>
      <x:c r="AF6" s="1"/>
      <x:c r="AG6" s="1"/>
      <x:c r="AH6" s="1"/>
      <x:c r="AI6" s="1"/>
      <x:c r="AJ6" s="1"/>
      <x:c r="AK6" s="1"/>
      <x:c r="AL6" s="1"/>
      <x:c r="AM6" s="1"/>
      <x:c r="AN6" s="1"/>
      <x:c r="AO6" s="1"/>
    </x:row>
    <x:row r="7" ht="38" customHeight="1">
      <x:c r="A7" s="1"/>
      <x:c r="B7" s="1" t="str">
        <x:v>Share quote</x:v>
      </x:c>
      <x:c r="C7" s="9" t="n">
        <x:v>266.2</x:v>
      </x:c>
      <x:c r="D7" s="12" t="str">
        <x:v>17 September 2026, 15:57 IST (Upstox; latest available before 18 Sep market open); https://upstox.com/stocks/itc-ltd-share-price/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  <x:c r="AA7" s="1"/>
      <x:c r="AB7" s="1"/>
      <x:c r="AC7" s="1"/>
      <x:c r="AD7" s="1"/>
      <x:c r="AE7" s="1"/>
      <x:c r="AF7" s="1"/>
      <x:c r="AG7" s="1"/>
      <x:c r="AH7" s="1"/>
      <x:c r="AI7" s="1"/>
      <x:c r="AJ7" s="1"/>
      <x:c r="AK7" s="1"/>
      <x:c r="AL7" s="1"/>
      <x:c r="AM7" s="1"/>
      <x:c r="AN7" s="1"/>
      <x:c r="AO7" s="1"/>
    </x:row>
    <x:row r="8" ht="38" customHeight="1">
      <x:c r="A8" s="1"/>
      <x:c r="B8" s="1" t="str">
        <x:v>Elapsed year fraction</x:v>
      </x:c>
      <x:c r="C8" s="10" t="n">
        <x:f>(C6-C9)/365</x:f>
        <x:v>0.4684931506849315</x:v>
      </x:c>
      <x:c r="D8" s="12" t="str">
        <x:v>ACT/365 from base date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  <x:c r="AA8" s="1"/>
      <x:c r="AB8" s="1"/>
      <x:c r="AC8" s="1"/>
      <x:c r="AD8" s="1"/>
      <x:c r="AE8" s="1"/>
      <x:c r="AF8" s="1"/>
      <x:c r="AG8" s="1"/>
      <x:c r="AH8" s="1"/>
      <x:c r="AI8" s="1"/>
      <x:c r="AJ8" s="1"/>
      <x:c r="AK8" s="1"/>
      <x:c r="AL8" s="1"/>
      <x:c r="AM8" s="1"/>
      <x:c r="AN8" s="1"/>
      <x:c r="AO8" s="1"/>
    </x:row>
    <x:row r="9" ht="38" customHeight="1">
      <x:c r="A9" s="1"/>
      <x:c r="B9" s="1" t="str">
        <x:v>Original valuation date</x:v>
      </x:c>
      <x:c r="C9" s="8" t="n">
        <x:v>46112</x:v>
      </x:c>
      <x:c r="D9" s="12" t="str">
        <x:v>Source recovery model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  <x:c r="AA9" s="1"/>
      <x:c r="AB9" s="1"/>
      <x:c r="AC9" s="1"/>
      <x:c r="AD9" s="1"/>
      <x:c r="AE9" s="1"/>
      <x:c r="AF9" s="1"/>
      <x:c r="AG9" s="1"/>
      <x:c r="AH9" s="1"/>
      <x:c r="AI9" s="1"/>
      <x:c r="AJ9" s="1"/>
      <x:c r="AK9" s="1"/>
      <x:c r="AL9" s="1"/>
      <x:c r="AM9" s="1"/>
      <x:c r="AN9" s="1"/>
      <x:c r="AO9" s="1"/>
    </x:row>
    <x:row r="10" ht="38" customHeight="1">
      <x:c r="A10" s="1"/>
      <x:c r="B10" s="1" t="str">
        <x:v>Dividend paid after base date</x:v>
      </x:c>
      <x:c r="C10" s="9" t="n">
        <x:v>8</x:v>
      </x:c>
      <x:c r="D10" s="12" t="str">
        <x:v>Paid 28 Jul 2026; https://itcportal.com/investors/general-information.html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  <x:c r="AA10" s="1"/>
      <x:c r="AB10" s="1"/>
      <x:c r="AC10" s="1"/>
      <x:c r="AD10" s="1"/>
      <x:c r="AE10" s="1"/>
      <x:c r="AF10" s="1"/>
      <x:c r="AG10" s="1"/>
      <x:c r="AH10" s="1"/>
      <x:c r="AI10" s="1"/>
      <x:c r="AJ10" s="1"/>
      <x:c r="AK10" s="1"/>
      <x:c r="AL10" s="1"/>
      <x:c r="AM10" s="1"/>
      <x:c r="AN10" s="1"/>
      <x:c r="AO10" s="1"/>
    </x:row>
    <x:row r="11" ht="38" customHeight="1">
      <x:c r="A11" s="1"/>
      <x:c r="B11" s="1" t="str">
        <x:v>FY27 acquisition cash assumed already spent</x:v>
      </x:c>
      <x:c r="C11" s="9" t="n">
        <x:v>3528</x:v>
      </x:c>
      <x:c r="D11" s="12" t="str">
        <x:v>Timing convention, not audited Sep cash payments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  <x:c r="AA11" s="1"/>
      <x:c r="AB11" s="1"/>
      <x:c r="AC11" s="1"/>
      <x:c r="AD11" s="1"/>
      <x:c r="AE11" s="1"/>
      <x:c r="AF11" s="1"/>
      <x:c r="AG11" s="1"/>
      <x:c r="AH11" s="1"/>
      <x:c r="AI11" s="1"/>
      <x:c r="AJ11" s="1"/>
      <x:c r="AK11" s="1"/>
      <x:c r="AL11" s="1"/>
      <x:c r="AM11" s="1"/>
      <x:c r="AN11" s="1"/>
      <x:c r="AO11" s="1"/>
    </x:row>
    <x:row r="12" ht="38" customHeight="1">
      <x:c r="A12" s="1"/>
      <x:c r="B12" s="1" t="str">
        <x:v>Original non-operating equity bridge</x:v>
      </x:c>
      <x:c r="C12" s="9" t="n">
        <x:v>32343.89</x:v>
      </x:c>
      <x:c r="D12" s="12" t="str">
        <x:v>INR crore; investments not marked to current prices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  <x:c r="Y12" s="1"/>
      <x:c r="Z12" s="1"/>
      <x:c r="AA12" s="1"/>
      <x:c r="AB12" s="1"/>
      <x:c r="AC12" s="1"/>
      <x:c r="AD12" s="1"/>
      <x:c r="AE12" s="1"/>
      <x:c r="AF12" s="1"/>
      <x:c r="AG12" s="1"/>
      <x:c r="AH12" s="1"/>
      <x:c r="AI12" s="1"/>
      <x:c r="AJ12" s="1"/>
      <x:c r="AK12" s="1"/>
      <x:c r="AL12" s="1"/>
      <x:c r="AM12" s="1"/>
      <x:c r="AN12" s="1"/>
      <x:c r="AO12" s="1"/>
    </x:row>
    <x:row r="13" ht="38" customHeight="1">
      <x:c r="A13" s="1"/>
      <x:c r="B13" s="1" t="str">
        <x:v>Shares outstanding</x:v>
      </x:c>
      <x:c r="C13" s="9" t="n">
        <x:v>1253.2468231</x:v>
      </x:c>
      <x:c r="D13" s="12" t="str">
        <x:v>Crore shares; carried source-model count</x:v>
      </x:c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"/>
      <x:c r="Z13" s="1"/>
      <x:c r="AA13" s="1"/>
      <x:c r="AB13" s="1"/>
      <x:c r="AC13" s="1"/>
      <x:c r="AD13" s="1"/>
      <x:c r="AE13" s="1"/>
      <x:c r="AF13" s="1"/>
      <x:c r="AG13" s="1"/>
      <x:c r="AH13" s="1"/>
      <x:c r="AI13" s="1"/>
      <x:c r="AJ13" s="1"/>
      <x:c r="AK13" s="1"/>
      <x:c r="AL13" s="1"/>
      <x:c r="AM13" s="1"/>
      <x:c r="AN13" s="1"/>
      <x:c r="AO13" s="1"/>
    </x:row>
    <x:row r="14" ht="38" customHeight="1">
      <x:c r="A14" s="1"/>
      <x:c r="B14" s="1" t="str">
        <x:v>Terminal growth</x:v>
      </x:c>
      <x:c r="C14" s="11" t="n">
        <x:v>0.035</x:v>
      </x:c>
      <x:c r="D14" s="12" t="str">
        <x:v>Changing this only revalues terminal cash; does not rerun operating forecast</x:v>
      </x:c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  <x:c r="Y14" s="1"/>
      <x:c r="Z14" s="1"/>
      <x:c r="AA14" s="1"/>
      <x:c r="AB14" s="1"/>
      <x:c r="AC14" s="1"/>
      <x:c r="AD14" s="1"/>
      <x:c r="AE14" s="1"/>
      <x:c r="AF14" s="1"/>
      <x:c r="AG14" s="1"/>
      <x:c r="AH14" s="1"/>
      <x:c r="AI14" s="1"/>
      <x:c r="AJ14" s="1"/>
      <x:c r="AK14" s="1"/>
      <x:c r="AL14" s="1"/>
      <x:c r="AM14" s="1"/>
      <x:c r="AN14" s="1"/>
      <x:c r="AO14" s="1"/>
    </x:row>
    <x:row r="15" ht="38" customHeight="1">
      <x:c r="A15" s="1"/>
      <x:c r="B15" s="1" t="str">
        <x:v>Terminal ROIC</x:v>
      </x:c>
      <x:c r="C15" s="11" t="n">
        <x:v>0.15</x:v>
      </x:c>
      <x:c r="D15" s="12" t="str">
        <x:v>Required terminal reinvestment = growth / ROIC</x:v>
      </x:c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  <x:c r="Y15" s="1"/>
      <x:c r="Z15" s="1"/>
      <x:c r="AA15" s="1"/>
      <x:c r="AB15" s="1"/>
      <x:c r="AC15" s="1"/>
      <x:c r="AD15" s="1"/>
      <x:c r="AE15" s="1"/>
      <x:c r="AF15" s="1"/>
      <x:c r="AG15" s="1"/>
      <x:c r="AH15" s="1"/>
      <x:c r="AI15" s="1"/>
      <x:c r="AJ15" s="1"/>
      <x:c r="AK15" s="1"/>
      <x:c r="AL15" s="1"/>
      <x:c r="AM15" s="1"/>
      <x:c r="AN15" s="1"/>
      <x:c r="AO15" s="1"/>
    </x:row>
    <x:row r="16" ht="38" customHeight="1">
      <x:c r="A16" s="1"/>
      <x:c r="B16" s="1" t="str">
        <x:v>Required margin of safety</x:v>
      </x:c>
      <x:c r="C16" s="11" t="n">
        <x:v>0.2</x:v>
      </x:c>
      <x:c r="D16" s="12" t="str">
        <x:v>Price &lt;= (1-buffer) x model value</x:v>
      </x:c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"/>
      <x:c r="Z16" s="1"/>
      <x:c r="AA16" s="1"/>
      <x:c r="AB16" s="1"/>
      <x:c r="AC16" s="1"/>
      <x:c r="AD16" s="1"/>
      <x:c r="AE16" s="1"/>
      <x:c r="AF16" s="1"/>
      <x:c r="AG16" s="1"/>
      <x:c r="AH16" s="1"/>
      <x:c r="AI16" s="1"/>
      <x:c r="AJ16" s="1"/>
      <x:c r="AK16" s="1"/>
      <x:c r="AL16" s="1"/>
      <x:c r="AM16" s="1"/>
      <x:c r="AN16" s="1"/>
      <x:c r="AO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"/>
      <x:c r="Z17" s="1"/>
      <x:c r="AA17" s="1"/>
      <x:c r="AB17" s="1"/>
      <x:c r="AC17" s="1"/>
      <x:c r="AD17" s="1"/>
      <x:c r="AE17" s="1"/>
      <x:c r="AF17" s="1"/>
      <x:c r="AG17" s="1"/>
      <x:c r="AH17" s="1"/>
      <x:c r="AI17" s="1"/>
      <x:c r="AJ17" s="1"/>
      <x:c r="AK17" s="1"/>
      <x:c r="AL17" s="1"/>
      <x:c r="AM17" s="1"/>
      <x:c r="AN17" s="1"/>
      <x:c r="AO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  <x:c r="Y18" s="1"/>
      <x:c r="Z18" s="1"/>
      <x:c r="AA18" s="1"/>
      <x:c r="AB18" s="1"/>
      <x:c r="AC18" s="1"/>
      <x:c r="AD18" s="1"/>
      <x:c r="AE18" s="1"/>
      <x:c r="AF18" s="1"/>
      <x:c r="AG18" s="1"/>
      <x:c r="AH18" s="1"/>
      <x:c r="AI18" s="1"/>
      <x:c r="AJ18" s="1"/>
      <x:c r="AK18" s="1"/>
      <x:c r="AL18" s="1"/>
      <x:c r="AM18" s="1"/>
      <x:c r="AN18" s="1"/>
      <x:c r="AO18" s="1"/>
    </x:row>
    <x:row r="19" ht="43" customHeight="1">
      <x:c r="A19" s="1"/>
      <x:c r="B19" s="12" t="str">
        <x:v>Blue cells above are valuation inputs. Annual operating cash flows and random draws are frozen, independently verified outputs. Changing an operating assumption below does NOT rerun these 5,000 scenarios.</x:v>
      </x:c>
      <x:c r="C19" s="12"/>
      <x:c r="D19" s="12"/>
      <x:c r="E19" s="12"/>
      <x:c r="F19" s="12"/>
      <x:c r="G19" s="12"/>
      <x:c r="H19" s="12"/>
      <x:c r="I19" s="12"/>
      <x:c r="J19" s="12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"/>
      <x:c r="Z19" s="1"/>
      <x:c r="AA19" s="1"/>
      <x:c r="AB19" s="1"/>
      <x:c r="AC19" s="1"/>
      <x:c r="AD19" s="1"/>
      <x:c r="AE19" s="1"/>
      <x:c r="AF19" s="1"/>
      <x:c r="AG19" s="1"/>
      <x:c r="AH19" s="1"/>
      <x:c r="AI19" s="1"/>
      <x:c r="AJ19" s="1"/>
      <x:c r="AK19" s="1"/>
      <x:c r="AL19" s="1"/>
      <x:c r="AM19" s="1"/>
      <x:c r="AN19" s="1"/>
      <x:c r="AO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"/>
      <x:c r="Z20" s="1"/>
      <x:c r="AA20" s="1"/>
      <x:c r="AB20" s="1"/>
      <x:c r="AC20" s="1"/>
      <x:c r="AD20" s="1"/>
      <x:c r="AE20" s="1"/>
      <x:c r="AF20" s="1"/>
      <x:c r="AG20" s="1"/>
      <x:c r="AH20" s="1"/>
      <x:c r="AI20" s="1"/>
      <x:c r="AJ20" s="1"/>
      <x:c r="AK20" s="1"/>
      <x:c r="AL20" s="1"/>
      <x:c r="AM20" s="1"/>
      <x:c r="AN20" s="1"/>
      <x:c r="AO20" s="1"/>
    </x:row>
    <x:row r="21" ht="43" customHeight="1">
      <x:c r="A21" s="1"/>
      <x:c r="B21" s="12" t="str">
        <x:v>To rerun operating scenarios, use the saved simulation method and source model. The prior 500-trial formula workbook remains unchanged and is included. Do not mistake valuation recalculation for a full forecast rerun.</x:v>
      </x:c>
      <x:c r="C21" s="12"/>
      <x:c r="D21" s="12"/>
      <x:c r="E21" s="12"/>
      <x:c r="F21" s="12"/>
      <x:c r="G21" s="12"/>
      <x:c r="H21" s="12"/>
      <x:c r="I21" s="12"/>
      <x:c r="J21" s="12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  <x:c r="Y21" s="1"/>
      <x:c r="Z21" s="1"/>
      <x:c r="AA21" s="1"/>
      <x:c r="AB21" s="1"/>
      <x:c r="AC21" s="1"/>
      <x:c r="AD21" s="1"/>
      <x:c r="AE21" s="1"/>
      <x:c r="AF21" s="1"/>
      <x:c r="AG21" s="1"/>
      <x:c r="AH21" s="1"/>
      <x:c r="AI21" s="1"/>
      <x:c r="AJ21" s="1"/>
      <x:c r="AK21" s="1"/>
      <x:c r="AL21" s="1"/>
      <x:c r="AM21" s="1"/>
      <x:c r="AN21" s="1"/>
      <x:c r="AO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  <x:c r="Z22" s="1"/>
      <x:c r="AA22" s="1"/>
      <x:c r="AB22" s="1"/>
      <x:c r="AC22" s="1"/>
      <x:c r="AD22" s="1"/>
      <x:c r="AE22" s="1"/>
      <x:c r="AF22" s="1"/>
      <x:c r="AG22" s="1"/>
      <x:c r="AH22" s="1"/>
      <x:c r="AI22" s="1"/>
      <x:c r="AJ22" s="1"/>
      <x:c r="AK22" s="1"/>
      <x:c r="AL22" s="1"/>
      <x:c r="AM22" s="1"/>
      <x:c r="AN22" s="1"/>
      <x:c r="AO22" s="1"/>
    </x:row>
    <x:row r="23" ht="43" customHeight="1">
      <x:c r="A23" s="1"/>
      <x:c r="B23" s="12" t="str">
        <x:v>Partial sensitivities only: keep comparison date within FY27, terminal growth below every discount rate and ROIC positive. Changing terminal growth does not change the frozen FY32-FY36 fade.</x:v>
      </x:c>
      <x:c r="C23" s="12"/>
      <x:c r="D23" s="12"/>
      <x:c r="E23" s="12"/>
      <x:c r="F23" s="12"/>
      <x:c r="G23" s="12"/>
      <x:c r="H23" s="12"/>
      <x:c r="I23" s="12"/>
      <x:c r="J23" s="12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  <x:c r="Y23" s="1"/>
      <x:c r="Z23" s="1"/>
      <x:c r="AA23" s="1"/>
      <x:c r="AB23" s="1"/>
      <x:c r="AC23" s="1"/>
      <x:c r="AD23" s="1"/>
      <x:c r="AE23" s="1"/>
      <x:c r="AF23" s="1"/>
      <x:c r="AG23" s="1"/>
      <x:c r="AH23" s="1"/>
      <x:c r="AI23" s="1"/>
      <x:c r="AJ23" s="1"/>
      <x:c r="AK23" s="1"/>
      <x:c r="AL23" s="1"/>
      <x:c r="AM23" s="1"/>
      <x:c r="AN23" s="1"/>
      <x:c r="AO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  <x:c r="Y24" s="1"/>
      <x:c r="Z24" s="1"/>
      <x:c r="AA24" s="1"/>
      <x:c r="AB24" s="1"/>
      <x:c r="AC24" s="1"/>
      <x:c r="AD24" s="1"/>
      <x:c r="AE24" s="1"/>
      <x:c r="AF24" s="1"/>
      <x:c r="AG24" s="1"/>
      <x:c r="AH24" s="1"/>
      <x:c r="AI24" s="1"/>
      <x:c r="AJ24" s="1"/>
      <x:c r="AK24" s="1"/>
      <x:c r="AL24" s="1"/>
      <x:c r="AM24" s="1"/>
      <x:c r="AN24" s="1"/>
      <x:c r="AO24" s="1"/>
    </x:row>
    <x:row r="25" ht="23" customHeight="1">
      <x:c r="A25" s="1"/>
      <x:c r="B25" s="1" t="str">
        <x:v>Operating assumptions at simulation generation (read-only reference)</x:v>
      </x:c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  <x:c r="Y25" s="1"/>
      <x:c r="Z25" s="1"/>
      <x:c r="AA25" s="1"/>
      <x:c r="AB25" s="1"/>
      <x:c r="AC25" s="1"/>
      <x:c r="AD25" s="1"/>
      <x:c r="AE25" s="1"/>
      <x:c r="AF25" s="1"/>
      <x:c r="AG25" s="1"/>
      <x:c r="AH25" s="1"/>
      <x:c r="AI25" s="1"/>
      <x:c r="AJ25" s="1"/>
      <x:c r="AK25" s="1"/>
      <x:c r="AL25" s="1"/>
      <x:c r="AM25" s="1"/>
      <x:c r="AN25" s="1"/>
      <x:c r="AO25" s="1"/>
    </x:row>
    <x:row r="26" ht="35" customHeight="1">
      <x:c r="A26" s="1"/>
      <x:c r="B26" s="5" t="str">
        <x:v>Driver</x:v>
      </x:c>
      <x:c r="C26" s="5" t="str">
        <x:v>Saved value</x:v>
      </x:c>
      <x:c r="D26" s="5" t="str">
        <x:v>Basis / limitation</x:v>
      </x:c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  <x:c r="Y26" s="1"/>
      <x:c r="Z26" s="1"/>
      <x:c r="AA26" s="1"/>
      <x:c r="AB26" s="1"/>
      <x:c r="AC26" s="1"/>
      <x:c r="AD26" s="1"/>
      <x:c r="AE26" s="1"/>
      <x:c r="AF26" s="1"/>
      <x:c r="AG26" s="1"/>
      <x:c r="AH26" s="1"/>
      <x:c r="AI26" s="1"/>
      <x:c r="AJ26" s="1"/>
      <x:c r="AK26" s="1"/>
      <x:c r="AL26" s="1"/>
      <x:c r="AM26" s="1"/>
      <x:c r="AN26" s="1"/>
      <x:c r="AO26" s="1"/>
    </x:row>
    <x:row r="27" ht="42" customHeight="1">
      <x:c r="A27" s="1"/>
      <x:c r="B27" s="18" t="str">
        <x:v>GDP growth / provisional mode</x:v>
      </x:c>
      <x:c r="C27" s="19" t="n">
        <x:v>0.065</x:v>
      </x:c>
      <x:c r="D27" s="18" t="str">
        <x:v>User range 4–8%; mode 6.5% is provisional</x:v>
      </x:c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  <x:c r="Y27" s="1"/>
      <x:c r="Z27" s="1"/>
      <x:c r="AA27" s="1"/>
      <x:c r="AB27" s="1"/>
      <x:c r="AC27" s="1"/>
      <x:c r="AD27" s="1"/>
      <x:c r="AE27" s="1"/>
      <x:c r="AF27" s="1"/>
      <x:c r="AG27" s="1"/>
      <x:c r="AH27" s="1"/>
      <x:c r="AI27" s="1"/>
      <x:c r="AJ27" s="1"/>
      <x:c r="AK27" s="1"/>
      <x:c r="AL27" s="1"/>
      <x:c r="AM27" s="1"/>
      <x:c r="AN27" s="1"/>
      <x:c r="AO27" s="1"/>
    </x:row>
    <x:row r="28" ht="42" customHeight="1">
      <x:c r="A28" s="1"/>
      <x:c r="B28" s="18" t="str">
        <x:v>Per-capita real growth</x:v>
      </x:c>
      <x:c r="C28" s="19" t="n">
        <x:v>0.054455445544554504</x:v>
      </x:c>
      <x:c r="D28" s="18" t="str">
        <x:v>(1+real GDP)/(1+population growth)-1. Linked to GDP, not an independent extra demand driver.</x:v>
      </x:c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  <x:c r="Y28" s="1"/>
      <x:c r="Z28" s="1"/>
      <x:c r="AA28" s="1"/>
      <x:c r="AB28" s="1"/>
      <x:c r="AC28" s="1"/>
      <x:c r="AD28" s="1"/>
      <x:c r="AE28" s="1"/>
      <x:c r="AF28" s="1"/>
      <x:c r="AG28" s="1"/>
      <x:c r="AH28" s="1"/>
      <x:c r="AI28" s="1"/>
      <x:c r="AJ28" s="1"/>
      <x:c r="AK28" s="1"/>
      <x:c r="AL28" s="1"/>
      <x:c r="AM28" s="1"/>
      <x:c r="AN28" s="1"/>
      <x:c r="AO28" s="1"/>
    </x:row>
    <x:row r="29" ht="42" customHeight="1">
      <x:c r="A29" s="1"/>
      <x:c r="B29" s="18" t="str">
        <x:v>FMCG target (₹ crore)</x:v>
      </x:c>
      <x:c r="C29" s="20" t="n">
        <x:v>50000</x:v>
      </x:c>
      <x:c r="D29" s="18" t="str">
        <x:v>Management medium-term aspiration; revenue basis needs final confirmation</x:v>
      </x:c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  <x:c r="Y29" s="1"/>
      <x:c r="Z29" s="1"/>
      <x:c r="AA29" s="1"/>
      <x:c r="AB29" s="1"/>
      <x:c r="AC29" s="1"/>
      <x:c r="AD29" s="1"/>
      <x:c r="AE29" s="1"/>
      <x:c r="AF29" s="1"/>
      <x:c r="AG29" s="1"/>
      <x:c r="AH29" s="1"/>
      <x:c r="AI29" s="1"/>
      <x:c r="AJ29" s="1"/>
      <x:c r="AK29" s="1"/>
      <x:c r="AL29" s="1"/>
      <x:c r="AM29" s="1"/>
      <x:c r="AN29" s="1"/>
      <x:c r="AO29" s="1"/>
    </x:row>
    <x:row r="30" ht="42" customHeight="1">
      <x:c r="A30" s="1"/>
      <x:c r="B30" s="18" t="str">
        <x:v>FMCG target fiscal year (fixed layout)</x:v>
      </x:c>
      <x:c r="C30" s="20" t="n">
        <x:v>2031</x:v>
      </x:c>
      <x:c r="D30" s="18" t="str">
        <x:v>FY2031 is provisional, not management guidance. A different deadline requires extending the growth/fade schedule.</x:v>
      </x:c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  <x:c r="Y30" s="1"/>
      <x:c r="Z30" s="1"/>
      <x:c r="AA30" s="1"/>
      <x:c r="AB30" s="1"/>
      <x:c r="AC30" s="1"/>
      <x:c r="AD30" s="1"/>
      <x:c r="AE30" s="1"/>
      <x:c r="AF30" s="1"/>
      <x:c r="AG30" s="1"/>
      <x:c r="AH30" s="1"/>
      <x:c r="AI30" s="1"/>
      <x:c r="AJ30" s="1"/>
      <x:c r="AK30" s="1"/>
      <x:c r="AL30" s="1"/>
      <x:c r="AM30" s="1"/>
      <x:c r="AN30" s="1"/>
      <x:c r="AO30" s="1"/>
    </x:row>
    <x:row r="31" ht="42" customHeight="1">
      <x:c r="A31" s="1"/>
      <x:c r="B31" s="18" t="str">
        <x:v>Group-margin benchmark only</x:v>
      </x:c>
      <x:c r="C31" s="19" t="n">
        <x:v>0.35</x:v>
      </x:c>
      <x:c r="D31" s="18" t="str">
        <x:v>35% comparison, not an input to EBITDA, DCF or terminal value.</x:v>
      </x:c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  <x:c r="Y31" s="1"/>
      <x:c r="Z31" s="1"/>
      <x:c r="AA31" s="1"/>
      <x:c r="AB31" s="1"/>
      <x:c r="AC31" s="1"/>
      <x:c r="AD31" s="1"/>
      <x:c r="AE31" s="1"/>
      <x:c r="AF31" s="1"/>
      <x:c r="AG31" s="1"/>
      <x:c r="AH31" s="1"/>
      <x:c r="AI31" s="1"/>
      <x:c r="AJ31" s="1"/>
      <x:c r="AK31" s="1"/>
      <x:c r="AL31" s="1"/>
      <x:c r="AM31" s="1"/>
      <x:c r="AN31" s="1"/>
      <x:c r="AO31" s="1"/>
    </x:row>
    <x:row r="32" ht="42" customHeight="1">
      <x:c r="A32" s="1"/>
      <x:c r="B32" s="18" t="str">
        <x:v>Discount rate</x:v>
      </x:c>
      <x:c r="C32" s="19" t="n">
        <x:v>0.0857835</x:v>
      </x:c>
      <x:c r="D32" s="18" t="str">
        <x:v>Midpoint of user truncated-normal bounds</x:v>
      </x:c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  <x:c r="Y32" s="1"/>
      <x:c r="Z32" s="1"/>
      <x:c r="AA32" s="1"/>
      <x:c r="AB32" s="1"/>
      <x:c r="AC32" s="1"/>
      <x:c r="AD32" s="1"/>
      <x:c r="AE32" s="1"/>
      <x:c r="AF32" s="1"/>
      <x:c r="AG32" s="1"/>
      <x:c r="AH32" s="1"/>
      <x:c r="AI32" s="1"/>
      <x:c r="AJ32" s="1"/>
      <x:c r="AK32" s="1"/>
      <x:c r="AL32" s="1"/>
      <x:c r="AM32" s="1"/>
      <x:c r="AN32" s="1"/>
      <x:c r="AO32" s="1"/>
    </x:row>
    <x:row r="33" ht="42" customHeight="1">
      <x:c r="A33" s="1"/>
      <x:c r="B33" s="18" t="str">
        <x:v>Terminal growth</x:v>
      </x:c>
      <x:c r="C33" s="19" t="n">
        <x:v>0.035</x:v>
      </x:c>
      <x:c r="D33" s="18" t="str">
        <x:v>Nominal steady-state judgment; not real GDP</x:v>
      </x:c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  <x:c r="Y33" s="1"/>
      <x:c r="Z33" s="1"/>
      <x:c r="AA33" s="1"/>
      <x:c r="AB33" s="1"/>
      <x:c r="AC33" s="1"/>
      <x:c r="AD33" s="1"/>
      <x:c r="AE33" s="1"/>
      <x:c r="AF33" s="1"/>
      <x:c r="AG33" s="1"/>
      <x:c r="AH33" s="1"/>
      <x:c r="AI33" s="1"/>
      <x:c r="AJ33" s="1"/>
      <x:c r="AK33" s="1"/>
      <x:c r="AL33" s="1"/>
      <x:c r="AM33" s="1"/>
      <x:c r="AN33" s="1"/>
      <x:c r="AO33" s="1"/>
    </x:row>
    <x:row r="34" ht="42" customHeight="1">
      <x:c r="A34" s="1"/>
      <x:c r="B34" s="18" t="str">
        <x:v>Terminal incremental ROIC</x:v>
      </x:c>
      <x:c r="C34" s="19" t="n">
        <x:v>0.15</x:v>
      </x:c>
      <x:c r="D34" s="18" t="str">
        <x:v>Retained editable prior judgment; growth requires investment</x:v>
      </x:c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  <x:c r="Y34" s="1"/>
      <x:c r="Z34" s="1"/>
      <x:c r="AA34" s="1"/>
      <x:c r="AB34" s="1"/>
      <x:c r="AC34" s="1"/>
      <x:c r="AD34" s="1"/>
      <x:c r="AE34" s="1"/>
      <x:c r="AF34" s="1"/>
      <x:c r="AG34" s="1"/>
      <x:c r="AH34" s="1"/>
      <x:c r="AI34" s="1"/>
      <x:c r="AJ34" s="1"/>
      <x:c r="AK34" s="1"/>
      <x:c r="AL34" s="1"/>
      <x:c r="AM34" s="1"/>
      <x:c r="AN34" s="1"/>
      <x:c r="AO34" s="1"/>
    </x:row>
    <x:row r="35" ht="42" customHeight="1">
      <x:c r="A35" s="1"/>
      <x:c r="B35" s="18" t="str">
        <x:v>Corporate cash-tax proxy</x:v>
      </x:c>
      <x:c r="C35" s="19" t="n">
        <x:v>0.25168</x:v>
      </x:c>
      <x:c r="D35" s="18" t="str">
        <x:v>Prior normalized tax; not personal tax</x:v>
      </x:c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  <x:c r="Y35" s="1"/>
      <x:c r="Z35" s="1"/>
      <x:c r="AA35" s="1"/>
      <x:c r="AB35" s="1"/>
      <x:c r="AC35" s="1"/>
      <x:c r="AD35" s="1"/>
      <x:c r="AE35" s="1"/>
      <x:c r="AF35" s="1"/>
      <x:c r="AG35" s="1"/>
      <x:c r="AH35" s="1"/>
      <x:c r="AI35" s="1"/>
      <x:c r="AJ35" s="1"/>
      <x:c r="AK35" s="1"/>
      <x:c r="AL35" s="1"/>
      <x:c r="AM35" s="1"/>
      <x:c r="AN35" s="1"/>
      <x:c r="AO35" s="1"/>
    </x:row>
    <x:row r="36" ht="42" customHeight="1">
      <x:c r="A36" s="1"/>
      <x:c r="B36" s="18" t="str">
        <x:v>D&amp;A / sales</x:v>
      </x:c>
      <x:c r="C36" s="19" t="n">
        <x:v>0.022</x:v>
      </x:c>
      <x:c r="D36" s="18" t="str">
        <x:v>Prior assumption</x:v>
      </x:c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  <x:c r="Y36" s="1"/>
      <x:c r="Z36" s="1"/>
      <x:c r="AA36" s="1"/>
      <x:c r="AB36" s="1"/>
      <x:c r="AC36" s="1"/>
      <x:c r="AD36" s="1"/>
      <x:c r="AE36" s="1"/>
      <x:c r="AF36" s="1"/>
      <x:c r="AG36" s="1"/>
      <x:c r="AH36" s="1"/>
      <x:c r="AI36" s="1"/>
      <x:c r="AJ36" s="1"/>
      <x:c r="AK36" s="1"/>
      <x:c r="AL36" s="1"/>
      <x:c r="AM36" s="1"/>
      <x:c r="AN36" s="1"/>
      <x:c r="AO36" s="1"/>
    </x:row>
    <x:row r="37" ht="42" customHeight="1">
      <x:c r="A37" s="1"/>
      <x:c r="B37" s="18" t="str">
        <x:v>Capex / sales</x:v>
      </x:c>
      <x:c r="C37" s="19" t="n">
        <x:v>0.035</x:v>
      </x:c>
      <x:c r="D37" s="18" t="str">
        <x:v>Prior assumption; not calibrated to FMCG target</x:v>
      </x:c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  <x:c r="Y37" s="1"/>
      <x:c r="Z37" s="1"/>
      <x:c r="AA37" s="1"/>
      <x:c r="AB37" s="1"/>
      <x:c r="AC37" s="1"/>
      <x:c r="AD37" s="1"/>
      <x:c r="AE37" s="1"/>
      <x:c r="AF37" s="1"/>
      <x:c r="AG37" s="1"/>
      <x:c r="AH37" s="1"/>
      <x:c r="AI37" s="1"/>
      <x:c r="AJ37" s="1"/>
      <x:c r="AK37" s="1"/>
      <x:c r="AL37" s="1"/>
      <x:c r="AM37" s="1"/>
      <x:c r="AN37" s="1"/>
      <x:c r="AO37" s="1"/>
    </x:row>
    <x:row r="38" ht="42" customHeight="1">
      <x:c r="A38" s="1"/>
      <x:c r="B38" s="18" t="str">
        <x:v>Lease additions / sales</x:v>
      </x:c>
      <x:c r="C38" s="19" t="n">
        <x:v>0.0008052292476856417</x:v>
      </x:c>
      <x:c r="D38" s="18" t="str">
        <x:v>Prior economic investment treatment</x:v>
      </x:c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  <x:c r="Y38" s="1"/>
      <x:c r="Z38" s="1"/>
      <x:c r="AA38" s="1"/>
      <x:c r="AB38" s="1"/>
      <x:c r="AC38" s="1"/>
      <x:c r="AD38" s="1"/>
      <x:c r="AE38" s="1"/>
      <x:c r="AF38" s="1"/>
      <x:c r="AG38" s="1"/>
      <x:c r="AH38" s="1"/>
      <x:c r="AI38" s="1"/>
      <x:c r="AJ38" s="1"/>
      <x:c r="AK38" s="1"/>
      <x:c r="AL38" s="1"/>
      <x:c r="AM38" s="1"/>
      <x:c r="AN38" s="1"/>
      <x:c r="AO38" s="1"/>
    </x:row>
    <x:row r="39" ht="42" customHeight="1">
      <x:c r="A39" s="1"/>
      <x:c r="B39" s="18" t="str">
        <x:v>Receivable days</x:v>
      </x:c>
      <x:c r="C39" s="20" t="n">
        <x:v>18</x:v>
      </x:c>
      <x:c r="D39" s="18" t="str">
        <x:v>Prior WC assumption</x:v>
      </x:c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  <x:c r="Y39" s="1"/>
      <x:c r="Z39" s="1"/>
      <x:c r="AA39" s="1"/>
      <x:c r="AB39" s="1"/>
      <x:c r="AC39" s="1"/>
      <x:c r="AD39" s="1"/>
      <x:c r="AE39" s="1"/>
      <x:c r="AF39" s="1"/>
      <x:c r="AG39" s="1"/>
      <x:c r="AH39" s="1"/>
      <x:c r="AI39" s="1"/>
      <x:c r="AJ39" s="1"/>
      <x:c r="AK39" s="1"/>
      <x:c r="AL39" s="1"/>
      <x:c r="AM39" s="1"/>
      <x:c r="AN39" s="1"/>
      <x:c r="AO39" s="1"/>
    </x:row>
    <x:row r="40" ht="42" customHeight="1">
      <x:c r="A40" s="1"/>
      <x:c r="B40" s="18" t="str">
        <x:v>Inventory days</x:v>
      </x:c>
      <x:c r="C40" s="20" t="n">
        <x:v>205</x:v>
      </x:c>
      <x:c r="D40" s="18" t="str">
        <x:v>Prior WC assumption</x:v>
      </x:c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  <x:c r="Y40" s="1"/>
      <x:c r="Z40" s="1"/>
      <x:c r="AA40" s="1"/>
      <x:c r="AB40" s="1"/>
      <x:c r="AC40" s="1"/>
      <x:c r="AD40" s="1"/>
      <x:c r="AE40" s="1"/>
      <x:c r="AF40" s="1"/>
      <x:c r="AG40" s="1"/>
      <x:c r="AH40" s="1"/>
      <x:c r="AI40" s="1"/>
      <x:c r="AJ40" s="1"/>
      <x:c r="AK40" s="1"/>
      <x:c r="AL40" s="1"/>
      <x:c r="AM40" s="1"/>
      <x:c r="AN40" s="1"/>
      <x:c r="AO40" s="1"/>
    </x:row>
    <x:row r="41" ht="42" customHeight="1">
      <x:c r="A41" s="1"/>
      <x:c r="B41" s="18" t="str">
        <x:v>Payable days</x:v>
      </x:c>
      <x:c r="C41" s="20" t="n">
        <x:v>60</x:v>
      </x:c>
      <x:c r="D41" s="18" t="str">
        <x:v>Prior WC assumption</x:v>
      </x:c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  <x:c r="Y41" s="1"/>
      <x:c r="Z41" s="1"/>
      <x:c r="AA41" s="1"/>
      <x:c r="AB41" s="1"/>
      <x:c r="AC41" s="1"/>
      <x:c r="AD41" s="1"/>
      <x:c r="AE41" s="1"/>
      <x:c r="AF41" s="1"/>
      <x:c r="AG41" s="1"/>
      <x:c r="AH41" s="1"/>
      <x:c r="AI41" s="1"/>
      <x:c r="AJ41" s="1"/>
      <x:c r="AK41" s="1"/>
      <x:c r="AL41" s="1"/>
      <x:c r="AM41" s="1"/>
      <x:c r="AN41" s="1"/>
      <x:c r="AO41" s="1"/>
    </x:row>
    <x:row r="42" ht="42" customHeight="1">
      <x:c r="A42" s="1"/>
      <x:c r="B42" s="18" t="str">
        <x:v>Material cost / sales</x:v>
      </x:c>
      <x:c r="C42" s="19" t="n">
        <x:v>0.44</x:v>
      </x:c>
      <x:c r="D42" s="18" t="str">
        <x:v>Prior proxy</x:v>
      </x:c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  <x:c r="Y42" s="1"/>
      <x:c r="Z42" s="1"/>
      <x:c r="AA42" s="1"/>
      <x:c r="AB42" s="1"/>
      <x:c r="AC42" s="1"/>
      <x:c r="AD42" s="1"/>
      <x:c r="AE42" s="1"/>
      <x:c r="AF42" s="1"/>
      <x:c r="AG42" s="1"/>
      <x:c r="AH42" s="1"/>
      <x:c r="AI42" s="1"/>
      <x:c r="AJ42" s="1"/>
      <x:c r="AK42" s="1"/>
      <x:c r="AL42" s="1"/>
      <x:c r="AM42" s="1"/>
      <x:c r="AN42" s="1"/>
      <x:c r="AO42" s="1"/>
    </x:row>
    <x:row r="43" ht="42" customHeight="1">
      <x:c r="A43" s="1"/>
      <x:c r="B43" s="18" t="str">
        <x:v>Other working capital / sales</x:v>
      </x:c>
      <x:c r="C43" s="19" t="n">
        <x:v>-0.055599887803578114</x:v>
      </x:c>
      <x:c r="D43" s="18" t="str">
        <x:v>FY26 snapshot</x:v>
      </x:c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  <x:c r="Y43" s="1"/>
      <x:c r="Z43" s="1"/>
      <x:c r="AA43" s="1"/>
      <x:c r="AB43" s="1"/>
      <x:c r="AC43" s="1"/>
      <x:c r="AD43" s="1"/>
      <x:c r="AE43" s="1"/>
      <x:c r="AF43" s="1"/>
      <x:c r="AG43" s="1"/>
      <x:c r="AH43" s="1"/>
      <x:c r="AI43" s="1"/>
      <x:c r="AJ43" s="1"/>
      <x:c r="AK43" s="1"/>
      <x:c r="AL43" s="1"/>
      <x:c r="AM43" s="1"/>
      <x:c r="AN43" s="1"/>
      <x:c r="AO43" s="1"/>
    </x:row>
    <x:row r="44" ht="42" customHeight="1">
      <x:c r="A44" s="1"/>
      <x:c r="B44" s="18" t="str">
        <x:v>Opening operating WC</x:v>
      </x:c>
      <x:c r="C44" s="21" t="n">
        <x:v>12630.52</x:v>
      </x:c>
      <x:c r="D44" s="18" t="str">
        <x:v>Prior FY26 WC schedule</x:v>
      </x:c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  <x:c r="Y44" s="1"/>
      <x:c r="Z44" s="1"/>
      <x:c r="AA44" s="1"/>
      <x:c r="AB44" s="1"/>
      <x:c r="AC44" s="1"/>
      <x:c r="AD44" s="1"/>
      <x:c r="AE44" s="1"/>
      <x:c r="AF44" s="1"/>
      <x:c r="AG44" s="1"/>
      <x:c r="AH44" s="1"/>
      <x:c r="AI44" s="1"/>
      <x:c r="AJ44" s="1"/>
      <x:c r="AK44" s="1"/>
      <x:c r="AL44" s="1"/>
      <x:c r="AM44" s="1"/>
      <x:c r="AN44" s="1"/>
      <x:c r="AO44" s="1"/>
    </x:row>
    <x:row r="45" ht="42" customHeight="1">
      <x:c r="A45" s="1"/>
      <x:c r="B45" s="18" t="str">
        <x:v>FY27 acquired WC</x:v>
      </x:c>
      <x:c r="C45" s="20" t="n">
        <x:v>500</x:v>
      </x:c>
      <x:c r="D45" s="18" t="str">
        <x:v>Prior acquisition estimate</x:v>
      </x:c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  <x:c r="Y45" s="1"/>
      <x:c r="Z45" s="1"/>
      <x:c r="AA45" s="1"/>
      <x:c r="AB45" s="1"/>
      <x:c r="AC45" s="1"/>
      <x:c r="AD45" s="1"/>
      <x:c r="AE45" s="1"/>
      <x:c r="AF45" s="1"/>
      <x:c r="AG45" s="1"/>
      <x:c r="AH45" s="1"/>
      <x:c r="AI45" s="1"/>
      <x:c r="AJ45" s="1"/>
      <x:c r="AK45" s="1"/>
      <x:c r="AL45" s="1"/>
      <x:c r="AM45" s="1"/>
      <x:c r="AN45" s="1"/>
      <x:c r="AO45" s="1"/>
    </x:row>
    <x:row r="46" ht="42" customHeight="1">
      <x:c r="A46" s="1"/>
      <x:c r="B46" s="18" t="str">
        <x:v>FY27 acquisition cash</x:v>
      </x:c>
      <x:c r="C46" s="20" t="n">
        <x:v>3528</x:v>
      </x:c>
      <x:c r="D46" s="18" t="str">
        <x:v>Prior cash bridge: CPP + Mother Sparsh</x:v>
      </x:c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  <x:c r="Y46" s="1"/>
      <x:c r="Z46" s="1"/>
      <x:c r="AA46" s="1"/>
      <x:c r="AB46" s="1"/>
      <x:c r="AC46" s="1"/>
      <x:c r="AD46" s="1"/>
      <x:c r="AE46" s="1"/>
      <x:c r="AF46" s="1"/>
      <x:c r="AG46" s="1"/>
      <x:c r="AH46" s="1"/>
      <x:c r="AI46" s="1"/>
      <x:c r="AJ46" s="1"/>
      <x:c r="AK46" s="1"/>
      <x:c r="AL46" s="1"/>
      <x:c r="AM46" s="1"/>
      <x:c r="AN46" s="1"/>
      <x:c r="AO46" s="1"/>
    </x:row>
    <x:row r="47" ht="42" customHeight="1">
      <x:c r="A47" s="1"/>
      <x:c r="B47" s="18" t="str">
        <x:v>Net non-operating equity bridge</x:v>
      </x:c>
      <x:c r="C47" s="21" t="n">
        <x:v>32343.89</x:v>
      </x:c>
      <x:c r="D47" s="18" t="str">
        <x:v>Frozen prior bridge; needs roll-forward, not fresh audit</x:v>
      </x:c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  <x:c r="Y47" s="1"/>
      <x:c r="Z47" s="1"/>
      <x:c r="AA47" s="1"/>
      <x:c r="AB47" s="1"/>
      <x:c r="AC47" s="1"/>
      <x:c r="AD47" s="1"/>
      <x:c r="AE47" s="1"/>
      <x:c r="AF47" s="1"/>
      <x:c r="AG47" s="1"/>
      <x:c r="AH47" s="1"/>
      <x:c r="AI47" s="1"/>
      <x:c r="AJ47" s="1"/>
      <x:c r="AK47" s="1"/>
      <x:c r="AL47" s="1"/>
      <x:c r="AM47" s="1"/>
      <x:c r="AN47" s="1"/>
      <x:c r="AO47" s="1"/>
    </x:row>
    <x:row r="48" ht="42" customHeight="1">
      <x:c r="A48" s="1"/>
      <x:c r="B48" s="18" t="str">
        <x:v>Diluted shares crore</x:v>
      </x:c>
      <x:c r="C48" s="21" t="n">
        <x:v>1253.2468231</x:v>
      </x:c>
      <x:c r="D48" s="18" t="str">
        <x:v>Prior valuation denominator</x:v>
      </x:c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  <x:c r="Y48" s="1"/>
      <x:c r="Z48" s="1"/>
      <x:c r="AA48" s="1"/>
      <x:c r="AB48" s="1"/>
      <x:c r="AC48" s="1"/>
      <x:c r="AD48" s="1"/>
      <x:c r="AE48" s="1"/>
      <x:c r="AF48" s="1"/>
      <x:c r="AG48" s="1"/>
      <x:c r="AH48" s="1"/>
      <x:c r="AI48" s="1"/>
      <x:c r="AJ48" s="1"/>
      <x:c r="AK48" s="1"/>
      <x:c r="AL48" s="1"/>
      <x:c r="AM48" s="1"/>
      <x:c r="AN48" s="1"/>
      <x:c r="AO48" s="1"/>
    </x:row>
    <x:row r="49" ht="42" customHeight="1">
      <x:c r="A49" s="1"/>
      <x:c r="B49" s="18" t="str">
        <x:v>FY27 retained cigarette price shock</x:v>
      </x:c>
      <x:c r="C49" s="19" t="n">
        <x:v>-0.18</x:v>
      </x:c>
      <x:c r="D49" s="18" t="str">
        <x:v>Prior scenario retained; volume recovery does not reverse tax</x:v>
      </x:c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  <x:c r="Y49" s="1"/>
      <x:c r="Z49" s="1"/>
      <x:c r="AA49" s="1"/>
      <x:c r="AB49" s="1"/>
      <x:c r="AC49" s="1"/>
      <x:c r="AD49" s="1"/>
      <x:c r="AE49" s="1"/>
      <x:c r="AF49" s="1"/>
      <x:c r="AG49" s="1"/>
      <x:c r="AH49" s="1"/>
      <x:c r="AI49" s="1"/>
      <x:c r="AJ49" s="1"/>
      <x:c r="AK49" s="1"/>
      <x:c r="AL49" s="1"/>
      <x:c r="AM49" s="1"/>
      <x:c r="AN49" s="1"/>
      <x:c r="AO49" s="1"/>
    </x:row>
    <x:row r="50" ht="42" customHeight="1">
      <x:c r="A50" s="1"/>
      <x:c r="B50" s="18" t="str">
        <x:v>FY27 H1 volume vs prior comparable</x:v>
      </x:c>
      <x:c r="C50" s="19" t="n">
        <x:v>-0.07</x:v>
      </x:c>
      <x:c r="D50" s="18" t="str">
        <x:v>Provisional H1 shock; not inferred from Q1</x:v>
      </x:c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  <x:c r="Y50" s="1"/>
      <x:c r="Z50" s="1"/>
      <x:c r="AA50" s="1"/>
      <x:c r="AB50" s="1"/>
      <x:c r="AC50" s="1"/>
      <x:c r="AD50" s="1"/>
      <x:c r="AE50" s="1"/>
      <x:c r="AF50" s="1"/>
      <x:c r="AG50" s="1"/>
      <x:c r="AH50" s="1"/>
      <x:c r="AI50" s="1"/>
      <x:c r="AJ50" s="1"/>
      <x:c r="AK50" s="1"/>
      <x:c r="AL50" s="1"/>
      <x:c r="AM50" s="1"/>
      <x:c r="AN50" s="1"/>
      <x:c r="AO50" s="1"/>
    </x:row>
    <x:row r="51" ht="42" customHeight="1">
      <x:c r="A51" s="1"/>
      <x:c r="B51" s="18" t="str">
        <x:v>FY27 H2 volume vs prior comparable</x:v>
      </x:c>
      <x:c r="C51" s="19" t="n">
        <x:v>0</x:v>
      </x:c>
      <x:c r="D51" s="18" t="str">
        <x:v>User recovery by mid-year; equal-half weighting proxy</x:v>
      </x:c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  <x:c r="Y51" s="1"/>
      <x:c r="Z51" s="1"/>
      <x:c r="AA51" s="1"/>
      <x:c r="AB51" s="1"/>
      <x:c r="AC51" s="1"/>
      <x:c r="AD51" s="1"/>
      <x:c r="AE51" s="1"/>
      <x:c r="AF51" s="1"/>
      <x:c r="AG51" s="1"/>
      <x:c r="AH51" s="1"/>
      <x:c r="AI51" s="1"/>
      <x:c r="AJ51" s="1"/>
      <x:c r="AK51" s="1"/>
      <x:c r="AL51" s="1"/>
      <x:c r="AM51" s="1"/>
      <x:c r="AN51" s="1"/>
      <x:c r="AO51" s="1"/>
    </x:row>
    <x:row r="52" ht="42" customHeight="1">
      <x:c r="A52" s="1"/>
      <x:c r="B52" s="18" t="str">
        <x:v>Normal cigarette volume growth</x:v>
      </x:c>
      <x:c r="C52" s="19" t="n">
        <x:v>0.03</x:v>
      </x:c>
      <x:c r="D52" s="18" t="str">
        <x:v>Recovery judgment: 3% normal volume growth, not disclosed actual volumes.</x:v>
      </x:c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  <x:c r="Y52" s="1"/>
      <x:c r="Z52" s="1"/>
      <x:c r="AA52" s="1"/>
      <x:c r="AB52" s="1"/>
      <x:c r="AC52" s="1"/>
      <x:c r="AD52" s="1"/>
      <x:c r="AE52" s="1"/>
      <x:c r="AF52" s="1"/>
      <x:c r="AG52" s="1"/>
      <x:c r="AH52" s="1"/>
      <x:c r="AI52" s="1"/>
      <x:c r="AJ52" s="1"/>
      <x:c r="AK52" s="1"/>
      <x:c r="AL52" s="1"/>
      <x:c r="AM52" s="1"/>
      <x:c r="AN52" s="1"/>
      <x:c r="AO52" s="1"/>
    </x:row>
    <x:row r="53" ht="42" customHeight="1">
      <x:c r="A53" s="1"/>
      <x:c r="B53" s="18" t="str">
        <x:v>Normal cigarette net price growth</x:v>
      </x:c>
      <x:c r="C53" s="19" t="n">
        <x:v>0.05</x:v>
      </x:c>
      <x:c r="D53" s="18" t="str">
        <x:v>Recovery judgment: 5% retained net price/mix, separate from temporary tax-shock catch-up.</x:v>
      </x:c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  <x:c r="Y53" s="1"/>
      <x:c r="Z53" s="1"/>
      <x:c r="AA53" s="1"/>
      <x:c r="AB53" s="1"/>
      <x:c r="AC53" s="1"/>
      <x:c r="AD53" s="1"/>
      <x:c r="AE53" s="1"/>
      <x:c r="AF53" s="1"/>
      <x:c r="AG53" s="1"/>
      <x:c r="AH53" s="1"/>
      <x:c r="AI53" s="1"/>
      <x:c r="AJ53" s="1"/>
      <x:c r="AK53" s="1"/>
      <x:c r="AL53" s="1"/>
      <x:c r="AM53" s="1"/>
      <x:c r="AN53" s="1"/>
      <x:c r="AO53" s="1"/>
    </x:row>
    <x:row r="54" ht="42" customHeight="1">
      <x:c r="A54" s="1"/>
      <x:c r="B54" s="18" t="str">
        <x:v>Paper underlying growth</x:v>
      </x:c>
      <x:c r="C54" s="19" t="n">
        <x:v>0.06</x:v>
      </x:c>
      <x:c r="D54" s="18" t="str">
        <x:v>Provisional, retained as separate exposure</x:v>
      </x:c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  <x:c r="Y54" s="1"/>
      <x:c r="Z54" s="1"/>
      <x:c r="AA54" s="1"/>
      <x:c r="AB54" s="1"/>
      <x:c r="AC54" s="1"/>
      <x:c r="AD54" s="1"/>
      <x:c r="AE54" s="1"/>
      <x:c r="AF54" s="1"/>
      <x:c r="AG54" s="1"/>
      <x:c r="AH54" s="1"/>
      <x:c r="AI54" s="1"/>
      <x:c r="AJ54" s="1"/>
      <x:c r="AK54" s="1"/>
      <x:c r="AL54" s="1"/>
      <x:c r="AM54" s="1"/>
      <x:c r="AN54" s="1"/>
      <x:c r="AO54" s="1"/>
    </x:row>
    <x:row r="55" ht="42" customHeight="1">
      <x:c r="A55" s="1"/>
      <x:c r="B55" s="18" t="str">
        <x:v>Others growth</x:v>
      </x:c>
      <x:c r="C55" s="19" t="n">
        <x:v>0.1</x:v>
      </x:c>
      <x:c r="D55" s="18" t="str">
        <x:v>Prior assumption</x:v>
      </x:c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  <x:c r="Y55" s="1"/>
      <x:c r="Z55" s="1"/>
      <x:c r="AA55" s="1"/>
      <x:c r="AB55" s="1"/>
      <x:c r="AC55" s="1"/>
      <x:c r="AD55" s="1"/>
      <x:c r="AE55" s="1"/>
      <x:c r="AF55" s="1"/>
      <x:c r="AG55" s="1"/>
      <x:c r="AH55" s="1"/>
      <x:c r="AI55" s="1"/>
      <x:c r="AJ55" s="1"/>
      <x:c r="AK55" s="1"/>
      <x:c r="AL55" s="1"/>
      <x:c r="AM55" s="1"/>
      <x:c r="AN55" s="1"/>
      <x:c r="AO55" s="1"/>
    </x:row>
    <x:row r="56" ht="42" customHeight="1">
      <x:c r="A56" s="1"/>
      <x:c r="B56" s="18" t="str">
        <x:v>Other operating revenue growth</x:v>
      </x:c>
      <x:c r="C56" s="19" t="n">
        <x:v>0.05</x:v>
      </x:c>
      <x:c r="D56" s="18" t="str">
        <x:v>Prior assumption</x:v>
      </x:c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  <x:c r="Y56" s="1"/>
      <x:c r="Z56" s="1"/>
      <x:c r="AA56" s="1"/>
      <x:c r="AB56" s="1"/>
      <x:c r="AC56" s="1"/>
      <x:c r="AD56" s="1"/>
      <x:c r="AE56" s="1"/>
      <x:c r="AF56" s="1"/>
      <x:c r="AG56" s="1"/>
      <x:c r="AH56" s="1"/>
      <x:c r="AI56" s="1"/>
      <x:c r="AJ56" s="1"/>
      <x:c r="AK56" s="1"/>
      <x:c r="AL56" s="1"/>
      <x:c r="AM56" s="1"/>
      <x:c r="AN56" s="1"/>
      <x:c r="AO56" s="1"/>
    </x:row>
    <x:row r="57" ht="42" customHeight="1">
      <x:c r="A57" s="1"/>
      <x:c r="B57" s="18" t="str">
        <x:v>CPP FY27 revenue</x:v>
      </x:c>
      <x:c r="C57" s="20" t="n">
        <x:v>2000</x:v>
      </x:c>
      <x:c r="D57" s="18" t="str">
        <x:v>Prior eight-month contribution</x:v>
      </x:c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  <x:c r="Y57" s="1"/>
      <x:c r="Z57" s="1"/>
      <x:c r="AA57" s="1"/>
      <x:c r="AB57" s="1"/>
      <x:c r="AC57" s="1"/>
      <x:c r="AD57" s="1"/>
      <x:c r="AE57" s="1"/>
      <x:c r="AF57" s="1"/>
      <x:c r="AG57" s="1"/>
      <x:c r="AH57" s="1"/>
      <x:c r="AI57" s="1"/>
      <x:c r="AJ57" s="1"/>
      <x:c r="AK57" s="1"/>
      <x:c r="AL57" s="1"/>
      <x:c r="AM57" s="1"/>
      <x:c r="AN57" s="1"/>
      <x:c r="AO57" s="1"/>
    </x:row>
    <x:row r="58" ht="42" customHeight="1">
      <x:c r="A58" s="1"/>
      <x:c r="B58" s="18" t="str">
        <x:v>CPP FY28 full-year revenue</x:v>
      </x:c>
      <x:c r="C58" s="21" t="n">
        <x:v>3200.63</x:v>
      </x:c>
      <x:c r="D58" s="18" t="str">
        <x:v>Prior run-rate and growth estimate</x:v>
      </x:c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  <x:c r="Y58" s="1"/>
      <x:c r="Z58" s="1"/>
      <x:c r="AA58" s="1"/>
      <x:c r="AB58" s="1"/>
      <x:c r="AC58" s="1"/>
      <x:c r="AD58" s="1"/>
      <x:c r="AE58" s="1"/>
      <x:c r="AF58" s="1"/>
      <x:c r="AG58" s="1"/>
      <x:c r="AH58" s="1"/>
      <x:c r="AI58" s="1"/>
      <x:c r="AJ58" s="1"/>
      <x:c r="AK58" s="1"/>
      <x:c r="AL58" s="1"/>
      <x:c r="AM58" s="1"/>
      <x:c r="AN58" s="1"/>
      <x:c r="AO58" s="1"/>
    </x:row>
    <x:row r="59" ht="42" customHeight="1">
      <x:c r="A59" s="1"/>
      <x:c r="B59" s="18" t="str">
        <x:v>Discount lower bound</x:v>
      </x:c>
      <x:c r="C59" s="19" t="n">
        <x:v>0.070167</x:v>
      </x:c>
      <x:c r="D59" s="18" t="str">
        <x:v>11 September sovereign yield from saved evidence</x:v>
      </x:c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  <x:c r="Y59" s="1"/>
      <x:c r="Z59" s="1"/>
      <x:c r="AA59" s="1"/>
      <x:c r="AB59" s="1"/>
      <x:c r="AC59" s="1"/>
      <x:c r="AD59" s="1"/>
      <x:c r="AE59" s="1"/>
      <x:c r="AF59" s="1"/>
      <x:c r="AG59" s="1"/>
      <x:c r="AH59" s="1"/>
      <x:c r="AI59" s="1"/>
      <x:c r="AJ59" s="1"/>
      <x:c r="AK59" s="1"/>
      <x:c r="AL59" s="1"/>
      <x:c r="AM59" s="1"/>
      <x:c r="AN59" s="1"/>
      <x:c r="AO59" s="1"/>
    </x:row>
    <x:row r="60" ht="42" customHeight="1">
      <x:c r="A60" s="1"/>
      <x:c r="B60" s="18" t="str">
        <x:v>Discount upper bound</x:v>
      </x:c>
      <x:c r="C60" s="19" t="n">
        <x:v>0.1014</x:v>
      </x:c>
      <x:c r="D60" s="18" t="str">
        <x:v>User judgment</x:v>
      </x:c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  <x:c r="Y60" s="1"/>
      <x:c r="Z60" s="1"/>
      <x:c r="AA60" s="1"/>
      <x:c r="AB60" s="1"/>
      <x:c r="AC60" s="1"/>
      <x:c r="AD60" s="1"/>
      <x:c r="AE60" s="1"/>
      <x:c r="AF60" s="1"/>
      <x:c r="AG60" s="1"/>
      <x:c r="AH60" s="1"/>
      <x:c r="AI60" s="1"/>
      <x:c r="AJ60" s="1"/>
      <x:c r="AK60" s="1"/>
      <x:c r="AL60" s="1"/>
      <x:c r="AM60" s="1"/>
      <x:c r="AN60" s="1"/>
      <x:c r="AO60" s="1"/>
    </x:row>
    <x:row r="61" ht="42" customHeight="1">
      <x:c r="A61" s="1"/>
      <x:c r="B61" s="18" t="str">
        <x:v>GDP lower bound</x:v>
      </x:c>
      <x:c r="C61" s="19" t="n">
        <x:v>0.04</x:v>
      </x:c>
      <x:c r="D61" s="18" t="str">
        <x:v>User judgment</x:v>
      </x:c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  <x:c r="Y61" s="1"/>
      <x:c r="Z61" s="1"/>
      <x:c r="AA61" s="1"/>
      <x:c r="AB61" s="1"/>
      <x:c r="AC61" s="1"/>
      <x:c r="AD61" s="1"/>
      <x:c r="AE61" s="1"/>
      <x:c r="AF61" s="1"/>
      <x:c r="AG61" s="1"/>
      <x:c r="AH61" s="1"/>
      <x:c r="AI61" s="1"/>
      <x:c r="AJ61" s="1"/>
      <x:c r="AK61" s="1"/>
      <x:c r="AL61" s="1"/>
      <x:c r="AM61" s="1"/>
      <x:c r="AN61" s="1"/>
      <x:c r="AO61" s="1"/>
    </x:row>
    <x:row r="62" ht="42" customHeight="1">
      <x:c r="A62" s="1"/>
      <x:c r="B62" s="18" t="str">
        <x:v>GDP upper bound</x:v>
      </x:c>
      <x:c r="C62" s="19" t="n">
        <x:v>0.08</x:v>
      </x:c>
      <x:c r="D62" s="18" t="str">
        <x:v>User judgment</x:v>
      </x:c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  <x:c r="Y62" s="1"/>
      <x:c r="Z62" s="1"/>
      <x:c r="AA62" s="1"/>
      <x:c r="AB62" s="1"/>
      <x:c r="AC62" s="1"/>
      <x:c r="AD62" s="1"/>
      <x:c r="AE62" s="1"/>
      <x:c r="AF62" s="1"/>
      <x:c r="AG62" s="1"/>
      <x:c r="AH62" s="1"/>
      <x:c r="AI62" s="1"/>
      <x:c r="AJ62" s="1"/>
      <x:c r="AK62" s="1"/>
      <x:c r="AL62" s="1"/>
      <x:c r="AM62" s="1"/>
      <x:c r="AN62" s="1"/>
      <x:c r="AO62" s="1"/>
    </x:row>
    <x:row r="63" ht="42" customHeight="1">
      <x:c r="A63" s="1"/>
      <x:c r="B63" s="18" t="str">
        <x:v>GDP beta concentration</x:v>
      </x:c>
      <x:c r="C63" s="20" t="n">
        <x:v>4</x:v>
      </x:c>
      <x:c r="D63" s="18" t="str">
        <x:v>PERT shape: alpha=1+k*(mode-low)/(high-low), beta=1+k*(high-mode)/(high-low).</x:v>
      </x:c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  <x:c r="Y63" s="1"/>
      <x:c r="Z63" s="1"/>
      <x:c r="AA63" s="1"/>
      <x:c r="AB63" s="1"/>
      <x:c r="AC63" s="1"/>
      <x:c r="AD63" s="1"/>
      <x:c r="AE63" s="1"/>
      <x:c r="AF63" s="1"/>
      <x:c r="AG63" s="1"/>
      <x:c r="AH63" s="1"/>
      <x:c r="AI63" s="1"/>
      <x:c r="AJ63" s="1"/>
      <x:c r="AK63" s="1"/>
      <x:c r="AL63" s="1"/>
      <x:c r="AM63" s="1"/>
      <x:c r="AN63" s="1"/>
      <x:c r="AO63" s="1"/>
    </x:row>
    <x:row r="64" ht="42" customHeight="1">
      <x:c r="A64" s="1"/>
      <x:c r="B64" s="18" t="str">
        <x:v>GDP common-factor correlation</x:v>
      </x:c>
      <x:c r="C64" s="21" t="n">
        <x:v>0.6</x:v>
      </x:c>
      <x:c r="D64" s="18" t="str">
        <x:v>Latent-normal correlation across years, judgment rather than historical estimate.</x:v>
      </x:c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  <x:c r="Y64" s="1"/>
      <x:c r="Z64" s="1"/>
      <x:c r="AA64" s="1"/>
      <x:c r="AB64" s="1"/>
      <x:c r="AC64" s="1"/>
      <x:c r="AD64" s="1"/>
      <x:c r="AE64" s="1"/>
      <x:c r="AF64" s="1"/>
      <x:c r="AG64" s="1"/>
      <x:c r="AH64" s="1"/>
      <x:c r="AI64" s="1"/>
      <x:c r="AJ64" s="1"/>
      <x:c r="AK64" s="1"/>
      <x:c r="AL64" s="1"/>
      <x:c r="AM64" s="1"/>
      <x:c r="AN64" s="1"/>
      <x:c r="AO64" s="1"/>
    </x:row>
    <x:row r="65" ht="42" customHeight="1">
      <x:c r="A65" s="1"/>
      <x:c r="B65" s="18" t="str">
        <x:v>Population growth</x:v>
      </x:c>
      <x:c r="C65" s="19" t="n">
        <x:v>0.01</x:v>
      </x:c>
      <x:c r="D65" s="18" t="str">
        <x:v>Income per person = (1+real GDP)/(1+population growth)-1.</x:v>
      </x:c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  <x:c r="Y65" s="1"/>
      <x:c r="Z65" s="1"/>
      <x:c r="AA65" s="1"/>
      <x:c r="AB65" s="1"/>
      <x:c r="AC65" s="1"/>
      <x:c r="AD65" s="1"/>
      <x:c r="AE65" s="1"/>
      <x:c r="AF65" s="1"/>
      <x:c r="AG65" s="1"/>
      <x:c r="AH65" s="1"/>
      <x:c r="AI65" s="1"/>
      <x:c r="AJ65" s="1"/>
      <x:c r="AK65" s="1"/>
      <x:c r="AL65" s="1"/>
      <x:c r="AM65" s="1"/>
      <x:c r="AN65" s="1"/>
      <x:c r="AO65" s="1"/>
    </x:row>
    <x:row r="66" ht="42" customHeight="1">
      <x:c r="A66" s="1"/>
      <x:c r="B66" s="18" t="str">
        <x:v>Group benchmark low (not sampled)</x:v>
      </x:c>
      <x:c r="C66" s="19" t="n">
        <x:v>0.34</x:v>
      </x:c>
      <x:c r="D66" s="18" t="str">
        <x:v>Reference band only; actual simulated group margins emerge from business profits.</x:v>
      </x:c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  <x:c r="Y66" s="1"/>
      <x:c r="Z66" s="1"/>
      <x:c r="AA66" s="1"/>
      <x:c r="AB66" s="1"/>
      <x:c r="AC66" s="1"/>
      <x:c r="AD66" s="1"/>
      <x:c r="AE66" s="1"/>
      <x:c r="AF66" s="1"/>
      <x:c r="AG66" s="1"/>
      <x:c r="AH66" s="1"/>
      <x:c r="AI66" s="1"/>
      <x:c r="AJ66" s="1"/>
      <x:c r="AK66" s="1"/>
      <x:c r="AL66" s="1"/>
      <x:c r="AM66" s="1"/>
      <x:c r="AN66" s="1"/>
      <x:c r="AO66" s="1"/>
    </x:row>
    <x:row r="67" ht="42" customHeight="1">
      <x:c r="A67" s="1"/>
      <x:c r="B67" s="18" t="str">
        <x:v>Group benchmark high (not sampled)</x:v>
      </x:c>
      <x:c r="C67" s="19" t="n">
        <x:v>0.36</x:v>
      </x:c>
      <x:c r="D67" s="18" t="str">
        <x:v>Reference band only; no clipping or profit plug forces this band.</x:v>
      </x:c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  <x:c r="Y67" s="1"/>
      <x:c r="Z67" s="1"/>
      <x:c r="AA67" s="1"/>
      <x:c r="AB67" s="1"/>
      <x:c r="AC67" s="1"/>
      <x:c r="AD67" s="1"/>
      <x:c r="AE67" s="1"/>
      <x:c r="AF67" s="1"/>
      <x:c r="AG67" s="1"/>
      <x:c r="AH67" s="1"/>
      <x:c r="AI67" s="1"/>
      <x:c r="AJ67" s="1"/>
      <x:c r="AK67" s="1"/>
      <x:c r="AL67" s="1"/>
      <x:c r="AM67" s="1"/>
      <x:c r="AN67" s="1"/>
      <x:c r="AO67" s="1"/>
    </x:row>
    <x:row r="68" ht="42" customHeight="1">
      <x:c r="A68" s="1"/>
      <x:c r="B68" s="18" t="str">
        <x:v>Medium-term organic capex budget</x:v>
      </x:c>
      <x:c r="C68" s="20" t="n">
        <x:v>20000</x:v>
      </x:c>
      <x:c r="D68" s="18" t="str">
        <x:v>Company AGM aspiration. Allocate over FY27–31 as a provisional five-year convention, excluding acquisitions.</x:v>
      </x:c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  <x:c r="Y68" s="1"/>
      <x:c r="Z68" s="1"/>
      <x:c r="AA68" s="1"/>
      <x:c r="AB68" s="1"/>
      <x:c r="AC68" s="1"/>
      <x:c r="AD68" s="1"/>
      <x:c r="AE68" s="1"/>
      <x:c r="AF68" s="1"/>
      <x:c r="AG68" s="1"/>
      <x:c r="AH68" s="1"/>
      <x:c r="AI68" s="1"/>
      <x:c r="AJ68" s="1"/>
      <x:c r="AK68" s="1"/>
      <x:c r="AL68" s="1"/>
      <x:c r="AM68" s="1"/>
      <x:c r="AN68" s="1"/>
      <x:c r="AO68" s="1"/>
    </x:row>
    <x:row r="69" ht="42" customHeight="1">
      <x:c r="A69" s="1"/>
      <x:c r="B69" s="18" t="str">
        <x:v>Normal cigarette EBITDA margin</x:v>
      </x:c>
      <x:c r="C69" s="19" t="n">
        <x:v>0.7</x:v>
      </x:c>
      <x:c r="D69" s="18" t="str">
        <x:v>70% normalized FY26 cost-reference margin, used only to form the initial cigarette cost envelope.</x:v>
      </x:c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  <x:c r="Y69" s="1"/>
      <x:c r="Z69" s="1"/>
      <x:c r="AA69" s="1"/>
      <x:c r="AB69" s="1"/>
      <x:c r="AC69" s="1"/>
      <x:c r="AD69" s="1"/>
      <x:c r="AE69" s="1"/>
      <x:c r="AF69" s="1"/>
      <x:c r="AG69" s="1"/>
      <x:c r="AH69" s="1"/>
      <x:c r="AI69" s="1"/>
      <x:c r="AJ69" s="1"/>
      <x:c r="AK69" s="1"/>
      <x:c r="AL69" s="1"/>
      <x:c r="AM69" s="1"/>
      <x:c r="AN69" s="1"/>
      <x:c r="AO69" s="1"/>
    </x:row>
    <x:row r="70" ht="42" customHeight="1">
      <x:c r="A70" s="1"/>
      <x:c r="B70" s="18" t="str">
        <x:v>Cigarette fixed share of normal costs</x:v>
      </x:c>
      <x:c r="C70" s="19" t="n">
        <x:v>0.3</x:v>
      </x:c>
      <x:c r="D70" s="18" t="str">
        <x:v>Prior central classification. Not disclosed segment fixed-cost accounting.</x:v>
      </x:c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  <x:c r="Y70" s="1"/>
      <x:c r="Z70" s="1"/>
      <x:c r="AA70" s="1"/>
      <x:c r="AB70" s="1"/>
      <x:c r="AC70" s="1"/>
      <x:c r="AD70" s="1"/>
      <x:c r="AE70" s="1"/>
      <x:c r="AF70" s="1"/>
      <x:c r="AG70" s="1"/>
      <x:c r="AH70" s="1"/>
      <x:c r="AI70" s="1"/>
      <x:c r="AJ70" s="1"/>
      <x:c r="AK70" s="1"/>
      <x:c r="AL70" s="1"/>
      <x:c r="AM70" s="1"/>
      <x:c r="AN70" s="1"/>
      <x:c r="AO70" s="1"/>
    </x:row>
    <x:row r="71" ht="42" customHeight="1">
      <x:c r="B71" s="18" t="str">
        <x:v>Variable unit-cost inflation</x:v>
      </x:c>
      <x:c r="C71" s="19" t="n">
        <x:v>0.04</x:v>
      </x:c>
      <x:c r="D71" s="18" t="str">
        <x:v>Explicit inflation judgment; no additional relation to GDP assumed.</x:v>
      </x:c>
    </x:row>
    <x:row r="72" ht="42" customHeight="1">
      <x:c r="B72" s="18" t="str">
        <x:v>Fixed-cost inflation</x:v>
      </x:c>
      <x:c r="C72" s="19" t="n">
        <x:v>0.05</x:v>
      </x:c>
      <x:c r="D72" s="18" t="str">
        <x:v>Explicit judgment including step-fixed capacity.</x:v>
      </x:c>
    </x:row>
    <x:row r="73" ht="42" customHeight="1">
      <x:c r="B73" s="18" t="str">
        <x:v>FMCG starting EBITDA margin</x:v>
      </x:c>
      <x:c r="C73" s="19" t="n">
        <x:v>0.112</x:v>
      </x:c>
      <x:c r="D73" s="18" t="str">
        <x:v>Prior model assumption.</x:v>
      </x:c>
    </x:row>
    <x:row r="74" ht="42" customHeight="1">
      <x:c r="B74" s="18" t="str">
        <x:v>FMCG mature EBITDA margin</x:v>
      </x:c>
      <x:c r="C74" s="19" t="n">
        <x:v>0.16</x:v>
      </x:c>
      <x:c r="D74" s="18" t="str">
        <x:v>Recovered FMCG margin by the segment recovery year. Not management guidance.</x:v>
      </x:c>
    </x:row>
    <x:row r="75" ht="42" customHeight="1">
      <x:c r="B75" s="18" t="str">
        <x:v>Agri EBITDA margin</x:v>
      </x:c>
      <x:c r="C75" s="19" t="n">
        <x:v>0.08</x:v>
      </x:c>
      <x:c r="D75" s="18" t="str">
        <x:v>Prior assumption.</x:v>
      </x:c>
    </x:row>
    <x:row r="76" ht="42" customHeight="1">
      <x:c r="B76" s="18" t="str">
        <x:v>Paper EBITDA margin</x:v>
      </x:c>
      <x:c r="C76" s="19" t="n">
        <x:v>0.16</x:v>
      </x:c>
      <x:c r="D76" s="18" t="str">
        <x:v>Prior assumption including CPP.</x:v>
      </x:c>
    </x:row>
    <x:row r="77" ht="42" customHeight="1">
      <x:c r="B77" s="18" t="str">
        <x:v>Other businesses EBITDA margin</x:v>
      </x:c>
      <x:c r="C77" s="19" t="n">
        <x:v>0.16</x:v>
      </x:c>
      <x:c r="D77" s="18" t="str">
        <x:v>Prior assumption.</x:v>
      </x:c>
    </x:row>
    <x:row r="78" ht="42" customHeight="1">
      <x:c r="B78" s="18" t="str">
        <x:v>Corporate-cost ratio</x:v>
      </x:c>
      <x:c r="C78" s="19" t="n">
        <x:v>0.01575615191336549</x:v>
      </x:c>
      <x:c r="D78" s="18" t="str">
        <x:v>Legacy comparison ratio only; active corporate costs use FY26 net expense and growth schedule.</x:v>
      </x:c>
    </x:row>
    <x:row r="79" ht="42" customHeight="1">
      <x:c r="B79" s="18" t="str">
        <x:v>Net eliminations / unallocated D&amp;A ratio</x:v>
      </x:c>
      <x:c r="C79" s="19" t="n">
        <x:v>0.0011702484870622118</x:v>
      </x:c>
      <x:c r="D79" s="18" t="str">
        <x:v>Legacy comparison ratio only; active eliminations and unallocated D&amp;A are separate.</x:v>
      </x:c>
    </x:row>
    <x:row r="80" ht="42" customHeight="1">
      <x:c r="B80" s="18" t="str">
        <x:v>Cigarette income elasticity</x:v>
      </x:c>
      <x:c r="C80" s="21" t="n">
        <x:v>0.25</x:v>
      </x:c>
      <x:c r="D80" s="18" t="str">
        <x:v>Response to deviation from central per-capita real growth. Hypothesis, not causality estimate.</x:v>
      </x:c>
    </x:row>
    <x:row r="81" ht="42" customHeight="1">
      <x:c r="B81" s="18" t="str">
        <x:v>Cigarette volume growth low</x:v>
      </x:c>
      <x:c r="C81" s="19" t="n">
        <x:v>0</x:v>
      </x:c>
      <x:c r="D81" s="18" t="str">
        <x:v>Scenario uncertainty around structural volume, in addition to GDP response.</x:v>
      </x:c>
    </x:row>
    <x:row r="82" ht="42" customHeight="1">
      <x:c r="B82" s="18" t="str">
        <x:v>Cigarette volume growth high</x:v>
      </x:c>
      <x:c r="C82" s="19" t="n">
        <x:v>0.05</x:v>
      </x:c>
      <x:c r="D82" s="18" t="str">
        <x:v>Scenario bound.</x:v>
      </x:c>
    </x:row>
    <x:row r="83" ht="42" customHeight="1">
      <x:c r="B83" s="18" t="str">
        <x:v>Cigarette price growth low</x:v>
      </x:c>
      <x:c r="C83" s="19" t="n">
        <x:v>0.02</x:v>
      </x:c>
      <x:c r="D83" s="18" t="str">
        <x:v>Net realization growth after existing shock, no extra tax in FY27–28.</x:v>
      </x:c>
    </x:row>
    <x:row r="84" ht="42" customHeight="1">
      <x:c r="B84" s="18" t="str">
        <x:v>Cigarette price growth high</x:v>
      </x:c>
      <x:c r="C84" s="19" t="n">
        <x:v>0.07</x:v>
      </x:c>
      <x:c r="D84" s="18" t="str">
        <x:v>Scenario bound.</x:v>
      </x:c>
    </x:row>
    <x:row r="85" ht="42" customHeight="1">
      <x:c r="B85" s="18" t="str">
        <x:v>FY27 retained-price shock low</x:v>
      </x:c>
      <x:c r="C85" s="19" t="n">
        <x:v>-0.28</x:v>
      </x:c>
      <x:c r="D85" s="18" t="str">
        <x:v>Prior stress bound, not tax-rate estimate.</x:v>
      </x:c>
    </x:row>
    <x:row r="86" ht="42" customHeight="1">
      <x:c r="B86" s="18" t="str">
        <x:v>FY27 retained-price shock high</x:v>
      </x:c>
      <x:c r="C86" s="19" t="n">
        <x:v>-0.08</x:v>
      </x:c>
      <x:c r="D86" s="18" t="str">
        <x:v>Prior optimistic bound.</x:v>
      </x:c>
    </x:row>
    <x:row r="87" ht="42" customHeight="1">
      <x:c r="B87" s="18" t="str">
        <x:v>FY27 H1 volume low</x:v>
      </x:c>
      <x:c r="C87" s="19" t="n">
        <x:v>-0.12</x:v>
      </x:c>
      <x:c r="D87" s="18" t="str">
        <x:v>Scenario bound; H2 fixed at prior-year run-rate.</x:v>
      </x:c>
    </x:row>
    <x:row r="88" ht="42" customHeight="1">
      <x:c r="B88" s="18" t="str">
        <x:v>FY27 H1 volume high</x:v>
      </x:c>
      <x:c r="C88" s="19" t="n">
        <x:v>-0.02</x:v>
      </x:c>
      <x:c r="D88" s="18" t="str">
        <x:v>Scenario bound.</x:v>
      </x:c>
    </x:row>
    <x:row r="89" ht="42" customHeight="1">
      <x:c r="B89" s="18" t="str">
        <x:v>Non-operating income FY26</x:v>
      </x:c>
      <x:c r="C89" s="21" t="n">
        <x:v>2287.04</x:v>
      </x:c>
      <x:c r="D89" s="18" t="str">
        <x:v>Prior consolidated continuing-profit bridge, held flat.</x:v>
      </x:c>
    </x:row>
    <x:row r="90" ht="42" customHeight="1">
      <x:c r="B90" s="18" t="str">
        <x:v>Associate/JV profit FY26</x:v>
      </x:c>
      <x:c r="C90" s="21" t="n">
        <x:v>377.08</x:v>
      </x:c>
      <x:c r="D90" s="18" t="str">
        <x:v>Already post-tax; grow 5%, never tax twice.</x:v>
      </x:c>
    </x:row>
    <x:row r="91" ht="42" customHeight="1">
      <x:c r="B91" s="18" t="str">
        <x:v>Finance cost FY26</x:v>
      </x:c>
      <x:c r="C91" s="21" t="n">
        <x:v>85.17</x:v>
      </x:c>
      <x:c r="D91" s="18" t="str">
        <x:v>Prior continuing-profit bridge; grows 5%.</x:v>
      </x:c>
    </x:row>
    <x:row r="92" ht="42" customHeight="1">
      <x:c r="B92" s="18" t="str">
        <x:v>Minority profit share</x:v>
      </x:c>
      <x:c r="C92" s="19" t="n">
        <x:v>0.015637912946667522</x:v>
      </x:c>
      <x:c r="D92" s="18" t="str">
        <x:v>Prior ratio proxy, not subsidiary forecasts.</x:v>
      </x:c>
    </x:row>
    <x:row r="93" ht="42" customHeight="1">
      <x:c r="B93" s="18" t="str">
        <x:v>Annual dilution after FY27</x:v>
      </x:c>
      <x:c r="C93" s="19" t="n">
        <x:v>0.001</x:v>
      </x:c>
      <x:c r="D93" s="18" t="str">
        <x:v>Prior assumption.</x:v>
      </x:c>
    </x:row>
    <x:row r="94" ht="42" customHeight="1">
      <x:c r="B94" s="18" t="str">
        <x:v>Graham growth reference</x:v>
      </x:c>
      <x:c r="C94" s="19" t="n">
        <x:v>0.06</x:v>
      </x:c>
      <x:c r="D94" s="18" t="str">
        <x:v>Separate EPS growth judgment, not a revenue growth rate.</x:v>
      </x:c>
    </x:row>
    <x:row r="95" ht="42" customHeight="1">
      <x:c r="B95" s="18" t="str">
        <x:v>Graham base normalized EPS</x:v>
      </x:c>
      <x:c r="C95" s="21" t="n">
        <x:v>16.07</x:v>
      </x:c>
      <x:c r="D95" s="18" t="str">
        <x:v>Prior independent reference, not current quarter annualized.</x:v>
      </x:c>
    </x:row>
    <x:row r="96" ht="42" customHeight="1">
      <x:c r="B96" s="18" t="str">
        <x:v>Graham bond adjustment numerator</x:v>
      </x:c>
      <x:c r="C96" s="19" t="n">
        <x:v>0.044</x:v>
      </x:c>
      <x:c r="D96" s="18" t="str">
        <x:v>Historical US convention, not an Indian risk-free estimate.</x:v>
      </x:c>
    </x:row>
    <x:row r="97" ht="42" customHeight="1">
      <x:c r="B97" s="18" t="str">
        <x:v>FY26 continuing EPS</x:v>
      </x:c>
      <x:c r="C97" s="21" t="n">
        <x:v>16.508584</x:v>
      </x:c>
      <x:c r="D97" s="18" t="str">
        <x:v>Prior normalized continuing EPS reconciliation.</x:v>
      </x:c>
    </x:row>
    <x:row r="98" ht="42" customHeight="1">
      <x:c r="B98" s="18" t="str">
        <x:v>Historical EPS CAGR reference</x:v>
      </x:c>
      <x:c r="C98" s="19" t="n">
        <x:v>0.0676</x:v>
      </x:c>
      <x:c r="D98" s="18" t="str">
        <x:v>User-supplied comparison; FY2015–FY2026 is 11 intervals, not 10.</x:v>
      </x:c>
    </x:row>
    <x:row r="99" ht="42" customHeight="1">
      <x:c r="B99" s="18" t="str">
        <x:v>Growth-fade start fiscal year</x:v>
      </x:c>
      <x:c r="C99" s="20" t="n">
        <x:v>2031</x:v>
      </x:c>
      <x:c r="D99" s="18" t="str">
        <x:v>Linked to the target year; not an independent editable driver.</x:v>
      </x:c>
    </x:row>
    <x:row r="100" ht="42" customHeight="1">
      <x:c r="B100" s="18" t="str">
        <x:v>Trial count</x:v>
      </x:c>
      <x:c r="C100" s="20" t="n">
        <x:v>500</x:v>
      </x:c>
      <x:c r="D100" s="18" t="str">
        <x:v>Fixed sample; change requires rebuilding frozen primitive rows.</x:v>
      </x:c>
    </x:row>
    <x:row r="101" ht="42" customHeight="1">
      <x:c r="B101" s="18" t="str">
        <x:v>Retained-price shock recovered by FY31</x:v>
      </x:c>
      <x:c r="C101" s="19" t="n">
        <x:v>0.85</x:v>
      </x:c>
      <x:c r="D101" s="18" t="str">
        <x:v>85% catch-up of the retained-price loss by FY2031; scenario judgment, not an established probability.</x:v>
      </x:c>
    </x:row>
    <x:row r="102" ht="42" customHeight="1">
      <x:c r="B102" s="18" t="str">
        <x:v>Retained-price recovery low</x:v>
      </x:c>
      <x:c r="C102" s="19" t="n">
        <x:v>0</x:v>
      </x:c>
      <x:c r="D102" s="18" t="str">
        <x:v>No catch-up beyond normal pricing.</x:v>
      </x:c>
    </x:row>
    <x:row r="103" ht="42" customHeight="1">
      <x:c r="B103" s="18" t="str">
        <x:v>Retained-price recovery high</x:v>
      </x:c>
      <x:c r="C103" s="20" t="n">
        <x:v>1</x:v>
      </x:c>
      <x:c r="D103" s="18" t="str">
        <x:v>Full catch-up of the retained-price shock, additional to normal pricing.</x:v>
      </x:c>
    </x:row>
    <x:row r="104" ht="42" customHeight="1">
      <x:c r="B104" s="18" t="str">
        <x:v>Segment recovery fiscal year</x:v>
      </x:c>
      <x:c r="C104" s="20" t="n">
        <x:v>2031</x:v>
      </x:c>
      <x:c r="D104" s="18" t="str">
        <x:v>Editable 2028–2035. Linear margin recovery from FY2027; not management guidance.</x:v>
      </x:c>
    </x:row>
    <x:row r="105" ht="42" customHeight="1">
      <x:c r="B105" s="18" t="str">
        <x:v>Recovered cigarette margin</x:v>
      </x:c>
      <x:c r="C105" s="19" t="n">
        <x:v>0.74</x:v>
      </x:c>
      <x:c r="D105" s="18" t="str">
        <x:v>Historical-recovery judgment on net cigarette revenue.</x:v>
      </x:c>
    </x:row>
    <x:row r="106" ht="42" customHeight="1">
      <x:c r="B106" s="18" t="str">
        <x:v>Recovered paper margin</x:v>
      </x:c>
      <x:c r="C106" s="19" t="n">
        <x:v>0.2</x:v>
      </x:c>
      <x:c r="D106" s="18" t="str">
        <x:v>Cycle recovery judgment on total segment revenue including internal sales.</x:v>
      </x:c>
    </x:row>
    <x:row r="107" ht="42" customHeight="1">
      <x:c r="B107" s="18" t="str">
        <x:v>FY26 FMCG internal sales</x:v>
      </x:c>
      <x:c r="C107" s="21" t="n">
        <x:v>6.6</x:v>
      </x:c>
      <x:c r="D107" s="18" t="str">
        <x:v>Audited consolidated segment note, FY2026 printed page 299.</x:v>
      </x:c>
    </x:row>
    <x:row r="108" ht="42" customHeight="1">
      <x:c r="B108" s="18" t="str">
        <x:v>FY26 Agri internal sales</x:v>
      </x:c>
      <x:c r="C108" s="21" t="n">
        <x:v>8301.2</x:v>
      </x:c>
      <x:c r="D108" s="18" t="str">
        <x:v>Audited consolidated segment note, FY2026 printed page 299.</x:v>
      </x:c>
    </x:row>
    <x:row r="109" ht="42" customHeight="1">
      <x:c r="B109" s="18" t="str">
        <x:v>FY26 paper internal sales</x:v>
      </x:c>
      <x:c r="C109" s="21" t="n">
        <x:v>1878.68</x:v>
      </x:c>
      <x:c r="D109" s="18" t="str">
        <x:v>Audited consolidated segment note, FY2026 printed page 299.</x:v>
      </x:c>
    </x:row>
    <x:row r="110" ht="42" customHeight="1">
      <x:c r="B110" s="18" t="str">
        <x:v>FY26 Others internal sales</x:v>
      </x:c>
      <x:c r="C110" s="20" t="n">
        <x:v>70</x:v>
      </x:c>
      <x:c r="D110" s="18" t="str">
        <x:v>Audited consolidated segment note, FY2026 printed page 299.</x:v>
      </x:c>
    </x:row>
    <x:row r="111" ht="42" customHeight="1">
      <x:c r="B111" s="18" t="str">
        <x:v>Agri internal tobacco allocation</x:v>
      </x:c>
      <x:c r="C111" s="19" t="n">
        <x:v>0.75</x:v>
      </x:c>
      <x:c r="D111" s="18" t="str">
        <x:v>Judgment, not disclosed split. Balance tracks FMCG sales; tobacco tracks cigarette volume and input inflation.</x:v>
      </x:c>
    </x:row>
    <x:row r="112" ht="42" customHeight="1">
      <x:c r="B112" s="18" t="str">
        <x:v>Paper internal tobacco allocation</x:v>
      </x:c>
      <x:c r="C112" s="19" t="n">
        <x:v>0.5</x:v>
      </x:c>
      <x:c r="D112" s="18" t="str">
        <x:v>Judgment, not disclosed split. Balance tracks FMCG sales; tobacco tracks volume and input inflation.</x:v>
      </x:c>
    </x:row>
    <x:row r="113" ht="42" customHeight="1">
      <x:c r="B113" s="18" t="str">
        <x:v>FY26 corporate net expense</x:v>
      </x:c>
      <x:c r="C113" s="21" t="n">
        <x:v>1282.44</x:v>
      </x:c>
      <x:c r="D113" s="18" t="str">
        <x:v>Audited consolidated segment bridge, printed page 299.</x:v>
      </x:c>
    </x:row>
    <x:row r="114" ht="42" customHeight="1">
      <x:c r="B114" s="18" t="str">
        <x:v>Corporate annual cost growth</x:v>
      </x:c>
      <x:c r="C114" s="19" t="n">
        <x:v>0.05</x:v>
      </x:c>
      <x:c r="D114" s="18" t="str">
        <x:v>Operating-leverage judgment; fades to terminal growth after FY2031.</x:v>
      </x:c>
    </x:row>
    <x:row r="115" ht="42" customHeight="1">
      <x:c r="B115" s="18" t="str">
        <x:v>FY26 profit eliminations</x:v>
      </x:c>
      <x:c r="C115" s="21" t="n">
        <x:v>-37.56</x:v>
      </x:c>
      <x:c r="D115" s="18" t="str">
        <x:v>Audited segment profit elimination, not internal sales elimination.</x:v>
      </x:c>
    </x:row>
    <x:row r="116" ht="42" customHeight="1">
      <x:c r="B116" s="18" t="str">
        <x:v>FY26 unallocated D&amp;A</x:v>
      </x:c>
      <x:c r="C116" s="21" t="n">
        <x:v>132.81</x:v>
      </x:c>
      <x:c r="D116" s="18" t="str">
        <x:v>Audited segment note, printed page 300.</x:v>
      </x:c>
    </x:row>
    <x:row r="117" ht="42" customHeight="1">
      <x:c r="B117" s="18" t="str">
        <x:v>Recovered cigarette margin low</x:v>
      </x:c>
      <x:c r="C117" s="19" t="n">
        <x:v>0.7</x:v>
      </x:c>
      <x:c r="D117" s="18" t="str">
        <x:v>Scenario endpoint; not a confidence bound.</x:v>
      </x:c>
    </x:row>
    <x:row r="118" ht="42" customHeight="1">
      <x:c r="B118" s="18" t="str">
        <x:v>Recovered cigarette margin high</x:v>
      </x:c>
      <x:c r="C118" s="19" t="n">
        <x:v>0.76</x:v>
      </x:c>
      <x:c r="D118" s="18" t="str">
        <x:v>Scenario endpoint; not a confidence bound.</x:v>
      </x:c>
    </x:row>
    <x:row r="119" ht="42" customHeight="1">
      <x:c r="B119" s="18" t="str">
        <x:v>Recovered FMCG margin low</x:v>
      </x:c>
      <x:c r="C119" s="19" t="n">
        <x:v>0.12</x:v>
      </x:c>
      <x:c r="D119" s="18" t="str">
        <x:v>Scenario endpoint; central 16%.</x:v>
      </x:c>
    </x:row>
    <x:row r="120" ht="42" customHeight="1">
      <x:c r="B120" s="18" t="str">
        <x:v>Recovered FMCG margin high</x:v>
      </x:c>
      <x:c r="C120" s="19" t="n">
        <x:v>0.2</x:v>
      </x:c>
      <x:c r="D120" s="18" t="str">
        <x:v>Scenario endpoint; central 16%.</x:v>
      </x:c>
    </x:row>
    <x:row r="121" ht="42" customHeight="1">
      <x:c r="B121" s="18" t="str">
        <x:v>Recovered paper margin low</x:v>
      </x:c>
      <x:c r="C121" s="19" t="n">
        <x:v>0.16</x:v>
      </x:c>
      <x:c r="D121" s="18" t="str">
        <x:v>Scenario endpoint; central 20%.</x:v>
      </x:c>
    </x:row>
    <x:row r="122" ht="42" customHeight="1">
      <x:c r="B122" s="18" t="str">
        <x:v>Recovered paper margin high</x:v>
      </x:c>
      <x:c r="C122" s="19" t="n">
        <x:v>0.24</x:v>
      </x:c>
      <x:c r="D122" s="18" t="str">
        <x:v>Scenario endpoint; central 20%.</x:v>
      </x:c>
    </x:row>
    <x:row r="123" ht="42" customHeight="1">
      <x:c r="B123" s="18" t="str">
        <x:v>Profitability regime centre</x:v>
      </x:c>
      <x:c r="C123" s="21" t="n">
        <x:v>0.5</x:v>
      </x:c>
      <x:c r="D123" s="18" t="str">
        <x:v>Unit score, beta PERT 0–1. Shared regime makes segment endpoint margins positively dependent.</x:v>
      </x:c>
    </x:row>
  </x:sheetData>
  <x:mergeCells>
    <x:mergeCell ref="B19:J19"/>
    <x:mergeCell ref="B21:J21"/>
    <x:mergeCell ref="B23:J23"/>
  </x:mergeCells>
  <x:pageMargins left="0.7" right="0.7" top="0.75" bottom="0.75" header="0.3" footer="0.3"/>
</x:worksheet>
</file>